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300" firstSheet="3" activeTab="10"/>
  </bookViews>
  <sheets>
    <sheet name="Snapshot Report" sheetId="1" r:id="rId1"/>
    <sheet name="Committee" sheetId="2" r:id="rId2"/>
    <sheet name="Deadlines" sheetId="3" r:id="rId3"/>
    <sheet name="EACL 2024 Timeline" sheetId="4" r:id="rId4"/>
    <sheet name="Accepted Papers" sheetId="5" r:id="rId5"/>
    <sheet name="Accepted papers - new" sheetId="6" r:id="rId6"/>
    <sheet name="Sheet51" sheetId="7" r:id="rId7"/>
    <sheet name="Oral Program Table" sheetId="8" r:id="rId8"/>
    <sheet name="PosterDemoSRWFindings Program T" sheetId="9" r:id="rId9"/>
    <sheet name="Diversity and Inclusion " sheetId="10" r:id="rId10"/>
    <sheet name="EACL 2024 Workshops" sheetId="11" r:id="rId11"/>
    <sheet name="EACL 2024 Tutorials" sheetId="12" r:id="rId12"/>
    <sheet name="Visa Requests &amp; Tracking" sheetId="13" r:id="rId13"/>
    <sheet name="Meeting SpaceRooms" sheetId="14" r:id="rId14"/>
    <sheet name="EMNLP-Program-v1" sheetId="15" state="hidden" r:id="rId15"/>
    <sheet name="F&amp;B" sheetId="16" r:id="rId16"/>
    <sheet name="Volunteers" sheetId="17" r:id="rId17"/>
    <sheet name="SponsorExhibitor" sheetId="18" r:id="rId18"/>
    <sheet name="Session Chairs" sheetId="19" r:id="rId19"/>
    <sheet name="EMNLP 2021" sheetId="20" state="hidden" r:id="rId20"/>
    <sheet name="Tasks" sheetId="21" r:id="rId21"/>
    <sheet name="Room Sets Schedules by Day" sheetId="22" r:id="rId22"/>
    <sheet name="Attendee Details" sheetId="23" r:id="rId23"/>
    <sheet name="Jenns Contacts" sheetId="24" r:id="rId24"/>
    <sheet name="Current Membership List" sheetId="25" r:id="rId25"/>
  </sheets>
  <definedNames>
    <definedName name="_xlnm._FilterDatabase" localSheetId="1" hidden="1">Committee!$A$1:$G$7</definedName>
    <definedName name="_xlnm._FilterDatabase" localSheetId="4" hidden="1">'Accepted Papers'!$A$1:$X$338</definedName>
    <definedName name="_xlnm._FilterDatabase" localSheetId="7" hidden="1">'Oral Program Table'!$A$1:$Y$1000</definedName>
    <definedName name="_xlnm._FilterDatabase" localSheetId="8" hidden="1">'PosterDemoSRWFindings Program T'!$A$1:$HS$995</definedName>
    <definedName name="_xlnm._FilterDatabase" localSheetId="10" hidden="1">'EACL 2024 Workshops'!$A$2:$AR$21</definedName>
    <definedName name="_xlnm._FilterDatabase" localSheetId="11" hidden="1">'EACL 2024 Tutorials'!$B$2:$AH$9</definedName>
    <definedName name="_xlnm._FilterDatabase" localSheetId="17" hidden="1">SponsorExhibitor!$A$2:$AY$3</definedName>
    <definedName name="added">Sheet51!$1:$1000</definedName>
    <definedName name="new">'Accepted papers - new'!$1:$1000</definedName>
    <definedName name="Z_37A3F1E7_29DE_4987_A4A2_4D630F8AC838_.wvu.FilterData" localSheetId="4" hidden="1">'Accepted Papers'!$E$356:$E$395</definedName>
  </definedNames>
  <calcPr calcId="144525"/>
  <customWorkbookViews>
    <customWorkbookView name="Filter 1" guid="{37A3F1E7-29DE-4987-A4A2-4D630F8AC838}" maximized="1" windowWidth="0" windowHeight="0" activeSheetId="0"/>
  </customWorkbookViews>
</workbook>
</file>

<file path=xl/comments1.xml><?xml version="1.0" encoding="utf-8"?>
<comments xmlns="http://schemas.openxmlformats.org/spreadsheetml/2006/main">
  <authors>
    <author/>
  </authors>
  <commentList>
    <comment ref="B178" authorId="0">
      <text>
        <r>
          <rPr>
            <sz val="10"/>
            <rFont val="SimSun"/>
            <charset val="134"/>
          </rPr>
          <t>PCs allowed virtual-only registration for presenter</t>
        </r>
      </text>
    </comment>
  </commentList>
</comments>
</file>

<file path=xl/sharedStrings.xml><?xml version="1.0" encoding="utf-8"?>
<sst xmlns="http://schemas.openxmlformats.org/spreadsheetml/2006/main" count="62381" uniqueCount="27818">
  <si>
    <t>Export</t>
  </si>
  <si>
    <t xml:space="preserve">Export - Early Registration </t>
  </si>
  <si>
    <t>Overall Statistics</t>
  </si>
  <si>
    <t>Number</t>
  </si>
  <si>
    <t>All Registrations</t>
  </si>
  <si>
    <t>Registration Status</t>
  </si>
  <si>
    <t>Confirmed</t>
  </si>
  <si>
    <t>Cancelled</t>
  </si>
  <si>
    <t>Attended</t>
  </si>
  <si>
    <t>No Show</t>
  </si>
  <si>
    <t>Incomplete</t>
  </si>
  <si>
    <t>In Progress</t>
  </si>
  <si>
    <t>Totals</t>
  </si>
  <si>
    <t>Attendee Type</t>
  </si>
  <si>
    <t>Regular Attendee</t>
  </si>
  <si>
    <t>Student Attendee</t>
  </si>
  <si>
    <t>Are you a current ACL Member?</t>
  </si>
  <si>
    <t>Yes, I am a current ACL member</t>
  </si>
  <si>
    <t>No, I am not a current ACL member</t>
  </si>
  <si>
    <t>Are you Presenting?</t>
  </si>
  <si>
    <t>Yes, I am presenting</t>
  </si>
  <si>
    <t>No, I am not presenting</t>
  </si>
  <si>
    <t>Type of Presenter</t>
  </si>
  <si>
    <t>Main Conference</t>
  </si>
  <si>
    <t>Workshop</t>
  </si>
  <si>
    <t>Findings Poster</t>
  </si>
  <si>
    <t>Cancellation Policy</t>
  </si>
  <si>
    <t>I agree to the following Cancellation Policy</t>
  </si>
  <si>
    <t>I plan to attend as a(n)</t>
  </si>
  <si>
    <t>In-Person Attendee</t>
  </si>
  <si>
    <t>Virtual Attendee</t>
  </si>
  <si>
    <t>May we list you in the Conference Participants list?</t>
  </si>
  <si>
    <t>Yes</t>
  </si>
  <si>
    <t>No</t>
  </si>
  <si>
    <t>Please indicate your career stage</t>
  </si>
  <si>
    <t>Bachelor’s/Master’s Student</t>
  </si>
  <si>
    <t>PhD Student</t>
  </si>
  <si>
    <t>Postdoc Academic Researcher</t>
  </si>
  <si>
    <t>Junior Faculty</t>
  </si>
  <si>
    <t>Mid-Career Faculty</t>
  </si>
  <si>
    <t>Senior Faculty</t>
  </si>
  <si>
    <t>Junior Industrial Researcher</t>
  </si>
  <si>
    <t>Mid-career Industrial</t>
  </si>
  <si>
    <t>Senior Industrial Researcher</t>
  </si>
  <si>
    <t>Other</t>
  </si>
  <si>
    <t>Are you planning to attend the Social Event on Tuesday, March 19, 2024?</t>
  </si>
  <si>
    <t>Yes, I am attending the Social Event</t>
  </si>
  <si>
    <t>No, I am not attending the Social Event</t>
  </si>
  <si>
    <t>Would you like to bring a guest to the Social Event?</t>
  </si>
  <si>
    <t>Yes, I am bringing a guest to the Social Event</t>
  </si>
  <si>
    <t>No, I am not bringing a guest to the Social Event</t>
  </si>
  <si>
    <t>Are you planning to attend the Welcome Reception on Sunday, March 17, 2024?</t>
  </si>
  <si>
    <t>Yes, I am attending the Welcome Reception</t>
  </si>
  <si>
    <t>No, I am not attending the Welcome Reception</t>
  </si>
  <si>
    <t>Would you like to bring a guest to the Welcome Reception?</t>
  </si>
  <si>
    <t>Yes, I am bringing a guest to the Welcome Reception</t>
  </si>
  <si>
    <t>No, I am not bringing a guest to the Welcome Reception</t>
  </si>
  <si>
    <t>Dietary needs</t>
  </si>
  <si>
    <t>Gluten-free</t>
  </si>
  <si>
    <t>Kosher (hechsher required)</t>
  </si>
  <si>
    <t>Halal</t>
  </si>
  <si>
    <t>Vegan</t>
  </si>
  <si>
    <t>Vegetarian</t>
  </si>
  <si>
    <t>Other special needs</t>
  </si>
  <si>
    <t>Guest Dietary needs</t>
  </si>
  <si>
    <t>Registrant Type</t>
  </si>
  <si>
    <t>Full Conference Regular - In-Person</t>
  </si>
  <si>
    <t>Full Conference Student - In-Person</t>
  </si>
  <si>
    <t>Workshops Only (2 days) - Regular - In Person</t>
  </si>
  <si>
    <t>Workshops Only (2 days) - Student - In-Person</t>
  </si>
  <si>
    <t>Tutorial Only - Regular - In Person</t>
  </si>
  <si>
    <t>Tutorial Only - Student - In Person</t>
  </si>
  <si>
    <t>Workshop (2 days) &amp; Tutorials Only - Regular - In Person</t>
  </si>
  <si>
    <t>Workshops (2 days) &amp; Tutorials Only- Student - In-Person</t>
  </si>
  <si>
    <t>Daily Rate - Regular ($150/day)</t>
  </si>
  <si>
    <t>Daily Rate - Student ($75/day)</t>
  </si>
  <si>
    <t>Keynote/Panelist - In-Person</t>
  </si>
  <si>
    <t>Staff Member - In-Person</t>
  </si>
  <si>
    <t>Exhibitor - In-Person</t>
  </si>
  <si>
    <t>Full Conference Regular - Virtual</t>
  </si>
  <si>
    <t>Full Conference Student - Virtual</t>
  </si>
  <si>
    <t>Workshops Only (2 days) - Regular - Virtual</t>
  </si>
  <si>
    <t>Workshops Only (2 days) - Student - Virtual</t>
  </si>
  <si>
    <t>Tutorial Only - Regular - Virtual</t>
  </si>
  <si>
    <t>Tutorial Only - Student - Virtual</t>
  </si>
  <si>
    <t>Workshop (2 days) &amp; Tutorials Only - Regular - Virtual</t>
  </si>
  <si>
    <t>Workshops (2 days) &amp; Tutorials Only- Student - Virtual</t>
  </si>
  <si>
    <t>Keynote/Panelist - Virtual</t>
  </si>
  <si>
    <t>Staff Member - Virtual</t>
  </si>
  <si>
    <t>Exhibitor - Virtual</t>
  </si>
  <si>
    <t>Guest</t>
  </si>
  <si>
    <t>Do you want to apply for the ACL waiver / subsidy?</t>
  </si>
  <si>
    <t>Accessibility</t>
  </si>
  <si>
    <t>Sign Language Support</t>
  </si>
  <si>
    <t>Translation (dubbing or closed captiong) support</t>
  </si>
  <si>
    <t>Advanced Tour of the Virtual Space</t>
  </si>
  <si>
    <t>Are you a member / do you identify with any of the following affinity groups?</t>
  </si>
  <si>
    <t>Queer in AI</t>
  </si>
  <si>
    <t>Black in AI</t>
  </si>
  <si>
    <t>Latinx in AI</t>
  </si>
  <si>
    <t>North Africans in NLP</t>
  </si>
  <si>
    <t>Masakhane</t>
  </si>
  <si>
    <t>Are you completing this registration on behalf of the attendee?</t>
  </si>
  <si>
    <t>Are you planning a birds-of-a-feather (BoF) event at the conference?</t>
  </si>
  <si>
    <t>Maybe</t>
  </si>
  <si>
    <t>Are you planning a Special Affinities Group (SAG) event at the conference?</t>
  </si>
  <si>
    <t>Will you be bringing children to the conference?</t>
  </si>
  <si>
    <t>Do you need to request accessibility and caretaking accommodations?</t>
  </si>
  <si>
    <t>Would you be interested in providing mentorship through a virtual platform or in person? Deadline for expression of interest is one week before the conference.</t>
  </si>
  <si>
    <t>Yes, I would be happy to provide mentorship to students</t>
  </si>
  <si>
    <t>Yes, I would be happy to provide mentorship advice to early career researchers</t>
  </si>
  <si>
    <t>Would you be interested in receiving mentorship at the conference through a virtual platform or in-person?</t>
  </si>
  <si>
    <t>Yes, I would like to attend a (virtual) group mentoring session for students</t>
  </si>
  <si>
    <t>Yes, I would like to attend a (in-person) group mentoring session for students</t>
  </si>
  <si>
    <t>Gender</t>
  </si>
  <si>
    <t>Woman</t>
  </si>
  <si>
    <t>Man</t>
  </si>
  <si>
    <t>Non-binary/Genderqueer/Third gender</t>
  </si>
  <si>
    <t>Genderfluid/Gender non-confirming</t>
  </si>
  <si>
    <t>Questioning</t>
  </si>
  <si>
    <t>Prefer not to say</t>
  </si>
  <si>
    <t>Specify your own</t>
  </si>
  <si>
    <t>Please select your pronoun</t>
  </si>
  <si>
    <t>they/them</t>
  </si>
  <si>
    <t>she/her</t>
  </si>
  <si>
    <t>he/him</t>
  </si>
  <si>
    <t>xe / xem</t>
  </si>
  <si>
    <t>e / em</t>
  </si>
  <si>
    <t>I use any / all pronouns</t>
  </si>
  <si>
    <t>I dont use pronouns</t>
  </si>
  <si>
    <t>T1: Transformer-specific Interpretability</t>
  </si>
  <si>
    <t>Transformer-specific Interpretability</t>
  </si>
  <si>
    <t>T2: LLMs for Low Resource Languages in Multilingual, Multimodal and Dialectal Settings</t>
  </si>
  <si>
    <t>LLMs for Low Resource Languages in Multilingual, Multimodal and Dialectal Settings</t>
  </si>
  <si>
    <t>T3: Item Response Theory for Natural Language Processing</t>
  </si>
  <si>
    <t>Item Response Theory for Natural Language Processing</t>
  </si>
  <si>
    <t>T4: Language + Molecules</t>
  </si>
  <si>
    <t>Language + Molecules</t>
  </si>
  <si>
    <t>T5: Computational Modeling of Semantic Change</t>
  </si>
  <si>
    <t>Computational Modeling of Semantic Change</t>
  </si>
  <si>
    <t>W1: 5th Workshop on Computational Approaches to Discourse</t>
  </si>
  <si>
    <t>5th Workshop on Computational Approaches to Discourse</t>
  </si>
  <si>
    <t>W2: Ninth Workshop on Computational Linguistics and Clinical Psychology</t>
  </si>
  <si>
    <t>W2: The Sixth Workshop on Computational Models of Reference, Anaphora and Coreference (CRAC 2023)</t>
  </si>
  <si>
    <t>W3: Fourth Workshop on Language Technology for Equality, Diversity and Inclusion</t>
  </si>
  <si>
    <t>Fourth Workshop on Language Technology for Equality, Diversity and Inclusion</t>
  </si>
  <si>
    <t>W4: Workshop on Simulating Conversational Intelligence in Chat</t>
  </si>
  <si>
    <t>Workshop on Simulating Conversational Intelligence in Chat</t>
  </si>
  <si>
    <t>W5:The Third Workshop on Understanding Implicit and Underspecified Language</t>
  </si>
  <si>
    <t>The Third Workshop on Understanding Implicit and Underspecified Language</t>
  </si>
  <si>
    <t>W6:Modular and Open Multilingual NLP</t>
  </si>
  <si>
    <t>Modular and Open Multilingual NLP</t>
  </si>
  <si>
    <t>W7:Computational Approaches to Language Data Pseudonymization</t>
  </si>
  <si>
    <t>Computational Approaches to Language Data Pseudonymization</t>
  </si>
  <si>
    <t>W8:The Seventh Workshop on The Use of Computational Methods in the Study of Endangered Languages</t>
  </si>
  <si>
    <t>The Seventh Workshop on The Use of Computational Methods in the Study of Endangered Languages</t>
  </si>
  <si>
    <t>W9:9th Workshop on Noisy and User-generated Text</t>
  </si>
  <si>
    <t>9th Workshop on Noisy and User-generated Text</t>
  </si>
  <si>
    <t>W10: The 8th Joint SIGHUM Workshop</t>
  </si>
  <si>
    <t>The 8th Joint SIGHUM Workshop on Computational Linguistics for Cultural Heritage, Social Sciences, Humanities and Literature</t>
  </si>
  <si>
    <t>W11:The 7th Workshop on Challenges and Applications</t>
  </si>
  <si>
    <t>The 7th Workshop on Challenges and Applications of Automated Extraction of Socio-political Events from Text</t>
  </si>
  <si>
    <t>W12:The 6th Workshop on Research in Computational Linguistic Typology and Multilingual NLP</t>
  </si>
  <si>
    <t>The 6th Workshop on Research in Computational Linguistic Typology and Multilingual NLP</t>
  </si>
  <si>
    <t>W13:Personalization of Generative AI Systems</t>
  </si>
  <si>
    <t>Personalization of Generative AI Systems</t>
  </si>
  <si>
    <t>W14:The 18th Linguistic Annotation Workshop</t>
  </si>
  <si>
    <t>The 18th Linguistic Annotation Workshop</t>
  </si>
  <si>
    <t>W15:Towards Ethical and Inclusive Conversational AI</t>
  </si>
  <si>
    <t>Towards Ethical and Inclusive Conversational AI: Language Attitudes, Linguistic Diversity, and Language Rights</t>
  </si>
  <si>
    <t>W16:UncertaiNLPFirst Workshop on Uncertainty-Aware NLP</t>
  </si>
  <si>
    <t>UncertaiNLPFirst Workshop on Uncertainty-Aware NLP</t>
  </si>
  <si>
    <t>W17:The 1st Workshop on Natural Language Processing for Human Resources</t>
  </si>
  <si>
    <t>The 1st Workshop on Natural Language Processing for Human Resources</t>
  </si>
  <si>
    <t>W18:Workshop on the Scaling Behavior of Large Language Models</t>
  </si>
  <si>
    <t>Workshop on the Scaling Behavior of Large Language Models</t>
  </si>
  <si>
    <t>W19:The Fourth Workshop on Speech and Language Technologies for Dravidian Languages</t>
  </si>
  <si>
    <t>The Fourth Workshop on Speech and Language Technologies for Dravidian Languages</t>
  </si>
  <si>
    <t>Home Address &gt; Country</t>
  </si>
  <si>
    <t>Australia</t>
  </si>
  <si>
    <t>Austria</t>
  </si>
  <si>
    <t>Belgium</t>
  </si>
  <si>
    <t>Bangladesh</t>
  </si>
  <si>
    <t>Canada</t>
  </si>
  <si>
    <t>China</t>
  </si>
  <si>
    <t>Bulgaria</t>
  </si>
  <si>
    <t>Czech Republic</t>
  </si>
  <si>
    <t>Denmark</t>
  </si>
  <si>
    <t>Ethiopia</t>
  </si>
  <si>
    <t>Croatia</t>
  </si>
  <si>
    <t>Finland</t>
  </si>
  <si>
    <t>Estonia</t>
  </si>
  <si>
    <t>France</t>
  </si>
  <si>
    <t>Germany</t>
  </si>
  <si>
    <t>Greece</t>
  </si>
  <si>
    <t>Hong Kong</t>
  </si>
  <si>
    <t>India</t>
  </si>
  <si>
    <t>Ireland</t>
  </si>
  <si>
    <t>Israel</t>
  </si>
  <si>
    <t>Italy</t>
  </si>
  <si>
    <t>Hungary</t>
  </si>
  <si>
    <t>Japan</t>
  </si>
  <si>
    <t>Malta</t>
  </si>
  <si>
    <t>Netherlands</t>
  </si>
  <si>
    <t>Iran</t>
  </si>
  <si>
    <t>New Zealand</t>
  </si>
  <si>
    <t>Luxembourg</t>
  </si>
  <si>
    <t>Norway</t>
  </si>
  <si>
    <t>Poland</t>
  </si>
  <si>
    <t>Mexico</t>
  </si>
  <si>
    <t>Qatar</t>
  </si>
  <si>
    <t>Romania</t>
  </si>
  <si>
    <t>Saudi Arabia</t>
  </si>
  <si>
    <t>Singapore</t>
  </si>
  <si>
    <t>Slovenia</t>
  </si>
  <si>
    <t>Portugal</t>
  </si>
  <si>
    <t>Nigeria</t>
  </si>
  <si>
    <t>Morocco</t>
  </si>
  <si>
    <t>South Korea</t>
  </si>
  <si>
    <t>Spain</t>
  </si>
  <si>
    <t>Sweden</t>
  </si>
  <si>
    <t>Switzerland</t>
  </si>
  <si>
    <t>Taiwan</t>
  </si>
  <si>
    <t>Thailand</t>
  </si>
  <si>
    <t>Russia</t>
  </si>
  <si>
    <t>Ukraine</t>
  </si>
  <si>
    <t>United Arab Emirates</t>
  </si>
  <si>
    <t>Serbia</t>
  </si>
  <si>
    <t>United Kingdom</t>
  </si>
  <si>
    <t>United States</t>
  </si>
  <si>
    <t>Slovakia</t>
  </si>
  <si>
    <t>Sri Lanka</t>
  </si>
  <si>
    <t>Tunisia</t>
  </si>
  <si>
    <t>Turkey</t>
  </si>
  <si>
    <t>Vietnam</t>
  </si>
  <si>
    <t>What time zone do you expect to be in during the conference?</t>
  </si>
  <si>
    <t>Alpha Time Zone Military UTC +1</t>
  </si>
  <si>
    <t>Australian Central Daylight Time Australia UTC +10:30</t>
  </si>
  <si>
    <t>Australian Central Standard Time Australia UTC +9:30</t>
  </si>
  <si>
    <t>Acre Time South America UTC -5</t>
  </si>
  <si>
    <t>Australian Central Time Australia UTC +9:30 / +10:30</t>
  </si>
  <si>
    <t>Australian Central Western Standard Time Australia UTC +8:45</t>
  </si>
  <si>
    <t>Arabia Daylight Time Asia UTC +4</t>
  </si>
  <si>
    <t>Atlantic Daylight Time North America UTC -3</t>
  </si>
  <si>
    <t>Australian Eastern Daylight Time Australia UTC +11</t>
  </si>
  <si>
    <t>Australian Eastern Standard Time Australia UTC +10</t>
  </si>
  <si>
    <t>Australian Eastern Time Australia UTC +10:00 / +11:00</t>
  </si>
  <si>
    <t>Afghanistan Time Asia UTC +4:30</t>
  </si>
  <si>
    <t>Alaska Daylight Time North America UTC -8</t>
  </si>
  <si>
    <t>Alaska Standard Time North America UTC -9</t>
  </si>
  <si>
    <t>Alma-Ata Time Asia UTC +6</t>
  </si>
  <si>
    <t>Amazon Summer Time South America UTC -3</t>
  </si>
  <si>
    <t>Armenia Summer Time Asia UTC +5</t>
  </si>
  <si>
    <t>Amazon Time South America UTC -4</t>
  </si>
  <si>
    <t>Armenia Time Asia UTC +4</t>
  </si>
  <si>
    <t>Anadyr Summer Time Asia UTC +12</t>
  </si>
  <si>
    <t>Anadyr Time Asia UTC +12</t>
  </si>
  <si>
    <t>Anywhere on Earth Pacific UTC -12</t>
  </si>
  <si>
    <t>Aqtobe Time Asia UTC +5</t>
  </si>
  <si>
    <t>Argentina Time Antarctica UTC -3</t>
  </si>
  <si>
    <t>Arabia Standard Time Asia UTC +3</t>
  </si>
  <si>
    <t>Atlantic Standard Time North America UTC -4</t>
  </si>
  <si>
    <t>Atlantic Time North America UTC -4:00 / -3:00</t>
  </si>
  <si>
    <t>Australian Western Daylight Time Australia UTC +9</t>
  </si>
  <si>
    <t>Australian Western Standard Time Australia UTC +8</t>
  </si>
  <si>
    <t>Azores Summer Time Atlantic UTC +0</t>
  </si>
  <si>
    <t>Azores Time Atlantic UTC -1</t>
  </si>
  <si>
    <t>Azerbaijan Summer Time Asia UTC +5</t>
  </si>
  <si>
    <t>Azerbaijan Time Asia UTC +4</t>
  </si>
  <si>
    <t>Bravo Time Zone Military UTC +2</t>
  </si>
  <si>
    <t>Brunei Darussalam Time Asia UTC +8</t>
  </si>
  <si>
    <t>Bolivia Time South America UTC -4</t>
  </si>
  <si>
    <t>Brasília Summer Time South America UTC -2</t>
  </si>
  <si>
    <t>Brasília Time South America UTC -3</t>
  </si>
  <si>
    <t>Bangladesh Standard Time Asia UTC +6</t>
  </si>
  <si>
    <t>Bougainville Standard Time Pacific UTC +11</t>
  </si>
  <si>
    <t>British Summer Time Europe UTC +1</t>
  </si>
  <si>
    <t>Bhutan Time Asia UTC +6</t>
  </si>
  <si>
    <t>Charlie Time Zone Military UTC +3</t>
  </si>
  <si>
    <t>Casey Time Antarctica UTC +8</t>
  </si>
  <si>
    <t>Central Africa Time Africa UTC +2</t>
  </si>
  <si>
    <t>Cocos Islands Time Indian Ocean UTC +6:30</t>
  </si>
  <si>
    <t>Central Daylight Time North America UTC -5</t>
  </si>
  <si>
    <t>Cuba Daylight Time Caribbean UTC -4</t>
  </si>
  <si>
    <t>Central European Summer Time Europe UTC +2</t>
  </si>
  <si>
    <t>Central European Time Europe UTC +1</t>
  </si>
  <si>
    <t>Chatham Island Daylight Time Pacific UTC +13:45</t>
  </si>
  <si>
    <t>Chatham Island Standard Time Pacific UTC +12:45</t>
  </si>
  <si>
    <t>Choibalsan Summer Time Asia UTC +9</t>
  </si>
  <si>
    <t>Choibalsan Time Asia UTC +8</t>
  </si>
  <si>
    <t>Chamorro Standard Time Pacific UTC +10</t>
  </si>
  <si>
    <t>Chuuk Time Pacific UTC +10</t>
  </si>
  <si>
    <t>Cayman Islands Daylight Saving Time Caribbean UTC -4</t>
  </si>
  <si>
    <t>Cayman Islands Standard Time Caribbean UTC -5</t>
  </si>
  <si>
    <t>Cook Island Time Pacific UTC -10</t>
  </si>
  <si>
    <t>Chile Summer Time South America UTC -3</t>
  </si>
  <si>
    <t>Chile Standard Time South America UTC -4</t>
  </si>
  <si>
    <t>Colombia Time South America UTC -5</t>
  </si>
  <si>
    <t>Central Standard Time North America UTC -6</t>
  </si>
  <si>
    <t>China Standard Time Asia UTC +8</t>
  </si>
  <si>
    <t>Cuba Standard Time Caribbean UTC -5</t>
  </si>
  <si>
    <t>Central Time North America UTC -6:00 / -5:00</t>
  </si>
  <si>
    <t>Cape Verde Time Africa UTC -1</t>
  </si>
  <si>
    <t>Christmas Island Time Australia UTC +7</t>
  </si>
  <si>
    <t>Delta Time Zone Military UTC +4</t>
  </si>
  <si>
    <t>Davis Time Antarctica UTC +7</t>
  </si>
  <si>
    <t>Dumont-d'Urville Time Antarctica UTC +10</t>
  </si>
  <si>
    <t>Echo Time Zone Military UTC +5</t>
  </si>
  <si>
    <t>Easter Island Summer Time Pacific UTC -5</t>
  </si>
  <si>
    <t>Easter Island Standard Time Pacific UTC -6</t>
  </si>
  <si>
    <t>Eastern Africa Time Africa UTC +3</t>
  </si>
  <si>
    <t>Ecuador Time South America UTC -5</t>
  </si>
  <si>
    <t>Eastern Daylight Time North America UTC -4</t>
  </si>
  <si>
    <t>Eastern European Summer Time Europe UTC +3</t>
  </si>
  <si>
    <t>Eastern European Time Europe UTC +2</t>
  </si>
  <si>
    <t>Eastern Greenland Summer Time North America UTC +0</t>
  </si>
  <si>
    <t>East Greenland Time North America UTC -1</t>
  </si>
  <si>
    <t>Eastern Standard Time North America UTC -5</t>
  </si>
  <si>
    <t>Eastern Time North America UTC -5:00 / -4:00</t>
  </si>
  <si>
    <t>Foxtrot Time Zone Military UTC +6</t>
  </si>
  <si>
    <t>Further-Eastern European Time Europe UTC +3</t>
  </si>
  <si>
    <t>Fiji Summer Time Pacific UTC +13</t>
  </si>
  <si>
    <t>Fiji Time Pacific UTC +12</t>
  </si>
  <si>
    <t>Falkland Islands Summer Time South America UTC -3</t>
  </si>
  <si>
    <t>Falkland Island Time South America UTC -4</t>
  </si>
  <si>
    <t>Fernando de Noronha Time South America UTC -2</t>
  </si>
  <si>
    <t>Golf Time Zone Military UTC +7</t>
  </si>
  <si>
    <t>Galapagos Time Pacific UTC -6</t>
  </si>
  <si>
    <t>Gambier Time Pacific UTC -9</t>
  </si>
  <si>
    <t>Georgia Standard Time Asia UTC +4</t>
  </si>
  <si>
    <t>French Guiana Time South America UTC -3</t>
  </si>
  <si>
    <t>Gilbert Island Time Pacific UTC +12</t>
  </si>
  <si>
    <t>Greenwich Mean Time Europe UTC +0</t>
  </si>
  <si>
    <t>Gulf Standard Time Asia UTC +4</t>
  </si>
  <si>
    <t>South Georgia Time South America UTC -2</t>
  </si>
  <si>
    <t>Guyana Time South America UTC -4</t>
  </si>
  <si>
    <t>Hotel Time Zone Military UTC +8</t>
  </si>
  <si>
    <t>Hawaii-Aleutian Daylight Time North America UTC -9</t>
  </si>
  <si>
    <t>Hong Kong Time Asia UTC +8</t>
  </si>
  <si>
    <t>Hovd Summer Time Asia UTC +8</t>
  </si>
  <si>
    <t>Hovd Time Asia UTC +7</t>
  </si>
  <si>
    <t>Hawaii Standard Time North America UTC -10</t>
  </si>
  <si>
    <t>India Time Zone Military UTC +9</t>
  </si>
  <si>
    <t>Indochina Time Asia UTC +7</t>
  </si>
  <si>
    <t>Israel Daylight Time Asia UTC +3</t>
  </si>
  <si>
    <t>Indian Chagos Time Indian Ocean UTC +6</t>
  </si>
  <si>
    <t>Iran Daylight Time Asia UTC +4:30</t>
  </si>
  <si>
    <t>Irkutsk Summer Time Asia UTC +9</t>
  </si>
  <si>
    <t>Irkutsk Time Asia UTC +8</t>
  </si>
  <si>
    <t>Iran Standard Time Asia UTC +3:30</t>
  </si>
  <si>
    <t>India Standard Time Asia UTC +5:30</t>
  </si>
  <si>
    <t>Irish Standard Time Europe UTC +1</t>
  </si>
  <si>
    <t>Israel Standard Time Asia UTC +2</t>
  </si>
  <si>
    <t>Japan Standard Time Asia UTC +9</t>
  </si>
  <si>
    <t>Kilo Time Zone Military UTC +10</t>
  </si>
  <si>
    <t>Kyrgyzstan Time Asia UTC +6</t>
  </si>
  <si>
    <t>Kosrae Time Pacific UTC +11</t>
  </si>
  <si>
    <t>Krasnoyarsk Summer Time Asia UTC +8</t>
  </si>
  <si>
    <t>Krasnoyarsk Time Asia UTC +7</t>
  </si>
  <si>
    <t>Korea Standard Time Asia UTC +9</t>
  </si>
  <si>
    <t>Kuybyshev Time Europe UTC +4</t>
  </si>
  <si>
    <t>Lima Time Zone Military UTC +11</t>
  </si>
  <si>
    <t>Lord Howe Daylight Time Australia UTC +11</t>
  </si>
  <si>
    <t>Lord Howe Standard Time Australia UTC +10:30</t>
  </si>
  <si>
    <t>Line Islands Time Pacific UTC +14</t>
  </si>
  <si>
    <t>Mike Time Zone Military UTC +12</t>
  </si>
  <si>
    <t>Magadan Summer Time Asia UTC +12</t>
  </si>
  <si>
    <t>Magadan Time Asia UTC +11</t>
  </si>
  <si>
    <t>Marquesas Time Pacific UTC -9:30</t>
  </si>
  <si>
    <t>Mawson Time Antarctica UTC +5</t>
  </si>
  <si>
    <t>Mountain Daylight Time North America UTC -6</t>
  </si>
  <si>
    <t>Marshall Islands Time Pacific UTC +12</t>
  </si>
  <si>
    <t>Myanmar Time Asia UTC +6:30</t>
  </si>
  <si>
    <t>Moscow Daylight Time Europe UTC +4</t>
  </si>
  <si>
    <t>Moscow Standard Time Europe UTC +3</t>
  </si>
  <si>
    <t>Mountain Standard Time North America UTC -7</t>
  </si>
  <si>
    <t>Mountain Time North America UTC -7:00 / -6:00</t>
  </si>
  <si>
    <t>Mauritius Time Africa UTC +4</t>
  </si>
  <si>
    <t>Maldives Time Asia UTC +5</t>
  </si>
  <si>
    <t>Malaysia Time Asia UTC +8</t>
  </si>
  <si>
    <t>November Time Zone Military UTC -1</t>
  </si>
  <si>
    <t>New Caledonia Time Pacific UTC +11</t>
  </si>
  <si>
    <t>Newfoundland Daylight Time North America UTC -2:30</t>
  </si>
  <si>
    <t>Norfolk Daylight Time Australia UTC +12</t>
  </si>
  <si>
    <t>Norfolk Time Australia UTC +11</t>
  </si>
  <si>
    <t>Novosibirsk Summer Time Asia UTC +7</t>
  </si>
  <si>
    <t>Novosibirsk Time Asia UTC +7</t>
  </si>
  <si>
    <t>Nepal Time Asia UTC +5:45</t>
  </si>
  <si>
    <t>Nauru Time Pacific UTC +12</t>
  </si>
  <si>
    <t>Newfoundland Standard Time North America UTC -3:30</t>
  </si>
  <si>
    <t>Niue Time Pacific UTC -11</t>
  </si>
  <si>
    <t>New Zealand Daylight Time Pacific UTC +13</t>
  </si>
  <si>
    <t>New Zealand Standard Time Pacific UTC +12</t>
  </si>
  <si>
    <t>Oscar Time Zone Military UTC -2</t>
  </si>
  <si>
    <t>Omsk Summer Time Asia UTC +7</t>
  </si>
  <si>
    <t>Omsk Standard Time Asia UTC +6</t>
  </si>
  <si>
    <t>Oral Time Asia UTC +5</t>
  </si>
  <si>
    <t>Papa Time Zone Military UTC -3</t>
  </si>
  <si>
    <t>Pacific Daylight Time North America UTC -7</t>
  </si>
  <si>
    <t>Peru Time South America UTC -5</t>
  </si>
  <si>
    <t>Kamchatka Summer Time Asia UTC +12</t>
  </si>
  <si>
    <t>Kamchatka Time Asia UTC +12</t>
  </si>
  <si>
    <t>Papua New Guinea Time Pacific UTC +10</t>
  </si>
  <si>
    <t>Phoenix Island Time Pacific UTC +13</t>
  </si>
  <si>
    <t>Philippine Time Asia UTC +8</t>
  </si>
  <si>
    <t>Pakistan Standard Time Asia UTC +5</t>
  </si>
  <si>
    <t>Pierre &amp; Miquelon Daylight Time North America UTC -2</t>
  </si>
  <si>
    <t>Pierre &amp; Miquelon Standard Time North America UTC -3</t>
  </si>
  <si>
    <t>Pohnpei Standard Time Pacific UTC +11</t>
  </si>
  <si>
    <t>Pacific Standard Time North America UTC -8</t>
  </si>
  <si>
    <t>Pitcairn Standard Time Pacific UTC -8</t>
  </si>
  <si>
    <t>Pacific Time North America UTC -8:00 / -7:00</t>
  </si>
  <si>
    <t>Palau Time Pacific UTC +9</t>
  </si>
  <si>
    <t>Paraguay Summer Time South America UTC -3</t>
  </si>
  <si>
    <t>Paraguay Time South America UTC -4</t>
  </si>
  <si>
    <t>Pyongyang Time Asia UTC +8:30</t>
  </si>
  <si>
    <t>Quebec Time Zone Military UTC -4</t>
  </si>
  <si>
    <t>Qyzylorda Time Asia UTC +6</t>
  </si>
  <si>
    <t>Romeo Time Zone Military UTC -5</t>
  </si>
  <si>
    <t>Reunion Time Africa UTC +4</t>
  </si>
  <si>
    <t>Rothera Time Antarctica UTC -3</t>
  </si>
  <si>
    <t>Sierra Time Zone Military UTC -6</t>
  </si>
  <si>
    <t>Sakhalin Time Asia UTC +11</t>
  </si>
  <si>
    <t>Samara Time Europe UTC +4</t>
  </si>
  <si>
    <t>South Africa Standard Time Africa UTC +2</t>
  </si>
  <si>
    <t>Solomon Islands Time Pacific UTC +11</t>
  </si>
  <si>
    <t>Seychelles Time Africa UTC +4</t>
  </si>
  <si>
    <t>Singapore Time Asia UTC +8</t>
  </si>
  <si>
    <t>Srednekolymsk Time Asia UTC +11</t>
  </si>
  <si>
    <t>Suriname Time South America UTC -3</t>
  </si>
  <si>
    <t>Samoa Standard Time Pacific UTC -11</t>
  </si>
  <si>
    <t>Syowa Time Antarctica UTC +3</t>
  </si>
  <si>
    <t>Tango Time Zone Military UTC -7</t>
  </si>
  <si>
    <t>Tahiti Time Pacific UTC -10</t>
  </si>
  <si>
    <t>French Southern and Antarctic Time Indian Ocean UTC +5</t>
  </si>
  <si>
    <t>Tajikistan Time Asia UTC +5</t>
  </si>
  <si>
    <t>Tokelau Time Pacific UTC +13</t>
  </si>
  <si>
    <t>East Timor Time Asia UTC +9</t>
  </si>
  <si>
    <t>Turkmenistan Time Asia UTC +5</t>
  </si>
  <si>
    <t>Tonga Summer Time Pacific UTC +14</t>
  </si>
  <si>
    <t>Tonga Time Pacific UTC +13</t>
  </si>
  <si>
    <t>Turkey Time Asia UTC +3</t>
  </si>
  <si>
    <t>Tuvalu Time Pacific UTC +12</t>
  </si>
  <si>
    <t>Uniform Time Zone Military UTC -8</t>
  </si>
  <si>
    <t>Ulaanbaatar Summer Time Asia UTC +9</t>
  </si>
  <si>
    <t>Ulaanbaatar Time Asia UTC +8</t>
  </si>
  <si>
    <t>Coordinated Universal Time Worldwide UTC</t>
  </si>
  <si>
    <t>Uruguay Summer Time South America UTC -2</t>
  </si>
  <si>
    <t>Uruguay Time South America UTC -3</t>
  </si>
  <si>
    <t>Uzbekistan Time Asia UTC +5</t>
  </si>
  <si>
    <t>Victor Time Zone Military UTC -9</t>
  </si>
  <si>
    <t>Venezuelan Standard Time South America UTC -4</t>
  </si>
  <si>
    <t>Vladivostok Summer Time Asia UTC +11</t>
  </si>
  <si>
    <t>Vladivostok Time Asia UTC +10</t>
  </si>
  <si>
    <t>Vostok Time Antarctica UTC +6</t>
  </si>
  <si>
    <t>Vanuatu Time Pacific UTC +11</t>
  </si>
  <si>
    <t>Whiskey Time Zone Military UTC -10</t>
  </si>
  <si>
    <t>Wake Time Pacific UTC +12</t>
  </si>
  <si>
    <t>Western Argentine Summer Time South America UTC -3</t>
  </si>
  <si>
    <t>West Africa Summer Time Africa UTC +2</t>
  </si>
  <si>
    <t>West Africa Time Africa UTC +1</t>
  </si>
  <si>
    <t>Western European Summer Time Europe UTC +1</t>
  </si>
  <si>
    <t>Western European Time Europe UTC +0</t>
  </si>
  <si>
    <t>Wallis and Futuna Time Pacific UTC +12</t>
  </si>
  <si>
    <t>Western Greenland Summer Time North America UTC -2</t>
  </si>
  <si>
    <t>West Greenland Time North America UTC -3</t>
  </si>
  <si>
    <t>Western Indonesian Time Asia UTC +7</t>
  </si>
  <si>
    <t>Eastern Indonesian Time Asia UTC +9</t>
  </si>
  <si>
    <t>Central Indonesian Time Asia UTC +8</t>
  </si>
  <si>
    <t>West Samoa Time Pacific UTC +13</t>
  </si>
  <si>
    <t>Western Sahara Summer Time Africa UTC +1</t>
  </si>
  <si>
    <t>Western Sahara Standard Time Africa UTC +0</t>
  </si>
  <si>
    <t>X-ray Time Zone Military UTC -11</t>
  </si>
  <si>
    <t>Yankee Time Zone Military UTC -12</t>
  </si>
  <si>
    <t>Yakutsk Summer Time Asia UTC +10</t>
  </si>
  <si>
    <t>Yakutsk Time Asia UTC +9</t>
  </si>
  <si>
    <t>Yap Time Pacific UTC +10</t>
  </si>
  <si>
    <t>Yekaterinburg Summer Time Asia UTC +6</t>
  </si>
  <si>
    <t>Yekaterinburg Time Asia UTC +5</t>
  </si>
  <si>
    <t>Zulu Time Zone Military UTC +0</t>
  </si>
  <si>
    <t>Wire short $10</t>
  </si>
  <si>
    <t>N/A</t>
  </si>
  <si>
    <t>Wire short $20</t>
  </si>
  <si>
    <t>Wire Short 9.30</t>
  </si>
  <si>
    <t>Home Address &gt; State/Province/County</t>
  </si>
  <si>
    <t>----</t>
  </si>
  <si>
    <t>จ.เชียงใหม่</t>
  </si>
  <si>
    <t>서울특별시</t>
  </si>
  <si>
    <t>Abu Dhabi</t>
  </si>
  <si>
    <t>Addis Ababa</t>
  </si>
  <si>
    <t>Aichi</t>
  </si>
  <si>
    <t>Al Rayyan Municipality</t>
  </si>
  <si>
    <t>Auvergne-Rhône-Alpes</t>
  </si>
  <si>
    <t>Barcelona</t>
  </si>
  <si>
    <t>BB</t>
  </si>
  <si>
    <t>BE</t>
  </si>
  <si>
    <t>Beijing</t>
  </si>
  <si>
    <t>Bretagne</t>
  </si>
  <si>
    <t>București</t>
  </si>
  <si>
    <t>BW</t>
  </si>
  <si>
    <t>BY</t>
  </si>
  <si>
    <t>CA</t>
  </si>
  <si>
    <t>Canterbury</t>
  </si>
  <si>
    <t>Center</t>
  </si>
  <si>
    <t>Chiba</t>
  </si>
  <si>
    <t>CT</t>
  </si>
  <si>
    <t>Dublin</t>
  </si>
  <si>
    <t>FL</t>
  </si>
  <si>
    <t>Galway</t>
  </si>
  <si>
    <t>GJ</t>
  </si>
  <si>
    <t>GR</t>
  </si>
  <si>
    <t>Haifa District</t>
  </si>
  <si>
    <t>HAUTE-GARONNE</t>
  </si>
  <si>
    <t>HE</t>
  </si>
  <si>
    <t>HH</t>
  </si>
  <si>
    <t>Hlavní město Praha</t>
  </si>
  <si>
    <t>IDF</t>
  </si>
  <si>
    <t>IN</t>
  </si>
  <si>
    <t>IT -</t>
  </si>
  <si>
    <t>Jerusalem District</t>
  </si>
  <si>
    <t>Kanagawa</t>
  </si>
  <si>
    <t>Karnataka</t>
  </si>
  <si>
    <t>Kerala</t>
  </si>
  <si>
    <t>Ljubljana</t>
  </si>
  <si>
    <t>MA</t>
  </si>
  <si>
    <t>Maharashtra</t>
  </si>
  <si>
    <t>MAHARASHTRA, India</t>
  </si>
  <si>
    <t>Makkah Province</t>
  </si>
  <si>
    <t>Mazowieckie</t>
  </si>
  <si>
    <t>MD</t>
  </si>
  <si>
    <t>Midlothian</t>
  </si>
  <si>
    <t>MT</t>
  </si>
  <si>
    <t>Nara</t>
  </si>
  <si>
    <t>Nara-ken</t>
  </si>
  <si>
    <t>NB</t>
  </si>
  <si>
    <t>NH</t>
  </si>
  <si>
    <t>NJ</t>
  </si>
  <si>
    <t>Normandie</t>
  </si>
  <si>
    <t>NRW</t>
  </si>
  <si>
    <t>NV</t>
  </si>
  <si>
    <t>NY</t>
  </si>
  <si>
    <t>Oberösterreich</t>
  </si>
  <si>
    <t>Occitanie</t>
  </si>
  <si>
    <t>OH</t>
  </si>
  <si>
    <t>ON</t>
  </si>
  <si>
    <t>Oslo</t>
  </si>
  <si>
    <t>PA</t>
  </si>
  <si>
    <t>QC</t>
  </si>
  <si>
    <t>Région Wallonne</t>
  </si>
  <si>
    <t>RP</t>
  </si>
  <si>
    <t>Saitama/Japan</t>
  </si>
  <si>
    <t>Stockholm</t>
  </si>
  <si>
    <t>Stockholms län</t>
  </si>
  <si>
    <t>Surrey</t>
  </si>
  <si>
    <t>Tel Aviv District</t>
  </si>
  <si>
    <t>TH</t>
  </si>
  <si>
    <t>Tokyo</t>
  </si>
  <si>
    <t>Tokyo-to</t>
  </si>
  <si>
    <t>Trentino-Alto Adige</t>
  </si>
  <si>
    <t>TS</t>
  </si>
  <si>
    <t>UP</t>
  </si>
  <si>
    <t>UT</t>
  </si>
  <si>
    <t>Uusimaa</t>
  </si>
  <si>
    <t>VA</t>
  </si>
  <si>
    <t>VIC</t>
  </si>
  <si>
    <t>WA</t>
  </si>
  <si>
    <t>ZH</t>
  </si>
  <si>
    <t>Львівська область</t>
  </si>
  <si>
    <t>宮城県</t>
  </si>
  <si>
    <t>(contact: eacl2024pcs@googlegroups.com)</t>
  </si>
  <si>
    <t>(ARR submission/process: editors@aclrollingreview.org)</t>
  </si>
  <si>
    <t>(General queries: eacl2024general@googlegroups.com)</t>
  </si>
  <si>
    <t>EACL 2024 Committee Members</t>
  </si>
  <si>
    <t>Name</t>
  </si>
  <si>
    <t xml:space="preserve">Affiliation </t>
  </si>
  <si>
    <t xml:space="preserve">Email </t>
  </si>
  <si>
    <t>Phone</t>
  </si>
  <si>
    <t>TY Dinner</t>
  </si>
  <si>
    <t xml:space="preserve">Registered </t>
  </si>
  <si>
    <t>General Chair</t>
  </si>
  <si>
    <t>Michael Strube</t>
  </si>
  <si>
    <t>Heidelberg Institute for Theoretical Studies</t>
  </si>
  <si>
    <t>michael.strube@h-its.org</t>
  </si>
  <si>
    <t>Registered</t>
  </si>
  <si>
    <t>Program Chairs</t>
  </si>
  <si>
    <t xml:space="preserve"> </t>
  </si>
  <si>
    <t>Yvette Graham</t>
  </si>
  <si>
    <t xml:space="preserve">Trinity College, Dublin </t>
  </si>
  <si>
    <t>graham.yvette@gmail.com</t>
  </si>
  <si>
    <t>Matthew Purver</t>
  </si>
  <si>
    <t>Queen Mary University of London &amp; Jožef Stefan Institute</t>
  </si>
  <si>
    <t>m.purver@qmul.ac.uk</t>
  </si>
  <si>
    <t>Declined</t>
  </si>
  <si>
    <t>Workshop Chairs</t>
  </si>
  <si>
    <t>Nafise Moosavi</t>
  </si>
  <si>
    <t xml:space="preserve">University of Sheffield </t>
  </si>
  <si>
    <t>n.s.moosavi@sheffield.ac.uk</t>
  </si>
  <si>
    <t>Not Registered</t>
  </si>
  <si>
    <t xml:space="preserve">Zeerak Talat </t>
  </si>
  <si>
    <t>Simon Fraser University</t>
  </si>
  <si>
    <t>z@zeerak.org</t>
  </si>
  <si>
    <t>Tutorial Chairs</t>
  </si>
  <si>
    <t>Sharid Loaiciga</t>
  </si>
  <si>
    <t>University of Gothenburg</t>
  </si>
  <si>
    <t>sharid.loaiciga@gu.se</t>
  </si>
  <si>
    <t xml:space="preserve">Mohsen Mesgar </t>
  </si>
  <si>
    <t xml:space="preserve">Bosch Center for Artificial Intelligence </t>
  </si>
  <si>
    <t>mohsenmesgar@gmail.com</t>
  </si>
  <si>
    <t>Demonstration Chairs</t>
  </si>
  <si>
    <t>Nikolaos Aletras</t>
  </si>
  <si>
    <t>n.aletras@sheffield.ac.uk</t>
  </si>
  <si>
    <t>Not Regsitered</t>
  </si>
  <si>
    <t xml:space="preserve">Orphee de Clercq </t>
  </si>
  <si>
    <t>Ghent University</t>
  </si>
  <si>
    <t>orphee.declercq@ugent.be</t>
  </si>
  <si>
    <t>Declined.</t>
  </si>
  <si>
    <t>Student Research Workshop Chairs</t>
  </si>
  <si>
    <t>Neele Falk</t>
  </si>
  <si>
    <t>University of Stuttgart</t>
  </si>
  <si>
    <t>neele.falk@ims.uni-stuttgart.de</t>
  </si>
  <si>
    <t>Sara Papi</t>
  </si>
  <si>
    <t>University of  Trento &amp; Fondazione Bruno Kessler</t>
  </si>
  <si>
    <t>spapi@fbk.eu</t>
  </si>
  <si>
    <t>Mike Zhang</t>
  </si>
  <si>
    <t>University of Copenhagen</t>
  </si>
  <si>
    <t>mikz@itu.dk</t>
  </si>
  <si>
    <t>Faculty Advisors to Student Research Workshop Chairs</t>
  </si>
  <si>
    <t>Steffen Eger</t>
  </si>
  <si>
    <t>University of Bielefeld</t>
  </si>
  <si>
    <t>steffen.eger@uni-bielefeld.de</t>
  </si>
  <si>
    <t>Parisa Kordjamshidi</t>
  </si>
  <si>
    <t xml:space="preserve">Michigan State University </t>
  </si>
  <si>
    <t>kordjams@msu.edu</t>
  </si>
  <si>
    <t>Publication Chairs</t>
  </si>
  <si>
    <t>Danilo Croce</t>
  </si>
  <si>
    <t>University of Rome, Tor Vergata</t>
  </si>
  <si>
    <t>croce@info.uniroma2.it</t>
  </si>
  <si>
    <t>Goezde Guel Sahin</t>
  </si>
  <si>
    <t xml:space="preserve">Koc University </t>
  </si>
  <si>
    <t>GOSAHIN@ku.edu.tr</t>
  </si>
  <si>
    <t>Handbook Chair</t>
  </si>
  <si>
    <t xml:space="preserve">Marco Polignano </t>
  </si>
  <si>
    <t>Universtiy of Bari</t>
  </si>
  <si>
    <t>marco.polignano@uniba.it</t>
  </si>
  <si>
    <t>Sponsorship Chairs</t>
  </si>
  <si>
    <t>Daniel Dahlmeier</t>
  </si>
  <si>
    <t>SAP</t>
  </si>
  <si>
    <t>d.dahlmeier@sap.com</t>
  </si>
  <si>
    <t xml:space="preserve">Pasquale Minervini </t>
  </si>
  <si>
    <t xml:space="preserve">Universisty of Edinburgh </t>
  </si>
  <si>
    <t>p.minervini@ed.ac.uk</t>
  </si>
  <si>
    <t>Diversity and Inclusion Chairs</t>
  </si>
  <si>
    <t>Hanan Al Darmaki</t>
  </si>
  <si>
    <t>MBZUAI</t>
  </si>
  <si>
    <t>hanan.aldarmaki@mbzuai.ac.ae</t>
  </si>
  <si>
    <t>Maciej Ogrodniczuk</t>
  </si>
  <si>
    <t>Institute of Computer Science, Polish Academy of Sciences</t>
  </si>
  <si>
    <t>maciej.ogrodniczuk@ipipan.waw.pl</t>
  </si>
  <si>
    <t>Sabine Weber</t>
  </si>
  <si>
    <t xml:space="preserve">VDI/VDE Innovation </t>
  </si>
  <si>
    <t>webersab90@gmail.com</t>
  </si>
  <si>
    <t>Publicity Chairs</t>
  </si>
  <si>
    <t>Miryam de Lhoneux</t>
  </si>
  <si>
    <t>KU Leuven</t>
  </si>
  <si>
    <t>miryam.delhoneux@kuleuven.be</t>
  </si>
  <si>
    <t xml:space="preserve">Sungho Jeon </t>
  </si>
  <si>
    <t>Heidelberg Institute for hTheoretical Studies</t>
  </si>
  <si>
    <t>sungho.jeon@h-its.org</t>
  </si>
  <si>
    <t>Yuval Pinter</t>
  </si>
  <si>
    <t>University of the Negev</t>
  </si>
  <si>
    <t>pintery@bgu.ac.il</t>
  </si>
  <si>
    <t>Website Chairs</t>
  </si>
  <si>
    <t>Mladen Karan</t>
  </si>
  <si>
    <t xml:space="preserve">University of London </t>
  </si>
  <si>
    <t>m.karan@qmul.ac.uk</t>
  </si>
  <si>
    <t>Wei Zhao</t>
  </si>
  <si>
    <t>wei.zhao@h-its.org</t>
  </si>
  <si>
    <t>Local Ambassador</t>
  </si>
  <si>
    <t>Max Bartolo</t>
  </si>
  <si>
    <t>Cohere</t>
  </si>
  <si>
    <t>max@bartolo.ai</t>
  </si>
  <si>
    <t>Ethics Chairs</t>
  </si>
  <si>
    <t xml:space="preserve">Annemarie Friedrich </t>
  </si>
  <si>
    <t>University of Augsburg</t>
  </si>
  <si>
    <t>Anne Lauscher</t>
  </si>
  <si>
    <t>University of Hamburg</t>
  </si>
  <si>
    <t xml:space="preserve">Volunteer Chairs </t>
  </si>
  <si>
    <t>Claudia Borg</t>
  </si>
  <si>
    <t>claudia.borg@um.edu.mt</t>
  </si>
  <si>
    <t>Desmond</t>
  </si>
  <si>
    <t>de@di.ku.dk</t>
  </si>
  <si>
    <t>Juntao</t>
  </si>
  <si>
    <t>juntao.yu@qmul.ac.uk</t>
  </si>
  <si>
    <t xml:space="preserve">Visa Chairs </t>
  </si>
  <si>
    <t>Yufang Hou</t>
  </si>
  <si>
    <t>IBM Research Ireland</t>
  </si>
  <si>
    <t>ACL Staff</t>
  </si>
  <si>
    <t>Jennifer Rachford</t>
  </si>
  <si>
    <t>acl.rachford@gmail.com</t>
  </si>
  <si>
    <t>Megan Haddad</t>
  </si>
  <si>
    <t>acl.megshaddad@gmail.com</t>
  </si>
  <si>
    <t>ACL Board</t>
  </si>
  <si>
    <t>David Yarowsky</t>
  </si>
  <si>
    <t>Preslav Nakov</t>
  </si>
  <si>
    <t>Underline Staff</t>
  </si>
  <si>
    <t>Luka Simic</t>
  </si>
  <si>
    <t xml:space="preserve">Damira Mrsic </t>
  </si>
  <si>
    <t>damira@underline.io</t>
  </si>
  <si>
    <t>KeyNotes</t>
  </si>
  <si>
    <t>Hongning Wang</t>
  </si>
  <si>
    <t>Mirella Lapata</t>
  </si>
  <si>
    <t>Not registered Yet</t>
  </si>
  <si>
    <t>Panel Speakers</t>
  </si>
  <si>
    <t>T-</t>
  </si>
  <si>
    <t>Action Item</t>
  </si>
  <si>
    <t>Date</t>
  </si>
  <si>
    <t xml:space="preserve">7 Months </t>
  </si>
  <si>
    <t>Anonymity period begins</t>
  </si>
  <si>
    <t xml:space="preserve">6 Months </t>
  </si>
  <si>
    <t>[Workshop and student chairs] Process workshop submissions: accept submissions; review them; send accept/reject letters</t>
  </si>
  <si>
    <t>[Demo chair] Call for demos: create and issue Call for Demos (see Sample Calls for Demos &amp; Posters)</t>
  </si>
  <si>
    <t>[Program chairs] Find Proceedings printers: specify proceedings format and ask for quotes; select printer and binder; plan to ensure timely delivery. If the proceedings are not printed in the host country, allow an extra 6—8 weeks for customs</t>
  </si>
  <si>
    <t>[General chair] Update website: contact all chairs to collect their info for the website; liaise with Jenn for registration form</t>
  </si>
  <si>
    <t>[Jenn, general, program, and local chairs] Create and issue registration form: create form, with input from all relevant people; send out by email and hardcopy; post on web</t>
  </si>
  <si>
    <t>[Local Chair] Plan registration process: report to ACL Exec; update on conference registration; update on venue (meeting and accommodation)bookings; plan on-site process, staff needs, etc.; organize conference bag or other gimmicks; liaise with sponsorship chair for corporate logos. By this stage Volunteer co-ordinator should be on board and up to speed.</t>
  </si>
  <si>
    <t>Abstract deadline for OpenReview direct submissions
for direct submissions</t>
  </si>
  <si>
    <t>Direct paper submission deadline
(long &amp; short papers)</t>
  </si>
  <si>
    <t xml:space="preserve">5 Months </t>
  </si>
  <si>
    <t xml:space="preserve">4 Months </t>
  </si>
  <si>
    <t xml:space="preserve">Confirm Keynotes </t>
  </si>
  <si>
    <t>[Program chairs] Process reviewed papers and create program: accept reviews; decide on paper selection; create program, more or less (remember time for ACL members’ meeting, banquet, reception, outings if any, etc.); liaise with Local chair; send out accept and reject letters with reviews; update conference announcement and redistribute; update webpages</t>
  </si>
  <si>
    <t>GC meet with Jenn and David on Proposed Working Budget and Present Registration Fees</t>
  </si>
  <si>
    <t>Commitment deadline for ARR papers</t>
  </si>
  <si>
    <t>Author response period</t>
  </si>
  <si>
    <t>Schedule on Webstie w keynotes and Panels Listed</t>
  </si>
  <si>
    <t>[Exhibits chair] Set up exhibit: locate exhibit company for pipe-and-drape stands, signage, etc.; buy insurance, if needed; liaise with exhibitors, local committee, and venue about display needs; work with program and sponsorship chairs on exhibitor fees</t>
  </si>
  <si>
    <t>Board Approval on Registration Fees</t>
  </si>
  <si>
    <t xml:space="preserve">3 Months </t>
  </si>
  <si>
    <t>Early Registration Opens Send notification and post on Social media channels</t>
  </si>
  <si>
    <t>[General, program, workshop, tutorial, exhibits chairs] Collect Proceedings descriptions: collect from tutorial teachers, workshop organizers, exhibitors, etc. short descriptions, for proceedings; provide them to webmaster and general and program chairs</t>
  </si>
  <si>
    <t>[Demo chair] Arrange demos: select demos; work with selected demo-ers for AV needs;liaise with local chair for AV needs; liaise with program chairs for scheduling and proceedings; update webpages</t>
  </si>
  <si>
    <t>[Program and sponsorship chairs] Update financial picture: update budget; project needs; seriously go after corporate sponsors, now that logos are being put onto signs, publications, and toys</t>
  </si>
  <si>
    <t>[Local chair] Confirm local events: confirm meeting venue: rooms, spaces, lunches, etc.; confirm accommodations; confirm social events: banquet, reception, entertainment, outings, etc.</t>
  </si>
  <si>
    <t xml:space="preserve">2 Months </t>
  </si>
  <si>
    <t>[Local chair] Set up demo AV equipment: determine AV requirements of demo and paper presenters and other speakers; link up with venue</t>
  </si>
  <si>
    <t>[Publicity chair and Jenn]: Meet to review announcments and Promotional Calendar</t>
  </si>
  <si>
    <t>Notification of acceptance
(long &amp; short papers)</t>
  </si>
  <si>
    <t>[Program, tutorial, workshop, demo, student, exhibits chairs] Confirm invitees: confirm registration and travel arrangements have been made for invited speakers and panelists; confirm attendance of paper and demo presenters; confirm tutorials and workshops; confirm exhibitors</t>
  </si>
  <si>
    <t>Final Detailed Schedule with all speakers oral, posters, findings</t>
  </si>
  <si>
    <t>[General, program, tutorial, workshop, demo, exhibit, sponsorship, student chairs] Receive final papers and create Proceedings: accept final camera-ready papers; create Proceedings (main volume and any accompanying ones); front matter: title page, ToC, foreword(s), list of authors, etc.; body (xerox page numbers onto submitted final papers); covers; send to printers and binders; update webpages as needed</t>
  </si>
  <si>
    <t>[General, program, tutorial, workshop, student, exhibit, local chairs] Create conference registration material: create program to be included in conference registration package; gather all other material, incl. freebies</t>
  </si>
  <si>
    <t>[Jenn, local, and sponsorship chairs] Give registration update: update ACL Exec on conference registration, venue and accommodation bookings, financial status; update webpages, especially local and travel conditions (check the travel instructions, local weather, medical and political conditions, etc.)</t>
  </si>
  <si>
    <t>Weekly once reg opens</t>
  </si>
  <si>
    <t>[Tutorial, workshop, and student chairs] Create tutorial and workshop material: arrange for printing of tutorial and workshop materials (see workshop proceedings format); collect material from presenters; create books/proceedings</t>
  </si>
  <si>
    <t>Volunteer &amp; DNI Application Deadline</t>
  </si>
  <si>
    <t>ISBN Details to Jenn</t>
  </si>
  <si>
    <t>T-1 month</t>
  </si>
  <si>
    <t>Volulnteer &amp; DNI Notifications</t>
  </si>
  <si>
    <t>Hard deadline to upload videos</t>
  </si>
  <si>
    <t xml:space="preserve">All Content to Publication for Handbook </t>
  </si>
  <si>
    <t>[Program chairs] Assign session chairs: send out instructions to session chairs and speakers about time and place, as well as time management for the talks</t>
  </si>
  <si>
    <t>[Local chair] Finalize on-site admin: assemble team of assistants for registration, gophering, etc.</t>
  </si>
  <si>
    <t>Handbook to Jenn to send to printer</t>
  </si>
  <si>
    <t xml:space="preserve">Late Registration Begins </t>
  </si>
  <si>
    <t>Handbook off for final Print</t>
  </si>
  <si>
    <t xml:space="preserve">2 weeks </t>
  </si>
  <si>
    <t>Staff Volunteer Access Internal Review of Underline and website</t>
  </si>
  <si>
    <t>1 Week</t>
  </si>
  <si>
    <t>Underline Site live</t>
  </si>
  <si>
    <t xml:space="preserve">Week of </t>
  </si>
  <si>
    <t>Onsite Registration Begins</t>
  </si>
  <si>
    <t>Workshops &amp; Tutorials &amp; Conference</t>
  </si>
  <si>
    <t>Welcome Receptions</t>
  </si>
  <si>
    <t>Social Event</t>
  </si>
  <si>
    <t>Virtual Registrarion open until Underline get all content delivered</t>
  </si>
  <si>
    <t xml:space="preserve">All Proceedings to Anthology </t>
  </si>
  <si>
    <t xml:space="preserve">All Content Available </t>
  </si>
  <si>
    <t>[General and publicity chairs] Perform local outreach: start local advertising; contact press, TV, etc.</t>
  </si>
  <si>
    <t>[Program, tutorial, workshop, student, exhibit, demo chairs] Finalize all Proceedings and tutorial material: collect and check proceedings (papers, students and other workshops, demos, etc.); collect and check final tutorial materials</t>
  </si>
  <si>
    <t>[Local chair] Finalize demo AV equipment: finalize AV requirements of demo-ers</t>
  </si>
  <si>
    <t>[Jenn, local and sponsorship chairs] Give registration update: update ACL Exec on conference registration, hotel and dorm bookings, financial status</t>
  </si>
  <si>
    <t>[Local chair] Finalize registration package: assemble all materials into registration packets: local maps, local events, conference program, freebies, etc.</t>
  </si>
  <si>
    <t>EACL 2024 Malta</t>
  </si>
  <si>
    <t>Radisson Blu Hotel Rooms</t>
  </si>
  <si>
    <t>Corinthia Hotel Rooms</t>
  </si>
  <si>
    <t>Conference Portion</t>
  </si>
  <si>
    <t>Start Time</t>
  </si>
  <si>
    <t>End Time</t>
  </si>
  <si>
    <t>Session</t>
  </si>
  <si>
    <t>Foyer</t>
  </si>
  <si>
    <t>Radisson</t>
  </si>
  <si>
    <t>Carlson</t>
  </si>
  <si>
    <t>Marie Louise 1</t>
  </si>
  <si>
    <t>Marie Louise 2</t>
  </si>
  <si>
    <t>Reading</t>
  </si>
  <si>
    <t>Kontiki</t>
  </si>
  <si>
    <t>Kontiki Foyer</t>
  </si>
  <si>
    <t>Claremont</t>
  </si>
  <si>
    <t>Board Room</t>
  </si>
  <si>
    <t>Cloak Room</t>
  </si>
  <si>
    <t>Business Lounge</t>
  </si>
  <si>
    <t>Room</t>
  </si>
  <si>
    <t>Fortress 
 1</t>
  </si>
  <si>
    <t>Fortress 
 2</t>
  </si>
  <si>
    <t>Bastion 
 1</t>
  </si>
  <si>
    <t>Bastion 
 2</t>
  </si>
  <si>
    <t>Gardjola 
 1</t>
  </si>
  <si>
    <t>Gardjola 
3</t>
  </si>
  <si>
    <t>Terrace</t>
  </si>
  <si>
    <t>Reg</t>
  </si>
  <si>
    <t>Plenary</t>
  </si>
  <si>
    <t>Break- out</t>
  </si>
  <si>
    <t>Exhibits</t>
  </si>
  <si>
    <t>Vol H?
Rounds?</t>
  </si>
  <si>
    <t>Underline</t>
  </si>
  <si>
    <t>Lactation</t>
  </si>
  <si>
    <t>Prayer</t>
  </si>
  <si>
    <t>Posters</t>
  </si>
  <si>
    <t>On-site / PCO meeting</t>
  </si>
  <si>
    <t>Rooms Set</t>
  </si>
  <si>
    <t>Set</t>
  </si>
  <si>
    <t>Volunteer Prep</t>
  </si>
  <si>
    <t>Registration</t>
  </si>
  <si>
    <t>Welcome Reception</t>
  </si>
  <si>
    <t xml:space="preserve">Virtual </t>
  </si>
  <si>
    <t>Gather
town</t>
  </si>
  <si>
    <t>Breakfast</t>
  </si>
  <si>
    <t>Ballroom Prep</t>
  </si>
  <si>
    <t>Reg Prep</t>
  </si>
  <si>
    <t>Session 1</t>
  </si>
  <si>
    <t>Plenary: Welcome</t>
  </si>
  <si>
    <t>Overflow</t>
  </si>
  <si>
    <t>Plenary: Keynote: Hongning Wang KSJ Awardee</t>
  </si>
  <si>
    <t>Break</t>
  </si>
  <si>
    <t>Break in Kontiki</t>
  </si>
  <si>
    <t>Exhibitors</t>
  </si>
  <si>
    <t>Session 2</t>
  </si>
  <si>
    <t>Reset Room
No Posters</t>
  </si>
  <si>
    <t>Oral A - 1</t>
  </si>
  <si>
    <t>Oral A - 2</t>
  </si>
  <si>
    <t>Oral A - 3</t>
  </si>
  <si>
    <t>D&amp;I</t>
  </si>
  <si>
    <t>Lunch Break</t>
  </si>
  <si>
    <t>Lunch in Kontiki</t>
  </si>
  <si>
    <t>Session 3</t>
  </si>
  <si>
    <t>Oral B - 1</t>
  </si>
  <si>
    <t>Oral B - 2</t>
  </si>
  <si>
    <t>Oral B - 3</t>
  </si>
  <si>
    <t>2Break in Kontiki</t>
  </si>
  <si>
    <t>Session 4</t>
  </si>
  <si>
    <t>Oral C - 1</t>
  </si>
  <si>
    <t>Oral C - 2</t>
  </si>
  <si>
    <t>Oral C - 3</t>
  </si>
  <si>
    <t>SET</t>
  </si>
  <si>
    <t>Registration Build Up</t>
  </si>
  <si>
    <t>Staff + Volunteer Meeting</t>
  </si>
  <si>
    <t>Session 5</t>
  </si>
  <si>
    <t>Plenary: Keynote: Hinrich Schütze</t>
  </si>
  <si>
    <t>Session 6</t>
  </si>
  <si>
    <t>Reset</t>
  </si>
  <si>
    <t>Oral D - 1</t>
  </si>
  <si>
    <t>Oral D - 2</t>
  </si>
  <si>
    <t>Oral D - 3</t>
  </si>
  <si>
    <t xml:space="preserve">BoF: NLP in Healthcare (Especially Mental Health) Philip Resniks </t>
  </si>
  <si>
    <t>Reset Room Plenary</t>
  </si>
  <si>
    <t>Business Meeting</t>
  </si>
  <si>
    <t>Virtual Poster Session 1</t>
  </si>
  <si>
    <t>D&amp;I (45min)</t>
  </si>
  <si>
    <t>Masakhane/Black in AI/North Africans in NLP</t>
  </si>
  <si>
    <t>Transition to Oral Sessions</t>
  </si>
  <si>
    <t xml:space="preserve">Session 7 </t>
  </si>
  <si>
    <t>Posters (SRW)</t>
  </si>
  <si>
    <t>Oral E - 1</t>
  </si>
  <si>
    <t>Oral E - 2</t>
  </si>
  <si>
    <t>Oral E - 3</t>
  </si>
  <si>
    <t xml:space="preserve">Session 8 </t>
  </si>
  <si>
    <t>Oral F- 1</t>
  </si>
  <si>
    <t>Oral F- 2</t>
  </si>
  <si>
    <t>Oral F- 3</t>
  </si>
  <si>
    <t>SRW</t>
  </si>
  <si>
    <t>Social Event Doors Open</t>
  </si>
  <si>
    <t xml:space="preserve">Doors Open for Admission Check-in </t>
  </si>
  <si>
    <t>Social Event Dinner &amp; Entertainment</t>
  </si>
  <si>
    <t>Dinner &amp; Entertainment</t>
  </si>
  <si>
    <t>Session 9</t>
  </si>
  <si>
    <t>Oral G  - 1</t>
  </si>
  <si>
    <t>Oral G  - 2</t>
  </si>
  <si>
    <t>Oral G  - 3</t>
  </si>
  <si>
    <t>Coffee Break</t>
  </si>
  <si>
    <t>Session 10</t>
  </si>
  <si>
    <t>Oral H  - 1</t>
  </si>
  <si>
    <t>Oral H  - 2</t>
  </si>
  <si>
    <t>Oral H  - 3</t>
  </si>
  <si>
    <t xml:space="preserve">LatinX in AI </t>
  </si>
  <si>
    <t>Lunch Break (Long)</t>
  </si>
  <si>
    <t xml:space="preserve">Virtual Poster Session </t>
  </si>
  <si>
    <t>Virtual Poster Session 2</t>
  </si>
  <si>
    <t>Reset Room for Plenary</t>
  </si>
  <si>
    <t>Session 11</t>
  </si>
  <si>
    <t>Plenary: Keynote: Mirella Lapata</t>
  </si>
  <si>
    <t>17:00:00 PM</t>
  </si>
  <si>
    <t>Session 12</t>
  </si>
  <si>
    <t>Plenary: Best Paper Awards</t>
  </si>
  <si>
    <t xml:space="preserve">Plenary: Closing Session </t>
  </si>
  <si>
    <t>End</t>
  </si>
  <si>
    <t>Reset Rooms for Workshop</t>
  </si>
  <si>
    <t>Thank You Dinner</t>
  </si>
  <si>
    <t>Committee Thank You Dinner</t>
  </si>
  <si>
    <t>Gardjola 
 1 &amp; 2</t>
  </si>
  <si>
    <t>Tutorial</t>
  </si>
  <si>
    <t>CLPsych</t>
  </si>
  <si>
    <t>LTEDI</t>
  </si>
  <si>
    <t>SCI-CHAT</t>
  </si>
  <si>
    <t>CODI</t>
  </si>
  <si>
    <t>BREAKS</t>
  </si>
  <si>
    <t>Vol HQ
Storage</t>
  </si>
  <si>
    <t>Quiet</t>
  </si>
  <si>
    <t>TUTORIAL</t>
  </si>
  <si>
    <t xml:space="preserve">UnImplicit </t>
  </si>
  <si>
    <t xml:space="preserve">MOOMIN </t>
  </si>
  <si>
    <t>Computel-7</t>
  </si>
  <si>
    <t>CALD-pseudo</t>
  </si>
  <si>
    <t>EDI</t>
  </si>
  <si>
    <t>Workshops</t>
  </si>
  <si>
    <t xml:space="preserve"> T - 5</t>
  </si>
  <si>
    <t>W - 2 (27P)</t>
  </si>
  <si>
    <t>W - 3 (15P)</t>
  </si>
  <si>
    <t>W - 4</t>
  </si>
  <si>
    <t>W - 1 (21P)</t>
  </si>
  <si>
    <t>Breaks</t>
  </si>
  <si>
    <t>Storage</t>
  </si>
  <si>
    <t>T - 3</t>
  </si>
  <si>
    <t>T - 4</t>
  </si>
  <si>
    <t>W - 5 
(24P)</t>
  </si>
  <si>
    <t>W - 6</t>
  </si>
  <si>
    <t>W - 8
(6P)</t>
  </si>
  <si>
    <t>W - 7</t>
  </si>
  <si>
    <t>Break in Foyers</t>
  </si>
  <si>
    <t xml:space="preserve"> T - 1</t>
  </si>
  <si>
    <t xml:space="preserve">W - 2 </t>
  </si>
  <si>
    <t>W - 4  (11P)</t>
  </si>
  <si>
    <t>T - 2</t>
  </si>
  <si>
    <t>W - 5 
(18P)</t>
  </si>
  <si>
    <t>W - 7
(6P)</t>
  </si>
  <si>
    <t xml:space="preserve"> T - 3</t>
  </si>
  <si>
    <t>WNUT</t>
  </si>
  <si>
    <t xml:space="preserve">PERSONALIZE </t>
  </si>
  <si>
    <t>SIGTYP</t>
  </si>
  <si>
    <t>LAW-XVIII</t>
  </si>
  <si>
    <t xml:space="preserve">CASE </t>
  </si>
  <si>
    <t>LaTeCH-CLfLRounds?</t>
  </si>
  <si>
    <t>SCALE-LLM</t>
  </si>
  <si>
    <t>DravidianLangTech</t>
  </si>
  <si>
    <t>TEICAI</t>
  </si>
  <si>
    <t>UncertaiNLP</t>
  </si>
  <si>
    <t>NLP4HR</t>
  </si>
  <si>
    <t>POSTERS</t>
  </si>
  <si>
    <t>W - 9 
(15P)</t>
  </si>
  <si>
    <t>W - 13
(18P)</t>
  </si>
  <si>
    <t>W - 12</t>
  </si>
  <si>
    <t>W - 14</t>
  </si>
  <si>
    <t>W - 11</t>
  </si>
  <si>
    <t>W - 10
(18P)</t>
  </si>
  <si>
    <t>W - 18</t>
  </si>
  <si>
    <t>W - 19
(12P)</t>
  </si>
  <si>
    <t>W - 15</t>
  </si>
  <si>
    <t>W - 16
(12P)</t>
  </si>
  <si>
    <t>W - 17</t>
  </si>
  <si>
    <t xml:space="preserve">Lunch Breaks Vary </t>
  </si>
  <si>
    <t xml:space="preserve">W - 9 </t>
  </si>
  <si>
    <t>W - 14
(9P)</t>
  </si>
  <si>
    <t>W - 11
(6P)</t>
  </si>
  <si>
    <t>W - 10</t>
  </si>
  <si>
    <t>W - 18
(9P)</t>
  </si>
  <si>
    <t>W - 19</t>
  </si>
  <si>
    <t>W - 15
(6P)</t>
  </si>
  <si>
    <t>W - 16</t>
  </si>
  <si>
    <t>W - 17
(9P)</t>
  </si>
  <si>
    <t>Breakdown</t>
  </si>
  <si>
    <t>Type</t>
  </si>
  <si>
    <t>Duration</t>
  </si>
  <si>
    <t>Ses</t>
  </si>
  <si>
    <t>QTY</t>
  </si>
  <si>
    <t>Total</t>
  </si>
  <si>
    <t>Keynotes</t>
  </si>
  <si>
    <t>60 Min.</t>
  </si>
  <si>
    <t>Panels</t>
  </si>
  <si>
    <t>90 Min.</t>
  </si>
  <si>
    <t>Orals</t>
  </si>
  <si>
    <t>? Long/ ?Q&amp;A / 30 Tran</t>
  </si>
  <si>
    <t>Posters (45 Boards)</t>
  </si>
  <si>
    <t>Demos</t>
  </si>
  <si>
    <t xml:space="preserve">Main Orals </t>
  </si>
  <si>
    <t>15 min 13 present/2?</t>
  </si>
  <si>
    <t>SRW Orals</t>
  </si>
  <si>
    <t>SRW Posters</t>
  </si>
  <si>
    <t>Findings</t>
  </si>
  <si>
    <t>Industry</t>
  </si>
  <si>
    <t xml:space="preserve">Confirmed Registered Author </t>
  </si>
  <si>
    <t>number</t>
  </si>
  <si>
    <t>forum</t>
  </si>
  <si>
    <t>title</t>
  </si>
  <si>
    <t>decision</t>
  </si>
  <si>
    <t>presentation_mode</t>
  </si>
  <si>
    <t>attendance_mode</t>
  </si>
  <si>
    <t>author_emails</t>
  </si>
  <si>
    <t>author_names</t>
  </si>
  <si>
    <t>CONFIRMED REGISTERED AUTHORS AND PAPERS</t>
  </si>
  <si>
    <t>Qingyun Wang</t>
  </si>
  <si>
    <t>https://openreview.net/forum?id=HH5sGTwmrZ</t>
  </si>
  <si>
    <t>Chem-FINESE: Validating Fine-Grained Few-shot Entity Extraction through Text Reconstruction</t>
  </si>
  <si>
    <t>Accept to Findings</t>
  </si>
  <si>
    <t>poster</t>
  </si>
  <si>
    <t>In person</t>
  </si>
  <si>
    <t>qingyun4@illinois.edu, zixuan11@illinois.edu, hl67@illinois.edu, xliu254@illinois.edu, hanj@cs.uiuc.edu, zhao5@illinois.edu, hengji@illinois.edu</t>
  </si>
  <si>
    <t>Qingyun Wang, Zixuan Zhang, Hongxiang Li, Xuan Liu, Jiawei Han, Huimin Zhao, Heng Ji</t>
  </si>
  <si>
    <t>Heejoon Koo</t>
  </si>
  <si>
    <t>https://openreview.net/forum?id=upTrCTUNCS</t>
  </si>
  <si>
    <t>Next Visit Diagnosis Prediction via Medical Code-Centric Multimodal Contrastive EHR Modelling with Hierarchical Regularisation</t>
  </si>
  <si>
    <t>heejoon.koo.17@ucl.ac.uk</t>
  </si>
  <si>
    <t>Chanjun Park</t>
  </si>
  <si>
    <t>https://openreview.net/forum?id=PFFmJGHCeK</t>
  </si>
  <si>
    <t>Hyper-BTS Dataset: Scalability and Enhanced Analysis of Back TranScription (BTS) for ASR Post-Processing</t>
  </si>
  <si>
    <t>bcj1210@naver.com, seojae777@korea.ac.kr, whiteldark@gmail.com, s0ny@korea.ac.kr, glee889@korea.ac.kr, djtnrud@korea.ac.kr, chanhee0222@gmail.com, limhseok@korea.ac.kr</t>
  </si>
  <si>
    <t>Chanjun Park, Jaehyung Seo, Seolhwa Lee, Junyoung Son, Hyeonseok Moon, Sugyeong Eo, Chanhee Lee, Heuiseok Lim</t>
  </si>
  <si>
    <t>Zonglin Yang</t>
  </si>
  <si>
    <t>https://openreview.net/forum?id=GPdU1SmonY</t>
  </si>
  <si>
    <t>Language Models as Inductive Reasoners</t>
  </si>
  <si>
    <t>Accept to Main Conference</t>
  </si>
  <si>
    <t>Virtual</t>
  </si>
  <si>
    <t>zonglin.yang@ntu.edu.sg, donglixp@gmail.com, xinya.du@utdallas.edu, hao.cheng.ih@gmail.com, erik@sentic.net, liuxiaodongby@gmail.com, jfgao@microsoft.com, fuwei@microsoft.com</t>
  </si>
  <si>
    <t>Zonglin Yang, Li Dong, Xinya Du, Hao Cheng, Erik Cambria, Xiaodong Liu, Jianfeng Gao, Furu Wei</t>
  </si>
  <si>
    <t>Simeng Sun</t>
  </si>
  <si>
    <t>https://openreview.net/forum?id=FJRGlm7nRN</t>
  </si>
  <si>
    <t>PEARL: Prompting Large Language Models to Plan and Execute Actions Over Long Documents</t>
  </si>
  <si>
    <t>simengsun@umass.edu, yaliu10@microsoft.com, shuowa@microsoft.com, iter.dan@gmail.com, zcg.cs60@gmail.com, miyyer@cs.umass.edu</t>
  </si>
  <si>
    <t>Simeng Sun, Yang Liu, Shuohang Wang, Dan Iter, Chenguang Zhu, Mohit Iyyer</t>
  </si>
  <si>
    <t>Nadav Benedek</t>
  </si>
  <si>
    <t>https://openreview.net/forum?id=zbKXRwOpi6</t>
  </si>
  <si>
    <t>PRILoRA: Pruned and Rank-Increasing Low-Rank Adaptation</t>
  </si>
  <si>
    <t>nadavbenedek@gmail.com, liorwolf@gmail.com</t>
  </si>
  <si>
    <t>Nadav Benedek, Lior Wolf</t>
  </si>
  <si>
    <t>Naganand Yadati</t>
  </si>
  <si>
    <t>https://openreview.net/forum?id=UHwEFMfNZT</t>
  </si>
  <si>
    <t>GAINER: Graph Machine Learning with Node-specific Radius for Classification of Short Texts and Documents</t>
  </si>
  <si>
    <t>y.naganand@gmail.com</t>
  </si>
  <si>
    <t>Ruohong Zhang</t>
  </si>
  <si>
    <t>https://openreview.net/forum?id=Fm5kG6NevW</t>
  </si>
  <si>
    <t>Generation-driven Contrastive Self-training for Zero-shot Text Classification with Instruction-following LLM</t>
  </si>
  <si>
    <t>ruohongz@andrew.cmu.edu, king6101@gmail.com, yiming@cs.cmu.edu</t>
  </si>
  <si>
    <t>Ruohong Zhang, Yau-Shian Wang, Yiming Yang</t>
  </si>
  <si>
    <t>Mahsa Shamsabadi</t>
  </si>
  <si>
    <t>https://openreview.net/forum?id=262xQKrfQe</t>
  </si>
  <si>
    <t>Large Language Models for Scientific Information Extraction: An Empirical Study for Virology</t>
  </si>
  <si>
    <t>mahsa.shamsabadi@tib.eu, jennifer.dsouza@tib.eu, auer@l3s.de</t>
  </si>
  <si>
    <t>Mahsa Shamsabadi, Jennifer D'Souza, Sören Auer</t>
  </si>
  <si>
    <t>EuiYul Song</t>
  </si>
  <si>
    <t>https://openreview.net/forum?id=SHZWfuprCs</t>
  </si>
  <si>
    <t>Re3val: Reinforced and Reranked Generative Retrieval</t>
  </si>
  <si>
    <t>thddmlduf@gmail.com, sangryul@kaist.ac.kr, lhg912@gmail.com, joonkeekim@kaist.ac.kr, james@jthorne.co.uk</t>
  </si>
  <si>
    <t>EuiYul Song, Sangryul Kim, Haeju Lee, Joonkee Kim, James Thorne</t>
  </si>
  <si>
    <t>Dawei Li</t>
  </si>
  <si>
    <t>https://openreview.net/forum?id=qLurU7v9rI</t>
  </si>
  <si>
    <t>Contextualization Distillation from Large Language Model for Knowledge Graph Completion</t>
  </si>
  <si>
    <t>dal034@ucsd.edu, ztan36@asu.edu, tianlong.chen@utexas.edu, huan.liu@asu.edu</t>
  </si>
  <si>
    <t>Dawei Li, Zhen Tan, Tianlong Chen, huan liu</t>
  </si>
  <si>
    <t>Yoo Hyun Jeong</t>
  </si>
  <si>
    <t>https://openreview.net/forum?id=AwVIXB2TLN</t>
  </si>
  <si>
    <t>Simple Temperature Cool-down in Contrastive Framework for Unsupervised Sentence Representation Learning</t>
  </si>
  <si>
    <t>robo0725@hanyang.ac.kr, myngsoo@hanyang.ac.kr, dongkyu@hanyang.ac.kr</t>
  </si>
  <si>
    <t>Yoo Hyun Jeong, Myeong soo Han, Dong-Kyu Chae</t>
  </si>
  <si>
    <t>https://openreview.net/forum?id=ni7vHt6JA4</t>
  </si>
  <si>
    <t>Bootstrap Your Own PLM: Boosting Semantic Features of PLMs for Unsuperivsed Contrastive Learning</t>
  </si>
  <si>
    <t>Niklas Stoehr</t>
  </si>
  <si>
    <t>https://openreview.net/forum?id=uv7rABVAXE</t>
  </si>
  <si>
    <t>Unsupervised Contrast-Consistent Ranking with Language Models</t>
  </si>
  <si>
    <t xml:space="preserve">Oral </t>
  </si>
  <si>
    <t>In Person</t>
  </si>
  <si>
    <t>niklas.stoehr@inf.ethz.ch, pengxiang.cheng@gmail.com, jwang1621@bloomberg.net, danielpr@gmail.com, rajarshi.kingsaint.bhowmik@gmail.com</t>
  </si>
  <si>
    <t>Niklas Stoehr, Pengxiang Cheng, Jing Wang, Daniel Preotiuc-Pietro, Rajarshi Bhowmik</t>
  </si>
  <si>
    <t>Cunxiao Du</t>
  </si>
  <si>
    <t>https://openreview.net/forum?id=fH2j9l0l57</t>
  </si>
  <si>
    <t>Revisiting the Markov Property for Machine Translation</t>
  </si>
  <si>
    <t>cnsdunm@gmail.com, haozhou0806@gmail.com, tuzhaopeng@gmail.com, jingjiang@smu.edu.sg</t>
  </si>
  <si>
    <t>Cunxiao Du, Hao Zhou, Zhaopeng Tu, Jing Jiang</t>
  </si>
  <si>
    <t>Sungroh Yoon</t>
  </si>
  <si>
    <t>https://openreview.net/forum?id=TlVfGYYBFu</t>
  </si>
  <si>
    <t>Entity-level Factual Adaptiveness of Fine-tuning based Abstractive Summarization Models</t>
  </si>
  <si>
    <t>coms1580@snu.ac.kr, pnoil2588@gmail.com, mcmasruntotop@gmail.com, jw0531.yun@samsung.com, drizzle.cho@samsung.com, gyj.gwon@samsung.com, sryoon@snu.ac.kr</t>
  </si>
  <si>
    <t>Jongyoon Song, Nohil Park, Bongkyu Hwang, Jaewoong Yun, Seongho Joe, Youngjune Gwon, Sungroh Yoon</t>
  </si>
  <si>
    <t>Joshua Thomas Zingale</t>
  </si>
  <si>
    <t>https://openreview.net/forum?id=7ct91g4m3i</t>
  </si>
  <si>
    <t>Language Model Sentence Completion with a Parser-Driven Rhetorical Control Method</t>
  </si>
  <si>
    <t>jtzingale@gmail.com, jkalita@uccs.edu</t>
  </si>
  <si>
    <t>Joshua Zingale, Jugal Kalita</t>
  </si>
  <si>
    <t>Prince Jha</t>
  </si>
  <si>
    <t>https://openreview.net/forum?id=FhEQLYlhy6</t>
  </si>
  <si>
    <t>Meme-ingful Analysis: Enhanced Understanding of Cyberbullying in Memes Through Multimodal Explanations</t>
  </si>
  <si>
    <t>princekumar_1901cs42@iitp.ac.in, krishanu_2021cs19@iitp.ac.in, raghavjain106@gmail.com, ryan.apoorv123@gmail.com, sriparna.saha@gmail.com, pb@cse.iitb.ac.in</t>
  </si>
  <si>
    <t>Prince Jha, Krishanu Maity, Raghav Jain, Apoorv Verma, Sriparna Saha, Pushpak Bhattacharyya</t>
  </si>
  <si>
    <t>Na Min An</t>
  </si>
  <si>
    <t>https://openreview.net/forum?id=AOaWllwaoy</t>
  </si>
  <si>
    <t>Capturing the Relationship Between Sentence Triplets for LLM and Human-Generated Texts to Enhance Sentence Embeddings</t>
  </si>
  <si>
    <t>naminan@kaist.ac.kr, saniawaheed@kaist.ac.kr, james@jthorne.co.uk</t>
  </si>
  <si>
    <t>Na Min An, Sania Waheed, James Thorne</t>
  </si>
  <si>
    <t>Shivani Kumar</t>
  </si>
  <si>
    <t>https://openreview.net/forum?id=ZPtOIV72di</t>
  </si>
  <si>
    <t>Harmonizing Code-mixed Conversations: Personality-assisted Code-mixed Response Generation in Dialogues</t>
  </si>
  <si>
    <t>shivaniku@iiitd.ac.in, chak.tanmoy.iit@gmail.com</t>
  </si>
  <si>
    <t>Shivani Kumar, Tanmoy Chakraborty</t>
  </si>
  <si>
    <t>Chunkit Chan</t>
  </si>
  <si>
    <t>https://openreview.net/forum?id=V4ucn3qGJx</t>
  </si>
  <si>
    <t>Exploring the Potential of ChatGPT on Sentence Level Relations: A Focus on Temporal, Causal, and Discourse Relations</t>
  </si>
  <si>
    <t>ckchancc@connect.ust.hk, jchengaj@cse.ust.hk, wwangbw@cse.ust.hk, yjiangcm@connect.ust.hk, tfangaa@connect.ust.hk, xliucr@cse.ust.hk, yqsong@cse.ust.hk</t>
  </si>
  <si>
    <t>Chunkit Chan, Cheng Jiayang, Weiqi Wang, Yuxin Jiang, Tianqing Fang, Xin Liu, Yangqiu Song</t>
  </si>
  <si>
    <t>Priyanka Sukumaran</t>
  </si>
  <si>
    <t>https://openreview.net/forum?id=pimmreXcQ8</t>
  </si>
  <si>
    <t>Investigating grammatical abstraction in language models using few-shot learning of novel noun gender</t>
  </si>
  <si>
    <t>ox19730@bristol.ac.uk, conor.houghton@bristol.ac.uk, nina.kazanina@bristol.ac.uk</t>
  </si>
  <si>
    <t>Priyanka Sukumaran, Conor Houghton, Nina Kazanina</t>
  </si>
  <si>
    <t>Sophie Jentzsch</t>
  </si>
  <si>
    <t>https://openreview.net/forum?id=0WseQ2SiDh</t>
  </si>
  <si>
    <t>Style Vectors for Steering Generative Large Language Models</t>
  </si>
  <si>
    <t>kai.konen@dlr.de, sophie.jentzsch@dlr.de, mdiaoule.diallo@gmail.com, peer.schuett@dlr.de, oliver.bensch@dlr.de, roxanne.elbaff@dlr.de, dominik.opitz@dlr.de, tobias.hecking@dlr.de</t>
  </si>
  <si>
    <t>Kai Konen, Sophie Jentzsch, Diaoulé Diallo, Peer Schütt, Oliver Bensch, Roxanne El Baff, Dominik Opitz, Tobias Hecking</t>
  </si>
  <si>
    <t>https://openreview.net/forum?id=2SZlnW48c8</t>
  </si>
  <si>
    <t>Consistent Joint Decision-Making with Heterogeneous Learning Models</t>
  </si>
  <si>
    <t>virtual</t>
  </si>
  <si>
    <t>rajabyfa@msu.edu, kordjams@msu.edu</t>
  </si>
  <si>
    <t>Hossein Rajaby Faghihi, Parisa Kordjamshidi</t>
  </si>
  <si>
    <t>Mark Last</t>
  </si>
  <si>
    <t>https://openreview.net/forum?id=VKsXflm9gA</t>
  </si>
  <si>
    <t>Embible: Reconstruction of Ancient Hebrew and Aramaic Texts Using Transformers</t>
  </si>
  <si>
    <t>fono@post.bgu.ac.il, harelmx@gmail.com, eldarzx@gmail.com, itaias@post.bgu.ac.il, mlast@bgu.ac.il</t>
  </si>
  <si>
    <t>Niv Fono, Harel Moshayof, Eldar Karol, Itai Assraf, Mark Last</t>
  </si>
  <si>
    <t>Anton Razzhigaev</t>
  </si>
  <si>
    <t>https://openreview.net/forum?id=tmClviGhjB</t>
  </si>
  <si>
    <t>The Shape of Learning: Anisotropy and Intrinsic Dimensions in Transformer-Based Models</t>
  </si>
  <si>
    <t>anton.razzhigaev@skoltech.ru, mikhalchuk.matvey@gmail.com, elizavetagoncharova1@gmail.com, i.oseledets@skoltech.ru, den.dimitrov@gmail.com, kuznetsov@airi.net</t>
  </si>
  <si>
    <t>Anton Razzhigaev, Matvey Mikhalchuk, Elizaveta Goncharova, Ivan Oseledets, Denis Dimitrov, Andrey Kuznetsov</t>
  </si>
  <si>
    <t>Alla Rozovskaya</t>
  </si>
  <si>
    <t>https://openreview.net/forum?id=DccMArE6X5</t>
  </si>
  <si>
    <t>Multi-Reference Benchmarks for Russian Grammatical Error Correction</t>
  </si>
  <si>
    <t>frank.palmagomez933@qmail.cuny.edu, arozovskaya@qc.cuny.edu</t>
  </si>
  <si>
    <t>Frank Palma Gomez, Alla Rozovskaya</t>
  </si>
  <si>
    <t>Son Thanh Luu</t>
  </si>
  <si>
    <t>https://openreview.net/forum?id=uKug82xpYZ</t>
  </si>
  <si>
    <t>VlogQA: Task, Dataset, and Baseline Models for Vietnamese Spoken-Based Machine Reading Comprehension</t>
  </si>
  <si>
    <t>19520981@gm.uit.edu.vn, 19520629@gm.uit.edu.vn, sonlt@uit.edu.vn, kietnv@uit.edu.vn, ngannlt@uit.edu.vn</t>
  </si>
  <si>
    <t>Thinh Phuoc Ngo, Khoa Tran Anh Dang, Son T. Luu, Kiet Van Nguyen, Ngan Luu-Thuy Nguyen</t>
  </si>
  <si>
    <t>Yuxia Wang</t>
  </si>
  <si>
    <t>https://openreview.net/forum?id=ScyYvdXcee</t>
  </si>
  <si>
    <t>Do-Not-Answer: Evaluating Safeguards in LLMs</t>
  </si>
  <si>
    <t>yuxiaw@student.unimelb.edu.au, nathan.8270.n@gmail.com, xudongh1@student.unimelb.edu.au, preslav.nakov@gmail.com, tb@ldwin.net</t>
  </si>
  <si>
    <t>Yuxia Wang, Haonan Li, Xudong Han, Preslav Nakov, Timothy Baldwin</t>
  </si>
  <si>
    <t>https://openreview.net/forum?id=Oku4wDQtKl</t>
  </si>
  <si>
    <t>Rethinking STS and NLI in Large Language Models</t>
  </si>
  <si>
    <t>yuxiaw@student.unimelb.edu.au, wangmh1994@gmail.com, preslav.nakov@gmail.com</t>
  </si>
  <si>
    <t>Yuxia Wang, Minghan Wang, Preslav Nakov</t>
  </si>
  <si>
    <t>Kaushal Kumar Maurya</t>
  </si>
  <si>
    <t>https://openreview.net/forum?id=Q6yjNkOfzX</t>
  </si>
  <si>
    <t>CharSpan: Utilizing Lexical Similarity to Enable Zero-Shot Machine Translation for Extremely Low-resource Languages</t>
  </si>
  <si>
    <t>cs18resch11003@iith.ac.in, kejriwalrahul@outlook.com, maunendra@cse.iith.ac.in, anoop.kunchukuttan@gmail.com</t>
  </si>
  <si>
    <t>Kaushal Kumar Maurya, Rahul Kejriwal, Maunendra Sankar Desarkar, Anoop Kunchukuttan</t>
  </si>
  <si>
    <t>Ruochen Zhao</t>
  </si>
  <si>
    <t>https://openreview.net/forum?id=VTRijpYRFu</t>
  </si>
  <si>
    <t>Explaining Language Model Predictions with High-Impact Concepts</t>
  </si>
  <si>
    <t>ruochen002@e.ntu.edu.sg, tan317@e.ntu.edu.sg, yongjie002@e.ntu.edu.sg, sjoty@salesforce.com</t>
  </si>
  <si>
    <t>Ruochen Zhao, Tan Wang, Yongjie Wang, Shafiq Joty</t>
  </si>
  <si>
    <t xml:space="preserve">Luyang Lin </t>
  </si>
  <si>
    <t>https://openreview.net/forum?id=bNE1VrBnW7</t>
  </si>
  <si>
    <t>IndiVec: An Exploration of Leveraging Large Language Models for Media Bias Detection with Fine-Grained Bias Indicators</t>
  </si>
  <si>
    <t>1155133241@link.cuhk.edu.hk, lzwang@se.cuhk.edu.hk, xzhao@se.cuhk.edu.hk, jing-amelia.li@polyu.edu.hk, kfwong@se.cuhk.edu.hk</t>
  </si>
  <si>
    <t>Luyang Lin, Lingzhi Wang, Xiaoyan Zhao, Jing Li, Kam-Fai Wong</t>
  </si>
  <si>
    <t>Xia Zeng</t>
  </si>
  <si>
    <t>https://openreview.net/forum?id=zEOYVPXBCk</t>
  </si>
  <si>
    <t>MAPLE: Micro Analysis of Pairwise Language Evolution for Few-Shot Claim Verification</t>
  </si>
  <si>
    <t>x.zeng@qmul.ac.uk, arkaitz@zubiaga.org</t>
  </si>
  <si>
    <t>Xia Zeng, Arkaitz Zubiaga</t>
  </si>
  <si>
    <t>David Dukić</t>
  </si>
  <si>
    <t>https://openreview.net/forum?id=bkGP0y3yUj</t>
  </si>
  <si>
    <t>Leveraging Open Information Extraction for More Robust Domain Transfer of Event Trigger Detection</t>
  </si>
  <si>
    <t>david.dukic@fer.hr, kiril.gashteovski@gmail.com, gogo.glavas@gmail.com, jan.snajder@fer.hr</t>
  </si>
  <si>
    <t>David Dukić, Kiril Gashteovski, Goran Glavaš, Jan Snajder</t>
  </si>
  <si>
    <t>Wenyue Hua</t>
  </si>
  <si>
    <t>https://openreview.net/forum?id=aNltaqITWh</t>
  </si>
  <si>
    <t>UP5: Unbiased Foundation Model for Fairness-aware Recommendation</t>
  </si>
  <si>
    <t>wenyue.hua@rutgers.edu, yingqiang.ge@rutgers.edu, shuyuan.xu@rutgers.edu, jj635@cs.rutgers.edu, zelong.li@rutgers.edu, yongfeng.zhang@rutgers.edu</t>
  </si>
  <si>
    <t>Wenyue Hua, Yingqiang Ge, Shuyuan Xu, jianchao ji, Zelong Li, Yongfeng Zhang</t>
  </si>
  <si>
    <t>Tsung-Hsuan Pan
Chung-Chi Chen</t>
  </si>
  <si>
    <t>https://openreview.net/forum?id=P7f3nYBb7g</t>
  </si>
  <si>
    <t>Enhancing Society-Undermining Disinformation Detection through Fine-Grained Sentiment Analysis Pre-Finetuning</t>
  </si>
  <si>
    <t>b08902138@ntu.edu.tw, chunji0112@gmail.com, hhhuang@iis.sinica.edu.tw, hhchen@ntu.edu.tw</t>
  </si>
  <si>
    <t>Tsung-Hsuan Pan, Chung-Chi Chen, Hen-Hsen Huang, Hsin-Hsi Chen</t>
  </si>
  <si>
    <t>Chen Zhang</t>
  </si>
  <si>
    <t>https://openreview.net/forum?id=SsIjK1bDkW</t>
  </si>
  <si>
    <t>Minimal Distillation Schedule for Extreme Language Model Compression</t>
  </si>
  <si>
    <t>czhang@bit.edu.cn, yangyang113@meituan.com, wqfcr@fb.com, hit_csat@163.com, bitwjg@gmail.com, wuwei19850318@gmail.com, dawei.song2010@gmail.com</t>
  </si>
  <si>
    <t>Chen Zhang, Yang Yang, Qifan Wang, Jiahao Liu, Jingang Wang, Wei Wu, Dawei Song</t>
  </si>
  <si>
    <t>Michela Lorandi</t>
  </si>
  <si>
    <t>https://openreview.net/forum?id=RhurfxaxsU</t>
  </si>
  <si>
    <t>High-quality Data-to-Text Generation for Severely Under-Resourced Languages with Out-of-the-box Large Language Models</t>
  </si>
  <si>
    <t>michela.lorandi2@mail.dcu.ie, a.s.belz@gmail.com</t>
  </si>
  <si>
    <t>Michela Lorandi, Anya Belz</t>
  </si>
  <si>
    <t>Muhammad asif Ali</t>
  </si>
  <si>
    <t>https://openreview.net/forum?id=raDvf2wfJY</t>
  </si>
  <si>
    <t>Antonym vs Synonym Distinction using InterlaCed Encoder NETworks (ICE-NET)</t>
  </si>
  <si>
    <t>muhammadasif.ali@kaust.edu.sa, yan.hu@kaust.edu.sa, qinjianbin@szu.edu.cn, di.wang@kaust.edu.sa</t>
  </si>
  <si>
    <t>Muhammad Asif Ali, Yan HU, Jianbin Qin, Di Wang</t>
  </si>
  <si>
    <t>Zihao He</t>
  </si>
  <si>
    <t>https://openreview.net/forum?id=ExFJxNCYp9</t>
  </si>
  <si>
    <t>Reading Between the Tweets: Deciphering Ideological Stances of Interconnected Mixed-Ideology Communities</t>
  </si>
  <si>
    <t>zihaoh@usc.edu, mohanrao@usc.edu, siyiguo@usc.edu, nmokhber@usc.edu, lerman@isi.edu</t>
  </si>
  <si>
    <t>Zihao He, Ashwin Rao, Siyi Guo, Negar Mokhberian, Kristina Lerman</t>
  </si>
  <si>
    <t xml:space="preserve">Yunzhe Li </t>
  </si>
  <si>
    <t>https://openreview.net/forum?id=shUlQRiLLw</t>
  </si>
  <si>
    <t>Advancing Precise Outline-Conditioned Text Generation with Task Duality and Explicit Outline Control</t>
  </si>
  <si>
    <t>yunzhel2@illinois.edu, lukechan1231@gmail.com, yanweixiang.ywx@gmail.com, wwang.969803@gmail.com, ieqinglinzhang@gmail.com, hs1@illinois.edu</t>
  </si>
  <si>
    <t>Yunzhe Li, Qian Chen, Weixiang Yan, Wen Wang, Qinglin Zhang, Hari Sundaram</t>
  </si>
  <si>
    <t>Raha Moraffah</t>
  </si>
  <si>
    <t>https://openreview.net/forum?id=uEimU7ViWl</t>
  </si>
  <si>
    <t>Exploiting Class Probabilities for Black-box Sentence-level Attacks</t>
  </si>
  <si>
    <t>rmoraffa@asu.edu, huan.liu@asu.edu</t>
  </si>
  <si>
    <t>Raha Moraffah, huan liu</t>
  </si>
  <si>
    <t>RUIXUE LIAN</t>
  </si>
  <si>
    <t>https://openreview.net/forum?id=nJjmRKIAnL</t>
  </si>
  <si>
    <t>Learning Label Hierarchy with Supervised Contrastive Learning</t>
  </si>
  <si>
    <t>ruixue.lian@wisc.edu, sethares@wisc.edu, junjie.hu@wisc.edu</t>
  </si>
  <si>
    <t>Ruixue Lian, William A. Sethares, Junjie Hu</t>
  </si>
  <si>
    <t>Heejin Do</t>
  </si>
  <si>
    <t>https://openreview.net/forum?id=4vERmtqM1d</t>
  </si>
  <si>
    <t>Autoregressive Score Generation for Multi-trait Essay Scoring</t>
  </si>
  <si>
    <t>heejindo@postech.ac.kr, yunsu.kim@aixplain.com, gblee@postech.ac.kr</t>
  </si>
  <si>
    <t>Heejin Do, Yunsu Kim, Gary Lee</t>
  </si>
  <si>
    <t>asahi ushio</t>
  </si>
  <si>
    <t>https://openreview.net/forum?id=x7nIBmvQwk</t>
  </si>
  <si>
    <t>A RelEntLess Benchmark for Modelling Graded Relations between Named Entities</t>
  </si>
  <si>
    <t>asahi1992ushio@gmail.com, camachocolladosj@cardiff.ac.uk, schockaerts1@cardiff.ac.uk</t>
  </si>
  <si>
    <t>Asahi Ushio, Jose Camacho-Collados, Steven Schockaert</t>
  </si>
  <si>
    <t>Max Ploner</t>
  </si>
  <si>
    <t>https://openreview.net/forum?id=Xz9tsXN2nD</t>
  </si>
  <si>
    <t>Parameter-Efficient Fine-Tuning: Is There An Optimal Subset of Parameters to Tune?</t>
  </si>
  <si>
    <t>max.ploner@hu-berlin.de, alan.akbik@gmail.com</t>
  </si>
  <si>
    <t>Max Ploner, Alan Akbik</t>
  </si>
  <si>
    <t>Dennis Ulmer</t>
  </si>
  <si>
    <t>https://openreview.net/forum?id=8Y2VPTtiFs</t>
  </si>
  <si>
    <t>Non-Exchangeable Conformal Language Generation with Nearest Neighbors</t>
  </si>
  <si>
    <t>dennis.ulmer@mailbox.org, chrysoula.zerva@tecnico.ulisboa.pt, andre.t.martins@tecnico.ulisboa.pt</t>
  </si>
  <si>
    <t>Dennis Thomas Ulmer, Chrysoula Zerva, Andre Martins</t>
  </si>
  <si>
    <t>Yongho Song</t>
  </si>
  <si>
    <t>https://openreview.net/forum?id=2vSHcDFKYR</t>
  </si>
  <si>
    <t>Evidentiality-aware Retrieval for Overcoming Abstractiveness in Open-Domain Question Answering</t>
  </si>
  <si>
    <t>kopf_yhs@yonsei.ac.kr, leedhn@yonsei.ac.kr, myunghajang@gmail.com, seungwonh@snu.ac.kr, lkj0509@yonsei.ac.kr, donalee@yonsei.ac.kr, jinyeo@yonsei.ac.kr</t>
  </si>
  <si>
    <t>Yongho Song, Dahyun Lee, Myungha Jang, seung-won hwang, Kyungjae Lee, Dongha Lee, Jinyoung Yeo</t>
  </si>
  <si>
    <t>Jason Weston</t>
  </si>
  <si>
    <t>https://openreview.net/forum?id=vwS41oam3q</t>
  </si>
  <si>
    <t>System-Level Natural Language Feedback</t>
  </si>
  <si>
    <t>in person</t>
  </si>
  <si>
    <t>wy885@nyu.edu, kyunghyun.cho@nyu.edu, jaseweston@gmail.com</t>
  </si>
  <si>
    <t>Weizhe Yuan, Kyunghyun Cho, Jason E Weston</t>
  </si>
  <si>
    <t>Ivano Lauriola</t>
  </si>
  <si>
    <t>https://openreview.net/forum?id=awqXCKXiaj</t>
  </si>
  <si>
    <t>Pre-Training Methods for Question Reranking</t>
  </si>
  <si>
    <t>stefano.campese@unitn.it, lauivano@amazon.com, amoschitti@gmail.com</t>
  </si>
  <si>
    <t>Stefano Campese, Ivano Lauriola, Alessandro Moschitti</t>
  </si>
  <si>
    <t>Florian Ludwig</t>
  </si>
  <si>
    <t>https://openreview.net/forum?id=2z7XAtQLqF</t>
  </si>
  <si>
    <t>Unraveling the Dynamics of Semi-Supervised Hate Speech Detection: The Impact of Unlabeled Data Characteristics and Pseudo-Labeling Strategies</t>
  </si>
  <si>
    <t>ludwig5@outlook.de, klara.dolos@zitis.bund.de, ana.alvespinto@zitis.bund.de, torsten.zesch@fernuni-hagen.de</t>
  </si>
  <si>
    <t>Florian Ludwig, Klara Dolos, Ana Alves-Pinto, Torsten Zesch</t>
  </si>
  <si>
    <t xml:space="preserve">Haolan Zhan </t>
  </si>
  <si>
    <t>https://openreview.net/forum?id=db9nLsCuzX</t>
  </si>
  <si>
    <t>Let's Negotiate! A Survey of Negotiation Dialogue Systems</t>
  </si>
  <si>
    <t>zhanhaolan316@gmail.com, yufei.wang@students.mq.edu.au, zhuang.li@monash.edu, tao.feng@monash.edu, devin.hua@monash.edu, suraj.sharma@csun.edu, lizhen.qu@monash.edu, sana.trust.au@gmail.com, ingrid.zukerman@monash.edu, gholamreza.haffari@monash.edu</t>
  </si>
  <si>
    <t>Haolan Zhan, Yufei Wang, Zhuang Li, Tao Feng, YUNCHENG HUA, Suraj Sharma, Lizhen Qu, Zhaleh Semnani Azad, Ingrid Zukerman, Reza Haf</t>
  </si>
  <si>
    <t>David Bayani</t>
  </si>
  <si>
    <t>https://openreview.net/forum?id=g2WLGnl5sf</t>
  </si>
  <si>
    <t>Testing the Depth of ChatGPT's Comprehension via Cross-Modal Tasks Based on ASCII-Art: GPT3.5's Abilities in Regard to Recognizing and Generating ASCII-Art Are Not Totally Lacking</t>
  </si>
  <si>
    <t>dcbayani@alumni.cmu.edu</t>
  </si>
  <si>
    <t>Abraham Owodduni</t>
  </si>
  <si>
    <t>https://openreview.net/forum?id=RDgv921oVj</t>
  </si>
  <si>
    <t>AccentFold: A Journey through African Accents for Zero-Shot ASR Adaptation to Target Accents</t>
  </si>
  <si>
    <t>owodunniabraham@gmail.com, aditya@karya.in, chris.emezue@gmail.com, oolatunji9@gatech.edu, mbatakuclinton@gmail.com</t>
  </si>
  <si>
    <t>Abraham Toluwase Owodunni, Aditya Yadavalli, Chris Chinenye Emezue, Tobi Olatunji, Clinton C Mbataku</t>
  </si>
  <si>
    <t>Hyeonseok Moon</t>
  </si>
  <si>
    <t>https://openreview.net/forum?id=HySmTYDRUr</t>
  </si>
  <si>
    <t>Generative Interpretation: Toward Human-Like Evaluation for Educational Question-Answer Pair Generation</t>
  </si>
  <si>
    <t>glee889@korea.ac.kr, jaewook133@korea.ac.kr, djtnrud@korea.ac.kr, bcj1210@naver.com, seojae777@korea.ac.kr, limhseok@korea.ac.kr</t>
  </si>
  <si>
    <t>Hyeonseok Moon, Jaewook Lee, Sugyeong Eo, Chanjun Park, Jaehyung Seo, Heuiseok Lim</t>
  </si>
  <si>
    <t>Andreas Waldis</t>
  </si>
  <si>
    <t>https://openreview.net/forum?id=fb2C7Nhdw8</t>
  </si>
  <si>
    <t>Dive into the Chasm: Probing the Gap between In- and Cross-Topic Generalization</t>
  </si>
  <si>
    <t>andreas.waldis@live.com, bnuxiaofang@gmail.com, iryna.gurevych@tu-darmstadt.de</t>
  </si>
  <si>
    <t>Andreas Waldis, Yufang Hou, Iryna Gurevych</t>
  </si>
  <si>
    <t>Siun Kim</t>
  </si>
  <si>
    <t>https://openreview.net/forum?id=wjAMMd9gku</t>
  </si>
  <si>
    <t>CReSE: Benchmark Data and Automatic Evaluation Framework for Recommending Eligibility Criteria from Clinical Trial Information</t>
  </si>
  <si>
    <t>shiuhn95@snu.ac.kr, jhwon@snu.ac.kr, dlee0880@snu.ac.kr, renqianluo@microsoft.com, lijuwu@microsoft.com, taoqin@microsoft.com, howardlee@snu.ac.kr</t>
  </si>
  <si>
    <t>Siun Kim, Jung-Hyun Won, David Lee, Renqian Luo, Lijun Wu, Tao Qin, Howard Lee</t>
  </si>
  <si>
    <t>Wei Fang</t>
  </si>
  <si>
    <t>https://openreview.net/forum?id=3Is4RZBKtR</t>
  </si>
  <si>
    <t>Joint Inference of Retrieval and Generation for Passage Re-ranking</t>
  </si>
  <si>
    <t>weifang@mit.edu, yungsung@mit.edu, glass@mit.edu</t>
  </si>
  <si>
    <t>Wei Fang, Yung-Sung Chuang, James R. Glass</t>
  </si>
  <si>
    <t>Maxime FILY</t>
  </si>
  <si>
    <t>https://openreview.net/forum?id=Bf6BT4wMg4</t>
  </si>
  <si>
    <t>Establishing degrees of closeness between audio recordings along different dimensions using large-scale cross-lingual models</t>
  </si>
  <si>
    <t>maxime.fily@gmail.com, guillaume.wisniewski@u-paris.fr, severine.guillaume@cnrs.fr, gadda@limsi.fr, alexis.michaud@cnrs.fr</t>
  </si>
  <si>
    <t>Maxime Fily, Guillaume Wisniewski, Severine Guillaume, Gilles Adda, Alexis Michaud</t>
  </si>
  <si>
    <t>Vincent Jung</t>
  </si>
  <si>
    <t>https://openreview.net/forum?id=FiUMOgLplM</t>
  </si>
  <si>
    <t>Understanding the effects of language-specific class imbalance in multilingual fine-tuning</t>
  </si>
  <si>
    <t>vincent.jung@idiap.ch, lonneke.vanderplas@idiap.ch</t>
  </si>
  <si>
    <t>Vincent Jung, Lonneke van der Plas</t>
  </si>
  <si>
    <t>Yang Li</t>
  </si>
  <si>
    <t>https://openreview.net/forum?id=Hro3rFTEpH</t>
  </si>
  <si>
    <t>CCPrefix: Counterfactual Contrastive Prefix-Tuning for Many-Class Classification</t>
  </si>
  <si>
    <t>yang.li-17@student.uts.edu.au, canxu@ebay.com, guodong.long@uts.edu.au, tao.shen@uts.edu.au, chongyangtao@gmail.com, jing.jiang@uts.edu.au</t>
  </si>
  <si>
    <t>Yang Li, Canran Xu, Guodong Long, Tao Shen, Chongyang Tao, Jing Jiang</t>
  </si>
  <si>
    <t>Frank Drewes</t>
  </si>
  <si>
    <t>CL1</t>
  </si>
  <si>
    <t>Generation and Polynomial Parsing of Graph Languages with Non-Structural Reentrancies</t>
  </si>
  <si>
    <t>johanna@cs.umu.se, drewes@cs.umu.se, aj@cs.umu.se</t>
  </si>
  <si>
    <t>Johanna Björklund, Frank Drewes, Anna Jonsson</t>
  </si>
  <si>
    <t>Michael Richard Staniek</t>
  </si>
  <si>
    <t>TACL1</t>
  </si>
  <si>
    <t>Text-to-OverpassQL: A Natural Language Interface for Complex Geodata Querying of OpenStreetMap</t>
  </si>
  <si>
    <t>Raphael Schumann, Michael Staniek, Maike Züfle, Stefan Riezler</t>
  </si>
  <si>
    <t>Sweta Agrawal</t>
  </si>
  <si>
    <t>TACL2</t>
  </si>
  <si>
    <t>Do Text Simplification Systems Preserve Meaning?  A Human Evaluation via Reading Comprehension</t>
  </si>
  <si>
    <t>Sweta Agrawal, Carpuat Marine</t>
  </si>
  <si>
    <t>Xin Quan</t>
  </si>
  <si>
    <t>https://openreview.net/forum?id=YR3K6S8qnz</t>
  </si>
  <si>
    <t>Enhancing Ethical Explanations of Large Language Models through Iterative Symbolic Refinement</t>
  </si>
  <si>
    <t>Oral+poster</t>
  </si>
  <si>
    <t>xin.quan@postgrad.manchester.ac.uk, marco.valentino@idiap.ch, louise.dennis@manchester.ac.uk, andre.freitas@manchester.ac.uk</t>
  </si>
  <si>
    <t>XIN QUAN, Marco Valentino, Louise A. Dennis, Andre Freitas</t>
  </si>
  <si>
    <t xml:space="preserve">Marco Valentino
</t>
  </si>
  <si>
    <t>https://openreview.net/forum?id=tGxnfumgte</t>
  </si>
  <si>
    <t>Multi-Relational Hyperbolic Word Embeddings from Natural Language Definitions</t>
  </si>
  <si>
    <t>marco.valentino@idiap.ch, danilo.carvalho@manchester.ac.uk, andre.freitas@manchester.ac.uk</t>
  </si>
  <si>
    <t>Marco Valentino, Danilo Carvalho, Andre Freitas</t>
  </si>
  <si>
    <t>Nathan Godey</t>
  </si>
  <si>
    <t>https://openreview.net/forum?id=4fGecUVgLw</t>
  </si>
  <si>
    <t>Anisotropy Is Inherent to Self-Attention in Transformers</t>
  </si>
  <si>
    <t>nathan.godey@inria.fr, eric.de_la_clergerie@inria.fr, benoit.sagot@inria.fr</t>
  </si>
  <si>
    <t>Nathan Godey, Éric Villemonte de la Clergerie, Benoît Sagot</t>
  </si>
  <si>
    <t xml:space="preserve">Msvpj Sathvik
</t>
  </si>
  <si>
    <t>https://openreview.net/forum?id=gkZERPpfik</t>
  </si>
  <si>
    <t>French GossipPrompts: Dataset For Prevention of Generating French Gossip Stories By LLMs</t>
  </si>
  <si>
    <t>20bec024@iiitdwd.ac.in, dowpati6215@gmail.com, narrarevanth02324@gmail.com</t>
  </si>
  <si>
    <t>MSVPJ Sathvik, Abhilash Dowpati, Revanth kumar Narra</t>
  </si>
  <si>
    <t xml:space="preserve">Marcos Fernández-Pichel
</t>
  </si>
  <si>
    <t>https://openreview.net/forum?id=Gx9F1MTgKo</t>
  </si>
  <si>
    <t>GPTs Are Multilingual Annotators for Sequence Generation Tasks</t>
  </si>
  <si>
    <t>gold5230@cau.ac.kr, dmswn5829@cau.ac.kr, fhzh123@cau.ac.kr, ybkim85@cau.ac.kr</t>
  </si>
  <si>
    <t>Juhwan Choi, Eunju Lee, Kyohoon Jin, YoungBin Kim</t>
  </si>
  <si>
    <t xml:space="preserve">Dor Muhlgay
</t>
  </si>
  <si>
    <t>https://openreview.net/forum?id=6pmPI6ubLs</t>
  </si>
  <si>
    <t>Generating Benchmarks for Factuality Evaluation of Language Models</t>
  </si>
  <si>
    <t>dorm@ai21.com, ramori9@gmail.com, inbal.magar@mail.huji.ac.il, levine.yoav@gmail.com, nirr@ai21.com, belinkov@technion.ac.il, oabend@cs.huji.ac.il, kevinlb@cs.ubc.ca, shashua@cs.huji.ac.il, shoham@cs.stanford.edu</t>
  </si>
  <si>
    <t>Dor Muhlgay, Ori Ram, Inbal Magar, Yoav Levine, Nir Ratner, Yonatan Belinkov, Omri Abend, Kevin Leyton-Brown, Amnon Shashua, Yoav Shoham</t>
  </si>
  <si>
    <t xml:space="preserve">Chakib Fettal
</t>
  </si>
  <si>
    <t>https://openreview.net/forum?id=xTPohpsDn3</t>
  </si>
  <si>
    <t>More Discriminative Sentence Embeddings via Semantic Graph Smoothing</t>
  </si>
  <si>
    <t>chakib.fettal@etu.u-paris.fr, lazhar.labiod@parisdescartes.fr, mohamed.nadif@parisdescartes.fr</t>
  </si>
  <si>
    <t>Chakib Fettal, lazhar labiod, Mohamed Nadif</t>
  </si>
  <si>
    <t xml:space="preserve">Kyoungyeon cho
Wonseok Hwang
</t>
  </si>
  <si>
    <t>https://openreview.net/forum?id=vsCL6D1EX8</t>
  </si>
  <si>
    <t>NESTLE: a No-Code Tool for Statistical Analysis of Legal Corpus</t>
  </si>
  <si>
    <t>balloccu.simone@gmail.com, schmidtova@ufal.mff.cuni.cz, mateusz.lango@cs.put.poznan.pl, odusek@ufal.mff.cuni.cz</t>
  </si>
  <si>
    <t>Simone Balloccu, Patrícia Schmidtová, Mateusz Lango, Ondrej Dusek</t>
  </si>
  <si>
    <t xml:space="preserve">Neilkumar Shah
</t>
  </si>
  <si>
    <t>https://openreview.net/forum?id=QpX1emLqXr</t>
  </si>
  <si>
    <t>ParrotTTS: Text-to-speech synthesis exploiting disentangled self-supervised representations</t>
  </si>
  <si>
    <t>neilkumar.shah@tcs.com, saiteja.k@research.iiit.ac.in, vishal.tambrahalli@research.iiit.ac.in, neha.s@research.iiit.ac.in, annelaka@amazon.com, vgandhi@iiit.ac.in</t>
  </si>
  <si>
    <t>Neil Shah, Saiteja Kosgi, Vishal Tambrahalli, Neha S, Anil Kumar Nelakanti, Vineet Gandhi</t>
  </si>
  <si>
    <t>Yue Zhang</t>
  </si>
  <si>
    <t>https://openreview.net/forum?id=l4BSDc1Kge</t>
  </si>
  <si>
    <t>NavHint: Vision and Language Navigation Agent with a Hint Generator</t>
  </si>
  <si>
    <t>virtually</t>
  </si>
  <si>
    <t>zhan1624@msu.edu, guoquan@scu.edu.cn, kordjams@msu.edu</t>
  </si>
  <si>
    <t>Yue Zhang, Quan Guo, Parisa Kordjamshidi</t>
  </si>
  <si>
    <t xml:space="preserve">Danna  Zheng
</t>
  </si>
  <si>
    <t>https://openreview.net/forum?id=I7tEJvGx8B</t>
  </si>
  <si>
    <t>Archer: A Human-Labeled Text-to-SQL Dataset with Arithmetic, Commonsense and Hypothetical Reasoning</t>
  </si>
  <si>
    <t>dzheng@ed.ac.uk, mlap@inf.ed.ac.uk, j.z.pan@ed.ac.uk</t>
  </si>
  <si>
    <t>Danna Zheng, Mirella Lapata, Jeff Z. Pan</t>
  </si>
  <si>
    <t xml:space="preserve">Stefan Erben
</t>
  </si>
  <si>
    <t>https://openreview.net/forum?id=q3tJz1kplj</t>
  </si>
  <si>
    <t>GEAR: Augmenting Language Models with Generalizable and Efficient Tool Resolution</t>
  </si>
  <si>
    <t>ylu130@jh.edu, hyu90@jh.edu, danielk@jhu.edu</t>
  </si>
  <si>
    <t>Yining Lu, Haoping Yu, Daniel Khashabi</t>
  </si>
  <si>
    <t xml:space="preserve">Adian Liusie
</t>
  </si>
  <si>
    <t>https://openreview.net/forum?id=nzep0ZddaN</t>
  </si>
  <si>
    <t>LLM Comparative Assessment: Zero-shot NLG Evaluation through Pairwise Comparisons using Large Language Models</t>
  </si>
  <si>
    <t>al826@cam.ac.uk, pm574@cam.ac.uk, mjfg@eng.cam.ac.uk</t>
  </si>
  <si>
    <t>Adian Liusie, Potsawee Manakul, Mark Gales</t>
  </si>
  <si>
    <t xml:space="preserve">Mathieu Ravaut
</t>
  </si>
  <si>
    <t>https://openreview.net/forum?id=gQnkxmwNbI</t>
  </si>
  <si>
    <t>Parameter-Efficient Conversational Recommender System as a Language Processing Task</t>
  </si>
  <si>
    <t>mathieuj001@e.ntu.edu.sg, hzhang26@outlook.com, xu_lu@hotmail.com, axsun@ntu.edu.sg, stephenliu@ieee.org</t>
  </si>
  <si>
    <t>Mathieu Ravaut, Hao Zhang, Lu Xu, Aixin Sun, Yong Liu</t>
  </si>
  <si>
    <t xml:space="preserve">Marc Braun
</t>
  </si>
  <si>
    <t>https://openreview.net/forum?id=84HsGtn763</t>
  </si>
  <si>
    <t>A Hypothesis-Driven Framework for the Analysis of Self-Rationalising Models</t>
  </si>
  <si>
    <t>zharry@seas.upenn.edu, seacow.xu@gmail.com, akommula@berkeley.edu, ccb@cis.upenn.edu, nikett@gmail.com</t>
  </si>
  <si>
    <t>Li Zhang, Hainiu Xu, Abhinav Kommula, Chris Callison-Burch, Niket Tandon</t>
  </si>
  <si>
    <t xml:space="preserve">Andrew Lee
</t>
  </si>
  <si>
    <t>https://openreview.net/forum?id=Jzu0d2bCvK</t>
  </si>
  <si>
    <t>A Comparative Multidimensional Analysis of Empathetic Systems</t>
  </si>
  <si>
    <t>ajyl@umich.edu, jonathan.kummerfeld@sydney.edu.au, lcan@umich.edu, mihalcea@umich.edu</t>
  </si>
  <si>
    <t>Andrew Lee, Jonathan K. Kummerfeld, Larry Ann, Rada Mihalcea</t>
  </si>
  <si>
    <t xml:space="preserve">Yejin Jeon
</t>
  </si>
  <si>
    <t>https://openreview.net/forum?id=dTWVYtdT8I</t>
  </si>
  <si>
    <t>Multi-Level Attention Aggregation for Language-Agnostic Speaker Replication</t>
  </si>
  <si>
    <t>jeonyj0612@postech.ac.kr, gblee@postech.ac.kr</t>
  </si>
  <si>
    <t>Yejin Jeon, Gary Lee</t>
  </si>
  <si>
    <t>Mingda Chen</t>
  </si>
  <si>
    <t>https://openreview.net/forum?id=Uf1TRugbBu</t>
  </si>
  <si>
    <t>Few-Shot Data Synthesis for Open Domain Multi-Hop Question Answering</t>
  </si>
  <si>
    <t>chenmda@gmail.com, cxilun@gmail.com, scottyih.review@gmail.com</t>
  </si>
  <si>
    <t>Mingda Chen, Xilun Chen, Wen-tau Yih</t>
  </si>
  <si>
    <t>David Adelani</t>
  </si>
  <si>
    <t>https://openreview.net/forum?id=q9x0iyNdkB</t>
  </si>
  <si>
    <t>SIB-200: A Simple, Inclusive, and Big Evaluation Dataset for Topic Classification in 200+ Languages and Dialects</t>
  </si>
  <si>
    <t>davlanade@gmail.com, hannahhere.liu@mail.utoronto.ca, isky1994@gmail.com, nikita.vassilyev@mail.utoronto.ca, alabijesujoba@gmail.com, yanke.mao@mail.utoronto.ca, haonan.gao@mail.utoronto.ca, enshiun.lee@utoronto.ca</t>
  </si>
  <si>
    <t>David Ifeoluwa Adelani, Hannah Liu, Xiaoyu Shen, Nikita Vassilyev, Jesujoba Oluwadara Alabi, Yanke Mao, Haonan Gao, En-Shiun Annie Lee</t>
  </si>
  <si>
    <t xml:space="preserve">Timour Igamberdiev
Doan Vu
</t>
  </si>
  <si>
    <t>https://openreview.net/forum?id=g0UJOwjI0b</t>
  </si>
  <si>
    <t>DP-NMT: Scalable Differentially Private Machine Translation</t>
  </si>
  <si>
    <t>zhilu@liverpool.ac.uk, senprocheta@gmail.com, zimu.wang19@student.xjtlu.edu.cn, ruoyu.sun19@student.xjtlu.edu.cn, zhengyong.jiang02@xjtlu.edu.cn, jionglong@gmail.com</t>
  </si>
  <si>
    <t>Zhilu Zhang, Procheta Sen, Zimu Wang, Ruoyu Sun, Zhengyong Jiang, Jionglong Su</t>
  </si>
  <si>
    <t xml:space="preserve">Rico Sennrich
</t>
  </si>
  <si>
    <t>https://openreview.net/forum?id=ZTgPEk3vAB</t>
  </si>
  <si>
    <t>Mitigating Hallucinations and Off-target Machine Translation with Source-Contrastive and Language-Contrastive Decoding</t>
  </si>
  <si>
    <t>sennrich@cl.uzh.ch, vamvas@cl.uzh.ch, alireza.mohammadshahi@idiap.ch</t>
  </si>
  <si>
    <t>Rico Sennrich, Jannis Vamvas, Alireza Mohammadshahi</t>
  </si>
  <si>
    <t xml:space="preserve">Alberto Testoni
</t>
  </si>
  <si>
    <t>https://openreview.net/forum?id=r17ud5wuDb</t>
  </si>
  <si>
    <t>Asking the Right Question at the Right Time: Human and Model Uncertainty Guidance to Ask Clarification Questions</t>
  </si>
  <si>
    <t>a.testoni@uva.nl, raquel.fernandez@uva.nl</t>
  </si>
  <si>
    <t>Alberto Testoni, Raquel Fernández</t>
  </si>
  <si>
    <t xml:space="preserve">Luke Bates
</t>
  </si>
  <si>
    <t>https://openreview.net/forum?id=mk7ky3mBOR</t>
  </si>
  <si>
    <t>Like a Good Nearest Neighbor: Practical Content Moderation and Text Classification</t>
  </si>
  <si>
    <t>luke.bates@tu-darmstadt.de, iryna.gurevych@tu-darmstadt.de</t>
  </si>
  <si>
    <t>Luke Bates, Iryna Gurevych</t>
  </si>
  <si>
    <t xml:space="preserve">Stig-arne Grönroos
Fajri Koto
</t>
  </si>
  <si>
    <t>https://openreview.net/forum?id=i9MaDvTj6q</t>
  </si>
  <si>
    <t>MAMMOTH: Massively Multilingual Modular Open Translation @ Helsinki</t>
  </si>
  <si>
    <t>fajri.koto@mbzuai.ac.ae, beck.tilman@gmail.com, z@zeerak.org, iryna.gurevych@tu-darmstadt.de, tb@ldwin.net</t>
  </si>
  <si>
    <t>Fajri Koto, Tilman Beck, Zeerak Talat, Iryna Gurevych, Timothy Baldwin</t>
  </si>
  <si>
    <t>Zihao Meng</t>
  </si>
  <si>
    <t>https://openreview.net/forum?id=velUMhCeoU</t>
  </si>
  <si>
    <t>CEAN: Contrastive Event Aggregation Network with LLM-based Augmentation for Event Extraction</t>
  </si>
  <si>
    <t>mzh267783@alibaba-inc.com, shengshu.lt@alibaba-inc.com, heng.zhangh1@alibaba-inc.com, fk284389@alibaba-inc.com, zp247381@alibaba-inc.com</t>
  </si>
  <si>
    <t>Zihao Meng, Tao Liu, Heng Zhang, Kai Feng, Peng Zhao</t>
  </si>
  <si>
    <t>Rob van der Goot</t>
  </si>
  <si>
    <t>https://openreview.net/forum?id=IBZxiyTpSl</t>
  </si>
  <si>
    <t>Where are we Still Split on Tokenization?</t>
  </si>
  <si>
    <t>robvanderg@live.nl</t>
  </si>
  <si>
    <t xml:space="preserve">Danni Liu
Jan Niehues
</t>
  </si>
  <si>
    <t>https://openreview.net/forum?id=YeNbFe3Rbr</t>
  </si>
  <si>
    <t>How Transferable are Attribute Controllers on Pretrained Multilingual Translation Models?</t>
  </si>
  <si>
    <t>danni.liu@kit.edu, jan@niehues.info</t>
  </si>
  <si>
    <t>Danni Liu, Jan Niehues</t>
  </si>
  <si>
    <t xml:space="preserve">Thomas Lippincott
</t>
  </si>
  <si>
    <t>https://openreview.net/forum?id=vxIgYtwNkk</t>
  </si>
  <si>
    <t>Dynamic embedded topic models and change-point detection for exploring literary-historical hypotheses</t>
  </si>
  <si>
    <t>nikita.martynov.98@list.ru, mbaushenko@gmail.com, anastasi2510@gmail.com, kolomeytsevak@gmail.com, andril772@gmail.com, alenush93@gmail.com</t>
  </si>
  <si>
    <t>Nikita Martynov, Mark Baushenko, Anastasia Kozlova, Katerina Kolomeytseva, Aleksandr Abramov, Alena Fenogenova</t>
  </si>
  <si>
    <t xml:space="preserve">Anna Mosolova
</t>
  </si>
  <si>
    <t>https://openreview.net/forum?id=Xd3419HAss</t>
  </si>
  <si>
    <t>Injecting Wiktionary to improve token-level contextual representations using contrastive learning</t>
  </si>
  <si>
    <t>a.mosolova333@gmail.com, marie.candito@gmail.com, carlos.ramisch@lis-lab.fr</t>
  </si>
  <si>
    <t>Anna Mosolova, Marie Candito, Carlos Ramisch</t>
  </si>
  <si>
    <t xml:space="preserve">William Gantt
</t>
  </si>
  <si>
    <t>https://openreview.net/forum?id=0qSGRRVDR6</t>
  </si>
  <si>
    <t>MultiMUC: Multilingual Template Filling on MUC-4</t>
  </si>
  <si>
    <t>wgantt.iv@gmail.com, sb1796@georgetown.edu, yan2@cs.rochester.edu, yunmo@jhu.edu, aaron.white@rochester.edu, vandurme@cs.jhu.edu, mahsa@jhu.edu</t>
  </si>
  <si>
    <t>William Gantt, Shabnam Behzad, Hannah YoungEun An, Yunmo Chen, Aaron Steven White, Benjamin Van Durme, Mahsa Yarmohammadi</t>
  </si>
  <si>
    <t xml:space="preserve">Esther Ploeger
</t>
  </si>
  <si>
    <t>https://openreview.net/forum?id=dIu0GaOqTR</t>
  </si>
  <si>
    <t>Multilingual Gradient Word-Order Typology from Universal Dependencies</t>
  </si>
  <si>
    <t>emi.baylor@gmail.com, espl@cs.aau.dk, jbjerva@cs.aau.dk</t>
  </si>
  <si>
    <t>Emi Baylor, Esther Ploeger, Johannes Bjerva</t>
  </si>
  <si>
    <t xml:space="preserve">Francesco Cazzaro
</t>
  </si>
  <si>
    <t>https://openreview.net/forum?id=HPLNTP8b69</t>
  </si>
  <si>
    <t>Align and Augment: Generative Data Augmentation for Compositional Generalization</t>
  </si>
  <si>
    <t>francesco.cazzaro@upc.edu, davide.locatelli@upc.edu, ariadna.quattoni@gmail.com</t>
  </si>
  <si>
    <t>Francesco Cazzaro, Davide Locatelli, Ariadna Quattoni</t>
  </si>
  <si>
    <t xml:space="preserve">Ömer Çağatan
</t>
  </si>
  <si>
    <t>https://openreview.net/forum?id=w1lC7IdAVQ</t>
  </si>
  <si>
    <t>UNSEE: Unsupervised Non-contrastive Sentence Embeddings</t>
  </si>
  <si>
    <t>ocagatan19@ku.edu.tr</t>
  </si>
  <si>
    <t>Ömer Veysel Çağatan</t>
  </si>
  <si>
    <t xml:space="preserve">Keerthiram Murugesan
</t>
  </si>
  <si>
    <t>https://openreview.net/forum?id=wLn7D49F7M</t>
  </si>
  <si>
    <t>EXPLORER: Exploration-guided Reasoning for Textual Reinforcement Learning</t>
  </si>
  <si>
    <t>kinjal.basu@ibm.com, keerthi166@gmail.com, subhajit@ibm.com, mcam@us.ibm.com, ktalam@gmail.com, tklinger@us.ibm.com</t>
  </si>
  <si>
    <t>Kinjal Basu, Keerthiram Murugesan, Subhajit Chaudhury, Murray Campbell, Kartik Talamadupula, Tim Klinger</t>
  </si>
  <si>
    <t xml:space="preserve">Fabian Retkowski
</t>
  </si>
  <si>
    <t>https://openreview.net/forum?id=pjbiIWNjo4</t>
  </si>
  <si>
    <t>From Text Segmentation to Smart Chaptering: A Novel Benchmark for Structuring Video Transcriptions</t>
  </si>
  <si>
    <t>fabian.retkowski@kit.edu, alex@waibel.com</t>
  </si>
  <si>
    <t>Fabian Retkowski, Alexander Waibel</t>
  </si>
  <si>
    <t xml:space="preserve">Negar Arabzadeh
</t>
  </si>
  <si>
    <t>https://openreview.net/forum?id=U93nG49dlE</t>
  </si>
  <si>
    <t>Fréchet Distance for Offline Evaluation of Information Retrieval Systems with Sparse Labels</t>
  </si>
  <si>
    <t>ngr.arabzadeh@gmail.com, claclark@gmail.com</t>
  </si>
  <si>
    <t>Negar Arabzadeh, Charles L. A. Clarke</t>
  </si>
  <si>
    <t>Erik Arakelyan</t>
  </si>
  <si>
    <t>https://openreview.net/forum?id=R9aGNBoWqr</t>
  </si>
  <si>
    <t>Semantic Sensitivities and Inconsistent Predictions: Measuring the Fragility of NLI Models</t>
  </si>
  <si>
    <t>erik.a@di.ku.dk, nbq899@alumni.ku.dk, augenstein@di.ku.dk</t>
  </si>
  <si>
    <t>Erik Arakelyan, Zhaoqi Liu, Isabelle Augenstein</t>
  </si>
  <si>
    <t xml:space="preserve">Ekaterina Artemova
Verena Blaschke
</t>
  </si>
  <si>
    <t>https://openreview.net/forum?id=tsgBlE2dkQ</t>
  </si>
  <si>
    <t>Exploring the Robustness of Task-oriented Dialogue Systems for Colloquial German Varieties</t>
  </si>
  <si>
    <t>ekaterina.l.artemova@gmail.com, verena.blaschke@cis.lmu.de, bplank@gmail.com</t>
  </si>
  <si>
    <t>Ekaterina Artemova, Verena Blaschke, Barbara Plank</t>
  </si>
  <si>
    <t>Sanjana Ramprasad</t>
  </si>
  <si>
    <t>https://openreview.net/forum?id=D06wbddUEP</t>
  </si>
  <si>
    <t>Evaluating the Factuality of Zero-shot Summarizers Across Varied Domains</t>
  </si>
  <si>
    <t>ramprasad.sa@northeastern.edu, kundank@andrew.cmu.edu, zlipton@cmu.edu, b.wallace@northeastern.edu</t>
  </si>
  <si>
    <t>Sanjana Ramprasad, Kundan Krishna, Zachary Chase Lipton, Byron C Wallace</t>
  </si>
  <si>
    <t>https://openreview.net/forum?id=6w3AllGFLP</t>
  </si>
  <si>
    <t>Leveraging Implicit Feedback from Deployment Data in Dialogue</t>
  </si>
  <si>
    <t>yzpang@nyu.edu, roller@fb.com, kyunghyun.cho@nyu.edu, hhe@nyu.edu, jaseweston@gmail.com</t>
  </si>
  <si>
    <t>Richard Yuanzhe Pang, Stephen Roller, Kyunghyun Cho, He He, Jason E Weston</t>
  </si>
  <si>
    <t xml:space="preserve">Maram Hasanain
</t>
  </si>
  <si>
    <t>https://openreview.net/forum?id=pDH8GWegEv</t>
  </si>
  <si>
    <t>LLMeBench: A Flexible Framework for Accelerating LLMs Benchmarking</t>
  </si>
  <si>
    <t>rickard.stureborg@duke.edu, dimitris.alikaniotis@grammarly.com, y.suhara@gmail.com</t>
  </si>
  <si>
    <t>Rickard Stureborg, Dimitris Alikaniotis, Yoshi Suhara</t>
  </si>
  <si>
    <t xml:space="preserve">Samuel Amouyal
</t>
  </si>
  <si>
    <t>https://openreview.net/forum?id=2Kt9zp96Nb</t>
  </si>
  <si>
    <t>Large Language Models for Psycholinguistic Plausibility Pretesting</t>
  </si>
  <si>
    <t>samamouyal201195@gmail.com, ameltzer@tauex.tau.ac.il, joberant@cs.tau.ac.il</t>
  </si>
  <si>
    <t>Samuel Joseph Amouyal, Aya Meltzer-Asscher, Jonathan Berant</t>
  </si>
  <si>
    <t>Heng Yang</t>
  </si>
  <si>
    <t>https://openreview.net/forum?id=SOnoJOW2jU</t>
  </si>
  <si>
    <t>Modeling Aspect Sentiment Coherency via Local Sentiment Aggregation</t>
  </si>
  <si>
    <t>hy345@exeter.ac.uk, k.li@exeter.ac.uk</t>
  </si>
  <si>
    <t>Heng Yang, Ke Li</t>
  </si>
  <si>
    <t xml:space="preserve">Saba Ahmadi
</t>
  </si>
  <si>
    <t>https://openreview.net/forum?id=8XKvMAtyFf</t>
  </si>
  <si>
    <t>An Examination of the Robustness of Reference-Free Image Captioning Evaluation Metrics</t>
  </si>
  <si>
    <t>saba.ahmadi@mila.quebec, aishwarya.agrawal@mila.quebec</t>
  </si>
  <si>
    <t>Saba Ahmadi, Aishwarya Agrawal</t>
  </si>
  <si>
    <t xml:space="preserve">Talia Tseriotou
</t>
  </si>
  <si>
    <t>https://openreview.net/forum?id=kVjCTK0wDh</t>
  </si>
  <si>
    <t>Sig-Networks Toolkit: Signature Networks for Longitudinal Language Modelling</t>
  </si>
  <si>
    <t>sbmw15@gmail.com, tei@google.com, colin.a.cherry@gmail.com, jjuraska@google.com, padfield@google.com, wmach@google.com</t>
  </si>
  <si>
    <t>Shira Wein, Te I, Colin Cherry, Juraj Juraska, Dirk Padfield, Wolfgang Macherey</t>
  </si>
  <si>
    <t xml:space="preserve">Nadir Durrani
</t>
  </si>
  <si>
    <t>https://openreview.net/forum?id=ssQdvBLc5x</t>
  </si>
  <si>
    <t>LAraBench: Benchmarking Arabic AI with Large Language Models</t>
  </si>
  <si>
    <t>ahmed.abdelali@gmail.com, hmubarak@hbku.edu.qa, shammurchowdhury@gmail.com, maramhasanain@gmail.com, bmousi@hbku.edu.qa, sabri.boughorbel@gmail.com, sabdalja@alumni.cmu.edu, yelkheir@hbku.edu.qa, daniel@kanari.ai, faimaduddin@hbku.edu.qa, majd.hawasly@gmail.com, nnazar@hbku.edu.qa, youssef@kanari.ai, amali@hbku.edu.qa, aquadurrani@gmail.com, nmilicfrayling@hbku.edu.qa, firojalam@gmail.com</t>
  </si>
  <si>
    <t>Ahmed Abdelali, Hamdy Mubarak, Shammur Absar Chowdhury, Maram Hasanain, Basel Mousi, Sabri Boughorbel, Samir Abdaljalil, Yassine El Kheir, Daniel Izham, Fahim Dalvi, Majd Hawasly, Nizi Nazar, Youssef Ibrahim Elshahawy, Ahmed Ali, Nadir Durrani, Natasa Milic-Frayling, Firoj Alam</t>
  </si>
  <si>
    <t xml:space="preserve">Taehun Cha
</t>
  </si>
  <si>
    <t>https://openreview.net/forum?id=wyx9hXM7NF</t>
  </si>
  <si>
    <t>SentenceLDA: Discriminative and Robust Document Representation with Sentence Level Topic Model</t>
  </si>
  <si>
    <t>cth127@korea.ac.kr, holy@korea.ac.kr</t>
  </si>
  <si>
    <t>Taehun Cha, Donghun Lee</t>
  </si>
  <si>
    <t xml:space="preserve">Adrian Theuma
</t>
  </si>
  <si>
    <t>https://openreview.net/forum?id=X5m6GL2yMO</t>
  </si>
  <si>
    <t>Equipping Language Models with Tool Use Capability for Tabular Data Analysis in Finance</t>
  </si>
  <si>
    <t>adriantheuma@gmail.com, ehsan.shareghi@monash.edu</t>
  </si>
  <si>
    <t>Adrian Theuma, Ehsan Shareghi</t>
  </si>
  <si>
    <t xml:space="preserve">Jiachen LIAN
</t>
  </si>
  <si>
    <t>https://openreview.net/forum?id=kIdYR7dEon</t>
  </si>
  <si>
    <t>Towards Hierarchical Spoken Language Disfluency Modeling</t>
  </si>
  <si>
    <t>jiachenlian@eecs.berkeley.edu, gopala@berkeley.edu</t>
  </si>
  <si>
    <t>Jiachen Lian, Gopala Anumanchipalli</t>
  </si>
  <si>
    <t>Aly Kassem</t>
  </si>
  <si>
    <t>https://openreview.net/forum?id=THnH3FdSkA</t>
  </si>
  <si>
    <t>Finding a Needle in the Adversarial Haystack: A Targeted Paraphrasing Approach For Uncovering Edge Cases with Minimal Distribution Distortion</t>
  </si>
  <si>
    <t>kassem6@uwindsor.ca, shsaad@uwindsor.ca</t>
  </si>
  <si>
    <t>Aly M. Kassem, Sherif Saad</t>
  </si>
  <si>
    <t xml:space="preserve">Divya jyoti  Bajpai
</t>
  </si>
  <si>
    <t>https://openreview.net/forum?id=fHPaK5kKQ8</t>
  </si>
  <si>
    <t>Filtering of Automatically Induced Rules</t>
  </si>
  <si>
    <t>20i190003@iitb.ac.in, ayusham@cse.iitb.ac.in, manjesh.k@gmail.com, ganesh@cse.iitb.ac.in</t>
  </si>
  <si>
    <t>Divya Jyoti Bajpai, Ayush Maheshwari, Manjesh Kumar Hanawal, Ganesh Ramakrishnan</t>
  </si>
  <si>
    <t xml:space="preserve">Hana Kim
</t>
  </si>
  <si>
    <t>https://openreview.net/forum?id=Qd6XKPj0Yf</t>
  </si>
  <si>
    <t>Commonsense-augmented Memory Construction and Management in Long-term Conversations via Context-aware Persona Refinement</t>
  </si>
  <si>
    <t>hana.kim@yonsei.ac.kr, ktio89@yonsei.ac.kr, emseoyk@yonsei.ac.kr, donalee@yonsei.ac.kr, jinyeo@yonsei.ac.kr</t>
  </si>
  <si>
    <t>Hana Kim, Kai Tzu-iunn Ong, Seoyeon Kim, Dongha Lee, Jinyoung Yeo</t>
  </si>
  <si>
    <t xml:space="preserve">Marinela Parovic
</t>
  </si>
  <si>
    <t>https://openreview.net/forum?id=jKfWA06eym</t>
  </si>
  <si>
    <t>Investigating the Potential of Task Arithmetic for Cross-Lingual Transfer</t>
  </si>
  <si>
    <t>marinelaparovic@gmail.com, iv250@cam.ac.uk, alk23@cam.ac.uk</t>
  </si>
  <si>
    <t>Marinela Parović, Ivan Vulić, Anna Korhonen</t>
  </si>
  <si>
    <t xml:space="preserve">Jun Zhang
</t>
  </si>
  <si>
    <t>https://openreview.net/forum?id=OxYyPR3vXc</t>
  </si>
  <si>
    <t>NNOSE: Nearest Neighbor Occupational Skill Extraction</t>
  </si>
  <si>
    <t>mikz@itu.dk, robvanderg@live.nl, kanmy@comp.nus.edu.sg, bplank@gmail.com</t>
  </si>
  <si>
    <t>Mike Zhang, Rob van der Goot, Min-Yen Kan, Barbara Plank</t>
  </si>
  <si>
    <t xml:space="preserve">Lorenzo jaime Flores
</t>
  </si>
  <si>
    <t>https://openreview.net/forum?id=tv1NSTp0GE</t>
  </si>
  <si>
    <t>On the Benefits of Fine-Grained Loss Truncation: A Case Study on Factuality in Summarization</t>
  </si>
  <si>
    <t>lj.flores@yale.edu, arman.cohan@yale.edu</t>
  </si>
  <si>
    <t>Lorenzo Jaime Yu Flores, Arman Cohan</t>
  </si>
  <si>
    <t xml:space="preserve">Yingqiang Gao
</t>
  </si>
  <si>
    <t>https://openreview.net/forum?id=ZJKs2pIt1B</t>
  </si>
  <si>
    <t>Evaluating Unsupervised Argument Aligners via Generation of Conclusions of Structured Scientific Abstracts</t>
  </si>
  <si>
    <t>yingqiang.gao@ini.ethz.ch, nianlonggu@gmail.com, lamjessica@ini.ethz.ch, james.henderson@idiap.ch, rich@ini.ethz.ch</t>
  </si>
  <si>
    <t>Yingqiang Gao, Nianlong Gu, Jessica Lam, James Henderson, Richard Hahnloser</t>
  </si>
  <si>
    <t>Peiqin Lin</t>
  </si>
  <si>
    <t>https://openreview.net/forum?id=lBcIvCYeUa</t>
  </si>
  <si>
    <t>mPLM-Sim: Better Cross-Lingual Similarity and Transfer in Multilingual Pretrained Language Models</t>
  </si>
  <si>
    <t>lpq29743@gmail.com, chengzhi.hu99@gmail.com, zheyu.zhang@campus.lmu.de, andre.t.martins@tecnico.ulisboa.pt, hinrichacl@cis.lmu.de</t>
  </si>
  <si>
    <t>Peiqin Lin, Chengzhi Hu, Zheyu Zhang, Andre Martins, Hinrich Schuetze</t>
  </si>
  <si>
    <t xml:space="preserve">Prachi Jain
</t>
  </si>
  <si>
    <t>https://openreview.net/forum?id=WG0Ux5dcNB</t>
  </si>
  <si>
    <t>MAFIA: Multi-Adapter Fused Inclusive Language Models</t>
  </si>
  <si>
    <t>p6.jain@gmail.com, 2ashutoshbs@gmail.com, varun230999@gmail.com, kabirahuja2431@gmail.com, sunayana.sitaram@microsoft.com</t>
  </si>
  <si>
    <t>Prachi Jain, Ashutosh Sathe, Varun Gumma, Kabir Ahuja, Sunayana Sitaram</t>
  </si>
  <si>
    <t xml:space="preserve">Cheng-han Chiang
</t>
  </si>
  <si>
    <t>https://openreview.net/forum?id=NgyhFbeqXO</t>
  </si>
  <si>
    <t>Over-Reasoning and Redundant Calculation of Large Language Models</t>
  </si>
  <si>
    <t>dcml0714@gmail.com, tlkagkb93901106@gmail.com</t>
  </si>
  <si>
    <t>Cheng-Han Chiang, Hung-yi Lee</t>
  </si>
  <si>
    <t xml:space="preserve">Bowen Chen
Rune Sætre
</t>
  </si>
  <si>
    <t>https://openreview.net/forum?id=ObSU2GXfHb</t>
  </si>
  <si>
    <t>A Comprehensive Evaluation of Inductive Reasoning Capabilities and Problem Solving in Large Language Models</t>
  </si>
  <si>
    <t>bwchen@is.s.u-tokyo.ac.jp, satre@ntnu.no, yusuke@is.s.u-tokyo.ac.jp</t>
  </si>
  <si>
    <t>CHEN BOWEN, Rune Sætre, Yusuke Miyao</t>
  </si>
  <si>
    <t xml:space="preserve">Laurie Burchell
</t>
  </si>
  <si>
    <t>https://openreview.net/forum?id=4ezD8u9U59</t>
  </si>
  <si>
    <t>Code-Switched Language Identification is Harder Than You Think</t>
  </si>
  <si>
    <t>laurie.burchell@ed.ac.uk, a.birch@ed.ac.uk, rpt26@cam.ac.uk, openreview@kheafield.com</t>
  </si>
  <si>
    <t>Laurie Burchell, Alexandra Birch, Robert Peter Thompson, Kenneth Heafield</t>
  </si>
  <si>
    <t>Luis Lugo</t>
  </si>
  <si>
    <t>https://openreview.net/forum?id=zJ9dO8BpGM</t>
  </si>
  <si>
    <t>Towards efficient self-supervised representation learning in speech processing</t>
  </si>
  <si>
    <t>lelugom@unal.edu.co, valentin.vielzeuf@hotmail.fr</t>
  </si>
  <si>
    <t>Luis Lugo, Valentin Vielzeuf</t>
  </si>
  <si>
    <t>Tu Nguyen</t>
  </si>
  <si>
    <t>https://openreview.net/forum?id=CMV6RK7a95</t>
  </si>
  <si>
    <t>Noise Contrastive Estimation-based Matching Framework for Low-Resource Security Attack Pattern Recognition</t>
  </si>
  <si>
    <t>tumeteor@gmail.com, nedim.sh@gmail.com, alexander.neth@gmx.de</t>
  </si>
  <si>
    <t>Tu Nguyen, Nedim Šrndić, Alexander Neth</t>
  </si>
  <si>
    <t xml:space="preserve">Adam Wiemerslage
</t>
  </si>
  <si>
    <t>https://openreview.net/forum?id=nV69RAkKBh</t>
  </si>
  <si>
    <t>Quantifying the Hyperparameter Sensitivity of Neural Networks for Character-level Sequence-to-Sequence Tasks</t>
  </si>
  <si>
    <t>adam.wiemerslage@colorado.edu, kylebgorman@gmail.com, katharina.kann@colorado.edu</t>
  </si>
  <si>
    <t>Adam Wiemerslage, Kyle Gorman, Katharina von der Wense</t>
  </si>
  <si>
    <t xml:space="preserve">Kathleen Fraser
</t>
  </si>
  <si>
    <t>https://openreview.net/forum?id=TtfRGOYQdZ</t>
  </si>
  <si>
    <t>Examining Gender and Racial Bias in Large Vision--Language Models Using a Novel Dataset of Parallel Images</t>
  </si>
  <si>
    <t>kathleen.fraser@nrc-cnrc.gc.ca, svetlana.kiritchenko@nrc-cnrc.gc.ca</t>
  </si>
  <si>
    <t>Kathleen C. Fraser, Svetlana Kiritchenko</t>
  </si>
  <si>
    <t xml:space="preserve">Quyet Do
</t>
  </si>
  <si>
    <t>https://openreview.net/forum?id=3fajNcMvLk</t>
  </si>
  <si>
    <t>ConstraintChecker: A Plugin for Large Language Models to Reason on Commonsense Knowledge Bases</t>
  </si>
  <si>
    <t>vqdo@connect.ust.hk, tfangaa@connect.ust.hk, sdiaoaa@connect.ust.hk, zwanggy@cse.ust.hk, yqsong@cse.ust.hk</t>
  </si>
  <si>
    <t>Quyet V. Do, Tianqing Fang, Shizhe Diao, Zhaowei Wang, Yangqiu Song</t>
  </si>
  <si>
    <t>Jun Jun Zhang</t>
  </si>
  <si>
    <t>https://openreview.net/forum?id=2HZQrD9t2A</t>
  </si>
  <si>
    <t>Entity Linking in the Job Market Domain</t>
  </si>
  <si>
    <t>mikz@itu.dk, robvanderg@live.nl, bplank@gmail.com</t>
  </si>
  <si>
    <t>Mike Zhang, Rob van der Goot, Barbara Plank</t>
  </si>
  <si>
    <t xml:space="preserve">Kyle Gorman
</t>
  </si>
  <si>
    <t>https://openreview.net/forum?id=OybmTcFFBt</t>
  </si>
  <si>
    <t>A* shortest string decoding for non-idempotent semirings</t>
  </si>
  <si>
    <t>kylebgorman@gmail.com, allauzen@google.com</t>
  </si>
  <si>
    <t>Kyle Gorman, Cyril Allauzen</t>
  </si>
  <si>
    <t xml:space="preserve">Eleonora Mancini
</t>
  </si>
  <si>
    <t>https://openreview.net/forum?id=4Qn4NnxD62</t>
  </si>
  <si>
    <t>Multimodal Fallacy Classification in Political Debates</t>
  </si>
  <si>
    <t>e.mancini@unibo.it, federico.ruggeri6@unibo.it, paolo.torroni@unibo.it</t>
  </si>
  <si>
    <t>Eleonora Mancini, Federico Ruggeri, Paolo Torroni</t>
  </si>
  <si>
    <t xml:space="preserve">Anders Møller
</t>
  </si>
  <si>
    <t>https://openreview.net/forum?id=Z9Uu5G5nd6</t>
  </si>
  <si>
    <t>The Parrot Dilemma: Human-Labeled vs. LLM-augmented Data in Classification Tasks</t>
  </si>
  <si>
    <t>agmo@itu.dk, arpe@itu.dk, jadaul19@gmail.com, lajello@gmail.com</t>
  </si>
  <si>
    <t>Anders Giovanni Møller, Arianna Pera, Jacob Aarup Dalsgaard, Luca Maria Aiello</t>
  </si>
  <si>
    <t xml:space="preserve">Minghao Wu
</t>
  </si>
  <si>
    <t>https://openreview.net/forum?id=FxiwNlvbd5</t>
  </si>
  <si>
    <t>Importance-Aware Data Augmentation for Document-Level Neural Machine Translation</t>
  </si>
  <si>
    <t>minghao.wu@monash.edu, yufei.wang@students.mq.edu.au, geord.foster@gmail.com, lizhen.qu@monash.edu, reza.haffari@gmail.com</t>
  </si>
  <si>
    <t>Minghao Wu, Yufei Wang, George Foster, Lizhen Qu, Gholamreza Haffari</t>
  </si>
  <si>
    <t xml:space="preserve">Shira Wein
</t>
  </si>
  <si>
    <t>https://openreview.net/forum?id=rQFVNJhJee</t>
  </si>
  <si>
    <t>Lost in Translationese? Reducing Translation Effect Using Abstract Meaning Representation</t>
  </si>
  <si>
    <t>sbmw15@gmail.com, nathan.schneider@georgetown.edu</t>
  </si>
  <si>
    <t>Shira Wein, Nathan Schneider</t>
  </si>
  <si>
    <t xml:space="preserve">Sagi  Shaier
</t>
  </si>
  <si>
    <t>https://openreview.net/forum?id=6pH0ZBRiDm</t>
  </si>
  <si>
    <t>Comparing Template-based and Template-free Language Model Probing</t>
  </si>
  <si>
    <t>sagi.shaier@colorado.edu, kevbennett@mhs.net, larry.hunter@ucdenver.edu, katharina.kann@colorado.edu</t>
  </si>
  <si>
    <t>Sagi Shaier, Kevin Bennett, Lawrence Hunter, Katharina von der Wense</t>
  </si>
  <si>
    <t>https://openreview.net/forum?id=7Agmizitiw</t>
  </si>
  <si>
    <t>Desiderata For The Context Use Of Question Answering Systems</t>
  </si>
  <si>
    <t>sagi.shaier@colorado.edu, larry.hunter@ucdenver.edu, katharina.kann@colorado.edu</t>
  </si>
  <si>
    <t>Sagi Shaier, Lawrence Hunter, Katharina von der Wense</t>
  </si>
  <si>
    <t>Thilini Wijesiriwardene</t>
  </si>
  <si>
    <t>https://openreview.net/forum?id=bouSQrvaID</t>
  </si>
  <si>
    <t>On the Relationship between Sentence Analogy Identification and Sentence Structure Encoding in Large Language Models</t>
  </si>
  <si>
    <t>thilini@sc.edu, ruwan@email.sc.edu, areganti@amazon.com, vinija@gmail.com, aman@amanchadha.com, amit@sc.edu, amitava@mailbox.sc.edu</t>
  </si>
  <si>
    <t>Thilini Wijesiriwardene, Ruwan Wickramarachchi, Aishwarya Naresh Reganti, Vinija Jain, Aman Chadha, Amit P. Sheth, Amitava Das</t>
  </si>
  <si>
    <t>https://openreview.net/forum?id=mdMafLCRNg</t>
  </si>
  <si>
    <t>Scaling up Discovery of Latent Concepts in Deep NLP Models</t>
  </si>
  <si>
    <t>majd.hawasly@gmail.com, faimaduddin@hbku.edu.qa, aquadurrani@gmail.com</t>
  </si>
  <si>
    <t>Majd Hawasly, Fahim Dalvi, Nadir Durrani</t>
  </si>
  <si>
    <t>Myra Cheng</t>
  </si>
  <si>
    <t>https://openreview.net/forum?id=yNqon2NhTm</t>
  </si>
  <si>
    <t>AnthroScore: A Computational Linguistic Measure of Anthropomorphism</t>
  </si>
  <si>
    <t>myracheng027@gmail.com, gligoric@stanford.edu, piccardi@stanford.edu, jurafsky@stanford.edu</t>
  </si>
  <si>
    <t>Myra Cheng, Kristina Gligoric, Tiziano Piccardi, Dan Jurafsky</t>
  </si>
  <si>
    <t>Steven Bird</t>
  </si>
  <si>
    <t>https://openreview.net/forum?id=xInNbP7IYj</t>
  </si>
  <si>
    <t>Centering the Speech Community</t>
  </si>
  <si>
    <t>steven.bird@cdu.edu.au, deanyibarbuk@warddeken.org.au</t>
  </si>
  <si>
    <t>Steven Bird, Dean Yibarbuk</t>
  </si>
  <si>
    <t>Jordan Boyd-Graber</t>
  </si>
  <si>
    <t>https://openreview.net/forum?id=ZLCkqIC5rW</t>
  </si>
  <si>
    <t>Improving the TENOR of Labeling: Re-evaluating Topic Models for Content Analysis</t>
  </si>
  <si>
    <t>zli12321@umd.edu, amao1@umd.edu, daste19@morgan.edu, pranavgoel403@gmail.com, emily.walpole@epa.gov, alden.dima@nist.gov, juan.fung@nist.gov, jbg@umiacs.umd.edu</t>
  </si>
  <si>
    <t>Zongxia Li, Andrew Mao, Daniel Kofi Stephens, Pranav Goel, Emily Walpole, Alden Dima, Juan Francisco Fung, Jordan Lee Boyd-Graber</t>
  </si>
  <si>
    <t xml:space="preserve">Menan Velayuthan
</t>
  </si>
  <si>
    <t>https://openreview.net/forum?id=I3k4AQbrt1</t>
  </si>
  <si>
    <t>Quality Does Matter: A Detailed Look at the Quality and Utility of Web-Mined Parallel Corpora</t>
  </si>
  <si>
    <t>surangika@cse.mrt.ac.lk, nisansadds@cse.mrt.ac.lk, velayuthan.22@cse.mrt.ac.lk, alokaf@cse.mrt.ac.lk, charitha.18@cse.mrt.ac.lk</t>
  </si>
  <si>
    <t>Surangika Ranathunga, Nisansa de Silva, Velayuthan Menan, Aloka Fernando, Charitha S.M. Rathnayake</t>
  </si>
  <si>
    <t>Wen Xiao</t>
  </si>
  <si>
    <t>https://openreview.net/forum?id=auotIZhKpX</t>
  </si>
  <si>
    <t>Personalized Abstractive Summarization by Tri-agent Generation Pipeline</t>
  </si>
  <si>
    <t>wxiao@microsoft.com, xie.yujia000@gmail.com, carenini@cs.ubc.ca, herbert.he@gmail.com</t>
  </si>
  <si>
    <t>Wen Xiao, Yujia Xie, Giuseppe Carenini, Pengcheng He</t>
  </si>
  <si>
    <t>Prawaal Sharma</t>
  </si>
  <si>
    <t>https://openreview.net/forum?id=9fd8Euo99D</t>
  </si>
  <si>
    <t>VOLTAGE: A Versatile Contrastive Learning based OCR Methodology for ultra low-resource scripts through Auto Glyph Feature Extraction</t>
  </si>
  <si>
    <t>Not yet known</t>
  </si>
  <si>
    <t>prawaal@gmail.com, poonam@pilani.bits-pilani.ac.in, vidishasharma@gmail.com, bitsngoyal@gmail.com</t>
  </si>
  <si>
    <t>Prawaal Sharma, Poonam Goyal, Vidisha Sharma, Navneet Goyal</t>
  </si>
  <si>
    <t>Minju Kim</t>
  </si>
  <si>
    <t>https://openreview.net/forum?id=7bAzlCh9hM</t>
  </si>
  <si>
    <t>Towards Context-Based Violence Detection: A Korean Crime Dialogue Dataset</t>
  </si>
  <si>
    <t>0307mjk@gmail.com, yeen214@gmail.com, mwkoo@sogang.ac.kr</t>
  </si>
  <si>
    <t>Minju Kim, Heuiyeen Yeen, Myoung-Wan Koo</t>
  </si>
  <si>
    <t xml:space="preserve">Ned Cooper
</t>
  </si>
  <si>
    <t>https://openreview.net/forum?id=6ygnSzIMzU</t>
  </si>
  <si>
    <t>``It's how you do things that matters'': Attending to Process to Better Serve Indigenous Communities with Language Technologies</t>
  </si>
  <si>
    <t>edward.cooper@anu.edu.au, cheldreth@google.com, benhutch@google.com</t>
  </si>
  <si>
    <t>Ned Cooper, Courtney Heldreth, Ben Hutchinson</t>
  </si>
  <si>
    <t>https://openreview.net/forum?id=ntnHbt9jmz</t>
  </si>
  <si>
    <t>LaMini-LM: A Diverse Herd of Distilled Models from Large-Scale Instructions</t>
  </si>
  <si>
    <t>minghao.wu@monash.edu, abdulwaheed1513@gmail.com, chiyuzh@mail.ubc.ca, muhammad.mageed@ubc.ca, alham.fikri@gmail.com</t>
  </si>
  <si>
    <t>Minghao Wu, Abdul Waheed, Chiyu Zhang, Muhammad Abdul-Mageed, Alham Fikri Aji</t>
  </si>
  <si>
    <t xml:space="preserve">V.s.d.s.mahesh Akavarapu
</t>
  </si>
  <si>
    <t>https://openreview.net/forum?id=Vww7B8NShL</t>
  </si>
  <si>
    <t>Automated Cognate Detection as a Supervised Link Prediction Task with Cognate Transformer</t>
  </si>
  <si>
    <t>maheshak@iitk.ac.in, arnabb@cse.iitk.ac.in</t>
  </si>
  <si>
    <t>V.S.D.S.Mahesh Akavarapu, Arnab Bhattacharya</t>
  </si>
  <si>
    <t>Yoshi Suhara</t>
  </si>
  <si>
    <t>https://openreview.net/forum?id=vy2SNcPLwO</t>
  </si>
  <si>
    <t>Source Identification in Abstractive Summarization</t>
  </si>
  <si>
    <t>y.suhara@gmail.com, dimitris.alikaniotis@grammarly.com</t>
  </si>
  <si>
    <t>Yoshi Suhara, Dimitris Alikaniotis</t>
  </si>
  <si>
    <t>Enrico Liscio</t>
  </si>
  <si>
    <t>https://openreview.net/forum?id=lkPNmjeBzA</t>
  </si>
  <si>
    <t>Morality is Non-Binary: Building a Pluralist Moral Sentence Embedding Space using Contrastive Learning</t>
  </si>
  <si>
    <t>jwgj01@gmail.com, e.liscio@tudelft.nl, p.k.murukannaiah@tudelft.nl</t>
  </si>
  <si>
    <t>Jeongwoo Park, Enrico Liscio, Pradeep Kumar Murukannaiah</t>
  </si>
  <si>
    <t>Kaiyan Zhao</t>
  </si>
  <si>
    <t>https://openreview.net/forum?id=0dN2FjmmTE</t>
  </si>
  <si>
    <t>Leveraging Multi-lingual Positive Instances in Contrastive Learning to Improve Sentence Embedding</t>
  </si>
  <si>
    <t>kawamurayuuto1006@gmail.com, qiyuw@g.ecc.u-tokyo.ac.jp, cai@ms.k.u-tokyo.ac.jp, yoshimasa-tsuruoka@g.ecc.u-tokyo.ac.jp</t>
  </si>
  <si>
    <t>Kaiyan Zhao, Qiyu Wu, Xin-Qiang Cai, Yoshimasa Tsuruoka</t>
  </si>
  <si>
    <t xml:space="preserve">Neele Falk
</t>
  </si>
  <si>
    <t>https://openreview.net/forum?id=ngSpSySJMA</t>
  </si>
  <si>
    <t>Moderation in the Wild: Investigating User-Driven Moderation in Online Discussions</t>
  </si>
  <si>
    <t>neele.falk@ims.uni-stuttgart.de, evamariavecchi@gmail.com, iman.jundi@gmail.com, gabriella.lapesa@ims.uni-stuttgart.de</t>
  </si>
  <si>
    <t>Neele Falk, Eva Maria Vecchi, Iman Jundi, Gabriella Lapesa</t>
  </si>
  <si>
    <t xml:space="preserve">Claudia Borg
Kurt Micallef
</t>
  </si>
  <si>
    <t>https://openreview.net/forum?id=ooOWfejLQ0</t>
  </si>
  <si>
    <t>Cross-Lingual Transfer from Related Languages: Treating Low-Resource Maltese as Multilingual Code-Switching</t>
  </si>
  <si>
    <t>kurt.micallef@um.edu.mt, nizar.habash@nyu.edu, claudia.borg@um.edu.mt, fadhl.eryani@nyu.edu, hbouamor@cmu.edu</t>
  </si>
  <si>
    <t>Kurt Micallef, Nizar Habash, Claudia Borg, Fadhl Eryani, Houda Bouamor</t>
  </si>
  <si>
    <t xml:space="preserve">Giulio Zhou
</t>
  </si>
  <si>
    <t>https://openreview.net/forum?id=JB2kVDh7rU</t>
  </si>
  <si>
    <t>Prosody in Cascade and Direct Speech-to-Text Translation: a case study on Korean Wh-Phrases</t>
  </si>
  <si>
    <t>giuliozhou@gmail.com, kintz0911@gmail.com, a.birch@ed.ac.uk, bhaddow@ed.ac.uk</t>
  </si>
  <si>
    <t>Giulio Zhou, Tsz Kin Lam, Alexandra Birch, Barry Haddow</t>
  </si>
  <si>
    <t xml:space="preserve">Ana Ezquerro
</t>
  </si>
  <si>
    <t>https://openreview.net/forum?id=FWwlER6XPj</t>
  </si>
  <si>
    <t>From Partial to Strictly Incremental Constituent Parsing</t>
  </si>
  <si>
    <t>ana.ezquerro@udc.es, carlos.gomez@udc.es, david.vilares@udc.es</t>
  </si>
  <si>
    <t>Ana Ezquerro, Carlos Gómez-Rodríguez, David Vilares</t>
  </si>
  <si>
    <t xml:space="preserve">Tzuf Paz-Argaman
</t>
  </si>
  <si>
    <t>https://openreview.net/forum?id=izQg5Gv8O4</t>
  </si>
  <si>
    <t>Where Do We Go From Here? Multi-scale Allocentric Relational Inferencefrom Natural Spatial Descriptions</t>
  </si>
  <si>
    <t>tzuf.paz-argaman@biu.ac.il, palowitch@google.com, sayali.kulkarni@gmail.com, jasonbaldridge@gmail.com, reut.tsarfaty@biu.ac.il</t>
  </si>
  <si>
    <t>Tzuf Paz-Argaman, John Palowitch, SAYALI KULKARNI, Jason Michael Baldridge, Reut Tsarfaty</t>
  </si>
  <si>
    <t xml:space="preserve">Evgenia Ilia
</t>
  </si>
  <si>
    <t>https://openreview.net/forum?id=XmeyEMJ7E2</t>
  </si>
  <si>
    <t>Predict the Next Word: &lt;Humans exhibit uncertainty in this task and language models _____&gt;</t>
  </si>
  <si>
    <t>e.ilia@uva.nl, w.aziz@uva.nl</t>
  </si>
  <si>
    <t>Evgenia Ilia, Wilker Aziz</t>
  </si>
  <si>
    <t xml:space="preserve">Rose  Wang
</t>
  </si>
  <si>
    <t>https://openreview.net/forum?id=MU4xQyO8v4</t>
  </si>
  <si>
    <t>Backtracing: Retrieving the Cause of the Query</t>
  </si>
  <si>
    <t>rewang@stanford.edu, pawanwirawarn@gmail.com, okhattab@stanford.edu, ngoodman@stanford.edu, ddemszky@stanford.edu</t>
  </si>
  <si>
    <t>Rose E Wang, Pawan Wirawarn, Omar Khattab, Noah Goodman, Dorottya Demszky</t>
  </si>
  <si>
    <t>Chao-Wei Huang</t>
  </si>
  <si>
    <t>https://openreview.net/forum?id=SduM1Kz5n2</t>
  </si>
  <si>
    <t>Unsupervised Multilingual Dense Retrieval via Generative Pseudo Labeling</t>
  </si>
  <si>
    <t>f07922069@csie.ntu.edu.tw, b08902123@csie.ntu.edu.tw, b08201047@csie.ntu.edu.tw, b08902149@csie.ntu.edu.tw, yvchen@csie.ntu.edu.tw</t>
  </si>
  <si>
    <t>Chao-Wei Huang, Chen-An Li, Tsu-Yuan Hsu, Chen-Yu Hsu, Yun-Nung Chen</t>
  </si>
  <si>
    <t xml:space="preserve">Nannan Huang
</t>
  </si>
  <si>
    <t>https://openreview.net/forum?id=t1Lr8SzKxq</t>
  </si>
  <si>
    <t>Bias in Opinion Summarisation from Pre-training to Adaptation: A Case Study in Political Bias</t>
  </si>
  <si>
    <t>s3754491@student.rmit.edu.au, haytham.fayek@ieee.org, xiuzhen.zhang@rmit.edu.au</t>
  </si>
  <si>
    <t>Nannan Huang, Haytham M. Fayek, Xiuzhen Zhang</t>
  </si>
  <si>
    <t xml:space="preserve">Jan Buchmann
</t>
  </si>
  <si>
    <t>https://openreview.net/forum?id=ypaNhMlNlM</t>
  </si>
  <si>
    <t>Document Structure in Long Document Transformers</t>
  </si>
  <si>
    <t>jan.buchmann@tu-darmstadt.de, max.eichler@tu-darmstadt.de, jan-micha.bodensohn@cs.tu-darmstadt.de, iokuznetsov@gmail.com, iryna.gurevych@tu-darmstadt.de</t>
  </si>
  <si>
    <t>Jan Buchmann, Max Eichler, Jan-Micha Bodensohn, Ilia Kuznetsov, Iryna Gurevych</t>
  </si>
  <si>
    <t xml:space="preserve">Wenyan Li
</t>
  </si>
  <si>
    <t>https://openreview.net/forum?id=hY5sJbGZfn</t>
  </si>
  <si>
    <t>The Role of Data Curation in Image Captioning</t>
  </si>
  <si>
    <t>weli@di.ku.dk, jonasf.lotz@di.ku.dk, chen@wust.edu.cn, de@di.ku.dk</t>
  </si>
  <si>
    <t>Wenyan Li, Jonas F. Lotz, Chen Qiu, Desmond Elliott</t>
  </si>
  <si>
    <t xml:space="preserve">Peter Viechnicki
</t>
  </si>
  <si>
    <t>https://openreview.net/forum?id=7T81CFN8Cr</t>
  </si>
  <si>
    <t>Large-Scale Bitext Corpora Provide New Evidence for Cognitive Representations of Spatial Terms</t>
  </si>
  <si>
    <t>pviechn1@jh.edu, kevinduh@cs.jhu.edu, akostac1@jhu.edu, landau@cogsci.jhu.edu</t>
  </si>
  <si>
    <t>Peter Viechnicki, Kevin Duh, Anthony Kostacos, Barbara Landau</t>
  </si>
  <si>
    <t>Debjit Paul</t>
  </si>
  <si>
    <t>https://openreview.net/forum?id=wkDMCLVlsH</t>
  </si>
  <si>
    <t>REFINER: Reasoning Feedback on Intermediate Representations</t>
  </si>
  <si>
    <t>debjit.paul@epfl.ch, mismayilza@gmail.com, maxime.peyrard@univ-grenoble-alpes.fr, beatriz.borges@epfl.ch, antoine.bosselut@epfl.ch, robert.west@epfl.ch, boi.faltings@epfl.ch</t>
  </si>
  <si>
    <t>Debjit Paul, Mete Ismayilzada, Maxime Peyrard, Beatriz Borges, Antoine Bosselut, Robert West, Boi Faltings</t>
  </si>
  <si>
    <t xml:space="preserve">Jennifer Gates
Anthony Sicilia
</t>
  </si>
  <si>
    <t>https://openreview.net/forum?id=JbEzsqvcDu</t>
  </si>
  <si>
    <t>HumBEL: A Human-in-the-Loop Approach for Evaluating Demographic Factors of Language Models in Human-Machine Conversations</t>
  </si>
  <si>
    <t>anthonysicilia@pitt.edu, jcg51@pitt.edu, alikhani.malihe@gmail.com</t>
  </si>
  <si>
    <t>Anthony Sicilia, Jennifer C. Gates, Malihe Alikhani</t>
  </si>
  <si>
    <t xml:space="preserve">Song  Duong
Alberto Lumbreras
</t>
  </si>
  <si>
    <t>https://openreview.net/forum?id=6bz3WemuOP</t>
  </si>
  <si>
    <t>LOCOST: State-Space Models for Long Document Abstractive Summarization</t>
  </si>
  <si>
    <t>florian.le-bronnec@dauphine.psl.eu, s.duong@criteo.com, mathieuj001@e.ntu.edu.sg, alexandre.allauzen@dauphine.psl.eu, nfychen@i2r.a-star.edu.sg, vincent.guigue@agroparistech.fr, alberto.lumbreras@gmail.com, laure.soulier@isir.upmc.fr, patrick.gallinari@gmail.com</t>
  </si>
  <si>
    <t>Florian Le Bronnec, Song Duong, Mathieu Ravaut, Alexandre Allauzen, Nancy F. Chen, Vincent Guigue, Alberto Lumbreras, Laure Soulier, patrick gallinari</t>
  </si>
  <si>
    <t xml:space="preserve">Sahar Sadrizadeh
</t>
  </si>
  <si>
    <t>https://openreview.net/forum?id=ZoKPDIxO5E</t>
  </si>
  <si>
    <t>A Classification-Guided Approach for Adversarial Attacks against Neural Machine Translation</t>
  </si>
  <si>
    <t>sahar.sadrizadeh@epfl.ch, ljiljana.dolamic@ar.admin.ch, pascal.frossard@epfl.ch</t>
  </si>
  <si>
    <t>Sahar Sadrizadeh, Ljiljana Dolamic, Pascal Frossard</t>
  </si>
  <si>
    <t xml:space="preserve">Beatrice Savoldi
</t>
  </si>
  <si>
    <t>https://openreview.net/forum?id=V55s3nUIUk</t>
  </si>
  <si>
    <t>A Prompt Response to the Demand for Automatic Gender-Neutral Translation</t>
  </si>
  <si>
    <t>bsavoldi@fbk.eu, andreapierg@gmail.com, dfucci@fbk.eu, negri@fbk.eu, bentivo@fbk.eu</t>
  </si>
  <si>
    <t>Beatrice Savoldi, Andrea Piergentili, Dennis Fucci, Matteo Negri, Luisa Bentivogli</t>
  </si>
  <si>
    <t xml:space="preserve">Irina Saparina
</t>
  </si>
  <si>
    <t>https://openreview.net/forum?id=2Plef7ZhPK</t>
  </si>
  <si>
    <t>Improving Generalization in Semantic Parsing by Increasing Natural Language Variation</t>
  </si>
  <si>
    <t>s2447796@ed.ac.uk, mlap@inf.ed.ac.uk</t>
  </si>
  <si>
    <t>Irina Saparina, Mirella Lapata</t>
  </si>
  <si>
    <t xml:space="preserve">Efstathia Christopoulou 
Gerasimos Lampouras
</t>
  </si>
  <si>
    <t>https://openreview.net/forum?id=9nApYqJKC6</t>
  </si>
  <si>
    <t>Text-to-Code Generation with Modality-relative Pre-training</t>
  </si>
  <si>
    <t>fenia.christopoulou@gmail.com, astonzhang@gmail.com, gerasimos.lampouras@gmail.com</t>
  </si>
  <si>
    <t>Fenia Christopoulou, Guchun Zhang, Gerasimos Lampouras</t>
  </si>
  <si>
    <t>Mark  Fishel
Agnes Luhtaru</t>
  </si>
  <si>
    <t>https://openreview.net/forum?id=jFhSlXhJ4r</t>
  </si>
  <si>
    <t>No Error Left Behind: Multilingual Grammatical Error Correction with Pre-trained Translation Models</t>
  </si>
  <si>
    <t>agnes.luhtaru@ut.ee, elizaveta.korotkova@gmail.com, fishel@ut.ee</t>
  </si>
  <si>
    <t>Agnes Luhtaru, Elizaveta Korotkova, Mark Fishel</t>
  </si>
  <si>
    <t>Barbara Plank</t>
  </si>
  <si>
    <t>https://openreview.net/forum?id=jkUJkKW1Qh</t>
  </si>
  <si>
    <t>Interpreting Predictive Probabilities: Model Confidence or Human Label Variation?</t>
  </si>
  <si>
    <t>j.s.baan@uva.nl, raquel.fernandez@uva.nl, bplank@gmail.com, w.aziz@uva.nl</t>
  </si>
  <si>
    <t>Joris Baan, Raquel Fernández, Barbara Plank, Wilker Aziz</t>
  </si>
  <si>
    <t xml:space="preserve">Yang Liu
</t>
  </si>
  <si>
    <t>https://openreview.net/forum?id=7U6HvAFaiX</t>
  </si>
  <si>
    <t>Quantifying Stereotypes in Language</t>
  </si>
  <si>
    <t>lauyon@tju.edu.cn</t>
  </si>
  <si>
    <t>Yang Liu</t>
  </si>
  <si>
    <t xml:space="preserve">Sarah Masud </t>
  </si>
  <si>
    <t>https://openreview.net/forum?id=JBgKSyeyCu</t>
  </si>
  <si>
    <t>Probing Critical Learning Dynamics of PLMs for Hate Speech Detection</t>
  </si>
  <si>
    <t>sarahmasud02@gmail.com, aflah20082@iiitd.ac.in, vikram@iiitd.ac.in, shad.akhtar@gmail.com, chak.tanmoy.iit@gmail.com</t>
  </si>
  <si>
    <t>Sarah Masud, Mohammad Aflah Khan, Vikram Goyal, Md Shad Akhtar, Tanmoy Chakraborty</t>
  </si>
  <si>
    <t>Andrew Brown</t>
  </si>
  <si>
    <t>https://openreview.net/forum?id=3XB8sVg0NX</t>
  </si>
  <si>
    <t>Generation, Distillation and Evaluation of Motivational Interviewing-Style Reflections with a Foundational Language Model</t>
  </si>
  <si>
    <t>andrew.brown.csf@gmail.com, jiading.zhu@mail.utoronto.ca, mo.abdelwahab@mail.utoronto.ca, alec.dong@mail.utoronto.ca, cin.wang@mail.utoronto.ca, jonathan.rose@utoronto.ca</t>
  </si>
  <si>
    <t>Andrew Brown, Jiading Zhu, Mohamed Abdelwahab, Alec Dong, Cindy Wang, Jonathan Rose</t>
  </si>
  <si>
    <t xml:space="preserve">Diogo Glória-Silva
</t>
  </si>
  <si>
    <t>https://openreview.net/forum?id=w9iUYD2HYG</t>
  </si>
  <si>
    <t>Plan-Grounded Large Language Models for Dual Goal Conversational Settings</t>
  </si>
  <si>
    <t>dmgc.silva@campus.fct.unl.pt, rah.ferreira@campus.fct.unl.pt, dc.tavares@campus.fct.unl.pt, df.semedo@fct.unl.pt, jmag@fct.unl.pt</t>
  </si>
  <si>
    <t>Diogo Glória-Silva, Rafael Ferreira, Diogo Tavares, David Semedo, Joao Magalhaes</t>
  </si>
  <si>
    <t xml:space="preserve">Huy Nghiem
</t>
  </si>
  <si>
    <t>https://openreview.net/forum?id=FWkhsviuEI</t>
  </si>
  <si>
    <t>“Define Your Terms” : Enhancing Efficient Offensive Speech Classification with Definition</t>
  </si>
  <si>
    <t>nghiemh@umd.edu, umanggup@usc.edu, fredmors@isi.edu</t>
  </si>
  <si>
    <t>Huy Nghiem, Umang Gupta, Fred Morstatter</t>
  </si>
  <si>
    <t>Samraj Moorjani</t>
  </si>
  <si>
    <t>https://openreview.net/forum?id=48nQSrBymM</t>
  </si>
  <si>
    <t>CEV-LM: Controlled Edit Vector Language Model for Shaping Natural Language Generations</t>
  </si>
  <si>
    <t>samrajm2@illinois.edu, aditk2@outlook.com, hs1@illinois.edu</t>
  </si>
  <si>
    <t>Samraj Moorjani, ADIT KRISHNAN, Hari Sundaram</t>
  </si>
  <si>
    <t xml:space="preserve">Aswin Suresh
</t>
  </si>
  <si>
    <t>https://openreview.net/forum?id=CRXpnFzRXV</t>
  </si>
  <si>
    <t>It's All Relative: Learning Interpretable Models for Scoring Subjective Bias in Documents from Pairwise Comparisons</t>
  </si>
  <si>
    <t>aswin.suresh@epfl.ch, cwuau@connect.ust.hk, matthias.grossglauser@epfl.ch</t>
  </si>
  <si>
    <t>Aswin Suresh, Wu Chi hsuan, Matthias Grossglauser</t>
  </si>
  <si>
    <t xml:space="preserve">Vidit Jain
Mukund Rungta
</t>
  </si>
  <si>
    <t>https://openreview.net/forum?id=2Ie5AfgGG1</t>
  </si>
  <si>
    <t>HiGen: Hierarchy-Aware Sequence Generation for Hierarchical Text Classification</t>
  </si>
  <si>
    <t>vjain312@gatech.edu, mrungta8@gatech.edu, yczhuang@gatech.edu, yue9yu@gmail.com, zeyu.wang.zw389@yale.edu, mu.gao@gatech.edu, skolnick@gatech.edu, chaozhang@gatech.edu</t>
  </si>
  <si>
    <t>Vidit Jain, Mukund Rungta, Yuchen Zhuang, Yue Yu, Zeyu Wang, Mu Gao, Jeffrey Skolnick, Chao Zhang</t>
  </si>
  <si>
    <t xml:space="preserve">Artem  Shelmanov
</t>
  </si>
  <si>
    <t>https://openreview.net/forum?id=KxubU3PYQT</t>
  </si>
  <si>
    <t>M4: Multi-generator, Multi-domain, and Multi-lingual Black-Box Machine-Generated Text Detection</t>
  </si>
  <si>
    <t>yuxiaw@student.unimelb.edu.au, mansurovjonibek1999@gmail.com, petar.ivanov256@gmail.com, jinyansu6@gmail.com, artemshelmanov@gmail.com, aktsvigun@gmail.com, chenxi.whitehouse@gmail.com, osama.afzal@mbzuai.ac.ae, tarek_haissam@outlook.com, torusasaki@rikkyo.ac.jp, thomas_otmar.arnold@tu-darmstadt.de, alham.fikri@gmail.com, nizar.habash@nyu.edu, iryna.gurevych@tu-darmstadt.de, preslav.nakov@gmail.com</t>
  </si>
  <si>
    <t>Yuxia Wang, Jonibek Mansurov, Petar Ivanov, Jinyan Su, Artem Shelmanov, Akim Tsvigun, Chenxi Whitehouse, OSAMA MOHAMMED AFZAL, Tarek Mahmoud, Toru Sasaki, Thomas Arnold, Alham Fikri Aji, Nizar Habash, Iryna Gurevych, Preslav Nakov</t>
  </si>
  <si>
    <t xml:space="preserve">Danit Yshaayahu Levi
</t>
  </si>
  <si>
    <t>https://openreview.net/forum?id=isqmPtP9bG</t>
  </si>
  <si>
    <t>A Truly Joint Neural Architecture for Segmentation and Parsing</t>
  </si>
  <si>
    <t>danity251@gmail.com, reut.tsarfaty@biu.ac.il</t>
  </si>
  <si>
    <t>Danit Yshaayahu Levi, Reut Tsarfaty</t>
  </si>
  <si>
    <t>Thanh-Nhi Nguyen</t>
  </si>
  <si>
    <t>https://openreview.net/forum?id=rexllOQiZw</t>
  </si>
  <si>
    <t>ViLexNorm: A Lexical Normalization Corpus for Vietnamese Social Media Text</t>
  </si>
  <si>
    <t>21521232@gm.uit.edu.vn, 21520395@gm.uit.edu.vn, kietnv@uit.edu.vn</t>
  </si>
  <si>
    <t>Thanh-Nhi Nguyen, Thanh-Phong Le, Kiet Van Nguyen</t>
  </si>
  <si>
    <t>Kun Zhou</t>
  </si>
  <si>
    <t>https://openreview.net/forum?id=94oOe7GsEC</t>
  </si>
  <si>
    <t>Diffusion-NAT: Self-Prompting Discrete Diffusion for Non-Autoregressive Text Generation</t>
  </si>
  <si>
    <t>francis_kun_zhou@163.com, liyifan0925@gmail.com, batmanfly@gmail.com, jrwen@ruc.edu.cn</t>
  </si>
  <si>
    <t>Kun Zhou, Yifan Li, Xin Zhao, Ji-Rong Wen</t>
  </si>
  <si>
    <t xml:space="preserve">Dmitry Ilvovskiy
</t>
  </si>
  <si>
    <t>https://openreview.net/forum?id=gqKHIptOq7</t>
  </si>
  <si>
    <t>Unleashing the Power of Discourse-Enhanced Transformers for Propaganda Detection</t>
  </si>
  <si>
    <t>alschernyavskiy@gmail.com, dilv_ru@yahoo.com, preslav.nakov@gmail.com</t>
  </si>
  <si>
    <t>Alexander Chernyavskiy, Dmitry Ilvovsky, Preslav Nakov</t>
  </si>
  <si>
    <t xml:space="preserve">Tobias Mayer
</t>
  </si>
  <si>
    <t>https://openreview.net/forum?id=UUsyLcrwbx</t>
  </si>
  <si>
    <t>Predicting Client Emotions and Therapist Interventions in Psychotherapy Dialogues</t>
  </si>
  <si>
    <t>tmayer@ukp.informatik.tu-darmstadt.de, warikoo@ukp.informatik.tu-darmstadt.de, amir.eliassaf@gmail.com, dana.slonim@gmail.com, iryna.gurevych@tu-darmstadt.de</t>
  </si>
  <si>
    <t>Tobias Mayer, Neha Warikoo, Amir Eliassaf, Dana Atzil-Slonim, Iryna Gurevych</t>
  </si>
  <si>
    <t xml:space="preserve">Yassir Fathullah
</t>
  </si>
  <si>
    <t>https://openreview.net/forum?id=7AT3a3NbXi</t>
  </si>
  <si>
    <t>Who Needs Decoders? Efficient Estimation of Sequence-Level Attributes with Proxies</t>
  </si>
  <si>
    <t>yafa.fathullah@gmail.com, pr450@cam.ac.uk, al826@cam.ac.uk, mjfg@eng.cam.ac.uk</t>
  </si>
  <si>
    <t>Yassir Fathullah, Puria Radmard, Adian Liusie, Mark Gales</t>
  </si>
  <si>
    <t>Ayush Agrawal</t>
  </si>
  <si>
    <t>https://openreview.net/forum?id=PnxBFzNo5e</t>
  </si>
  <si>
    <t>Do Language Models Know When They're Hallucinating References?</t>
  </si>
  <si>
    <t>ayushagrawal1801@gmail.com, msuzgun@stanford.edu, lwmackey@gmail.com, adam@kal.ai</t>
  </si>
  <si>
    <t>Ayush Agrawal, Mirac Suzgun, Lester Mackey, Adam Tauman Kalai</t>
  </si>
  <si>
    <t xml:space="preserve">Yong Cao
</t>
  </si>
  <si>
    <t>https://openreview.net/forum?id=txD04nOCHj</t>
  </si>
  <si>
    <t>Bridging Cultural Nuances in Dialogue Agents through Cultural Value Surveys</t>
  </si>
  <si>
    <t>yongcao_epic@hust.edu.cn, minchen2012@hust.edu.cn, dh@di.ku.dk</t>
  </si>
  <si>
    <t>Yong Cao, Min Chen, Daniel Hershcovich</t>
  </si>
  <si>
    <t xml:space="preserve">Yihua Zhu
</t>
  </si>
  <si>
    <t>https://openreview.net/forum?id=CmKH2E2YuN</t>
  </si>
  <si>
    <t>3D Rotation and Translation for Hyperbolic Knowledge Graph Embedding</t>
  </si>
  <si>
    <t>zhu.yihua.22h@st.kyoto-u.ac.jp, shimo@i.kyoto-u.ac.jp</t>
  </si>
  <si>
    <t>Yihua Zhu, Hidetoshi Shimodaira</t>
  </si>
  <si>
    <t>https://openreview.net/forum?id=ETfXEt2SwL</t>
  </si>
  <si>
    <t>Geo-Encoder: A Chunk-Argument Bi-Encoder Framework for Chinese Geographic Re-Ranking</t>
  </si>
  <si>
    <t>yongcao_epic@hust.edu.cn, ada.drx@alibaba-inc.com, boli.cbl@alibaba-inc.com, lixianzhi123@gmail.com, chenmin7@hust.edu.cn, dh@di.ku.dk, chengchen.xpj@alibaba-inc.com, f.huang@alibaba-inc.com</t>
  </si>
  <si>
    <t>Yong Cao, Ruixue Ding, Boli Chen, Xianzhi Li, Min Chen, Daniel Hershcovich, Pengjun Xie, Fei Huang</t>
  </si>
  <si>
    <t xml:space="preserve">Wei-yao Wang
</t>
  </si>
  <si>
    <t>https://openreview.net/forum?id=mfFwMaWUJY</t>
  </si>
  <si>
    <t>Style-News: Incorporating Stylized News Generation and Adversarial Verification for Neural Fake News Detection</t>
  </si>
  <si>
    <t>sf1638.cs05@nctu.edu.tw, jessie86915@gmail.com, wcpeng@g2.nctu.edu.tw</t>
  </si>
  <si>
    <t>Wei-Yao Wang, Yu-Chieh Chang, Wen-Chih Peng</t>
  </si>
  <si>
    <t xml:space="preserve">Wei Zhao
</t>
  </si>
  <si>
    <t>https://openreview.net/forum?id=gSxxEUfqPF</t>
  </si>
  <si>
    <t>Graph-based Clustering for Detecting Semantic Change Across Time and Languages</t>
  </si>
  <si>
    <t>xiaohemaikoo@gmail.com, michael.strube@h-its.org, andyweizhao1@gmail.com</t>
  </si>
  <si>
    <t>Xianghe Ma, Michael Strube, Wei Zhao</t>
  </si>
  <si>
    <t xml:space="preserve">Terra  Blevins
</t>
  </si>
  <si>
    <t>https://openreview.net/forum?id=fPoMlt5DRd</t>
  </si>
  <si>
    <t>Translate to Disambiguate: Zero-shot Multilingual Word Sense Disambiguation with Pretrained Language Models</t>
  </si>
  <si>
    <t>haoqik@uw.edu, blvns@cs.washington.edu, lsz@cs.washington.edu</t>
  </si>
  <si>
    <t>Haoqiang Kang, Terra Blevins, Luke Zettlemoyer</t>
  </si>
  <si>
    <t xml:space="preserve">Rajan Vivek
</t>
  </si>
  <si>
    <t>https://openreview.net/forum?id=ghXtTQlXpd</t>
  </si>
  <si>
    <t>Anchor Points: Benchmarking Models with Much Fewer Examples</t>
  </si>
  <si>
    <t>rajanvivek717@gmail.com, kawin@stanford.edu, diyiy@cs.stanford.edu, douwekiela@gmail.com</t>
  </si>
  <si>
    <t>Rajan Pathe Vivek, Kawin Ethayarajh, Diyi Yang, Douwe Kiela</t>
  </si>
  <si>
    <t>Eileen Wang</t>
  </si>
  <si>
    <t>https://openreview.net/forum?id=XCo95NnfFi</t>
  </si>
  <si>
    <t>SCO-VIST: Social Interaction Commonsense Knowledge-based Visual Storytelling</t>
  </si>
  <si>
    <t>ewan9058@uni.sydney.edu.au, caren.han@sydney.edu.au, josiah.poon@sydney.edu.au</t>
  </si>
  <si>
    <t>Eileen Wang, Caren Han, Josiah Poon</t>
  </si>
  <si>
    <t xml:space="preserve">Maxwell Weinzierl
</t>
  </si>
  <si>
    <t>https://openreview.net/forum?id=WpdnA6bvXe</t>
  </si>
  <si>
    <t>Discovering and Articulating Frames of Communication from Social Media Using Chain-of-Thought Reasoning</t>
  </si>
  <si>
    <t>maxwell.weinzierl@utdallas.edu, sanda@utdallas.edu</t>
  </si>
  <si>
    <t>Maxwell Weinzierl, Sanda Harabagiu</t>
  </si>
  <si>
    <t>Hongming Zhang</t>
  </si>
  <si>
    <t>https://openreview.net/forum?id=QaHxozbmMe</t>
  </si>
  <si>
    <t>CEO: Corpus-based Open-Domain Event Ontology Induction</t>
  </si>
  <si>
    <t/>
  </si>
  <si>
    <t>nanx@usc.edu, hzhangal@cse.ust.hk, chenjianshu@gmail.com</t>
  </si>
  <si>
    <t>Nan Xu, Hongming Zhang, Jianshu Chen</t>
  </si>
  <si>
    <t>Lihu Chen</t>
  </si>
  <si>
    <t>https://openreview.net/forum?id=hOYFfRYhJ3</t>
  </si>
  <si>
    <t>Learning High-Quality and General-Purpose Phrase Representations</t>
  </si>
  <si>
    <t>chenlihu2@gmail.com, gael.varoquaux@inria.fr, fabian+openreview@suchanek.name</t>
  </si>
  <si>
    <t>Lihu Chen, Gael Varoquaux, Fabian M. Suchanek</t>
  </si>
  <si>
    <t xml:space="preserve">Arushi Rai
</t>
  </si>
  <si>
    <t>https://openreview.net/forum?id=sTybQGbsS7</t>
  </si>
  <si>
    <t>VEIL: Vetting Extracted Image Labels from In-the-Wild Captions for Weakly-Supervised Object Detection</t>
  </si>
  <si>
    <t>arai4@hawk.iit.edu, kovashka@cs.pitt.edu</t>
  </si>
  <si>
    <t>Arushi Rai, Adriana Kovashka</t>
  </si>
  <si>
    <t xml:space="preserve">Ali Emami
Pardis Zahraei
</t>
  </si>
  <si>
    <t>https://openreview.net/forum?id=wdWjuLtRud</t>
  </si>
  <si>
    <t>WSC+: Enhancing The Winograd Schema Challenge Using Tree-of-Experts</t>
  </si>
  <si>
    <t>pardis.zahraei01@sharif.edu, aemami@brocku.ca</t>
  </si>
  <si>
    <t>Pardis Sadat Zahraei, Ali Emami</t>
  </si>
  <si>
    <t xml:space="preserve">Benedikt Ebing
Lütfi kerem Şenel
</t>
  </si>
  <si>
    <t>https://openreview.net/forum?id=Si7E3CzvPU</t>
  </si>
  <si>
    <t>Karde\c{s}-NLU: Transfer to Low-Resource Languages with Big Brother's Help -- A Benchmark and Evaluation for Turkic Languages</t>
  </si>
  <si>
    <t>lksenel@gmail.com, benedikt.ebing@gmail.com, konul.qurbanli@gmail.com, hinrichacl@cis.lmu.de, gogo.glavas@gmail.com</t>
  </si>
  <si>
    <t>Lütfi Kerem Senel, Benedikt Ebing, Konul Baghirova, Hinrich Schuetze, Goran Glavaš</t>
  </si>
  <si>
    <t xml:space="preserve">Oscar Chew
</t>
  </si>
  <si>
    <t>https://openreview.net/forum?id=bObAgusCFk</t>
  </si>
  <si>
    <t>Understanding and Mitigating Spurious Correlations in Text Classification with Neighborhood Analysis</t>
  </si>
  <si>
    <t>r10922154@csie.ntu.edu.tw, htlin@csie.ntu.edu.tw, kw@kwchang.net, khhuang@illinois.edu</t>
  </si>
  <si>
    <t>Oscar Chew, Hsuan-Tien Lin, Kai-Wei Chang, Kuan-Hao Huang</t>
  </si>
  <si>
    <t xml:space="preserve">Jongho Kim
</t>
  </si>
  <si>
    <t>https://openreview.net/forum?id=8P8utBwt8M</t>
  </si>
  <si>
    <t>Chaining Event Spans for Temporal Relation Grounding</t>
  </si>
  <si>
    <t>jongh97@snu.ac.kr, waylight3@snu.ac.kr, minsoo9574@gmail.com, seungwonh@snu.ac.kr</t>
  </si>
  <si>
    <t>Jongho Kim, Dohyeon Lee, Minsoo Kim, seung-won hwang</t>
  </si>
  <si>
    <t xml:space="preserve">Hour Kaing
</t>
  </si>
  <si>
    <t>https://openreview.net/forum?id=yi0qKgc3Ax</t>
  </si>
  <si>
    <t>Robust Neural Machine Translation for Abugidas by Glyph Perturbation</t>
  </si>
  <si>
    <t>hour_kaing@nict.go.jp, chenchen.ding@nict.go.jp, tanakah06@gmail.com, mutiyama@nict.go.jp</t>
  </si>
  <si>
    <t>Hour Kaing, Chenchen Ding, Hideki Tanaka, Masao Utiyama</t>
  </si>
  <si>
    <t xml:space="preserve">Rishav Hada
</t>
  </si>
  <si>
    <t>https://openreview.net/forum?id=JSemKvzkfR</t>
  </si>
  <si>
    <t>Are Large Language Model-based Evaluators the Solution to Scaling Up Multilingual Evaluation?</t>
  </si>
  <si>
    <t>rishavhada@gmail.com, varun230999@gmail.com, adewynter@microsoft.com, harshitadd@gmail.com, maxmed@microsoft.com, monojit.choudhury@mbzuai.ac.ae, kalikab@microsoft.com, sunayana.sitaram@microsoft.com</t>
  </si>
  <si>
    <t>Rishav Hada, Varun Gumma, Adrian de Wynter, Harshita Diddee, Mohamed Ahmed, Monojit Choudhury, Kalika Bali, Sunayana Sitaram</t>
  </si>
  <si>
    <t>Huajian Zhang</t>
  </si>
  <si>
    <t>https://openreview.net/forum?id=4ileG5lr14</t>
  </si>
  <si>
    <t>Fine-Grained Natural Language Inference Based Faithfulness Evaluation for Diverse Summarisation Tasks</t>
  </si>
  <si>
    <t>vitually</t>
  </si>
  <si>
    <t>v1hzha17@exseed.ed.ac.uk, yumo.xu@outlook.com, lperez@ed.ac.uk</t>
  </si>
  <si>
    <t>Huajian Zhang, Yumo Xu, Laura Perez-Beltrachini</t>
  </si>
  <si>
    <t xml:space="preserve">Bhavya Bhavya
</t>
  </si>
  <si>
    <t>https://openreview.net/forum?id=xxghxoi8wv</t>
  </si>
  <si>
    <t>AnaDE1.0: A Novel Data Set for Benchmarking Analogy Detection and Extraction</t>
  </si>
  <si>
    <t>bhavya2@illinois.edu, ssehgal4@illinois.edu, jinjun@buffalo.edu, czhai@illinois.edu</t>
  </si>
  <si>
    <t>Bhavya Bhavya, Shradha Sehgal, Jinjun Xiong, ChengXiang Zhai</t>
  </si>
  <si>
    <t>Nizar Habash</t>
  </si>
  <si>
    <t>https://openreview.net/forum?id=SsKWI4AixH</t>
  </si>
  <si>
    <t>Computational Morphology and Lexicography Modeling of Modern Standard Arabic Nominals</t>
  </si>
  <si>
    <t>christian.khairallah@nyu.edu, igsr.r.marzouk@alexu.edu.eg, salam.khalifa@gmail.com, mayarmnassar@gmail.com, nizar.habash@nyu.edu</t>
  </si>
  <si>
    <t>Christian Khairallah, Reham Marzouk, Salam Khalifa, Mayar Nassar, Nizar Habash</t>
  </si>
  <si>
    <t xml:space="preserve">Abhinav Ramesh Kashyap
</t>
  </si>
  <si>
    <t>https://openreview.net/forum?id=Fbq0SZEICg</t>
  </si>
  <si>
    <t>A Comprehensive Survey of Sentence Representations: From the BERT Epoch to the CHATGPT Era and Beyond</t>
  </si>
  <si>
    <t>abhinav@comp.nus.edu.sg, tungnguyen0424@gmail.com, viktor.schlegel@manchester.ac.uk, winkler@nus.edu.sg, seekiong@nus.edu.sg, sporia@sutd.edu.sg</t>
  </si>
  <si>
    <t>Abhinav Ramesh Kashyap, Thanh-Tung Nguyen, Viktor Schlegel, Stefan Winkler, See-Kiong Ng, Soujanya Poria</t>
  </si>
  <si>
    <t xml:space="preserve">Liang Wang
</t>
  </si>
  <si>
    <t>https://openreview.net/forum?id=oMW1rTKb3U</t>
  </si>
  <si>
    <t>Learning to Retrieve In-Context Examples for Large Language Models</t>
  </si>
  <si>
    <t>wangliang@microsoft.com, nanya@microsoft.com, fuwei@microsoft.com</t>
  </si>
  <si>
    <t>Liang Wang, Nan Yang, Furu Wei</t>
  </si>
  <si>
    <t xml:space="preserve">Sachin Pawar
</t>
  </si>
  <si>
    <t>https://openreview.net/forum?id=85pricQF1d</t>
  </si>
  <si>
    <t>Why Generate When You Can Discriminate? A Novel Technique for Text Classification using Language Models</t>
  </si>
  <si>
    <t>sachin7.p@tcs.com, nitin.ramrakhiyani@gmail.com, s.anubhav2@tcs.com, manoj.apte@tcs.com, gk.palshikar@tcs.com</t>
  </si>
  <si>
    <t>Sachin Pawar, Nitin Ramrakhiyani, Anubhav sinha, Manoj Apte, Girish Keshav Palshikar</t>
  </si>
  <si>
    <t xml:space="preserve">Frank Mtumbuka
</t>
  </si>
  <si>
    <t>https://openreview.net/forum?id=fJEXOYes7v</t>
  </si>
  <si>
    <t>EnCore: Fine-Grained Entity Typing by Pre-Training Entity Encoders on Coreference Chains</t>
  </si>
  <si>
    <t>mtumbukaf@cardiff.ac.uk, schockaerts1@cardiff.ac.uk</t>
  </si>
  <si>
    <t>Frank Martin Mtumbuka, Steven Schockaert</t>
  </si>
  <si>
    <t xml:space="preserve">Amine Trabelsi
</t>
  </si>
  <si>
    <t>https://openreview.net/forum?id=fMjdjdULPF</t>
  </si>
  <si>
    <t>Unsupervised stance detection for social media discussions: A generic baseline</t>
  </si>
  <si>
    <t>maia.d.sutter@gmail.com, antoine.gourru@univ-st-etienne.fr, amine.trabelsi@usherbrooke.ca, largeron@univ-st-etienne.fr</t>
  </si>
  <si>
    <t>Maia Sutter, Antoine Gourru, Amine Trabelsi, Christine Largeron</t>
  </si>
  <si>
    <t xml:space="preserve">Nadine Probol
</t>
  </si>
  <si>
    <t>https://openreview.net/forum?id=KmKdtC9IdP</t>
  </si>
  <si>
    <t>Autism Detection in Speech – A Survey</t>
  </si>
  <si>
    <t>nadine.probol@h-da.de, margot.mieskes@h-da.de</t>
  </si>
  <si>
    <t>Nadine Probol, Margot Mieskes</t>
  </si>
  <si>
    <t xml:space="preserve">Nicolò Penzo
</t>
  </si>
  <si>
    <t>https://openreview.net/forum?id=t42irhPFYt</t>
  </si>
  <si>
    <t>Putting Context in Context: the Impact of Discussion Structure on Text Classification</t>
  </si>
  <si>
    <t>npenzo@fbk.eu, longaantonio@gmail.com, lepri@fbk.eu, satonelli@fbk.eu, guerini@fbk.eu</t>
  </si>
  <si>
    <t>Nicolò Penzo, Antonio Longa, Bruno Lepri, Sara Tonelli, Marco Guerini</t>
  </si>
  <si>
    <t xml:space="preserve">Giulia Pucci
Leonardo Ranaldi
</t>
  </si>
  <si>
    <t>https://openreview.net/forum?id=Okha4BXDyR</t>
  </si>
  <si>
    <t>Aligning Large Language Models via Chain-of-Thought Reasoning</t>
  </si>
  <si>
    <t>idiap.ranaldi@gmail.com, andre.freitas@manchester.ac.uk</t>
  </si>
  <si>
    <t>Leonardo Ranaldi, Andre Freitas</t>
  </si>
  <si>
    <t xml:space="preserve">Yan Meng
</t>
  </si>
  <si>
    <t>https://openreview.net/forum?id=s8pNenxvus</t>
  </si>
  <si>
    <t>Disentangling the Roles of Target-side Transfer and Regularization in Multilingual Machine Translation</t>
  </si>
  <si>
    <t>y.meng@uva.nl, c.monz@uva.nl</t>
  </si>
  <si>
    <t>Yan Meng, Christof Monz</t>
  </si>
  <si>
    <t xml:space="preserve">Hari Shrawgi
</t>
  </si>
  <si>
    <t>https://openreview.net/forum?id=y4aw88WA1v</t>
  </si>
  <si>
    <t>Uncovering Stereotypes in Large Language Models: A Task Complexity-based Approach</t>
  </si>
  <si>
    <t>shrawgi.hari@gmail.com, prrath@microsoft.com, tsinghal@microsoft.com, sadandap@microsoft.com</t>
  </si>
  <si>
    <t>Hari Shrawgi, Prasanjit Rath, Tushar Singhal, Sandipan Dandapat</t>
  </si>
  <si>
    <t>Carolin Holtermann</t>
  </si>
  <si>
    <t>https://openreview.net/forum?id=QBvUHhiUXx</t>
  </si>
  <si>
    <t>What the Weight?! A Unified Framework for Zero-Shot Knowledge Composition</t>
  </si>
  <si>
    <t>carolin.holtermann@gmail.com, markus.frohmann@gmail.com, navid.rekabsaz@gmail.com, anne-lauscher@web.de</t>
  </si>
  <si>
    <t>Carolin Holtermann, Markus Frohmann, Navid Rekabsaz, Anne Lauscher</t>
  </si>
  <si>
    <t>Pulkit Agarwal</t>
  </si>
  <si>
    <t>https://openreview.net/forum?id=PQwBFLtMNr</t>
  </si>
  <si>
    <t>IndiFoodVQA: Advancing Visual Question Answering and Reasoning with a Knowledge-Infused Synthetic Data Generation Pipeline</t>
  </si>
  <si>
    <t>200050113@iitb.ac.in, sravanthi@cse.iitb.ac.in, pb@cse.iitb.ac.in</t>
  </si>
  <si>
    <t>Pulkit Agarwal, Settaluri Lakshmi Sravanthi, Pushpak Bhattacharyya</t>
  </si>
  <si>
    <t xml:space="preserve">Marie Bexte
</t>
  </si>
  <si>
    <t>https://openreview.net/forum?id=0x4Bg1sNDo</t>
  </si>
  <si>
    <t>Rainbow - A Benchmark for Systematic Testing of How Sensitive Visio-Linguistic Models are to Color Naming</t>
  </si>
  <si>
    <t>mariebexte@gmail.com, andrea.horbach@fernuni-hagen.de, torsten.zesch@fernuni-hagen.de</t>
  </si>
  <si>
    <t>Marie Bexte, Andrea Horbach, Torsten Zesch</t>
  </si>
  <si>
    <t xml:space="preserve">Rachneet Sachdeva
</t>
  </si>
  <si>
    <t>https://openreview.net/forum?id=K6jbNaknjB</t>
  </si>
  <si>
    <t>CATfOOD: Counterfactual Augmented Training for Improving Out-of-Domain Performance and Calibration</t>
  </si>
  <si>
    <t>rachneet.sachdeva@tu-darmstadt.de, martin.tutek@gmail.com, iryna.gurevych@tu-darmstadt.de</t>
  </si>
  <si>
    <t>Rachneet Singh Sachdeva, Martin Tutek, Iryna Gurevych</t>
  </si>
  <si>
    <t>Mayank Kulkarni</t>
  </si>
  <si>
    <t>https://openreview.net/forum?id=pmdighiJ4E</t>
  </si>
  <si>
    <t>Clustering-based Sampling for Few-Shot Cross-Domain Keyphrase Extraction</t>
  </si>
  <si>
    <t>pkms.research@gmail.com, lincy.p2@gmail.com, arunima0320@gmail.com, nishantyadav@cs.umass.edu, mayank.kulkarni91@gmail.com</t>
  </si>
  <si>
    <t>Prakamya Mishra, Lincy Pattanaik, Arunima Sundar, Nishant Yadav, Mayank Kulkarni</t>
  </si>
  <si>
    <t xml:space="preserve">Katarzyna Pruś
</t>
  </si>
  <si>
    <t>https://openreview.net/forum?id=uOqGEWJ7MY</t>
  </si>
  <si>
    <t>Human Temporal Inferences Go Beyond Aspectual Class</t>
  </si>
  <si>
    <t>k.prus@ed.ac.uk, steedman@inf.ed.ac.uk, alopez@inf.ed.ac.uk</t>
  </si>
  <si>
    <t>Katarzyna Pruś, Mark Steedman, Adam Lopez</t>
  </si>
  <si>
    <t>Mohammad Aliannejdai</t>
  </si>
  <si>
    <t>https://openreview.net/forum?id=MEYzGq4YYq</t>
  </si>
  <si>
    <t>Clarifying the Path to User Satisfaction: An Investigation into Clarification Usefulness</t>
  </si>
  <si>
    <t>hossein.rahmani.22@ucl.ac.uk, xiwang.sch@gmail.com, m.aliannejadi@uva.nl, naghiaei@usc.edu, emine.yilmaz@ucl.ac.uk</t>
  </si>
  <si>
    <t>Hossein A. Rahmani, Xi Wang, Mohammad Aliannejadi, Mohammadmehdi Naghiaei, Emine Yilmaz</t>
  </si>
  <si>
    <t xml:space="preserve">Michael Sullivan
</t>
  </si>
  <si>
    <t>https://openreview.net/forum?id=InCyAjAgWu</t>
  </si>
  <si>
    <t>It is not True that Transformers are Inductive Learners: Probing NLI Models with External Negation</t>
  </si>
  <si>
    <t>mjs227@buffalo.edu</t>
  </si>
  <si>
    <t>Michael Sullivan</t>
  </si>
  <si>
    <t xml:space="preserve">John Pavlopoulos
</t>
  </si>
  <si>
    <t>https://openreview.net/forum?id=MkmfIkOMNO</t>
  </si>
  <si>
    <t>Polarized Opinion Detection Improves the Detection of Toxic Language</t>
  </si>
  <si>
    <t>annis@aueb.gr, arly@cs.uoi.gr</t>
  </si>
  <si>
    <t>John Pavlopoulos, Aristidis Likas</t>
  </si>
  <si>
    <t>Amit Meghanani</t>
  </si>
  <si>
    <t>https://openreview.net/forum?id=E2oI4R2Hv9</t>
  </si>
  <si>
    <t>Improving Acoustic Word Embeddings through Correspondence Training of Self-supervised Speech Representations</t>
  </si>
  <si>
    <t>ameghanani1@sheffield.ac.uk, t.hain@sheffield.ac.uk</t>
  </si>
  <si>
    <t>Amit Meghanani, Thomas Hain</t>
  </si>
  <si>
    <t>Jin Qu</t>
  </si>
  <si>
    <t>https://openreview.net/forum?id=Lb4qW0NiIb</t>
  </si>
  <si>
    <t>Efficiently Aligned Cross-Lingual Transfer Learning for Conversational Tasks using Prompt-Tuning</t>
  </si>
  <si>
    <t>lifu@ttic.edu, qjin2018@gmail.com, semihyavuz9091@gmail.com, sjoty@salesforce.com, owenhaoliu@gmail.com, cmxiong.lhi@gmail.com, yingbo.zhou@salesforce.com</t>
  </si>
  <si>
    <t>Lifu Tu, Jin Qu, Semih Yavuz, Shafiq Joty, Wenhao Liu, Caiming Xiong, Yingbo Zhou</t>
  </si>
  <si>
    <t>Julia Kiseleva</t>
  </si>
  <si>
    <t>https://openreview.net/forum?id=wak0GyCAue</t>
  </si>
  <si>
    <t>Improving Grounded Language Understanding in a Collaborative Environment by Interacting with Agents Through Help Feedback</t>
  </si>
  <si>
    <t>mehta52@purdue.edu, mteruel@microsoft.com, xinde@microsoft.com, sefig@microsoft.com, hassanam@microsoft.com, julianakiseleva@gmail.com</t>
  </si>
  <si>
    <t>Nikhil Mehta, Milagro Teruel, Xin Deng, Sergio Patricio Figueroa Sanz, Ahmed Hassan Awadallah, Julia Kiseleva</t>
  </si>
  <si>
    <t>Ashish Sharma</t>
  </si>
  <si>
    <t>https://openreview.net/forum?id=JqC4lQdtHF</t>
  </si>
  <si>
    <t>Investigating Agency of LLMs in Human-AI Collaboration Tasks</t>
  </si>
  <si>
    <t>ashshar@cs.washington.edu, sudha.rao@microsoft.com, chris.brockett@microsoft.com, akmalhotra@microsoft.com, jojic@microsoft.com, billdol@microsoft.com</t>
  </si>
  <si>
    <t>Ashish Sharma, Sudha Rao, Chris Brockett, Akanksha Malhotra, Nebojsa Jojic, Bill Dolan</t>
  </si>
  <si>
    <t>Jennifer Hsia</t>
  </si>
  <si>
    <t>https://openreview.net/forum?id=7RoS034QTL</t>
  </si>
  <si>
    <t>Goodhart’s Law Applies to NLP’s Explanation Benchmarks</t>
  </si>
  <si>
    <t>jhsia2@andrew.cmu.edu, danish037@gmail.com, aartisingh@cmu.edu, zlipton@cmu.edu</t>
  </si>
  <si>
    <t>Jennifer Hsia, Danish Pruthi, Aarti Singh, Zachary Chase Lipton</t>
  </si>
  <si>
    <t xml:space="preserve">Zhe Zhang
</t>
  </si>
  <si>
    <t>https://openreview.net/forum?id=77yu8GBpdV</t>
  </si>
  <si>
    <t>Syllable-level lyrics generation from melody exploiting character-level language model</t>
  </si>
  <si>
    <t>zhe@nii.ac.jp, karolasocki@gmail.com, yiyu@nii.ac.jp, takasu@nii.ac.jp</t>
  </si>
  <si>
    <t>Zhe Zhang, Karol Lasocki, Yi Yu, Atsuhiro Takasu</t>
  </si>
  <si>
    <t>Atharva Jitendra Kulkarni</t>
  </si>
  <si>
    <t>https://openreview.net/forum?id=H5bIqrsuSU</t>
  </si>
  <si>
    <t>SynthDST: Synthetic Data is All You Need for Few-Shot Dialog State Tracking</t>
  </si>
  <si>
    <t>atharvak@cs.cmu.edu, andy194673@gmail.com, jramoniz@gmail.com, prpdhivya@gmail.com, hong_yu@apple.com, bharshruti@gmail.com</t>
  </si>
  <si>
    <t>Atharva Kulkarni, Bo-Hsiang Tseng, Joel Ruben Antony Moniz, Dhivya Piraviperumal, Hong Yu, Shruti Bhargava</t>
  </si>
  <si>
    <t>Shaoxiong Ji</t>
  </si>
  <si>
    <t>https://openreview.net/forum?id=LZrqbj8e4h</t>
  </si>
  <si>
    <t>Monolingual or Multilingual Instruction Tuning: Which Makes a Better Alpaca</t>
  </si>
  <si>
    <t>pinzhen_chen@yahoo.com, shaoxiong.ji@outlook.com, nheart@gmail.com, andreku@ifi.uio.no, bhaddow@ed.ac.uk, openreview@kheafield.com</t>
  </si>
  <si>
    <t>Pinzhen Chen, Shaoxiong Ji, Nikolay Bogoychev, Andrey Kutuzov, Barry Haddow, Kenneth Heafield</t>
  </si>
  <si>
    <t xml:space="preserve">Ashish Agrawal
Barah Fazili
</t>
  </si>
  <si>
    <t>https://openreview.net/forum?id=Mk8rrR6C9G</t>
  </si>
  <si>
    <t>Translation Errors Significantly Impact Low-Resource Languages in Cross-Lingual Learning</t>
  </si>
  <si>
    <t>ashish.agrawal2123@gmail.com, fizbara94@gmail.com, preethi.iitb@gmail.com</t>
  </si>
  <si>
    <t>Ashish Sunil Agrawal, Barah Fazili, Preethi Jyothi</t>
  </si>
  <si>
    <t xml:space="preserve">Masayuki Kawarada
</t>
  </si>
  <si>
    <t>https://openreview.net/forum?id=GNuww5t4rD</t>
  </si>
  <si>
    <t>Argument Mining as a Text-to-Text Generation Task</t>
  </si>
  <si>
    <t>m.say.uki@me.com, tsutomu.hirao@gmail.com, uchidaw@nttdocomo.com, msknagata@gmail.com</t>
  </si>
  <si>
    <t>Masayuki Kawarada, Tsutomu Hirao, Wataru Uchida, Masaaki Nagata</t>
  </si>
  <si>
    <t xml:space="preserve">Mahammad Namazov
</t>
  </si>
  <si>
    <t>https://openreview.net/forum?id=gAI2AjISn6</t>
  </si>
  <si>
    <t>Answering legal questions from laymen in German civil law system</t>
  </si>
  <si>
    <t>marius@buettner.at, ivan.habernal@uni-paderborn.de</t>
  </si>
  <si>
    <t>Marius Büttner, Ivan Habernal</t>
  </si>
  <si>
    <t xml:space="preserve">Hayate Iso
</t>
  </si>
  <si>
    <t>https://openreview.net/forum?id=OeCTwyyuuc</t>
  </si>
  <si>
    <t>Less is More for Long Document Summary Evaluation by LLMs</t>
  </si>
  <si>
    <t>ywu380@ucr.edu, hyate.iso@gmail.com, pezeshkp@uci.edu, nikita@megagon.ai, estevam.hruschka@gmail.com</t>
  </si>
  <si>
    <t>Yunshu Wu, Hayate Iso, Pouya Pezeshkpour, Nikita Bhutani, Estevam Hruschka</t>
  </si>
  <si>
    <t>Marco Valentino</t>
  </si>
  <si>
    <t>https://openreview.net/forum?id=lCqmqM3SDs</t>
  </si>
  <si>
    <t>Improving Semantic Control in Discrete Latent Spaces with Transformer Quantized Variational Autoencoders</t>
  </si>
  <si>
    <t>yingji.zhang@postgrad.manchester.ac.uk, danilo.carvalho@manchester.ac.uk, marco.valentino@idiap.ch, ian.pratt@manchester.ac.uk, andre.freitas@manchester.ac.uk</t>
  </si>
  <si>
    <t>Yingji Zhang, Danilo Carvalho, Marco Valentino, Ian Pratt-Hartmann, Andre Freitas</t>
  </si>
  <si>
    <t xml:space="preserve">Gabriele Pergola
</t>
  </si>
  <si>
    <t>https://openreview.net/forum?id=GGcKO1GaWX</t>
  </si>
  <si>
    <t>Leveraging ChatGPT in Pharmacovigilance Event Extraction: An Empirical Study</t>
  </si>
  <si>
    <t>zhaoyue.sun@warwick.ac.uk, gabriele.pergola.1@warwick.ac.uk, b.wallace@northeastern.edu, yulan.he@kcl.ac.uk</t>
  </si>
  <si>
    <t>ZHAOYUE SUN, Gabriele Pergola, Byron C Wallace, Yulan He</t>
  </si>
  <si>
    <t xml:space="preserve">Michiel van der Meer
</t>
  </si>
  <si>
    <t>https://openreview.net/forum?id=cbB8Ca0dLN</t>
  </si>
  <si>
    <t>An Empirical Analysis of Diversity in Argument Summarization</t>
  </si>
  <si>
    <t>m.t.van.der.meer@liacs.leidenuniv.nl, piek.vossen@vu.nl, c.m.jonker@tudelft.nl, p.k.murukannaiah@tudelft.nl</t>
  </si>
  <si>
    <t>Michiel van der Meer, Piek Vossen, Catholijn M Jonker, Pradeep Kumar Murukannaiah</t>
  </si>
  <si>
    <t>Amelie Wuehrl</t>
  </si>
  <si>
    <t>https://openreview.net/forum?id=8S0CgzTykJ</t>
  </si>
  <si>
    <t>What Makes Medical Claims (Un)Verifiable? Analyzing Entity and Relation Properties for Fact Verification</t>
  </si>
  <si>
    <t>amelie.wuehrl@ims.uni-stuttgart.de, yarik.menchaca-resendiz@ims.uni-stuttgart.de, lara.grimminger@ims.uni-stuttgart.de, roman.klinger@uni-bamberg.de</t>
  </si>
  <si>
    <t>Amelie Wuehrl, Yarik Menchaca Resendiz, Lara Grimminger, Roman Klinger</t>
  </si>
  <si>
    <t xml:space="preserve">Lucas Möller
</t>
  </si>
  <si>
    <t>https://openreview.net/forum?id=mrGpI9RY6X</t>
  </si>
  <si>
    <t>Approximate Attributions for Off-the-Shelf Siamese Transformers</t>
  </si>
  <si>
    <t>lucas.moeller@ims.uni-stuttgart.de, dnikolaev@fastmail.com, pado@ims.uni-stuttgart.de</t>
  </si>
  <si>
    <t>Lucas Moeller, Dmitry Nikolaev, Sebastian Padó</t>
  </si>
  <si>
    <t xml:space="preserve">Phillip Schneider
</t>
  </si>
  <si>
    <t>https://openreview.net/forum?id=hJaI9ALSzj</t>
  </si>
  <si>
    <t>A Comparative Analysis of Conversational Large Language Models in Knowledge-Based Text Generation</t>
  </si>
  <si>
    <t>phillip.schneider@tum.de, manuel.klettner@tum.de, elena.simperl@kcl.ac.uk, matthes@in.tum.de</t>
  </si>
  <si>
    <t>Phillip Schneider, Manuel Klettner, Elena Simperl, Florian Matthes</t>
  </si>
  <si>
    <t xml:space="preserve">Ece Takmaz
</t>
  </si>
  <si>
    <t>https://openreview.net/forum?id=tZoXW6SGHl</t>
  </si>
  <si>
    <t>Describing Images $\textit{Fast and Slow}$: Quantifying and Predicting the Variation in Human Signals during Visuo-Linguistic Processes</t>
  </si>
  <si>
    <t>ece.takmaz@uva.nl, s.pezzelle@uva.nl, raquel.fernandez@uva.nl</t>
  </si>
  <si>
    <t>Ece Takmaz, Sandro Pezzelle, Raquel Fernández</t>
  </si>
  <si>
    <t xml:space="preserve">Xin Zhao
</t>
  </si>
  <si>
    <t>https://openreview.net/forum?id=8B7jA9Vd03</t>
  </si>
  <si>
    <t>Tracing the Roots of Facts in Multilingual Language Models: Independent, Shared, and Transferred Knowledge</t>
  </si>
  <si>
    <t>xzhao@tkl.iis.u-tokyo.ac.jp, ynaga@iis.u-tokyo.ac.jp, oba@tkl.iis.u-tokyo.ac.jp</t>
  </si>
  <si>
    <t>Xin Zhao, Naoki Yoshinaga, Daisuke Oba</t>
  </si>
  <si>
    <t xml:space="preserve">Boonnithi Jiaramaneepinit
</t>
  </si>
  <si>
    <t>https://openreview.net/forum?id=5ECHxI46YK</t>
  </si>
  <si>
    <t>Extreme Fine-tuning: A Novel and Fast Fine-tuning Approach</t>
  </si>
  <si>
    <t>jiara.boon@lr.pi.titech.ac.jp, t.chayintr@gmail.com, funakoshi@lr.pi.titech.ac.jp, oku@pi.titech.ac.jp</t>
  </si>
  <si>
    <t>Boonnithi Jiaramaneepinit, Thodsaporn Chay-intr, Kotaro Funakoshi, Manabu Okumura</t>
  </si>
  <si>
    <t xml:space="preserve">Juraj Vladika
</t>
  </si>
  <si>
    <t>https://openreview.net/forum?id=cS4nQwU5UI</t>
  </si>
  <si>
    <t>Comparing Knowledge Sources for Open-Domain Scientific Claim Verification</t>
  </si>
  <si>
    <t>juraj.vladika@tum.de, matthes@in.tum.de</t>
  </si>
  <si>
    <t>Juraj Vladika, Florian Matthes</t>
  </si>
  <si>
    <t xml:space="preserve">Julius Cheng
</t>
  </si>
  <si>
    <t>https://openreview.net/forum?id=aBzXheJb0S</t>
  </si>
  <si>
    <t>Measuring Uncertainty in Neural Machine Translation with Similarity-Sensitive Entropy</t>
  </si>
  <si>
    <t>jncc3@cam.ac.uk, av308@cam.ac.uk</t>
  </si>
  <si>
    <t>Julius Cheng, Andreas Vlachos</t>
  </si>
  <si>
    <t xml:space="preserve">Dor Bernsohn
Ben Hagag
Joel Niklaus
</t>
  </si>
  <si>
    <t>https://openreview.net/forum?id=DdE0A9jF0A</t>
  </si>
  <si>
    <t>LegalLens: Leveraging LLMs for Legal Violation Identification in Unstructured Text</t>
  </si>
  <si>
    <t>dorber3@gmail.com, gilsemo23@gmail.com, yaronv99@gmail.com, gila@darrow.ai, benhagag10@gmail.com, joel.niklaus@inf.unibe.ch, rohit@georgian.io, kyryl@georgian.io</t>
  </si>
  <si>
    <t>Dor Bernsohn, Gil Semo, Yaron Vazana, Gila Hayat, Ben Hagag, Joel Niklaus, Rohit Saha, Kyryl Truskovskyi</t>
  </si>
  <si>
    <t xml:space="preserve">Fantine Huot
</t>
  </si>
  <si>
    <t>https://openreview.net/forum?id=O88HTiJfxp</t>
  </si>
  <si>
    <t>µPLAN: Summarizing using a Content Plan as Cross-Lingual Bridge</t>
  </si>
  <si>
    <t>fantinehuot@google.com, joshuahmaynez@gmail.com, chris.alberti@gmail.com, reinald@google.com, pagrawal.ml@gmail.com, constanza.fierro94@gmail.com, shashinarayan@google.com, mlap@inf.ed.ac.uk</t>
  </si>
  <si>
    <t>Fantine Huot, Joshua Maynez, Chris Alberti, Reinald Kim Amplayo, Priyanka Agrawal, Constanza Fierro, Shashi Narayan, Mirella Lapata</t>
  </si>
  <si>
    <t>Muhammad saad Amin</t>
  </si>
  <si>
    <t>https://openreview.net/forum?id=Ekhf2qPeha</t>
  </si>
  <si>
    <t>Exploring Data Augmentation in Neural DRS-to-Text Generation</t>
  </si>
  <si>
    <t>muhammadsaad.amin@unito.it, luca.anselma@unito.it, mazzei@di.unito.it</t>
  </si>
  <si>
    <t>Muhammad Saad Amin, Luca Anselma, Alessandro Mazzei</t>
  </si>
  <si>
    <t xml:space="preserve">Michal Štefánik
</t>
  </si>
  <si>
    <t>https://openreview.net/forum?id=VsvFbcP4nc</t>
  </si>
  <si>
    <t>Think Twice: Measuring the Efficiency of Eliminating Prediction Shortcuts of Question Answering Models</t>
  </si>
  <si>
    <t>lukasmikula64@gmail.com, stefanik.m@mail.muni.cz, petrovic.marek777@gmail.com, sojka@fi.muni.cz</t>
  </si>
  <si>
    <t>Lukáš Mikula, Michal Štefánik, Marek Petrovič, Petr Sojka</t>
  </si>
  <si>
    <t>Yujin Kang</t>
  </si>
  <si>
    <t>https://openreview.net/forum?id=oPgY9DzW46</t>
  </si>
  <si>
    <t>Improving Contrastive Learning in Emotion Recognition in Conversation via Data Augmentation and Decoupled Neutral Emotion</t>
  </si>
  <si>
    <t>zinzin32@cau.ac.kr, cello.ycho@gmail.com</t>
  </si>
  <si>
    <t>Yujin Kang, Yoon-Sik Cho</t>
  </si>
  <si>
    <t>Francesco maria Molfese</t>
  </si>
  <si>
    <t>https://openreview.net/forum?id=7gcTuzvrrd</t>
  </si>
  <si>
    <t>Neuralign: A Context-Aware, Cross-Lingual and Fully-Neural Sentence Alignment System for Long Texts</t>
  </si>
  <si>
    <t>molfese@diag.uniroma1.it, stefan.bejgu@gmail.com, tedeschi@babelscape.com, simone.conia@uniroma1.it, navigli@diag.uniroma1.it</t>
  </si>
  <si>
    <t>Francesco Maria Molfese, Andrei Stefan Bejgu, Simone Tedeschi, Simone Conia, Roberto Navigli</t>
  </si>
  <si>
    <t xml:space="preserve">Eliana Pastor
</t>
  </si>
  <si>
    <t>https://openreview.net/forum?id=hEOUX1coB1</t>
  </si>
  <si>
    <t>Explaining Speech Classification Models via Word-Level Audio Segments and Paralinguistic Features</t>
  </si>
  <si>
    <t>eliana.pastor@polito.it, alkis.koudounas@polito.it, giuseppeattanasio6@gmail.com, dirk.hovy@unibocconi.it, elena.baralis@polito.it</t>
  </si>
  <si>
    <t>Eliana Pastor, Alkis Koudounas, Giuseppe Attanasio, Dirk Hovy, Elena Baralis</t>
  </si>
  <si>
    <t xml:space="preserve">Jianfeng He
</t>
  </si>
  <si>
    <t>https://openreview.net/forum?id=Q5jg7Cr061</t>
  </si>
  <si>
    <t>Zero-Shot End-to-End Spoken Language Understanding via Cross-Modal Selective Self-Training</t>
  </si>
  <si>
    <t>jianfenghe@vt.edu, accounts+openreview@julianslzr.com, ksyao@hotmail.com, haoqilele@gmail.com, jinglun.cn@gmail.com</t>
  </si>
  <si>
    <t>Jianfeng He, Julian Salazar, Kaisheng Yao, Haoqi Li, Jason Cai</t>
  </si>
  <si>
    <t xml:space="preserve">Tao Hu
</t>
  </si>
  <si>
    <t>https://openreview.net/forum?id=H5y8cGtTY2</t>
  </si>
  <si>
    <t>Flow Matching for Conditional Text Generation in a Few Sampling Steps</t>
  </si>
  <si>
    <t>taohu620@gmail.com, inbath@163.com, y.m.asano@uva.nl, p.s.m.mettes@uva.nl, fernando_basura@cfar.a-star.edu.sg, b.ommer@lmu.de, cgmsnoek@gmail.com</t>
  </si>
  <si>
    <t>Vincent Tao Hu, Di Wu, Yuki M Asano, Pascal Mettes, Basura Fernando, Björn Ommer, Cees G. M. Snoek</t>
  </si>
  <si>
    <t>A.Seza Doğruöz</t>
  </si>
  <si>
    <t>https://openreview.net/forum?id=fA8pRIrCN5</t>
  </si>
  <si>
    <t>Predicting Machine Translation Performance on Low-Resource Languages: The Role of Domain Similarity</t>
  </si>
  <si>
    <t>erickhiu@umich.edu, hasti.toossi@mail.utoronto.ca, alexjinyuliu@gmail.com, ar.li@mail.utoronto.ca, david.anugraha@mail.utoronto.ca, juan.parra@cimat.mx, ljarcosroman@gmail.com, a.s.dogruoz@gmail.com, enshiun.lee@utoronto.ca</t>
  </si>
  <si>
    <t>Eric Khiu, Hasti Toossi, Jinyu Liu, Jiaxu Li, David Anugraha, Juan Armando Parra Flores, Leandro Arcos Roman, A. Seza Doğruöz, En-Shiun Annie Lee</t>
  </si>
  <si>
    <t xml:space="preserve">Natalie Shapira
</t>
  </si>
  <si>
    <t>https://openreview.net/forum?id=jQb5HGChAF</t>
  </si>
  <si>
    <t>Clever Hans or Neural Theory of Mind? Stress Testing Social Reasoning in Large Language Models</t>
  </si>
  <si>
    <t>nd1234@gmail.com, moshe0110@gmail.com, sh.alavi77@gmail.com, xuhuiz@andrew.cmu.edu, yejin@cs.washington.edu, yoav.goldberg@gmail.com, maartensap@cmu.edu, vshwartz@cs.ubc.ca</t>
  </si>
  <si>
    <t>Natalie Shapira, Mosh Levy, Seyed Hossein Alavi, Xuhui Zhou, Yejin Choi, Yoav Goldberg, Maarten Sap, Vered Shwartz</t>
  </si>
  <si>
    <t>Martha Lewis</t>
  </si>
  <si>
    <t>https://openreview.net/forum?id=ym3SYhhNnE</t>
  </si>
  <si>
    <t>Does CLIP Bind Concepts? Probing Compositionality in Large Image Models</t>
  </si>
  <si>
    <t>marthaflinderslewis@gmail.com, nnayak2@cs.brown.edu, peilin_yu@brown.edu, john_merullo@brown.edu, qinan_yu@brown.edu, sbach@cs.brown.edu, ellie_pavlick@brown.edu</t>
  </si>
  <si>
    <t>Martha Lewis, Nihal V. Nayak, Peilin Yu, Jack Merullo, Qinan Yu, Stephen Bach, Ellie Pavlick</t>
  </si>
  <si>
    <t xml:space="preserve">Yibin Lei
</t>
  </si>
  <si>
    <t>https://openreview.net/forum?id=b93YQQ5vTw</t>
  </si>
  <si>
    <t>Corpus-Steered Query Expansion with Large Language Models</t>
  </si>
  <si>
    <t>leiyibin0816@163.com, caoyu1991@gmail.com, tianyi@umd.edu, tao.shen@uts.edu.au, andrewyates@gmail.com</t>
  </si>
  <si>
    <t>Yibin Lei, Yu Cao, Tianyi Zhou, Tao Shen, Andrew Yates</t>
  </si>
  <si>
    <t xml:space="preserve">Orion Weller </t>
  </si>
  <si>
    <t>https://openreview.net/forum?id=vnmJc6ROfj</t>
  </si>
  <si>
    <t>NevIR: Negation in Neural Information Retrieval</t>
  </si>
  <si>
    <t>wellerorion@gmail.com, lawrie@jhu.edu, vandurme@cs.jhu.edu</t>
  </si>
  <si>
    <t>Orion Weller, Dawn Lawrie, Benjamin Van Durme</t>
  </si>
  <si>
    <t>https://openreview.net/forum?id=oCGXm3sMbA</t>
  </si>
  <si>
    <t>Defending Against Disinformation Attacks in Open-Domain Question Answering</t>
  </si>
  <si>
    <t>wellerorion@gmail.com, aleem@cs.jhu.edu, nweir@jhu.edu, lawrie@jhu.edu, vandurme@cs.jhu.edu</t>
  </si>
  <si>
    <t>Orion Weller, Aleem Khan, Nathaniel Weir, Dawn Lawrie, Benjamin Van Durme</t>
  </si>
  <si>
    <t>https://openreview.net/forum?id=VVJQA8VGAV</t>
  </si>
  <si>
    <t>“According to . . . ”: Prompting Language Models Improves Quoting from Pre-Training Data</t>
  </si>
  <si>
    <t>wellerorion@gmail.com, marone.marc@gmail.com, nweir@jhu.edu, lawrie@jhu.edu, danielk@jhu.edu, vandurme@cs.jhu.edu</t>
  </si>
  <si>
    <t>Orion Weller, Marc Marone, Nathaniel Weir, Dawn Lawrie, Daniel Khashabi, Benjamin Van Durme</t>
  </si>
  <si>
    <t xml:space="preserve">Gonçalo Gomes
</t>
  </si>
  <si>
    <t>https://openreview.net/forum?id=f4xrbSSg16</t>
  </si>
  <si>
    <t>Accurate and Well-Calibrated ICD Code Assignment with a Chunk-Based Classifier Attending over Diverse Label Embeddings</t>
  </si>
  <si>
    <t>goncaloecgomes@tecnico.ulisboa.pt, isabel.coutinho@tecnico.ulisboa.pt, bgmartins@gmail.com</t>
  </si>
  <si>
    <t>Goncalo Emanuel Cavaco Gomes, Isabel Pereira Coutinho, Bruno Martins</t>
  </si>
  <si>
    <t>Hannah Rashkin</t>
  </si>
  <si>
    <t>https://openreview.net/forum?id=VBW4MaOjOJ</t>
  </si>
  <si>
    <t>Investigating Content Planning for Navigating Trade-offs in Knowledge-Grounded Dialogue</t>
  </si>
  <si>
    <t>kchawla@usc.edu, hrashkin@google.com, gtomar@google.com, reitter@google.com</t>
  </si>
  <si>
    <t>Kushal Chawla, Hannah Rashkin, Gaurav Singh Tomar, David Reitter</t>
  </si>
  <si>
    <t xml:space="preserve">Xiang Gao
</t>
  </si>
  <si>
    <t>https://openreview.net/forum?id=cSX2Ll4tnX</t>
  </si>
  <si>
    <t>SPUQ: Perturbation-Based Uncertainty Quantification for Large Language Models</t>
  </si>
  <si>
    <t>gxiang1228@gmail.com, jxzhangai@gmail.com, lalla_mouatadid@intuit.com, kamalika_das@intuit.com</t>
  </si>
  <si>
    <t>Xiang Gao, Jiaxin Zhang, Lalla Mouatadid, Kamalika Das</t>
  </si>
  <si>
    <t xml:space="preserve">Shohei Yoda
</t>
  </si>
  <si>
    <t>https://openreview.net/forum?id=zxWAMjpZtz</t>
  </si>
  <si>
    <t>Sentence Representations via Gaussian Embedding</t>
  </si>
  <si>
    <t>shohei0122@outlook.jp, tsukagoshi.hayato.r2@s.mail.nagoya-u.ac.jp, sasano@i.nagoya-u.ac.jp, takedasu@i.nagoya-u.ac.jp</t>
  </si>
  <si>
    <t>Shohei Yoda, Hayato Tsukagoshi, Ryohei Sasano, Koichi Takeda</t>
  </si>
  <si>
    <t xml:space="preserve">Hamish Ivison
</t>
  </si>
  <si>
    <t>https://openreview.net/forum?id=PHQS08ZEMB</t>
  </si>
  <si>
    <t>TESS: Text-to-Text Self-Conditioned Simplex Diffusion</t>
  </si>
  <si>
    <t>rkarimi@idiap.ch, hamishivi@gmail.com, jaesungtae@gmail.com, james.henderson@idiap.ch, iz@beltagy.net, matthewp@allenai.org, arman.cohan@yale.edu</t>
  </si>
  <si>
    <t>Rabeeh Karimi mahabadi, Hamish Ivison, Jaesung Tae, James Henderson, Iz Beltagy, Matthew E Peters, Arman Cohan</t>
  </si>
  <si>
    <t>Zhuowan Li</t>
  </si>
  <si>
    <t>https://openreview.net/forum?id=b95DR0Xodt</t>
  </si>
  <si>
    <t>Localization vs. Semantics: Visual Representations in Unimodal and Multimodal Models</t>
  </si>
  <si>
    <t>zli110@jhu.edu, cihangxie306@gmail.com, vandurme@cs.jhu.edu, yuille@stat.ucla.edu</t>
  </si>
  <si>
    <t>Zhuowan Li, Cihang Xie, Benjamin Van Durme, Alan Yuille</t>
  </si>
  <si>
    <t>Kaige Xie</t>
  </si>
  <si>
    <t>https://openreview.net/forum?id=KBN0QJbH0r</t>
  </si>
  <si>
    <t>Creating Suspenseful Stories: Iterative Planning with Large Language Models</t>
  </si>
  <si>
    <t>kaigexie@gatech.edu, riedl@cc.gatech.edu</t>
  </si>
  <si>
    <t>Kaige Xie, Mark Riedl</t>
  </si>
  <si>
    <t>https://openreview.net/forum?id=DorbuWW504</t>
  </si>
  <si>
    <t>Few-Shot Dialogue Summarization via Skeleton-Assisted Prompt Transfer in Prompt Tuning</t>
  </si>
  <si>
    <t>kaigexie@gatech.edu, worktongyu@gmail.com, hawang@adobe.com, juw069@ucsd.edu, handong.zhao@gmail.com, ryzhang.cs@gmail.com, mahadik@adobe.com, nenkova@adobe.com, riedl@cc.gatech.edu</t>
  </si>
  <si>
    <t>Kaige Xie, Tong Yu, Haoliang Wang, Junda Wu, Handong Zhao, Ruiyi Zhang, Kanak Mahadik, Ani Nenkova, Mark Riedl</t>
  </si>
  <si>
    <t>Dongyub Lee</t>
  </si>
  <si>
    <t>https://openreview.net/forum?id=DntPKCS9i1</t>
  </si>
  <si>
    <t>Ask, Assess, and Refine: Rectifying Factual Consistency and Hallucination in LLMs with Metric-Guided Feedback Learning</t>
  </si>
  <si>
    <t>dongyub.lee@navercorp.com, judepark@jbnu.ac.kr, hodong.lee@navercorp.com, limhseok@korea.ac.kr</t>
  </si>
  <si>
    <t>Dongyub Lee, Eunhwan Park, Hodong Lee, Heuiseok Lim</t>
  </si>
  <si>
    <t xml:space="preserve">Pavan kalyan Tankala
</t>
  </si>
  <si>
    <t>https://openreview.net/forum?id=xUwO9haLGM</t>
  </si>
  <si>
    <t>STORiCo: Storytelling TTS for Hindi with Character Voice Modulation</t>
  </si>
  <si>
    <t>tankalapavankalyan@gmail.com, preethi.iitb@gmail.com, prao@ee.iitb.ac.in, pb@cse.iitb.ac.in</t>
  </si>
  <si>
    <t>Pavan Kalyan Tankala, Preethi Jyothi, Preeti Rao, Pushpak Bhattacharyya</t>
  </si>
  <si>
    <t xml:space="preserve">Yuta Mukobara
Yutaro Shigeto
</t>
  </si>
  <si>
    <t>https://openreview.net/forum?id=d5icwoZrMh</t>
  </si>
  <si>
    <t>Rethinking Loss Functions for Fact Verification</t>
  </si>
  <si>
    <t>ainkrn.02190922@gmail.com, shigeto@stair.center, shimbo@stair.center</t>
  </si>
  <si>
    <t>Yuta Mukobara, Yutaro Shigeto, Masashi Shimbo</t>
  </si>
  <si>
    <t>Aliakbar Nafar</t>
  </si>
  <si>
    <t>https://openreview.net/forum?id=MGBvF1PpZ6</t>
  </si>
  <si>
    <t>Teaching Probabilistic Logical Reasoning to Transformers</t>
  </si>
  <si>
    <t>nafarali@msu.edu, brent.venable@gmail.com, kordjams@msu.edu</t>
  </si>
  <si>
    <t>Aliakbar Nafar, K. Brent Venable, Parisa Kordjamshidi</t>
  </si>
  <si>
    <t xml:space="preserve">Michael Toker
</t>
  </si>
  <si>
    <t>https://openreview.net/forum?id=jvgSZ84vkZ</t>
  </si>
  <si>
    <t>A Dataset for Metaphor Detection in Early Medieval Hebrew Poetry</t>
  </si>
  <si>
    <t>tok@cs.technion.ac.il, omishali@cs.technion.ac.il, ophirmm@openu.ac.il, bennyk@cs.technion.ac.il, belinkov@technion.ac.il</t>
  </si>
  <si>
    <t>Michael Toker, Oren Mishali, Ophir Münz-Manor, Benny Kimelfeld, Yonatan Belinkov</t>
  </si>
  <si>
    <t xml:space="preserve">Wafaa Mohammed
</t>
  </si>
  <si>
    <t>https://openreview.net/forum?id=3yx1qYKCaR</t>
  </si>
  <si>
    <t>On Measuring Context Utilization in Document-Level MT Systems</t>
  </si>
  <si>
    <t>w.m.a.mohammed@uva.nl, v.niculae@uva.nl</t>
  </si>
  <si>
    <t>Wafaa Mohammed, Vlad Niculae</t>
  </si>
  <si>
    <t xml:space="preserve">Shahed Masoudian
</t>
  </si>
  <si>
    <t>https://openreview.net/forum?id=EkQuMNCbag</t>
  </si>
  <si>
    <t>Effective Controllable Bias Mitigation for Classification and Retrieval using Gate Adapters</t>
  </si>
  <si>
    <t>shahed.masoudian@jku.at, volaucnik.cornelia@gmail.com, markus.schedl@jku.at, navid.rekabsaz@gmail.com</t>
  </si>
  <si>
    <t>Shahed Masoudian, Cornelia Volaucnik, Markus Schedl, Navid Rekabsaz</t>
  </si>
  <si>
    <t xml:space="preserve">Michał Turski
</t>
  </si>
  <si>
    <t>https://openreview.net/forum?id=85qEKiaIoq</t>
  </si>
  <si>
    <t>STable: Table Generation Framework for Encoder-Decoder Models</t>
  </si>
  <si>
    <t>micpietruch@gmail.com, turski.michal.antoni@gmail.com, lukasz.borchmann@applica.ai, tomasz@tdwojak.com, gabi179@gmail.com, ka.szyndler@gmail.com, dawjur@amu.edu.pl, lukgar@gmail.com</t>
  </si>
  <si>
    <t>Michał Pietruszka, Michał Turski, Łukasz Borchmann, Tomasz Dwojak, Gabriela Nowakowska, Karolina Szyndler, Dawid Jurkiewicz, Łukasz Garncarek</t>
  </si>
  <si>
    <t>Lin Tian</t>
  </si>
  <si>
    <t>https://openreview.net/forum?id=mgNgcooiSb</t>
  </si>
  <si>
    <t>CMA-R: Causal Mediation Analysis for Explaining Rumour Detection</t>
  </si>
  <si>
    <t>s3795533@student.rmit.edu.au, xiuzhen.zhang@rmit.edu.au, jeyhan.lau@gmail.com</t>
  </si>
  <si>
    <t>LIN TIAN, Xiuzhen Zhang, Jey Han Lau</t>
  </si>
  <si>
    <t>Ander Carrol</t>
  </si>
  <si>
    <t>https://openreview.net/forum?id=gEjE2Pn6L4</t>
  </si>
  <si>
    <t>Morphology Aware Source Term Masking for Terminology-Constrained NMT</t>
  </si>
  <si>
    <t>a.corral@orai.eus, x.saralegi@orai.eus</t>
  </si>
  <si>
    <t>Ander Corral, Xabier Saralegi</t>
  </si>
  <si>
    <t>Yohan Park</t>
  </si>
  <si>
    <t>https://openreview.net/forum?id=x4IpebvGb1</t>
  </si>
  <si>
    <t>Improving Backchannel Prediction Leveraging Sequential and Attentive Context Awareness</t>
  </si>
  <si>
    <t>happy005012@naver.com, wencke-liermann@web.de, yongseok.choi.92@gmail.com, kjoolee@cnu.ac.kr</t>
  </si>
  <si>
    <t>Yo-Han Park, Wencke Liermann, Yong-Seok Choi, Kong Joo Lee</t>
  </si>
  <si>
    <t>Cédric BOSCHER</t>
  </si>
  <si>
    <t>https://openreview.net/forum?id=kowshlxkUz</t>
  </si>
  <si>
    <t>SENSE-LM : A Synergy between a Language Model and Sensorimotor Representations for Auditory and Olfactory Information Extraction</t>
  </si>
  <si>
    <t>cedric.boscher@insa-lyon.fr, largeron@univ-st-etienne.fr, veronique.eglin@insa-lyon.fr, elod.egyed-zsigmond@insa-lyon.fr</t>
  </si>
  <si>
    <t>Cédric BOSCHER, Christine Largeron, Véronique Eglin, Elöd Egyed-Zsigmond</t>
  </si>
  <si>
    <t xml:space="preserve">Jie Chi
</t>
  </si>
  <si>
    <t>https://openreview.net/forum?id=B9jPoLJsMR</t>
  </si>
  <si>
    <t>Analyzing the Role of Part-of-Speech in Code-Switching: A Corpus-Based Study</t>
  </si>
  <si>
    <t>chijie1015@gmail.com, peter.bell@ed.ac.uk</t>
  </si>
  <si>
    <t>Jie Chi, Peter Bell</t>
  </si>
  <si>
    <t xml:space="preserve">Shawly Ahsan
</t>
  </si>
  <si>
    <t>https://openreview.net/forum?id=ZGAfQ5YtNN</t>
  </si>
  <si>
    <t>A Multimodal Framework to Detect Target Aware Aggression in Memes</t>
  </si>
  <si>
    <t>shawly.ahsan.bd@gmail.com, eftekhar.hossain@cuet.ac.bd, omar.sharif.gr@dartmouth.edu, avishek@cuet.ac.bd, moshiul_240@cuet.ac.bd, adewan@athabascau.ca</t>
  </si>
  <si>
    <t>Shawly Ahsan, Eftekhar Hossain, Omar Sharif, Avishek Das, Mohammed Moshiul Hoque, M. Ali Akber Dewan</t>
  </si>
  <si>
    <t>Xinnuo Xu</t>
  </si>
  <si>
    <t>https://openreview.net/forum?id=0w5BUPd33q</t>
  </si>
  <si>
    <t>Graph Guided Question Answer Generation for Procedural Question-Answering</t>
  </si>
  <si>
    <t>pham.xuan.hai@outlook.com, isma.hadji@samsung.com, xxu3@exseed.ed.ac.uk, z.degutyte@samsung.com, jay.rainey@samsung.com, kazakosv90@gmail.com, afsaneh.fazly@gmail.com, g.tzimiropoulos@qmul.ac.uk, brais.mart@gmail.com</t>
  </si>
  <si>
    <t>Hai X. Pham, Isma Hadji, Xinnuo Xu, Ziedune Degutyte, Jay Rainey, Evangelos Kazakos, Afsaneh Fazly, Georgios Tzimiropoulos, Brais Martinez</t>
  </si>
  <si>
    <t>Jonas Waldendorf</t>
  </si>
  <si>
    <t>https://openreview.net/forum?id=yktj3g98cR</t>
  </si>
  <si>
    <t>Contrastive Decoding Reduces Hallucinations in Large Multilingual Machine Translation Models</t>
  </si>
  <si>
    <t>jonas.waldendorf@ed.ac.uk, bhaddow@ed.ac.uk, a.birch@ed.ac.uk</t>
  </si>
  <si>
    <t>Jonas Waldendorf, Barry Haddow, Alexandra Birch</t>
  </si>
  <si>
    <t>Daisuke Oba</t>
  </si>
  <si>
    <t>https://openreview.net/forum?id=XgZMXtYkPh</t>
  </si>
  <si>
    <t>In-Contextual Gender Bias Suppression for Large Language Models</t>
  </si>
  <si>
    <t>oba@tkl.iis.u-tokyo.ac.jp, masahiro.kaneko@mbzuai.ac.ae, danushka@liverpool.ac.uk</t>
  </si>
  <si>
    <t>Daisuke Oba, Masahiro Kaneko, Danushka Bollegala</t>
  </si>
  <si>
    <t xml:space="preserve">Sotirios Kotitsas
</t>
  </si>
  <si>
    <t>https://openreview.net/forum?id=LrIOqrqpg9</t>
  </si>
  <si>
    <t>Leveraging fine-tuned Large Language Models with LoRA for Effective Claim, Claimer, and Claim Object Detection</t>
  </si>
  <si>
    <t>sotiris.kotitsas@athenarc.gr, panos.phil@gmail.com, eleni.koutli@athenarc.gr, haris@athenarc.gr</t>
  </si>
  <si>
    <t>Sotiris Kotitsas, Panagiotis Kounoudis, Eleni Koutli, Haris Papageorgiou</t>
  </si>
  <si>
    <t>Nefeli Gkouti</t>
  </si>
  <si>
    <t>https://openreview.net/forum?id=dozZIJZFfc</t>
  </si>
  <si>
    <t>Should I try multiple optimizers when fine-tuning a pre-trained Transformer for NLP tasks? Should I tune their hyperparameters?</t>
  </si>
  <si>
    <t>nefgkouti@gmail.com, rulller@gmail.com, toumpis@aueb.gr, ion@aueb.gr</t>
  </si>
  <si>
    <t>Nefeli Gkouti, Prodromos Malakasiotis, Stavros Toumpis, Ion Androutsopoulos</t>
  </si>
  <si>
    <t xml:space="preserve">Jessica Lin
</t>
  </si>
  <si>
    <t>https://openreview.net/forum?id=Z642eTxtMi</t>
  </si>
  <si>
    <t>GUMsley: Evaluating Entity Salience in Summarization for 12 English Genres</t>
  </si>
  <si>
    <t>yl1290@georgetown.edu, amir.zeldes@georgetown.edu</t>
  </si>
  <si>
    <t>Jessica Lin, Amir Zeldes</t>
  </si>
  <si>
    <t>https://openreview.net/forum?id=mP3lLkaVj0</t>
  </si>
  <si>
    <t>Sensitivity, Performance, Robustness: Deconstructing the Effect of Sociodemographic Prompting</t>
  </si>
  <si>
    <t>beck.tilman@gmail.com, hendrik.schuff@proton.me, anne-lauscher@web.de, iryna.gurevych@tu-darmstadt.de</t>
  </si>
  <si>
    <t>Tilman Beck, Hendrik Schuff, Anne Lauscher, Iryna Gurevych</t>
  </si>
  <si>
    <t>Chanwoo Bae</t>
  </si>
  <si>
    <t>https://openreview.net/forum?id=554Cm5o8mq</t>
  </si>
  <si>
    <t>Threat Behavior Textual Search by Attention Graph Isomorphism</t>
  </si>
  <si>
    <t>bae68@purdue.edu, taog@purdue.edu, zhan3299@purdue.edu, xyzhang@cs.purdue.edu</t>
  </si>
  <si>
    <t>Chanwoo Bae, Guanhong Tao, ZHUO ZHANG, Xiangyu Zhang</t>
  </si>
  <si>
    <t xml:space="preserve">Yosra Abdessamed
</t>
  </si>
  <si>
    <t>https://openreview.net/forum?id=fvHaHyLJUm</t>
  </si>
  <si>
    <t>Identifying Narratives Content in Podcast Transcripts</t>
  </si>
  <si>
    <t>yosraabdessamed@oakland.edu, sr3563@drexel.edu, stevenwilson@oakland.edu</t>
  </si>
  <si>
    <t>Yosra Abdessamed, Shadi Rezapour, Steven R. Wilson</t>
  </si>
  <si>
    <t xml:space="preserve">Byung-doh Oh
</t>
  </si>
  <si>
    <t>https://openreview.net/forum?id=7p0AkNmmvW</t>
  </si>
  <si>
    <t>Frequency Explains the Inverse Correlation of Large Language Models' Size, Training Data Amount, and Surprisal's Fit to Reading Times</t>
  </si>
  <si>
    <t>oh.531@osu.edu, lyw520@sjtu.edu.cn, schuler.77@osu.edu</t>
  </si>
  <si>
    <t>Byung-Doh Oh, Shisen Yue, William Schuler</t>
  </si>
  <si>
    <t>Hamed Rahimi</t>
  </si>
  <si>
    <t>https://openreview.net/forum?id=towR7lj6jp</t>
  </si>
  <si>
    <t>Contextualized Topic Coherence Metrics</t>
  </si>
  <si>
    <t>hamed.rahimi@sorbonne-universite.fr, mimno@cornell.edu, jacob.hoover@mail.mcgill.ca, hubert.naacke@lip6.fr, camelia.constantin@lip6.fr, bernd.amann@lip6.fr</t>
  </si>
  <si>
    <t>Hamed Rahimi, David Mimno, Jacob Louis Hoover, Hubert Naacke, Camelia Constantin, Bernd Amann</t>
  </si>
  <si>
    <t>Pratyay Banerjee.</t>
  </si>
  <si>
    <t>https://openreview.net/forum?id=gNvEyD9TwL</t>
  </si>
  <si>
    <t>ProMISe: A Proactive Multi-turn Dialogue Dataset for Information-seeking Intent Resolution</t>
  </si>
  <si>
    <t>butalayash99@gmail.com, sid7954@gmail.com, pbanerj6@asu.edu, amitamisra1@gmail.com</t>
  </si>
  <si>
    <t>Yash Parag Butala, Siddhant Garg, Pratyay Banerjee, Amita Misra</t>
  </si>
  <si>
    <t xml:space="preserve">Ishani Mondal
</t>
  </si>
  <si>
    <t>https://openreview.net/forum?id=K4re345LnP</t>
  </si>
  <si>
    <t>Presentations by the Humans and For the Humans: Harnessing LLMs for Generating Persona-Aware Slides from Documents</t>
  </si>
  <si>
    <t>imondal@umd.edu, reachshwetha.s@gmail.com, anandvn@adobe.com, garimell@adobe.com, samb.bandyo@gmail.com, jbg@umiacs.umd.edu</t>
  </si>
  <si>
    <t>Ishani Mondal, Shwetha S, Anandhavelu Natarajan, Aparna Garimella, Sambaran Bandyopadhyay, Jordan Lee Boyd-Graber</t>
  </si>
  <si>
    <t xml:space="preserve">Sina Ahmadi
</t>
  </si>
  <si>
    <t>https://openreview.net/forum?id=w8e3ta8gxk</t>
  </si>
  <si>
    <t>CODET: A Benchmark for Contrastive Dialectal Evaluation of Machine Translation</t>
  </si>
  <si>
    <t>malam21@gmu.edu, ahmadi.sina@outlook.com, antonis@gmu.edu</t>
  </si>
  <si>
    <t>Md Mahfuz Ibn Alam, Sina Ahmadi, Antonios Anastasopoulos</t>
  </si>
  <si>
    <t xml:space="preserve">Bolei Ma
</t>
  </si>
  <si>
    <t>https://openreview.net/forum?id=crBqsNvLcT</t>
  </si>
  <si>
    <t>ToPro: Token-Level Prompt Decomposition for Cross-Lingual Sequence Labeling Tasks</t>
  </si>
  <si>
    <t>bolei.ma@lmu.de, nie@cis.lmu.de, shuzhou.yuan@kit.edu, schmid@cis.lmu.de, michael.faerber@kit.edu, fkreuter@survey.umd.edu, hinrichacl@cis.lmu.de</t>
  </si>
  <si>
    <t>Bolei Ma, Ercong Nie, Shuzhou Yuan, Helmut Schmid, Michael Färber, Frauke Kreuter, Hinrich Schuetze</t>
  </si>
  <si>
    <t xml:space="preserve">Georgios Vernikos
</t>
  </si>
  <si>
    <t>https://openreview.net/forum?id=Q2JC3tGbXT</t>
  </si>
  <si>
    <t>Small Language Models Improve Giants by Rewriting Their Outputs</t>
  </si>
  <si>
    <t>georgios.vernikos@epfl.ch, arthur.brazinskas@gmail.com, adamek.kuba@gmail.com, jsmallins@gmail.com, severyn@google.com, emalmi@google.com</t>
  </si>
  <si>
    <t>Giorgos Vernikos, Arthur Brazinskas, Jakub Adamek, Jonathan Mallinson, Aliaksei Severyn, Eric Malmi</t>
  </si>
  <si>
    <t>Paweł Mąka</t>
  </si>
  <si>
    <t>https://openreview.net/forum?id=H47wv0JZEs</t>
  </si>
  <si>
    <t>Sequence Shortening for Context-Aware Machine Translation</t>
  </si>
  <si>
    <t>pawel.maka@maastrichtuniversity.nl, y.semerci@maastrichtuniversity.nl, j.scholtes@maastrichtuniversity.nl, jerry.spanakis@maastrichtuniversity.nl</t>
  </si>
  <si>
    <t>Paweł Maka, Yusuf Can Semerci, Jan Scholtes, Gerasimos Spanakis</t>
  </si>
  <si>
    <t xml:space="preserve">Gourab Dey
</t>
  </si>
  <si>
    <t>https://openreview.net/forum?id=c5fOxc8XHr</t>
  </si>
  <si>
    <t>SOCIALITE-LLAMA: An Instruction-Tuned Model for Social Scientific Tasks</t>
  </si>
  <si>
    <t>gouravdey96@gmail.com, avirinchipur@cs.stonybrook.edu, ylal@cs.stonybrook.edu, mbshah3112@gmail.com, shrsinha@cs.stonybrook.edu, mmatero@cs.stonybrook.edu, sgiorgi@sas.upenn.edu, viveksck@gmail.com, has@cs.stonybrook.edu</t>
  </si>
  <si>
    <t>Gourab Dey, Adithya V Ganesan, Yash Kumar Lal, Manal Shah, Shreyashee Sinha, Matthew Matero, Salvatore Giorgi, Vivek Kulkarni, H. Schwartz</t>
  </si>
  <si>
    <t xml:space="preserve">Gitanjali Kumari
</t>
  </si>
  <si>
    <t>https://openreview.net/forum?id=BfBb7JPpGh</t>
  </si>
  <si>
    <t>Unintended Bias Detection and Mitigation in Misogynous Memes</t>
  </si>
  <si>
    <t>gitanjali_2021cs03@iitp.ac.in, ash8light@gmail.com, asif.ekbal@gmail.com</t>
  </si>
  <si>
    <t>Gitanjali Kumari, Anubhav Sinha, Asif Ekbal</t>
  </si>
  <si>
    <t xml:space="preserve">Robert Vacareanu 
</t>
  </si>
  <si>
    <t>https://openreview.net/forum?id=ANik67sQuE</t>
  </si>
  <si>
    <t>A Weak Supervision Approach for Few-Shot Aspect Based Sentiment Analysis</t>
  </si>
  <si>
    <t>rvacareanu@email.arizona.edu, varia.siddharth@gmail.com, kishaloy.halder@gmail.com, shuaiwanghk@gmail.com, giove.paolini@gmail.com, nehajohn@amazon.com, miguelballesteros1@gmail.com, sm761@columbia.edu</t>
  </si>
  <si>
    <t>Robert Vacareanu, Siddharth Varia, Kishaloy Halder, Shuai Wang, Giovanni Paolini, Neha Anna John, Miguel Ballesteros, Smaranda Muresan</t>
  </si>
  <si>
    <t>Andreas Stephan</t>
  </si>
  <si>
    <t>https://openreview.net/forum?id=wjK41uMQ0D</t>
  </si>
  <si>
    <t>Counterfactual Reasoning with Knowledge Graph Embeddings</t>
  </si>
  <si>
    <t>lena.zellinger@univie.ac.at, andreas.stephan@univie.ac.at, benjamin.roth@univie.ac.at</t>
  </si>
  <si>
    <t>Lena Zellinger, Andreas Stephan, Benjamin Roth</t>
  </si>
  <si>
    <t xml:space="preserve">Xixian Liao
</t>
  </si>
  <si>
    <t>https://openreview.net/forum?id=RtZLIasOKE</t>
  </si>
  <si>
    <t>Syntactic Preposing and Discourse Relations</t>
  </si>
  <si>
    <t>y.dong-43@sms.ed.ac.uk, xixian.liao@upf.edu, bonnie.webber@ed.ac.uk</t>
  </si>
  <si>
    <t>Yunfang Dong, Xixian Liao, Bonnie L. Webber</t>
  </si>
  <si>
    <t>Ruosong Ye</t>
  </si>
  <si>
    <t>https://openreview.net/forum?id=PVZUGPzZVp</t>
  </si>
  <si>
    <t>Language is All a Graph Needs</t>
  </si>
  <si>
    <t>ruosong.ye@rutgers.edu, cz391@cam.ac.uk, wangrunhui.pku@gmail.com, shuyuan.xu@rutgers.edu, yongfeng.zhang@rutgers.edu</t>
  </si>
  <si>
    <t>Ruosong Ye, Caiqi Zhang, Runhui Wang, Shuyuan Xu, Yongfeng Zhang</t>
  </si>
  <si>
    <t xml:space="preserve">Aru Maekawa
</t>
  </si>
  <si>
    <t>https://openreview.net/forum?id=UciRilZWuG</t>
  </si>
  <si>
    <t>Can we obtain significant success in RST discourse parsing by using Large Language Models?</t>
  </si>
  <si>
    <t>maekawa@lr.pi.titech.ac.jp, tsutomu.hirao@gmail.com, kamigaito.h@is.naist.jp, oku@pi.titech.ac.jp</t>
  </si>
  <si>
    <t>Aru Maekawa, Tsutomu Hirao, Hidetaka Kamigaito, Manabu Okumura</t>
  </si>
  <si>
    <t xml:space="preserve">Menglong Yao
</t>
  </si>
  <si>
    <t>https://openreview.net/forum?id=n18aOa8e1q</t>
  </si>
  <si>
    <t>Ameli: Enhancing Multimodal Entity Linking with Fine-Grained Attributes</t>
  </si>
  <si>
    <t>barryyao@vt.edu, sijiawang@vt.edu, hugochan2013@gmail.com, wqfcr@fb.com, minqianliu@vt.edu, zhiyangx@vt.edu, lichengyu24@gmail.com, warrior.fu@gmail.com</t>
  </si>
  <si>
    <t>Barry Menglong Yao, Sijia Wang, Yu Chen, Qifan Wang, Minqian Liu, Zhiyang Xu, Licheng Yu, Lifu Huang</t>
  </si>
  <si>
    <t>Orion Weller</t>
  </si>
  <si>
    <t>https://openreview.net/forum?id=EsR2b0QxfA</t>
  </si>
  <si>
    <t>When do Generative Query and Document Expansions Fail? A Comprehensive Study Across Methods, Retrievers, and Datasets</t>
  </si>
  <si>
    <t>wellerorion@gmail.com, kylel@allenai.org, davidw@allenai.org, lawrie@jhu.edu, vandurme@cs.jhu.edu, arman.cohan@yale.edu, luca@soldaini.net</t>
  </si>
  <si>
    <t>Orion Weller, Kyle Lo, David Wadden, Dawn Lawrie, Benjamin Van Durme, Arman Cohan, Luca Soldaini</t>
  </si>
  <si>
    <t xml:space="preserve">Joel Moniz
</t>
  </si>
  <si>
    <t>https://openreview.net/forum?id=sisKGJBepP</t>
  </si>
  <si>
    <t>Can Large Language Models Understand Context?</t>
  </si>
  <si>
    <t>yz565@georgetown.edu, jramoniz@gmail.com, bharshruti@gmail.com, jiarui_lu@apple.com, prpdhivya@gmail.com, site_li@apple.com, yzhang73@apple.com, hong_yu@apple.com, andy194673@gmail.com</t>
  </si>
  <si>
    <t>Yilun Zhu, Joel Ruben Antony Moniz, Shruti Bhargava, Jiarui Lu, Dhivya Piraviperumal, Site Li, Yuan Zhang, Hong Yu, Bo-Hsiang Tseng</t>
  </si>
  <si>
    <t xml:space="preserve">Xinglin Wang
</t>
  </si>
  <si>
    <t>https://openreview.net/forum?id=NOLnh0U3nr</t>
  </si>
  <si>
    <t>Generative Dense Retrieval: Memory Can Be a Burden</t>
  </si>
  <si>
    <t>678ypw@gmail.com, 3120225462@bit.edu.cn, shaoxiongfeng2023@gmail.com, panby@zju.edu.cn, liyiwei@bit.edu.cn, heda.whd2@gmail.com, xupeng@cmu.edu, likan@bit.edu.cn</t>
  </si>
  <si>
    <t>Peiwen Yuan, Xinglin Wang, Shaoxiong Feng, Boyuan Pan, Yiwei Li, Heda Wang, Xupeng Miao, Kan Li</t>
  </si>
  <si>
    <t>Zachary Ankner</t>
  </si>
  <si>
    <t>https://openreview.net/forum?id=dPzxuTvglx</t>
  </si>
  <si>
    <t>Dynamic Masking Rate Schedules for MLM Pretraining</t>
  </si>
  <si>
    <t>ankner@mit.edu, nsaphra@gmail.com, dblalock@mit.edu, jonathanfrankle@gmail.com, matthew.l.leavitt@gmail.com</t>
  </si>
  <si>
    <t>Zachary Ankner, Naomi Saphra, Davis Blalock, Jonathan Frankle, Matthew L Leavitt</t>
  </si>
  <si>
    <t>Linxin Song</t>
  </si>
  <si>
    <t>https://openreview.net/forum?id=SBFspausH1</t>
  </si>
  <si>
    <t>Better Explain Transformers by Illuminating Important Information</t>
  </si>
  <si>
    <t>songlx.imse.gt@ruri.waseda.jp, yancui@kuicr.kyoto-u.ac.jp, luo.ao@toki.waseda.jp, freddy.lecue@inria.fr, irenelizihui@gmail.com</t>
  </si>
  <si>
    <t>Linxin Song, Yan Cui, Ao Luo, Freddy Lecue, Irene Li</t>
  </si>
  <si>
    <t xml:space="preserve">Himanshu Beniwal
</t>
  </si>
  <si>
    <t>https://openreview.net/forum?id=bG4zEaL8si</t>
  </si>
  <si>
    <t xml:space="preserve">Cross-lingual Editing in Multilingual Language Models
</t>
  </si>
  <si>
    <t>himanshubeniwal@iitgn.ac.in, dkowsik@iitgn.ac.in, singh.mayank@iitgn.ac.in</t>
  </si>
  <si>
    <t>Himanshu Beniwal, Kowsik Nandagopan D, Mayank Singh</t>
  </si>
  <si>
    <t xml:space="preserve">Raphael Schumann
</t>
  </si>
  <si>
    <t>https://openreview.net/forum?id=h2pawXcqpV</t>
  </si>
  <si>
    <t>Backward Compatibility During Data Updates by Weight Interpolation</t>
  </si>
  <si>
    <t>rschuman@cl.uni-heidelberg.de, elman.mansimov@gmail.com, yianl@amazon.com, nppappa@amazon.com, gxibin@amazon.com, yizhngn@amazon.com</t>
  </si>
  <si>
    <t>Raphael Schumann, Elman Mansimov, Yi-An Lai, Nikolaos Pappas, Xibin Gao, Yi Zhang</t>
  </si>
  <si>
    <t xml:space="preserve">Nevan Wichers
</t>
  </si>
  <si>
    <t>https://openreview.net/forum?id=uESsA2bNaB</t>
  </si>
  <si>
    <t>Gradient-Based Language Model Red Teaming</t>
  </si>
  <si>
    <t>wichersn@google.com, carsondenison@gmail.com, ahmad.beirami@gmail.com</t>
  </si>
  <si>
    <t>Nevan Wichers, Carson Denison, Ahmad Beirami</t>
  </si>
  <si>
    <t>Hyunjae Kim</t>
  </si>
  <si>
    <t>https://openreview.net/forum?id=8bj7NZ6m13</t>
  </si>
  <si>
    <t>Fine-tuning CLIP Text Encoders with Two-step Paraphrasing</t>
  </si>
  <si>
    <t>hyunjae-kim@korea.ac.kr, mysmilesh@gmail.com, bui@adobe.com, handong.zhao@gmail.com, qtran@adobe.com, franck.dernoncourt@gmail.com, kangj@korea.ac.kr</t>
  </si>
  <si>
    <t>Hyunjae Kim, Seunghyun Yoon, Trung Bui, Handong Zhao, Quan Hung Tran, Franck Dernoncourt, Jaewoo Kang</t>
  </si>
  <si>
    <t xml:space="preserve">Monojit Choudhury
Aditi Khandelwal
Kumar Tanmay
</t>
  </si>
  <si>
    <t>https://openreview.net/forum?id=28r4GJDSij</t>
  </si>
  <si>
    <t>Do Moral Judgment and Reasoning Capability of LLMs Change with Language? A Study using the Multilingual Defining Issues Test</t>
  </si>
  <si>
    <t>aditi184@gmail.com, ag.utkarsh0203@gmail.com, kr.tanmay147@gmail.com, monojit.choudhury@mbzuai.ac.ae</t>
  </si>
  <si>
    <t>Aditi Khandelwal, Utkarsh Agarwal, Kumar Tanmay, Monojit Choudhury</t>
  </si>
  <si>
    <t>Christoph Leiter</t>
  </si>
  <si>
    <t>https://openreview.net/forum?id=QS7EsYdlyr</t>
  </si>
  <si>
    <t>BMX: Boosting Natural Language Generation Metrics with Explainability</t>
  </si>
  <si>
    <t>christoph.leiter@uni-bielefeld.de, nguyenviethoa95@gmail.com, steffen.eger@uni-bielefeld.de</t>
  </si>
  <si>
    <t>Christoph Leiter, Hoa Nguyen, Steffen Eger</t>
  </si>
  <si>
    <t>Sara Rajaee</t>
  </si>
  <si>
    <t>https://openreview.net/forum?id=m2e6DEC1dx</t>
  </si>
  <si>
    <t>Analyzing the Evaluation of Cross-Lingual Knowledge Transfer in Multilingual Language Models</t>
  </si>
  <si>
    <t>sara.rajaei237@gmail.com, c.monz@uva.nl</t>
  </si>
  <si>
    <t>Sara Rajaee, Christof Monz</t>
  </si>
  <si>
    <t xml:space="preserve">Jonas Golde
</t>
  </si>
  <si>
    <t>https://openreview.net/forum?id=gZ23LVjUVj</t>
  </si>
  <si>
    <t>Large-Scale Label Interpretation Learning for Few-Shot Named Entity Recognition</t>
  </si>
  <si>
    <t>goldejon@informatik.hu-berlin.de, felix.hamborg@uni-konstanz.de, alan.akbik@gmail.com</t>
  </si>
  <si>
    <t>Jonas Golde, Felix Hamborg, Alan Akbik</t>
  </si>
  <si>
    <t xml:space="preserve">Thomas Francois
</t>
  </si>
  <si>
    <t>https://openreview.net/forum?id=3TZGdslGnm</t>
  </si>
  <si>
    <t>Exploring hybrid approaches to readability: experiments on the complementarity between linguistic features and transformers</t>
  </si>
  <si>
    <t>rswilkens@gmail.com, patrick.watrin@uclouvain.be, remi.cardon@uclouvain.be, alice.pintard@uclouvain.be, isabelle.gribomont@uclouvain.be, thomas.francois@uclouvain.be</t>
  </si>
  <si>
    <t>Rodrigo Wilkens, Patrick Watrin, Rémi Cardon, Alice Pintard, Isabelle Gribomont, Thomas François</t>
  </si>
  <si>
    <t>Paul Youssef</t>
  </si>
  <si>
    <t>https://openreview.net/forum?id=MizT0S2cnz</t>
  </si>
  <si>
    <t>The Queen of England is not England’s Queen: On the Lack of Factual Coherency in PLMs</t>
  </si>
  <si>
    <t>paul.youssef@uni-marburg.de, joerg.schloetterer@uni-marburg.de, christin.seifert@uni-marburg.de</t>
  </si>
  <si>
    <t>Paul Youssef, Jörg Schlötterer, Christin Seifert</t>
  </si>
  <si>
    <t xml:space="preserve">Andreas Stephan
</t>
  </si>
  <si>
    <t>https://openreview.net/forum?id=VcMvdXx6TV</t>
  </si>
  <si>
    <t>Text-Guided Image Clustering</t>
  </si>
  <si>
    <t>andreas.stephan@univie.ac.at, lukas.miklautz@univie.ac.at, kevin.sidak@gmail.com, jan.philip.wahle@gmail.com, bela@gipp.com, claudia.plant@univie.ac.at, benjamin.roth@univie.ac.at</t>
  </si>
  <si>
    <t>Andreas Stephan, Lukas Miklautz, Kevin Sidak, Jan Philip Wahle, Bela Gipp, Claudia Plant, Benjamin Roth</t>
  </si>
  <si>
    <t xml:space="preserve">Lukas Edman
</t>
  </si>
  <si>
    <t>TACL3</t>
  </si>
  <si>
    <t>Are Character-level Translations Worth the Wait? Comparing Pretrained Character- and Subword-level Models for Machine Translation</t>
  </si>
  <si>
    <t>Lukas Edman, Gabriele Sarti, Antonio Toral, Gertjan van Noord, Arianna Bisazza</t>
  </si>
  <si>
    <t>Igor Ryazanov</t>
  </si>
  <si>
    <t>SRW 33</t>
  </si>
  <si>
    <t>Thesis Proposal: Detecting Agency Attribution</t>
  </si>
  <si>
    <t xml:space="preserve">Mallika Asthana
Siddhant Yadav
"Rohan Potta
</t>
  </si>
  <si>
    <t>SRW 15</t>
  </si>
  <si>
    <t>AttriSage: Attribute Value Extraction using Graph Neural Networks</t>
  </si>
  <si>
    <t>Maxime MASSON</t>
  </si>
  <si>
    <t>DEMO 5</t>
  </si>
  <si>
    <t>TextBI: An Interactive Dashboard for Visualizing Multidimensional NLP Annotations in Social Media Data</t>
  </si>
  <si>
    <t>DEMO</t>
  </si>
  <si>
    <t>maxime.masson@univ-pau.fr; christian.sallaberry@univ-pau.fr; marie-noelle.bessagnet@univ-pau.fr; annig.lacayrelle@univ-pau.fr; philippe.roose@univ-pau.fr; rodrigo.agerri@ehu.eus</t>
  </si>
  <si>
    <t>Maxime Masson, Christian Sallaberry, Marie-Noelle Bessagnet, Annig Le Parc Lacayrelle, Philippe Roose and Rodrigo Agerri</t>
  </si>
  <si>
    <t>Wenhao Zhu</t>
  </si>
  <si>
    <t>DEMO 6</t>
  </si>
  <si>
    <t>kNN-BOX: A Unified Framework for Nearest Neighbor Generation</t>
  </si>
  <si>
    <t>zhuwh@smail.nju.edu.cn; qianfeng@smail.nju.edu.cn; lvyz@smail.nju.edu.cn; huangsj@nju.edu.cn; zhaosh@smail.nju.edu.cn; liusz@smail.nju.edu.cn; chenjj@nju.edu.cn</t>
  </si>
  <si>
    <t>Wenhao Zhu, Qianfeng Zhao, Yunzhe Lv, Shujian Huang, Siheng Zhao, Sizhe Liu and Jiajun CHEN</t>
  </si>
  <si>
    <t>Zhao Xu</t>
  </si>
  <si>
    <t>DEMO 7</t>
  </si>
  <si>
    <t>A Human-Centric Evaluation Platform for Explainable Knowledge Graph Completion</t>
  </si>
  <si>
    <t>zhao.xu@neclab.eu; wiem@sas.upenn.edu; kiril.gashteovski@gmail.com; timo.sztyler@neclab.eu; Carolin.Lawrence@neclab.eu</t>
  </si>
  <si>
    <t>Zhao Xu, Wiem Ben Rim, Kiril Gashteovski, Timo Sztyler and Carolin Lawrence</t>
  </si>
  <si>
    <t>Mustafa Ocal</t>
  </si>
  <si>
    <t>DEMO 8</t>
  </si>
  <si>
    <t>pyTLEX: A Python Library for TimeLine EXtraction</t>
  </si>
  <si>
    <t>asing118@fiu.edu; jhumm001@fiu.edu; mocal001@fiu.edu; markaf@fiu.edu</t>
  </si>
  <si>
    <t>Akul Singh, Jared Hummer, Mustafa Ocal and Mark Finlayson</t>
  </si>
  <si>
    <t>Marcos Fernández Pichel</t>
  </si>
  <si>
    <t>DEMO 9</t>
  </si>
  <si>
    <t>DepressMind: A Depression Surveillance System for Social Media Analysis</t>
  </si>
  <si>
    <t>roque.fernandez.iglesias@rai.usc.es; marcosfernandez.pichel@usc.es; ezra.aragon@usc.es; david.losada@usc.es</t>
  </si>
  <si>
    <t>Roque Fernández-Iglesias, Marcos Fernandez-Pichel, Mario Aragon and David E. Losada</t>
  </si>
  <si>
    <t>Veronika Solopova</t>
  </si>
  <si>
    <t>DEMO 11</t>
  </si>
  <si>
    <t>Check News in One Click: NLP-Empowered Pro-Kremlin Propaganda Detection</t>
  </si>
  <si>
    <t>solopov97@zedat.fu-berlin.de; gvika739@gmail.com; c.benzmueller@fu-berlin.de; tim.landgraf@fu-berlin.de</t>
  </si>
  <si>
    <t>Veronika Solopova, Viktoriia Herman, Christoph Benzmüller and Tim Landgraf</t>
  </si>
  <si>
    <t>Wonseok Hwang</t>
  </si>
  <si>
    <t>DEMO 14</t>
  </si>
  <si>
    <t>kycho@lbox.kr; hsk2950@lbox.kr; yrchoi@lbox.kr; whwang299@gmail.com</t>
  </si>
  <si>
    <t>Kyoungyeon Cho, Seungkum Han, Young Rok Choi and Wonseok Hwang</t>
  </si>
  <si>
    <t>Angus Addlesee</t>
  </si>
  <si>
    <t>DEMO 15</t>
  </si>
  <si>
    <t>Multi-party Multimodal Conversations Between Patients, Their Companions, and a Social Robot in a Hospital Memory Clinic</t>
  </si>
  <si>
    <t>ja204@hw.ac.uk; nc2025@hw.ac.uk; nn2023@hw.ac.uk; d.hernandez_garcia@hw.ac.uk; n.gunson@hw.ac.uk; w.sieinska@hw.ac.uk; c.dondrup@hw.ac.uk; olemon@gmail.com</t>
  </si>
  <si>
    <t>Angus Addlesee, Neeraj Cherakara, Nivan Nelson, Daniel Hernandez Garcia, Nancie Gunson, Weronika Sieińska, Christian Dondrup and Oliver Lemon</t>
  </si>
  <si>
    <t>Stefan Erben</t>
  </si>
  <si>
    <t>DEMO 22</t>
  </si>
  <si>
    <t>ScamSpot: Fighting Financial Fraud in Instagram Comments</t>
  </si>
  <si>
    <t>stefan.erben1@gmail.com; andreas.waldis@live.com</t>
  </si>
  <si>
    <t>Stefan Erben and Andreas Waldis</t>
  </si>
  <si>
    <t>Runcong Zhao</t>
  </si>
  <si>
    <t>DEMO 27</t>
  </si>
  <si>
    <t>NarrativePlay: Interactive Narrative Understanding</t>
  </si>
  <si>
    <t>runcongz@gmail.com; wenjia.zhang@warwick.ac.uk; jiazheng.li.ire@gmail.com; Lixing.Zhu@warwick.ac.uk; yanranli.summer@gmail.com; yulan.he@kcl.ac.uk; guilin.nlp@gmail.com</t>
  </si>
  <si>
    <t>Runcong Zhao, Wenjia Zhang, Jiazheng Li, Lixing Zhu, Yanran Li, Yulan He and Lin Gui</t>
  </si>
  <si>
    <t>Timour Igamberdiev</t>
  </si>
  <si>
    <t>DEMO 32</t>
  </si>
  <si>
    <t>timour.igamberdiev@tu-darmstadt.de; doannamlong.vu@stud.tu-darmstadt.de; kuenneckefelix@gmail.com; zhuo.yu@stud.tu-darmstadt.de; jannik.holmer@stud.tu-darmstadt.de; ivan.habernal@uni-paderborn.de</t>
  </si>
  <si>
    <t>Timour Igamberdiev, Doan Nam Long Vu, Felix Kuennecke, Zhuo Yu, Jannik Holmer and Ivan Habernal</t>
  </si>
  <si>
    <t>Elisabeth Fittschen, 
Tim Fischer</t>
  </si>
  <si>
    <t>DEMO 33</t>
  </si>
  <si>
    <t>AnnoPlot: Interactive Visualizations of Text Annotations</t>
  </si>
  <si>
    <t>elisabeth.fittschen@studium.uni-hamburg.de; tim.fischer@uni-hamburg.de; daniel.bruehl@studium.uni-hamburg.de; julia.spahr@studium.uni-hamburg.de; yuliia.lysa@studium.uni-hamburg.de; phuoc.thang.le@uni-hamburg.de</t>
  </si>
  <si>
    <t>Elisabeth Fittschen, Tim Fischer, Daniel Brühl, Julia Spahr, Yuliia Lysa and Phuoc Thang Le</t>
  </si>
  <si>
    <t>Mehtab SYED</t>
  </si>
  <si>
    <t>DEMO 35</t>
  </si>
  <si>
    <t>GeospaCy: A tool for extraction and geographical referencing of spatial expressions in textual data</t>
  </si>
  <si>
    <t>mehtab-alam.syed@cirad.fr; elena.arsevska@cirad.fr; mathieu.roche@cirad.fr; maguelonne.teisseire@inrae.fr</t>
  </si>
  <si>
    <t>Syed Mehtab Alam, Elena Arsevska, Mathieu Roche and Maguelonne Teisseire</t>
  </si>
  <si>
    <t xml:space="preserve">Timothee Mickus, Stig-Arne Grönroos, Shaoxiong Ji and Jörg Tiedemann, </t>
  </si>
  <si>
    <t>DEMO 36</t>
  </si>
  <si>
    <t>timothee.mickus@helsinki.fi; stig.gronroos@gmail.com; joseph.attieh@helsinki.fi; michele.boggia@helsinki.fi; odegiber@gmail.com; shaoxiong.ji@outlook.com; nloppi@nvidia.com; alessandro.raganato@unimib.it; raul.vazquez@helsinki.fi; jorg.tiedemann@helsinki.fi</t>
  </si>
  <si>
    <t>Timothee Mickus, Stig-Arne Grönroos, Joseph Attieh, Michele Boggia, Ona de Gibert, Shaoxiong Ji, Niki Andreas Loppi, Alessandro Raganato, Raúl Vázquez and Jörg Tiedemann</t>
  </si>
  <si>
    <t>Dominik Schlechtweg</t>
  </si>
  <si>
    <t>DEMO 37</t>
  </si>
  <si>
    <t>The DURel Annotation Tool: Human and Computational Measurement of Semantic Proximity, Sense Clusters and Semantic Change</t>
  </si>
  <si>
    <t>dominik.schlechtweg@gmx.de; virk.shafqat@gmail.com; paulinesander@gmx.de; emma.skoldberg@svenska.gu.se; lukas.tl28@gmail.com; st174929@stud.uni-stuttgart.de; nina@tahmasebi.se; jonas@ims.uni-stuttgart.de; schulte@ims.uni-stuttgart.de</t>
  </si>
  <si>
    <t>Dominik Schlechtweg, Shafqat Mumtaz Virk, Pauline Sander, Emma Sköldberg, Lukas Theuer Linke, Tuo Zhang, Nina Tahmasebi, Jonas Kuhn and Sabine Schulte im Walde</t>
  </si>
  <si>
    <t>Luis Espinosa-Anke</t>
  </si>
  <si>
    <t>DEMO 38</t>
  </si>
  <si>
    <t>RAGAs: Automated Evaluation of Retrieval Augmented Generation</t>
  </si>
  <si>
    <t>shahules786@gmail.com; jamesjithin97@gmail.com; luis.espinosa83@gmail.com; schockaerts1@cardiff.ac.uk</t>
  </si>
  <si>
    <t>Shahul Es, Jithin James, Luis Espinosa Anke and Steven Schockaert</t>
  </si>
  <si>
    <t>Vasudev Lal</t>
  </si>
  <si>
    <t>DEMO 40</t>
  </si>
  <si>
    <t>NeuroPrompts: An Adaptive Framework to Optimize Prompts for Text-to-Image Generation</t>
  </si>
  <si>
    <t>shachar.rosenman@intel.com; vasudev.lal@intel.com; phillip.howard@gmail.com</t>
  </si>
  <si>
    <t>‫Shachar Rosenman, Vasudev Lal and Phillip Howard</t>
  </si>
  <si>
    <t>Hannah Kim</t>
  </si>
  <si>
    <t>DEMO 42</t>
  </si>
  <si>
    <t>MEGAnno+: A Human-LLM Collaborative Annotation System</t>
  </si>
  <si>
    <t>hannahkim@gatech.edu; kushanmitra27@gmail.com; rafaellichen@gmail.com; sajjadur@megagon.ai; dan_z@megagon.ai</t>
  </si>
  <si>
    <t>Hannah Kim, Kushan Mitra, Rafael Li Chen, Sajjadur Rahman and Dan Zhang</t>
  </si>
  <si>
    <t>Shafiuddin rehan Ahmed</t>
  </si>
  <si>
    <t>DEMO 44</t>
  </si>
  <si>
    <t>X-AMR Annotation Tool</t>
  </si>
  <si>
    <t>shah7567@colorado.edu; jon.z.cai@colorado.edu; martha.palmer@colorado.edu; james.martin@colorado.edu</t>
  </si>
  <si>
    <t>Shafiuddin Rehan Ahmed, Jon Cai, Martha Palmer and James H. Martin</t>
  </si>
  <si>
    <t>Anh Thi Van Dau</t>
  </si>
  <si>
    <t>DEMO 47</t>
  </si>
  <si>
    <t>DocChecker: Bootstrapping Code Large Language Model for Detecting and Resolving Code-Comment Inconsistencies</t>
  </si>
  <si>
    <t>vananh09052000@gmail.com; jguo@cs.mcgill.ca; bdqnghi@gmail.com</t>
  </si>
  <si>
    <t>Anh Dau, Jin L.C. Guo and Nghi Bui</t>
  </si>
  <si>
    <t>Shahbaz Syed</t>
  </si>
  <si>
    <t>DEMO 48</t>
  </si>
  <si>
    <t>TL;DR Progress: Multi-faceted Literature Exploration in Text Summarization</t>
  </si>
  <si>
    <t>shahbaz.syed@uni-leipzig.de; khalid.alkhatib@rug.nl; martin.potthast@uni-leipzig.de</t>
  </si>
  <si>
    <t>Shahbaz Syed, Khalid Al Khatib and Martin Potthast</t>
  </si>
  <si>
    <t>Prof. Preslav Nakov</t>
  </si>
  <si>
    <t>DEMO 49</t>
  </si>
  <si>
    <t>FRAPPE: FRAming, Persuasion, and Propaganda Explorer</t>
  </si>
  <si>
    <t>ahmed.sajwani1@gmail.com; alaa.elsetohy@ejust.edu.eg; es-alimekky75@alexu.edu.eg; diana.turmakhan@nu.edu.kz; es-larahossam2024@alexu.edu.eg; es-muhammadaladdin2024@alexu.edu.eg; oe2015@nyu.edu; Osama.Afzal@mbzuai.ac.ae; Qisheng.Liao@mbzuai.ac.ae; Tarek.Mahmoud@mbzuai.ac.ae; Zain.Mujahid@mbzuai.ac.ae; Umar.Salman@mbzuai.ac.ae; Muhammad.Arslan@mbzuai.ac.ae; Massa.Baali@mbzuai.ac.ae; jpiskorski@gmail.com; nicolas.stefanovitch@ec.europa.eu; dasan@math.unipd.it; preslav.nakov@mbzuai.ac.ae</t>
  </si>
  <si>
    <t>Ahmed Sajwani, Alaa El setohy, Ali Mekky, Diana Turmakhan, Lara Hassan, Mohamed El Zeftawy, Omar El Herraoui, Osama Mohammed Afzal, Qisheng Liao, Tarek Mahmoud, Zain Muhammad Mujahid, Muhammad Umar Salman, Muhammad Arslan Manzoor, Massa Baali, Jakub Piskorski, Nicolas Stefanovitch, Giovanni Da San Martino and Preslav Nakov</t>
  </si>
  <si>
    <t>Firoj Alam</t>
  </si>
  <si>
    <t>DEMO 57</t>
  </si>
  <si>
    <t>faimaduddin@hbku.edu.qa; maramhasanain@gmail.com; sboughorbel@hbku.edu.qa; bmousi@hbku.edu.qa; sabdaljalil@tamu.edu; nnazar@hbku.edu.qa; aabdelali@hbku.edu.qa; shammurchowdhury@gmail.com; hmubarak@hbku.edu.qa; amali@hbku.edu.qa; mhawasly@hbku.edu.qa; ndurrani@hbku.edu.qa; firojalam@gmail.com</t>
  </si>
  <si>
    <t>Fahim Dalvi, Maram Hasanain, Sabri Boughorbel, Basel Mousi, Samir Abdaljalil, Nizi Nazar, Ahmed Abdelali, Shammur Absar Chowdhury, Hamdy Mubarak, Ahmed Ali, Majd Hawasly, Nadir Durrani and Firoj Alam</t>
  </si>
  <si>
    <t>Talia Tseriotou</t>
  </si>
  <si>
    <t>DEMO 61</t>
  </si>
  <si>
    <t>t.tseriotou@qmul.ac.uk; rchan@turing.ac.uk; adam.tsakalidis@gmail.com; iman.bilal@warwick.ac.uk; e.kochkina@qmul.ac.uk; terry.lyons@maths.ox.ac.uk; maria.liakata@gmail.com</t>
  </si>
  <si>
    <t>Talia Tseriotou, Ryan Chan, Adam Tsakalidis, Iman Munire Bilal, Elena Kochkina, Terry Lyons and Maria Liakata</t>
  </si>
  <si>
    <t>Juhwan Choi</t>
  </si>
  <si>
    <t>SRW 1</t>
  </si>
  <si>
    <t>AutoAugment Is What You Need: Enhancing Rule-based Augmentation Methods in Low-resource Regimes</t>
  </si>
  <si>
    <t>gold5230@cau.ac.kr, fhzh123@cau.ac.kr, jhjo32@cau.ac.kr, s2022120859@cau.ac.kr, ybkim85@cau.ac.kr</t>
  </si>
  <si>
    <t>Juhwan Choi, Kyohoon Jin, Junho Lee, Sangmin Song, YoungBin Kim</t>
  </si>
  <si>
    <t>Yuto Nishida</t>
  </si>
  <si>
    <t>SRW 2</t>
  </si>
  <si>
    <t>Generating Diverse Translation with Perturbed $k$nn-MT</t>
  </si>
  <si>
    <t>nishida.yuto.nu8@is.naist.jp, makoto.anko@gmail.com, kamigaito.h@is.naist.jp, taro@is.naist.jp</t>
  </si>
  <si>
    <t>Yuto Nishida, Makoto Morishita, Hidetaka Kamigaito, Taro Watanabe</t>
  </si>
  <si>
    <t>Asma Yamani</t>
  </si>
  <si>
    <t>SRW 3</t>
  </si>
  <si>
    <t>The KIND Dataset: A Social Collaboration Approach for Nuanced Dialect Data Collection</t>
  </si>
  <si>
    <t>g201906630@kfupm.edu.sa, g202009020@kfupm.edu, reem.yami@kfupm.edu.sa, g201907430@kfupm.edu, g201901750@kfupm.edu.sa, jawharah.almulhim@gmail.com, g202101130@kfupm.edu.sa, motaz@kfupm.edu.sa, rabeah.alzaidy@kfupm.edu.sa</t>
  </si>
  <si>
    <t>Asma Z. Yamani, Raghad Alziyady, Reem AlYami, Salma A. Albelali, Leina A. Albelali, Jawha- rah Almulhim, Amjad K. Alsulami, Motaz Alfarraj, Rabeah A. Al-Zaidy</t>
  </si>
  <si>
    <t>Maria Irena Szawerna</t>
  </si>
  <si>
    <t>SRW 4</t>
  </si>
  <si>
    <t>Can Stanza be Used for Part-of-Speech Tagging Historical Polish?</t>
  </si>
  <si>
    <t>mariairenaszawerna@gmail.com</t>
  </si>
  <si>
    <t>Renze Lou</t>
  </si>
  <si>
    <t>SRW 8</t>
  </si>
  <si>
    <t>Toward Zero-Shot Instruction Following</t>
  </si>
  <si>
    <t>marionojump0722@gmail.com, wenpeng@psu.edu</t>
  </si>
  <si>
    <t>Renze Lou, Wenpeng Yin</t>
  </si>
  <si>
    <t>Iñigo Parra</t>
  </si>
  <si>
    <t>SRW 9</t>
  </si>
  <si>
    <t>UnMASKed: Quantifying Gender Biases in Masked Language Models through Linguistically Informed Job Market Prompts</t>
  </si>
  <si>
    <t>iparra@ua.edu</t>
  </si>
  <si>
    <t>Yiheng Shu</t>
  </si>
  <si>
    <t>SRW 10</t>
  </si>
  <si>
    <t>Distribution Shifts Are Bottlenecks: Extensive Evaluation for Grounding Language Models to Knowledge Bases</t>
  </si>
  <si>
    <t>shu.251@osu.edu, zhiwyu@microsoft.com</t>
  </si>
  <si>
    <t>Yiheng Shu, Zhiwei Yu</t>
  </si>
  <si>
    <t>Cem ULUOGLAKCI</t>
  </si>
  <si>
    <t>SRW 17</t>
  </si>
  <si>
    <t>HypoTermQA: Hypothetical Terms Dataset for Benchmarking Hallucination Tendency of LLMs</t>
  </si>
  <si>
    <t>cemuluoglakci@gmail.com, ttemizel@metu.edu.tr</t>
  </si>
  <si>
    <t>Cem Uluoglakci, Tugba Taskaya Temizel</t>
  </si>
  <si>
    <t>Norah F Alshahrani</t>
  </si>
  <si>
    <t>SRW 24</t>
  </si>
  <si>
    <t>Arabic Synonym BERT-based Adversarial Examples for Text Classification</t>
  </si>
  <si>
    <t>alshahnf@clarkson.edu, alshahsf@clarkson.edu, walie@clarkson.edu, jnm@clarkson.edu</t>
  </si>
  <si>
    <t>Norah F Alshahrani, Saied Alshahrani, Esma Wali, Jeanna Matthews</t>
  </si>
  <si>
    <t>Jenny Kunz</t>
  </si>
  <si>
    <t>SRW 25</t>
  </si>
  <si>
    <t>marbr987@student.liu.se, jenny.kunz@liu.se</t>
  </si>
  <si>
    <t>Marc Braun, Jenny Kunz</t>
  </si>
  <si>
    <t xml:space="preserve">Daiki Shiono 
Yukiko Ishizuki </t>
  </si>
  <si>
    <t>SRW 27</t>
  </si>
  <si>
    <t>Exploring Large Language Models' Understanding of Shitsukan</t>
  </si>
  <si>
    <t>yukiko.ishizuki.p7@dc.tohoku.ac.jp, daiki.shiono.s1@dc.tohoku.ac.jp, ana.brassard@riken.jp, jun.suzuki@tohoku.ac.jp</t>
  </si>
  <si>
    <t>Yukiko Ishizuki, Daiki Shiono, Ana Brassard, Jun Suzuki</t>
  </si>
  <si>
    <t>Eftekhar Hossain</t>
  </si>
  <si>
    <t>SRW 28</t>
  </si>
  <si>
    <t>Align before Attend: Aligning Visual and Textual Features for Multimodal Hateful Content Detection</t>
  </si>
  <si>
    <t>eftekhar.hossain@cuet.ac.bd, omar.sharif.gr@dartmouth.edu, moshiul_240@cuet.ac.bd, spreum@dartmouth.edu</t>
  </si>
  <si>
    <t>Eftekhar Hossain, Omar Sharif, Mohammed Moshiul Hoque, Sarah Masud Preum</t>
  </si>
  <si>
    <t>Seth Aycock</t>
  </si>
  <si>
    <t>SRW 29</t>
  </si>
  <si>
    <t>Topic-guided Example Selection for Domain Adaptation in LLM-based Machine Translation</t>
  </si>
  <si>
    <t>s.aycock@uva.nl, rachel.bawden@inria.fr</t>
  </si>
  <si>
    <t>Seth Aycock, Rachel Bawden</t>
  </si>
  <si>
    <t>Asa Tomita</t>
  </si>
  <si>
    <t>SRW 31</t>
  </si>
  <si>
    <t>Reforging : A Method for Constructing a Linguistically Valid Japanese CCG Treebank</t>
  </si>
  <si>
    <t>g1920526@is.ocha.ac.jp, hyanaka@is.s.u-tokyo.ac.jp, bekki@is.ocha.ac.jp</t>
  </si>
  <si>
    <t>Asa Tomita, Hitomi Yanaka, Daisuke Bekki</t>
  </si>
  <si>
    <t xml:space="preserve">Ana-Maria Bucur
</t>
  </si>
  <si>
    <t>SRW 36</t>
  </si>
  <si>
    <t>Social Media Portrayals of Happy Moments Among Depressed Individuals</t>
  </si>
  <si>
    <t>ana-maria.bucur@drd.unibuc.ro</t>
  </si>
  <si>
    <t>Ana-Maria Bucur, Berta Chulvi, Adrian Cosma, Paolo Rosso</t>
  </si>
  <si>
    <t>Arijit Ghosh Chowdhury</t>
  </si>
  <si>
    <t>SRW 37</t>
  </si>
  <si>
    <t>A Thesis Proposal ClaimInspector Framework: A Hybrid Approach to Data Annotation using Fact-Checked Claims and LLMs</t>
  </si>
  <si>
    <t>basakobozkurt@gmail.com</t>
  </si>
  <si>
    <t>Basak Bozkurt</t>
  </si>
  <si>
    <t>Jihyun (Janice) Ahn</t>
  </si>
  <si>
    <t>SRW 40</t>
  </si>
  <si>
    <t>Large Language Models for Mathematical Reasoning: Progresses and Challenges</t>
  </si>
  <si>
    <t>janiceahn2308@gmail.com, verma.rishu@outlook.com, marionojump0722@gmail.com, diliu@temple.edu, rmz5227@psu.edu, wenpeng@psu.edu</t>
  </si>
  <si>
    <t>Janice Ahn, Rishu Verma, Renze Lou, Di Liu, Rui Zhang, Wenpeng Yin</t>
  </si>
  <si>
    <t>Souha Ben Hassine</t>
  </si>
  <si>
    <t>SRW 41</t>
  </si>
  <si>
    <t>Representation and Generation of Machine Learning Test Functions</t>
  </si>
  <si>
    <t>souhabenhassine@oakland.edu, stevenwilson@oakland.edu</t>
  </si>
  <si>
    <t>Souha Ben Hassine, Steven R. Wilson</t>
  </si>
  <si>
    <t>Eunsu Kim</t>
  </si>
  <si>
    <t>SRW 46</t>
  </si>
  <si>
    <t>The Generative AI Paradox in Evaluation: "What It Can Solve, It May Not Evaluate"</t>
  </si>
  <si>
    <t>411juhyun@kaist.ac.kr, kes0317@kaist.ac.kr, inhacha@upstage.ai, alice.oh@kaist.edu</t>
  </si>
  <si>
    <t>Juhyun Oh, Eunsu Kim, Inha Cha, Alice Oh</t>
  </si>
  <si>
    <t xml:space="preserve">Naoki Miura </t>
  </si>
  <si>
    <t>SRW 48</t>
  </si>
  <si>
    <t>Japanese-English Sentence Translation Exercises Dataset for Automatic Grading</t>
  </si>
  <si>
    <t>nao.rainbowttym@icloud.com, h.funa@dc.tohoku.ac.jp, seiya.kikuchi.t3@alumni.tohoku.ac.jp, y.m@tohoku.ac.jp, yuya.iwase.t8@dc.tohoku.ac.jp, kentaro.inui@tohoku.ac.jp</t>
  </si>
  <si>
    <t>Naoki Miura, Hiroaki Funayama, Seiya Kikuchi, Yuichiroh Matsubayashi, Yuya Iwase, Ken- taro Inui</t>
  </si>
  <si>
    <t>Masahiro Makino</t>
  </si>
  <si>
    <t>SRW 49</t>
  </si>
  <si>
    <t>The Impact of Integration Step on Integrated Gradients</t>
  </si>
  <si>
    <t>masahiro.makino.r6@dc.tohoku.ac.jp, asazuma.yuya.r7@dc.tohoku.ac.jp, tkmn.losyer@gmail.com, dr.jun.suzuki@gmail.com</t>
  </si>
  <si>
    <t>Masahiro Makino, Yuya Asazuma, Shota Sasaki, Jun Suzuki</t>
  </si>
  <si>
    <t>Aman Jain</t>
  </si>
  <si>
    <t>SRW 51</t>
  </si>
  <si>
    <t>GesNavi: Gesture-guided Outdoor Vision-and-Language Navigation</t>
  </si>
  <si>
    <t>jain-aman@g.ecc.u-tokyo.ac.jp, tmisu@honda-ri.com, kentaro_yamada@jp.honda, hyanaka@is.s.u-tokyo.ac.jp</t>
  </si>
  <si>
    <t>Aman Jain, Teruhisa Misu, Kentaro Yamada, Hitomi Yanaka</t>
  </si>
  <si>
    <t xml:space="preserve">Nicola Dainese
</t>
  </si>
  <si>
    <t>SRW 52</t>
  </si>
  <si>
    <t>Can docstring reformulation with an LLM improve code generation?</t>
  </si>
  <si>
    <t>nicola.dainese@aalto.fi, alexander.ilin@aalto.fi, pekka.marttinen@aalto.fi</t>
  </si>
  <si>
    <t>Nicola Dainese, Alexander Ilin, Pekka Marttinen</t>
  </si>
  <si>
    <t>Yunus Demirag</t>
  </si>
  <si>
    <t>SRW 53</t>
  </si>
  <si>
    <t>Benchmarking Diffusion Models for Machine Translation</t>
  </si>
  <si>
    <t>yunus.demirag@student.kit.edu, danni.liu@kit.edu, jan@niehues.info</t>
  </si>
  <si>
    <t>Yunus Demirag, Danni Liu, Jan Niehues</t>
  </si>
  <si>
    <t>Kanishka Silva</t>
  </si>
  <si>
    <t>SRW 54</t>
  </si>
  <si>
    <t>Forged-GAN-BERT: Authorship Attribution for LLM-Generated Forged Novels</t>
  </si>
  <si>
    <t>kanishka.silva.92@gmail.com, ifrommholz@acm.org, burcucan@gmail.com, f.l.g.blain@tilburguniversity.edu, r.sarwar@mmu.ac.uk, l.ugolini@wlv.ac.uk</t>
  </si>
  <si>
    <t>Kanishka Silva, Ingo Frommholz, Burcu Can, Fred Blain, Raheem Sarwar, Laura Ugolini</t>
  </si>
  <si>
    <t>Md rakibul Hasan</t>
  </si>
  <si>
    <t>SRW 55</t>
  </si>
  <si>
    <t>Thesis Proposal: Detecting Empathy Using Multimodal Language Model</t>
  </si>
  <si>
    <t>rakibul.hasan@curtin.edu.au, zakir.hossain@anu.edu.au, a.krishna@curtin.edu.au, shafin109@gmail.com, tom.gedeon@anu.edu.au</t>
  </si>
  <si>
    <t>Md Rakibul Hasan, Md Zakir Hossain, Aneesh Krishna, Shafin Rahman, Tom Gedeon</t>
  </si>
  <si>
    <t>Tiancheng Hu</t>
  </si>
  <si>
    <t>SRW 61</t>
  </si>
  <si>
    <t>On Sociodemographics Variables and Sociodemographic Prompting</t>
  </si>
  <si>
    <t>th656@cam.ac.uk, nhc30@cam.ac.uk</t>
  </si>
  <si>
    <t>Tiancheng Hu, Nigel Collier</t>
  </si>
  <si>
    <t>Tiziano Labruna</t>
  </si>
  <si>
    <t>SRW 62</t>
  </si>
  <si>
    <t>Dynamic Task-Oriented Dialogue: A Comparative Study of Llama-2 and Bert in Slot Value Generation</t>
  </si>
  <si>
    <t>tlabruna@fbk.eu, sbrenna@fbk.eu, magnini@fbk.eu</t>
  </si>
  <si>
    <t>Tiziano Labruna, Sofia Brenna, Bernardo Magnini</t>
  </si>
  <si>
    <t>Yuge Zhang</t>
  </si>
  <si>
    <t>https://openreview.net/forum?id=683F5pakwB</t>
  </si>
  <si>
    <t>MLCopilot: Unleashing the Power of Large Language Models in Solving Machine Learning Tasks</t>
  </si>
  <si>
    <t>leizhang@stu.xmu.edu.cn, yuge.zhang@microsoft.com, rk6556@gmail.com, dongshengli@fudan.edu.cn, yuqing.yang@microsoft.com</t>
  </si>
  <si>
    <t>lei Zhang, Yuge Zhang, Kan Ren, Dongsheng Li, Yuqing Yang</t>
  </si>
  <si>
    <t>Roksana Goworek</t>
  </si>
  <si>
    <t>SRW 60</t>
  </si>
  <si>
    <t>Toward Sentiment Aware Semantic Change Analysis</t>
  </si>
  <si>
    <t>r.goworek@qmul.ac.uk, haim.dub@gmail.com</t>
  </si>
  <si>
    <t>Roksana Goworek, Haim Dubossarsky</t>
  </si>
  <si>
    <t>SRW 47</t>
  </si>
  <si>
    <t>Generative Data Augmentation using LLMs improves Distributional Robustness in Question Answering</t>
  </si>
  <si>
    <t>arijit10@gmail.com, aman@amanchadha.com</t>
  </si>
  <si>
    <t>Arijit Ghosh Chowdhury, Aman Chadha</t>
  </si>
  <si>
    <t>ACCPTED MAIN CONFERNCE PAPERS W/OUT REGISTRATION! (PULL PAPERS)</t>
  </si>
  <si>
    <t>https://openreview.net/forum?id=UT4nG45BjM</t>
  </si>
  <si>
    <t>Smaller Language Models are Better Zero-shot Machine-Generated Text Detectors</t>
  </si>
  <si>
    <t>niloofar@cs.washington.edu, justus.mattern@rwth-aachen.de, sicung@ucsd.edu, reza@comp.nus.edu.sg, tberg@eng.ucsd.edu</t>
  </si>
  <si>
    <t>Niloofar Mireshghallah, Justus Mattern, Sicun Gao, Reza Shokri, Taylor Berg-Kirkpatrick</t>
  </si>
  <si>
    <t>ACCPTED FINDINGS PAPERS TO PRESENT</t>
  </si>
  <si>
    <t>https://openreview.net/forum?id=m2Dv81YrRY</t>
  </si>
  <si>
    <t>Random Smooth-based Certified Defense against Text Adversarial Attack</t>
  </si>
  <si>
    <t>hust0426@gmail.com, busyweiyao@gmail.com, sliang22@ur.rochester.edu, chenliang.xu@rochester.edu</t>
  </si>
  <si>
    <t>Zeliang Zhang, Wei Yao, Susan Liang, Chenliang Xu</t>
  </si>
  <si>
    <t>Xinyi Shen</t>
  </si>
  <si>
    <t>https://openreview.net/forum?id=Dge9iA9AV5</t>
  </si>
  <si>
    <t>Local and Global Contexts for Conversation</t>
  </si>
  <si>
    <t>linzuoquan@pku.edu.cn, xinyi.shen@pku.edu.cn</t>
  </si>
  <si>
    <t>Zuoquan Lin, Xinyi Shen</t>
  </si>
  <si>
    <t>Haochen Liu</t>
  </si>
  <si>
    <t>https://openreview.net/forum?id=YXFqYs4FjC</t>
  </si>
  <si>
    <t>Self-training Strategies for Sentiment Analysis: An Empirical Study</t>
  </si>
  <si>
    <t>liuhaoc1@msu.edu, srallaba@andrew.cmu.edu, yijing.wu@fmr.com, paragpravin.dakle@fmr.com, preethi.raghavan@gmail.com</t>
  </si>
  <si>
    <t>Haochen Liu, Sai Krishna Rallabandi, Yijing Wu, Parag Pravin Dakle, Preethi Raghavan</t>
  </si>
  <si>
    <t>Parsa Kavehzadeh</t>
  </si>
  <si>
    <t>https://openreview.net/forum?id=qHWr4u4zwh</t>
  </si>
  <si>
    <t>Sorted LLaMA: Unlocking the Potential of Intermediate Layers of Large Language Models for Dynamic Inference</t>
  </si>
  <si>
    <t>parsareal@gmail.com, mojtaba.valipour@uwaterloo.ca, mrtahaei@gmail.com, aghodsib@uwaterloo.ca, chenboxing@gmail.com, mehdi.rezagholizadeh@gmail.com</t>
  </si>
  <si>
    <t>Parsa Kavehzadeh, Mojtaba Valipour, Marzieh S. Tahaei, Ali Ghodsi, Boxing Chen, Mehdi Rezagholizadeh</t>
  </si>
  <si>
    <t>https://openreview.net/forum?id=9xCltjE7Ha</t>
  </si>
  <si>
    <t>LLM-GEm: Large Language Model-Guided Prediction of People's Empathy Levels towards Newspaper Article</t>
  </si>
  <si>
    <t>rakibul.hasan@curtin.edu.au, zakir.hossain@anu.edu.au, tom.gedeon@anu.edu.au, shafin109@gmail.com</t>
  </si>
  <si>
    <t>Md Rakibul Hasan, Md Zakir Hossain, Tom Gedeon, Shafin Rahman</t>
  </si>
  <si>
    <t>Zhuang Li</t>
  </si>
  <si>
    <t>https://openreview.net/forum?id=mxWbRYwM3Y</t>
  </si>
  <si>
    <t>Improving Cross-Domain Low-Resource Text Generation through LLM Post-Editing: A Programmer-Interpreter Approach</t>
  </si>
  <si>
    <t>zhuang.li@monash.edu, levonh@uw.edu, raj@openstream.ai, philcohen86@gmail.com, gholamreza.haffari@monash.edu</t>
  </si>
  <si>
    <t>Zhuang Li, Levon Haroutunian, Raj Tumuluri, Philip R. Cohen, Reza Haf</t>
  </si>
  <si>
    <t xml:space="preserve">FINDINGS PAPERS </t>
  </si>
  <si>
    <t>Yuhan Chen</t>
  </si>
  <si>
    <t>https://openreview.net/forum?id=DWKcRnkR0o</t>
  </si>
  <si>
    <t>FlexiQA: Leveraging LLM's Evaluation Capabilities for Flexible Knowledge Selection in Open-domain Question Answering</t>
  </si>
  <si>
    <t>2021100989@ruc.edu.cn, aiye@nllay.com, rui.yan.pku@gmail.com</t>
  </si>
  <si>
    <t>Yuhan Chen, Shuqi Li, Rui Yan</t>
  </si>
  <si>
    <t>https://openreview.net/forum?id=RZYrUlRGv1</t>
  </si>
  <si>
    <t>Text or Image? What is More Important in Cross-Domain Generalization Capabilities of Hate Meme Detection Models?</t>
  </si>
  <si>
    <t>piush.aggarwal@fernuni-hagen.de, jawar.mehrabanian@studium.fernuni-hagen.de, weigang.huang@stud.uni-due.de, oezge.alacam@uni-bielefeld.de, torsten.zesch@fernuni-hagen.de</t>
  </si>
  <si>
    <t>Piush Aggarwal, Jawar Mehrabanian, Weigang Huang, Özge Alacam, Torsten Zesch</t>
  </si>
  <si>
    <t>Nguyen Huynh Minh</t>
  </si>
  <si>
    <t>https://openreview.net/forum?id=4jIyc0nWTr</t>
  </si>
  <si>
    <t>HierarchyNet: Learning to Summarize Source Code with Heterogeneous Representations</t>
  </si>
  <si>
    <t>minh.nghminh@gmail.com, bdqnghi@gmail.com, sonpascal93@gmail.com, long.tran-thanh@warwick.ac.uk, tien.n.nguyen@utdallas.edu</t>
  </si>
  <si>
    <t>Minh Huynh Nguyen, Nghi D. Q. Bui, Truong Son Hy, Long Tran-Thanh, Tien N Nguyen</t>
  </si>
  <si>
    <t>https://openreview.net/forum?id=DtH1EABRC3</t>
  </si>
  <si>
    <t>NL2Formula: Generating Spreadsheet Formulas from Natural Language Queries</t>
  </si>
  <si>
    <t>m202073277@hust.edu.cn, zhith@microsoft.com, sy_wu022@hust.edu.cn, gaoya@microsoft.com, hadong@microsoft.com, wanyao@hust.edu.cn, hongyujohn@gmail.com, y.sui@unsw.edu.au, haizhang@microsoft.com</t>
  </si>
  <si>
    <t>Wei Zhao, Zhitao Hou, Siyuan Wu, Yan Gao, Haoyu Dong, Yao Wan, Hongyu Zhang, Yulei Sui, Haidong Zhang</t>
  </si>
  <si>
    <t>https://openreview.net/forum?id=uHKuihD8PW</t>
  </si>
  <si>
    <t>Towards Understanding Counseling Conversations: Domain Knowledge and Large Language Models</t>
  </si>
  <si>
    <t>lee3401@purdue.edu, dgoldwas@purdue.edu, lschwabr@purdue.edu</t>
  </si>
  <si>
    <t>Younghun Lee, Dan Goldwasser, Laura Schwab Reese</t>
  </si>
  <si>
    <t>https://openreview.net/forum?id=KEMWPv0zi0</t>
  </si>
  <si>
    <t>Hierarchical and Dynamic Prompt Compression for Efficient Zero-shot API Usage</t>
  </si>
  <si>
    <t>yichenj@cs.unc.edu, marco.c4d@gmail.com, mbansal@cs.unc.edu, anders@johannsen.com</t>
  </si>
  <si>
    <t>Yichen Jiang, Marco Del Vecchio, Mohit Bansal, Anders Johannsen</t>
  </si>
  <si>
    <t>https://openreview.net/forum?id=KQ7WB1snxB</t>
  </si>
  <si>
    <t>ICE-Score: Instructing Large Language Models to Evaluate Code</t>
  </si>
  <si>
    <t>terry.zhuo@monash.edu</t>
  </si>
  <si>
    <t>Terry Yue Zhuo</t>
  </si>
  <si>
    <t>https://openreview.net/forum?id=xg6jmuRaF6</t>
  </si>
  <si>
    <t>DialogStudio: Towards Richest and Most Diverse Unified Dataset Collection for Conversational AI</t>
  </si>
  <si>
    <t>jianguozhang@salesforce.com, qbetterkk@gmail.com, zhiweiliu@salesforce.com, shelby.heinecke@salesforce.com, memray0@gmail.com, yeliu@salesforce.com, zy2461@columbia.edu, joyousprince@gmail.com, ssilvio@stanford.edu, cmxiong.lhi@gmail.com</t>
  </si>
  <si>
    <t>Jianguo Zhang, Kun Qian, Zhiwei Liu, Shelby Heinecke, Rui Meng, Ye Liu, Zhou Yu, Huan Wang, Silvio Savarese, Caiming Xiong</t>
  </si>
  <si>
    <t>https://openreview.net/forum?id=SccR7lgw6r</t>
  </si>
  <si>
    <t>QAEVENT: Event Extraction as Question-Answer Pairs Generation</t>
  </si>
  <si>
    <t>mxc210096@utdallas.edu, xinya.du@utdallas.edu</t>
  </si>
  <si>
    <t>Milind Choudhary, Xinya Du</t>
  </si>
  <si>
    <t>https://openreview.net/forum?id=JQS9jl6NFH</t>
  </si>
  <si>
    <t>Jigsaw Pieces of Meaning: Modeling Discourse Coherence with Informed Negative Sample Synthesis</t>
  </si>
  <si>
    <t>shubhankarsingh2001@gmail.com</t>
  </si>
  <si>
    <t>Shubhankar Singh</t>
  </si>
  <si>
    <t>https://openreview.net/forum?id=IKyojA99go</t>
  </si>
  <si>
    <t>Trainable Hard Negative Examples in Contrastive Learning for Unsupervised Abstractive Summarization</t>
  </si>
  <si>
    <t>haojie.zhuang@adelaide.edu.au, wei.e.zhang@adelaide.edu.au, chang.dong@adelaide.edu.au, jian.yang@mq.edu.au, michael.sheng@mq.edu.au</t>
  </si>
  <si>
    <t>Haojie Zhuang, Wei Emma Zhang, Chang George Dong, Jian Yang, Quan Z. Sheng</t>
  </si>
  <si>
    <t>https://openreview.net/forum?id=KlnxUFf7zI</t>
  </si>
  <si>
    <t>Low-Resource Counterspeech Generation for Indic Languages: The Case of Bengali and Hindi</t>
  </si>
  <si>
    <t>mithun.rcciit@gmail.com, saurabh2000.iitkgp@gmail.com, shivanshsethi8821@gmail.com, punyajoys@iitkgp.ac.in, animeshm@gmail.com</t>
  </si>
  <si>
    <t>Mithun Das, Saurabh Kumar Pandey, Shivansh Sethi, Punyajoy Saha, Animesh Mukherjee</t>
  </si>
  <si>
    <t>https://openreview.net/forum?id=7fXRDfLG7e</t>
  </si>
  <si>
    <t>Solving NLP Problems through Human-System Collaboration: A Discussion-based Approach</t>
  </si>
  <si>
    <t>masahiro.kaneko@mbzuai.ac.ae, gneubig@cs.cmu.edu, okazaki@c.titech.ac.jp</t>
  </si>
  <si>
    <t>Masahiro Kaneko, Graham Neubig, Naoaki Okazaki</t>
  </si>
  <si>
    <t>https://openreview.net/forum?id=g018fysWbM</t>
  </si>
  <si>
    <t>GrounDial: Human-norm Grounded Safe Dialog Response Generation</t>
  </si>
  <si>
    <t>tuslkkk@snu.ac.kr, shuyadai@amazon.com, mkachuee@ucla.edu, shayaray@amazon.com, taghavit@amazon.com, sryoon@snu.ac.kr</t>
  </si>
  <si>
    <t>Siwon Kim, Shuyang Dai, Mohammad Kachuee, Shayan Ray, Tara Taghavi, Sungroh Yoon</t>
  </si>
  <si>
    <t>https://openreview.net/forum?id=pxlR5CDT8Q</t>
  </si>
  <si>
    <t>How Does In-Context Learning Help Prompt Tuning?</t>
  </si>
  <si>
    <t>simengsun@umass.edu, yaliu10@microsoft.com, iter.dan@gmail.com, zcg.cs60@gmail.com, miyyer@cs.umass.edu</t>
  </si>
  <si>
    <t>Simeng Sun, Yang Liu, Dan Iter, Chenguang Zhu, Mohit Iyyer</t>
  </si>
  <si>
    <t>https://openreview.net/forum?id=4yxr7LAOfg</t>
  </si>
  <si>
    <t>Inconsistent dialogue responses and how to recover from them</t>
  </si>
  <si>
    <t>gugumian@gmail.com, lifeng.jin@gmail.com, freesunshine0316@gmail.com, haitaominlp@gmail.com, dongyu@ieee.org</t>
  </si>
  <si>
    <t>Mian Zhang, Lifeng Jin, Linfeng Song, Haitao Mi, Dong Yu</t>
  </si>
  <si>
    <t>https://openreview.net/forum?id=CXwGR0svqd</t>
  </si>
  <si>
    <t>MUG: Interactive Multimodal Grounding on User Interfaces</t>
  </si>
  <si>
    <t>tlinlp@google.com, leemagpie@gmail.com, jingjiezheng@google.com, purplewang@google.com, liyang@google.com</t>
  </si>
  <si>
    <t>Tao Li, Gang Li, Jingjie Zheng, Purple Wang, Yang Li</t>
  </si>
  <si>
    <t>https://openreview.net/forum?id=sfERrUSe0E</t>
  </si>
  <si>
    <t>Revamping Multilingual Agreement Bidirectionally via Switched Back-translation for Multilingual Neural Machine Translation</t>
  </si>
  <si>
    <t>1155167604@link.cuhk.edu.hk, haohua@microsoft.com, dozhang@microsoft.com, fuwei@microsoft.com, wlam@se.cuhk.edu.hk</t>
  </si>
  <si>
    <t>Hongyuan Lu, Haoyang Huang, Dongdong Zhang, Furu Wei, Wai Lam</t>
  </si>
  <si>
    <t>https://openreview.net/forum?id=53hjZHUQBo</t>
  </si>
  <si>
    <t>OYXOY: A Modern NLP Test Suite for Modern Greek</t>
  </si>
  <si>
    <t>kokos.kogkalidis@aalto.fi, stergios.chatzikyriakidis@gu.se, philp0899@philology.uoc.gr, philp0929@philology.uoc.gr, phil6224@philology.uoc.gr, philp0960@philology.uoc.gr, philp0961@philology.uoc.gr, phil6295@philology.uoc.gr, philp0883@philology.uoc.gr, philp0962@philology.uoc.gr, philp0861@philology.uoc.gr</t>
  </si>
  <si>
    <t>Konstantinos Kogkalidis, Stergios Chatzikyriakidis, Eirini Chrysovalantou Giannikouri, Vasiliki Katsouli, Christina Klironomou, Christina Koula, Dimitris Papadakis, Thelka Pasparaki, Erofili Psaltaki, Efthymia Sakellariou, Charikleia Soupiona</t>
  </si>
  <si>
    <t>https://openreview.net/forum?id=dSoGZ7Jixl</t>
  </si>
  <si>
    <t>Learning to Compare Financial Reports for Financial Forecasting</t>
  </si>
  <si>
    <t>rkoval@ucsb.edu, noa@jhu.edu, xyan@cs.ucsb.edu</t>
  </si>
  <si>
    <t>Ross Koval, Nicholas Andrews, Xifeng Yan</t>
  </si>
  <si>
    <t>https://openreview.net/forum?id=v43QP1sf7h</t>
  </si>
  <si>
    <t>Arukikata Travelogue Dataset with Geographic Entity Mention, Coreference, and Link Annotation</t>
  </si>
  <si>
    <t>shohei.higashiyama@nict.go.jp, hiroki.ouchi@is.naist.jp, hiroki.teranishi@riken.jp, otomo_hiroyuki@cyberagent.co.jp, ide.yusuke.ja6@is.naist.jp, yamamoto.aitaro.xv6@is.naist.jp, shindo@is.naist.jp, yukimat@is.naist.jp, wakamiya@is.naist.jp, naoya.inoue.lab@gmail.com, ikuya@ousia.jp, taro@is.naist.jp</t>
  </si>
  <si>
    <t>Shohei Higashiyama, Hiroki Ouchi, Hiroki Teranishi, Hiroyuki Otomo, Yusuke Ide, Aitaro Yamamoto, Hiroyuki Shindo, Yuki Matsuda, Shoko Wakamiya, Naoya Inoue, Ikuya Yamada, Taro Watanabe</t>
  </si>
  <si>
    <t>Rui Cao</t>
  </si>
  <si>
    <t>https://openreview.net/forum?id=HqJTifumSG</t>
  </si>
  <si>
    <t>Knowledge Generation for Zero-shot Knowledge-based VQA</t>
  </si>
  <si>
    <t>ruicao.2020@phdcs.smu.edu.sg, jingjiang@smu.edu.sg</t>
  </si>
  <si>
    <t>RUI CAO, Jing Jiang</t>
  </si>
  <si>
    <t>https://openreview.net/forum?id=S7fyqD6aRS</t>
  </si>
  <si>
    <t>(Chat)GPT v BERT Dawn of Justice for Semantic Change Detection</t>
  </si>
  <si>
    <t>francesco.periti@unimi.it, haim.dub@gmail.com, nina@tahmasebi.se</t>
  </si>
  <si>
    <t>Francesco Periti, Haim Dubossarsky, Nina Tahmasebi</t>
  </si>
  <si>
    <t>Mateusz Krubiński</t>
  </si>
  <si>
    <t>https://openreview.net/forum?id=XJT6CeJe3I</t>
  </si>
  <si>
    <t>Towards Unified Uni- and Multi-modal News Headline Generation</t>
  </si>
  <si>
    <t>krubinski@ufal.mff.cuni.cz, pecina@ufal.mff.cuni.cz</t>
  </si>
  <si>
    <t>Mateusz Krubiński, Pavel Pecina</t>
  </si>
  <si>
    <t>https://openreview.net/forum?id=QhomToCIzZ</t>
  </si>
  <si>
    <t>Differentially Private Natural Language Models: Recent Advances and Future Directions</t>
  </si>
  <si>
    <t>lijie.hu@kaust.edu.sa, ivan.habernal@uni-paderborn.de, shenlei20@jd.com, di.wang@kaust.edu.sa</t>
  </si>
  <si>
    <t>Lijie Hu, Ivan Habernal, Lei Shen, Di Wang</t>
  </si>
  <si>
    <t>Jiuzhou Han</t>
  </si>
  <si>
    <t>https://openreview.net/forum?id=207GIhHqS9</t>
  </si>
  <si>
    <t>Reward Engineering for Generating Semi-structured Explanation</t>
  </si>
  <si>
    <t>jiuzhou.han@monash.edu, wray.b@vinuni.edu.vn, ehsan.shareghi@monash.edu</t>
  </si>
  <si>
    <t>Jiuzhou Han, Wray Buntine, Ehsan Shareghi</t>
  </si>
  <si>
    <t>Tianqing</t>
  </si>
  <si>
    <t>https://openreview.net/forum?id=uzl2DqR2Lb</t>
  </si>
  <si>
    <t>On-the-fly Denoising for Data Augmentation in Natural Language Understanding</t>
  </si>
  <si>
    <t>tfangaa@connect.ust.hk, wenxuan.zhou.usc@gmail.com, liufangyu@google.com, hzhangal@cse.ust.hk, yqsong@cse.ust.hk, muhchen@ucdavis.edu</t>
  </si>
  <si>
    <t>Tianqing Fang, Wenxuan Zhou, Fangyu Liu, Hongming Zhang, Yangqiu Song, Muhao Chen</t>
  </si>
  <si>
    <t>Daniel Weisberg Mitelman</t>
  </si>
  <si>
    <t>https://openreview.net/forum?id=rqfc2WcjQI</t>
  </si>
  <si>
    <t>Code-Switching and Back-Transliteration Using a Bilingual Model</t>
  </si>
  <si>
    <t>dwmitelman@gmail.com, nachumd@post.tau.ac.il, kfir@basistech.com</t>
  </si>
  <si>
    <t>Daniel Weisberg Mitelman, Nachum Dershowitz, Kfir Bar</t>
  </si>
  <si>
    <t>https://openreview.net/forum?id=DBgcG5tHXr</t>
  </si>
  <si>
    <t>Tsetlin Machine Embedding: Representing Words Using Logical Expressions</t>
  </si>
  <si>
    <t>bimal.bhattarai@uia.no, ole.granmo@uia.no, lei.jiao@uia.no, errohanydv@gmail.com, jivitesh.sharma@uia.no</t>
  </si>
  <si>
    <t>Bimal Bhattarai, Ole-Christoffer Granmo, Lei Jiao, Rohan Kumar Yadav, Jivitesh Sharma</t>
  </si>
  <si>
    <t>https://openreview.net/forum?id=0NExqJmcgD</t>
  </si>
  <si>
    <t>Assessing the Portability of Parameter Matrices Trained by Parameter-Efficient Finetuning Methods</t>
  </si>
  <si>
    <t>mohammed.sabry@adaptcentre.ie, a.s.belz@gmail.com</t>
  </si>
  <si>
    <t>Mohammed Sabry Mohammed, Anya Belz</t>
  </si>
  <si>
    <t>https://openreview.net/forum?id=m44a4vcIqp</t>
  </si>
  <si>
    <t>Unified Embeddings for Multimodal Retrieval via Frozen LLMs</t>
  </si>
  <si>
    <t>ziyangw@cs.unc.edu, hme2110@columbia.edu, mddreyer@amazon.com, kevinsmall@gmail.com, mbansal@cs.unc.edu</t>
  </si>
  <si>
    <t>Ziyang Wang, Heba Elfardy, Markus Dreyer, Kevin Small, Mohit Bansal</t>
  </si>
  <si>
    <t>https://openreview.net/forum?id=JfNNvAIGlY</t>
  </si>
  <si>
    <t>Prompt Perturbation Consistency Learning for Robust Language Models</t>
  </si>
  <si>
    <t>yao@wayne.edu, subhrn@amazon.com, mninareh@amazon.com, gregv@isi.edu, anoopkum@gmail.com, arumshisky@gmail.com, galstyan@isi.edu</t>
  </si>
  <si>
    <t>Yao Qiang, Subhrangshu Nandi, Ninareh Mehrabi, Greg Ver Steeg, Anoop Kumar, Anna Rumshisky, Aram Galstyan</t>
  </si>
  <si>
    <t>https://openreview.net/forum?id=mDiVvV3Rd7</t>
  </si>
  <si>
    <t>Event Semantic Classification in Context</t>
  </si>
  <si>
    <t>why16gzl@seas.upenn.edu, hzhangal@cse.ust.hk, kqsong2014@gmail.com, dongyu@ieee.org, danroth@seas.upenn.edu</t>
  </si>
  <si>
    <t>Haoyu Wang, Hongming Zhang, Kaiqiang Song, Dong Yu, Dan Roth</t>
  </si>
  <si>
    <t>https://openreview.net/forum?id=I2BJGAANT1</t>
  </si>
  <si>
    <t>Aspect-based Key Point Analysis for Quantitative Summarization of Reviews</t>
  </si>
  <si>
    <t>s3695273@rmit.edu.vn, xiuzhen.zhang@rmit.edu.au, minh.dinh4@rmit.edu.vn</t>
  </si>
  <si>
    <t>An Quang Tang, Xiuzhen Zhang, Minh Ngoc Dinh</t>
  </si>
  <si>
    <t>https://openreview.net/forum?id=pbWcOOmpjl</t>
  </si>
  <si>
    <t>Correcting Language Model Outputs by Editing Salient Layers</t>
  </si>
  <si>
    <t>mishra.kshitij07@gmail.com, tsoliman@amazon.com, anil.k.ramakrishna@gmail.com, galstyan@isi.edu, anoopkum@gmail.com</t>
  </si>
  <si>
    <t>Kshitij Mishra, Tamer Soliman, Anil Ramakrishna, Aram Galstyan, Anoop Kumar</t>
  </si>
  <si>
    <t>Tiago Almeida</t>
  </si>
  <si>
    <t>https://openreview.net/forum?id=dwXIcpoXlV</t>
  </si>
  <si>
    <t>Exploring efficient zero-shot synthetic dataset generation for Information Retrieval</t>
  </si>
  <si>
    <t>tiagomeloalmeida@ua.pt, aleixomatos@ua.pt</t>
  </si>
  <si>
    <t>Tiago Almeida, Sérgio Matos</t>
  </si>
  <si>
    <t>https://openreview.net/forum?id=m0x4UnYY0V</t>
  </si>
  <si>
    <t>Improving Multimodal Classification of Social Media Posts by Leveraging Image-Text Auxiliary Tasks</t>
  </si>
  <si>
    <t>danaesavi@gmail.com, danielpr@gmail.com, nikos.aletras@gmail.com</t>
  </si>
  <si>
    <t>Danae Sanchez Villegas, Daniel Preotiuc-Pietro, Nikolaos Aletras</t>
  </si>
  <si>
    <t>Ge Luo</t>
  </si>
  <si>
    <t>https://openreview.net/forum?id=BEIaSa28Bf</t>
  </si>
  <si>
    <t>On the Intractability to Synthesize Factual Inconsistencies in Summarization</t>
  </si>
  <si>
    <t>gluo@iastate.edu, weisifan@iastate.edu, limr@iastate.edu, yh54@iastate.edu, yangyin7@gmail.com, forrest.bao@gmail.com</t>
  </si>
  <si>
    <t>Ge Luo, Weisi Fan, Miaoran Li, Youbiao He, Yinfei Yang, Forrest Sheng Bao</t>
  </si>
  <si>
    <t>https://openreview.net/forum?id=4tCQ5gBkX4</t>
  </si>
  <si>
    <t>Stateful Memory-Augmented Transformers for Efficient Dialogue Modeling</t>
  </si>
  <si>
    <t>qw2345@columbia.edu, zy2461@columbia.edu</t>
  </si>
  <si>
    <t>Qingyang Wu, Zhou Yu</t>
  </si>
  <si>
    <t>https://openreview.net/forum?id=L2g2si6vNb</t>
  </si>
  <si>
    <t>MEDs for PETs: Multilingual Euphemism Disambiguation for Potentially Euphemistic Terms</t>
  </si>
  <si>
    <t>leep6@montclair.edu, alainchirino91@gmail.com, cuevasplancd1@montclair.edu, olumideoea@gmail.com, liux2@montclair.edu, shodeiyanuoluwa@yahoo.com, zhaoy2@montclair.edu, feldmana@montclair.edu, pengj@mail.montclair.edu</t>
  </si>
  <si>
    <t>Patrick Lee, Alain Chirino Trujillo, Diana Cuevas Plancarte, Olumide Ebenezer Ojo, Xinyi Liu, Iyanuoluwa Shode, Yuan Zhao, Anna Feldman, Jing Peng</t>
  </si>
  <si>
    <t>https://openreview.net/forum?id=iGinK3jCeJ</t>
  </si>
  <si>
    <t>Quantifying Association Capabilities of Large Language Models and Its Implications on Privacy Leakage</t>
  </si>
  <si>
    <t>hanyins2@illinois.edu, jeffhj@illinois.edu, shenz2@illinois.edu, kcchang@illinois.edu</t>
  </si>
  <si>
    <t>Hanyin Shao, Jie Huang, Shen Zheng, Kevin Chang</t>
  </si>
  <si>
    <t>Zijian Feng</t>
  </si>
  <si>
    <t>https://openreview.net/forum?id=OQZnrXgJ9a</t>
  </si>
  <si>
    <t>PromptExplainer: Explaining Language Models through Prompt-based Learning</t>
  </si>
  <si>
    <t>feng0119@e.ntu.edu.sg, hanzhang001@e.ntu.edu.sg, zixiao001@e.ntu.edu.sg, ekzmao@ntu.edu.sg</t>
  </si>
  <si>
    <t>Zijian Feng, Hanzhang Zhou, ZIXIAO ZHU, Kezhi Mao</t>
  </si>
  <si>
    <t>https://openreview.net/forum?id=kYidm0vlBb</t>
  </si>
  <si>
    <t>Relabeling Minimal Training Subset to Flip a Prediction</t>
  </si>
  <si>
    <t>no presenting</t>
  </si>
  <si>
    <t>eciel@connect.hku.hk, linjie.xu@qmul.ac.uk, ylqzd2011@gmail.com</t>
  </si>
  <si>
    <t>Jinghan Yang, Linjie Xu, Lequan Yu</t>
  </si>
  <si>
    <t>Total number:</t>
  </si>
  <si>
    <t>Number registered:</t>
  </si>
  <si>
    <t>Number presenting:</t>
  </si>
  <si>
    <t>Number not registered but should be:</t>
  </si>
  <si>
    <t>abstract</t>
  </si>
  <si>
    <t>An increasing amount of research in Natural Language Inference (NLI) focuses on the application and evaluation of Large Language Models (LLMs) and their reasoning capabilities. Despite their success, however, LLMs are still prone to factual errors and inconsistencies in their explanations, offering limited control and interpretability for inference in complex domains. 
 In this paper, we focus on ethical NLI, investigating how hybrid neuro-symbolic techniques can enhance the logical validity and alignment of ethical explanations produced by LLMs. Specifically, we present an abductive-deductive framework named Logic-Explainer, which integrates LLMs with an external backward-chaining solver to refine step-wise natural language explanations and jointly verify their correctness, reduce incompleteness and minimise redundancy. An extensive empirical analysis demonstrates that Logic-Explainer can improve explanations generated via in-context learning methods and Chain-of-Thought (CoT) on challenging ethical NLI tasks, while, at the same time, producing formal proofs describing and supporting models' reasoning. As ethical NLI requires commonsense reasoning to identify underlying moral violations, our results suggest the effectiveness of neuro-symbolic methods for multi-step NLI more broadly, opening new opportunities to enhance the logical consistency, reliability, and alignment of LLMs.</t>
  </si>
  <si>
    <t>XIN QUAN</t>
  </si>
  <si>
    <t>xin.quan@postgrad.manchester.ac.uk</t>
  </si>
  <si>
    <t>marco.valentino@idiap.ch</t>
  </si>
  <si>
    <t>Louise A. Dennis</t>
  </si>
  <si>
    <t>louise.dennis@manchester.ac.uk</t>
  </si>
  <si>
    <t>Andre Freitas</t>
  </si>
  <si>
    <t>andre.freitas@manchester.ac.uk</t>
  </si>
  <si>
    <t>Natural language definitions possess a recursive, self-explanatory semantic structure that can support representation learning methods able to preserve explicit conceptual relations and constraints in the latent space. This paper presents a multi-relational model that explicitly leverages such a structure to derive word embeddings from definitions. By automatically extracting the relations linking defined and defining terms from dictionaries, we demonstrate how the problem of learning word embeddings can be formalised via a translational framework in Hyperbolic space and used as a proxy to capture the global semantic structure of definitions. An extensive empirical analysis demonstrates that the framework can help imposing the desired structural constraints while preserving the semantic mapping required for controllable and interpretable traversal. Moreover, the experiments reveal the superiority of the Hyperbolic word embeddings over the Euclidean counterparts and demonstrate that the multi-relational approach can obtain competitive results when compared to state-of-the-art neural models, with the advantage of being intrinsically more efficient and interpretable</t>
  </si>
  <si>
    <t>Danilo Carvalho</t>
  </si>
  <si>
    <t>danilo.carvalho@manchester.ac.uk</t>
  </si>
  <si>
    <t>The representation degeneration problem is a phenomenon that is widely observed among self-supervised learning methods based on Transformers. In NLP, it takes the form of anisotropy, a singular property of hidden representations which makes them unexpectedly close to each other in terms of angular distance (cosine-similarity). Some recent works tend to show that anisotropy is a consequence of optimizing the cross-entropy loss on long-tailed distributions of tokens. We show in this paper that anisotropy can also be observed empirically in language models with specific objectives that should not suffer directly from the same consequences. We also show that the anisotropy problem extends to Transformers trained on other modalities. Our observations tend to demonstrate that anisotropy might actually be inherent to Transformers-based models.</t>
  </si>
  <si>
    <t>nathan.godey@inria.fr</t>
  </si>
  <si>
    <t>Éric Villemonte de la Clergerie</t>
  </si>
  <si>
    <t>eric.de_la_clergerie@inria.fr</t>
  </si>
  <si>
    <t>Benoît Sagot</t>
  </si>
  <si>
    <t>benoit.sagot@inria.fr</t>
  </si>
  <si>
    <t>The realm of Large Language Models (LLMs) is undergoing a continuous and dynamic transformation. These state-of-the-art LLMs showcase an impressive ability to craft narratives based on contextual cues, highlighting their skill in comprehending and producing text resembling human writing. However, there exists a potential risk: the potential inclination of LLMs to create gossips when prompted with specific contexts. These LLMs possess the capacity to generate stories rooted in the context provided by the prompts. Yet, this very capability carries a risk of generating gossips given the context as input. To mitigate this, we introduce a dataset named "French GossipPrompts" designed for identifying prompts that lead to the creation of gossipy content in the French language. This dataset employs binary classification, categorizing whether a given prompt generates gossip or not. The dataset comprises a total of 7253 individual prompts. We have developed classification models and achieved an accuracy of 89.95\%.</t>
  </si>
  <si>
    <t>MSVPJ Sathvik</t>
  </si>
  <si>
    <t>20bec024@iiitdwd.ac.in</t>
  </si>
  <si>
    <t>Abhilash Dowpati</t>
  </si>
  <si>
    <t>dowpati6215@gmail.com</t>
  </si>
  <si>
    <t>Revanth kumar Narra</t>
  </si>
  <si>
    <t>narrarevanth02324@gmail.com</t>
  </si>
  <si>
    <t>Before deploying a language model (LM) within a given domain, it is important to measure its tendency to generate factually incorrect information in that domain. Existing methods for factuality evaluation of LLM generation focus on facts sampled from the LM itself, and thus do not control the set of evaluated facts and might under-represent domain specific or rare facts. We propose FACTOR: Factual Assessment via Corpus TransfORmation, a scalable approach for evaluating LM factuality. FACTOR automatically transforms a factual corpus of interest into a benchmark evaluating an LM's propensity to generate true facts from the corpus vs. similar but incorrect statements. We use our framework to create three benchmarks: Wiki-FACTOR, News-FACTOR and Expert-FACTOR. We show that: (i) our benchmark scores increase with model size and improve when the LM is augmented with retrieval; (ii) benchmark score and perplexity do not always agree on model ranking; (iii) when perplexity and benchmark score disagree, the latter better reflects factuality in open-ended generation, as measured by human annotators.</t>
  </si>
  <si>
    <t>Dor Muhlgay</t>
  </si>
  <si>
    <t>dorm@ai21.com</t>
  </si>
  <si>
    <t>Ori Ram</t>
  </si>
  <si>
    <t>ramori9@gmail.com</t>
  </si>
  <si>
    <t>Inbal Magar</t>
  </si>
  <si>
    <t>inbal.magar@mail.huji.ac.il</t>
  </si>
  <si>
    <t>Yoav Levine</t>
  </si>
  <si>
    <t>levine.yoav@gmail.com</t>
  </si>
  <si>
    <t>Nir Ratner</t>
  </si>
  <si>
    <t>nirr@ai21.com</t>
  </si>
  <si>
    <t>Yonatan Belinkov</t>
  </si>
  <si>
    <t>belinkov@technion.ac.il</t>
  </si>
  <si>
    <t>Omri Abend</t>
  </si>
  <si>
    <t>oabend@cs.huji.ac.il</t>
  </si>
  <si>
    <t>Kevin Leyton-Brown</t>
  </si>
  <si>
    <t>kevinlb@cs.ubc.ca</t>
  </si>
  <si>
    <t>Amnon Shashua</t>
  </si>
  <si>
    <t>shashua@cs.huji.ac.il</t>
  </si>
  <si>
    <t>Yoav Shoham</t>
  </si>
  <si>
    <t>shoham@cs.stanford.edu</t>
  </si>
  <si>
    <t>This paper explores an empirical approach to learn more discriminantive sentence representations in an unsupervised fashion. Leveraging semantic graph smoothing, we enhance sentence embeddings obtained from pretrained models to improve results for the text clustering and classification tasks. Our method, validated on eight benchmarks, demonstrates consistent improvements, showcasing the potential of semantic graph smoothing in improving sentence embeddings for the supervised and unsupervised document categorization tasks.</t>
  </si>
  <si>
    <t>Chakib Fettal</t>
  </si>
  <si>
    <t>chakib.fettal@etu.u-paris.fr</t>
  </si>
  <si>
    <t>lazhar labiod</t>
  </si>
  <si>
    <t>lazhar.labiod@parisdescartes.fr</t>
  </si>
  <si>
    <t>Mohamed Nadif</t>
  </si>
  <si>
    <t>mohamed.nadif@parisdescartes.fr</t>
  </si>
  <si>
    <t>Leak, Cheat, Repeat: Data Contamination and Evaluation Malpractices in Closed-Source LLMs</t>
  </si>
  <si>
    <t>Natural Language Processing (NLP) research is increasingly focusing on the use of Large Language Models (LLMs), with some of the most popular ones being either fully or partially closed-source. The lack of access to model details, especially regarding training data, has repeatedly raised concerns about data contamination among researchers. Several attempts have been made to address this issue, but they are limited to anecdotal evidence and trial and error. Additionally, they overlook the problem of indirect data leaking, where models
 are iteratively improved by using data coming from users. In this work, we conduct the first systematic analysis of work using OpenAI’s GPT-3.5 and GPT-4, the most prominently used LLMs today, in the context of data contamination. By analysing 255 papers and considering OpenAI’s data usage policy, we extensively document the amount of data leaked to these models during the first year after the model’s release. We report that these models have been globally exposed to ∼4.7M samples from 263 benchmarks. At the same time, we document a number of evaluation malpractices emerging in the reviewed papers, such as unfair or missing baseline comparisons and reproducibility issues. We release our results as a collaborative project on https://leak-llm.github.io/, where other researchers can contribute to our efforts.</t>
  </si>
  <si>
    <t>Simone Balloccu</t>
  </si>
  <si>
    <t>balloccu.simone@gmail.com</t>
  </si>
  <si>
    <t>Patrícia Schmidtová</t>
  </si>
  <si>
    <t>schmidtova@ufal.mff.cuni.cz</t>
  </si>
  <si>
    <t>Mateusz Lango</t>
  </si>
  <si>
    <t>mateusz.lango@cs.put.poznan.pl</t>
  </si>
  <si>
    <t>Ondrej Dusek</t>
  </si>
  <si>
    <t>odusek@ufal.mff.cuni.cz</t>
  </si>
  <si>
    <t>We present Archer, a challenging bilingual text-to-SQL dataset specific to complex reasoning, including arithmetic, commonsense and hypothetical reasoning. It contains 1,042 English questions and 1,042 Chinese questions, along with 521 unique SQL queries, covering 20 English databases across 20 domains. Notably, this dataset demonstrates a significantly higher level of complexity compared to existing publicly available datasets. Our evaluation shows that Archer challenges the capabilities of current state-of-the-art models, with a high-ranked model on the Spider leaderboard achieving only 6.73% execution accuracy on Archer test set. Thus, Archer presents a significant challenge for future research in this field.</t>
  </si>
  <si>
    <t>Danna Zheng</t>
  </si>
  <si>
    <t>dzheng@ed.ac.uk</t>
  </si>
  <si>
    <t>mlap@inf.ed.ac.uk</t>
  </si>
  <si>
    <t>Jeff Z. Pan</t>
  </si>
  <si>
    <t>j.z.pan@ed.ac.uk</t>
  </si>
  <si>
    <t>Augmenting large language models (LLM) to use external tools enhances their performance across a variety of tasks. 
 However, prior works over-rely on task-specific demonstration of tool use that limits their generalizability and computational cost due to making many calls to large-scale LLMs. We introduce GEAR, a computationally efficient query-tool grounding algorithm that is generalizable to various tasks that require tool use while not relying on task-specific demonstrations. GEAR achieves better efficiency by delegating tool grounding and execution to small language models (SLM) and LLM, respectively; while leveraging semantic and pattern-based evaluation at both question and answer levels for generalizable tool grounding. We evaluate GEAR on 14 datasets across 6 downstream tasks, demonstrating its strong generalizability to novel tasks, tools and different SLMs. Despite offering more efficiency, GEAR achieves higher precision in tool grounding compared to prior strategies using LLM prompting, thus improving downstream accuracy at a reduced computational cost. For example, we demonstrate that GEAR-augmented GPT-J and GPT-3 outperform counterpart tool-augmented baselines because of better tool use.</t>
  </si>
  <si>
    <t>Yining Lu</t>
  </si>
  <si>
    <t>ylu130@jh.edu</t>
  </si>
  <si>
    <t>Haoping Yu</t>
  </si>
  <si>
    <t>hyu90@jh.edu</t>
  </si>
  <si>
    <t>Daniel Khashabi</t>
  </si>
  <si>
    <t>danielk@jhu.edu</t>
  </si>
  <si>
    <t>Current developments in large language models (LLMs) have enabled impressive zero-shot capabilities across various natural language tasks. An interesting application of these systems is in the automated assessment of natural language generation (NLG), a highly challenging area with great practical benefit. In this paper, we explore two options for exploiting the emergent abilities of LLMs for zero-shot NLG assessment: absolute score prediction, and comparative assessment which uses relative comparisons between pairs of candidates. Though comparative assessment has not been extensively studied in NLG assessment, we note that humans often find it more intuitive to compare two options rather than scoring each one independently. This work examines comparative assessment from multiple perspectives: performance compared to absolute grading; positional biases in the prompt; and efficient ranking in terms of the number of comparisons. We illustrate that LLM comparative assessment is a simple, general and effective approach for NLG assessment. For moderate-sized open-source LLMs, such as FlanT5 and Llama2-chat, comparative assessment is superior to prompt scoring, and in many cases can achieve performance competitive with state-of-the-art methods. Additionally, we demonstrate that LLMs often exhibit strong positional biases when making pairwise comparisons, and we propose debiasing methods that can further improve performance.</t>
  </si>
  <si>
    <t>Adian Liusie</t>
  </si>
  <si>
    <t>al826@cam.ac.uk</t>
  </si>
  <si>
    <t>Potsawee Manakul</t>
  </si>
  <si>
    <t>pm574@cam.ac.uk</t>
  </si>
  <si>
    <t>Mark Gales</t>
  </si>
  <si>
    <t>mjfg@eng.cam.ac.uk</t>
  </si>
  <si>
    <t>Conversational recommender systems (CRS) aim to recommend relevant items to users by eliciting user preference through natural language conversation. Prior work often utilizes external knowledge graphs for items’ semantic information, a language model for dialogue generation, and a recommendation module for ranking relevant items. This combination of multiple components suffers from a cumber-
 some training process, and leads to semantic misalignment issues between dialogue generation and item recommendation. In this paper, we represent items in natural language and formulate CRS as a natural language processing task. Accordingly, we leverage the power of pre-trained language models to encode items, understand user intent via conversation, perform item recommendation through semantic matching, and generate dialogues. As a unified model, our PECRS (Parameter-Efficient CRS), can be optimized in a single stage, without relying on non-textual metadata such as a knowledge graph. Experiments on two benchmark CRS datasets, ReDial and INSPIRED, demonstrate the effectiveness of PECRS on recommendation and conversation. Our code is available at: https://github.com/Ravoxsg/efficient_unified_crs.</t>
  </si>
  <si>
    <t>Mathieu Ravaut</t>
  </si>
  <si>
    <t>mathieuj001@e.ntu.edu.sg</t>
  </si>
  <si>
    <t>Hao Zhang</t>
  </si>
  <si>
    <t>hzhang26@outlook.com</t>
  </si>
  <si>
    <t>Lu Xu</t>
  </si>
  <si>
    <t>xu_lu@hotmail.com</t>
  </si>
  <si>
    <t>Aixin Sun</t>
  </si>
  <si>
    <t>axsun@ntu.edu.sg</t>
  </si>
  <si>
    <t>Yong Liu</t>
  </si>
  <si>
    <t>stephenliu@ieee.org</t>
  </si>
  <si>
    <t>OpenPI2.0: An Improved Dataset for Entity Tracking in Texts</t>
  </si>
  <si>
    <t>Much texts describe a changing world (e.g., procedures, stories, newswires), and understanding them requires tracking how entities change. An earlier dataset, OpenPI, provided crowdsourced annotations of entity state changes in text. However, a major limitation was that those annotations were free-form and did not identify salient changes, hampering model evaluation. To overcome these limitations, we present an improved dataset, OpenPI2.0, where entities and attributes are fully canonicalized and additional entity salience annotations are added. On our fairer evaluation setting, we find that current state-of-the-art language models are far from competent. We also show that using state changes of salient entities as a chain-of-thought prompt, downstream performance is improved on tasks such as question answering and classical planning, outperforming the setting involving all related entities indiscriminately. We offer OpenPI2.0 for the continued development of models that can understand the dynamics of entities in text.</t>
  </si>
  <si>
    <t>Li Zhang</t>
  </si>
  <si>
    <t>zharry@seas.upenn.edu</t>
  </si>
  <si>
    <t>Hainiu Xu</t>
  </si>
  <si>
    <t>seacow.xu@gmail.com</t>
  </si>
  <si>
    <t>Abhinav Kommula</t>
  </si>
  <si>
    <t>akommula@berkeley.edu</t>
  </si>
  <si>
    <t>Chris Callison-Burch</t>
  </si>
  <si>
    <t>ccb@cis.upenn.edu</t>
  </si>
  <si>
    <t>Niket Tandon</t>
  </si>
  <si>
    <t>nikett@gmail.com</t>
  </si>
  <si>
    <t>Recently, empathetic dialogue systems have received significant attention.
 While some researchers have noted limitations, e.g., that these systems tend to generate generic utterances, no study has systematically verified these issues. We survey 21 systems, asking what progress has been made on the task. We observe multiple limitations of current evaluation procedures. Most critically, studies tend to rely on a single non-reproducible empathy score, which inadequately reflects the multidimensional nature of empathy. To better understand the differences between systems, we comprehensively analyze each system with automated methods that are grounded in a variety of aspects of empathy. We find that recent systems lack three important aspects of empathy: specificity, reflection levels, and diversity. Based on our results, we discuss problematic behaviors that may have gone undetected in prior evaluations, and offer guidance for developing future systems.\footnote{Our experiments can be found at [Anonymous URL]}</t>
  </si>
  <si>
    <t>Andrew Lee</t>
  </si>
  <si>
    <t>ajyl@umich.edu</t>
  </si>
  <si>
    <t>Jonathan K. Kummerfeld</t>
  </si>
  <si>
    <t>jonathan.kummerfeld@sydney.edu.au</t>
  </si>
  <si>
    <t>Larry Ann</t>
  </si>
  <si>
    <t>lcan@umich.edu</t>
  </si>
  <si>
    <t>Rada Mihalcea</t>
  </si>
  <si>
    <t>mihalcea@umich.edu</t>
  </si>
  <si>
    <t>This paper explores the task of language-agnostic speaker replication, a novel endeavor that seeks to replicate a speaker's voice irrespective of the language they are speaking. Towards this end, we introduce a multi-level attention aggregation approach that systematically probes and amplifies various speaker-specific attributes in a hierarchical manner. Through rigorous evaluations across a wide range of scenarios including seen and unseen speakers conversing in seen and unseen lingua, we establish that our proposed model is able to achieve substantial speaker similarity, and is able to generalize to out-of-domain (OOD) cases.</t>
  </si>
  <si>
    <t>Yejin Jeon</t>
  </si>
  <si>
    <t>jeonyj0612@postech.ac.kr</t>
  </si>
  <si>
    <t>Gary Lee</t>
  </si>
  <si>
    <t>gblee@postech.ac.kr</t>
  </si>
  <si>
    <t>Few-shot learning for open domain multi-hop question answering typically relies on the in-context learning capability of large language models (LLMs). While powerful, these LLMs usually contain tens or hundreds of billions of parameters, making them rather inefficient at inference time. To improve performance of smaller language models, we propose a data synthesis framework for multi-hop question answering that requires less than 10 human-annotated question answer pairs. Our framework depends only on rich, naturally-occurring relationships among documents and is built upon the data generation functions parameterized by LLMs and prompts. We synthesize millions of multi-hop questions and claims to finetune language models, evaluated on popular benchmarks for multi-hop question answering and fact verification. Empirically, our approach improves model performance significantly, allowing the finetuned models to be competitive with GPT-3.5 based approaches while being almost one-third the size in parameter count.</t>
  </si>
  <si>
    <t>chenmda@gmail.com</t>
  </si>
  <si>
    <t>Xilun Chen</t>
  </si>
  <si>
    <t>cxilun@gmail.com</t>
  </si>
  <si>
    <t>Wen-tau Yih</t>
  </si>
  <si>
    <t>scottyih.review@gmail.com</t>
  </si>
  <si>
    <t>Inductive reasoning is a core component of human intelligence. In the past research of inductive reasoning within computer science, formal language is used as representations of knowledge (facts and rules, more specifically). However, formal language can cause systematic problems for inductive reasoning such as disability of handling raw input such as natural language, sensitiveness to mislabeled data, and incapacity to handle ambiguous input. To this end, we propose a new paradigm (task) for inductive reasoning, which is to induce natural language rules from natural language facts, and create a dataset termed DEER containing 1.2k rule-fact pairs for the task, where rules and facts are written in natural language. New automatic metrics are also proposed and analysed for the evaluation of this task. With DEER, we investigate a modern approach for inductive reasoning where we use natural language as representation for knowledge instead of formal language and use pretrained language models as ''reasoners''. Moreover, we provide the first and comprehensive analysis of how well pretrained language models can induce natural language rules from natural language facts. We also propose a new framework drawing insights from philosophy literature for this task, which we show in the experiment section that surpasses baselines in both automatic and human evaluations. We discuss about our future perspectives for inductive reasoning in Section 7. Dataset and code are available at https://github.com/ZonglinY/Inductive_Reasoning.</t>
  </si>
  <si>
    <t>zonglin.yang@ntu.edu.sg</t>
  </si>
  <si>
    <t>Li Dong</t>
  </si>
  <si>
    <t>donglixp@gmail.com</t>
  </si>
  <si>
    <t>Xinya Du</t>
  </si>
  <si>
    <t>xinya.du@utdallas.edu</t>
  </si>
  <si>
    <t>Hao Cheng</t>
  </si>
  <si>
    <t>hao.cheng.ih@gmail.com</t>
  </si>
  <si>
    <t>Erik Cambria</t>
  </si>
  <si>
    <t>erik@sentic.net</t>
  </si>
  <si>
    <t>Xiaodong Liu</t>
  </si>
  <si>
    <t>liuxiaodongby@gmail.com</t>
  </si>
  <si>
    <t>Jianfeng Gao</t>
  </si>
  <si>
    <t>jfgao@microsoft.com</t>
  </si>
  <si>
    <t>Furu Wei</t>
  </si>
  <si>
    <t>fuwei@microsoft.com</t>
  </si>
  <si>
    <t>Despite the progress in building multilingual language models, evaluation is often limited to a few languages with available datasets which excludes a large number of low-resource languages. 
 In this paper, we create SIB-200---a large-scale open-sourced benchmark dataset for topic classification in 205 languages and dialects to address the lack of evaluation dataset for Natural Language Understanding (NLU). For many of the languages covered in SIB-200, this is the first publicly available evaluation dataset for NLU. The dataset is based on Flores-200 machine translation corpus. We annotated the English portion of the dataset and extended the sentence-level annotation to the remaining 204 languages covered in the corpus. Despite the simplicity of this task, our evaluation in full-supervised setting, cross-lingual transfer setting and prompting of large language model setting show that there is still a large gap between the performance of high-resource and low-resource languages when multilingual evaluation is scaled to numerous world languages. We found that languages unseen during the pre-training of multilingual language models, languages from under-represented families (like Nilotic and Altantic-Congo), and languages from the regions of Africa, Americas, Oceania and South East Asia, often have the lowest performance on our topic classification dataset. We hope our dataset %will 
 encourages a more inclusive evaluation of multilingual language models on a more diverse set of languages.</t>
  </si>
  <si>
    <t>David Ifeoluwa Adelani</t>
  </si>
  <si>
    <t>davlanade@gmail.com</t>
  </si>
  <si>
    <t>Hannah Liu</t>
  </si>
  <si>
    <t>hannahhere.liu@mail.utoronto.ca</t>
  </si>
  <si>
    <t>Xiaoyu Shen</t>
  </si>
  <si>
    <t>isky1994@gmail.com</t>
  </si>
  <si>
    <t>Nikita Vassilyev</t>
  </si>
  <si>
    <t>nikita.vassilyev@mail.utoronto.ca</t>
  </si>
  <si>
    <t>Jesujoba Oluwadara Alabi</t>
  </si>
  <si>
    <t>alabijesujoba@gmail.com</t>
  </si>
  <si>
    <t>Yanke Mao</t>
  </si>
  <si>
    <t>yanke.mao@mail.utoronto.ca</t>
  </si>
  <si>
    <t>Haonan Gao</t>
  </si>
  <si>
    <t>haonan.gao@mail.utoronto.ca</t>
  </si>
  <si>
    <t>En-Shiun Annie Lee</t>
  </si>
  <si>
    <t>enshiun.lee@utoronto.ca</t>
  </si>
  <si>
    <t>FinBPM: A Framework for Portfolio Management-based Financial Investor Behavior Perception Model</t>
  </si>
  <si>
    <t>The goal of portfolio management is to simultaneously maximize the accumulated return and also to control risk. In consecutive trading periods, portfolio manager needs to continuously adjust the portfolio weights based on the factors which can cause price fluctuation in the market. In the stock market, the factors affecting the stock price can be divided into two categories. The first is price fluctuations caused by irrational investment of the speculators. The second is endogenous value changes caused by operations of the company. In recent years, with the advancement of artificial intelligence technology, reinforcement learning (RL) algorithms have been increasingly employed by scholars to address financial problems, particularly in the area of portfolio management. However, the deep RL models proposed by these scholars in the past have focused more on analyzing the price changes caused by the investment behavior of speculators in response to technical indicators of actual stock prices. In this research, we introduce an RL-based framework called FinBPM, which takes both the factor pertaining to the impact on operations of the company and the factor of the irrational investment of the speculator into consideration. For our experimentation, we randomly selected twelve stocks from the Dow Jones Industrial Index to construct our portfolio. The experimental results reveal that, in comparison to conventional reinforcement learning methods, our approach with at least 13.26% increase over other methods compared. Additionally, it achieved the best Sharpe ratio of 2.77, effectively maximizing the return per unit of risk.</t>
  </si>
  <si>
    <t>Zhilu Zhang</t>
  </si>
  <si>
    <t>zhilu@liverpool.ac.uk</t>
  </si>
  <si>
    <t>Procheta Sen</t>
  </si>
  <si>
    <t>senprocheta@gmail.com</t>
  </si>
  <si>
    <t>Zimu Wang</t>
  </si>
  <si>
    <t>zimu.wang19@student.xjtlu.edu.cn</t>
  </si>
  <si>
    <t>Ruoyu Sun</t>
  </si>
  <si>
    <t>ruoyu.sun19@student.xjtlu.edu.cn</t>
  </si>
  <si>
    <t>Zhengyong Jiang</t>
  </si>
  <si>
    <t>zhengyong.jiang02@xjtlu.edu.cn</t>
  </si>
  <si>
    <t>Jionglong Su</t>
  </si>
  <si>
    <t>jionglong@gmail.com</t>
  </si>
  <si>
    <t>Hallucinations and off-target translation remain unsolved problems in MT, especially for low-resource languages and massively multilingual models. In this paper, we introduce two related methods to mitigate these failure cases with a modified decoding objective, without either requiring retraining or external models. In source-contrastive decoding, we search for a translation that is probable given the correct input, but improbable given a random input segment. In language-contrastive decoding, we search for a translation that is probable, but improbable given the wrong language indicator token. Experiments on the massively multilingual models M2M-100 (418M) and SMaLL-100 show that these methods suppress hallucinations and off-target translations, reducing the number of translations with segment-level chrF2 below 10 by 67-83% on average across 57 tested translation directions. In a proof of concept on out-of-English translation, we also show that we can suppress off-target translations with large language models. We release code upon acceptance.</t>
  </si>
  <si>
    <t>Rico Sennrich</t>
  </si>
  <si>
    <t>sennrich@cl.uzh.ch</t>
  </si>
  <si>
    <t>Jannis Vamvas</t>
  </si>
  <si>
    <t>vamvas@cl.uzh.ch</t>
  </si>
  <si>
    <t>Alireza Mohammadshahi</t>
  </si>
  <si>
    <t>alireza.mohammadshahi@idiap.ch</t>
  </si>
  <si>
    <t>Clarification questions are an essential dialogue tool to signal misunderstanding, ambiguities, and under-specification in language use. While humans are able to resolve uncertainty by asking questions since childhood, modern dialogue systems struggle to generate effective questions. To make progress in this direction, in this work we take a collaborative dialogue task as a testbed and study how model uncertainty relates to human uncertainty---an as yet under-explored problem. We show that model uncertainty does not mirror human clarification-seeking behavior, which suggests that using human clarification questions as supervision for deciding when to ask may not be the most effective way to resolve model uncertainty. To address this issue, we propose an approach to generating clarification questions based on model uncertainty estimation, compare it to several alternatives, and show that it leads to significant improvements in terms of task success. Our findings highlight the importance of equipping dialogue systems with the ability to assess their own uncertainty and exploit in interaction.</t>
  </si>
  <si>
    <t>Alberto Testoni</t>
  </si>
  <si>
    <t>a.testoni@uva.nl</t>
  </si>
  <si>
    <t>Raquel Fernández</t>
  </si>
  <si>
    <t>raquel.fernandez@uva.nl</t>
  </si>
  <si>
    <t>Few-shot text classification systems have impressive capabilities but are infeasible to deploy and use reliably due to their dependence on prompting and billion-parameter language models. SetFit (Tunstall, 2022) is a recent, practical approach that fine-tunes a Sentence Transformer under a contrastive learning paradigm and achieves similar results to more unwieldy systems. Inexpensive text classification is important for addressing the problem of domain drift in all classification tasks, and especially in detecting harmful content, which plagues social media platforms. Here, we propose Like a Good Nearest Neighbor (LaGoNN), a modification to SetFit that introduces no learnable parameters but alters input text with information from its nearest neighbor, for example, the label and text, in the training data, making novel data appear similar to an instance on which the model was optimized. LaGoNN is effective at flagging undesirable content and text classification, and improves SetFit's performance. To demonstrate LaGoNN's value, we conduct a thorough study of text classification systems in the context of content moderation under four label distributions, and in general and multilingual classification settings.</t>
  </si>
  <si>
    <t>Luke Bates</t>
  </si>
  <si>
    <t>luke.bates@tu-darmstadt.de</t>
  </si>
  <si>
    <t>Iryna Gurevych</t>
  </si>
  <si>
    <t>iryna.gurevych@tu-darmstadt.de</t>
  </si>
  <si>
    <t>Zero-shot Sentiment Analysis in Low-Resource Languages Using a Multilingual Sentiment Lexicon</t>
  </si>
  <si>
    <t>Improving multilingual language models capabilities in low-resource languages is generally difficult due to the scarcity of large-scale data in those languages. In this paper, we relax the reliance on texts in low-resource languages by using multilingual lexicons in pretraining to enhance multilingual capabilities. Specifically, we focus on zero-shot sentiment analysis tasks across 34 languages, including 6 high/medium-resource languages, 25 low-resource languages, and 3 code-switching datasets. We demonstrate that pretraining using multilingual lexicons, without using any sentence-level sentiment data, achieves superior zero-shot performance compared to models fine-tuned on English sentiment datasets, and large language models like GPT--3.5, BLOOMZ, and XGLM. These findings are observable for unseen low-resource languages to code-mixed scenarios involving high-resource languages.</t>
  </si>
  <si>
    <t>Fajri Koto</t>
  </si>
  <si>
    <t>fajri.koto@mbzuai.ac.ae</t>
  </si>
  <si>
    <t>Tilman Beck</t>
  </si>
  <si>
    <t>beck.tilman@gmail.com</t>
  </si>
  <si>
    <t>Zeerak Talat</t>
  </si>
  <si>
    <t>Timothy Baldwin</t>
  </si>
  <si>
    <t>tb@ldwin.net</t>
  </si>
  <si>
    <t>Event Extraction is a crucial yet arduous task in natural language processing (NLP), as its performance is significantly hindered by laborious data annotation. Given this challenge, recent research has predominantly focused on two approaches: pretraining task-oriented models for event extraction and employing data augmentation techniques. These methods involve integrating external knowledge, semantic structures, or artificially generated samples using large language models (LLMs). However, their performances can be compromised due to two fundamental issues. Firstly, the alignment between the introduced knowledge and event extraction knowledge is crucial. Secondly, the introduction of data noise during the augmentation is unavoidable and can mislead the model's convergence. To address these issues, we propose a Contrastive Event Aggregation Network with LLM-based Augmentation to promote low-resource learning and reduce data noise for event extraction. Different from the existing methods introducing linguistic knowledge into data augmentation, an event aggregation network is established to introduce event knowledge into supervised learning by constructing adaptively-updated semantic representation for trigger and argument. For LLM-based augmentation, we design a new scheme including a multi-pattern rephrasing paradigm and a data-free composing paradigm. Instead of directly using augmentation samples in the supervised task, we introduce span-level contrastive learning to reduce data noise. Experiments on the ACE2005 and ERE-EN demonstrate that our proposed approach achieves new state-of-the-art results on both of the two datasets.</t>
  </si>
  <si>
    <t>mzh267783@alibaba-inc.com</t>
  </si>
  <si>
    <t>Tao Liu</t>
  </si>
  <si>
    <t>shengshu.lt@alibaba-inc.com</t>
  </si>
  <si>
    <t>Heng Zhang</t>
  </si>
  <si>
    <t>heng.zhangh1@alibaba-inc.com</t>
  </si>
  <si>
    <t>Kai Feng</t>
  </si>
  <si>
    <t>fk284389@alibaba-inc.com</t>
  </si>
  <si>
    <t>Peng Zhao</t>
  </si>
  <si>
    <t>zp247381@alibaba-inc.com</t>
  </si>
  <si>
    <t>Customizing machine translation models to comply with desired attributes (e.g., formality or grammatical gender) is a well-studied topic. However, most current approaches rely on (semi-)supervised data with attribute annotations. This data scarcity bottlenecks democratizing such customization possibilities to a wider range of languages, particularly lower-resource ones. This gap is out of sync with recent progress in pretrained massively multilingual translation models. In response, we transfer the attribute controlling capabilities to languages without attribute-annotated data with an NLLB-200 model as a foundation. Inspired by techniques from controllable generation, we employ a gradient-based inference-time controller to steer the pretrained model. The controller transfers well to zero-shot conditions, as it is operates on pretrained multilingual representations and is attribute- rather than language-specific. With a comprehensive comparison to finetuning-based control, we demonstrate that, despite finetuning’s clear dominance in supervised settings, the gap to inference-time control closes when moving to zero-shot conditions, especially with new and distant target languages. The latter also shows stronger domain robustness. We further show that our inference-time control complements finetuning. Moreover, a human evaluation on a real low-resource language, Bengali, confirms our findings. Our code is in the supplementary material.</t>
  </si>
  <si>
    <t>Danni Liu</t>
  </si>
  <si>
    <t>danni.liu@kit.edu</t>
  </si>
  <si>
    <t>Jan Niehues</t>
  </si>
  <si>
    <t>jan@niehues.info</t>
  </si>
  <si>
    <t>While static word embeddings are blind to context, for lexical semantics tasks context is rather too present in contextual word embeddings, vectors of same-meaning occurrences being too different (Ethayarajh, 2019). Fine-tuning pre-trained language models (PLMs) using contrastive learning was proposed, leveraging automatically self-augmented examples (Liu et al., 2021b). In this paper, we investigate how to inject a lexicon as an alternative source of supervision, using the English Wiktionary. We also test how dimensionality reduction impacts the resulting contextual word embeddings. We evaluate our approach on the Word-In-Context (WiC) task, in the unsupervised setting (not using the training set). We achieve new SoTA result on the original WiC test set. We also propose two new WiC test sets for which we show that our fine-tuning method achieves substantial improvements. We also observe improvements, although modest, for the semantic frame induction task. Although we experimented on English to allow comparison with related work, our method is adaptable to the many languages for which large Wiktionaries exist.</t>
  </si>
  <si>
    <t>Anna Mosolova</t>
  </si>
  <si>
    <t>a.mosolova333@gmail.com</t>
  </si>
  <si>
    <t>Marie Candito</t>
  </si>
  <si>
    <t>marie.candito@gmail.com</t>
  </si>
  <si>
    <t>Carlos Ramisch</t>
  </si>
  <si>
    <t>carlos.ramisch@lis-lab.fr</t>
  </si>
  <si>
    <t>We introduce MultiMUC, the first multilingual parallel corpus for template filling, comprising translations of the classic MUC-4 template filling benchmark into five languages: Arabic, Chinese, Farsi, Korean, and Russian. We obtain automatic translations from a strong multilingual machine translation system and manually project the original English annotations into each target language. For all languages, we also provide human translations for key portions of the dev and test splits. Finally, we present baselines on MultiMUC both with state-of-the-art template filling models for MUC-4 and with ChatGPT. We release MUC-4 and the supervised baselines to facilitate further work on document-level information extraction in multilingual settings.</t>
  </si>
  <si>
    <t>William Gantt</t>
  </si>
  <si>
    <t>wgantt.iv@gmail.com</t>
  </si>
  <si>
    <t>Shabnam Behzad</t>
  </si>
  <si>
    <t>sb1796@georgetown.edu</t>
  </si>
  <si>
    <t>Hannah YoungEun An</t>
  </si>
  <si>
    <t>yan2@cs.rochester.edu</t>
  </si>
  <si>
    <t>Yunmo Chen</t>
  </si>
  <si>
    <t>yunmo@jhu.edu</t>
  </si>
  <si>
    <t>Aaron Steven White</t>
  </si>
  <si>
    <t>aaron.white@rochester.edu</t>
  </si>
  <si>
    <t>Benjamin Van Durme</t>
  </si>
  <si>
    <t>vandurme@cs.jhu.edu</t>
  </si>
  <si>
    <t>Mahsa Yarmohammadi</t>
  </si>
  <si>
    <t>mahsa@jhu.edu</t>
  </si>
  <si>
    <t>While information from the field of linguistic typology has the potential to improve performance on NLP tasks, reliable typological data is a prerequisite. Existing typological databases, including WALS and Grambank, suffer from inconsistencies primarily caused by their categorical format. Furthermore, typological categorisations by definition differ significantly from the continuous nature of phenomena, as found in natural language corpora. In this paper, we introduce a new seed dataset made up of continuous-valued data, rather than categorical data, that can better reflect the variability of language. While this initial dataset focuses on word-order typology, we also present the methodology used to create the dataset, which can be easily adapted to generate data for a broader set of features and languages.</t>
  </si>
  <si>
    <t>Emi Baylor</t>
  </si>
  <si>
    <t>emi.baylor@gmail.com</t>
  </si>
  <si>
    <t>Esther Ploeger</t>
  </si>
  <si>
    <t>espl@cs.aau.dk</t>
  </si>
  <si>
    <t>Johannes Bjerva</t>
  </si>
  <si>
    <t>jbjerva@cs.aau.dk</t>
  </si>
  <si>
    <t>Recent work on semantic parsing has shown that seq2seq models find compositional generalization challenging. Several strategies have been proposed to mitigate this challenge. One such strategy is to improve compositional generalization via data augmentation techniques. In this paper we follow this line of work and propose Archer, a data-augmentation strategy that exploits alignment annotations between sentences and their corresponding meaning representations. More precisely, we use alignments to train a two step generative model that combines monotonic lexical generation with reordering. Our experiments show that Archer leads to significant improvements in compositional generalization performance.</t>
  </si>
  <si>
    <t>Francesco Cazzaro</t>
  </si>
  <si>
    <t>francesco.cazzaro@upc.edu</t>
  </si>
  <si>
    <t>Davide Locatelli</t>
  </si>
  <si>
    <t>davide.locatelli@upc.edu</t>
  </si>
  <si>
    <t>Ariadna Quattoni</t>
  </si>
  <si>
    <t>ariadna.quattoni@gmail.com</t>
  </si>
  <si>
    <t>In this paper, we introduce UNSEE, which stands for Unsupervised Non-Contrastive Sentence Embeddings. UNSEE demonstrates better performance compared to SimCSE in the Massive Text Embedding (MTEB) benchmark. We begin by highlighting the issue of representation collapse that occurs with the replacement of contrastive objectives with non-contrastive objectives in SimCSE. Subsequently, we introduce a straightforward solution called the target network to mitigate this problem. This approach enables us to harness non-contrastive objectives while ensuring training stability and achieving performance improvements similar to those seen with contrastive objectives. We have reached peak performance in non-contrastive sentence embeddings through extensive fine-tuning and optimization. These efforts have resulted in superior sentence representation models, emphasizing the importance of careful tuning and optimization for non-contrastive objectives.</t>
  </si>
  <si>
    <t>Text-based games (TBGs) have emerged as an important collection of NLP tasks, requiring reinforcement learning (RL) agents to combine natural language understanding with reasoning. A key challenge for agents attempting to solve such tasks is to generalize across multiple games and demonstrate good performance on both seen and unseen objects. Purely deep-RL-based approaches may perform well on seen objects; however, they fail to showcase the same performance on unseen objects. Commonsense-infused deep-RL agents may work better on unseen data; unfortunately, their policies are often not interpretable or easily transferable. To tackle these issues, in this paper, we present EXPLORER which is an exploration-guided reasoning agent for textual reinforcement learning. EXPLORER is neuro-symbolic in nature, as it relies on a neural module for exploration and a symbolic module for exploitation. It can also learn generalized symbolic policies and perform well over unseen data. Our experiments show that EXPLORER outperforms the baseline agents on Text-World cooking (TW-Cooking) and Text-World Commonsense (TWC) games.</t>
  </si>
  <si>
    <t>Kinjal Basu</t>
  </si>
  <si>
    <t>kinjal.basu@ibm.com</t>
  </si>
  <si>
    <t>Keerthiram Murugesan</t>
  </si>
  <si>
    <t>keerthi166@gmail.com</t>
  </si>
  <si>
    <t>Subhajit Chaudhury</t>
  </si>
  <si>
    <t>subhajit@ibm.com</t>
  </si>
  <si>
    <t>Murray Campbell</t>
  </si>
  <si>
    <t>mcam@us.ibm.com</t>
  </si>
  <si>
    <t>Kartik Talamadupula</t>
  </si>
  <si>
    <t>ktalam@gmail.com</t>
  </si>
  <si>
    <t>Tim Klinger</t>
  </si>
  <si>
    <t>tklinger@us.ibm.com</t>
  </si>
  <si>
    <t>Text segmentation is a fundamental task in natural language processing, where documents are split into contiguous sections. However, prior research in this area has been constrained by limited datasets, which are either small in scale, synthesized, or only contain well-structured documents. In this paper, we address these limitations by introducing a novel benchmark YTSeg focusing on spoken content that is inherently more unstructured and both topically and structurally diverse. As part of this work, we introduce an efficient hierarchical segmentation model MiniSeg, that outperforms state-of-the-art baselines. Lastly, we expand the notion of text segmentation to a more practical "smart chaptering" task that involves the segmentation of unstructured content, the generation of meaningful segment titles, and a potential real-time application of the models.</t>
  </si>
  <si>
    <t>Fabian Retkowski</t>
  </si>
  <si>
    <t>fabian.retkowski@kit.edu</t>
  </si>
  <si>
    <t>Alexander Waibel</t>
  </si>
  <si>
    <t>alex@waibel.com</t>
  </si>
  <si>
    <t>The rapid advancement of natural language processing, information retrieval (IR), computer vision, and other technologies has presented significant challenges in evaluating the performance of these systems. One of the main challenges is the scarcity of human-labeled data, which hinders the fair and accurate assessment of these systems. In this work, we specifically focus on evaluating IR systems with sparse labels, borrowing from recent research on evaluating computer vision tasks.
 taking inspiration from the success of using Fréchet Inception Distance (FID) in assessing text-to-image generation systems. We propose leveraging the Fréchet Distance to measure the distance between the distributions of relevant judged items and retrieved results. Our experimental results on MS MARCO V1 dataset and TREC Deep Learning Tracks query sets demonstrate the effectiveness of the Fréchet Distance as a metric for evaluating IR systems, 
 particularly in settings where a few labels are available.
 This approach contributes to the advancement of evaluation methodologies in real-world scenarios such as the assessment of generative IR systems.</t>
  </si>
  <si>
    <t>Negar Arabzadeh</t>
  </si>
  <si>
    <t>ngr.arabzadeh@gmail.com</t>
  </si>
  <si>
    <t>Charles L. A. Clarke</t>
  </si>
  <si>
    <t>claclark@gmail.com</t>
  </si>
  <si>
    <t>Recent studies of the emergent capabilities of transformer-based Natural Language Understanding (NLU) models have indicated that they have an understanding of lexical and compositional semantics. We provide evidence that suggests these claims should be taken with a grain of salt: we find that state-of-the-art Natural Language Inference (NLI) models are sensitive towards minor semantics preserving surface-form variations, which lead to sizable inconsistent model decisions during inference. Notably, this behaviour differs from valid and in-depth comprehension of compositional semantics, however does neither emerge when evaluating model accuracy on standard benchmarks nor when probing for syntactic, monotonic, and logically robust reasoning. We propose a novel framework to measure the extent of semantic sensitivity. To this end, we evaluate NLI models on adversarially generated examples containing minor semantics-preserving surface-form input noise. This is achieved using conditional text generation, with the explicit condition that the NLI model predicts the relationship between the original and adversarial inputs as a symmetric equivalence entailment. We systematically study the effects of the phenomenon across NLI models for $\text{\emph{in-}}$ and $\text{\emph{out-of-}}$ domain settings. Our experiments show that semantic sensitivity causes performance degradations of $12.92\%$ and $23.71\%$ average over $\text{\emph{in-}}$ and $\text{\emph{out-of-}}$ domain settings, respectively. We further perform ablation studies, analysing this phenomenon across models, datasets, and variations in inference and show that semantic sensitivity can lead to major inconsistency within model predictions.</t>
  </si>
  <si>
    <t>erik.a@di.ku.dk</t>
  </si>
  <si>
    <t>Zhaoqi Liu</t>
  </si>
  <si>
    <t>nbq899@alumni.ku.dk</t>
  </si>
  <si>
    <t>Isabelle Augenstein</t>
  </si>
  <si>
    <t>augenstein@di.ku.dk</t>
  </si>
  <si>
    <t>Mainstream cross-lingual task-oriented dialogue (ToD) systems leverage the transfer learning paradigm by training a joint model for intent recognition and slot-filling in English and applying it, zero-shot, to other languages.
 We address a gap in prior research, which often overlooked the transfer to lower-resource colloquial varieties due to limited test data.
 Inspired by prior work on English varieties, we craft and manually evaluate perturbation rules that transform German sentences into colloquial forms and use them to synthesize test sets in four ToD datasets.
 Our perturbation rules cover 18 distinct language phenomena, enabling us to explore the impact of each perturbation on slot and intent performance.
 Using these new datasets, we conduct an experimental evaluation across six different transformers.
 Here, we demonstrate that when applied to colloquial varieties, ToD systems maintain their intent recognition performance, losing 6% (4.62 percentage points) in accuracy on average. 
 However, they exhibit a significant drop in slot detection, with a decrease of 31% (21 percentage points) in slot F$_1$ score.
 Our findings are further supported by a transfer experiment from Standard American English to synthetic Urban African American Vernacular English.</t>
  </si>
  <si>
    <t>Ekaterina Artemova</t>
  </si>
  <si>
    <t>ekaterina.l.artemova@gmail.com</t>
  </si>
  <si>
    <t>Verena Blaschke</t>
  </si>
  <si>
    <t>verena.blaschke@cis.lmu.de</t>
  </si>
  <si>
    <t>bplank@gmail.com</t>
  </si>
  <si>
    <t>Recent work has shown that large language models (LLMs) are capable of generating summaries zero-shot---i.e., without explicit supervision---that, under human assessment, are often comparable or even preferred to manually composed reference summaries. 
 However, this prior work has focussed almost exclusively on evaluating news article summarization. How do zero-shot summarizers perform in other (potentially more specialized) domains?
 In this work we evaluate zero-shot generated summaries across specialized domains including: biomedical articles, and legal bills (in addition to standard news benchmarks for reference). We focus especially on the factuality of outputs. 
 We acquire annotations from domain experts to identify inconsistencies in summaries and systematically categorize these errors. We analyze whether the prevalence of a given domain in the pretraining corpus affects extractiveness and faithfulness of generated summaries of articles in this domain. 
 We release all collected annotations to facilitate additional research toward measuring and realizing factually accurate summarization, beyond news articles (The dataset can be downloaded from 
 https://anonymous.4open.science/r/zero_shot_faceval_domains-9B83)</t>
  </si>
  <si>
    <t>ramprasad.sa@northeastern.edu</t>
  </si>
  <si>
    <t>Kundan Krishna</t>
  </si>
  <si>
    <t>kundank@andrew.cmu.edu</t>
  </si>
  <si>
    <t>Zachary Chase Lipton</t>
  </si>
  <si>
    <t>zlipton@cmu.edu</t>
  </si>
  <si>
    <t>Byron C Wallace</t>
  </si>
  <si>
    <t>b.wallace@northeastern.edu</t>
  </si>
  <si>
    <t>Strategies such as chain-of-thought prompting improve the performance of large language models (LLMs) on complex reasoning tasks by decomposing input examples into intermediate steps. However, it remains unclear how to apply such methods to reason over long input documents, in which both the decomposition and the output of each intermediate step are non-trivial to obtain. In this work, we propose PEARL, a prompting framework to improve reasoning over long documents, which consists of three stages: action mining, plan formulation, and plan execution. More specifically, given a question about a long document, PEARL decomposes the question into a sequence of actions (e.g., SUMMARIZE, FIND_EVENT, FIND_RELATION) and then executes them over the document to obtain the answer. Each stage of PEARL is implemented via zero-shot or few-shot prompting of LLMs (in our work, GPT-4) with minimal human input. We evaluate PEARL on a challenging subset of the QuALITY dataset, which contains questions that require complex reasoning over long narrative texts. PEARL outperforms zero-shot and chain-of-thought prompting on this dataset, and ablation experiments show that each stage of PEARL is critical to its performance. Overall, PEARL is a first step towards leveraging LLMs to reason over long documents.</t>
  </si>
  <si>
    <t>simengsun@umass.edu</t>
  </si>
  <si>
    <t>yaliu10@microsoft.com</t>
  </si>
  <si>
    <t>Shuohang Wang</t>
  </si>
  <si>
    <t>shuowa@microsoft.com</t>
  </si>
  <si>
    <t>Dan Iter</t>
  </si>
  <si>
    <t>iter.dan@gmail.com</t>
  </si>
  <si>
    <t>Chenguang Zhu</t>
  </si>
  <si>
    <t>zcg.cs60@gmail.com</t>
  </si>
  <si>
    <t>Mohit Iyyer</t>
  </si>
  <si>
    <t>miyyer@cs.umass.edu</t>
  </si>
  <si>
    <t>We study improving social conversational agents by learning from natural dialogue between users and a deployed model, without extra annotations. To implicitly measure the quality of a machine-generated utterance, we leverage signals like user response length, sentiment and reaction of the future human utterances in the collected dialogue episodes. Our experiments use the publicly released deployment data from BlenderBot (Xu et al., 2023). Human evaluation indicates improvements in our new models over baseline responses; however, we find that some proxy signals can lead to more generations with undesirable properties as well. For example, optimizing for conversation length can lead to more controversial or unfriendly generations compared to the baseline, whereas optimizing for positive sentiment or reaction can decrease these behaviors.</t>
  </si>
  <si>
    <t>Richard Yuanzhe Pang</t>
  </si>
  <si>
    <t>yzpang@nyu.edu</t>
  </si>
  <si>
    <t>Stephen Roller</t>
  </si>
  <si>
    <t>roller@fb.com</t>
  </si>
  <si>
    <t>Kyunghyun Cho</t>
  </si>
  <si>
    <t>kyunghyun.cho@nyu.edu</t>
  </si>
  <si>
    <t>He He</t>
  </si>
  <si>
    <t>hhe@nyu.edu</t>
  </si>
  <si>
    <t>Jason E Weston</t>
  </si>
  <si>
    <t>jaseweston@gmail.com</t>
  </si>
  <si>
    <t>Characterizing the Confidence of Large Language Model-Based Automatic Evaluation Metrics</t>
  </si>
  <si>
    <t>There has recently been a growing interest in using Large Language Models (LLMs) to evaluate NLP tasks automatically. Considerable research effort has been put into improving such systems towards achieving high correlations with human judgement. However, it is still unclear what level of correlation is good enough for practical applications of LLM-based automatic evaluation systems. This paper characterizes these LLM evaluators' confidence in ranking candidate NLP models and develops a configurable Monte Carlo simulation method. We show that even automatic metrics with low correlation with human judgement can reach high-confidence rankings of candidate models with reasonable evaluation set sizes (100s of examples). Further, we describe tradeoff curves between the LLM evaluator performance (i.e., correlation with humans) and evaluation set size; loss in correlation can be compensated with modest increases in the evaluation set size. We validate our results on RoSE, a text summarization dataset, and find our estimates of confidence align with empirical observations.
 Code available at https://github.com/rickardstureborg/llm-eval-confidence</t>
  </si>
  <si>
    <t>Rickard Stureborg</t>
  </si>
  <si>
    <t>rickard.stureborg@duke.edu</t>
  </si>
  <si>
    <t>Dimitris Alikaniotis</t>
  </si>
  <si>
    <t>dimitris.alikaniotis@grammarly.com</t>
  </si>
  <si>
    <t>y.suhara@gmail.com</t>
  </si>
  <si>
    <t>Recent advancements in Large Language Models (LLMs) have significantly influenced the landscape of language and speech research. Despite this progress, these models lack specific benchmarking against state-of-the-art (SOTA) models tailored to particular languages and tasks. LAraBench addresses this gap for Arabic Natural Language Processing (NLP) and Speech Processing tasks, including sequence tagging and content classification across different domains. We utilized models such as GPT-3.5-turbo, GPT-4, BLOOMZ, Jais-13b-chat, Whisper, and USM, employing zero and few-shot learning techniques to tackle 33 distinct tasks across 61 publicly available datasets. This involved 98 experimental setups, encompassing ~296K data points, ~46 hours of speech, and 30 sentences for Text-to-Speech (TTS). This effort resulted in 330+ sets of experiments. Our analysis focused on measuring the performance gap between SOTA models and LLMs. The overarching trend observed was that SOTA models generally outperformed LLMs in zero-shot learning, with a few exceptions. Notably, larger computational models with few-shot learning techniques managed to reduce these performance gaps. Our findings provide valuable insights into the applicability of LLMs for Arabic NLP and speech processing tasks.</t>
  </si>
  <si>
    <t>Ahmed Abdelali</t>
  </si>
  <si>
    <t>ahmed.abdelali@gmail.com</t>
  </si>
  <si>
    <t>Hamdy Mubarak</t>
  </si>
  <si>
    <t>hmubarak@hbku.edu.qa</t>
  </si>
  <si>
    <t>Shammur Absar Chowdhury</t>
  </si>
  <si>
    <t>shammurchowdhury@gmail.com</t>
  </si>
  <si>
    <t>Maram Hasanain</t>
  </si>
  <si>
    <t>maramhasanain@gmail.com</t>
  </si>
  <si>
    <t>Basel Mousi</t>
  </si>
  <si>
    <t>bmousi@hbku.edu.qa</t>
  </si>
  <si>
    <t>Sabri Boughorbel</t>
  </si>
  <si>
    <t>sabri.boughorbel@gmail.com</t>
  </si>
  <si>
    <t>Samir Abdaljalil</t>
  </si>
  <si>
    <t>sabdalja@alumni.cmu.edu</t>
  </si>
  <si>
    <t>Yassine El Kheir</t>
  </si>
  <si>
    <t>yelkheir@hbku.edu.qa</t>
  </si>
  <si>
    <t>Daniel Izham</t>
  </si>
  <si>
    <t>daniel@kanari.ai</t>
  </si>
  <si>
    <t>Fahim Dalvi</t>
  </si>
  <si>
    <t>faimaduddin@hbku.edu.qa</t>
  </si>
  <si>
    <t>Majd Hawasly</t>
  </si>
  <si>
    <t>majd.hawasly@gmail.com</t>
  </si>
  <si>
    <t>Nizi Nazar</t>
  </si>
  <si>
    <t>nnazar@hbku.edu.qa</t>
  </si>
  <si>
    <t>Youssef Ibrahim Elshahawy</t>
  </si>
  <si>
    <t>youssef@kanari.ai</t>
  </si>
  <si>
    <t>Ahmed Ali</t>
  </si>
  <si>
    <t>amali@hbku.edu.qa</t>
  </si>
  <si>
    <t>Nadir Durrani</t>
  </si>
  <si>
    <t>aquadurrani@gmail.com</t>
  </si>
  <si>
    <t>Natasa Milic-Frayling</t>
  </si>
  <si>
    <t>nmilicfrayling@hbku.edu.qa</t>
  </si>
  <si>
    <t>firojalam@gmail.com</t>
  </si>
  <si>
    <t>A subtle difference in context results in totally different nuances even for lexically identical words. On the other hand, two words can convey similar meanings given a homogeneous context. As a result, considering only word spelling information is not sufficient to obtain quality text representation. We propose SentenceLDA, a sentence-level topic model. We combine modern SentenceBERT and classical LDA to extend the semantic unit from word to sentence. By extending the semantic unit, we verify that SentenceLDA returns more discriminative document representation than other topic models, while maintaining LDA's elegant probabilistic interpretability. We also verify the robustness of SentenceLDA by comparing the inference results on original and paraphrased texts. Additionally, we implement one possible application of SentenceLDA on corpus-level key opinion mining by applying SentenceLDA on an argumentative corpus, DebateSum.</t>
  </si>
  <si>
    <t>Taehun Cha</t>
  </si>
  <si>
    <t>cth127@korea.ac.kr</t>
  </si>
  <si>
    <t>Donghun Lee</t>
  </si>
  <si>
    <t>holy@korea.ac.kr</t>
  </si>
  <si>
    <t>Large language models (LLMs) have exhibited an array of reasoning capabilities but face challenges like error propagation and hallucination, particularly in specialised areas like finance, where data is heterogeneous, and precision is paramount. We explore the potential of language model augmentation with external tools to mitigate these limitations and offload certain reasoning steps to external tools that are more suited for the task, instead of solely depending on the LLM’s inherent abilities. More concretely, using financial domain question answering datasets, we apply supervised finetuning on a LLAMA-2 13B CHAT model to act both as a task router and task solver. The task router dynamically directs a question to either be answered internally by the LLM or externally via the right tool from the tool set. Our tool-equipped SFT model, RAVEN, demonstrates an improvement of 35.2% and 5.06% over the base model and SFT-only baselines, respectively, and is highly competitive with strong GPT-3.5 results. To the best of our knowledge, our work is the first that investigates tool augmentation of language models for the finance domain.</t>
  </si>
  <si>
    <t>Adrian Theuma</t>
  </si>
  <si>
    <t>adriantheuma@gmail.com</t>
  </si>
  <si>
    <t>Ehsan Shareghi</t>
  </si>
  <si>
    <t>ehsan.shareghi@monash.edu</t>
  </si>
  <si>
    <t>Speech dysfluency modeling is the bottleneck for both speech therapy and language learning. However, there is no AI solution to systematically tackle this problem. We first propose to define the concept of dysfluent speech and dysfluent speech modeling. We then present Hierarchical Unconstrained Dysfluency Modeling (H-UDM) approach that addresses both dysfluency transcription and detection to eliminate the need for extensive manual annotation. Furthermore, we introduce a simulated dysfluent dataset called VCTK++ to enhance the capabilities of H-UDM in phonetic transcription. Our experimental results demonstrate the effectiveness and robustness of our proposed methods in both transcription and detection tasks.</t>
  </si>
  <si>
    <t>Jiachen Lian</t>
  </si>
  <si>
    <t>jiachenlian@eecs.berkeley.edu</t>
  </si>
  <si>
    <t>Gopala Anumanchipalli</t>
  </si>
  <si>
    <t>gopala@berkeley.edu</t>
  </si>
  <si>
    <t>Adversarial attacks against Language models (LMs) are a significant concern. In particular, adversarial samples exploit the model's sensitivity to small input changes. While these changes appear insignificant on the semantics of the input sample, they result in significant decay in model performance. In this paper, we propose Targeted Paraphrasing via RL (TPRL), an approach to automatically learn a policy to generate challenging samples that improve the model’s performance. TPRL leverages FLAN-T5, a language model, as a generator and employs a self-learned policy using a proximal policy optimization to generate the adversarial examples automatically. TPRL's reward is based on the confusion induced in the classifier, preserving the original text meaning through a Mutual Implication score. We demonstrate \&amp; evaluate TPRL's effectiveness in discovering natural adversarial attacks and improving model performance through extensive experiments on four diverse NLP classification tasks via Automatic \&amp; Human evaluation. TPRL outperforms strong baselines, exhibits generalizability across classifiers and datasets, and combines the strengths of language modeling and reinforcement learning to generate diverse and influential adversarial examples.</t>
  </si>
  <si>
    <t>Aly M. Kassem</t>
  </si>
  <si>
    <t>kassem6@uwindsor.ca</t>
  </si>
  <si>
    <t>Sherif Saad</t>
  </si>
  <si>
    <t>shsaad@uwindsor.ca</t>
  </si>
  <si>
    <t>FAIR: Filtering of Automatically Induced Rules</t>
  </si>
  <si>
    <t>Availability of large annotated data can be a critical bottleneck in training machine learning algorithms successfully, especially when applied to diverse domains. Weak supervision offers a promising alternative by accelerating the creation of labeled training data using domain-specific rules. However, it requires users to write a diverse set of high-quality rules to assign labels to the unlabeled data (eg., Snorkel~\cite{bach2019snorkel}). Automatic Rule Induction (ARI) approaches such as Snuba \cite{snuba} circumvent this problem by automatically creating rules from features on a small labeled set and filtering a final set of rules from them. In the ARI approach, the crucial step is to filter out a set of a high-quality useful subset of rules from the large set of automatically created rules. In this paper, we propose an algorithm FAIR (Filtering of Automatically Induced Rules) to filter rules from a large number of automatically induced rules using submodular objective functions that account for the collective precision, coverage, and conflicts of the rule set. We experiment with three ARI approaches and five text classification datasets to validate the superior performance of our algorithm with respect to several semi-supervised label aggregation approaches. We show that our approach achieves statistically significant results in comparison to existing rule-filtering approaches. The anonymized source code is available at \url{https://anonymous.4open.science/r/FAIR-LF-Induction-9B60}.</t>
  </si>
  <si>
    <t>Divya Jyoti Bajpai</t>
  </si>
  <si>
    <t>20i190003@iitb.ac.in</t>
  </si>
  <si>
    <t>Ayush Maheshwari</t>
  </si>
  <si>
    <t>ayusham@cse.iitb.ac.in</t>
  </si>
  <si>
    <t>Manjesh Kumar Hanawal</t>
  </si>
  <si>
    <t>manjesh.k@gmail.com</t>
  </si>
  <si>
    <t>Ganesh Ramakrishnan</t>
  </si>
  <si>
    <t>ganesh@cse.iitb.ac.in</t>
  </si>
  <si>
    <t>Memorizing and utilizing speakers' personas is a common practice for response generation in long-term conversations. Yet, human-authored datasets often provide uninformative persona sentences that hinder response quality. This paper presents a novel framework that leverages commonsense-based persona expansion to address such issues in long-term conversation.
 While prior work focuses on not producing personas that contradict others, we focus on transforming contradictory personas into sentences that contain rich speaker information, by refining them based on their contextual backgrounds with designed strategies. As the pioneer of persona expansion in multi-session settings, our framework facilitates better response generation via human-like persona refinement. The supplementary video of our work is available at https://caffeine-15bbf.web.app/.</t>
  </si>
  <si>
    <t>Hana Kim</t>
  </si>
  <si>
    <t>hana.kim@yonsei.ac.kr</t>
  </si>
  <si>
    <t>Kai Tzu-iunn Ong</t>
  </si>
  <si>
    <t>ktio89@yonsei.ac.kr</t>
  </si>
  <si>
    <t>Seoyeon Kim</t>
  </si>
  <si>
    <t>emseoyk@yonsei.ac.kr</t>
  </si>
  <si>
    <t>Dongha Lee</t>
  </si>
  <si>
    <t>donalee@yonsei.ac.kr</t>
  </si>
  <si>
    <t>Jinyoung Yeo</t>
  </si>
  <si>
    <t>jinyeo@yonsei.ac.kr</t>
  </si>
  <si>
    <t>Cross-lingual transfer has recently been tackled through modular, parameter-efficient fine-tuning methods which allow arbitrary combinations of language and task modules for transfer of any task to any language. Concurrently, task arithmetic has emerged as a powerful and modular tool for editing pretrained models using multiple full fine-tunings. In this work, we connect the paradigms of task arithmetic and cross-lingual transfer, demonstrating that modularity for cross-lingual transfer can be achieved even with full model fine-tuning. Our approach displays strong performance on a range of multilingual benchmarks encompassing both high-resource and low-resource languages.</t>
  </si>
  <si>
    <t>Marinela Parović</t>
  </si>
  <si>
    <t>marinelaparovic@gmail.com</t>
  </si>
  <si>
    <t>Ivan Vulić</t>
  </si>
  <si>
    <t>iv250@cam.ac.uk</t>
  </si>
  <si>
    <t>Anna Korhonen</t>
  </si>
  <si>
    <t>alk23@cam.ac.uk</t>
  </si>
  <si>
    <t>The labor market is changing rapidly, prompting increased interest in the automatic extraction of occupational skills from text. With the advent of English benchmark job description datasets, there is a need for systems that handle their diversity well. We tackle the complexity in occupational skill datasets tasks---combining and leveraging multiple datasets for skill extraction, to identify rarely observed skills within a dataset, and overcoming the scarcity of skills across datasets. In particular, we investigate the retrieval-augmentation of language models, employing an external datastore for retrieving similar skills in a dataset-unifying manner. Our proposed method, \textbf{N}earest \textbf{N}eighbor \textbf{O}ccupational \textbf{S}kill \textbf{E}xtraction (NNOSE) effectively leverages multiple datasets by retrieving neighboring skills from other datasets in the datastore. This improves skill extraction \emph{without} additional fine-tuning. Crucially, we observe a performance gain in predicting infrequent patterns, with substantial gains of up to 30\% span-F1 in cross-dataset settings.</t>
  </si>
  <si>
    <t>Min-Yen Kan</t>
  </si>
  <si>
    <t>kanmy@comp.nus.edu.sg</t>
  </si>
  <si>
    <t>Text summarization and simplification are among the most widely used applications of AI. However, such models are often prone to hallucination, which can result from training models on unaligned data. One efficient approach to address this issue is Loss Truncation (Kang and Hashimoto, 2020), an approach to modify the standard log loss to adaptively remove noisy examples during training. However, we find that LT alone yields a considerable number of hallucinated entities on various datasets. We study the behavior of the underlying losses between factual and non-factual examples, to understand and refine the performance of LT. We demonstrate that LT's performance is limited when the underlying assumption that noisy targets have higher NLL loss is not satisfied, and find that word-level NLL among entities provides better signal for distinguishing factuality. We then leverage this to propose a fine-grained NLL loss and fine-grained data cleaning strategies, and observe improvements in hallucination reduction across some datasets. Our work is available at https://github.com/yale-nlp/Simplification-Projects.</t>
  </si>
  <si>
    <t>Lorenzo Jaime Yu Flores</t>
  </si>
  <si>
    <t>lj.flores@yale.edu</t>
  </si>
  <si>
    <t>Arman Cohan</t>
  </si>
  <si>
    <t>arman.cohan@yale.edu</t>
  </si>
  <si>
    <t>Scientific abstracts provide a concise summary of research findings, making them a valuable resource for extracting scientific arguments. In this study, we assess various unsupervised approaches for extracting arguments as aligned premise-conclusion pairs: semantic similarity, text perplexity, and mutual information. We aggregate structured abstracts from PubMed Central Open Access papers published in 2022 and evaluate the argument aligners in terms of the performance of language models that we fine-tune to generate the conclusions from the extracted premise given as input prompts. We find that mutual information outperforms the other measures on this task, suggesting that the reasoning process in scientific abstracts hinges mostly on linguistic constructs beyond simple textual similarity.</t>
  </si>
  <si>
    <t>Yingqiang Gao</t>
  </si>
  <si>
    <t>yingqiang.gao@ini.ethz.ch</t>
  </si>
  <si>
    <t>Nianlong Gu</t>
  </si>
  <si>
    <t>nianlonggu@gmail.com</t>
  </si>
  <si>
    <t>Jessica Lam</t>
  </si>
  <si>
    <t>lamjessica@ini.ethz.ch</t>
  </si>
  <si>
    <t>James Henderson</t>
  </si>
  <si>
    <t>james.henderson@idiap.ch</t>
  </si>
  <si>
    <t>Richard Hahnloser</t>
  </si>
  <si>
    <t>rich@ini.ethz.ch</t>
  </si>
  <si>
    <t>Graphs provide a natural, intuitive, and holistic means to capture relationships between different text elements in Natural Language Processing (NLP) such as words, sentences, and documents. 
 Recent advancements in the field of Graph Machine Learning (GML) have led to the development of numerous models to process text for various natural language applications, including but not limited to short-text classification, document classification, and others.
 At the heart of GML models, specifically those based on Graph Neural Networks (GNNs), lies the message passing operation which has shown to be an essential component for strong empirical performance in NLP.
 However, the number of message passing steps (often known as the radius) is $\textit{fixed for all the nodes}$ in existing GML models for NLP.
 Fixing the radius poses a fundamental restriction as nodes exhibit diverse properties and varying amounts of informative local structures in the input graph.
 This paper presents GAINER, a novel framework called Graph mAchine learnIng with Node-spEcific Radius, aimed at graph-based NLP. 
 We propose non-neural and novel neural approaches built on the core ideas of GAINER.
 Through rigorous experimentation, we demonstrate the efficacy of GAINER in various popular NLP tasks.</t>
  </si>
  <si>
    <t>Pretrained Language Models (PLMs) are widely used in NLP for various tasks. Recent studies have identified various biases that such models exhibit and have proposed methods to correct these biases. However, most of the works address a limited set of bias dimensions independently such as gender, race, or religion. Moreover, the methods typically involve finetuning the full model in order to maintain the performance on the downstream task. In this work, we aim to modularly debias a pre-trained language model across multiple dimensions. Previous works extensively explored debiasing PLMs by using limited US-centric counterfactual data augmentation (CDA). We use structured knowledge and a large generative model to build a diverse CDA across multiple bias dimensions in a semi-automated way. We highlight how existing debiasing methods do not consider interactions between multiple societal biases and propose a debiasing model that exploits the synergy amongst various societal biases and enables multi-bias debiasing simultaneously. An extensive evaluation on multiple tasks and languages demonstrates the efficacy of the approach.</t>
  </si>
  <si>
    <t>Prachi Jain</t>
  </si>
  <si>
    <t>p6.jain@gmail.com</t>
  </si>
  <si>
    <t>Ashutosh Sathe</t>
  </si>
  <si>
    <t>2ashutoshbs@gmail.com</t>
  </si>
  <si>
    <t>Varun Gumma</t>
  </si>
  <si>
    <t>varun230999@gmail.com</t>
  </si>
  <si>
    <t>Kabir Ahuja</t>
  </si>
  <si>
    <t>kabirahuja2431@gmail.com</t>
  </si>
  <si>
    <t>Sunayana Sitaram</t>
  </si>
  <si>
    <t>sunayana.sitaram@microsoft.com</t>
  </si>
  <si>
    <t>Large language models (LLMs) can solve problems step-by-step.
 While this chain-of-thought (CoT) reasoning boosts LLMs' performance, it is unclear if LLMs know when to use CoT and whether those CoT are always necessary to answer the question. 
 This paper shows that LLMs tend to generate redundant calculations and reasoning on a manually constructed math QA dataset, GSM8K-Zero.
 GSM8K-Zero is constructed such that the questions can be answered without any calculations, but LLMs, including Llama-2 models and Claude-2, tend to generate lengthy and unnecessary calculations to answer the questions.
 We also conduct experiments to explain why LLMs generate redundant calculations and reasonings.</t>
  </si>
  <si>
    <t>Cheng-Han Chiang</t>
  </si>
  <si>
    <t>dcml0714@gmail.com</t>
  </si>
  <si>
    <t>Hung-yi Lee</t>
  </si>
  <si>
    <t>tlkagkb93901106@gmail.com</t>
  </si>
  <si>
    <t>Code switching (CS) is a very common phenomenon in written and spoken communication, but is handled poorly by many NLP applications. Looking to the application of building CS corpora, we explore CS language identification for corpus building. We make the task more realistic by scaling it to more languages and considering models with simpler architectures for faster inference. We also reformulate the task as a sentence-level multi-label tagging problem to make it more tractable. Having defined the task, we investigate three reasonable architectures for this task and define metrics which better reflect desired performance. We present empirical evidence that no current approach is adequate, and finally provide recommendations for future work in this area.</t>
  </si>
  <si>
    <t>Laurie Burchell</t>
  </si>
  <si>
    <t>laurie.burchell@ed.ac.uk</t>
  </si>
  <si>
    <t>Alexandra Birch</t>
  </si>
  <si>
    <t>a.birch@ed.ac.uk</t>
  </si>
  <si>
    <t>Robert Peter Thompson</t>
  </si>
  <si>
    <t>rpt26@cam.ac.uk</t>
  </si>
  <si>
    <t>Kenneth Heafield</t>
  </si>
  <si>
    <t>openreview@kheafield.com</t>
  </si>
  <si>
    <t>The remarkable performance of large language models (LLMs) in zero-shot language understanding has garnered significant attention.
 However, employing LLMs for large-scale inference or domain-specific fine-tuning requires immense computational resources due to their substantial model size. To overcome these limitations, we introduce a novel method, namely GenCo, which leverages the strong generative power of LLMs to assist in training a smaller and more adaptable language model. In our method, an LLM plays an important role in the self-training loop of a smaller model in two important ways. Firstly, we utilize an LLM to generate multiple augmented texts for each input instance to enhance its semantic meaning for better understanding. Secondly, we additionally generate high-quality training instances conditioned on predicted labels, ensuring the generated texts are relevant to the labels. In this way, GenCo not only corrects the errors of predicted labels during self-training but also eliminates the need for extensive unlabeled texts. In our experiments, GenCo outperforms previous state-of-the-art methods when only limited ($&lt;5\%$ of original) in-domain text data is available. Notably, our approach surpasses Alpaca-7B with human instructions, highlighting the significance of self-training.</t>
  </si>
  <si>
    <t>ruohongz@andrew.cmu.edu</t>
  </si>
  <si>
    <t>Yau-Shian Wang</t>
  </si>
  <si>
    <t>king6101@gmail.com</t>
  </si>
  <si>
    <t>Yiming Yang</t>
  </si>
  <si>
    <t>yiming@cs.cmu.edu</t>
  </si>
  <si>
    <t>Hyperparameter tuning, the process of searching for suitable hyperparameters, becomes more difficult as the computing resources required to train neural networks continue to grow. This topic continues to receive little attention and discussion---much of it hearsay---despite its obvious importance. We attempt to formalize hyperparameter sensitivity using two metrics: similarity-based sensitivity and performance-based sensitivity. We then use these metrics to quantify two such claims: (1) transformers are more sensitive to hyperparameter choices than LSTMs and (2) transformers are particularly sensitive to batch size. We conduct experiments on two different character-level sequence-to-sequence tasks and find that, indeed, the transformer is slightly more sensitive to hyperparameters according to both of our metrics. However, we do not find that it is more sensitive to batch size in particular.</t>
  </si>
  <si>
    <t>Adam Wiemerslage</t>
  </si>
  <si>
    <t>adam.wiemerslage@colorado.edu</t>
  </si>
  <si>
    <t>Kyle Gorman</t>
  </si>
  <si>
    <t>kylebgorman@gmail.com</t>
  </si>
  <si>
    <t>Katharina von der Wense</t>
  </si>
  <si>
    <t>katharina.kann@colorado.edu</t>
  </si>
  <si>
    <t>Following on recent advances in large language models (LLMs) and subsequent chat models, a new wave of large vision--language models (LVLMs) has emerged. Such models can incorporate images as input in addition to text, and perform tasks such as visual question answering, image captioning, story generation, etc. Here, we examine potential gender and racial biases in such systems, based on the perceived characteristics of the people in the input images. To accomplish this, we present a new dataset PAIRS (PArallel Images for eveRyday Scenarios). The PAIRS dataset contains sets of AI-generated images of people, such that the images are highly similar in terms of background and visual content, but differ along the dimensions of gender (man, woman) and race (Black, white). By querying the LVLMs with such images, we observe significant differences in the responses according to the perceived gender or race of the person depicted.</t>
  </si>
  <si>
    <t>Kathleen C. Fraser</t>
  </si>
  <si>
    <t>kathleen.fraser@nrc-cnrc.gc.ca</t>
  </si>
  <si>
    <t>Svetlana Kiritchenko</t>
  </si>
  <si>
    <t>svetlana.kiritchenko@nrc-cnrc.gc.ca</t>
  </si>
  <si>
    <t>Reasoning over Commonsense Knowledge Bases (CSKB), i.e. CSKB reasoning, has been explored as a way to acquire new commonsense knowledge based on reference knowledge in the original CSKBs and external prior knowledge.
 Despite the advancement of Large Language Models (LLM) and prompt engineering techniques in various reasoning tasks, they still struggle to deal with CSKB reasoning.
 One of the problems is that it is hard for them to acquire explicit relational constraints in CSKBs from only in-context exemplars, due to a lack of symbolic reasoning capabilities ~\cite{bengio2021deeplearning}.
 To this end, we proposed **ConstraintChecker**, a plugin over prompting techniques to provide and check explicit constraints.
 When considering a new knowledge instance, ConstraintChecker employs a rule-based module to produce a list of constraints, then it uses a zero-shot learning module to check whether this knowledge instance satisfies all constraints.
 The acquired constraint-checking result is then aggregated with the output of the main prompting technique to produce the final output.
 Experimental results on CSKB Reasoning benchmarks demonstrate the effectiveness of our method by bringing consistent improvements over all prompting methods.</t>
  </si>
  <si>
    <t>Quyet V. Do</t>
  </si>
  <si>
    <t>vqdo@connect.ust.hk</t>
  </si>
  <si>
    <t>Tianqing Fang</t>
  </si>
  <si>
    <t>tfangaa@connect.ust.hk</t>
  </si>
  <si>
    <t>Shizhe Diao</t>
  </si>
  <si>
    <t>sdiaoaa@connect.ust.hk</t>
  </si>
  <si>
    <t>Zhaowei Wang</t>
  </si>
  <si>
    <t>zwanggy@cse.ust.hk</t>
  </si>
  <si>
    <t>Yangqiu Song</t>
  </si>
  <si>
    <t>yqsong@cse.ust.hk</t>
  </si>
  <si>
    <t>Abstract: The single shortest path algorithm is undefined for weighted finite-state automata over non-idempotent semirings because such semirings do not guarantee the existence of a shortest path. However, in non-idempotent semirings admitting an order satisfying a monotonicity condition (such as the plus-times or log semirings), the shortest string is well-defined. We describe an algorithm which finds the shortest string for a weighted non-deterministic automaton over such semirings using the backwards shortest distance of an equivalent deterministic automaton (DFA) as a heuristic for A* search performed over a companion idempotent semiring, which is proven to return the shortest string. There may be exponentially more states in the DFA, but the proposed algorithm needs to visit only a small fraction of them if determinization is performed "on the fly".</t>
  </si>
  <si>
    <t>Cyril Allauzen</t>
  </si>
  <si>
    <t>allauzen@google.com</t>
  </si>
  <si>
    <t>Recent advances in NLP suggest that some tasks, such as argument detection and relation classification, are better framed in a multimodal perspective. We propose multimodal argument mining for argumentative fallacy classification in political debates. To this end, we release the first corpus for multimodal fallacy classification. Our experiments show that the integration of the audio modality leads to superior classification performance. Our findings confirm that framing fallacy classification as a multimodal task is essential to capturing paralinguistic aspects of fallacious arguments.</t>
  </si>
  <si>
    <t>Eleonora Mancini</t>
  </si>
  <si>
    <t>e.mancini@unibo.it</t>
  </si>
  <si>
    <t>Federico Ruggeri</t>
  </si>
  <si>
    <t>federico.ruggeri6@unibo.it</t>
  </si>
  <si>
    <t>Paolo Torroni</t>
  </si>
  <si>
    <t>paolo.torroni@unibo.it</t>
  </si>
  <si>
    <t>In the realm of Computational Social Science (CSS), practitioners often navigate complex, low-resource domains and face the costly and time-intensive challenges of acquiring and annotating data. We aim to establish a set of guidelines to address such challenges, comparing the use of human-labeled data with synthetically generated data from GPT-4 and Llama-2 in ten distinct CSS classification tasks of varying complexity. Additionally, we examine the impact of training data sizes on performance. Our findings reveal that models trained on human-labeled data consistently exhibit superior or comparable performance compared to their synthetically augmented counterparts. Nevertheless, synthetic augmentation proves beneficial, particularly in improving performance on rare classes within multi-class tasks. Furthermore, we leverage GPT-4 and Llama-2 for zero-shot classification and find that, while they generally display strong performance, they often fall short when compared to specialized classifiers trained on moderately sized training sets.</t>
  </si>
  <si>
    <t>Anders Giovanni Møller</t>
  </si>
  <si>
    <t>agmo@itu.dk</t>
  </si>
  <si>
    <t>Arianna Pera</t>
  </si>
  <si>
    <t>arpe@itu.dk</t>
  </si>
  <si>
    <t>Jacob Aarup Dalsgaard</t>
  </si>
  <si>
    <t>jadaul19@gmail.com</t>
  </si>
  <si>
    <t>Luca Maria Aiello</t>
  </si>
  <si>
    <t>lajello@gmail.com</t>
  </si>
  <si>
    <t>Document-level neural machine translation (DocNMT) aims to generate translations that are both coherent and cohesive, in contrast to its sentence-level counterpart. However, due to its longer input length and limited availability of training data, DocNMT often faces the challenge of data sparsity. To overcome this issue, we propose a novel Importance-Aware Data Augmentation (IADA) algorithm for DocNMT that augments the training data based on token importance information estimated by the norm of hidden states and training gradients. We conduct comprehensive experiments on three widely-used DocNMT benchmarks. Our empirical results show that our proposed IADA outperforms strong DocNMT baselines as well as several data augmentation approaches, with statistical significance on both sentence-level and document-level BLEU.</t>
  </si>
  <si>
    <t>Minghao Wu</t>
  </si>
  <si>
    <t>minghao.wu@monash.edu</t>
  </si>
  <si>
    <t>Yufei Wang</t>
  </si>
  <si>
    <t>yufei.wang@students.mq.edu.au</t>
  </si>
  <si>
    <t>George Foster</t>
  </si>
  <si>
    <t>geord.foster@gmail.com</t>
  </si>
  <si>
    <t>Lizhen Qu</t>
  </si>
  <si>
    <t>lizhen.qu@monash.edu</t>
  </si>
  <si>
    <t>Gholamreza Haffari</t>
  </si>
  <si>
    <t>reza.haffari@gmail.com</t>
  </si>
  <si>
    <t>Translated texts bear several hallmarks distinct from texts originating in the language (“translationese”). Though individual translated texts are often fluent and preserve meaning, at a large scale, translated texts have statistical tendencies which distinguish them from text originally written in the language and can affect model performance. We frame the novel task of translationese reduction and hypothesize that Abstract Meaning Representation (AMR), a graph-based semantic representation which abstracts away from the surface form, can be used as an interlingua to reduce the amount of translationese in translated texts. By parsing English translations into an AMR and then generating text from that AMR, the result more closely resembles originally English text across three quantitative macro-level measures, without severely compromising fluency or adequacy. We compare our AMR-based approach against three other techniques based on machine translation or paraphrase generation. This work represents the first approach to reducing translationese in text and highlights the promise of AMR, given that our AMR-based approach outperforms more computationally intensive methods.</t>
  </si>
  <si>
    <t>Shira Wein</t>
  </si>
  <si>
    <t>sbmw15@gmail.com</t>
  </si>
  <si>
    <t>Nathan Schneider</t>
  </si>
  <si>
    <t>nathan.schneider@georgetown.edu</t>
  </si>
  <si>
    <t>The differences between cloze-task language model (LM) probing with 1) expert-made templates and 2) naturally-occurring text have often been overlooked. Here, we evaluate 16 different LMs on 10 probing English datasets – 4 template-based and 6 template-free – in general and biomedical domains to answer the following research questions: (RQ1) Do model rankings differ between the two approaches? (RQ2) Do models’ absolute scores differ between the two approaches? (RQ3) Do the answers to RQ1 and RQ2 differ between general and domain-specific models? Our findings are: 1) Template-free and template-based approaches often rank models differently, except for the top domain- specific models. 2) Scores decrease by up to 42% Acc@1 when comparing parallel template-free and template-based prompts. 3) Perplexity is negatively correlated with accuracy in the template-free approach, but, counter-intuitively, they are positively correlated for template-based probing. 4) Models tend to predict the same answers frequently across prompts for template-based probing, which is less common when employing template-free techniques.</t>
  </si>
  <si>
    <t>Sagi Shaier</t>
  </si>
  <si>
    <t>sagi.shaier@colorado.edu</t>
  </si>
  <si>
    <t>Kevin Bennett</t>
  </si>
  <si>
    <t>kevbennett@mhs.net</t>
  </si>
  <si>
    <t>Lawrence Hunter</t>
  </si>
  <si>
    <t>larry.hunter@ucdenver.edu</t>
  </si>
  <si>
    <t>Prior work has uncovered a set of common problems in state-of-the-art context-based question answering (QA) systems: a lack of attention to the context when the latter conflicts with a model’s parametric knowledge, little robustness to noise, and a lack of consistency with their answers. However, most prior work focus on one or two of those problems in isolation, which makes it difficult to see trends across them. We aim to close this gap, by first outlining a set of – previously discussed as well as novel – desiderata for QA models. We then survey relevant analysis and methods papers to provide an overview of the state of the field. The second part of our work presents experiments where we evaluate 15 QA systems on 5 datasets according to all desiderata at once. We find many novel trends, including (1) systems that are less susceptible to noise are not necessarily more consistent with their answers when given irrelevant context; (2) most systems that are more susceptible to noise are more likely to correctly answer according to a context that conflicts with their parametric knowledge; and (3) the combination of conflicting knowledge and noise can reduce system performance by up to 96%. As such, our desiderata help increase our understanding of how these models work and reveal potential avenues for improvements.</t>
  </si>
  <si>
    <t>Despite the revolution caused by deep NLP models, they remain black boxes, necessitating research to understand their decision-making processes. A recent work by Dalvi et al. (2022) carried out representation analysis through the lens of clustering latent spaces within pre-trained models (PLMs), but that approach is limited to small scale due to the high cost of running Agglomerative hierarchical clustering. This paper studies clustering algorithms in order to scale the discovery of encoded concepts in PLM representations to larger datasets and models. We propose metrics for assessing the quality of discovered latent concepts and use them to compare the studied clustering algorithms. We found that K-Means-based concept discovery significantly enhances efficiency while maintaining the quality of the obtained concepts. Furthermore, we demonstrate the practicality of this newfound efficiency by scaling latent concept discovery to LLMs and phrasal concepts.</t>
  </si>
  <si>
    <t>Anthropomorphism, or the attribution of human-like characteristics to non-human entities, has shaped conversations about the impacts and possibilities of technology. We present AnthroScore, an automatic metric of implicit anthropomorphism in language. We use a masked language model to quantify how non-human entities are implicitly framed as human by the surrounding context. We show that AnthroScore corresponds with human judgments of anthropomorphism and dimensions of anthropomorphism described in social science literature. Motivated by concerns of misleading anthropomorphism in computer science discourse, we use AnthroScore to analyze 15 years of research papers and downstream news articles. In research papers, we find that anthropomorphism has steadily increased over time, and that papers related to language models have the most anthropomorphism. Within ACL papers, temporal increases in anthropomorphism are correlated with key neural advancements. Building upon concerns of scientific misinformation in mass media, we identify higher levels of anthropomorphism in news headlines compared to the research papers they cite. Since AnthroScore is lexicon-free, it can be directly applied to a wide range of text sources.</t>
  </si>
  <si>
    <t>myracheng027@gmail.com</t>
  </si>
  <si>
    <t>Kristina Gligoric</t>
  </si>
  <si>
    <t>gligoric@stanford.edu</t>
  </si>
  <si>
    <t>Tiziano Piccardi</t>
  </si>
  <si>
    <t>piccardi@stanford.edu</t>
  </si>
  <si>
    <t>Dan Jurafsky</t>
  </si>
  <si>
    <t>jurafsky@stanford.edu</t>
  </si>
  <si>
    <t>How can NLP/AI practitioners engage with oral societies and develop locally appropriate language technologies? We report on our experience of working together over five years in a remote community in the far north of Australia, and how we prototyped simple language technologies to support our collaboration. We navigated different understandings of language, the functional differentiation of oral vs institutional languages, and the distinct technology opportunities for each. Our collaboration unsettled the first author's western framing of language as data for exploitation by machines, and we devised a design pattern that seems better aligned with local interests and aspirations. We call for new collaborations on the design of locally appropriate technologies for languages with primary orality.</t>
  </si>
  <si>
    <t>steven.bird@cdu.edu.au</t>
  </si>
  <si>
    <t>Dean Yibarbuk</t>
  </si>
  <si>
    <t>deanyibarbuk@warddeken.org.au</t>
  </si>
  <si>
    <t>Topic models are a popular tool for understanding text collections, but their evaluation has been a point of contention. Automated evaluation metrics such as coherence are often used, however, their validity has been questioned for neural topic models (NTMs) and can overlook a model's benefits in real-world applications. To this end, we conduct the first evaluation of neural, supervised and classical topic models in an interactive task-based setting. We combine topic models with a classifier and test their ability to help humans 
 conduct content analysis and document annotation. From simulated, real user and expert pilot studies, the Contextual Neural Topic Model does the best on cluster evaluation metrics and human evaluations; however, LDA is competitive with two other NTMs under our simulated experiment and user study results, contrary to what coherence scores suggest. We show that current automated metrics do not provide a complete picture of topic modeling capabilities, but the right choice of NTMs can be better than classical models on practical tasks.</t>
  </si>
  <si>
    <t>Zongxia Li</t>
  </si>
  <si>
    <t>zli12321@umd.edu</t>
  </si>
  <si>
    <t>Andrew Mao</t>
  </si>
  <si>
    <t>amao1@umd.edu</t>
  </si>
  <si>
    <t>Daniel Kofi Stephens</t>
  </si>
  <si>
    <t>daste19@morgan.edu</t>
  </si>
  <si>
    <t>Pranav Goel</t>
  </si>
  <si>
    <t>pranavgoel403@gmail.com</t>
  </si>
  <si>
    <t>Emily Walpole</t>
  </si>
  <si>
    <t>emily.walpole@epa.gov</t>
  </si>
  <si>
    <t>Alden Dima</t>
  </si>
  <si>
    <t>alden.dima@nist.gov</t>
  </si>
  <si>
    <t>Juan Francisco Fung</t>
  </si>
  <si>
    <t>juan.fung@nist.gov</t>
  </si>
  <si>
    <t>Jordan Lee Boyd-Graber</t>
  </si>
  <si>
    <t>jbg@umiacs.umd.edu</t>
  </si>
  <si>
    <t>We conducted a detailed analysis on the quality of web-mined corpora for two low-resource languages (making three language pairs, English-Sinhala, English-Tamil and Sinhala-Tamil). We ranked each corpus according to a similarity measure and carried out an intrinsic and extrinsic evaluation on different portions of this ranked corpus. We show that there are significant quality differences between different portions of web-mined corpora and that the quality varies across languages and datasets. We also show that, for some web-mined datasets, Neural Machine Translation (NMT) models trained with their highest-ranked 25k portion can be on par with human-curated datasets.</t>
  </si>
  <si>
    <t>Surangika Ranathunga</t>
  </si>
  <si>
    <t>surangika@cse.mrt.ac.lk</t>
  </si>
  <si>
    <t>Nisansa de Silva</t>
  </si>
  <si>
    <t>nisansadds@cse.mrt.ac.lk</t>
  </si>
  <si>
    <t>Velayuthan Menan</t>
  </si>
  <si>
    <t>velayuthan.22@cse.mrt.ac.lk</t>
  </si>
  <si>
    <t>Aloka Fernando</t>
  </si>
  <si>
    <t>alokaf@cse.mrt.ac.lk</t>
  </si>
  <si>
    <t>Charitha S.M. Rathnayake</t>
  </si>
  <si>
    <t>charitha.18@cse.mrt.ac.lk</t>
  </si>
  <si>
    <t>UNESCO has classified 2500 out of 7000 languages spoken worldwide as endangered. Attrition of a language leads to loss of traditional wisdom, folk literature, and the essence of the community that uses it. It is therefore imperative to bring digital inclusion to these languages and avoid its extinction. Low resource languages are at a greater risk of extinction. Lack of unsupervised Optical Character Recognition(OCR) methodologies for low resource languages is one of the reasons impeding their digital inclusion. We propose VOLTAGE - a contrastive learning based OCR methodology, leveraging auto-glyph feature recommendation for cluster-based labelling. We augment the labelled data for diversity and volume using image transformations and Generative Adversarial Networks. Voltage has been designed using Takri - a family of scripts used in 16th to 20th century in the Himalayan regions of India. We present results for Takri along with other Indic scripts (both low and high resource) to substantiate the universal behavior of the methodology. An accuracy of 95% for machine printed and 87% for handwritten samples on Takri script has been achieved. We conduct baseline and ablation studies along with building downstream use cases for Takri, demonstrating the usefulness of our work.</t>
  </si>
  <si>
    <t>prawaal@gmail.com</t>
  </si>
  <si>
    <t>Poonam Goyal</t>
  </si>
  <si>
    <t>poonam@pilani.bits-pilani.ac.in</t>
  </si>
  <si>
    <t>Vidisha Sharma</t>
  </si>
  <si>
    <t>vidishasharma@gmail.com</t>
  </si>
  <si>
    <t>Navneet Goyal</t>
  </si>
  <si>
    <t>bitsngoyal@gmail.com</t>
  </si>
  <si>
    <t>Language models contain ranking-based knowledge and are powerful solvers of in-context ranking tasks. For instance, they may have parametric knowledge about the ordering of countries by size or may be able to rank product reviews by sentiment. We compare pairwise, pointwise and listwise prompting techniques to elicit a language model's ranking knowledge. However, we find that even with careful calibration and constrained decoding, prompting-based techniques may not always be self-consistent in the rankings they produce. This motivates us to explore an alternative approach that is inspired by an unsupervised probing method called Contrast-Consistent Search (CCS). The idea is to train a probe guided by a logical constraint: a language model's representation of a statement and its negation must be mapped to contrastive true-false poles consistently across multiple statements. We hypothesize that similar constraints apply to ranking tasks where all items are related via consistent, pairwise or listwise comparisons. To this end, we extend the binary CCS method to Contrast-Consistent Ranking (CCR) by adapting existing ranking methods such as the Max-Margin Loss, Triplet Loss and an Ordinal Regression objective. Across different models and datasets, our results confirm that CCR probing performs better or, at least, on a par with prompting.</t>
  </si>
  <si>
    <t>niklas.stoehr@inf.ethz.ch</t>
  </si>
  <si>
    <t>Pengxiang Cheng</t>
  </si>
  <si>
    <t>pengxiang.cheng@gmail.com</t>
  </si>
  <si>
    <t>Jing Wang</t>
  </si>
  <si>
    <t>jwang1621@bloomberg.net</t>
  </si>
  <si>
    <t>Daniel Preotiuc-Pietro</t>
  </si>
  <si>
    <t>danielpr@gmail.com</t>
  </si>
  <si>
    <t>Rajarshi Bhowmik</t>
  </si>
  <si>
    <t>rajarshi.kingsaint.bhowmik@gmail.com</t>
  </si>
  <si>
    <t>Abstractive summarization models often generate factually inconsistent content particularly when the parametric knowledge of the model conflicts with the knowledge in the input document. In this paper, we analyze the robustness of fine-tuning based summarization models to the knowledge conflict, which we call factual adaptiveness. We utilize pre-trained language models to construct evaluation sets and find that factual adaptiveness is not strongly correlated with factual consistency on original datasets. Furthermore, we introduce a controllable counterfactual data augmentation method where the degree of knowledge conflict within the augmented data can be adjustable. Our experimental results on two pre-trained language models (PEGASUS and BART) and two fine-tuning datasets (XSum and CNN/DailyMail) demonstrate that our method enhances factual adaptiveness while achieving factual consistency on original datasets on par with the contrastive learning baseline.</t>
  </si>
  <si>
    <t>Jongyoon Song</t>
  </si>
  <si>
    <t>coms1580@snu.ac.kr</t>
  </si>
  <si>
    <t>Nohil Park</t>
  </si>
  <si>
    <t>pnoil2588@gmail.com</t>
  </si>
  <si>
    <t>Bongkyu Hwang</t>
  </si>
  <si>
    <t>mcmasruntotop@gmail.com</t>
  </si>
  <si>
    <t>Jaewoong Yun</t>
  </si>
  <si>
    <t>jw0531.yun@samsung.com</t>
  </si>
  <si>
    <t>Seongho Joe</t>
  </si>
  <si>
    <t>drizzle.cho@samsung.com</t>
  </si>
  <si>
    <t>Youngjune Gwon</t>
  </si>
  <si>
    <t>gyj.gwon@samsung.com</t>
  </si>
  <si>
    <t>sryoon@snu.ac.kr</t>
  </si>
  <si>
    <t>Controlled text generation (CTG) seeks to guide large language model (LLM) output, that statistical language generation would conform to desired criteria. The current study presents a novel CTG algorithm that enforces adherence toward specific rhetorical relations in an LLM sentence-completion context by a parser-driven decoding scheme that requires no model fine-tuning. The method is validated both with automatic and human evaluation.</t>
  </si>
  <si>
    <t>Joshua Zingale</t>
  </si>
  <si>
    <t>jtzingale@gmail.com</t>
  </si>
  <si>
    <t>Jugal Kalita</t>
  </si>
  <si>
    <t>jkalita@uccs.edu</t>
  </si>
  <si>
    <t>Internet memes have gained significant influence in communicating political, psychological, and sociocultural ideas. While meme are often humorous, there has been a rise in the use of memes for trolling and cyberbullying. Although a wide variety of effective deep learning-based models have been developed for detecting offensive multimodal memes, only a few works have been done on explainability aspect. Recent laws like "right to explanations" of General Data Protection Regulation, have spurred research in developing interpretable models rather than only focusing on performance. Motivated by this, we introduce MultiBully-Ex, the first benchmark dataset for multimodal explanation from code-mixed cyberbullying memes. Here, both visual and textual modalities are highlighted to explain why a given meme is cyberbullying. A Contrastive Language-Image Pretraining (CLIP) projection based multimodal shared-private multitask approach has been proposed for visual and textual explanation of a meme. Experimental results demonstrate that training with multimodal explanations improves performance in generating textual justifications and more accurately identifying the visual evidence supporting a decision with reliable performance improvements.</t>
  </si>
  <si>
    <t>princekumar_1901cs42@iitp.ac.in</t>
  </si>
  <si>
    <t>Krishanu Maity</t>
  </si>
  <si>
    <t>krishanu_2021cs19@iitp.ac.in</t>
  </si>
  <si>
    <t>Raghav Jain</t>
  </si>
  <si>
    <t>raghavjain106@gmail.com</t>
  </si>
  <si>
    <t>Apoorv Verma</t>
  </si>
  <si>
    <t>ryan.apoorv123@gmail.com</t>
  </si>
  <si>
    <t>Sriparna Saha</t>
  </si>
  <si>
    <t>sriparna.saha@gmail.com</t>
  </si>
  <si>
    <t>Pushpak Bhattacharyya</t>
  </si>
  <si>
    <t>pb@cse.iitb.ac.in</t>
  </si>
  <si>
    <t>'It's how you do things that matters'': Attending to Process to Better Serve Indigenous Communities with Language Technologies</t>
  </si>
  <si>
    <t>Indigenous languages are historically under-served by Natural Language Processing (NLP) technologies, but this is changing for some languages with the recent scaling of large multilingual models and an increased focus by the NLP community on endangered languages. This position paper explores ethical considerations in building NLP technologies for Indigenous languages, based on the premise that such projects should primarily serve Indigenous communities. We report on interviews with 17 researchers working in or with Aboriginal and/or Torres Strait Islander communities on language technology projects in Australia. Drawing on insights from the interviews, we recommend practices for NLP researchers to increase attention to the process of engagements with Indigenous communities, rather than focusing only on decontextualised artefacts.</t>
  </si>
  <si>
    <t>Ned Cooper</t>
  </si>
  <si>
    <t>edward.cooper@anu.edu.au</t>
  </si>
  <si>
    <t>Courtney Heldreth</t>
  </si>
  <si>
    <t>cheldreth@google.com</t>
  </si>
  <si>
    <t>Ben Hutchinson</t>
  </si>
  <si>
    <t>benhutch@google.com</t>
  </si>
  <si>
    <t>Large language models (LLMs) with instruction fine-tuning demonstrate superior generative capabilities. However, these models are resource-intensive. To alleviate this issue, we explore distilling knowledge from instruction-tuned LLMs into much smaller ones. While other similar works have been done, they are often conducted on a limited set of (usually still large) models and are not accompanied by proper evaluations. To this end, we carefully develop a large set of 2.58M instructions based on both existing and newly-generated instructions. In addition to being sizable, we design our instructions to cover a broad set of topics to ensure diversity. Extensive analysis of our instruction dataset confirms its diversity, and we generate responses for these instructions using gpt-3.5-turbo. Leveraging these instructions, we fine-tune a diverse herd of models, collectively referred to as LaMini-LM, which includes models from both the encoder-decoder and decoder-only families, with varying sizes. We evaluate the performance of our models using automatic metrics on 15 different natural language processing (NLP) benchmarks, as well as through human assessment. We also assess the model for hallucination and toxicity, and for the former, we introduce a new benchmark dataset for hallucination-inducing QA. The results demonstrate that our proposed LaMini-LM models are comparable to strong baselines while being much smaller in size.</t>
  </si>
  <si>
    <t>Abdul Waheed</t>
  </si>
  <si>
    <t>abdulwaheed1513@gmail.com</t>
  </si>
  <si>
    <t>Chiyu Zhang</t>
  </si>
  <si>
    <t>chiyuzh@mail.ubc.ca</t>
  </si>
  <si>
    <t>Muhammad Abdul-Mageed</t>
  </si>
  <si>
    <t>muhammad.mageed@ubc.ca</t>
  </si>
  <si>
    <t>Alham Fikri Aji</t>
  </si>
  <si>
    <t>alham.fikri@gmail.com</t>
  </si>
  <si>
    <t>Identification of cognates across related languages is one of the primary problems in historical linguistics. Automated cognate identification is helpful for several downstream tasks including identifying sound correspondences, proto-language reconstruction, phylogenetic classification, etc. Previous state-of-the-art methods are mostly based on distributions of phonemes computed across multilingual wordlists and make little use of the cognacy labels that define links among cognate clusters. In this paper, we present a transformer-based architecture inspired by computational biology for the task of automated cognate detection. Beyond a certain amount of supervision, this method performs better than the existing methods, and shows steady improvement with further increase in supervision proving the efficacy of utilizing the labeled information. We also demonstrate that accepting multiple sequence alignments as input and having an end-to-end architecture with link prediction head saves much computation time while simultaneously yielding superior performance.</t>
  </si>
  <si>
    <t>V.S.D.S.Mahesh Akavarapu</t>
  </si>
  <si>
    <t>maheshak@iitk.ac.in</t>
  </si>
  <si>
    <t>Arnab Bhattacharya</t>
  </si>
  <si>
    <t>arnabb@cse.iitk.ac.in</t>
  </si>
  <si>
    <t>Neural abstractive summarization models make summaries in an end-to-end manner, and little is known about how the source information is actually converted into summaries. In this paper, we define input sentences that contain essential information in the generated summary as source sentences and study how abstractive summaries are made by analyzing the source sentences. To this end, we annotate source sentences for reference summaries and system summaries generated by PEGASUS on document-summary pairs sampled from the CNN/DailyMail and XSum datasets. We also formulate automatic source sentence detection and compare multiple methods to establish a strong baseline for the task. Experimental results show that the perplexity-based method performs well in highly abstractive settings, while similarity-based methods perform robustly in relatively extractive settings.</t>
  </si>
  <si>
    <t>Learning multilingual sentence embeddings is a fundamental task in natural language processing. Recent trends in learning both monolingual and multilingual sentence embeddings are mainly based on contrastive learning (CL) among an anchor, one positive, and multiple negative instances. In this work, we argue that leveraging multiple positives should be considered for multilingual sentence embeddings because (1) positives in a diverse set of languages can benefit cross-lingual learning, and (2) transitive similarity across multiple positives can provide reliable structural information for learning.
 In order to investigate the impact of multiple positives in CL, we propose a novel approach, named MPCL, to effectively utilize multiple positive instances to improve the learning of multilingual sentence embeddings. Experimental results on various backbone models and downstream tasks demonstrate that MPCL leads to better retrieval, semantic similarity, and classification performance compared to conventional CL. We also observe that in unseen languages, sentence embedding models trained on multiple positives show better cross-lingual transfer performance than models trained on a single positive instance.</t>
  </si>
  <si>
    <t>kawamurayuuto1006@gmail.com</t>
  </si>
  <si>
    <t>Qiyu Wu</t>
  </si>
  <si>
    <t>qiyuw@g.ecc.u-tokyo.ac.jp</t>
  </si>
  <si>
    <t>Xin-Qiang Cai</t>
  </si>
  <si>
    <t>cai@ms.k.u-tokyo.ac.jp</t>
  </si>
  <si>
    <t>Yoshimasa Tsuruoka</t>
  </si>
  <si>
    <t>yoshimasa-tsuruoka@g.ecc.u-tokyo.ac.jp</t>
  </si>
  <si>
    <t>Effective content moderation is imperative for fostering healthy and productive discussions in online domains. Despite the substantial efforts of moderators, the overwhelming nature of discussion flow can limit their effectiveness. However, it is not only trained moderators who intervene in online discussions to improve their quality. “Ordinary” users also act as moderators, actively intervening to correct information of other users’ posts, enhance arguments, and steer discussions back on course.
 This paper introduces the phenomenon of user moderation, documenting and releasing UMOD, the first dataset of comments in which
 users act as moderators. UMOD contains 1000 comment-reply pairs from the subreddit r/changemyview with crowdsourced annotations from a large annotator pool and with a fine-grained annotation schema targeting the functions of moderation, stylistic properties
 (aggressiveness, subjectivity, sentiment), constructiveness, as well as the individual perspectives of the annotators on the task. The release
 of UMOD is complemented by two analyses which focus on the constitutive features of constructiveness in user moderation and on the
 sources of annotator disagreements, given the high subjectivity of the task.</t>
  </si>
  <si>
    <t>Eva Maria Vecchi</t>
  </si>
  <si>
    <t>evamariavecchi@gmail.com</t>
  </si>
  <si>
    <t>Iman Jundi</t>
  </si>
  <si>
    <t>iman.jundi@gmail.com</t>
  </si>
  <si>
    <t>Gabriella Lapesa</t>
  </si>
  <si>
    <t>gabriella.lapesa@ims.uni-stuttgart.de</t>
  </si>
  <si>
    <t>Although multilingual language models exhibit impressive cross-lingual transfer capabilities on unseen languages, the performance on downstream tasks is impacted when there is a script disparity with the languages used in the multilingual model's pre-training data. Using transliteration offers a straightforward yet effective means to align the script of a resource-rich language with a target language thereby enhancing cross-lingual transfer capabilities. However, for mixed languages, this approach is suboptimal, since only a subset of the language benefits from the cross-lingual transfer while the remainder is impeded. In this work, we focus on Maltese, a Semitic language, with substantial influences from Arabic, Italian, and English, and notably written in Latin script. We present a novel dataset annotated with word-level etymology. We use this dataset to train a classifier that enables us to make informed decisions regarding the appropriate processing of each token in the Maltese language. We contrast indiscriminate transliteration or translation to mixing processing pipelines that only transliterate words of Arabic origin, thereby resulting in text with a mixture of scripts. We fine-tune the processed data on four downstream tasks and show that conditional transliteration based on word etymology yields the best results, surpassing fine-tuning with raw Maltese or Maltese processed with non-selective pipelines.</t>
  </si>
  <si>
    <t>Kurt Micallef</t>
  </si>
  <si>
    <t>kurt.micallef@um.edu.mt</t>
  </si>
  <si>
    <t>nizar.habash@nyu.edu</t>
  </si>
  <si>
    <t>Fadhl Eryani</t>
  </si>
  <si>
    <t>fadhl.eryani@nyu.edu</t>
  </si>
  <si>
    <t>Houda Bouamor</t>
  </si>
  <si>
    <t>hbouamor@cmu.edu</t>
  </si>
  <si>
    <t>We study incremental constituent parsers to assess their capacity to output trees based on prefix representations alone. Guided by strictly left-to-right generative language models and tree-decoding modules, we build parsers that adhere to a strong definition of incrementality across languages. This builds upon work that asserted incrementality, but that mostly only enforced it on either the encoder or the decoder. Finally, we conduct an analysis against non-incremental and partially incremental models.</t>
  </si>
  <si>
    <t>Ana Ezquerro</t>
  </si>
  <si>
    <t>ana.ezquerro@udc.es</t>
  </si>
  <si>
    <t>Carlos Gómez-Rodríguez</t>
  </si>
  <si>
    <t>carlos.gomez@udc.es</t>
  </si>
  <si>
    <t>David Vilares</t>
  </si>
  <si>
    <t>david.vilares@udc.es</t>
  </si>
  <si>
    <t>The concept of {\em acquired spatial knowledge} is crucial in spatial cognitive research, particularly when it comes to communicating routes. However, NLP navigation studies often overlook the impact of acquired knowledge on textual descriptions. Current navigation studies concentrate on egocentric local descriptions (e.g., `it will be on your right') that require reasoning over the agent's local perception. These instructions are typically given in a sequence of steps, with each action-step explicitly mentioned and followed by a landmark that the agent can use to verify that they are on the correct path (e.g., `turn right and then you will see...'). 
 In contrast, descriptions based on knowledge acquired through a map provide a complete view of the environment and capture its compositionality. These instructions typically contain allocentric relations, are non-sequential, with implicit actions and multiple spatial relations without any verification (e.g., `south of Central Park and a block north of a police station'). This paper introduces the Rendezvous (RVS) task and dataset, which includes 10,404 examples of English geospatial instructions for reaching a target location using map-knowledge. Our analysis reveals that RVS exhibits a richer use of spatial allocentric relations, and requires resolving more spatial relations simultaneously compared to previous text-based navigation benchmarks.</t>
  </si>
  <si>
    <t>Tzuf Paz-Argaman</t>
  </si>
  <si>
    <t>tzuf.paz-argaman@biu.ac.il</t>
  </si>
  <si>
    <t>John Palowitch</t>
  </si>
  <si>
    <t>palowitch@google.com</t>
  </si>
  <si>
    <t>SAYALI KULKARNI</t>
  </si>
  <si>
    <t>sayali.kulkarni@gmail.com</t>
  </si>
  <si>
    <t>Jason Michael Baldridge</t>
  </si>
  <si>
    <t>jasonbaldridge@gmail.com</t>
  </si>
  <si>
    <t>Reut Tsarfaty</t>
  </si>
  <si>
    <t>reut.tsarfaty@biu.ac.il</t>
  </si>
  <si>
    <t>Language models (LMs) are statistical models trained to assign probability to human-generated text. As such, it is reasonable to question whether they approximate linguistic variability exhibited by humans well. This form of statistical assessment is difficult to perform at the passage level, for it requires acceptability judgments (i.e., human evaluation) or a robust automated proxy (which is non-trivial). At the word level, however, given some context, samples from an LM can be assessed via exact matching against a prerecorded dataset of alternative single-word continuations of the available context. We exploit this fact and evaluate the LM’s ability to reproduce variability that humans (in particular, a population of English speakers) exhibit in the ‘next word prediction’ task. This can be seen as assessing a form of calibration, which, in the context of text classification, Baan et al. (2022) termed calibration to human uncertainty. We assess GPT2, BLOOM and ChatGPT and find that they exhibit fairly low calibration to human uncertainty. We also verify the failure of expected calibration error (ECE) to reflect this, and as such, advise the community against relying on it in this setting.</t>
  </si>
  <si>
    <t>Evgenia Ilia</t>
  </si>
  <si>
    <t>e.ilia@uva.nl</t>
  </si>
  <si>
    <t>Wilker Aziz</t>
  </si>
  <si>
    <t>w.aziz@uva.nl</t>
  </si>
  <si>
    <t>Opinion summarisation aims to summarise the salient information and opinions presented in documents such as product reviews, discussion forums, and social media texts into short summaries that enable users to effectively understand the opinions therein.
 Generating biased summaries has the risk of potentially swaying public opinion. Previous studies focused on studying bias in opinion summarisation using extractive models, but limited research has paid attention to abstractive summarisation models. In this study, using political bias as a case study, we first establish a methodology to quantify bias in abstractive models, then trace it from the pre-trained models to the task of summarising social media opinions using different models and adaptation methods. We find that most models exhibit intrinsic bias. Using a social media text summarisation dataset and contrasting various adaptation methods, we find that tuning a smaller number of parameters is less biased compared to standard fine-tuning; however, the diversity of topics in training data used for fine-tuning is critical.</t>
  </si>
  <si>
    <t>Nannan Huang</t>
  </si>
  <si>
    <t>s3754491@student.rmit.edu.au</t>
  </si>
  <si>
    <t>Haytham M. Fayek</t>
  </si>
  <si>
    <t>haytham.fayek@ieee.org</t>
  </si>
  <si>
    <t>Xiuzhen Zhang</t>
  </si>
  <si>
    <t>xiuzhen.zhang@rmit.edu.au</t>
  </si>
  <si>
    <t>Long documents often exhibit structure with hierarchically organized elements of different functions, such as section headers and paragraphs. Despite the omnipresence of document structure, its role in natural language processing (NLP) remains opaque. Do long-document Transformer models acquire an internal representation of document structure during pre-training? How can structural information be communicated to a model after pre-training, and how does it influence downstream performance? To answer these questions, we develop a novel suite of probing tasks to assess structure-awareness of long-document Transformers, propose general-purpose structure infusion methods, and evaluate the effects of structure infusion on QASPER and Evidence Inference, two challenging long-document NLP tasks. Results on LED and LongT5 suggest that they acquire implicit understanding of document structure during pre-training, which can be further enhanced by structure infusion, leading to improved end-task performance. To foster research on the role of document structure in NLP modeling, we make our data and code publicly available.</t>
  </si>
  <si>
    <t>Jan Buchmann</t>
  </si>
  <si>
    <t>jan.buchmann@tu-darmstadt.de</t>
  </si>
  <si>
    <t>Max Eichler</t>
  </si>
  <si>
    <t>max.eichler@tu-darmstadt.de</t>
  </si>
  <si>
    <t>Jan-Micha Bodensohn</t>
  </si>
  <si>
    <t>jan-micha.bodensohn@cs.tu-darmstadt.de</t>
  </si>
  <si>
    <t>Ilia Kuznetsov</t>
  </si>
  <si>
    <t>iokuznetsov@gmail.com</t>
  </si>
  <si>
    <t>Image captioning models are typically trained by treating all samples equally, neglecting to account for mismatched or otherwise difficult data points. In contrast, recent work has shown the effectiveness of training models by scheduling the data using curriculum learning strategies. This paper contributes to this direction by actively curating difficult samples in datasets without increasing the total number of samples. We explore the effect of using three data curation methods within the training process: complete removal of an sample, caption replacement, or image replacement via a text-to-image generation model. Experiments on the Flickr30K and COCO datasets with the BLIP and BEiT-3 models demonstrate that these curation methods do indeed yield improved image captioning models, underscoring their efficacy.</t>
  </si>
  <si>
    <t>Wenyan Li</t>
  </si>
  <si>
    <t>weli@di.ku.dk</t>
  </si>
  <si>
    <t>Jonas F. Lotz</t>
  </si>
  <si>
    <t>jonasf.lotz@di.ku.dk</t>
  </si>
  <si>
    <t>Chen Qiu</t>
  </si>
  <si>
    <t>chen@wust.edu.cn</t>
  </si>
  <si>
    <t>Desmond Elliott</t>
  </si>
  <si>
    <t>Recent evidence from cognitive science suggests that there exist two classes of cognitive representations within the spatial terms of a language, one represented geometrically (e.g., above, below) and the other functionally (e.g., on, in). It has been hypothesized that geometric terms are more constrained and are mastered relatively early in language learning, whereas functional terms are less constrained and are mastered over longer time periods (Landau, 2016). One consequence of this hypothesis is that these two classes should exhibit different cross-linguistic variability, which is supported by human elicitation studies. 
 In this work we present to our knowledge the first corpus-based empirical test of this hypothesis. We develop a pipeline for extracting, isolating, and aligning spatial terms in basic locative constructions from parallel text. Using Shannon entropy to measure the variability of spatial term use across eight languages, we find supporting evidence that variability in functional terms differs significantly from that of geometric terms. We also perform latent variable modeling and find support for the division of spatial terms into geometric and functional classes.</t>
  </si>
  <si>
    <t>Peter Viechnicki</t>
  </si>
  <si>
    <t>pviechn1@jh.edu</t>
  </si>
  <si>
    <t>Kevin Duh</t>
  </si>
  <si>
    <t>kevinduh@cs.jhu.edu</t>
  </si>
  <si>
    <t>Anthony Kostacos</t>
  </si>
  <si>
    <t>akostac1@jhu.edu</t>
  </si>
  <si>
    <t>Barbara Landau</t>
  </si>
  <si>
    <t>landau@cogsci.jhu.edu</t>
  </si>
  <si>
    <t>Language models (LMs) have recently shown remarkable performance on reasoning tasks by explicitly generating intermediate inferences,
 e.g., chain-of-thought prompting. However, these intermediate inference steps may be inappropriate deductions from the initial context
 and lead to incorrect final predictions. Here we introduce REFINER, a framework for finetuning LMs to explicitly generate intermediate reasoning steps while interacting with a critic model that provides automated feedback on the reasoning. Specifically, the critic provides structured feedback that the reasoning LM uses to iteratively improve its intermediate arguments. Empirical evaluations of REFINER on three diverse reasoning tasks show significant improvements over baseline LMs of comparable scale. Furthermore, when using GPT-3.5 or ChatGPT as the reasoner, the trained critic significantly improves reasoning without finetuning the reasoner. Finally, our critic model is trained without expensive human-in-the-loop data but can be substituted with humans at inference time.</t>
  </si>
  <si>
    <t>debjit.paul@epfl.ch</t>
  </si>
  <si>
    <t>Mete Ismayilzada</t>
  </si>
  <si>
    <t>mismayilza@gmail.com</t>
  </si>
  <si>
    <t>Maxime Peyrard</t>
  </si>
  <si>
    <t>maxime.peyrard@univ-grenoble-alpes.fr</t>
  </si>
  <si>
    <t>Beatriz Borges</t>
  </si>
  <si>
    <t>beatriz.borges@epfl.ch</t>
  </si>
  <si>
    <t>Antoine Bosselut</t>
  </si>
  <si>
    <t>antoine.bosselut@epfl.ch</t>
  </si>
  <si>
    <t>Robert West</t>
  </si>
  <si>
    <t>robert.west@epfl.ch</t>
  </si>
  <si>
    <t>Boi Faltings</t>
  </si>
  <si>
    <t>boi.faltings@epfl.ch</t>
  </si>
  <si>
    <t>While demographic factors like age and gender change the way people talk, and in particular, the way people talk to machines, there is little investigation into how large pre-trained language models (LMs) can adapt to these changes. To remedy this gap, we consider how demographic factors in LM language skills can be measured to determine compatibility with a target demographic. We suggest clinical techniques from Speech Language Pathology, which has norms for acquisition of language skills in humans. We conduct evaluation with a domain expert (i.e., a clinically licensed speech language pathologist), and also propose automated techniques to complement clinical evaluation at scale. Empirically, we focus on age, finding LM capability varies widely depending on task: GPT-3.5 mimics the ability of humans ranging from age 6-15 at tasks requiring inference, and simultaneously, outperforms a typical 21 year old at memorization. GPT-3.5 also has trouble with social language use, exhibiting less than 50% of the tested pragmatic skills. Findings affirm the importance of considering demographic alignment and conversational goals when using LMs as public-facing tools. Code, data, and a package will be available.</t>
  </si>
  <si>
    <t>Anthony Sicilia</t>
  </si>
  <si>
    <t>anthonysicilia@pitt.edu</t>
  </si>
  <si>
    <t>Jennifer C. Gates</t>
  </si>
  <si>
    <t>jcg51@pitt.edu</t>
  </si>
  <si>
    <t>Malihe Alikhani</t>
  </si>
  <si>
    <t>alikhani.malihe@gmail.com</t>
  </si>
  <si>
    <t>State-space models are a low-complexity alternative to transformers for encoding long sequences and capturing long-term dependencies. We propose LOCOST: an encoder-decoder architecture based on state-space models for conditional text generation with long context inputs. With a computational complexity of $\mathcal{O}(L \log L)$, this architecture can handle significantly longer sequences than state-of-the-art models that are based on sparse attention patterns. We evaluate our model on a series of long document abstractive summarization tasks. The model reaches a performance level that is 93-96% comparable to the top-performing sparse transformers of the same size while saving up to 50% memory during training and up to 87% during inference. Additionally, LOCOST effectively handles input texts exceeding 600K tokens at inference time, setting new state-of-the-art results on full-book summarization and opening new perspectives for long input processing.</t>
  </si>
  <si>
    <t>Florian Le Bronnec</t>
  </si>
  <si>
    <t>florian.le-bronnec@dauphine.psl.eu</t>
  </si>
  <si>
    <t>Song Duong</t>
  </si>
  <si>
    <t>s.duong@criteo.com</t>
  </si>
  <si>
    <t>Alexandre Allauzen</t>
  </si>
  <si>
    <t>alexandre.allauzen@dauphine.psl.eu</t>
  </si>
  <si>
    <t>Nancy F. Chen</t>
  </si>
  <si>
    <t>nfychen@i2r.a-star.edu.sg</t>
  </si>
  <si>
    <t>Vincent Guigue</t>
  </si>
  <si>
    <t>vincent.guigue@agroparistech.fr</t>
  </si>
  <si>
    <t>Alberto Lumbreras</t>
  </si>
  <si>
    <t>alberto.lumbreras@gmail.com</t>
  </si>
  <si>
    <t>Laure Soulier</t>
  </si>
  <si>
    <t>laure.soulier@isir.upmc.fr</t>
  </si>
  <si>
    <t>patrick gallinari</t>
  </si>
  <si>
    <t>patrick.gallinari@gmail.com</t>
  </si>
  <si>
    <t>Neural Machine Translation (NMT) models have been shown to be vulnerable to adversarial attacks, wherein carefully crafted perturbations of the input can mislead the target model. In this paper, we introduce ACT, a novel adversarial attack framework against NMT systems guided by a classifier. In our attack, the adversary aims to craft meaning-preserving adversarial examples whose translations in the target language by the NMT model belong to a different class than the original translations. Unlike previous attacks, our new approach has a more substantial effect on the translation by altering the overall meaning, which then leads to a different class determined by an oracle classifier. To evaluate the robustness of NMT models to our attack, we propose enhancements to existing black-box word-replacement-based attacks by incorporating output translations of the target NMT model and the output logits of a classifier within the attack process. Extensive experiments, including a comparison with existing untargeted attacks, show that our attack is considerably more successful in altering the class of the output translation and has more effect on the translation. This new paradigm can reveal the vulnerabilities of NMT systems by focusing on the class of translation rather than the mere translation quality as studied traditionally.</t>
  </si>
  <si>
    <t>Sahar Sadrizadeh</t>
  </si>
  <si>
    <t>sahar.sadrizadeh@epfl.ch</t>
  </si>
  <si>
    <t>Ljiljana Dolamic</t>
  </si>
  <si>
    <t>ljiljana.dolamic@ar.admin.ch</t>
  </si>
  <si>
    <t>Pascal Frossard</t>
  </si>
  <si>
    <t>pascal.frossard@epfl.ch</t>
  </si>
  <si>
    <t>Gender-neutral translation (GNT) that avoids biased and undue binary assumptions is a pivotal challenge for the creation of more inclusive translation technologies. Advancements for this task in Machine Translation (MT), however, are hindered by the lack of dedicated parallel data, which are necessary to adapt MT systems to satisfy neutral constraints. For such a scenario, large language models offer hitherto unforeseen possibilities, as they come with the distinct advantage of being versatile in various (sub)tasks when provided with explicit instructions. In this paper, we explore this potential to automate GNT by comparing MT with the popular GPT-4 model. Through extensive manual analyses, our study empirically reveals the inherent limitations of current MT systems in generating GNTs and provides valuable insights into the potential and challenges associated with prompting for neutrality.</t>
  </si>
  <si>
    <t>Beatrice Savoldi</t>
  </si>
  <si>
    <t>bsavoldi@fbk.eu</t>
  </si>
  <si>
    <t>Andrea Piergentili</t>
  </si>
  <si>
    <t>andreapierg@gmail.com</t>
  </si>
  <si>
    <t>Dennis Fucci</t>
  </si>
  <si>
    <t>dfucci@fbk.eu</t>
  </si>
  <si>
    <t>Matteo Negri</t>
  </si>
  <si>
    <t>negri@fbk.eu</t>
  </si>
  <si>
    <t>Luisa Bentivogli</t>
  </si>
  <si>
    <t>bentivo@fbk.eu</t>
  </si>
  <si>
    <t>Text-to-SQL semantic parsing has made significant progress in recent years, with various models demonstrating impressive performance on the challenging Spider benchmark. However, it has also been shown that these models often struggle to generalize even when faced with small perturbations of previously (accurately) parsed expressions. This is mainly due to the linguistic form of questions in Spider which are overly specific, unnatural, and display limited variation. In this work, we use data augmentation to enhance the robustness of text-to-SQL parsers against natural language variations. Existing approaches generate question reformulations either via models trained on Spider or only introduce local changes. In contrast, we leverage the capabilities of large language models to generate more realistic and diverse questions. Using only a few prompts, we achieve a two-fold increase in the number of questions in Spider. Training on this augmented 
  dataset yields substantial improvements on a range of evaluation sets, including robustness benchmarks and out-of-domain data.</t>
  </si>
  <si>
    <t>Irina Saparina</t>
  </si>
  <si>
    <t>s2447796@ed.ac.uk</t>
  </si>
  <si>
    <t>Large pre-trained language models have recently been expanded and applied to programming language tasks with great success, often through further pre-training of a strictly-natural language model--where training sequences typically contain both natural and (linearised) programming language. Such approaches effectively map both modalities of the sequence into the same embedding space. However, programming language keywords (e.g. ``while'') often have very strictly defined semantics. As such, transfer learning from their natural language usage may not necessarily be beneficial to their code application and vise versa. Assuming an already pre-trained language model, in this work we investigate how sequence tokens can be adapted and represented differently, depending on which modality they belong to, and to the ultimate benefit of the downstream task. We experiment with separating embedding spaces between modalities during further model pre-training with modality-relative training objectives. We focus on text-to-code generation and observe consistent improvements across two backbone models and two test sets, measuring pass@$k$ and a novel incremental variation.</t>
  </si>
  <si>
    <t>Fenia Christopoulou</t>
  </si>
  <si>
    <t>fenia.christopoulou@gmail.com</t>
  </si>
  <si>
    <t>Guchun Zhang</t>
  </si>
  <si>
    <t>astonzhang@gmail.com</t>
  </si>
  <si>
    <t>Gerasimos Lampouras</t>
  </si>
  <si>
    <t>gerasimos.lampouras@gmail.com</t>
  </si>
  <si>
    <t>Grammatical Error Correction (GEC) enhances language proficiency and promotes effective communication, but research has primarily centered around English. We propose a simple approach to multilingual and low-resource GEC by exploring the potential of multilingual machine translation (MT) models for error correction. We show that MT models are not only capable of error correction out-of-the-box, but that they can also be fine-tuned to even better correction quality. Results show the effectiveness of this approach, with our multilingual model outperforming similar-sized mT5-based models and even competing favourably with larger models.</t>
  </si>
  <si>
    <t>Agnes Luhtaru</t>
  </si>
  <si>
    <t>agnes.luhtaru@ut.ee</t>
  </si>
  <si>
    <t>Elizaveta Korotkova</t>
  </si>
  <si>
    <t>elizaveta.korotkova@gmail.com</t>
  </si>
  <si>
    <t>Mark Fishel</t>
  </si>
  <si>
    <t>fishel@ut.ee</t>
  </si>
  <si>
    <t>With the rise of increasingly powerful and user-facing NLP systems, there is growing interest in assessing whether they have a good _representation of uncertainty_ by evaluating the quality of their predictive distribution over outcomes. We identify two main perspectives that drive starkly different evaluation protocols. The first treats predictive probability as an indication of model confidence; the second as an indication of human label variation. We discuss their merits and limitations, and take the position that both are crucial for trustworthy and fair NLP systems, but that exploiting a single predictive distribution is limiting. We recommend tools and highlight exciting directions towards models with disentangled representations of uncertainty about predictions and uncertainty about human labels.</t>
  </si>
  <si>
    <t>Joris Baan</t>
  </si>
  <si>
    <t>j.s.baan@uva.nl</t>
  </si>
  <si>
    <t>A stereotype is a generalized perception of a specific group of humans. It is often potentially encoded in human language, which is more common in texts on social issues. Previous works simply define a sentence as stereotypical and anti-stereotypical. However, the stereotype of a sentence may require fine-grained quantification. In this paper, to fill this gap, we quantify stereotypes in language by annotating a dataset. We use the pre-trained language models (PLMs) to learn this dataset to predict stereotypes of sentences. Then, we discuss stereotypes about common social issues such as hate speech, sexism, sentiments, and disadvantaged and advantaged groups. We demonstrate the connections and differences between stereotypes and common social issues, and all four studies validate the general findings of the current studies. In addition, our work suggests that fine-grained stereotype scores are a highly relevant and competitive dimension for research on social issues. The models and datasets used in this paper are available at https://anonymous.4open.science/r/quantifying_stereotypes_in_language.</t>
  </si>
  <si>
    <t>Large Foundational Language Models are capable of performing many tasks at a high level but are difficult to deploy in many applications because of their size and proprietary ownership. Many will be motivated to distill specific capabilities of foundational models into smaller models that can be owned and controlled. In the development of a therapeutic chatbot, we wish to distill a capability known as reflective listening, in which a therapist produces reflections of client speech. These reflections either restate what a client has said, or connect what was said to a relevant observation, idea or guess that encourages and guides the client to continue contemplation. In this paper, we present a method for distilling the generation of reflections from a Foundational Language Model (GPT-4) into smaller models. We first show that GPT-4, using zero-shot prompting, can generate reflections at near 100% success rate, superior to all previous methods. Using reflections generated by GPT-4, we fine-tune different sizes of the GPT-2 family. The GPT-2-small model achieves 83% success on a hold-out test set and the GPT-2 XL achieves 90% success. We also show that GPT-4 can help in the labor-intensive task of evaluating the quality of the distilled models, using it as a zero-shot classifier. Using triple-human review as a guide, the classifier achieves a Cohen-Kappa of 0.66, a substantial inter-rater reliability figure.</t>
  </si>
  <si>
    <t>andrew.brown.csf@gmail.com</t>
  </si>
  <si>
    <t>Jiading Zhu</t>
  </si>
  <si>
    <t>jiading.zhu@mail.utoronto.ca</t>
  </si>
  <si>
    <t>Mohamed Abdelwahab</t>
  </si>
  <si>
    <t>mo.abdelwahab@mail.utoronto.ca</t>
  </si>
  <si>
    <t>Alec Dong</t>
  </si>
  <si>
    <t>alec.dong@mail.utoronto.ca</t>
  </si>
  <si>
    <t>Cindy Wang</t>
  </si>
  <si>
    <t>cin.wang@mail.utoronto.ca</t>
  </si>
  <si>
    <t>Jonathan Rose</t>
  </si>
  <si>
    <t>jonathan.rose@utoronto.ca</t>
  </si>
  <si>
    <t>This paper presents multi-reference benchmarks for the Grammatical Error Correction (GEC) of Russian, based on two existing single-reference datasets, for a total of 7,444 learner sentences from a variety of first language backgrounds. Each sentence is corrected independently by two new raters, and their corrections are reviewed by a senior annotator, resulting in a total of three references per sentence. Analysis of the annotations reveals that the new raters tend to make more changes, compared to the original raters, especially at the lexical level. We conduct experiments with two popular GEC approaches and show competitive performance on the original datasets and the new benchmarks. We also compare system scores as evaluated against individual annotators and discuss the effect of using multiple references overall and on specific error types. We find that using the union of the references increases system scores by more than 10 points and decreases the gap between system and human performance, thereby providing a more realistic evaluation of GEC system performance, although the effect is not the same across the error types. The annotations are available for research.</t>
  </si>
  <si>
    <t>Frank Palma Gomez</t>
  </si>
  <si>
    <t>frank.palmagomez933@qmail.cuny.edu</t>
  </si>
  <si>
    <t>arozovskaya@qc.cuny.edu</t>
  </si>
  <si>
    <t>As large language models are becoming more embedded in different user-facing services, it is important to be able to distinguish between human-written and machine-generated text to verify the authenticity of news articles, product reviews, etc. Thus, in this paper we set out to explore whether it is possible to use one language model to identify machine-generated text produced by another language model, in a zero-shot way, even if the two have different architectures and are trained on different data. We find that overall, smaller models are better universal machine-generated text detectors: they can more precisely detect text generated from both small and larger models, without the need for any additional training/data. Interestingly, we find that whether or not the detector and generator models were trained on the same data is not critically important to the detection success. For instance the OPT-125M model has an AUC of 0.90 in detecting GPT4 generations, whereas a larger model from the GPT family, GPTJ-6B, has AUC of 0.65.</t>
  </si>
  <si>
    <t>Niloofar Mireshghallah</t>
  </si>
  <si>
    <t>niloofar@cs.washington.edu</t>
  </si>
  <si>
    <t>Justus Mattern</t>
  </si>
  <si>
    <t>justus.mattern@rwth-aachen.de</t>
  </si>
  <si>
    <t>Sicun Gao</t>
  </si>
  <si>
    <t>sicung@ucsd.edu</t>
  </si>
  <si>
    <t>Reza Shokri</t>
  </si>
  <si>
    <t>reza@comp.nus.edu.sg</t>
  </si>
  <si>
    <t>Taylor Berg-Kirkpatrick</t>
  </si>
  <si>
    <t>tberg@eng.ucsd.edu</t>
  </si>
  <si>
    <t>Training Large Language Models (LLMs) to follow user instructions has shown to supply the LLM with ample capacity to converse fluently while being aligned with humans. Yet, it is not completely clear how an LLM can lead a plan-grounded conversation in mixed-initiative settings where instructions flow in both directions of the conversation, i.e. both the LLM and the user provide instructions to one another. In this paper, we tackle a dual goal mixed-initiative conversational setting where the LLM not only grounds the conversation on an arbitrary plan but also seeks to satisfy both a procedural plan and user instructions. The LLM is then responsible for guiding the user through the plan and, at the same time, adapting to new circumstances, answering questions, and activating safety guardrails when needed. We propose a novel LLM that grounds the dialogue on a procedural plan, can take the dialogue initiative, and enforces guardrails on the system's behavior, while also improving the LLM's responses to unexpected user behavior. Experiments in controlled settings and with real users show that the best-performing model, which we call PlanLLM, achieves a 2.1x improvement over a strong baseline. Moreover, experiments also show good generalization to unseen domains.</t>
  </si>
  <si>
    <t>Diogo Glória-Silva</t>
  </si>
  <si>
    <t>dmgc.silva@campus.fct.unl.pt</t>
  </si>
  <si>
    <t>Rafael Ferreira</t>
  </si>
  <si>
    <t>rah.ferreira@campus.fct.unl.pt</t>
  </si>
  <si>
    <t>Diogo Tavares</t>
  </si>
  <si>
    <t>dc.tavares@campus.fct.unl.pt</t>
  </si>
  <si>
    <t>David Semedo</t>
  </si>
  <si>
    <t>df.semedo@fct.unl.pt</t>
  </si>
  <si>
    <t>Joao Magalhaes</t>
  </si>
  <si>
    <t>jmag@fct.unl.pt</t>
  </si>
  <si>
    <t>The propagation of offensive content through social media channels has garnered attention of the research community. Multiple works have proposed various semantically related yet subtle distinct categories of offensive speech. In this work, we explore meta-learning approaches to leverage the diversity of offensive speech corpora to enhance their reliable and efficient detection. We propose a joint embedding architecture that incorporates the input's label and definition for classification via Prototypical Network. Our model achieves at least 75% of the maximal F1-score while using less than 10% of the available training data across 4 datasets. Our experimental findings also provide a case study of training strategies valuable to combat resource scarcity.</t>
  </si>
  <si>
    <t>Huy Nghiem</t>
  </si>
  <si>
    <t>nghiemh@umd.edu</t>
  </si>
  <si>
    <t>Umang Gupta</t>
  </si>
  <si>
    <t>umanggup@usc.edu</t>
  </si>
  <si>
    <t>Fred Morstatter</t>
  </si>
  <si>
    <t>fredmors@isi.edu</t>
  </si>
  <si>
    <t>This paper presents the development process of a Vietnamese spoken language corpus for machine reading comprehension (MRC) tasks and provides insights into the challenges and opportunities associated with using real-world data for machine reading comprehension tasks. The existing MRC corpora in Vietnamese mainly focus on formal written documents such as Wikipedia articles, online newspapers, or textbooks. In contrast, the VlogQA consists of 10,076 question-answer pairs based on 1,230 transcript documents sourced from YouTube -- an extensive source of user-uploaded content, covering the topics of food and travel. By capturing the spoken language of native Vietnamese speakers in natural settings, an obscure corner overlooked in Vietnamese research, the corpus provides a valuable resource for future research in reading comprehension tasks for the Vietnamese language. Regarding performance evaluation, our deep-learning models achieved the highest F1 score of 75.34\% on the test set, indicating significant progress in machine reading comprehension for Vietnamese spoken language data. In terms of EM, the highest score we accomplished is 53.97\%, which reflects the challenge in processing spoken-based content and highlights the need for further improvement.</t>
  </si>
  <si>
    <t>Thinh Phuoc Ngo</t>
  </si>
  <si>
    <t>19520981@gm.uit.edu.vn</t>
  </si>
  <si>
    <t>Khoa Tran Anh Dang</t>
  </si>
  <si>
    <t>19520629@gm.uit.edu.vn</t>
  </si>
  <si>
    <t>Son T. Luu</t>
  </si>
  <si>
    <t>sonlt@uit.edu.vn</t>
  </si>
  <si>
    <t>Kiet Van Nguyen</t>
  </si>
  <si>
    <t>kietnv@uit.edu.vn</t>
  </si>
  <si>
    <t>Ngan Luu-Thuy Nguyen</t>
  </si>
  <si>
    <t>ngannlt@uit.edu.vn</t>
  </si>
  <si>
    <t>As large-scale language models become the standard for text generation, there is a greater need to tailor the generations to be more or less concise, targeted, and informative, depending on the audience/application. Existing control approaches primarily adjust the semantic (e.g., emotion, topics), structural (e.g., syntax tree, parts-of-speech), and lexical (e.g., keyword/phrase inclusion) properties of text, but are insufficient to accomplish complex objectives such as pacing which control the complexity and readability of the text. In this paper, we introduce CEV-LM - a lightweight, semi-autoregressive language model that utilizes constrained edit vectors to control three complementary metrics (speed, volume, and circuitousness) that quantify the shape of text (e.g., pacing of content). We study an extensive set of state-of-the-art CTG models and find that CEV-LM provides significantly more targeted and precise control of these three metrics while preserving semantic content, using less training data, and containing fewer parameters.</t>
  </si>
  <si>
    <t>samrajm2@illinois.edu</t>
  </si>
  <si>
    <t>ADIT KRISHNAN</t>
  </si>
  <si>
    <t>aditk2@outlook.com</t>
  </si>
  <si>
    <t>Hari Sundaram</t>
  </si>
  <si>
    <t>hs1@illinois.edu</t>
  </si>
  <si>
    <t>We propose an interpretable model to score the subjective bias present in documents, based only on their textual content. Our model is trained on pairs of revisions of the same Wikipedia article, where one version is more biased than the other. Although prior approaches based on bias classification have struggled to obtain a high accuracy for the task, we are able to develop a useful model for scoring bias by learning to accurately perform pairwise comparisons. We show that we can interpret the parameters of the trained model to discover the words most indicative of bias. We also apply our model in three different settings by studying the temporal evolution of bias in Wikipedia articles, comparing news sources based on bias, and scoring bias in law amendments. In each case, we demonstrate that the outputs of the model can be explained and validated, even for the two domains that are outside the training-data domain. We also use the model to compare the general level of bias between domains, where we see that legal texts are the least biased and news media are the most biased, with Wikipedia articles in between.</t>
  </si>
  <si>
    <t>Aswin Suresh</t>
  </si>
  <si>
    <t>aswin.suresh@epfl.ch</t>
  </si>
  <si>
    <t>Wu Chi hsuan</t>
  </si>
  <si>
    <t>cwuau@connect.ust.hk</t>
  </si>
  <si>
    <t>Matthias Grossglauser</t>
  </si>
  <si>
    <t>matthias.grossglauser@epfl.ch</t>
  </si>
  <si>
    <t>Hierarchical text classification (HTC) is a complex subtask under multi-label text classification, characterized by a hierarchical label taxonomy and data imbalance. The best-performing models aim to learn a static representation by combining document and hierarchical label information. However, the relevance of document sections can vary based on the hierarchy level, necessitating a dynamic document representation. To address this, we propose HiGen, a text-generation-based framework utilizing language models to encode dynamic text representations. We introduce a level-guided loss function to capture the relationship between text and label name semantics. Our approach incorporates a task-specific pretraining strategy, adapting the language model to in-domain knowledge and significantly enhancing performance for classes with limited examples. Furthermore, we present a new and valuable dataset called ENZYME, designed for HTC, which comprises articles from PubMed with the goal of predicting Enzyme Commission (EC) numbers. Through extensive experiments on the ENZYME dataset and the widely recognized WOS and NYT datasets, our methodology demonstrates superior performance, surpassing existing approaches while efficiently handling data and mitigating class imbalance. We release our code and dataset here: https://github.com/viditjain99/HiGen.</t>
  </si>
  <si>
    <t>Vidit Jain</t>
  </si>
  <si>
    <t>vjain312@gatech.edu</t>
  </si>
  <si>
    <t>Mukund Rungta</t>
  </si>
  <si>
    <t>mrungta8@gatech.edu</t>
  </si>
  <si>
    <t>Yuchen Zhuang</t>
  </si>
  <si>
    <t>yczhuang@gatech.edu</t>
  </si>
  <si>
    <t>Yue Yu</t>
  </si>
  <si>
    <t>yue9yu@gmail.com</t>
  </si>
  <si>
    <t>Zeyu Wang</t>
  </si>
  <si>
    <t>zeyu.wang.zw389@yale.edu</t>
  </si>
  <si>
    <t>Mu Gao</t>
  </si>
  <si>
    <t>mu.gao@gatech.edu</t>
  </si>
  <si>
    <t>Jeffrey Skolnick</t>
  </si>
  <si>
    <t>skolnick@gatech.edu</t>
  </si>
  <si>
    <t>Chao Zhang</t>
  </si>
  <si>
    <t>chaozhang@gatech.edu</t>
  </si>
  <si>
    <t>Large language models (LLMs) have demonstrated remarkable capability to generate fluent responses to a wide variety of user queries. However, this has also raised concerns about the potential misuse of such texts in journalism, education, and academia. In this study, we strive to create automated systems that can detect machine-generated texts and pinpoint potential misuse. We first introduce a large-scale benchmark M4, which is a multi-generator, multi-domain, and multi-lingual corpus for machine-generated text detection. Through an extensive empirical study of this dataset, we show that it is challenging for detectors to generalize well on instances from unseen domains or LLMs. In such cases, detectors tend to misclassify machine-generated text as human-written. These results show that the problem is far from solved and that there is a lot of room for improvement. We believe that our dataset will enable future research towards more robust approaches to this pressing societal problem. The dataset is available at https://github.com/mbzuai-nlp/M4</t>
  </si>
  <si>
    <t>yuxiaw@student.unimelb.edu.au</t>
  </si>
  <si>
    <t>Jonibek Mansurov</t>
  </si>
  <si>
    <t>mansurovjonibek1999@gmail.com</t>
  </si>
  <si>
    <t>Petar Ivanov</t>
  </si>
  <si>
    <t>petar.ivanov256@gmail.com</t>
  </si>
  <si>
    <t>Jinyan Su</t>
  </si>
  <si>
    <t>jinyansu6@gmail.com</t>
  </si>
  <si>
    <t>Artem Shelmanov</t>
  </si>
  <si>
    <t>artemshelmanov@gmail.com</t>
  </si>
  <si>
    <t>Akim Tsvigun</t>
  </si>
  <si>
    <t>aktsvigun@gmail.com</t>
  </si>
  <si>
    <t>Chenxi Whitehouse</t>
  </si>
  <si>
    <t>chenxi.whitehouse@gmail.com</t>
  </si>
  <si>
    <t>OSAMA MOHAMMED AFZAL</t>
  </si>
  <si>
    <t>osama.afzal@mbzuai.ac.ae</t>
  </si>
  <si>
    <t>Tarek Mahmoud</t>
  </si>
  <si>
    <t>tarek_haissam@outlook.com</t>
  </si>
  <si>
    <t>Toru Sasaki</t>
  </si>
  <si>
    <t>torusasaki@rikkyo.ac.jp</t>
  </si>
  <si>
    <t>Thomas Arnold</t>
  </si>
  <si>
    <t>thomas_otmar.arnold@tu-darmstadt.de</t>
  </si>
  <si>
    <t>preslav.nakov@gmail.com</t>
  </si>
  <si>
    <t>Contemporary multilingual dependency parsers can parse a diverse set of languages, but for Morphologically Rich Languages (MRLs), performance is attested to be lower than other languages. The key challenge is that, due to high morphological complexity and ambiguity of the space-delimited input tokens, the linguistic units that act as nodes in the tree are not known in advance. Pre-neural dependency parsers for MRLs subscribed to the {\em joint morpho-syntactic hypothesis}, stating that morphological segmentation and syntactic parsing should be solved jointly, rather than as a pipeline where segmentation precedes parsing. However, neural state-of-the-art parsers to date use a strict pipeline. 
 In this paper we introduce a joint neural architecture where a lattice-based representation preserving all morphological ambiguity of the input is provided to an arc-factored model, which then solves the morphological segmentation and syntactic parsing tasks at once. Our experiments on Hebrew, a rich and highly ambiguous MRL, demonstrate state-of-the-art performance on parsing, tagging and segmentation of the Hebrew section of UD, using a single model. This proposed architecture is LLM-based and language agnostic, providing a solid foundation for MRLs to obtain further performance improvements and bridge the gap with other languages.</t>
  </si>
  <si>
    <t>Danit Yshaayahu Levi</t>
  </si>
  <si>
    <t>danity251@gmail.com</t>
  </si>
  <si>
    <t>Lexical normalization, a fundamental task in Natural Language Processing (NLP), involves the transformation of words into their canonical forms. This process has been proven to benefit various downstream NLP tasks greatly. In this work, we introduce Vietnamese Lexical Normalization (ViLexNorm), the first-ever corpus developed for the Vietnamese lexical normalization task. The corpus comprises over 10,000 pairs of sentences meticulously annotated by human annotators, sourced from public comments on Vietnam's most popular social media platforms. Various methods were used to evaluate our corpus, and the best-performing system achieved a result of 57.74% using the Error Reduction Rate (ERR) metric (van der Goot, 2019a) with the Leave-As-Is (LAI) baseline. For extrinsic evaluation, employing the model trained on ViLexNorm demonstrates the positive impact of the Vietnamese lexical normalization task on other NLP tasks. Our corpus is publicly available exclusively for research purposes.</t>
  </si>
  <si>
    <t>21521232@gm.uit.edu.vn</t>
  </si>
  <si>
    <t>Thanh-Phong Le</t>
  </si>
  <si>
    <t>21520395@gm.uit.edu.vn</t>
  </si>
  <si>
    <t>Recently, continuous diffusion models (CDM) have been introduced into non-autoregressive (NAR) text-to-text generation. 
 However, the discrete nature of text increases the difficulty of CDM to generate coherent and fluent texts, and also causes the incompatibility problem between CDM and advanced NLP techniques, especially the popular pre-trained language models~(PLMs).
 To solve it, we propose Diffusion-NAT, which introduces discrete diffusion models~(DDM) into NAR text-to-text generation and integrates BART to improve the performance.
 By revising the decoding process of BART and the typical settings of DDM, we unify the inference process of BART and the denoising process of DDM into the same NAR masked tokens recovering task.
 In this way, DDM can rely on BART to perform denoising, which can benefit from both the rich pre-learned knowledge of BART and the iterative refining paradigm of DDM.
 Besides, we also propose the iterative self-prompting strategy to further improve the generation quality.
 Experimental results on 7 datasets show that our approach can outperform competitive NAR methods, and even surpass autoregressive methods.
 Our code and data are released at \url{https://github.com/RUCAIBox/DiffusionNAT}.</t>
  </si>
  <si>
    <t>francis_kun_zhou@163.com</t>
  </si>
  <si>
    <t>Yifan Li</t>
  </si>
  <si>
    <t>liyifan0925@gmail.com</t>
  </si>
  <si>
    <t>Xin Zhao</t>
  </si>
  <si>
    <t>batmanfly@gmail.com</t>
  </si>
  <si>
    <t>Ji-Rong Wen</t>
  </si>
  <si>
    <t>jrwen@ruc.edu.cn</t>
  </si>
  <si>
    <t>The prevalence of information manipulation online has created a need for propaganda detection systems. Such systems have typically focused on the surface words, ignoring the linguistic structure. Here we aim to bridge this gap. In particular, we present the first attempt at using discourse analysis for the task. We consider both paragraph-level and token-level classification and we propose a discourse-aware Transformer architecture. Our experiments on English and Russian demonstrate sizeable performance gains compared to a number of baselines. Moreover, our ablation study emphasizes the importance of specific types of discourse features, and our in-depth analysis reveals a strong correlation between propaganda instances and discourse spans.</t>
  </si>
  <si>
    <t>Alexander Chernyavskiy</t>
  </si>
  <si>
    <t>alschernyavskiy@gmail.com</t>
  </si>
  <si>
    <t>Dmitry Ilvovsky</t>
  </si>
  <si>
    <t>dilv_ru@yahoo.com</t>
  </si>
  <si>
    <t>Natural Language Processing (NLP) can advance psychotherapy research by scaling up therapy dialogue analysis as well as by allowing researchers to examine client-therapist interactions in detail. Previous studies have mainly either explored the clients' behavior or the therapists' intervention in dialogues. Yet, modelling conversations from both dialogue participants is crucial to understanding the therapeutic interaction. This study explores speaker contribution-based dialogue acts at the utterance-level; i.e, the therapist - Intervention Prediction (IP) and the client - Emotion Recognition (ER) in psychotherapy using a pan-theoretical schema. We perform experiments with fine-tuned language models and light-weight adapter solutions on a Hebrew dataset. We deploy the results from our ER model predictions in investigating the coherence between client self-reports on emotion and the utterance-level emotions. Our best adapters achieved on-par performance with fully fine-tuned models, at 0.64 and 0.66 micro F1 for IP and ER, respectively. In addition, our analysis identifies ambiguities within categorical clinical coding, which can be used to fine-tune the coding schema. Finally, our results indicate a positive correlation between client self-reports and utterance-level emotions.</t>
  </si>
  <si>
    <t>Tobias Mayer</t>
  </si>
  <si>
    <t>tmayer@ukp.informatik.tu-darmstadt.de</t>
  </si>
  <si>
    <t>Neha Warikoo</t>
  </si>
  <si>
    <t>warikoo@ukp.informatik.tu-darmstadt.de</t>
  </si>
  <si>
    <t>Amir Eliassaf</t>
  </si>
  <si>
    <t>amir.eliassaf@gmail.com</t>
  </si>
  <si>
    <t>Dana Atzil-Slonim</t>
  </si>
  <si>
    <t>dana.slonim@gmail.com</t>
  </si>
  <si>
    <t>Sequence-to-sequence models often require an expensive autoregressive decoding process. However, for some downstream tasks such as out-of-distribution (OOD) detection and resource allocation, the actual decoding output is not needed, just a scalar attribute of this sequence. In such scenarios, where knowing the quality of a system's output to predict poor performance prevails over knowing the output itself, is it possible to bypass the autoregressive decoding? We propose Non-Autoregressive Proxy (NAP) models that can efficiently predict scalar-valued sequence-level attributes. Importantly, NAPs predict these metrics directly from the encodings, avoiding the expensive decoding stage. We consider two sequence tasks: Machine Translation (MT) and Automatic Speech Recognition (ASR). In OOD for MT, NAPs outperform ensembles while being significantly faster. NAPs are also proven capable of predicting metrics such as BERTScore (MT) or word error rate (ASR). For downstream tasks, such as data filtering and resource optimization, NAPs generate performance predictions that outperform predictive uncertainty while being highly inference efficient.</t>
  </si>
  <si>
    <t>Yassir Fathullah</t>
  </si>
  <si>
    <t>yafa.fathullah@gmail.com</t>
  </si>
  <si>
    <t>Puria Radmard</t>
  </si>
  <si>
    <t>pr450@cam.ac.uk</t>
  </si>
  <si>
    <t>The main objective of Knowledge Graph (KG) embeddings is to learn low-dimensional representations of entities and relations, enabling the prediction of missing facts. A significant challenge in achieving better KG embeddings lies in capturing relation patterns, including symmetry, antisymmetry, inversion, commutative composition, non-commutative composition, hierarchy, and multiplicity. This study introduces a novel model called 3H-TH (3D Rotation and Translation in Hyperbolic space) that captures these relation patterns simultaneously. In contrast, previous attempts have not achieved satisfactory performance across all the mentioned properties at the same time. The experimental results demonstrate that the new model outperforms existing state-of-the-art models in terms of accuracy, hierarchy property, and other relation patterns in low-dimensional space, meanwhile performing similarly in high-dimensional space.</t>
  </si>
  <si>
    <t>Yihua Zhu</t>
  </si>
  <si>
    <t>zhu.yihua.22h@st.kyoto-u.ac.jp</t>
  </si>
  <si>
    <t>Hidetoshi Shimodaira</t>
  </si>
  <si>
    <t>shimo@i.kyoto-u.ac.jp</t>
  </si>
  <si>
    <t>Chinese geographic re-ranking task aims to find the most relevant addresses among retrieved candidates, which is crucial for location-related services such as navigation maps. Unlike the general sentences, Chinese geographic contexts are closely intertwined with geographical concepts, from general spans (e.g., province) to specific spans (e.g., road). Given this feature, we propose an innovative framework, namely Geo-Encoder, to more effectively integrate Chinese geographical semantics into re-ranking pipelines. Our methodology begins by employing off-the-shelf tools to associate text with geographical spans, treating them as chunking units. Then, we present a multi-task learning module to simultaneously acquire an effective attention matrix that determines chunk contributions to geographic representations. Furthermore, we put forth an asynchronous update mechanism for the proposed task, aiming to guide the model to focus on specific chunks. Experiments on two Chinese benchmark datasets, show that the Geo-Encoder achieves significant improvements when compared to state-of-the-art baselines. Notably, it leads to a substantial improvement in the Hit@1 score of MGEO-BERT, increasing it by 6.22% from 62.76 to 68.98 on the GeoTES dataset.</t>
  </si>
  <si>
    <t>Yong Cao</t>
  </si>
  <si>
    <t>yongcao_epic@hust.edu.cn</t>
  </si>
  <si>
    <t>Ruixue Ding</t>
  </si>
  <si>
    <t>ada.drx@alibaba-inc.com</t>
  </si>
  <si>
    <t>Boli Chen</t>
  </si>
  <si>
    <t>boli.cbl@alibaba-inc.com</t>
  </si>
  <si>
    <t>Xianzhi Li</t>
  </si>
  <si>
    <t>lixianzhi123@gmail.com</t>
  </si>
  <si>
    <t>Min Chen</t>
  </si>
  <si>
    <t>chenmin7@hust.edu.cn</t>
  </si>
  <si>
    <t>Daniel Hershcovich</t>
  </si>
  <si>
    <t>dh@di.ku.dk</t>
  </si>
  <si>
    <t>Pengjun Xie</t>
  </si>
  <si>
    <t>chengchen.xpj@alibaba-inc.com</t>
  </si>
  <si>
    <t>Fei Huang</t>
  </si>
  <si>
    <t>f.huang@alibaba-inc.com</t>
  </si>
  <si>
    <t>With the improvements in generative models, the issues of producing hallucinations in various domains (e.g., law, writing) have been brought to people’s attention due to concerns about misinformation. In this paper, we focus on neural fake news, which refers to content generated by neural networks aiming to mimic the style of real news to deceive people. To prevent harmful disinformation spreading fallaciously from malicious social media (e.g., content farms), we propose a novel verification framework, Style-News, using publisher metadata to imply a publisher's template with the corresponding text types, political stance, and credibility. Based on threat modeling aspects, a style-aware neural news generator is introduced as an adversary for generating news content conditioning for a specific publisher, and style and source discriminators are trained to defend against this attack by identifying which publisher the style corresponds with, and discriminating whether the source of the given news is human-written or machine-generated. To evaluate the quality of the generated content, we integrate various dimensional metrics (language fluency, content preservation, and style adherence) and demonstrate that Style-News significantly outperforms the previous approaches by a margin of 0.35 for fluency, 15.24 for content, and 0.38 for style at most. Moreover, our discriminative model outperforms state-of-the-art baselines in terms of publisher prediction (up to 4.64\%) and neural fake news detection (+6.94\% ~ 31.72\%). We plan to release our Style-News publicly, with the aim of improving neural fake news detection.</t>
  </si>
  <si>
    <t>Wei-Yao Wang</t>
  </si>
  <si>
    <t>sf1638.cs05@nctu.edu.tw</t>
  </si>
  <si>
    <t>Yu-Chieh Chang</t>
  </si>
  <si>
    <t>jessie86915@gmail.com</t>
  </si>
  <si>
    <t>Wen-Chih Peng</t>
  </si>
  <si>
    <t>wcpeng@g2.nctu.edu.tw</t>
  </si>
  <si>
    <t>Despite the predominance of contextualized embeddings in NLP, approaches to detect semantic change relying on these embeddings and clustering methods underperform simpler counterparts based on static word embeddings. This stems from the poor quality of the clustering methods to produce sense clusters---which struggle to capture word senses, especially those with low frequency. This issue hinders the next step in examining how changes in word senses in one language influence another. To address this issue, we propose a graph-based clustering approach to capture nuanced changes in both high- and low-frequency word senses across time and languages, including the acquisition and loss of these senses over time. Our experimental results show that our approach substantially surpasses previous approaches in the SemEval2020 binary classification task across four languages. Moreover, we showcase the ability of our approach as a versatile visualization tool to detect semantic changes in both intra-language and inter-language setups. We make our code and data publicly available.</t>
  </si>
  <si>
    <t>Xianghe Ma</t>
  </si>
  <si>
    <t>xiaohemaikoo@gmail.com</t>
  </si>
  <si>
    <t>andyweizhao1@gmail.com</t>
  </si>
  <si>
    <t>Pretrained Language Models (PLMs) learn rich cross-lingual knowledge and perform well on diverse tasks such as translation and multilingual word sense disambiguation (WSD) when finetuned. However, they often struggle at disambiguating word sense in a zero-shot setting. To better understand this contrast, we present a new study investigating how well PLMs capture cross-lingual word sense with Contextual Word-Level Translation (C-WLT), an extension of word-level translation that prompts the model to translate a given word in context. We find that as the model size increases, PLMs encode more cross-lingual word sense knowledge and better use context to improve WLT performance. Building on C-WLT, we introduce a zero-shot prompting approach for WSD, tested on 18 languages from the XL-WSD dataset. Our method outperforms fully supervised baselines on recall for many evaluation languages without additional training or finetuning. This study presents a first step towards understanding how to best leverage the cross-lingual knowledge inside PLMs for robust zero-shot reasoning in any language.</t>
  </si>
  <si>
    <t>Haoqiang Kang</t>
  </si>
  <si>
    <t>haoqik@uw.edu</t>
  </si>
  <si>
    <t>Terra Blevins</t>
  </si>
  <si>
    <t>blvns@cs.washington.edu</t>
  </si>
  <si>
    <t>Luke Zettlemoyer</t>
  </si>
  <si>
    <t>lsz@cs.washington.edu</t>
  </si>
  <si>
    <t>Modern language models often exhibit powerful but brittle behavior, leading to the development of larger and more diverse benchmarks to reliably assess their behavior. Here, we suggest that model performance can be benchmarked and elucidated with much smaller evaluation sets. We first show that in six popular language classification benchmarks, model confidence in the correct class on many pairs of points is strongly correlated across models. We build upon this phenomenon to propose Anchor Point Selection, a technique to select small subsets of datasets that capture model behavior across the entire dataset. Anchor points reliably rank models: across 87 diverse language model-prompt pairs, evaluating models using 1-30 anchor points outperforms uniform sampling and other baselines at accurately ranking models. Moreover, just a dozen anchor points can be used to estimate model per-class predictions on all other points in a dataset with low error, sufficient for gauging where the model is likely to fail. Lastly, we present Anchor Point Maps for visualizing these insights and facilitating comparisons of the performance of different models on various regions within the dataset distribution.</t>
  </si>
  <si>
    <t>Rajan Pathe Vivek</t>
  </si>
  <si>
    <t>rajanvivek717@gmail.com</t>
  </si>
  <si>
    <t>Kawin Ethayarajh</t>
  </si>
  <si>
    <t>kawin@stanford.edu</t>
  </si>
  <si>
    <t>Diyi Yang</t>
  </si>
  <si>
    <t>diyiy@cs.stanford.edu</t>
  </si>
  <si>
    <t>Douwe Kiela</t>
  </si>
  <si>
    <t>douwekiela@gmail.com</t>
  </si>
  <si>
    <t>Visual storytelling aims to automatically generate a coherent story based on a given image sequence. Unlike tasks like image captioning, visual stories should contain factual descriptions, worldviews, and human social commonsense to put disjointed elements together to form a coherent and engaging human-writeable story. However, most models mainly focus on applying factual information and using taxonomic/lexical external knowledge when attempting to create stories. This paper introduces SCO-VIST, a framework representing the image sequence as a graph with objects and relations that includes human action motivation and its social interaction commonsense knowledge. SCO-VIST then takes this graph representing plot points and creates bridges between plot points with semantic and occurrence-based edge weights. This weighted story graph produces the storyline in a sequence of events using Floyd-Warshall's algorithm. Our proposed framework produces stories superior across multiple metrics in terms of visual grounding, coherence, diversity, and humanness, per both automatic and human evaluations.</t>
  </si>
  <si>
    <t>ewan9058@uni.sydney.edu.au</t>
  </si>
  <si>
    <t>Caren Han</t>
  </si>
  <si>
    <t>caren.han@sydney.edu.au</t>
  </si>
  <si>
    <t>Josiah Poon</t>
  </si>
  <si>
    <t>josiah.poon@sydney.edu.au</t>
  </si>
  <si>
    <t>Frames of Communication (FoCs) are ubiquitous in social media discourse. They define what counts as a problem, diagnose what is causing the problem, elicit moral judgments and imply remedies for resolving the problem. Most research on automatic frame detection involved the recognition of the problems addressed by frames, but did not consider the articulation of frames. Articulating an FoC involves reasoning with salient problems, their cause and eventual solution. In this paper we present a method for Discovering and Articulating FoCs (DA-FoC) that relies on a combination of Chain-of-Thought prompting of large language models (LLMs) with In-Context Active Curriculum Learning. Very promising evaluation results indicate that 86.72% of the FoCs encoded by communication experts on the same reference dataset were also uncovered by DA-FoC. Moreover, DA-FoC uncovered many new FoCs, which escaped the experts. Interestingly, 55.1% of the known FoCs were judged as being better articulated than the human-written ones, while 93.8% of the new FoCs were judged as having sound rationale and being clearly articulated.</t>
  </si>
  <si>
    <t>Maxwell Weinzierl</t>
  </si>
  <si>
    <t>maxwell.weinzierl@utdallas.edu</t>
  </si>
  <si>
    <t>Sanda Harabagiu</t>
  </si>
  <si>
    <t>sanda@utdallas.edu</t>
  </si>
  <si>
    <t>We address the task of machine translation (MT) from extremely low-resource language (ELRL) to English by leveraging cross-lingual transfer from *closely-related* high-resource language (HRL). The development of an MT system for ELRL is challenging because these languages typically lack parallel corpora and monolingual corpora, and their representations are absent from large multilingual language models. Many ELRLs share lexical similarities with some HRLs, which presents a novel modeling opportunity. However, existing subword-based neural MT models do not explicitly harness this lexical similarity, as they only implicitly align HRL and ELRL latent embedding space. To overcome this limitation, we propose a novel, CharSpan, approach based on character-span noise augmentation into the training data of HRL. This serves as a regularization technique, making the model more robust to \textit{lexical divergences} between the HRL and ELRL, thus facilitating effective cross-lingual transfer. Our method significantly outperformed strong baselines in zero-shot settings on closely related HRL and ELRL pairs from three diverse language families, emerging as the state-of-the-art model for ELRLs.</t>
  </si>
  <si>
    <t>cs18resch11003@iith.ac.in</t>
  </si>
  <si>
    <t>Rahul Kejriwal</t>
  </si>
  <si>
    <t>kejriwalrahul@outlook.com</t>
  </si>
  <si>
    <t>Maunendra Sankar Desarkar</t>
  </si>
  <si>
    <t>maunendra@cse.iith.ac.in</t>
  </si>
  <si>
    <t>Anoop Kunchukuttan</t>
  </si>
  <si>
    <t>anoop.kunchukuttan@gmail.com</t>
  </si>
  <si>
    <t>The use of large-scale vision-language datasets is limited for object detection due to the negative impact of label noise on localization. Prior methods have shown how such large-scale datasets can be used for pretraining, which can provide initial signal for localization, but is insufficient without clean bounding-box data for at least some categories. We propose a technique to "vet" labels extracted from noisy captions, and use them for weakly-supervised object detection (WSOD), without any bounding boxes. We analyze and annotate the types of label noise in captions in our Caption Label Noise dataset, and train a classifier that predicts if an extracted label is actually present in the image or not. Our classifier generalizes across dataset boundaries and across categories. We compare the classifier to nine baselines on five datasets, and demonstrate that it can improve WSOD without label vetting by 30\% (31.2 to 40.5 mAP when evaluated on PASCAL VOC). See dataset at: https://github.com/arushirai1/CLaNDataset.</t>
  </si>
  <si>
    <t>Arushi Rai</t>
  </si>
  <si>
    <t>arai4@hawk.iit.edu</t>
  </si>
  <si>
    <t>Adriana Kovashka</t>
  </si>
  <si>
    <t>kovashka@cs.pitt.edu</t>
  </si>
  <si>
    <t>The Winograd Schema Challenge (WSC) serves as a prominent benchmark for evaluating machine understanding. While Large Language Models (LLMs) excel at answering WSC questions, their ability to generate such questions remains less explored. In this work, we propose Tree-of-Experts (ToE), a novel prompting method which enhances the generation of WSC instances (50% valid cases vs. 10% in recent methods). Using this approach, we introduce WSC+, a novel dataset comprising 3,026 LLM-generated sentences. Notably, we extend the WSC framework by incorporating new 'ambiguous' and 'offensive' categories, providing a deeper insight into model overconfidence and bias. Our analysis reveals nuances in generation-evaluation consistency, suggesting that LLMs may not always outperform in evaluating their own generated questions when compared to those crafted by other models. On WSC+, GPT-4, the top-performing LLM, achieves an accuracy of 68.7%, significantly below the human benchmark of 95.1%.</t>
  </si>
  <si>
    <t>Pardis Sadat Zahraei</t>
  </si>
  <si>
    <t>pardis.zahraei01@sharif.edu</t>
  </si>
  <si>
    <t>Ali Emami</t>
  </si>
  <si>
    <t>aemami@brocku.ca</t>
  </si>
  <si>
    <t>Cross-lingual transfer (XLT) driven by massively multilingual language models (mmLMs) has been shown largely ineffective for low-resource (LR) target languages with little (or no) representation in mmLM's pretraining, especially if they are linguistically distant from the high-resource (HR) source language. Much of the recent focus in XLT research has been dedicated to \textit{LR language families}, i.e., families without any HR languages (e.g., families of African languages or indigenous languages of the Americas). In this work, in contrast, we investigate a configuration that is arguably of practical relevance for more of the world's languages: XLT to LR languages that do have a close HR relative. To explore the extent to which a HR language can facilitate transfer to its LR relatives, we (1) introduce Karde\c{s}-NLU, an evaluation benchmark with language understanding datasets in five LR Turkic languages: Azerbaijani, Kazakh, Kyrgyz, Uzbek, and Uyghur; and (2) investigate (a) intermediate training and (b) fine-tuning strategies that leverage Turkish in XLT to these target languages. Our experimental results show that both - integrating Turkish in intermediate training and in downstream fine-tuning - yield substantial improvements in XLT to LR Turkic languages. Finally, we benchmark cutting-edge instruction-tuned large language models on Karde\c{s}-NLU, showing that their performance is highly task- and language-dependent.</t>
  </si>
  <si>
    <t>Lütfi Kerem Senel</t>
  </si>
  <si>
    <t>lksenel@gmail.com</t>
  </si>
  <si>
    <t>Benedikt Ebing</t>
  </si>
  <si>
    <t>benedikt.ebing@gmail.com</t>
  </si>
  <si>
    <t>Konul Baghirova</t>
  </si>
  <si>
    <t>konul.qurbanli@gmail.com</t>
  </si>
  <si>
    <t>Hinrich Schuetze</t>
  </si>
  <si>
    <t>hinrichacl@cis.lmu.de</t>
  </si>
  <si>
    <t>Goran Glavaš</t>
  </si>
  <si>
    <t>gogo.glavas@gmail.com</t>
  </si>
  <si>
    <t>Accurately understanding temporal relations between events is a critical building block of diverse tasks, such as temporal reading comprehension (TRC) and relation extraction (TRE). For example in TRC, we need to understand the temporal semantic differences between the following two questions that are lexically near-identical: “What finished right before the decision?” or “What finished right after the decision?”. To discern the two questions, existing solutions have relied on answer overlaps as a proxy label to contrast similar and dissimilar questions. However, we claim that answer overlap can lead to unreliable results, due to spurious overlaps of two dissimilar questions with coincidentally identical answers. To address the issue, we propose a novel approach that elicits proper reasoning behaviors through a module for predicting time spans of events. We introduce the Timeline Reasoning Network (TRN) operating in a two-step inductive reasoning process: In the first step model initially answers each question with semantic and syntactic information. The next step chains multiple questions on the same event to predict a timeline, which is then used to ground the answers. Results on the TORQUE and TB-dense, TRC, and TRE tasks respectively, demonstrate that TRN outperforms previous methods by effectively resolving the spurious overlaps using the predicted timeline.</t>
  </si>
  <si>
    <t>Jongho Kim</t>
  </si>
  <si>
    <t>jongh97@snu.ac.kr</t>
  </si>
  <si>
    <t>Dohyeon Lee</t>
  </si>
  <si>
    <t>waylight3@snu.ac.kr</t>
  </si>
  <si>
    <t>Minsoo Kim</t>
  </si>
  <si>
    <t>minsoo9574@gmail.com</t>
  </si>
  <si>
    <t>seung-won hwang</t>
  </si>
  <si>
    <t>seungwonh@snu.ac.kr</t>
  </si>
  <si>
    <t>Neural machine translation (NMT) systems are vulnerable when trained on limited data. This is a common scenario in low-resource tasks in the real world. To increase robustness, a solution is to intently add realistic noise in the training phase. Noise simulation using text perturbation has been proven to be efficient in writing systems that use Latin letters. In this study, we further explore perturbation techniques on more complex abugida writing systems, for which the visual similarity of complex glyphs is considered to capture the essential nature of these writing systems. Besides the generated noise, we propose a training strategy to improve robustness. We conducted experiments on six languages: Bengali, Hindi, Myanmar, Khmer, Lao, and Thai. By overcoming the introduced noise, we obtained non-degenerate NMT systems with improved robustness for low-resource tasks for abugida glyphs.</t>
  </si>
  <si>
    <t>Hour Kaing</t>
  </si>
  <si>
    <t>hour_kaing@nict.go.jp</t>
  </si>
  <si>
    <t>Chenchen Ding</t>
  </si>
  <si>
    <t>chenchen.ding@nict.go.jp</t>
  </si>
  <si>
    <t>Hideki Tanaka</t>
  </si>
  <si>
    <t>tanakah06@gmail.com</t>
  </si>
  <si>
    <t>Masao Utiyama</t>
  </si>
  <si>
    <t>mutiyama@nict.go.jp</t>
  </si>
  <si>
    <t>We study existing approaches to leverage off-the-shelf Natural Language Inference (NLI) models for the evaluation of summary faithfulness and argue that these are sub-optimal due to the granularity level considered for premises and hypotheses. That is, the smaller content unit considered as hypothesis is a sentence and premises are made up of a fixed number of document sentences. We propose a novel approach, namely INFUSE, that uses a variable premise size and simplifies summary sentences into shorter hypotheses. Departing from previous studies which focus on single short document summarisation, we analyse NLI based faithfulness evaluation for diverse summarisation tasks. We introduce DiverSumm, a new benchmark comprising long form summarisation (long documents and summaries) and diverse summarisation tasks (e.g., meeting and multi-document summarisation). In experiments, INFUSE obtains superior performance across the different summarisation tasks.</t>
  </si>
  <si>
    <t>v1hzha17@exseed.ed.ac.uk</t>
  </si>
  <si>
    <t>Yumo Xu</t>
  </si>
  <si>
    <t>yumo.xu@outlook.com</t>
  </si>
  <si>
    <t>Laura Perez-Beltrachini</t>
  </si>
  <si>
    <t>lperez@ed.ac.uk</t>
  </si>
  <si>
    <t>Textual analogies that make comparisons between two concepts are often used for explaining complex ideas, creative writing, and scientific discovery. In this paper, we propose and study a new task, called Analogy Detection and Extraction (AnaDE), which includes three synergistic sub-tasks: 1) detecting documents containing analogies, 2) extracting text segments that make up the analogy, and 3) identifying the (source and target) concepts being compared. To facilitate the study of this new task, we create a benchmark dataset by scraping Metamia.com and investigate the performances of state-of-the-art models on all sub-tasks to establish the first-generation benchmark results for this new task. We find that the Longformer model achieves the best performance on all the three sub-tasks demonstrating its effectiveness for handling long texts. Moreover, smaller models fine-tuned on our dataset perform better than non-finetuned ChatGPT, suggesting high task difficulty. Overall, the models achieve a high performance on documents detection suggesting that it could be used to develop applications like analogy search engines. Further, there is a large room for improvement on the segment and concept extraction tasks.</t>
  </si>
  <si>
    <t>Bhavya Bhavya</t>
  </si>
  <si>
    <t>bhavya2@illinois.edu</t>
  </si>
  <si>
    <t>Shradha Sehgal</t>
  </si>
  <si>
    <t>ssehgal4@illinois.edu</t>
  </si>
  <si>
    <t>Jinjun Xiong</t>
  </si>
  <si>
    <t>jinjun@buffalo.edu</t>
  </si>
  <si>
    <t>ChengXiang Zhai</t>
  </si>
  <si>
    <t>czhai@illinois.edu</t>
  </si>
  <si>
    <t>Sentence representations are a critical component in NLP applications such as retrieval, question answering, and text classification. They capture the meaning of a sentence, enabling machines to understand and reason over human language. In recent years, significant progress has been made in developing methods for learning sentence representations, including unsupervised, supervised, and transfer learning approaches. However there is no literature review on sentence representations till now. In this paper, we provide an overview of the different methods for sentence representation learning, focusing mostly on deep learning models. We provide a systematic organization of the literature, highlighting the key contributions and challenges in this area. Overall, our review highlights the importance of this area in natural language processing, the progress made in sentence representation learning, and the challenges that remain. We conclude with directions for future research, suggesting potential avenues for improving the quality and efficiency of sentence representations.</t>
  </si>
  <si>
    <t>Abhinav Ramesh Kashyap</t>
  </si>
  <si>
    <t>abhinav@comp.nus.edu.sg</t>
  </si>
  <si>
    <t>Thanh-Tung Nguyen</t>
  </si>
  <si>
    <t>tungnguyen0424@gmail.com</t>
  </si>
  <si>
    <t>Viktor Schlegel</t>
  </si>
  <si>
    <t>viktor.schlegel@manchester.ac.uk</t>
  </si>
  <si>
    <t>Stefan Winkler</t>
  </si>
  <si>
    <t>winkler@nus.edu.sg</t>
  </si>
  <si>
    <t>See-Kiong Ng</t>
  </si>
  <si>
    <t>seekiong@nus.edu.sg</t>
  </si>
  <si>
    <t>Soujanya Poria</t>
  </si>
  <si>
    <t>sporia@sutd.edu.sg</t>
  </si>
  <si>
    <t>Large language models (LLMs) have demonstrated their ability to learn in-context, allowing them to perform various tasks based on a few input-output examples. However, the effectiveness of in-context learning is heavily reliant on the quality of the selected examples. In this paper, we propose a novel framework to iteratively train dense retrievers that can identify high-quality in-context examples for LLMs. Our framework initially trains a reward model based on LLM feedback to evaluate the quality of candidate examples, followed by knowledge distillation to train a bi-encoder based dense retriever. Our experiments on a suite of 30 tasks demonstrate that our framework significantly enhances in-context learning performance. Furthermore, we show the generalization ability of our framework to unseen tasks during training. An in-depth analysis reveals that our model improves performance by retrieving examples with similar patterns, and the gains are consistent across LLMs of varying sizes.</t>
  </si>
  <si>
    <t>Liang Wang</t>
  </si>
  <si>
    <t>wangliang@microsoft.com</t>
  </si>
  <si>
    <t>Nan Yang</t>
  </si>
  <si>
    <t>nanya@microsoft.com</t>
  </si>
  <si>
    <t>Entity typing is the task of assigning semantic types to the entities that are mentioned in a text. In the case of fine-grained entity typing (FET), a large set of candidate type labels is considered. Since obtaining sufficient amounts of manual annotations is then prohibitively expensive, FET models are typically trained using distant supervision. In this paper, we propose to improve on this process by pre-training an entity encoder such that embeddings of coreferring entities are more similar to each other than to the embeddings of other entities. The main problem with this strategy, which helps to explain why it has not previously been considered, is that predicted coreference links are often too noisy. We show that this problem can be addressed by using a simple trick: we only consider coreference links that are predicted by two different off-the-shelf systems. With this prudent use of coreference links, our pre-training strategy allows us to improve the state-of-the-art in benchmarks on fine-grained entity typing, as well as traditional entity extraction.</t>
  </si>
  <si>
    <t>Frank Martin Mtumbuka</t>
  </si>
  <si>
    <t>mtumbukaf@cardiff.ac.uk</t>
  </si>
  <si>
    <t>Steven Schockaert</t>
  </si>
  <si>
    <t>schockaerts1@cardiff.ac.uk</t>
  </si>
  <si>
    <t>With the ever-growing use of social media to express opinions on the national and international stage, unsupervised methods of stance detection are increasingly important to handle the task without costly annotation of data. The current unsupervised state-of-the-art models are designed for specific network types, either homophilic or heterophilic, and they fail to generalize to both. In this paper, we first analyze the generalization ability of recent baselines to these two very different network types. Then, we conduct extensive experiments with a baseline model based on text embeddings propagated with a graph neural network that generalizes well to heterophilic and homophilic networks. We show that it outperforms, on average, other state-of-the-art methods across the two network types. Additionally, we show that combining textual and network information outperforms using text only, and that the language model size has only a limited impact on the model performance.</t>
  </si>
  <si>
    <t>Maia Sutter</t>
  </si>
  <si>
    <t>maia.d.sutter@gmail.com</t>
  </si>
  <si>
    <t>Antoine Gourru</t>
  </si>
  <si>
    <t>antoine.gourru@univ-st-etienne.fr</t>
  </si>
  <si>
    <t>Amine Trabelsi</t>
  </si>
  <si>
    <t>amine.trabelsi@usherbrooke.ca</t>
  </si>
  <si>
    <t>Christine Largeron</t>
  </si>
  <si>
    <t>largeron@univ-st-etienne.fr</t>
  </si>
  <si>
    <t>Current text classification approaches usually focus on the content to be classified. Contextual aspects (both linguistic and extra-linguistic) are usually neglected, even in tasks based on online discussions. Still in many cases the multi-party and multi-turn nature of the context from which these elements are selected can be fruitfully exploited. In this work, we propose a series of experiments on a large dataset for stance detection in English, in which we evaluate the contribution of different types of contextual information, i.e. linguistic, structural and temporal, by feeding them as natural language input into a transformer-based model. We also experiment with different amounts of training data and analyse the topology of local discussion networks in a privacy-compliant way. Results show that structural information can be highly beneficial to text classification but only under certain circumstances (e.g. depending on the amount of training data and on discussion chain complexity). Indeed, we show that contextual information on smaller datasets from other classification tasks does not yield significant improvements. Our framework, based on local discussion networks, allows the integration of structural information while minimising user profiling, thus preserving their privacy.</t>
  </si>
  <si>
    <t>Nicolò Penzo</t>
  </si>
  <si>
    <t>npenzo@fbk.eu</t>
  </si>
  <si>
    <t>Antonio Longa</t>
  </si>
  <si>
    <t>longaantonio@gmail.com</t>
  </si>
  <si>
    <t>Bruno Lepri</t>
  </si>
  <si>
    <t>lepri@fbk.eu</t>
  </si>
  <si>
    <t>Sara Tonelli</t>
  </si>
  <si>
    <t>satonelli@fbk.eu</t>
  </si>
  <si>
    <t>Marco Guerini</t>
  </si>
  <si>
    <t>guerini@fbk.eu</t>
  </si>
  <si>
    <t>Aligning Large and Small Language Models via Chain-of-Thought Reasoning</t>
  </si>
  <si>
    <t>Chain-of-Thought (CoT) prompting empowers
 the reasoning abilities of Large Language Models (LLMs), eliciting them to solve complex
 reasoning tasks in a step-wise manner. However, these capabilities appear only in models with billions of parameters, which represent an entry barrier for many users who are constrained to operate on a smaller model scale, i.e., Small Language Models (SLMs). Although many companies are releasing LLMs of the same family with fewer parameters, these models tend not to preserve all the reasoning capabilities of the original models, including CoT reasoning.
 In this paper, we propose a method for aligning and transferring reasoning abilities between larger to smaller Language Models. By using an Instruction-tuning-CoT method, that is, an Instruction-tuning designed around CoT-Demonstrations, we enable the SLMs to generate multi-step controlled reasoned answers when they are elicited with the CoT mechanism. Hence, we instruct a smaller Language Model using outputs generated by more robust models belonging to the same family or not, evaluating the impact across different types of models. Results obtained on question-answering and mathematical reasoning benchmarks show that LMs instructed via the Instruction-tuning CoT method produced by LLMs outperform baselines within both in-domain and out-domain scenarios.</t>
  </si>
  <si>
    <t>Leonardo Ranaldi</t>
  </si>
  <si>
    <t>idiap.ranaldi@gmail.com</t>
  </si>
  <si>
    <t>Multilingual Machine Translation (MMT) benefits from knowledge transfer across different language pairs. However, improvements in one-to-many translation compared to many-to-one translation are only marginal and sometimes even negligible. This performance discrepancy raises the question of to what extent positive transfer plays a role on the target-side for one-to-many MT. In this paper, we conduct a large-scale study that varies the auxiliary target-side languages along two dimensions, i.e., linguistic similarity and corpus size, to show the dynamic impact of knowledge transfer on the main language pairs. We show that linguistically similar auxiliary target languages exhibit strong ability to transfer positive knowledge. With an increasing size of similar target languages, the positive transfer is further enhanced to benefit the main language pairs. Meanwhile, we find distant auxiliary target languages can also unexpectedly benefit main language pairs, even with minimal positive transfer ability. Apart from transfer, we show distant auxiliary target languages can act as a regularizer to benefit translation performance by enhancing the generalization and model inference calibration.</t>
  </si>
  <si>
    <t>Yan Meng</t>
  </si>
  <si>
    <t>y.meng@uva.nl</t>
  </si>
  <si>
    <t>Christof Monz</t>
  </si>
  <si>
    <t>c.monz@uva.nl</t>
  </si>
  <si>
    <t>Recent Large Language Models (LLMs) have unlocked unprecedented applications of AI. As these models continue to transform human life, there are growing socio-ethical concerns around their inherent stereotypes that can lead to bias in their applications. There is an urgent need for holistic bias evaluation of these LLMs. Few such benchmarks exist today and evaluation techniques that do exist are either non-holistic or may provide a false sense of security as LLMs become better at hiding their biases on simpler tasks. We address these issues with an extensible benchmark - LLM Stereotype Index (LSI). LSI is grounded on Social Progress Index, a holistic social benchmark. We also test the breadth and depth of bias protection provided by LLMs via a variety of tasks with varying complexities. Our findings show that both ChatGPT and GPT-4 have strong inherent prejudice with respect to nationality, gender, race, and religion. The exhibition of such issues becomes increasingly apparent as we increase task complexity. Furthermore, GPT-4 is better at hiding the biases, but when displayed it is more significant. Our findings highlight the harms and divide that these LLMs can bring to society if we do not take very diligent care in their use.</t>
  </si>
  <si>
    <t>Hari Shrawgi</t>
  </si>
  <si>
    <t>shrawgi.hari@gmail.com</t>
  </si>
  <si>
    <t>Prasanjit Rath</t>
  </si>
  <si>
    <t>prrath@microsoft.com</t>
  </si>
  <si>
    <t>Tushar Singhal</t>
  </si>
  <si>
    <t>tsinghal@microsoft.com</t>
  </si>
  <si>
    <t>Sandipan Dandapat</t>
  </si>
  <si>
    <t>sadandap@microsoft.com</t>
  </si>
  <si>
    <t>With the recent emergence of powerful visio-linguistic models comes the question of how fine-grained their multi-modal understanding is. This has lead to the release of several probing datasets. Results point towards models having trouble with prepositions and verbs, but being relatively robust when it comes to color.
 To gauge how deep this understanding goes, we compile a comprehensive probing dataset to systematically test multi-modal alignment around color. We demonstrate how human perception influences descriptions of color and pay special attention to the extent to which this is reflected within the predictions of a visio-linguistic model. Probing a set of models with diverse properties with our benchmark confirms the superiority of models that do not rely on pre-extracted image features, and demonstrates that augmentation with too much noisy pre-training data can produce an inferior model. While the benchmark remains challenging for all models we test, the overall result pattern suggests well-founded alignment of color terms with hues. Analyses do however reveal uncertainty regarding the boundaries between neighboring color terms.</t>
  </si>
  <si>
    <t>Marie Bexte</t>
  </si>
  <si>
    <t>mariebexte@gmail.com</t>
  </si>
  <si>
    <t>Andrea Horbach</t>
  </si>
  <si>
    <t>andrea.horbach@fernuni-hagen.de</t>
  </si>
  <si>
    <t>Torsten Zesch</t>
  </si>
  <si>
    <t>torsten.zesch@fernuni-hagen.de</t>
  </si>
  <si>
    <t>In recent years, large language models (LLMs) have shown remarkable capabilities at scale, particularly at generating text conditioned on a prompt. In our work, we investigate the use of LLMs to augment training data of smaller language models (SLMs) with automatically generated counterfactual (CF) instances -- i.e. minimally altered inputs -- in order to improve out-of-domain (OOD) performance of SLMs in the extractive question answering (QA) setup. We show that, across various LLM generators, such data augmentation consistently enhances OOD performance and improves model calibration for both confidence-based and rationale-augmented calibrator models. Furthermore, these performance improvements correlate with higher diversity of CF instances in terms of their surface form and semantic content. Finally, we show that CF augmented models which are easier to calibrate also exhibit much lower entropy when assigning importance, indicating that rationale-augmented calibrators prefer concise explanations.</t>
  </si>
  <si>
    <t>Rachneet Singh Sachdeva</t>
  </si>
  <si>
    <t>rachneet.sachdeva@tu-darmstadt.de</t>
  </si>
  <si>
    <t>Martin Tutek</t>
  </si>
  <si>
    <t>martin.tutek@gmail.com</t>
  </si>
  <si>
    <t>Recent advances in Foundation Models such as Large Language Models (LLMs) have propelled them to the forefront of Recommender Systems (RS). Despite their utility, there is a growing concern that LLMs might inadvertently perpetuate societal stereotypes, resulting in unfair recommendations. Since fairness is critical for RS as many users take it for decision-making and demand fulfillment, this paper focuses on user-side fairness for LLM-based recommendation where the users may require a recommender system to be fair on specific sensitive features such as gender or age. In this paper, we dive into the extent of unfairness exhibited by LLM-based recommender models based on both T5 and LLaMA backbones, and discuss appropriate methods for promoting equitable treatment of users in LLM-based recommendation models. We introduce a novel Counterfactually-Fair-Prompt (CFP) method towards Unbiased Foundation mOdels (UFO) for fairness-aware LLM-based recommendation. Experiments are conducted on two real-world datasets, MovieLens-1M and Insurance, and compared with both matching-based and sequential-based fairness-aware recommendation models. Results show that CFP achieves better recommendation performance with a high level of fairness.</t>
  </si>
  <si>
    <t>wenyue.hua@rutgers.edu</t>
  </si>
  <si>
    <t>Yingqiang Ge</t>
  </si>
  <si>
    <t>yingqiang.ge@rutgers.edu</t>
  </si>
  <si>
    <t>Shuyuan Xu</t>
  </si>
  <si>
    <t>shuyuan.xu@rutgers.edu</t>
  </si>
  <si>
    <t>jianchao ji</t>
  </si>
  <si>
    <t>jj635@cs.rutgers.edu</t>
  </si>
  <si>
    <t>Zelong Li</t>
  </si>
  <si>
    <t>zelong.li@rutgers.edu</t>
  </si>
  <si>
    <t>Yongfeng Zhang</t>
  </si>
  <si>
    <t>yongfeng.zhang@rutgers.edu</t>
  </si>
  <si>
    <t>Past work in NLP has proposed the task of classifying English verb phrases into situation aspect categories, assuming that these categories play an important role in tasks requiring temporal reasoning. We investigate this assumption by gathering crowd-sourced judgements about aspectual entailments from non-expert, native English participants. The results suggest that aspectual class alone is not sufficient to explain the response patterns of the participants. We propose that looking at scenarios which can feasibly accompany an action description contributes towards a better explanation of the participants' answers. A further experiment using GPT-3.5 shows that its outputs follow different patterns than human answers, suggesting that such conceivable scenarios cannot be fully accounted for in the language alone. We release our dataset to support further research.</t>
  </si>
  <si>
    <t>Katarzyna Pruś</t>
  </si>
  <si>
    <t>k.prus@ed.ac.uk</t>
  </si>
  <si>
    <t>Mark Steedman</t>
  </si>
  <si>
    <t>steedman@inf.ed.ac.uk</t>
  </si>
  <si>
    <t>Adam Lopez</t>
  </si>
  <si>
    <t>alopez@inf.ed.ac.uk</t>
  </si>
  <si>
    <t>NLI tasks necessitate a substantial degree of logical reasoning; as such, the remarkable performance of SoTA transformers on these tasks may lead us to believe that those models have learned to reason logically. The results presented in this paper demonstrate that (i) models fine-tuned on NLI datasets learn to treat external negation as a distractor, effectively ignoring its presence in hypothesis sentences; (ii) several near-SoTA encoder and encoder-decoder transformer models fail to inductively learn the law of the excluded middle for a single external negation prefix with respect to NLI tasks, despite extensive fine-tuning; (iii) those models which are are able to learn the law of the excluded middle for a single prefix are unable to generalize this pattern to similar prefixes. Given the critical role of negation in logical reasoning, we may conclude from these findings that transformers do not learn to reason logically when fine-tuned for NLI tasks. Furthermore, these results suggest that transformers may not be able to inductively learn the role of negation with respect to NLI tasks, calling into question their capacity to fully acquire logical reasoning abilities.</t>
  </si>
  <si>
    <t>Distance from unimodality (DFU) has been found to correlate well with human judgment for the assessment of polarized opinions. However, its un-normalized nature makes it less intuitive and somewhat difficult to exploit in machine learning (e.g., as a supervised signal). In this work a normalized version of this measure, called nDFU, is proposed that leads to better assessment of the degree of polarization. Then, we propose a methodology for K-class text classification, based on nDFU, that exploits polarized texts in the dataset. Such polarized instances are assigned to a separate K+1 class, so that a K+1-class classifier is trained. An empirical analysis on three datasets for abusive language detection, shows that nDFU can be used to model polarized annotations and prevent them from harming the classification performance. Finally, we further exploit nDFU to specify conditions that could explain polarization given a dimension and present text examples that polarized the annotators when the dimension was gender and race. Our code is available at https://github.com/ipavlopoulos/ndfu.</t>
  </si>
  <si>
    <t>John Pavlopoulos</t>
  </si>
  <si>
    <t>annis@aueb.gr</t>
  </si>
  <si>
    <t>Aristidis Likas</t>
  </si>
  <si>
    <t>arly@cs.uoi.gr</t>
  </si>
  <si>
    <t>Acoustic word embeddings (AWEs) are vector representations of spoken words. An effective method for obtaining AWEs is the Correspondence Auto-Encoder (CAE). In the past, the CAE method has been associated with traditional MFCC features. Representations obtained from self-supervised learning (SSL)-based speech models such as HuBERT, Wav2vec2, etc., are outperforming MFCC in many downstream tasks. However, they have not been well studied in the context of learning AWEs. This work explores the effectiveness of CAE with SSL-based speech representations to obtain improved AWEs. Additionally, the capabilities of SSL-based speech models are explored in cross-lingual scenarios for obtaining AWEs. Experiments are conducted on five languages: Polish, Portuguese, Spanish, French, and English. HuBERT-based CAE model achieves the best results for word discrimination in all languages, despite HuBERT being pre-trained on English only. Also, the HuBERT-based CAE model works well in cross-lingual settings. It outperforms MFCC-based CAE models trained on the target languages when trained on one source language and tested on target languages.</t>
  </si>
  <si>
    <t>ameghanani1@sheffield.ac.uk</t>
  </si>
  <si>
    <t>Thomas Hain</t>
  </si>
  <si>
    <t>t.hain@sheffield.ac.uk</t>
  </si>
  <si>
    <t>Agency, the capacity to proactively shape events, is central to how humans interact and collaborate. While LLMs are being developed to simulate human behavior and serve as human-like agents, little attention has been given to the Agency that these models should possess in order to proactively manage the direction of interaction and collaboration. In this paper, we investigate Agency as a desirable function of LLMs, and how it can be measured and managed. We build on social-cognitive theory to develop a framework of features through which Agency is expressed in dialogue -- indicating what you intend to do (Intentionality), motivating your intentions (Motivation), having self-belief in intentions (Self-Efficacy), and being able to self-adjust (Self-Regulation). We collect a new dataset of 83 human-human collaborative interior design conversations containing 908 conversational snippets annotated for Agency features. Using this dataset, we develop methods for measuring Agency of LLMs. Automatic and human evaluations show that models that manifest features associated with high Intentionality, Motivation, Self-Efficacy, and Self-Regulation are more likely to be perceived as strongly agentive.</t>
  </si>
  <si>
    <t>ashshar@cs.washington.edu</t>
  </si>
  <si>
    <t>Sudha Rao</t>
  </si>
  <si>
    <t>sudha.rao@microsoft.com</t>
  </si>
  <si>
    <t>Chris Brockett</t>
  </si>
  <si>
    <t>chris.brockett@microsoft.com</t>
  </si>
  <si>
    <t>Akanksha Malhotra</t>
  </si>
  <si>
    <t>akmalhotra@microsoft.com</t>
  </si>
  <si>
    <t>Nebojsa Jojic</t>
  </si>
  <si>
    <t>jojic@microsoft.com</t>
  </si>
  <si>
    <t>Bill Dolan</t>
  </si>
  <si>
    <t>billdol@microsoft.com</t>
  </si>
  <si>
    <t>In-context learning with Large Language Models (LLMs) has emerged as a promising avenue of research in Dialog State Tracking (DST). However, the best-performing in-context learning methods involve retrieving and adding similar examples to the prompt, requiring access to labeled training data. Procuring such training data for a wide range of domains and applications is time-consuming, expensive, and, at times, infeasible. While zero-shot learning requires no training data, it significantly lags behind the few-shot setup. Thus, `\textit{Can we efficiently generate synthetic data for any dialogue schema to enable few-shot prompting?}' Addressing this question, we propose \method, a data generation framework tailored for DST, utilizing LLMs. Our approach only requires the dialogue schema and a few hand-crafted dialogue templates to synthesize natural, coherent, and free-flowing dialogues with DST annotations. Few-shot learning using data from {\method} results in $4-5\%$ improvement in Joint Goal Accuracy over the zero-shot baseline on MultiWOZ 2.1 and 2.4. Remarkably, our few-shot learning approach recovers nearly $98\%$ of the performance compared to the few-shot setup using human-annotated training data\footnote{Our synthetic data and code can be accessed at \\ \url{ https://github.com/apple/ml-synthdst}.}.</t>
  </si>
  <si>
    <t>Atharva Kulkarni</t>
  </si>
  <si>
    <t>atharvak@cs.cmu.edu</t>
  </si>
  <si>
    <t>Bo-Hsiang Tseng</t>
  </si>
  <si>
    <t>andy194673@gmail.com</t>
  </si>
  <si>
    <t>Joel Ruben Antony Moniz</t>
  </si>
  <si>
    <t>jramoniz@gmail.com</t>
  </si>
  <si>
    <t>Dhivya Piraviperumal</t>
  </si>
  <si>
    <t>prpdhivya@gmail.com</t>
  </si>
  <si>
    <t>Hong Yu</t>
  </si>
  <si>
    <t>hong_yu@apple.com</t>
  </si>
  <si>
    <t>Shruti Bhargava</t>
  </si>
  <si>
    <t>bharshruti@gmail.com</t>
  </si>
  <si>
    <t>Popular benchmarks (e.g., XNLI) used to evaluate cross-lingual language understanding consist of parallel versions of English evaluation sets in multiple target languages created with the help of professional translators. When creating such parallel data, it is critical to ensure high-quality translations for all target languages for an accurate characterization of cross-lingual transfer. In this work, we find that translation inconsistencies \emph{do exist} and interestingly they \emph{disproportionally impact low-resource languages} in XNLI. To identify such inconsistencies, we propose measuring the gap in performance between zero-shot evaluations on the human-translated and machine-translated target text across multiple target languages; relatively large gaps are indicative of translation errors. We also corroborate that translation errors exist for two target languages, namely Hindi and Urdu, by doing a manual reannotation of human-translated test instances in these two languages and finding poor agreement with the original English labels these instances were supposed to inherit.</t>
  </si>
  <si>
    <t>Ashish Sunil Agrawal</t>
  </si>
  <si>
    <t>ashish.agrawal2123@gmail.com</t>
  </si>
  <si>
    <t>Barah Fazili</t>
  </si>
  <si>
    <t>fizbara94@gmail.com</t>
  </si>
  <si>
    <t>Preethi Jyothi</t>
  </si>
  <si>
    <t>preethi.iitb@gmail.com</t>
  </si>
  <si>
    <t>Argument Mining (AM) aims to uncover the argumentative structures within a text. Previous methods require several subtasks, such as span identification, component classification, and relation classification. 
 Consequently, these methods need rule-based postprocessing to derive argumentative structures from the output of each subtask. 
 This approach adds to the complexity of the model and expands the search space of the hyperparameters. 
 To address this difficulty, we propose a simple yet strong method based on a text-to-text generation approach using a pretrained encoder-decoder language model. 
 Our method simultaneously generates argumentatively annotated text for spans, components, and relations, eliminating the need for task-specific postprocessing and hyperparameter tuning. 
 Furthermore, because it is a straightforward text-to-text generation method, we can easily adapt our approach to various types of argumentative structures.
 Experimental results demonstrate the effectiveness of our method, as it achieves state-of-the-art performance on three different types of benchmark datasets: the Argument-annotated Essays Corpus~(AAEC), AbstRCT, and the Cornell eRulemaking Corpus (CDCP).</t>
  </si>
  <si>
    <t>Masayuki Kawarada</t>
  </si>
  <si>
    <t>m.say.uki@me.com</t>
  </si>
  <si>
    <t>Tsutomu Hirao</t>
  </si>
  <si>
    <t>tsutomu.hirao@gmail.com</t>
  </si>
  <si>
    <t>Wataru Uchida</t>
  </si>
  <si>
    <t>uchidaw@nttdocomo.com</t>
  </si>
  <si>
    <t>Masaaki Nagata</t>
  </si>
  <si>
    <t>msknagata@gmail.com</t>
  </si>
  <si>
    <t>What is preventing us from building a NLP system that could help real people in real situations, for instance when they need legal advice but don't understand law? This question is trickier than one might think, because legal systems vary from country to country, so do the law books, availability of data, and incomprehensibility of legalese. In this paper we focus Germany (which employs the civil-law system where, roughly speaking, interpretation of law codes dominates over precedence) and lay a foundational work to address the laymen's legal question answering empirically. We create GerLayQA, a new dataset comprising of 21k laymen's legal questions paired with answers from lawyers and grounded to concrete law book paragraphs. We experiment with a variety of retrieval and answer generation models and provide an in-depth analysis of limitations, which helps us to provide first empirical answers to the question above.</t>
  </si>
  <si>
    <t>Marius Büttner</t>
  </si>
  <si>
    <t>marius@buettner.at</t>
  </si>
  <si>
    <t>Ivan Habernal</t>
  </si>
  <si>
    <t>ivan.habernal@uni-paderborn.de</t>
  </si>
  <si>
    <t>Large Language Models (LLMs) have shown promising performance in summary evaluation tasks, yet they face challenges such as high computational costs and the \textit{Lost-in-the-Middle} problem where important information in the middle of long documents is often overlooked. To address these issues, this paper introduces a novel approach, Extract-then-Evaluate, which involves extracting key sentences from a long source document and then evaluating the summary by prompting LLMs. The results reveal that the proposed method not only significantly reduces evaluation costs but also exhibits a higher correlation with human evaluations. Furthermore, we provide practical recommendations for optimal document length and sentence extraction methods, contributing to the development of cost-effective yet more accurate methods for LLM-based text generation evaluation.</t>
  </si>
  <si>
    <t>Yunshu Wu</t>
  </si>
  <si>
    <t>ywu380@ucr.edu</t>
  </si>
  <si>
    <t>Hayate Iso</t>
  </si>
  <si>
    <t>hyate.iso@gmail.com</t>
  </si>
  <si>
    <t>Pouya Pezeshkpour</t>
  </si>
  <si>
    <t>pezeshkp@uci.edu</t>
  </si>
  <si>
    <t>Nikita Bhutani</t>
  </si>
  <si>
    <t>nikita@megagon.ai</t>
  </si>
  <si>
    <t>Estevam Hruschka</t>
  </si>
  <si>
    <t>estevam.hruschka@gmail.com</t>
  </si>
  <si>
    <t>With the advent of large language models (LLMs), there has been growing interest in exploring their potential for medical applications. This research aims to investigate the ability of LLMs, specifically ChatGPT, in the context of pharmacovigilance event extraction, of which the main goal is to identify and extract adverse events or potential therapeutic events from textual medical sources. We conduct extensive experiments to assess the performance of ChatGPT in the pharmacovigilance event extraction task, employing various prompts and demonstration selection strategies. The findings demonstrate that while ChatGPT demonstrates reasonable performance with appropriate demonstration selection strategies, it still falls short compared to fully fine-tuned small models. Additionally, we explore the potential of leveraging ChatGPT for data augmentation. However, our investigation reveals that the inclusion of synthesized data into fine-tuning may lead to a decrease in performance, possibly attributed to noise in the ChatGPT-generated labels. To mitigate this, we explore different filtering strategies and find that, with the proper approach, more stable performance can be achieved, although constant improvement remains elusive.</t>
  </si>
  <si>
    <t>ZHAOYUE SUN</t>
  </si>
  <si>
    <t>zhaoyue.sun@warwick.ac.uk</t>
  </si>
  <si>
    <t>Gabriele Pergola</t>
  </si>
  <si>
    <t>gabriele.pergola.1@warwick.ac.uk</t>
  </si>
  <si>
    <t>Yulan He</t>
  </si>
  <si>
    <t>yulan.he@kcl.ac.uk</t>
  </si>
  <si>
    <t>Presenting high-level arguments is a crucial task for fostering participation in online societal discussions. Current argument summarization approaches miss an important facet of this task---capturing \emph{diversity}---which is important for accommodating multiple perspectives. We introduce three aspects of diversity: those of opinions, annotators, and sources. 
 We evaluate approaches to a popular argument summarization task called Key Point Analysis, which shows how these approaches struggle to (1) represent arguments shared by few people, (2) deal with data from various sources, and (3) align with subjectivity in human-provided annotations. We find that both general-purpose LLMs and dedicated KPA models exhibit this behavior, but have complementary strengths. Further, we observe that diversification of training data may ameliorate generalization in zero-shot cases. Addressing diversity in argument summarization requires a mix of strategies to deal with subjectivity.</t>
  </si>
  <si>
    <t>Michiel van der Meer</t>
  </si>
  <si>
    <t>m.t.van.der.meer@liacs.leidenuniv.nl</t>
  </si>
  <si>
    <t>Piek Vossen</t>
  </si>
  <si>
    <t>piek.vossen@vu.nl</t>
  </si>
  <si>
    <t>Catholijn M Jonker</t>
  </si>
  <si>
    <t>c.m.jonker@tudelft.nl</t>
  </si>
  <si>
    <t>Pradeep Kumar Murukannaiah</t>
  </si>
  <si>
    <t>p.k.murukannaiah@tudelft.nl</t>
  </si>
  <si>
    <t>Verifying biomedical claims fails if no evidence can be discovered. In these cases, the fact-checking verdict remains unknown and the claim is unverifiable. To improve this situation, we have to understand if there are any claim properties that impact its verifiability. In this work we assume that entities and relations define the core variables in a biomedical claim's anatomy and analyze if their properties help us to differentiate verifiable from unverifiable claims. In a study with trained annotation experts we prompt them to find evidence for biomedical claims, and observe how they refine search queries for their evidence search. This leads to the first corpus for scientific fact verification annotated with subject--relation--object triplets, evidence documents, and fact-checking verdicts (the BEAR-FACT corpus). We find (1) that discovering evidence for negated claims (e.g., X--does-not-cause--Y) is particularly challenging. Further, we see that annotators process queries mostly by adding constraints to the search and by normalizing entities to canonical names. (2) We compare our in-house annotations with a small crowdsourcing setting where we employ both medical experts and laypeople. We find that domain expertise does not have a substantial effect on the reliability of annotations. Finally, (3), we demonstrate that it is possible to reliably estimate the success of evidence retrieval purely from the claim text (.82F$_1$), whereas identifying unverifiable claims proves more challenging (.27F$_1$)</t>
  </si>
  <si>
    <t>amelie.wuehrl@ims.uni-stuttgart.de</t>
  </si>
  <si>
    <t>Yarik Menchaca Resendiz</t>
  </si>
  <si>
    <t>yarik.menchaca-resendiz@ims.uni-stuttgart.de</t>
  </si>
  <si>
    <t>Lara Grimminger</t>
  </si>
  <si>
    <t>lara.grimminger@ims.uni-stuttgart.de</t>
  </si>
  <si>
    <t>Roman Klinger</t>
  </si>
  <si>
    <t>roman.klinger@uni-bamberg.de</t>
  </si>
  <si>
    <t>Siamese encoders such as sentence transformers are among the least understood deep models.
 Established attribution methods cannot tackle this model class since it compares two inputs rather than processing a single one. 
 To address this gap, we have recently proposed an attribution method specifically for Siamese encoders (Möller et al., 2023). 
 However, it requires models to be adjusted and fine-tuned and therefore cannot be directly applied to off-the-shelf models. 
 In this work, we reassess these restrictions and propose (i) a model with exact attribution ability that retains the original model’s predictive performance and (ii) a way to compute approximate attributions for off-the-shelf models.
 We extensively compare approximate and exact attributions and use them to analyze the models’ attendance to different linguistic aspects. We gain insights into which syntactic roles Siamese transformers attend to, confirm that they mostly ignore negation, explore how they judge semantically opposite adjectives, and find that they exhibit lexical bias.</t>
  </si>
  <si>
    <t>Lucas Moeller</t>
  </si>
  <si>
    <t>lucas.moeller@ims.uni-stuttgart.de</t>
  </si>
  <si>
    <t>Dmitry Nikolaev</t>
  </si>
  <si>
    <t>dnikolaev@fastmail.com</t>
  </si>
  <si>
    <t>Sebastian Padó</t>
  </si>
  <si>
    <t>pado@ims.uni-stuttgart.de</t>
  </si>
  <si>
    <t>Generating natural language text from graph-structured data is essential for conversational information seeking. Semantic triples derived from knowledge graphs can serve as a valuable source for grounding responses from conversational agents by providing a factual basis for the information they communicate. This is especially relevant in the context of large language models, which offer great potential for conversational interaction but are prone to hallucinating, omitting, or producing conflicting information. In this study, we conduct an empirical analysis of conversational large language models in generating natural language text from semantic triples. We compare four large language models of varying sizes with different prompting techniques. Through a series of benchmark experiments on the WebNLG dataset, we analyze the models' performance and identify the most common issues in the generated predictions. Our findings show that the capabilities of large language models in triple verbalization can be significantly improved through few-shot prompting, post-processing, and efficient fine-tuning techniques, particularly for smaller models that exhibit lower zero-shot performance.</t>
  </si>
  <si>
    <t>Phillip Schneider</t>
  </si>
  <si>
    <t>phillip.schneider@tum.de</t>
  </si>
  <si>
    <t>Manuel Klettner</t>
  </si>
  <si>
    <t>manuel.klettner@tum.de</t>
  </si>
  <si>
    <t>Elena Simperl</t>
  </si>
  <si>
    <t>elena.simperl@kcl.ac.uk</t>
  </si>
  <si>
    <t>Florian Matthes</t>
  </si>
  <si>
    <t>matthes@in.tum.de</t>
  </si>
  <si>
    <t>There is an intricate relation between the properties of an image and how humans behave while describing the image. This behavior shows ample variation, as manifested in human signals such as eye movements and when humans start to describe the image. Despite the value of such signals of visuo-linguistic variation, they are virtually disregarded in the training of current pretrained models, which motivates further investigation. Using a corpus of Dutch image descriptions with concurrently collected eye-tracking data, we explore the nature of the variation in visuo-linguistic signals, and find that they correlate with each other. Given this result, we hypothesize that variation stems partly from the properties of the images, and explore whether image representations encoded by pretrained vision encoders can capture such variation. Our results indicate that pretrained models do so to a weak-to-moderate degree, suggesting that the models lack biases about what makes a stimulus complex for humans and what leads to variations in human outputs.</t>
  </si>
  <si>
    <t>Ece Takmaz</t>
  </si>
  <si>
    <t>ece.takmaz@uva.nl</t>
  </si>
  <si>
    <t>Sandro Pezzelle</t>
  </si>
  <si>
    <t>s.pezzelle@uva.nl</t>
  </si>
  <si>
    <t>Acquiring factual knowledge for language models (LMs) in low-resource languages poses a serious challenge, thus resorting to cross-lingual transfer in multilingual LMs (ML-LMs). In this study, we ask how ML-LMs acquire and represent factual knowledge. Using the multilingual factual knowledge probing dataset, mLAMA, we first conducted a neuron investigation of ML-LMs (specifically, multilingual BERT). We then traced the roots of facts back to the knowledge source (Wikipedia) to identify the ways in which ML-LMs acquire specific facts. We finally identified three patterns of acquiring and representing facts in ML-LMs: language-independent, cross-lingual shared and transferred, and devised methods for differentiating them. Our findings highlight the challenge of maintaining consistent factual knowledge across languages, underscoring the need for better fact representation learning in ML-LMs.</t>
  </si>
  <si>
    <t>xzhao@tkl.iis.u-tokyo.ac.jp</t>
  </si>
  <si>
    <t>Naoki Yoshinaga</t>
  </si>
  <si>
    <t>ynaga@iis.u-tokyo.ac.jp</t>
  </si>
  <si>
    <t>oba@tkl.iis.u-tokyo.ac.jp</t>
  </si>
  <si>
    <t>Extreme Fine-tuning: A Novel and Fast Fine-tuning Approach for Text Classification</t>
  </si>
  <si>
    <t>Although fine-tuning a pre-trained model with a conventional approach has shown to be effective in various downstream tasks, previous work has used only backpropagation to fine-tune the model, which causes a massive amount of computational resources and time. We propose Extreme Fine-Tuning (EFT), a novel approach for fine-tuning a pre-trained model effectively and efficiently. EFT uses backpropagation for a brief fine-tuning and an iterative extreme learning machine for training a classifier. We applied EFT to four text classification datasets, MELD, IEMOCAP, IMDb, and AG News, and compared its performance with state-of-the-art (SOTA) approaches. The results indicate that EFT noticeably outperformed the other approaches in training-time measurement with comparable model performance. We will release our code at https://github.com/up-33/extreme-fine-tuning.</t>
  </si>
  <si>
    <t>Boonnithi Jiaramaneepinit</t>
  </si>
  <si>
    <t>jiara.boon@lr.pi.titech.ac.jp</t>
  </si>
  <si>
    <t>Thodsaporn Chay-intr</t>
  </si>
  <si>
    <t>t.chayintr@gmail.com</t>
  </si>
  <si>
    <t>Kotaro Funakoshi</t>
  </si>
  <si>
    <t>funakoshi@lr.pi.titech.ac.jp</t>
  </si>
  <si>
    <t>Manabu Okumura</t>
  </si>
  <si>
    <t>oku@pi.titech.ac.jp</t>
  </si>
  <si>
    <t>The increasing rate at which scientific knowledge is discovered and health claims shared online has highlighted the importance of developing efficient fact-checking systems for scientific claims. The usual setting for this task in the literature assumes that the documents containing the evidence for claims are already provided and annotated or contained in a limited corpus. This renders the systems unrealistic for real-world settings where knowledge sources with potentially millions of documents need to be queried to find relevant evidence. In this paper, we perform an array of experiments to test the performance of open-domain claim verification systems. We test the final verdict prediction of systems on four datasets of biomedical and health claims in different settings. While keeping the pipeline's evidence selection and verdict prediction parts constant, document retrieval is performed over three common knowledge sources (PubMed, Wikipedia, Google) and using two different information retrieval techniques. We show that PubMed works better with specialized biomedical claims, while Wikipedia is more suited for everyday health concerns. Likewise, BM25 excels in retrieval precision, while semantic search in recall of relevant evidence. We discuss the results, outline frequent retrieval patterns and challenges, and provide promising future directions.</t>
  </si>
  <si>
    <t>Juraj Vladika</t>
  </si>
  <si>
    <t>juraj.vladika@tum.de</t>
  </si>
  <si>
    <t>Uncertainty estimation is an important diagnostic tool for statistical models, and is often used to assess the confidence of model predictions. Previous work shows that neural machine translation (NMT) is an intrinsically uncertain task where there are often multiple correct and semantically equivalent translations, and that well-trained NMT models produce good translations despite spreading probability mass among many semantically similar translations. These findings suggest that popular measures of uncertainty based on token- and sequence-level entropies which measure surface form diversity may not be good proxies of the more useful quantity of interest, semantic diversity. We propose to adapt similarity-sensitive Shannon entropy (S3E), a concept borrowed from theoretical ecology, for NMT. By demonstrating significantly improved correlation between S3E and task performance on quality estimation and named entity recall, we show that S3E is a useful framework for measuring uncertainty in NMT.</t>
  </si>
  <si>
    <t>Julius Cheng</t>
  </si>
  <si>
    <t>jncc3@cam.ac.uk</t>
  </si>
  <si>
    <t>Andreas Vlachos</t>
  </si>
  <si>
    <t>av308@cam.ac.uk</t>
  </si>
  <si>
    <t>In this study, we focus on two main tasks, the first for detecting legal violations within unstructured textual data, and the second for associating these violations with potentially affected individuals. We constructed two datasets using Large Language Models (LLMs) which were subsequently validated by domain expert annotators. Both tasks were designed specifically for the context of class-action cases. The experimental design incorporated fine-tuning models from the BERT family and open-source LLMs, and conducting few-shot experiments using closed-source LLMs. Our results, with an F1-score of 62.69% (violation identification) and 81.02% (associating victims), show that our datasets and setups can be used for both tasks. Finally, we publicly release the datasets and the code used for the experiments in order to advance further research in the area of legal natural language processing (NLP).</t>
  </si>
  <si>
    <t>Dor Bernsohn</t>
  </si>
  <si>
    <t>dorber3@gmail.com</t>
  </si>
  <si>
    <t>Gil Semo</t>
  </si>
  <si>
    <t>gilsemo23@gmail.com</t>
  </si>
  <si>
    <t>Yaron Vazana</t>
  </si>
  <si>
    <t>yaronv99@gmail.com</t>
  </si>
  <si>
    <t>Gila Hayat</t>
  </si>
  <si>
    <t>gila@darrow.ai</t>
  </si>
  <si>
    <t>Ben Hagag</t>
  </si>
  <si>
    <t>benhagag10@gmail.com</t>
  </si>
  <si>
    <t>Joel Niklaus</t>
  </si>
  <si>
    <t>joel.niklaus@inf.unibe.ch</t>
  </si>
  <si>
    <t>Rohit Saha</t>
  </si>
  <si>
    <t>rohit@georgian.io</t>
  </si>
  <si>
    <t>Kyryl Truskovskyi</t>
  </si>
  <si>
    <t>kyryl@georgian.io</t>
  </si>
  <si>
    <t>$\mu$PLAN: Summarizing using a Content Plan as Cross-Lingual Bridge</t>
  </si>
  <si>
    <t>Cross-lingual summarization aims to generate a summary in one language
 given input in a different language, allowing for the dissemination of
 relevant content among different language speaking populations. The
 task is challenging mainly due to the paucity of cross-lingual
 datasets and the compounded difficulty of summarizing and
 translating.
 This work presents $\mu$PLAN, an approach to cross-lingual summarization that uses an intermediate planning step as a cross-lingual bridge. 
 We formulate the plan as a sequence of entities capturing the
 summary's content and the order in which it should be
 communicated. Importantly, our plans abstract from surface form: using
 a multilingual knowledge base, we align entities to their canonical
 designation across languages and generate the summary conditioned on
 this cross-lingual bridge and the input. Automatic and human evaluation on the XWikis dataset (across four language pairs) demonstrates 
 that our planning objective achieves state-of-the-art performance in
 terms of informativeness and faithfulness. Moreover, $\mu$PLAN models
 improve the zero-shot transfer to new cross-lingual language pairs
 compared to baselines without a planning component.</t>
  </si>
  <si>
    <t>Fantine Huot</t>
  </si>
  <si>
    <t>fantinehuot@google.com</t>
  </si>
  <si>
    <t>Joshua Maynez</t>
  </si>
  <si>
    <t>joshuahmaynez@gmail.com</t>
  </si>
  <si>
    <t>Chris Alberti</t>
  </si>
  <si>
    <t>chris.alberti@gmail.com</t>
  </si>
  <si>
    <t>Reinald Kim Amplayo</t>
  </si>
  <si>
    <t>reinald@google.com</t>
  </si>
  <si>
    <t>Priyanka Agrawal</t>
  </si>
  <si>
    <t>pagrawal.ml@gmail.com</t>
  </si>
  <si>
    <t>Constanza Fierro</t>
  </si>
  <si>
    <t>constanza.fierro94@gmail.com</t>
  </si>
  <si>
    <t>Shashi Narayan</t>
  </si>
  <si>
    <t>shashinarayan@google.com</t>
  </si>
  <si>
    <t>Neural networks are notoriously data-hungry. This represents an issue in cases where data are scarce such as in low-resource languages. Data augmentation is a technique commonly used in computer vision to provide neural networks with more data and increase their generalization power. When dealing with data augmentation for natural language, however, simple data augmentation techniques similar to the ones used in computer vision such as rotation and cropping cannot be employed because they would generate ungrammatical texts. 
 Thus, data augmentation needs a specific design in the case of neural logic-to-text systems, especially for a structurally rich input format such as the ones used for meaning representation. This is the case of the neural natural language generation for Discourse Representation Structures (DRS-to-Text), where the logical nature of DRS needs a specific design of data augmentation. In this paper, we adopt a novel approach in DRS-to-Text to selectively augment a training set with new data by adding and varying two specific lexical categories, i.e. proper and common nouns. In particular, we propose using WordNet supersenses to produce new training sentences using both in-and-out-of-context nouns. We present a number of experiments for evaluating the role played by augmented lexical information. The experimental results prove the effectiveness of our approach for data augmentation in DRS-to-Text generation.</t>
  </si>
  <si>
    <t>Muhammad Saad Amin</t>
  </si>
  <si>
    <t>muhammadsaad.amin@unito.it</t>
  </si>
  <si>
    <t>Luca Anselma</t>
  </si>
  <si>
    <t>luca.anselma@unito.it</t>
  </si>
  <si>
    <t>Alessandro Mazzei</t>
  </si>
  <si>
    <t>mazzei@di.unito.it</t>
  </si>
  <si>
    <t>While the Large Language Models (LLMs) dominate a majority of language understanding tasks, previous work shows that some of these results are supported by modelling spurious correlations of training datasets. Authors commonly assess model robustness by evaluating their models on out-of-distribution (OOD) datasets of the same task, but these datasets might share the bias of the training dataset. We propose a simple method for measuring a scale of models' reliance on any identified spurious feature and assess the robustness towards a large set of known and newly found prediction biases for various pre-trained models and debiasing methods in Question Answering (QA). We find that the reported OOD gains of debiasing methods can not be explained by mitigated reliance on biased features, suggesting that biases are shared among different QA datasets. We further evidence this by measuring that performance of OOD models depends on bias features comparably to the ID model. Our findings motivate future work to refine the reports of LLMs' robustness to a level of known spurious features.</t>
  </si>
  <si>
    <t>Lukáš Mikula</t>
  </si>
  <si>
    <t>lukasmikula64@gmail.com</t>
  </si>
  <si>
    <t>Michal Štefánik</t>
  </si>
  <si>
    <t>stefanik.m@mail.muni.cz</t>
  </si>
  <si>
    <t>Marek Petrovič</t>
  </si>
  <si>
    <t>petrovic.marek777@gmail.com</t>
  </si>
  <si>
    <t>Petr Sojka</t>
  </si>
  <si>
    <t>sojka@fi.muni.cz</t>
  </si>
  <si>
    <t>Emotion recognition in conversation (ERC) has attracted much attention due to its wide applications. While consistent improvement is being made in this area, inevitable challenge comes from the dataset. The ERC dataset exhibits significantly imbalanced emotion distribution. While the utterances with neutral emotion predominate the data, this emotion label is always treated the same as other emotion labels in current approaches. To address the problem caused by the dataset, we propose a supervised contrastive learning specifically oriented for ERC task. We employ a novel data augmentation method emulating the emotion dynamics in a conversation and formulate supervised contrastive learning method tailored for ERC addressing the predominance and the ambiguity of neutral emotion. Experimental results on four benchmark datasets demonstrate the effectiveness of our approach.</t>
  </si>
  <si>
    <t>zinzin32@cau.ac.kr</t>
  </si>
  <si>
    <t>Yoon-Sik Cho</t>
  </si>
  <si>
    <t>cello.ycho@gmail.com</t>
  </si>
  <si>
    <t>Sentence alignment -- establishing links between corresponding sentences in two related documents -- is an important NLP task with several downstream applications, such as machine translation (MT).
 Despite the fact that existing sentence alignment systems have achieved promising results, their effectiveness is based on auxiliary information such as document metadata or machine-generated translations, as well as hyperparameter-sensitive techniques. Moreover, these systems often overlook the crucial role that context plays in the alignment process.
 In this paper, we address the aforementioned issues and propose Neuralign: the first context-aware, end-to-end and fully-neural architecture for sentence alignment. Our system maps source and target sentences in long documents by contextualizing their sentence embeddings with respect to the other sentences in the document. We extensively evaluate Neuralign on a multilingual dataset consisting of 20 language pairs derived from the Opus project, and demonstrate that our model achieves state-of-the-art performance. To ensure reproducibility, we release our code and model checkpoints at https://github.com/Babelscape/Neuralign.</t>
  </si>
  <si>
    <t>Francesco Maria Molfese</t>
  </si>
  <si>
    <t>molfese@diag.uniroma1.it</t>
  </si>
  <si>
    <t>Andrei Stefan Bejgu</t>
  </si>
  <si>
    <t>stefan.bejgu@gmail.com</t>
  </si>
  <si>
    <t>Simone Tedeschi</t>
  </si>
  <si>
    <t>tedeschi@babelscape.com</t>
  </si>
  <si>
    <t>Simone Conia</t>
  </si>
  <si>
    <t>simone.conia@uniroma1.it</t>
  </si>
  <si>
    <t>Roberto Navigli</t>
  </si>
  <si>
    <t>navigli@diag.uniroma1.it</t>
  </si>
  <si>
    <t>Predictive models make mistakes and have biases. To combat both, we need to understand their predictions.
 Explainable AI (XAI) provides insights into models for vision, language, and tabular data. However, only a few approaches exist for speech classification models. Previous works focus on a selection of spoken language understanding (SLU) tasks, and most users find their explanations challenging to interpret.
 We propose a novel approach to explain speech classification models. It provides two types of insights. (i) Word-level. We measure the impact of each audio segment aligned with a word on the outcome. (ii) Paralinguistic. We evaluate how non-linguistic features (e.g., prosody and background noise) affect the outcome if perturbed.
 We validate our approach by explaining two state-of-the-art SLU models on two tasks in English and Italian. We test their plausibility with human subject ratings. Our results show that the explanations correctly represent the model's inner workings and are plausible to humans.</t>
  </si>
  <si>
    <t>Eliana Pastor</t>
  </si>
  <si>
    <t>eliana.pastor@polito.it</t>
  </si>
  <si>
    <t>Alkis Koudounas</t>
  </si>
  <si>
    <t>alkis.koudounas@polito.it</t>
  </si>
  <si>
    <t>Giuseppe Attanasio</t>
  </si>
  <si>
    <t>giuseppeattanasio6@gmail.com</t>
  </si>
  <si>
    <t>Dirk Hovy</t>
  </si>
  <si>
    <t>dirk.hovy@unibocconi.it</t>
  </si>
  <si>
    <t>Elena Baralis</t>
  </si>
  <si>
    <t>elena.baralis@polito.it</t>
  </si>
  <si>
    <t>End-to-end (E2E) spoken language understanding (SLU) is constrained by the cost of collecting speech-semantics pairs, especially when label domains change. Hence, we explore \textit{zero-shot} E2E SLU, which learns E2E SLU without speech-semantics pairs, instead using only speech-text and text-semantics pairs. Previous work achieved zero-shot by pseudolabeling all speech-text transcripts with a natural language understanding (NLU) model learned on text-semantics corpora. However, this method requires the domains of speech-text and text-semantics to match, which often mismatch due to separate collections. Furthermore, using the entire collected speech-text corpus from any domains leads to \textit{imbalance} and \textit{noise} issues. To address these, we propose \textit{cross-modal selective self-training} (CMSST). CMSST tackles imbalance by clustering in a joint space of the three modalities (speech, text, and semantics) and handles label noise with a selection network. We also introduce two benchmarks for zero-shot E2E SLU, covering matched and found speech (mismatched) settings. Experiments show that CMSST improves performance in both two settings, with significantly reduced sample sizes and training time. Our code and data are released in https://github.com/amazon-science/zero-shot-E2E-slu.</t>
  </si>
  <si>
    <t>Jianfeng He</t>
  </si>
  <si>
    <t>jianfenghe@vt.edu</t>
  </si>
  <si>
    <t>Julian Salazar</t>
  </si>
  <si>
    <t>accounts+openreview@julianslzr.com</t>
  </si>
  <si>
    <t>Kaisheng Yao</t>
  </si>
  <si>
    <t>ksyao@hotmail.com</t>
  </si>
  <si>
    <t>Haoqi Li</t>
  </si>
  <si>
    <t>haoqilele@gmail.com</t>
  </si>
  <si>
    <t>Jason Cai</t>
  </si>
  <si>
    <t>jinglun.cn@gmail.com</t>
  </si>
  <si>
    <t>Diffusion models are a promising tool for high-quality text generation. However, current models face multiple drawbacks including slow sampling, noise schedule sensitivity, and misalignment between the training and sampling stages. In this paper, we introduce FlowSeq, which bypasses all current drawbacks by leveraging flow matching for conditional text generation. FlowSeq can generate text in a few steps by training with a novel anchor loss, alleviating the need for expensive hyperparameter optimization of the noise schedule prevalent in diffusion models. We extensively evaluate our proposed method and show competitive performance in tasks such as question generation, open-domain dialogue, and paraphrasing tasks.</t>
  </si>
  <si>
    <t>Vincent Tao Hu</t>
  </si>
  <si>
    <t>taohu620@gmail.com</t>
  </si>
  <si>
    <t>Di Wu</t>
  </si>
  <si>
    <t>inbath@163.com</t>
  </si>
  <si>
    <t>Yuki M Asano</t>
  </si>
  <si>
    <t>y.m.asano@uva.nl</t>
  </si>
  <si>
    <t>Pascal Mettes</t>
  </si>
  <si>
    <t>p.s.m.mettes@uva.nl</t>
  </si>
  <si>
    <t>Basura Fernando</t>
  </si>
  <si>
    <t>fernando_basura@cfar.a-star.edu.sg</t>
  </si>
  <si>
    <t>Björn Ommer</t>
  </si>
  <si>
    <t>b.ommer@lmu.de</t>
  </si>
  <si>
    <t>Cees G. M. Snoek</t>
  </si>
  <si>
    <t>cgmsnoek@gmail.com</t>
  </si>
  <si>
    <t>The escalating debate on AI's capabilities warrants developing reliable metrics to assess machine "intelligence." Recently, many anecdotal examples were used to suggest that newer Large Language Models (LLMs) like ChatGPT and GPT-4 exhibit Neural Theory-of-Mind (N-ToM); however, prior work reached conflicting conclusions regarding those abilities. We investigate the extent of LLMs' N-ToM through an extensive evaluation of 6 tasks and find that while LLMs exhibit certain N-ToM abilities, this behavior is far from being robust. We further examine the factors impacting performance on N-ToM tasks and discover that LLMs struggle with adversarial examples, indicating reliance on shallow heuristics rather than robust ToM abilities. We caution against drawing conclusions from anecdotal examples, limited benchmark testing, and using human-designed psychological tests to evaluate models.</t>
  </si>
  <si>
    <t>Natalie Shapira</t>
  </si>
  <si>
    <t>nd1234@gmail.com</t>
  </si>
  <si>
    <t>Mosh Levy</t>
  </si>
  <si>
    <t>moshe0110@gmail.com</t>
  </si>
  <si>
    <t>Seyed Hossein Alavi</t>
  </si>
  <si>
    <t>sh.alavi77@gmail.com</t>
  </si>
  <si>
    <t>Xuhui Zhou</t>
  </si>
  <si>
    <t>xuhuiz@andrew.cmu.edu</t>
  </si>
  <si>
    <t>Yejin Choi</t>
  </si>
  <si>
    <t>yejin@cs.washington.edu</t>
  </si>
  <si>
    <t>Yoav Goldberg</t>
  </si>
  <si>
    <t>yoav.goldberg@gmail.com</t>
  </si>
  <si>
    <t>Maarten Sap</t>
  </si>
  <si>
    <t>maartensap@cmu.edu</t>
  </si>
  <si>
    <t>Vered Shwartz</t>
  </si>
  <si>
    <t>vshwartz@cs.ubc.ca</t>
  </si>
  <si>
    <t>Recent studies demonstrate that query expansions generated by large language models (LLMs) can considerably enhance information retrieval systems by generating hypothetical documents that answer the queries as expansions. However, challenges arise from misalignments between the expansions and the retrieval corpus, resulting in issues like hallucinations and outdated information due to the limited intrinsic knowledge of LLMs. Inspired by Pseudo Relevance Feedback (PRF), we introduce Corpus-Steered Query Expansion (CSQE) to promote the incorporation of knowledge embedded within the corpus. CSQE utilizes the relevance assessing capability of LLMs to systematically identify pivotal sentences in the initially-retrieved documents. These corpus-originated texts are subsequently used to expand the query together with LLM-knowledge empowered expansions, improving the relevance prediction between the query and the target documents. Extensive experiments reveal that CSQE exhibits strong performance without necessitating any training, especially with queries for which LLMs lack knowledge.</t>
  </si>
  <si>
    <t>Yibin Lei</t>
  </si>
  <si>
    <t>leiyibin0816@163.com</t>
  </si>
  <si>
    <t>Yu Cao</t>
  </si>
  <si>
    <t>caoyu1991@gmail.com</t>
  </si>
  <si>
    <t>Tianyi Zhou</t>
  </si>
  <si>
    <t>tianyi@umd.edu</t>
  </si>
  <si>
    <t>Tao Shen</t>
  </si>
  <si>
    <t>tao.shen@uts.edu.au</t>
  </si>
  <si>
    <t>Andrew Yates</t>
  </si>
  <si>
    <t>andrewyates@gmail.com</t>
  </si>
  <si>
    <t>Negation is a common everyday phenomena and has been a consistent area of weakness for language models (LMs). Although the Information Retrieval (IR) community has adopted LMs as the backbone of modern IR architectures, there has been little to no research in understanding how negation impacts neural IR. We therefore construct a straightforward benchmark on this theme: asking IR models to rank two documents that differ only by negation. We show that the results vary widely according to the type of IR architecture: cross-encoders perform best, followed by late-interaction models, and in last place are bi-encoder and sparse neural architectures. We find that most current information retrieval models do not consider negation, performing similarly or worse than randomly ranking. We show that although the obvious approach of continued fine-tuning on a dataset of contrastive documents containing negations increases performance (as does model size), there is still a large gap between machine and human performance.</t>
  </si>
  <si>
    <t>wellerorion@gmail.com</t>
  </si>
  <si>
    <t>Dawn Lawrie</t>
  </si>
  <si>
    <t>lawrie@jhu.edu</t>
  </si>
  <si>
    <t>Recent work in open-domain question answering (ODQA) has shown that adversarial poisoning of the search collection can cause large drops in accuracy for production systems. However, little to no work has proposed methods to defend against these attacks. To do so, we rely on the intuition that redundant information often exists in large corpora. To find it, we introduce a method that uses query augmentation to search for a diverse set of passages that could answer the original question but are less likely to have been poisoned. We integrate these new passages into the model through the design of a novel confidence method, comparing the predicted answer to its appearance in the retrieved contexts (what we call Confidence from Answer Redundancy, i.e. CAR). Together these methods allow for a simple but effective way to defend against poisoning attacks that provides gains of nearly 20% exact match across varying levels of data poisoning/knowledge conflicts.</t>
  </si>
  <si>
    <t>Aleem Khan</t>
  </si>
  <si>
    <t>aleem@cs.jhu.edu</t>
  </si>
  <si>
    <t>Nathaniel Weir</t>
  </si>
  <si>
    <t>nweir@jhu.edu</t>
  </si>
  <si>
    <t>Large Language Models (LLMs) may hallucinate and generate fake information, despite pre-training on factual data. Inspired by the journalistic device of ``according to sources'', we propose according-to prompting: directing LLMs to ground responses against previously observed text. To quantify this grounding, we propose a novel evaluation metric (QUIP-Score) that measures the extent to which model-produced answers are directly found in underlying text corpora. We illustrate with experiments on three corpora (Wikipedia, PubMed, and the U.S. legal tax code) that these prompts improve grounding under our metrics, with the additional benefit of often improving end-task performance. Furthermore, prompts that ask the model to decrease grounding (or to ground to other corpora) indeed {decrease} QUIP-Score, indicating the ability of LLMs to increase or decrease grounded generations on request.</t>
  </si>
  <si>
    <t>Marc Marone</t>
  </si>
  <si>
    <t>marone.marc@gmail.com</t>
  </si>
  <si>
    <t>Accurate and Well-Calibrated ICD Code Assignment Through Attention Over Diverse Label Embeddings</t>
  </si>
  <si>
    <t>Although the International Classification of Diseases (ICD) has been adopted worldwide, manually assigning ICD codes to clinical text is time-consuming, error-prone, and expensive, motivating the development of automated approaches. This paper describes a novel approach for automated ICD coding, combining several ideas from previous related work. We specifically employ a strong Transformer-based model as a text encoder and, to handle lengthy clinical narratives, we explored either (a) adapting the base encoder model into a Longformer, or (b) dividing the text into chunks and processing each chunk independently. The representations produced by the encoder are combined with a label embedding mechanism that explores diverse ICD code synonyms. Experiments with different splits of the MIMIC-III dataset show that the proposed approach outperforms the current state-of-the-art models in ICD coding, with the label embeddings significantly contributing to the good performance. Our approach also leads to properly calibrated classification results, which can effectively inform downstream tasks such as quantification.</t>
  </si>
  <si>
    <t>Goncalo Emanuel Cavaco Gomes</t>
  </si>
  <si>
    <t>goncaloecgomes@tecnico.ulisboa.pt</t>
  </si>
  <si>
    <t>Isabel Pereira Coutinho</t>
  </si>
  <si>
    <t>isabel.coutinho@tecnico.ulisboa.pt</t>
  </si>
  <si>
    <t>Bruno Martins</t>
  </si>
  <si>
    <t>bgmartins@gmail.com</t>
  </si>
  <si>
    <t>Knowledge-grounded dialogue generation is a challenging task because it requires satisfying two fundamental, yet often competing constraints: being responsive in a manner that is specific to what the conversation partner has said while also being attributable to an underlying source document. In this work, we bring this trade-off between these two objectives (specificity and attribution) to light, and ask the question: Can explicit content planning before the response generation help the model to address this challenge? To answer this question, we design a framework called PLEDGE, which allows us to experiment with various plan variables explored in prior work supporting both metric-agnostic and metric-aware approaches. While content planning shows promise, our results on whether it can actually help to navigate this trade-off are mixed -- planning mechanisms that are metric-aware (use automatic metrics during training) are better at automatic evaluations but underperform in human judgment compared to metric-agnostic mechanisms. We discuss how this may be caused by over-fitting to automatic metrics, and the need for future work to better calibrate these metrics towards human judgment. We hope the observations from our analysis will inform future work that aims to apply content planning in this context.</t>
  </si>
  <si>
    <t>Kushal Chawla</t>
  </si>
  <si>
    <t>kchawla@usc.edu</t>
  </si>
  <si>
    <t>hrashkin@google.com</t>
  </si>
  <si>
    <t>Gaurav Singh Tomar</t>
  </si>
  <si>
    <t>gtomar@google.com</t>
  </si>
  <si>
    <t>David Reitter</t>
  </si>
  <si>
    <t>reitter@google.com</t>
  </si>
  <si>
    <t>In recent years, large language models (LLMs) have become increasingly prevalent, offering remarkable text generation capabilities. However, a pressing challenge is their tendency to make confidently wrong predictions, highlighting the critical need for uncertainty quantification (UQ) in LLMs. While previous works have mainly focused on addressing aleatoric uncertainty, the full spectrum of uncertainties, including epistemic, remains inadequately explored. Motivated by this gap, we introduce a novel UQ method, sampling with perturbation for UQ (SPUQ), designed to tackle both aleatoric and epistemic uncertainties. The method entails generating a set of perturbations for LLM inputs, sampling outputs for each perturbation, and incorporating an aggregation module that generalizes the sampling uncertainty approach for text generation tasks. Through extensive experiments on various datasets, we investigated different perturbation and aggregation techniques. Our findings show a substantial improvement in model uncertainty calibration, with a reduction in Expected Calibration Error (ECE) by 50% on average. Our findings suggest that our proposed UQ method offers promising steps toward enhancing the reliability and trustworthiness of LLMs.</t>
  </si>
  <si>
    <t>Xiang Gao</t>
  </si>
  <si>
    <t>gxiang1228@gmail.com</t>
  </si>
  <si>
    <t>Jiaxin Zhang</t>
  </si>
  <si>
    <t>jxzhangai@gmail.com</t>
  </si>
  <si>
    <t>Lalla Mouatadid</t>
  </si>
  <si>
    <t>lalla_mouatadid@intuit.com</t>
  </si>
  <si>
    <t>Kamalika Das</t>
  </si>
  <si>
    <t>kamalika_das@intuit.com</t>
  </si>
  <si>
    <t>Recent progress in sentence embedding, which represents a sentence's meaning as a point in a vector space, has achieved high performance on several tasks such as the semantic textual similarity (STS) task.
 However, a sentence representation cannot adequately express the diverse information that sentences contain: for example, such representations cannot naturally handle asymmetric relationships between sentences.
 This paper proposes GaussCSE, a Gaussian-distribution-based contrastive learning framework for sentence embedding that can handle asymmetric inter-sentential relations, as well as a similarity measure for identifying entailment relations.
 Our experiments show that GaussCSE achieves performance comparable to that of previous methods on natural language inference (NLI) tasks, and that it can estimate the direction of entailment relations, which is difficult with point representations.</t>
  </si>
  <si>
    <t>Shohei Yoda</t>
  </si>
  <si>
    <t>shohei0122@outlook.jp</t>
  </si>
  <si>
    <t>Hayato Tsukagoshi</t>
  </si>
  <si>
    <t>tsukagoshi.hayato.r2@s.mail.nagoya-u.ac.jp</t>
  </si>
  <si>
    <t>Ryohei Sasano</t>
  </si>
  <si>
    <t>sasano@i.nagoya-u.ac.jp</t>
  </si>
  <si>
    <t>Koichi Takeda</t>
  </si>
  <si>
    <t>takedasu@i.nagoya-u.ac.jp</t>
  </si>
  <si>
    <t>Diffusion models have emerged as a powerful paradigm for generation, obtaining strong performance in various continuous domains. 
 However, applying continuous diffusion models to natural language remains challenging due to its discrete nature and the need for a large number of diffusion steps to generate text, making diffusion-based generation expensive.
 In this work, we propose Text-to-text Self-conditioned Simplex Diffusion (TESS), a text diffusion model that is fully non-autoregressive, employs a new form of self-conditioning, and applies the diffusion process on the logit simplex space rather than the learned embedding space.
 Through extensive experiments on natural language understanding and generation tasks including summarization, text simplification, paraphrase generation, and question generation, we demonstrate that TESS outperforms state-of-the-art non-autoregressive models, requires fewer diffusion steps with minimal drop in performance, and is competitive with pretrained autoregressive sequence-to-sequence models.</t>
  </si>
  <si>
    <t>Rabeeh Karimi mahabadi</t>
  </si>
  <si>
    <t>rkarimi@idiap.ch</t>
  </si>
  <si>
    <t>Hamish Ivison</t>
  </si>
  <si>
    <t>hamishivi@gmail.com</t>
  </si>
  <si>
    <t>Jaesung Tae</t>
  </si>
  <si>
    <t>jaesungtae@gmail.com</t>
  </si>
  <si>
    <t>Iz Beltagy</t>
  </si>
  <si>
    <t>iz@beltagy.net</t>
  </si>
  <si>
    <t>Matthew E Peters</t>
  </si>
  <si>
    <t>matthewp@allenai.org</t>
  </si>
  <si>
    <t>Existing works on outline-conditioned text generation typically aim to generate text using provided outlines as rough sketches, such as keywords and phrases. However, these approaches make it challenging to control the quality of text generation and assess consistency between outlines and generated texts due to lack of clarity and rationality of the rough outlines. In this paper, we introduce a novel text generation task called \textbf{\textit{Precise Outline-conditioned Generation}}, which requires generating stories based on \textit{specific}, \textit{sentence-level} outlines. To facilitate research on this task, we construct two new datasets, \textbf{WPOG} and \textbf{CDM}. We provide strong baselines based on fine-tuning models such as BART and GPT-2, and evaluating zero-shot performance of models such as ChatGPT and Vicuna. Furthermore, we identify an issue of \textbf{imbalanced utilization of the outline information} in the precise outline-conditioned generation, which is ubiquitously observed across fine-tuned models and zero-shot inference models. To address this issue, we propose an \textbf{explicit outline utilization control approach} and a novel framework that \textbf{leverages the task duality between summarization and generation}. Experimental results show that the proposed approaches effectively alleviate the issue of imbalanced outline utilization and enhance the quality of precise outline-conditioned text generation for both fine-tuning and zero-shot settings.</t>
  </si>
  <si>
    <t>Yunzhe Li</t>
  </si>
  <si>
    <t>yunzhel2@illinois.edu</t>
  </si>
  <si>
    <t>Qian Chen</t>
  </si>
  <si>
    <t>lukechan1231@gmail.com</t>
  </si>
  <si>
    <t>Weixiang Yan</t>
  </si>
  <si>
    <t>yanweixiang.ywx@gmail.com</t>
  </si>
  <si>
    <t>Wen Wang</t>
  </si>
  <si>
    <t>wwang.969803@gmail.com</t>
  </si>
  <si>
    <t>Qinglin Zhang</t>
  </si>
  <si>
    <t>ieqinglinzhang@gmail.com</t>
  </si>
  <si>
    <t>Despite the impressive advancements achieved through vision-and-language pretraining, it remains unclear whether multi-modal learning can help understand each individual modality. In this work, we conduct a comparative analysis of the visual representations in existing vision-and-language models and vision-only models by probing on a broad range of tasks. Five probing tasks are evaluated in order to assess the quality of the learned representations in a nuanced manner. Our results on five probing tasks suggest vision-and-language models are better at label prediction tasks like object and attribute prediction, while vision-only models are stronger at dense prediction tasks that require more localized information. We hope our study sheds light on the role of language in visual learning, and serves as an empirical guide for various pretrained models.</t>
  </si>
  <si>
    <t>zli110@jhu.edu</t>
  </si>
  <si>
    <t>Cihang Xie</t>
  </si>
  <si>
    <t>cihangxie306@gmail.com</t>
  </si>
  <si>
    <t>Alan Yuille</t>
  </si>
  <si>
    <t>yuille@stat.ucla.edu</t>
  </si>
  <si>
    <t>Automated story generation has been one of the long-standing challenges in NLP. Among all dimensions of stories, *suspense* is very common in human-written stories but relatively under-explored in AI-generated stories. While recent advances in large language models (LLMs) have greatly promoted language generation in general, state-of-the-art LLMs are still unreliable when it comes to suspenseful story generation. We propose a novel iterative-prompting-based planning method that is grounded in two theoretical foundations of story suspense from cognitive psychology and narratology. This theory-grounded method works in a fully zero-shot manner and does not rely on any supervised story corpora. To the best of our knowledge, this paper is the first attempt at suspenseful story generation with LLMs. Extensive human evaluations of the generated suspenseful stories demonstrate the effectiveness of our method.</t>
  </si>
  <si>
    <t>kaigexie@gatech.edu</t>
  </si>
  <si>
    <t>Mark Riedl</t>
  </si>
  <si>
    <t>riedl@cc.gatech.edu</t>
  </si>
  <si>
    <t>In real-world scenarios, labeled samples for dialogue summarization are usually limited (i.e., few-shot) due to high annotation costs for high-quality dialogue summaries. To efficiently learn from few-shot samples, previous works have utilized massive annotated data from other downstream tasks and then performed prompt transfer in prompt tuning so as to enable cross-task knowledge transfer. However, existing general-purpose prompt transfer techniques lack consideration for dialogue-specific information. In this paper, we focus on improving the prompt transfer from dialogue state tracking to dialogue summarization and propose Skeleton-Assisted Prompt Transfer (SAPT), which leverages skeleton generation as extra supervision that functions as a medium connecting the distinct source and target task and resulting in the model's better consumption of dialogue state information. To automatically extract dialogue skeletons as supervised training data for skeleton generation, we design a novel approach with perturbation-based probes requiring neither annotation effort nor domain knowledge. Training the model on such skeletons can also help preserve model capability during prompt transfer. Our method significantly outperforms existing baselines. In-depth analyses demonstrate the effectiveness of our method in facilitating cross-task knowledge transfer in few-shot dialogue summarization.</t>
  </si>
  <si>
    <t>Tong Yu</t>
  </si>
  <si>
    <t>worktongyu@gmail.com</t>
  </si>
  <si>
    <t>Haoliang Wang</t>
  </si>
  <si>
    <t>hawang@adobe.com</t>
  </si>
  <si>
    <t>Junda Wu</t>
  </si>
  <si>
    <t>juw069@ucsd.edu</t>
  </si>
  <si>
    <t>Handong Zhao</t>
  </si>
  <si>
    <t>handong.zhao@gmail.com</t>
  </si>
  <si>
    <t>Ruiyi Zhang</t>
  </si>
  <si>
    <t>ryzhang.cs@gmail.com</t>
  </si>
  <si>
    <t>Kanak Mahadik</t>
  </si>
  <si>
    <t>mahadik@adobe.com</t>
  </si>
  <si>
    <t>Ani Nenkova</t>
  </si>
  <si>
    <t>nenkova@adobe.com</t>
  </si>
  <si>
    <t>Recent advancements in Large Language Models (LLMs) have heralded unprecedented capabilities in information-seeking and text generation, as evidenced by applications like Bing Chat and perplexity.ai. Despite these strides, challenges on hallucination and factual inconsistency continue to impede their wider real-world adoption. Contemporary methods, including retrieval-augmented LLMs and feedback-based learning, serve as alternatives to mitigate these challenges. However, challenges remain, particularly regarding referencing erroneous evidence (citation errors) and generating information not present in the evidence (hallucination). In this paper, we introduce the $\mathsf{A}^2\mathsf{R}$ framework: \textbf{\underline{A}}sk, \textbf{\underline{A}}ssess, and \textbf{\underline{R}}efine. Our approach utilizes an \textit{explicit} evaluation paradigm, incorporating metrics specifically tailored to assess citation errors and hallucination, aiming to address these prevalent challenges robustly. Capitalizing on these evaluations, we devise a strategy to formulate actionable natural language feedback, enabling iterative refinements that yield improved factual consistency and reduced hallucinations in responses. Our experiments on ASQA, ELI5, and QAMPARI datasets demonstrate our method's superiority in enhancing correctness, fluency, and citation quality.</t>
  </si>
  <si>
    <t>dongyub.lee@navercorp.com</t>
  </si>
  <si>
    <t>Eunhwan Park</t>
  </si>
  <si>
    <t>judepark@jbnu.ac.kr</t>
  </si>
  <si>
    <t>Hodong Lee</t>
  </si>
  <si>
    <t>hodong.lee@navercorp.com</t>
  </si>
  <si>
    <t>Heuiseok Lim</t>
  </si>
  <si>
    <t>limhseok@korea.ac.kr</t>
  </si>
  <si>
    <t>We present a new Hindi text-to-speech (TTS) dataset and demonstrate its utility for the expressive synthesis of children's audio stories. The dataset comprises narration by a single female speaker who modifies her voice to produce different story characters. Annotation for dialogue identification, character labelling, and character attribution are provided, all of which are expected to facilitate the learning of character voice and speaking styles. Experiments are conducted using different versions of the annotated dataset that enable training a multi-speaker TTS model on the single-speaker data. Subjective tests show that the multi-speaker model improves expressiveness and character voice consistency compared to the baseline single-speaker TTS. With the multi-speaker model, objective evaluations show comparable word error rates, better speaker voice consistency, and higher correlations with ground-truth emotion attributes. We release a new 16.8 hours storytelling speech dataset in Hindi and propose effective solutions for expressive TTS with narrator voice modulation and character voice consistency.</t>
  </si>
  <si>
    <t>Pavan Kalyan Tankala</t>
  </si>
  <si>
    <t>tankalapavankalyan@gmail.com</t>
  </si>
  <si>
    <t>Preeti Rao</t>
  </si>
  <si>
    <t>prao@ee.iitb.ac.in</t>
  </si>
  <si>
    <t>We explore loss functions for fact verification in the FEVER shared task. While the cross-entropy loss is a standard objective for training verdict predictors, it fails to capture the heterogeneity among the FEVER verdict classes. In this paper, we develop two task-specific objectives tailored to FEVER. Experimental results confirm that the proposed objective functions outperform the standard cross-entropy. Performance is further improved when these objectives are combined with simple class weighting, which effectively overcomes the imbalance in the training data. The source code is available (https://github.com/yuta-mukobara/RLF-KGAT).</t>
  </si>
  <si>
    <t>Yuta Mukobara</t>
  </si>
  <si>
    <t>ainkrn.02190922@gmail.com</t>
  </si>
  <si>
    <t>Yutaro Shigeto</t>
  </si>
  <si>
    <t>shigeto@stair.center</t>
  </si>
  <si>
    <t>Masashi Shimbo</t>
  </si>
  <si>
    <t>shimbo@stair.center</t>
  </si>
  <si>
    <t>There is a large volume of late antique and medieval Hebrew texts. They represent a crucial linguistic and cultural bridge between Biblical and modern Hebrew. Poetry is prominent in these texts and one of its main characteristics is the frequent use of metaphor. Distinguishing figurative and literal language use is a major task for scholars of the Humanities, especially in the fields of literature, linguistics, and hermeneutics. This paper presents a new, challenging dataset of late antique and medieval Hebrew poetry with expert annotations of metaphor, as well as some baseline results, which we hope will facilitate further research in this area.</t>
  </si>
  <si>
    <t>Michael Toker</t>
  </si>
  <si>
    <t>tok@cs.technion.ac.il</t>
  </si>
  <si>
    <t>Oren Mishali</t>
  </si>
  <si>
    <t>omishali@cs.technion.ac.il</t>
  </si>
  <si>
    <t>Ophir Münz-Manor</t>
  </si>
  <si>
    <t>ophirmm@openu.ac.il</t>
  </si>
  <si>
    <t>Benny Kimelfeld</t>
  </si>
  <si>
    <t>bennyk@cs.technion.ac.il</t>
  </si>
  <si>
    <t>Bias mitigation of Language Models has been the topic of many studies with a recent focus on learning separate modules like adapters for on-demand debiasing. Besides optimizing for a modularized debiased model, it is often critical in practice to control the degree of bias reduction at inference time, e.g., in order to tune for a desired performance-fairness trade-off in search results or to control the strength of debiasing in classification tasks. In this paper, we introduce Controllable Gate Adapter (ConGater), a novel modular gating mechanism with adjustable sensitivity parameters, %In addition to better perseverance of task performance and enhanced information removal, 
 which allows for a gradual transition from the biased state of the model to the fully debiased version at inference time. We demonstrate ConGater performance by (1) conducting adversarial debiasing experiments with three different models on three classification tasks with four protected attributes, and (2) reducing the bias of search results through fairness list-wise regularization to enable adjusting a trade-off between performance and fairness metrics. Our experiments on the classification tasks show that compared to baselines of the same caliber, ConGater can maintain higher task performance while containing less information regarding the attributes. Our results on the retrieval task show that the fully debiased ConGater can achieve the same fairness performance while maintaining more than twice as high task performance than recent strong baselines. Overall, besides strong performance ConGater enables the continuous transitioning between biased and debiased states of models, enhancing personalization of use and interpretability through controllability.</t>
  </si>
  <si>
    <t>Shahed Masoudian</t>
  </si>
  <si>
    <t>shahed.masoudian@jku.at</t>
  </si>
  <si>
    <t>Cornelia Volaucnik</t>
  </si>
  <si>
    <t>volaucnik.cornelia@gmail.com</t>
  </si>
  <si>
    <t>Markus Schedl</t>
  </si>
  <si>
    <t>markus.schedl@jku.at</t>
  </si>
  <si>
    <t>Navid Rekabsaz</t>
  </si>
  <si>
    <t>navid.rekabsaz@gmail.com</t>
  </si>
  <si>
    <t>The output structure of database-like tables, consisting of values structured in horizontal rows and vertical columns identifiable by name, can cover a wide range of NLP tasks. Following this constatation, we propose a framework for text-to-table neural models applicable to problems such as extraction of line items, joint entity and relation extraction, or knowledge base population. The permutation-based decoder of our proposal is a generalized sequential method that comprehends information from all cells in the table. The training maximizes the expected log-likelihood for a table's content across all random permutations of the factorization order. During the content inference, we exploit the model's ability to generate cells in any order by searching over possible orderings to maximize the model's confidence and avoid substantial error accumulation, which other sequential models are prone to. Experiments demonstrate a high practical value of the framework, which establishes state-of-the-art results on several challenging datasets, outperforming previous solutions by up to $15\\%$.</t>
  </si>
  <si>
    <t>Michał Pietruszka</t>
  </si>
  <si>
    <t>micpietruch@gmail.com</t>
  </si>
  <si>
    <t>Michał Turski</t>
  </si>
  <si>
    <t>turski.michal.antoni@gmail.com</t>
  </si>
  <si>
    <t>Łukasz Borchmann</t>
  </si>
  <si>
    <t>lukasz.borchmann@applica.ai</t>
  </si>
  <si>
    <t>Tomasz Dwojak</t>
  </si>
  <si>
    <t>tomasz@tdwojak.com</t>
  </si>
  <si>
    <t>Gabriela Nowakowska</t>
  </si>
  <si>
    <t>gabi179@gmail.com</t>
  </si>
  <si>
    <t>Karolina Szyndler</t>
  </si>
  <si>
    <t>ka.szyndler@gmail.com</t>
  </si>
  <si>
    <t>Dawid Jurkiewicz</t>
  </si>
  <si>
    <t>dawjur@amu.edu.pl</t>
  </si>
  <si>
    <t>Łukasz Garncarek</t>
  </si>
  <si>
    <t>lukgar@gmail.com</t>
  </si>
  <si>
    <t>Relations such as "is influenced by", "is known for" or "is a competitor of" are inherently graded: we can rank entity pairs based on how well they satisfy these relations, but it is hard to draw a line between those pairs that satisfy them and those that do not. Such graded relations play a central role in many applications, yet they are typically not covered by existing Knowledge Graphs. In this paper, we consider the possibility of using Large Language Models (LLMs) to fill this gap. To this end, we introduce a new benchmark, in which entity pairs have to be ranked according to how much they satisfy a given graded relation. The task is formulated as a few-shot ranking problem, where models only have access to a description of the relation and five prototypical instances. We use the proposed benchmark to evaluate state-of-the-art relation embedding strategies as well as several publicly available LLMs and closed conversational models such as GPT-4. We find that smaller language models struggle to outperform a naive baseline. Overall, the best results are obtained with the 11B parameter Flan-T5 model and the 13B parameter OPT model, where further increasing the model size does not seem to be beneficial. For all models, a clear gap with human performance remains.</t>
  </si>
  <si>
    <t>Asahi Ushio</t>
  </si>
  <si>
    <t>asahi1992ushio@gmail.com</t>
  </si>
  <si>
    <t>Jose Camacho-Collados</t>
  </si>
  <si>
    <t>camachocolladosj@cardiff.ac.uk</t>
  </si>
  <si>
    <t>Internet memes have gained immense traction as a medium for individuals to convey emotions, thoughts, and perspectives on social media. While memes often serve as sources of humor and entertainment, they can also propagate offensive, incendiary, or harmful content, deliberately targeting specific individuals or communities. Identifying such memes is challenging because of their satirical and cryptic characteristics. Most contemporary research on memes’ detrimental facets is skewed towards high-resource languages, often sidelining the unique challenges tied to low-resource languages, such as Bengali. To facilitate this research in low-resource languages, this paper presents a novel dataset MIMOSA (MultIMOdal aggreSsion dAtaset) in Bengali. MIMOSA encompasses 4,848 annotated memes across five aggression target categories: Political, Gender, Religious, Others, and non-aggressive. We also propose MAF (Multimodal Attentive Fusion), a simple yet effective approach that uses multimodal context to detect the aggression targets. MAF captures the selective modality-specific features of the input meme and jointly evaluates them with individual modality features. Experiments on MIMOSA exhibit that the proposed method outperforms several state-of-the-art rivaling approaches. Our code and data are available at https://github.com/shawlyahsan/Bengali-Aggression-Memes.</t>
  </si>
  <si>
    <t>Shawly Ahsan</t>
  </si>
  <si>
    <t>shawly.ahsan.bd@gmail.com</t>
  </si>
  <si>
    <t>eftekhar.hossain@cuet.ac.bd</t>
  </si>
  <si>
    <t>Omar Sharif</t>
  </si>
  <si>
    <t>omar.sharif.gr@dartmouth.edu</t>
  </si>
  <si>
    <t>Avishek Das</t>
  </si>
  <si>
    <t>avishek@cuet.ac.bd</t>
  </si>
  <si>
    <t>Mohammed Moshiul Hoque</t>
  </si>
  <si>
    <t>moshiul_240@cuet.ac.bd</t>
  </si>
  <si>
    <t>M. Ali Akber Dewan</t>
  </si>
  <si>
    <t>adewan@athabascau.ca</t>
  </si>
  <si>
    <t>In this paper, we focus on task-specific question answering (QA). To this end, we introduce a method for generating exhaustive and high-quality training data, which allows us to train compact (e.g., run on a mobile device), task-specific QA models that are competitive against GPT variants. The key technological enabler is a novel mechanism for automatic question-answer generation from procedural text which can ingest large amounts of textual instructions and produce exhaustive in-domain QA training data. While current QA data generation methods can produce well-formed and varied data, their non-exhaustive nature is sub-optimal for training a QA model. In contrast, we leverage the highly structured aspect of procedural text and represent each step and the overall flow of the procedure as graphs. We then condition on graph nodes to automatically generate QA pairs in an exhaustive and controllable manner. Comprehensive evaluations of our method show that: 1) small models trained with our data achieve excellent performance on the target QA task, even exceeding that of GPT3 and ChatGPT despite being several orders of magnitude smaller. 2) semantic coverage is the key indicator for downstream QA performance. Crucially, while large language models excel at syntactic diversity, this does not necessarily result in improvements on the end QA model. In contrast, the higher semantic coverage provided by our method is critical for QA performance.</t>
  </si>
  <si>
    <t>Hai X. Pham</t>
  </si>
  <si>
    <t>pham.xuan.hai@outlook.com</t>
  </si>
  <si>
    <t>Isma Hadji</t>
  </si>
  <si>
    <t>isma.hadji@samsung.com</t>
  </si>
  <si>
    <t>xxu3@exseed.ed.ac.uk</t>
  </si>
  <si>
    <t>Ziedune Degutyte</t>
  </si>
  <si>
    <t>z.degutyte@samsung.com</t>
  </si>
  <si>
    <t>Jay Rainey</t>
  </si>
  <si>
    <t>jay.rainey@samsung.com</t>
  </si>
  <si>
    <t>Evangelos Kazakos</t>
  </si>
  <si>
    <t>kazakosv90@gmail.com</t>
  </si>
  <si>
    <t>Afsaneh Fazly</t>
  </si>
  <si>
    <t>afsaneh.fazly@gmail.com</t>
  </si>
  <si>
    <t>Georgios Tzimiropoulos</t>
  </si>
  <si>
    <t>g.tzimiropoulos@qmul.ac.uk</t>
  </si>
  <si>
    <t>Brais Martinez</t>
  </si>
  <si>
    <t>brais.mart@gmail.com</t>
  </si>
  <si>
    <t>In Neural Machine Translation (NMT), models will sometimes generate repetitive or fluent output that is not grounded in the source sentence. This phenomenon is known as hallucination and is a problem even in large-scale multilingual translation models. We propose to use Contrastive Decoding, an algorithm developed to improve generation from unconditional language models, to mitigate hallucinations in NMT. Specifically, we maximise the log-likelihood difference between a model and the same model with reduced contribution from the encoder outputs. Additionally, we propose an alternative implementation of Contrastive Decoding that dynamically weights the difference based on the maximum probability in the output distribution to reduce the effect of CD when the model is confident of its prediction. We evaluate our methods using the Small (418M) and Medium (1.2B) M2M models across 21 low and medium-resource language pairs. Our results show a 14.6 ± 0.5 and 11.0 ± 0.6 maximal increase in the mean COMET scores for the Small and Medium models on those sentences for which the M2M models initially generate a hallucination., respectively.</t>
  </si>
  <si>
    <t>jonas.waldendorf@ed.ac.uk</t>
  </si>
  <si>
    <t>Barry Haddow</t>
  </si>
  <si>
    <t>bhaddow@ed.ac.uk</t>
  </si>
  <si>
    <t>Misinformation and disinformation phenomena existed long before the advent of digital technologies. The exponential use of social media platforms, whose information feeds have created the conditions for many to many communication and instant amplification of the news has accelerated the diffusion of inaccurate and misleading information. As a result, the identification of claims have emerged as a pivotal technology for combating the influence of misinformation and disinformation within news media. Most existing work has concentrated on claim analysis at the sentence level, neglecting the crucial exploration of supplementary attributes such as the claimer and the claim object of the claim or confining it by limiting its scope to a predefined list of topics. Furthermore, previous research has been mostly centered around political debates, Wikipedia articles, and COVID-19 related content. By leveraging the advanced capabilities of Large Language Models (LLMs) in Natural Language Understanding (NLU) and text generation, we propose a novel architecture utilizing LLMs finetuned with LoRA to transform the claim, claimer and claim object detection task into a Question Answering (QA) setting. We evaluate our approach in a dataset of 867 scientific news articles of 3 domains (Health, Climate Change, Nutrition) (HCN), which are human annotated with the major claim, the claimer and the object of the major claim. We also evaluate our proposed model in the benchmark dataset of NEWSCLAIMS. Experimental and qualitative results showcase the effectiveness of the proposed approach. We make our dataset publicly available to encourage further research.</t>
  </si>
  <si>
    <t>Sotiris Kotitsas</t>
  </si>
  <si>
    <t>sotiris.kotitsas@athenarc.gr</t>
  </si>
  <si>
    <t>Panagiotis Kounoudis</t>
  </si>
  <si>
    <t>panos.phil@gmail.com</t>
  </si>
  <si>
    <t>Eleni Koutli</t>
  </si>
  <si>
    <t>eleni.koutli@athenarc.gr</t>
  </si>
  <si>
    <t>Haris Papageorgiou</t>
  </si>
  <si>
    <t>haris@athenarc.gr</t>
  </si>
  <si>
    <t>NLP research has explored different neural model architectures and sizes, datasets, training objectives, and transfer learning techniques. However, the choice of optimizer during training has not been explored as extensively. Typically, some variant of Stochastic Gradient Descent (SGD) is employed, selected among numerous variants, using unclear criteria, often with minimal or no tuning of the optimizer's hyperparameters. Experimenting with five GLUE datasets, two models (DistilBERT and DistilRoBERTa), and seven popular optimizers (SGD, SGD with Momentum, Adam, AdaMax, Nadam, AdamW, and AdaBound), we find that when the hyperparameters of the optimizers are tuned, there is no substantial difference in test performance across the five more elaborate (adaptive) optimizers, despite differences in training loss. Furthermore, tuning just the learning rate is in most cases as good as tuning all the hyperparameters. Hence, we recommend picking any of the best-behaved adaptive optimizers (e.g., Adam) and tuning only its learning rate. When no hyperparameter can be tuned, SGD with Momentum is the best choice.</t>
  </si>
  <si>
    <t>nefgkouti@gmail.com</t>
  </si>
  <si>
    <t>Prodromos Malakasiotis</t>
  </si>
  <si>
    <t>rulller@gmail.com</t>
  </si>
  <si>
    <t>Stavros Toumpis</t>
  </si>
  <si>
    <t>toumpis@aueb.gr</t>
  </si>
  <si>
    <t>Ion Androutsopoulos</t>
  </si>
  <si>
    <t>ion@aueb.gr</t>
  </si>
  <si>
    <t>As NLP models become increasingly capable of understanding documents in terms of coherent entities rather than strings, obtaining the most salient entities for each document is not only an important end task in itself but also vital for Information Retrieval (IR) and other downstream applications such as controllable summarization. In this paper, we present and evaluate GUMsley, the first entity salience dataset covering all named and non-named salient entities for 12 genres of English text, aligned with entity types, Wikification links and full coreference resolution annotations. We promote a strict definition of salience using human summaries and demonstrate high inter-annotator agreement for salience based on whether a source entity is mentioned in the summary. Our evaluation shows poor performance by pre-trained SOTA summarization models and zero-shot LLM prompting in capturing salient entities in generated summaries. We also show that predicting or providing salient entities to several model architectures enhances performance and helps derive higher-quality summaries by alleviating the entity hallucination problem in existing abstractive summarization.</t>
  </si>
  <si>
    <t>Jessica Lin</t>
  </si>
  <si>
    <t>yl1290@georgetown.edu</t>
  </si>
  <si>
    <t>Amir Zeldes</t>
  </si>
  <si>
    <t>amir.zeldes@georgetown.edu</t>
  </si>
  <si>
    <t>Annotators' sociodemographic backgrounds (i.e., the individual compositions of their gender, age, educational background, etc.) have a strong impact on their decisions when working on subjective NLP tasks, such as toxic language detection. 
 Often, heterogeneous backgrounds result in high disagreements. To model this variation, recent work has explored sociodemographic prompting, a technique, which steers the output of prompt-based models towards answers that humans with specific sociodemographic profiles would give. However, the available NLP literature disagrees on the efficacy of this technique — it remains unclear for which tasks and scenarios it can help, and the role of the individual factors in sociodemographic prompting is still unexplored. We address this research gap by presenting the largest and most comprehensive study of sociodemographic prompting today. We use it to analyze its influence on model sensitivity, performance and robustness across seven datasets and six instruction-tuned model families. We show that sociodemographic information affects model predictions and can be beneficial for improving zero-shot learning in subjective NLP tasks.
 However, its outcomes largely vary for different model types, sizes, and datasets, and are subject to large variance with regards to prompt formulations. Most importantly, our results show that sociodemographic prompting should be used with care when used for data annotation or studying LLM alignment.</t>
  </si>
  <si>
    <t>Hendrik Schuff</t>
  </si>
  <si>
    <t>hendrik.schuff@proton.me</t>
  </si>
  <si>
    <t>anne-lauscher@web.de</t>
  </si>
  <si>
    <t>Cyber attacks cause over $1 trillion loss every year. An important task for cyber security analysts is attack forensics. It entails understanding malware behaviors and attack origins. However, existing automated or manual malware analysis can only disclose a subset of behaviors due to inherent difficulties (e.g., malware cloaking and obfuscation). As such, analysts often resort to text search techniques to identify existing malware reports based on the symptoms they observe, exploiting the fact that malware samples share a lot of similarity, especially those from the same origin. In this paper, we propose a novel malware behavior search technique that is based on graph isomorphism at the attention layers of Transformer models. We also compose a large dataset collected from various agencies to facilitate such research.
 Our technique outperforms state-of-the-art methods, such as those based on sentence embeddings and keywords by 6-14%. In the case study of 10 real-world malwares, our technique can correctly attribute 8 of them to their ground truth origins while using Google only works for 3 cases.</t>
  </si>
  <si>
    <t>bae68@purdue.edu</t>
  </si>
  <si>
    <t>Guanhong Tao</t>
  </si>
  <si>
    <t>taog@purdue.edu</t>
  </si>
  <si>
    <t>ZHUO ZHANG</t>
  </si>
  <si>
    <t>zhan3299@purdue.edu</t>
  </si>
  <si>
    <t>Xiangyu Zhang</t>
  </si>
  <si>
    <t>xyzhang@cs.purdue.edu</t>
  </si>
  <si>
    <t>Identifying Narrative Content in Podcast Transcripts</t>
  </si>
  <si>
    <t>As one of the oldest forms of human communication, narratives appear across a variety of genres and media. Computational methods have been applied to study narrativity in novels, social media, and patient records, leading to new approaches and insights. However, other types of media are growing in popularity, like podcasts. Podcasts contain a multitude of spoken narratives that can provide a meaningful glimpse into how people share stories with one another.
 In this paper, we outline and apply methods to process English-language podcast transcripts and extract narrative content from conversations within each episode. We provide an initial analysis of the types of narrative content that exists within a wide range of podcasts, and compare our results to other established narrative analysis tools.
 Our annotations for narrativity and pretrained models can help to enable future research into narrativity within a large corpus of approximately 100,000 podcast episodes.</t>
  </si>
  <si>
    <t>Yosra Abdessamed</t>
  </si>
  <si>
    <t>yosraabdessamed@oakland.edu</t>
  </si>
  <si>
    <t>Shadi Rezapour</t>
  </si>
  <si>
    <t>sr3563@drexel.edu</t>
  </si>
  <si>
    <t>Steven R. Wilson</t>
  </si>
  <si>
    <t>stevenwilson@oakland.edu</t>
  </si>
  <si>
    <t>Recent studies have shown that as Transformer-based language models become larger and are trained on very large amounts of data, the fit of their surprisal estimates to naturalistic human reading times degrades. The current work presents a series of analyses showing that word frequency is a key explanatory factor underlying these two trends. First, residual errors from four language model families on four corpora show that the inverse correlation between model size and fit to reading times is the strongest on the subset of least frequent words, which is driven by excessively accurate predictions of larger model variants. Additionally, training dynamics reveal that during later training steps, all model variants learn to predict rare words and that larger model variants do so more accurately, which explains the detrimental effect of both training data amount and model size on fit to reading times. Finally, a feature attribution analysis demonstrates that larger model variants are able to accurately predict rare words based on both an effectively longer context window size as well as stronger local associations compared to smaller model variants. Taken together, these results indicate that Transformer-based language models' surprisal estimates diverge from human-like expectations due to the superhumanly complex associations they learn for predicting rare words.</t>
  </si>
  <si>
    <t>Byung-Doh Oh</t>
  </si>
  <si>
    <t>oh.531@osu.edu</t>
  </si>
  <si>
    <t>Shisen Yue</t>
  </si>
  <si>
    <t>lyw520@sjtu.edu.cn</t>
  </si>
  <si>
    <t>William Schuler</t>
  </si>
  <si>
    <t>schuler.77@osu.edu</t>
  </si>
  <si>
    <t>Scientific papers and slides are two different representations of the same underlying information, but both require substantial work to prepare. While there had been prior efforts on automating document-to-slides generation, there is still a pressing need of customizing the presentation of content aligning with the persona of target audience or duration of presentation. This paper first introduces the concept of end-user specification-aware document to slides conversion that incorporates end-user specifications into the conversion process. For this, we initially introduce a new dataset reuse the existing SciDuet dataset consisting of pairs of papers and corresponding slides decks from recent years’ *ACL conferences to create four persona-aware configurations. Secondly, we present Persona-Aware-D2S, a novel approach by finetuning LLMs using target audience feedback to create persona-aware slides from scientific documents. Our evaluation on both automated metrics and qualitative human evaluation suggests that by incorporating end-user specifications into the conversion process, our model can create presentations that are not only informative but also tailored to expectations and cognitive abilities of target audience.</t>
  </si>
  <si>
    <t>Ishani Mondal</t>
  </si>
  <si>
    <t>imondal@umd.edu</t>
  </si>
  <si>
    <t>Shwetha S</t>
  </si>
  <si>
    <t>reachshwetha.s@gmail.com</t>
  </si>
  <si>
    <t>Anandhavelu Natarajan</t>
  </si>
  <si>
    <t>anandvn@adobe.com</t>
  </si>
  <si>
    <t>Aparna Garimella</t>
  </si>
  <si>
    <t>garimell@adobe.com</t>
  </si>
  <si>
    <t>Sambaran Bandyopadhyay</t>
  </si>
  <si>
    <t>samb.bandyo@gmail.com</t>
  </si>
  <si>
    <t>Prompt-based methods have been successfully applied to multilingual pretrained language models for zero-shot cross-lingual understanding. However, most previous studies primarily focused on sentence-level classification tasks, and only a few considered token-level labeling tasks such as Named Entity Recognition (NER) and Part-of-Speech (POS) tagging. In this paper, we propose Token-Level Prompt Decomposition (ToPro), which facilitates the prompt-based method for token-level sequence labeling tasks. The ToPro method decomposes an input sentence into single tokens and applies one prompt template to each token. Our experiments on multilingual NER and POS tagging datasets demonstrate that ToPro-based fine-tuning outperforms Vanilla fine-tuning and Prompt-Tuning in zero-shot cross-lingual transfer, especially for languages that are typologically different from the source language English. Our method also attains state-of-the-art performance when employed with the mT5 model. Besides, our exploratory study in multilingual large language models shows that ToPro performs much better than the current in-context learning method. Overall, the performance improvements show that ToPro could potentially serve as a novel and simple benchmarking method for sequence labeling tasks.</t>
  </si>
  <si>
    <t>Bolei Ma</t>
  </si>
  <si>
    <t>bolei.ma@lmu.de</t>
  </si>
  <si>
    <t>Ercong Nie</t>
  </si>
  <si>
    <t>nie@cis.lmu.de</t>
  </si>
  <si>
    <t>Shuzhou Yuan</t>
  </si>
  <si>
    <t>shuzhou.yuan@kit.edu</t>
  </si>
  <si>
    <t>Helmut Schmid</t>
  </si>
  <si>
    <t>schmid@cis.lmu.de</t>
  </si>
  <si>
    <t>Michael Färber</t>
  </si>
  <si>
    <t>michael.faerber@kit.edu</t>
  </si>
  <si>
    <t>Frauke Kreuter</t>
  </si>
  <si>
    <t>fkreuter@survey.umd.edu</t>
  </si>
  <si>
    <t>Despite the impressive performance of large language models (LLMs), they
 often lag behind specialized models in various tasks. LLMs only use a fraction
 of the existing training data for in-context learning, while task-specific
 models harness the full dataset for fine-tuning. In this work, we tackle the
 problem of leveraging training data to improve the performance of LLMs without
 fine-tuning. Our approach directly targets LLM predictions without requiring
 access to their weights. We create a pool of candidates from the LLM through
 few-shot prompting and we employ a compact model, the LM-corrector (LMCor),
 specifically trained to merge these candidates to produce an enhanced output.
 Our experiments on four natural language generation tasks demonstrate that even
 a small LMCor model (250M) substantially improves the few-shot performance of
 LLMs (62B), matching and even outperforming standard fine-tuning. Furthermore,
 we illustrate the robustness of LMCor against different prompts, thereby
 minimizing the need for extensive prompt engineering. Finally, we show that
 LMCor can be seamlessly integrated with different LLMs at inference, serving as
 a plug-and-play module to improve their performance.</t>
  </si>
  <si>
    <t>Giorgos Vernikos</t>
  </si>
  <si>
    <t>georgios.vernikos@epfl.ch</t>
  </si>
  <si>
    <t>Arthur Brazinskas</t>
  </si>
  <si>
    <t>arthur.brazinskas@gmail.com</t>
  </si>
  <si>
    <t>Jakub Adamek</t>
  </si>
  <si>
    <t>adamek.kuba@gmail.com</t>
  </si>
  <si>
    <t>Jonathan Mallinson</t>
  </si>
  <si>
    <t>jsmallins@gmail.com</t>
  </si>
  <si>
    <t>Aliaksei Severyn</t>
  </si>
  <si>
    <t>severyn@google.com</t>
  </si>
  <si>
    <t>Eric Malmi</t>
  </si>
  <si>
    <t>emalmi@google.com</t>
  </si>
  <si>
    <t>Social science NLP tasks, such as emotion or humor detection, are required to capture the semantics along with the implicit pragmatics from text, often with limited amounts of training data. Instruction tuning has been shown to improve the many capabilities of large language models (LLMs) such as commonsense reasoning, reading comprehension, and computer programming. However, little is known about the effectiveness of instruction tuning on the social domain where implicit pragmatic cues are often needed to be captured. We explore the use of instruction tuning for social science NLP tasks and introduce Socialite-Llama &amp;mdash; an open-source, instruction-tuned Llama. On a suite of 20 social science tasks, Socialite-Llama improves upon the performance of Llama as well as matches or improves upon the performance of a state-of-the-art, multi-task finetuned model on a majority of them. Further, Socialite-Llama also leads to improvement on 5 out of 6 related social tasks as compared to Llama, suggesting instruction tuning can lead to generalized social understanding. All resources including our code, model and dataset can be found through [bit.ly/socialitellama](https://bit.ly/socialitellama/).</t>
  </si>
  <si>
    <t>Gourab Dey</t>
  </si>
  <si>
    <t>gouravdey96@gmail.com</t>
  </si>
  <si>
    <t>Adithya V Ganesan</t>
  </si>
  <si>
    <t>avirinchipur@cs.stonybrook.edu</t>
  </si>
  <si>
    <t>Yash Kumar Lal</t>
  </si>
  <si>
    <t>ylal@cs.stonybrook.edu</t>
  </si>
  <si>
    <t>Manal Shah</t>
  </si>
  <si>
    <t>mbshah3112@gmail.com</t>
  </si>
  <si>
    <t>Shreyashee Sinha</t>
  </si>
  <si>
    <t>shrsinha@cs.stonybrook.edu</t>
  </si>
  <si>
    <t>Matthew Matero</t>
  </si>
  <si>
    <t>mmatero@cs.stonybrook.edu</t>
  </si>
  <si>
    <t>Salvatore Giorgi</t>
  </si>
  <si>
    <t>sgiorgi@sas.upenn.edu</t>
  </si>
  <si>
    <t>Vivek Kulkarni</t>
  </si>
  <si>
    <t>viveksck@gmail.com</t>
  </si>
  <si>
    <t>H. Schwartz</t>
  </si>
  <si>
    <t>has@cs.stonybrook.edu</t>
  </si>
  <si>
    <t>Online sexism has become a concerning issue in recent years, especially conveyed through memes. Although this alarming phenomenon has triggered many studies from computational linguistic and natural language processing points of view, less effort has been spent analyzing if those misogyny detection models are affected by an unintended bias. Such biases can lead models to incorrectly label non-misogynous memes misogynous due to specific identity terms, perpetuating harmful stereotypes and reinforcing negative attitudes. 
 This paper presents the first and most comprehensive approach to measure and mitigate unintentional bias in the misogynous memes detection model, aiming to develop effective strategies to counter their harmful impact. Our proposed model, the \textbf{C}on\textbf{t}e\textbf{x}tualized \textbf{S}cene \textbf{G}raph-based \textbf{M}ultimodal \textbf{Net}work (CTXSGMNet), is an integrated architecture that combines VisualBERT, a CLIP-LSTM-based memory network, and an unbiased scene graph module with supervised contrastive loss, achieves state-of-the-art performance in mitigating unintentional bias in misogynous memes.
 Empirical evaluation, including both qualitative and quantitative analysis, demonstrates the effectiveness of our CTXSGMNet framework on the SemEval-2022 Task 5 (\textbf{MAMI} task) dataset, showcasing its promising performance in terms of Equity of Odds and F1 score. Additionally, we assess the generalizability of the proposed model by evaluating their performance on a few benchmark meme datasets, providing a comprehensive understanding of our approach's efficacy across diverse datasets.</t>
  </si>
  <si>
    <t>Gitanjali Kumari</t>
  </si>
  <si>
    <t>gitanjali_2021cs03@iitp.ac.in</t>
  </si>
  <si>
    <t>Anubhav Sinha</t>
  </si>
  <si>
    <t>ash8light@gmail.com</t>
  </si>
  <si>
    <t>Asif Ekbal</t>
  </si>
  <si>
    <t>asif.ekbal@gmail.com</t>
  </si>
  <si>
    <t>We explore how weak supervision on abundant unlabeled data can be leveraged to improve few-shot performance in aspect-based sentiment analysis (ABSA) tasks. We propose a pipeline approach to construct a noisy ABSA dataset, and we use it to adapt a pre-trained sequence-to-sequence model to the ABSA tasks. We test the resulting model on three widely used ABSA datasets, before and after fine-tuning. Our proposed method preserves the full fine-tuning performance while showing significant improvements (15.84 absolute F1) in the few-shot learning scenario for the harder tasks. In zero-shot (i.e., without fine-tuning), our method outperforms the previous state of the art on the aspect extraction sentiment classification (AESC) task and is, additionally, capable of performing the harder aspect sentiment triplet extraction (ASTE) task.</t>
  </si>
  <si>
    <t>Robert Vacareanu</t>
  </si>
  <si>
    <t>rvacareanu@email.arizona.edu</t>
  </si>
  <si>
    <t>Siddharth Varia</t>
  </si>
  <si>
    <t>varia.siddharth@gmail.com</t>
  </si>
  <si>
    <t>Kishaloy Halder</t>
  </si>
  <si>
    <t>kishaloy.halder@gmail.com</t>
  </si>
  <si>
    <t>Shuai Wang</t>
  </si>
  <si>
    <t>shuaiwanghk@gmail.com</t>
  </si>
  <si>
    <t>Giovanni Paolini</t>
  </si>
  <si>
    <t>giove.paolini@gmail.com</t>
  </si>
  <si>
    <t>Neha Anna John</t>
  </si>
  <si>
    <t>nehajohn@amazon.com</t>
  </si>
  <si>
    <t>Miguel Ballesteros</t>
  </si>
  <si>
    <t>miguelballesteros1@gmail.com</t>
  </si>
  <si>
    <t>Smaranda Muresan</t>
  </si>
  <si>
    <t>sm761@columbia.edu</t>
  </si>
  <si>
    <t>Knowledge graph embeddings (KGEs) were originally developed to infer true but missing facts in incomplete knowledge repositories.
 In this paper, we link knowledge graph completion and counterfactual reasoning via our new task CFKGR. We model the original world state as a knowledge graph, hypothetical scenarios as edges added to the graph, and plausible changes to the graph as inferences from logical rules. We create corresponding benchmark datasets, which contain diverse hypothetical scenarios with plausible changes to the original knowledge graph and facts that should be retained. We develop COULDD, a general method for adapting existing knowledge graph embeddings given a hypothetical premise, and evaluate it on our benchmark. Our results indicate that KGEs learn patterns in the graph without explicit training. We further observe that KGEs adapted with COULDD solidly detect plausible counterfactual changes to the graph that follow these patterns. An evaluation on human-annotated data reveals that KGEs adapted with COULDD are mostly unable to recognize changes to the graph that do not follow learned inference rules. In contrast, ChatGPT mostly outperforms KGEs in detecting plausible changes to the graph but has poor knowledge retention. In summary, CFKGR connects two previously distinct areas, namely KG completion and counterfactual reasoning.</t>
  </si>
  <si>
    <t>Lena Zellinger</t>
  </si>
  <si>
    <t>lena.zellinger@univie.ac.at</t>
  </si>
  <si>
    <t>andreas.stephan@univie.ac.at</t>
  </si>
  <si>
    <t>Benjamin Roth</t>
  </si>
  <si>
    <t>benjamin.roth@univie.ac.at</t>
  </si>
  <si>
    <t>Natural language (NL) feedback offers rich insights into user experience. While existing studies focus on an instance-level approach, where feedback is used to refine specific examples, we introduce a framework for system-level use of NL feedback. We show how to use feedback to formalize system-level design decisions in a human-in-the-loop-process -- in order to produce better models. In particular this is done through: (i) metric design for tasks; and (ii) language model prompt design for refining model responses. We conduct two case studies of this approach for improving search query and dialog response generation, demonstrating the effectiveness of system-level feedback. We show the combination of system-level and instance-level feedback brings further gains, and that human written instance-level feedback results in more grounded refinements than GPT-3.5 written ones, underlying the importance of human feedback for building systems.</t>
  </si>
  <si>
    <t>Weizhe Yuan</t>
  </si>
  <si>
    <t>wy885@nyu.edu</t>
  </si>
  <si>
    <t>One interesting approach to Question Answering (QA) is to search for semantically similar questions, which have been answered before. This task is different from answer retrieval as it focuses on questions rather than only on the answers, therefore it requires different model training on different data.
 In this work, we introduce a novel unsupervised pre-training method specialized for retrieving and ranking questions. This leverages (i) knowledge distillation from a basic question retrieval model, and (ii) new pre-training task and objective for learning to rank questions in terms of their relevance with the query. Our experiments show that (i) the proposed technique achieves state-of-the-art performance on QRC and Quora-match datasets, and (ii) the benefit of combining re-ranking and retrieval models.</t>
  </si>
  <si>
    <t>Stefano Campese</t>
  </si>
  <si>
    <t>stefano.campese@unitn.it</t>
  </si>
  <si>
    <t>lauivano@amazon.com</t>
  </si>
  <si>
    <t>Alessandro Moschitti</t>
  </si>
  <si>
    <t>amoschitti@gmail.com</t>
  </si>
  <si>
    <t>Over 15 years ago, Ward &amp; Birner (2006) suggested that non-canonical constructions in English can serve both to mark information status and to structure the information flow of discourse. One such construction is preposing, where a phrasal constituent appears to the left of its canonical position, typically sentence-initially. But computational work on discourse has, to date, ignored non-canonical syntax. We take account of non-canonical syntax by providing quantitative evidence relating NP/PP preposing to discourse relations. The evidence comes from an LLM mask-filling task that compares the predictions when a mask is inserted between the arguments of an implicit inter-sentential discourse relation --- first, when the right-hand argument (Arg2) starts with a preposed constituent, and again, when that constituent is in canonical (post-verbal) position. Results show that (1) the top-ranked mask-fillers in the preposed case agree more often with "gold" annotations in the Penn Discourse TreeBank than they do in the latter case, and (2) preposing in Arg2 can affect the distribution of discourse-relational senses.</t>
  </si>
  <si>
    <t>Yunfang Dong</t>
  </si>
  <si>
    <t>y.dong-43@sms.ed.ac.uk</t>
  </si>
  <si>
    <t>Xixian Liao</t>
  </si>
  <si>
    <t>xixian.liao@upf.edu</t>
  </si>
  <si>
    <t>Bonnie L. Webber</t>
  </si>
  <si>
    <t>bonnie.webber@ed.ac.uk</t>
  </si>
  <si>
    <t>Recently, decoder-only pre-trained large language models (LLMs), with several tens of billion parameters, have significantly impacted a wide range of natural language processing (NLP) tasks. While encoder-only or encoder-decoder pre-trained language models have already proved to be effective in discourse parsing, the extent to which LLMs can perform this task remains an open research question. Therefore, this paper explores how beneficial such LLMs are for Rhetorical Structure Theory (RST) discourse parsing. Here, the parsing process for both fundamental top-down and bottom-up strategies is converted into prompts, which LLMs can work with. We employ Llama 2 and fine-tune it with QLoRA, which has fewer parameters that can be tuned. Experimental results on three benchmark datasets, RST-DT, Instr-DT, and the GUM corpus, demonstrate that Llama 2 with 70 billion parameters in the bottom-up strategy obtained state-of-the-art (SOTA) results with significant differences. Furthermore, our parsers demonstrated generalizability when evaluated on RST-DT, showing that, in spite of being trained with the GUM corpus, it obtained similar performances to those of existing parsers trained with RST-DT.</t>
  </si>
  <si>
    <t>Aru Maekawa</t>
  </si>
  <si>
    <t>maekawa@lr.pi.titech.ac.jp</t>
  </si>
  <si>
    <t>Hidetaka Kamigaito</t>
  </si>
  <si>
    <t>kamigaito.h@is.naist.jp</t>
  </si>
  <si>
    <t>We propose attribute-aware multimodal entity linking, where the input consists of a mention described with a text paragraph and images, and the goal is to predict the corresponding target entity from a multimodal knowledge base (KB) where each entity is also accompanied by a text description, visual images, and a collection of attributes that present the meta-information of the entity in a structured format. 
 To facilitate this research endeavor, we construct Ameli, encompassing a new multimodal entity linking benchmark dataset that contains 16,735 mentions described in text and associated with 30,472 images, and a multimodal knowledge base that covers 34,690 entities along with 177,873 entity images and 798,216 attributes. To establish baseline performance on Ameli, we experiment with several state-of-the-art architectures for multimodal entity linking and further propose a new approach that incorporates attributes of entities into disambiguation. Experimental results and extensive qualitative analysis demonstrate that extracting and understanding the attributes of mentions from their text descriptions and visual images play a vital role in multimodal entity linking. To the best of our knowledge, we are the first to integrate attributes in the multimodal entity linking task. The programs, model checkpoints, and the dataset are publicly available at https://github.com/VT-NLP/Ameli.</t>
  </si>
  <si>
    <t>Barry Menglong Yao</t>
  </si>
  <si>
    <t>barryyao@vt.edu</t>
  </si>
  <si>
    <t>Sijia Wang</t>
  </si>
  <si>
    <t>sijiawang@vt.edu</t>
  </si>
  <si>
    <t>Yu Chen</t>
  </si>
  <si>
    <t>hugochan2013@gmail.com</t>
  </si>
  <si>
    <t>Qifan Wang</t>
  </si>
  <si>
    <t>wqfcr@fb.com</t>
  </si>
  <si>
    <t>Minqian Liu</t>
  </si>
  <si>
    <t>minqianliu@vt.edu</t>
  </si>
  <si>
    <t>Zhiyang Xu</t>
  </si>
  <si>
    <t>zhiyangx@vt.edu</t>
  </si>
  <si>
    <t>Licheng Yu</t>
  </si>
  <si>
    <t>lichengyu24@gmail.com</t>
  </si>
  <si>
    <t>Lifu Huang</t>
  </si>
  <si>
    <t>warrior.fu@gmail.com</t>
  </si>
  <si>
    <t>Generative Retrieval (GR), autoregressively decoding relevant document identifiers given a query, has been shown to perform well under the setting of small-scale corpora. By memorizing the document corpus with model parameters, GR implicitly achieves deep interaction between query and document. However, such a memorizing mechanism faces three drawbacks: (1) Poor memory accuracy for fine-grained features of documents; (2) Memory confusion gets worse as the corpus size increases; (3) Huge memory update costs for new documents. To alleviate these problems, we propose the Generative Dense Retrieval (GDR) paradigm. Specifically, GDR first uses the limited memory volume to achieve inter-cluster matching from query to relevant document clusters. Memorizing-free matching mechanism from Dense Retrieval (DR) is then introduced to conduct fine-grained intra-cluster matching from clusters to relevant documents. The coarse-to-fine process maximizes the advantages of GR's deep interaction and DR's scalability. Besides, we design a cluster identifier constructing strategy to facilitate corpus memory and a cluster-adaptive negative sampling strategy to enhance the intra-cluster mapping ability. Empirical results show that GDR obtains an average of 3.0 R@100 improvement on NQ dataset under multiple settings and has better scalability.</t>
  </si>
  <si>
    <t>Peiwen Yuan</t>
  </si>
  <si>
    <t>678ypw@gmail.com</t>
  </si>
  <si>
    <t>Xinglin Wang</t>
  </si>
  <si>
    <t>3120225462@bit.edu.cn</t>
  </si>
  <si>
    <t>Shaoxiong Feng</t>
  </si>
  <si>
    <t>shaoxiongfeng2023@gmail.com</t>
  </si>
  <si>
    <t>Boyuan Pan</t>
  </si>
  <si>
    <t>panby@zju.edu.cn</t>
  </si>
  <si>
    <t>Yiwei Li</t>
  </si>
  <si>
    <t>liyiwei@bit.edu.cn</t>
  </si>
  <si>
    <t>Heda Wang</t>
  </si>
  <si>
    <t>heda.whd2@gmail.com</t>
  </si>
  <si>
    <t>Xupeng Miao</t>
  </si>
  <si>
    <t>xupeng@cmu.edu</t>
  </si>
  <si>
    <t>Kan Li</t>
  </si>
  <si>
    <t>likan@bit.edu.cn</t>
  </si>
  <si>
    <t>Most works on transformers trained with the Masked Language Modeling (MLM) objective use the original BERT model's fixed masking rate of 15%. We propose to instead dynamically schedule the masking rate throughout training. We find that linearly decreasing the masking rate over the course of pretraining improves average GLUE accuracy by up to 0.46% and 0.25% in BERT-base and BERT-large, respectively, compared to fixed rate baselines. These gains come from exposure to both high and low masking rate regimes, providing benefits from both settings. Our results demonstrate that masking rate scheduling is a simple way to improve the quality of masked language models, achieving up to a 1.89x speedup in pretraining for BERT-base as well as a Pareto improvement for BERT-large.</t>
  </si>
  <si>
    <t>ankner@mit.edu</t>
  </si>
  <si>
    <t>Naomi Saphra</t>
  </si>
  <si>
    <t>nsaphra@gmail.com</t>
  </si>
  <si>
    <t>Davis Blalock</t>
  </si>
  <si>
    <t>dblalock@mit.edu</t>
  </si>
  <si>
    <t>Jonathan Frankle</t>
  </si>
  <si>
    <t>jonathanfrankle@gmail.com</t>
  </si>
  <si>
    <t>Matthew L Leavitt</t>
  </si>
  <si>
    <t>matthew.l.leavitt@gmail.com</t>
  </si>
  <si>
    <t>Backward compatibility of model predictions is a desired property when updating a machine learning driven application. It allows to seamlessly improve the underlying model without introducing regression bugs. In classification tasks these bugs occur in the form of negative flips. This means an instance that was correctly classified by the old model is now classified incorrectly by the updated model. This has direct negative impact on the user experience of such systems e.g. a frequently used voice assistant query is suddenly misclassified.
 A common reason to update the model is when new training data becomes available and needs to be incorporated. Simply retraining the model with the updated data introduces the unwanted negative flips. We study the problem of regression during data updates and propose Backward Compatible Weight Interpolation (BCWI). This method interpolates between the weights of the old and new model and we show in extensive experiments that it reduces negative flips without sacrificing the improved accuracy of the new model. BCWI is straight forward to implement and does not increase inference cost. We also explore the use of importance weighting during interpolation and averaging the weights of multiple new models in order to further reduce negative flips.</t>
  </si>
  <si>
    <t>Raphael Schumann</t>
  </si>
  <si>
    <t>rschuman@cl.uni-heidelberg.de</t>
  </si>
  <si>
    <t>Elman Mansimov</t>
  </si>
  <si>
    <t>elman.mansimov@gmail.com</t>
  </si>
  <si>
    <t>Yi-An Lai</t>
  </si>
  <si>
    <t>yianl@amazon.com</t>
  </si>
  <si>
    <t>Nikolaos Pappas</t>
  </si>
  <si>
    <t>nppappa@amazon.com</t>
  </si>
  <si>
    <t>Xibin Gao</t>
  </si>
  <si>
    <t>gxibin@amazon.com</t>
  </si>
  <si>
    <t>Yi Zhang</t>
  </si>
  <si>
    <t>yizhngn@amazon.com</t>
  </si>
  <si>
    <t>Red teaming is a common strategy for identifying weaknesses in generative language models (LMs) by producing adversarial prompts that trigger models to generate unsafe responses. Red teaming is instrumental for both model alignment and evaluation, but is labor-intensive and difficult to scale when done by humans. In this paper, we present Gradient-Based Red Teaming (GBRT), a novel red teaming method for automatically generating diverse prompts that are likely to cause an LM to output unsafe responses. GBRT is a form of prompt learning, trained by scoring an LM response with a safety classifier and then backpropagating through the frozen safety classifier and LM to update the prompt. To improve the coherence of input prompts, we introduce two variants that add a realism loss and fine-tune a pretrained model to generate the prompts instead of learning the prompts directly. Our experiments show that GBRT is more effective at finding prompts that trigger an LM to generate unsafe responses than a strong reinforcement learning-based red teaming approach and works even when the LM has been fine-tuned to produce safer outputs.</t>
  </si>
  <si>
    <t>Nevan Wichers</t>
  </si>
  <si>
    <t>wichersn@google.com</t>
  </si>
  <si>
    <t>Carson Denison</t>
  </si>
  <si>
    <t>carsondenison@gmail.com</t>
  </si>
  <si>
    <t>Ahmad Beirami</t>
  </si>
  <si>
    <t>ahmad.beirami@gmail.com</t>
  </si>
  <si>
    <t>This paper explores the moral judgment and moral reasoning abilities exhibited by Large Language Models (LLMs) across languages through the Defining Issues Test. It is a well known fact that moral judgment depends on the language in which the question is asked. We extend the work of beyond English, to 5 new languages (Chinese, Hindi, Russian, Spanish and Swahili), and probe three LLMs -- ChatGPT, GPT-4 and Llama2Chat-70B -- that shows substantial multilingual text processing and generation abilities. Our study shows that the moral reasoning ability for all models, as indicated by the post-conventional score, is substantially inferior for Hindi and Swahili, compared to Spanish, Russian, Chinese and English, while there is no clear trend for the performance of the latter four languages. The moral judgments too vary considerably by the language.</t>
  </si>
  <si>
    <t>Aditi Khandelwal</t>
  </si>
  <si>
    <t>aditi184@gmail.com</t>
  </si>
  <si>
    <t>Utkarsh Agarwal</t>
  </si>
  <si>
    <t>ag.utkarsh0203@gmail.com</t>
  </si>
  <si>
    <t>Kumar Tanmay</t>
  </si>
  <si>
    <t>kr.tanmay147@gmail.com</t>
  </si>
  <si>
    <t>Monojit Choudhury</t>
  </si>
  <si>
    <t>monojit.choudhury@mbzuai.ac.ae</t>
  </si>
  <si>
    <t>Recent advances in training multilingual language models on large datasets seem to have shown promising results in knowledge transfer across languages and achieve high performance on downstream tasks. However, we question to what extent the current evaluation benchmarks and setups accurately measure zero-shot cross-lingual knowledge transfer. In this work, we challenge the assumption that high zero-shot performance on target tasks reflects high cross-lingual ability by introducing more challenging setups involving instances with multiple languages. Through extensive experiments and analysis, we show that the observed high performance of multilingual models can be largely attributed to factors not requiring the transfer of actual linguistic knowledge, such as task- and surface-level knowledge. More specifically, we observe what has been transferred across languages is mostly data artifacts and biases, especially for low-resource languages. Our findings highlight the overlooked drawbacks of existing cross-lingual test data and evaluation setups, calling for a more nuanced understanding of the cross-lingual capabilities of multilingual models.</t>
  </si>
  <si>
    <t>sara.rajaei237@gmail.com</t>
  </si>
  <si>
    <t>Few-shot named entity recognition (NER) detects named entities within text using only a few annotated examples. One promising line of research is to leverage natural language descriptions of each entity type: the common label PER might, for example, be verbalized as ''person entity.'' In an initial label interpretation learning phase, the model learns to interpret such verbalized descriptions of entity types. In a subsequent few-shot tagset extension phase, this model is then given a description of a previously unseen entity type (such as ''music album'') and optionally a few training examples to perform few-shot NER for this type. In this paper, we systematically explore the impact of a strong semantic prior to interpret verbalizations of new entity types by massively scaling up the number and granularity of entity types used for label interpretation learning. To this end, we leverage an entity linking benchmark to create a dataset with orders of magnitude of more distinct entity types and descriptions as currently used datasets. We find that this increased signal yields strong results in zero- and few-shot NER in in-domain, cross-domain, and even cross-lingual settings. Our findings indicate significant potential for improving few-shot NER through heuristical data-based optimization.</t>
  </si>
  <si>
    <t>Jonas Golde</t>
  </si>
  <si>
    <t>goldejon@informatik.hu-berlin.de</t>
  </si>
  <si>
    <t>Felix Hamborg</t>
  </si>
  <si>
    <t>felix.hamborg@uni-konstanz.de</t>
  </si>
  <si>
    <t>Alan Akbik</t>
  </si>
  <si>
    <t>alan.akbik@gmail.com</t>
  </si>
  <si>
    <t>The field of machine learning (ML) has gained widespread adoption, leading to significant demand for adapting ML to specific scenarios, which is yet expensive and non-trivial. The predominant approaches towards the automation of solving ML tasks (e.g., AutoML) are often time-consuming and hard to understand for human developers. In contrast, though human engineers have the incredible ability to understand tasks and reason about solutions, their experience and knowledge are often sparse and difficult to utilize by quantitative approaches. In this paper, we aim to bridge the gap between machine intelligence and human knowledge by introducing a novel framework MLCopilot, which leverages the state-of-the-art large language models to develop ML solutions for novel tasks. We showcase the possibility of extending the capability of LLMs to comprehend structured inputs and perform thorough reasoning for solving novel ML tasks. And we find that, after some dedicated design, the LLM can (i) observe from the existing experiences of ML tasks and (ii) reason effectively to deliver promising results for new tasks. The solution generated can be used directly to achieve high levels of competitiveness.</t>
  </si>
  <si>
    <t>lei Zhang</t>
  </si>
  <si>
    <t>leizhang@stu.xmu.edu.cn</t>
  </si>
  <si>
    <t>yuge.zhang@microsoft.com</t>
  </si>
  <si>
    <t>Kan Ren</t>
  </si>
  <si>
    <t>rk6556@gmail.com</t>
  </si>
  <si>
    <t>Dongsheng Li</t>
  </si>
  <si>
    <t>dongshengli@fudan.edu.cn</t>
  </si>
  <si>
    <t>Yuqing Yang</t>
  </si>
  <si>
    <t>yuqing.yang@microsoft.com</t>
  </si>
  <si>
    <t>Image clustering divides a collection of images into meaningful groups, typically interpreted post-hoc via human-given annotations. Those are usually in the form of text, begging the question of using text as an abstraction for image clustering. Current image clustering methods, however, neglect the use of generated textual descriptions. We, therefore, propose \textit{Text-Guided Image Clustering}, i.e., generating text using image captioning and visual question-answering (VQA) models and subsequently clustering the generated text. Further, we introduce a novel approach to inject task- or domain knowledge for clustering by prompting VQA models. Across eight diverse image clustering datasets, our results show that the obtained text representations often outperform image features. Additionally, we propose a counting-based cluster explainability method. Our evaluations show that the derived keyword-based explanations describe clusters better than the respective cluster accuracy suggests. Overall, this research challenges traditional approaches and paves the way for a paradigm shift in image clustering, using generated text.</t>
  </si>
  <si>
    <t>Lukas Miklautz</t>
  </si>
  <si>
    <t>lukas.miklautz@univie.ac.at</t>
  </si>
  <si>
    <t>Kevin Sidak</t>
  </si>
  <si>
    <t>kevin.sidak@gmail.com</t>
  </si>
  <si>
    <t>Jan Philip Wahle</t>
  </si>
  <si>
    <t>jan.philip.wahle@gmail.com</t>
  </si>
  <si>
    <t>Bela Gipp</t>
  </si>
  <si>
    <t>bela@gipp.com</t>
  </si>
  <si>
    <t>Claudia Plant</t>
  </si>
  <si>
    <t>claudia.plant@univie.ac.at</t>
  </si>
  <si>
    <t>Recently, prefix-tuning was proposed to efficiently adapt pre-trained language models to a broad spectrum of natural language classification tasks. It leverages soft prefix as task-specific indicators and language verbalizers as categorical-label mentions to narrow the formulation gap from pre-training language models. However, when the label space increases considerably (i.e., many-class classification), such a tuning technique suffers from a verbalizer ambiguity problem since the many-class labels are represented by semantic-similar verbalizers in short language phrases. To overcome this, inspired by the human-decision process that the most ambiguous classes would be mulled over for an instance, we propose a brand-new prefix-tuning method, Counterfactual Contrastive Prefix-tuning (CCPrefix), for many-class classification. Basically, an instance-dependent soft prefix, derived from fact-counterfactual pairs in the label space, is leveraged to complement the language verbalizers in many-class classification. We conduct experiments on many-class benchmark datasets in both the fully supervised setting and the few-shot setting, which indicates that our model outperforms former baselines.</t>
  </si>
  <si>
    <t>yang.li-17@student.uts.edu.au</t>
  </si>
  <si>
    <t>Canran Xu</t>
  </si>
  <si>
    <t>canxu@ebay.com</t>
  </si>
  <si>
    <t>Guodong Long</t>
  </si>
  <si>
    <t>guodong.long@uts.edu.au</t>
  </si>
  <si>
    <t>Chongyang Tao</t>
  </si>
  <si>
    <t>chongyangtao@gmail.com</t>
  </si>
  <si>
    <t>Jing Jiang</t>
  </si>
  <si>
    <t>jing.jiang@uts.edu.au</t>
  </si>
  <si>
    <t>Fine-grained few-shot entity extraction in the chemical domain faces two unique challenges. First, compared with entity extraction tasks in the general domain, sentences from chemical papers usually contain more entities. Moreover, entity extraction models usually have difficulty extracting entities of long-tailed types. In this paper, we propose Chem-FINESE, a novel sequence-to-sequence (seq2seq) based few-shot entity extraction approach, to address these two challenges. Our Chem-FINESE has two components: a seq2seq entity extractor to extract named entities from the input sentence and a seq2seq self-validation module to reconstruct the original input sentence from extracted entities. Inspired by the fact that a good entity extraction system needs to extract entities faithfully, our new self-validation module leverages entity extraction results to reconstruct the original input sentence. Besides, we design a new contrastive loss to reduce excessive copying during the extraction process. Finally, we release ChemNER+, a new fine-grained chemical entity extraction dataset that is annotated by domain experts with the ChemNER schema. Experiments in few-shot settings with both ChemNER+ and CHEMET datasets show that our newly proposed framework has contributed up to 8.26% and 6.84% absolute F1-score gains respectively.</t>
  </si>
  <si>
    <t>qingyun4@illinois.edu</t>
  </si>
  <si>
    <t>Zixuan Zhang</t>
  </si>
  <si>
    <t>zixuan11@illinois.edu</t>
  </si>
  <si>
    <t>Hongxiang Li</t>
  </si>
  <si>
    <t>hl67@illinois.edu</t>
  </si>
  <si>
    <t>Xuan Liu</t>
  </si>
  <si>
    <t>xliu254@illinois.edu</t>
  </si>
  <si>
    <t>Jiawei Han</t>
  </si>
  <si>
    <t>hanj@cs.uiuc.edu</t>
  </si>
  <si>
    <t>Huimin Zhao</t>
  </si>
  <si>
    <t>zhao5@illinois.edu</t>
  </si>
  <si>
    <t>Heng Ji</t>
  </si>
  <si>
    <t>hengji@illinois.edu</t>
  </si>
  <si>
    <t>Data annotation is an essential step for constructing new datasets. However, the conventional approach of data annotation through crowdsourcing is both time-consuming and expensive. In addition, the complexity of this process increases when dealing with low-resource languages owing to the difference in the language pool of crowdworkers. To address these issues, this study proposes an autonomous annotation method by utilizing large language models, which have been recently demonstrated to exhibit remarkable performance. Through our experiments, we demonstrate that the proposed method is not just cost-efficient but also applicable for low-resource language annotation. Additionally, we constructed an image captioning dataset using our approach and are committed to open this dataset for future study. We have opened our source code for further study and reproducibility.</t>
  </si>
  <si>
    <t>gold5230@cau.ac.kr</t>
  </si>
  <si>
    <t>Eunju Lee</t>
  </si>
  <si>
    <t>dmswn5829@cau.ac.kr</t>
  </si>
  <si>
    <t>Kyohoon Jin</t>
  </si>
  <si>
    <t>fhzh123@cau.ac.kr</t>
  </si>
  <si>
    <t>YoungBin Kim</t>
  </si>
  <si>
    <t>ybkim85@cau.ac.kr</t>
  </si>
  <si>
    <t>Predicting next visit diagnosis using Electronic Health Records (EHR) is an essential task in healthcare, critical for devising proactive future plans for both healthcare providers and patients. Nonetheless, many preceding studies have not sufficiently addressed the heterogeneous and hierarchical characteristics inherent in EHR data, inevitably leading to sub-optimal performance. To this end, we propose NECHO, a novel medical code-centric multimodal contrastive EHR learning framework with hierarchical regularisation. First, we integrate multifaceted information encompassing medical codes, demographics, and clinical notes using a tailored network design and a pair of bimodal contrastive losses, all of which pivot around a medical codes representation. We also regularise modality-specific encoders using a parental level information in medical ontology to learn hierarchical structure of EHR data. A series of experiments on MIMIC-III data demonstrates effectiveness of our approach.</t>
  </si>
  <si>
    <t>Nowadays, large language models (LLMs) have demonstrated their ability to be a powerful knowledge generator of generate-then-read paradigm for open-domain question answering (ODQA). However this new paradigm mainly suffers from the "hallucination" and struggles to handle time-sensitive issue because of its expensive knowledge update costs. On the other hand, retrieve-then-read, as a traditional paradigm, is more limited by the relevance of acquired knowledge to the given question. In order to combine the strengths of both paradigms, and overcome their respective shortcomings, we design a new pipeline called "FlexiQA", in which we utilize the diverse evaluation capabilities of LLMs to select knowledge effectively and flexibly. First, given a question, we prompt a LLM as a discriminator to identify whether it is time-sensitive. For time-sensitive questions, we follow the retrieve-then-read paradigm to obtain the answer. For the non time-sensitive questions, we further prompt the LLM as an evaluator to select a better document from two perspectives: factuality and relevance. Based on the selected document, we leverage a reader to get the final answer. We conduct extensive experiments on three widely-used ODQA benchmarks, the experimental results fully confirm the effectiveness of our approach.</t>
  </si>
  <si>
    <t>2021100989@ruc.edu.cn</t>
  </si>
  <si>
    <t>Shuqi Li</t>
  </si>
  <si>
    <t>aiye@nllay.com</t>
  </si>
  <si>
    <t>Rui Yan</t>
  </si>
  <si>
    <t>rui.yan.pku@gmail.com</t>
  </si>
  <si>
    <t>The recent advancements in the realm of Automatic Speech Recognition (ASR) post-processing have been primarily driven by sequence-to-sequence paradigms. Despite their effectiveness, these methods often demand substantial amounts of data, necessitating the expensive recruitment of phonetic transcription experts to rectify the erroneous outputs of ASR systems, thereby creating the desired training data. Back TranScription (BTS) alleviates this issue by generating ASR inputs from clean text via a Text-to-Speech (TTS) system. While initial studies on BTS exhibited promise, they were constrained by a limited dataset of just 200,000 sentence pairs, leaving the scalability of this method in question. In this study, we delve into the potential scalability of BTS. We introduce the "Hyper-BTS" dataset, a corpus approximately five times larger than that utilized in prior research. Additionally, we present innovative criteria for categorizing error types within ASR post-processing. This not only facilitates a more comprehensive qualitative analysis, which was absent in preceding studies, but also enhances the understanding of ASR error patterns. Our empirical results, both quantitative and qualitative, suggest that the enlarged scale of the Hyper-BTS dataset sufficiently addresses a vast majority of the ASR error categories. We make the Hyper-BTS dataset publicly available.</t>
  </si>
  <si>
    <t>bcj1210@naver.com</t>
  </si>
  <si>
    <t>Jaehyung Seo</t>
  </si>
  <si>
    <t>seojae777@korea.ac.kr</t>
  </si>
  <si>
    <t>Seolhwa Lee</t>
  </si>
  <si>
    <t>whiteldark@gmail.com</t>
  </si>
  <si>
    <t>Junyoung Son</t>
  </si>
  <si>
    <t>s0ny@korea.ac.kr</t>
  </si>
  <si>
    <t>glee889@korea.ac.kr</t>
  </si>
  <si>
    <t>Sugyeong Eo</t>
  </si>
  <si>
    <t>djtnrud@korea.ac.kr</t>
  </si>
  <si>
    <t>Chanhee Lee</t>
  </si>
  <si>
    <t>chanhee0222@gmail.com</t>
  </si>
  <si>
    <t>We present ParrotTTS, a modularized text-to-speech synthesis model leveraging disentangled self-supervised speech representations. It can train a multi-speaker variant effectively using transcripts from a single speaker. ParrotTTS adapts to a new language in low resource setup and generalizes to languages not seen while training the self-supervised backbone. Moreover, without training on bilingual or parallel examples, ParrotTTS can transfer voices across languages while preserving the speaker-specific characteristics, e.g., synthesizing fluent Hindi speech using a French speaker’s voice and accent. We present extensive results in monolingual and multi-lingual scenarios. ParrotTTS outperforms state-of-the-art multi-lingual text-to-speech (TTS) models using only a fraction of paired data as latter. Speech samples from ParrotTTS and code can be found at https://parrot-tts.github.io/tts/</t>
  </si>
  <si>
    <t>Neil Shah</t>
  </si>
  <si>
    <t>neilkumar.shah@tcs.com</t>
  </si>
  <si>
    <t>Saiteja Kosgi</t>
  </si>
  <si>
    <t>saiteja.k@research.iiit.ac.in</t>
  </si>
  <si>
    <t>Vishal Tambrahalli</t>
  </si>
  <si>
    <t>vishal.tambrahalli@research.iiit.ac.in</t>
  </si>
  <si>
    <t>Neha S</t>
  </si>
  <si>
    <t>neha.s@research.iiit.ac.in</t>
  </si>
  <si>
    <t>Anil Kumar Nelakanti</t>
  </si>
  <si>
    <t>annelaka@amazon.com</t>
  </si>
  <si>
    <t>Vineet Gandhi</t>
  </si>
  <si>
    <t>vgandhi@iiit.ac.in</t>
  </si>
  <si>
    <t>The existing work on vision and language navigation mainly relies on navigation-related losses to establish the connection between vision and language modalities, neglecting aspects of helping the navigation agent build a deep understanding of the visual environment.
 In our work, we provide indirect supervision to the navigation agent through a hint generator that provides detailed visual descriptions.
 The hint generator assists the navigation agent in developing a global understanding of the visual environment. It directs the agent's attention toward related navigation details, including the relevant sub-instruction, potential challenges in recognition and ambiguities in grounding, and the targeted viewpoint description. 
 To train the hint generator, we construct a synthetic dataset based on landmarks in the instructions and visible and distinctive objects in the visual environment.
 We evaluate our method on the R2R and R4R datasets and achieve state-of-the-art on several metrics. 
 The experimental results demonstrate that generating hints not only enhances the navigation performance but also helps improve the agent's interpretability.</t>
  </si>
  <si>
    <t>zhan1624@msu.edu</t>
  </si>
  <si>
    <t>Quan Guo</t>
  </si>
  <si>
    <t>guoquan@scu.edu.cn</t>
  </si>
  <si>
    <t>This paper delves into the formidable challenge of cross-domain generalization in multimodal hate meme detection, presenting compelling findings. We provide evidence supporting the hypothesis that only the textual component of hateful memes enables the multimodal classifier to generalize across different domains, while the image component proves highly sensitive to a specific training dataset. The evidence includes demonstrations showing that hate-text classifiers perform similarly to hate-meme classifiers in a zero-shot setting. Simultaneously, the introduction of captions generated from images of memes to the hate-meme classifier worsens performance by an average F1 of 0.02. Through blackbox explanations, we identify a substantial contribution of the text modality (average of 83%), which diminishes with the introduction of meme's image captions (52%). Additionally, our evaluation on a newly created confounder dataset reveals higher performance on text confounders as compared to image confounders with average ∆F1 of 0.18.</t>
  </si>
  <si>
    <t>Piush Aggarwal</t>
  </si>
  <si>
    <t>piush.aggarwal@fernuni-hagen.de</t>
  </si>
  <si>
    <t>Jawar Mehrabanian</t>
  </si>
  <si>
    <t>jawar.mehrabanian@studium.fernuni-hagen.de</t>
  </si>
  <si>
    <t>Weigang Huang</t>
  </si>
  <si>
    <t>weigang.huang@stud.uni-due.de</t>
  </si>
  <si>
    <t>Özge Alacam</t>
  </si>
  <si>
    <t>oezge.alacam@uni-bielefeld.de</t>
  </si>
  <si>
    <t>Many Natural Language Processing (NLP) tasks are labeled on the token level, for
 these tasks, the first step is to identify the tokens (tokenization). Because
 this step is often considered to be a solved problem, gold tokenization is
 commonly assumed. In this paper, we propose an efficient method for
 tokenization with subword-based language models, and reflect on the status of
 performance on the tokenization task by evaluating on 122 languages in 20
 different scripts. We show that our proposed model performs on par with the
 state-of-the-art, and that tokenization performance is mainly dependent on the
 amount and consistency of annotated data. We conclude that besides
 inconsistencies in the data and exceptional cases the task can be considered
 solved for Latin languages for in-dataset settings (&gt;99.5 F1). However,
 performance is 0.75 F1 point lower on average for datasets in other scripts and
 performance deteriorates in cross-dataset setups.</t>
  </si>
  <si>
    <t>A Methodology for Generative Spelling Correction via Natural Spelling Errors Emulation across Multiple Domains and Languages</t>
  </si>
  <si>
    <t>Large language models excel in text generation and generalization, however they face challenges in text editing tasks, especially in correcting spelling errors and mistyping.
 In this paper, we present a methodology for generative spelling correction (SC), tested on English and Russian languages and potentially can be extended to any language with minor changes. Our research mainly focuses on exploring natural spelling errors and mistyping in texts and studying how those errors can be emulated in correct sentences to enrich generative models' pre-train procedure effectively. 
 We investigate the effects of emulations in various text domains and examine two spelling corruption techniques: 1) first one mimics human behavior when making a mistake through leveraging statistics of errors from a particular dataset, and 2) second adds the most common spelling errors, keyboard miss clicks, and some heuristics within the texts.
 We conducted experiments employing various corruption strategies, models' architectures, and sizes in the pre-training and fine-tuning stages and evaluated the models using single-domain and multi-domain test sets. As a practical outcome of our work, we introduce SAGE (Spell checking via Augmentation and Generative distribution Emulation).</t>
  </si>
  <si>
    <t>Nikita Martynov</t>
  </si>
  <si>
    <t>nikita.martynov.98@list.ru</t>
  </si>
  <si>
    <t>Mark Baushenko</t>
  </si>
  <si>
    <t>mbaushenko@gmail.com</t>
  </si>
  <si>
    <t>Anastasia Kozlova</t>
  </si>
  <si>
    <t>anastasi2510@gmail.com</t>
  </si>
  <si>
    <t>Katerina Kolomeytseva</t>
  </si>
  <si>
    <t>kolomeytsevak@gmail.com</t>
  </si>
  <si>
    <t>Aleksandr Abramov</t>
  </si>
  <si>
    <t>andril772@gmail.com</t>
  </si>
  <si>
    <t>Alena Fenogenova</t>
  </si>
  <si>
    <t>alenush93@gmail.com</t>
  </si>
  <si>
    <t>Fine-tuning large language models is becoming ever more impractical due to their rapidly-growing scale. This motivates the use of parameter-efficient adaptation methods such as prompt tuning (PT), which adds a small number of tunable embeddings to an otherwise frozen model, and in-context learning (ICL), in which demonstrations of the task are provided to the model in natural language without any additional training. Recently,~\citet{llm-clinical} propose ``instruction prompt tuning'' (IPT), which combines PT with ICL by concatenating a natural language demonstration with learned prompt embeddings. While all of these methods have proven effective on different tasks, how they interact with each other remains unexplored. In this paper, we empirically study when and how in-context examples improve prompt tuning by measuring the effectiveness of ICL, PT, and IPT on five text generation tasks with multiple base language models. We observe that (1) IPT does \emph{not} always outperform PT, and in fact requires the in-context demonstration to be semantically similar to the test input to yield improvements; (2) PT is unstable and exhibits high variance, but combining PT and ICL (into IPT) consistently reduces variance across all five tasks; and(3) prompts learned for a specific source task via PT exhibit positive transfer when paired with in-context examples of a different target task. Our results offer actionable insights on choosing a suitable parameter-efficient adaptation method for a given task.</t>
  </si>
  <si>
    <t>In psycholinguistics, the creation of controlled materials is crucial to ensure that research outcomes are solely attributed to the intended manipulations and not influenced by extraneous factors. 
 To achieve this, psycholinguists typically pretest linguistic materials, where a common pretest is to solicit plausibility judgments from human evaluators on specific sentences. In this work, we investigate whether Language Models (LMs) can be used to generate these plausibility judgements. 
 We investigate a wide range of LMs across multiple linguistic structures and evaluate whether their plausibility judgements correlate with human judgements. We find that GPT-4 plausibility judgements highly correlate with human judgements across the structures we examine, whereas other LMs correlate well with humans on commonly used syntactic structures. 
 We then test whether this correlation implies that LMs can be used instead of humans for pretesting. We find that when coarse-grained plausibility judgements are needed, this works well, but when fine-grained judgements are necessary, even GPT-4 does not provide satisfactory discriminative power.</t>
  </si>
  <si>
    <t>Samuel Joseph Amouyal</t>
  </si>
  <si>
    <t>samamouyal201195@gmail.com</t>
  </si>
  <si>
    <t>Aya Meltzer-Asscher</t>
  </si>
  <si>
    <t>ameltzer@tauex.tau.ac.il</t>
  </si>
  <si>
    <t>Jonathan Berant</t>
  </si>
  <si>
    <t>joberant@cs.tau.ac.il</t>
  </si>
  <si>
    <t>Aspect sentiment coherency is an intriguing yet underexplored topic in the field of aspect-based sentiment classification. This concept reflects the common pattern where adjacent aspects often share similar sentiments. Despite its prevalence, current studies have not fully recognized the potential of modeling aspect sentiment coherency, including its implications in adversarial defense. To model aspect sentiment coherency, we propose a novel local sentiment aggregation (LSA) paradigm based on constructing a differential-weighted sentiment aggregation window. We have rigorously evaluated our model through experiments, and the results affirm the proficiency of LSA in terms of aspect coherency prediction and aspect sentiment classification. For instance, it outperforms existing models and achieves state-of-the-art sentiment classification performance across five public datasets. Furthermore, we demonstrate the promising ability of LSA in ABSC adversarial defense, thanks to its sentiment coherency modeling. To encourage further exploration and application of this concept, we have made our code publicly accessible. This will provide researchers with a valuable tool to delve into sentiment coherency modeling in future research.</t>
  </si>
  <si>
    <t>hy345@exeter.ac.uk</t>
  </si>
  <si>
    <t>Ke Li</t>
  </si>
  <si>
    <t>k.li@exeter.ac.uk</t>
  </si>
  <si>
    <t>Recently, reference-free metrics such as CLIPScore (Hessel et al., 2021), UMIC (Lee et al., 2021), and PAC-S (Sarto et al., 2023) have been proposed for automatic reference-free evaluation of image captions. Our focus lies in evaluating the robustness of these metrics in scenarios that require distinguishing between two captions with high lexical overlap but very different meanings. Our findings reveal that despite their high correlation with human judgments, CLIPScore, UMIC, and PAC-S struggle to identify fine-grained errors. While all metrics exhibit strong sensitivity to visual grounding errors, their sensitivity to caption implausibility errors is limited. Furthermore, we found that all metrics are sensitive to variations in the size of image-relevant objects mentioned in the caption, while CLIPScore and PAC-S are also sensitive to the number of mentions of image-relevant objects in the caption. Regarding linguistic aspects of a caption, all metrics show weak comprehension of negation, and CLIPScore and PAC-S are insensitive to the structure of the caption to a great extent. We hope our findings will guide further improvements in reference-free evaluation of image captioning.</t>
  </si>
  <si>
    <t>Saba Ahmadi</t>
  </si>
  <si>
    <t>saba.ahmadi@mila.quebec</t>
  </si>
  <si>
    <t>Aishwarya Agrawal</t>
  </si>
  <si>
    <t>aishwarya.agrawal@mila.quebec</t>
  </si>
  <si>
    <t>Barriers to Effective Evaluation of Simultaneous Interpretation</t>
  </si>
  <si>
    <t>Simultaneous interpretation is an especially challenging form of translation because it requires converting speech from one language to another in real-time. Though prior work has relied on out-of-the-box machine translation metrics to evaluate interpretation data, we hypothesize that strategies common in high-quality human interpretations, such as summarization, may not be handled well by standard machine translation metrics. In this work, we examine both qualitatively and quantitatively four potential barriers to evaluation of interpretation: disfluency, summarization, paraphrasing, and segmentation. Our experiments reveal that, while some machine translation metrics correlate fairly well with human judgments of interpretation quality, much work is still needed to account for strategies of interpretation during evaluation. As a first step to address this, we develop a fine-tuned model for interpretation evaluation, and achieve better correlation with human judgments than the state-of-the-art machine translation metrics.</t>
  </si>
  <si>
    <t>Te I</t>
  </si>
  <si>
    <t>tei@google.com</t>
  </si>
  <si>
    <t>Colin Cherry</t>
  </si>
  <si>
    <t>colin.a.cherry@gmail.com</t>
  </si>
  <si>
    <t>Juraj Juraska</t>
  </si>
  <si>
    <t>jjuraska@google.com</t>
  </si>
  <si>
    <t>Dirk Padfield</t>
  </si>
  <si>
    <t>padfield@google.com</t>
  </si>
  <si>
    <t>Wolfgang Macherey</t>
  </si>
  <si>
    <t>wmach@google.com</t>
  </si>
  <si>
    <t>One critical issue for chat systems is to stay consistent about preferences, opinions, beliefs and facts of itself, which has been shown a difficult problem. In this work, we study methods to assess and bolster utterance consistency of chat systems. A dataset is first developed for studying the inconsistencies, where inconsistent dialogue responses, explanations of the inconsistencies, and recovery utterances are authored by annotators. This covers the life span of inconsistencies, namely introduction, understanding, and resolution. Building on this, we introduce a set of tasks centered on dialogue consistency, specifically focused on its detection and resolution. Our experimental findings indicate that our dataset significantly helps the progress in identifying and resolving conversational inconsistencies, and current popular large language models like ChatGPT which are good at resolving inconsistencies however still struggle with detection.</t>
  </si>
  <si>
    <t>Mian Zhang</t>
  </si>
  <si>
    <t>gugumian@gmail.com</t>
  </si>
  <si>
    <t>Lifeng Jin</t>
  </si>
  <si>
    <t>lifeng.jin@gmail.com</t>
  </si>
  <si>
    <t>Linfeng Song</t>
  </si>
  <si>
    <t>freesunshine0316@gmail.com</t>
  </si>
  <si>
    <t>Haitao Mi</t>
  </si>
  <si>
    <t>haitaominlp@gmail.com</t>
  </si>
  <si>
    <t>Dong Yu</t>
  </si>
  <si>
    <t>dongyu@ieee.org</t>
  </si>
  <si>
    <t>We present MUG, a novel interactive task for multimodal grounding where a user and an agent work collaboratively on an interface screen. Prior works modeled multimodal UI grounding in one round: the user gives a command and the agent responds to the command. Yet, in a realistic scenario, a user command can be ambiguous when the target action is inherently difficult to articulate in natural language. MUG allows multiple rounds of interactions such that upon seeing the agent responses, the user can give further commands for the agent to refine or even correct its actions. Such interaction is critical for improving grounding performances in real-world use cases. To investigate the problem, we create a new dataset that consists of 77,820 sequences of human user-agent interaction on mobile interfaces in which 20% involves multiple rounds of interactions. To establish benchmark, we experiment with a range of modeling variants and evaluation strategies, including both offline and online evaluation---the online strategy consists of both human evaluation and automatic with simulators. Our experiments show that iterative interaction significantly improves the absolute task completion by 18% over the entire test set and 31% over the challenging split. Our results lay the foundation for further investigation of the problem.</t>
  </si>
  <si>
    <t>Tao Li</t>
  </si>
  <si>
    <t>tlinlp@google.com</t>
  </si>
  <si>
    <t>Gang Li</t>
  </si>
  <si>
    <t>leemagpie@gmail.com</t>
  </si>
  <si>
    <t>Jingjie Zheng</t>
  </si>
  <si>
    <t>jingjiezheng@google.com</t>
  </si>
  <si>
    <t>Purple Wang</t>
  </si>
  <si>
    <t>purplewang@google.com</t>
  </si>
  <si>
    <t>liyang@google.com</t>
  </si>
  <si>
    <t>With the proliferation of large pre-trained language models (PLMs), fine-tuning all model parameters becomes increasingly inefficient, particularly when dealing with numerous downstream tasks that entail substantial training and storage costs. Several approaches aimed at achieving parameter-efficient fine-tuning (PEFT) have been proposed. Among them, Low-Rank Adaptation (LoRA) stands out as an archetypal method, incorporating trainable rank decomposition matrices into each target module. Nevertheless, LoRA does not consider the varying importance of each layer. To address these challenges, we introduce PRILoRA, which linearly allocates a different rank for each layer, in an increasing manner, and performs pruning throughout the training process, considering both the temporary magnitude of weights and the accumulated statistics of the input to any given layer. We validate the effectiveness of PRILoRA through extensive experiments on eight GLUE benchmarks, setting a new state of the art.</t>
  </si>
  <si>
    <t>nadavbenedek@gmail.com</t>
  </si>
  <si>
    <t>Lior Wolf</t>
  </si>
  <si>
    <t>liorwolf@gmail.com</t>
  </si>
  <si>
    <t>Despite the fact that multilingual agreement (MA) has shown its importance for multilingual neural machine translation (MNMT), current methodologies in the field have two shortages: (i) require parallel data between multiple language pairs, which is not always realistic and (ii) optimize the agreement in an ambiguous direction, which hampers the translation performance. We present \textbf{B}idirectional \textbf{M}ultilingual \textbf{A}greement via \textbf{S}witched \textbf{B}ack-\textbf{t}ranslation (\textbf{BMA-SBT}), a novel and universal multilingual agreement framework for fine-tuning pre-trained MNMT models, which (i) exempts the need for aforementioned parallel data by using a novel method called switched BT that creates synthetic text written in another source language using the translation target and (ii) optimizes the agreement bidirectionally with the Kullback-Leibler Divergence loss. Experiments indicate that BMA-SBT clearly improves the strong baselines on the task of MNMT with three benchmarks: TED Talks, News, and Europarl. In-depth analyzes indicate that BMA-SBT brings additive improvements to the conventional BT method.</t>
  </si>
  <si>
    <t>Hongyuan Lu</t>
  </si>
  <si>
    <t>1155167604@link.cuhk.edu.hk</t>
  </si>
  <si>
    <t>Haoyang Huang</t>
  </si>
  <si>
    <t>haohua@microsoft.com</t>
  </si>
  <si>
    <t>Dongdong Zhang</t>
  </si>
  <si>
    <t>dozhang@microsoft.com</t>
  </si>
  <si>
    <t>Wai Lam</t>
  </si>
  <si>
    <t>wlam@se.cuhk.edu.hk</t>
  </si>
  <si>
    <t>Recent multilingual pretrained language models (mPLMs) have been shown to encode strong language-specific signals, which are not explicitly provided during pretraining. It remains an open question whether it is feasible to employ mPLMs to measure language similarity, and subsequently use the similarity results to select source languages for boosting cross-lingual transfer. To investigate this, we propose mPLM-Sim, a language similarity measure that induces the similarities across languages from mPLMs using multi-parallel corpora. Our study shows that mPLM-Sim exhibits moderately high correlations with linguistic similarity measures, such as lexicostatistics, genealogical language family, and geographical sprachbund. We also conduct a case study on languages with low correlation and observe that mPLM-Sim yields more accurate similarity results. Additionally, we find that similarity results vary across different mPLMs and different layers within an mPLM. We further investigate whether mPLM-Sim is effective for zero-shot cross-lingual transfer by conducting experiments on both low-level syntactic tasks and high-level semantic tasks. The experimental results demonstrate that mPLM-Sim is capable of selecting better source languages than linguistic measures, resulting in a 1%-2% improvement in zero-shot cross-lingual transfer performance.</t>
  </si>
  <si>
    <t>lpq29743@gmail.com</t>
  </si>
  <si>
    <t>Chengzhi Hu</t>
  </si>
  <si>
    <t>chengzhi.hu99@gmail.com</t>
  </si>
  <si>
    <t>Zheyu Zhang</t>
  </si>
  <si>
    <t>zheyu.zhang@campus.lmu.de</t>
  </si>
  <si>
    <t>Andre Martins</t>
  </si>
  <si>
    <t>andre.t.martins@tecnico.ulisboa.pt</t>
  </si>
  <si>
    <t>This paper serves as a foundational step towards the development of a linguistically motivated and technically relevant evaluation suite for Greek NLP. We initiate this endeavor by introducing four expert-verified evaluation tasks, specifically targeted at natural language inference, word sense disambiguation (through example comparison or sense selection) and metaphor detection. More than language-adapted replicas of existing tasks, we contribute two innovations which will resonate with the broader resource and evaluation community. Firstly, our inference dataset is the first of its kind, marking not just one, but rather all possible inference labels, accounting for possible shifts due to e.g. ambiguity or polysemy. Secondly, we demonstrate a cost-efficient method to obtain datasets for under-resourced languages. Using ChatGPT as a language-neutral parser, we transform the Dictionary of Standard Modern Greek into a structured format, from which we derive the other three tasks through simple projections. Alongside each task, we conduct experiments using currently available state of the art machinery. Our experimental baselines affirm the challenging nature of our tasks and highlight the need for expedited progress in order for the Greek NLP ecosystem to keep pace with contemporary mainstream research.</t>
  </si>
  <si>
    <t>Konstantinos Kogkalidis</t>
  </si>
  <si>
    <t>kokos.kogkalidis@aalto.fi</t>
  </si>
  <si>
    <t>Stergios Chatzikyriakidis</t>
  </si>
  <si>
    <t>stergios.chatzikyriakidis@gu.se</t>
  </si>
  <si>
    <t>Eirini Chrysovalantou Giannikouri</t>
  </si>
  <si>
    <t>philp0899@philology.uoc.gr</t>
  </si>
  <si>
    <t>Vasiliki Katsouli</t>
  </si>
  <si>
    <t>philp0929@philology.uoc.gr</t>
  </si>
  <si>
    <t>Christina Klironomou</t>
  </si>
  <si>
    <t>phil6224@philology.uoc.gr</t>
  </si>
  <si>
    <t>Christina Koula</t>
  </si>
  <si>
    <t>philp0960@philology.uoc.gr</t>
  </si>
  <si>
    <t>Dimitris Papadakis</t>
  </si>
  <si>
    <t>philp0961@philology.uoc.gr</t>
  </si>
  <si>
    <t>Thelka Pasparaki</t>
  </si>
  <si>
    <t>phil6295@philology.uoc.gr</t>
  </si>
  <si>
    <t>Erofili Psaltaki</t>
  </si>
  <si>
    <t>philp0883@philology.uoc.gr</t>
  </si>
  <si>
    <t>Efthymia Sakellariou</t>
  </si>
  <si>
    <t>philp0962@philology.uoc.gr</t>
  </si>
  <si>
    <t>Charikleia Soupiona</t>
  </si>
  <si>
    <t>philp0861@philology.uoc.gr</t>
  </si>
  <si>
    <t>Inductive reasoning is fundamental to both human and artificial intelligence. 
 The inductive reasoning abilities of current Large Language Models (LLMs) are evaluated in this research.
 We argue that only considering induction of rules is too narrow and unrealistic, since inductive reasoning is usually mixed with other abilities, like rules application, results/rules validation, and updated information integration.
 We probed the LLMs with a set of designed symbolic tasks and found that even state-of-the-art (SotA) LLMs fail significantly, showing the inability of LLMs to perform these intuitively simple tasks.
 Furthermore, we found that perfect accuracy in a small-size problem does not guarantee the same accuracy in a larger-size version of the same problem, provoking the question of how we can assess the LLMs' actual problem-solving capabilities.
 We also argue that Chain-of-Thought prompts help the LLMs by decomposing the problem-solving process, but the LLMs still learn limitedly.
 Furthermore, we reveal that few-shot examples assist LLM generalization in out-of-domain (OOD) cases, albeit limited. The LLM starts to fail when the problem deviates from the provided few-shot examples.</t>
  </si>
  <si>
    <t>CHEN BOWEN</t>
  </si>
  <si>
    <t>bwchen@is.s.u-tokyo.ac.jp</t>
  </si>
  <si>
    <t>Rune Sætre</t>
  </si>
  <si>
    <t>satre@ntnu.no</t>
  </si>
  <si>
    <t>Yusuke Miyao</t>
  </si>
  <si>
    <t>yusuke@is.s.u-tokyo.ac.jp</t>
  </si>
  <si>
    <t>Self-supervised learning has achieved impressive results in speech processing, but current models are computationally expensive, generating environmental concerns because of their high energy consumption. Therefore, we propose an efficient self-supervised approach to address high computational costs, using a single GPU during 24 to 48 hours of pretraining. The proposed approach combines linear, convolutional, and self-attention layers with several optimizations, including dynamic batching, flash attention, mixed-precision training, gradient accumulation, and acoustic feature extraction with input preprocessing. Computational cost estimations for our proposed model represent up to two orders of magnitude improvements in computational efficiency against existing speech models.</t>
  </si>
  <si>
    <t>lelugom@unal.edu.co</t>
  </si>
  <si>
    <t>Valentin Vielzeuf</t>
  </si>
  <si>
    <t>valentin.vielzeuf@hotmail.fr</t>
  </si>
  <si>
    <t>Post-editing has proven effective in improving the quality of text generated by large language models (LLMs) such as GPT-3.5 or GPT-4, particularly when direct updating of their parameters to enhance text quality is infeasible or expensive. However, relying solely on smaller language models for post-editing can limit the LLMs' ability to generalize across domains. Moreover, the editing strategies in these methods are not optimally designed for text generation tasks. To address these limitations, we propose a neural programmer-interpreter approach that preserves the domain generalization ability of LLMs while editing their output. The editing actions in this framework are specifically devised for text generation. Extensive experiments demonstrate that the programmer-interpreter significantly enhances GPT-3.5's performance in logical form-to-text conversion and low-resource machine translation, surpassing other state-of-the-art (SOTA) LLM post-editing methods in cross-domain settings.</t>
  </si>
  <si>
    <t>zhuang.li@monash.edu</t>
  </si>
  <si>
    <t>Levon Haroutunian</t>
  </si>
  <si>
    <t>levonh@uw.edu</t>
  </si>
  <si>
    <t>Raj Tumuluri</t>
  </si>
  <si>
    <t>raj@openstream.ai</t>
  </si>
  <si>
    <t>Philip R. Cohen</t>
  </si>
  <si>
    <t>philcohen86@gmail.com</t>
  </si>
  <si>
    <t>Reza Haf</t>
  </si>
  <si>
    <t>gholamreza.haffari@monash.edu</t>
  </si>
  <si>
    <t>Techniques, Tactics and Procedures (TTP) mapping is an important and difficult task in the application of cyber threat intelligence (CTI) extraction for threat reports. TTPs are typically expressed in semantic forms within security knowledge bases like MITRE ATT&amp;CK, serving as textual high-level descriptions for sophisticated attack patterns. Conversely, attacks in CTI threat reports are detailed in a combination of natural and technical language forms, presenting a significant challenge even for security experts to establish correlations or mappings with the corresponding TTPs.
 Conventional learning approaches often target the TTP mapping problem in the classical multiclass/label classification setting. This setting hinders the learning capabilities of the model, due to the large number of classes (i.e., TTPs), the inevitable skewness of the label distribution and the complex hierarchical structure of the label space. In this work, we approach the problem in a different learning paradigm, such that the assignment of a text to a TTP label is essentially decided by the direct semantic similarity between the two, thus, reducing the complexity of competing solely over the large labeling space. In order that, we propose a neural matching architecture that incorporates a sampling based learn-to-compare mechanism, facilitating the learning process of the matching model despite constrained resources.</t>
  </si>
  <si>
    <t>tumeteor@gmail.com</t>
  </si>
  <si>
    <t>Nedim Šrndić</t>
  </si>
  <si>
    <t>nedim.sh@gmail.com</t>
  </si>
  <si>
    <t>Alexander Neth</t>
  </si>
  <si>
    <t>alexander.neth@gmx.de</t>
  </si>
  <si>
    <t>In this paper, we champion the use of structured and semantic content representation of discourse-based scholarly communication, inspired by tools like Wikipedia infoboxes or structured Amazon product descriptions. These representations provide users with a concise overview, aiding scientists in navigating the dense academic landscape. Our novel automated approach leverages the robust text generation capabilities of LLMs to produce structured scholarly contribution summaries, offering both a practical solution and insights into LLMs' emergent abilities.
 For LLMs, the prime focus is on improving their general intelligence as conversational agents. We argue that these models can also be applied effectively in information extraction (IE), specifically in complex IE tasks within terse domains like Science. This paradigm shift replaces the traditional modular, pipelined machine learning approach with a simpler objective expressed through instructions. Our results show that finetuned FLAN-T5 with 1000x fewer parameters than the state-of-the-art GPT-davinci is competitive for the task.</t>
  </si>
  <si>
    <t>mahsa.shamsabadi@tib.eu</t>
  </si>
  <si>
    <t>Jennifer D'Souza</t>
  </si>
  <si>
    <t>jennifer.dsouza@tib.eu</t>
  </si>
  <si>
    <t>Sören Auer</t>
  </si>
  <si>
    <t>auer@l3s.de</t>
  </si>
  <si>
    <t>Generative retrieval models encode pointers to information in a corpus as an index within the model's parameters. These models serve as part of a larger pipeline, where retrieved information conditions generation for knowledge-intensive NLP tasks. However, we identify two limitations: the generative retrieval does not account for contextual information. Secondly, the retrieval can't be tuned for the downstream readers as decoding the page title is a non-differentiable operation. This paper introduces Re3val, trained with generative reranking and reinforcement learning using limited data. Re3val leverages context acquired via Dense Passage Retrieval to rerank the retrieved page titles and utilizes REINFORCE to maximize rewards generated by constrained decoding. Additionally, we generate questions from our pre-training dataset to mitigate epistemic uncertainty and bridge the domain gap between the pre-training and fine-tuning datasets. Subsequently, we extract and rerank contexts from the KILT database using the rerank page titles. Upon grounding the top five reranked contexts, Re3val demonstrates the Top 1 KILT scores compared to all other generative retrieval models across five KILT datasets.</t>
  </si>
  <si>
    <t>thddmlduf@gmail.com</t>
  </si>
  <si>
    <t>Sangryul Kim</t>
  </si>
  <si>
    <t>sangryul@kaist.ac.kr</t>
  </si>
  <si>
    <t>Haeju Lee</t>
  </si>
  <si>
    <t>lhg912@gmail.com</t>
  </si>
  <si>
    <t>Joonkee Kim</t>
  </si>
  <si>
    <t>joonkeekim@kaist.ac.kr</t>
  </si>
  <si>
    <t>James Thorne</t>
  </si>
  <si>
    <t>james@jthorne.co.uk</t>
  </si>
  <si>
    <t>In Natural Language Processing, entity linking (EL) has centered around Wikipedia, but yet remains underexplored for the job market domain. Disambiguating skill mentions can help us get insight into the current labor market demands. In this work, we are the first to explore EL in this domain, specifically targeting the linkage of occupational skills to the ESCO taxonomy (le Vrang et al., 2014). Previous efforts linked coarse-grained (full) sentences to a corresponding ESCO skill. In this work, we link more fine-grained span-level mentions of skills. We tune two high-performing neural EL models, a bi-encoder (Wu et al., 2020) and an autoregressive model (Cao et al., 2021), on a synthetically generated mention--skill pair dataset and evaluate them on a human-annotated skill-linking benchmark. Our findings reveal that both models are capable of linking implicit mentions of skills to their correct taxonomy counterparts. Empirically, BLINK outperforms GENRE in strict evaluation, but GENRE performs better in loose evaluation (accuracy@k).\footnote{The source code can be found at \url{https://anonymous.4open.science/r/el_esco-E629}}</t>
  </si>
  <si>
    <t>In the universe of Natural Language Processing, Transformer-based language models like BERT and (Chat)GPT have emerged as lexical superheroes with great power to solve open research problems. In this paper, we specifically focus on the temporal problem of semantic change, and evaluate their ability to solve two diachronic extensions of the Word-in-Context (WiC) task: TempoWiC and HistoWiC. In particular, we investigate the potential of a novel, off-the-shelf technology like ChatGPT (and GPT) 3.5 compared to BERT, which represents a family of models that currently stand as the state-of-the-art for modeling semantic change. Our experiments represent the first attempt to assess the use of (Chat)GPT for studying semantic change. Our results indicate that ChatGPT performs significantly worse than the foundational GPT version. Furthermore, our results demonstrate that (Chat)GPT achieves slightly lower performance than BERT in detecting long-term changes but performs significantly worse in detecting short-term changes.</t>
  </si>
  <si>
    <t>Francesco Periti</t>
  </si>
  <si>
    <t>francesco.periti@unimi.it</t>
  </si>
  <si>
    <t>Haim Dubossarsky</t>
  </si>
  <si>
    <t>haim.dub@gmail.com</t>
  </si>
  <si>
    <t>Nina Tahmasebi</t>
  </si>
  <si>
    <t>nina@tahmasebi.se</t>
  </si>
  <si>
    <t>Thanks to the recent progress in vision-language modeling and the evolving nature of news consumption, the tasks of automatic summarization and headline generation based on multimodal news articles have been gaining popularity. One of the limitations of the current approaches is caused by the commonly used sophisticated modular architectures built upon hierarchical cross-modal encoders and modality-specific decoders, which restrict the model's applicability to specific data modalities – once trained on, e.g., text+video pairs there is no straightforward way to apply the model to text+image or text-only data. In this work, we propose a unified task formulation that utilizes a simple encoder-decoder model to generate headlines from uni- and multi-modal news articles. This model is trained jointly on data of several modalities and extends the textual decoder to handle the multimodal output.</t>
  </si>
  <si>
    <t>krubinski@ufal.mff.cuni.cz</t>
  </si>
  <si>
    <t>Pavel Pecina</t>
  </si>
  <si>
    <t>pecina@ufal.mff.cuni.cz</t>
  </si>
  <si>
    <t>The ability of Large Language Models (LLMs) to encode syntactic and semantic structures of language is well examined in NLP. Additionally, analogy identification, in the form of word analogies are extensively studied in the last decade of language modeling literature. In this work we specifically look at how LLMs' abilities to capture sentence analogies (sentences that convey analogous meaning to each other) vary with LLMs' abilities to encode syntactic and semantic structures of sentences. Through our analysis, we find that LLMs' ability to identify sentence analogies is positively correlated with their ability to encode syntactic and semantic structures of sentences. Specifically, we find that the LLMs which capture syntactic structures better, also have higher abilities in identifying sentence analogies.</t>
  </si>
  <si>
    <t>thilini@sc.edu</t>
  </si>
  <si>
    <t>Ruwan Wickramarachchi</t>
  </si>
  <si>
    <t>ruwan@email.sc.edu</t>
  </si>
  <si>
    <t>Aishwarya Naresh Reganti</t>
  </si>
  <si>
    <t>areganti@amazon.com</t>
  </si>
  <si>
    <t>Vinija Jain</t>
  </si>
  <si>
    <t>vinija@gmail.com</t>
  </si>
  <si>
    <t>Aman Chadha</t>
  </si>
  <si>
    <t>aman@amanchadha.com</t>
  </si>
  <si>
    <t>Amit P. Sheth</t>
  </si>
  <si>
    <t>amit@sc.edu</t>
  </si>
  <si>
    <t>Amitava Das</t>
  </si>
  <si>
    <t>amitava@mailbox.sc.edu</t>
  </si>
  <si>
    <t>While textual information significantly enhances the performance of pre-trained language models (PLMs) in knowledge graph completion (KGC), the static and noisy nature of existing corpora collected from Wikipedia articles or synsets definitions often limits the potential of PLM-based KGC models. To surmount these challenges, we introduce the \textit{Contextualization Distillation} strategy, a versatile plug-in-and-play approach compatible with both discriminative and generative KGC frameworks. Our method begins by instructing large language models (LLMs) to transform compact, structural triplets into context-rich segments. Subsequently, we introduce two tailored auxiliary tasks\textemdash reconstruction and contextualization\textemdash allowing smaller KGC models to assimilate insights from these enriched triplets. Comprehensive evaluations across diverse datasets and KGC techniques highlight the efficacy and adaptability of our approach, revealing consistent performance enhancements irrespective of underlying pipelines or architectures. Moreover, our analysis makes our method more explainable and provides insight into how to generate high-quality corpora for KGC, as well as the selection of suitable distillation tasks.</t>
  </si>
  <si>
    <t>dal034@ucsd.edu</t>
  </si>
  <si>
    <t>Zhen Tan</t>
  </si>
  <si>
    <t>ztan36@asu.edu</t>
  </si>
  <si>
    <t>Tianlong Chen</t>
  </si>
  <si>
    <t>tianlong.chen@utexas.edu</t>
  </si>
  <si>
    <t>huan liu</t>
  </si>
  <si>
    <t>huan.liu@asu.edu</t>
  </si>
  <si>
    <t>Recent developments in deep learning have led to great success in various natural language processing (NLP) tasks. However, these applications may involve data that contain sensitive information. Therefore, how to achieve good performance while also protecting the privacy of sensitive data is a crucial challenge in NLP. To preserve privacy, Differential Privacy (DP), which can prevent reconstruction attacks and protect against potential side knowledge, is becoming a de facto technique for private data analysis. In recent years, NLP in DP models (DP-NLP) has been studied from different perspectives, which deserves a comprehensive review. In this paper, we provide the first systematic review of recent advances in DP deep learning models in NLP. In particular, we first discuss some differences and additional challenges of DP-NLP compared with the standard DP deep learning. Then, we investigate some existing work on DP-NLP and
 present its recent developments from three aspects: gradient perturbation based methods, embedding vector perturbation based methods, and ensemble model based methods. We also discuss some challenges and future directions.</t>
  </si>
  <si>
    <t>Lijie Hu</t>
  </si>
  <si>
    <t>lijie.hu@kaust.edu.sa</t>
  </si>
  <si>
    <t>Lei Shen</t>
  </si>
  <si>
    <t>shenlei20@jd.com</t>
  </si>
  <si>
    <t>Di Wang</t>
  </si>
  <si>
    <t>di.wang@kaust.edu.sa</t>
  </si>
  <si>
    <t>Public companies in the US are required to publish annual reports that detail their recent financial performance, present the current state of ongoing business operations, and discuss future prospects. However, they typically contain over 25,000 words across all sections, large amounts of industry and legal jargon, and a high percentage of boilerplate content that does not change much year-to-year. These unique characteristics present challenges for many generic pretrained language models because it is likely that only a small percentage of the long report that reflects salient information contains meaningful signal about the future prospects of the company. In this work, we curate a large-scale dataset of paired financial reports and introduce two novel, challenging tasks of predicting long-horizon company risk and correlation that evaluate the ability of the model to recognize cross-document relationships with complex, nuanced signals. We explore and present a comprehensive set of methods and experiments, and establish strong baselines designed to learn to identify subtle similarities and differences between long documents. Furthermore, we demonstrate that it is possible to predict company risk and correlation solely from the text of their financial reports and further that modeling the cross-document interactions at a fine-grained level provides significant benefit. Finally, we probe the best performing model through quantitative and qualitative interpretability methods to reveal some insight into the underlying task signal.</t>
  </si>
  <si>
    <t>Ross Koval</t>
  </si>
  <si>
    <t>rkoval@ucsb.edu</t>
  </si>
  <si>
    <t>Nicholas Andrews</t>
  </si>
  <si>
    <t>noa@jhu.edu</t>
  </si>
  <si>
    <t>Xifeng Yan</t>
  </si>
  <si>
    <t>xyan@cs.ucsb.edu</t>
  </si>
  <si>
    <t>Geoparsing is a fundamental technique for analyzing geo-entity information in text, which is useful for geographic applications, e.g., tourist spot recommendation. We focus on document-level geoparsing that considers geographic relatedness among geo-entity mentions and present a Japanese travelogue dataset designed for training and evaluating document-level geoparsing systems. Our dataset comprises 200 travelogue documents with rich geo-entity information: 12,171 mentions, 6,339 coreference clusters, and 2,551 geo-entities linked to geo-database entries.</t>
  </si>
  <si>
    <t>Shohei Higashiyama</t>
  </si>
  <si>
    <t>shohei.higashiyama@nict.go.jp</t>
  </si>
  <si>
    <t>Hiroki Ouchi</t>
  </si>
  <si>
    <t>hiroki.ouchi@is.naist.jp</t>
  </si>
  <si>
    <t>Hiroki Teranishi</t>
  </si>
  <si>
    <t>hiroki.teranishi@riken.jp</t>
  </si>
  <si>
    <t>Hiroyuki Otomo</t>
  </si>
  <si>
    <t>otomo_hiroyuki@cyberagent.co.jp</t>
  </si>
  <si>
    <t>Yusuke Ide</t>
  </si>
  <si>
    <t>ide.yusuke.ja6@is.naist.jp</t>
  </si>
  <si>
    <t>Aitaro Yamamoto</t>
  </si>
  <si>
    <t>yamamoto.aitaro.xv6@is.naist.jp</t>
  </si>
  <si>
    <t>Hiroyuki Shindo</t>
  </si>
  <si>
    <t>shindo@is.naist.jp</t>
  </si>
  <si>
    <t>Yuki Matsuda</t>
  </si>
  <si>
    <t>yukimat@is.naist.jp</t>
  </si>
  <si>
    <t>Shoko Wakamiya</t>
  </si>
  <si>
    <t>wakamiya@is.naist.jp</t>
  </si>
  <si>
    <t>Naoya Inoue</t>
  </si>
  <si>
    <t>naoya.inoue.lab@gmail.com</t>
  </si>
  <si>
    <t>Ikuya Yamada</t>
  </si>
  <si>
    <t>ikuya@ousia.jp</t>
  </si>
  <si>
    <t>Taro Watanabe</t>
  </si>
  <si>
    <t>taro@is.naist.jp</t>
  </si>
  <si>
    <t>Previous solutions to knowledge-based visual question answering~(K-VQA) retrieve knowledge from external knowledge bases and use supervised learning to train the K-VQA model.
 Recently pre-trained LLMs have been used as both a knowledge source and a zero-shot QA model for K-VQA and demonstrated promising results.
 However, these recent methods do not explicitly show the knowledge needed to answer the questions and thus lack interpretability.
 Inspired by recent work on knowledge generation from LLMs for text-based QA, in this work we propose and test a similar knowledge-generation-based K-VQA method, which first generates knowledge from an LLM and then incorporates the generated knowledge for K-VQA in a zero-shot manner. We evaluate our method on two K-VQA benchmarks and found that our method performs better than previous zero-shot K-VQA methods and our generated knowledge is generally relevant and helpful.</t>
  </si>
  <si>
    <t>RUI CAO</t>
  </si>
  <si>
    <t>ruicao.2020@phdcs.smu.edu.sg</t>
  </si>
  <si>
    <t>jingjiang@smu.edu.sg</t>
  </si>
  <si>
    <t>In this paper, we proposes a simple, tricky method to improve sentence representation of unsupervised contrastive learning. Even though contrastive learning has achieved great performances in both visual representation learning (VRL) and sentence representation learning (SRL) fields, we focus on the fact that there is a gap between characteristics and training dynamics of VRL and SRL. We first examine the role of temperature to bridge the gap between VRL and SRL, and find some temperature-dependent elements in SRL; \textit{i.e.}, a higher temperature causes overfitting of the uniformity while improving the alignment in earlier phase of training. Then, we design a \textit{temperature cool-down} technique based on this observation, which helps PLMs to be more suitable for contrastive learning via preparation of uniform representation space. Our experimental results on widely-utilized benchmarks demonstrate the effectiveness and extensiblity of our method.</t>
  </si>
  <si>
    <t>robo0725@hanyang.ac.kr</t>
  </si>
  <si>
    <t>Myeong soo Han</t>
  </si>
  <si>
    <t>myngsoo@hanyang.ac.kr</t>
  </si>
  <si>
    <t>Dong-Kyu Chae</t>
  </si>
  <si>
    <t>dongkyu@hanyang.ac.kr</t>
  </si>
  <si>
    <t>This paper aims to investigate the possibility of exploiting original semantic features of PLMs (pre-trained language models) during contrastive learning in the context of SRL (sentence representation learning). In the context of feature modification, we identified a method called IFM (implicit feature modification), which reduces the tendency of contrastive models for VRL (visual representation learning) to rely on feature-suppressing shortcut solutions. We observed that IFM did not work well for SRL, which may be due to differences between the nature of VRL and SRL. We propose BYOP, which boosts well-represented features, taking the opposite idea of IFM, under the assumption that SimCSE's dropout-noise-based augmentation may be too simple to modify high-level semantic features, and that the features learned by PLMs are semantically meaningful and should be boosted, rather than removed. Extensive experiments lend credence to the logic of BYOP, which considers the nature of SRL.</t>
  </si>
  <si>
    <t>Tailoring outputs from large language models, like ChatGPT, to implicit user preferences remains a challenge despite their impressive generative capabilities. In this paper, we propose a tri-agent generation pipeline comprising a generator, an instructor, and an editor to enhance output personalization. The generator produces an initial output, the instructor automatically generates editing instructions based on user preferences, and the editor refines the output to align with those preferences. The inference-only large language model (ChatGPT) serves as both the generator and editor, with a smaller model acting as the instructor to guide output generation. We train the instructor using editor-steered reinforcement learning, leveraging feedback from a large-scale editor model to optimize instruction generation. Experimental results on two abstractive summarization datasets demonstrate the effectiveness of our approach in generating outputs that better meet user expectations.</t>
  </si>
  <si>
    <t>wxiao@microsoft.com</t>
  </si>
  <si>
    <t>Yujia Xie</t>
  </si>
  <si>
    <t>xie.yujia000@gmail.com</t>
  </si>
  <si>
    <t>Giuseppe Carenini</t>
  </si>
  <si>
    <t>carenini@cs.ubc.ca</t>
  </si>
  <si>
    <t>Pengcheng He</t>
  </si>
  <si>
    <t>herbert.he@gmail.com</t>
  </si>
  <si>
    <t>In this paper, we re-examine the Markov property in the context of neural machine translation. 
 We design a Markov Autoregressive Transformer~(MAT) and undertake a comprehensive assessment of its performance across four WMT benchmarks. 
 Our findings indicate that MAT with an order larger than 4 can generate translations with quality on par with that of conventional autoregressive transformers. 
 In addition, counter-intuitively, we also find that the advantages of utilizing a higher-order MAT do not specifically contribute to the translation of longer sentences.</t>
  </si>
  <si>
    <t>cnsdunm@gmail.com</t>
  </si>
  <si>
    <t>Hao Zhou</t>
  </si>
  <si>
    <t>haozhou0806@gmail.com</t>
  </si>
  <si>
    <t>Zhaopeng Tu</t>
  </si>
  <si>
    <t>tuzhaopeng@gmail.com</t>
  </si>
  <si>
    <t>Semi-structured explanation depicts the implicit process of a reasoner with an explicit representation. This explanation highlights how available information in a specific query is utilised and supplemented with information a reasoner produces from its internal weights towards generating an answer. Despite the recent improvements in generative capabilities of language models, producing structured explanations to verify a model's true reasoning capabilities remains a challenge. This issue is particularly pronounced for not-so-large LMs (e.g., FLAN-T5-XXL). In this work, we first underscore the limitations of supervised fine-tuning (SFT) in tackling this challenge, and then introduce a carefully crafted reward engineering method in reinforcement learning (RL) to better address this problem. We investigate multiple reward aggregation methods and provide a detailed discussion which sheds light on the promising potential of RL for future research. Our proposed method on two semi-structured explanation generation benchmarks (ExplaGraph and COPA-SSE) achieves new state-of-the-art results.</t>
  </si>
  <si>
    <t>jiuzhou.han@monash.edu</t>
  </si>
  <si>
    <t>Wray Buntine</t>
  </si>
  <si>
    <t>wray.b@vinuni.edu.vn</t>
  </si>
  <si>
    <t>In order to enhance the security of society, there is rising interest in artificial intelligence (AI) to help detect and classify in advanced violence in daily life. The field of violence detection has introduced various datasets, yet context-based violence detection predominantly focuses on vision data, with a notable lack of NLP datasets. To overcome this, this paper presents the first Korean dialogue dataset for classifying violence that occurs in online settings: the Korean Crime Dialogue Dataset (KCDD). KCDD contains 22,249 dialogues created by crowd workers assuming offline scenarios. It has four criminal classes that meet international legal standards and one clean class (Serious Threats, Extortion or Blackmail, Harassment in the Workplace, Other Harassment, and Clean Dialogue). Plus, we propose a strong baseline for the proposed dataset, Relationship-Aware BERT. The model shows that understanding varying relationships among interlocutors improves the performance of crime dialogue classification. We hope that the proposed dataset will be used to detect cases of violence and aid people in danger. The KCDD dataset and corresponding baseline implementations can be found at the following link: \url{https://sites.google.com/view/kcdd}.</t>
  </si>
  <si>
    <t>0307mjk@gmail.com</t>
  </si>
  <si>
    <t>Heuiyeen Yeen</t>
  </si>
  <si>
    <t>yeen214@gmail.com</t>
  </si>
  <si>
    <t>Myoung-Wan Koo</t>
  </si>
  <si>
    <t>mwkoo@sogang.ac.kr</t>
  </si>
  <si>
    <t>Deriving meaningful sentence embeddings is crucial in capturing the semantic relationship between texts. Recent advances in building sentence embedding models have centered on replacing traditional human-generated text datasets with those generated by LLMs. However, the properties of these widely used LLM-generated texts remain largely unexplored. Here, we evaluate the quality of the LLM-generated texts from four perspectives (Positive Text Repetition, Length Difference Penalty, Positive Score Compactness, and Negative Text Implausibility) and find that there exists an inherent difference between human and LLM-generated datasets. To further enhance sentence embeddings using both human and LLM-generated datasets, we propose a novel loss function that incorporates Positive-Negative sample Augmentation (PNA) within the contrastive learning objective. Our results demonstrate that PNA effectively mitigates the sentence anisotropy problem in Wikipedia corpus (-7% compared to CLHAIF) and simultaneously improves the Spearman's correlation in standard Semantic Textual Similarity (STS) tasks (+1.47% compared to CLHAIF).</t>
  </si>
  <si>
    <t>naminan@kaist.ac.kr</t>
  </si>
  <si>
    <t>Sania Waheed</t>
  </si>
  <si>
    <t>saniawaheed@kaist.ac.kr</t>
  </si>
  <si>
    <t>Code-mixing, the blending of multiple languages within a single conversation, introduces a distinctive challenge, particularly in the context of response generation. Capturing the intricacies of code-mixing proves to be a formidable task, given the wide-ranging variations influenced by individual speaking styles and cultural backgrounds. In this study, we explore response generation within code-mixed conversations. We introduce a novel approach centered on harnessing the Big Five personality traits acquired in an unsupervised manner from the conversations to bolster the performance of response generation. These inferred personality attributes are seamlessly woven into the fabric of the dialogue context, using a novel fusion mechanism, \model. It uses an effective two-step attention formulation to fuse the dialogue and personality information. This fusion not only enhances the contextual relevance of generated responses but also elevates the overall performance of the model. Our experimental results, grounded in a dataset comprising of multi-party Hindi-English code-mix conversations, highlight the substantial advantages offered by personality-infused models over their conventional counterparts. This is evident in the increase observed in ROUGE and BLUE scores for the response generation task when the identified personality is seamlessly integrated into the dialogue context. Qualitative assessment for personality identification and response generation aligns well with our quantitative results.</t>
  </si>
  <si>
    <t>shivaniku@iiitd.ac.in</t>
  </si>
  <si>
    <t>Tanmoy Chakraborty</t>
  </si>
  <si>
    <t>chak.tanmoy.iit@gmail.com</t>
  </si>
  <si>
    <t>Recent advances in NLP show that language models retain a discernible level of knowledge in deontological ethics and moral norms. However, existing works often treat morality as binary, ranging from right to wrong. This simplistic view does not capture the nuances of moral judgment. Pluralist moral philosophers argue that human morality can be deconstructed into a finite number of elements, respecting individual differences in moral judgment. In line with this view, we build a pluralist moral sentence embedding space via a state-of-the-art contrastive learning approach. We systematically investigate the embedding space by studying the emergence of relationships among moral elements, both quantitatively and qualitatively. Our results show that a pluralist approach to morality can be captured in an embedding space. However, moral pluralism is challenging to deduce via self-supervision alone and requires a supervised approach with human labels.</t>
  </si>
  <si>
    <t>Jeongwoo Park</t>
  </si>
  <si>
    <t>jwgj01@gmail.com</t>
  </si>
  <si>
    <t>e.liscio@tudelft.nl</t>
  </si>
  <si>
    <t>Speech-to-Text Translation (S2TT) has typically been addressed with cascade systems, where speech recognition systems generate a transcription that is subsequently passed to a translation model. While there has been a growing interest in developing direct speech translation systems to avoid propagating errors and losing non-verbal content, prior work in direct S2TT has struggled to conclusively establish the advantages of integrating the acoustic signal directly into the translation process. This work proposes using contrastive evaluation to quantitatively measure the ability of direct S2TT systems to disambiguate utterances where prosody plays a crucial role. Specifically, we evaluated Korean-English translation systems on a test set containing wh-phrases, for which prosodic features are necessary to produce translations with the correct intent, whether it's a statement, a yes/no question, a wh-question, and more. Our results clearly demonstrate the value of direct translation systems over cascade translation models, with a notable 12.9% improvement in overall accuracy in ambiguous cases, along with up to a 15.6% increase in F1 scores for one of the major intent categories. To the best of our knowledge, this work stands as the first to provide quantitative evidence that direct S2TT models can effectively leverage prosody. The code for our evaluation is openly accessible and freely available for review and utilisation.</t>
  </si>
  <si>
    <t>Giulio Zhou</t>
  </si>
  <si>
    <t>giuliozhou@gmail.com</t>
  </si>
  <si>
    <t>Tsz Kin Lam</t>
  </si>
  <si>
    <t>kintz0911@gmail.com</t>
  </si>
  <si>
    <t>This paper aims to quantitatively evaluate the performance of ChatGPT, an interactive large language model, on inter-sentential relations such as temporal relations, causal relations, and discourse relations. Given ChatGPT's promising performance across various tasks, we proceed to carry out thorough evaluations on the whole test sets of 11 datasets, including temporal and causal relations, PDTB2.0-based, and dialogue-based discourse relations. To ensure the reliability of our findings, we employ three tailored prompt templates for each task, including the zero-shot prompt template, zero-shot prompt engineering (PE) template, and in-context learning (ICL) prompt template, to establish the initial baseline scores for all popular sentence-pair relation classification tasks for the first time. Through our study, we discover that ChatGPT exhibits exceptional proficiency in detecting and reasoning about causal relations, albeit it may not possess the same level of expertise in identifying the temporal order between two events. While it is capable of identifying the majority of discourse relations with existing explicit discourse connectives, the implicit discourse relation remains a formidable challenge. Concurrently, ChatGPT demonstrates subpar performance in the dialogue discourse parsing task that requires structural understanding in a dialogue before being aware of the discourse relation.</t>
  </si>
  <si>
    <t>ckchancc@connect.ust.hk</t>
  </si>
  <si>
    <t>Cheng Jiayang</t>
  </si>
  <si>
    <t>jchengaj@cse.ust.hk</t>
  </si>
  <si>
    <t>Weiqi Wang</t>
  </si>
  <si>
    <t>wwangbw@cse.ust.hk</t>
  </si>
  <si>
    <t>Yuxin Jiang</t>
  </si>
  <si>
    <t>yjiangcm@connect.ust.hk</t>
  </si>
  <si>
    <t>Xin Liu</t>
  </si>
  <si>
    <t>xliucr@cse.ust.hk</t>
  </si>
  <si>
    <t>Many online content portals allow users to ask questions to supplement their understanding (e.g., of lectures). 
 While information retrieval (IR) systems may provide answers for such user queries, they do not directly assist content creators---such as lecturers who want to improve their content---identify segments that caused a user to ask those questions.
 We introduce the task of backtracing, in which systems retrieve the text segment that most likely caused a user query.
 We formalize three real-world domains for which backtracing is important in improving content delivery and communication: understanding the cause of (a) student confusion in the Lecture domain, (b) reader curiosity in the News Article domain, and (c) user emotion in the Conversation domain.
 We evaluate the zero-shot performance of popular information retrieval methods and language modeling methods, including bi-encoder, re-ranking and likelihood-based methods and ChatGPT.
 While traditional IR systems retrieve semantically relevant information (e.g., details on ``projection matrices'' for a query ``does projecting multiple times still lead to the same point?''), they often miss the causally relevant context (e.g., the lecturer states ``projecting twice gets me the same answer as one projection''). 
 Our results show that there is room for improvement on backtracing and it requires new retrieval approaches.
 We hope our benchmark serves to improve future retrieval systems for backtracing, spawning systems that refine content generation and identify linguistic triggers influencing user queries.</t>
  </si>
  <si>
    <t>Rose E Wang</t>
  </si>
  <si>
    <t>rewang@stanford.edu</t>
  </si>
  <si>
    <t>Pawan Wirawarn</t>
  </si>
  <si>
    <t>pawanwirawarn@gmail.com</t>
  </si>
  <si>
    <t>Omar Khattab</t>
  </si>
  <si>
    <t>okhattab@stanford.edu</t>
  </si>
  <si>
    <t>Noah Goodman</t>
  </si>
  <si>
    <t>ngoodman@stanford.edu</t>
  </si>
  <si>
    <t>Dorottya Demszky</t>
  </si>
  <si>
    <t>ddemszky@stanford.edu</t>
  </si>
  <si>
    <t>Dense retrieval methods have demonstrated promising performance in multilingual information retrieval, where queries and documents can be in different languages. However, dense retrievers typically require a substantial amount of paired data, which poses even greater challenges in multilingual scenarios. This paper introduces $\textbf{UMR}$, an $\underline{U}$nsupervised $\underline{M}$ultilingual dense $\underline{R}$etriever trained without any paired data. Our approach leverages the sequence likelihood estimation capabilities of multilingual language models to acquire pseudo labels for training dense retrievers. We propose a two-stage framework which iteratively improves the performance of multilingual dense retrievers. Experimental results on two benchmark datasets show that UMR outperforms supervised baselines, showcasing the potential of training multilingual retrievers without paired data, thereby enhancing their practicality. All of our source code, data, and models are available: https://github.com/MiuLab/UMR</t>
  </si>
  <si>
    <t>f07922069@csie.ntu.edu.tw</t>
  </si>
  <si>
    <t>Chen-An Li</t>
  </si>
  <si>
    <t>b08902123@csie.ntu.edu.tw</t>
  </si>
  <si>
    <t>Tsu-Yuan Hsu</t>
  </si>
  <si>
    <t>b08201047@csie.ntu.edu.tw</t>
  </si>
  <si>
    <t>Chen-Yu Hsu</t>
  </si>
  <si>
    <t>b08902149@csie.ntu.edu.tw</t>
  </si>
  <si>
    <t>Yun-Nung Chen</t>
  </si>
  <si>
    <t>yvchen@csie.ntu.edu.tw</t>
  </si>
  <si>
    <t>Humans can learn a new word and infer its grammatical properties from very few examples. They have an abstract notion of linguistic properties like grammatical gender and agreement rules that can be applied to novel syntactic contexts and words. Drawing inspiration from psycholinguistics, we conduct a noun learning experiment to assess whether an LSTM and a decoder-only transformer can achieve human-like abstraction of grammatical gender in French. Language models were tasked with learning the gender of a novel noun embedding from a few examples in one grammatical agreement context and predicting agreement in another, unseen context. We find that both language models effectively generalise novel noun gender from one to two learning examples and apply the learnt gender across agreement contexts, albeit with a bias for the masculine gender category. Importantly, the few-shot updates were only applied to the embedding layers, demonstrating that models encode sufficient gender information within the word-embedding space. While the generalisation behaviour of models suggests that they represent grammatical gender as an abstract category, like humans, further work is needed to explore the details of how exactly this is implemented. For a comparative perspective with human behaviour, we conducted an analogous one-shot novel noun gender learning experiment, which revealed that native French speakers, like language models, also exhibited a masculine gender bias and are not excellent one-shot learners either.</t>
  </si>
  <si>
    <t>ox19730@bristol.ac.uk</t>
  </si>
  <si>
    <t>Conor Houghton</t>
  </si>
  <si>
    <t>conor.houghton@bristol.ac.uk</t>
  </si>
  <si>
    <t>Nina Kazanina</t>
  </si>
  <si>
    <t>nina.kazanina@bristol.ac.uk</t>
  </si>
  <si>
    <t>Data Augmentation (DA) is frequently used to provide additional training data without extra human annotation automatically.
 However, data augmentation may introduce noisy data that impairs training.
 To guarantee the quality of augmented data,
 existing methods either assume no noise exists in the augmented data and adopt consistency training or use simple heuristics such as training loss and diversity constraints to filter out “noisy” data.
 However, those filtered examples may still contain useful information, and dropping them completely causes a loss of supervision signals.
 In this paper, based on the assumption that the original dataset is cleaner than the augmented data, we propose an on-the-fly denoising technique for data augmentation that learns from soft augmented labels provided by an organic teacher model trained on the cleaner original data.
 To further prevent overfitting on noisy labels, a simple self-regularization module is applied to force the model prediction to be consistent across two distinct dropouts.
 Our method can be applied to general augmentation techniques and consistently improve the performance on both text classification and question-answering tasks.</t>
  </si>
  <si>
    <t>Wenxuan Zhou</t>
  </si>
  <si>
    <t>wenxuan.zhou.usc@gmail.com</t>
  </si>
  <si>
    <t>Fangyu Liu</t>
  </si>
  <si>
    <t>liufangyu@google.com</t>
  </si>
  <si>
    <t>hzhangal@cse.ust.hk</t>
  </si>
  <si>
    <t>Muhao Chen</t>
  </si>
  <si>
    <t>muhchen@ucdavis.edu</t>
  </si>
  <si>
    <t>This research explores strategies for steering the output of large language models (LLMs) towards specific styles, such as sentiment, emotion, or writing style, by adding style vectors to the activations of hidden layers during text generation. We show that style vectors can be simply computed from recorded layer activations for input texts in a specific style in contrast to more complex training-based approaches. Through a series of experiments, we demonstrate the effectiveness of activation engineering using such style vectors to influence the style of generated text in a nuanced and parameterisable way, distinguishing it from prompt engineering. The presented research constitutes a significant step towards developing more adaptive and effective AI-empowered interactive systems.</t>
  </si>
  <si>
    <t>Kai Konen</t>
  </si>
  <si>
    <t>kai.konen@dlr.de</t>
  </si>
  <si>
    <t>sophie.jentzsch@dlr.de</t>
  </si>
  <si>
    <t>Diaoulé Diallo</t>
  </si>
  <si>
    <t>mdiaoule.diallo@gmail.com</t>
  </si>
  <si>
    <t>Peer Schütt</t>
  </si>
  <si>
    <t>peer.schuett@dlr.de</t>
  </si>
  <si>
    <t>Oliver Bensch</t>
  </si>
  <si>
    <t>oliver.bensch@dlr.de</t>
  </si>
  <si>
    <t>Roxanne El Baff</t>
  </si>
  <si>
    <t>roxanne.elbaff@dlr.de</t>
  </si>
  <si>
    <t>Dominik Opitz</t>
  </si>
  <si>
    <t>dominik.opitz@dlr.de</t>
  </si>
  <si>
    <t>Tobias Hecking</t>
  </si>
  <si>
    <t>tobias.hecking@dlr.de</t>
  </si>
  <si>
    <t>This paper introduces a novel decision-making framework that promotes consistency among decisions made by diverse models while utilizing external knowledge. Leveraging the Integer Linear Programming(ILP) framework, we map predictions from various models into globally normalized and comparable values by incorporating information about decisions' prior probability, confidence~(uncertainty), and the models' expected accuracy. Our empirical study demonstrates the superiority of our approach over conventional baselines on multiple datasets.</t>
  </si>
  <si>
    <t>Hossein Rajaby Faghihi</t>
  </si>
  <si>
    <t>rajabyfa@msu.edu</t>
  </si>
  <si>
    <t>The advancement of large language models (LLMs) brings notable improvements across various applications, while simultaneously raising concerns about potential private data exposure. One notable capability of LLMs is their ability to form associations between different pieces of information, but this raises concerns when it comes to personally identifiable information (PII). This paper delves into the association capabilities of language models, aiming to uncover the factors that influence their proficiency in associating information. Our study reveals that as models scale up, their capacity to associate entities/information intensifies, particularly when target pairs demonstrate shorter co-occurrence distances or higher co-occurrence frequencies. However, there is a distinct performance gap when associating commonsense knowledge versus PII, with the latter showing lower accuracy. Despite the proportion of accurately predicted PII being relatively small, LLMs still demonstrate the capability to predict specific instances of email addresses and phone numbers when provided with appropriate prompts. These findings underscore the potential risk to PII confidentiality posed by the evolving capabilities of LLMs, especially as they continue to expand in scale and power.</t>
  </si>
  <si>
    <t>Hanyin Shao</t>
  </si>
  <si>
    <t>hanyins2@illinois.edu</t>
  </si>
  <si>
    <t>Jie Huang</t>
  </si>
  <si>
    <t>jeffhj@illinois.edu</t>
  </si>
  <si>
    <t>Shen Zheng</t>
  </si>
  <si>
    <t>shenz2@illinois.edu</t>
  </si>
  <si>
    <t>Kevin Chang</t>
  </si>
  <si>
    <t>kcchang@illinois.edu</t>
  </si>
  <si>
    <t>Despite the widespread adoption, there is a lack of research into how various critical aspects of pretrained language models (PLMs) affect their performance in hate speech detection. Through five research questions, our findings and recommendations lay the groundwork for empirically investigating different aspects of PLMs' use in hate speech detection. We deep dive into comparing different pretrained models, evaluating their seed robustness, finetuning settings, and the impact of pretraining data collection time. Our analysis reveals early peaks for downstream tasks during pretraining, the limited benefit of employing a more recent pretraining corpus, and the significance of specific layers during finetuning. We further call into question the use of domain-specific models and highlight the need for dynamic datasets for benchmarking hate speech detection.</t>
  </si>
  <si>
    <t>Sarah Masud</t>
  </si>
  <si>
    <t>sarahmasud02@gmail.com</t>
  </si>
  <si>
    <t>Mohammad Aflah Khan</t>
  </si>
  <si>
    <t>aflah20082@iiitd.ac.in</t>
  </si>
  <si>
    <t>Vikram Goyal</t>
  </si>
  <si>
    <t>vikram@iiitd.ac.in</t>
  </si>
  <si>
    <t>Md Shad Akhtar</t>
  </si>
  <si>
    <t>shad.akhtar@gmail.com</t>
  </si>
  <si>
    <t>Hebrew and Aramaic inscriptions serve as an essential source of information on the ancient history of the Near East. Unfortunately, some parts of the inscribed texts become illegible over time. Special experts, called epigraphists, use time-consuming manual procedures to estimate the missing content. This problem can be considered an extended masked language modeling task, where the damaged content can comprise single characters, character n-grams (partial words), single complete words, and multi-word n-grams.
 This study is the first attempt to apply the masked language modeling approach to corrupted inscriptions in Hebrew and Aramaic languages, both using the Hebrew alphabet consisting mostly of consonant symbols. 
 In our experiments, we evaluate several transformer-based models, which are fine-tuned on the Biblical texts and tested 
 on three different percentages of randomly masked parts in the testing corpus. For any masking percentage, the highest text completion accuracy is obtained with a novel ensemble of word and character prediction models.</t>
  </si>
  <si>
    <t>Niv Fono</t>
  </si>
  <si>
    <t>fono@post.bgu.ac.il</t>
  </si>
  <si>
    <t>Harel Moshayof</t>
  </si>
  <si>
    <t>harelmx@gmail.com</t>
  </si>
  <si>
    <t>Eldar Karol</t>
  </si>
  <si>
    <t>eldarzx@gmail.com</t>
  </si>
  <si>
    <t>Itai Assraf</t>
  </si>
  <si>
    <t>itaias@post.bgu.ac.il</t>
  </si>
  <si>
    <t>mlast@bgu.ac.il</t>
  </si>
  <si>
    <t>Transformer models have achieved great performance in dialogue generation tasks. However, their inability to process long dialogue history often leads to truncation of the context. To address this problem, we propose a novel memory-augmented transformer that is compatible with existing pre-trained encoder-decoder models and enables efficient preservation of the dialogue history information. The new model incorporates a separate memory module alongside the pre-trained transformer, which can effectively interchange information between the memory states and the current input context. We evaluate the efficiency of our model on three dialogue datasets and two language modeling datasets. Experimental results show that our method has achieved superior efficiency and performance compared to other pre-trained Transformer baselines.</t>
  </si>
  <si>
    <t>Qingyang Wu</t>
  </si>
  <si>
    <t>qw2345@columbia.edu</t>
  </si>
  <si>
    <t>Zhou Yu</t>
  </si>
  <si>
    <t>zy2461@columbia.edu</t>
  </si>
  <si>
    <t>In this study, we present an investigation into the anisotropy dynamics and intrinsic dimension of embeddings in transformer architectures, focusing on the dichotomy between encoders and decoders. Our findings reveal that the anisotropy profile in transformer decoders exhibits a distinct bell-shaped curve, with the highest anisotropy concentrations in the middle layers. This pattern diverges from the more uniformly distributed anisotropy observed in encoders. In addition, we found that the intrinsic dimension of embeddings increases in the initial phases of training, indicating an expansion into higher-dimensional space. This fact is then followed by a compression phase towards the end of training with dimensionality decrease, suggesting a refinement into more compact representations. Our results provide fresh insights to the understanding of encoders and decoders embedding properties.</t>
  </si>
  <si>
    <t>anton.razzhigaev@skoltech.ru</t>
  </si>
  <si>
    <t>Matvey Mikhalchuk</t>
  </si>
  <si>
    <t>mikhalchuk.matvey@gmail.com</t>
  </si>
  <si>
    <t>Elizaveta Goncharova</t>
  </si>
  <si>
    <t>elizavetagoncharova1@gmail.com</t>
  </si>
  <si>
    <t>Ivan Oseledets</t>
  </si>
  <si>
    <t>i.oseledets@skoltech.ru</t>
  </si>
  <si>
    <t>Denis Dimitrov</t>
  </si>
  <si>
    <t>den.dimitrov@gmail.com</t>
  </si>
  <si>
    <t>Andrey Kuznetsov</t>
  </si>
  <si>
    <t>kuznetsov@airi.net</t>
  </si>
  <si>
    <t>Euphemisms are found across the world's languages, making them a universal linguistic phenomenon. As such, euphemistic data may have useful properties for computational tasks across languages. In this study, we explore this premise by training a multilingual transformer model (XLM-RoBERTa) to disambiguate potentially euphemistic terms (PETs) in multilingual and cross-lingual settings. In line with current trends, we demonstrate that zero-shot learning across languages takes place. We also show cases where multilingual models perform better on the task compared to monolingual models by a statistically significant margin, indicating that multilingual data presents additional opportunities for models to learn about cross-lingual, computational properties of euphemisms. In a follow-up analysis, we focus on universal euphemistic "categories" such as death and bodily functions among others. We test to see whether cross-lingual data of the same domain is more important than within-language data of other domains to further understand the nature of the cross-lingual transfer.</t>
  </si>
  <si>
    <t>Patrick Lee</t>
  </si>
  <si>
    <t>leep6@montclair.edu</t>
  </si>
  <si>
    <t>Alain Chirino Trujillo</t>
  </si>
  <si>
    <t>alainchirino91@gmail.com</t>
  </si>
  <si>
    <t>Diana Cuevas Plancarte</t>
  </si>
  <si>
    <t>cuevasplancd1@montclair.edu</t>
  </si>
  <si>
    <t>Olumide Ebenezer Ojo</t>
  </si>
  <si>
    <t>olumideoea@gmail.com</t>
  </si>
  <si>
    <t>Xinyi Liu</t>
  </si>
  <si>
    <t>liux2@montclair.edu</t>
  </si>
  <si>
    <t>Iyanuoluwa Shode</t>
  </si>
  <si>
    <t>shodeiyanuoluwa@yahoo.com</t>
  </si>
  <si>
    <t>Yuan Zhao</t>
  </si>
  <si>
    <t>zhaoy2@montclair.edu</t>
  </si>
  <si>
    <t>Anna Feldman</t>
  </si>
  <si>
    <t>feldmana@montclair.edu</t>
  </si>
  <si>
    <t>Jing Peng</t>
  </si>
  <si>
    <t>pengj@mail.montclair.edu</t>
  </si>
  <si>
    <t>Pretrained language models have become workhorses for various natural language processing (NLP) tasks, sparking a growing demand for enhanced interpretability and transparency. However, prevailing explanation methods, such as attention-based and gradient-based strategies, largely rely on linear approximations, potentially causing inaccuracies such as accentuating irrelevant input tokens. To mitigate the issue, we develop PromptExplainer, a novel method for explaining language models through prompt-based learning. PromptExplainer aligns the explanation process with the masked language modeling (MLM) task of pretrained language models and leverages the prompt-based learning framework for explanation generation. It disentangles token representations into the explainable embedding space using the MLM head and extracts discriminative features with a verbalizer to generate class-dependent explanations. Extensive experiments demonstrate that PromptExplainer significantly outperforms state-of-the-art explanation methods.</t>
  </si>
  <si>
    <t>feng0119@e.ntu.edu.sg</t>
  </si>
  <si>
    <t>Hanzhang Zhou</t>
  </si>
  <si>
    <t>hanzhang001@e.ntu.edu.sg</t>
  </si>
  <si>
    <t>ZIXIAO ZHU</t>
  </si>
  <si>
    <t>zixiao001@e.ntu.edu.sg</t>
  </si>
  <si>
    <t>Kezhi Mao</t>
  </si>
  <si>
    <t>ekzmao@ntu.edu.sg</t>
  </si>
  <si>
    <t>With the rapid evolution of large language models (LLMs), new and hard-to-predict harmful capabilities are emerging. This requires developers to identify potential risks through the evaluation of ``dangerous capabilities'' in order to responsibly deploy LLMs. Here we aim to facilitate this process. In particular, we collect an open-source dataset to evaluate the safeguards in LLMs, to facilitate the deployment of safer open-source LLMs at a low cost. Our dataset is curated and filtered to consist only of instructions that responsible language models should not follow. 
 We assess the responses of six popular LLMs to these instructions, and we find that simple BERT-style classifiers can achieve results that are comparable to GPT-4 on automatic safety evaluation. Our data and code are available at https://github.com/Libr-AI/do-not-answer</t>
  </si>
  <si>
    <t>Haonan Li</t>
  </si>
  <si>
    <t>nathan.8270.n@gmail.com</t>
  </si>
  <si>
    <t>Xudong Han</t>
  </si>
  <si>
    <t>xudongh1@student.unimelb.edu.au</t>
  </si>
  <si>
    <t>State-of-the-art language models (LMs) are notoriously susceptible to generating hallucinated information. Such inaccurate outputs not only undermine the reliability of these models but also limit their use and raise serious concerns about misinformation and propaganda. In this work, we focus on hallucinated book and article references and present them as the "model organism'' of language model hallucination research, due to their frequent and easy-to-discern nature. We posit that if a language model cites a particular reference in its output, then it should ideally possess sufficient information about its authors and content, among other relevant details. Using this basic insight, we illustrate that one can identify hallucinated references without ever consulting any external resources, by asking a set of direct or indirect queries to the language model about the references. These queries can be considered as "consistency checks.'' Our findings highlight that while LMs, including GPT-4, often produce inconsistent author lists for hallucinated references, they also often accurately recall the authors of real references. In this sense, the LM can be said to "know'' when it is hallucinating references. Furthermore, these findings show how hallucinated references can be dissected to shed light on their nature.</t>
  </si>
  <si>
    <t>ayushagrawal1801@gmail.com</t>
  </si>
  <si>
    <t>Mirac Suzgun</t>
  </si>
  <si>
    <t>msuzgun@stanford.edu</t>
  </si>
  <si>
    <t>Lester Mackey</t>
  </si>
  <si>
    <t>lwmackey@gmail.com</t>
  </si>
  <si>
    <t>Adam Tauman Kalai</t>
  </si>
  <si>
    <t>adam@kal.ai</t>
  </si>
  <si>
    <t>The cultural landscape of interactions with dialogue agents is a compelling yet relatively unexplored territory. It's clear that various sociocultural aspects---from communication styles and beliefs to shared metaphors and knowledge---profoundly impact these interactions. To delve deeper into this dynamic, we introduce cuDialog, a first-of-its-kind benchmark for dialogue generation with a cultural lens. We also develop baseline models capable of extracting cultural attributes from dialogue exchanges, with the goal of enhancing the predictive accuracy and quality of dialogue agents. To effectively co-learn cultural understanding and multi-turn dialogue predictions, we propose to incorporate cultural dimensions with dialogue encoding features. Our experimental findings highlight that incorporating cultural value surveys boosts alignment with references and cultural markers, demonstrating its considerable influence on personalization and dialogue quality. To facilitate further exploration in this exciting domain, we publish our benchmark publicly accessible at https://github.com/yongcaoplus/cuDialog.</t>
  </si>
  <si>
    <t>minchen2012@hust.edu.cn</t>
  </si>
  <si>
    <t>Existing event-centric NLP models often only apply to the pre-defined ontology, which significantly restricts their generalization capabilities.
 This paper presents CEO, a novel Corpus-based Event Ontology induction model to relax the restriction imposed by pre-defined event ontologies. Without direct supervision, CEO leverages distant supervision from available summary datasets to detect corpus-wise salient events and exploits external event knowledge to force events within a short distance to have close embeddings. Experiments on three popular event datasets show that the schema induced by CEO has better coverage and higher accuracy than previous methods. Moreover, CEO is the first event ontology induction model that can induce a hierarchical event ontology with meaningful names on eleven open-domain corpora, making the induced schema more trustworthy and easier to be further curated. We anonymously release our dataset, codes, and induced ontology.</t>
  </si>
  <si>
    <t>Nan Xu</t>
  </si>
  <si>
    <t>nanx@usc.edu</t>
  </si>
  <si>
    <t>Jianshu Chen</t>
  </si>
  <si>
    <t>chenjianshu@gmail.com</t>
  </si>
  <si>
    <t>Recent years, have seen the rise of large language models (LLMs), where practitioners use task-specific prompts; this was shown to be effective for a variety of tasks. However, when applied to semantic textual similarity (STS) and natural language inference (NLI), the effectiveness of LLMs turns out to be limited by low-resource domain accuracy, model overconfidence, and difficulty to capture the disagreements between human judgements. With this in mind, here we try to rethink STS and NLI in the era of LLMs. We first evaluate the performance of STS and NLI in the clinical/biomedical domain, and then we assess LLMs’ predictive confidence and their capability of capturing collective human opinions. We find that these old problems are still to be properly addressed in the era of LLMs.</t>
  </si>
  <si>
    <t>Minghan Wang</t>
  </si>
  <si>
    <t>wangmh1994@gmail.com</t>
  </si>
  <si>
    <t>Phrase representations play an important role in data science and natural language processing, benefiting various tasks like Entity Alignment, Record Linkage, Fuzzy Joins, and Paraphrase Classification.
 The current state-of-the-art method involves fine-tuning pre-trained language models for phrasal embeddings using contrastive learning. However, we have identified areas for improvement. First, these pre-trained models tend to be unnecessarily complex and require to be pre-trained on a corpus with context sentences.
 Second, leveraging the phrase type and morphology gives phrase representations that are both more precise and more flexible.
 We propose an improved framework to learn phrase representations in a context-free fashion.
 The framework employs phrase type classification as an auxiliary task and incorporates character-level information more effectively into the phrase representation.
 Furthermore, we design three granularities of data augmentation to increase the diversity of training samples.
 Our experiments across a wide range of tasks reveal that our approach generates superior phrase embeddings compared to previous methods while requiring a smaller model size.</t>
  </si>
  <si>
    <t>chenlihu2@gmail.com</t>
  </si>
  <si>
    <t>Gael Varoquaux</t>
  </si>
  <si>
    <t>gael.varoquaux@inria.fr</t>
  </si>
  <si>
    <t>Fabian M. Suchanek</t>
  </si>
  <si>
    <t>fabian+openreview@suchanek.name</t>
  </si>
  <si>
    <t>To encourage fairness and transparency, there exists an urgent demand for deriving reliable explanations for large language models (LLMs). One promising solution is concept-based explanations, i.e., human-understandable concepts from internal representations. However, due to the compositional nature of languages, current methods mostly discover correlational explanations instead of causal features. Therefore, we propose a novel framework to provide impact-aware explanations for users to understand the LLM's behavior, which are robust to feature changes and influential to the model's predictions. Specifically, we extract predictive high-level features (concepts) from the model's hidden layer activations. Then, we innovatively optimize for features whose existence causes the output predictions to change substantially. Extensive experiments on real and synthetic tasks demonstrate that our method achieves superior results on predictive impact, explainability, and faithfulness compared to the baselines, especially for LLMs.</t>
  </si>
  <si>
    <t>ruochen002@e.ntu.edu.sg</t>
  </si>
  <si>
    <t>Tan Wang</t>
  </si>
  <si>
    <t>tan317@e.ntu.edu.sg</t>
  </si>
  <si>
    <t>Yongjie Wang</t>
  </si>
  <si>
    <t>yongjie002@e.ntu.edu.sg</t>
  </si>
  <si>
    <t>Shafiq Joty</t>
  </si>
  <si>
    <t>sjoty@salesforce.com</t>
  </si>
  <si>
    <t>Recent research has revealed that machine learning models have a tendency to leverage spurious correlations that exist in the training set but may not hold true in general circumstances. For instance, a sentiment classifier may erroneously learn that the token "performances" is commonly associated with positive movie reviews.
 Relying on these spurious correlations degrades the classifier’s performance when it deploys on out-of-distribution data.
 In this paper, we examine the implications of spurious correlations through a novel perspective called neighborhood analysis. The analysis uncovers how spurious correlations lead unrelated words to erroneously cluster together in the embedding space. Driven by the analysis, we design a metric to detect spurious tokens and also propose a family of regularization methods, NFL (doN't Forget your Language) to mitigate spurious correlations in text classification.
 Experiments show that NFL can effectively prevent erroneous clusters and significantly improve the robustness of classifiers without auxiliary data. The code is publicly available at https://github.com/oscarchew/doNt-Forget-your-Language.</t>
  </si>
  <si>
    <t>Oscar Chew</t>
  </si>
  <si>
    <t>r10922154@csie.ntu.edu.tw</t>
  </si>
  <si>
    <t>Hsuan-Tien Lin</t>
  </si>
  <si>
    <t>htlin@csie.ntu.edu.tw</t>
  </si>
  <si>
    <t>Kai-Wei Chang</t>
  </si>
  <si>
    <t>kw@kwchang.net</t>
  </si>
  <si>
    <t>Kuan-Hao Huang</t>
  </si>
  <si>
    <t>khhuang@illinois.edu</t>
  </si>
  <si>
    <t>Factual consistency detection has gotten raised attention in the task of abstractive summarization. 
 Many existing works rely on synthetic training data, which may not accurately reflect or match the inconsistencies produced by summarization models. 
 In this paper, we first systematically analyze the shortcomings of the current methods in synthesizing inconsistent summaries. 
 Current synthesis methods may fail to produce inconsistencies of coreference errors and discourse errors, per our quantitative and qualitative study. 
 Then, employing the parameter-efficient finetuning (PEFT) technique, we discover that a competitive factual consistency detector can be achieved using thousands of real model-generated summaries with human annotations. 
 Our study demonstrates the importance of real machine-generated texts with human annotation in NLG evaluation as our model outperforms the SOTA on the CoGenSumm, FactCC, Frank, and SummEval datasets.</t>
  </si>
  <si>
    <t>gluo@iastate.edu</t>
  </si>
  <si>
    <t>Weisi Fan</t>
  </si>
  <si>
    <t>weisifan@iastate.edu</t>
  </si>
  <si>
    <t>Miaoran Li</t>
  </si>
  <si>
    <t>limr@iastate.edu</t>
  </si>
  <si>
    <t>Youbiao He</t>
  </si>
  <si>
    <t>yh54@iastate.edu</t>
  </si>
  <si>
    <t>Yinfei Yang</t>
  </si>
  <si>
    <t>yangyin7@gmail.com</t>
  </si>
  <si>
    <t>Forrest Sheng Bao</t>
  </si>
  <si>
    <t>forrest.bao@gmail.com</t>
  </si>
  <si>
    <t>This study focuses on media bias detection, crucial in today's era of influential social media platforms shaping individual attitudes and opinions. In contrast to prior work that primarily relies on training specific models tailored to particular datasets, resulting in limited adaptability and subpar performance on out-of-domain data, we introduce a general bias detection framework, IndiVec, built upon large language models. IndiVec begins by constructing a fine-grained media bias database, leveraging the robust instruction-following capabilities of large language models and vector database techniques. When confronted with new input for bias detection, our framework automatically selects the most relevant indicator from the vector database and employs majority voting to determine the input's bias label. IndiVec excels compared to previous methods due to its adaptability (demonstrating consistent performance across diverse datasets from various sources) and explainability (providing explicit top-k indicators to interpret bias predictions). Experimental results on four political bias datasets highlight IndiVec's significant superiority over baselines. Furthermore, additional experiments and analysis provide profound insights into the framework's effectiveness.</t>
  </si>
  <si>
    <t>Luyang Lin</t>
  </si>
  <si>
    <t>1155133241@link.cuhk.edu.hk</t>
  </si>
  <si>
    <t>Lingzhi Wang</t>
  </si>
  <si>
    <t>lzwang@se.cuhk.edu.hk</t>
  </si>
  <si>
    <t>Xiaoyan Zhao</t>
  </si>
  <si>
    <t>xzhao@se.cuhk.edu.hk</t>
  </si>
  <si>
    <t>Jing Li</t>
  </si>
  <si>
    <t>jing-amelia.li@polyu.edu.hk</t>
  </si>
  <si>
    <t>Kam-Fai Wong</t>
  </si>
  <si>
    <t>kfwong@se.cuhk.edu.hk</t>
  </si>
  <si>
    <t>Large Language Models (LLMs) excel in various Natural Language Processing (NLP) tasks, yet their evaluation, particularly in languages beyond the top $20$, remains inadequate due to existing benchmarks and metrics limitations. Employing LLMs as evaluators to rank or score other models' outputs emerges as a viable solution, addressing the constraints tied to human annotators and established benchmarks. In this study, we explore the potential of LLM-based evaluators in enhancing multilingual evaluation by calibrating them against $20$K human judgments across three text-generation tasks, five metrics, and eight languages. Our analysis reveals a bias in LLM-based evaluators towards higher scores, underscoring the necessity of calibration with native speaker judgments, especially in low-resource and non-Latin script languages, to ensure accurate evaluation of LLM performance across diverse languages.</t>
  </si>
  <si>
    <t>Rishav Hada</t>
  </si>
  <si>
    <t>rishavhada@gmail.com</t>
  </si>
  <si>
    <t>Adrian de Wynter</t>
  </si>
  <si>
    <t>adewynter@microsoft.com</t>
  </si>
  <si>
    <t>Harshita Diddee</t>
  </si>
  <si>
    <t>harshitadd@gmail.com</t>
  </si>
  <si>
    <t>Mohamed Ahmed</t>
  </si>
  <si>
    <t>maxmed@microsoft.com</t>
  </si>
  <si>
    <t>Kalika Bali</t>
  </si>
  <si>
    <t>kalikab@microsoft.com</t>
  </si>
  <si>
    <t>Modern Standard Arabic (MSA) nominals present many morphological and lexical modeling challenges that have not been consistently addressed previously. This paper attempts to define the space of such challenges, and leverage a recently proposed morphological framework to build a comprehensive and extensible model for MSA nominals. Our model design addresses the nominals' intricate morphotactics, as well as their paradigmatic irregularities. Our implementation showcases enhanced accuracy and consistency compared to a commonly used MSA morphological analyzer and generator. We make our models publicly available.</t>
  </si>
  <si>
    <t>Christian Khairallah</t>
  </si>
  <si>
    <t>christian.khairallah@nyu.edu</t>
  </si>
  <si>
    <t>Reham Marzouk</t>
  </si>
  <si>
    <t>igsr.r.marzouk@alexu.edu.eg</t>
  </si>
  <si>
    <t>Salam Khalifa</t>
  </si>
  <si>
    <t>salam.khalifa@gmail.com</t>
  </si>
  <si>
    <t>Mayar Nassar</t>
  </si>
  <si>
    <t>mayarmnassar@gmail.com</t>
  </si>
  <si>
    <t>When facing an unsatisfactory prediction from a machine learning model, users can be interested in investigating the underlying reasons and exploring the potential for reversing the outcome. 
 We ask: 
 To flip the prediction on a test point $x_t$, how to identify the smallest training subset $\mathcal{S}_t$ that we need to relabel?
 We propose an efficient algorithm to identify and relabel such a subset via an extended influence function for binary classification models with convex loss.
 We find that relabeling fewer than 2\% of the training points can always flip a prediction.
 This mechanism can serve multiple purposes: (1) providing an approach to challenge a model prediction by altering training points; (2) evaluating model robustness with the cardinality of the subset (i.e., $|\mathcal{S}_t|$); we show that $|\mathcal{S}_t|$ is highly related to the noise ratio in the training set and $|\mathcal{S}_t|$ is correlated with but complementary to predicted probabilities; and (3) revealing training points lead to group attribution bias. 
 To the best of our knowledge, we are the first to investigate identifying and relabeling the minimal training subset required to flip a given prediction.</t>
  </si>
  <si>
    <t>Jinghan Yang</t>
  </si>
  <si>
    <t>eciel@connect.hku.hk</t>
  </si>
  <si>
    <t>Linjie Xu</t>
  </si>
  <si>
    <t>linjie.xu@qmul.ac.uk</t>
  </si>
  <si>
    <t>Lequan Yu</t>
  </si>
  <si>
    <t>ylqzd2011@gmail.com</t>
  </si>
  <si>
    <t>In this paper, we propose a novel two-step technique for text classification using autoregressive Language Models (LM). In the first step, a set of perplexity and log-likelihood based numeric features are elicited from an LM for a text instance to be classified. Then, in the second step, a classifier based on these features is trained to predict the final label. The classifier used is usually a simple machine learning classifier like Support Vector Machine (SVM) or Logistic Regression (LR) and it is trained using a small set of training examples. We believe, our technique presents a whole new way of exploiting the available training instances, in addition to the existing ways like fine-tuning LMs or in-context learning. Our approach stands out by eliminating the need for parameter updates in LMs, as required in fine-tuning, and does not impose limitations on the number of training examples faced while building prompts for in-context learning. We evaluate our technique across 5 different datasets and compare with multiple competent baselines.</t>
  </si>
  <si>
    <t>Sachin Pawar</t>
  </si>
  <si>
    <t>sachin7.p@tcs.com</t>
  </si>
  <si>
    <t>Nitin Ramrakhiyani</t>
  </si>
  <si>
    <t>nitin.ramrakhiyani@gmail.com</t>
  </si>
  <si>
    <t>Anubhav sinha</t>
  </si>
  <si>
    <t>s.anubhav2@tcs.com</t>
  </si>
  <si>
    <t>Manoj Apte</t>
  </si>
  <si>
    <t>manoj.apte@tcs.com</t>
  </si>
  <si>
    <t>Girish Keshav Palshikar</t>
  </si>
  <si>
    <t>gk.palshikar@tcs.com</t>
  </si>
  <si>
    <t>There has been a range of studies of how autism is displayed in voice, speech, and language. We analyse studies from the biomedical, as well as the psychological domain, but also from the NLP domain in order to find linguistic, prosodic and acoustic cues. Our survey looks at all three domains. We define autism and which comorbidities might influence the correct detection of the disorder. We especially look at observations such as verbal and semantic fluency, prosodic features, but also disfluencies and speaking rate. We also show word-based approaches and describe machine learning and transformer-based approaches both on the audio data as well as the transcripts. Lastly, we conclude, while there already is a lot of research, female patients seem to be severely under-researched. 
 Also, most NLP research focuses on traditional machine learning methods instead of transformers. Additionally, we were unable to find research combining both features from audio and transcripts.</t>
  </si>
  <si>
    <t>Nadine Probol</t>
  </si>
  <si>
    <t>nadine.probol@h-da.de</t>
  </si>
  <si>
    <t>Margot Mieskes</t>
  </si>
  <si>
    <t>margot.mieskes@h-da.de</t>
  </si>
  <si>
    <t>Effectively leveraging multimodal information from social media posts is essential to various downstream tasks such as sentiment analysis, sarcasm detection or hate speech classification. Jointly modeling text and images is challenging because cross-modal semantics might be hidden or the relation between image and text is weak. However, prior work on multimodal classification of social media posts has not yet addressed these challenges. In this work, we present an extensive study on the effectiveness of using two auxiliary losses jointly with the main task during fine-tuning multimodal models. First, Image-Text Contrastive (ITC) is designed to minimize the distance between image-text representations within a post, thereby effectively bridging the gap between posts where the image plays an important role in conveying the post's meaning. Second, Image-Text Matching (ITM) enhances the model's ability to understand the semantic relationship between images and text, thus improving its capacity to handle ambiguous or loosely related posts. We combine these objectives with five multimodal models, demonstrating consistent improvements of up to 2.6 F1 score across five diverse social media datasets. Our comprehensive analysis shows the specific scenarios where each auxiliary task is most effective.</t>
  </si>
  <si>
    <t>Danae Sanchez Villegas</t>
  </si>
  <si>
    <t>danaesavi@gmail.com</t>
  </si>
  <si>
    <t>nikos.aletras@gmail.com</t>
  </si>
  <si>
    <t>The knowledge encapsulated in a model is the core factor determining its final performance on downstream tasks. 
 Much research in NLP has focused on efficient methods for storing and adapting different types of knowledge, e.g., in dedicated modularized structures, and on how to effectively combine these, e.g., by learning additional parameters. However, given the many possible options, a thorough understanding of the mechanisms involved in these compositions is missing, and hence it remains unclear which strategies to utilize. To address this research gap, we propose a novel framework for zero-shot module composition, which encompasses existing and some novel variations for selecting, weighting, and combining parameter modules under a single unified notion. Focusing on the scenario of domain knowledge and adapter layers, our framework provides a systematic unification of concepts, allowing us to conduct the first comprehensive benchmarking study of various zero-shot knowledge composition strategies. In particular, we test two module combination methods and five selection and weighting strategies for their effectiveness and efficiency in an extensive experimental setup. Our results highlight the efficacy of ensembling but also hint at the power of simple though often-ignored weighting methods. Further in-depth analyses allow us to understand the role of weighting vs. top-k selection, and show that, to a certain extent, the performance of adapter composition can even be predicted.</t>
  </si>
  <si>
    <t>carolin.holtermann@gmail.com</t>
  </si>
  <si>
    <t>Markus Frohmann</t>
  </si>
  <si>
    <t>markus.frohmann@gmail.com</t>
  </si>
  <si>
    <t>Large Vision Language Models (VLMs) like GPT-$4$, LLaVA, and InstructBLIP exhibit extraordinary capabilities for both knowledge understanding and reasoning. However, the reasoning capabilities of such models on sophisticated problems that require external knowledge of a specific domain have not been assessed well, due to the unavailability of necessary datasets. In this work, we release a first-of-its-kind dataset called IndiFoodVQA with around $16.7$k data samples, consisting of explicit knowledge-infused questions, answers, and reasons. We also release IndiFoodKG, a related Knowledge Graph (KG) with $79$k triples. The data has been created with minimal human intervention via an automated pipeline based on InstructBlip and GPT-$3.5$. We also present a methodology to extract knowledge from the KG and use it to both answer and reason upon the questions. We employ different models to report baseline zero-shot and fine-tuned results. Fine-tuned VLMs on our data showed an improvement of $\sim25$\% over the corresponding base model, highlighting the fact that current VLMs need domain-specific fine-tuning to excel in specialized settings. Our findings reveal that (1) explicit knowledge infusion during question generation helps in making questions that have more grounded knowledge, and (2) proper knowledge retrieval can often lead to better-answering potential in such cases. The data and code is available at https://github.com/SLSravanthi/IndifoodVQA.</t>
  </si>
  <si>
    <t>200050113@iitb.ac.in</t>
  </si>
  <si>
    <t>Settaluri Lakshmi Sravanthi</t>
  </si>
  <si>
    <t>sravanthi@cse.iitb.ac.in</t>
  </si>
  <si>
    <t>Claim verification is an essential step in the automated fact-checking pipeline which assesses the veracity of a claim against a piece of evidence. In this work, we explore the potential of few-shot claim verification, where only very limited data is available for supervision. We propose MAPLE (Micro Analysis of Pairwise Language Evolution), a pioneering approach that explores the alignment between a claim and its evidence with a small seq2seq model and a novel semantic measure. Its innovative utilization of micro language evolution path leverages unlabelled pairwise data to facilitate claim verification while imposing low demand on data annotations and computing resources. MAPLE demonstrates significant performance improvements over SOTA baselines SEED, PET and LLaMA 2 across three fact-checking datasets: FEVER, Climate FEVER, and SciFact. Data and code are available.</t>
  </si>
  <si>
    <t>x.zeng@qmul.ac.uk</t>
  </si>
  <si>
    <t>Arkaitz Zubiaga</t>
  </si>
  <si>
    <t>arkaitz@zubiaga.org</t>
  </si>
  <si>
    <t>Event detection is a crucial information extraction task in many domains, such as Wikipedia or news. The task typically relies on trigger detection (TD) -- identifying token spans in the text that evoke specific events. While the notion of triggers should ideally be universal across domains, domain transfer for TD from high- to low-resource domains results in significant performance drops. We address the problem of negative transfer in TD by coupling triggers between domains using subject-object relations obtained from a rule-based open information extraction (OIE) system. We demonstrate that OIE relations injected through multi-task training can act as mediators between triggers in different domains, enhancing zero- and few-shot TD domain transfer and reducing performance drops, in particular when transferring from a high-resource source domain (Wikipedia) to a low(er)-resource target domain (news). Additionally, we combine this improved transfer with masked language modeling on the target domain, observing further TD transfer gains. Finally, we demonstrate that the gains are robust to the choice of the OIE system.</t>
  </si>
  <si>
    <t>david.dukic@fer.hr</t>
  </si>
  <si>
    <t>Kiril Gashteovski</t>
  </si>
  <si>
    <t>kiril.gashteovski@gmail.com</t>
  </si>
  <si>
    <t>Jan Snajder</t>
  </si>
  <si>
    <t>jan.snajder@fer.hr</t>
  </si>
  <si>
    <t>The broad integration of neural retrieval models into Information Retrieval (IR) systems is significantly impeded by the high cost and laborious process associated with the manual labelling of training data. Similarly, synthetic training data generation, a potential workaround, often requires expensive computational resources due to the reliance on large language models. This work explored the potential of small language models for efficiently creating high-quality synthetic datasets to train neural retrieval models. We aim to identify an optimal method to generate synthetic datasets, enabling training neural reranking models in document collections where annotated data is unavailable. We introduce a novel methodology, grounded in the principles of information theory, to select the most appropriate documents to be used as context for question generation. Then, we employ a small language model for zero-shot conditional question generation, supplemented by a filtering mechanism to ensure the quality of generated questions. Extensive evaluation on five datasets unveils the potential of our approach, outperforming unsupervised retrieval methods such as BM25 and pretrained monoT5. Our findings indicate that an efficiently generated "silver-standard" dataset allows effective training of neural rerankers in unlabeled scenarios. To ensure reproducibility and facilitate wider application, we will release a code repository featuring an accessible API for zero-shot synthetic question generation.</t>
  </si>
  <si>
    <t>tiagomeloalmeida@ua.pt</t>
  </si>
  <si>
    <t>Sérgio Matos</t>
  </si>
  <si>
    <t>aleixomatos@ua.pt</t>
  </si>
  <si>
    <t>Keyphrase extraction is the task of identifying a set of keyphrases present in a document that captures its most salient topics. Scientific domain-specific pre-training has led to achieving state-of-the-art keyphrase extraction performance with a majority of benchmarks being within the domain. In this work, we explore how to effectively enable the cross-domain generalization capabilities of such models without requiring the same scale of data. We primarily focus on the few-shot setting in non-scientific domain datasets such as OpenKP from the Web domain &amp; StackEx from the StackExchange forum. We propose to leverage topic information intrinsically available in the data, to build a novel clustering-based sampling approach that facilitates selecting a few samples to label from the target domain facilitating building robust and performant models. This approach leads to large gains in performance of up to 26.35 points in F1 when compared to selecting few-shot samples uniformly at random. We also explore the setting where we have access to labeled data from the model's pretraining domain corpora and perform gradual training which involves slowly folding in target domain data to the source domain data. Here we demonstrate further improvements in the model performance by up to 12.76 F1 points.</t>
  </si>
  <si>
    <t>Prakamya Mishra</t>
  </si>
  <si>
    <t>pkms.research@gmail.com</t>
  </si>
  <si>
    <t>Lincy Pattanaik</t>
  </si>
  <si>
    <t>lincy.p2@gmail.com</t>
  </si>
  <si>
    <t>Arunima Sundar</t>
  </si>
  <si>
    <t>arunima0320@gmail.com</t>
  </si>
  <si>
    <t>Nishant Yadav</t>
  </si>
  <si>
    <t>nishantyadav@cs.umass.edu</t>
  </si>
  <si>
    <t>mayank.kulkarni91@gmail.com</t>
  </si>
  <si>
    <t>Certified defense methods have identified their effectiveness against textual adversarial examples, which train models on the worst-case text generated by substituting words in original texts with synonyms. However, due to the discrete word embedding representations, the large search space hinders the robust training efficiency, resulting in significant time consumption. To overcome this challenge, motivated by the observation that synonym embedding has a small distance, we propose to treat the word substitution as a continuous perturbation on the word embedding representation. The proposed method Text-RS applies random smooth techniques to approximate the word substitution operation, offering a computationally efficient solution that outperforms conventional discrete methods and improves the robustness in training. The evaluation results demonstrate its effectiveness in defending against multiple textual adversarial attacks.</t>
  </si>
  <si>
    <t>Zeliang Zhang</t>
  </si>
  <si>
    <t>hust0426@gmail.com</t>
  </si>
  <si>
    <t>Wei Yao</t>
  </si>
  <si>
    <t>busyweiyao@gmail.com</t>
  </si>
  <si>
    <t>Susan Liang</t>
  </si>
  <si>
    <t>sliang22@ur.rochester.edu</t>
  </si>
  <si>
    <t>Chenliang Xu</t>
  </si>
  <si>
    <t>chenliang.xu@rochester.edu</t>
  </si>
  <si>
    <t>Clarifying questions are an integral component of modern information retrieval systems, directly impacting user satisfaction and overall system performance. Poorly formulated questions can lead to user frustration and confusion, negatively affecting the system's performance. This research addresses the urgent need to identify and leverage key features that contribute to the classification of clarifying questions, enhancing user satisfaction. To gain deeper insights into how different features influence user satisfaction, we conduct a comprehensive analysis, considering a broad spectrum of lexical, semantic, and statistical features, such as question length and sentiment polarity. Our empirical results provide three main insights into the qualities of effective query clarification: (1) specific questions are more effective than generic ones; (2) the subjectivity and emotional tone of a question play a role; and (3) shorter and more ambiguous queries benefit significantly from clarification. Based on these insights, we implement feature-integrated user satisfaction prediction using various classifiers, both traditional and neural-based, including random forest, BERT, and large language models. Our experiments show a consistent and significant improvement, particularly in traditional classifiers, with a minimum performance boost of 45%. This study presents invaluable guidelines for refining the formulation of clarifying questions and enhancing both user satisfaction and system performance.</t>
  </si>
  <si>
    <t>Hossein A. Rahmani</t>
  </si>
  <si>
    <t>hossein.rahmani.22@ucl.ac.uk</t>
  </si>
  <si>
    <t>Xi Wang</t>
  </si>
  <si>
    <t>xiwang.sch@gmail.com</t>
  </si>
  <si>
    <t>Mohammad Aliannejadi</t>
  </si>
  <si>
    <t>m.aliannejadi@uva.nl</t>
  </si>
  <si>
    <t>Mohammadmehdi Naghiaei</t>
  </si>
  <si>
    <t>naghiaei@usc.edu</t>
  </si>
  <si>
    <t>Emine Yilmaz</t>
  </si>
  <si>
    <t>emine.yilmaz@ucl.ac.uk</t>
  </si>
  <si>
    <t>Cross-lingual transfer of language models trained on high-resource languages like English has been widely studied for many NLP tasks, but focus on conversational tasks has been rather limited. This is partly due to the high cost of obtaining non-English conversational data, which results in limited coverage. In this work, we introduce for cross-lingual alignment pretraining, a parallel and large-scale multilingual conversation dataset that we created by translating the English-only Schema-Guided Dialogue (SGD) dataset (Rastogi et al., 2020) into 105 other languages. XSGD contains about 330k utterances per language. To facilitate aligned cross-lingual representations, we develop an efficient prompt-tuning-based method for learning alignment prompts. We also investigate two different classifiers: NLI-based and vanilla classifiers, and test cross-lingual capability enabled by the aligned prompts. We evaluate our model's cross-lingual generalization capabilities on two conversation tasks: slot-filling and intent classification. Our results demonstrate strong and efficient modeling ability of NLI-based classifiers and the large cross-lingual transfer improvements achieved by our aligned prompts, particularly in few-shot settings. We also conduct studies on large language models (LLMs) such as text-davinci-003 and ChatGPT in both zero- and few-shot settings. While LLMs exhibit impressive performance in English, their cross-lingual capabilities in other languages, particularly low-resource ones, are limited.</t>
  </si>
  <si>
    <t>Lifu Tu</t>
  </si>
  <si>
    <t>lifu@ttic.edu</t>
  </si>
  <si>
    <t>qjin2018@gmail.com</t>
  </si>
  <si>
    <t>Semih Yavuz</t>
  </si>
  <si>
    <t>semihyavuz9091@gmail.com</t>
  </si>
  <si>
    <t>Wenhao Liu</t>
  </si>
  <si>
    <t>owenhaoliu@gmail.com</t>
  </si>
  <si>
    <t>Caiming Xiong</t>
  </si>
  <si>
    <t>cmxiong.lhi@gmail.com</t>
  </si>
  <si>
    <t>Yingbo Zhou</t>
  </si>
  <si>
    <t>yingbo.zhou@salesforce.com</t>
  </si>
  <si>
    <t>Large language models can accumulate incorrect or outdated knowledge as the real world evolves. Compared to typical solutions such as retraining, retrieval augmented generation, model editing offers an effective yet low cost solution to address this issue. However, existing model editing algorithms employ manual selection of edit layers, which requires prior domain knowledge or expensive architecture-specific empirical layer selection methods, such as causal tracing. In this work, we propose SaLEM (Salient Layers Editing Model), an efficient solution for data driven layer selection for the model editing task. Our solution utilizes layer-wise saliency maps for layer selection, and matches the accuracy of prior approaches but with only 1/3 of their edits, enabling efficient updates to the parametric knowledge in large language models.</t>
  </si>
  <si>
    <t>Kshitij Mishra</t>
  </si>
  <si>
    <t>mishra.kshitij07@gmail.com</t>
  </si>
  <si>
    <t>Tamer Soliman</t>
  </si>
  <si>
    <t>tsoliman@amazon.com</t>
  </si>
  <si>
    <t>Anil Ramakrishna</t>
  </si>
  <si>
    <t>anil.k.ramakrishna@gmail.com</t>
  </si>
  <si>
    <t>Aram Galstyan</t>
  </si>
  <si>
    <t>galstyan@isi.edu</t>
  </si>
  <si>
    <t>Anoop Kumar</t>
  </si>
  <si>
    <t>anoopkum@gmail.com</t>
  </si>
  <si>
    <t>Many approaches to Natural Language Processing tasks often treat them as single-step problems, where an agent receives an instruction, executes it, and is evaluated based on the final outcome. However, language is inherently interactive, as evidenced by the back-and-forth nature of human conversations. In light of this, we posit that human-AI collaboration should also be interactive, with humans monitoring the work of AI agents and providing feedback that the agent can understand and utilize. Further, the AI agent should be able to detect when it needs additional information and proactively ask for help. Enabling this scenario would lead to more natural, efficient, and engaging human-AI collaboration.
 In this paper, we investigate these directions using the challenging task established by the IGLU competition, an interactive grounded language understanding task in a MineCraft-like world. We delve into multiple types of help players can give to the AI to guide it and analyze the impact of this help on behavior, resulting in performance improvements and an end-to-end interactive system.</t>
  </si>
  <si>
    <t>Nikhil Mehta</t>
  </si>
  <si>
    <t>mehta52@purdue.edu</t>
  </si>
  <si>
    <t>Milagro Teruel</t>
  </si>
  <si>
    <t>mteruel@microsoft.com</t>
  </si>
  <si>
    <t>Xin Deng</t>
  </si>
  <si>
    <t>xinde@microsoft.com</t>
  </si>
  <si>
    <t>Sergio Patricio Figueroa Sanz</t>
  </si>
  <si>
    <t>sefig@microsoft.com</t>
  </si>
  <si>
    <t>Ahmed Hassan Awadallah</t>
  </si>
  <si>
    <t>hassanam@microsoft.com</t>
  </si>
  <si>
    <t>julianakiseleva@gmail.com</t>
  </si>
  <si>
    <t>Despite the rising popularity of saliency-based explanations, the research community remains at an impasse, facing doubts concerning their purpose, efficacy, and tendency to contradict each other. Seeking to unite the community's efforts around common goals, several recent works have proposed evaluation metrics. In this paper, we critically examine two sets of metrics: the ERASER metrics (comprehensiveness and sufficiency) and the EVAL-X metrics, focusing our inquiry on natural language processing. First, we show that we can inflate a model's comprehensiveness and sufficiency scores dramatically without altering its predictions or explanations on in-distribution test inputs. Our strategy exploits the tendency for extracted explanations and their complements to be "out-of-support" relative to each other and in-distribution inputs. Next, we demonstrate that the EVAL-X metrics can be inflated arbitrarily by a simple method that encodes the label, even though EVAL-X is precisely motivated to address such exploits. Our results raise doubts about the ability of current metrics to guide explainability research, underscoring the need for a broader reassessment of what precisely these metrics are intended to capture.</t>
  </si>
  <si>
    <t>jhsia2@andrew.cmu.edu</t>
  </si>
  <si>
    <t>Danish Pruthi</t>
  </si>
  <si>
    <t>danish037@gmail.com</t>
  </si>
  <si>
    <t>Aarti Singh</t>
  </si>
  <si>
    <t>aartisingh@cmu.edu</t>
  </si>
  <si>
    <t>The generation of lyrics tightly connected to accompanying melodies involves establishing a mapping between musical notes and syllables of lyrics. This process requires a deep understanding of music constraints and semantic patterns at syllable-level, word-level, and sentence-level semantic meanings. However, pre-trained language models specifically designed at the syllable level are publicly unavailable. To solve these challenging issues, we propose to exploit fine-tuning character-level language models for syllable-level lyrics generation from symbolic melody. In particular, our method aims to fine-tune a character-level pre-trained language model, allowing to incorporation of linguistic knowledge of the language model into the beam search process of a syllable-level Transformer generator network. Besides, by exploring ChatGPT-based evaluation of generated lyrics in addition to human subjective evaluation, we prove that our approach improves the coherence and correctness of generated lyrics, without the need to train expensive new language models.</t>
  </si>
  <si>
    <t>Zhe Zhang</t>
  </si>
  <si>
    <t>zhe@nii.ac.jp</t>
  </si>
  <si>
    <t>Karol Lasocki</t>
  </si>
  <si>
    <t>karolasocki@gmail.com</t>
  </si>
  <si>
    <t>Yi Yu</t>
  </si>
  <si>
    <t>yiyu@nii.ac.jp</t>
  </si>
  <si>
    <t>Atsuhiro Takasu</t>
  </si>
  <si>
    <t>takasu@nii.ac.jp</t>
  </si>
  <si>
    <t>Foundational large language models (LLMs) can be instruction-tuned to perform open-domain question answering, facilitating applications like chat assistants. While such efforts are often carried out in a single language, we empirically analyze cost-efficient strategies for multilingual scenarios. Our study employs the Alpaca dataset and machine translations of it to form multilingual data, which is then used to tune LLMs through either low-rank adaptation or full-parameter training. Under a controlled computation budget, comparisons show that multilingual tuning is on par or better than tuning a model for each language. Furthermore, multilingual tuning with downsampled data can be as powerful and more robust. Our findings serve as a guide for expanding language support through instruction tuning.</t>
  </si>
  <si>
    <t>Pinzhen Chen</t>
  </si>
  <si>
    <t>pinzhen_chen@yahoo.com</t>
  </si>
  <si>
    <t>shaoxiong.ji@outlook.com</t>
  </si>
  <si>
    <t>Nikolay Bogoychev</t>
  </si>
  <si>
    <t>nheart@gmail.com</t>
  </si>
  <si>
    <t>Andrey Kutuzov</t>
  </si>
  <si>
    <t>andreku@ifi.uio.no</t>
  </si>
  <si>
    <t>Large language models (LLMs) have demonstrated impressive performance on a number of natural language processing tasks, such as question answering and text summarization. However, their performance on sequence labeling tasks such as intent classification and slot filling (IC-SF), which is a central component in personal assistant systems, lags significantly behind discriminative models. Furthermore, there is a lack of substantive research on robustness of LLMs to various perturbations in the input prompts. The contributions of this paper are three-fold. First, we show that fine-tuning sufficiently large LLMs can produce IC-SF performance comparable to discriminative models. Next, we systematically analyze the performance deterioration of those fine-tuned models due to three distinct yet relevant types of input perturbations - oronyms, synonyms, and paraphrasing. Finally, we propose an efficient mitigation approach, Prompt Perturbation Consistency Learning (PPCL), which works by regularizing the divergence between losses from clean and perturbed samples. Our experiments show that PPCL can recover on an average 59% and 69% of the performance drop for IC and SF tasks, respectively. Furthermore, PPCL beats data augmentation approach while using ten times fewer augmented data samples.</t>
  </si>
  <si>
    <t>Yao Qiang</t>
  </si>
  <si>
    <t>yao@wayne.edu</t>
  </si>
  <si>
    <t>Subhrangshu Nandi</t>
  </si>
  <si>
    <t>subhrn@amazon.com</t>
  </si>
  <si>
    <t>Ninareh Mehrabi</t>
  </si>
  <si>
    <t>mninareh@amazon.com</t>
  </si>
  <si>
    <t>Greg Ver Steeg</t>
  </si>
  <si>
    <t>gregv@isi.edu</t>
  </si>
  <si>
    <t>Anna Rumshisky</t>
  </si>
  <si>
    <t>arumshisky@gmail.com</t>
  </si>
  <si>
    <t>In the era of the digital world, while freedom of speech has been flourishing, it has also paved the way for disinformation, causing detrimental effects on society. Legal and ethical criteria are insufficient to address this concern, thus necessitating technological intervention. This paper presents a novel method leveraging pre-finetuning concept for efficient detection and removal of disinformation that may undermine society, as deemed by judicial entities. We argue the importance of detecting this type of disinformation and validate our approach with real-world data derived from court orders. Following a study that highlighted four areas of interest for rumor analysis, our research proposes the integration of a fine-grained sentiment analysis task in the pre-finetuning phase of language models, using the GoEmotions dataset. Our experiments validate the effectiveness of our approach in enhancing performance significantly. Furthermore, we explore the application of our approach across different languages using multilingual language models, showing promising results. To our knowledge, this is the first study that investigates the role of sentiment analysis pre-finetuning in disinformation detection.</t>
  </si>
  <si>
    <t>Tsung-Hsuan Pan</t>
  </si>
  <si>
    <t>b08902138@ntu.edu.tw</t>
  </si>
  <si>
    <t>Chung-Chi Chen</t>
  </si>
  <si>
    <t>chunji0112@gmail.com</t>
  </si>
  <si>
    <t>Hen-Hsen Huang</t>
  </si>
  <si>
    <t>hhhuang@iis.sinica.edu.tw</t>
  </si>
  <si>
    <t>Hsin-Hsi Chen</t>
  </si>
  <si>
    <t>hhchen@ntu.edu.tw</t>
  </si>
  <si>
    <t>Recent studies have revealed that language model distillation can become less effective when there is a significant capacity gap between the teacher and the student models. In order to bridge the gap, teacher assistant-based distillation has been introduced, in which the selection of the teacher assistant plays a crucial role in transferring knowledge from the teacher to the student. However, existing approaches for teacher assistant-based distillation require numerous trials to find the optimal teacher assistant.
 In this paper, we propose a novel approach called \underline{Mini}mal \underline{Di}stillation \underline{Sc}hedule (\textsc{MiniDisc}), which enables the scheduling of an optimal teacher assistant in just one trial for extreme model compression (e.g, to 5\% scale). In particular, we empirically show that the performance of the student is positively correlated with the scale-performance tradeoff of the teacher assistant. We then introduce a new $\lambda$-tradeoff metric that quantifies the optimality of the teacher assistant without the need for trial distillation to the student. By employing a sandwich framework, \textsc{MiniDisc} can select the optimal teacher assistant with the best $\lambda$-tradeoff.
 We extensively evaluate \textsc{MiniDisc} through a series of experiments on the GLUE benchmark. The results demonstrate that our approach achieved an improved efficiency compared to various state-of-the-art baselines. Furthermore, we showcase the scalability of \textsc{MiniDisc} by applying it to a language model with billions of parameters.</t>
  </si>
  <si>
    <t>czhang@bit.edu.cn</t>
  </si>
  <si>
    <t>Yang Yang</t>
  </si>
  <si>
    <t>yangyang113@meituan.com</t>
  </si>
  <si>
    <t>Jiahao Liu</t>
  </si>
  <si>
    <t>hit_csat@163.com</t>
  </si>
  <si>
    <t>Jingang Wang</t>
  </si>
  <si>
    <t>bitwjg@gmail.com</t>
  </si>
  <si>
    <t>Wei Wu</t>
  </si>
  <si>
    <t>wuwei19850318@gmail.com</t>
  </si>
  <si>
    <t>Dawei Song</t>
  </si>
  <si>
    <t>dawei.song2010@gmail.com</t>
  </si>
  <si>
    <t>In this work, we focus on a fundamental yet underexplored problem, event semantic classification in context, to help machines gain a deeper understanding of events. We classify events from six perspectives: modality, affirmation, specificity, telicity, durativity, and kinesis. These properties provide essential cues regarding the occurrence and grounding of events, changes of status that events can bring about, and the connection between events and time. To this end, this paper introduces a novel dataset collected for the semantic classification tasks and several effective models. By incorporating these event properties into downstream tasks, we demonstrate that understanding the fine-grained event semantics benefits downstream event understanding and reasoning via experiments on event extraction, temporal relation extraction, and subevent relation extraction.</t>
  </si>
  <si>
    <t>Haoyu Wang</t>
  </si>
  <si>
    <t>why16gzl@seas.upenn.edu</t>
  </si>
  <si>
    <t>Kaiqiang Song</t>
  </si>
  <si>
    <t>kqsong2014@gmail.com</t>
  </si>
  <si>
    <t>Dan Roth</t>
  </si>
  <si>
    <t>danroth@seas.upenn.edu</t>
  </si>
  <si>
    <t>The context in conversation is the dialog history crucial for multi-turn dialogue. Learning from the relevant contexts in dialog history for grounded conversation is a challenging problem. Local context is the most neighbor and more sensitive to the subsequent response, and global context is relevant to a whole conversation far beyond neighboring utterances. Currently, pretrained transformer models for conversation challenge capturing the correlation and connection between local and global contexts. We introduce a local and global conversation model (LGCM) for general-purpose conversation in open domain. It is a local-global hierarchical transformer model that excels at accurately discerning and assimilating the relevant contexts necessary for generating responses. It employs a local encoder to grasp the local context at the level of individual utterances and a global encoder to understand the broader context at the dialogue level. The seamless fusion of these locally and globally contextualized encodings ensures a comprehensive comprehension of the conversation. Experiments on popular datasets show that LGCM outperforms the existing conversation models on the performance of automatic metrics with significant margins.</t>
  </si>
  <si>
    <t>Zuoquan Lin</t>
  </si>
  <si>
    <t>linzuoquan@pku.edu.cn</t>
  </si>
  <si>
    <t>xinyi.shen@pku.edu.cn</t>
  </si>
  <si>
    <t>Key Point Analysis (KPA) is originally for summarizing arguments, where short sentences containing salient viewpoints are extracted as key points (KPs) and quantified for their prevalence as salience scores. Recently, KPA was applied to summarize reviews, but the study still relies on sentence-based KP extraction and matching, which leads to two issues: sentence-based extraction can result in KPs of overlapping opinions on the same aspects, and sentence-based matching of KP to review comment can be inaccurate, resulting in inaccurate salience scores. To address the above issues, in this paper, we propose Aspect-based Key Point Analysis (ABKPA), a novel framework for quantitative review summarization. Leveraging the readily available aspect-based sentiment analysis (ABSA) resources of reviews to automatically annotate silver labels for matching aspect-sentiment pairs, we propose a contrastive learning model to effectively match KPs to reviews and quantify KPs at the aspect level. Especially, the framework ensures extracting KP of distinct aspects and opinions, leading to more accurate opinion quantification. Experiments on five business categories of the popular Yelp review dataset show that ABKPA outperforms state-of-the-art baselines. Source code and data are available at: https://github.com/antangrocket1312/ABKPA</t>
  </si>
  <si>
    <t>An Quang Tang</t>
  </si>
  <si>
    <t>s3695273@rmit.edu.vn</t>
  </si>
  <si>
    <t>Minh Ngoc Dinh</t>
  </si>
  <si>
    <t>minh.dinh4@rmit.edu.vn</t>
  </si>
  <si>
    <t>Achieving precise semantic control over the latent spaces of Variational AutoEncoders (VAEs) holds significant value for downstream tasks in NLP as the underlying generative mechanisms could be better localised, explained and improved upon. Recent research, however, has struggled to achieve consistent results, primarily due to the inevitable loss of semantic information in the variational bottleneck and limited control over the decoding mechanism. To overcome these challenges, we investigate discrete latent spaces in Vector Quantized Variational AutoEncoder (VQVAE) to improve semantic control and generation in Transformer-based VAEs. In particular, We propose T5VQVAE, a novel model that leverages the controllability of VQVAE to guide the self-attention mechanism in T5, exploiting its full generalization capabilities. Experimental results indicate that T5VQVAE outperforms existing state-of-the-art VAE models, including Optimus, in terms of control and preservation of semantic information across different tasks such as auto-encoding of sentences and mathematical expressions, text transfer, and inference. Moreover, T5VQVAE exhibits improved reasoning capabilities, suggesting potential applications for downstream natural language and symbolic inference tasks.</t>
  </si>
  <si>
    <t>Yingji Zhang</t>
  </si>
  <si>
    <t>yingji.zhang@postgrad.manchester.ac.uk</t>
  </si>
  <si>
    <t>Ian Pratt-Hartmann</t>
  </si>
  <si>
    <t>ian.pratt@manchester.ac.uk</t>
  </si>
  <si>
    <t>The performance of NLP methods for severely under-resourced languages cannot currently hope to match the state of the art in NLP methods for well resourced languages. We explore the extent to which pretrained large language models (LLMs) can bridge this gap, via the example of data-to-text generation for Irish, Welsh, Breton and Maltese. We test LLMs on these under-resourced languages and English, in a range of scenarios. We find that LLMs easily set the state of the art for the under-resourced languages by substantial margins, as measured by both automatic and human evaluations. For all our languages, human evaluation shows on-a-par performance with humans for our best systems, but BLEU scores collapse compared to English, casting doubt on the metric's suitability for evaluating non-task-specific systems. Overall, our results demonstrate the great potential of LLMs to bridge the performance gap for under-resourced languages.</t>
  </si>
  <si>
    <t>michela.lorandi2@mail.dcu.ie</t>
  </si>
  <si>
    <t>Anya Belz</t>
  </si>
  <si>
    <t>a.s.belz@gmail.com</t>
  </si>
  <si>
    <t>Antonyms vs synonyms distinction is a core challenge in lexico-semantic analysis and automated lexical resource construction. These pairs share a similar distributional context which makes it harder to distinguish them. Leading research in this regard attempts to capture the properties of the relation pairs, i.e., symmetry, transitivity, and trans-transitivity. However, the inability of existing research to appropriately model the relation-specific properties limits their end performance. In this paper, we propose InterlaCed Encoder NETworks (i.e., ICE-NET) for antonym vs synonym distinction, that aim to capture and model the relation-specific properties of the antonyms and synonyms pairs in order to perform the classification task in a performance-enhanced manner. Experimental evaluation using the benchmark datasets shows that ICE-NET outperforms the existing research by a relative score of upto 1.8% in F1-measure.</t>
  </si>
  <si>
    <t>Muhammad Asif Ali</t>
  </si>
  <si>
    <t>muhammadasif.ali@kaust.edu.sa</t>
  </si>
  <si>
    <t>Yan HU</t>
  </si>
  <si>
    <t>yan.hu@kaust.edu.sa</t>
  </si>
  <si>
    <t>Jianbin Qin</t>
  </si>
  <si>
    <t>qinjianbin@szu.edu.cn</t>
  </si>
  <si>
    <t>Fine-tuning and testing a multilingual large language model is a challenge for low-resource languages (LRLs) since it is an expensive process. While previous studies have predicted the performance of natural language processing (NLP) tasks using machine learning methods, they primarily focus on high-resource languages, overlooking LRLs and shifts across domains. Focusing on LRLs, we investigate three factors (the size of the fine-tuning corpus, domain similarity between fine-tuning and testing corpora, and language similarity between source and target languages), which can potentially impact the model performance by using classical regression models. Our results indicate that domain similarity has the most important impact on predicting the performance of Machine Translation models.</t>
  </si>
  <si>
    <t>Eric Khiu</t>
  </si>
  <si>
    <t>erickhiu@umich.edu</t>
  </si>
  <si>
    <t>Hasti Toossi</t>
  </si>
  <si>
    <t>hasti.toossi@mail.utoronto.ca</t>
  </si>
  <si>
    <t>Jinyu Liu</t>
  </si>
  <si>
    <t>alexjinyuliu@gmail.com</t>
  </si>
  <si>
    <t>Jiaxu Li</t>
  </si>
  <si>
    <t>ar.li@mail.utoronto.ca</t>
  </si>
  <si>
    <t>David Anugraha</t>
  </si>
  <si>
    <t>david.anugraha@mail.utoronto.ca</t>
  </si>
  <si>
    <t>Juan Armando Parra Flores</t>
  </si>
  <si>
    <t>juan.parra@cimat.mx</t>
  </si>
  <si>
    <t>Leandro Arcos Roman</t>
  </si>
  <si>
    <t>ljarcosroman@gmail.com</t>
  </si>
  <si>
    <t>A. Seza Doğruöz</t>
  </si>
  <si>
    <t>a.s.dogruoz@gmail.com</t>
  </si>
  <si>
    <t>Large-scale neural network models combining text and images have made incredible progress in recent years. However, it remains an open question to what extent such models encode compositional representations of the concepts over which they operate, such as correctly identifying 'red cube' by reasoning over the constituents 'red' and 'cube'. In this work, we focus on the ability of a large pretrained vision and language model (CLIP) to encode compositional concepts and to bind variables in a structure-sensitive way (e.g., differentiating 'cube behind sphere' from 'sphere behind cube'). To inspect the performance of CLIP, we compare several architectures from research on compositional distributional semantics models (CDSMs), a line of research that attempts to implement traditional compositional linguistic structures within embedding spaces. We benchmark them on three synthetic datasets -- single-object, two-object, and relational -- designed to test concept binding. We find that CLIP can compose concepts in a single-object setting, but in situations where concept binding is needed, performance drops dramatically. At the same time, CDSMs also perform poorly, with best performance at chance level.</t>
  </si>
  <si>
    <t>marthaflinderslewis@gmail.com</t>
  </si>
  <si>
    <t>Nihal V. Nayak</t>
  </si>
  <si>
    <t>nnayak2@cs.brown.edu</t>
  </si>
  <si>
    <t>Peilin Yu</t>
  </si>
  <si>
    <t>peilin_yu@brown.edu</t>
  </si>
  <si>
    <t>Jack Merullo</t>
  </si>
  <si>
    <t>john_merullo@brown.edu</t>
  </si>
  <si>
    <t>Qinan Yu</t>
  </si>
  <si>
    <t>qinan_yu@brown.edu</t>
  </si>
  <si>
    <t>Stephen Bach</t>
  </si>
  <si>
    <t>sbach@cs.brown.edu</t>
  </si>
  <si>
    <t>Ellie Pavlick</t>
  </si>
  <si>
    <t>ellie_pavlick@brown.edu</t>
  </si>
  <si>
    <t>The challenges of automated transliteration and code-switching--detection in Judeo-Arabic texts are addressed. We introduce two novel machine-learning models, one focused on transliterating Judeo-Arabic into Arabic, and another aimed at identifying non-Arabic words, predominantly Hebrew and Aramaic. Unlike prior work, our models are based on a bilingual Arabic-Hebrew language model, providing a unique advantage in capturing shared linguistic nuances. Evaluation results show that our models outperform prior solutions for the same tasks. As a practical contribution, we present a comprehensive pipeline capable of taking Judeo-Arabic text, identifying non-Arabic words, and then transliterating the Arabic portions into Arabic script. This work not only advances the state of the art but also offers a valuable toolset for making Judeo-Arabic texts more accessible to a broader Arabic-speaking audience.</t>
  </si>
  <si>
    <t>dwmitelman@gmail.com</t>
  </si>
  <si>
    <t>Nachum Dershowitz</t>
  </si>
  <si>
    <t>nachumd@post.tau.ac.il</t>
  </si>
  <si>
    <t>Kfir Bar</t>
  </si>
  <si>
    <t>kfir@basistech.com</t>
  </si>
  <si>
    <t>Embedding words in vector space is a fundamental first step in state-of-the-art natural language processing (NLP). Typical NLP solutions employ pre-defined vector representations to improve generalization by co-locating similar words in vector space. For instance, Word2Vec is a self-supervised predictive model that captures the context of words using a neural network. Similarly, GLoVe is a popular unsupervised model incorporating corpus-wide word co-occurrence statistics. Such word embedding has significantly boosted important NLP tasks, including sentiment analysis, document classification, and machine translation. However, the embeddings are dense floating-point vectors, making them expensive to compute and difficult to interpret. In this paper, we instead propose to represent the semantics of words with a few defining words that are related using propositional logic. To produce such logical embeddings, we introduce a Tsetlin Machine-based autoencoder that learns logical clauses self-supervised. The clauses consist of contextual words like $\textit{black}$, $\textit{cup}$, and $\textit{hot}$ to define other words like $\textit{coffee}$, thus being human-understandable. We evaluate our embedding approach on several intrinsic and extrinsic benchmarks, outperforming GLoVe on six classification tasks. Furthermore, we investigate the interpretability of our embedding using the logical representations acquired during training. We also visualize word clusters in vector space, demonstrating how our logical embedding co-locate similar words.</t>
  </si>
  <si>
    <t>Bimal Bhattarai</t>
  </si>
  <si>
    <t>bimal.bhattarai@uia.no</t>
  </si>
  <si>
    <t>Ole-Christoffer Granmo</t>
  </si>
  <si>
    <t>ole.granmo@uia.no</t>
  </si>
  <si>
    <t>Lei Jiao</t>
  </si>
  <si>
    <t>lei.jiao@uia.no</t>
  </si>
  <si>
    <t>Rohan Kumar Yadav</t>
  </si>
  <si>
    <t>errohanydv@gmail.com</t>
  </si>
  <si>
    <t>Jivitesh Sharma</t>
  </si>
  <si>
    <t>jivitesh.sharma@uia.no</t>
  </si>
  <si>
    <t>Recent advances in NLP have improved our ability to understand the nuanced worldviews of online communities. Existing research focused on probing ideological stances treats liberals and conservatives as separate groups. However, this fails to account for the nuanced views of the organically formed online communities and the connections between them. In this paper, we study discussions of the 2020 U.S. election on Twitter to identify complex interacting communities. Capitalizing on this interconnectedness, we introduce a novel approach that harnesses message passing when finetuning language models (LMs) to probe the nuanced ideologies of these communities. By comparing the responses generated by LMs and real-world survey results, our method shows higher alignment than existing baselines, highlighting the potential of using LMs in revealing complex ideologies within and across interconnected mixed-ideology communities.</t>
  </si>
  <si>
    <t>zihaoh@usc.edu</t>
  </si>
  <si>
    <t>Ashwin Rao</t>
  </si>
  <si>
    <t>mohanrao@usc.edu</t>
  </si>
  <si>
    <t>Siyi Guo</t>
  </si>
  <si>
    <t>siyiguo@usc.edu</t>
  </si>
  <si>
    <t>Negar Mokhberian</t>
  </si>
  <si>
    <t>nmokhber@usc.edu</t>
  </si>
  <si>
    <t>Kristina Lerman</t>
  </si>
  <si>
    <t>lerman@isi.edu</t>
  </si>
  <si>
    <t>In this work, We present Unified Embeddings for Multimodal Retrieval (UniMuR), a simple but effective approach that embeds multimodal inputs and retrieves visual and textual outputs via frozen Large Language Models (LLMs). Specifically, UniMuR jointly retrieves multimodal outputs via a unified multimodal embedding and applies dual alignment training to account for both visual and textual semantics. Thus, unlike previous approaches, UniMuR significantly reduces LLM's modality bias towards generating text-only outputs. Meanwhile, the proposed unified multimodal embedding mitigates the inconsistency between visual and textual outputs and provides coherent multimodal outputs. Furthermore, benefiting from the joint training of visual and textual semantics, UniMuR also achieves strong image/text retrieval ability. Compared to existing approaches, UniMuR achieves better zero-shot multimodal response retrieval performance on MMDialog, improving the overall R@1 by 6.5% while boosting the image retrieval rate and having better cross-modal consistency on multimodal outputs. UniMuR also achieves 2.4% and 3.9% improvement on context-based image retrieval tasks on MMDialog and VisDial respectively when compared to previous approaches, validating its generalization ability across multiple tasks.</t>
  </si>
  <si>
    <t>Ziyang Wang</t>
  </si>
  <si>
    <t>ziyangw@cs.unc.edu</t>
  </si>
  <si>
    <t>Heba Elfardy</t>
  </si>
  <si>
    <t>hme2110@columbia.edu</t>
  </si>
  <si>
    <t>Markus Dreyer</t>
  </si>
  <si>
    <t>mddreyer@amazon.com</t>
  </si>
  <si>
    <t>Kevin Small</t>
  </si>
  <si>
    <t>kevinsmall@gmail.com</t>
  </si>
  <si>
    <t>Mohit Bansal</t>
  </si>
  <si>
    <t>mbansal@cs.unc.edu</t>
  </si>
  <si>
    <t>As the cost of training ever larger language models has grown, so has the interest in reusing previously learnt knowledge. Transfer learning methods have shown how reusing non-task-specific knowledge can help in subsequent task-specific learning.
 In this paper, we investigate the inverse: porting whole functional modules that encode task-specific knowledge from one model to another. 
 We designed a study comprising 1,440 training/testing runs to test the portability of modules trained by parameter-efficient finetuning (PEFT) techniques, using sentiment analysis as an example task. We test portability in a wide range of scenarios, involving different PEFT techniques and different pretrained host models, among other dimensions. We compare the performance of ported modules with that of equivalent modules trained (i) from scratch, and (ii) from parameters sampled from the same distribution as the ported module.
 We find that the ported modules far outperform the two alternatives tested, but that there are interesting differences between the four PEFT techniques tested.
 We conclude that task-specific knowledge in the form of structurally modular sets of parameters as produced by PEFT techniques is highly portable, but that degree of success depends on type of PEFT and on differences between originating and receiving pretrained models.</t>
  </si>
  <si>
    <t>Mohammed Sabry Mohammed</t>
  </si>
  <si>
    <t>mohammed.sabry@adaptcentre.ie</t>
  </si>
  <si>
    <t>Sentence-level attacks craft adversarial sentences that are synonymous with correctly-classified sentences but are misclassified by the text classifiers. Under the black-box setting, classifiers are only accessible through their feedback to queried inputs, which is predominately available in the form of class probabilities. Even though utilizing class probabilities results in stronger attacks, due to the challenges of using them for sentence-level attacks, existing attacks use either no feedback or only the class labels. Overcoming the challenges, we develop a novel algorithm that uses class probabilities for black-box sentence-level attacks, investigate the effectiveness of using class probabilities on the attack's success, and examine the question if it is worthy or practical to use class probabilities by black-box sentence-level attacks. We conduct extensive evaluations of the proposed attack comparing with the baselines across various classifiers and benchmark datasets.</t>
  </si>
  <si>
    <t>rmoraffa@asu.edu</t>
  </si>
  <si>
    <t>Supervised contrastive learning (SCL) frameworks treat each class as independent and thus consider all classes to be equally important. This neglects the common scenario in which label hierarchy exists, where fine-grained classes under the same category show more similarity than very different ones. This paper introduces a family of Label-Aware SCL methods (LA-SCL) that incorporates hierarchical information to SCL by leveraging similarities between classes, resulting in creating a more well-structured and discriminative feature space. This is achieved by first adjusting the distance between instances based on measures of the proximity of their classes with the scaled instance-instance-wise contrastive. An additional instance-center-wise contrastive is introduced to move within-class examples closer to their centers, which are represented by a set of learnable label parameters. The learned label parameters can be directly used as a nearest neighbor classifier without further finetuning. In this way, a better feature representation is generated with improvements of intra-cluster compactness and inter-cluster separation. Experiments on three datasets show that the proposed LA-SCL works well on text classification of distinguishing a single label among multi-labels, outperforming the baseline supervised approaches. Our code is publicly available $^1$.</t>
  </si>
  <si>
    <t>Ruixue Lian</t>
  </si>
  <si>
    <t>ruixue.lian@wisc.edu</t>
  </si>
  <si>
    <t>William A. Sethares</t>
  </si>
  <si>
    <t>sethares@wisc.edu</t>
  </si>
  <si>
    <t>Junjie Hu</t>
  </si>
  <si>
    <t>junjie.hu@wisc.edu</t>
  </si>
  <si>
    <t>Current conversational AI systems based on large language models (LLMs) are known to generate unsafe responses agreeing to offensive user input or including toxic content. Previous research aimed to alleviate the toxicity by fine-tuning LLM with manually annotated safe dialogue histories. However, the dependency on additional tuning requires substantial costs. To remove the dependency, we propose GrounDial, where response safety is achieved by grounding responses to commonsense social rules without requiring fine-tuning. A hybrid approach of in-context learning and human-norm-guided decoding of GrounDial enables the response to be quantitatively and qualitatively safer even without additional data or tuning.</t>
  </si>
  <si>
    <t>Siwon Kim</t>
  </si>
  <si>
    <t>tuslkkk@snu.ac.kr</t>
  </si>
  <si>
    <t>Shuyang Dai</t>
  </si>
  <si>
    <t>shuyadai@amazon.com</t>
  </si>
  <si>
    <t>Mohammad Kachuee</t>
  </si>
  <si>
    <t>mkachuee@ucla.edu</t>
  </si>
  <si>
    <t>Shayan Ray</t>
  </si>
  <si>
    <t>shayaray@amazon.com</t>
  </si>
  <si>
    <t>Tara Taghavi</t>
  </si>
  <si>
    <t>taghavit@amazon.com</t>
  </si>
  <si>
    <t>Contrastive learning has demonstrated promising results in unsupervised abstractive summarization. However, existing methods rely on manually crafted negative examples, demanding substantial human effort and domain knowledge. Moreover, these human-generated negative examples may be poor in quality and lack adaptability during model training. To address these issues, we propose a novel approach that learns trainable negative examples for contrastive learning in unsupervised abstractive summarization, which eliminates the need for manual negative example design. Our framework introduces an adversarial optimization process between a negative example network and a representation network (including the summarizer and encoders). The negative example network is trained to synthesize hard negative examples that are close to the positive examples, driving the representation network to improve the quality of the generated summaries. We evaluate our method on two benchmark datasets for unsupervised abstractive summarization and observe significant performance improvements compared to strong baseline models.</t>
  </si>
  <si>
    <t>Haojie Zhuang</t>
  </si>
  <si>
    <t>haojie.zhuang@adelaide.edu.au</t>
  </si>
  <si>
    <t>Wei Emma Zhang</t>
  </si>
  <si>
    <t>wei.e.zhang@adelaide.edu.au</t>
  </si>
  <si>
    <t>Chang George Dong</t>
  </si>
  <si>
    <t>chang.dong@adelaide.edu.au</t>
  </si>
  <si>
    <t>Jian Yang</t>
  </si>
  <si>
    <t>jian.yang@mq.edu.au</t>
  </si>
  <si>
    <t>Quan Z. Sheng</t>
  </si>
  <si>
    <t>michael.sheng@mq.edu.au</t>
  </si>
  <si>
    <t>With the rise of online abuse, the NLP community has begun investigating the use of neural architectures to generate counterspeech that can "counter" the vicious tone of such abusive speech and dilute/ameliorate their rippling effect over the social network. However, most of the efforts so far have been primarily focused on English. To bridge the gap for low-resource languages such as Bengali and Hindi, we create a benchmark dataset of 5,062 abusive speech/counterspeech pairs, of which 2,460 pairs are in Bengali, and 2,602 pairs are in Hindi. We implement several baseline models considering various interlingual transfer mechanisms with different configurations to generate suitable counterspeech to set up an effective benchmark. We observe that the monolingual setup yields the best performance. Further, using synthetic transfer, language models can generate counterspeech to some extent; specifically, we notice that transferability is better when languages belong to the same language family.</t>
  </si>
  <si>
    <t>Mithun Das</t>
  </si>
  <si>
    <t>mithun.rcciit@gmail.com</t>
  </si>
  <si>
    <t>Saurabh Kumar Pandey</t>
  </si>
  <si>
    <t>saurabh2000.iitkgp@gmail.com</t>
  </si>
  <si>
    <t>Shivansh Sethi</t>
  </si>
  <si>
    <t>shivanshsethi8821@gmail.com</t>
  </si>
  <si>
    <t>Punyajoy Saha</t>
  </si>
  <si>
    <t>punyajoys@iitkgp.ac.in</t>
  </si>
  <si>
    <t>Animesh Mukherjee</t>
  </si>
  <si>
    <t>animeshm@gmail.com</t>
  </si>
  <si>
    <t>In this paper, we evaluate the capability of transformer-based language models in making inferences over uncertain text that includes uncertain rules of reasoning. We cover both Pre-trained Language Models (PLMs) and generative Large Language Models (LLMs). Our evaluation results show that both generations of language models struggle with reasoning over uncertain text. We propose a novel end-to-end fine-tuning approach, Probabilistic Constraint Training (PCT), that utilizes probabilistic logical rules as constraints in the fine-tuning phase without relying on these rules in the inference stage. To assess the effectiveness of PCT, we utilize the related corpora and, additionally, create a new and more challenging benchmark that, unlike the previous ones, uses instance-specific rules. Our study demonstrates that PCT improves the transformer-based language model's intrinsic reasoning and makes their probabilistic logical reasoning process more explicit and explainable. Furthermore, PCT equips these models to effectively handle novel situations, including higher reasoning depth, new domains, and complex probabilistic structures.</t>
  </si>
  <si>
    <t>nafarali@msu.edu</t>
  </si>
  <si>
    <t>K. Brent Venable</t>
  </si>
  <si>
    <t>brent.venable@gmail.com</t>
  </si>
  <si>
    <t>Document-level translation models are usually evaluated using general metrics such as BLEU, which are not informative about the benefits of context. Current work on context-aware evaluation, such as contrastive methods, only measure translation accuracy on words that need context for disambiguation. Such measures cannot reveal whether the translation model uses the correct supporting context. We propose to complement accuracy-based evaluation with measures of context utilization. We find that perturbation-based analysis (comparing models' performance when provided with correct versus random context) is an effective measure of overall context utilization. For a finer-grained phenomenon-specific evaluation, we propose to measure how much the supporting context contributes to handling context-dependent discourse phenomena. We show that automatically-annotated supporting context gives similar conclusions to human-annotated context and can be used as alternative for cases where human annotations are not available. Finally, we highlight the importance of using discourse-rich datasets when assessing context utilization.</t>
  </si>
  <si>
    <t>Wafaa Mohammed</t>
  </si>
  <si>
    <t>w.m.a.mohammed@uva.nl</t>
  </si>
  <si>
    <t>Vlad Niculae</t>
  </si>
  <si>
    <t>v.niculae@uva.nl</t>
  </si>
  <si>
    <t>Humans work together to solve common problems by having discussions, explaining, and agreeing or disagreeing with each other.
 Similarly, if a system can have discussions with human partners when solving tasks, it has the potential to improve the system's performance and reliability.
 In previous research on explainability, it has only been possible for systems to make predictions and for humans to ask questions about them, rather than having a mutual exchange of opinions.
 This research aims to create a dataset and computational framework for systems that discuss and refine their predictions through dialogue. 
 Through experiments, we show that the proposed system can have beneficial discussions with humans, improving the accuracy by up to 25 points on a natural language inference task.</t>
  </si>
  <si>
    <t>Masahiro Kaneko</t>
  </si>
  <si>
    <t>masahiro.kaneko@mbzuai.ac.ae</t>
  </si>
  <si>
    <t>Graham Neubig</t>
  </si>
  <si>
    <t>gneubig@cs.cmu.edu</t>
  </si>
  <si>
    <t>Naoaki Okazaki</t>
  </si>
  <si>
    <t>okazaki@c.titech.ac.jp</t>
  </si>
  <si>
    <t>Recently, encoder-only pre-trained models such as BERT have been successfully applied in automated essay scoring (AES) to predict a single overall score. However, studies have yet to explore these models in multi-trait AES, possibly due to the inefficiency of replicating BERT-based models for each trait. Breaking away from the existing sole use of *encoder*, we propose an autoregressive prediction of multi-trait scores (ArTS), incorporating a *decoding* process by leveraging the pre-trained T5. Unlike prior regression or classification methods, we redefine AES as a score-generation task, allowing a single model to predict multiple scores. During decoding, the subsequent trait prediction can benefit by conditioning on the preceding trait scores. Experimental results proved the efficacy of ArTS, showing over 5\% average improvements in both prompts and traits.</t>
  </si>
  <si>
    <t>heejindo@postech.ac.kr</t>
  </si>
  <si>
    <t>Yunsu Kim</t>
  </si>
  <si>
    <t>yunsu.kim@aixplain.com</t>
  </si>
  <si>
    <t>We apply causal mediation analysis to explain the decision-making process of neural models for rumour detection on Twitter.
 Interventions at the input and network level reveal the causal impacts of tweets and words in the model output.
 We find that our approach CMA-R -- Causal Mediation Analysis for Rumour detection -- identifies salient tweets that explain model predictions and show strong agreement with human judgements for critical tweets determining the truthfulness of stories.
 CMA-R can further highlight causally impactful words in the salient tweets, providing another layer of interpretability and transparency into these blackbox rumour detection systems. Code is available at: https://github.com/ltian678/cma-r.</t>
  </si>
  <si>
    <t>LIN TIAN</t>
  </si>
  <si>
    <t>s3795533@student.rmit.edu.au</t>
  </si>
  <si>
    <t>Jey Han Lau</t>
  </si>
  <si>
    <t>jeyhan.lau@gmail.com</t>
  </si>
  <si>
    <t>Terminology-constrained NMT systems facilitate the forced translation of domain-specific vocabulary. A notable method in this context is the "copy-and-inflect" approach, which appends the target term lemmas of constraints to their corresponding source terms in the input sentence. In this work, we propose a novel adaptation of the "copy-and-inflect" method, referred to as "morph-masking". Our method involves masking the source terms of the constraints from the input sentence while retaining essential grammatical information. Our approach is based on the hypothesis that "copy-and-inflect" systems have access to both source and target terms, allowing them to generate the correct surface form of the constraint by either translating the source term itself or properly inflecting the target term lemma. Through extensive validation of our method in two translation directions with different levels of source morphological complexity, Basque to Spanish and English to German, we have demonstrated that "morph-masking" is capable of providing a harder constraint signal, resulting in a notable improvement over the "copy-and-inflect" method (up to 38% in term accuracy), especially in challenging constraint scenarios.</t>
  </si>
  <si>
    <t>Ander Corral</t>
  </si>
  <si>
    <t>a.corral@orai.eus</t>
  </si>
  <si>
    <t>Xabier Saralegi</t>
  </si>
  <si>
    <t>x.saralegi@orai.eus</t>
  </si>
  <si>
    <t>Backchannels, which refer to short and often affirmative or empathetic responses from a listener during a conversation, play a crucial role in effective communication. In this paper, we introduce CABP(Context-Aware Backchannel Prediction), a sequential and attentive context approach aimed at enhancing backchannel prediction performance. Additionally, CABP leverages the pretrained wav2vec model for encoding audio signal. Experimental results show that CABP performs better than context-free models, with performance improvements of 1.3% and 1.8% in Korean and English datasets, respectively. Furthermore, when utilizing the pretrained wav2vec model, CABP consistently demonstrates the best performance, achieving performance improvements of 4.4% and 3.1% in Korean and English datasets.</t>
  </si>
  <si>
    <t>Yo-Han Park</t>
  </si>
  <si>
    <t>happy005012@naver.com</t>
  </si>
  <si>
    <t>Wencke Liermann</t>
  </si>
  <si>
    <t>wencke-liermann@web.de</t>
  </si>
  <si>
    <t>Yong-Seok Choi</t>
  </si>
  <si>
    <t>yongseok.choi.92@gmail.com</t>
  </si>
  <si>
    <t>Kong Joo Lee</t>
  </si>
  <si>
    <t>kjoolee@cnu.ac.kr</t>
  </si>
  <si>
    <t>The five human senses – vision, taste, smell, hearing, and touch – are key concepts that shape human perception of the world. The extraction of sensory references (i.e., expressions that evoke the presence of a sensory experience) in textual corpus is a challenge of high interest, with many applications in various areas. In this paper, we propose SENSE-LM, an information extraction system tailored for the discovery of sensory references in large collections of textual documents. Based on the novel idea of combining the strength of large language models and linguistic resources such as sensorimotor norms, it addresses the task of sensory information extraction at a coarse-grained (sentence binary classification) and fine-grained (sensory term extraction) level.
 Our evaluation of SENSE-LM for two sensory functions, Olfaction and Audition, and comparison with state-of-the-art methods emphasize a significant leap forward in automating these complex tasks.</t>
  </si>
  <si>
    <t>cedric.boscher@insa-lyon.fr</t>
  </si>
  <si>
    <t>Véronique Eglin</t>
  </si>
  <si>
    <t>veronique.eglin@insa-lyon.fr</t>
  </si>
  <si>
    <t>Elöd Egyed-Zsigmond</t>
  </si>
  <si>
    <t>elod.egyed-zsigmond@insa-lyon.fr</t>
  </si>
  <si>
    <t>Code-switching (CS) is a common linguistic phenomenon wherein speakers fluidly transition between languages in conversation. While the cognitive processes driving CS remain a complex domain, earlier investigations have shed light on its multifaceted triggers. This study delves into the influence of Part-of-Speech (POS) on the propensity of bilinguals to engage in CS, employing a comprehensive analysis of Spanish-English and Mandarin-English corpora. Compared with prior research, our findings not only affirm the existence of a statistically significant connection between POS and the likelihood of CS across language pairs, but notably find this relationship exhibits its maximum strength in proximity to CS instances, progressively diminishing as tokens distance themselves from these CS points.</t>
  </si>
  <si>
    <t>Jie Chi</t>
  </si>
  <si>
    <t>chijie1015@gmail.com</t>
  </si>
  <si>
    <t>Peter Bell</t>
  </si>
  <si>
    <t>peter.bell@ed.ac.uk</t>
  </si>
  <si>
    <t>Despite their impressive performance in a wide range of NLP tasks, Large Language Models (LLMs) have been reported to encode worrying-levels of gender biases. Prior work has proposed debiasing methods that require human labelled examples, data augmentation and fine-tuning of LLMs, which are computationally costly. Moreover, one might not even have access to the model parameters for performing debiasing such as in the case of closed LLMs such as GPT-4. To address this challenge, we propose bias suppression that prevents biased generations of LLMs by simply providing textual preambles constructed from manually designed templates and real-world statistics, without accessing to model parameters. We show that, using CrowsPairs dataset, our textual preambles covering counterfactual statements can suppress gender biases in English LLMs such as LLaMA2. Moreover, we find that gender-neutral descriptions of gender-biased objects can also suppress their gender biases. Moreover, we show that bias suppression has acceptable adverse effect on downstream task performance with HellaSwag and COPA.</t>
  </si>
  <si>
    <t>Danushka Bollegala</t>
  </si>
  <si>
    <t>danushka@liverpool.ac.uk</t>
  </si>
  <si>
    <t>The ever-growing size of pretrained language models (PLM) presents a significant challenge for efficiently fine-tuning and deploying these models for diverse sets of tasks within memory-constrained environments.
 In light of this, recent research has illuminated the possibility of selectively updating only a small subset of a model's parameters during the fine-tuning process.
 Since no new parameters or modules are added, these methods retain the inference speed of the original model and come at no additional computational cost. However, an open question pertains to which subset of parameters should best be tuned to maximize task performance and generalizability. To investigate, this paper presents comprehensive experiments covering a large spectrum of subset selection strategies. We comparatively evaluate their impact on model performance as well as the resulting model's capability to generalize to different tasks.
 Surprisingly, we find that the gains achieved in performance by elaborate selection strategies are, at best, marginal when compared to the outcomes obtained by tuning a random selection of parameter subsets. Our experiments also indicate that selection-based tuning impairs generalizability to new tasks.</t>
  </si>
  <si>
    <t>max.ploner@hu-berlin.de</t>
  </si>
  <si>
    <t>This article proposes a new family of LLM-based topic coherence metrics called Contextualized Topic Coherence (CTC) and inspired by standard human topic evaluation methods. CTC metrics simulate human-centered coherence evaluation while maintaining the efficiency of other automated methods. We compare the performance of our CTC metrics and five other baseline metrics on seven topic models and show that CTC metrics better reflect human judgment, particularly for topics extracted from short text collections by avoiding highly scored topics that are meaningless to humans.</t>
  </si>
  <si>
    <t>hamed.rahimi@sorbonne-universite.fr</t>
  </si>
  <si>
    <t>David Mimno</t>
  </si>
  <si>
    <t>mimno@cornell.edu</t>
  </si>
  <si>
    <t>Jacob Louis Hoover</t>
  </si>
  <si>
    <t>jacob.hoover@mail.mcgill.ca</t>
  </si>
  <si>
    <t>Hubert Naacke</t>
  </si>
  <si>
    <t>hubert.naacke@lip6.fr</t>
  </si>
  <si>
    <t>Camelia Constantin</t>
  </si>
  <si>
    <t>camelia.constantin@lip6.fr</t>
  </si>
  <si>
    <t>Bernd Amann</t>
  </si>
  <si>
    <t>bernd.amann@lip6.fr</t>
  </si>
  <si>
    <t>Users of AI-based virtual assistants and search systems encounter challenges in articulating their intents while seeking information on unfamiliar topics, possibly due to complexity of the user's intent or the lack of meta-information on the topic. We posit that an iterative suggested question-answering (SQA) conversation can improve the trade-off between the satisfaction of the user's intent while keeping the information exchange natural and cognitive load of the interaction minimal on the users. In this paper, we evaluate a novel setting ProMISe by means of a sequence of interactions between a user, having a predefined information-seeking intent, and an agent that generates a set of SQA pairs at each step to aid the user to get closer to their intent. We simulate this two-player setting to create a multi-turn conversational dataset of SQAs and user choices (1025 dialogues comprising 4453 turns and 17812 SQAs) using human-feedback, chain-of-thought prompting and web-retrieval augmented large language models. We evaluate the quality of the SQs in the dataset on attributes such as diversity, specificity, grounding, etc, and benchmark the performance of different language models for the task of replicating user behavior.</t>
  </si>
  <si>
    <t>Yash Parag Butala</t>
  </si>
  <si>
    <t>butalayash99@gmail.com</t>
  </si>
  <si>
    <t>Siddhant Garg</t>
  </si>
  <si>
    <t>sid7954@gmail.com</t>
  </si>
  <si>
    <t>Pratyay Banerjee</t>
  </si>
  <si>
    <t>pbanerj6@asu.edu</t>
  </si>
  <si>
    <t>Amita Misra</t>
  </si>
  <si>
    <t>amitamisra1@gmail.com</t>
  </si>
  <si>
    <t>Neural machine translation (NMT) systems exhibit limited robustness in handling source-side linguistic variations. Their performance tends to degrade when faced with even slight deviations in language usage, such as different domains or variations introduced by second-language speakers. It is intuitive to extend this observation to encompass dialectal variations as well, but the work allowing the community to evaluate MT systems on this dimension is limited. To alleviate this issue, we compile and release CODET, a contrastive dialectal benchmark encompassing 891 different variations from twelve different languages. We also quantitatively demonstrate the challenges large MT models face in effectively translating dialectal variants. All the data and code have been released.</t>
  </si>
  <si>
    <t>Md Mahfuz Ibn Alam</t>
  </si>
  <si>
    <t>malam21@gmu.edu</t>
  </si>
  <si>
    <t>Sina Ahmadi</t>
  </si>
  <si>
    <t>ahmadi.sina@outlook.com</t>
  </si>
  <si>
    <t>Antonios Anastasopoulos</t>
  </si>
  <si>
    <t>antonis@gmu.edu</t>
  </si>
  <si>
    <t>We propose a novel representation of document-level events as question and answer pairs (QAEVENT). Under this paradigm: (1) questions themselves can define argument roles without the need for predefined schemas, which will cover a comprehensive list of event arguments from the document; (2) it allows for more scalable and faster annotations from crowdworkers without linguistic expertise. Based on our new paradigm, we collect a novel and wide-coverage dataset. Our examinations show that annotations with the QA representations produce high-quality data for document-level event extraction, both in terms of human agreement level and high coverage of roles comparing to the pre-defined schema. We present and compare representative approaches for generating event question answer pairs on our benchmark.</t>
  </si>
  <si>
    <t>Milind Choudhary</t>
  </si>
  <si>
    <t>mxc210096@utdallas.edu</t>
  </si>
  <si>
    <t>Context-aware Machine Translation aims to improve translations of sentences by incorporating surrounding sentences as context. Towards this task, two main architectures have been applied, namely single-encoder (based on concatenation) and multi-encoder models. In this study, we show that a special case of multi-encoder architecture, where the latent representation of the source sentence is cached and reused as the context in the next step, achieves higher accuracy on the contrastive datasets (where the models have to rank the correct translation among the provided sentences) and comparable BLEU and COMET scores as the single- and multi-encoder approaches. Furthermore, we investigate the application of Sequence Shortening to the cached representations. We test three pooling-based shortening techniques and introduce two novel methods - Latent Grouping and Latent Selecting, where the network learns to group tokens or selects the tokens to be cached as context. Our experiments show that the two methods achieve competitive BLEU and COMET scores and accuracies on the contrastive datasets to the other tested methods while potentially allowing for higher interpretability and reducing the growth of memory requirements with increased context size.</t>
  </si>
  <si>
    <t>Paweł Maka</t>
  </si>
  <si>
    <t>pawel.maka@maastrichtuniversity.nl</t>
  </si>
  <si>
    <t>Yusuf Can Semerci</t>
  </si>
  <si>
    <t>y.semerci@maastrichtuniversity.nl</t>
  </si>
  <si>
    <t>Jan Scholtes</t>
  </si>
  <si>
    <t>j.scholtes@maastrichtuniversity.nl</t>
  </si>
  <si>
    <t>Gerasimos Spanakis</t>
  </si>
  <si>
    <t>jerry.spanakis@maastrichtuniversity.nl</t>
  </si>
  <si>
    <t>Coherence in discourse is fundamental for comprehension and perception. Much research on coherence modeling has focused on better model architectures and training setups optimizing on the permuted document task, where random permutations of a coherent document are considered incoherent. However, there's very limited work on creating "informed" synthetic incoherent samples that better represent or mimic incoherence. We source a diverse positive corpus for local coherence and propose six rule-based methods leveraging information from Constituency trees, Part-of-speech, semantic overlap and more, for "informed" negative sample synthesis for better representation of incoherence. We keep a straightforward training setup for local coherence modeling by fine-tuning popular transformer models, and aggregate local scores for global coherence. We evaluate on a battery of independent downstream tasks to assess the impact of improved negative sample quality. We assert that a step towards optimality for coherence modeling requires better negative sample synthesis in tandem with model improvements.</t>
  </si>
  <si>
    <t>Quantifying uncertainty in automatically generated text is important for letting humans check potential hallucinations and making systems more reliable. Conformal prediction is an attractive framework to provide predictions imbued with statistical guarantees, however, its application to text generation is challenging since any i.i.d. assumptions are not realistic. In this paper, we bridge this gap by leveraging recent results on *non-exchangeable* conformal prediction, which still ensures bounds on coverage. The result, *non-exchangeable conformal nucleus sampling*, is a novel extension of the conformal prediction framework to generation based on nearest neighbors. Our method can be used post-hoc for an arbitrary model without extra training and supplies token-level, calibrated prediction sets equipped with statistical guarantees. Experiments in machine translation and language modeling show encouraging results in generation quality. By also producing tighter prediction sets with good coverage, we thus give a more theoretically principled way to perform sampling with conformal guarantees.</t>
  </si>
  <si>
    <t>Dennis Thomas Ulmer</t>
  </si>
  <si>
    <t>dennis.ulmer@mailbox.org</t>
  </si>
  <si>
    <t>Chrysoula Zerva</t>
  </si>
  <si>
    <t>chrysoula.zerva@tecnico.ulisboa.pt</t>
  </si>
  <si>
    <t>The long-standing goal of dense retrievers in abtractive open-domain question answering (ODQA) tasks is to learn to capture evidence passages among relevant passages for any given query, such that the reader produce factually correct outputs from evidence passages. One of the key challenge is the insufficient amount of training data with the supervision of the answerability of the passages. Recent studies rely on iterative pipelines to annotate answerability using signals from the reader, but their high computational costs hamper practical applications. In this paper, we instead focus on a data-driven approach and propose Evidentiality-Aware Dense Passage Retrieval (EADPR), which leverages synthetic distractor samples to learn to discriminate evidence passages from distractors. We conduct extensive experiments to validate the effectiveness of our proposed method on multiple abstractive ODQA tasks.</t>
  </si>
  <si>
    <t>kopf_yhs@yonsei.ac.kr</t>
  </si>
  <si>
    <t>Dahyun Lee</t>
  </si>
  <si>
    <t>leedhn@yonsei.ac.kr</t>
  </si>
  <si>
    <t>Myungha Jang</t>
  </si>
  <si>
    <t>myunghajang@gmail.com</t>
  </si>
  <si>
    <t>Kyungjae Lee</t>
  </si>
  <si>
    <t>lkj0509@yonsei.ac.kr</t>
  </si>
  <si>
    <t>Sentiment analysis is a crucial task in natural language processing that involves identifying and extracting subjective sentiment from text. Self-training has recently emerged as an economical and efficient technique for developing sentiment analysis models by leveraging a small amount of labeled data and a large amount of unlabeled data. However, given a set of training data, how to utilize them to conduct self-training makes a significant difference in the final performance of the model. We refer to this methodology as the self-training strategy. In this paper, we present an empirical study of various self-training strategies for sentiment analysis. First, we investigate the influence of the self-training strategy and hyper-parameters on the performance of traditional small language models (SLMs) in various few-shot settings. Second, we also explore the feasibility of leveraging large language models (LLMs) to help self-training. We propose and empirically compare several self-training strategies with the intervention of LLMs. Extensive experiments are conducted on three real-world sentiment analysis datasets.</t>
  </si>
  <si>
    <t>liuhaoc1@msu.edu</t>
  </si>
  <si>
    <t>Sai Krishna Rallabandi</t>
  </si>
  <si>
    <t>srallaba@andrew.cmu.edu</t>
  </si>
  <si>
    <t>Yijing Wu</t>
  </si>
  <si>
    <t>yijing.wu@fmr.com</t>
  </si>
  <si>
    <t>Parag Pravin Dakle</t>
  </si>
  <si>
    <t>paragpravin.dakle@fmr.com</t>
  </si>
  <si>
    <t>Preethi Raghavan</t>
  </si>
  <si>
    <t>preethi.raghavan@gmail.com</t>
  </si>
  <si>
    <t>The emergence of large-scale pre-trained language models has revolutionized various AI research domains. Transformers-based Large Language Models (LLMs) have gradually replaced CNNs and RNNs to unify fields of computer vision and natural language processing. Compared with independent data like images, videos or texts, graphs usually contain rich structural and relational information. Meanwhile, languages, especially natural language, being one of the most expressive mediums, excels in describing complex structures. However, existing work on incorporating graph problems into the generative language modeling framework remains very limited. Considering the rising prominence of LLMs, it becomes essential to explore whether LLMs can also replace GNNs as the foundation model for graphs. In this paper, we propose InstructGLM (Instruction-finetuned Graph Language Model) with highly scalable prompts based on natural language instructions. We use natural language to describe multi-scale geometric structure of the graph and then instruction finetune an LLM to perform graph tasks, which enables Generative Graph Learning. Our method surpasses all GNN baselines on ogbn-arxiv, Cora and PubMed datasets, underscoring its effectiveness and sheds light on generative LLMs as new foundation model for graph machine learning. Our code is available at https://github.com/agiresearch/InstructGLM.</t>
  </si>
  <si>
    <t>ruosong.ye@rutgers.edu</t>
  </si>
  <si>
    <t>Caiqi Zhang</t>
  </si>
  <si>
    <t>cz391@cam.ac.uk</t>
  </si>
  <si>
    <t>Runhui Wang</t>
  </si>
  <si>
    <t>wangrunhui.pku@gmail.com</t>
  </si>
  <si>
    <t>Despite advances in machine learning based hate speech detection, the need for larges amounts of labeled training data for state-of-the-art approaches remains a challenge for their application. Semi-supervised learning addresses this problem by leveraging unlabeled data and thus reducing the amount of annotated data required. Underlying this approach is the assumption that labeled and unlabeled data follow similar distributions. This assumption however may not always hold, with consequences for real world applications. We address this problem by investigating the dynamics of pseudo-labeling, a commonly employed form of semi-supervised learning, in the context of hate speech detection. Concretely we analysed the influence of data characteristics and of two strategies for selecting pseudo-labeled samples: threshold- and ratio-based. The results show that the influence of data characteristics on the pseudo-labeling performances depends on other factors, such as pseudo-label selection strategies or model biases. Furthermore, the effectiveness of pseudo-labeling in classification performance is determined by the interaction between the number, hate ratio and accuracy of the selected pseudo-labels. Analysis of the results suggests an advantage of the threshold-based approach when labeled and unlabeled data arise from the same domain, whilst the ratio-based approach may be recommended in the opposite situation.</t>
  </si>
  <si>
    <t>ludwig5@outlook.de</t>
  </si>
  <si>
    <t>Klara Dolos</t>
  </si>
  <si>
    <t>klara.dolos@zitis.bund.de</t>
  </si>
  <si>
    <t>Ana Alves-Pinto</t>
  </si>
  <si>
    <t>ana.alvespinto@zitis.bund.de</t>
  </si>
  <si>
    <t>Using large language models (LMs) for query or document expansion can improve generalization in information retrieval. However, it is unknown whether these techniques are universally beneficial or only effective in specific settings, such as for particular retrieval models, dataset domains, or query types. To answer this, we conduct the first comprehensive analysis of LM-based expansion. We find that there exists a strong negative correlation between retriever performance and gains from expansion: expansion improves scores for weaker models, but generally harms stronger models. We show this trend holds across a set of eleven expansion techniques, twelve datasets with diverse distribution shifts, and twenty-four retrieval models. Through qualitative error analysis, we hypothesize that although expansions provide extra information (potentially improving recall), they add additional noise that makes it difficult to discern between the top relevant documents (thus introducing false positives). Our results suggest the following recipe: use expansions for weaker models or when the target dataset significantly differs from training corpus in format; otherwise, avoid expansions to keep the relevance signal clear.</t>
  </si>
  <si>
    <t>Kyle Lo</t>
  </si>
  <si>
    <t>kylel@allenai.org</t>
  </si>
  <si>
    <t>David Wadden</t>
  </si>
  <si>
    <t>davidw@allenai.org</t>
  </si>
  <si>
    <t>Luca Soldaini</t>
  </si>
  <si>
    <t>luca@soldaini.net</t>
  </si>
  <si>
    <t>Understanding context is key to understanding human language, an ability which Large Language Models (LLMs) have been increasingly seen to demonstrate to an impressive extent. However, though the evaluation of LLMs encompasses various domains within the realm of Natural Language Processing, limited attention has been paid to probing their linguistic capability of understanding contextual features. This paper introduces a context understanding benchmark by adapting existing datasets to suit the evaluation of generative models. This benchmark comprises of four distinct tasks and nine datasets, all featuring prompts designed to assess the models' ability to understand context. First, we evaluate the performance of LLMs under the in-context learning pretraining scenario. Experimental results indicate that pre-trained dense models struggle with understanding more nuanced contextual features when compared to state-of-the-art fine-tuned models. Second, as LLM compression holds growing significance in both research and real-world applications, we assess the context understanding of quantized models under in-context-learning settings. We find that 3-bit post-training quantization leads to varying degrees of performance reduction on our benchmark. We conduct an extensive analysis of these scenarios to substantiate our experimental results.</t>
  </si>
  <si>
    <t>Yilun Zhu</t>
  </si>
  <si>
    <t>yz565@georgetown.edu</t>
  </si>
  <si>
    <t>Jiarui Lu</t>
  </si>
  <si>
    <t>jiarui_lu@apple.com</t>
  </si>
  <si>
    <t>Site Li</t>
  </si>
  <si>
    <t>site_li@apple.com</t>
  </si>
  <si>
    <t>Yuan Zhang</t>
  </si>
  <si>
    <t>yzhang73@apple.com</t>
  </si>
  <si>
    <t>Negotiation is a crucial ability in human communication. Recently, there has been a resurgent research interest in negotiation dialogue systems, whose goal is to create intelligent agents that can assist people in resolving conflicts or reaching agreements. Although there have been many explorations into negotiation dialogue systems, a systematic review of this task has not been performed to date. We aim to fill this gap by investigating recent studies in the field of negotiation dialogue systems, and covering benchmarks, evaluations and methodologies within the literature. We also discuss potential future directions, including multi-modal, multi-party and cross-cultural negotiation scenarios. Our goal is to provide the community with a systematic overview of negotiation dialogue systems and to inspire future research.</t>
  </si>
  <si>
    <t>Haolan Zhan</t>
  </si>
  <si>
    <t>zhanhaolan316@gmail.com</t>
  </si>
  <si>
    <t>Tao Feng</t>
  </si>
  <si>
    <t>tao.feng@monash.edu</t>
  </si>
  <si>
    <t>YUNCHENG HUA</t>
  </si>
  <si>
    <t>devin.hua@monash.edu</t>
  </si>
  <si>
    <t>Suraj Sharma</t>
  </si>
  <si>
    <t>suraj.sharma@csun.edu</t>
  </si>
  <si>
    <t>Zhaleh Semnani Azad</t>
  </si>
  <si>
    <t>sana.trust.au@gmail.com</t>
  </si>
  <si>
    <t>Ingrid Zukerman</t>
  </si>
  <si>
    <t>ingrid.zukerman@monash.edu</t>
  </si>
  <si>
    <t>Understanding the dynamics of counseling conversations is an important task, yet it is a challenging NLP problem regardless of the recent advance of Transformer-based pre-trained language models. This paper proposes a systematic approach to examine the efficacy of domain knowledge and large language models (LLMs) in better representing conversations between a crisis counselor and a help seeker. We empirically show that state-of-the-art language models such as Transformer-based models and GPT models fail to predict the conversation outcome. To provide richer context to conversations, we incorporate human-annotated domain knowledge and LLM-generated features; simple integration of domain knowledge and LLM features improves the model performance by approximately 15%. We argue that both domain knowledge and LLM-generated features can be exploited to better characterize counseling conversations when they are used as an additional context to conversations.</t>
  </si>
  <si>
    <t>Younghun Lee</t>
  </si>
  <si>
    <t>lee3401@purdue.edu</t>
  </si>
  <si>
    <t>Dan Goldwasser</t>
  </si>
  <si>
    <t>dgoldwas@purdue.edu</t>
  </si>
  <si>
    <t>Laura Schwab Reese</t>
  </si>
  <si>
    <t>lschwabr@purdue.edu</t>
  </si>
  <si>
    <t>Transformer-based models excel in various natural language processing (NLP) tasks, attracting countless efforts to explain their inner workings. Prior methods explain Transformers by focusing on the raw gradient and attention as token attribution scores, where non-relevant information is often considered during explanation computation, resulting in confusing results. In this work, we propose highlighting the important information and eliminating irrelevant information by a refined information flow on top of the layer-wise relevance propagation (LRP) method. Specifically, we consider identifying syntactic and positional heads as important attention heads and focus on the relevance obtained from these important heads. Experimental results demonstrate that irrelevant information does distort output attribution scores and then should be masked during explanation computation. Compared to eight baselines on both classification and question-answering datasets, our method consistently outperforms with over 3% to 33% improvement on explanation metrics, providing superior explanation performance. Our anonymous code repository is available at: https://anonymous.4open.science/r/MLRP-E676/</t>
  </si>
  <si>
    <t>songlx.imse.gt@ruri.waseda.jp</t>
  </si>
  <si>
    <t>Yan Cui</t>
  </si>
  <si>
    <t>yancui@kuicr.kyoto-u.ac.jp</t>
  </si>
  <si>
    <t>Ao Luo</t>
  </si>
  <si>
    <t>luo.ao@toki.waseda.jp</t>
  </si>
  <si>
    <t>Freddy Lecue</t>
  </si>
  <si>
    <t>freddy.lecue@inria.fr</t>
  </si>
  <si>
    <t>Irene Li</t>
  </si>
  <si>
    <t>irenelizihui@gmail.com</t>
  </si>
  <si>
    <t>In the months since its release, ChatGPT and its underlying model, GPT3.5, have garnered massive attention, due to their potent mix of capability and accessibility. While a niche industry of papers have emerged examining the scope of capabilities these models possess, language — whether natural or stylized like code — has been the vehicle to exchange information with the network. Drawing inspiration from the multi-modal knowledge we’d expect an agent with true understanding to possess, we examine GPT3.5’s aptitude for visual tasks, where the inputs feature ASCII-art without overt distillation into a lingual summary. In particular, we scrutinize its performance on carefully designed image recognition and generation tasks. An extended version of this write-up is available at: https://arxiv.org/abs/2307.16806 .</t>
  </si>
  <si>
    <t>Cross-lingual Editing in Multilingual Language Models</t>
  </si>
  <si>
    <t>The training of large language models (LLMs) necessitates substantial data and computational resources, and updating outdated LLMs entails significant efforts and resources. While numerous model editing techniques (METs) have emerged to efficiently update model outputs without retraining, their effectiveness in multilingual LLMs, where knowledge is stored in diverse languages, remains an underexplored research area. This research paper introduces the cross-lingual model editing (XME) paradigm, wherein a fact is edited in one language, and the subsequent update propagation is observed across other languages. To investigate the XME paradigm, we conducted experiments using BLOOM, mBERT, and XLM-RoBERTa using the two writing scripts: Latin (English, French, and Spanish) and Indic (Hindi, Gujarati, and Bengali). The results reveal notable performance limitations of state-of-the-art METs under the XME setting, mainly when the languages involved belong to two distinct script families. These findings highlight the need for further research and development of XME techniques to address these challenges. For more comprehensive information, the dataset used in this research and the associated code are publicly available at the following [URL](https://github.com/lingo-iitgn/XME).</t>
  </si>
  <si>
    <t>Himanshu Beniwal</t>
  </si>
  <si>
    <t>himanshubeniwal@iitgn.ac.in</t>
  </si>
  <si>
    <t>Kowsik Nandagopan D</t>
  </si>
  <si>
    <t>dkowsik@iitgn.ac.in</t>
  </si>
  <si>
    <t>Mayank Singh</t>
  </si>
  <si>
    <t>singh.mayank@iitgn.ac.in</t>
  </si>
  <si>
    <t>Large language models (LLMs) have revolutionized natural language processing (NLP) by excelling at understanding and generating human-like text. However, their widespread deployment can be prohibitively expensive. SortedNet is a recent training technique for enabling dynamic inference by leveraging the modularity in networks and sorting sub-models based on computation/accuracy in a nested manner. We extend SortedNet to generative NLP tasks, making large language models dynamic without any Pre-Training and by only replacing Standard Fine-Tuning (SFT) with Sorted Fine-Tuning (SoFT). Our approach boosts model efficiency, eliminating the need for multiple models for various scenarios during inference. We show that this approach can unlock the potential of intermediate layers of transformers in generating the target output. Our sub-models remain integral components of the original model, minimizing storage requirements and transition costs between different computational/latency budgets. The efficacy of our proposed method was demonstrated by applying it to tune LLaMA 2 13B on the Stanford Alpaca dataset for instruction following and TriviaQA for closed-book question answering. Our results show the superior performance of sub-models in comparison to Standard Fine-Tuning and SFT+ICT (Early-Exit), all achieved with very efficient tuning and without additional memory usage during inference.</t>
  </si>
  <si>
    <t>parsareal@gmail.com</t>
  </si>
  <si>
    <t>Mojtaba Valipour</t>
  </si>
  <si>
    <t>mojtaba.valipour@uwaterloo.ca</t>
  </si>
  <si>
    <t>Marzieh S. Tahaei</t>
  </si>
  <si>
    <t>mrtahaei@gmail.com</t>
  </si>
  <si>
    <t>Ali Ghodsi</t>
  </si>
  <si>
    <t>aghodsib@uwaterloo.ca</t>
  </si>
  <si>
    <t>Boxing Chen</t>
  </si>
  <si>
    <t>chenboxing@gmail.com</t>
  </si>
  <si>
    <t>Mehdi Rezagholizadeh</t>
  </si>
  <si>
    <t>mehdi.rezagholizadeh@gmail.com</t>
  </si>
  <si>
    <t>Despite advancements in speech recognition, accented speech remains challenging. While previous approaches have focused on modeling techniques or creating accented speech datasets, gathering sufficient data for the multitude of accents, particularly in the African context, remains impractical due to their sheer diversity and associated budget constraints. To address these challenges, we propose AccentFold, a method that exploits spatial relationships between learned accent embeddings to improve downstream Automatic Speech Recognition (ASR). Our exploratory analysis of speech embeddings representing 100+ African accents reveals interesting spatial accent relationships highlighting geographic and genealogical similarities, capturing consistent phonological, and morphological regularities, all learned empirically from speech. Furthermore, we discover accent relationships previously uncharacterized by the Ethnologue. Through empirical evaluation, we demonstrate the effectiveness of AccentFold by showing that, for out-of-distribution (OOD) accents, sampling accent subsets for training based on AccentFold information outperforms strong baselines a relative WER improvement of 4.6\%. AccentFold presents a promising approach for improving ASR performance on accented speech, particularly in the context of African accents, where data scarcity and budget constraints pose significant challenges. Our findings emphasize the potential of leveraging linguistic relationships to improve zero-shot ASR adaptation to target accents.</t>
  </si>
  <si>
    <t>Abraham Toluwase Owodunni</t>
  </si>
  <si>
    <t>owodunniabraham@gmail.com</t>
  </si>
  <si>
    <t>Aditya Yadavalli</t>
  </si>
  <si>
    <t>aditya@karya.in</t>
  </si>
  <si>
    <t>Chris Chinenye Emezue</t>
  </si>
  <si>
    <t>chris.emezue@gmail.com</t>
  </si>
  <si>
    <t>Tobi Olatunji</t>
  </si>
  <si>
    <t>oolatunji9@gatech.edu</t>
  </si>
  <si>
    <t>Clinton C Mbataku</t>
  </si>
  <si>
    <t>mbatakuclinton@gmail.com</t>
  </si>
  <si>
    <t>Long prompts present a significant challenge for practical LLM-based systems that need to operate with low latency and limited resources. We investigate prompt compression for zero-shot dialogue systems that learn to use unseen APIs directly in-context from their documentation, which may take up hundreds of prompt tokens per API. We start from a recently introduced approach (Mu et al., 2023) that learns to compress the prompt into a few "gist token" activations during finetuning. However, this simple idea is ineffective in compressing API documentation, resulting in low accuracy compared to the baseline using an uncompressed prompt. In this work, we introduce two major improvements. First, we specialize gist tokens for different hierarchies within an API: we use one $\mathrm{Gist}_{\mathrm{arg}}$ token for compressing an argument and one $\mathrm{Gist}_{\mathrm{value}}$ token for compressing an acceptable value of a categorical argument. We then dynamically reveal $\mathrm{Gist}_{\mathrm{value}}$ tokens only when they are needed. Second, we add a reconstruction loss to predict the API documentation from the gist tokens. On multiple API-calling tasks, our proposed system keeps the simplicity, efficiency, and large compression factor (20x on SGD) of the gist token approach while achieving significantly better accuracy.</t>
  </si>
  <si>
    <t>Yichen Jiang</t>
  </si>
  <si>
    <t>yichenj@cs.unc.edu</t>
  </si>
  <si>
    <t>Marco Del Vecchio</t>
  </si>
  <si>
    <t>marco.c4d@gmail.com</t>
  </si>
  <si>
    <t>Anders Johannsen</t>
  </si>
  <si>
    <t>anders@johannsen.com</t>
  </si>
  <si>
    <t>Contrastive language-image pre-training (CLIP) models have demonstrated considerable success across various vision-language tasks, such as text-to-image retrieval, where the model is required to effectively process natural language input to produce an accurate visual output. However, current models still face limitations in dealing with linguistic variations in input queries, such as paraphrases, making it challenging to handle a broad range of user queries in real-world applications. In this study, we introduce a straightforward fine-tuning approach to enhance the representations of CLIP models for paraphrases. Our approach involves a two-step paraphrase generation process, where we automatically create two categories of paraphrases from web-scale image captions by leveraging large language models. Subsequently, we fine-tune the CLIP text encoder using these generated paraphrases while freezing the image encoder. Our resulting model, which we call ParaCLIP, exhibits significant improvements over baseline CLIP models across various tasks, including paraphrased retrieval (with rank similarity scores improved by up to 7.6% and 9.6%), Visual Genome Relation and Attribution, as well as seven semantic textual similarity tasks.</t>
  </si>
  <si>
    <t>hyunjae-kim@korea.ac.kr</t>
  </si>
  <si>
    <t>Seunghyun Yoon</t>
  </si>
  <si>
    <t>mysmilesh@gmail.com</t>
  </si>
  <si>
    <t>Trung Bui</t>
  </si>
  <si>
    <t>bui@adobe.com</t>
  </si>
  <si>
    <t>Quan Hung Tran</t>
  </si>
  <si>
    <t>qtran@adobe.com</t>
  </si>
  <si>
    <t>Franck Dernoncourt</t>
  </si>
  <si>
    <t>franck.dernoncourt@gmail.com</t>
  </si>
  <si>
    <t>Jaewoo Kang</t>
  </si>
  <si>
    <t>kangj@korea.ac.kr</t>
  </si>
  <si>
    <t>Educational question-answer generation has been extensively researched owing to its practical applicability. However, we have identified a persistent challenge concerning the evaluation of such systems. Existing evaluation methods often fail to produce objective results and instead exhibit a bias towards favoring high similarity to the ground-truth question-answer pairs. In this study, we demonstrate that these evaluation methods yield low human alignment and propose an alternative approach called Generative Interpretation (GI) to achieve more objective evaluations. Through experimental analysis, we reveal that GI outperforms existing evaluation methods in terms of human alignment, and even shows comparable performance with GPT3.5, only with BART-large.</t>
  </si>
  <si>
    <t>Jaewook Lee</t>
  </si>
  <si>
    <t>jaewook133@korea.ac.kr</t>
  </si>
  <si>
    <t>Pre-trained language models (PLMs) perform well in In-Topic setups, where training and testing data come from the same topics. However, they face challenges in Cross-Topic scenarios where testing data is derived from distinct topics. This paper analyzes various PLMs with three probing-based experiments to better understand the reasons behind such generalization gaps. For the first time, we demonstrate that the extent of these generalization gaps and the sensitivity to token-level interventions vary significantly across PLMs. By evaluating large language models (LLMs), we show the usefulness of our analysis for these recent models. Overall, we observe diverse pre-training objectives and architectural regularization contribute to more robust PLMs and mitigate generalization gaps. Our research contributes to a deeper understanding and comparison of language models across different generalization scenarios.</t>
  </si>
  <si>
    <t>andreas.waldis@live.com</t>
  </si>
  <si>
    <t>bnuxiaofang@gmail.com</t>
  </si>
  <si>
    <t>Empathy – encompassing the understanding and supporting others' emotions and perspectives – strengthens various social interactions, including written communication in healthcare, education and journalism. Detecting empathy using AI models by relying on self-assessed ground truth through crowdsourcing is challenging due to the inherent noise in such annotations. To this end, we propose a novel system, named Large Language Model-Guided Empathy _(LLM-GEm)_ prediction system. It rectifies annotation errors based on our defined annotation selection threshold and makes the annotations reliable for conventional empathy prediction models, e.g., BERT-based pre-trained language models (PLMs). Previously, demographic information was often integrated numerically into empathy detection models. In contrast, our _LLM-GEm_ leverages GPT-3.5 LLM to convert numerical data into semantically meaningful textual sequences, enabling seamless integration into PLMs. We experiment with three _NewsEmpathy_ datasets involving people's empathy levels towards newspaper articles and achieve state-of-the-art test performance using a RoBERTa-based PLM. Code and evaluations are publicly available at [https://github.com/hasan-rakibul/LLM-GEm](https://github.com/hasan-rakibul/LLM-GEm).</t>
  </si>
  <si>
    <t>Md Rakibul Hasan</t>
  </si>
  <si>
    <t>rakibul.hasan@curtin.edu.au</t>
  </si>
  <si>
    <t>Md Zakir Hossain</t>
  </si>
  <si>
    <t>zakir.hossain@anu.edu.au</t>
  </si>
  <si>
    <t>Tom Gedeon</t>
  </si>
  <si>
    <t>tom.gedeon@anu.edu.au</t>
  </si>
  <si>
    <t>Shafin Rahman</t>
  </si>
  <si>
    <t>shafin109@gmail.com</t>
  </si>
  <si>
    <t>Recent advancements in the field of natural language generation have facilitated the use of large language models to assess the quality of generated text. Although these models have shown promising results in tasks such as machine translation and summarization, their applicability in code intelligence tasks remains limited without human involvement. The complexity of programming concepts required for such tasks makes it difficult to develop evaluation metrics that align with human judgment. Token-matching-based metrics, such as BLEU, have demonstrated weak correlations with human practitioners in code intelligence tasks. Moreover, utilizing human-written test suites to evaluate functional correctness can be challenging in domains with low resources. To overcome these obstacles, we propose \texttt{ICE-Score}, a new evaluation metric via instructing large language models (LLMs) for code assessments. Our metric addresses the limitations of existing approaches by achieving superior correlations with functional correctness and human preferences, without the need for test oracles or references. We evaluate the efficacy of our metric on two different aspects (\textit{human preference} and \textit{execution success}) and four programming languages. Our results demonstrate that our metric surpasses state-of-the-art metrics for code generation, delivering high levels of accuracy and consistency across various programming languages and tasks. We also make our evaluation metric and datasets available to the public\footnote{\url{https://anonymous.4open.science/r/ICE-Score}}, encouraging further research in evaluating code intelligence tasks.</t>
  </si>
  <si>
    <t>Eligibility criteria (EC) refer to a set of conditions an individual must meet to participate in a clinical trial, defining the study population and minimizing potential risks to patients. Previous research in clinical trial design has been primarily focused on searching for similar trials and generating EC within manual instructions, employing similarity-based performance metrics, which may not fully reflect human judgment. In this study, we propose a novel task of recommending EC based on clinical trial information, including trial titles, and introduce an automatic evaluation framework to assess the clinical validity of the EC recommendation model. Our new approach, known as CReSE (Contrastive learning and Rephrasing-based and Clinical Relevance-preserving Sentence Embedding), represents EC through contrastive learning and rephrasing via large language models (LLMs). The CReSE model outperforms existing language models pre-trained on the biomedical domain in EC clustering. Additionally, we have curated a benchmark dataset comprising 3.2M high-quality EC-title pairs extracted from 270K clinical trials available on ClinicalTrials.gov. The EC recommendation models achieve commendable performance metrics, with 49.0% precision@1 and 44.2% MAP@5 on our evaluation framework. We expect that our evaluation framework built on the CReSE model will contribute significantly to the development and assessment of the EC recommendation models in terms of clinical validity.</t>
  </si>
  <si>
    <t>shiuhn95@snu.ac.kr</t>
  </si>
  <si>
    <t>Jung-Hyun Won</t>
  </si>
  <si>
    <t>jhwon@snu.ac.kr</t>
  </si>
  <si>
    <t>David Lee</t>
  </si>
  <si>
    <t>dlee0880@snu.ac.kr</t>
  </si>
  <si>
    <t>Renqian Luo</t>
  </si>
  <si>
    <t>renqianluo@microsoft.com</t>
  </si>
  <si>
    <t>Lijun Wu</t>
  </si>
  <si>
    <t>lijuwu@microsoft.com</t>
  </si>
  <si>
    <t>Tao Qin</t>
  </si>
  <si>
    <t>taoqin@microsoft.com</t>
  </si>
  <si>
    <t>Howard Lee</t>
  </si>
  <si>
    <t>howardlee@snu.ac.kr</t>
  </si>
  <si>
    <t>State-of-the-art natural language generation evaluation metrics are based on black-box language models. Hence, recent works consider their explainability with the goals of better understandability for humans and better metric analysis, including failure cases. In contrast, we explicitly leverage explanations to boost the metrics' performance. In particular, we perceive feature importance explanations as word-level scores, which we convert, via power means, into a segment-level score. We then combine this segment-level score with the original metric to obtain a better metric. Our tests show improvements for multiple metrics across MT and summarization datasets. While improvements on machine translation are small, they are strong for summarization. Notably, BMX with the LIME explainer and preselected parameters achieves an average improvement of 0.087 points in Spearman correlation on the system-level evaluation of SummEval.</t>
  </si>
  <si>
    <t>christoph.leiter@uni-bielefeld.de</t>
  </si>
  <si>
    <t>Hoa Nguyen</t>
  </si>
  <si>
    <t>nguyenviethoa95@gmail.com</t>
  </si>
  <si>
    <t>Passage retrieval is a crucial component of modern open-domain question answering (QA) systems, providing information for downstream QA components to generate accurate and transparent answers. In this study we focus on passage re-ranking, proposing a simple yet effective method, Joint Passage Re-ranking (JPR), that optimizes the mutual information between query and passage distributions, integrating both cross-encoders and generative models in the re-ranking process. Experimental results demonstrate that JPR outperforms conventional re-rankers and language model scorers in both open-domain QA retrieval settings and diverse retrieval benchmarks under zero-shot settings.</t>
  </si>
  <si>
    <t>weifang@mit.edu</t>
  </si>
  <si>
    <t>Yung-Sung Chuang</t>
  </si>
  <si>
    <t>yungsung@mit.edu</t>
  </si>
  <si>
    <t>James R. Glass</t>
  </si>
  <si>
    <t>glass@mit.edu</t>
  </si>
  <si>
    <t>Despite advancements in conversational AI, language models encounter challenges to handle diverse conversational tasks, and existing dialogue dataset collections often lack diversity and comprehensiveness. To tackle these issues, we introduce DialogStudio: the largest and most diverse collection of dialogue datasets, unified under a consistent format while preserving their original information. Our collection encompasses data from open-domain dialogues, task-oriented dialogues, natural language understanding, conversational recommendation, dialogue summarization, and knowledge-grounded dialogues, making it an incredibly rich and diverse resource for dialogue research and model training.
 To further enhance the utility of DialogStudio, we identify the licenses for each dataset, design external knowledge and domain-aware prompts for selected dialogues to facilitate instruction-aware fine-tuning. 
 To improve transparency and support dataset and task-based research, as well as language model pre-training, all datasets, licenses, codes, and models associated with DialogStudio will be made publicly accessible.</t>
  </si>
  <si>
    <t>Jianguo Zhang</t>
  </si>
  <si>
    <t>jianguozhang@salesforce.com</t>
  </si>
  <si>
    <t>Kun Qian</t>
  </si>
  <si>
    <t>qbetterkk@gmail.com</t>
  </si>
  <si>
    <t>Zhiwei Liu</t>
  </si>
  <si>
    <t>zhiweiliu@salesforce.com</t>
  </si>
  <si>
    <t>Shelby Heinecke</t>
  </si>
  <si>
    <t>shelby.heinecke@salesforce.com</t>
  </si>
  <si>
    <t>Rui Meng</t>
  </si>
  <si>
    <t>memray0@gmail.com</t>
  </si>
  <si>
    <t>Ye Liu</t>
  </si>
  <si>
    <t>yeliu@salesforce.com</t>
  </si>
  <si>
    <t>Huan Wang</t>
  </si>
  <si>
    <t>joyousprince@gmail.com</t>
  </si>
  <si>
    <t>Silvio Savarese</t>
  </si>
  <si>
    <t>ssilvio@stanford.edu</t>
  </si>
  <si>
    <t>Linguistic features have a strong contribution in the context of the automatic assessment of text readability (ARA). They have been one of the anchors between the computational and theoretical models. With the development in the ARA field, the research moved to Deep Learning (DL). In an attempt to reconcile the mixed results reported in this context, we present a systematic comparison of 6 hybrid approaches along with standard Machine Learning and DL approaches, on 4 corpora (different languages and target audiences). The various experiments clearly highlighted two rather simple hybridization methods (soft label and simple concatenation). They also appear to be the most robust on smaller datasets and across various tasks and languages. This study stands out as the first to systematically compare different architectures and approaches to feature hybridization in DL, as well as comparing performance in terms of two languages and two target audiences of the text, which leads to a clearer pattern of results.</t>
  </si>
  <si>
    <t>Rodrigo Wilkens</t>
  </si>
  <si>
    <t>rswilkens@gmail.com</t>
  </si>
  <si>
    <t>Patrick Watrin</t>
  </si>
  <si>
    <t>patrick.watrin@uclouvain.be</t>
  </si>
  <si>
    <t>Rémi Cardon</t>
  </si>
  <si>
    <t>remi.cardon@uclouvain.be</t>
  </si>
  <si>
    <t>Alice Pintard</t>
  </si>
  <si>
    <t>alice.pintard@uclouvain.be</t>
  </si>
  <si>
    <t>Isabelle Gribomont</t>
  </si>
  <si>
    <t>isabelle.gribomont@uclouvain.be</t>
  </si>
  <si>
    <t>Thomas François</t>
  </si>
  <si>
    <t>thomas.francois@uclouvain.be</t>
  </si>
  <si>
    <t>In the highly constrained context of low-resource language studies, we explore vector representations of speech from a pretrained model to determine their level of abstraction with regard to the audio signal. We propose a new unsupervised method using ABX tests on audio recordings with carefully curated metadata to shed light on the type of information present in the representations. ABX tests determine whether the representations computed by a multilingual speech model encode a given characteristic. Three experiments are devised: one on room acoustics aspects, one on linguistic genre, and one on phonetic aspects. The results confirm that the representations extracted from recordings with different linguistic/extra-linguistic characteristics differ along the same lines. Embedding more audio signal in one vector better discriminates extra-linguistic characteristics, whereas shorter snippets are better to distinguish segmental information. The method is fully unsupervised, potentially opening new research avenues for comparative work on under-documented languages.</t>
  </si>
  <si>
    <t>Maxime Fily</t>
  </si>
  <si>
    <t>maxime.fily@gmail.com</t>
  </si>
  <si>
    <t>Guillaume Wisniewski</t>
  </si>
  <si>
    <t>guillaume.wisniewski@u-paris.fr</t>
  </si>
  <si>
    <t>Severine Guillaume</t>
  </si>
  <si>
    <t>severine.guillaume@cnrs.fr</t>
  </si>
  <si>
    <t>Gilles Adda</t>
  </si>
  <si>
    <t>gadda@limsi.fr</t>
  </si>
  <si>
    <t>Alexis Michaud</t>
  </si>
  <si>
    <t>alexis.michaud@cnrs.fr</t>
  </si>
  <si>
    <t>Factual knowledge encoded in Pre-trained Language Models (PLMs) enriches their representations and justifies their use as knowledge bases. Previous work has focused on probing PLMs for factual knowledge by measuring how often they can correctly predict an _object_ entity given a subject and a relation, and improving fact retrieval by optimizing the prompts used for querying PLMs. In this work, we consider a complementary aspect, namely the coherency of factual knowledge in PLMs, i.e., how often can PLMs predict the _subject_ entity given its initial prediction of the object entity. This goes beyond evaluating how much PLMs know, and focuses on the internal state of knowledge inside them. Our results indicate that PLMs have low coherency using manually written, optimized and paraphrased prompts, but including an evidence paragraph leads to substantial improvement. This shows that PLMs fail to model inverse relations and need further enhancements to be able to handle retrieving facts from their parameters in a coherent manner, and to be considered as knowledge bases.</t>
  </si>
  <si>
    <t>paul.youssef@uni-marburg.de</t>
  </si>
  <si>
    <t>Jörg Schlötterer</t>
  </si>
  <si>
    <t>joerg.schloetterer@uni-marburg.de</t>
  </si>
  <si>
    <t>Christin Seifert</t>
  </si>
  <si>
    <t>christin.seifert@uni-marburg.de</t>
  </si>
  <si>
    <t>Code representation is important to machine learning models in the code-related applications. Existing code summarization approaches primarily leverage Abstract Syntax Trees (ASTs) and sequential information from source code to generate code summaries while often overlooking the critical consideration of the interplay of dependencies among code elements and code hierarchy. However, effective summarization necessitates a holistic analysis of code snippets from three distinct aspects: lexical, syntactic, and semantic information. In this paper, we propose a novel~code summarization approach utilizing Heterogeneous Code Representations (HCRs) and our specially designed HierarchyNet. HCRs adeptly capture essential code features at lexical, syntactic, and semantic levels within a hierarchical structure. HierarchyNet processes each layer of the HCR separately, employing a Heterogeneous Graph Transformer, a Tree-based CNN, and a Transformer Encoder. In addition, HierarchyNet demonstrates superior performance compared to fine-tuned pre-trained models, including CodeT5, and CodeBERT, as well as large language models that employ zero/few-shot settings, such as CodeLlama, StarCoder, and CodeGen. Implementation details can be found at https://github.com/FSoft-AI4Code/HierarchyNet.</t>
  </si>
  <si>
    <t>Minh Huynh Nguyen</t>
  </si>
  <si>
    <t>minh.nghminh@gmail.com</t>
  </si>
  <si>
    <t>Nghi D. Q. Bui</t>
  </si>
  <si>
    <t>bdqnghi@gmail.com</t>
  </si>
  <si>
    <t>Truong Son Hy</t>
  </si>
  <si>
    <t>sonpascal93@gmail.com</t>
  </si>
  <si>
    <t>Long Tran-Thanh</t>
  </si>
  <si>
    <t>long.tran-thanh@warwick.ac.uk</t>
  </si>
  <si>
    <t>Tien N Nguyen</t>
  </si>
  <si>
    <t>tien.n.nguyen@utdallas.edu</t>
  </si>
  <si>
    <t>We study the effect of one type of imbalance often present in real-life multilingual classification datasets: an uneven distribution of labels across languages. We show evidence that fine-tuning a transformer-based Large Language Model (LLM) on a dataset with this imbalance leads to worse performance, a more pronounced separation of languages in the latent space, and the promotion of uninformative features. We modify the traditional class weighing approach to imbalance by calculating class weights separately for each language and show that this helps mitigate those detrimental effects. These results create awareness of the negative effects of language-specific class imbalance in multilingual fine-tuning and the way in which the model learns to rely on the separation of languages to perform the task.</t>
  </si>
  <si>
    <t>vincent.jung@idiap.ch</t>
  </si>
  <si>
    <t>Lonneke van der Plas</t>
  </si>
  <si>
    <t>lonneke.vanderplas@idiap.ch</t>
  </si>
  <si>
    <t>Writing formulas on spreadsheets, such as Microsoft Excel and Google Sheets, is a widespread practice among users performing data analysis. However, crafting formulas on spreadsheets remains a tedious and error-prone task for many end-users, particularly when dealing with complex operations. To alleviate the burden associated with writing spreadsheet formulas, this paper introduces a novel benchmark task called NL2Formula, with the aim to generate executable formulas that are grounded on a spreadsheet table, given a Natural Language (NL) query as input. To accomplish this, we construct a comprehensive dataset consisting of 70,799 paired NL queries and corresponding spreadsheet formulas, covering 21,670 tables and 37 types of formula functions. We realize the NL2Formula task by providing a sequence-to-sequence baseline implementation called fCoder. Experimental results validate the effectiveness of fCoder, demonstrating its superior performance compared to the baseline models. Furthermore, we also compare fCoder with an initial GPT-3.5 model (i.e., text-davinci-003). Lastly, through in-depth error analysis, we identify potential challenges in the NL2Formula task and advocate for further investigation.</t>
  </si>
  <si>
    <t>m202073277@hust.edu.cn</t>
  </si>
  <si>
    <t>Zhitao Hou</t>
  </si>
  <si>
    <t>zhith@microsoft.com</t>
  </si>
  <si>
    <t>Siyuan Wu</t>
  </si>
  <si>
    <t>sy_wu022@hust.edu.cn</t>
  </si>
  <si>
    <t>Yan Gao</t>
  </si>
  <si>
    <t>gaoya@microsoft.com</t>
  </si>
  <si>
    <t>Haoyu Dong</t>
  </si>
  <si>
    <t>hadong@microsoft.com</t>
  </si>
  <si>
    <t>Yao Wan</t>
  </si>
  <si>
    <t>wanyao@hust.edu.cn</t>
  </si>
  <si>
    <t>Hongyu Zhang</t>
  </si>
  <si>
    <t>hongyujohn@gmail.com</t>
  </si>
  <si>
    <t>Yulei Sui</t>
  </si>
  <si>
    <t>y.sui@unsw.edu.au</t>
  </si>
  <si>
    <t>Haidong Zhang</t>
  </si>
  <si>
    <t>haizhang@microsoft.com</t>
  </si>
  <si>
    <t>Maxime Masson</t>
  </si>
  <si>
    <t>Christian Sallaberry</t>
  </si>
  <si>
    <t>Marie-Noelle Bessagnet</t>
  </si>
  <si>
    <t>Annig Le Parc Lacayrelle</t>
  </si>
  <si>
    <t>Philippe Roose and Rodrigo Agerri</t>
  </si>
  <si>
    <t>Qianfeng Zhao</t>
  </si>
  <si>
    <t>Yunzhe Lv</t>
  </si>
  <si>
    <t>Shujian Huang</t>
  </si>
  <si>
    <t>Siheng Zhao</t>
  </si>
  <si>
    <t>Sizhe Liu and Jiajun CHEN</t>
  </si>
  <si>
    <t>Wiem Ben Rim</t>
  </si>
  <si>
    <t>Timo Sztyler and Carolin Lawrence</t>
  </si>
  <si>
    <t>Akul Singh</t>
  </si>
  <si>
    <t>Jared Hummer</t>
  </si>
  <si>
    <t>Mustafa Ocal and Mark Finlayson</t>
  </si>
  <si>
    <t>Roque Fernández-Iglesias</t>
  </si>
  <si>
    <t>Marcos Fernandez-Pichel</t>
  </si>
  <si>
    <t>Mario Aragon and David E. Losada</t>
  </si>
  <si>
    <t>Viktoriia Herman</t>
  </si>
  <si>
    <t>Christoph Benzmüller and Tim Landgraf</t>
  </si>
  <si>
    <t>Kyoungyeon Cho</t>
  </si>
  <si>
    <t>Seungkum Han</t>
  </si>
  <si>
    <t>Young Rok Choi and Wonseok Hwang</t>
  </si>
  <si>
    <t>Neeraj Cherakara</t>
  </si>
  <si>
    <t>Nivan Nelson</t>
  </si>
  <si>
    <t>Daniel Hernandez Garcia</t>
  </si>
  <si>
    <t>Nancie Gunson</t>
  </si>
  <si>
    <t>Weronika Sieińska</t>
  </si>
  <si>
    <t>Christian Dondrup and Oliver Lemon</t>
  </si>
  <si>
    <t>Wenjia Zhang</t>
  </si>
  <si>
    <t>Jiazheng Li</t>
  </si>
  <si>
    <t>Lixing Zhu</t>
  </si>
  <si>
    <t>Yanran Li</t>
  </si>
  <si>
    <t>Yulan He and Lin Gui</t>
  </si>
  <si>
    <t>Doan Nam Long Vu</t>
  </si>
  <si>
    <t>Felix Kuennecke</t>
  </si>
  <si>
    <t>Zhuo Yu</t>
  </si>
  <si>
    <t>Jannik Holmer and Ivan Habernal</t>
  </si>
  <si>
    <t>Elisabeth Fittschen</t>
  </si>
  <si>
    <t>Tim Fischer</t>
  </si>
  <si>
    <t>Daniel Brühl</t>
  </si>
  <si>
    <t>Julia Spahr</t>
  </si>
  <si>
    <t>Yuliia Lysa and Phuoc Thang Le</t>
  </si>
  <si>
    <t>Syed Mehtab Alam</t>
  </si>
  <si>
    <t>Elena Arsevska</t>
  </si>
  <si>
    <t>Mathieu Roche and Maguelonne Teisseire</t>
  </si>
  <si>
    <t>Timothee Mickus</t>
  </si>
  <si>
    <t>Stig-Arne Grönroos</t>
  </si>
  <si>
    <t>Joseph Attieh</t>
  </si>
  <si>
    <t>Michele Boggia</t>
  </si>
  <si>
    <t>Ona de Gibert</t>
  </si>
  <si>
    <t>Niki Andreas Loppi</t>
  </si>
  <si>
    <t>Alessandro Raganato</t>
  </si>
  <si>
    <t>Raúl Vázquez and Jörg Tiedemann</t>
  </si>
  <si>
    <t>Shafqat Mumtaz Virk</t>
  </si>
  <si>
    <t>Pauline Sander</t>
  </si>
  <si>
    <t>Emma Sköldberg</t>
  </si>
  <si>
    <t>Lukas Theuer Linke</t>
  </si>
  <si>
    <t>Tuo Zhang</t>
  </si>
  <si>
    <t>Jonas Kuhn and Sabine Schulte im Walde</t>
  </si>
  <si>
    <t>Shahul Es</t>
  </si>
  <si>
    <t>Jithin James</t>
  </si>
  <si>
    <t>Luis Espinosa Anke and Steven Schockaert</t>
  </si>
  <si>
    <t>‫Shachar Rosenman</t>
  </si>
  <si>
    <t>Vasudev Lal and Phillip Howard</t>
  </si>
  <si>
    <t>Kushan Mitra</t>
  </si>
  <si>
    <t>Rafael Li Chen</t>
  </si>
  <si>
    <t>Sajjadur Rahman and Dan Zhang</t>
  </si>
  <si>
    <t>Shafiuddin Rehan Ahmed</t>
  </si>
  <si>
    <t>Jon Cai</t>
  </si>
  <si>
    <t>Martha Palmer and James H. Martin</t>
  </si>
  <si>
    <t>Anh Dau</t>
  </si>
  <si>
    <t>Jin L.C. Guo and Nghi Bui</t>
  </si>
  <si>
    <t>Khalid Al Khatib and Martin Potthast</t>
  </si>
  <si>
    <t>Ahmed Sajwani</t>
  </si>
  <si>
    <t>Alaa El setohy</t>
  </si>
  <si>
    <t>Ali Mekky</t>
  </si>
  <si>
    <t>Diana Turmakhan</t>
  </si>
  <si>
    <t>Lara Hassan</t>
  </si>
  <si>
    <t>Mohamed El Zeftawy</t>
  </si>
  <si>
    <t>Omar El Herraoui</t>
  </si>
  <si>
    <t>Osama Mohammed Afzal</t>
  </si>
  <si>
    <t>Qisheng Liao</t>
  </si>
  <si>
    <t>Zain Muhammad Mujahid</t>
  </si>
  <si>
    <t>Muhammad Umar Salman</t>
  </si>
  <si>
    <t>Muhammad Arslan Manzoor</t>
  </si>
  <si>
    <t>Massa Baali</t>
  </si>
  <si>
    <t>Jakub Piskorski</t>
  </si>
  <si>
    <t>Nicolas Stefanovitch</t>
  </si>
  <si>
    <t>Nadir Durrani and Firoj Alam</t>
  </si>
  <si>
    <t>Ryan Chan</t>
  </si>
  <si>
    <t>Adam Tsakalidis</t>
  </si>
  <si>
    <t>Iman Munire Bilal</t>
  </si>
  <si>
    <t>Elena Kochkina</t>
  </si>
  <si>
    <t>Terry Lyons and Maria Liakata</t>
  </si>
  <si>
    <t>Junho Lee</t>
  </si>
  <si>
    <t>jhjo32@cau.ac.kr</t>
  </si>
  <si>
    <t>Sangmin Song</t>
  </si>
  <si>
    <t>s2022120859@cau.ac.kr</t>
  </si>
  <si>
    <t>nishida.yuto.nu8@is.naist.jp</t>
  </si>
  <si>
    <t>Makoto Morishita</t>
  </si>
  <si>
    <t>makoto.anko@gmail.com</t>
  </si>
  <si>
    <t>Asma Z. Yamani</t>
  </si>
  <si>
    <t>g201906630@kfupm.edu.sa</t>
  </si>
  <si>
    <t>Raghad Alziyady</t>
  </si>
  <si>
    <t>g202009020@kfupm.edu</t>
  </si>
  <si>
    <t>Reem AlYami</t>
  </si>
  <si>
    <t>reem.yami@kfupm.edu.sa</t>
  </si>
  <si>
    <t>Salma A. Albelali</t>
  </si>
  <si>
    <t>g201907430@kfupm.edu</t>
  </si>
  <si>
    <t>Leina A. Albelali</t>
  </si>
  <si>
    <t>g201901750@kfupm.edu.sa</t>
  </si>
  <si>
    <t>Jawha- rah Almulhim</t>
  </si>
  <si>
    <t>jawharah.almulhim@gmail.com</t>
  </si>
  <si>
    <t>Amjad K. Alsulami</t>
  </si>
  <si>
    <t>g202101130@kfupm.edu.sa</t>
  </si>
  <si>
    <t>Motaz Alfarraj</t>
  </si>
  <si>
    <t>motaz@kfupm.edu.sa</t>
  </si>
  <si>
    <t>Rabeah A. Al-Zaidy</t>
  </si>
  <si>
    <t>rabeah.alzaidy@kfupm.edu.sa</t>
  </si>
  <si>
    <t>marionojump0722@gmail.com</t>
  </si>
  <si>
    <t>Wenpeng Yin</t>
  </si>
  <si>
    <t>wenpeng@psu.edu</t>
  </si>
  <si>
    <t>shu.251@osu.edu</t>
  </si>
  <si>
    <t>Zhiwei Yu</t>
  </si>
  <si>
    <t>zhiwyu@microsoft.com</t>
  </si>
  <si>
    <t>AttriSage: Product Attribute Value Extraction Using Graph Neural Networks</t>
  </si>
  <si>
    <t>Rohan Potta, Mallika Asthana, Siddhant Yadav, Nidhi Goyal, Sai Amrit Patnaik, Parul Jain</t>
  </si>
  <si>
    <t>rohan.potta@gmail.com, mallika20ucse086@mahindrauniversity.edu.in, se20uecm082@mahindrauniversity.edu.in, nidhig@iiitd.ac.in, sai.patnaik@research.iiit.ac.in, paruljainfeb@gmail.com</t>
  </si>
  <si>
    <t>Rohan Potta</t>
  </si>
  <si>
    <t>rohan.potta@gmail.com</t>
  </si>
  <si>
    <t>Mallika Asthana</t>
  </si>
  <si>
    <t>mallika20ucse086@mahindrauniversity.edu.in</t>
  </si>
  <si>
    <t>Siddhant Yadav</t>
  </si>
  <si>
    <t>se20uecm082@mahindrauniversity.edu.in</t>
  </si>
  <si>
    <t>Nidhi Goyal</t>
  </si>
  <si>
    <t>nidhig@iiitd.ac.in</t>
  </si>
  <si>
    <t>Sai Amrit Patnaik</t>
  </si>
  <si>
    <t>sai.patnaik@research.iiit.ac.in</t>
  </si>
  <si>
    <t>Parul Jain</t>
  </si>
  <si>
    <t>paruljainfeb@gmail.com</t>
  </si>
  <si>
    <t>Cem Uluoglakci</t>
  </si>
  <si>
    <t>cemuluoglakci@gmail.com</t>
  </si>
  <si>
    <t>Tugba Taskaya Temizel</t>
  </si>
  <si>
    <t>ttemizel@metu.edu.tr</t>
  </si>
  <si>
    <t>alshahnf@clarkson.edu</t>
  </si>
  <si>
    <t>Saied Alshahrani</t>
  </si>
  <si>
    <t>alshahsf@clarkson.edu</t>
  </si>
  <si>
    <t>Esma Wali</t>
  </si>
  <si>
    <t>walie@clarkson.edu</t>
  </si>
  <si>
    <t>Jeanna Matthews</t>
  </si>
  <si>
    <t>jnm@clarkson.edu</t>
  </si>
  <si>
    <t>Marc Braun</t>
  </si>
  <si>
    <t>marbr987@student.liu.se</t>
  </si>
  <si>
    <t>jenny.kunz@liu.se</t>
  </si>
  <si>
    <t>Yukiko Ishizuki</t>
  </si>
  <si>
    <t>yukiko.ishizuki.p7@dc.tohoku.ac.jp</t>
  </si>
  <si>
    <t>Daiki Shiono</t>
  </si>
  <si>
    <t>daiki.shiono.s1@dc.tohoku.ac.jp</t>
  </si>
  <si>
    <t>Ana Brassard</t>
  </si>
  <si>
    <t>ana.brassard@riken.jp</t>
  </si>
  <si>
    <t>Jun Suzuki</t>
  </si>
  <si>
    <t>jun.suzuki@tohoku.ac.jp</t>
  </si>
  <si>
    <t>Sarah Masud Preum</t>
  </si>
  <si>
    <t>spreum@dartmouth.edu</t>
  </si>
  <si>
    <t>s.aycock@uva.nl</t>
  </si>
  <si>
    <t>Rachel Bawden</t>
  </si>
  <si>
    <t>rachel.bawden@inria.fr</t>
  </si>
  <si>
    <t>g1920526@is.ocha.ac.jp</t>
  </si>
  <si>
    <t>Hitomi Yanaka</t>
  </si>
  <si>
    <t>hyanaka@is.s.u-tokyo.ac.jp</t>
  </si>
  <si>
    <t>Daisuke Bekki</t>
  </si>
  <si>
    <t>bekki@is.ocha.ac.jp</t>
  </si>
  <si>
    <t>Thesis Proposal: {D}etecting Agency Attribution</t>
  </si>
  <si>
    <t>Igor Ryazanov, Johanna Björklund</t>
  </si>
  <si>
    <t>igorr@cs.umu.se, johanna@cs.umu.se</t>
  </si>
  <si>
    <t>igorr@cs.umu.se</t>
  </si>
  <si>
    <t>Johanna Björklund</t>
  </si>
  <si>
    <t>johanna@cs.umu.se</t>
  </si>
  <si>
    <t>Ana-Maria Bucur</t>
  </si>
  <si>
    <t>Berta Chulvi</t>
  </si>
  <si>
    <t>Adrian Cosma</t>
  </si>
  <si>
    <t>Paolo Rosso</t>
  </si>
  <si>
    <t>Janice Ahn</t>
  </si>
  <si>
    <t>janiceahn2308@gmail.com</t>
  </si>
  <si>
    <t>Rishu Verma</t>
  </si>
  <si>
    <t>verma.rishu@outlook.com</t>
  </si>
  <si>
    <t>Di Liu</t>
  </si>
  <si>
    <t>diliu@temple.edu</t>
  </si>
  <si>
    <t>Rui Zhang</t>
  </si>
  <si>
    <t>rmz5227@psu.edu</t>
  </si>
  <si>
    <t>souhabenhassine@oakland.edu</t>
  </si>
  <si>
    <t>Juhyun Oh</t>
  </si>
  <si>
    <t>411juhyun@kaist.ac.kr</t>
  </si>
  <si>
    <t>kes0317@kaist.ac.kr</t>
  </si>
  <si>
    <t>Inha Cha</t>
  </si>
  <si>
    <t>inhacha@upstage.ai</t>
  </si>
  <si>
    <t>Alice Oh</t>
  </si>
  <si>
    <t>alice.oh@kaist.edu</t>
  </si>
  <si>
    <t>arijit10@gmail.com</t>
  </si>
  <si>
    <t>Naoki Miura</t>
  </si>
  <si>
    <t>nao.rainbowttym@icloud.com</t>
  </si>
  <si>
    <t>Hiroaki Funayama</t>
  </si>
  <si>
    <t>h.funa@dc.tohoku.ac.jp</t>
  </si>
  <si>
    <t>Seiya Kikuchi</t>
  </si>
  <si>
    <t>seiya.kikuchi.t3@alumni.tohoku.ac.jp</t>
  </si>
  <si>
    <t>Yuichiroh Matsubayashi</t>
  </si>
  <si>
    <t>y.m@tohoku.ac.jp</t>
  </si>
  <si>
    <t>Yuya Iwase</t>
  </si>
  <si>
    <t>yuya.iwase.t8@dc.tohoku.ac.jp</t>
  </si>
  <si>
    <t>Ken- taro Inui</t>
  </si>
  <si>
    <t>kentaro.inui@tohoku.ac.jp</t>
  </si>
  <si>
    <t>masahiro.makino.r6@dc.tohoku.ac.jp</t>
  </si>
  <si>
    <t>Yuya Asazuma</t>
  </si>
  <si>
    <t>asazuma.yuya.r7@dc.tohoku.ac.jp</t>
  </si>
  <si>
    <t>Shota Sasaki</t>
  </si>
  <si>
    <t>tkmn.losyer@gmail.com</t>
  </si>
  <si>
    <t>dr.jun.suzuki@gmail.com</t>
  </si>
  <si>
    <t>jain-aman@g.ecc.u-tokyo.ac.jp</t>
  </si>
  <si>
    <t>Teruhisa Misu</t>
  </si>
  <si>
    <t>tmisu@honda-ri.com</t>
  </si>
  <si>
    <t>Kentaro Yamada</t>
  </si>
  <si>
    <t>kentaro_yamada@jp.honda</t>
  </si>
  <si>
    <t>Nicola Dainese</t>
  </si>
  <si>
    <t>nicola.dainese@aalto.fi</t>
  </si>
  <si>
    <t>Alexander Ilin</t>
  </si>
  <si>
    <t>alexander.ilin@aalto.fi</t>
  </si>
  <si>
    <t>Pekka Marttinen</t>
  </si>
  <si>
    <t>pekka.marttinen@aalto.fi</t>
  </si>
  <si>
    <t>yunus.demirag@student.kit.edu</t>
  </si>
  <si>
    <t>kanishka.silva.92@gmail.com</t>
  </si>
  <si>
    <t>Ingo Frommholz</t>
  </si>
  <si>
    <t>ifrommholz@acm.org</t>
  </si>
  <si>
    <t>Burcu Can</t>
  </si>
  <si>
    <t>burcucan@gmail.com</t>
  </si>
  <si>
    <t>Fred Blain</t>
  </si>
  <si>
    <t>f.l.g.blain@tilburguniversity.edu</t>
  </si>
  <si>
    <t>Raheem Sarwar</t>
  </si>
  <si>
    <t>r.sarwar@mmu.ac.uk</t>
  </si>
  <si>
    <t>Laura Ugolini</t>
  </si>
  <si>
    <t>l.ugolini@wlv.ac.uk</t>
  </si>
  <si>
    <t>Aneesh Krishna</t>
  </si>
  <si>
    <t>a.krishna@curtin.edu.au</t>
  </si>
  <si>
    <t>r.goworek@qmul.ac.uk</t>
  </si>
  <si>
    <t>th656@cam.ac.uk</t>
  </si>
  <si>
    <t>Nigel Collier</t>
  </si>
  <si>
    <t>nhc30@cam.ac.uk</t>
  </si>
  <si>
    <t>tlabruna@fbk.eu</t>
  </si>
  <si>
    <t>Sofia Brenna</t>
  </si>
  <si>
    <t>sbrenna@fbk.eu</t>
  </si>
  <si>
    <t>Bernardo Magnini</t>
  </si>
  <si>
    <t>magnini@fbk.eu</t>
  </si>
  <si>
    <t>Michael Staniek</t>
  </si>
  <si>
    <t>Maike Züfle</t>
  </si>
  <si>
    <t>Stefan Riezler</t>
  </si>
  <si>
    <t>Do Text Simplification Systems Convey Correct Information? A Human Evaluation via Reading Comprehension</t>
  </si>
  <si>
    <t>Carpuat Marine</t>
  </si>
  <si>
    <t>drewes@cs.umu.se</t>
  </si>
  <si>
    <t>Anna Jonsson</t>
  </si>
  <si>
    <t>aj@cs.umu.se</t>
  </si>
  <si>
    <t>Time CET (Local Time)</t>
  </si>
  <si>
    <t>Track</t>
  </si>
  <si>
    <t>Pres. Order</t>
  </si>
  <si>
    <t xml:space="preserve">Session Name </t>
  </si>
  <si>
    <t>Paper ID</t>
  </si>
  <si>
    <t>Paper Title</t>
  </si>
  <si>
    <t>Author</t>
  </si>
  <si>
    <t>Length</t>
  </si>
  <si>
    <t>Category</t>
  </si>
  <si>
    <t>Presentation Preference</t>
  </si>
  <si>
    <t>New Presentation Mode</t>
  </si>
  <si>
    <t>Chair</t>
  </si>
  <si>
    <t>Chair email</t>
  </si>
  <si>
    <t>Carlson (176)</t>
  </si>
  <si>
    <t>Efficient/Low-resource methods in NLP</t>
  </si>
  <si>
    <t>Machine Learning for NLP</t>
  </si>
  <si>
    <t>Long 12/2.5/.5</t>
  </si>
  <si>
    <t>Dr. Bart Desmet</t>
  </si>
  <si>
    <t>bart.desmet@gmail.com</t>
  </si>
  <si>
    <t>Unconfirmed</t>
  </si>
  <si>
    <t>NLP Applications</t>
  </si>
  <si>
    <t>Marie Louise 1 (90)</t>
  </si>
  <si>
    <t>Computational Social Science and Cultural Analytics</t>
  </si>
  <si>
    <t>Factual Content in NLP</t>
  </si>
  <si>
    <t>Prof. Ion Androutsopoulos</t>
  </si>
  <si>
    <t>ionandr@gmail.com</t>
  </si>
  <si>
    <t>Interpretability and Model Analysis in NLP</t>
  </si>
  <si>
    <t>Semantics: Sentence-level Semantics, Textual Inference and other areas</t>
  </si>
  <si>
    <t>Sentiment Analysis, Stylistic Analysis and Argument Mining</t>
  </si>
  <si>
    <t>Marie Louise 2  (90)</t>
  </si>
  <si>
    <t>Dialogue and Interactive Systems</t>
  </si>
  <si>
    <t>Discourse and Pragmatics</t>
  </si>
  <si>
    <t>Discourse and Syntactic Parsing</t>
  </si>
  <si>
    <t>Dr Lorella Viola</t>
  </si>
  <si>
    <t>l.viola@vu.nl</t>
  </si>
  <si>
    <t>Syntax: Tagging, Chunking and Parsing</t>
  </si>
  <si>
    <t>Journal paper: CL1</t>
  </si>
  <si>
    <t>Multimodality and Language Grounding to Vision, Robotics and Beyond</t>
  </si>
  <si>
    <t>Multimodality</t>
  </si>
  <si>
    <t>Prof. Petr Sojka</t>
  </si>
  <si>
    <t>Speech recognition, text-to-speech and spoken language understanding</t>
  </si>
  <si>
    <t>Information Extraction</t>
  </si>
  <si>
    <t>Lilja Øvrelid</t>
  </si>
  <si>
    <t>liljao@ifi.uio.no</t>
  </si>
  <si>
    <t>Linguistic Theory and Insights</t>
  </si>
  <si>
    <t>Dr. Daisy Rosenblum</t>
  </si>
  <si>
    <t>daisy.rosenblum@ubc.ca</t>
  </si>
  <si>
    <t>Linguistic Theories, Cognitive Modeling and Psycholinguistics</t>
  </si>
  <si>
    <t>Phonology, Morphology, and Word Segmentation</t>
  </si>
  <si>
    <t>Opinion, Sentiment and Emotion</t>
  </si>
  <si>
    <t>Gabriella Lapesa?</t>
  </si>
  <si>
    <t>gabriella.lapesa@gesis.org</t>
  </si>
  <si>
    <t>Question Answering</t>
  </si>
  <si>
    <t>Sentence-level Semantics</t>
  </si>
  <si>
    <t>Journal paper: TACL1</t>
  </si>
  <si>
    <t>Dr. Eleni Metheniti</t>
  </si>
  <si>
    <t>lenakmeth@gmail.com</t>
  </si>
  <si>
    <t>Ethics and NLP</t>
  </si>
  <si>
    <t>Multilingual Issues</t>
  </si>
  <si>
    <t>Semantics: Lexical</t>
  </si>
  <si>
    <t>Prof. Thomas Francois</t>
  </si>
  <si>
    <t>Zhaoyue Sun, Gabriele Pergola, Byron C Wallace, Yulan He</t>
  </si>
  <si>
    <t>Session 7</t>
  </si>
  <si>
    <t>Mr. Mohammad Aliannejadi</t>
  </si>
  <si>
    <t>Multilinguality and Language Diversity 1</t>
  </si>
  <si>
    <t>Sara Stymne</t>
  </si>
  <si>
    <t>sara.stymne@lingfil.uu.se</t>
  </si>
  <si>
    <t>Resources and Evaluation</t>
  </si>
  <si>
    <t>Kardeş-NLU: Transfer to Low-Resource Languages with Big Brother's Help -- A Benchmark and Evaluation for Turkic Languages</t>
  </si>
  <si>
    <t>Generation</t>
  </si>
  <si>
    <t>Session 8</t>
  </si>
  <si>
    <t>Information Retrieval and Text Mining</t>
  </si>
  <si>
    <t>Prof. Dr. David E Losada</t>
  </si>
  <si>
    <t>david.losada@usc.es</t>
  </si>
  <si>
    <t>Multilinguality and Language Diversity 2</t>
  </si>
  <si>
    <t>Mrs. Marie Candito</t>
  </si>
  <si>
    <t>Multilinguality and Language Diversity</t>
  </si>
  <si>
    <t>Summarization</t>
  </si>
  <si>
    <t>Dr Gabriele Pergola</t>
  </si>
  <si>
    <t>Xin Quan, Marco Valentino, Louise A. Dennis, Andre Freitas</t>
  </si>
  <si>
    <t>Prof. Monojit Choudhury</t>
  </si>
  <si>
    <t>Machine Translation</t>
  </si>
  <si>
    <t>Hermann Ney</t>
  </si>
  <si>
    <t>ney@cs.rwth-aachen.de</t>
  </si>
  <si>
    <t>Semantics and Applications</t>
  </si>
  <si>
    <t>Dr. Sandro Pezzelle</t>
  </si>
  <si>
    <t>preslav.nakov@mbzuai.ac.ae</t>
  </si>
  <si>
    <t>Prof. Nizar Habash</t>
  </si>
  <si>
    <t>Philip Resnik</t>
  </si>
  <si>
    <t>resnik@umd.edu</t>
  </si>
  <si>
    <t>Conf. Session</t>
  </si>
  <si>
    <t>Poster Session</t>
  </si>
  <si>
    <t xml:space="preserve">Board </t>
  </si>
  <si>
    <t>First Authors</t>
  </si>
  <si>
    <t>Status</t>
  </si>
  <si>
    <t>Authors</t>
  </si>
  <si>
    <t>1st Author</t>
  </si>
  <si>
    <t>2nd Author</t>
  </si>
  <si>
    <t>3rd Author</t>
  </si>
  <si>
    <t>4th Author</t>
  </si>
  <si>
    <t>5th Author</t>
  </si>
  <si>
    <t>6th Author</t>
  </si>
  <si>
    <t>7th Author</t>
  </si>
  <si>
    <t>8th Author</t>
  </si>
  <si>
    <t xml:space="preserve">Change from </t>
  </si>
  <si>
    <t xml:space="preserve">Change to </t>
  </si>
  <si>
    <t>Complete</t>
  </si>
  <si>
    <t>GT Spawn point</t>
  </si>
  <si>
    <t>14-15:30</t>
  </si>
  <si>
    <t>In-Person A</t>
  </si>
  <si>
    <t>Confirmed In person</t>
  </si>
  <si>
    <t>Confirmed in person</t>
  </si>
  <si>
    <t>réchet Distance for Offline Evaluation of Information Retrieval Systems with Sparse Labels</t>
  </si>
  <si>
    <t>D-1</t>
  </si>
  <si>
    <t>D-2</t>
  </si>
  <si>
    <t>D-3</t>
  </si>
  <si>
    <t>16-17:30</t>
  </si>
  <si>
    <t>In-Person B</t>
  </si>
  <si>
    <t>Confirmed Virtual</t>
  </si>
  <si>
    <t>Session 11 - 03/20 - 14:00 - Virtual GT B</t>
  </si>
  <si>
    <t>Conf Session 4- 03/18 - 16:00 - Poster Session B</t>
  </si>
  <si>
    <t>DONE on UL and in EACL 2024 Program Public</t>
  </si>
  <si>
    <t>D-4</t>
  </si>
  <si>
    <t>13 - 13:45</t>
  </si>
  <si>
    <t>Virtual GT A</t>
  </si>
  <si>
    <t>https://app.gather.town/app/XDzSQW1b0mpTTAYr/EACL2024?spawnToken=qNSybOvvR8CQuAIdjQby</t>
  </si>
  <si>
    <t>https://app.gather.town/app/XDzSQW1b0mpTTAYr/EACL2024?spawnToken=CSZ1vERbTjCaK0JhKsMq</t>
  </si>
  <si>
    <t>https://app.gather.town/app/XDzSQW1b0mpTTAYr/EACL2024?spawnToken=msJzc01iQmSKJh1aPqBo</t>
  </si>
  <si>
    <t>https://app.gather.town/app/XDzSQW1b0mpTTAYr/EACL2024?spawnToken=5PqXdQ_iQpKdAYX7gPJb</t>
  </si>
  <si>
    <t>https://app.gather.town/app/XDzSQW1b0mpTTAYr/EACL2024?spawnToken=6Qs5yYTJRuS30SCJWKHW</t>
  </si>
  <si>
    <t>https://app.gather.town/app/XDzSQW1b0mpTTAYr/EACL2024?spawnToken=xeuGouNKSfG85Cvm8cqN</t>
  </si>
  <si>
    <t>https://app.gather.town/app/XDzSQW1b0mpTTAYr/EACL2024?spawnToken=skWQYjv0T5KTulfcf35z</t>
  </si>
  <si>
    <t>https://app.gather.town/app/XDzSQW1b0mpTTAYr/EACL2024?spawnToken=iRy37unHRuO36AgB71U7</t>
  </si>
  <si>
    <t>https://app.gather.town/app/XDzSQW1b0mpTTAYr/EACL2024?spawnToken=ePsyr75lTjWin4NL0Jc5</t>
  </si>
  <si>
    <t>Bus Meeting - 03/19 - 13:00 - Virtual GT A</t>
  </si>
  <si>
    <t>https://app.gather.town/app/XDzSQW1b0mpTTAYr/EACL2024?spawnToken=PR7huAS2Qsq1yFqHggHs</t>
  </si>
  <si>
    <t>https://app.gather.town/app/XDzSQW1b0mpTTAYr/EACL2024?spawnToken=XwsBFH0PRO-hCJvWHIlq</t>
  </si>
  <si>
    <t>https://app.gather.town/app/XDzSQW1b0mpTTAYr/EACL2024?spawnToken=KHhA-eLlRbCVyqO7aXr9</t>
  </si>
  <si>
    <t>https://app.gather.town/app/XDzSQW1b0mpTTAYr/EACL2024?spawnToken=7gXga5P6SBm0pixBU32G</t>
  </si>
  <si>
    <t>https://app.gather.town/app/XDzSQW1b0mpTTAYr/EACL2024?spawnToken=4CC2RSAPRQ-Yv9Za8akU</t>
  </si>
  <si>
    <t>https://app.gather.town/app/XDzSQW1b0mpTTAYr/EACL2024?spawnToken=alnpr2NHQkCtnyOaIYQZ</t>
  </si>
  <si>
    <t>Noise Contrastive Estimation-based Matching Framework for Low-resource Security Attack Pattern Recognition</t>
  </si>
  <si>
    <t>https://app.gather.town/app/XDzSQW1b0mpTTAYr/EACL2024?spawnToken=uhjw2DJzTw21MZrFI_IP</t>
  </si>
  <si>
    <t>https://app.gather.town/app/XDzSQW1b0mpTTAYr/EACL2024?spawnToken=uvKdvGnyTSyYXoTCr2Qp</t>
  </si>
  <si>
    <t>https://app.gather.town/app/XDzSQW1b0mpTTAYr/EACL2024?spawnToken=mTXdxLmKSeuj1D8EJ9en</t>
  </si>
  <si>
    <t xml:space="preserve">Conf Session 3- 03/18 - 14:00 - Poster Session A </t>
  </si>
  <si>
    <t>https://app.gather.town/app/XDzSQW1b0mpTTAYr/EACL2024?spawnToken=9-1zFZphT46zqDUkpW79</t>
  </si>
  <si>
    <t>https://app.gather.town/app/XDzSQW1b0mpTTAYr/EACL2024?spawnToken=lUH73hPGQlqqr6nI2_Ns</t>
  </si>
  <si>
    <t>https://app.gather.town/app/XDzSQW1b0mpTTAYr/EACL2024?spawnToken=trlfFDqyQ-ydGM2ZTpd1</t>
  </si>
  <si>
    <t>Language Grounding to Vision, Robotics and Beyond</t>
  </si>
  <si>
    <t>was not assigned to a session</t>
  </si>
  <si>
    <t>https://app.gather.town/app/XDzSQW1b0mpTTAYr/EACL2024?spawnToken=Hit8ajgXToOo3zF5jIZC</t>
  </si>
  <si>
    <t>https://app.gather.town/app/XDzSQW1b0mpTTAYr/EACL2024?spawnToken=__qA8i_2RiyHbKolMnlc</t>
  </si>
  <si>
    <t>https://app.gather.town/app/XDzSQW1b0mpTTAYr/EACL2024?spawnToken=weKeAYceRhWaLBtK-A5A</t>
  </si>
  <si>
    <t>https://app.gather.town/app/XDzSQW1b0mpTTAYr/EACL2024?spawnToken=DM9L_06zTPWy4BleIxPc</t>
  </si>
  <si>
    <t>https://app.gather.town/app/XDzSQW1b0mpTTAYr/EACL2024?spawnToken=l8bmHhzqQIWM0a4dtiEO</t>
  </si>
  <si>
    <t>Session 8 - 03/19 - 16:00 - In Person C</t>
  </si>
  <si>
    <t>https://app.gather.town/app/XDzSQW1b0mpTTAYr/EACL2024?spawnToken=tm1BL5G6Sz2C2cGIYM2d</t>
  </si>
  <si>
    <t>https://app.gather.town/app/XDzSQW1b0mpTTAYr/EACL2024?spawnToken=K9MIMz1aQW6rXlw-MVEr</t>
  </si>
  <si>
    <t>https://app.gather.town/app/XDzSQW1b0mpTTAYr/EACL2024?spawnToken=-qwCuWUoSm2iGCc8DOXv</t>
  </si>
  <si>
    <t>https://app.gather.town/app/XDzSQW1b0mpTTAYr/EACL2024?spawnToken=uanpspYqQE-UiN1TXfp_</t>
  </si>
  <si>
    <t>https://app.gather.town/app/XDzSQW1b0mpTTAYr/EACL2024?spawnToken=q58SOb-FQS-Dll_H6dMW</t>
  </si>
  <si>
    <t>https://app.gather.town/app/XDzSQW1b0mpTTAYr/EACL2024?spawnToken=PQuXRzvkRBihIm8rHvcm</t>
  </si>
  <si>
    <t>https://app.gather.town/app/XDzSQW1b0mpTTAYr/EACL2024?spawnToken=DnTjHzXgTV2uke4uN2_D</t>
  </si>
  <si>
    <t>https://app.gather.town/app/XDzSQW1b0mpTTAYr/EACL2024?spawnToken=kYSJyWzAT6-18hBJQ1kM</t>
  </si>
  <si>
    <t>https://app.gather.town/app/XDzSQW1b0mpTTAYr/EACL2024?spawnToken=7FWThopbT2S9J8EeuvEE</t>
  </si>
  <si>
    <t>Virtual GT A-SRW</t>
  </si>
  <si>
    <t>Asma Z. Yamani, Raghad Alziyady, Reem AlYami, Salma A. Albelali, Leina A. Albelali, Jawha- rah Almulhim, Amjad K. Alsulami, Motaz Alfarraj and Rabeah A. Al-Zaidy</t>
  </si>
  <si>
    <t>Motaz Alfarraj and Rabeah A. Al-Zaidy</t>
  </si>
  <si>
    <t>https://app.gather.town/app/XDzSQW1b0mpTTAYr/EACL2024?spawnToken=j6R-nmAvSfG47f5XIzQY</t>
  </si>
  <si>
    <t>https://app.gather.town/app/XDzSQW1b0mpTTAYr/EACL2024?spawnToken=5G5Sb0oDQ6CXf9K79G9g</t>
  </si>
  <si>
    <t xml:space="preserve">Yiheng Shu </t>
  </si>
  <si>
    <t>Yiheng Shu and Zhiwei Yu</t>
  </si>
  <si>
    <t>https://app.gather.town/app/XDzSQW1b0mpTTAYr/EACL2024?spawnToken=PXfK0uY3QCGT6PWS5qb5</t>
  </si>
  <si>
    <t>Session 7 + Virtual Session 1</t>
  </si>
  <si>
    <t>Rohan Potta, Mallika Asthana, Siddhant Yadav, Nidhi Goyal, Sai Amrit Patnaik and Parul Jain</t>
  </si>
  <si>
    <t>Sai Amrit Patnaik and Parul Jain</t>
  </si>
  <si>
    <t>https://app.gather.town/app/XDzSQW1b0mpTTAYr/EACL2024?spawnToken=fJKrGuSfRiey19rcTCuu</t>
  </si>
  <si>
    <t>Norah F Alshahrani, Saied Alshahrani, Esma Wali and Jeanna Matthews</t>
  </si>
  <si>
    <t>Esma Wali and Jeanna Matthews</t>
  </si>
  <si>
    <t>https://app.gather.town/app/XDzSQW1b0mpTTAYr/EACL2024?spawnToken=88hb8WHcQ1G1EYFxQv_-</t>
  </si>
  <si>
    <t>Eftekhar Hossain, Omar Sharif, Mohammed Moshiul Hoque and Sarah Masud Preum</t>
  </si>
  <si>
    <t>Mohammed Moshiul Hoque and Sarah Masud Preum</t>
  </si>
  <si>
    <t>https://app.gather.town/app/XDzSQW1b0mpTTAYr/EACL2024?spawnToken=s8_pYe1LTpyJuS4WhfEv</t>
  </si>
  <si>
    <t>Igor Ryazanov and Johanna Björklund</t>
  </si>
  <si>
    <t>Igor Ryazanov a</t>
  </si>
  <si>
    <t>https://app.gather.town/app/XDzSQW1b0mpTTAYr/EACL2024?spawnToken=cCYVvj3tT7S_TcNQ3R2v</t>
  </si>
  <si>
    <t>https://app.gather.town/app/XDzSQW1b0mpTTAYr/EACL2024?spawnToken=Vm7fUmAmTeu8cZPvxMbI</t>
  </si>
  <si>
    <t>Confirmed In-Person</t>
  </si>
  <si>
    <t>Janice Ahn, Rishu Verma, Renze Lou, Di Liu, Rui Zhang and Wenpeng Yin</t>
  </si>
  <si>
    <t>Rui Zhang and Wenpeng Yin</t>
  </si>
  <si>
    <t>Session 7 - 03/19 - 14:00 - In Person SRW</t>
  </si>
  <si>
    <t>Bus Meeting - 03/19 - 13:00 - Virtual GT SRW</t>
  </si>
  <si>
    <t>https://app.gather.town/app/XDzSQW1b0mpTTAYr/EACL2024?spawnToken=-qNXQzMqRpil8Gd5ke7x</t>
  </si>
  <si>
    <t>Arijit Ghosh Chowdhur</t>
  </si>
  <si>
    <t>Arijit Ghosh Chowdhury and Aman Chadha</t>
  </si>
  <si>
    <t xml:space="preserve">Arijit Ghosh Chowdhury </t>
  </si>
  <si>
    <t>https://app.gather.town/app/XDzSQW1b0mpTTAYr/EACL2024?spawnToken=_HMaBNC4SI2ceEt7NbUF</t>
  </si>
  <si>
    <t>Md Rakibul Hasan, Md Zakir Hossain, Aneesh Krishna, Shafin Rahman and Tom Gedeon</t>
  </si>
  <si>
    <t>Shafin Rahman and Tom Gedeon</t>
  </si>
  <si>
    <t>https://app.gather.town/app/XDzSQW1b0mpTTAYr/EACL2024?spawnToken=bGcSgSqJRzK2f8eAC6En</t>
  </si>
  <si>
    <t>In-Person SRW</t>
  </si>
  <si>
    <t xml:space="preserve">Marc Braun </t>
  </si>
  <si>
    <t>Marc Braun and Jenny Kunz</t>
  </si>
  <si>
    <t>Juhwan Choi, Kyohoon Jin, Junho Lee, Sangmin Song and YoungBin Kim</t>
  </si>
  <si>
    <t>Sangmin Song and YoungBin Kim</t>
  </si>
  <si>
    <t>Yunus Demirag, Danni Liu and Jan Niehues</t>
  </si>
  <si>
    <t>Danni Liu and Jan Niehues</t>
  </si>
  <si>
    <t>Nicola Dainese, Alexander Ilin and Pekka Marttinen</t>
  </si>
  <si>
    <t>Alexander Ilin and Pekka Marttinen</t>
  </si>
  <si>
    <t>Tiziano Labruna, Sofia Brenna and Bernardo Magnini</t>
  </si>
  <si>
    <t>Sofia Brenna and Bernardo Magnini</t>
  </si>
  <si>
    <t>Kanishka Silva, Ingo Frommholz, Burcu Can, Fred Blain, Raheem Sarwar and Laura Ugolini</t>
  </si>
  <si>
    <t>Raheem Sarwar and Laura Ugolini</t>
  </si>
  <si>
    <t>Yuto Nishida, Makoto Morishita, Hidetaka Kamigaito and Taro Watanabe</t>
  </si>
  <si>
    <t>Hidetaka Kamigaito and Taro Watanabe</t>
  </si>
  <si>
    <t>Aman Jain, Teruhisa Misu, Kentaro Yamada and Hitomi Yanaka</t>
  </si>
  <si>
    <t>Kentaro Yamada and Hitomi Yanaka</t>
  </si>
  <si>
    <t xml:space="preserve">Cem Uluoglakci </t>
  </si>
  <si>
    <t>Cem Uluoglakci and Tugba Taskaya Temizel</t>
  </si>
  <si>
    <t>Naoki Miura, Hiroaki Funayama, Seiya Kikuchi, Yuichiroh Matsubayashi, Yuya Iwase and Ken- taro Inui</t>
  </si>
  <si>
    <t>Yuya Iwase and Ken- taro Inui</t>
  </si>
  <si>
    <t>Asa Tomita, Hitomi Yanaka and Daisuke Bekki</t>
  </si>
  <si>
    <t>Hitomi Yanaka and Daisuke Bekki</t>
  </si>
  <si>
    <t xml:space="preserve">Souha Ben Hassine </t>
  </si>
  <si>
    <t>Souha Ben Hassine and Steven R. Wilson</t>
  </si>
  <si>
    <t>Juhyun Oh, Eunsu Kim, Inha Cha and Alice Oh</t>
  </si>
  <si>
    <t>Inha Cha and Alice Oh</t>
  </si>
  <si>
    <t>Masahiro Makino, Yuya Asazuma, Shota Sasaki and Jun Suzuki</t>
  </si>
  <si>
    <t>Shota Sasaki and Jun Suzuki</t>
  </si>
  <si>
    <t xml:space="preserve">Seth Aycock </t>
  </si>
  <si>
    <t>Seth Aycock and Rachel Bawden</t>
  </si>
  <si>
    <t>Roksana Goworek and Haim Dubossarsky</t>
  </si>
  <si>
    <t xml:space="preserve">Roksana Goworek </t>
  </si>
  <si>
    <t xml:space="preserve">Renze Lou </t>
  </si>
  <si>
    <t>Renze Lou and Wenpeng Yin</t>
  </si>
  <si>
    <t>In-Person C</t>
  </si>
  <si>
    <t>Probing Critical Learning Dynamics of LLMs for Hate Speech Detection</t>
  </si>
  <si>
    <t>D-5</t>
  </si>
  <si>
    <t>Giovanni Da San Martino and Preslav Nakov</t>
  </si>
  <si>
    <t>11-12:30</t>
  </si>
  <si>
    <t>In-Person E</t>
  </si>
  <si>
    <t xml:space="preserve">	 Hyper-BTS Dataset: Scalability and Enhanced Analysis of Back TranScription (BTS) for ASR Post-Processing</t>
  </si>
  <si>
    <t xml:space="preserve">	 mPLM-Sim: Better Cross-Lingual Similarity and Transfer in Multilingual Pretrained Language Models</t>
  </si>
  <si>
    <t>Lukas Edman</t>
  </si>
  <si>
    <t>Gabriele Sarti</t>
  </si>
  <si>
    <t>Antonio Toral</t>
  </si>
  <si>
    <t>Gertjan van Noord</t>
  </si>
  <si>
    <t>Arianna Bisazza</t>
  </si>
  <si>
    <t>shows virtual</t>
  </si>
  <si>
    <t>14 - 14:45</t>
  </si>
  <si>
    <t>Virtual GT B</t>
  </si>
  <si>
    <t>https://app.gather.town/app/XDzSQW1b0mpTTAYr/EACL2024?spawnToken=B3AFAZ7rRH68fGMhMORK</t>
  </si>
  <si>
    <t>https://app.gather.town/app/XDzSQW1b0mpTTAYr/EACL2024?spawnToken=uJfc4A6oSxSQ3MNbr8fS</t>
  </si>
  <si>
    <t>https://app.gather.town/app/XDzSQW1b0mpTTAYr/EACL2024?spawnToken=dJW6ys34QOSlPxdeoSJq</t>
  </si>
  <si>
    <t>https://app.gather.town/app/XDzSQW1b0mpTTAYr/EACL2024?spawnToken=un0Peu6FSja1qxrTjfu3</t>
  </si>
  <si>
    <t>https://app.gather.town/app/XDzSQW1b0mpTTAYr/EACL2024?spawnToken=ggfVTmTVQsmKoWAFFJm_</t>
  </si>
  <si>
    <t>https://app.gather.town/app/XDzSQW1b0mpTTAYr/EACL2024?spawnToken=GwX_uxsrSqysPehDVrrW</t>
  </si>
  <si>
    <t>https://app.gather.town/app/XDzSQW1b0mpTTAYr/EACL2024?spawnToken=aDvp6q83TMOnwW8K8W_3</t>
  </si>
  <si>
    <t>https://app.gather.town/app/XDzSQW1b0mpTTAYr/EACL2024?spawnToken=7kkiAZiqSNqlFtE1mAOL</t>
  </si>
  <si>
    <t>https://app.gather.town/app/XDzSQW1b0mpTTAYr/EACL2024?spawnToken=HhPJUgphRZ-mWC3IIahE</t>
  </si>
  <si>
    <t>https://app.gather.town/app/XDzSQW1b0mpTTAYr/EACL2024?spawnToken=s-vGuVVuS9Wov3yMXDpq</t>
  </si>
  <si>
    <t>https://app.gather.town/app/XDzSQW1b0mpTTAYr/EACL2024?spawnToken=i-dZC2z6Q4-9M_V-irFE</t>
  </si>
  <si>
    <t>https://app.gather.town/app/XDzSQW1b0mpTTAYr/EACL2024?spawnToken=grztsOQHQAG2crXwCAIV</t>
  </si>
  <si>
    <t>https://app.gather.town/app/XDzSQW1b0mpTTAYr/EACL2024?spawnToken=UYC-6dOJSpygWCuIe6G8</t>
  </si>
  <si>
    <t>https://app.gather.town/app/XDzSQW1b0mpTTAYr/EACL2024?spawnToken=Li9H1GFFQ7mPZrXCDQcC</t>
  </si>
  <si>
    <t>IndiFoodVQA: A Knowledge-Aware Reasoning-Based Visual Question Answering Dataset for Indian Food Dishes</t>
  </si>
  <si>
    <t>https://app.gather.town/app/XDzSQW1b0mpTTAYr/EACL2024?spawnToken=xND7RlnmSN6Fap9hy4R0</t>
  </si>
  <si>
    <t>https://app.gather.town/app/XDzSQW1b0mpTTAYr/EACL2024?spawnToken=HsKkJ1chSVOyeK0erHU3</t>
  </si>
  <si>
    <t>https://app.gather.town/app/XDzSQW1b0mpTTAYr/EACL2024?spawnToken=4olFTWkpRvmRA4hNUBtd</t>
  </si>
  <si>
    <t>https://app.gather.town/app/XDzSQW1b0mpTTAYr/EACL2024?spawnToken=fbE5LI0ZRhm_jjHuDRRP</t>
  </si>
  <si>
    <t>https://app.gather.town/app/XDzSQW1b0mpTTAYr/EACL2024?spawnToken=_AkVhiZ7RHKM2czWhtH8</t>
  </si>
  <si>
    <t>https://app.gather.town/app/XDzSQW1b0mpTTAYr/EACL2024?spawnToken=q8j3-ODMTPyEngHdLDPw</t>
  </si>
  <si>
    <t>https://app.gather.town/app/XDzSQW1b0mpTTAYr/EACL2024?spawnToken=eL9pjBqcSF6naV9Fs-vh</t>
  </si>
  <si>
    <t>https://app.gather.town/app/XDzSQW1b0mpTTAYr/EACL2024?spawnToken=jI1lQMq5QOu584R4gSQB</t>
  </si>
  <si>
    <t>Towards Evidentiality-Aware Retrieval for Abstractive Tasks: Overcoming Abstractiveness in Open-Domain Question Answering</t>
  </si>
  <si>
    <t>https://app.gather.town/app/XDzSQW1b0mpTTAYr/EACL2024?spawnToken=kHNoasc3RCKWlDzs-Fnv</t>
  </si>
  <si>
    <t>https://app.gather.town/app/XDzSQW1b0mpTTAYr/EACL2024?spawnToken=9CcZ8X7vR0Wt6pLapjIp</t>
  </si>
  <si>
    <t>https://app.gather.town/app/XDzSQW1b0mpTTAYr/EACL2024?spawnToken=ZCGs1W_yRdiP4Fk01G6a</t>
  </si>
  <si>
    <t>https://app.gather.town/app/XDzSQW1b0mpTTAYr/EACL2024?spawnToken=iiNesmPGR1uDkucBCSHm</t>
  </si>
  <si>
    <t>https://app.gather.town/app/XDzSQW1b0mpTTAYr/EACL2024?spawnToken=64frfBzXS_-RZM1FALfl</t>
  </si>
  <si>
    <t>https://app.gather.town/app/XDzSQW1b0mpTTAYr/EACL2024?spawnToken=MHX-YHdvRBiP7bRy23KK</t>
  </si>
  <si>
    <t>https://app.gather.town/app/XDzSQW1b0mpTTAYr/EACL2024?spawnToken=baQx40l3Ty-bdW6V9Ev_</t>
  </si>
  <si>
    <t>14-14:45</t>
  </si>
  <si>
    <t>https://app.gather.town/app/XDzSQW1b0mpTTAYr/EACL2024?spawnToken=7N2PcgNjRHqGTeuH0C51</t>
  </si>
  <si>
    <t>https://app.gather.town/app/XDzSQW1b0mpTTAYr/EACL2024?spawnToken=o9FfG6ceRmqktRQKh3c1</t>
  </si>
  <si>
    <t>Session 9 - 03/20 - 09:00 - In Person D</t>
  </si>
  <si>
    <t>https://app.gather.town/app/XDzSQW1b0mpTTAYr/EACL2024?spawnToken=ueFqCN-tTNSaVJ8yWdUJ</t>
  </si>
  <si>
    <t>https://app.gather.town/app/XDzSQW1b0mpTTAYr/EACL2024?spawnToken=mh0JyrdaRyq9hXoLSVf0</t>
  </si>
  <si>
    <t>Session 10 - 03/20 - 11:00 - In Person E</t>
  </si>
  <si>
    <t>https://app.gather.town/app/XDzSQW1b0mpTTAYr/EACL2024?spawnToken=BKf0XFHoS9m-wEt1OkAo</t>
  </si>
  <si>
    <t>9-10:30</t>
  </si>
  <si>
    <t>In-Person D</t>
  </si>
  <si>
    <t>Reconstruction of Ancient Hebrew and Aramaic Texts Using Transformers</t>
  </si>
  <si>
    <t>Diversity &amp; Inclusion Workshops, Breakouts and Meal Rooms Reserved</t>
  </si>
  <si>
    <t xml:space="preserve">For workshop days please assign the workshop to the room listing start and end times so we can have rooms ready </t>
  </si>
  <si>
    <t>Diversity &amp; Inclusion Main Conf. Breakouts</t>
  </si>
  <si>
    <t>D&amp;I or BoF Details</t>
  </si>
  <si>
    <t>03/19
14-15:30</t>
  </si>
  <si>
    <t>anne.lauscher@uni-hamburg.de</t>
  </si>
  <si>
    <t>Group Contact</t>
  </si>
  <si>
    <t>Group Name</t>
  </si>
  <si>
    <t>Email</t>
  </si>
  <si>
    <t>TBD for Monday - "Question Answering"</t>
  </si>
  <si>
    <t xml:space="preserve">Orals </t>
  </si>
  <si>
    <t>AV Team</t>
  </si>
  <si>
    <t>D&amp;I 90 min</t>
  </si>
  <si>
    <t>Reset Rooms</t>
  </si>
  <si>
    <t>Waiting on Final Schedule to decide which option there can be 2 session on Tuesday</t>
  </si>
  <si>
    <t>NLP in Healthcare (Especially Mental Health)</t>
  </si>
  <si>
    <t>Masakhane/Black in AI/North Africans in NLP (45min)</t>
  </si>
  <si>
    <t>D&amp;I 45 min</t>
  </si>
  <si>
    <t>Transistion to Oral Sessions</t>
  </si>
  <si>
    <t>Queer in AI
(90min)</t>
  </si>
  <si>
    <t>BoF "Translation and Multilingual Dialog"</t>
  </si>
  <si>
    <t>LatinX in AI  
(90min)</t>
  </si>
  <si>
    <t>D&amp;I 1hr</t>
  </si>
  <si>
    <t>EACL 23 Workshop Schedules and Room Assignments</t>
  </si>
  <si>
    <t xml:space="preserve">Submssion </t>
  </si>
  <si>
    <t>Day</t>
  </si>
  <si>
    <t xml:space="preserve">Hotel </t>
  </si>
  <si>
    <t>Ballroom</t>
  </si>
  <si>
    <t>Room Cap</t>
  </si>
  <si>
    <t>Est. Att</t>
  </si>
  <si>
    <t>Wkshp #</t>
  </si>
  <si>
    <t>Acronym  &amp; Direct Link to Interested attendees</t>
  </si>
  <si>
    <t>Title</t>
  </si>
  <si>
    <t>Start time</t>
  </si>
  <si>
    <t>Lunch</t>
  </si>
  <si>
    <t xml:space="preserve">Break </t>
  </si>
  <si>
    <t>1 Full Conf. Reg Link</t>
  </si>
  <si>
    <t>Full Conf. Reg Link Redeemed by</t>
  </si>
  <si>
    <t>Invited Speaker Name</t>
  </si>
  <si>
    <t>Workshop Room Coordinator Link</t>
  </si>
  <si>
    <t xml:space="preserve">EACL Participant List Interested in Workshop 
as of 07 MAR 24
</t>
  </si>
  <si>
    <t>Room Coordinator Name &amp; Email</t>
  </si>
  <si>
    <t>Holding a Posters Session</t>
  </si>
  <si>
    <t xml:space="preserve">Requested In-person Posters </t>
  </si>
  <si>
    <t>Prefered Poster Time Slot AM or PM</t>
  </si>
  <si>
    <t xml:space="preserve">Boards </t>
  </si>
  <si>
    <t>Scheduled Times</t>
  </si>
  <si>
    <t>Addit. Notes for Posters</t>
  </si>
  <si>
    <t>Do you have Sponsors?</t>
  </si>
  <si>
    <t>Sponsor Name(s)</t>
  </si>
  <si>
    <t>Will you need Certificate Awards</t>
  </si>
  <si>
    <t>Certificates Type</t>
  </si>
  <si>
    <t>Paper Name</t>
  </si>
  <si>
    <t>Author Name(s)</t>
  </si>
  <si>
    <t>Additional Needs:</t>
  </si>
  <si>
    <t xml:space="preserve">ISBN #'s </t>
  </si>
  <si>
    <t>FORMAT</t>
  </si>
  <si>
    <t xml:space="preserve">Organizer(s): First name, Last name </t>
  </si>
  <si>
    <t>POC email</t>
  </si>
  <si>
    <r>
      <rPr>
        <b/>
        <sz val="12"/>
        <color theme="1"/>
        <rFont val="Arial"/>
        <charset val="134"/>
      </rPr>
      <t xml:space="preserve">Please create a Zoom link for our workshop. </t>
    </r>
    <r>
      <rPr>
        <sz val="12"/>
        <color theme="1"/>
        <rFont val="Arial"/>
        <charset val="134"/>
      </rPr>
      <t xml:space="preserve">(Underline creates Zoom links and offers technical suport during the Zoom sessions.) </t>
    </r>
  </si>
  <si>
    <r>
      <rPr>
        <b/>
        <sz val="12"/>
        <color theme="1"/>
        <rFont val="Arial"/>
        <charset val="134"/>
      </rPr>
      <t xml:space="preserve">Please provide the Zoom link if your previous answer is </t>
    </r>
    <r>
      <rPr>
        <b/>
        <i/>
        <sz val="12"/>
        <color theme="1"/>
        <rFont val="Arial"/>
        <charset val="134"/>
      </rPr>
      <t>No</t>
    </r>
    <r>
      <rPr>
        <b/>
        <sz val="12"/>
        <color theme="1"/>
        <rFont val="Arial"/>
        <charset val="134"/>
      </rPr>
      <t>.</t>
    </r>
  </si>
  <si>
    <t>Do you need a virtual space in GatherTown - virtual poster session or networking only</t>
  </si>
  <si>
    <t xml:space="preserve">Radisson </t>
  </si>
  <si>
    <t>10:30 - 11</t>
  </si>
  <si>
    <t>3:30 - 4</t>
  </si>
  <si>
    <t>https://acl.swoogo.com/EACL2024/begin?code=24W1</t>
  </si>
  <si>
    <t>Code Applied</t>
  </si>
  <si>
    <r>
      <rPr>
        <b/>
        <sz val="12"/>
        <color rgb="FF00FF00"/>
        <rFont val="Arial"/>
        <charset val="134"/>
      </rPr>
      <t>- Hannahh Rohde</t>
    </r>
    <r>
      <rPr>
        <sz val="12"/>
        <color rgb="FF000000"/>
        <rFont val="Arial"/>
        <charset val="134"/>
      </rPr>
      <t xml:space="preserve">
- Manfred Stede </t>
    </r>
  </si>
  <si>
    <t>https://acl.swoogo.com/EACL2024/begin?code=24WKC1</t>
  </si>
  <si>
    <t>CODI_EACL_POC List</t>
  </si>
  <si>
    <r>
      <rPr>
        <sz val="10"/>
        <color rgb="FF000000"/>
        <rFont val="Arial, Helvetica, sans-serif"/>
        <charset val="134"/>
      </rPr>
      <t xml:space="preserve">Yunfang Dong
</t>
    </r>
    <r>
      <rPr>
        <sz val="12"/>
        <color rgb="FF000000"/>
        <rFont val="Arial, Helvetica, sans-serif"/>
        <charset val="134"/>
      </rPr>
      <t>yunfang.dong@outlook.com</t>
    </r>
  </si>
  <si>
    <t>YES</t>
  </si>
  <si>
    <t>20 - 25</t>
  </si>
  <si>
    <t>Multi</t>
  </si>
  <si>
    <t>21
21</t>
  </si>
  <si>
    <t>9 - 12:30
2 - 5:30</t>
  </si>
  <si>
    <t>HITS gGmbH</t>
  </si>
  <si>
    <t>Proceedings of the 5th Workshop on Computational Approaches to Discourse (CODI 2024)</t>
  </si>
  <si>
    <t>979-8-89176-079-0</t>
  </si>
  <si>
    <t>Chloé Braud, Christian Hardmeier, Chuyuan Li, Junyi Jessy Li, Sharid Loáiciga, Michael Strube, Amir Zeldes</t>
  </si>
  <si>
    <t>Yes.</t>
  </si>
  <si>
    <t xml:space="preserve">Carlson </t>
  </si>
  <si>
    <r>
      <rPr>
        <sz val="12"/>
        <color rgb="FF000000"/>
        <rFont val="Arial"/>
        <charset val="134"/>
      </rPr>
      <t xml:space="preserve"> </t>
    </r>
    <r>
      <rPr>
        <sz val="12"/>
        <color rgb="FF000000"/>
        <rFont val="Arial"/>
        <charset val="134"/>
      </rPr>
      <t>116</t>
    </r>
    <r>
      <rPr>
        <sz val="12"/>
        <color rgb="FF000000"/>
        <rFont val="Arial"/>
        <charset val="134"/>
      </rPr>
      <t xml:space="preserve"> - 178</t>
    </r>
  </si>
  <si>
    <t>Ninth Workshop on Computational Linguistics and Clinical Psychology</t>
  </si>
  <si>
    <t>15:45 - 16:15</t>
  </si>
  <si>
    <t>https://acl.swoogo.com/EACL2024/begin?code=24w6</t>
  </si>
  <si>
    <r>
      <rPr>
        <sz val="12"/>
        <color rgb="FF000000"/>
        <rFont val="Arial"/>
        <charset val="134"/>
      </rPr>
      <t xml:space="preserve">- </t>
    </r>
    <r>
      <rPr>
        <b/>
        <sz val="12"/>
        <color rgb="FF00FF00"/>
        <rFont val="Arial"/>
        <charset val="134"/>
      </rPr>
      <t xml:space="preserve">Anastasia Sandu
</t>
    </r>
    <r>
      <rPr>
        <sz val="12"/>
        <color rgb="FF000000"/>
        <rFont val="Arial"/>
        <charset val="134"/>
      </rPr>
      <t>- João Sedoc
- Andrew Schwartz</t>
    </r>
  </si>
  <si>
    <t>https://acl.swoogo.com/EACL2024/begin?code=24WKC2</t>
  </si>
  <si>
    <t>CLPsych_EACL_POC List</t>
  </si>
  <si>
    <t>Kfir Bar
kfirbarmail@gmail.com</t>
  </si>
  <si>
    <t>25 - 30</t>
  </si>
  <si>
    <t>AM</t>
  </si>
  <si>
    <t>9 - 12:30</t>
  </si>
  <si>
    <t>None</t>
  </si>
  <si>
    <t>Proceedings of the 9th Workshop on Computational Linguistics and Clinical Psychology (CLPsych 2024)</t>
  </si>
  <si>
    <t>979-8-89176-080-6</t>
  </si>
  <si>
    <t>Andrew Yates, Bart Desmet, Emily Prud’hommeaux, Ayah Zirikly, Kfir Bar, Molly Ireland, Sean MacAvaney, Steven Bedrick, Yaakov Ophir</t>
  </si>
  <si>
    <t>mormor.karl@svenska.gu.se</t>
  </si>
  <si>
    <t>Marie Louise Suite 1</t>
  </si>
  <si>
    <r>
      <rPr>
        <sz val="12"/>
        <color rgb="FF000000"/>
        <rFont val="Arial"/>
        <charset val="134"/>
      </rPr>
      <t xml:space="preserve">74 </t>
    </r>
    <r>
      <rPr>
        <sz val="12"/>
        <color rgb="FF000000"/>
        <rFont val="Arial"/>
        <charset val="134"/>
      </rPr>
      <t>- 100</t>
    </r>
  </si>
  <si>
    <t>50 +</t>
  </si>
  <si>
    <t>11:00 - 11:30</t>
  </si>
  <si>
    <t>https://acl.swoogo.com/EACL2024/begin?code=24w3</t>
  </si>
  <si>
    <r>
      <rPr>
        <sz val="12"/>
        <color rgb="FF000000"/>
        <rFont val="Arial"/>
        <charset val="134"/>
      </rPr>
      <t xml:space="preserve">- </t>
    </r>
    <r>
      <rPr>
        <b/>
        <sz val="12"/>
        <color rgb="FF00FF00"/>
        <rFont val="Arial"/>
        <charset val="134"/>
      </rPr>
      <t xml:space="preserve">Bharathi B
- </t>
    </r>
    <r>
      <rPr>
        <sz val="12"/>
        <color rgb="FF000000"/>
        <rFont val="Arial"/>
        <charset val="134"/>
      </rPr>
      <t>Saranya Rajiakodi 
- Dirk Hovy</t>
    </r>
  </si>
  <si>
    <t>https://acl.swoogo.com/EACL2024/begin?code=24WKC3</t>
  </si>
  <si>
    <t>LTEDI_EACL_POC_List</t>
  </si>
  <si>
    <t>Prasanna Kumar Kumaresan
rahul.ponnusamy@insight-centre.org</t>
  </si>
  <si>
    <t>All Day</t>
  </si>
  <si>
    <t>15
15</t>
  </si>
  <si>
    <t>Proceedings of the Fourth Workshop on Language Technology for Equality, Diversity and Inclusion (LTEDI 2024)</t>
  </si>
  <si>
    <t>979-8-89176-081-3</t>
  </si>
  <si>
    <t>Bharathi Raja Chakravarthi, Bharathi B, Paul Buitelaar, Thenmozhi D, György Kovács, Miguel Ángel García Cumbreras</t>
  </si>
  <si>
    <t>sci-chat@adaptcentre.ie</t>
  </si>
  <si>
    <t>Marie Louise Suite 2</t>
  </si>
  <si>
    <t>16 - 16:30</t>
  </si>
  <si>
    <r>
      <rPr>
        <sz val="12"/>
        <color rgb="FF000000"/>
        <rFont val="Arial"/>
        <charset val="134"/>
      </rPr>
      <t xml:space="preserve">-Ondřej Dušek
- </t>
    </r>
    <r>
      <rPr>
        <b/>
        <sz val="12"/>
        <color rgb="FF00FF00"/>
        <rFont val="Arial"/>
        <charset val="134"/>
      </rPr>
      <t>Dimitra Gkatzia</t>
    </r>
  </si>
  <si>
    <t>https://acl.swoogo.com/EACL2024/begin?code=24WKC4</t>
  </si>
  <si>
    <t>SCICHAT_EACL_POC_List</t>
  </si>
  <si>
    <t>Islam Ahmed
islam.ahmed@adaptcentre.ie</t>
  </si>
  <si>
    <t>PM</t>
  </si>
  <si>
    <t>2 - 5:30</t>
  </si>
  <si>
    <t>Engaging Content, Huawei, Trinityh College</t>
  </si>
  <si>
    <t>Proceedings of the 1st Workshop on Simulating Conversational Intelligence in Chat (SCI-CHAT 2024)</t>
  </si>
  <si>
    <t>979-8-89176-082-0</t>
  </si>
  <si>
    <t>Yvette Graham, Gerasimos Lampouras, Ignacio Iacobacci, Haider Khalid, Mohammed Rameez Qureshi, Qun Liu, Sinead Madden</t>
  </si>
  <si>
    <t>moomin.nlp.workshop@gmail.com</t>
  </si>
  <si>
    <t>Corinthia</t>
  </si>
  <si>
    <t>Bastion 1</t>
  </si>
  <si>
    <r>
      <rPr>
        <sz val="12"/>
        <color rgb="FF000000"/>
        <rFont val="Arial"/>
        <charset val="134"/>
      </rPr>
      <t>48</t>
    </r>
    <r>
      <rPr>
        <sz val="12"/>
        <color rgb="FF000000"/>
        <rFont val="Arial"/>
        <charset val="134"/>
      </rPr>
      <t xml:space="preserve"> - 76</t>
    </r>
  </si>
  <si>
    <t>UnImplicit</t>
  </si>
  <si>
    <t>10:45 - 11:15</t>
  </si>
  <si>
    <t>15:30-16</t>
  </si>
  <si>
    <t>https://acl.swoogo.com/EACL2024/begin?code=24w5</t>
  </si>
  <si>
    <r>
      <rPr>
        <sz val="12"/>
        <color theme="1"/>
        <rFont val="Arial"/>
        <charset val="134"/>
      </rPr>
      <t xml:space="preserve">- Raquel Fernandez
- </t>
    </r>
    <r>
      <rPr>
        <b/>
        <sz val="12"/>
        <color rgb="FF00FF00"/>
        <rFont val="Arial"/>
        <charset val="134"/>
      </rPr>
      <t>Malihe Alikhani</t>
    </r>
    <r>
      <rPr>
        <sz val="12"/>
        <color theme="1"/>
        <rFont val="Arial"/>
        <charset val="134"/>
      </rPr>
      <t xml:space="preserve">
- Benjamin Bergen</t>
    </r>
  </si>
  <si>
    <t>https://acl.swoogo.com/EACL2024/begin?code=24WKC5</t>
  </si>
  <si>
    <t>Unlmplicit_EACL_POC_List</t>
  </si>
  <si>
    <t>25-30</t>
  </si>
  <si>
    <r>
      <rPr>
        <strike/>
        <sz val="12"/>
        <color theme="1"/>
        <rFont val="Arial"/>
        <charset val="134"/>
      </rPr>
      <t>24</t>
    </r>
    <r>
      <rPr>
        <sz val="12"/>
        <color theme="1"/>
        <rFont val="Arial"/>
        <charset val="134"/>
      </rPr>
      <t xml:space="preserve"> 12
</t>
    </r>
    <r>
      <rPr>
        <strike/>
        <sz val="12"/>
        <color theme="1"/>
        <rFont val="Arial"/>
        <charset val="134"/>
      </rPr>
      <t>12</t>
    </r>
  </si>
  <si>
    <r>
      <rPr>
        <sz val="12"/>
        <color theme="1"/>
        <rFont val="Arial"/>
        <charset val="134"/>
      </rPr>
      <t xml:space="preserve">9 - 12:30
</t>
    </r>
    <r>
      <rPr>
        <strike/>
        <sz val="12"/>
        <color theme="1"/>
        <rFont val="Arial"/>
        <charset val="134"/>
      </rPr>
      <t>2 - 5:30</t>
    </r>
  </si>
  <si>
    <t>Terrace Suite</t>
  </si>
  <si>
    <t>Proceedings of the 3rd Workshop on Understanding Implicit and Underspecified Language (UnImplicit 2024)</t>
  </si>
  <si>
    <t>979-8-89176-083-7</t>
  </si>
  <si>
    <t>Sandro Pezzelle, Valentina Pyatkin, Elias Stengel-Eskin, Alisa Liu, Daniel Fried</t>
  </si>
  <si>
    <t>bharathiraja.akr@gmail.com</t>
  </si>
  <si>
    <t>Bastion 2</t>
  </si>
  <si>
    <r>
      <rPr>
        <sz val="12"/>
        <color rgb="FF000000"/>
        <rFont val="Arial"/>
        <charset val="134"/>
      </rPr>
      <t>64</t>
    </r>
    <r>
      <rPr>
        <sz val="12"/>
        <color rgb="FF000000"/>
        <rFont val="Arial"/>
        <charset val="134"/>
      </rPr>
      <t xml:space="preserve"> - 116</t>
    </r>
  </si>
  <si>
    <t>60 +</t>
  </si>
  <si>
    <t>MOOMIN</t>
  </si>
  <si>
    <r>
      <rPr>
        <sz val="12"/>
        <color rgb="FF000000"/>
        <rFont val="Arial"/>
        <charset val="134"/>
      </rPr>
      <t>-</t>
    </r>
    <r>
      <rPr>
        <b/>
        <sz val="12"/>
        <color rgb="FF00FF00"/>
        <rFont val="Arial"/>
        <charset val="134"/>
      </rPr>
      <t xml:space="preserve"> Timothee Mickus
- </t>
    </r>
    <r>
      <rPr>
        <sz val="12"/>
        <color rgb="FF000000"/>
        <rFont val="Arial"/>
        <charset val="134"/>
      </rPr>
      <t>Edoardo M. Ponti
- Angela Fan</t>
    </r>
  </si>
  <si>
    <t>https://acl.swoogo.com/EACL2024/begin?code=24WKC6</t>
  </si>
  <si>
    <t>Moomin_EACL_POC_List</t>
  </si>
  <si>
    <t>Stig-Arne Grönroos
stig-arne.gronroos@helsinki.fi</t>
  </si>
  <si>
    <t>No Pref</t>
  </si>
  <si>
    <t>Proceedings of the 1st Workshop on Modular and Open Multilingual NLP (MOOMIN 2024)</t>
  </si>
  <si>
    <t>979-8-89176-084-4</t>
  </si>
  <si>
    <t>Timothee Mickus, Jörg Tiedemann, Ahmet Üstün, Raúl Vázquez</t>
  </si>
  <si>
    <t>Gardjola 3</t>
  </si>
  <si>
    <t>10:30-11</t>
  </si>
  <si>
    <t>https://acl.swoogo.com/EACL2024/begin?code=24w7</t>
  </si>
  <si>
    <r>
      <rPr>
        <sz val="12"/>
        <color rgb="FF434343"/>
        <rFont val="Arial"/>
        <charset val="134"/>
      </rPr>
      <t xml:space="preserve">- </t>
    </r>
    <r>
      <rPr>
        <b/>
        <sz val="12"/>
        <color rgb="FF00FF00"/>
        <rFont val="Arial"/>
        <charset val="134"/>
      </rPr>
      <t>Elena Volodina</t>
    </r>
    <r>
      <rPr>
        <b/>
        <sz val="12"/>
        <color rgb="FF434343"/>
        <rFont val="Arial"/>
        <charset val="134"/>
      </rPr>
      <t xml:space="preserve">
</t>
    </r>
    <r>
      <rPr>
        <sz val="12"/>
        <color rgb="FF434343"/>
        <rFont val="Arial"/>
        <charset val="134"/>
      </rPr>
      <t>- Anders Søgaard,
- Ildikó Pilán</t>
    </r>
  </si>
  <si>
    <t>https://acl.swoogo.com/EACL2024/begin?code=24WKC7</t>
  </si>
  <si>
    <t>CALD_EACL_POC_List</t>
  </si>
  <si>
    <t>Maria Irena Szawerna 
maria.szawerna@gu.se 
Ricardo Muñoz Sánchez ricardo.munoz.sanchez@svenska.gu.se
Elena Volodina elena.volodina@svenska.gu.se</t>
  </si>
  <si>
    <t>Proceedings of the Workshop on Computational Approaches to Language Data Pseudonymization (CALD-pseudo 2024)</t>
  </si>
  <si>
    <t>979-8-89176-085-1</t>
  </si>
  <si>
    <t>Elena Volodina, Therese Lindström Tiedemann, Simon Dobnik, Xuan-Son Vu</t>
  </si>
  <si>
    <t>Chloe.braud@irit.fr</t>
  </si>
  <si>
    <t>Gardjola 1 &amp; 2</t>
  </si>
  <si>
    <t>https://acl.swoogo.com/EACL2024/begin?code=24w8</t>
  </si>
  <si>
    <t>Not Applied</t>
  </si>
  <si>
    <r>
      <rPr>
        <sz val="12"/>
        <color theme="1"/>
        <rFont val="Arial"/>
        <charset val="134"/>
      </rPr>
      <t xml:space="preserve">- </t>
    </r>
    <r>
      <rPr>
        <b/>
        <sz val="12"/>
        <color rgb="FF00FF00"/>
        <rFont val="Arial"/>
        <charset val="134"/>
      </rPr>
      <t xml:space="preserve">Antti Arppe
</t>
    </r>
    <r>
      <rPr>
        <sz val="12"/>
        <color theme="1"/>
        <rFont val="Arial"/>
        <charset val="134"/>
      </rPr>
      <t>- Daisy Rosenblum 
Antti Arppe</t>
    </r>
  </si>
  <si>
    <t>https://acl.swoogo.com/EACL2024/begin?code=24WKC8</t>
  </si>
  <si>
    <t>Computel_EACL_POC_List</t>
  </si>
  <si>
    <t>Yu Lha 
abayina@gmail.com</t>
  </si>
  <si>
    <t>6
6</t>
  </si>
  <si>
    <t>Gardjola 1</t>
  </si>
  <si>
    <t>Proceedings of the Seventh Workshop on the Use of Computational Methods in the Study of Endangered Languages</t>
  </si>
  <si>
    <t>979-8-89176-086-8</t>
  </si>
  <si>
    <t>Sarah Moeller, Aditi Chaudhary, Alexis Palmer, Shruti Rijhwani, Lane Schwartz, Daisy Rosenblum, Antti Arppe, Ryan Henke, Christopher Cox, Godfred Agyapong</t>
  </si>
  <si>
    <r>
      <rPr>
        <sz val="12"/>
        <color rgb="FF000000"/>
        <rFont val="Arial"/>
        <charset val="134"/>
      </rPr>
      <t xml:space="preserve">- </t>
    </r>
    <r>
      <rPr>
        <b/>
        <sz val="12"/>
        <color rgb="FF00FF00"/>
        <rFont val="Arial"/>
        <charset val="134"/>
      </rPr>
      <t>Jennifer Foster</t>
    </r>
    <r>
      <rPr>
        <sz val="12"/>
        <color rgb="FF000000"/>
        <rFont val="Arial"/>
        <charset val="134"/>
      </rPr>
      <t xml:space="preserve">
- Yvette Graham</t>
    </r>
  </si>
  <si>
    <t>https://acl.swoogo.com/EACL2024/begin?code=24WKC9</t>
  </si>
  <si>
    <t>WNUT_EACL_POC_List</t>
  </si>
  <si>
    <t>Yingqiang Gao
 yingqiang.gao@ini.ethz.ch</t>
  </si>
  <si>
    <t xml:space="preserve">No </t>
  </si>
  <si>
    <t>Proceedings of the 9th Workshop on Noisy and User-Generated Text (WNUT 2024)</t>
  </si>
  <si>
    <t xml:space="preserve">979-8-89176-087-5        </t>
  </si>
  <si>
    <t>Maximilian Müller-Eberstein, Timothy Baldwin, Wei Xu, Alan Ritter, Rob van der Goot, JinYeong Bak</t>
  </si>
  <si>
    <t>LAW-XVIII_eacl2024@softconf.com</t>
  </si>
  <si>
    <t xml:space="preserve">Claremont </t>
  </si>
  <si>
    <t>52 - 88</t>
  </si>
  <si>
    <t>LaTeCH-CLfL</t>
  </si>
  <si>
    <t>10:35 - 11</t>
  </si>
  <si>
    <t>https://acl.swoogo.com/EACL2024/begin?code=24w10</t>
  </si>
  <si>
    <r>
      <rPr>
        <sz val="12"/>
        <color theme="1"/>
        <rFont val="Arial"/>
        <charset val="134"/>
      </rPr>
      <t xml:space="preserve">- </t>
    </r>
    <r>
      <rPr>
        <b/>
        <sz val="12"/>
        <color rgb="FF00FF00"/>
        <rFont val="Arial"/>
        <charset val="134"/>
      </rPr>
      <t xml:space="preserve">Marten During </t>
    </r>
    <r>
      <rPr>
        <sz val="12"/>
        <color theme="1"/>
        <rFont val="Arial"/>
        <charset val="134"/>
      </rPr>
      <t xml:space="preserve">
- Maud Ehrmann</t>
    </r>
  </si>
  <si>
    <t>https://acl.swoogo.com/EACL2024/begin?code=24WKC10</t>
  </si>
  <si>
    <t>LaTech_EACL_POC_List</t>
  </si>
  <si>
    <t>Yuri Bizzoni
yuri.bizzoni@cc.au.dk</t>
  </si>
  <si>
    <t>Proceedings of the 8th Joint SIGHUM Workshop on Computational Linguistics for Cultural Heritage, Social Sciences, Humanities and Literature (LaTeCH-CLfL 2024)</t>
  </si>
  <si>
    <t>979-8-89176-069-1</t>
  </si>
  <si>
    <t>Yuri Bizzoni, Stefania Degaetano-Ortlieb, Anna Kazantseva, Stan Szpakowicz</t>
  </si>
  <si>
    <t>CASE</t>
  </si>
  <si>
    <t>- Tanev Hristo</t>
  </si>
  <si>
    <t>https://acl.swoogo.com/EACL2024/begin?code=24WKC11</t>
  </si>
  <si>
    <t>CASE_EACL_POC_List</t>
  </si>
  <si>
    <t>Tanev Hristo
htanev@gmail.com</t>
  </si>
  <si>
    <t>Proceedings of the 7th Workshop on Challenges and Applications of Automated Extraction of Socio-political Events from Text</t>
  </si>
  <si>
    <t>979-8-89176-070-7</t>
  </si>
  <si>
    <t>Ali Hürriyetoğlu, Hristo Tanev, Erdem Yörük</t>
  </si>
  <si>
    <t>nina.hosseinikivanani@uni.lu</t>
  </si>
  <si>
    <t>Marie Loise 1</t>
  </si>
  <si>
    <t>10:30 - 11:15</t>
  </si>
  <si>
    <t>https://acl.swoogo.com/EACL2024/begin?code=24w12</t>
  </si>
  <si>
    <r>
      <rPr>
        <sz val="12"/>
        <color rgb="FF434343"/>
        <rFont val="Arial"/>
        <charset val="134"/>
      </rPr>
      <t xml:space="preserve">- </t>
    </r>
    <r>
      <rPr>
        <b/>
        <sz val="12"/>
        <color rgb="FF00FF00"/>
        <rFont val="Arial"/>
        <charset val="134"/>
      </rPr>
      <t>Christian Bentz</t>
    </r>
    <r>
      <rPr>
        <sz val="12"/>
        <color rgb="FF434343"/>
        <rFont val="Arial"/>
        <charset val="134"/>
      </rPr>
      <t xml:space="preserve">
- Ximena Gutierrez-Vasques</t>
    </r>
  </si>
  <si>
    <t>https://acl.swoogo.com/EACL2024/begin?code=24WKC12</t>
  </si>
  <si>
    <t>SIGTYP_EACL_POC_List</t>
  </si>
  <si>
    <t>Frederick Riemenschneider
riemenschneider@cl.uni-heidelberg.de</t>
  </si>
  <si>
    <r>
      <rPr>
        <strike/>
        <sz val="12"/>
        <color rgb="FF000000"/>
        <rFont val="Arial"/>
        <charset val="134"/>
      </rPr>
      <t xml:space="preserve"> 5 - 10
</t>
    </r>
    <r>
      <rPr>
        <sz val="12"/>
        <color rgb="FF000000"/>
        <rFont val="Arial"/>
        <charset val="134"/>
      </rPr>
      <t>0</t>
    </r>
  </si>
  <si>
    <t>Google</t>
  </si>
  <si>
    <t>awards</t>
  </si>
  <si>
    <t>Proceedings of the 6th Workshop on Research in Computational Linguistic Typology and Multilingual NLP (SIGTYP 2024)</t>
  </si>
  <si>
    <t>979-8-89176-071-4</t>
  </si>
  <si>
    <t xml:space="preserve">Michael Hahn, Rena Gao, Saliha Muradoglu, Yulia Otmakhova, Andreas Shcherbakov, Oleg Serikov, Alexey Sorokin, Priya Rani,Ryan Cotterell, Edoardo M. Ponti, Kat Vylomova </t>
  </si>
  <si>
    <t>uncertainlp@googlegroups.com</t>
  </si>
  <si>
    <t>PERSONALIZE</t>
  </si>
  <si>
    <t>10:15 - 11:00</t>
  </si>
  <si>
    <t>https://acl.swoogo.com/EACL2024/begin?code=24w13</t>
  </si>
  <si>
    <t xml:space="preserve">Contacted POC, they have no invited speaker and do not need code. </t>
  </si>
  <si>
    <t>https://acl.swoogo.com/EACL2024/begin?code=24WKC13</t>
  </si>
  <si>
    <t>Person_EACL_POC_List</t>
  </si>
  <si>
    <t>Proceedings of the 1st Workshop on Personalization of Generative AI Systems (PERSONALIZE 2024)</t>
  </si>
  <si>
    <t>979-8-89176-072-1</t>
  </si>
  <si>
    <t>Ameet Deshpande, Karthik Narasimhan, Ashwin Kalyan, Ashish Sabharwal, Diyi Yang, Joon Sung Park, EunJeong Hwang, Vishvak Murahari</t>
  </si>
  <si>
    <t>naoki@megagon.ai</t>
  </si>
  <si>
    <t>https://acl.swoogo.com/EACL2024/begin?code=24w14</t>
  </si>
  <si>
    <r>
      <rPr>
        <sz val="12"/>
        <color theme="1"/>
        <rFont val="Arial"/>
        <charset val="134"/>
      </rPr>
      <t xml:space="preserve">- </t>
    </r>
    <r>
      <rPr>
        <b/>
        <sz val="12"/>
        <color rgb="FF00FF00"/>
        <rFont val="Arial"/>
        <charset val="134"/>
      </rPr>
      <t>Lilja Ovrelid</t>
    </r>
  </si>
  <si>
    <t>https://acl.swoogo.com/EACL2024/begin?code=24WKC14</t>
  </si>
  <si>
    <t>LAW_EACL_POC_List</t>
  </si>
  <si>
    <t>Timo Schrader
timo.schrader@de.bosch.com</t>
  </si>
  <si>
    <t>ELRA</t>
  </si>
  <si>
    <t>Proceedings of the 18th Linguistic Annotation Workshop (LAW-XVIII)</t>
  </si>
  <si>
    <t>979-8-89176-073-8</t>
  </si>
  <si>
    <t>Sophie Henning, Manfred Stede, Ines Rehbein, Amir Zeldes</t>
  </si>
  <si>
    <t>https://acl.swoogo.com/EACL2024/begin?code=24w15</t>
  </si>
  <si>
    <r>
      <rPr>
        <sz val="12"/>
        <color rgb="FF000000"/>
        <rFont val="Arial"/>
        <charset val="134"/>
      </rPr>
      <t>-</t>
    </r>
    <r>
      <rPr>
        <b/>
        <sz val="12"/>
        <color rgb="FF00FF00"/>
        <rFont val="Arial"/>
        <charset val="134"/>
      </rPr>
      <t>Justine Cassel</t>
    </r>
    <r>
      <rPr>
        <sz val="12"/>
        <color rgb="FF000000"/>
        <rFont val="Arial"/>
        <charset val="134"/>
      </rPr>
      <t xml:space="preserve">
- Bharathi Raja Chakravarthi </t>
    </r>
  </si>
  <si>
    <t>https://acl.swoogo.com/EACL2024/begin?code=24WKC15</t>
  </si>
  <si>
    <t>TEICAI_EACL_POC_List</t>
  </si>
  <si>
    <t>Nina Hosseini-Kivanani 
nina.hosseinikivanani@uni.lu</t>
  </si>
  <si>
    <t>LITHME</t>
  </si>
  <si>
    <t>Proceedings of the 1st Worskhop on Towards Ethical and Inclusive Conversational AI: Language Attitudes, Linguistic Diversity, and Language Rights (TEICAI 2024)</t>
  </si>
  <si>
    <t>979-8-89176-074-5</t>
  </si>
  <si>
    <t>room for in-person presentations + virtual viewing</t>
  </si>
  <si>
    <t>Nina Hosseini-Kivanani, Sviatlana Höhn, Dimitra Anastasiou, Angela Soltan, Bettina Migge, Doris Dippold, Fred Philippy, Ekaterina Kamlovskaya</t>
  </si>
  <si>
    <t>robv@itu.dk</t>
  </si>
  <si>
    <t>https://acl.swoogo.com/EACL2024/begin?code=24w16</t>
  </si>
  <si>
    <r>
      <rPr>
        <sz val="12"/>
        <color rgb="FF000000"/>
        <rFont val="Arial"/>
        <charset val="134"/>
      </rPr>
      <t xml:space="preserve">- </t>
    </r>
    <r>
      <rPr>
        <b/>
        <sz val="12"/>
        <color rgb="FF00FF00"/>
        <rFont val="Arial"/>
        <charset val="134"/>
      </rPr>
      <t xml:space="preserve">Jörg Tiedemann
</t>
    </r>
    <r>
      <rPr>
        <sz val="12"/>
        <color rgb="FF000000"/>
        <rFont val="Arial"/>
        <charset val="134"/>
      </rPr>
      <t>- Chrysoula Zerva 
- Clara Meister
- Kristin Lennox</t>
    </r>
  </si>
  <si>
    <t>https://acl.swoogo.com/EACL2024/begin?code=24WKC16</t>
  </si>
  <si>
    <t>UnNLP_EACL_POC_List</t>
  </si>
  <si>
    <t>Siyao (Logan) Peng 
Verena Blaschke</t>
  </si>
  <si>
    <t>Proceedings of the 1st Workshop on Uncertainty-Aware NLP</t>
  </si>
  <si>
    <t>979-8-89176-075-2</t>
  </si>
  <si>
    <t>Wilker Aziz, Joris Baan, Hande Celikkanat, Marie-Catherine de Marneffe, Barbara Plank, Swabha Swayamdipta, Jörg Tiedemann, Dennis Ulmer</t>
  </si>
  <si>
    <t>Gardijola 3</t>
  </si>
  <si>
    <t>https://acl.swoogo.com/EACL2024/begin?code=24w17</t>
  </si>
  <si>
    <r>
      <rPr>
        <sz val="12"/>
        <color theme="1"/>
        <rFont val="Arial"/>
        <charset val="134"/>
      </rPr>
      <t xml:space="preserve">- </t>
    </r>
    <r>
      <rPr>
        <b/>
        <sz val="12"/>
        <color rgb="FF00FF00"/>
        <rFont val="Arial"/>
        <charset val="134"/>
      </rPr>
      <t xml:space="preserve">Naoki Otani
</t>
    </r>
    <r>
      <rPr>
        <sz val="12"/>
        <color theme="1"/>
        <rFont val="Arial"/>
        <charset val="134"/>
      </rPr>
      <t xml:space="preserve">- Barbara Plank
- David Graus 
- Marko Grobelnik 
- Trey Causey </t>
    </r>
  </si>
  <si>
    <t>https://acl.swoogo.com/EACL2024/begin?code=24WKC17</t>
  </si>
  <si>
    <t>NLP4HR_EACL_POC_List</t>
  </si>
  <si>
    <t xml:space="preserve">Yes </t>
  </si>
  <si>
    <t>Megagon Labs</t>
  </si>
  <si>
    <t>Proceedings of the 1st Workshop on Natural Language Processing for Human Resources (NLP4HR 2024)</t>
  </si>
  <si>
    <t>979-8-89176-076-9</t>
  </si>
  <si>
    <t>Estevam Hruschka, Thom Lake, Naoki Otani, Tom Mitchell</t>
  </si>
  <si>
    <t xml:space="preserve">mhahn@lst.uni-saarland.de </t>
  </si>
  <si>
    <t>Fortress 1</t>
  </si>
  <si>
    <r>
      <rPr>
        <sz val="12"/>
        <color theme="1"/>
        <rFont val="Arial"/>
        <charset val="134"/>
      </rPr>
      <t xml:space="preserve">100 - </t>
    </r>
    <r>
      <rPr>
        <sz val="12"/>
        <color theme="1"/>
        <rFont val="Arial"/>
        <charset val="134"/>
      </rPr>
      <t>144</t>
    </r>
  </si>
  <si>
    <r>
      <rPr>
        <sz val="12"/>
        <color rgb="FF000000"/>
        <rFont val="Arial"/>
        <charset val="134"/>
      </rPr>
      <t xml:space="preserve">- </t>
    </r>
    <r>
      <rPr>
        <b/>
        <sz val="12"/>
        <color rgb="FF00FF00"/>
        <rFont val="Arial"/>
        <charset val="134"/>
      </rPr>
      <t>Antoniovalerio Miceli-Barone</t>
    </r>
    <r>
      <rPr>
        <b/>
        <sz val="12"/>
        <color rgb="FF000000"/>
        <rFont val="Arial"/>
        <charset val="134"/>
      </rPr>
      <t xml:space="preserve">
</t>
    </r>
    <r>
      <rPr>
        <sz val="12"/>
        <color rgb="FF000000"/>
        <rFont val="Arial"/>
        <charset val="134"/>
      </rPr>
      <t xml:space="preserve">- Ian McKenzie
-Najoung Kim </t>
    </r>
  </si>
  <si>
    <t>https://acl.swoogo.com/EACL2024/begin?code=24WKC18</t>
  </si>
  <si>
    <t>SCALE_EACL_POC_List</t>
  </si>
  <si>
    <t>Fazl Barez
 fazlbarez93@gmail.com</t>
  </si>
  <si>
    <t>Meta</t>
  </si>
  <si>
    <t>Proceedings of the First edition of the Workshop on the Scaling Behavior of Large Language Models (SCALE-LLM 2024)</t>
  </si>
  <si>
    <t>979-8-89176-077-6</t>
  </si>
  <si>
    <t>Antonio Valerio Miceli-Barone, Fazl Barez, Shay B. Cohen, Elena Voita, Ulrich Germann, Michal Lukasik</t>
  </si>
  <si>
    <t>ali.hurriyetoglu@gmail.com</t>
  </si>
  <si>
    <t>Fortress 2</t>
  </si>
  <si>
    <r>
      <rPr>
        <sz val="12"/>
        <color theme="1"/>
        <rFont val="Arial"/>
        <charset val="134"/>
      </rPr>
      <t>70</t>
    </r>
    <r>
      <rPr>
        <sz val="12"/>
        <color theme="1"/>
        <rFont val="Arial"/>
        <charset val="134"/>
      </rPr>
      <t xml:space="preserve"> - 144</t>
    </r>
  </si>
  <si>
    <t>15:45 - 17:00</t>
  </si>
  <si>
    <t>- Saranya Rajakodi</t>
  </si>
  <si>
    <t>https://acl.swoogo.com/EACL2024/begin?code=24WKC19</t>
  </si>
  <si>
    <t>DLT_EACL_POC_List</t>
  </si>
  <si>
    <t>Rahul Ponnusamy
kprasannakumar30@gmail.com</t>
  </si>
  <si>
    <t>Awards</t>
  </si>
  <si>
    <t>Proceedings of the The Fourth Workshop on Speech, Vision, and Language Technologies for Dravidian Languages (DravidianLangTech 2024)</t>
  </si>
  <si>
    <t>979-8-89176-078-3</t>
  </si>
  <si>
    <t>Bharathi Raja Chakravarthi, Ruba Priyadharshini, Anand Kumar M, Sajeetha Thavareesan, Elizabeth Sherly, Rajeswari Natarajan, Manikandan Ravikiran</t>
  </si>
  <si>
    <t>smoeller@ufl.edu, computel.workshop@gmail.com</t>
  </si>
  <si>
    <t>No, we have our own Zoom link.</t>
  </si>
  <si>
    <t>will add soon</t>
  </si>
  <si>
    <t xml:space="preserve">Workshop Poster Schedule </t>
  </si>
  <si>
    <t>Thursday</t>
  </si>
  <si>
    <t>Radisson Hotel</t>
  </si>
  <si>
    <t>#</t>
  </si>
  <si>
    <t>Est. Att,</t>
  </si>
  <si>
    <t>WK3</t>
  </si>
  <si>
    <t>WK4</t>
  </si>
  <si>
    <t>WK2</t>
  </si>
  <si>
    <t>Wk 1</t>
  </si>
  <si>
    <t>WK1</t>
  </si>
  <si>
    <t>Radisson - Tutorial</t>
  </si>
  <si>
    <t>Claremont - Tutorial</t>
  </si>
  <si>
    <t>Corinthia Hotel</t>
  </si>
  <si>
    <t>WK7</t>
  </si>
  <si>
    <t>WK5</t>
  </si>
  <si>
    <t>Garjola 1-2</t>
  </si>
  <si>
    <t>WK8</t>
  </si>
  <si>
    <t>Friday</t>
  </si>
  <si>
    <t>WK12</t>
  </si>
  <si>
    <t>WK 14</t>
  </si>
  <si>
    <t>WK13</t>
  </si>
  <si>
    <t>WK11</t>
  </si>
  <si>
    <t>WK9</t>
  </si>
  <si>
    <t>WK10</t>
  </si>
  <si>
    <t xml:space="preserve">Corinthia Hotel </t>
  </si>
  <si>
    <t>WK19</t>
  </si>
  <si>
    <t>WK15</t>
  </si>
  <si>
    <t>WK16</t>
  </si>
  <si>
    <t>WK17</t>
  </si>
  <si>
    <t>WK18</t>
  </si>
  <si>
    <t>EACL 23 Tutorial Schedules and Room Assignments</t>
  </si>
  <si>
    <t>Sub- mission</t>
  </si>
  <si>
    <t>Time</t>
  </si>
  <si>
    <t>Exp. Att</t>
  </si>
  <si>
    <t>Room Cap.</t>
  </si>
  <si>
    <t>Emails</t>
  </si>
  <si>
    <t>Hybrid Support</t>
  </si>
  <si>
    <t xml:space="preserve">Physical Space requirements </t>
  </si>
  <si>
    <t xml:space="preserve">Authors' Physical Presence </t>
  </si>
  <si>
    <t>Comments\author Requests</t>
  </si>
  <si>
    <t>local organization comments</t>
  </si>
  <si>
    <t>NEW ID</t>
  </si>
  <si>
    <t xml:space="preserve">Code for 3 complimentary Tutorial Presenters </t>
  </si>
  <si>
    <t xml:space="preserve">Names of Tutorial Presenters who used codes </t>
  </si>
  <si>
    <t>Tutorial Room Coordinator Link</t>
  </si>
  <si>
    <t>survey</t>
  </si>
  <si>
    <t>survey: Attended Earlier</t>
  </si>
  <si>
    <t>Thurs. Mar 21</t>
  </si>
  <si>
    <t>9:00 - 12:30</t>
  </si>
  <si>
    <t>T - 5</t>
  </si>
  <si>
    <t>75 - 150</t>
  </si>
  <si>
    <t>300+</t>
  </si>
  <si>
    <t>Carl Edwards, Qingyun Wang and Heng Ji</t>
  </si>
  <si>
    <t>cne2@illinois.edu</t>
  </si>
  <si>
    <t>No Special Requirements</t>
  </si>
  <si>
    <r>
      <rPr>
        <b/>
        <sz val="12"/>
        <color theme="1"/>
        <rFont val="Arial"/>
        <charset val="134"/>
      </rPr>
      <t>In-person:</t>
    </r>
    <r>
      <rPr>
        <sz val="12"/>
        <color theme="1"/>
        <rFont val="Arial"/>
        <charset val="134"/>
      </rPr>
      <t xml:space="preserve"> Carl Edwards, Heng Ji; Remote: Qingyun Wang</t>
    </r>
  </si>
  <si>
    <t>https://acl.swoogo.com/EACL2024/begin?code=24T4</t>
  </si>
  <si>
    <t xml:space="preserve">Carl Edwards, Qingyun Wang. Pierluigi Cassotti 
</t>
  </si>
  <si>
    <t>14:00- 17:30</t>
  </si>
  <si>
    <t xml:space="preserve">T - 1 </t>
  </si>
  <si>
    <t>100 - 150</t>
  </si>
  <si>
    <t>Hosein Mohebbi, Jaap Jumelet, Michael Hanna, Afra Alishahi and Willem Zuidema</t>
  </si>
  <si>
    <t>h.mohebbi@tilburguniversity.edu</t>
  </si>
  <si>
    <t>standard conference equipment (computer, screen, and projector)</t>
  </si>
  <si>
    <r>
      <rPr>
        <b/>
        <sz val="12"/>
        <color theme="1"/>
        <rFont val="Arial"/>
        <charset val="134"/>
      </rPr>
      <t>In-person:</t>
    </r>
    <r>
      <rPr>
        <b/>
        <sz val="12"/>
        <color theme="1"/>
        <rFont val="Arial"/>
        <charset val="134"/>
      </rPr>
      <t xml:space="preserve"> Hosein Mohebbi, Jaap Jumelet, Michael Hanna; 
</t>
    </r>
    <r>
      <rPr>
        <b/>
        <sz val="12"/>
        <color theme="1"/>
        <rFont val="Arial"/>
        <charset val="134"/>
      </rPr>
      <t>Tentatively-in-person:</t>
    </r>
    <r>
      <rPr>
        <b/>
        <sz val="12"/>
        <color theme="1"/>
        <rFont val="Arial"/>
        <charset val="134"/>
      </rPr>
      <t xml:space="preserve"> Afra Alishahi and Willem Zuidema</t>
    </r>
  </si>
  <si>
    <t>https://acl.swoogo.com/EACL2024/begin?code=24T1</t>
  </si>
  <si>
    <t>Hosein Mohebbi (24t1), Michael Hanna (24t1), Jaap Jumelet (24t1)</t>
  </si>
  <si>
    <t>9:00 - 17:30</t>
  </si>
  <si>
    <t xml:space="preserve">T - 3 </t>
  </si>
  <si>
    <t>100+</t>
  </si>
  <si>
    <t>100 - 144</t>
  </si>
  <si>
    <t>Pierluigi Cassotti, Francesco Periti, Stefano De Pascale, Haim Dubossarsky and Nina Tahmasebi</t>
  </si>
  <si>
    <t>pierluigi.cassotti@gu.se</t>
  </si>
  <si>
    <t>Pierluigi Cassotti, Francesco Periti, Stefano De Pascale and Haim Dubossarsky</t>
  </si>
  <si>
    <t>https://acl.swoogo.com/EACL2024/begin?code=24t5</t>
  </si>
  <si>
    <r>
      <rPr>
        <sz val="11"/>
        <color rgb="FF6AA84F"/>
        <rFont val="Arial"/>
        <charset val="134"/>
      </rPr>
      <t xml:space="preserve">Francesco Periti, Stefano de Pascale </t>
    </r>
    <r>
      <rPr>
        <sz val="11"/>
        <color theme="1"/>
        <rFont val="Arial"/>
        <charset val="134"/>
      </rPr>
      <t xml:space="preserve">+ </t>
    </r>
    <r>
      <rPr>
        <b/>
        <sz val="11"/>
        <color theme="1"/>
        <rFont val="Arial"/>
        <charset val="134"/>
      </rPr>
      <t>code did not work (Haim Dubossarsky)</t>
    </r>
  </si>
  <si>
    <t xml:space="preserve">T - 2 </t>
  </si>
  <si>
    <t>50+</t>
  </si>
  <si>
    <t>70 - 144</t>
  </si>
  <si>
    <t>Firoj Alam, Shammur Absar Chowdhury, Sabri Boughorbel and Maram Hasanain</t>
  </si>
  <si>
    <t xml:space="preserve">No special requirements or technical needs. Assuming standard ACL conference setup (hybrid) will be there. </t>
  </si>
  <si>
    <r>
      <rPr>
        <b/>
        <sz val="12"/>
        <color theme="1"/>
        <rFont val="Arial"/>
        <charset val="134"/>
      </rPr>
      <t>In-person:</t>
    </r>
    <r>
      <rPr>
        <b/>
        <sz val="12"/>
        <color theme="1"/>
        <rFont val="Arial"/>
        <charset val="134"/>
      </rPr>
      <t xml:space="preserve"> Firoj Alam, Sabri Boughorbel and Maram Hasanain; </t>
    </r>
    <r>
      <rPr>
        <b/>
        <sz val="12"/>
        <color theme="1"/>
        <rFont val="Arial"/>
        <charset val="134"/>
      </rPr>
      <t>Remote:</t>
    </r>
    <r>
      <rPr>
        <b/>
        <sz val="12"/>
        <color theme="1"/>
        <rFont val="Arial"/>
        <charset val="134"/>
      </rPr>
      <t xml:space="preserve"> Shammur Absar Chowdhury</t>
    </r>
  </si>
  <si>
    <t>https://acl.swoogo.com/EACL2024/begin?code=24T2</t>
  </si>
  <si>
    <t>Firoj Alam (24t2), Sabri Boughorbel (24t2) and Maram Hasanain (24t2)</t>
  </si>
  <si>
    <t xml:space="preserve">T - 4 </t>
  </si>
  <si>
    <t>50 - 150</t>
  </si>
  <si>
    <t>John P. Lalor, Pedro Rodriguez, João Sedoc and Jose Hernandez-Orallo</t>
  </si>
  <si>
    <t>jsedoc@stern.nyu.edu</t>
  </si>
  <si>
    <r>
      <rPr>
        <b/>
        <sz val="12"/>
        <color theme="1"/>
        <rFont val="Arial"/>
        <charset val="134"/>
      </rPr>
      <t>In-person:</t>
    </r>
    <r>
      <rPr>
        <sz val="12"/>
        <color theme="1"/>
        <rFont val="Arial"/>
        <charset val="134"/>
      </rPr>
      <t xml:space="preserve"> Jose Hernandez-Orallo</t>
    </r>
  </si>
  <si>
    <t>https://acl.swoogo.com/EACL2024/begin?code=24T3</t>
  </si>
  <si>
    <r>
      <rPr>
        <sz val="11"/>
        <color rgb="FF6AA84F"/>
        <rFont val="Arial"/>
        <charset val="134"/>
      </rPr>
      <t xml:space="preserve">John Lalor, Jose Hernandez-Orallo </t>
    </r>
    <r>
      <rPr>
        <sz val="11"/>
        <color rgb="FF000000"/>
        <rFont val="Arial"/>
        <charset val="134"/>
      </rPr>
      <t>João Sedoc</t>
    </r>
  </si>
  <si>
    <t xml:space="preserve">Subminssion ID </t>
  </si>
  <si>
    <t xml:space="preserve">First </t>
  </si>
  <si>
    <t>Last</t>
  </si>
  <si>
    <t>Passport Number</t>
  </si>
  <si>
    <t>Details for Invitation Letter</t>
  </si>
  <si>
    <t>Country</t>
  </si>
  <si>
    <t>Date of request</t>
  </si>
  <si>
    <t>Date Invitation letter sent</t>
  </si>
  <si>
    <t>Notes:</t>
  </si>
  <si>
    <t>YiHua</t>
  </si>
  <si>
    <t>Zhu</t>
  </si>
  <si>
    <t xml:space="preserve">zhu.yihua.22h@st.kyoto-u.ac.jp </t>
  </si>
  <si>
    <t>EA1999706</t>
  </si>
  <si>
    <t xml:space="preserve">passport no and birth date information are added in the letter </t>
  </si>
  <si>
    <t>Atharva Jitendra</t>
  </si>
  <si>
    <t xml:space="preserve"> Kulkarni</t>
  </si>
  <si>
    <t>US</t>
  </si>
  <si>
    <t>the student asked for a letter without registration, and planned to register after obtain the visa</t>
  </si>
  <si>
    <t>Xin</t>
  </si>
  <si>
    <t>Zhao</t>
  </si>
  <si>
    <t xml:space="preserve">xzhao@tkl.iis.u-tokyo.ac.jp </t>
  </si>
  <si>
    <t>the student asked for a letter and provided us with the new title of the paper</t>
  </si>
  <si>
    <t xml:space="preserve">Muhammad Saad </t>
  </si>
  <si>
    <t>Amin</t>
  </si>
  <si>
    <t>EACL-2024 Activity Per Room (Highlight if AV Needs)</t>
  </si>
  <si>
    <t>Rooms at Radisson</t>
  </si>
  <si>
    <t>Capacity</t>
  </si>
  <si>
    <t>Day 0</t>
  </si>
  <si>
    <t>Day 1</t>
  </si>
  <si>
    <t>Day 2</t>
  </si>
  <si>
    <t>Day 3</t>
  </si>
  <si>
    <t>Day 4</t>
  </si>
  <si>
    <t>Day 5</t>
  </si>
  <si>
    <t>Radisson Ballroom</t>
  </si>
  <si>
    <t>Level 2</t>
  </si>
  <si>
    <t>Theater Stage 6x3</t>
  </si>
  <si>
    <t xml:space="preserve">PLENARY Posters </t>
  </si>
  <si>
    <t>Tut / Wkshp</t>
  </si>
  <si>
    <t>WORKSHOP</t>
  </si>
  <si>
    <t>Stage 18'x9'; Podium; 2 - 6'x18"tables; (3) - 6' tables; Set Max Capacity Theater; 1 High Cocktail</t>
  </si>
  <si>
    <t>Radisson - Carlson Suite</t>
  </si>
  <si>
    <t>Level 5</t>
  </si>
  <si>
    <t>Theater</t>
  </si>
  <si>
    <t>PARALLEL ROOM 1</t>
  </si>
  <si>
    <t>PARALLEL ROOM 1
 Bus Mtg</t>
  </si>
  <si>
    <t>Podium; (3) - 6' tables; Set Max Capacity Theater; 1 High Cocktail</t>
  </si>
  <si>
    <t>Radisson - Marie Louise Suite 1</t>
  </si>
  <si>
    <t>Level 7</t>
  </si>
  <si>
    <t>PARALLEL ROOM 2</t>
  </si>
  <si>
    <t>Radisson - Marie Louise Suite 2</t>
  </si>
  <si>
    <t>PARALLEL ROOM 3</t>
  </si>
  <si>
    <t>Radisson - Reading Room</t>
  </si>
  <si>
    <t>Level 3</t>
  </si>
  <si>
    <t xml:space="preserve">D&amp;I </t>
  </si>
  <si>
    <t>Kontiki - Restaruant</t>
  </si>
  <si>
    <t>Level 1</t>
  </si>
  <si>
    <t>51 Poster Boards</t>
  </si>
  <si>
    <t>Breaks, Breakfast, Lunch</t>
  </si>
  <si>
    <t>(55) Poster boards set in toblerone; 4 - 2'x 4' tables</t>
  </si>
  <si>
    <t>Kontiki Foyer - Exhibitors</t>
  </si>
  <si>
    <t>2 Large 
 4 Small</t>
  </si>
  <si>
    <t>EXHIBITOR SET</t>
  </si>
  <si>
    <t>for each exhibitor (1- 6' table; 2 chairs; small trashcan, power strip)</t>
  </si>
  <si>
    <t>Radisson - Lobby</t>
  </si>
  <si>
    <t>Reg Kiosks</t>
  </si>
  <si>
    <t>6- 6' tables; 3 High Cocktails; Trash Can; Power Strip</t>
  </si>
  <si>
    <t>Clairmont</t>
  </si>
  <si>
    <t>3 Tables</t>
  </si>
  <si>
    <t>Volunteer Storage</t>
  </si>
  <si>
    <t>Executive Board Room</t>
  </si>
  <si>
    <t>ACL BOARD</t>
  </si>
  <si>
    <t>Cloak Room next to Radisson Ballroom</t>
  </si>
  <si>
    <t>UNDERLINE</t>
  </si>
  <si>
    <t>Conference Set for 8</t>
  </si>
  <si>
    <t>Bedroom 1</t>
  </si>
  <si>
    <t>4 - 6 Cocktail rounds with 1 chair each (you can also use the tables from Kontiki if that is better</t>
  </si>
  <si>
    <t>Bedroom 2</t>
  </si>
  <si>
    <t>LACTATION</t>
  </si>
  <si>
    <t>Couch, 2 chairs, Mini fridge, Sanitation Station Water on Consumption</t>
  </si>
  <si>
    <t>Bedroom 3</t>
  </si>
  <si>
    <t>PRAYER</t>
  </si>
  <si>
    <t>Rugs, room marked with Mecca</t>
  </si>
  <si>
    <t>ACL STAFF</t>
  </si>
  <si>
    <t>As Is</t>
  </si>
  <si>
    <t>Rooms at Corinthian</t>
  </si>
  <si>
    <t>Dimensions</t>
  </si>
  <si>
    <t>Fortress 1 Ballroom</t>
  </si>
  <si>
    <t>Social 
Event</t>
  </si>
  <si>
    <t>1 High Cocktail; (3) - 6' tables; Set Max Capacity Theater;</t>
  </si>
  <si>
    <t>Fortress 2 Ballroom</t>
  </si>
  <si>
    <t>2 High Cocktail; (3) - 6' tables; Set Max Capacity Theater;</t>
  </si>
  <si>
    <t>Bastion Suite 1</t>
  </si>
  <si>
    <t>3 High Cocktail; (3) - 6' tables; Set Max Capacity Theater;</t>
  </si>
  <si>
    <t>Bastion Suite 2</t>
  </si>
  <si>
    <t>4 High Cocktail; (3) - 6' tables; Set Max Capacity Theater;</t>
  </si>
  <si>
    <t>Gardjola Suite 1</t>
  </si>
  <si>
    <t>5 High Cocktail; (3) - 6' tables; Set Max Capacity Theater;</t>
  </si>
  <si>
    <t>Gardjola Suite 2</t>
  </si>
  <si>
    <t>TUTORIAL WORKSHOP</t>
  </si>
  <si>
    <t>6 High Cocktail; (3) - 6' tables; Set Max Capacity Theater;</t>
  </si>
  <si>
    <t>Gardjola Suite 3</t>
  </si>
  <si>
    <t>7 High Cocktail; (3) - 6' tables; Set Max Capacity Theater;</t>
  </si>
  <si>
    <t>Morning Coffee Break</t>
  </si>
  <si>
    <t>Afternoon Coffee Break</t>
  </si>
  <si>
    <t>Finger Buffet</t>
  </si>
  <si>
    <t>Cocktail</t>
  </si>
  <si>
    <t>Welcome Drink</t>
  </si>
  <si>
    <t>Staff rooms</t>
  </si>
  <si>
    <t>Upgrades</t>
  </si>
  <si>
    <t>Comped 2 bedroom sutie</t>
  </si>
  <si>
    <t>suite at group rate</t>
  </si>
  <si>
    <t>2 bedroom suite at group rate</t>
  </si>
  <si>
    <t>Wifi 100 mbs deligates</t>
  </si>
  <si>
    <t>Dedicated hardline for virtual</t>
  </si>
  <si>
    <t>Events</t>
  </si>
  <si>
    <t>Workshops &amp; Tutorials</t>
  </si>
  <si>
    <t>Workshops (W1, W2, W3, W4-13) &amp; Tutorials (T1, T2)</t>
  </si>
  <si>
    <t>Workshops (W1, W2, W3, W4-13) &amp; Tutorials (T1, T3)</t>
  </si>
  <si>
    <t>Session 5 (optional)</t>
  </si>
  <si>
    <t xml:space="preserve">Workshops (W1, W2, W3, W4-13)  </t>
  </si>
  <si>
    <t>Workshops (W1, W2, W3, W14-24) &amp; Tutorials (T4, T5)</t>
  </si>
  <si>
    <t>Workshops (W1, W2, W3, W14-24) &amp; Tutorials (T6)</t>
  </si>
  <si>
    <t xml:space="preserve">Workshops (W1, W2, W3, W14-24)  </t>
  </si>
  <si>
    <t xml:space="preserve">Reception is 5-minute walking distance from the conference venue </t>
  </si>
  <si>
    <t>Plenary: Openning + Keynote 1</t>
  </si>
  <si>
    <t>Oral Sessions 1-6, Posters, Demos</t>
  </si>
  <si>
    <t xml:space="preserve">Plenary: Industry Track Keynote </t>
  </si>
  <si>
    <t>Lunch Break (Short)</t>
  </si>
  <si>
    <t>Plenary: Business Meeting</t>
  </si>
  <si>
    <t>Plenary: Keynote 2</t>
  </si>
  <si>
    <t>Plenary: Industry Track Panel</t>
  </si>
  <si>
    <t>Ritz Carlton Abu Dhabi Grand Lawn</t>
  </si>
  <si>
    <t>Plenary: Keynote 3</t>
  </si>
  <si>
    <t>Plenary: Best Papers &amp; Closing Session</t>
  </si>
  <si>
    <t>ID</t>
  </si>
  <si>
    <t>Acronym</t>
  </si>
  <si>
    <t>W1</t>
  </si>
  <si>
    <t>The 5th Workshop on Challenges and Applications of Automated Extraction of Socio-political Events from Text</t>
  </si>
  <si>
    <t>W2</t>
  </si>
  <si>
    <t>CoNLL</t>
  </si>
  <si>
    <t>The SIGNLL Conference on Computational Natural Language Learning</t>
  </si>
  <si>
    <t>W3</t>
  </si>
  <si>
    <t>WMT</t>
  </si>
  <si>
    <t>Seventh Conference on Machine Translation</t>
  </si>
  <si>
    <t>W4</t>
  </si>
  <si>
    <t>EvoNLP</t>
  </si>
  <si>
    <t>The First Workshop on Ever Evolving NLP</t>
  </si>
  <si>
    <t>W5</t>
  </si>
  <si>
    <t>GEM</t>
  </si>
  <si>
    <t>Natural Language Generation, Evaluation, and Metrics</t>
  </si>
  <si>
    <t>W6</t>
  </si>
  <si>
    <t>LOUHI</t>
  </si>
  <si>
    <t>13th International Workshop on Health Text Mining and Information Analysis</t>
  </si>
  <si>
    <t>W7</t>
  </si>
  <si>
    <t>MMNLU</t>
  </si>
  <si>
    <t>Massively Multilingual Natural Language Understanding</t>
  </si>
  <si>
    <t>W8</t>
  </si>
  <si>
    <t>NLP_CSS</t>
  </si>
  <si>
    <t>NLP and Computational Social Science</t>
  </si>
  <si>
    <t>W9</t>
  </si>
  <si>
    <t>NLP4PI</t>
  </si>
  <si>
    <t>Second Workshop on NLP for Positive Impact</t>
  </si>
  <si>
    <t>W10</t>
  </si>
  <si>
    <t>SereTOD</t>
  </si>
  <si>
    <t>Towards Semi-Supervised and Reinforced Task-Oriented Dialog Systems</t>
  </si>
  <si>
    <t>W11</t>
  </si>
  <si>
    <t>SustaiNLP</t>
  </si>
  <si>
    <t>The Third Workshop on Simple and Efficient Natural Language Processing</t>
  </si>
  <si>
    <t>W12</t>
  </si>
  <si>
    <t>UM-IoS</t>
  </si>
  <si>
    <t>Unimodal and Multimodal Induction of Linguistic Structures</t>
  </si>
  <si>
    <t>W13</t>
  </si>
  <si>
    <t>WiNLP</t>
  </si>
  <si>
    <t>The Sixth Widening NLP Workshop</t>
  </si>
  <si>
    <t>W14</t>
  </si>
  <si>
    <t>BlackboxNLP</t>
  </si>
  <si>
    <t>Analysing and interpreting neural networks for NLP</t>
  </si>
  <si>
    <t>W15</t>
  </si>
  <si>
    <t>DASH</t>
  </si>
  <si>
    <t>Data Science with Human-in-the-Loop: Language Advances</t>
  </si>
  <si>
    <t>W16</t>
  </si>
  <si>
    <t>FinNLP</t>
  </si>
  <si>
    <t>The Fourth Workshop on Financial Technology and Natural Language Processing</t>
  </si>
  <si>
    <t>W17</t>
  </si>
  <si>
    <t>FLP</t>
  </si>
  <si>
    <t>3rd Workshop on Figurative Language Processing</t>
  </si>
  <si>
    <t>W18</t>
  </si>
  <si>
    <t>MathNLP</t>
  </si>
  <si>
    <t>1st Workshop on Mathematical Natural Language Processing</t>
  </si>
  <si>
    <t>W19</t>
  </si>
  <si>
    <t>MRL</t>
  </si>
  <si>
    <t>The 2nd Workshop on Multi-lingual Representation Learning</t>
  </si>
  <si>
    <t>W20</t>
  </si>
  <si>
    <t>NILLI</t>
  </si>
  <si>
    <t>Novel Ideas in Learning-to-Learn through Interaction</t>
  </si>
  <si>
    <t>W21</t>
  </si>
  <si>
    <t>NLLP</t>
  </si>
  <si>
    <t>The Fourth Workshop on Natural Legal Language Processing</t>
  </si>
  <si>
    <t>W22</t>
  </si>
  <si>
    <t>SSLL</t>
  </si>
  <si>
    <t>Sharing Stories and Lessons Learned</t>
  </si>
  <si>
    <t>W23</t>
  </si>
  <si>
    <t>TSAR</t>
  </si>
  <si>
    <t>Workshop on Text Simplification, Accessibility, and Readability</t>
  </si>
  <si>
    <t>W24</t>
  </si>
  <si>
    <t>WANLP</t>
  </si>
  <si>
    <t>The Seventh Arabic Natural Language Processing Workshop</t>
  </si>
  <si>
    <t>T1</t>
  </si>
  <si>
    <t>Meaning Representations for Natural Languages: Design, Models and Applications</t>
  </si>
  <si>
    <t>T2</t>
  </si>
  <si>
    <t>Arabic Natural Language Processing</t>
  </si>
  <si>
    <t>T3</t>
  </si>
  <si>
    <t xml:space="preserve">Emergent Language-Based Coordination In Deep Multi-Agent Systems  </t>
  </si>
  <si>
    <t>T4</t>
  </si>
  <si>
    <t>Tutorial on Causal Inference for Natural Language Processing</t>
  </si>
  <si>
    <t>T5</t>
  </si>
  <si>
    <t>Modular and Parameter-Efficient Fine-Tuning for NLP Models</t>
  </si>
  <si>
    <t>T6</t>
  </si>
  <si>
    <t xml:space="preserve">Non-Autoregressive Models for Fast Sequence Generation  </t>
  </si>
  <si>
    <t>F&amp;B</t>
  </si>
  <si>
    <t>Sunday</t>
  </si>
  <si>
    <t>Monday</t>
  </si>
  <si>
    <t>Tuesday</t>
  </si>
  <si>
    <t>Wednesday</t>
  </si>
  <si>
    <t>Price</t>
  </si>
  <si>
    <t>DDR Half</t>
  </si>
  <si>
    <t>Morning Coffee BreaK</t>
  </si>
  <si>
    <t xml:space="preserve">Working Lunch from </t>
  </si>
  <si>
    <t>Afternoon Coffee Break (2)</t>
  </si>
  <si>
    <t xml:space="preserve">Water in the meeting room, per bottle </t>
  </si>
  <si>
    <t>Finger Buffet incl set up and dismantling (possibility for one evening)</t>
  </si>
  <si>
    <t>Cocktail Reception with 2 drinks (wine/beer/softdrinks)</t>
  </si>
  <si>
    <t>Welcome Drink on arrival from</t>
  </si>
  <si>
    <t>Total Meeting Space &amp; F&amp;B</t>
  </si>
  <si>
    <t>Set up Day</t>
  </si>
  <si>
    <t>Main 1</t>
  </si>
  <si>
    <t xml:space="preserve">Main 2 </t>
  </si>
  <si>
    <t xml:space="preserve">Main 3 </t>
  </si>
  <si>
    <t>Wk 2</t>
  </si>
  <si>
    <t xml:space="preserve">Set up </t>
  </si>
  <si>
    <t xml:space="preserve">Registration </t>
  </si>
  <si>
    <t xml:space="preserve">Orientation </t>
  </si>
  <si>
    <t>Directions</t>
  </si>
  <si>
    <t>T-SHIRT SIZES</t>
  </si>
  <si>
    <t>XS</t>
  </si>
  <si>
    <t>S</t>
  </si>
  <si>
    <t>M</t>
  </si>
  <si>
    <t>L</t>
  </si>
  <si>
    <t>XL</t>
  </si>
  <si>
    <t>2XL</t>
  </si>
  <si>
    <t>4XL</t>
  </si>
  <si>
    <t xml:space="preserve">Totals </t>
  </si>
  <si>
    <t xml:space="preserve">EACL 24 Sponsors </t>
  </si>
  <si>
    <t xml:space="preserve">EACL 24 Exhibitor </t>
  </si>
  <si>
    <t>Company</t>
  </si>
  <si>
    <t>Sponsor</t>
  </si>
  <si>
    <t>Funds Received</t>
  </si>
  <si>
    <t>Logo received</t>
  </si>
  <si>
    <t>URL Received</t>
  </si>
  <si>
    <t>Website</t>
  </si>
  <si>
    <t xml:space="preserve">Ad </t>
  </si>
  <si>
    <t>Company POCs</t>
  </si>
  <si>
    <t>EMNLP Exhibit Space</t>
  </si>
  <si>
    <t>In-Person or Virtual</t>
  </si>
  <si>
    <t>In-Person Booth Type</t>
  </si>
  <si>
    <t>Cost to ACL</t>
  </si>
  <si>
    <t>Booth Design</t>
  </si>
  <si>
    <t>Exhibitor Email Sent</t>
  </si>
  <si>
    <t xml:space="preserve">Expecting Shipment </t>
  </si>
  <si>
    <t>Tracking Number</t>
  </si>
  <si>
    <t>Adobe</t>
  </si>
  <si>
    <t>5 - Bronze</t>
  </si>
  <si>
    <t>Melissa Wong &lt;mewong@adobe.com&gt;</t>
  </si>
  <si>
    <t>Megagon</t>
  </si>
  <si>
    <t>2 - Platinum</t>
  </si>
  <si>
    <t>Full</t>
  </si>
  <si>
    <t>Makiko Shiino, makiko@megagon.ai</t>
  </si>
  <si>
    <t>Included Standard</t>
  </si>
  <si>
    <t>In-person</t>
  </si>
  <si>
    <t>Standard</t>
  </si>
  <si>
    <t>Option 1</t>
  </si>
  <si>
    <t>Bloomberg</t>
  </si>
  <si>
    <t>3 - Gold</t>
  </si>
  <si>
    <t>Daniel Preotiuc-Pietro &lt;dpreotiucpie@bloomberg.net&gt;</t>
  </si>
  <si>
    <t>Booth Size</t>
  </si>
  <si>
    <t>Snowflake</t>
  </si>
  <si>
    <t>Maxine McGee &lt;maxine.mcgee@snowflake.com &gt;</t>
  </si>
  <si>
    <t>Babelscape</t>
  </si>
  <si>
    <t>Francesco Maria Tucci &lt;tucci@babelscape.com&gt;</t>
  </si>
  <si>
    <t>HIT</t>
  </si>
  <si>
    <t>D&amp;I Ally</t>
  </si>
  <si>
    <t>n/a</t>
  </si>
  <si>
    <t>Michael Strube &lt;michael.strube@h-its.org</t>
  </si>
  <si>
    <t>Level</t>
  </si>
  <si>
    <t>Size</t>
  </si>
  <si>
    <t>EACL 24 Exhibitors</t>
  </si>
  <si>
    <t xml:space="preserve">Exhibiting </t>
  </si>
  <si>
    <t xml:space="preserve">Shell </t>
  </si>
  <si>
    <t xml:space="preserve">Monday, March 18, 2024 Session 1 </t>
  </si>
  <si>
    <t xml:space="preserve">Tuesday, March 19, 2024 Session 5 </t>
  </si>
  <si>
    <t>Wednesday, March 20, 2024 Session 9</t>
  </si>
  <si>
    <t>Plenary - 1</t>
  </si>
  <si>
    <t>Plenary - 2</t>
  </si>
  <si>
    <t>ORAL A - 6</t>
  </si>
  <si>
    <t>ORAL B - 6</t>
  </si>
  <si>
    <t>ORAL C - 6</t>
  </si>
  <si>
    <t>Monday, March 18, 2024 Session 2</t>
  </si>
  <si>
    <t>ORAL A - 1</t>
  </si>
  <si>
    <t>ORAL B - 1</t>
  </si>
  <si>
    <t>ORAL C - 1</t>
  </si>
  <si>
    <t>Plenary - 3</t>
  </si>
  <si>
    <t>Tuesday, March 19, 2024 Business Meeting</t>
  </si>
  <si>
    <t>Business Mtg</t>
  </si>
  <si>
    <t>Wednesday, March 20, 2024 Session 10</t>
  </si>
  <si>
    <t>ORAL A - 7</t>
  </si>
  <si>
    <t>ORAL B - 7</t>
  </si>
  <si>
    <t>ORAL C - 7</t>
  </si>
  <si>
    <t>Monday, March 18, 2024 Session 3</t>
  </si>
  <si>
    <t>ORAL A - 4</t>
  </si>
  <si>
    <t>ORAL B - 4</t>
  </si>
  <si>
    <t>ORAL C - 4</t>
  </si>
  <si>
    <t>ORAL A - 2</t>
  </si>
  <si>
    <t>ORAL B - 2</t>
  </si>
  <si>
    <t>ORAL C - 2</t>
  </si>
  <si>
    <t>Wednesday, March 20, 2024 Session 11</t>
  </si>
  <si>
    <t>Plenary - 4</t>
  </si>
  <si>
    <t>Monday, March 18, 2024 Session 4</t>
  </si>
  <si>
    <t>ORAL A - 5</t>
  </si>
  <si>
    <t>ORAL B - 5</t>
  </si>
  <si>
    <t>ORAL C - 5</t>
  </si>
  <si>
    <t>Wednesday, March 20, 2024 Session 12</t>
  </si>
  <si>
    <t>ORAL A - 3</t>
  </si>
  <si>
    <t>ORAL B - 3</t>
  </si>
  <si>
    <t>ORAL C - 3</t>
  </si>
  <si>
    <t>Plenary - 5</t>
  </si>
  <si>
    <t>EMNLP 2021</t>
  </si>
  <si>
    <t>23 workshops</t>
  </si>
  <si>
    <t>Opening Remarks</t>
  </si>
  <si>
    <t>Keynote 1</t>
  </si>
  <si>
    <t>Oral Sessions 1</t>
  </si>
  <si>
    <t>Posters+ Demos 1</t>
  </si>
  <si>
    <t>Oral Sessions 2</t>
  </si>
  <si>
    <t>Mini Break</t>
  </si>
  <si>
    <t>Oral Sessions 3</t>
  </si>
  <si>
    <t>Posters+ Demos 2</t>
  </si>
  <si>
    <t>Oral Sessions 4</t>
  </si>
  <si>
    <t>Virtual Posters 1</t>
  </si>
  <si>
    <t>Oral Sessions 5</t>
  </si>
  <si>
    <t>Posters+ Demos 3</t>
  </si>
  <si>
    <t>Keynote 2</t>
  </si>
  <si>
    <t>Virtual Posters 2</t>
  </si>
  <si>
    <t>Oral Sessions 6</t>
  </si>
  <si>
    <t>Posters+ Demos 4</t>
  </si>
  <si>
    <t>Oral Sessions 7</t>
  </si>
  <si>
    <t>Virtual Posters 3</t>
  </si>
  <si>
    <t>Oral Sessions 8</t>
  </si>
  <si>
    <t>Posters+ Demos 5</t>
  </si>
  <si>
    <t>SIGDAT Business Meeting</t>
  </si>
  <si>
    <t>Oral Sessions 9</t>
  </si>
  <si>
    <t>Posters+ Demos 6</t>
  </si>
  <si>
    <t>Keynote 3</t>
  </si>
  <si>
    <t>Closing Ceremony</t>
  </si>
  <si>
    <t>findings</t>
  </si>
  <si>
    <t>affinity groups</t>
  </si>
  <si>
    <t>virtual posters</t>
  </si>
  <si>
    <t>d&amp;i</t>
  </si>
  <si>
    <t>Topic</t>
  </si>
  <si>
    <t>Item</t>
  </si>
  <si>
    <t xml:space="preserve">Deadlines </t>
  </si>
  <si>
    <t>Budget</t>
  </si>
  <si>
    <t xml:space="preserve">Set </t>
  </si>
  <si>
    <t>Sent Approved by EACL forwarded to ACL</t>
  </si>
  <si>
    <t>Registration Fees</t>
  </si>
  <si>
    <t xml:space="preserve">Waiting for final approval </t>
  </si>
  <si>
    <t>Waiting on ACL Sent all details to YesEvents</t>
  </si>
  <si>
    <t>Webstie</t>
  </si>
  <si>
    <t xml:space="preserve">Need to get updates to web steam </t>
  </si>
  <si>
    <t>Bags</t>
  </si>
  <si>
    <t>No conf bag moving forward</t>
  </si>
  <si>
    <t>Handbook</t>
  </si>
  <si>
    <t>Handbook Printer</t>
  </si>
  <si>
    <t>Mugs or water bottles</t>
  </si>
  <si>
    <t xml:space="preserve">Gifts </t>
  </si>
  <si>
    <t xml:space="preserve">Volunteers </t>
  </si>
  <si>
    <t>Shirts</t>
  </si>
  <si>
    <t xml:space="preserve">Name tags </t>
  </si>
  <si>
    <t xml:space="preserve">badge, tickets, holders </t>
  </si>
  <si>
    <t xml:space="preserve">Visa's </t>
  </si>
  <si>
    <t>LInk for request and registrratin page</t>
  </si>
  <si>
    <t xml:space="preserve">Transporation </t>
  </si>
  <si>
    <t>15 - 20 minutes from airport 20 Euros</t>
  </si>
  <si>
    <t xml:space="preserve">Food </t>
  </si>
  <si>
    <t>Breakfast inclusive, lunch on 18-20 Welcome reception &amp; Social dinner</t>
  </si>
  <si>
    <t>Power</t>
  </si>
  <si>
    <t>British plugs with image</t>
  </si>
  <si>
    <t xml:space="preserve">Communication </t>
  </si>
  <si>
    <t xml:space="preserve">Rocket Chat, </t>
  </si>
  <si>
    <t>Main page, mini conf. &amp; underline why so many?</t>
  </si>
  <si>
    <t xml:space="preserve">Membership </t>
  </si>
  <si>
    <t xml:space="preserve">Welcome reception </t>
  </si>
  <si>
    <t>discuss extra pass for them to bring a team to manage the sound and room needs</t>
  </si>
  <si>
    <t xml:space="preserve">Tutorials </t>
  </si>
  <si>
    <t>Payments</t>
  </si>
  <si>
    <t xml:space="preserve">35% Deposit upon signing </t>
  </si>
  <si>
    <t>Paid</t>
  </si>
  <si>
    <t>25% NOV. 15</t>
  </si>
  <si>
    <t>25% JAN 15</t>
  </si>
  <si>
    <t>Buses... for location</t>
  </si>
  <si>
    <t>15% FEB 15</t>
  </si>
  <si>
    <t>drinks setup</t>
  </si>
  <si>
    <t xml:space="preserve">BALANCE ONSITE </t>
  </si>
  <si>
    <t xml:space="preserve">Vendors </t>
  </si>
  <si>
    <t>Studio 7</t>
  </si>
  <si>
    <t>YesEvents</t>
  </si>
  <si>
    <t>Hartman</t>
  </si>
  <si>
    <t xml:space="preserve">Exhibition space </t>
  </si>
  <si>
    <t xml:space="preserve">Lunch </t>
  </si>
  <si>
    <t>Space for D&amp;I rooms</t>
  </si>
  <si>
    <t xml:space="preserve">prayer room </t>
  </si>
  <si>
    <t xml:space="preserve">hotel room </t>
  </si>
  <si>
    <t>gender-neutral bathroom</t>
  </si>
  <si>
    <t xml:space="preserve"> nursing room</t>
  </si>
  <si>
    <t>quiet room</t>
  </si>
  <si>
    <t xml:space="preserve">birds of a feather -- 2-3 rooms;  // multi use room? adhoc / mentoring? </t>
  </si>
  <si>
    <t>ACL staff +volunteers</t>
  </si>
  <si>
    <t>underline</t>
  </si>
  <si>
    <t>&lt;make sure close to place&gt;</t>
  </si>
  <si>
    <t>ad hoc meeting room</t>
  </si>
  <si>
    <t>*** send ....videos about space**</t>
  </si>
  <si>
    <t>set all the rooms.... avoid rearrangement.</t>
  </si>
  <si>
    <t>workshop chairs + scheduling...</t>
  </si>
  <si>
    <t>Jenn</t>
  </si>
  <si>
    <t>room assignments</t>
  </si>
  <si>
    <t>ADD ALL DETAILS below - food transportation et.</t>
  </si>
  <si>
    <t>WEB</t>
  </si>
  <si>
    <t>Advertising</t>
  </si>
  <si>
    <t>Add links to eating options in and around ADNEC</t>
  </si>
  <si>
    <t>Foodie blog/posts - best coffee; kunafa, falafel, Emirati food? Fancy brunch.</t>
  </si>
  <si>
    <t>Architecture blog/posts - mosques of AD; museums of AD...</t>
  </si>
  <si>
    <t>Night clubs in Abu Dhabi</t>
  </si>
  <si>
    <t>WED</t>
  </si>
  <si>
    <t>Food options:</t>
  </si>
  <si>
    <t>https://mail.google.com/mail/u/0/#search/Thembi.kuchena%40adnec.ae/FMfcgzGqPpZThnPwMjRzZXKMVzJjnPFB</t>
  </si>
  <si>
    <t>Transportation</t>
  </si>
  <si>
    <t>general; shuttles from hotels; taxis</t>
  </si>
  <si>
    <t>to Social event; needs arrangements</t>
  </si>
  <si>
    <t>Taxi App!! Uber</t>
  </si>
  <si>
    <t>VISA</t>
  </si>
  <si>
    <t>For people from countries other than those that get visa on arrival, thee advice is to use a travel agency that will book the flight and get the visa. I was waiting on hiring the PCO to identify and recommend specific agencies.--</t>
  </si>
  <si>
    <t>MCI: Any visa issued has a 60 – 90 day validity. The issued visa needs to be used within this window. But given all the complexities of travel, sudden change in rules of travel etc. we would recommend that delegates book their visas 30 days in advance. This way the visa does not expire and he/she etc.  can travel without having to check visa validity. Visit Visas are issued online and all visas are send by MCI/ hotel/ support agency to the applicant digitally.</t>
  </si>
  <si>
    <t>https://mail.google.com/mail/u/0/#inbox/FMfcgzGqPzMvBrttpbsHBGcSGfGZzxnJ</t>
  </si>
  <si>
    <t xml:space="preserve">Social event </t>
  </si>
  <si>
    <t>EMNLP tweet on social event plans + menupix - add to website.</t>
  </si>
  <si>
    <t>Space use</t>
  </si>
  <si>
    <t>https://mail.google.com/mail/u/0/#search/Thembi.kuchena%40adnec.ae/FMfcgzGqQJdjdZHcdhwmFRRpqbwFpNfp</t>
  </si>
  <si>
    <t>Arrange for talk for D&amp;I breakfast</t>
  </si>
  <si>
    <t>Event permit</t>
  </si>
  <si>
    <t>Speaker permit</t>
  </si>
  <si>
    <t>Buses for Social Event</t>
  </si>
  <si>
    <t>Shell scheme for Exhibitors</t>
  </si>
  <si>
    <t>Posters Boards</t>
  </si>
  <si>
    <t>promotional Materials - Badges and Lanyards, Conference Delegate Bags, Volunteer T-Shirts, and possibly the attendee handbooks.</t>
  </si>
  <si>
    <t>(Website only) Visa - List on website / position on Website</t>
  </si>
  <si>
    <t>(Space only) Arrange for providing tours (Space/Website)</t>
  </si>
  <si>
    <t>(MCI to provide options)</t>
  </si>
  <si>
    <t>(Discuss with Alex) Emergency phone number + Immigration Support</t>
  </si>
  <si>
    <t>Photographers</t>
  </si>
  <si>
    <t>Tweeters</t>
  </si>
  <si>
    <t>Accommodation</t>
  </si>
  <si>
    <t>Radisson Blu</t>
  </si>
  <si>
    <t>Corinthia St. George</t>
  </si>
  <si>
    <t xml:space="preserve">Marina </t>
  </si>
  <si>
    <t>NLLP Speaker Hotel Request</t>
  </si>
  <si>
    <t>https://mail.google.com/mail/u/0/#inbox/FMfcgzGqQSTcwlcSfHwJVLzQJKCDSvrP</t>
  </si>
  <si>
    <t>Get total exhibitors</t>
  </si>
  <si>
    <t>Workshop demos and sponsor exhibits</t>
  </si>
  <si>
    <t>https://mail.google.com/mail/u/0/#search/Jenn+is%3Aunread/KtbxLxGcCbkGTNQvXLDGkvJvBFXfMpngJV</t>
  </si>
  <si>
    <t xml:space="preserve">WiNLP Lunch </t>
  </si>
  <si>
    <t>For Attendees</t>
  </si>
  <si>
    <t>Air Malta Discount Code</t>
  </si>
  <si>
    <t>Visa Letter</t>
  </si>
  <si>
    <t>Hotel Links</t>
  </si>
  <si>
    <t>For Hotels</t>
  </si>
  <si>
    <t>Insurance Rider</t>
  </si>
  <si>
    <t xml:space="preserve">PCO </t>
  </si>
  <si>
    <t>Meet360 Events</t>
  </si>
  <si>
    <t>Tel: +356 21 314252</t>
  </si>
  <si>
    <t>www.meet360.com.mt</t>
  </si>
  <si>
    <t>Stephania Abela Tickle</t>
  </si>
  <si>
    <t>Managing Director</t>
  </si>
  <si>
    <t>Mob: +356 79519156</t>
  </si>
  <si>
    <t>stephania@meet360.com.mt</t>
  </si>
  <si>
    <t>Phil Sammut</t>
  </si>
  <si>
    <t>Executive Director</t>
  </si>
  <si>
    <t>Mob: +356 9987 5839</t>
  </si>
  <si>
    <t>phil@meet360.com.mt</t>
  </si>
  <si>
    <t>34/3, Hughes Hallet Street,</t>
  </si>
  <si>
    <t>Sliema, SLM 3142, Malta</t>
  </si>
  <si>
    <t>Conference Suppliers</t>
  </si>
  <si>
    <t>Studio Seven</t>
  </si>
  <si>
    <t>Equipp</t>
  </si>
  <si>
    <t>Suzanne Ciantar Ferrito</t>
  </si>
  <si>
    <t>356 2148 6301</t>
  </si>
  <si>
    <t>356 7942 2392</t>
  </si>
  <si>
    <t>James</t>
  </si>
  <si>
    <t>356 9986 8001</t>
  </si>
  <si>
    <t>356 9945 2251</t>
  </si>
  <si>
    <t>sferrito@studiosecen.com.mt</t>
  </si>
  <si>
    <t>AV</t>
  </si>
  <si>
    <t>james@242.group</t>
  </si>
  <si>
    <t>Poster Board</t>
  </si>
  <si>
    <t>mark@242.group</t>
  </si>
  <si>
    <t>Poster Boards</t>
  </si>
  <si>
    <t>Exhibit Booths</t>
  </si>
  <si>
    <t>2 large; 4 Small</t>
  </si>
  <si>
    <t>Printing</t>
  </si>
  <si>
    <t>Branding</t>
  </si>
  <si>
    <t>Volunteer Shirts</t>
  </si>
  <si>
    <t>Lanyards</t>
  </si>
  <si>
    <t>Badge holders</t>
  </si>
  <si>
    <t>Conf Handbook</t>
  </si>
  <si>
    <t>Conf Bags</t>
  </si>
  <si>
    <t>Meet360 Tours</t>
  </si>
  <si>
    <t xml:space="preserve">Tours </t>
  </si>
  <si>
    <t>8 hrs</t>
  </si>
  <si>
    <t xml:space="preserve">3 Cities </t>
  </si>
  <si>
    <t xml:space="preserve">Valletta </t>
  </si>
  <si>
    <t>Mdina</t>
  </si>
  <si>
    <t>Rabat</t>
  </si>
  <si>
    <t>User ID</t>
  </si>
  <si>
    <t>Username</t>
  </si>
  <si>
    <t>Last login</t>
  </si>
  <si>
    <t>Firstname</t>
  </si>
  <si>
    <t>Middlename</t>
  </si>
  <si>
    <t>Lastname</t>
  </si>
  <si>
    <t>Alt Email</t>
  </si>
  <si>
    <t>Participant Type</t>
  </si>
  <si>
    <t>Paid Years</t>
  </si>
  <si>
    <t>Address 1</t>
  </si>
  <si>
    <t>Address 2</t>
  </si>
  <si>
    <t>Address 3</t>
  </si>
  <si>
    <t>Fax</t>
  </si>
  <si>
    <t>City</t>
  </si>
  <si>
    <t>State</t>
  </si>
  <si>
    <t>Zip Code</t>
  </si>
  <si>
    <t>Chapter</t>
  </si>
  <si>
    <t>Volunteer</t>
  </si>
  <si>
    <t>Volunteer Position</t>
  </si>
  <si>
    <t>Transaction Code</t>
  </si>
  <si>
    <t>Membership Type</t>
  </si>
  <si>
    <t>Balance Owed</t>
  </si>
  <si>
    <t>Membership Cost</t>
  </si>
  <si>
    <t>Total Paid</t>
  </si>
  <si>
    <t>Payment Type</t>
  </si>
  <si>
    <t>Other Organization ID</t>
  </si>
  <si>
    <t>Years of Membership Paid*</t>
  </si>
  <si>
    <t>CurrencyDisc*</t>
  </si>
  <si>
    <t>Last Payment Date</t>
  </si>
  <si>
    <t>acl.rasmussen@gmail.com</t>
  </si>
  <si>
    <t>priscilla</t>
  </si>
  <si>
    <t>Priscilla</t>
  </si>
  <si>
    <t>Rasmussen</t>
  </si>
  <si>
    <t>rasmusse@ptd.net</t>
  </si>
  <si>
    <t>1995;1996;1997;1998;1999;2000;2002;2003;2004;2005;2006;2007;2008;2009;2010;2011;2012;2013;2014;2015;2016;2017;2018;2019;2020;2021;2022;2023;2024;2025</t>
  </si>
  <si>
    <t>209 N. 8th Street</t>
  </si>
  <si>
    <t>209 N. Eighth Street</t>
  </si>
  <si>
    <t>Stroudsburg</t>
  </si>
  <si>
    <t>North America</t>
  </si>
  <si>
    <t>5c350b4773111</t>
  </si>
  <si>
    <t>mrg1</t>
  </si>
  <si>
    <t>credit</t>
  </si>
  <si>
    <t>nicoletta.calzolari@ilc.cnr.it</t>
  </si>
  <si>
    <t>nicoletta</t>
  </si>
  <si>
    <t>Nicoletta</t>
  </si>
  <si>
    <t>Calzolari Zamorani</t>
  </si>
  <si>
    <t>glottolo@ilc.cnr.it</t>
  </si>
  <si>
    <t>Retired</t>
  </si>
  <si>
    <t>1997;1998;1999;2002;2003;2004;2005;2006;2007;2008;2009;2010;2011;2013;2014;2015;2016;2017;2019;2021;2022;2024</t>
  </si>
  <si>
    <t>Via Mecherini 4</t>
  </si>
  <si>
    <t>Pisa</t>
  </si>
  <si>
    <t>Europe</t>
  </si>
  <si>
    <t>6586e683bc4e3</t>
  </si>
  <si>
    <t>mret</t>
  </si>
  <si>
    <t>e.agirre@ehu.eus</t>
  </si>
  <si>
    <t>Eneko Agirre</t>
  </si>
  <si>
    <t>Eneko</t>
  </si>
  <si>
    <t>Agirre</t>
  </si>
  <si>
    <t>Faculty Member</t>
  </si>
  <si>
    <t>1997;1999;2004;2006;2007;2008;2009;2010;2011;2012;2013:2014;2015;2016;2017;2019;2020:2021;2023</t>
  </si>
  <si>
    <t>Manuel Lardizabal Ibilbidea, 1</t>
  </si>
  <si>
    <t>Manuel Lardizabal, 1</t>
  </si>
  <si>
    <t>Donostia</t>
  </si>
  <si>
    <t>PV</t>
  </si>
  <si>
    <t>EACL</t>
  </si>
  <si>
    <t>Executive Committee</t>
  </si>
  <si>
    <t>imp_5a0ba0cac</t>
  </si>
  <si>
    <t>Credit Card</t>
  </si>
  <si>
    <t>mortimer@meta.com</t>
  </si>
  <si>
    <t>Pierre Andrews</t>
  </si>
  <si>
    <t>Pierre</t>
  </si>
  <si>
    <t>Andrews</t>
  </si>
  <si>
    <t>2008;2023</t>
  </si>
  <si>
    <t>1 Hacker Way</t>
  </si>
  <si>
    <t>The University of York</t>
  </si>
  <si>
    <t>Heslington</t>
  </si>
  <si>
    <t>Menlo Park</t>
  </si>
  <si>
    <t>NAACL</t>
  </si>
  <si>
    <t>imp_5a51c999d</t>
  </si>
  <si>
    <t>araki@kit.ac.jp</t>
  </si>
  <si>
    <t>Masahiro Araki</t>
  </si>
  <si>
    <t>Masahiro</t>
  </si>
  <si>
    <t>Araki</t>
  </si>
  <si>
    <t>1999;2001;2002;2003;2004;2005;2006;2007;2008;2009;2010;2011;2012;2018;2019;2020;2021;2022;2023;2024;2025;2026</t>
  </si>
  <si>
    <t>Matsugasaki Sakyo-ku</t>
  </si>
  <si>
    <t>Sakyo-ku</t>
  </si>
  <si>
    <t>Goshokaidou-chou Matsugasaki Sakyo-ku</t>
  </si>
  <si>
    <t>Kyoto</t>
  </si>
  <si>
    <t>no chapter</t>
  </si>
  <si>
    <t>61d644673f523</t>
  </si>
  <si>
    <t>mrg5</t>
  </si>
  <si>
    <t>eleftherios.avramidis@dfki.de</t>
  </si>
  <si>
    <t>Eleftherios Avramidis</t>
  </si>
  <si>
    <t>Eleftherios</t>
  </si>
  <si>
    <t>Avramidis</t>
  </si>
  <si>
    <t>eleftherios.avramidis@gmail.com</t>
  </si>
  <si>
    <t>Postdoctoral Researcher</t>
  </si>
  <si>
    <t>2008;2011;2012;2014;2016;2017;2018;2019;2020;2021;2022;2023</t>
  </si>
  <si>
    <t>Alt-Moabit 91C</t>
  </si>
  <si>
    <t>DFKI GmbH</t>
  </si>
  <si>
    <t>Berlin</t>
  </si>
  <si>
    <t>imp_f223c6a81</t>
  </si>
  <si>
    <t>sivaji.cse.ju@gmail.com</t>
  </si>
  <si>
    <t>Sivaji Bandyopadhyay</t>
  </si>
  <si>
    <t>Sivaji</t>
  </si>
  <si>
    <t>Bandyopadhyay</t>
  </si>
  <si>
    <t>directornits@gmail.com</t>
  </si>
  <si>
    <t>2000;2001;2002;2003;2004;2005;2007;2009;2012;2020;2021;2022;2023;2024:2025</t>
  </si>
  <si>
    <t>Computer Science and Engineering Department</t>
  </si>
  <si>
    <t>Jadavpur University</t>
  </si>
  <si>
    <t>Kolkata</t>
  </si>
  <si>
    <t>West Bengal</t>
  </si>
  <si>
    <t>reviewing, conference organizer</t>
  </si>
  <si>
    <t>5f8bdd994e436</t>
  </si>
  <si>
    <t>bob.bechtel@gmail.com</t>
  </si>
  <si>
    <t>Robert Bechtel</t>
  </si>
  <si>
    <t>Robert</t>
  </si>
  <si>
    <t>J</t>
  </si>
  <si>
    <t>Bechtel</t>
  </si>
  <si>
    <t>drb1001@yahoo.com</t>
  </si>
  <si>
    <t>1994;1995;1996;1997;1998;1999;2000;2002;2003;2004;2005;2007;2008;2014;2015;2016;2017;2018;2019;2020;2022;2023;2024</t>
  </si>
  <si>
    <t>2201 Morning Glory Dr</t>
  </si>
  <si>
    <t>Richardson</t>
  </si>
  <si>
    <t>TX</t>
  </si>
  <si>
    <t>658efa5c3beaf</t>
  </si>
  <si>
    <t>bethard@arizona.edu</t>
  </si>
  <si>
    <t>bethard</t>
  </si>
  <si>
    <t>Steven</t>
  </si>
  <si>
    <t>Bethard</t>
  </si>
  <si>
    <t>2005;2006;2007;2008;2009;2010;2011;2012;2013;2014;2015;2016;2017;2018;2019;2020;2021;2022;2023;2024;2025;2026</t>
  </si>
  <si>
    <t>1103 E 2nd St</t>
  </si>
  <si>
    <t>University of Arizona</t>
  </si>
  <si>
    <t>Tucson</t>
  </si>
  <si>
    <t>Arizona</t>
  </si>
  <si>
    <t>61e04ba7adbd1</t>
  </si>
  <si>
    <t>pushpakbh@gmail.com</t>
  </si>
  <si>
    <t>Pushpak</t>
  </si>
  <si>
    <t>Bhattacharyya</t>
  </si>
  <si>
    <t>2005;2006;2007;2009;2010;2011;2013;2015;2016;2017;2018;2019;2021;2022;2023;2024;2025;2026</t>
  </si>
  <si>
    <t>Main Gate Rd</t>
  </si>
  <si>
    <t>Powai</t>
  </si>
  <si>
    <t>Mumbai</t>
  </si>
  <si>
    <t>Maharastra</t>
  </si>
  <si>
    <t>61ed04892e912</t>
  </si>
  <si>
    <t>jenny101@adam.com.au</t>
  </si>
  <si>
    <t>Jennifer Anne Biggs</t>
  </si>
  <si>
    <t>Jennifer</t>
  </si>
  <si>
    <t>Anne</t>
  </si>
  <si>
    <t>Biggs</t>
  </si>
  <si>
    <t>2006;2007;2008;2010;2016;2018;2019;2020;2021;2022;2023</t>
  </si>
  <si>
    <t>Third Ave</t>
  </si>
  <si>
    <t>61 8 7389 5089</t>
  </si>
  <si>
    <t>Edinburgh</t>
  </si>
  <si>
    <t>SA</t>
  </si>
  <si>
    <t>imp_568645309</t>
  </si>
  <si>
    <t>bojar@ufal.mff.cuni.cz</t>
  </si>
  <si>
    <t>Ondrej Bojar</t>
  </si>
  <si>
    <t>Ondrej</t>
  </si>
  <si>
    <t>Bojar</t>
  </si>
  <si>
    <t>2007;2010;2011;2012;2015;2016;2017;2018;2019;2020;2021;2023</t>
  </si>
  <si>
    <t>Malostranské nám. 25</t>
  </si>
  <si>
    <t>Praha 1</t>
  </si>
  <si>
    <t>CZ</t>
  </si>
  <si>
    <t>118 00</t>
  </si>
  <si>
    <t>imp_f231efa3c</t>
  </si>
  <si>
    <t>gemma.boleda@upf.edu</t>
  </si>
  <si>
    <t>gboleda</t>
  </si>
  <si>
    <t>Gemma</t>
  </si>
  <si>
    <t>Boleda</t>
  </si>
  <si>
    <t>2004;2005;2006;2007;2008;2009;2010;2011;2012;2013;2014;2015;2016;2017;2018;2019;2020;2021;2022;2023;2024;2025</t>
  </si>
  <si>
    <t>Universitat Pompeu Fabra</t>
  </si>
  <si>
    <t>6022c6713d86c</t>
  </si>
  <si>
    <t>florian.boudin@univ-nantes.fr</t>
  </si>
  <si>
    <t>boudinfl</t>
  </si>
  <si>
    <t>Florian</t>
  </si>
  <si>
    <t>Boudin</t>
  </si>
  <si>
    <t>boudjinn@gmail.com</t>
  </si>
  <si>
    <t>2007;2010;2013;2015;2016;2017;2018;2019;2020;2021;2022;2023;2024;2025</t>
  </si>
  <si>
    <t>UFR Sciences et Techniques</t>
  </si>
  <si>
    <t>2 chemin de la Houssinière</t>
  </si>
  <si>
    <t>BP 92208</t>
  </si>
  <si>
    <t>Nantes Cedex 3</t>
  </si>
  <si>
    <t>Reviewing, Web</t>
  </si>
  <si>
    <t>6061d36f8a4f1</t>
  </si>
  <si>
    <t>christopher.brew@gmail.com</t>
  </si>
  <si>
    <t>cbrew</t>
  </si>
  <si>
    <t>Chris</t>
  </si>
  <si>
    <t>H</t>
  </si>
  <si>
    <t>Brew</t>
  </si>
  <si>
    <t>Industry Researcher</t>
  </si>
  <si>
    <t>1994;1995;1996;1997;1998;1999;2000;2002;2003;2004;2005;2006;2007;2008;2009;2010;2011;2012;2013;2014;2015;2016;2018;2019:2020;2020;2021;2022;2023;2024</t>
  </si>
  <si>
    <t>3450 Indianola Avenue</t>
  </si>
  <si>
    <t>#204</t>
  </si>
  <si>
    <t>3450 Indianola Avenue, #204</t>
  </si>
  <si>
    <t>Columbus</t>
  </si>
  <si>
    <t>Reviewing, Conference Organizer, Executive Committee</t>
  </si>
  <si>
    <t>61d612a97acfd</t>
  </si>
  <si>
    <t>mrg3</t>
  </si>
  <si>
    <t>mecalif@ilstu.edu</t>
  </si>
  <si>
    <t>Mary Elaine Califf</t>
  </si>
  <si>
    <t>Mary</t>
  </si>
  <si>
    <t>Elaine</t>
  </si>
  <si>
    <t>Califf</t>
  </si>
  <si>
    <t>mary.elaine.califf@gmail.com</t>
  </si>
  <si>
    <t>1994;1995;1996;1997;1999;2000;2004;2005;2006;2007;2008;2009;2010;2011;2012;2013;2014;2015;2016;2017;2018;2019;2020;2021;2022;2023;2024;2025;2026</t>
  </si>
  <si>
    <t>1101 KINGS MILL RD</t>
  </si>
  <si>
    <t>Normal</t>
  </si>
  <si>
    <t>IL</t>
  </si>
  <si>
    <t>61d6194909ecd</t>
  </si>
  <si>
    <t>cardie@cs.cornell.edu</t>
  </si>
  <si>
    <t>Claire Cardie</t>
  </si>
  <si>
    <t>Claire</t>
  </si>
  <si>
    <t>T</t>
  </si>
  <si>
    <t>Cardie</t>
  </si>
  <si>
    <t>1994;1995;1996;1997;1998;1999;2000;2001;2002;2003;2004;2005;2006;2007;2008;2009;2010;2011;2012;2013;2015;2016;2017;2018;2019;2020;2021;2022;2023</t>
  </si>
  <si>
    <t>217 Highgate Rd</t>
  </si>
  <si>
    <t>Cornell University</t>
  </si>
  <si>
    <t>Gates Hall</t>
  </si>
  <si>
    <t>1 607-255-4428</t>
  </si>
  <si>
    <t>Ithaca</t>
  </si>
  <si>
    <t>imp_bac29d3df</t>
  </si>
  <si>
    <t>damir@cavar.me</t>
  </si>
  <si>
    <t>Damir Cavar</t>
  </si>
  <si>
    <t>Damir</t>
  </si>
  <si>
    <t>Cavar</t>
  </si>
  <si>
    <t>dcavar@indiana.edu</t>
  </si>
  <si>
    <t>2005;2006;2007;2008;2009;2010;2011;2012;2013;2014;2015;2016;2017;2018;2019;2020;2021;2022;2023;2024</t>
  </si>
  <si>
    <t>3311 S Browning Pl</t>
  </si>
  <si>
    <t>Bloomington</t>
  </si>
  <si>
    <t>5e1f70e4ef9ae</t>
  </si>
  <si>
    <t>erdong001@e.ntu.edu.sg</t>
  </si>
  <si>
    <t>Erdong Chen</t>
  </si>
  <si>
    <t>Erdong</t>
  </si>
  <si>
    <t>Chen</t>
  </si>
  <si>
    <t>2007;2023</t>
  </si>
  <si>
    <t>105 Cecil Street #18-00</t>
  </si>
  <si>
    <t>Apt 5D2</t>
  </si>
  <si>
    <t>AACL</t>
  </si>
  <si>
    <t>imp_590c7998a</t>
  </si>
  <si>
    <t>mstu</t>
  </si>
  <si>
    <t>Nigel</t>
  </si>
  <si>
    <t>H.</t>
  </si>
  <si>
    <t>Collier</t>
  </si>
  <si>
    <t>nhcollier@gmail.com</t>
  </si>
  <si>
    <t>1998;2003;2004;2005;2007;2008;2009;2012;2013;2014;2015;2016;2017;2018;2023;2024</t>
  </si>
  <si>
    <t>9 West Road</t>
  </si>
  <si>
    <t>Faculty of Modern and Medieval Languages and Linguistics</t>
  </si>
  <si>
    <t>Sidgwick Avenue</t>
  </si>
  <si>
    <t>#ERROR!</t>
  </si>
  <si>
    <t>Cambridge</t>
  </si>
  <si>
    <t>CB3 9DP</t>
  </si>
  <si>
    <t>editorial board of TACL</t>
  </si>
  <si>
    <t>65535661a9876</t>
  </si>
  <si>
    <t>conroy@super.org</t>
  </si>
  <si>
    <t>John M. Conroy</t>
  </si>
  <si>
    <t>John</t>
  </si>
  <si>
    <t>Conroy</t>
  </si>
  <si>
    <t>conroyjohnm@gmail.com</t>
  </si>
  <si>
    <t>2002;2003;2004;2005;2006;2007;2011;2012;2013;2014;2015;2016;2017;2019;2021;2022;2023</t>
  </si>
  <si>
    <t>IDA Center for Computing Sciences</t>
  </si>
  <si>
    <t>17100 Science Dr</t>
  </si>
  <si>
    <t>(703) 539-2607</t>
  </si>
  <si>
    <t>Bowie</t>
  </si>
  <si>
    <t>imp_5a5315d55</t>
  </si>
  <si>
    <t>walter.daelemans@uantwerpen.be</t>
  </si>
  <si>
    <t>Walter Daelemans</t>
  </si>
  <si>
    <t>Walter</t>
  </si>
  <si>
    <t>Daelemans</t>
  </si>
  <si>
    <t>walter.daelemans@gmail.com</t>
  </si>
  <si>
    <t>1994;1995;1996;1997;1998;1999;2000;2001;2002;2003;2004;2005;2006;2007;2008;2009;2010;2011;2012;2013;2014;2015;2016;2017;2018;2020;2023;2024;2025</t>
  </si>
  <si>
    <t>Universiteit Antwerpen - FDTL - CLiPS</t>
  </si>
  <si>
    <t>Prinsstraat 13, Building L (L-203)</t>
  </si>
  <si>
    <t>Antwerpen</t>
  </si>
  <si>
    <t>63ed4e06015bf</t>
  </si>
  <si>
    <t>hoa.dang@nist.gov</t>
  </si>
  <si>
    <t>Hoa Dang</t>
  </si>
  <si>
    <t>Hoa</t>
  </si>
  <si>
    <t>Dang</t>
  </si>
  <si>
    <t>1996;1997;1998;1999;2000;2002;2004;2005;2006;2007;2010;2011;2012;2013;2014;2018;2024</t>
  </si>
  <si>
    <t>100 Bureau Drive, Bldg. 225 Rm. A217</t>
  </si>
  <si>
    <t>Mail Stop 8940</t>
  </si>
  <si>
    <t>Gaithersburg</t>
  </si>
  <si>
    <t>65afea9410900</t>
  </si>
  <si>
    <t>comms@aixplain.com</t>
  </si>
  <si>
    <t>Kareem Darwish</t>
  </si>
  <si>
    <t>Kareem</t>
  </si>
  <si>
    <t>Darwish</t>
  </si>
  <si>
    <t>2002;2006;2011;2012;2013;2020;2023</t>
  </si>
  <si>
    <t>3031 Tisch Way</t>
  </si>
  <si>
    <t>San Jose</t>
  </si>
  <si>
    <t>imp_5a3d0d9c2</t>
  </si>
  <si>
    <t>marie-catherine.demarneffe@uclouvain.be</t>
  </si>
  <si>
    <t>mcdm</t>
  </si>
  <si>
    <t>Marie-Catherine</t>
  </si>
  <si>
    <t>de Marneffe</t>
  </si>
  <si>
    <t>2008;2009;2010;2013;2015;2016;2017;2018;2019;2020;2021;2022;2023;2024;2025;2026</t>
  </si>
  <si>
    <t>CENTAL, UCLouvain</t>
  </si>
  <si>
    <t>Collège Léon Dupriez (étage 3B)</t>
  </si>
  <si>
    <t>Place Montesquieu, 3 (bte L2.06.04)</t>
  </si>
  <si>
    <t>Louvain-la-Neuve</t>
  </si>
  <si>
    <t>61dc349a6723d</t>
  </si>
  <si>
    <t>ddemner@mail.nih.gov</t>
  </si>
  <si>
    <t>Dina</t>
  </si>
  <si>
    <t>Demner-Fushman</t>
  </si>
  <si>
    <t>ddemner@gmail.com</t>
  </si>
  <si>
    <t>8600 Rockville Pike (</t>
  </si>
  <si>
    <t>8600 Rockville Pike</t>
  </si>
  <si>
    <t>Bldg. 38A/Rm. 10S1020/MSC 20894</t>
  </si>
  <si>
    <t>1 301-402-0341</t>
  </si>
  <si>
    <t>Bethesda</t>
  </si>
  <si>
    <t>61c4e94ab88dc</t>
  </si>
  <si>
    <t>markus.dreyer@gmail.com</t>
  </si>
  <si>
    <t>Markus</t>
  </si>
  <si>
    <t>Dreyer</t>
  </si>
  <si>
    <t>2004;2005;2006;2007;2008;2009;2010;2011;2012;2013;2014;2015;2016;2017;2018;2019;2021;2022;2023</t>
  </si>
  <si>
    <t>9924 NE 185th St</t>
  </si>
  <si>
    <t>Apt 402</t>
  </si>
  <si>
    <t>Bothell</t>
  </si>
  <si>
    <t>imp_c57c4b287</t>
  </si>
  <si>
    <t>jduncan@mitre.org</t>
  </si>
  <si>
    <t>Jason Duncan</t>
  </si>
  <si>
    <t>Jason</t>
  </si>
  <si>
    <t>Duncan</t>
  </si>
  <si>
    <t>2003;2004;2007;2008;2009;2014;2016;2024</t>
  </si>
  <si>
    <t>1001 Research Park Blvd</t>
  </si>
  <si>
    <t>Suite 220</t>
  </si>
  <si>
    <t>Charlottesville</t>
  </si>
  <si>
    <t>658c6402ec698</t>
  </si>
  <si>
    <t>katrin.erk@mail.utexas.edu</t>
  </si>
  <si>
    <t>Katrin E. Erk</t>
  </si>
  <si>
    <t>Katrin</t>
  </si>
  <si>
    <t>E.</t>
  </si>
  <si>
    <t>Erk</t>
  </si>
  <si>
    <t>katrin.erk@utexas.edu</t>
  </si>
  <si>
    <t>2003;2004;2005;2006;2007;2008;2009;2010;2011;2012;2013;2014;2015;2016;2017;2018;2019;2020;2021;2022;2023;2024</t>
  </si>
  <si>
    <t>4.734 Robert Lee Patton Hall</t>
  </si>
  <si>
    <t>305 E 23rd ST B5100</t>
  </si>
  <si>
    <t>Austin</t>
  </si>
  <si>
    <t>5e28a4087b578</t>
  </si>
  <si>
    <t>fengjunlan@chinamobile.com</t>
  </si>
  <si>
    <t>Junlan Feng</t>
  </si>
  <si>
    <t>Junlan</t>
  </si>
  <si>
    <t>Feng</t>
  </si>
  <si>
    <t>2002;2003;2006;2014;2020;2023</t>
  </si>
  <si>
    <t>No.32, Xuanwumen West Street, Xicheng District</t>
  </si>
  <si>
    <t>China Mobile Innovation Building</t>
  </si>
  <si>
    <t>86-10-63135379</t>
  </si>
  <si>
    <t>imp_58086fb64</t>
  </si>
  <si>
    <t>Raquel Fernandez</t>
  </si>
  <si>
    <t>Raquel</t>
  </si>
  <si>
    <t>Fernandez</t>
  </si>
  <si>
    <t>raquel.fdz.rovira@gmail.com</t>
  </si>
  <si>
    <t>2002;2003;2006;2007;2008;2009;2010;2012;2013;2014;2015;2016;2017;2018;2019;2020;2021;2022;2023;2024</t>
  </si>
  <si>
    <t>P.O. Box 94242</t>
  </si>
  <si>
    <t>Amsterdam</t>
  </si>
  <si>
    <t>1090 GE</t>
  </si>
  <si>
    <t>5e26c10cb05f8</t>
  </si>
  <si>
    <t>fujita@paraphrasing.org</t>
  </si>
  <si>
    <t>Atsushi Fujita</t>
  </si>
  <si>
    <t>Atsushi</t>
  </si>
  <si>
    <t>Fujita</t>
  </si>
  <si>
    <t>2004;2006;2007;2008;2009;2010;2011;2012;2013;2015;2017;2023</t>
  </si>
  <si>
    <t>3-5 Hikaridai</t>
  </si>
  <si>
    <t>Seika</t>
  </si>
  <si>
    <t>601-0289</t>
  </si>
  <si>
    <t>imp_58b094302</t>
  </si>
  <si>
    <t>Jianfeng</t>
  </si>
  <si>
    <t>Gao</t>
  </si>
  <si>
    <t>2002;2004;2005;2006;2007;2008;2009;2010;2012;2013;2014;2015;2016;2020;2021;2022;2023;2024</t>
  </si>
  <si>
    <t>One Microsoft Way</t>
  </si>
  <si>
    <t>Redmond</t>
  </si>
  <si>
    <t>5f89c45b33843</t>
  </si>
  <si>
    <t>regz1@mglass.org</t>
  </si>
  <si>
    <t>Michael Glass</t>
  </si>
  <si>
    <t>Michael</t>
  </si>
  <si>
    <t>Glass</t>
  </si>
  <si>
    <t>michael.glass@valpo.edu</t>
  </si>
  <si>
    <t>1994;1995;1996;1997;1998;1999;2000;2002;2003;2004;2005;2006;2007;2009;2010;2011;2012;2013;2014;2015;2016;2017;2018;2019;2020;2021;2022;2023;2024;2025;2026;</t>
  </si>
  <si>
    <t>Box 2189</t>
  </si>
  <si>
    <t>Glen Ellyn</t>
  </si>
  <si>
    <t>Reviewing</t>
  </si>
  <si>
    <t>5fee1bdf6cf3a</t>
  </si>
  <si>
    <t>Carlos</t>
  </si>
  <si>
    <t>Gómez-rodríguez</t>
  </si>
  <si>
    <t>komoku@gmail.com</t>
  </si>
  <si>
    <t>2008;2009;2010;2011;2012;2015;2017;2018;2019;2020;2021;2022;2023</t>
  </si>
  <si>
    <t>Facultade de Informática. Campus de Elviña, s/n</t>
  </si>
  <si>
    <t>Campus de Elviña, s/n</t>
  </si>
  <si>
    <t>A Coruña</t>
  </si>
  <si>
    <t>Reviewing, program committees</t>
  </si>
  <si>
    <t>imp_5a0cdcced</t>
  </si>
  <si>
    <t>Wire Transfer</t>
  </si>
  <si>
    <t>jack@cjki.org</t>
  </si>
  <si>
    <t>Jack Halpern</t>
  </si>
  <si>
    <t>Jack</t>
  </si>
  <si>
    <t>Halpern</t>
  </si>
  <si>
    <t>cjkicjki@cjki.org</t>
  </si>
  <si>
    <t>2006;2008;2009;2023</t>
  </si>
  <si>
    <t>Komine Building 3F, 34-14, 2-chome, Tohoku</t>
  </si>
  <si>
    <t>34-14, 2-chome, Tohoku,</t>
  </si>
  <si>
    <t>81 48 486 5032</t>
  </si>
  <si>
    <t>Niiza-shi</t>
  </si>
  <si>
    <t>Saitama</t>
  </si>
  <si>
    <t>352-0001</t>
  </si>
  <si>
    <t>imp_58bcc389b</t>
  </si>
  <si>
    <t>higashinaka@i.nagoya-u.ac.jp</t>
  </si>
  <si>
    <t>Ryuichiro Higashinaka</t>
  </si>
  <si>
    <t>Ryuichiro</t>
  </si>
  <si>
    <t>Higashinaka</t>
  </si>
  <si>
    <t>2003;2006;2007;2015;2018;2021;2023</t>
  </si>
  <si>
    <t>Furo-cho</t>
  </si>
  <si>
    <t>Chikusa-ku</t>
  </si>
  <si>
    <t>81-46-855-1054</t>
  </si>
  <si>
    <t>Nagoya</t>
  </si>
  <si>
    <t>464-8603</t>
  </si>
  <si>
    <t>imp_58b23fc44</t>
  </si>
  <si>
    <t>juliahmr@illinois.edu</t>
  </si>
  <si>
    <t>Julia Hockenmaier</t>
  </si>
  <si>
    <t>Julia</t>
  </si>
  <si>
    <t>Hockenmaier</t>
  </si>
  <si>
    <t>2002;2003;2004;2005;2006;2007;2008;2009;2010;2011;2012;2013;2014;2015;2016;2017;2018;2019;2020;2021;2022;2023:2024</t>
  </si>
  <si>
    <t>201 N Goodwin Ave</t>
  </si>
  <si>
    <t>201 N Goodwin Avenue</t>
  </si>
  <si>
    <t>1 217-265-6591</t>
  </si>
  <si>
    <t>Urbana</t>
  </si>
  <si>
    <t>committee, organizer</t>
  </si>
  <si>
    <t>5cf59c0b7fdfc</t>
  </si>
  <si>
    <t>veronique.hoste@ugent.be</t>
  </si>
  <si>
    <t>Veronique Hoste</t>
  </si>
  <si>
    <t>Veronique</t>
  </si>
  <si>
    <t>Hoste</t>
  </si>
  <si>
    <t>2002;2004;2005;2006;2007;2008;2009;2010;2015;2017;2018;2019;2021:2022;2022;2023;2024;2025;2026</t>
  </si>
  <si>
    <t>Groot-Brittannielaan 45</t>
  </si>
  <si>
    <t>Gent</t>
  </si>
  <si>
    <t>OOST-VLAANDEREN</t>
  </si>
  <si>
    <t>62418dd1c3040</t>
  </si>
  <si>
    <t>eduard.hovy@unimelb.edu.au</t>
  </si>
  <si>
    <t>hovy</t>
  </si>
  <si>
    <t>Eduard</t>
  </si>
  <si>
    <t>Hovy</t>
  </si>
  <si>
    <t>1994;1995;1996;1997;1998;1999;2000;2001;2002;2003;2004;2005;2006;2007;2008;2009;2010;2011;2012;2013;2014;2015;2016;2017;2018;2019;2020;2021:2022;2023</t>
  </si>
  <si>
    <t>Level 8,</t>
  </si>
  <si>
    <t>700 Swanston Street</t>
  </si>
  <si>
    <t>5000 Forbes Avenue</t>
  </si>
  <si>
    <t>Carlton</t>
  </si>
  <si>
    <t>imp_5682b07be</t>
  </si>
  <si>
    <t>kenji.imamura@nict.go.jp</t>
  </si>
  <si>
    <t>Kenji Imamura</t>
  </si>
  <si>
    <t>Kenji</t>
  </si>
  <si>
    <t>Imamura</t>
  </si>
  <si>
    <t>elcondor@maple.ocn.ne.jp</t>
  </si>
  <si>
    <t>2003;2004;2007;2009;2012;2013;2014;2015;2016;2017;2018;2019;2020;2021;2022;2023;2024;2025;2026;2027</t>
  </si>
  <si>
    <t>Seika-cho, Soraku-gun</t>
  </si>
  <si>
    <t>619-0289</t>
  </si>
  <si>
    <t>64866229c8162</t>
  </si>
  <si>
    <t>inui@cs.tsukuba.ac.jp</t>
  </si>
  <si>
    <t>takashi_inui</t>
  </si>
  <si>
    <t>Takashi</t>
  </si>
  <si>
    <t>Inui</t>
  </si>
  <si>
    <t>2003;2005;2006;2013;2014;2015;2016;2017;2018;2019;2020;2021;2022;2023;2024</t>
  </si>
  <si>
    <t>Tennodai 1-1-1</t>
  </si>
  <si>
    <t>Tsukuba</t>
  </si>
  <si>
    <t>Ibaraki</t>
  </si>
  <si>
    <t>65b375761d944</t>
  </si>
  <si>
    <t>philipcjacksonjr@hotmail.com</t>
  </si>
  <si>
    <t>Philip C. Jackson</t>
  </si>
  <si>
    <t>Philip</t>
  </si>
  <si>
    <t>C</t>
  </si>
  <si>
    <t>Jackson</t>
  </si>
  <si>
    <t>1998;1999;2000;2002;2003;2004;2005;2006;2007;2008;2009;2010;2011;2012;2013;2014;2015;2016;2017;2018;2019;2020;2021;2022;2023;2024</t>
  </si>
  <si>
    <t>1627 Charlevois Drive</t>
  </si>
  <si>
    <t>Troy</t>
  </si>
  <si>
    <t>MI</t>
  </si>
  <si>
    <t>659edf13835c6</t>
  </si>
  <si>
    <t>Heng</t>
  </si>
  <si>
    <t>Ji</t>
  </si>
  <si>
    <t>jih@rpi.edu</t>
  </si>
  <si>
    <t>2005;2006;2008;2009;2010;2011;2013;2018:2019:2020;2021;2022;2023</t>
  </si>
  <si>
    <t>imp_5a56539d9</t>
  </si>
  <si>
    <t>pjyothi@cse.iitb.ac.in</t>
  </si>
  <si>
    <t>Preethi</t>
  </si>
  <si>
    <t>Jyothi</t>
  </si>
  <si>
    <t>preethijb@gmail.com</t>
  </si>
  <si>
    <t>2008;2012;2014;2020;2021;2023</t>
  </si>
  <si>
    <t>221 New CSE Building, IIT Bombay</t>
  </si>
  <si>
    <t>MH</t>
  </si>
  <si>
    <t>imp_589047fc5</t>
  </si>
  <si>
    <t>nkaji@lycorp.co.jp</t>
  </si>
  <si>
    <t>Nobuhiro Kaji</t>
  </si>
  <si>
    <t>Nobuhiro</t>
  </si>
  <si>
    <t>Kaji</t>
  </si>
  <si>
    <t>2002;2003;2004;2006;2007;2008;2009;2010;2011;2012;2013;2014;2015;2023</t>
  </si>
  <si>
    <t>1-3 Kioicho, Chiyoda-ku</t>
  </si>
  <si>
    <t>Kitsuregawa Lab, 4-6-1, Komba</t>
  </si>
  <si>
    <t>Meguro-ku</t>
  </si>
  <si>
    <t>102-8282</t>
  </si>
  <si>
    <t>imp_58b8ca7af</t>
  </si>
  <si>
    <t>nlpdrkim@konkuk.ac.kr</t>
  </si>
  <si>
    <t>Harksoo Kim</t>
  </si>
  <si>
    <t>Harksoo</t>
  </si>
  <si>
    <t>Kim</t>
  </si>
  <si>
    <t>nlpdrkim@kangwon.ac.kr</t>
  </si>
  <si>
    <t>2008;2009;2010;2015;2018;2019;2020;2021;2023</t>
  </si>
  <si>
    <t>대한민국</t>
  </si>
  <si>
    <t>광진구</t>
  </si>
  <si>
    <t>Seoul</t>
  </si>
  <si>
    <t>143-701</t>
  </si>
  <si>
    <t>imp_59e0bba59</t>
  </si>
  <si>
    <t>yjko@skku.edu</t>
  </si>
  <si>
    <t>Youngjoong Ko</t>
  </si>
  <si>
    <t>Youngjoong</t>
  </si>
  <si>
    <t>Ko</t>
  </si>
  <si>
    <t>2004;2005;2006;2007;2009;2010;2012;2015;2019;2023</t>
  </si>
  <si>
    <t>N-center 86409,</t>
  </si>
  <si>
    <t>2066, SEOBU-RO, JANGAN-GU</t>
  </si>
  <si>
    <t>82-51-200-7783</t>
  </si>
  <si>
    <t>SUWON-SI</t>
  </si>
  <si>
    <t>GYEONGGI-DO</t>
  </si>
  <si>
    <t>imp_59e255d2f</t>
  </si>
  <si>
    <t>phi@jhu.edu</t>
  </si>
  <si>
    <t>PhilippKoehn</t>
  </si>
  <si>
    <t>Philipp</t>
  </si>
  <si>
    <t>Koehn</t>
  </si>
  <si>
    <t>1999;2000;2001;2002;2003;2004;2005;2006;2007;2008;2009;2010;2011;2012;2013;2014;2015;2016;2017;2018;2019;2020;2021;2023</t>
  </si>
  <si>
    <t>3400 North Charles Street</t>
  </si>
  <si>
    <t>Hackerman 227</t>
  </si>
  <si>
    <t>Baltimore</t>
  </si>
  <si>
    <t>imp_f1af955c9</t>
  </si>
  <si>
    <t>mamoru.komachi@r.hit-u.ac.jp</t>
  </si>
  <si>
    <t>komachi</t>
  </si>
  <si>
    <t>Mamoru</t>
  </si>
  <si>
    <t>B</t>
  </si>
  <si>
    <t>Komachi</t>
  </si>
  <si>
    <t>mamoru.komachi@gmail.com</t>
  </si>
  <si>
    <t>2006;2007;2008;2009;2010;2011;2012;2013;2014;2015;2016;2018;2020;2021;2023</t>
  </si>
  <si>
    <t>Mukoudai 4-21-47-3</t>
  </si>
  <si>
    <t>Nishitokyo</t>
  </si>
  <si>
    <t>188-0013</t>
  </si>
  <si>
    <t>imp_58bb106e5</t>
  </si>
  <si>
    <t>gkondrak@ualberta.ca</t>
  </si>
  <si>
    <t>kondrak</t>
  </si>
  <si>
    <t>Grzegorz</t>
  </si>
  <si>
    <t>Kondrak</t>
  </si>
  <si>
    <t>1999;2002;2003;2004;2005;2006;2007;2008;2009;2010;2011;2012;2013;2014;2015;2016;2017;2018;2019;2020;2021;2022;2023;2024;2025;2026;2027</t>
  </si>
  <si>
    <t>Dept of Computing Science</t>
  </si>
  <si>
    <t>Univ of Alberta</t>
  </si>
  <si>
    <t>1-780-492-1071</t>
  </si>
  <si>
    <t>Edmonton</t>
  </si>
  <si>
    <t>AL</t>
  </si>
  <si>
    <t>T6G 2E8</t>
  </si>
  <si>
    <t>642ebfdb7661e</t>
  </si>
  <si>
    <t>kornai@sztaki.hu</t>
  </si>
  <si>
    <t>kornai</t>
  </si>
  <si>
    <t>Andras</t>
  </si>
  <si>
    <t>Kornai</t>
  </si>
  <si>
    <t>kornai@mokk.bme.hu</t>
  </si>
  <si>
    <t>1994;1995;1996;2003;2004;2005;2006;2007;2008;2009;2010;2011;2012;2016;2019:2020;2021;2024</t>
  </si>
  <si>
    <t>SZTAKI, Kende u 13-17</t>
  </si>
  <si>
    <t>1 617 661 6386</t>
  </si>
  <si>
    <t>Budapest</t>
  </si>
  <si>
    <t>.</t>
  </si>
  <si>
    <t>65cbc7c68ece8</t>
  </si>
  <si>
    <t>marco.kuhlmann@liu.se</t>
  </si>
  <si>
    <t>Marco Kuhlmann</t>
  </si>
  <si>
    <t>Marco</t>
  </si>
  <si>
    <t>Kuhlmann</t>
  </si>
  <si>
    <t>marco.kuhlmann@me.com</t>
  </si>
  <si>
    <t>2006;2007;2008;2009;2010;2011;2012;2013;2014;2015;2016;2017;2018;2019;2020;2021;2022;2023;2024</t>
  </si>
  <si>
    <t>Linköping University</t>
  </si>
  <si>
    <t>Dept. of Computer and Information Science</t>
  </si>
  <si>
    <t>Linköping</t>
  </si>
  <si>
    <t>area chair, reviewer</t>
  </si>
  <si>
    <t>6592760b9aaae</t>
  </si>
  <si>
    <t>billlangjun@gmail.com</t>
  </si>
  <si>
    <t>Jun Lang</t>
  </si>
  <si>
    <t>Jun</t>
  </si>
  <si>
    <t>Lang</t>
  </si>
  <si>
    <t>2008;2011;2015;2017;2023</t>
  </si>
  <si>
    <t>64 Duchess Avenue, #02-05</t>
  </si>
  <si>
    <t>Reviewing, Web, Executive Committee</t>
  </si>
  <si>
    <t>imp_58f28620d</t>
  </si>
  <si>
    <t>langendt@arizona.edu</t>
  </si>
  <si>
    <t>langendoen</t>
  </si>
  <si>
    <t>Donald</t>
  </si>
  <si>
    <t>Terence</t>
  </si>
  <si>
    <t>Langendoen</t>
  </si>
  <si>
    <t>dterence@msn.com</t>
  </si>
  <si>
    <t>1994;1995;1996;1997;1999;2000;2001;2002;2003;2004;2005;2006;2007;2008;2009;2010;2011;2012;2013;2014;2015;2016;2017;2018;2019;2020;2021;2022;2023;2024;2025</t>
  </si>
  <si>
    <t>2402 Cameron Mills Road</t>
  </si>
  <si>
    <t>Alexandria</t>
  </si>
  <si>
    <t>22302-3301</t>
  </si>
  <si>
    <t>659e0b5b08b20</t>
  </si>
  <si>
    <t>eriklarsson@microsoft.com</t>
  </si>
  <si>
    <t>Erik Larsson</t>
  </si>
  <si>
    <t>Erik</t>
  </si>
  <si>
    <t>Larsson</t>
  </si>
  <si>
    <t>2008;2014;2015;2020;2021;2022;2023</t>
  </si>
  <si>
    <t>312 N Buchanan Blvd</t>
  </si>
  <si>
    <t>Apt 203</t>
  </si>
  <si>
    <t>Durham</t>
  </si>
  <si>
    <t>NC</t>
  </si>
  <si>
    <t>imp_5a6425510</t>
  </si>
  <si>
    <t>llee@cs.cornell.edu</t>
  </si>
  <si>
    <t>Lillian Lee</t>
  </si>
  <si>
    <t>Lillian</t>
  </si>
  <si>
    <t>Lee</t>
  </si>
  <si>
    <t>1994;1995;1996;1997;1998;1999;2000;2001;2002;2003;2004;2005;2006;2007;2008;2009;2010;2011;2012;2013;2014;2015;2016;2017;2018;2019;2020;2021;2022;2023;2024</t>
  </si>
  <si>
    <t>PO Box 3892</t>
  </si>
  <si>
    <t>Department of Computer Science</t>
  </si>
  <si>
    <t>419 Gates Hall</t>
  </si>
  <si>
    <t>14852-3892</t>
  </si>
  <si>
    <t>5e2cc93fe6684</t>
  </si>
  <si>
    <t>ysuklee@us.ibm.com</t>
  </si>
  <si>
    <t>Young-Suk Lee</t>
  </si>
  <si>
    <t>Young-suk</t>
  </si>
  <si>
    <t>ysuklee@gmail.com</t>
  </si>
  <si>
    <t>1995;1997;1998;2000;2001;2002;2003;2004;2005;2006;2014;2020;2021;2022;2023</t>
  </si>
  <si>
    <t>46 Maple Hill Drive</t>
  </si>
  <si>
    <t>1101 Kitchawan Rd. Rm 23-149</t>
  </si>
  <si>
    <t>Mahopac</t>
  </si>
  <si>
    <t>imp_5a6af2c3a</t>
  </si>
  <si>
    <t>els.lefever@ugent.be</t>
  </si>
  <si>
    <t>Els Lefever</t>
  </si>
  <si>
    <t>Els</t>
  </si>
  <si>
    <t>Lefever</t>
  </si>
  <si>
    <t>2007;2009;2010;2011;2016;2017;2018;2021;2022;2023</t>
  </si>
  <si>
    <t>Groot-Brittanniëlaan 45</t>
  </si>
  <si>
    <t>Broekstraat 14, 9030 Mariakerke</t>
  </si>
  <si>
    <t>32 09 236 4754</t>
  </si>
  <si>
    <t>Oost-Vlaanderen</t>
  </si>
  <si>
    <t>imp_c5a0b5c7f</t>
  </si>
  <si>
    <t>dlitman@pitt.edu</t>
  </si>
  <si>
    <t>Diane Litman</t>
  </si>
  <si>
    <t>Diane</t>
  </si>
  <si>
    <t>Litman</t>
  </si>
  <si>
    <t>1994;1995;1996;1997;1998;1999;2000;2002;2003;2004;2005;2006;2007;2008;2009;2010;2011;2012;2013;2014;2015;2016;2017;2018:2020;2021;2022;2023;2024</t>
  </si>
  <si>
    <t>Room 5105 Sennott Square</t>
  </si>
  <si>
    <t>University of Pittsburgh</t>
  </si>
  <si>
    <t>Pittsburgh</t>
  </si>
  <si>
    <t>61d71d24842f4</t>
  </si>
  <si>
    <t>kliu@nlpr.ia.ac.cn</t>
  </si>
  <si>
    <t>Kang Liu</t>
  </si>
  <si>
    <t>Kang</t>
  </si>
  <si>
    <t>Liu</t>
  </si>
  <si>
    <t>2008;2009;2010;2011;2013;2016;2017;2018;2021:2022;2023</t>
  </si>
  <si>
    <t>95 Zhongguancun East Road, 100190, BEIJING, CHINA</t>
  </si>
  <si>
    <t>Guang Ling Qu</t>
  </si>
  <si>
    <t>Zhongguancun East Road 95, HaiDian District</t>
  </si>
  <si>
    <t>BEIJING</t>
  </si>
  <si>
    <t>imp_bb98e08ea</t>
  </si>
  <si>
    <t>qun.liu@huawei.com</t>
  </si>
  <si>
    <t>liuqun</t>
  </si>
  <si>
    <t>QUN</t>
  </si>
  <si>
    <t>LIU</t>
  </si>
  <si>
    <t>liuquncn@gmail.com</t>
  </si>
  <si>
    <t>2007;2008;2009;2010;2012;2013;2014;2015;2016;2017;2018;2019;2020;2021;2022:2023;2023;2024;2025;2026</t>
  </si>
  <si>
    <t>Huawei Tech. Investment Co., LTD.</t>
  </si>
  <si>
    <t>8/F, Bio-Informatics Centre, No. 2 Science Park West Avenue</t>
  </si>
  <si>
    <t>Hong Kong Science Park, Tai Po, N.T.</t>
  </si>
  <si>
    <t>Hong Kong SAR</t>
  </si>
  <si>
    <t>HKG</t>
  </si>
  <si>
    <t>658e87cb4b712</t>
  </si>
  <si>
    <t>tliu72@vip.126.com</t>
  </si>
  <si>
    <t>Ting Liu</t>
  </si>
  <si>
    <t>Ting</t>
  </si>
  <si>
    <t>2002;2004;2006;2010;2011;2012;2013;2021;2022;2023;2024;2025</t>
  </si>
  <si>
    <t>No. 29 Jiaohua Street Nangang District</t>
  </si>
  <si>
    <t>Harbin</t>
  </si>
  <si>
    <t>Heilongjiang</t>
  </si>
  <si>
    <t>4fcedc460919c</t>
  </si>
  <si>
    <t>mrgh</t>
  </si>
  <si>
    <t>xxl13@psu.edu</t>
  </si>
  <si>
    <t>xflu76</t>
  </si>
  <si>
    <t>Xiaofei</t>
  </si>
  <si>
    <t>Lu</t>
  </si>
  <si>
    <t>xflu76@gmail.com</t>
  </si>
  <si>
    <t>2005;2007;2008;2024</t>
  </si>
  <si>
    <t>240 Derek Dr</t>
  </si>
  <si>
    <t>1 814-865-7944</t>
  </si>
  <si>
    <t>Boalsburg</t>
  </si>
  <si>
    <t>65b530f45120f</t>
  </si>
  <si>
    <t>mitch@cis.upenn.edu</t>
  </si>
  <si>
    <t>mitchmarcus</t>
  </si>
  <si>
    <t>Mitchell</t>
  </si>
  <si>
    <t>Marcus</t>
  </si>
  <si>
    <t>mitch@upenn.edu</t>
  </si>
  <si>
    <t>1994;1995;1996;1997;1999;2002;2003;2004;2005;2006;2007;2008;2009;2010;2011;2012;2013;2014;2015;2016;2017;2018;2019;2020;2021;2022;2023;2024</t>
  </si>
  <si>
    <t>628 W Ellet St</t>
  </si>
  <si>
    <t>Philadelphia</t>
  </si>
  <si>
    <t>5efb9e7741b03</t>
  </si>
  <si>
    <t>yuji.matsumoto@riken.jp</t>
  </si>
  <si>
    <t>Yuji Matsumoto</t>
  </si>
  <si>
    <t>Yuji</t>
  </si>
  <si>
    <t>Matsumoto</t>
  </si>
  <si>
    <t>matsu325@gmail.com</t>
  </si>
  <si>
    <t>1994;1995;1996;1997;1998;1999;2000;2001;2002;2003;2004;2005;2006;2007;2008;2009;2010;2011;2012;2013;2014;2015;2016;2017;2018;2019;2020;2021;2022;2023</t>
  </si>
  <si>
    <t>15F Nihonbashi 1-chome Building</t>
  </si>
  <si>
    <t>1-4-1 Nihonbashi, Chuo-Ku</t>
  </si>
  <si>
    <t>imp_58b4437f7</t>
  </si>
  <si>
    <t>qmei@umich.edu</t>
  </si>
  <si>
    <t>Qiaozhu Mei</t>
  </si>
  <si>
    <t>Qiaozhu</t>
  </si>
  <si>
    <t>Mei</t>
  </si>
  <si>
    <t>2008;2022;2023;2024;2025;2026</t>
  </si>
  <si>
    <t>105 S. State Street</t>
  </si>
  <si>
    <t>University of Michigan</t>
  </si>
  <si>
    <t>School of Information, North Quad 3348</t>
  </si>
  <si>
    <t>Ann Arbor</t>
  </si>
  <si>
    <t>628559a216527</t>
  </si>
  <si>
    <t>arul_menezes@hotmail.com</t>
  </si>
  <si>
    <t>Arul Menezes</t>
  </si>
  <si>
    <t>Arul</t>
  </si>
  <si>
    <t>Menezes</t>
  </si>
  <si>
    <t>2005;2006;2008;2009;2010;2012;2013;2014;2016;2017;2018;2019;2020;2021;2022;2023</t>
  </si>
  <si>
    <t>3145 E Lk Sammamish Sh Ln SE</t>
  </si>
  <si>
    <t>Sammamish</t>
  </si>
  <si>
    <t>imp_5a42b6161</t>
  </si>
  <si>
    <t>radamihalcea</t>
  </si>
  <si>
    <t>Rada</t>
  </si>
  <si>
    <t>Mihalcea</t>
  </si>
  <si>
    <t>1999;2003;2004;2005;2006;2007;2008;2010;2012;2013;2015;2016;2017;2018;2019;2020:2021;2021;2022;2023</t>
  </si>
  <si>
    <t>2260 Hayward St</t>
  </si>
  <si>
    <t>3709 Beyster Bldg</t>
  </si>
  <si>
    <t>imp_c33624f23</t>
  </si>
  <si>
    <t>yusuke</t>
  </si>
  <si>
    <t>Yusuke</t>
  </si>
  <si>
    <t>Miyao</t>
  </si>
  <si>
    <t>1998;1999;2003;2004;2005;2006;2007;2008;2009;2010;2012;2013;2014;2015;2016;2017;2018;2020;2022;2023;2024</t>
  </si>
  <si>
    <t>Hongo 7-3-1, Bunkyo-ku</t>
  </si>
  <si>
    <t>113-0033</t>
  </si>
  <si>
    <t>65b8e7b4f3131</t>
  </si>
  <si>
    <t>diego.molla-aliod@mq.edu.au</t>
  </si>
  <si>
    <t>Diego Molla-Aliod</t>
  </si>
  <si>
    <t>Diego</t>
  </si>
  <si>
    <t>Molla Aliod</t>
  </si>
  <si>
    <t>2002;2003;2004;2005;2006;2007;2008;2009;2010;2011;2012;2013;2014;2015;2016;2017;2018;2020;2021;2022;2023</t>
  </si>
  <si>
    <t>25A Low Street</t>
  </si>
  <si>
    <t>4 Research Park Drive</t>
  </si>
  <si>
    <t>Mt Kuring-gai</t>
  </si>
  <si>
    <t>NSW</t>
  </si>
  <si>
    <t>Reviewing, conference/tutorial/workshop organiser</t>
  </si>
  <si>
    <t>imp_568601c6e</t>
  </si>
  <si>
    <t>Animesh</t>
  </si>
  <si>
    <t>Mukherjee</t>
  </si>
  <si>
    <t>2007;2009;2023</t>
  </si>
  <si>
    <t>B 285, IIT Kharagpur Campus</t>
  </si>
  <si>
    <t>IIT Kharagpur</t>
  </si>
  <si>
    <t>Kharagpur West Bengal 721302</t>
  </si>
  <si>
    <t>Kharagpur</t>
  </si>
  <si>
    <t>imp_5892814d5</t>
  </si>
  <si>
    <t>nakazawa@logos.t.u-tokyo.ac.jp</t>
  </si>
  <si>
    <t>Toshiaki Nakazawa</t>
  </si>
  <si>
    <t>Toshiaki</t>
  </si>
  <si>
    <t>Nakazawa</t>
  </si>
  <si>
    <t>zawa13@gmail.com</t>
  </si>
  <si>
    <t>2008;2009;2012;2013;2014;2015;2016;2017;2018;2019;2020;2021;2022;2023;2024</t>
  </si>
  <si>
    <t>2-6-8-201</t>
  </si>
  <si>
    <t>Kugenuma-Ishigami</t>
  </si>
  <si>
    <t>Fujisawa-shi</t>
  </si>
  <si>
    <t>251-0025</t>
  </si>
  <si>
    <t>5e244549cbc3b</t>
  </si>
  <si>
    <t>Ani</t>
  </si>
  <si>
    <t>Nenkova</t>
  </si>
  <si>
    <t>lthomas@seas.upenn.edu</t>
  </si>
  <si>
    <t>2003;2004;2005;2007;2008;2009;2010;2011;2012;2013;2014;2015;2016;2017;2018;2019;2020;2021;2022;2023;2024:2025</t>
  </si>
  <si>
    <t>206 S 43rd St</t>
  </si>
  <si>
    <t>505 Levine, CIS</t>
  </si>
  <si>
    <t>Levine 505</t>
  </si>
  <si>
    <t>5e17a54c63a61</t>
  </si>
  <si>
    <t>vince@hlt.utdallas.edu</t>
  </si>
  <si>
    <t>Vincent Ng</t>
  </si>
  <si>
    <t>Vincent</t>
  </si>
  <si>
    <t>Ng</t>
  </si>
  <si>
    <t>vince@utdallas.edu</t>
  </si>
  <si>
    <t>2002;2003;2004;2005;2006;2007;2008;2009;2010;2011;2012;2013;2014;2015;2016;2017;2018;2019;2020;2021;2022;2023;2024;2025;2026;2027;2028</t>
  </si>
  <si>
    <t>The University of Texas at Dallas</t>
  </si>
  <si>
    <t>Computer Science Department.</t>
  </si>
  <si>
    <t>800 W. Campbell Road, MS EC31</t>
  </si>
  <si>
    <t>1 972-883-2349</t>
  </si>
  <si>
    <t>Executive Committee, Conference Organizer, Tutorial or Workshop Organizer</t>
  </si>
  <si>
    <t>5f91aec19a347</t>
  </si>
  <si>
    <t>joakniv@gmail.com</t>
  </si>
  <si>
    <t>JoakimNivre</t>
  </si>
  <si>
    <t>Joakim</t>
  </si>
  <si>
    <t>Nivre</t>
  </si>
  <si>
    <t>joakim.nivre@lingfil.uu.se</t>
  </si>
  <si>
    <t>Dora Lamms Gata 8</t>
  </si>
  <si>
    <t>Taby</t>
  </si>
  <si>
    <t>5e1e136ce62ae</t>
  </si>
  <si>
    <t>nomoto@acm.org</t>
  </si>
  <si>
    <t>Tadashi Nomoto</t>
  </si>
  <si>
    <t>Tadashi</t>
  </si>
  <si>
    <t>Nomoto</t>
  </si>
  <si>
    <t>nomoto@nijl.ac.jp</t>
  </si>
  <si>
    <t>1994;1995;1996;1998;1999;2002;2003;2004;2005;2006;2008;2009;2010;2011;2012;2013;2015;2016;2017;2018;2019;2020;2021;2022;2023</t>
  </si>
  <si>
    <t>7-18-504 Minami-Sumiyoshi</t>
  </si>
  <si>
    <t>Tokorozawa</t>
  </si>
  <si>
    <t>359-1125</t>
  </si>
  <si>
    <t>imp_f2108305d</t>
  </si>
  <si>
    <t>a.nwesri@uot.edu.ly</t>
  </si>
  <si>
    <t>Abdusalam Nwesri</t>
  </si>
  <si>
    <t>Abdusalam</t>
  </si>
  <si>
    <t>F. Ahmad</t>
  </si>
  <si>
    <t>Nwesri</t>
  </si>
  <si>
    <t>2006;2007;2023</t>
  </si>
  <si>
    <t>Tripoli University Rd</t>
  </si>
  <si>
    <t>Yarraville</t>
  </si>
  <si>
    <t>Victoria 3013</t>
  </si>
  <si>
    <t>61 3 9662 1617</t>
  </si>
  <si>
    <t>Tripoli</t>
  </si>
  <si>
    <t>Hai Alandalus</t>
  </si>
  <si>
    <t>Libya</t>
  </si>
  <si>
    <t>imp_58c4d3ed4</t>
  </si>
  <si>
    <t>csaba.oravecz@ec.europa.eu</t>
  </si>
  <si>
    <t>Csaba Oravecz</t>
  </si>
  <si>
    <t>Csaba</t>
  </si>
  <si>
    <t>Oravecz</t>
  </si>
  <si>
    <t>2007;2016;2018;2019;2020;2021;2023</t>
  </si>
  <si>
    <t>Kirchenstr. 1</t>
  </si>
  <si>
    <t>Trier</t>
  </si>
  <si>
    <t>imp_f1ff59581</t>
  </si>
  <si>
    <t>Martha.Palmer@colorado.edu</t>
  </si>
  <si>
    <t>Martha S. Palmer</t>
  </si>
  <si>
    <t>Martha</t>
  </si>
  <si>
    <t>Stone</t>
  </si>
  <si>
    <t>Palmer</t>
  </si>
  <si>
    <t>1900 Bluebell Ave</t>
  </si>
  <si>
    <t>303 492 4416</t>
  </si>
  <si>
    <t>Boulder</t>
  </si>
  <si>
    <t>CO</t>
  </si>
  <si>
    <t>624a358f251f0</t>
  </si>
  <si>
    <t>cecile.paris@csiro.au</t>
  </si>
  <si>
    <t>Cecile L Paris</t>
  </si>
  <si>
    <t>Cecile</t>
  </si>
  <si>
    <t>Paris</t>
  </si>
  <si>
    <t>celaparis@gmail.com</t>
  </si>
  <si>
    <t>1994;1995;1996;1999;2002;2005;2006;2007;2008;2009;2010;2011;2012;2013:2016;2017;2018;2019;2020;2021;2022;2023;2024</t>
  </si>
  <si>
    <t>CSIRO ICT Centre</t>
  </si>
  <si>
    <t>P. O. Box 76</t>
  </si>
  <si>
    <t>Epping</t>
  </si>
  <si>
    <t>5f8c2ed86d629</t>
  </si>
  <si>
    <t>patwardhan.s@apple.com</t>
  </si>
  <si>
    <t>Siddharth Patwardhan</t>
  </si>
  <si>
    <t>Siddharth</t>
  </si>
  <si>
    <t>Patwardhan</t>
  </si>
  <si>
    <t>2005;2006;2007;2008;2009;2010;2011;2012;2014;2015;2017;2019;2020;2021;2022;2023</t>
  </si>
  <si>
    <t>156 Cll Larga</t>
  </si>
  <si>
    <t>Los Gatos</t>
  </si>
  <si>
    <t>Reviewing, Executive Committee</t>
  </si>
  <si>
    <t>imp_5a59d909f</t>
  </si>
  <si>
    <t>pereira@google.com</t>
  </si>
  <si>
    <t>Fernando Pereira</t>
  </si>
  <si>
    <t>Fernando</t>
  </si>
  <si>
    <t>Pereira</t>
  </si>
  <si>
    <t>fernando.pereira@gmail.com</t>
  </si>
  <si>
    <t>1994;1995;1996;1997;1998;1999;2002;2003;2005;2006;2007;2008;2010;2012;2013;2014;2015;2016;2017;2018;2022;2023;2024;2025;2026</t>
  </si>
  <si>
    <t>Google, Inc.</t>
  </si>
  <si>
    <t>1600 Amphitheatre Parkway</t>
  </si>
  <si>
    <t>Mountain View</t>
  </si>
  <si>
    <t>63237615d932b</t>
  </si>
  <si>
    <t>pradhan@cemantix.org</t>
  </si>
  <si>
    <t>spradhan</t>
  </si>
  <si>
    <t>Sameer</t>
  </si>
  <si>
    <t>Pradhan</t>
  </si>
  <si>
    <t>2003;2004;2005;2006;2007;2008;2009;2010;2011;2012;2013:2014;2015;2016;2017;2019;2020;2021;2022;2023</t>
  </si>
  <si>
    <t>700 Huron Avenue</t>
  </si>
  <si>
    <t>9D</t>
  </si>
  <si>
    <t>imp_c366d0373</t>
  </si>
  <si>
    <t>sampo.pyysalo@utu.fi</t>
  </si>
  <si>
    <t>Sampo Pyysalo</t>
  </si>
  <si>
    <t>Sampo</t>
  </si>
  <si>
    <t>Pyysalo</t>
  </si>
  <si>
    <t>2008;2009;2010;2011;2012;2013;2015;2016;2019;2023</t>
  </si>
  <si>
    <t>Kuninkaankartanonkatu 3</t>
  </si>
  <si>
    <t>University of Turku</t>
  </si>
  <si>
    <t>Turku</t>
  </si>
  <si>
    <t>Varsinais-Suomi</t>
  </si>
  <si>
    <t>imp_585dd2b4e</t>
  </si>
  <si>
    <t>David</t>
  </si>
  <si>
    <t>Reitter</t>
  </si>
  <si>
    <t>david.reitter@gmail.com</t>
  </si>
  <si>
    <t>2003;2004;2005;2006;2007;2010;2012;2013;2014;2018;2019;2020;2022;2023</t>
  </si>
  <si>
    <t>312 11Av 25C</t>
  </si>
  <si>
    <t>Apt 25C</t>
  </si>
  <si>
    <t>New York</t>
  </si>
  <si>
    <t>imp_f1b5822ee</t>
  </si>
  <si>
    <t>vrus@memphis.edu</t>
  </si>
  <si>
    <t>Vasile Rus</t>
  </si>
  <si>
    <t>Vasile</t>
  </si>
  <si>
    <t>Rus</t>
  </si>
  <si>
    <t>2004;2005;2006;2016;2023</t>
  </si>
  <si>
    <t>Department of Computer Science, 323 Dunn Hall, The University of Memphis</t>
  </si>
  <si>
    <t>Memphis</t>
  </si>
  <si>
    <t>TN</t>
  </si>
  <si>
    <t>imp_5a702d55d</t>
  </si>
  <si>
    <t>pary@fi.muni.cz</t>
  </si>
  <si>
    <t>Pavel Rychly</t>
  </si>
  <si>
    <t>Pavel</t>
  </si>
  <si>
    <t>Rychlý</t>
  </si>
  <si>
    <t>Botanická 554/68A</t>
  </si>
  <si>
    <t>Brno-Královo Pole</t>
  </si>
  <si>
    <t>60200 Brno</t>
  </si>
  <si>
    <t>Brno</t>
  </si>
  <si>
    <t>602 00</t>
  </si>
  <si>
    <t>imp_58596e420</t>
  </si>
  <si>
    <t>david.schlangen@uni-potsdam.de</t>
  </si>
  <si>
    <t>David Schlangen</t>
  </si>
  <si>
    <t>Schlangen</t>
  </si>
  <si>
    <t>2002;2003;2004;2005;2006;2007;2008;2010;2011;2012;2014:2015;2016;2018;2020;2021;2022;2023</t>
  </si>
  <si>
    <t>Universität Potsdam // DE138408327</t>
  </si>
  <si>
    <t>Karl-Liebknecht-Straße 24-25</t>
  </si>
  <si>
    <t>Potsdam</t>
  </si>
  <si>
    <t>Reviewing, Executive Committee, Conference Organizer</t>
  </si>
  <si>
    <t>imp_586de440d</t>
  </si>
  <si>
    <t>natschluter@gmail.com</t>
  </si>
  <si>
    <t>Natalie Schluter</t>
  </si>
  <si>
    <t>Natalie</t>
  </si>
  <si>
    <t>Schluter</t>
  </si>
  <si>
    <t>natschluter@hotmail.com</t>
  </si>
  <si>
    <t>2005;2006;2014;2015;2016;2017;2018;2019;2020;2021;2022;2023;2024;2025</t>
  </si>
  <si>
    <t>Overbys Alle 40</t>
  </si>
  <si>
    <t>Valby</t>
  </si>
  <si>
    <t>Hovedstaden</t>
  </si>
  <si>
    <t>618a6c59cf7f6</t>
  </si>
  <si>
    <t>hinrich@hotmail.com</t>
  </si>
  <si>
    <t>henrikhenrik</t>
  </si>
  <si>
    <t>hinrich</t>
  </si>
  <si>
    <t>schuetze</t>
  </si>
  <si>
    <t>1994;1995;1996;1997;1998;1999;2005;2006;2007;2011;2012;2013;2014;2015;2016;2017;2018;2019;2020;2021;2022;2023;2024</t>
  </si>
  <si>
    <t>oettingenstr 67</t>
  </si>
  <si>
    <t>Oettingenstr 67</t>
  </si>
  <si>
    <t>Munich</t>
  </si>
  <si>
    <t>5a524c5362fd0</t>
  </si>
  <si>
    <t>satoshi.sekine@riken.jp</t>
  </si>
  <si>
    <t>SatoshiSekine</t>
  </si>
  <si>
    <t>Satoshi</t>
  </si>
  <si>
    <t>Sekine</t>
  </si>
  <si>
    <t>satoshisekine232@gmail.com</t>
  </si>
  <si>
    <t>1997;1998;1999;2000;2003;2004;2005;2006;2007;2008;2009;2010;2011;2012;2013;2017:2018:2019;2020:2021:2022:2023:2024</t>
  </si>
  <si>
    <t>Nakane, 1-6-1-4B</t>
  </si>
  <si>
    <t>, 8th floor</t>
  </si>
  <si>
    <t>Meguro</t>
  </si>
  <si>
    <t>imp_06818d266</t>
  </si>
  <si>
    <t>hendra.setiawan@gmail.com</t>
  </si>
  <si>
    <t>Hendra Setiawan</t>
  </si>
  <si>
    <t>Hendra</t>
  </si>
  <si>
    <t>Setiawan</t>
  </si>
  <si>
    <t>2007;2009;2010;2011;2013;2019;2020;2023</t>
  </si>
  <si>
    <t>314 Main St</t>
  </si>
  <si>
    <t>imp_5a5ae5e32</t>
  </si>
  <si>
    <t>kshirai@jaist.ac.jp</t>
  </si>
  <si>
    <t>Kiyoaki Shirai</t>
  </si>
  <si>
    <t>Kiyoaki</t>
  </si>
  <si>
    <t>Shirai</t>
  </si>
  <si>
    <t>1998;2003;2005;2006;2007;2008;2009;2010;2023</t>
  </si>
  <si>
    <t>1-1 Asahidai</t>
  </si>
  <si>
    <t>Advanced Inst of Science &amp; Tech</t>
  </si>
  <si>
    <t>81-761-51-1216</t>
  </si>
  <si>
    <t>Nomi</t>
  </si>
  <si>
    <t>Ishikawa</t>
  </si>
  <si>
    <t>923-1292</t>
  </si>
  <si>
    <t>imp_58b665b4e</t>
  </si>
  <si>
    <t>candy.sidner@alum.mit.edu</t>
  </si>
  <si>
    <t>CandySidner</t>
  </si>
  <si>
    <t>Candace</t>
  </si>
  <si>
    <t>Sidner</t>
  </si>
  <si>
    <t>candy.sidner@yahoo.com</t>
  </si>
  <si>
    <t>1994;1995;1996;1998;1999;2000;2001;2002;2003;2004;2005;2006;2007;2008;2009;2010;2011;2012;2013;2014;2015;2016;2017;2018;2019;2020;2021;2022;2024</t>
  </si>
  <si>
    <t>49 Lawmarissa Rd.</t>
  </si>
  <si>
    <t>Waban</t>
  </si>
  <si>
    <t>658a45c1c44f3</t>
  </si>
  <si>
    <t>nasmith@cs.washington.edu</t>
  </si>
  <si>
    <t>Noah A. Smith</t>
  </si>
  <si>
    <t>Noah</t>
  </si>
  <si>
    <t>A.</t>
  </si>
  <si>
    <t>Smith</t>
  </si>
  <si>
    <t>1999;2000;2002;2003;2004;2005;2006;2007;2008;2009;2010;2011;2012;2013;2014;2015;2016;2017;2018;2019;2020;2021;2022;2023;2024;2025;2026;2027;2028</t>
  </si>
  <si>
    <t>Box 352350</t>
  </si>
  <si>
    <t>University of Washington</t>
  </si>
  <si>
    <t>Seattle</t>
  </si>
  <si>
    <t>63b1d3740062d</t>
  </si>
  <si>
    <t>smithron@ecu.edu</t>
  </si>
  <si>
    <t>Ronnie W Smith</t>
  </si>
  <si>
    <t>Ronnie</t>
  </si>
  <si>
    <t>W</t>
  </si>
  <si>
    <t>ecusmith@gmail.com</t>
  </si>
  <si>
    <t>701 Kempton Drive</t>
  </si>
  <si>
    <t>Greenville</t>
  </si>
  <si>
    <t>65a93afdcbee1</t>
  </si>
  <si>
    <t>sohn.sunghwan@mayo.edu</t>
  </si>
  <si>
    <t>ssohn</t>
  </si>
  <si>
    <t>Sunghwan</t>
  </si>
  <si>
    <t>Sohn</t>
  </si>
  <si>
    <t>2005;2006;2019;2020;2021;2022;2023;2024;2025;2026;2027;2028</t>
  </si>
  <si>
    <t>200 First St. SW</t>
  </si>
  <si>
    <t>Rochester</t>
  </si>
  <si>
    <t>MN</t>
  </si>
  <si>
    <t>654a5a106d397</t>
  </si>
  <si>
    <t>nksondheimer@gmail.com</t>
  </si>
  <si>
    <t>Norman Sondheimer</t>
  </si>
  <si>
    <t>Norman</t>
  </si>
  <si>
    <t>Sondheimer</t>
  </si>
  <si>
    <t>1994;1995;1996;1997;1998;1999;2000;2001;2002;2003;2004;2005;2006;2007;2008;2009;2010;2011;2012;2013;2014;2015;2016;2017;2018;2023;2024</t>
  </si>
  <si>
    <t>25 Nottingham Ridge</t>
  </si>
  <si>
    <t>Avon</t>
  </si>
  <si>
    <t>658ed648b6edc</t>
  </si>
  <si>
    <t>svivek@cs.utah.edu</t>
  </si>
  <si>
    <t>svivek</t>
  </si>
  <si>
    <t>amanda.stent@gmail.com</t>
  </si>
  <si>
    <t>astent</t>
  </si>
  <si>
    <t>Amanda</t>
  </si>
  <si>
    <t>Stent</t>
  </si>
  <si>
    <t>1997;1998;1999;2002;2004;2005;2006;2007;2008;2009;2010;2011;2012;2013;2014;2015;2016;2017;2018;2019;2020;2021;2022;2023;2024;2025;2026;2027;2028;2029;2030;2031;2032</t>
  </si>
  <si>
    <t>32 Andrew Ter</t>
  </si>
  <si>
    <t>Oakland</t>
  </si>
  <si>
    <t>ME</t>
  </si>
  <si>
    <t>61ca6ab1e33cd</t>
  </si>
  <si>
    <t>suzanne@cs.toronto.edu</t>
  </si>
  <si>
    <t>SuzanneStevenson</t>
  </si>
  <si>
    <t>Suzanne</t>
  </si>
  <si>
    <t>Stevenson</t>
  </si>
  <si>
    <t>6 King's College Rd</t>
  </si>
  <si>
    <t>10 King's College Road</t>
  </si>
  <si>
    <t>1-416-978-1455</t>
  </si>
  <si>
    <t>Toronto</t>
  </si>
  <si>
    <t>M5S 3G8</t>
  </si>
  <si>
    <t>61eebe1fe72ce</t>
  </si>
  <si>
    <t>tomek@rpi.edu</t>
  </si>
  <si>
    <t>Tomek Strzalkowski</t>
  </si>
  <si>
    <t>Tomek</t>
  </si>
  <si>
    <t>Strzalkowski</t>
  </si>
  <si>
    <t>tomek.strzalkowski@gmail.com</t>
  </si>
  <si>
    <t>110 8th Street</t>
  </si>
  <si>
    <t>Department of Cognitive Science</t>
  </si>
  <si>
    <t>110 8th Street, Department of Cognitive Science</t>
  </si>
  <si>
    <t>12180-3522</t>
  </si>
  <si>
    <t>5f3a8f79b6a0a</t>
  </si>
  <si>
    <t>check</t>
  </si>
  <si>
    <t>sujian@i2r.a-star.edu.sg</t>
  </si>
  <si>
    <t>Jian Su</t>
  </si>
  <si>
    <t>Jian</t>
  </si>
  <si>
    <t>-</t>
  </si>
  <si>
    <t>Su</t>
  </si>
  <si>
    <t>sujian.sg@gmail.com</t>
  </si>
  <si>
    <t>1999;2002;2003;2004;2005;2006;2007;2009;2010;2011;2012;2013;2014;2015;2016;2018;2019;2020;2023</t>
  </si>
  <si>
    <t>1 Fusionopolis Way, #21-01 Connexis Singapore 138632</t>
  </si>
  <si>
    <t>#21-01 Connexis South Tower</t>
  </si>
  <si>
    <t>singapore</t>
  </si>
  <si>
    <t>Reviewing, executive committee,conference organization(depends)</t>
  </si>
  <si>
    <t>imp_58fa5780a</t>
  </si>
  <si>
    <t>mdtaffet@gmail.com</t>
  </si>
  <si>
    <t>Mary D. Taffet</t>
  </si>
  <si>
    <t>Mary D.</t>
  </si>
  <si>
    <t>Taffet</t>
  </si>
  <si>
    <t>mdtaffet@me.com</t>
  </si>
  <si>
    <t>1994;1995;1996;1997;1998;1999;2000;2002;2003;2004;2005;2006;2007;2008;2009;2010;2011;2012;2013;2014;2015;2016;2017;2018;2019;2020;2021;2022;2023;2024;2025;2026</t>
  </si>
  <si>
    <t>411 Scott Ave</t>
  </si>
  <si>
    <t>Syracuse</t>
  </si>
  <si>
    <t>13224-1965</t>
  </si>
  <si>
    <t>61d65562e8d4b</t>
  </si>
  <si>
    <t>christophtn@gmail.com</t>
  </si>
  <si>
    <t>Christoph Tillmann</t>
  </si>
  <si>
    <t>Christoph</t>
  </si>
  <si>
    <t>Tillmann</t>
  </si>
  <si>
    <t>1997;1999;2002;2003;2004;2005;2006;2007;2008;2009;2010;2023</t>
  </si>
  <si>
    <t>11 Brookside Dr</t>
  </si>
  <si>
    <t>Yorktown Heights</t>
  </si>
  <si>
    <t>imp_5a5be5e07</t>
  </si>
  <si>
    <t>titovian@gmail.com</t>
  </si>
  <si>
    <t>Ivan Titov</t>
  </si>
  <si>
    <t>Ivan</t>
  </si>
  <si>
    <t>Titov</t>
  </si>
  <si>
    <t>2005;2006;2007;2008;2010;2011;2012;2013;2014;2016;2017;2018;2019;2020;2021;2023</t>
  </si>
  <si>
    <t>Arden Street</t>
  </si>
  <si>
    <t>North Holland</t>
  </si>
  <si>
    <t>EH9 1BP</t>
  </si>
  <si>
    <t>imp_5a279ae44</t>
  </si>
  <si>
    <t>take@c.titech.ac.jp</t>
  </si>
  <si>
    <t>take</t>
  </si>
  <si>
    <t>Takenobu</t>
  </si>
  <si>
    <t>Tokunaga</t>
  </si>
  <si>
    <t>1994;1995;1996;1997;1998;1999;2003;2004;2006;2007;2008;2009;2010;2011;2012;2013;2014;2015;2016;2017;2018;2019;2020;2021;2022;2023;2024;2025;2026</t>
  </si>
  <si>
    <t>Meguro Oookayama 2-12-1</t>
  </si>
  <si>
    <t>W8-73</t>
  </si>
  <si>
    <t>152-8550</t>
  </si>
  <si>
    <t>65a9b9ef14bfa</t>
  </si>
  <si>
    <t>tomuro@cs.depaul.edu</t>
  </si>
  <si>
    <t>Noriko Tomuro</t>
  </si>
  <si>
    <t>Noriko</t>
  </si>
  <si>
    <t>Tomuro</t>
  </si>
  <si>
    <t>1994;1995;1996;1997;1998;1999;2000;2002;2003;2004;2005;2006;2007;2008;2009;2010;2011;2012;2013;2014;2021;2022;2023</t>
  </si>
  <si>
    <t>832 E Madison St</t>
  </si>
  <si>
    <t>832 E. Madison Street</t>
  </si>
  <si>
    <t>Lombard</t>
  </si>
  <si>
    <t>imp_5a706b6fe</t>
  </si>
  <si>
    <t>thtsai@g.ncu.edu.tw</t>
  </si>
  <si>
    <t>Richard Tzong-Han Tsai</t>
  </si>
  <si>
    <t>Richard tzong-han</t>
  </si>
  <si>
    <t>Tsai</t>
  </si>
  <si>
    <t>2005;2006;2010;2011;2012;2013;2014;2023</t>
  </si>
  <si>
    <t>128 Sec. 2, Academia Rd.</t>
  </si>
  <si>
    <t>Nankang</t>
  </si>
  <si>
    <t>Sec.2, Nankang  Taipei 115</t>
  </si>
  <si>
    <t>Taipei</t>
  </si>
  <si>
    <t>Reviewing, Executive Committee, Conference Organizer, Workshop Organizer</t>
  </si>
  <si>
    <t>imp_5a1b02717</t>
  </si>
  <si>
    <t>oren.tsur@gmail.com</t>
  </si>
  <si>
    <t>Oren Tsur</t>
  </si>
  <si>
    <t>Oren</t>
  </si>
  <si>
    <t>Tsur</t>
  </si>
  <si>
    <t>2007;2010;2013;2014;2015;2016;2018;2019;2022;2023</t>
  </si>
  <si>
    <t>The Department of Software and Information Systems Engineering (building 96)</t>
  </si>
  <si>
    <t>Marcus Campus</t>
  </si>
  <si>
    <t>Beer Seva</t>
  </si>
  <si>
    <t>imp_58a9f1620</t>
  </si>
  <si>
    <t>gokhan.tur@ieee.org</t>
  </si>
  <si>
    <t>Gokhan Tur</t>
  </si>
  <si>
    <t>Gokhan</t>
  </si>
  <si>
    <t>Tur</t>
  </si>
  <si>
    <t>1998;2001;2002;2003;2004;2005;2006;2007;2008;2009;2016;2018;2022;2024</t>
  </si>
  <si>
    <t>285 Quinnhill Rd.</t>
  </si>
  <si>
    <t>Los Altos</t>
  </si>
  <si>
    <t>657ca6d4f2c29</t>
  </si>
  <si>
    <t>utsumi@uec.ac.jp</t>
  </si>
  <si>
    <t>Akira Utsumi</t>
  </si>
  <si>
    <t>Akira</t>
  </si>
  <si>
    <t>Utsumi</t>
  </si>
  <si>
    <t>1995;1996;1997;1998;1999;2000;2002;2006;2018;2019;2020;2021;2022;2023;2024</t>
  </si>
  <si>
    <t>1-5-1, Chofugaoka</t>
  </si>
  <si>
    <t>Tokyo 182-8585</t>
  </si>
  <si>
    <t>Chofu</t>
  </si>
  <si>
    <t>658d02af4c66a</t>
  </si>
  <si>
    <t>whf123@gmail.com</t>
  </si>
  <si>
    <t>Haifeng Wang</t>
  </si>
  <si>
    <t>Haifeng</t>
  </si>
  <si>
    <t>Wang</t>
  </si>
  <si>
    <t>2002;2003;2004;2005;2006;2007;2008;2009;2010;2011;2012;2013;2014;2015;2016;2017;2018;2019;2023;2024;2025;2026;2027</t>
  </si>
  <si>
    <t>Baidu Campus, No. 10, Shangdi 10th Street</t>
  </si>
  <si>
    <t>Haidian District</t>
  </si>
  <si>
    <t>6512891db52f1</t>
  </si>
  <si>
    <t>Taro</t>
  </si>
  <si>
    <t>Watanabe</t>
  </si>
  <si>
    <t>taro.wtnb@gmail.com</t>
  </si>
  <si>
    <t>8916-5 Takayama</t>
  </si>
  <si>
    <t>Ikoma</t>
  </si>
  <si>
    <t>630-0192</t>
  </si>
  <si>
    <t>65a093a903102</t>
  </si>
  <si>
    <t>shuly@cs.haifa.ac.il</t>
  </si>
  <si>
    <t>shuly</t>
  </si>
  <si>
    <t>Shuly</t>
  </si>
  <si>
    <t>Wintner</t>
  </si>
  <si>
    <t>shulyw@gmail.com</t>
  </si>
  <si>
    <t>Haifa</t>
  </si>
  <si>
    <t>Hanamal 65</t>
  </si>
  <si>
    <t>Mount Carmel</t>
  </si>
  <si>
    <t>5e1eb7672a3be</t>
  </si>
  <si>
    <t>yamamura@ist.aichi-pu.ac.jp</t>
  </si>
  <si>
    <t>Tsuyoshi Yamamura</t>
  </si>
  <si>
    <t>Tsuyoshi</t>
  </si>
  <si>
    <t>Yamamura</t>
  </si>
  <si>
    <t>yamamura244@yahoo.co.jp</t>
  </si>
  <si>
    <t>2-1405 Koushin, Moriyama-ku</t>
  </si>
  <si>
    <t>Aichi-Ken</t>
  </si>
  <si>
    <t>463-0079</t>
  </si>
  <si>
    <t>65779f2f6b266</t>
  </si>
  <si>
    <t>scottyih@meta.com</t>
  </si>
  <si>
    <t>Scott Wen-tau Yih</t>
  </si>
  <si>
    <t>Wen-tau</t>
  </si>
  <si>
    <t>Yih</t>
  </si>
  <si>
    <t>scottyih@gmail.com</t>
  </si>
  <si>
    <t>2004;2005;2006;2009;2011;2012;2013;2014;2015;2016;2017;2018;2019;2020;2021;2022;2023;2024;2025;2026</t>
  </si>
  <si>
    <t>1101 Dexter Ave N</t>
  </si>
  <si>
    <t>629e35bece8a5</t>
  </si>
  <si>
    <t>syun@etri.re.kr</t>
  </si>
  <si>
    <t>syun</t>
  </si>
  <si>
    <t>Seung</t>
  </si>
  <si>
    <t>Yun</t>
  </si>
  <si>
    <t>2007;2009;2011;2016;2018;2019;2023</t>
  </si>
  <si>
    <t>218 Gajeon-ro</t>
  </si>
  <si>
    <t>Yuseong-gu</t>
  </si>
  <si>
    <t>82-42-860-4889</t>
  </si>
  <si>
    <t>Daejeon</t>
  </si>
  <si>
    <t>imp_59e9949c7</t>
  </si>
  <si>
    <t>Dongdong</t>
  </si>
  <si>
    <t>Zhang</t>
  </si>
  <si>
    <t>2007;2008;2009;2010;2013;2014;2015;2017;2023</t>
  </si>
  <si>
    <t>Danling Street</t>
  </si>
  <si>
    <t>imp_580d20520</t>
  </si>
  <si>
    <t>zhangminmt@hotmail.com</t>
  </si>
  <si>
    <t>Min Zhang</t>
  </si>
  <si>
    <t>Min</t>
  </si>
  <si>
    <t>zhangmin2021@hit.edu.cn</t>
  </si>
  <si>
    <t>2007;2008;2009;2010;2011;2012;2013;2014;2015;2016;2017;2018;2019;2020;2021;2022;2023;2024;2025;2026</t>
  </si>
  <si>
    <t>No 1, Street Shizi</t>
  </si>
  <si>
    <t>Suzhou</t>
  </si>
  <si>
    <t>Jiangsu</t>
  </si>
  <si>
    <t>632d9cc1eaebb</t>
  </si>
  <si>
    <t>rzhang@dase.ecnu.edu.cn</t>
  </si>
  <si>
    <t>Rong Zhang</t>
  </si>
  <si>
    <t>Rong</t>
  </si>
  <si>
    <t>rongz@cs.cmu.edu</t>
  </si>
  <si>
    <t>No. 3663, Zhongshan RD (N)</t>
  </si>
  <si>
    <t>#68</t>
  </si>
  <si>
    <t>1 914 945 4490</t>
  </si>
  <si>
    <t>shanghai</t>
  </si>
  <si>
    <t>imp_5805196f8</t>
  </si>
  <si>
    <t>tongzhang@tongzhang-ml.org</t>
  </si>
  <si>
    <t>Tong Zhang</t>
  </si>
  <si>
    <t>Tong</t>
  </si>
  <si>
    <t>2003;2006;2017;2022;2023</t>
  </si>
  <si>
    <t>Clear Water Bay</t>
  </si>
  <si>
    <t>Nanshan Disctrict</t>
  </si>
  <si>
    <t>New Territories</t>
  </si>
  <si>
    <t>Hong Kong SAR China</t>
  </si>
  <si>
    <t>imp_5827a4e21</t>
  </si>
  <si>
    <t>xiaodan.zhu@queensu.ca</t>
  </si>
  <si>
    <t>zhu2048</t>
  </si>
  <si>
    <t>Xiaodan</t>
  </si>
  <si>
    <t>zhu2048@gmail.com</t>
  </si>
  <si>
    <t>2005;2006;2008;2009;2011;2014;2015;2016;2017;2022;2023;2024</t>
  </si>
  <si>
    <t>69 Union St</t>
  </si>
  <si>
    <t>Kingston</t>
  </si>
  <si>
    <t>K7L 2N9</t>
  </si>
  <si>
    <t>Executive Committee, Conference Organizer, Workshop Organizer</t>
  </si>
  <si>
    <t>630f650077a57</t>
  </si>
  <si>
    <t>imed.zitouni@gmail.com</t>
  </si>
  <si>
    <t>Imed Zitouni</t>
  </si>
  <si>
    <t>Imed</t>
  </si>
  <si>
    <t>Zitouni</t>
  </si>
  <si>
    <t>2004;2005;2006;2007;2008;2010;2011;2012;2013;2014;2017;2019;2020;2023</t>
  </si>
  <si>
    <t>Brandschenkestrasse</t>
  </si>
  <si>
    <t>Zürich</t>
  </si>
  <si>
    <t>imp_f1e8b47c8</t>
  </si>
  <si>
    <t>omri.abend@mail.huji.ac.il</t>
  </si>
  <si>
    <t>Omri</t>
  </si>
  <si>
    <t>Abend</t>
  </si>
  <si>
    <t>2009;2010;2011;2012;2013;2014;2016;2017;2018;2019;2020;2021;2022;2023</t>
  </si>
  <si>
    <t>School of Computer Science and Engineering, Edmond Safra Campus, Givat Ram</t>
  </si>
  <si>
    <t>Edmond Safra Campus, Hebrew University of Jerusalem</t>
  </si>
  <si>
    <t>Jerusalem</t>
  </si>
  <si>
    <t>imp_58a9acf49</t>
  </si>
  <si>
    <t>marapi@seas.upenn.edu</t>
  </si>
  <si>
    <t>mariannaapi</t>
  </si>
  <si>
    <t>Marianna</t>
  </si>
  <si>
    <t>Apidianaki</t>
  </si>
  <si>
    <t>mariannaapi@gmail.com</t>
  </si>
  <si>
    <t>2009;2011;2013;2014;2015;2016;2017;2018;2019;2020;2021;2022;2023;2024</t>
  </si>
  <si>
    <t>3300 Walnut St</t>
  </si>
  <si>
    <t>3401 Walnut st</t>
  </si>
  <si>
    <t>3rd floor</t>
  </si>
  <si>
    <t>5e69ff8071f16</t>
  </si>
  <si>
    <t>Anya</t>
  </si>
  <si>
    <t>Belz</t>
  </si>
  <si>
    <t>1997;1998;2004;2006;2007;2008;2009;2011;2012;2013;2014;2015;2016;2020;2021;2022;2023;2024</t>
  </si>
  <si>
    <t>McNulty Building</t>
  </si>
  <si>
    <t>DCU Glasnevin Campus</t>
  </si>
  <si>
    <t>D09</t>
  </si>
  <si>
    <t>5f6490935b6e0</t>
  </si>
  <si>
    <t>a.bisazza@rug.nl</t>
  </si>
  <si>
    <t>Arianna</t>
  </si>
  <si>
    <t>Bisazza</t>
  </si>
  <si>
    <t>arianna.bis@gmail.com</t>
  </si>
  <si>
    <t>2009;2010;2011;2012;2013;2015;2017;2019;2021;2023</t>
  </si>
  <si>
    <t>Oude Kijk in Het Jatstraat 26</t>
  </si>
  <si>
    <t>Oude Kijk in 't Jatstraat 26</t>
  </si>
  <si>
    <t>Niels Bohrweg 1</t>
  </si>
  <si>
    <t>Groningen</t>
  </si>
  <si>
    <t>9712 EK</t>
  </si>
  <si>
    <t>imp_f1fa1e5ec</t>
  </si>
  <si>
    <t>ncan@meta.com</t>
  </si>
  <si>
    <t>Nicola Cancedda</t>
  </si>
  <si>
    <t>Nicola</t>
  </si>
  <si>
    <t>Cancedda</t>
  </si>
  <si>
    <t>2009;2010;2011;2012;2016;2017;2018;2019;2020;2021;2023</t>
  </si>
  <si>
    <t>38 Schubert Road</t>
  </si>
  <si>
    <t>London</t>
  </si>
  <si>
    <t>Greater London</t>
  </si>
  <si>
    <t>SW15 2QS</t>
  </si>
  <si>
    <t>imp_5a239bb10</t>
  </si>
  <si>
    <t>bchen@i2r.a-star.edu.sg</t>
  </si>
  <si>
    <t>chenbin</t>
  </si>
  <si>
    <t>Bin</t>
  </si>
  <si>
    <t>Institute for Infocomm Research, Singapore</t>
  </si>
  <si>
    <t>2009;2010;2011;2015;2018;2020;2023</t>
  </si>
  <si>
    <t>Blk123 Kim Tian Road</t>
  </si>
  <si>
    <t>#10-66</t>
  </si>
  <si>
    <t>imp_58ebe09ea</t>
  </si>
  <si>
    <t>jchen@interactions.com</t>
  </si>
  <si>
    <t>John Chen</t>
  </si>
  <si>
    <t>jchen2@gmail.com</t>
  </si>
  <si>
    <t>1997;1998;1999;2002;2003;2004;2005;2006;2007;2008;2009;2010;2011;2012;2013;2014;2015;2016;2017;2018;2019;2020;2021;2022;2023;2024</t>
  </si>
  <si>
    <t>736 Ridgewood Road</t>
  </si>
  <si>
    <t>Millburn</t>
  </si>
  <si>
    <t>Reviewing, Executive Committee, Tutorial or Workshop Organizer</t>
  </si>
  <si>
    <t>659433c4681a3</t>
  </si>
  <si>
    <t>Yu CHEN</t>
  </si>
  <si>
    <t>Yu (Hugo)</t>
  </si>
  <si>
    <t>2009;2012;2019;2021;2023</t>
  </si>
  <si>
    <t>2870 Kaiser Dr</t>
  </si>
  <si>
    <t>APT 6</t>
  </si>
  <si>
    <t>Santa Clara</t>
  </si>
  <si>
    <t>imp_5a6f8edb0</t>
  </si>
  <si>
    <t>chaileon@dso.org.sg</t>
  </si>
  <si>
    <t>Hai Leong Chieu</t>
  </si>
  <si>
    <t>Hai leong</t>
  </si>
  <si>
    <t>Chieu</t>
  </si>
  <si>
    <t>2009;2023</t>
  </si>
  <si>
    <t>20 Science Park Drive</t>
  </si>
  <si>
    <t>imp_58ec98bae</t>
  </si>
  <si>
    <t>amitava.santu@gmail.com</t>
  </si>
  <si>
    <t>Amitava</t>
  </si>
  <si>
    <t>Das</t>
  </si>
  <si>
    <t>2009;2017;2023</t>
  </si>
  <si>
    <t>1100 Pulaski St</t>
  </si>
  <si>
    <t>apt 107</t>
  </si>
  <si>
    <t>Columbia</t>
  </si>
  <si>
    <t>SC</t>
  </si>
  <si>
    <t>imp_5a531e264</t>
  </si>
  <si>
    <t>ggianna@iit.demokritos.gr</t>
  </si>
  <si>
    <t>ggianna</t>
  </si>
  <si>
    <t>George</t>
  </si>
  <si>
    <t>Giannakopoulos</t>
  </si>
  <si>
    <t>ggianna@scify.org</t>
  </si>
  <si>
    <t>2009;2012;2013;2014;2015;2016;2017;2024</t>
  </si>
  <si>
    <t>Patriarchou Grigoriou and Neapoleos Str.</t>
  </si>
  <si>
    <t>Aghia Paraskevi, Athens</t>
  </si>
  <si>
    <t>Attiki</t>
  </si>
  <si>
    <t>Reviewer</t>
  </si>
  <si>
    <t>65a7a0feda204</t>
  </si>
  <si>
    <t>goodmami@uw.edu</t>
  </si>
  <si>
    <t>Michael Wayne Goodman</t>
  </si>
  <si>
    <t>Wayne</t>
  </si>
  <si>
    <t>Goodman</t>
  </si>
  <si>
    <t>goodman.m.w@gmail.com</t>
  </si>
  <si>
    <t>2009;2010;2011;2013;2015;2020;2021;2022;2023;2024</t>
  </si>
  <si>
    <t>3048 NW Thistle Pl</t>
  </si>
  <si>
    <t>Corvallis</t>
  </si>
  <si>
    <t>OR</t>
  </si>
  <si>
    <t>62a136f749785</t>
  </si>
  <si>
    <t>huangminlie@126.com</t>
  </si>
  <si>
    <t>Minlie Huang</t>
  </si>
  <si>
    <t>Minlie</t>
  </si>
  <si>
    <t>Huang</t>
  </si>
  <si>
    <t>csai.huang@gmail.com</t>
  </si>
  <si>
    <t>2009;2010;2012;2014;2016;2018;2023</t>
  </si>
  <si>
    <t>中国</t>
  </si>
  <si>
    <t>海淀区</t>
  </si>
  <si>
    <t>北京市</t>
  </si>
  <si>
    <t>imp_57fb7df38</t>
  </si>
  <si>
    <t>piroska.lendvai@badw.de</t>
  </si>
  <si>
    <t>Piroska Lendvai</t>
  </si>
  <si>
    <t>Piroska</t>
  </si>
  <si>
    <t>Lendvai</t>
  </si>
  <si>
    <t>p.lendvai@uvt.nl</t>
  </si>
  <si>
    <t>2003;2009;2023</t>
  </si>
  <si>
    <t>Alfons-Goppel-Straße 11</t>
  </si>
  <si>
    <t>Altstadt-Lehel</t>
  </si>
  <si>
    <t>München</t>
  </si>
  <si>
    <t>imp_5870738eb</t>
  </si>
  <si>
    <t>lynn.lilinlin@huawei.com</t>
  </si>
  <si>
    <t>Linlin Li</t>
  </si>
  <si>
    <t>Li</t>
  </si>
  <si>
    <t>Linlin</t>
  </si>
  <si>
    <t>linlin@coli.uni-saarland.de</t>
  </si>
  <si>
    <t>2009;2010;2017;2019;2023</t>
  </si>
  <si>
    <t>Huawei Technologies CO., Ltd.</t>
  </si>
  <si>
    <t>Bantian,Longgang District</t>
  </si>
  <si>
    <t>Shenzhen</t>
  </si>
  <si>
    <t>Guangdong</t>
  </si>
  <si>
    <t>imp_57f6c7d35</t>
  </si>
  <si>
    <t>23huaweireg2</t>
  </si>
  <si>
    <t>eplim@smu.edu.sg</t>
  </si>
  <si>
    <t>Ee-Peng Lim</t>
  </si>
  <si>
    <t>Ee-peng</t>
  </si>
  <si>
    <t>Lim</t>
  </si>
  <si>
    <t>2009;2020;2023</t>
  </si>
  <si>
    <t>80 Stamford Rd</t>
  </si>
  <si>
    <t>School of Information Systems</t>
  </si>
  <si>
    <t>Singapore Management University</t>
  </si>
  <si>
    <t>imp_58f303021</t>
  </si>
  <si>
    <t>acharkq@gmail.com</t>
  </si>
  <si>
    <t>Zhiyuan Liu</t>
  </si>
  <si>
    <t>Zhiyuan</t>
  </si>
  <si>
    <t>lzy.thu@gmail.com</t>
  </si>
  <si>
    <t>2009;2011;2015;2016;2017;2019;2020;2023</t>
  </si>
  <si>
    <t>95 Havelock Rd, 03-581</t>
  </si>
  <si>
    <t>imp_59d6db15f</t>
  </si>
  <si>
    <t>whlu@mail.ncku.edu.tw</t>
  </si>
  <si>
    <t>Wen-Hsiang Lu</t>
  </si>
  <si>
    <t>Wen-hsiang</t>
  </si>
  <si>
    <t>Tim</t>
  </si>
  <si>
    <t>2009;2015;2023</t>
  </si>
  <si>
    <t>No.1, University Road, Tainan City 701, Taiwan (R.O.C)</t>
  </si>
  <si>
    <t>National Cheng Kung University</t>
  </si>
  <si>
    <t>886-6-2747076</t>
  </si>
  <si>
    <t>Tainan</t>
  </si>
  <si>
    <t>imp_5a198b285</t>
  </si>
  <si>
    <t>mpurver</t>
  </si>
  <si>
    <t>Matthew</t>
  </si>
  <si>
    <t>Purver</t>
  </si>
  <si>
    <t>mpurver@eecs.qmul.ac.uk</t>
  </si>
  <si>
    <t>2002;2003;2004;2006;2009;2011;2012;2013;2014;2021;2022;2023;2024;2025;2026</t>
  </si>
  <si>
    <t>School of Electronic Engineering and Computer Science</t>
  </si>
  <si>
    <t>Queen Mary University of London</t>
  </si>
  <si>
    <t>Mile End Road</t>
  </si>
  <si>
    <t>E1 4NS</t>
  </si>
  <si>
    <t>61d6bf6e5bab9</t>
  </si>
  <si>
    <t>prosso@dsic.upv.es</t>
  </si>
  <si>
    <t>Paolo</t>
  </si>
  <si>
    <t>Rosso</t>
  </si>
  <si>
    <t>2009;2011;2021:2022;2023</t>
  </si>
  <si>
    <t>Camino de Vera</t>
  </si>
  <si>
    <t>Valencia</t>
  </si>
  <si>
    <t>imp_5a0dd28ef</t>
  </si>
  <si>
    <t>kseppi@cs.byu.edu</t>
  </si>
  <si>
    <t>Kevin Seppi</t>
  </si>
  <si>
    <t>Kevin</t>
  </si>
  <si>
    <t>D</t>
  </si>
  <si>
    <t>Seppi</t>
  </si>
  <si>
    <t>kseppi@gmail.com</t>
  </si>
  <si>
    <t>2009;2010;2011;2015;2016;2017;2018;2019;2023;2024;2025</t>
  </si>
  <si>
    <t>3361 James E. Talmage Math Sciences/Computer Bldg</t>
  </si>
  <si>
    <t>Brigham Young University</t>
  </si>
  <si>
    <t>Provo</t>
  </si>
  <si>
    <t>63dbf73423a9c</t>
  </si>
  <si>
    <t>shutova.e@gmail.com</t>
  </si>
  <si>
    <t>Ekaterina Shutova</t>
  </si>
  <si>
    <t>Ekaterina</t>
  </si>
  <si>
    <t>Shutova</t>
  </si>
  <si>
    <t>2009;2010;2011;2013;2014;2015;2016;2019;2020;2023</t>
  </si>
  <si>
    <t>Science Park 900</t>
  </si>
  <si>
    <t>Amsterdam-Oost</t>
  </si>
  <si>
    <t>1098 XH</t>
  </si>
  <si>
    <t>imp_f1fd3d598</t>
  </si>
  <si>
    <t>Lonneke</t>
  </si>
  <si>
    <t>van der Plas</t>
  </si>
  <si>
    <t>2006;2009;2010;2011;2015;2017;2018;2019;2020;2021;2022;2023</t>
  </si>
  <si>
    <t>Rue Marconi, 19</t>
  </si>
  <si>
    <t>Martigny</t>
  </si>
  <si>
    <t>VS</t>
  </si>
  <si>
    <t>imp_5a1406678</t>
  </si>
  <si>
    <t>karin.verspoor@rmit.edu.au</t>
  </si>
  <si>
    <t>Karin Verspoor</t>
  </si>
  <si>
    <t>Karin</t>
  </si>
  <si>
    <t>Verspoor</t>
  </si>
  <si>
    <t>karin.verspoor@unimelb.edu.au</t>
  </si>
  <si>
    <t>1997;1998;1999;2000;2002;2003;2004;2005;2006;2009;2011;2012;2016;2017;2018;2020;2021;2022;2023;2024</t>
  </si>
  <si>
    <t>School of Computing Technologies</t>
  </si>
  <si>
    <t>RMIT University</t>
  </si>
  <si>
    <t>Melbourne</t>
  </si>
  <si>
    <t>*</t>
  </si>
  <si>
    <t>5eea9b0cc26e3</t>
  </si>
  <si>
    <t>hiromi.wakaki@sony.com</t>
  </si>
  <si>
    <t>Hiromi Wakaki</t>
  </si>
  <si>
    <t>Hiromi</t>
  </si>
  <si>
    <t>Wakaki</t>
  </si>
  <si>
    <t>hiromi.wakaki@toshiba.co.jp</t>
  </si>
  <si>
    <t>712 Proud Oi James-saka 5-11-46 Minamishinagawa Shinagawa-ku</t>
  </si>
  <si>
    <t>imp_58afd9fdd</t>
  </si>
  <si>
    <t>23sonyreg5</t>
  </si>
  <si>
    <t>xi-wang@ucl.ac.uk</t>
  </si>
  <si>
    <t>Xi</t>
  </si>
  <si>
    <t>wangxi@i2r.a-star.edu.sg</t>
  </si>
  <si>
    <t>90 High Holborn</t>
  </si>
  <si>
    <t>1 Fusionopolis Way</t>
  </si>
  <si>
    <t>WC1V 6BH</t>
  </si>
  <si>
    <t>imp_5a2c80626</t>
  </si>
  <si>
    <t>xiaotong@mail.neu.edu.cn</t>
  </si>
  <si>
    <t>Tong Xiao</t>
  </si>
  <si>
    <t>Xiao</t>
  </si>
  <si>
    <t>neupupil@gmail.com</t>
  </si>
  <si>
    <t>2009;2010;2011;2012;2013;2014;2015;2019;2021;2023</t>
  </si>
  <si>
    <t>NO. 3-11, Wenhua Road, Heping District</t>
  </si>
  <si>
    <t>Shenyang</t>
  </si>
  <si>
    <t>Liaoning</t>
  </si>
  <si>
    <t>imp_c3ed2adef</t>
  </si>
  <si>
    <t>wei.xu@cc.gatech.edu</t>
  </si>
  <si>
    <t>Wei Xu</t>
  </si>
  <si>
    <t>Wei</t>
  </si>
  <si>
    <t>Xu</t>
  </si>
  <si>
    <t>xuwei912@gmail.com</t>
  </si>
  <si>
    <t>2009;2010;2011;2012;2013;2014;2015;2016;2017;2018;2019;2020;2021;2022;2023;2024;2025;2026;2027</t>
  </si>
  <si>
    <t>850 Ralph McGill Blvd NE</t>
  </si>
  <si>
    <t>Atlanta</t>
  </si>
  <si>
    <t>GA</t>
  </si>
  <si>
    <t>6470fbcbb7d2a</t>
  </si>
  <si>
    <t>zhujingbo@mail.neu.edu.cn</t>
  </si>
  <si>
    <t>Jingbo Zhu</t>
  </si>
  <si>
    <t>Jingbo</t>
  </si>
  <si>
    <t>2009;2010;2011;2012;2014;2015;2019;2023</t>
  </si>
  <si>
    <t>HePing District</t>
  </si>
  <si>
    <t>imp_580693807</t>
  </si>
  <si>
    <t>ybisk@yonatanbisk.com</t>
  </si>
  <si>
    <t>Yonatan Bisk</t>
  </si>
  <si>
    <t>Yonatan</t>
  </si>
  <si>
    <t>Bisk</t>
  </si>
  <si>
    <t>ybisk@cs.cmu.edu</t>
  </si>
  <si>
    <t>2010;2011;2012;2013;2015;2016;2017;2018;2019;2020;2021;2022;2023;2024;2025</t>
  </si>
  <si>
    <t>5310 Duncan St.</t>
  </si>
  <si>
    <t>(713) 568-8868</t>
  </si>
  <si>
    <t>61d617fe45667</t>
  </si>
  <si>
    <t>jwchung@s2w.inc</t>
  </si>
  <si>
    <t>Jin-Woo Chung</t>
  </si>
  <si>
    <t>Jin-woo</t>
  </si>
  <si>
    <t>Chung</t>
  </si>
  <si>
    <t>jwchung@nlp.kaist.ac.kr</t>
  </si>
  <si>
    <t>2010;2022;2023</t>
  </si>
  <si>
    <t>3F, 12, Pangyoyeok-ro 192beon-gil, Bundang-gu</t>
  </si>
  <si>
    <t>Mirae Asset Center 3rd Floor</t>
  </si>
  <si>
    <t>Seongnam</t>
  </si>
  <si>
    <t>Gyeonggi, Republic of Korea</t>
  </si>
  <si>
    <t>imp_59dd93df1</t>
  </si>
  <si>
    <t>danielhe</t>
  </si>
  <si>
    <t>Daniel</t>
  </si>
  <si>
    <t>Hermann Richard</t>
  </si>
  <si>
    <t>Dahlmeier</t>
  </si>
  <si>
    <t>danielhe@comp.nus.edu.sg</t>
  </si>
  <si>
    <t>Graduate Student</t>
  </si>
  <si>
    <t>2009;2010;2011;2012;2013;2017;2020;2023</t>
  </si>
  <si>
    <t>Dietmar-Hopp-Allee 16</t>
  </si>
  <si>
    <t>#13-3035</t>
  </si>
  <si>
    <t>Walldorf</t>
  </si>
  <si>
    <t>imp_5868e790b</t>
  </si>
  <si>
    <t>gdm@gmx.net</t>
  </si>
  <si>
    <t>Gerard de Melo</t>
  </si>
  <si>
    <t>Gerard</t>
  </si>
  <si>
    <t>de Melo</t>
  </si>
  <si>
    <t>2010;2012;2013;2014;2015;2016;2017;2018;2019:2020:2021:2022:2023;2024</t>
  </si>
  <si>
    <t>Prof.-Dr.-Helmert-StraÃŸe 2-3</t>
  </si>
  <si>
    <t>Hasso-Plattner-Institut für Digital Engineering gGmbH</t>
  </si>
  <si>
    <t>Brandenburg</t>
  </si>
  <si>
    <t>Tutorial or Workshop Organizer, Executive Committee, etc.</t>
  </si>
  <si>
    <t>5f9894e7a2fa4</t>
  </si>
  <si>
    <t>markus.egg@hu-berlin.de</t>
  </si>
  <si>
    <t>Markus Egg</t>
  </si>
  <si>
    <t>Egg</t>
  </si>
  <si>
    <t>markus.egg@rz.hu-berlin.de</t>
  </si>
  <si>
    <t>2010;2019;2020;2021;2022;2023;2024;2025</t>
  </si>
  <si>
    <t>Humboldt-Universität zu Berlin</t>
  </si>
  <si>
    <t>Institut für Anglistik/Amerikanistik</t>
  </si>
  <si>
    <t>Unter den Linden 6</t>
  </si>
  <si>
    <t>5ffdc7b3f28f3</t>
  </si>
  <si>
    <t>mark.fisel@ut.ee</t>
  </si>
  <si>
    <t>Mark</t>
  </si>
  <si>
    <t>Fishel</t>
  </si>
  <si>
    <t>phishel@gmail.com</t>
  </si>
  <si>
    <t>2010;2012;2013;2015;2017;2018;2019;2021:2022;2022;2023;2024;2025</t>
  </si>
  <si>
    <t>Narva mnt 18</t>
  </si>
  <si>
    <t>Cab. 3061</t>
  </si>
  <si>
    <t>Tartu</t>
  </si>
  <si>
    <t>Tartumaa</t>
  </si>
  <si>
    <t>638dfdb72e46e</t>
  </si>
  <si>
    <t>matthias.huck@gmx.de</t>
  </si>
  <si>
    <t>Matthias Huck</t>
  </si>
  <si>
    <t>Matthias</t>
  </si>
  <si>
    <t>Huck</t>
  </si>
  <si>
    <t>matthias.huck@web.de</t>
  </si>
  <si>
    <t>2010;2011;2012;2013;2014;2015;2016;2017;2018;2019;2020;2021;2022;2023</t>
  </si>
  <si>
    <t>SAP-Allee 4</t>
  </si>
  <si>
    <t>Sankt Leon-Rot</t>
  </si>
  <si>
    <t>imp_586f14a5e</t>
  </si>
  <si>
    <t>leidner@acm.org</t>
  </si>
  <si>
    <t>Jochen L. Leidner</t>
  </si>
  <si>
    <t>Jochen</t>
  </si>
  <si>
    <t>L.</t>
  </si>
  <si>
    <t>Leidner</t>
  </si>
  <si>
    <t>jochen.leidner@hs-coburg.de</t>
  </si>
  <si>
    <t>2002;2003;2004;2006;2007;2008;2009;2010;2011;2012;2013;2014;2015;2021;2022;2023;2024;2025;2026</t>
  </si>
  <si>
    <t>Friedrich-Streib-StraÃŸe 2</t>
  </si>
  <si>
    <t>Coburg</t>
  </si>
  <si>
    <t>61d6043f715cb</t>
  </si>
  <si>
    <t>amousa@apple.com</t>
  </si>
  <si>
    <t>amr_desoky</t>
  </si>
  <si>
    <t>Amr</t>
  </si>
  <si>
    <t>Ibrahim El-Desoky Mousa</t>
  </si>
  <si>
    <t>Mousa</t>
  </si>
  <si>
    <t>desoky@i6.informatik.rwth-aachen.de</t>
  </si>
  <si>
    <t>2010;2018;2023</t>
  </si>
  <si>
    <t>Theaterstraße 1-3</t>
  </si>
  <si>
    <t>Aachen-Mitte</t>
  </si>
  <si>
    <t>Aachen</t>
  </si>
  <si>
    <t>imp_586a23a9c</t>
  </si>
  <si>
    <t>robert@ling.su.se</t>
  </si>
  <si>
    <t>Robert Östling</t>
  </si>
  <si>
    <t>Östling</t>
  </si>
  <si>
    <t>2010;2014;2015;2016;2017;2023</t>
  </si>
  <si>
    <t>Stockholms Universitet, Institutionen för lingvistik</t>
  </si>
  <si>
    <t>Stockholms Universitet</t>
  </si>
  <si>
    <t>106 91</t>
  </si>
  <si>
    <t>imp_5a0f2ac85</t>
  </si>
  <si>
    <t>carina.silberer@ims.uni-stuttgart.de</t>
  </si>
  <si>
    <t>Carina Silberer</t>
  </si>
  <si>
    <t>Carina</t>
  </si>
  <si>
    <t>Silberer</t>
  </si>
  <si>
    <t>CarinaSilberer@googlemail.com</t>
  </si>
  <si>
    <t>2010;2012;2013;2014;2018;2019;2023</t>
  </si>
  <si>
    <t>Keplerstraße 7</t>
  </si>
  <si>
    <t>Stuttgart-Mitte</t>
  </si>
  <si>
    <t>Stuttgart</t>
  </si>
  <si>
    <t>imp_586b280d0</t>
  </si>
  <si>
    <t>partha@google.com</t>
  </si>
  <si>
    <t>Partha Pratim Talukdar</t>
  </si>
  <si>
    <t>Partha</t>
  </si>
  <si>
    <t>Pratim</t>
  </si>
  <si>
    <t>Talukdar</t>
  </si>
  <si>
    <t>partha@talukdar.net</t>
  </si>
  <si>
    <t>2008;2010;2012;2017;2019;2020;2023</t>
  </si>
  <si>
    <t>No. 3, Old Madras Rd</t>
  </si>
  <si>
    <t>Bennigana Halli</t>
  </si>
  <si>
    <t>Bengaluru</t>
  </si>
  <si>
    <t>KA</t>
  </si>
  <si>
    <t>imp_5899bd11c</t>
  </si>
  <si>
    <t>michael.wiegand@aau.at</t>
  </si>
  <si>
    <t>Michael Wiegand</t>
  </si>
  <si>
    <t>Wiegand</t>
  </si>
  <si>
    <t>2010;2012;2013;2014;2015;2016;2018;2019;2021;2022;2023</t>
  </si>
  <si>
    <t>Hasnerstraße 6</t>
  </si>
  <si>
    <t>Klagenfurt</t>
  </si>
  <si>
    <t>Carinthia</t>
  </si>
  <si>
    <t>imp_57e4758ff</t>
  </si>
  <si>
    <t>shomir@psu.edu</t>
  </si>
  <si>
    <t>Shomir Wilson</t>
  </si>
  <si>
    <t>Shomir</t>
  </si>
  <si>
    <t>Wilson</t>
  </si>
  <si>
    <t>shomir@ist.psu.edu</t>
  </si>
  <si>
    <t>2009;2010;2012;2014;2016;2017;2018;2019;2020;2021;2022;2023;2024</t>
  </si>
  <si>
    <t>542 Clarence Ave</t>
  </si>
  <si>
    <t>State College</t>
  </si>
  <si>
    <t>65a69bd7ee1e6</t>
  </si>
  <si>
    <t>yyzhao@ir.hit.edu.cn</t>
  </si>
  <si>
    <t>Yanyan Zhao</t>
  </si>
  <si>
    <t>Yanyan</t>
  </si>
  <si>
    <t>Undergraduate Student</t>
  </si>
  <si>
    <t>2010;2011;2012;2015;2023</t>
  </si>
  <si>
    <t>No.92 Xidazhi Street</t>
  </si>
  <si>
    <t>imp_580613747</t>
  </si>
  <si>
    <t>lemaoliu@gmail.com</t>
  </si>
  <si>
    <t>Lemao</t>
  </si>
  <si>
    <t>2010;2011;2012;2021;2022;2023</t>
  </si>
  <si>
    <t>Nan Shan Qu</t>
  </si>
  <si>
    <t>92 west Dazhi St.</t>
  </si>
  <si>
    <t>Shen Zhen Shi</t>
  </si>
  <si>
    <t>Guang Dong Sheng</t>
  </si>
  <si>
    <t>62567c9737f48</t>
  </si>
  <si>
    <t>yanwang.branden@gmail.com</t>
  </si>
  <si>
    <t>wangyan</t>
  </si>
  <si>
    <t>Yan</t>
  </si>
  <si>
    <t>2010;2011;2019;2020;2021;2023</t>
  </si>
  <si>
    <t>No. 99 qinjiang road, xuhui, Shang Hai, China</t>
  </si>
  <si>
    <t>Nanshan District</t>
  </si>
  <si>
    <t>Shang Hai</t>
  </si>
  <si>
    <t>imp_580c61ca6</t>
  </si>
  <si>
    <t>jzhao@nlpr.ia.ac.cn</t>
  </si>
  <si>
    <t>ZHAO Jun</t>
  </si>
  <si>
    <t>junzhao1001@gmail.com</t>
  </si>
  <si>
    <t>2005;2006;2007;2009;2010;2015;2023</t>
  </si>
  <si>
    <t>Zhongguancun East Road 95#, Haidian District, Beijing, China</t>
  </si>
  <si>
    <t>Institute of Automation, Chinese Academy of Sciences</t>
  </si>
  <si>
    <t>ZhongGuanCun East Road 95#, Haidian District</t>
  </si>
  <si>
    <t>imp_5805ce077</t>
  </si>
  <si>
    <t>astronautguo@gmail.com</t>
  </si>
  <si>
    <t>guoyuhang</t>
  </si>
  <si>
    <t>Yuhang</t>
  </si>
  <si>
    <t>Guo</t>
  </si>
  <si>
    <t>2010;2011;2015;2017;2023</t>
  </si>
  <si>
    <t>5 South Zhongguancun</t>
  </si>
  <si>
    <t>imp_57f941b07</t>
  </si>
  <si>
    <t>wnzhang@ir.hit.edu.cn</t>
  </si>
  <si>
    <t>wnzhang</t>
  </si>
  <si>
    <t>Weinan</t>
  </si>
  <si>
    <t>2010;2011;2015;2017;2019;2020;2022;2023</t>
  </si>
  <si>
    <t>Room k1303, 13th Floor, TIB Building, No. 2 Yikuang Street, Nangang District, Harbin</t>
  </si>
  <si>
    <t>Harbin Institute of Technology</t>
  </si>
  <si>
    <t>imp_58054df0a</t>
  </si>
  <si>
    <t>xding@ir.hit.edu.cn</t>
  </si>
  <si>
    <t>dingxiao</t>
  </si>
  <si>
    <t>Ding</t>
  </si>
  <si>
    <t>dingxiao613@gmail.com</t>
  </si>
  <si>
    <t>2010;2011;2013;2015;2019;2023</t>
  </si>
  <si>
    <t>No.92 Xidazhi Street, Nangang District, Harbin City, Heilongjiang Province, China</t>
  </si>
  <si>
    <t>Heilongjiang Province, China</t>
  </si>
  <si>
    <t>imp_baeeb16f6</t>
  </si>
  <si>
    <t>zhangxying@link.cuhk.edu.hk</t>
  </si>
  <si>
    <t>zhangxiaoying</t>
  </si>
  <si>
    <t>Xiaoying</t>
  </si>
  <si>
    <t>ZHANG</t>
  </si>
  <si>
    <t>2010;2023</t>
  </si>
  <si>
    <t>The Chinese University of Hong Kong, Shatin, N.T.</t>
  </si>
  <si>
    <t>imp_588e016af</t>
  </si>
  <si>
    <t>szf@pku.edu.cn</t>
  </si>
  <si>
    <t>suizhifang</t>
  </si>
  <si>
    <t>Zhifang</t>
  </si>
  <si>
    <t>Sui</t>
  </si>
  <si>
    <t>2010;2011;2015;2023</t>
  </si>
  <si>
    <t>No.5 YiHeYuan Road, Haidian District, Beijing China</t>
  </si>
  <si>
    <t>imp_5801a5335</t>
  </si>
  <si>
    <t>qinb@ir.hit.edu.cn</t>
  </si>
  <si>
    <t>qinbing</t>
  </si>
  <si>
    <t>Bing</t>
  </si>
  <si>
    <t>Qin</t>
  </si>
  <si>
    <t>2010;2011;2013;2015;2018;2019;2023</t>
  </si>
  <si>
    <t>No.92 Xidazhi Street, Nangang District</t>
  </si>
  <si>
    <t>Nangang District</t>
  </si>
  <si>
    <t>imp_580b3776f</t>
  </si>
  <si>
    <t>zhangyuc@i2r.a-star.edu.sg</t>
  </si>
  <si>
    <t>zhangyuchen</t>
  </si>
  <si>
    <t>Yuchen</t>
  </si>
  <si>
    <t>2010;2014;2015;2017;2018;2020;2023</t>
  </si>
  <si>
    <t>Fusionopolis Way</t>
  </si>
  <si>
    <t>imp_58fede2a0</t>
  </si>
  <si>
    <t>jjzhang@nlpr.ia.ac.cn</t>
  </si>
  <si>
    <t>Jiajun Zhang</t>
  </si>
  <si>
    <t>Jiajun</t>
  </si>
  <si>
    <t>jiajunzhangwing@gmail.com</t>
  </si>
  <si>
    <t>2010;2011;2013;2016;2017;2018;2022;2023</t>
  </si>
  <si>
    <t>No. 95 Zhongguancun East Road, Haidian, Beijing</t>
  </si>
  <si>
    <t>No. 95 Zhongguancun Donglu</t>
  </si>
  <si>
    <t>imp_580d29ded</t>
  </si>
  <si>
    <t>thangluong@google.com</t>
  </si>
  <si>
    <t>thangluong</t>
  </si>
  <si>
    <t>Thang</t>
  </si>
  <si>
    <t>Luong</t>
  </si>
  <si>
    <t>2010;2013:2015:2016;2018;2019;2023</t>
  </si>
  <si>
    <t>3361 Granada Ct</t>
  </si>
  <si>
    <t>Unit B</t>
  </si>
  <si>
    <t>imp_5a41b9d06</t>
  </si>
  <si>
    <t>bonanmin@amazon.com</t>
  </si>
  <si>
    <t>bmin</t>
  </si>
  <si>
    <t>Bonan</t>
  </si>
  <si>
    <t>2010;2012;2013;2016;2018;2019;2020;2021;2022;2023</t>
  </si>
  <si>
    <t>2795 Augustine Dr</t>
  </si>
  <si>
    <t>Conference Organizer, Tutorial or Workshop Organizer</t>
  </si>
  <si>
    <t>imp_5a64deb3e</t>
  </si>
  <si>
    <t>miguelballesteros</t>
  </si>
  <si>
    <t>Miguel</t>
  </si>
  <si>
    <t>MBM</t>
  </si>
  <si>
    <t>Ballesteros</t>
  </si>
  <si>
    <t>2011;2012;2013;2015;2016;2017;2018;2019;2020;2021;2023</t>
  </si>
  <si>
    <t>155 W 68th St</t>
  </si>
  <si>
    <t>Manhattan</t>
  </si>
  <si>
    <t>imp_5a3b603f6</t>
  </si>
  <si>
    <t>xjtuczlxm@hotmail.com</t>
  </si>
  <si>
    <t>ming616</t>
  </si>
  <si>
    <t>Xiaoming</t>
  </si>
  <si>
    <t>No.28, Xianning West Road, Xi'an, China</t>
  </si>
  <si>
    <t>Xi'an</t>
  </si>
  <si>
    <t>imp_bb9d720f9</t>
  </si>
  <si>
    <t>neubig</t>
  </si>
  <si>
    <t>Graham</t>
  </si>
  <si>
    <t>Neubig</t>
  </si>
  <si>
    <t>neubig@gmail.com</t>
  </si>
  <si>
    <t>2011;2012;2013;2014;2016;2017;2018;2019;2020;2021;2022;2023;2024;2025</t>
  </si>
  <si>
    <t>5000 Forbes Ave</t>
  </si>
  <si>
    <t>5000 Forbes Ave.</t>
  </si>
  <si>
    <t>Reviewer or Organizer</t>
  </si>
  <si>
    <t>5f775f437f4ad</t>
  </si>
  <si>
    <t>peng.liu@ntnu.no</t>
  </si>
  <si>
    <t>liupeng9966</t>
  </si>
  <si>
    <t>Peng</t>
  </si>
  <si>
    <t>2012;2022;2023</t>
  </si>
  <si>
    <t>Sem Sælands vei 9</t>
  </si>
  <si>
    <t>Trondheim</t>
  </si>
  <si>
    <t>Trøndelag</t>
  </si>
  <si>
    <t>imp_58d1611e4</t>
  </si>
  <si>
    <t>panchenko.alexander@gmail.com</t>
  </si>
  <si>
    <t>panchenko</t>
  </si>
  <si>
    <t>Alexander</t>
  </si>
  <si>
    <t>Panchenko</t>
  </si>
  <si>
    <t>panchenko@informatik.uni-hamburg.de</t>
  </si>
  <si>
    <t>2011;2014;2016;2017;2023</t>
  </si>
  <si>
    <t>Kutuzovskiy Ave. 32</t>
  </si>
  <si>
    <t>Moscow</t>
  </si>
  <si>
    <t>Kazakhstan</t>
  </si>
  <si>
    <t>No Chapter</t>
  </si>
  <si>
    <t>imp_f1f5ce804</t>
  </si>
  <si>
    <t>rsennrich</t>
  </si>
  <si>
    <t>Rico</t>
  </si>
  <si>
    <t>Sennrich</t>
  </si>
  <si>
    <t>rico.sennrich@gmx.ch</t>
  </si>
  <si>
    <t>2011;2012;2013;2014;2015;2016;2017;2018;2019;2020;2021;2022;2023;2024</t>
  </si>
  <si>
    <t>Andreasstrasse 15</t>
  </si>
  <si>
    <t>ZÃ¼rich</t>
  </si>
  <si>
    <t>623311fb64074</t>
  </si>
  <si>
    <t>zhu.tiantian110@gmail.com</t>
  </si>
  <si>
    <t>Tiantian Zhu</t>
  </si>
  <si>
    <t>Tiantian</t>
  </si>
  <si>
    <t>ztt361@163.com</t>
  </si>
  <si>
    <t>2011;2023</t>
  </si>
  <si>
    <t>Information Building, Harbin Institute of Technology (Shenzhen), Xili University Town, Taoyuan Street</t>
  </si>
  <si>
    <t>Building 1, Phase 5, Xinghai Mingcheng, Nantou Street</t>
  </si>
  <si>
    <t>imp_584919b48</t>
  </si>
  <si>
    <t>benajiy@amazon.com</t>
  </si>
  <si>
    <t>Yassine Benajiba</t>
  </si>
  <si>
    <t>Yassine</t>
  </si>
  <si>
    <t>Benajiba</t>
  </si>
  <si>
    <t>2011;2012;2016;2017;2023</t>
  </si>
  <si>
    <t>28 Butternut Rd</t>
  </si>
  <si>
    <t>Briarcliff Manor</t>
  </si>
  <si>
    <t>imp_5a52430e2</t>
  </si>
  <si>
    <t>antske.fokkens@vu.nl</t>
  </si>
  <si>
    <t>Antske Fokkens</t>
  </si>
  <si>
    <t>Antske</t>
  </si>
  <si>
    <t>Sibelle</t>
  </si>
  <si>
    <t>Fokkens</t>
  </si>
  <si>
    <t>antske@gmail.com</t>
  </si>
  <si>
    <t>2011;2012;2013;2014;2015;2016;2017;2018;2019;2020;2021;2022;2023;2024;2025</t>
  </si>
  <si>
    <t>Hoeksewaard 20</t>
  </si>
  <si>
    <t>Amstelveen</t>
  </si>
  <si>
    <t>1181CE</t>
  </si>
  <si>
    <t>reviewing, tutorial or workshop organizer</t>
  </si>
  <si>
    <t>615ac32198c47</t>
  </si>
  <si>
    <t>chris.hidey@gmail.com</t>
  </si>
  <si>
    <t>Christopher Hidey</t>
  </si>
  <si>
    <t>Christopher</t>
  </si>
  <si>
    <t>Thomas</t>
  </si>
  <si>
    <t>Hidey</t>
  </si>
  <si>
    <t>2011;2016;2019;2020;2023</t>
  </si>
  <si>
    <t>205 W 76th St</t>
  </si>
  <si>
    <t>Apt 4A</t>
  </si>
  <si>
    <t>imp_5a69e63b3</t>
  </si>
  <si>
    <t>kimura@res.otaru-uc.ac.jp</t>
  </si>
  <si>
    <t>Yasutomo Kimura</t>
  </si>
  <si>
    <t>Yasutomo</t>
  </si>
  <si>
    <t>Kimura</t>
  </si>
  <si>
    <t>2011;2019;2023</t>
  </si>
  <si>
    <t>日本</t>
  </si>
  <si>
    <t>緑</t>
  </si>
  <si>
    <t>小樽市</t>
  </si>
  <si>
    <t>北海道</t>
  </si>
  <si>
    <t>047-0034</t>
  </si>
  <si>
    <t>imp_58b33f9d4</t>
  </si>
  <si>
    <t>mmontesg@inaoep.mx</t>
  </si>
  <si>
    <t>Manuel Montes</t>
  </si>
  <si>
    <t>Manuel</t>
  </si>
  <si>
    <t>Montes-y-Gómez</t>
  </si>
  <si>
    <t>2011;2013;2015;2017;2021;2022;2023</t>
  </si>
  <si>
    <t>Luis Enrique Erro 1</t>
  </si>
  <si>
    <t>Santa María Tonanzintla</t>
  </si>
  <si>
    <t>San Andrés Cholula</t>
  </si>
  <si>
    <t>Pue.</t>
  </si>
  <si>
    <t>imp_58c7f39d6</t>
  </si>
  <si>
    <t>23w20</t>
  </si>
  <si>
    <t>hbouamor@qatar.cmu.edu</t>
  </si>
  <si>
    <t>Houda</t>
  </si>
  <si>
    <t>Bouamor</t>
  </si>
  <si>
    <t>2011;2012;2013;2015;2016;2021;2022;2023</t>
  </si>
  <si>
    <t>Al Luqta St</t>
  </si>
  <si>
    <t>CMUQ Education City</t>
  </si>
  <si>
    <t>Ar Rayyan</t>
  </si>
  <si>
    <t>imp_f1f7086c8</t>
  </si>
  <si>
    <t>Jey han</t>
  </si>
  <si>
    <t>Lau</t>
  </si>
  <si>
    <t>IBM Research Australia</t>
  </si>
  <si>
    <t>2011;2012;2014;2015;2016;2017;2018;2019;2020;2023</t>
  </si>
  <si>
    <t>19/28 Jeffcott Street</t>
  </si>
  <si>
    <t>West Melbourne</t>
  </si>
  <si>
    <t>imp_f2466c106</t>
  </si>
  <si>
    <t>chikiu.lo@nrc-cnrc.gc.ca</t>
  </si>
  <si>
    <t>Chi-kiu Lo</t>
  </si>
  <si>
    <t>Chi-kiu</t>
  </si>
  <si>
    <t>(Jackie)</t>
  </si>
  <si>
    <t>Lo</t>
  </si>
  <si>
    <t>2011;2012;2013;2014;2015;2016;2017;2018;2019;2020;2021;2023</t>
  </si>
  <si>
    <t>1200 Montréal Rd</t>
  </si>
  <si>
    <t>Ottawa</t>
  </si>
  <si>
    <t>K1A 0R6</t>
  </si>
  <si>
    <t>imp_f24375955</t>
  </si>
  <si>
    <t>v.nhungnt89@vinai.io</t>
  </si>
  <si>
    <t>Nhung Nguyen</t>
  </si>
  <si>
    <t>Nhung</t>
  </si>
  <si>
    <t>Thi</t>
  </si>
  <si>
    <t>Nguyen</t>
  </si>
  <si>
    <t>2011;2020;2021;2023</t>
  </si>
  <si>
    <t>Tòa nhà Technopark, Vinhome OceanPark</t>
  </si>
  <si>
    <t>Agnes Court</t>
  </si>
  <si>
    <t>Hanoi</t>
  </si>
  <si>
    <t>Da Ton, Gia Lam</t>
  </si>
  <si>
    <t>imp_c34944bc6</t>
  </si>
  <si>
    <t>prudhome@bc.edu</t>
  </si>
  <si>
    <t>emilypx</t>
  </si>
  <si>
    <t>Emily</t>
  </si>
  <si>
    <t>Tucker</t>
  </si>
  <si>
    <t>Prud'hommeaux</t>
  </si>
  <si>
    <t>emilytucker@gmail.com</t>
  </si>
  <si>
    <t>2011;2012;2013;2014;2017;2018;2019;2020;2021;2022;2023;2024</t>
  </si>
  <si>
    <t>140 Commonwealth Ave</t>
  </si>
  <si>
    <t>Boston College Department of Computer Science</t>
  </si>
  <si>
    <t>Boston College</t>
  </si>
  <si>
    <t>Chestnut Hill</t>
  </si>
  <si>
    <t>61def2c53549f</t>
  </si>
  <si>
    <t>william@cs.ucsb.edu</t>
  </si>
  <si>
    <t>wangwilliamyang</t>
  </si>
  <si>
    <t>William</t>
  </si>
  <si>
    <t>2011;2012;2014;2015;2016;2018;2019;2020;2021;2022;2023</t>
  </si>
  <si>
    <t>2401 Pacific Coast Dr.</t>
  </si>
  <si>
    <t>UCSB</t>
  </si>
  <si>
    <t>Goleta</t>
  </si>
  <si>
    <t>imp_5a5cf28fe</t>
  </si>
  <si>
    <t>wzq016@gmail.com</t>
  </si>
  <si>
    <t>Ziqi Wang</t>
  </si>
  <si>
    <t>Ziqi</t>
  </si>
  <si>
    <t>2011;2019;2021;2023;2024</t>
  </si>
  <si>
    <t>202 S 4th St</t>
  </si>
  <si>
    <t>Apt 2507</t>
  </si>
  <si>
    <t>Champaign</t>
  </si>
  <si>
    <t>Illinois</t>
  </si>
  <si>
    <t>6408dd84a7ff7</t>
  </si>
  <si>
    <t>Jingang</t>
  </si>
  <si>
    <t>2011;2015;2023</t>
  </si>
  <si>
    <t>4 Wang Jing Dong Lu</t>
  </si>
  <si>
    <t>Chao Yang Qu</t>
  </si>
  <si>
    <t>imp_5802a6933</t>
  </si>
  <si>
    <t>derekfw@um.edu.mo</t>
  </si>
  <si>
    <t>derekfw</t>
  </si>
  <si>
    <t>Derek</t>
  </si>
  <si>
    <t>F.</t>
  </si>
  <si>
    <t>Wong</t>
  </si>
  <si>
    <t>derekfw@gmail.com</t>
  </si>
  <si>
    <t>2011;2012;2013;2014;2015;2016;2017;2018;2020;2021;2022;2023;2024;2025;2026;2027</t>
  </si>
  <si>
    <t>E-11, 4010, University of Macau</t>
  </si>
  <si>
    <t>University of Macau, E11</t>
  </si>
  <si>
    <t>Avenida da Universidade, Taipa</t>
  </si>
  <si>
    <t>Taipa</t>
  </si>
  <si>
    <t>Macau SAR China</t>
  </si>
  <si>
    <t>Reviewing, Conference Organizer, Tutorial or Workshop Organizer</t>
  </si>
  <si>
    <t>63776276de7a8</t>
  </si>
  <si>
    <t>libinshen@gmail.com</t>
  </si>
  <si>
    <t>libin</t>
  </si>
  <si>
    <t>Libin</t>
  </si>
  <si>
    <t>Shen</t>
  </si>
  <si>
    <t>xtag2000@hotmail.com</t>
  </si>
  <si>
    <t>2011;2013;2019;2020;2021;2022;2023;2024;2025;2026</t>
  </si>
  <si>
    <t>2366 South Pudong Road</t>
  </si>
  <si>
    <t>Apt 2006</t>
  </si>
  <si>
    <t>Shanghai</t>
  </si>
  <si>
    <t>61f5f7a0a15ee</t>
  </si>
  <si>
    <t>nikaletras</t>
  </si>
  <si>
    <t>Nikos</t>
  </si>
  <si>
    <t>Aletras</t>
  </si>
  <si>
    <t>2012;2013;2016;2017;2019;2020;2021;2023</t>
  </si>
  <si>
    <t>Sheffield</t>
  </si>
  <si>
    <t>Sheffield City Centre</t>
  </si>
  <si>
    <t>South Yorkshire</t>
  </si>
  <si>
    <t>S10 2TN</t>
  </si>
  <si>
    <t>imp_ba8c78391</t>
  </si>
  <si>
    <t>anoopk</t>
  </si>
  <si>
    <t>Anoop</t>
  </si>
  <si>
    <t>Kunchukuttan</t>
  </si>
  <si>
    <t>2015;2016;2017;2018;2019;2020;2021;2022;2023</t>
  </si>
  <si>
    <t>alias ankunchu, Microsoft India Pvt Ltd,</t>
  </si>
  <si>
    <t>Microsoft Campus, Gachibowli</t>
  </si>
  <si>
    <t>HYDERABAD</t>
  </si>
  <si>
    <t>Telangana</t>
  </si>
  <si>
    <t>imp_5893ebe24</t>
  </si>
  <si>
    <t>dilek@ieee.org</t>
  </si>
  <si>
    <t>dilek</t>
  </si>
  <si>
    <t>Dilek</t>
  </si>
  <si>
    <t>Zeynep</t>
  </si>
  <si>
    <t>Hakkani-Tur</t>
  </si>
  <si>
    <t>2000:2001:2002:2003:2004:2005:2006:2007:2008:2009:2010:2011:2012;2013;2017;2018;2020;2021:2022;2022;2024</t>
  </si>
  <si>
    <t>285 Quinnhill Rd</t>
  </si>
  <si>
    <t>(510) 303-0135</t>
  </si>
  <si>
    <t>94024-4735</t>
  </si>
  <si>
    <t>6587b9d6a19db</t>
  </si>
  <si>
    <t>yohan.jo@gmail.com</t>
  </si>
  <si>
    <t>Yohan Jo</t>
  </si>
  <si>
    <t>Yohan</t>
  </si>
  <si>
    <t>Jo</t>
  </si>
  <si>
    <t>2012;2017;2018;2019;2020;2021;2023</t>
  </si>
  <si>
    <t>1 Gwanak-ro</t>
  </si>
  <si>
    <t>Gwanak-gu</t>
  </si>
  <si>
    <t>imp_59e9ec6bb</t>
  </si>
  <si>
    <t>nathanoco@yahoo.com</t>
  </si>
  <si>
    <t>tattoi</t>
  </si>
  <si>
    <t>Nathaniel</t>
  </si>
  <si>
    <t>Aguilar</t>
  </si>
  <si>
    <t>Oco</t>
  </si>
  <si>
    <t>2012;2016;2023;2024</t>
  </si>
  <si>
    <t>99D Don Victorino St.</t>
  </si>
  <si>
    <t>Don Antonio Heights</t>
  </si>
  <si>
    <t>Holy Spirit</t>
  </si>
  <si>
    <t>Quezon City</t>
  </si>
  <si>
    <t>NCR</t>
  </si>
  <si>
    <t>Philippines</t>
  </si>
  <si>
    <t>6590dea805053</t>
  </si>
  <si>
    <t>ashutoshm@cse.iitk.ac.in</t>
  </si>
  <si>
    <t>ashutosh</t>
  </si>
  <si>
    <t>Ashutosh</t>
  </si>
  <si>
    <t>Modi</t>
  </si>
  <si>
    <t>ashutoshm.iitk@gmail.com</t>
  </si>
  <si>
    <t>2012;2013;2014;2015;2016;2017;2018;2019;2020;2021;2022;2023;2024;2025;2026;2027</t>
  </si>
  <si>
    <t>Rm503, CSE Dept.</t>
  </si>
  <si>
    <t>IIT Kanpur</t>
  </si>
  <si>
    <t>Kanpur</t>
  </si>
  <si>
    <t>64a8ad4dd6b18</t>
  </si>
  <si>
    <t>olivier.pietquin@gmail.com</t>
  </si>
  <si>
    <t>Olivier Pietquin</t>
  </si>
  <si>
    <t>Olivier</t>
  </si>
  <si>
    <t>Pietquin</t>
  </si>
  <si>
    <t>Europaplein 26</t>
  </si>
  <si>
    <t>Bus 402</t>
  </si>
  <si>
    <t>Koksijde</t>
  </si>
  <si>
    <t>Vlaams Gewest</t>
  </si>
  <si>
    <t>imp_c3633520c</t>
  </si>
  <si>
    <t>keiji.shinzato@rakuten.com</t>
  </si>
  <si>
    <t>Keiji Shinzato</t>
  </si>
  <si>
    <t>Keiji</t>
  </si>
  <si>
    <t>Shinzato</t>
  </si>
  <si>
    <t>306 Summer Street</t>
  </si>
  <si>
    <t>Floor 2</t>
  </si>
  <si>
    <t>Arlington</t>
  </si>
  <si>
    <t>imp_5a6bde8a2</t>
  </si>
  <si>
    <t>joanne.boisson@gmail.com</t>
  </si>
  <si>
    <t>Joanne Boisson</t>
  </si>
  <si>
    <t>Joanne</t>
  </si>
  <si>
    <t>Carole</t>
  </si>
  <si>
    <t>Boisson</t>
  </si>
  <si>
    <t>2012;2013;2014;2020;2023</t>
  </si>
  <si>
    <t>82 Angus Street</t>
  </si>
  <si>
    <t>Lane 163</t>
  </si>
  <si>
    <t>Cardiff</t>
  </si>
  <si>
    <t>CF24 3LX</t>
  </si>
  <si>
    <t>imp_5a316a80a</t>
  </si>
  <si>
    <t>lea.frermann@unimelb.edu.au</t>
  </si>
  <si>
    <t>Lea Frermann</t>
  </si>
  <si>
    <t>Lea</t>
  </si>
  <si>
    <t>Frermann</t>
  </si>
  <si>
    <t>2012;2014;2015;2016;2017;2018;2019;2020;2021;2023</t>
  </si>
  <si>
    <t>700 Swanston St</t>
  </si>
  <si>
    <t>imp_f24600e4f</t>
  </si>
  <si>
    <t>fritz.hohl@sony.com</t>
  </si>
  <si>
    <t>Fritz Hohl</t>
  </si>
  <si>
    <t>Fritz</t>
  </si>
  <si>
    <t>Hohl</t>
  </si>
  <si>
    <t>2012;2014;2015;2016;2017;2020;2021;2022;2023;2024:2025;2026</t>
  </si>
  <si>
    <t>Hedelfinger Str. 61</t>
  </si>
  <si>
    <t>5f762c60cc822</t>
  </si>
  <si>
    <t>pfli@suda.edu.cn</t>
  </si>
  <si>
    <t>Peifeng Li</t>
  </si>
  <si>
    <t>Peifeng</t>
  </si>
  <si>
    <t>2012:2019;2023</t>
  </si>
  <si>
    <t>Computer Science Department, Shizi Street No.1</t>
  </si>
  <si>
    <t>1 Shizi St</t>
  </si>
  <si>
    <t>imp_57fd705f1</t>
  </si>
  <si>
    <t>sharid.loaiciga@gmail.com</t>
  </si>
  <si>
    <t>SharidLoaiciga</t>
  </si>
  <si>
    <t>Sharid</t>
  </si>
  <si>
    <t>Loáiciga</t>
  </si>
  <si>
    <t>2012;2015;2016;2017;2018;2019;2021;2023;2024;2025;2026;2027</t>
  </si>
  <si>
    <t>Renströmsgatan 6</t>
  </si>
  <si>
    <t>Gothenburg</t>
  </si>
  <si>
    <t>639b0fa869d90</t>
  </si>
  <si>
    <t>Rodrigo</t>
  </si>
  <si>
    <t>Wilkens</t>
  </si>
  <si>
    <t>Pl. Montesquieu 3</t>
  </si>
  <si>
    <t>Ottignies-Louvain-la-Neuve</t>
  </si>
  <si>
    <t>imp_57e9d91a2</t>
  </si>
  <si>
    <t>zywei@fudan.edu.cn</t>
  </si>
  <si>
    <t>zywei</t>
  </si>
  <si>
    <t>Zhongyu</t>
  </si>
  <si>
    <t>yutouwei@gmail.com</t>
  </si>
  <si>
    <t>2012;2015;2016;2017;2018;2019;2021;2023</t>
  </si>
  <si>
    <t>Handan RD. 539#, 1407RM</t>
  </si>
  <si>
    <t>Yangpu</t>
  </si>
  <si>
    <t>imp_580328a61</t>
  </si>
  <si>
    <t>kevin.cheng.fei@gmail.com</t>
  </si>
  <si>
    <t>Fei Cheng</t>
  </si>
  <si>
    <t>Fei</t>
  </si>
  <si>
    <t>Cheng</t>
  </si>
  <si>
    <t>2015;2017;2018;2020;2023</t>
  </si>
  <si>
    <t>S211, Research Bldg. No.9, Yoshida Main Campus, Kyoto University, Yoshida-honmachi, Sakyo-ku</t>
  </si>
  <si>
    <t>Yoshida-honmachi, Sakyo-ku</t>
  </si>
  <si>
    <t>606-8501</t>
  </si>
  <si>
    <t>imp_c57597805</t>
  </si>
  <si>
    <t>jedunn@illinois.edu</t>
  </si>
  <si>
    <t>jonathandunn</t>
  </si>
  <si>
    <t>Jonathan</t>
  </si>
  <si>
    <t>E</t>
  </si>
  <si>
    <t>Dunn</t>
  </si>
  <si>
    <t>jdunn@mailfence.com</t>
  </si>
  <si>
    <t>2013;2014;2015;2016;2017;2019;2020;2021;2022;2023;2024;2025</t>
  </si>
  <si>
    <t>1305 Greenridge Dr</t>
  </si>
  <si>
    <t>5fd6874b0db23</t>
  </si>
  <si>
    <t>marine@umd.edu</t>
  </si>
  <si>
    <t>marinecarpuat</t>
  </si>
  <si>
    <t>Marine</t>
  </si>
  <si>
    <t>Jacinthe</t>
  </si>
  <si>
    <t>Carpuat</t>
  </si>
  <si>
    <t>2003:2004:2006:2007:2009:2010:2011:2013;2014:2015;2016;2017;2018;2019;2020:2021:2022;2021;2022;2023</t>
  </si>
  <si>
    <t>Brendan Iribe, Center for Computer Science and Engineering</t>
  </si>
  <si>
    <t>8125 Paint Branch Dr</t>
  </si>
  <si>
    <t>College Park</t>
  </si>
  <si>
    <t>imp_5a52475ed</t>
  </si>
  <si>
    <t>horatio@gmail.com</t>
  </si>
  <si>
    <t>John A Bauer</t>
  </si>
  <si>
    <t>Abraham</t>
  </si>
  <si>
    <t>Bauer</t>
  </si>
  <si>
    <t>2013;2014;2020;2023</t>
  </si>
  <si>
    <t>510 Lincoln Ave</t>
  </si>
  <si>
    <t>Palo Alto</t>
  </si>
  <si>
    <t>imp_5a520fada</t>
  </si>
  <si>
    <t>marcel.bollmann@liu.se</t>
  </si>
  <si>
    <t>Marcel Bollmann</t>
  </si>
  <si>
    <t>Marcel</t>
  </si>
  <si>
    <t>Bollmann</t>
  </si>
  <si>
    <t>marcel@bollmann.me</t>
  </si>
  <si>
    <t>2013;2014;2016;2017;2018;2019;2020;2021;2023</t>
  </si>
  <si>
    <t>Östergötlands län</t>
  </si>
  <si>
    <t>581 83</t>
  </si>
  <si>
    <t>Tutorial or Workshop Organizer, Reviewing</t>
  </si>
  <si>
    <t>imp_5a0f682d3</t>
  </si>
  <si>
    <t>chu@i.kyoto-u.ac.jp</t>
  </si>
  <si>
    <t>Chenhui Chu</t>
  </si>
  <si>
    <t>Chenhui</t>
  </si>
  <si>
    <t>Chu</t>
  </si>
  <si>
    <t>2013;2014;2015;2016;2017;2018;2020;2021;2022;2023</t>
  </si>
  <si>
    <t>Yoshida-Honmachi, Sakyo-Ku</t>
  </si>
  <si>
    <t>imp_58b148586</t>
  </si>
  <si>
    <t>jose.camargo.souza@gmail.com</t>
  </si>
  <si>
    <t>José Guilherme Camargo de Souza</t>
  </si>
  <si>
    <t>José Guilherme</t>
  </si>
  <si>
    <t>Camargo</t>
  </si>
  <si>
    <t>Camargo de Souza</t>
  </si>
  <si>
    <t>2013;2014;2016;2017;2018;2019;2020;2023</t>
  </si>
  <si>
    <t>R. Castilho 52</t>
  </si>
  <si>
    <t>Marktplatz 1, Europarc</t>
  </si>
  <si>
    <t>Lisboa</t>
  </si>
  <si>
    <t>1250-048</t>
  </si>
  <si>
    <t>imp_f1f8171b7</t>
  </si>
  <si>
    <t>c_hadiwinoto@apple.com</t>
  </si>
  <si>
    <t>Christian Hadiwinoto</t>
  </si>
  <si>
    <t>Christian</t>
  </si>
  <si>
    <t>Hadiwinoto</t>
  </si>
  <si>
    <t>chrhad081@gmail.com</t>
  </si>
  <si>
    <t>2013;2014;2019;2023</t>
  </si>
  <si>
    <t>7 Ang Mo Kio Street 64</t>
  </si>
  <si>
    <t>South Tower #18-255B</t>
  </si>
  <si>
    <t>imp_58ef1a6e8</t>
  </si>
  <si>
    <t>luwei@sutd.edu.sg</t>
  </si>
  <si>
    <t>WeiLu</t>
  </si>
  <si>
    <t>luwei.nlp@gmail.com</t>
  </si>
  <si>
    <t>2008:2009:2010:2011:2012:2013;2014:2015;2016;2017;2018;2019;2021;2022;2023</t>
  </si>
  <si>
    <t>8 Somapah Rd</t>
  </si>
  <si>
    <t>imp_f1ee23c0d</t>
  </si>
  <si>
    <t>Tristan.Miller@umanitoba.ca</t>
  </si>
  <si>
    <t>Tristan Miller</t>
  </si>
  <si>
    <t>Tristan</t>
  </si>
  <si>
    <t>Miller</t>
  </si>
  <si>
    <t>tristan@logological.org</t>
  </si>
  <si>
    <t>2013;2014;2015;2016;2017;2018;2019:2020;2021;2024</t>
  </si>
  <si>
    <t>E2-445 EITC - 75 Chancellors Circle</t>
  </si>
  <si>
    <t>University of Manitoba</t>
  </si>
  <si>
    <t>Winnipeg</t>
  </si>
  <si>
    <t>MB</t>
  </si>
  <si>
    <t>R3T 5V6</t>
  </si>
  <si>
    <t>anything involving publications (publications chair, help with the ACL Anthology, etc.)</t>
  </si>
  <si>
    <t>6598601782eb6</t>
  </si>
  <si>
    <t>mnovak@ufal.mff.cuni.cz</t>
  </si>
  <si>
    <t>Michal Novak</t>
  </si>
  <si>
    <t>Michal</t>
  </si>
  <si>
    <t>Novák</t>
  </si>
  <si>
    <t>2013;2015;2016;2018;2023</t>
  </si>
  <si>
    <t>Malostranské náměstí 25</t>
  </si>
  <si>
    <t>Prague</t>
  </si>
  <si>
    <t>imp_5858ed37d</t>
  </si>
  <si>
    <t>trebedea@nvidia.com</t>
  </si>
  <si>
    <t>Traian Rebedea</t>
  </si>
  <si>
    <t>Traian</t>
  </si>
  <si>
    <t>Rebedea</t>
  </si>
  <si>
    <t>2013;2019;2023</t>
  </si>
  <si>
    <t>Bulevardul Libertății 6</t>
  </si>
  <si>
    <t>Bucureşti Sectorul 4</t>
  </si>
  <si>
    <t>imp_58dbc2d4e</t>
  </si>
  <si>
    <t>kyler@allenai.org</t>
  </si>
  <si>
    <t>Kyle Richardson</t>
  </si>
  <si>
    <t>Kyle</t>
  </si>
  <si>
    <t>2013;2014;2016;2017;2018;2019;2020:2021;2022;2023</t>
  </si>
  <si>
    <t>4614 NE 97th St</t>
  </si>
  <si>
    <t>apt. 102</t>
  </si>
  <si>
    <t>imp_5a5a6d53c</t>
  </si>
  <si>
    <t>soon.layki@monash.edu</t>
  </si>
  <si>
    <t>layki</t>
  </si>
  <si>
    <t>Lay ki</t>
  </si>
  <si>
    <t>Soon</t>
  </si>
  <si>
    <t>Jalan Lagoon Selatan</t>
  </si>
  <si>
    <t>Bandar Sunway</t>
  </si>
  <si>
    <t>Petaling Jaya</t>
  </si>
  <si>
    <t>Selangor</t>
  </si>
  <si>
    <t>Malaysia</t>
  </si>
  <si>
    <t>imp_58c71a36c</t>
  </si>
  <si>
    <t>xiaofeng_wu@apple.com</t>
  </si>
  <si>
    <t>Xiaofeng Wu</t>
  </si>
  <si>
    <t>Xiaofeng</t>
  </si>
  <si>
    <t>Wu</t>
  </si>
  <si>
    <t>2013;2014;2018;2021;2023</t>
  </si>
  <si>
    <t>30 Station Road</t>
  </si>
  <si>
    <t>Rathfarnham,</t>
  </si>
  <si>
    <t>CB1 2JH</t>
  </si>
  <si>
    <t>imp_5a27d8a56</t>
  </si>
  <si>
    <t>wangqiangneu@gmail.com</t>
  </si>
  <si>
    <t>王强</t>
  </si>
  <si>
    <t>Qiang</t>
  </si>
  <si>
    <t>2013;2015;2018;2023</t>
  </si>
  <si>
    <t>余杭区</t>
  </si>
  <si>
    <t>Northeastern University</t>
  </si>
  <si>
    <t>杭州市</t>
  </si>
  <si>
    <t>浙江省</t>
  </si>
  <si>
    <t>imp_5802a9dad</t>
  </si>
  <si>
    <t>wwcheng@amazon.com</t>
  </si>
  <si>
    <t>Weiwei Cheng</t>
  </si>
  <si>
    <t>Weiwei</t>
  </si>
  <si>
    <t>2013;2016;2017;2020;2023</t>
  </si>
  <si>
    <t>122 Brick Kiln One</t>
  </si>
  <si>
    <t>Station Road</t>
  </si>
  <si>
    <t>Deutschland</t>
  </si>
  <si>
    <t>SE13 5FP</t>
  </si>
  <si>
    <t>imp_5a2a09a7b</t>
  </si>
  <si>
    <t>He</t>
  </si>
  <si>
    <t>3 Washington Square Village</t>
  </si>
  <si>
    <t>Apt 4K</t>
  </si>
  <si>
    <t>imp_5a3eb5dce</t>
  </si>
  <si>
    <t>ikekonglp@gmail.com</t>
  </si>
  <si>
    <t>lingpenk</t>
  </si>
  <si>
    <t>Lingpeng</t>
  </si>
  <si>
    <t>Kong</t>
  </si>
  <si>
    <t>2013;2014;2015;2016;2017;2018;2019;2023</t>
  </si>
  <si>
    <t>The University of Hong Kong, Pokfulam</t>
  </si>
  <si>
    <t>Apt 128, Conquest Tower</t>
  </si>
  <si>
    <t>香港</t>
  </si>
  <si>
    <t>SE1 8EW</t>
  </si>
  <si>
    <t>imp_58818c88d</t>
  </si>
  <si>
    <t>pengli09@gmail.com</t>
  </si>
  <si>
    <t>Pengli</t>
  </si>
  <si>
    <t>2013;2023</t>
  </si>
  <si>
    <t>12 / F, block C, Qidi science and technology building, Tsinghua Science and Technology Park, Haidian District</t>
  </si>
  <si>
    <t>imp_57fd72dd1</t>
  </si>
  <si>
    <t>tengfei.ma@stonybrook.edu</t>
  </si>
  <si>
    <t>Tengfei Ma</t>
  </si>
  <si>
    <t>Tengfei</t>
  </si>
  <si>
    <t>Ma</t>
  </si>
  <si>
    <t>2013;2019;2020;2021;2022;2023</t>
  </si>
  <si>
    <t>171 Avalon Cir</t>
  </si>
  <si>
    <t>Shinkawa6-22-20,</t>
  </si>
  <si>
    <t>Smithtown</t>
  </si>
  <si>
    <t>imp_5a41f333c</t>
  </si>
  <si>
    <t>m.fowlie@uu.nl</t>
  </si>
  <si>
    <t>Meaghan Fowlie</t>
  </si>
  <si>
    <t>Meaghan</t>
  </si>
  <si>
    <t>Fowlie</t>
  </si>
  <si>
    <t>meaghanfowlie@gmail.com</t>
  </si>
  <si>
    <t>2013;2018;2019;2020;2021;2023</t>
  </si>
  <si>
    <t>Achter Sint Pieter 11M</t>
  </si>
  <si>
    <t>Trans 10</t>
  </si>
  <si>
    <t>Utrecht</t>
  </si>
  <si>
    <t>3512 HP</t>
  </si>
  <si>
    <t>imp_58cbb53d9</t>
  </si>
  <si>
    <t>dpreotiucpie@bloomberg.net</t>
  </si>
  <si>
    <t>daniel.preotiuc</t>
  </si>
  <si>
    <t>Preotiuc-pietro</t>
  </si>
  <si>
    <t>2013;2014;2015;2017;2018;2021:2022;2023</t>
  </si>
  <si>
    <t>507 W 28th St</t>
  </si>
  <si>
    <t>imp_5a384405f</t>
  </si>
  <si>
    <t>23Bloomreg2</t>
  </si>
  <si>
    <t>wuji_ee@mail.tsinghua.edu.cn</t>
  </si>
  <si>
    <t>Ji Wu</t>
  </si>
  <si>
    <t>2013;2014;2015;2016;2017;2018;2019;2020;2021;2022;2023;2024;2025;2026</t>
  </si>
  <si>
    <t>Tsinghua-Rohm Electronic Engineering Hall 8-301</t>
  </si>
  <si>
    <t>Tsinghua University</t>
  </si>
  <si>
    <t>61d7975784c4a</t>
  </si>
  <si>
    <t>ping.chen@umb.edu</t>
  </si>
  <si>
    <t>pchen</t>
  </si>
  <si>
    <t>Ping</t>
  </si>
  <si>
    <t>2014;2016;2017;2020;2023</t>
  </si>
  <si>
    <t>100 Morrissey Blvd</t>
  </si>
  <si>
    <t>100 Morrissey Blvd.</t>
  </si>
  <si>
    <t>UMass-Boston</t>
  </si>
  <si>
    <t>Boston</t>
  </si>
  <si>
    <t>imp_5a3c8b7c1</t>
  </si>
  <si>
    <t>makino@megagon.ai</t>
  </si>
  <si>
    <t>Takuya Makino</t>
  </si>
  <si>
    <t>Takuya</t>
  </si>
  <si>
    <t>Makino</t>
  </si>
  <si>
    <t>2014;2019;2023</t>
  </si>
  <si>
    <t>29-13 Ida-Sugiyama-Cho, Nakahara-ward</t>
  </si>
  <si>
    <t>Nakahara-ku</t>
  </si>
  <si>
    <t>Kawasaki</t>
  </si>
  <si>
    <t>imp_58b3af269</t>
  </si>
  <si>
    <t>chris@christianbentz.de</t>
  </si>
  <si>
    <t>Christian Bentz</t>
  </si>
  <si>
    <t>Bentz</t>
  </si>
  <si>
    <t>2014;2023</t>
  </si>
  <si>
    <t>Rottenburger Str. 61</t>
  </si>
  <si>
    <t>Oberndorf</t>
  </si>
  <si>
    <t>Rottenburg am Neckar</t>
  </si>
  <si>
    <t>imp_586e5ed5e</t>
  </si>
  <si>
    <t>macduff@google.com</t>
  </si>
  <si>
    <t>Macduff Hughes</t>
  </si>
  <si>
    <t>Macduff</t>
  </si>
  <si>
    <t>Hughes</t>
  </si>
  <si>
    <t>macduff.hughes@gmail.com</t>
  </si>
  <si>
    <t>2014;2015;2016;2017;2018;2019;2020;2021;2022;2023;2024</t>
  </si>
  <si>
    <t>5e72945102713</t>
  </si>
  <si>
    <t>meriem.beloucif@lingfil.uu.se</t>
  </si>
  <si>
    <t>Meriem Beloucif</t>
  </si>
  <si>
    <t>Meriem</t>
  </si>
  <si>
    <t>Beloucif</t>
  </si>
  <si>
    <t>2014;2016;2021;2023</t>
  </si>
  <si>
    <t>Lingvistik och filologi</t>
  </si>
  <si>
    <t>Box 635</t>
  </si>
  <si>
    <t>Uppsala</t>
  </si>
  <si>
    <t>Kowloon</t>
  </si>
  <si>
    <t>imp_5a0f232e5</t>
  </si>
  <si>
    <t>chrife@microsoft.com</t>
  </si>
  <si>
    <t>chrife</t>
  </si>
  <si>
    <t>Federmann</t>
  </si>
  <si>
    <t>cfedermann@gmail.com</t>
  </si>
  <si>
    <t>2009:2014;2015;2016;2017;2018;2019;2020;2021;2022;2023</t>
  </si>
  <si>
    <t>imp_5a6fda3c4</t>
  </si>
  <si>
    <t>d.paperno@uu.nl</t>
  </si>
  <si>
    <t>Denis Paperno</t>
  </si>
  <si>
    <t>Denis</t>
  </si>
  <si>
    <t>Paperno</t>
  </si>
  <si>
    <t>2014;2015;2016;2018;2021;2023</t>
  </si>
  <si>
    <t>Binnenstad</t>
  </si>
  <si>
    <t>3512 JK</t>
  </si>
  <si>
    <t>imp_58cc01404</t>
  </si>
  <si>
    <t>roger@cs.wisc.edu</t>
  </si>
  <si>
    <t>rmidmore</t>
  </si>
  <si>
    <t>Roger</t>
  </si>
  <si>
    <t>Midmore</t>
  </si>
  <si>
    <t>midmore@sykopomp.com</t>
  </si>
  <si>
    <t>2014;2015;2016;2021;2022;2023;2024;2025</t>
  </si>
  <si>
    <t>1958 Seville Drive</t>
  </si>
  <si>
    <t>Napa</t>
  </si>
  <si>
    <t>61509a37a1ed9</t>
  </si>
  <si>
    <t>stanojevic@google.com</t>
  </si>
  <si>
    <t>Milos Stanojevic</t>
  </si>
  <si>
    <t>Milos</t>
  </si>
  <si>
    <t>Stanojevic</t>
  </si>
  <si>
    <t>2014;2015;2016;2017;2018;2019;2021;2023</t>
  </si>
  <si>
    <t>S801 Plimsoll Building</t>
  </si>
  <si>
    <t>1 Handyside Street</t>
  </si>
  <si>
    <t>N1C4BP</t>
  </si>
  <si>
    <t>imp_f1d80f8e7</t>
  </si>
  <si>
    <t>michaeltseng@google.com</t>
  </si>
  <si>
    <t>Michael Tseng</t>
  </si>
  <si>
    <t>Tseng</t>
  </si>
  <si>
    <t>2014;2018;2023</t>
  </si>
  <si>
    <t>10761 Lull St</t>
  </si>
  <si>
    <t>Sun Valley</t>
  </si>
  <si>
    <t>imp_5a4d012b2</t>
  </si>
  <si>
    <t>hosseinh@ukh.edu.krd</t>
  </si>
  <si>
    <t>hosseinhassani</t>
  </si>
  <si>
    <t>Hossein</t>
  </si>
  <si>
    <t>Hassani</t>
  </si>
  <si>
    <t>h.hossein@rgu.ac.uk</t>
  </si>
  <si>
    <t>2014;2016;2017;2018;2019;2020;2021;2022;2023;2024</t>
  </si>
  <si>
    <t>University of Kurdistan Hewler</t>
  </si>
  <si>
    <t>Erbil</t>
  </si>
  <si>
    <t>Kurdistan Region</t>
  </si>
  <si>
    <t>Iraq</t>
  </si>
  <si>
    <t>65cb0d02c8800</t>
  </si>
  <si>
    <t>zheng.yuan@kcl.ac.uk</t>
  </si>
  <si>
    <t>Zheng Yuan</t>
  </si>
  <si>
    <t>Zheng</t>
  </si>
  <si>
    <t>Yuan</t>
  </si>
  <si>
    <t>2014;2016;2017;2021;2022;2023</t>
  </si>
  <si>
    <t>Strand</t>
  </si>
  <si>
    <t>WC2R 2LS</t>
  </si>
  <si>
    <t>imp_269b3f07c</t>
  </si>
  <si>
    <t>bharathiraja</t>
  </si>
  <si>
    <t>Bharathi Raja</t>
  </si>
  <si>
    <t>Chakravarthi</t>
  </si>
  <si>
    <t>bharathi.raja@insight-centre.org</t>
  </si>
  <si>
    <t>2020;2021;2023;2024;2025;2026;2027</t>
  </si>
  <si>
    <t>University Road</t>
  </si>
  <si>
    <t>School of Computer Science</t>
  </si>
  <si>
    <t>H91 TK33</t>
  </si>
  <si>
    <t>644fbde721ea5</t>
  </si>
  <si>
    <t>wesfeely@gmail.com</t>
  </si>
  <si>
    <t>wfeely</t>
  </si>
  <si>
    <t>Weston</t>
  </si>
  <si>
    <t>Feely</t>
  </si>
  <si>
    <t>2015;2016;2017;2018;2019;2020;2021;2022;2023;2024;2025;2026;2027;2028;2029</t>
  </si>
  <si>
    <t>1831 Sawtelle Blvd</t>
  </si>
  <si>
    <t>PH 1</t>
  </si>
  <si>
    <t>Los Angeles</t>
  </si>
  <si>
    <t>yejin</t>
  </si>
  <si>
    <t>Yejin</t>
  </si>
  <si>
    <t>Choi</t>
  </si>
  <si>
    <t>2005:2006:2007:2009:2010:2011:2012:2013:2014;2015;2016;2017;2018;2019;2020;2021;2022;2023;2024;2025;2026;2027;2028;2029;2030;2031</t>
  </si>
  <si>
    <t>Paul G. Allen School of Computer Science &amp; Engineering</t>
  </si>
  <si>
    <t>98195-2350</t>
  </si>
  <si>
    <t>6299b8c97560d</t>
  </si>
  <si>
    <t>Vered</t>
  </si>
  <si>
    <t>Shwartz</t>
  </si>
  <si>
    <t>vered1986@gmail.com</t>
  </si>
  <si>
    <t>2015;2015;2016;2017;2018;2019;2020;2021;2022;2023;2024</t>
  </si>
  <si>
    <t>1438 Richards St</t>
  </si>
  <si>
    <t>Unit 2101</t>
  </si>
  <si>
    <t>Vancouver</t>
  </si>
  <si>
    <t>BC</t>
  </si>
  <si>
    <t>V6Z 3B8</t>
  </si>
  <si>
    <t>61d647e2c7760</t>
  </si>
  <si>
    <t>wangjin@ynu.edu.cn</t>
  </si>
  <si>
    <t>Jin Wang</t>
  </si>
  <si>
    <t>Jin</t>
  </si>
  <si>
    <t>wangjin0818@gmail.com</t>
  </si>
  <si>
    <t>2019;2023</t>
  </si>
  <si>
    <t>五华区</t>
  </si>
  <si>
    <t>昆明市</t>
  </si>
  <si>
    <t>云南省</t>
  </si>
  <si>
    <t>imp_580270ac6</t>
  </si>
  <si>
    <t>ofey.sunfei@gmail.com</t>
  </si>
  <si>
    <t>ofey</t>
  </si>
  <si>
    <t>Sun</t>
  </si>
  <si>
    <t>2015;2023</t>
  </si>
  <si>
    <t>Institute of Computing Technology</t>
  </si>
  <si>
    <t>Institute Of Computing Technology</t>
  </si>
  <si>
    <t>Hai Dian Qu</t>
  </si>
  <si>
    <t>imp_5801a7f0b</t>
  </si>
  <si>
    <t>paullandes@warpmail.net</t>
  </si>
  <si>
    <t>Paul Landes</t>
  </si>
  <si>
    <t>Paul</t>
  </si>
  <si>
    <t>Landes</t>
  </si>
  <si>
    <t>2015;2017;2023</t>
  </si>
  <si>
    <t>1157 Highland Ave</t>
  </si>
  <si>
    <t>Oak Park</t>
  </si>
  <si>
    <t>imp_bb731f35a</t>
  </si>
  <si>
    <t>kenton@jhu.edu</t>
  </si>
  <si>
    <t>Kenton Murray</t>
  </si>
  <si>
    <t>Kenton</t>
  </si>
  <si>
    <t>Murray</t>
  </si>
  <si>
    <t>2015;2018;2019;2020;2021;2022;2023</t>
  </si>
  <si>
    <t>3400 N Charles St</t>
  </si>
  <si>
    <t>imp_5a591ec94</t>
  </si>
  <si>
    <t>mustafajarrar@gmail.com</t>
  </si>
  <si>
    <t>mjarrar</t>
  </si>
  <si>
    <t>Mustafa</t>
  </si>
  <si>
    <t>Jarrar</t>
  </si>
  <si>
    <t>1 Birzeit University St.</t>
  </si>
  <si>
    <t>P.O.Box 14, Birzeit</t>
  </si>
  <si>
    <t>Ramallah</t>
  </si>
  <si>
    <t>Palestinian Territories</t>
  </si>
  <si>
    <t>imp_58d40cf9c</t>
  </si>
  <si>
    <t>alexbrosenfeld@gmail.com</t>
  </si>
  <si>
    <t>Alex Rosenfeld</t>
  </si>
  <si>
    <t>Alex</t>
  </si>
  <si>
    <t>Bryant</t>
  </si>
  <si>
    <t>Rosenfeld</t>
  </si>
  <si>
    <t>2015;2016;2018;2023</t>
  </si>
  <si>
    <t>915 L St. NW</t>
  </si>
  <si>
    <t>Apt. 508</t>
  </si>
  <si>
    <t>Washington</t>
  </si>
  <si>
    <t>DC</t>
  </si>
  <si>
    <t>imp_5a6b9e5f0</t>
  </si>
  <si>
    <t>bsharpataz@gmail.com</t>
  </si>
  <si>
    <t>Rebecca Sharp</t>
  </si>
  <si>
    <t>Rebecca</t>
  </si>
  <si>
    <t>Sharp</t>
  </si>
  <si>
    <t>2015;2016;2019;2021;2023</t>
  </si>
  <si>
    <t>11083 W Fountain View Dr</t>
  </si>
  <si>
    <t>Marana</t>
  </si>
  <si>
    <t>AZ</t>
  </si>
  <si>
    <t>imp_5a49c02b1</t>
  </si>
  <si>
    <t>marcovalenzuelaescarcega@gmail.com</t>
  </si>
  <si>
    <t>Marco Antonio Valenzuela Escárcega</t>
  </si>
  <si>
    <t>Antonio</t>
  </si>
  <si>
    <t>Valenzuela-escarcega</t>
  </si>
  <si>
    <t>2015;2016;2019;2020;2023</t>
  </si>
  <si>
    <t>1648 E 7th St #2</t>
  </si>
  <si>
    <t>imp_5a4d3c826</t>
  </si>
  <si>
    <t>grjasewe@gmail.com</t>
  </si>
  <si>
    <t>Gregory Werner</t>
  </si>
  <si>
    <t>Gregory</t>
  </si>
  <si>
    <t>Werner</t>
  </si>
  <si>
    <t>2015;2016;2017;2018;2019;2020;2021;2022;2023;2024</t>
  </si>
  <si>
    <t>11 Lexington Rd</t>
  </si>
  <si>
    <t>Harmans</t>
  </si>
  <si>
    <t>21077-1475</t>
  </si>
  <si>
    <t>65901b607bf38</t>
  </si>
  <si>
    <t>rajen.k.chatterjee@gmail.com</t>
  </si>
  <si>
    <t>Rajen Chatterjee</t>
  </si>
  <si>
    <t>Rajen</t>
  </si>
  <si>
    <t>Chatterjee</t>
  </si>
  <si>
    <t>chatterjee@fbk.eu</t>
  </si>
  <si>
    <t>2015;2017;2019;2023</t>
  </si>
  <si>
    <t>1 Apple Park Way</t>
  </si>
  <si>
    <t>Cupertino</t>
  </si>
  <si>
    <t>imp_f1a8b756f</t>
  </si>
  <si>
    <t>hojinc@kaist.ac.kr</t>
  </si>
  <si>
    <t>Ho-Jin Choi</t>
  </si>
  <si>
    <t>Ho-Jin</t>
  </si>
  <si>
    <t>dr.hojinc@gmail.com</t>
  </si>
  <si>
    <t>2015;2016;2017;2018;2021;2022;2023;2024;2025</t>
  </si>
  <si>
    <t>#707 N1, School of Computing, KAIST</t>
  </si>
  <si>
    <t>291 Daehak-ro, Yuseong-gu</t>
  </si>
  <si>
    <t>82-42-350-3510</t>
  </si>
  <si>
    <t>5fd3803277393</t>
  </si>
  <si>
    <t>fujinumay@gmail.com</t>
  </si>
  <si>
    <t>Yoshinari Fujinuma</t>
  </si>
  <si>
    <t>Yoshinari</t>
  </si>
  <si>
    <t>Fujinuma</t>
  </si>
  <si>
    <t>2015;2017;2019;2021;2022;2023</t>
  </si>
  <si>
    <t>137 E 37th St, APT 3E</t>
  </si>
  <si>
    <t>(720) 755-3010</t>
  </si>
  <si>
    <t>imp_5a5495bb1</t>
  </si>
  <si>
    <t>j.d.groschwitz@uva.nl</t>
  </si>
  <si>
    <t>Jonas Groschwitz</t>
  </si>
  <si>
    <t>Jonas</t>
  </si>
  <si>
    <t>Dominic</t>
  </si>
  <si>
    <t>Groschwitz</t>
  </si>
  <si>
    <t>2015;2016;2018;2019;2020;2021;2023</t>
  </si>
  <si>
    <t>Achter Sint Pieter 11D</t>
  </si>
  <si>
    <t>3512HP</t>
  </si>
  <si>
    <t>imp_58cbef2dd</t>
  </si>
  <si>
    <t>yinqingyucn@gmail.com</t>
  </si>
  <si>
    <t>qyyin</t>
  </si>
  <si>
    <t>Qingyu</t>
  </si>
  <si>
    <t>Yin</t>
  </si>
  <si>
    <t>2015;2017;2019;2022;2023</t>
  </si>
  <si>
    <t>398 Ortega Ave, #248</t>
  </si>
  <si>
    <t>imp_5a6db6462</t>
  </si>
  <si>
    <t>zhanghainan1990@163.com</t>
  </si>
  <si>
    <t>zhanghainan</t>
  </si>
  <si>
    <t>Hainan</t>
  </si>
  <si>
    <t>2015;2021;2023</t>
  </si>
  <si>
    <t>xueyuan road 37</t>
  </si>
  <si>
    <t>Chaoyang</t>
  </si>
  <si>
    <t>imp_580d230aa</t>
  </si>
  <si>
    <t>gushahnpowell@gmail.com</t>
  </si>
  <si>
    <t>hahnpowell</t>
  </si>
  <si>
    <t>Gus</t>
  </si>
  <si>
    <t>V</t>
  </si>
  <si>
    <t>Hahn-Powell</t>
  </si>
  <si>
    <t>gus@parsertongue.org</t>
  </si>
  <si>
    <t>2015;2016;2017;2021;2022;2023;2024;2025</t>
  </si>
  <si>
    <t>3710 E Calle Cortez</t>
  </si>
  <si>
    <t>608bfa3f5dd02</t>
  </si>
  <si>
    <t>Glacier</t>
  </si>
  <si>
    <t>Jiahao</t>
  </si>
  <si>
    <t>Block C, Hengdian Building, No. 4 Wangjing</t>
  </si>
  <si>
    <t>East Road, Chaoyang District, Beijing</t>
  </si>
  <si>
    <t>imp_57ff2b01d</t>
  </si>
  <si>
    <t>sdzhao@ir.hit.edu.cn</t>
  </si>
  <si>
    <t>Thunder_Zhao</t>
  </si>
  <si>
    <t>Sendong</t>
  </si>
  <si>
    <t>imp_5805e8fa9</t>
  </si>
  <si>
    <t>pinodewaider@gmail.com</t>
  </si>
  <si>
    <t>Young-Seob Jeong</t>
  </si>
  <si>
    <t>Young-seob</t>
  </si>
  <si>
    <t>Jeong</t>
  </si>
  <si>
    <t>2015;2022;2023</t>
  </si>
  <si>
    <t>Room 408, Building E8-1, Chungbuk National Universty</t>
  </si>
  <si>
    <t>서원구</t>
  </si>
  <si>
    <t>천안시</t>
  </si>
  <si>
    <t>충청남도</t>
  </si>
  <si>
    <t>imp_59df07d38</t>
  </si>
  <si>
    <t>Wai</t>
  </si>
  <si>
    <t>Lam</t>
  </si>
  <si>
    <t>2015;2016;2018;2019;2020;2021;2022;2023</t>
  </si>
  <si>
    <t>Dept of Systems Engg. &amp; Engg Management,</t>
  </si>
  <si>
    <t>The Chinese University of Hong Kong, Shatin</t>
  </si>
  <si>
    <t>852-26035505</t>
  </si>
  <si>
    <t>nil</t>
  </si>
  <si>
    <t>imp_bb720d39c</t>
  </si>
  <si>
    <t>lipiji.pz@gmail.com</t>
  </si>
  <si>
    <t>Piji Li</t>
  </si>
  <si>
    <t>Piji</t>
  </si>
  <si>
    <t>29 Jiangjun Avenue, Jiangning District</t>
  </si>
  <si>
    <t>The Chinese University of Hong Kong</t>
  </si>
  <si>
    <t>Nanjing</t>
  </si>
  <si>
    <t>Jiangsu Province</t>
  </si>
  <si>
    <t>imp_57fd752d7</t>
  </si>
  <si>
    <t>zhipeng_chen@ruc.edu.cn</t>
  </si>
  <si>
    <t>chengzhipeng</t>
  </si>
  <si>
    <t>Zhipeng</t>
  </si>
  <si>
    <t>59, Zhongguancun Street, Haidian District, Beijing, China</t>
  </si>
  <si>
    <t>imp_582bebdb2</t>
  </si>
  <si>
    <t>jtp@google.com</t>
  </si>
  <si>
    <t>Jan-Thorsten Peter</t>
  </si>
  <si>
    <t>Jan-thorsten</t>
  </si>
  <si>
    <t>Peter</t>
  </si>
  <si>
    <t>2015;2016;2017;2018;2020;2021;2022;2023</t>
  </si>
  <si>
    <t>Waldheimstraße 40</t>
  </si>
  <si>
    <t>Ahornstr. 55</t>
  </si>
  <si>
    <t>Villach</t>
  </si>
  <si>
    <t>Kärnten</t>
  </si>
  <si>
    <t>imp_57e43b1a6</t>
  </si>
  <si>
    <t>audi.primadhanty@upc.edu</t>
  </si>
  <si>
    <t>Audi Primadhanty</t>
  </si>
  <si>
    <t>Audi</t>
  </si>
  <si>
    <t>Primadhanty</t>
  </si>
  <si>
    <t>2015;2017;2020;2023</t>
  </si>
  <si>
    <t>Carrer de Jordi Girona, 29</t>
  </si>
  <si>
    <t>C/Jordi Girona Salgado, 1</t>
  </si>
  <si>
    <t>imp_5a0d58dc3</t>
  </si>
  <si>
    <t>emmanuel.et.roche@gmail.com</t>
  </si>
  <si>
    <t>Emmanuel Roche</t>
  </si>
  <si>
    <t>Emmanuel</t>
  </si>
  <si>
    <t>Roche</t>
  </si>
  <si>
    <t>roche@clover.ai</t>
  </si>
  <si>
    <t>2015;2016;2024</t>
  </si>
  <si>
    <t>140 Fletcher Rd</t>
  </si>
  <si>
    <t>Belmont</t>
  </si>
  <si>
    <t>65bd07a52b177</t>
  </si>
  <si>
    <t>yannick.toussaint@loria.fr</t>
  </si>
  <si>
    <t>Yannick Toussaint</t>
  </si>
  <si>
    <t>Yannick</t>
  </si>
  <si>
    <t>Toussaint</t>
  </si>
  <si>
    <t>2015;2019;2023</t>
  </si>
  <si>
    <t>615 Rue du Jardin-Botanique</t>
  </si>
  <si>
    <t>615 rue du Jardin Botanique</t>
  </si>
  <si>
    <t>Villers-lès-Nancy</t>
  </si>
  <si>
    <t>Grand Est</t>
  </si>
  <si>
    <t>imp_c3bed596a</t>
  </si>
  <si>
    <t>zhangjingyizz@gmail.com</t>
  </si>
  <si>
    <t>Jingyi Zhang</t>
  </si>
  <si>
    <t>Jingyi</t>
  </si>
  <si>
    <t>2015;2016;2017;2018;2019;2020;2021;2023</t>
  </si>
  <si>
    <t>Stahnsdorfer Str. 79</t>
  </si>
  <si>
    <t>Stuhlsatzenhausweg 3</t>
  </si>
  <si>
    <t>imp_582771a76</t>
  </si>
  <si>
    <t>yubo.chen@nlpr.ia.ac.cn</t>
  </si>
  <si>
    <t>yubochen</t>
  </si>
  <si>
    <t>Yubo</t>
  </si>
  <si>
    <t>yubo5815038@126.com</t>
  </si>
  <si>
    <t>2015;2016;2017;2018;2020;2023</t>
  </si>
  <si>
    <t>HAIDIAN</t>
  </si>
  <si>
    <t>HaiDian District</t>
  </si>
  <si>
    <t>imp_57f7f330b</t>
  </si>
  <si>
    <t>zhiqihuang@pku.edu.cn</t>
  </si>
  <si>
    <t>zxyever</t>
  </si>
  <si>
    <t>Zhiqi</t>
  </si>
  <si>
    <t>2015;2016;2021;2023</t>
  </si>
  <si>
    <t>Peking University, Lishui Road, Nanshan District</t>
  </si>
  <si>
    <t>imp_581b3fb2d</t>
  </si>
  <si>
    <t>astaga@amazon.com</t>
  </si>
  <si>
    <t>Astha Agarwal</t>
  </si>
  <si>
    <t>Astha</t>
  </si>
  <si>
    <t>Agarwal</t>
  </si>
  <si>
    <t>1406, Block-6, My Home Vihanga, Financial District</t>
  </si>
  <si>
    <t>Gachibowli</t>
  </si>
  <si>
    <t>Hyderabad</t>
  </si>
  <si>
    <t>imp_588eab11b</t>
  </si>
  <si>
    <t>p.andruszki2@samsung.com</t>
  </si>
  <si>
    <t>Piotr Andruszkiewicz</t>
  </si>
  <si>
    <t>Piotr</t>
  </si>
  <si>
    <t>Andruszkiewicz</t>
  </si>
  <si>
    <t>2015;2016;2017;2021;2023</t>
  </si>
  <si>
    <t>plac Europejski 1</t>
  </si>
  <si>
    <t>Wola</t>
  </si>
  <si>
    <t>Warszawa</t>
  </si>
  <si>
    <t>00-844</t>
  </si>
  <si>
    <t>imp_58d4f330d</t>
  </si>
  <si>
    <t>yxcao@smu.edu.sg</t>
  </si>
  <si>
    <t>Yixin Cao</t>
  </si>
  <si>
    <t>Yixin</t>
  </si>
  <si>
    <t>Cao</t>
  </si>
  <si>
    <t>2015;2017;2018;2019;2020;2021;2023</t>
  </si>
  <si>
    <t>imp_f1ec87f7e</t>
  </si>
  <si>
    <t>Thomas Francois</t>
  </si>
  <si>
    <t>Louis</t>
  </si>
  <si>
    <t>François</t>
  </si>
  <si>
    <t>2015;2018;2022;2023</t>
  </si>
  <si>
    <t>Place Montesquieu, 3, bte L2.06.04</t>
  </si>
  <si>
    <t>Brabant</t>
  </si>
  <si>
    <t>imp_57e9d3232</t>
  </si>
  <si>
    <t>aprosio@fbk.eu</t>
  </si>
  <si>
    <t>Alessio Palmero Aprosio</t>
  </si>
  <si>
    <t>Alessio</t>
  </si>
  <si>
    <t>Palmero Aprosio</t>
  </si>
  <si>
    <t>2015;2019;2021;2023</t>
  </si>
  <si>
    <t>Via Santa Croce, 77</t>
  </si>
  <si>
    <t>Trento</t>
  </si>
  <si>
    <t>imp_58ad10403</t>
  </si>
  <si>
    <t>aniramak@amazon.com</t>
  </si>
  <si>
    <t>Anil</t>
  </si>
  <si>
    <t>K</t>
  </si>
  <si>
    <t>Ramakrishna</t>
  </si>
  <si>
    <t>9102 Summertime Ln</t>
  </si>
  <si>
    <t>Culver City</t>
  </si>
  <si>
    <t>imp_5a483d6a4</t>
  </si>
  <si>
    <t>hassan@aixplain.com</t>
  </si>
  <si>
    <t>Hassan Sawaf</t>
  </si>
  <si>
    <t>Hassan</t>
  </si>
  <si>
    <t>Sawaf</t>
  </si>
  <si>
    <t>16535 Grant Bishop Ln</t>
  </si>
  <si>
    <t>imp_5a706692e</t>
  </si>
  <si>
    <t>soroush.vosoughi@dartmouth.edu</t>
  </si>
  <si>
    <t>Soroush Vosoughi</t>
  </si>
  <si>
    <t>Soroush</t>
  </si>
  <si>
    <t>Vosoughi</t>
  </si>
  <si>
    <t>soroush@dartmouth.edu</t>
  </si>
  <si>
    <t>2015;2017;2021;2023;2024;2025</t>
  </si>
  <si>
    <t>Hanover, NH</t>
  </si>
  <si>
    <t>HINMAN HB 6211</t>
  </si>
  <si>
    <t>Hanover</t>
  </si>
  <si>
    <t>64abc7a35edb8</t>
  </si>
  <si>
    <t>chunyangx@gmail.com</t>
  </si>
  <si>
    <t>Chunyang Xiao</t>
  </si>
  <si>
    <t>Chunyang</t>
  </si>
  <si>
    <t>2015;2016;2018;2019;2020;2022;2023</t>
  </si>
  <si>
    <t>2 Holton Hill</t>
  </si>
  <si>
    <t>Milton Keynes</t>
  </si>
  <si>
    <t>MK4 2HN</t>
  </si>
  <si>
    <t>imp_5a2b81d48</t>
  </si>
  <si>
    <t>kgectops</t>
  </si>
  <si>
    <t>Tanmoy</t>
  </si>
  <si>
    <t>Chakraborty</t>
  </si>
  <si>
    <t>2022;2023;2024;2025;2026</t>
  </si>
  <si>
    <t>Dept of Electrical Engineering</t>
  </si>
  <si>
    <t>Indian Institute of Technology Delhi</t>
  </si>
  <si>
    <t>New Delhi</t>
  </si>
  <si>
    <t>Delhi</t>
  </si>
  <si>
    <t>Conference or workshop organisers, program chairs etc.</t>
  </si>
  <si>
    <t>62ea9f622073c</t>
  </si>
  <si>
    <t>chenkehai@hit.edu.cn</t>
  </si>
  <si>
    <t>kehai</t>
  </si>
  <si>
    <t>Kehai</t>
  </si>
  <si>
    <t>chenkehai@gmail.com</t>
  </si>
  <si>
    <t>2015;2017;2019;2020;2021;2023</t>
  </si>
  <si>
    <t>Information Technology Building L1905, Harbin Institute of Technology (Shenzhen), Taoyuan Street, Nanshan District</t>
  </si>
  <si>
    <t>Soraku-gun</t>
  </si>
  <si>
    <t>imp_57f7b9d76</t>
  </si>
  <si>
    <t>wlchen@suda.edu.cn</t>
  </si>
  <si>
    <t>WenliangChen</t>
  </si>
  <si>
    <t>Wenliang</t>
  </si>
  <si>
    <t>CHEN</t>
  </si>
  <si>
    <t>#521, Ligong Building, Soochow University</t>
  </si>
  <si>
    <t>JiangSu</t>
  </si>
  <si>
    <t>imp_580806957</t>
  </si>
  <si>
    <t>liununew@whut.edu.cn</t>
  </si>
  <si>
    <t>Dan Liu</t>
  </si>
  <si>
    <t>Dan</t>
  </si>
  <si>
    <t>2015;2018;2019;2021;2023</t>
  </si>
  <si>
    <t>122 Luoshi Road, Hongshan District</t>
  </si>
  <si>
    <t>Wuhan City, Hubei Province</t>
  </si>
  <si>
    <t>湖北省</t>
  </si>
  <si>
    <t>imp_584f20ada</t>
  </si>
  <si>
    <t>xiongj69@mail2.sysu.edu.cn</t>
  </si>
  <si>
    <t>Jing Xiong</t>
  </si>
  <si>
    <t>Jing</t>
  </si>
  <si>
    <t>Xiong</t>
  </si>
  <si>
    <t>No. 66, Gongchang Road, Guangming District, Shenzhen, 518107, P. R. China.</t>
  </si>
  <si>
    <t>imp_584117995</t>
  </si>
  <si>
    <t>lijuanzi@tsinghua.edu.cn</t>
  </si>
  <si>
    <t>Juanzi Li</t>
  </si>
  <si>
    <t>Juanzi</t>
  </si>
  <si>
    <t>imp_57fd0529e</t>
  </si>
  <si>
    <t>cshanbo@gmail.com</t>
  </si>
  <si>
    <t>Shanbo Cheng</t>
  </si>
  <si>
    <t>Shanbo</t>
  </si>
  <si>
    <t>chengshanbo@sogou-inc.com</t>
  </si>
  <si>
    <t>2016;2023</t>
  </si>
  <si>
    <t>21 Stirling Road</t>
  </si>
  <si>
    <t>imp_58e725adb</t>
  </si>
  <si>
    <t>23bytereg3</t>
  </si>
  <si>
    <t>khalid.alkhatib@rug.nl</t>
  </si>
  <si>
    <t>Khalid Al-Khatib</t>
  </si>
  <si>
    <t>Khalid</t>
  </si>
  <si>
    <t>Ibrahim Jamal</t>
  </si>
  <si>
    <t>Al-Khatib</t>
  </si>
  <si>
    <t>2016;2017;2018;2020;2023</t>
  </si>
  <si>
    <t>Eelkemastraat</t>
  </si>
  <si>
    <t>9723zw</t>
  </si>
  <si>
    <t>imp_58cc3e176</t>
  </si>
  <si>
    <t>bhtrung</t>
  </si>
  <si>
    <t>Trung</t>
  </si>
  <si>
    <t>Huu</t>
  </si>
  <si>
    <t>Bui</t>
  </si>
  <si>
    <t>bhtrung@gmail.com</t>
  </si>
  <si>
    <t>2016;2017;2018;2019;2021;2022;2023</t>
  </si>
  <si>
    <t>345 Park Ave</t>
  </si>
  <si>
    <t>imp_5a3c4bb59</t>
  </si>
  <si>
    <t>fei.liu@emory.edu</t>
  </si>
  <si>
    <t>feiliu</t>
  </si>
  <si>
    <t>feiliu.cmu@gmail.com</t>
  </si>
  <si>
    <t>2009:2010:2011:2012:2013:2014:2015:2016;2018;2020;2021;2022;2023;2024;2025</t>
  </si>
  <si>
    <t>400 Dowman Dr</t>
  </si>
  <si>
    <t>604f6e9823bca</t>
  </si>
  <si>
    <t>txh710@psu.edu</t>
  </si>
  <si>
    <t>Ting-Hao 'Kenneth' Huang</t>
  </si>
  <si>
    <t>Ting-hao</t>
  </si>
  <si>
    <t>Kenneth</t>
  </si>
  <si>
    <t>windx0303@gmail.com</t>
  </si>
  <si>
    <t>2016;2022;2023</t>
  </si>
  <si>
    <t>E357 Westgate Building</t>
  </si>
  <si>
    <t>Pennsylvania State University</t>
  </si>
  <si>
    <t>University park</t>
  </si>
  <si>
    <t>imp_5a562de8d</t>
  </si>
  <si>
    <t>akuncoro@google.com</t>
  </si>
  <si>
    <t>Adhiguna Kuncoro</t>
  </si>
  <si>
    <t>Adhiguna</t>
  </si>
  <si>
    <t>Kuncoro</t>
  </si>
  <si>
    <t>adhiguna.kuncoro@gmail.com</t>
  </si>
  <si>
    <t>2016;2017;2018;2019;2020;2023</t>
  </si>
  <si>
    <t>Handyside St</t>
  </si>
  <si>
    <t>Connaught Gardens</t>
  </si>
  <si>
    <t>N1C 4DN</t>
  </si>
  <si>
    <t>imp_f1d76bad8</t>
  </si>
  <si>
    <t>maz@smail.nju.edu.cn</t>
  </si>
  <si>
    <t>Zheng Ma</t>
  </si>
  <si>
    <t>zheng.ma@ibm.com</t>
  </si>
  <si>
    <t>163 Xianlin Avenue, Qixia District</t>
  </si>
  <si>
    <t>imp_583854fa8</t>
  </si>
  <si>
    <t>hongyuanmei@gmail.com</t>
  </si>
  <si>
    <t>Hongyuan Mei</t>
  </si>
  <si>
    <t>Hongyuan</t>
  </si>
  <si>
    <t>2016;2019;2020;2021;2023</t>
  </si>
  <si>
    <t>6045 S Kenwood Ave</t>
  </si>
  <si>
    <t>Chicago</t>
  </si>
  <si>
    <t>imp_5a6b015b9</t>
  </si>
  <si>
    <t>aldrianobaja.m@gmail.com</t>
  </si>
  <si>
    <t>Aldrian Obaja Muis</t>
  </si>
  <si>
    <t>Aldrian obaja</t>
  </si>
  <si>
    <t>Muis</t>
  </si>
  <si>
    <t>2016;2017;2020;2023</t>
  </si>
  <si>
    <t>2 Holland Ave</t>
  </si>
  <si>
    <t>imp_58f573d16</t>
  </si>
  <si>
    <t>padmakua@amazon.com</t>
  </si>
  <si>
    <t>Aishwarya Padmakumar</t>
  </si>
  <si>
    <t>Aishwarya</t>
  </si>
  <si>
    <t>Padmakumar</t>
  </si>
  <si>
    <t>aish@cs.utexas.edu</t>
  </si>
  <si>
    <t>2016;2017;2018;2020;2021;2023</t>
  </si>
  <si>
    <t>1025 Thistle Ct</t>
  </si>
  <si>
    <t>Apt 36</t>
  </si>
  <si>
    <t>(737) 222-8436</t>
  </si>
  <si>
    <t>Sunnyvale</t>
  </si>
  <si>
    <t>imp_f1c6bd31b</t>
  </si>
  <si>
    <t>xanda@cs.hmc.edu</t>
  </si>
  <si>
    <t>Alexandra Schofield</t>
  </si>
  <si>
    <t>Alexandra</t>
  </si>
  <si>
    <t>Schofield</t>
  </si>
  <si>
    <t>2016;2017;2018;2019;2020;2021;2022;2023;2024;2025;2026</t>
  </si>
  <si>
    <t>301 Platt Blvd</t>
  </si>
  <si>
    <t>91711-5901</t>
  </si>
  <si>
    <t>61e1e1136dcc9</t>
  </si>
  <si>
    <t>djinamzn@amazon.com</t>
  </si>
  <si>
    <t>jindi</t>
  </si>
  <si>
    <t>Di</t>
  </si>
  <si>
    <t>2018;2020;2021;2023</t>
  </si>
  <si>
    <t>1100 Enterprise Way</t>
  </si>
  <si>
    <t>Apt. 523</t>
  </si>
  <si>
    <t>imp_5a3f4c713</t>
  </si>
  <si>
    <t>n.bogoych@ed.ac.uk</t>
  </si>
  <si>
    <t>Nikolay</t>
  </si>
  <si>
    <t>Bogoychev</t>
  </si>
  <si>
    <t>2016;2018;2019;2020;2021;2023</t>
  </si>
  <si>
    <t>3 Gentle's Entry</t>
  </si>
  <si>
    <t>Room 4.04</t>
  </si>
  <si>
    <t>EH8 8PD</t>
  </si>
  <si>
    <t>imp_5a2364d55</t>
  </si>
  <si>
    <t>antoine.bosselut</t>
  </si>
  <si>
    <t>Antoine</t>
  </si>
  <si>
    <t>Bosselut</t>
  </si>
  <si>
    <t>2016;2018;2019;2020;2021;2022;2023;2024</t>
  </si>
  <si>
    <t>Rue du Port-Franc 2A</t>
  </si>
  <si>
    <t>Lausanne</t>
  </si>
  <si>
    <t>Vaud</t>
  </si>
  <si>
    <t>61dadfe304d23</t>
  </si>
  <si>
    <t>yqsong</t>
  </si>
  <si>
    <t>Yangqiu</t>
  </si>
  <si>
    <t>Song</t>
  </si>
  <si>
    <t>yqsong@gmail.com</t>
  </si>
  <si>
    <t>2014:2016;2017;2018;2019;2022;2023</t>
  </si>
  <si>
    <t>RM 3518, CSE, HKUST</t>
  </si>
  <si>
    <t>Clear Water Bay, Sai Kung</t>
  </si>
  <si>
    <t>Other or None</t>
  </si>
  <si>
    <t>imp_58830aee7</t>
  </si>
  <si>
    <t>jcykcai@tencent.com</t>
  </si>
  <si>
    <t>Deng Cai</t>
  </si>
  <si>
    <t>Deng</t>
  </si>
  <si>
    <t>Cai</t>
  </si>
  <si>
    <t>2016;2017;2019;2023</t>
  </si>
  <si>
    <t>Jindiweixin, Shenzhen, Guangdong</t>
  </si>
  <si>
    <t>N.A.</t>
  </si>
  <si>
    <t>imp_5807b6867</t>
  </si>
  <si>
    <t>yimwenwai@microsoft.com</t>
  </si>
  <si>
    <t>wwyim</t>
  </si>
  <si>
    <t>Wen-Wai</t>
  </si>
  <si>
    <t>Yim</t>
  </si>
  <si>
    <t>wenwaiyim@gmail.com</t>
  </si>
  <si>
    <t>2013:2017;2019;2020;2021;2023;2024;2025;2026;2027</t>
  </si>
  <si>
    <t>315 Hamilton St</t>
  </si>
  <si>
    <t>San Francisco</t>
  </si>
  <si>
    <t>California</t>
  </si>
  <si>
    <t>6480d11d70a4a</t>
  </si>
  <si>
    <t>leshem.choshen@mail.huji.ac.il</t>
  </si>
  <si>
    <t>Leshem Choshen</t>
  </si>
  <si>
    <t>Leshem</t>
  </si>
  <si>
    <t>Choshen</t>
  </si>
  <si>
    <t>2016;2018;2019;2020;2021;2022;2023</t>
  </si>
  <si>
    <t>285 Third St</t>
  </si>
  <si>
    <t>UNIT 213</t>
  </si>
  <si>
    <t>imp_5a52c6bfd</t>
  </si>
  <si>
    <t>xuruifeng@hit.edu.cn</t>
  </si>
  <si>
    <t>xuruifeng_hitsz</t>
  </si>
  <si>
    <t>Ruifeng</t>
  </si>
  <si>
    <t>xuruifeng.hitsz@gmail.com</t>
  </si>
  <si>
    <t>2010:2011:2014:2016;2017;2018;2019;2023</t>
  </si>
  <si>
    <t>L-1602, HIT Campus, University Town, Xili, Nanshan</t>
  </si>
  <si>
    <t>University Town, XiLi</t>
  </si>
  <si>
    <t>imp_580cdd20c</t>
  </si>
  <si>
    <t>sagnikrayc@gmail.com</t>
  </si>
  <si>
    <t>sagnik</t>
  </si>
  <si>
    <t>Sagnik</t>
  </si>
  <si>
    <t>Ray Choudhury</t>
  </si>
  <si>
    <t>2020;2023</t>
  </si>
  <si>
    <t>2439 Twin Lakes Dr</t>
  </si>
  <si>
    <t>Apt 1A</t>
  </si>
  <si>
    <t>Ypsilanti</t>
  </si>
  <si>
    <t>imp_5a5a6a02e</t>
  </si>
  <si>
    <t>mathieu.dehouck@ens.psl.eu</t>
  </si>
  <si>
    <t>dehouck</t>
  </si>
  <si>
    <t>Mathieu</t>
  </si>
  <si>
    <t>Dehouck</t>
  </si>
  <si>
    <t>mathieubmddehouck@mailoo.org</t>
  </si>
  <si>
    <t>1 Rue Maurice Arnoux</t>
  </si>
  <si>
    <t>Montrouge</t>
  </si>
  <si>
    <t>imp_5861db200</t>
  </si>
  <si>
    <t>yashk@iiitd.ac.in</t>
  </si>
  <si>
    <t>yashkumaratri</t>
  </si>
  <si>
    <t>Yash</t>
  </si>
  <si>
    <t>Kumar</t>
  </si>
  <si>
    <t>yashkumaratri@hotmail.com</t>
  </si>
  <si>
    <t>R and D Building, IIIT Delhi</t>
  </si>
  <si>
    <t>Okhla Industrial Estate</t>
  </si>
  <si>
    <t>DL</t>
  </si>
  <si>
    <t>imp_589beae35</t>
  </si>
  <si>
    <t>20DNIEMNLP23</t>
  </si>
  <si>
    <t>meng.fang@liverpool.ac.uk</t>
  </si>
  <si>
    <t>meng.fang</t>
  </si>
  <si>
    <t>Meng</t>
  </si>
  <si>
    <t>Fang</t>
  </si>
  <si>
    <t>2016;2019;2023</t>
  </si>
  <si>
    <t>Liverpool L69 3BX</t>
  </si>
  <si>
    <t>Level: 08 Room: 8.11 Doug Mcdonell Building, Parkville University of Melbourne</t>
  </si>
  <si>
    <t>Liverpool</t>
  </si>
  <si>
    <t>L69 3BX</t>
  </si>
  <si>
    <t>imp_f1d5a616a</t>
  </si>
  <si>
    <t>hangyav@cis.lmu.de</t>
  </si>
  <si>
    <t>hangyav</t>
  </si>
  <si>
    <t>Viktor</t>
  </si>
  <si>
    <t>Hangya</t>
  </si>
  <si>
    <t>Oettingenstraße 67</t>
  </si>
  <si>
    <t>Bavaria</t>
  </si>
  <si>
    <t>imp_f229dc6d5</t>
  </si>
  <si>
    <t>mark.johnson@mq.edu.au</t>
  </si>
  <si>
    <t>markj</t>
  </si>
  <si>
    <t>Johnson</t>
  </si>
  <si>
    <t>Mark.Johnson@MQ.edu.au</t>
  </si>
  <si>
    <t>1994:1995:1996:1997:1998:1999:2000:2001:2002:2003:2004:2005:2006:2007:2008:2009:2010:2011:2012:2013:2014:2015:2016;2017;2018;2019;2020;2021;2022;2023</t>
  </si>
  <si>
    <t>Macquarie University</t>
  </si>
  <si>
    <t>9 Wally's Walk</t>
  </si>
  <si>
    <t>(045) 119-4972</t>
  </si>
  <si>
    <t>Macquarie Park</t>
  </si>
  <si>
    <t>imp_56833c674</t>
  </si>
  <si>
    <t>anujkumar9@gmail.com</t>
  </si>
  <si>
    <t>anujkumar9</t>
  </si>
  <si>
    <t>Anuj</t>
  </si>
  <si>
    <t>13001 NE 113th St</t>
  </si>
  <si>
    <t>Kirkland</t>
  </si>
  <si>
    <t>imp_5a4014806</t>
  </si>
  <si>
    <t>juancarabina@meta.com</t>
  </si>
  <si>
    <t>juancitomiguelito</t>
  </si>
  <si>
    <t>Juan</t>
  </si>
  <si>
    <t>Pino</t>
  </si>
  <si>
    <t>2009:2010:2013:2016;2017;2018;2019;2020;2021;2022;2023</t>
  </si>
  <si>
    <t>535 Jersey St</t>
  </si>
  <si>
    <t>imp_5a450373e</t>
  </si>
  <si>
    <t>e.mcintyre@dundee.ac.uk</t>
  </si>
  <si>
    <t>e.mcintyre</t>
  </si>
  <si>
    <t>Reed</t>
  </si>
  <si>
    <t>Nethergate</t>
  </si>
  <si>
    <t>Fulton Building</t>
  </si>
  <si>
    <t>Dundee</t>
  </si>
  <si>
    <t>Scotland</t>
  </si>
  <si>
    <t>DD1 4HN</t>
  </si>
  <si>
    <t>imp_5a2684d03</t>
  </si>
  <si>
    <t>k.gashteovski</t>
  </si>
  <si>
    <t>Kiril</t>
  </si>
  <si>
    <t>Gashteovski</t>
  </si>
  <si>
    <t>2016;2017;2021;2022;2023</t>
  </si>
  <si>
    <t>Kurfürsten-Anlage 36</t>
  </si>
  <si>
    <t>Weststadt</t>
  </si>
  <si>
    <t>Heidelberg</t>
  </si>
  <si>
    <t>imp_5868366b0</t>
  </si>
  <si>
    <t>23necreg3</t>
  </si>
  <si>
    <t>helcl@ufal.mff.cuni.cz</t>
  </si>
  <si>
    <t>jindra.helcl</t>
  </si>
  <si>
    <t>Jindrich</t>
  </si>
  <si>
    <t>Helcl</t>
  </si>
  <si>
    <t>2016;2017;2018;2020;2021;2022;2023</t>
  </si>
  <si>
    <t>V Holešovičkách 2</t>
  </si>
  <si>
    <t>Praha 8</t>
  </si>
  <si>
    <t>imp_5858aea88</t>
  </si>
  <si>
    <t>diana.nicoleta.popa@gmail.com</t>
  </si>
  <si>
    <t>diana.nicoleta.popa</t>
  </si>
  <si>
    <t>Diana nicoleta</t>
  </si>
  <si>
    <t>Popa</t>
  </si>
  <si>
    <t>Militärstrasse 36</t>
  </si>
  <si>
    <t>imp_f1e86492e</t>
  </si>
  <si>
    <t>ellarabi@gmail.com</t>
  </si>
  <si>
    <t>ellarabi</t>
  </si>
  <si>
    <t>Ella</t>
  </si>
  <si>
    <t>Rabinovich</t>
  </si>
  <si>
    <t>2016;2018;2020;2023</t>
  </si>
  <si>
    <t>Efrayim Katsir 13, app 32</t>
  </si>
  <si>
    <t>Ramat Alon</t>
  </si>
  <si>
    <t>Hod Hasharon</t>
  </si>
  <si>
    <t>Center District</t>
  </si>
  <si>
    <t>imp_c36cf2a69</t>
  </si>
  <si>
    <t>hrashkin</t>
  </si>
  <si>
    <t>Hannah</t>
  </si>
  <si>
    <t>Rashkin</t>
  </si>
  <si>
    <t>2016;2017;2018;2019;2020;2021;2022;2023</t>
  </si>
  <si>
    <t>475 Clermont Ave</t>
  </si>
  <si>
    <t>Brooklyn</t>
  </si>
  <si>
    <t>imp_5a5a6630f</t>
  </si>
  <si>
    <t>sun.397@osu.edu</t>
  </si>
  <si>
    <t>sun.397</t>
  </si>
  <si>
    <t>Huan</t>
  </si>
  <si>
    <t>2016;2020;2021;2022;2023;2024</t>
  </si>
  <si>
    <t>2785 Alliston CT</t>
  </si>
  <si>
    <t>61fea86b9b61b</t>
  </si>
  <si>
    <t>sal.giorgi</t>
  </si>
  <si>
    <t>Salvatore</t>
  </si>
  <si>
    <t>Giorgi</t>
  </si>
  <si>
    <t>2016;2017;2018;2021;2022;2023</t>
  </si>
  <si>
    <t>334 Winona St</t>
  </si>
  <si>
    <t>Suite 232</t>
  </si>
  <si>
    <t>imp_5aaf20afb</t>
  </si>
  <si>
    <t>mikel@reka.ai</t>
  </si>
  <si>
    <t>artetxem</t>
  </si>
  <si>
    <t>Mikel</t>
  </si>
  <si>
    <t>Artetxe</t>
  </si>
  <si>
    <t>artetxem@gmail.com</t>
  </si>
  <si>
    <t>2016;2017;2018;2019;2020;2021;2023</t>
  </si>
  <si>
    <t>Araba kalea 26, 3B</t>
  </si>
  <si>
    <t>Zarautz</t>
  </si>
  <si>
    <t>Gipuzkoa</t>
  </si>
  <si>
    <t>imp_5a0cd96ed</t>
  </si>
  <si>
    <t>shamil.cm@gmail.com</t>
  </si>
  <si>
    <t>shamil</t>
  </si>
  <si>
    <t>Shamil</t>
  </si>
  <si>
    <t>Chollampatt</t>
  </si>
  <si>
    <t>366 Bukit Batok Street 31</t>
  </si>
  <si>
    <t>13-271</t>
  </si>
  <si>
    <t>imp_58ffc73c9</t>
  </si>
  <si>
    <t>justin.debenedetto@villanova.edu</t>
  </si>
  <si>
    <t>jdebened</t>
  </si>
  <si>
    <t>Justin</t>
  </si>
  <si>
    <t>Debenedetto</t>
  </si>
  <si>
    <t>2016;2020;2023</t>
  </si>
  <si>
    <t>800 E Lancaster Ave</t>
  </si>
  <si>
    <t>Villanova</t>
  </si>
  <si>
    <t>imp_5a5354183</t>
  </si>
  <si>
    <t>cryptexcode@gmail.com</t>
  </si>
  <si>
    <t>Sudipta Kar</t>
  </si>
  <si>
    <t>Sudipta</t>
  </si>
  <si>
    <t>Kar</t>
  </si>
  <si>
    <t>sudipkar@amazon.com</t>
  </si>
  <si>
    <t>2016;2019;2020;2022;2023</t>
  </si>
  <si>
    <t>3910 132nd PL SW</t>
  </si>
  <si>
    <t>Apt 303</t>
  </si>
  <si>
    <t>Lynnwood</t>
  </si>
  <si>
    <t>imp_5a56a2279</t>
  </si>
  <si>
    <t>hkhayrallah@microsoft.com</t>
  </si>
  <si>
    <t>huda</t>
  </si>
  <si>
    <t>Huda</t>
  </si>
  <si>
    <t>Khayrallah</t>
  </si>
  <si>
    <t>2016;2018;2019;2020;2021:2022;2022;2023</t>
  </si>
  <si>
    <t>1 Microsoft Way</t>
  </si>
  <si>
    <t>imp_5a400a2fb</t>
  </si>
  <si>
    <t>tli</t>
  </si>
  <si>
    <t>Tao</t>
  </si>
  <si>
    <t>2016;2019;2020;2021;2022;2023</t>
  </si>
  <si>
    <t>616 Avenue One Dr</t>
  </si>
  <si>
    <t>Unit 248</t>
  </si>
  <si>
    <t>SAN JOSE</t>
  </si>
  <si>
    <t>imp_5a4110329</t>
  </si>
  <si>
    <t>kelvin@duolingo.com</t>
  </si>
  <si>
    <t>kellu</t>
  </si>
  <si>
    <t>Kelvin</t>
  </si>
  <si>
    <t>Luu</t>
  </si>
  <si>
    <t>kirean616@gmail.com</t>
  </si>
  <si>
    <t>2016;2019;2020;2021"2022;2022;2024;2025;2026</t>
  </si>
  <si>
    <t>6015 Spirit st</t>
  </si>
  <si>
    <t>Unit 313</t>
  </si>
  <si>
    <t>Pa</t>
  </si>
  <si>
    <t>656e890b9d547</t>
  </si>
  <si>
    <t>a_shirani@apple.com</t>
  </si>
  <si>
    <t>shiraniamirreza</t>
  </si>
  <si>
    <t>Amirreza</t>
  </si>
  <si>
    <t>Shirani</t>
  </si>
  <si>
    <t>2016;2020;2022;2023</t>
  </si>
  <si>
    <t>20086 Rodrigues Ave</t>
  </si>
  <si>
    <t>imp_5a49c32f2</t>
  </si>
  <si>
    <t>su.809@osu.edu</t>
  </si>
  <si>
    <t>ysu</t>
  </si>
  <si>
    <t>Yu</t>
  </si>
  <si>
    <t>qfsuyu@gmail.com</t>
  </si>
  <si>
    <t>2016;2017;2018;2020;2021;2022;2023;2024;2025;2026</t>
  </si>
  <si>
    <t>2015 Neil Ave</t>
  </si>
  <si>
    <t>Area Chair, PC member, Conference/workshop/tutorial organizer</t>
  </si>
  <si>
    <t>61d646f6605d8</t>
  </si>
  <si>
    <t>saku@nii.ac.jp</t>
  </si>
  <si>
    <t>saku</t>
  </si>
  <si>
    <t>Saku</t>
  </si>
  <si>
    <t>Sugawara</t>
  </si>
  <si>
    <t>2016;2018;2019;2021;2022;2023</t>
  </si>
  <si>
    <t>2-1-2 Hitotsubashi</t>
  </si>
  <si>
    <t>Chiyoda</t>
  </si>
  <si>
    <t>101-8430</t>
  </si>
  <si>
    <t>imp_58b9a1526</t>
  </si>
  <si>
    <t>jfyu@njust.edu.cn</t>
  </si>
  <si>
    <t>jfyu.2014</t>
  </si>
  <si>
    <t>Jianfei</t>
  </si>
  <si>
    <t>Xiaolingwei Street, No. 200, Nanjing University of Science and Technology</t>
  </si>
  <si>
    <t>Xuan Wu District</t>
  </si>
  <si>
    <t>imp_58049ad75</t>
  </si>
  <si>
    <t>qianmi@gmail.com</t>
  </si>
  <si>
    <t>qianmi</t>
  </si>
  <si>
    <t>Ming</t>
  </si>
  <si>
    <t>Qian</t>
  </si>
  <si>
    <t>2023;2024</t>
  </si>
  <si>
    <t>513 Elan Hall Rd.</t>
  </si>
  <si>
    <t>Cary</t>
  </si>
  <si>
    <t>Yes, I want to serve as vilunteer</t>
  </si>
  <si>
    <t>656d50ea91ec8</t>
  </si>
  <si>
    <t>begona.altuna@ehu.eus</t>
  </si>
  <si>
    <t>begona.altuna</t>
  </si>
  <si>
    <t>Begoña</t>
  </si>
  <si>
    <t>Altuna</t>
  </si>
  <si>
    <t>begona.altuna@gmail.com</t>
  </si>
  <si>
    <t>2017;2023</t>
  </si>
  <si>
    <t>Manuel Lardizabal pasealekua, 1</t>
  </si>
  <si>
    <t>San Sebastián</t>
  </si>
  <si>
    <t>imp_5a0cd6359</t>
  </si>
  <si>
    <t>Franck</t>
  </si>
  <si>
    <t>Dernoncourt</t>
  </si>
  <si>
    <t>1699 Main Ave</t>
  </si>
  <si>
    <t>Appartment 493A</t>
  </si>
  <si>
    <t>Spokane</t>
  </si>
  <si>
    <t>imp_5a5357f05</t>
  </si>
  <si>
    <t>stepheneugenetaylor@gmail.com</t>
  </si>
  <si>
    <t>asdfstaylor</t>
  </si>
  <si>
    <t>Stephen</t>
  </si>
  <si>
    <t>Eugene</t>
  </si>
  <si>
    <t>Taylor</t>
  </si>
  <si>
    <t>staylor@fitchburgstate.edu</t>
  </si>
  <si>
    <t>2002:2003:2004:2005:2006:2007:2010:2017;2023</t>
  </si>
  <si>
    <t>Hruškova 1</t>
  </si>
  <si>
    <t>Plzeň 3</t>
  </si>
  <si>
    <t>Plzeňský kraj</t>
  </si>
  <si>
    <t>301 00</t>
  </si>
  <si>
    <t>imp_5858a8823</t>
  </si>
  <si>
    <t>dima.taji@gmail.com</t>
  </si>
  <si>
    <t>dimataji</t>
  </si>
  <si>
    <t>Dima</t>
  </si>
  <si>
    <t>Taji</t>
  </si>
  <si>
    <t>dima.taji@nyu.edu</t>
  </si>
  <si>
    <t>2017;2018;2020;2021;2022;2023;2024</t>
  </si>
  <si>
    <t>32 Salah El-Deen Street</t>
  </si>
  <si>
    <t>P. O. Box 19314</t>
  </si>
  <si>
    <t>5e8d7fba991d2</t>
  </si>
  <si>
    <t>tomkocmi@microsoft.com</t>
  </si>
  <si>
    <t>kocmitom</t>
  </si>
  <si>
    <t>Tom</t>
  </si>
  <si>
    <t>Kocmi</t>
  </si>
  <si>
    <t>2017;2018;2019;2020;2021;2022;2023</t>
  </si>
  <si>
    <t>Walter-Gropius-Straße 5</t>
  </si>
  <si>
    <t>Schwabing-Freimann</t>
  </si>
  <si>
    <t>imp_f22b821b8</t>
  </si>
  <si>
    <t>ddligach@luc.edu</t>
  </si>
  <si>
    <t>dmitriydligach</t>
  </si>
  <si>
    <t>Dmitriy</t>
  </si>
  <si>
    <t>Dligach</t>
  </si>
  <si>
    <t>dmitriy.dligach@gmail.com</t>
  </si>
  <si>
    <t>2008:2009:2010:2011:2017;2018;2019;2020;2021;2022;2023;2024</t>
  </si>
  <si>
    <t>1052 W Loyola Ave</t>
  </si>
  <si>
    <t>Apt. 6A</t>
  </si>
  <si>
    <t>646e7d722e3e9</t>
  </si>
  <si>
    <t>azpoliak@cs.jhu.edu</t>
  </si>
  <si>
    <t>azpoliak</t>
  </si>
  <si>
    <t>Adam</t>
  </si>
  <si>
    <t>Poliak</t>
  </si>
  <si>
    <t>azpoliak@gmail.com</t>
  </si>
  <si>
    <t>2017;2018;2021;2022;2023;2024</t>
  </si>
  <si>
    <t>101 N. Merion Ave</t>
  </si>
  <si>
    <t>Computer Science Department</t>
  </si>
  <si>
    <t>Bryn Mawr</t>
  </si>
  <si>
    <t>19010-2899</t>
  </si>
  <si>
    <t>62a9f2c9e1934</t>
  </si>
  <si>
    <t>g.j.wijnholds@liacs.leidenuniv.nl</t>
  </si>
  <si>
    <t>gijswijnholds</t>
  </si>
  <si>
    <t>Gijs</t>
  </si>
  <si>
    <t>Jasper</t>
  </si>
  <si>
    <t>Wijnholds</t>
  </si>
  <si>
    <t>g.j.wijnholds@uu.nl</t>
  </si>
  <si>
    <t>2017;2019;2021;2023</t>
  </si>
  <si>
    <t>Gerbrandyhof 132</t>
  </si>
  <si>
    <t>3515 HB</t>
  </si>
  <si>
    <t>imp_58cadfe2a</t>
  </si>
  <si>
    <t>jsedoc@nyu.edu</t>
  </si>
  <si>
    <t>Joao Sedoc</t>
  </si>
  <si>
    <t>João</t>
  </si>
  <si>
    <t>Sedoc</t>
  </si>
  <si>
    <t>joao.sedoc@gmail.com</t>
  </si>
  <si>
    <t>2017;2019;2020;2021;2022;2023</t>
  </si>
  <si>
    <t>44 West Fourth Street</t>
  </si>
  <si>
    <t>KMC 8-85</t>
  </si>
  <si>
    <t>imp_5a497f891</t>
  </si>
  <si>
    <t>ming.lei@gmail.com</t>
  </si>
  <si>
    <t>Ming Lei</t>
  </si>
  <si>
    <t>Lei</t>
  </si>
  <si>
    <t>1 Tyersall Rd，Singapore 257683</t>
  </si>
  <si>
    <t>imp_590449a55</t>
  </si>
  <si>
    <t>balajinix@gmail.com</t>
  </si>
  <si>
    <t>balajinix</t>
  </si>
  <si>
    <t>Balaji</t>
  </si>
  <si>
    <t>Ganesan</t>
  </si>
  <si>
    <t>2017;2018;2019;2020;2021;2023;2024</t>
  </si>
  <si>
    <t>D207, Brigade Gateway Apt,</t>
  </si>
  <si>
    <t>26/1, Dr. Rajkumar Road, Malleswaram West</t>
  </si>
  <si>
    <t>KARNATAKA</t>
  </si>
  <si>
    <t>65c73fa723cc4</t>
  </si>
  <si>
    <t>chenhao@uchicago.edu</t>
  </si>
  <si>
    <t>chenhaotan</t>
  </si>
  <si>
    <t>Chenhao</t>
  </si>
  <si>
    <t>Tan</t>
  </si>
  <si>
    <t>2014:2017;2019;2020;2021;2022;2023;2024;2025</t>
  </si>
  <si>
    <t>5735 S Ellis Ave</t>
  </si>
  <si>
    <t>613fbae201e29</t>
  </si>
  <si>
    <t>ieva.staliunaite@gmail.com</t>
  </si>
  <si>
    <t>Raminta</t>
  </si>
  <si>
    <t>Ieva</t>
  </si>
  <si>
    <t>Staliunaite</t>
  </si>
  <si>
    <t>2017;2020;2023</t>
  </si>
  <si>
    <t>Jesus Lane</t>
  </si>
  <si>
    <t>CB5 8BL</t>
  </si>
  <si>
    <t>imp_5a30c6aa7</t>
  </si>
  <si>
    <t>hzz5361@psu.edu</t>
  </si>
  <si>
    <t>colinzhang</t>
  </si>
  <si>
    <t>Ranran haoran</t>
  </si>
  <si>
    <t>me@colinzhang.com</t>
  </si>
  <si>
    <t>2017;2018;2020;2022;2023</t>
  </si>
  <si>
    <t>W329 Westgate Building</t>
  </si>
  <si>
    <t>University Park</t>
  </si>
  <si>
    <t>imp_c5d8601d6</t>
  </si>
  <si>
    <t>aizawa@nii.ac.jp</t>
  </si>
  <si>
    <t>aizawa</t>
  </si>
  <si>
    <t>Akiko</t>
  </si>
  <si>
    <t>Aizawa</t>
  </si>
  <si>
    <t>aizawa.nii@gmail.com</t>
  </si>
  <si>
    <t>一ツ橋</t>
  </si>
  <si>
    <t>千代田区</t>
  </si>
  <si>
    <t>東京都</t>
  </si>
  <si>
    <t>imp_58b096baf</t>
  </si>
  <si>
    <t>tbedrax@google.com</t>
  </si>
  <si>
    <t>tbedrax</t>
  </si>
  <si>
    <t>Tania</t>
  </si>
  <si>
    <t>Bedrax-Weiss</t>
  </si>
  <si>
    <t>2016;2017;2019;2020;2021;2022;2023;2024</t>
  </si>
  <si>
    <t>812 Inverness Way</t>
  </si>
  <si>
    <t>5e1fb3b1cd16f</t>
  </si>
  <si>
    <t>irina.i.belousova@gmail.com</t>
  </si>
  <si>
    <t>irina.i.belousova</t>
  </si>
  <si>
    <t>Irina</t>
  </si>
  <si>
    <t>Belousova</t>
  </si>
  <si>
    <t>248 Walker Dr APT 22</t>
  </si>
  <si>
    <t>imp_f1bcec94b</t>
  </si>
  <si>
    <t>liulixin@pku.edu.cn</t>
  </si>
  <si>
    <t>liulixin</t>
  </si>
  <si>
    <t>Lixin</t>
  </si>
  <si>
    <t>Rongxin Technology Center Building B Alibaba, Chaoyang District, Beijing</t>
  </si>
  <si>
    <t>imp_57ff8cdd9</t>
  </si>
  <si>
    <t>justin.chiu@rakuten.com</t>
  </si>
  <si>
    <t>njc.xvii</t>
  </si>
  <si>
    <t>Chiu</t>
  </si>
  <si>
    <t>215 Summer Street floor 4</t>
  </si>
  <si>
    <t>Apt 13</t>
  </si>
  <si>
    <t>imp_f1a91463e</t>
  </si>
  <si>
    <t>wfanag@connect.ust.hk</t>
  </si>
  <si>
    <t>fanwei2</t>
  </si>
  <si>
    <t>Fan</t>
  </si>
  <si>
    <t>The Hong Kong University of Science and Technology, Clear Water Bay, Kowloon</t>
  </si>
  <si>
    <t>imp_58856c8e1</t>
  </si>
  <si>
    <t>averykhoo@gmail.com</t>
  </si>
  <si>
    <t>khoo.ys</t>
  </si>
  <si>
    <t>Avery</t>
  </si>
  <si>
    <t>Khoo</t>
  </si>
  <si>
    <t>2017;2019;2023</t>
  </si>
  <si>
    <t>20 Old Upper Thomson Road</t>
  </si>
  <si>
    <t>imp_58f19cd9a</t>
  </si>
  <si>
    <t>marek.kubis@amu.edu.pl</t>
  </si>
  <si>
    <t>marek.kubis</t>
  </si>
  <si>
    <t>Marek</t>
  </si>
  <si>
    <t>Kubis</t>
  </si>
  <si>
    <t>Wieniawskiego 1</t>
  </si>
  <si>
    <t>Poznań</t>
  </si>
  <si>
    <t>Wielkopolskie</t>
  </si>
  <si>
    <t>61-712</t>
  </si>
  <si>
    <t>imp_58d62e41d</t>
  </si>
  <si>
    <t>li4178@purdue.edu</t>
  </si>
  <si>
    <t>zhuoyan.li</t>
  </si>
  <si>
    <t>Zhuoyan</t>
  </si>
  <si>
    <t>2030 Puget Drive</t>
  </si>
  <si>
    <t>925 PRINCESS DRIVE, UNIT D</t>
  </si>
  <si>
    <t>West Lafayette</t>
  </si>
  <si>
    <t>imp_5a9167990</t>
  </si>
  <si>
    <t>simon.mille@adaptcentre.ie</t>
  </si>
  <si>
    <t>smille</t>
  </si>
  <si>
    <t>Simon</t>
  </si>
  <si>
    <t>F</t>
  </si>
  <si>
    <t>Mille</t>
  </si>
  <si>
    <t>2017;2018;2019;2023</t>
  </si>
  <si>
    <t>39 Dargle Road</t>
  </si>
  <si>
    <t>Dublin 9</t>
  </si>
  <si>
    <t>D09 H6F8</t>
  </si>
  <si>
    <t>imp_58a856746</t>
  </si>
  <si>
    <t>straka@ufal.mff.cuni.cz</t>
  </si>
  <si>
    <t>straka</t>
  </si>
  <si>
    <t>Milan</t>
  </si>
  <si>
    <t>Straka</t>
  </si>
  <si>
    <t>2017;2018;2019;2020;2021;2023</t>
  </si>
  <si>
    <t>CZ.02.1.01/0.0/0.0/16_013/0001781</t>
  </si>
  <si>
    <t>imp_5858f0082</t>
  </si>
  <si>
    <t>alinejadashkan@gmail.com</t>
  </si>
  <si>
    <t>aalineja</t>
  </si>
  <si>
    <t>Ashkan</t>
  </si>
  <si>
    <t>Alinejad</t>
  </si>
  <si>
    <t>2017;2020;2021;2023</t>
  </si>
  <si>
    <t>9541 Erickson Dr</t>
  </si>
  <si>
    <t>Burnaby</t>
  </si>
  <si>
    <t>V3J 1M9</t>
  </si>
  <si>
    <t>imp_57ee9c11a</t>
  </si>
  <si>
    <t>teresa.botschen@mercedes-benz.com</t>
  </si>
  <si>
    <t>botschen</t>
  </si>
  <si>
    <t>Teresa</t>
  </si>
  <si>
    <t>Botschen</t>
  </si>
  <si>
    <t>2017;2018;2020;2023</t>
  </si>
  <si>
    <t>Leibnizstraße 2</t>
  </si>
  <si>
    <t>Böblingen</t>
  </si>
  <si>
    <t>imp_f228d77e1</t>
  </si>
  <si>
    <t>wilson.tsai1992@gmail.com</t>
  </si>
  <si>
    <t>wilson.tsai1992</t>
  </si>
  <si>
    <t>Weixin</t>
  </si>
  <si>
    <t>2017;2022;2023</t>
  </si>
  <si>
    <t>4327 223rd Pl SE</t>
  </si>
  <si>
    <t>Seat 34S.319B</t>
  </si>
  <si>
    <t>imp_5a60f3ee2</t>
  </si>
  <si>
    <t>yunchen@sufe.edu.cn</t>
  </si>
  <si>
    <t>susie09</t>
  </si>
  <si>
    <t>2017;2019;2020;2023</t>
  </si>
  <si>
    <t>777 Guoding Road, Yangpu</t>
  </si>
  <si>
    <t>Wudong Road 100, Yangpu District</t>
  </si>
  <si>
    <t>imp_57f80188c</t>
  </si>
  <si>
    <t>jherzig@gmail.com</t>
  </si>
  <si>
    <t>jherzig</t>
  </si>
  <si>
    <t>Herzig</t>
  </si>
  <si>
    <t>Tel Aviv-Yafo</t>
  </si>
  <si>
    <t>imp_f21439de7</t>
  </si>
  <si>
    <t>pablo.a.loyola@rakuten.com</t>
  </si>
  <si>
    <t>pablo_1</t>
  </si>
  <si>
    <t>Pablo</t>
  </si>
  <si>
    <t>Loyola</t>
  </si>
  <si>
    <t>2017;2018;2023</t>
  </si>
  <si>
    <t>Rakuten Crimson House, 1-14-1 Tamagawa, Setagaya-ku</t>
  </si>
  <si>
    <t>RIT 10F</t>
  </si>
  <si>
    <t>imp_58bb49e76</t>
  </si>
  <si>
    <t>aakankshan@allenai.org</t>
  </si>
  <si>
    <t>anaik</t>
  </si>
  <si>
    <t>Aakanksha</t>
  </si>
  <si>
    <t>R</t>
  </si>
  <si>
    <t>Naik</t>
  </si>
  <si>
    <t>4455 Interlake Ave N</t>
  </si>
  <si>
    <t>Unit 101</t>
  </si>
  <si>
    <t>imp_5a5957739</t>
  </si>
  <si>
    <t>preksh@google.com</t>
  </si>
  <si>
    <t>preksha.nema9</t>
  </si>
  <si>
    <t>Preksha</t>
  </si>
  <si>
    <t>Nema</t>
  </si>
  <si>
    <t>DEEPICAS RESIDENCY</t>
  </si>
  <si>
    <t>Nagavarapalya</t>
  </si>
  <si>
    <t>imp_589145b09</t>
  </si>
  <si>
    <t>m.nicosia@gmail.com</t>
  </si>
  <si>
    <t>m.nicosia</t>
  </si>
  <si>
    <t>Massimo</t>
  </si>
  <si>
    <t>Nicosia</t>
  </si>
  <si>
    <t>2017;2018;2019;2021;2022;2023</t>
  </si>
  <si>
    <t>Calandastrasse 15</t>
  </si>
  <si>
    <t>imp_5a111a5e1</t>
  </si>
  <si>
    <t>simon.ostermann@dfki.de</t>
  </si>
  <si>
    <t>simon-ostermann</t>
  </si>
  <si>
    <t>Ostermann</t>
  </si>
  <si>
    <t>Försterstraße 36</t>
  </si>
  <si>
    <t>Saarbrücken</t>
  </si>
  <si>
    <t>Saarland</t>
  </si>
  <si>
    <t>imp_586dde269</t>
  </si>
  <si>
    <t>grakshit@ucsc.edu</t>
  </si>
  <si>
    <t>grakshit</t>
  </si>
  <si>
    <t>Geetanjali</t>
  </si>
  <si>
    <t>Rakshit</t>
  </si>
  <si>
    <t>geetanjali.rakshit@gmail.com</t>
  </si>
  <si>
    <t>2017;2018;2020;2021;2022;2023</t>
  </si>
  <si>
    <t>880 E Fremont Ave</t>
  </si>
  <si>
    <t>#430</t>
  </si>
  <si>
    <t>imp_5a796e3a3</t>
  </si>
  <si>
    <t>DNIREGMEM</t>
  </si>
  <si>
    <t>navid.rekabsaz</t>
  </si>
  <si>
    <t>Navid</t>
  </si>
  <si>
    <t>Rekabsaz</t>
  </si>
  <si>
    <t>2017;2020;2021;2022;2023;2024;2025</t>
  </si>
  <si>
    <t>Altenberger Str. 69</t>
  </si>
  <si>
    <t>S3 404</t>
  </si>
  <si>
    <t>Linz</t>
  </si>
  <si>
    <t>Upper Austria</t>
  </si>
  <si>
    <t>648c12ff3b5c0</t>
  </si>
  <si>
    <t>suhui07@meituan.com</t>
  </si>
  <si>
    <t>suhui15</t>
  </si>
  <si>
    <t>Hui</t>
  </si>
  <si>
    <t>Jishu Jiaoyi Building</t>
  </si>
  <si>
    <t>朝阳区</t>
  </si>
  <si>
    <t>imp_58016bf64</t>
  </si>
  <si>
    <t>lifu</t>
  </si>
  <si>
    <t>Lifu</t>
  </si>
  <si>
    <t>Tu</t>
  </si>
  <si>
    <t>2585 EL Camino Real</t>
  </si>
  <si>
    <t>imp_5a66da577</t>
  </si>
  <si>
    <t>bob.frank@yale.edu</t>
  </si>
  <si>
    <t>bob.frank</t>
  </si>
  <si>
    <t>Frank</t>
  </si>
  <si>
    <t>370 Temple St</t>
  </si>
  <si>
    <t>370 Temple Street, P.O. Box 208366</t>
  </si>
  <si>
    <t>New Haven</t>
  </si>
  <si>
    <t>imp_5a5492e3c</t>
  </si>
  <si>
    <t>hwanghao@gmail.com</t>
  </si>
  <si>
    <t>huanghao09</t>
  </si>
  <si>
    <t>Hao</t>
  </si>
  <si>
    <t>777 Huarui Street, Urumqi</t>
  </si>
  <si>
    <t>Urumqi</t>
  </si>
  <si>
    <t>Xinjiang</t>
  </si>
  <si>
    <t>imp_57fa9c01e</t>
  </si>
  <si>
    <t>carolin.lawrence@neclab.eu</t>
  </si>
  <si>
    <t>lawrence</t>
  </si>
  <si>
    <t>Carolin</t>
  </si>
  <si>
    <t>Lawrence</t>
  </si>
  <si>
    <t>lawrence.carolin@gmail.com</t>
  </si>
  <si>
    <t>2017;2018;2019;2020;2021;2022;2023;2024</t>
  </si>
  <si>
    <t>Kurfuersten-Anlage 36</t>
  </si>
  <si>
    <t>Baden-Wuerrtemberg</t>
  </si>
  <si>
    <t>658283522be29</t>
  </si>
  <si>
    <t>xiaojiang_liu@apple.com</t>
  </si>
  <si>
    <t>kieranliu</t>
  </si>
  <si>
    <t>Xiaojiang</t>
  </si>
  <si>
    <t>imp_57ffc5790</t>
  </si>
  <si>
    <t>jpujara@isi.edu</t>
  </si>
  <si>
    <t>jay</t>
  </si>
  <si>
    <t>Jay</t>
  </si>
  <si>
    <t>Pujara</t>
  </si>
  <si>
    <t>4676 Admiralty Way</t>
  </si>
  <si>
    <t>Ste 1001</t>
  </si>
  <si>
    <t>Marina del Rey</t>
  </si>
  <si>
    <t>imp_5a48084d6</t>
  </si>
  <si>
    <t>asmirnov@anna.money</t>
  </si>
  <si>
    <t>smirnov-a</t>
  </si>
  <si>
    <t>Andrei</t>
  </si>
  <si>
    <t>Smirnov</t>
  </si>
  <si>
    <t>ivan.b.smirnov@gmail.com</t>
  </si>
  <si>
    <t>Titsian Tabidze St, 74</t>
  </si>
  <si>
    <t>Vake-Saburtalo</t>
  </si>
  <si>
    <t>Tbilisi</t>
  </si>
  <si>
    <t>Georgia</t>
  </si>
  <si>
    <t>imp_5867c0f03</t>
  </si>
  <si>
    <t>jaredfern@cmu.edu</t>
  </si>
  <si>
    <t>jaredfern</t>
  </si>
  <si>
    <t>Jared</t>
  </si>
  <si>
    <t>Richard</t>
  </si>
  <si>
    <t>6336 Marchand St</t>
  </si>
  <si>
    <t>Apt 2</t>
  </si>
  <si>
    <t>imp_5a8b159d9</t>
  </si>
  <si>
    <t>dgholipour@outlook.de</t>
  </si>
  <si>
    <t>demian</t>
  </si>
  <si>
    <t>Demian</t>
  </si>
  <si>
    <t>Gholipour Ghalandari</t>
  </si>
  <si>
    <t>2017;2020;2022;2023</t>
  </si>
  <si>
    <t>Cremorne</t>
  </si>
  <si>
    <t>Terenure</t>
  </si>
  <si>
    <t>D06A2P7</t>
  </si>
  <si>
    <t>imp_58a8212b6</t>
  </si>
  <si>
    <t>tgui@fudan.edu.cn</t>
  </si>
  <si>
    <t>tgui16</t>
  </si>
  <si>
    <t>Gui</t>
  </si>
  <si>
    <t>上海市杨浦区淞沪路2005号复旦大学江湾校区交叉二号楼</t>
  </si>
  <si>
    <t>Fudan University</t>
  </si>
  <si>
    <t>imp_57f908912</t>
  </si>
  <si>
    <t>kai.hui.bj@gmail.com</t>
  </si>
  <si>
    <t>khui</t>
  </si>
  <si>
    <t>Kai</t>
  </si>
  <si>
    <t>2017;2019;2020;2022;2023</t>
  </si>
  <si>
    <t>1245 Verano Rd</t>
  </si>
  <si>
    <t>imp_5a5649f68</t>
  </si>
  <si>
    <t>kimtaeuk@hanyang.ac.kr</t>
  </si>
  <si>
    <t>taeuk</t>
  </si>
  <si>
    <t>Taeuk</t>
  </si>
  <si>
    <t>galsang1000@gmail.com</t>
  </si>
  <si>
    <t>222 Wangsimni-ro</t>
  </si>
  <si>
    <t>Seongdong-gu</t>
  </si>
  <si>
    <t>imp_59e1d9fb1</t>
  </si>
  <si>
    <t>hlibt@connect.ust.hk</t>
  </si>
  <si>
    <t>haoran.li</t>
  </si>
  <si>
    <t>Haoran</t>
  </si>
  <si>
    <t>Flat LC on 51st</t>
  </si>
  <si>
    <t>Lohas Park Phase 2C La Splendeur Tower 10</t>
  </si>
  <si>
    <t>HONG KONG</t>
  </si>
  <si>
    <t>imp_f23649b0f</t>
  </si>
  <si>
    <t>hongyu@iscas.ac.cn</t>
  </si>
  <si>
    <t>sanmu_sunrise</t>
  </si>
  <si>
    <t>Hongyu</t>
  </si>
  <si>
    <t>Lin</t>
  </si>
  <si>
    <t>2017;2018;2019;2020;2023</t>
  </si>
  <si>
    <t>imp_57fe99c2f</t>
  </si>
  <si>
    <t>sandeepsricharan@gmail.com</t>
  </si>
  <si>
    <t>sandeepsricharan</t>
  </si>
  <si>
    <t>Sandeep Sricharan</t>
  </si>
  <si>
    <t>Mukku</t>
  </si>
  <si>
    <t>23-11-06/4B, Flat-G2, Jupudy Enclave Apartments</t>
  </si>
  <si>
    <t>LB Sastry Road, Sriram Nagar</t>
  </si>
  <si>
    <t>Rajahmundry</t>
  </si>
  <si>
    <t>Andhra Pradesh</t>
  </si>
  <si>
    <t>imp_5893f2e7d</t>
  </si>
  <si>
    <t>enrique.noriega@gmail.com</t>
  </si>
  <si>
    <t>enoriega</t>
  </si>
  <si>
    <t>Enrique</t>
  </si>
  <si>
    <t>Noriega-Atala</t>
  </si>
  <si>
    <t>2017;2019;2022;2023</t>
  </si>
  <si>
    <t>3530 N Kellen Canyon Ct</t>
  </si>
  <si>
    <t>imp_5a71954ee</t>
  </si>
  <si>
    <t>valentin.nyzam@univ-tours.fr</t>
  </si>
  <si>
    <t>ValNyz</t>
  </si>
  <si>
    <t>Valentin</t>
  </si>
  <si>
    <t>Nyzam</t>
  </si>
  <si>
    <t>64 Av. Jean Portalis</t>
  </si>
  <si>
    <t>Tours</t>
  </si>
  <si>
    <t>Centre-Val de Loire</t>
  </si>
  <si>
    <t>imp_5860e383a</t>
  </si>
  <si>
    <t>matiss.rikters@aist.go.jp</t>
  </si>
  <si>
    <t>matiss</t>
  </si>
  <si>
    <t>Matīss</t>
  </si>
  <si>
    <t>Rikters</t>
  </si>
  <si>
    <t>2015:2017;2018;2019;2020;2022;2023</t>
  </si>
  <si>
    <t>2-chōme-3-26 Aomi, Koto City</t>
  </si>
  <si>
    <t>Aomi</t>
  </si>
  <si>
    <t>Koto City</t>
  </si>
  <si>
    <t>135-0064</t>
  </si>
  <si>
    <t>imp_58b99d5b9</t>
  </si>
  <si>
    <t>ishalyminov@gmail.com</t>
  </si>
  <si>
    <t>ishalyminov</t>
  </si>
  <si>
    <t>Igor</t>
  </si>
  <si>
    <t>Shalyminov</t>
  </si>
  <si>
    <t>2015:2017;2023</t>
  </si>
  <si>
    <t>Riccarton</t>
  </si>
  <si>
    <t>imp_5a49bcf13</t>
  </si>
  <si>
    <t>raksha.sharma@cs.iitr.ac.in</t>
  </si>
  <si>
    <t>raksha</t>
  </si>
  <si>
    <t>Raksha</t>
  </si>
  <si>
    <t>Sharma</t>
  </si>
  <si>
    <t>raksha@cse.iitb.ac.in</t>
  </si>
  <si>
    <t>2017;2018;2021;2023</t>
  </si>
  <si>
    <t>133/4</t>
  </si>
  <si>
    <t>Vikas Nagar, IIT Roorkee</t>
  </si>
  <si>
    <t>Roorkee</t>
  </si>
  <si>
    <t>Uttarakhand</t>
  </si>
  <si>
    <t>imp_5894df829</t>
  </si>
  <si>
    <t>yhshin@inu.ac.kr</t>
  </si>
  <si>
    <t>shinu89</t>
  </si>
  <si>
    <t>Youhyun</t>
  </si>
  <si>
    <t>Shin</t>
  </si>
  <si>
    <t>119, Academy-ro, Yeonsu-gu</t>
  </si>
  <si>
    <t>Incheon</t>
  </si>
  <si>
    <t>imp_59e74678a</t>
  </si>
  <si>
    <t>swetaagrawal20@gmail.com</t>
  </si>
  <si>
    <t>sweta20</t>
  </si>
  <si>
    <t>Sweta</t>
  </si>
  <si>
    <t>Agrawal</t>
  </si>
  <si>
    <t>sweagraw@umd.edu</t>
  </si>
  <si>
    <t>R. Prof. Queiroz Veloso</t>
  </si>
  <si>
    <t>imp_58d923963</t>
  </si>
  <si>
    <t>mz2974@columbia.edu</t>
  </si>
  <si>
    <t>zmy9108</t>
  </si>
  <si>
    <t>Mingyang</t>
  </si>
  <si>
    <t>Zhou</t>
  </si>
  <si>
    <t>zmy9108@gmail.com</t>
  </si>
  <si>
    <t>2018;2019;2023;2024;2025;2026;2027;2028</t>
  </si>
  <si>
    <t>1590 West St</t>
  </si>
  <si>
    <t>Fort Lee</t>
  </si>
  <si>
    <t>6590fc746328e</t>
  </si>
  <si>
    <t>dung.ld@vinuni.edu.vn</t>
  </si>
  <si>
    <t>DungLe13</t>
  </si>
  <si>
    <t>Dung</t>
  </si>
  <si>
    <t>D.</t>
  </si>
  <si>
    <t>Le</t>
  </si>
  <si>
    <t>Vinhomes Ocean Park, Gia Lam</t>
  </si>
  <si>
    <t>Vermont</t>
  </si>
  <si>
    <t>imp_5ab415b14</t>
  </si>
  <si>
    <t>zhangdongyuzt78@163.com</t>
  </si>
  <si>
    <t>Dongyu</t>
  </si>
  <si>
    <t>Dalian University Of Technology</t>
  </si>
  <si>
    <t>2018;2019;2020;2023</t>
  </si>
  <si>
    <t>No.2 Linggong Road,</t>
  </si>
  <si>
    <t>Ganjingzi District</t>
  </si>
  <si>
    <t>dalian</t>
  </si>
  <si>
    <t>Liaoning Province</t>
  </si>
  <si>
    <t>imp_5812ab31d</t>
  </si>
  <si>
    <t>sl2322@cornell.edu</t>
  </si>
  <si>
    <t>Liu Siqi</t>
  </si>
  <si>
    <t>Siqi</t>
  </si>
  <si>
    <t>151 Dryden Rd</t>
  </si>
  <si>
    <t>imp_5a9228514</t>
  </si>
  <si>
    <t>wkkebj@gmail.com</t>
  </si>
  <si>
    <t>f2f1456</t>
  </si>
  <si>
    <t>Ke</t>
  </si>
  <si>
    <t>2020;2021;2023</t>
  </si>
  <si>
    <t>Jinhui Building, Chaoyang District, Beijing</t>
  </si>
  <si>
    <t>No. 699, WangShang Road, Binjiang District</t>
  </si>
  <si>
    <t>imp_f23a2da10</t>
  </si>
  <si>
    <t>ksferguson@gmail.com</t>
  </si>
  <si>
    <t>ksferguson</t>
  </si>
  <si>
    <t>K. Scott</t>
  </si>
  <si>
    <t>Ferguson</t>
  </si>
  <si>
    <t>2018;2020;2021;2022;2023;2024</t>
  </si>
  <si>
    <t>4618 Cinco Forest Trl</t>
  </si>
  <si>
    <t>Katy</t>
  </si>
  <si>
    <t>65b45297cebb0</t>
  </si>
  <si>
    <t>xiangkhu@amazon.com</t>
  </si>
  <si>
    <t>Xiangkun Hu</t>
  </si>
  <si>
    <t>Xiangkun</t>
  </si>
  <si>
    <t>Hu</t>
  </si>
  <si>
    <t>Room 302, NO.7, 3151 Nong, Yindu Road, Minhang</t>
  </si>
  <si>
    <t>imp_57fa302a9</t>
  </si>
  <si>
    <t>liuqian@sea.com</t>
  </si>
  <si>
    <t>liuqianbit@163.com</t>
  </si>
  <si>
    <t>2019;2020;2021;2023</t>
  </si>
  <si>
    <t>1 Fusionopolis Place, #17-10, Galaxis</t>
  </si>
  <si>
    <t>imp_f1ee20c68</t>
  </si>
  <si>
    <t>belle@dunamu.com</t>
  </si>
  <si>
    <t>righ120</t>
  </si>
  <si>
    <t>Heesoo</t>
  </si>
  <si>
    <t>Park</t>
  </si>
  <si>
    <t>26, Nonhyeon-ro 75-gil, Gangnam-gu</t>
  </si>
  <si>
    <t>Gangnam-gu</t>
  </si>
  <si>
    <t>imp_59ec8b342</t>
  </si>
  <si>
    <t>mittal.ashish61@gmail.com</t>
  </si>
  <si>
    <t>ashishrmittal</t>
  </si>
  <si>
    <t>Ashish</t>
  </si>
  <si>
    <t>Mittal</t>
  </si>
  <si>
    <t>2018;2020;2023</t>
  </si>
  <si>
    <t>T1A 1004, Candeur Carlisle, ITPL Main Road</t>
  </si>
  <si>
    <t>Mahadevpura</t>
  </si>
  <si>
    <t>Reviewing, Tutorial or Workshop Organizer</t>
  </si>
  <si>
    <t>imp_fb9b6876f</t>
  </si>
  <si>
    <t>tomohiro2.yamasaki@toshiba.co.jp</t>
  </si>
  <si>
    <t>YAMASAKI Tomohiro</t>
  </si>
  <si>
    <t>Tomohiro</t>
  </si>
  <si>
    <t>YAMASAKI</t>
  </si>
  <si>
    <t>tomohiro2.yamasaki@gmail.com</t>
  </si>
  <si>
    <t>2018;2019;2020;2022;2023;2024</t>
  </si>
  <si>
    <t>Komukai-Toshiba-cho 1</t>
  </si>
  <si>
    <t>Saiwai-ku</t>
  </si>
  <si>
    <t>Kanagawa prefecture</t>
  </si>
  <si>
    <t>212-8582</t>
  </si>
  <si>
    <t>62872b6a3e654</t>
  </si>
  <si>
    <t>oalacam</t>
  </si>
  <si>
    <t>Ozge</t>
  </si>
  <si>
    <t>Alacam</t>
  </si>
  <si>
    <t>ozge_alacam@yahoo.com</t>
  </si>
  <si>
    <t>2018;2021;2023</t>
  </si>
  <si>
    <t>Holländische Str. 29</t>
  </si>
  <si>
    <t>Mitte</t>
  </si>
  <si>
    <t>Bielefeld</t>
  </si>
  <si>
    <t>imp_586839b0f</t>
  </si>
  <si>
    <t>hantek@sjtu.edu.cn</t>
  </si>
  <si>
    <t>hantek</t>
  </si>
  <si>
    <t>Zhouhan</t>
  </si>
  <si>
    <t>zhouhan.lin@umontreal.ca</t>
  </si>
  <si>
    <t>2018;2022;2023</t>
  </si>
  <si>
    <t>800 Dongchuan Rd.</t>
  </si>
  <si>
    <t>闵行区</t>
  </si>
  <si>
    <t>imp_57fed0640</t>
  </si>
  <si>
    <t>wenqianglei@scu.edu.cn</t>
  </si>
  <si>
    <t>wenqianglei</t>
  </si>
  <si>
    <t>Wenqiang</t>
  </si>
  <si>
    <t>a0134670@u.nus.edu</t>
  </si>
  <si>
    <t>2018;2023</t>
  </si>
  <si>
    <t>No. 24 South Section 1, Yihuan Road</t>
  </si>
  <si>
    <t>Computing 1, 13 Computing Drive</t>
  </si>
  <si>
    <t>National University of Singapore</t>
  </si>
  <si>
    <t>Chengdu</t>
  </si>
  <si>
    <t>Sichuan</t>
  </si>
  <si>
    <t>imp_bb7f47353</t>
  </si>
  <si>
    <t>karan@whissle.ai</t>
  </si>
  <si>
    <t>ksingla025</t>
  </si>
  <si>
    <t>Karan</t>
  </si>
  <si>
    <t>Singla</t>
  </si>
  <si>
    <t>ksingla025@gmail.com</t>
  </si>
  <si>
    <t>510 South Burnside Avenue</t>
  </si>
  <si>
    <t>Apartment 12F</t>
  </si>
  <si>
    <t>LOS ANGELES</t>
  </si>
  <si>
    <t>imp_5a6c1fc7f</t>
  </si>
  <si>
    <t>pedropei@umich.edu</t>
  </si>
  <si>
    <t>PedroPei</t>
  </si>
  <si>
    <t>Jiaxin</t>
  </si>
  <si>
    <t>Pei</t>
  </si>
  <si>
    <t>2315 Lancashire Dr</t>
  </si>
  <si>
    <t>imp_5a81b3b7d</t>
  </si>
  <si>
    <t>mail@michael-hedderich.de</t>
  </si>
  <si>
    <t>Michael Hedderich</t>
  </si>
  <si>
    <t>Hedderich</t>
  </si>
  <si>
    <t>michael.aloys@gmail.com</t>
  </si>
  <si>
    <t>2018;2019;2020;2021;2023</t>
  </si>
  <si>
    <t>Am Gonsenheimer Spieß 18</t>
  </si>
  <si>
    <t>Gebäude C7.1</t>
  </si>
  <si>
    <t>Sprach- und Signalverarbeitung</t>
  </si>
  <si>
    <t>Mainz</t>
  </si>
  <si>
    <t>Reviewing, Organizer</t>
  </si>
  <si>
    <t>imp_58733497e</t>
  </si>
  <si>
    <t>nitika.mathur@gmail.com</t>
  </si>
  <si>
    <t>nmathur</t>
  </si>
  <si>
    <t>Nitika</t>
  </si>
  <si>
    <t>Mathur</t>
  </si>
  <si>
    <t>10 Twickenham Walk</t>
  </si>
  <si>
    <t>Strathtulloh</t>
  </si>
  <si>
    <t>imp_5686df564</t>
  </si>
  <si>
    <t>forrest.bao</t>
  </si>
  <si>
    <t>Forrest</t>
  </si>
  <si>
    <t>Sheng</t>
  </si>
  <si>
    <t>Bao</t>
  </si>
  <si>
    <t>1482 High Country Rd</t>
  </si>
  <si>
    <t>Iowa State University</t>
  </si>
  <si>
    <t>Coralville</t>
  </si>
  <si>
    <t>IA</t>
  </si>
  <si>
    <t>imp_baa1901df</t>
  </si>
  <si>
    <t>philip.e.blair10@gmail.com</t>
  </si>
  <si>
    <t>pblair</t>
  </si>
  <si>
    <t>Blair</t>
  </si>
  <si>
    <t>2018;2019;2023</t>
  </si>
  <si>
    <t>Palmgracht 5B</t>
  </si>
  <si>
    <t>Suite 1400</t>
  </si>
  <si>
    <t>1015HJ</t>
  </si>
  <si>
    <t>imp_58c83cc43</t>
  </si>
  <si>
    <t>isaaccaswell91@gmail.com</t>
  </si>
  <si>
    <t>icaswell</t>
  </si>
  <si>
    <t>Isaac</t>
  </si>
  <si>
    <t>Caswell</t>
  </si>
  <si>
    <t>1230 Emerson Street</t>
  </si>
  <si>
    <t>imp_5a5280598</t>
  </si>
  <si>
    <t>espinosa-ankel@cardiff.ac.uk</t>
  </si>
  <si>
    <t>espinosa-ankel</t>
  </si>
  <si>
    <t>Luis</t>
  </si>
  <si>
    <t>Espinosa-Anke</t>
  </si>
  <si>
    <t>65 Trinity Street</t>
  </si>
  <si>
    <t>Barry, Vale Of Glamorgan</t>
  </si>
  <si>
    <t>Barry</t>
  </si>
  <si>
    <t>CF62 7EX</t>
  </si>
  <si>
    <t>imp_5a2470357</t>
  </si>
  <si>
    <t>ferraro@umbc.edu</t>
  </si>
  <si>
    <t>ferraro</t>
  </si>
  <si>
    <t>Francis</t>
  </si>
  <si>
    <t>Ferraro</t>
  </si>
  <si>
    <t>2018;2019;2020;2021;2022;2023;2024;2025</t>
  </si>
  <si>
    <t>1000 Hilltop Circle</t>
  </si>
  <si>
    <t>University of Maryland, Baltimore County</t>
  </si>
  <si>
    <t>6078e7b0ab4d0</t>
  </si>
  <si>
    <t>gaofei@ihpc.a-star.edu.sg</t>
  </si>
  <si>
    <t>feiga</t>
  </si>
  <si>
    <t>#16-16 Connexis North Tower</t>
  </si>
  <si>
    <t>imp_58ee5a35d</t>
  </si>
  <si>
    <t>thammegowda@microsoft.com</t>
  </si>
  <si>
    <t>tg</t>
  </si>
  <si>
    <t>Thamme</t>
  </si>
  <si>
    <t>Gowda</t>
  </si>
  <si>
    <t>tgowdan@gmail.com</t>
  </si>
  <si>
    <t>10750 NE 29TH ST</t>
  </si>
  <si>
    <t>APT 184</t>
  </si>
  <si>
    <t>(213) 536-3552</t>
  </si>
  <si>
    <t>BELLEVUE</t>
  </si>
  <si>
    <t>imp_5a555b3aa</t>
  </si>
  <si>
    <t>lneves@snapchat.com</t>
  </si>
  <si>
    <t>lneves</t>
  </si>
  <si>
    <t>Leonardo</t>
  </si>
  <si>
    <t>Neves</t>
  </si>
  <si>
    <t>2018;2019;2022;2023</t>
  </si>
  <si>
    <t>740 Howard St</t>
  </si>
  <si>
    <t>imp_5a43b5ca1</t>
  </si>
  <si>
    <t>xwu@proofpoint.com</t>
  </si>
  <si>
    <t>xwu12</t>
  </si>
  <si>
    <t>Xinzi</t>
  </si>
  <si>
    <t>9010 Heights Dr</t>
  </si>
  <si>
    <t>Sandy</t>
  </si>
  <si>
    <t>imp_5a6728bd5</t>
  </si>
  <si>
    <t>kenny.zhu@uta.edu</t>
  </si>
  <si>
    <t>kenzhu2000</t>
  </si>
  <si>
    <t>Kenny</t>
  </si>
  <si>
    <t>Q</t>
  </si>
  <si>
    <t>500 UTA Blvd</t>
  </si>
  <si>
    <t>ERB-535</t>
  </si>
  <si>
    <t>imp_5a508dcf1</t>
  </si>
  <si>
    <t>kym@lgcns.com</t>
  </si>
  <si>
    <t>minok00</t>
  </si>
  <si>
    <t>Youngmin</t>
  </si>
  <si>
    <t>70, Magokjungang 10-ro, Gangseo-gu, Seoul, Republic of Korea</t>
  </si>
  <si>
    <t>SEOUL</t>
  </si>
  <si>
    <t>imp_59e21ada6</t>
  </si>
  <si>
    <t>gwkim.rsrch@gmail.com</t>
  </si>
  <si>
    <t>kdrl</t>
  </si>
  <si>
    <t>Geewook</t>
  </si>
  <si>
    <t>B1619, 22, Neuti-ro, Bundang-gu</t>
  </si>
  <si>
    <t>Kamigyou-Ku</t>
  </si>
  <si>
    <t>Seongnam-si</t>
  </si>
  <si>
    <t>Gyeonggi-do</t>
  </si>
  <si>
    <t>imp_59ea2d760</t>
  </si>
  <si>
    <t>arabella.sinclair@abdn.ac.uk</t>
  </si>
  <si>
    <t>ajsinclair</t>
  </si>
  <si>
    <t>Arabella</t>
  </si>
  <si>
    <t>Sinclair</t>
  </si>
  <si>
    <t>s0934062@sms.ed.ac.uk</t>
  </si>
  <si>
    <t>University of Aberdeen</t>
  </si>
  <si>
    <t>Crichton Street</t>
  </si>
  <si>
    <t>Aberdeen</t>
  </si>
  <si>
    <t>Noord Holland</t>
  </si>
  <si>
    <t>AB24 3FX</t>
  </si>
  <si>
    <t>imp_5a2b47298</t>
  </si>
  <si>
    <t>Debjit</t>
  </si>
  <si>
    <t>paul@cl.uni-heidelberg.de</t>
  </si>
  <si>
    <t>Rue de la Paix 23B</t>
  </si>
  <si>
    <t>Renens</t>
  </si>
  <si>
    <t>VD</t>
  </si>
  <si>
    <t>imp_5a11512d8</t>
  </si>
  <si>
    <t>okuchaiev@nvidia.com</t>
  </si>
  <si>
    <t>okuchaiev</t>
  </si>
  <si>
    <t>Oleksii</t>
  </si>
  <si>
    <t>Kuchaiev</t>
  </si>
  <si>
    <t>332 Apple Blossom Ln</t>
  </si>
  <si>
    <t>Campbell</t>
  </si>
  <si>
    <t>imp_5a4011162</t>
  </si>
  <si>
    <t>amrita.saha@salesforce.com</t>
  </si>
  <si>
    <t>amrita.saha87</t>
  </si>
  <si>
    <t>Amrita</t>
  </si>
  <si>
    <t>Saha</t>
  </si>
  <si>
    <t>5 Temasek Boulevard, #13-01 Suntec Tower Five</t>
  </si>
  <si>
    <t>Nagawara, Outer Ring Road</t>
  </si>
  <si>
    <t>imp_5901a5657</t>
  </si>
  <si>
    <t>shibano@aa.tufs.ac.jp</t>
  </si>
  <si>
    <t>shibano</t>
  </si>
  <si>
    <t>Kohji</t>
  </si>
  <si>
    <t>SHIBANO</t>
  </si>
  <si>
    <t>2-10-12, Tamami, Asao-ku</t>
  </si>
  <si>
    <t>Tamami, Asao-ku</t>
  </si>
  <si>
    <t>215-0002</t>
  </si>
  <si>
    <t>imp_58b625ff6</t>
  </si>
  <si>
    <t>kevinxwu@tencent.com</t>
  </si>
  <si>
    <t>kevinxwu</t>
  </si>
  <si>
    <t>Xian</t>
  </si>
  <si>
    <t>Asia Financial Center, #1 Tianchen East Road, Chaoyang District</t>
  </si>
  <si>
    <t>#8, Dongbeiwang West Road, Haidian District</t>
  </si>
  <si>
    <t>imp_580364595</t>
  </si>
  <si>
    <t>alvations@gmail.com</t>
  </si>
  <si>
    <t>alvations_1</t>
  </si>
  <si>
    <t>Liling</t>
  </si>
  <si>
    <t>Rakuten Institute Of Technology</t>
  </si>
  <si>
    <t>2370 Sidney St</t>
  </si>
  <si>
    <t>Suite 210</t>
  </si>
  <si>
    <t>imp_c3b42ab6c</t>
  </si>
  <si>
    <t>amanda.cercas@unibocconi.it</t>
  </si>
  <si>
    <t>acurry</t>
  </si>
  <si>
    <t>Carlota</t>
  </si>
  <si>
    <t>Cercas Curry</t>
  </si>
  <si>
    <t>amanda.cercas@gmail.com</t>
  </si>
  <si>
    <t>2018:2021;2023</t>
  </si>
  <si>
    <t>Bocconi University</t>
  </si>
  <si>
    <t>Via Sarfatti, 25</t>
  </si>
  <si>
    <t>Lombardia</t>
  </si>
  <si>
    <t>imp_5a29c8738</t>
  </si>
  <si>
    <t>gaoserenayj@gmail.com</t>
  </si>
  <si>
    <t>yug125</t>
  </si>
  <si>
    <t>Yanjun</t>
  </si>
  <si>
    <t>2018;2021;2022;2023;2024</t>
  </si>
  <si>
    <t>600 Highland Ave</t>
  </si>
  <si>
    <t>Apt 505</t>
  </si>
  <si>
    <t>Madison</t>
  </si>
  <si>
    <t>WI</t>
  </si>
  <si>
    <t>62b9f19b7ea62</t>
  </si>
  <si>
    <t>devamanyu@gmail.com</t>
  </si>
  <si>
    <t>devamanyu</t>
  </si>
  <si>
    <t>Hazarika</t>
  </si>
  <si>
    <t>Devamanyu</t>
  </si>
  <si>
    <t>2018;2019;2020;2022;2023</t>
  </si>
  <si>
    <t>400 E Remington Dr.</t>
  </si>
  <si>
    <t>D232</t>
  </si>
  <si>
    <t>imp_bb2a1b3cd</t>
  </si>
  <si>
    <t>iterdan@microsoft.com</t>
  </si>
  <si>
    <t>daniter</t>
  </si>
  <si>
    <t>Iter</t>
  </si>
  <si>
    <t>2018;2020;2022;2023</t>
  </si>
  <si>
    <t>2609 Passionflower Pass</t>
  </si>
  <si>
    <t>Cedar Park</t>
  </si>
  <si>
    <t>imp_5a6a770dc</t>
  </si>
  <si>
    <t>chaojiang06@gmail.com</t>
  </si>
  <si>
    <t>chaojiang06</t>
  </si>
  <si>
    <t>Chao</t>
  </si>
  <si>
    <t>Jiang</t>
  </si>
  <si>
    <t>2018;2020;2021;2023;2024</t>
  </si>
  <si>
    <t>251 10th St NW</t>
  </si>
  <si>
    <t>APT C109</t>
  </si>
  <si>
    <t>65a8222ce0f94</t>
  </si>
  <si>
    <t>jliu@nankai.edu.cn</t>
  </si>
  <si>
    <t>jild13</t>
  </si>
  <si>
    <t>Jie</t>
  </si>
  <si>
    <t>38 Tongyan Road, Jin Nan District, Tianjin</t>
  </si>
  <si>
    <t>津南区</t>
  </si>
  <si>
    <t>Tianjin</t>
  </si>
  <si>
    <t>imp_57ff5d6c9</t>
  </si>
  <si>
    <t>spantha@google.com</t>
  </si>
  <si>
    <t>spantha</t>
  </si>
  <si>
    <t>Sheena</t>
  </si>
  <si>
    <t>Panthaplackel</t>
  </si>
  <si>
    <t>2000 N Shoreline Blvd</t>
  </si>
  <si>
    <t>APT 213</t>
  </si>
  <si>
    <t>imp_5a443a8a4</t>
  </si>
  <si>
    <t>suns1@i2r.a-star.edu.sg</t>
  </si>
  <si>
    <t>ssun32</t>
  </si>
  <si>
    <t>Shuo</t>
  </si>
  <si>
    <t>518 Choa Chu Kang Street 51</t>
  </si>
  <si>
    <t>Apt B</t>
  </si>
  <si>
    <t>imp_5901dcdac</t>
  </si>
  <si>
    <t>sonvx@cs.umu.se</t>
  </si>
  <si>
    <t>sonvx</t>
  </si>
  <si>
    <t>Son</t>
  </si>
  <si>
    <t>XUAN</t>
  </si>
  <si>
    <t>Vu</t>
  </si>
  <si>
    <t>Umeå</t>
  </si>
  <si>
    <t>Västerbotten County</t>
  </si>
  <si>
    <t>imp_5a0f2741e</t>
  </si>
  <si>
    <t>adinawilliams@meta.com</t>
  </si>
  <si>
    <t>adinawilliams</t>
  </si>
  <si>
    <t>Adina</t>
  </si>
  <si>
    <t>Williams</t>
  </si>
  <si>
    <t>2018;2019;2020;2021:2022;2022;2023</t>
  </si>
  <si>
    <t>299 Pearl St #4l</t>
  </si>
  <si>
    <t>(734) 657-5293</t>
  </si>
  <si>
    <t>imp_5a5de62ac</t>
  </si>
  <si>
    <t>alexwarstadt@gmail.com</t>
  </si>
  <si>
    <t>alexwarstadt</t>
  </si>
  <si>
    <t>Warstadt</t>
  </si>
  <si>
    <t>Ankengasse 5</t>
  </si>
  <si>
    <t>#14H</t>
  </si>
  <si>
    <t>Zurich</t>
  </si>
  <si>
    <t>imp_5a175e42f</t>
  </si>
  <si>
    <t>zxshamson@gmail.com</t>
  </si>
  <si>
    <t>xszeng</t>
  </si>
  <si>
    <t>Xingshan</t>
  </si>
  <si>
    <t>Zeng</t>
  </si>
  <si>
    <t>Flat A5, Floor 19, Tower 11, St Martin</t>
  </si>
  <si>
    <t>No.12 Fo Chun Road, Tai Po, N.T.</t>
  </si>
  <si>
    <t>imp_588385b1e</t>
  </si>
  <si>
    <t>zhuziningning@gmail.com</t>
  </si>
  <si>
    <t>zining.zhu</t>
  </si>
  <si>
    <t>Zining</t>
  </si>
  <si>
    <t>2018;2019;2020;2021;2022;2023;2024</t>
  </si>
  <si>
    <t>21 Iceboat Terr</t>
  </si>
  <si>
    <t>Old Toronto</t>
  </si>
  <si>
    <t>Ontario</t>
  </si>
  <si>
    <t>M5V 4A9</t>
  </si>
  <si>
    <t>652b67ec7a047</t>
  </si>
  <si>
    <t>akshay91.isi@gmail.com</t>
  </si>
  <si>
    <t>akshay91.isi</t>
  </si>
  <si>
    <t>Akshay</t>
  </si>
  <si>
    <t>Chaturvedi</t>
  </si>
  <si>
    <t>66 Av. de Fronton</t>
  </si>
  <si>
    <t>203 B T Road, Kolkata</t>
  </si>
  <si>
    <t>205 B.T. Road</t>
  </si>
  <si>
    <t>Toulouse</t>
  </si>
  <si>
    <t>imp_586165469</t>
  </si>
  <si>
    <t>guillemct87@gmail.com</t>
  </si>
  <si>
    <t>Gcollell</t>
  </si>
  <si>
    <t>Guillem</t>
  </si>
  <si>
    <t>Collell</t>
  </si>
  <si>
    <t>Carrer dels Avets, 12</t>
  </si>
  <si>
    <t>Can Jordi</t>
  </si>
  <si>
    <t>imp_5a0c1d7f3</t>
  </si>
  <si>
    <t>ijauregi@gmail.com</t>
  </si>
  <si>
    <t>ijauregi</t>
  </si>
  <si>
    <t>Inigo</t>
  </si>
  <si>
    <t>Jauregi</t>
  </si>
  <si>
    <t>Jauregi unanue</t>
  </si>
  <si>
    <t>2018;2019;2021;2023</t>
  </si>
  <si>
    <t>Barangaroo Ave</t>
  </si>
  <si>
    <t>Barangaroo</t>
  </si>
  <si>
    <t>imp_56855e5fc</t>
  </si>
  <si>
    <t>marzena.karpinska@gmail.com</t>
  </si>
  <si>
    <t>karpinska</t>
  </si>
  <si>
    <t>Marzena</t>
  </si>
  <si>
    <t>Elzbieta</t>
  </si>
  <si>
    <t>Karpinska</t>
  </si>
  <si>
    <t>mkarpinska@umass.com</t>
  </si>
  <si>
    <t>1001 N Pleasant St</t>
  </si>
  <si>
    <t>Apt 40</t>
  </si>
  <si>
    <t>Amherst</t>
  </si>
  <si>
    <t>imp_f1d41f9fa</t>
  </si>
  <si>
    <t>jae.hee.lee@uni-hamburg.de</t>
  </si>
  <si>
    <t>jaeheelee0113</t>
  </si>
  <si>
    <t>Jae hee</t>
  </si>
  <si>
    <t>Vogt-Kölln-Straße 30</t>
  </si>
  <si>
    <t>Eimsbüttel</t>
  </si>
  <si>
    <t>Hamburg</t>
  </si>
  <si>
    <t>imp_5869615cc</t>
  </si>
  <si>
    <t>sanalee@snu.ac.kr</t>
  </si>
  <si>
    <t>rapsang</t>
  </si>
  <si>
    <t>Sangah</t>
  </si>
  <si>
    <t>Yeoungdeungpo-gu Dangsan-ro 4-gil 12 Mullae Xi apt. 103-304</t>
  </si>
  <si>
    <t>Mullae Xi apartment 103-304</t>
  </si>
  <si>
    <t>imp_59ed99f9d</t>
  </si>
  <si>
    <t>lihao.leolee@gmail.com</t>
  </si>
  <si>
    <t>lihao.leolee</t>
  </si>
  <si>
    <t>88 Market St, #40-01</t>
  </si>
  <si>
    <t>CapitaSpring</t>
  </si>
  <si>
    <t>imp_590269190</t>
  </si>
  <si>
    <t>jiangmingliu@ynu.edu.cn</t>
  </si>
  <si>
    <t>Jiangming.Liu</t>
  </si>
  <si>
    <t>Jiangming</t>
  </si>
  <si>
    <t>云南大学呈贡校区信息学院</t>
  </si>
  <si>
    <t>University Of Edinburgh,</t>
  </si>
  <si>
    <t>10 Crichton St</t>
  </si>
  <si>
    <t>Kunming</t>
  </si>
  <si>
    <t>Yunnan</t>
  </si>
  <si>
    <t>imp_580a46abf</t>
  </si>
  <si>
    <t>anhtuan.luu@ntu.edu.sg</t>
  </si>
  <si>
    <t>tuanluu</t>
  </si>
  <si>
    <t>Anh tuan</t>
  </si>
  <si>
    <t>Nanyang Technological University</t>
  </si>
  <si>
    <t>imp_f1f130c35</t>
  </si>
  <si>
    <t>shikhar.murty@gmail.com</t>
  </si>
  <si>
    <t>shikhar.murty</t>
  </si>
  <si>
    <t>Shikhar</t>
  </si>
  <si>
    <t>Murty</t>
  </si>
  <si>
    <t>736 Serra St</t>
  </si>
  <si>
    <t>Unit 249B</t>
  </si>
  <si>
    <t>Stanford</t>
  </si>
  <si>
    <t>imp_5a943282b</t>
  </si>
  <si>
    <t>noe.tits@gmail.com</t>
  </si>
  <si>
    <t>noe.tits</t>
  </si>
  <si>
    <t>Noé</t>
  </si>
  <si>
    <t>Tits</t>
  </si>
  <si>
    <t>Dom. des Bruyères, 12/8</t>
  </si>
  <si>
    <t>Mons</t>
  </si>
  <si>
    <t>imp_57e9ea064</t>
  </si>
  <si>
    <t>trang.vu1@monash.edu</t>
  </si>
  <si>
    <t>vuth0001</t>
  </si>
  <si>
    <t>Trang</t>
  </si>
  <si>
    <t>Thi Thuy</t>
  </si>
  <si>
    <t>2018;2020;2021:2022;2023</t>
  </si>
  <si>
    <t>Wellington Road</t>
  </si>
  <si>
    <t>Clayton</t>
  </si>
  <si>
    <t>imp_56844d314</t>
  </si>
  <si>
    <t>jiahao004@e.ntu.edu.sg</t>
  </si>
  <si>
    <t>Xu JIAHAO</t>
  </si>
  <si>
    <t>2022;2023</t>
  </si>
  <si>
    <t>#B4-02, S2.2</t>
  </si>
  <si>
    <t>50 Nanyang Ave</t>
  </si>
  <si>
    <t>imp_59d73d116</t>
  </si>
  <si>
    <t>qj20@mails.tsinghua.edu.cn</t>
  </si>
  <si>
    <t>qijimrc</t>
  </si>
  <si>
    <t>Qi</t>
  </si>
  <si>
    <t>Shuangqing Rd, Haidian District</t>
  </si>
  <si>
    <t>imp_f1fcebc5c</t>
  </si>
  <si>
    <t>jing95.chen@connect.polyu.hk</t>
  </si>
  <si>
    <t>chenjing</t>
  </si>
  <si>
    <t>红荔道1号</t>
  </si>
  <si>
    <t>香港理工大学</t>
  </si>
  <si>
    <t>紅磡</t>
  </si>
  <si>
    <t>九龍</t>
  </si>
  <si>
    <t>imp_58847e0e8</t>
  </si>
  <si>
    <t>LCHANGE200</t>
  </si>
  <si>
    <t>zcoguz@gmail.com</t>
  </si>
  <si>
    <t>OguzCennet</t>
  </si>
  <si>
    <t>Cennet</t>
  </si>
  <si>
    <t>Oguz</t>
  </si>
  <si>
    <t>Trippstadter Str.</t>
  </si>
  <si>
    <t>Kaiserslautern</t>
  </si>
  <si>
    <t>Web</t>
  </si>
  <si>
    <t>imp_58797e022</t>
  </si>
  <si>
    <t>aditya.chandrasekar.ac@gmail.com</t>
  </si>
  <si>
    <t>achandrasekar</t>
  </si>
  <si>
    <t>Aditya</t>
  </si>
  <si>
    <t>Chandrasekar</t>
  </si>
  <si>
    <t>50 Dey St Apt 645</t>
  </si>
  <si>
    <t>Jersey City</t>
  </si>
  <si>
    <t>imp_5a615a764</t>
  </si>
  <si>
    <t>biwei198804@gmail.com</t>
  </si>
  <si>
    <t>victoriabi</t>
  </si>
  <si>
    <t>Bi</t>
  </si>
  <si>
    <t>victoriabi@tencent.com</t>
  </si>
  <si>
    <t>Tencent Technology（shenzhen）Company Limited</t>
  </si>
  <si>
    <t>imp_57f70a396</t>
  </si>
  <si>
    <t>nancy.f.chen@gmail.com</t>
  </si>
  <si>
    <t>nancychen</t>
  </si>
  <si>
    <t>Nancy</t>
  </si>
  <si>
    <t>Blk 91 Tanglin Halt Road, #14-300</t>
  </si>
  <si>
    <t>Connexis (South Tower)</t>
  </si>
  <si>
    <t>imp_58ec57b58</t>
  </si>
  <si>
    <t>sachin.farfade@gmail.com</t>
  </si>
  <si>
    <t>sfarfade</t>
  </si>
  <si>
    <t>Sachin</t>
  </si>
  <si>
    <t>Sudhakar</t>
  </si>
  <si>
    <t>Farfade</t>
  </si>
  <si>
    <t>C2701, The ICON North, 13/2, Thanisandra Main Rd</t>
  </si>
  <si>
    <t>Sinthan Nagar</t>
  </si>
  <si>
    <t>imp_588fec236</t>
  </si>
  <si>
    <t>emmous@yonsei.ac.kr</t>
  </si>
  <si>
    <t>emmous</t>
  </si>
  <si>
    <t>Yo-sub</t>
  </si>
  <si>
    <t>Han</t>
  </si>
  <si>
    <t>Department of Computer Science, Yonsei University</t>
  </si>
  <si>
    <t>50 Yonsei-Ro, Seodaemun-Gu</t>
  </si>
  <si>
    <t>imp_59de51c83</t>
  </si>
  <si>
    <t>sathish.indurthi@gmail.com</t>
  </si>
  <si>
    <t>sathish.indurthi</t>
  </si>
  <si>
    <t>Sathish reddy</t>
  </si>
  <si>
    <t>Reddy</t>
  </si>
  <si>
    <t>Indurthi</t>
  </si>
  <si>
    <t>10146 Alpine Drive</t>
  </si>
  <si>
    <t>APT 2</t>
  </si>
  <si>
    <t>imp_5a6a36fec</t>
  </si>
  <si>
    <t>sungdong.kim@navercorp.com</t>
  </si>
  <si>
    <t>sungdong.kim</t>
  </si>
  <si>
    <t>Sungdong</t>
  </si>
  <si>
    <t>2018;2021;2022;2023</t>
  </si>
  <si>
    <t>경기도 용인시 수지구 성복2로 10</t>
  </si>
  <si>
    <t>105-2503</t>
  </si>
  <si>
    <t>수지구</t>
  </si>
  <si>
    <t>용인시</t>
  </si>
  <si>
    <t>imp_59ea6650f</t>
  </si>
  <si>
    <t>luc.lamontagne@ift.ulaval.ca</t>
  </si>
  <si>
    <t>luc.lamontagne</t>
  </si>
  <si>
    <t>Luc</t>
  </si>
  <si>
    <t>Lamontagne</t>
  </si>
  <si>
    <t>3157 Rue de Douai</t>
  </si>
  <si>
    <t>Department of Computer Science, Pavillon Adrien-Pouliot</t>
  </si>
  <si>
    <t>Québec</t>
  </si>
  <si>
    <t>G1W 2X3</t>
  </si>
  <si>
    <t>imp_f24372774</t>
  </si>
  <si>
    <t>hiroshi_matsuda@megagon.ai</t>
  </si>
  <si>
    <t>hiroshi_matsuda</t>
  </si>
  <si>
    <t>Hiroshi</t>
  </si>
  <si>
    <t>Matsuda</t>
  </si>
  <si>
    <t>Marunouchi 1-9-2</t>
  </si>
  <si>
    <t>Nakachou</t>
  </si>
  <si>
    <t>Chiyodaku</t>
  </si>
  <si>
    <t>100-6640</t>
  </si>
  <si>
    <t>imp_f210325a9</t>
  </si>
  <si>
    <t>masoodmortazavi@gmail.com</t>
  </si>
  <si>
    <t>masoodmortazavi</t>
  </si>
  <si>
    <t>Masood</t>
  </si>
  <si>
    <t>Seyed</t>
  </si>
  <si>
    <t>Mortazavi</t>
  </si>
  <si>
    <t>1060 Danbury Drive</t>
  </si>
  <si>
    <t>imp_5a4309fe4</t>
  </si>
  <si>
    <t>wolfgang.otto@gesis.org</t>
  </si>
  <si>
    <t>wolfgang.otto</t>
  </si>
  <si>
    <t>Wolfgang</t>
  </si>
  <si>
    <t>Otto</t>
  </si>
  <si>
    <t>Unter Sachsenhausen 6-8</t>
  </si>
  <si>
    <t>Köln</t>
  </si>
  <si>
    <t>imp_5879820c9</t>
  </si>
  <si>
    <t>ajayp@seas.upenn.edu</t>
  </si>
  <si>
    <t>ajay</t>
  </si>
  <si>
    <t>Ajay</t>
  </si>
  <si>
    <t>Patel</t>
  </si>
  <si>
    <t>1930 Chestnut St</t>
  </si>
  <si>
    <t>APT 2G</t>
  </si>
  <si>
    <t>imp_5aa89eb39</t>
  </si>
  <si>
    <t>fran.silavong@jpmchase.com</t>
  </si>
  <si>
    <t>fsilavong</t>
  </si>
  <si>
    <t>Fran</t>
  </si>
  <si>
    <t>Silavong</t>
  </si>
  <si>
    <t>Bank St</t>
  </si>
  <si>
    <t>E14 5JP</t>
  </si>
  <si>
    <t>imp_5a277d709</t>
  </si>
  <si>
    <t>ssloto@gmail.com</t>
  </si>
  <si>
    <t>ssloto</t>
  </si>
  <si>
    <t>Sloto</t>
  </si>
  <si>
    <t>4150 Beach Dr SW</t>
  </si>
  <si>
    <t>APT 201</t>
  </si>
  <si>
    <t>imp_5a5b2f61c</t>
  </si>
  <si>
    <t>mssurgeon@gmail.com</t>
  </si>
  <si>
    <t>yfedorova</t>
  </si>
  <si>
    <t>Roman</t>
  </si>
  <si>
    <t>Москва</t>
  </si>
  <si>
    <t>imp_f1f63ed1d</t>
  </si>
  <si>
    <t>zijianw01@gmail.com</t>
  </si>
  <si>
    <t>zijwang</t>
  </si>
  <si>
    <t>Zijian</t>
  </si>
  <si>
    <t>Stanford University</t>
  </si>
  <si>
    <t>imp_c3d3e3c9f</t>
  </si>
  <si>
    <t>michiharu@psu.edu</t>
  </si>
  <si>
    <t>mchr.yamashita</t>
  </si>
  <si>
    <t>Michiharu</t>
  </si>
  <si>
    <t>Yamashita</t>
  </si>
  <si>
    <t>425 Waupelani Dr</t>
  </si>
  <si>
    <t>Apt 224</t>
  </si>
  <si>
    <t>imp_5a771b7c4</t>
  </si>
  <si>
    <t>20VOLEMNLP23</t>
  </si>
  <si>
    <t>juntao.yu</t>
  </si>
  <si>
    <t>juntao.cn@gmail.com</t>
  </si>
  <si>
    <t>2018;2020;2021;2022;2023;2024;2025</t>
  </si>
  <si>
    <t>E1 4FZ</t>
  </si>
  <si>
    <t>6409ead45eaac</t>
  </si>
  <si>
    <t>zouwuhe@gmail.com</t>
  </si>
  <si>
    <t>zouwuhe</t>
  </si>
  <si>
    <t>Wuhe</t>
  </si>
  <si>
    <t>zou</t>
  </si>
  <si>
    <t>NetEase Building II, 399 Wangshang Road, Hangzhou City</t>
  </si>
  <si>
    <t>BinJiang district</t>
  </si>
  <si>
    <t>hangzhou</t>
  </si>
  <si>
    <t>zhejiang</t>
  </si>
  <si>
    <t>imp_580699f6c</t>
  </si>
  <si>
    <t>francesnkzx@163.com</t>
  </si>
  <si>
    <t>zhunchenluo</t>
  </si>
  <si>
    <t>Zhunchen</t>
  </si>
  <si>
    <t>Luo</t>
  </si>
  <si>
    <t>Fucheng Road</t>
  </si>
  <si>
    <t>imp_580f82d5a</t>
  </si>
  <si>
    <t>abaheti95@gatech.edu</t>
  </si>
  <si>
    <t>baheti.3</t>
  </si>
  <si>
    <t>Sushil</t>
  </si>
  <si>
    <t>Baheti</t>
  </si>
  <si>
    <t>5895 Paint Creek Way</t>
  </si>
  <si>
    <t>B4</t>
  </si>
  <si>
    <t>Hilliard</t>
  </si>
  <si>
    <t>imp_5a7a7dfaf</t>
  </si>
  <si>
    <t>basma.boussaha@tii.ae</t>
  </si>
  <si>
    <t>basma.boussaha</t>
  </si>
  <si>
    <t>Basma el amel</t>
  </si>
  <si>
    <t>Boussaha</t>
  </si>
  <si>
    <t>PO Box 9639</t>
  </si>
  <si>
    <t>2 Rue de la Houssiniere</t>
  </si>
  <si>
    <t>imp_5a1f49658</t>
  </si>
  <si>
    <t>nlp2ct.guanhua@gmail.com</t>
  </si>
  <si>
    <t>ghchen08</t>
  </si>
  <si>
    <t>Guanhua</t>
  </si>
  <si>
    <t>2018;2019;2020;2021;2022;2023</t>
  </si>
  <si>
    <t>澳门</t>
  </si>
  <si>
    <t>Hong Kong Island</t>
  </si>
  <si>
    <t>Macau</t>
  </si>
  <si>
    <t>imp_bacaa589d</t>
  </si>
  <si>
    <t>gg462@cornell.edu</t>
  </si>
  <si>
    <t>ggao</t>
  </si>
  <si>
    <t>Ge</t>
  </si>
  <si>
    <t>2018;2020;2021;2022;2023</t>
  </si>
  <si>
    <t>1 E Loop Rd</t>
  </si>
  <si>
    <t>imp_5a8b61691</t>
  </si>
  <si>
    <t>deepanwayedu@gmail.com</t>
  </si>
  <si>
    <t>deepanwayedu</t>
  </si>
  <si>
    <t>Deepanway</t>
  </si>
  <si>
    <t>Ghosal</t>
  </si>
  <si>
    <t>Unit 12-862, 896 Tampines Street 81</t>
  </si>
  <si>
    <t>Birbhum, West Bengal</t>
  </si>
  <si>
    <t>imp_59d57fbce</t>
  </si>
  <si>
    <t>sophie.hao@nyu.edu</t>
  </si>
  <si>
    <t>sophie</t>
  </si>
  <si>
    <t>Sophie</t>
  </si>
  <si>
    <t>60 5th Ave</t>
  </si>
  <si>
    <t>imp_5a559e0f0</t>
  </si>
  <si>
    <t>hinami@mantra.co.jp</t>
  </si>
  <si>
    <t>hinami</t>
  </si>
  <si>
    <t>Ryota</t>
  </si>
  <si>
    <t>Hinami</t>
  </si>
  <si>
    <t>4-30-4-402 Bunkyo</t>
  </si>
  <si>
    <t>Toshima-ku</t>
  </si>
  <si>
    <t>imp_58b27a990</t>
  </si>
  <si>
    <t>junjieh</t>
  </si>
  <si>
    <t>Junjie</t>
  </si>
  <si>
    <t>420 N Charter St</t>
  </si>
  <si>
    <t>Room 2120</t>
  </si>
  <si>
    <t>imp_5a6e8a015</t>
  </si>
  <si>
    <t>nanjiang.c@gmail.com</t>
  </si>
  <si>
    <t>nanjiang.c</t>
  </si>
  <si>
    <t>Nanjiang</t>
  </si>
  <si>
    <t>573 14th Ave</t>
  </si>
  <si>
    <t>imp_5a3f48b78</t>
  </si>
  <si>
    <t>jumeletjaap@gmail.com</t>
  </si>
  <si>
    <t>jumeletjaap</t>
  </si>
  <si>
    <t>Jaap</t>
  </si>
  <si>
    <t>Jumelet</t>
  </si>
  <si>
    <t>Fivelingo 115</t>
  </si>
  <si>
    <t>3524 BK</t>
  </si>
  <si>
    <t>imp_58ce0e80e</t>
  </si>
  <si>
    <t>lesterny@gmail.com</t>
  </si>
  <si>
    <t>youngwookim</t>
  </si>
  <si>
    <t>Youngwoo</t>
  </si>
  <si>
    <t>179 Summer Street</t>
  </si>
  <si>
    <t>imp_5aa58404f</t>
  </si>
  <si>
    <t>sandeep.kumar82945@gmail.com</t>
  </si>
  <si>
    <t>sandepkr</t>
  </si>
  <si>
    <t>Sandeep</t>
  </si>
  <si>
    <t>510 NLP lab, Block3</t>
  </si>
  <si>
    <t>IIT Kanpur Kalyanpur</t>
  </si>
  <si>
    <t>Dayalpur Daulatpur</t>
  </si>
  <si>
    <t>BR</t>
  </si>
  <si>
    <t>imp_58a2bec14</t>
  </si>
  <si>
    <t>suzzzylin@gmail.com</t>
  </si>
  <si>
    <t>zi.lin</t>
  </si>
  <si>
    <t>Zi</t>
  </si>
  <si>
    <t>8436 Via Sonoma</t>
  </si>
  <si>
    <t>Unit 71</t>
  </si>
  <si>
    <t>La Jolla</t>
  </si>
  <si>
    <t>imp_5a91d83d0</t>
  </si>
  <si>
    <t>liu-tian-yi@pku.edu.cn</t>
  </si>
  <si>
    <t>liutianyi</t>
  </si>
  <si>
    <t>Tianyi</t>
  </si>
  <si>
    <t>P.R.China</t>
  </si>
  <si>
    <t>No.5 Yiheyuan Road, Haidian District, Beijing</t>
  </si>
  <si>
    <t>imp_583621025</t>
  </si>
  <si>
    <t>goncalo.correia@priberam.pt</t>
  </si>
  <si>
    <t>goncalommac</t>
  </si>
  <si>
    <t>Gonçalo</t>
  </si>
  <si>
    <t>M.</t>
  </si>
  <si>
    <t>Correia</t>
  </si>
  <si>
    <t>Alameda Dom Afonso Henriques 41, 2º</t>
  </si>
  <si>
    <t>NIF: 502854200</t>
  </si>
  <si>
    <t>1000-123</t>
  </si>
  <si>
    <t>imp_58d865a24</t>
  </si>
  <si>
    <t>svmehta@andrew.cmu.edu</t>
  </si>
  <si>
    <t>svmehta</t>
  </si>
  <si>
    <t>Sanket vaibhav</t>
  </si>
  <si>
    <t>Mehta</t>
  </si>
  <si>
    <t>6636 Marchand St Apt 2</t>
  </si>
  <si>
    <t>Apt 9</t>
  </si>
  <si>
    <t>imp_5a936e302</t>
  </si>
  <si>
    <t>erick84mm@gmail.com</t>
  </si>
  <si>
    <t>erick84mm</t>
  </si>
  <si>
    <t>Erick</t>
  </si>
  <si>
    <t>A</t>
  </si>
  <si>
    <t>Mendieta</t>
  </si>
  <si>
    <t>erick.mendieta@rakuten.com</t>
  </si>
  <si>
    <t>Tokyo, shibuya-ku, Tomigaya 2-14-19</t>
  </si>
  <si>
    <t>2-14-19 エスコートNOVEL代々木公園, 403</t>
  </si>
  <si>
    <t>渋谷</t>
  </si>
  <si>
    <t>5f7a7a74c7231</t>
  </si>
  <si>
    <t>amitmoryossef@gmail.com</t>
  </si>
  <si>
    <t>amitmoryossef</t>
  </si>
  <si>
    <t>Amit</t>
  </si>
  <si>
    <t>Moryossef</t>
  </si>
  <si>
    <t>2018;2019;2021;2022;2023</t>
  </si>
  <si>
    <t>imp_c3409e6fb</t>
  </si>
  <si>
    <t>benjaminmuller@meta.com</t>
  </si>
  <si>
    <t>benjamin.muller</t>
  </si>
  <si>
    <t>Benjamin</t>
  </si>
  <si>
    <t>MULLER</t>
  </si>
  <si>
    <t>738 E 6th St</t>
  </si>
  <si>
    <t>imp_586221210</t>
  </si>
  <si>
    <t>prasanna.parthasarathi@mail.mcgill.ca</t>
  </si>
  <si>
    <t>pp1403</t>
  </si>
  <si>
    <t>Prasanna</t>
  </si>
  <si>
    <t>Parthasarathi</t>
  </si>
  <si>
    <t>2336 R. Sherbrooke E</t>
  </si>
  <si>
    <t>Ville-Marie</t>
  </si>
  <si>
    <t>Montréal</t>
  </si>
  <si>
    <t>H2K 1E5</t>
  </si>
  <si>
    <t>imp_f2446a026</t>
  </si>
  <si>
    <t>jasonphang@nyu.edu</t>
  </si>
  <si>
    <t>zphang</t>
  </si>
  <si>
    <t>Phang</t>
  </si>
  <si>
    <t>zp489@nyu.edu</t>
  </si>
  <si>
    <t>213 E 15th St</t>
  </si>
  <si>
    <t>imp_5a97cd81f</t>
  </si>
  <si>
    <t>clement.rebuffel@gmail.com</t>
  </si>
  <si>
    <t>clement.rebuffel</t>
  </si>
  <si>
    <t>Clément</t>
  </si>
  <si>
    <t>Rebuffel</t>
  </si>
  <si>
    <t>Flat 18 Lowden Court, 1 Prestwood Street</t>
  </si>
  <si>
    <t>England</t>
  </si>
  <si>
    <t>N1 7FQ</t>
  </si>
  <si>
    <t>imp_f1d809e99</t>
  </si>
  <si>
    <t>jshin49@gmail.com</t>
  </si>
  <si>
    <t>jshin49</t>
  </si>
  <si>
    <t>Jamin</t>
  </si>
  <si>
    <t>2018;2019:2020;2022;2023</t>
  </si>
  <si>
    <t>Room 601, 464-1 Yeoksam-ro</t>
  </si>
  <si>
    <t>Reviewing, Workshop Organizer</t>
  </si>
  <si>
    <t>imp_59eb5966b</t>
  </si>
  <si>
    <t>siddhantaditya01@gmail.com</t>
  </si>
  <si>
    <t>adityasiddhant</t>
  </si>
  <si>
    <t>Siddhant</t>
  </si>
  <si>
    <t>145 N 7th St</t>
  </si>
  <si>
    <t>imp_5a4a030d9</t>
  </si>
  <si>
    <t>nvogler@ucsd.edu</t>
  </si>
  <si>
    <t>nvog</t>
  </si>
  <si>
    <t>Nikolai</t>
  </si>
  <si>
    <t>Vogler</t>
  </si>
  <si>
    <t>3766 Southview Dr</t>
  </si>
  <si>
    <t>Apt 256</t>
  </si>
  <si>
    <t>San Diego</t>
  </si>
  <si>
    <t>imp_5a9be6ecf</t>
  </si>
  <si>
    <t>xuxinnuo@yahoo.com</t>
  </si>
  <si>
    <t>xuxinnuo</t>
  </si>
  <si>
    <t>Xinnuo</t>
  </si>
  <si>
    <t>145 Saint Leonard's Street</t>
  </si>
  <si>
    <t>EH8 9RB</t>
  </si>
  <si>
    <t>imp_5a35031c1</t>
  </si>
  <si>
    <t>postman3@dongguk.edu</t>
  </si>
  <si>
    <t>postman3</t>
  </si>
  <si>
    <t>Byungun</t>
  </si>
  <si>
    <t>Yoon</t>
  </si>
  <si>
    <t>30 Pildong-ro 1-gil</t>
  </si>
  <si>
    <t>Jung-gu</t>
  </si>
  <si>
    <t>imp_59ec8e6d3</t>
  </si>
  <si>
    <t>raul.vazquez@helsinki.fi</t>
  </si>
  <si>
    <t>raul vazquez</t>
  </si>
  <si>
    <t>Raúl</t>
  </si>
  <si>
    <t>Vázquez</t>
  </si>
  <si>
    <t>jraulvc@gmail.com</t>
  </si>
  <si>
    <t>Unioninkatu 40</t>
  </si>
  <si>
    <t>Helsinki</t>
  </si>
  <si>
    <t>imp_585ec418e</t>
  </si>
  <si>
    <t>fdavis@colgate.edu</t>
  </si>
  <si>
    <t>fd252</t>
  </si>
  <si>
    <t>Davis</t>
  </si>
  <si>
    <t>fldavis1216@gmail.com</t>
  </si>
  <si>
    <t>2020;2021;2022;2023</t>
  </si>
  <si>
    <t>13 Oak Dr</t>
  </si>
  <si>
    <t>Department of Linguistics</t>
  </si>
  <si>
    <t>Hamilton</t>
  </si>
  <si>
    <t>imp_5a3d42b46</t>
  </si>
  <si>
    <t>klimzaporojets@gmail.com</t>
  </si>
  <si>
    <t>klim.zaporojets</t>
  </si>
  <si>
    <t>Klim</t>
  </si>
  <si>
    <t>Zaporojets</t>
  </si>
  <si>
    <t>Jens Martin Knudsens Vej 15</t>
  </si>
  <si>
    <t>Låsby</t>
  </si>
  <si>
    <t>East-Flanders</t>
  </si>
  <si>
    <t>imp_5859b1cb3</t>
  </si>
  <si>
    <t>pengfei.cao@nlpr.ia.ac.cn</t>
  </si>
  <si>
    <t>pengfei.cao</t>
  </si>
  <si>
    <t>Pengfei</t>
  </si>
  <si>
    <t>Zhongguancun East Road 95#</t>
  </si>
  <si>
    <t>CN-11</t>
  </si>
  <si>
    <t>imp_5829eeb91</t>
  </si>
  <si>
    <t>k.naszadi@uva.nl</t>
  </si>
  <si>
    <t>naszadik</t>
  </si>
  <si>
    <t>Kata</t>
  </si>
  <si>
    <t>Naszadi</t>
  </si>
  <si>
    <t>Hoogte Kadijk 49b</t>
  </si>
  <si>
    <t>Amsterdam-Centrum</t>
  </si>
  <si>
    <t>1018 BE</t>
  </si>
  <si>
    <t>imp_58ce4b7e9</t>
  </si>
  <si>
    <t>dn97@mail.tsinghua.edu.cn</t>
  </si>
  <si>
    <t>StingNing</t>
  </si>
  <si>
    <t>Ning</t>
  </si>
  <si>
    <t>2019;2022;2023</t>
  </si>
  <si>
    <t>imp_58086cfb3</t>
  </si>
  <si>
    <t>f20190375@hyderabad.bits-pilani.ac.in</t>
  </si>
  <si>
    <t>shantanu_k</t>
  </si>
  <si>
    <t>Shantanu</t>
  </si>
  <si>
    <t>imp_58a534267</t>
  </si>
  <si>
    <t>gyang@bit.edu.cn</t>
  </si>
  <si>
    <t>Yang Gao</t>
  </si>
  <si>
    <t>Yang</t>
  </si>
  <si>
    <t>paopao87926@126.com</t>
  </si>
  <si>
    <t>beijing</t>
  </si>
  <si>
    <t>imp_57f8c86c4</t>
  </si>
  <si>
    <t>ehara@u-gakugei.ac.jp</t>
  </si>
  <si>
    <t>yehara</t>
  </si>
  <si>
    <t>Yo</t>
  </si>
  <si>
    <t>Ehara</t>
  </si>
  <si>
    <t>2020;2021;2022;2023;2024</t>
  </si>
  <si>
    <t>4-1-1 Nukuikita-machi</t>
  </si>
  <si>
    <t>Dept. of Tech., Tokyo Gakugei University</t>
  </si>
  <si>
    <t>Koganei</t>
  </si>
  <si>
    <t>636cfad1e4738</t>
  </si>
  <si>
    <t>brian.davis@adaptcentre.ie</t>
  </si>
  <si>
    <t>bdavis</t>
  </si>
  <si>
    <t>Brian</t>
  </si>
  <si>
    <t>Patrick</t>
  </si>
  <si>
    <t>2019;2020;2021;2022;2024</t>
  </si>
  <si>
    <t>School of Computing</t>
  </si>
  <si>
    <t>L2.26, McNulty Building</t>
  </si>
  <si>
    <t>Dublin City University Glasnevin Dublin 9</t>
  </si>
  <si>
    <t>Reviewing, Executive Committee, Sponsorship</t>
  </si>
  <si>
    <t>6574aa44e4743</t>
  </si>
  <si>
    <t>antti.arppe@iki.fi</t>
  </si>
  <si>
    <t>aarppe</t>
  </si>
  <si>
    <t>Antti</t>
  </si>
  <si>
    <t>Arppe</t>
  </si>
  <si>
    <t>arppe@ualberta.ca</t>
  </si>
  <si>
    <t>2019;2020;2021;2022;2023;2024;2025;2026;2027</t>
  </si>
  <si>
    <t>4-62 Assiniboia Hall</t>
  </si>
  <si>
    <t>Department of Linguistics, University of Alberta</t>
  </si>
  <si>
    <t>University of Alberta</t>
  </si>
  <si>
    <t>AB</t>
  </si>
  <si>
    <t>T6G 2C4</t>
  </si>
  <si>
    <t>64b14c1f45f63</t>
  </si>
  <si>
    <t>khh3323@gmail.com</t>
  </si>
  <si>
    <t>hyounghk</t>
  </si>
  <si>
    <t>Hyounghun</t>
  </si>
  <si>
    <t>50 UNIST-gil, 106 801-7</t>
  </si>
  <si>
    <t>Eonyang-eup, Ulju-gun</t>
  </si>
  <si>
    <t>Ulsan</t>
  </si>
  <si>
    <t>imp_59e0d6fe3</t>
  </si>
  <si>
    <t>acolas1@ufl.edu</t>
  </si>
  <si>
    <t>acolas</t>
  </si>
  <si>
    <t>Anthony</t>
  </si>
  <si>
    <t>Colas</t>
  </si>
  <si>
    <t>1201 3rd Ave</t>
  </si>
  <si>
    <t>imp_5aa346b9f</t>
  </si>
  <si>
    <t>wilcoxeg@gmail.com</t>
  </si>
  <si>
    <t>Ethan Wilcox</t>
  </si>
  <si>
    <t>Ethan</t>
  </si>
  <si>
    <t>G</t>
  </si>
  <si>
    <t>Wilcox</t>
  </si>
  <si>
    <t>Ankengasse</t>
  </si>
  <si>
    <t>imp_5a179cc1a</t>
  </si>
  <si>
    <t>ebender@u.washington.edu</t>
  </si>
  <si>
    <t>Emily M. Bender</t>
  </si>
  <si>
    <t>Bender</t>
  </si>
  <si>
    <t>2004:2005:2006:2007:2008:2009:2010:2011:2012:2013:2014:2015:2016:2017:2018:2019;2020;2022;2023;2024;2025;2026</t>
  </si>
  <si>
    <t>Box 342425</t>
  </si>
  <si>
    <t>98195-2425</t>
  </si>
  <si>
    <t>61d6554cbafd4</t>
  </si>
  <si>
    <t>xuqiongkai@gmail.com</t>
  </si>
  <si>
    <t>Qiongkai Xu</t>
  </si>
  <si>
    <t>Qiongkai</t>
  </si>
  <si>
    <t>Qiongkai.Xu@anu.edu.au</t>
  </si>
  <si>
    <t>2019;2021;2023</t>
  </si>
  <si>
    <t>Swanston St</t>
  </si>
  <si>
    <t>Parkville</t>
  </si>
  <si>
    <t>imp_56802b6af</t>
  </si>
  <si>
    <t>23TuT2</t>
  </si>
  <si>
    <t>leonardofribeiro@gmail.com</t>
  </si>
  <si>
    <t>leonardoribeiro</t>
  </si>
  <si>
    <t>Leonardo F. R.</t>
  </si>
  <si>
    <t>Ribeiro</t>
  </si>
  <si>
    <t>115 9th Ln</t>
  </si>
  <si>
    <t>656ff7c73b556</t>
  </si>
  <si>
    <t>zhang_longyin@i2r.a-star.edu.sg</t>
  </si>
  <si>
    <t>lyzhang</t>
  </si>
  <si>
    <t>Longyin</t>
  </si>
  <si>
    <t>#21-01, Connexis South Tower</t>
  </si>
  <si>
    <t>imp_58fea1945</t>
  </si>
  <si>
    <t>aaron_traylor@brown.edu</t>
  </si>
  <si>
    <t>AaronTraylor</t>
  </si>
  <si>
    <t>Aaron</t>
  </si>
  <si>
    <t>Traylor</t>
  </si>
  <si>
    <t>attraylor@gmail.com</t>
  </si>
  <si>
    <t>385 Ives St</t>
  </si>
  <si>
    <t>Apt 6</t>
  </si>
  <si>
    <t>Providence</t>
  </si>
  <si>
    <t>RI</t>
  </si>
  <si>
    <t>imp_5a84eddca</t>
  </si>
  <si>
    <t>carlosej@princeton.edu</t>
  </si>
  <si>
    <t>carlosejimenez</t>
  </si>
  <si>
    <t>Jimenez</t>
  </si>
  <si>
    <t>35 University Pl</t>
  </si>
  <si>
    <t>Princeton</t>
  </si>
  <si>
    <t>imp_5a8e20a65</t>
  </si>
  <si>
    <t>yudiandoris@gmail.com</t>
  </si>
  <si>
    <t>dianyu</t>
  </si>
  <si>
    <t>Dian</t>
  </si>
  <si>
    <t>2019;2021:2022;2022;2023</t>
  </si>
  <si>
    <t>929 108th Avenue Northeast</t>
  </si>
  <si>
    <t>Apt. 304D</t>
  </si>
  <si>
    <t>Bellevue</t>
  </si>
  <si>
    <t>imp_5a6e0d8d9</t>
  </si>
  <si>
    <t>kyosuke.nishida@ntt.com</t>
  </si>
  <si>
    <t>kyosuke.nishida</t>
  </si>
  <si>
    <t>Kyosuke</t>
  </si>
  <si>
    <t>Nishida</t>
  </si>
  <si>
    <t>1-1 HIkarinooka</t>
  </si>
  <si>
    <t>Yokosuka</t>
  </si>
  <si>
    <t>239-0847</t>
  </si>
  <si>
    <t>imp_58b543f6b</t>
  </si>
  <si>
    <t>echi@lst.hokkai-s-u.ac.jp</t>
  </si>
  <si>
    <t>echi</t>
  </si>
  <si>
    <t>Echizen'ya</t>
  </si>
  <si>
    <t>1-1, South-26, West-11, Chuo-ku</t>
  </si>
  <si>
    <t>Sapporo</t>
  </si>
  <si>
    <t>Hokkaido</t>
  </si>
  <si>
    <t>064-0926</t>
  </si>
  <si>
    <t>63cf925118602</t>
  </si>
  <si>
    <t>b.devereux@qub.ac.uk</t>
  </si>
  <si>
    <t>b.devereux</t>
  </si>
  <si>
    <t>Devereux</t>
  </si>
  <si>
    <t>2019;2020;2023</t>
  </si>
  <si>
    <t>ECIT Institute</t>
  </si>
  <si>
    <t>Channel Commercial Park Queen Road Queen Island</t>
  </si>
  <si>
    <t>BELFAST</t>
  </si>
  <si>
    <t>Antrim</t>
  </si>
  <si>
    <t>BT3 9DT</t>
  </si>
  <si>
    <t>imp_f1d8efae5</t>
  </si>
  <si>
    <t>s.amir@northeastern.edu</t>
  </si>
  <si>
    <t>samir_1</t>
  </si>
  <si>
    <t>Silvio</t>
  </si>
  <si>
    <t>Amir</t>
  </si>
  <si>
    <t>2019;2021;2023;2024;2025</t>
  </si>
  <si>
    <t>9 Sanborn Ave</t>
  </si>
  <si>
    <t>Somerville</t>
  </si>
  <si>
    <t>64a9aa2c1f693</t>
  </si>
  <si>
    <t>shunjiewang@hotmail.com</t>
  </si>
  <si>
    <t>shunjiew</t>
  </si>
  <si>
    <t>Shunjie</t>
  </si>
  <si>
    <t>3-302, 11 Hao Lou, Kaitai Dongli, Yizhuang, Daxing</t>
  </si>
  <si>
    <t>654e3747df892</t>
  </si>
  <si>
    <t>msth</t>
  </si>
  <si>
    <t>wuxinyi20@fudan.edu.cn</t>
  </si>
  <si>
    <t>xinyiwu</t>
  </si>
  <si>
    <t>Xinyi</t>
  </si>
  <si>
    <t>wuxinyi@umich.edu</t>
  </si>
  <si>
    <t>220 Handan Rd, Yangpu District</t>
  </si>
  <si>
    <t>imp_582374f3a</t>
  </si>
  <si>
    <t>chenyueeee24@gmail.com</t>
  </si>
  <si>
    <t>yc59</t>
  </si>
  <si>
    <t>Yue</t>
  </si>
  <si>
    <t>Third Floor, Building B, Basic Teaching Building, No. 24, South Section 1, First Ring Road, Chengdu City</t>
  </si>
  <si>
    <t>Apt 801</t>
  </si>
  <si>
    <t>ChengDu</t>
  </si>
  <si>
    <t>SiChuan</t>
  </si>
  <si>
    <t>imp_582bb0af0</t>
  </si>
  <si>
    <t>tingruic@usc.edu</t>
  </si>
  <si>
    <t>ctinray</t>
  </si>
  <si>
    <t>Ting-rui</t>
  </si>
  <si>
    <t>Chiang</t>
  </si>
  <si>
    <t>1272 W 37th Pl</t>
  </si>
  <si>
    <t>No. 1, Sec. 4, Roosevelt Rd.</t>
  </si>
  <si>
    <t>imp_5a89996d2</t>
  </si>
  <si>
    <t>ddhruvkr@gmail.com</t>
  </si>
  <si>
    <t>dhruv.kumar</t>
  </si>
  <si>
    <t>Dhruv</t>
  </si>
  <si>
    <t>2019;2020;2022;2023</t>
  </si>
  <si>
    <t>1188 Bidwell Street</t>
  </si>
  <si>
    <t>V6G0C6</t>
  </si>
  <si>
    <t>imp_57ee637c1</t>
  </si>
  <si>
    <t>shumin@nus.edu.sg</t>
  </si>
  <si>
    <t>231sm</t>
  </si>
  <si>
    <t>Shumin</t>
  </si>
  <si>
    <t>3 Research Link</t>
  </si>
  <si>
    <t>Yuquan Campus, Zhejiang University</t>
  </si>
  <si>
    <t>imp_f1ecd3ebd</t>
  </si>
  <si>
    <t>mika.hamalainen@metropolia.fi</t>
  </si>
  <si>
    <t>mika.hamalainen</t>
  </si>
  <si>
    <t>Mika</t>
  </si>
  <si>
    <t>Hämäläinen</t>
  </si>
  <si>
    <t>2019;2020;2021;2022;2023</t>
  </si>
  <si>
    <t>Myllypurontie 1</t>
  </si>
  <si>
    <t>imp_585f41c60</t>
  </si>
  <si>
    <t>loic.grobol@gmail.com</t>
  </si>
  <si>
    <t>loic.grobol</t>
  </si>
  <si>
    <t>Loïc</t>
  </si>
  <si>
    <t>Grobol</t>
  </si>
  <si>
    <t>2 Rue du Grand Carré</t>
  </si>
  <si>
    <t>Saint-Jean-de-Braye</t>
  </si>
  <si>
    <t>imp_5862e1b35</t>
  </si>
  <si>
    <t>fuzihaofzh@gmail.com</t>
  </si>
  <si>
    <t>zhfu</t>
  </si>
  <si>
    <t>Zihao</t>
  </si>
  <si>
    <t>Fu</t>
  </si>
  <si>
    <t>2019:2021;2023</t>
  </si>
  <si>
    <t>Flat A12, Forster Court, 7 Charles Babba</t>
  </si>
  <si>
    <t>7 Charles Babbage Road, Cambridge</t>
  </si>
  <si>
    <t>Cambridgeshire</t>
  </si>
  <si>
    <t>CB3 0FY</t>
  </si>
  <si>
    <t>imp_5a2a1608e</t>
  </si>
  <si>
    <t>ashutoshk2401@gmail.com</t>
  </si>
  <si>
    <t>ashutosh_1</t>
  </si>
  <si>
    <t>Vaikunta Layout Rd</t>
  </si>
  <si>
    <t>Marathahalli</t>
  </si>
  <si>
    <t>imp_58910c759</t>
  </si>
  <si>
    <t>mega.mor@gmail.com</t>
  </si>
  <si>
    <t>morgeva</t>
  </si>
  <si>
    <t>Mor</t>
  </si>
  <si>
    <t>Geva</t>
  </si>
  <si>
    <t>Ha-Yovel St 22</t>
  </si>
  <si>
    <t>Ra'anana</t>
  </si>
  <si>
    <t>No chapter</t>
  </si>
  <si>
    <t>imp_bb111ba33</t>
  </si>
  <si>
    <t>tosho.hirasawa@gmail.com</t>
  </si>
  <si>
    <t>hirasawa-tosho</t>
  </si>
  <si>
    <t>Tosho</t>
  </si>
  <si>
    <t>Hirasawa</t>
  </si>
  <si>
    <t>Kamiigusa 4-7-8</t>
  </si>
  <si>
    <t>Zempukuji 1-26-15</t>
  </si>
  <si>
    <t>Suginami</t>
  </si>
  <si>
    <t>167-0023</t>
  </si>
  <si>
    <t>imp_58be4d21b</t>
  </si>
  <si>
    <t>skywalker2316@gmail.com</t>
  </si>
  <si>
    <t>hyunwoo.kim</t>
  </si>
  <si>
    <t>Hyunwoo</t>
  </si>
  <si>
    <t>2019;2021;2022;2023</t>
  </si>
  <si>
    <t>3400 Wallingford Ave N #254</t>
  </si>
  <si>
    <t>#254</t>
  </si>
  <si>
    <t>imp_5a572b9ae</t>
  </si>
  <si>
    <t>lygao@ttic.edu</t>
  </si>
  <si>
    <t>lygao</t>
  </si>
  <si>
    <t>Lingyu</t>
  </si>
  <si>
    <t>Apt 112</t>
  </si>
  <si>
    <t>imp_5aa3c8a6d</t>
  </si>
  <si>
    <t>lukegessler@gmail.com</t>
  </si>
  <si>
    <t>lukegessler</t>
  </si>
  <si>
    <t>Luke</t>
  </si>
  <si>
    <t>Gessler</t>
  </si>
  <si>
    <t>1430 18th St</t>
  </si>
  <si>
    <t>Apt 11</t>
  </si>
  <si>
    <t>imp_fea7d671a</t>
  </si>
  <si>
    <t>alisaliu@cs.washington.edu</t>
  </si>
  <si>
    <t>alisa</t>
  </si>
  <si>
    <t>Alisa</t>
  </si>
  <si>
    <t>1420 NE 65th St</t>
  </si>
  <si>
    <t>imp_5a91e0c0d</t>
  </si>
  <si>
    <t>zliu@cs.utexas.edu</t>
  </si>
  <si>
    <t>zeyuliu2</t>
  </si>
  <si>
    <t>Zeyu</t>
  </si>
  <si>
    <t>4600 W Guadalupe St</t>
  </si>
  <si>
    <t>APT B312</t>
  </si>
  <si>
    <t>imp_5a92a2388</t>
  </si>
  <si>
    <t>wangxz098@gmail.com</t>
  </si>
  <si>
    <t>wangxz098</t>
  </si>
  <si>
    <t>Xiaozhi</t>
  </si>
  <si>
    <t>Tsinghua University, Haidian district</t>
  </si>
  <si>
    <t>Haidian district</t>
  </si>
  <si>
    <t>imp_fb6fd84b4</t>
  </si>
  <si>
    <t>zqzeng@scut.edu.cn</t>
  </si>
  <si>
    <t>zzengae</t>
  </si>
  <si>
    <t>Ziqian</t>
  </si>
  <si>
    <t>777 Xingye Avenue East, Nancun Town, Panyu District</t>
  </si>
  <si>
    <t>Guangzhou</t>
  </si>
  <si>
    <t>imp_58049ff69</t>
  </si>
  <si>
    <t>teranishi.hiroki.sw5</t>
  </si>
  <si>
    <t>Hiroki</t>
  </si>
  <si>
    <t>Teranishi</t>
  </si>
  <si>
    <t>Nihonbashi 1-chome Mitsui Building, 15th floor, 1-4-1 Nihonbashi, Chuo-ku</t>
  </si>
  <si>
    <t>1-4-1 Nihonbashi</t>
  </si>
  <si>
    <t>103-0027</t>
  </si>
  <si>
    <t>imp_58b6b3325</t>
  </si>
  <si>
    <t>yujieq@csail.mit.edu</t>
  </si>
  <si>
    <t>yujieq</t>
  </si>
  <si>
    <t>Yujie</t>
  </si>
  <si>
    <t>imp_5a6b963e2</t>
  </si>
  <si>
    <t>shufanwang@umass.edu</t>
  </si>
  <si>
    <t>shufanwang</t>
  </si>
  <si>
    <t>Shufan</t>
  </si>
  <si>
    <t>140 Governors Drive</t>
  </si>
  <si>
    <t>Computer Science Building</t>
  </si>
  <si>
    <t>imp_5aab85a8a</t>
  </si>
  <si>
    <t>gyauney@cs.cornell.edu</t>
  </si>
  <si>
    <t>gyauney</t>
  </si>
  <si>
    <t>Yauney</t>
  </si>
  <si>
    <t>202 1st St</t>
  </si>
  <si>
    <t>imp_5a9f6a5ad</t>
  </si>
  <si>
    <t>simondariogonzalez@gmail.com</t>
  </si>
  <si>
    <t>simongonzalez</t>
  </si>
  <si>
    <t>Gonzalez</t>
  </si>
  <si>
    <t>19 Agius Court</t>
  </si>
  <si>
    <t>Largs North</t>
  </si>
  <si>
    <t>imp_f2471b415</t>
  </si>
  <si>
    <t>xmaa@google.com</t>
  </si>
  <si>
    <t>marshal-ma</t>
  </si>
  <si>
    <t>111 8th Ave</t>
  </si>
  <si>
    <t>imp_5a423690e</t>
  </si>
  <si>
    <t>a.alowisheq@gmail.com</t>
  </si>
  <si>
    <t>a.alowisheq</t>
  </si>
  <si>
    <t>Areeb</t>
  </si>
  <si>
    <t>Alowisheq</t>
  </si>
  <si>
    <t>4349 Northern Ring Road</t>
  </si>
  <si>
    <t>Riyadh</t>
  </si>
  <si>
    <t>imp_f1f4c2f36</t>
  </si>
  <si>
    <t>1145290929@qq.com</t>
  </si>
  <si>
    <t>Siyu</t>
  </si>
  <si>
    <t>An</t>
  </si>
  <si>
    <t>dongchuan road</t>
  </si>
  <si>
    <t>minhang</t>
  </si>
  <si>
    <t>imp_58104f55b</t>
  </si>
  <si>
    <t>liviobs@google.com</t>
  </si>
  <si>
    <t>liviobs</t>
  </si>
  <si>
    <t>Livio</t>
  </si>
  <si>
    <t>Baldini soares</t>
  </si>
  <si>
    <t>24 Copley Rd</t>
  </si>
  <si>
    <t>Larchmont</t>
  </si>
  <si>
    <t>imp_5a51cd2c4</t>
  </si>
  <si>
    <t>aritz.bercher@telepathy.ai</t>
  </si>
  <si>
    <t>aritz.bercher</t>
  </si>
  <si>
    <t>Aritz</t>
  </si>
  <si>
    <t>Bercher</t>
  </si>
  <si>
    <t>Sperletweg 10</t>
  </si>
  <si>
    <t>Amthausse 6</t>
  </si>
  <si>
    <t>imp_5a1097276</t>
  </si>
  <si>
    <t>wray.buntine@gmail.com</t>
  </si>
  <si>
    <t>wray.buntine</t>
  </si>
  <si>
    <t>Wray</t>
  </si>
  <si>
    <t>Buntine</t>
  </si>
  <si>
    <t>2019;2020;2021;2022;2023;2024;2025;2026</t>
  </si>
  <si>
    <t>VinUniversity</t>
  </si>
  <si>
    <t>CECS</t>
  </si>
  <si>
    <t>VinHomes Ocean Park, Da Ton</t>
  </si>
  <si>
    <t>Gia Lam</t>
  </si>
  <si>
    <t>Ha Noi</t>
  </si>
  <si>
    <t>Viet Nam</t>
  </si>
  <si>
    <t>65961d89967bc</t>
  </si>
  <si>
    <t>mdiab@andrew.cmu.edu</t>
  </si>
  <si>
    <t>diabmona</t>
  </si>
  <si>
    <t>Mona</t>
  </si>
  <si>
    <t>T.</t>
  </si>
  <si>
    <t>Diab</t>
  </si>
  <si>
    <t>1999, 2002, 2003, 2004, 2005, 2006, 2007, 2008, 2009, 2010, 2011, 2012, 2013,2019;2020;2021;2022;2023</t>
  </si>
  <si>
    <t>GHC 5723.00</t>
  </si>
  <si>
    <t>imp_c57b476c2</t>
  </si>
  <si>
    <t>s1206296@ed.ac.uk</t>
  </si>
  <si>
    <t>Matus.Falis</t>
  </si>
  <si>
    <t>Matúš</t>
  </si>
  <si>
    <t>Falis</t>
  </si>
  <si>
    <t>17 Saint Leonard's Lane</t>
  </si>
  <si>
    <t>10 Crichton Street</t>
  </si>
  <si>
    <t>EH8 9SD</t>
  </si>
  <si>
    <t>imp_5a2f88a95</t>
  </si>
  <si>
    <t>vladimir.ilievski@frontiersin.org</t>
  </si>
  <si>
    <t>vladimir.ilievski</t>
  </si>
  <si>
    <t>Vladimir</t>
  </si>
  <si>
    <t>Ilievski</t>
  </si>
  <si>
    <t>Av. du Tribunal-Fédéral, 34</t>
  </si>
  <si>
    <t>HeyScience SA</t>
  </si>
  <si>
    <t>imp_5a13761bb</t>
  </si>
  <si>
    <t>nkarpachev@yandex-team.ru</t>
  </si>
  <si>
    <t>Registration+nkarpachev</t>
  </si>
  <si>
    <t>Karpachev</t>
  </si>
  <si>
    <t>16 Lva Tolstogo st.</t>
  </si>
  <si>
    <t>imp_58dddeb79</t>
  </si>
  <si>
    <t>madian.kh@gmail.com</t>
  </si>
  <si>
    <t>mkhabsa</t>
  </si>
  <si>
    <t>Madian</t>
  </si>
  <si>
    <t>Khabsa</t>
  </si>
  <si>
    <t>1288 123rd Ave NE</t>
  </si>
  <si>
    <t>imp_5a56e4d00</t>
  </si>
  <si>
    <t>liuwenqiangcs@gmail.com</t>
  </si>
  <si>
    <t>liuwenqiangcs</t>
  </si>
  <si>
    <t>kexing</t>
  </si>
  <si>
    <t>Keyanbei Road</t>
  </si>
  <si>
    <t>shenzhen</t>
  </si>
  <si>
    <t>guangdong</t>
  </si>
  <si>
    <t>imp_57ff90682</t>
  </si>
  <si>
    <t>peng.wei1@huawei.com</t>
  </si>
  <si>
    <t>peng.wei1</t>
  </si>
  <si>
    <t>Huawei Industrial Base</t>
  </si>
  <si>
    <t>imp_5800bc54c</t>
  </si>
  <si>
    <t>zujie.wzj@antgroup.com</t>
  </si>
  <si>
    <t>zujie.wzj</t>
  </si>
  <si>
    <t>Zujie</t>
  </si>
  <si>
    <t>wen</t>
  </si>
  <si>
    <t>Zhejiang</t>
  </si>
  <si>
    <t>imp_57f56e04d</t>
  </si>
  <si>
    <t>23antreg2</t>
  </si>
  <si>
    <t>yue.zhang@wias.org.cn</t>
  </si>
  <si>
    <t>yue.zhang</t>
  </si>
  <si>
    <t>2019;2020;2022;2023;2024;2025;2026</t>
  </si>
  <si>
    <t>18 Shi Long Shan Road</t>
  </si>
  <si>
    <t>Hangzhou</t>
  </si>
  <si>
    <t>634e633df01d0</t>
  </si>
  <si>
    <t>christina.lohr@imise.uni-leipzig.de</t>
  </si>
  <si>
    <t>christina.lohr</t>
  </si>
  <si>
    <t>Christina</t>
  </si>
  <si>
    <t>Lohr</t>
  </si>
  <si>
    <t>Härtelstraße 16-18</t>
  </si>
  <si>
    <t>Leipzig</t>
  </si>
  <si>
    <t>Thuringia</t>
  </si>
  <si>
    <t>imp_586daad29</t>
  </si>
  <si>
    <t>ssrivas6@gmu.edu</t>
  </si>
  <si>
    <t>sriv.saurabh</t>
  </si>
  <si>
    <t>Saurabh</t>
  </si>
  <si>
    <t>Srivastava</t>
  </si>
  <si>
    <t>saurabhkk5@gmail.com</t>
  </si>
  <si>
    <t>4269 Cotswolds Hill Ln</t>
  </si>
  <si>
    <t>Fairfax</t>
  </si>
  <si>
    <t>imp_5a9a9b628</t>
  </si>
  <si>
    <t>takahara.kenichi@nuflare.co.jp</t>
  </si>
  <si>
    <t>takahara.kenichi</t>
  </si>
  <si>
    <t>Kenichi</t>
  </si>
  <si>
    <t>Takahara</t>
  </si>
  <si>
    <t>8-1,Shinsugita-cho,Isogo-ku,Yokohama-shi</t>
  </si>
  <si>
    <t>Kanagawa,Japan</t>
  </si>
  <si>
    <t>Yokohama</t>
  </si>
  <si>
    <t>235-8522</t>
  </si>
  <si>
    <t>imp_58b6ac121</t>
  </si>
  <si>
    <t>takamaru@kyowa-u.ac.jp</t>
  </si>
  <si>
    <t>takamaru</t>
  </si>
  <si>
    <t>Keiichi</t>
  </si>
  <si>
    <t>TAKAMARU</t>
  </si>
  <si>
    <t>Odori</t>
  </si>
  <si>
    <t>Utsunomiya</t>
  </si>
  <si>
    <t>Tochigi</t>
  </si>
  <si>
    <t>320-0811</t>
  </si>
  <si>
    <t>imp_58b6afad0</t>
  </si>
  <si>
    <t>Denis.Litvinov@jetbrains.com</t>
  </si>
  <si>
    <t>Denis.Litvinov</t>
  </si>
  <si>
    <t>Litvinov</t>
  </si>
  <si>
    <t>Steindamm 24</t>
  </si>
  <si>
    <t>Wietzenbruch</t>
  </si>
  <si>
    <t>Celle</t>
  </si>
  <si>
    <t>NDS</t>
  </si>
  <si>
    <t>imp_586964e0a</t>
  </si>
  <si>
    <t>sungjoo.yoo@gmail.com</t>
  </si>
  <si>
    <t>sungjoo.yoo</t>
  </si>
  <si>
    <t>Sungjoo</t>
  </si>
  <si>
    <t>Yoo</t>
  </si>
  <si>
    <t>Dept CSE SNU</t>
  </si>
  <si>
    <t>imp_59e8ca0b4</t>
  </si>
  <si>
    <t>notmydiagnosis@gmail.com</t>
  </si>
  <si>
    <t>notmydiagnosis</t>
  </si>
  <si>
    <t>An-chun</t>
  </si>
  <si>
    <t>Liang</t>
  </si>
  <si>
    <t>3F, No. 232, Sec. 1, Da'an Rd., Da'an Dist</t>
  </si>
  <si>
    <t>Taipei City</t>
  </si>
  <si>
    <t>imp_5a1953932</t>
  </si>
  <si>
    <t>petronif@acm.org</t>
  </si>
  <si>
    <t>petronif</t>
  </si>
  <si>
    <t>Fabio</t>
  </si>
  <si>
    <t>Petroni</t>
  </si>
  <si>
    <t>2019;2020;2021;2022;2023;2024;2025</t>
  </si>
  <si>
    <t>1 Rathbone Square</t>
  </si>
  <si>
    <t>Fitzrovia</t>
  </si>
  <si>
    <t>W1T 1FB</t>
  </si>
  <si>
    <t>5ff591bbe0ce0</t>
  </si>
  <si>
    <t>thien@cs.uoregon.edu</t>
  </si>
  <si>
    <t>thien</t>
  </si>
  <si>
    <t>Thien</t>
  </si>
  <si>
    <t>1477 E 13th Ave</t>
  </si>
  <si>
    <t>1477 E. 13th Avenue</t>
  </si>
  <si>
    <t>imp_5a595a780</t>
  </si>
  <si>
    <t>uditaspatel@gmail.com</t>
  </si>
  <si>
    <t>udita.s.patel</t>
  </si>
  <si>
    <t>Udita</t>
  </si>
  <si>
    <t>583 Battery St</t>
  </si>
  <si>
    <t>apt 2501</t>
  </si>
  <si>
    <t>imp_5a44b851d</t>
  </si>
  <si>
    <t>pragaash.io@gmail.com</t>
  </si>
  <si>
    <t>pragaash</t>
  </si>
  <si>
    <t>Pragaash</t>
  </si>
  <si>
    <t>Ponnusamy</t>
  </si>
  <si>
    <t>2019;2020;2022;2023;2024;2025</t>
  </si>
  <si>
    <t>111 Fairview Avenue North</t>
  </si>
  <si>
    <t>Apt 538</t>
  </si>
  <si>
    <t>Reviewing, Executive Committee, Workshop Organizer</t>
  </si>
  <si>
    <t>64385b3ccddbc</t>
  </si>
  <si>
    <t>sushkovm@gmail.com</t>
  </si>
  <si>
    <t>sushkovm</t>
  </si>
  <si>
    <t>Mikhail</t>
  </si>
  <si>
    <t>Sushkov</t>
  </si>
  <si>
    <t>22406 Rancho Ventura St.</t>
  </si>
  <si>
    <t>Apt. A</t>
  </si>
  <si>
    <t>imp_5a4b3ee7a</t>
  </si>
  <si>
    <t>tuba.gokhan@mbzuai.ac.ae</t>
  </si>
  <si>
    <t>Tuba</t>
  </si>
  <si>
    <t>tubagokhan88@gmail.com</t>
  </si>
  <si>
    <t>Masdar City</t>
  </si>
  <si>
    <t>University of Birmingham</t>
  </si>
  <si>
    <t>B15 2TT</t>
  </si>
  <si>
    <t>imp_5a1fee3d7</t>
  </si>
  <si>
    <t>oriern@gmail.com</t>
  </si>
  <si>
    <t>ori.ernst</t>
  </si>
  <si>
    <t>Ori</t>
  </si>
  <si>
    <t>Ernst</t>
  </si>
  <si>
    <t>25 Harav Yeshayahu Meshorer st.</t>
  </si>
  <si>
    <t>Petah Tikva</t>
  </si>
  <si>
    <t>imp_58aaf0e24</t>
  </si>
  <si>
    <t>alfredogomez58@gmail.com</t>
  </si>
  <si>
    <t>agomez</t>
  </si>
  <si>
    <t>Alfredo</t>
  </si>
  <si>
    <t>Gomez</t>
  </si>
  <si>
    <t>4027 Beechwood Blvd</t>
  </si>
  <si>
    <t>imp_5a79217ea</t>
  </si>
  <si>
    <t>tanyagoyal.93@gmail.com</t>
  </si>
  <si>
    <t>tanyagoyal</t>
  </si>
  <si>
    <t>Tanya</t>
  </si>
  <si>
    <t>Goyal</t>
  </si>
  <si>
    <t>277 Franklin Ave</t>
  </si>
  <si>
    <t>apt 305</t>
  </si>
  <si>
    <t>imp_febca13ba</t>
  </si>
  <si>
    <t>kai_he@nus.edu.sg</t>
  </si>
  <si>
    <t>12 Science Drive 2， MD1 buliding</t>
  </si>
  <si>
    <t>Ninth floor</t>
  </si>
  <si>
    <t>Shanxi province</t>
  </si>
  <si>
    <t>imp_58ef4f283</t>
  </si>
  <si>
    <t>ahwang16@seas.upenn.edu</t>
  </si>
  <si>
    <t>alyssahwang</t>
  </si>
  <si>
    <t>Alyssa</t>
  </si>
  <si>
    <t>Hwang</t>
  </si>
  <si>
    <t>hwangalyssa16@gmail.com</t>
  </si>
  <si>
    <t>219 S 18th St</t>
  </si>
  <si>
    <t>Unit 1222</t>
  </si>
  <si>
    <t>imp_5a7da9632</t>
  </si>
  <si>
    <t>hansol.jang@lgresearch.ai</t>
  </si>
  <si>
    <t>624jhs</t>
  </si>
  <si>
    <t>Hansol</t>
  </si>
  <si>
    <t>Jang</t>
  </si>
  <si>
    <t>502-7, World Cup buk-ro, Mapo-gu, Seoul</t>
  </si>
  <si>
    <t>1208-1206</t>
  </si>
  <si>
    <t>Mapo</t>
  </si>
  <si>
    <t>imp_59de856ba</t>
  </si>
  <si>
    <t>leo.laugier@epfl.ch</t>
  </si>
  <si>
    <t>leo.laugier</t>
  </si>
  <si>
    <t>Léo</t>
  </si>
  <si>
    <t>Jules</t>
  </si>
  <si>
    <t>Laugier</t>
  </si>
  <si>
    <t>EPFL IC LSIR</t>
  </si>
  <si>
    <t>Bat BC station 14</t>
  </si>
  <si>
    <t>imp_5a10d1ef7</t>
  </si>
  <si>
    <t>hungle@salesforce.com</t>
  </si>
  <si>
    <t>hungle.2018</t>
  </si>
  <si>
    <t>Hung</t>
  </si>
  <si>
    <t>2 Gateway Drive</t>
  </si>
  <si>
    <t>#23-07</t>
  </si>
  <si>
    <t>imp_590084725</t>
  </si>
  <si>
    <t>libei_neu@outlook.com</t>
  </si>
  <si>
    <t>libei_neu</t>
  </si>
  <si>
    <t>Bei</t>
  </si>
  <si>
    <t>和平区</t>
  </si>
  <si>
    <t>Liao Ning</t>
  </si>
  <si>
    <t>imp_581cc8e93</t>
  </si>
  <si>
    <t>18b951033@stu.hit.edu.cn</t>
  </si>
  <si>
    <t>18b951033</t>
  </si>
  <si>
    <t>Shenzhen Higher Education Mega Center, Pingshan Road, Taoyuan Street</t>
  </si>
  <si>
    <t>imp_58348c9c5</t>
  </si>
  <si>
    <t>xianglin@gic.com.sg</t>
  </si>
  <si>
    <t>linx0057</t>
  </si>
  <si>
    <t>Xiang</t>
  </si>
  <si>
    <t>168 Robinson Rd</t>
  </si>
  <si>
    <t>imp_58f3e6f7a</t>
  </si>
  <si>
    <t>fangyu.liu</t>
  </si>
  <si>
    <t>Fangyu</t>
  </si>
  <si>
    <t>2019;2021:2022;2023</t>
  </si>
  <si>
    <t>299 W Washington Ave</t>
  </si>
  <si>
    <t>Trumpington</t>
  </si>
  <si>
    <t>imp_fea24c090</t>
  </si>
  <si>
    <t>liuxuebo@hit.edu.cn</t>
  </si>
  <si>
    <t>nlp2ct.xuebo</t>
  </si>
  <si>
    <t>Xuebo</t>
  </si>
  <si>
    <t>Information Building L-1919, Harbin Institute of Technology, Shenzhen</t>
  </si>
  <si>
    <t>University of Macau</t>
  </si>
  <si>
    <t>Guangdong, China</t>
  </si>
  <si>
    <t>imp_580007d21</t>
  </si>
  <si>
    <t>llajan29@gmail.com</t>
  </si>
  <si>
    <t>llajan</t>
  </si>
  <si>
    <t>Lajanugen</t>
  </si>
  <si>
    <t>Logeswaran</t>
  </si>
  <si>
    <t>1443 Natalie Lane</t>
  </si>
  <si>
    <t>imp_5a58690db</t>
  </si>
  <si>
    <t>felix.morger@gu.se</t>
  </si>
  <si>
    <t>felix.morger</t>
  </si>
  <si>
    <t>Felix</t>
  </si>
  <si>
    <t>Morger</t>
  </si>
  <si>
    <t>Johanneberg</t>
  </si>
  <si>
    <t>Göteborg</t>
  </si>
  <si>
    <t>Västra Götalands län</t>
  </si>
  <si>
    <t>412 55</t>
  </si>
  <si>
    <t>imp_5a10928f0</t>
  </si>
  <si>
    <t>prato.gab@gmail.com</t>
  </si>
  <si>
    <t>gprato21</t>
  </si>
  <si>
    <t>Gabriele</t>
  </si>
  <si>
    <t>Prato</t>
  </si>
  <si>
    <t>80 Rue des Orties</t>
  </si>
  <si>
    <t>La Prairie</t>
  </si>
  <si>
    <t>J5R 5J3</t>
  </si>
  <si>
    <t>imp_57f389b12</t>
  </si>
  <si>
    <t>renshuhuai007@gmail.com</t>
  </si>
  <si>
    <t>renshuhuai007</t>
  </si>
  <si>
    <t>Shuhuai</t>
  </si>
  <si>
    <t>Ren</t>
  </si>
  <si>
    <t>Peking University,No.5 Yiheyuan Road,Haidian District</t>
  </si>
  <si>
    <t>1037 Luoyu Road, Hongshan District</t>
  </si>
  <si>
    <t>Hubei</t>
  </si>
  <si>
    <t>imp_582089a6d</t>
  </si>
  <si>
    <t>mryabinin0@gmail.com</t>
  </si>
  <si>
    <t>mryabinin0</t>
  </si>
  <si>
    <t>Max</t>
  </si>
  <si>
    <t>Ryabinin</t>
  </si>
  <si>
    <t>Weenahof 31</t>
  </si>
  <si>
    <t>Amsterdam-Zuid</t>
  </si>
  <si>
    <t>1083 JG</t>
  </si>
  <si>
    <t>imp_fbc6aa0ee</t>
  </si>
  <si>
    <t>fscozzafava@apple.com</t>
  </si>
  <si>
    <t>scozzafava</t>
  </si>
  <si>
    <t>Federico</t>
  </si>
  <si>
    <t>Scozzafava</t>
  </si>
  <si>
    <t>Avinguda Gayarre 26</t>
  </si>
  <si>
    <t>Castellbisbal</t>
  </si>
  <si>
    <t>imp_5a0c53c36</t>
  </si>
  <si>
    <t>tilahun.taffa@uni-hamburg.de</t>
  </si>
  <si>
    <t>tilaema</t>
  </si>
  <si>
    <t>Tilahun</t>
  </si>
  <si>
    <t>Abedissa</t>
  </si>
  <si>
    <t>Taffa</t>
  </si>
  <si>
    <t>Fruchtallee 25</t>
  </si>
  <si>
    <t>imp_5871b0006</t>
  </si>
  <si>
    <t>vashishtha.sid@gmail.com</t>
  </si>
  <si>
    <t>sidsvash26</t>
  </si>
  <si>
    <t>Vashishtha</t>
  </si>
  <si>
    <t>47 Woodstone Cir</t>
  </si>
  <si>
    <t>Apt. C</t>
  </si>
  <si>
    <t>imp_5a5c31ab1</t>
  </si>
  <si>
    <t>xuchench@amazon.com</t>
  </si>
  <si>
    <t>Chenchen.Xu</t>
  </si>
  <si>
    <t>Chenchen</t>
  </si>
  <si>
    <t>Northbourne Ave</t>
  </si>
  <si>
    <t>Canberra</t>
  </si>
  <si>
    <t>ACT</t>
  </si>
  <si>
    <t>imp_5684a1cf0</t>
  </si>
  <si>
    <t>sxu@stu.suda.edu.cn</t>
  </si>
  <si>
    <t>sxu</t>
  </si>
  <si>
    <t>Gusu District, Soochow University</t>
  </si>
  <si>
    <t>Suzhou, Jiangsu Province, China</t>
  </si>
  <si>
    <t>imp_fb737a0ac</t>
  </si>
  <si>
    <t>senyang.stu@gmail.com</t>
  </si>
  <si>
    <t>yangsen.nudt</t>
  </si>
  <si>
    <t>Sen</t>
  </si>
  <si>
    <t>Room B303, Postgraduate Hall No. 6, CUHK, NT</t>
  </si>
  <si>
    <t>Hunan</t>
  </si>
  <si>
    <t>imp_c3fb7311b</t>
  </si>
  <si>
    <t>yujifan0326@163.com</t>
  </si>
  <si>
    <t>yujifan0326</t>
  </si>
  <si>
    <t>Jifan</t>
  </si>
  <si>
    <t>北京</t>
  </si>
  <si>
    <t>imp_582598442</t>
  </si>
  <si>
    <t>mingz5@illinois.edu</t>
  </si>
  <si>
    <t>mzhong</t>
  </si>
  <si>
    <t>Zhong</t>
  </si>
  <si>
    <t>maszhongming@gmail.com</t>
  </si>
  <si>
    <t>310 S 1st St</t>
  </si>
  <si>
    <t>Apt 405</t>
  </si>
  <si>
    <t>imp_fec6389e7</t>
  </si>
  <si>
    <t>tobiaslee@foxmail.com</t>
  </si>
  <si>
    <t>tobiaslee</t>
  </si>
  <si>
    <t>Pok Fu Lam</t>
  </si>
  <si>
    <t>No.5 Yiheyuan Road</t>
  </si>
  <si>
    <t>NA</t>
  </si>
  <si>
    <t>imp_58895cc24</t>
  </si>
  <si>
    <t>kai.yu@sjtu.edu.cn</t>
  </si>
  <si>
    <t>ky219.cam@aliyun.com</t>
  </si>
  <si>
    <t>2019;2023;2024;2025;2026;2027</t>
  </si>
  <si>
    <t>800, Dongchuan Road, Minhang District</t>
  </si>
  <si>
    <t>800, DongChuan Road, Minhang District</t>
  </si>
  <si>
    <t>64ab5d8abc107</t>
  </si>
  <si>
    <t>jongwuklee@g.skku.edu</t>
  </si>
  <si>
    <t>jongwuklee</t>
  </si>
  <si>
    <t>Jongwuk</t>
  </si>
  <si>
    <t>jongwuklee@gmail.com</t>
  </si>
  <si>
    <t>2066 Seobu-ro, Jangan-gu</t>
  </si>
  <si>
    <t>Room 85453, Corporate Collaboration Center, Sungkyunkwan University</t>
  </si>
  <si>
    <t>Suwon-si</t>
  </si>
  <si>
    <t>imp_59e435a66</t>
  </si>
  <si>
    <t>eeyirongchen@mail.scut.edu.cn</t>
  </si>
  <si>
    <t>Yirong Chen</t>
  </si>
  <si>
    <t>Yirong</t>
  </si>
  <si>
    <t>1132461715@qq.com</t>
  </si>
  <si>
    <t>School of Electronic and Information Engineering, South China University of Technology</t>
  </si>
  <si>
    <t>Wushan Road, Tianhe District</t>
  </si>
  <si>
    <t>imp_582b5d8a8</t>
  </si>
  <si>
    <t>yichaojoey@google.com</t>
  </si>
  <si>
    <t>joey1993</t>
  </si>
  <si>
    <t>Yichao</t>
  </si>
  <si>
    <t>1600 Amphitheatre Pkwy</t>
  </si>
  <si>
    <t>Unit 3</t>
  </si>
  <si>
    <t>imp_5a5fc6daf</t>
  </si>
  <si>
    <t>alwindaniel@gmail.com</t>
  </si>
  <si>
    <t>alwindaniel</t>
  </si>
  <si>
    <t>Alwin</t>
  </si>
  <si>
    <t>No. 2989/C, Hoodi Center, 2nd Floor,</t>
  </si>
  <si>
    <t>12th Main, 2nd stage, Indiranagar,</t>
  </si>
  <si>
    <t>Bangalore</t>
  </si>
  <si>
    <t>imp_588fb8d59</t>
  </si>
  <si>
    <t>asabir@cs.upc.edu</t>
  </si>
  <si>
    <t>asabir</t>
  </si>
  <si>
    <t>Ahmed</t>
  </si>
  <si>
    <t>Sabir</t>
  </si>
  <si>
    <t>C/ Jordi Girona, 31</t>
  </si>
  <si>
    <t>C/ Jordi Girona 1-3, Despatx Ω-S211</t>
  </si>
  <si>
    <t>imp_c3812fc32</t>
  </si>
  <si>
    <t>j.stacey20@imperial.ac.uk</t>
  </si>
  <si>
    <t>JoeStacey</t>
  </si>
  <si>
    <t>Joe</t>
  </si>
  <si>
    <t>Dolbear</t>
  </si>
  <si>
    <t>Stacey</t>
  </si>
  <si>
    <t>ucakjd0@ucl.ac.uk</t>
  </si>
  <si>
    <t>66 Khartoum Road</t>
  </si>
  <si>
    <t>Ilford</t>
  </si>
  <si>
    <t>IG1 2NP</t>
  </si>
  <si>
    <t>imp_fe9f00702</t>
  </si>
  <si>
    <t>kosuke_a@nec.com</t>
  </si>
  <si>
    <t>k-akimoto</t>
  </si>
  <si>
    <t>Kosuke</t>
  </si>
  <si>
    <t>Akimoto</t>
  </si>
  <si>
    <t>#1201 Purora-Tsudanuma, 1-31-1 Maebara-Nishi</t>
  </si>
  <si>
    <t>Funabashi</t>
  </si>
  <si>
    <t>imp_58b81996b</t>
  </si>
  <si>
    <t>roiblan@amazon.es</t>
  </si>
  <si>
    <t>roiblan</t>
  </si>
  <si>
    <t>Roi</t>
  </si>
  <si>
    <t>Blanco</t>
  </si>
  <si>
    <t>C. de Narváez, 62</t>
  </si>
  <si>
    <t>Madrid</t>
  </si>
  <si>
    <t>imp_5a0bdd65f</t>
  </si>
  <si>
    <t>sebastien@translated.com</t>
  </si>
  <si>
    <t>sebastien</t>
  </si>
  <si>
    <t>Sébastien</t>
  </si>
  <si>
    <t>Bratières</t>
  </si>
  <si>
    <t>Via Indonesia 23</t>
  </si>
  <si>
    <t>Roma</t>
  </si>
  <si>
    <t>Lazio</t>
  </si>
  <si>
    <t>imp_f211bd0e0</t>
  </si>
  <si>
    <t>ycai@scut.edu.cn</t>
  </si>
  <si>
    <t>ycai</t>
  </si>
  <si>
    <t>Yi</t>
  </si>
  <si>
    <t>番禺区</t>
  </si>
  <si>
    <t>广州市</t>
  </si>
  <si>
    <t>广东省</t>
  </si>
  <si>
    <t>imp_5807b9e36</t>
  </si>
  <si>
    <t>martbeerina@gmail.com</t>
  </si>
  <si>
    <t>schangpi</t>
  </si>
  <si>
    <t>Soravit</t>
  </si>
  <si>
    <t>Beer</t>
  </si>
  <si>
    <t>Changpinyo</t>
  </si>
  <si>
    <t>340 Main St</t>
  </si>
  <si>
    <t>APT 162</t>
  </si>
  <si>
    <t>imp_5a528392a</t>
  </si>
  <si>
    <t>howardchen@cs.princeton.edu</t>
  </si>
  <si>
    <t>hchen</t>
  </si>
  <si>
    <t>Howard</t>
  </si>
  <si>
    <t>213 Hibben Magie Road</t>
  </si>
  <si>
    <t>Apt 406</t>
  </si>
  <si>
    <t>imp_5a88efa35</t>
  </si>
  <si>
    <t>lin.1.gui@kcl.ac.uk</t>
  </si>
  <si>
    <t>lin.gui</t>
  </si>
  <si>
    <t>Aldwych</t>
  </si>
  <si>
    <t>WC2B 4BG</t>
  </si>
  <si>
    <t>imp_5a2537225</t>
  </si>
  <si>
    <t>shirish.ph@gmail.com</t>
  </si>
  <si>
    <t>Shirish</t>
  </si>
  <si>
    <t>Hirekodi</t>
  </si>
  <si>
    <t>Hoodi Centre, #2989/C 2nd floor, 12th Main, HAL 2nd Stage, Indiranagar</t>
  </si>
  <si>
    <t>3rd Cross, Ayyappa Block, Kogilu, Yelahanka</t>
  </si>
  <si>
    <t>imp_5890329c0</t>
  </si>
  <si>
    <t>kadowaki.kazuma@jri.co.jp</t>
  </si>
  <si>
    <t>kadowaki</t>
  </si>
  <si>
    <t>Kazuma</t>
  </si>
  <si>
    <t>Kadowaki</t>
  </si>
  <si>
    <t>kadowaki.kazuma.jri@outlook.jp</t>
  </si>
  <si>
    <t>2-18-1 Higashi-gotanda</t>
  </si>
  <si>
    <t>Shinagawa-ku</t>
  </si>
  <si>
    <t>141-0022</t>
  </si>
  <si>
    <t>63958eafcc4c3</t>
  </si>
  <si>
    <t>haidark@gmail.com</t>
  </si>
  <si>
    <t>khhaida</t>
  </si>
  <si>
    <t>Haidar</t>
  </si>
  <si>
    <t>Khan</t>
  </si>
  <si>
    <t>Abd Al Aziz Al Shaabi</t>
  </si>
  <si>
    <t>Al Wadi</t>
  </si>
  <si>
    <t>Riyadh Province</t>
  </si>
  <si>
    <t>imp_bb5b26fba</t>
  </si>
  <si>
    <t>yeachan@korea.ac.kr</t>
  </si>
  <si>
    <t>yeachan</t>
  </si>
  <si>
    <t>Yeachan</t>
  </si>
  <si>
    <t>145 Anam-ro, Seongbuk-gu, Seoul</t>
  </si>
  <si>
    <t>102 Woojung Hall of Informatics,</t>
  </si>
  <si>
    <t>Seongbuk-gu</t>
  </si>
  <si>
    <t>imp_5a06744c2</t>
  </si>
  <si>
    <t>jkruk3@gatech.edu</t>
  </si>
  <si>
    <t>julia.kruk</t>
  </si>
  <si>
    <t>Kruk</t>
  </si>
  <si>
    <t>4523 Broadway apt 7h</t>
  </si>
  <si>
    <t>imp_5a9002731</t>
  </si>
  <si>
    <t>albert@fano.ai</t>
  </si>
  <si>
    <t>albert_1</t>
  </si>
  <si>
    <t>Albert</t>
  </si>
  <si>
    <t>Y.S.</t>
  </si>
  <si>
    <t>19 Science Park W Ave</t>
  </si>
  <si>
    <t>Units 1507-1511</t>
  </si>
  <si>
    <t>imp_588190e61</t>
  </si>
  <si>
    <t>hungyilee@ntu.edu.tw</t>
  </si>
  <si>
    <t>hungyilee</t>
  </si>
  <si>
    <t>Hung-yi</t>
  </si>
  <si>
    <t>2019;2020;2021:2022:2023:2024;2025</t>
  </si>
  <si>
    <t>No. 1, Sec. 4, Roosevelt</t>
  </si>
  <si>
    <t>COL</t>
  </si>
  <si>
    <t>imp_7e0ca5840</t>
  </si>
  <si>
    <t>joelrubenantony_moniz@apple.com</t>
  </si>
  <si>
    <t>jramoniz</t>
  </si>
  <si>
    <t>Joel</t>
  </si>
  <si>
    <t>Ruben Antony</t>
  </si>
  <si>
    <t>Moniz</t>
  </si>
  <si>
    <t>965 Las Palmas Dr</t>
  </si>
  <si>
    <t>imp_5a5915798</t>
  </si>
  <si>
    <t>ssanty@cs.washington.edu</t>
  </si>
  <si>
    <t>t-sesan</t>
  </si>
  <si>
    <t>Sebastin</t>
  </si>
  <si>
    <t>Santy</t>
  </si>
  <si>
    <t>5106 24th Ave NE</t>
  </si>
  <si>
    <t>VIGYAN, Lavelle Road</t>
  </si>
  <si>
    <t>imp_5a39072da</t>
  </si>
  <si>
    <t>23Tut3</t>
  </si>
  <si>
    <t>kaisong.sks@alibaba-inc.com</t>
  </si>
  <si>
    <t>kaisong.sks</t>
  </si>
  <si>
    <t>Kaisong</t>
  </si>
  <si>
    <t>NO.1008 Dengcai Street</t>
  </si>
  <si>
    <t>Xihu District</t>
  </si>
  <si>
    <t>imp_58123345a</t>
  </si>
  <si>
    <t>msowansk@gmail.com</t>
  </si>
  <si>
    <t>m.sowanski</t>
  </si>
  <si>
    <t>Marcin</t>
  </si>
  <si>
    <t>Sowanski</t>
  </si>
  <si>
    <t>Rabsztyńska 22 m13</t>
  </si>
  <si>
    <t>01-143</t>
  </si>
  <si>
    <t>imp_58d5a1d63</t>
  </si>
  <si>
    <t>yifusun2016@outlook.com</t>
  </si>
  <si>
    <t>yifusun2016</t>
  </si>
  <si>
    <t>Yifu</t>
  </si>
  <si>
    <t>Building B, Jindi Weixin Center, Gaoxin Avenue 10th, Nanshan District</t>
  </si>
  <si>
    <t>Nanshan</t>
  </si>
  <si>
    <t>imp_580b722d0</t>
  </si>
  <si>
    <t>daniel.c.sung@gmail.com</t>
  </si>
  <si>
    <t>daniel.c.sung</t>
  </si>
  <si>
    <t>Chul</t>
  </si>
  <si>
    <t>Sung</t>
  </si>
  <si>
    <t>150 Main St</t>
  </si>
  <si>
    <t>APT 1226</t>
  </si>
  <si>
    <t>Hackensack</t>
  </si>
  <si>
    <t>imp_5a4b3bacb</t>
  </si>
  <si>
    <t>tafjord@gmail.com</t>
  </si>
  <si>
    <t>oyvindt</t>
  </si>
  <si>
    <t>Oyvind</t>
  </si>
  <si>
    <t>Tafjord</t>
  </si>
  <si>
    <t>3409 NW 70th St</t>
  </si>
  <si>
    <t>imp_5a4b76eb4</t>
  </si>
  <si>
    <t>nthiebaut@roblox.com</t>
  </si>
  <si>
    <t>nicolas.thiebaut</t>
  </si>
  <si>
    <t>Nicolas</t>
  </si>
  <si>
    <t>Thiebaut</t>
  </si>
  <si>
    <t>1726 Page St</t>
  </si>
  <si>
    <t>imp_5a4c39317</t>
  </si>
  <si>
    <t>xuan@apple.com</t>
  </si>
  <si>
    <t>xuanwang</t>
  </si>
  <si>
    <t>Xuan</t>
  </si>
  <si>
    <t>2019;2020;2021:2022;2023</t>
  </si>
  <si>
    <t>世纪大都会办公楼三座苹果公司</t>
  </si>
  <si>
    <t>Apt. 206</t>
  </si>
  <si>
    <t>imp_5802dcb83</t>
  </si>
  <si>
    <t>xieunicorn@gmail.com</t>
  </si>
  <si>
    <t>PEIGEN.XIE</t>
  </si>
  <si>
    <t>Peigen</t>
  </si>
  <si>
    <t>Xie</t>
  </si>
  <si>
    <t>3 Bd Thomas Gobert</t>
  </si>
  <si>
    <t>Palaiseau</t>
  </si>
  <si>
    <t>imp_586160458</t>
  </si>
  <si>
    <t>yang.zhang2@ibm.com</t>
  </si>
  <si>
    <t>yang.zhang2</t>
  </si>
  <si>
    <t>Unit 1705</t>
  </si>
  <si>
    <t>imp_5a504d9c0</t>
  </si>
  <si>
    <t>zhouyx96@gmail.com</t>
  </si>
  <si>
    <t>zhouyuxiang4</t>
  </si>
  <si>
    <t>Yuxiang</t>
  </si>
  <si>
    <t>11 Salix Close</t>
  </si>
  <si>
    <t>Beijing Institute of Technology</t>
  </si>
  <si>
    <t>Coventry</t>
  </si>
  <si>
    <t>BeiJing</t>
  </si>
  <si>
    <t>CV4 8LS</t>
  </si>
  <si>
    <t>imp_5a28895aa</t>
  </si>
  <si>
    <t>wangyw.evan@gmail.com</t>
  </si>
  <si>
    <t>Wang Yiwei</t>
  </si>
  <si>
    <t>Yiwei</t>
  </si>
  <si>
    <t>wywjobs@gmail.com</t>
  </si>
  <si>
    <t>10526 158th Ave NE</t>
  </si>
  <si>
    <t>663B 11-263</t>
  </si>
  <si>
    <t>imp_5a6d16d12</t>
  </si>
  <si>
    <t>dongkyu0124@gmail.com</t>
  </si>
  <si>
    <t>movingkyu</t>
  </si>
  <si>
    <t>Dongkyu</t>
  </si>
  <si>
    <t>HKUST</t>
  </si>
  <si>
    <t>imp_fbb707ea5</t>
  </si>
  <si>
    <t>wodud5314@gmail.com</t>
  </si>
  <si>
    <t>jerry96snu</t>
  </si>
  <si>
    <t>Jaeyoung</t>
  </si>
  <si>
    <t>209, Neungdong-ro, Gwangjin-gu</t>
  </si>
  <si>
    <t>imp_59fa3a19a</t>
  </si>
  <si>
    <t>qobi@purdue.edu</t>
  </si>
  <si>
    <t>qobi</t>
  </si>
  <si>
    <t>Jeffrey</t>
  </si>
  <si>
    <t>Siskind</t>
  </si>
  <si>
    <t>465 Northwestern Avenue</t>
  </si>
  <si>
    <t>Indiana</t>
  </si>
  <si>
    <t>47907-2035</t>
  </si>
  <si>
    <t>656fa9f8ba7cf</t>
  </si>
  <si>
    <t>sahmed@em.uni-frankfurt.de</t>
  </si>
  <si>
    <t>sahmed</t>
  </si>
  <si>
    <t>Sajawel</t>
  </si>
  <si>
    <t>Robert-Mayer-Str. 11-15</t>
  </si>
  <si>
    <t>Innenstadt II</t>
  </si>
  <si>
    <t>Frankfurt am Main</t>
  </si>
  <si>
    <t>imp_587ec81a0</t>
  </si>
  <si>
    <t>jbai@connect.ust.hk</t>
  </si>
  <si>
    <t>jbai</t>
  </si>
  <si>
    <t>Bai</t>
  </si>
  <si>
    <t>HKUST, Clear Water Bay</t>
  </si>
  <si>
    <t>HK</t>
  </si>
  <si>
    <t>新界</t>
  </si>
  <si>
    <t>imp_588480fe7</t>
  </si>
  <si>
    <t>yjbang@connect.ust.hk</t>
  </si>
  <si>
    <t>yjbang</t>
  </si>
  <si>
    <t>Bang</t>
  </si>
  <si>
    <t>416-438號 King's Rd</t>
  </si>
  <si>
    <t>2507, Metropole Building</t>
  </si>
  <si>
    <t>North Point</t>
  </si>
  <si>
    <t>imp_58876e113</t>
  </si>
  <si>
    <t>yc3384@columbia.edu</t>
  </si>
  <si>
    <t>yc3384</t>
  </si>
  <si>
    <t>Yanda</t>
  </si>
  <si>
    <t>420 W 116th St</t>
  </si>
  <si>
    <t>imp_5a7cae28f</t>
  </si>
  <si>
    <t>zxcvxd@skku.edu</t>
  </si>
  <si>
    <t>zxcvxd</t>
  </si>
  <si>
    <t>Minjin</t>
  </si>
  <si>
    <t>수원시</t>
  </si>
  <si>
    <t>경기도</t>
  </si>
  <si>
    <t>imp_59f1cf40c</t>
  </si>
  <si>
    <t>conia</t>
  </si>
  <si>
    <t>Simone</t>
  </si>
  <si>
    <t>Conia</t>
  </si>
  <si>
    <t>Lungotevere di Pietra Papa, 99</t>
  </si>
  <si>
    <t>imp_58adbeddb</t>
  </si>
  <si>
    <t>leyangcui@tencent.com</t>
  </si>
  <si>
    <t>cuileyang</t>
  </si>
  <si>
    <t>Leyang</t>
  </si>
  <si>
    <t>Cui</t>
  </si>
  <si>
    <t>Nanshan District. Shenzhen</t>
  </si>
  <si>
    <t>Tencent Binhai Building, No. 33, Haitian Second Road,</t>
  </si>
  <si>
    <t>imp_5808399c3</t>
  </si>
  <si>
    <t>v.dankers@sms.ed.ac.uk</t>
  </si>
  <si>
    <t>vernadankers</t>
  </si>
  <si>
    <t>Verna</t>
  </si>
  <si>
    <t>Dankers</t>
  </si>
  <si>
    <t>24a/1 St Patrick Square</t>
  </si>
  <si>
    <t>St Patrick Square</t>
  </si>
  <si>
    <t>EH89EY</t>
  </si>
  <si>
    <t>imp_5a3261682</t>
  </si>
  <si>
    <t>tfangaa</t>
  </si>
  <si>
    <t>Seat 84, UC 101, HKUST, Clear Water Bay</t>
  </si>
  <si>
    <t>Sai Kung</t>
  </si>
  <si>
    <t>imp_5885a171b</t>
  </si>
  <si>
    <t>shengao@pku.edu.cn</t>
  </si>
  <si>
    <t>shengao</t>
  </si>
  <si>
    <t>Binhaidadao</t>
  </si>
  <si>
    <t>Qingdao</t>
  </si>
  <si>
    <t>imp_57f8c5de5</t>
  </si>
  <si>
    <t>eishii@connect.ust.hk</t>
  </si>
  <si>
    <t>eishii</t>
  </si>
  <si>
    <t>Etsuko</t>
  </si>
  <si>
    <t>Ishii</t>
  </si>
  <si>
    <t>24 Peacock Rd</t>
  </si>
  <si>
    <t>2/F, Room B</t>
  </si>
  <si>
    <t>imp_58886fab3</t>
  </si>
  <si>
    <t>jjlee98@kaist.ac.kr</t>
  </si>
  <si>
    <t>j474lee</t>
  </si>
  <si>
    <t>Jaejun</t>
  </si>
  <si>
    <t>KAIST, 291 Daehak-ro, Yuseong-gu</t>
  </si>
  <si>
    <t>Unit# 77</t>
  </si>
  <si>
    <t>imp_5a0773d76</t>
  </si>
  <si>
    <t>lp970717@gmail.com</t>
  </si>
  <si>
    <t>pli2</t>
  </si>
  <si>
    <t>Pan</t>
  </si>
  <si>
    <t>School of Computer Science, Southwest Petroleum University</t>
  </si>
  <si>
    <t>chengdu</t>
  </si>
  <si>
    <t>sichuan</t>
  </si>
  <si>
    <t>imp_583413770</t>
  </si>
  <si>
    <t>clliu.nlp@gmail.com</t>
  </si>
  <si>
    <t>liangtaiwan1230</t>
  </si>
  <si>
    <t>Chi-liang</t>
  </si>
  <si>
    <t>2019;2020;2021:2022;2022;2023</t>
  </si>
  <si>
    <t>5F 47 Jishi St. South Dist</t>
  </si>
  <si>
    <t>Taichung</t>
  </si>
  <si>
    <t>imp_5a198795f</t>
  </si>
  <si>
    <t>liujch1998@gmail.com</t>
  </si>
  <si>
    <t>liujch1998</t>
  </si>
  <si>
    <t>Jiacheng</t>
  </si>
  <si>
    <t>18 Dravus St Apt 308</t>
  </si>
  <si>
    <t>imp_5a91e6515</t>
  </si>
  <si>
    <t>bodhisattwam@allenai.org</t>
  </si>
  <si>
    <t>bmajumde</t>
  </si>
  <si>
    <t>Bodhisattwa prasad</t>
  </si>
  <si>
    <t>Prasad</t>
  </si>
  <si>
    <t>Majumder</t>
  </si>
  <si>
    <t>5343 Tallman Ave NW</t>
  </si>
  <si>
    <t>Apt 629</t>
  </si>
  <si>
    <t>imp_5a589f9d4</t>
  </si>
  <si>
    <t>ananya.mukherjee@research.iiit.ac.in</t>
  </si>
  <si>
    <t>ananya.mukherjee</t>
  </si>
  <si>
    <t>Ananya</t>
  </si>
  <si>
    <t>am.ananya@gmail.com</t>
  </si>
  <si>
    <t>Professor CR Rao Rd</t>
  </si>
  <si>
    <t>Krishnaveni School Lane</t>
  </si>
  <si>
    <t>imp_fb9b7054f</t>
  </si>
  <si>
    <t>jamerullo</t>
  </si>
  <si>
    <t>Merullo</t>
  </si>
  <si>
    <t>196A Waterman St</t>
  </si>
  <si>
    <t>imp_5a9371212</t>
  </si>
  <si>
    <t>nayak.tapas@tcs.com</t>
  </si>
  <si>
    <t>tnk02.05</t>
  </si>
  <si>
    <t>Tapas</t>
  </si>
  <si>
    <t>Nayak</t>
  </si>
  <si>
    <t>UTown Residence</t>
  </si>
  <si>
    <t>WB</t>
  </si>
  <si>
    <t>imp_5896d8c17</t>
  </si>
  <si>
    <t>pinelopi@google.com</t>
  </si>
  <si>
    <t>p.papalampidi</t>
  </si>
  <si>
    <t>Pinelopi</t>
  </si>
  <si>
    <t>Papalampidi</t>
  </si>
  <si>
    <t>Graham St</t>
  </si>
  <si>
    <t>1f2</t>
  </si>
  <si>
    <t>N1 8LH</t>
  </si>
  <si>
    <t>imp_c5b2b45a7</t>
  </si>
  <si>
    <t>a163912@konkuk.ac.kr</t>
  </si>
  <si>
    <t>a163912_1</t>
  </si>
  <si>
    <t>Seongsik</t>
  </si>
  <si>
    <t>120 Neungdong-ro, Gwangjin-gu, Seoul .</t>
  </si>
  <si>
    <t>Republic of Korea</t>
  </si>
  <si>
    <t>imp_59fee2fdd</t>
  </si>
  <si>
    <t>gprasad@colgate.edu</t>
  </si>
  <si>
    <t>grusha.prasad</t>
  </si>
  <si>
    <t>Grusha</t>
  </si>
  <si>
    <t>Apt 3R</t>
  </si>
  <si>
    <t>imp_5a47dd2ab</t>
  </si>
  <si>
    <t>viktor_schlegel@asus.com</t>
  </si>
  <si>
    <t>viktor.schlegel</t>
  </si>
  <si>
    <t>Schlegel</t>
  </si>
  <si>
    <t>31 Fernvale Rd, #21-51</t>
  </si>
  <si>
    <t>Greater Malechester</t>
  </si>
  <si>
    <t>imp_58f994b86</t>
  </si>
  <si>
    <t>zhshaothu@gmail.com</t>
  </si>
  <si>
    <t>szh19</t>
  </si>
  <si>
    <t>Zhihong</t>
  </si>
  <si>
    <t>Shao</t>
  </si>
  <si>
    <t>Tsinghua University, Hai Dian District</t>
  </si>
  <si>
    <t>HaiDian</t>
  </si>
  <si>
    <t>imp_fb693b680</t>
  </si>
  <si>
    <t>tan_xin@i2r.a-star.edu.sg</t>
  </si>
  <si>
    <t>annieT.x</t>
  </si>
  <si>
    <t>1 Fusionopolis Way, #21-01, Connexis South Tower,</t>
  </si>
  <si>
    <t>Ligong Building</t>
  </si>
  <si>
    <t>imp_58fb5f4d6</t>
  </si>
  <si>
    <t>marco.valentino</t>
  </si>
  <si>
    <t>Valentino</t>
  </si>
  <si>
    <t>m.valentino91@gmail.com</t>
  </si>
  <si>
    <t>2019;2021;2022;2024</t>
  </si>
  <si>
    <t>Avenue Des Grandes Maresches</t>
  </si>
  <si>
    <t>Greater Manchester</t>
  </si>
  <si>
    <t>65a3bcdb5f822</t>
  </si>
  <si>
    <t>wh2213210554@stu.xjtu.edu.cn</t>
  </si>
  <si>
    <t>wangh376</t>
  </si>
  <si>
    <t>1710 Walnut Street, Berkeley, CA</t>
  </si>
  <si>
    <t>Berkeley</t>
  </si>
  <si>
    <t>imp_5a778a944</t>
  </si>
  <si>
    <t>hrwang@se.cuhk.edu.hk</t>
  </si>
  <si>
    <t>hrwang</t>
  </si>
  <si>
    <t>Hongru</t>
  </si>
  <si>
    <t>ERB610, CUHK, Hong Kong</t>
  </si>
  <si>
    <t>imp_588b54851</t>
  </si>
  <si>
    <t>zhilinw@nvidia.com</t>
  </si>
  <si>
    <t>zw322</t>
  </si>
  <si>
    <t>Zhilin</t>
  </si>
  <si>
    <t>5214 17th Ave NE</t>
  </si>
  <si>
    <t>imp_5a5d38f4d</t>
  </si>
  <si>
    <t>orionweller</t>
  </si>
  <si>
    <t>Orion</t>
  </si>
  <si>
    <t>Weller</t>
  </si>
  <si>
    <t>313 W 30th St</t>
  </si>
  <si>
    <t>imp_5a9d45048</t>
  </si>
  <si>
    <t>sherryw@cs.cmu.edu</t>
  </si>
  <si>
    <t>wtshuang</t>
  </si>
  <si>
    <t>Tongshuang</t>
  </si>
  <si>
    <t>6480 Living Pl</t>
  </si>
  <si>
    <t>APT 412</t>
  </si>
  <si>
    <t>imp_5a393ce58</t>
  </si>
  <si>
    <t>lzxing@cs.ubc.ca</t>
  </si>
  <si>
    <t>lzxing</t>
  </si>
  <si>
    <t>Linzi</t>
  </si>
  <si>
    <t>Xing</t>
  </si>
  <si>
    <t>5955 Student Union Blvd</t>
  </si>
  <si>
    <t>5960 Student Union Boulevard</t>
  </si>
  <si>
    <t>温哥华</t>
  </si>
  <si>
    <t>V6T1K2</t>
  </si>
  <si>
    <t>imp_57f484754</t>
  </si>
  <si>
    <t>ruixing@student.unimelb.edu.au</t>
  </si>
  <si>
    <t>xingrui</t>
  </si>
  <si>
    <t>Rui</t>
  </si>
  <si>
    <t>700 Swanston St, Carlton VIC 3053</t>
  </si>
  <si>
    <t>imp_57e2c5ea9</t>
  </si>
  <si>
    <t>xiongying0929@gmail.com</t>
  </si>
  <si>
    <t>xiongying0929</t>
  </si>
  <si>
    <t>Ying</t>
  </si>
  <si>
    <t>HIT Campus, Xili University Town, Nanshan</t>
  </si>
  <si>
    <t>Haidian</t>
  </si>
  <si>
    <t>imp_5824250bd</t>
  </si>
  <si>
    <t>lingyongy@gmail.com</t>
  </si>
  <si>
    <t>lingyong2014</t>
  </si>
  <si>
    <t>Lingyong</t>
  </si>
  <si>
    <t>Baidu Campus,NO.10 Shangdi 10th Street</t>
  </si>
  <si>
    <t>imp_580425659</t>
  </si>
  <si>
    <t>kangmin.yoo@gmail.com</t>
  </si>
  <si>
    <t>kangminyoo</t>
  </si>
  <si>
    <t>Kang-min</t>
  </si>
  <si>
    <t>6 Buljeong-ro</t>
  </si>
  <si>
    <t>Bundang-gu</t>
  </si>
  <si>
    <t>imp_c401c34c1</t>
  </si>
  <si>
    <t>sbseo2@illinois.edu</t>
  </si>
  <si>
    <t>sbseo</t>
  </si>
  <si>
    <t>Seung Byum</t>
  </si>
  <si>
    <t>Seo</t>
  </si>
  <si>
    <t>sbseo@yahoo.com</t>
  </si>
  <si>
    <t>2022;2023;2024;2025</t>
  </si>
  <si>
    <t>1600 W Bradley Ave W391</t>
  </si>
  <si>
    <t>6470fab02abf4</t>
  </si>
  <si>
    <t>a.jabir@ptuk.edu.ps</t>
  </si>
  <si>
    <t>Areej</t>
  </si>
  <si>
    <t>Jaber</t>
  </si>
  <si>
    <t>Tulkarem</t>
  </si>
  <si>
    <t>imp_58d44155c</t>
  </si>
  <si>
    <t>olumideaeo</t>
  </si>
  <si>
    <t>Olumide</t>
  </si>
  <si>
    <t>Ebenezer</t>
  </si>
  <si>
    <t>Ojo</t>
  </si>
  <si>
    <t>olumideaeo@gmail.com</t>
  </si>
  <si>
    <t>Instituto Politécnico Nacional</t>
  </si>
  <si>
    <t>Zona Escolar</t>
  </si>
  <si>
    <t>Ciudad de México</t>
  </si>
  <si>
    <t>CDMX</t>
  </si>
  <si>
    <t>imp_58c803659</t>
  </si>
  <si>
    <t>VDNIPMSR</t>
  </si>
  <si>
    <t>minhcongnguyen1508@gmail.com</t>
  </si>
  <si>
    <t>minhcongnguyen1508</t>
  </si>
  <si>
    <t>Cong</t>
  </si>
  <si>
    <t>Hoang Minh</t>
  </si>
  <si>
    <t>1-1 Asahidai, Nomi</t>
  </si>
  <si>
    <t>932-1211</t>
  </si>
  <si>
    <t>imp_58bd48031</t>
  </si>
  <si>
    <t>hardymanm@gmail.com</t>
  </si>
  <si>
    <t>hardymanm</t>
  </si>
  <si>
    <t>Mohamad Hardyman</t>
  </si>
  <si>
    <t>Barawi</t>
  </si>
  <si>
    <t>bmhardyman@unimas.my</t>
  </si>
  <si>
    <t>Faculty of Cognitive Sciences and Human Development</t>
  </si>
  <si>
    <t>Universiti Malaysia Sarawak</t>
  </si>
  <si>
    <t>Jalan Datuk Mohammad Musa</t>
  </si>
  <si>
    <t>Kota Samarahan</t>
  </si>
  <si>
    <t>Sarawak</t>
  </si>
  <si>
    <t>657fdd2580a98</t>
  </si>
  <si>
    <t>sen.fang@live.vu.edu.au</t>
  </si>
  <si>
    <t>Tomas Fang</t>
  </si>
  <si>
    <t>Student Apartment, Henan University, Mingli Road, Jinshui District, Zhengzhou, Henan, China</t>
  </si>
  <si>
    <t>Zhengzhou</t>
  </si>
  <si>
    <t>Henan</t>
  </si>
  <si>
    <t>imp_5857dda7e</t>
  </si>
  <si>
    <t>j6dj6d@gmail.com</t>
  </si>
  <si>
    <t>Jianbo Dai</t>
  </si>
  <si>
    <t>Jianbo</t>
  </si>
  <si>
    <t>Dai</t>
  </si>
  <si>
    <t>502478374@qq.com</t>
  </si>
  <si>
    <t>F3, HUAWEI Industrial Base, Bantian, Longgang District</t>
  </si>
  <si>
    <t>Tangxi Town, Wucheng District, Jinhua City</t>
  </si>
  <si>
    <t>imp_57f83795f</t>
  </si>
  <si>
    <t>dianbo@nus.edu.sg</t>
  </si>
  <si>
    <t>liudianbo</t>
  </si>
  <si>
    <t>Dianbo</t>
  </si>
  <si>
    <t>103 CLEMENTI ROAD</t>
  </si>
  <si>
    <t>SIngapore</t>
  </si>
  <si>
    <t>imp_58f46cb38</t>
  </si>
  <si>
    <t>ning.yu@leidos.com</t>
  </si>
  <si>
    <t>Ning Yu</t>
  </si>
  <si>
    <t>ninginiu@gmail.com</t>
  </si>
  <si>
    <t>4001 Fairfax Dr</t>
  </si>
  <si>
    <t>imp_5a67a3eb2</t>
  </si>
  <si>
    <t>josephfalcey@gmail.com</t>
  </si>
  <si>
    <t>jafalcey</t>
  </si>
  <si>
    <t>Joseph</t>
  </si>
  <si>
    <t>Falcey</t>
  </si>
  <si>
    <t>2021;2024</t>
  </si>
  <si>
    <t>163 Old Town Rd</t>
  </si>
  <si>
    <t>E Setauket</t>
  </si>
  <si>
    <t>65ad6d7c4f64a</t>
  </si>
  <si>
    <t>munm</t>
  </si>
  <si>
    <t>stuart.e.middleton@gmail.com</t>
  </si>
  <si>
    <t>Stuart E Middleton</t>
  </si>
  <si>
    <t>Stuart</t>
  </si>
  <si>
    <t>Edward</t>
  </si>
  <si>
    <t>Middleton</t>
  </si>
  <si>
    <t>sem03@soton.ac.uk</t>
  </si>
  <si>
    <t>9 Forest Close</t>
  </si>
  <si>
    <t>Chandlers Ford</t>
  </si>
  <si>
    <t>Eastleigh</t>
  </si>
  <si>
    <t>SO53 1NB</t>
  </si>
  <si>
    <t>6596ec971330d</t>
  </si>
  <si>
    <t>tenaci7@gmail.com</t>
  </si>
  <si>
    <t>Changmin Lee</t>
  </si>
  <si>
    <t>Changmin</t>
  </si>
  <si>
    <t>231 Poeun-daero</t>
  </si>
  <si>
    <t>Suji-gu</t>
  </si>
  <si>
    <t>Yongin-si</t>
  </si>
  <si>
    <t>imp_f20522f36</t>
  </si>
  <si>
    <t>tachang@ucsd.edu</t>
  </si>
  <si>
    <t>tylerachang</t>
  </si>
  <si>
    <t>Tyler</t>
  </si>
  <si>
    <t>Chang</t>
  </si>
  <si>
    <t>tylerachang@gmail.com</t>
  </si>
  <si>
    <t>4046 First Ave Apt 205</t>
  </si>
  <si>
    <t>imp_fec72af0a</t>
  </si>
  <si>
    <t>jk100@illinois.edu</t>
  </si>
  <si>
    <t>wjdghks950</t>
  </si>
  <si>
    <t>Jeonghwan</t>
  </si>
  <si>
    <t>jeonghwankim123@kaist.ac.kr</t>
  </si>
  <si>
    <t>1005 S 1st St</t>
  </si>
  <si>
    <t>Apt 1</t>
  </si>
  <si>
    <t>imp_5a7e61d78</t>
  </si>
  <si>
    <t>shajithikbal@gmail.com</t>
  </si>
  <si>
    <t>shajithikbal</t>
  </si>
  <si>
    <t>Shajith</t>
  </si>
  <si>
    <t>Ikbal</t>
  </si>
  <si>
    <t>shajmoha@in.ibm.com</t>
  </si>
  <si>
    <t>IBM India Pvt Ltd., DLF Cybercity, Tower-1A,</t>
  </si>
  <si>
    <t>124, Mount Poonamallee Road, Manappakkam</t>
  </si>
  <si>
    <t>Chennai</t>
  </si>
  <si>
    <t>Tamil Nadu</t>
  </si>
  <si>
    <t>reviewing</t>
  </si>
  <si>
    <t>654ce33a841c2</t>
  </si>
  <si>
    <t>arafat.sultan@ibm.com</t>
  </si>
  <si>
    <t>arafat.sultan</t>
  </si>
  <si>
    <t>Arafat</t>
  </si>
  <si>
    <t>Sultan</t>
  </si>
  <si>
    <t>arafat.sultan@colorado.edu</t>
  </si>
  <si>
    <t>24 Scenic Dr Apt V</t>
  </si>
  <si>
    <t>Croton-on-Hudson</t>
  </si>
  <si>
    <t>imp_f1b80a688</t>
  </si>
  <si>
    <t>zhangxinyu35@huawei.com</t>
  </si>
  <si>
    <t>anniexyz</t>
  </si>
  <si>
    <t>Xinyu</t>
  </si>
  <si>
    <t>Building 410, Jianghong Road, Binjiang District, Hangzhou City, Zhejiang Province</t>
  </si>
  <si>
    <t>Room 404</t>
  </si>
  <si>
    <t>imp_fb54528b0</t>
  </si>
  <si>
    <t>dghosh@ets.org</t>
  </si>
  <si>
    <t>debanjanghosh</t>
  </si>
  <si>
    <t>Debanjan</t>
  </si>
  <si>
    <t>Ghosh</t>
  </si>
  <si>
    <t>2020;2021;2022;2024</t>
  </si>
  <si>
    <t>660 Rosedale Rd</t>
  </si>
  <si>
    <t>Apt 5122</t>
  </si>
  <si>
    <t>65bd9888b1fe0</t>
  </si>
  <si>
    <t>lwjiang@cs.washington.edu</t>
  </si>
  <si>
    <t>lwjiang</t>
  </si>
  <si>
    <t>Liwei</t>
  </si>
  <si>
    <t>2020:2021;2023</t>
  </si>
  <si>
    <t>1512 NW 80th St</t>
  </si>
  <si>
    <t>imp_5a7dac66e</t>
  </si>
  <si>
    <t>cmdowney@uw.edu</t>
  </si>
  <si>
    <t>cmdowney</t>
  </si>
  <si>
    <t>Agatha</t>
  </si>
  <si>
    <t>(C.M.)</t>
  </si>
  <si>
    <t>Downey</t>
  </si>
  <si>
    <t>813 N 44th St</t>
  </si>
  <si>
    <t>Apt C</t>
  </si>
  <si>
    <t>imp_5a8b0d4f2</t>
  </si>
  <si>
    <t>xiaoyu.guo@monash.edu</t>
  </si>
  <si>
    <t>Xiaoyu Guo</t>
  </si>
  <si>
    <t>Xiaoyu</t>
  </si>
  <si>
    <t>70 Leumear St</t>
  </si>
  <si>
    <t>Oakleigh East</t>
  </si>
  <si>
    <t>imp_57e2cda66</t>
  </si>
  <si>
    <t>ecekt</t>
  </si>
  <si>
    <t>Ece</t>
  </si>
  <si>
    <t>Takmaz</t>
  </si>
  <si>
    <t>ecekt028@gmail.com</t>
  </si>
  <si>
    <t>2020;2021;2022;2023;2024;2025</t>
  </si>
  <si>
    <t>FNWI ILLC Universiteit van Amsterdam</t>
  </si>
  <si>
    <t>University of Amsterdam</t>
  </si>
  <si>
    <t>1090GE</t>
  </si>
  <si>
    <t>65b61ad7be49d</t>
  </si>
  <si>
    <t>gkuwanto@bu.edu</t>
  </si>
  <si>
    <t>gkuwanto</t>
  </si>
  <si>
    <t>Garry</t>
  </si>
  <si>
    <t>Kuwanto</t>
  </si>
  <si>
    <t>73 Converse Ave</t>
  </si>
  <si>
    <t>Malden</t>
  </si>
  <si>
    <t>imp_5a7323844</t>
  </si>
  <si>
    <t>wh322@cornell.edu</t>
  </si>
  <si>
    <t>wh629</t>
  </si>
  <si>
    <t>will.huang93@gmail.com</t>
  </si>
  <si>
    <t>2020;2023;2024;2025</t>
  </si>
  <si>
    <t>429 West 22nd Street</t>
  </si>
  <si>
    <t>Apt 1B</t>
  </si>
  <si>
    <t>651abcfc50c6e</t>
  </si>
  <si>
    <t>shashibhushantn@gmail.com</t>
  </si>
  <si>
    <t>shashibhushantn</t>
  </si>
  <si>
    <t>Shashi bhushan</t>
  </si>
  <si>
    <t>Tyamagondlu Nagabhushan</t>
  </si>
  <si>
    <t>2020;2022;2023</t>
  </si>
  <si>
    <t>1763 Comox St</t>
  </si>
  <si>
    <t>Apt 804</t>
  </si>
  <si>
    <t>V6G 1P5</t>
  </si>
  <si>
    <t>imp_baaec7c90</t>
  </si>
  <si>
    <t>icachola@cs.jhu.edu</t>
  </si>
  <si>
    <t>isabelc</t>
  </si>
  <si>
    <t>Isabel</t>
  </si>
  <si>
    <t>Cachola</t>
  </si>
  <si>
    <t>3540 Roland Ave</t>
  </si>
  <si>
    <t>Unit 165</t>
  </si>
  <si>
    <t>imp_febc05bf2</t>
  </si>
  <si>
    <t>thefonseca@gmail.com</t>
  </si>
  <si>
    <t>thefonseca</t>
  </si>
  <si>
    <t>Marcio</t>
  </si>
  <si>
    <t>Fonseca</t>
  </si>
  <si>
    <t>m.fonseca@ed.ac.uk</t>
  </si>
  <si>
    <t>154/7 Gorgie Road</t>
  </si>
  <si>
    <t>EH11 2NT</t>
  </si>
  <si>
    <t>65c59470efc30</t>
  </si>
  <si>
    <t>hjhan@umd.edu</t>
  </si>
  <si>
    <t>comc35</t>
  </si>
  <si>
    <t>Hyojung</t>
  </si>
  <si>
    <t>IRB 4108</t>
  </si>
  <si>
    <t>imp_fec7e9f6b</t>
  </si>
  <si>
    <t>juggy@mmm.com</t>
  </si>
  <si>
    <t>juggy</t>
  </si>
  <si>
    <t>Juggy</t>
  </si>
  <si>
    <t>Jagannathan</t>
  </si>
  <si>
    <t>1016 Brettwald Drive</t>
  </si>
  <si>
    <t>Morgantown</t>
  </si>
  <si>
    <t>WV</t>
  </si>
  <si>
    <t>61d6fafc259b5</t>
  </si>
  <si>
    <t>kenji.kawamura@takeda.com</t>
  </si>
  <si>
    <t>kenji_kawamura</t>
  </si>
  <si>
    <t>Kawamura</t>
  </si>
  <si>
    <t>1-1, Nihonbashi-Honcho 2-chome,</t>
  </si>
  <si>
    <t>Minatomirai 3-chome,</t>
  </si>
  <si>
    <t>Chuo-ku,</t>
  </si>
  <si>
    <t>103-8668</t>
  </si>
  <si>
    <t>imp_58bab0d3b</t>
  </si>
  <si>
    <t>natthawut.kc@gmail.com</t>
  </si>
  <si>
    <t>natthawut.kc</t>
  </si>
  <si>
    <t>Natthawut</t>
  </si>
  <si>
    <t>Kertkeidkachorn</t>
  </si>
  <si>
    <t>2020;2023;2024</t>
  </si>
  <si>
    <t>1-chōme-1 Asahidai, Nomi</t>
  </si>
  <si>
    <t>Asahidai</t>
  </si>
  <si>
    <t>923-1211</t>
  </si>
  <si>
    <t>65ba265aecb7f</t>
  </si>
  <si>
    <t>yslan@dase.ecnu.edu.cn</t>
  </si>
  <si>
    <t>yslan.2015</t>
  </si>
  <si>
    <t>Yunshi</t>
  </si>
  <si>
    <t>Lan</t>
  </si>
  <si>
    <t>上海市</t>
  </si>
  <si>
    <t>imp_57fc8dd17</t>
  </si>
  <si>
    <t>s.roylee@gmail.com</t>
  </si>
  <si>
    <t>s.roylee</t>
  </si>
  <si>
    <t>Roy Ka-Wei</t>
  </si>
  <si>
    <t>roy_lee@sutd.edu.sg</t>
  </si>
  <si>
    <t>2020;2024</t>
  </si>
  <si>
    <t>8 Somapah Road Singapore 487372</t>
  </si>
  <si>
    <t>656e84a1c629e</t>
  </si>
  <si>
    <t>lifei_csnlp@whu.edu.cn</t>
  </si>
  <si>
    <t>foxlf823</t>
  </si>
  <si>
    <t>299 Bayi Road</t>
  </si>
  <si>
    <t>Wuhan</t>
  </si>
  <si>
    <t>imp_57fd0257d</t>
  </si>
  <si>
    <t>li.minzhi@u.nus.edu</t>
  </si>
  <si>
    <t>ar-minzhi.li</t>
  </si>
  <si>
    <t>Minzhi</t>
  </si>
  <si>
    <t>05-263, 38 College Avenue East</t>
  </si>
  <si>
    <t>imp_59d6232a4</t>
  </si>
  <si>
    <t>jingshu.liu@linguacustodia.com</t>
  </si>
  <si>
    <t>jingshu.liu</t>
  </si>
  <si>
    <t>Jingshu</t>
  </si>
  <si>
    <t>39 Pass. des Panoramas</t>
  </si>
  <si>
    <t>Villennes sur Seine</t>
  </si>
  <si>
    <t>imp_58633a1ad</t>
  </si>
  <si>
    <t>p.mosteiro@uu.nl</t>
  </si>
  <si>
    <t>p.mosteiro</t>
  </si>
  <si>
    <t>Mosteiro</t>
  </si>
  <si>
    <t>Padualaan 14</t>
  </si>
  <si>
    <t>Kamer C122</t>
  </si>
  <si>
    <t>3584 CH</t>
  </si>
  <si>
    <t>imp_58cc42924</t>
  </si>
  <si>
    <t>nsl20122024@gmail.com</t>
  </si>
  <si>
    <t>snie</t>
  </si>
  <si>
    <t>Shaoliang</t>
  </si>
  <si>
    <t>Nie</t>
  </si>
  <si>
    <t>imp_5a5992067</t>
  </si>
  <si>
    <t>onuma.shunsuke.jri@outlook.jp</t>
  </si>
  <si>
    <t>onuma.shunsuke.jri</t>
  </si>
  <si>
    <t>Shunsuke</t>
  </si>
  <si>
    <t>Onuma</t>
  </si>
  <si>
    <t>Osaki Forest Building, 2-18-1</t>
  </si>
  <si>
    <t>Higashi-Gotanda</t>
  </si>
  <si>
    <t>imp_f210d23d5</t>
  </si>
  <si>
    <t>yuki.ota.sc@mhi.com</t>
  </si>
  <si>
    <t>yuki2_ota</t>
  </si>
  <si>
    <t>Yuki</t>
  </si>
  <si>
    <t>Ota</t>
  </si>
  <si>
    <t>1-1,WADASAKI-CHO 1-CHOME, HYOGO-KU</t>
  </si>
  <si>
    <t>HYOGO-KU</t>
  </si>
  <si>
    <t>Kobe</t>
  </si>
  <si>
    <t>Hyogo</t>
  </si>
  <si>
    <t>652-8585</t>
  </si>
  <si>
    <t>imp_58b54d437</t>
  </si>
  <si>
    <t>sporia</t>
  </si>
  <si>
    <t>Soujanya</t>
  </si>
  <si>
    <t>Poria</t>
  </si>
  <si>
    <t>53 South Changi Avenue 1</t>
  </si>
  <si>
    <t>Select Region</t>
  </si>
  <si>
    <t>imp_590170c81</t>
  </si>
  <si>
    <t>hromanro@qti.qualcomm.com</t>
  </si>
  <si>
    <t>horomanr</t>
  </si>
  <si>
    <t>Homero</t>
  </si>
  <si>
    <t>Gabriel</t>
  </si>
  <si>
    <t>Roman Roman</t>
  </si>
  <si>
    <t>5775 Morehouse Drive</t>
  </si>
  <si>
    <t>imp_5a659c82e</t>
  </si>
  <si>
    <t>lwwang@cse.cuhk.edu.hk</t>
  </si>
  <si>
    <t>wlwsjtu1989</t>
  </si>
  <si>
    <t>Chung Chi Rd</t>
  </si>
  <si>
    <t>hk</t>
  </si>
  <si>
    <t>imp_588402088</t>
  </si>
  <si>
    <t>dimarco@cis.uni-muenchen.de</t>
  </si>
  <si>
    <t>dimarco</t>
  </si>
  <si>
    <t>Marion</t>
  </si>
  <si>
    <t>Di Marco</t>
  </si>
  <si>
    <t>Oettingenstraße</t>
  </si>
  <si>
    <t>imp_f229394d8</t>
  </si>
  <si>
    <t>byye@brandeis.edu</t>
  </si>
  <si>
    <t>bingyang</t>
  </si>
  <si>
    <t>Bingyang</t>
  </si>
  <si>
    <t>Ye</t>
  </si>
  <si>
    <t>60 Hope Ave</t>
  </si>
  <si>
    <t>Apt. 316</t>
  </si>
  <si>
    <t>Waltham</t>
  </si>
  <si>
    <t>imp_5aacef72a</t>
  </si>
  <si>
    <t>xy2437@columbia.edu</t>
  </si>
  <si>
    <t>XIAOYU.UIUC</t>
  </si>
  <si>
    <t>601 W 110th St</t>
  </si>
  <si>
    <t>Apt 6LL</t>
  </si>
  <si>
    <t>imp_f1bb0ade5</t>
  </si>
  <si>
    <t>yong.zhang3@huawei.com</t>
  </si>
  <si>
    <t>yonzhn</t>
  </si>
  <si>
    <t>Yong</t>
  </si>
  <si>
    <t>3388 Newmore Ave</t>
  </si>
  <si>
    <t>Seafair</t>
  </si>
  <si>
    <t>Richmond</t>
  </si>
  <si>
    <t>V7C 1M6</t>
  </si>
  <si>
    <t>imp_57ee98df1</t>
  </si>
  <si>
    <t>angelo.ziletti@bayer.com</t>
  </si>
  <si>
    <t>angelo.ziletti</t>
  </si>
  <si>
    <t>Angelo</t>
  </si>
  <si>
    <t>Ziletti</t>
  </si>
  <si>
    <t>Müllerstraße 170</t>
  </si>
  <si>
    <t>imp_586f879c4</t>
  </si>
  <si>
    <t>c.gemmell.1@research.gla.ac.uk</t>
  </si>
  <si>
    <t>aquaktus</t>
  </si>
  <si>
    <t>Gemmel</t>
  </si>
  <si>
    <t>aquaktus@yahoo.co.uk</t>
  </si>
  <si>
    <t>25 Porteous Pend</t>
  </si>
  <si>
    <t>EH1</t>
  </si>
  <si>
    <t>imp_5a32647ed</t>
  </si>
  <si>
    <t>byron.fang@data61.csiro.au</t>
  </si>
  <si>
    <t>biaoyanf</t>
  </si>
  <si>
    <t>Biaoyan</t>
  </si>
  <si>
    <t>Pembroke Rd</t>
  </si>
  <si>
    <t>Melbourne Connect, 3053, Vic, Australia</t>
  </si>
  <si>
    <t>Marsfield</t>
  </si>
  <si>
    <t>imp_568542003</t>
  </si>
  <si>
    <t>haonanl5</t>
  </si>
  <si>
    <t>Haonan</t>
  </si>
  <si>
    <t>Masdar City, Leonardo Residences, Block A, Room 201</t>
  </si>
  <si>
    <t>imp_5a1ff1438</t>
  </si>
  <si>
    <t>zhuohanx@student.unimelb.edu.au</t>
  </si>
  <si>
    <t>zhuohanx</t>
  </si>
  <si>
    <t>Zhuohan</t>
  </si>
  <si>
    <t>555 Swanston St</t>
  </si>
  <si>
    <t>imp_57e28e151</t>
  </si>
  <si>
    <t>stephane.gazaille@mila.quebec</t>
  </si>
  <si>
    <t>stephane.gazaille</t>
  </si>
  <si>
    <t>Stephane</t>
  </si>
  <si>
    <t>Gazaille</t>
  </si>
  <si>
    <t>840 Pl. de Chaumont</t>
  </si>
  <si>
    <t>Laval</t>
  </si>
  <si>
    <t>H7N 5V8</t>
  </si>
  <si>
    <t>imp_57ee1c327</t>
  </si>
  <si>
    <t>ali.h.13411@gmail.com</t>
  </si>
  <si>
    <t>ahakimi</t>
  </si>
  <si>
    <t>Ali</t>
  </si>
  <si>
    <t>Hakimi Parizi</t>
  </si>
  <si>
    <t>19 Duncan St</t>
  </si>
  <si>
    <t>M5H 3G6</t>
  </si>
  <si>
    <t>imp_57f08bd0d</t>
  </si>
  <si>
    <t>xinkeliuhui@pku.edu.cn</t>
  </si>
  <si>
    <t>hui.liu</t>
  </si>
  <si>
    <t>2020;2021:2022;2023</t>
  </si>
  <si>
    <t>No. 128 Zhongguancun North Street</t>
  </si>
  <si>
    <t>imp_f23805355</t>
  </si>
  <si>
    <t>shizhanszh34@gmail.com</t>
  </si>
  <si>
    <t>18zs11</t>
  </si>
  <si>
    <t>Zhan</t>
  </si>
  <si>
    <t>Shi</t>
  </si>
  <si>
    <t>1016 Bellante Ln</t>
  </si>
  <si>
    <t>9-101</t>
  </si>
  <si>
    <t>imp_5a6bdb8a8</t>
  </si>
  <si>
    <t>silin.gao@epfl.ch</t>
  </si>
  <si>
    <t>gsl16</t>
  </si>
  <si>
    <t>Silin</t>
  </si>
  <si>
    <t>Av. des Figuiers 20</t>
  </si>
  <si>
    <t>6599a86634266</t>
  </si>
  <si>
    <t>timhuangxt@gmail.com</t>
  </si>
  <si>
    <t>xintingh</t>
  </si>
  <si>
    <t>Xinting</t>
  </si>
  <si>
    <t>Tencent, Nanshan District</t>
  </si>
  <si>
    <t>imp_57fbe6e0d</t>
  </si>
  <si>
    <t>jiachenwestlake@gmail.com</t>
  </si>
  <si>
    <t>jiachen</t>
  </si>
  <si>
    <t>Jia</t>
  </si>
  <si>
    <t>SI-TECH, Building 6, Cuihu International, Haidian District, Beijing</t>
  </si>
  <si>
    <t>Westlake District</t>
  </si>
  <si>
    <t>imp_fb5c6428c</t>
  </si>
  <si>
    <t>lbqin@csu.edu.cn</t>
  </si>
  <si>
    <t>lbqin</t>
  </si>
  <si>
    <t>Libo</t>
  </si>
  <si>
    <t>lbqin@ir.hit.edu.cn</t>
  </si>
  <si>
    <t>92 West Dazhi Street,Nan Gang District</t>
  </si>
  <si>
    <t>Changsha</t>
  </si>
  <si>
    <t>imp_580b6edd0</t>
  </si>
  <si>
    <t>shenwzh3@mail2.sysu.edu.cn</t>
  </si>
  <si>
    <t>shenwzh3</t>
  </si>
  <si>
    <t>Weizhou</t>
  </si>
  <si>
    <t>NO.132 Waihuan East Road, Panyu District, Guangzhou, Guangdong, China</t>
  </si>
  <si>
    <t>Sun Yat-sen University</t>
  </si>
  <si>
    <t>Gungzhou</t>
  </si>
  <si>
    <t>imp_58511b100</t>
  </si>
  <si>
    <t>chywang2013@gmail.com</t>
  </si>
  <si>
    <t>chywang2013</t>
  </si>
  <si>
    <t>Chengyu</t>
  </si>
  <si>
    <t>No.1122 Xiang Wang Street</t>
  </si>
  <si>
    <t>imp_f23a2a38e</t>
  </si>
  <si>
    <t>brxx122@gmail.com</t>
  </si>
  <si>
    <t>dqwang18</t>
  </si>
  <si>
    <t>Danqing</t>
  </si>
  <si>
    <t>1605 Centre Ave</t>
  </si>
  <si>
    <t>APT 101</t>
  </si>
  <si>
    <t>imp_5a9c9e31f</t>
  </si>
  <si>
    <t>w861228161@gmail.com</t>
  </si>
  <si>
    <t>wangsy18</t>
  </si>
  <si>
    <t>Siyuan</t>
  </si>
  <si>
    <t>930/887 S Dowling St</t>
  </si>
  <si>
    <t>YANGPU DISTRICT</t>
  </si>
  <si>
    <t>Sydney</t>
  </si>
  <si>
    <t>imp_c3da96756</t>
  </si>
  <si>
    <t>qianhuiwu@microsoft.com</t>
  </si>
  <si>
    <t>wuqianhui</t>
  </si>
  <si>
    <t>Qianhui</t>
  </si>
  <si>
    <t>Building 2, No. 5 Dan Ling Street</t>
  </si>
  <si>
    <t>imp_580361a1f</t>
  </si>
  <si>
    <t>fanyin20@cs.ucla.edu</t>
  </si>
  <si>
    <t>106 Tom bradley international hall</t>
  </si>
  <si>
    <t>417 Charles E. Young Drive West</t>
  </si>
  <si>
    <t>imp_5a86db628</t>
  </si>
  <si>
    <t>hangzhang_scu@foxmail.com</t>
  </si>
  <si>
    <t>hangzhang_scu</t>
  </si>
  <si>
    <t>Hang</t>
  </si>
  <si>
    <t>No.24 South Section 1, Yihuan Road, Chengdu , China</t>
  </si>
  <si>
    <t>No. 24, South Section 1, Yihuan Road</t>
  </si>
  <si>
    <t>(603) 777-2694</t>
  </si>
  <si>
    <t>imp_5844c617c</t>
  </si>
  <si>
    <t>jzhanggr@connect.ust.hk</t>
  </si>
  <si>
    <t>zhangjipeng20</t>
  </si>
  <si>
    <t>Jipeng</t>
  </si>
  <si>
    <t>Hong Kong University of Science and Technology</t>
  </si>
  <si>
    <t>imp_588d70d9e</t>
  </si>
  <si>
    <t>yuz9@illinois.edu</t>
  </si>
  <si>
    <t>yzhang.cs</t>
  </si>
  <si>
    <t>No. 1, Shizi Street, Suzhou, China</t>
  </si>
  <si>
    <t>imp_5a8725aaa</t>
  </si>
  <si>
    <t>zhuq96@gmail.com</t>
  </si>
  <si>
    <t>zhuq96</t>
  </si>
  <si>
    <t>Huawei Industrial Park, Bantian</t>
  </si>
  <si>
    <t>Longgang District</t>
  </si>
  <si>
    <t>imp_580ebbd30</t>
  </si>
  <si>
    <t>xieyuxi@u.nus.edu</t>
  </si>
  <si>
    <t>xieyuxi</t>
  </si>
  <si>
    <t>Yuxi</t>
  </si>
  <si>
    <t>sigridxyx@gmail.com</t>
  </si>
  <si>
    <t>NUS Prince George's Park Residence</t>
  </si>
  <si>
    <t>imp_59d73a25a</t>
  </si>
  <si>
    <t>ha.nguyen@thebcvv.com</t>
  </si>
  <si>
    <t>manh-ha.nguyen</t>
  </si>
  <si>
    <t>Ha</t>
  </si>
  <si>
    <t>NGOC</t>
  </si>
  <si>
    <t>NGUYEN</t>
  </si>
  <si>
    <t>imp_5ab4840e0</t>
  </si>
  <si>
    <t>urchade.zaratiana@gmail.com</t>
  </si>
  <si>
    <t>urchade.zaratiana</t>
  </si>
  <si>
    <t>Urchade</t>
  </si>
  <si>
    <t>Zaratiana</t>
  </si>
  <si>
    <t>99 Avenue Jean Baptiste Clément</t>
  </si>
  <si>
    <t>RÃ©sidence Simone Weil</t>
  </si>
  <si>
    <t>VILLETANEUSE</t>
  </si>
  <si>
    <t>Ile-de-France</t>
  </si>
  <si>
    <t>imp_58674f07b</t>
  </si>
  <si>
    <t>mehwishfatima.raja@gmail.com</t>
  </si>
  <si>
    <t>mehwish.fatima</t>
  </si>
  <si>
    <t>Mehwish</t>
  </si>
  <si>
    <t>Fatima</t>
  </si>
  <si>
    <t>Schloß-Wolfsbrunnenweg 35</t>
  </si>
  <si>
    <t>Ziegelhausen</t>
  </si>
  <si>
    <t>reviewer</t>
  </si>
  <si>
    <t>imp_bb004d793</t>
  </si>
  <si>
    <t>max.glockner@tu-darmstadt.de</t>
  </si>
  <si>
    <t>glockner</t>
  </si>
  <si>
    <t>Fabian Rudolf</t>
  </si>
  <si>
    <t>Glockner</t>
  </si>
  <si>
    <t>Beundstraße 30</t>
  </si>
  <si>
    <t>Weinheim</t>
  </si>
  <si>
    <t>imp_f22b85308</t>
  </si>
  <si>
    <t>20520644@gm.uit.edu.vn</t>
  </si>
  <si>
    <t>tuan.nguyen</t>
  </si>
  <si>
    <t>Nam</t>
  </si>
  <si>
    <t>Quoc</t>
  </si>
  <si>
    <t>Tan Dong Hiep</t>
  </si>
  <si>
    <t>Di An</t>
  </si>
  <si>
    <t>Binh Duong</t>
  </si>
  <si>
    <t>imp_5ab579782</t>
  </si>
  <si>
    <t>gvallejo@student.unimelb.edu.au</t>
  </si>
  <si>
    <t>Gisela</t>
  </si>
  <si>
    <t>Vallejo</t>
  </si>
  <si>
    <t>Showers St</t>
  </si>
  <si>
    <t>Preston</t>
  </si>
  <si>
    <t>imp_57e283e3a</t>
  </si>
  <si>
    <t>niekerk@hhu.de</t>
  </si>
  <si>
    <t>niekerk</t>
  </si>
  <si>
    <t>Carel</t>
  </si>
  <si>
    <t>van Niekerk</t>
  </si>
  <si>
    <t>Binterimstraße 23</t>
  </si>
  <si>
    <t>Gebäude 25.12 Etage/Raum: 01.32</t>
  </si>
  <si>
    <t>Düsseldorf</t>
  </si>
  <si>
    <t>imp_587b4e140</t>
  </si>
  <si>
    <t>steinst@hi.is</t>
  </si>
  <si>
    <t>steinthor18</t>
  </si>
  <si>
    <t>Steinthor</t>
  </si>
  <si>
    <t>Steingrimsson</t>
  </si>
  <si>
    <t>Miðtún 16</t>
  </si>
  <si>
    <t>Reykjavik</t>
  </si>
  <si>
    <t>Reykjavíkurborg</t>
  </si>
  <si>
    <t>Iceland</t>
  </si>
  <si>
    <t>imp_588e365c3</t>
  </si>
  <si>
    <t>y.naganand</t>
  </si>
  <si>
    <t>Naganand</t>
  </si>
  <si>
    <t>Yadati</t>
  </si>
  <si>
    <t>75 Beach Rd</t>
  </si>
  <si>
    <t>Sudheendra Nagar</t>
  </si>
  <si>
    <t>imp_58ff6a926</t>
  </si>
  <si>
    <t>yonatanbitton1@gmail.com</t>
  </si>
  <si>
    <t>yonatanbitton1</t>
  </si>
  <si>
    <t>Bitton</t>
  </si>
  <si>
    <t>Hatzanhanim 5</t>
  </si>
  <si>
    <t>Hatzanhanim 5 apartment 3</t>
  </si>
  <si>
    <t>Givatayim</t>
  </si>
  <si>
    <t>imp_58ac5372e</t>
  </si>
  <si>
    <t>chen.shani@mail.huji.ac.il</t>
  </si>
  <si>
    <t>chen.shani</t>
  </si>
  <si>
    <t>Shani</t>
  </si>
  <si>
    <t>Tel-Aviv</t>
  </si>
  <si>
    <t>imp_58abba14b</t>
  </si>
  <si>
    <t>silva.casola@unito.it</t>
  </si>
  <si>
    <t>silvia.casola</t>
  </si>
  <si>
    <t>Silvia</t>
  </si>
  <si>
    <t>Casola</t>
  </si>
  <si>
    <t>Via Pessinetto</t>
  </si>
  <si>
    <t>Torino</t>
  </si>
  <si>
    <t>Piemonte</t>
  </si>
  <si>
    <t>imp_fbaa32e0c</t>
  </si>
  <si>
    <t>seiya.kawano@riken.jp</t>
  </si>
  <si>
    <t>kawano.seiya.kj0</t>
  </si>
  <si>
    <t>Seiya</t>
  </si>
  <si>
    <t>Kawano</t>
  </si>
  <si>
    <t>3rd Floor, Advanced Telecommunications Research Institute International 2-2-2 Hikaridai Seika-cho, Sorakugun, Kyoto 619-0288 Japan (Kansai Science City)</t>
  </si>
  <si>
    <t>Takayama-cho 8916-5</t>
  </si>
  <si>
    <t>seika-cho</t>
  </si>
  <si>
    <t>kyoto</t>
  </si>
  <si>
    <t>619-0237</t>
  </si>
  <si>
    <t>imp_58bc138b8</t>
  </si>
  <si>
    <t>wangyiran20@mails.ucas.ac.cn</t>
  </si>
  <si>
    <t>yrwang1992</t>
  </si>
  <si>
    <t>Yiran</t>
  </si>
  <si>
    <t>speedcell4@gmail.com</t>
  </si>
  <si>
    <t>imp_583edcfb5</t>
  </si>
  <si>
    <t>m.medvedeva@law.leidenuniv.nl</t>
  </si>
  <si>
    <t>m.medvedeva</t>
  </si>
  <si>
    <t>Masha</t>
  </si>
  <si>
    <t>Medvedeva</t>
  </si>
  <si>
    <t>Steenschuur 25</t>
  </si>
  <si>
    <t>Leiden</t>
  </si>
  <si>
    <t>2311 ES</t>
  </si>
  <si>
    <t>imp_58cd22d84</t>
  </si>
  <si>
    <t>wietse.de.vries@rug.nl</t>
  </si>
  <si>
    <t>wietse.de.vries</t>
  </si>
  <si>
    <t>Wietse</t>
  </si>
  <si>
    <t>de Vries</t>
  </si>
  <si>
    <t>Zaagmuldersweg 530-7</t>
  </si>
  <si>
    <t>9713 LZ</t>
  </si>
  <si>
    <t>imp_58ce536a7</t>
  </si>
  <si>
    <t>eman.alblali@gmail.com</t>
  </si>
  <si>
    <t>ealbilali</t>
  </si>
  <si>
    <t>Eman</t>
  </si>
  <si>
    <t>Sulaiman</t>
  </si>
  <si>
    <t>Albilali</t>
  </si>
  <si>
    <t>Aljabal Alakhdar street</t>
  </si>
  <si>
    <t>imp_58e435c56</t>
  </si>
  <si>
    <t>alyafey22@gmail.com</t>
  </si>
  <si>
    <t>Zaid</t>
  </si>
  <si>
    <t>Mohammed</t>
  </si>
  <si>
    <t>Alyafeai</t>
  </si>
  <si>
    <t>Fahd</t>
  </si>
  <si>
    <t>Al-Thuqbah</t>
  </si>
  <si>
    <t>Dhahran</t>
  </si>
  <si>
    <t>Eastern Province</t>
  </si>
  <si>
    <t>imp_58e47db2f</t>
  </si>
  <si>
    <t>ArabicNLP Scholarship - In-Person</t>
  </si>
  <si>
    <t>xincai22@hotmail.com</t>
  </si>
  <si>
    <t>xincai</t>
  </si>
  <si>
    <t>Xin cai</t>
  </si>
  <si>
    <t>Ong</t>
  </si>
  <si>
    <t>36 Jln Kuak</t>
  </si>
  <si>
    <t>imp_58f7d3d82</t>
  </si>
  <si>
    <t>samson@amazon.com</t>
  </si>
  <si>
    <t>samson.tan</t>
  </si>
  <si>
    <t>Samson</t>
  </si>
  <si>
    <t>imp_5a4bb69a8</t>
  </si>
  <si>
    <t>weishi001@e.ntu.edu.sg</t>
  </si>
  <si>
    <t>weishi001</t>
  </si>
  <si>
    <t>Weishi</t>
  </si>
  <si>
    <t>Bukibatok Street 34</t>
  </si>
  <si>
    <t>imp_59d73775b</t>
  </si>
  <si>
    <t>zhuty@sea.com</t>
  </si>
  <si>
    <t>tongyao.zhu</t>
  </si>
  <si>
    <t>Tongyao</t>
  </si>
  <si>
    <t>25 Stirling Road</t>
  </si>
  <si>
    <t>4-503</t>
  </si>
  <si>
    <t>- None of these - (international)</t>
  </si>
  <si>
    <t>imp_59d53dcf5</t>
  </si>
  <si>
    <t>yseokchoi</t>
  </si>
  <si>
    <t>Yong-seok</t>
  </si>
  <si>
    <t>99, Daehak-ro, Yuseong-gu</t>
  </si>
  <si>
    <t>E3 502-1</t>
  </si>
  <si>
    <t>imp_59f21a9fe</t>
  </si>
  <si>
    <t>dydy5577@kisti.re.kr</t>
  </si>
  <si>
    <t>marri.1818</t>
  </si>
  <si>
    <t>Doyeon</t>
  </si>
  <si>
    <t>245 daehak-ro</t>
  </si>
  <si>
    <t>123, Cheomdangwagi-ro, Buk-gu, Gwangju, Republic of Korea</t>
  </si>
  <si>
    <t>imp_59e0755a4</t>
  </si>
  <si>
    <t>melika.behjati@epfl.ch</t>
  </si>
  <si>
    <t>melika.behjati</t>
  </si>
  <si>
    <t>Melika</t>
  </si>
  <si>
    <t>Behjati</t>
  </si>
  <si>
    <t>Pl. du Tunnel 21</t>
  </si>
  <si>
    <t>imp_5a15d156c</t>
  </si>
  <si>
    <t>jvamvas</t>
  </si>
  <si>
    <t>Jannis</t>
  </si>
  <si>
    <t>Vamvas</t>
  </si>
  <si>
    <t>Department of Computational Linguistics, University of Zurich</t>
  </si>
  <si>
    <t>AG</t>
  </si>
  <si>
    <t>imp_5a14036aa</t>
  </si>
  <si>
    <t>christinedekock11@gmail.com</t>
  </si>
  <si>
    <t>christinedekock11</t>
  </si>
  <si>
    <t>Christine</t>
  </si>
  <si>
    <t>De kock</t>
  </si>
  <si>
    <t>imp_56816f6a9</t>
  </si>
  <si>
    <t>valentinh@allenai.org</t>
  </si>
  <si>
    <t>valentin.hofmann</t>
  </si>
  <si>
    <t>Hofmann</t>
  </si>
  <si>
    <t>Ruffinistraße 22</t>
  </si>
  <si>
    <t>imp_586d3cf68</t>
  </si>
  <si>
    <t>pclu57@gmail.com</t>
  </si>
  <si>
    <t>pclu57</t>
  </si>
  <si>
    <t>Pengcheng</t>
  </si>
  <si>
    <t>355 Jamaica Street</t>
  </si>
  <si>
    <t>E1 3HU</t>
  </si>
  <si>
    <t>65b9089ead58f</t>
  </si>
  <si>
    <t>k.prus</t>
  </si>
  <si>
    <t>Katarzyna</t>
  </si>
  <si>
    <t>Prus</t>
  </si>
  <si>
    <t>2f3 44 Hamilton Place</t>
  </si>
  <si>
    <t>EH3 5AX</t>
  </si>
  <si>
    <t>imp_5a304e5c2</t>
  </si>
  <si>
    <t>alessandro.suglia@gmail.com</t>
  </si>
  <si>
    <t>alessandro.suglia</t>
  </si>
  <si>
    <t>Alessandro</t>
  </si>
  <si>
    <t>Suglia</t>
  </si>
  <si>
    <t>68 Dowanside Road</t>
  </si>
  <si>
    <t>Glasgow</t>
  </si>
  <si>
    <t>G12 9DL</t>
  </si>
  <si>
    <t>imp_5a27801d2</t>
  </si>
  <si>
    <t>zheng.zhao@ed.ac.uk</t>
  </si>
  <si>
    <t>zheng.zhao</t>
  </si>
  <si>
    <t>Newington</t>
  </si>
  <si>
    <t>EH8 9AB</t>
  </si>
  <si>
    <t>imp_5a35b6b22</t>
  </si>
  <si>
    <t>talaugust6@gmail.com</t>
  </si>
  <si>
    <t>taugust</t>
  </si>
  <si>
    <t>Tal</t>
  </si>
  <si>
    <t>Micah</t>
  </si>
  <si>
    <t>August</t>
  </si>
  <si>
    <t>1901 Broadway E</t>
  </si>
  <si>
    <t>imp_5a3b5ccda</t>
  </si>
  <si>
    <t>sb1796</t>
  </si>
  <si>
    <t>Shabnam</t>
  </si>
  <si>
    <t>Behzad</t>
  </si>
  <si>
    <t>shabnam.behzad@gmail.com</t>
  </si>
  <si>
    <t>2500 Wisconsin Ave NW</t>
  </si>
  <si>
    <t>Apt 460</t>
  </si>
  <si>
    <t>6596f7b5852db</t>
  </si>
  <si>
    <t>marcec2@illinois.edu</t>
  </si>
  <si>
    <t>marcec2</t>
  </si>
  <si>
    <t>Marc</t>
  </si>
  <si>
    <t>Canby</t>
  </si>
  <si>
    <t>946 Macomber Dr</t>
  </si>
  <si>
    <t>201 N. Goodwin Ave.</t>
  </si>
  <si>
    <t>imp_5a88764fb</t>
  </si>
  <si>
    <t>asd@princeton.edu</t>
  </si>
  <si>
    <t>asd</t>
  </si>
  <si>
    <t>Ameet</t>
  </si>
  <si>
    <t>Srinivas</t>
  </si>
  <si>
    <t>Deshpande</t>
  </si>
  <si>
    <t>New Graduate College</t>
  </si>
  <si>
    <t>imp_5a8ac084a</t>
  </si>
  <si>
    <t>sam.gehman@gmail.com</t>
  </si>
  <si>
    <t>sgehman</t>
  </si>
  <si>
    <t>Samuel</t>
  </si>
  <si>
    <t>Ishmael</t>
  </si>
  <si>
    <t>Gehman</t>
  </si>
  <si>
    <t>4322 St Clair Ave</t>
  </si>
  <si>
    <t>Studio City</t>
  </si>
  <si>
    <t>65772f8622bf9</t>
  </si>
  <si>
    <t>kamatha@cs.ucla.edu</t>
  </si>
  <si>
    <t>kamatha</t>
  </si>
  <si>
    <t>Amita</t>
  </si>
  <si>
    <t>Kamath</t>
  </si>
  <si>
    <t>1215 Dexter Ave N</t>
  </si>
  <si>
    <t>Apt 1008</t>
  </si>
  <si>
    <t>imp_5a8f2e2ea</t>
  </si>
  <si>
    <t>michael_lepori@brown.edu</t>
  </si>
  <si>
    <t>mlepori19</t>
  </si>
  <si>
    <t>Lepori</t>
  </si>
  <si>
    <t>10 Trenton St</t>
  </si>
  <si>
    <t>imp_5ab03626e</t>
  </si>
  <si>
    <t>toby.j.li@nd.edu</t>
  </si>
  <si>
    <t>tobyli</t>
  </si>
  <si>
    <t>Toby</t>
  </si>
  <si>
    <t>Jia-Jun</t>
  </si>
  <si>
    <t>50736 Canyon Ln</t>
  </si>
  <si>
    <t>Granger</t>
  </si>
  <si>
    <t>imp_5a7fadb76</t>
  </si>
  <si>
    <t>bill.lyy.nisioptimum@gmail.com</t>
  </si>
  <si>
    <t>bill.lyy</t>
  </si>
  <si>
    <t>Yiyuan</t>
  </si>
  <si>
    <t>704 Martin Lurther King Jr Blvd</t>
  </si>
  <si>
    <t>APT D8</t>
  </si>
  <si>
    <t>Chapel Hill</t>
  </si>
  <si>
    <t>656e757b66baf</t>
  </si>
  <si>
    <t>amn.madaan@gmail.com</t>
  </si>
  <si>
    <t>amadaan</t>
  </si>
  <si>
    <t>Aman</t>
  </si>
  <si>
    <t>Madaan</t>
  </si>
  <si>
    <t>1843 Parkview Blvd</t>
  </si>
  <si>
    <t>APT 203</t>
  </si>
  <si>
    <t>imp_c3278c4f0</t>
  </si>
  <si>
    <t>eric.l.pan@yale.edu</t>
  </si>
  <si>
    <t>adai250</t>
  </si>
  <si>
    <t>Eric</t>
  </si>
  <si>
    <t>51 Prospect St</t>
  </si>
  <si>
    <t>imp_5a7258856</t>
  </si>
  <si>
    <t>isabelpapad@gmail.com</t>
  </si>
  <si>
    <t>isabelvp</t>
  </si>
  <si>
    <t>Victoria</t>
  </si>
  <si>
    <t>Papadimitriou</t>
  </si>
  <si>
    <t>1230 Emerson St</t>
  </si>
  <si>
    <t>imp_c5b28482a</t>
  </si>
  <si>
    <t>sinaj@stanford.edu</t>
  </si>
  <si>
    <t>sinaj</t>
  </si>
  <si>
    <t>Sina</t>
  </si>
  <si>
    <t>Jandaghi Semnani</t>
  </si>
  <si>
    <t>PO Box 61111</t>
  </si>
  <si>
    <t>imp_5aadeb287</t>
  </si>
  <si>
    <t>kaiserwholearns@gmail.com</t>
  </si>
  <si>
    <t>huikas</t>
  </si>
  <si>
    <t>Kaiser</t>
  </si>
  <si>
    <t>414 Light St</t>
  </si>
  <si>
    <t>APT3503</t>
  </si>
  <si>
    <t>imp_5a84e6dba</t>
  </si>
  <si>
    <t>pnv5011@psu.edu</t>
  </si>
  <si>
    <t>pnv5011</t>
  </si>
  <si>
    <t>Pranav</t>
  </si>
  <si>
    <t>Narayanan</t>
  </si>
  <si>
    <t>Narayanan venkit</t>
  </si>
  <si>
    <t>10 Vairo Blvd</t>
  </si>
  <si>
    <t>Apt 223A</t>
  </si>
  <si>
    <t>imp_c3478a569</t>
  </si>
  <si>
    <t>jerryai@google.com</t>
  </si>
  <si>
    <t>jerrywei03</t>
  </si>
  <si>
    <t>Jerry</t>
  </si>
  <si>
    <t>imp_5a5db1ac8</t>
  </si>
  <si>
    <t>rewicks@jhu.edu</t>
  </si>
  <si>
    <t>rewicks</t>
  </si>
  <si>
    <t>Rachel</t>
  </si>
  <si>
    <t>Elizabeth</t>
  </si>
  <si>
    <t>Wicks</t>
  </si>
  <si>
    <t>1732 Bolton St #1</t>
  </si>
  <si>
    <t>APT 1224-A</t>
  </si>
  <si>
    <t>imp_5a9d48f20</t>
  </si>
  <si>
    <t>zy223</t>
  </si>
  <si>
    <t>Zonglin</t>
  </si>
  <si>
    <t>Jurong West Street 61</t>
  </si>
  <si>
    <t>#02-339</t>
  </si>
  <si>
    <t>imp_c3fb3f663</t>
  </si>
  <si>
    <t>njz5124@psu.edu</t>
  </si>
  <si>
    <t>njz5124</t>
  </si>
  <si>
    <t>Nan</t>
  </si>
  <si>
    <t>Apt 414A</t>
  </si>
  <si>
    <t>imp_5aa0b1235</t>
  </si>
  <si>
    <t>yzhan238@illinois.edu</t>
  </si>
  <si>
    <t>yzhan238</t>
  </si>
  <si>
    <t>Yunyi</t>
  </si>
  <si>
    <t>16 Fields E</t>
  </si>
  <si>
    <t>imp_5aa137bb1</t>
  </si>
  <si>
    <t>khalil.mrini@bytedance.com</t>
  </si>
  <si>
    <t>Khalil</t>
  </si>
  <si>
    <t>Mrini</t>
  </si>
  <si>
    <t>2020:2021;2022;2023</t>
  </si>
  <si>
    <t>16190 SE Eastgate Way</t>
  </si>
  <si>
    <t>Apt J101</t>
  </si>
  <si>
    <t>imp_5a433f1c9</t>
  </si>
  <si>
    <t>chenjiaao1998@gmail.com</t>
  </si>
  <si>
    <t>jiaaochen</t>
  </si>
  <si>
    <t>Jiaao</t>
  </si>
  <si>
    <t>4102 Thain Way</t>
  </si>
  <si>
    <t>APT M</t>
  </si>
  <si>
    <t>imp_5a893692a</t>
  </si>
  <si>
    <t>okerinde@ksu.edu</t>
  </si>
  <si>
    <t>okerinde</t>
  </si>
  <si>
    <t>Ademola</t>
  </si>
  <si>
    <t>Okerinde</t>
  </si>
  <si>
    <t>1007 130th Street SW</t>
  </si>
  <si>
    <t>Building F1</t>
  </si>
  <si>
    <t>Everett</t>
  </si>
  <si>
    <t>imp_5aae33e84</t>
  </si>
  <si>
    <t>rwan@nd.edu</t>
  </si>
  <si>
    <t>wanxx199</t>
  </si>
  <si>
    <t>Ruyuan</t>
  </si>
  <si>
    <t>Wan</t>
  </si>
  <si>
    <t>216 E Cripe St</t>
  </si>
  <si>
    <t>Apt 3-1</t>
  </si>
  <si>
    <t>South Bend</t>
  </si>
  <si>
    <t>imp_fed11864a</t>
  </si>
  <si>
    <t>zzxthu@163.com</t>
  </si>
  <si>
    <t>zzxthu</t>
  </si>
  <si>
    <t>Zhexin</t>
  </si>
  <si>
    <t>imp_c4155a7f0</t>
  </si>
  <si>
    <t>zodiachy@gmail.com</t>
  </si>
  <si>
    <t>xuanli.he</t>
  </si>
  <si>
    <t>Xuanli</t>
  </si>
  <si>
    <t>2 Elvin Gardens</t>
  </si>
  <si>
    <t>Wembley Park</t>
  </si>
  <si>
    <t>Wembley</t>
  </si>
  <si>
    <t>HA9 0GN</t>
  </si>
  <si>
    <t>imp_fb472cd52</t>
  </si>
  <si>
    <t>lepeng@ucsd.edu</t>
  </si>
  <si>
    <t>Nagario</t>
  </si>
  <si>
    <t>Letian</t>
  </si>
  <si>
    <t>3869 Miramar St</t>
  </si>
  <si>
    <t>imp_5a81e9b14</t>
  </si>
  <si>
    <t>diyiy</t>
  </si>
  <si>
    <t>Diyi</t>
  </si>
  <si>
    <t>sjtu.yangdiyi@gmail.com</t>
  </si>
  <si>
    <t>353 Jane Stanford Way</t>
  </si>
  <si>
    <t>636057e5a3fd9</t>
  </si>
  <si>
    <t>dhillonp@umich.edu</t>
  </si>
  <si>
    <t>dhillonp</t>
  </si>
  <si>
    <t>Paramveer</t>
  </si>
  <si>
    <t>Dhillon</t>
  </si>
  <si>
    <t>3389 North Quad, 105 S. State Street</t>
  </si>
  <si>
    <t>5ffaf971d5583</t>
  </si>
  <si>
    <t>arsene.fansi.tchango@mila.quebec</t>
  </si>
  <si>
    <t>arsene.fansi</t>
  </si>
  <si>
    <t>Arsene</t>
  </si>
  <si>
    <t>Fansi tchango</t>
  </si>
  <si>
    <t>6666 Rue Saint-Urbain</t>
  </si>
  <si>
    <t>App 24</t>
  </si>
  <si>
    <t>H2S 3H1</t>
  </si>
  <si>
    <t>imp_57edd785e</t>
  </si>
  <si>
    <t>dariusz.kajtoch@allegro.com</t>
  </si>
  <si>
    <t>dariusz.kajtoch</t>
  </si>
  <si>
    <t>Dariusz</t>
  </si>
  <si>
    <t>KAJTOCH</t>
  </si>
  <si>
    <t>Wierzbięcice 1B</t>
  </si>
  <si>
    <t>61-569</t>
  </si>
  <si>
    <t>imp_c593aa628</t>
  </si>
  <si>
    <t>oskar.vanderwal@gmail.com</t>
  </si>
  <si>
    <t>oskar.vanderwal</t>
  </si>
  <si>
    <t>Oskar</t>
  </si>
  <si>
    <t>van der</t>
  </si>
  <si>
    <t>Wal</t>
  </si>
  <si>
    <t>Noord-West</t>
  </si>
  <si>
    <t>3554 XJ</t>
  </si>
  <si>
    <t>imp_58cf4c62d</t>
  </si>
  <si>
    <t>mamy@itu.dk</t>
  </si>
  <si>
    <t>maxme</t>
  </si>
  <si>
    <t>Müller-Eberstein</t>
  </si>
  <si>
    <t>Rued Langgaards Vej</t>
  </si>
  <si>
    <t>København S</t>
  </si>
  <si>
    <t>København</t>
  </si>
  <si>
    <t>Capital Region</t>
  </si>
  <si>
    <t>imp_585a6b29d</t>
  </si>
  <si>
    <t>andjelkaz@mi.sanu.ac.rs</t>
  </si>
  <si>
    <t>andjelkaz</t>
  </si>
  <si>
    <t>Andelka</t>
  </si>
  <si>
    <t>Zecevic</t>
  </si>
  <si>
    <t>Kneza Mihaila 36</t>
  </si>
  <si>
    <t>Belgrade</t>
  </si>
  <si>
    <t>imp_58e5de4c8</t>
  </si>
  <si>
    <t>bgnkim@cau.ac.kr</t>
  </si>
  <si>
    <t>cd4209</t>
  </si>
  <si>
    <t>Bugeun</t>
  </si>
  <si>
    <t>84, Heokseok-ro</t>
  </si>
  <si>
    <t>1, Gwanak-ro</t>
  </si>
  <si>
    <t>Dongjak-gu</t>
  </si>
  <si>
    <t>imp_59eb94325</t>
  </si>
  <si>
    <t>shehzaadzd@gmail.com</t>
  </si>
  <si>
    <t>shehzaadzd</t>
  </si>
  <si>
    <t>Shehzaad</t>
  </si>
  <si>
    <t>Dhuliawala</t>
  </si>
  <si>
    <t>Pfingstweidstrasse 104D</t>
  </si>
  <si>
    <t>E 61.1</t>
  </si>
  <si>
    <t>(077) 945-4725</t>
  </si>
  <si>
    <t>imp_5a161ed55</t>
  </si>
  <si>
    <t>jiaoda.li@ai.ethz.ch</t>
  </si>
  <si>
    <t>jiaoli</t>
  </si>
  <si>
    <t>Jiaoda</t>
  </si>
  <si>
    <t>Luegislandstrasse 364</t>
  </si>
  <si>
    <t>imp_5a150dff0</t>
  </si>
  <si>
    <t>mp939</t>
  </si>
  <si>
    <t>Marinela</t>
  </si>
  <si>
    <t>Parovic</t>
  </si>
  <si>
    <t>Trinity College, Trinity Street</t>
  </si>
  <si>
    <t>CB2 1TQ</t>
  </si>
  <si>
    <t>imp_5a2e61a08</t>
  </si>
  <si>
    <t>weicheng.ma.gr@dartmouth.edu</t>
  </si>
  <si>
    <t>weicheng.ma.gr</t>
  </si>
  <si>
    <t>Weicheng</t>
  </si>
  <si>
    <t>20 Juniper Cir.</t>
  </si>
  <si>
    <t>Unit 2115</t>
  </si>
  <si>
    <t>Lebanon</t>
  </si>
  <si>
    <t>imp_c32615f54</t>
  </si>
  <si>
    <t>acgrissom@gmail.com</t>
  </si>
  <si>
    <t>acgrissom</t>
  </si>
  <si>
    <t>Alvin</t>
  </si>
  <si>
    <t>Grissom</t>
  </si>
  <si>
    <t>agrissom@haverford.edu</t>
  </si>
  <si>
    <t>2016:2017:2018:2020:2021:2022:2023:2024</t>
  </si>
  <si>
    <t>2116 Chestnut Street</t>
  </si>
  <si>
    <t>Unit 1109</t>
  </si>
  <si>
    <t>5fc72849ebae8</t>
  </si>
  <si>
    <t>roninwu@gmail.com</t>
  </si>
  <si>
    <t>ronin.wu</t>
  </si>
  <si>
    <t>Ronin</t>
  </si>
  <si>
    <t>2022;2023;2024</t>
  </si>
  <si>
    <t>21 Avenue Jeanne d'Arc</t>
  </si>
  <si>
    <t>Antony</t>
  </si>
  <si>
    <t>635a5ae18aabf</t>
  </si>
  <si>
    <t>sangeetha@nitt.edu</t>
  </si>
  <si>
    <t>sangeetha</t>
  </si>
  <si>
    <t>Sangeetha</t>
  </si>
  <si>
    <t>Sivanesan</t>
  </si>
  <si>
    <t>sangeetha.ca.nitt@gmail.com</t>
  </si>
  <si>
    <t>Department of Computer Applications</t>
  </si>
  <si>
    <t>National Institute of Technology</t>
  </si>
  <si>
    <t>Tiruchirappalli</t>
  </si>
  <si>
    <t>Tamilnadu</t>
  </si>
  <si>
    <t>657aa13067e06</t>
  </si>
  <si>
    <t>dennis.aumiller@gmail.com</t>
  </si>
  <si>
    <t>daumiller</t>
  </si>
  <si>
    <t>Dennis</t>
  </si>
  <si>
    <t>Aumiller</t>
  </si>
  <si>
    <t>dennis.aumiller@gmx.de</t>
  </si>
  <si>
    <t>1020 N Orkney St</t>
  </si>
  <si>
    <t>imp_fb8ea57cf</t>
  </si>
  <si>
    <t>xxiang@uic.edu</t>
  </si>
  <si>
    <t>Xuehua Xiang</t>
  </si>
  <si>
    <t>Xuehua</t>
  </si>
  <si>
    <t>xuehuaxiang@gmail.com</t>
  </si>
  <si>
    <t>1329 W. North Shore Avenue</t>
  </si>
  <si>
    <t>Unit 3E</t>
  </si>
  <si>
    <t>634597e27a09f</t>
  </si>
  <si>
    <t>lovodkin93@gmail.com</t>
  </si>
  <si>
    <t>aviv slobodkin</t>
  </si>
  <si>
    <t>Aviv</t>
  </si>
  <si>
    <t>Slobodkin</t>
  </si>
  <si>
    <t>2021;2022:2023;2023</t>
  </si>
  <si>
    <t>HaPalmah St 24</t>
  </si>
  <si>
    <t>20/2</t>
  </si>
  <si>
    <t>(052) 336-8236</t>
  </si>
  <si>
    <t>imp_58ac09b07</t>
  </si>
  <si>
    <t>zaiqiao.meng@glasgow.ac.uk</t>
  </si>
  <si>
    <t>mengzaiqiao</t>
  </si>
  <si>
    <t>Zaiqiao</t>
  </si>
  <si>
    <t>2021;2022;2023</t>
  </si>
  <si>
    <t>18 Lilybank Gardens</t>
  </si>
  <si>
    <t>University of Glasgow</t>
  </si>
  <si>
    <t>Lanarkshire</t>
  </si>
  <si>
    <t>G12 8RZ</t>
  </si>
  <si>
    <t>imp_5a2abecc8</t>
  </si>
  <si>
    <t>haixia.chai@h-its.org</t>
  </si>
  <si>
    <t>Haixia Chai</t>
  </si>
  <si>
    <t>Haixia</t>
  </si>
  <si>
    <t>Chai</t>
  </si>
  <si>
    <t>helenhxchai@gmail.com</t>
  </si>
  <si>
    <t>Müllheimer Talstraße 68</t>
  </si>
  <si>
    <t>Schloss-Wolfsbrunnenweg</t>
  </si>
  <si>
    <t>imp_58767e040</t>
  </si>
  <si>
    <t>s.kalyan@uq.edu.au</t>
  </si>
  <si>
    <t>skalyan</t>
  </si>
  <si>
    <t>Siva</t>
  </si>
  <si>
    <t>Kalyan</t>
  </si>
  <si>
    <t>sivak.au@gmail.com</t>
  </si>
  <si>
    <t>323 Trouts Rd</t>
  </si>
  <si>
    <t>McDowall</t>
  </si>
  <si>
    <t>QLD</t>
  </si>
  <si>
    <t>imp_5685aebc3</t>
  </si>
  <si>
    <t>njuzrs@163.com</t>
  </si>
  <si>
    <t>zhangrongsheng</t>
  </si>
  <si>
    <t>Rongsheng</t>
  </si>
  <si>
    <t>NO. 599, Wangshang Road, Binjiang District</t>
  </si>
  <si>
    <t>Hangzhou City</t>
  </si>
  <si>
    <t>Zhejiang Province</t>
  </si>
  <si>
    <t>imp_58054b7ef</t>
  </si>
  <si>
    <t>sh_lube@126.com</t>
  </si>
  <si>
    <t>sunyu02</t>
  </si>
  <si>
    <t>yu</t>
  </si>
  <si>
    <t>sun</t>
  </si>
  <si>
    <t>环林东路270弄4号202室</t>
  </si>
  <si>
    <t>???</t>
  </si>
  <si>
    <t>上海</t>
  </si>
  <si>
    <t>浦东新区</t>
  </si>
  <si>
    <t>imp_c3ac9ceaa</t>
  </si>
  <si>
    <t>constanza.fierro94</t>
  </si>
  <si>
    <t>Constanza</t>
  </si>
  <si>
    <t>Fierro</t>
  </si>
  <si>
    <t>Nordre Teglkaj 16</t>
  </si>
  <si>
    <t>København SV</t>
  </si>
  <si>
    <t>copenhagen</t>
  </si>
  <si>
    <t>imp_5859b5738</t>
  </si>
  <si>
    <t>joachim@deepl.com</t>
  </si>
  <si>
    <t>joachim</t>
  </si>
  <si>
    <t>Joachim</t>
  </si>
  <si>
    <t>Klein</t>
  </si>
  <si>
    <t>VAT-ID: DE349242045</t>
  </si>
  <si>
    <t>Maarweg 165</t>
  </si>
  <si>
    <t>Cologne</t>
  </si>
  <si>
    <t>imp_1173e7d2c</t>
  </si>
  <si>
    <t>dragan.milchevski@de.bosch.com</t>
  </si>
  <si>
    <t>dragan.milchevski</t>
  </si>
  <si>
    <t>Dragan</t>
  </si>
  <si>
    <t>Milchevski</t>
  </si>
  <si>
    <t>Degnerstraße 21</t>
  </si>
  <si>
    <t>Bezirk Lichtenberg</t>
  </si>
  <si>
    <t>imp_5869dc299</t>
  </si>
  <si>
    <t>polinaz@googl.e.com</t>
  </si>
  <si>
    <t>polinaz</t>
  </si>
  <si>
    <t>Polina</t>
  </si>
  <si>
    <t>Zablotskaia</t>
  </si>
  <si>
    <t>Sellenbüren 31</t>
  </si>
  <si>
    <t>Stallikon</t>
  </si>
  <si>
    <t>imp_5a1372980</t>
  </si>
  <si>
    <t>zorik@google.com</t>
  </si>
  <si>
    <t>zorik</t>
  </si>
  <si>
    <t>Zorik</t>
  </si>
  <si>
    <t>Gekhman</t>
  </si>
  <si>
    <t>Zohar 12</t>
  </si>
  <si>
    <t>Apt. 28</t>
  </si>
  <si>
    <t>imp_fba6bc103</t>
  </si>
  <si>
    <t>tomoyuki-yamane@fintec.co.jp</t>
  </si>
  <si>
    <t>tomoyuki-yamane</t>
  </si>
  <si>
    <t>Tomoyuki</t>
  </si>
  <si>
    <t>Yamane</t>
  </si>
  <si>
    <t>2-4-1, Kojimachi</t>
  </si>
  <si>
    <t>Minamiyawata</t>
  </si>
  <si>
    <t>Chiyoda-ku</t>
  </si>
  <si>
    <t>102-0083</t>
  </si>
  <si>
    <t>imp_58b79b9c7</t>
  </si>
  <si>
    <t>kmahowald@gmail.com</t>
  </si>
  <si>
    <t>kmahowald</t>
  </si>
  <si>
    <t>Mahowald</t>
  </si>
  <si>
    <t>8011 Briarwood Ln</t>
  </si>
  <si>
    <t>645036e464cf7</t>
  </si>
  <si>
    <t>dingy@i2r.a-star.edu.sg</t>
  </si>
  <si>
    <t>dingy</t>
  </si>
  <si>
    <t>#08-12, 18 Clementi Avenue 1</t>
  </si>
  <si>
    <t>imp_58edda032</t>
  </si>
  <si>
    <t>gaoy1@i2r.a-star.edu.sg</t>
  </si>
  <si>
    <t>gaoy1</t>
  </si>
  <si>
    <t>Yuze</t>
  </si>
  <si>
    <t>1B Pine Grove</t>
  </si>
  <si>
    <t>#16-05</t>
  </si>
  <si>
    <t>imp_58ee9e7f9</t>
  </si>
  <si>
    <t>zhengw@i2r.a-star.edu.sg</t>
  </si>
  <si>
    <t>zhengw</t>
  </si>
  <si>
    <t>Weihua</t>
  </si>
  <si>
    <t>1, #20-10 Fusionopolis Way, Connexis, North Tower, 138632</t>
  </si>
  <si>
    <t>imp_5905cca80</t>
  </si>
  <si>
    <t>jainslie@google.com</t>
  </si>
  <si>
    <t>jainslie</t>
  </si>
  <si>
    <t>Joshua</t>
  </si>
  <si>
    <t>Ainslie</t>
  </si>
  <si>
    <t>9292 Wardley Park Ln</t>
  </si>
  <si>
    <t>Brentwood</t>
  </si>
  <si>
    <t>imp_5a683168d</t>
  </si>
  <si>
    <t>tobi@intron.io</t>
  </si>
  <si>
    <t>tobi</t>
  </si>
  <si>
    <t>Oloruntobiloba</t>
  </si>
  <si>
    <t>Olatunji</t>
  </si>
  <si>
    <t>1545 SAN ANTONIO AVE</t>
  </si>
  <si>
    <t>2B</t>
  </si>
  <si>
    <t>MENLO PARK</t>
  </si>
  <si>
    <t>imp_5a6b8daf0</t>
  </si>
  <si>
    <t>zilu.p.tang@gmail.com</t>
  </si>
  <si>
    <t>zilu.p.tang</t>
  </si>
  <si>
    <t>Zilu</t>
  </si>
  <si>
    <t>Tang</t>
  </si>
  <si>
    <t>zilutang@bu.edu</t>
  </si>
  <si>
    <t>350 Third St Unit 2301</t>
  </si>
  <si>
    <t>imp_5a9b259ef</t>
  </si>
  <si>
    <t>garima3292@gmail.com</t>
  </si>
  <si>
    <t>garima3292</t>
  </si>
  <si>
    <t>Garima</t>
  </si>
  <si>
    <t>Lalwani</t>
  </si>
  <si>
    <t>Ph-1, Oasis Apartments, Wheeler Rd Extension, Cooke Town</t>
  </si>
  <si>
    <t>L-208, Spruce Apartments</t>
  </si>
  <si>
    <t>imp_589111187</t>
  </si>
  <si>
    <t>somov.ol.dm@gmail.com</t>
  </si>
  <si>
    <t>oleg.somov</t>
  </si>
  <si>
    <t>Oleg</t>
  </si>
  <si>
    <t>Dmitrievich</t>
  </si>
  <si>
    <t>Somov</t>
  </si>
  <si>
    <t>Nizhny Susalny lane, 5</t>
  </si>
  <si>
    <t>imp_58e1bf77f</t>
  </si>
  <si>
    <t>rybolos@gmail.com</t>
  </si>
  <si>
    <t>rybolos</t>
  </si>
  <si>
    <t>Tatiana</t>
  </si>
  <si>
    <t>Shavrina</t>
  </si>
  <si>
    <t>EC1V 2AR</t>
  </si>
  <si>
    <t>imp_c5c1b1152</t>
  </si>
  <si>
    <t>ehkim@kisti.re.kr</t>
  </si>
  <si>
    <t>ehkim</t>
  </si>
  <si>
    <t>Eunhui</t>
  </si>
  <si>
    <t>Korea</t>
  </si>
  <si>
    <t>Youseong-gu</t>
  </si>
  <si>
    <t>imp_59e079bfa</t>
  </si>
  <si>
    <t>sallymoon10@gmail.com</t>
  </si>
  <si>
    <t>sallymoon10</t>
  </si>
  <si>
    <t>Sae young</t>
  </si>
  <si>
    <t>Young</t>
  </si>
  <si>
    <t>Moon</t>
  </si>
  <si>
    <t>607 California Building, Deals Gateway</t>
  </si>
  <si>
    <t>SE13 7SF</t>
  </si>
  <si>
    <t>imp_f1d7ba6b9</t>
  </si>
  <si>
    <t>nathan.schucher@gmail.com</t>
  </si>
  <si>
    <t>nathan.schucher</t>
  </si>
  <si>
    <t>Nathan</t>
  </si>
  <si>
    <t>Schucher</t>
  </si>
  <si>
    <t>34B Parkhill Road</t>
  </si>
  <si>
    <t>Apt A</t>
  </si>
  <si>
    <t>NW3 2YP</t>
  </si>
  <si>
    <t>imp_5a2687b52</t>
  </si>
  <si>
    <t>zhi.wen@mila.quebec</t>
  </si>
  <si>
    <t>zhi.wen</t>
  </si>
  <si>
    <t>Zhi</t>
  </si>
  <si>
    <t>Wen</t>
  </si>
  <si>
    <t>zhiwen120@gmail.com</t>
  </si>
  <si>
    <t>Rosemont—La Petite-Patrie</t>
  </si>
  <si>
    <t>imp_f2446de19</t>
  </si>
  <si>
    <t>czji_hit@outlook.com</t>
  </si>
  <si>
    <t>czji_hit</t>
  </si>
  <si>
    <t>Changzhen</t>
  </si>
  <si>
    <t>18 Tong Shun Street</t>
  </si>
  <si>
    <t>imp_5808e1133</t>
  </si>
  <si>
    <t>tianyi.li@ed.ac.uk</t>
  </si>
  <si>
    <t>litianyi01</t>
  </si>
  <si>
    <t>33 Abbotsford Crescent</t>
  </si>
  <si>
    <t>EH10 5EJ</t>
  </si>
  <si>
    <t>imp_5a2f40d62</t>
  </si>
  <si>
    <t>xcjthu@gmail.com</t>
  </si>
  <si>
    <t>xcjthu</t>
  </si>
  <si>
    <t>Chaojun</t>
  </si>
  <si>
    <t>FIT Building</t>
  </si>
  <si>
    <t>imp_c3ed63ceb</t>
  </si>
  <si>
    <t>ykyao.cs@gmail.com</t>
  </si>
  <si>
    <t>ykyao.cs</t>
  </si>
  <si>
    <t>Yuekun</t>
  </si>
  <si>
    <t>Yao</t>
  </si>
  <si>
    <t>Hohenzollernstraße 78e</t>
  </si>
  <si>
    <t>Mengdian Community, Huixian City</t>
  </si>
  <si>
    <t>imp_fb754428f</t>
  </si>
  <si>
    <t>isen1991@gmail.com</t>
  </si>
  <si>
    <t>indira.sen</t>
  </si>
  <si>
    <t>Indira</t>
  </si>
  <si>
    <t>Weinsbergstraße 88</t>
  </si>
  <si>
    <t>Ehrenfeld</t>
  </si>
  <si>
    <t>imp_587a73cbc</t>
  </si>
  <si>
    <t>yu-ji.zhang@connect.polyu.hk</t>
  </si>
  <si>
    <t>yu-ji.zhang</t>
  </si>
  <si>
    <t>The Hong Kong Polytechnic University</t>
  </si>
  <si>
    <t>The Hong Kong polytechnic University</t>
  </si>
  <si>
    <t>imp_588d78b3d</t>
  </si>
  <si>
    <t>rupaksarkar.cs@gmail.com</t>
  </si>
  <si>
    <t>rupaksarkar.cs</t>
  </si>
  <si>
    <t>Rupak</t>
  </si>
  <si>
    <t>Sarkar</t>
  </si>
  <si>
    <t>8601 34th Ave</t>
  </si>
  <si>
    <t>imp_5a7baf719</t>
  </si>
  <si>
    <t>abdulwaheed1513</t>
  </si>
  <si>
    <t>Abdul</t>
  </si>
  <si>
    <t>Waheed</t>
  </si>
  <si>
    <t>103, Sorbonne University</t>
  </si>
  <si>
    <t>Reem Island</t>
  </si>
  <si>
    <t>imp_fe960589b</t>
  </si>
  <si>
    <t>alan.cowap2@mail.dcu.ie</t>
  </si>
  <si>
    <t>alan.cowap2</t>
  </si>
  <si>
    <t>Alan</t>
  </si>
  <si>
    <t>Cowap</t>
  </si>
  <si>
    <t>24 Woodstown Place</t>
  </si>
  <si>
    <t>Glasnevin Campus</t>
  </si>
  <si>
    <t>Dublin 16</t>
  </si>
  <si>
    <t>D16 CC89</t>
  </si>
  <si>
    <t>imp_58a8925f1</t>
  </si>
  <si>
    <t>tomerw@originai.co</t>
  </si>
  <si>
    <t>tomerwullach</t>
  </si>
  <si>
    <t>Tomer</t>
  </si>
  <si>
    <t>Wullach</t>
  </si>
  <si>
    <t>Smart Vein</t>
  </si>
  <si>
    <t>Machsanei Hsochnut 1</t>
  </si>
  <si>
    <t>Beer Yaakov</t>
  </si>
  <si>
    <t>none</t>
  </si>
  <si>
    <t>imp_58aa34da2</t>
  </si>
  <si>
    <t>lianyuchen97@outlook.com</t>
  </si>
  <si>
    <t>lianyuchen97</t>
  </si>
  <si>
    <t>Lian</t>
  </si>
  <si>
    <t>2020;2021;2024</t>
  </si>
  <si>
    <t>No.28, West Xianning Road</t>
  </si>
  <si>
    <t>Xi'an, Shaanxi</t>
  </si>
  <si>
    <t>656f286abad94</t>
  </si>
  <si>
    <t>gersonw.vizcarra@gmail.com</t>
  </si>
  <si>
    <t>gersonw.vizcarra</t>
  </si>
  <si>
    <t>Gerson</t>
  </si>
  <si>
    <t>Waldyr</t>
  </si>
  <si>
    <t>Vizcarra Aguilar</t>
  </si>
  <si>
    <t>Av. José Leguía y Meléndez 780</t>
  </si>
  <si>
    <t>Urb Isla Verde</t>
  </si>
  <si>
    <t>Pueblo Libre</t>
  </si>
  <si>
    <t>Provincia de Lima</t>
  </si>
  <si>
    <t>Peru</t>
  </si>
  <si>
    <t>imp_58d4b38be</t>
  </si>
  <si>
    <t>miguelguerreironuno@gmail.com</t>
  </si>
  <si>
    <t>nuno.s.guerreiro</t>
  </si>
  <si>
    <t>Nuno</t>
  </si>
  <si>
    <t>Guerreiro</t>
  </si>
  <si>
    <t>Instituto de Telecomunicações; Instituto Superior Técnico - Torre Norte - Piso 10</t>
  </si>
  <si>
    <t>Av. Rovisco Pais, 1, Instituto de Telecomunicações (VAT:502 854 200)</t>
  </si>
  <si>
    <t>1049-001</t>
  </si>
  <si>
    <t>imp_fbc572af4</t>
  </si>
  <si>
    <t>zg283@cam.ac.uk</t>
  </si>
  <si>
    <t>zhijiang_guo</t>
  </si>
  <si>
    <t>Zhijiang</t>
  </si>
  <si>
    <t>Futian District, Chengshizhuchang, Building B, Room 1714</t>
  </si>
  <si>
    <t>深圳市</t>
  </si>
  <si>
    <t>imp_57f9b65a8</t>
  </si>
  <si>
    <t>caraleong@nyu.edu</t>
  </si>
  <si>
    <t>caraleong</t>
  </si>
  <si>
    <t>Cara</t>
  </si>
  <si>
    <t>Leong</t>
  </si>
  <si>
    <t>10 Washington Pl</t>
  </si>
  <si>
    <t>imp_5a7f3922b</t>
  </si>
  <si>
    <t>yixuantang@ust.hk</t>
  </si>
  <si>
    <t>yixuan</t>
  </si>
  <si>
    <t>Yixuan</t>
  </si>
  <si>
    <t>yixuan@comp.nus.edu.sg</t>
  </si>
  <si>
    <t>UNIT H ON 5TH FLOOR OF TOWER 3 LP6 OF LOHAS PARK</t>
  </si>
  <si>
    <t>NO. 1 LOHAS PARK ROAD</t>
  </si>
  <si>
    <t>Sky Vue</t>
  </si>
  <si>
    <t>TSEUNG KWAN O</t>
  </si>
  <si>
    <t>imp_588b1f5ef</t>
  </si>
  <si>
    <t>francoisrmeyer@gmail.com</t>
  </si>
  <si>
    <t>francoisrmeyer</t>
  </si>
  <si>
    <t>Francois</t>
  </si>
  <si>
    <t>Meyer</t>
  </si>
  <si>
    <t>29 Trill Rd</t>
  </si>
  <si>
    <t>Observatory</t>
  </si>
  <si>
    <t>Cape Town</t>
  </si>
  <si>
    <t>WC</t>
  </si>
  <si>
    <t>South Africa</t>
  </si>
  <si>
    <t>imp_fbce6d8b0</t>
  </si>
  <si>
    <t>blancacalvofigueras@gmail.com</t>
  </si>
  <si>
    <t>blancacalvofigueras</t>
  </si>
  <si>
    <t>Blanca</t>
  </si>
  <si>
    <t>Calvo figueras</t>
  </si>
  <si>
    <t>Sant Sebastià</t>
  </si>
  <si>
    <t>imp_5a0ddf0f6</t>
  </si>
  <si>
    <t>kew@cl.uzh.ch</t>
  </si>
  <si>
    <t>kew</t>
  </si>
  <si>
    <t>Tannon</t>
  </si>
  <si>
    <t>Kew</t>
  </si>
  <si>
    <t>Institut für Computerlinguistik</t>
  </si>
  <si>
    <t>imp_5a169be73</t>
  </si>
  <si>
    <t>mn2002@hw.ac.uk</t>
  </si>
  <si>
    <t>mn2002</t>
  </si>
  <si>
    <t>Maria-vasiliki</t>
  </si>
  <si>
    <t>Nikandrou</t>
  </si>
  <si>
    <t>3/7 Salamander Court</t>
  </si>
  <si>
    <t>Leith</t>
  </si>
  <si>
    <t>EH6 7JE</t>
  </si>
  <si>
    <t>imp_5a3014031</t>
  </si>
  <si>
    <t>kentkchang@berkeley.edu</t>
  </si>
  <si>
    <t>kentkchang</t>
  </si>
  <si>
    <t>Kent</t>
  </si>
  <si>
    <t>K.</t>
  </si>
  <si>
    <t>19361 Greenwood Cir</t>
  </si>
  <si>
    <t>Apt-JH 307B</t>
  </si>
  <si>
    <t>imp_bac7c1f50</t>
  </si>
  <si>
    <t>farimaf@umich.edu</t>
  </si>
  <si>
    <t>farimaf</t>
  </si>
  <si>
    <t>Farima</t>
  </si>
  <si>
    <t>Fatahi Bayat</t>
  </si>
  <si>
    <t>2414 Leslie Cir</t>
  </si>
  <si>
    <t>apt 410C</t>
  </si>
  <si>
    <t>imp_5aa34d2ab</t>
  </si>
  <si>
    <t>jenny.yhong@gmail.com</t>
  </si>
  <si>
    <t>jyunhong</t>
  </si>
  <si>
    <t>Jenny</t>
  </si>
  <si>
    <t>Hong</t>
  </si>
  <si>
    <t>175 W 60th St</t>
  </si>
  <si>
    <t>imp_5a3ef3e7e</t>
  </si>
  <si>
    <t>yifan.li.1112</t>
  </si>
  <si>
    <t>Yifan</t>
  </si>
  <si>
    <t>No.59, Zhongguancun Street, Haidian District, Beijing</t>
  </si>
  <si>
    <t>imp_583487690</t>
  </si>
  <si>
    <t>pmathur3k6@gmail.com</t>
  </si>
  <si>
    <t>puneetm</t>
  </si>
  <si>
    <t>Puneet</t>
  </si>
  <si>
    <t>455 Brahms Way</t>
  </si>
  <si>
    <t>Vasundhara Enclave</t>
  </si>
  <si>
    <t>imp_5a933555f</t>
  </si>
  <si>
    <t>j1michae@ucsd.edu</t>
  </si>
  <si>
    <t>j1michae</t>
  </si>
  <si>
    <t>Asamoah</t>
  </si>
  <si>
    <t>Michaelov</t>
  </si>
  <si>
    <t>Department of Cognitive Science, UC San Diego</t>
  </si>
  <si>
    <t>9500 Gilman Drive, Mail Code 0515</t>
  </si>
  <si>
    <t>92093-0515</t>
  </si>
  <si>
    <t>imp_feabae9ef</t>
  </si>
  <si>
    <t>jxm3@cornell.edu</t>
  </si>
  <si>
    <t>jm8wx</t>
  </si>
  <si>
    <t>Xavier</t>
  </si>
  <si>
    <t>Morris</t>
  </si>
  <si>
    <t>199 Orchard St</t>
  </si>
  <si>
    <t>Apartment 3C</t>
  </si>
  <si>
    <t>imp_5a93e7765</t>
  </si>
  <si>
    <t>csna@andrew.cmu.edu</t>
  </si>
  <si>
    <t>clarana</t>
  </si>
  <si>
    <t>Clara</t>
  </si>
  <si>
    <t>Seon-Woo</t>
  </si>
  <si>
    <t>Na</t>
  </si>
  <si>
    <t>177 Morewood Ave</t>
  </si>
  <si>
    <t>Unit 2</t>
  </si>
  <si>
    <t>imp_c345055a5</t>
  </si>
  <si>
    <t>blnewman@cs.washington.edu</t>
  </si>
  <si>
    <t>blnewman</t>
  </si>
  <si>
    <t>Newman</t>
  </si>
  <si>
    <t>6410 9th Ave NE</t>
  </si>
  <si>
    <t>imp_5a94e8b3b</t>
  </si>
  <si>
    <t>rrmenon@cs.unc.edu</t>
  </si>
  <si>
    <t>rrmenon</t>
  </si>
  <si>
    <t>Rakesh</t>
  </si>
  <si>
    <t>Radhakrishnan menon</t>
  </si>
  <si>
    <t>101 Copperline Dr</t>
  </si>
  <si>
    <t>Apt R</t>
  </si>
  <si>
    <t>imp_c36d9b396</t>
  </si>
  <si>
    <t>mostafa@huskers.unl.edu</t>
  </si>
  <si>
    <t>rafaie</t>
  </si>
  <si>
    <t>Mostafa</t>
  </si>
  <si>
    <t>Rafaiejokandan</t>
  </si>
  <si>
    <t>2623 N 157th St</t>
  </si>
  <si>
    <t>Omaha</t>
  </si>
  <si>
    <t>NE</t>
  </si>
  <si>
    <t>imp_feae62180</t>
  </si>
  <si>
    <t>swj0419@uw.edu</t>
  </si>
  <si>
    <t>swj0419</t>
  </si>
  <si>
    <t>Weijia</t>
  </si>
  <si>
    <t>4516 Union Bay Place NE., #419, Seattle</t>
  </si>
  <si>
    <t>APT1904</t>
  </si>
  <si>
    <t>imp_5a8403c9b</t>
  </si>
  <si>
    <t>xinsu@arizona.edu</t>
  </si>
  <si>
    <t>xinsu</t>
  </si>
  <si>
    <t>6101 Arizona Pavilions Dr</t>
  </si>
  <si>
    <t>APT9202</t>
  </si>
  <si>
    <t>(503) 383-4379</t>
  </si>
  <si>
    <t>imp_5aab2939c</t>
  </si>
  <si>
    <t>wpt2011@nyu.edu</t>
  </si>
  <si>
    <t>wpt25</t>
  </si>
  <si>
    <t>Timkey</t>
  </si>
  <si>
    <t>imp_5a9b9d436</t>
  </si>
  <si>
    <t>xingyao6@illinois.edu</t>
  </si>
  <si>
    <t>xingyaow</t>
  </si>
  <si>
    <t>Xingyao</t>
  </si>
  <si>
    <t>2111 Hazelwood Dr</t>
  </si>
  <si>
    <t>Apt 12U</t>
  </si>
  <si>
    <t>imp_fec48e389</t>
  </si>
  <si>
    <t>wuzhengx@stanford.edu</t>
  </si>
  <si>
    <t>wuzhengx</t>
  </si>
  <si>
    <t>Zhengxuan</t>
  </si>
  <si>
    <t>450 Jane Stanford Way</t>
  </si>
  <si>
    <t>APT 2318</t>
  </si>
  <si>
    <t>imp_5a9dc63b7</t>
  </si>
  <si>
    <t>tian_yun@brown.edu</t>
  </si>
  <si>
    <t>tian_yun</t>
  </si>
  <si>
    <t>Tian</t>
  </si>
  <si>
    <t>tttyuntian@hotmail.com</t>
  </si>
  <si>
    <t>100 Mathewson St</t>
  </si>
  <si>
    <t>Apt 601</t>
  </si>
  <si>
    <t>imp_5aa001427</t>
  </si>
  <si>
    <t>pratyush.maini@gmail.com</t>
  </si>
  <si>
    <t>pratyush.maini</t>
  </si>
  <si>
    <t>Pratyush</t>
  </si>
  <si>
    <t>Maini</t>
  </si>
  <si>
    <t>2031 Wendover St</t>
  </si>
  <si>
    <t>Sector-48</t>
  </si>
  <si>
    <t>imp_5a933206f</t>
  </si>
  <si>
    <t>tahaaksu01@gmail.com</t>
  </si>
  <si>
    <t>taksu</t>
  </si>
  <si>
    <t>Taha</t>
  </si>
  <si>
    <t>Ibrahim</t>
  </si>
  <si>
    <t>Aksu</t>
  </si>
  <si>
    <t>DOVER RISE, 10, HERITAGE VIEW</t>
  </si>
  <si>
    <t>imp_ba8aed666</t>
  </si>
  <si>
    <t>jonsaadfalcon@gmail.com</t>
  </si>
  <si>
    <t>jonsaadfalcon</t>
  </si>
  <si>
    <t>Jon</t>
  </si>
  <si>
    <t>Saadfalcon</t>
  </si>
  <si>
    <t>14 Twelve Oaks Dr</t>
  </si>
  <si>
    <t>Savannah</t>
  </si>
  <si>
    <t>imp_5a9933153</t>
  </si>
  <si>
    <t>nikita.srivatsan@gmail.com</t>
  </si>
  <si>
    <t>nikita.srivatsan</t>
  </si>
  <si>
    <t>Nikita</t>
  </si>
  <si>
    <t>Srivatsan</t>
  </si>
  <si>
    <t>3717 Nobel Dr</t>
  </si>
  <si>
    <t>Unit 1124</t>
  </si>
  <si>
    <t>imp_5a843c090</t>
  </si>
  <si>
    <t>yingqiang.gao</t>
  </si>
  <si>
    <t>Yingqiang</t>
  </si>
  <si>
    <t>Winterthurerstrasse 190</t>
  </si>
  <si>
    <t>Apartment A231</t>
  </si>
  <si>
    <t>imp_5a165852f</t>
  </si>
  <si>
    <t>eez228655@ee.iitd.ac.in</t>
  </si>
  <si>
    <t>ayan_sengupta</t>
  </si>
  <si>
    <t>Ayan</t>
  </si>
  <si>
    <t>Sengupta</t>
  </si>
  <si>
    <t>ayan.sengupta007@gmail.com</t>
  </si>
  <si>
    <t>2021;2023</t>
  </si>
  <si>
    <t>Blossom County, Sector 137</t>
  </si>
  <si>
    <t>Sector 137</t>
  </si>
  <si>
    <t>Noida</t>
  </si>
  <si>
    <t>imp_589d7ed91</t>
  </si>
  <si>
    <t>han032206@gmail.com</t>
  </si>
  <si>
    <t>DHKong</t>
  </si>
  <si>
    <t>Dehan</t>
  </si>
  <si>
    <t>1605, 233 Yonghui Road, Hangzhou Bay Wisdom Valley, Xiangshan Sub-district, Xiaoshan District, Hangzhou City, Zhejiang Province, China.</t>
  </si>
  <si>
    <t>imp_58098df8a</t>
  </si>
  <si>
    <t>peerat.limkonchotiwat@gmail.com</t>
  </si>
  <si>
    <t>peerat.limkonchotiwat</t>
  </si>
  <si>
    <t>Peerat</t>
  </si>
  <si>
    <t>Limkonchotiwat</t>
  </si>
  <si>
    <t>sukumvit 64/1</t>
  </si>
  <si>
    <t>Bangkok</t>
  </si>
  <si>
    <t>Pakanong</t>
  </si>
  <si>
    <t>imp_5a1d05016</t>
  </si>
  <si>
    <t>csz208845@cse.iitd.ac.in</t>
  </si>
  <si>
    <t>vishalsaley114</t>
  </si>
  <si>
    <t>Vishal</t>
  </si>
  <si>
    <t>Vivek</t>
  </si>
  <si>
    <t>Saley</t>
  </si>
  <si>
    <t>Hauz Khas</t>
  </si>
  <si>
    <t>Ring Road</t>
  </si>
  <si>
    <t>imp_58a030504</t>
  </si>
  <si>
    <t>mzhukova@ucsb.edu</t>
  </si>
  <si>
    <t>marinazhukova</t>
  </si>
  <si>
    <t>Marina</t>
  </si>
  <si>
    <t>Zhukova</t>
  </si>
  <si>
    <t>marinajukova2@gmail.com</t>
  </si>
  <si>
    <t>2021:2022;2023</t>
  </si>
  <si>
    <t>1725 De La Vina St</t>
  </si>
  <si>
    <t>Apt 8</t>
  </si>
  <si>
    <t>Santa Barbara</t>
  </si>
  <si>
    <t>imp_5a87290e4</t>
  </si>
  <si>
    <t>wenjx_thu@163.com</t>
  </si>
  <si>
    <t>Jiaxin Wen</t>
  </si>
  <si>
    <t>FIT</t>
  </si>
  <si>
    <t>imp_c3e0c17e7</t>
  </si>
  <si>
    <t>huangchao17@baidu.com</t>
  </si>
  <si>
    <t>a1300787</t>
  </si>
  <si>
    <t>Baidu International Building(East Tower), No.6 Hai Tian Yi Road, Nanshan District , Shenzhen 518063, P.R.China</t>
  </si>
  <si>
    <t>ShenZhen</t>
  </si>
  <si>
    <t>imp_57fa66448</t>
  </si>
  <si>
    <t>yimingz@zju.edu.cn</t>
  </si>
  <si>
    <t>zym</t>
  </si>
  <si>
    <t>Yiming</t>
  </si>
  <si>
    <t>No. 38, Zheda Road, Xihu District, Hangzhou</t>
  </si>
  <si>
    <t>imp_5846b5eb7</t>
  </si>
  <si>
    <t>alrowili@udel.edu</t>
  </si>
  <si>
    <t>Alrowili</t>
  </si>
  <si>
    <t>54 Cheswold Blvd</t>
  </si>
  <si>
    <t>Newark</t>
  </si>
  <si>
    <t>DE</t>
  </si>
  <si>
    <t>imp_f1d424447</t>
  </si>
  <si>
    <t>w.mansour@uq.edu.au</t>
  </si>
  <si>
    <t>watheq</t>
  </si>
  <si>
    <t>Watheq</t>
  </si>
  <si>
    <t>Mansour</t>
  </si>
  <si>
    <t>Durham St</t>
  </si>
  <si>
    <t>Saint Lucia</t>
  </si>
  <si>
    <t>delee12@skku.edu</t>
  </si>
  <si>
    <t>daeunlee</t>
  </si>
  <si>
    <t>Daeun</t>
  </si>
  <si>
    <t>duddka93@naver.com</t>
  </si>
  <si>
    <t>8722 N Calder Pl</t>
  </si>
  <si>
    <t>35-22, Myeongnyun 3-gil, Jongno-gu</t>
  </si>
  <si>
    <t>Tampa</t>
  </si>
  <si>
    <t>imp_5a7529712</t>
  </si>
  <si>
    <t>rzepka@ist.hokudai.ac.jp</t>
  </si>
  <si>
    <t>kabura</t>
  </si>
  <si>
    <t>Rafal</t>
  </si>
  <si>
    <t>Rzepka</t>
  </si>
  <si>
    <t>rafal.rzepka@gmail.com</t>
  </si>
  <si>
    <t>Sapporo, Kita-ku, Kita 14, Nishi 9</t>
  </si>
  <si>
    <t>Kita 14, Nishi 9</t>
  </si>
  <si>
    <t>imp_58b5dad18</t>
  </si>
  <si>
    <t>yang6367@umn.edu</t>
  </si>
  <si>
    <t>YUYANG</t>
  </si>
  <si>
    <t>Parkside East Building</t>
  </si>
  <si>
    <t>imp_5a6db16ae</t>
  </si>
  <si>
    <t>chenzhuo@shanghaitech.edu.cn</t>
  </si>
  <si>
    <t>chen zhuo</t>
  </si>
  <si>
    <t>Zhuo</t>
  </si>
  <si>
    <t>Pudong</t>
  </si>
  <si>
    <t>MIDDLE HUAXIA ROAD 393, ShanghaiTech University</t>
  </si>
  <si>
    <t>imp_582bef165</t>
  </si>
  <si>
    <t>christoph.purschke@uni.lu</t>
  </si>
  <si>
    <t>questoph</t>
  </si>
  <si>
    <t>Purschke</t>
  </si>
  <si>
    <t>christoph@purschke.info</t>
  </si>
  <si>
    <t>2021;2022;2023;2024</t>
  </si>
  <si>
    <t>35, Allée Pierre de Mansfeld</t>
  </si>
  <si>
    <t>62712cc67299c</t>
  </si>
  <si>
    <t>reem.abdelsalam13@gmail.com</t>
  </si>
  <si>
    <t>Reem</t>
  </si>
  <si>
    <t>Abdel-Salam</t>
  </si>
  <si>
    <t>Al-Haram street. Nasr El-din</t>
  </si>
  <si>
    <t>Giza</t>
  </si>
  <si>
    <t>Giza Governorate</t>
  </si>
  <si>
    <t>Egypt</t>
  </si>
  <si>
    <t>imp_f230ace3d</t>
  </si>
  <si>
    <t>ayush.hakmn@gmail.com</t>
  </si>
  <si>
    <t>ayusham</t>
  </si>
  <si>
    <t>Ayush</t>
  </si>
  <si>
    <t>Maheshwari</t>
  </si>
  <si>
    <t>Flat 301, B-wing, Skyline Villa, Tirandaz</t>
  </si>
  <si>
    <t>Powai, Mumbai</t>
  </si>
  <si>
    <t>imp_fb9ebe0b0</t>
  </si>
  <si>
    <t>chenqinyu@pku.edu.cn</t>
  </si>
  <si>
    <t>Morgan</t>
  </si>
  <si>
    <t>Qinyu</t>
  </si>
  <si>
    <t>No.5 Yiheyuan Road, Haidian District, Beijing 100871, P.R.China</t>
  </si>
  <si>
    <t>imp_582ae1289</t>
  </si>
  <si>
    <t>rana.malhas@qu.edu.qa</t>
  </si>
  <si>
    <t>rana.malhas</t>
  </si>
  <si>
    <t>Rana</t>
  </si>
  <si>
    <t>Malhas</t>
  </si>
  <si>
    <t>University Street</t>
  </si>
  <si>
    <t>Doha</t>
  </si>
  <si>
    <t>-Select-</t>
  </si>
  <si>
    <t>imp_58db55f68</t>
  </si>
  <si>
    <t>limyaochong@gmail.com</t>
  </si>
  <si>
    <t>Yao chong</t>
  </si>
  <si>
    <t>Chong</t>
  </si>
  <si>
    <t>31 Chun Tin Road #04-16</t>
  </si>
  <si>
    <t>imp_58f37a921</t>
  </si>
  <si>
    <t>zechywong@gmail.com</t>
  </si>
  <si>
    <t>Zechy</t>
  </si>
  <si>
    <t>30 Science Park Rd</t>
  </si>
  <si>
    <t>imp_58fc89d43</t>
  </si>
  <si>
    <t>christian.huber@kit.edu</t>
  </si>
  <si>
    <t>Huber</t>
  </si>
  <si>
    <t>Gaußstraße 8</t>
  </si>
  <si>
    <t>Oststadt</t>
  </si>
  <si>
    <t>Karlsruhe</t>
  </si>
  <si>
    <t>imp_5877b5c9f</t>
  </si>
  <si>
    <t>salkhereyf@kacst.edu.sa</t>
  </si>
  <si>
    <t>sakhar</t>
  </si>
  <si>
    <t>Sakhar</t>
  </si>
  <si>
    <t>B.</t>
  </si>
  <si>
    <t>Alkhereyf</t>
  </si>
  <si>
    <t>imp_f1f218f66</t>
  </si>
  <si>
    <t>aparnae@student.unimelb.edu.au</t>
  </si>
  <si>
    <t>aparnae</t>
  </si>
  <si>
    <t>Aparna</t>
  </si>
  <si>
    <t>Elangovan</t>
  </si>
  <si>
    <t>The University of Melbourne</t>
  </si>
  <si>
    <t>Grattan St</t>
  </si>
  <si>
    <t>imp_57e10df98</t>
  </si>
  <si>
    <t>telsayed@qu.edu.qa</t>
  </si>
  <si>
    <t>telsayed</t>
  </si>
  <si>
    <t>Tamer</t>
  </si>
  <si>
    <t>Elsayed</t>
  </si>
  <si>
    <t>Ezdan 2 Compound Vila VA47</t>
  </si>
  <si>
    <t>Al Tarfa</t>
  </si>
  <si>
    <t>imp_58db53372</t>
  </si>
  <si>
    <t>tommi.nieminen@helsinki.fi</t>
  </si>
  <si>
    <t>tommi.nieminen</t>
  </si>
  <si>
    <t>Tommi</t>
  </si>
  <si>
    <t>Johannes</t>
  </si>
  <si>
    <t>Nieminen</t>
  </si>
  <si>
    <t>Junttilantie 20</t>
  </si>
  <si>
    <t>Salo</t>
  </si>
  <si>
    <t>imp_585fef82c</t>
  </si>
  <si>
    <t>pramanick@kritis.tu-darmstadt.de</t>
  </si>
  <si>
    <t>pramanick</t>
  </si>
  <si>
    <t>Aniket</t>
  </si>
  <si>
    <t>Pramanick</t>
  </si>
  <si>
    <t>aniketpramanick26@outlook.com</t>
  </si>
  <si>
    <t>Dolivostr. 15</t>
  </si>
  <si>
    <t>Dolivostrasse 15</t>
  </si>
  <si>
    <t>Darmstadt</t>
  </si>
  <si>
    <t>Hessen</t>
  </si>
  <si>
    <t>imp_fb91dd234</t>
  </si>
  <si>
    <t>sina.zarriess@uni-bielefeld.de</t>
  </si>
  <si>
    <t>sina.zarriess</t>
  </si>
  <si>
    <t>Zarrieß</t>
  </si>
  <si>
    <t>Universitätsstraße 25</t>
  </si>
  <si>
    <t>imp_586c52830</t>
  </si>
  <si>
    <t>wgantt</t>
  </si>
  <si>
    <t>Andrew</t>
  </si>
  <si>
    <t>Gantt</t>
  </si>
  <si>
    <t>wgantt@cs.rochester.edu</t>
  </si>
  <si>
    <t>15 Strathallan Park</t>
  </si>
  <si>
    <t>Apt 5</t>
  </si>
  <si>
    <t>65ad6831b4c06</t>
  </si>
  <si>
    <t>ajsalajrami1@sheffield.ac.uk</t>
  </si>
  <si>
    <t>ajsalajrami1</t>
  </si>
  <si>
    <t>Alajrami</t>
  </si>
  <si>
    <t>Regent Court</t>
  </si>
  <si>
    <t>211 Portobello</t>
  </si>
  <si>
    <t>S1 4DP</t>
  </si>
  <si>
    <t>imp_5a3117731</t>
  </si>
  <si>
    <t>aalsaleh@kau.edu.sa</t>
  </si>
  <si>
    <t>scanaa</t>
  </si>
  <si>
    <t>Abdullah</t>
  </si>
  <si>
    <t>N.</t>
  </si>
  <si>
    <t>Alsaleh</t>
  </si>
  <si>
    <t>Flat 41, Aspect 14</t>
  </si>
  <si>
    <t>Elmwood Lane</t>
  </si>
  <si>
    <t>Leeds</t>
  </si>
  <si>
    <t>West Yorkshire</t>
  </si>
  <si>
    <t>LS2 8WE</t>
  </si>
  <si>
    <t>imp_5a3677183</t>
  </si>
  <si>
    <t>aja63@cam.ac.uk</t>
  </si>
  <si>
    <t>aja63</t>
  </si>
  <si>
    <t>Ansell</t>
  </si>
  <si>
    <t>imp_5a311a107</t>
  </si>
  <si>
    <t>mikael.brunila@gmail.com</t>
  </si>
  <si>
    <t>mikael.brunila</t>
  </si>
  <si>
    <t>Mikael</t>
  </si>
  <si>
    <t>Brunila</t>
  </si>
  <si>
    <t>6312 R. Saint-Denis</t>
  </si>
  <si>
    <t>H2S 2R7</t>
  </si>
  <si>
    <t>imp_57f22fb02</t>
  </si>
  <si>
    <t>a412133593@gmail.com</t>
  </si>
  <si>
    <t>jiangjf</t>
  </si>
  <si>
    <t>Junfeng</t>
  </si>
  <si>
    <t>ARKMARK Nishi-Ojima, Room 606</t>
  </si>
  <si>
    <t>Ojima 13-20</t>
  </si>
  <si>
    <t>Koto-Ku</t>
  </si>
  <si>
    <t>136-0072</t>
  </si>
  <si>
    <t>imp_fbac50ce9</t>
  </si>
  <si>
    <t>alina.leidinger@gmail.com</t>
  </si>
  <si>
    <t>alina.leidinger</t>
  </si>
  <si>
    <t>Alina</t>
  </si>
  <si>
    <t>Leidinger</t>
  </si>
  <si>
    <t>Donker Curtiusstraat 3A14</t>
  </si>
  <si>
    <t>Amsterdam-West</t>
  </si>
  <si>
    <t>1051 JL</t>
  </si>
  <si>
    <t>imp_58ce57b66</t>
  </si>
  <si>
    <t>aviyamn@gmail.com</t>
  </si>
  <si>
    <t>aviyamn</t>
  </si>
  <si>
    <t>Aviya</t>
  </si>
  <si>
    <t>Maimon</t>
  </si>
  <si>
    <t>Modiim 27, Shoham</t>
  </si>
  <si>
    <t>Shoham</t>
  </si>
  <si>
    <t>imp_58ab3abc4</t>
  </si>
  <si>
    <t>calpt@mail.de</t>
  </si>
  <si>
    <t>calpt</t>
  </si>
  <si>
    <t>Clifton</t>
  </si>
  <si>
    <t>Poth</t>
  </si>
  <si>
    <t>Fasanenweg 3</t>
  </si>
  <si>
    <t>Gundernhausen</t>
  </si>
  <si>
    <t>Roßdorf</t>
  </si>
  <si>
    <t>imp_586f8d1fc</t>
  </si>
  <si>
    <t>lucasweber000@gmail.com</t>
  </si>
  <si>
    <t>lucasweber000</t>
  </si>
  <si>
    <t>Lucas</t>
  </si>
  <si>
    <t>Weber</t>
  </si>
  <si>
    <t>Carrer de Salamanca 36</t>
  </si>
  <si>
    <t>Catalunya</t>
  </si>
  <si>
    <t>imp_5a0e2fa87</t>
  </si>
  <si>
    <t>yinya.el.huang@gmail.com</t>
  </si>
  <si>
    <t>Yinya Huang</t>
  </si>
  <si>
    <t>Yinya</t>
  </si>
  <si>
    <t>yinya.huang@hotmail.com</t>
  </si>
  <si>
    <t>Room 506-509, City University of Hong Kong(Shenzhen) Research Institute Building 8 Yuexing 1st Road, Shenzhen Hi-Tech Industrial Park Nanshan District, Shenzhen, PRC</t>
  </si>
  <si>
    <t>Mailbox 81 #25780, Room 2485 #11, Mong Man Wai (MMW) Building, City University of Hong Kong, Tat Chee Avenue, Kowloon, Hong Kong SAR.</t>
  </si>
  <si>
    <t>imp_5881188f9</t>
  </si>
  <si>
    <t>zhangxin@seu.edu.cn</t>
  </si>
  <si>
    <t>izhx</t>
  </si>
  <si>
    <t>hsinz@foxmail.com</t>
  </si>
  <si>
    <t>江宁区</t>
  </si>
  <si>
    <t>南京市</t>
  </si>
  <si>
    <t>江苏省</t>
  </si>
  <si>
    <t>65435eb3b588f</t>
  </si>
  <si>
    <t>liupeiyustu@163.com</t>
  </si>
  <si>
    <t>liupeiyustu</t>
  </si>
  <si>
    <t>Peiyu</t>
  </si>
  <si>
    <t>No. 59 Zhongguancun Street, Haidian District</t>
  </si>
  <si>
    <t>imp_5835a6fd6</t>
  </si>
  <si>
    <t>sumit.summit@gmail.com</t>
  </si>
  <si>
    <t>sumitbhatia</t>
  </si>
  <si>
    <t>Sumit</t>
  </si>
  <si>
    <t>Bhatia</t>
  </si>
  <si>
    <t>Apt. 1108, Tower 9-B, The Amaryllis Phase-1</t>
  </si>
  <si>
    <t>New Rohtak Road, Karol Bagh, Near Jeewan Mala Hospital</t>
  </si>
  <si>
    <t>imp_588f5fbe2</t>
  </si>
  <si>
    <t>rolando.a.coto.solano@dartmouth.edu</t>
  </si>
  <si>
    <t>rolando.a.coto.solano</t>
  </si>
  <si>
    <t>Rolando</t>
  </si>
  <si>
    <t>Alberto</t>
  </si>
  <si>
    <t>Coto Solano</t>
  </si>
  <si>
    <t>17 W Wheelock St Apt C</t>
  </si>
  <si>
    <t>imp_5a531b217</t>
  </si>
  <si>
    <t>andyk3603@skku.edu</t>
  </si>
  <si>
    <t>ybkim85</t>
  </si>
  <si>
    <t>Youngbin</t>
  </si>
  <si>
    <t>imp_59f848877</t>
  </si>
  <si>
    <t>littonjk@i2r.a-star.edu.sg</t>
  </si>
  <si>
    <t>litton_kurisinkel</t>
  </si>
  <si>
    <t>Litton</t>
  </si>
  <si>
    <t>Jose Kurisinkel</t>
  </si>
  <si>
    <t>One North</t>
  </si>
  <si>
    <t>imp_f1b1d3656</t>
  </si>
  <si>
    <t>tzuhsial@gmail.com</t>
  </si>
  <si>
    <t>tzuhsial</t>
  </si>
  <si>
    <t>Tzu-hsiang</t>
  </si>
  <si>
    <t>174 Adams St</t>
  </si>
  <si>
    <t>Apt 12</t>
  </si>
  <si>
    <t>Newton</t>
  </si>
  <si>
    <t>imp_5a4117060</t>
  </si>
  <si>
    <t>mallick.prabir@tcs.com</t>
  </si>
  <si>
    <t>prabir.mallick9</t>
  </si>
  <si>
    <t>Prabir</t>
  </si>
  <si>
    <t>Mallick</t>
  </si>
  <si>
    <t>iit Kharagpur research park</t>
  </si>
  <si>
    <t>Newtown</t>
  </si>
  <si>
    <t>New Town</t>
  </si>
  <si>
    <t>imp_5896a5922</t>
  </si>
  <si>
    <t>arkil.patel@gmail.com</t>
  </si>
  <si>
    <t>arkil.patel</t>
  </si>
  <si>
    <t>Arkil</t>
  </si>
  <si>
    <t>7140 Boul. Saint-Laurent</t>
  </si>
  <si>
    <t>(989) 802-7659</t>
  </si>
  <si>
    <t>H2S 3E2</t>
  </si>
  <si>
    <t>imp_fb53be67f</t>
  </si>
  <si>
    <t>fstemmer@microsoft.com</t>
  </si>
  <si>
    <t>fabian.stemmer</t>
  </si>
  <si>
    <t>Fabian</t>
  </si>
  <si>
    <t>Stemmer</t>
  </si>
  <si>
    <t>Microsoft Deutschland GmbH</t>
  </si>
  <si>
    <t>imp_f22ade827</t>
  </si>
  <si>
    <t>Zhengyu.Zhou2@us.bosch.com</t>
  </si>
  <si>
    <t>Zhengyu.Zhou2</t>
  </si>
  <si>
    <t>Zhengyu</t>
  </si>
  <si>
    <t>4801 Phebe Ave</t>
  </si>
  <si>
    <t>Fremont</t>
  </si>
  <si>
    <t>imp_5a6e86ce2</t>
  </si>
  <si>
    <t>zixuan7</t>
  </si>
  <si>
    <t>Zixuan</t>
  </si>
  <si>
    <t>65c9a1d6d84b7</t>
  </si>
  <si>
    <t>jingweini8@gmail.com</t>
  </si>
  <si>
    <t>jingweini8</t>
  </si>
  <si>
    <t>Jingwei</t>
  </si>
  <si>
    <t>Ni</t>
  </si>
  <si>
    <t>Heerenstrasse 20, 8706 Meilen</t>
  </si>
  <si>
    <t>44, Floor E</t>
  </si>
  <si>
    <t>Meilen</t>
  </si>
  <si>
    <t>imp_5a1514e16</t>
  </si>
  <si>
    <t>wuz@nju.edu.cn</t>
  </si>
  <si>
    <t>wuz</t>
  </si>
  <si>
    <t>Zhen</t>
  </si>
  <si>
    <t>163 Xianlin Avenue, Qixia District, Nanjing</t>
  </si>
  <si>
    <t>imp_580398ed0</t>
  </si>
  <si>
    <t>zhiyuan1zeng@gmail.com</t>
  </si>
  <si>
    <t>zengzhiyuan</t>
  </si>
  <si>
    <t>imp_5826841a8</t>
  </si>
  <si>
    <t>baoli.zhang@nlpr.ia.ac.cn</t>
  </si>
  <si>
    <t>baoli.zhang</t>
  </si>
  <si>
    <t>Baoli</t>
  </si>
  <si>
    <t>Audomatic mansion, Building 95, Road ZhongGuanCun East, HaiDian District, Beijing City, China</t>
  </si>
  <si>
    <t>imp_5812a7f5d</t>
  </si>
  <si>
    <t>huiyuan.han@loria.fr</t>
  </si>
  <si>
    <t>huiyuan.han</t>
  </si>
  <si>
    <t>imp_58661a526</t>
  </si>
  <si>
    <t>dasa@itu.dk</t>
  </si>
  <si>
    <t>davidsasu4</t>
  </si>
  <si>
    <t>Sasu</t>
  </si>
  <si>
    <t>Helsinkigade 27</t>
  </si>
  <si>
    <t>Nordhavn</t>
  </si>
  <si>
    <t>(233) 273-2407</t>
  </si>
  <si>
    <t>Greater Accra</t>
  </si>
  <si>
    <t>imp_585a2e7c3</t>
  </si>
  <si>
    <t>dama.sravani@research.iiit.ac.in</t>
  </si>
  <si>
    <t>dama.sravani</t>
  </si>
  <si>
    <t>Sravani</t>
  </si>
  <si>
    <t>Dama</t>
  </si>
  <si>
    <t>Flat.no-301, Sahaa Nirmala Enclave</t>
  </si>
  <si>
    <t>imp_58a5e9708</t>
  </si>
  <si>
    <t>samueljoseph@mail.tau.ac.il</t>
  </si>
  <si>
    <t>samueljoseph</t>
  </si>
  <si>
    <t>Amouyal</t>
  </si>
  <si>
    <t>Nahal Bezek 25</t>
  </si>
  <si>
    <t>Modi'in</t>
  </si>
  <si>
    <t>65c32ac361bea</t>
  </si>
  <si>
    <t>amanolache@bitdefender.com</t>
  </si>
  <si>
    <t>andrei_mano</t>
  </si>
  <si>
    <t>Marian</t>
  </si>
  <si>
    <t>Manolache</t>
  </si>
  <si>
    <t>Pfaffenwaldring 54</t>
  </si>
  <si>
    <t>Vaihingen</t>
  </si>
  <si>
    <t>(074) 920-7841</t>
  </si>
  <si>
    <t>imp_fb9164a2f</t>
  </si>
  <si>
    <t>quanyu001@e.ntu.edu.sg</t>
  </si>
  <si>
    <t>quanyu001</t>
  </si>
  <si>
    <t>Quanyu</t>
  </si>
  <si>
    <t>Long</t>
  </si>
  <si>
    <t>Block N4 #B1a-02, Computational Intelligence Lab (CIL), Singapore 639798</t>
  </si>
  <si>
    <t>imp_59d6dfb05</t>
  </si>
  <si>
    <t>sk1027@skku.edu</t>
  </si>
  <si>
    <t>sk1027</t>
  </si>
  <si>
    <t>Sunkyung</t>
  </si>
  <si>
    <t>imp_5a08d5aa5</t>
  </si>
  <si>
    <t>lovhag@chalmers.se</t>
  </si>
  <si>
    <t>lovhag</t>
  </si>
  <si>
    <t>Lovisa</t>
  </si>
  <si>
    <t>Hagström</t>
  </si>
  <si>
    <t>Lindholmshamnen 19</t>
  </si>
  <si>
    <t>3C1402</t>
  </si>
  <si>
    <t>417 56</t>
  </si>
  <si>
    <t>imp_5a108f723</t>
  </si>
  <si>
    <t>aburns4@bu.edu</t>
  </si>
  <si>
    <t>aburns4</t>
  </si>
  <si>
    <t>Andrea</t>
  </si>
  <si>
    <t>Burns</t>
  </si>
  <si>
    <t>222 River St Apt 3</t>
  </si>
  <si>
    <t>imp_5a8835689</t>
  </si>
  <si>
    <t>louis_castricato@brown.edu</t>
  </si>
  <si>
    <t>lcastric</t>
  </si>
  <si>
    <t>Castricato</t>
  </si>
  <si>
    <t>36 Wood St</t>
  </si>
  <si>
    <t>imp_5a88ab2ef</t>
  </si>
  <si>
    <t>ffaisal@gmu.edu</t>
  </si>
  <si>
    <t>ffaisal93</t>
  </si>
  <si>
    <t>Fahim</t>
  </si>
  <si>
    <t>FAISAL</t>
  </si>
  <si>
    <t>9335 Lee Hwy</t>
  </si>
  <si>
    <t>Apt 905</t>
  </si>
  <si>
    <t>imp_5a8b1151b</t>
  </si>
  <si>
    <t>whogan@ucsd.edu</t>
  </si>
  <si>
    <t>whogan</t>
  </si>
  <si>
    <t>P</t>
  </si>
  <si>
    <t>Hogan</t>
  </si>
  <si>
    <t>9146 Regents Rd</t>
  </si>
  <si>
    <t>imp_febd4b857</t>
  </si>
  <si>
    <t>yufanhuang@microsoft.com</t>
  </si>
  <si>
    <t>yhuang704</t>
  </si>
  <si>
    <t>Yufan</t>
  </si>
  <si>
    <t>NO. 999 Zixing road</t>
  </si>
  <si>
    <t>Apt. 194</t>
  </si>
  <si>
    <t>(404) 395-7894</t>
  </si>
  <si>
    <t>imp_58113ba0a</t>
  </si>
  <si>
    <t>jwonkim@cs.washington.edu</t>
  </si>
  <si>
    <t>jwonkim</t>
  </si>
  <si>
    <t>Joongwon</t>
  </si>
  <si>
    <t>1205 NE 66th St</t>
  </si>
  <si>
    <t>(267) 591-1256</t>
  </si>
  <si>
    <t>imp_5a8fb67ef</t>
  </si>
  <si>
    <t>al861@nyu.edu</t>
  </si>
  <si>
    <t>armielea</t>
  </si>
  <si>
    <t>Armanda</t>
  </si>
  <si>
    <t>Lewis</t>
  </si>
  <si>
    <t>4310 Dunlavy Street, 524</t>
  </si>
  <si>
    <t>Houston</t>
  </si>
  <si>
    <t>61dc474d5bc94</t>
  </si>
  <si>
    <t>jered.mcinerney@gmail.com</t>
  </si>
  <si>
    <t>mcinerney.de_1</t>
  </si>
  <si>
    <t>Jered</t>
  </si>
  <si>
    <t>Mcinerney</t>
  </si>
  <si>
    <t>51 Cypress St</t>
  </si>
  <si>
    <t>Apt 22</t>
  </si>
  <si>
    <t>(914) 262-2266</t>
  </si>
  <si>
    <t>Watertown</t>
  </si>
  <si>
    <t>imp_5a936b3d5</t>
  </si>
  <si>
    <t>rathi@stanford.edu</t>
  </si>
  <si>
    <t>neilrathi</t>
  </si>
  <si>
    <t>Neil</t>
  </si>
  <si>
    <t>Rathi</t>
  </si>
  <si>
    <t>836 Garland Dr</t>
  </si>
  <si>
    <t>(650) 772-1225</t>
  </si>
  <si>
    <t>imp_5ab2aba7e</t>
  </si>
  <si>
    <t>yun.hy@northeastern.edu</t>
  </si>
  <si>
    <t>yun.hy</t>
  </si>
  <si>
    <t>Hyesun</t>
  </si>
  <si>
    <t>hyesunyun09@gmail.com</t>
  </si>
  <si>
    <t>34 Moraine St</t>
  </si>
  <si>
    <t>imp_5a9ff209f</t>
  </si>
  <si>
    <t>chongzhang20@fudan.edu.cn</t>
  </si>
  <si>
    <t>chongz</t>
  </si>
  <si>
    <t>Yangpu District, Shanghai</t>
  </si>
  <si>
    <t>上海市杨浦区</t>
  </si>
  <si>
    <t>(917) 349-2255</t>
  </si>
  <si>
    <t>imp_5844945ce</t>
  </si>
  <si>
    <t>ruochen_zhang@brown.edu</t>
  </si>
  <si>
    <t>ruochen_zhang</t>
  </si>
  <si>
    <t>Ruochen</t>
  </si>
  <si>
    <t>115 Waterman St</t>
  </si>
  <si>
    <t>imp_5aa0b553e</t>
  </si>
  <si>
    <t>zty@seas.upenn.edu</t>
  </si>
  <si>
    <t>tz58</t>
  </si>
  <si>
    <t>2021;2023;2024</t>
  </si>
  <si>
    <t>Lijun Road No.1</t>
  </si>
  <si>
    <t>658e9191a84ef</t>
  </si>
  <si>
    <t>vincentzustc@gmail.com</t>
  </si>
  <si>
    <t>wenzheng.zhang</t>
  </si>
  <si>
    <t>Wenzheng</t>
  </si>
  <si>
    <t>94 Marvin Ln</t>
  </si>
  <si>
    <t>Apt 16J</t>
  </si>
  <si>
    <t>(631) 710-8344</t>
  </si>
  <si>
    <t>Piscataway</t>
  </si>
  <si>
    <t>imp_5aa0e9ce6</t>
  </si>
  <si>
    <t>ayodeleawokoya@gmail.com</t>
  </si>
  <si>
    <t>ayodeleawokoya</t>
  </si>
  <si>
    <t>Ayodele</t>
  </si>
  <si>
    <t>Esther</t>
  </si>
  <si>
    <t>Awokoya</t>
  </si>
  <si>
    <t>Block A, Temidayo Layout, Gbopa Street, Off-Eruwa Rd.</t>
  </si>
  <si>
    <t>(803) 083-6822</t>
  </si>
  <si>
    <t>Ibadan</t>
  </si>
  <si>
    <t>Oyo</t>
  </si>
  <si>
    <t>imp_ba9a89a83</t>
  </si>
  <si>
    <t>jsaimurali001@gmail.com</t>
  </si>
  <si>
    <t>jsaimurali001</t>
  </si>
  <si>
    <t>Sai muralidhar</t>
  </si>
  <si>
    <t>Jayanthi</t>
  </si>
  <si>
    <t>2400 4th Ave</t>
  </si>
  <si>
    <t>Apt 643</t>
  </si>
  <si>
    <t>imp_5a6aada62</t>
  </si>
  <si>
    <t>arnaik@andrew.cmu.edu</t>
  </si>
  <si>
    <t>atharvanaik2018</t>
  </si>
  <si>
    <t>Atharva</t>
  </si>
  <si>
    <t>Roshan</t>
  </si>
  <si>
    <t>5726 Beacon St</t>
  </si>
  <si>
    <t>Apt H1</t>
  </si>
  <si>
    <t>(820) 728-9999</t>
  </si>
  <si>
    <t>imp_5a81779e3</t>
  </si>
  <si>
    <t>gverma@gatech.edu</t>
  </si>
  <si>
    <t>gverma9</t>
  </si>
  <si>
    <t>Gaurav</t>
  </si>
  <si>
    <t>Verma</t>
  </si>
  <si>
    <t>100 6th St. NE</t>
  </si>
  <si>
    <t>Apt # 301</t>
  </si>
  <si>
    <t>(404) 910-9054</t>
  </si>
  <si>
    <t>imp_fec4427a0</t>
  </si>
  <si>
    <t>sakares@apple.com</t>
  </si>
  <si>
    <t>sakares</t>
  </si>
  <si>
    <t>Sakares</t>
  </si>
  <si>
    <t>Saengkaew</t>
  </si>
  <si>
    <t>3 Bishan St. 15</t>
  </si>
  <si>
    <t>Sky Vue Room 1714</t>
  </si>
  <si>
    <t>imp_f1ef182ce</t>
  </si>
  <si>
    <t>morteza.rohanian@uzh.ch</t>
  </si>
  <si>
    <t>m.rohanian</t>
  </si>
  <si>
    <t>Morteza</t>
  </si>
  <si>
    <t>Rohanian</t>
  </si>
  <si>
    <t>m.rohanian@qmul.ac.uk</t>
  </si>
  <si>
    <t>Fronwaldstrasse 21</t>
  </si>
  <si>
    <t>London Road, Headington</t>
  </si>
  <si>
    <t>imp_5a13ecc9d</t>
  </si>
  <si>
    <t>xiachongfeng@ir.hit.edu.cn</t>
  </si>
  <si>
    <t>Xiachong Feng</t>
  </si>
  <si>
    <t>Xiachong</t>
  </si>
  <si>
    <t>92 Xidazhi Street, Nangang District, Harbin City, Heilongjiang Province, Harbin University of Technology</t>
  </si>
  <si>
    <t>imp_5814671f8</t>
  </si>
  <si>
    <t>jushaan18@gmail.com</t>
  </si>
  <si>
    <t>josh18</t>
  </si>
  <si>
    <t>Jushaan</t>
  </si>
  <si>
    <t>Kalra</t>
  </si>
  <si>
    <t>jushaan11@yahoo.in</t>
  </si>
  <si>
    <t>D-14A/20 Model Town -2 first floor</t>
  </si>
  <si>
    <t>Second Floor</t>
  </si>
  <si>
    <t>imp_58904b583</t>
  </si>
  <si>
    <t>vaidehi@cs.unc.edu</t>
  </si>
  <si>
    <t>Vaidehi</t>
  </si>
  <si>
    <t>Ramesh</t>
  </si>
  <si>
    <t>Patil</t>
  </si>
  <si>
    <t>vaidehipatil@ee.iitb.ac.in</t>
  </si>
  <si>
    <t>1800 Baity Hill Drive, Apt #210</t>
  </si>
  <si>
    <t>Zadgaon Block, MIDC,</t>
  </si>
  <si>
    <t>imp_5aa8d858f</t>
  </si>
  <si>
    <t>ataman@nyu.edu</t>
  </si>
  <si>
    <t>ataman</t>
  </si>
  <si>
    <t>Duygu</t>
  </si>
  <si>
    <t>Ataman</t>
  </si>
  <si>
    <t>imp_5a3b289b8</t>
  </si>
  <si>
    <t>jcliang22@m.fudan.edu.cn</t>
  </si>
  <si>
    <t>ljcleo</t>
  </si>
  <si>
    <t>Jingcong</t>
  </si>
  <si>
    <t>Room 701B, Building 12, 57 Wudong Road, Yangpu District, Shanghai, China</t>
  </si>
  <si>
    <t>imp_584acb606</t>
  </si>
  <si>
    <t>yoohao.zhang@gmail.com</t>
  </si>
  <si>
    <t>Yuhao</t>
  </si>
  <si>
    <t>No. 195, Chuangxin Road</t>
  </si>
  <si>
    <t>imp_5846b88ad</t>
  </si>
  <si>
    <t>yoonlee78@snu.ac.kr</t>
  </si>
  <si>
    <t>yoonlee78</t>
  </si>
  <si>
    <t>Yoon kyung</t>
  </si>
  <si>
    <t>Gwanak-ro 1</t>
  </si>
  <si>
    <t>imp_59fbac0e0</t>
  </si>
  <si>
    <t>chengxili@zju.edu.cn</t>
  </si>
  <si>
    <t>cli289@uky.edu</t>
  </si>
  <si>
    <t>Chengxi</t>
  </si>
  <si>
    <t>chengxili281@gmail.com</t>
  </si>
  <si>
    <t>Zheda Road 38, Zhejiang University Yuquan Campus, Xihu District</t>
  </si>
  <si>
    <t>imp_581d0b4da</t>
  </si>
  <si>
    <t>junjie.wu@connect.ust.hk</t>
  </si>
  <si>
    <t>Junjie Wu</t>
  </si>
  <si>
    <t>Tianshou Road, Tianhe District</t>
  </si>
  <si>
    <t>imp_588b95ab1</t>
  </si>
  <si>
    <t>gms5560@g.skku.edu</t>
  </si>
  <si>
    <t>Kang Gu</t>
  </si>
  <si>
    <t>Gu</t>
  </si>
  <si>
    <t>gukangleo@hotmail.com</t>
  </si>
  <si>
    <t>북구 구암로17</t>
  </si>
  <si>
    <t>Unit 202</t>
  </si>
  <si>
    <t>대구</t>
  </si>
  <si>
    <t>VT</t>
  </si>
  <si>
    <t>imp_59f2883a8</t>
  </si>
  <si>
    <t>aambrioso@usf.edu</t>
  </si>
  <si>
    <t>aambrioso</t>
  </si>
  <si>
    <t>Ambrioso</t>
  </si>
  <si>
    <t>3902 Ryalwood Ct</t>
  </si>
  <si>
    <t>Valrico</t>
  </si>
  <si>
    <t>imp_ba8fbe715</t>
  </si>
  <si>
    <t>ali.bahrainian@gmail.com</t>
  </si>
  <si>
    <t>ali.bahrainian</t>
  </si>
  <si>
    <t>Bahreinian</t>
  </si>
  <si>
    <t>Institut für Angewandte Medizin-Informatik (AMI) Universitätsklinikum Tübingen Schaffhausenstraße 77 (1. OG)</t>
  </si>
  <si>
    <t>App. 3-2</t>
  </si>
  <si>
    <t>Tübingen</t>
  </si>
  <si>
    <t>imp_5868743ea</t>
  </si>
  <si>
    <t>gajbhiyea@cardiff.ac.uk</t>
  </si>
  <si>
    <t>amitgajbhiye</t>
  </si>
  <si>
    <t>Gajbhiye</t>
  </si>
  <si>
    <t>amitgajbhiye03@gmail.com</t>
  </si>
  <si>
    <t>School of Computer Science and Informatics</t>
  </si>
  <si>
    <t>Cardiff University</t>
  </si>
  <si>
    <t>101 Hawley Street, S1 2EA</t>
  </si>
  <si>
    <t>CF24 4AG</t>
  </si>
  <si>
    <t>imp_5a2a4e004</t>
  </si>
  <si>
    <t>lcl193798@alibaba-inc.com</t>
  </si>
  <si>
    <t>lcl193798</t>
  </si>
  <si>
    <t>Chenliang</t>
  </si>
  <si>
    <t>imp_f2360717b</t>
  </si>
  <si>
    <t>sijial@amazon.com</t>
  </si>
  <si>
    <t>sijial</t>
  </si>
  <si>
    <t>Sijia</t>
  </si>
  <si>
    <t>1120 Enterprise Way</t>
  </si>
  <si>
    <t>imp_5a6462ea3</t>
  </si>
  <si>
    <t>quanganhnguyen95@gmail.com</t>
  </si>
  <si>
    <t>anh.ng8</t>
  </si>
  <si>
    <t>Anh</t>
  </si>
  <si>
    <t>Quang</t>
  </si>
  <si>
    <t>6 Rue Jean Macé</t>
  </si>
  <si>
    <t>Massy</t>
  </si>
  <si>
    <t>imp_586463a56</t>
  </si>
  <si>
    <t>migihito.curh@gmail.com</t>
  </si>
  <si>
    <t>oka.yui</t>
  </si>
  <si>
    <t>Yui</t>
  </si>
  <si>
    <t>Oka</t>
  </si>
  <si>
    <t>#102 ALLAYVILLA 11-5 Nishimatsugaoka</t>
  </si>
  <si>
    <t>imp_58b97b568</t>
  </si>
  <si>
    <t>yotam.perlitz@ibm.com</t>
  </si>
  <si>
    <t>yotam.perlitz</t>
  </si>
  <si>
    <t>Yotam</t>
  </si>
  <si>
    <t>Perlitz</t>
  </si>
  <si>
    <t>Wilson St 13</t>
  </si>
  <si>
    <t>imp_58a9616aa</t>
  </si>
  <si>
    <t>haoranshi97@gmail.com</t>
  </si>
  <si>
    <t>haoransh</t>
  </si>
  <si>
    <t>4619 31st Ave SE</t>
  </si>
  <si>
    <t>imp_c397090c3</t>
  </si>
  <si>
    <t>shchowdhury@hbku.edu.qa</t>
  </si>
  <si>
    <t>shchowdhury</t>
  </si>
  <si>
    <t>Shammur</t>
  </si>
  <si>
    <t>Absar</t>
  </si>
  <si>
    <t>Chowdhury</t>
  </si>
  <si>
    <t>Qatar Computing Research Institute Hamad Bin Khalifa University HBKU Research Complex, Doha, Qatar P.O. Box 34110</t>
  </si>
  <si>
    <t>Reviewing, Executive Committee, Conference Organizer, Tutorial, Workshop Organizer</t>
  </si>
  <si>
    <t>imp_58da96181</t>
  </si>
  <si>
    <t>mattbnfin@gmail.com</t>
  </si>
  <si>
    <t>mattbnfin</t>
  </si>
  <si>
    <t>Finlayson</t>
  </si>
  <si>
    <t>1629 Centinela Ave</t>
  </si>
  <si>
    <t>Apt 23</t>
  </si>
  <si>
    <t>Santa Monica</t>
  </si>
  <si>
    <t>imp_5a7d3906f</t>
  </si>
  <si>
    <t>Zeqi.Lin@microsoft.com</t>
  </si>
  <si>
    <t>Zeqi.Lin</t>
  </si>
  <si>
    <t>Zeqi</t>
  </si>
  <si>
    <t>imp_bb907d124</t>
  </si>
  <si>
    <t>hhshuai@nycu.edu.tw</t>
  </si>
  <si>
    <t>hhshuai</t>
  </si>
  <si>
    <t>Hong-han</t>
  </si>
  <si>
    <t>Shuai</t>
  </si>
  <si>
    <t>ED-807, No. 1001, University Road</t>
  </si>
  <si>
    <t>Hsinchu City</t>
  </si>
  <si>
    <t>imp_5a1abefa5</t>
  </si>
  <si>
    <t>richarddiehl@gmail.com</t>
  </si>
  <si>
    <t>richarddiehl</t>
  </si>
  <si>
    <t>Diehl martinez</t>
  </si>
  <si>
    <t>447 Sutter St. Suite 405</t>
  </si>
  <si>
    <t>imp_5a7cb3ef2</t>
  </si>
  <si>
    <t>52215903007@stu.ecnu.edu.cn</t>
  </si>
  <si>
    <t>Chengcheng</t>
  </si>
  <si>
    <t>普陀区</t>
  </si>
  <si>
    <t>Putuo</t>
  </si>
  <si>
    <t>imp_58304a9cb</t>
  </si>
  <si>
    <t>nils.holzenberger@telecom-paris.fr</t>
  </si>
  <si>
    <t>nilsh</t>
  </si>
  <si>
    <t>Nils</t>
  </si>
  <si>
    <t>Holzenberger</t>
  </si>
  <si>
    <t>19 Pl. Marguerite Perey</t>
  </si>
  <si>
    <t>Apt 3</t>
  </si>
  <si>
    <t>imp_586328439</t>
  </si>
  <si>
    <t>zhongtao.jiang@nlpr.ia.ac.cn</t>
  </si>
  <si>
    <t>zhongtao.jiang</t>
  </si>
  <si>
    <t>Zhongtao</t>
  </si>
  <si>
    <t>No.95 Zhongguancun East Road, Haidian District</t>
  </si>
  <si>
    <t>imp_583311a51</t>
  </si>
  <si>
    <t>kamil.kanclerz@pwr.edu.pl</t>
  </si>
  <si>
    <t>kamil.kanclerz</t>
  </si>
  <si>
    <t>Kamil</t>
  </si>
  <si>
    <t>Kanclerz</t>
  </si>
  <si>
    <t>Wybrzeże Stanisława Wyspiańskiego 27</t>
  </si>
  <si>
    <t>VAT ID: 8960005851</t>
  </si>
  <si>
    <t>Wrocław</t>
  </si>
  <si>
    <t>Lower Silesia</t>
  </si>
  <si>
    <t>50-370</t>
  </si>
  <si>
    <t>imp_58d6d9481</t>
  </si>
  <si>
    <t>rdpugoy@up.edu.ph</t>
  </si>
  <si>
    <t>rdpugoy</t>
  </si>
  <si>
    <t>Reinald adrian</t>
  </si>
  <si>
    <t>Pugoy</t>
  </si>
  <si>
    <t>UP Open University</t>
  </si>
  <si>
    <t>East District</t>
  </si>
  <si>
    <t>Los Banos</t>
  </si>
  <si>
    <t>Laguna</t>
  </si>
  <si>
    <t>imp_58d4b6aca</t>
  </si>
  <si>
    <t>beatrice.savoldi</t>
  </si>
  <si>
    <t>Beatrice</t>
  </si>
  <si>
    <t>Savoldi</t>
  </si>
  <si>
    <t>imp_58ae04459</t>
  </si>
  <si>
    <t>lvasquezcr@gmail.com</t>
  </si>
  <si>
    <t>laura.vasquezrodriguez_1</t>
  </si>
  <si>
    <t>Laura</t>
  </si>
  <si>
    <t>María</t>
  </si>
  <si>
    <t>Vásquez-rodríguez</t>
  </si>
  <si>
    <t>Rue Marconi 19</t>
  </si>
  <si>
    <t>Valais</t>
  </si>
  <si>
    <t>imp_fea29f71d</t>
  </si>
  <si>
    <t>yaozj23@mails.tsinghua.edu.cn</t>
  </si>
  <si>
    <t>yaozj20</t>
  </si>
  <si>
    <t>Zijun</t>
  </si>
  <si>
    <t>Tsinghua University, East Main Building, 10-206</t>
  </si>
  <si>
    <t>imp_fb75484ef</t>
  </si>
  <si>
    <t>hkbae@lgresearch.ai</t>
  </si>
  <si>
    <t>hkbae</t>
  </si>
  <si>
    <t>Hyunkyung</t>
  </si>
  <si>
    <t>Bae</t>
  </si>
  <si>
    <t>128, Yeoui-daero, Yeongdeungpo-gu, Seoul, Republic of Korea</t>
  </si>
  <si>
    <t>imp_59dbee9f7</t>
  </si>
  <si>
    <t>boxi2020@iscas.ac.cn</t>
  </si>
  <si>
    <t>cbox182</t>
  </si>
  <si>
    <t>Boxi</t>
  </si>
  <si>
    <t>imp_5829eb013</t>
  </si>
  <si>
    <t>l.cheng-13@sms.ed.ac.uk</t>
  </si>
  <si>
    <t>s2132161</t>
  </si>
  <si>
    <t>L.Cheng-13@sms.ed.ac.uk</t>
  </si>
  <si>
    <t>9/9 High Street</t>
  </si>
  <si>
    <t>EH1 1SR</t>
  </si>
  <si>
    <t>imp_5a31e196a</t>
  </si>
  <si>
    <t>pluto323232@gmail.com</t>
  </si>
  <si>
    <t>pluto323232</t>
  </si>
  <si>
    <t>Gihyeon</t>
  </si>
  <si>
    <t>120 Neungdong-ro, Gwangjin-gu, Seoul, 05029, Republic of Korea</t>
  </si>
  <si>
    <t>Konkuk university, 120, Neungdong-ro</t>
  </si>
  <si>
    <t>imp_59f1c8c91</t>
  </si>
  <si>
    <t>dento019@umn.edu</t>
  </si>
  <si>
    <t>dento019</t>
  </si>
  <si>
    <t>de Langis</t>
  </si>
  <si>
    <t>2429 29th Ave S # 2</t>
  </si>
  <si>
    <t>MINNEAPOLIS</t>
  </si>
  <si>
    <t>55406-1336</t>
  </si>
  <si>
    <t>imp_5ab2787e0</t>
  </si>
  <si>
    <t>dong.kuicai@huawei.com</t>
  </si>
  <si>
    <t>kuicai001</t>
  </si>
  <si>
    <t>Kuicai</t>
  </si>
  <si>
    <t>Dong</t>
  </si>
  <si>
    <t>51 Changi Business Park Central 2, #07-08 The Signature, Singapore 486066</t>
  </si>
  <si>
    <t>imp_fbcc2203b</t>
  </si>
  <si>
    <t>javier.ferrando.monsonis@upc.edu</t>
  </si>
  <si>
    <t>javier.ferrando.monsonis</t>
  </si>
  <si>
    <t>Javier</t>
  </si>
  <si>
    <t>Ferrando</t>
  </si>
  <si>
    <t>2021:2022;2022;2023</t>
  </si>
  <si>
    <t>Av. d'Aragó 40, esc 1, pta 4</t>
  </si>
  <si>
    <t>València</t>
  </si>
  <si>
    <t>imp_5a0de4cd9</t>
  </si>
  <si>
    <t>taigarana@gmail.com</t>
  </si>
  <si>
    <t>taigarana</t>
  </si>
  <si>
    <t>Taiga</t>
  </si>
  <si>
    <t>3-3-1 Morishita</t>
  </si>
  <si>
    <t>Koto</t>
  </si>
  <si>
    <t>135-0004</t>
  </si>
  <si>
    <t>imp_58c41bbc9</t>
  </si>
  <si>
    <t>jiaofangkai@hotmail.com</t>
  </si>
  <si>
    <t>jiaofangkai</t>
  </si>
  <si>
    <t>Fangkai</t>
  </si>
  <si>
    <t>Jiao</t>
  </si>
  <si>
    <t>48 Nanyang Cres</t>
  </si>
  <si>
    <t>#14-40, Graduate Hall 2</t>
  </si>
  <si>
    <t>imp_590940a35</t>
  </si>
  <si>
    <t>sekim0211@khu.ac.kr</t>
  </si>
  <si>
    <t>sekim0211</t>
  </si>
  <si>
    <t>So-eon</t>
  </si>
  <si>
    <t>기흥구</t>
  </si>
  <si>
    <t>imp_59f80b32b</t>
  </si>
  <si>
    <t>jessica.lamjiahong</t>
  </si>
  <si>
    <t>Jessica</t>
  </si>
  <si>
    <t>Heerenwiesen 31</t>
  </si>
  <si>
    <t>imp_5a150ad4e</t>
  </si>
  <si>
    <t>karim.lasri@ens.psl.eu</t>
  </si>
  <si>
    <t>karim.lasri</t>
  </si>
  <si>
    <t>Karim</t>
  </si>
  <si>
    <t>Lasri</t>
  </si>
  <si>
    <t>20, rue Germain Pilon</t>
  </si>
  <si>
    <t>imp_fb87a557a</t>
  </si>
  <si>
    <t>lichong2021@ia.ac.cn</t>
  </si>
  <si>
    <t>chongli17</t>
  </si>
  <si>
    <t>95 Zhongguancun East Road</t>
  </si>
  <si>
    <t>imp_5833147aa</t>
  </si>
  <si>
    <t>wxliang@stanford.edu</t>
  </si>
  <si>
    <t>liangweixin97</t>
  </si>
  <si>
    <t>726 Serra St</t>
  </si>
  <si>
    <t>imp_5a7ba24e4</t>
  </si>
  <si>
    <t>liusyang641@gmail.com</t>
  </si>
  <si>
    <t>Siyang</t>
  </si>
  <si>
    <t>1960 McIntyre</t>
  </si>
  <si>
    <t>Tsinghua University,</t>
  </si>
  <si>
    <t>imp_5a922c4f0</t>
  </si>
  <si>
    <t>amit.parekh@hw.ac.uk</t>
  </si>
  <si>
    <t>ap41</t>
  </si>
  <si>
    <t>Parekh</t>
  </si>
  <si>
    <t>7/11 Smithfield Street</t>
  </si>
  <si>
    <t>EH11 2PH</t>
  </si>
  <si>
    <t>imp_5a304b9c6</t>
  </si>
  <si>
    <t>petrick@i6.informatik.rwth-aachen.de</t>
  </si>
  <si>
    <t>frithjof.petrick</t>
  </si>
  <si>
    <t>Frithjof</t>
  </si>
  <si>
    <t>Martin</t>
  </si>
  <si>
    <t>Petrick</t>
  </si>
  <si>
    <t>Theaterstraße 35-39</t>
  </si>
  <si>
    <t>imp_5879ba398</t>
  </si>
  <si>
    <t>mathieu.ravaut</t>
  </si>
  <si>
    <t>Ravaut</t>
  </si>
  <si>
    <t>253A Pasir Panjang Road</t>
  </si>
  <si>
    <t>Parc Imperial 04-11</t>
  </si>
  <si>
    <t>65915247e6c64</t>
  </si>
  <si>
    <t>cs2175@cam.ac.uk</t>
  </si>
  <si>
    <t>s1783039</t>
  </si>
  <si>
    <t>Shu</t>
  </si>
  <si>
    <t>Brunswick House, Newmarket Road</t>
  </si>
  <si>
    <t>CB5 8EN</t>
  </si>
  <si>
    <t>imp_5a308a0e9</t>
  </si>
  <si>
    <t>suexf@163.com</t>
  </si>
  <si>
    <t>suexf</t>
  </si>
  <si>
    <t>Xuefeng</t>
  </si>
  <si>
    <t>NO.92, Wucheng street</t>
  </si>
  <si>
    <t>Taiyuan</t>
  </si>
  <si>
    <t>Shanxi</t>
  </si>
  <si>
    <t>imp_58213cc31</t>
  </si>
  <si>
    <t>shahbaz.syed@uni-leipzig.de</t>
  </si>
  <si>
    <t>shahbaz.syed</t>
  </si>
  <si>
    <t>Shahbaz</t>
  </si>
  <si>
    <t>Syed</t>
  </si>
  <si>
    <t>Bucksdorffstrasse 25</t>
  </si>
  <si>
    <t>SN</t>
  </si>
  <si>
    <t>imp_587b4632c</t>
  </si>
  <si>
    <t>ret85@cornell.edu</t>
  </si>
  <si>
    <t>ret85</t>
  </si>
  <si>
    <t>Rosamond</t>
  </si>
  <si>
    <t>Thalken</t>
  </si>
  <si>
    <t>207 North Albany Street</t>
  </si>
  <si>
    <t>imp_5a76318d6</t>
  </si>
  <si>
    <t>zw545@cornell.edu</t>
  </si>
  <si>
    <t>zw545</t>
  </si>
  <si>
    <t>107 Hoy Rd</t>
  </si>
  <si>
    <t>G33</t>
  </si>
  <si>
    <t>imp_5aab33aab</t>
  </si>
  <si>
    <t>jinruiy@student.unimelb.edu.au</t>
  </si>
  <si>
    <t>jinruiy</t>
  </si>
  <si>
    <t>Jinrui</t>
  </si>
  <si>
    <t>Mt Alexander Rd</t>
  </si>
  <si>
    <t>815 Mt Alexander Rd</t>
  </si>
  <si>
    <t>Moonee Ponds</t>
  </si>
  <si>
    <t>imp_fb496a8ed</t>
  </si>
  <si>
    <t>abdulatifkoksal@gmail.com</t>
  </si>
  <si>
    <t>abdullatifkoksal</t>
  </si>
  <si>
    <t>Abdullatif</t>
  </si>
  <si>
    <t>Köksal</t>
  </si>
  <si>
    <t>Einsteinstrasse 30</t>
  </si>
  <si>
    <t>Garching</t>
  </si>
  <si>
    <t>imp_587870ce3</t>
  </si>
  <si>
    <t>jiazheng.li@kcl.ac.uk</t>
  </si>
  <si>
    <t>jiazheng.li</t>
  </si>
  <si>
    <t>Jiazheng</t>
  </si>
  <si>
    <t>611 Navigation</t>
  </si>
  <si>
    <t>Hayes</t>
  </si>
  <si>
    <t>UB3 4FF</t>
  </si>
  <si>
    <t>imp_5a2cf1937</t>
  </si>
  <si>
    <t>fsamir@mail.ubc.ca</t>
  </si>
  <si>
    <t>fsamir</t>
  </si>
  <si>
    <t>Farhan</t>
  </si>
  <si>
    <t>Samir</t>
  </si>
  <si>
    <t>2613 West Mall</t>
  </si>
  <si>
    <t>BC V6T 1Z4</t>
  </si>
  <si>
    <t>imp_57f38c79b</t>
  </si>
  <si>
    <t>yc07403@um.edu.mo</t>
  </si>
  <si>
    <t>LinXiangyu</t>
  </si>
  <si>
    <t>Xiangyu</t>
  </si>
  <si>
    <t>1743328391@qq.com</t>
  </si>
  <si>
    <t>S2, Room 8042</t>
  </si>
  <si>
    <t>imp_58c5dfae4</t>
  </si>
  <si>
    <t>vladimir.araujo@kuleuven.be</t>
  </si>
  <si>
    <t>vgaraujov</t>
  </si>
  <si>
    <t>Araujo</t>
  </si>
  <si>
    <t>Remi Vandervaerenlaan 8</t>
  </si>
  <si>
    <t>Leuven</t>
  </si>
  <si>
    <t>imp_57ea3099f</t>
  </si>
  <si>
    <t>ran.iwamoto1@ibm.com</t>
  </si>
  <si>
    <t>Ran_Iwamoto</t>
  </si>
  <si>
    <t>Ran</t>
  </si>
  <si>
    <t>Iwamoto</t>
  </si>
  <si>
    <t>19-21, Hakozaki, Nihonbashi</t>
  </si>
  <si>
    <t>Chuo-ku</t>
  </si>
  <si>
    <t>103-8510</t>
  </si>
  <si>
    <t>imp_58b894db0</t>
  </si>
  <si>
    <t>MayankSingh</t>
  </si>
  <si>
    <t>Mayank</t>
  </si>
  <si>
    <t>Singh</t>
  </si>
  <si>
    <t>mayank4490@gmail.com</t>
  </si>
  <si>
    <t>2021;2022;2023;2024;2025;2026;2027</t>
  </si>
  <si>
    <t>AB 4/304</t>
  </si>
  <si>
    <t>IIT Gandhinagar Palaj</t>
  </si>
  <si>
    <t>Gandhinagar</t>
  </si>
  <si>
    <t>Gujarat</t>
  </si>
  <si>
    <t>Area Chair</t>
  </si>
  <si>
    <t>6418212b147da</t>
  </si>
  <si>
    <t>Chanjun</t>
  </si>
  <si>
    <t>bcj1210nlp@gmail.com</t>
  </si>
  <si>
    <t>24, Jungdae-ro, Songpa-gu, Seoul, Republic of Korea</t>
  </si>
  <si>
    <t>Seoul Seongbuk-gu anam-ro 145,</t>
  </si>
  <si>
    <t>imp_59eb565e2</t>
  </si>
  <si>
    <t>g197460@dac.unicamp.br</t>
  </si>
  <si>
    <t>gabrielsantosrv</t>
  </si>
  <si>
    <t>Oliveira dos</t>
  </si>
  <si>
    <t>Santos</t>
  </si>
  <si>
    <t>gabrieloliveiradossantosrv@gmail.com</t>
  </si>
  <si>
    <t>2021;2023; 2024</t>
  </si>
  <si>
    <t>890 Barão de Itapura Ave</t>
  </si>
  <si>
    <t>CAMPINAS</t>
  </si>
  <si>
    <t>SP</t>
  </si>
  <si>
    <t>Brazil</t>
  </si>
  <si>
    <t>654e37b73a165</t>
  </si>
  <si>
    <t>saibo.geng@epfl.ch</t>
  </si>
  <si>
    <t>Sebastian Greg</t>
  </si>
  <si>
    <t>Saibo</t>
  </si>
  <si>
    <t>Geng</t>
  </si>
  <si>
    <t>guncyber@yahoo.com</t>
  </si>
  <si>
    <t>Rue Centrale 44</t>
  </si>
  <si>
    <t>imp_5a1697d9c</t>
  </si>
  <si>
    <t>perezogayo@gmail.com</t>
  </si>
  <si>
    <t>ogayo</t>
  </si>
  <si>
    <t>Atieno</t>
  </si>
  <si>
    <t>Peres</t>
  </si>
  <si>
    <t>Ogayo</t>
  </si>
  <si>
    <t>aogayo@andrew.cmu.edu</t>
  </si>
  <si>
    <t>1226 Cobb St</t>
  </si>
  <si>
    <t>Apartment 1</t>
  </si>
  <si>
    <t>San Mateo</t>
  </si>
  <si>
    <t>imp_5a59d3659</t>
  </si>
  <si>
    <t>haoxihaohao</t>
  </si>
  <si>
    <t>hezihao9512@gmail.com</t>
  </si>
  <si>
    <t>Suite 1001</t>
  </si>
  <si>
    <t>imp_5aa490ad0</t>
  </si>
  <si>
    <t>febin.issac.baby@continental-corporation.com</t>
  </si>
  <si>
    <t>Febin Issac</t>
  </si>
  <si>
    <t>Febin</t>
  </si>
  <si>
    <t>Issac Baby</t>
  </si>
  <si>
    <t>Block 545, Jurong West Street 42</t>
  </si>
  <si>
    <t>#11-85</t>
  </si>
  <si>
    <t>imp_58f0c8952</t>
  </si>
  <si>
    <t>liujunpeng_nlp@mail.dlut.edu.cn</t>
  </si>
  <si>
    <t>liujunpeng</t>
  </si>
  <si>
    <t>Junpeng</t>
  </si>
  <si>
    <t>No.2 Linggong Road, Ganjingzi District</t>
  </si>
  <si>
    <t>Dalian</t>
  </si>
  <si>
    <t>654dce1a9d9c9</t>
  </si>
  <si>
    <t>maciej</t>
  </si>
  <si>
    <t>Maciej</t>
  </si>
  <si>
    <t>Ogrodniczuk</t>
  </si>
  <si>
    <t>maciej.ogrodniczuk@gmail.com</t>
  </si>
  <si>
    <t>Jana Kazimierza 5</t>
  </si>
  <si>
    <t>VAT No. 5250009401</t>
  </si>
  <si>
    <t>01-248</t>
  </si>
  <si>
    <t>imp_58d699e48</t>
  </si>
  <si>
    <t>andrew.piper@mcgill.ca</t>
  </si>
  <si>
    <t>akpiper</t>
  </si>
  <si>
    <t>Piper</t>
  </si>
  <si>
    <t>2021;2023;2024;2025</t>
  </si>
  <si>
    <t>680 Sherbrooke St West, Suite 425</t>
  </si>
  <si>
    <t>Montreal</t>
  </si>
  <si>
    <t>H3A 2M7</t>
  </si>
  <si>
    <t>645273464bcae</t>
  </si>
  <si>
    <t>yunjubak63@gmail.com</t>
  </si>
  <si>
    <t>yunjubak</t>
  </si>
  <si>
    <t>Yunju</t>
  </si>
  <si>
    <t>Bak</t>
  </si>
  <si>
    <t>170, Seohyeon-ro, Bundang-gu, Seongnam-si, Gyeonggi-do, Republic of Korea</t>
  </si>
  <si>
    <t>Korea, Republic Of</t>
  </si>
  <si>
    <t>6188b24928d16</t>
  </si>
  <si>
    <t>xianghuang@smail.nju.edu.cn</t>
  </si>
  <si>
    <t>xianghuang</t>
  </si>
  <si>
    <t>Nanjing University Xianlin Campus</t>
  </si>
  <si>
    <t>Nan Jing</t>
  </si>
  <si>
    <t>Jiang Su</t>
  </si>
  <si>
    <t>imp_5832c91c4</t>
  </si>
  <si>
    <t>lichao.zhu@u-paris.fr</t>
  </si>
  <si>
    <t>lzhu</t>
  </si>
  <si>
    <t>Lichao</t>
  </si>
  <si>
    <t>Batiement ODG</t>
  </si>
  <si>
    <t>Place Paul Ricoeur</t>
  </si>
  <si>
    <t>imp_f22e8a5e9</t>
  </si>
  <si>
    <t>yiligml@gmail.com</t>
  </si>
  <si>
    <t>Yili Hsu</t>
  </si>
  <si>
    <t>Yi li</t>
  </si>
  <si>
    <t>Hsu</t>
  </si>
  <si>
    <t>Xinzhuang Dist, Xintai Rd., No. 42, 10F</t>
  </si>
  <si>
    <t>New Taipei City</t>
  </si>
  <si>
    <t>Xinzhuang Dist.</t>
  </si>
  <si>
    <t>imp_5a1c04f26</t>
  </si>
  <si>
    <t>pmaab@cse.ust.hk</t>
  </si>
  <si>
    <t>KomeijiMarin</t>
  </si>
  <si>
    <t>Pingchuan</t>
  </si>
  <si>
    <t>imp_5886a28ed</t>
  </si>
  <si>
    <t>921692739@qq.com</t>
  </si>
  <si>
    <t>tengfei Yu</t>
  </si>
  <si>
    <t>imp_5843e40bd</t>
  </si>
  <si>
    <t>alexantonov@yandex-team.ru</t>
  </si>
  <si>
    <t>alexantonov</t>
  </si>
  <si>
    <t>Aleksandr</t>
  </si>
  <si>
    <t>ANTONOV</t>
  </si>
  <si>
    <t>imp_58dc0ba83</t>
  </si>
  <si>
    <t>d.gkoumas@qmul.ac.uk</t>
  </si>
  <si>
    <t>d.gkoumas</t>
  </si>
  <si>
    <t>Dimitrios</t>
  </si>
  <si>
    <t>Gkoumas</t>
  </si>
  <si>
    <t>RG1</t>
  </si>
  <si>
    <t>imp_5a2a51cb2</t>
  </si>
  <si>
    <t>solomonhcj@gmail.com</t>
  </si>
  <si>
    <t>solomonhcj</t>
  </si>
  <si>
    <t>Solomon</t>
  </si>
  <si>
    <t>Ubi Rd 3, Blk 357C, #07-114</t>
  </si>
  <si>
    <t>imp_58ef8a98b</t>
  </si>
  <si>
    <t>ehofmanncoyl@bloomberg.net</t>
  </si>
  <si>
    <t>ehofmanncoyl</t>
  </si>
  <si>
    <t>Hofmann-Coyle</t>
  </si>
  <si>
    <t>350 W 42nd St</t>
  </si>
  <si>
    <t>imp_5a632e189</t>
  </si>
  <si>
    <t>jaeger@cl.uzh.ch</t>
  </si>
  <si>
    <t>jaeger</t>
  </si>
  <si>
    <t>Lena</t>
  </si>
  <si>
    <t>Ann</t>
  </si>
  <si>
    <t>Jäger</t>
  </si>
  <si>
    <t>Digital Linguistics Group</t>
  </si>
  <si>
    <t>imp_5a13798aa</t>
  </si>
  <si>
    <t>tim@xl8.ai</t>
  </si>
  <si>
    <t>tim_2</t>
  </si>
  <si>
    <t>Jung</t>
  </si>
  <si>
    <t>690 Saratoga Ave</t>
  </si>
  <si>
    <t>Ste 100</t>
  </si>
  <si>
    <t>imp_5a6fde790</t>
  </si>
  <si>
    <t>lucie.kaffee@gmail.com</t>
  </si>
  <si>
    <t>kaffee</t>
  </si>
  <si>
    <t>Lucie-aimée</t>
  </si>
  <si>
    <t>Kaffee</t>
  </si>
  <si>
    <t>Hasso-Plattner-Institut für Digital Engineering gGmbH, Prof.-Dr.-Helmert-Str. 2-3</t>
  </si>
  <si>
    <t>VATID DE812987194</t>
  </si>
  <si>
    <t>imp_586d74665</t>
  </si>
  <si>
    <t>kallini@stanford.edu</t>
  </si>
  <si>
    <t>jkallini</t>
  </si>
  <si>
    <t>Julie</t>
  </si>
  <si>
    <t>Kallini</t>
  </si>
  <si>
    <t>imp_5a7e28706</t>
  </si>
  <si>
    <t>hantae.kim@navercorp.com</t>
  </si>
  <si>
    <t>hantae.kim</t>
  </si>
  <si>
    <t>Hantae</t>
  </si>
  <si>
    <t>Bundang-gu, Seongnam-si, Gyeonggi-do</t>
  </si>
  <si>
    <t>95, Jeongjail-ro</t>
  </si>
  <si>
    <t>imp_59e0b8190</t>
  </si>
  <si>
    <t>loki@dunamu.com</t>
  </si>
  <si>
    <t>loki</t>
  </si>
  <si>
    <t>Jaehyuk</t>
  </si>
  <si>
    <t>14, Teheran-ro 4-gil</t>
  </si>
  <si>
    <t>14th floor</t>
  </si>
  <si>
    <t>imp_59eb97212</t>
  </si>
  <si>
    <t>mikolaj.koszowski@allegro.com</t>
  </si>
  <si>
    <t>mikolaj.koszowski</t>
  </si>
  <si>
    <t>Mikołaj</t>
  </si>
  <si>
    <t>Koszowski</t>
  </si>
  <si>
    <t>mkpubliczny+acl@gmail.com</t>
  </si>
  <si>
    <t>ul. Wierzbięcice 1B</t>
  </si>
  <si>
    <t>Wielkopolska</t>
  </si>
  <si>
    <t>imp_58d501e66</t>
  </si>
  <si>
    <t>lxxhxxxjxxxx@gmail.com</t>
  </si>
  <si>
    <t>lxxhxxxjxxxx</t>
  </si>
  <si>
    <t>Hyunjeong</t>
  </si>
  <si>
    <t>15, Maebong-gil, Seongdong-gu</t>
  </si>
  <si>
    <t>102-dong , 1106-ho</t>
  </si>
  <si>
    <t>imp_59e37bebb</t>
  </si>
  <si>
    <t>rafaelriverasoto@gmail.com</t>
  </si>
  <si>
    <t>riverasoto1</t>
  </si>
  <si>
    <t>Rafael</t>
  </si>
  <si>
    <t>Rivera Soto</t>
  </si>
  <si>
    <t>3139 Wheaton Way</t>
  </si>
  <si>
    <t>APT 3016</t>
  </si>
  <si>
    <t>Ellicott City</t>
  </si>
  <si>
    <t>imp_5a829de40</t>
  </si>
  <si>
    <t>absuresh@microsoft.com</t>
  </si>
  <si>
    <t>Abhishek.sures</t>
  </si>
  <si>
    <t>Abhishek</t>
  </si>
  <si>
    <t>Suresh</t>
  </si>
  <si>
    <t>2418 W 167TH LN</t>
  </si>
  <si>
    <t>Apt 301</t>
  </si>
  <si>
    <t>BROOMFIELD</t>
  </si>
  <si>
    <t>imp_5a66957c4</t>
  </si>
  <si>
    <t>takuma.udagawa@ibm.com</t>
  </si>
  <si>
    <t>takuma_udagawa</t>
  </si>
  <si>
    <t>Takuma</t>
  </si>
  <si>
    <t>Udagawa</t>
  </si>
  <si>
    <t>#202, Bldg. B, Uinngufururu</t>
  </si>
  <si>
    <t>9-4-13, Chuorikan</t>
  </si>
  <si>
    <t>Yamatoshi</t>
  </si>
  <si>
    <t>242-0007</t>
  </si>
  <si>
    <t>imp_c5cec124a</t>
  </si>
  <si>
    <t>t.verhoef@liacs.leidenuniv.nl</t>
  </si>
  <si>
    <t>t.verhoef</t>
  </si>
  <si>
    <t>Tessa</t>
  </si>
  <si>
    <t>Verhoef</t>
  </si>
  <si>
    <t>Calvijnlaan 21</t>
  </si>
  <si>
    <t>Haarlem</t>
  </si>
  <si>
    <t>2014 SG</t>
  </si>
  <si>
    <t>imp_58c96ceac</t>
  </si>
  <si>
    <t>jjue1031@gmail.com</t>
  </si>
  <si>
    <t>jjue1031</t>
  </si>
  <si>
    <t>Lingjue</t>
  </si>
  <si>
    <t>2703 42nd Rd</t>
  </si>
  <si>
    <t>APT 19B</t>
  </si>
  <si>
    <t>Long Island City</t>
  </si>
  <si>
    <t>11101-4138</t>
  </si>
  <si>
    <t>imp_f1b9d4c6b</t>
  </si>
  <si>
    <t>jakeyap@hotmail.com</t>
  </si>
  <si>
    <t>jakeyap</t>
  </si>
  <si>
    <t>Yong keong</t>
  </si>
  <si>
    <t>Yap</t>
  </si>
  <si>
    <t>95C Henderson Road #22-44</t>
  </si>
  <si>
    <t>imp_59058b0d1</t>
  </si>
  <si>
    <t>ofir.arviv@mail.huji.ac.il</t>
  </si>
  <si>
    <t>ofir.arviv</t>
  </si>
  <si>
    <t>Ofir</t>
  </si>
  <si>
    <t>Arviv</t>
  </si>
  <si>
    <t>Yehuda Halevi 44</t>
  </si>
  <si>
    <t>App 2</t>
  </si>
  <si>
    <t>Netanya</t>
  </si>
  <si>
    <t>HaSharon</t>
  </si>
  <si>
    <t>imp_58aaede29</t>
  </si>
  <si>
    <t>somnath@cs.unc.edu</t>
  </si>
  <si>
    <t>somnath</t>
  </si>
  <si>
    <t>Somnath</t>
  </si>
  <si>
    <t>Basu Roy Chowdhury</t>
  </si>
  <si>
    <t>2000 Baity Hill Dr</t>
  </si>
  <si>
    <t>Apt 916</t>
  </si>
  <si>
    <t>imp_5a87aec3f</t>
  </si>
  <si>
    <t>davidbau@northeastern.edu</t>
  </si>
  <si>
    <t>abau</t>
  </si>
  <si>
    <t>Bau</t>
  </si>
  <si>
    <t>177 Huntington Ave</t>
  </si>
  <si>
    <t>imp_46e369a8f</t>
  </si>
  <si>
    <t>deniz.bayazit@epfl.ch</t>
  </si>
  <si>
    <t>deniz.bayazit</t>
  </si>
  <si>
    <t>Deniz</t>
  </si>
  <si>
    <t>Bayazit</t>
  </si>
  <si>
    <t>Rue de l'Avenir 26</t>
  </si>
  <si>
    <t>imp_fbd440fc2</t>
  </si>
  <si>
    <t>screedo1997@gmail.com</t>
  </si>
  <si>
    <t>screedo1997</t>
  </si>
  <si>
    <t>Moshe</t>
  </si>
  <si>
    <t>Berchansky</t>
  </si>
  <si>
    <t>Giv'at Shmuel, Uri Zvi Grinberg 7</t>
  </si>
  <si>
    <t>Uri Tzi Greenberg 7</t>
  </si>
  <si>
    <t>Giv'at Shmuel</t>
  </si>
  <si>
    <t>imp_58ac4fe2b</t>
  </si>
  <si>
    <t>galaxychen@sjtu.edu.cn</t>
  </si>
  <si>
    <t>galaxychen</t>
  </si>
  <si>
    <t>Xingyu</t>
  </si>
  <si>
    <t>800 Dongchuan RD. Minhang District, Shanghai, China</t>
  </si>
  <si>
    <t>Shanghai, China</t>
  </si>
  <si>
    <t>imp_58184d715</t>
  </si>
  <si>
    <t>thclark@mit.edu</t>
  </si>
  <si>
    <t>thclark</t>
  </si>
  <si>
    <t>Hikaru</t>
  </si>
  <si>
    <t>Clark</t>
  </si>
  <si>
    <t>305 Memorial Dr</t>
  </si>
  <si>
    <t>Apt. 5081</t>
  </si>
  <si>
    <t>imp_5aa343b0b</t>
  </si>
  <si>
    <t>jaclayton2@sheffield.ac.uk</t>
  </si>
  <si>
    <t>jaclayton2</t>
  </si>
  <si>
    <t>8 Skelton Walk</t>
  </si>
  <si>
    <t>S13 7QT</t>
  </si>
  <si>
    <t>imp_5a2ef1f5e</t>
  </si>
  <si>
    <t>liviu.p.dinu@gmail.com</t>
  </si>
  <si>
    <t>liviu.p.dinu</t>
  </si>
  <si>
    <t>Liviu</t>
  </si>
  <si>
    <t>Petrisor</t>
  </si>
  <si>
    <t>Dinu</t>
  </si>
  <si>
    <t>Panduri 90</t>
  </si>
  <si>
    <t>Bucharest</t>
  </si>
  <si>
    <t>sector 5</t>
  </si>
  <si>
    <t>imp_58db912bb</t>
  </si>
  <si>
    <t>yun1035677207@163.com</t>
  </si>
  <si>
    <t>fly19</t>
  </si>
  <si>
    <t>Lingyun</t>
  </si>
  <si>
    <t>imp_5808a44e9</t>
  </si>
  <si>
    <t>martin.funkquist@liu.se</t>
  </si>
  <si>
    <t>martin.funkquist</t>
  </si>
  <si>
    <t>Funkquist</t>
  </si>
  <si>
    <t>Lomvagen 617</t>
  </si>
  <si>
    <t>Sollentuna</t>
  </si>
  <si>
    <t>192 57</t>
  </si>
  <si>
    <t>imp_5a108c7d4</t>
  </si>
  <si>
    <t>damian.a.furman@gmail.com</t>
  </si>
  <si>
    <t>damian.a.furman</t>
  </si>
  <si>
    <t>Damián</t>
  </si>
  <si>
    <t>Ariel</t>
  </si>
  <si>
    <t>Furman</t>
  </si>
  <si>
    <t>Av. Córdoba 5268</t>
  </si>
  <si>
    <t>Villa Crespo</t>
  </si>
  <si>
    <t>CABA</t>
  </si>
  <si>
    <t>C1414</t>
  </si>
  <si>
    <t>Argentina</t>
  </si>
  <si>
    <t>imp_65aed136d</t>
  </si>
  <si>
    <t>yanzhu.guo@polytechnique.edu</t>
  </si>
  <si>
    <t>yanzhu.guo</t>
  </si>
  <si>
    <t>Yanzhu</t>
  </si>
  <si>
    <t>26 Cr Pierre Vasseur</t>
  </si>
  <si>
    <t>ECOLE POLYTECHNIQUE</t>
  </si>
  <si>
    <t>imp_fb8713c97</t>
  </si>
  <si>
    <t>greghahn@yonsei.ac.kr</t>
  </si>
  <si>
    <t>greghahn</t>
  </si>
  <si>
    <t>Joonghyuk</t>
  </si>
  <si>
    <t>Hahn</t>
  </si>
  <si>
    <t>50, Yonsei-ro, Seodaemun-gu, Seoul, Republic of Korea</t>
  </si>
  <si>
    <t>Yonsei University</t>
  </si>
  <si>
    <t>imp_59f2c91e2</t>
  </si>
  <si>
    <t>hakimi@informatik.uni-leipzig.de</t>
  </si>
  <si>
    <t>hakimi</t>
  </si>
  <si>
    <t>Ahmad</t>
  </si>
  <si>
    <t>Hakimi</t>
  </si>
  <si>
    <t>Str. des 18. Oktober 10 /123</t>
  </si>
  <si>
    <t>imp_5872ed433</t>
  </si>
  <si>
    <t>hexingwei15@gmail.com</t>
  </si>
  <si>
    <t>hexingwei15</t>
  </si>
  <si>
    <t>Xingwei</t>
  </si>
  <si>
    <t>imp_58840503c</t>
  </si>
  <si>
    <t>pheinisch@techfak.uni-bielefeld.de</t>
  </si>
  <si>
    <t>pheinisch</t>
  </si>
  <si>
    <t>Heinisch</t>
  </si>
  <si>
    <t>Am Brodhagen 96</t>
  </si>
  <si>
    <t>imp_587776f3e</t>
  </si>
  <si>
    <t>omar.sharif</t>
  </si>
  <si>
    <t>Omar</t>
  </si>
  <si>
    <t>Sharif</t>
  </si>
  <si>
    <t>104 Gould Road</t>
  </si>
  <si>
    <t>West Lebanon</t>
  </si>
  <si>
    <t>imp_5a7291fd0</t>
  </si>
  <si>
    <t>jerry.huang@mila.quebec</t>
  </si>
  <si>
    <t>jerry.huang</t>
  </si>
  <si>
    <t>imp_57f13eb36</t>
  </si>
  <si>
    <t>jeffreyjiang@cuhk.edu.cn</t>
  </si>
  <si>
    <t>fjiang</t>
  </si>
  <si>
    <t>2001 Longxiang Boulevard, Longgang District</t>
  </si>
  <si>
    <t>Guangdong Province</t>
  </si>
  <si>
    <t>imp_58095a4a1</t>
  </si>
  <si>
    <t>zhili@zju.edu.cn</t>
  </si>
  <si>
    <t>zhili</t>
  </si>
  <si>
    <t>866 Yuhangtang Rd, Hangzhou 310058, P.R. China</t>
  </si>
  <si>
    <t>imp_58348a0ef</t>
  </si>
  <si>
    <t>kailai.yang@postgrad.manchester.ac.uk</t>
  </si>
  <si>
    <t>klyang990203</t>
  </si>
  <si>
    <t>Kailai</t>
  </si>
  <si>
    <t>Princess St</t>
  </si>
  <si>
    <t>Manchester</t>
  </si>
  <si>
    <t>M1 7DN</t>
  </si>
  <si>
    <t>imp_5a3539ab6</t>
  </si>
  <si>
    <t>zlata.kikteva@uni-passau.de</t>
  </si>
  <si>
    <t>kiktevaz</t>
  </si>
  <si>
    <t>Zlata</t>
  </si>
  <si>
    <t>Kikteva</t>
  </si>
  <si>
    <t>Bratfischwinkel 7</t>
  </si>
  <si>
    <t>Passau</t>
  </si>
  <si>
    <t>imp_58783817c</t>
  </si>
  <si>
    <t>lavine@cis.lmu.de</t>
  </si>
  <si>
    <t>lavine</t>
  </si>
  <si>
    <t>Lai</t>
  </si>
  <si>
    <t>imp_587873b8e</t>
  </si>
  <si>
    <t>natalia.skachkova@dfki.de</t>
  </si>
  <si>
    <t>natalia.skachkova</t>
  </si>
  <si>
    <t>Natalia</t>
  </si>
  <si>
    <t>Skachkova</t>
  </si>
  <si>
    <t>Am Wallenbaum 17</t>
  </si>
  <si>
    <t>SL</t>
  </si>
  <si>
    <t>imp_5870e8edd</t>
  </si>
  <si>
    <t>pascal.tilli@ims.uni-stuttgart.de</t>
  </si>
  <si>
    <t>pascal.tilli</t>
  </si>
  <si>
    <t>Pascal</t>
  </si>
  <si>
    <t>Tilli</t>
  </si>
  <si>
    <t>Pfaffenwaldring 5</t>
  </si>
  <si>
    <t>imp_58742d658</t>
  </si>
  <si>
    <t>wwangbw</t>
  </si>
  <si>
    <t>Weiqi</t>
  </si>
  <si>
    <t>1874240442@qq.com</t>
  </si>
  <si>
    <t>D410, Global Graduate Tower, HKUST</t>
  </si>
  <si>
    <t>Clear Water Bay, Hong Kong, China</t>
  </si>
  <si>
    <t>imp_c3d588342</t>
  </si>
  <si>
    <t>isakzhang@gmail.com</t>
  </si>
  <si>
    <t>wxzhang</t>
  </si>
  <si>
    <t>Wenxuan</t>
  </si>
  <si>
    <t>22 JALAN MEMBINA</t>
  </si>
  <si>
    <t>TIONG BAHRU COURT</t>
  </si>
  <si>
    <t>imp_58fed9e0d</t>
  </si>
  <si>
    <t>iammanavk@gmail.com</t>
  </si>
  <si>
    <t>iammanavk</t>
  </si>
  <si>
    <t>Manav</t>
  </si>
  <si>
    <t>Nitin</t>
  </si>
  <si>
    <t>Kapadnis</t>
  </si>
  <si>
    <t>Bldg No.-A2, Flat no.-604, Happy Valley</t>
  </si>
  <si>
    <t>Ghodbunder Road, Manpada</t>
  </si>
  <si>
    <t>Thane</t>
  </si>
  <si>
    <t>imp_589f79e5d</t>
  </si>
  <si>
    <t>urikacid@gmail.com</t>
  </si>
  <si>
    <t>urikacid</t>
  </si>
  <si>
    <t>Uri</t>
  </si>
  <si>
    <t>Katz</t>
  </si>
  <si>
    <t>Yerushalmi 9</t>
  </si>
  <si>
    <t>helsinky 15 tel aviv</t>
  </si>
  <si>
    <t>Tel Aviv</t>
  </si>
  <si>
    <t>imp_58aa722ad</t>
  </si>
  <si>
    <t>liatschiff1@gmail.com</t>
  </si>
  <si>
    <t>liats7979</t>
  </si>
  <si>
    <t>Liat</t>
  </si>
  <si>
    <t>Schiff</t>
  </si>
  <si>
    <t>Ben Saruq St 4</t>
  </si>
  <si>
    <t>Rishon LeTsiyon</t>
  </si>
  <si>
    <t>imp_58abb6d04</t>
  </si>
  <si>
    <t>ito.koichiro.v1@s.mail.nagoya-u.ac.jp</t>
  </si>
  <si>
    <t>slpito</t>
  </si>
  <si>
    <t>Koichiro</t>
  </si>
  <si>
    <t>Ito</t>
  </si>
  <si>
    <t>2021;2022;2023;2024;2025;2026;2027;2028</t>
  </si>
  <si>
    <t>464-8601</t>
  </si>
  <si>
    <t>65c1e84fe0992</t>
  </si>
  <si>
    <t>jongin@bu.edu</t>
  </si>
  <si>
    <t>zzoliman</t>
  </si>
  <si>
    <t>Jongin</t>
  </si>
  <si>
    <t>6 Lorraine Terrace</t>
  </si>
  <si>
    <t>imp_5a75224dc</t>
  </si>
  <si>
    <t>sunhyekim15@gmail.com</t>
  </si>
  <si>
    <t>sunhyekim15</t>
  </si>
  <si>
    <t>Sunhye</t>
  </si>
  <si>
    <t>중구</t>
  </si>
  <si>
    <t>Soeul</t>
  </si>
  <si>
    <t>imp_59f00daa9</t>
  </si>
  <si>
    <t>irish07@korea.ac.kr</t>
  </si>
  <si>
    <t>irish07</t>
  </si>
  <si>
    <t>Jun-hyung</t>
  </si>
  <si>
    <t>21, Imun-ro 1-gil</t>
  </si>
  <si>
    <t>Dongdaemun-gu</t>
  </si>
  <si>
    <t>imp_59e528e59</t>
  </si>
  <si>
    <t>seonghyeon.ye@kaist.ac.kr</t>
  </si>
  <si>
    <t>vano1205</t>
  </si>
  <si>
    <t>Seonghyeon</t>
  </si>
  <si>
    <t>동대문구</t>
  </si>
  <si>
    <t>Seould</t>
  </si>
  <si>
    <t>imp_5a025f6c1</t>
  </si>
  <si>
    <t>egilron@ifi.uio.no</t>
  </si>
  <si>
    <t>egilron</t>
  </si>
  <si>
    <t>Egil</t>
  </si>
  <si>
    <t>Rønningstad</t>
  </si>
  <si>
    <t>egil.r@outlook.com</t>
  </si>
  <si>
    <t>2021;2022;2023;2024;2025</t>
  </si>
  <si>
    <t>Ole Dyrengsveg 41</t>
  </si>
  <si>
    <t>Løten</t>
  </si>
  <si>
    <t>HM</t>
  </si>
  <si>
    <t>64abac638c23b</t>
  </si>
  <si>
    <t>xixian.liao</t>
  </si>
  <si>
    <t>Xixian</t>
  </si>
  <si>
    <t>Liao</t>
  </si>
  <si>
    <t>C/ de Roger de Flor 166, Entlo-4</t>
  </si>
  <si>
    <t>BARCELONA</t>
  </si>
  <si>
    <t>imp_5a0ee16e0</t>
  </si>
  <si>
    <t>iqra.zahid@manchester.ac.uk</t>
  </si>
  <si>
    <t>iqra.zahid</t>
  </si>
  <si>
    <t>Iqra</t>
  </si>
  <si>
    <t>Zahid</t>
  </si>
  <si>
    <t>10 Castleton Street</t>
  </si>
  <si>
    <t>Castleton Street</t>
  </si>
  <si>
    <t>Oldham</t>
  </si>
  <si>
    <t>OL9 7EQ</t>
  </si>
  <si>
    <t>imp_5a30ccb04</t>
  </si>
  <si>
    <t>jiaxinh3@illinois.edu</t>
  </si>
  <si>
    <t>jiaxinh3</t>
  </si>
  <si>
    <t>4715 25th Ave NE</t>
  </si>
  <si>
    <t>APT 118</t>
  </si>
  <si>
    <t>imp_5aa4941ad</t>
  </si>
  <si>
    <t>tenghao200@gmail.com</t>
  </si>
  <si>
    <t>tenghao</t>
  </si>
  <si>
    <t>Tenghao</t>
  </si>
  <si>
    <t>9538 Cortada St</t>
  </si>
  <si>
    <t>Unit E</t>
  </si>
  <si>
    <t>imp_5a7da665a</t>
  </si>
  <si>
    <t>alexjones1925@gmail.com</t>
  </si>
  <si>
    <t>alexander.g.jones.23</t>
  </si>
  <si>
    <t>Jones</t>
  </si>
  <si>
    <t>6 Farmington Ave</t>
  </si>
  <si>
    <t>Longmeadow</t>
  </si>
  <si>
    <t>imp_5a8e95ecb</t>
  </si>
  <si>
    <t>khaldi.haadjer@gmail.com</t>
  </si>
  <si>
    <t>khaldi.haadjer</t>
  </si>
  <si>
    <t>Hadjer</t>
  </si>
  <si>
    <t>Khaldi</t>
  </si>
  <si>
    <t>53 Bd Déodat de Sévérac</t>
  </si>
  <si>
    <t>Apt 24</t>
  </si>
  <si>
    <t>imp_586337574</t>
  </si>
  <si>
    <t>rmahari@mit.edu</t>
  </si>
  <si>
    <t>rmahari</t>
  </si>
  <si>
    <t>Mahari</t>
  </si>
  <si>
    <t>13 Hanson Ave</t>
  </si>
  <si>
    <t>imp_5aa791e2e</t>
  </si>
  <si>
    <t>qasemi.ehs@gmail.com</t>
  </si>
  <si>
    <t>qasemi.ehs</t>
  </si>
  <si>
    <t>Ehsan</t>
  </si>
  <si>
    <t>Qasemi</t>
  </si>
  <si>
    <t>7047 Alvern St</t>
  </si>
  <si>
    <t>Apt 211</t>
  </si>
  <si>
    <t>imp_5a9830dc2</t>
  </si>
  <si>
    <t>preethis@uci.edu</t>
  </si>
  <si>
    <t>preethis</t>
  </si>
  <si>
    <t>Seshadri</t>
  </si>
  <si>
    <t>33 Woods Trail</t>
  </si>
  <si>
    <t>Irvine</t>
  </si>
  <si>
    <t>imp_5a82ec026</t>
  </si>
  <si>
    <t>awang116@jhu.edu</t>
  </si>
  <si>
    <t>ajw7uhj</t>
  </si>
  <si>
    <t>1600 Simmons Dr</t>
  </si>
  <si>
    <t>McLean</t>
  </si>
  <si>
    <t>imp_5a9c66c61</t>
  </si>
  <si>
    <t>nishantyadav@umass.edu</t>
  </si>
  <si>
    <t>nishantyadav</t>
  </si>
  <si>
    <t>Nishant</t>
  </si>
  <si>
    <t>Yadav</t>
  </si>
  <si>
    <t>81 Belchertown Rd</t>
  </si>
  <si>
    <t>imp_fec4b71fd</t>
  </si>
  <si>
    <t>bhattacharya@ufal.mff.cuni.cz</t>
  </si>
  <si>
    <t>SUBdroid</t>
  </si>
  <si>
    <t>Sunit</t>
  </si>
  <si>
    <t>Bhattacharya</t>
  </si>
  <si>
    <t>sunitbhattacharya.official@gmail.com</t>
  </si>
  <si>
    <t>Malostranské nám. 2/25, 118 00 Praha 1</t>
  </si>
  <si>
    <t>Malostranské nám. 2/25, Malá Strana</t>
  </si>
  <si>
    <t>imp_585975d6f</t>
  </si>
  <si>
    <t>yuxuanyao3-c@my.cityu.edu.hk</t>
  </si>
  <si>
    <t>yaoyuxuan</t>
  </si>
  <si>
    <t>Yuxuan</t>
  </si>
  <si>
    <t>City University HONGKONG</t>
  </si>
  <si>
    <t>油尖旺区</t>
  </si>
  <si>
    <t>九龙</t>
  </si>
  <si>
    <t>imp_588cef8bc</t>
  </si>
  <si>
    <t>yyan34@iit.edu</t>
  </si>
  <si>
    <t>zhangyan</t>
  </si>
  <si>
    <t>10 W 35th St</t>
  </si>
  <si>
    <t>imp_5a4eb8c35</t>
  </si>
  <si>
    <t>mullick@ualberta.ca</t>
  </si>
  <si>
    <t>dhruvmullick</t>
  </si>
  <si>
    <t>Mullick</t>
  </si>
  <si>
    <t>dmullick95@gmail.com</t>
  </si>
  <si>
    <t>101 10610 83 Ave NW</t>
  </si>
  <si>
    <t>T6E 2E2</t>
  </si>
  <si>
    <t>imp_57f08f2dd</t>
  </si>
  <si>
    <t>mascha.kurpicz@bfh.ch</t>
  </si>
  <si>
    <t>mascha</t>
  </si>
  <si>
    <t>Mascha</t>
  </si>
  <si>
    <t>Kurpicz-Briki</t>
  </si>
  <si>
    <t>2022;2023;2024;2025;2026;2027</t>
  </si>
  <si>
    <t>Bern University of Applied Sciences, TI</t>
  </si>
  <si>
    <t>Höheweg 80</t>
  </si>
  <si>
    <t>Biel/Bienne</t>
  </si>
  <si>
    <t>655f270705b37</t>
  </si>
  <si>
    <t>xenia.ohmer@uni-osnabrueck.de</t>
  </si>
  <si>
    <t>Xenia Ohmer</t>
  </si>
  <si>
    <t>Xenia</t>
  </si>
  <si>
    <t>Ohmer</t>
  </si>
  <si>
    <t>xenia.ohmer@gmail.com</t>
  </si>
  <si>
    <t>Langgasse 7</t>
  </si>
  <si>
    <t>Lorch</t>
  </si>
  <si>
    <t>Hesse</t>
  </si>
  <si>
    <t>imp_586a583de</t>
  </si>
  <si>
    <t>yilun.zhao@yale.edu</t>
  </si>
  <si>
    <t>yilunzhao</t>
  </si>
  <si>
    <t>Yilun</t>
  </si>
  <si>
    <t>APT 733, 367 Orange St</t>
  </si>
  <si>
    <t>659070dc6bed8</t>
  </si>
  <si>
    <t>jwuwuwu24@gmail.com</t>
  </si>
  <si>
    <t>xueqing8</t>
  </si>
  <si>
    <t>Xueqing</t>
  </si>
  <si>
    <t>xueqing8@illinois.edu</t>
  </si>
  <si>
    <t>310 E Springfield Ave Apt 220B</t>
  </si>
  <si>
    <t>64ac242884dea</t>
  </si>
  <si>
    <t>yguoar@connect.ust.hk</t>
  </si>
  <si>
    <t>yguoar</t>
  </si>
  <si>
    <t>imp_5888336be</t>
  </si>
  <si>
    <t>jiwon.yun@stonybrook.edu</t>
  </si>
  <si>
    <t>jiwonyun</t>
  </si>
  <si>
    <t>Jiwon</t>
  </si>
  <si>
    <t>jiwon.yun@gmail.com</t>
  </si>
  <si>
    <t>15 Manor Ln</t>
  </si>
  <si>
    <t>Stony Brook</t>
  </si>
  <si>
    <t>624e4109906cb</t>
  </si>
  <si>
    <t>yiqingxi@andrew.cmu.edu</t>
  </si>
  <si>
    <t>veronicium</t>
  </si>
  <si>
    <t>Yiqing</t>
  </si>
  <si>
    <t>xyiqing2@illinois.edu</t>
  </si>
  <si>
    <t>101 N Dithridge St</t>
  </si>
  <si>
    <t>imp_5a9e9042c</t>
  </si>
  <si>
    <t>harmansingh.iitd@gmail.com</t>
  </si>
  <si>
    <t>Harman Singh</t>
  </si>
  <si>
    <t>Harman</t>
  </si>
  <si>
    <t>AJM Residency</t>
  </si>
  <si>
    <t>Yellama devi, 169/2 14th A cross, Vinayaka Temple Rd, CV Raman Nagar</t>
  </si>
  <si>
    <t>imp_58953215a</t>
  </si>
  <si>
    <t>amckenny@iu.edu</t>
  </si>
  <si>
    <t>amckenny</t>
  </si>
  <si>
    <t>McKenny</t>
  </si>
  <si>
    <t>amckenny@gmail.com</t>
  </si>
  <si>
    <t>1275 E Tenth St</t>
  </si>
  <si>
    <t>HH3100</t>
  </si>
  <si>
    <t>626990c5e3c4d</t>
  </si>
  <si>
    <t>hmohebbi</t>
  </si>
  <si>
    <t>Hosein</t>
  </si>
  <si>
    <t>Mohebbi</t>
  </si>
  <si>
    <t>hosein.mohebbi75@gmail.com</t>
  </si>
  <si>
    <t>Noordstraat 117</t>
  </si>
  <si>
    <t>Tilburg, North Brabant, Netherlands</t>
  </si>
  <si>
    <t>5038EH</t>
  </si>
  <si>
    <t>65c0de67a738b</t>
  </si>
  <si>
    <t>majing@mail.nankai.edu.cn</t>
  </si>
  <si>
    <t>majing15</t>
  </si>
  <si>
    <t>38 Tongyan Road, Jinnan District, Tianjin, P.R. China 300350</t>
  </si>
  <si>
    <t>imp_581504e03</t>
  </si>
  <si>
    <t>tinner.francesco@gmail.com</t>
  </si>
  <si>
    <t>ftinner</t>
  </si>
  <si>
    <t>Francesco</t>
  </si>
  <si>
    <t>Tinner</t>
  </si>
  <si>
    <t>Busskirchstasse 102</t>
  </si>
  <si>
    <t>Rapperswil-Jona</t>
  </si>
  <si>
    <t>SG</t>
  </si>
  <si>
    <t>imp_5a14bccc6</t>
  </si>
  <si>
    <t>shaonan.wang@nlpr.ia.ac.ccn</t>
  </si>
  <si>
    <t>shaonan wang</t>
  </si>
  <si>
    <t>Shaonan</t>
  </si>
  <si>
    <t>shaonan.wang2018@gmail.com</t>
  </si>
  <si>
    <t>No. 95 Zhongguancun East Road</t>
  </si>
  <si>
    <t>Institute of Automation</t>
  </si>
  <si>
    <t>6287bb8142f58</t>
  </si>
  <si>
    <t>jennrachford</t>
  </si>
  <si>
    <t>Rachford</t>
  </si>
  <si>
    <t>2022;2023;2024;2025;2026;2027;2028;2029;2030</t>
  </si>
  <si>
    <t>703 Oakland Hills Ln</t>
  </si>
  <si>
    <t>PO Box 1069</t>
  </si>
  <si>
    <t>Kerrville</t>
  </si>
  <si>
    <t>Michael.green@openlaw.com.au</t>
  </si>
  <si>
    <t>Mikegreen</t>
  </si>
  <si>
    <t>Green</t>
  </si>
  <si>
    <t>Level 22, 52 Martin Place</t>
  </si>
  <si>
    <t>62918a1a251b3</t>
  </si>
  <si>
    <t>morelychee@korea.aac.kr</t>
  </si>
  <si>
    <t>YoonnaJang</t>
  </si>
  <si>
    <t>Yoonna</t>
  </si>
  <si>
    <t>morelychee@korea.ac.kr</t>
  </si>
  <si>
    <t>145, Anam-ro, Seongbuk-gu</t>
  </si>
  <si>
    <t>#311, Aegineung Saenghwalgwan</t>
  </si>
  <si>
    <t>imp_5a042d29d</t>
  </si>
  <si>
    <t>rohan18545@mechyd.ac.in</t>
  </si>
  <si>
    <t>Rohan Joseph</t>
  </si>
  <si>
    <t>Rohan</t>
  </si>
  <si>
    <t>Sainikpuri</t>
  </si>
  <si>
    <t>Secunderabad</t>
  </si>
  <si>
    <t>65a9ea7099269</t>
  </si>
  <si>
    <t>ssh5131@korea.ac.kr</t>
  </si>
  <si>
    <t>suhyune</t>
  </si>
  <si>
    <t>Suhyune</t>
  </si>
  <si>
    <t>145 Anam-ro</t>
  </si>
  <si>
    <t>imp_5a012792e</t>
  </si>
  <si>
    <t>a.k.surikuchi@uva.nl</t>
  </si>
  <si>
    <t>akskuchi</t>
  </si>
  <si>
    <t>Aditya kaushik</t>
  </si>
  <si>
    <t>Surikuchi</t>
  </si>
  <si>
    <t>Kraanspoor 25</t>
  </si>
  <si>
    <t>Amsterdam-Noord</t>
  </si>
  <si>
    <t>1033 SC</t>
  </si>
  <si>
    <t>imp_58cfc9e74</t>
  </si>
  <si>
    <t>mehmetoguzderin@mehmetoguzderin.com</t>
  </si>
  <si>
    <t>mehmetoguzderin</t>
  </si>
  <si>
    <t>Mehmet Oguz</t>
  </si>
  <si>
    <t>Derin</t>
  </si>
  <si>
    <t>Onur Mh, Ardic Sk, Apt No 32, Daire No 4</t>
  </si>
  <si>
    <t>Izmir</t>
  </si>
  <si>
    <t>65c706c2b785e</t>
  </si>
  <si>
    <t>guanhuahuang@mail.ustc.edu.cn</t>
  </si>
  <si>
    <t>Carlan Wong</t>
  </si>
  <si>
    <t>No.96, JinZhai Road Baohe District, Hefei, Anhui, 230026, P.R.China.</t>
  </si>
  <si>
    <t>Hefei</t>
  </si>
  <si>
    <t>imp_583223445</t>
  </si>
  <si>
    <t>iuliacomsa@google.com</t>
  </si>
  <si>
    <t>iuliacomsa</t>
  </si>
  <si>
    <t>Iulia</t>
  </si>
  <si>
    <t>Maria</t>
  </si>
  <si>
    <t>Comșa</t>
  </si>
  <si>
    <t>Brandschenkestrasse 110</t>
  </si>
  <si>
    <t>imp_5a13f0786</t>
  </si>
  <si>
    <t>adossantos@microsoft.com</t>
  </si>
  <si>
    <t>alexandre.dossantos</t>
  </si>
  <si>
    <t>Alexandre</t>
  </si>
  <si>
    <t>Dos Santos</t>
  </si>
  <si>
    <t>2157 Av Marcil</t>
  </si>
  <si>
    <t>Côte-Des-Neiges—Notre-Dame-De-Grâce</t>
  </si>
  <si>
    <t>H4A 2Z2</t>
  </si>
  <si>
    <t>imp_57ef62a72</t>
  </si>
  <si>
    <t>wade3han@snu.ac.kr</t>
  </si>
  <si>
    <t>wade3han</t>
  </si>
  <si>
    <t>Seungju</t>
  </si>
  <si>
    <t>Room 460</t>
  </si>
  <si>
    <t>imp_fecdf19e3</t>
  </si>
  <si>
    <t>dan.he@zoom.us</t>
  </si>
  <si>
    <t>dan.he</t>
  </si>
  <si>
    <t>Rathausstraße 28</t>
  </si>
  <si>
    <t>Stutensee</t>
  </si>
  <si>
    <t>Baden-Württemberg</t>
  </si>
  <si>
    <t>imp_586f8a4b3</t>
  </si>
  <si>
    <t>binyuan.hby@alibaba-inc.com</t>
  </si>
  <si>
    <t>huybery</t>
  </si>
  <si>
    <t>Binyuan</t>
  </si>
  <si>
    <t>imp_57fc2505b</t>
  </si>
  <si>
    <t>lchiaying.lee@gmail.com</t>
  </si>
  <si>
    <t>chia.lee</t>
  </si>
  <si>
    <t>Chia ying</t>
  </si>
  <si>
    <t>450 Artisan Way</t>
  </si>
  <si>
    <t>#200</t>
  </si>
  <si>
    <t>imp_5a40cc593</t>
  </si>
  <si>
    <t>jing-amelia.li</t>
  </si>
  <si>
    <t>PQ714, Mong Man Wai Building, The Hong Kong Polytechnic University</t>
  </si>
  <si>
    <t>11 Yok Choi Road</t>
  </si>
  <si>
    <t>HKSAR</t>
  </si>
  <si>
    <t>imp_5883bfbcd</t>
  </si>
  <si>
    <t>xslu@dase.ecnu.edu.cn</t>
  </si>
  <si>
    <t>xslu</t>
  </si>
  <si>
    <t>Xuesong</t>
  </si>
  <si>
    <t>Math Building, 3663 Zhongshan North Road</t>
  </si>
  <si>
    <t>Putuo District</t>
  </si>
  <si>
    <t>imp_58000b01e</t>
  </si>
  <si>
    <t>Guillaume.Michel@kensho.com</t>
  </si>
  <si>
    <t>Guillaume.Michel</t>
  </si>
  <si>
    <t>Guillaume</t>
  </si>
  <si>
    <t>Michel</t>
  </si>
  <si>
    <t>152 S 4th St</t>
  </si>
  <si>
    <t>imp_5a42b8ea9</t>
  </si>
  <si>
    <t>ouwenjie@corp.netease.com</t>
  </si>
  <si>
    <t>ouwenjie</t>
  </si>
  <si>
    <t>Wenjie</t>
  </si>
  <si>
    <t>Ou</t>
  </si>
  <si>
    <t>Guangzhou Boguan Telecommunication Technology Co., Ltd.</t>
  </si>
  <si>
    <t>NetEase Building,16 Keyun Rd.,Tianhe Di</t>
  </si>
  <si>
    <t>imp_5800b9d01</t>
  </si>
  <si>
    <t>phamhq@i2r.a-star.edu.sg</t>
  </si>
  <si>
    <t>minhquang.pham_1</t>
  </si>
  <si>
    <t>Minh</t>
  </si>
  <si>
    <t>Pham</t>
  </si>
  <si>
    <t>10 Lorong 28 Geylang. The Sunflower, #05-06, Geylang</t>
  </si>
  <si>
    <t>Geylang</t>
  </si>
  <si>
    <t>imp_586de1397</t>
  </si>
  <si>
    <t>zeerak_talat</t>
  </si>
  <si>
    <t>Zeerak</t>
  </si>
  <si>
    <t>Talat</t>
  </si>
  <si>
    <t>8888 University Drive</t>
  </si>
  <si>
    <t>V5A 1S6</t>
  </si>
  <si>
    <t>imp_5a21d7725</t>
  </si>
  <si>
    <t>jingz3017@gmail.com</t>
  </si>
  <si>
    <t>zhang-jing</t>
  </si>
  <si>
    <t>3367 Evermore Pkwy</t>
  </si>
  <si>
    <t>Snellville</t>
  </si>
  <si>
    <t>imp_5804a2572</t>
  </si>
  <si>
    <t>le.zhang@mila.quebec</t>
  </si>
  <si>
    <t>sfrozha</t>
  </si>
  <si>
    <t>4866 Chemin de la Côte-des-Neiges</t>
  </si>
  <si>
    <t>H3V 1H1</t>
  </si>
  <si>
    <t>imp_57f448e08</t>
  </si>
  <si>
    <t>briandesilva1@gmail.com</t>
  </si>
  <si>
    <t>slvbria</t>
  </si>
  <si>
    <t>De silva</t>
  </si>
  <si>
    <t>1034 NE 71st St</t>
  </si>
  <si>
    <t>imp_5a53907df</t>
  </si>
  <si>
    <t>james23468@gmail.com</t>
  </si>
  <si>
    <t>kuanwen</t>
  </si>
  <si>
    <t>Kuan-wen</t>
  </si>
  <si>
    <t>1264 Woodlawn Ave</t>
  </si>
  <si>
    <t>imp_5a636a332</t>
  </si>
  <si>
    <t>boyang.li@ntu.edu.sg</t>
  </si>
  <si>
    <t>boyang.li</t>
  </si>
  <si>
    <t>Boyang</t>
  </si>
  <si>
    <t>41 Nanyang View</t>
  </si>
  <si>
    <t>imp_58ea1662b</t>
  </si>
  <si>
    <t>akshairamesh21@gmail.com</t>
  </si>
  <si>
    <t>AkRamesh</t>
  </si>
  <si>
    <t>Akshai</t>
  </si>
  <si>
    <t>Apt 87, Roselawn</t>
  </si>
  <si>
    <t>Blackrock</t>
  </si>
  <si>
    <t>A94C9C9</t>
  </si>
  <si>
    <t>imp_58a88e900</t>
  </si>
  <si>
    <t>felix.stollenwerk@ai.se</t>
  </si>
  <si>
    <t>felix.stollenwerk</t>
  </si>
  <si>
    <t>Stollenwerk</t>
  </si>
  <si>
    <t>Lindholmspiren 3-5</t>
  </si>
  <si>
    <t>Box 8077</t>
  </si>
  <si>
    <t>402 78</t>
  </si>
  <si>
    <t>imp_5a0fd7ec7</t>
  </si>
  <si>
    <t>altsoph@gmail.com</t>
  </si>
  <si>
    <t>altsoph</t>
  </si>
  <si>
    <t>Alexey</t>
  </si>
  <si>
    <t>Tikhonov</t>
  </si>
  <si>
    <t>Seesener Str. 44</t>
  </si>
  <si>
    <t>Deutschland (DEU)</t>
  </si>
  <si>
    <t>imp_586f5541e</t>
  </si>
  <si>
    <t>lisawang1610@gmail.com</t>
  </si>
  <si>
    <t>wanglisa</t>
  </si>
  <si>
    <t>Lisa</t>
  </si>
  <si>
    <t>imp_5a4d7bbd2</t>
  </si>
  <si>
    <t>wangmiaosen@gmail.com</t>
  </si>
  <si>
    <t>wangmiaosen</t>
  </si>
  <si>
    <t>Miaosen</t>
  </si>
  <si>
    <t>127 Holly Terrace</t>
  </si>
  <si>
    <t>imp_5a4d83fcd</t>
  </si>
  <si>
    <t>alenush93_1</t>
  </si>
  <si>
    <t>Alena</t>
  </si>
  <si>
    <t>Fenogenova</t>
  </si>
  <si>
    <t>Kutuzovskij prospekt</t>
  </si>
  <si>
    <t>imp_58dda0818</t>
  </si>
  <si>
    <t>boi.faltings</t>
  </si>
  <si>
    <t>Boi</t>
  </si>
  <si>
    <t>Faltings</t>
  </si>
  <si>
    <t>LIA(I&amp;C), EPFL</t>
  </si>
  <si>
    <t>IN-Ecublens</t>
  </si>
  <si>
    <t>imp_5a1099f5b</t>
  </si>
  <si>
    <t>jsl5710@psu.edu</t>
  </si>
  <si>
    <t>jsl5710</t>
  </si>
  <si>
    <t>850 Toftrees Avenue</t>
  </si>
  <si>
    <t>imp_5a752d524</t>
  </si>
  <si>
    <t>sandracs@umd.edu</t>
  </si>
  <si>
    <t>sandracs</t>
  </si>
  <si>
    <t>Sandra</t>
  </si>
  <si>
    <t>Camille</t>
  </si>
  <si>
    <t>Sandoval</t>
  </si>
  <si>
    <t>3016 16th St S</t>
  </si>
  <si>
    <t>imp_5a997b0d8</t>
  </si>
  <si>
    <t>holy@aisingapore.org</t>
  </si>
  <si>
    <t>holy.lovenia</t>
  </si>
  <si>
    <t>Holy</t>
  </si>
  <si>
    <t>Lovenia</t>
  </si>
  <si>
    <t>The Hong Kong University of Science and Technology</t>
  </si>
  <si>
    <t>imp_5900f0dcf</t>
  </si>
  <si>
    <t>carolin.holtermann@uni-hamburg.de</t>
  </si>
  <si>
    <t>caro.holt.0208</t>
  </si>
  <si>
    <t>Holtermann</t>
  </si>
  <si>
    <t>Zimmerstraße 49</t>
  </si>
  <si>
    <t>Hamburg-Nord</t>
  </si>
  <si>
    <t>imp_587369e78</t>
  </si>
  <si>
    <t>j.s.baan</t>
  </si>
  <si>
    <t>Joris</t>
  </si>
  <si>
    <t>Baan</t>
  </si>
  <si>
    <t>Haarlemmerdijk 105A</t>
  </si>
  <si>
    <t>Noord-Holland</t>
  </si>
  <si>
    <t>1013KD</t>
  </si>
  <si>
    <t>imp_58ce4f96f</t>
  </si>
  <si>
    <t>sbothwel@nd.edu</t>
  </si>
  <si>
    <t>Mythologos</t>
  </si>
  <si>
    <t>Bothwell</t>
  </si>
  <si>
    <t>bothwells.xu@gmail.com</t>
  </si>
  <si>
    <t>Fitzpatrick Hall of Engineering</t>
  </si>
  <si>
    <t>Notre Dame</t>
  </si>
  <si>
    <t>46556-5637</t>
  </si>
  <si>
    <t>imp_5a87ebe69</t>
  </si>
  <si>
    <t>chenweize1998@gmail.com</t>
  </si>
  <si>
    <t>chenweize1998</t>
  </si>
  <si>
    <t>Weize</t>
  </si>
  <si>
    <t>imp_582ae653a</t>
  </si>
  <si>
    <t>negar.foroutan@epfl.ch</t>
  </si>
  <si>
    <t>negar.foroutan</t>
  </si>
  <si>
    <t>Negar</t>
  </si>
  <si>
    <t>Foroutan</t>
  </si>
  <si>
    <t>Bat BC - station 14</t>
  </si>
  <si>
    <t>imp_5a1622c69</t>
  </si>
  <si>
    <t>huangpeixin15@nudt.edu.cn</t>
  </si>
  <si>
    <t>huangpeixin15</t>
  </si>
  <si>
    <t>培馨</t>
  </si>
  <si>
    <t>黄</t>
  </si>
  <si>
    <t>Deya Road, Kaifu District</t>
  </si>
  <si>
    <t>imp_58569cf21</t>
  </si>
  <si>
    <t>hej78520@gmail.com</t>
  </si>
  <si>
    <t>hej78520</t>
  </si>
  <si>
    <t>Eunjeong</t>
  </si>
  <si>
    <t>113 Harvard St</t>
  </si>
  <si>
    <t>imp_5a8e1a149</t>
  </si>
  <si>
    <t>j22melody@gmail.com</t>
  </si>
  <si>
    <t>j22melody</t>
  </si>
  <si>
    <t>Zifan</t>
  </si>
  <si>
    <t>Ostring 12</t>
  </si>
  <si>
    <t>Regensdorf</t>
  </si>
  <si>
    <t>imp_c59285180</t>
  </si>
  <si>
    <t>jingyang001@e.ntu.edu.sg</t>
  </si>
  <si>
    <t>jingyang001</t>
  </si>
  <si>
    <t>Jing yang</t>
  </si>
  <si>
    <t>imp_59d8d3aab</t>
  </si>
  <si>
    <t>blcu_lidawei</t>
  </si>
  <si>
    <t>Dawei</t>
  </si>
  <si>
    <t>4067 MIRAMAR ST</t>
  </si>
  <si>
    <t>imp_5a906d369</t>
  </si>
  <si>
    <t>mengzeli@zju.edu.cn</t>
  </si>
  <si>
    <t>mengzeli</t>
  </si>
  <si>
    <t>Mengze</t>
  </si>
  <si>
    <t>浙江省杭州市</t>
  </si>
  <si>
    <t>西湖区</t>
  </si>
  <si>
    <t>浙江</t>
  </si>
  <si>
    <t>imp_bb86b0608</t>
  </si>
  <si>
    <t>limoxin@u.nus.edu</t>
  </si>
  <si>
    <t>limoxin</t>
  </si>
  <si>
    <t>Moxin</t>
  </si>
  <si>
    <t>11 Research Link</t>
  </si>
  <si>
    <t>新加坡</t>
  </si>
  <si>
    <t>imp_59d6262be</t>
  </si>
  <si>
    <t>realliyifei@gmail.com</t>
  </si>
  <si>
    <t>realliyifei</t>
  </si>
  <si>
    <t>S.</t>
  </si>
  <si>
    <t>Yifei</t>
  </si>
  <si>
    <t>239 S 21st St</t>
  </si>
  <si>
    <t>imp_19127364d</t>
  </si>
  <si>
    <t>liuchang97@pku.edu.cn</t>
  </si>
  <si>
    <t>liuchang97</t>
  </si>
  <si>
    <t>imp_584edf4f2</t>
  </si>
  <si>
    <t>koki.maeda@nlp.c.titech.ac.jp</t>
  </si>
  <si>
    <t>koki.maeda</t>
  </si>
  <si>
    <t>Koki</t>
  </si>
  <si>
    <t>Maeda</t>
  </si>
  <si>
    <t>下馬2-9-15</t>
  </si>
  <si>
    <t>世田谷区</t>
  </si>
  <si>
    <t>154-0002</t>
  </si>
  <si>
    <t>imp_58bee3cb5</t>
  </si>
  <si>
    <t>sherin2013007@gmail.com</t>
  </si>
  <si>
    <t>sherin2013007</t>
  </si>
  <si>
    <t>Sherin</t>
  </si>
  <si>
    <t>Muckatira</t>
  </si>
  <si>
    <t>102 Hawks Perch</t>
  </si>
  <si>
    <t>UNIT 205</t>
  </si>
  <si>
    <t>Sudbury</t>
  </si>
  <si>
    <t>imp_5a7ba8bef</t>
  </si>
  <si>
    <t>usman.naseem@jcu.edu.au</t>
  </si>
  <si>
    <t>usman.naseem</t>
  </si>
  <si>
    <t>Usman</t>
  </si>
  <si>
    <t>Naseem</t>
  </si>
  <si>
    <t>Uni Sydney</t>
  </si>
  <si>
    <t>imp_57e352238</t>
  </si>
  <si>
    <t>trangphuongnnguyen@gmail.com</t>
  </si>
  <si>
    <t>trangphuongnnguyen</t>
  </si>
  <si>
    <t>Ngoc Phuong</t>
  </si>
  <si>
    <t>Tokyo, Ota-ku, Higashi Rokugo, 1-26-1, Flat S room 307</t>
  </si>
  <si>
    <t>Ota City</t>
  </si>
  <si>
    <t>144-0046</t>
  </si>
  <si>
    <t>imp_c5aea611e</t>
  </si>
  <si>
    <t>panpanaqm@126.com</t>
  </si>
  <si>
    <t>panpanaqm</t>
  </si>
  <si>
    <t>Changzai</t>
  </si>
  <si>
    <t>ShuangQing Apartment (North), ShuangQing Road</t>
  </si>
  <si>
    <t>imp_5839202e8</t>
  </si>
  <si>
    <t>spark313@uic.edu</t>
  </si>
  <si>
    <t>spark313</t>
  </si>
  <si>
    <t>Seo yeon</t>
  </si>
  <si>
    <t>635 W grace St</t>
  </si>
  <si>
    <t>Apt 1710</t>
  </si>
  <si>
    <t>imp_5aa85c0de</t>
  </si>
  <si>
    <t>msadat3@uic.edu</t>
  </si>
  <si>
    <t>msadat3</t>
  </si>
  <si>
    <t>Mobashir</t>
  </si>
  <si>
    <t>Sadat</t>
  </si>
  <si>
    <t>sadat.mobashir@gmail.com</t>
  </si>
  <si>
    <t>1427 W Chase Ave</t>
  </si>
  <si>
    <t>imp_5aa9ad8f9</t>
  </si>
  <si>
    <t>sheffieldw@utexas.edu</t>
  </si>
  <si>
    <t>sheffwb15</t>
  </si>
  <si>
    <t>6201 Turnberry Dr</t>
  </si>
  <si>
    <t>Robert L. Patton Hall (RLP) 4.304</t>
  </si>
  <si>
    <t>Fort Worth</t>
  </si>
  <si>
    <t>imp_5a762da72</t>
  </si>
  <si>
    <t>ysuay@connect.ust.hk</t>
  </si>
  <si>
    <t>ysuay</t>
  </si>
  <si>
    <t>imp_5886a532a</t>
  </si>
  <si>
    <t>wulinjuan525@zju.edu.cn</t>
  </si>
  <si>
    <t>wulinjuan1997</t>
  </si>
  <si>
    <t>Linjuan</t>
  </si>
  <si>
    <t>38 Zheda Rd, Zhejiang University</t>
  </si>
  <si>
    <t>No. 135 Yaguan Road,Jinnan District, Tianjin</t>
  </si>
  <si>
    <t>imp_58402b016</t>
  </si>
  <si>
    <t>hxue12@sheffield.ac.uk</t>
  </si>
  <si>
    <t>hxue12</t>
  </si>
  <si>
    <t>Huiyin</t>
  </si>
  <si>
    <t>Xue</t>
  </si>
  <si>
    <t>Department of Computer Science, Regent Court (DCS), 211 Portobello</t>
  </si>
  <si>
    <t>imp_fea2f3b02</t>
  </si>
  <si>
    <t>xjyin@pku.edu.cn</t>
  </si>
  <si>
    <t>xjyin</t>
  </si>
  <si>
    <t>Xunjian</t>
  </si>
  <si>
    <t>Peking University, No.5 Yiheyuan Road</t>
  </si>
  <si>
    <t>imp_5843e1160</t>
  </si>
  <si>
    <t>wyou@uoregon.edu</t>
  </si>
  <si>
    <t>wyou_1</t>
  </si>
  <si>
    <t>Wencong</t>
  </si>
  <si>
    <t>You</t>
  </si>
  <si>
    <t>18047 SW Lower Boones Ferry Rd</t>
  </si>
  <si>
    <t>Portland</t>
  </si>
  <si>
    <t>imp_5a9f714f4</t>
  </si>
  <si>
    <t>mzhang@lsv.uni-saarland.de</t>
  </si>
  <si>
    <t>mzhang</t>
  </si>
  <si>
    <t>Miaoran</t>
  </si>
  <si>
    <t>Kaiserstr. 25</t>
  </si>
  <si>
    <t>imp_5871eec85</t>
  </si>
  <si>
    <t>Jacob_Zhou@outlook.com</t>
  </si>
  <si>
    <t>Jacob_Zhou</t>
  </si>
  <si>
    <t>Houquan</t>
  </si>
  <si>
    <t>2022;2024</t>
  </si>
  <si>
    <t>No.1 Shizi Street, Suzhou, Jiangsu, China</t>
  </si>
  <si>
    <t>656e84bf6afd2</t>
  </si>
  <si>
    <t>zbr19@mails.tsinghua.edu.cn</t>
  </si>
  <si>
    <t>zbr19</t>
  </si>
  <si>
    <t>Biru</t>
  </si>
  <si>
    <t>imp_585613527</t>
  </si>
  <si>
    <t>sagarwal@palantir.com</t>
  </si>
  <si>
    <t>sumita</t>
  </si>
  <si>
    <t>877 Heatherstone Way</t>
  </si>
  <si>
    <t>Apt 410</t>
  </si>
  <si>
    <t>imp_5a51510d6</t>
  </si>
  <si>
    <t>balastruey@gmail.com</t>
  </si>
  <si>
    <t>balastruey</t>
  </si>
  <si>
    <t>Belen</t>
  </si>
  <si>
    <t>Alastruey</t>
  </si>
  <si>
    <t>Travessera de les Corts, 273</t>
  </si>
  <si>
    <t>Barcelona, Spain</t>
  </si>
  <si>
    <t>imp_fb9462342</t>
  </si>
  <si>
    <t>srijanbansal@salesforce.com</t>
  </si>
  <si>
    <t>srijanb</t>
  </si>
  <si>
    <t>Srijan</t>
  </si>
  <si>
    <t>Bansal</t>
  </si>
  <si>
    <t>Unit 410</t>
  </si>
  <si>
    <t>imp_5a520c999</t>
  </si>
  <si>
    <t>jncc3</t>
  </si>
  <si>
    <t>Julius</t>
  </si>
  <si>
    <t>3-4 Newnham Path</t>
  </si>
  <si>
    <t>CB39EU</t>
  </si>
  <si>
    <t>imp_5a31c706c</t>
  </si>
  <si>
    <t>sfd5525@psu.edu</t>
  </si>
  <si>
    <t>sfd5525</t>
  </si>
  <si>
    <t>Sarkar snigdha sarathi</t>
  </si>
  <si>
    <t>sarathismg@gmail.com</t>
  </si>
  <si>
    <t>Reviewing, PC, etc.</t>
  </si>
  <si>
    <t>imp_5aa349e10</t>
  </si>
  <si>
    <t>zebulongoriely@gmail.com</t>
  </si>
  <si>
    <t>zebulon.goriely</t>
  </si>
  <si>
    <t>Zebulon</t>
  </si>
  <si>
    <t>Youra</t>
  </si>
  <si>
    <t>Goriely</t>
  </si>
  <si>
    <t>139 Victoria Road</t>
  </si>
  <si>
    <t>Trinity Street</t>
  </si>
  <si>
    <t>CB43BS</t>
  </si>
  <si>
    <t>imp_5a2fc3515</t>
  </si>
  <si>
    <t>decon9201@korea.ac.kr</t>
  </si>
  <si>
    <t>decon9201</t>
  </si>
  <si>
    <t>Mingyu</t>
  </si>
  <si>
    <t>Seoul, Republic of Korea</t>
  </si>
  <si>
    <t>106, Sungmun-gil, Mapo-gu</t>
  </si>
  <si>
    <t>imp_59f0109d9</t>
  </si>
  <si>
    <t>sahalshajim@gmail.com</t>
  </si>
  <si>
    <t>sahalshajim</t>
  </si>
  <si>
    <t>Sahal shaji</t>
  </si>
  <si>
    <t>Mullappilly</t>
  </si>
  <si>
    <t>Masdar City, Abu Dhabi</t>
  </si>
  <si>
    <t>imp_5a231fa25</t>
  </si>
  <si>
    <t>william_rudman@brown.edu</t>
  </si>
  <si>
    <t>william_rudman</t>
  </si>
  <si>
    <t>Rudman</t>
  </si>
  <si>
    <t>103 Jastram St</t>
  </si>
  <si>
    <t>imp_5a992f96c</t>
  </si>
  <si>
    <t>pratyusha@mit.edu</t>
  </si>
  <si>
    <t>pratyuss</t>
  </si>
  <si>
    <t>Pratyusha</t>
  </si>
  <si>
    <t>235 Albany St</t>
  </si>
  <si>
    <t>room number 3001C</t>
  </si>
  <si>
    <t>imp_5a833049c</t>
  </si>
  <si>
    <t>shawn@wtf.sg</t>
  </si>
  <si>
    <t>shawn_1</t>
  </si>
  <si>
    <t>Shawn</t>
  </si>
  <si>
    <t>5 Jln Asas</t>
  </si>
  <si>
    <t>imp_59d7330f1</t>
  </si>
  <si>
    <t>jetske.adams@ru.nl</t>
  </si>
  <si>
    <t>jetskeadams</t>
  </si>
  <si>
    <t>Jetske</t>
  </si>
  <si>
    <t>Adams</t>
  </si>
  <si>
    <t>Huissteden 1020</t>
  </si>
  <si>
    <t>Wijchen</t>
  </si>
  <si>
    <t>GE</t>
  </si>
  <si>
    <t>6605 HB</t>
  </si>
  <si>
    <t>imp_58cc85e1e</t>
  </si>
  <si>
    <t>divyansh.agarwal@salesforce.com</t>
  </si>
  <si>
    <t>divyansh.agarwal</t>
  </si>
  <si>
    <t>Divyansh</t>
  </si>
  <si>
    <t>415 mission st</t>
  </si>
  <si>
    <t>Apt # 1416</t>
  </si>
  <si>
    <t>san francisco</t>
  </si>
  <si>
    <t>imp_5a3a1dd91</t>
  </si>
  <si>
    <t>badr.alkhamissi@epfl.ch</t>
  </si>
  <si>
    <t>bkhmsi</t>
  </si>
  <si>
    <t>Badr</t>
  </si>
  <si>
    <t>AlKhamissi</t>
  </si>
  <si>
    <t>Chem. de Praz 8</t>
  </si>
  <si>
    <t>Apt 215</t>
  </si>
  <si>
    <t>Crissier</t>
  </si>
  <si>
    <t>imp_5a14b6965</t>
  </si>
  <si>
    <t>ArabicNLP Scholarship - Virtual</t>
  </si>
  <si>
    <t>m.j.van.duijn@liacs.leidenuniv.nl</t>
  </si>
  <si>
    <t>m.j.van.duijn</t>
  </si>
  <si>
    <t>van Duijn</t>
  </si>
  <si>
    <t>max@mjvd.nl</t>
  </si>
  <si>
    <t>2333 CA</t>
  </si>
  <si>
    <t>imp_58cb67717</t>
  </si>
  <si>
    <t>qilonggu@microsoft.com</t>
  </si>
  <si>
    <t>gqilon</t>
  </si>
  <si>
    <t>Qilong</t>
  </si>
  <si>
    <t>25545 SE 41st Ct</t>
  </si>
  <si>
    <t>Apt. 1001</t>
  </si>
  <si>
    <t>Issaquah</t>
  </si>
  <si>
    <t>imp_5a6262c0c</t>
  </si>
  <si>
    <t>sjhwang82@kaist.ac.kr</t>
  </si>
  <si>
    <t>sjhwang82</t>
  </si>
  <si>
    <t>Sung Ju</t>
  </si>
  <si>
    <t>서초구</t>
  </si>
  <si>
    <t>imp_59e9d1fcf</t>
  </si>
  <si>
    <t>sinoue@cinnamon.is</t>
  </si>
  <si>
    <t>shumpeiinoue</t>
  </si>
  <si>
    <t>Shumpei</t>
  </si>
  <si>
    <t>Inoue</t>
  </si>
  <si>
    <t>Izumi, Teshikaga, Kawakami District</t>
  </si>
  <si>
    <t>Izumi, 4-7-12</t>
  </si>
  <si>
    <t>Teshikaga</t>
  </si>
  <si>
    <t>088-3212</t>
  </si>
  <si>
    <t>imp_58b7d3c09</t>
  </si>
  <si>
    <t>Khudabukhsh@gmail.com</t>
  </si>
  <si>
    <t>Khudabukhsh</t>
  </si>
  <si>
    <t>Ashiqur</t>
  </si>
  <si>
    <t>Rahman</t>
  </si>
  <si>
    <t>KhudaBukhsh</t>
  </si>
  <si>
    <t>6711 MCPHERSON BOULEVARD</t>
  </si>
  <si>
    <t>PITTSBURGH</t>
  </si>
  <si>
    <t>imp_5a400ddf5</t>
  </si>
  <si>
    <t>sako@unist.ac.kr</t>
  </si>
  <si>
    <t>ksa1999</t>
  </si>
  <si>
    <t>Sungahn</t>
  </si>
  <si>
    <t>401-10, Bldg. 106, UNIST-gil 50</t>
  </si>
  <si>
    <t>UNIST-gil 50</t>
  </si>
  <si>
    <t>imp_59e252f43</t>
  </si>
  <si>
    <t>m3155@naver.com</t>
  </si>
  <si>
    <t>rung.joo</t>
  </si>
  <si>
    <t>Joosung</t>
  </si>
  <si>
    <t>17, Sanyang-ro, Giheung-gu</t>
  </si>
  <si>
    <t>Giheung-gu</t>
  </si>
  <si>
    <t>imp_59eb16ca3</t>
  </si>
  <si>
    <t>haochen003@e.ntu.edu.sg</t>
  </si>
  <si>
    <t>alex9954</t>
  </si>
  <si>
    <t>Haochen</t>
  </si>
  <si>
    <t>alex.haochenli@gmail.com</t>
  </si>
  <si>
    <t>Graduate Hall 2</t>
  </si>
  <si>
    <t>imp_fbca5062e</t>
  </si>
  <si>
    <t>kmundnic@amazon.com</t>
  </si>
  <si>
    <t>kmundnic</t>
  </si>
  <si>
    <t>Karel</t>
  </si>
  <si>
    <t>Mundnich</t>
  </si>
  <si>
    <t>2250 7th Ave</t>
  </si>
  <si>
    <t>Apt 715</t>
  </si>
  <si>
    <t>imp_5a6b051ca</t>
  </si>
  <si>
    <t>zhongkas@amazon.com</t>
  </si>
  <si>
    <t>zhongkas</t>
  </si>
  <si>
    <t>Zhongkai</t>
  </si>
  <si>
    <t>1000 100th Ave NE</t>
  </si>
  <si>
    <t>APT 510</t>
  </si>
  <si>
    <t>imp_5a6c99cce</t>
  </si>
  <si>
    <t>yjy@yonsei.ac.kr</t>
  </si>
  <si>
    <t>youngjaey</t>
  </si>
  <si>
    <t>Youngjae</t>
  </si>
  <si>
    <t>Yonsei-ro 7 an gil 80</t>
  </si>
  <si>
    <t>imp_59e991346</t>
  </si>
  <si>
    <t>dagarwal@umass.edu</t>
  </si>
  <si>
    <t>dagarwal</t>
  </si>
  <si>
    <t>1040 N Pleasant St</t>
  </si>
  <si>
    <t>Apt 328</t>
  </si>
  <si>
    <t>imp_5a872c378</t>
  </si>
  <si>
    <t>antoine.chaffin@irisa.fr</t>
  </si>
  <si>
    <t>antoine.chaffin</t>
  </si>
  <si>
    <t>CHAFFIN</t>
  </si>
  <si>
    <t>263 Av. Général Leclerc</t>
  </si>
  <si>
    <t>Inria - Campus de Beaulieu</t>
  </si>
  <si>
    <t>Rennes</t>
  </si>
  <si>
    <t>imp_58678dfae</t>
  </si>
  <si>
    <t>jch0@seas.upenn.edu</t>
  </si>
  <si>
    <t>cym940514</t>
  </si>
  <si>
    <t>Young min</t>
  </si>
  <si>
    <t>Cho</t>
  </si>
  <si>
    <t>155 W 73rd St</t>
  </si>
  <si>
    <t>imp_5a8a00271</t>
  </si>
  <si>
    <t>johnjames@korea.ac.kr</t>
  </si>
  <si>
    <t>johnjames</t>
  </si>
  <si>
    <t>Joon-young</t>
  </si>
  <si>
    <t>309, Yeoksam-ro, Gangnam-gu</t>
  </si>
  <si>
    <t>imp_5a03261cb</t>
  </si>
  <si>
    <t>jiwan.chung.research@gmail.com</t>
  </si>
  <si>
    <t>jiwanchung</t>
  </si>
  <si>
    <t>Jiwan</t>
  </si>
  <si>
    <t>50 Yonsei-ro, Seodaemun-gu, Seoul</t>
  </si>
  <si>
    <t>Seoul, South Korea</t>
  </si>
  <si>
    <t>imp_5a039dc5f</t>
  </si>
  <si>
    <t>antonio.farinhas@tecnico.ulisboa.pt</t>
  </si>
  <si>
    <t>antonio.farinhas</t>
  </si>
  <si>
    <t>António</t>
  </si>
  <si>
    <t>Farinhas</t>
  </si>
  <si>
    <t>Av. Rovisco Pais, 1</t>
  </si>
  <si>
    <t>Torre Norte, Piso 10</t>
  </si>
  <si>
    <t>imp_58d962a46</t>
  </si>
  <si>
    <t>pierpaolo.goffredo@inria.fr</t>
  </si>
  <si>
    <t>pierpaolo.goffredo</t>
  </si>
  <si>
    <t>Pierpaolo</t>
  </si>
  <si>
    <t>Goffredo</t>
  </si>
  <si>
    <t>1 Rue de Roussillon</t>
  </si>
  <si>
    <t>Nice</t>
  </si>
  <si>
    <t>Provence-Alpes-Côte d'Azur</t>
  </si>
  <si>
    <t>imp_5863a9f3c</t>
  </si>
  <si>
    <t>jharvill23drummer@gmail.com</t>
  </si>
  <si>
    <t>harvill2</t>
  </si>
  <si>
    <t>Harvill</t>
  </si>
  <si>
    <t>1010 W. Main St.</t>
  </si>
  <si>
    <t>imp_5a55dca73</t>
  </si>
  <si>
    <t>jiangjinhao@ruc.edu.cn</t>
  </si>
  <si>
    <t>jiangjinhao</t>
  </si>
  <si>
    <t>Jinhao</t>
  </si>
  <si>
    <t>No.59 Zhongguancun Road, Haidian</t>
  </si>
  <si>
    <t>imp_58330e8f4</t>
  </si>
  <si>
    <t>xjin17@illinois.edu</t>
  </si>
  <si>
    <t>tracyjxm</t>
  </si>
  <si>
    <t>Xiaomeng</t>
  </si>
  <si>
    <t>jin</t>
  </si>
  <si>
    <t>12731 102nd Ave NE</t>
  </si>
  <si>
    <t>APT 606</t>
  </si>
  <si>
    <t>imp_bb4e3c51d</t>
  </si>
  <si>
    <t>fhdahd@korea.ac.kr</t>
  </si>
  <si>
    <t>fhdahd899</t>
  </si>
  <si>
    <t>Seonmin</t>
  </si>
  <si>
    <t>Koo</t>
  </si>
  <si>
    <t>republic of korea</t>
  </si>
  <si>
    <t>seoul</t>
  </si>
  <si>
    <t>imp_5a0739e9a</t>
  </si>
  <si>
    <t>andrew.li8779@gmail.com</t>
  </si>
  <si>
    <t>andrewli</t>
  </si>
  <si>
    <t>5390 Willow Point Pkwy</t>
  </si>
  <si>
    <t>Unit 1401</t>
  </si>
  <si>
    <t>Marietta</t>
  </si>
  <si>
    <t>imp_5a7b6e918</t>
  </si>
  <si>
    <t>stelli@cs.washington.edu</t>
  </si>
  <si>
    <t>sli136</t>
  </si>
  <si>
    <t>Stella</t>
  </si>
  <si>
    <t>4547 8th ave ne</t>
  </si>
  <si>
    <t>apt 212</t>
  </si>
  <si>
    <t>imp_5a7faace6</t>
  </si>
  <si>
    <t>yli29@wpi.edu</t>
  </si>
  <si>
    <t>yli29</t>
  </si>
  <si>
    <t>Yichuan</t>
  </si>
  <si>
    <t>505 Plantation St</t>
  </si>
  <si>
    <t>W517</t>
  </si>
  <si>
    <t>Worcester</t>
  </si>
  <si>
    <t>imp_5a71d629a</t>
  </si>
  <si>
    <t>k-lin@berkeley.edu</t>
  </si>
  <si>
    <t>k-lin</t>
  </si>
  <si>
    <t>1626 Le Roy Avenue</t>
  </si>
  <si>
    <t>imp_5a91a3d31</t>
  </si>
  <si>
    <t>emmy@cmu.edu</t>
  </si>
  <si>
    <t>mengyan3</t>
  </si>
  <si>
    <t>Emmy</t>
  </si>
  <si>
    <t>emmy.liu.1998@gmail.com</t>
  </si>
  <si>
    <t>128 N Craig St</t>
  </si>
  <si>
    <t>Apt 308</t>
  </si>
  <si>
    <t>65ca5d97d7273</t>
  </si>
  <si>
    <t>nmehandru@berkeley.edu</t>
  </si>
  <si>
    <t>nmehandru</t>
  </si>
  <si>
    <t>Mehandru</t>
  </si>
  <si>
    <t>102 South Hall Rd</t>
  </si>
  <si>
    <t>imp_5aa7d4d44</t>
  </si>
  <si>
    <t>jacobm@allenai.org</t>
  </si>
  <si>
    <t>jacobm00</t>
  </si>
  <si>
    <t>Jacob</t>
  </si>
  <si>
    <t>Morrison</t>
  </si>
  <si>
    <t>2901 NE Blakeley St</t>
  </si>
  <si>
    <t>Unit 308</t>
  </si>
  <si>
    <t>imp_5a43070cb</t>
  </si>
  <si>
    <t>happy005012</t>
  </si>
  <si>
    <t>68, Daehak-ro 81beon-gil, Yuseong-gu</t>
  </si>
  <si>
    <t>imp_59ffb8fa7</t>
  </si>
  <si>
    <t>pertseva@stanford.edu</t>
  </si>
  <si>
    <t>liza</t>
  </si>
  <si>
    <t>Elizaveta</t>
  </si>
  <si>
    <t>Pertseva</t>
  </si>
  <si>
    <t>Rosse Ln</t>
  </si>
  <si>
    <t>imp_5a975398e</t>
  </si>
  <si>
    <t>shauryr@gmail.com</t>
  </si>
  <si>
    <t>shauryr</t>
  </si>
  <si>
    <t>Shaurya</t>
  </si>
  <si>
    <t>Rohatgi</t>
  </si>
  <si>
    <t>178 Magnolia Dr</t>
  </si>
  <si>
    <t>Chester Springs</t>
  </si>
  <si>
    <t>imp_5a3708242</t>
  </si>
  <si>
    <t>sancheti@umd.edu</t>
  </si>
  <si>
    <t>sancheti</t>
  </si>
  <si>
    <t>Abhilasha</t>
  </si>
  <si>
    <t>Sancheti</t>
  </si>
  <si>
    <t>4309 Rowalt Drive</t>
  </si>
  <si>
    <t>#202</t>
  </si>
  <si>
    <t>imp_5a997586a</t>
  </si>
  <si>
    <t>seojae777</t>
  </si>
  <si>
    <t>Jaehyung</t>
  </si>
  <si>
    <t>9, Anam-ro 26-gil, Dongdaemun-gu</t>
  </si>
  <si>
    <t>Anam-ro 26 gil 9</t>
  </si>
  <si>
    <t>Dongdaemoon-gu</t>
  </si>
  <si>
    <t>imp_5a09984aa</t>
  </si>
  <si>
    <t>zhengxiang.shi.19@ucl.ac.uk</t>
  </si>
  <si>
    <t>zhengxiang.shi.19</t>
  </si>
  <si>
    <t>Zhengxiang</t>
  </si>
  <si>
    <t>Gower Street</t>
  </si>
  <si>
    <t>WC1E 6BT</t>
  </si>
  <si>
    <t>imp_5a35bcb50</t>
  </si>
  <si>
    <t>ss164@rice.edu</t>
  </si>
  <si>
    <t>sonkar.iitk</t>
  </si>
  <si>
    <t>Shashank</t>
  </si>
  <si>
    <t>Sonkar</t>
  </si>
  <si>
    <t>6100 Main St</t>
  </si>
  <si>
    <t>imp_c3a1c2a94</t>
  </si>
  <si>
    <t>fwang1412@gmail.com</t>
  </si>
  <si>
    <t>fwang1412</t>
  </si>
  <si>
    <t>2632 Ellendale Place</t>
  </si>
  <si>
    <t>imp_5a9ca4979</t>
  </si>
  <si>
    <t>xcwang@psu.edu</t>
  </si>
  <si>
    <t>xcwang_1</t>
  </si>
  <si>
    <t>Xiaochen</t>
  </si>
  <si>
    <t>130 Farmstead Ln</t>
  </si>
  <si>
    <t>imp_5aabbfb04</t>
  </si>
  <si>
    <t>zhiruow@andrew.cmu.edu</t>
  </si>
  <si>
    <t>zhiruow</t>
  </si>
  <si>
    <t>Zhiruo</t>
  </si>
  <si>
    <t>imp_5a85a73fd</t>
  </si>
  <si>
    <t>ezelikman@cs.stanford.edu</t>
  </si>
  <si>
    <t>ezelikman</t>
  </si>
  <si>
    <t>Zelikman</t>
  </si>
  <si>
    <t>729 Escondido Rd</t>
  </si>
  <si>
    <t>Apt 102</t>
  </si>
  <si>
    <t>656e30e21da10</t>
  </si>
  <si>
    <t>rodolfojoel.zevallos@upf.edu</t>
  </si>
  <si>
    <t>rodolfojoel.zevallos</t>
  </si>
  <si>
    <t>Rodolfo</t>
  </si>
  <si>
    <t>Zevallos</t>
  </si>
  <si>
    <t>Carrer de Roc Boronat 138</t>
  </si>
  <si>
    <t>imp_5a0e33a7d</t>
  </si>
  <si>
    <t>zihan.zhang-5@student.uts.edu.au</t>
  </si>
  <si>
    <t>zihan.zhang-5</t>
  </si>
  <si>
    <t>Zihan</t>
  </si>
  <si>
    <t>906/139 Herring Rd</t>
  </si>
  <si>
    <t>MACQUARIE PARK</t>
  </si>
  <si>
    <t>imp_57e386816</t>
  </si>
  <si>
    <t>zce1112zslx@pku.edu.cn</t>
  </si>
  <si>
    <t>zce1112zslx</t>
  </si>
  <si>
    <t>Ce</t>
  </si>
  <si>
    <t>imp_58482e27b</t>
  </si>
  <si>
    <t>hanzhang001</t>
  </si>
  <si>
    <t>Hanzhang</t>
  </si>
  <si>
    <t>Jurong West Street 91</t>
  </si>
  <si>
    <t>imp_59d4ae109</t>
  </si>
  <si>
    <t>wangzhu@usc.edu</t>
  </si>
  <si>
    <t>wangzhu</t>
  </si>
  <si>
    <t>600 Central Ave</t>
  </si>
  <si>
    <t>Riverside</t>
  </si>
  <si>
    <t>imp_5aa1b9bda</t>
  </si>
  <si>
    <t>wangchenxu@bit.edu.cn</t>
  </si>
  <si>
    <t>Chenxu Wang</t>
  </si>
  <si>
    <t>Chenxu</t>
  </si>
  <si>
    <t>5 South Zhongguancun Street</t>
  </si>
  <si>
    <t>630d887515270</t>
  </si>
  <si>
    <t>nahed@unlv.nevada.edu</t>
  </si>
  <si>
    <t>pouyan.na</t>
  </si>
  <si>
    <t>Pouyan</t>
  </si>
  <si>
    <t>Nahed</t>
  </si>
  <si>
    <t>pouyan9675@gmail.com</t>
  </si>
  <si>
    <t>4214 Chatham Cir</t>
  </si>
  <si>
    <t>Las Vegas</t>
  </si>
  <si>
    <t>657ba5a462fe2</t>
  </si>
  <si>
    <t>tangrongchuan2021@ia.ac.cn</t>
  </si>
  <si>
    <t>Rongchuan Tang</t>
  </si>
  <si>
    <t>Rongchuang</t>
  </si>
  <si>
    <t>trcs2014@163.com</t>
  </si>
  <si>
    <t>??</t>
  </si>
  <si>
    <t>6311b2c921f0f</t>
  </si>
  <si>
    <t>jinfeihu2020@ia.ac.cn</t>
  </si>
  <si>
    <t>Feihu Jin</t>
  </si>
  <si>
    <t>Feihu</t>
  </si>
  <si>
    <t>63145d7bc0899</t>
  </si>
  <si>
    <t>cong.ma@nlpr.ia.ac.cn</t>
  </si>
  <si>
    <t>c.ma</t>
  </si>
  <si>
    <t>University of Chinese Academy of Sciences, No.1 Yanqihu East Rd, Huairou District, Beijing, PR China</t>
  </si>
  <si>
    <t>imp_581f91e6a</t>
  </si>
  <si>
    <t>tzhu1997@outlook.com</t>
  </si>
  <si>
    <t>tzhu7</t>
  </si>
  <si>
    <t>No.333 Ganjiangdong Rd.</t>
  </si>
  <si>
    <t>No.1 Shizi Street</t>
  </si>
  <si>
    <t>imp_58491c53a</t>
  </si>
  <si>
    <t>zhangmin186@huawei.com</t>
  </si>
  <si>
    <t>shiyan1</t>
  </si>
  <si>
    <t>imp_580d5c99e</t>
  </si>
  <si>
    <t>ffwang@njust.edu.cn</t>
  </si>
  <si>
    <t>Fanfan Wang</t>
  </si>
  <si>
    <t>Fanfan</t>
  </si>
  <si>
    <t>Nanjing University of Science and Technology</t>
  </si>
  <si>
    <t>No. 200 Xiaolingwei Road</t>
  </si>
  <si>
    <t>656ec66ba7716</t>
  </si>
  <si>
    <t>ke_li6@apple.com</t>
  </si>
  <si>
    <t>Raycom build A</t>
  </si>
  <si>
    <t>No.200 Xiaolingwei Road</t>
  </si>
  <si>
    <t>imp_57fd370be</t>
  </si>
  <si>
    <t>mjiang2@nd.edu</t>
  </si>
  <si>
    <t>mjiang89</t>
  </si>
  <si>
    <t>2023;2024;2025;2026;2027</t>
  </si>
  <si>
    <t>384 Fitzpatrick Hall</t>
  </si>
  <si>
    <t>64a8775e96dee</t>
  </si>
  <si>
    <t>nuochen@stu.ecnu.edu.cn</t>
  </si>
  <si>
    <t>nchen909</t>
  </si>
  <si>
    <t>Nuo</t>
  </si>
  <si>
    <t>5th Dorm, East China Normal University, North Zhongshan Road</t>
  </si>
  <si>
    <t>imp_fb56dbb16</t>
  </si>
  <si>
    <t>mithundas</t>
  </si>
  <si>
    <t>Mithun</t>
  </si>
  <si>
    <t>Sheoraphuli</t>
  </si>
  <si>
    <t>SHEORAPHULI</t>
  </si>
  <si>
    <t>Hooghly</t>
  </si>
  <si>
    <t>imp_589c99577</t>
  </si>
  <si>
    <t>ananyaj@allenai.org</t>
  </si>
  <si>
    <t>ananyahjha93</t>
  </si>
  <si>
    <t>Ananya harsh</t>
  </si>
  <si>
    <t>Jha</t>
  </si>
  <si>
    <t>ananyahjha93@gmail.com</t>
  </si>
  <si>
    <t>Apt 424</t>
  </si>
  <si>
    <t>imp_5a3f040d5</t>
  </si>
  <si>
    <t>neallin1996@gmail.com</t>
  </si>
  <si>
    <t>djej</t>
  </si>
  <si>
    <t>Beijing Yizhuang JD Building, No. 18 Kechuang 11 Street</t>
  </si>
  <si>
    <t>635f76f77b0bd</t>
  </si>
  <si>
    <t>emilia.wisnios@nask.pl</t>
  </si>
  <si>
    <t>emilia_wisnios</t>
  </si>
  <si>
    <t>Emilia</t>
  </si>
  <si>
    <t>Wiśnios</t>
  </si>
  <si>
    <t>Kolska 12</t>
  </si>
  <si>
    <t>01-045</t>
  </si>
  <si>
    <t>imp_58d82e7b5</t>
  </si>
  <si>
    <t>j.skrajny@student.uw.edu.pl</t>
  </si>
  <si>
    <t>jskrajny</t>
  </si>
  <si>
    <t>Jakub</t>
  </si>
  <si>
    <t>Skrajny</t>
  </si>
  <si>
    <t>Kondratowicza</t>
  </si>
  <si>
    <t>mazowieckie</t>
  </si>
  <si>
    <t>03-285</t>
  </si>
  <si>
    <t>63678e3c2869e</t>
  </si>
  <si>
    <t>1095145903@qq.com</t>
  </si>
  <si>
    <t>Siyuan Chen</t>
  </si>
  <si>
    <t>chensiyuan925@sjtu.edu.cn</t>
  </si>
  <si>
    <t>800 DONGCHUAN ROAD</t>
  </si>
  <si>
    <t>SHANGHAI JIAO TONG UNIVERSITY</t>
  </si>
  <si>
    <t>MINHANG DISTRICT</t>
  </si>
  <si>
    <t>636d9b4376137</t>
  </si>
  <si>
    <t>Chesiy</t>
  </si>
  <si>
    <t>800 Dongchuan RD</t>
  </si>
  <si>
    <t>Minhang District, Shanghai, China</t>
  </si>
  <si>
    <t>MINHANG DISTRICT, SHANG HAI, China</t>
  </si>
  <si>
    <t>imp_582ae3965</t>
  </si>
  <si>
    <t>zhouzhouyang520@126.com</t>
  </si>
  <si>
    <t>Zhou Yang</t>
  </si>
  <si>
    <t>仓山区</t>
  </si>
  <si>
    <t>福州市</t>
  </si>
  <si>
    <t>imp_5824e4f86</t>
  </si>
  <si>
    <t>pnataraj@gmail.com</t>
  </si>
  <si>
    <t>Premnatarajan</t>
  </si>
  <si>
    <t>Premkumar</t>
  </si>
  <si>
    <t>Natarajan</t>
  </si>
  <si>
    <t>Prem_natarajan@yahoo.com</t>
  </si>
  <si>
    <t>PO Box 4857</t>
  </si>
  <si>
    <t>Rolling Hills Estates</t>
  </si>
  <si>
    <t>638022517c731</t>
  </si>
  <si>
    <t>n.ahmed.0498@gmail.com</t>
  </si>
  <si>
    <t>nouman10</t>
  </si>
  <si>
    <t>Nouman</t>
  </si>
  <si>
    <t>E-9</t>
  </si>
  <si>
    <t>Islamabad</t>
  </si>
  <si>
    <t>Islamabad Capital Territory</t>
  </si>
  <si>
    <t>Pakistan</t>
  </si>
  <si>
    <t>imp_58d3c6faf</t>
  </si>
  <si>
    <t>chenliangyudavid@gmail.com</t>
  </si>
  <si>
    <t>LiangyuChen</t>
  </si>
  <si>
    <t>Liangyu</t>
  </si>
  <si>
    <t>52 Nanyang Walk</t>
  </si>
  <si>
    <t>South West</t>
  </si>
  <si>
    <t>imp_590c7c377</t>
  </si>
  <si>
    <t>vskobov@nii.ac.jp</t>
  </si>
  <si>
    <t>vskobov</t>
  </si>
  <si>
    <t>Victor</t>
  </si>
  <si>
    <t>Skobov</t>
  </si>
  <si>
    <t>vskobov@gmail.com</t>
  </si>
  <si>
    <t>Shonan Village</t>
  </si>
  <si>
    <t>Hayama</t>
  </si>
  <si>
    <t>240-0193</t>
  </si>
  <si>
    <t>imp_58c34942f</t>
  </si>
  <si>
    <t>maxime.bouthors@isir.upmc.fr</t>
  </si>
  <si>
    <t>Maxime Bouthors</t>
  </si>
  <si>
    <t>Maxime</t>
  </si>
  <si>
    <t>Bouthors</t>
  </si>
  <si>
    <t>maxbouthors@gmail.com</t>
  </si>
  <si>
    <t>8 Rue Jean-Francois de la Perouse</t>
  </si>
  <si>
    <t>Appt. 114</t>
  </si>
  <si>
    <t>imp_58655a170</t>
  </si>
  <si>
    <t>rasmus.blanck@gu.se</t>
  </si>
  <si>
    <t>RasmusBlanck</t>
  </si>
  <si>
    <t>Rasmus</t>
  </si>
  <si>
    <t>Blanck</t>
  </si>
  <si>
    <t>rasmus.blanck@gmail.com</t>
  </si>
  <si>
    <t>Department of Philosophy, Linguistics and Theory of Science</t>
  </si>
  <si>
    <t>Box 200</t>
  </si>
  <si>
    <t>65b2905b06858</t>
  </si>
  <si>
    <t>swwwjkl538@korea.ac.kr</t>
  </si>
  <si>
    <t>MinkyungPark</t>
  </si>
  <si>
    <t>Minkyung</t>
  </si>
  <si>
    <t>145, Anam-ro</t>
  </si>
  <si>
    <t>성북구</t>
  </si>
  <si>
    <t>imp_5a095a801</t>
  </si>
  <si>
    <t>hkyoon95@gmail.com</t>
  </si>
  <si>
    <t>hkyoon95</t>
  </si>
  <si>
    <t>Hokeun</t>
  </si>
  <si>
    <t>송파구</t>
  </si>
  <si>
    <t>imp_59efc5082</t>
  </si>
  <si>
    <t>qi.gou@smail.nju.edu.cn</t>
  </si>
  <si>
    <t>gouqi666</t>
  </si>
  <si>
    <t>Gou</t>
  </si>
  <si>
    <t>1249224822@qq.com</t>
  </si>
  <si>
    <t>Qi Xia</t>
  </si>
  <si>
    <t>imp_582f54007</t>
  </si>
  <si>
    <t>mael.jullien@postgrad.manchester.ac.uk</t>
  </si>
  <si>
    <t>mj201</t>
  </si>
  <si>
    <t>Mael</t>
  </si>
  <si>
    <t>Jullien</t>
  </si>
  <si>
    <t>mael.jullien@gmail.com</t>
  </si>
  <si>
    <t>XQ7 BUILDING, APARTMENT 1215</t>
  </si>
  <si>
    <t>TAYLORSON STREET SOUTH, SALFORD</t>
  </si>
  <si>
    <t>M5 3FY</t>
  </si>
  <si>
    <t>imp_bb5115741</t>
  </si>
  <si>
    <t>saifulhaq8@gmail.com</t>
  </si>
  <si>
    <t>saifulhaq</t>
  </si>
  <si>
    <t>Saiful</t>
  </si>
  <si>
    <t>Haq</t>
  </si>
  <si>
    <t>T5-403, Gate No. 1, Metro City, Nishatganj</t>
  </si>
  <si>
    <t>Lucknow</t>
  </si>
  <si>
    <t>imp_58a246d67</t>
  </si>
  <si>
    <t>luzhenyi529@gmail.com</t>
  </si>
  <si>
    <t>zhen yi lu</t>
  </si>
  <si>
    <t>Zhenyi</t>
  </si>
  <si>
    <t>2403123085@qq.com</t>
  </si>
  <si>
    <t>china wuhan</t>
  </si>
  <si>
    <t>luoyu Road 1437</t>
  </si>
  <si>
    <t>wuhan</t>
  </si>
  <si>
    <t>hongshan</t>
  </si>
  <si>
    <t>imp_583665958</t>
  </si>
  <si>
    <t>qmzhu@suda.edu.cn</t>
  </si>
  <si>
    <t>Stevezhu</t>
  </si>
  <si>
    <t>Qiaoming</t>
  </si>
  <si>
    <t>中国 (86)</t>
  </si>
  <si>
    <t>imp_580696a84</t>
  </si>
  <si>
    <t>caren.han@uwa.edu.au</t>
  </si>
  <si>
    <t>drcarenhan</t>
  </si>
  <si>
    <t>Caren</t>
  </si>
  <si>
    <t>Caren.Han@sydney.edu.au</t>
  </si>
  <si>
    <t>2024;2025;2026;2027;2028</t>
  </si>
  <si>
    <t>2107 / 8 Adelaide Terrace</t>
  </si>
  <si>
    <t>East Perth</t>
  </si>
  <si>
    <t>656e39fcf17ae</t>
  </si>
  <si>
    <t>larryheck@gatech.edu</t>
  </si>
  <si>
    <t>larryheck</t>
  </si>
  <si>
    <t>Larry</t>
  </si>
  <si>
    <t>Heck</t>
  </si>
  <si>
    <t>larry.heck1@gmail.com</t>
  </si>
  <si>
    <t>2023;2024;2025</t>
  </si>
  <si>
    <t>1865 River Forest Road Northwest</t>
  </si>
  <si>
    <t>648cb1bf6aa78</t>
  </si>
  <si>
    <t>michael.ginn@colorado.edu</t>
  </si>
  <si>
    <t>michaelginn</t>
  </si>
  <si>
    <t>Ginn</t>
  </si>
  <si>
    <t>michaelginn00@gmail.com</t>
  </si>
  <si>
    <t>64 Pima Ct</t>
  </si>
  <si>
    <t>653be348531a7</t>
  </si>
  <si>
    <t>giulio.starace@gmail.com</t>
  </si>
  <si>
    <t>thesofakillers</t>
  </si>
  <si>
    <t>Giulio</t>
  </si>
  <si>
    <t>Starace</t>
  </si>
  <si>
    <t>giulio.starace@student.uva.nl</t>
  </si>
  <si>
    <t>Via degli Orti della Farnesina, 107</t>
  </si>
  <si>
    <t>imp_58ae77b62</t>
  </si>
  <si>
    <t>shuyuej@ieee.org</t>
  </si>
  <si>
    <t>shuyuej</t>
  </si>
  <si>
    <t>Shuyue</t>
  </si>
  <si>
    <t>brucejia@bu.edu</t>
  </si>
  <si>
    <t>Room 314, 14 Buswell Street,</t>
  </si>
  <si>
    <t>Boston, MA 02215,</t>
  </si>
  <si>
    <t>USA</t>
  </si>
  <si>
    <t>Massachusetts</t>
  </si>
  <si>
    <t>64e23cc10b47a</t>
  </si>
  <si>
    <t>Christopher.Jenkins@ims.uni-stuttgart.de</t>
  </si>
  <si>
    <t>cjenk</t>
  </si>
  <si>
    <t>Jenkins</t>
  </si>
  <si>
    <t>cwjenk@gmail.com</t>
  </si>
  <si>
    <t>imp_58780131b</t>
  </si>
  <si>
    <t>bhon015@uottawa.ca</t>
  </si>
  <si>
    <t>bennettphon</t>
  </si>
  <si>
    <t>Bennett</t>
  </si>
  <si>
    <t>Punyat</t>
  </si>
  <si>
    <t>Hon</t>
  </si>
  <si>
    <t>402-256 Rideau St.</t>
  </si>
  <si>
    <t>K1N 5Y3</t>
  </si>
  <si>
    <t>65bb5ec5daa12</t>
  </si>
  <si>
    <t>verenablaschke</t>
  </si>
  <si>
    <t>Verena</t>
  </si>
  <si>
    <t>Blaschke</t>
  </si>
  <si>
    <t>verena.blaschke@protonmail.com</t>
  </si>
  <si>
    <t>Lehrstuhl fuer KI und Computerlinguistik (Plank)</t>
  </si>
  <si>
    <t>Akademiestr. 7</t>
  </si>
  <si>
    <t>65b22235047c1</t>
  </si>
  <si>
    <t>jiahaolu97@outlook.com</t>
  </si>
  <si>
    <t>Lu Jiahao</t>
  </si>
  <si>
    <t>Lu_jiahao@hotmail.com</t>
  </si>
  <si>
    <t>27 Prince George's Park</t>
  </si>
  <si>
    <t>3. Stock Wohnung 147</t>
  </si>
  <si>
    <t>Bayern</t>
  </si>
  <si>
    <t>imp_590976c99</t>
  </si>
  <si>
    <t>aadit.jerfy@gmail.com</t>
  </si>
  <si>
    <t>aadit_jerfy</t>
  </si>
  <si>
    <t>Aadit</t>
  </si>
  <si>
    <t>Jerfy</t>
  </si>
  <si>
    <t>59 Castle Hill Rd</t>
  </si>
  <si>
    <t>Connecticut</t>
  </si>
  <si>
    <t>06470-1797</t>
  </si>
  <si>
    <t>65a3591089495</t>
  </si>
  <si>
    <t>harshgupta.ee@gmail.com</t>
  </si>
  <si>
    <t>harshgupta.ee</t>
  </si>
  <si>
    <t>Harsh</t>
  </si>
  <si>
    <t>Gupta</t>
  </si>
  <si>
    <t>111 N Rengstorff Ave</t>
  </si>
  <si>
    <t>imp_f1ac5d0be</t>
  </si>
  <si>
    <t>esantus@bloomberg.net</t>
  </si>
  <si>
    <t>esantus_1</t>
  </si>
  <si>
    <t>Enrico</t>
  </si>
  <si>
    <t>Santus</t>
  </si>
  <si>
    <t>109 Madison St</t>
  </si>
  <si>
    <t>APT 1L</t>
  </si>
  <si>
    <t>Hoboken</t>
  </si>
  <si>
    <t>imp_f1b62e72a</t>
  </si>
  <si>
    <t>aradhana.sinha@gmail.com</t>
  </si>
  <si>
    <t>aradhana.sinha</t>
  </si>
  <si>
    <t>Aradhana</t>
  </si>
  <si>
    <t>Sinha</t>
  </si>
  <si>
    <t>1000 Escalon Avenue,</t>
  </si>
  <si>
    <t>Apartment F1045</t>
  </si>
  <si>
    <t>imp_f1b7218ef</t>
  </si>
  <si>
    <t>yyang@asapp.com</t>
  </si>
  <si>
    <t>yyang_1</t>
  </si>
  <si>
    <t>187 Warren St</t>
  </si>
  <si>
    <t>APT 405</t>
  </si>
  <si>
    <t>imp_f1ba71bdb</t>
  </si>
  <si>
    <t>youy@comp.nus.edu.sg</t>
  </si>
  <si>
    <t>youy</t>
  </si>
  <si>
    <t>2 Science Park Drive</t>
  </si>
  <si>
    <t>Ascent #01-08</t>
  </si>
  <si>
    <t>imp_f1bab9042</t>
  </si>
  <si>
    <t>e-latypova@yandex-team.ru</t>
  </si>
  <si>
    <t>e-latypova</t>
  </si>
  <si>
    <t>Latypova</t>
  </si>
  <si>
    <t>imp_f1c4a01aa</t>
  </si>
  <si>
    <t>vivek.miglani@gmail.com</t>
  </si>
  <si>
    <t>vivekm</t>
  </si>
  <si>
    <t>Naresh</t>
  </si>
  <si>
    <t>Miglani</t>
  </si>
  <si>
    <t>4742 NW 122nd Dr</t>
  </si>
  <si>
    <t>Coral Springs</t>
  </si>
  <si>
    <t>imp_f1c6242d7</t>
  </si>
  <si>
    <t>zidi.xiu@gmail.com</t>
  </si>
  <si>
    <t>zidi.xiu</t>
  </si>
  <si>
    <t>Zidi</t>
  </si>
  <si>
    <t>Xiu</t>
  </si>
  <si>
    <t>15862 NE 95th Way</t>
  </si>
  <si>
    <t>imp_f1ca96c34</t>
  </si>
  <si>
    <t>a.aalabdulsalam@squ.edu.om</t>
  </si>
  <si>
    <t>a.aalabdulsalam</t>
  </si>
  <si>
    <t>Abdulrahman</t>
  </si>
  <si>
    <t>Khalifa</t>
  </si>
  <si>
    <t>AAlAbdulsalam</t>
  </si>
  <si>
    <t>Aljaama Street</t>
  </si>
  <si>
    <t>Alkhoud</t>
  </si>
  <si>
    <t>Muscat Governorate</t>
  </si>
  <si>
    <t>Oman</t>
  </si>
  <si>
    <t>imp_f1cc1fa83</t>
  </si>
  <si>
    <t>fguzman@meta.com</t>
  </si>
  <si>
    <t>fguzman</t>
  </si>
  <si>
    <t>Francisco</t>
  </si>
  <si>
    <t>Guzman</t>
  </si>
  <si>
    <t>788 Sequoia ave</t>
  </si>
  <si>
    <t>imp_f1ce3c916</t>
  </si>
  <si>
    <t>minakhan@google.com</t>
  </si>
  <si>
    <t>minakhan</t>
  </si>
  <si>
    <t>Mina</t>
  </si>
  <si>
    <t>Flat 197, Anthology Hale Works, Daneland Walk</t>
  </si>
  <si>
    <t>N179LG</t>
  </si>
  <si>
    <t>imp_f1d725bcb</t>
  </si>
  <si>
    <t>zhenxing_zhang2@apple.com</t>
  </si>
  <si>
    <t>zhenxing.zhang3</t>
  </si>
  <si>
    <t>Zhenxing</t>
  </si>
  <si>
    <t>9 Elm Road, Cambridge</t>
  </si>
  <si>
    <t>cambridgeshire</t>
  </si>
  <si>
    <t>CB2 9PP</t>
  </si>
  <si>
    <t>imp_f1dabaa5b</t>
  </si>
  <si>
    <t>azyen@nycu.edu.tw</t>
  </si>
  <si>
    <t>azyen</t>
  </si>
  <si>
    <t>An-zi</t>
  </si>
  <si>
    <t>Yen</t>
  </si>
  <si>
    <t>1001 University Road</t>
  </si>
  <si>
    <t>Hsinchu</t>
  </si>
  <si>
    <t>R.O.C.</t>
  </si>
  <si>
    <t>imp_f1e4e4bc5</t>
  </si>
  <si>
    <t>victor.guimaraes@telepathy.ai</t>
  </si>
  <si>
    <t>victor.guimaraes</t>
  </si>
  <si>
    <t>Guimarães</t>
  </si>
  <si>
    <t>imp_f1e67c565</t>
  </si>
  <si>
    <t>plahoti.mpi@gmail.com</t>
  </si>
  <si>
    <t>plahoti.mpi</t>
  </si>
  <si>
    <t>Lahoti</t>
  </si>
  <si>
    <t>Rebackerstrasse 17</t>
  </si>
  <si>
    <t>Horgen</t>
  </si>
  <si>
    <t>imp_f1e72ced1</t>
  </si>
  <si>
    <t>qinxue@tsc.ai</t>
  </si>
  <si>
    <t>qinxue</t>
  </si>
  <si>
    <t>Qin xue</t>
  </si>
  <si>
    <t>Cheong</t>
  </si>
  <si>
    <t>23a Bussorah St</t>
  </si>
  <si>
    <t>imp_f1f00612b</t>
  </si>
  <si>
    <t>yukeling@tsc.ai</t>
  </si>
  <si>
    <t>yukeling</t>
  </si>
  <si>
    <t>Yuke ling</t>
  </si>
  <si>
    <t>Tay</t>
  </si>
  <si>
    <t>11 Upper Boon Keng Rd</t>
  </si>
  <si>
    <t>SIN</t>
  </si>
  <si>
    <t>imp_f1f093684</t>
  </si>
  <si>
    <t>shern@tsc.ai</t>
  </si>
  <si>
    <t>shern</t>
  </si>
  <si>
    <t>Shern shern</t>
  </si>
  <si>
    <t>imp_f1f0dcb8b</t>
  </si>
  <si>
    <t>m_tikhonova94@mail.ru</t>
  </si>
  <si>
    <t>m_tikhonova94</t>
  </si>
  <si>
    <t>Tikhonova</t>
  </si>
  <si>
    <t>Москва, Спиридоновка 16, 27</t>
  </si>
  <si>
    <t>imp_f1f69e3f0</t>
  </si>
  <si>
    <t>david.aparicio@zendesk.com</t>
  </si>
  <si>
    <t>david.aparicio</t>
  </si>
  <si>
    <t>Aparicio</t>
  </si>
  <si>
    <t>Porto</t>
  </si>
  <si>
    <t>Rua Central Park, Edificio 2, 2ºA</t>
  </si>
  <si>
    <t>Porto District</t>
  </si>
  <si>
    <t>imp_f1f7ba868</t>
  </si>
  <si>
    <t>ssam_dav@hotmail.com</t>
  </si>
  <si>
    <t>ssam_dav</t>
  </si>
  <si>
    <t>David Pelaio</t>
  </si>
  <si>
    <t>Arcadinho</t>
  </si>
  <si>
    <t>Rua João Caraça, n16</t>
  </si>
  <si>
    <t>Rua Central Park, Ed. 2 - 2A</t>
  </si>
  <si>
    <t>Coruche</t>
  </si>
  <si>
    <t>Santarme</t>
  </si>
  <si>
    <t>2100-039</t>
  </si>
  <si>
    <t>imp_f1f8142ba</t>
  </si>
  <si>
    <t>yrsong@muhayu.com</t>
  </si>
  <si>
    <t>id2thomas</t>
  </si>
  <si>
    <t>Youngrok</t>
  </si>
  <si>
    <t>5, Seongsuil-ro 8-gil, Seongdong-gu</t>
  </si>
  <si>
    <t>imp_f20919102</t>
  </si>
  <si>
    <t>azugarini@expert.ai</t>
  </si>
  <si>
    <t>azugarini</t>
  </si>
  <si>
    <t>Zugarini</t>
  </si>
  <si>
    <t>Via della Resistenza, 132c</t>
  </si>
  <si>
    <t>Tavernelle</t>
  </si>
  <si>
    <t>Umbria</t>
  </si>
  <si>
    <t>imp_f212aece1</t>
  </si>
  <si>
    <t>samuel.ackerman@ibm.com</t>
  </si>
  <si>
    <t>samuel.ackerman</t>
  </si>
  <si>
    <t>Ackerman</t>
  </si>
  <si>
    <t>Mordekhy Elqahi St 534</t>
  </si>
  <si>
    <t>Apartment 5</t>
  </si>
  <si>
    <t>imp_f215678ef</t>
  </si>
  <si>
    <t>sanjayiitk0@gmail.com</t>
  </si>
  <si>
    <t>sanjagr</t>
  </si>
  <si>
    <t>Sanjay</t>
  </si>
  <si>
    <t>Sumadhura Silver Ripples</t>
  </si>
  <si>
    <t>Nallurhalli, Borewell Road, Bangalore</t>
  </si>
  <si>
    <t>imp_f2194feb7</t>
  </si>
  <si>
    <t>ankit.pal@saama.com</t>
  </si>
  <si>
    <t>ankit.pal</t>
  </si>
  <si>
    <t>Ankit</t>
  </si>
  <si>
    <t>Pal</t>
  </si>
  <si>
    <t>Plot no 12, Gaurbheet , Preeti Nagar, Ward 2nd, Fazullaganj, Lucknow, Uttar Pradesh 226020</t>
  </si>
  <si>
    <t>imp_f21e017d2</t>
  </si>
  <si>
    <t>david.beauchemin@ift.ulaval.ca</t>
  </si>
  <si>
    <t>david.beauchemin.5</t>
  </si>
  <si>
    <t>Beauchemin</t>
  </si>
  <si>
    <t>301 Rte de l'Église</t>
  </si>
  <si>
    <t>Saint-Jean-Port-Joli</t>
  </si>
  <si>
    <t>G0R 3G0</t>
  </si>
  <si>
    <t>imp_fb4f4e1d5</t>
  </si>
  <si>
    <t>wenbinan@stu.xjtu.edu.cn</t>
  </si>
  <si>
    <t>wenbinan</t>
  </si>
  <si>
    <t>Wenbin</t>
  </si>
  <si>
    <t>Shaanxi</t>
  </si>
  <si>
    <t>imp_fb5542427</t>
  </si>
  <si>
    <t>1521868110@qq.com</t>
  </si>
  <si>
    <t>zhiweihu</t>
  </si>
  <si>
    <t>Zhiwei</t>
  </si>
  <si>
    <t>No.92, Wucheng Street, Taiyuan City, Shanxi Province, China</t>
  </si>
  <si>
    <t>imp_fb5bbd8b3</t>
  </si>
  <si>
    <t>21120368@bjtu.edu.cn</t>
  </si>
  <si>
    <t>Chunyou</t>
  </si>
  <si>
    <t>imp_fb5e36784</t>
  </si>
  <si>
    <t>linrh7@mail2.sysu.edu.cn</t>
  </si>
  <si>
    <t>linrh7</t>
  </si>
  <si>
    <t>Ronghao</t>
  </si>
  <si>
    <t>No. 132, Waihuan East Road, University Town, Panyu District, Guangzhou, P. R. China</t>
  </si>
  <si>
    <t>imp_fb6080527</t>
  </si>
  <si>
    <t>yfsong@pku.edu.cn</t>
  </si>
  <si>
    <t>yfsong</t>
  </si>
  <si>
    <t>imp_fb6b791be</t>
  </si>
  <si>
    <t>xxucs@zju.edu.cn</t>
  </si>
  <si>
    <t>xxucs</t>
  </si>
  <si>
    <t>38 Zheda Rd, Xihu</t>
  </si>
  <si>
    <t>imp_fb73c42ea</t>
  </si>
  <si>
    <t>zhangyc_hit@163.com</t>
  </si>
  <si>
    <t>zhangyc_hit</t>
  </si>
  <si>
    <t>Yice</t>
  </si>
  <si>
    <t>Harbin Insitute of Technology, Shenzhen, China</t>
  </si>
  <si>
    <t>Xili University Town, Nanshan District</t>
  </si>
  <si>
    <t>imp_fb797ff19</t>
  </si>
  <si>
    <t>xzhou20@fudan.edu.cn</t>
  </si>
  <si>
    <t>xzhou20</t>
  </si>
  <si>
    <t>杨浦区</t>
  </si>
  <si>
    <t>imp_fb7d34b4c</t>
  </si>
  <si>
    <t>ztan3@nd.edu</t>
  </si>
  <si>
    <t>tanzx9</t>
  </si>
  <si>
    <t>Zhaoxuan</t>
  </si>
  <si>
    <t>imp_fb80330a4</t>
  </si>
  <si>
    <t>josip.jukic@fer.hr</t>
  </si>
  <si>
    <t>josip.jukic</t>
  </si>
  <si>
    <t>Josip</t>
  </si>
  <si>
    <t>Jukić</t>
  </si>
  <si>
    <t>Jarun 88</t>
  </si>
  <si>
    <t>Zagreb</t>
  </si>
  <si>
    <t>Zagrebacka</t>
  </si>
  <si>
    <t>imp_fb807dccf</t>
  </si>
  <si>
    <t>kir.semenow@yandex.ru</t>
  </si>
  <si>
    <t>kir.semenow</t>
  </si>
  <si>
    <t>Kirill</t>
  </si>
  <si>
    <t>Semenov</t>
  </si>
  <si>
    <t>Pátkova 3</t>
  </si>
  <si>
    <t>Praha</t>
  </si>
  <si>
    <t>Czechia</t>
  </si>
  <si>
    <t>182 00</t>
  </si>
  <si>
    <t>imp_fb812386d</t>
  </si>
  <si>
    <t>niamaelkhbir@gmail.com</t>
  </si>
  <si>
    <t>niamaelkhbir</t>
  </si>
  <si>
    <t>Niama</t>
  </si>
  <si>
    <t>El Khbir</t>
  </si>
  <si>
    <t>127 Route de Saint leu</t>
  </si>
  <si>
    <t>Epinay-Sur-Seine</t>
  </si>
  <si>
    <t>imp_fb893556e</t>
  </si>
  <si>
    <t>mingyang.wang2@de.bosch.com</t>
  </si>
  <si>
    <t>mingyang.wang2</t>
  </si>
  <si>
    <t>Forststraße 61</t>
  </si>
  <si>
    <t>Stuttgart-West</t>
  </si>
  <si>
    <t>imp_fb8dbe491</t>
  </si>
  <si>
    <t>frederic.kirstein@gmail.com</t>
  </si>
  <si>
    <t>frederic.kirstein</t>
  </si>
  <si>
    <t>Frederic</t>
  </si>
  <si>
    <t>Kirstein</t>
  </si>
  <si>
    <t>Burgundenstraße 25</t>
  </si>
  <si>
    <t>Leibnizstraße 2, Werk 059 HPC L423</t>
  </si>
  <si>
    <t>Bad Kreuznach</t>
  </si>
  <si>
    <t>imp_fb903737b</t>
  </si>
  <si>
    <t>m.stahl@ai.uni-hannover.de</t>
  </si>
  <si>
    <t>m.stahl</t>
  </si>
  <si>
    <t>Maja</t>
  </si>
  <si>
    <t>Stahl</t>
  </si>
  <si>
    <t>Ritterstraße 5</t>
  </si>
  <si>
    <t>Hameln</t>
  </si>
  <si>
    <t>imp_fb93729f5</t>
  </si>
  <si>
    <t>prange@cs.uni-freiburg.de</t>
  </si>
  <si>
    <t>prange</t>
  </si>
  <si>
    <t>Prange</t>
  </si>
  <si>
    <t>Riedlen 20</t>
  </si>
  <si>
    <t>Bahlingen am Kaiserstuhl</t>
  </si>
  <si>
    <t>imp_fb9595bcf</t>
  </si>
  <si>
    <t>alyssa.cheng@connect.polyu.hk</t>
  </si>
  <si>
    <t>alyssa.cheng</t>
  </si>
  <si>
    <t>Hung Lok Rd</t>
  </si>
  <si>
    <t>/</t>
  </si>
  <si>
    <t>imp_fb96d703f</t>
  </si>
  <si>
    <t>m.zakizadeh@khatam.ac.ir</t>
  </si>
  <si>
    <t>mahdizakizadeh.me</t>
  </si>
  <si>
    <t>Mahdi</t>
  </si>
  <si>
    <t>Zakizadeh</t>
  </si>
  <si>
    <t>Khatami Sq., 17 Shahrivar Av., Mirafzali Av.</t>
  </si>
  <si>
    <t>No. 6</t>
  </si>
  <si>
    <t>Yazd</t>
  </si>
  <si>
    <t>Tehran</t>
  </si>
  <si>
    <t>imp_fba23b940</t>
  </si>
  <si>
    <t>yigeng@student.unimelb.edu.au</t>
  </si>
  <si>
    <t>yilin.geng</t>
  </si>
  <si>
    <t>Yilin</t>
  </si>
  <si>
    <t>285 Cardigan St</t>
  </si>
  <si>
    <t>Room 11b51</t>
  </si>
  <si>
    <t>imp_fba711e97</t>
  </si>
  <si>
    <t>chaos8527@korea.ac.kr</t>
  </si>
  <si>
    <t>chaos8527</t>
  </si>
  <si>
    <t>Myunghoon</t>
  </si>
  <si>
    <t>145 Anam-ro, Seongbuk-gu</t>
  </si>
  <si>
    <t>Aegineung Student Center, 311</t>
  </si>
  <si>
    <t>imp_fbb3c96c8</t>
  </si>
  <si>
    <t>heyjoonkim@europa.snu.ac.kr</t>
  </si>
  <si>
    <t>heyjoonkim</t>
  </si>
  <si>
    <t>Hyuhng</t>
  </si>
  <si>
    <t>Joon</t>
  </si>
  <si>
    <t>90, Yangjae-daero 2-gil, Seocho-gu, Seoul, Republic of Korea</t>
  </si>
  <si>
    <t>imp_fbb554df3</t>
  </si>
  <si>
    <t>juny116@gmail.com</t>
  </si>
  <si>
    <t>juny116</t>
  </si>
  <si>
    <t>Junyeob</t>
  </si>
  <si>
    <t>관악구</t>
  </si>
  <si>
    <t>imp_fbb5e10c5</t>
  </si>
  <si>
    <t>jeongwonkwak17@gmail.com</t>
  </si>
  <si>
    <t>garden22</t>
  </si>
  <si>
    <t>Jeongwon</t>
  </si>
  <si>
    <t>Kwak</t>
  </si>
  <si>
    <t>48 Achasan-ro 55-gil, Gwangjin-gu, Seoul, Republic of Korea</t>
  </si>
  <si>
    <t>Gwangjin-gu, Seoul, Republic of Korea</t>
  </si>
  <si>
    <t>imp_fbb6c56d7</t>
  </si>
  <si>
    <t>j.b.kamp@vu.nl</t>
  </si>
  <si>
    <t>j.b.kamp</t>
  </si>
  <si>
    <t>Kamp</t>
  </si>
  <si>
    <t>Boompjes 49H</t>
  </si>
  <si>
    <t>Rotterdam</t>
  </si>
  <si>
    <t>Zuid-Holland</t>
  </si>
  <si>
    <t>3011XB</t>
  </si>
  <si>
    <t>imp_fbbf36a14</t>
  </si>
  <si>
    <t>waad.wtss@gmail.com</t>
  </si>
  <si>
    <t>wtsalshammeri</t>
  </si>
  <si>
    <t>Waad</t>
  </si>
  <si>
    <t>Thuwaini</t>
  </si>
  <si>
    <t>Alshammari</t>
  </si>
  <si>
    <t>imp_fbc9763ed</t>
  </si>
  <si>
    <t>luxinyuan@u.nus.edu</t>
  </si>
  <si>
    <t>luxinyuan</t>
  </si>
  <si>
    <t>Xinyuan</t>
  </si>
  <si>
    <t>Clementi Ave 3</t>
  </si>
  <si>
    <t>imp_fbccaef08</t>
  </si>
  <si>
    <t>annamar8@prhlt.upv.es</t>
  </si>
  <si>
    <t>annamar8</t>
  </si>
  <si>
    <t>Ángel</t>
  </si>
  <si>
    <t>Navarro</t>
  </si>
  <si>
    <t>Camí de Vera, s/n</t>
  </si>
  <si>
    <t>VC</t>
  </si>
  <si>
    <t>imp_fbcf1207b</t>
  </si>
  <si>
    <t>liam.poel@telepathy.ai</t>
  </si>
  <si>
    <t>lvander</t>
  </si>
  <si>
    <t>Liam</t>
  </si>
  <si>
    <t>van der Poel</t>
  </si>
  <si>
    <t>imp_fbd6939d1</t>
  </si>
  <si>
    <t>necvaa@gmail.com</t>
  </si>
  <si>
    <t>necvaa</t>
  </si>
  <si>
    <t>Necva</t>
  </si>
  <si>
    <t>Bölücü</t>
  </si>
  <si>
    <t>imp_fbd970198</t>
  </si>
  <si>
    <t>yichen.huang@mbzuai.ac.ae</t>
  </si>
  <si>
    <t>yichen.huang</t>
  </si>
  <si>
    <t>Yichen</t>
  </si>
  <si>
    <t>Block 1B</t>
  </si>
  <si>
    <t>Room 1.06</t>
  </si>
  <si>
    <t>imp_fe87082c3</t>
  </si>
  <si>
    <t>jonibek.mansurov</t>
  </si>
  <si>
    <t>Jonibek</t>
  </si>
  <si>
    <t>Mansurov</t>
  </si>
  <si>
    <t>Geothermal building</t>
  </si>
  <si>
    <t>Geothermal building, room 3.05</t>
  </si>
  <si>
    <t>Masdar</t>
  </si>
  <si>
    <t>Abu-Dhabi</t>
  </si>
  <si>
    <t>imp_fe929b5c9</t>
  </si>
  <si>
    <t>ingyyh@live.com</t>
  </si>
  <si>
    <t>ingyyh</t>
  </si>
  <si>
    <t>Ingy</t>
  </si>
  <si>
    <t>Yasser Hassan Abdou</t>
  </si>
  <si>
    <t>Yasser Abdelhalim</t>
  </si>
  <si>
    <t>Hermitage Street</t>
  </si>
  <si>
    <t>W2 1PW</t>
  </si>
  <si>
    <t>imp_fe96eca01</t>
  </si>
  <si>
    <t>sarah.alsayyahi@postgrad.manchester.ac.uk</t>
  </si>
  <si>
    <t>sarah.alsayyahi</t>
  </si>
  <si>
    <t>Sarah</t>
  </si>
  <si>
    <t>Saud</t>
  </si>
  <si>
    <t>Alsayyahi</t>
  </si>
  <si>
    <t>Ottinger Close</t>
  </si>
  <si>
    <t>Salford</t>
  </si>
  <si>
    <t>M50 3AP</t>
  </si>
  <si>
    <t>imp_fe9743cfe</t>
  </si>
  <si>
    <t>s2334664@ed.ac.uk</t>
  </si>
  <si>
    <t>xtdu0123</t>
  </si>
  <si>
    <t>Xiaotang</t>
  </si>
  <si>
    <t>Du</t>
  </si>
  <si>
    <t>2 Buccleuch Place</t>
  </si>
  <si>
    <t>EH8 9LW</t>
  </si>
  <si>
    <t>658f5683a9a5d</t>
  </si>
  <si>
    <t>abdullah.khered@postgrad.manchester.ac.uk</t>
  </si>
  <si>
    <t>abdullah.khered</t>
  </si>
  <si>
    <t>Salem</t>
  </si>
  <si>
    <t>Khered</t>
  </si>
  <si>
    <t>Apt 73</t>
  </si>
  <si>
    <t>99 Denmark Road</t>
  </si>
  <si>
    <t>M15 6AZ</t>
  </si>
  <si>
    <t>imp_fe99ca012</t>
  </si>
  <si>
    <t>hadeel.saadany@surrey.ac.uk</t>
  </si>
  <si>
    <t>h.a.saadany</t>
  </si>
  <si>
    <t>Hadeel</t>
  </si>
  <si>
    <t>Saadany</t>
  </si>
  <si>
    <t>hadil.saadany@gmail.com</t>
  </si>
  <si>
    <t>64 Pennyhill Lane</t>
  </si>
  <si>
    <t>West Bromwich</t>
  </si>
  <si>
    <t>West Midlands</t>
  </si>
  <si>
    <t>B71 3RY</t>
  </si>
  <si>
    <t>imp_fe9ab0896</t>
  </si>
  <si>
    <t>benjamin.towle@nottingham.ac.uk</t>
  </si>
  <si>
    <t>benjamin.towle</t>
  </si>
  <si>
    <t>Towle</t>
  </si>
  <si>
    <t>25 Fox Covert</t>
  </si>
  <si>
    <t>Colwick</t>
  </si>
  <si>
    <t>Nottingham</t>
  </si>
  <si>
    <t>Nottinghamshire</t>
  </si>
  <si>
    <t>NG4 2DD</t>
  </si>
  <si>
    <t>imp_fe9b09746</t>
  </si>
  <si>
    <t>yizhi.li@hotmail.com</t>
  </si>
  <si>
    <t>yizhi.li</t>
  </si>
  <si>
    <t>Yizhi</t>
  </si>
  <si>
    <t>59 Chorlton Street</t>
  </si>
  <si>
    <t>M1 3FY</t>
  </si>
  <si>
    <t>imp_fe9d755fe</t>
  </si>
  <si>
    <t>hem52@cam.ac.uk</t>
  </si>
  <si>
    <t>hem52</t>
  </si>
  <si>
    <t>Hope</t>
  </si>
  <si>
    <t>McGovern</t>
  </si>
  <si>
    <t>25 Bermuda Road</t>
  </si>
  <si>
    <t>CB4 3LD</t>
  </si>
  <si>
    <t>imp_fe9e61f6d</t>
  </si>
  <si>
    <t>yifu.qiu@ed.ac.uk</t>
  </si>
  <si>
    <t>s2041332</t>
  </si>
  <si>
    <t>Qiu</t>
  </si>
  <si>
    <t>Flat 5, 10 Simpson Loan</t>
  </si>
  <si>
    <t>EH3 9GQ</t>
  </si>
  <si>
    <t>imp_fe9ea9be7</t>
  </si>
  <si>
    <t>li002666@umn.edu</t>
  </si>
  <si>
    <t>zekunli</t>
  </si>
  <si>
    <t>Zekun</t>
  </si>
  <si>
    <t>455 Snelling Ave N</t>
  </si>
  <si>
    <t>Apt 2101</t>
  </si>
  <si>
    <t>Saint Paul</t>
  </si>
  <si>
    <t>imp_feab110e0</t>
  </si>
  <si>
    <t>s.steindl@oth-aw.de</t>
  </si>
  <si>
    <t>s.steindl</t>
  </si>
  <si>
    <t>Sebastian</t>
  </si>
  <si>
    <t>Steindl</t>
  </si>
  <si>
    <t>Kaiser-Wilhelm-Ring 23</t>
  </si>
  <si>
    <t>Amberg</t>
  </si>
  <si>
    <t>imp_feb1cd497</t>
  </si>
  <si>
    <t>yuhai.yu@alibaba-inc.com</t>
  </si>
  <si>
    <t>yuhaia</t>
  </si>
  <si>
    <t>Hai</t>
  </si>
  <si>
    <t>Alibaba Yun Gu Park, Xihu District</t>
  </si>
  <si>
    <t>imp_feb7e296d</t>
  </si>
  <si>
    <t>keruiz2@illinois.edu</t>
  </si>
  <si>
    <t>keruiz2</t>
  </si>
  <si>
    <t>Kerui</t>
  </si>
  <si>
    <t>209 E University Ave</t>
  </si>
  <si>
    <t>Apt 2-608</t>
  </si>
  <si>
    <t>imp_febad5b53</t>
  </si>
  <si>
    <t>yig025@ucsd.edu</t>
  </si>
  <si>
    <t>yig025</t>
  </si>
  <si>
    <t>imp_febceab2e</t>
  </si>
  <si>
    <t>yizhuj2@illinois.edu</t>
  </si>
  <si>
    <t>yizhuj2</t>
  </si>
  <si>
    <t>Yizhu</t>
  </si>
  <si>
    <t>310 S First St</t>
  </si>
  <si>
    <t>imp_febe2ada6</t>
  </si>
  <si>
    <t>alicekwak@arizona.edu</t>
  </si>
  <si>
    <t>alicekwak</t>
  </si>
  <si>
    <t>Alice</t>
  </si>
  <si>
    <t>Saebom</t>
  </si>
  <si>
    <t>3121 N Swan Rd</t>
  </si>
  <si>
    <t>Apt 110</t>
  </si>
  <si>
    <t>imp_febf560d5</t>
  </si>
  <si>
    <t>zer.george@gmail.com</t>
  </si>
  <si>
    <t>george_zerveas</t>
  </si>
  <si>
    <t>Zerveas</t>
  </si>
  <si>
    <t>96 Gano St</t>
  </si>
  <si>
    <t>imp_fec598d4f</t>
  </si>
  <si>
    <t>sedrickkeh@gmail.com</t>
  </si>
  <si>
    <t>sedrickkeh</t>
  </si>
  <si>
    <t>Sedrick</t>
  </si>
  <si>
    <t>So</t>
  </si>
  <si>
    <t>Keh</t>
  </si>
  <si>
    <t>541 Del Medio Ave</t>
  </si>
  <si>
    <t>Unit 218</t>
  </si>
  <si>
    <t>imp_fec886328</t>
  </si>
  <si>
    <t>zzhang23@nd.edu</t>
  </si>
  <si>
    <t>zzhang23</t>
  </si>
  <si>
    <t>Zhihan</t>
  </si>
  <si>
    <t>zhangzhihan719@gmail.com</t>
  </si>
  <si>
    <t>5810 Iroquois Ln</t>
  </si>
  <si>
    <t>Apt 3B</t>
  </si>
  <si>
    <t>Mishawaka</t>
  </si>
  <si>
    <t>65bd4fad71f70</t>
  </si>
  <si>
    <t>hamdani@vt.edu</t>
  </si>
  <si>
    <t>hamdani</t>
  </si>
  <si>
    <t>Abdulaziz</t>
  </si>
  <si>
    <t>Alhamadani</t>
  </si>
  <si>
    <t>809 W Broad St</t>
  </si>
  <si>
    <t>Apt 319</t>
  </si>
  <si>
    <t>Falls Church</t>
  </si>
  <si>
    <t>imp_fecbd4fc7</t>
  </si>
  <si>
    <t>tolulope@stanford.edu</t>
  </si>
  <si>
    <t>tolulope_1</t>
  </si>
  <si>
    <t>Tolúlọpẹ́</t>
  </si>
  <si>
    <t>Ògúnrẹ̀mí</t>
  </si>
  <si>
    <t>735 Campus Drive</t>
  </si>
  <si>
    <t>Apt 317</t>
  </si>
  <si>
    <t>imp_fed24327b</t>
  </si>
  <si>
    <t>huang17.yiqi@gmail.com</t>
  </si>
  <si>
    <t>huangyiqi</t>
  </si>
  <si>
    <t>Yiqi</t>
  </si>
  <si>
    <t>huang17.yiqi@outlook.com</t>
  </si>
  <si>
    <t>2900 Hearth Pl</t>
  </si>
  <si>
    <t>Apt 325</t>
  </si>
  <si>
    <t>65cacde3435e3</t>
  </si>
  <si>
    <t>nkhlanand@gmail.com</t>
  </si>
  <si>
    <t>nkhlanand</t>
  </si>
  <si>
    <t>Nikhil</t>
  </si>
  <si>
    <t>Anand</t>
  </si>
  <si>
    <t>80 Fawcett St</t>
  </si>
  <si>
    <t>imp_5a5155930</t>
  </si>
  <si>
    <t>ybai@cse.cuhk.edu.hk</t>
  </si>
  <si>
    <t>ybai62868</t>
  </si>
  <si>
    <t>BAI</t>
  </si>
  <si>
    <t>ZONE J,ZIWEI TIANYUAN DUSHI ESTATE</t>
  </si>
  <si>
    <t>CHANG'AN DIStrict</t>
  </si>
  <si>
    <t>xi'an</t>
  </si>
  <si>
    <t>shaanxi</t>
  </si>
  <si>
    <t>imp_5829b3703</t>
  </si>
  <si>
    <t>destinylu981013@gmail.com</t>
  </si>
  <si>
    <t>Yuxiang Lu</t>
  </si>
  <si>
    <t>333 Ganjiang East Road, Gusu District, Suzhou City, Jiangsu Province, China.</t>
  </si>
  <si>
    <t>--- Select One ---</t>
  </si>
  <si>
    <t>imp_5836624d0</t>
  </si>
  <si>
    <t>m.furkanilaslan@u.nus.edu</t>
  </si>
  <si>
    <t>mfurkanilaslan</t>
  </si>
  <si>
    <t>Muhammet</t>
  </si>
  <si>
    <t>Furkan</t>
  </si>
  <si>
    <t>ILASLAN</t>
  </si>
  <si>
    <t>36 College Ave E, North Tower</t>
  </si>
  <si>
    <t>#19-204D</t>
  </si>
  <si>
    <t>imp_59d59bfa1</t>
  </si>
  <si>
    <t>2022245002@tju.edu.cn</t>
  </si>
  <si>
    <t>shaoyang xu</t>
  </si>
  <si>
    <t>Shaoyang</t>
  </si>
  <si>
    <t>xu</t>
  </si>
  <si>
    <t>Tianjin University, No.92, Weijin Road, Nankai District</t>
  </si>
  <si>
    <t>tianjin</t>
  </si>
  <si>
    <t>imp_5851dc337</t>
  </si>
  <si>
    <t>jinyuanli@tju.edu.cn</t>
  </si>
  <si>
    <t>Jinyuan</t>
  </si>
  <si>
    <t>Tianjin University, Weijin Road, Nankai District, Tianjin</t>
  </si>
  <si>
    <t>imp_5828f0e83</t>
  </si>
  <si>
    <t>liqi177@zju.edu.cn</t>
  </si>
  <si>
    <t>liqi</t>
  </si>
  <si>
    <t>Zhejiang University</t>
  </si>
  <si>
    <t>647aa083bee77</t>
  </si>
  <si>
    <t>cipolee20000210@gmail.com</t>
  </si>
  <si>
    <t>Xibo Li</t>
  </si>
  <si>
    <t>Xibo</t>
  </si>
  <si>
    <t>Soochow University, No.333 East GanJiang Road Suzhou, Jiangsu</t>
  </si>
  <si>
    <t>imp_583415f4c</t>
  </si>
  <si>
    <t>t@tarah.org</t>
  </si>
  <si>
    <t>tarah</t>
  </si>
  <si>
    <t>Tarah</t>
  </si>
  <si>
    <t>Wheeler</t>
  </si>
  <si>
    <t>tarah@redqueentech.com</t>
  </si>
  <si>
    <t>4742 42nd Ave SW #352</t>
  </si>
  <si>
    <t>658328b3cd6ac</t>
  </si>
  <si>
    <t>arthur.hemmer@univ-lr.fr</t>
  </si>
  <si>
    <t>arthurh</t>
  </si>
  <si>
    <t>Arthur</t>
  </si>
  <si>
    <t>Hemmer</t>
  </si>
  <si>
    <t>arthurhemmer@hotmail.com</t>
  </si>
  <si>
    <t>9 Av. de Verdun</t>
  </si>
  <si>
    <t>Saint-Maurice</t>
  </si>
  <si>
    <t>imp_58646931e</t>
  </si>
  <si>
    <t>fangkaiyang@microsoft.com</t>
  </si>
  <si>
    <t>Fangkai Yang</t>
  </si>
  <si>
    <t>Dan Ling Jie</t>
  </si>
  <si>
    <t>Bei Jing Shi</t>
  </si>
  <si>
    <t>imp_5812a5746</t>
  </si>
  <si>
    <t>long.nh@vnu.edu.vn</t>
  </si>
  <si>
    <t>longnh</t>
  </si>
  <si>
    <t>144 Xuan Thuy, Cau Giay, Ha Noi</t>
  </si>
  <si>
    <t>Cau Giay</t>
  </si>
  <si>
    <t>imp_5ab5c2d5f</t>
  </si>
  <si>
    <t>schimanski.tobi@gmail.com</t>
  </si>
  <si>
    <t>tobischim</t>
  </si>
  <si>
    <t>Tobias</t>
  </si>
  <si>
    <t>Schimanski</t>
  </si>
  <si>
    <t>Am Wasser 9</t>
  </si>
  <si>
    <t>8032 Zurich</t>
  </si>
  <si>
    <t>Dübendorf</t>
  </si>
  <si>
    <t>imp_5a1759d73</t>
  </si>
  <si>
    <t>wentao.deng@mail.sdu.edu.cn</t>
  </si>
  <si>
    <t>Wentao Deng</t>
  </si>
  <si>
    <t>Wentao</t>
  </si>
  <si>
    <t>即墨区</t>
  </si>
  <si>
    <t>青岛市</t>
  </si>
  <si>
    <t>山东省</t>
  </si>
  <si>
    <t>imp_582cda324</t>
  </si>
  <si>
    <t>soniamurthy@g.harvard.edu</t>
  </si>
  <si>
    <t>Sonia</t>
  </si>
  <si>
    <t>Krishna</t>
  </si>
  <si>
    <t>Murthy</t>
  </si>
  <si>
    <t>skmurthy@alumni.princeton.edu</t>
  </si>
  <si>
    <t>44 Concord Ave</t>
  </si>
  <si>
    <t>imp_5a8143913</t>
  </si>
  <si>
    <t>naomi_baes@hotmail.com</t>
  </si>
  <si>
    <t>naomi_baes</t>
  </si>
  <si>
    <t>Naomi</t>
  </si>
  <si>
    <t>Baes</t>
  </si>
  <si>
    <t>n.baes@unimelb.edu.au</t>
  </si>
  <si>
    <t>12 Farnsworth Ct</t>
  </si>
  <si>
    <t>Farnsworth</t>
  </si>
  <si>
    <t>court</t>
  </si>
  <si>
    <t>Berwick</t>
  </si>
  <si>
    <t>659f399c2a2a2</t>
  </si>
  <si>
    <t>779222056@qq.com</t>
  </si>
  <si>
    <t>guotong1988</t>
  </si>
  <si>
    <t>Peking</t>
  </si>
  <si>
    <t>64b8d88235a67</t>
  </si>
  <si>
    <t>ruoxis@google.com</t>
  </si>
  <si>
    <t>Ruoxi Sun</t>
  </si>
  <si>
    <t>Ruoxi</t>
  </si>
  <si>
    <t>rs3315@columbia.edu</t>
  </si>
  <si>
    <t>2725 Ball Pl</t>
  </si>
  <si>
    <t>Unit 5</t>
  </si>
  <si>
    <t>imp_5a5b6e92b</t>
  </si>
  <si>
    <t>hnguy7@uic.edu</t>
  </si>
  <si>
    <t>hnguy7</t>
  </si>
  <si>
    <t>Hoang</t>
  </si>
  <si>
    <t>hnguyen.uic@gmail.com</t>
  </si>
  <si>
    <t>1442 Como Ave</t>
  </si>
  <si>
    <t>Excecutive Committee, Conference ORganizer, Tutorial/ Workshop Organizer</t>
  </si>
  <si>
    <t>imp_5a771eb83</t>
  </si>
  <si>
    <t>tliu@hit.edu.cn</t>
  </si>
  <si>
    <t>Research Center for Social Computing and Information Retrieval, Harbin Institute of Technology, Nangang Qu, Harbin, Heilongjiang, China</t>
  </si>
  <si>
    <t>64ed5caacf3c3</t>
  </si>
  <si>
    <t>Nadineyh@live.com</t>
  </si>
  <si>
    <t>Nadine</t>
  </si>
  <si>
    <t>Abdelhalim</t>
  </si>
  <si>
    <t>imp_ba7e05d1d</t>
  </si>
  <si>
    <t>tymaahasanain@gmail.com</t>
  </si>
  <si>
    <t>TymaaHammouda</t>
  </si>
  <si>
    <t>Tymaa</t>
  </si>
  <si>
    <t>Hasanain</t>
  </si>
  <si>
    <t>Hammouda</t>
  </si>
  <si>
    <t>P116</t>
  </si>
  <si>
    <t>imp_58d4744bd</t>
  </si>
  <si>
    <t>pagrawal.ml</t>
  </si>
  <si>
    <t>Priyanka</t>
  </si>
  <si>
    <t>Flat 34, Corrigan Court,</t>
  </si>
  <si>
    <t>Granville Gardens</t>
  </si>
  <si>
    <t>W5 3PA</t>
  </si>
  <si>
    <t>imp_ba8632a22</t>
  </si>
  <si>
    <t>nishantbalepur@gmail.com</t>
  </si>
  <si>
    <t>nishantbalepur</t>
  </si>
  <si>
    <t>Balepur</t>
  </si>
  <si>
    <t>553 Bald Eagle Court</t>
  </si>
  <si>
    <t>Lancaster</t>
  </si>
  <si>
    <t>imp_ba9f742e8</t>
  </si>
  <si>
    <t>cs23resch01004@iith.ac.in</t>
  </si>
  <si>
    <t>cs23resch01004</t>
  </si>
  <si>
    <t>Maharaj</t>
  </si>
  <si>
    <t>Brahma</t>
  </si>
  <si>
    <t>M-726, Kalam Block, Indian Institute of Technology Hyderabad, India</t>
  </si>
  <si>
    <t>Telengana</t>
  </si>
  <si>
    <t>imp_bab67ffb3</t>
  </si>
  <si>
    <t>ychen2116@gmail.com</t>
  </si>
  <si>
    <t>yl-chen21</t>
  </si>
  <si>
    <t>Yulin</t>
  </si>
  <si>
    <t>Harbin Institute of Technology, Xili University Town, Nanshan District, Shenzhen City</t>
  </si>
  <si>
    <t>imp_baca7601e</t>
  </si>
  <si>
    <t>mh10967@cau.ac.kr</t>
  </si>
  <si>
    <t>mh10967</t>
  </si>
  <si>
    <t>Mihyeon</t>
  </si>
  <si>
    <t>imp_bb137a007</t>
  </si>
  <si>
    <t>sjeoung2@illinois.edu</t>
  </si>
  <si>
    <t>sjeoung2</t>
  </si>
  <si>
    <t>Sullam</t>
  </si>
  <si>
    <t>Jeoung</t>
  </si>
  <si>
    <t>436 Paddock Dr W</t>
  </si>
  <si>
    <t>Savoy</t>
  </si>
  <si>
    <t>imp_bb495779c</t>
  </si>
  <si>
    <t>ziyanjiang528@gmail.com</t>
  </si>
  <si>
    <t>ziyanjiang528</t>
  </si>
  <si>
    <t>Ziyan</t>
  </si>
  <si>
    <t>1942 Westlake Ave</t>
  </si>
  <si>
    <t>Apartment 2102</t>
  </si>
  <si>
    <t>imp_bb4cedcdd</t>
  </si>
  <si>
    <t>malaya@google.com</t>
  </si>
  <si>
    <t>malaya</t>
  </si>
  <si>
    <t>Malaya</t>
  </si>
  <si>
    <t>365 Lexington St</t>
  </si>
  <si>
    <t>imp_bb5111f24</t>
  </si>
  <si>
    <t>jaehyungkim@kaist.ac.kr</t>
  </si>
  <si>
    <t>jaehyungkim</t>
  </si>
  <si>
    <t>1337-23, Hyohaeng-ro, 107-505</t>
  </si>
  <si>
    <t>107-505</t>
  </si>
  <si>
    <t>Hwaseong-si</t>
  </si>
  <si>
    <t>imp_bb5fa7572</t>
  </si>
  <si>
    <t>lauivano</t>
  </si>
  <si>
    <t>Ivano</t>
  </si>
  <si>
    <t>Lauriola</t>
  </si>
  <si>
    <t>PCH</t>
  </si>
  <si>
    <t>Redondo beach</t>
  </si>
  <si>
    <t>imp_bb7543f5a</t>
  </si>
  <si>
    <t>noah.lee@kaist.ac.kr</t>
  </si>
  <si>
    <t>letgoofthepizza</t>
  </si>
  <si>
    <t>Kim Jaechul AI Graduate School, Building 9, Hoegi-ro 85</t>
  </si>
  <si>
    <t>imp_bb787fc59</t>
  </si>
  <si>
    <t>dp2896@princeton.edu</t>
  </si>
  <si>
    <t>peskoff.d</t>
  </si>
  <si>
    <t>Peskoff</t>
  </si>
  <si>
    <t>44 Pine St</t>
  </si>
  <si>
    <t>imp_c360a77fe</t>
  </si>
  <si>
    <t>sukannya.purkayastha@tu-darmstadt.de</t>
  </si>
  <si>
    <t>sukannya.purkayastha</t>
  </si>
  <si>
    <t>Sukannya</t>
  </si>
  <si>
    <t>Purkayastha</t>
  </si>
  <si>
    <t>Technische Universität Darmstadt, Graduiertenkolleg KRITIS</t>
  </si>
  <si>
    <t>imp_c3698aa03</t>
  </si>
  <si>
    <t>shizhl@mail.sdu.edu.cn</t>
  </si>
  <si>
    <t>shizhl</t>
  </si>
  <si>
    <t>Zhengliang</t>
  </si>
  <si>
    <t>Binhai Road 72, Qingdao, Shandong</t>
  </si>
  <si>
    <t>Haidian, Beijing</t>
  </si>
  <si>
    <t>imp_c39814bc1</t>
  </si>
  <si>
    <t>txywilliam1993@outlook.com</t>
  </si>
  <si>
    <t>txywilliam1993</t>
  </si>
  <si>
    <t>浦东新区 张衡路 666号</t>
  </si>
  <si>
    <t>盛大全球研发中心 1号楼 703</t>
  </si>
  <si>
    <t>imp_c3b2d2fe3</t>
  </si>
  <si>
    <t>tian211@purdue.edu</t>
  </si>
  <si>
    <t>tianyuan2021</t>
  </si>
  <si>
    <t>1740 N 9th St Rd</t>
  </si>
  <si>
    <t>Lafayette</t>
  </si>
  <si>
    <t>imp_c3bbab783</t>
  </si>
  <si>
    <t>adityavee@google.com</t>
  </si>
  <si>
    <t>adityasv</t>
  </si>
  <si>
    <t>Aditya srikanth</t>
  </si>
  <si>
    <t>Veerubhotla</t>
  </si>
  <si>
    <t>231 Acalanes Dr</t>
  </si>
  <si>
    <t>Apt 1001</t>
  </si>
  <si>
    <t>imp_c3c82b39e</t>
  </si>
  <si>
    <t>wangxinpeng@tongji.edu.cn</t>
  </si>
  <si>
    <t>xinpeng</t>
  </si>
  <si>
    <t>Xinpeng</t>
  </si>
  <si>
    <t>No. 4800 Cao'an Highway, Jiading District</t>
  </si>
  <si>
    <t>imp_c3d79e80d</t>
  </si>
  <si>
    <t>hjwang.zju@gmail.com</t>
  </si>
  <si>
    <t>hjwang.zju</t>
  </si>
  <si>
    <t>Huijuan</t>
  </si>
  <si>
    <t>30A Kallang Pl, #11-03</t>
  </si>
  <si>
    <t>imp_c3d7da13b</t>
  </si>
  <si>
    <t>weijiexu@amazon.com</t>
  </si>
  <si>
    <t>weijiexu</t>
  </si>
  <si>
    <t>Weijie</t>
  </si>
  <si>
    <t>500 Wall St</t>
  </si>
  <si>
    <t>imp_c3f3e1e17</t>
  </si>
  <si>
    <t>mingchen.yang@bell.ca</t>
  </si>
  <si>
    <t>mingchen.yang</t>
  </si>
  <si>
    <t>Mingchen</t>
  </si>
  <si>
    <t>5115 Creekbank Rd</t>
  </si>
  <si>
    <t>Mississauga</t>
  </si>
  <si>
    <t>L4W 5R1</t>
  </si>
  <si>
    <t>imp_c3f9ba980</t>
  </si>
  <si>
    <t>dpfls589@snu.ac.kr</t>
  </si>
  <si>
    <t>dpfls589</t>
  </si>
  <si>
    <t>Yerin</t>
  </si>
  <si>
    <t>40, Sillim-ro 3-gil, Gwanak-gu, Seoul, Republic of Korea</t>
  </si>
  <si>
    <t>imp_c3ffa713a</t>
  </si>
  <si>
    <t>mz468@cam.ac.uk</t>
  </si>
  <si>
    <t>mz468</t>
  </si>
  <si>
    <t>Meiru</t>
  </si>
  <si>
    <t>Murray Edwards College</t>
  </si>
  <si>
    <t>1 Milton Rd</t>
  </si>
  <si>
    <t>Please select region, state or province</t>
  </si>
  <si>
    <t>CB3 0DF</t>
  </si>
  <si>
    <t>imp_c41541ea3</t>
  </si>
  <si>
    <t>dananjay.srinivas@colorado.edu</t>
  </si>
  <si>
    <t>dasr8731</t>
  </si>
  <si>
    <t>Dananjay</t>
  </si>
  <si>
    <t>3395 Talisman Ct</t>
  </si>
  <si>
    <t>Apartment A</t>
  </si>
  <si>
    <t>imp_c5c671319</t>
  </si>
  <si>
    <t>ptambwekar3@gatech.edu</t>
  </si>
  <si>
    <t>ptambwekar3</t>
  </si>
  <si>
    <t>Pradyumna</t>
  </si>
  <si>
    <t>Vijay</t>
  </si>
  <si>
    <t>Tambwekar</t>
  </si>
  <si>
    <t>915 W Peachtree St NW</t>
  </si>
  <si>
    <t>imp_c5cb4055f</t>
  </si>
  <si>
    <t>davendw@sjtu.edu.cn</t>
  </si>
  <si>
    <t>dcjack112</t>
  </si>
  <si>
    <t>Dongchuan Road 800</t>
  </si>
  <si>
    <t>imp_581a03d6b</t>
  </si>
  <si>
    <t>jg.liang.2023@phdcs.smu.edu.sg</t>
  </si>
  <si>
    <t>liangjinggui</t>
  </si>
  <si>
    <t>Jinggui</t>
  </si>
  <si>
    <t>bulding 110 level 19</t>
  </si>
  <si>
    <t>sinpagpre</t>
  </si>
  <si>
    <t>imp_59d09032e</t>
  </si>
  <si>
    <t>naminan</t>
  </si>
  <si>
    <t>Namin</t>
  </si>
  <si>
    <t>imp_59ee94862</t>
  </si>
  <si>
    <t>almasian@informatik.uni-heidelberg.de</t>
  </si>
  <si>
    <t>satya.almasian@gmail.com</t>
  </si>
  <si>
    <t>Satya</t>
  </si>
  <si>
    <t>Almasian</t>
  </si>
  <si>
    <t>Im Neuenheimer Feld 205</t>
  </si>
  <si>
    <t>Room 1.333</t>
  </si>
  <si>
    <t>imp_58755733b</t>
  </si>
  <si>
    <t>y.yama683@gmail.com</t>
  </si>
  <si>
    <t>yuji</t>
  </si>
  <si>
    <t>Yamamoto</t>
  </si>
  <si>
    <t>1423531@ed.tus.ac.jp</t>
  </si>
  <si>
    <t>1-16-4, Josuiminami-cho</t>
  </si>
  <si>
    <t>Kodaira</t>
  </si>
  <si>
    <t>imp_58c3d2c55</t>
  </si>
  <si>
    <t>zoutao@buaa.edu.cn</t>
  </si>
  <si>
    <t>Zou tao</t>
  </si>
  <si>
    <t>Zou</t>
  </si>
  <si>
    <t>Beihang University</t>
  </si>
  <si>
    <t>imp_5828ec94c</t>
  </si>
  <si>
    <t>hungtingchen@utexas.edu</t>
  </si>
  <si>
    <t>timchen0618</t>
  </si>
  <si>
    <t>Hung-ting</t>
  </si>
  <si>
    <t>3500 Greystone Dr</t>
  </si>
  <si>
    <t>APT 261</t>
  </si>
  <si>
    <t>imp_5a88f3951</t>
  </si>
  <si>
    <t>skdlcm456@gmail.com</t>
  </si>
  <si>
    <t>skdlcm456</t>
  </si>
  <si>
    <t>Eojin</t>
  </si>
  <si>
    <t>Jeon</t>
  </si>
  <si>
    <t>136-701</t>
  </si>
  <si>
    <t>imp_5a0461f44</t>
  </si>
  <si>
    <t>hieum@uoregon.edu</t>
  </si>
  <si>
    <t>hieum</t>
  </si>
  <si>
    <t>Hieu</t>
  </si>
  <si>
    <t>2250 Patterson St</t>
  </si>
  <si>
    <t>Unit 157</t>
  </si>
  <si>
    <t>imp_5ab03ae5a</t>
  </si>
  <si>
    <t>tzhengad@connect.ust.hk</t>
  </si>
  <si>
    <t>Tianshi Zheng</t>
  </si>
  <si>
    <t>Tianshi</t>
  </si>
  <si>
    <t>Hall 7, Room 519, Hong Kong University of Science and Technology</t>
  </si>
  <si>
    <t>Clear Water Bay, Kowloon, Hong Kong</t>
  </si>
  <si>
    <t>Clear Water Bay, Kowloon</t>
  </si>
  <si>
    <t>imp_588d7b61f</t>
  </si>
  <si>
    <t>adianliusie98@gmail.com</t>
  </si>
  <si>
    <t>adianliusie</t>
  </si>
  <si>
    <t>Adian</t>
  </si>
  <si>
    <t>Liusie</t>
  </si>
  <si>
    <t>30 Mawson Road, Cambridge, UK</t>
  </si>
  <si>
    <t>CB12EA</t>
  </si>
  <si>
    <t>65b90db5a71a9</t>
  </si>
  <si>
    <t>lijunyi@ruc.edu.cn</t>
  </si>
  <si>
    <t>turboljy</t>
  </si>
  <si>
    <t>Junyi</t>
  </si>
  <si>
    <t>Renmin University of China, No. 59 Zhongguancun Street, Haidian District</t>
  </si>
  <si>
    <t>imp_583392d81</t>
  </si>
  <si>
    <t>vonnegut31416@gmail.com</t>
  </si>
  <si>
    <t>Alejo Lopez Avila</t>
  </si>
  <si>
    <t>Alejo</t>
  </si>
  <si>
    <t>Lopez Avila</t>
  </si>
  <si>
    <t>Coplow terrace 8</t>
  </si>
  <si>
    <t>Coplow street</t>
  </si>
  <si>
    <t>Birmingham</t>
  </si>
  <si>
    <t>Midlands</t>
  </si>
  <si>
    <t>B16 0DQ</t>
  </si>
  <si>
    <t>656e1149f2995</t>
  </si>
  <si>
    <t>mrgi</t>
  </si>
  <si>
    <t>guojun.wu@uzh.ch</t>
  </si>
  <si>
    <t>Guojun Wu</t>
  </si>
  <si>
    <t>Guojun</t>
  </si>
  <si>
    <t>wuguoaiw@gmail.com</t>
  </si>
  <si>
    <t>Schaffhauserstrasse 282</t>
  </si>
  <si>
    <t>imp_5a181db92</t>
  </si>
  <si>
    <t>baipeng0110@163.com</t>
  </si>
  <si>
    <t>Peng Bai</t>
  </si>
  <si>
    <t>Xiamen University Xiang'an Campus</t>
  </si>
  <si>
    <t>Xiamen</t>
  </si>
  <si>
    <t>Fujian</t>
  </si>
  <si>
    <t>imp_5829afe80</t>
  </si>
  <si>
    <t>ycchen98@mit.edu</t>
  </si>
  <si>
    <t>Yongchao Chen</t>
  </si>
  <si>
    <t>Yongchao</t>
  </si>
  <si>
    <t>77 Massachusetts Ave</t>
  </si>
  <si>
    <t>31-315</t>
  </si>
  <si>
    <t>imp_5a8953941</t>
  </si>
  <si>
    <t>ghkswns91@gmail.com</t>
  </si>
  <si>
    <t>thdghkswns</t>
  </si>
  <si>
    <t>Hwanjun</t>
  </si>
  <si>
    <t>656e070e8b0fd</t>
  </si>
  <si>
    <t>corigrainger@google.com</t>
  </si>
  <si>
    <t>corigrainger</t>
  </si>
  <si>
    <t>Cori</t>
  </si>
  <si>
    <t>Grainger</t>
  </si>
  <si>
    <t>coirgrainger@gmail.com</t>
  </si>
  <si>
    <t>6428 Lincoln Ct</t>
  </si>
  <si>
    <t>PH 769</t>
  </si>
  <si>
    <t>Ferndale</t>
  </si>
  <si>
    <t>imp_5a3887a13</t>
  </si>
  <si>
    <t>thomasqiushi@icloud.com</t>
  </si>
  <si>
    <t>qiushisun</t>
  </si>
  <si>
    <t>Qiushi</t>
  </si>
  <si>
    <t>qiushisun1019@gmail.com</t>
  </si>
  <si>
    <t>80 Nepal Park</t>
  </si>
  <si>
    <t>imp_59d3014d7</t>
  </si>
  <si>
    <t>falalu.ng@gmail.com</t>
  </si>
  <si>
    <t>falalu</t>
  </si>
  <si>
    <t>Falalu</t>
  </si>
  <si>
    <t>Lawan</t>
  </si>
  <si>
    <t>flawan@kasu.edu.ng</t>
  </si>
  <si>
    <t>71 Manladan Quarters, Layin Dantabala</t>
  </si>
  <si>
    <t>Kano</t>
  </si>
  <si>
    <t>imp_58d0596be</t>
  </si>
  <si>
    <t>agathe.lherondelle@jpmchase.com</t>
  </si>
  <si>
    <t>alherondelle</t>
  </si>
  <si>
    <t>Agathe</t>
  </si>
  <si>
    <t>Lherondelle</t>
  </si>
  <si>
    <t>agathe.lherondelle@gmail.com</t>
  </si>
  <si>
    <t>110 Teesdale Street</t>
  </si>
  <si>
    <t>E2 6PU</t>
  </si>
  <si>
    <t>imp_5a25bc3e4</t>
  </si>
  <si>
    <t>gajek.martin@gmail.com</t>
  </si>
  <si>
    <t>tintamarre1</t>
  </si>
  <si>
    <t>Gajek</t>
  </si>
  <si>
    <t>2520 Hilgard ave</t>
  </si>
  <si>
    <t>654d8fa77c738</t>
  </si>
  <si>
    <t>calebjdmoses@gmail.com</t>
  </si>
  <si>
    <t>calebjdmoses</t>
  </si>
  <si>
    <t>Caleb</t>
  </si>
  <si>
    <t>Moses</t>
  </si>
  <si>
    <t>3630 Rue Hutchison</t>
  </si>
  <si>
    <t>Apt 10</t>
  </si>
  <si>
    <t>Quebec</t>
  </si>
  <si>
    <t>H2X 2H3</t>
  </si>
  <si>
    <t>656e33c1e0afc</t>
  </si>
  <si>
    <t>derry.wijaya@gmail.com</t>
  </si>
  <si>
    <t>DW</t>
  </si>
  <si>
    <t>Derry</t>
  </si>
  <si>
    <t>Tanti</t>
  </si>
  <si>
    <t>Wijaya</t>
  </si>
  <si>
    <t>Jl. TB Simatupang, RT.10/RW.4</t>
  </si>
  <si>
    <t>Jakarta Selatan</t>
  </si>
  <si>
    <t>Daerah Khusus Ibukota Jakarta</t>
  </si>
  <si>
    <t>Indonesia</t>
  </si>
  <si>
    <t>655388c21fdfd</t>
  </si>
  <si>
    <t>Movina.Moses@ibm.com</t>
  </si>
  <si>
    <t>movina</t>
  </si>
  <si>
    <t>Movina</t>
  </si>
  <si>
    <t>movinam96@gmail.com</t>
  </si>
  <si>
    <t>2 Canfield Ave Apt 304</t>
  </si>
  <si>
    <t>White Plains</t>
  </si>
  <si>
    <t>imp_5a64e4319</t>
  </si>
  <si>
    <t>ywyimaa@connect.ust.hk</t>
  </si>
  <si>
    <t>ywyimaa</t>
  </si>
  <si>
    <t>Yau wai</t>
  </si>
  <si>
    <t>PARK CENTRAL,TSEUNG KWAN O,NEW TERRITORIES</t>
  </si>
  <si>
    <t>FLAT G 46/F, BLOCK 3, 9 TONG TAK STREET</t>
  </si>
  <si>
    <t>imp_588732d4e</t>
  </si>
  <si>
    <t>hasnatabdullah79@gmail.com</t>
  </si>
  <si>
    <t>hasnat_abdullah</t>
  </si>
  <si>
    <t>HASNAT MD</t>
  </si>
  <si>
    <t>ABDULLAH</t>
  </si>
  <si>
    <t>hasnatmdabdullah79@gmail.com</t>
  </si>
  <si>
    <t>1301 Harvey Rd. Apt 396</t>
  </si>
  <si>
    <t>College Station</t>
  </si>
  <si>
    <t>Texas</t>
  </si>
  <si>
    <t>656f5659b59ab</t>
  </si>
  <si>
    <t>msem</t>
  </si>
  <si>
    <t>mukulsingh105@gmail.com</t>
  </si>
  <si>
    <t>mukulsingh105</t>
  </si>
  <si>
    <t>Mukul</t>
  </si>
  <si>
    <t>singhmukul@microsoft.com</t>
  </si>
  <si>
    <t>B2-707, Satyam Appts.</t>
  </si>
  <si>
    <t>EAST Delhi</t>
  </si>
  <si>
    <t>656e0e0f52b09</t>
  </si>
  <si>
    <t>1155177603@link.cuhk.edu.hk</t>
  </si>
  <si>
    <t>mindhu</t>
  </si>
  <si>
    <t>Minda</t>
  </si>
  <si>
    <t>noble6emc2@gmail.com</t>
  </si>
  <si>
    <t>Central Ave</t>
  </si>
  <si>
    <t>The Chinese Univerisity of Hong Kong</t>
  </si>
  <si>
    <t>Tai Po</t>
  </si>
  <si>
    <t>New Terroritory</t>
  </si>
  <si>
    <t>imp_5885e46cf</t>
  </si>
  <si>
    <t>zhangyx@stu.pku.edu.cn</t>
  </si>
  <si>
    <t>zhangyx</t>
  </si>
  <si>
    <t>Yanxi</t>
  </si>
  <si>
    <t>imp_5827a8093</t>
  </si>
  <si>
    <t>OusidhoumN@cardiff.ac.uk</t>
  </si>
  <si>
    <t>nedjmaou</t>
  </si>
  <si>
    <t>Nedjma</t>
  </si>
  <si>
    <t>Djouhra</t>
  </si>
  <si>
    <t>Ousidhoum</t>
  </si>
  <si>
    <t>nedjma.ousidhoum@gmail.com</t>
  </si>
  <si>
    <t>22 Meridian Plaza Bute Terrace Cardiff</t>
  </si>
  <si>
    <t>CF102FP</t>
  </si>
  <si>
    <t>imp_5a2ac31e8</t>
  </si>
  <si>
    <t>kce407@snu.ac.kr</t>
  </si>
  <si>
    <t>Eunji</t>
  </si>
  <si>
    <t>1, Gwanak-ro, Gwanak-gu</t>
  </si>
  <si>
    <t>imp_59f67fa4c</t>
  </si>
  <si>
    <t>mohammed.a.elkomy@gmail.com</t>
  </si>
  <si>
    <t>mohammed_elkomy</t>
  </si>
  <si>
    <t>Alaa ElDeen</t>
  </si>
  <si>
    <t>Elkomy</t>
  </si>
  <si>
    <t>14 moawea st</t>
  </si>
  <si>
    <t>Tanta</t>
  </si>
  <si>
    <t>Governorate</t>
  </si>
  <si>
    <t>imp_585c1e9ea</t>
  </si>
  <si>
    <t>dxu27@ncsu.edu</t>
  </si>
  <si>
    <t>dongkuanx</t>
  </si>
  <si>
    <t>Dongkuan</t>
  </si>
  <si>
    <t>dongkuanx@gmail.com</t>
  </si>
  <si>
    <t>518 Gravel Brook Ct</t>
  </si>
  <si>
    <t>North Carolina</t>
  </si>
  <si>
    <t>656d3b5591f92</t>
  </si>
  <si>
    <t>godfrey.cw@gmail.com</t>
  </si>
  <si>
    <t>godfrey-cw</t>
  </si>
  <si>
    <t>Charles</t>
  </si>
  <si>
    <t>Godfrey</t>
  </si>
  <si>
    <t>2301 Flag Ave S</t>
  </si>
  <si>
    <t>St Louis Park</t>
  </si>
  <si>
    <t>55426-2332</t>
  </si>
  <si>
    <t>656d42b61ca2c</t>
  </si>
  <si>
    <t>saptarshi.ghosh@gmail.com</t>
  </si>
  <si>
    <t>saptarshi.ghosh</t>
  </si>
  <si>
    <t>Saptarshi</t>
  </si>
  <si>
    <t>saptarshi@cse.iitkgp.ac.in</t>
  </si>
  <si>
    <t>Department of Computer Science and Engineering</t>
  </si>
  <si>
    <t>Indian Institute of Technology Kharagpur</t>
  </si>
  <si>
    <t>656ed3f3c509c</t>
  </si>
  <si>
    <t>Shaier</t>
  </si>
  <si>
    <t>Sagi</t>
  </si>
  <si>
    <t>1350 20th St Apt G25</t>
  </si>
  <si>
    <t>656f409496f20</t>
  </si>
  <si>
    <t>ding@umd.edu</t>
  </si>
  <si>
    <t>Zijian Ding</t>
  </si>
  <si>
    <t>jasonziding@gmail.com</t>
  </si>
  <si>
    <t>1133 East-West Highway 1531</t>
  </si>
  <si>
    <t>Silver Spring</t>
  </si>
  <si>
    <t>656e35d459a62</t>
  </si>
  <si>
    <t>tasmiahtahsinmayeesha@gmail.com</t>
  </si>
  <si>
    <t>tahsin_mayeesha</t>
  </si>
  <si>
    <t>Tasmiah</t>
  </si>
  <si>
    <t>Tahsin</t>
  </si>
  <si>
    <t>Mayeesha</t>
  </si>
  <si>
    <t>tasmiah.tahsin@northsouth.edu</t>
  </si>
  <si>
    <t>Uttara sector 10 Road 3 House 9 Apartment 5</t>
  </si>
  <si>
    <t>Dhaka</t>
  </si>
  <si>
    <t>656e58a7578ab</t>
  </si>
  <si>
    <t>anchit.post@gmail.com</t>
  </si>
  <si>
    <t>anchitg</t>
  </si>
  <si>
    <t>Anchit</t>
  </si>
  <si>
    <t>575 S Rengstorff Ave</t>
  </si>
  <si>
    <t>imp_5a3e7395c</t>
  </si>
  <si>
    <t>gabriel.maeztu@gmail.com</t>
  </si>
  <si>
    <t>merqurio</t>
  </si>
  <si>
    <t>Maeztu Pontevia</t>
  </si>
  <si>
    <t>gabriel.maeztu@iomed.es</t>
  </si>
  <si>
    <t>San Antoni Maria Claret 167</t>
  </si>
  <si>
    <t>Sta Merce</t>
  </si>
  <si>
    <t>656edb9098be8</t>
  </si>
  <si>
    <t>sahilc.mac1996@gmail.com</t>
  </si>
  <si>
    <t>sahilc</t>
  </si>
  <si>
    <t>Sahil</t>
  </si>
  <si>
    <t>Chopra</t>
  </si>
  <si>
    <t>L22</t>
  </si>
  <si>
    <t>Lajpat Nagar</t>
  </si>
  <si>
    <t>New delhi</t>
  </si>
  <si>
    <t>6570279eac610</t>
  </si>
  <si>
    <t>john@openlaws.us</t>
  </si>
  <si>
    <t>johnatopenlaws</t>
  </si>
  <si>
    <t>Phamvan</t>
  </si>
  <si>
    <t>john@kind.systems</t>
  </si>
  <si>
    <t>318 Magnet</t>
  </si>
  <si>
    <t>imp_5a7198263</t>
  </si>
  <si>
    <t>Nadine.schmitt.22@ucl.ac.uk</t>
  </si>
  <si>
    <t>NadineNicoleSchmitt</t>
  </si>
  <si>
    <t>Nicole</t>
  </si>
  <si>
    <t>Schmitt</t>
  </si>
  <si>
    <t>Im unteren Feld 57</t>
  </si>
  <si>
    <t>Owen</t>
  </si>
  <si>
    <t>657215f688c3a</t>
  </si>
  <si>
    <t>mostofamonsur9396@gmail.com</t>
  </si>
  <si>
    <t>captain9396</t>
  </si>
  <si>
    <t>Syed Mostofa</t>
  </si>
  <si>
    <t>Monsur</t>
  </si>
  <si>
    <t>House 9/7, Tolarbag, Mirpur, Dhaka</t>
  </si>
  <si>
    <t>6573163f62084</t>
  </si>
  <si>
    <t>josh@3io.com</t>
  </si>
  <si>
    <t>joshgg</t>
  </si>
  <si>
    <t>Josh</t>
  </si>
  <si>
    <t>Goldberg</t>
  </si>
  <si>
    <t>josh@precognito.com</t>
  </si>
  <si>
    <t>130 parkview dr</t>
  </si>
  <si>
    <t>san bruno</t>
  </si>
  <si>
    <t>ca</t>
  </si>
  <si>
    <t>657899080f7ae</t>
  </si>
  <si>
    <t>adam_griggs@byu.edu</t>
  </si>
  <si>
    <t>adam_griggs</t>
  </si>
  <si>
    <t>Griggs</t>
  </si>
  <si>
    <t>Harold B. Lee Library</t>
  </si>
  <si>
    <t>2060 Lee Lane</t>
  </si>
  <si>
    <t>657a383718d03</t>
  </si>
  <si>
    <t>yogads@gmail.com</t>
  </si>
  <si>
    <t>ydomlur</t>
  </si>
  <si>
    <t>Yogananda</t>
  </si>
  <si>
    <t>Domlur Seetharama</t>
  </si>
  <si>
    <t>5551 meadowcrest ave</t>
  </si>
  <si>
    <t>L5M 0V1</t>
  </si>
  <si>
    <t>657d25c049dcb</t>
  </si>
  <si>
    <t>william-teo@outlook.com</t>
  </si>
  <si>
    <t>wilt</t>
  </si>
  <si>
    <t>Teo</t>
  </si>
  <si>
    <t>Block 116A Jalan Tenteram</t>
  </si>
  <si>
    <t>#25-527</t>
  </si>
  <si>
    <t>25-527</t>
  </si>
  <si>
    <t>imp_58fb99146</t>
  </si>
  <si>
    <t>pushpdeep30@gmail.com</t>
  </si>
  <si>
    <t>pushpdeep</t>
  </si>
  <si>
    <t>Pushpdeep</t>
  </si>
  <si>
    <t>pushpdeep0710@gmail.com</t>
  </si>
  <si>
    <t>Vikramjit Singh, V.P.O Khushinagar</t>
  </si>
  <si>
    <t>Nurpur</t>
  </si>
  <si>
    <t>Kangra</t>
  </si>
  <si>
    <t>Himachal Pradesh</t>
  </si>
  <si>
    <t>Asia-Pacific</t>
  </si>
  <si>
    <t>65819230c9871</t>
  </si>
  <si>
    <t>sungho3268@korea.ac.kr</t>
  </si>
  <si>
    <t>SungHo Kim</t>
  </si>
  <si>
    <t>Sungho</t>
  </si>
  <si>
    <t>sungho1067.shk@gmail.com</t>
  </si>
  <si>
    <t>402, 22-6 Gaeunsa-gil</t>
  </si>
  <si>
    <t>imp_59f80ff53</t>
  </si>
  <si>
    <t>tomek.zietkiewicz@gmail.com</t>
  </si>
  <si>
    <t>TomaszZet</t>
  </si>
  <si>
    <t>Tomasz</t>
  </si>
  <si>
    <t>Ziętkiewicz</t>
  </si>
  <si>
    <t>Czeresniowa 10</t>
  </si>
  <si>
    <t>Miękowo</t>
  </si>
  <si>
    <t>62-005</t>
  </si>
  <si>
    <t>imp_58d5a4ab6</t>
  </si>
  <si>
    <t>sourish_dasgupta@daiict.ac.in</t>
  </si>
  <si>
    <t>sourish-dasgupta</t>
  </si>
  <si>
    <t>Sourish</t>
  </si>
  <si>
    <t>Dasgupta</t>
  </si>
  <si>
    <t>A-203, Atishay Shivalay 2, Opp. Swaminarayan International School, Kudasan</t>
  </si>
  <si>
    <t>Reviewing, Program Committee, Track Committee, Executive Committee</t>
  </si>
  <si>
    <t>imp_589639e04</t>
  </si>
  <si>
    <t>andrew.mackey@uafs.edu</t>
  </si>
  <si>
    <t>andleemac</t>
  </si>
  <si>
    <t>Mackey</t>
  </si>
  <si>
    <t>andleemac@gmail.com</t>
  </si>
  <si>
    <t>2024;2025;2026</t>
  </si>
  <si>
    <t>5210 Grand Avenue</t>
  </si>
  <si>
    <t>Fort Smith</t>
  </si>
  <si>
    <t>Arkansas</t>
  </si>
  <si>
    <t>659476ee036e4</t>
  </si>
  <si>
    <t>a1752000@gmail.com</t>
  </si>
  <si>
    <t>AhmedElSayed</t>
  </si>
  <si>
    <t>El-Sayed</t>
  </si>
  <si>
    <t>Rashdy Street, Hadra</t>
  </si>
  <si>
    <t>Alexandria Governorate</t>
  </si>
  <si>
    <t>imp_585c9146b</t>
  </si>
  <si>
    <t>miriam.eisenbruch@ling-phil.ox.ac.uk</t>
  </si>
  <si>
    <t>meisenbruch</t>
  </si>
  <si>
    <t>Mimi</t>
  </si>
  <si>
    <t>Eisenbruch</t>
  </si>
  <si>
    <t>Holywell Manor, Manor Road</t>
  </si>
  <si>
    <t>Oxford</t>
  </si>
  <si>
    <t>OX1 3UH</t>
  </si>
  <si>
    <t>658b6d9c8d9ff</t>
  </si>
  <si>
    <t>sreegowriaddepalli@gmail.com</t>
  </si>
  <si>
    <t>Sree Gowri Addepalli</t>
  </si>
  <si>
    <t>Sree Gowri</t>
  </si>
  <si>
    <t>Addepalli</t>
  </si>
  <si>
    <t>addepalligowri@gmail.com</t>
  </si>
  <si>
    <t>40 Newport Parkway</t>
  </si>
  <si>
    <t>APT 0510</t>
  </si>
  <si>
    <t>New Jersey</t>
  </si>
  <si>
    <t>Reviewer, Board or Committee Member</t>
  </si>
  <si>
    <t>658bbdc7752ad</t>
  </si>
  <si>
    <t>hsahn0323@gmail.com</t>
  </si>
  <si>
    <t>hsahn0323</t>
  </si>
  <si>
    <t>Hyosang</t>
  </si>
  <si>
    <t>Ahn</t>
  </si>
  <si>
    <t>3540 Wilshire Blvd</t>
  </si>
  <si>
    <t>Apt 907</t>
  </si>
  <si>
    <t>659237b82c1b9</t>
  </si>
  <si>
    <t>1415070006@qq.com</t>
  </si>
  <si>
    <t>Sheep333</t>
  </si>
  <si>
    <t>Aili</t>
  </si>
  <si>
    <t>220 Handan Road</t>
  </si>
  <si>
    <t>imp_58174a190</t>
  </si>
  <si>
    <t>danushka</t>
  </si>
  <si>
    <t>Danushka</t>
  </si>
  <si>
    <t>Bollegala</t>
  </si>
  <si>
    <t>me@danushka.net</t>
  </si>
  <si>
    <t>University of Liverpool</t>
  </si>
  <si>
    <t>Ashton Street</t>
  </si>
  <si>
    <t>Merseyside</t>
  </si>
  <si>
    <t>65958799dc434</t>
  </si>
  <si>
    <t>qypeng@tju.edu.cn</t>
  </si>
  <si>
    <t>qiyaopeng</t>
  </si>
  <si>
    <t>Qiyao</t>
  </si>
  <si>
    <t>天津市</t>
  </si>
  <si>
    <t>PC member</t>
  </si>
  <si>
    <t>imp_5839a1f16</t>
  </si>
  <si>
    <t>feiyangchen98@gmail.com</t>
  </si>
  <si>
    <t>fychen</t>
  </si>
  <si>
    <t>Feiyang</t>
  </si>
  <si>
    <t>610 E WEDDELL DR</t>
  </si>
  <si>
    <t>UNIT 358</t>
  </si>
  <si>
    <t>SUNNYVALE</t>
  </si>
  <si>
    <t>659e2bcaa3188</t>
  </si>
  <si>
    <t>shicheng@cs.stanford.edu</t>
  </si>
  <si>
    <t>shicheng</t>
  </si>
  <si>
    <t>Shicheng</t>
  </si>
  <si>
    <t>6 Comstock Cir</t>
  </si>
  <si>
    <t>APT 410B</t>
  </si>
  <si>
    <t>65a6ed4f1a3d8</t>
  </si>
  <si>
    <t>fionajrchen@gmail.com</t>
  </si>
  <si>
    <t>fionachen</t>
  </si>
  <si>
    <t>Junrong</t>
  </si>
  <si>
    <t>35022 9450 Gilman Drive</t>
  </si>
  <si>
    <t>92092-0100</t>
  </si>
  <si>
    <t>65afba1aafa24</t>
  </si>
  <si>
    <t>yutonishida</t>
  </si>
  <si>
    <t>Yuto</t>
  </si>
  <si>
    <t>8916-5 Takayamacho</t>
  </si>
  <si>
    <t>#1-118 Student Dormitory</t>
  </si>
  <si>
    <t>Ikoma-shi</t>
  </si>
  <si>
    <t>630-0101</t>
  </si>
  <si>
    <t>65b0cb927da4f</t>
  </si>
  <si>
    <t>arid.hasan.h@gmail.com</t>
  </si>
  <si>
    <t>aridhasan</t>
  </si>
  <si>
    <t>Md. arid</t>
  </si>
  <si>
    <t>Hasan</t>
  </si>
  <si>
    <t>205 Massey St</t>
  </si>
  <si>
    <t>Fredericton</t>
  </si>
  <si>
    <t>E3B 2Z5</t>
  </si>
  <si>
    <t>imp_57f1b59a3</t>
  </si>
  <si>
    <t>BLP175</t>
  </si>
  <si>
    <t>haonan.wang@u.nus.edu</t>
  </si>
  <si>
    <t>Haonan Wang</t>
  </si>
  <si>
    <t>whn628@gmail.com</t>
  </si>
  <si>
    <t>13 Computing Dr</t>
  </si>
  <si>
    <t>Maryland</t>
  </si>
  <si>
    <t>imp_59d82bec6</t>
  </si>
  <si>
    <t>Hour</t>
  </si>
  <si>
    <t>Kaing</t>
  </si>
  <si>
    <t>kainghour@gmail.com</t>
  </si>
  <si>
    <t>649-1 Tsujimachi</t>
  </si>
  <si>
    <t>630-0212</t>
  </si>
  <si>
    <t>65bb2af3b1c06</t>
  </si>
  <si>
    <t>fukazawa@sophia.ac.jp</t>
  </si>
  <si>
    <t>yusuke.fukazawa</t>
  </si>
  <si>
    <t>Fukazawa</t>
  </si>
  <si>
    <t>yusuke.fukazawa@gmail.com</t>
  </si>
  <si>
    <t>3-514A, Bldg. 3,</t>
  </si>
  <si>
    <t>Sophia University,</t>
  </si>
  <si>
    <t>7-1 Kioi-cho, Chiyoda-ku</t>
  </si>
  <si>
    <t>Choose State/Province</t>
  </si>
  <si>
    <t>65c2dc0269d5c</t>
  </si>
  <si>
    <t>vutran@ism.ac.jp</t>
  </si>
  <si>
    <t>vutran</t>
  </si>
  <si>
    <t>Tran</t>
  </si>
  <si>
    <t>vutran0230@gmail.com</t>
  </si>
  <si>
    <t>10-3 Midori-cho</t>
  </si>
  <si>
    <t>Tachikawa</t>
  </si>
  <si>
    <t>190-0014</t>
  </si>
  <si>
    <t>65c3310f4c5e2</t>
  </si>
  <si>
    <t>hanjq2022@shanghaitech.edu.cn</t>
  </si>
  <si>
    <t>Jiaqi Han</t>
  </si>
  <si>
    <t>Jiaqi</t>
  </si>
  <si>
    <t>herzmood@163.com</t>
  </si>
  <si>
    <t>No. 393 Huaxia Middle Road, Pudong New District, Shanghai</t>
  </si>
  <si>
    <t>Dormitory Building 7, Room 1329</t>
  </si>
  <si>
    <t>Jing'an District, Shanghai</t>
  </si>
  <si>
    <t>Pudong New District</t>
  </si>
  <si>
    <t>imp_584de77d9</t>
  </si>
  <si>
    <t>T.Dinkar@hw.ac.uk</t>
  </si>
  <si>
    <t>tdinkar</t>
  </si>
  <si>
    <t>Tanvi</t>
  </si>
  <si>
    <t>Dinkar</t>
  </si>
  <si>
    <t>tanvidinkar@gmail.com</t>
  </si>
  <si>
    <t>2/7 Wheatfield Place</t>
  </si>
  <si>
    <t>EH11 2PD</t>
  </si>
  <si>
    <t>Reviewing, Organiser, Committee, Workshop Organiser</t>
  </si>
  <si>
    <t>imp_5a2a1177d</t>
  </si>
  <si>
    <t>tannaaman@u.nus.edu</t>
  </si>
  <si>
    <t>tannaaman</t>
  </si>
  <si>
    <t>Naaman</t>
  </si>
  <si>
    <t>tanyjnaaman@gmail.com</t>
  </si>
  <si>
    <t>52 Hume Ave</t>
  </si>
  <si>
    <t>#04-05</t>
  </si>
  <si>
    <t>imp_59d3378a0</t>
  </si>
  <si>
    <t>mj200@iu.edu</t>
  </si>
  <si>
    <t>Mj200</t>
  </si>
  <si>
    <t>625 W Michigan St</t>
  </si>
  <si>
    <t>IO229</t>
  </si>
  <si>
    <t>Indianapolis</t>
  </si>
  <si>
    <t>imp_5a3f07675</t>
  </si>
  <si>
    <t>gpwl0709@korea.ac.kr</t>
  </si>
  <si>
    <t>gpwl0709</t>
  </si>
  <si>
    <t>Hae ji</t>
  </si>
  <si>
    <t>3955 Bigelow Blvd</t>
  </si>
  <si>
    <t>Apt 202</t>
  </si>
  <si>
    <t>imp_5a8ee2834</t>
  </si>
  <si>
    <t>mava9459@colorado.edu</t>
  </si>
  <si>
    <t>mariavalentini</t>
  </si>
  <si>
    <t>Rose</t>
  </si>
  <si>
    <t>Valentini</t>
  </si>
  <si>
    <t>1475 Folsom St</t>
  </si>
  <si>
    <t>Apt 365</t>
  </si>
  <si>
    <t>imp_5a7665106</t>
  </si>
  <si>
    <t>yunyao@gmail.com</t>
  </si>
  <si>
    <t>yunyaoli</t>
  </si>
  <si>
    <t>Yunyao</t>
  </si>
  <si>
    <t>748 Lemonwood Ct</t>
  </si>
  <si>
    <t>imp_5a394c78b</t>
  </si>
  <si>
    <t>golovanov-i@yandex-team.ru</t>
  </si>
  <si>
    <t>golovanov-i</t>
  </si>
  <si>
    <t>Ilya</t>
  </si>
  <si>
    <t>Golovanov</t>
  </si>
  <si>
    <t>Amiryana, 26/4</t>
  </si>
  <si>
    <t>Yerevan</t>
  </si>
  <si>
    <t>Armenia</t>
  </si>
  <si>
    <t>imp_567f96ef5</t>
  </si>
  <si>
    <t>qianyufeng718@gmail.com</t>
  </si>
  <si>
    <t>qianyufeng718</t>
  </si>
  <si>
    <t>Qianyu</t>
  </si>
  <si>
    <t>35-37 Hampstead Rd</t>
  </si>
  <si>
    <t>Homebush West</t>
  </si>
  <si>
    <t>imp_56800c6e7</t>
  </si>
  <si>
    <t>s.culpepper@uq.edu.au</t>
  </si>
  <si>
    <t>s.culpepper</t>
  </si>
  <si>
    <t>Shane</t>
  </si>
  <si>
    <t>Culpepper</t>
  </si>
  <si>
    <t>Doggett St</t>
  </si>
  <si>
    <t>Newstead</t>
  </si>
  <si>
    <t>imp_568100b9f</t>
  </si>
  <si>
    <t>ykang@swin.edu.au</t>
  </si>
  <si>
    <t>ykang</t>
  </si>
  <si>
    <t>Yong-bin</t>
  </si>
  <si>
    <t>7 Cambden Park Parade</t>
  </si>
  <si>
    <t>Ferntree Gully</t>
  </si>
  <si>
    <t>imp_56838c9bd</t>
  </si>
  <si>
    <t>g.zuccon@uq.edu.au</t>
  </si>
  <si>
    <t>g.zuccon</t>
  </si>
  <si>
    <t>Guido</t>
  </si>
  <si>
    <t>Zuccon</t>
  </si>
  <si>
    <t>University of Queensland</t>
  </si>
  <si>
    <t>St Lucia</t>
  </si>
  <si>
    <t>imp_5684f31ad</t>
  </si>
  <si>
    <t>b.koopman@uq.edu.au</t>
  </si>
  <si>
    <t>b.koopman</t>
  </si>
  <si>
    <t>Bevan</t>
  </si>
  <si>
    <t>Koopman</t>
  </si>
  <si>
    <t>4A Carissa Pl</t>
  </si>
  <si>
    <t>imp_5685eb469</t>
  </si>
  <si>
    <t>s.zhuang@uq.edu.au</t>
  </si>
  <si>
    <t>s.zhuang</t>
  </si>
  <si>
    <t>Shengyao</t>
  </si>
  <si>
    <t>Zhuang</t>
  </si>
  <si>
    <t>Regent St</t>
  </si>
  <si>
    <t>Woolloongabba</t>
  </si>
  <si>
    <t>imp_56863ffe5</t>
  </si>
  <si>
    <t>bradley.donnelly2@defence.gov.au</t>
  </si>
  <si>
    <t>bradley.donnelly2</t>
  </si>
  <si>
    <t>Bradley</t>
  </si>
  <si>
    <t>Donnelly</t>
  </si>
  <si>
    <t>38 Lanark Ave</t>
  </si>
  <si>
    <t>Mitchell Park</t>
  </si>
  <si>
    <t>imp_5686a05dd</t>
  </si>
  <si>
    <t>christina.stothard@defence.gov.au</t>
  </si>
  <si>
    <t>christina.stothard</t>
  </si>
  <si>
    <t>Stothard</t>
  </si>
  <si>
    <t>imp_56873a282</t>
  </si>
  <si>
    <t>mingbin@unimelb.edu.au</t>
  </si>
  <si>
    <t>mingbin</t>
  </si>
  <si>
    <t>Ming-bin</t>
  </si>
  <si>
    <t>307/518 Swanston Street</t>
  </si>
  <si>
    <t>imp_57e153dfe</t>
  </si>
  <si>
    <t>maja.jablonska@anu.edu.au</t>
  </si>
  <si>
    <t>maja.jablonska</t>
  </si>
  <si>
    <t>Joanna</t>
  </si>
  <si>
    <t>Jablonska</t>
  </si>
  <si>
    <t>45 Dooring Street</t>
  </si>
  <si>
    <t>imp_57e1e12db</t>
  </si>
  <si>
    <t>mongyuan.sim@student.adelaide.edu.au</t>
  </si>
  <si>
    <t>mongyuan.sim</t>
  </si>
  <si>
    <t>Mong yuan</t>
  </si>
  <si>
    <t>Sim</t>
  </si>
  <si>
    <t>15 Synagogue Pl</t>
  </si>
  <si>
    <t>Adelaide</t>
  </si>
  <si>
    <t>imp_57e22de23</t>
  </si>
  <si>
    <t>ruiqi.li@anu.edu.au</t>
  </si>
  <si>
    <t>ruiqi.li</t>
  </si>
  <si>
    <t>Ruiqi</t>
  </si>
  <si>
    <t>ROOM LK 4071 LENA KARMAL LODGE</t>
  </si>
  <si>
    <t>26 BARRY DR</t>
  </si>
  <si>
    <t>CANBERRA</t>
  </si>
  <si>
    <t>imp_57e318fb1</t>
  </si>
  <si>
    <t>sebastian.hofstaetter@outlook.com</t>
  </si>
  <si>
    <t>sebastian.hofstaetter</t>
  </si>
  <si>
    <t>Hofstaetter</t>
  </si>
  <si>
    <t>Mohsgasse</t>
  </si>
  <si>
    <t>Landstraße</t>
  </si>
  <si>
    <t>Wien</t>
  </si>
  <si>
    <t>imp_57e3f2591</t>
  </si>
  <si>
    <t>andreas.baumann@univie.ac.at</t>
  </si>
  <si>
    <t>andreas.baumann</t>
  </si>
  <si>
    <t>Andreas</t>
  </si>
  <si>
    <t>Baumann</t>
  </si>
  <si>
    <t>Universitätsring 1</t>
  </si>
  <si>
    <t>Innere Stadt</t>
  </si>
  <si>
    <t>imp_57e472c0a</t>
  </si>
  <si>
    <t>yuxi.xia@univie.ac.at</t>
  </si>
  <si>
    <t>yuxi.xia</t>
  </si>
  <si>
    <t>Xia</t>
  </si>
  <si>
    <t>Kolingasse 14</t>
  </si>
  <si>
    <t>imp_57e4ac46a</t>
  </si>
  <si>
    <t>pedro.henrique.luz.de.araujo@univie.ac.at</t>
  </si>
  <si>
    <t>pedro.henrique.luz.de.araujo</t>
  </si>
  <si>
    <t>Pedro henrique</t>
  </si>
  <si>
    <t>Luz de araujo</t>
  </si>
  <si>
    <t>Bennogasse 21,2</t>
  </si>
  <si>
    <t>Vienna</t>
  </si>
  <si>
    <t>imp_57e505034</t>
  </si>
  <si>
    <t>lukas.thoma@univie.ac.at</t>
  </si>
  <si>
    <t>lukas.thoma</t>
  </si>
  <si>
    <t>Lukas</t>
  </si>
  <si>
    <t>Thoma</t>
  </si>
  <si>
    <t>Sobieskigasse 17/27</t>
  </si>
  <si>
    <t>Alsergrund</t>
  </si>
  <si>
    <t>imp_57e543e24</t>
  </si>
  <si>
    <t>alviaveen@iut-dhaka.edu</t>
  </si>
  <si>
    <t>alviaveen</t>
  </si>
  <si>
    <t>Alvi</t>
  </si>
  <si>
    <t>Aveen</t>
  </si>
  <si>
    <t>Islamic University of Technology, Boardbazar, Gazipur</t>
  </si>
  <si>
    <t>imp_57e583a5d</t>
  </si>
  <si>
    <t>refaat.alamgir@gmail.com</t>
  </si>
  <si>
    <t>refaat.alamgir</t>
  </si>
  <si>
    <t>Refaat</t>
  </si>
  <si>
    <t>Mohammad</t>
  </si>
  <si>
    <t>Alamgir</t>
  </si>
  <si>
    <t>JA-172, 173/2, Mohakhali Wireless Gate, Banani</t>
  </si>
  <si>
    <t>imp_57e5ca249</t>
  </si>
  <si>
    <t>BLP350</t>
  </si>
  <si>
    <t>nhsarker.bd@gmail.com</t>
  </si>
  <si>
    <t>nhsarker.bd</t>
  </si>
  <si>
    <t>Najibul</t>
  </si>
  <si>
    <t>Haque</t>
  </si>
  <si>
    <t>Sarker</t>
  </si>
  <si>
    <t>Road 4, Dhanmondi</t>
  </si>
  <si>
    <t>Dhaka Division</t>
  </si>
  <si>
    <t>imp_57e60cabd</t>
  </si>
  <si>
    <t>towhidulislam@iut-dhaka.edu</t>
  </si>
  <si>
    <t>towhidulislam</t>
  </si>
  <si>
    <t>S.m towhidul islam</t>
  </si>
  <si>
    <t>Tonmoy</t>
  </si>
  <si>
    <t>Aftabnagar, Block C , Road 2, Apartment C13, Bangladesh</t>
  </si>
  <si>
    <t>imp_57e64445c</t>
  </si>
  <si>
    <t>rabindra.nandi@hishab.co</t>
  </si>
  <si>
    <t>rabindra.nandi</t>
  </si>
  <si>
    <t>Rabindra nath</t>
  </si>
  <si>
    <t>Nandi</t>
  </si>
  <si>
    <t>imp_57e680fbb</t>
  </si>
  <si>
    <t>nairakhan@du.ac.bd</t>
  </si>
  <si>
    <t>nairakhan</t>
  </si>
  <si>
    <t>Naira</t>
  </si>
  <si>
    <t>House 16, Road 119, Gulshan, Dhaka</t>
  </si>
  <si>
    <t>imp_57e6c65df</t>
  </si>
  <si>
    <t>fahimcse381@gmail.com</t>
  </si>
  <si>
    <t>fahimcse381</t>
  </si>
  <si>
    <t>Md</t>
  </si>
  <si>
    <t>Center for Computational &amp; Data Sciences Independent University, Bangladesh Dhaka-1229, Bangladesh</t>
  </si>
  <si>
    <t>Plot 16, Aftabuddin Ahmed Road, Block B, Bashnudhara RA, Dhaka</t>
  </si>
  <si>
    <t>Dhaka-1229</t>
  </si>
  <si>
    <t>imp_57e70d20c</t>
  </si>
  <si>
    <t>jahedul25@student.sust.edu</t>
  </si>
  <si>
    <t>jahedul25</t>
  </si>
  <si>
    <t>Jahedul alam</t>
  </si>
  <si>
    <t>Junaed</t>
  </si>
  <si>
    <t>imp_57e74cf12</t>
  </si>
  <si>
    <t>riyad.omf@gmail.com</t>
  </si>
  <si>
    <t>riyad.omf</t>
  </si>
  <si>
    <t>Omar faruqe</t>
  </si>
  <si>
    <t>Riyad</t>
  </si>
  <si>
    <t>Muradpur</t>
  </si>
  <si>
    <t>Chattogram</t>
  </si>
  <si>
    <t>imp_57e787916</t>
  </si>
  <si>
    <t>u1804109@student.cuet.ac.bd</t>
  </si>
  <si>
    <t>u1804109</t>
  </si>
  <si>
    <t>Udoy</t>
  </si>
  <si>
    <t>Raozan Pahartali Rd</t>
  </si>
  <si>
    <t>Raozan</t>
  </si>
  <si>
    <t>Chittagong Division</t>
  </si>
  <si>
    <t>imp_57e7c3ff8</t>
  </si>
  <si>
    <t>u1804052@student.cuet.ac.bd</t>
  </si>
  <si>
    <t>u1804052</t>
  </si>
  <si>
    <t>Karnis</t>
  </si>
  <si>
    <t>Fatema</t>
  </si>
  <si>
    <t>imp_57e80b1aa</t>
  </si>
  <si>
    <t>ahasankabir146@gmail.com</t>
  </si>
  <si>
    <t>ahasankabir146</t>
  </si>
  <si>
    <t>Ahasan</t>
  </si>
  <si>
    <t>Kabir</t>
  </si>
  <si>
    <t>311 Satirpara, Narsingdi-1600, Bangladesh</t>
  </si>
  <si>
    <t>Narsingdi</t>
  </si>
  <si>
    <t>imp_57e84056f</t>
  </si>
  <si>
    <t>tariquzzaman@iut-dhaka.edu</t>
  </si>
  <si>
    <t>tariquzzaman</t>
  </si>
  <si>
    <t>Md.</t>
  </si>
  <si>
    <t>Tariquzzaman</t>
  </si>
  <si>
    <t>IUT, Boardbazar</t>
  </si>
  <si>
    <t>Gazipur</t>
  </si>
  <si>
    <t>imp_57e87758c</t>
  </si>
  <si>
    <t>prerona15-14134@diu.edu.bd</t>
  </si>
  <si>
    <t>prerona15-14134</t>
  </si>
  <si>
    <t>Prerona</t>
  </si>
  <si>
    <t>Tarannum</t>
  </si>
  <si>
    <t>East LakhmiNarayanpur, Noakhali Sadar</t>
  </si>
  <si>
    <t>Court</t>
  </si>
  <si>
    <t>Noakhali</t>
  </si>
  <si>
    <t>imp_57e8ad935</t>
  </si>
  <si>
    <t>aunabilac@gmail.com</t>
  </si>
  <si>
    <t>aunabilac</t>
  </si>
  <si>
    <t>Aunabil</t>
  </si>
  <si>
    <t>Chakma</t>
  </si>
  <si>
    <t>20 Central Road, Dhanmondi</t>
  </si>
  <si>
    <t>imp_57e8e470b</t>
  </si>
  <si>
    <t>rajesh15-13032@diu.edu.bd</t>
  </si>
  <si>
    <t>rajesh15-13032</t>
  </si>
  <si>
    <t>Rajesh</t>
  </si>
  <si>
    <t>Uttar Badda, Dhaka</t>
  </si>
  <si>
    <t>imp_57e92930e</t>
  </si>
  <si>
    <t>u1804038@student.cuet.ac.bd</t>
  </si>
  <si>
    <t>u1804038</t>
  </si>
  <si>
    <t>Hasan mesbaul</t>
  </si>
  <si>
    <t>Ali Taher</t>
  </si>
  <si>
    <t>457 South Monipur</t>
  </si>
  <si>
    <t>Mirpur</t>
  </si>
  <si>
    <t>imp_57e965ee0</t>
  </si>
  <si>
    <t>u1704039@student.cuet.ac.bd</t>
  </si>
  <si>
    <t>u1704039</t>
  </si>
  <si>
    <t>Jawad</t>
  </si>
  <si>
    <t>Hossain</t>
  </si>
  <si>
    <t>411/D 627, Jamal Nur Bhaban, Ochi Meah Road, South Bakalia, Chittagong, Bangladesh</t>
  </si>
  <si>
    <t>Chittagong</t>
  </si>
  <si>
    <t>imp_57e99adac</t>
  </si>
  <si>
    <t>u1804017@student.cuet.ac.bd</t>
  </si>
  <si>
    <t>u1804017</t>
  </si>
  <si>
    <t>Kawsar</t>
  </si>
  <si>
    <t>Shamim</t>
  </si>
  <si>
    <t>Dept. of CSE, CUET, Chittagong</t>
  </si>
  <si>
    <t>imp_57e9d02da</t>
  </si>
  <si>
    <t>isabelle.gribomont@gmail.com</t>
  </si>
  <si>
    <t>isabelle.gribomont</t>
  </si>
  <si>
    <t>Isabelle</t>
  </si>
  <si>
    <t>Gribomont</t>
  </si>
  <si>
    <t>Av. de l'Eglise Saint-Julien 2</t>
  </si>
  <si>
    <t>Auderghem</t>
  </si>
  <si>
    <t>Bruxelles</t>
  </si>
  <si>
    <t>imp_57ea69ab6</t>
  </si>
  <si>
    <t>andrea.pennisi@enhesa.com</t>
  </si>
  <si>
    <t>andrea.pennisi</t>
  </si>
  <si>
    <t>Pennisi</t>
  </si>
  <si>
    <t>Av. Louise 287</t>
  </si>
  <si>
    <t>Louise</t>
  </si>
  <si>
    <t>imp_57eaa3fa0</t>
  </si>
  <si>
    <t>anisismail09@gmail.com</t>
  </si>
  <si>
    <t>anisismail09</t>
  </si>
  <si>
    <t>Anis</t>
  </si>
  <si>
    <t>Ismail</t>
  </si>
  <si>
    <t>Engels Plein 14</t>
  </si>
  <si>
    <t>Vlaams Brabant</t>
  </si>
  <si>
    <t>imp_57eadb6a3</t>
  </si>
  <si>
    <t>natalia.evgrafova@ugent.be</t>
  </si>
  <si>
    <t>natalia.evgrafova</t>
  </si>
  <si>
    <t>Evgrafova</t>
  </si>
  <si>
    <t>imp_57eb1bdbb</t>
  </si>
  <si>
    <t>philipp.borchert@ieseg.fr</t>
  </si>
  <si>
    <t>philipp.borchert</t>
  </si>
  <si>
    <t>Niklas</t>
  </si>
  <si>
    <t>Borchert</t>
  </si>
  <si>
    <t>Naamsestraat 69</t>
  </si>
  <si>
    <t>imp_57eb565ed</t>
  </si>
  <si>
    <t>karel.doosterlinck@ugent.be</t>
  </si>
  <si>
    <t>karel.doosterlinck</t>
  </si>
  <si>
    <t>D'oosterlinck</t>
  </si>
  <si>
    <t>Hazenakkerstraat 8</t>
  </si>
  <si>
    <t>Sint-Lievens-Houtem</t>
  </si>
  <si>
    <t>imp_57eb8be48</t>
  </si>
  <si>
    <t>gorjan.radevski@esat.kuleuven.be</t>
  </si>
  <si>
    <t>gorjan.radevski</t>
  </si>
  <si>
    <t>Gorjan</t>
  </si>
  <si>
    <t>Radevski</t>
  </si>
  <si>
    <t>Kasteelpark Arenberg 10</t>
  </si>
  <si>
    <t>VAT # BE0419052173</t>
  </si>
  <si>
    <t>B-3001</t>
  </si>
  <si>
    <t>imp_57ebc150a</t>
  </si>
  <si>
    <t>manon.reusens@kuleuven.be</t>
  </si>
  <si>
    <t>manon.reusens</t>
  </si>
  <si>
    <t>Manon</t>
  </si>
  <si>
    <t>Reusens</t>
  </si>
  <si>
    <t>imp_57ec02c64</t>
  </si>
  <si>
    <t>tuliosilva@usp.br</t>
  </si>
  <si>
    <t>tuliosilva</t>
  </si>
  <si>
    <t>Tulio</t>
  </si>
  <si>
    <t>Silva</t>
  </si>
  <si>
    <t>R. Teodoro Sampaio, 1020</t>
  </si>
  <si>
    <t>Jardim Paulista</t>
  </si>
  <si>
    <t>São Paulo</t>
  </si>
  <si>
    <t>05412-000</t>
  </si>
  <si>
    <t>imp_57ec38510</t>
  </si>
  <si>
    <t>luiza.pozzobon@gmail.com</t>
  </si>
  <si>
    <t>luiza.pozzobon</t>
  </si>
  <si>
    <t>Luiza</t>
  </si>
  <si>
    <t>Amador</t>
  </si>
  <si>
    <t>Pozzobon</t>
  </si>
  <si>
    <t>Rua Dr. Antonio Augusto de Almeida</t>
  </si>
  <si>
    <t>Cidade Universitária</t>
  </si>
  <si>
    <t>Campinas</t>
  </si>
  <si>
    <t>13083-755</t>
  </si>
  <si>
    <t>imp_57ec75878</t>
  </si>
  <si>
    <t>fiipdimpr@gmail.com</t>
  </si>
  <si>
    <t>fiipdimpr</t>
  </si>
  <si>
    <t>Filip</t>
  </si>
  <si>
    <t>Evlogiev</t>
  </si>
  <si>
    <t>Dimitrov</t>
  </si>
  <si>
    <t>Dianabad building 65</t>
  </si>
  <si>
    <t>Sofia</t>
  </si>
  <si>
    <t>imp_57ecb0226</t>
  </si>
  <si>
    <t>christina.minkova@gmail.com</t>
  </si>
  <si>
    <t>christina.minkova</t>
  </si>
  <si>
    <t>Kristina</t>
  </si>
  <si>
    <t>Minkova</t>
  </si>
  <si>
    <t>Volga 43</t>
  </si>
  <si>
    <t>Plovdiv</t>
  </si>
  <si>
    <t>Plovdiv Province</t>
  </si>
  <si>
    <t>imp_57eceaeaf</t>
  </si>
  <si>
    <t>shsaad</t>
  </si>
  <si>
    <t>Sherif</t>
  </si>
  <si>
    <t>Saad</t>
  </si>
  <si>
    <t>401 Sunset Ave</t>
  </si>
  <si>
    <t>University of Windsor</t>
  </si>
  <si>
    <t>Windsor</t>
  </si>
  <si>
    <t>N9B 3P4</t>
  </si>
  <si>
    <t>imp_57ed68909</t>
  </si>
  <si>
    <t>mcanute@sfu.ca</t>
  </si>
  <si>
    <t>mcanute</t>
  </si>
  <si>
    <t>Matt</t>
  </si>
  <si>
    <t>Canute</t>
  </si>
  <si>
    <t>1050 Jervis St #308</t>
  </si>
  <si>
    <t>V6E 2C1</t>
  </si>
  <si>
    <t>imp_57eda436e</t>
  </si>
  <si>
    <t>david.lai2@huawei.com</t>
  </si>
  <si>
    <t>david.lai2</t>
  </si>
  <si>
    <t>4321 Still Creek Dr</t>
  </si>
  <si>
    <t>V5C 6S7</t>
  </si>
  <si>
    <t>imp_57ee567f6</t>
  </si>
  <si>
    <t>daniel.bucci@bell.ca</t>
  </si>
  <si>
    <t>daniel.bucci</t>
  </si>
  <si>
    <t>Bucci</t>
  </si>
  <si>
    <t>1565 rue du Bordelais</t>
  </si>
  <si>
    <t>Longueuil</t>
  </si>
  <si>
    <t>J4M2Z1</t>
  </si>
  <si>
    <t>imp_57eedd9a0</t>
  </si>
  <si>
    <t>oleksandr.bushuyev@bell.ca</t>
  </si>
  <si>
    <t>oleksandr.bushuyev</t>
  </si>
  <si>
    <t>Oleksandr</t>
  </si>
  <si>
    <t>Bushuyev</t>
  </si>
  <si>
    <t>imp_57ef22b05</t>
  </si>
  <si>
    <t>sina.gholamian@thomsonreuters.com</t>
  </si>
  <si>
    <t>sina.gholamian</t>
  </si>
  <si>
    <t>Gholamian</t>
  </si>
  <si>
    <t>70 Annie Craig Dr</t>
  </si>
  <si>
    <t>Suite 4002</t>
  </si>
  <si>
    <t>M8V 0G2</t>
  </si>
  <si>
    <t>imp_57efa32fb</t>
  </si>
  <si>
    <t>yuyang.liu@thomsonreuters.com</t>
  </si>
  <si>
    <t>yuyang.liu</t>
  </si>
  <si>
    <t>Yuyang</t>
  </si>
  <si>
    <t>imp_57efdabd4</t>
  </si>
  <si>
    <t>thomas.ouellet@tpsgc-pwgsc.gc.ca</t>
  </si>
  <si>
    <t>thomas.ouellet</t>
  </si>
  <si>
    <t>Ouellet</t>
  </si>
  <si>
    <t>70 Rue Crémazie</t>
  </si>
  <si>
    <t>Hull</t>
  </si>
  <si>
    <t>Gatineau</t>
  </si>
  <si>
    <t>J8Y 3P2</t>
  </si>
  <si>
    <t>imp_57f01e860</t>
  </si>
  <si>
    <t>radha.chitta@zuva.ai</t>
  </si>
  <si>
    <t>radha.chitta</t>
  </si>
  <si>
    <t>Radha</t>
  </si>
  <si>
    <t>Chitta</t>
  </si>
  <si>
    <t>268 Silverstone Dr</t>
  </si>
  <si>
    <t>Etobicoke</t>
  </si>
  <si>
    <t>M9V 3J1</t>
  </si>
  <si>
    <t>imp_57f05929d</t>
  </si>
  <si>
    <t>yansh@yorku.ca</t>
  </si>
  <si>
    <t>yansh</t>
  </si>
  <si>
    <t>Shvartzshnaider</t>
  </si>
  <si>
    <t>4700 Keele St</t>
  </si>
  <si>
    <t>North York</t>
  </si>
  <si>
    <t>M3J 1P3</t>
  </si>
  <si>
    <t>imp_57f0c578e</t>
  </si>
  <si>
    <t>yimu.wang@uwaterloo.ca</t>
  </si>
  <si>
    <t>yimu.wang</t>
  </si>
  <si>
    <t>Yimu</t>
  </si>
  <si>
    <t>200 University Ave W</t>
  </si>
  <si>
    <t>Waterloo</t>
  </si>
  <si>
    <t>N2L 3G1</t>
  </si>
  <si>
    <t>imp_57f10b75a</t>
  </si>
  <si>
    <t>habib.sifat@connect.polyu.hk</t>
  </si>
  <si>
    <t>habib.sifat</t>
  </si>
  <si>
    <t>Md habibur</t>
  </si>
  <si>
    <t>SIFAT</t>
  </si>
  <si>
    <t>1420 Rue Cabana</t>
  </si>
  <si>
    <t>Les Nations</t>
  </si>
  <si>
    <t>Sherbrooke</t>
  </si>
  <si>
    <t>J1K 2N1</t>
  </si>
  <si>
    <t>imp_57f1793b0</t>
  </si>
  <si>
    <t>krishno.dey@unb.ca</t>
  </si>
  <si>
    <t>krishno.dey</t>
  </si>
  <si>
    <t>Krishno</t>
  </si>
  <si>
    <t>Dey</t>
  </si>
  <si>
    <t>imp_57f1b1e0c</t>
  </si>
  <si>
    <t>michael.ilagan@mail.mcgill.ca</t>
  </si>
  <si>
    <t>michael.ilagan</t>
  </si>
  <si>
    <t>Ilagan</t>
  </si>
  <si>
    <t>3436 Rue Aylmer #1</t>
  </si>
  <si>
    <t>Le Plateau-Mont-Royal</t>
  </si>
  <si>
    <t>H2X 2B6</t>
  </si>
  <si>
    <t>imp_57f1ed31f</t>
  </si>
  <si>
    <t>x2jian@uwaterloo.ca</t>
  </si>
  <si>
    <t>x2jian</t>
  </si>
  <si>
    <t>Xiangru</t>
  </si>
  <si>
    <t>imp_57f269440</t>
  </si>
  <si>
    <t>14kwonss@gmail.com</t>
  </si>
  <si>
    <t>14kwonss</t>
  </si>
  <si>
    <t>Sang yun</t>
  </si>
  <si>
    <t>Kwon</t>
  </si>
  <si>
    <t>389 W 59th Ave</t>
  </si>
  <si>
    <t>V5X 1X3</t>
  </si>
  <si>
    <t>imp_57f29fc78</t>
  </si>
  <si>
    <t>senyu@ualberta.ca</t>
  </si>
  <si>
    <t>senyu</t>
  </si>
  <si>
    <t>Senyu</t>
  </si>
  <si>
    <t>11135NW, 83av 1104</t>
  </si>
  <si>
    <t>T6G2C6</t>
  </si>
  <si>
    <t>imp_57f2d5e7b</t>
  </si>
  <si>
    <t>mesm.shuhaib@gmail.com</t>
  </si>
  <si>
    <t>mesm.shuhaib</t>
  </si>
  <si>
    <t>Shuhaib</t>
  </si>
  <si>
    <t>Mehri</t>
  </si>
  <si>
    <t>2296 Cassiar St</t>
  </si>
  <si>
    <t>V5M 3W9</t>
  </si>
  <si>
    <t>imp_57f319ecb</t>
  </si>
  <si>
    <t>rpradeep@uwaterloo.ca</t>
  </si>
  <si>
    <t>rpradeep</t>
  </si>
  <si>
    <t>Ronak</t>
  </si>
  <si>
    <t>Pradeep</t>
  </si>
  <si>
    <t>103 Dunbar Road South</t>
  </si>
  <si>
    <t>WATERLOO</t>
  </si>
  <si>
    <t>N2L2E4</t>
  </si>
  <si>
    <t>imp_57f354cc7</t>
  </si>
  <si>
    <t>megh.1211@gmail.com</t>
  </si>
  <si>
    <t>megh.1211</t>
  </si>
  <si>
    <t>Megh</t>
  </si>
  <si>
    <t>Vipul</t>
  </si>
  <si>
    <t>Thakkar</t>
  </si>
  <si>
    <t>814 Rue Jean-Talon O</t>
  </si>
  <si>
    <t>Villeray—Saint-Michel—Parc-Extension</t>
  </si>
  <si>
    <t>H3N 1S4</t>
  </si>
  <si>
    <t>imp_57f3c6b69</t>
  </si>
  <si>
    <t>josiane212@hotmail.com</t>
  </si>
  <si>
    <t>josiane212</t>
  </si>
  <si>
    <t>Josiane</t>
  </si>
  <si>
    <t>Van dorpe</t>
  </si>
  <si>
    <t>1405 Rue Beauharnois</t>
  </si>
  <si>
    <t>J4M 1W2</t>
  </si>
  <si>
    <t>imp_57f410386</t>
  </si>
  <si>
    <t>tiana.simovic@mail.utoronto.ca</t>
  </si>
  <si>
    <t>tiana.simovic</t>
  </si>
  <si>
    <t>Tiana</t>
  </si>
  <si>
    <t>Simovic</t>
  </si>
  <si>
    <t>100 St George St</t>
  </si>
  <si>
    <t>Sidney Smith all, 4th Floor</t>
  </si>
  <si>
    <t>M5S 3G3</t>
  </si>
  <si>
    <t>imp_57f481c78</t>
  </si>
  <si>
    <t>tomvergara@uc.cl</t>
  </si>
  <si>
    <t>tomvergara</t>
  </si>
  <si>
    <t>Tomás</t>
  </si>
  <si>
    <t>Vergara Browne</t>
  </si>
  <si>
    <t>La Paloma Dos 10893</t>
  </si>
  <si>
    <t>Lo Barnechea</t>
  </si>
  <si>
    <t>Región Metropolitana</t>
  </si>
  <si>
    <t>Chile</t>
  </si>
  <si>
    <t>imp_57f4c0394</t>
  </si>
  <si>
    <t>furrutia@dim.uchile.cl</t>
  </si>
  <si>
    <t>furrutia</t>
  </si>
  <si>
    <t>Felipe</t>
  </si>
  <si>
    <t>Ignacio</t>
  </si>
  <si>
    <t>Urrutia</t>
  </si>
  <si>
    <t>El molino, 1755</t>
  </si>
  <si>
    <t>Santiago</t>
  </si>
  <si>
    <t>Independencia</t>
  </si>
  <si>
    <t>imp_57f506b06</t>
  </si>
  <si>
    <t>fidelrio@uc.cl</t>
  </si>
  <si>
    <t>fidelrio</t>
  </si>
  <si>
    <t>del Rio</t>
  </si>
  <si>
    <t>El Director 5963</t>
  </si>
  <si>
    <t>Depto 52</t>
  </si>
  <si>
    <t>Las Condes</t>
  </si>
  <si>
    <t>imp_57f53be12</t>
  </si>
  <si>
    <t>congyue.ww@antgroup.com</t>
  </si>
  <si>
    <t>congyue.ww</t>
  </si>
  <si>
    <t>imp_57f5a6d1a</t>
  </si>
  <si>
    <t>yu_carrie@apple.com</t>
  </si>
  <si>
    <t>yu_carrie</t>
  </si>
  <si>
    <t>Carrie</t>
  </si>
  <si>
    <t>C5, Raycom</t>
  </si>
  <si>
    <t>imp_57f5dcdac</t>
  </si>
  <si>
    <t>mxinyuma@gmail.com</t>
  </si>
  <si>
    <t>xinyuma2016</t>
  </si>
  <si>
    <t>shenzhen, china</t>
  </si>
  <si>
    <t>imp_57f6200b3</t>
  </si>
  <si>
    <t>23baidureg3</t>
  </si>
  <si>
    <t>cecilia.wang@gtcom-us.com</t>
  </si>
  <si>
    <t>allen.yan</t>
  </si>
  <si>
    <t>Guoqing</t>
  </si>
  <si>
    <t>F/16, China Railway Construction Building,20 Shijingshan Road, Shijingshan District,</t>
  </si>
  <si>
    <t>imp_57f6571ba</t>
  </si>
  <si>
    <t>23GTCOM5</t>
  </si>
  <si>
    <t>alex.gao@gtcom-us.com</t>
  </si>
  <si>
    <t>alex.gao</t>
  </si>
  <si>
    <t>imp_57f6c12ea</t>
  </si>
  <si>
    <t>742105927@qq.com</t>
  </si>
  <si>
    <t>Can</t>
  </si>
  <si>
    <t>云埔四路6号</t>
  </si>
  <si>
    <t>广州</t>
  </si>
  <si>
    <t>imp_57f74580f</t>
  </si>
  <si>
    <t>caoyixuan@ict.ac.cn</t>
  </si>
  <si>
    <t>caoyixuan</t>
  </si>
  <si>
    <t>No.6 Kexueyuan South Road</t>
  </si>
  <si>
    <t>Zhongguancun,Haidian District Beijing</t>
  </si>
  <si>
    <t>imp_57f77ebc3</t>
  </si>
  <si>
    <t>changyongzhu@corp.netease.com</t>
  </si>
  <si>
    <t>changyongzhu</t>
  </si>
  <si>
    <t>Yongzhu</t>
  </si>
  <si>
    <t>Xiangyun Yayuan, Binjiang District</t>
  </si>
  <si>
    <t>imp_57f7b6da4</t>
  </si>
  <si>
    <t>xiaoxin.chen@vivo.com</t>
  </si>
  <si>
    <t>xiaoxin.chen</t>
  </si>
  <si>
    <t>Xiaoxin</t>
  </si>
  <si>
    <t>Xinyidaichanyeyuan,Futian District</t>
  </si>
  <si>
    <t>imp_57f7f0a64</t>
  </si>
  <si>
    <t>dongyuzhu@baidu.com</t>
  </si>
  <si>
    <t>dongyuzhu</t>
  </si>
  <si>
    <t>Yuzhu</t>
  </si>
  <si>
    <t>imp_57f876e6f</t>
  </si>
  <si>
    <t>fengqi.777@bytedance.com</t>
  </si>
  <si>
    <t>fengqi.777</t>
  </si>
  <si>
    <t>SHANG HAI</t>
  </si>
  <si>
    <t>imp_57f8c3187</t>
  </si>
  <si>
    <t>guoyunsan@myhexin.com</t>
  </si>
  <si>
    <t>guoyunsan</t>
  </si>
  <si>
    <t>Yunsan</t>
  </si>
  <si>
    <t>imp_57f9801e6</t>
  </si>
  <si>
    <t>zhipeng_han@apple.com</t>
  </si>
  <si>
    <t>zhipeng_han</t>
  </si>
  <si>
    <t>imp_57f9f0064</t>
  </si>
  <si>
    <t>youngizzet@gmail.com</t>
  </si>
  <si>
    <t>youngizzet</t>
  </si>
  <si>
    <t>Heyan</t>
  </si>
  <si>
    <t>No. 5 Zhongguancun South Street, Haidian District</t>
  </si>
  <si>
    <t>Beijing China</t>
  </si>
  <si>
    <t>imp_57fad70b6</t>
  </si>
  <si>
    <t>huangmengzuo@corp.netease.com</t>
  </si>
  <si>
    <t>huangmengzuo</t>
  </si>
  <si>
    <t>Mengzuo</t>
  </si>
  <si>
    <t>7th Floor, Building 4, No. 599, Wangshang Road, Changhe Street, Binjiang District, Hangzhou</t>
  </si>
  <si>
    <t>imp_57fb211de</t>
  </si>
  <si>
    <t>xiaolhu@microsoft.com</t>
  </si>
  <si>
    <t>xiaolhu</t>
  </si>
  <si>
    <t>Xiaolong</t>
  </si>
  <si>
    <t>No.5 Danling Street, Haidian District</t>
  </si>
  <si>
    <t>imp_57fbb50bc</t>
  </si>
  <si>
    <t>lailiyuanjun@buaa.edu.cn</t>
  </si>
  <si>
    <t>lailiyuanjun</t>
  </si>
  <si>
    <t>Liyuanjun</t>
  </si>
  <si>
    <t>No. 37 Xueyuan Road</t>
  </si>
  <si>
    <t>imp_57fc5b6d5</t>
  </si>
  <si>
    <t>lexinyi@sjtu.edu.cn</t>
  </si>
  <si>
    <t>lexinyi</t>
  </si>
  <si>
    <t>Room 430, Block 2, School of Electronic Information and Electrical Engineering, Shanghai Jiao Tong University, No. 800 Dongchuan Road</t>
  </si>
  <si>
    <t>imp_57fcc44d7</t>
  </si>
  <si>
    <t>linjing.li@ia.ac.cn</t>
  </si>
  <si>
    <t>linjing.li</t>
  </si>
  <si>
    <t>Linjing</t>
  </si>
  <si>
    <t>No.95 Zhongguancun East RoadNo</t>
  </si>
  <si>
    <t>imp_57fd6dbcd</t>
  </si>
  <si>
    <t>liyumeng.cs@gmail.com</t>
  </si>
  <si>
    <t>liyumeng.cs</t>
  </si>
  <si>
    <t>Yumeng</t>
  </si>
  <si>
    <t>Alibaba Group</t>
  </si>
  <si>
    <t>Building 9, Block 4, Wangjing East Park, Chaoyang District</t>
  </si>
  <si>
    <t>imp_57fdab3d4</t>
  </si>
  <si>
    <t>shushenglee@outlook.com</t>
  </si>
  <si>
    <t>shushenglee</t>
  </si>
  <si>
    <t>黄埔区</t>
  </si>
  <si>
    <t>imp_57fde21da</t>
  </si>
  <si>
    <t>liangchen1ce@gmail.com</t>
  </si>
  <si>
    <t>liangchen1ce</t>
  </si>
  <si>
    <t>L5, South Tower, Building C, Raycom info Tech Park, No.2 Kexueyuan South Road, Haidian District, Beijing</t>
  </si>
  <si>
    <t>imp_57fe26866</t>
  </si>
  <si>
    <t>lmp_decaderan@163.com</t>
  </si>
  <si>
    <t>lmp_decaderan</t>
  </si>
  <si>
    <t>Minpeng</t>
  </si>
  <si>
    <t>B3F,Radiance JinHui Tower,Building No 6,The 4th District Wangjing Dong Yuan.Chaoyang District, Beijing,China</t>
  </si>
  <si>
    <t>P.C.10012</t>
  </si>
  <si>
    <t>imp_57fe63176</t>
  </si>
  <si>
    <t>lj_m@163.com</t>
  </si>
  <si>
    <t>lj_m</t>
  </si>
  <si>
    <t>C Space, Tianfu 4 Street, Gaoxing Qu, Chengdu, China</t>
  </si>
  <si>
    <t>武侯区</t>
  </si>
  <si>
    <t>imp_57ff11733</t>
  </si>
  <si>
    <t>luop@ict.ac.cn</t>
  </si>
  <si>
    <t>luop</t>
  </si>
  <si>
    <t>Zhongguancun,Haidian District Beijing,China</t>
  </si>
  <si>
    <t>imp_5800411f3</t>
  </si>
  <si>
    <t>lvguo.lacey@bytedance.com</t>
  </si>
  <si>
    <t>lvguo.lacey</t>
  </si>
  <si>
    <t>Lv</t>
  </si>
  <si>
    <t>imp_58007b811</t>
  </si>
  <si>
    <t>ncamtu@nju.edu.cn</t>
  </si>
  <si>
    <t>ncamtu</t>
  </si>
  <si>
    <t>Cam-tu</t>
  </si>
  <si>
    <t>imp_5800b7103</t>
  </si>
  <si>
    <t>wanghaiteng@buaa.edu.cn</t>
  </si>
  <si>
    <t>wanghaiteng</t>
  </si>
  <si>
    <t>imp_5800f3be5</t>
  </si>
  <si>
    <t>shanghengchao@huawei.com</t>
  </si>
  <si>
    <t>shanghengchao</t>
  </si>
  <si>
    <t>Hengchao</t>
  </si>
  <si>
    <t>Shang</t>
  </si>
  <si>
    <t>雁塔区</t>
  </si>
  <si>
    <t>西安市</t>
  </si>
  <si>
    <t>imp_5801388f9</t>
  </si>
  <si>
    <t>qi.su@huawei.com</t>
  </si>
  <si>
    <t>qi.su</t>
  </si>
  <si>
    <t>No. 539 Jinmin Road, Pudong New District</t>
  </si>
  <si>
    <t>imp_5801a2c70</t>
  </si>
  <si>
    <t>sun_yuqing@sdu.edu.cn</t>
  </si>
  <si>
    <t>sun_yuqing</t>
  </si>
  <si>
    <t>Yuqing</t>
  </si>
  <si>
    <t>School of Software, Shandong University</t>
  </si>
  <si>
    <t>No,1500 Shunhua Rd.</t>
  </si>
  <si>
    <t>Jinan</t>
  </si>
  <si>
    <t>Shandong</t>
  </si>
  <si>
    <t>imp_5801df408</t>
  </si>
  <si>
    <t>wanghaibo3@myhexin.com</t>
  </si>
  <si>
    <t>wanghaibo3</t>
  </si>
  <si>
    <t>Haibo</t>
  </si>
  <si>
    <t>imp_58023344a</t>
  </si>
  <si>
    <t>wanghaobo@zju.edu.cn</t>
  </si>
  <si>
    <t>wanghaobo</t>
  </si>
  <si>
    <t>Haobo</t>
  </si>
  <si>
    <t>No. 38, Zheda Road, Hangzhou, China</t>
  </si>
  <si>
    <t>imp_58026c069</t>
  </si>
  <si>
    <t>wang_yunfeng@apple.com</t>
  </si>
  <si>
    <t>wang_yunfeng</t>
  </si>
  <si>
    <t>Yunfeng</t>
  </si>
  <si>
    <t>L5, South Tower, Building C, Raycom info Tech Park</t>
  </si>
  <si>
    <t>imp_580325020</t>
  </si>
  <si>
    <t>dyxiong@tju.edu.cn</t>
  </si>
  <si>
    <t>dyxiong</t>
  </si>
  <si>
    <t>Deyi</t>
  </si>
  <si>
    <t>Building 55, Peiyang Park Campus, No.135 Yaguan Road, Haihe Education Park</t>
  </si>
  <si>
    <t>imp_5803ded03</t>
  </si>
  <si>
    <t>pqz1811@gmail.com</t>
  </si>
  <si>
    <t>pqz1811</t>
  </si>
  <si>
    <t>Renmin University of China, 59 Zhong Guan Cun Avenue, Hai Dian District, Beijing</t>
  </si>
  <si>
    <t>imp_58045e450</t>
  </si>
  <si>
    <t>yangya@zju.edu.cn</t>
  </si>
  <si>
    <t>yangya</t>
  </si>
  <si>
    <t>Yuquan Campus, Zhejiang University, No.38 ZheDa Road, Xihu District</t>
  </si>
  <si>
    <t>imp_580497bee</t>
  </si>
  <si>
    <t>zhangpeng_@fudan.edu.cn</t>
  </si>
  <si>
    <t>zhangpeng_</t>
  </si>
  <si>
    <t>No.2005 Songhu Road, Shanghai, China</t>
  </si>
  <si>
    <t>imp_5804dafc7</t>
  </si>
  <si>
    <t>yunchenx@outlook.com</t>
  </si>
  <si>
    <t>yunchenx</t>
  </si>
  <si>
    <t>Yunchen</t>
  </si>
  <si>
    <t>Zhongguancun, Haidian District</t>
  </si>
  <si>
    <t>imp_58058ba94</t>
  </si>
  <si>
    <t>enbozhao@tencent.com</t>
  </si>
  <si>
    <t>enbozhao</t>
  </si>
  <si>
    <t>Enbo</t>
  </si>
  <si>
    <t>南山区</t>
  </si>
  <si>
    <t>imp_5805ca165</t>
  </si>
  <si>
    <t>xiya_zhong@apple.com</t>
  </si>
  <si>
    <t>xiya_zhong</t>
  </si>
  <si>
    <t>Xiya</t>
  </si>
  <si>
    <t>2 Kexueyuan S Rd</t>
  </si>
  <si>
    <t>imp_580657209</t>
  </si>
  <si>
    <t>zhoujingbo@baidu.com</t>
  </si>
  <si>
    <t>zhoujingbo</t>
  </si>
  <si>
    <t>No. 10 Shangdi 10th Street Haidian District</t>
  </si>
  <si>
    <t>imp_580690b31</t>
  </si>
  <si>
    <t>juding@microsoft.com</t>
  </si>
  <si>
    <t>juding</t>
  </si>
  <si>
    <t>imp_5807098f8</t>
  </si>
  <si>
    <t>107556521210@stu.xju.edu.cn</t>
  </si>
  <si>
    <t>Liting</t>
  </si>
  <si>
    <t>Xinjiang University, Urumqi</t>
  </si>
  <si>
    <t>imp_5807422e0</t>
  </si>
  <si>
    <t>laihanj3@mail.sysu.edu.cn</t>
  </si>
  <si>
    <t>laihanj3</t>
  </si>
  <si>
    <t>Hanjiang</t>
  </si>
  <si>
    <t>No. 135, Xingang Xi Road</t>
  </si>
  <si>
    <t>imp_5807806a9</t>
  </si>
  <si>
    <t>shuyic@alumni.cmu.edu</t>
  </si>
  <si>
    <t>shuyic</t>
  </si>
  <si>
    <t>Shuyi</t>
  </si>
  <si>
    <t>Da Zhong Si 133 Unit 3</t>
  </si>
  <si>
    <t>imp_5808030eb</t>
  </si>
  <si>
    <t>junyanhe1989@gmail.com</t>
  </si>
  <si>
    <t>junyanhe1989</t>
  </si>
  <si>
    <t>Jun-yan</t>
  </si>
  <si>
    <t>Alicenter, Keyuan road, Nanshan district</t>
  </si>
  <si>
    <t>Guang</t>
  </si>
  <si>
    <t>imp_5808ddce9</t>
  </si>
  <si>
    <t>cjiangad@connect.ust.hk</t>
  </si>
  <si>
    <t>cjiangad</t>
  </si>
  <si>
    <t>Caigao</t>
  </si>
  <si>
    <t>imp_580924258</t>
  </si>
  <si>
    <t>lijunpeng@bigai.ai</t>
  </si>
  <si>
    <t>lijunpeng</t>
  </si>
  <si>
    <t>Beijing Institute for General Artificial Intelligence</t>
  </si>
  <si>
    <t>2 Yiheyuan Road, Haidian District</t>
  </si>
  <si>
    <t>imp_5809cd37e</t>
  </si>
  <si>
    <t>ztlisz@foxmail.com</t>
  </si>
  <si>
    <t>ztlisz</t>
  </si>
  <si>
    <t>Zhitao</t>
  </si>
  <si>
    <t>Ping An Technology (Shenzhen) Co., Ltd., China</t>
  </si>
  <si>
    <t>Gao Xing Nan 12th Road Jia Lian Zhi Fu Da Sha</t>
  </si>
  <si>
    <t>Guang Dong</t>
  </si>
  <si>
    <t>imp_580a0ffd2</t>
  </si>
  <si>
    <t>yuzelou.001@gmail.com</t>
  </si>
  <si>
    <t>yuzelou.001</t>
  </si>
  <si>
    <t>Lou</t>
  </si>
  <si>
    <t>徐汇区</t>
  </si>
  <si>
    <t>imp_580ab8b19</t>
  </si>
  <si>
    <t>ma-yx16@tsinghua.org.cn</t>
  </si>
  <si>
    <t>ma-yx16</t>
  </si>
  <si>
    <t>Yixiao</t>
  </si>
  <si>
    <t>imp_580af0efa</t>
  </si>
  <si>
    <t>pujiashu@corp.netease.com</t>
  </si>
  <si>
    <t>pujiashu</t>
  </si>
  <si>
    <t>Jiashu</t>
  </si>
  <si>
    <t>Pu</t>
  </si>
  <si>
    <t>399 Wangshang Road, Binjiang District</t>
  </si>
  <si>
    <t>imp_580b34caa</t>
  </si>
  <si>
    <t>tianrong03@kuaishou.com</t>
  </si>
  <si>
    <t>tianrong03</t>
  </si>
  <si>
    <t>Building T8, Shangdiyuan Center,</t>
  </si>
  <si>
    <t>imp_580bac69a</t>
  </si>
  <si>
    <t>wangjiah@mail.sysu.edu.cn</t>
  </si>
  <si>
    <t>wangjiah</t>
  </si>
  <si>
    <t>Jiahai</t>
  </si>
  <si>
    <t>Sun Yat-sen University, 132th, University town Waihuan Road, Panyu District</t>
  </si>
  <si>
    <t>imp_580bedf30</t>
  </si>
  <si>
    <t>yangjun.wu@connect.polyu.hk</t>
  </si>
  <si>
    <t>yangjun.wu</t>
  </si>
  <si>
    <t>Yangjun</t>
  </si>
  <si>
    <t>Tianren Building, Qianjiang Century City</t>
  </si>
  <si>
    <t>Xiaoshan District</t>
  </si>
  <si>
    <t>imp_580c9cf8e</t>
  </si>
  <si>
    <t>yuexiang.xyx@alibaba-inc.com</t>
  </si>
  <si>
    <t>yuexiang.xyx</t>
  </si>
  <si>
    <t>Yuexiang</t>
  </si>
  <si>
    <t>Building 3, No.969 West Wen Yi Road</t>
  </si>
  <si>
    <t>Yu Hang District, Hangzhou, China</t>
  </si>
  <si>
    <t>imp_580cd815a</t>
  </si>
  <si>
    <t>yzhangee@connect.ust.hk</t>
  </si>
  <si>
    <t>yzhangee</t>
  </si>
  <si>
    <t>Yongqi</t>
  </si>
  <si>
    <t>RM 2503, Meilu Jinyuan</t>
  </si>
  <si>
    <t>imp_580dc5ee4</t>
  </si>
  <si>
    <t>zhangzhebin2@huawei.com</t>
  </si>
  <si>
    <t>zhangzhebin2</t>
  </si>
  <si>
    <t>Zhebin</t>
  </si>
  <si>
    <t>Building 36, Xixing Road, Binjiang District, Hangzhou City, Zhejiang Province</t>
  </si>
  <si>
    <t>imp_580e0969f</t>
  </si>
  <si>
    <t>zhaof@hust.edu.cn</t>
  </si>
  <si>
    <t>zhaof</t>
  </si>
  <si>
    <t>Luoyu Road 1037</t>
  </si>
  <si>
    <t>Huazhong university of science and technology</t>
  </si>
  <si>
    <t>imp_580e40591</t>
  </si>
  <si>
    <t>zhao_xiutian@outlook.com</t>
  </si>
  <si>
    <t>zhao_xiutian</t>
  </si>
  <si>
    <t>Xiutian</t>
  </si>
  <si>
    <t>2203 Yunguxingyu, Tian'anyungu Bld.5</t>
  </si>
  <si>
    <t>2018 Xuegang Rd., Bantian</t>
  </si>
  <si>
    <t>imp_580e76939</t>
  </si>
  <si>
    <t>zhongyiran@gmail.com</t>
  </si>
  <si>
    <t>zhongyiran</t>
  </si>
  <si>
    <t>imp_580eb6491</t>
  </si>
  <si>
    <t>husonglin@iie.ac.cn</t>
  </si>
  <si>
    <t>husonglin</t>
  </si>
  <si>
    <t>Songlin</t>
  </si>
  <si>
    <t>Institute of Information Engineering, Chinese Academy of Sciences, No. 12, Shucun Road, Haidian District</t>
  </si>
  <si>
    <t>imp_580f0a717</t>
  </si>
  <si>
    <t>huwenp@outlook.com</t>
  </si>
  <si>
    <t>huwenp</t>
  </si>
  <si>
    <t>Wenpeng</t>
  </si>
  <si>
    <t>Fucheng Road, Haidian District</t>
  </si>
  <si>
    <t>imp_580f4a594</t>
  </si>
  <si>
    <t>zhouxian@alumni.sjtu.edu.cn</t>
  </si>
  <si>
    <t>zhouxian</t>
  </si>
  <si>
    <t>imp_580fbf0a4</t>
  </si>
  <si>
    <t>cassiehkx@gmail.com</t>
  </si>
  <si>
    <t>cassiehkx</t>
  </si>
  <si>
    <t>Kexin</t>
  </si>
  <si>
    <t>Kexing Science Park D1 Building 38 Floor</t>
  </si>
  <si>
    <t>imp_581006dc1</t>
  </si>
  <si>
    <t>wenyou.lc@antgroup.com</t>
  </si>
  <si>
    <t>wenyou.lc</t>
  </si>
  <si>
    <t>447 Nan Quan North Road, Pudong</t>
  </si>
  <si>
    <t>imp_58104bdbd</t>
  </si>
  <si>
    <t>carloschang@tencent.com</t>
  </si>
  <si>
    <t>carloschang</t>
  </si>
  <si>
    <t>Yaning</t>
  </si>
  <si>
    <t>imp_581087136</t>
  </si>
  <si>
    <t>xc341@cantab.ac.uk</t>
  </si>
  <si>
    <t>xc341</t>
  </si>
  <si>
    <t>Xuyou</t>
  </si>
  <si>
    <t>深圳</t>
  </si>
  <si>
    <t>imp_5810c0acc</t>
  </si>
  <si>
    <t>heliang@mail.tsinghua.edu.cn</t>
  </si>
  <si>
    <t>heliang</t>
  </si>
  <si>
    <t>School of Computer Science and Technology, Xinjiang University</t>
  </si>
  <si>
    <t>imp_5811062ea</t>
  </si>
  <si>
    <t>liemingming@outlook.com</t>
  </si>
  <si>
    <t>liemingming</t>
  </si>
  <si>
    <t>Mingming</t>
  </si>
  <si>
    <t>JD.com</t>
  </si>
  <si>
    <t>imp_5811b2a89</t>
  </si>
  <si>
    <t>maochenhui.maochen@antgroup.com</t>
  </si>
  <si>
    <t>maochenhui.maochen</t>
  </si>
  <si>
    <t>Mao</t>
  </si>
  <si>
    <t>556 Xixi Road</t>
  </si>
  <si>
    <t>imp_5811eb77a</t>
  </si>
  <si>
    <t>2391207566@qq.com</t>
  </si>
  <si>
    <t>Samsung Building, Chaoyang District, Beijing</t>
  </si>
  <si>
    <t>imp_5812309ec</t>
  </si>
  <si>
    <t>jasonwang.ecnu@gmail.com</t>
  </si>
  <si>
    <t>jasonwang.ecnu</t>
  </si>
  <si>
    <t>Hangzhou, P.R. China</t>
  </si>
  <si>
    <t>imp_58126ccd7</t>
  </si>
  <si>
    <t>pzhang@tju.edu.cn</t>
  </si>
  <si>
    <t>pzhang</t>
  </si>
  <si>
    <t>Tianjin University</t>
  </si>
  <si>
    <t>imp_5812e5b13</t>
  </si>
  <si>
    <t>zhangyanzhao.zyz@alibaba-inc.com</t>
  </si>
  <si>
    <t>zhangyanzhao.zyz</t>
  </si>
  <si>
    <t>Yanzhao</t>
  </si>
  <si>
    <t>Hejing Yingyuetai, Yuhang District, Hangzhou City, Zhejiang Province</t>
  </si>
  <si>
    <t>ZheJiang</t>
  </si>
  <si>
    <t>imp_58132ab26</t>
  </si>
  <si>
    <t>bang.fu@zilliz.com</t>
  </si>
  <si>
    <t>bang.fu</t>
  </si>
  <si>
    <t>Room 1706, Building 5, Oaks Center, Cangqian Street, Yuhang District</t>
  </si>
  <si>
    <t>imp_581364cb6</t>
  </si>
  <si>
    <t>tuisaac163@gmail.com</t>
  </si>
  <si>
    <t>tuisaac163</t>
  </si>
  <si>
    <t>Haoqin</t>
  </si>
  <si>
    <t>No.19 Shucun Road, Haidian District, Beijing, China</t>
  </si>
  <si>
    <t>imp_58139c336</t>
  </si>
  <si>
    <t>lxq060836h@163.com</t>
  </si>
  <si>
    <t>lxq060836h</t>
  </si>
  <si>
    <t>Xiaoqian</t>
  </si>
  <si>
    <t>XiAn Jiudian</t>
  </si>
  <si>
    <t>imp_5813d87fb</t>
  </si>
  <si>
    <t>zhaochenyang20@gmail.com</t>
  </si>
  <si>
    <t>zhaochenyang20</t>
  </si>
  <si>
    <t>CHENYANG</t>
  </si>
  <si>
    <t>ZHAO</t>
  </si>
  <si>
    <t>30 Shuangqing Road, Lanqiyin, Haidian District, Beijing, China</t>
  </si>
  <si>
    <t>imp_581420fc1</t>
  </si>
  <si>
    <t>jyy@bupt.edu.cn</t>
  </si>
  <si>
    <t>jyy</t>
  </si>
  <si>
    <t>Yuanyuan</t>
  </si>
  <si>
    <t>No.10 XituchengRoad, Haidian District, Beijing 100876, China.</t>
  </si>
  <si>
    <t>imp_581462d82</t>
  </si>
  <si>
    <t>851163409@qq.com</t>
  </si>
  <si>
    <t>大兴区</t>
  </si>
  <si>
    <t>兴华大街二段1号</t>
  </si>
  <si>
    <t>imp_5814b29b1</t>
  </si>
  <si>
    <t>luzhicong21@mails.ucas.ac.cn</t>
  </si>
  <si>
    <t>luzhicong21</t>
  </si>
  <si>
    <t>Zhicong</t>
  </si>
  <si>
    <t>imp_5814f3b26</t>
  </si>
  <si>
    <t>chengzhipanpan@sjtu.edu.cn</t>
  </si>
  <si>
    <t>chengzhipanpan</t>
  </si>
  <si>
    <t>Bohong</t>
  </si>
  <si>
    <t>imp_581549689</t>
  </si>
  <si>
    <t>202252396@qq.com</t>
  </si>
  <si>
    <t>Jinhui</t>
  </si>
  <si>
    <t>桂林市灵川县灵田镇</t>
  </si>
  <si>
    <t>桂林市</t>
  </si>
  <si>
    <t>imp_58158f9f1</t>
  </si>
  <si>
    <t>zhanghengran22z@ict.ac.cn</t>
  </si>
  <si>
    <t>zhanghengran22z</t>
  </si>
  <si>
    <t>Hengran</t>
  </si>
  <si>
    <t>NO. 6 Kexueyuan South Road, Haidian District, Beijing, P.R.China</t>
  </si>
  <si>
    <t>imp_5815cc727</t>
  </si>
  <si>
    <t>eyzhou19@fudan.edu.cn</t>
  </si>
  <si>
    <t>eyzhou19</t>
  </si>
  <si>
    <t>Enyu</t>
  </si>
  <si>
    <t>imp_58161b164</t>
  </si>
  <si>
    <t>kzhu@ir.hit.edu.cn</t>
  </si>
  <si>
    <t>kzhu</t>
  </si>
  <si>
    <t>Kun</t>
  </si>
  <si>
    <t>imp_58165c3be</t>
  </si>
  <si>
    <t>670924314@qq.com</t>
  </si>
  <si>
    <t>fuyu1998</t>
  </si>
  <si>
    <t>1550 Central Ave</t>
  </si>
  <si>
    <t>imp_581696621</t>
  </si>
  <si>
    <t>ankaikai@stu.pku.edu.cn</t>
  </si>
  <si>
    <t>ankaikai</t>
  </si>
  <si>
    <t>Kaikai</t>
  </si>
  <si>
    <t>imp_5816cbdc5</t>
  </si>
  <si>
    <t>zefncai@gmail.com</t>
  </si>
  <si>
    <t>zefncai</t>
  </si>
  <si>
    <t>Zefa</t>
  </si>
  <si>
    <t>imp_5817123dd</t>
  </si>
  <si>
    <t>321927153@qq.com</t>
  </si>
  <si>
    <t>imp_5817811db</t>
  </si>
  <si>
    <t>21120367@bjtu.edu.cn</t>
  </si>
  <si>
    <t>Fengtai District, Beijing, China</t>
  </si>
  <si>
    <t>imp_5817bbe2a</t>
  </si>
  <si>
    <t>wkchen630@gmail.com</t>
  </si>
  <si>
    <t>wkchen630</t>
  </si>
  <si>
    <t>Wenkai</t>
  </si>
  <si>
    <t>Guangzhong Road No.680 Unit 14-602</t>
  </si>
  <si>
    <t>imp_5818488db</t>
  </si>
  <si>
    <t>yr.chen.cs@gmail.com</t>
  </si>
  <si>
    <t>yr.chen.cs</t>
  </si>
  <si>
    <t>Yongrui</t>
  </si>
  <si>
    <t>Jiangning District</t>
  </si>
  <si>
    <t>imp_58188b247</t>
  </si>
  <si>
    <t>sitaotonycheng@foxmail.com</t>
  </si>
  <si>
    <t>sitaotonycheng</t>
  </si>
  <si>
    <t>Sitao</t>
  </si>
  <si>
    <t>No. 5, Danling Street, Haidian District, Beijing</t>
  </si>
  <si>
    <t>imp_58190afe3</t>
  </si>
  <si>
    <t>chengxx@stu.pku.edu.cn</t>
  </si>
  <si>
    <t>chengxx</t>
  </si>
  <si>
    <t>Xuxin</t>
  </si>
  <si>
    <t>imp_581946773</t>
  </si>
  <si>
    <t>yan.dai.chn@gmail.com</t>
  </si>
  <si>
    <t>yan.dai.chn</t>
  </si>
  <si>
    <t>shuangqing road 30</t>
  </si>
  <si>
    <t>imp_58197f085</t>
  </si>
  <si>
    <t>dengboyi@mail.ustc.edu.cn</t>
  </si>
  <si>
    <t>dengboyi</t>
  </si>
  <si>
    <t>Boyi</t>
  </si>
  <si>
    <t>No.96, JinZhai Road Baohe District, Hefei, Anhui</t>
  </si>
  <si>
    <t>imp_5819bb850</t>
  </si>
  <si>
    <t>2463634263@qq.com</t>
  </si>
  <si>
    <t>Jinghao</t>
  </si>
  <si>
    <t>imp_581a415c4</t>
  </si>
  <si>
    <t>miaozengdu@seu.edu.cn</t>
  </si>
  <si>
    <t>miaozengdu</t>
  </si>
  <si>
    <t>Miaozeng</t>
  </si>
  <si>
    <t>Southeast University</t>
  </si>
  <si>
    <t>imp_581a7e12f</t>
  </si>
  <si>
    <t>gaobofei@stu.pku.edu.cn</t>
  </si>
  <si>
    <t>gaobofei</t>
  </si>
  <si>
    <t>Bofei</t>
  </si>
  <si>
    <t>imp_581aba06a</t>
  </si>
  <si>
    <t>hanmengqun@foxmail.com</t>
  </si>
  <si>
    <t>hanmengqun</t>
  </si>
  <si>
    <t>Mengqun</t>
  </si>
  <si>
    <t>Qingshuihe Campus:No.2006, Xiyuan Ave, West Hi-Tech Zone, Chengdu, Sichuan, P.R.China</t>
  </si>
  <si>
    <t>imp_581b00654</t>
  </si>
  <si>
    <t>huangchzh25@mail2.sysu.edu.cn</t>
  </si>
  <si>
    <t>huangchzh25</t>
  </si>
  <si>
    <t>Chuzhao</t>
  </si>
  <si>
    <t>imp_581b3cc16</t>
  </si>
  <si>
    <t>cindyhung101@gmail.com</t>
  </si>
  <si>
    <t>cindyhung101</t>
  </si>
  <si>
    <t>Yi-hsin</t>
  </si>
  <si>
    <t>imp_581b7c5c2</t>
  </si>
  <si>
    <t>2230780@tongji.edu.cn</t>
  </si>
  <si>
    <t>Tongji University, 4800 Cao'an Highway, Jiading District, Shanghai</t>
  </si>
  <si>
    <t>imp_581bbdc76</t>
  </si>
  <si>
    <t>ari1203@163.com</t>
  </si>
  <si>
    <t>ari1203</t>
  </si>
  <si>
    <t>Rihui</t>
  </si>
  <si>
    <t>juyuan 4B212, Jiulonghu Campus, Southeast University, Nanjing, Jiangsu Province, China</t>
  </si>
  <si>
    <t>imp_581c05ac6</t>
  </si>
  <si>
    <t>kjs001019@163.com</t>
  </si>
  <si>
    <t>kjs001019</t>
  </si>
  <si>
    <t>Jushi</t>
  </si>
  <si>
    <t>800 Dongchuan Road, Minhang District</t>
  </si>
  <si>
    <t>SHANGHAI</t>
  </si>
  <si>
    <t>imp_581c41b87</t>
  </si>
  <si>
    <t>kuang_haoyu@126.com</t>
  </si>
  <si>
    <t>kuang_haoyu</t>
  </si>
  <si>
    <t>Haoyu</t>
  </si>
  <si>
    <t>Kuang</t>
  </si>
  <si>
    <t>imp_581c897a0</t>
  </si>
  <si>
    <t>angli@stu.hit.edu.cn</t>
  </si>
  <si>
    <t>angli</t>
  </si>
  <si>
    <t>Ang</t>
  </si>
  <si>
    <t>HIT Campus of University Town of Shenzhen, Shenzhen</t>
  </si>
  <si>
    <t>imp_581cc6241</t>
  </si>
  <si>
    <t>lihaoyang.cs@ruc.edu.cn</t>
  </si>
  <si>
    <t>lihaoyang.cs</t>
  </si>
  <si>
    <t>Haoyang</t>
  </si>
  <si>
    <t>中国 海淀区 中关村大街59号</t>
  </si>
  <si>
    <t>imp_581d8379f</t>
  </si>
  <si>
    <t>lijp.pku@gmail.com</t>
  </si>
  <si>
    <t>lijp.pku</t>
  </si>
  <si>
    <t>Jinpeng</t>
  </si>
  <si>
    <t>No.5 Yiheyuan Road, Haidian District</t>
  </si>
  <si>
    <t>imp_581dc5ef1</t>
  </si>
  <si>
    <t>jason.ningyuan.li@bupt.edu.cn</t>
  </si>
  <si>
    <t>jason.ningyuan.li</t>
  </si>
  <si>
    <t>Ningyuan</t>
  </si>
  <si>
    <t>10 Xitucheng Road, Haidian District, Beijing, China</t>
  </si>
  <si>
    <t>imp_581e0e999</t>
  </si>
  <si>
    <t>yn-li23@mails.tsinghua.edu.cn</t>
  </si>
  <si>
    <t>yn-li23</t>
  </si>
  <si>
    <t>Yangning</t>
  </si>
  <si>
    <t>imp_581e4b345</t>
  </si>
  <si>
    <t>zodiacg@foxmail.com</t>
  </si>
  <si>
    <t>zodiacg</t>
  </si>
  <si>
    <t>Tianyuan</t>
  </si>
  <si>
    <t>No.1500 Shunhua Rd.</t>
  </si>
  <si>
    <t>imp_581e83acd</t>
  </si>
  <si>
    <t>liuyantao22s@ict.ac.cn</t>
  </si>
  <si>
    <t>liuyantao22s</t>
  </si>
  <si>
    <t>Yantao</t>
  </si>
  <si>
    <t>6 Ke Xue Yuan Nan Lu</t>
  </si>
  <si>
    <t>imp_581ec259d</t>
  </si>
  <si>
    <t>luojingl@stu.xjtu.edu.cn</t>
  </si>
  <si>
    <t>luojingl</t>
  </si>
  <si>
    <t>BeiLin District, Xianning West Road. 28</t>
  </si>
  <si>
    <t>Xi'an Jiaotong University</t>
  </si>
  <si>
    <t>Shaan Xi</t>
  </si>
  <si>
    <t>imp_581f1ce1c</t>
  </si>
  <si>
    <t>luoyangyang@bupt.edu.cn</t>
  </si>
  <si>
    <t>luoyangyang</t>
  </si>
  <si>
    <t>Yangyang</t>
  </si>
  <si>
    <t>No. 10 Xitucheng Road</t>
  </si>
  <si>
    <t>imp_581f5939a</t>
  </si>
  <si>
    <t>youganglyu@mail.sdu.edu.cn</t>
  </si>
  <si>
    <t>youganglyu</t>
  </si>
  <si>
    <t>Yougang</t>
  </si>
  <si>
    <t>Lyu</t>
  </si>
  <si>
    <t>72 Binhai Road</t>
  </si>
  <si>
    <t>qingdao</t>
  </si>
  <si>
    <t>shandong</t>
  </si>
  <si>
    <t>imp_581f8f6e7</t>
  </si>
  <si>
    <t>zeyaoma@ruc.edu.cn</t>
  </si>
  <si>
    <t>zeyaoma</t>
  </si>
  <si>
    <t>Zeyao</t>
  </si>
  <si>
    <t>北京市海淀区中关村大街59号</t>
  </si>
  <si>
    <t>imp_581fca225</t>
  </si>
  <si>
    <t>zhishanq@icloud.com</t>
  </si>
  <si>
    <t>zhishanq</t>
  </si>
  <si>
    <t>Dehai</t>
  </si>
  <si>
    <t>Southeast University, No. 2, Southeast University Road, Jiangning District, Nanjing, Jiangsu Province, China</t>
  </si>
  <si>
    <t>Jinagsu</t>
  </si>
  <si>
    <t>imp_582010be8</t>
  </si>
  <si>
    <t>pengc@buaa.edu.cn</t>
  </si>
  <si>
    <t>pengc_1</t>
  </si>
  <si>
    <t>No.37 Xueyuan Road</t>
  </si>
  <si>
    <t>imp_58204cedd</t>
  </si>
  <si>
    <t>qushang@mail.ustc.edu.cn</t>
  </si>
  <si>
    <t>qushang</t>
  </si>
  <si>
    <t>Qu</t>
  </si>
  <si>
    <t>Xi Zhou Lu</t>
  </si>
  <si>
    <t>Wu Zhong Qu</t>
  </si>
  <si>
    <t>Su Zhou Shi</t>
  </si>
  <si>
    <t>Jiang Su Sheng</t>
  </si>
  <si>
    <t>imp_582087096</t>
  </si>
  <si>
    <t>sahandfer@gmail.com</t>
  </si>
  <si>
    <t>sahandfer</t>
  </si>
  <si>
    <t>Sahand</t>
  </si>
  <si>
    <t>Sabour</t>
  </si>
  <si>
    <t>30 Shuang Qing Lu</t>
  </si>
  <si>
    <t>imp_5820bf5ae</t>
  </si>
  <si>
    <t>3149771094@qq.com</t>
  </si>
  <si>
    <t>imp_5821007b7</t>
  </si>
  <si>
    <t>ybshu20@fudan.edu.cn</t>
  </si>
  <si>
    <t>ybshu20</t>
  </si>
  <si>
    <t>220 Handan Road, Shanghai</t>
  </si>
  <si>
    <t>imp_5821399ff</t>
  </si>
  <si>
    <t>taoshuchang18z@ict.ac.cn</t>
  </si>
  <si>
    <t>taoshuchang18z</t>
  </si>
  <si>
    <t>Shuchang</t>
  </si>
  <si>
    <t>No.6 Kexueyuan South Road Zhongguancun</t>
  </si>
  <si>
    <t>imp_58217240e</t>
  </si>
  <si>
    <t>qytian@stu.ecnu.edu.cn</t>
  </si>
  <si>
    <t>qytian</t>
  </si>
  <si>
    <t>Qingyuan</t>
  </si>
  <si>
    <t>imp_5821a8195</t>
  </si>
  <si>
    <t>yztian113@gmail.com</t>
  </si>
  <si>
    <t>yztian113</t>
  </si>
  <si>
    <t>Yanzhi</t>
  </si>
  <si>
    <t>imp_5821de274</t>
  </si>
  <si>
    <t>steve_wang@sjtu.edu.cn</t>
  </si>
  <si>
    <t>steve_wang</t>
  </si>
  <si>
    <t>800 Dongchuan Road</t>
  </si>
  <si>
    <t>imp_58221fcdb</t>
  </si>
  <si>
    <t>jizewang2000@sjtu.edu.cn</t>
  </si>
  <si>
    <t>jizewang2000</t>
  </si>
  <si>
    <t>Jize</t>
  </si>
  <si>
    <t>imp_582256d41</t>
  </si>
  <si>
    <t>wangxingjin2021@ia.ac.cn</t>
  </si>
  <si>
    <t>wangxingjin2021</t>
  </si>
  <si>
    <t>Xingjin</t>
  </si>
  <si>
    <t>No.95 Zhongguancun East Road</t>
  </si>
  <si>
    <t>imp_58228f39f</t>
  </si>
  <si>
    <t>xtwang21@m.fudan.edu.cn</t>
  </si>
  <si>
    <t>xtwang21</t>
  </si>
  <si>
    <t>Xintao</t>
  </si>
  <si>
    <t>Pudong New District, Jinxiu Road 666, Building 20, Room 401</t>
  </si>
  <si>
    <t>imp_5822c48d6</t>
  </si>
  <si>
    <t>wjwpoi@buaa.edu.cn</t>
  </si>
  <si>
    <t>wjwpoi</t>
  </si>
  <si>
    <t>Jinwang</t>
  </si>
  <si>
    <t>No. 37 Xueyuan Street</t>
  </si>
  <si>
    <t>imp_582307eb1</t>
  </si>
  <si>
    <t>wushuhan@bjtu.edu.cn</t>
  </si>
  <si>
    <t>wushuhan</t>
  </si>
  <si>
    <t>Shuhan</t>
  </si>
  <si>
    <t>imp_58233f14a</t>
  </si>
  <si>
    <t>qingfaxiao@m.scnu.edu.cn</t>
  </si>
  <si>
    <t>qingfaxiao</t>
  </si>
  <si>
    <t>Qingfa</t>
  </si>
  <si>
    <t>55 West Zhongshan Avenue, Tianhe District.</t>
  </si>
  <si>
    <t>imp_5823b086e</t>
  </si>
  <si>
    <t>evfxie@gmail.com</t>
  </si>
  <si>
    <t>evfxie</t>
  </si>
  <si>
    <t>Yifeng</t>
  </si>
  <si>
    <t>161 Yinglong Road,Tianhe District</t>
  </si>
  <si>
    <t>imp_5823e777c</t>
  </si>
  <si>
    <t>xiaoyue.xu.me@gmail.com</t>
  </si>
  <si>
    <t>xiaoyue.xu.me</t>
  </si>
  <si>
    <t>Xiaoyue</t>
  </si>
  <si>
    <t>Tsinghua University, Haidian District</t>
  </si>
  <si>
    <t>imp_58245bfc7</t>
  </si>
  <si>
    <t>15735104675@163.com</t>
  </si>
  <si>
    <t>Zhichao</t>
  </si>
  <si>
    <t>No.92, Wucheng Street Shanxi University</t>
  </si>
  <si>
    <t>Shanxi Province</t>
  </si>
  <si>
    <t>imp_582493e80</t>
  </si>
  <si>
    <t>yz_young@pku.edu.cn</t>
  </si>
  <si>
    <t>yz_young</t>
  </si>
  <si>
    <t>Zhe</t>
  </si>
  <si>
    <t>imp_5824ca803</t>
  </si>
  <si>
    <t>luyaoye@ccnu.edu.cn</t>
  </si>
  <si>
    <t>luyaoye</t>
  </si>
  <si>
    <t>Luyao</t>
  </si>
  <si>
    <t>Central China Normal University (Nanhu Campus)</t>
  </si>
  <si>
    <t>382 Xiongchu Blvd</t>
  </si>
  <si>
    <t>imp_582561a0a</t>
  </si>
  <si>
    <t>yule@buaa.edu.cn</t>
  </si>
  <si>
    <t>yule</t>
  </si>
  <si>
    <t>37 Xueyuan Road, Haidian District, Beijing, P.R. China, 100191</t>
  </si>
  <si>
    <t>imp_5825cebb8</t>
  </si>
  <si>
    <t>xiaoyan.yu@bit.edu.cn</t>
  </si>
  <si>
    <t>xiaoyan.yu</t>
  </si>
  <si>
    <t>Xiaoyan</t>
  </si>
  <si>
    <t>imp_5826119b8</t>
  </si>
  <si>
    <t>yuanye_pku@pku.edu.cn</t>
  </si>
  <si>
    <t>yuanye_pku</t>
  </si>
  <si>
    <t>imp_582648398</t>
  </si>
  <si>
    <t>hongxiaozhang@bjtu.edu.cn</t>
  </si>
  <si>
    <t>hongxiaozhang</t>
  </si>
  <si>
    <t>Hongxiao</t>
  </si>
  <si>
    <t>Beijing Jiaotong University, No. 3, Shangyuan Village, Haidian District, Beijing</t>
  </si>
  <si>
    <t>imp_5826bd387</t>
  </si>
  <si>
    <t>crazyneo288@gmail.com</t>
  </si>
  <si>
    <t>crazyneo288</t>
  </si>
  <si>
    <t>Jiajie</t>
  </si>
  <si>
    <t>Tsinghua University, Beijing</t>
  </si>
  <si>
    <t>imp_582704d95</t>
  </si>
  <si>
    <t>zhangjiasheng0509@outlook.com</t>
  </si>
  <si>
    <t>zhangjiasheng0509</t>
  </si>
  <si>
    <t>Jiasheng</t>
  </si>
  <si>
    <t>上海市嘉定区南翔镇芳礼路99弄7号502室</t>
  </si>
  <si>
    <t>imp_58273e31f</t>
  </si>
  <si>
    <t>justinzzk2002@163.com</t>
  </si>
  <si>
    <t>justinzzk2002</t>
  </si>
  <si>
    <t>Zekai</t>
  </si>
  <si>
    <t>Building No 28, Room 356</t>
  </si>
  <si>
    <t>imp_5827e2200</t>
  </si>
  <si>
    <t>1318215243@qq.com</t>
  </si>
  <si>
    <t>Zheyuan</t>
  </si>
  <si>
    <t>Beijing, Tsinghua University</t>
  </si>
  <si>
    <t>imp_582833abc</t>
  </si>
  <si>
    <t>245767493@qq.com</t>
  </si>
  <si>
    <t>Dongchuan Road</t>
  </si>
  <si>
    <t>imp_58286ed2c</t>
  </si>
  <si>
    <t>zwhong714@sjtu.edu.cn</t>
  </si>
  <si>
    <t>zwhong714</t>
  </si>
  <si>
    <t>Wenhong</t>
  </si>
  <si>
    <t>800 Dongchuan Road, Shanghai Jiao Tong University</t>
  </si>
  <si>
    <t>imp_5828adfc9</t>
  </si>
  <si>
    <t>xuekaizhu0@gmail.com</t>
  </si>
  <si>
    <t>xuekaizhu0</t>
  </si>
  <si>
    <t>Xuekai</t>
  </si>
  <si>
    <t>imp_5828e865a</t>
  </si>
  <si>
    <t>xiaofei_sun@zju.edu.cn</t>
  </si>
  <si>
    <t>xiaofei_sun</t>
  </si>
  <si>
    <t>imp_5829390ca</t>
  </si>
  <si>
    <t>zhanghanchong@sjtu.edu.cn</t>
  </si>
  <si>
    <t>zhanghanchong</t>
  </si>
  <si>
    <t>Hanchong</t>
  </si>
  <si>
    <t>Minhang District Dongchuan Road 800</t>
  </si>
  <si>
    <t>imp_582975d3b</t>
  </si>
  <si>
    <t>white@bupt.edu.cn</t>
  </si>
  <si>
    <t>white</t>
  </si>
  <si>
    <t>No.10, Xitucheng Rd., Haidian Dist., Beijing, P.R. China</t>
  </si>
  <si>
    <t>imp_5829ad1b3</t>
  </si>
  <si>
    <t>albert2123@stu.xjtu.edu.cn</t>
  </si>
  <si>
    <t>albert2123</t>
  </si>
  <si>
    <t>No.28, Xianning West Road, Beilin District</t>
  </si>
  <si>
    <t>imp_582a35c24</t>
  </si>
  <si>
    <t>xxfz56@gmail.com</t>
  </si>
  <si>
    <t>xxfz56</t>
  </si>
  <si>
    <t>Jiaxiang</t>
  </si>
  <si>
    <t>No.333 Ganjiang East Road, Gusu District</t>
  </si>
  <si>
    <t>imp_582a762e0</t>
  </si>
  <si>
    <t>lchen@se.cuhk.edu.hk</t>
  </si>
  <si>
    <t>lchen</t>
  </si>
  <si>
    <t>Jindi Center, Building B, Nanshan, Shenzhen, China</t>
  </si>
  <si>
    <t>imp_582aaed16</t>
  </si>
  <si>
    <t>chenxinyuqqffo@163.com</t>
  </si>
  <si>
    <t>chenxinyuqqffo</t>
  </si>
  <si>
    <t>imp_582b29e26</t>
  </si>
  <si>
    <t>sycheng@zju.edu.cn</t>
  </si>
  <si>
    <t>sycheng</t>
  </si>
  <si>
    <t>866 Yuhangtang Rd</t>
  </si>
  <si>
    <t>imp_582c33518</t>
  </si>
  <si>
    <t>scf22@mails.tsinghua.edu.cn</t>
  </si>
  <si>
    <t>scf22</t>
  </si>
  <si>
    <t>Chufan</t>
  </si>
  <si>
    <t>Tsinghua Shenzhen International Graduate School</t>
  </si>
  <si>
    <t>imp_582c6a66f</t>
  </si>
  <si>
    <t>cuixing@bupt.edu.cn</t>
  </si>
  <si>
    <t>cuixing</t>
  </si>
  <si>
    <t>10 Xitucheng Rd, Beitaipingzhuang, Haidian District, Beijing</t>
  </si>
  <si>
    <t>imp_582ca2672</t>
  </si>
  <si>
    <t>dinghanxing18s@ict.ac.cn</t>
  </si>
  <si>
    <t>dinghanxing18s</t>
  </si>
  <si>
    <t>Hanxing</t>
  </si>
  <si>
    <t>No. 6 Kexueyuan South Road</t>
  </si>
  <si>
    <t>imp_582d2169e</t>
  </si>
  <si>
    <t>chunhui18@sjtu.edu.cn</t>
  </si>
  <si>
    <t>chunhui18</t>
  </si>
  <si>
    <t>Chunhui</t>
  </si>
  <si>
    <t>Road Dongchuan 800</t>
  </si>
  <si>
    <t>Shanhai</t>
  </si>
  <si>
    <t>imp_582d57d05</t>
  </si>
  <si>
    <t>yxfansuda@stu.suda.edu.cn</t>
  </si>
  <si>
    <t>yxfansuda</t>
  </si>
  <si>
    <t>Yaxin</t>
  </si>
  <si>
    <t>Soochow University, Suzhou, Jiangsu</t>
  </si>
  <si>
    <t>imp_582d93261</t>
  </si>
  <si>
    <t>xfang9508@gmail.com</t>
  </si>
  <si>
    <t>xfang9508</t>
  </si>
  <si>
    <t>imp_582dcd2d9</t>
  </si>
  <si>
    <t>biaofu@stu.xmu.edu.cn</t>
  </si>
  <si>
    <t>biaofu</t>
  </si>
  <si>
    <t>Biao</t>
  </si>
  <si>
    <t>No. 422, Si’ming South Road, Si’ming District, Xiamen</t>
  </si>
  <si>
    <t>Fujiang</t>
  </si>
  <si>
    <t>imp_582e16c57</t>
  </si>
  <si>
    <t>jiefu@ust.hk</t>
  </si>
  <si>
    <t>jiefu</t>
  </si>
  <si>
    <t>Hong Kong University of Science and Technology, Clear Water Bay, Kowloon, Hong Kong</t>
  </si>
  <si>
    <t>imp_582e55b10</t>
  </si>
  <si>
    <t>p_fu@zju.edu.cn</t>
  </si>
  <si>
    <t>p_fu</t>
  </si>
  <si>
    <t>Ningbo City, Zhejiang Province</t>
  </si>
  <si>
    <t>No. 1289, Jiangnan Road, Yinzhou District</t>
  </si>
  <si>
    <t>ningbo</t>
  </si>
  <si>
    <t>imp_582e931de</t>
  </si>
  <si>
    <t>jungao@bupt.edu.cn</t>
  </si>
  <si>
    <t>jungao</t>
  </si>
  <si>
    <t>Xi Tu Cheng Road 10# Hai Dian district Beijing University of Posts and Telecommunications</t>
  </si>
  <si>
    <t>imp_582ed1cc2</t>
  </si>
  <si>
    <t>gejiaxin01@gmail.com</t>
  </si>
  <si>
    <t>gejiaxin01</t>
  </si>
  <si>
    <t>Peking University, Hiadian Disctric</t>
  </si>
  <si>
    <t>Beijing Shi</t>
  </si>
  <si>
    <t>imp_582f18cac</t>
  </si>
  <si>
    <t>2000017702@stu.pku.edu.cn</t>
  </si>
  <si>
    <t>Yuntian</t>
  </si>
  <si>
    <t>imp_582f8efb3</t>
  </si>
  <si>
    <t>guoshoutao22z@ict.ac.cn</t>
  </si>
  <si>
    <t>guoshoutao22z</t>
  </si>
  <si>
    <t>Shoutao</t>
  </si>
  <si>
    <t>6 Kexueyuan S Rd, Haidian District, Beijing, China</t>
  </si>
  <si>
    <t>imp_582fc77b8</t>
  </si>
  <si>
    <t>guozishan@tju.edu.cn</t>
  </si>
  <si>
    <t>guozishan</t>
  </si>
  <si>
    <t>Zishan</t>
  </si>
  <si>
    <t>imp_58300b95c</t>
  </si>
  <si>
    <t>202112407003@email.sxu.edu.cn</t>
  </si>
  <si>
    <t>Xiaoqi</t>
  </si>
  <si>
    <t>No.92, Wucheng Street,Shanxi University</t>
  </si>
  <si>
    <t>imp_58308287c</t>
  </si>
  <si>
    <t>hbx20@mails.tsinghua.edu.cn</t>
  </si>
  <si>
    <t>hbx20</t>
  </si>
  <si>
    <t>Bingxiang</t>
  </si>
  <si>
    <t>imp_5830ba455</t>
  </si>
  <si>
    <t>zhitao.he@nlpr.ia.ac.cn</t>
  </si>
  <si>
    <t>zhitao.he</t>
  </si>
  <si>
    <t>No.95, Zhongguancun East Road, Haidian District</t>
  </si>
  <si>
    <t>imp_5830f3866</t>
  </si>
  <si>
    <t>huxinyu@pku.edu.cn</t>
  </si>
  <si>
    <t>huxinyu</t>
  </si>
  <si>
    <t>imp_58313a737</t>
  </si>
  <si>
    <t>huyuxuan1999@ruc.edu.cn</t>
  </si>
  <si>
    <t>huyuxuan1999</t>
  </si>
  <si>
    <t>imp_583176882</t>
  </si>
  <si>
    <t>huangc.scu@gmail.com</t>
  </si>
  <si>
    <t>huangc.scu</t>
  </si>
  <si>
    <t>No.24 South Section 1, Yihuan Road</t>
  </si>
  <si>
    <t>imp_5831e32a3</t>
  </si>
  <si>
    <t>hhj23@mails.tsinghua.edu.cn</t>
  </si>
  <si>
    <t>hhj23</t>
  </si>
  <si>
    <t>Haojing</t>
  </si>
  <si>
    <t>南山区清华大学深圳国际研究生院</t>
  </si>
  <si>
    <t>imp_58325993e</t>
  </si>
  <si>
    <t>huanglanglin21s@ict.ac.cn</t>
  </si>
  <si>
    <t>huanglanglin21s</t>
  </si>
  <si>
    <t>Langlin</t>
  </si>
  <si>
    <t>imp_58328ff61</t>
  </si>
  <si>
    <t>hqsiswiliam@gmail.com</t>
  </si>
  <si>
    <t>hqsiswiliam</t>
  </si>
  <si>
    <t>1088 Xueyuan Avenue</t>
  </si>
  <si>
    <t>imp_5832c6575</t>
  </si>
  <si>
    <t>xuhuang@smail.nju.edu.cn</t>
  </si>
  <si>
    <t>xuhuang_1</t>
  </si>
  <si>
    <t>Nanjing University, 163 Xianlin Road, Qixia District</t>
  </si>
  <si>
    <t>imp_58330b144</t>
  </si>
  <si>
    <t>jli@hum.ku.dk</t>
  </si>
  <si>
    <t>jali</t>
  </si>
  <si>
    <t>Jiaang</t>
  </si>
  <si>
    <t>Lyngbyvej 2</t>
  </si>
  <si>
    <t>København Ø</t>
  </si>
  <si>
    <t>imp_583356004</t>
  </si>
  <si>
    <t>494296118@qq.com</t>
  </si>
  <si>
    <t>Room 803, Building 2, Wanda Mansion, Jiangning District, Nanjing City, Jiangsu Province, China</t>
  </si>
  <si>
    <t>imp_583390747</t>
  </si>
  <si>
    <t>liminghao1630@buaa.edu.cn</t>
  </si>
  <si>
    <t>liminghao1630</t>
  </si>
  <si>
    <t>Minghao</t>
  </si>
  <si>
    <t>imp_5833cb638</t>
  </si>
  <si>
    <t>qq454586989@gmail.com</t>
  </si>
  <si>
    <t>qq454586989</t>
  </si>
  <si>
    <t>Xuanhong</t>
  </si>
  <si>
    <t>No.152, Luoyu Road</t>
  </si>
  <si>
    <t>imp_58344c134</t>
  </si>
  <si>
    <t>52255903001@stu.ecnu.edu.cn</t>
  </si>
  <si>
    <t>East China Normal University, 3663 North Zhongshan Road, Putuo District, Shanghai City.</t>
  </si>
  <si>
    <t>Shanghai City</t>
  </si>
  <si>
    <t>imp_5834c262d</t>
  </si>
  <si>
    <t>linhaowei@pku.edu.cn</t>
  </si>
  <si>
    <t>linhaowei</t>
  </si>
  <si>
    <t>Haowei</t>
  </si>
  <si>
    <t>中国北京市海淀区颐和园路5号北京大学燕园校区</t>
  </si>
  <si>
    <t>imp_5835047dd</t>
  </si>
  <si>
    <t>liuhanmeng@westlake.edu.cn</t>
  </si>
  <si>
    <t>liuhanmeng</t>
  </si>
  <si>
    <t>Hanmeng</t>
  </si>
  <si>
    <t>600 Dunyu Rd</t>
  </si>
  <si>
    <t>Hang Zhou</t>
  </si>
  <si>
    <t>imp_58353d15f</t>
  </si>
  <si>
    <t>liujintao201@mails.ucas.ac.cn</t>
  </si>
  <si>
    <t>liujintao201</t>
  </si>
  <si>
    <t>Jintao</t>
  </si>
  <si>
    <t>imp_583573dca</t>
  </si>
  <si>
    <t>liusongtao@hust.edu.cn</t>
  </si>
  <si>
    <t>liusongtao</t>
  </si>
  <si>
    <t>Songtao</t>
  </si>
  <si>
    <t>Luoyu Road 1037, Wuhan, China</t>
  </si>
  <si>
    <t>imp_5835df4eb</t>
  </si>
  <si>
    <t>yxliu@ir.hit.edu.cn</t>
  </si>
  <si>
    <t>yxliu</t>
  </si>
  <si>
    <t>Yuanxing</t>
  </si>
  <si>
    <t>imp_58365f306</t>
  </si>
  <si>
    <t>luohh5@mail2.sysu.edu.cn</t>
  </si>
  <si>
    <t>luohh5</t>
  </si>
  <si>
    <t>Haohao</t>
  </si>
  <si>
    <t>imp_58369fec8</t>
  </si>
  <si>
    <t>luoxlong@mail2.sysu.edu.cn</t>
  </si>
  <si>
    <t>luoxlong</t>
  </si>
  <si>
    <t>Xianlong</t>
  </si>
  <si>
    <t>Sun Yat-sen University, No. 132 Waihuan East Road, University Town, Panyu District, Guangzhou City, Guangdong Province, China</t>
  </si>
  <si>
    <t>imp_5836deb85</t>
  </si>
  <si>
    <t>kasmas316@gmail.com</t>
  </si>
  <si>
    <t>kasmas316</t>
  </si>
  <si>
    <t>Chenkai</t>
  </si>
  <si>
    <t>NO. 23 JIXIANG STREET</t>
  </si>
  <si>
    <t>QINGYANG DISTRICT, CHENGDU</t>
  </si>
  <si>
    <t>imp_583728aef</t>
  </si>
  <si>
    <t>maningchen0901@gamil.com</t>
  </si>
  <si>
    <t>maningchen0901</t>
  </si>
  <si>
    <t>Ningchen</t>
  </si>
  <si>
    <t>北京市海淀区中国矿业大学北京近邻宝</t>
  </si>
  <si>
    <t>110108 北京市|市辖区|海淀区</t>
  </si>
  <si>
    <t>imp_583761f3f</t>
  </si>
  <si>
    <t>sjtumaxb@sjtu.edu.cn</t>
  </si>
  <si>
    <t>sjtumaxb</t>
  </si>
  <si>
    <t>Xinbei</t>
  </si>
  <si>
    <t>No. 800 Dongchuan Road, Minhang District, Shanghai 200240, China</t>
  </si>
  <si>
    <t>imp_58379aa44</t>
  </si>
  <si>
    <t>maxinge@mail.ynu.edu.cn</t>
  </si>
  <si>
    <t>maxinge</t>
  </si>
  <si>
    <t>Xinge</t>
  </si>
  <si>
    <t>School of Information Science and Engineering, Yunnan University</t>
  </si>
  <si>
    <t>imp_5837d56b1</t>
  </si>
  <si>
    <t>mazhengrui21b@ict.ac.cn</t>
  </si>
  <si>
    <t>mazhengrui21b</t>
  </si>
  <si>
    <t>Zhengrui</t>
  </si>
  <si>
    <t>No.6 Kexueyuan South Road Zhongguancun,Haidian District Beijing,China</t>
  </si>
  <si>
    <t>Institute of Computing Technology, Chinese Academy of Sciences</t>
  </si>
  <si>
    <t>imp_583893e9a</t>
  </si>
  <si>
    <t>miaozhongjian@stu.xmu.edu.cn</t>
  </si>
  <si>
    <t>miaozhongjian</t>
  </si>
  <si>
    <t>Zhongjian</t>
  </si>
  <si>
    <t>Miao</t>
  </si>
  <si>
    <t>Xiamen University</t>
  </si>
  <si>
    <t>imp_5838d1293</t>
  </si>
  <si>
    <t>xuanfanni@nuaa.edu.cn</t>
  </si>
  <si>
    <t>xuanfanni</t>
  </si>
  <si>
    <t>Xuanfan</t>
  </si>
  <si>
    <t>Nanjing, Jiangsu Province, China</t>
  </si>
  <si>
    <t>Nanjing University of Aeronautics and Astronautics, 29 Jiangjun Avenue, Jiangning District</t>
  </si>
  <si>
    <t>imp_58391c993</t>
  </si>
  <si>
    <t>pangchaoxu21b@ict.ac.cn</t>
  </si>
  <si>
    <t>pangchaoxu21b</t>
  </si>
  <si>
    <t>Chaoxu</t>
  </si>
  <si>
    <t>Pang</t>
  </si>
  <si>
    <t>1709, Block E, China Railway Construction Plaza, 19 Beiyuan East Road, Chaoyang District</t>
  </si>
  <si>
    <t>imp_58395f7bf</t>
  </si>
  <si>
    <t>qizhipei@ruc.edu.cn</t>
  </si>
  <si>
    <t>qizhipei</t>
  </si>
  <si>
    <t>Qizhi</t>
  </si>
  <si>
    <t>imp_58399e54d</t>
  </si>
  <si>
    <t>chengwen_qi@buaa.edu.cn</t>
  </si>
  <si>
    <t>chengwen_qi</t>
  </si>
  <si>
    <t>Chengwen</t>
  </si>
  <si>
    <t>No. 37, xueyuan road</t>
  </si>
  <si>
    <t>haidian district</t>
  </si>
  <si>
    <t>imp_5839db5e9</t>
  </si>
  <si>
    <t>shaozirui@zju.edu.cn</t>
  </si>
  <si>
    <t>shaozirui</t>
  </si>
  <si>
    <t>Zirui</t>
  </si>
  <si>
    <t>No. 38, ZheDa Road, Xihu District</t>
  </si>
  <si>
    <t>imp_583a2d872</t>
  </si>
  <si>
    <t>tjpolyurethane@gmail.com</t>
  </si>
  <si>
    <t>tjpolyurethane</t>
  </si>
  <si>
    <t>Shaojie</t>
  </si>
  <si>
    <t>imp_583a6cd69</t>
  </si>
  <si>
    <t>shity6@mail2.sysu.edu.cn</t>
  </si>
  <si>
    <t>shity6</t>
  </si>
  <si>
    <t>guangzhou</t>
  </si>
  <si>
    <t>imp_583aaa866</t>
  </si>
  <si>
    <t>shiwenhao16@gmail.com</t>
  </si>
  <si>
    <t>shiwenhao16</t>
  </si>
  <si>
    <t>Wenhao</t>
  </si>
  <si>
    <t>Qingshuihe Campus:No.2006, Xiyuan Ave, West Hi-Tech Zone, Chengdu, Sichuan, China</t>
  </si>
  <si>
    <t>imp_583ae363e</t>
  </si>
  <si>
    <t>s202274029@emails.bjut.edu.cn</t>
  </si>
  <si>
    <t>s202274029</t>
  </si>
  <si>
    <t>100 Pingleyuan, Chaoyang District, Beijing 100124, China</t>
  </si>
  <si>
    <t>imp_583b2977f</t>
  </si>
  <si>
    <t>yaoruishi@gmail.com</t>
  </si>
  <si>
    <t>yaoruishi</t>
  </si>
  <si>
    <t>Yaorui</t>
  </si>
  <si>
    <t>No.96, JinZhai Road Baohe District</t>
  </si>
  <si>
    <t>Anhui</t>
  </si>
  <si>
    <t>imp_583b634c6</t>
  </si>
  <si>
    <t>switchevans@gmail.com</t>
  </si>
  <si>
    <t>switchevans</t>
  </si>
  <si>
    <t>Yuanjun</t>
  </si>
  <si>
    <t>School of New Media and Communication, Tianjin University, No.92 Weijin Rd.</t>
  </si>
  <si>
    <t>Nankai District</t>
  </si>
  <si>
    <t>imp_583b9e193</t>
  </si>
  <si>
    <t>songxiaoshuai@bupt.edu.cn</t>
  </si>
  <si>
    <t>songxiaoshuai</t>
  </si>
  <si>
    <t>Xiaoshuai</t>
  </si>
  <si>
    <t>14 Xitucheng Road, Haidian District, Beijing</t>
  </si>
  <si>
    <t>imp_583be55e1</t>
  </si>
  <si>
    <t>haoxisu98@gmail.com</t>
  </si>
  <si>
    <t>haoxisu98</t>
  </si>
  <si>
    <t>Haoxiang</t>
  </si>
  <si>
    <t>Urumq</t>
  </si>
  <si>
    <t>imp_583c2d1e7</t>
  </si>
  <si>
    <t>chtan@mail.ustc.edu.cn</t>
  </si>
  <si>
    <t>chtan</t>
  </si>
  <si>
    <t>Chao-hong</t>
  </si>
  <si>
    <t>University of Science and Technology of China, No.100, Fuxing Road, High-tech Zone</t>
  </si>
  <si>
    <t>imp_583c6f255</t>
  </si>
  <si>
    <t>22b951011@stu.hit.edu.cn</t>
  </si>
  <si>
    <t>22b951011</t>
  </si>
  <si>
    <t>Harbin Institute of Technology, Shenzhen, China</t>
  </si>
  <si>
    <t>imp_583caab54</t>
  </si>
  <si>
    <t>wangante@stu.xmu.edu.cn</t>
  </si>
  <si>
    <t>wangante</t>
  </si>
  <si>
    <t>Ante</t>
  </si>
  <si>
    <t>思明区</t>
  </si>
  <si>
    <t>厦门市</t>
  </si>
  <si>
    <t>福建省</t>
  </si>
  <si>
    <t>imp_583ce8ec6</t>
  </si>
  <si>
    <t>lean@pku.edu.cn</t>
  </si>
  <si>
    <t>lean</t>
  </si>
  <si>
    <t>Lean</t>
  </si>
  <si>
    <t>School of Computer Science, Changping Campus of Peking University</t>
  </si>
  <si>
    <t>imp_583d697c9</t>
  </si>
  <si>
    <t>rzhwang@nuaa.edu.cn</t>
  </si>
  <si>
    <t>rzhwang</t>
  </si>
  <si>
    <t>Renzhi</t>
  </si>
  <si>
    <t>29 Jiangjun Avenue</t>
  </si>
  <si>
    <t>imp_583da4ef9</t>
  </si>
  <si>
    <t>wt1023@mail.ustc.edu.cn</t>
  </si>
  <si>
    <t>wt1023</t>
  </si>
  <si>
    <t>University of Science and Technology of China</t>
  </si>
  <si>
    <t>HeFei</t>
  </si>
  <si>
    <t>imp_583de9158</t>
  </si>
  <si>
    <t>wxl1999@foxmail.com</t>
  </si>
  <si>
    <t>wxl1999</t>
  </si>
  <si>
    <t>Xiaolei</t>
  </si>
  <si>
    <t>No. 59 Zhongguancun Street</t>
  </si>
  <si>
    <t>imp_583e3112b</t>
  </si>
  <si>
    <t>yichenwg@gmail.com</t>
  </si>
  <si>
    <t>yichenwg</t>
  </si>
  <si>
    <t>28 Xian Ning Xi Lu</t>
  </si>
  <si>
    <t>Bei Lin Qu</t>
  </si>
  <si>
    <t>Xi An Shi</t>
  </si>
  <si>
    <t>Shan Xi Sheng</t>
  </si>
  <si>
    <t>imp_583ea4169</t>
  </si>
  <si>
    <t>ztwang.nju@gmail.com</t>
  </si>
  <si>
    <t>ztwang.nju</t>
  </si>
  <si>
    <t>Zitao</t>
  </si>
  <si>
    <t>栖霞区</t>
  </si>
  <si>
    <t>imp_583f21721</t>
  </si>
  <si>
    <t>weiyifan2021@ia.ac.cn</t>
  </si>
  <si>
    <t>weiyifan2021</t>
  </si>
  <si>
    <t>imp_583f5de31</t>
  </si>
  <si>
    <t>yweibm@connect.ust.hk</t>
  </si>
  <si>
    <t>yweibm</t>
  </si>
  <si>
    <t>Yanbin</t>
  </si>
  <si>
    <t>WEI</t>
  </si>
  <si>
    <t>Southern University of Science and Technology</t>
  </si>
  <si>
    <t>imp_583fa04df</t>
  </si>
  <si>
    <t>wukangxi22s@ict.ac.cn</t>
  </si>
  <si>
    <t>wukangxi22s</t>
  </si>
  <si>
    <t>Kangxi</t>
  </si>
  <si>
    <t>imp_583fe9a0a</t>
  </si>
  <si>
    <t>wuxw2021@tju.edu.cn</t>
  </si>
  <si>
    <t>wuxw2021</t>
  </si>
  <si>
    <t>Xinwei</t>
  </si>
  <si>
    <t>imp_58406879f</t>
  </si>
  <si>
    <t>xiaoruixuan@zju.edu.cn</t>
  </si>
  <si>
    <t>xiaoruixuan</t>
  </si>
  <si>
    <t>Ruixuan</t>
  </si>
  <si>
    <t>imp_5840a073f</t>
  </si>
  <si>
    <t>tingyuxie@zju.edu.cn</t>
  </si>
  <si>
    <t>tingyuxie</t>
  </si>
  <si>
    <t>Tingyu</t>
  </si>
  <si>
    <t>718 Haizhou East Road, Xiashi Street</t>
  </si>
  <si>
    <t>International Campus Zhejiang University</t>
  </si>
  <si>
    <t>Jiaxing City</t>
  </si>
  <si>
    <t>imp_5840d70e9</t>
  </si>
  <si>
    <t>wmxiong@pku.edu.cn</t>
  </si>
  <si>
    <t>wmxiong</t>
  </si>
  <si>
    <t>Weimin</t>
  </si>
  <si>
    <t>imp_584154273</t>
  </si>
  <si>
    <t>xuzhenran.hitsz@gmail.com</t>
  </si>
  <si>
    <t>xuzhenran.hitsz</t>
  </si>
  <si>
    <t>Zhenran</t>
  </si>
  <si>
    <t>Harbin Institute of Technology (Shenzhen)</t>
  </si>
  <si>
    <t>imp_58418d391</t>
  </si>
  <si>
    <t>mingfengxue@outlook.com</t>
  </si>
  <si>
    <t>mingfengxue</t>
  </si>
  <si>
    <t>Mingfeng</t>
  </si>
  <si>
    <t>imp_5841c3ff5</t>
  </si>
  <si>
    <t>xueyan7011@163.com</t>
  </si>
  <si>
    <t>xueyan7011</t>
  </si>
  <si>
    <t>No.92, Wucheng Street, Xiaodian District, Taiyuan City, Shanxi Province, China</t>
  </si>
  <si>
    <t>imp_584206b93</t>
  </si>
  <si>
    <t>djyang.tony@sjtu.edu.cn</t>
  </si>
  <si>
    <t>djyang.tony</t>
  </si>
  <si>
    <t>Dongjie</t>
  </si>
  <si>
    <t>Shanghai Jiao Tong University (Minhang Campus)</t>
  </si>
  <si>
    <t>imp_58423d0e5</t>
  </si>
  <si>
    <t>yangjun2@mail.ustc.edu.cn</t>
  </si>
  <si>
    <t>yangjun2</t>
  </si>
  <si>
    <t>Junhan</t>
  </si>
  <si>
    <t>No. 96 Jinzhai Road</t>
  </si>
  <si>
    <t>imp_584276b75</t>
  </si>
  <si>
    <t>ysngkil@gmail.com</t>
  </si>
  <si>
    <t>ysngkil</t>
  </si>
  <si>
    <t>Yuanhang</t>
  </si>
  <si>
    <t>Harbin Institute of Technology, Shenzhen Campus</t>
  </si>
  <si>
    <t>Taoyuan Street, Nanshan District</t>
  </si>
  <si>
    <t>imp_5842b5e32</t>
  </si>
  <si>
    <t>yangzeyuan2020@gmail.com</t>
  </si>
  <si>
    <t>yangzeyuan2020</t>
  </si>
  <si>
    <t>Zeyuan</t>
  </si>
  <si>
    <t>Tsinghua University, FIT Building</t>
  </si>
  <si>
    <t>imp_5842ef4d2</t>
  </si>
  <si>
    <t>zhao.yang@nlpr.ia.ac.cn</t>
  </si>
  <si>
    <t>zhao.yang</t>
  </si>
  <si>
    <t>No.95, Zhongquancun East Road, Haidian District</t>
  </si>
  <si>
    <t>imp_584334ef8</t>
  </si>
  <si>
    <t>yyztodd@zju.edu.cn</t>
  </si>
  <si>
    <t>yyztodd</t>
  </si>
  <si>
    <t>Yunzhi</t>
  </si>
  <si>
    <t>Yuquan Campus</t>
  </si>
  <si>
    <t>imp_58436e1dd</t>
  </si>
  <si>
    <t>yejh22@mails.tsinghua.edu.cn</t>
  </si>
  <si>
    <t>yejh22</t>
  </si>
  <si>
    <t>Jingheng</t>
  </si>
  <si>
    <t>Tsinghua Campus, Shenzhen University Town, Xili, Nanshan District</t>
  </si>
  <si>
    <t>imp_5843a6312</t>
  </si>
  <si>
    <t>tongye@zju.edu.cn</t>
  </si>
  <si>
    <t>tongye</t>
  </si>
  <si>
    <t>imp_5843dd666</t>
  </si>
  <si>
    <t>lnyue@mail.ustc.edu.cn</t>
  </si>
  <si>
    <t>lnyue</t>
  </si>
  <si>
    <t>Linan</t>
  </si>
  <si>
    <t>West Lab Building of Science and Technology, West Campus of USTC, Hefei, Anhui, China,230027</t>
  </si>
  <si>
    <t>合肥</t>
  </si>
  <si>
    <t>安徽</t>
  </si>
  <si>
    <t>imp_58442af5e</t>
  </si>
  <si>
    <t>zhangbn@zju.edu.cn</t>
  </si>
  <si>
    <t>zhangbn</t>
  </si>
  <si>
    <t>Boning</t>
  </si>
  <si>
    <t>38 Zheda Road, Xihu District</t>
  </si>
  <si>
    <t>imp_58446241b</t>
  </si>
  <si>
    <t>zhanghaoyu@cuhk.edu.cn</t>
  </si>
  <si>
    <t>zhanghaoyu</t>
  </si>
  <si>
    <t>The Chinese University of Hong Kong, Shenzhen</t>
  </si>
  <si>
    <t>imp_584510874</t>
  </si>
  <si>
    <t>zhangjinchuan@iie.ac.cn</t>
  </si>
  <si>
    <t>zhangjinchuan</t>
  </si>
  <si>
    <t>Jinchuan</t>
  </si>
  <si>
    <t>Institute of Information Engineering, Chinese Academy of Sciences</t>
  </si>
  <si>
    <t>imp_58454e9da</t>
  </si>
  <si>
    <t>zhangjunlei@westlake.edu.cn</t>
  </si>
  <si>
    <t>zhangjunlei</t>
  </si>
  <si>
    <t>Junlei</t>
  </si>
  <si>
    <t>imp_5845896f1</t>
  </si>
  <si>
    <t>lzhang@stu.xmu.edu.cn</t>
  </si>
  <si>
    <t>lzhang</t>
  </si>
  <si>
    <t>翔安区</t>
  </si>
  <si>
    <t>imp_5845c2971</t>
  </si>
  <si>
    <t>namespace.pt@gmail.com</t>
  </si>
  <si>
    <t>namespace.pt</t>
  </si>
  <si>
    <t>Peitian</t>
  </si>
  <si>
    <t>imp_5846078b1</t>
  </si>
  <si>
    <t>zhangtianhang@sjtu.edu.cn</t>
  </si>
  <si>
    <t>zhangtianhang</t>
  </si>
  <si>
    <t>Tianhang</t>
  </si>
  <si>
    <t>Shanghai Jiao Tong University, No.800, Dongchuan Road</t>
  </si>
  <si>
    <t>imp_58463fc94</t>
  </si>
  <si>
    <t>zxteloiv@outlook.com</t>
  </si>
  <si>
    <t>zxteloiv</t>
  </si>
  <si>
    <t>imp_584678bab</t>
  </si>
  <si>
    <t>23111135@bjtu.edu.cn</t>
  </si>
  <si>
    <t>No.3 Shangyuan, Haidian District, Beijing</t>
  </si>
  <si>
    <t>imp_5846b0e85</t>
  </si>
  <si>
    <t>zhangzhuocheng20z@ict.ac.cn</t>
  </si>
  <si>
    <t>zhangzhuocheng20z</t>
  </si>
  <si>
    <t>Zhuocheng</t>
  </si>
  <si>
    <t>6 Kexueyuan S Rd</t>
  </si>
  <si>
    <t>imp_5846f2ffe</t>
  </si>
  <si>
    <t>22210240390@m.fudan.edu.cn</t>
  </si>
  <si>
    <t>Bowen</t>
  </si>
  <si>
    <t>复旦大学江湾校区交叉学科2号楼</t>
  </si>
  <si>
    <t>上海市 — Shanghai Shi</t>
  </si>
  <si>
    <t>imp_584737960</t>
  </si>
  <si>
    <t>zhaof@smail.nju.edu.cn</t>
  </si>
  <si>
    <t>zhaof_1</t>
  </si>
  <si>
    <t>Nanjing University, Xianlin Campus</t>
  </si>
  <si>
    <t>Jiangsu province</t>
  </si>
  <si>
    <t>imp_58477531c</t>
  </si>
  <si>
    <t>haozhao@bupt.edu.cn</t>
  </si>
  <si>
    <t>haozhao</t>
  </si>
  <si>
    <t>10 Xitucheng Road, Haidian District, Beijing</t>
  </si>
  <si>
    <t>imp_5847ac3be</t>
  </si>
  <si>
    <t>zhaojiahao2019@ia.ac.cn</t>
  </si>
  <si>
    <t>zhaojiahao2019</t>
  </si>
  <si>
    <t>No. 95 Zhongguancun East Road, Haidian District</t>
  </si>
  <si>
    <t>imp_5847e4a64</t>
  </si>
  <si>
    <t>libozh.zhao@connect.polyu.hk</t>
  </si>
  <si>
    <t>libozh.zhao</t>
  </si>
  <si>
    <t>PolyU Hung Hom Bay Campus, 8 Hung Lok Road, Hung Hom, Kowloon</t>
  </si>
  <si>
    <t>imp_58482b223</t>
  </si>
  <si>
    <t>qianmj7@mail2.sysu.edu.cn</t>
  </si>
  <si>
    <t>qianmj7</t>
  </si>
  <si>
    <t>Yongsen</t>
  </si>
  <si>
    <t>Sun Yat-sen University East Campus</t>
  </si>
  <si>
    <t>imp_584867056</t>
  </si>
  <si>
    <t>zhouying20@mails.ucas.ac.cn</t>
  </si>
  <si>
    <t>zhouying20</t>
  </si>
  <si>
    <t>4# South Fourth Street, Zhong Guan Cun</t>
  </si>
  <si>
    <t>imp_58489e03b</t>
  </si>
  <si>
    <t>zhouyujia@ruc.edu.cn</t>
  </si>
  <si>
    <t>zhouyujia</t>
  </si>
  <si>
    <t>Yujia</t>
  </si>
  <si>
    <t>Haidian District, Zhongguancun Street No. 59</t>
  </si>
  <si>
    <t>imp_5848d9776</t>
  </si>
  <si>
    <t>zyx2016@mail.ustc.edu.cn</t>
  </si>
  <si>
    <t>zyx2016</t>
  </si>
  <si>
    <t>Yongxin</t>
  </si>
  <si>
    <t>#96, Jinzhai Road</t>
  </si>
  <si>
    <t>Baohe District</t>
  </si>
  <si>
    <t>He Fei</t>
  </si>
  <si>
    <t>An Hui</t>
  </si>
  <si>
    <t>imp_584959a1d</t>
  </si>
  <si>
    <t>zhihongzhu@stu.pku.edu.cn</t>
  </si>
  <si>
    <t>zhihongzhu</t>
  </si>
  <si>
    <t>imp_584996f3e</t>
  </si>
  <si>
    <t>zongqing0068@gmail.com</t>
  </si>
  <si>
    <t>zongqing0068</t>
  </si>
  <si>
    <t>Qing</t>
  </si>
  <si>
    <t>Zong</t>
  </si>
  <si>
    <t>Harbin Institute of Technology, Taoyuan Street, Shenzhen</t>
  </si>
  <si>
    <t>Shenzheng</t>
  </si>
  <si>
    <t>imp_5849cd0eb</t>
  </si>
  <si>
    <t>daichengwei@iie.ac.cn</t>
  </si>
  <si>
    <t>daichengwei</t>
  </si>
  <si>
    <t>Chengwei</t>
  </si>
  <si>
    <t>Institute of Information Engineering, Chinese Academy of Sciences, No. 19 Shucun Road, Shangdi Street, Haidian District, Beijing, China</t>
  </si>
  <si>
    <t>imp_584a115b2</t>
  </si>
  <si>
    <t>lvminxuan@iie.ac.cn</t>
  </si>
  <si>
    <t>lvminxuan</t>
  </si>
  <si>
    <t>Minxuan</t>
  </si>
  <si>
    <t>Information Engineering Research Institute, Shucun East Road, Haidian District, Beijing</t>
  </si>
  <si>
    <t>imp_584a532bf</t>
  </si>
  <si>
    <t>maguangyuan@iie.ac.cn</t>
  </si>
  <si>
    <t>maguangyuan</t>
  </si>
  <si>
    <t>Guangyuan</t>
  </si>
  <si>
    <t>imp_584a93919</t>
  </si>
  <si>
    <t>872166985@qq.com</t>
  </si>
  <si>
    <t>Chonggang</t>
  </si>
  <si>
    <t>37 Xueyuan Road, Haidian District, Beijing</t>
  </si>
  <si>
    <t>imp_584b11607</t>
  </si>
  <si>
    <t>linqinwang7767@163.com</t>
  </si>
  <si>
    <t>linqinwang7767</t>
  </si>
  <si>
    <t>Linqin</t>
  </si>
  <si>
    <t>No.727 Jingming South Road, Chenggong District, Kunming, Yunnan Province, China</t>
  </si>
  <si>
    <t>imp_584b51152</t>
  </si>
  <si>
    <t>yangchenxu@iie.ac.cn</t>
  </si>
  <si>
    <t>yangchenxu</t>
  </si>
  <si>
    <t>No.19 Shucun Road, Haidian District, Beijing</t>
  </si>
  <si>
    <t>imp_584b92c29</t>
  </si>
  <si>
    <t>zhang-ky22@mails.tsinghua.edu.cn</t>
  </si>
  <si>
    <t>zhang-ky22</t>
  </si>
  <si>
    <t>Kaiyan</t>
  </si>
  <si>
    <t>imp_584bdda11</t>
  </si>
  <si>
    <t>fiicane121@gmail.com</t>
  </si>
  <si>
    <t>fiicane121</t>
  </si>
  <si>
    <t>Abdisalam</t>
  </si>
  <si>
    <t>Mahamed</t>
  </si>
  <si>
    <t>Badel</t>
  </si>
  <si>
    <t>No. 4, Section 2, Jianshe North Road</t>
  </si>
  <si>
    <t>imp_584c2a1e5</t>
  </si>
  <si>
    <t>me@nicholasc.cn</t>
  </si>
  <si>
    <t>me_5</t>
  </si>
  <si>
    <t>Tingfeng</t>
  </si>
  <si>
    <t>imp_584c6a6da</t>
  </si>
  <si>
    <t>honghuachen@zju.edu.cn</t>
  </si>
  <si>
    <t>honghuachen</t>
  </si>
  <si>
    <t>Honghua</t>
  </si>
  <si>
    <t>imp_584cb5258</t>
  </si>
  <si>
    <t>shaohuancheng@std.uestc.edu.cn</t>
  </si>
  <si>
    <t>shaohuancheng</t>
  </si>
  <si>
    <t>Shaohuan</t>
  </si>
  <si>
    <t>Qingshuihe Campus:No.2006, Xiyuan Ave, West Hi-Tech Zone</t>
  </si>
  <si>
    <t>imp_584cef99f</t>
  </si>
  <si>
    <t>dqj20@mails.tsinghua.edu.cn</t>
  </si>
  <si>
    <t>dqj20</t>
  </si>
  <si>
    <t>Qianjin</t>
  </si>
  <si>
    <t>Department of Computer Science and Technology, Tsinghua University, BEIJING, P.R.China</t>
  </si>
  <si>
    <t>imp_584d32c2f</t>
  </si>
  <si>
    <t>fcy3649@sjtu.edu.cn</t>
  </si>
  <si>
    <t>fcy3649</t>
  </si>
  <si>
    <t>Caoyun</t>
  </si>
  <si>
    <t>No. 800 Dongchuan Road, Shanghai</t>
  </si>
  <si>
    <t>imp_584d69cd8</t>
  </si>
  <si>
    <t>ff142536f@mail.ustc.edu.cn</t>
  </si>
  <si>
    <t>ff142536f</t>
  </si>
  <si>
    <t>Fengyi</t>
  </si>
  <si>
    <t>Anhui, Hefei, No. 100 Fuxing Road</t>
  </si>
  <si>
    <t>imp_584da1381</t>
  </si>
  <si>
    <t>guowenyu197006@gmail.com</t>
  </si>
  <si>
    <t>guowenyu197006</t>
  </si>
  <si>
    <t>Wenyu</t>
  </si>
  <si>
    <t>imp_584de4dc4</t>
  </si>
  <si>
    <t>jipy2023@shanghaitech.edu.cn</t>
  </si>
  <si>
    <t>jipy2023</t>
  </si>
  <si>
    <t>Pengyu</t>
  </si>
  <si>
    <t>imp_584e2d794</t>
  </si>
  <si>
    <t>li4861988@gmail.com</t>
  </si>
  <si>
    <t>li4861988</t>
  </si>
  <si>
    <t>Yanling</t>
  </si>
  <si>
    <t>333 Ganjiang East Road, Gusu District, Suzhou City, Jiangsu Province</t>
  </si>
  <si>
    <t>-- not specified --</t>
  </si>
  <si>
    <t>imp_584e6cc84</t>
  </si>
  <si>
    <t>liao20160907@sjtu.edu.cn</t>
  </si>
  <si>
    <t>liao20160907</t>
  </si>
  <si>
    <t>Yusheng</t>
  </si>
  <si>
    <t>imp_584ea46dd</t>
  </si>
  <si>
    <t>jiayulin22@m.fudan.edu.cn</t>
  </si>
  <si>
    <t>jiayulin22</t>
  </si>
  <si>
    <t>Jiayu</t>
  </si>
  <si>
    <t>No. 220, Handan Road, Yangpu District, Shanghai</t>
  </si>
  <si>
    <t>imp_584edc775</t>
  </si>
  <si>
    <t>liuhuadai@zju.edu.cn</t>
  </si>
  <si>
    <t>liuhuadai</t>
  </si>
  <si>
    <t>Huadai</t>
  </si>
  <si>
    <t>No. 5, Xicheng Road, Wenxin Street, Xihu District</t>
  </si>
  <si>
    <t>imp_584f5d66d</t>
  </si>
  <si>
    <t>22120393@bjtu.edu.cn</t>
  </si>
  <si>
    <t>Weichang</t>
  </si>
  <si>
    <t>Beijing Fengtai Guoshu Yusu</t>
  </si>
  <si>
    <t>imp_584fd586d</t>
  </si>
  <si>
    <t>msa21@mails.tsinghua.edu.cn</t>
  </si>
  <si>
    <t>msa21</t>
  </si>
  <si>
    <t>Shiao</t>
  </si>
  <si>
    <t>imp_58501ffcc</t>
  </si>
  <si>
    <t>miaoxin@whu.edu.cn</t>
  </si>
  <si>
    <t>miaoxin</t>
  </si>
  <si>
    <t>No. 16, Luogashan Road, Wuchang District, Wuhan City, Hubei Province, China</t>
  </si>
  <si>
    <t>HuBei</t>
  </si>
  <si>
    <t>imp_58505f15f</t>
  </si>
  <si>
    <t>rpeng124@gmail.com</t>
  </si>
  <si>
    <t>rpeng124</t>
  </si>
  <si>
    <t>School of Computer Science and Technology, Soochow University, Suzhou, Jiangsu Province</t>
  </si>
  <si>
    <t>imp_585099baf</t>
  </si>
  <si>
    <t>qinlang14@mail.nankai.edu.cn</t>
  </si>
  <si>
    <t>qinlang14</t>
  </si>
  <si>
    <t>同砚路38号南开大学津南校区</t>
  </si>
  <si>
    <t>imp_5850d1afd</t>
  </si>
  <si>
    <t>qtxu0801@gmail.com</t>
  </si>
  <si>
    <t>qtxu0801</t>
  </si>
  <si>
    <t>Qingting</t>
  </si>
  <si>
    <t>1 Shizi Street, Suzhou City</t>
  </si>
  <si>
    <t>姑苏区</t>
  </si>
  <si>
    <t>SUZHOU</t>
  </si>
  <si>
    <t>JIANGSU SHENG</t>
  </si>
  <si>
    <t>imp_585116484</t>
  </si>
  <si>
    <t>suixuhui@dbis.nankai.edu.cn</t>
  </si>
  <si>
    <t>suixuhui</t>
  </si>
  <si>
    <t>Xuhui</t>
  </si>
  <si>
    <t>Nankai University,Jinnan Campus</t>
  </si>
  <si>
    <t>imp_585169be9</t>
  </si>
  <si>
    <t>wangyanyan@mail.nwpu.edu.cn</t>
  </si>
  <si>
    <t>wangyanyan</t>
  </si>
  <si>
    <t>127 West Youyi Road, Beilin Distric</t>
  </si>
  <si>
    <t>imp_5851a2582</t>
  </si>
  <si>
    <t>12221086@zju.edu.cn</t>
  </si>
  <si>
    <t>Zehan</t>
  </si>
  <si>
    <t>imp_5851d9728</t>
  </si>
  <si>
    <t>xuhongyuan@dbis.nankai.edu.cn</t>
  </si>
  <si>
    <t>xuhongyuan</t>
  </si>
  <si>
    <t>imp_585230bc2</t>
  </si>
  <si>
    <t>1904272yao@gmail.com</t>
  </si>
  <si>
    <t>1904272yao</t>
  </si>
  <si>
    <t>Yuanzhou</t>
  </si>
  <si>
    <t>imp_585272dac</t>
  </si>
  <si>
    <t>yuanxin@sjtu.edu.cn</t>
  </si>
  <si>
    <t>yuanxin</t>
  </si>
  <si>
    <t>imp_5852c26d5</t>
  </si>
  <si>
    <t>sheng@stu.xmu.edu.cn</t>
  </si>
  <si>
    <t>sheng</t>
  </si>
  <si>
    <t>Department of Computer Science and Technology, School of Informatics, Xiamen University, 422 Siming South Road, Siming District</t>
  </si>
  <si>
    <t>imp_585312166</t>
  </si>
  <si>
    <t>zyn@std.uestc.edu.cn</t>
  </si>
  <si>
    <t>zyn</t>
  </si>
  <si>
    <t>Yining</t>
  </si>
  <si>
    <t>USETC in Chengdu</t>
  </si>
  <si>
    <t>imp_585386cb2</t>
  </si>
  <si>
    <t>ztq602656097@mail.ustc.edu.cn</t>
  </si>
  <si>
    <t>ztq602656097</t>
  </si>
  <si>
    <t>Tianqi</t>
  </si>
  <si>
    <t>包河区</t>
  </si>
  <si>
    <t>合肥市</t>
  </si>
  <si>
    <t>安徽省</t>
  </si>
  <si>
    <t>imp_5853c2131</t>
  </si>
  <si>
    <t>jiezhou@nudt.edu.cn</t>
  </si>
  <si>
    <t>jiezhou</t>
  </si>
  <si>
    <t>Deya Road 109th</t>
  </si>
  <si>
    <t>长沙市</t>
  </si>
  <si>
    <t>湖南省</t>
  </si>
  <si>
    <t>imp_58540c6b1</t>
  </si>
  <si>
    <t>zhumx@whu.edu.cn</t>
  </si>
  <si>
    <t>zhumx</t>
  </si>
  <si>
    <t>Miaoxi</t>
  </si>
  <si>
    <t>No. 299, Bayi Road, Wuchang District, Wuhan City, Hubei Provinc</t>
  </si>
  <si>
    <t>imp_58565e9a9</t>
  </si>
  <si>
    <t>yj_zhu@seu.edu.cn</t>
  </si>
  <si>
    <t>yj_zhu</t>
  </si>
  <si>
    <t>Yingjie</t>
  </si>
  <si>
    <t>imp_585699e73</t>
  </si>
  <si>
    <t>guoshashaxing@ruc.edu.cn</t>
  </si>
  <si>
    <t>guoshashaxing</t>
  </si>
  <si>
    <t>Shasha</t>
  </si>
  <si>
    <t>中关村大街59号</t>
  </si>
  <si>
    <t>imp_5856d8d66</t>
  </si>
  <si>
    <t>chuyuqi127@gmail.com</t>
  </si>
  <si>
    <t>chuyuqi127</t>
  </si>
  <si>
    <t>Yuqi</t>
  </si>
  <si>
    <t>HEFEI</t>
  </si>
  <si>
    <t>ANHUI</t>
  </si>
  <si>
    <t>imp_585760e08</t>
  </si>
  <si>
    <t>2101111463@pku.edu.cn</t>
  </si>
  <si>
    <t>Chengfeng</t>
  </si>
  <si>
    <t>Dou</t>
  </si>
  <si>
    <t>Peking University</t>
  </si>
  <si>
    <t>imp_5857a4c3f</t>
  </si>
  <si>
    <t>wanghao_sem@buaa.edu.cn</t>
  </si>
  <si>
    <t>wanghao_sem</t>
  </si>
  <si>
    <t>imp_585826055</t>
  </si>
  <si>
    <t>zehuaxia@smail.nju.edu.cn</t>
  </si>
  <si>
    <t>zehuaxia</t>
  </si>
  <si>
    <t>Zehua</t>
  </si>
  <si>
    <t>imp_58586b2d7</t>
  </si>
  <si>
    <t>andres.segurat@estudiante.uam.es</t>
  </si>
  <si>
    <t>andres.segurat</t>
  </si>
  <si>
    <t>Andrés</t>
  </si>
  <si>
    <t>Segura-Tinoco</t>
  </si>
  <si>
    <t>Carrera 15 #173-25</t>
  </si>
  <si>
    <t>Usaquén</t>
  </si>
  <si>
    <t>Bogotá</t>
  </si>
  <si>
    <t>Colombia</t>
  </si>
  <si>
    <t>imp_5858a2bbd</t>
  </si>
  <si>
    <t>mateusz.lango</t>
  </si>
  <si>
    <t>Mateusz</t>
  </si>
  <si>
    <t>Lango</t>
  </si>
  <si>
    <t>Ke Karlovu 3</t>
  </si>
  <si>
    <t>Praha 2</t>
  </si>
  <si>
    <t>120 00</t>
  </si>
  <si>
    <t>imp_5858e99f8</t>
  </si>
  <si>
    <t>henry.fiebelkorn@phrase.com</t>
  </si>
  <si>
    <t>henry.fiebelkorn</t>
  </si>
  <si>
    <t>Henry</t>
  </si>
  <si>
    <t>Fiebelkorn</t>
  </si>
  <si>
    <t>Václavské nám. 2132/47</t>
  </si>
  <si>
    <t>110 00</t>
  </si>
  <si>
    <t>imp_5859357d7</t>
  </si>
  <si>
    <t>jonasf.lotz</t>
  </si>
  <si>
    <t>Lotz</t>
  </si>
  <si>
    <t>imp_585a689ef</t>
  </si>
  <si>
    <t>ronja.stern@students.unibe.ch</t>
  </si>
  <si>
    <t>ronja.stern</t>
  </si>
  <si>
    <t>Ronja</t>
  </si>
  <si>
    <t>Stern</t>
  </si>
  <si>
    <t>Rantzausgade</t>
  </si>
  <si>
    <t>Nørrebro</t>
  </si>
  <si>
    <t>imp_585aa137f</t>
  </si>
  <si>
    <t>axelhojmark@gmail.com</t>
  </si>
  <si>
    <t>axelhojmark</t>
  </si>
  <si>
    <t>Axel</t>
  </si>
  <si>
    <t>Højmark</t>
  </si>
  <si>
    <t>Store Kannikestræde 12</t>
  </si>
  <si>
    <t>Indre By</t>
  </si>
  <si>
    <t>imp_585adb1a3</t>
  </si>
  <si>
    <t>magabdelaty@gmail.com</t>
  </si>
  <si>
    <t>magabdelaty</t>
  </si>
  <si>
    <t>Maged</t>
  </si>
  <si>
    <t>Abdelaty</t>
  </si>
  <si>
    <t>imp_585b2748d</t>
  </si>
  <si>
    <t>babamamadidiane@gmail.com</t>
  </si>
  <si>
    <t>babamamadidiane</t>
  </si>
  <si>
    <t>Mohamed</t>
  </si>
  <si>
    <t>75 Ibrahim Abd El-Razik, Helmeyat an Naam</t>
  </si>
  <si>
    <t>cairo</t>
  </si>
  <si>
    <t>Cairo Governorate</t>
  </si>
  <si>
    <t>imp_585b62971</t>
  </si>
  <si>
    <t>caroline.sabty@giu-uni.de</t>
  </si>
  <si>
    <t>caroline.sabty</t>
  </si>
  <si>
    <t>Caroline</t>
  </si>
  <si>
    <t>Sabty</t>
  </si>
  <si>
    <t>181 G1</t>
  </si>
  <si>
    <t>Cairo</t>
  </si>
  <si>
    <t>imp_585b9b7b6</t>
  </si>
  <si>
    <t>mariam99.mf@gmail.com</t>
  </si>
  <si>
    <t>mariam99.mf</t>
  </si>
  <si>
    <t>Mariam</t>
  </si>
  <si>
    <t>Fekry</t>
  </si>
  <si>
    <t>Hussein</t>
  </si>
  <si>
    <t>Asafra bahary,Alexandria,Egypt</t>
  </si>
  <si>
    <t>imp_585bd40d6</t>
  </si>
  <si>
    <t>shereenelkordi@gmail.com</t>
  </si>
  <si>
    <t>shereenelkordi</t>
  </si>
  <si>
    <t>Shereen</t>
  </si>
  <si>
    <t>Elkordi</t>
  </si>
  <si>
    <t>9 Mostafa Maher St, Gleem</t>
  </si>
  <si>
    <t>imp_585c1bb62</t>
  </si>
  <si>
    <t>shoroukadel@student.aast.edu</t>
  </si>
  <si>
    <t>shoroukadel</t>
  </si>
  <si>
    <t>Shorouk</t>
  </si>
  <si>
    <t>Adel</t>
  </si>
  <si>
    <t>2 Btalsa street, Raml station</t>
  </si>
  <si>
    <t>imp_585c5a87b</t>
  </si>
  <si>
    <t>omarnasr5206@gmail.com</t>
  </si>
  <si>
    <t>omarnasr5206</t>
  </si>
  <si>
    <t>Nasr</t>
  </si>
  <si>
    <t>Atlas, Al Mandarah Bahri</t>
  </si>
  <si>
    <t>Mayorka building 5th floor apartment 57</t>
  </si>
  <si>
    <t>imp_585ccfc8f</t>
  </si>
  <si>
    <t>karefsn@gmail.com</t>
  </si>
  <si>
    <t>karefsn</t>
  </si>
  <si>
    <t>Nehal</t>
  </si>
  <si>
    <t>Elkaref</t>
  </si>
  <si>
    <t>10 Serhank st Louran</t>
  </si>
  <si>
    <t>imp_585d1aea0</t>
  </si>
  <si>
    <t>se.bontu.fufa@gmail.com</t>
  </si>
  <si>
    <t>se.bontu.fufa</t>
  </si>
  <si>
    <t>Bontu</t>
  </si>
  <si>
    <t>Fufa</t>
  </si>
  <si>
    <t>Balcha</t>
  </si>
  <si>
    <t>King George Vi St</t>
  </si>
  <si>
    <t>imp_585d54aca</t>
  </si>
  <si>
    <t>negasihaile.abadi@gmail.com</t>
  </si>
  <si>
    <t>negasihaile.abadi</t>
  </si>
  <si>
    <t>Negasi</t>
  </si>
  <si>
    <t>Haile</t>
  </si>
  <si>
    <t>Abadi</t>
  </si>
  <si>
    <t>imp_585d8f3be</t>
  </si>
  <si>
    <t>kuaneeik@yahoo.com</t>
  </si>
  <si>
    <t>kuaneeik</t>
  </si>
  <si>
    <t>Kuan</t>
  </si>
  <si>
    <t>Eeik</t>
  </si>
  <si>
    <t>Itämerenkatu 9</t>
  </si>
  <si>
    <t>imp_585e17129</t>
  </si>
  <si>
    <t>nada.elbouharrouti@aalto.fi</t>
  </si>
  <si>
    <t>nada.elbouharrouti</t>
  </si>
  <si>
    <t>Nada</t>
  </si>
  <si>
    <t>El Bouharrouti</t>
  </si>
  <si>
    <t>Timpurinkuja 1 C 44</t>
  </si>
  <si>
    <t>Espoo</t>
  </si>
  <si>
    <t>imp_585e50db1</t>
  </si>
  <si>
    <t>jouni.a.luoma@utu.fi</t>
  </si>
  <si>
    <t>jouni.a.luoma</t>
  </si>
  <si>
    <t>Jouni</t>
  </si>
  <si>
    <t>Luoma</t>
  </si>
  <si>
    <t>Lepokatu 12</t>
  </si>
  <si>
    <t>Tampere</t>
  </si>
  <si>
    <t>Pirkanmaa</t>
  </si>
  <si>
    <t>imp_585e8919d</t>
  </si>
  <si>
    <t>anssi.moisio@aalto.fi</t>
  </si>
  <si>
    <t>anssi.moisio</t>
  </si>
  <si>
    <t>Anssi</t>
  </si>
  <si>
    <t>Moisio</t>
  </si>
  <si>
    <t>Soukankuja 16</t>
  </si>
  <si>
    <t>C 49</t>
  </si>
  <si>
    <t>imp_585ec14b6</t>
  </si>
  <si>
    <t>nicola.dainese</t>
  </si>
  <si>
    <t>Dainese</t>
  </si>
  <si>
    <t>imp_585f0ed4a</t>
  </si>
  <si>
    <t>risto.m.luukkonen@utu.fi</t>
  </si>
  <si>
    <t>risto.m.luukkonen</t>
  </si>
  <si>
    <t>Risto</t>
  </si>
  <si>
    <t>Luukkonen</t>
  </si>
  <si>
    <t>Itäinen Pitkäkatu 74 b37</t>
  </si>
  <si>
    <t>imp_585f78b49</t>
  </si>
  <si>
    <t>anh-duc.vu@helsinki.fi</t>
  </si>
  <si>
    <t>anh-duc.vu</t>
  </si>
  <si>
    <t>Anh-duc</t>
  </si>
  <si>
    <t>Niittykatu 15</t>
  </si>
  <si>
    <t>imp_585fb1fc6</t>
  </si>
  <si>
    <t>mhb6434@gmail.com</t>
  </si>
  <si>
    <t>mhb6434</t>
  </si>
  <si>
    <t>Mehedi</t>
  </si>
  <si>
    <t>Bijoy</t>
  </si>
  <si>
    <t>Metsalinnunreitti 2</t>
  </si>
  <si>
    <t>imp_585fecf26</t>
  </si>
  <si>
    <t>ioana.buhnila@univ-lorraine.fr</t>
  </si>
  <si>
    <t>ioana.buhnila</t>
  </si>
  <si>
    <t>Ioana</t>
  </si>
  <si>
    <t>Buhnila</t>
  </si>
  <si>
    <t>44 Av. de la Libération</t>
  </si>
  <si>
    <t>imp_586033a98</t>
  </si>
  <si>
    <t>louis.falissard@gmail.com</t>
  </si>
  <si>
    <t>louis.falissard</t>
  </si>
  <si>
    <t>FALISSARD</t>
  </si>
  <si>
    <t>31 Rue du Général Leclerc</t>
  </si>
  <si>
    <t>Le Kremlin-Bicêtre</t>
  </si>
  <si>
    <t>imp_586070aff</t>
  </si>
  <si>
    <t>kyriakoglou@up8.edu</t>
  </si>
  <si>
    <t>kyriakoglou</t>
  </si>
  <si>
    <t>Revekka</t>
  </si>
  <si>
    <t>Kyriakoglou</t>
  </si>
  <si>
    <t>11 Rue de Coulmiers</t>
  </si>
  <si>
    <t>imp_5860a8b10</t>
  </si>
  <si>
    <t>jerome.picault@rte-france.com</t>
  </si>
  <si>
    <t>jerome.picault</t>
  </si>
  <si>
    <t>Jerome</t>
  </si>
  <si>
    <t>Picault</t>
  </si>
  <si>
    <t>7c Pl. du Dôme</t>
  </si>
  <si>
    <t>La Défense Cedex</t>
  </si>
  <si>
    <t>imp_586128bf1</t>
  </si>
  <si>
    <t>mickael.coustaty@univ-lr.fr</t>
  </si>
  <si>
    <t>mickael.coustaty</t>
  </si>
  <si>
    <t>Mickael</t>
  </si>
  <si>
    <t>Coustaty</t>
  </si>
  <si>
    <t>Av. Michel Crépeau</t>
  </si>
  <si>
    <t>La Rochelle</t>
  </si>
  <si>
    <t>Nouvelle-Aquitaine</t>
  </si>
  <si>
    <t>imp_58619d402</t>
  </si>
  <si>
    <t>vpellegrain@gmail.com</t>
  </si>
  <si>
    <t>vpellegrain</t>
  </si>
  <si>
    <t>Pellegrain</t>
  </si>
  <si>
    <t>19 Pass. Dubail</t>
  </si>
  <si>
    <t>imp_58625c08f</t>
  </si>
  <si>
    <t>costajussa@fb.com</t>
  </si>
  <si>
    <t>costajussa</t>
  </si>
  <si>
    <t>Marta</t>
  </si>
  <si>
    <t>Ruiz costa-jussà</t>
  </si>
  <si>
    <t>38 Rue du Docteur Blanche</t>
  </si>
  <si>
    <t>Esc 7, 3eme, Porte Droite</t>
  </si>
  <si>
    <t>imp_58629b353</t>
  </si>
  <si>
    <t>christos@sensome.com</t>
  </si>
  <si>
    <t>christos</t>
  </si>
  <si>
    <t>Christos</t>
  </si>
  <si>
    <t>Zacharopoulos</t>
  </si>
  <si>
    <t>2 Rue du Chemin des femmes</t>
  </si>
  <si>
    <t>Immeuble Odyssée</t>
  </si>
  <si>
    <t>imp_5862da571</t>
  </si>
  <si>
    <t>olivia.vaudaux@gmail.com</t>
  </si>
  <si>
    <t>olivia.vaudaux</t>
  </si>
  <si>
    <t>Olivia</t>
  </si>
  <si>
    <t>Vaudaux</t>
  </si>
  <si>
    <t>15 Rue de la République</t>
  </si>
  <si>
    <t>Grenoble</t>
  </si>
  <si>
    <t>imp_5863767e6</t>
  </si>
  <si>
    <t>2021uploada@gmail.com</t>
  </si>
  <si>
    <t>2021uploada</t>
  </si>
  <si>
    <t>Vijini</t>
  </si>
  <si>
    <t>Liyanage</t>
  </si>
  <si>
    <t>9b Bd Jourdan</t>
  </si>
  <si>
    <t>imp_5863e7d9c</t>
  </si>
  <si>
    <t>benoit.hubert@dauphine.psl.eu</t>
  </si>
  <si>
    <t>benoit.hubert</t>
  </si>
  <si>
    <t>Benoit</t>
  </si>
  <si>
    <t>Hubert</t>
  </si>
  <si>
    <t>34 Bd des Invalides</t>
  </si>
  <si>
    <t>imp_58642df70</t>
  </si>
  <si>
    <t>laskina.anna.sergeevna@gmail.com</t>
  </si>
  <si>
    <t>laskina.anna.sergeevna</t>
  </si>
  <si>
    <t>Anna</t>
  </si>
  <si>
    <t>Laskina</t>
  </si>
  <si>
    <t>12 AVENUE MARECHAL RANDON</t>
  </si>
  <si>
    <t>GRENOBLE</t>
  </si>
  <si>
    <t>Овернь-Рон-Альп</t>
  </si>
  <si>
    <t>imp_5864a21fa</t>
  </si>
  <si>
    <t>romain.meunier@irit.fr</t>
  </si>
  <si>
    <t>romain.meunier</t>
  </si>
  <si>
    <t>Romain</t>
  </si>
  <si>
    <t>Meunier</t>
  </si>
  <si>
    <t>118 route de narbonne</t>
  </si>
  <si>
    <t>imp_5864da4e8</t>
  </si>
  <si>
    <t>rb.algayres@orange.fr</t>
  </si>
  <si>
    <t>rb.algayres</t>
  </si>
  <si>
    <t>Robin</t>
  </si>
  <si>
    <t>Algayres</t>
  </si>
  <si>
    <t>26 Rue du Plateau</t>
  </si>
  <si>
    <t>imp_58652674e</t>
  </si>
  <si>
    <t>soren.dreano2@mail.dcu.ie</t>
  </si>
  <si>
    <t>soren.dreano2</t>
  </si>
  <si>
    <t>Sören</t>
  </si>
  <si>
    <t>Dréano</t>
  </si>
  <si>
    <t>31 Rue Diderot</t>
  </si>
  <si>
    <t>Vincennes</t>
  </si>
  <si>
    <t>imp_586594e67</t>
  </si>
  <si>
    <t>nathan.fradet@icloud.com</t>
  </si>
  <si>
    <t>nathan.fradet</t>
  </si>
  <si>
    <t>Fradet</t>
  </si>
  <si>
    <t>1 All. Françoise Demulder</t>
  </si>
  <si>
    <t>Beaucouzé</t>
  </si>
  <si>
    <t>Pays de la Loire</t>
  </si>
  <si>
    <t>imp_5865d2fcb</t>
  </si>
  <si>
    <t>samuel.guilluy@hotmail.fr</t>
  </si>
  <si>
    <t>samuel.guilluy</t>
  </si>
  <si>
    <t>Guilluy</t>
  </si>
  <si>
    <t>8 Trav. Jules Guesde</t>
  </si>
  <si>
    <t>Boulogne-Billancourt</t>
  </si>
  <si>
    <t>imp_58661786d</t>
  </si>
  <si>
    <t>david.kletz@sorbonne-nouvelle.fr</t>
  </si>
  <si>
    <t>david.kletz</t>
  </si>
  <si>
    <t>Kletz</t>
  </si>
  <si>
    <t>20 Rue Caillaux</t>
  </si>
  <si>
    <t>imp_586658628</t>
  </si>
  <si>
    <t>vijiniliyanage@gmail.com</t>
  </si>
  <si>
    <t>vijiniliyanage</t>
  </si>
  <si>
    <t>Ruchira</t>
  </si>
  <si>
    <t>Ledigammana</t>
  </si>
  <si>
    <t>9b bd jourdan</t>
  </si>
  <si>
    <t>imp_58669241c</t>
  </si>
  <si>
    <t>thibaud.leteno@univ-st-etienne.fr</t>
  </si>
  <si>
    <t>thibaud.leteno</t>
  </si>
  <si>
    <t>Thibaud</t>
  </si>
  <si>
    <t>Leteno</t>
  </si>
  <si>
    <t>18 Rue Professeur Benoît Lauras</t>
  </si>
  <si>
    <t>Saint-Étienne</t>
  </si>
  <si>
    <t>imp_5866c9f72</t>
  </si>
  <si>
    <t>fabien.lopez@univ-grenoble-alpes.fr</t>
  </si>
  <si>
    <t>fabien.lopez</t>
  </si>
  <si>
    <t>Fabien</t>
  </si>
  <si>
    <t>Lopez</t>
  </si>
  <si>
    <t>14 Rue Alphonse Allais</t>
  </si>
  <si>
    <t>Saint-Martin-d'Hères</t>
  </si>
  <si>
    <t>imp_58670fcd5</t>
  </si>
  <si>
    <t>youri.peskine@eurecom.fr</t>
  </si>
  <si>
    <t>youri.peskine</t>
  </si>
  <si>
    <t>Youri</t>
  </si>
  <si>
    <t>Peskine</t>
  </si>
  <si>
    <t>Campus SophiaTech, 450 Route des Chappes</t>
  </si>
  <si>
    <t>Biot</t>
  </si>
  <si>
    <t>imp_58674c6ef</t>
  </si>
  <si>
    <t>kun.zhang@inria.fr</t>
  </si>
  <si>
    <t>kun.zhang</t>
  </si>
  <si>
    <t>Bâtiment Alan Turing, 1 Rue Honoré d'Estienne d'Orves</t>
  </si>
  <si>
    <t>Inria Saclay, Île-de-France, Campus Polytechnique</t>
  </si>
  <si>
    <t>imp_58678a92d</t>
  </si>
  <si>
    <t>beyza@cohere.com</t>
  </si>
  <si>
    <t>beyza_1</t>
  </si>
  <si>
    <t>Beyza</t>
  </si>
  <si>
    <t>Ermis</t>
  </si>
  <si>
    <t>Fehrbelliner Str.</t>
  </si>
  <si>
    <t>imp_586804678</t>
  </si>
  <si>
    <t>23coherereg3</t>
  </si>
  <si>
    <t>matthias@stat.uni-muenchen.de</t>
  </si>
  <si>
    <t>matthias_1</t>
  </si>
  <si>
    <t>Assenmacher</t>
  </si>
  <si>
    <t>Ludwigstraße 33</t>
  </si>
  <si>
    <t>imp_586871394</t>
  </si>
  <si>
    <t>sinchana.ramakanth.bhat@iais.fraunhofer.de</t>
  </si>
  <si>
    <t>sinchana.ramakanth.bhat</t>
  </si>
  <si>
    <t>Sinchana</t>
  </si>
  <si>
    <t>Ramakanth</t>
  </si>
  <si>
    <t>Bhat</t>
  </si>
  <si>
    <t>Fraunhofer IAIS</t>
  </si>
  <si>
    <t>Schloss Birlinghoven</t>
  </si>
  <si>
    <t>Sankt Augustin</t>
  </si>
  <si>
    <t>imp_5868abca1</t>
  </si>
  <si>
    <t>amin.dada@uk-essen.de</t>
  </si>
  <si>
    <t>amin.dada</t>
  </si>
  <si>
    <t>Dada</t>
  </si>
  <si>
    <t>Hufelandstraße 55</t>
  </si>
  <si>
    <t>Stadtbezirke III</t>
  </si>
  <si>
    <t>Essen</t>
  </si>
  <si>
    <t>imp_5868e4f21</t>
  </si>
  <si>
    <t>tomgadsby@hotmail.com</t>
  </si>
  <si>
    <t>tomgadsby</t>
  </si>
  <si>
    <t>Gadsby</t>
  </si>
  <si>
    <t>Mittenwalder Str.</t>
  </si>
  <si>
    <t>Garmisch-Partenkirchen</t>
  </si>
  <si>
    <t>imp_58692c936</t>
  </si>
  <si>
    <t>alexander.loeser@bht-berlin.de</t>
  </si>
  <si>
    <t>alexander.loeser</t>
  </si>
  <si>
    <t>Loeser</t>
  </si>
  <si>
    <t>Woelckpromenade 6</t>
  </si>
  <si>
    <t>Bezirk Pankow</t>
  </si>
  <si>
    <t>imp_58699c854</t>
  </si>
  <si>
    <t>pedro.martins@unbabel.com</t>
  </si>
  <si>
    <t>pedro.martins</t>
  </si>
  <si>
    <t>Pedro</t>
  </si>
  <si>
    <t>Henrique</t>
  </si>
  <si>
    <t>Martins</t>
  </si>
  <si>
    <t>Heimerichstraße 35</t>
  </si>
  <si>
    <t>Nürnberg</t>
  </si>
  <si>
    <t>imp_5869d8948</t>
  </si>
  <si>
    <t>shakilamostaan@gmail.com</t>
  </si>
  <si>
    <t>shakilamostaan</t>
  </si>
  <si>
    <t>Shakila</t>
  </si>
  <si>
    <t>Mostaan</t>
  </si>
  <si>
    <t>Kirschenweg 3</t>
  </si>
  <si>
    <t>imp_586a20919</t>
  </si>
  <si>
    <t>soumya.ranjan.sahoo@iais.fraunhofer.de</t>
  </si>
  <si>
    <t>soumya.ranjan.sahoo</t>
  </si>
  <si>
    <t>Soumya</t>
  </si>
  <si>
    <t>Ranjan</t>
  </si>
  <si>
    <t>Sahoo</t>
  </si>
  <si>
    <t>imp_586a94de8</t>
  </si>
  <si>
    <t>flora.sakketou@lufthansa-group.com</t>
  </si>
  <si>
    <t>flora.sakketou</t>
  </si>
  <si>
    <t>Flora</t>
  </si>
  <si>
    <t>Sakketou</t>
  </si>
  <si>
    <t>De-Saint-Exupéry-Straße 8</t>
  </si>
  <si>
    <t>Frankfurt am Main Süd</t>
  </si>
  <si>
    <t>imp_586ada0bb</t>
  </si>
  <si>
    <t>viju.sudhi@iais.fraunhofer.de</t>
  </si>
  <si>
    <t>viju.sudhi</t>
  </si>
  <si>
    <t>Viju</t>
  </si>
  <si>
    <t>Sudhi</t>
  </si>
  <si>
    <t>imp_586b644ee</t>
  </si>
  <si>
    <t>roman.teucher@iais.fraunhofer.de</t>
  </si>
  <si>
    <t>roman.teucher</t>
  </si>
  <si>
    <t>Teucher</t>
  </si>
  <si>
    <t>imp_586b9e460</t>
  </si>
  <si>
    <t>etsymbalov@apptek.com</t>
  </si>
  <si>
    <t>etsymbalov</t>
  </si>
  <si>
    <t>Evgenii</t>
  </si>
  <si>
    <t>Tsymbalov</t>
  </si>
  <si>
    <t>Ungarnstraße 1a</t>
  </si>
  <si>
    <t>imp_586bd64c1</t>
  </si>
  <si>
    <t>maria.venegas-carro@uni-tuebingen.de</t>
  </si>
  <si>
    <t>maria.venegas-carro</t>
  </si>
  <si>
    <t>Venegas-carro</t>
  </si>
  <si>
    <t>Ludwigstraße 14</t>
  </si>
  <si>
    <t>imp_586c18ac5</t>
  </si>
  <si>
    <t>dannenmaier@kit.edu</t>
  </si>
  <si>
    <t>dannenmaier</t>
  </si>
  <si>
    <t>Waibel</t>
  </si>
  <si>
    <t>Adenauerring 2</t>
  </si>
  <si>
    <t>imp_586c4ff52</t>
  </si>
  <si>
    <t>shuwen.dengg@gmail.com</t>
  </si>
  <si>
    <t>shuwen.dengg</t>
  </si>
  <si>
    <t>Shuwen</t>
  </si>
  <si>
    <t>Taubenbogen 4</t>
  </si>
  <si>
    <t>c/o B1.34</t>
  </si>
  <si>
    <t>imp_586c8a9c0</t>
  </si>
  <si>
    <t>michael.guenther@jina.ai</t>
  </si>
  <si>
    <t>michael.guenther</t>
  </si>
  <si>
    <t>Günther</t>
  </si>
  <si>
    <t>Alt-Tegel 27a</t>
  </si>
  <si>
    <t>Bezirk Reinickendorf</t>
  </si>
  <si>
    <t>imp_586cc5b6e</t>
  </si>
  <si>
    <t>han.xiao@jina.ai</t>
  </si>
  <si>
    <t>han.xiao</t>
  </si>
  <si>
    <t>Leipziger Str. 96</t>
  </si>
  <si>
    <t>imp_586e27ba3</t>
  </si>
  <si>
    <t>rjalota@apptek.com</t>
  </si>
  <si>
    <t>rjalota</t>
  </si>
  <si>
    <t>Rricha</t>
  </si>
  <si>
    <t>Jalota</t>
  </si>
  <si>
    <t>Lütticher Str. 153</t>
  </si>
  <si>
    <t>imp_586e95625</t>
  </si>
  <si>
    <t>maximilian.vogel@big-picture.com</t>
  </si>
  <si>
    <t>maximilian.vogel</t>
  </si>
  <si>
    <t>Maximilian</t>
  </si>
  <si>
    <t>Vogel</t>
  </si>
  <si>
    <t>Torstraße 171</t>
  </si>
  <si>
    <t>imp_586ecc523</t>
  </si>
  <si>
    <t>lu.gan@hhu.de</t>
  </si>
  <si>
    <t>lu.gan</t>
  </si>
  <si>
    <t>Gan</t>
  </si>
  <si>
    <t>Unter Sachsenhausen 6</t>
  </si>
  <si>
    <t>Innenstadt</t>
  </si>
  <si>
    <t>imp_586f120d2</t>
  </si>
  <si>
    <t>christin.beck@uni-konstanz.de</t>
  </si>
  <si>
    <t>christin.beck</t>
  </si>
  <si>
    <t>Christin</t>
  </si>
  <si>
    <t>Beck</t>
  </si>
  <si>
    <t>Kiefernweg 10</t>
  </si>
  <si>
    <t>Dettingen an der Erms</t>
  </si>
  <si>
    <t>imp_586fc573e</t>
  </si>
  <si>
    <t>changxu.duan@tu-darmstadt.de</t>
  </si>
  <si>
    <t>changxu.duan</t>
  </si>
  <si>
    <t>Changxu</t>
  </si>
  <si>
    <t>Duan</t>
  </si>
  <si>
    <t>Steinstr. 6</t>
  </si>
  <si>
    <t>imp_5870092e5</t>
  </si>
  <si>
    <t>lea.kawaletz@hhu.de</t>
  </si>
  <si>
    <t>lea.kawaletz</t>
  </si>
  <si>
    <t>Kawaletz</t>
  </si>
  <si>
    <t>Wilhelmine-Fliedner-Straße 14</t>
  </si>
  <si>
    <t>Hilden</t>
  </si>
  <si>
    <t>imp_5870415d5</t>
  </si>
  <si>
    <t>mattis_list@eva.mpg.de</t>
  </si>
  <si>
    <t>mattis_list</t>
  </si>
  <si>
    <t>Mattis</t>
  </si>
  <si>
    <t>List</t>
  </si>
  <si>
    <t>Deutscher Platz 6</t>
  </si>
  <si>
    <t>imp_5870aa7a5</t>
  </si>
  <si>
    <t>heinrich.reimer@uni-jena.de</t>
  </si>
  <si>
    <t>heinrich.reimer</t>
  </si>
  <si>
    <t>Heinrich</t>
  </si>
  <si>
    <t>Reimer</t>
  </si>
  <si>
    <t>Hohestieg 12</t>
  </si>
  <si>
    <t>Braunschweig</t>
  </si>
  <si>
    <t>imp_5870e57e5</t>
  </si>
  <si>
    <t>leon.staufer@tum.de</t>
  </si>
  <si>
    <t>leon.staufer</t>
  </si>
  <si>
    <t>Leon</t>
  </si>
  <si>
    <t>Staufer</t>
  </si>
  <si>
    <t>Dietersheimer Str. 22</t>
  </si>
  <si>
    <t>imp_587135ca5</t>
  </si>
  <si>
    <t>jonathan.tonglet@gmail.com</t>
  </si>
  <si>
    <t>jonathan.tonglet</t>
  </si>
  <si>
    <t>Tonglet</t>
  </si>
  <si>
    <t>Dieburger Str. 241</t>
  </si>
  <si>
    <t>Appartment 18</t>
  </si>
  <si>
    <t>imp_587178822</t>
  </si>
  <si>
    <t>cjneetha@gmail.com</t>
  </si>
  <si>
    <t>cjneetha</t>
  </si>
  <si>
    <t>Neetha</t>
  </si>
  <si>
    <t>Jambigi</t>
  </si>
  <si>
    <t>Karlsbader Str 7</t>
  </si>
  <si>
    <t>Sandhausen</t>
  </si>
  <si>
    <t>imp_5871eb998</t>
  </si>
  <si>
    <t>dinhtuanh23@gmail.com</t>
  </si>
  <si>
    <t>dinhtuanh23</t>
  </si>
  <si>
    <t>Tu Anh</t>
  </si>
  <si>
    <t>Dinh</t>
  </si>
  <si>
    <t>Breite Str. 26</t>
  </si>
  <si>
    <t>imp_587230e84</t>
  </si>
  <si>
    <t>me@dippedrusk.com</t>
  </si>
  <si>
    <t>me_6</t>
  </si>
  <si>
    <t>Vagrant</t>
  </si>
  <si>
    <t>Gautam</t>
  </si>
  <si>
    <t>Building C7.1 Room 0.04</t>
  </si>
  <si>
    <t>Saarland University</t>
  </si>
  <si>
    <t>imp_58726d0a8</t>
  </si>
  <si>
    <t>adhirajghosh1998@gmail.com</t>
  </si>
  <si>
    <t>adhirajghosh1998</t>
  </si>
  <si>
    <t>Adhiraj</t>
  </si>
  <si>
    <t>Maria-von-Linden-Straße 6</t>
  </si>
  <si>
    <t>imp_5872ad93f</t>
  </si>
  <si>
    <t>jonas.golde@gmail.com</t>
  </si>
  <si>
    <t>jonas.golde</t>
  </si>
  <si>
    <t>Golde</t>
  </si>
  <si>
    <t>Prenzlauer Allee 171</t>
  </si>
  <si>
    <t>imp_5872e9b00</t>
  </si>
  <si>
    <t>ghazaleh@mpi-inf.mpg.de</t>
  </si>
  <si>
    <t>ghazaleh</t>
  </si>
  <si>
    <t>Ghazaleh</t>
  </si>
  <si>
    <t>Haratinezhad Torbati</t>
  </si>
  <si>
    <t>Egon-Reinert-Straße 19</t>
  </si>
  <si>
    <t>imp_587331b4b</t>
  </si>
  <si>
    <t>aida.kostikova@uni-bielefeld.de</t>
  </si>
  <si>
    <t>aida.kostikova</t>
  </si>
  <si>
    <t>Aida</t>
  </si>
  <si>
    <t>Kostikova</t>
  </si>
  <si>
    <t>Voltmannstraße</t>
  </si>
  <si>
    <t>imp_5873ab269</t>
  </si>
  <si>
    <t>dimitry.mindlin@uni-bielefeld.de</t>
  </si>
  <si>
    <t>dimitry.mindlin</t>
  </si>
  <si>
    <t>Dimitry</t>
  </si>
  <si>
    <t>Mindlin</t>
  </si>
  <si>
    <t>Baumheide 11</t>
  </si>
  <si>
    <t>imp_5873e5764</t>
  </si>
  <si>
    <t>mmircheska@gmail.com</t>
  </si>
  <si>
    <t>mmircheska</t>
  </si>
  <si>
    <t>Mircherska</t>
  </si>
  <si>
    <t>Kilstetter Str., 22</t>
  </si>
  <si>
    <t>Please select your county</t>
  </si>
  <si>
    <t>imp_58742ab46</t>
  </si>
  <si>
    <t>y.wang@uni-bielefeld.de</t>
  </si>
  <si>
    <t>y.wang</t>
  </si>
  <si>
    <t>Trüggelbachstraße 1d</t>
  </si>
  <si>
    <t>imp_587468bef</t>
  </si>
  <si>
    <t>yaroslav.zharov@jetbrains.com</t>
  </si>
  <si>
    <t>yaroslav.zharov</t>
  </si>
  <si>
    <t>Yaroslav</t>
  </si>
  <si>
    <t>Zharov</t>
  </si>
  <si>
    <t>Marienstraße 83</t>
  </si>
  <si>
    <t>Südstadt</t>
  </si>
  <si>
    <t>imp_5874a5d83</t>
  </si>
  <si>
    <t>clara.lachenmaier@uni-bielefeld.de</t>
  </si>
  <si>
    <t>clara.lachenmaier</t>
  </si>
  <si>
    <t>Lachenmaier</t>
  </si>
  <si>
    <t>imp_5874dc309</t>
  </si>
  <si>
    <t>kyra.ahrens@uni-hamburg.de</t>
  </si>
  <si>
    <t>kyra.ahrens</t>
  </si>
  <si>
    <t>Kyra</t>
  </si>
  <si>
    <t>Ahrens</t>
  </si>
  <si>
    <t>imp_587520780</t>
  </si>
  <si>
    <t>tanja.baeumel@dfki.de</t>
  </si>
  <si>
    <t>tanja.baeumel</t>
  </si>
  <si>
    <t>Tanja</t>
  </si>
  <si>
    <t>Baeumel</t>
  </si>
  <si>
    <t>Trippstadter Str 122</t>
  </si>
  <si>
    <t>RLP</t>
  </si>
  <si>
    <t>imp_587591461</t>
  </si>
  <si>
    <t>jannik.brinkmann@uni-mannheim.de</t>
  </si>
  <si>
    <t>jannik.brinkmann</t>
  </si>
  <si>
    <t>Jannik</t>
  </si>
  <si>
    <t>Brinkmann</t>
  </si>
  <si>
    <t>Am Helgenstock 12</t>
  </si>
  <si>
    <t>Wallau</t>
  </si>
  <si>
    <t>Hofheim am Taunus</t>
  </si>
  <si>
    <t>imp_5875cadee</t>
  </si>
  <si>
    <t>margarita.bugueno@hpi.de</t>
  </si>
  <si>
    <t>margarita.bugueno</t>
  </si>
  <si>
    <t>Margarita</t>
  </si>
  <si>
    <t>Bugueño</t>
  </si>
  <si>
    <t>Franz. Str. 20</t>
  </si>
  <si>
    <t>imp_58760f0be</t>
  </si>
  <si>
    <t>bastian.bunzeck@uni-bielefeld.de</t>
  </si>
  <si>
    <t>bastian.bunzeck</t>
  </si>
  <si>
    <t>Bastian</t>
  </si>
  <si>
    <t>Bunzeck</t>
  </si>
  <si>
    <t>Kuseyer Bahnhof Str. 18</t>
  </si>
  <si>
    <t>Kusey</t>
  </si>
  <si>
    <t>Klötze</t>
  </si>
  <si>
    <t>imp_587646c6d</t>
  </si>
  <si>
    <t>konstantin.j.dobler@gmail.com</t>
  </si>
  <si>
    <t>konstantin.j.dobler</t>
  </si>
  <si>
    <t>Konstantin</t>
  </si>
  <si>
    <t>Dobler</t>
  </si>
  <si>
    <t>Dianastraße 11</t>
  </si>
  <si>
    <t>imp_5876bb41a</t>
  </si>
  <si>
    <t>esra.doenmez@ims.uni-stuttgart.de</t>
  </si>
  <si>
    <t>esra.doenmez</t>
  </si>
  <si>
    <t>Esra</t>
  </si>
  <si>
    <t>Dönmez</t>
  </si>
  <si>
    <t>Pfaffenwaldring 5b</t>
  </si>
  <si>
    <t>imp_58770009b</t>
  </si>
  <si>
    <t>geishaus@hhu.de</t>
  </si>
  <si>
    <t>geishaus</t>
  </si>
  <si>
    <t>Geishauser</t>
  </si>
  <si>
    <t>Morsestraße 20</t>
  </si>
  <si>
    <t>Stadtbezirk 3</t>
  </si>
  <si>
    <t>imp_58773da4e</t>
  </si>
  <si>
    <t>yongxin.huang@tu-darmstadt.de</t>
  </si>
  <si>
    <t>yongxin.huang</t>
  </si>
  <si>
    <t>Hochschulstr. 10</t>
  </si>
  <si>
    <t>Technical University of Darmstadt, FB20-UKP-Yongxin Huang</t>
  </si>
  <si>
    <t>imp_5877b168b</t>
  </si>
  <si>
    <t>andreea.iana@uni-mannheim.de</t>
  </si>
  <si>
    <t>andreea.iana</t>
  </si>
  <si>
    <t>Andreea</t>
  </si>
  <si>
    <t>Iana</t>
  </si>
  <si>
    <t>B6 26</t>
  </si>
  <si>
    <t>Mannheim</t>
  </si>
  <si>
    <t>imp_5877f1414</t>
  </si>
  <si>
    <t>osmallfrogo.hchs@gmail.com</t>
  </si>
  <si>
    <t>osmallfrogo.hchs</t>
  </si>
  <si>
    <t>Shang-ching</t>
  </si>
  <si>
    <t>Hagenbeckstraße 50</t>
  </si>
  <si>
    <t>1. OG, 143/2</t>
  </si>
  <si>
    <t>imp_5878b0802</t>
  </si>
  <si>
    <t>bolei.ma@stat.uni-muenchen.de</t>
  </si>
  <si>
    <t>bolei.ma</t>
  </si>
  <si>
    <t>Bolei</t>
  </si>
  <si>
    <t>Illungshofstr. 15</t>
  </si>
  <si>
    <t>imp_5878eafb6</t>
  </si>
  <si>
    <t>lucas.moeller</t>
  </si>
  <si>
    <t>Möller</t>
  </si>
  <si>
    <t>imp_5879634ab</t>
  </si>
  <si>
    <t>susanna.ruecker@hu-berlin.de</t>
  </si>
  <si>
    <t>susanna.ruecker</t>
  </si>
  <si>
    <t>Susanna</t>
  </si>
  <si>
    <t>Rücker</t>
  </si>
  <si>
    <t>Braunschweiger Straße 22</t>
  </si>
  <si>
    <t>imp_587a047e7</t>
  </si>
  <si>
    <t>felixschm@t-online.de</t>
  </si>
  <si>
    <t>felixschm</t>
  </si>
  <si>
    <t>Schmidt</t>
  </si>
  <si>
    <t>Noppiusstraße 4</t>
  </si>
  <si>
    <t>imp_587a3e3d8</t>
  </si>
  <si>
    <t>hasan.karezan@gmail.com</t>
  </si>
  <si>
    <t>hasan.karezan</t>
  </si>
  <si>
    <t>Shahmohammadi</t>
  </si>
  <si>
    <t>Weißdornweg 14</t>
  </si>
  <si>
    <t>Tuebingen</t>
  </si>
  <si>
    <t>imp_587aadf07</t>
  </si>
  <si>
    <t>j.sieker@uni-bielefeld.de</t>
  </si>
  <si>
    <t>j.sieker</t>
  </si>
  <si>
    <t>Judith</t>
  </si>
  <si>
    <t>Sieker</t>
  </si>
  <si>
    <t>Hermann-Lietz-Straße 40</t>
  </si>
  <si>
    <t>Guetersloh</t>
  </si>
  <si>
    <t>imp_587aec8c5</t>
  </si>
  <si>
    <t>sophie_jasmin.spliethoff@uni-bielefeld.de</t>
  </si>
  <si>
    <t>sophie_jasmin.spliethoff</t>
  </si>
  <si>
    <t>Jasmin</t>
  </si>
  <si>
    <t>Spliethoff</t>
  </si>
  <si>
    <t>Königstraße 1</t>
  </si>
  <si>
    <t>Dortmund</t>
  </si>
  <si>
    <t>imp_587b37cb8</t>
  </si>
  <si>
    <t>bveseli@mpi-inf.mpg.de</t>
  </si>
  <si>
    <t>bveseli</t>
  </si>
  <si>
    <t>Blerta</t>
  </si>
  <si>
    <t>Veseli</t>
  </si>
  <si>
    <t>Saargemünder Str. 42</t>
  </si>
  <si>
    <t>imp_587b920bc</t>
  </si>
  <si>
    <t>vk.soniya@gmail.com</t>
  </si>
  <si>
    <t>vk.soniya</t>
  </si>
  <si>
    <t>Soniya</t>
  </si>
  <si>
    <t>Vijayakumar</t>
  </si>
  <si>
    <t>Rathausstraße 13</t>
  </si>
  <si>
    <t>Dudweiler</t>
  </si>
  <si>
    <t>imp_587bd54fe</t>
  </si>
  <si>
    <t>andor.diera@uni-ulm.de</t>
  </si>
  <si>
    <t>andor.diera</t>
  </si>
  <si>
    <t>Andor</t>
  </si>
  <si>
    <t>Diera</t>
  </si>
  <si>
    <t>Steubenstraße 2, Apartment 1114</t>
  </si>
  <si>
    <t>Neu-Ulm</t>
  </si>
  <si>
    <t>imp_587c2725c</t>
  </si>
  <si>
    <t>esteban.garcesarias@stat.uni-muenchen.de</t>
  </si>
  <si>
    <t>esteban.garcesarias</t>
  </si>
  <si>
    <t>Esteban</t>
  </si>
  <si>
    <t>Garces Arias</t>
  </si>
  <si>
    <t>Helene Mayer Ring</t>
  </si>
  <si>
    <t>13th Floor, Apartment 1317</t>
  </si>
  <si>
    <t>imp_587c762a0</t>
  </si>
  <si>
    <t>christopher.akiki@gmail.com</t>
  </si>
  <si>
    <t>christopher.akiki</t>
  </si>
  <si>
    <t>Akiki</t>
  </si>
  <si>
    <t>GutsMuthsstraße 31</t>
  </si>
  <si>
    <t>imp_587cb5700</t>
  </si>
  <si>
    <t>alexander.leonhardt@ae.cs.uni-frankfurt.de</t>
  </si>
  <si>
    <t>alexander.leonhardt</t>
  </si>
  <si>
    <t>Leonhardt</t>
  </si>
  <si>
    <t>Robert-Mayer-Straße 11-15</t>
  </si>
  <si>
    <t>imp_587cef89f</t>
  </si>
  <si>
    <t>upadhyaya@l3s.de</t>
  </si>
  <si>
    <t>upadhyaya</t>
  </si>
  <si>
    <t>Apoorva</t>
  </si>
  <si>
    <t>Upadhyaya</t>
  </si>
  <si>
    <t>Schulenburger Landstr. 114a</t>
  </si>
  <si>
    <t>Hannover</t>
  </si>
  <si>
    <t>imp_587d38d5a</t>
  </si>
  <si>
    <t>xiaohemaikoo</t>
  </si>
  <si>
    <t>Xianghe</t>
  </si>
  <si>
    <t>Humboldtstraße 21</t>
  </si>
  <si>
    <t>Stockwerk: 01, Zimmer-Nr: 05-1, A-Bau</t>
  </si>
  <si>
    <t>imp_587d8c03e</t>
  </si>
  <si>
    <t>nailia.mirzakhmedova@uni-weimar.de</t>
  </si>
  <si>
    <t>nailia.mirzakhmedova</t>
  </si>
  <si>
    <t>Nailia</t>
  </si>
  <si>
    <t>Mirzakhmedova</t>
  </si>
  <si>
    <t>Bauhausstraße 9a</t>
  </si>
  <si>
    <t>Digital Bauhaus Lab</t>
  </si>
  <si>
    <t>Weimar</t>
  </si>
  <si>
    <t>imp_587dc55a7</t>
  </si>
  <si>
    <t>carla.soekefeld@uni-hamburg.de</t>
  </si>
  <si>
    <t>carla.soekefeld</t>
  </si>
  <si>
    <t>Carla</t>
  </si>
  <si>
    <t>Sökefeld</t>
  </si>
  <si>
    <t>Von-Melle-Park 6</t>
  </si>
  <si>
    <t>imp_587e0bf31</t>
  </si>
  <si>
    <t>mohammad.soltani@hhu.de</t>
  </si>
  <si>
    <t>mohammad.soltani</t>
  </si>
  <si>
    <t>Soltani</t>
  </si>
  <si>
    <t>Heinrichstraße 1</t>
  </si>
  <si>
    <t>no</t>
  </si>
  <si>
    <t>imp_587e44798</t>
  </si>
  <si>
    <t>islamtorky98@gmail.com</t>
  </si>
  <si>
    <t>islamtorky98</t>
  </si>
  <si>
    <t>Islam</t>
  </si>
  <si>
    <t>Torky</t>
  </si>
  <si>
    <t>Jakobsplan 1</t>
  </si>
  <si>
    <t>imp_587e814b0</t>
  </si>
  <si>
    <t>yangtianyu612@gmail.com</t>
  </si>
  <si>
    <t>yangtianyu612</t>
  </si>
  <si>
    <t>Tianyu</t>
  </si>
  <si>
    <t>Saalbaustr. 34</t>
  </si>
  <si>
    <t>imp_587ec104b</t>
  </si>
  <si>
    <t>acelikkol@uni-potsdam.de</t>
  </si>
  <si>
    <t>acelikkol</t>
  </si>
  <si>
    <t>Pelin</t>
  </si>
  <si>
    <t>Çelikkol</t>
  </si>
  <si>
    <t>Gerichtstraße 86</t>
  </si>
  <si>
    <t>imp_587f0c8c5</t>
  </si>
  <si>
    <t>stavros@helvia.io</t>
  </si>
  <si>
    <t>stavros</t>
  </si>
  <si>
    <t>Stavros</t>
  </si>
  <si>
    <t>Vassos</t>
  </si>
  <si>
    <t>Evristheos 2</t>
  </si>
  <si>
    <t>Athina</t>
  </si>
  <si>
    <t>118 54</t>
  </si>
  <si>
    <t>imp_587f4ec6e</t>
  </si>
  <si>
    <t>anaskrith@gmail.com</t>
  </si>
  <si>
    <t>anaskrith</t>
  </si>
  <si>
    <t>Anastasia</t>
  </si>
  <si>
    <t>Kritharoula</t>
  </si>
  <si>
    <t>Balestra 9, Kallithea</t>
  </si>
  <si>
    <t>Kallithea</t>
  </si>
  <si>
    <t>176 71</t>
  </si>
  <si>
    <t>imp_587f867a1</t>
  </si>
  <si>
    <t>maria.lymperaiou@gmail.com</t>
  </si>
  <si>
    <t>maria.lymperaiou</t>
  </si>
  <si>
    <t>Lymperaiou</t>
  </si>
  <si>
    <t>Grigoriou E 14</t>
  </si>
  <si>
    <t>Amarousion</t>
  </si>
  <si>
    <t>imp_587fc0151</t>
  </si>
  <si>
    <t>ilias.stogiannidis@helvia.io</t>
  </si>
  <si>
    <t>ilias.stogiannidis</t>
  </si>
  <si>
    <t>Ilias</t>
  </si>
  <si>
    <t>Stogiannidis</t>
  </si>
  <si>
    <t>imp_588003237</t>
  </si>
  <si>
    <t>petros.stavropoulos@athenarc.gr</t>
  </si>
  <si>
    <t>petros.stavropoulos</t>
  </si>
  <si>
    <t>Petros</t>
  </si>
  <si>
    <t>Stavropoulos</t>
  </si>
  <si>
    <t>Orfanidou 36, Ano Patisia</t>
  </si>
  <si>
    <t>111 42</t>
  </si>
  <si>
    <t>imp_588047700</t>
  </si>
  <si>
    <t>geng.yanhui@huawei.com</t>
  </si>
  <si>
    <t>geng.yanhui</t>
  </si>
  <si>
    <t>Yanhui</t>
  </si>
  <si>
    <t>2 Science Park W Ave</t>
  </si>
  <si>
    <t>imp_58808693c</t>
  </si>
  <si>
    <t>hongxu@cuhk.edu.hk</t>
  </si>
  <si>
    <t>hongxu</t>
  </si>
  <si>
    <t>Shatin</t>
  </si>
  <si>
    <t>imp_5880ce5b8</t>
  </si>
  <si>
    <t>rudolf@fano.ai</t>
  </si>
  <si>
    <t>rudolf</t>
  </si>
  <si>
    <t>Rudolf</t>
  </si>
  <si>
    <t>Chow</t>
  </si>
  <si>
    <t>18 San Francisco Avenue,</t>
  </si>
  <si>
    <t>Royal Palms</t>
  </si>
  <si>
    <t>Hong Kokng</t>
  </si>
  <si>
    <t>imp_58811336b</t>
  </si>
  <si>
    <t>jacky.keung@cityu.edu.hk</t>
  </si>
  <si>
    <t>jacky.keung</t>
  </si>
  <si>
    <t>Jacky</t>
  </si>
  <si>
    <t>Keung</t>
  </si>
  <si>
    <t>83 Tat Chee Ave</t>
  </si>
  <si>
    <t>City University of Hong Kong</t>
  </si>
  <si>
    <t>Kowloon Tong</t>
  </si>
  <si>
    <t>imp_588151722</t>
  </si>
  <si>
    <t>liyang49@huawei.com</t>
  </si>
  <si>
    <t>liyang49</t>
  </si>
  <si>
    <t>No.539 Jinmin Road, Pudong new district</t>
  </si>
  <si>
    <t>imp_5881ca83d</t>
  </si>
  <si>
    <t>zhenguol@gmail.com</t>
  </si>
  <si>
    <t>zhenguol</t>
  </si>
  <si>
    <t>Zhenguo</t>
  </si>
  <si>
    <t>Flat SB, 38/F, Tower 2, Phase 2, Festival City</t>
  </si>
  <si>
    <t>Tai Wai, Shatin, N.T.</t>
  </si>
  <si>
    <t>imp_58820df6f</t>
  </si>
  <si>
    <t>csxluo@comp.polyu.edu.hk</t>
  </si>
  <si>
    <t>csxluo</t>
  </si>
  <si>
    <t>Xiapu</t>
  </si>
  <si>
    <t>Department of Computing, Hong Kong Polytechnic University</t>
  </si>
  <si>
    <t>imp_58824ea6d</t>
  </si>
  <si>
    <t>majing@hkbu.edu.hk</t>
  </si>
  <si>
    <t>majing_1</t>
  </si>
  <si>
    <t>6F, David C. Lam Building</t>
  </si>
  <si>
    <t>55 Renfrew Road, Kowloon Tong</t>
  </si>
  <si>
    <t>imp_588287a9c</t>
  </si>
  <si>
    <t>sinnopan@cuhk.edu.hk</t>
  </si>
  <si>
    <t>sinnopan</t>
  </si>
  <si>
    <t>Sinno</t>
  </si>
  <si>
    <t>Room 927, Ho Sin-Hang Engineering Building, The Chinese University of Hong Kong,</t>
  </si>
  <si>
    <t>imp_5882c0e4c</t>
  </si>
  <si>
    <t>qianhuibin@huawei.com</t>
  </si>
  <si>
    <t>qianhuibin</t>
  </si>
  <si>
    <t>Huibin</t>
  </si>
  <si>
    <t>QIAN</t>
  </si>
  <si>
    <t>Hong Kong Science Park</t>
  </si>
  <si>
    <t>imp_5883067d7</t>
  </si>
  <si>
    <t>xiao-ming.wu@polyu.edu.hk</t>
  </si>
  <si>
    <t>xiao-ming.wu</t>
  </si>
  <si>
    <t>Xiao-ming</t>
  </si>
  <si>
    <t>PQ725, Mong Man Wai Building, The Hong Kong Polytechnic University, Hung Hom</t>
  </si>
  <si>
    <t>imp_58834aefe</t>
  </si>
  <si>
    <t>efs91c2638@gmail.com</t>
  </si>
  <si>
    <t>efs91c2638</t>
  </si>
  <si>
    <t>Sharon</t>
  </si>
  <si>
    <t>Times Square</t>
  </si>
  <si>
    <t>香港島</t>
  </si>
  <si>
    <t>imp_58843f1a5</t>
  </si>
  <si>
    <t>zdengah@connect.ust.hk</t>
  </si>
  <si>
    <t>zdengah</t>
  </si>
  <si>
    <t>Zheye</t>
  </si>
  <si>
    <t>Flat D, Floor 58, Tower 3B, Malibu of Lohas Park, Sai Kung</t>
  </si>
  <si>
    <t>imp_58847b595</t>
  </si>
  <si>
    <t>ckchancc</t>
  </si>
  <si>
    <t>Chunkit</t>
  </si>
  <si>
    <t>Chan</t>
  </si>
  <si>
    <t>Clear Water Bay, Tseung Kwan O, New Territories</t>
  </si>
  <si>
    <t>imp_5884b6f1d</t>
  </si>
  <si>
    <t>zorowin123@gmail.com</t>
  </si>
  <si>
    <t>zorowin123</t>
  </si>
  <si>
    <t>chi-min</t>
  </si>
  <si>
    <t>西贡</t>
  </si>
  <si>
    <t>imp_5884ef499</t>
  </si>
  <si>
    <t>vqdo</t>
  </si>
  <si>
    <t>Quyet</t>
  </si>
  <si>
    <t>V.</t>
  </si>
  <si>
    <t>Do</t>
  </si>
  <si>
    <t>imp_58853961a</t>
  </si>
  <si>
    <t>hisansas@gmail.com</t>
  </si>
  <si>
    <t>hisansas</t>
  </si>
  <si>
    <t>Shansan</t>
  </si>
  <si>
    <t>Gong</t>
  </si>
  <si>
    <t>Sai Ying Pun</t>
  </si>
  <si>
    <t>5/F No.4A Second Street</t>
  </si>
  <si>
    <t>imp_5885dfe7a</t>
  </si>
  <si>
    <t>linhongzhan1997@gmail.com</t>
  </si>
  <si>
    <t>linhongzhan1997</t>
  </si>
  <si>
    <t>Hongzhan</t>
  </si>
  <si>
    <t>224 Waterloo Rd</t>
  </si>
  <si>
    <t>imp_58862a40f</t>
  </si>
  <si>
    <t>lujianq@connect.hku.hk</t>
  </si>
  <si>
    <t>lujianq</t>
  </si>
  <si>
    <t>Jianqiao</t>
  </si>
  <si>
    <t>香港大学</t>
  </si>
  <si>
    <t>香港大學周亦卿樓LG101</t>
  </si>
  <si>
    <t>薄扶林道</t>
  </si>
  <si>
    <t>imp_588669def</t>
  </si>
  <si>
    <t>zzwang@se.cuhk.edu.hk</t>
  </si>
  <si>
    <t>zzwang</t>
  </si>
  <si>
    <t>Zezhong</t>
  </si>
  <si>
    <t>Room 610, William M.W. Mong Engineering Building</t>
  </si>
  <si>
    <t>imp_5886e8f5f</t>
  </si>
  <si>
    <t>shangyuwu2-c@my.cityu.edu.hk</t>
  </si>
  <si>
    <t>shangyuwu2-c</t>
  </si>
  <si>
    <t>Shangyu</t>
  </si>
  <si>
    <t>City University of Hong Kong, MMW 3402</t>
  </si>
  <si>
    <t>imp_588730178</t>
  </si>
  <si>
    <t>segahsj973@gmail.com</t>
  </si>
  <si>
    <t>segahsj973</t>
  </si>
  <si>
    <t>Shijia</t>
  </si>
  <si>
    <t>Sha Tin</t>
  </si>
  <si>
    <t>imp_58876b269</t>
  </si>
  <si>
    <t>jchengaj</t>
  </si>
  <si>
    <t>Jiayang</t>
  </si>
  <si>
    <t>Flat LA, 46/F, Tower 8, LE PRIME, LOHAS PARK, TSWEUNG KWAN O</t>
  </si>
  <si>
    <t>imp_5887adeaf</t>
  </si>
  <si>
    <t>choisehyun98@gmail.com</t>
  </si>
  <si>
    <t>choisehyun98</t>
  </si>
  <si>
    <t>Sehyun</t>
  </si>
  <si>
    <t>A111, Global Graduate Tower</t>
  </si>
  <si>
    <t>imp_5887eba14</t>
  </si>
  <si>
    <t>yujie.feng@connect.polyu.hk</t>
  </si>
  <si>
    <t>yujie.feng</t>
  </si>
  <si>
    <t>hongkong</t>
  </si>
  <si>
    <t>Kowloon City Kowloon</t>
  </si>
  <si>
    <t>imp_588830743</t>
  </si>
  <si>
    <t>chuak@connect.ust.hk</t>
  </si>
  <si>
    <t>chuak</t>
  </si>
  <si>
    <t>Chenxi</t>
  </si>
  <si>
    <t>HU</t>
  </si>
  <si>
    <t>Kowloon Clear Water Bay, The Hong Kong University of Science and Technology</t>
  </si>
  <si>
    <t>Hall3 Room221L</t>
  </si>
  <si>
    <t>imp_58886c321</t>
  </si>
  <si>
    <t>yjiangcm</t>
  </si>
  <si>
    <t>Yuxin</t>
  </si>
  <si>
    <t>imp_5888a9fa3</t>
  </si>
  <si>
    <t>ejungab@cse.ust.hk</t>
  </si>
  <si>
    <t>ejungab</t>
  </si>
  <si>
    <t>Eunseo</t>
  </si>
  <si>
    <t>Ngan O Rd</t>
  </si>
  <si>
    <t>48 G Block 4, La Cite Noble</t>
  </si>
  <si>
    <t>Tseung Kwan O</t>
  </si>
  <si>
    <t>imp_5888e1a00</t>
  </si>
  <si>
    <t>yjungag@cse.ust.hk</t>
  </si>
  <si>
    <t>yjungag</t>
  </si>
  <si>
    <t>Yeongseo</t>
  </si>
  <si>
    <t>imp_588923746</t>
  </si>
  <si>
    <t>chak-tou.leong@connect.polyu.hk</t>
  </si>
  <si>
    <t>chak-tou.leong</t>
  </si>
  <si>
    <t>Chak</t>
  </si>
  <si>
    <t>Tou</t>
  </si>
  <si>
    <t>The Hong Kong Polytechnic University, Hung Hom, Kowloon</t>
  </si>
  <si>
    <t>imp_588959751</t>
  </si>
  <si>
    <t>lcon7@connect.hku.hk</t>
  </si>
  <si>
    <t>lcon7</t>
  </si>
  <si>
    <t>imp_58899bf93</t>
  </si>
  <si>
    <t>sliuau@connect.ust.hk</t>
  </si>
  <si>
    <t>sliuau</t>
  </si>
  <si>
    <t>Shih-yang</t>
  </si>
  <si>
    <t>Room 2F, Tower 15, Ocean Shores, 88 O King Road, Tiu Keng Leng</t>
  </si>
  <si>
    <t>imp_5889d2fea</t>
  </si>
  <si>
    <t>rpi@connect.ust.hk</t>
  </si>
  <si>
    <t>rpi</t>
  </si>
  <si>
    <t>Renjie</t>
  </si>
  <si>
    <t>PI</t>
  </si>
  <si>
    <t>Science Park</t>
  </si>
  <si>
    <t>HongKong</t>
  </si>
  <si>
    <t>imp_588a1b472</t>
  </si>
  <si>
    <t>hshiah@connect.ust.hk</t>
  </si>
  <si>
    <t>hshiah</t>
  </si>
  <si>
    <t>imp_588a6148e</t>
  </si>
  <si>
    <t>ksshumab@connect.ust.hk</t>
  </si>
  <si>
    <t>ksshumab</t>
  </si>
  <si>
    <t>Kashun</t>
  </si>
  <si>
    <t>Shum</t>
  </si>
  <si>
    <t>GGT-609F, HKUST, Clear Water Bay</t>
  </si>
  <si>
    <t>imp_588a9ebe6</t>
  </si>
  <si>
    <t>haochetan2-c@my.cityu.edu.hk</t>
  </si>
  <si>
    <t>haochetan2-c</t>
  </si>
  <si>
    <t>CityU</t>
  </si>
  <si>
    <t>Kowloon Tung</t>
  </si>
  <si>
    <t>imp_588adcb42</t>
  </si>
  <si>
    <t>rwangbr@connect.ust.hk</t>
  </si>
  <si>
    <t>rwangbr</t>
  </si>
  <si>
    <t>Ruida</t>
  </si>
  <si>
    <t>Clear Water Bay, HKUST, UG Hall III, Rm 122</t>
  </si>
  <si>
    <t>SAI KUNG</t>
  </si>
  <si>
    <t>imp_588b8fcd0</t>
  </si>
  <si>
    <t>bxuan@connect.ust.hk</t>
  </si>
  <si>
    <t>bxuan</t>
  </si>
  <si>
    <t>Baixuan</t>
  </si>
  <si>
    <t>imp_588bcec2f</t>
  </si>
  <si>
    <t>byxue@se.cuhk.edu.hk</t>
  </si>
  <si>
    <t>byxue</t>
  </si>
  <si>
    <t>Room 503, William M.W. Mong Engineering Building, The Chinese University of Hong Kong, Shatin, N.T., Hong Kong</t>
  </si>
  <si>
    <t>imp_588c13ad6</t>
  </si>
  <si>
    <t>csrcyang@comp.hkbu.edu.hk</t>
  </si>
  <si>
    <t>csrcyang</t>
  </si>
  <si>
    <t>Ruichao</t>
  </si>
  <si>
    <t>Hong Kong Baptist University</t>
  </si>
  <si>
    <t>224 Waterloo Road, Kowloon Tong</t>
  </si>
  <si>
    <t>imp_588c4d9ce</t>
  </si>
  <si>
    <t>ytyang@cse.cuhk.edu.hk</t>
  </si>
  <si>
    <t>ytyang</t>
  </si>
  <si>
    <t>Yitao</t>
  </si>
  <si>
    <t>YANG</t>
  </si>
  <si>
    <t>Sha Tin, New Territories</t>
  </si>
  <si>
    <t>CUHK PGH3 Room 716</t>
  </si>
  <si>
    <t>新界 — New Territories</t>
  </si>
  <si>
    <t>imp_588cbb9e4</t>
  </si>
  <si>
    <t>fengji.zhang@my.cityu.edu.hk</t>
  </si>
  <si>
    <t>fengji.zhang</t>
  </si>
  <si>
    <t>Fengji</t>
  </si>
  <si>
    <t>Tat Chee Avenue</t>
  </si>
  <si>
    <t>imp_588d335ee</t>
  </si>
  <si>
    <t>bruce.sun@connect.polyu.hk</t>
  </si>
  <si>
    <t>bruce.sun</t>
  </si>
  <si>
    <t>Shichao</t>
  </si>
  <si>
    <t>imp_588dbc1c1</t>
  </si>
  <si>
    <t>gurushajuneja@gmail.com</t>
  </si>
  <si>
    <t>gurushajuneja</t>
  </si>
  <si>
    <t>Gurusha</t>
  </si>
  <si>
    <t>Juneja</t>
  </si>
  <si>
    <t>22/6, East Punjabi Bagh</t>
  </si>
  <si>
    <t>imp_588e76264</t>
  </si>
  <si>
    <t>t-utagarwal@microsoft.com</t>
  </si>
  <si>
    <t>t-utagarwal</t>
  </si>
  <si>
    <t>Utkarsh</t>
  </si>
  <si>
    <t>9, Vigyan, Lavelle Road</t>
  </si>
  <si>
    <t>Ashok Nagar</t>
  </si>
  <si>
    <t>imp_588ee156a</t>
  </si>
  <si>
    <t>s.agrawal1993@gmail.com</t>
  </si>
  <si>
    <t>s.agrawal1993</t>
  </si>
  <si>
    <t>Suraj</t>
  </si>
  <si>
    <t>13, Alpine Eco Rd</t>
  </si>
  <si>
    <t>Doddanekkundi</t>
  </si>
  <si>
    <t>imp_588f23cc2</t>
  </si>
  <si>
    <t>gundeepa@amazon.com</t>
  </si>
  <si>
    <t>gundeepa</t>
  </si>
  <si>
    <t>Gundeep</t>
  </si>
  <si>
    <t>Arora</t>
  </si>
  <si>
    <t>Sterling Sharadha Niwas, 6th Main Rd, 15th cross,</t>
  </si>
  <si>
    <t>Indiranagar 2nd Stage</t>
  </si>
  <si>
    <t>imp_588f5c4e3</t>
  </si>
  <si>
    <t>charulp@amazon.com</t>
  </si>
  <si>
    <t>charulp</t>
  </si>
  <si>
    <t>Charul</t>
  </si>
  <si>
    <t>House no 123, Extension 3, Nangloi, New Delhi</t>
  </si>
  <si>
    <t>imp_588f9b4a1</t>
  </si>
  <si>
    <t>gabhiyev@amazon.com</t>
  </si>
  <si>
    <t>gabhiyev</t>
  </si>
  <si>
    <t>Vikalp</t>
  </si>
  <si>
    <t>A 402, Dew Drops Society, Sec 47</t>
  </si>
  <si>
    <t>Sector 47</t>
  </si>
  <si>
    <t>Gurgaon</t>
  </si>
  <si>
    <t>Haryana</t>
  </si>
  <si>
    <t>imp_58902fdf7</t>
  </si>
  <si>
    <t>komal.khetlani@shell.com</t>
  </si>
  <si>
    <t>komal.khetlani</t>
  </si>
  <si>
    <t>Komal</t>
  </si>
  <si>
    <t>Khetlani</t>
  </si>
  <si>
    <t>402, F Block, Nitesh Columbus Square</t>
  </si>
  <si>
    <t>Kattigenahalli</t>
  </si>
  <si>
    <t>imp_5890852b1</t>
  </si>
  <si>
    <t>divesh.kubal@trinka.ai</t>
  </si>
  <si>
    <t>divesh.kubal</t>
  </si>
  <si>
    <t>Divesh</t>
  </si>
  <si>
    <t>Kubal</t>
  </si>
  <si>
    <t>Office No. 801 8th Floor, Techniplex – II</t>
  </si>
  <si>
    <t>off Swami Vivekananda Road, Goregaon West</t>
  </si>
  <si>
    <t>imp_5890bdd48</t>
  </si>
  <si>
    <t>srama@amazon.com</t>
  </si>
  <si>
    <t>srama</t>
  </si>
  <si>
    <t>Srinivasan</t>
  </si>
  <si>
    <t>Ramachandran</t>
  </si>
  <si>
    <t>Block 7, 1304, my home vihanga, my home vihanga road</t>
  </si>
  <si>
    <t>Financial district</t>
  </si>
  <si>
    <t>imp_5891864fc</t>
  </si>
  <si>
    <t>saladias@amazon.com</t>
  </si>
  <si>
    <t>saladias</t>
  </si>
  <si>
    <t>Sree Venkata Krishna Kesava</t>
  </si>
  <si>
    <t>Saladi</t>
  </si>
  <si>
    <t>F303, Mantri Lithos, Mariyannapalya, Thanisandra</t>
  </si>
  <si>
    <t>Mariyannapalya</t>
  </si>
  <si>
    <t>imp_5891c2119</t>
  </si>
  <si>
    <t>ishanksaxena@google.com</t>
  </si>
  <si>
    <t>ishanksaxena</t>
  </si>
  <si>
    <t>Ishank</t>
  </si>
  <si>
    <t>Saxena</t>
  </si>
  <si>
    <t>Google India Pvt Ltd. - Ishank Saxena</t>
  </si>
  <si>
    <t>Survey No. 13, DivyaSree Omega A, Kondapur</t>
  </si>
  <si>
    <t>imp_58921e742</t>
  </si>
  <si>
    <t>saitejautpala@gmail.com</t>
  </si>
  <si>
    <t>saitejautpala</t>
  </si>
  <si>
    <t>Saiteja</t>
  </si>
  <si>
    <t>Utpala</t>
  </si>
  <si>
    <t>H no 61 Srinivasa Brindavanam</t>
  </si>
  <si>
    <t>Nellore</t>
  </si>
  <si>
    <t>imp_5892592ef</t>
  </si>
  <si>
    <t>daman1209arora@gmail.com</t>
  </si>
  <si>
    <t>daman1209arora</t>
  </si>
  <si>
    <t>Daman</t>
  </si>
  <si>
    <t>D-004 Gopalan Admiralty Square</t>
  </si>
  <si>
    <t>Indiranagar</t>
  </si>
  <si>
    <t>imp_589309949</t>
  </si>
  <si>
    <t>garimagaur27@gmail.com</t>
  </si>
  <si>
    <t>garimagaur27</t>
  </si>
  <si>
    <t>Gaur</t>
  </si>
  <si>
    <t>IIT Delhi Main Rd</t>
  </si>
  <si>
    <t>imp_589342966</t>
  </si>
  <si>
    <t>t-aditikh@microsoft.com</t>
  </si>
  <si>
    <t>t-aditikh</t>
  </si>
  <si>
    <t>Aditi</t>
  </si>
  <si>
    <t>Khandelwal</t>
  </si>
  <si>
    <t>C-1403, Spectra Palmwoods</t>
  </si>
  <si>
    <t>Pattandur Agrahara Main Rd, Brookefield</t>
  </si>
  <si>
    <t>imp_589394517</t>
  </si>
  <si>
    <t>ayush2503@gmail.com</t>
  </si>
  <si>
    <t>ayush2503</t>
  </si>
  <si>
    <t>Flat 6163, Tower 6, Prestige Shantiniketan</t>
  </si>
  <si>
    <t>Near Hoodi, Opp. Manipal Hospital</t>
  </si>
  <si>
    <t>imp_5893d029f</t>
  </si>
  <si>
    <t>yatin.nandwani@ibm.com</t>
  </si>
  <si>
    <t>yatin.nandwani</t>
  </si>
  <si>
    <t>Yatin</t>
  </si>
  <si>
    <t>Nandwani</t>
  </si>
  <si>
    <t>7/1502, The Palms Apartment, South City 1</t>
  </si>
  <si>
    <t>Sector 41</t>
  </si>
  <si>
    <t>Gurugram</t>
  </si>
  <si>
    <t>HR</t>
  </si>
  <si>
    <t>imp_589438b55</t>
  </si>
  <si>
    <t>rharisrikowndinya333@gmail.com</t>
  </si>
  <si>
    <t>rharisrikowndinya333</t>
  </si>
  <si>
    <t>Hari sri venkata naga sai kowndinya</t>
  </si>
  <si>
    <t>Renduchintala</t>
  </si>
  <si>
    <t>Sector 168</t>
  </si>
  <si>
    <t>imp_589475a76</t>
  </si>
  <si>
    <t>nithishkannen@gmail.com</t>
  </si>
  <si>
    <t>nithishkannen</t>
  </si>
  <si>
    <t>Nithish kannen</t>
  </si>
  <si>
    <t>Senthilkumar</t>
  </si>
  <si>
    <t>27061 DLF Garden City</t>
  </si>
  <si>
    <t>Thazhambur</t>
  </si>
  <si>
    <t>imp_5894acf8c</t>
  </si>
  <si>
    <t>usharma898@gmail.com</t>
  </si>
  <si>
    <t>usharma898</t>
  </si>
  <si>
    <t>Udit</t>
  </si>
  <si>
    <t>IBM India Research Labs</t>
  </si>
  <si>
    <t>5th Floor. Infinity Tower C · 4, DLF Tower 8th Rd, DLF Cyber City, DLF Phase 2, Sector 24</t>
  </si>
  <si>
    <t>imp_5895224cc</t>
  </si>
  <si>
    <t>bhavuk.singhal@uniphore.com</t>
  </si>
  <si>
    <t>bhavuk.singhal</t>
  </si>
  <si>
    <t>Bhavuk</t>
  </si>
  <si>
    <t>Singhal</t>
  </si>
  <si>
    <t>4th Floor, Module number A4-1</t>
  </si>
  <si>
    <t>Block-A, IITM Research Park, Kanagam road, Tharamani</t>
  </si>
  <si>
    <t>imp_5895697ea</t>
  </si>
  <si>
    <t>t-ktanmay@microsoft.com</t>
  </si>
  <si>
    <t>t-ktanmay</t>
  </si>
  <si>
    <t>Tanmay</t>
  </si>
  <si>
    <t>S2, Subbu Building</t>
  </si>
  <si>
    <t>1st Cross Lakshmi Road, Shanthi Nagar</t>
  </si>
  <si>
    <t>imp_5895a3ac9</t>
  </si>
  <si>
    <t>nidhitiwari@microsoft.com</t>
  </si>
  <si>
    <t>nidhitiwari</t>
  </si>
  <si>
    <t>Nidhi</t>
  </si>
  <si>
    <t>Tiwari</t>
  </si>
  <si>
    <t>Hosa Rd</t>
  </si>
  <si>
    <t>Choodasandra</t>
  </si>
  <si>
    <t>imp_5895e6baa</t>
  </si>
  <si>
    <t>aseem.arora@tcs.com</t>
  </si>
  <si>
    <t>aseem.arora</t>
  </si>
  <si>
    <t>Aseem</t>
  </si>
  <si>
    <t>Sector 9</t>
  </si>
  <si>
    <t>Ambala City</t>
  </si>
  <si>
    <t>Ambala</t>
  </si>
  <si>
    <t>imp_589635d87</t>
  </si>
  <si>
    <t>ashugulati1104@gmail.com</t>
  </si>
  <si>
    <t>ashugulati1104</t>
  </si>
  <si>
    <t>Ashu</t>
  </si>
  <si>
    <t>Gulati</t>
  </si>
  <si>
    <t>Hinjewadi</t>
  </si>
  <si>
    <t>Pune</t>
  </si>
  <si>
    <t>imp_589671a9d</t>
  </si>
  <si>
    <t>sapan.hs@tcs.com</t>
  </si>
  <si>
    <t>sapan.hs</t>
  </si>
  <si>
    <t>Sapankumar</t>
  </si>
  <si>
    <t>Hiteshchandra</t>
  </si>
  <si>
    <t>Shah</t>
  </si>
  <si>
    <t>Bhagwan Tatyasaheb Kawade Rd</t>
  </si>
  <si>
    <t>Ghorpadi</t>
  </si>
  <si>
    <t>imp_58971ef1d</t>
  </si>
  <si>
    <t>anmol.singhal@tcs.com</t>
  </si>
  <si>
    <t>anmol.singhal</t>
  </si>
  <si>
    <t>Anmol</t>
  </si>
  <si>
    <t>B-203, Chandralok CGHS</t>
  </si>
  <si>
    <t>Plot No-13, Sector-19B, Dwarka</t>
  </si>
  <si>
    <t>imp_58975b576</t>
  </si>
  <si>
    <t>govardhan.bhure@gds.ey.com</t>
  </si>
  <si>
    <t>govardhan.bhure</t>
  </si>
  <si>
    <t>Govardhan</t>
  </si>
  <si>
    <t>suryabhan</t>
  </si>
  <si>
    <t>bhure</t>
  </si>
  <si>
    <t>Whitefield Main Rd</t>
  </si>
  <si>
    <t>Mahadevapura</t>
  </si>
  <si>
    <t>imp_58979a1c7</t>
  </si>
  <si>
    <t>rupali.dakhane@gds.ey.com</t>
  </si>
  <si>
    <t>rupali.dakhane</t>
  </si>
  <si>
    <t>Rupali</t>
  </si>
  <si>
    <t>Dakhane</t>
  </si>
  <si>
    <t>imp_5897dbb43</t>
  </si>
  <si>
    <t>kanak.garg@gds.ey.com</t>
  </si>
  <si>
    <t>kanak.garg</t>
  </si>
  <si>
    <t>Kanak</t>
  </si>
  <si>
    <t>Garg</t>
  </si>
  <si>
    <t>Nallurhalli, Whitefield</t>
  </si>
  <si>
    <t>Whitefield</t>
  </si>
  <si>
    <t>imp_5898209c4</t>
  </si>
  <si>
    <t>saankhya.subrata.mondal@gds.ey.com</t>
  </si>
  <si>
    <t>saankhya.subrata.mondal</t>
  </si>
  <si>
    <t>Saankhya</t>
  </si>
  <si>
    <t>Subrata</t>
  </si>
  <si>
    <t>Mondal</t>
  </si>
  <si>
    <t>F-503, Garden County,</t>
  </si>
  <si>
    <t>Jatra Nandurnaka Link road, Vrindavan Nagar, Adgaon Shivar, Nashik-422003</t>
  </si>
  <si>
    <t>Nashik</t>
  </si>
  <si>
    <t>imp_58985abe9</t>
  </si>
  <si>
    <t>nokkuprudhvi@gmail.com</t>
  </si>
  <si>
    <t>nokkuprudhvi</t>
  </si>
  <si>
    <t>Prudhvi</t>
  </si>
  <si>
    <t>Nokku</t>
  </si>
  <si>
    <t>Sattava knowledge court , doodenkundi</t>
  </si>
  <si>
    <t>Banglore</t>
  </si>
  <si>
    <t>imp_589892ab5</t>
  </si>
  <si>
    <t>shashishekar.r@gds.ey.com</t>
  </si>
  <si>
    <t>shashishekar.r</t>
  </si>
  <si>
    <t>Shashishekar</t>
  </si>
  <si>
    <t>Mahadevapura Lake Park Rd</t>
  </si>
  <si>
    <t>imp_5898c9c5a</t>
  </si>
  <si>
    <t>arun.sr@gds.ey.com</t>
  </si>
  <si>
    <t>arun.sr</t>
  </si>
  <si>
    <t>Arun</t>
  </si>
  <si>
    <t>SR</t>
  </si>
  <si>
    <t>EY, Drishya Building</t>
  </si>
  <si>
    <t>Ulloorkonam</t>
  </si>
  <si>
    <t>Thiruvananthapuram</t>
  </si>
  <si>
    <t>KL</t>
  </si>
  <si>
    <t>imp_58990cb0e</t>
  </si>
  <si>
    <t>vamsi.krishna3@gds.ey.com</t>
  </si>
  <si>
    <t>vamsi.krishna3</t>
  </si>
  <si>
    <t>Vamsi krishna</t>
  </si>
  <si>
    <t>Srirangam</t>
  </si>
  <si>
    <t>imp_5899481af</t>
  </si>
  <si>
    <t>sarthak.j2709@gmail.com</t>
  </si>
  <si>
    <t>sarthak.j2709</t>
  </si>
  <si>
    <t>Sarthak</t>
  </si>
  <si>
    <t>Jauhari</t>
  </si>
  <si>
    <t>B-11 Gr shantinivas Manipal County Rd</t>
  </si>
  <si>
    <t>Jankipuram</t>
  </si>
  <si>
    <t>Uttar Pradesh</t>
  </si>
  <si>
    <t>imp_58998263e</t>
  </si>
  <si>
    <t>puranikv@amazon.com</t>
  </si>
  <si>
    <t>puranikv</t>
  </si>
  <si>
    <t>Vinayak</t>
  </si>
  <si>
    <t>Shripad</t>
  </si>
  <si>
    <t>Puranik</t>
  </si>
  <si>
    <t>World Trade Center, Brigade Gateway Rd</t>
  </si>
  <si>
    <t>Rajajinagar</t>
  </si>
  <si>
    <t>imp_5899ba0d9</t>
  </si>
  <si>
    <t>mohit.tuteja90@gmail.com</t>
  </si>
  <si>
    <t>mohit.tuteja90</t>
  </si>
  <si>
    <t>Mohit</t>
  </si>
  <si>
    <t>Tuteja</t>
  </si>
  <si>
    <t>A3, Part1, Mahendru Enclave</t>
  </si>
  <si>
    <t>imp_589a00f8d</t>
  </si>
  <si>
    <t>agrswati@ieee.org</t>
  </si>
  <si>
    <t>agrswati</t>
  </si>
  <si>
    <t>Swati</t>
  </si>
  <si>
    <t>BITS Pilani Goa Campus</t>
  </si>
  <si>
    <t>Goa</t>
  </si>
  <si>
    <t>imp_589a41209</t>
  </si>
  <si>
    <t>arun.jrk99@gmail.com</t>
  </si>
  <si>
    <t>arun.jrk99</t>
  </si>
  <si>
    <t>Arun jayaramakrishnan</t>
  </si>
  <si>
    <t>Jayaramakrishnan</t>
  </si>
  <si>
    <t>No 5, Thungavi, Madathukulam</t>
  </si>
  <si>
    <t>Tiruppur</t>
  </si>
  <si>
    <t>imp_589a7dd0e</t>
  </si>
  <si>
    <t>nishant.thakur@coinbase.com</t>
  </si>
  <si>
    <t>nishant.thakur</t>
  </si>
  <si>
    <t>Flat 2104, Prestige Jade Pavilion</t>
  </si>
  <si>
    <t>Bellandur</t>
  </si>
  <si>
    <t>imp_589ab87d7</t>
  </si>
  <si>
    <t>shubham8111@gmail.com</t>
  </si>
  <si>
    <t>shubham8111</t>
  </si>
  <si>
    <t>Shubham</t>
  </si>
  <si>
    <t>B-2401, The Vasundhara Grand,</t>
  </si>
  <si>
    <t>Sector 15, Vasundhara</t>
  </si>
  <si>
    <t>Ghaziabad</t>
  </si>
  <si>
    <t>imp_589af3c54</t>
  </si>
  <si>
    <t>abharika@deloitte.com</t>
  </si>
  <si>
    <t>abharika</t>
  </si>
  <si>
    <t>Harika</t>
  </si>
  <si>
    <t>Abburi</t>
  </si>
  <si>
    <t>A12, Anand Nivas, IIIT Hyderabad, Gachibowli</t>
  </si>
  <si>
    <t>imp_589b3e0c5</t>
  </si>
  <si>
    <t>kshitij.deshpande7@gmail.com</t>
  </si>
  <si>
    <t>kshitij.deshpande7</t>
  </si>
  <si>
    <t>Kshitij</t>
  </si>
  <si>
    <t>Aditya Garden City, Warje</t>
  </si>
  <si>
    <t>imp_589b771fa</t>
  </si>
  <si>
    <t>sumpai@deloitte.com</t>
  </si>
  <si>
    <t>sumpai</t>
  </si>
  <si>
    <t>Purushotham</t>
  </si>
  <si>
    <t>Pai</t>
  </si>
  <si>
    <t>L003 - Godrej Ecity</t>
  </si>
  <si>
    <t>Doddathoguru, Electronic City Phase 1</t>
  </si>
  <si>
    <t>imp_589bb2774</t>
  </si>
  <si>
    <t>krishanu_2021cs19</t>
  </si>
  <si>
    <t>Krishanu</t>
  </si>
  <si>
    <t>Maity</t>
  </si>
  <si>
    <t>IIT Patna, Bihta, Dayalpur Daulatpur</t>
  </si>
  <si>
    <t>Patna</t>
  </si>
  <si>
    <t>Bihar</t>
  </si>
  <si>
    <t>imp_589c309b9</t>
  </si>
  <si>
    <t>mamta20118@gmail.com</t>
  </si>
  <si>
    <t>mamta20118</t>
  </si>
  <si>
    <t>Mamta</t>
  </si>
  <si>
    <t>Indian Institute of Technology Patna</t>
  </si>
  <si>
    <t>Bihta</t>
  </si>
  <si>
    <t>imp_589c67eb0</t>
  </si>
  <si>
    <t>manansuri27@gmail.com</t>
  </si>
  <si>
    <t>manansuri27</t>
  </si>
  <si>
    <t>Manan</t>
  </si>
  <si>
    <t>Suri</t>
  </si>
  <si>
    <t>Avtar Enclave</t>
  </si>
  <si>
    <t>WEST DELHI</t>
  </si>
  <si>
    <t>imp_589cd0792</t>
  </si>
  <si>
    <t>shivaniku</t>
  </si>
  <si>
    <t>Shivani</t>
  </si>
  <si>
    <t>B-415, IIIT Delhi</t>
  </si>
  <si>
    <t>Okhla Phase 3</t>
  </si>
  <si>
    <t>imp_589d146ba</t>
  </si>
  <si>
    <t>seth.pratinav@gmail.com</t>
  </si>
  <si>
    <t>seth.pratinav</t>
  </si>
  <si>
    <t>Pratinav</t>
  </si>
  <si>
    <t>Seth</t>
  </si>
  <si>
    <t>117/2</t>
  </si>
  <si>
    <t>Bangur Avenue</t>
  </si>
  <si>
    <t>imp_589d4c6cb</t>
  </si>
  <si>
    <t>shivangi.bithel@cse.iitd.ac.in</t>
  </si>
  <si>
    <t>shivangi.bithel</t>
  </si>
  <si>
    <t>Shivangi</t>
  </si>
  <si>
    <t>Bithel</t>
  </si>
  <si>
    <t>IIT Delhi Campus, Hauz khas, New Delhi</t>
  </si>
  <si>
    <t>imp_589dbf276</t>
  </si>
  <si>
    <t>rashigoel2017@gmail.com</t>
  </si>
  <si>
    <t>rashigoel2017</t>
  </si>
  <si>
    <t>Rashi</t>
  </si>
  <si>
    <t>Goel</t>
  </si>
  <si>
    <t>Brigade Gardenia</t>
  </si>
  <si>
    <t>J.P. Nagar Ph-7</t>
  </si>
  <si>
    <t>imp_589e0a139</t>
  </si>
  <si>
    <t>yasshu.yaswanth@gmail.com</t>
  </si>
  <si>
    <t>yasshu.yaswanth</t>
  </si>
  <si>
    <t>Yaswanth</t>
  </si>
  <si>
    <t>Narsupalli</t>
  </si>
  <si>
    <t>imp_589e4499d</t>
  </si>
  <si>
    <t>atharva.zope25@gmail.com</t>
  </si>
  <si>
    <t>atharva.zope25</t>
  </si>
  <si>
    <t>Prashant</t>
  </si>
  <si>
    <t>Zope</t>
  </si>
  <si>
    <t>C-328, NSCB Hall, Gate number 7, Indian Institute of Science Education and Research, IISER Kolkata, Mohanpur, Nadia</t>
  </si>
  <si>
    <t>Mohanpur</t>
  </si>
  <si>
    <t>imp_589e7d9ab</t>
  </si>
  <si>
    <t>swetha.vemulapalli.3@gmail.com</t>
  </si>
  <si>
    <t>swetha.vemulapalli.3</t>
  </si>
  <si>
    <t>Swetha</t>
  </si>
  <si>
    <t>Vemulapalli</t>
  </si>
  <si>
    <t>Treasure Housing society</t>
  </si>
  <si>
    <t>Kashid Park, Pimple gurav</t>
  </si>
  <si>
    <t>imp_589eb5dde</t>
  </si>
  <si>
    <t>sagarwal@cse.iitk.ac.in</t>
  </si>
  <si>
    <t>sagarwal</t>
  </si>
  <si>
    <t>Shubhangi</t>
  </si>
  <si>
    <t>Indian Institute of Technology Kanpur</t>
  </si>
  <si>
    <t>Kalyanpur</t>
  </si>
  <si>
    <t>imp_589ef0e55</t>
  </si>
  <si>
    <t>barmanniyar@gmail.com</t>
  </si>
  <si>
    <t>barmanniyar</t>
  </si>
  <si>
    <t>Niyar</t>
  </si>
  <si>
    <t>Barman</t>
  </si>
  <si>
    <t>Harimal Complex</t>
  </si>
  <si>
    <t>20, A.K. Azad Road, Rehabari</t>
  </si>
  <si>
    <t>Guwahati</t>
  </si>
  <si>
    <t>Assam</t>
  </si>
  <si>
    <t>imp_589f377c3</t>
  </si>
  <si>
    <t>pritam.k@iitgn.ac.in</t>
  </si>
  <si>
    <t>pritam.k</t>
  </si>
  <si>
    <t>Pritam</t>
  </si>
  <si>
    <t>Kadasi</t>
  </si>
  <si>
    <t>IIT Gandhinagar, Palaj Campus</t>
  </si>
  <si>
    <t>imp_589f76f4d</t>
  </si>
  <si>
    <t>saurabh2000.iitkgp</t>
  </si>
  <si>
    <t>Pandey</t>
  </si>
  <si>
    <t>3480, Shyam Vihar Colony 2, Near Rani Sati Mandir</t>
  </si>
  <si>
    <t>Gorakhnath</t>
  </si>
  <si>
    <t>Gorakhpur</t>
  </si>
  <si>
    <t>imp_589fb5bfa</t>
  </si>
  <si>
    <t>sarthak.juetce@gmail.com</t>
  </si>
  <si>
    <t>sarthak.juetce</t>
  </si>
  <si>
    <t>Roy</t>
  </si>
  <si>
    <t>B R Ambedkar Hall of Residence</t>
  </si>
  <si>
    <t>imp_589fef219</t>
  </si>
  <si>
    <t>iamkrish9090@gmail.com</t>
  </si>
  <si>
    <t>iamkrish9090</t>
  </si>
  <si>
    <t>Krish</t>
  </si>
  <si>
    <t>Rajgarh bylane 11 house no 3b</t>
  </si>
  <si>
    <t>AS</t>
  </si>
  <si>
    <t>imp_58a0726f8</t>
  </si>
  <si>
    <t>somaiyanidhi98@gmail.com</t>
  </si>
  <si>
    <t>somaiyanidhi98</t>
  </si>
  <si>
    <t>Bhushan</t>
  </si>
  <si>
    <t>Somaiya</t>
  </si>
  <si>
    <t>302 , Khadiya Complex</t>
  </si>
  <si>
    <t>Walkar road ,Near Ram Bhandar , Badkas Chowk , Mahal</t>
  </si>
  <si>
    <t>Nagpur</t>
  </si>
  <si>
    <t>imp_58a0af684</t>
  </si>
  <si>
    <t>aayush16081@iiitd.ac.in</t>
  </si>
  <si>
    <t>aayush16081</t>
  </si>
  <si>
    <t>Aayush</t>
  </si>
  <si>
    <t>Tyagi</t>
  </si>
  <si>
    <t>8/40, C Block</t>
  </si>
  <si>
    <t>Govindpuram</t>
  </si>
  <si>
    <t>imp_58a0ee952</t>
  </si>
  <si>
    <t>motiyaniisha22@gmail.com</t>
  </si>
  <si>
    <t>motiyaniisha22</t>
  </si>
  <si>
    <t>Isha</t>
  </si>
  <si>
    <t>Motiyani</t>
  </si>
  <si>
    <t>Shailesh Park, Chhapra</t>
  </si>
  <si>
    <t>Chhapra</t>
  </si>
  <si>
    <t>Navsari</t>
  </si>
  <si>
    <t>imp_58a134951</t>
  </si>
  <si>
    <t>maheshak</t>
  </si>
  <si>
    <t>V.s.d.s. mahesh</t>
  </si>
  <si>
    <t>Akavarapu</t>
  </si>
  <si>
    <t>KD-108, Dept. of Computer Science and Engineering, IIT Kanpur</t>
  </si>
  <si>
    <t>imp_58a176a0b</t>
  </si>
  <si>
    <t>vamshi.12.2003@gmail.com</t>
  </si>
  <si>
    <t>vamshi.12.2003</t>
  </si>
  <si>
    <t>Vamshi</t>
  </si>
  <si>
    <t>Bonagiri</t>
  </si>
  <si>
    <t>302, Mahveen Heights</t>
  </si>
  <si>
    <t>Nanal Nagar, Mehdipatnam</t>
  </si>
  <si>
    <t>imp_58a1b15df</t>
  </si>
  <si>
    <t>cs21s022@cse.iitm.ac.in</t>
  </si>
  <si>
    <t>cs21s022</t>
  </si>
  <si>
    <t>Pranjal</t>
  </si>
  <si>
    <t>Agadh</t>
  </si>
  <si>
    <t>Chitale</t>
  </si>
  <si>
    <t>Sardar Patel Rd</t>
  </si>
  <si>
    <t>Indian Institute Of Technology</t>
  </si>
  <si>
    <t>imp_58a1ea0c1</t>
  </si>
  <si>
    <t>aiz228170@iitd.ac.in</t>
  </si>
  <si>
    <t>aiz228170</t>
  </si>
  <si>
    <t>Goswami</t>
  </si>
  <si>
    <t>H/N 101, Devi Nagar</t>
  </si>
  <si>
    <t>Suraj Kund Road</t>
  </si>
  <si>
    <t>Meerut</t>
  </si>
  <si>
    <t>imp_58a22d6c1</t>
  </si>
  <si>
    <t>raghavjain106</t>
  </si>
  <si>
    <t>Raghav</t>
  </si>
  <si>
    <t>Jain</t>
  </si>
  <si>
    <t>House No 15 Sector 9/11 Hisar</t>
  </si>
  <si>
    <t>imp_58a281a61</t>
  </si>
  <si>
    <t>maykat2017@gmail.com</t>
  </si>
  <si>
    <t>maykat2017</t>
  </si>
  <si>
    <t>Kothyari</t>
  </si>
  <si>
    <t>Near DAV School Himmatpur Malla</t>
  </si>
  <si>
    <t>Kusumkhera</t>
  </si>
  <si>
    <t>Haldwani</t>
  </si>
  <si>
    <t>imp_58a2bc2eb</t>
  </si>
  <si>
    <t>pradhyumna512@gmail.com</t>
  </si>
  <si>
    <t>pradhyumna512</t>
  </si>
  <si>
    <t>Pradhyumna</t>
  </si>
  <si>
    <t>Lavania</t>
  </si>
  <si>
    <t>16, P and T Colony, Jagner Road</t>
  </si>
  <si>
    <t>Near Idgah Bus Stand</t>
  </si>
  <si>
    <t>Agra</t>
  </si>
  <si>
    <t>imp_58a304e19</t>
  </si>
  <si>
    <t>kishan@cse.iitb.ac.in</t>
  </si>
  <si>
    <t>kishan</t>
  </si>
  <si>
    <t>Kishan</t>
  </si>
  <si>
    <t>Hostel 14 Rd</t>
  </si>
  <si>
    <t>imp_58a342042</t>
  </si>
  <si>
    <t>swaroopnath@cse.iitb.ac.in</t>
  </si>
  <si>
    <t>swaroopnath</t>
  </si>
  <si>
    <t>Swaroop</t>
  </si>
  <si>
    <t>Nath</t>
  </si>
  <si>
    <t>IIT Bombay, Powai</t>
  </si>
  <si>
    <t>imp_58a37ded2</t>
  </si>
  <si>
    <t>darshanp@cse.iitb.ac.in</t>
  </si>
  <si>
    <t>darshanp</t>
  </si>
  <si>
    <t>Darshan</t>
  </si>
  <si>
    <t>Deepak</t>
  </si>
  <si>
    <t>Prabhu</t>
  </si>
  <si>
    <t>Room No 13, Omkar Residency</t>
  </si>
  <si>
    <t>Hiranandani Hospital Rd, Powai</t>
  </si>
  <si>
    <t>imp_58a3bac70</t>
  </si>
  <si>
    <t>priyanshu528priya@gmail.com</t>
  </si>
  <si>
    <t>priyanshu528priya</t>
  </si>
  <si>
    <t>Priyanshu</t>
  </si>
  <si>
    <t>Priya</t>
  </si>
  <si>
    <t>Indian Institute of Technology Patna, Bihta</t>
  </si>
  <si>
    <t>imp_58a401d3a</t>
  </si>
  <si>
    <t>ashitasaxena@cse.iitb.ac.in</t>
  </si>
  <si>
    <t>ashitasaxena</t>
  </si>
  <si>
    <t>Ashita</t>
  </si>
  <si>
    <t>D-814, Hostel 10, IIT Bombay</t>
  </si>
  <si>
    <t>Powai,</t>
  </si>
  <si>
    <t>imp_58a43dbfc</t>
  </si>
  <si>
    <t>hrishirt@cse.iitk.ac.in</t>
  </si>
  <si>
    <t>hrishirt</t>
  </si>
  <si>
    <t>Hrishikesh</t>
  </si>
  <si>
    <t>Terdalkar</t>
  </si>
  <si>
    <t>imp_58a47fea1</t>
  </si>
  <si>
    <t>adithyabcse@gmail.com</t>
  </si>
  <si>
    <t>adithyabcse</t>
  </si>
  <si>
    <t>Adithya</t>
  </si>
  <si>
    <t>Bhaskar</t>
  </si>
  <si>
    <t>B-158 ANANTA</t>
  </si>
  <si>
    <t>IIT BOMBAY, POWAI</t>
  </si>
  <si>
    <t>MUMBAI</t>
  </si>
  <si>
    <t>MAHARASHTRA</t>
  </si>
  <si>
    <t>imp_58a4b9782</t>
  </si>
  <si>
    <t>saurabh1003@iitg.ac.in</t>
  </si>
  <si>
    <t>saurabh1003</t>
  </si>
  <si>
    <t>Dept. of Computer Science and Engineering</t>
  </si>
  <si>
    <t>IIT Guwahati</t>
  </si>
  <si>
    <t>imp_58a4f2ad5</t>
  </si>
  <si>
    <t>shyamratan2907@gmail.com</t>
  </si>
  <si>
    <t>shyamratan2907</t>
  </si>
  <si>
    <t>Shyam</t>
  </si>
  <si>
    <t>Ratan</t>
  </si>
  <si>
    <t>Hyderabad Central University</t>
  </si>
  <si>
    <t>imp_58a571299</t>
  </si>
  <si>
    <t>dhairyasuman@gmail.com</t>
  </si>
  <si>
    <t>dhairyasuman</t>
  </si>
  <si>
    <t>Dhairya</t>
  </si>
  <si>
    <t>Suman</t>
  </si>
  <si>
    <t>Indian Association For The Cultivation Of Science, Poddar Nagar, Jadavpur</t>
  </si>
  <si>
    <t>Jadavpur</t>
  </si>
  <si>
    <t>imp_58a5aa361</t>
  </si>
  <si>
    <t>kuwalitalukdar@gmail.com</t>
  </si>
  <si>
    <t>kuwalitalukdar</t>
  </si>
  <si>
    <t>Kuwali</t>
  </si>
  <si>
    <t>Department of Information Technology, Gauhati University, Jalukbari, Gopinath Borodoloi Nagar</t>
  </si>
  <si>
    <t>imp_58a5e679c</t>
  </si>
  <si>
    <t>collinsuwono@gmail.com</t>
  </si>
  <si>
    <t>collinsuwono</t>
  </si>
  <si>
    <t>Nicholas</t>
  </si>
  <si>
    <t>Collin</t>
  </si>
  <si>
    <t>Suwono</t>
  </si>
  <si>
    <t>Jalan Sutera Onyx XI No 6</t>
  </si>
  <si>
    <t>South Tangerang</t>
  </si>
  <si>
    <t>Banten</t>
  </si>
  <si>
    <t>imp_58a635eeb</t>
  </si>
  <si>
    <t>faradishi@gmail.com</t>
  </si>
  <si>
    <t>faradishi</t>
  </si>
  <si>
    <t>Ruhiyah</t>
  </si>
  <si>
    <t>Faradishi</t>
  </si>
  <si>
    <t>Widiaputri</t>
  </si>
  <si>
    <t>Jalan Cisitu Lama No 16/160B, RT 06 RW 12</t>
  </si>
  <si>
    <t>Dago, Coblong</t>
  </si>
  <si>
    <t>Bandung</t>
  </si>
  <si>
    <t>West Java</t>
  </si>
  <si>
    <t>imp_58a66d28d</t>
  </si>
  <si>
    <t>gh_mahmoudi@comp.iust.ac.ir</t>
  </si>
  <si>
    <t>gh_mahmoodi</t>
  </si>
  <si>
    <t>Mahmoudi</t>
  </si>
  <si>
    <t>Tehran Province</t>
  </si>
  <si>
    <t>imp_58a6ac673</t>
  </si>
  <si>
    <t>mohammadmostafarostamkhani@gmail.com</t>
  </si>
  <si>
    <t>mohammadmostafarostamkhani</t>
  </si>
  <si>
    <t>Mohammadmostafa</t>
  </si>
  <si>
    <t>Rostamkhani</t>
  </si>
  <si>
    <t>Unit 3, No 2, Dead End 3, Balkhi Alley, Zolfaqari st, Shademan st, Sattarkhan st, Tehran Province</t>
  </si>
  <si>
    <t>imp_58a6e4d4f</t>
  </si>
  <si>
    <t>yas.boreshban@gmail.com</t>
  </si>
  <si>
    <t>yas.boreshban</t>
  </si>
  <si>
    <t>Yasaman</t>
  </si>
  <si>
    <t>Boreshban</t>
  </si>
  <si>
    <t>انتهای کوچه ربانی، سمت چپ، ساختمان ثامن ۳؛ طبقه ۴ واحد ۴</t>
  </si>
  <si>
    <t>منظریه</t>
  </si>
  <si>
    <t>imp_58a729a8a</t>
  </si>
  <si>
    <t>sadegh_jafari@comp.iust.ac.ir</t>
  </si>
  <si>
    <t>sadegh_jafari</t>
  </si>
  <si>
    <t>Sadegh</t>
  </si>
  <si>
    <t>Jafari</t>
  </si>
  <si>
    <t>imp_58a76138a</t>
  </si>
  <si>
    <t>molaei1996@gmail.com</t>
  </si>
  <si>
    <t>molaei1996</t>
  </si>
  <si>
    <t>Molaei</t>
  </si>
  <si>
    <t>Tabriz</t>
  </si>
  <si>
    <t>imp_58a7d72bc</t>
  </si>
  <si>
    <t>solmaz.panahi.2022@mumail.ie</t>
  </si>
  <si>
    <t>solmaz.panahi.2022</t>
  </si>
  <si>
    <t>Solmaz</t>
  </si>
  <si>
    <t>Panahi</t>
  </si>
  <si>
    <t>16 The Lawn</t>
  </si>
  <si>
    <t>Moyglare Hall</t>
  </si>
  <si>
    <t>Maynooth</t>
  </si>
  <si>
    <t>County Kildare</t>
  </si>
  <si>
    <t>W23 E445</t>
  </si>
  <si>
    <t>imp_58a8d3f59</t>
  </si>
  <si>
    <t>elovici@bgu.ac.il</t>
  </si>
  <si>
    <t>elovici</t>
  </si>
  <si>
    <t>Yuval</t>
  </si>
  <si>
    <t>Elovici</t>
  </si>
  <si>
    <t>Hameyasdim 9</t>
  </si>
  <si>
    <t>Arugot</t>
  </si>
  <si>
    <t>South District</t>
  </si>
  <si>
    <t>imp_58a92051e</t>
  </si>
  <si>
    <t>marcel.il@ibm.com</t>
  </si>
  <si>
    <t>marcel.il</t>
  </si>
  <si>
    <t>Zalmanovici</t>
  </si>
  <si>
    <t>94 Em Hamoshavot Rd</t>
  </si>
  <si>
    <t>imp_58a9a2c58</t>
  </si>
  <si>
    <t>rafic.estate@gmail.com</t>
  </si>
  <si>
    <t>rafic.estate</t>
  </si>
  <si>
    <t>Refael</t>
  </si>
  <si>
    <t>Cohen</t>
  </si>
  <si>
    <t>Brazil St 4</t>
  </si>
  <si>
    <t>imp_58aa6f4bc</t>
  </si>
  <si>
    <t>moshe0110</t>
  </si>
  <si>
    <t>Mosh</t>
  </si>
  <si>
    <t>Levy</t>
  </si>
  <si>
    <t>imp_58aaa96cd</t>
  </si>
  <si>
    <t>shmulikamar@gmail.com</t>
  </si>
  <si>
    <t>shmulikamar</t>
  </si>
  <si>
    <t>Shmuel</t>
  </si>
  <si>
    <t>Amar</t>
  </si>
  <si>
    <t>HaBsor St 150</t>
  </si>
  <si>
    <t>imp_58aaeacbc</t>
  </si>
  <si>
    <t>shachar.katz@campus.technion.ac.il</t>
  </si>
  <si>
    <t>shachar.katz</t>
  </si>
  <si>
    <t>Shahar</t>
  </si>
  <si>
    <t>haifa st</t>
  </si>
  <si>
    <t>haifa</t>
  </si>
  <si>
    <t>israel</t>
  </si>
  <si>
    <t>imp_58ab37b1f</t>
  </si>
  <si>
    <t>mendelson.alon@gmail.com</t>
  </si>
  <si>
    <t>mendelson.alon</t>
  </si>
  <si>
    <t>Alon</t>
  </si>
  <si>
    <t>Mendelson</t>
  </si>
  <si>
    <t>Yehoshu'a Bin Nun St 54</t>
  </si>
  <si>
    <t>imp_58ab7ec9a</t>
  </si>
  <si>
    <t>adi.simhi@campus.technion.ac.il</t>
  </si>
  <si>
    <t>adi.simhi</t>
  </si>
  <si>
    <t>Adi</t>
  </si>
  <si>
    <t>Simhi</t>
  </si>
  <si>
    <t>38 habrosh st. Tel Mond</t>
  </si>
  <si>
    <t>Tel Mond</t>
  </si>
  <si>
    <t>imp_58ac064ce</t>
  </si>
  <si>
    <t>ron.yosef@mail.huji.ac.il</t>
  </si>
  <si>
    <t>ron.yosef</t>
  </si>
  <si>
    <t>Ron</t>
  </si>
  <si>
    <t>Yosef</t>
  </si>
  <si>
    <t>Menashe Ben Israel 9</t>
  </si>
  <si>
    <t>Rehovot</t>
  </si>
  <si>
    <t>imp_58ac4b1db</t>
  </si>
  <si>
    <t>roeehendel@mail.tau.ac.il</t>
  </si>
  <si>
    <t>roeehendel</t>
  </si>
  <si>
    <t>Roee</t>
  </si>
  <si>
    <t>Hendel</t>
  </si>
  <si>
    <t>Agron 9</t>
  </si>
  <si>
    <t>Kfar Saba</t>
  </si>
  <si>
    <t>imp_58ac8af7e</t>
  </si>
  <si>
    <t>shahar761@gmail.com</t>
  </si>
  <si>
    <t>shahar761</t>
  </si>
  <si>
    <t>‪s‬‏hahar</t>
  </si>
  <si>
    <t>Lutati</t>
  </si>
  <si>
    <t>ישראל</t>
  </si>
  <si>
    <t>Tel aviv</t>
  </si>
  <si>
    <t>דרום</t>
  </si>
  <si>
    <t>imp_58acc2c49</t>
  </si>
  <si>
    <t>ezradin@post.bgu.ac.il</t>
  </si>
  <si>
    <t>ezradin</t>
  </si>
  <si>
    <t>Din</t>
  </si>
  <si>
    <t>Ezra</t>
  </si>
  <si>
    <t>Khayim Hazaz St</t>
  </si>
  <si>
    <t>Be'er Sheva</t>
  </si>
  <si>
    <t>imp_58ad09a30</t>
  </si>
  <si>
    <t>carolina.camassa@bancaditalia.it</t>
  </si>
  <si>
    <t>carolina.camassa</t>
  </si>
  <si>
    <t>Carolina</t>
  </si>
  <si>
    <t>Camassa</t>
  </si>
  <si>
    <t>Via Sabrata 9</t>
  </si>
  <si>
    <t>imp_58ad50d44</t>
  </si>
  <si>
    <t>m.rovera@fbk.eu</t>
  </si>
  <si>
    <t>m.rovera</t>
  </si>
  <si>
    <t>Rovera</t>
  </si>
  <si>
    <t>TRENTO</t>
  </si>
  <si>
    <t>imp_58ae01a8b</t>
  </si>
  <si>
    <t>gianfranco.romani@outlook.it</t>
  </si>
  <si>
    <t>gianfranco.romani</t>
  </si>
  <si>
    <t>Gianfranco</t>
  </si>
  <si>
    <t>Romani</t>
  </si>
  <si>
    <t>Rome</t>
  </si>
  <si>
    <t>imp_58ae3dec9</t>
  </si>
  <si>
    <t>drusso@fbk.eu</t>
  </si>
  <si>
    <t>drusso</t>
  </si>
  <si>
    <t>Russo</t>
  </si>
  <si>
    <t>Via Sommarive 18</t>
  </si>
  <si>
    <t>Povo</t>
  </si>
  <si>
    <t>imp_58ae750bd</t>
  </si>
  <si>
    <t>dfucci</t>
  </si>
  <si>
    <t>Fucci</t>
  </si>
  <si>
    <t>Via Calepina, 14</t>
  </si>
  <si>
    <t>imp_58aeae4df</t>
  </si>
  <si>
    <t>kamyar.zeinalipour2@unisi.it</t>
  </si>
  <si>
    <t>kamyar.zeinalipour2</t>
  </si>
  <si>
    <t>Kamyar</t>
  </si>
  <si>
    <t>Zeinalipour</t>
  </si>
  <si>
    <t>Vicolo di S. Salvatore, 6</t>
  </si>
  <si>
    <t>Siena</t>
  </si>
  <si>
    <t>Toscana</t>
  </si>
  <si>
    <t>imp_58aeeb72b</t>
  </si>
  <si>
    <t>lvarellaconti@fbk.eu</t>
  </si>
  <si>
    <t>lvarellaconti</t>
  </si>
  <si>
    <t>Lina</t>
  </si>
  <si>
    <t>Conti</t>
  </si>
  <si>
    <t>Via della Malpensada, 140</t>
  </si>
  <si>
    <t>Stanza BC6C56</t>
  </si>
  <si>
    <t>imp_58af303c0</t>
  </si>
  <si>
    <t>mohammadreza.ghasemi@studio.unibo.it</t>
  </si>
  <si>
    <t>mohammadreza.ghasemi</t>
  </si>
  <si>
    <t>Reza</t>
  </si>
  <si>
    <t>Ghasemi Madani</t>
  </si>
  <si>
    <t>Via Cincinnato Baruzzi</t>
  </si>
  <si>
    <t>No. 10</t>
  </si>
  <si>
    <t>Bologna</t>
  </si>
  <si>
    <t>Emilia-Romagna</t>
  </si>
  <si>
    <t>imp_58af6ab92</t>
  </si>
  <si>
    <t>akira.inoue@sony.com</t>
  </si>
  <si>
    <t>akira.inoue</t>
  </si>
  <si>
    <t>4-28-21-803, Ikejiri, Setagaya</t>
  </si>
  <si>
    <t>imp_58afa3c03</t>
  </si>
  <si>
    <t>mengjie.zhao@sony.com</t>
  </si>
  <si>
    <t>mengjie.zhao_1</t>
  </si>
  <si>
    <t>Mengjie</t>
  </si>
  <si>
    <t>Omorinishi 1-8-3 306</t>
  </si>
  <si>
    <t>Ota-ku</t>
  </si>
  <si>
    <t>143-0015</t>
  </si>
  <si>
    <t>imp_58b01eb45</t>
  </si>
  <si>
    <t>junya.ono@sony.com</t>
  </si>
  <si>
    <t>junya.ono</t>
  </si>
  <si>
    <t>Junya</t>
  </si>
  <si>
    <t>Ono</t>
  </si>
  <si>
    <t>大崎</t>
  </si>
  <si>
    <t>品川区</t>
  </si>
  <si>
    <t>141-0032</t>
  </si>
  <si>
    <t>imp_58b0553ce</t>
  </si>
  <si>
    <t>keiichi.k.yamada@sony.com</t>
  </si>
  <si>
    <t>keiichi.k.yamada</t>
  </si>
  <si>
    <t>Yamada</t>
  </si>
  <si>
    <t>imp_58b091bf0</t>
  </si>
  <si>
    <t>prs0704@gmail.com</t>
  </si>
  <si>
    <t>prs0704</t>
  </si>
  <si>
    <t>Shibuya</t>
  </si>
  <si>
    <t>imp_58b0cdf60</t>
  </si>
  <si>
    <t>menaka.arudchelvan@gmail.com</t>
  </si>
  <si>
    <t>menaka.arudchelvan</t>
  </si>
  <si>
    <t>Menaka</t>
  </si>
  <si>
    <t>Arudchelvan</t>
  </si>
  <si>
    <t>Todoroki 7-13-2-1</t>
  </si>
  <si>
    <t>Setagaya-ku</t>
  </si>
  <si>
    <t>158-0082</t>
  </si>
  <si>
    <t>imp_58b110977</t>
  </si>
  <si>
    <t>atgambardella@weblab.t.u-tokyo.ac.jp</t>
  </si>
  <si>
    <t>atgambardella</t>
  </si>
  <si>
    <t>Gambardella</t>
  </si>
  <si>
    <t>本郷７丁目３−１</t>
  </si>
  <si>
    <t>文京区</t>
  </si>
  <si>
    <t>imp_58b18552e</t>
  </si>
  <si>
    <t>tgorai@lycorp.co.jp</t>
  </si>
  <si>
    <t>tgorai</t>
  </si>
  <si>
    <t>Takeru</t>
  </si>
  <si>
    <t>Gorai</t>
  </si>
  <si>
    <t>滝野川</t>
  </si>
  <si>
    <t>北区</t>
  </si>
  <si>
    <t>114-0023</t>
  </si>
  <si>
    <t>imp_58b1bcf73</t>
  </si>
  <si>
    <t>k-hanazawa@nec.com</t>
  </si>
  <si>
    <t>k-hanazawa</t>
  </si>
  <si>
    <t>Ken</t>
  </si>
  <si>
    <t>Hanazawa</t>
  </si>
  <si>
    <t>1753 Shimonumabe, Nakahara-ku</t>
  </si>
  <si>
    <t>211-8666</t>
  </si>
  <si>
    <t>imp_58b201c3e</t>
  </si>
  <si>
    <t>hatto@fc.ritsumei.ac.jp</t>
  </si>
  <si>
    <t>hatto</t>
  </si>
  <si>
    <t>Hiromitsu</t>
  </si>
  <si>
    <t>Hattori</t>
  </si>
  <si>
    <t>1-1-1 Nojihigashi</t>
  </si>
  <si>
    <t>Kusatsu</t>
  </si>
  <si>
    <t>Shiga</t>
  </si>
  <si>
    <t>525-8577</t>
  </si>
  <si>
    <t>imp_58b23cfd0</t>
  </si>
  <si>
    <t>noriaki.hirokawa@jp.kpmg.com</t>
  </si>
  <si>
    <t>noriaki.hirokawa</t>
  </si>
  <si>
    <t>Noriaki</t>
  </si>
  <si>
    <t>Hirokawa</t>
  </si>
  <si>
    <t>OTEMACHI Building 7F</t>
  </si>
  <si>
    <t>1-6-1 Otemachi, Chiyoda-ku</t>
  </si>
  <si>
    <t>100-0004</t>
  </si>
  <si>
    <t>imp_58b2b2e51</t>
  </si>
  <si>
    <t>junikeda@lycorp.co.jp</t>
  </si>
  <si>
    <t>junikeda</t>
  </si>
  <si>
    <t>Ikeda</t>
  </si>
  <si>
    <t>5-13-4-602 Minamiosawa</t>
  </si>
  <si>
    <t>Hachioji</t>
  </si>
  <si>
    <t>imp_58b2ede0d</t>
  </si>
  <si>
    <t>jain-aman</t>
  </si>
  <si>
    <t>1-1-5 Kanamecho</t>
  </si>
  <si>
    <t>Toshima City</t>
  </si>
  <si>
    <t>171-0043</t>
  </si>
  <si>
    <t>imp_58b33ce03</t>
  </si>
  <si>
    <t>ruihan_li@megagon.ai</t>
  </si>
  <si>
    <t>ruihan_li</t>
  </si>
  <si>
    <t>Ruihan</t>
  </si>
  <si>
    <t>1 Chome-9-2 Marunouchi, Chiyoda City</t>
  </si>
  <si>
    <t>imp_58b37cc83</t>
  </si>
  <si>
    <t>kmimura9@bloomberg.net</t>
  </si>
  <si>
    <t>kmimura9</t>
  </si>
  <si>
    <t>Keita</t>
  </si>
  <si>
    <t>Mimura</t>
  </si>
  <si>
    <t>Musashino Residence 409, 10-18 Sakaechō, Nerima City</t>
  </si>
  <si>
    <t>Sakaechō</t>
  </si>
  <si>
    <t>Nerima City</t>
  </si>
  <si>
    <t>176-0006</t>
  </si>
  <si>
    <t>imp_58b48406a</t>
  </si>
  <si>
    <t>yusuke-morita@fintec.co.jp</t>
  </si>
  <si>
    <t>yusuke-morita</t>
  </si>
  <si>
    <t>Morita</t>
  </si>
  <si>
    <t>12th Floor, Koujimachi Odori Building, 2-4-1 Koujimachi</t>
  </si>
  <si>
    <t>imp_58b4c0cb0</t>
  </si>
  <si>
    <t>nakamura.minako@ocha.ac.jp</t>
  </si>
  <si>
    <t>nakamura.minako</t>
  </si>
  <si>
    <t>Minako</t>
  </si>
  <si>
    <t>Nakamura</t>
  </si>
  <si>
    <t>2-1-1, Otsuka,</t>
  </si>
  <si>
    <t>Bunkyo-ku</t>
  </si>
  <si>
    <t>112-8610</t>
  </si>
  <si>
    <t>imp_58b50a227</t>
  </si>
  <si>
    <t>stillpedant@gmail.com</t>
  </si>
  <si>
    <t>stillpedant</t>
  </si>
  <si>
    <t>Masafumi</t>
  </si>
  <si>
    <t>Oyamada</t>
  </si>
  <si>
    <t>303 SunriseTatsumi Arai 1-36-1</t>
  </si>
  <si>
    <t>Nakano-ku</t>
  </si>
  <si>
    <t>imp_58b58e6e1</t>
  </si>
  <si>
    <t>andre.rusli@mercari.com</t>
  </si>
  <si>
    <t>andre.rusli</t>
  </si>
  <si>
    <t>Andre</t>
  </si>
  <si>
    <t>Rusli</t>
  </si>
  <si>
    <t>Roppongi Hills Mori Tower, 6-chōme-10-1 Roppongi, Minato City</t>
  </si>
  <si>
    <t>Roppongi</t>
  </si>
  <si>
    <t>Minato City</t>
  </si>
  <si>
    <t>106-6118</t>
  </si>
  <si>
    <t>imp_58b5d629d</t>
  </si>
  <si>
    <t>satoh@nii.ac.jp</t>
  </si>
  <si>
    <t>satoh</t>
  </si>
  <si>
    <t>Shin'ichi</t>
  </si>
  <si>
    <t>Satoh</t>
  </si>
  <si>
    <t>imp_58b622c39</t>
  </si>
  <si>
    <t>shimo</t>
  </si>
  <si>
    <t>Hidetoshi</t>
  </si>
  <si>
    <t>Shimodaira</t>
  </si>
  <si>
    <t>左京区</t>
  </si>
  <si>
    <t>京都市</t>
  </si>
  <si>
    <t>京都府</t>
  </si>
  <si>
    <t>imp_58b66293c</t>
  </si>
  <si>
    <t>komei.sugiura@keio.jp</t>
  </si>
  <si>
    <t>komei.sugiura</t>
  </si>
  <si>
    <t>Komei</t>
  </si>
  <si>
    <t>Sugiura</t>
  </si>
  <si>
    <t>3-14-1 Hiyoshi</t>
  </si>
  <si>
    <t>Kohoku</t>
  </si>
  <si>
    <t>223-8522</t>
  </si>
  <si>
    <t>imp_58b6a8628</t>
  </si>
  <si>
    <t>tsuji2422.ocu@gmail.com</t>
  </si>
  <si>
    <t>tsuji2422.ocu</t>
  </si>
  <si>
    <t>Kayo</t>
  </si>
  <si>
    <t>Tsuji</t>
  </si>
  <si>
    <t>3-3-138 Sugimoto</t>
  </si>
  <si>
    <t>Sumiyoshi-ku</t>
  </si>
  <si>
    <t>Osaka City</t>
  </si>
  <si>
    <t>Osaka Prefecture</t>
  </si>
  <si>
    <t>558-8585</t>
  </si>
  <si>
    <t>imp_58b702194</t>
  </si>
  <si>
    <t>k-umezawa@mercari.com</t>
  </si>
  <si>
    <t>k-umezawa</t>
  </si>
  <si>
    <t>Keisuke</t>
  </si>
  <si>
    <t>Umezawa</t>
  </si>
  <si>
    <t>Roppongi Hills Mori Tower 18F</t>
  </si>
  <si>
    <t>Roppongi 6-10-1</t>
  </si>
  <si>
    <t>Minato-ku</t>
  </si>
  <si>
    <t>106-0032</t>
  </si>
  <si>
    <t>imp_58b74aec7</t>
  </si>
  <si>
    <t>vmduc@nlab.ci.i.u-tokyo.ac.jp</t>
  </si>
  <si>
    <t>vmduc</t>
  </si>
  <si>
    <t>Duc</t>
  </si>
  <si>
    <t>Vo</t>
  </si>
  <si>
    <t>Shingashi</t>
  </si>
  <si>
    <t>Itabashi City</t>
  </si>
  <si>
    <t>175-0081</t>
  </si>
  <si>
    <t>imp_58b798bc3</t>
  </si>
  <si>
    <t>hasegawa.freiburg@gmail.com</t>
  </si>
  <si>
    <t>hasegawa.freiburg</t>
  </si>
  <si>
    <t>Taku</t>
  </si>
  <si>
    <t>Hasegawa</t>
  </si>
  <si>
    <t>Hikarinooka</t>
  </si>
  <si>
    <t>Yokosuka-shi</t>
  </si>
  <si>
    <t>imp_58b85cb82</t>
  </si>
  <si>
    <t>kawabata-a@asahi.com</t>
  </si>
  <si>
    <t>kawabata-a</t>
  </si>
  <si>
    <t>Kawabata</t>
  </si>
  <si>
    <t>Maeji 1-18 Villa Sai no Mori 303</t>
  </si>
  <si>
    <t>Urawa</t>
  </si>
  <si>
    <t>imp_58b90e795</t>
  </si>
  <si>
    <t>maekawa@ailab.ics.keio.ac.jp</t>
  </si>
  <si>
    <t>maekawa_1</t>
  </si>
  <si>
    <t>Maekawa</t>
  </si>
  <si>
    <t>3-14-1 Hiyoshi, Kohoku-ku</t>
  </si>
  <si>
    <t>imp_58b94590e</t>
  </si>
  <si>
    <t>josh@mantra.co.jp</t>
  </si>
  <si>
    <t>josh</t>
  </si>
  <si>
    <t>Tanner</t>
  </si>
  <si>
    <t>Grand Value Yotsuya, 1-chōme-11-1 Wakaba, Shinjuku City</t>
  </si>
  <si>
    <t>Wakaba</t>
  </si>
  <si>
    <t>Shinjuku City</t>
  </si>
  <si>
    <t>160-0011</t>
  </si>
  <si>
    <t>imp_58b9dce7e</t>
  </si>
  <si>
    <t>asaumi8560@ihi-g.com</t>
  </si>
  <si>
    <t>asaumi8560</t>
  </si>
  <si>
    <t>Norio</t>
  </si>
  <si>
    <t>Asaumi</t>
  </si>
  <si>
    <t>1-1, TOYOSU 3-CHOME, KOTO-KU</t>
  </si>
  <si>
    <t>TOKYO</t>
  </si>
  <si>
    <t>135-0061</t>
  </si>
  <si>
    <t>imp_58ba2f1fd</t>
  </si>
  <si>
    <t>masakazu.ishihata@gmail.com</t>
  </si>
  <si>
    <t>masakazu.ishihata</t>
  </si>
  <si>
    <t>Masakazu</t>
  </si>
  <si>
    <t>Ishihata</t>
  </si>
  <si>
    <t>2-4, Hikaridai, Seika-cho</t>
  </si>
  <si>
    <t>imp_58ba7a8cb</t>
  </si>
  <si>
    <t>yokokayano@nii.ac.jp</t>
  </si>
  <si>
    <t>yokokayano</t>
  </si>
  <si>
    <t>Yoko</t>
  </si>
  <si>
    <t>Kayano</t>
  </si>
  <si>
    <t>富久町15-1-1301</t>
  </si>
  <si>
    <t>新宿区</t>
  </si>
  <si>
    <t>162-0067</t>
  </si>
  <si>
    <t>imp_58baf2d3b</t>
  </si>
  <si>
    <t>sohsuke55@yahoo.co.jp</t>
  </si>
  <si>
    <t>sohsuke55</t>
  </si>
  <si>
    <t>Sousuke</t>
  </si>
  <si>
    <t>Shimoyama</t>
  </si>
  <si>
    <t>Ichigaya-Kagacho</t>
  </si>
  <si>
    <t>Shinjuku-ku</t>
  </si>
  <si>
    <t>162-8001</t>
  </si>
  <si>
    <t>imp_58bb8cbab</t>
  </si>
  <si>
    <t>mtakatsu@lycorp.co.jp</t>
  </si>
  <si>
    <t>mtakatsu</t>
  </si>
  <si>
    <t>Masato</t>
  </si>
  <si>
    <t>Takatsuka</t>
  </si>
  <si>
    <t>新倉</t>
  </si>
  <si>
    <t>和光市</t>
  </si>
  <si>
    <t>埼玉県</t>
  </si>
  <si>
    <t>imp_58bbd0990</t>
  </si>
  <si>
    <t>yuiko.tsunomori@gmail.com</t>
  </si>
  <si>
    <t>yuiko.tsunomori</t>
  </si>
  <si>
    <t>Yuiko</t>
  </si>
  <si>
    <t>Tsunomori</t>
  </si>
  <si>
    <t>2-4, Hikaridai, Seika-cho, Soraku-gun</t>
  </si>
  <si>
    <t>Kyoto-fu</t>
  </si>
  <si>
    <t>imp_58bc4d75e</t>
  </si>
  <si>
    <t>daisuke.kimura@retrieva.jp</t>
  </si>
  <si>
    <t>daisuke.kimura</t>
  </si>
  <si>
    <t>Daisuke</t>
  </si>
  <si>
    <t>Inada</t>
  </si>
  <si>
    <t>西新宿2-1-1 新宿三井ビルディング32階</t>
  </si>
  <si>
    <t>163-0432</t>
  </si>
  <si>
    <t>imp_58bc89e3a</t>
  </si>
  <si>
    <t>guerraoui.camelia.kenza.q4@dc.tohoku.ac.jp</t>
  </si>
  <si>
    <t>guerraoui.camelia.kenza.q4</t>
  </si>
  <si>
    <t>Camélia</t>
  </si>
  <si>
    <t>Guerraoui</t>
  </si>
  <si>
    <t>Aoba-468-1 Aramaki, Aoba Ward, Sendai</t>
  </si>
  <si>
    <t>Aoba Ward</t>
  </si>
  <si>
    <t>Sendai</t>
  </si>
  <si>
    <t>Miyagi</t>
  </si>
  <si>
    <t>980-0845</t>
  </si>
  <si>
    <t>imp_58bd0b7ba</t>
  </si>
  <si>
    <t>go.kamoda@dc.tohoku.ac.jp</t>
  </si>
  <si>
    <t>go.kamoda</t>
  </si>
  <si>
    <t>Go</t>
  </si>
  <si>
    <t>Kamoda</t>
  </si>
  <si>
    <t>Kinoshita 1-25-6 Reveur Kinoshita 202</t>
  </si>
  <si>
    <t>Wakabayashi Ward</t>
  </si>
  <si>
    <t>984-0047</t>
  </si>
  <si>
    <t>imp_58bd4513a</t>
  </si>
  <si>
    <t>menna.fateen@gmail.com</t>
  </si>
  <si>
    <t>menna.fateen</t>
  </si>
  <si>
    <t>Menatallah</t>
  </si>
  <si>
    <t>Fateen</t>
  </si>
  <si>
    <t>Fukuoka Prefecture - Dazaifu City</t>
  </si>
  <si>
    <t>Mizuki 2-4-10 Kopo Oniki</t>
  </si>
  <si>
    <t>Dazaifu</t>
  </si>
  <si>
    <t>Fukuoka</t>
  </si>
  <si>
    <t>imp_58bd84241</t>
  </si>
  <si>
    <t>sakai.ys212@gmail.com</t>
  </si>
  <si>
    <t>sakai.ys212</t>
  </si>
  <si>
    <t>Yoshihiro</t>
  </si>
  <si>
    <t>Sakai</t>
  </si>
  <si>
    <t>#7-311, 1-8 Asahidai, Nomi-shi, Ishikawa-ken</t>
  </si>
  <si>
    <t>Ishikawa-ken</t>
  </si>
  <si>
    <t>imp_58bdca5f9</t>
  </si>
  <si>
    <t>houjing@jaist.ac.jp</t>
  </si>
  <si>
    <t>houjing</t>
  </si>
  <si>
    <t>Houjing</t>
  </si>
  <si>
    <t>NOMI</t>
  </si>
  <si>
    <t>imp_58be125a4</t>
  </si>
  <si>
    <t>hajime@komachi.live</t>
  </si>
  <si>
    <t>hajime</t>
  </si>
  <si>
    <t>Hajime</t>
  </si>
  <si>
    <t>Kiyama</t>
  </si>
  <si>
    <t>4-13-17 Onodai ,Minami-ku, Sagamihara-shi, Kanagawa, Japan</t>
  </si>
  <si>
    <t>Sagamihara</t>
  </si>
  <si>
    <t>252-0331</t>
  </si>
  <si>
    <t>imp_58be90bfc</t>
  </si>
  <si>
    <t>shito@komachi.live</t>
  </si>
  <si>
    <t>shito</t>
  </si>
  <si>
    <t>Zhidong</t>
  </si>
  <si>
    <t>Ling</t>
  </si>
  <si>
    <t>Hachioji-shi Minamiosawa</t>
  </si>
  <si>
    <t>1-23-9 306</t>
  </si>
  <si>
    <t>imp_58beddd1b</t>
  </si>
  <si>
    <t>vejvar-martin-km@ynu.jp</t>
  </si>
  <si>
    <t>vejvar-martin-km</t>
  </si>
  <si>
    <t>Vejvar</t>
  </si>
  <si>
    <t>79-9 Tokiwadai, Hodogaya Ward, Yokohama</t>
  </si>
  <si>
    <t>Hodogaya Ward</t>
  </si>
  <si>
    <t>240-0067</t>
  </si>
  <si>
    <t>imp_58bf2d714</t>
  </si>
  <si>
    <t>wangyi@lr.pi.titech.ac.jp</t>
  </si>
  <si>
    <t>wangyi</t>
  </si>
  <si>
    <t>Yusong</t>
  </si>
  <si>
    <t>Machida, Haramachida, 2-7-20 404</t>
  </si>
  <si>
    <t>Machida</t>
  </si>
  <si>
    <t>194-0013</t>
  </si>
  <si>
    <t>imp_58bf6d117</t>
  </si>
  <si>
    <t>hiroaki.yamagiwa@sys.i.kyoto-u.ac.jp</t>
  </si>
  <si>
    <t>hiroaki.yamagiwa</t>
  </si>
  <si>
    <t>Hiroaki</t>
  </si>
  <si>
    <t>Yamagiwa</t>
  </si>
  <si>
    <t>#205 Villa Kamogawa</t>
  </si>
  <si>
    <t>9 Yoshida Ushinomiyacho Sakyo-ku</t>
  </si>
  <si>
    <t>Kyoto-shi</t>
  </si>
  <si>
    <t>606-8302</t>
  </si>
  <si>
    <t>imp_58bfae7fa</t>
  </si>
  <si>
    <t>qi.cao@weblab.t.u-tokyo.ac.jp</t>
  </si>
  <si>
    <t>qi.cao</t>
  </si>
  <si>
    <t>7-chōme-3-1 Hongō, Bunkyo City</t>
  </si>
  <si>
    <t>GCI Matsuo Lab, 9F 92C1, Engineering bldg. 2nd</t>
  </si>
  <si>
    <t>Bunkyo City</t>
  </si>
  <si>
    <t>imp_58bff0588</t>
  </si>
  <si>
    <t>huangziling@nii.ac.jp</t>
  </si>
  <si>
    <t>huangziling</t>
  </si>
  <si>
    <t>Ziling</t>
  </si>
  <si>
    <t>千石 4-30-4 402</t>
  </si>
  <si>
    <t>东京都</t>
  </si>
  <si>
    <t>112-0011</t>
  </si>
  <si>
    <t>imp_58c039695</t>
  </si>
  <si>
    <t>s-kato@nlp.ist.i.kyoto-u.ac.jp</t>
  </si>
  <si>
    <t>s-kato</t>
  </si>
  <si>
    <t>Shunya</t>
  </si>
  <si>
    <t>Kato</t>
  </si>
  <si>
    <t>5-1 Tanakatakahara-cho, Sakyo-ku</t>
  </si>
  <si>
    <t>#206 Maison-crescent</t>
  </si>
  <si>
    <t>imp_58c07a865</t>
  </si>
  <si>
    <t>c.laouar@oist.jp</t>
  </si>
  <si>
    <t>c.laouar</t>
  </si>
  <si>
    <t>Clea</t>
  </si>
  <si>
    <t>Mehnia</t>
  </si>
  <si>
    <t>Laouar</t>
  </si>
  <si>
    <t>SS204R The Gardens</t>
  </si>
  <si>
    <t>1919-1 Tancha</t>
  </si>
  <si>
    <t>Onna village</t>
  </si>
  <si>
    <t>Okinawa</t>
  </si>
  <si>
    <t>904-0497</t>
  </si>
  <si>
    <t>imp_58c0b8438</t>
  </si>
  <si>
    <t>l763541405@gmail.com</t>
  </si>
  <si>
    <t>l763541405</t>
  </si>
  <si>
    <t>Yihang</t>
  </si>
  <si>
    <t>中京区樽屋町469-2</t>
  </si>
  <si>
    <t>S-FORT二条城前 2104号</t>
  </si>
  <si>
    <t>imp_58c104a15</t>
  </si>
  <si>
    <t>lidy@lr.pi.titech.ac.jp</t>
  </si>
  <si>
    <t>lidy</t>
  </si>
  <si>
    <t>Dongyuan</t>
  </si>
  <si>
    <t>LI</t>
  </si>
  <si>
    <t>4259 Nagatsuta, Midori-ku</t>
  </si>
  <si>
    <t>R2-727, Tokyo Institute of Technology</t>
  </si>
  <si>
    <t>242-0003</t>
  </si>
  <si>
    <t>imp_58c14a45e</t>
  </si>
  <si>
    <t>miyano.ryota@ist.osaka-u.ac.jp</t>
  </si>
  <si>
    <t>miyano.ryota</t>
  </si>
  <si>
    <t>Miyano</t>
  </si>
  <si>
    <t>大阪市</t>
  </si>
  <si>
    <t>大阪府</t>
  </si>
  <si>
    <t>547-0016</t>
  </si>
  <si>
    <t>imp_58c189be5</t>
  </si>
  <si>
    <t>atsumoto.ohashi@gmail.com</t>
  </si>
  <si>
    <t>atsumoto.ohashi</t>
  </si>
  <si>
    <t>Atsumoto</t>
  </si>
  <si>
    <t>Ohashi</t>
  </si>
  <si>
    <t>Hiruzu-motoyama-minami 301, 1-25-1 Fukuhara-cho, Showa-ku</t>
  </si>
  <si>
    <t>466-0803</t>
  </si>
  <si>
    <t>imp_58c20fb81</t>
  </si>
  <si>
    <t>oshika.masashi.f6@s.mail.nagoya-u.ac.jp</t>
  </si>
  <si>
    <t>oshika.masashi.f6</t>
  </si>
  <si>
    <t>Masashi</t>
  </si>
  <si>
    <t>Oshika</t>
  </si>
  <si>
    <t>1-210, Takabaridai,Meito-ku</t>
  </si>
  <si>
    <t>465-0054</t>
  </si>
  <si>
    <t>imp_58c24bfc1</t>
  </si>
  <si>
    <t>shou9014@gmail.com</t>
  </si>
  <si>
    <t>shou9014</t>
  </si>
  <si>
    <t>Sho</t>
  </si>
  <si>
    <t>Otao</t>
  </si>
  <si>
    <t>#305 1-11-23 Mikuni-honmachi, Yodogawa-ku</t>
  </si>
  <si>
    <t>Osaka-shi</t>
  </si>
  <si>
    <t>Osaka-fu</t>
  </si>
  <si>
    <t>imp_58c286dd8</t>
  </si>
  <si>
    <t>oyama.momose@sys.i.kyoto-u.ac.jp</t>
  </si>
  <si>
    <t>oyama.momose</t>
  </si>
  <si>
    <t>Momose</t>
  </si>
  <si>
    <t>Oyama</t>
  </si>
  <si>
    <t>左京区北白川東伊織町3 コーポ芳叡106</t>
  </si>
  <si>
    <t>コーポ芳叡106</t>
  </si>
  <si>
    <t>京都府 — Kyoto</t>
  </si>
  <si>
    <t>606-8251</t>
  </si>
  <si>
    <t>imp_58c2c1f15</t>
  </si>
  <si>
    <t>nirajpahari@gmail.com</t>
  </si>
  <si>
    <t>nirajpahari</t>
  </si>
  <si>
    <t>Niraj</t>
  </si>
  <si>
    <t>Pahari</t>
  </si>
  <si>
    <t>Shimada Laboratory, 680-4 Kawazu</t>
  </si>
  <si>
    <t>Iizuka</t>
  </si>
  <si>
    <t>820-8502</t>
  </si>
  <si>
    <t>imp_58c30e38e</t>
  </si>
  <si>
    <t>yuiga@keio.jp</t>
  </si>
  <si>
    <t>yuiga</t>
  </si>
  <si>
    <t>Yuiga</t>
  </si>
  <si>
    <t>Wada</t>
  </si>
  <si>
    <t>Hills-Hiyoshi 205, 2-28-7 Ida Nakahara-ku</t>
  </si>
  <si>
    <t>Kawasaki-shi</t>
  </si>
  <si>
    <t>Kanagawa-ken</t>
  </si>
  <si>
    <t>211-0035</t>
  </si>
  <si>
    <t>imp_58c38fd33</t>
  </si>
  <si>
    <t>etsurin1028@gmail.com</t>
  </si>
  <si>
    <t>etsurin1028</t>
  </si>
  <si>
    <t>Yueguan</t>
  </si>
  <si>
    <t>4-chōme-6-1 Komaba, Meguro City</t>
  </si>
  <si>
    <t>Komaba</t>
  </si>
  <si>
    <t>Meguro City</t>
  </si>
  <si>
    <t>153-8505</t>
  </si>
  <si>
    <t>imp_58c3cff5f</t>
  </si>
  <si>
    <t>jasmineyuyh@gmail.com</t>
  </si>
  <si>
    <t>jasmineyuyh</t>
  </si>
  <si>
    <t>Yahan</t>
  </si>
  <si>
    <t>Yoshidahonmachi, Sakyo Ward, Kyoto</t>
  </si>
  <si>
    <t>Sakyo Ward</t>
  </si>
  <si>
    <t>imp_58c417bde</t>
  </si>
  <si>
    <t>mochieng@microsoft.com</t>
  </si>
  <si>
    <t>mochieng</t>
  </si>
  <si>
    <t>Millicent</t>
  </si>
  <si>
    <t>Ochieng</t>
  </si>
  <si>
    <t>Nairobi</t>
  </si>
  <si>
    <t>Nairobi County</t>
  </si>
  <si>
    <t>Kenya</t>
  </si>
  <si>
    <t>imp_58c45d8f3</t>
  </si>
  <si>
    <t>zena.kamel100@gmail.com</t>
  </si>
  <si>
    <t>zena.kamel100</t>
  </si>
  <si>
    <t>Zina</t>
  </si>
  <si>
    <t>Kamel</t>
  </si>
  <si>
    <t>Beirut</t>
  </si>
  <si>
    <t>Beirut Governorate</t>
  </si>
  <si>
    <t>imp_58c498bdf</t>
  </si>
  <si>
    <t>salima.lamsiyah@uni.lu</t>
  </si>
  <si>
    <t>salima.lamsiyah</t>
  </si>
  <si>
    <t>Salima</t>
  </si>
  <si>
    <t>Lamsiyah</t>
  </si>
  <si>
    <t>Porte de France</t>
  </si>
  <si>
    <t>esch sur alzette</t>
  </si>
  <si>
    <t>Esch-sur-Alzette</t>
  </si>
  <si>
    <t>imp_58c51f6ef</t>
  </si>
  <si>
    <t>isabella.olariu94@gmail.com</t>
  </si>
  <si>
    <t>isabella.olariu94</t>
  </si>
  <si>
    <t>Isabella</t>
  </si>
  <si>
    <t>Olariu</t>
  </si>
  <si>
    <t>8 Rue de Hassel</t>
  </si>
  <si>
    <t>Syren</t>
  </si>
  <si>
    <t>imp_58c560257</t>
  </si>
  <si>
    <t>skong@um.edu.mo</t>
  </si>
  <si>
    <t>skong</t>
  </si>
  <si>
    <t>imp_58c59f2b2</t>
  </si>
  <si>
    <t>andysengc@gmail.com</t>
  </si>
  <si>
    <t>andysengc</t>
  </si>
  <si>
    <t>Chi seng</t>
  </si>
  <si>
    <t>Cheang</t>
  </si>
  <si>
    <t>3/AL, Edf. Kin Fu Sun Chun-Lok Fu Kok, Rua da Hortense, Macao</t>
  </si>
  <si>
    <t>imp_58c6352fc</t>
  </si>
  <si>
    <t>nlp2ct.pangjh3@gmail.com</t>
  </si>
  <si>
    <t>nlp2ct.pangjh3</t>
  </si>
  <si>
    <t>Jianhui</t>
  </si>
  <si>
    <t>Macao</t>
  </si>
  <si>
    <t>Room 2023, NLP2CT lab, University of Macau, E11</t>
  </si>
  <si>
    <t>imp_58c6802af</t>
  </si>
  <si>
    <t>danbarbu22@gmail.com</t>
  </si>
  <si>
    <t>danbarbu22</t>
  </si>
  <si>
    <t>Barbulescu</t>
  </si>
  <si>
    <t>23 Jalan Kia Peng</t>
  </si>
  <si>
    <t>Ampersand Ap 2 level 5 building B</t>
  </si>
  <si>
    <t>Kuala Lumpur KLCC</t>
  </si>
  <si>
    <t>Kuala Lumpur</t>
  </si>
  <si>
    <t>imp_58c6cceed</t>
  </si>
  <si>
    <t>alextaygeeyang96@gmail.com</t>
  </si>
  <si>
    <t>alextaygeeyang96</t>
  </si>
  <si>
    <t>Gee</t>
  </si>
  <si>
    <t>A-31-07, Parkland Residence@ Cheras South</t>
  </si>
  <si>
    <t>Jalan SEksyen 2./2</t>
  </si>
  <si>
    <t>Cheras</t>
  </si>
  <si>
    <t>imp_58c710963</t>
  </si>
  <si>
    <t>christinakang1015@gmail.com</t>
  </si>
  <si>
    <t>christinakang1015</t>
  </si>
  <si>
    <t>Xiaoxi</t>
  </si>
  <si>
    <t>Subang Jaya</t>
  </si>
  <si>
    <t>imp_58c764863</t>
  </si>
  <si>
    <t>mohan.chanthran@monash.edu</t>
  </si>
  <si>
    <t>mohan.chanthran</t>
  </si>
  <si>
    <t>Chanthran</t>
  </si>
  <si>
    <t>Mohan Raj</t>
  </si>
  <si>
    <t>No 19-11 Residensi Laguna, Jalan PJS 9/1</t>
  </si>
  <si>
    <t>imp_58c7ad4f1</t>
  </si>
  <si>
    <t>joumer001@ikasle.ehu.eus</t>
  </si>
  <si>
    <t>joumer001</t>
  </si>
  <si>
    <t>Jehad</t>
  </si>
  <si>
    <t>Oumer</t>
  </si>
  <si>
    <t>19 Triq Sir Augustus Bartolo</t>
  </si>
  <si>
    <t>Ta' Xbiex</t>
  </si>
  <si>
    <t>XBX 1092</t>
  </si>
  <si>
    <t>imp_58c7f019c</t>
  </si>
  <si>
    <t>hadi.hashemi@ing.com</t>
  </si>
  <si>
    <t>hadi.hashemi</t>
  </si>
  <si>
    <t>Hadi</t>
  </si>
  <si>
    <t>Hashemi</t>
  </si>
  <si>
    <t>Harry Banninkstraat 24</t>
  </si>
  <si>
    <t>3543 CH</t>
  </si>
  <si>
    <t>imp_58c87cd2c</t>
  </si>
  <si>
    <t>tomas.matyska@ing.com</t>
  </si>
  <si>
    <t>tomas.matyska</t>
  </si>
  <si>
    <t>Tomas</t>
  </si>
  <si>
    <t>Matyska</t>
  </si>
  <si>
    <t>Lindenlaan 583</t>
  </si>
  <si>
    <t>1185 LW</t>
  </si>
  <si>
    <t>imp_58c8ce177</t>
  </si>
  <si>
    <t>francisco.dias@shell.com</t>
  </si>
  <si>
    <t>francisco.dias</t>
  </si>
  <si>
    <t>Dias</t>
  </si>
  <si>
    <t>Grasweg 31</t>
  </si>
  <si>
    <t>1031HW</t>
  </si>
  <si>
    <t>imp_58c925c78</t>
  </si>
  <si>
    <t>anand.kumar.singh@ing.com</t>
  </si>
  <si>
    <t>anand.kumar.singh</t>
  </si>
  <si>
    <t>Anand kumar</t>
  </si>
  <si>
    <t>Turfhaven 276</t>
  </si>
  <si>
    <t>Den Haag</t>
  </si>
  <si>
    <t>2511 DK</t>
  </si>
  <si>
    <t>imp_58c9672ea</t>
  </si>
  <si>
    <t>e.timofeev@replika.ai</t>
  </si>
  <si>
    <t>e.timofeev</t>
  </si>
  <si>
    <t>Egor</t>
  </si>
  <si>
    <t>Timofeev</t>
  </si>
  <si>
    <t>Filips van Almondestraat 7</t>
  </si>
  <si>
    <t>1057 GJ</t>
  </si>
  <si>
    <t>imp_58c9c6490</t>
  </si>
  <si>
    <t>r.zayashnikov@replika.ai</t>
  </si>
  <si>
    <t>r.zayashnikov</t>
  </si>
  <si>
    <t>Renat</t>
  </si>
  <si>
    <t>Zayashnikov</t>
  </si>
  <si>
    <t>Saenredamstraat 50</t>
  </si>
  <si>
    <t>1072 LK</t>
  </si>
  <si>
    <t>imp_58ca18fea</t>
  </si>
  <si>
    <t>v.saxena@maastrichtuniversity.nl</t>
  </si>
  <si>
    <t>v.saxena</t>
  </si>
  <si>
    <t>Vageesh</t>
  </si>
  <si>
    <t>Mimosabeemd</t>
  </si>
  <si>
    <t>Maastricht</t>
  </si>
  <si>
    <t>6229 XD</t>
  </si>
  <si>
    <t>imp_58ca54e28</t>
  </si>
  <si>
    <t>wang.fengjune@gmail.com</t>
  </si>
  <si>
    <t>wang.fengjune</t>
  </si>
  <si>
    <t>Fengjun</t>
  </si>
  <si>
    <t>Marketentster 5</t>
  </si>
  <si>
    <t>1188 DC</t>
  </si>
  <si>
    <t>imp_58caa0e2d</t>
  </si>
  <si>
    <t>zilong.zhu31@gmail.com</t>
  </si>
  <si>
    <t>zilong.zhu31</t>
  </si>
  <si>
    <t>Zilong</t>
  </si>
  <si>
    <t>Radarweg 29</t>
  </si>
  <si>
    <t>Westpoort</t>
  </si>
  <si>
    <t>imp_58cb257e5</t>
  </si>
  <si>
    <t>shashank.chakravarthy@maastrichtuniversity.nl</t>
  </si>
  <si>
    <t>shashank.chakravarthy</t>
  </si>
  <si>
    <t>Muralidhara</t>
  </si>
  <si>
    <t>Chakravarthy</t>
  </si>
  <si>
    <t>Frederikbastion 70</t>
  </si>
  <si>
    <t>6217 LN</t>
  </si>
  <si>
    <t>imp_58cb64549</t>
  </si>
  <si>
    <t>meri.boubdir@gmail.com</t>
  </si>
  <si>
    <t>meri.boubdir</t>
  </si>
  <si>
    <t>Boubdir</t>
  </si>
  <si>
    <t>Titus van Rijnstraat</t>
  </si>
  <si>
    <t>Amsterdam Nieuw-West</t>
  </si>
  <si>
    <t>1058 GB</t>
  </si>
  <si>
    <t>imp_58ccdf5df</t>
  </si>
  <si>
    <t>lisa@taus.net</t>
  </si>
  <si>
    <t>lisa_1</t>
  </si>
  <si>
    <t>Vasileva</t>
  </si>
  <si>
    <t>Mercatorstraat</t>
  </si>
  <si>
    <t>imp_58cd610b7</t>
  </si>
  <si>
    <t>m.t.van.der.meer</t>
  </si>
  <si>
    <t>Michiel</t>
  </si>
  <si>
    <t>Van der meer</t>
  </si>
  <si>
    <t>imp_58cdbffe2</t>
  </si>
  <si>
    <t>putra.manggala@gmail.com</t>
  </si>
  <si>
    <t>putra.manggala</t>
  </si>
  <si>
    <t>Putra</t>
  </si>
  <si>
    <t>Manggala</t>
  </si>
  <si>
    <t>Dulcie Septemberpad 2</t>
  </si>
  <si>
    <t>1093NK</t>
  </si>
  <si>
    <t>imp_58ce0bab9</t>
  </si>
  <si>
    <t>t.kouwenhoven@liacs.leidenuniv.nl</t>
  </si>
  <si>
    <t>t.kouwenhoven</t>
  </si>
  <si>
    <t>Kouwenhoven</t>
  </si>
  <si>
    <t>Niels Bohrweg 2</t>
  </si>
  <si>
    <t>imp_58ce47943</t>
  </si>
  <si>
    <t>n.mishra@amsterdamumc.nl</t>
  </si>
  <si>
    <t>n.mishra</t>
  </si>
  <si>
    <t>Mishra</t>
  </si>
  <si>
    <t>Ouddiemerlaan</t>
  </si>
  <si>
    <t>Diemen</t>
  </si>
  <si>
    <t>1111 HJ</t>
  </si>
  <si>
    <t>imp_58cebf9f1</t>
  </si>
  <si>
    <t>j.qi@rug.nl</t>
  </si>
  <si>
    <t>j.qi</t>
  </si>
  <si>
    <t>Jirui</t>
  </si>
  <si>
    <t>Antaresstraat 21-37</t>
  </si>
  <si>
    <t>9742 LA</t>
  </si>
  <si>
    <t>imp_58cf07d58</t>
  </si>
  <si>
    <t>shaomu.tan.edu@gmail.com</t>
  </si>
  <si>
    <t>shaomu.tan.edu</t>
  </si>
  <si>
    <t>Shaomu</t>
  </si>
  <si>
    <t>Science Park 904, 1098 XH Amsterdam</t>
  </si>
  <si>
    <t>imp_58cf48ab9</t>
  </si>
  <si>
    <t>zihanwang.sdu@gmail.com</t>
  </si>
  <si>
    <t>zihanwang.sdu</t>
  </si>
  <si>
    <t>Joan Muyskenweg</t>
  </si>
  <si>
    <t>1096CJ</t>
  </si>
  <si>
    <t>imp_58cf845ad</t>
  </si>
  <si>
    <t>arianaskari92@gmail.com</t>
  </si>
  <si>
    <t>arianaskari92</t>
  </si>
  <si>
    <t>Arian</t>
  </si>
  <si>
    <t>Askari</t>
  </si>
  <si>
    <t>Elisabeth Wolffstraat 21</t>
  </si>
  <si>
    <t>1052 RP</t>
  </si>
  <si>
    <t>imp_58cfc6ecb</t>
  </si>
  <si>
    <t>b.m.a.van.dijk@liacs.leidenuniv.nl</t>
  </si>
  <si>
    <t>b.m.a.van.dijk</t>
  </si>
  <si>
    <t>Bram</t>
  </si>
  <si>
    <t>van Dijk</t>
  </si>
  <si>
    <t>2333CA</t>
  </si>
  <si>
    <t>imp_58d01347d</t>
  </si>
  <si>
    <t>s.mukherjee-2@tudelft.nl</t>
  </si>
  <si>
    <t>s.mukherjee-2</t>
  </si>
  <si>
    <t>Shubhlaxmi</t>
  </si>
  <si>
    <t>Zusterlaan 158</t>
  </si>
  <si>
    <t>Delft</t>
  </si>
  <si>
    <t>2611 MP</t>
  </si>
  <si>
    <t>imp_58d056610</t>
  </si>
  <si>
    <t>jessicaojo19@gmail.com</t>
  </si>
  <si>
    <t>jessicaojo19</t>
  </si>
  <si>
    <t>Oluwadamilola</t>
  </si>
  <si>
    <t>44 Johnson St</t>
  </si>
  <si>
    <t>Lagos</t>
  </si>
  <si>
    <t>LA</t>
  </si>
  <si>
    <t>imp_58d0926a6</t>
  </si>
  <si>
    <t>oloyededamilola05@gmail.com</t>
  </si>
  <si>
    <t>oloyededamilola05</t>
  </si>
  <si>
    <t>Damilola</t>
  </si>
  <si>
    <t>Oluwaseun</t>
  </si>
  <si>
    <t>Oloyede</t>
  </si>
  <si>
    <t>9,Gudo Community,Oke Aregba, Abeokuta, Ogun State</t>
  </si>
  <si>
    <t>Abeokuta</t>
  </si>
  <si>
    <t>Ogun</t>
  </si>
  <si>
    <t>imp_58d0d1046</t>
  </si>
  <si>
    <t>MLR175</t>
  </si>
  <si>
    <t>basilfovu@gmail.com</t>
  </si>
  <si>
    <t>basilfovu</t>
  </si>
  <si>
    <t>Basil</t>
  </si>
  <si>
    <t>Ovu</t>
  </si>
  <si>
    <t>Room 210, Department Of English Language and Literature</t>
  </si>
  <si>
    <t>Owerri</t>
  </si>
  <si>
    <t>Imo</t>
  </si>
  <si>
    <t>imp_58d120760</t>
  </si>
  <si>
    <t>azubuikenaza@gmail.com</t>
  </si>
  <si>
    <t>azubuikenaza</t>
  </si>
  <si>
    <t>Prince</t>
  </si>
  <si>
    <t>Chinazaekpere</t>
  </si>
  <si>
    <t>Azubuike</t>
  </si>
  <si>
    <t>Engr Amah Compound Amansea, Ifite</t>
  </si>
  <si>
    <t>Awka</t>
  </si>
  <si>
    <t>Anambra</t>
  </si>
  <si>
    <t>imp_58d15d15b</t>
  </si>
  <si>
    <t>MLR350</t>
  </si>
  <si>
    <t>lemei.zhang@ntnu.no</t>
  </si>
  <si>
    <t>lemei.zhang</t>
  </si>
  <si>
    <t>Lemei</t>
  </si>
  <si>
    <t>Sem Sælands vei</t>
  </si>
  <si>
    <t>imp_58d198c9f</t>
  </si>
  <si>
    <t>sabdelrahman@microsoft.com</t>
  </si>
  <si>
    <t>sabdelrahman</t>
  </si>
  <si>
    <t>Salma</t>
  </si>
  <si>
    <t>Abdelrahman</t>
  </si>
  <si>
    <t>rostockgata 98 0408</t>
  </si>
  <si>
    <t>Finland (+358)</t>
  </si>
  <si>
    <t>imp_58d1d995a</t>
  </si>
  <si>
    <t>lina.astrakova@gmail.com</t>
  </si>
  <si>
    <t>lina.astrakova</t>
  </si>
  <si>
    <t>Astrakova</t>
  </si>
  <si>
    <t>Lindebergåsen 5D, 3016</t>
  </si>
  <si>
    <t>imp_58d21f7ba</t>
  </si>
  <si>
    <t>jnavjord@microsoft.com</t>
  </si>
  <si>
    <t>jnavjord</t>
  </si>
  <si>
    <t>Jørgen</t>
  </si>
  <si>
    <t>Navjord</t>
  </si>
  <si>
    <t>Dronning Eufemias gate 71</t>
  </si>
  <si>
    <t>imp_58d25a74e</t>
  </si>
  <si>
    <t>chrolsen@microsoft.com</t>
  </si>
  <si>
    <t>chrolsen</t>
  </si>
  <si>
    <t>Olsen</t>
  </si>
  <si>
    <t>imp_58d295d1e</t>
  </si>
  <si>
    <t>srprodan@microsoft.com</t>
  </si>
  <si>
    <t>srprodan</t>
  </si>
  <si>
    <t>Srdan</t>
  </si>
  <si>
    <t>Prodanovic</t>
  </si>
  <si>
    <t>imp_58d2d1b7d</t>
  </si>
  <si>
    <t>kasolonk@microsoft.com</t>
  </si>
  <si>
    <t>kasolonk</t>
  </si>
  <si>
    <t>Kate</t>
  </si>
  <si>
    <t>Solonko</t>
  </si>
  <si>
    <t>Sandakerveien 86</t>
  </si>
  <si>
    <t>imp_58d3189d9</t>
  </si>
  <si>
    <t>mariiaf@ifi.uio.no</t>
  </si>
  <si>
    <t>mariiaf</t>
  </si>
  <si>
    <t>Mariia</t>
  </si>
  <si>
    <t>Fedorova</t>
  </si>
  <si>
    <t>Duehaugveien 8B. FB13-H0102</t>
  </si>
  <si>
    <t>imp_58d350096</t>
  </si>
  <si>
    <t>lgcharpe@uio.no</t>
  </si>
  <si>
    <t>lgcharpe</t>
  </si>
  <si>
    <t>Georges Gabriel</t>
  </si>
  <si>
    <t>Charpentier</t>
  </si>
  <si>
    <t>Sannergata 9</t>
  </si>
  <si>
    <t>imp_58d389202</t>
  </si>
  <si>
    <t>s.m.almandhari@lancaster.ac.uk</t>
  </si>
  <si>
    <t>s.m.almandhari</t>
  </si>
  <si>
    <t>Salim</t>
  </si>
  <si>
    <t>Al Mandhari</t>
  </si>
  <si>
    <t>Muscat</t>
  </si>
  <si>
    <t>imp_58d3c3f1c</t>
  </si>
  <si>
    <t>abdul.azeemi@lums.edu.pk</t>
  </si>
  <si>
    <t>abdul.azeemi</t>
  </si>
  <si>
    <t>Abdul hameed</t>
  </si>
  <si>
    <t>Azeemi</t>
  </si>
  <si>
    <t>204 - B Tariq Gardens</t>
  </si>
  <si>
    <t>Lahore</t>
  </si>
  <si>
    <t>imp_58d40a14e</t>
  </si>
  <si>
    <t>smalaysha@birzeit.edu</t>
  </si>
  <si>
    <t>smalaysha</t>
  </si>
  <si>
    <t>Sanad</t>
  </si>
  <si>
    <t>Malaysha</t>
  </si>
  <si>
    <t>Jenin</t>
  </si>
  <si>
    <t>imp_58d4b0006</t>
  </si>
  <si>
    <t>rsgabud@up.edu.ph</t>
  </si>
  <si>
    <t>rsgabud</t>
  </si>
  <si>
    <t>Roselyn</t>
  </si>
  <si>
    <t>Gabud</t>
  </si>
  <si>
    <t>Sofia Bellevue, Capitol Hills Drive, Matandang Balara</t>
  </si>
  <si>
    <t>Metro Manila</t>
  </si>
  <si>
    <t>imp_58d4f01b0</t>
  </si>
  <si>
    <t>artur.kot@allegro.com</t>
  </si>
  <si>
    <t>artur.kot</t>
  </si>
  <si>
    <t>Artur</t>
  </si>
  <si>
    <t>Kot</t>
  </si>
  <si>
    <t>imp_58d5385d8</t>
  </si>
  <si>
    <t>mieszko.rutkowski@allegro.com</t>
  </si>
  <si>
    <t>mieszko.rutkowski</t>
  </si>
  <si>
    <t>Mieszko</t>
  </si>
  <si>
    <t>Rutkowski</t>
  </si>
  <si>
    <t>imp_58d56f9cd</t>
  </si>
  <si>
    <t>kazienko@pwr.edu.pl</t>
  </si>
  <si>
    <t>kazienko</t>
  </si>
  <si>
    <t>Przemyslaw</t>
  </si>
  <si>
    <t>Kazienko</t>
  </si>
  <si>
    <t>Śródmieście</t>
  </si>
  <si>
    <t>Dolnośląskie</t>
  </si>
  <si>
    <t>50-386</t>
  </si>
  <si>
    <t>imp_58d5df9cf</t>
  </si>
  <si>
    <t>inez.okulska@gmail.com</t>
  </si>
  <si>
    <t>inez.okulska</t>
  </si>
  <si>
    <t>Inez</t>
  </si>
  <si>
    <t>Okulska</t>
  </si>
  <si>
    <t>Paszkiewicza 3</t>
  </si>
  <si>
    <t>25 | środkowa klatka</t>
  </si>
  <si>
    <t>Warsaw</t>
  </si>
  <si>
    <t>02-781</t>
  </si>
  <si>
    <t>imp_58d6d5ab8</t>
  </si>
  <si>
    <t>bartlomiej.koptyra@pwr.edu.pl</t>
  </si>
  <si>
    <t>bartlomiej.koptyra</t>
  </si>
  <si>
    <t>Bartlomiej</t>
  </si>
  <si>
    <t>Koptyra</t>
  </si>
  <si>
    <t>imp_58d71faf0</t>
  </si>
  <si>
    <t>tomasz.rozanski@uwr.edu.pl</t>
  </si>
  <si>
    <t>tomasz.rozanski</t>
  </si>
  <si>
    <t>Różański</t>
  </si>
  <si>
    <t>Grunwaldzka 86</t>
  </si>
  <si>
    <t>50-137</t>
  </si>
  <si>
    <t>imp_58d764b04</t>
  </si>
  <si>
    <t>sewerynnkarolinaa@gmail.com</t>
  </si>
  <si>
    <t>sewerynnkarolinaa</t>
  </si>
  <si>
    <t>Karolina</t>
  </si>
  <si>
    <t>Seweryn</t>
  </si>
  <si>
    <t>Solec 24/233</t>
  </si>
  <si>
    <t>00-403</t>
  </si>
  <si>
    <t>imp_58d7a8d5f</t>
  </si>
  <si>
    <t>michal.tyrolski@gmail.com</t>
  </si>
  <si>
    <t>michal.tyrolski</t>
  </si>
  <si>
    <t>Tyrolski</t>
  </si>
  <si>
    <t>Masovian Voivodeship</t>
  </si>
  <si>
    <t>imp_58d7e98a5</t>
  </si>
  <si>
    <t>pombal.josemaria@gmail.com</t>
  </si>
  <si>
    <t>pombal.josemaria</t>
  </si>
  <si>
    <t>José</t>
  </si>
  <si>
    <t>Pombal</t>
  </si>
  <si>
    <t>Rua Castilho 52, 1269-177 Lisboa, Portugal</t>
  </si>
  <si>
    <t>1269-177</t>
  </si>
  <si>
    <t>imp_58d8a5fd5</t>
  </si>
  <si>
    <t>simao.goncalves@priberam.pt</t>
  </si>
  <si>
    <t>simao.goncalves</t>
  </si>
  <si>
    <t>Simão</t>
  </si>
  <si>
    <t>Gonçalves</t>
  </si>
  <si>
    <t>imp_58d8ddfe3</t>
  </si>
  <si>
    <t>duartemalves@tecnico.ulisboa.pt</t>
  </si>
  <si>
    <t>duartemalves</t>
  </si>
  <si>
    <t>Duarte</t>
  </si>
  <si>
    <t>Alves</t>
  </si>
  <si>
    <t>imp_58d95f9e6</t>
  </si>
  <si>
    <t>leonor.veloso@tecnico.ulisboa.pt</t>
  </si>
  <si>
    <t>leonor.veloso</t>
  </si>
  <si>
    <t>Leonor</t>
  </si>
  <si>
    <t>Veloso</t>
  </si>
  <si>
    <t>R. Alves Redol 9</t>
  </si>
  <si>
    <t>1000-029</t>
  </si>
  <si>
    <t>imp_58d99cb96</t>
  </si>
  <si>
    <t>kmalkuwari@hbku.edu.qa</t>
  </si>
  <si>
    <t>kmalkuwari</t>
  </si>
  <si>
    <t>Mubarak</t>
  </si>
  <si>
    <t>Al-Kuwari</t>
  </si>
  <si>
    <t>Al Kheesa</t>
  </si>
  <si>
    <t>imp_58d9d4030</t>
  </si>
  <si>
    <t>mhawasly@hbku.edu.qa</t>
  </si>
  <si>
    <t>mhawasly</t>
  </si>
  <si>
    <t>Majd</t>
  </si>
  <si>
    <t>Hawasly</t>
  </si>
  <si>
    <t>Education City</t>
  </si>
  <si>
    <t>Ar-Rayyan</t>
  </si>
  <si>
    <t>imp_58da4fcea</t>
  </si>
  <si>
    <t>sabri.boughorbel</t>
  </si>
  <si>
    <t>Sabri</t>
  </si>
  <si>
    <t>Boughorbel</t>
  </si>
  <si>
    <t>HBKU Researchery Education City</t>
  </si>
  <si>
    <t>imp_58da92e1f</t>
  </si>
  <si>
    <t>yelkheir</t>
  </si>
  <si>
    <t>EL KHEIR</t>
  </si>
  <si>
    <t>Villa 1, Rosa Villa Compound</t>
  </si>
  <si>
    <t>Ar-rayyan</t>
  </si>
  <si>
    <t>Izghawa</t>
  </si>
  <si>
    <t>imp_58dad135d</t>
  </si>
  <si>
    <t>ali@qlex.qa</t>
  </si>
  <si>
    <t>ali_3</t>
  </si>
  <si>
    <t>Abusedra</t>
  </si>
  <si>
    <t>Ras Bu Abboud</t>
  </si>
  <si>
    <t>imp_58db19975</t>
  </si>
  <si>
    <t>wzaghouani@hbku.edu.qa</t>
  </si>
  <si>
    <t>wzaghouani</t>
  </si>
  <si>
    <t>Wajdi</t>
  </si>
  <si>
    <t>Zaghouani</t>
  </si>
  <si>
    <t>Doha Municipality</t>
  </si>
  <si>
    <t>imp_58db50793</t>
  </si>
  <si>
    <t>dohalbared@gmail.com</t>
  </si>
  <si>
    <t>dohalbared</t>
  </si>
  <si>
    <t>Duha</t>
  </si>
  <si>
    <t>Albared</t>
  </si>
  <si>
    <t>Qatar, Doha</t>
  </si>
  <si>
    <t>imp_58db8dd6f</t>
  </si>
  <si>
    <t>cosma.i.adrian@gmail.com</t>
  </si>
  <si>
    <t>cosma.i.adrian</t>
  </si>
  <si>
    <t>Adrian</t>
  </si>
  <si>
    <t>Cosma</t>
  </si>
  <si>
    <t>imp_58dc08a76</t>
  </si>
  <si>
    <t>v.goncharenko@vk.team</t>
  </si>
  <si>
    <t>v.goncharenko</t>
  </si>
  <si>
    <t>Vladislav</t>
  </si>
  <si>
    <t>Goncharenko</t>
  </si>
  <si>
    <t>imp_58dc4265b</t>
  </si>
  <si>
    <t>vanyatko@yandex-team.ru</t>
  </si>
  <si>
    <t>vanyatko</t>
  </si>
  <si>
    <t>Kargapoltsev</t>
  </si>
  <si>
    <t>IVAN</t>
  </si>
  <si>
    <t>imp_58dc7a1ae</t>
  </si>
  <si>
    <t>a.poslavskii@vk.team</t>
  </si>
  <si>
    <t>a.poslavskii</t>
  </si>
  <si>
    <t>Poslavskiy</t>
  </si>
  <si>
    <t>imp_58dcb0e6a</t>
  </si>
  <si>
    <t>travkin.o.i@gmail.com</t>
  </si>
  <si>
    <t>travkin.o.i</t>
  </si>
  <si>
    <t>Travkin</t>
  </si>
  <si>
    <t>Moscow, Krasnogo Mayaka str. 1-1-124</t>
  </si>
  <si>
    <t>imp_58dceaf4e</t>
  </si>
  <si>
    <t>vinichenko.dmitry@gmail.com</t>
  </si>
  <si>
    <t>vinichenko.dmitry</t>
  </si>
  <si>
    <t>Dmitry</t>
  </si>
  <si>
    <t>Vinichenko</t>
  </si>
  <si>
    <t>Кутузовский просп., 32</t>
  </si>
  <si>
    <t>Западный административный округ</t>
  </si>
  <si>
    <t>imp_58dd2e529</t>
  </si>
  <si>
    <t>dronbout@gmail.com</t>
  </si>
  <si>
    <t>dronbout</t>
  </si>
  <si>
    <t>Andrey</t>
  </si>
  <si>
    <t>Bout</t>
  </si>
  <si>
    <t>Turistskaya 33</t>
  </si>
  <si>
    <t>imp_58dd66f11</t>
  </si>
  <si>
    <t>dimitrov@airi.net</t>
  </si>
  <si>
    <t>dimitrov</t>
  </si>
  <si>
    <t>Kutuzovsky prospekt</t>
  </si>
  <si>
    <t>imp_58dd9dfab</t>
  </si>
  <si>
    <t>kuznetsov</t>
  </si>
  <si>
    <t>Kuznetsov</t>
  </si>
  <si>
    <t>Kutuzovskiy prospekt, 32</t>
  </si>
  <si>
    <t>imp_58ddd78c8</t>
  </si>
  <si>
    <t>desuvk@gmail.com</t>
  </si>
  <si>
    <t>desuvk</t>
  </si>
  <si>
    <t>Kovalenko</t>
  </si>
  <si>
    <t>17E Uralskaya str. building 3</t>
  </si>
  <si>
    <t>St. Petersburg</t>
  </si>
  <si>
    <t>imp_58de2a5b0</t>
  </si>
  <si>
    <t>gkkokush@edu.hse.ru</t>
  </si>
  <si>
    <t>gkkokush</t>
  </si>
  <si>
    <t>Konstantinovich</t>
  </si>
  <si>
    <t>Kokush</t>
  </si>
  <si>
    <t>г. Санкт-Петербург, ул. Герасимовская, 13</t>
  </si>
  <si>
    <t>Санкт-Петербург</t>
  </si>
  <si>
    <t>imp_58de64b32</t>
  </si>
  <si>
    <t>w.vskv.w@gmail.com</t>
  </si>
  <si>
    <t>w.vskv.w</t>
  </si>
  <si>
    <t>Vasiliy</t>
  </si>
  <si>
    <t>Viskov</t>
  </si>
  <si>
    <t>Tvardovskogo St., 23-80</t>
  </si>
  <si>
    <t>Moscow City</t>
  </si>
  <si>
    <t>imp_58de9f523</t>
  </si>
  <si>
    <t>sergeypetrakof@gmail.com</t>
  </si>
  <si>
    <t>sergeypetrakof</t>
  </si>
  <si>
    <t>Sergey</t>
  </si>
  <si>
    <t>Petrakov</t>
  </si>
  <si>
    <t>Lazareva St, 11</t>
  </si>
  <si>
    <t>imp_58dedb2b6</t>
  </si>
  <si>
    <t>apetrakova_2000@mail.ru</t>
  </si>
  <si>
    <t>apetrakova_2000</t>
  </si>
  <si>
    <t>Petrakova</t>
  </si>
  <si>
    <t>Skobelevskaya Ulitsa, 1</t>
  </si>
  <si>
    <t>Yugo-Zapadnyy administrativnyy okrug</t>
  </si>
  <si>
    <t>Moskva</t>
  </si>
  <si>
    <t>imp_58df2593c</t>
  </si>
  <si>
    <t>davasilev_4@edu.hse.ru</t>
  </si>
  <si>
    <t>davasilev_4</t>
  </si>
  <si>
    <t>Daniil</t>
  </si>
  <si>
    <t>Vasilev</t>
  </si>
  <si>
    <t>Покровский б-р, 11</t>
  </si>
  <si>
    <t>Центральный административный округ</t>
  </si>
  <si>
    <t>imp_58e02e49c</t>
  </si>
  <si>
    <t>d.alukaev@innopolis.university</t>
  </si>
  <si>
    <t>d.alukaev</t>
  </si>
  <si>
    <t>Danis</t>
  </si>
  <si>
    <t>Railevich</t>
  </si>
  <si>
    <t>Alukaev</t>
  </si>
  <si>
    <t>Universitetskay St</t>
  </si>
  <si>
    <t>Innopolis</t>
  </si>
  <si>
    <t>Respublika Tatarstan</t>
  </si>
  <si>
    <t>imp_58e06a2d7</t>
  </si>
  <si>
    <t>alexanderbaranof@gmail.com</t>
  </si>
  <si>
    <t>alexanderbaranof</t>
  </si>
  <si>
    <t>Baranov</t>
  </si>
  <si>
    <t>Люблинская улица, 56/2с2</t>
  </si>
  <si>
    <t>imp_58e0a394d</t>
  </si>
  <si>
    <t>bulatov.as@phystech.edu</t>
  </si>
  <si>
    <t>bulatov.as</t>
  </si>
  <si>
    <t>Aidar</t>
  </si>
  <si>
    <t>Bulatov</t>
  </si>
  <si>
    <t>Moscow, Malaya Gruzinskaya st, 12, 110</t>
  </si>
  <si>
    <t>imp_58e0db081</t>
  </si>
  <si>
    <t>chepurova.data@gmail.com</t>
  </si>
  <si>
    <t>chepurova.data</t>
  </si>
  <si>
    <t>Alla</t>
  </si>
  <si>
    <t>Chepurova</t>
  </si>
  <si>
    <t>Kazan</t>
  </si>
  <si>
    <t>Republic of Tatarstan</t>
  </si>
  <si>
    <t>imp_58e11f0ff</t>
  </si>
  <si>
    <t>rediska0123@gmail.com</t>
  </si>
  <si>
    <t>rediska0123</t>
  </si>
  <si>
    <t>Fadeeva</t>
  </si>
  <si>
    <t>Begovaya Ulitsa, 14, 35</t>
  </si>
  <si>
    <t>Severnyy administrativnyy okrug</t>
  </si>
  <si>
    <t>imp_58e15560a</t>
  </si>
  <si>
    <t>alsu.sagirova@phystech.edu</t>
  </si>
  <si>
    <t>alsu.sagirova</t>
  </si>
  <si>
    <t>Alsu</t>
  </si>
  <si>
    <t>Sagirova</t>
  </si>
  <si>
    <t>Pervomayskaya 28A</t>
  </si>
  <si>
    <t>Dogoprudny</t>
  </si>
  <si>
    <t>МО</t>
  </si>
  <si>
    <t>imp_58e18ac81</t>
  </si>
  <si>
    <t>hendk@ksu.edu.sa</t>
  </si>
  <si>
    <t>hendk</t>
  </si>
  <si>
    <t>Hend</t>
  </si>
  <si>
    <t>Alkhalifa</t>
  </si>
  <si>
    <t>imp_58e209d8d</t>
  </si>
  <si>
    <t>23KSGAREG5</t>
  </si>
  <si>
    <t>tamimi_af@yahoo.com</t>
  </si>
  <si>
    <t>tamimi_af</t>
  </si>
  <si>
    <t>Afrah</t>
  </si>
  <si>
    <t>AlTamimi</t>
  </si>
  <si>
    <t>Imam Muhammad Ibn Saud Islamic University</t>
  </si>
  <si>
    <t>imp_58e246f31</t>
  </si>
  <si>
    <t>farisalasmary@gmail.com</t>
  </si>
  <si>
    <t>farisalasmary</t>
  </si>
  <si>
    <t>Faris</t>
  </si>
  <si>
    <t>Alasmary</t>
  </si>
  <si>
    <t>imp_58e2e97dd</t>
  </si>
  <si>
    <t>motaz</t>
  </si>
  <si>
    <t>Motaz</t>
  </si>
  <si>
    <t>Alfarraj</t>
  </si>
  <si>
    <t>imp_58e333199</t>
  </si>
  <si>
    <t>asif6827@gmail.com</t>
  </si>
  <si>
    <t>asif6827</t>
  </si>
  <si>
    <t>Muhammad asif</t>
  </si>
  <si>
    <t>G-3165, King Abdullah University of Science and Technology, King Abdullah University Of Science And Technology 23955, Saudi Arabia</t>
  </si>
  <si>
    <t>Jubail - makkah</t>
  </si>
  <si>
    <t>imp_58e37d06f</t>
  </si>
  <si>
    <t>hluqman@kfupm.edu.sa</t>
  </si>
  <si>
    <t>hluqman</t>
  </si>
  <si>
    <t>Hamzah</t>
  </si>
  <si>
    <t>Luqman</t>
  </si>
  <si>
    <t>King Fahd University of Petroleum and Minerals</t>
  </si>
  <si>
    <t>P.O. Box 33</t>
  </si>
  <si>
    <t>imp_58e3bb258</t>
  </si>
  <si>
    <t>george.turkiyyah@kaust.edu.sa</t>
  </si>
  <si>
    <t>george.turkiyyah</t>
  </si>
  <si>
    <t>Turkiyyah</t>
  </si>
  <si>
    <t>King Abdullah University Of Science And Technology</t>
  </si>
  <si>
    <t>imp_58e400626</t>
  </si>
  <si>
    <t>slhebi@taibahu.edu.sa</t>
  </si>
  <si>
    <t>slhebi</t>
  </si>
  <si>
    <t>Samah</t>
  </si>
  <si>
    <t>Aloufi</t>
  </si>
  <si>
    <t>Al-Madinah al-Munawwarah</t>
  </si>
  <si>
    <t>Al Madinah Province</t>
  </si>
  <si>
    <t>9303-3026</t>
  </si>
  <si>
    <t>imp_58e47b16b</t>
  </si>
  <si>
    <t>439048999@sm.imamu.edu.sa</t>
  </si>
  <si>
    <t>Samar</t>
  </si>
  <si>
    <t>Essa</t>
  </si>
  <si>
    <t>imp_58e4b5e17</t>
  </si>
  <si>
    <t>srijith.radhakrishnan@kaust.edu.sa</t>
  </si>
  <si>
    <t>srijith.radhakrishnan</t>
  </si>
  <si>
    <t>Srijith</t>
  </si>
  <si>
    <t>Radhakrishnan</t>
  </si>
  <si>
    <t>imp_58e4ec946</t>
  </si>
  <si>
    <t>vera.frantsuzova@yandex.ru</t>
  </si>
  <si>
    <t>vera.frantsuzova</t>
  </si>
  <si>
    <t>Vera</t>
  </si>
  <si>
    <t>Frantsuzova</t>
  </si>
  <si>
    <t>Bulevar Vojvode Bojovica 12, MB 21802646</t>
  </si>
  <si>
    <t>imp_58e531464</t>
  </si>
  <si>
    <t>ekaterina.blatova@jetbrains.com</t>
  </si>
  <si>
    <t>ekaterina.blatova</t>
  </si>
  <si>
    <t>Blatova</t>
  </si>
  <si>
    <t>Đorđa Stanojevića 12</t>
  </si>
  <si>
    <t>Novi Beograd</t>
  </si>
  <si>
    <t>Beograd</t>
  </si>
  <si>
    <t>imp_58e571443</t>
  </si>
  <si>
    <t>p-savin@yandex-team.ru</t>
  </si>
  <si>
    <t>p-savin</t>
  </si>
  <si>
    <t>Savin</t>
  </si>
  <si>
    <t>Bulevar Vojvode Bojovica 12</t>
  </si>
  <si>
    <t>imp_58e5a9969</t>
  </si>
  <si>
    <t>xyang@u.nus.edu</t>
  </si>
  <si>
    <t>xyang</t>
  </si>
  <si>
    <t>Xingyi</t>
  </si>
  <si>
    <t>4 Engineering Drive 3</t>
  </si>
  <si>
    <t>imp_58e629824</t>
  </si>
  <si>
    <t>heqing001@e.ntu.edu.sg</t>
  </si>
  <si>
    <t>heqing001</t>
  </si>
  <si>
    <t>Heqing</t>
  </si>
  <si>
    <t>imp_58e66821f</t>
  </si>
  <si>
    <t>xibeijia.guan@ahrefs.com</t>
  </si>
  <si>
    <t>xibeijia.guan</t>
  </si>
  <si>
    <t>Xibeijia</t>
  </si>
  <si>
    <t>Guan</t>
  </si>
  <si>
    <t>7 Straits View</t>
  </si>
  <si>
    <t>imp_58e6a547b</t>
  </si>
  <si>
    <t>23ahrefsreg3</t>
  </si>
  <si>
    <t>dmitry@ahrefs.com</t>
  </si>
  <si>
    <t>dmitry</t>
  </si>
  <si>
    <t>Dmytro</t>
  </si>
  <si>
    <t>Gerasymenko</t>
  </si>
  <si>
    <t>18 Marina Blvd</t>
  </si>
  <si>
    <t>imp_58e6dcbe1</t>
  </si>
  <si>
    <t>calvinn.ng@ahrefs.com</t>
  </si>
  <si>
    <t>calvinn.ng</t>
  </si>
  <si>
    <t>Calvinn</t>
  </si>
  <si>
    <t>893A Tampines Ave 8, #06-62</t>
  </si>
  <si>
    <t>imp_58e72353c</t>
  </si>
  <si>
    <t>jonathankoh@trade-facilitate.com</t>
  </si>
  <si>
    <t>jonathankoh</t>
  </si>
  <si>
    <t>Koh</t>
  </si>
  <si>
    <t>160 Paya Lebar Rd</t>
  </si>
  <si>
    <t>#02-04 Orion@Paya Lebar</t>
  </si>
  <si>
    <t>imp_58e761301</t>
  </si>
  <si>
    <t>somerlee.9@gmail.com</t>
  </si>
  <si>
    <t>somerlee.9</t>
  </si>
  <si>
    <t>Shenggui</t>
  </si>
  <si>
    <t>2 science park drive</t>
  </si>
  <si>
    <t>imp_58e79bd1d</t>
  </si>
  <si>
    <t>23HPCreg5</t>
  </si>
  <si>
    <t>qianranm@luchentech.com</t>
  </si>
  <si>
    <t>qianranm</t>
  </si>
  <si>
    <t>Qianran</t>
  </si>
  <si>
    <t>2 SCIENCE PARK DRIVE, Ascent</t>
  </si>
  <si>
    <t>imp_58e7d662e</t>
  </si>
  <si>
    <t>siqimai@hpcaitech.com</t>
  </si>
  <si>
    <t>siqimai</t>
  </si>
  <si>
    <t>Mai</t>
  </si>
  <si>
    <t>湖南</t>
  </si>
  <si>
    <t>imp_58e81ba59</t>
  </si>
  <si>
    <t>yanjia.ouyang@hpc-ai.tech</t>
  </si>
  <si>
    <t>yanjia.ouyang</t>
  </si>
  <si>
    <t>Yanjia</t>
  </si>
  <si>
    <t>Ouyang</t>
  </si>
  <si>
    <t>imp_58e862288</t>
  </si>
  <si>
    <t>jessie.cao@salesforce.com</t>
  </si>
  <si>
    <t>jessie.cao</t>
  </si>
  <si>
    <t>Jessie</t>
  </si>
  <si>
    <t>5 Temasek Blvd, #13-01 Suntec Tower, Five 038985</t>
  </si>
  <si>
    <t>imp_58e89f54b</t>
  </si>
  <si>
    <t>23salesforcereg2</t>
  </si>
  <si>
    <t>doyensahoo@gmail.com</t>
  </si>
  <si>
    <t>doyensahoo</t>
  </si>
  <si>
    <t>Doyen</t>
  </si>
  <si>
    <t>#15-15, 1 Jln Kembangan</t>
  </si>
  <si>
    <t>imp_58e8d6f3f</t>
  </si>
  <si>
    <t>jia.xiang.lim@sap.com</t>
  </si>
  <si>
    <t>jia.xiang.lim</t>
  </si>
  <si>
    <t>Jia xiang</t>
  </si>
  <si>
    <t>30 Pasir Panjang Rd</t>
  </si>
  <si>
    <t>imp_58e9221be</t>
  </si>
  <si>
    <t>23sapreg2</t>
  </si>
  <si>
    <t>yangyang.xiang@sap.com</t>
  </si>
  <si>
    <t>yangyang.xiang</t>
  </si>
  <si>
    <t>30 Pasir Panjang Rd, Singapore 117440</t>
  </si>
  <si>
    <t>imp_58e958d0a</t>
  </si>
  <si>
    <t>davidong@aisingapore.org</t>
  </si>
  <si>
    <t>davidong</t>
  </si>
  <si>
    <t>imp_58e992097</t>
  </si>
  <si>
    <t>23w7</t>
  </si>
  <si>
    <t>peteryeo49@hotmail.com</t>
  </si>
  <si>
    <t>peteryeo49</t>
  </si>
  <si>
    <t>yeo</t>
  </si>
  <si>
    <t>106 Clementi Street 12</t>
  </si>
  <si>
    <t>imp_58e9caecb</t>
  </si>
  <si>
    <t>bhrgv.vishal@gmail.com</t>
  </si>
  <si>
    <t>bhrgv.vishal</t>
  </si>
  <si>
    <t>Bhargava</t>
  </si>
  <si>
    <t>imp_58ea13a86</t>
  </si>
  <si>
    <t>huliang@nvidia.com</t>
  </si>
  <si>
    <t>huliang</t>
  </si>
  <si>
    <t>8 Temasek Boulevard #07-03</t>
  </si>
  <si>
    <t>Suntec Tower Three</t>
  </si>
  <si>
    <t>imp_58ea51ed0</t>
  </si>
  <si>
    <t>kisuh_ahn@apple.com</t>
  </si>
  <si>
    <t>kisuh_ahn</t>
  </si>
  <si>
    <t>Kisuh</t>
  </si>
  <si>
    <t>27 Bencoolen St</t>
  </si>
  <si>
    <t>imp_58ea8b7ed</t>
  </si>
  <si>
    <t>angjunsiong@gmail.com</t>
  </si>
  <si>
    <t>angjunsiong</t>
  </si>
  <si>
    <t>Jun siong</t>
  </si>
  <si>
    <t>348A Yishun Avenue 11</t>
  </si>
  <si>
    <t>15-545</t>
  </si>
  <si>
    <t>imp_58eac515e</t>
  </si>
  <si>
    <t>jbi11@bloomberg.net</t>
  </si>
  <si>
    <t>jbi11</t>
  </si>
  <si>
    <t>Jane</t>
  </si>
  <si>
    <t>imp_58eb0efcf</t>
  </si>
  <si>
    <t>bokzq@hotmail.com</t>
  </si>
  <si>
    <t>bokzq_1</t>
  </si>
  <si>
    <t>Zhuangqiang</t>
  </si>
  <si>
    <t>Bok</t>
  </si>
  <si>
    <t>Blk 201B Woodleigh Link</t>
  </si>
  <si>
    <t>#08-68</t>
  </si>
  <si>
    <t>imp_58eb485c8</t>
  </si>
  <si>
    <t>kencheah@gic.com.sg</t>
  </si>
  <si>
    <t>kencheah</t>
  </si>
  <si>
    <t>Cheah</t>
  </si>
  <si>
    <t>imp_58ebc236c</t>
  </si>
  <si>
    <t>elhchen@ntu.edu.sg</t>
  </si>
  <si>
    <t>elhchen</t>
  </si>
  <si>
    <t>Lihui</t>
  </si>
  <si>
    <t>School of EEE</t>
  </si>
  <si>
    <t>imp_58ec24501</t>
  </si>
  <si>
    <t>chia_li_fang@mci.gov.sg</t>
  </si>
  <si>
    <t>chia_li_fang</t>
  </si>
  <si>
    <t>Li fang</t>
  </si>
  <si>
    <t>Chia</t>
  </si>
  <si>
    <t>140 Hill Street</t>
  </si>
  <si>
    <t>#01-01A Old Hill Street Police Station</t>
  </si>
  <si>
    <t>imp_58ec93bf7</t>
  </si>
  <si>
    <t>haley.c@apple.com</t>
  </si>
  <si>
    <t>haley.c</t>
  </si>
  <si>
    <t>Minjeong</t>
  </si>
  <si>
    <t>1 Cavan Rd</t>
  </si>
  <si>
    <t>imp_58ecdb75d</t>
  </si>
  <si>
    <t>19serene@gmail.com</t>
  </si>
  <si>
    <t>19serene</t>
  </si>
  <si>
    <t>Serene</t>
  </si>
  <si>
    <t>Chua</t>
  </si>
  <si>
    <t>3 Minaret Walk</t>
  </si>
  <si>
    <t>imp_58ed20f5a</t>
  </si>
  <si>
    <t>shearman_chua@hotmail.com</t>
  </si>
  <si>
    <t>shearman_chua</t>
  </si>
  <si>
    <t>Shearman</t>
  </si>
  <si>
    <t>Choa Chu Kang St 51</t>
  </si>
  <si>
    <t>BLK 505,#08-185</t>
  </si>
  <si>
    <t>imp_58ed5a14c</t>
  </si>
  <si>
    <t>lambertdeng@gmail.com</t>
  </si>
  <si>
    <t>lambertdeng</t>
  </si>
  <si>
    <t>Lambert</t>
  </si>
  <si>
    <t>07-543, 127C Kim Tian Road</t>
  </si>
  <si>
    <t>imp_58ed9846e</t>
  </si>
  <si>
    <t>tharini_de_silva@i2r.a-star.edu.sg</t>
  </si>
  <si>
    <t>tharini_de_silva</t>
  </si>
  <si>
    <t>Tharini</t>
  </si>
  <si>
    <t>de Silva</t>
  </si>
  <si>
    <t>70 Upper Serangoon View</t>
  </si>
  <si>
    <t>imp_58edd66cf</t>
  </si>
  <si>
    <t>yixi.d@nus.edu.sg</t>
  </si>
  <si>
    <t>yixi.d</t>
  </si>
  <si>
    <t>Yixi</t>
  </si>
  <si>
    <t>Computing Dr</t>
  </si>
  <si>
    <t>imp_58ee230c8</t>
  </si>
  <si>
    <t>weigao@smu.edu.sg</t>
  </si>
  <si>
    <t>weigao_1</t>
  </si>
  <si>
    <t>imp_58ee9b379</t>
  </si>
  <si>
    <t>nicholas.goh@klasses.com.sg</t>
  </si>
  <si>
    <t>nicholas.goh</t>
  </si>
  <si>
    <t>Goh</t>
  </si>
  <si>
    <t>30A Kallang Pl</t>
  </si>
  <si>
    <t>imp_58eedb8e6</t>
  </si>
  <si>
    <t>henzhiqian@gic.com.sg</t>
  </si>
  <si>
    <t>henzhiqian</t>
  </si>
  <si>
    <t>Zhi qian</t>
  </si>
  <si>
    <t>Hen</t>
  </si>
  <si>
    <t>imp_58ef88239</t>
  </si>
  <si>
    <t>swannyen@gmail.com</t>
  </si>
  <si>
    <t>swannyen</t>
  </si>
  <si>
    <t>Swan en</t>
  </si>
  <si>
    <t>3B Upper Boon Keng Rd</t>
  </si>
  <si>
    <t>22-620</t>
  </si>
  <si>
    <t>imp_58efce37d</t>
  </si>
  <si>
    <t>qirui81.huang@gmail.com</t>
  </si>
  <si>
    <t>qirui81.huang</t>
  </si>
  <si>
    <t>Qirui</t>
  </si>
  <si>
    <t>#17-08, The Metropolis Tower 2</t>
  </si>
  <si>
    <t>11 North Buona Vista Dr,</t>
  </si>
  <si>
    <t>Select</t>
  </si>
  <si>
    <t>imp_58f01480f</t>
  </si>
  <si>
    <t>huangx2@i2r.a-star.edu.sg</t>
  </si>
  <si>
    <t>huangx2</t>
  </si>
  <si>
    <t>25D Charlton Ln</t>
  </si>
  <si>
    <t>imp_58f0518a2</t>
  </si>
  <si>
    <t>valeriy@ischenko.me</t>
  </si>
  <si>
    <t>valeriy</t>
  </si>
  <si>
    <t>Valerii</t>
  </si>
  <si>
    <t>Ishchenko</t>
  </si>
  <si>
    <t>533 Bedok Reservoir Rd</t>
  </si>
  <si>
    <t>imp_58f08f9a1</t>
  </si>
  <si>
    <t>jibin02@outlook.com</t>
  </si>
  <si>
    <t>jibin02</t>
  </si>
  <si>
    <t>52 West Coast Crescent, #05-07 West Bay Condominium</t>
  </si>
  <si>
    <t>imp_58f10ef3c</t>
  </si>
  <si>
    <t>matthew_jo@apple.com</t>
  </si>
  <si>
    <t>matthew_jo</t>
  </si>
  <si>
    <t>Junheui</t>
  </si>
  <si>
    <t>12 Ang Mo Kio Street 64</t>
  </si>
  <si>
    <t>imp_58f14eff9</t>
  </si>
  <si>
    <t>knybianca@gmail.com</t>
  </si>
  <si>
    <t>knybianca</t>
  </si>
  <si>
    <t>Bianca</t>
  </si>
  <si>
    <t>415 Yishun Ave 11</t>
  </si>
  <si>
    <t>imp_58f19a53d</t>
  </si>
  <si>
    <t>bella.zzangzzang@gmail.com</t>
  </si>
  <si>
    <t>bella.zzangzzang</t>
  </si>
  <si>
    <t>Bella</t>
  </si>
  <si>
    <t>KIM</t>
  </si>
  <si>
    <t>2 Perumal Road, Unit 01-01, Lavender, 218773 Singapore</t>
  </si>
  <si>
    <t>imp_58f1d52f8</t>
  </si>
  <si>
    <t>kohenyong@gic.com.sg</t>
  </si>
  <si>
    <t>kohenyong</t>
  </si>
  <si>
    <t>En yong</t>
  </si>
  <si>
    <t>imp_58f2176f4</t>
  </si>
  <si>
    <t>siripink@apple.com</t>
  </si>
  <si>
    <t>siripink</t>
  </si>
  <si>
    <t>Siripin</t>
  </si>
  <si>
    <t>Kunanuraksapong</t>
  </si>
  <si>
    <t>imp_58f24e183</t>
  </si>
  <si>
    <t>amelia@dsaid.gov.sg</t>
  </si>
  <si>
    <t>amelia</t>
  </si>
  <si>
    <t>Amelia</t>
  </si>
  <si>
    <t>700 Lorong 1 Toa Payoh</t>
  </si>
  <si>
    <t>imp_58f2bc426</t>
  </si>
  <si>
    <t>charlton@dsaid.gov.sg</t>
  </si>
  <si>
    <t>charlton</t>
  </si>
  <si>
    <t>Charlton</t>
  </si>
  <si>
    <t>7 Marine Vista #07-15</t>
  </si>
  <si>
    <t>imp_58f30088c</t>
  </si>
  <si>
    <t>jlim@lexmachina.com</t>
  </si>
  <si>
    <t>jlim</t>
  </si>
  <si>
    <t>Jiayi</t>
  </si>
  <si>
    <t>120 Bedok North Rd</t>
  </si>
  <si>
    <t>imp_58f33a7c9</t>
  </si>
  <si>
    <t>lchingwu@dsta.gov.sg</t>
  </si>
  <si>
    <t>lchingwu</t>
  </si>
  <si>
    <t>Leslie</t>
  </si>
  <si>
    <t>1 Depot Road</t>
  </si>
  <si>
    <t>imp_58f377a5d</t>
  </si>
  <si>
    <t>lingy@i2r.a-star.edu.sg</t>
  </si>
  <si>
    <t>lingy</t>
  </si>
  <si>
    <t>Geyu</t>
  </si>
  <si>
    <t>1 Fusionopolis Way, #20-10 Connexis, Singapore 138632</t>
  </si>
  <si>
    <t>imp_58f3b38d5</t>
  </si>
  <si>
    <t>liucheng@gic.com.sg</t>
  </si>
  <si>
    <t>liucheng</t>
  </si>
  <si>
    <t>imp_58f430dac</t>
  </si>
  <si>
    <t>lujiankun0830@gmail.com</t>
  </si>
  <si>
    <t>lujiankun0830</t>
  </si>
  <si>
    <t>Jiankun</t>
  </si>
  <si>
    <t>1E Cantonment Road #47-55</t>
  </si>
  <si>
    <t>imp_58f4ae46e</t>
  </si>
  <si>
    <t>qianxi579@gmail.com</t>
  </si>
  <si>
    <t>qianxi579</t>
  </si>
  <si>
    <t>Qianxi</t>
  </si>
  <si>
    <t>H2O Residence</t>
  </si>
  <si>
    <t>imp_58f4e6e68</t>
  </si>
  <si>
    <t>lqtrung1998@gmail.com</t>
  </si>
  <si>
    <t>lqtrung1998</t>
  </si>
  <si>
    <t>515 Dunman Rd</t>
  </si>
  <si>
    <t>imp_58f52f4e4</t>
  </si>
  <si>
    <t>wai_teng_mak@apple.com</t>
  </si>
  <si>
    <t>wai_teng_mak</t>
  </si>
  <si>
    <t>Wai teng</t>
  </si>
  <si>
    <t>Mak</t>
  </si>
  <si>
    <t>Blk 103 Ang Mo Kio Ave 3</t>
  </si>
  <si>
    <t>#04-1467</t>
  </si>
  <si>
    <t>imp_58f56fd7c</t>
  </si>
  <si>
    <t>nhs.work.95@gmail.com</t>
  </si>
  <si>
    <t>nhs.work.95</t>
  </si>
  <si>
    <t>Hung siang</t>
  </si>
  <si>
    <t>Hougang Avenue 5</t>
  </si>
  <si>
    <t>Block 302 #05-433</t>
  </si>
  <si>
    <t>imp_58f5acd41</t>
  </si>
  <si>
    <t>shangru@dsaid.gov.sg</t>
  </si>
  <si>
    <t>shangru</t>
  </si>
  <si>
    <t>Shangru</t>
  </si>
  <si>
    <t>10 Pasir Panjang Rd</t>
  </si>
  <si>
    <t>imp_58f5e3901</t>
  </si>
  <si>
    <t>ngtiantsong@gic.com.sg</t>
  </si>
  <si>
    <t>ngtiantsong</t>
  </si>
  <si>
    <t>Tian tsong</t>
  </si>
  <si>
    <t>503 Bukit Batok Street 52</t>
  </si>
  <si>
    <t>imp_58f62d3e6</t>
  </si>
  <si>
    <t>nweiji1@dsta.gov.sg</t>
  </si>
  <si>
    <t>nweiji1</t>
  </si>
  <si>
    <t>Wei jie</t>
  </si>
  <si>
    <t>1 Depot Rd</t>
  </si>
  <si>
    <t>imp_58f6648df</t>
  </si>
  <si>
    <t>nxh8888@gmail.com</t>
  </si>
  <si>
    <t>nxh8888</t>
  </si>
  <si>
    <t>Xiu han</t>
  </si>
  <si>
    <t>2E Hong San Walk #02-04</t>
  </si>
  <si>
    <t>imp_58f69db1f</t>
  </si>
  <si>
    <t>ngzhenghan@dsaid.gov.sg</t>
  </si>
  <si>
    <t>ngzhenghan</t>
  </si>
  <si>
    <t>Zheng han</t>
  </si>
  <si>
    <t>imp_58f6dc6fe</t>
  </si>
  <si>
    <t>nie.ying@huawei.com</t>
  </si>
  <si>
    <t>nie.ying</t>
  </si>
  <si>
    <t>imp_58f7210f7</t>
  </si>
  <si>
    <t>jookiat.kenneth.ong@stengg.com</t>
  </si>
  <si>
    <t>jookiat.kenneth.ong</t>
  </si>
  <si>
    <t>105 Rivervale Walk</t>
  </si>
  <si>
    <t>imp_58f761d1f</t>
  </si>
  <si>
    <t>ong_pang_wei@htx.gov.sg</t>
  </si>
  <si>
    <t>ong_pang_wei</t>
  </si>
  <si>
    <t>Pang wei</t>
  </si>
  <si>
    <t>1 Stars Ave</t>
  </si>
  <si>
    <t>imp_58f79d7c2</t>
  </si>
  <si>
    <t>oonhw@ihpc.a-star.edu.sg</t>
  </si>
  <si>
    <t>oonhw</t>
  </si>
  <si>
    <t>Jeremy</t>
  </si>
  <si>
    <t>Oon</t>
  </si>
  <si>
    <t>16 Fusionopolis Way</t>
  </si>
  <si>
    <t>imp_58f81eb66</t>
  </si>
  <si>
    <t>shirleyowwh@gmail.com</t>
  </si>
  <si>
    <t>shirleyowwh</t>
  </si>
  <si>
    <t>Shirley</t>
  </si>
  <si>
    <t>Ow</t>
  </si>
  <si>
    <t>Blk 176A Edgefield Plains</t>
  </si>
  <si>
    <t>#17-150</t>
  </si>
  <si>
    <t>imp_58f861e1d</t>
  </si>
  <si>
    <t>panjingyuan@gic.com.sg</t>
  </si>
  <si>
    <t>panjingyuan</t>
  </si>
  <si>
    <t>Jingyuan</t>
  </si>
  <si>
    <t>904 Sims Ave</t>
  </si>
  <si>
    <t>imp_58f89bc70</t>
  </si>
  <si>
    <t>pxinghao@dsnet.dso.org.sg</t>
  </si>
  <si>
    <t>pxinghao</t>
  </si>
  <si>
    <t>Xinghao</t>
  </si>
  <si>
    <t>imp_58f8d99fc</t>
  </si>
  <si>
    <t>opresanis@gmail.com</t>
  </si>
  <si>
    <t>opresanis</t>
  </si>
  <si>
    <t>Olaf</t>
  </si>
  <si>
    <t>Presanis</t>
  </si>
  <si>
    <t>28 Wilby Rd</t>
  </si>
  <si>
    <t>Aug-41</t>
  </si>
  <si>
    <t>imp_58f920d38</t>
  </si>
  <si>
    <t>sarinarasol@gmail.com</t>
  </si>
  <si>
    <t>sarinarasol</t>
  </si>
  <si>
    <t>Mohamed rasol</t>
  </si>
  <si>
    <t>Sarina</t>
  </si>
  <si>
    <t>Ministry of Communications and Information</t>
  </si>
  <si>
    <t>140 Hill Street #01-01A Old Hill Street Police Station</t>
  </si>
  <si>
    <t>imp_58f960b75</t>
  </si>
  <si>
    <t>chunwei_seah@sutd.edu.sg</t>
  </si>
  <si>
    <t>chunwei_seah</t>
  </si>
  <si>
    <t>Chun wei</t>
  </si>
  <si>
    <t>Seah</t>
  </si>
  <si>
    <t>imp_58f9cd66b</t>
  </si>
  <si>
    <t>yongshanjie@gmail.com</t>
  </si>
  <si>
    <t>yongshanjie</t>
  </si>
  <si>
    <t>Shan jie</t>
  </si>
  <si>
    <t>Blk 787D Woodlands Crescent #08-38</t>
  </si>
  <si>
    <t>imp_58fa10745</t>
  </si>
  <si>
    <t>aprilsong1224@gmail.com</t>
  </si>
  <si>
    <t>aprilsong1224</t>
  </si>
  <si>
    <t>Yuting</t>
  </si>
  <si>
    <t>1 Fusionopolis Way, #16-16 Connexis</t>
  </si>
  <si>
    <t>imp_58fa480b6</t>
  </si>
  <si>
    <t>tanchangsheng@dsaid.gov.sg</t>
  </si>
  <si>
    <t>tanchangsheng</t>
  </si>
  <si>
    <t>Chang sheng</t>
  </si>
  <si>
    <t>208A Clementi Avenue 6</t>
  </si>
  <si>
    <t>imp_58fa9ed9c</t>
  </si>
  <si>
    <t>islandgrove@gmail.com</t>
  </si>
  <si>
    <t>islandgrove</t>
  </si>
  <si>
    <t>22 Sumang Walk</t>
  </si>
  <si>
    <t>#08-02</t>
  </si>
  <si>
    <t>imp_58fae077d</t>
  </si>
  <si>
    <t>lentan1029@gmail.com</t>
  </si>
  <si>
    <t>lentan1029</t>
  </si>
  <si>
    <t>Leonard</t>
  </si>
  <si>
    <t>5 SERANGOON AVENUE 2</t>
  </si>
  <si>
    <t>#05-30</t>
  </si>
  <si>
    <t>SINGAPORE</t>
  </si>
  <si>
    <t>imp_58fb29c26</t>
  </si>
  <si>
    <t>tanxiuquan1992@gmail.com</t>
  </si>
  <si>
    <t>tanxiuquan1992</t>
  </si>
  <si>
    <t>Xiu quan</t>
  </si>
  <si>
    <t>118D Jalan Membina</t>
  </si>
  <si>
    <t>imp_58fb96941</t>
  </si>
  <si>
    <t>athamwe1@dsta.gov.sg</t>
  </si>
  <si>
    <t>athamwe1</t>
  </si>
  <si>
    <t>Tham</t>
  </si>
  <si>
    <t>Blk324 Serangoon Ave 3 #09-284</t>
  </si>
  <si>
    <t>imp_58fbd0b79</t>
  </si>
  <si>
    <t>wangsybor@gic.com.sg</t>
  </si>
  <si>
    <t>wangsybor</t>
  </si>
  <si>
    <t>Sybor</t>
  </si>
  <si>
    <t>imp_58fc14517</t>
  </si>
  <si>
    <t>cakra.wishnu@gmail.com</t>
  </si>
  <si>
    <t>cakra.wishnu</t>
  </si>
  <si>
    <t>Cakra wishnu</t>
  </si>
  <si>
    <t>Wardhana</t>
  </si>
  <si>
    <t>imp_58fc4c4aa</t>
  </si>
  <si>
    <t>yuying001@e.ntu.edu.sg</t>
  </si>
  <si>
    <t>yuying001</t>
  </si>
  <si>
    <t>Yuying</t>
  </si>
  <si>
    <t>imp_58fc868b8</t>
  </si>
  <si>
    <t>wu_jinyang@i2r.a-star.edu.sg</t>
  </si>
  <si>
    <t>wu_jinyang</t>
  </si>
  <si>
    <t>Jinyang</t>
  </si>
  <si>
    <t>WU</t>
  </si>
  <si>
    <t>1 Fusionopolis Way Singapore 138632</t>
  </si>
  <si>
    <t>imp_58fcc3469</t>
  </si>
  <si>
    <t>cong.xu@hpe.com</t>
  </si>
  <si>
    <t>cong.xu</t>
  </si>
  <si>
    <t>65E Cavenagh Rd</t>
  </si>
  <si>
    <t>imp_58fd09020</t>
  </si>
  <si>
    <t>yangjq@cs.stanford.edu</t>
  </si>
  <si>
    <t>yangjq</t>
  </si>
  <si>
    <t>Jianqing</t>
  </si>
  <si>
    <t>16 Jln Mariam</t>
  </si>
  <si>
    <t>imp_58fd44c15</t>
  </si>
  <si>
    <t>ykaining@dso.org.sg</t>
  </si>
  <si>
    <t>ykaining</t>
  </si>
  <si>
    <t>Alicia</t>
  </si>
  <si>
    <t>Yeo</t>
  </si>
  <si>
    <t>imp_58fd7dcdf</t>
  </si>
  <si>
    <t>likkhian@hotmail.com</t>
  </si>
  <si>
    <t>likkhian</t>
  </si>
  <si>
    <t>Lik khian</t>
  </si>
  <si>
    <t>imp_58fdb6cf5</t>
  </si>
  <si>
    <t>tomyoung903@gmail.com</t>
  </si>
  <si>
    <t>tomyoung903</t>
  </si>
  <si>
    <t>730 UPPER SERANGOON ROAD , #04-01</t>
  </si>
  <si>
    <t>Singapore - 534613</t>
  </si>
  <si>
    <t>imp_58fdef397</t>
  </si>
  <si>
    <t>zhang.hao3@huawei.com</t>
  </si>
  <si>
    <t>zhang.hao3</t>
  </si>
  <si>
    <t>#13-01, Tower 1, The Metropolis, 9 North Buona Vista Dr</t>
  </si>
  <si>
    <t>imp_58fe342bb</t>
  </si>
  <si>
    <t>huayun.zhang@gmail.com</t>
  </si>
  <si>
    <t>huayun.zhang</t>
  </si>
  <si>
    <t>Huayun</t>
  </si>
  <si>
    <t>imp_58fe6caf0</t>
  </si>
  <si>
    <t>zhaoguopeng1@hotmail.com</t>
  </si>
  <si>
    <t>zhaoguopeng1</t>
  </si>
  <si>
    <t>Guopeng</t>
  </si>
  <si>
    <t>Choa Chu Kang St 52</t>
  </si>
  <si>
    <t>imp_58ff28784</t>
  </si>
  <si>
    <t>ztkyaw@ntu.edu.sg</t>
  </si>
  <si>
    <t>ztkyaw</t>
  </si>
  <si>
    <t>Kyaw</t>
  </si>
  <si>
    <t>Zin Tun</t>
  </si>
  <si>
    <t>129 Sunset Way</t>
  </si>
  <si>
    <t>#04-06</t>
  </si>
  <si>
    <t>imp_58ff66d0b</t>
  </si>
  <si>
    <t>yi.bin@hotmail.com</t>
  </si>
  <si>
    <t>yi.bin</t>
  </si>
  <si>
    <t>imp_58ffaaaec</t>
  </si>
  <si>
    <t>fernando_basura</t>
  </si>
  <si>
    <t>Basura</t>
  </si>
  <si>
    <t>1 Fusionopolis Way, #16-16, Connexis North Tower, Singapore 138632</t>
  </si>
  <si>
    <t>imp_590048035</t>
  </si>
  <si>
    <t>ngaht@ntu.edu.sg</t>
  </si>
  <si>
    <t>ngaht</t>
  </si>
  <si>
    <t>Thi nga</t>
  </si>
  <si>
    <t>Ho</t>
  </si>
  <si>
    <t>50 Nanyang Avenue</t>
  </si>
  <si>
    <t>Nanyang Technological University, School of Computer Science and Engineering, HESL, N4-B2-05</t>
  </si>
  <si>
    <t>imp_590081813</t>
  </si>
  <si>
    <t>x.nguyen@alibaba-inc.com</t>
  </si>
  <si>
    <t>x.nguyen</t>
  </si>
  <si>
    <t>Phi</t>
  </si>
  <si>
    <t>17 Aroozoo Ln</t>
  </si>
  <si>
    <t>imp_590138bea</t>
  </si>
  <si>
    <t>wangqinyi3@huawei.com</t>
  </si>
  <si>
    <t>wangqinyi3</t>
  </si>
  <si>
    <t>Qinyi</t>
  </si>
  <si>
    <t>9 N Buona Vista Dr</t>
  </si>
  <si>
    <t>#13-01</t>
  </si>
  <si>
    <t>imp_59022ad08</t>
  </si>
  <si>
    <t>zhang_c@nus.edu.sg</t>
  </si>
  <si>
    <t>zhang_c</t>
  </si>
  <si>
    <t>Block E4, #06-42</t>
  </si>
  <si>
    <t>imp_590266643</t>
  </si>
  <si>
    <t>jude.zhu@mscapital.sg</t>
  </si>
  <si>
    <t>jude.zhu</t>
  </si>
  <si>
    <t>Jude</t>
  </si>
  <si>
    <t>#03-08, 139 Cecil St</t>
  </si>
  <si>
    <t>imp_5902a2499</t>
  </si>
  <si>
    <t>abhijeet.bhanjadeo@sap.com</t>
  </si>
  <si>
    <t>abhijeet.bhanjadeo</t>
  </si>
  <si>
    <t>Abhijeet</t>
  </si>
  <si>
    <t>Bhanjadeo</t>
  </si>
  <si>
    <t>#03-32 Mapletree Business City</t>
  </si>
  <si>
    <t>30 Pasir Panjang Road</t>
  </si>
  <si>
    <t>imp_5902dacfb</t>
  </si>
  <si>
    <t>xinyan.chen@sap.com</t>
  </si>
  <si>
    <t>xinyan.chen</t>
  </si>
  <si>
    <t>Xinyan</t>
  </si>
  <si>
    <t>987A Jurong West Street 93</t>
  </si>
  <si>
    <t>imp_590320c24</t>
  </si>
  <si>
    <t>yinan.he@sap.com</t>
  </si>
  <si>
    <t>yinan.he</t>
  </si>
  <si>
    <t>Yinan</t>
  </si>
  <si>
    <t>Jalan Lempeng</t>
  </si>
  <si>
    <t>imp_59035a8a2</t>
  </si>
  <si>
    <t>kheeyin_how@sutd.edu.sg</t>
  </si>
  <si>
    <t>kheeyin_how</t>
  </si>
  <si>
    <t>Khee</t>
  </si>
  <si>
    <t>How</t>
  </si>
  <si>
    <t>imp_590394e5c</t>
  </si>
  <si>
    <t>inbanathanvaishnavi@gmail.com</t>
  </si>
  <si>
    <t>inbanathanvaishnavi</t>
  </si>
  <si>
    <t>Vaishnavi</t>
  </si>
  <si>
    <t>Inbanathan</t>
  </si>
  <si>
    <t>291E Bukit Batok Street 24</t>
  </si>
  <si>
    <t>imp_5903ccf31</t>
  </si>
  <si>
    <t>eric.jia@sap.com</t>
  </si>
  <si>
    <t>eric.jia</t>
  </si>
  <si>
    <t>Junxiang</t>
  </si>
  <si>
    <t>imp_590412b5e</t>
  </si>
  <si>
    <t>jingli.sg001@gmail.com</t>
  </si>
  <si>
    <t>jingli.sg001</t>
  </si>
  <si>
    <t>POTONG PASIR AVENUE 1</t>
  </si>
  <si>
    <t>imp_590487219</t>
  </si>
  <si>
    <t>benjamin.tan03@sap.com</t>
  </si>
  <si>
    <t>benjamin.tan03</t>
  </si>
  <si>
    <t>Blk 829 Woodlands Street 83</t>
  </si>
  <si>
    <t>imp_5904c7425</t>
  </si>
  <si>
    <t>sherene.tan@sap.com</t>
  </si>
  <si>
    <t>sherene.tan</t>
  </si>
  <si>
    <t>Sherene</t>
  </si>
  <si>
    <t>321A Anchorvale Dr</t>
  </si>
  <si>
    <t>imp_590514633</t>
  </si>
  <si>
    <t>wang_yunlong@ihpc.a-star.edu.sg</t>
  </si>
  <si>
    <t>wang_yunlong</t>
  </si>
  <si>
    <t>Yunlong</t>
  </si>
  <si>
    <t>imp_59054c5d4</t>
  </si>
  <si>
    <t>benjamin.yap@sap.com</t>
  </si>
  <si>
    <t>benjamin.yap</t>
  </si>
  <si>
    <t>Yan Han</t>
  </si>
  <si>
    <t>imp_590587d02</t>
  </si>
  <si>
    <t>quyujunbbb@gmail.com</t>
  </si>
  <si>
    <t>quyujunbbb</t>
  </si>
  <si>
    <t>Zhijie</t>
  </si>
  <si>
    <t>imp_5905c8ab8</t>
  </si>
  <si>
    <t>ianhojy@gmail.com</t>
  </si>
  <si>
    <t>ianhojy</t>
  </si>
  <si>
    <t>Ian</t>
  </si>
  <si>
    <t>8 Boon Keng Road #31-142</t>
  </si>
  <si>
    <t>imp_590625f75</t>
  </si>
  <si>
    <t>jasloh@live.com</t>
  </si>
  <si>
    <t>jasloh</t>
  </si>
  <si>
    <t>Jasmond</t>
  </si>
  <si>
    <t>Loh</t>
  </si>
  <si>
    <t>imp_590662af6</t>
  </si>
  <si>
    <t>yipeng.n@gmail.com</t>
  </si>
  <si>
    <t>yipeng.n</t>
  </si>
  <si>
    <t>Yi peng</t>
  </si>
  <si>
    <t>Neo</t>
  </si>
  <si>
    <t>imp_59069b281</t>
  </si>
  <si>
    <t>srikrishnaiyer@gmail.com</t>
  </si>
  <si>
    <t>srikrishnaiyer</t>
  </si>
  <si>
    <t>Srikrishna</t>
  </si>
  <si>
    <t>Iyer</t>
  </si>
  <si>
    <t>49 Jurong East Ave 1</t>
  </si>
  <si>
    <t>imp_5906d6a34</t>
  </si>
  <si>
    <t>rogerlim@dsaid.gov.sg</t>
  </si>
  <si>
    <t>rogerlim</t>
  </si>
  <si>
    <t>Lor. 5 Toa Payoh</t>
  </si>
  <si>
    <t>#02-284</t>
  </si>
  <si>
    <t>imp_59071bfa9</t>
  </si>
  <si>
    <t>thiakx@gmail.com</t>
  </si>
  <si>
    <t>thiakx</t>
  </si>
  <si>
    <t>Kai xin</t>
  </si>
  <si>
    <t>Thia</t>
  </si>
  <si>
    <t>imp_5907582fc</t>
  </si>
  <si>
    <t>ocouque@proofpoint.com</t>
  </si>
  <si>
    <t>ocouque</t>
  </si>
  <si>
    <t>Couque</t>
  </si>
  <si>
    <t>21 Mandalay Rd</t>
  </si>
  <si>
    <t>imp_59079c652</t>
  </si>
  <si>
    <t>chao.research@gmail.com</t>
  </si>
  <si>
    <t>chao.research</t>
  </si>
  <si>
    <t>imp_5907d5140</t>
  </si>
  <si>
    <t>fjoehnk@proofpoint.com</t>
  </si>
  <si>
    <t>fjoehnk</t>
  </si>
  <si>
    <t>Karl felix</t>
  </si>
  <si>
    <t>Joehnk</t>
  </si>
  <si>
    <t>66 Upper Serangoon View</t>
  </si>
  <si>
    <t>#13-09</t>
  </si>
  <si>
    <t>imp_590817ea6</t>
  </si>
  <si>
    <t>eliott.joulot@gmail.com</t>
  </si>
  <si>
    <t>eliott.joulot</t>
  </si>
  <si>
    <t>Eliott</t>
  </si>
  <si>
    <t>Joulot</t>
  </si>
  <si>
    <t>14 Kitchener Link</t>
  </si>
  <si>
    <t>imp_590850ba7</t>
  </si>
  <si>
    <t>damien.lancry@gmail.com</t>
  </si>
  <si>
    <t>damien.lancry</t>
  </si>
  <si>
    <t>Damien</t>
  </si>
  <si>
    <t>Ruben</t>
  </si>
  <si>
    <t>Lancry</t>
  </si>
  <si>
    <t>1 Jalan Membina</t>
  </si>
  <si>
    <t>imp_59088a295</t>
  </si>
  <si>
    <t>chunming.lee@h2o.ai</t>
  </si>
  <si>
    <t>chunming.lee</t>
  </si>
  <si>
    <t>Chun ming</t>
  </si>
  <si>
    <t>6 Hillview Rise</t>
  </si>
  <si>
    <t>imp_5908c265e</t>
  </si>
  <si>
    <t>chiayu_hung@mymail.sutd.edu.sg</t>
  </si>
  <si>
    <t>chiayu_hung</t>
  </si>
  <si>
    <t>Chia-yu</t>
  </si>
  <si>
    <t>59 Changi South Ave 1</t>
  </si>
  <si>
    <t>imp_59090585d</t>
  </si>
  <si>
    <t>yidi_jiang@u.nus.edu</t>
  </si>
  <si>
    <t>yidi_jiang</t>
  </si>
  <si>
    <t>Yidi</t>
  </si>
  <si>
    <t>360 Pasir Panjang Rd</t>
  </si>
  <si>
    <t>imp_59093db5a</t>
  </si>
  <si>
    <t>zeyang_song@u.nus.edu</t>
  </si>
  <si>
    <t>zeyang_song</t>
  </si>
  <si>
    <t>Zeyang</t>
  </si>
  <si>
    <t>Mendon Spring</t>
  </si>
  <si>
    <t>imp_5909b10ae</t>
  </si>
  <si>
    <t>toh.vernon@gmail.com</t>
  </si>
  <si>
    <t>toh.vernon</t>
  </si>
  <si>
    <t>Vernon</t>
  </si>
  <si>
    <t>Toh</t>
  </si>
  <si>
    <t>51 Tampines Central 7</t>
  </si>
  <si>
    <t>#15-02</t>
  </si>
  <si>
    <t>imp_5909ef273</t>
  </si>
  <si>
    <t>e0125301@u.nus.edu</t>
  </si>
  <si>
    <t>e0125301</t>
  </si>
  <si>
    <t>Wupeng</t>
  </si>
  <si>
    <t>1001-1007 Lower Delta Rd</t>
  </si>
  <si>
    <t>imp_590a337e2</t>
  </si>
  <si>
    <t>e0545159@u.nus.edu</t>
  </si>
  <si>
    <t>e0545159</t>
  </si>
  <si>
    <t>Christopther</t>
  </si>
  <si>
    <t>312B Anchorvale Ln</t>
  </si>
  <si>
    <t>imp_590a711ab</t>
  </si>
  <si>
    <t>zhangtongxinn@gmail.com</t>
  </si>
  <si>
    <t>zhangtongxinn</t>
  </si>
  <si>
    <t>Tong xin</t>
  </si>
  <si>
    <t>21 Lower Kent Ridge Rd</t>
  </si>
  <si>
    <t>imp_590aab921</t>
  </si>
  <si>
    <t>751441541@qq.com</t>
  </si>
  <si>
    <t>76 Nanyang Dr</t>
  </si>
  <si>
    <t>imp_590aeb7b2</t>
  </si>
  <si>
    <t>zhiqiang_hu@mymail.sutd.edu.sg</t>
  </si>
  <si>
    <t>zhiqiang_hu</t>
  </si>
  <si>
    <t>Zhiqiang</t>
  </si>
  <si>
    <t>imp_590b361d4</t>
  </si>
  <si>
    <t>nirmalendu_prakash@mymail.sutd.edu.sg</t>
  </si>
  <si>
    <t>nirmalendu_prakash</t>
  </si>
  <si>
    <t>Nirmalendu</t>
  </si>
  <si>
    <t>Prakash</t>
  </si>
  <si>
    <t>55 Changi South Ave 1</t>
  </si>
  <si>
    <t>imp_590b765e9</t>
  </si>
  <si>
    <t>shivam@comp.nus.edu.sg</t>
  </si>
  <si>
    <t>shivam_1</t>
  </si>
  <si>
    <t>Shivam</t>
  </si>
  <si>
    <t>Aggarwal</t>
  </si>
  <si>
    <t>2 Zehnder Rd</t>
  </si>
  <si>
    <t>#03-04, Buona Vista Gardens</t>
  </si>
  <si>
    <t>imp_590bb3380</t>
  </si>
  <si>
    <t>hsbrown@comp.nus.edu.sg</t>
  </si>
  <si>
    <t>hsbrown</t>
  </si>
  <si>
    <t>Brown</t>
  </si>
  <si>
    <t>34 College Green - Dunearn Road Hostels</t>
  </si>
  <si>
    <t>#01-01</t>
  </si>
  <si>
    <t>imp_590bebb99</t>
  </si>
  <si>
    <t>e1121961@u.nus.edu</t>
  </si>
  <si>
    <t>e1121961</t>
  </si>
  <si>
    <t>Sherman</t>
  </si>
  <si>
    <t>Chann</t>
  </si>
  <si>
    <t>216 Bukit Batok Street 21</t>
  </si>
  <si>
    <t>imp_590c3087c</t>
  </si>
  <si>
    <t>mingzhe@nus.edu.sg</t>
  </si>
  <si>
    <t>mingzhe</t>
  </si>
  <si>
    <t>Mingzhe</t>
  </si>
  <si>
    <t>Unit 401, 463 Pasir Panjang Rd</t>
  </si>
  <si>
    <t>imp_590cb3858</t>
  </si>
  <si>
    <t>mengshi001@e.ntu.edu.sg</t>
  </si>
  <si>
    <t>mengshi001</t>
  </si>
  <si>
    <t>Mengshi</t>
  </si>
  <si>
    <t>50 Nanyang Drive</t>
  </si>
  <si>
    <t>imp_590cee101</t>
  </si>
  <si>
    <t>yibin.lai.2018@nongrad.smu.edu.sg</t>
  </si>
  <si>
    <t>yibin.lai.2018</t>
  </si>
  <si>
    <t>Yibin</t>
  </si>
  <si>
    <t>imp_590d358f6</t>
  </si>
  <si>
    <t>lzknus@gmail.com</t>
  </si>
  <si>
    <t>lzknus</t>
  </si>
  <si>
    <t>Clementi West Street 1</t>
  </si>
  <si>
    <t>BLK611, #09-258</t>
  </si>
  <si>
    <t>imp_590d71b55</t>
  </si>
  <si>
    <t>huonujian742@gmail.com</t>
  </si>
  <si>
    <t>huonujian742</t>
  </si>
  <si>
    <t>Zongmin</t>
  </si>
  <si>
    <t>50 Nanyang Cres</t>
  </si>
  <si>
    <t>wshunterlee@163.com</t>
  </si>
  <si>
    <t>wshunterlee</t>
  </si>
  <si>
    <t>Shichen</t>
  </si>
  <si>
    <t>imp_59d0759a8</t>
  </si>
  <si>
    <t>ofopersonal@outlook.com</t>
  </si>
  <si>
    <t>ofopersonal</t>
  </si>
  <si>
    <t>Fulin</t>
  </si>
  <si>
    <t>LIN</t>
  </si>
  <si>
    <t>imp_59d0c9482</t>
  </si>
  <si>
    <t>liujuncheng96@gmail.com</t>
  </si>
  <si>
    <t>liujuncheng96</t>
  </si>
  <si>
    <t>Juncheng</t>
  </si>
  <si>
    <t>Tai Thong Cres</t>
  </si>
  <si>
    <t>imp_59d10d2cd</t>
  </si>
  <si>
    <t>suyuliu.2022@phdcs.smu.edu.sg</t>
  </si>
  <si>
    <t>suyuliu.2022</t>
  </si>
  <si>
    <t>Suyu</t>
  </si>
  <si>
    <t>Stamford Rd</t>
  </si>
  <si>
    <t>imp_59d146299</t>
  </si>
  <si>
    <t>warrenlowkh@gmail.com</t>
  </si>
  <si>
    <t>warrenlowkh</t>
  </si>
  <si>
    <t>Warren</t>
  </si>
  <si>
    <t>Low</t>
  </si>
  <si>
    <t>CHOA CHU KANG AVENUE 3</t>
  </si>
  <si>
    <t>imp_59d181241</t>
  </si>
  <si>
    <t>clement.neohx@gmail.com</t>
  </si>
  <si>
    <t>clement.neohx</t>
  </si>
  <si>
    <t>Clement</t>
  </si>
  <si>
    <t>Choa Chu Kang Street 53</t>
  </si>
  <si>
    <t>Block 702 #11-50</t>
  </si>
  <si>
    <t>imp_59d1bc753</t>
  </si>
  <si>
    <t>nguyentr003@ntu.edu.sg</t>
  </si>
  <si>
    <t>nguyentr003</t>
  </si>
  <si>
    <t>Duy</t>
  </si>
  <si>
    <t>50 Nanyang Ave, #32 Block N4 #02a</t>
  </si>
  <si>
    <t>imp_59d200676</t>
  </si>
  <si>
    <t>s210063@e.ntu.edu.sg</t>
  </si>
  <si>
    <t>s210063</t>
  </si>
  <si>
    <t>Donovan</t>
  </si>
  <si>
    <t>421 Woodlands Street 41</t>
  </si>
  <si>
    <t>imp_59d23a138</t>
  </si>
  <si>
    <t>nguyenpham2101@gmail.com</t>
  </si>
  <si>
    <t>nguyenpham2101</t>
  </si>
  <si>
    <t>Kieu Thao</t>
  </si>
  <si>
    <t>38 College Ave E</t>
  </si>
  <si>
    <t>imp_59d272ea0</t>
  </si>
  <si>
    <t>shuirh2019@gmail.com</t>
  </si>
  <si>
    <t>shuirh2019</t>
  </si>
  <si>
    <t>Ruihao</t>
  </si>
  <si>
    <t>Shui</t>
  </si>
  <si>
    <t>COM4-04-01</t>
  </si>
  <si>
    <t>imp_59d2ab58c</t>
  </si>
  <si>
    <t>dymasius001@e.ntu.edu.sg</t>
  </si>
  <si>
    <t>dymasius001</t>
  </si>
  <si>
    <t>Dymasius</t>
  </si>
  <si>
    <t>Yusuf</t>
  </si>
  <si>
    <t>Sitepu</t>
  </si>
  <si>
    <t>112 Bukit Batok West Ave 6</t>
  </si>
  <si>
    <t>Level 3 - Unit 138</t>
  </si>
  <si>
    <t>imp_59d2f1232</t>
  </si>
  <si>
    <t>yenzhe.wee@u.nus.edu</t>
  </si>
  <si>
    <t>yenzhe.wee</t>
  </si>
  <si>
    <t>Yenzhe</t>
  </si>
  <si>
    <t>Wee</t>
  </si>
  <si>
    <t>Yishun Street 72</t>
  </si>
  <si>
    <t>Block 745 #10-173</t>
  </si>
  <si>
    <t>imp_59d371447</t>
  </si>
  <si>
    <t>zhwen.2019@phdcs.smu.edu.sg</t>
  </si>
  <si>
    <t>zhwen.2019</t>
  </si>
  <si>
    <t>Zhihao</t>
  </si>
  <si>
    <t>#10-340, 1 Ghim Moh Road, 270001</t>
  </si>
  <si>
    <t>imp_59d3adfa7</t>
  </si>
  <si>
    <t>xiao_yao@mymail.sutd.edu.sg</t>
  </si>
  <si>
    <t>xiao_yao</t>
  </si>
  <si>
    <t>imp_59d3ebfde</t>
  </si>
  <si>
    <t>e0983362@u.nus.edu</t>
  </si>
  <si>
    <t>e0983362</t>
  </si>
  <si>
    <t>Jiahuan</t>
  </si>
  <si>
    <t>imp_59d438ba3</t>
  </si>
  <si>
    <t>yajingyang@outlook.com</t>
  </si>
  <si>
    <t>yajingyang</t>
  </si>
  <si>
    <t>Yajing</t>
  </si>
  <si>
    <t>38 Ipoh Ln</t>
  </si>
  <si>
    <t>imp_59d4720f3</t>
  </si>
  <si>
    <t>shzhang.2021@phdcs.smu.edu.sg</t>
  </si>
  <si>
    <t>shzhang.2021</t>
  </si>
  <si>
    <t>Songheng (alexnader)</t>
  </si>
  <si>
    <t>Wilkie Rd 97</t>
  </si>
  <si>
    <t>imp_59d4ab41f</t>
  </si>
  <si>
    <t>kkzhou.2020@smu.edu.sg</t>
  </si>
  <si>
    <t>kkzhou.2020</t>
  </si>
  <si>
    <t>Kankan</t>
  </si>
  <si>
    <t>80 Stamford Rd,</t>
  </si>
  <si>
    <t>imp_59d500ed6</t>
  </si>
  <si>
    <t>huydao98.uet@gmail.com</t>
  </si>
  <si>
    <t>huydao98.uet</t>
  </si>
  <si>
    <t>Huy</t>
  </si>
  <si>
    <t>Dao</t>
  </si>
  <si>
    <t>135 Serangoon Ave 3</t>
  </si>
  <si>
    <t>imp_59d57ccce</t>
  </si>
  <si>
    <t>s220077@e.ntu.edu.sg</t>
  </si>
  <si>
    <t>s220077</t>
  </si>
  <si>
    <t>Weifeng</t>
  </si>
  <si>
    <t>imp_59d5d901d</t>
  </si>
  <si>
    <t>wei008@e.ntu.edu.sg</t>
  </si>
  <si>
    <t>wei008</t>
  </si>
  <si>
    <t>imp_59d665749</t>
  </si>
  <si>
    <t>liu.hongfu@u.nus.edu</t>
  </si>
  <si>
    <t>liu.hongfu</t>
  </si>
  <si>
    <t>Hongfu</t>
  </si>
  <si>
    <t>39 Prince George's Park, Block 13</t>
  </si>
  <si>
    <t>imp_59d6a2037</t>
  </si>
  <si>
    <t>mia@ahlab.org</t>
  </si>
  <si>
    <t>mia_1</t>
  </si>
  <si>
    <t>Mia</t>
  </si>
  <si>
    <t>Huong</t>
  </si>
  <si>
    <t>414 Pandan Gardens</t>
  </si>
  <si>
    <t>imp_59d72b3a6</t>
  </si>
  <si>
    <t>yizheyang@bit.edu.cn</t>
  </si>
  <si>
    <t>yizheyang</t>
  </si>
  <si>
    <t>Yizhe</t>
  </si>
  <si>
    <t>Bishan Str 13</t>
  </si>
  <si>
    <t>Blk 179 #16-227</t>
  </si>
  <si>
    <t>imp_59d77a42a</t>
  </si>
  <si>
    <t>wu_yuhao@mymail.sutd.edu.sg</t>
  </si>
  <si>
    <t>wu_yuhao</t>
  </si>
  <si>
    <t>tampines</t>
  </si>
  <si>
    <t>imp_59d7b1a64</t>
  </si>
  <si>
    <t>hezheqiao.2022@phdcs.smu.edu.sg</t>
  </si>
  <si>
    <t>hezheqiao.2022</t>
  </si>
  <si>
    <t>Hezhe</t>
  </si>
  <si>
    <t>Qiao</t>
  </si>
  <si>
    <t>City Square Residences 10 Kitchener Link.2620</t>
  </si>
  <si>
    <t>imp_59d7ecb72</t>
  </si>
  <si>
    <t>ferdinandzhong@gmail.com</t>
  </si>
  <si>
    <t>ferdinandzhong</t>
  </si>
  <si>
    <t>Qishuai</t>
  </si>
  <si>
    <t>31 Fernvale Rd</t>
  </si>
  <si>
    <t>imp_59d898df8</t>
  </si>
  <si>
    <t>e0564878@u.nus.edu</t>
  </si>
  <si>
    <t>e0564878</t>
  </si>
  <si>
    <t>Huaiyu</t>
  </si>
  <si>
    <t>imp_59d8d0e0b</t>
  </si>
  <si>
    <t>e0823054@u.nus.edu</t>
  </si>
  <si>
    <t>e0823054</t>
  </si>
  <si>
    <t>Rafeed</t>
  </si>
  <si>
    <t>Canberra 119a</t>
  </si>
  <si>
    <t>imp_59d918a0d</t>
  </si>
  <si>
    <t>churinas@nus.edu.sg</t>
  </si>
  <si>
    <t>churinas</t>
  </si>
  <si>
    <t>Svetlana</t>
  </si>
  <si>
    <t>Churina</t>
  </si>
  <si>
    <t>imp_59d954b37</t>
  </si>
  <si>
    <t>llja0112@gmail.com</t>
  </si>
  <si>
    <t>llja0112</t>
  </si>
  <si>
    <t>Clementi Ave 6</t>
  </si>
  <si>
    <t>210C 03-265 S123210</t>
  </si>
  <si>
    <t>imp_59d990b96</t>
  </si>
  <si>
    <t>sekaranp@yahoo.com</t>
  </si>
  <si>
    <t>sekaranp</t>
  </si>
  <si>
    <t>Perumal</t>
  </si>
  <si>
    <t>Chandrasekaran</t>
  </si>
  <si>
    <t>Compassvale Ln</t>
  </si>
  <si>
    <t>imp_59d9ca174</t>
  </si>
  <si>
    <t>robert.moro@kinit.sk</t>
  </si>
  <si>
    <t>robert.moro</t>
  </si>
  <si>
    <t>Moro</t>
  </si>
  <si>
    <t>Sky Park Offices</t>
  </si>
  <si>
    <t>Bottova 7939/2A</t>
  </si>
  <si>
    <t>Bratislava</t>
  </si>
  <si>
    <t>811 09</t>
  </si>
  <si>
    <t>imp_59da100e8</t>
  </si>
  <si>
    <t>jan.cegin@kinit.sk</t>
  </si>
  <si>
    <t>jan.cegin</t>
  </si>
  <si>
    <t>Jan</t>
  </si>
  <si>
    <t>Cegin</t>
  </si>
  <si>
    <t>Bottova 2A</t>
  </si>
  <si>
    <t>imp_59da57175</t>
  </si>
  <si>
    <t>danko.skala@gmail.com</t>
  </si>
  <si>
    <t>danko.skala</t>
  </si>
  <si>
    <t>Skala</t>
  </si>
  <si>
    <t>Pribinova 17191/10</t>
  </si>
  <si>
    <t>Staré Mesto</t>
  </si>
  <si>
    <t>Bratislavský kraj</t>
  </si>
  <si>
    <t>821 09</t>
  </si>
  <si>
    <t>imp_59da90f62</t>
  </si>
  <si>
    <t>jaeman@vessl.ai</t>
  </si>
  <si>
    <t>jaeman</t>
  </si>
  <si>
    <t>Jaeman</t>
  </si>
  <si>
    <t>Gangnam</t>
  </si>
  <si>
    <t>imp_59dacc938</t>
  </si>
  <si>
    <t>yonghee@vessl.ai</t>
  </si>
  <si>
    <t>yonghee</t>
  </si>
  <si>
    <t>Yong Hee</t>
  </si>
  <si>
    <t>imp_59db10d8c</t>
  </si>
  <si>
    <t>gmlakd21c@gmail.com</t>
  </si>
  <si>
    <t>gmlakd21c</t>
  </si>
  <si>
    <t>Taejun</t>
  </si>
  <si>
    <t>춘천시</t>
  </si>
  <si>
    <t>강원도</t>
  </si>
  <si>
    <t>imp_59db49c65</t>
  </si>
  <si>
    <t>euijai.ahn@kt.com</t>
  </si>
  <si>
    <t>euijai.ahn</t>
  </si>
  <si>
    <t>Euijai</t>
  </si>
  <si>
    <t>151, Taebong-ro, Seocho-gu, Seoul, Republic of Korea</t>
  </si>
  <si>
    <t>AI2XL Labboratory, Institute of Convergence Technoloty</t>
  </si>
  <si>
    <t>imp_59db8264c</t>
  </si>
  <si>
    <t>eotrmfqhdl@naver.com</t>
  </si>
  <si>
    <t>eotrmfqhdl</t>
  </si>
  <si>
    <t>Haekwon</t>
  </si>
  <si>
    <t>imp_59dbba950</t>
  </si>
  <si>
    <t>chunghee0512@naver.com</t>
  </si>
  <si>
    <t>chunghee0512</t>
  </si>
  <si>
    <t>Chung hee</t>
  </si>
  <si>
    <t>Ban</t>
  </si>
  <si>
    <t>26, Gukjegeumyung-ro 8-gil, Yeongdeungpo-gu,</t>
  </si>
  <si>
    <t>imp_59dc331ce</t>
  </si>
  <si>
    <t>meeyoung.cha@gmail.com</t>
  </si>
  <si>
    <t>meeyoung.cha</t>
  </si>
  <si>
    <t>Meeyoung</t>
  </si>
  <si>
    <t>Cha</t>
  </si>
  <si>
    <t>Exporo 55</t>
  </si>
  <si>
    <t>Yusung-gu</t>
  </si>
  <si>
    <t>imp_59dc6b4f8</t>
  </si>
  <si>
    <t>chayj@kaist.ac.kr</t>
  </si>
  <si>
    <t>chayj</t>
  </si>
  <si>
    <t>Yujin</t>
  </si>
  <si>
    <t>KAIST,</t>
  </si>
  <si>
    <t>291 Daehak-ro,</t>
  </si>
  <si>
    <t>34141,</t>
  </si>
  <si>
    <t>imp_59dca38ad</t>
  </si>
  <si>
    <t>buru@sogang.ac.kr</t>
  </si>
  <si>
    <t>buru</t>
  </si>
  <si>
    <t>Buru</t>
  </si>
  <si>
    <t>35, Baekbeom-ro, Mapo-gu</t>
  </si>
  <si>
    <t>imp_59dcdba05</t>
  </si>
  <si>
    <t>hyunsouk@ajou.ac.kr</t>
  </si>
  <si>
    <t>hyunsouk</t>
  </si>
  <si>
    <t>Hyunsouk</t>
  </si>
  <si>
    <t>Paldal building #714</t>
  </si>
  <si>
    <t>Ajou University, 206, World cup-ro, Yeongtong-gu</t>
  </si>
  <si>
    <t>imp_59dd20f5c</t>
  </si>
  <si>
    <t>dududaisy07@gmail.com</t>
  </si>
  <si>
    <t>dududaisy07</t>
  </si>
  <si>
    <t>Sujeong</t>
  </si>
  <si>
    <t>Daehak-ro 80</t>
  </si>
  <si>
    <t>Daegu</t>
  </si>
  <si>
    <t>Bukgu</t>
  </si>
  <si>
    <t>imp_59dd586e2</t>
  </si>
  <si>
    <t>yschoi@kw.ac.kr</t>
  </si>
  <si>
    <t>yschoi_1</t>
  </si>
  <si>
    <t>Youngseok</t>
  </si>
  <si>
    <t>20 Kwangwoon-ro, Nowon-gu</t>
  </si>
  <si>
    <t>imp_59dd90ffc</t>
  </si>
  <si>
    <t>ychung@lgcns.com</t>
  </si>
  <si>
    <t>ychung_1</t>
  </si>
  <si>
    <t>Yunjung</t>
  </si>
  <si>
    <t>강서구</t>
  </si>
  <si>
    <t>imp_59ddcf6b7</t>
  </si>
  <si>
    <t>jinyounghan@skku.edu</t>
  </si>
  <si>
    <t>jinyounghan</t>
  </si>
  <si>
    <t>Jinyoung</t>
  </si>
  <si>
    <t>90311, International Hall, 25-2, Sungkyunkwan-ro, Jongno-gu</t>
  </si>
  <si>
    <t>imp_59de15a70</t>
  </si>
  <si>
    <t>wshan@postech.ac.kr</t>
  </si>
  <si>
    <t>wshan</t>
  </si>
  <si>
    <t>Wook-Shin</t>
  </si>
  <si>
    <t>77 Cheongam-Ro, Nam-Gu, Gyeongbuk</t>
  </si>
  <si>
    <t>Pohang</t>
  </si>
  <si>
    <t>imp_59de4e3a9</t>
  </si>
  <si>
    <t>jhjeon@unist.ac.kr</t>
  </si>
  <si>
    <t>jhjeon</t>
  </si>
  <si>
    <t>Jeong hwan</t>
  </si>
  <si>
    <t>50 UNIST-gil, Eonyang-eup</t>
  </si>
  <si>
    <t>Ulju-gun</t>
  </si>
  <si>
    <t>imp_59dec1975</t>
  </si>
  <si>
    <t>hyunjik.jo@lgresearch.ai</t>
  </si>
  <si>
    <t>hyunjik.jo</t>
  </si>
  <si>
    <t>Hyunjik</t>
  </si>
  <si>
    <t>imp_59df4738c</t>
  </si>
  <si>
    <t>whjung@hanyang.ac.kr</t>
  </si>
  <si>
    <t>whjung</t>
  </si>
  <si>
    <t>Woohwan</t>
  </si>
  <si>
    <t>55, Hanyangdaehak-ro</t>
  </si>
  <si>
    <t>Room 402, 4th engineering building</t>
  </si>
  <si>
    <t>Sangnok-gu, Ansan-si,</t>
  </si>
  <si>
    <t>Gyeonggi-do,</t>
  </si>
  <si>
    <t>imp_59df83ca8</t>
  </si>
  <si>
    <t>treeinblu@gmail.com</t>
  </si>
  <si>
    <t>treeinblu</t>
  </si>
  <si>
    <t>Juhee</t>
  </si>
  <si>
    <t>306-ho, 1025-dong,,Mokdongseoro 400, Yangcheon-gu, Seoul</t>
  </si>
  <si>
    <t>서울</t>
  </si>
  <si>
    <t>imp_59dfbcb09</t>
  </si>
  <si>
    <t>dohye@muhayu.com</t>
  </si>
  <si>
    <t>dohye</t>
  </si>
  <si>
    <t>Dohye</t>
  </si>
  <si>
    <t>imp_59e000c60</t>
  </si>
  <si>
    <t>enguddkdlel@gmail.com</t>
  </si>
  <si>
    <t>enguddkdlel</t>
  </si>
  <si>
    <t>Doohyung</t>
  </si>
  <si>
    <t>Jungrang-Gu</t>
  </si>
  <si>
    <t>Seoul-Si</t>
  </si>
  <si>
    <t>imp_59e03d13b</t>
  </si>
  <si>
    <t>gunhee@snu.ac.kr</t>
  </si>
  <si>
    <t>gunhee</t>
  </si>
  <si>
    <t>Gunhee</t>
  </si>
  <si>
    <t>Gwanak-gu SNU</t>
  </si>
  <si>
    <t>imp_59e0b46cf</t>
  </si>
  <si>
    <t>kim.jinhong@navercorp.com</t>
  </si>
  <si>
    <t>kim.jinhong</t>
  </si>
  <si>
    <t>Jinhong</t>
  </si>
  <si>
    <t>NAVER 1784</t>
  </si>
  <si>
    <t>95 Jeongjail-ro, Bundang-gu</t>
  </si>
  <si>
    <t>imp_59e11f049</t>
  </si>
  <si>
    <t>kkim@s2w.inc</t>
  </si>
  <si>
    <t>kkim</t>
  </si>
  <si>
    <t>Kicheol</t>
  </si>
  <si>
    <t>12, Pangyoyeok-ro 192beon-gil</t>
  </si>
  <si>
    <t>imp_59e159f58</t>
  </si>
  <si>
    <t>myang0106@naver.com</t>
  </si>
  <si>
    <t>myang0106</t>
  </si>
  <si>
    <t>Mihyang</t>
  </si>
  <si>
    <t>서대문구 가재울미래로2, 108-1104</t>
  </si>
  <si>
    <t>imp_59e195970</t>
  </si>
  <si>
    <t>seonghwan.kim@lgresearch.ai</t>
  </si>
  <si>
    <t>seonghwan.kim</t>
  </si>
  <si>
    <t>Seonghwan</t>
  </si>
  <si>
    <t>30, Magokjungang 10-ro</t>
  </si>
  <si>
    <t>Gangseo-gu</t>
  </si>
  <si>
    <t>imp_59e1d5f78</t>
  </si>
  <si>
    <t>changhun@unist.ac.kr</t>
  </si>
  <si>
    <t>changhun</t>
  </si>
  <si>
    <t>Changhun</t>
  </si>
  <si>
    <t>50, UNIST-gil</t>
  </si>
  <si>
    <t>Eonyang-eup</t>
  </si>
  <si>
    <t>울산 — Ulsan</t>
  </si>
  <si>
    <t>imp_59e295bdd</t>
  </si>
  <si>
    <t>leees@skku.edu</t>
  </si>
  <si>
    <t>leees</t>
  </si>
  <si>
    <t>Eunseok</t>
  </si>
  <si>
    <t>장안구</t>
  </si>
  <si>
    <t>imp_59e2f22f5</t>
  </si>
  <si>
    <t>his.nigel@gmail.com</t>
  </si>
  <si>
    <t>his.nigel</t>
  </si>
  <si>
    <t>Gyu-min</t>
  </si>
  <si>
    <t>Room 1003</t>
  </si>
  <si>
    <t>29 Insadong 5-gil</t>
  </si>
  <si>
    <t>Jongno-gu</t>
  </si>
  <si>
    <t>imp_59e33d3a8</t>
  </si>
  <si>
    <t>nyx1371@snu.ac.kr</t>
  </si>
  <si>
    <t>nyx1371</t>
  </si>
  <si>
    <t>Hojin</t>
  </si>
  <si>
    <t>15-38, Mabang-ro 4-gil</t>
  </si>
  <si>
    <t>201-ho</t>
  </si>
  <si>
    <t>Seocho-gu, Seoul</t>
  </si>
  <si>
    <t>imp_59e3788cb</t>
  </si>
  <si>
    <t>lee.jayyoon@snu.ac.kr</t>
  </si>
  <si>
    <t>lee.jayyoon</t>
  </si>
  <si>
    <t>Jay-yoon</t>
  </si>
  <si>
    <t>1 Gwanak-ro, Gwanak-gu</t>
  </si>
  <si>
    <t>Building 942 Room 426</t>
  </si>
  <si>
    <t>imp_59e3b642d</t>
  </si>
  <si>
    <t>jhlee@dblab.postech.ac.kr</t>
  </si>
  <si>
    <t>jhlee</t>
  </si>
  <si>
    <t>Jeong-Hoon Lee</t>
  </si>
  <si>
    <t>imp_59e400df0</t>
  </si>
  <si>
    <t>ellie.songeun@gmail.com</t>
  </si>
  <si>
    <t>ellie.songeun</t>
  </si>
  <si>
    <t>Song eun</t>
  </si>
  <si>
    <t>510 Teheran-ro, Gangnam-gu</t>
  </si>
  <si>
    <t>imp_59e46bc3c</t>
  </si>
  <si>
    <t>carep@etri.re.kr</t>
  </si>
  <si>
    <t>carep</t>
  </si>
  <si>
    <t>80, Gwahakseongjang-ro, Yuseong-gu</t>
  </si>
  <si>
    <t>imp_59e4a683d</t>
  </si>
  <si>
    <t>joe.lim@kaist.ac.kr</t>
  </si>
  <si>
    <t>joe.lim</t>
  </si>
  <si>
    <t>9th building, 85 Hoegi-ro, Cheongnyangri-dong</t>
  </si>
  <si>
    <t>imp_59e4e2e25</t>
  </si>
  <si>
    <t>dbmin@ewha.ac.kr</t>
  </si>
  <si>
    <t>dbmin</t>
  </si>
  <si>
    <t>Dongbo</t>
  </si>
  <si>
    <t>336 Asan Engineering Building, 52, Ewhayeodae-gil, Seodaemun-gu</t>
  </si>
  <si>
    <t>imp_59e52614a</t>
  </si>
  <si>
    <t>minho.park@neubla.com</t>
  </si>
  <si>
    <t>minho.park</t>
  </si>
  <si>
    <t>Minho</t>
  </si>
  <si>
    <t>301, 11, Yeongdong-daero 82-gil</t>
  </si>
  <si>
    <t>imp_59e55ebbd</t>
  </si>
  <si>
    <t>raegeun.park@neubla.com</t>
  </si>
  <si>
    <t>raegeun.park</t>
  </si>
  <si>
    <t>Raegeun</t>
  </si>
  <si>
    <t>Gangnam-gu, Seoul, Republic of Korea</t>
  </si>
  <si>
    <t>3F, 11, Yeongdong-daero 82-gil</t>
  </si>
  <si>
    <t>imp_59e59596b</t>
  </si>
  <si>
    <t>chicwon229@kangwon.ac.kr</t>
  </si>
  <si>
    <t>chicwon229</t>
  </si>
  <si>
    <t>Sang</t>
  </si>
  <si>
    <t>Won</t>
  </si>
  <si>
    <t>백령로</t>
  </si>
  <si>
    <t>imp_59e5d1a91</t>
  </si>
  <si>
    <t>ypark@cnue.ac.kr</t>
  </si>
  <si>
    <t>ypark</t>
  </si>
  <si>
    <t>Youngki</t>
  </si>
  <si>
    <t>Gongji-ro 126, Chuncheon, Gangwon-do, 24328, Republic of Korea</t>
  </si>
  <si>
    <t>Chuncheon National University of Education</t>
  </si>
  <si>
    <t>Chuncheon</t>
  </si>
  <si>
    <t>Gangwon-do</t>
  </si>
  <si>
    <t>imp_59e613ccb</t>
  </si>
  <si>
    <t>ymro@kaist.ac.kr</t>
  </si>
  <si>
    <t>ymro</t>
  </si>
  <si>
    <t>Yong man</t>
  </si>
  <si>
    <t>Ro</t>
  </si>
  <si>
    <t>291 Daehak-ro, KAIST, N1-414</t>
  </si>
  <si>
    <t>Yuseon-gu</t>
  </si>
  <si>
    <t>Daejon</t>
  </si>
  <si>
    <t>imp_59e6500e2</t>
  </si>
  <si>
    <t>jihyeon.roh@etri.re.kr</t>
  </si>
  <si>
    <t>jihyeon.roh</t>
  </si>
  <si>
    <t>Jihyeon</t>
  </si>
  <si>
    <t>Roh</t>
  </si>
  <si>
    <t>7-463 ho, 218, Gajeong-ro, Yuseong-gu</t>
  </si>
  <si>
    <t>imp_59e68aaf5</t>
  </si>
  <si>
    <t>dchs504@gmail.com</t>
  </si>
  <si>
    <t>dchs504_1</t>
  </si>
  <si>
    <t>Hyeontae</t>
  </si>
  <si>
    <t>Seocho</t>
  </si>
  <si>
    <t>imp_59e6c66e2</t>
  </si>
  <si>
    <t>ygshin92@korea.ac.kr</t>
  </si>
  <si>
    <t>ygshin92</t>
  </si>
  <si>
    <t>Yonggoo</t>
  </si>
  <si>
    <t>Korea University, 2511, Sejong-ro, Jochiwon-eup, Sejong-si</t>
  </si>
  <si>
    <t>Sejong-si</t>
  </si>
  <si>
    <t>imp_59e71144b</t>
  </si>
  <si>
    <t>wysung@snu.ac.kr</t>
  </si>
  <si>
    <t>wysung</t>
  </si>
  <si>
    <t>Wonyong</t>
  </si>
  <si>
    <t>50, Gaepo-ro 110-gil,</t>
  </si>
  <si>
    <t>Raemian Gaepo Luce Heim Apartments, 104-1201</t>
  </si>
  <si>
    <t>imp_59e7c33e6</t>
  </si>
  <si>
    <t>jjwhang@kaist.ac.kr</t>
  </si>
  <si>
    <t>jjwhang</t>
  </si>
  <si>
    <t>Joyce</t>
  </si>
  <si>
    <t>Jiyoung</t>
  </si>
  <si>
    <t>Whang</t>
  </si>
  <si>
    <t>imp_59e80b386</t>
  </si>
  <si>
    <t>eunhoy@kaist.ac.kr</t>
  </si>
  <si>
    <t>eunhoy</t>
  </si>
  <si>
    <t>Eunho</t>
  </si>
  <si>
    <t>유성구</t>
  </si>
  <si>
    <t>대전광역시</t>
  </si>
  <si>
    <t>imp_59e84acb0</t>
  </si>
  <si>
    <t>yangjaehee@gmail.com</t>
  </si>
  <si>
    <t>yangjaehee</t>
  </si>
  <si>
    <t>Jaehee</t>
  </si>
  <si>
    <t>#22, Daewang Pangyoro 712</t>
  </si>
  <si>
    <t>Songnamsi</t>
  </si>
  <si>
    <t>Kyungkido</t>
  </si>
  <si>
    <t>imp_59e8882e7</t>
  </si>
  <si>
    <t>dayeon@s2w.inc</t>
  </si>
  <si>
    <t>dayeon</t>
  </si>
  <si>
    <t>Dayeon</t>
  </si>
  <si>
    <t>imp_59e8c461c</t>
  </si>
  <si>
    <t>hoonsang_yoon@lgresearch.ai</t>
  </si>
  <si>
    <t>hoonsang_yoon</t>
  </si>
  <si>
    <t>Hoonsang</t>
  </si>
  <si>
    <t>imp_59e9187a4</t>
  </si>
  <si>
    <t>kiyoon@hanyang.ac.kr</t>
  </si>
  <si>
    <t>kiyoon</t>
  </si>
  <si>
    <t>Kijung</t>
  </si>
  <si>
    <t>R&amp;D Building 702</t>
  </si>
  <si>
    <t>222, Wangsimni-ro, Seongdong-gu</t>
  </si>
  <si>
    <t>imp_59e955da6</t>
  </si>
  <si>
    <t>chun8629@gmail.com</t>
  </si>
  <si>
    <t>chun8629</t>
  </si>
  <si>
    <t>Changwoo</t>
  </si>
  <si>
    <t>Chun</t>
  </si>
  <si>
    <t>510 Luceen Tower</t>
  </si>
  <si>
    <t>Teheran-ro, Gangnam-gu</t>
  </si>
  <si>
    <t>imp_59e9cf25f</t>
  </si>
  <si>
    <t>sckim@kisti.re.kr</t>
  </si>
  <si>
    <t>sckim</t>
  </si>
  <si>
    <t>Seongchan</t>
  </si>
  <si>
    <t>245 Daehak-ro, Yuseong-gu</t>
  </si>
  <si>
    <t>imp_59ea6376c</t>
  </si>
  <si>
    <t>agnes9506@gmail.com</t>
  </si>
  <si>
    <t>agnes9506</t>
  </si>
  <si>
    <t>Youngkyoung</t>
  </si>
  <si>
    <t>Jangan-gu</t>
  </si>
  <si>
    <t>imp_59ea9dd48</t>
  </si>
  <si>
    <t>work.cmlee@gmail.com</t>
  </si>
  <si>
    <t>work.cmlee</t>
  </si>
  <si>
    <t>Chungman</t>
  </si>
  <si>
    <t>Samsung Seoul R&amp;D Campus, 56, Seongchon-gil</t>
  </si>
  <si>
    <t>Seocho-gu</t>
  </si>
  <si>
    <t>imp_59ead719b</t>
  </si>
  <si>
    <t>keighleyoverbay@gmail.com</t>
  </si>
  <si>
    <t>keighleyoverbay</t>
  </si>
  <si>
    <t>Keighley</t>
  </si>
  <si>
    <t>Overbay</t>
  </si>
  <si>
    <t>Ssukgogae-ro 48</t>
  </si>
  <si>
    <t>302-ho</t>
  </si>
  <si>
    <t>Seoul-si</t>
  </si>
  <si>
    <t>Bongcheon-dong</t>
  </si>
  <si>
    <t>imp_59eb4fe6f</t>
  </si>
  <si>
    <t>tonny@dunamu.com</t>
  </si>
  <si>
    <t>tonny</t>
  </si>
  <si>
    <t>Dongjun</t>
  </si>
  <si>
    <t>14, Teheran-ro-4gil, Gangnam-gu</t>
  </si>
  <si>
    <t>imp_59ebd16ba</t>
  </si>
  <si>
    <t>jieun12@ncc.re.kr</t>
  </si>
  <si>
    <t>jieun12</t>
  </si>
  <si>
    <t>Jieun</t>
  </si>
  <si>
    <t>Oh</t>
  </si>
  <si>
    <t>364 Ilsan-ro</t>
  </si>
  <si>
    <t>Ilsandong-gu</t>
  </si>
  <si>
    <t>Goyang-si</t>
  </si>
  <si>
    <t>imp_59ec16ff7</t>
  </si>
  <si>
    <t>ncc.cjp@gmail.com</t>
  </si>
  <si>
    <t>ncc.cjp</t>
  </si>
  <si>
    <t>Chae jung</t>
  </si>
  <si>
    <t>Ilsan 323</t>
  </si>
  <si>
    <t>Goyang</t>
  </si>
  <si>
    <t>imp_59ec4e69f</t>
  </si>
  <si>
    <t>elvie@dunamu.com</t>
  </si>
  <si>
    <t>elvie</t>
  </si>
  <si>
    <t>Choongwon</t>
  </si>
  <si>
    <t>imp_59ec88736</t>
  </si>
  <si>
    <t>jb@thejb.net</t>
  </si>
  <si>
    <t>jb</t>
  </si>
  <si>
    <t>Junbeom</t>
  </si>
  <si>
    <t>Yeongdeungpo-gu</t>
  </si>
  <si>
    <t>imp_59ecd2894</t>
  </si>
  <si>
    <t>minsik@mskresearch.org</t>
  </si>
  <si>
    <t>minsik</t>
  </si>
  <si>
    <t>Minsik</t>
  </si>
  <si>
    <t>108dong 303ho, 15 Gaepo-ro 110-gil</t>
  </si>
  <si>
    <t>imp_59ed1faeb</t>
  </si>
  <si>
    <t>hojun.choi@lawandgood.com</t>
  </si>
  <si>
    <t>hojun.choi</t>
  </si>
  <si>
    <t>Hojun</t>
  </si>
  <si>
    <t>imp_59ed5d39c</t>
  </si>
  <si>
    <t>mgmin@lawandgood.com</t>
  </si>
  <si>
    <t>mgmin</t>
  </si>
  <si>
    <t>Myeonggee</t>
  </si>
  <si>
    <t>imp_59edd952d</t>
  </si>
  <si>
    <t>lucas@vessl.ai</t>
  </si>
  <si>
    <t>lucas_1</t>
  </si>
  <si>
    <t>Sangdae</t>
  </si>
  <si>
    <t>217 Teheran-ro, Yeoksam-dong, Gangnam-gu, Seoul</t>
  </si>
  <si>
    <t>9F</t>
  </si>
  <si>
    <t>imp_59ee206c6</t>
  </si>
  <si>
    <t>parkku01@ncsoft.com</t>
  </si>
  <si>
    <t>parkku01</t>
  </si>
  <si>
    <t>Geonwoo</t>
  </si>
  <si>
    <t>경기 성남시 분당구 대왕판교로644번길 12 엔씨소프트</t>
  </si>
  <si>
    <t>성남시</t>
  </si>
  <si>
    <t>경기</t>
  </si>
  <si>
    <t>imp_59ee58f95</t>
  </si>
  <si>
    <t>gyfla1512@g.skku.edu</t>
  </si>
  <si>
    <t>gyfla1512</t>
  </si>
  <si>
    <t>Hyolim</t>
  </si>
  <si>
    <t>imp_59ee91b85</t>
  </si>
  <si>
    <t>sr7418@naver.com</t>
  </si>
  <si>
    <t>sr7418</t>
  </si>
  <si>
    <t>Sejune</t>
  </si>
  <si>
    <t>Joo</t>
  </si>
  <si>
    <t>imp_59eecdd28</t>
  </si>
  <si>
    <t>ehdwns2356@g.skku.edu</t>
  </si>
  <si>
    <t>ehdwns2356</t>
  </si>
  <si>
    <t>imp_59ef150ba</t>
  </si>
  <si>
    <t>ywlee@ldi.snu.ac.kr</t>
  </si>
  <si>
    <t>ywlee</t>
  </si>
  <si>
    <t>Youngwon</t>
  </si>
  <si>
    <t>imp_59ef89f34</t>
  </si>
  <si>
    <t>maze0717@g.skku.edu</t>
  </si>
  <si>
    <t>maze0717</t>
  </si>
  <si>
    <t>Sejung</t>
  </si>
  <si>
    <t>25-2, SUNGKYUNKWAN-RO, JONGNO-GU</t>
  </si>
  <si>
    <t>imp_59efc1f72</t>
  </si>
  <si>
    <t>nileshsri95@gmail.com</t>
  </si>
  <si>
    <t>nileshsri95</t>
  </si>
  <si>
    <t>Nilesh</t>
  </si>
  <si>
    <t>Eoeun dong</t>
  </si>
  <si>
    <t>imp_59f00a3d6</t>
  </si>
  <si>
    <t>arongi2436@gmail.com</t>
  </si>
  <si>
    <t>arongi2436</t>
  </si>
  <si>
    <t>Taeyeoun</t>
  </si>
  <si>
    <t>imp_59f04ce2f</t>
  </si>
  <si>
    <t>2018112467@dgu.ac.kr</t>
  </si>
  <si>
    <t>Youngchul</t>
  </si>
  <si>
    <t>30, Pildong-ro 1-gil, Jung-gu, Seoul, Republic of Korea</t>
  </si>
  <si>
    <t>Dongguk Univ. wonheung-gwan, e440</t>
  </si>
  <si>
    <t>imp_59f08ae57</t>
  </si>
  <si>
    <t>white.100.js@gmail.com</t>
  </si>
  <si>
    <t>white.100.js</t>
  </si>
  <si>
    <t>Jisoo</t>
  </si>
  <si>
    <t>Baik</t>
  </si>
  <si>
    <t>21, Gukjegeumyung-ro 7ga-gil, Yeongdeungpo-gu</t>
  </si>
  <si>
    <t>imp_59f0c1a63</t>
  </si>
  <si>
    <t>mapoout@yonsei.ac.kr</t>
  </si>
  <si>
    <t>mapoout</t>
  </si>
  <si>
    <t>Hyungjoo</t>
  </si>
  <si>
    <t>Chae</t>
  </si>
  <si>
    <t>62, Banpo-daero 21-gil, Seocho-gu, Seoul, Republic of Korea</t>
  </si>
  <si>
    <t>imp_59f107804</t>
  </si>
  <si>
    <t>yhchae0811@snu.ac.kr</t>
  </si>
  <si>
    <t>yhchae0811</t>
  </si>
  <si>
    <t>Younhyung</t>
  </si>
  <si>
    <t>imp_59f14a3e5</t>
  </si>
  <si>
    <t>cyw314@kaist.ac.kr</t>
  </si>
  <si>
    <t>cyw314</t>
  </si>
  <si>
    <t>imp_59f18ca24</t>
  </si>
  <si>
    <t>bonggeun.choi818@gmail.com</t>
  </si>
  <si>
    <t>bonggeun.choi818</t>
  </si>
  <si>
    <t>Bonggeun</t>
  </si>
  <si>
    <t>2066, Seobu-ro, Jangan-gu, Suwon-si, Gyeonggi-do</t>
  </si>
  <si>
    <t>Suwon</t>
  </si>
  <si>
    <t>imp_59f1c5947</t>
  </si>
  <si>
    <t>tmddjs444@hanyang.ac.kr</t>
  </si>
  <si>
    <t>tmddjs444</t>
  </si>
  <si>
    <t>Seungeon</t>
  </si>
  <si>
    <t>조구나리1길 6-5 304호</t>
  </si>
  <si>
    <t>안산시</t>
  </si>
  <si>
    <t>imp_59f21722c</t>
  </si>
  <si>
    <t>chanyoung.chung@kaist.ac.kr</t>
  </si>
  <si>
    <t>chanyoung.chung</t>
  </si>
  <si>
    <t>Chanyoung</t>
  </si>
  <si>
    <t>imp_59f2540b7</t>
  </si>
  <si>
    <t>jisung3039@gmail.com</t>
  </si>
  <si>
    <t>jisung3039</t>
  </si>
  <si>
    <t>Jisung</t>
  </si>
  <si>
    <t>38-1, Seongan 2-gil, Sangnok-gu, Ansan-si, Gyeonggi-do, Republic of Korea</t>
  </si>
  <si>
    <t>Number of a room 304.</t>
  </si>
  <si>
    <t>Ansan-si</t>
  </si>
  <si>
    <t>imp_59f2c5d7b</t>
  </si>
  <si>
    <t>ghdchlwls123@korea.ac.kr</t>
  </si>
  <si>
    <t>ghdchlwls123</t>
  </si>
  <si>
    <t>Seongtae</t>
  </si>
  <si>
    <t>145 Anam-ro, Seongbuk-gu, seoul,</t>
  </si>
  <si>
    <t>imp_59f3146ed</t>
  </si>
  <si>
    <t>linohong1992@gmail.com</t>
  </si>
  <si>
    <t>linohong1992</t>
  </si>
  <si>
    <t>Taesuk</t>
  </si>
  <si>
    <t>Lino</t>
  </si>
  <si>
    <t>용산구</t>
  </si>
  <si>
    <t>imp_59f3690c8</t>
  </si>
  <si>
    <t>hyeon-hwang@korea.ac.kr</t>
  </si>
  <si>
    <t>hyeon-hwang</t>
  </si>
  <si>
    <t>Hyeon</t>
  </si>
  <si>
    <t>101ho, 13-15, Jibong-ro 23-gil, Seongbuk-gu</t>
  </si>
  <si>
    <t>imp_59f3a69ec</t>
  </si>
  <si>
    <t>jhhwghg9911@gmail.com</t>
  </si>
  <si>
    <t>jhhwghg9911</t>
  </si>
  <si>
    <t>Junha</t>
  </si>
  <si>
    <t>Room 427, Building E8-1, Chungbuk National University</t>
  </si>
  <si>
    <t>청주시</t>
  </si>
  <si>
    <t>충청북도</t>
  </si>
  <si>
    <t>imp_59f3e3586</t>
  </si>
  <si>
    <t>ghkdtodus@naver.com</t>
  </si>
  <si>
    <t>ghkdtodus</t>
  </si>
  <si>
    <t>Saeyeon</t>
  </si>
  <si>
    <t>904-901, 9, Gimpohangang 1-ro</t>
  </si>
  <si>
    <t>Gimpo-si</t>
  </si>
  <si>
    <t>imp_59f42b8e0</t>
  </si>
  <si>
    <t>shjd0246@gmail.com</t>
  </si>
  <si>
    <t>shjd0246</t>
  </si>
  <si>
    <t>Seokhoon</t>
  </si>
  <si>
    <t>Yeocheon-ro 12beon-gil 50</t>
  </si>
  <si>
    <t>남구</t>
  </si>
  <si>
    <t>Nam-gu</t>
  </si>
  <si>
    <t>imp_59f46abb9</t>
  </si>
  <si>
    <t>dhaabb55@korea.ac.kr</t>
  </si>
  <si>
    <t>dhaabb55</t>
  </si>
  <si>
    <t>Dahyun</t>
  </si>
  <si>
    <t>145, Anam-ro, Seongbuk-gu, Seoul, Republic of Korea</t>
  </si>
  <si>
    <t>imp_59f4a9916</t>
  </si>
  <si>
    <t>jminji98@hanyang.ac.kr</t>
  </si>
  <si>
    <t>jminji98</t>
  </si>
  <si>
    <t>Minji</t>
  </si>
  <si>
    <t>imp_59f4e2762</t>
  </si>
  <si>
    <t>rkdejrdud88@naver.com</t>
  </si>
  <si>
    <t>rkdejrdud88</t>
  </si>
  <si>
    <t>Deokyeong</t>
  </si>
  <si>
    <t>imp_59f527872</t>
  </si>
  <si>
    <t>ehdwls6703@gmail.com</t>
  </si>
  <si>
    <t>ehdwls6703</t>
  </si>
  <si>
    <t>Dongjin</t>
  </si>
  <si>
    <t>imp_59f5630f7</t>
  </si>
  <si>
    <t>oraclemiso@unist.ac.kr</t>
  </si>
  <si>
    <t>oraclemiso</t>
  </si>
  <si>
    <t>Seokun</t>
  </si>
  <si>
    <t>50, UNIST-gil, Eonyang-eup</t>
  </si>
  <si>
    <t>building 106, room 703-2</t>
  </si>
  <si>
    <t>imp_59f5c35c3</t>
  </si>
  <si>
    <t>gsu2002@naver.com</t>
  </si>
  <si>
    <t>gsu2002</t>
  </si>
  <si>
    <t>Seonguk</t>
  </si>
  <si>
    <t>강원대학길</t>
  </si>
  <si>
    <t>imp_59f60b687</t>
  </si>
  <si>
    <t>dhkim1016@kw.ac.kr</t>
  </si>
  <si>
    <t>dhkim1016</t>
  </si>
  <si>
    <t>Dae-hyeon</t>
  </si>
  <si>
    <t>1404, 81, Jibong-ro, Jongno-gu, Seoul, Korea</t>
  </si>
  <si>
    <t>imp_59f643d64</t>
  </si>
  <si>
    <t>kdysunleo98@gmail.com</t>
  </si>
  <si>
    <t>kdysunleo98</t>
  </si>
  <si>
    <t>Doo young</t>
  </si>
  <si>
    <t>2066, SEOBU-RO, JANGAN-GU, SUWON-SI, GYEONGGI-DO, KOREA</t>
  </si>
  <si>
    <t>suwon-si</t>
  </si>
  <si>
    <t>Gyeonggi-do/</t>
  </si>
  <si>
    <t>imp_59f67cfa0</t>
  </si>
  <si>
    <t>dmsehd990815@gmail.com</t>
  </si>
  <si>
    <t>dmsehd990815</t>
  </si>
  <si>
    <t>Eunjin</t>
  </si>
  <si>
    <t>imp_59f6ba11f</t>
  </si>
  <si>
    <t>k0s1k0s1k0@korea.ac.kr</t>
  </si>
  <si>
    <t>k0s1k0s1k0</t>
  </si>
  <si>
    <t>Jeongwoook</t>
  </si>
  <si>
    <t>Aegineung Student Cntr, 311</t>
  </si>
  <si>
    <t>imp_59f7016a4</t>
  </si>
  <si>
    <t>kimjinhye0n@hanyang.ac.kr</t>
  </si>
  <si>
    <t>kimjinhye0n</t>
  </si>
  <si>
    <t>Jinhyeon</t>
  </si>
  <si>
    <t>15, Sageundong 8ga-gil, Seongdong-gu, Seoul, Republic of Korea</t>
  </si>
  <si>
    <t>imp_59f7426e8</t>
  </si>
  <si>
    <t>jkim17@unist.ac.kr</t>
  </si>
  <si>
    <t>jkim17</t>
  </si>
  <si>
    <t>Joohee</t>
  </si>
  <si>
    <t>Bldg. 106-404, 50, UNIST-gil, Eonyang-eup, Ulju-gun</t>
  </si>
  <si>
    <t>imp_59f77bec1</t>
  </si>
  <si>
    <t>junhyeok@yonsei.ac.kr</t>
  </si>
  <si>
    <t>junhyeok</t>
  </si>
  <si>
    <t>Junhyeok</t>
  </si>
  <si>
    <t>imp_59f7bafac</t>
  </si>
  <si>
    <t>juwona@unist.ac.kr</t>
  </si>
  <si>
    <t>juwona</t>
  </si>
  <si>
    <t>Juwon</t>
  </si>
  <si>
    <t>50, UNIST-gil, Eonyang-eup, Ulju-gun, Ulsan, Republic of Korea</t>
  </si>
  <si>
    <t>imp_59f8065b9</t>
  </si>
  <si>
    <t>sm970309@inu.ac.kr</t>
  </si>
  <si>
    <t>sm970309</t>
  </si>
  <si>
    <t>Sungmin</t>
  </si>
  <si>
    <t>연수구</t>
  </si>
  <si>
    <t>incheon</t>
  </si>
  <si>
    <t>인천광역시</t>
  </si>
  <si>
    <t>imp_59f88223c</t>
  </si>
  <si>
    <t>koojahyun@snu.ac.kr</t>
  </si>
  <si>
    <t>koojahyun</t>
  </si>
  <si>
    <t>Jahyun</t>
  </si>
  <si>
    <t>imp_59f8bbc6e</t>
  </si>
  <si>
    <t>kwonconnor101@gmail.com</t>
  </si>
  <si>
    <t>kwonconnor101</t>
  </si>
  <si>
    <t>Taeyoon</t>
  </si>
  <si>
    <t>imp_59f901cf9</t>
  </si>
  <si>
    <t>2022020880@korea.ac.kr</t>
  </si>
  <si>
    <t>Donghyun</t>
  </si>
  <si>
    <t>imp_59f93c168</t>
  </si>
  <si>
    <t>gusdnr0916@unist.ac.kr</t>
  </si>
  <si>
    <t>gusdnr0916</t>
  </si>
  <si>
    <t>Hyunwook</t>
  </si>
  <si>
    <t>50, Unist-gil, Eonyang-Eup, Ulsan</t>
  </si>
  <si>
    <t>Room 404, Bldg. 106, UNIST</t>
  </si>
  <si>
    <t>imp_59f978950</t>
  </si>
  <si>
    <t>jwlee8877@kaist.ac.kr</t>
  </si>
  <si>
    <t>jwlee8877</t>
  </si>
  <si>
    <t>Jaewoo</t>
  </si>
  <si>
    <t>동안구</t>
  </si>
  <si>
    <t>안양시</t>
  </si>
  <si>
    <t>imp_59f9b9934</t>
  </si>
  <si>
    <t>benecia428@konkuk.ac.kr</t>
  </si>
  <si>
    <t>jaewook133</t>
  </si>
  <si>
    <t>Jaewook</t>
  </si>
  <si>
    <t>120, Neungdong-ro, Gwangjin-gu, Seoul</t>
  </si>
  <si>
    <t>imp_59fa00ac3</t>
  </si>
  <si>
    <t>wjddn9252@gmail.com</t>
  </si>
  <si>
    <t>wjddn9252</t>
  </si>
  <si>
    <t>Jeongwoo</t>
  </si>
  <si>
    <t>145 Anam-ro, Seongbuk-gu, Seoul, 02841, Korea</t>
  </si>
  <si>
    <t>imp_59fa7ae66</t>
  </si>
  <si>
    <t>omanma1928@korea.ac.kr</t>
  </si>
  <si>
    <t>omanma1928</t>
  </si>
  <si>
    <t>Jungseob</t>
  </si>
  <si>
    <t>imp_59fab8577</t>
  </si>
  <si>
    <t>seungblee@yonsei.ac.kr</t>
  </si>
  <si>
    <t>seungblee</t>
  </si>
  <si>
    <t>Seungbeen</t>
  </si>
  <si>
    <t>50, Yonsei-ro, Seodaemun-gu</t>
  </si>
  <si>
    <t>imp_59faf0f36</t>
  </si>
  <si>
    <t>sdlee130@gmail.com</t>
  </si>
  <si>
    <t>sdlee130</t>
  </si>
  <si>
    <t>Seungdong</t>
  </si>
  <si>
    <t>imp_59fb33f7c</t>
  </si>
  <si>
    <t>seungjoolee.24@gmail.com</t>
  </si>
  <si>
    <t>seungjoolee.24</t>
  </si>
  <si>
    <t>Seungjoo</t>
  </si>
  <si>
    <t>imp_59fb6ea95</t>
  </si>
  <si>
    <t>dltmddbs100@gmail.com</t>
  </si>
  <si>
    <t>dltmddbs100</t>
  </si>
  <si>
    <t>Seungyoon</t>
  </si>
  <si>
    <t>145, Anam-ro, Seongbuk-gu, Seoul</t>
  </si>
  <si>
    <t>imp_59fba893f</t>
  </si>
  <si>
    <t>wencke-liermann</t>
  </si>
  <si>
    <t>Wencke</t>
  </si>
  <si>
    <t>Liermann</t>
  </si>
  <si>
    <t>99 Daehak-ro, Yuseong-gu, Daejeon</t>
  </si>
  <si>
    <t>Student Dorm Building 2 Room 306</t>
  </si>
  <si>
    <t>imp_59fbef235</t>
  </si>
  <si>
    <t>chaeminkw@kw.ac.kr</t>
  </si>
  <si>
    <t>chaeminkw</t>
  </si>
  <si>
    <t>812-1, Chambit hall</t>
  </si>
  <si>
    <t>20, Gwangwoon-ro, Nowon-gu</t>
  </si>
  <si>
    <t>imp_59fc39e75</t>
  </si>
  <si>
    <t>minsuk981023@gmail.com</t>
  </si>
  <si>
    <t>minsuk981023</t>
  </si>
  <si>
    <t>Minseok</t>
  </si>
  <si>
    <t>Nowon-gu</t>
  </si>
  <si>
    <t>17-3 Gwangun-ro 2ga-gil</t>
  </si>
  <si>
    <t>imp_59fc7a515</t>
  </si>
  <si>
    <t>medardmswahili25@gmail.com</t>
  </si>
  <si>
    <t>medardmswahili25</t>
  </si>
  <si>
    <t>Medard</t>
  </si>
  <si>
    <t>edmund</t>
  </si>
  <si>
    <t>Mswahili</t>
  </si>
  <si>
    <t>imp_59fcbb737</t>
  </si>
  <si>
    <t>goodwillndomba23@gmail.com</t>
  </si>
  <si>
    <t>goodwillndomba23</t>
  </si>
  <si>
    <t>Goodwill</t>
  </si>
  <si>
    <t>erasmo</t>
  </si>
  <si>
    <t>Ndomba</t>
  </si>
  <si>
    <t>imp_59fd10062</t>
  </si>
  <si>
    <t>ducnm@unist.ac.kr</t>
  </si>
  <si>
    <t>ducnm</t>
  </si>
  <si>
    <t>imp_59fd51502</t>
  </si>
  <si>
    <t>seokjinoh@hanyang.ac.kr</t>
  </si>
  <si>
    <t>seokjinoh</t>
  </si>
  <si>
    <t>Seokjin</t>
  </si>
  <si>
    <t>상록구</t>
  </si>
  <si>
    <t>imp_59fd8b4c8</t>
  </si>
  <si>
    <t>sudeng@g.skku.edu</t>
  </si>
  <si>
    <t>sudeng</t>
  </si>
  <si>
    <t>89, dongsomun-ro</t>
  </si>
  <si>
    <t>imp_59fdca7d6</t>
  </si>
  <si>
    <t>s920031qjp27747official@gmail.com</t>
  </si>
  <si>
    <t>s920031qjp27747official</t>
  </si>
  <si>
    <t>Tzu-iunn</t>
  </si>
  <si>
    <t>imp_59fe17f5b</t>
  </si>
  <si>
    <t>johnida@korea.ac.kr</t>
  </si>
  <si>
    <t>johnida</t>
  </si>
  <si>
    <t>Juhyeong</t>
  </si>
  <si>
    <t>47, Sosam-ro, Bucheon-si, Gyeonggi-do</t>
  </si>
  <si>
    <t>104-1903</t>
  </si>
  <si>
    <t>imp_59fe540c0</t>
  </si>
  <si>
    <t>jinny960812@kaist.ac.kr</t>
  </si>
  <si>
    <t>jinny960812</t>
  </si>
  <si>
    <t>Se jin</t>
  </si>
  <si>
    <t>imp_59fe96df1</t>
  </si>
  <si>
    <t>tjdgma95@konkuk.ac.kr</t>
  </si>
  <si>
    <t>tjdgma95</t>
  </si>
  <si>
    <t>Seongheum</t>
  </si>
  <si>
    <t>imp_59fedabfe</t>
  </si>
  <si>
    <t>pss@kw.ac.kr</t>
  </si>
  <si>
    <t>pss</t>
  </si>
  <si>
    <t>Sungsoo</t>
  </si>
  <si>
    <t>35-6, Gwangun-ro 15-gil,</t>
  </si>
  <si>
    <t>Nowon-gu, Seoul</t>
  </si>
  <si>
    <t>imp_59ff31f4d</t>
  </si>
  <si>
    <t>jain08011@gmail.com</t>
  </si>
  <si>
    <t>jain08011</t>
  </si>
  <si>
    <t>Taehee</t>
  </si>
  <si>
    <t>37-48, Jamwon-Ro</t>
  </si>
  <si>
    <t>Seocho-Gu</t>
  </si>
  <si>
    <t>imp_59ff74cf6</t>
  </si>
  <si>
    <t>parkyein522@gmail.com</t>
  </si>
  <si>
    <t>parkyein522</t>
  </si>
  <si>
    <t>Yein</t>
  </si>
  <si>
    <t>Korea University</t>
  </si>
  <si>
    <t>imp_59ffb47cf</t>
  </si>
  <si>
    <t>inysher@inu.ac.kr</t>
  </si>
  <si>
    <t>inysher</t>
  </si>
  <si>
    <t>Sehui</t>
  </si>
  <si>
    <t>imp_5a000aede</t>
  </si>
  <si>
    <t>donggunseo@hanyang.ac.kr</t>
  </si>
  <si>
    <t>donggunseo</t>
  </si>
  <si>
    <t>Donggeon</t>
  </si>
  <si>
    <t>왕십리로</t>
  </si>
  <si>
    <t>성동구</t>
  </si>
  <si>
    <t>imp_5a0053087</t>
  </si>
  <si>
    <t>shinjk1156@unist.ac.kr</t>
  </si>
  <si>
    <t>shinjk1156</t>
  </si>
  <si>
    <t>Jongkyung</t>
  </si>
  <si>
    <t>imp_5a0098fd6</t>
  </si>
  <si>
    <t>tlsalfm820@naver.com</t>
  </si>
  <si>
    <t>tlsalfm820</t>
  </si>
  <si>
    <t>Mirr</t>
  </si>
  <si>
    <t>9, Sinmok-ro, Yangcheon-gu, Seoul, Republic of Korea 101-205</t>
  </si>
  <si>
    <t>imp_5a00d3f14</t>
  </si>
  <si>
    <t>handgunzero2@gmail.com</t>
  </si>
  <si>
    <t>handgunzero2</t>
  </si>
  <si>
    <t>Geonyeong</t>
  </si>
  <si>
    <t>209, Neungdong-ro, Gwangjin-gu, Seoul, Republic of Korea</t>
  </si>
  <si>
    <t>imp_5a012349e</t>
  </si>
  <si>
    <t>yejinson@yonsei.ac.kr</t>
  </si>
  <si>
    <t>yejinson</t>
  </si>
  <si>
    <t>15, Sinchon-ro 11-gil, Seodaemun-gu, Seoul</t>
  </si>
  <si>
    <t>Changcheon-dong</t>
  </si>
  <si>
    <t>imp_5a0163239</t>
  </si>
  <si>
    <t>qssz1326@naver.com</t>
  </si>
  <si>
    <t>qssz1326</t>
  </si>
  <si>
    <t>Juoh</t>
  </si>
  <si>
    <t>imp_5a01a0aea</t>
  </si>
  <si>
    <t>wonhs1014@gmail.com</t>
  </si>
  <si>
    <t>wonhs1014</t>
  </si>
  <si>
    <t>Hyunseon</t>
  </si>
  <si>
    <t>25-2, Seonggyungwan-ro, Jongno-gu, Seoul</t>
  </si>
  <si>
    <t>imp_5a01e3d61</t>
  </si>
  <si>
    <t>jj030828@icloud.com</t>
  </si>
  <si>
    <t>jj030828</t>
  </si>
  <si>
    <t>JUNG</t>
  </si>
  <si>
    <t>Woo</t>
  </si>
  <si>
    <t>삼전동 13 - 6 403호</t>
  </si>
  <si>
    <t>imp_5a022b18e</t>
  </si>
  <si>
    <t>qowodussla@unist.ac.kr</t>
  </si>
  <si>
    <t>qowodussla</t>
  </si>
  <si>
    <t>Jaeyeon</t>
  </si>
  <si>
    <t>imp_5a0298602</t>
  </si>
  <si>
    <t>bsmn0223@kaist.ac.kr</t>
  </si>
  <si>
    <t>bsmn0223</t>
  </si>
  <si>
    <t>Sangmin</t>
  </si>
  <si>
    <t>6, Mangu-ro 21na-gil, Dongdaemun-gu</t>
  </si>
  <si>
    <t>imp_5a02d62c4</t>
  </si>
  <si>
    <t>cjy9100@hanyang.ac.kr</t>
  </si>
  <si>
    <t>cjy9100</t>
  </si>
  <si>
    <t>Choe</t>
  </si>
  <si>
    <t>Sangnok-gu</t>
  </si>
  <si>
    <t>imp_5a0321f8a</t>
  </si>
  <si>
    <t>minseok.choi@kaist.ac.kr</t>
  </si>
  <si>
    <t>minseok.choi</t>
  </si>
  <si>
    <t>136 Jeongjail-ro</t>
  </si>
  <si>
    <t>imp_5a0366be3</t>
  </si>
  <si>
    <t>jihyoung@unist.ac.kr</t>
  </si>
  <si>
    <t>jihyoung</t>
  </si>
  <si>
    <t>Jihyoung</t>
  </si>
  <si>
    <t>807A, 106 Engineering Bldg.3</t>
  </si>
  <si>
    <t>Ulsan National Institute of Science and Technology, UNIST-gil 50</t>
  </si>
  <si>
    <t>imp_5a03e9399</t>
  </si>
  <si>
    <t>wlsrud8066@gmail.com</t>
  </si>
  <si>
    <t>wlsrud8066</t>
  </si>
  <si>
    <t>Jinkyung</t>
  </si>
  <si>
    <t>boram-ro 95</t>
  </si>
  <si>
    <t>sejong-si</t>
  </si>
  <si>
    <t>imp_5a049e79b</t>
  </si>
  <si>
    <t>seonghojoo@snu.ac.kr</t>
  </si>
  <si>
    <t>seonghojoo</t>
  </si>
  <si>
    <t>Seongho</t>
  </si>
  <si>
    <t>1, Gwanak-ro, Gwanak-gu, Seoul, Republic of Korea</t>
  </si>
  <si>
    <t>imp_5a04dc371</t>
  </si>
  <si>
    <t>bhkang@inu.ac.kr</t>
  </si>
  <si>
    <t>bhkang</t>
  </si>
  <si>
    <t>Byungha</t>
  </si>
  <si>
    <t>연수구 아카데미로 119 정보기술대학 7호관 435호</t>
  </si>
  <si>
    <t>imp_5a05216d4</t>
  </si>
  <si>
    <t>cw.kang@kaist.ac.kr</t>
  </si>
  <si>
    <t>cw.kang</t>
  </si>
  <si>
    <t>Cheongwoong</t>
  </si>
  <si>
    <t>오포읍</t>
  </si>
  <si>
    <t>광주시</t>
  </si>
  <si>
    <t>imp_5a055c961</t>
  </si>
  <si>
    <t>khk6435@ajou.ac.kr</t>
  </si>
  <si>
    <t>khk6435</t>
  </si>
  <si>
    <t>Heegyu</t>
  </si>
  <si>
    <t>69-15, Jungbu-daero 223</t>
  </si>
  <si>
    <t>imp_5a05a8c0b</t>
  </si>
  <si>
    <t>jindog1210@skku.edu</t>
  </si>
  <si>
    <t>jindog1210</t>
  </si>
  <si>
    <t>Jiwoo</t>
  </si>
  <si>
    <t>imp_5a05e9e78</t>
  </si>
  <si>
    <t>ksh970404@hanyang.ac.kr</t>
  </si>
  <si>
    <t>ksh970404</t>
  </si>
  <si>
    <t>Soohyeong</t>
  </si>
  <si>
    <t>115-8, Sageun-dong, Seongdong-gu</t>
  </si>
  <si>
    <t>133-817</t>
  </si>
  <si>
    <t>imp_5a063dac2</t>
  </si>
  <si>
    <t>dayoon.ko@vision.snu.ac.kr</t>
  </si>
  <si>
    <t>dayoon.ko</t>
  </si>
  <si>
    <t>Dayoon</t>
  </si>
  <si>
    <t>kwanak</t>
  </si>
  <si>
    <t>imp_5a06bb987</t>
  </si>
  <si>
    <t>ikodoh@korea.ac.kr</t>
  </si>
  <si>
    <t>ikodoh</t>
  </si>
  <si>
    <t>Dohwan</t>
  </si>
  <si>
    <t>Woojung Hall of Informatics #309, 145 Anam-ro, Seongbuk-gu, Seoul, Korea, 02841</t>
  </si>
  <si>
    <t>imp_5a07056d5</t>
  </si>
  <si>
    <t>hwanii0288@hanyang.ac.kr</t>
  </si>
  <si>
    <t>hwanii0288</t>
  </si>
  <si>
    <t>Janghwan</t>
  </si>
  <si>
    <t>imp_5a07e2277</t>
  </si>
  <si>
    <t>jinulee.v@gmail.com</t>
  </si>
  <si>
    <t>jinulee.v</t>
  </si>
  <si>
    <t>Jinu</t>
  </si>
  <si>
    <t>47-4, Gwanak-ro 6-gil, Gwanak-gu</t>
  </si>
  <si>
    <t>imp_5a0828fbc</t>
  </si>
  <si>
    <t>simplewhite9@korea.ac.kr</t>
  </si>
  <si>
    <t>simplewhite9</t>
  </si>
  <si>
    <t>Ji soo</t>
  </si>
  <si>
    <t>Woojung Hall of Informatics #309, 145 Anam-ro, Seongbuk-gu</t>
  </si>
  <si>
    <t>imp_5a0867e47</t>
  </si>
  <si>
    <t>sue991@hanyang.ac.kr</t>
  </si>
  <si>
    <t>sue991</t>
  </si>
  <si>
    <t>Su ah</t>
  </si>
  <si>
    <t>Ansan</t>
  </si>
  <si>
    <t>imp_5a08a0e6a</t>
  </si>
  <si>
    <t>dlawlsgudsu@naver.com</t>
  </si>
  <si>
    <t>dlawlsgudsu</t>
  </si>
  <si>
    <t>Jinhyeong</t>
  </si>
  <si>
    <t>덕진구</t>
  </si>
  <si>
    <t>전주시</t>
  </si>
  <si>
    <t>전라북도</t>
  </si>
  <si>
    <t>imp_5a091a4ab</t>
  </si>
  <si>
    <t>pht0639@korea.ac.kr</t>
  </si>
  <si>
    <t>pht0639</t>
  </si>
  <si>
    <t>Hyuntae</t>
  </si>
  <si>
    <t>강동구</t>
  </si>
  <si>
    <t>imp_5a09577da</t>
  </si>
  <si>
    <t>fatemehpesaran1d@gmail.com</t>
  </si>
  <si>
    <t>fatemehpesaran1d</t>
  </si>
  <si>
    <t>Fatemeh</t>
  </si>
  <si>
    <t>Pesaran zadeh</t>
  </si>
  <si>
    <t>Seoul, Gwanak-gu, Gwanak-ro 1, building 244-105, room 201</t>
  </si>
  <si>
    <t>imp_5a099588f</t>
  </si>
  <si>
    <t>jaemin.shin@kaist.ac.kr</t>
  </si>
  <si>
    <t>jaemin.shin</t>
  </si>
  <si>
    <t>Jaemin</t>
  </si>
  <si>
    <t>Daehak-ro 291, Yuseong-gu</t>
  </si>
  <si>
    <t>N1 Room 315</t>
  </si>
  <si>
    <t>imp_5a09d39da</t>
  </si>
  <si>
    <t>fnrnslwma@gmail.com</t>
  </si>
  <si>
    <t>fnrnslwma</t>
  </si>
  <si>
    <t>Junyoung</t>
  </si>
  <si>
    <t>College of Informatics, Korea University, 145 Anam-ro, Seongbuk-gu, Seoul, 02841, Korea</t>
  </si>
  <si>
    <t>#311 Aegineung Student Center</t>
  </si>
  <si>
    <t>imp_5a0a1b8e2</t>
  </si>
  <si>
    <t>youjaeah@gmail.com</t>
  </si>
  <si>
    <t>youjaeah</t>
  </si>
  <si>
    <t>Jaeah</t>
  </si>
  <si>
    <t>2066, Seobu-ro</t>
  </si>
  <si>
    <t>imp_5a0a57b98</t>
  </si>
  <si>
    <t>tj1616@hanyang.ac.kr</t>
  </si>
  <si>
    <t>tj1616</t>
  </si>
  <si>
    <t>229, Seombat-ro, Nowon-gu, Seoul, Republic of Korea</t>
  </si>
  <si>
    <t>imp_5a0a961fc</t>
  </si>
  <si>
    <t>parkhj1111@korea.ac.kr</t>
  </si>
  <si>
    <t>parkhj1111</t>
  </si>
  <si>
    <t>Hyoungjun</t>
  </si>
  <si>
    <t>imp_5a0ad258c</t>
  </si>
  <si>
    <t>ulushca@gmail.com</t>
  </si>
  <si>
    <t>ulushca</t>
  </si>
  <si>
    <t>Ruziev</t>
  </si>
  <si>
    <t>Ulugbek Shukhrat Ugli</t>
  </si>
  <si>
    <t>Beotkkot-ro 26-gil, 7</t>
  </si>
  <si>
    <t>Geumcheon-gu</t>
  </si>
  <si>
    <t>imp_5a0b1f1c4</t>
  </si>
  <si>
    <t>alsgk1123@snu.ac.kr</t>
  </si>
  <si>
    <t>alsgk1123</t>
  </si>
  <si>
    <t>Minha</t>
  </si>
  <si>
    <t>imp_5a0b5ce67</t>
  </si>
  <si>
    <t>seemdog@snu.ac.kr</t>
  </si>
  <si>
    <t>seemdog</t>
  </si>
  <si>
    <t>Jean</t>
  </si>
  <si>
    <t>imp_5a0b9604d</t>
  </si>
  <si>
    <t>mbenaventegomez@apple.com</t>
  </si>
  <si>
    <t>mbenaventegomez</t>
  </si>
  <si>
    <t>Benavente</t>
  </si>
  <si>
    <t>Casp 62, 5</t>
  </si>
  <si>
    <t>imp_5a0bda12d</t>
  </si>
  <si>
    <t>raulsouteloquintela@gmail.com</t>
  </si>
  <si>
    <t>raulsouteloquintela</t>
  </si>
  <si>
    <t>Raul</t>
  </si>
  <si>
    <t>Soutelo quintela</t>
  </si>
  <si>
    <t>imp_5a0c92eb1</t>
  </si>
  <si>
    <t>javier.parapar@udc.es</t>
  </si>
  <si>
    <t>javier.parapar</t>
  </si>
  <si>
    <t>Parapar</t>
  </si>
  <si>
    <t>15008 Campus Elviña,A Coruña (Facultad de Infórmatica)</t>
  </si>
  <si>
    <t>Galicia</t>
  </si>
  <si>
    <t>imp_5a0cd1c88</t>
  </si>
  <si>
    <t>corentin.kervadec@gmail.com</t>
  </si>
  <si>
    <t>corentin.kervadec</t>
  </si>
  <si>
    <t>Corentin</t>
  </si>
  <si>
    <t>Kervadec</t>
  </si>
  <si>
    <t>C/ de Conca, 21</t>
  </si>
  <si>
    <t>imp_5a0d21ec3</t>
  </si>
  <si>
    <t>luisfernando.dharo@upm.es</t>
  </si>
  <si>
    <t>luisfernando.dharo</t>
  </si>
  <si>
    <t>Luis fernando</t>
  </si>
  <si>
    <t>D'Haro</t>
  </si>
  <si>
    <t>Av. Complutense, 30</t>
  </si>
  <si>
    <t>imp_5a0d96eab</t>
  </si>
  <si>
    <t>natafm95@gmail.com</t>
  </si>
  <si>
    <t>natafm95</t>
  </si>
  <si>
    <t>Flechas Manrique</t>
  </si>
  <si>
    <t>San Martin Kalea, 53</t>
  </si>
  <si>
    <t>imp_5a0dceb64</t>
  </si>
  <si>
    <t>olia.toporkov@ehu.eus</t>
  </si>
  <si>
    <t>olia.toporkov</t>
  </si>
  <si>
    <t>Olia</t>
  </si>
  <si>
    <t>Toporkov</t>
  </si>
  <si>
    <t>imp_5a0e291b7</t>
  </si>
  <si>
    <t>anxo.pvila@udc.es</t>
  </si>
  <si>
    <t>anxo.pvila</t>
  </si>
  <si>
    <t>Anxo</t>
  </si>
  <si>
    <t>Perez</t>
  </si>
  <si>
    <t>Campus Elviña, A Coruña (Facultad de Informática)</t>
  </si>
  <si>
    <t>imp_5a0e6c09d</t>
  </si>
  <si>
    <t>aitorormazabaloregi@gmail.com</t>
  </si>
  <si>
    <t>aitorormazabaloregi_1</t>
  </si>
  <si>
    <t>Aitor</t>
  </si>
  <si>
    <t>Ormazabal Oregi</t>
  </si>
  <si>
    <t>Dulce Maria Loynaz Kalea</t>
  </si>
  <si>
    <t>imp_5a0ea5ebd</t>
  </si>
  <si>
    <t>max.boholm@gri.gu.se</t>
  </si>
  <si>
    <t>max.boholm</t>
  </si>
  <si>
    <t>Boholm</t>
  </si>
  <si>
    <t>Viktoriagatan</t>
  </si>
  <si>
    <t>Landala</t>
  </si>
  <si>
    <t>411 25</t>
  </si>
  <si>
    <t>imp_5a0f64f65</t>
  </si>
  <si>
    <t>vera.danilova@lingfil.uu.se</t>
  </si>
  <si>
    <t>vera.danilova</t>
  </si>
  <si>
    <t>Danilova</t>
  </si>
  <si>
    <t>Gröna gatan 25A</t>
  </si>
  <si>
    <t>Sala backe</t>
  </si>
  <si>
    <t>Uppsala län</t>
  </si>
  <si>
    <t>754 36</t>
  </si>
  <si>
    <t>imp_5a0fa1d62</t>
  </si>
  <si>
    <t>micaellabruton@gmail.com</t>
  </si>
  <si>
    <t>micaellabruton</t>
  </si>
  <si>
    <t>Micaella</t>
  </si>
  <si>
    <t>Bruton</t>
  </si>
  <si>
    <t>Rosendalsvägen 6</t>
  </si>
  <si>
    <t>Kåbo</t>
  </si>
  <si>
    <t>756 44</t>
  </si>
  <si>
    <t>imp_5a101e810</t>
  </si>
  <si>
    <t>saynova@chalmers.se</t>
  </si>
  <si>
    <t>saynova</t>
  </si>
  <si>
    <t>Denitsa</t>
  </si>
  <si>
    <t>Saynova</t>
  </si>
  <si>
    <t>Kapplandsgatan 106</t>
  </si>
  <si>
    <t>Högsbo</t>
  </si>
  <si>
    <t>414 78</t>
  </si>
  <si>
    <t>imp_5a10593d3</t>
  </si>
  <si>
    <t>andreeam@google.com</t>
  </si>
  <si>
    <t>andreeam</t>
  </si>
  <si>
    <t>Marzoca</t>
  </si>
  <si>
    <t>Niederdorfstrasse 48</t>
  </si>
  <si>
    <t>imp_5a1117092</t>
  </si>
  <si>
    <t>l_perrotta@apple.com</t>
  </si>
  <si>
    <t>l_perrotta</t>
  </si>
  <si>
    <t>Lucie</t>
  </si>
  <si>
    <t>Perrotta</t>
  </si>
  <si>
    <t>Wipkingerweg 6</t>
  </si>
  <si>
    <t>imp_5a118acdb</t>
  </si>
  <si>
    <t>pearl.pu@epfl.ch</t>
  </si>
  <si>
    <t>pearl.pu</t>
  </si>
  <si>
    <t>Pearl</t>
  </si>
  <si>
    <t>Pu Faltings</t>
  </si>
  <si>
    <t>Office BC 107, Bâtiment BC</t>
  </si>
  <si>
    <t>Station 14</t>
  </si>
  <si>
    <t>imp_5a12059c8</t>
  </si>
  <si>
    <t>6desislavatsvetkova6@gmail.com</t>
  </si>
  <si>
    <t>6desislavatsvetkova6</t>
  </si>
  <si>
    <t>Desislava</t>
  </si>
  <si>
    <t>Mariova</t>
  </si>
  <si>
    <t>Tsvetkova</t>
  </si>
  <si>
    <t>Friesenbergstrasse 17</t>
  </si>
  <si>
    <t>imp_5a124702e</t>
  </si>
  <si>
    <t>irinam.bejan@gmail.com</t>
  </si>
  <si>
    <t>irinam.bejan</t>
  </si>
  <si>
    <t>Madalina</t>
  </si>
  <si>
    <t>Bejan</t>
  </si>
  <si>
    <t>Av. de Beaulieu 5</t>
  </si>
  <si>
    <t>imp_5a12ef8a4</t>
  </si>
  <si>
    <t>oskopek@google.com</t>
  </si>
  <si>
    <t>oskopek</t>
  </si>
  <si>
    <t>Skopek</t>
  </si>
  <si>
    <t>imp_5a13388bc</t>
  </si>
  <si>
    <t>danigoju2094@gmail.com</t>
  </si>
  <si>
    <t>danigoju2094</t>
  </si>
  <si>
    <t>González</t>
  </si>
  <si>
    <t>Juclà</t>
  </si>
  <si>
    <t>Wehntalerstrasse</t>
  </si>
  <si>
    <t>imp_5a13b2e64</t>
  </si>
  <si>
    <t>giuseppe.samo@unige.ch</t>
  </si>
  <si>
    <t>giuseppe.samo</t>
  </si>
  <si>
    <t>Giuseppe</t>
  </si>
  <si>
    <t>Samo</t>
  </si>
  <si>
    <t>Rue De-Candolle 2</t>
  </si>
  <si>
    <t>Route de Drize 7 Carouge</t>
  </si>
  <si>
    <t>Genève</t>
  </si>
  <si>
    <t>imp_5a1441fcf</t>
  </si>
  <si>
    <t>maike@r-zuefle.de</t>
  </si>
  <si>
    <t>maike</t>
  </si>
  <si>
    <t>Maike</t>
  </si>
  <si>
    <t>Züfle</t>
  </si>
  <si>
    <t>Schwamendingenstrasse 21</t>
  </si>
  <si>
    <t>imp_5a147956f</t>
  </si>
  <si>
    <t>yozyurt@ethz.ch</t>
  </si>
  <si>
    <t>yozyurt</t>
  </si>
  <si>
    <t>Yilmazcan</t>
  </si>
  <si>
    <t>Ozyurt</t>
  </si>
  <si>
    <t>Eggbühlstrasse 1</t>
  </si>
  <si>
    <t>imp_5a154d028</t>
  </si>
  <si>
    <t>spalchowd@ethz.ch</t>
  </si>
  <si>
    <t>spalchowd</t>
  </si>
  <si>
    <t>Sankalan</t>
  </si>
  <si>
    <t>Pal Chowdhury</t>
  </si>
  <si>
    <t>Vogtsrain 60</t>
  </si>
  <si>
    <t>imp_5a1591e1a</t>
  </si>
  <si>
    <t>mattia.atzeni@outlook.it</t>
  </si>
  <si>
    <t>mattia.atzeni</t>
  </si>
  <si>
    <t>Mattia</t>
  </si>
  <si>
    <t>Atzeni</t>
  </si>
  <si>
    <t>Winkelriedstrasse 25</t>
  </si>
  <si>
    <t>imp_5a15ce679</t>
  </si>
  <si>
    <t>bolliger@cl.uzh.ch</t>
  </si>
  <si>
    <t>bolliger</t>
  </si>
  <si>
    <t>Sophia</t>
  </si>
  <si>
    <t>Bolliger</t>
  </si>
  <si>
    <t>Edisonstrasse 12</t>
  </si>
  <si>
    <t>imp_5a161ae33</t>
  </si>
  <si>
    <t>angelika.romanou@epfl.ch</t>
  </si>
  <si>
    <t>angelika.romanou</t>
  </si>
  <si>
    <t>Angelika</t>
  </si>
  <si>
    <t>Romanou</t>
  </si>
  <si>
    <t>Bat BC - Station 14</t>
  </si>
  <si>
    <t>imp_5a16eaf52</t>
  </si>
  <si>
    <t>ruosch@ifi.uzh.ch</t>
  </si>
  <si>
    <t>ruosch</t>
  </si>
  <si>
    <t>Ruosch</t>
  </si>
  <si>
    <t>Lochäckerstrasse 3</t>
  </si>
  <si>
    <t>Kloten</t>
  </si>
  <si>
    <t>imp_5a17391fb</t>
  </si>
  <si>
    <t>weixiuying966@gmail.com</t>
  </si>
  <si>
    <t>weixiuying966</t>
  </si>
  <si>
    <t>Xiuying</t>
  </si>
  <si>
    <t>Chemin. Benjamin Dumur 6</t>
  </si>
  <si>
    <t>imp_5a179986b</t>
  </si>
  <si>
    <t>fanconic@ethz.ch</t>
  </si>
  <si>
    <t>fanconic</t>
  </si>
  <si>
    <t>Claudio</t>
  </si>
  <si>
    <t>Fanconi</t>
  </si>
  <si>
    <t>Raemistrasse 101</t>
  </si>
  <si>
    <t>imp_5a17d65f9</t>
  </si>
  <si>
    <t>wang.steven.h@gmail.com</t>
  </si>
  <si>
    <t>wang.steven.h</t>
  </si>
  <si>
    <t>Bolleystrasse 16</t>
  </si>
  <si>
    <t>imp_5a181b199</t>
  </si>
  <si>
    <t>juan-pablo.zuluaga@idiap.ch</t>
  </si>
  <si>
    <t>juan-pablo.zuluaga</t>
  </si>
  <si>
    <t>Juan pablo</t>
  </si>
  <si>
    <t>Zuluaga Gomez</t>
  </si>
  <si>
    <t>imp_5a1859c5c</t>
  </si>
  <si>
    <t>ramonachristen3@gmail.com</t>
  </si>
  <si>
    <t>ramonachristen3</t>
  </si>
  <si>
    <t>Ramona</t>
  </si>
  <si>
    <t>Christen</t>
  </si>
  <si>
    <t>Moritzweg</t>
  </si>
  <si>
    <t>Bern</t>
  </si>
  <si>
    <t>imp_5a1894662</t>
  </si>
  <si>
    <t>drkfchen@yahoo.com</t>
  </si>
  <si>
    <t>drkfchen</t>
  </si>
  <si>
    <t>Kuan-fu</t>
  </si>
  <si>
    <t>5 Fushin street, Gueishan district</t>
  </si>
  <si>
    <t>Taoyuan</t>
  </si>
  <si>
    <t>imp_5a18cfa95</t>
  </si>
  <si>
    <t>1803094@narlabs.org.tw</t>
  </si>
  <si>
    <t>Meng-chi</t>
  </si>
  <si>
    <t>No. 7, R&amp;D 6th Rd</t>
  </si>
  <si>
    <t>imp_5a191805c</t>
  </si>
  <si>
    <t>yunghui.li@foxconn.com</t>
  </si>
  <si>
    <t>yunghui.li</t>
  </si>
  <si>
    <t>Yung-hui</t>
  </si>
  <si>
    <t>No. 32 Jihu Rd.</t>
  </si>
  <si>
    <t>Neihu District</t>
  </si>
  <si>
    <t>imp_5a195037e</t>
  </si>
  <si>
    <t>ads901119@gmail.com</t>
  </si>
  <si>
    <t>ads901119</t>
  </si>
  <si>
    <t>Cheng ya</t>
  </si>
  <si>
    <t>Sha</t>
  </si>
  <si>
    <t>9F, No. 123 Songren Rd</t>
  </si>
  <si>
    <t>Xinyi District</t>
  </si>
  <si>
    <t>imp_5a19c55d2</t>
  </si>
  <si>
    <t>jamie_shih@foxitsoftware.com</t>
  </si>
  <si>
    <t>jamie_shih</t>
  </si>
  <si>
    <t>Jamie</t>
  </si>
  <si>
    <t>Shih</t>
  </si>
  <si>
    <t>7F-2, No. 208-1, Sec. 4, Wenxin Rd., North Dist.</t>
  </si>
  <si>
    <t>imp_5a1a0c9f7</t>
  </si>
  <si>
    <t>johnson.wu@appier.com</t>
  </si>
  <si>
    <t>johnson.wu</t>
  </si>
  <si>
    <t>Chao-chung</t>
  </si>
  <si>
    <t>6F., No. 123, Songren Rd., Xinyi Dist.,</t>
  </si>
  <si>
    <t>imp_5a1a486a7</t>
  </si>
  <si>
    <t>judy0824@gmail.com</t>
  </si>
  <si>
    <t>judy0824</t>
  </si>
  <si>
    <t>Yu tung</t>
  </si>
  <si>
    <t>No. 17, Aly. 6, Ln. 104, Anxiang Rd., Xindian Dist.</t>
  </si>
  <si>
    <t>imp_5a1a878aa</t>
  </si>
  <si>
    <t>lkchen@nlplab.cc</t>
  </si>
  <si>
    <t>lkchen</t>
  </si>
  <si>
    <t>Li-kuang</t>
  </si>
  <si>
    <t>Rm 712, Delta Building, No. 101, Guangfu Road</t>
  </si>
  <si>
    <t>imp_5a1b3da07</t>
  </si>
  <si>
    <t>p76114511@gs.ncku.edu.tw</t>
  </si>
  <si>
    <t>p76114511</t>
  </si>
  <si>
    <t>Ching-wen</t>
  </si>
  <si>
    <t>No. 1, Daxue Rd., East Dist.</t>
  </si>
  <si>
    <t>Taiwan (R.O.C)</t>
  </si>
  <si>
    <t>imp_5a1b7c9ae</t>
  </si>
  <si>
    <t>joshchang0111.ee10@nycu.edu.tw</t>
  </si>
  <si>
    <t>joshchang0111.ee10</t>
  </si>
  <si>
    <t>Yi-ting</t>
  </si>
  <si>
    <t>No. 10, Aly. 22, Ln. 7, Xinxia St., Zuoying Dist., Kaohsiung City 813026 , Taiwan (R.O.C.)</t>
  </si>
  <si>
    <t>Kaohsiung</t>
  </si>
  <si>
    <t>imp_5a1bba07b</t>
  </si>
  <si>
    <t>achi@gapp.nthu.edu.tw</t>
  </si>
  <si>
    <t>achi</t>
  </si>
  <si>
    <t>Alison</t>
  </si>
  <si>
    <t>Chi</t>
  </si>
  <si>
    <t>No. 101, Section 2, Guangfu Rd, East District</t>
  </si>
  <si>
    <t>imp_5a1c02398</t>
  </si>
  <si>
    <t>yingjia.lin.public@gmail.com</t>
  </si>
  <si>
    <t>yingjia.lin.public</t>
  </si>
  <si>
    <t>Ying-jia</t>
  </si>
  <si>
    <t>No.1, University Road,</t>
  </si>
  <si>
    <t>Tainan City</t>
  </si>
  <si>
    <t>imp_5a1c3feb2</t>
  </si>
  <si>
    <t>tommytyc.cs10@nycu.edu.tw</t>
  </si>
  <si>
    <t>tommytyc.cs10</t>
  </si>
  <si>
    <t>Yu-chien</t>
  </si>
  <si>
    <t>No. 1001 Daxue Rd.</t>
  </si>
  <si>
    <t>East Dist.</t>
  </si>
  <si>
    <t>imp_5a1c7c1b2</t>
  </si>
  <si>
    <t>ckwu@nlg.csie.ntu.edu.tw</t>
  </si>
  <si>
    <t>ckwu</t>
  </si>
  <si>
    <t>Cheng-kuang</t>
  </si>
  <si>
    <t>25F.-15, No. 360, Sec. 1, Wenhua Rd., Banqiao Dist., New Taipei City 220792, Taiwan (R.O.C.)</t>
  </si>
  <si>
    <t>imp_5a1cb97be</t>
  </si>
  <si>
    <t>nattriya.s@tilleke.com</t>
  </si>
  <si>
    <t>nattriya.s</t>
  </si>
  <si>
    <t>Nattriya</t>
  </si>
  <si>
    <t>Supmoon</t>
  </si>
  <si>
    <t>Floor 26 Supalai Grand builfding, Rama3 road</t>
  </si>
  <si>
    <t>Chongnonsi</t>
  </si>
  <si>
    <t>Yannawa</t>
  </si>
  <si>
    <t>imp_5a1d00a7e</t>
  </si>
  <si>
    <t>parinzee@protonmail.com</t>
  </si>
  <si>
    <t>parinzee</t>
  </si>
  <si>
    <t>Parinthapat</t>
  </si>
  <si>
    <t>Pengpun</t>
  </si>
  <si>
    <t>3/167 Baan Klang Muang Urbanion, Srinkarin Rd. 46/1</t>
  </si>
  <si>
    <t>Nongbon, Prawet</t>
  </si>
  <si>
    <t>imp_5a1d45b7b</t>
  </si>
  <si>
    <t>wiemderwich123@gmail.com</t>
  </si>
  <si>
    <t>wiemderwich123</t>
  </si>
  <si>
    <t>Wiem</t>
  </si>
  <si>
    <t>Derouich</t>
  </si>
  <si>
    <t>Independence street sfax tunisia</t>
  </si>
  <si>
    <t>SFAX</t>
  </si>
  <si>
    <t>imp_5a1d7f34d</t>
  </si>
  <si>
    <t>haroun.elleuch@elyadata.com</t>
  </si>
  <si>
    <t>haroun.elleuch</t>
  </si>
  <si>
    <t>Haroun</t>
  </si>
  <si>
    <t>Elleuch</t>
  </si>
  <si>
    <t>Rue de l’île de Failaka, Immeuble HBG, 2ème étage</t>
  </si>
  <si>
    <t>Les berges du lac 2, Tunisia</t>
  </si>
  <si>
    <t>Tunis</t>
  </si>
  <si>
    <t>Tunis Governorate</t>
  </si>
  <si>
    <t>imp_5a1dba7ba</t>
  </si>
  <si>
    <t>asimokby@gmail.com</t>
  </si>
  <si>
    <t>asimokby</t>
  </si>
  <si>
    <t>Asım</t>
  </si>
  <si>
    <t>Ersoy</t>
  </si>
  <si>
    <t>Piri Reis Blokları Nazım</t>
  </si>
  <si>
    <t>Hikmet Bulvarı Turgut Reis</t>
  </si>
  <si>
    <t>istanbul</t>
  </si>
  <si>
    <t>Esenyurt</t>
  </si>
  <si>
    <t>imp_5a1e0ac0c</t>
  </si>
  <si>
    <t>abdalrazak.zk@gmail.com</t>
  </si>
  <si>
    <t>abdalrazak.zk</t>
  </si>
  <si>
    <t>Abdulrezzak</t>
  </si>
  <si>
    <t>Zekiye</t>
  </si>
  <si>
    <t>Sariyer</t>
  </si>
  <si>
    <t>İstanbul</t>
  </si>
  <si>
    <t>imp_5a1e5b2c6</t>
  </si>
  <si>
    <t>osmanbaturince@outlook.com</t>
  </si>
  <si>
    <t>osmanbaturince</t>
  </si>
  <si>
    <t>Osman batur</t>
  </si>
  <si>
    <t>İnce</t>
  </si>
  <si>
    <t>Koç Üniversitesi, Rumelifeneri, Sarıyer Rumeli Feneri Yolu</t>
  </si>
  <si>
    <t>imp_5a1e9550a</t>
  </si>
  <si>
    <t>maitha.alhammadi@tii.ae</t>
  </si>
  <si>
    <t>maitha.alhammadi</t>
  </si>
  <si>
    <t>Maitha</t>
  </si>
  <si>
    <t>Habib</t>
  </si>
  <si>
    <t>Alhammadi</t>
  </si>
  <si>
    <t>Street 140</t>
  </si>
  <si>
    <t>Yas Island</t>
  </si>
  <si>
    <t>imp_5a1ed0fb6</t>
  </si>
  <si>
    <t>michele.baldo@tii.ae</t>
  </si>
  <si>
    <t>michele.baldo</t>
  </si>
  <si>
    <t>Michele</t>
  </si>
  <si>
    <t>Baldo</t>
  </si>
  <si>
    <t>imp_5a1f15de7</t>
  </si>
  <si>
    <t>giulia.campesan@tii.ae</t>
  </si>
  <si>
    <t>giulia.campesan</t>
  </si>
  <si>
    <t>Giulia</t>
  </si>
  <si>
    <t>Campesan</t>
  </si>
  <si>
    <t>Al Bandar</t>
  </si>
  <si>
    <t>imp_5a1f82579</t>
  </si>
  <si>
    <t>mugariya.farooq@tii.ae</t>
  </si>
  <si>
    <t>mugariya.farooq</t>
  </si>
  <si>
    <t>Mugariya</t>
  </si>
  <si>
    <t>Farooq</t>
  </si>
  <si>
    <t>imp_5a1fbaca4</t>
  </si>
  <si>
    <t>panov.maxim@gmail.com</t>
  </si>
  <si>
    <t>panov.maxim</t>
  </si>
  <si>
    <t>Maxim</t>
  </si>
  <si>
    <t>Panov</t>
  </si>
  <si>
    <t>Al Muneera, Al Nada 1B, apt. 203</t>
  </si>
  <si>
    <t>imp_5a2037301</t>
  </si>
  <si>
    <t>samar.magdy@mbzuai.ac.ae</t>
  </si>
  <si>
    <t>samar.magdy</t>
  </si>
  <si>
    <t>Mohamed Magdy</t>
  </si>
  <si>
    <t>Abdelrahim</t>
  </si>
  <si>
    <t>imp_5a207067b</t>
  </si>
  <si>
    <t>sdanials@amazon.ae</t>
  </si>
  <si>
    <t>sdanials</t>
  </si>
  <si>
    <t>Salah</t>
  </si>
  <si>
    <t>Danial</t>
  </si>
  <si>
    <t>Marina Promenade</t>
  </si>
  <si>
    <t>Dubai</t>
  </si>
  <si>
    <t>imp_5a20ac414</t>
  </si>
  <si>
    <t>rocktimjyotidas@gmail.com</t>
  </si>
  <si>
    <t>rocktimjyotidas</t>
  </si>
  <si>
    <t>Rocktim</t>
  </si>
  <si>
    <t>Jyoti</t>
  </si>
  <si>
    <t>Hazza Bin Zayed St</t>
  </si>
  <si>
    <t>Al Reem Island</t>
  </si>
  <si>
    <t>imp_5a20e707a</t>
  </si>
  <si>
    <t>karima.kadaoui@mbzuai.ac.ae</t>
  </si>
  <si>
    <t>karima.kadaoui</t>
  </si>
  <si>
    <t>Karima</t>
  </si>
  <si>
    <t>Kadaoui</t>
  </si>
  <si>
    <t>Sorbonne University Abu Dhabi, Room G27</t>
  </si>
  <si>
    <t>imp_5a212bb82</t>
  </si>
  <si>
    <t>ajinkya.kulkarni@mbzuai.ac.ae</t>
  </si>
  <si>
    <t>ajinkya.kulkarni</t>
  </si>
  <si>
    <t>Ajinkya</t>
  </si>
  <si>
    <t>Kulkarni</t>
  </si>
  <si>
    <t>imp_5a21667b1</t>
  </si>
  <si>
    <t>xiaodan.liang@mbzuai.ac.ae</t>
  </si>
  <si>
    <t>xiaodan.liang</t>
  </si>
  <si>
    <t>Mohamed bin Zayed University of Artificial Intelligence Masdar City, Abu Dhabi</t>
  </si>
  <si>
    <t>UAE</t>
  </si>
  <si>
    <t>imp_5a21a1e69</t>
  </si>
  <si>
    <t>na.boukhari@gmail.com</t>
  </si>
  <si>
    <t>na.boukhari</t>
  </si>
  <si>
    <t>Nadjet</t>
  </si>
  <si>
    <t>Boukhari</t>
  </si>
  <si>
    <t>imp_5a221c0a8</t>
  </si>
  <si>
    <t>hawau.toyin@mbzuai.ac.ae</t>
  </si>
  <si>
    <t>hawau.toyin</t>
  </si>
  <si>
    <t>Hawau</t>
  </si>
  <si>
    <t>Olamide</t>
  </si>
  <si>
    <t>Toyin</t>
  </si>
  <si>
    <t>Masdar city</t>
  </si>
  <si>
    <t>imp_5a2293a0d</t>
  </si>
  <si>
    <t>evillacueva@gmail.com</t>
  </si>
  <si>
    <t>evillacueva</t>
  </si>
  <si>
    <t>Emilio</t>
  </si>
  <si>
    <t>Villa Cueva</t>
  </si>
  <si>
    <t>imp_5a22d1000</t>
  </si>
  <si>
    <t>hamza.alobeidli@tii.ae</t>
  </si>
  <si>
    <t>hamza.alobeidli</t>
  </si>
  <si>
    <t>Hamza</t>
  </si>
  <si>
    <t>Khamis Abdulla Sulaiman</t>
  </si>
  <si>
    <t>Alobeidli</t>
  </si>
  <si>
    <t>Shakhbout City</t>
  </si>
  <si>
    <t>imp_5a2319213</t>
  </si>
  <si>
    <t>sophiaaustin@google.com</t>
  </si>
  <si>
    <t>sophiaaustin</t>
  </si>
  <si>
    <t>Walnut tree farm</t>
  </si>
  <si>
    <t>Eye</t>
  </si>
  <si>
    <t>Suffolk</t>
  </si>
  <si>
    <t>Ip21 5er</t>
  </si>
  <si>
    <t>imp_5a235e566</t>
  </si>
  <si>
    <t>eli@relationrx.com</t>
  </si>
  <si>
    <t>eli</t>
  </si>
  <si>
    <t>Eli</t>
  </si>
  <si>
    <t>Carrami</t>
  </si>
  <si>
    <t>205 Glenalmond Avenue</t>
  </si>
  <si>
    <t>CB2 8DH</t>
  </si>
  <si>
    <t>imp_5a23e0a63</t>
  </si>
  <si>
    <t>aimilios02@gmail.com</t>
  </si>
  <si>
    <t>aimilios02</t>
  </si>
  <si>
    <t>Aimilios</t>
  </si>
  <si>
    <t>Chatzistamou</t>
  </si>
  <si>
    <t>2 dalby house 398 city road</t>
  </si>
  <si>
    <t>EC1V 2QA</t>
  </si>
  <si>
    <t>imp_5a24287ec</t>
  </si>
  <si>
    <t>rachitac@google.com</t>
  </si>
  <si>
    <t>rachitac</t>
  </si>
  <si>
    <t>Rachita</t>
  </si>
  <si>
    <t>Chhaparia</t>
  </si>
  <si>
    <t>5 Moreland Street</t>
  </si>
  <si>
    <t>EC1V 8BE</t>
  </si>
  <si>
    <t>imp_5a246ad86</t>
  </si>
  <si>
    <t>antigoni.founta@epicgames.com</t>
  </si>
  <si>
    <t>antigoni.founta</t>
  </si>
  <si>
    <t>Antigoni maria</t>
  </si>
  <si>
    <t>Founta</t>
  </si>
  <si>
    <t>170 Willesden Lane</t>
  </si>
  <si>
    <t>Flat 6 Colmar Court</t>
  </si>
  <si>
    <t>NW6 7PH</t>
  </si>
  <si>
    <t>imp_5a24b31fb</t>
  </si>
  <si>
    <t>antonios.georgiadis@jpmchase.com</t>
  </si>
  <si>
    <t>antonios.georgiadis</t>
  </si>
  <si>
    <t>Antonios</t>
  </si>
  <si>
    <t>Georgiadis</t>
  </si>
  <si>
    <t>25 Bank St</t>
  </si>
  <si>
    <t>imp_5a24f0f9a</t>
  </si>
  <si>
    <t>thomashain-pa@sheffield.ac.uk</t>
  </si>
  <si>
    <t>thomashain-pa</t>
  </si>
  <si>
    <t>Hain</t>
  </si>
  <si>
    <t>Regent Court, 211 Portobello</t>
  </si>
  <si>
    <t>imp_5a2572436</t>
  </si>
  <si>
    <t>xjiang@meta.com</t>
  </si>
  <si>
    <t>xjiang</t>
  </si>
  <si>
    <t>E20 1HW</t>
  </si>
  <si>
    <t>imp_5a25b250b</t>
  </si>
  <si>
    <t>wmagdy@inf.ed.ac.uk</t>
  </si>
  <si>
    <t>wmagdy</t>
  </si>
  <si>
    <t>Walid</t>
  </si>
  <si>
    <t>Magdy</t>
  </si>
  <si>
    <t>imp_5a2603819</t>
  </si>
  <si>
    <t>mmirza@google.com</t>
  </si>
  <si>
    <t>mmirza</t>
  </si>
  <si>
    <t>Mehdi</t>
  </si>
  <si>
    <t>Mirza</t>
  </si>
  <si>
    <t>DeepMind, 8 Handyside Street</t>
  </si>
  <si>
    <t>N1C 4DG</t>
  </si>
  <si>
    <t>imp_5a263c623</t>
  </si>
  <si>
    <t>john_quan@yahoo.com</t>
  </si>
  <si>
    <t>john_quan</t>
  </si>
  <si>
    <t>Quan</t>
  </si>
  <si>
    <t>14-18 Handyside St</t>
  </si>
  <si>
    <t>Google DeepMind, R7</t>
  </si>
  <si>
    <t>imp_5a267e4ad</t>
  </si>
  <si>
    <t>sharifzadeh@google.com</t>
  </si>
  <si>
    <t>sharifzadeh</t>
  </si>
  <si>
    <t>Sharifzadeh</t>
  </si>
  <si>
    <t>8 Handyside Street</t>
  </si>
  <si>
    <t>N1C 4DJ</t>
  </si>
  <si>
    <t>imp_5a26c1e07</t>
  </si>
  <si>
    <t>shenjiajun90@gmail.com</t>
  </si>
  <si>
    <t>shenjiajun90</t>
  </si>
  <si>
    <t>imp_5a270e475</t>
  </si>
  <si>
    <t>ruibo.shi@gmail.com</t>
  </si>
  <si>
    <t>ruibo.shi</t>
  </si>
  <si>
    <t>Ruibo</t>
  </si>
  <si>
    <t>Flat 17 Kennington Court, 33 Hoy Close</t>
  </si>
  <si>
    <t>NW9 4ET</t>
  </si>
  <si>
    <t>imp_5a2748b6d</t>
  </si>
  <si>
    <t>yvolovich@apple.com</t>
  </si>
  <si>
    <t>yvolovich</t>
  </si>
  <si>
    <t>Volovich</t>
  </si>
  <si>
    <t>imp_5a27d52cb</t>
  </si>
  <si>
    <t>a.zhao@imperial.ac.uk</t>
  </si>
  <si>
    <t>a.zhao</t>
  </si>
  <si>
    <t>Queen's Gate</t>
  </si>
  <si>
    <t>SW7 2AZ</t>
  </si>
  <si>
    <t>imp_5a28869a0</t>
  </si>
  <si>
    <t>kz@netmind.ai</t>
  </si>
  <si>
    <t>kz</t>
  </si>
  <si>
    <t>Et2.02 Cargo Works</t>
  </si>
  <si>
    <t>1-2 Hatfields</t>
  </si>
  <si>
    <t>SE1 9PG</t>
  </si>
  <si>
    <t>imp_5a28c2ddf</t>
  </si>
  <si>
    <t>kuan.hsieh@luminance.com</t>
  </si>
  <si>
    <t>kuan.hsieh</t>
  </si>
  <si>
    <t>Hsieh</t>
  </si>
  <si>
    <t>9 Hills Road</t>
  </si>
  <si>
    <t>CB2 1GE</t>
  </si>
  <si>
    <t>imp_5a290b415</t>
  </si>
  <si>
    <t>aron.molnar@luminance.com</t>
  </si>
  <si>
    <t>aron.molnar</t>
  </si>
  <si>
    <t>Aron</t>
  </si>
  <si>
    <t>Molnar</t>
  </si>
  <si>
    <t>20 The Orchards</t>
  </si>
  <si>
    <t>Cherry Hinton</t>
  </si>
  <si>
    <t>CB1 9HD</t>
  </si>
  <si>
    <t>imp_5a2949b3a</t>
  </si>
  <si>
    <t>spurthiah@google.com</t>
  </si>
  <si>
    <t>spurthiah</t>
  </si>
  <si>
    <t>Spurthi</t>
  </si>
  <si>
    <t>Amba Hombaiah</t>
  </si>
  <si>
    <t>6 Pancras Square</t>
  </si>
  <si>
    <t>N1C 4AG</t>
  </si>
  <si>
    <t>imp_5a298b601</t>
  </si>
  <si>
    <t>shbannur@microsoft.com</t>
  </si>
  <si>
    <t>shbannur</t>
  </si>
  <si>
    <t>Shruthi</t>
  </si>
  <si>
    <t>Bannur</t>
  </si>
  <si>
    <t>21 Station Road</t>
  </si>
  <si>
    <t>CB1 2FB</t>
  </si>
  <si>
    <t>imp_5a29c4f6a</t>
  </si>
  <si>
    <t>isabelle.lorge@outlook.com</t>
  </si>
  <si>
    <t>isabelle.lorge</t>
  </si>
  <si>
    <t>Lorge</t>
  </si>
  <si>
    <t>Eden Road</t>
  </si>
  <si>
    <t>LONDON</t>
  </si>
  <si>
    <t>E17 9JS</t>
  </si>
  <si>
    <t>imp_5a2a97266</t>
  </si>
  <si>
    <t>rruizdolz001@dundee.ac.uk</t>
  </si>
  <si>
    <t>rruizdolz001</t>
  </si>
  <si>
    <t>Ramon</t>
  </si>
  <si>
    <t>Ruiz-Dolz</t>
  </si>
  <si>
    <t>imp_5a2b0d052</t>
  </si>
  <si>
    <t>dmitri.roussinov@strath.ac.uk</t>
  </si>
  <si>
    <t>dmitri.roussinov</t>
  </si>
  <si>
    <t>Dmitri</t>
  </si>
  <si>
    <t>Roussinov</t>
  </si>
  <si>
    <t>16 Richmond Street</t>
  </si>
  <si>
    <t>G1 1XQ</t>
  </si>
  <si>
    <t>imp_5a2bbe1fd</t>
  </si>
  <si>
    <t>andrea.sottana@netmind.ai</t>
  </si>
  <si>
    <t>andrea.sottana</t>
  </si>
  <si>
    <t>Sottana</t>
  </si>
  <si>
    <t>1 -2 Hatfields</t>
  </si>
  <si>
    <t>imp_5a2c4e27a</t>
  </si>
  <si>
    <t>leif.azzopardi@strath.ac.uk</t>
  </si>
  <si>
    <t>leif.azzopardi</t>
  </si>
  <si>
    <t>Leif</t>
  </si>
  <si>
    <t>Azzopardi</t>
  </si>
  <si>
    <t>36 Invergordon Avenue</t>
  </si>
  <si>
    <t>G432HR</t>
  </si>
  <si>
    <t>imp_5a2cb8fa5</t>
  </si>
  <si>
    <t>leonidas.junhui@gmail.com</t>
  </si>
  <si>
    <t>leonidas.junhui</t>
  </si>
  <si>
    <t>Hui Leonidas Yunani</t>
  </si>
  <si>
    <t>6 Keymer Road</t>
  </si>
  <si>
    <t>Brighton</t>
  </si>
  <si>
    <t>BN1 8FB</t>
  </si>
  <si>
    <t>imp_5a2d3519d</t>
  </si>
  <si>
    <t>kunal_handa@alumni.brown.edu</t>
  </si>
  <si>
    <t>kunal_handa</t>
  </si>
  <si>
    <t>Kunal</t>
  </si>
  <si>
    <t>Handa</t>
  </si>
  <si>
    <t>239 Iffley Road</t>
  </si>
  <si>
    <t>OX4 1SE</t>
  </si>
  <si>
    <t>imp_5a2d70485</t>
  </si>
  <si>
    <t>frheppell1@sheffield.ac.uk</t>
  </si>
  <si>
    <t>frheppell1</t>
  </si>
  <si>
    <t>Freddy</t>
  </si>
  <si>
    <t>Heppell</t>
  </si>
  <si>
    <t>imp_5a2dac7ca</t>
  </si>
  <si>
    <t>mark.klaisoongnoen@ed.ac.uk</t>
  </si>
  <si>
    <t>mark.klaisoongnoen</t>
  </si>
  <si>
    <t>Klaisoongnoen</t>
  </si>
  <si>
    <t>47 Potterrow</t>
  </si>
  <si>
    <t>Bayes Centre</t>
  </si>
  <si>
    <t>EH8 9BT</t>
  </si>
  <si>
    <t>imp_5a2de83dd</t>
  </si>
  <si>
    <t>ahmedsoliman360@gmail.com</t>
  </si>
  <si>
    <t>ahmedsoliman360</t>
  </si>
  <si>
    <t>Soliman</t>
  </si>
  <si>
    <t>1 Tidal Basin, 1106</t>
  </si>
  <si>
    <t>E16 1US</t>
  </si>
  <si>
    <t>imp_5a2ea8b4b</t>
  </si>
  <si>
    <t>s.alotaibi8@liverpool.ac.uk</t>
  </si>
  <si>
    <t>s.alotaibi8</t>
  </si>
  <si>
    <t>Alotaibi</t>
  </si>
  <si>
    <t>Computer science</t>
  </si>
  <si>
    <t>Ashton building ashton st</t>
  </si>
  <si>
    <t>l69 3BX</t>
  </si>
  <si>
    <t>imp_5a2eee431</t>
  </si>
  <si>
    <t>aj693@cam.ac.uk</t>
  </si>
  <si>
    <t>aj693</t>
  </si>
  <si>
    <t>Andrej</t>
  </si>
  <si>
    <t>Jovanovic</t>
  </si>
  <si>
    <t>imp_5a2f3d661</t>
  </si>
  <si>
    <t>hainiu.xu@kcl.ac.uk</t>
  </si>
  <si>
    <t>hainiu.xu</t>
  </si>
  <si>
    <t>Hainiu</t>
  </si>
  <si>
    <t>TILLERMANS COURT</t>
  </si>
  <si>
    <t>Room 418</t>
  </si>
  <si>
    <t>TILLERMANS COURT,GREENFORD,UB6 0FP</t>
  </si>
  <si>
    <t>UB6 0FP</t>
  </si>
  <si>
    <t>imp_5a2f84d9b</t>
  </si>
  <si>
    <t>quang.nguyen.21@ucl.ac.uk</t>
  </si>
  <si>
    <t>quang.nguyen.21</t>
  </si>
  <si>
    <t>Ngoc</t>
  </si>
  <si>
    <t>68 Bridge Lane</t>
  </si>
  <si>
    <t>EC1V 9EL</t>
  </si>
  <si>
    <t>imp_5a30108eb</t>
  </si>
  <si>
    <t>yuxuan.shu.22@ucl.ac.uk</t>
  </si>
  <si>
    <t>yuxuan.shu.22</t>
  </si>
  <si>
    <t>Flat 6</t>
  </si>
  <si>
    <t>63 Courtfield Gardens</t>
  </si>
  <si>
    <t>SW5 0NQ</t>
  </si>
  <si>
    <t>imp_5a30c3283</t>
  </si>
  <si>
    <t>cz391</t>
  </si>
  <si>
    <t>Caiqi</t>
  </si>
  <si>
    <t>CB2 1RF</t>
  </si>
  <si>
    <t>imp_5a3110bed</t>
  </si>
  <si>
    <t>ec806@cam.ac.uk</t>
  </si>
  <si>
    <t>ec806</t>
  </si>
  <si>
    <t>Chamoun</t>
  </si>
  <si>
    <t>3 Cranmer Road</t>
  </si>
  <si>
    <t>CB3 9BL</t>
  </si>
  <si>
    <t>imp_5a31c31d5</t>
  </si>
  <si>
    <t>francesco.dallaserra@mre.medical.canon</t>
  </si>
  <si>
    <t>francesco.dallaserra</t>
  </si>
  <si>
    <t>Dalla Serra</t>
  </si>
  <si>
    <t>38/2 Milton Street</t>
  </si>
  <si>
    <t>EDINBURGH</t>
  </si>
  <si>
    <t>EH88HD</t>
  </si>
  <si>
    <t>imp_5a3226b0d</t>
  </si>
  <si>
    <t>danyang.liu@ed.ac.uk</t>
  </si>
  <si>
    <t>danyang.liu</t>
  </si>
  <si>
    <t>Danyang</t>
  </si>
  <si>
    <t>24/12 Upper Gray Street</t>
  </si>
  <si>
    <t>EH9 1SW</t>
  </si>
  <si>
    <t>imp_5a32a3b59</t>
  </si>
  <si>
    <t>j.c.meadows@hotmail.com</t>
  </si>
  <si>
    <t>j.c.meadows</t>
  </si>
  <si>
    <t>Jordan</t>
  </si>
  <si>
    <t>Meadows</t>
  </si>
  <si>
    <t>Oxford Rd</t>
  </si>
  <si>
    <t>M13 9PL</t>
  </si>
  <si>
    <t>imp_5a32e1af7</t>
  </si>
  <si>
    <t>odhran.r.odonoghue@gmail.com</t>
  </si>
  <si>
    <t>odhran.r.odonoghue</t>
  </si>
  <si>
    <t>Odhran</t>
  </si>
  <si>
    <t>O'Donoghue</t>
  </si>
  <si>
    <t>14 East Street</t>
  </si>
  <si>
    <t>Lewes</t>
  </si>
  <si>
    <t>East Sussex</t>
  </si>
  <si>
    <t>BN7 2LJ</t>
  </si>
  <si>
    <t>imp_5a332d7b3</t>
  </si>
  <si>
    <t>gmp2000@hw.ac.uk</t>
  </si>
  <si>
    <t>gmp2000</t>
  </si>
  <si>
    <t>Georgios</t>
  </si>
  <si>
    <t>Michail</t>
  </si>
  <si>
    <t>Pantazopoulos</t>
  </si>
  <si>
    <t>3 Salamander Court</t>
  </si>
  <si>
    <t>imp_5a337b81e</t>
  </si>
  <si>
    <t>robert.n.ridley@gmail.com</t>
  </si>
  <si>
    <t>robert.n.ridley</t>
  </si>
  <si>
    <t>Ridley</t>
  </si>
  <si>
    <t>61 Meyrick Drive</t>
  </si>
  <si>
    <t>Newbury</t>
  </si>
  <si>
    <t>RG14 6SY</t>
  </si>
  <si>
    <t>imp_5a33ede02</t>
  </si>
  <si>
    <t>alexshtedritski@gmail.com</t>
  </si>
  <si>
    <t>alexshtedritski</t>
  </si>
  <si>
    <t>Aleksandar</t>
  </si>
  <si>
    <t>Shtedritski</t>
  </si>
  <si>
    <t>MAGDALEN COLLEGE</t>
  </si>
  <si>
    <t>High Str</t>
  </si>
  <si>
    <t>Oxfordshire</t>
  </si>
  <si>
    <t>OX1 4AU</t>
  </si>
  <si>
    <t>imp_5a34380e3</t>
  </si>
  <si>
    <t>is473@cam.ac.uk</t>
  </si>
  <si>
    <t>is473</t>
  </si>
  <si>
    <t>Sterner</t>
  </si>
  <si>
    <t>Pembroke College</t>
  </si>
  <si>
    <t>imp_5a34748dc</t>
  </si>
  <si>
    <t>hadi.wazni@hotmail.com</t>
  </si>
  <si>
    <t>hadi.wazni</t>
  </si>
  <si>
    <t>Wazni</t>
  </si>
  <si>
    <t>imp_5a34b2e1d</t>
  </si>
  <si>
    <t>a.xenos@qmul.ac.uk</t>
  </si>
  <si>
    <t>a.xenos</t>
  </si>
  <si>
    <t>Alexandros</t>
  </si>
  <si>
    <t>Xenos</t>
  </si>
  <si>
    <t>Western Gateway</t>
  </si>
  <si>
    <t>E16 1BA</t>
  </si>
  <si>
    <t>imp_5a34f4103</t>
  </si>
  <si>
    <t>cheng.zhang122@imperial.ac.uk</t>
  </si>
  <si>
    <t>cheng.zhang122</t>
  </si>
  <si>
    <t>South Kensington Campus</t>
  </si>
  <si>
    <t>Queen Caroline Street</t>
  </si>
  <si>
    <t>imp_5a35766c1</t>
  </si>
  <si>
    <t>zhaohanzhangxa@gmail.com</t>
  </si>
  <si>
    <t>zhaohanzhangxa</t>
  </si>
  <si>
    <t>Zhaohan</t>
  </si>
  <si>
    <t>2 Lett Road</t>
  </si>
  <si>
    <t>E15 2RA</t>
  </si>
  <si>
    <t>imp_5a35b39b4</t>
  </si>
  <si>
    <t>zeqiangwang.medicalai@outlook.com</t>
  </si>
  <si>
    <t>zeqiangwang.medicalai</t>
  </si>
  <si>
    <t>Zeqiang</t>
  </si>
  <si>
    <t>Stag Hill</t>
  </si>
  <si>
    <t>University Campus</t>
  </si>
  <si>
    <t>Guildford</t>
  </si>
  <si>
    <t>GU2 7XH</t>
  </si>
  <si>
    <t>imp_5a3607b52</t>
  </si>
  <si>
    <t>bpwu1@sheffield.ac.uk</t>
  </si>
  <si>
    <t>bpwu1</t>
  </si>
  <si>
    <t>Ben</t>
  </si>
  <si>
    <t>10 Blagrove Crescent</t>
  </si>
  <si>
    <t>Ruislip</t>
  </si>
  <si>
    <t>HA4 8FS</t>
  </si>
  <si>
    <t>imp_5a3641958</t>
  </si>
  <si>
    <t>scsaln@leeds.ac.uk</t>
  </si>
  <si>
    <t>scsaln</t>
  </si>
  <si>
    <t>SARAH</t>
  </si>
  <si>
    <t>ALNEFAIE</t>
  </si>
  <si>
    <t>Aspect 14, Flat 242, Elmwood Lane street, Leeds,</t>
  </si>
  <si>
    <t>United kingdom</t>
  </si>
  <si>
    <t>LS2 8WH</t>
  </si>
  <si>
    <t>imp_5a36b5305</t>
  </si>
  <si>
    <t>npstepanova@gmail.com</t>
  </si>
  <si>
    <t>npstepanova</t>
  </si>
  <si>
    <t>Nataliya</t>
  </si>
  <si>
    <t>Stepanova</t>
  </si>
  <si>
    <t>Wolfson College</t>
  </si>
  <si>
    <t>Barton Road</t>
  </si>
  <si>
    <t>CB3 9BB</t>
  </si>
  <si>
    <t>imp_5a3705158</t>
  </si>
  <si>
    <t>tintn@umd.edu</t>
  </si>
  <si>
    <t>tintn</t>
  </si>
  <si>
    <t>Tin</t>
  </si>
  <si>
    <t>8814 36th Avenue</t>
  </si>
  <si>
    <t>imp_5a37437fe</t>
  </si>
  <si>
    <t>vinzamub@amazon.com</t>
  </si>
  <si>
    <t>vinzamub</t>
  </si>
  <si>
    <t>Bhanukiran</t>
  </si>
  <si>
    <t>Vinzamuri</t>
  </si>
  <si>
    <t>42-12 28th St</t>
  </si>
  <si>
    <t>28F</t>
  </si>
  <si>
    <t>Queens</t>
  </si>
  <si>
    <t>imp_5a3786c61</t>
  </si>
  <si>
    <t>23amzREG3</t>
  </si>
  <si>
    <t>abaucus@apple.com</t>
  </si>
  <si>
    <t>abaucus</t>
  </si>
  <si>
    <t>Kathleen</t>
  </si>
  <si>
    <t>Baucus</t>
  </si>
  <si>
    <t>imp_5a37c405b</t>
  </si>
  <si>
    <t>abhalla31@bloomberg.net</t>
  </si>
  <si>
    <t>abhalla31</t>
  </si>
  <si>
    <t>Arjun</t>
  </si>
  <si>
    <t>Bhalla</t>
  </si>
  <si>
    <t>44-46 Purves St</t>
  </si>
  <si>
    <t>Apartment 5A</t>
  </si>
  <si>
    <t>imp_5a3809604</t>
  </si>
  <si>
    <t>cardenase@google.com</t>
  </si>
  <si>
    <t>cardenase</t>
  </si>
  <si>
    <t>Esmeralda</t>
  </si>
  <si>
    <t>Cardenas</t>
  </si>
  <si>
    <t>imp_5a3883d8c</t>
  </si>
  <si>
    <t>23googlereg5</t>
  </si>
  <si>
    <t>alexa.n.sparano@jpmchase.com</t>
  </si>
  <si>
    <t>alexa.n.sparano</t>
  </si>
  <si>
    <t>Alexa</t>
  </si>
  <si>
    <t>Sparano</t>
  </si>
  <si>
    <t>59 John St</t>
  </si>
  <si>
    <t>Apt 6E</t>
  </si>
  <si>
    <t>imp_5a38c3f92</t>
  </si>
  <si>
    <t>23jpmreg2</t>
  </si>
  <si>
    <t>rzuo@usc.edu</t>
  </si>
  <si>
    <t>rzuo</t>
  </si>
  <si>
    <t>Zuo</t>
  </si>
  <si>
    <t>1326 west 29th street,</t>
  </si>
  <si>
    <t>APT 1,</t>
  </si>
  <si>
    <t>imp_5a398ab04</t>
  </si>
  <si>
    <t>mirsaidova.azizakhon@gmail.com</t>
  </si>
  <si>
    <t>mirsaidova.azizakhon</t>
  </si>
  <si>
    <t>Azizakhon</t>
  </si>
  <si>
    <t>Mirsaidova</t>
  </si>
  <si>
    <t>1208 Pine St</t>
  </si>
  <si>
    <t>Nashville</t>
  </si>
  <si>
    <t>imp_5a39c5063</t>
  </si>
  <si>
    <t>tva7@georgetown.edu</t>
  </si>
  <si>
    <t>tva7</t>
  </si>
  <si>
    <t>Trevor</t>
  </si>
  <si>
    <t>Adriaanse</t>
  </si>
  <si>
    <t>552 White Oak Dr</t>
  </si>
  <si>
    <t>Glen Burnie</t>
  </si>
  <si>
    <t>imp_5a3a16b9e</t>
  </si>
  <si>
    <t>caggazz1@jh.edu</t>
  </si>
  <si>
    <t>caggazz1</t>
  </si>
  <si>
    <t>Cristina</t>
  </si>
  <si>
    <t>Aggazzotti</t>
  </si>
  <si>
    <t>1633 Carpenter St</t>
  </si>
  <si>
    <t>imp_5a3a5f71a</t>
  </si>
  <si>
    <t>reza.amini@yahoo.com</t>
  </si>
  <si>
    <t>reza.amini</t>
  </si>
  <si>
    <t>Amini</t>
  </si>
  <si>
    <t>7923 E Mercer Way</t>
  </si>
  <si>
    <t>Mercer Island</t>
  </si>
  <si>
    <t>imp_5a3a9d848</t>
  </si>
  <si>
    <t>emilia@language.ai</t>
  </si>
  <si>
    <t>emilia</t>
  </si>
  <si>
    <t>Apostolova</t>
  </si>
  <si>
    <t>823 Milton Rd</t>
  </si>
  <si>
    <t>Unit 1</t>
  </si>
  <si>
    <t>Inverness</t>
  </si>
  <si>
    <t>imp_5a3add962</t>
  </si>
  <si>
    <t>imanol.arrieta.ibarra@gmail.com</t>
  </si>
  <si>
    <t>imanol.arrieta.ibarra</t>
  </si>
  <si>
    <t>Imanol</t>
  </si>
  <si>
    <t>Arrieta-Ibarra</t>
  </si>
  <si>
    <t>60 Hoods Point Way</t>
  </si>
  <si>
    <t>imp_5a3b253d7</t>
  </si>
  <si>
    <t>gsb86@cornell.edu</t>
  </si>
  <si>
    <t>gsb86</t>
  </si>
  <si>
    <t>imp_5a3b9c206</t>
  </si>
  <si>
    <t>tolgab@google.com</t>
  </si>
  <si>
    <t>tolgab</t>
  </si>
  <si>
    <t>Tolga</t>
  </si>
  <si>
    <t>Bolukbasi</t>
  </si>
  <si>
    <t>78 Marston St</t>
  </si>
  <si>
    <t>Medford</t>
  </si>
  <si>
    <t>imp_5a3c01e0d</t>
  </si>
  <si>
    <t>borah.bijan@mayo.edu</t>
  </si>
  <si>
    <t>borah.bijan</t>
  </si>
  <si>
    <t>Bijan</t>
  </si>
  <si>
    <t>Borah</t>
  </si>
  <si>
    <t>6411 Timber Ridge</t>
  </si>
  <si>
    <t>Edina</t>
  </si>
  <si>
    <t>imp_5a3c4800c</t>
  </si>
  <si>
    <t>josephc@allenai.org</t>
  </si>
  <si>
    <t>josephc</t>
  </si>
  <si>
    <t>Chee</t>
  </si>
  <si>
    <t>737 Olive Way</t>
  </si>
  <si>
    <t>Unit 3203</t>
  </si>
  <si>
    <t>imp_5a3c87fe6</t>
  </si>
  <si>
    <t>achevalier@princeton.edu</t>
  </si>
  <si>
    <t>achevalier</t>
  </si>
  <si>
    <t>Alexis</t>
  </si>
  <si>
    <t>Chevalier</t>
  </si>
  <si>
    <t>43 Palmer Square W</t>
  </si>
  <si>
    <t>imp_5a3cca061</t>
  </si>
  <si>
    <t>dhavaldoshi24@gmail.com</t>
  </si>
  <si>
    <t>dhavaldoshi24</t>
  </si>
  <si>
    <t>Dhaval</t>
  </si>
  <si>
    <t>Doshi</t>
  </si>
  <si>
    <t>5808 Nahane E NE</t>
  </si>
  <si>
    <t>Tacoma</t>
  </si>
  <si>
    <t>imp_5a3db3d3e</t>
  </si>
  <si>
    <t>duwei19910225@gmail.com</t>
  </si>
  <si>
    <t>duwei19910225</t>
  </si>
  <si>
    <t>24000 VAN RY BLVD</t>
  </si>
  <si>
    <t>APT 329</t>
  </si>
  <si>
    <t>MOUNTLAKE TERRACE</t>
  </si>
  <si>
    <t>imp_5a3defaf3</t>
  </si>
  <si>
    <t>peter_gao@foxitsoftware.com</t>
  </si>
  <si>
    <t>peter_gao</t>
  </si>
  <si>
    <t>39355 California St Ste 302</t>
  </si>
  <si>
    <t>imp_5a3e37bb2</t>
  </si>
  <si>
    <t>kaushalshetty1994@gmail.com</t>
  </si>
  <si>
    <t>kaushalshetty1994</t>
  </si>
  <si>
    <t>Shetty</t>
  </si>
  <si>
    <t>Kaushal</t>
  </si>
  <si>
    <t>416 Madera Ave Apt 4</t>
  </si>
  <si>
    <t>imp_5a3f8a7d6</t>
  </si>
  <si>
    <t>thomas.keunebroek@gmail.com</t>
  </si>
  <si>
    <t>thomas.keunebroek</t>
  </si>
  <si>
    <t>Keunebroek</t>
  </si>
  <si>
    <t>1515 15th Street</t>
  </si>
  <si>
    <t>Unit 510</t>
  </si>
  <si>
    <t>imp_5a3fc9d15</t>
  </si>
  <si>
    <t>sbk22@cornell.edu</t>
  </si>
  <si>
    <t>sbk22</t>
  </si>
  <si>
    <t>Sylvia</t>
  </si>
  <si>
    <t>Kwakye</t>
  </si>
  <si>
    <t>Myron Taylor Hall</t>
  </si>
  <si>
    <t>imp_5a404eb30</t>
  </si>
  <si>
    <t>loganlawrence250@gmail.com</t>
  </si>
  <si>
    <t>loganlawrence250</t>
  </si>
  <si>
    <t>Logan</t>
  </si>
  <si>
    <t>1901 C St SE</t>
  </si>
  <si>
    <t>imp_5a409422b</t>
  </si>
  <si>
    <t>jeffcl268@gmail.com</t>
  </si>
  <si>
    <t>jeffcl268</t>
  </si>
  <si>
    <t>4807 S Picadilly Ct</t>
  </si>
  <si>
    <t>Aurora</t>
  </si>
  <si>
    <t>imp_5a415500a</t>
  </si>
  <si>
    <t>shangbang.shawn.long@gmail.com</t>
  </si>
  <si>
    <t>shangbang.shawn.long</t>
  </si>
  <si>
    <t>Shangbang</t>
  </si>
  <si>
    <t>810 Cotati Terrace</t>
  </si>
  <si>
    <t>imp_5a419a900</t>
  </si>
  <si>
    <t>behrouz.madahian@gmail.com</t>
  </si>
  <si>
    <t>behrouz.madahian</t>
  </si>
  <si>
    <t>Behrouz</t>
  </si>
  <si>
    <t>Madahian</t>
  </si>
  <si>
    <t>1201 3rd Ave floor 19</t>
  </si>
  <si>
    <t>imp_5a427204a</t>
  </si>
  <si>
    <t>smaity@mst.edu</t>
  </si>
  <si>
    <t>smaity</t>
  </si>
  <si>
    <t>1807 St Matthew's St</t>
  </si>
  <si>
    <t>APT B</t>
  </si>
  <si>
    <t>Rolla</t>
  </si>
  <si>
    <t>MO</t>
  </si>
  <si>
    <t>imp_5a42b33c6</t>
  </si>
  <si>
    <t>younghun_oh@apple.com</t>
  </si>
  <si>
    <t>younghun_oh</t>
  </si>
  <si>
    <t>Young hun</t>
  </si>
  <si>
    <t>820 Lenora St</t>
  </si>
  <si>
    <t>#505</t>
  </si>
  <si>
    <t>imp_5a4401f3c</t>
  </si>
  <si>
    <t>mandakineesingh_patel@apple.com</t>
  </si>
  <si>
    <t>mandakineesingh_patel</t>
  </si>
  <si>
    <t>Mandakinee singh</t>
  </si>
  <si>
    <t>3480 Granada Ave</t>
  </si>
  <si>
    <t>imp_5a4475e56</t>
  </si>
  <si>
    <t>emmy.phungt@gmail.com</t>
  </si>
  <si>
    <t>emmy.phungt</t>
  </si>
  <si>
    <t>Phung</t>
  </si>
  <si>
    <t>50 W 34th St.</t>
  </si>
  <si>
    <t>imp_5a4500c56</t>
  </si>
  <si>
    <t>sahityapotluri@google.com</t>
  </si>
  <si>
    <t>sahityapotluri</t>
  </si>
  <si>
    <t>Naga venkata lakshmi sahitya</t>
  </si>
  <si>
    <t>Potluri</t>
  </si>
  <si>
    <t>1040 Indian Wells Ave</t>
  </si>
  <si>
    <t>imp_5a453bdbc</t>
  </si>
  <si>
    <t>bernardo.ra90@gmail.com</t>
  </si>
  <si>
    <t>bernardo.ra90</t>
  </si>
  <si>
    <t>Bernardo</t>
  </si>
  <si>
    <t>Ramos</t>
  </si>
  <si>
    <t>imp_5a4877886</t>
  </si>
  <si>
    <t>nadee.ritv@hotmail.com</t>
  </si>
  <si>
    <t>nadee.ritv</t>
  </si>
  <si>
    <t>Nadee</t>
  </si>
  <si>
    <t>Ritviroon</t>
  </si>
  <si>
    <t>3017 Kaiser Dr</t>
  </si>
  <si>
    <t>imp_5a48b7c11</t>
  </si>
  <si>
    <t>marc_rossi@apple.com</t>
  </si>
  <si>
    <t>marc_rossi</t>
  </si>
  <si>
    <t>Rossi</t>
  </si>
  <si>
    <t>32 Yukon St</t>
  </si>
  <si>
    <t>imp_5a48f346d</t>
  </si>
  <si>
    <t>msafdari@google.com</t>
  </si>
  <si>
    <t>msafdari</t>
  </si>
  <si>
    <t>Safdari</t>
  </si>
  <si>
    <t>Venice</t>
  </si>
  <si>
    <t>imp_5a4939cec</t>
  </si>
  <si>
    <t>julsal@google.com</t>
  </si>
  <si>
    <t>julsal</t>
  </si>
  <si>
    <t>Julian emilio</t>
  </si>
  <si>
    <t>Sanchez</t>
  </si>
  <si>
    <t>Salazar</t>
  </si>
  <si>
    <t>419 Fulton St, Apt B</t>
  </si>
  <si>
    <t>imp_5a4979645</t>
  </si>
  <si>
    <t>sseto@apple.com</t>
  </si>
  <si>
    <t>sseto</t>
  </si>
  <si>
    <t>Skyler</t>
  </si>
  <si>
    <t>Seto</t>
  </si>
  <si>
    <t>19608 Pruneridge Ave</t>
  </si>
  <si>
    <t>imp_5a49b9862</t>
  </si>
  <si>
    <t>kim7878@hotmail.com</t>
  </si>
  <si>
    <t>kim7878</t>
  </si>
  <si>
    <t>Kimberly</t>
  </si>
  <si>
    <t>Siddiqui</t>
  </si>
  <si>
    <t>10510 Cobbs Grove Ln</t>
  </si>
  <si>
    <t>imp_5a4a3b9b4</t>
  </si>
  <si>
    <t>csinclair@roblox.com</t>
  </si>
  <si>
    <t>csinclair</t>
  </si>
  <si>
    <t>Colin</t>
  </si>
  <si>
    <t>1350 California St</t>
  </si>
  <si>
    <t>Apt 408</t>
  </si>
  <si>
    <t>imp_5a4a75875</t>
  </si>
  <si>
    <t>alex.smola@gmail.com</t>
  </si>
  <si>
    <t>alex.smola</t>
  </si>
  <si>
    <t>Smola</t>
  </si>
  <si>
    <t>Old Ironsides Dr. 4677</t>
  </si>
  <si>
    <t>Suite 190</t>
  </si>
  <si>
    <t>imp_5a4ab4503</t>
  </si>
  <si>
    <t>songkai.neu@gmail.com</t>
  </si>
  <si>
    <t>songkai.neu</t>
  </si>
  <si>
    <t>2455 130th Ave SE</t>
  </si>
  <si>
    <t>imp_5a4af14af</t>
  </si>
  <si>
    <t>js2758@cornell.edu</t>
  </si>
  <si>
    <t>js2758</t>
  </si>
  <si>
    <t>Stiglitz</t>
  </si>
  <si>
    <t>Cornell Law School</t>
  </si>
  <si>
    <t>Myron Taylor Hall #212</t>
  </si>
  <si>
    <t>imp_5a4b38cf2</t>
  </si>
  <si>
    <t>kwoksun.tang@jpmchase.com</t>
  </si>
  <si>
    <t>kwoksun.tang</t>
  </si>
  <si>
    <t>Kwok sun</t>
  </si>
  <si>
    <t>imp_5a4c040da</t>
  </si>
  <si>
    <t>thanh.thieu@moffitt.org</t>
  </si>
  <si>
    <t>thanh.thieu</t>
  </si>
  <si>
    <t>Thanh</t>
  </si>
  <si>
    <t>Thieu</t>
  </si>
  <si>
    <t>12902 USF Magnolia Drive</t>
  </si>
  <si>
    <t>imp_5a4c743c5</t>
  </si>
  <si>
    <t>veronika.thost@ibm.com</t>
  </si>
  <si>
    <t>veronika.thost</t>
  </si>
  <si>
    <t>Veronika</t>
  </si>
  <si>
    <t>Thost</t>
  </si>
  <si>
    <t>118 Lakeview Ave</t>
  </si>
  <si>
    <t>imp_5a4cb64aa</t>
  </si>
  <si>
    <t>tiantp@gmail.com</t>
  </si>
  <si>
    <t>tiantp</t>
  </si>
  <si>
    <t>Taipeng</t>
  </si>
  <si>
    <t>10872 W Estates Dr</t>
  </si>
  <si>
    <t>imp_5a4cf1c2c</t>
  </si>
  <si>
    <t>gawu@adobe.com</t>
  </si>
  <si>
    <t>gawu</t>
  </si>
  <si>
    <t>Gang</t>
  </si>
  <si>
    <t>imp_5a4dc3a91</t>
  </si>
  <si>
    <t>squarehelius@gmail.com</t>
  </si>
  <si>
    <t>squarehelius</t>
  </si>
  <si>
    <t>Zhengyang</t>
  </si>
  <si>
    <t>3120 139th Avenue Southeast Suite 500</t>
  </si>
  <si>
    <t>Office 04-130</t>
  </si>
  <si>
    <t>imp_5a4e09c52</t>
  </si>
  <si>
    <t>axx29@psu.edu</t>
  </si>
  <si>
    <t>axx29</t>
  </si>
  <si>
    <t>Aiping</t>
  </si>
  <si>
    <t>imp_5a4e43317</t>
  </si>
  <si>
    <t>vincentxu1108@outlook.com</t>
  </si>
  <si>
    <t>vincentxu1108</t>
  </si>
  <si>
    <t>Ziyun</t>
  </si>
  <si>
    <t>1721 CALIFORNIA ST</t>
  </si>
  <si>
    <t>MOUNTAIN VIEW</t>
  </si>
  <si>
    <t>imp_5a4e7ef55</t>
  </si>
  <si>
    <t>flymonkey@meta.com</t>
  </si>
  <si>
    <t>flymonkey_1</t>
  </si>
  <si>
    <t>300 8th Ave N</t>
  </si>
  <si>
    <t>imp_5a4ef21c3</t>
  </si>
  <si>
    <t>ayazdan@google.com</t>
  </si>
  <si>
    <t>ayazdan</t>
  </si>
  <si>
    <t>Yazdanbakhsh</t>
  </si>
  <si>
    <t>1600 Hope Drive</t>
  </si>
  <si>
    <t>imp_5a4f4673f</t>
  </si>
  <si>
    <t>a.beverley.yeh@gmail.com</t>
  </si>
  <si>
    <t>a.beverley.yeh</t>
  </si>
  <si>
    <t>Yeh</t>
  </si>
  <si>
    <t>285 8th Ave N</t>
  </si>
  <si>
    <t>Apt 330</t>
  </si>
  <si>
    <t>imp_5a4f8582d</t>
  </si>
  <si>
    <t>leggyeung@google.com</t>
  </si>
  <si>
    <t>leggyeung</t>
  </si>
  <si>
    <t>Ho man</t>
  </si>
  <si>
    <t>Yeung</t>
  </si>
  <si>
    <t>801 Washington St</t>
  </si>
  <si>
    <t>apt 202</t>
  </si>
  <si>
    <t>imp_5a4fc795c</t>
  </si>
  <si>
    <t>ethan_yim@apple.com</t>
  </si>
  <si>
    <t>ethan_yim</t>
  </si>
  <si>
    <t>4127 Feafel Dr</t>
  </si>
  <si>
    <t>imp_5a500ebcd</t>
  </si>
  <si>
    <t>zj00377@gmail.com</t>
  </si>
  <si>
    <t>zj00377</t>
  </si>
  <si>
    <t>Joena</t>
  </si>
  <si>
    <t>20900 Homestead Rd</t>
  </si>
  <si>
    <t>APT 79A</t>
  </si>
  <si>
    <t>imp_5a504a7cc</t>
  </si>
  <si>
    <t>yantao_zheng@apple.com</t>
  </si>
  <si>
    <t>yantao_zheng</t>
  </si>
  <si>
    <t>imp_5a50c7dcd</t>
  </si>
  <si>
    <t>rishika.agarwal1109@gmail.com</t>
  </si>
  <si>
    <t>rishika.agarwal1109</t>
  </si>
  <si>
    <t>Rishika</t>
  </si>
  <si>
    <t>3353 Alma St</t>
  </si>
  <si>
    <t>imp_5a5113f4e</t>
  </si>
  <si>
    <t>tahj.anderson23@gmail.com</t>
  </si>
  <si>
    <t>tahj.anderson23</t>
  </si>
  <si>
    <t>Tahj</t>
  </si>
  <si>
    <t>Anderson</t>
  </si>
  <si>
    <t>219 Seaboard Ave</t>
  </si>
  <si>
    <t>Hiram</t>
  </si>
  <si>
    <t>imp_5a518e9e4</t>
  </si>
  <si>
    <t>nchoavalon@gmail.com</t>
  </si>
  <si>
    <t>nchoavalon</t>
  </si>
  <si>
    <t>42-12 28th street</t>
  </si>
  <si>
    <t>imp_5a52c307c</t>
  </si>
  <si>
    <t>gollyzoom@gmail.com</t>
  </si>
  <si>
    <t>gollyzoom</t>
  </si>
  <si>
    <t>Gabrielle</t>
  </si>
  <si>
    <t>Chaya</t>
  </si>
  <si>
    <t>Cohn</t>
  </si>
  <si>
    <t>401 9th Ave N</t>
  </si>
  <si>
    <t>imp_5a5312a70</t>
  </si>
  <si>
    <t>kdhawan@nvidia.com</t>
  </si>
  <si>
    <t>kdhawan</t>
  </si>
  <si>
    <t>Dhawan</t>
  </si>
  <si>
    <t>2788 San Tomas Expy</t>
  </si>
  <si>
    <t>imp_5a53cdf6c</t>
  </si>
  <si>
    <t>brandon@nomic.ai</t>
  </si>
  <si>
    <t>brandon</t>
  </si>
  <si>
    <t>Brandon</t>
  </si>
  <si>
    <t>Duderstadt</t>
  </si>
  <si>
    <t>1 South 1st Street Apt. 41M</t>
  </si>
  <si>
    <t>imp_5a5414428</t>
  </si>
  <si>
    <t>chaitanyadwivedi96@gmail.com</t>
  </si>
  <si>
    <t>chaitanyadwivedi96</t>
  </si>
  <si>
    <t>Chaitanya</t>
  </si>
  <si>
    <t>Dwivedi</t>
  </si>
  <si>
    <t>185 Quincy Shore Drive</t>
  </si>
  <si>
    <t>A56</t>
  </si>
  <si>
    <t>Quincy</t>
  </si>
  <si>
    <t>imp_5a5450898</t>
  </si>
  <si>
    <t>cadzialo@gmail.com</t>
  </si>
  <si>
    <t>cadzialo</t>
  </si>
  <si>
    <t>Charlotte</t>
  </si>
  <si>
    <t>Dzialo</t>
  </si>
  <si>
    <t>4028 BROADWAY</t>
  </si>
  <si>
    <t>OAKLAND</t>
  </si>
  <si>
    <t>imp_5a5490263</t>
  </si>
  <si>
    <t>palashg@amazon.com</t>
  </si>
  <si>
    <t>palashg</t>
  </si>
  <si>
    <t>Palash</t>
  </si>
  <si>
    <t>1284 Briarberry Ct</t>
  </si>
  <si>
    <t>imp_5a559abdd</t>
  </si>
  <si>
    <t>saghar@meta.com</t>
  </si>
  <si>
    <t>saghar</t>
  </si>
  <si>
    <t>Saghar</t>
  </si>
  <si>
    <t>Hosseinisianaki</t>
  </si>
  <si>
    <t>21930 NE 56th St</t>
  </si>
  <si>
    <t>imp_5a562a383</t>
  </si>
  <si>
    <t>jacobkahn1@gmail.com</t>
  </si>
  <si>
    <t>jacobkahn1</t>
  </si>
  <si>
    <t>Kahn</t>
  </si>
  <si>
    <t>307 Red Coach Ln</t>
  </si>
  <si>
    <t>Northbrook</t>
  </si>
  <si>
    <t>imp_5a569e7c9</t>
  </si>
  <si>
    <t>kiatkoo@amazon.com</t>
  </si>
  <si>
    <t>kiatkoo</t>
  </si>
  <si>
    <t>Kee kiat</t>
  </si>
  <si>
    <t>550 Terry Ave N, Seattle</t>
  </si>
  <si>
    <t>Amazon Rufus</t>
  </si>
  <si>
    <t>imp_5a576bb46</t>
  </si>
  <si>
    <t>blattimer@asapp.com</t>
  </si>
  <si>
    <t>blattimer</t>
  </si>
  <si>
    <t>Barrett</t>
  </si>
  <si>
    <t>Lattimer</t>
  </si>
  <si>
    <t>227 Sullivan St</t>
  </si>
  <si>
    <t>imp_5a57ac567</t>
  </si>
  <si>
    <t>cli@uta.edu</t>
  </si>
  <si>
    <t>cli_1</t>
  </si>
  <si>
    <t>Chengkai</t>
  </si>
  <si>
    <t>imp_5a57ed038</t>
  </si>
  <si>
    <t>davisblaine.liang@gmail.com</t>
  </si>
  <si>
    <t>davisblaine.liang</t>
  </si>
  <si>
    <t>500 Jefferson Ave</t>
  </si>
  <si>
    <t>APT 514</t>
  </si>
  <si>
    <t>Redwood City</t>
  </si>
  <si>
    <t>imp_5a5832be2</t>
  </si>
  <si>
    <t>vitalyn@google.com</t>
  </si>
  <si>
    <t>vitalyn</t>
  </si>
  <si>
    <t>Vitaly</t>
  </si>
  <si>
    <t>Nikolaev</t>
  </si>
  <si>
    <t>imp_5a59d0892</t>
  </si>
  <si>
    <t>kunqian@apple.com</t>
  </si>
  <si>
    <t>kunqian</t>
  </si>
  <si>
    <t>4357 243rd Ave SE</t>
  </si>
  <si>
    <t>imp_5a5a21113</t>
  </si>
  <si>
    <t>bhaktipriya96@gmail.com</t>
  </si>
  <si>
    <t>bhaktipriya96</t>
  </si>
  <si>
    <t>Bhaktipriya</t>
  </si>
  <si>
    <t>Radharapu</t>
  </si>
  <si>
    <t>679 Garland Ave</t>
  </si>
  <si>
    <t>Apt 93</t>
  </si>
  <si>
    <t>imp_5a5a6267f</t>
  </si>
  <si>
    <t>gedboy2112@gmail.com</t>
  </si>
  <si>
    <t>gedboy2112</t>
  </si>
  <si>
    <t>Allen</t>
  </si>
  <si>
    <t>Roush</t>
  </si>
  <si>
    <t>10145 SE Wyndham Way</t>
  </si>
  <si>
    <t>Happy Valley</t>
  </si>
  <si>
    <t>imp_5a5aacdd3</t>
  </si>
  <si>
    <t>chansingh@microsoft.com</t>
  </si>
  <si>
    <t>chansingh</t>
  </si>
  <si>
    <t>Chandan</t>
  </si>
  <si>
    <t>2019 Boren Ave apt 1108</t>
  </si>
  <si>
    <t>imp_5a5b2c1a0</t>
  </si>
  <si>
    <t>jimeng@illinois.edu</t>
  </si>
  <si>
    <t>jimeng</t>
  </si>
  <si>
    <t>Jimeng</t>
  </si>
  <si>
    <t>1829 Glenview Dr</t>
  </si>
  <si>
    <t>imp_5a5b69d9f</t>
  </si>
  <si>
    <t>kattian2001@gmail.com</t>
  </si>
  <si>
    <t>kattian2001</t>
  </si>
  <si>
    <t>Katherine</t>
  </si>
  <si>
    <t>14642 Sobey Oaks Ct</t>
  </si>
  <si>
    <t>Saratoga</t>
  </si>
  <si>
    <t>imp_5a5bacb3c</t>
  </si>
  <si>
    <t>vqtran@google.com</t>
  </si>
  <si>
    <t>vqtran</t>
  </si>
  <si>
    <t>Vinh</t>
  </si>
  <si>
    <t>Q.</t>
  </si>
  <si>
    <t>370 Humboldt St</t>
  </si>
  <si>
    <t>imp_5a5c2e98d</t>
  </si>
  <si>
    <t>praveen.venkateswaran@ibm.com</t>
  </si>
  <si>
    <t>praveen.venkateswaran</t>
  </si>
  <si>
    <t>Praveen</t>
  </si>
  <si>
    <t>Venkateswaran</t>
  </si>
  <si>
    <t>22 Water St</t>
  </si>
  <si>
    <t>imp_5a5caab27</t>
  </si>
  <si>
    <t>prashanthv@ibm.com</t>
  </si>
  <si>
    <t>prashanthv</t>
  </si>
  <si>
    <t>Prashanth</t>
  </si>
  <si>
    <t>Vijayaraghavan</t>
  </si>
  <si>
    <t>524 E Warren Ave</t>
  </si>
  <si>
    <t>imp_5a5cef57b</t>
  </si>
  <si>
    <t>nextbillyonair@gmail.com</t>
  </si>
  <si>
    <t>nextbillyonair</t>
  </si>
  <si>
    <t>Watson</t>
  </si>
  <si>
    <t>405 Franklin Blvd</t>
  </si>
  <si>
    <t>Long Beach</t>
  </si>
  <si>
    <t>imp_5a5d79c3c</t>
  </si>
  <si>
    <t>ziangxiao@microsoft.com</t>
  </si>
  <si>
    <t>ziangxiao</t>
  </si>
  <si>
    <t>Ziang</t>
  </si>
  <si>
    <t>imp_5a5e2a914</t>
  </si>
  <si>
    <t>xp1992slz@gmail.com</t>
  </si>
  <si>
    <t>xp1992slz</t>
  </si>
  <si>
    <t>986 Vicar Ln</t>
  </si>
  <si>
    <t>imp_5a5e65743</t>
  </si>
  <si>
    <t>aoboyang@meta.com</t>
  </si>
  <si>
    <t>aoboyang</t>
  </si>
  <si>
    <t>Aobo</t>
  </si>
  <si>
    <t>1730 W El Camino Real</t>
  </si>
  <si>
    <t>imp_5a5e9f55d</t>
  </si>
  <si>
    <t>fenglin.yin@jpmchase.com</t>
  </si>
  <si>
    <t>fenglin.yin</t>
  </si>
  <si>
    <t>Fenglin</t>
  </si>
  <si>
    <t>10 S Dearborn St</t>
  </si>
  <si>
    <t>imp_5a5ed7f48</t>
  </si>
  <si>
    <t>jennyzhang0215@gmail.com</t>
  </si>
  <si>
    <t>jennyzhang0215</t>
  </si>
  <si>
    <t>Jiani</t>
  </si>
  <si>
    <t>imp_5a5f1f230</t>
  </si>
  <si>
    <t>jxzhangai</t>
  </si>
  <si>
    <t>2700 Coast Ave</t>
  </si>
  <si>
    <t>imp_5a5f57e45</t>
  </si>
  <si>
    <t>zhiyuche@amazon.com</t>
  </si>
  <si>
    <t>zhiyuche</t>
  </si>
  <si>
    <t>Zhiyu</t>
  </si>
  <si>
    <t>unit 2408</t>
  </si>
  <si>
    <t>imp_5a5f917a3</t>
  </si>
  <si>
    <t>agabmicp@audible.com</t>
  </si>
  <si>
    <t>agabmicp</t>
  </si>
  <si>
    <t>Michael Ramzi</t>
  </si>
  <si>
    <t>Agaby</t>
  </si>
  <si>
    <t>323 W 30th St</t>
  </si>
  <si>
    <t>d4</t>
  </si>
  <si>
    <t>imp_5a60181fe</t>
  </si>
  <si>
    <t>bingjie3216@gmail.com</t>
  </si>
  <si>
    <t>bingjie3216</t>
  </si>
  <si>
    <t>1564 Capri Dr</t>
  </si>
  <si>
    <t>imp_5a605557e</t>
  </si>
  <si>
    <t>dbose@usc.edu</t>
  </si>
  <si>
    <t>dbose</t>
  </si>
  <si>
    <t>Digbalay</t>
  </si>
  <si>
    <t>Bose</t>
  </si>
  <si>
    <t>1355 W Adams Blvd</t>
  </si>
  <si>
    <t>imp_5a60eeba5</t>
  </si>
  <si>
    <t>v_chitalia@apple.com</t>
  </si>
  <si>
    <t>v_chitalia</t>
  </si>
  <si>
    <t>Vibhav</t>
  </si>
  <si>
    <t>Chitalia</t>
  </si>
  <si>
    <t>3595 Granada Ave</t>
  </si>
  <si>
    <t>Apt 244</t>
  </si>
  <si>
    <t>imp_5a619d495</t>
  </si>
  <si>
    <t>saheli8@gmail.com</t>
  </si>
  <si>
    <t>saheli8</t>
  </si>
  <si>
    <t>Saheli</t>
  </si>
  <si>
    <t>Datta</t>
  </si>
  <si>
    <t>10506 Sheridan Cres NE</t>
  </si>
  <si>
    <t>imp_5a61d9c3c</t>
  </si>
  <si>
    <t>taodi@microsoft.com</t>
  </si>
  <si>
    <t>taodi</t>
  </si>
  <si>
    <t>di</t>
  </si>
  <si>
    <t>imp_5a622b2f1</t>
  </si>
  <si>
    <t>ajay_gupta2@apple.com</t>
  </si>
  <si>
    <t>ajay_gupta2</t>
  </si>
  <si>
    <t>4008 Fitzpatrick Way</t>
  </si>
  <si>
    <t>imp_5a629edbf</t>
  </si>
  <si>
    <t>t_heeramun@apple.com</t>
  </si>
  <si>
    <t>t_heeramun</t>
  </si>
  <si>
    <t>Tashweena</t>
  </si>
  <si>
    <t>Heeramun</t>
  </si>
  <si>
    <t>225 Cedar St</t>
  </si>
  <si>
    <t>imp_5a62e1d2b</t>
  </si>
  <si>
    <t>jacob94hoff@gmail.com</t>
  </si>
  <si>
    <t>jacob94hoff</t>
  </si>
  <si>
    <t>Hoffman</t>
  </si>
  <si>
    <t>300 Alexander Ct</t>
  </si>
  <si>
    <t>Apt 1407</t>
  </si>
  <si>
    <t>imp_5a6329815</t>
  </si>
  <si>
    <t>huitian.jiao@gmail.com</t>
  </si>
  <si>
    <t>huitian.jiao</t>
  </si>
  <si>
    <t>Huitian</t>
  </si>
  <si>
    <t>7528 Raven Ave SE</t>
  </si>
  <si>
    <t>Snoqualmie</t>
  </si>
  <si>
    <t>imp_5a63a69a3</t>
  </si>
  <si>
    <t>juliakzn@gmail.com</t>
  </si>
  <si>
    <t>juliakzn</t>
  </si>
  <si>
    <t>Yulia</t>
  </si>
  <si>
    <t>Kuznetsova</t>
  </si>
  <si>
    <t>512 Redbud Rd</t>
  </si>
  <si>
    <t>imp_5a63e4d6f</t>
  </si>
  <si>
    <t>nellie.liu@siriusxm.com</t>
  </si>
  <si>
    <t>nellie.liu</t>
  </si>
  <si>
    <t>Nellie</t>
  </si>
  <si>
    <t>liu</t>
  </si>
  <si>
    <t>302 Mercury Way</t>
  </si>
  <si>
    <t>Pleasant Hill</t>
  </si>
  <si>
    <t>94523-2185</t>
  </si>
  <si>
    <t>imp_5a645f3fb</t>
  </si>
  <si>
    <t>amarin@uw.edu</t>
  </si>
  <si>
    <t>amarin</t>
  </si>
  <si>
    <t>Marin</t>
  </si>
  <si>
    <t>2409 104th Ave SE</t>
  </si>
  <si>
    <t>imp_5a64a6a66</t>
  </si>
  <si>
    <t>peiling.ng@mutualofomaha.com</t>
  </si>
  <si>
    <t>peiling.ng</t>
  </si>
  <si>
    <t>Pei ling</t>
  </si>
  <si>
    <t>12602 Ames Plaza</t>
  </si>
  <si>
    <t>Apt 309</t>
  </si>
  <si>
    <t>imp_5a652ef6c</t>
  </si>
  <si>
    <t>panyue@microsoft.com</t>
  </si>
  <si>
    <t>panyue_1</t>
  </si>
  <si>
    <t>1 Wayside Rd</t>
  </si>
  <si>
    <t>Burlington</t>
  </si>
  <si>
    <t>imp_5a6568373</t>
  </si>
  <si>
    <t>srinageshsharma@gmail.com</t>
  </si>
  <si>
    <t>srinageshsharma</t>
  </si>
  <si>
    <t>Srinagesh</t>
  </si>
  <si>
    <t>4630 Center Blvd</t>
  </si>
  <si>
    <t>imp_5a65d8da8</t>
  </si>
  <si>
    <t>tbsmit10@olemiss.edu</t>
  </si>
  <si>
    <t>tbsmit10</t>
  </si>
  <si>
    <t>Bryan</t>
  </si>
  <si>
    <t>1403 Melanie's Dr</t>
  </si>
  <si>
    <t>MS</t>
  </si>
  <si>
    <t>imp_5a665ed42</t>
  </si>
  <si>
    <t>ryanhungtran5@gmail.com</t>
  </si>
  <si>
    <t>ryanhungtran5</t>
  </si>
  <si>
    <t>Ryan</t>
  </si>
  <si>
    <t>37 Sunny Slope</t>
  </si>
  <si>
    <t>Rancho Santa Margarita</t>
  </si>
  <si>
    <t>imp_5a66d6e46</t>
  </si>
  <si>
    <t>amant@alumni.cmu.edu</t>
  </si>
  <si>
    <t>amant</t>
  </si>
  <si>
    <t>5245 Natorp Blvd</t>
  </si>
  <si>
    <t>Mason</t>
  </si>
  <si>
    <t>imp_5a6725056</t>
  </si>
  <si>
    <t>billxbf@gmail.com</t>
  </si>
  <si>
    <t>billxbf</t>
  </si>
  <si>
    <t>Binfeng</t>
  </si>
  <si>
    <t>1130 Kifer Rd Apt 425</t>
  </si>
  <si>
    <t>imp_5a67a08a8</t>
  </si>
  <si>
    <t>minghuizhang@microsoft.com</t>
  </si>
  <si>
    <t>minghuizhang</t>
  </si>
  <si>
    <t>Minghui</t>
  </si>
  <si>
    <t>801 NW 88th St</t>
  </si>
  <si>
    <t>imp_5a67e281d</t>
  </si>
  <si>
    <t>ramin.ziaeitabari@mutualofomaha.com</t>
  </si>
  <si>
    <t>ramin.ziaeitabari</t>
  </si>
  <si>
    <t>Ramin</t>
  </si>
  <si>
    <t>Ziaei</t>
  </si>
  <si>
    <t>imp_5a682e782</t>
  </si>
  <si>
    <t>davisbrownr@gmail.com</t>
  </si>
  <si>
    <t>davisbrownr</t>
  </si>
  <si>
    <t>1811 East Howell Street</t>
  </si>
  <si>
    <t>imp_5a6872a0e</t>
  </si>
  <si>
    <t>jfchen666@gmail.com</t>
  </si>
  <si>
    <t>jfchen666</t>
  </si>
  <si>
    <t>Jiefeng</t>
  </si>
  <si>
    <t>2808 Calder Ave NE</t>
  </si>
  <si>
    <t>Unit 3116</t>
  </si>
  <si>
    <t>imp_5a68ac43f</t>
  </si>
  <si>
    <t>melissadell@fas.harvard.edu</t>
  </si>
  <si>
    <t>melissadell</t>
  </si>
  <si>
    <t>Melissa</t>
  </si>
  <si>
    <t>Dell</t>
  </si>
  <si>
    <t>1805 Cambridge Street, M-24</t>
  </si>
  <si>
    <t>imp_5a68e98b2</t>
  </si>
  <si>
    <t>yidong@nvidia.com</t>
  </si>
  <si>
    <t>yidong</t>
  </si>
  <si>
    <t>292 Massachusetts Ave</t>
  </si>
  <si>
    <t>Lexington</t>
  </si>
  <si>
    <t>imp_5a692eab0</t>
  </si>
  <si>
    <t>eelenberg@asapp.com</t>
  </si>
  <si>
    <t>eelenberg</t>
  </si>
  <si>
    <t>R.</t>
  </si>
  <si>
    <t>Elenberg</t>
  </si>
  <si>
    <t>1 World Trade Center</t>
  </si>
  <si>
    <t>80th Floor</t>
  </si>
  <si>
    <t>imp_5a696c07e</t>
  </si>
  <si>
    <t>reshmighosh@microsoft.com</t>
  </si>
  <si>
    <t>reshmighosh</t>
  </si>
  <si>
    <t>Reshmi</t>
  </si>
  <si>
    <t>5 Maxwells Green</t>
  </si>
  <si>
    <t>imp_5a69a5e41</t>
  </si>
  <si>
    <t>xuangu@amazon.com</t>
  </si>
  <si>
    <t>xuangu</t>
  </si>
  <si>
    <t>GUO</t>
  </si>
  <si>
    <t>3326 113th St SE</t>
  </si>
  <si>
    <t>imp_5a69e1eea</t>
  </si>
  <si>
    <t>lingzi.hong@unt.edu</t>
  </si>
  <si>
    <t>lingzi.hong</t>
  </si>
  <si>
    <t>Lingzi</t>
  </si>
  <si>
    <t>3612 Yale Dr</t>
  </si>
  <si>
    <t>Denton</t>
  </si>
  <si>
    <t>imp_5a6a3316e</t>
  </si>
  <si>
    <t>kirie@fas.harvard.edu</t>
  </si>
  <si>
    <t>kirie</t>
  </si>
  <si>
    <t>Kazuki</t>
  </si>
  <si>
    <t>Irie</t>
  </si>
  <si>
    <t>52 Oxford St, Cambridge</t>
  </si>
  <si>
    <t>imp_5a6a73b7d</t>
  </si>
  <si>
    <t>sanj.kashyap96@gmail.com</t>
  </si>
  <si>
    <t>sanj.kashyap96</t>
  </si>
  <si>
    <t>Sanjna</t>
  </si>
  <si>
    <t>Kashyap</t>
  </si>
  <si>
    <t>180 Franklin Corner Rd</t>
  </si>
  <si>
    <t>Apt J7</t>
  </si>
  <si>
    <t>Lawrence Township</t>
  </si>
  <si>
    <t>imp_5a6aefc41</t>
  </si>
  <si>
    <t>sethneel93@gmail.com</t>
  </si>
  <si>
    <t>sethneel93</t>
  </si>
  <si>
    <t>NEEL</t>
  </si>
  <si>
    <t>1330 Boylston St</t>
  </si>
  <si>
    <t>imp_5a6b40625</t>
  </si>
  <si>
    <t>timschott@berkeley.edu</t>
  </si>
  <si>
    <t>timschott</t>
  </si>
  <si>
    <t>Schott</t>
  </si>
  <si>
    <t>1133 Harding Pl</t>
  </si>
  <si>
    <t>Apt 307</t>
  </si>
  <si>
    <t>imp_5a6bd8705</t>
  </si>
  <si>
    <t>sosrini@microsoft.com</t>
  </si>
  <si>
    <t>sosrini</t>
  </si>
  <si>
    <t>Soundararajan</t>
  </si>
  <si>
    <t>1 Memorial Dr</t>
  </si>
  <si>
    <t>imp_5a6c592e0</t>
  </si>
  <si>
    <t>stepputtis@cmu.edu</t>
  </si>
  <si>
    <t>stepputtis</t>
  </si>
  <si>
    <t>Stepputtis</t>
  </si>
  <si>
    <t>imp_5a6c93c85</t>
  </si>
  <si>
    <t>wanxin@google.com</t>
  </si>
  <si>
    <t>wanxin</t>
  </si>
  <si>
    <t>1921 Newbury Dr</t>
  </si>
  <si>
    <t>imp_5a6cd7301</t>
  </si>
  <si>
    <t>sean.xie.gr@dartmouth.edu</t>
  </si>
  <si>
    <t>sean.xie.gr</t>
  </si>
  <si>
    <t>Sean</t>
  </si>
  <si>
    <t>36 Field Rd</t>
  </si>
  <si>
    <t>imp_5a6d64105</t>
  </si>
  <si>
    <t>bri25yu@berkeley.edu</t>
  </si>
  <si>
    <t>bri25yu</t>
  </si>
  <si>
    <t>155 Laguna St</t>
  </si>
  <si>
    <t>Apt 467</t>
  </si>
  <si>
    <t>imp_5a6e0a427</t>
  </si>
  <si>
    <t>ziheng@duolingo.com</t>
  </si>
  <si>
    <t>ziheng</t>
  </si>
  <si>
    <t>Ziheng</t>
  </si>
  <si>
    <t>5900 Penn Ave</t>
  </si>
  <si>
    <t>imp_5a6e48179</t>
  </si>
  <si>
    <t>zhangjingf@gmail.com</t>
  </si>
  <si>
    <t>zhangjingf</t>
  </si>
  <si>
    <t>Jingfen</t>
  </si>
  <si>
    <t>501 Fairview Ave N</t>
  </si>
  <si>
    <t>imp_5a6e83356</t>
  </si>
  <si>
    <t>mjiang01@gmail.com</t>
  </si>
  <si>
    <t>mjiang01</t>
  </si>
  <si>
    <t>1210 Pecos Way</t>
  </si>
  <si>
    <t>imp_5a6ec7bfa</t>
  </si>
  <si>
    <t>christophe.touret1@gmail.com</t>
  </si>
  <si>
    <t>christophe.touret1</t>
  </si>
  <si>
    <t>Christophe</t>
  </si>
  <si>
    <t>Touret</t>
  </si>
  <si>
    <t>2137 4th ave W</t>
  </si>
  <si>
    <t>imp_5a6f0e306</t>
  </si>
  <si>
    <t>tessiechao@ieee.org</t>
  </si>
  <si>
    <t>tessiechao</t>
  </si>
  <si>
    <t>67-96 Burns St</t>
  </si>
  <si>
    <t>imp_5a6f49f72</t>
  </si>
  <si>
    <t>wendynguyen@stanford.edu</t>
  </si>
  <si>
    <t>wendynguyen</t>
  </si>
  <si>
    <t>Wendy</t>
  </si>
  <si>
    <t>imp_5a6f8b9ff</t>
  </si>
  <si>
    <t>dianenfakounba@gmail.com</t>
  </si>
  <si>
    <t>dianenfakounba</t>
  </si>
  <si>
    <t>Djibrila</t>
  </si>
  <si>
    <t>630 Concord Ave. Apt.4E</t>
  </si>
  <si>
    <t>The Bronx</t>
  </si>
  <si>
    <t>Bronx</t>
  </si>
  <si>
    <t>imp_5a6fd6aff</t>
  </si>
  <si>
    <t>bmcdanel@fandm.edu</t>
  </si>
  <si>
    <t>bmcdanel</t>
  </si>
  <si>
    <t>McDanel</t>
  </si>
  <si>
    <t>638 State St</t>
  </si>
  <si>
    <t>imp_5a7028c70</t>
  </si>
  <si>
    <t>jeremy071242044@gmail.com</t>
  </si>
  <si>
    <t>jeremy071242044</t>
  </si>
  <si>
    <t>10175 156th CT NE, APT 104</t>
  </si>
  <si>
    <t>imp_5a70ad2ab</t>
  </si>
  <si>
    <t>okashefi@ets.org</t>
  </si>
  <si>
    <t>okashefi</t>
  </si>
  <si>
    <t>Omid</t>
  </si>
  <si>
    <t>Kashefi</t>
  </si>
  <si>
    <t>imp_5a70ee3e6</t>
  </si>
  <si>
    <t>mjimit@amazon.com</t>
  </si>
  <si>
    <t>mjimit</t>
  </si>
  <si>
    <t>Jimit</t>
  </si>
  <si>
    <t>Majmudar</t>
  </si>
  <si>
    <t>imp_5a7139661</t>
  </si>
  <si>
    <t>ljvmiranda@gmail.com</t>
  </si>
  <si>
    <t>ljvmiranda</t>
  </si>
  <si>
    <t>Lester james</t>
  </si>
  <si>
    <t>Validad</t>
  </si>
  <si>
    <t>Miranda</t>
  </si>
  <si>
    <t>3661 Phinney Ave N Apt 109</t>
  </si>
  <si>
    <t>imp_5a7177596</t>
  </si>
  <si>
    <t>dtheron@google.com</t>
  </si>
  <si>
    <t>dtheron</t>
  </si>
  <si>
    <t>Theron</t>
  </si>
  <si>
    <t>imp_5a71d34b4</t>
  </si>
  <si>
    <t>chifanl@cs.cmu.edu</t>
  </si>
  <si>
    <t>chifanl</t>
  </si>
  <si>
    <t>Chi-fan</t>
  </si>
  <si>
    <t>6714 McPherson Blvd</t>
  </si>
  <si>
    <t>imp_5a722063f</t>
  </si>
  <si>
    <t>pk36@illinois.edu</t>
  </si>
  <si>
    <t>pk36</t>
  </si>
  <si>
    <t>Kargupta</t>
  </si>
  <si>
    <t>1010 W Stoughton Street</t>
  </si>
  <si>
    <t>imp_5a72d0020</t>
  </si>
  <si>
    <t>david.wang5766@gmail.com</t>
  </si>
  <si>
    <t>david.wang5766</t>
  </si>
  <si>
    <t>6565 Sabado Tarde Rd</t>
  </si>
  <si>
    <t>imp_5a7360a01</t>
  </si>
  <si>
    <t>tea.wright@colorado.edu</t>
  </si>
  <si>
    <t>tea.wright</t>
  </si>
  <si>
    <t>Téa</t>
  </si>
  <si>
    <t>Ysabelle</t>
  </si>
  <si>
    <t>Wright</t>
  </si>
  <si>
    <t>605 South 45th St</t>
  </si>
  <si>
    <t>imp_5a739a675</t>
  </si>
  <si>
    <t>naomeetori@gmail.com</t>
  </si>
  <si>
    <t>naomeetori</t>
  </si>
  <si>
    <t>Naome</t>
  </si>
  <si>
    <t>Etori</t>
  </si>
  <si>
    <t>1004 27th Ave SE</t>
  </si>
  <si>
    <t>Minneapolis</t>
  </si>
  <si>
    <t>imp_5a73deed5</t>
  </si>
  <si>
    <t>ccarnett@ucsd.edu</t>
  </si>
  <si>
    <t>ccarnett</t>
  </si>
  <si>
    <t>Catherine</t>
  </si>
  <si>
    <t>Arnett</t>
  </si>
  <si>
    <t>imp_5a742959f</t>
  </si>
  <si>
    <t>kellycyy@uw.edu</t>
  </si>
  <si>
    <t>kellycyy</t>
  </si>
  <si>
    <t>Yu ying</t>
  </si>
  <si>
    <t>imp_5a7463a83</t>
  </si>
  <si>
    <t>gua@mit.edu</t>
  </si>
  <si>
    <t>gua</t>
  </si>
  <si>
    <t>413 East 70th St</t>
  </si>
  <si>
    <t>imp_5a74a5164</t>
  </si>
  <si>
    <t>aheuser@sas.upenn.edu</t>
  </si>
  <si>
    <t>aheuser</t>
  </si>
  <si>
    <t>Annika</t>
  </si>
  <si>
    <t>Heuser</t>
  </si>
  <si>
    <t>4537 Osage Ave</t>
  </si>
  <si>
    <t>imp_5a74deb48</t>
  </si>
  <si>
    <t>theoxo@mit.edu</t>
  </si>
  <si>
    <t>theoxo</t>
  </si>
  <si>
    <t>Theo</t>
  </si>
  <si>
    <t>X.</t>
  </si>
  <si>
    <t>Olausson</t>
  </si>
  <si>
    <t>143 Albany St</t>
  </si>
  <si>
    <t>imp_5a75aa2d7</t>
  </si>
  <si>
    <t>nroll@ucsb.edu</t>
  </si>
  <si>
    <t>nroll</t>
  </si>
  <si>
    <t>Roll</t>
  </si>
  <si>
    <t>2201 Pierre Dr</t>
  </si>
  <si>
    <t>Santa Rosa</t>
  </si>
  <si>
    <t>imp_5a75e780b</t>
  </si>
  <si>
    <t>hjvm@sas.upenn.edu</t>
  </si>
  <si>
    <t>hjvm</t>
  </si>
  <si>
    <t>Héctor</t>
  </si>
  <si>
    <t>Vázquez martínez</t>
  </si>
  <si>
    <t>264 S Ithan St</t>
  </si>
  <si>
    <t>imp_5a76a0581</t>
  </si>
  <si>
    <t>aww66@cornell.edu</t>
  </si>
  <si>
    <t>aww66</t>
  </si>
  <si>
    <t>Wen-yi</t>
  </si>
  <si>
    <t>307 Hasbrouck Apartments</t>
  </si>
  <si>
    <t>imp_5a76db6e7</t>
  </si>
  <si>
    <t>zhehao.zhang.gr@dartmouth.edu</t>
  </si>
  <si>
    <t>zhehao.zhang.gr</t>
  </si>
  <si>
    <t>Zhehao</t>
  </si>
  <si>
    <t>1 South Main Street</t>
  </si>
  <si>
    <t>imp_5a77c3104</t>
  </si>
  <si>
    <t>sabdaljalil@tamu.edu</t>
  </si>
  <si>
    <t>sabdaljalil</t>
  </si>
  <si>
    <t>Abdaljalil</t>
  </si>
  <si>
    <t>1100 Hensel Dr</t>
  </si>
  <si>
    <t>imp_5a780bd0f</t>
  </si>
  <si>
    <t>mabdo@iu.edu</t>
  </si>
  <si>
    <t>mabdo</t>
  </si>
  <si>
    <t>Muhammad</t>
  </si>
  <si>
    <t>Abdo</t>
  </si>
  <si>
    <t>701 E 10th St</t>
  </si>
  <si>
    <t>imp_5a7849fa3</t>
  </si>
  <si>
    <t>mrahma37@gmu.edu</t>
  </si>
  <si>
    <t>mrahma37</t>
  </si>
  <si>
    <t>Majidur</t>
  </si>
  <si>
    <t>RAHMAN</t>
  </si>
  <si>
    <t>Apt 612</t>
  </si>
  <si>
    <t>imp_5a788b6bf</t>
  </si>
  <si>
    <t>mrahma45@gmu.edu</t>
  </si>
  <si>
    <t>mrahma45</t>
  </si>
  <si>
    <t>Md mushfiqur</t>
  </si>
  <si>
    <t>9559 Blake Ln</t>
  </si>
  <si>
    <t>imp_5a78da5e4</t>
  </si>
  <si>
    <t>namratashivagunde@gmail.com</t>
  </si>
  <si>
    <t>namratashivagunde</t>
  </si>
  <si>
    <t>Namrata</t>
  </si>
  <si>
    <t>Shivagunde</t>
  </si>
  <si>
    <t>352 Whitney St</t>
  </si>
  <si>
    <t>Northborough</t>
  </si>
  <si>
    <t>imp_5a795f1a6</t>
  </si>
  <si>
    <t>charlottearosario@gmail.com</t>
  </si>
  <si>
    <t>charlottearosario</t>
  </si>
  <si>
    <t>Rosario</t>
  </si>
  <si>
    <t>1575 Wedgewood Drive</t>
  </si>
  <si>
    <t>Hillsborough</t>
  </si>
  <si>
    <t>imp_5a79a9fe1</t>
  </si>
  <si>
    <t>annacai@cs.cmu.edu</t>
  </si>
  <si>
    <t>annacai</t>
  </si>
  <si>
    <t>5500 Raleigh St</t>
  </si>
  <si>
    <t>imp_5a79ef7ba</t>
  </si>
  <si>
    <t>ayoadebenjamin@gmail.com</t>
  </si>
  <si>
    <t>ayoadebenjamin</t>
  </si>
  <si>
    <t>Ayoade</t>
  </si>
  <si>
    <t>Ajibade</t>
  </si>
  <si>
    <t>3503 Daniel Place Dr</t>
  </si>
  <si>
    <t>imp_5a7a3e5c4</t>
  </si>
  <si>
    <t>gdey@cs.stonybrook.edu</t>
  </si>
  <si>
    <t>gdey</t>
  </si>
  <si>
    <t>Gourab</t>
  </si>
  <si>
    <t>Chapin-H-1122, 700 Health Science Drive</t>
  </si>
  <si>
    <t>imp_5a7ab8a05</t>
  </si>
  <si>
    <t>jacksonehrenworth@gmail.com</t>
  </si>
  <si>
    <t>jacksonehrenworth</t>
  </si>
  <si>
    <t>Ehrenworth</t>
  </si>
  <si>
    <t>880 Main St</t>
  </si>
  <si>
    <t>Williamstown</t>
  </si>
  <si>
    <t>imp_5a7af3e5d</t>
  </si>
  <si>
    <t>danielhajialigol@vt.edu</t>
  </si>
  <si>
    <t>danielhajialigol</t>
  </si>
  <si>
    <t>Hajialigol</t>
  </si>
  <si>
    <t>46759 Willowood Pl</t>
  </si>
  <si>
    <t>Sterling</t>
  </si>
  <si>
    <t>imp_5a7b3a649</t>
  </si>
  <si>
    <t>xiao.shi@mavs.uta.edu</t>
  </si>
  <si>
    <t>xiao.shi</t>
  </si>
  <si>
    <t>1000 Escalon Ave</t>
  </si>
  <si>
    <t>imp_5a7be915c</t>
  </si>
  <si>
    <t>nbotzer@nd.edu</t>
  </si>
  <si>
    <t>nbotzer</t>
  </si>
  <si>
    <t>Botzer</t>
  </si>
  <si>
    <t>4948 Manzanita Ave Apt. 82</t>
  </si>
  <si>
    <t>Carmichael</t>
  </si>
  <si>
    <t>imp_5a7ca3a9c</t>
  </si>
  <si>
    <t>ckevuru@umd.edu</t>
  </si>
  <si>
    <t>ckevuru</t>
  </si>
  <si>
    <t>Chandra kiran reddy</t>
  </si>
  <si>
    <t>Evuru</t>
  </si>
  <si>
    <t>8305 48th Ave</t>
  </si>
  <si>
    <t>imp_5a7d05108</t>
  </si>
  <si>
    <t>ghosh100@uw.edu</t>
  </si>
  <si>
    <t>ghosh100</t>
  </si>
  <si>
    <t>Sourojit</t>
  </si>
  <si>
    <t>4131 11th Ave NE</t>
  </si>
  <si>
    <t>imp_5a7d71fa5</t>
  </si>
  <si>
    <t>minhaoj2@illinois.edu</t>
  </si>
  <si>
    <t>minhaoj2</t>
  </si>
  <si>
    <t>Minhao</t>
  </si>
  <si>
    <t>302 S 1st St Apt 509</t>
  </si>
  <si>
    <t>imp_5a7de5c2c</t>
  </si>
  <si>
    <t>kumar.sag@northeastern.edu</t>
  </si>
  <si>
    <t>kumar.sag</t>
  </si>
  <si>
    <t>Sagar</t>
  </si>
  <si>
    <t>50 Porter St</t>
  </si>
  <si>
    <t>#2</t>
  </si>
  <si>
    <t>imp_5a7ea2274</t>
  </si>
  <si>
    <t>jl5770@columbia.edu</t>
  </si>
  <si>
    <t>jl5770</t>
  </si>
  <si>
    <t>LaViolette</t>
  </si>
  <si>
    <t>6692 Forest Ave</t>
  </si>
  <si>
    <t>3L</t>
  </si>
  <si>
    <t>Ridgewood</t>
  </si>
  <si>
    <t>imp_5a7ee7883</t>
  </si>
  <si>
    <t>danieljsklee@gmail.com</t>
  </si>
  <si>
    <t>danieljsklee</t>
  </si>
  <si>
    <t>2019 Boren Ave</t>
  </si>
  <si>
    <t>imp_5a7f34b31</t>
  </si>
  <si>
    <t>minglii1998@gmail.com</t>
  </si>
  <si>
    <t>minglii1998</t>
  </si>
  <si>
    <t>5302 Davis Point Ln</t>
  </si>
  <si>
    <t>Greenbelt</t>
  </si>
  <si>
    <t>imp_5a7f72137</t>
  </si>
  <si>
    <t>xingwei.liang@gmail.com</t>
  </si>
  <si>
    <t>xingwei.liang</t>
  </si>
  <si>
    <t>14801 meadows way</t>
  </si>
  <si>
    <t>Eastvale</t>
  </si>
  <si>
    <t>imp_5a7fe9c8e</t>
  </si>
  <si>
    <t>terrancl@andrew.cmu.edu</t>
  </si>
  <si>
    <t>terrancl</t>
  </si>
  <si>
    <t>Terrance</t>
  </si>
  <si>
    <t>6411 Jackson St</t>
  </si>
  <si>
    <t>imp_5a80353aa</t>
  </si>
  <si>
    <t>alyssa_loo@brown.edu</t>
  </si>
  <si>
    <t>alyssa_loo</t>
  </si>
  <si>
    <t>Loo</t>
  </si>
  <si>
    <t>21 Euclid Ave, 2A</t>
  </si>
  <si>
    <t>imp_5a8079a4b</t>
  </si>
  <si>
    <t>smalladi@princeton.edu</t>
  </si>
  <si>
    <t>smalladi</t>
  </si>
  <si>
    <t>Sadhika</t>
  </si>
  <si>
    <t>Malladi</t>
  </si>
  <si>
    <t>293 Nassau St</t>
  </si>
  <si>
    <t>imp_5a80bc97e</t>
  </si>
  <si>
    <t>ritikamangla@utexas.edu</t>
  </si>
  <si>
    <t>ritikamangla</t>
  </si>
  <si>
    <t>Ritika</t>
  </si>
  <si>
    <t>Mangla</t>
  </si>
  <si>
    <t>2704 Salado St, Unit 208</t>
  </si>
  <si>
    <t>Apt 208</t>
  </si>
  <si>
    <t>imp_5a81058f9</t>
  </si>
  <si>
    <t>fmireshg@ucsd.edue</t>
  </si>
  <si>
    <t>fmireshg_1</t>
  </si>
  <si>
    <t>Niloofar</t>
  </si>
  <si>
    <t>Mireshghallah</t>
  </si>
  <si>
    <t>9500 Gilman Dr</t>
  </si>
  <si>
    <t>imp_5a813fe4e</t>
  </si>
  <si>
    <t>orrp@eecs.berkeley.edu</t>
  </si>
  <si>
    <t>orrp</t>
  </si>
  <si>
    <t>Orr</t>
  </si>
  <si>
    <t>Paradise</t>
  </si>
  <si>
    <t>2545 Hillegass Ave</t>
  </si>
  <si>
    <t>imp_5a81b0579</t>
  </si>
  <si>
    <t>craj@gmu.edu</t>
  </si>
  <si>
    <t>craj</t>
  </si>
  <si>
    <t>Chahat</t>
  </si>
  <si>
    <t>Raj</t>
  </si>
  <si>
    <t>10370 Democracy Ln</t>
  </si>
  <si>
    <t>B449</t>
  </si>
  <si>
    <t>imp_5a822f01a</t>
  </si>
  <si>
    <t>mrigankr@cs.cmu.edu</t>
  </si>
  <si>
    <t>mrigankr</t>
  </si>
  <si>
    <t>Mrigank</t>
  </si>
  <si>
    <t>Raman</t>
  </si>
  <si>
    <t>1914 Murray Ave</t>
  </si>
  <si>
    <t>imp_5a82671c3</t>
  </si>
  <si>
    <t>fsakshi@umass.edu</t>
  </si>
  <si>
    <t>fsakshi</t>
  </si>
  <si>
    <t>Fnu</t>
  </si>
  <si>
    <t>Sakshi</t>
  </si>
  <si>
    <t>8B Brandywine</t>
  </si>
  <si>
    <t>imp_5a82e8fea</t>
  </si>
  <si>
    <t>taiweish@usc.edu</t>
  </si>
  <si>
    <t>taiweish</t>
  </si>
  <si>
    <t>Taiwei</t>
  </si>
  <si>
    <t>1231 S Hill St</t>
  </si>
  <si>
    <t>imp_5a83edd0b</t>
  </si>
  <si>
    <t>ks1437@scarletmail.rutgers.edu</t>
  </si>
  <si>
    <t>ks1437</t>
  </si>
  <si>
    <t>Krishnamurthy</t>
  </si>
  <si>
    <t>Subramanian</t>
  </si>
  <si>
    <t>22 Springfield Rd</t>
  </si>
  <si>
    <t>North Brunswick Township</t>
  </si>
  <si>
    <t>imp_5a84786d2</t>
  </si>
  <si>
    <t>sun.jiu@northeastern.edu</t>
  </si>
  <si>
    <t>sun.jiu</t>
  </si>
  <si>
    <t>Jiuding</t>
  </si>
  <si>
    <t>360 Huntington Ave</t>
  </si>
  <si>
    <t>imp_5a84b0573</t>
  </si>
  <si>
    <t>utkarsht@umd.edu</t>
  </si>
  <si>
    <t>utkarsht</t>
  </si>
  <si>
    <t>8406 49th Ave</t>
  </si>
  <si>
    <t>imp_5a8534744</t>
  </si>
  <si>
    <t>awang1@colgate.edu</t>
  </si>
  <si>
    <t>awang1</t>
  </si>
  <si>
    <t>Anzi</t>
  </si>
  <si>
    <t>Z 5934</t>
  </si>
  <si>
    <t>imp_5a856fd3f</t>
  </si>
  <si>
    <t>zhuofeng@umich.edu</t>
  </si>
  <si>
    <t>zhuofeng</t>
  </si>
  <si>
    <t>Zhuofeng</t>
  </si>
  <si>
    <t>2755 Windwood Dr</t>
  </si>
  <si>
    <t>Apt 213</t>
  </si>
  <si>
    <t>imp_5a85e019c</t>
  </si>
  <si>
    <t>wxia@princeton.edu</t>
  </si>
  <si>
    <t>wxia</t>
  </si>
  <si>
    <t>Wenhan</t>
  </si>
  <si>
    <t>3G Brookline Ct</t>
  </si>
  <si>
    <t>imp_5a8625f04</t>
  </si>
  <si>
    <t>alexx@andrew.cmu.edu</t>
  </si>
  <si>
    <t>alexx</t>
  </si>
  <si>
    <t>4632 Centre Ave</t>
  </si>
  <si>
    <t>imp_5a866a47a</t>
  </si>
  <si>
    <t>cyang3@andrew.cmu.edu</t>
  </si>
  <si>
    <t>cyang3</t>
  </si>
  <si>
    <t>Chenyang</t>
  </si>
  <si>
    <t>3 Bayard Rd</t>
  </si>
  <si>
    <t>imp_5a86a5e63</t>
  </si>
  <si>
    <t>yuhaofei44@gmail.com</t>
  </si>
  <si>
    <t>yuhaofei44</t>
  </si>
  <si>
    <t>Haofei</t>
  </si>
  <si>
    <t>5704 Darlington Rd</t>
  </si>
  <si>
    <t>imp_5a8721684</t>
  </si>
  <si>
    <t>yuvanesh@nomic.ai</t>
  </si>
  <si>
    <t>yuvanesh</t>
  </si>
  <si>
    <t>Yuvanesh</t>
  </si>
  <si>
    <t>1005 Parkland Pl</t>
  </si>
  <si>
    <t>Glen Allen</t>
  </si>
  <si>
    <t>imp_5a876a657</t>
  </si>
  <si>
    <t>daiasami@udel.edu</t>
  </si>
  <si>
    <t>daiasami</t>
  </si>
  <si>
    <t>Daiki</t>
  </si>
  <si>
    <t>Asami</t>
  </si>
  <si>
    <t>400 Wollaston Ave</t>
  </si>
  <si>
    <t>#D8</t>
  </si>
  <si>
    <t>imp_5a87a7fba</t>
  </si>
  <si>
    <t>blume5@illinois.edu</t>
  </si>
  <si>
    <t>blume5</t>
  </si>
  <si>
    <t>Ansel</t>
  </si>
  <si>
    <t>Blume</t>
  </si>
  <si>
    <t>imp_5a87e8b73</t>
  </si>
  <si>
    <t>nbrown9@clemson.edu</t>
  </si>
  <si>
    <t>nbrown9</t>
  </si>
  <si>
    <t>105 Sumter Ct</t>
  </si>
  <si>
    <t>Apt D</t>
  </si>
  <si>
    <t>Central</t>
  </si>
  <si>
    <t>imp_5a8832158</t>
  </si>
  <si>
    <t>caiyulia@usc.edu</t>
  </si>
  <si>
    <t>caiyulia</t>
  </si>
  <si>
    <t>Yuliang</t>
  </si>
  <si>
    <t>2331 Portland St</t>
  </si>
  <si>
    <t>unit 21</t>
  </si>
  <si>
    <t>imp_5a88709cd</t>
  </si>
  <si>
    <t>davidchan@berkeley.edu</t>
  </si>
  <si>
    <t>davidchan</t>
  </si>
  <si>
    <t>4421 Gilbert St</t>
  </si>
  <si>
    <t>APT 117</t>
  </si>
  <si>
    <t>imp_5a88e6978</t>
  </si>
  <si>
    <t>ihcho2@illinois.edu</t>
  </si>
  <si>
    <t>ihcho2</t>
  </si>
  <si>
    <t>Ikhyun</t>
  </si>
  <si>
    <t>410 N Lincoln Ave</t>
  </si>
  <si>
    <t>Unit 2-547</t>
  </si>
  <si>
    <t>imp_5a89d63fd</t>
  </si>
  <si>
    <t>achobey@colgate.edu</t>
  </si>
  <si>
    <t>achobey</t>
  </si>
  <si>
    <t>Aryaman</t>
  </si>
  <si>
    <t>Chobey</t>
  </si>
  <si>
    <t>13 Oak Dr E Ext</t>
  </si>
  <si>
    <t>imp_5a8a472ac</t>
  </si>
  <si>
    <t>sanjoyc@umd.edu</t>
  </si>
  <si>
    <t>sanjoyc</t>
  </si>
  <si>
    <t>Sanjoy</t>
  </si>
  <si>
    <t>4715 Tecumseh St</t>
  </si>
  <si>
    <t>imp_5a8a83722</t>
  </si>
  <si>
    <t>frankdenghaikang@gmail.com</t>
  </si>
  <si>
    <t>frankdenghaikang</t>
  </si>
  <si>
    <t>Haikang</t>
  </si>
  <si>
    <t>288 106th Ave NE</t>
  </si>
  <si>
    <t>imp_5a8abbf54</t>
  </si>
  <si>
    <t>cdong@ucsd.edu</t>
  </si>
  <si>
    <t>cdong</t>
  </si>
  <si>
    <t>10292 Wateridge Cir</t>
  </si>
  <si>
    <t>imp_5a8b0a25c</t>
  </si>
  <si>
    <t>claytonfields@u.boisestate.edu</t>
  </si>
  <si>
    <t>claytonfields</t>
  </si>
  <si>
    <t>Fields</t>
  </si>
  <si>
    <t>1910 W University Dr</t>
  </si>
  <si>
    <t>Boise</t>
  </si>
  <si>
    <t>imp_5a8b5e00e</t>
  </si>
  <si>
    <t>shinghos@mit.edu</t>
  </si>
  <si>
    <t>shinghos</t>
  </si>
  <si>
    <t>Shinjini</t>
  </si>
  <si>
    <t>25 Christopher Columbus Dr</t>
  </si>
  <si>
    <t>imp_5a8b9af9f</t>
  </si>
  <si>
    <t>cygu@stanford.edu</t>
  </si>
  <si>
    <t>cygu</t>
  </si>
  <si>
    <t>236 Santa Teresa St</t>
  </si>
  <si>
    <t>imp_5a8bd55d0</t>
  </si>
  <si>
    <t>abg96@pitt.edu</t>
  </si>
  <si>
    <t>abg96</t>
  </si>
  <si>
    <t>Abhibha</t>
  </si>
  <si>
    <t>3239 Niagara Square</t>
  </si>
  <si>
    <t>imp_5a8c211d2</t>
  </si>
  <si>
    <t>anshitagupta@umass.edu</t>
  </si>
  <si>
    <t>anshitagupta</t>
  </si>
  <si>
    <t>Anshita</t>
  </si>
  <si>
    <t>1156 N Pleasant St</t>
  </si>
  <si>
    <t>Apt2</t>
  </si>
  <si>
    <t>imp_5a8c5c74d</t>
  </si>
  <si>
    <t>samyakg@princeton.edu</t>
  </si>
  <si>
    <t>samyakg</t>
  </si>
  <si>
    <t>Samyak</t>
  </si>
  <si>
    <t>2 Dally Road</t>
  </si>
  <si>
    <t>Flemington</t>
  </si>
  <si>
    <t>imp_5a8c979e1</t>
  </si>
  <si>
    <t>hhanley@stanford.edu</t>
  </si>
  <si>
    <t>hhanley</t>
  </si>
  <si>
    <t>Hans</t>
  </si>
  <si>
    <t>William Alexander</t>
  </si>
  <si>
    <t>Hanley</t>
  </si>
  <si>
    <t>1506 Lake Rhea Dr</t>
  </si>
  <si>
    <t>Windermere</t>
  </si>
  <si>
    <t>imp_5a8cd5c5f</t>
  </si>
  <si>
    <t>ryanhxhe@gmail.com</t>
  </si>
  <si>
    <t>ryanhxhe</t>
  </si>
  <si>
    <t>1032 Goldenrod Ave</t>
  </si>
  <si>
    <t>Newport Beach</t>
  </si>
  <si>
    <t>imp_5a8d1d612</t>
  </si>
  <si>
    <t>shwaihe@umd.edu</t>
  </si>
  <si>
    <t>shwaihe</t>
  </si>
  <si>
    <t>Shwai</t>
  </si>
  <si>
    <t>5302 Davis Point Ln, Greenbelt, MD 20770</t>
  </si>
  <si>
    <t>imp_5a8d57ff7</t>
  </si>
  <si>
    <t>dheineman3@gatech.edu</t>
  </si>
  <si>
    <t>dheineman3</t>
  </si>
  <si>
    <t>Heineman</t>
  </si>
  <si>
    <t>4559 Wigley Estates Road</t>
  </si>
  <si>
    <t>imp_5a8d93332</t>
  </si>
  <si>
    <t>vaishnavi@ucsb.edu</t>
  </si>
  <si>
    <t>vaishnavi</t>
  </si>
  <si>
    <t>Himakunthala</t>
  </si>
  <si>
    <t>3180 Ashbrook Ln</t>
  </si>
  <si>
    <t>San Ramon</t>
  </si>
  <si>
    <t>imp_5a8dcd8cc</t>
  </si>
  <si>
    <t>zixia314@stanford.edu</t>
  </si>
  <si>
    <t>zixia314</t>
  </si>
  <si>
    <t>707 Noble Ct</t>
  </si>
  <si>
    <t>imp_5a8e169a8</t>
  </si>
  <si>
    <t>linghaoj@usc.edu</t>
  </si>
  <si>
    <t>linghaoj</t>
  </si>
  <si>
    <t>Linghao</t>
  </si>
  <si>
    <t>960 W 7th St</t>
  </si>
  <si>
    <t>imp_5a8e5c863</t>
  </si>
  <si>
    <t>sebyjoseph2015@gmail.com</t>
  </si>
  <si>
    <t>sebyjoseph2015</t>
  </si>
  <si>
    <t>5819 Louis Ln</t>
  </si>
  <si>
    <t>Frisco</t>
  </si>
  <si>
    <t>imp_5a8edcf48</t>
  </si>
  <si>
    <t>bkane2@ur.rochester.edu</t>
  </si>
  <si>
    <t>bkane2</t>
  </si>
  <si>
    <t>Kane</t>
  </si>
  <si>
    <t>13 Lilac Dr. #2</t>
  </si>
  <si>
    <t>imp_5a8f6ca49</t>
  </si>
  <si>
    <t>apoorvkh@brown.edu</t>
  </si>
  <si>
    <t>apoorvkh</t>
  </si>
  <si>
    <t>Apoorv</t>
  </si>
  <si>
    <t>78 Preston St</t>
  </si>
  <si>
    <t>imp_5a8fab7e7</t>
  </si>
  <si>
    <t>kskumara@asu.edu</t>
  </si>
  <si>
    <t>kskumara</t>
  </si>
  <si>
    <t>Tharindu</t>
  </si>
  <si>
    <t>Sandaruwan</t>
  </si>
  <si>
    <t>Kumarage</t>
  </si>
  <si>
    <t>1215 E Vista Del Cerro Dr</t>
  </si>
  <si>
    <t>Tempe</t>
  </si>
  <si>
    <t>imp_5a9039b92</t>
  </si>
  <si>
    <t>hul52@pitt.edu</t>
  </si>
  <si>
    <t>hul52</t>
  </si>
  <si>
    <t>Huao</t>
  </si>
  <si>
    <t>230 N Craig St</t>
  </si>
  <si>
    <t>APT 305</t>
  </si>
  <si>
    <t>imp_5a90ad08b</t>
  </si>
  <si>
    <t>al4143@columbia.edu</t>
  </si>
  <si>
    <t>al4143</t>
  </si>
  <si>
    <t>Oliver</t>
  </si>
  <si>
    <t>West 116th and Broadway street</t>
  </si>
  <si>
    <t>imp_5a90f05fd</t>
  </si>
  <si>
    <t>lzwlzw789@gmail.com</t>
  </si>
  <si>
    <t>lzwlzw789</t>
  </si>
  <si>
    <t>Zhenwen</t>
  </si>
  <si>
    <t>2218 E Washington St</t>
  </si>
  <si>
    <t>imp_5a91a094e</t>
  </si>
  <si>
    <t>yuxiang@illinois.edu</t>
  </si>
  <si>
    <t>yuxiang_1</t>
  </si>
  <si>
    <t>1007 W University Ave</t>
  </si>
  <si>
    <t>imp_5a926a3ec</t>
  </si>
  <si>
    <t>wanjingm@stanford.edu</t>
  </si>
  <si>
    <t>wanjingm</t>
  </si>
  <si>
    <t>Wanjing</t>
  </si>
  <si>
    <t>2280 W El Camino Real</t>
  </si>
  <si>
    <t>Apt 3306</t>
  </si>
  <si>
    <t>imp_5a92e2a98</t>
  </si>
  <si>
    <t>kyvinhmai@gmail.com</t>
  </si>
  <si>
    <t>kyvinhmai</t>
  </si>
  <si>
    <t>Ky-vinh</t>
  </si>
  <si>
    <t>2121 S Forest Ave</t>
  </si>
  <si>
    <t>Santa Ana</t>
  </si>
  <si>
    <t>imp_5a932ecd1</t>
  </si>
  <si>
    <t>dminn@umass.edu</t>
  </si>
  <si>
    <t>dminn</t>
  </si>
  <si>
    <t>Minn</t>
  </si>
  <si>
    <t>15 21st St</t>
  </si>
  <si>
    <t>Jericho</t>
  </si>
  <si>
    <t>imp_5a93ab862</t>
  </si>
  <si>
    <t>amukher6@gmu.edu</t>
  </si>
  <si>
    <t>amukher6</t>
  </si>
  <si>
    <t>Anjishnu</t>
  </si>
  <si>
    <t>imp_5a942f675</t>
  </si>
  <si>
    <t>sathvik@umd.edu</t>
  </si>
  <si>
    <t>sathvik</t>
  </si>
  <si>
    <t>Sathvik</t>
  </si>
  <si>
    <t>Nair</t>
  </si>
  <si>
    <t>1401 Marie Mount Hall</t>
  </si>
  <si>
    <t>7814 Regents Dr</t>
  </si>
  <si>
    <t>imp_5a9473cd7</t>
  </si>
  <si>
    <t>dnathani@ucsb.edu</t>
  </si>
  <si>
    <t>dnathani</t>
  </si>
  <si>
    <t>Nathani</t>
  </si>
  <si>
    <t>6520 El Colegio Rd</t>
  </si>
  <si>
    <t>Apt 2104</t>
  </si>
  <si>
    <t>imp_5a94af860</t>
  </si>
  <si>
    <t>knguye71@illinois.edu</t>
  </si>
  <si>
    <t>knguye71</t>
  </si>
  <si>
    <t>Khanh</t>
  </si>
  <si>
    <t>5798 Star Flower Dr</t>
  </si>
  <si>
    <t>Ellenwood</t>
  </si>
  <si>
    <t>imp_5a95404c8</t>
  </si>
  <si>
    <t>andy136899@gmail.com</t>
  </si>
  <si>
    <t>andy136899</t>
  </si>
  <si>
    <t>Andy</t>
  </si>
  <si>
    <t>16100 Rockyriver Ln</t>
  </si>
  <si>
    <t>Cerritos</t>
  </si>
  <si>
    <t>imp_5a957efe2</t>
  </si>
  <si>
    <t>pal.k@northeastern.edu</t>
  </si>
  <si>
    <t>pal.k</t>
  </si>
  <si>
    <t>Koyena</t>
  </si>
  <si>
    <t>imp_5a95be127</t>
  </si>
  <si>
    <t>w.palmer@yale.edu</t>
  </si>
  <si>
    <t>w.palmer</t>
  </si>
  <si>
    <t>Achilles</t>
  </si>
  <si>
    <t>29 Wilbur Hill Lane</t>
  </si>
  <si>
    <t>Stonington</t>
  </si>
  <si>
    <t>imp_5a96042e7</t>
  </si>
  <si>
    <t>tul02009@temple.edu</t>
  </si>
  <si>
    <t>tul02009</t>
  </si>
  <si>
    <t>Huitong</t>
  </si>
  <si>
    <t>1306 N Carlisle St Floor 3</t>
  </si>
  <si>
    <t>3rd Floor</t>
  </si>
  <si>
    <t>imp_5a9643101</t>
  </si>
  <si>
    <t>shubhamprshr27@gmail.com</t>
  </si>
  <si>
    <t>shubhamprshr27</t>
  </si>
  <si>
    <t>Parashar</t>
  </si>
  <si>
    <t>3803 Wellborn Rd</t>
  </si>
  <si>
    <t>Apt 1921</t>
  </si>
  <si>
    <t>imp_5a96d6f4f</t>
  </si>
  <si>
    <t>roihn@umich.edu</t>
  </si>
  <si>
    <t>roihn</t>
  </si>
  <si>
    <t>Run</t>
  </si>
  <si>
    <t>1693 Broadway</t>
  </si>
  <si>
    <t>Ann arbor</t>
  </si>
  <si>
    <t>imp_5a971f562</t>
  </si>
  <si>
    <t>petty@nyu.edu</t>
  </si>
  <si>
    <t>petty</t>
  </si>
  <si>
    <t>Petty</t>
  </si>
  <si>
    <t>634 Leonard St</t>
  </si>
  <si>
    <t>imp_5a97c9fff</t>
  </si>
  <si>
    <t>tpial@cs.stonybrook.edu</t>
  </si>
  <si>
    <t>tpial</t>
  </si>
  <si>
    <t>Tanzir</t>
  </si>
  <si>
    <t>Pial</t>
  </si>
  <si>
    <t>11 Dogwood Dr</t>
  </si>
  <si>
    <t>imp_5a98283b6</t>
  </si>
  <si>
    <t>jingyq1@vt.edu</t>
  </si>
  <si>
    <t>jingyq1</t>
  </si>
  <si>
    <t>230 Twig St</t>
  </si>
  <si>
    <t>Christiansburg</t>
  </si>
  <si>
    <t>imp_5a9870177</t>
  </si>
  <si>
    <t>kavelrao@cs.washington.edu</t>
  </si>
  <si>
    <t>kavelrao</t>
  </si>
  <si>
    <t>Kavel</t>
  </si>
  <si>
    <t>Rao</t>
  </si>
  <si>
    <t>4423 123rd Ave SE</t>
  </si>
  <si>
    <t>imp_5a98df4db</t>
  </si>
  <si>
    <t>danielrose@ucsb.edu</t>
  </si>
  <si>
    <t>danielrose</t>
  </si>
  <si>
    <t>1509 Cedarwood Drive</t>
  </si>
  <si>
    <t>imp_5a992c9cc</t>
  </si>
  <si>
    <t>sakarvadia@uchicago.edu</t>
  </si>
  <si>
    <t>sakarvadia</t>
  </si>
  <si>
    <t>Mansi</t>
  </si>
  <si>
    <t>Sakarvadia</t>
  </si>
  <si>
    <t>5128 S Kimbark Ave</t>
  </si>
  <si>
    <t>imp_5a9970aaa</t>
  </si>
  <si>
    <t>jhsansom@umich.edu</t>
  </si>
  <si>
    <t>jhsansom</t>
  </si>
  <si>
    <t>Sansom</t>
  </si>
  <si>
    <t>610 Lawrence St</t>
  </si>
  <si>
    <t>Apt. 1</t>
  </si>
  <si>
    <t>imp_5a99bedfc</t>
  </si>
  <si>
    <t>sschulho@umd.edu</t>
  </si>
  <si>
    <t>sschulho</t>
  </si>
  <si>
    <t>Sander</t>
  </si>
  <si>
    <t>Schulhoff</t>
  </si>
  <si>
    <t>723 Stoney Spring Dr</t>
  </si>
  <si>
    <t>imp_5a9a135f7</t>
  </si>
  <si>
    <t>harryshomer@gmail.com</t>
  </si>
  <si>
    <t>harryshomer</t>
  </si>
  <si>
    <t>Harry</t>
  </si>
  <si>
    <t>Shomer</t>
  </si>
  <si>
    <t>6162 Melling Way G4</t>
  </si>
  <si>
    <t>East Lansing</t>
  </si>
  <si>
    <t>imp_5a9a54e3b</t>
  </si>
  <si>
    <t>yueqis@andrew.cmu.edu</t>
  </si>
  <si>
    <t>yueqis</t>
  </si>
  <si>
    <t>Yueqi</t>
  </si>
  <si>
    <t>401 Shady Ave</t>
  </si>
  <si>
    <t>imp_5a9a902fe</t>
  </si>
  <si>
    <t>yysung53@umd.edu</t>
  </si>
  <si>
    <t>yysung53</t>
  </si>
  <si>
    <t>Yoo yeon</t>
  </si>
  <si>
    <t>8522 60th Pl</t>
  </si>
  <si>
    <t>Berwyn Heights</t>
  </si>
  <si>
    <t>imp_5a9ad8b9d</t>
  </si>
  <si>
    <t>siddharth.suresh@wisc.edu</t>
  </si>
  <si>
    <t>siddharth.suresh</t>
  </si>
  <si>
    <t>431 W Mifflin St</t>
  </si>
  <si>
    <t>imp_5a9b228d7</t>
  </si>
  <si>
    <t>ruixuan@cs.wisc.edu</t>
  </si>
  <si>
    <t>ruixuan</t>
  </si>
  <si>
    <t>216 S Pinckney St</t>
  </si>
  <si>
    <t>imp_5a9bdd233</t>
  </si>
  <si>
    <t>elaine1wan@g.ucla.edu</t>
  </si>
  <si>
    <t>elaine1wan</t>
  </si>
  <si>
    <t>1545 S Bentley Ave</t>
  </si>
  <si>
    <t>Apt 103</t>
  </si>
  <si>
    <t>90025-7353</t>
  </si>
  <si>
    <t>imp_5a9c307f3</t>
  </si>
  <si>
    <t>qingwang@iastate.edu</t>
  </si>
  <si>
    <t>qingwang</t>
  </si>
  <si>
    <t>4714 Todd Dr</t>
  </si>
  <si>
    <t>Ames</t>
  </si>
  <si>
    <t>imp_5a9ce93a0</t>
  </si>
  <si>
    <t>swangxr@gmail.com</t>
  </si>
  <si>
    <t>swangxr</t>
  </si>
  <si>
    <t>Xiaorong</t>
  </si>
  <si>
    <t>626 Flatbush Ave.</t>
  </si>
  <si>
    <t>Apt 23B</t>
  </si>
  <si>
    <t>imp_5a9d3a46c</t>
  </si>
  <si>
    <t>taw2@clemson.edu</t>
  </si>
  <si>
    <t>taw2</t>
  </si>
  <si>
    <t>Ashton</t>
  </si>
  <si>
    <t>Williamson</t>
  </si>
  <si>
    <t>206 N Clemson Ave</t>
  </si>
  <si>
    <t>Clemson</t>
  </si>
  <si>
    <t>imp_5a9d8af5a</t>
  </si>
  <si>
    <t>markxiao@stanford.edu</t>
  </si>
  <si>
    <t>markxiao</t>
  </si>
  <si>
    <t>Zedian</t>
  </si>
  <si>
    <t>121 Campus Dr. #3412B</t>
  </si>
  <si>
    <t>imp_5a9e14a30</t>
  </si>
  <si>
    <t>zx51@rice.edu</t>
  </si>
  <si>
    <t>zx51</t>
  </si>
  <si>
    <t>Zilin</t>
  </si>
  <si>
    <t>6100 Main Street</t>
  </si>
  <si>
    <t>imp_5a9e54137</t>
  </si>
  <si>
    <t>yutaro.yamada@yale.edu</t>
  </si>
  <si>
    <t>yutaro.yamada</t>
  </si>
  <si>
    <t>Yutaro</t>
  </si>
  <si>
    <t>219 Prospect St</t>
  </si>
  <si>
    <t>imp_5a9ecac63</t>
  </si>
  <si>
    <t>huckiyang@gmail.com</t>
  </si>
  <si>
    <t>huckiyang</t>
  </si>
  <si>
    <t>Chao-han</t>
  </si>
  <si>
    <t>11901 NE 168th St</t>
  </si>
  <si>
    <t>imp_5a9f2156e</t>
  </si>
  <si>
    <t>joeyy5588@g.ucla.edu</t>
  </si>
  <si>
    <t>joeyy5588</t>
  </si>
  <si>
    <t>Cheng-fu</t>
  </si>
  <si>
    <t>765 Weyburn Pl</t>
  </si>
  <si>
    <t>imp_5a9f66537</t>
  </si>
  <si>
    <t>myu2@nd.edu</t>
  </si>
  <si>
    <t>myu2</t>
  </si>
  <si>
    <t>Mengxia</t>
  </si>
  <si>
    <t>5821 Shawnee Ct</t>
  </si>
  <si>
    <t>Apt 3A</t>
  </si>
  <si>
    <t>imp_5a9fb0a22</t>
  </si>
  <si>
    <t>qinan_yu</t>
  </si>
  <si>
    <t>Qinan</t>
  </si>
  <si>
    <t>21 Euclid Ave, 1B</t>
  </si>
  <si>
    <t>imp_5a9febbc2</t>
  </si>
  <si>
    <t>yiyanz@andrew.cmu.edu</t>
  </si>
  <si>
    <t>yiyanz</t>
  </si>
  <si>
    <t>Yiyan</t>
  </si>
  <si>
    <t>Zhai</t>
  </si>
  <si>
    <t>5506 5th Avenue</t>
  </si>
  <si>
    <t>Apt # 101A</t>
  </si>
  <si>
    <t>imp_5aa06e55c</t>
  </si>
  <si>
    <t>mjqzhang@utexas.edu</t>
  </si>
  <si>
    <t>mjqzhang_1</t>
  </si>
  <si>
    <t>J.Q.</t>
  </si>
  <si>
    <t>3011 Fruth St</t>
  </si>
  <si>
    <t>imp_5aa0adc82</t>
  </si>
  <si>
    <t>yuz551@g.harvard.edu</t>
  </si>
  <si>
    <t>yuz551</t>
  </si>
  <si>
    <t>Yuhan</t>
  </si>
  <si>
    <t>55 Hammond St</t>
  </si>
  <si>
    <t>imp_5aa133e64</t>
  </si>
  <si>
    <t>yuz163@ucsd.edu</t>
  </si>
  <si>
    <t>yuz163</t>
  </si>
  <si>
    <t>Yuwei</t>
  </si>
  <si>
    <t>UNIT257</t>
  </si>
  <si>
    <t>imp_5aa1754ac</t>
  </si>
  <si>
    <t>katezhou@stanford.edu</t>
  </si>
  <si>
    <t>katezhou</t>
  </si>
  <si>
    <t>Kaitlyn</t>
  </si>
  <si>
    <t>2275 Sharon Rd</t>
  </si>
  <si>
    <t>imp_5aa1b6f22</t>
  </si>
  <si>
    <t>pzou3@uic.edu</t>
  </si>
  <si>
    <t>pzou3</t>
  </si>
  <si>
    <t>Henrypeng</t>
  </si>
  <si>
    <t>918 S Carpenter St</t>
  </si>
  <si>
    <t>2nd Floor Rear</t>
  </si>
  <si>
    <t>imp_5aa1f329f</t>
  </si>
  <si>
    <t>dhananjay.ashok99@gmail.com</t>
  </si>
  <si>
    <t>dhananjay.ashok99</t>
  </si>
  <si>
    <t>Dhananjay</t>
  </si>
  <si>
    <t>Ashok</t>
  </si>
  <si>
    <t>308 Miltenberger St</t>
  </si>
  <si>
    <t>imp_5aa2422fc</t>
  </si>
  <si>
    <t>arthbohra@bardeen.ai</t>
  </si>
  <si>
    <t>arthbohra</t>
  </si>
  <si>
    <t>Arth</t>
  </si>
  <si>
    <t>Bohra</t>
  </si>
  <si>
    <t>2272 Rosemount Lane</t>
  </si>
  <si>
    <t>imp_5aa27e3af</t>
  </si>
  <si>
    <t>scasper@mit.edu</t>
  </si>
  <si>
    <t>scasper</t>
  </si>
  <si>
    <t>Casper</t>
  </si>
  <si>
    <t>69 Chestnut Street</t>
  </si>
  <si>
    <t>imp_5aa2b8a60</t>
  </si>
  <si>
    <t>yangzhou@auburn.edu</t>
  </si>
  <si>
    <t>yangzhou</t>
  </si>
  <si>
    <t>Che</t>
  </si>
  <si>
    <t>345 W Magnolia Ave</t>
  </si>
  <si>
    <t>Auburn</t>
  </si>
  <si>
    <t>imp_5aa303a14</t>
  </si>
  <si>
    <t>yutianch@andrew.cmu.edu</t>
  </si>
  <si>
    <t>yutianch</t>
  </si>
  <si>
    <t>Yutian</t>
  </si>
  <si>
    <t>4500 Centre Ave</t>
  </si>
  <si>
    <t>imp_5aa3401aa</t>
  </si>
  <si>
    <t>deqingfu@usc.edu</t>
  </si>
  <si>
    <t>deqingfu</t>
  </si>
  <si>
    <t>Deqing</t>
  </si>
  <si>
    <t>941 Bloom Walk</t>
  </si>
  <si>
    <t>imp_5aa388ac8</t>
  </si>
  <si>
    <t>suyuge2@illinois.edu</t>
  </si>
  <si>
    <t>suyuge2</t>
  </si>
  <si>
    <t>602 Terry Avenue North</t>
  </si>
  <si>
    <t>imp_5aa413087</t>
  </si>
  <si>
    <t>ggoncalv@cs.cmu.edu</t>
  </si>
  <si>
    <t>ggoncalv</t>
  </si>
  <si>
    <t>Gustavo</t>
  </si>
  <si>
    <t>5700 Centre Ave</t>
  </si>
  <si>
    <t>Apt 911</t>
  </si>
  <si>
    <t>imp_5aa451220</t>
  </si>
  <si>
    <t>wookje.han@columbia.edu</t>
  </si>
  <si>
    <t>wookje.han</t>
  </si>
  <si>
    <t>Wookje</t>
  </si>
  <si>
    <t>938 Amsterdam Ave</t>
  </si>
  <si>
    <t>imp_5aa48d47e</t>
  </si>
  <si>
    <t>jacob.k.johnson@utah.edu</t>
  </si>
  <si>
    <t>jacob.k.johnson</t>
  </si>
  <si>
    <t>606 Twin Willows Dr</t>
  </si>
  <si>
    <t>imp_5aa51638b</t>
  </si>
  <si>
    <t>yoonhwa2@illinois.edu</t>
  </si>
  <si>
    <t>yoonhwa2</t>
  </si>
  <si>
    <t>Yoonhwa</t>
  </si>
  <si>
    <t>imp_5aa5507d6</t>
  </si>
  <si>
    <t>jli265@ncsu.edu</t>
  </si>
  <si>
    <t>jli265</t>
  </si>
  <si>
    <t>Jianwei</t>
  </si>
  <si>
    <t>3250 Octavia St</t>
  </si>
  <si>
    <t>Raleigh</t>
  </si>
  <si>
    <t>imp_5aa5c7f9f</t>
  </si>
  <si>
    <t>xangl9867@gmail.com</t>
  </si>
  <si>
    <t>xangl9867</t>
  </si>
  <si>
    <t>5030 centre ave, 457</t>
  </si>
  <si>
    <t>imp_5aa611813</t>
  </si>
  <si>
    <t>rli@umass.edu</t>
  </si>
  <si>
    <t>rli_1</t>
  </si>
  <si>
    <t>Rumeng</t>
  </si>
  <si>
    <t>990 N Pleasant St</t>
  </si>
  <si>
    <t>Apt G101</t>
  </si>
  <si>
    <t>imp_5aa64c825</t>
  </si>
  <si>
    <t>hlillemark@berkeley.edu</t>
  </si>
  <si>
    <t>hlillemark</t>
  </si>
  <si>
    <t>Hansen</t>
  </si>
  <si>
    <t>Lillemark</t>
  </si>
  <si>
    <t>6065 Wellfleet Way</t>
  </si>
  <si>
    <t>imp_5aa68ff74</t>
  </si>
  <si>
    <t>anthliu@umich.edu</t>
  </si>
  <si>
    <t>anthliu</t>
  </si>
  <si>
    <t>2053 Yorktown Dr</t>
  </si>
  <si>
    <t>imp_5aa6cd6da</t>
  </si>
  <si>
    <t>liuguan5@msu.edu</t>
  </si>
  <si>
    <t>liuguan5</t>
  </si>
  <si>
    <t>Guangliang</t>
  </si>
  <si>
    <t>2630 Marfitt Rd, APT 11</t>
  </si>
  <si>
    <t>imp_5aa7140d5</t>
  </si>
  <si>
    <t>yanchenliu@g.harvard.edu</t>
  </si>
  <si>
    <t>yanchenliu</t>
  </si>
  <si>
    <t>Yanchen</t>
  </si>
  <si>
    <t>1350 Massachusetts Ave</t>
  </si>
  <si>
    <t>imp_5aa74f92e</t>
  </si>
  <si>
    <t>long273@purdue.edu</t>
  </si>
  <si>
    <t>long273</t>
  </si>
  <si>
    <t>Yinghan</t>
  </si>
  <si>
    <t>1314 Palmer Dr</t>
  </si>
  <si>
    <t>imp_5aa7891a9</t>
  </si>
  <si>
    <t>davem@cs.technion.ac.il</t>
  </si>
  <si>
    <t>davem</t>
  </si>
  <si>
    <t>Dave</t>
  </si>
  <si>
    <t>Makhervaks</t>
  </si>
  <si>
    <t>14000 SE 64th St</t>
  </si>
  <si>
    <t>imp_5aa7d1c15</t>
  </si>
  <si>
    <t>sgnamburi@wisc.edu</t>
  </si>
  <si>
    <t>sgnamburi</t>
  </si>
  <si>
    <t>Satya sai srinath</t>
  </si>
  <si>
    <t>Namburi GNVV</t>
  </si>
  <si>
    <t>902 Eagle Heights Dr</t>
  </si>
  <si>
    <t>imp_5aa81a80c</t>
  </si>
  <si>
    <t>chienn@uoregon.edu</t>
  </si>
  <si>
    <t>chienn</t>
  </si>
  <si>
    <t>Chien</t>
  </si>
  <si>
    <t>Van</t>
  </si>
  <si>
    <t>Deschutes Hall, 120, 1477 E 13th Ave</t>
  </si>
  <si>
    <t>imp_5aa859011</t>
  </si>
  <si>
    <t>rabby@apurbatech.com</t>
  </si>
  <si>
    <t>rabby</t>
  </si>
  <si>
    <t>Akm shahariar azad</t>
  </si>
  <si>
    <t>Rabby</t>
  </si>
  <si>
    <t>1412 10th PL S, D,</t>
  </si>
  <si>
    <t>imp_5aa9227ef</t>
  </si>
  <si>
    <t>jasl1@student.gsu.edu</t>
  </si>
  <si>
    <t>jasl1</t>
  </si>
  <si>
    <t>Javad</t>
  </si>
  <si>
    <t>Rafiei Asl</t>
  </si>
  <si>
    <t>6650 Queen Mill Rd SE</t>
  </si>
  <si>
    <t>Mableton</t>
  </si>
  <si>
    <t>imp_5aa96213f</t>
  </si>
  <si>
    <t>vyoma@stanford.edu</t>
  </si>
  <si>
    <t>vyoma</t>
  </si>
  <si>
    <t>Vyoma</t>
  </si>
  <si>
    <t>4720 Falstaff Ave</t>
  </si>
  <si>
    <t>imp_5aa9a5950</t>
  </si>
  <si>
    <t>szs0239@auburn.edu</t>
  </si>
  <si>
    <t>szs0239</t>
  </si>
  <si>
    <t>Souvika</t>
  </si>
  <si>
    <t>imp_5aaa0e24e</t>
  </si>
  <si>
    <t>ryanshea10@gmail.com</t>
  </si>
  <si>
    <t>ryanshea10</t>
  </si>
  <si>
    <t>Shea</t>
  </si>
  <si>
    <t>4612 48th St NW</t>
  </si>
  <si>
    <t>imp_5aaa53cde</t>
  </si>
  <si>
    <t>mshokri@gradcenter.cuny.edu</t>
  </si>
  <si>
    <t>mshokri</t>
  </si>
  <si>
    <t>Shayan</t>
  </si>
  <si>
    <t>Shokri</t>
  </si>
  <si>
    <t>1153 St Johns Pl</t>
  </si>
  <si>
    <t>imp_5aaa93304</t>
  </si>
  <si>
    <t>hwang219@hawk.iit.edu</t>
  </si>
  <si>
    <t>hwang219</t>
  </si>
  <si>
    <t>1300 Ovaltine Ct</t>
  </si>
  <si>
    <t>Unit 1324</t>
  </si>
  <si>
    <t>Villa Park</t>
  </si>
  <si>
    <t>imp_5aab81975</t>
  </si>
  <si>
    <t>yxw158830@utdallas.edu</t>
  </si>
  <si>
    <t>yxw158830</t>
  </si>
  <si>
    <t>Yigong</t>
  </si>
  <si>
    <t>3409 Premier Dr</t>
  </si>
  <si>
    <t>APT 308</t>
  </si>
  <si>
    <t>Plano</t>
  </si>
  <si>
    <t>imp_5aac0a632</t>
  </si>
  <si>
    <t>yiruwang@cs.washington.edu</t>
  </si>
  <si>
    <t>yiruwang</t>
  </si>
  <si>
    <t>Yi ru</t>
  </si>
  <si>
    <t>4239 8th Ave NE</t>
  </si>
  <si>
    <t>Unit 208</t>
  </si>
  <si>
    <t>imp_5aac464dc</t>
  </si>
  <si>
    <t>maxwell.weinzierl</t>
  </si>
  <si>
    <t>Maxwell</t>
  </si>
  <si>
    <t>Weinzierl</t>
  </si>
  <si>
    <t>3535 Bluffs Ln</t>
  </si>
  <si>
    <t>Apt 1320</t>
  </si>
  <si>
    <t>Grapevine</t>
  </si>
  <si>
    <t>imp_5aac81094</t>
  </si>
  <si>
    <t>bbyan@stanford.edu</t>
  </si>
  <si>
    <t>bbyan</t>
  </si>
  <si>
    <t>2089 Century View Lane NE</t>
  </si>
  <si>
    <t>imp_5aacbac00</t>
  </si>
  <si>
    <t>fy95@cornell.edu</t>
  </si>
  <si>
    <t>fy95</t>
  </si>
  <si>
    <t>Fangcong</t>
  </si>
  <si>
    <t>6805 Wood Hollow Dr</t>
  </si>
  <si>
    <t>Apt 270 R</t>
  </si>
  <si>
    <t>imp_5aad35799</t>
  </si>
  <si>
    <t>kzhang8@wpi.edu</t>
  </si>
  <si>
    <t>kzhang8</t>
  </si>
  <si>
    <t>501 Plantation St</t>
  </si>
  <si>
    <t>Apt 618</t>
  </si>
  <si>
    <t>imp_5aad713dc</t>
  </si>
  <si>
    <t>thomaszhao1998@gmail.com</t>
  </si>
  <si>
    <t>thomaszhao1998</t>
  </si>
  <si>
    <t>35 Olden St</t>
  </si>
  <si>
    <t>imp_5aadabe34</t>
  </si>
  <si>
    <t>faltings@mit.edu</t>
  </si>
  <si>
    <t>faltings</t>
  </si>
  <si>
    <t>872 Massachusetts Ave</t>
  </si>
  <si>
    <t>imp_5aade8342</t>
  </si>
  <si>
    <t>bobchen@umd.edu</t>
  </si>
  <si>
    <t>bobchen</t>
  </si>
  <si>
    <t>Lichang</t>
  </si>
  <si>
    <t>imp_5aae30aa1</t>
  </si>
  <si>
    <t>lincy.p2</t>
  </si>
  <si>
    <t>Lincy</t>
  </si>
  <si>
    <t>Pattanaik</t>
  </si>
  <si>
    <t>9 Brandywine</t>
  </si>
  <si>
    <t>imp_5aae6cc5f</t>
  </si>
  <si>
    <t>huihui.xu@pitt.edu</t>
  </si>
  <si>
    <t>huihui.xu</t>
  </si>
  <si>
    <t>Huihui</t>
  </si>
  <si>
    <t>3420 Forbes Ave</t>
  </si>
  <si>
    <t>imp_5aaea58d2</t>
  </si>
  <si>
    <t>sakibchowdhury131@gmail.com</t>
  </si>
  <si>
    <t>sakibchowdhury131</t>
  </si>
  <si>
    <t>Sakib</t>
  </si>
  <si>
    <t>282 3rd St</t>
  </si>
  <si>
    <t>imp_5aaede04e</t>
  </si>
  <si>
    <t>dgoswam@gmu.edu</t>
  </si>
  <si>
    <t>dgoswam</t>
  </si>
  <si>
    <t>Dhiman</t>
  </si>
  <si>
    <t>9451 Lee Hwy</t>
  </si>
  <si>
    <t>APT 908</t>
  </si>
  <si>
    <t>imp_5aaf67f43</t>
  </si>
  <si>
    <t>ga.kowsher@gmail.com</t>
  </si>
  <si>
    <t>ga.kowsher</t>
  </si>
  <si>
    <t>Kowsher</t>
  </si>
  <si>
    <t>1 Castle Point Terrace</t>
  </si>
  <si>
    <t>Hoboken, NJ 07030, USA</t>
  </si>
  <si>
    <t>imp_5aafb1b6b</t>
  </si>
  <si>
    <t>vaibhavg152@gmail.com</t>
  </si>
  <si>
    <t>vaibhavg152</t>
  </si>
  <si>
    <t>Vaibhav</t>
  </si>
  <si>
    <t>Mavi</t>
  </si>
  <si>
    <t>40 Newport Pkwy</t>
  </si>
  <si>
    <t>Apt 2406</t>
  </si>
  <si>
    <t>imp_5ab082c80</t>
  </si>
  <si>
    <t>nnakshat@purdue.edu</t>
  </si>
  <si>
    <t>nnakshat</t>
  </si>
  <si>
    <t>Nishanth sridhar</t>
  </si>
  <si>
    <t>Nakshatri</t>
  </si>
  <si>
    <t>2243 Sagamore Pkwy W</t>
  </si>
  <si>
    <t>Apt 721</t>
  </si>
  <si>
    <t>imp_5ab0db5d4</t>
  </si>
  <si>
    <t>emoneil@alumni.upenn.edu</t>
  </si>
  <si>
    <t>emoneil</t>
  </si>
  <si>
    <t>Emma</t>
  </si>
  <si>
    <t>O'Neil</t>
  </si>
  <si>
    <t>281 Harvard St</t>
  </si>
  <si>
    <t>imp_5ab12535c</t>
  </si>
  <si>
    <t>mraihan2@gmu.edu</t>
  </si>
  <si>
    <t>mraihan2</t>
  </si>
  <si>
    <t>Md nishat</t>
  </si>
  <si>
    <t>Raihan</t>
  </si>
  <si>
    <t>9411 Lee Hwy</t>
  </si>
  <si>
    <t>Apt-812</t>
  </si>
  <si>
    <t>imp_5ab1667a4</t>
  </si>
  <si>
    <t>marcelo@ttic.edu</t>
  </si>
  <si>
    <t>marcelo</t>
  </si>
  <si>
    <t>Marcelo</t>
  </si>
  <si>
    <t>Sandoval-Castañeda</t>
  </si>
  <si>
    <t>5220 S Kenwood Ave</t>
  </si>
  <si>
    <t>Apt 605</t>
  </si>
  <si>
    <t>imp_5ab1aa7ed</t>
  </si>
  <si>
    <t>zpzhang@bu.edu</t>
  </si>
  <si>
    <t>zpzhang</t>
  </si>
  <si>
    <t>Zhongping</t>
  </si>
  <si>
    <t>Center for Computing &amp; Data Sciences</t>
  </si>
  <si>
    <t>imp_5ab232c91</t>
  </si>
  <si>
    <t>zhoujianghong232@gmail.com</t>
  </si>
  <si>
    <t>zhoujianghong232</t>
  </si>
  <si>
    <t>Jianghong</t>
  </si>
  <si>
    <t>imp_5ab275273</t>
  </si>
  <si>
    <t>jss2219@columbia.edu</t>
  </si>
  <si>
    <t>jss2219</t>
  </si>
  <si>
    <t>Seely</t>
  </si>
  <si>
    <t>144 N 7th St</t>
  </si>
  <si>
    <t>imp_5ab2e8c67</t>
  </si>
  <si>
    <t>juanhe@stanford.edu</t>
  </si>
  <si>
    <t>juanhe</t>
  </si>
  <si>
    <t>Juanhe</t>
  </si>
  <si>
    <t>Main Quad, Building 90</t>
  </si>
  <si>
    <t>imp_5ab32ec81</t>
  </si>
  <si>
    <t>avaidya@utexas.edu</t>
  </si>
  <si>
    <t>avaidya</t>
  </si>
  <si>
    <t>Vaidya</t>
  </si>
  <si>
    <t>1414 Rustling Brook Ln</t>
  </si>
  <si>
    <t>imp_5ab3695d9</t>
  </si>
  <si>
    <t>tuyetdta1@fpt.com</t>
  </si>
  <si>
    <t>tuyetdta1</t>
  </si>
  <si>
    <t>Tuyet</t>
  </si>
  <si>
    <t>FPT Cau Giay building, Duy Tan street, Cau Giay district</t>
  </si>
  <si>
    <t>imp_5ab3d66c1</t>
  </si>
  <si>
    <t>nam.lh173264@gmail.com</t>
  </si>
  <si>
    <t>nam.lh173264</t>
  </si>
  <si>
    <t>FPT Building, Duy Tan street, Cau Giay district</t>
  </si>
  <si>
    <t>imp_5ab44d8d3</t>
  </si>
  <si>
    <t>jack.pham@thebcvv.com</t>
  </si>
  <si>
    <t>jack.pham</t>
  </si>
  <si>
    <t>imp_5ab4c037c</t>
  </si>
  <si>
    <t>dungnm31@fpt.com</t>
  </si>
  <si>
    <t>dungnm31</t>
  </si>
  <si>
    <t>Manh</t>
  </si>
  <si>
    <t>10 Pham Van Bach</t>
  </si>
  <si>
    <t>imp_5ab506fc3</t>
  </si>
  <si>
    <t>ryan.nguyen@cinnamon.is</t>
  </si>
  <si>
    <t>ryan.nguyen</t>
  </si>
  <si>
    <t>Tien</t>
  </si>
  <si>
    <t>Floor 10, Geleximco Building, No. 36 Hoang Cau street, O Cho Dua ward, Dong Da district</t>
  </si>
  <si>
    <t>imp_5ab543d44</t>
  </si>
  <si>
    <t>20520929@gm.uit.edu.vn</t>
  </si>
  <si>
    <t>Phan</t>
  </si>
  <si>
    <t>Chau</t>
  </si>
  <si>
    <t>19/15 Xa Lộ Hà Nội</t>
  </si>
  <si>
    <t>Hồ Chí Minh</t>
  </si>
  <si>
    <t>Thành phố Hồ Chí Minh</t>
  </si>
  <si>
    <t>imp_5ab5ba30d</t>
  </si>
  <si>
    <t>dangkh_uet@vnu.edu.vn</t>
  </si>
  <si>
    <t>dangkh_uet</t>
  </si>
  <si>
    <t>Kieu</t>
  </si>
  <si>
    <t>E3 Building, 144 Xuan Thuy Street, Cau Giay District</t>
  </si>
  <si>
    <t>VNU University of Engineering and Technology</t>
  </si>
  <si>
    <t>imp_5ab60d9e5</t>
  </si>
  <si>
    <t>mattam301@gmail.com</t>
  </si>
  <si>
    <t>mattam301</t>
  </si>
  <si>
    <t>Tuan</t>
  </si>
  <si>
    <t>1 Pham Van Dong, Dich Vong Hau, Cau Giay</t>
  </si>
  <si>
    <t>imp_5ab6c1022</t>
  </si>
</sst>
</file>

<file path=xl/styles.xml><?xml version="1.0" encoding="utf-8"?>
<styleSheet xmlns="http://schemas.openxmlformats.org/spreadsheetml/2006/main">
  <numFmts count="28">
    <numFmt numFmtId="176" formatCode="mmm\.\ d\,\ yyyy"/>
    <numFmt numFmtId="177" formatCode="mmmm\ d\,\ yyyy"/>
    <numFmt numFmtId="178" formatCode="ddd\,\ mmm\ d"/>
    <numFmt numFmtId="179" formatCode="ddd&quot;, &quot;mmmm&quot; &quot;d"/>
    <numFmt numFmtId="180" formatCode="dd/mm/yyyy"/>
    <numFmt numFmtId="181" formatCode="mmm\ d"/>
    <numFmt numFmtId="182" formatCode="ddd&quot;, &quot;mmm&quot; &quot;d&quot; &quot;"/>
    <numFmt numFmtId="183" formatCode="_ * #,##0_ ;_ * \-#,##0_ ;_ * &quot;-&quot;_ ;_ @_ "/>
    <numFmt numFmtId="184" formatCode="#,##0.00\ [$€-47E]"/>
    <numFmt numFmtId="185" formatCode="mmm\.\ d"/>
    <numFmt numFmtId="186" formatCode="m/d"/>
    <numFmt numFmtId="187" formatCode="m/d/yy"/>
    <numFmt numFmtId="188" formatCode="mmm\ d\,\ yyyy"/>
    <numFmt numFmtId="189" formatCode="[$€]#,##0.00"/>
    <numFmt numFmtId="190" formatCode="dddd\ d\ mmmm"/>
    <numFmt numFmtId="44" formatCode="_(&quot;$&quot;* #,##0.00_);_(&quot;$&quot;* \(#,##0.00\);_(&quot;$&quot;* &quot;-&quot;??_);_(@_)"/>
    <numFmt numFmtId="191" formatCode="mmm\-d"/>
    <numFmt numFmtId="192" formatCode="mmmm\ d"/>
    <numFmt numFmtId="193" formatCode="m\-d"/>
    <numFmt numFmtId="194" formatCode="yyyy\-m"/>
    <numFmt numFmtId="195" formatCode="yyyy\-mm\-dd\ h:mm:ss"/>
    <numFmt numFmtId="196" formatCode="mm/dd/yyyy"/>
    <numFmt numFmtId="197" formatCode="_ * #,##0.00_ ;_ * \-#,##0.00_ ;_ * &quot;-&quot;??_ ;_ @_ "/>
    <numFmt numFmtId="198" formatCode="dddd&quot; &quot;d&quot; &quot;mmmm"/>
    <numFmt numFmtId="42" formatCode="_(&quot;$&quot;* #,##0_);_(&quot;$&quot;* \(#,##0\);_(&quot;$&quot;* &quot;-&quot;_);_(@_)"/>
    <numFmt numFmtId="199" formatCode="h:mm\ AM/PM"/>
    <numFmt numFmtId="200" formatCode="&quot;€&quot;#,##0.00"/>
    <numFmt numFmtId="201" formatCode="yyyy\-mm\-dd"/>
  </numFmts>
  <fonts count="154">
    <font>
      <sz val="10"/>
      <color rgb="FF000000"/>
      <name val="Arial"/>
      <charset val="134"/>
      <scheme val="minor"/>
    </font>
    <font>
      <b/>
      <sz val="8"/>
      <color rgb="FF000000"/>
      <name val="&quot;Helvetica Neue&quot;"/>
      <charset val="134"/>
    </font>
    <font>
      <u/>
      <sz val="8"/>
      <color rgb="FF000000"/>
      <name val="&quot;Helvetica Neue&quot;"/>
      <charset val="134"/>
    </font>
    <font>
      <sz val="8"/>
      <color rgb="FF000000"/>
      <name val="&quot;Helvetica Neue&quot;"/>
      <charset val="134"/>
    </font>
    <font>
      <sz val="10"/>
      <color theme="1"/>
      <name val="Arial"/>
      <charset val="134"/>
      <scheme val="minor"/>
    </font>
    <font>
      <sz val="8"/>
      <color rgb="FF000000"/>
      <name val="&quot;Apple SD Gothic Neo&quot;"/>
      <charset val="134"/>
    </font>
    <font>
      <sz val="8"/>
      <color rgb="FF000000"/>
      <name val="&quot;PingFang SC&quot;"/>
      <charset val="134"/>
    </font>
    <font>
      <sz val="8"/>
      <color rgb="FF000000"/>
      <name val="&quot;Geeza Pro&quot;"/>
      <charset val="134"/>
    </font>
    <font>
      <sz val="8"/>
      <color rgb="FF000000"/>
      <name val="&quot;Lucida Grande&quot;"/>
      <charset val="134"/>
    </font>
    <font>
      <sz val="11"/>
      <color rgb="FF1F1F1F"/>
      <name val="&quot;Google Sans&quot;"/>
      <charset val="134"/>
    </font>
    <font>
      <u/>
      <sz val="11"/>
      <color rgb="FF000000"/>
      <name val="&quot;Google Sans&quot;"/>
      <charset val="134"/>
    </font>
    <font>
      <sz val="11"/>
      <color rgb="FF000000"/>
      <name val="&quot;Google Sans&quot;"/>
      <charset val="134"/>
    </font>
    <font>
      <sz val="10"/>
      <color rgb="FF1D1E20"/>
      <name val="Arial"/>
      <charset val="134"/>
      <scheme val="minor"/>
    </font>
    <font>
      <sz val="11"/>
      <color rgb="FF222222"/>
      <name val="&quot;Google Sans&quot;"/>
      <charset val="134"/>
    </font>
    <font>
      <b/>
      <sz val="10"/>
      <color theme="1"/>
      <name val="Arial"/>
      <charset val="134"/>
      <scheme val="minor"/>
    </font>
    <font>
      <u/>
      <sz val="10"/>
      <color rgb="FF0000FF"/>
      <name val="Arial"/>
      <charset val="134"/>
      <scheme val="minor"/>
    </font>
    <font>
      <sz val="10"/>
      <color rgb="FF222222"/>
      <name val="Arial"/>
      <charset val="134"/>
    </font>
    <font>
      <strike/>
      <sz val="10"/>
      <color rgb="FF222222"/>
      <name val="Arial"/>
      <charset val="134"/>
    </font>
    <font>
      <b/>
      <u/>
      <sz val="10"/>
      <color rgb="FF222222"/>
      <name val="Arial"/>
      <charset val="134"/>
    </font>
    <font>
      <u/>
      <sz val="10"/>
      <color rgb="FF222222"/>
      <name val="Arial"/>
      <charset val="134"/>
    </font>
    <font>
      <b/>
      <sz val="12"/>
      <color theme="1"/>
      <name val="Arial"/>
      <charset val="134"/>
    </font>
    <font>
      <b/>
      <sz val="10"/>
      <color theme="1"/>
      <name val="&quot;Helvetica Neue&quot;"/>
      <charset val="134"/>
    </font>
    <font>
      <sz val="12"/>
      <color theme="1"/>
      <name val="Arial"/>
      <charset val="134"/>
    </font>
    <font>
      <b/>
      <sz val="10"/>
      <color rgb="FF000000"/>
      <name val="Helvetica Neue"/>
      <charset val="134"/>
    </font>
    <font>
      <b/>
      <sz val="10"/>
      <color theme="1"/>
      <name val="Helvetica Neue"/>
      <charset val="134"/>
    </font>
    <font>
      <b/>
      <sz val="12"/>
      <color rgb="FF70757A"/>
      <name val="&quot;Google Sans&quot;"/>
      <charset val="134"/>
    </font>
    <font>
      <b/>
      <sz val="12"/>
      <color rgb="FF000000"/>
      <name val="&quot;Google Sans&quot;"/>
      <charset val="134"/>
    </font>
    <font>
      <sz val="12"/>
      <color theme="1"/>
      <name val="Arial"/>
      <charset val="134"/>
      <scheme val="minor"/>
    </font>
    <font>
      <b/>
      <sz val="12"/>
      <color rgb="FF202124"/>
      <name val="Roboto"/>
      <charset val="134"/>
    </font>
    <font>
      <b/>
      <sz val="12"/>
      <color theme="1"/>
      <name val="Arial"/>
      <charset val="134"/>
      <scheme val="minor"/>
    </font>
    <font>
      <sz val="10"/>
      <color theme="1"/>
      <name val="Helvetica Neue"/>
      <charset val="134"/>
    </font>
    <font>
      <sz val="10"/>
      <color rgb="FF000000"/>
      <name val="Helvetica Neue"/>
      <charset val="134"/>
    </font>
    <font>
      <b/>
      <sz val="12"/>
      <color theme="1"/>
      <name val="&quot;Helvetica Neue&quot;"/>
      <charset val="134"/>
    </font>
    <font>
      <sz val="12"/>
      <color rgb="FF606265"/>
      <name val="Arial"/>
      <charset val="134"/>
    </font>
    <font>
      <sz val="10"/>
      <color theme="1"/>
      <name val="Arial"/>
      <charset val="134"/>
    </font>
    <font>
      <b/>
      <sz val="10"/>
      <color theme="1"/>
      <name val="Arial"/>
      <charset val="134"/>
    </font>
    <font>
      <b/>
      <i/>
      <sz val="11"/>
      <color theme="1"/>
      <name val="Calibri"/>
      <charset val="134"/>
    </font>
    <font>
      <b/>
      <sz val="11"/>
      <color theme="1"/>
      <name val="Calibri"/>
      <charset val="134"/>
    </font>
    <font>
      <sz val="10"/>
      <color rgb="FF000000"/>
      <name val="Arial"/>
      <charset val="134"/>
    </font>
    <font>
      <sz val="11"/>
      <color theme="1"/>
      <name val="Calibri"/>
      <charset val="134"/>
    </font>
    <font>
      <b/>
      <sz val="12"/>
      <color rgb="FF000000"/>
      <name val="Arial"/>
      <charset val="134"/>
    </font>
    <font>
      <b/>
      <sz val="10"/>
      <color rgb="FF000000"/>
      <name val="Arial"/>
      <charset val="134"/>
    </font>
    <font>
      <sz val="12"/>
      <color rgb="FF000000"/>
      <name val="Helvetica"/>
      <charset val="134"/>
    </font>
    <font>
      <sz val="10"/>
      <name val="Arial"/>
      <charset val="134"/>
      <scheme val="minor"/>
    </font>
    <font>
      <sz val="12"/>
      <color rgb="FF000000"/>
      <name val="Arial"/>
      <charset val="134"/>
    </font>
    <font>
      <b/>
      <sz val="12"/>
      <color theme="1"/>
      <name val="EB Garamond"/>
      <charset val="134"/>
    </font>
    <font>
      <sz val="10"/>
      <color theme="1"/>
      <name val="EB Garamond"/>
      <charset val="134"/>
    </font>
    <font>
      <b/>
      <sz val="24"/>
      <color theme="1"/>
      <name val="Arial"/>
      <charset val="134"/>
    </font>
    <font>
      <b/>
      <sz val="12"/>
      <color theme="1"/>
      <name val="Helvetica Neue"/>
      <charset val="134"/>
    </font>
    <font>
      <sz val="12"/>
      <color theme="1"/>
      <name val="Helvetica Neue"/>
      <charset val="134"/>
    </font>
    <font>
      <b/>
      <i/>
      <sz val="10"/>
      <color theme="1"/>
      <name val="Helvetica Neue"/>
      <charset val="134"/>
    </font>
    <font>
      <sz val="12"/>
      <color rgb="FF000000"/>
      <name val="Helvetica Neue"/>
      <charset val="134"/>
    </font>
    <font>
      <sz val="12"/>
      <color rgb="FF1F1F1F"/>
      <name val="&quot;Google Sans&quot;"/>
      <charset val="134"/>
    </font>
    <font>
      <sz val="9"/>
      <color rgb="FF1F1F1F"/>
      <name val="&quot;Google Sans&quot;"/>
      <charset val="134"/>
    </font>
    <font>
      <sz val="12"/>
      <color theme="1"/>
      <name val="NimbusRomNo9L"/>
      <charset val="134"/>
    </font>
    <font>
      <sz val="12"/>
      <color theme="1"/>
      <name val="&quot;Helvetica Neue&quot;"/>
      <charset val="134"/>
    </font>
    <font>
      <b/>
      <i/>
      <sz val="12"/>
      <color theme="1"/>
      <name val="Helvetica Neue"/>
      <charset val="134"/>
    </font>
    <font>
      <u/>
      <sz val="12"/>
      <color rgb="FF0000FF"/>
      <name val="EB Garamond"/>
      <charset val="134"/>
    </font>
    <font>
      <sz val="11"/>
      <color theme="1"/>
      <name val="Helvetica Neue"/>
      <charset val="134"/>
    </font>
    <font>
      <u/>
      <sz val="12"/>
      <color rgb="FF0000FF"/>
      <name val="Helvetica Neue"/>
      <charset val="134"/>
    </font>
    <font>
      <sz val="11"/>
      <color rgb="FF000000"/>
      <name val="Arial"/>
      <charset val="134"/>
    </font>
    <font>
      <sz val="11"/>
      <color theme="1"/>
      <name val="Arial"/>
      <charset val="134"/>
    </font>
    <font>
      <sz val="11"/>
      <color rgb="FF222222"/>
      <name val="Arial"/>
      <charset val="134"/>
    </font>
    <font>
      <sz val="11"/>
      <color rgb="FF00FF00"/>
      <name val="Arial"/>
      <charset val="134"/>
    </font>
    <font>
      <i/>
      <sz val="12"/>
      <color theme="1"/>
      <name val="Arial"/>
      <charset val="134"/>
    </font>
    <font>
      <sz val="12"/>
      <color rgb="FF1A3356"/>
      <name val="Arial"/>
      <charset val="134"/>
    </font>
    <font>
      <u/>
      <sz val="12"/>
      <color rgb="FF5F8BFA"/>
      <name val="Arial"/>
      <charset val="134"/>
    </font>
    <font>
      <u/>
      <sz val="12"/>
      <color rgb="FF000000"/>
      <name val="Arial"/>
      <charset val="134"/>
    </font>
    <font>
      <u/>
      <sz val="12"/>
      <color rgb="FF0000FF"/>
      <name val="Arial"/>
      <charset val="134"/>
    </font>
    <font>
      <u/>
      <sz val="12"/>
      <color rgb="FF4768BC"/>
      <name val="Arial"/>
      <charset val="134"/>
    </font>
    <font>
      <b/>
      <sz val="17"/>
      <color theme="1"/>
      <name val="Arial"/>
      <charset val="134"/>
    </font>
    <font>
      <sz val="12"/>
      <color rgb="FF000000"/>
      <name val="Calibri"/>
      <charset val="134"/>
    </font>
    <font>
      <sz val="12"/>
      <color theme="7"/>
      <name val="Arial"/>
      <charset val="134"/>
    </font>
    <font>
      <b/>
      <sz val="12"/>
      <color rgb="FF00FF00"/>
      <name val="Arial"/>
      <charset val="134"/>
    </font>
    <font>
      <sz val="12"/>
      <color rgb="FF434343"/>
      <name val="Arial"/>
      <charset val="134"/>
    </font>
    <font>
      <strike/>
      <sz val="12"/>
      <color rgb="FF000000"/>
      <name val="Arial"/>
      <charset val="134"/>
    </font>
    <font>
      <sz val="14"/>
      <color rgb="FF651D23"/>
      <name val="Roboto"/>
      <charset val="134"/>
    </font>
    <font>
      <u/>
      <sz val="12"/>
      <color rgb="FF1155CC"/>
      <name val="Arial"/>
      <charset val="134"/>
    </font>
    <font>
      <sz val="10"/>
      <color theme="1"/>
      <name val="&quot;Helvetica Neue&quot;"/>
      <charset val="134"/>
    </font>
    <font>
      <u/>
      <sz val="10"/>
      <color rgb="FF1155CC"/>
      <name val="Arial"/>
      <charset val="134"/>
    </font>
    <font>
      <i/>
      <sz val="10"/>
      <color theme="1"/>
      <name val="Arial"/>
      <charset val="134"/>
    </font>
    <font>
      <i/>
      <sz val="10"/>
      <color rgb="FF000000"/>
      <name val="Arial"/>
      <charset val="134"/>
    </font>
    <font>
      <sz val="11"/>
      <color rgb="FF000000"/>
      <name val="Calibri"/>
      <charset val="134"/>
    </font>
    <font>
      <u/>
      <sz val="11"/>
      <color rgb="FF0000FF"/>
      <name val="Calibri"/>
      <charset val="134"/>
    </font>
    <font>
      <i/>
      <sz val="11"/>
      <color theme="1"/>
      <name val="Calibri"/>
      <charset val="134"/>
    </font>
    <font>
      <u/>
      <sz val="11"/>
      <color rgb="FF1155CC"/>
      <name val="Calibri"/>
      <charset val="134"/>
    </font>
    <font>
      <u/>
      <sz val="11"/>
      <color rgb="FF000000"/>
      <name val="Calibri"/>
      <charset val="134"/>
    </font>
    <font>
      <u/>
      <sz val="10"/>
      <color rgb="FF000000"/>
      <name val="Arial"/>
      <charset val="134"/>
    </font>
    <font>
      <u/>
      <sz val="10"/>
      <color rgb="FF0000FF"/>
      <name val="Arial"/>
      <charset val="134"/>
    </font>
    <font>
      <sz val="11"/>
      <color rgb="FF1F1F1F"/>
      <name val="Calibri"/>
      <charset val="134"/>
    </font>
    <font>
      <sz val="12"/>
      <color rgb="FF000000"/>
      <name val="Docs-Calibri"/>
      <charset val="134"/>
    </font>
    <font>
      <u/>
      <sz val="11"/>
      <color rgb="FF1F1F1F"/>
      <name val="Calibri"/>
      <charset val="134"/>
    </font>
    <font>
      <u/>
      <sz val="12"/>
      <color rgb="FF000000"/>
      <name val="Calibri"/>
      <charset val="134"/>
    </font>
    <font>
      <i/>
      <strike/>
      <sz val="10"/>
      <color theme="1"/>
      <name val="Arial"/>
      <charset val="134"/>
    </font>
    <font>
      <strike/>
      <sz val="11"/>
      <color rgb="FF000000"/>
      <name val="Calibri"/>
      <charset val="134"/>
    </font>
    <font>
      <strike/>
      <sz val="11"/>
      <color theme="1"/>
      <name val="Calibri"/>
      <charset val="134"/>
    </font>
    <font>
      <strike/>
      <sz val="10"/>
      <color theme="1"/>
      <name val="Arial"/>
      <charset val="134"/>
    </font>
    <font>
      <u/>
      <sz val="10"/>
      <color rgb="FF000000"/>
      <name val="Helvetica Neue"/>
      <charset val="134"/>
    </font>
    <font>
      <sz val="10"/>
      <color rgb="FF000000"/>
      <name val="&quot;Aptos Narrow&quot;"/>
      <charset val="134"/>
    </font>
    <font>
      <strike/>
      <sz val="10"/>
      <color rgb="FFFF0000"/>
      <name val="&quot;Aptos Narrow&quot;"/>
      <charset val="134"/>
    </font>
    <font>
      <b/>
      <sz val="11"/>
      <color rgb="FF000000"/>
      <name val="Calibri"/>
      <charset val="134"/>
    </font>
    <font>
      <u/>
      <sz val="10"/>
      <color rgb="FF000000"/>
      <name val="&quot;Aptos Narrow&quot;"/>
      <charset val="134"/>
    </font>
    <font>
      <sz val="11"/>
      <color rgb="FF333333"/>
      <name val="Lato"/>
      <charset val="134"/>
    </font>
    <font>
      <sz val="12"/>
      <color rgb="FF000000"/>
      <name val="Aptos"/>
      <charset val="134"/>
    </font>
    <font>
      <sz val="10"/>
      <color rgb="FF500050"/>
      <name val="Arial"/>
      <charset val="134"/>
    </font>
    <font>
      <u/>
      <sz val="10"/>
      <color rgb="FF000000"/>
      <name val="Arial"/>
      <charset val="134"/>
      <scheme val="minor"/>
    </font>
    <font>
      <sz val="10"/>
      <color rgb="FF000000"/>
      <name val="Aptos Narrow"/>
      <charset val="134"/>
    </font>
    <font>
      <u/>
      <sz val="10"/>
      <color rgb="FF000000"/>
      <name val="Aptos Narrow"/>
      <charset val="134"/>
    </font>
    <font>
      <sz val="10"/>
      <color theme="1"/>
      <name val="Aptos Narrow"/>
      <charset val="134"/>
    </font>
    <font>
      <u/>
      <sz val="10"/>
      <color rgb="FF0000FF"/>
      <name val="Aptos Narrow"/>
      <charset val="134"/>
    </font>
    <font>
      <b/>
      <sz val="10"/>
      <color rgb="FF2A313C"/>
      <name val="&quot;Helvetica Neue&quot;"/>
      <charset val="134"/>
    </font>
    <font>
      <sz val="10"/>
      <color rgb="FF2A313C"/>
      <name val="&quot;Helvetica Neue&quot;"/>
      <charset val="134"/>
    </font>
    <font>
      <u/>
      <sz val="10"/>
      <color rgb="FF0000FF"/>
      <name val="&quot;Helvetica Neue&quot;"/>
      <charset val="134"/>
    </font>
    <font>
      <sz val="10"/>
      <color rgb="FF202122"/>
      <name val="&quot;Helvetica Neue&quot;"/>
      <charset val="134"/>
    </font>
    <font>
      <i/>
      <u/>
      <sz val="12"/>
      <color rgb="FF5F8BFA"/>
      <name val="EB Garamond"/>
      <charset val="134"/>
    </font>
    <font>
      <sz val="12"/>
      <color theme="1"/>
      <name val="EB Garamond"/>
      <charset val="134"/>
    </font>
    <font>
      <b/>
      <sz val="36"/>
      <color theme="1"/>
      <name val="EB Garamond"/>
      <charset val="134"/>
    </font>
    <font>
      <b/>
      <sz val="12"/>
      <color rgb="FF1A3356"/>
      <name val="EB Garamond"/>
      <charset val="134"/>
    </font>
    <font>
      <sz val="12"/>
      <color rgb="FF1F1F1F"/>
      <name val="EB Garamond"/>
      <charset val="134"/>
    </font>
    <font>
      <sz val="12"/>
      <color rgb="FF1A3356"/>
      <name val="EB Garamond"/>
      <charset val="134"/>
    </font>
    <font>
      <sz val="12"/>
      <color rgb="FF000000"/>
      <name val="EB Garamond"/>
      <charset val="134"/>
    </font>
    <font>
      <u/>
      <sz val="12"/>
      <color rgb="FF1155CC"/>
      <name val="EB Garamond"/>
      <charset val="134"/>
    </font>
    <font>
      <sz val="12"/>
      <color rgb="FF222222"/>
      <name val="EB Garamond"/>
      <charset val="134"/>
    </font>
    <font>
      <sz val="9"/>
      <color rgb="FF000000"/>
      <name val="&quot;Google Sans&quot;"/>
      <charset val="134"/>
    </font>
    <font>
      <b/>
      <sz val="10"/>
      <color rgb="FF000000"/>
      <name val="Calibri"/>
      <charset val="134"/>
    </font>
    <font>
      <sz val="10"/>
      <color rgb="FF000000"/>
      <name val="Calibri"/>
      <charset val="134"/>
    </font>
    <font>
      <u/>
      <sz val="11"/>
      <color rgb="FF0000FF"/>
      <name val="Arial"/>
      <charset val="0"/>
      <scheme val="minor"/>
    </font>
    <font>
      <b/>
      <sz val="18"/>
      <color theme="3"/>
      <name val="Arial"/>
      <charset val="134"/>
      <scheme val="minor"/>
    </font>
    <font>
      <sz val="11"/>
      <color theme="0"/>
      <name val="Arial"/>
      <charset val="0"/>
      <scheme val="minor"/>
    </font>
    <font>
      <sz val="11"/>
      <color theme="1"/>
      <name val="Arial"/>
      <charset val="0"/>
      <scheme val="minor"/>
    </font>
    <font>
      <sz val="11"/>
      <color theme="1"/>
      <name val="Arial"/>
      <charset val="134"/>
      <scheme val="minor"/>
    </font>
    <font>
      <b/>
      <sz val="15"/>
      <color theme="3"/>
      <name val="Arial"/>
      <charset val="134"/>
      <scheme val="minor"/>
    </font>
    <font>
      <b/>
      <sz val="11"/>
      <color rgb="FF3F3F3F"/>
      <name val="Arial"/>
      <charset val="0"/>
      <scheme val="minor"/>
    </font>
    <font>
      <i/>
      <sz val="11"/>
      <color rgb="FF7F7F7F"/>
      <name val="Arial"/>
      <charset val="0"/>
      <scheme val="minor"/>
    </font>
    <font>
      <b/>
      <sz val="11"/>
      <color theme="3"/>
      <name val="Arial"/>
      <charset val="134"/>
      <scheme val="minor"/>
    </font>
    <font>
      <b/>
      <sz val="11"/>
      <color rgb="FFFA7D00"/>
      <name val="Arial"/>
      <charset val="0"/>
      <scheme val="minor"/>
    </font>
    <font>
      <b/>
      <sz val="11"/>
      <color theme="1"/>
      <name val="Arial"/>
      <charset val="0"/>
      <scheme val="minor"/>
    </font>
    <font>
      <b/>
      <sz val="13"/>
      <color theme="3"/>
      <name val="Arial"/>
      <charset val="134"/>
      <scheme val="minor"/>
    </font>
    <font>
      <sz val="11"/>
      <color rgb="FF9C0006"/>
      <name val="Arial"/>
      <charset val="0"/>
      <scheme val="minor"/>
    </font>
    <font>
      <sz val="11"/>
      <color rgb="FF9C6500"/>
      <name val="Arial"/>
      <charset val="0"/>
      <scheme val="minor"/>
    </font>
    <font>
      <u/>
      <sz val="11"/>
      <color rgb="FF800080"/>
      <name val="Arial"/>
      <charset val="0"/>
      <scheme val="minor"/>
    </font>
    <font>
      <sz val="11"/>
      <color rgb="FF3F3F76"/>
      <name val="Arial"/>
      <charset val="0"/>
      <scheme val="minor"/>
    </font>
    <font>
      <sz val="11"/>
      <color rgb="FFFF0000"/>
      <name val="Arial"/>
      <charset val="0"/>
      <scheme val="minor"/>
    </font>
    <font>
      <sz val="11"/>
      <color rgb="FFFA7D00"/>
      <name val="Arial"/>
      <charset val="0"/>
      <scheme val="minor"/>
    </font>
    <font>
      <b/>
      <sz val="11"/>
      <color rgb="FFFFFFFF"/>
      <name val="Arial"/>
      <charset val="0"/>
      <scheme val="minor"/>
    </font>
    <font>
      <sz val="11"/>
      <color rgb="FF006100"/>
      <name val="Arial"/>
      <charset val="0"/>
      <scheme val="minor"/>
    </font>
    <font>
      <sz val="11"/>
      <color rgb="FF6AA84F"/>
      <name val="Arial"/>
      <charset val="134"/>
    </font>
    <font>
      <b/>
      <sz val="11"/>
      <color theme="1"/>
      <name val="Arial"/>
      <charset val="134"/>
    </font>
    <font>
      <b/>
      <i/>
      <sz val="12"/>
      <color theme="1"/>
      <name val="Arial"/>
      <charset val="134"/>
    </font>
    <font>
      <sz val="10"/>
      <color rgb="FF000000"/>
      <name val="Arial, Helvetica, sans-serif"/>
      <charset val="134"/>
    </font>
    <font>
      <sz val="12"/>
      <color rgb="FF000000"/>
      <name val="Arial, Helvetica, sans-serif"/>
      <charset val="134"/>
    </font>
    <font>
      <strike/>
      <sz val="12"/>
      <color theme="1"/>
      <name val="Arial"/>
      <charset val="134"/>
    </font>
    <font>
      <b/>
      <sz val="12"/>
      <color rgb="FF434343"/>
      <name val="Arial"/>
      <charset val="134"/>
    </font>
    <font>
      <sz val="10"/>
      <name val="SimSun"/>
      <charset val="134"/>
    </font>
  </fonts>
  <fills count="55">
    <fill>
      <patternFill patternType="none"/>
    </fill>
    <fill>
      <patternFill patternType="gray125"/>
    </fill>
    <fill>
      <patternFill patternType="solid">
        <fgColor rgb="FFB0B3B2"/>
        <bgColor rgb="FFB0B3B2"/>
      </patternFill>
    </fill>
    <fill>
      <patternFill patternType="solid">
        <fgColor rgb="FFD4D4D4"/>
        <bgColor rgb="FFD4D4D4"/>
      </patternFill>
    </fill>
    <fill>
      <patternFill patternType="solid">
        <fgColor rgb="FFFFFFFF"/>
        <bgColor rgb="FFFFFFFF"/>
      </patternFill>
    </fill>
    <fill>
      <patternFill patternType="solid">
        <fgColor theme="1"/>
        <bgColor theme="1"/>
      </patternFill>
    </fill>
    <fill>
      <patternFill patternType="solid">
        <fgColor rgb="FFD9EAD3"/>
        <bgColor rgb="FFD9EAD3"/>
      </patternFill>
    </fill>
    <fill>
      <patternFill patternType="solid">
        <fgColor rgb="FFD9D2E9"/>
        <bgColor rgb="FFD9D2E9"/>
      </patternFill>
    </fill>
    <fill>
      <patternFill patternType="solid">
        <fgColor rgb="FFC9DAF8"/>
        <bgColor rgb="FFC9DAF8"/>
      </patternFill>
    </fill>
    <fill>
      <patternFill patternType="solid">
        <fgColor rgb="FF000000"/>
        <bgColor rgb="FF000000"/>
      </patternFill>
    </fill>
    <fill>
      <patternFill patternType="solid">
        <fgColor rgb="FF00FFFF"/>
        <bgColor rgb="FF00FFFF"/>
      </patternFill>
    </fill>
    <fill>
      <patternFill patternType="solid">
        <fgColor rgb="FF404040"/>
        <bgColor rgb="FF404040"/>
      </patternFill>
    </fill>
    <fill>
      <patternFill patternType="solid">
        <fgColor rgb="FFD8D8D8"/>
        <bgColor rgb="FFD8D8D8"/>
      </patternFill>
    </fill>
    <fill>
      <patternFill patternType="solid">
        <fgColor rgb="FF00FF00"/>
        <bgColor rgb="FF00FF00"/>
      </patternFill>
    </fill>
    <fill>
      <patternFill patternType="solid">
        <fgColor rgb="FF666666"/>
        <bgColor rgb="FF666666"/>
      </patternFill>
    </fill>
    <fill>
      <patternFill patternType="solid">
        <fgColor rgb="FFFFFF00"/>
        <bgColor rgb="FFFFFF00"/>
      </patternFill>
    </fill>
    <fill>
      <patternFill patternType="solid">
        <fgColor rgb="FFF4CCCC"/>
        <bgColor rgb="FFF4CCCC"/>
      </patternFill>
    </fill>
    <fill>
      <patternFill patternType="solid">
        <fgColor rgb="FFFAEBD7"/>
        <bgColor rgb="FFFAEBD7"/>
      </patternFill>
    </fill>
    <fill>
      <patternFill patternType="solid">
        <fgColor rgb="FF434343"/>
        <bgColor rgb="FF434343"/>
      </patternFill>
    </fill>
    <fill>
      <patternFill patternType="solid">
        <fgColor rgb="FFCFE2F3"/>
        <bgColor rgb="FFCFE2F3"/>
      </patternFill>
    </fill>
    <fill>
      <patternFill patternType="solid">
        <fgColor rgb="FFFFF2CC"/>
        <bgColor rgb="FFFFF2CC"/>
      </patternFill>
    </fill>
    <fill>
      <patternFill patternType="solid">
        <fgColor rgb="FFFF9900"/>
        <bgColor rgb="FFFF9900"/>
      </patternFill>
    </fill>
    <fill>
      <patternFill patternType="solid">
        <fgColor rgb="FFFF0000"/>
        <bgColor rgb="FFFF0000"/>
      </patternFill>
    </fill>
    <fill>
      <patternFill patternType="solid">
        <fgColor rgb="FFB7B7B7"/>
        <bgColor rgb="FFB7B7B7"/>
      </patternFill>
    </fill>
    <fill>
      <patternFill patternType="solid">
        <fgColor theme="7" tint="0.399975585192419"/>
        <bgColor indexed="64"/>
      </patternFill>
    </fill>
    <fill>
      <patternFill patternType="solid">
        <fgColor theme="9"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4"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FCC99"/>
        <bgColor indexed="64"/>
      </patternFill>
    </fill>
    <fill>
      <patternFill patternType="solid">
        <fgColor theme="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theme="7"/>
        <bgColor indexed="64"/>
      </patternFill>
    </fill>
    <fill>
      <patternFill patternType="solid">
        <fgColor rgb="FFA5A5A5"/>
        <bgColor indexed="64"/>
      </patternFill>
    </fill>
    <fill>
      <patternFill patternType="solid">
        <fgColor theme="9"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rgb="FFC6EFCE"/>
        <bgColor indexed="64"/>
      </patternFill>
    </fill>
    <fill>
      <patternFill patternType="solid">
        <fgColor theme="8" tint="0.399975585192419"/>
        <bgColor indexed="64"/>
      </patternFill>
    </fill>
    <fill>
      <patternFill patternType="solid">
        <fgColor theme="6"/>
        <bgColor indexed="64"/>
      </patternFill>
    </fill>
    <fill>
      <patternFill patternType="solid">
        <fgColor theme="9" tint="0.399975585192419"/>
        <bgColor indexed="64"/>
      </patternFill>
    </fill>
  </fills>
  <borders count="39">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medium">
        <color rgb="FF000000"/>
      </bottom>
      <diagonal/>
    </border>
    <border>
      <left style="medium">
        <color rgb="FF000000"/>
      </left>
      <right style="thin">
        <color rgb="FF000000"/>
      </right>
      <top/>
      <bottom style="medium">
        <color rgb="FF000000"/>
      </bottom>
      <diagonal/>
    </border>
    <border>
      <left/>
      <right style="thin">
        <color rgb="FF000000"/>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top/>
      <bottom style="thin">
        <color rgb="FF000000"/>
      </bottom>
      <diagonal/>
    </border>
    <border>
      <left/>
      <right style="thin">
        <color rgb="FF000000"/>
      </right>
      <top/>
      <bottom/>
      <diagonal/>
    </border>
    <border>
      <left style="thin">
        <color rgb="FF000000"/>
      </left>
      <right/>
      <top/>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style="medium">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right style="medium">
        <color rgb="FF000000"/>
      </right>
      <top style="thin">
        <color rgb="FF000000"/>
      </top>
      <bottom style="thin">
        <color rgb="FF000000"/>
      </bottom>
      <diagonal/>
    </border>
    <border>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thick">
        <color rgb="FFFF0000"/>
      </left>
      <right/>
      <top style="thick">
        <color rgb="FFFF0000"/>
      </top>
      <bottom style="thick">
        <color rgb="FFFF0000"/>
      </bottom>
      <diagonal/>
    </border>
    <border>
      <left/>
      <right/>
      <top style="thick">
        <color rgb="FFFF0000"/>
      </top>
      <bottom style="thick">
        <color rgb="FFFF0000"/>
      </bottom>
      <diagonal/>
    </border>
    <border>
      <left/>
      <right style="thick">
        <color rgb="FFFF0000"/>
      </right>
      <top style="thick">
        <color rgb="FFFF0000"/>
      </top>
      <bottom style="thick">
        <color rgb="FFFF0000"/>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128" fillId="54" borderId="0" applyNumberFormat="0" applyBorder="0" applyAlignment="0" applyProtection="0">
      <alignment vertical="center"/>
    </xf>
    <xf numFmtId="0" fontId="129" fillId="48" borderId="0" applyNumberFormat="0" applyBorder="0" applyAlignment="0" applyProtection="0">
      <alignment vertical="center"/>
    </xf>
    <xf numFmtId="0" fontId="128" fillId="52" borderId="0" applyNumberFormat="0" applyBorder="0" applyAlignment="0" applyProtection="0">
      <alignment vertical="center"/>
    </xf>
    <xf numFmtId="0" fontId="128" fillId="45" borderId="0" applyNumberFormat="0" applyBorder="0" applyAlignment="0" applyProtection="0">
      <alignment vertical="center"/>
    </xf>
    <xf numFmtId="0" fontId="129" fillId="34" borderId="0" applyNumberFormat="0" applyBorder="0" applyAlignment="0" applyProtection="0">
      <alignment vertical="center"/>
    </xf>
    <xf numFmtId="0" fontId="129" fillId="42" borderId="0" applyNumberFormat="0" applyBorder="0" applyAlignment="0" applyProtection="0">
      <alignment vertical="center"/>
    </xf>
    <xf numFmtId="0" fontId="128" fillId="24" borderId="0" applyNumberFormat="0" applyBorder="0" applyAlignment="0" applyProtection="0">
      <alignment vertical="center"/>
    </xf>
    <xf numFmtId="0" fontId="128" fillId="41" borderId="0" applyNumberFormat="0" applyBorder="0" applyAlignment="0" applyProtection="0">
      <alignment vertical="center"/>
    </xf>
    <xf numFmtId="0" fontId="129" fillId="38" borderId="0" applyNumberFormat="0" applyBorder="0" applyAlignment="0" applyProtection="0">
      <alignment vertical="center"/>
    </xf>
    <xf numFmtId="0" fontId="128" fillId="46" borderId="0" applyNumberFormat="0" applyBorder="0" applyAlignment="0" applyProtection="0">
      <alignment vertical="center"/>
    </xf>
    <xf numFmtId="0" fontId="143" fillId="0" borderId="37" applyNumberFormat="0" applyFill="0" applyAlignment="0" applyProtection="0">
      <alignment vertical="center"/>
    </xf>
    <xf numFmtId="0" fontId="129" fillId="40" borderId="0" applyNumberFormat="0" applyBorder="0" applyAlignment="0" applyProtection="0">
      <alignment vertical="center"/>
    </xf>
    <xf numFmtId="0" fontId="128" fillId="39" borderId="0" applyNumberFormat="0" applyBorder="0" applyAlignment="0" applyProtection="0">
      <alignment vertical="center"/>
    </xf>
    <xf numFmtId="0" fontId="128" fillId="53" borderId="0" applyNumberFormat="0" applyBorder="0" applyAlignment="0" applyProtection="0">
      <alignment vertical="center"/>
    </xf>
    <xf numFmtId="0" fontId="129" fillId="50" borderId="0" applyNumberFormat="0" applyBorder="0" applyAlignment="0" applyProtection="0">
      <alignment vertical="center"/>
    </xf>
    <xf numFmtId="0" fontId="129" fillId="44" borderId="0" applyNumberFormat="0" applyBorder="0" applyAlignment="0" applyProtection="0">
      <alignment vertical="center"/>
    </xf>
    <xf numFmtId="0" fontId="128" fillId="37" borderId="0" applyNumberFormat="0" applyBorder="0" applyAlignment="0" applyProtection="0">
      <alignment vertical="center"/>
    </xf>
    <xf numFmtId="0" fontId="129" fillId="31" borderId="0" applyNumberFormat="0" applyBorder="0" applyAlignment="0" applyProtection="0">
      <alignment vertical="center"/>
    </xf>
    <xf numFmtId="0" fontId="129" fillId="35" borderId="0" applyNumberFormat="0" applyBorder="0" applyAlignment="0" applyProtection="0">
      <alignment vertical="center"/>
    </xf>
    <xf numFmtId="0" fontId="128" fillId="49" borderId="0" applyNumberFormat="0" applyBorder="0" applyAlignment="0" applyProtection="0">
      <alignment vertical="center"/>
    </xf>
    <xf numFmtId="0" fontId="139" fillId="32" borderId="0" applyNumberFormat="0" applyBorder="0" applyAlignment="0" applyProtection="0">
      <alignment vertical="center"/>
    </xf>
    <xf numFmtId="0" fontId="128" fillId="33" borderId="0" applyNumberFormat="0" applyBorder="0" applyAlignment="0" applyProtection="0">
      <alignment vertical="center"/>
    </xf>
    <xf numFmtId="0" fontId="138" fillId="30" borderId="0" applyNumberFormat="0" applyBorder="0" applyAlignment="0" applyProtection="0">
      <alignment vertical="center"/>
    </xf>
    <xf numFmtId="0" fontId="129" fillId="29" borderId="0" applyNumberFormat="0" applyBorder="0" applyAlignment="0" applyProtection="0">
      <alignment vertical="center"/>
    </xf>
    <xf numFmtId="0" fontId="136" fillId="0" borderId="36" applyNumberFormat="0" applyFill="0" applyAlignment="0" applyProtection="0">
      <alignment vertical="center"/>
    </xf>
    <xf numFmtId="0" fontId="132" fillId="26" borderId="32" applyNumberFormat="0" applyAlignment="0" applyProtection="0">
      <alignment vertical="center"/>
    </xf>
    <xf numFmtId="44" fontId="130" fillId="0" borderId="0" applyFont="0" applyFill="0" applyBorder="0" applyAlignment="0" applyProtection="0">
      <alignment vertical="center"/>
    </xf>
    <xf numFmtId="0" fontId="129" fillId="43" borderId="0" applyNumberFormat="0" applyBorder="0" applyAlignment="0" applyProtection="0">
      <alignment vertical="center"/>
    </xf>
    <xf numFmtId="0" fontId="130" fillId="27" borderId="35" applyNumberFormat="0" applyFont="0" applyAlignment="0" applyProtection="0">
      <alignment vertical="center"/>
    </xf>
    <xf numFmtId="0" fontId="141" fillId="36" borderId="34" applyNumberFormat="0" applyAlignment="0" applyProtection="0">
      <alignment vertical="center"/>
    </xf>
    <xf numFmtId="0" fontId="134" fillId="0" borderId="0" applyNumberFormat="0" applyFill="0" applyBorder="0" applyAlignment="0" applyProtection="0">
      <alignment vertical="center"/>
    </xf>
    <xf numFmtId="0" fontId="135" fillId="26" borderId="34" applyNumberFormat="0" applyAlignment="0" applyProtection="0">
      <alignment vertical="center"/>
    </xf>
    <xf numFmtId="0" fontId="145" fillId="51" borderId="0" applyNumberFormat="0" applyBorder="0" applyAlignment="0" applyProtection="0">
      <alignment vertical="center"/>
    </xf>
    <xf numFmtId="0" fontId="134" fillId="0" borderId="33" applyNumberFormat="0" applyFill="0" applyAlignment="0" applyProtection="0">
      <alignment vertical="center"/>
    </xf>
    <xf numFmtId="0" fontId="133" fillId="0" borderId="0" applyNumberFormat="0" applyFill="0" applyBorder="0" applyAlignment="0" applyProtection="0">
      <alignment vertical="center"/>
    </xf>
    <xf numFmtId="0" fontId="131" fillId="0" borderId="31" applyNumberFormat="0" applyFill="0" applyAlignment="0" applyProtection="0">
      <alignment vertical="center"/>
    </xf>
    <xf numFmtId="183" fontId="130" fillId="0" borderId="0" applyFont="0" applyFill="0" applyBorder="0" applyAlignment="0" applyProtection="0">
      <alignment vertical="center"/>
    </xf>
    <xf numFmtId="0" fontId="129" fillId="25" borderId="0" applyNumberFormat="0" applyBorder="0" applyAlignment="0" applyProtection="0">
      <alignment vertical="center"/>
    </xf>
    <xf numFmtId="0" fontId="127" fillId="0" borderId="0" applyNumberFormat="0" applyFill="0" applyBorder="0" applyAlignment="0" applyProtection="0">
      <alignment vertical="center"/>
    </xf>
    <xf numFmtId="42" fontId="130" fillId="0" borderId="0" applyFont="0" applyFill="0" applyBorder="0" applyAlignment="0" applyProtection="0">
      <alignment vertical="center"/>
    </xf>
    <xf numFmtId="0" fontId="142" fillId="0" borderId="0" applyNumberFormat="0" applyFill="0" applyBorder="0" applyAlignment="0" applyProtection="0">
      <alignment vertical="center"/>
    </xf>
    <xf numFmtId="0" fontId="140" fillId="0" borderId="0" applyNumberFormat="0" applyFill="0" applyBorder="0" applyAlignment="0" applyProtection="0">
      <alignment vertical="center"/>
    </xf>
    <xf numFmtId="0" fontId="137" fillId="0" borderId="31" applyNumberFormat="0" applyFill="0" applyAlignment="0" applyProtection="0">
      <alignment vertical="center"/>
    </xf>
    <xf numFmtId="197" fontId="130" fillId="0" borderId="0" applyFont="0" applyFill="0" applyBorder="0" applyAlignment="0" applyProtection="0">
      <alignment vertical="center"/>
    </xf>
    <xf numFmtId="0" fontId="144" fillId="47" borderId="38" applyNumberFormat="0" applyAlignment="0" applyProtection="0">
      <alignment vertical="center"/>
    </xf>
    <xf numFmtId="0" fontId="128" fillId="28" borderId="0" applyNumberFormat="0" applyBorder="0" applyAlignment="0" applyProtection="0">
      <alignment vertical="center"/>
    </xf>
    <xf numFmtId="9" fontId="130" fillId="0" borderId="0" applyFont="0" applyFill="0" applyBorder="0" applyAlignment="0" applyProtection="0">
      <alignment vertical="center"/>
    </xf>
    <xf numFmtId="0" fontId="126" fillId="0" borderId="0" applyNumberFormat="0" applyFill="0" applyBorder="0" applyAlignment="0" applyProtection="0">
      <alignment vertical="center"/>
    </xf>
  </cellStyleXfs>
  <cellXfs count="797">
    <xf numFmtId="0" fontId="0" fillId="0" borderId="0" xfId="0" applyFont="1" applyAlignment="1"/>
    <xf numFmtId="0" fontId="1" fillId="2" borderId="1" xfId="0" applyFont="1" applyFill="1" applyBorder="1" applyAlignment="1">
      <alignment vertical="top"/>
    </xf>
    <xf numFmtId="0" fontId="1" fillId="3" borderId="1" xfId="0" applyFont="1" applyFill="1" applyBorder="1" applyAlignment="1">
      <alignment vertical="top"/>
    </xf>
    <xf numFmtId="0" fontId="2" fillId="0" borderId="1" xfId="0" applyFont="1" applyBorder="1" applyAlignment="1">
      <alignment vertical="top"/>
    </xf>
    <xf numFmtId="0" fontId="3" fillId="0" borderId="1" xfId="0" applyFont="1" applyBorder="1" applyAlignment="1">
      <alignment vertical="top"/>
    </xf>
    <xf numFmtId="201" fontId="3" fillId="0" borderId="1" xfId="0" applyNumberFormat="1" applyFont="1" applyBorder="1" applyAlignment="1">
      <alignment vertical="top"/>
    </xf>
    <xf numFmtId="0" fontId="4" fillId="0" borderId="1" xfId="0" applyFont="1" applyBorder="1" applyAlignment="1">
      <alignment vertical="top"/>
    </xf>
    <xf numFmtId="0" fontId="5" fillId="0" borderId="1" xfId="0" applyFont="1" applyBorder="1" applyAlignment="1">
      <alignment vertical="top"/>
    </xf>
    <xf numFmtId="195" fontId="3" fillId="0" borderId="1" xfId="0" applyNumberFormat="1" applyFont="1" applyBorder="1" applyAlignment="1">
      <alignment vertical="top"/>
    </xf>
    <xf numFmtId="0" fontId="6" fillId="0" borderId="1" xfId="0" applyFont="1" applyBorder="1" applyAlignment="1">
      <alignment vertical="top"/>
    </xf>
    <xf numFmtId="194" fontId="3" fillId="0" borderId="1" xfId="0" applyNumberFormat="1" applyFont="1" applyBorder="1" applyAlignment="1">
      <alignment vertical="top"/>
    </xf>
    <xf numFmtId="193" fontId="3" fillId="0" borderId="1" xfId="0" applyNumberFormat="1" applyFont="1" applyBorder="1" applyAlignment="1">
      <alignment vertical="top"/>
    </xf>
    <xf numFmtId="58" fontId="3" fillId="0" borderId="1" xfId="0" applyNumberFormat="1" applyFont="1" applyBorder="1" applyAlignment="1">
      <alignment vertical="top"/>
    </xf>
    <xf numFmtId="16" fontId="3" fillId="0" borderId="1" xfId="0" applyNumberFormat="1" applyFont="1" applyBorder="1" applyAlignment="1">
      <alignment vertical="top"/>
    </xf>
    <xf numFmtId="0" fontId="7" fillId="0" borderId="1" xfId="0" applyFont="1" applyBorder="1" applyAlignment="1">
      <alignment vertical="top"/>
    </xf>
    <xf numFmtId="0" fontId="8" fillId="0" borderId="1" xfId="0" applyFont="1" applyBorder="1" applyAlignment="1">
      <alignment vertical="top"/>
    </xf>
    <xf numFmtId="191" fontId="3" fillId="0" borderId="1" xfId="0" applyNumberFormat="1" applyFont="1" applyBorder="1" applyAlignment="1">
      <alignment vertical="top"/>
    </xf>
    <xf numFmtId="0" fontId="4" fillId="0" borderId="0" xfId="0" applyFont="1" applyAlignment="1"/>
    <xf numFmtId="0" fontId="9" fillId="4" borderId="0" xfId="0" applyFont="1" applyFill="1" applyAlignment="1"/>
    <xf numFmtId="0" fontId="10" fillId="0" borderId="0" xfId="0" applyFont="1" applyAlignment="1"/>
    <xf numFmtId="0" fontId="11" fillId="0" borderId="0" xfId="0" applyFont="1" applyAlignment="1"/>
    <xf numFmtId="49" fontId="4" fillId="0" borderId="0" xfId="0" applyNumberFormat="1" applyFont="1" applyAlignment="1"/>
    <xf numFmtId="0" fontId="12" fillId="0" borderId="0" xfId="0" applyFont="1" applyAlignment="1">
      <alignment horizontal="center"/>
    </xf>
    <xf numFmtId="0" fontId="13" fillId="4" borderId="0" xfId="0" applyFont="1" applyFill="1" applyAlignment="1"/>
    <xf numFmtId="0" fontId="4" fillId="0" borderId="0" xfId="0" applyFont="1" applyAlignment="1">
      <alignment wrapText="1"/>
    </xf>
    <xf numFmtId="185" fontId="4" fillId="0" borderId="0" xfId="0" applyNumberFormat="1" applyFont="1" applyAlignment="1"/>
    <xf numFmtId="0" fontId="14" fillId="0" borderId="0" xfId="0" applyFont="1" applyAlignment="1"/>
    <xf numFmtId="0" fontId="14" fillId="0" borderId="0" xfId="0" applyFont="1"/>
    <xf numFmtId="0" fontId="14" fillId="0" borderId="0" xfId="0" applyFont="1" applyAlignment="1">
      <alignment wrapText="1"/>
    </xf>
    <xf numFmtId="0" fontId="15" fillId="0" borderId="0" xfId="0" applyFont="1" applyAlignment="1"/>
    <xf numFmtId="0" fontId="16" fillId="4" borderId="0" xfId="0" applyFont="1" applyFill="1" applyAlignment="1">
      <alignment wrapText="1"/>
    </xf>
    <xf numFmtId="0" fontId="15" fillId="0" borderId="0" xfId="0" applyFont="1" applyAlignment="1">
      <alignment wrapText="1"/>
    </xf>
    <xf numFmtId="0" fontId="17" fillId="4" borderId="0" xfId="0" applyFont="1" applyFill="1" applyAlignment="1"/>
    <xf numFmtId="0" fontId="16" fillId="4" borderId="0" xfId="0" applyFont="1" applyFill="1" applyAlignment="1"/>
    <xf numFmtId="0" fontId="18" fillId="4" borderId="0" xfId="0" applyFont="1" applyFill="1" applyAlignment="1"/>
    <xf numFmtId="0" fontId="19" fillId="4" borderId="0" xfId="0" applyFont="1" applyFill="1"/>
    <xf numFmtId="0" fontId="19" fillId="4" borderId="0" xfId="0" applyFont="1" applyFill="1" applyAlignment="1"/>
    <xf numFmtId="0" fontId="4" fillId="5" borderId="0" xfId="0" applyFont="1" applyFill="1"/>
    <xf numFmtId="0" fontId="4" fillId="5" borderId="0" xfId="0" applyFont="1" applyFill="1" applyAlignment="1">
      <alignment wrapText="1"/>
    </xf>
    <xf numFmtId="20" fontId="4" fillId="0" borderId="0" xfId="0" applyNumberFormat="1" applyFont="1" applyAlignment="1"/>
    <xf numFmtId="20" fontId="4" fillId="0" borderId="0" xfId="0" applyNumberFormat="1" applyFont="1"/>
    <xf numFmtId="0" fontId="4" fillId="0" borderId="1" xfId="0" applyFont="1" applyBorder="1" applyAlignment="1"/>
    <xf numFmtId="0" fontId="4" fillId="0" borderId="1" xfId="0" applyFont="1" applyBorder="1"/>
    <xf numFmtId="0" fontId="20" fillId="0" borderId="0" xfId="0" applyFont="1" applyAlignment="1">
      <alignment horizontal="center" vertical="center" wrapText="1"/>
    </xf>
    <xf numFmtId="0" fontId="20" fillId="4" borderId="1" xfId="0" applyFont="1" applyFill="1" applyBorder="1" applyAlignment="1">
      <alignment vertical="center" wrapText="1"/>
    </xf>
    <xf numFmtId="0" fontId="20" fillId="0" borderId="1" xfId="0" applyFont="1" applyBorder="1" applyAlignment="1">
      <alignment vertical="center" wrapText="1"/>
    </xf>
    <xf numFmtId="0" fontId="21" fillId="6" borderId="1" xfId="0" applyFont="1" applyFill="1" applyBorder="1" applyAlignment="1">
      <alignment wrapText="1"/>
    </xf>
    <xf numFmtId="0" fontId="22" fillId="0" borderId="1" xfId="0" applyFont="1" applyBorder="1" applyAlignment="1">
      <alignment wrapText="1"/>
    </xf>
    <xf numFmtId="0" fontId="23" fillId="4" borderId="1" xfId="0" applyFont="1" applyFill="1" applyBorder="1" applyAlignment="1">
      <alignment wrapText="1"/>
    </xf>
    <xf numFmtId="0" fontId="23" fillId="6" borderId="1" xfId="0" applyFont="1" applyFill="1" applyBorder="1" applyAlignment="1">
      <alignment wrapText="1"/>
    </xf>
    <xf numFmtId="0" fontId="24" fillId="4" borderId="1" xfId="0" applyFont="1" applyFill="1" applyBorder="1" applyAlignment="1">
      <alignment wrapText="1"/>
    </xf>
    <xf numFmtId="0" fontId="20" fillId="6" borderId="1" xfId="0" applyFont="1" applyFill="1" applyBorder="1" applyAlignment="1">
      <alignment wrapText="1"/>
    </xf>
    <xf numFmtId="0" fontId="20" fillId="4" borderId="1" xfId="0" applyFont="1" applyFill="1" applyBorder="1" applyAlignment="1">
      <alignment wrapText="1"/>
    </xf>
    <xf numFmtId="0" fontId="25" fillId="4" borderId="0" xfId="0" applyFont="1" applyFill="1" applyAlignment="1"/>
    <xf numFmtId="0" fontId="22" fillId="0" borderId="0" xfId="0" applyFont="1" applyAlignment="1"/>
    <xf numFmtId="0" fontId="26" fillId="4" borderId="0" xfId="0" applyFont="1" applyFill="1" applyAlignment="1">
      <alignment horizontal="center"/>
    </xf>
    <xf numFmtId="0" fontId="20" fillId="0" borderId="1" xfId="0" applyFont="1" applyBorder="1" applyAlignment="1">
      <alignment vertical="center"/>
    </xf>
    <xf numFmtId="0" fontId="23" fillId="4" borderId="0" xfId="0" applyFont="1" applyFill="1" applyAlignment="1">
      <alignment wrapText="1"/>
    </xf>
    <xf numFmtId="0" fontId="27" fillId="0" borderId="1" xfId="0" applyFont="1" applyBorder="1" applyAlignment="1"/>
    <xf numFmtId="0" fontId="24" fillId="4" borderId="0" xfId="0" applyFont="1" applyFill="1" applyAlignment="1">
      <alignment wrapText="1"/>
    </xf>
    <xf numFmtId="0" fontId="28" fillId="4" borderId="0" xfId="0" applyFont="1" applyFill="1" applyAlignment="1"/>
    <xf numFmtId="0" fontId="20" fillId="4" borderId="0" xfId="0" applyFont="1" applyFill="1" applyAlignment="1"/>
    <xf numFmtId="0" fontId="29" fillId="4" borderId="0" xfId="0" applyFont="1" applyFill="1"/>
    <xf numFmtId="0" fontId="27" fillId="0" borderId="0" xfId="0" applyFont="1"/>
    <xf numFmtId="0" fontId="20" fillId="0" borderId="1" xfId="0" applyFont="1" applyBorder="1" applyAlignment="1">
      <alignment horizontal="center" vertical="center" wrapText="1"/>
    </xf>
    <xf numFmtId="186" fontId="22" fillId="0" borderId="1" xfId="0" applyNumberFormat="1" applyFont="1" applyBorder="1" applyAlignment="1">
      <alignment horizontal="center" wrapText="1"/>
    </xf>
    <xf numFmtId="0" fontId="30" fillId="0" borderId="1" xfId="0" applyFont="1" applyBorder="1" applyAlignment="1">
      <alignment wrapText="1"/>
    </xf>
    <xf numFmtId="0" fontId="22" fillId="6" borderId="1" xfId="0" applyFont="1" applyFill="1" applyBorder="1" applyAlignment="1">
      <alignment horizontal="center" wrapText="1"/>
    </xf>
    <xf numFmtId="0" fontId="30" fillId="4" borderId="1" xfId="0" applyFont="1" applyFill="1" applyBorder="1" applyAlignment="1">
      <alignment wrapText="1"/>
    </xf>
    <xf numFmtId="0" fontId="22" fillId="0" borderId="1" xfId="0" applyFont="1" applyBorder="1" applyAlignment="1">
      <alignment horizontal="center" wrapText="1"/>
    </xf>
    <xf numFmtId="0" fontId="31" fillId="4" borderId="1" xfId="0" applyFont="1" applyFill="1" applyBorder="1" applyAlignment="1">
      <alignment wrapText="1"/>
    </xf>
    <xf numFmtId="0" fontId="22" fillId="0" borderId="0" xfId="0" applyFont="1" applyAlignment="1">
      <alignment horizontal="center"/>
    </xf>
    <xf numFmtId="0" fontId="29" fillId="0" borderId="1" xfId="0" applyFont="1" applyBorder="1" applyAlignment="1">
      <alignment vertical="center" wrapText="1"/>
    </xf>
    <xf numFmtId="0" fontId="27" fillId="0" borderId="0" xfId="0" applyFont="1" applyAlignment="1">
      <alignment horizontal="center"/>
    </xf>
    <xf numFmtId="0" fontId="20" fillId="0" borderId="0" xfId="0" applyFont="1" applyAlignment="1">
      <alignment vertical="center" wrapText="1"/>
    </xf>
    <xf numFmtId="0" fontId="4" fillId="0" borderId="0" xfId="0" applyFont="1"/>
    <xf numFmtId="0" fontId="27" fillId="0" borderId="1" xfId="0" applyFont="1" applyBorder="1" applyAlignment="1">
      <alignment vertical="center" wrapText="1"/>
    </xf>
    <xf numFmtId="0" fontId="27" fillId="0" borderId="1" xfId="0" applyFont="1" applyBorder="1"/>
    <xf numFmtId="58" fontId="20" fillId="4" borderId="0" xfId="0" applyNumberFormat="1" applyFont="1" applyFill="1" applyAlignment="1">
      <alignment vertical="center" wrapText="1"/>
    </xf>
    <xf numFmtId="58" fontId="22" fillId="4" borderId="0" xfId="0" applyNumberFormat="1" applyFont="1" applyFill="1" applyAlignment="1">
      <alignment horizontal="right" wrapText="1"/>
    </xf>
    <xf numFmtId="0" fontId="22" fillId="0" borderId="0" xfId="0" applyFont="1" applyAlignment="1">
      <alignment wrapText="1"/>
    </xf>
    <xf numFmtId="0" fontId="22" fillId="4" borderId="0" xfId="0" applyFont="1" applyFill="1" applyAlignment="1"/>
    <xf numFmtId="0" fontId="27" fillId="0" borderId="0" xfId="0" applyFont="1" applyAlignment="1">
      <alignment wrapText="1"/>
    </xf>
    <xf numFmtId="0" fontId="27" fillId="4" borderId="0" xfId="0" applyFont="1" applyFill="1"/>
    <xf numFmtId="58" fontId="20" fillId="4" borderId="0" xfId="0" applyNumberFormat="1" applyFont="1" applyFill="1" applyAlignment="1">
      <alignment horizontal="right" vertical="center" wrapText="1"/>
    </xf>
    <xf numFmtId="0" fontId="20" fillId="4" borderId="0" xfId="0" applyFont="1" applyFill="1" applyAlignment="1">
      <alignment vertical="center" wrapText="1"/>
    </xf>
    <xf numFmtId="196" fontId="32" fillId="4" borderId="0" xfId="0" applyNumberFormat="1" applyFont="1" applyFill="1" applyAlignment="1">
      <alignment horizontal="right" vertical="top" wrapText="1"/>
    </xf>
    <xf numFmtId="0" fontId="22" fillId="4" borderId="0" xfId="0" applyFont="1" applyFill="1" applyAlignment="1">
      <alignment wrapText="1"/>
    </xf>
    <xf numFmtId="0" fontId="22" fillId="0" borderId="0" xfId="0" applyFont="1" applyAlignment="1">
      <alignment vertical="center" wrapText="1"/>
    </xf>
    <xf numFmtId="0" fontId="33" fillId="4" borderId="0" xfId="0" applyFont="1" applyFill="1" applyAlignment="1"/>
    <xf numFmtId="0" fontId="34" fillId="0" borderId="2" xfId="0" applyFont="1" applyBorder="1" applyAlignment="1"/>
    <xf numFmtId="0" fontId="34" fillId="0" borderId="0" xfId="0" applyFont="1" applyAlignment="1"/>
    <xf numFmtId="0" fontId="34" fillId="0" borderId="3" xfId="0" applyFont="1" applyBorder="1" applyAlignment="1"/>
    <xf numFmtId="0" fontId="34" fillId="0" borderId="4" xfId="0" applyFont="1" applyBorder="1" applyAlignment="1"/>
    <xf numFmtId="0" fontId="34" fillId="0" borderId="1" xfId="0" applyFont="1" applyBorder="1" applyAlignment="1"/>
    <xf numFmtId="0" fontId="34" fillId="0" borderId="0" xfId="0" applyFont="1" applyAlignment="1">
      <alignment wrapText="1"/>
    </xf>
    <xf numFmtId="0" fontId="34" fillId="0" borderId="0" xfId="0" applyFont="1" applyAlignment="1">
      <alignment horizontal="right"/>
    </xf>
    <xf numFmtId="0" fontId="35" fillId="0" borderId="1" xfId="0" applyFont="1" applyBorder="1" applyAlignment="1"/>
    <xf numFmtId="0" fontId="34" fillId="0" borderId="5" xfId="0" applyFont="1" applyBorder="1" applyAlignment="1"/>
    <xf numFmtId="189" fontId="34" fillId="0" borderId="4" xfId="0" applyNumberFormat="1" applyFont="1" applyBorder="1" applyAlignment="1"/>
    <xf numFmtId="189" fontId="34" fillId="0" borderId="1" xfId="0" applyNumberFormat="1" applyFont="1" applyBorder="1" applyAlignment="1"/>
    <xf numFmtId="0" fontId="34" fillId="0" borderId="6" xfId="0" applyFont="1" applyBorder="1" applyAlignment="1"/>
    <xf numFmtId="189" fontId="34" fillId="0" borderId="6" xfId="0" applyNumberFormat="1" applyFont="1" applyBorder="1" applyAlignment="1"/>
    <xf numFmtId="0" fontId="35" fillId="0" borderId="7" xfId="0" applyFont="1" applyBorder="1" applyAlignment="1"/>
    <xf numFmtId="0" fontId="34" fillId="0" borderId="8" xfId="0" applyFont="1" applyBorder="1" applyAlignment="1"/>
    <xf numFmtId="184" fontId="34" fillId="0" borderId="4" xfId="0" applyNumberFormat="1" applyFont="1" applyBorder="1" applyAlignment="1">
      <alignment horizontal="center" wrapText="1"/>
    </xf>
    <xf numFmtId="184" fontId="34" fillId="0" borderId="1" xfId="0" applyNumberFormat="1" applyFont="1" applyBorder="1" applyAlignment="1">
      <alignment horizontal="center" wrapText="1"/>
    </xf>
    <xf numFmtId="189" fontId="34" fillId="0" borderId="5" xfId="0" applyNumberFormat="1" applyFont="1" applyBorder="1" applyAlignment="1"/>
    <xf numFmtId="184" fontId="34" fillId="0" borderId="0" xfId="0" applyNumberFormat="1" applyFont="1" applyAlignment="1">
      <alignment horizontal="right"/>
    </xf>
    <xf numFmtId="189" fontId="35" fillId="0" borderId="9" xfId="0" applyNumberFormat="1" applyFont="1" applyBorder="1" applyAlignment="1">
      <alignment horizontal="center" wrapText="1"/>
    </xf>
    <xf numFmtId="182" fontId="4" fillId="7" borderId="0" xfId="0" applyNumberFormat="1" applyFont="1" applyFill="1" applyAlignment="1"/>
    <xf numFmtId="0" fontId="4" fillId="7" borderId="0" xfId="0" applyFont="1" applyFill="1" applyAlignment="1"/>
    <xf numFmtId="20" fontId="4" fillId="7" borderId="0" xfId="0" applyNumberFormat="1" applyFont="1" applyFill="1" applyAlignment="1"/>
    <xf numFmtId="182" fontId="4" fillId="8" borderId="0" xfId="0" applyNumberFormat="1" applyFont="1" applyFill="1" applyAlignment="1"/>
    <xf numFmtId="0" fontId="4" fillId="8" borderId="0" xfId="0" applyFont="1" applyFill="1" applyAlignment="1"/>
    <xf numFmtId="20" fontId="4" fillId="8" borderId="0" xfId="0" applyNumberFormat="1" applyFont="1" applyFill="1" applyAlignment="1"/>
    <xf numFmtId="182" fontId="4" fillId="0" borderId="0" xfId="0" applyNumberFormat="1" applyFont="1" applyAlignment="1"/>
    <xf numFmtId="181" fontId="4" fillId="5" borderId="0" xfId="0" applyNumberFormat="1" applyFont="1" applyFill="1" applyAlignment="1"/>
    <xf numFmtId="20" fontId="4" fillId="5" borderId="0" xfId="0" applyNumberFormat="1" applyFont="1" applyFill="1" applyAlignment="1"/>
    <xf numFmtId="20" fontId="4" fillId="5" borderId="0" xfId="0" applyNumberFormat="1" applyFont="1" applyFill="1"/>
    <xf numFmtId="182" fontId="4" fillId="6" borderId="0" xfId="0" applyNumberFormat="1" applyFont="1" applyFill="1" applyAlignment="1"/>
    <xf numFmtId="0" fontId="4" fillId="6" borderId="0" xfId="0" applyFont="1" applyFill="1" applyAlignment="1"/>
    <xf numFmtId="20" fontId="4" fillId="6" borderId="0" xfId="0" applyNumberFormat="1" applyFont="1" applyFill="1" applyAlignment="1"/>
    <xf numFmtId="0" fontId="36" fillId="0" borderId="0" xfId="0" applyFont="1" applyAlignment="1"/>
    <xf numFmtId="0" fontId="37" fillId="0" borderId="0" xfId="0" applyFont="1" applyAlignment="1"/>
    <xf numFmtId="0" fontId="35" fillId="0" borderId="0" xfId="0" applyFont="1" applyAlignment="1">
      <alignment horizontal="left"/>
    </xf>
    <xf numFmtId="198" fontId="35" fillId="0" borderId="0" xfId="0" applyNumberFormat="1" applyFont="1" applyAlignment="1">
      <alignment horizontal="right"/>
    </xf>
    <xf numFmtId="0" fontId="38" fillId="7" borderId="0" xfId="0" applyFont="1" applyFill="1" applyAlignment="1">
      <alignment horizontal="left"/>
    </xf>
    <xf numFmtId="198" fontId="35" fillId="0" borderId="0" xfId="0" applyNumberFormat="1" applyFont="1" applyAlignment="1"/>
    <xf numFmtId="190" fontId="35" fillId="0" borderId="0" xfId="0" applyNumberFormat="1" applyFont="1" applyAlignment="1"/>
    <xf numFmtId="0" fontId="4" fillId="9" borderId="0" xfId="0" applyFont="1" applyFill="1"/>
    <xf numFmtId="0" fontId="4" fillId="9" borderId="0" xfId="0" applyFont="1" applyFill="1" applyAlignment="1"/>
    <xf numFmtId="0" fontId="39" fillId="0" borderId="0" xfId="0" applyFont="1" applyAlignment="1"/>
    <xf numFmtId="0" fontId="34" fillId="5" borderId="0" xfId="0" applyFont="1" applyFill="1" applyAlignment="1"/>
    <xf numFmtId="0" fontId="39" fillId="5" borderId="0" xfId="0" applyFont="1" applyFill="1" applyAlignment="1">
      <alignment horizontal="center" wrapText="1"/>
    </xf>
    <xf numFmtId="180" fontId="34" fillId="0" borderId="0" xfId="0" applyNumberFormat="1" applyFont="1" applyAlignment="1"/>
    <xf numFmtId="0" fontId="34" fillId="9" borderId="0" xfId="0" applyFont="1" applyFill="1" applyAlignment="1"/>
    <xf numFmtId="0" fontId="39" fillId="0" borderId="0" xfId="0" applyFont="1" applyAlignment="1">
      <alignment horizontal="center" wrapText="1"/>
    </xf>
    <xf numFmtId="0" fontId="39" fillId="0" borderId="0" xfId="0" applyFont="1" applyAlignment="1">
      <alignment horizontal="center" vertical="top" wrapText="1"/>
    </xf>
    <xf numFmtId="0" fontId="39" fillId="5" borderId="0" xfId="0" applyFont="1" applyFill="1" applyAlignment="1">
      <alignment wrapText="1"/>
    </xf>
    <xf numFmtId="0" fontId="40" fillId="0" borderId="0" xfId="0" applyFont="1" applyAlignment="1">
      <alignment horizontal="center" wrapText="1"/>
    </xf>
    <xf numFmtId="0" fontId="38" fillId="0" borderId="0" xfId="0" applyFont="1" applyAlignment="1">
      <alignment horizontal="left" wrapText="1"/>
    </xf>
    <xf numFmtId="0" fontId="38" fillId="0" borderId="0" xfId="0" applyFont="1" applyAlignment="1">
      <alignment horizontal="center" wrapText="1"/>
    </xf>
    <xf numFmtId="0" fontId="41" fillId="0" borderId="1" xfId="0" applyFont="1" applyBorder="1" applyAlignment="1">
      <alignment horizontal="left" wrapText="1"/>
    </xf>
    <xf numFmtId="0" fontId="41" fillId="0" borderId="10" xfId="0" applyFont="1" applyBorder="1" applyAlignment="1">
      <alignment horizontal="left" wrapText="1"/>
    </xf>
    <xf numFmtId="0" fontId="41" fillId="0" borderId="5" xfId="0" applyFont="1" applyBorder="1" applyAlignment="1">
      <alignment horizontal="center" wrapText="1"/>
    </xf>
    <xf numFmtId="0" fontId="41" fillId="0" borderId="11" xfId="0" applyFont="1" applyBorder="1" applyAlignment="1">
      <alignment horizontal="center" wrapText="1"/>
    </xf>
    <xf numFmtId="0" fontId="38" fillId="0" borderId="12" xfId="0" applyFont="1" applyBorder="1" applyAlignment="1">
      <alignment wrapText="1"/>
    </xf>
    <xf numFmtId="0" fontId="38" fillId="0" borderId="1" xfId="0" applyFont="1" applyBorder="1" applyAlignment="1">
      <alignment wrapText="1"/>
    </xf>
    <xf numFmtId="0" fontId="38" fillId="0" borderId="4" xfId="0" applyFont="1" applyBorder="1" applyAlignment="1">
      <alignment horizontal="center" wrapText="1"/>
    </xf>
    <xf numFmtId="0" fontId="38" fillId="0" borderId="3" xfId="0" applyFont="1" applyBorder="1" applyAlignment="1">
      <alignment wrapText="1"/>
    </xf>
    <xf numFmtId="0" fontId="38" fillId="0" borderId="13" xfId="0" applyFont="1" applyBorder="1" applyAlignment="1">
      <alignment horizontal="center" wrapText="1"/>
    </xf>
    <xf numFmtId="0" fontId="38" fillId="0" borderId="12" xfId="0" applyFont="1" applyBorder="1" applyAlignment="1">
      <alignment horizontal="left" wrapText="1"/>
    </xf>
    <xf numFmtId="0" fontId="38" fillId="0" borderId="3" xfId="0" applyFont="1" applyBorder="1" applyAlignment="1">
      <alignment horizontal="left" wrapText="1"/>
    </xf>
    <xf numFmtId="0" fontId="38" fillId="0" borderId="5" xfId="0" applyFont="1" applyBorder="1" applyAlignment="1">
      <alignment horizontal="center" wrapText="1"/>
    </xf>
    <xf numFmtId="0" fontId="38" fillId="0" borderId="4" xfId="0" applyFont="1" applyBorder="1" applyAlignment="1">
      <alignment wrapText="1"/>
    </xf>
    <xf numFmtId="0" fontId="41" fillId="0" borderId="0" xfId="0" applyFont="1" applyAlignment="1">
      <alignment horizontal="center" wrapText="1"/>
    </xf>
    <xf numFmtId="0" fontId="38" fillId="0" borderId="5" xfId="0" applyFont="1" applyBorder="1" applyAlignment="1">
      <alignment horizontal="left" wrapText="1"/>
    </xf>
    <xf numFmtId="0" fontId="38" fillId="0" borderId="1" xfId="0" applyFont="1" applyBorder="1" applyAlignment="1">
      <alignment horizontal="left" wrapText="1"/>
    </xf>
    <xf numFmtId="0" fontId="38" fillId="0" borderId="3" xfId="0" applyFont="1" applyBorder="1" applyAlignment="1">
      <alignment horizontal="center" wrapText="1"/>
    </xf>
    <xf numFmtId="0" fontId="38" fillId="0" borderId="14" xfId="0" applyFont="1" applyBorder="1" applyAlignment="1">
      <alignment horizontal="left" wrapText="1"/>
    </xf>
    <xf numFmtId="0" fontId="38" fillId="0" borderId="15" xfId="0" applyFont="1" applyBorder="1" applyAlignment="1">
      <alignment wrapText="1"/>
    </xf>
    <xf numFmtId="200" fontId="38" fillId="0" borderId="0" xfId="0" applyNumberFormat="1" applyFont="1" applyAlignment="1">
      <alignment horizontal="center" wrapText="1"/>
    </xf>
    <xf numFmtId="0" fontId="38" fillId="0" borderId="0" xfId="0" applyFont="1" applyAlignment="1">
      <alignment wrapText="1"/>
    </xf>
    <xf numFmtId="0" fontId="42" fillId="0" borderId="0" xfId="0" applyFont="1" applyAlignment="1">
      <alignment horizontal="left" wrapText="1"/>
    </xf>
    <xf numFmtId="192" fontId="41" fillId="0" borderId="1" xfId="0" applyNumberFormat="1" applyFont="1" applyBorder="1" applyAlignment="1">
      <alignment horizontal="center" wrapText="1"/>
    </xf>
    <xf numFmtId="192" fontId="41" fillId="0" borderId="5" xfId="0" applyNumberFormat="1" applyFont="1" applyBorder="1" applyAlignment="1">
      <alignment horizontal="center" wrapText="1"/>
    </xf>
    <xf numFmtId="0" fontId="41" fillId="0" borderId="3" xfId="0" applyFont="1" applyBorder="1" applyAlignment="1">
      <alignment horizontal="center" wrapText="1"/>
    </xf>
    <xf numFmtId="0" fontId="41" fillId="0" borderId="4" xfId="0" applyFont="1" applyBorder="1" applyAlignment="1">
      <alignment horizontal="center" wrapText="1"/>
    </xf>
    <xf numFmtId="0" fontId="38" fillId="10" borderId="2" xfId="0" applyFont="1" applyFill="1" applyBorder="1" applyAlignment="1">
      <alignment horizontal="center" vertical="center" wrapText="1"/>
    </xf>
    <xf numFmtId="0" fontId="38" fillId="10" borderId="3" xfId="0" applyFont="1" applyFill="1" applyBorder="1" applyAlignment="1">
      <alignment horizontal="center" vertical="center" wrapText="1"/>
    </xf>
    <xf numFmtId="0" fontId="38" fillId="10" borderId="4" xfId="0" applyFont="1" applyFill="1" applyBorder="1" applyAlignment="1">
      <alignment horizontal="center" vertical="center" wrapText="1"/>
    </xf>
    <xf numFmtId="0" fontId="38" fillId="10" borderId="16" xfId="0" applyFont="1" applyFill="1" applyBorder="1" applyAlignment="1">
      <alignment horizontal="center" vertical="center" wrapText="1"/>
    </xf>
    <xf numFmtId="0" fontId="38" fillId="10" borderId="13" xfId="0" applyFont="1" applyFill="1" applyBorder="1" applyAlignment="1">
      <alignment horizontal="center" vertical="center" wrapText="1"/>
    </xf>
    <xf numFmtId="0" fontId="38" fillId="10" borderId="17" xfId="0" applyFont="1" applyFill="1" applyBorder="1" applyAlignment="1">
      <alignment horizontal="center" vertical="center" wrapText="1"/>
    </xf>
    <xf numFmtId="0" fontId="38" fillId="10" borderId="10" xfId="0" applyFont="1" applyFill="1" applyBorder="1" applyAlignment="1">
      <alignment horizontal="center" vertical="center" wrapText="1"/>
    </xf>
    <xf numFmtId="0" fontId="38" fillId="10" borderId="1" xfId="0" applyFont="1" applyFill="1" applyBorder="1" applyAlignment="1">
      <alignment horizontal="center" vertical="center" wrapText="1"/>
    </xf>
    <xf numFmtId="0" fontId="38" fillId="10" borderId="5" xfId="0" applyFont="1" applyFill="1" applyBorder="1" applyAlignment="1">
      <alignment horizontal="center" vertical="center" wrapText="1"/>
    </xf>
    <xf numFmtId="0" fontId="38" fillId="0" borderId="4" xfId="0" applyFont="1" applyBorder="1" applyAlignment="1">
      <alignment horizontal="center" vertical="center" wrapText="1"/>
    </xf>
    <xf numFmtId="0" fontId="38" fillId="4" borderId="4" xfId="0" applyFont="1" applyFill="1" applyBorder="1" applyAlignment="1">
      <alignment horizontal="center" wrapText="1"/>
    </xf>
    <xf numFmtId="0" fontId="38" fillId="4" borderId="0" xfId="0" applyFont="1" applyFill="1" applyAlignment="1">
      <alignment horizontal="center" wrapText="1"/>
    </xf>
    <xf numFmtId="0" fontId="38" fillId="11" borderId="4" xfId="0" applyFont="1" applyFill="1" applyBorder="1" applyAlignment="1">
      <alignment horizontal="center" wrapText="1"/>
    </xf>
    <xf numFmtId="0" fontId="38" fillId="10" borderId="4" xfId="0" applyFont="1" applyFill="1" applyBorder="1" applyAlignment="1">
      <alignment horizontal="center" wrapText="1"/>
    </xf>
    <xf numFmtId="0" fontId="43" fillId="0" borderId="13" xfId="0" applyFont="1" applyBorder="1"/>
    <xf numFmtId="0" fontId="43" fillId="0" borderId="4" xfId="0" applyFont="1" applyBorder="1"/>
    <xf numFmtId="0" fontId="38" fillId="11" borderId="4" xfId="0" applyFont="1" applyFill="1" applyBorder="1" applyAlignment="1">
      <alignment wrapText="1"/>
    </xf>
    <xf numFmtId="0" fontId="44" fillId="0" borderId="0" xfId="0" applyFont="1" applyAlignment="1">
      <alignment horizontal="center" wrapText="1"/>
    </xf>
    <xf numFmtId="0" fontId="38" fillId="11" borderId="4" xfId="0" applyFont="1" applyFill="1" applyBorder="1" applyAlignment="1">
      <alignment horizontal="center" vertical="center" wrapText="1"/>
    </xf>
    <xf numFmtId="0" fontId="38" fillId="10" borderId="16" xfId="0" applyFont="1" applyFill="1" applyBorder="1" applyAlignment="1">
      <alignment horizontal="center" wrapText="1"/>
    </xf>
    <xf numFmtId="0" fontId="43" fillId="0" borderId="3" xfId="0" applyFont="1" applyBorder="1"/>
    <xf numFmtId="200" fontId="38" fillId="0" borderId="0" xfId="0" applyNumberFormat="1" applyFont="1" applyAlignment="1">
      <alignment wrapText="1"/>
    </xf>
    <xf numFmtId="0" fontId="45" fillId="0" borderId="1" xfId="0" applyFont="1" applyBorder="1" applyAlignment="1"/>
    <xf numFmtId="0" fontId="46" fillId="0" borderId="1" xfId="0" applyFont="1" applyBorder="1" applyAlignment="1"/>
    <xf numFmtId="0" fontId="46" fillId="0" borderId="1" xfId="0" applyFont="1" applyBorder="1"/>
    <xf numFmtId="0" fontId="46" fillId="0" borderId="0" xfId="0" applyFont="1"/>
    <xf numFmtId="188" fontId="46" fillId="0" borderId="1" xfId="0" applyNumberFormat="1" applyFont="1" applyBorder="1" applyAlignment="1"/>
    <xf numFmtId="0" fontId="45" fillId="0" borderId="0" xfId="0" applyFont="1"/>
    <xf numFmtId="0" fontId="24" fillId="12" borderId="0" xfId="0" applyFont="1" applyFill="1" applyAlignment="1">
      <alignment horizontal="center" wrapText="1"/>
    </xf>
    <xf numFmtId="0" fontId="47" fillId="12" borderId="0" xfId="0" applyFont="1" applyFill="1" applyAlignment="1">
      <alignment horizontal="center"/>
    </xf>
    <xf numFmtId="0" fontId="48" fillId="12" borderId="1" xfId="0" applyFont="1" applyFill="1" applyBorder="1" applyAlignment="1">
      <alignment horizontal="center" vertical="center" wrapText="1"/>
    </xf>
    <xf numFmtId="0" fontId="49" fillId="4" borderId="1" xfId="0" applyFont="1" applyFill="1" applyBorder="1" applyAlignment="1">
      <alignment horizontal="center" vertical="center"/>
    </xf>
    <xf numFmtId="0" fontId="49" fillId="0" borderId="1" xfId="0" applyFont="1" applyBorder="1" applyAlignment="1">
      <alignment horizontal="center" vertical="center"/>
    </xf>
    <xf numFmtId="0" fontId="49" fillId="13" borderId="1" xfId="0" applyFont="1" applyFill="1" applyBorder="1" applyAlignment="1">
      <alignment horizontal="center" vertical="center"/>
    </xf>
    <xf numFmtId="182" fontId="30" fillId="4" borderId="0" xfId="0" applyNumberFormat="1" applyFont="1" applyFill="1" applyAlignment="1"/>
    <xf numFmtId="20" fontId="30" fillId="4" borderId="0" xfId="0" applyNumberFormat="1" applyFont="1" applyFill="1" applyAlignment="1">
      <alignment horizontal="center"/>
    </xf>
    <xf numFmtId="0" fontId="30" fillId="4" borderId="0" xfId="0" applyFont="1" applyFill="1" applyAlignment="1">
      <alignment horizontal="center"/>
    </xf>
    <xf numFmtId="182" fontId="34" fillId="0" borderId="0" xfId="0" applyNumberFormat="1" applyFont="1" applyAlignment="1">
      <alignment vertical="top"/>
    </xf>
    <xf numFmtId="20" fontId="34" fillId="0" borderId="0" xfId="0" applyNumberFormat="1" applyFont="1" applyAlignment="1">
      <alignment vertical="top"/>
    </xf>
    <xf numFmtId="0" fontId="34" fillId="0" borderId="0" xfId="0" applyFont="1" applyAlignment="1">
      <alignment vertical="top"/>
    </xf>
    <xf numFmtId="181" fontId="34" fillId="0" borderId="0" xfId="0" applyNumberFormat="1" applyFont="1" applyAlignment="1">
      <alignment vertical="top"/>
    </xf>
    <xf numFmtId="0" fontId="24" fillId="4" borderId="0" xfId="0" applyFont="1" applyFill="1" applyAlignment="1">
      <alignment horizontal="center" wrapText="1"/>
    </xf>
    <xf numFmtId="0" fontId="30" fillId="4" borderId="0" xfId="0" applyFont="1" applyFill="1" applyAlignment="1"/>
    <xf numFmtId="181" fontId="30" fillId="4" borderId="0" xfId="0" applyNumberFormat="1" applyFont="1" applyFill="1" applyAlignment="1"/>
    <xf numFmtId="0" fontId="30" fillId="4" borderId="0" xfId="0" applyFont="1" applyFill="1"/>
    <xf numFmtId="0" fontId="24" fillId="4" borderId="0" xfId="0" applyFont="1" applyFill="1" applyAlignment="1"/>
    <xf numFmtId="0" fontId="24" fillId="4" borderId="0" xfId="0" applyFont="1" applyFill="1" applyAlignment="1">
      <alignment horizontal="center"/>
    </xf>
    <xf numFmtId="0" fontId="50" fillId="4" borderId="0" xfId="0" applyFont="1" applyFill="1" applyAlignment="1">
      <alignment horizontal="center"/>
    </xf>
    <xf numFmtId="0" fontId="24" fillId="4" borderId="0" xfId="0" applyFont="1" applyFill="1" applyAlignment="1">
      <alignment horizontal="left"/>
    </xf>
    <xf numFmtId="198" fontId="24" fillId="4" borderId="0" xfId="0" applyNumberFormat="1" applyFont="1" applyFill="1" applyAlignment="1">
      <alignment horizontal="center"/>
    </xf>
    <xf numFmtId="190" fontId="24" fillId="4" borderId="0" xfId="0" applyNumberFormat="1" applyFont="1" applyFill="1" applyAlignment="1">
      <alignment horizontal="center"/>
    </xf>
    <xf numFmtId="0" fontId="48" fillId="12" borderId="1" xfId="0" applyFont="1" applyFill="1" applyBorder="1" applyAlignment="1">
      <alignment vertical="center" wrapText="1"/>
    </xf>
    <xf numFmtId="0" fontId="51" fillId="0" borderId="1" xfId="0" applyFont="1" applyBorder="1" applyAlignment="1">
      <alignment horizontal="center" vertical="center"/>
    </xf>
    <xf numFmtId="0" fontId="51" fillId="0" borderId="1" xfId="0" applyFont="1" applyBorder="1" applyAlignment="1">
      <alignment vertical="center" wrapText="1"/>
    </xf>
    <xf numFmtId="0" fontId="44" fillId="0" borderId="1" xfId="0" applyFont="1" applyBorder="1" applyAlignment="1">
      <alignment vertical="center"/>
    </xf>
    <xf numFmtId="0" fontId="51" fillId="0" borderId="1" xfId="0" applyFont="1" applyBorder="1" applyAlignment="1">
      <alignment vertical="center"/>
    </xf>
    <xf numFmtId="0" fontId="52" fillId="4" borderId="1" xfId="0" applyFont="1" applyFill="1" applyBorder="1" applyAlignment="1">
      <alignment vertical="center"/>
    </xf>
    <xf numFmtId="0" fontId="49" fillId="0" borderId="0" xfId="0" applyFont="1" applyAlignment="1">
      <alignment vertical="center"/>
    </xf>
    <xf numFmtId="0" fontId="52" fillId="4" borderId="1" xfId="0" applyFont="1" applyFill="1" applyBorder="1" applyAlignment="1">
      <alignment vertical="center" wrapText="1"/>
    </xf>
    <xf numFmtId="0" fontId="49" fillId="0" borderId="1" xfId="0" applyFont="1" applyBorder="1" applyAlignment="1">
      <alignment vertical="center"/>
    </xf>
    <xf numFmtId="20" fontId="30" fillId="4" borderId="0" xfId="0" applyNumberFormat="1" applyFont="1" applyFill="1" applyAlignment="1"/>
    <xf numFmtId="20" fontId="30" fillId="4" borderId="0" xfId="0" applyNumberFormat="1" applyFont="1" applyFill="1"/>
    <xf numFmtId="20" fontId="34" fillId="4" borderId="0" xfId="0" applyNumberFormat="1" applyFont="1" applyFill="1" applyAlignment="1">
      <alignment vertical="top"/>
    </xf>
    <xf numFmtId="0" fontId="34" fillId="4" borderId="0" xfId="0" applyFont="1" applyFill="1" applyAlignment="1">
      <alignment vertical="top"/>
    </xf>
    <xf numFmtId="0" fontId="53" fillId="4" borderId="0" xfId="0" applyFont="1" applyFill="1" applyAlignment="1"/>
    <xf numFmtId="0" fontId="30" fillId="4" borderId="0" xfId="0" applyFont="1" applyFill="1" applyAlignment="1">
      <alignment horizontal="center" wrapText="1"/>
    </xf>
    <xf numFmtId="0" fontId="48" fillId="12" borderId="2" xfId="0" applyFont="1" applyFill="1" applyBorder="1" applyAlignment="1">
      <alignment vertical="center" wrapText="1"/>
    </xf>
    <xf numFmtId="0" fontId="49" fillId="4" borderId="1" xfId="0" applyFont="1" applyFill="1" applyBorder="1" applyAlignment="1">
      <alignment horizontal="center" vertical="center" wrapText="1"/>
    </xf>
    <xf numFmtId="0" fontId="22" fillId="0" borderId="3" xfId="0" applyFont="1" applyBorder="1" applyAlignment="1">
      <alignment vertical="center"/>
    </xf>
    <xf numFmtId="0" fontId="54" fillId="0" borderId="3" xfId="0" applyFont="1" applyBorder="1" applyAlignment="1">
      <alignment vertical="center" wrapText="1"/>
    </xf>
    <xf numFmtId="0" fontId="22" fillId="0" borderId="1" xfId="0" applyFont="1" applyBorder="1" applyAlignment="1">
      <alignment vertical="center"/>
    </xf>
    <xf numFmtId="0" fontId="55" fillId="4" borderId="1" xfId="0" applyFont="1" applyFill="1" applyBorder="1" applyAlignment="1">
      <alignment vertical="center" wrapText="1"/>
    </xf>
    <xf numFmtId="20" fontId="22" fillId="4" borderId="3" xfId="0" applyNumberFormat="1" applyFont="1" applyFill="1" applyBorder="1" applyAlignment="1">
      <alignment vertical="center" wrapText="1"/>
    </xf>
    <xf numFmtId="0" fontId="22" fillId="0" borderId="3" xfId="0" applyFont="1" applyBorder="1" applyAlignment="1">
      <alignment vertical="center" wrapText="1"/>
    </xf>
    <xf numFmtId="0" fontId="55" fillId="4" borderId="3" xfId="0" applyFont="1" applyFill="1" applyBorder="1" applyAlignment="1">
      <alignment vertical="center" wrapText="1"/>
    </xf>
    <xf numFmtId="0" fontId="30" fillId="4" borderId="0" xfId="0" applyFont="1" applyFill="1" applyAlignment="1">
      <alignment wrapText="1"/>
    </xf>
    <xf numFmtId="0" fontId="30" fillId="0" borderId="0" xfId="0" applyFont="1"/>
    <xf numFmtId="20" fontId="30" fillId="4" borderId="0" xfId="0" applyNumberFormat="1" applyFont="1" applyFill="1" applyAlignment="1">
      <alignment wrapText="1"/>
    </xf>
    <xf numFmtId="0" fontId="30" fillId="4" borderId="0" xfId="0" applyFont="1" applyFill="1" applyAlignment="1">
      <alignment horizontal="center" vertical="top" wrapText="1"/>
    </xf>
    <xf numFmtId="0" fontId="24" fillId="12" borderId="0" xfId="0" applyFont="1" applyFill="1" applyAlignment="1">
      <alignment wrapText="1"/>
    </xf>
    <xf numFmtId="0" fontId="56" fillId="12" borderId="0" xfId="0" applyFont="1" applyFill="1" applyAlignment="1">
      <alignment vertical="center" wrapText="1"/>
    </xf>
    <xf numFmtId="0" fontId="48" fillId="12" borderId="0" xfId="0" applyFont="1" applyFill="1" applyAlignment="1">
      <alignment vertical="center" wrapText="1"/>
    </xf>
    <xf numFmtId="0" fontId="22" fillId="4" borderId="3" xfId="0" applyFont="1" applyFill="1" applyBorder="1" applyAlignment="1">
      <alignment vertical="center" wrapText="1"/>
    </xf>
    <xf numFmtId="0" fontId="49" fillId="4" borderId="1" xfId="0" applyFont="1" applyFill="1" applyBorder="1" applyAlignment="1">
      <alignment vertical="center"/>
    </xf>
    <xf numFmtId="20" fontId="55" fillId="0" borderId="3" xfId="0" applyNumberFormat="1" applyFont="1" applyBorder="1" applyAlignment="1">
      <alignment vertical="center" wrapText="1"/>
    </xf>
    <xf numFmtId="20" fontId="49" fillId="4" borderId="1" xfId="0" applyNumberFormat="1" applyFont="1" applyFill="1" applyBorder="1" applyAlignment="1">
      <alignment vertical="center"/>
    </xf>
    <xf numFmtId="0" fontId="20" fillId="4" borderId="3" xfId="0" applyFont="1" applyFill="1" applyBorder="1" applyAlignment="1">
      <alignment vertical="center" wrapText="1"/>
    </xf>
    <xf numFmtId="0" fontId="30" fillId="12" borderId="0" xfId="0" applyFont="1" applyFill="1" applyAlignment="1">
      <alignment wrapText="1"/>
    </xf>
    <xf numFmtId="0" fontId="22" fillId="12" borderId="0" xfId="0" applyFont="1" applyFill="1" applyAlignment="1">
      <alignment wrapText="1"/>
    </xf>
    <xf numFmtId="0" fontId="49" fillId="12" borderId="0" xfId="0" applyFont="1" applyFill="1" applyAlignment="1">
      <alignment vertical="center" wrapText="1"/>
    </xf>
    <xf numFmtId="0" fontId="22" fillId="12" borderId="1" xfId="0" applyFont="1" applyFill="1" applyBorder="1" applyAlignment="1">
      <alignment vertical="center" wrapText="1"/>
    </xf>
    <xf numFmtId="0" fontId="57" fillId="4" borderId="1" xfId="0" applyFont="1" applyFill="1" applyBorder="1" applyAlignment="1">
      <alignment vertical="center"/>
    </xf>
    <xf numFmtId="0" fontId="58" fillId="13" borderId="1" xfId="0" applyFont="1" applyFill="1" applyBorder="1" applyAlignment="1">
      <alignment vertical="center" wrapText="1"/>
    </xf>
    <xf numFmtId="0" fontId="59" fillId="4" borderId="1" xfId="0" applyFont="1" applyFill="1" applyBorder="1" applyAlignment="1">
      <alignment vertical="center"/>
    </xf>
    <xf numFmtId="0" fontId="60" fillId="13" borderId="1" xfId="0" applyFont="1" applyFill="1" applyBorder="1" applyAlignment="1">
      <alignment wrapText="1"/>
    </xf>
    <xf numFmtId="0" fontId="61" fillId="0" borderId="4" xfId="0" applyFont="1" applyBorder="1" applyAlignment="1"/>
    <xf numFmtId="0" fontId="62" fillId="13" borderId="1" xfId="0" applyFont="1" applyFill="1" applyBorder="1" applyAlignment="1">
      <alignment wrapText="1"/>
    </xf>
    <xf numFmtId="0" fontId="63" fillId="4" borderId="1" xfId="0" applyFont="1" applyFill="1" applyBorder="1" applyAlignment="1"/>
    <xf numFmtId="20" fontId="16" fillId="4" borderId="0" xfId="0" applyNumberFormat="1" applyFont="1" applyFill="1"/>
    <xf numFmtId="0" fontId="61" fillId="4" borderId="4" xfId="0" applyFont="1" applyFill="1" applyBorder="1" applyAlignment="1"/>
    <xf numFmtId="0" fontId="30" fillId="0" borderId="0" xfId="0" applyFont="1" applyAlignment="1">
      <alignment wrapText="1"/>
    </xf>
    <xf numFmtId="0" fontId="49" fillId="0" borderId="0" xfId="0" applyFont="1" applyAlignment="1">
      <alignment vertical="center" wrapText="1"/>
    </xf>
    <xf numFmtId="0" fontId="49" fillId="4" borderId="0" xfId="0" applyFont="1" applyFill="1" applyAlignment="1">
      <alignment vertical="center"/>
    </xf>
    <xf numFmtId="0" fontId="22" fillId="0" borderId="0" xfId="0" applyFont="1" applyAlignment="1">
      <alignment vertical="center"/>
    </xf>
    <xf numFmtId="20" fontId="49" fillId="4" borderId="0" xfId="0" applyNumberFormat="1" applyFont="1" applyFill="1" applyAlignment="1">
      <alignment vertical="center"/>
    </xf>
    <xf numFmtId="0" fontId="49" fillId="4" borderId="0" xfId="0" applyFont="1" applyFill="1" applyAlignment="1">
      <alignment vertical="center" wrapText="1"/>
    </xf>
    <xf numFmtId="179" fontId="22" fillId="12" borderId="1" xfId="0" applyNumberFormat="1" applyFont="1" applyFill="1" applyBorder="1" applyAlignment="1"/>
    <xf numFmtId="0" fontId="22" fillId="12" borderId="1" xfId="0" applyFont="1" applyFill="1" applyBorder="1" applyAlignment="1">
      <alignment horizontal="center"/>
    </xf>
    <xf numFmtId="0" fontId="22" fillId="0" borderId="1" xfId="0" applyFont="1" applyBorder="1" applyAlignment="1">
      <alignment horizontal="center"/>
    </xf>
    <xf numFmtId="179" fontId="40" fillId="0" borderId="1" xfId="0" applyNumberFormat="1" applyFont="1" applyBorder="1" applyAlignment="1">
      <alignment vertical="center"/>
    </xf>
    <xf numFmtId="0" fontId="44" fillId="0" borderId="1" xfId="0" applyFont="1" applyBorder="1" applyAlignment="1">
      <alignment horizontal="center" vertical="center"/>
    </xf>
    <xf numFmtId="0" fontId="22" fillId="0" borderId="1" xfId="0" applyFont="1" applyBorder="1" applyAlignment="1">
      <alignment horizontal="center" vertical="center"/>
    </xf>
    <xf numFmtId="0" fontId="44" fillId="0" borderId="3" xfId="0" applyFont="1" applyBorder="1" applyAlignment="1">
      <alignment horizontal="center" vertical="center"/>
    </xf>
    <xf numFmtId="0" fontId="22" fillId="0" borderId="0" xfId="0" applyFont="1" applyAlignment="1">
      <alignment horizontal="center" vertical="center"/>
    </xf>
    <xf numFmtId="179" fontId="22" fillId="0" borderId="0" xfId="0" applyNumberFormat="1" applyFont="1" applyAlignment="1"/>
    <xf numFmtId="0" fontId="22" fillId="12" borderId="1" xfId="0" applyFont="1" applyFill="1" applyBorder="1" applyAlignment="1">
      <alignment horizontal="left"/>
    </xf>
    <xf numFmtId="0" fontId="64" fillId="12" borderId="1" xfId="0" applyFont="1" applyFill="1" applyBorder="1" applyAlignment="1">
      <alignment horizontal="center" wrapText="1"/>
    </xf>
    <xf numFmtId="0" fontId="22" fillId="12" borderId="1" xfId="0" applyFont="1" applyFill="1" applyBorder="1" applyAlignment="1">
      <alignment horizontal="center" wrapText="1"/>
    </xf>
    <xf numFmtId="0" fontId="44" fillId="0" borderId="1" xfId="0" applyFont="1" applyBorder="1" applyAlignment="1">
      <alignment horizontal="left" vertical="center"/>
    </xf>
    <xf numFmtId="0" fontId="65" fillId="0" borderId="1" xfId="0" applyFont="1" applyBorder="1" applyAlignment="1">
      <alignment horizontal="center" vertical="center"/>
    </xf>
    <xf numFmtId="0" fontId="22" fillId="0" borderId="1" xfId="0" applyFont="1" applyBorder="1" applyAlignment="1">
      <alignment horizontal="left" vertical="center"/>
    </xf>
    <xf numFmtId="0" fontId="44" fillId="0" borderId="3" xfId="0" applyFont="1" applyBorder="1" applyAlignment="1">
      <alignment horizontal="left" vertical="center"/>
    </xf>
    <xf numFmtId="0" fontId="22" fillId="0" borderId="3" xfId="0" applyFont="1" applyBorder="1" applyAlignment="1">
      <alignment horizontal="center" vertical="center"/>
    </xf>
    <xf numFmtId="0" fontId="22" fillId="0" borderId="3" xfId="0" applyFont="1" applyBorder="1" applyAlignment="1">
      <alignment horizontal="left" vertical="center"/>
    </xf>
    <xf numFmtId="0" fontId="44" fillId="0" borderId="1" xfId="0" applyFont="1" applyBorder="1" applyAlignment="1">
      <alignment horizontal="left" vertical="center" wrapText="1"/>
    </xf>
    <xf numFmtId="0" fontId="44" fillId="0" borderId="3" xfId="0" applyFont="1" applyBorder="1" applyAlignment="1">
      <alignment horizontal="left" vertical="center" wrapText="1"/>
    </xf>
    <xf numFmtId="0" fontId="65" fillId="0" borderId="3" xfId="0" applyFont="1" applyBorder="1" applyAlignment="1">
      <alignment horizontal="center" vertical="center"/>
    </xf>
    <xf numFmtId="0" fontId="22" fillId="0" borderId="0" xfId="0" applyFont="1" applyAlignment="1">
      <alignment horizontal="left"/>
    </xf>
    <xf numFmtId="0" fontId="22" fillId="12" borderId="5" xfId="0" applyFont="1" applyFill="1" applyBorder="1" applyAlignment="1">
      <alignment wrapText="1"/>
    </xf>
    <xf numFmtId="0" fontId="44" fillId="12" borderId="1" xfId="0" applyFont="1" applyFill="1" applyBorder="1" applyAlignment="1">
      <alignment horizontal="center" wrapText="1"/>
    </xf>
    <xf numFmtId="0" fontId="65" fillId="0" borderId="1" xfId="0" applyFont="1" applyBorder="1" applyAlignment="1">
      <alignment vertical="center"/>
    </xf>
    <xf numFmtId="0" fontId="66" fillId="0" borderId="1" xfId="0" applyFont="1" applyBorder="1" applyAlignment="1">
      <alignment vertical="center" wrapText="1"/>
    </xf>
    <xf numFmtId="20" fontId="22" fillId="0" borderId="1" xfId="0" applyNumberFormat="1" applyFont="1" applyBorder="1" applyAlignment="1">
      <alignment horizontal="center" vertical="center" wrapText="1"/>
    </xf>
    <xf numFmtId="0" fontId="44" fillId="0" borderId="1" xfId="0" applyFont="1" applyBorder="1" applyAlignment="1">
      <alignment horizontal="center" vertical="center" wrapText="1"/>
    </xf>
    <xf numFmtId="0" fontId="67" fillId="0" borderId="1" xfId="0" applyFont="1" applyBorder="1" applyAlignment="1">
      <alignment horizontal="center" vertical="center" wrapText="1"/>
    </xf>
    <xf numFmtId="0" fontId="68" fillId="0" borderId="1" xfId="0" applyFont="1" applyBorder="1" applyAlignment="1">
      <alignment vertical="center" wrapText="1"/>
    </xf>
    <xf numFmtId="0" fontId="69" fillId="0" borderId="1" xfId="0" applyFont="1" applyBorder="1" applyAlignment="1">
      <alignment vertical="center" wrapText="1"/>
    </xf>
    <xf numFmtId="0" fontId="22" fillId="0" borderId="0" xfId="0" applyFont="1" applyAlignment="1">
      <alignment horizontal="center" wrapText="1"/>
    </xf>
    <xf numFmtId="0" fontId="70" fillId="0" borderId="0" xfId="0" applyFont="1" applyAlignment="1">
      <alignment horizontal="center" wrapText="1"/>
    </xf>
    <xf numFmtId="0" fontId="40" fillId="0" borderId="18" xfId="0" applyFont="1" applyBorder="1" applyAlignment="1"/>
    <xf numFmtId="0" fontId="40" fillId="0" borderId="19" xfId="0" applyFont="1" applyBorder="1" applyAlignment="1">
      <alignment horizontal="center"/>
    </xf>
    <xf numFmtId="0" fontId="40" fillId="0" borderId="20" xfId="0" applyFont="1" applyBorder="1" applyAlignment="1"/>
    <xf numFmtId="0" fontId="40" fillId="0" borderId="0" xfId="0" applyFont="1" applyAlignment="1">
      <alignment horizontal="center"/>
    </xf>
    <xf numFmtId="0" fontId="44" fillId="0" borderId="21" xfId="0" applyFont="1" applyBorder="1" applyAlignment="1">
      <alignment horizontal="left"/>
    </xf>
    <xf numFmtId="0" fontId="44" fillId="0" borderId="1" xfId="0" applyFont="1" applyBorder="1" applyAlignment="1">
      <alignment horizontal="center"/>
    </xf>
    <xf numFmtId="0" fontId="40" fillId="6" borderId="5" xfId="0" applyFont="1" applyFill="1" applyBorder="1" applyAlignment="1">
      <alignment horizontal="center"/>
    </xf>
    <xf numFmtId="0" fontId="44" fillId="0" borderId="3" xfId="0" applyFont="1" applyBorder="1" applyAlignment="1">
      <alignment horizontal="center"/>
    </xf>
    <xf numFmtId="0" fontId="44" fillId="0" borderId="4" xfId="0" applyFont="1" applyBorder="1" applyAlignment="1">
      <alignment horizontal="center"/>
    </xf>
    <xf numFmtId="0" fontId="40" fillId="6" borderId="4" xfId="0" applyFont="1" applyFill="1" applyBorder="1" applyAlignment="1">
      <alignment horizontal="center"/>
    </xf>
    <xf numFmtId="0" fontId="44" fillId="14" borderId="3" xfId="0" applyFont="1" applyFill="1" applyBorder="1" applyAlignment="1">
      <alignment horizontal="center"/>
    </xf>
    <xf numFmtId="0" fontId="44" fillId="14" borderId="4" xfId="0" applyFont="1" applyFill="1" applyBorder="1" applyAlignment="1">
      <alignment horizontal="center"/>
    </xf>
    <xf numFmtId="0" fontId="22" fillId="0" borderId="20" xfId="0" applyFont="1" applyBorder="1"/>
    <xf numFmtId="0" fontId="44" fillId="0" borderId="0" xfId="0" applyFont="1" applyAlignment="1">
      <alignment horizontal="center"/>
    </xf>
    <xf numFmtId="0" fontId="44" fillId="0" borderId="5" xfId="0" applyFont="1" applyBorder="1" applyAlignment="1">
      <alignment horizontal="center"/>
    </xf>
    <xf numFmtId="0" fontId="40" fillId="6" borderId="1" xfId="0" applyFont="1" applyFill="1" applyBorder="1" applyAlignment="1">
      <alignment horizontal="center"/>
    </xf>
    <xf numFmtId="0" fontId="44" fillId="0" borderId="20" xfId="0" applyFont="1" applyBorder="1" applyAlignment="1"/>
    <xf numFmtId="0" fontId="22" fillId="0" borderId="22" xfId="0" applyFont="1" applyBorder="1" applyAlignment="1">
      <alignment wrapText="1"/>
    </xf>
    <xf numFmtId="0" fontId="22" fillId="0" borderId="6" xfId="0" applyFont="1" applyBorder="1" applyAlignment="1">
      <alignment horizontal="center" wrapText="1"/>
    </xf>
    <xf numFmtId="0" fontId="44" fillId="0" borderId="6" xfId="0" applyFont="1" applyBorder="1" applyAlignment="1">
      <alignment horizontal="center" wrapText="1"/>
    </xf>
    <xf numFmtId="0" fontId="20" fillId="0" borderId="18" xfId="0" applyFont="1" applyBorder="1" applyAlignment="1">
      <alignment wrapText="1"/>
    </xf>
    <xf numFmtId="0" fontId="20" fillId="0" borderId="20" xfId="0" applyFont="1" applyBorder="1" applyAlignment="1">
      <alignment wrapText="1"/>
    </xf>
    <xf numFmtId="0" fontId="44" fillId="6" borderId="5" xfId="0" applyFont="1" applyFill="1" applyBorder="1" applyAlignment="1">
      <alignment horizontal="center"/>
    </xf>
    <xf numFmtId="0" fontId="44" fillId="6" borderId="4" xfId="0" applyFont="1" applyFill="1" applyBorder="1" applyAlignment="1">
      <alignment horizontal="center"/>
    </xf>
    <xf numFmtId="0" fontId="44" fillId="6" borderId="1" xfId="0" applyFont="1" applyFill="1" applyBorder="1" applyAlignment="1">
      <alignment horizontal="center"/>
    </xf>
    <xf numFmtId="0" fontId="22" fillId="0" borderId="20" xfId="0" applyFont="1" applyBorder="1" applyAlignment="1">
      <alignment wrapText="1"/>
    </xf>
    <xf numFmtId="20" fontId="44" fillId="0" borderId="1" xfId="0" applyNumberFormat="1" applyFont="1" applyBorder="1" applyAlignment="1">
      <alignment horizontal="center" vertical="center" wrapText="1"/>
    </xf>
    <xf numFmtId="193" fontId="22" fillId="0" borderId="1" xfId="0" applyNumberFormat="1" applyFont="1" applyBorder="1" applyAlignment="1">
      <alignment horizontal="center" vertical="center" wrapText="1"/>
    </xf>
    <xf numFmtId="20" fontId="22" fillId="0" borderId="0" xfId="0" applyNumberFormat="1" applyFont="1" applyAlignment="1">
      <alignment horizontal="center" vertical="center" wrapText="1"/>
    </xf>
    <xf numFmtId="20" fontId="44" fillId="0" borderId="1" xfId="0" applyNumberFormat="1" applyFont="1" applyBorder="1" applyAlignment="1">
      <alignment horizontal="center" vertical="center"/>
    </xf>
    <xf numFmtId="0" fontId="40" fillId="0" borderId="23" xfId="0" applyFont="1" applyBorder="1" applyAlignment="1">
      <alignment horizontal="center"/>
    </xf>
    <xf numFmtId="0" fontId="4" fillId="0" borderId="0" xfId="0" applyFont="1" applyAlignment="1">
      <alignment horizontal="center"/>
    </xf>
    <xf numFmtId="0" fontId="71" fillId="0" borderId="0" xfId="0" applyFont="1" applyAlignment="1">
      <alignment horizontal="center"/>
    </xf>
    <xf numFmtId="0" fontId="40" fillId="0" borderId="24" xfId="0" applyFont="1" applyBorder="1" applyAlignment="1">
      <alignment horizontal="center"/>
    </xf>
    <xf numFmtId="0" fontId="40" fillId="6" borderId="25" xfId="0" applyFont="1" applyFill="1" applyBorder="1" applyAlignment="1">
      <alignment horizontal="center"/>
    </xf>
    <xf numFmtId="0" fontId="40" fillId="6" borderId="26" xfId="0" applyFont="1" applyFill="1" applyBorder="1" applyAlignment="1">
      <alignment horizontal="center"/>
    </xf>
    <xf numFmtId="0" fontId="44" fillId="0" borderId="26" xfId="0" applyFont="1" applyBorder="1" applyAlignment="1">
      <alignment horizontal="center"/>
    </xf>
    <xf numFmtId="0" fontId="44" fillId="14" borderId="26" xfId="0" applyFont="1" applyFill="1" applyBorder="1" applyAlignment="1">
      <alignment horizontal="center"/>
    </xf>
    <xf numFmtId="0" fontId="44" fillId="0" borderId="24" xfId="0" applyFont="1" applyBorder="1" applyAlignment="1">
      <alignment horizontal="center"/>
    </xf>
    <xf numFmtId="0" fontId="40" fillId="15" borderId="26" xfId="0" applyFont="1" applyFill="1" applyBorder="1" applyAlignment="1">
      <alignment horizontal="center"/>
    </xf>
    <xf numFmtId="0" fontId="40" fillId="6" borderId="27" xfId="0" applyFont="1" applyFill="1" applyBorder="1" applyAlignment="1">
      <alignment horizontal="center"/>
    </xf>
    <xf numFmtId="0" fontId="22" fillId="0" borderId="9" xfId="0" applyFont="1" applyBorder="1" applyAlignment="1">
      <alignment horizontal="center" wrapText="1"/>
    </xf>
    <xf numFmtId="0" fontId="44" fillId="6" borderId="25" xfId="0" applyFont="1" applyFill="1" applyBorder="1" applyAlignment="1">
      <alignment horizontal="center"/>
    </xf>
    <xf numFmtId="0" fontId="44" fillId="6" borderId="26" xfId="0" applyFont="1" applyFill="1" applyBorder="1" applyAlignment="1">
      <alignment horizontal="center"/>
    </xf>
    <xf numFmtId="0" fontId="44" fillId="6" borderId="27" xfId="0" applyFont="1" applyFill="1" applyBorder="1" applyAlignment="1">
      <alignment horizontal="center"/>
    </xf>
    <xf numFmtId="0" fontId="22" fillId="12" borderId="0" xfId="0" applyFont="1" applyFill="1" applyAlignment="1"/>
    <xf numFmtId="0" fontId="22" fillId="12" borderId="1" xfId="0" applyFont="1" applyFill="1" applyBorder="1" applyAlignment="1"/>
    <xf numFmtId="0" fontId="22" fillId="12" borderId="1" xfId="0" applyFont="1" applyFill="1" applyBorder="1" applyAlignment="1">
      <alignment wrapText="1"/>
    </xf>
    <xf numFmtId="0" fontId="68" fillId="0" borderId="1" xfId="0" applyFont="1" applyBorder="1" applyAlignment="1"/>
    <xf numFmtId="0" fontId="44" fillId="13" borderId="1" xfId="0" applyFont="1" applyFill="1" applyBorder="1" applyAlignment="1"/>
    <xf numFmtId="0" fontId="44" fillId="0" borderId="1" xfId="0" applyFont="1" applyBorder="1" applyAlignment="1"/>
    <xf numFmtId="0" fontId="15" fillId="0" borderId="1" xfId="0" applyFont="1" applyBorder="1" applyAlignment="1">
      <alignment wrapText="1"/>
    </xf>
    <xf numFmtId="0" fontId="44" fillId="4" borderId="1" xfId="0" applyFont="1" applyFill="1" applyBorder="1" applyAlignment="1"/>
    <xf numFmtId="0" fontId="22" fillId="0" borderId="1" xfId="0" applyFont="1" applyBorder="1" applyAlignment="1"/>
    <xf numFmtId="0" fontId="72" fillId="4" borderId="1" xfId="0" applyFont="1" applyFill="1" applyBorder="1" applyAlignment="1"/>
    <xf numFmtId="0" fontId="68" fillId="0" borderId="1" xfId="0" applyFont="1" applyBorder="1" applyAlignment="1">
      <alignment vertical="center"/>
    </xf>
    <xf numFmtId="0" fontId="44" fillId="16" borderId="1" xfId="0" applyFont="1" applyFill="1" applyBorder="1" applyAlignment="1"/>
    <xf numFmtId="0" fontId="22" fillId="4" borderId="1" xfId="0" applyFont="1" applyFill="1" applyBorder="1" applyAlignment="1">
      <alignment vertical="center"/>
    </xf>
    <xf numFmtId="0" fontId="73" fillId="4" borderId="1" xfId="0" applyFont="1" applyFill="1" applyBorder="1" applyAlignment="1"/>
    <xf numFmtId="0" fontId="74" fillId="0" borderId="1" xfId="0" applyFont="1" applyBorder="1" applyAlignment="1"/>
    <xf numFmtId="0" fontId="40" fillId="16" borderId="15" xfId="0" applyFont="1" applyFill="1" applyBorder="1" applyAlignment="1">
      <alignment horizontal="center" wrapText="1"/>
    </xf>
    <xf numFmtId="0" fontId="43" fillId="0" borderId="5" xfId="0" applyFont="1" applyBorder="1"/>
    <xf numFmtId="0" fontId="44" fillId="13" borderId="0" xfId="0" applyFont="1" applyFill="1" applyAlignment="1"/>
    <xf numFmtId="0" fontId="22" fillId="0" borderId="0" xfId="0" applyFont="1"/>
    <xf numFmtId="0" fontId="22" fillId="12" borderId="0" xfId="0" applyFont="1" applyFill="1" applyAlignment="1">
      <alignment horizontal="left" wrapText="1"/>
    </xf>
    <xf numFmtId="0" fontId="22" fillId="12" borderId="1" xfId="0" applyFont="1" applyFill="1" applyBorder="1" applyAlignment="1">
      <alignment horizontal="left" wrapText="1"/>
    </xf>
    <xf numFmtId="0" fontId="38" fillId="4" borderId="0" xfId="0" applyFont="1" applyFill="1" applyAlignment="1"/>
    <xf numFmtId="0" fontId="44" fillId="16" borderId="1" xfId="0" applyFont="1" applyFill="1" applyBorder="1" applyAlignment="1">
      <alignment horizontal="center"/>
    </xf>
    <xf numFmtId="0" fontId="75" fillId="0" borderId="1" xfId="0" applyFont="1" applyBorder="1" applyAlignment="1">
      <alignment horizontal="center"/>
    </xf>
    <xf numFmtId="193" fontId="22" fillId="0" borderId="1" xfId="0" applyNumberFormat="1" applyFont="1" applyBorder="1" applyAlignment="1">
      <alignment horizontal="center"/>
    </xf>
    <xf numFmtId="0" fontId="44" fillId="4" borderId="0" xfId="0" applyFont="1" applyFill="1" applyAlignment="1"/>
    <xf numFmtId="0" fontId="44" fillId="4" borderId="1" xfId="0" applyFont="1" applyFill="1" applyBorder="1" applyAlignment="1">
      <alignment horizontal="center"/>
    </xf>
    <xf numFmtId="0" fontId="22" fillId="16" borderId="1" xfId="0" applyFont="1" applyFill="1" applyBorder="1" applyAlignment="1">
      <alignment horizontal="center"/>
    </xf>
    <xf numFmtId="0" fontId="22" fillId="12" borderId="0" xfId="0" applyFont="1" applyFill="1" applyAlignment="1">
      <alignment horizontal="center" wrapText="1"/>
    </xf>
    <xf numFmtId="0" fontId="22" fillId="15" borderId="1" xfId="0" applyFont="1" applyFill="1" applyBorder="1" applyAlignment="1">
      <alignment horizontal="center"/>
    </xf>
    <xf numFmtId="0" fontId="22" fillId="15" borderId="1" xfId="0" applyFont="1" applyFill="1" applyBorder="1" applyAlignment="1">
      <alignment horizontal="center" wrapText="1"/>
    </xf>
    <xf numFmtId="0" fontId="22" fillId="15" borderId="0" xfId="0" applyFont="1" applyFill="1" applyAlignment="1">
      <alignment horizontal="center"/>
    </xf>
    <xf numFmtId="0" fontId="76" fillId="15" borderId="1" xfId="0" applyFont="1" applyFill="1" applyBorder="1" applyAlignment="1"/>
    <xf numFmtId="0" fontId="44" fillId="12" borderId="0" xfId="0" applyFont="1" applyFill="1" applyAlignment="1">
      <alignment horizontal="left"/>
    </xf>
    <xf numFmtId="0" fontId="22" fillId="0" borderId="1" xfId="0" applyFont="1" applyBorder="1"/>
    <xf numFmtId="0" fontId="20" fillId="6" borderId="0" xfId="0" applyFont="1" applyFill="1" applyAlignment="1">
      <alignment wrapText="1"/>
    </xf>
    <xf numFmtId="0" fontId="44" fillId="17" borderId="0" xfId="0" applyFont="1" applyFill="1" applyAlignment="1">
      <alignment horizontal="left"/>
    </xf>
    <xf numFmtId="0" fontId="44" fillId="4" borderId="0" xfId="0" applyFont="1" applyFill="1" applyAlignment="1">
      <alignment horizontal="left"/>
    </xf>
    <xf numFmtId="0" fontId="77" fillId="0" borderId="0" xfId="0" applyFont="1" applyAlignment="1"/>
    <xf numFmtId="0" fontId="44" fillId="4" borderId="0" xfId="0" applyFont="1" applyFill="1" applyAlignment="1">
      <alignment horizontal="left" vertical="center"/>
    </xf>
    <xf numFmtId="0" fontId="44" fillId="17" borderId="0" xfId="0" applyFont="1" applyFill="1" applyAlignment="1"/>
    <xf numFmtId="0" fontId="21" fillId="4" borderId="0" xfId="0" applyFont="1" applyFill="1" applyAlignment="1">
      <alignment wrapText="1"/>
    </xf>
    <xf numFmtId="0" fontId="21" fillId="4" borderId="2" xfId="0" applyFont="1" applyFill="1" applyBorder="1" applyAlignment="1">
      <alignment wrapText="1"/>
    </xf>
    <xf numFmtId="0" fontId="43" fillId="0" borderId="2" xfId="0" applyFont="1" applyBorder="1"/>
    <xf numFmtId="0" fontId="78" fillId="0" borderId="0" xfId="0" applyFont="1" applyAlignment="1"/>
    <xf numFmtId="182" fontId="38" fillId="0" borderId="0" xfId="0" applyNumberFormat="1" applyFont="1" applyAlignment="1">
      <alignment vertical="center" wrapText="1"/>
    </xf>
    <xf numFmtId="0" fontId="38" fillId="0" borderId="0" xfId="0" applyFont="1" applyAlignment="1">
      <alignment vertical="center" wrapText="1"/>
    </xf>
    <xf numFmtId="20" fontId="38" fillId="0" borderId="0" xfId="0" applyNumberFormat="1" applyFont="1" applyAlignment="1">
      <alignment vertical="center" wrapText="1"/>
    </xf>
    <xf numFmtId="0" fontId="41" fillId="0" borderId="17" xfId="0" applyFont="1" applyBorder="1" applyAlignment="1">
      <alignment horizontal="center" vertical="center" wrapText="1"/>
    </xf>
    <xf numFmtId="178" fontId="38" fillId="0" borderId="3" xfId="0" applyNumberFormat="1" applyFont="1" applyBorder="1" applyAlignment="1">
      <alignment horizontal="right" vertical="center" wrapText="1"/>
    </xf>
    <xf numFmtId="0" fontId="34" fillId="0" borderId="4" xfId="0" applyFont="1" applyBorder="1" applyAlignment="1">
      <alignment vertical="center" wrapText="1"/>
    </xf>
    <xf numFmtId="20" fontId="34" fillId="0" borderId="4" xfId="0" applyNumberFormat="1" applyFont="1" applyBorder="1" applyAlignment="1">
      <alignment vertical="center" wrapText="1"/>
    </xf>
    <xf numFmtId="0" fontId="38" fillId="4" borderId="4" xfId="0" applyFont="1" applyFill="1" applyBorder="1" applyAlignment="1">
      <alignment vertical="center" wrapText="1"/>
    </xf>
    <xf numFmtId="20" fontId="38" fillId="4" borderId="4" xfId="0" applyNumberFormat="1" applyFont="1" applyFill="1" applyBorder="1" applyAlignment="1">
      <alignment horizontal="right" vertical="center" wrapText="1"/>
    </xf>
    <xf numFmtId="0" fontId="38" fillId="0" borderId="4" xfId="0" applyFont="1" applyBorder="1" applyAlignment="1">
      <alignment vertical="center" wrapText="1"/>
    </xf>
    <xf numFmtId="182" fontId="38" fillId="9" borderId="0" xfId="0" applyNumberFormat="1" applyFont="1" applyFill="1" applyAlignment="1">
      <alignment vertical="center" wrapText="1"/>
    </xf>
    <xf numFmtId="0" fontId="38" fillId="9" borderId="0" xfId="0" applyFont="1" applyFill="1" applyAlignment="1">
      <alignment vertical="center" wrapText="1"/>
    </xf>
    <xf numFmtId="20" fontId="38" fillId="9" borderId="0" xfId="0" applyNumberFormat="1" applyFont="1" applyFill="1" applyAlignment="1">
      <alignment vertical="center" wrapText="1"/>
    </xf>
    <xf numFmtId="0" fontId="41" fillId="16" borderId="0" xfId="0" applyFont="1" applyFill="1" applyAlignment="1">
      <alignment vertical="center" wrapText="1"/>
    </xf>
    <xf numFmtId="178" fontId="38" fillId="0" borderId="0" xfId="0" applyNumberFormat="1" applyFont="1" applyAlignment="1">
      <alignment horizontal="right" vertical="center" wrapText="1"/>
    </xf>
    <xf numFmtId="20" fontId="38" fillId="0" borderId="4" xfId="0" applyNumberFormat="1" applyFont="1" applyBorder="1" applyAlignment="1">
      <alignment horizontal="right" vertical="center" wrapText="1"/>
    </xf>
    <xf numFmtId="20" fontId="38" fillId="0" borderId="4" xfId="0" applyNumberFormat="1" applyFont="1" applyBorder="1" applyAlignment="1">
      <alignment vertical="center" wrapText="1"/>
    </xf>
    <xf numFmtId="0" fontId="79" fillId="4" borderId="0" xfId="0" applyFont="1" applyFill="1" applyAlignment="1"/>
    <xf numFmtId="0" fontId="41" fillId="0" borderId="2" xfId="0" applyFont="1" applyBorder="1" applyAlignment="1">
      <alignment horizontal="center" vertical="center" wrapText="1"/>
    </xf>
    <xf numFmtId="0" fontId="41" fillId="8" borderId="4" xfId="0" applyFont="1" applyFill="1" applyBorder="1" applyAlignment="1">
      <alignment horizontal="center" vertical="center" wrapText="1"/>
    </xf>
    <xf numFmtId="0" fontId="38" fillId="8" borderId="4" xfId="0" applyFont="1" applyFill="1" applyBorder="1" applyAlignment="1">
      <alignment horizontal="center" vertical="center" wrapText="1"/>
    </xf>
    <xf numFmtId="0" fontId="38" fillId="18" borderId="4" xfId="0" applyFont="1" applyFill="1" applyBorder="1" applyAlignment="1">
      <alignment horizontal="center" vertical="center" wrapText="1"/>
    </xf>
    <xf numFmtId="0" fontId="38" fillId="18" borderId="15" xfId="0" applyFont="1" applyFill="1" applyBorder="1" applyAlignment="1">
      <alignment vertical="center" wrapText="1"/>
    </xf>
    <xf numFmtId="0" fontId="38" fillId="18" borderId="11" xfId="0" applyFont="1" applyFill="1" applyBorder="1" applyAlignment="1">
      <alignment horizontal="center" vertical="center" wrapText="1"/>
    </xf>
    <xf numFmtId="0" fontId="38" fillId="9" borderId="0" xfId="0" applyFont="1" applyFill="1" applyAlignment="1">
      <alignment horizontal="center" vertical="center" wrapText="1"/>
    </xf>
    <xf numFmtId="0" fontId="16" fillId="8" borderId="0" xfId="0" applyFont="1" applyFill="1" applyAlignment="1">
      <alignment wrapText="1"/>
    </xf>
    <xf numFmtId="0" fontId="38" fillId="8" borderId="0" xfId="0" applyFont="1" applyFill="1" applyAlignment="1">
      <alignment horizontal="center" vertical="center" wrapText="1"/>
    </xf>
    <xf numFmtId="0" fontId="41" fillId="8" borderId="2" xfId="0" applyFont="1" applyFill="1" applyBorder="1" applyAlignment="1">
      <alignment horizontal="center" vertical="center" wrapText="1"/>
    </xf>
    <xf numFmtId="0" fontId="41" fillId="0" borderId="4" xfId="0" applyFont="1" applyBorder="1" applyAlignment="1">
      <alignment vertical="center" wrapText="1"/>
    </xf>
    <xf numFmtId="0" fontId="38" fillId="8" borderId="1" xfId="0" applyFont="1" applyFill="1" applyBorder="1" applyAlignment="1">
      <alignment horizontal="center" vertical="center" wrapText="1"/>
    </xf>
    <xf numFmtId="0" fontId="24" fillId="0" borderId="0" xfId="0" applyFont="1" applyAlignment="1">
      <alignment wrapText="1"/>
    </xf>
    <xf numFmtId="0" fontId="41" fillId="0" borderId="0" xfId="0" applyFont="1" applyAlignment="1">
      <alignment horizontal="center" vertical="center" wrapText="1"/>
    </xf>
    <xf numFmtId="0" fontId="38" fillId="0" borderId="0" xfId="0" applyFont="1" applyAlignment="1">
      <alignment horizontal="center" vertical="center" wrapText="1"/>
    </xf>
    <xf numFmtId="0" fontId="41" fillId="0" borderId="0" xfId="0" applyFont="1" applyAlignment="1">
      <alignment vertical="center" wrapText="1"/>
    </xf>
    <xf numFmtId="0" fontId="35" fillId="0" borderId="0" xfId="0" applyFont="1" applyAlignment="1"/>
    <xf numFmtId="0" fontId="80" fillId="19" borderId="0" xfId="0" applyFont="1" applyFill="1" applyAlignment="1"/>
    <xf numFmtId="201" fontId="80" fillId="19" borderId="0" xfId="0" applyNumberFormat="1" applyFont="1" applyFill="1" applyAlignment="1">
      <alignment horizontal="right"/>
    </xf>
    <xf numFmtId="0" fontId="80" fillId="19" borderId="0" xfId="0" applyFont="1" applyFill="1" applyAlignment="1">
      <alignment horizontal="right"/>
    </xf>
    <xf numFmtId="0" fontId="81" fillId="19" borderId="0" xfId="0" applyFont="1" applyFill="1" applyAlignment="1"/>
    <xf numFmtId="201" fontId="81" fillId="19" borderId="0" xfId="0" applyNumberFormat="1" applyFont="1" applyFill="1" applyAlignment="1">
      <alignment horizontal="right"/>
    </xf>
    <xf numFmtId="0" fontId="81" fillId="19" borderId="0" xfId="0" applyFont="1" applyFill="1" applyAlignment="1">
      <alignment horizontal="right"/>
    </xf>
    <xf numFmtId="0" fontId="80" fillId="6" borderId="0" xfId="0" applyFont="1" applyFill="1" applyAlignment="1"/>
    <xf numFmtId="201" fontId="80" fillId="6" borderId="0" xfId="0" applyNumberFormat="1" applyFont="1" applyFill="1" applyAlignment="1">
      <alignment horizontal="right"/>
    </xf>
    <xf numFmtId="0" fontId="80" fillId="6" borderId="0" xfId="0" applyFont="1" applyFill="1" applyAlignment="1">
      <alignment horizontal="right"/>
    </xf>
    <xf numFmtId="0" fontId="80" fillId="13" borderId="0" xfId="0" applyFont="1" applyFill="1" applyAlignment="1"/>
    <xf numFmtId="0" fontId="37" fillId="0" borderId="0" xfId="0" applyFont="1" applyAlignment="1">
      <alignment horizontal="left"/>
    </xf>
    <xf numFmtId="0" fontId="37" fillId="0" borderId="0" xfId="0" applyFont="1" applyAlignment="1">
      <alignment horizontal="right"/>
    </xf>
    <xf numFmtId="0" fontId="82" fillId="19" borderId="0" xfId="0" applyFont="1" applyFill="1" applyAlignment="1">
      <alignment horizontal="left"/>
    </xf>
    <xf numFmtId="0" fontId="34" fillId="19" borderId="0" xfId="0" applyFont="1" applyFill="1" applyAlignment="1">
      <alignment horizontal="right"/>
    </xf>
    <xf numFmtId="0" fontId="34" fillId="19" borderId="0" xfId="0" applyFont="1" applyFill="1" applyAlignment="1">
      <alignment wrapText="1"/>
    </xf>
    <xf numFmtId="0" fontId="38" fillId="19" borderId="0" xfId="0" applyFont="1" applyFill="1" applyAlignment="1">
      <alignment horizontal="right"/>
    </xf>
    <xf numFmtId="0" fontId="38" fillId="19" borderId="0" xfId="0" applyFont="1" applyFill="1" applyAlignment="1">
      <alignment wrapText="1"/>
    </xf>
    <xf numFmtId="0" fontId="39" fillId="19" borderId="0" xfId="0" applyFont="1" applyFill="1" applyAlignment="1">
      <alignment horizontal="right"/>
    </xf>
    <xf numFmtId="0" fontId="83" fillId="19" borderId="0" xfId="0" applyFont="1" applyFill="1" applyAlignment="1">
      <alignment horizontal="right"/>
    </xf>
    <xf numFmtId="0" fontId="39" fillId="19" borderId="0" xfId="0" applyFont="1" applyFill="1" applyAlignment="1">
      <alignment vertical="top" wrapText="1"/>
    </xf>
    <xf numFmtId="0" fontId="82" fillId="6" borderId="0" xfId="0" applyFont="1" applyFill="1" applyAlignment="1">
      <alignment horizontal="left"/>
    </xf>
    <xf numFmtId="0" fontId="39" fillId="6" borderId="0" xfId="0" applyFont="1" applyFill="1" applyAlignment="1">
      <alignment horizontal="right"/>
    </xf>
    <xf numFmtId="0" fontId="39" fillId="6" borderId="0" xfId="0" applyFont="1" applyFill="1" applyAlignment="1">
      <alignment wrapText="1"/>
    </xf>
    <xf numFmtId="0" fontId="39" fillId="6" borderId="0" xfId="0" applyFont="1" applyFill="1" applyAlignment="1">
      <alignment horizontal="left"/>
    </xf>
    <xf numFmtId="0" fontId="39" fillId="6" borderId="0" xfId="0" applyFont="1" applyFill="1" applyAlignment="1"/>
    <xf numFmtId="0" fontId="35" fillId="4" borderId="0" xfId="0" applyFont="1" applyFill="1" applyAlignment="1">
      <alignment wrapText="1"/>
    </xf>
    <xf numFmtId="0" fontId="34" fillId="19" borderId="0" xfId="0" applyFont="1" applyFill="1" applyAlignment="1"/>
    <xf numFmtId="0" fontId="38" fillId="19" borderId="0" xfId="0" applyFont="1" applyFill="1" applyAlignment="1"/>
    <xf numFmtId="0" fontId="39" fillId="19" borderId="0" xfId="0" applyFont="1" applyFill="1" applyAlignment="1">
      <alignment vertical="top"/>
    </xf>
    <xf numFmtId="0" fontId="34" fillId="6" borderId="0" xfId="0" applyFont="1" applyFill="1" applyAlignment="1"/>
    <xf numFmtId="0" fontId="34" fillId="6" borderId="0" xfId="0" applyFont="1" applyFill="1" applyAlignment="1">
      <alignment horizontal="left"/>
    </xf>
    <xf numFmtId="0" fontId="34" fillId="13" borderId="0" xfId="0" applyFont="1" applyFill="1" applyAlignment="1"/>
    <xf numFmtId="0" fontId="39" fillId="13" borderId="0" xfId="0" applyFont="1" applyFill="1" applyAlignment="1"/>
    <xf numFmtId="0" fontId="80" fillId="7" borderId="0" xfId="0" applyFont="1" applyFill="1" applyAlignment="1"/>
    <xf numFmtId="201" fontId="80" fillId="7" borderId="0" xfId="0" applyNumberFormat="1" applyFont="1" applyFill="1" applyAlignment="1">
      <alignment horizontal="right"/>
    </xf>
    <xf numFmtId="0" fontId="80" fillId="7" borderId="0" xfId="0" applyFont="1" applyFill="1" applyAlignment="1">
      <alignment horizontal="right"/>
    </xf>
    <xf numFmtId="0" fontId="81" fillId="7" borderId="0" xfId="0" applyFont="1" applyFill="1" applyAlignment="1"/>
    <xf numFmtId="201" fontId="81" fillId="7" borderId="0" xfId="0" applyNumberFormat="1" applyFont="1" applyFill="1" applyAlignment="1">
      <alignment horizontal="right"/>
    </xf>
    <xf numFmtId="0" fontId="81" fillId="7" borderId="0" xfId="0" applyFont="1" applyFill="1" applyAlignment="1">
      <alignment horizontal="right"/>
    </xf>
    <xf numFmtId="0" fontId="84" fillId="13" borderId="0" xfId="0" applyFont="1" applyFill="1" applyAlignment="1"/>
    <xf numFmtId="201" fontId="84" fillId="7" borderId="0" xfId="0" applyNumberFormat="1" applyFont="1" applyFill="1" applyAlignment="1">
      <alignment horizontal="right"/>
    </xf>
    <xf numFmtId="0" fontId="84" fillId="7" borderId="0" xfId="0" applyFont="1" applyFill="1" applyAlignment="1">
      <alignment horizontal="right"/>
    </xf>
    <xf numFmtId="0" fontId="84" fillId="7" borderId="0" xfId="0" applyFont="1" applyFill="1" applyAlignment="1"/>
    <xf numFmtId="0" fontId="81" fillId="13" borderId="0" xfId="0" applyFont="1" applyFill="1" applyAlignment="1"/>
    <xf numFmtId="0" fontId="83" fillId="6" borderId="0" xfId="0" applyFont="1" applyFill="1" applyAlignment="1">
      <alignment horizontal="right"/>
    </xf>
    <xf numFmtId="0" fontId="39" fillId="6" borderId="0" xfId="0" applyFont="1" applyFill="1" applyAlignment="1">
      <alignment vertical="top" wrapText="1"/>
    </xf>
    <xf numFmtId="0" fontId="82" fillId="7" borderId="0" xfId="0" applyFont="1" applyFill="1" applyAlignment="1">
      <alignment horizontal="left"/>
    </xf>
    <xf numFmtId="0" fontId="39" fillId="7" borderId="0" xfId="0" applyFont="1" applyFill="1" applyAlignment="1">
      <alignment horizontal="right"/>
    </xf>
    <xf numFmtId="0" fontId="39" fillId="7" borderId="0" xfId="0" applyFont="1" applyFill="1" applyAlignment="1">
      <alignment wrapText="1"/>
    </xf>
    <xf numFmtId="0" fontId="85" fillId="7" borderId="0" xfId="0" applyFont="1" applyFill="1" applyAlignment="1">
      <alignment wrapText="1"/>
    </xf>
    <xf numFmtId="0" fontId="82" fillId="7" borderId="0" xfId="0" applyFont="1" applyFill="1" applyAlignment="1">
      <alignment horizontal="right"/>
    </xf>
    <xf numFmtId="0" fontId="86" fillId="7" borderId="0" xfId="0" applyFont="1" applyFill="1" applyAlignment="1">
      <alignment wrapText="1"/>
    </xf>
    <xf numFmtId="0" fontId="39" fillId="13" borderId="0" xfId="0" applyFont="1" applyFill="1" applyAlignment="1">
      <alignment horizontal="right"/>
    </xf>
    <xf numFmtId="0" fontId="34" fillId="13" borderId="0" xfId="0" applyFont="1" applyFill="1" applyAlignment="1">
      <alignment horizontal="right"/>
    </xf>
    <xf numFmtId="0" fontId="34" fillId="7" borderId="0" xfId="0" applyFont="1" applyFill="1" applyAlignment="1">
      <alignment horizontal="right"/>
    </xf>
    <xf numFmtId="0" fontId="34" fillId="7" borderId="0" xfId="0" applyFont="1" applyFill="1" applyAlignment="1">
      <alignment wrapText="1"/>
    </xf>
    <xf numFmtId="0" fontId="39" fillId="7" borderId="0" xfId="0" applyFont="1" applyFill="1" applyAlignment="1"/>
    <xf numFmtId="0" fontId="71" fillId="7" borderId="0" xfId="0" applyFont="1" applyFill="1" applyAlignment="1"/>
    <xf numFmtId="0" fontId="71" fillId="7" borderId="0" xfId="0" applyFont="1" applyFill="1" applyAlignment="1">
      <alignment horizontal="right"/>
    </xf>
    <xf numFmtId="0" fontId="71" fillId="13" borderId="0" xfId="0" applyFont="1" applyFill="1" applyAlignment="1">
      <alignment horizontal="right"/>
    </xf>
    <xf numFmtId="0" fontId="71" fillId="19" borderId="0" xfId="0" applyFont="1" applyFill="1" applyAlignment="1"/>
    <xf numFmtId="0" fontId="71" fillId="19" borderId="0" xfId="0" applyFont="1" applyFill="1" applyAlignment="1">
      <alignment horizontal="right"/>
    </xf>
    <xf numFmtId="0" fontId="39" fillId="6" borderId="0" xfId="0" applyFont="1" applyFill="1" applyAlignment="1">
      <alignment vertical="top"/>
    </xf>
    <xf numFmtId="0" fontId="34" fillId="7" borderId="0" xfId="0" applyFont="1" applyFill="1" applyAlignment="1"/>
    <xf numFmtId="0" fontId="82" fillId="7" borderId="0" xfId="0" applyFont="1" applyFill="1" applyAlignment="1"/>
    <xf numFmtId="0" fontId="38" fillId="7" borderId="0" xfId="0" applyFont="1" applyFill="1" applyAlignment="1"/>
    <xf numFmtId="0" fontId="87" fillId="7" borderId="0" xfId="0" applyFont="1" applyFill="1" applyAlignment="1"/>
    <xf numFmtId="0" fontId="88" fillId="7" borderId="0" xfId="0" applyFont="1" applyFill="1" applyAlignment="1"/>
    <xf numFmtId="0" fontId="89" fillId="7" borderId="0" xfId="0" applyFont="1" applyFill="1" applyAlignment="1"/>
    <xf numFmtId="0" fontId="4" fillId="7" borderId="0" xfId="0" applyFont="1" applyFill="1"/>
    <xf numFmtId="0" fontId="39" fillId="7" borderId="0" xfId="0" applyFont="1" applyFill="1"/>
    <xf numFmtId="0" fontId="90" fillId="7" borderId="0" xfId="0" applyFont="1" applyFill="1" applyAlignment="1">
      <alignment horizontal="left"/>
    </xf>
    <xf numFmtId="0" fontId="90" fillId="19" borderId="0" xfId="0" applyFont="1" applyFill="1" applyAlignment="1">
      <alignment horizontal="left"/>
    </xf>
    <xf numFmtId="0" fontId="86" fillId="7" borderId="0" xfId="0" applyFont="1" applyFill="1" applyAlignment="1"/>
    <xf numFmtId="0" fontId="83" fillId="13" borderId="0" xfId="0" applyFont="1" applyFill="1" applyAlignment="1"/>
    <xf numFmtId="0" fontId="88" fillId="13" borderId="0" xfId="0" applyFont="1" applyFill="1" applyAlignment="1"/>
    <xf numFmtId="0" fontId="91" fillId="13" borderId="0" xfId="0" applyFont="1" applyFill="1" applyAlignment="1"/>
    <xf numFmtId="0" fontId="89" fillId="13" borderId="0" xfId="0" applyFont="1" applyFill="1" applyAlignment="1"/>
    <xf numFmtId="0" fontId="15" fillId="13" borderId="0" xfId="0" applyFont="1" applyFill="1" applyAlignment="1"/>
    <xf numFmtId="0" fontId="4" fillId="13" borderId="0" xfId="0" applyFont="1" applyFill="1"/>
    <xf numFmtId="0" fontId="92" fillId="7" borderId="0" xfId="0" applyFont="1" applyFill="1" applyAlignment="1"/>
    <xf numFmtId="0" fontId="87" fillId="13" borderId="0" xfId="0" applyFont="1" applyFill="1" applyAlignment="1"/>
    <xf numFmtId="0" fontId="38" fillId="13" borderId="0" xfId="0" applyFont="1" applyFill="1" applyAlignment="1"/>
    <xf numFmtId="0" fontId="39" fillId="13" borderId="0" xfId="0" applyFont="1" applyFill="1"/>
    <xf numFmtId="0" fontId="80" fillId="20" borderId="0" xfId="0" applyFont="1" applyFill="1" applyAlignment="1"/>
    <xf numFmtId="201" fontId="80" fillId="20" borderId="0" xfId="0" applyNumberFormat="1" applyFont="1" applyFill="1" applyAlignment="1">
      <alignment horizontal="right"/>
    </xf>
    <xf numFmtId="0" fontId="80" fillId="20" borderId="0" xfId="0" applyFont="1" applyFill="1" applyAlignment="1">
      <alignment horizontal="right"/>
    </xf>
    <xf numFmtId="0" fontId="82" fillId="20" borderId="0" xfId="0" applyFont="1" applyFill="1" applyAlignment="1">
      <alignment horizontal="left"/>
    </xf>
    <xf numFmtId="0" fontId="39" fillId="20" borderId="0" xfId="0" applyFont="1" applyFill="1" applyAlignment="1">
      <alignment horizontal="right"/>
    </xf>
    <xf numFmtId="0" fontId="39" fillId="20" borderId="0" xfId="0" applyFont="1" applyFill="1" applyAlignment="1"/>
    <xf numFmtId="0" fontId="89" fillId="20" borderId="0" xfId="0" applyFont="1" applyFill="1" applyAlignment="1"/>
    <xf numFmtId="0" fontId="4" fillId="6" borderId="0" xfId="0" applyFont="1" applyFill="1"/>
    <xf numFmtId="0" fontId="38" fillId="20" borderId="0" xfId="0" applyFont="1" applyFill="1" applyAlignment="1">
      <alignment horizontal="left"/>
    </xf>
    <xf numFmtId="0" fontId="4" fillId="20" borderId="0" xfId="0" applyFont="1" applyFill="1" applyAlignment="1"/>
    <xf numFmtId="0" fontId="34" fillId="20" borderId="0" xfId="0" applyFont="1" applyFill="1" applyAlignment="1"/>
    <xf numFmtId="201" fontId="80" fillId="13" borderId="0" xfId="0" applyNumberFormat="1" applyFont="1" applyFill="1" applyAlignment="1">
      <alignment horizontal="right"/>
    </xf>
    <xf numFmtId="0" fontId="80" fillId="13" borderId="0" xfId="0" applyFont="1" applyFill="1" applyAlignment="1">
      <alignment horizontal="right"/>
    </xf>
    <xf numFmtId="0" fontId="93" fillId="13" borderId="0" xfId="0" applyFont="1" applyFill="1" applyAlignment="1"/>
    <xf numFmtId="201" fontId="93" fillId="7" borderId="0" xfId="0" applyNumberFormat="1" applyFont="1" applyFill="1" applyAlignment="1">
      <alignment horizontal="right"/>
    </xf>
    <xf numFmtId="0" fontId="93" fillId="7" borderId="0" xfId="0" applyFont="1" applyFill="1" applyAlignment="1">
      <alignment horizontal="right"/>
    </xf>
    <xf numFmtId="0" fontId="93" fillId="7" borderId="0" xfId="0" applyFont="1" applyFill="1" applyAlignment="1"/>
    <xf numFmtId="0" fontId="80" fillId="16" borderId="0" xfId="0" applyFont="1" applyFill="1" applyAlignment="1"/>
    <xf numFmtId="201" fontId="80" fillId="16" borderId="0" xfId="0" applyNumberFormat="1" applyFont="1" applyFill="1" applyAlignment="1">
      <alignment horizontal="right"/>
    </xf>
    <xf numFmtId="0" fontId="80" fillId="16" borderId="0" xfId="0" applyFont="1" applyFill="1" applyAlignment="1">
      <alignment horizontal="right"/>
    </xf>
    <xf numFmtId="0" fontId="83" fillId="20" borderId="0" xfId="0" applyFont="1" applyFill="1" applyAlignment="1">
      <alignment horizontal="right"/>
    </xf>
    <xf numFmtId="0" fontId="39" fillId="20" borderId="0" xfId="0" applyFont="1" applyFill="1" applyAlignment="1">
      <alignment vertical="top"/>
    </xf>
    <xf numFmtId="0" fontId="82" fillId="13" borderId="0" xfId="0" applyFont="1" applyFill="1" applyAlignment="1">
      <alignment horizontal="left"/>
    </xf>
    <xf numFmtId="0" fontId="39" fillId="13" borderId="0" xfId="0" applyFont="1" applyFill="1" applyAlignment="1">
      <alignment wrapText="1"/>
    </xf>
    <xf numFmtId="0" fontId="38" fillId="13" borderId="0" xfId="0" applyFont="1" applyFill="1" applyAlignment="1">
      <alignment horizontal="right"/>
    </xf>
    <xf numFmtId="0" fontId="38" fillId="7" borderId="0" xfId="0" applyFont="1" applyFill="1" applyAlignment="1">
      <alignment horizontal="right"/>
    </xf>
    <xf numFmtId="0" fontId="38" fillId="7" borderId="0" xfId="0" applyFont="1" applyFill="1" applyAlignment="1">
      <alignment wrapText="1"/>
    </xf>
    <xf numFmtId="0" fontId="94" fillId="7" borderId="0" xfId="0" applyFont="1" applyFill="1" applyAlignment="1">
      <alignment horizontal="left"/>
    </xf>
    <xf numFmtId="0" fontId="95" fillId="13" borderId="0" xfId="0" applyFont="1" applyFill="1" applyAlignment="1">
      <alignment horizontal="right"/>
    </xf>
    <xf numFmtId="0" fontId="95" fillId="7" borderId="0" xfId="0" applyFont="1" applyFill="1" applyAlignment="1">
      <alignment horizontal="right"/>
    </xf>
    <xf numFmtId="0" fontId="95" fillId="7" borderId="0" xfId="0" applyFont="1" applyFill="1" applyAlignment="1">
      <alignment wrapText="1"/>
    </xf>
    <xf numFmtId="0" fontId="83" fillId="7" borderId="0" xfId="0" applyFont="1" applyFill="1" applyAlignment="1">
      <alignment horizontal="right"/>
    </xf>
    <xf numFmtId="0" fontId="39" fillId="7" borderId="0" xfId="0" applyFont="1" applyFill="1" applyAlignment="1">
      <alignment vertical="top" wrapText="1"/>
    </xf>
    <xf numFmtId="0" fontId="39" fillId="7" borderId="0" xfId="0" applyFont="1" applyFill="1" applyAlignment="1">
      <alignment vertical="top"/>
    </xf>
    <xf numFmtId="0" fontId="82" fillId="16" borderId="0" xfId="0" applyFont="1" applyFill="1" applyAlignment="1">
      <alignment horizontal="left"/>
    </xf>
    <xf numFmtId="0" fontId="39" fillId="16" borderId="0" xfId="0" applyFont="1" applyFill="1" applyAlignment="1">
      <alignment horizontal="right"/>
    </xf>
    <xf numFmtId="0" fontId="39" fillId="16" borderId="0" xfId="0" applyFont="1" applyFill="1" applyAlignment="1">
      <alignment wrapText="1"/>
    </xf>
    <xf numFmtId="0" fontId="96" fillId="7" borderId="0" xfId="0" applyFont="1" applyFill="1" applyAlignment="1"/>
    <xf numFmtId="0" fontId="4" fillId="16" borderId="0" xfId="0" applyFont="1" applyFill="1"/>
    <xf numFmtId="0" fontId="39" fillId="16" borderId="0" xfId="0" applyFont="1" applyFill="1" applyAlignment="1"/>
    <xf numFmtId="0" fontId="96" fillId="13" borderId="0" xfId="0" applyFont="1" applyFill="1" applyAlignment="1"/>
    <xf numFmtId="0" fontId="95" fillId="13" borderId="0" xfId="0" applyFont="1" applyFill="1" applyAlignment="1"/>
    <xf numFmtId="0" fontId="83" fillId="13" borderId="0" xfId="0" applyFont="1" applyFill="1" applyAlignment="1">
      <alignment vertical="top"/>
    </xf>
    <xf numFmtId="0" fontId="39" fillId="13" borderId="0" xfId="0" applyFont="1" applyFill="1" applyAlignment="1">
      <alignment vertical="top"/>
    </xf>
    <xf numFmtId="0" fontId="34" fillId="16" borderId="0" xfId="0" applyFont="1" applyFill="1" applyAlignment="1"/>
    <xf numFmtId="0" fontId="84" fillId="16" borderId="0" xfId="0" applyFont="1" applyFill="1" applyAlignment="1"/>
    <xf numFmtId="201" fontId="84" fillId="16" borderId="0" xfId="0" applyNumberFormat="1" applyFont="1" applyFill="1" applyAlignment="1">
      <alignment horizontal="right"/>
    </xf>
    <xf numFmtId="0" fontId="84" fillId="16" borderId="0" xfId="0" applyFont="1" applyFill="1" applyAlignment="1">
      <alignment horizontal="right"/>
    </xf>
    <xf numFmtId="0" fontId="83" fillId="16" borderId="0" xfId="0" applyFont="1" applyFill="1" applyAlignment="1">
      <alignment horizontal="right"/>
    </xf>
    <xf numFmtId="0" fontId="39" fillId="16" borderId="0" xfId="0" applyFont="1" applyFill="1" applyAlignment="1">
      <alignment vertical="top" wrapText="1"/>
    </xf>
    <xf numFmtId="0" fontId="39" fillId="16" borderId="0" xfId="0" applyFont="1" applyFill="1"/>
    <xf numFmtId="0" fontId="39" fillId="16" borderId="0" xfId="0" applyFont="1" applyFill="1" applyAlignment="1">
      <alignment vertical="top"/>
    </xf>
    <xf numFmtId="0" fontId="39" fillId="19" borderId="0" xfId="0" applyFont="1" applyFill="1" applyAlignment="1"/>
    <xf numFmtId="0" fontId="23" fillId="0" borderId="0" xfId="0" applyFont="1" applyAlignment="1"/>
    <xf numFmtId="0" fontId="31" fillId="20" borderId="0" xfId="0" applyFont="1" applyFill="1" applyAlignment="1"/>
    <xf numFmtId="201" fontId="31" fillId="20" borderId="0" xfId="0" applyNumberFormat="1" applyFont="1" applyFill="1" applyAlignment="1">
      <alignment horizontal="right"/>
    </xf>
    <xf numFmtId="20" fontId="31" fillId="20" borderId="0" xfId="0" applyNumberFormat="1" applyFont="1" applyFill="1" applyAlignment="1">
      <alignment horizontal="right"/>
    </xf>
    <xf numFmtId="0" fontId="31" fillId="0" borderId="0" xfId="0" applyFont="1" applyAlignment="1"/>
    <xf numFmtId="201" fontId="31" fillId="0" borderId="0" xfId="0" applyNumberFormat="1" applyFont="1" applyAlignment="1">
      <alignment horizontal="right"/>
    </xf>
    <xf numFmtId="20" fontId="31" fillId="0" borderId="0" xfId="0" applyNumberFormat="1" applyFont="1" applyAlignment="1">
      <alignment horizontal="right"/>
    </xf>
    <xf numFmtId="0" fontId="31" fillId="19" borderId="0" xfId="0" applyFont="1" applyFill="1" applyAlignment="1"/>
    <xf numFmtId="201" fontId="31" fillId="19" borderId="0" xfId="0" applyNumberFormat="1" applyFont="1" applyFill="1" applyAlignment="1">
      <alignment horizontal="right"/>
    </xf>
    <xf numFmtId="20" fontId="31" fillId="19" borderId="0" xfId="0" applyNumberFormat="1" applyFont="1" applyFill="1" applyAlignment="1">
      <alignment horizontal="right"/>
    </xf>
    <xf numFmtId="0" fontId="31" fillId="6" borderId="0" xfId="0" applyFont="1" applyFill="1" applyAlignment="1"/>
    <xf numFmtId="201" fontId="31" fillId="6" borderId="0" xfId="0" applyNumberFormat="1" applyFont="1" applyFill="1" applyAlignment="1">
      <alignment horizontal="right"/>
    </xf>
    <xf numFmtId="20" fontId="31" fillId="6" borderId="0" xfId="0" applyNumberFormat="1" applyFont="1" applyFill="1" applyAlignment="1">
      <alignment horizontal="right"/>
    </xf>
    <xf numFmtId="0" fontId="23" fillId="0" borderId="0" xfId="0" applyFont="1" applyAlignment="1">
      <alignment horizontal="center"/>
    </xf>
    <xf numFmtId="0" fontId="31" fillId="20" borderId="0" xfId="0" applyFont="1" applyFill="1" applyAlignment="1">
      <alignment horizontal="center"/>
    </xf>
    <xf numFmtId="0" fontId="31" fillId="20" borderId="0" xfId="0" applyFont="1" applyFill="1" applyAlignment="1">
      <alignment horizontal="right"/>
    </xf>
    <xf numFmtId="0" fontId="31" fillId="0" borderId="0" xfId="0" applyFont="1" applyAlignment="1">
      <alignment horizontal="center"/>
    </xf>
    <xf numFmtId="0" fontId="31" fillId="0" borderId="0" xfId="0" applyFont="1" applyAlignment="1">
      <alignment horizontal="right"/>
    </xf>
    <xf numFmtId="0" fontId="31" fillId="19" borderId="0" xfId="0" applyFont="1" applyFill="1" applyAlignment="1">
      <alignment horizontal="center"/>
    </xf>
    <xf numFmtId="0" fontId="31" fillId="19" borderId="0" xfId="0" applyFont="1" applyFill="1" applyAlignment="1">
      <alignment horizontal="right"/>
    </xf>
    <xf numFmtId="0" fontId="31" fillId="6" borderId="0" xfId="0" applyFont="1" applyFill="1" applyAlignment="1">
      <alignment horizontal="center"/>
    </xf>
    <xf numFmtId="0" fontId="31" fillId="6" borderId="0" xfId="0" applyFont="1" applyFill="1" applyAlignment="1">
      <alignment horizontal="right"/>
    </xf>
    <xf numFmtId="0" fontId="97" fillId="20" borderId="0" xfId="0" applyFont="1" applyFill="1" applyAlignment="1">
      <alignment vertical="top"/>
    </xf>
    <xf numFmtId="0" fontId="97" fillId="20" borderId="0" xfId="0" applyFont="1" applyFill="1" applyAlignment="1"/>
    <xf numFmtId="0" fontId="97" fillId="19" borderId="0" xfId="0" applyFont="1" applyFill="1" applyAlignment="1"/>
    <xf numFmtId="0" fontId="97" fillId="6" borderId="0" xfId="0" applyFont="1" applyFill="1" applyAlignment="1"/>
    <xf numFmtId="0" fontId="31" fillId="16" borderId="0" xfId="0" applyFont="1" applyFill="1" applyAlignment="1"/>
    <xf numFmtId="201" fontId="31" fillId="16" borderId="0" xfId="0" applyNumberFormat="1" applyFont="1" applyFill="1" applyAlignment="1">
      <alignment horizontal="right"/>
    </xf>
    <xf numFmtId="20" fontId="31" fillId="16" borderId="0" xfId="0" applyNumberFormat="1" applyFont="1" applyFill="1" applyAlignment="1">
      <alignment horizontal="right"/>
    </xf>
    <xf numFmtId="0" fontId="31" fillId="16" borderId="0" xfId="0" applyFont="1" applyFill="1" applyAlignment="1">
      <alignment horizontal="center"/>
    </xf>
    <xf numFmtId="0" fontId="31" fillId="16" borderId="0" xfId="0" applyFont="1" applyFill="1" applyAlignment="1">
      <alignment horizontal="right"/>
    </xf>
    <xf numFmtId="0" fontId="97" fillId="6" borderId="0" xfId="0" applyFont="1" applyFill="1" applyAlignment="1">
      <alignment vertical="top"/>
    </xf>
    <xf numFmtId="0" fontId="97" fillId="16" borderId="0" xfId="0" applyFont="1" applyFill="1" applyAlignment="1">
      <alignment vertical="top"/>
    </xf>
    <xf numFmtId="0" fontId="97" fillId="16" borderId="0" xfId="0" applyFont="1" applyFill="1" applyAlignment="1"/>
    <xf numFmtId="0" fontId="31" fillId="0" borderId="0" xfId="0" applyFont="1"/>
    <xf numFmtId="0" fontId="98" fillId="0" borderId="0" xfId="0" applyFont="1" applyAlignment="1"/>
    <xf numFmtId="0" fontId="98" fillId="0" borderId="0" xfId="0" applyFont="1" applyAlignment="1">
      <alignment horizontal="right"/>
    </xf>
    <xf numFmtId="0" fontId="38" fillId="0" borderId="0" xfId="0" applyFont="1" applyAlignment="1"/>
    <xf numFmtId="0" fontId="98" fillId="13" borderId="0" xfId="0" applyFont="1" applyFill="1" applyAlignment="1">
      <alignment horizontal="right"/>
    </xf>
    <xf numFmtId="0" fontId="99" fillId="0" borderId="0" xfId="0" applyFont="1" applyAlignment="1">
      <alignment horizontal="right"/>
    </xf>
    <xf numFmtId="0" fontId="99" fillId="0" borderId="0" xfId="0" applyFont="1" applyAlignment="1"/>
    <xf numFmtId="0" fontId="98" fillId="13" borderId="0" xfId="0" applyFont="1" applyFill="1" applyAlignment="1"/>
    <xf numFmtId="0" fontId="98" fillId="4" borderId="0" xfId="0" applyFont="1" applyFill="1" applyAlignment="1">
      <alignment horizontal="right"/>
    </xf>
    <xf numFmtId="0" fontId="4" fillId="13" borderId="0" xfId="0" applyFont="1" applyFill="1" applyAlignment="1"/>
    <xf numFmtId="0" fontId="98" fillId="16" borderId="0" xfId="0" applyFont="1" applyFill="1" applyAlignment="1">
      <alignment horizontal="right"/>
    </xf>
    <xf numFmtId="0" fontId="38" fillId="16" borderId="0" xfId="0" applyFont="1" applyFill="1" applyAlignment="1"/>
    <xf numFmtId="0" fontId="98" fillId="15" borderId="0" xfId="0" applyFont="1" applyFill="1" applyAlignment="1">
      <alignment horizontal="right"/>
    </xf>
    <xf numFmtId="0" fontId="38" fillId="15" borderId="0" xfId="0" applyFont="1" applyFill="1" applyAlignment="1"/>
    <xf numFmtId="0" fontId="98" fillId="16" borderId="0" xfId="0" applyFont="1" applyFill="1" applyAlignment="1"/>
    <xf numFmtId="0" fontId="4" fillId="4" borderId="0" xfId="0" applyFont="1" applyFill="1" applyAlignment="1"/>
    <xf numFmtId="0" fontId="100" fillId="15" borderId="0" xfId="0" applyFont="1" applyFill="1" applyAlignment="1">
      <alignment horizontal="left"/>
    </xf>
    <xf numFmtId="0" fontId="82" fillId="0" borderId="0" xfId="0" applyFont="1" applyAlignment="1">
      <alignment horizontal="left"/>
    </xf>
    <xf numFmtId="0" fontId="4" fillId="0" borderId="0" xfId="0" applyFont="1" applyAlignment="1">
      <alignment horizontal="left"/>
    </xf>
    <xf numFmtId="0" fontId="39" fillId="0" borderId="0" xfId="0" applyFont="1" applyAlignment="1">
      <alignment horizontal="left"/>
    </xf>
    <xf numFmtId="0" fontId="39" fillId="0" borderId="0" xfId="0" applyFont="1" applyAlignment="1">
      <alignment horizontal="left" vertical="top"/>
    </xf>
    <xf numFmtId="0" fontId="39" fillId="21" borderId="0" xfId="0" applyFont="1" applyFill="1" applyAlignment="1">
      <alignment horizontal="left"/>
    </xf>
    <xf numFmtId="0" fontId="39" fillId="15" borderId="0" xfId="0" applyFont="1" applyFill="1" applyAlignment="1">
      <alignment horizontal="left"/>
    </xf>
    <xf numFmtId="0" fontId="39" fillId="13" borderId="0" xfId="0" applyFont="1" applyFill="1" applyAlignment="1">
      <alignment horizontal="left"/>
    </xf>
    <xf numFmtId="0" fontId="41" fillId="4" borderId="28" xfId="0" applyFont="1" applyFill="1" applyBorder="1" applyAlignment="1">
      <alignment horizontal="center"/>
    </xf>
    <xf numFmtId="0" fontId="43" fillId="0" borderId="29" xfId="0" applyFont="1" applyBorder="1"/>
    <xf numFmtId="0" fontId="101" fillId="13" borderId="0" xfId="0" applyFont="1" applyFill="1" applyAlignment="1"/>
    <xf numFmtId="0" fontId="16" fillId="13" borderId="0" xfId="0" applyFont="1" applyFill="1" applyAlignment="1"/>
    <xf numFmtId="0" fontId="43" fillId="0" borderId="30" xfId="0" applyFont="1" applyBorder="1"/>
    <xf numFmtId="0" fontId="0" fillId="13" borderId="0" xfId="0" applyFont="1" applyFill="1"/>
    <xf numFmtId="0" fontId="0" fillId="15" borderId="0" xfId="0" applyFont="1" applyFill="1" applyAlignment="1"/>
    <xf numFmtId="0" fontId="4" fillId="15" borderId="0" xfId="0" applyFont="1" applyFill="1" applyAlignment="1"/>
    <xf numFmtId="0" fontId="0" fillId="0" borderId="0" xfId="0" applyFont="1"/>
    <xf numFmtId="0" fontId="102" fillId="13" borderId="0" xfId="0" applyFont="1" applyFill="1" applyAlignment="1"/>
    <xf numFmtId="0" fontId="4" fillId="22" borderId="0" xfId="0" applyFont="1" applyFill="1"/>
    <xf numFmtId="0" fontId="103" fillId="13" borderId="0" xfId="0" applyFont="1" applyFill="1" applyAlignment="1"/>
    <xf numFmtId="0" fontId="38" fillId="13" borderId="0" xfId="0" applyFont="1" applyFill="1" applyAlignment="1">
      <alignment horizontal="center"/>
    </xf>
    <xf numFmtId="0" fontId="104" fillId="13" borderId="0" xfId="0" applyFont="1" applyFill="1" applyAlignment="1"/>
    <xf numFmtId="0" fontId="0" fillId="13" borderId="0" xfId="0" applyFont="1" applyFill="1" applyAlignment="1"/>
    <xf numFmtId="0" fontId="82" fillId="13" borderId="0" xfId="0" applyFont="1" applyFill="1" applyAlignment="1"/>
    <xf numFmtId="0" fontId="34" fillId="13" borderId="0" xfId="0" applyFont="1" applyFill="1" applyAlignment="1">
      <alignment vertical="top"/>
    </xf>
    <xf numFmtId="0" fontId="34" fillId="0" borderId="0" xfId="0" applyFont="1" applyAlignment="1">
      <alignment horizontal="left" vertical="top"/>
    </xf>
    <xf numFmtId="0" fontId="14" fillId="0" borderId="28" xfId="0" applyFont="1" applyBorder="1" applyAlignment="1">
      <alignment horizontal="center"/>
    </xf>
    <xf numFmtId="0" fontId="0" fillId="0" borderId="0" xfId="0" applyFont="1" applyAlignment="1">
      <alignment wrapText="1"/>
    </xf>
    <xf numFmtId="0" fontId="105" fillId="0" borderId="0" xfId="0" applyFont="1" applyAlignment="1"/>
    <xf numFmtId="0" fontId="14" fillId="0" borderId="0" xfId="0" applyFont="1" applyAlignment="1">
      <alignment horizontal="center"/>
    </xf>
    <xf numFmtId="0" fontId="38" fillId="0" borderId="0" xfId="0" applyFont="1" applyAlignment="1">
      <alignment horizontal="right"/>
    </xf>
    <xf numFmtId="0" fontId="106" fillId="0" borderId="0" xfId="0" applyFont="1" applyAlignment="1">
      <alignment horizontal="right"/>
    </xf>
    <xf numFmtId="0" fontId="107" fillId="0" borderId="0" xfId="0" applyFont="1" applyAlignment="1"/>
    <xf numFmtId="0" fontId="101" fillId="0" borderId="0" xfId="0" applyFont="1" applyAlignment="1"/>
    <xf numFmtId="0" fontId="34" fillId="4" borderId="0" xfId="0" applyFont="1" applyFill="1" applyAlignment="1"/>
    <xf numFmtId="0" fontId="34" fillId="4" borderId="0" xfId="0" applyFont="1" applyFill="1" applyAlignment="1">
      <alignment horizontal="right"/>
    </xf>
    <xf numFmtId="0" fontId="108" fillId="4" borderId="0" xfId="0" applyFont="1" applyFill="1" applyAlignment="1">
      <alignment horizontal="right"/>
    </xf>
    <xf numFmtId="0" fontId="109" fillId="4" borderId="0" xfId="0" applyFont="1" applyFill="1" applyAlignment="1"/>
    <xf numFmtId="0" fontId="108" fillId="0" borderId="0" xfId="0" applyFont="1" applyAlignment="1">
      <alignment horizontal="right"/>
    </xf>
    <xf numFmtId="0" fontId="109" fillId="0" borderId="0" xfId="0" applyFont="1" applyAlignment="1"/>
    <xf numFmtId="0" fontId="38" fillId="4" borderId="0" xfId="0" applyFont="1" applyFill="1" applyAlignment="1">
      <alignment horizontal="right"/>
    </xf>
    <xf numFmtId="0" fontId="101" fillId="4" borderId="0" xfId="0" applyFont="1" applyFill="1" applyAlignment="1"/>
    <xf numFmtId="0" fontId="16" fillId="4" borderId="0" xfId="0" applyFont="1" applyFill="1" applyAlignment="1">
      <alignment horizontal="right"/>
    </xf>
    <xf numFmtId="0" fontId="38" fillId="16" borderId="0" xfId="0" applyFont="1" applyFill="1" applyAlignment="1">
      <alignment horizontal="right"/>
    </xf>
    <xf numFmtId="0" fontId="101" fillId="16" borderId="0" xfId="0" applyFont="1" applyFill="1" applyAlignment="1"/>
    <xf numFmtId="0" fontId="108" fillId="16" borderId="0" xfId="0" applyFont="1" applyFill="1" applyAlignment="1">
      <alignment horizontal="right"/>
    </xf>
    <xf numFmtId="0" fontId="109" fillId="16" borderId="0" xfId="0" applyFont="1" applyFill="1" applyAlignment="1"/>
    <xf numFmtId="0" fontId="34" fillId="16" borderId="0" xfId="0" applyFont="1" applyFill="1" applyAlignment="1">
      <alignment horizontal="right"/>
    </xf>
    <xf numFmtId="0" fontId="38" fillId="16" borderId="0" xfId="0" applyFont="1" applyFill="1" applyAlignment="1">
      <alignment horizontal="right" wrapText="1"/>
    </xf>
    <xf numFmtId="0" fontId="106" fillId="0" borderId="0" xfId="0" applyFont="1" applyAlignment="1"/>
    <xf numFmtId="0" fontId="108" fillId="4" borderId="0" xfId="0" applyFont="1" applyFill="1" applyAlignment="1"/>
    <xf numFmtId="0" fontId="108" fillId="0" borderId="0" xfId="0" applyFont="1" applyAlignment="1"/>
    <xf numFmtId="0" fontId="98" fillId="4" borderId="0" xfId="0" applyFont="1" applyFill="1" applyAlignment="1"/>
    <xf numFmtId="0" fontId="4" fillId="4" borderId="0" xfId="0" applyFont="1" applyFill="1"/>
    <xf numFmtId="0" fontId="108" fillId="16" borderId="0" xfId="0" applyFont="1" applyFill="1" applyAlignment="1"/>
    <xf numFmtId="0" fontId="0" fillId="16" borderId="0" xfId="0" applyFont="1" applyFill="1"/>
    <xf numFmtId="0" fontId="4" fillId="16" borderId="0" xfId="0" applyFont="1" applyFill="1" applyAlignment="1"/>
    <xf numFmtId="0" fontId="39" fillId="4" borderId="0" xfId="0" applyFont="1" applyFill="1" applyAlignment="1">
      <alignment horizontal="left"/>
    </xf>
    <xf numFmtId="0" fontId="82" fillId="4" borderId="0" xfId="0" applyFont="1" applyFill="1" applyAlignment="1">
      <alignment horizontal="left"/>
    </xf>
    <xf numFmtId="0" fontId="34" fillId="15" borderId="0" xfId="0" applyFont="1" applyFill="1" applyAlignment="1"/>
    <xf numFmtId="0" fontId="106" fillId="16" borderId="0" xfId="0" applyFont="1" applyFill="1" applyAlignment="1">
      <alignment horizontal="right"/>
    </xf>
    <xf numFmtId="0" fontId="107" fillId="16" borderId="0" xfId="0" applyFont="1" applyFill="1" applyAlignment="1"/>
    <xf numFmtId="0" fontId="106" fillId="16" borderId="0" xfId="0" applyFont="1" applyFill="1" applyAlignment="1"/>
    <xf numFmtId="0" fontId="41" fillId="4" borderId="0" xfId="0" applyFont="1" applyFill="1" applyAlignment="1">
      <alignment vertical="center" wrapText="1"/>
    </xf>
    <xf numFmtId="0" fontId="38" fillId="0" borderId="3" xfId="0" applyFont="1" applyBorder="1" applyAlignment="1">
      <alignment horizontal="right" vertical="center"/>
    </xf>
    <xf numFmtId="0" fontId="14" fillId="4" borderId="0" xfId="0" applyFont="1" applyFill="1" applyAlignment="1">
      <alignment horizontal="center" vertical="center" wrapText="1"/>
    </xf>
    <xf numFmtId="181" fontId="38" fillId="9" borderId="0" xfId="0" applyNumberFormat="1" applyFont="1" applyFill="1" applyAlignment="1">
      <alignment vertical="center" wrapText="1"/>
    </xf>
    <xf numFmtId="0" fontId="38" fillId="0" borderId="3" xfId="0" applyFont="1" applyBorder="1" applyAlignment="1">
      <alignment vertical="center" wrapText="1"/>
    </xf>
    <xf numFmtId="182" fontId="38" fillId="0" borderId="3" xfId="0" applyNumberFormat="1" applyFont="1" applyBorder="1" applyAlignment="1">
      <alignment vertical="center" wrapText="1"/>
    </xf>
    <xf numFmtId="0" fontId="41" fillId="4" borderId="4" xfId="0" applyFont="1" applyFill="1" applyBorder="1" applyAlignment="1">
      <alignment vertical="center" wrapText="1"/>
    </xf>
    <xf numFmtId="20" fontId="38" fillId="4" borderId="4" xfId="0" applyNumberFormat="1" applyFont="1" applyFill="1" applyBorder="1" applyAlignment="1">
      <alignment vertical="center" wrapText="1"/>
    </xf>
    <xf numFmtId="0" fontId="38" fillId="4" borderId="0" xfId="0" applyFont="1" applyFill="1" applyAlignment="1">
      <alignment vertical="center" wrapText="1"/>
    </xf>
    <xf numFmtId="20" fontId="38" fillId="4" borderId="0" xfId="0" applyNumberFormat="1" applyFont="1" applyFill="1" applyAlignment="1">
      <alignment horizontal="right" vertical="center" wrapText="1"/>
    </xf>
    <xf numFmtId="0" fontId="41" fillId="4" borderId="0" xfId="0" applyFont="1" applyFill="1" applyAlignment="1">
      <alignment horizontal="center" vertical="center" wrapText="1"/>
    </xf>
    <xf numFmtId="20" fontId="38" fillId="9" borderId="0" xfId="0" applyNumberFormat="1" applyFont="1" applyFill="1" applyAlignment="1">
      <alignment horizontal="center" vertical="center" wrapText="1"/>
    </xf>
    <xf numFmtId="0" fontId="41" fillId="0" borderId="4" xfId="0" applyFont="1" applyBorder="1" applyAlignment="1">
      <alignment horizontal="center" vertical="center" wrapText="1"/>
    </xf>
    <xf numFmtId="0" fontId="38" fillId="14" borderId="4" xfId="0" applyFont="1" applyFill="1" applyBorder="1" applyAlignment="1">
      <alignment horizontal="center" vertical="center" wrapText="1"/>
    </xf>
    <xf numFmtId="20" fontId="38" fillId="8" borderId="4" xfId="0" applyNumberFormat="1" applyFont="1" applyFill="1" applyBorder="1" applyAlignment="1">
      <alignment horizontal="center" vertical="center" wrapText="1"/>
    </xf>
    <xf numFmtId="0" fontId="41" fillId="0" borderId="1" xfId="0" applyFont="1" applyBorder="1" applyAlignment="1">
      <alignment horizontal="center" vertical="center" wrapText="1"/>
    </xf>
    <xf numFmtId="0" fontId="34" fillId="0" borderId="1" xfId="0" applyFont="1" applyBorder="1" applyAlignment="1">
      <alignment vertical="center" wrapText="1"/>
    </xf>
    <xf numFmtId="0" fontId="38" fillId="4" borderId="1" xfId="0" applyFont="1" applyFill="1" applyBorder="1" applyAlignment="1">
      <alignment vertical="center" wrapText="1"/>
    </xf>
    <xf numFmtId="0" fontId="38" fillId="4" borderId="13" xfId="0" applyFont="1" applyFill="1" applyBorder="1" applyAlignment="1">
      <alignment vertical="center" wrapText="1"/>
    </xf>
    <xf numFmtId="0" fontId="38" fillId="8" borderId="11" xfId="0" applyFont="1" applyFill="1" applyBorder="1" applyAlignment="1">
      <alignment horizontal="center" vertical="center" wrapText="1"/>
    </xf>
    <xf numFmtId="0" fontId="38" fillId="20" borderId="4" xfId="0" applyFont="1" applyFill="1" applyBorder="1" applyAlignment="1">
      <alignment horizontal="center" vertical="center" wrapText="1"/>
    </xf>
    <xf numFmtId="0" fontId="38" fillId="8" borderId="13" xfId="0" applyFont="1" applyFill="1" applyBorder="1" applyAlignment="1">
      <alignment horizontal="center" vertical="center" wrapText="1"/>
    </xf>
    <xf numFmtId="0" fontId="38" fillId="7" borderId="4" xfId="0" applyFont="1" applyFill="1" applyBorder="1" applyAlignment="1">
      <alignment horizontal="center" vertical="center" wrapText="1"/>
    </xf>
    <xf numFmtId="0" fontId="38" fillId="23" borderId="4" xfId="0" applyFont="1" applyFill="1" applyBorder="1" applyAlignment="1">
      <alignment horizontal="center" vertical="center" wrapText="1"/>
    </xf>
    <xf numFmtId="0" fontId="43" fillId="0" borderId="11" xfId="0" applyFont="1" applyBorder="1"/>
    <xf numFmtId="0" fontId="38" fillId="8" borderId="2" xfId="0" applyFont="1" applyFill="1" applyBorder="1" applyAlignment="1">
      <alignment horizontal="center" vertical="center" wrapText="1"/>
    </xf>
    <xf numFmtId="0" fontId="16" fillId="8" borderId="1" xfId="0" applyFont="1" applyFill="1" applyBorder="1" applyAlignment="1">
      <alignment wrapText="1"/>
    </xf>
    <xf numFmtId="0" fontId="38" fillId="8" borderId="3" xfId="0" applyFont="1" applyFill="1" applyBorder="1" applyAlignment="1">
      <alignment horizontal="center" vertical="center" wrapText="1"/>
    </xf>
    <xf numFmtId="0" fontId="41" fillId="20" borderId="12" xfId="0" applyFont="1" applyFill="1" applyBorder="1" applyAlignment="1">
      <alignment horizontal="center" vertical="center" wrapText="1"/>
    </xf>
    <xf numFmtId="0" fontId="41" fillId="20" borderId="4" xfId="0" applyFont="1" applyFill="1" applyBorder="1" applyAlignment="1">
      <alignment horizontal="center" vertical="center" wrapText="1"/>
    </xf>
    <xf numFmtId="0" fontId="38" fillId="20" borderId="0" xfId="0" applyFont="1" applyFill="1" applyAlignment="1">
      <alignment horizontal="center" vertical="center" wrapText="1"/>
    </xf>
    <xf numFmtId="0" fontId="38" fillId="14" borderId="0" xfId="0" applyFont="1" applyFill="1" applyAlignment="1">
      <alignment horizontal="center" vertical="center" wrapText="1"/>
    </xf>
    <xf numFmtId="178" fontId="38" fillId="0" borderId="1" xfId="0" applyNumberFormat="1" applyFont="1" applyBorder="1" applyAlignment="1">
      <alignment horizontal="right" vertical="center" wrapText="1"/>
    </xf>
    <xf numFmtId="0" fontId="38" fillId="0" borderId="1" xfId="0" applyFont="1" applyBorder="1" applyAlignment="1">
      <alignment vertical="center" wrapText="1"/>
    </xf>
    <xf numFmtId="20" fontId="38" fillId="0" borderId="1" xfId="0" applyNumberFormat="1" applyFont="1" applyBorder="1" applyAlignment="1">
      <alignment horizontal="right" vertical="center" wrapText="1"/>
    </xf>
    <xf numFmtId="20" fontId="4" fillId="0" borderId="1" xfId="0" applyNumberFormat="1" applyFont="1" applyBorder="1" applyAlignment="1">
      <alignment vertical="center"/>
    </xf>
    <xf numFmtId="0" fontId="38" fillId="0" borderId="4" xfId="0" applyFont="1" applyBorder="1" applyAlignment="1">
      <alignment horizontal="right" vertical="center" wrapText="1"/>
    </xf>
    <xf numFmtId="182" fontId="38" fillId="4" borderId="3" xfId="0" applyNumberFormat="1" applyFont="1" applyFill="1" applyBorder="1" applyAlignment="1">
      <alignment vertical="center" wrapText="1"/>
    </xf>
    <xf numFmtId="199" fontId="38" fillId="9" borderId="0" xfId="0" applyNumberFormat="1" applyFont="1" applyFill="1" applyAlignment="1">
      <alignment vertical="center" wrapText="1"/>
    </xf>
    <xf numFmtId="181" fontId="38" fillId="0" borderId="0" xfId="0" applyNumberFormat="1" applyFont="1" applyAlignment="1">
      <alignment vertical="center" wrapText="1"/>
    </xf>
    <xf numFmtId="20" fontId="38" fillId="0" borderId="3" xfId="0" applyNumberFormat="1" applyFont="1" applyBorder="1" applyAlignment="1">
      <alignment horizontal="right" vertical="center" wrapText="1"/>
    </xf>
    <xf numFmtId="0" fontId="38" fillId="4" borderId="5" xfId="0" applyFont="1" applyFill="1" applyBorder="1" applyAlignment="1">
      <alignment vertical="center" wrapText="1"/>
    </xf>
    <xf numFmtId="0" fontId="38" fillId="4" borderId="5" xfId="0" applyFont="1" applyFill="1" applyBorder="1" applyAlignment="1">
      <alignment horizontal="center" vertical="center" wrapText="1"/>
    </xf>
    <xf numFmtId="0" fontId="38" fillId="4" borderId="3" xfId="0" applyFont="1" applyFill="1" applyBorder="1" applyAlignment="1">
      <alignment vertical="center" wrapText="1"/>
    </xf>
    <xf numFmtId="0" fontId="38" fillId="4" borderId="4" xfId="0" applyFont="1" applyFill="1" applyBorder="1" applyAlignment="1">
      <alignment horizontal="center" vertical="center" wrapText="1"/>
    </xf>
    <xf numFmtId="0" fontId="38" fillId="15" borderId="3" xfId="0" applyFont="1" applyFill="1" applyBorder="1" applyAlignment="1">
      <alignment vertical="center" wrapText="1"/>
    </xf>
    <xf numFmtId="0" fontId="38" fillId="15" borderId="4" xfId="0" applyFont="1" applyFill="1" applyBorder="1" applyAlignment="1">
      <alignment vertical="center" wrapText="1"/>
    </xf>
    <xf numFmtId="0" fontId="38" fillId="15" borderId="4" xfId="0" applyFont="1" applyFill="1" applyBorder="1" applyAlignment="1">
      <alignment horizontal="center" vertical="center" wrapText="1"/>
    </xf>
    <xf numFmtId="0" fontId="38" fillId="0" borderId="1" xfId="0" applyFont="1" applyBorder="1" applyAlignment="1">
      <alignment horizontal="center" vertical="center" wrapText="1"/>
    </xf>
    <xf numFmtId="0" fontId="38" fillId="4" borderId="0" xfId="0" applyFont="1" applyFill="1" applyAlignment="1">
      <alignment horizontal="center" vertical="center" wrapText="1"/>
    </xf>
    <xf numFmtId="0" fontId="38" fillId="15" borderId="0" xfId="0" applyFont="1" applyFill="1" applyAlignment="1">
      <alignment horizontal="center" vertical="center" wrapText="1"/>
    </xf>
    <xf numFmtId="0" fontId="38" fillId="4" borderId="1" xfId="0" applyFont="1" applyFill="1" applyBorder="1" applyAlignment="1">
      <alignment horizontal="center" vertical="center" wrapText="1"/>
    </xf>
    <xf numFmtId="0" fontId="38" fillId="8" borderId="5" xfId="0" applyFont="1" applyFill="1" applyBorder="1" applyAlignment="1">
      <alignment horizontal="center" vertical="center" wrapText="1"/>
    </xf>
    <xf numFmtId="0" fontId="38" fillId="20" borderId="3" xfId="0" applyFont="1" applyFill="1" applyBorder="1" applyAlignment="1">
      <alignment horizontal="center" vertical="center" wrapText="1"/>
    </xf>
    <xf numFmtId="0" fontId="38" fillId="14" borderId="13" xfId="0" applyFont="1" applyFill="1" applyBorder="1" applyAlignment="1">
      <alignment horizontal="center" vertical="center" wrapText="1"/>
    </xf>
    <xf numFmtId="0" fontId="35" fillId="4" borderId="13" xfId="0" applyFont="1" applyFill="1" applyBorder="1" applyAlignment="1"/>
    <xf numFmtId="0" fontId="21" fillId="4" borderId="5" xfId="0" applyFont="1" applyFill="1" applyBorder="1" applyAlignment="1">
      <alignment wrapText="1"/>
    </xf>
    <xf numFmtId="0" fontId="21" fillId="4" borderId="5" xfId="0" applyFont="1" applyFill="1" applyBorder="1" applyAlignment="1">
      <alignment horizontal="right"/>
    </xf>
    <xf numFmtId="0" fontId="110" fillId="4" borderId="0" xfId="0" applyFont="1" applyFill="1" applyAlignment="1"/>
    <xf numFmtId="0" fontId="34" fillId="0" borderId="2" xfId="0" applyFont="1" applyBorder="1" applyAlignment="1">
      <alignment wrapText="1"/>
    </xf>
    <xf numFmtId="0" fontId="110" fillId="4" borderId="13" xfId="0" applyFont="1" applyFill="1" applyBorder="1" applyAlignment="1"/>
    <xf numFmtId="0" fontId="111" fillId="4" borderId="4" xfId="0" applyFont="1" applyFill="1" applyBorder="1" applyAlignment="1">
      <alignment wrapText="1"/>
    </xf>
    <xf numFmtId="177" fontId="111" fillId="4" borderId="4" xfId="0" applyNumberFormat="1" applyFont="1" applyFill="1" applyBorder="1" applyAlignment="1">
      <alignment horizontal="right"/>
    </xf>
    <xf numFmtId="0" fontId="34" fillId="0" borderId="4" xfId="0" applyFont="1" applyBorder="1" applyAlignment="1">
      <alignment wrapText="1"/>
    </xf>
    <xf numFmtId="0" fontId="78" fillId="4" borderId="4" xfId="0" applyFont="1" applyFill="1" applyBorder="1" applyAlignment="1">
      <alignment wrapText="1"/>
    </xf>
    <xf numFmtId="177" fontId="34" fillId="4" borderId="4" xfId="0" applyNumberFormat="1" applyFont="1" applyFill="1" applyBorder="1" applyAlignment="1"/>
    <xf numFmtId="0" fontId="112" fillId="0" borderId="4" xfId="0" applyFont="1" applyBorder="1" applyAlignment="1">
      <alignment wrapText="1"/>
    </xf>
    <xf numFmtId="0" fontId="35" fillId="0" borderId="13" xfId="0" applyFont="1" applyBorder="1" applyAlignment="1"/>
    <xf numFmtId="0" fontId="34" fillId="4" borderId="2" xfId="0" applyFont="1" applyFill="1" applyBorder="1" applyAlignment="1">
      <alignment wrapText="1"/>
    </xf>
    <xf numFmtId="177" fontId="34" fillId="4" borderId="2" xfId="0" applyNumberFormat="1" applyFont="1" applyFill="1" applyBorder="1" applyAlignment="1"/>
    <xf numFmtId="0" fontId="113" fillId="4" borderId="4" xfId="0" applyFont="1" applyFill="1" applyBorder="1" applyAlignment="1">
      <alignment wrapText="1"/>
    </xf>
    <xf numFmtId="177" fontId="34" fillId="0" borderId="4" xfId="0" applyNumberFormat="1" applyFont="1" applyBorder="1" applyAlignment="1"/>
    <xf numFmtId="177" fontId="78" fillId="0" borderId="4" xfId="0" applyNumberFormat="1" applyFont="1" applyBorder="1" applyAlignment="1">
      <alignment horizontal="right"/>
    </xf>
    <xf numFmtId="188" fontId="111" fillId="4" borderId="4" xfId="0" applyNumberFormat="1" applyFont="1" applyFill="1" applyBorder="1" applyAlignment="1">
      <alignment horizontal="right"/>
    </xf>
    <xf numFmtId="176" fontId="111" fillId="4" borderId="4" xfId="0" applyNumberFormat="1" applyFont="1" applyFill="1" applyBorder="1" applyAlignment="1">
      <alignment horizontal="right"/>
    </xf>
    <xf numFmtId="0" fontId="110" fillId="6" borderId="13" xfId="0" applyFont="1" applyFill="1" applyBorder="1" applyAlignment="1"/>
    <xf numFmtId="0" fontId="111" fillId="6" borderId="4" xfId="0" applyFont="1" applyFill="1" applyBorder="1" applyAlignment="1">
      <alignment wrapText="1"/>
    </xf>
    <xf numFmtId="188" fontId="111" fillId="6" borderId="4" xfId="0" applyNumberFormat="1" applyFont="1" applyFill="1" applyBorder="1" applyAlignment="1">
      <alignment horizontal="right"/>
    </xf>
    <xf numFmtId="0" fontId="113" fillId="6" borderId="4" xfId="0" applyFont="1" applyFill="1" applyBorder="1" applyAlignment="1">
      <alignment wrapText="1"/>
    </xf>
    <xf numFmtId="0" fontId="34" fillId="4" borderId="4" xfId="0" applyFont="1" applyFill="1" applyBorder="1" applyAlignment="1">
      <alignment wrapText="1"/>
    </xf>
    <xf numFmtId="0" fontId="111" fillId="4" borderId="4" xfId="0" applyFont="1" applyFill="1" applyBorder="1" applyAlignment="1">
      <alignment horizontal="right" wrapText="1"/>
    </xf>
    <xf numFmtId="0" fontId="78" fillId="0" borderId="4" xfId="0" applyFont="1" applyBorder="1" applyAlignment="1">
      <alignment wrapText="1"/>
    </xf>
    <xf numFmtId="188" fontId="78" fillId="0" borderId="4" xfId="0" applyNumberFormat="1" applyFont="1" applyBorder="1" applyAlignment="1">
      <alignment horizontal="right"/>
    </xf>
    <xf numFmtId="0" fontId="21" fillId="4" borderId="13" xfId="0" applyFont="1" applyFill="1" applyBorder="1" applyAlignment="1"/>
    <xf numFmtId="0" fontId="21" fillId="4" borderId="0" xfId="0" applyFont="1" applyFill="1" applyAlignment="1"/>
    <xf numFmtId="0" fontId="111" fillId="4" borderId="4" xfId="0" applyFont="1" applyFill="1" applyBorder="1" applyAlignment="1">
      <alignment horizontal="right"/>
    </xf>
    <xf numFmtId="0" fontId="34" fillId="4" borderId="0" xfId="0" applyFont="1" applyFill="1" applyAlignment="1">
      <alignment wrapText="1"/>
    </xf>
    <xf numFmtId="0" fontId="114" fillId="4" borderId="0" xfId="0" applyFont="1" applyFill="1" applyAlignment="1"/>
    <xf numFmtId="0" fontId="115" fillId="0" borderId="0" xfId="0" applyFont="1"/>
    <xf numFmtId="0" fontId="115" fillId="0" borderId="0" xfId="0" applyFont="1" applyAlignment="1">
      <alignment wrapText="1"/>
    </xf>
    <xf numFmtId="0" fontId="116" fillId="0" borderId="0" xfId="0" applyFont="1" applyAlignment="1">
      <alignment horizontal="center" vertical="center"/>
    </xf>
    <xf numFmtId="0" fontId="115" fillId="0" borderId="0" xfId="0" applyFont="1" applyAlignment="1"/>
    <xf numFmtId="0" fontId="45" fillId="0" borderId="0" xfId="0" applyFont="1" applyAlignment="1"/>
    <xf numFmtId="0" fontId="117" fillId="4" borderId="0" xfId="0" applyFont="1" applyFill="1" applyAlignment="1"/>
    <xf numFmtId="0" fontId="118" fillId="4" borderId="0" xfId="0" applyFont="1" applyFill="1" applyAlignment="1">
      <alignment wrapText="1"/>
    </xf>
    <xf numFmtId="0" fontId="119" fillId="4" borderId="0" xfId="0" applyFont="1" applyFill="1" applyAlignment="1"/>
    <xf numFmtId="0" fontId="120" fillId="4" borderId="0" xfId="0" applyFont="1" applyFill="1" applyAlignment="1">
      <alignment horizontal="left" wrapText="1"/>
    </xf>
    <xf numFmtId="0" fontId="117" fillId="4" borderId="0" xfId="0" applyFont="1" applyFill="1"/>
    <xf numFmtId="0" fontId="57" fillId="4" borderId="0" xfId="0" applyFont="1" applyFill="1" applyAlignment="1"/>
    <xf numFmtId="0" fontId="121" fillId="4" borderId="0" xfId="0" applyFont="1" applyFill="1" applyAlignment="1"/>
    <xf numFmtId="0" fontId="122" fillId="4" borderId="0" xfId="0" applyFont="1" applyFill="1" applyAlignment="1"/>
    <xf numFmtId="0" fontId="123" fillId="0" borderId="0" xfId="0" applyFont="1" applyAlignment="1"/>
    <xf numFmtId="179" fontId="4" fillId="0" borderId="0" xfId="0" applyNumberFormat="1" applyFont="1" applyAlignment="1"/>
    <xf numFmtId="0" fontId="124" fillId="0" borderId="0" xfId="0" applyFont="1" applyAlignment="1">
      <alignment horizontal="center"/>
    </xf>
    <xf numFmtId="0" fontId="125" fillId="0" borderId="0" xfId="0" applyFont="1" applyAlignment="1">
      <alignment horizontal="left"/>
    </xf>
    <xf numFmtId="0" fontId="125" fillId="0" borderId="0" xfId="0" applyFont="1" applyAlignment="1">
      <alignment horizontal="right"/>
    </xf>
    <xf numFmtId="0" fontId="71" fillId="0" borderId="0" xfId="0" applyFont="1" applyAlignment="1"/>
    <xf numFmtId="0" fontId="124" fillId="0" borderId="0" xfId="0" applyFont="1" applyAlignment="1">
      <alignment horizontal="left"/>
    </xf>
    <xf numFmtId="0" fontId="124" fillId="0" borderId="0" xfId="0" applyFont="1" applyAlignment="1">
      <alignment horizontal="right"/>
    </xf>
    <xf numFmtId="0" fontId="125" fillId="0" borderId="0" xfId="0" applyFont="1" applyAlignment="1"/>
    <xf numFmtId="0" fontId="124" fillId="0" borderId="0" xfId="0" applyFont="1" applyAlignment="1"/>
    <xf numFmtId="187" fontId="4" fillId="0" borderId="0" xfId="0" applyNumberFormat="1" applyFont="1" applyAlignment="1"/>
    <xf numFmtId="0" fontId="125" fillId="13" borderId="0" xfId="0" applyFont="1" applyFill="1" applyAlignment="1">
      <alignment horizontal="right"/>
    </xf>
    <xf numFmtId="0" fontId="125" fillId="15" borderId="0" xfId="0" applyFont="1" applyFill="1" applyAlignment="1">
      <alignment horizontal="right"/>
    </xf>
    <xf numFmtId="0" fontId="82" fillId="0" borderId="0" xfId="0" applyFont="1" applyAlignment="1" quotePrefix="1">
      <alignment horizontal="left"/>
    </xf>
    <xf numFmtId="0" fontId="31" fillId="0" borderId="0" xfId="0" applyFont="1" applyAlignment="1" quotePrefix="1"/>
    <xf numFmtId="0" fontId="3" fillId="0" borderId="1" xfId="0" applyFont="1" applyBorder="1" applyAlignment="1" quotePrefix="1">
      <alignment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dxfs count="2">
    <dxf>
      <fill>
        <patternFill patternType="solid">
          <fgColor rgb="FFFFFFFF"/>
          <bgColor rgb="FF000000"/>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9</xdr:row>
      <xdr:rowOff>0</xdr:rowOff>
    </xdr:from>
    <xdr:ext cx="1323975" cy="1333500"/>
    <xdr:pic>
      <xdr:nvPicPr>
        <xdr:cNvPr id="2" name="image6.png" title="Image"/>
        <xdr:cNvPicPr preferRelativeResize="0"/>
      </xdr:nvPicPr>
      <xdr:blipFill>
        <a:blip r:embed="rId1" cstate="print"/>
        <a:stretch>
          <a:fillRect/>
        </a:stretch>
      </xdr:blipFill>
      <xdr:spPr>
        <a:xfrm>
          <a:off x="0" y="3600450"/>
          <a:ext cx="1323975" cy="1333500"/>
        </a:xfrm>
        <a:prstGeom prst="rect">
          <a:avLst/>
        </a:prstGeom>
        <a:noFill/>
      </xdr:spPr>
    </xdr:pic>
    <xdr:clientData fLocksWithSheet="0"/>
  </xdr:oneCellAnchor>
  <xdr:oneCellAnchor>
    <xdr:from>
      <xdr:col>0</xdr:col>
      <xdr:colOff>95250</xdr:colOff>
      <xdr:row>13</xdr:row>
      <xdr:rowOff>9525</xdr:rowOff>
    </xdr:from>
    <xdr:ext cx="1143000" cy="1295400"/>
    <xdr:pic>
      <xdr:nvPicPr>
        <xdr:cNvPr id="3" name="image14.png" title="Image"/>
        <xdr:cNvPicPr preferRelativeResize="0"/>
      </xdr:nvPicPr>
      <xdr:blipFill>
        <a:blip r:embed="rId2" cstate="print"/>
        <a:stretch>
          <a:fillRect/>
        </a:stretch>
      </xdr:blipFill>
      <xdr:spPr>
        <a:xfrm>
          <a:off x="95250" y="6734175"/>
          <a:ext cx="1143000" cy="1295400"/>
        </a:xfrm>
        <a:prstGeom prst="rect">
          <a:avLst/>
        </a:prstGeom>
        <a:noFill/>
      </xdr:spPr>
    </xdr:pic>
    <xdr:clientData fLocksWithSheet="0"/>
  </xdr:oneCellAnchor>
  <xdr:oneCellAnchor>
    <xdr:from>
      <xdr:col>0</xdr:col>
      <xdr:colOff>47625</xdr:colOff>
      <xdr:row>14</xdr:row>
      <xdr:rowOff>47625</xdr:rowOff>
    </xdr:from>
    <xdr:ext cx="1238250" cy="1257300"/>
    <xdr:pic>
      <xdr:nvPicPr>
        <xdr:cNvPr id="4" name="image13.png" title="Image"/>
        <xdr:cNvPicPr preferRelativeResize="0"/>
      </xdr:nvPicPr>
      <xdr:blipFill>
        <a:blip r:embed="rId3" cstate="print"/>
        <a:stretch>
          <a:fillRect/>
        </a:stretch>
      </xdr:blipFill>
      <xdr:spPr>
        <a:xfrm>
          <a:off x="47625" y="8153400"/>
          <a:ext cx="1238250" cy="1257300"/>
        </a:xfrm>
        <a:prstGeom prst="rect">
          <a:avLst/>
        </a:prstGeom>
        <a:noFill/>
      </xdr:spPr>
    </xdr:pic>
    <xdr:clientData fLocksWithSheet="0"/>
  </xdr:oneCellAnchor>
  <xdr:oneCellAnchor>
    <xdr:from>
      <xdr:col>0</xdr:col>
      <xdr:colOff>0</xdr:colOff>
      <xdr:row>16</xdr:row>
      <xdr:rowOff>228600</xdr:rowOff>
    </xdr:from>
    <xdr:ext cx="1323975" cy="1333500"/>
    <xdr:pic>
      <xdr:nvPicPr>
        <xdr:cNvPr id="5" name="image25.png" title="Image"/>
        <xdr:cNvPicPr preferRelativeResize="0"/>
      </xdr:nvPicPr>
      <xdr:blipFill>
        <a:blip r:embed="rId4" cstate="print"/>
        <a:stretch>
          <a:fillRect/>
        </a:stretch>
      </xdr:blipFill>
      <xdr:spPr>
        <a:xfrm>
          <a:off x="0" y="10334625"/>
          <a:ext cx="1323975" cy="1333500"/>
        </a:xfrm>
        <a:prstGeom prst="rect">
          <a:avLst/>
        </a:prstGeom>
        <a:noFill/>
      </xdr:spPr>
    </xdr:pic>
    <xdr:clientData fLocksWithSheet="0"/>
  </xdr:oneCellAnchor>
  <xdr:oneCellAnchor>
    <xdr:from>
      <xdr:col>0</xdr:col>
      <xdr:colOff>276225</xdr:colOff>
      <xdr:row>18</xdr:row>
      <xdr:rowOff>9525</xdr:rowOff>
    </xdr:from>
    <xdr:ext cx="771525" cy="1333500"/>
    <xdr:pic>
      <xdr:nvPicPr>
        <xdr:cNvPr id="6" name="image12.png" title="Image"/>
        <xdr:cNvPicPr preferRelativeResize="0"/>
      </xdr:nvPicPr>
      <xdr:blipFill>
        <a:blip r:embed="rId5" cstate="print"/>
        <a:stretch>
          <a:fillRect/>
        </a:stretch>
      </xdr:blipFill>
      <xdr:spPr>
        <a:xfrm>
          <a:off x="276225" y="11725275"/>
          <a:ext cx="771525" cy="1333500"/>
        </a:xfrm>
        <a:prstGeom prst="rect">
          <a:avLst/>
        </a:prstGeom>
        <a:noFill/>
      </xdr:spPr>
    </xdr:pic>
    <xdr:clientData fLocksWithSheet="0"/>
  </xdr:oneCellAnchor>
  <xdr:oneCellAnchor>
    <xdr:from>
      <xdr:col>0</xdr:col>
      <xdr:colOff>0</xdr:colOff>
      <xdr:row>20</xdr:row>
      <xdr:rowOff>228600</xdr:rowOff>
    </xdr:from>
    <xdr:ext cx="1238250" cy="1257300"/>
    <xdr:pic>
      <xdr:nvPicPr>
        <xdr:cNvPr id="7" name="image5.png" title="Image"/>
        <xdr:cNvPicPr preferRelativeResize="0"/>
      </xdr:nvPicPr>
      <xdr:blipFill>
        <a:blip r:embed="rId6" cstate="print"/>
        <a:stretch>
          <a:fillRect/>
        </a:stretch>
      </xdr:blipFill>
      <xdr:spPr>
        <a:xfrm>
          <a:off x="0" y="13458825"/>
          <a:ext cx="1238250" cy="1257300"/>
        </a:xfrm>
        <a:prstGeom prst="rect">
          <a:avLst/>
        </a:prstGeom>
        <a:noFill/>
      </xdr:spPr>
    </xdr:pic>
    <xdr:clientData fLocksWithSheet="0"/>
  </xdr:oneCellAnchor>
  <xdr:oneCellAnchor>
    <xdr:from>
      <xdr:col>0</xdr:col>
      <xdr:colOff>0</xdr:colOff>
      <xdr:row>21</xdr:row>
      <xdr:rowOff>1381125</xdr:rowOff>
    </xdr:from>
    <xdr:ext cx="1323975" cy="1333500"/>
    <xdr:pic>
      <xdr:nvPicPr>
        <xdr:cNvPr id="8" name="image1.png" title="Image"/>
        <xdr:cNvPicPr preferRelativeResize="0"/>
      </xdr:nvPicPr>
      <xdr:blipFill>
        <a:blip r:embed="rId7" cstate="print"/>
        <a:stretch>
          <a:fillRect/>
        </a:stretch>
      </xdr:blipFill>
      <xdr:spPr>
        <a:xfrm>
          <a:off x="0" y="14839950"/>
          <a:ext cx="1323975" cy="1333500"/>
        </a:xfrm>
        <a:prstGeom prst="rect">
          <a:avLst/>
        </a:prstGeom>
        <a:noFill/>
      </xdr:spPr>
    </xdr:pic>
    <xdr:clientData fLocksWithSheet="0"/>
  </xdr:oneCellAnchor>
  <xdr:oneCellAnchor>
    <xdr:from>
      <xdr:col>0</xdr:col>
      <xdr:colOff>0</xdr:colOff>
      <xdr:row>24</xdr:row>
      <xdr:rowOff>228600</xdr:rowOff>
    </xdr:from>
    <xdr:ext cx="1323975" cy="1295400"/>
    <xdr:pic>
      <xdr:nvPicPr>
        <xdr:cNvPr id="9" name="image7.png" title="Image"/>
        <xdr:cNvPicPr preferRelativeResize="0"/>
      </xdr:nvPicPr>
      <xdr:blipFill>
        <a:blip r:embed="rId8" cstate="print"/>
        <a:stretch>
          <a:fillRect/>
        </a:stretch>
      </xdr:blipFill>
      <xdr:spPr>
        <a:xfrm>
          <a:off x="0" y="16583025"/>
          <a:ext cx="1323975" cy="1295400"/>
        </a:xfrm>
        <a:prstGeom prst="rect">
          <a:avLst/>
        </a:prstGeom>
        <a:noFill/>
      </xdr:spPr>
    </xdr:pic>
    <xdr:clientData fLocksWithSheet="0"/>
  </xdr:oneCellAnchor>
  <xdr:oneCellAnchor>
    <xdr:from>
      <xdr:col>0</xdr:col>
      <xdr:colOff>0</xdr:colOff>
      <xdr:row>26</xdr:row>
      <xdr:rowOff>0</xdr:rowOff>
    </xdr:from>
    <xdr:ext cx="1323975" cy="1295400"/>
    <xdr:pic>
      <xdr:nvPicPr>
        <xdr:cNvPr id="10" name="image4.png" title="Image"/>
        <xdr:cNvPicPr preferRelativeResize="0"/>
      </xdr:nvPicPr>
      <xdr:blipFill>
        <a:blip r:embed="rId9" cstate="print"/>
        <a:stretch>
          <a:fillRect/>
        </a:stretch>
      </xdr:blipFill>
      <xdr:spPr>
        <a:xfrm>
          <a:off x="0" y="17964150"/>
          <a:ext cx="1323975" cy="1295400"/>
        </a:xfrm>
        <a:prstGeom prst="rect">
          <a:avLst/>
        </a:prstGeom>
        <a:noFill/>
      </xdr:spPr>
    </xdr:pic>
    <xdr:clientData fLocksWithSheet="0"/>
  </xdr:oneCellAnchor>
  <xdr:oneCellAnchor>
    <xdr:from>
      <xdr:col>0</xdr:col>
      <xdr:colOff>0</xdr:colOff>
      <xdr:row>26</xdr:row>
      <xdr:rowOff>1381125</xdr:rowOff>
    </xdr:from>
    <xdr:ext cx="1238250" cy="1257300"/>
    <xdr:pic>
      <xdr:nvPicPr>
        <xdr:cNvPr id="11" name="image2.png" title="Image"/>
        <xdr:cNvPicPr preferRelativeResize="0"/>
      </xdr:nvPicPr>
      <xdr:blipFill>
        <a:blip r:embed="rId10" cstate="print"/>
        <a:stretch>
          <a:fillRect/>
        </a:stretch>
      </xdr:blipFill>
      <xdr:spPr>
        <a:xfrm>
          <a:off x="0" y="19345275"/>
          <a:ext cx="1238250" cy="1257300"/>
        </a:xfrm>
        <a:prstGeom prst="rect">
          <a:avLst/>
        </a:prstGeom>
        <a:noFill/>
      </xdr:spPr>
    </xdr:pic>
    <xdr:clientData fLocksWithSheet="0"/>
  </xdr:oneCellAnchor>
  <xdr:oneCellAnchor>
    <xdr:from>
      <xdr:col>0</xdr:col>
      <xdr:colOff>85725</xdr:colOff>
      <xdr:row>31</xdr:row>
      <xdr:rowOff>28575</xdr:rowOff>
    </xdr:from>
    <xdr:ext cx="1066800" cy="1333500"/>
    <xdr:pic>
      <xdr:nvPicPr>
        <xdr:cNvPr id="12" name="image16.png" title="Image"/>
        <xdr:cNvPicPr preferRelativeResize="0"/>
      </xdr:nvPicPr>
      <xdr:blipFill>
        <a:blip r:embed="rId11" cstate="print"/>
        <a:stretch>
          <a:fillRect/>
        </a:stretch>
      </xdr:blipFill>
      <xdr:spPr>
        <a:xfrm>
          <a:off x="85725" y="22498050"/>
          <a:ext cx="1066800" cy="1333500"/>
        </a:xfrm>
        <a:prstGeom prst="rect">
          <a:avLst/>
        </a:prstGeom>
        <a:noFill/>
      </xdr:spPr>
    </xdr:pic>
    <xdr:clientData fLocksWithSheet="0"/>
  </xdr:oneCellAnchor>
  <xdr:oneCellAnchor>
    <xdr:from>
      <xdr:col>0</xdr:col>
      <xdr:colOff>57150</xdr:colOff>
      <xdr:row>35</xdr:row>
      <xdr:rowOff>85725</xdr:rowOff>
    </xdr:from>
    <xdr:ext cx="1152525" cy="1295400"/>
    <xdr:pic>
      <xdr:nvPicPr>
        <xdr:cNvPr id="13" name="image26.png" title="Image"/>
        <xdr:cNvPicPr preferRelativeResize="0"/>
      </xdr:nvPicPr>
      <xdr:blipFill>
        <a:blip r:embed="rId12" cstate="print"/>
        <a:stretch>
          <a:fillRect/>
        </a:stretch>
      </xdr:blipFill>
      <xdr:spPr>
        <a:xfrm>
          <a:off x="57150" y="25679400"/>
          <a:ext cx="1152525" cy="1295400"/>
        </a:xfrm>
        <a:prstGeom prst="rect">
          <a:avLst/>
        </a:prstGeom>
        <a:noFill/>
      </xdr:spPr>
    </xdr:pic>
    <xdr:clientData fLocksWithSheet="0"/>
  </xdr:oneCellAnchor>
  <xdr:oneCellAnchor>
    <xdr:from>
      <xdr:col>0</xdr:col>
      <xdr:colOff>85725</xdr:colOff>
      <xdr:row>34</xdr:row>
      <xdr:rowOff>1381125</xdr:rowOff>
    </xdr:from>
    <xdr:ext cx="1143000" cy="1333500"/>
    <xdr:pic>
      <xdr:nvPicPr>
        <xdr:cNvPr id="14" name="image18.png" title="Image"/>
        <xdr:cNvPicPr preferRelativeResize="0"/>
      </xdr:nvPicPr>
      <xdr:blipFill>
        <a:blip r:embed="rId13" cstate="print"/>
        <a:stretch>
          <a:fillRect/>
        </a:stretch>
      </xdr:blipFill>
      <xdr:spPr>
        <a:xfrm>
          <a:off x="85725" y="25593675"/>
          <a:ext cx="1143000" cy="1333500"/>
        </a:xfrm>
        <a:prstGeom prst="rect">
          <a:avLst/>
        </a:prstGeom>
        <a:noFill/>
      </xdr:spPr>
    </xdr:pic>
    <xdr:clientData fLocksWithSheet="0"/>
  </xdr:oneCellAnchor>
  <xdr:oneCellAnchor>
    <xdr:from>
      <xdr:col>0</xdr:col>
      <xdr:colOff>57150</xdr:colOff>
      <xdr:row>37</xdr:row>
      <xdr:rowOff>219075</xdr:rowOff>
    </xdr:from>
    <xdr:ext cx="1143000" cy="1333500"/>
    <xdr:pic>
      <xdr:nvPicPr>
        <xdr:cNvPr id="15" name="image9.png" title="Image"/>
        <xdr:cNvPicPr preferRelativeResize="0"/>
      </xdr:nvPicPr>
      <xdr:blipFill>
        <a:blip r:embed="rId14" cstate="print"/>
        <a:stretch>
          <a:fillRect/>
        </a:stretch>
      </xdr:blipFill>
      <xdr:spPr>
        <a:xfrm>
          <a:off x="57150" y="27336750"/>
          <a:ext cx="1143000" cy="1333500"/>
        </a:xfrm>
        <a:prstGeom prst="rect">
          <a:avLst/>
        </a:prstGeom>
        <a:noFill/>
      </xdr:spPr>
    </xdr:pic>
    <xdr:clientData fLocksWithSheet="0"/>
  </xdr:oneCellAnchor>
  <xdr:oneCellAnchor>
    <xdr:from>
      <xdr:col>0</xdr:col>
      <xdr:colOff>142875</xdr:colOff>
      <xdr:row>40</xdr:row>
      <xdr:rowOff>209550</xdr:rowOff>
    </xdr:from>
    <xdr:ext cx="1047750" cy="1371600"/>
    <xdr:pic>
      <xdr:nvPicPr>
        <xdr:cNvPr id="16" name="image21.png" title="Image"/>
        <xdr:cNvPicPr preferRelativeResize="0"/>
      </xdr:nvPicPr>
      <xdr:blipFill>
        <a:blip r:embed="rId15" cstate="print"/>
        <a:stretch>
          <a:fillRect/>
        </a:stretch>
      </xdr:blipFill>
      <xdr:spPr>
        <a:xfrm>
          <a:off x="142875" y="29079825"/>
          <a:ext cx="1047750" cy="1371600"/>
        </a:xfrm>
        <a:prstGeom prst="rect">
          <a:avLst/>
        </a:prstGeom>
        <a:noFill/>
      </xdr:spPr>
    </xdr:pic>
    <xdr:clientData fLocksWithSheet="0"/>
  </xdr:oneCellAnchor>
  <xdr:oneCellAnchor>
    <xdr:from>
      <xdr:col>0</xdr:col>
      <xdr:colOff>0</xdr:colOff>
      <xdr:row>49</xdr:row>
      <xdr:rowOff>228600</xdr:rowOff>
    </xdr:from>
    <xdr:ext cx="1323975" cy="1333500"/>
    <xdr:pic>
      <xdr:nvPicPr>
        <xdr:cNvPr id="17" name="image19.png" title="Image"/>
        <xdr:cNvPicPr preferRelativeResize="0"/>
      </xdr:nvPicPr>
      <xdr:blipFill>
        <a:blip r:embed="rId16" cstate="print"/>
        <a:stretch>
          <a:fillRect/>
        </a:stretch>
      </xdr:blipFill>
      <xdr:spPr>
        <a:xfrm>
          <a:off x="0" y="36709350"/>
          <a:ext cx="1323975" cy="1333500"/>
        </a:xfrm>
        <a:prstGeom prst="rect">
          <a:avLst/>
        </a:prstGeom>
        <a:noFill/>
      </xdr:spPr>
    </xdr:pic>
    <xdr:clientData fLocksWithSheet="0"/>
  </xdr:oneCellAnchor>
  <xdr:oneCellAnchor>
    <xdr:from>
      <xdr:col>0</xdr:col>
      <xdr:colOff>152400</xdr:colOff>
      <xdr:row>50</xdr:row>
      <xdr:rowOff>1381125</xdr:rowOff>
    </xdr:from>
    <xdr:ext cx="952500" cy="1333500"/>
    <xdr:pic>
      <xdr:nvPicPr>
        <xdr:cNvPr id="18" name="image30.png" title="Image"/>
        <xdr:cNvPicPr preferRelativeResize="0"/>
      </xdr:nvPicPr>
      <xdr:blipFill>
        <a:blip r:embed="rId17" cstate="print"/>
        <a:stretch>
          <a:fillRect/>
        </a:stretch>
      </xdr:blipFill>
      <xdr:spPr>
        <a:xfrm>
          <a:off x="152400" y="38090475"/>
          <a:ext cx="952500" cy="1333500"/>
        </a:xfrm>
        <a:prstGeom prst="rect">
          <a:avLst/>
        </a:prstGeom>
        <a:noFill/>
      </xdr:spPr>
    </xdr:pic>
    <xdr:clientData fLocksWithSheet="0"/>
  </xdr:oneCellAnchor>
  <xdr:oneCellAnchor>
    <xdr:from>
      <xdr:col>0</xdr:col>
      <xdr:colOff>0</xdr:colOff>
      <xdr:row>33</xdr:row>
      <xdr:rowOff>228600</xdr:rowOff>
    </xdr:from>
    <xdr:ext cx="1238250" cy="1333500"/>
    <xdr:pic>
      <xdr:nvPicPr>
        <xdr:cNvPr id="19" name="image15.png" title="Image"/>
        <xdr:cNvPicPr preferRelativeResize="0"/>
      </xdr:nvPicPr>
      <xdr:blipFill>
        <a:blip r:embed="rId18" cstate="print"/>
        <a:stretch>
          <a:fillRect/>
        </a:stretch>
      </xdr:blipFill>
      <xdr:spPr>
        <a:xfrm>
          <a:off x="0" y="24212550"/>
          <a:ext cx="1238250" cy="1333500"/>
        </a:xfrm>
        <a:prstGeom prst="rect">
          <a:avLst/>
        </a:prstGeom>
        <a:noFill/>
      </xdr:spPr>
    </xdr:pic>
    <xdr:clientData fLocksWithSheet="0"/>
  </xdr:oneCellAnchor>
  <xdr:oneCellAnchor>
    <xdr:from>
      <xdr:col>0</xdr:col>
      <xdr:colOff>0</xdr:colOff>
      <xdr:row>45</xdr:row>
      <xdr:rowOff>1381125</xdr:rowOff>
    </xdr:from>
    <xdr:ext cx="1323975" cy="1333500"/>
    <xdr:pic>
      <xdr:nvPicPr>
        <xdr:cNvPr id="20" name="image3.png" title="Image"/>
        <xdr:cNvPicPr preferRelativeResize="0"/>
      </xdr:nvPicPr>
      <xdr:blipFill>
        <a:blip r:embed="rId19" cstate="print"/>
        <a:stretch>
          <a:fillRect/>
        </a:stretch>
      </xdr:blipFill>
      <xdr:spPr>
        <a:xfrm>
          <a:off x="0" y="33585150"/>
          <a:ext cx="1323975" cy="1333500"/>
        </a:xfrm>
        <a:prstGeom prst="rect">
          <a:avLst/>
        </a:prstGeom>
        <a:noFill/>
      </xdr:spPr>
    </xdr:pic>
    <xdr:clientData fLocksWithSheet="0"/>
  </xdr:oneCellAnchor>
  <xdr:oneCellAnchor>
    <xdr:from>
      <xdr:col>0</xdr:col>
      <xdr:colOff>0</xdr:colOff>
      <xdr:row>47</xdr:row>
      <xdr:rowOff>342900</xdr:rowOff>
    </xdr:from>
    <xdr:ext cx="1323975" cy="971550"/>
    <xdr:pic>
      <xdr:nvPicPr>
        <xdr:cNvPr id="21" name="image23.png" title="Image"/>
        <xdr:cNvPicPr preferRelativeResize="0"/>
      </xdr:nvPicPr>
      <xdr:blipFill>
        <a:blip r:embed="rId20" cstate="print"/>
        <a:stretch>
          <a:fillRect/>
        </a:stretch>
      </xdr:blipFill>
      <xdr:spPr>
        <a:xfrm>
          <a:off x="0" y="35309175"/>
          <a:ext cx="1323975" cy="971550"/>
        </a:xfrm>
        <a:prstGeom prst="rect">
          <a:avLst/>
        </a:prstGeom>
        <a:noFill/>
      </xdr:spPr>
    </xdr:pic>
    <xdr:clientData fLocksWithSheet="0"/>
  </xdr:oneCellAnchor>
  <xdr:oneCellAnchor>
    <xdr:from>
      <xdr:col>0</xdr:col>
      <xdr:colOff>0</xdr:colOff>
      <xdr:row>58</xdr:row>
      <xdr:rowOff>228600</xdr:rowOff>
    </xdr:from>
    <xdr:ext cx="1238250" cy="1257300"/>
    <xdr:pic>
      <xdr:nvPicPr>
        <xdr:cNvPr id="22" name="image8.png" title="Image"/>
        <xdr:cNvPicPr preferRelativeResize="0"/>
      </xdr:nvPicPr>
      <xdr:blipFill>
        <a:blip r:embed="rId21" cstate="print"/>
        <a:stretch>
          <a:fillRect/>
        </a:stretch>
      </xdr:blipFill>
      <xdr:spPr>
        <a:xfrm>
          <a:off x="0" y="41643300"/>
          <a:ext cx="1238250" cy="1257300"/>
        </a:xfrm>
        <a:prstGeom prst="rect">
          <a:avLst/>
        </a:prstGeom>
        <a:noFill/>
      </xdr:spPr>
    </xdr:pic>
    <xdr:clientData fLocksWithSheet="0"/>
  </xdr:oneCellAnchor>
  <xdr:oneCellAnchor>
    <xdr:from>
      <xdr:col>0</xdr:col>
      <xdr:colOff>0</xdr:colOff>
      <xdr:row>61</xdr:row>
      <xdr:rowOff>228600</xdr:rowOff>
    </xdr:from>
    <xdr:ext cx="1323975" cy="1295400"/>
    <xdr:pic>
      <xdr:nvPicPr>
        <xdr:cNvPr id="23" name="image20.png" title="Image"/>
        <xdr:cNvPicPr preferRelativeResize="0"/>
      </xdr:nvPicPr>
      <xdr:blipFill>
        <a:blip r:embed="rId22" cstate="print"/>
        <a:stretch>
          <a:fillRect/>
        </a:stretch>
      </xdr:blipFill>
      <xdr:spPr>
        <a:xfrm>
          <a:off x="0" y="43386375"/>
          <a:ext cx="1323975" cy="1295400"/>
        </a:xfrm>
        <a:prstGeom prst="rect">
          <a:avLst/>
        </a:prstGeom>
        <a:noFill/>
      </xdr:spPr>
    </xdr:pic>
    <xdr:clientData fLocksWithSheet="0"/>
  </xdr:oneCellAnchor>
  <xdr:oneCellAnchor>
    <xdr:from>
      <xdr:col>0</xdr:col>
      <xdr:colOff>142875</xdr:colOff>
      <xdr:row>62</xdr:row>
      <xdr:rowOff>1343025</xdr:rowOff>
    </xdr:from>
    <xdr:ext cx="952500" cy="1447800"/>
    <xdr:pic>
      <xdr:nvPicPr>
        <xdr:cNvPr id="24" name="image29.png" title="Image"/>
        <xdr:cNvPicPr preferRelativeResize="0"/>
      </xdr:nvPicPr>
      <xdr:blipFill>
        <a:blip r:embed="rId23" cstate="print"/>
        <a:stretch>
          <a:fillRect/>
        </a:stretch>
      </xdr:blipFill>
      <xdr:spPr>
        <a:xfrm>
          <a:off x="142875" y="44729400"/>
          <a:ext cx="952500" cy="1447800"/>
        </a:xfrm>
        <a:prstGeom prst="rect">
          <a:avLst/>
        </a:prstGeom>
        <a:noFill/>
      </xdr:spPr>
    </xdr:pic>
    <xdr:clientData fLocksWithSheet="0"/>
  </xdr:oneCellAnchor>
  <xdr:oneCellAnchor>
    <xdr:from>
      <xdr:col>0</xdr:col>
      <xdr:colOff>0</xdr:colOff>
      <xdr:row>65</xdr:row>
      <xdr:rowOff>190500</xdr:rowOff>
    </xdr:from>
    <xdr:ext cx="1323975" cy="1333500"/>
    <xdr:pic>
      <xdr:nvPicPr>
        <xdr:cNvPr id="25" name="image10.png" title="Image"/>
        <xdr:cNvPicPr preferRelativeResize="0"/>
      </xdr:nvPicPr>
      <xdr:blipFill>
        <a:blip r:embed="rId24" cstate="print"/>
        <a:stretch>
          <a:fillRect/>
        </a:stretch>
      </xdr:blipFill>
      <xdr:spPr>
        <a:xfrm>
          <a:off x="0" y="46510575"/>
          <a:ext cx="1323975" cy="1333500"/>
        </a:xfrm>
        <a:prstGeom prst="rect">
          <a:avLst/>
        </a:prstGeom>
        <a:noFill/>
      </xdr:spPr>
    </xdr:pic>
    <xdr:clientData fLocksWithSheet="0"/>
  </xdr:oneCellAnchor>
  <xdr:oneCellAnchor>
    <xdr:from>
      <xdr:col>0</xdr:col>
      <xdr:colOff>0</xdr:colOff>
      <xdr:row>66</xdr:row>
      <xdr:rowOff>1381125</xdr:rowOff>
    </xdr:from>
    <xdr:ext cx="1323975" cy="1295400"/>
    <xdr:pic>
      <xdr:nvPicPr>
        <xdr:cNvPr id="26" name="image11.png" title="Image"/>
        <xdr:cNvPicPr preferRelativeResize="0"/>
      </xdr:nvPicPr>
      <xdr:blipFill>
        <a:blip r:embed="rId25" cstate="print"/>
        <a:stretch>
          <a:fillRect/>
        </a:stretch>
      </xdr:blipFill>
      <xdr:spPr>
        <a:xfrm>
          <a:off x="0" y="47891700"/>
          <a:ext cx="1323975" cy="1295400"/>
        </a:xfrm>
        <a:prstGeom prst="rect">
          <a:avLst/>
        </a:prstGeom>
        <a:noFill/>
      </xdr:spPr>
    </xdr:pic>
    <xdr:clientData fLocksWithSheet="0"/>
  </xdr:oneCellAnchor>
  <xdr:oneCellAnchor>
    <xdr:from>
      <xdr:col>0</xdr:col>
      <xdr:colOff>0</xdr:colOff>
      <xdr:row>67</xdr:row>
      <xdr:rowOff>1381125</xdr:rowOff>
    </xdr:from>
    <xdr:ext cx="1066800" cy="1333500"/>
    <xdr:pic>
      <xdr:nvPicPr>
        <xdr:cNvPr id="27" name="image17.png" title="Image"/>
        <xdr:cNvPicPr preferRelativeResize="0"/>
      </xdr:nvPicPr>
      <xdr:blipFill>
        <a:blip r:embed="rId26" cstate="print"/>
        <a:stretch>
          <a:fillRect/>
        </a:stretch>
      </xdr:blipFill>
      <xdr:spPr>
        <a:xfrm>
          <a:off x="0" y="49272825"/>
          <a:ext cx="1066800" cy="1333500"/>
        </a:xfrm>
        <a:prstGeom prst="rect">
          <a:avLst/>
        </a:prstGeom>
        <a:noFill/>
      </xdr:spPr>
    </xdr:pic>
    <xdr:clientData fLocksWithSheet="0"/>
  </xdr:oneCellAnchor>
  <xdr:oneCellAnchor>
    <xdr:from>
      <xdr:col>0</xdr:col>
      <xdr:colOff>0</xdr:colOff>
      <xdr:row>70</xdr:row>
      <xdr:rowOff>180975</xdr:rowOff>
    </xdr:from>
    <xdr:ext cx="1323975" cy="1333500"/>
    <xdr:pic>
      <xdr:nvPicPr>
        <xdr:cNvPr id="28" name="image28.png" title="Image"/>
        <xdr:cNvPicPr preferRelativeResize="0"/>
      </xdr:nvPicPr>
      <xdr:blipFill>
        <a:blip r:embed="rId27" cstate="print"/>
        <a:stretch>
          <a:fillRect/>
        </a:stretch>
      </xdr:blipFill>
      <xdr:spPr>
        <a:xfrm>
          <a:off x="0" y="51015900"/>
          <a:ext cx="1323975" cy="1333500"/>
        </a:xfrm>
        <a:prstGeom prst="rect">
          <a:avLst/>
        </a:prstGeom>
        <a:noFill/>
      </xdr:spPr>
    </xdr:pic>
    <xdr:clientData fLocksWithSheet="0"/>
  </xdr:oneCellAnchor>
  <xdr:oneCellAnchor>
    <xdr:from>
      <xdr:col>0</xdr:col>
      <xdr:colOff>0</xdr:colOff>
      <xdr:row>6</xdr:row>
      <xdr:rowOff>0</xdr:rowOff>
    </xdr:from>
    <xdr:ext cx="1371600" cy="1162050"/>
    <xdr:pic>
      <xdr:nvPicPr>
        <xdr:cNvPr id="29" name="image24.png"/>
        <xdr:cNvPicPr preferRelativeResize="0"/>
      </xdr:nvPicPr>
      <xdr:blipFill>
        <a:blip r:embed="rId28" cstate="print"/>
        <a:stretch>
          <a:fillRect/>
        </a:stretch>
      </xdr:blipFill>
      <xdr:spPr>
        <a:xfrm>
          <a:off x="0" y="1857375"/>
          <a:ext cx="1371600" cy="1162050"/>
        </a:xfrm>
        <a:prstGeom prst="rect">
          <a:avLst/>
        </a:prstGeom>
        <a:noFill/>
      </xdr:spPr>
    </xdr:pic>
    <xdr:clientData fLocksWithSheet="0"/>
  </xdr:oneCellAnchor>
  <xdr:oneCellAnchor>
    <xdr:from>
      <xdr:col>0</xdr:col>
      <xdr:colOff>0</xdr:colOff>
      <xdr:row>10</xdr:row>
      <xdr:rowOff>0</xdr:rowOff>
    </xdr:from>
    <xdr:ext cx="1371600" cy="1333500"/>
    <xdr:pic>
      <xdr:nvPicPr>
        <xdr:cNvPr id="30" name="image27.png"/>
        <xdr:cNvPicPr preferRelativeResize="0"/>
      </xdr:nvPicPr>
      <xdr:blipFill>
        <a:blip r:embed="rId29" cstate="print"/>
        <a:stretch>
          <a:fillRect/>
        </a:stretch>
      </xdr:blipFill>
      <xdr:spPr>
        <a:xfrm>
          <a:off x="0" y="4981575"/>
          <a:ext cx="1371600" cy="1333500"/>
        </a:xfrm>
        <a:prstGeom prst="rect">
          <a:avLst/>
        </a:prstGeom>
        <a:noFill/>
      </xdr:spPr>
    </xdr:pic>
    <xdr:clientData fLocksWithSheet="0"/>
  </xdr:oneCellAnchor>
  <xdr:oneCellAnchor>
    <xdr:from>
      <xdr:col>0</xdr:col>
      <xdr:colOff>0</xdr:colOff>
      <xdr:row>30</xdr:row>
      <xdr:rowOff>0</xdr:rowOff>
    </xdr:from>
    <xdr:ext cx="1371600" cy="1095375"/>
    <xdr:pic>
      <xdr:nvPicPr>
        <xdr:cNvPr id="31" name="image32.png"/>
        <xdr:cNvPicPr preferRelativeResize="0"/>
      </xdr:nvPicPr>
      <xdr:blipFill>
        <a:blip r:embed="rId30" cstate="print"/>
        <a:stretch>
          <a:fillRect/>
        </a:stretch>
      </xdr:blipFill>
      <xdr:spPr>
        <a:xfrm>
          <a:off x="0" y="21088350"/>
          <a:ext cx="1371600" cy="1095375"/>
        </a:xfrm>
        <a:prstGeom prst="rect">
          <a:avLst/>
        </a:prstGeom>
        <a:noFill/>
      </xdr:spPr>
    </xdr:pic>
    <xdr:clientData fLocksWithSheet="0"/>
  </xdr:oneCellAnchor>
  <xdr:oneCellAnchor>
    <xdr:from>
      <xdr:col>0</xdr:col>
      <xdr:colOff>0</xdr:colOff>
      <xdr:row>42</xdr:row>
      <xdr:rowOff>0</xdr:rowOff>
    </xdr:from>
    <xdr:ext cx="1295400" cy="1381125"/>
    <xdr:pic>
      <xdr:nvPicPr>
        <xdr:cNvPr id="32" name="image22.png"/>
        <xdr:cNvPicPr preferRelativeResize="0"/>
      </xdr:nvPicPr>
      <xdr:blipFill>
        <a:blip r:embed="rId31" cstate="print"/>
        <a:stretch>
          <a:fillRect/>
        </a:stretch>
      </xdr:blipFill>
      <xdr:spPr>
        <a:xfrm>
          <a:off x="0" y="30460950"/>
          <a:ext cx="1295400" cy="1381125"/>
        </a:xfrm>
        <a:prstGeom prst="rect">
          <a:avLst/>
        </a:prstGeom>
        <a:noFill/>
      </xdr:spPr>
    </xdr:pic>
    <xdr:clientData fLocksWithSheet="0"/>
  </xdr:oneCellAnchor>
  <xdr:oneCellAnchor>
    <xdr:from>
      <xdr:col>0</xdr:col>
      <xdr:colOff>0</xdr:colOff>
      <xdr:row>45</xdr:row>
      <xdr:rowOff>0</xdr:rowOff>
    </xdr:from>
    <xdr:ext cx="1371600" cy="1133475"/>
    <xdr:pic>
      <xdr:nvPicPr>
        <xdr:cNvPr id="33" name="image31.png"/>
        <xdr:cNvPicPr preferRelativeResize="0"/>
      </xdr:nvPicPr>
      <xdr:blipFill>
        <a:blip r:embed="rId32" cstate="print"/>
        <a:stretch>
          <a:fillRect/>
        </a:stretch>
      </xdr:blipFill>
      <xdr:spPr>
        <a:xfrm>
          <a:off x="0" y="32204025"/>
          <a:ext cx="1371600" cy="113347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7" Type="http://schemas.openxmlformats.org/officeDocument/2006/relationships/hyperlink" Target="mailto:webersab90@gmail.com" TargetMode="External"/><Relationship Id="rId6" Type="http://schemas.openxmlformats.org/officeDocument/2006/relationships/hyperlink" Target="mailto:maciej.ogrodniczuk@ipipan.waw.pl" TargetMode="External"/><Relationship Id="rId5" Type="http://schemas.openxmlformats.org/officeDocument/2006/relationships/hyperlink" Target="mailto:hanan.aldarmaki@mbzuai.ac.ae" TargetMode="External"/><Relationship Id="rId4" Type="http://schemas.openxmlformats.org/officeDocument/2006/relationships/hyperlink" Target="mailto:eacl2024general@googlegroups.com" TargetMode="External"/><Relationship Id="rId3" Type="http://schemas.openxmlformats.org/officeDocument/2006/relationships/hyperlink" Target="mailto:editors@aclrollingreview.org" TargetMode="External"/><Relationship Id="rId2" Type="http://schemas.openxmlformats.org/officeDocument/2006/relationships/hyperlink" Target="mailto:eacl2024pcs@googlegroups.com"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hyperlink" Target="https://aclweb.org/adminwiki/index.php?title=Volunteer_co-ordinator&amp;action=edit&amp;redlink=1" TargetMode="External"/><Relationship Id="rId1" Type="http://schemas.openxmlformats.org/officeDocument/2006/relationships/hyperlink" Target="https://aclweb.org/adminwiki/index.php?title=Sample_Calls_for_Demos_%26_Posters_(Conference_Handbook)&amp;action=edit&amp;redlink=1" TargetMode="External"/></Relationships>
</file>

<file path=xl/worksheets/_rels/sheet5.xml.rels><?xml version="1.0" encoding="UTF-8" standalone="yes"?>
<Relationships xmlns="http://schemas.openxmlformats.org/package/2006/relationships"><Relationship Id="rId99" Type="http://schemas.openxmlformats.org/officeDocument/2006/relationships/hyperlink" Target="https://openreview.net/forum?id=pjbiIWNjo4" TargetMode="External"/><Relationship Id="rId98" Type="http://schemas.openxmlformats.org/officeDocument/2006/relationships/hyperlink" Target="https://openreview.net/forum?id=wLn7D49F7M" TargetMode="External"/><Relationship Id="rId97" Type="http://schemas.openxmlformats.org/officeDocument/2006/relationships/hyperlink" Target="https://openreview.net/forum?id=w1lC7IdAVQ" TargetMode="External"/><Relationship Id="rId96" Type="http://schemas.openxmlformats.org/officeDocument/2006/relationships/hyperlink" Target="https://openreview.net/forum?id=HPLNTP8b69" TargetMode="External"/><Relationship Id="rId95" Type="http://schemas.openxmlformats.org/officeDocument/2006/relationships/hyperlink" Target="https://openreview.net/forum?id=dIu0GaOqTR" TargetMode="External"/><Relationship Id="rId94" Type="http://schemas.openxmlformats.org/officeDocument/2006/relationships/hyperlink" Target="https://openreview.net/forum?id=0qSGRRVDR6" TargetMode="External"/><Relationship Id="rId93" Type="http://schemas.openxmlformats.org/officeDocument/2006/relationships/hyperlink" Target="https://openreview.net/forum?id=Xd3419HAss" TargetMode="External"/><Relationship Id="rId92" Type="http://schemas.openxmlformats.org/officeDocument/2006/relationships/hyperlink" Target="https://openreview.net/forum?id=vxIgYtwNkk" TargetMode="External"/><Relationship Id="rId91" Type="http://schemas.openxmlformats.org/officeDocument/2006/relationships/hyperlink" Target="https://openreview.net/forum?id=YeNbFe3Rbr" TargetMode="External"/><Relationship Id="rId90" Type="http://schemas.openxmlformats.org/officeDocument/2006/relationships/hyperlink" Target="https://openreview.net/forum?id=IBZxiyTpSl" TargetMode="External"/><Relationship Id="rId9" Type="http://schemas.openxmlformats.org/officeDocument/2006/relationships/hyperlink" Target="https://openreview.net/forum?id=UHwEFMfNZT" TargetMode="External"/><Relationship Id="rId89" Type="http://schemas.openxmlformats.org/officeDocument/2006/relationships/hyperlink" Target="https://openreview.net/forum?id=velUMhCeoU" TargetMode="External"/><Relationship Id="rId88" Type="http://schemas.openxmlformats.org/officeDocument/2006/relationships/hyperlink" Target="https://openreview.net/forum?id=i9MaDvTj6q" TargetMode="External"/><Relationship Id="rId87" Type="http://schemas.openxmlformats.org/officeDocument/2006/relationships/hyperlink" Target="https://openreview.net/forum?id=mk7ky3mBOR" TargetMode="External"/><Relationship Id="rId86" Type="http://schemas.openxmlformats.org/officeDocument/2006/relationships/hyperlink" Target="https://openreview.net/forum?id=r17ud5wuDb" TargetMode="External"/><Relationship Id="rId85" Type="http://schemas.openxmlformats.org/officeDocument/2006/relationships/hyperlink" Target="https://openreview.net/forum?id=ZTgPEk3vAB" TargetMode="External"/><Relationship Id="rId84" Type="http://schemas.openxmlformats.org/officeDocument/2006/relationships/hyperlink" Target="https://openreview.net/forum?id=g0UJOwjI0b" TargetMode="External"/><Relationship Id="rId83" Type="http://schemas.openxmlformats.org/officeDocument/2006/relationships/hyperlink" Target="https://openreview.net/forum?id=q9x0iyNdkB" TargetMode="External"/><Relationship Id="rId82" Type="http://schemas.openxmlformats.org/officeDocument/2006/relationships/hyperlink" Target="https://openreview.net/forum?id=Uf1TRugbBu" TargetMode="External"/><Relationship Id="rId81" Type="http://schemas.openxmlformats.org/officeDocument/2006/relationships/hyperlink" Target="https://openreview.net/forum?id=dTWVYtdT8I" TargetMode="External"/><Relationship Id="rId80" Type="http://schemas.openxmlformats.org/officeDocument/2006/relationships/hyperlink" Target="https://openreview.net/forum?id=Jzu0d2bCvK" TargetMode="External"/><Relationship Id="rId8" Type="http://schemas.openxmlformats.org/officeDocument/2006/relationships/hyperlink" Target="https://openreview.net/forum?id=zbKXRwOpi6" TargetMode="External"/><Relationship Id="rId79" Type="http://schemas.openxmlformats.org/officeDocument/2006/relationships/hyperlink" Target="https://openreview.net/forum?id=84HsGtn763" TargetMode="External"/><Relationship Id="rId78" Type="http://schemas.openxmlformats.org/officeDocument/2006/relationships/hyperlink" Target="https://openreview.net/forum?id=gQnkxmwNbI" TargetMode="External"/><Relationship Id="rId77" Type="http://schemas.openxmlformats.org/officeDocument/2006/relationships/hyperlink" Target="https://openreview.net/forum?id=nzep0ZddaN" TargetMode="External"/><Relationship Id="rId76" Type="http://schemas.openxmlformats.org/officeDocument/2006/relationships/hyperlink" Target="https://openreview.net/forum?id=q3tJz1kplj" TargetMode="External"/><Relationship Id="rId75" Type="http://schemas.openxmlformats.org/officeDocument/2006/relationships/hyperlink" Target="https://openreview.net/forum?id=I7tEJvGx8B" TargetMode="External"/><Relationship Id="rId74" Type="http://schemas.openxmlformats.org/officeDocument/2006/relationships/hyperlink" Target="https://openreview.net/forum?id=l4BSDc1Kge" TargetMode="External"/><Relationship Id="rId73" Type="http://schemas.openxmlformats.org/officeDocument/2006/relationships/hyperlink" Target="https://openreview.net/forum?id=QpX1emLqXr" TargetMode="External"/><Relationship Id="rId72" Type="http://schemas.openxmlformats.org/officeDocument/2006/relationships/hyperlink" Target="https://openreview.net/forum?id=vsCL6D1EX8" TargetMode="External"/><Relationship Id="rId71" Type="http://schemas.openxmlformats.org/officeDocument/2006/relationships/hyperlink" Target="https://openreview.net/forum?id=xTPohpsDn3" TargetMode="External"/><Relationship Id="rId70" Type="http://schemas.openxmlformats.org/officeDocument/2006/relationships/hyperlink" Target="https://openreview.net/forum?id=6pmPI6ubLs" TargetMode="External"/><Relationship Id="rId7" Type="http://schemas.openxmlformats.org/officeDocument/2006/relationships/hyperlink" Target="https://openreview.net/forum?id=FJRGlm7nRN" TargetMode="External"/><Relationship Id="rId69" Type="http://schemas.openxmlformats.org/officeDocument/2006/relationships/hyperlink" Target="https://openreview.net/forum?id=Gx9F1MTgKo" TargetMode="External"/><Relationship Id="rId68" Type="http://schemas.openxmlformats.org/officeDocument/2006/relationships/hyperlink" Target="https://openreview.net/forum?id=gkZERPpfik" TargetMode="External"/><Relationship Id="rId67" Type="http://schemas.openxmlformats.org/officeDocument/2006/relationships/hyperlink" Target="https://openreview.net/forum?id=4fGecUVgLw" TargetMode="External"/><Relationship Id="rId66" Type="http://schemas.openxmlformats.org/officeDocument/2006/relationships/hyperlink" Target="https://openreview.net/forum?id=tGxnfumgte" TargetMode="External"/><Relationship Id="rId65" Type="http://schemas.openxmlformats.org/officeDocument/2006/relationships/hyperlink" Target="https://openreview.net/forum?id=YR3K6S8qnz" TargetMode="External"/><Relationship Id="rId64" Type="http://schemas.openxmlformats.org/officeDocument/2006/relationships/hyperlink" Target="https://openreview.net/forum?id=Hro3rFTEpH" TargetMode="External"/><Relationship Id="rId63" Type="http://schemas.openxmlformats.org/officeDocument/2006/relationships/hyperlink" Target="https://openreview.net/forum?id=FiUMOgLplM" TargetMode="External"/><Relationship Id="rId62" Type="http://schemas.openxmlformats.org/officeDocument/2006/relationships/hyperlink" Target="https://openreview.net/forum?id=Bf6BT4wMg4" TargetMode="External"/><Relationship Id="rId61" Type="http://schemas.openxmlformats.org/officeDocument/2006/relationships/hyperlink" Target="https://openreview.net/forum?id=3Is4RZBKtR" TargetMode="External"/><Relationship Id="rId60" Type="http://schemas.openxmlformats.org/officeDocument/2006/relationships/hyperlink" Target="https://openreview.net/forum?id=wjAMMd9gku" TargetMode="External"/><Relationship Id="rId6" Type="http://schemas.openxmlformats.org/officeDocument/2006/relationships/hyperlink" Target="https://openreview.net/forum?id=GPdU1SmonY" TargetMode="External"/><Relationship Id="rId59" Type="http://schemas.openxmlformats.org/officeDocument/2006/relationships/hyperlink" Target="https://openreview.net/forum?id=fb2C7Nhdw8" TargetMode="External"/><Relationship Id="rId58" Type="http://schemas.openxmlformats.org/officeDocument/2006/relationships/hyperlink" Target="https://openreview.net/forum?id=HySmTYDRUr" TargetMode="External"/><Relationship Id="rId57" Type="http://schemas.openxmlformats.org/officeDocument/2006/relationships/hyperlink" Target="https://openreview.net/forum?id=RDgv921oVj" TargetMode="External"/><Relationship Id="rId56" Type="http://schemas.openxmlformats.org/officeDocument/2006/relationships/hyperlink" Target="https://openreview.net/forum?id=g2WLGnl5sf" TargetMode="External"/><Relationship Id="rId55" Type="http://schemas.openxmlformats.org/officeDocument/2006/relationships/hyperlink" Target="https://openreview.net/forum?id=db9nLsCuzX" TargetMode="External"/><Relationship Id="rId54" Type="http://schemas.openxmlformats.org/officeDocument/2006/relationships/hyperlink" Target="https://openreview.net/forum?id=2z7XAtQLqF" TargetMode="External"/><Relationship Id="rId53" Type="http://schemas.openxmlformats.org/officeDocument/2006/relationships/hyperlink" Target="https://openreview.net/forum?id=awqXCKXiaj" TargetMode="External"/><Relationship Id="rId52" Type="http://schemas.openxmlformats.org/officeDocument/2006/relationships/hyperlink" Target="https://openreview.net/forum?id=vwS41oam3q" TargetMode="External"/><Relationship Id="rId51" Type="http://schemas.openxmlformats.org/officeDocument/2006/relationships/hyperlink" Target="https://openreview.net/forum?id=2vSHcDFKYR" TargetMode="External"/><Relationship Id="rId50" Type="http://schemas.openxmlformats.org/officeDocument/2006/relationships/hyperlink" Target="https://openreview.net/forum?id=8Y2VPTtiFs" TargetMode="External"/><Relationship Id="rId5" Type="http://schemas.openxmlformats.org/officeDocument/2006/relationships/hyperlink" Target="https://openreview.net/forum?id=PFFmJGHCeK" TargetMode="External"/><Relationship Id="rId49" Type="http://schemas.openxmlformats.org/officeDocument/2006/relationships/hyperlink" Target="https://openreview.net/forum?id=Xz9tsXN2nD" TargetMode="External"/><Relationship Id="rId48" Type="http://schemas.openxmlformats.org/officeDocument/2006/relationships/hyperlink" Target="https://openreview.net/forum?id=x7nIBmvQwk" TargetMode="External"/><Relationship Id="rId47" Type="http://schemas.openxmlformats.org/officeDocument/2006/relationships/hyperlink" Target="https://openreview.net/forum?id=4vERmtqM1d" TargetMode="External"/><Relationship Id="rId46" Type="http://schemas.openxmlformats.org/officeDocument/2006/relationships/hyperlink" Target="https://openreview.net/forum?id=nJjmRKIAnL" TargetMode="External"/><Relationship Id="rId45" Type="http://schemas.openxmlformats.org/officeDocument/2006/relationships/hyperlink" Target="https://openreview.net/forum?id=uEimU7ViWl" TargetMode="External"/><Relationship Id="rId44" Type="http://schemas.openxmlformats.org/officeDocument/2006/relationships/hyperlink" Target="https://openreview.net/forum?id=shUlQRiLLw" TargetMode="External"/><Relationship Id="rId43" Type="http://schemas.openxmlformats.org/officeDocument/2006/relationships/hyperlink" Target="https://openreview.net/forum?id=ExFJxNCYp9" TargetMode="External"/><Relationship Id="rId42" Type="http://schemas.openxmlformats.org/officeDocument/2006/relationships/hyperlink" Target="https://openreview.net/forum?id=raDvf2wfJY" TargetMode="External"/><Relationship Id="rId41" Type="http://schemas.openxmlformats.org/officeDocument/2006/relationships/hyperlink" Target="https://openreview.net/forum?id=RhurfxaxsU" TargetMode="External"/><Relationship Id="rId40" Type="http://schemas.openxmlformats.org/officeDocument/2006/relationships/hyperlink" Target="https://openreview.net/forum?id=SsIjK1bDkW" TargetMode="External"/><Relationship Id="rId4" Type="http://schemas.openxmlformats.org/officeDocument/2006/relationships/hyperlink" Target="https://openreview.net/forum?id=upTrCTUNCS" TargetMode="External"/><Relationship Id="rId39" Type="http://schemas.openxmlformats.org/officeDocument/2006/relationships/hyperlink" Target="https://openreview.net/forum?id=P7f3nYBb7g" TargetMode="External"/><Relationship Id="rId383" Type="http://schemas.openxmlformats.org/officeDocument/2006/relationships/hyperlink" Target="https://openreview.net/forum?id=kYidm0vlBb" TargetMode="External"/><Relationship Id="rId382" Type="http://schemas.openxmlformats.org/officeDocument/2006/relationships/hyperlink" Target="https://openreview.net/forum?id=OQZnrXgJ9a" TargetMode="External"/><Relationship Id="rId381" Type="http://schemas.openxmlformats.org/officeDocument/2006/relationships/hyperlink" Target="https://openreview.net/forum?id=iGinK3jCeJ" TargetMode="External"/><Relationship Id="rId380" Type="http://schemas.openxmlformats.org/officeDocument/2006/relationships/hyperlink" Target="https://openreview.net/forum?id=L2g2si6vNb" TargetMode="External"/><Relationship Id="rId38" Type="http://schemas.openxmlformats.org/officeDocument/2006/relationships/hyperlink" Target="https://openreview.net/forum?id=aNltaqITWh" TargetMode="External"/><Relationship Id="rId379" Type="http://schemas.openxmlformats.org/officeDocument/2006/relationships/hyperlink" Target="https://openreview.net/forum?id=4tCQ5gBkX4" TargetMode="External"/><Relationship Id="rId378" Type="http://schemas.openxmlformats.org/officeDocument/2006/relationships/hyperlink" Target="https://openreview.net/forum?id=BEIaSa28Bf" TargetMode="External"/><Relationship Id="rId377" Type="http://schemas.openxmlformats.org/officeDocument/2006/relationships/hyperlink" Target="https://openreview.net/forum?id=m0x4UnYY0V" TargetMode="External"/><Relationship Id="rId376" Type="http://schemas.openxmlformats.org/officeDocument/2006/relationships/hyperlink" Target="https://openreview.net/forum?id=dwXIcpoXlV" TargetMode="External"/><Relationship Id="rId375" Type="http://schemas.openxmlformats.org/officeDocument/2006/relationships/hyperlink" Target="https://openreview.net/forum?id=pbWcOOmpjl" TargetMode="External"/><Relationship Id="rId374" Type="http://schemas.openxmlformats.org/officeDocument/2006/relationships/hyperlink" Target="https://openreview.net/forum?id=I2BJGAANT1" TargetMode="External"/><Relationship Id="rId373" Type="http://schemas.openxmlformats.org/officeDocument/2006/relationships/hyperlink" Target="https://openreview.net/forum?id=mDiVvV3Rd7" TargetMode="External"/><Relationship Id="rId372" Type="http://schemas.openxmlformats.org/officeDocument/2006/relationships/hyperlink" Target="https://openreview.net/forum?id=JfNNvAIGlY" TargetMode="External"/><Relationship Id="rId371" Type="http://schemas.openxmlformats.org/officeDocument/2006/relationships/hyperlink" Target="https://openreview.net/forum?id=m44a4vcIqp" TargetMode="External"/><Relationship Id="rId370" Type="http://schemas.openxmlformats.org/officeDocument/2006/relationships/hyperlink" Target="https://openreview.net/forum?id=0NExqJmcgD" TargetMode="External"/><Relationship Id="rId37" Type="http://schemas.openxmlformats.org/officeDocument/2006/relationships/hyperlink" Target="https://openreview.net/forum?id=bkGP0y3yUj" TargetMode="External"/><Relationship Id="rId369" Type="http://schemas.openxmlformats.org/officeDocument/2006/relationships/hyperlink" Target="https://openreview.net/forum?id=DBgcG5tHXr" TargetMode="External"/><Relationship Id="rId368" Type="http://schemas.openxmlformats.org/officeDocument/2006/relationships/hyperlink" Target="https://openreview.net/forum?id=rqfc2WcjQI" TargetMode="External"/><Relationship Id="rId367" Type="http://schemas.openxmlformats.org/officeDocument/2006/relationships/hyperlink" Target="https://openreview.net/forum?id=uzl2DqR2Lb" TargetMode="External"/><Relationship Id="rId366" Type="http://schemas.openxmlformats.org/officeDocument/2006/relationships/hyperlink" Target="https://openreview.net/forum?id=207GIhHqS9" TargetMode="External"/><Relationship Id="rId365" Type="http://schemas.openxmlformats.org/officeDocument/2006/relationships/hyperlink" Target="https://openreview.net/forum?id=QhomToCIzZ" TargetMode="External"/><Relationship Id="rId364" Type="http://schemas.openxmlformats.org/officeDocument/2006/relationships/hyperlink" Target="https://openreview.net/forum?id=XJT6CeJe3I" TargetMode="External"/><Relationship Id="rId363" Type="http://schemas.openxmlformats.org/officeDocument/2006/relationships/hyperlink" Target="https://openreview.net/forum?id=S7fyqD6aRS" TargetMode="External"/><Relationship Id="rId362" Type="http://schemas.openxmlformats.org/officeDocument/2006/relationships/hyperlink" Target="https://openreview.net/forum?id=HqJTifumSG" TargetMode="External"/><Relationship Id="rId361" Type="http://schemas.openxmlformats.org/officeDocument/2006/relationships/hyperlink" Target="https://openreview.net/forum?id=v43QP1sf7h" TargetMode="External"/><Relationship Id="rId360" Type="http://schemas.openxmlformats.org/officeDocument/2006/relationships/hyperlink" Target="https://openreview.net/forum?id=dSoGZ7Jixl" TargetMode="External"/><Relationship Id="rId36" Type="http://schemas.openxmlformats.org/officeDocument/2006/relationships/hyperlink" Target="https://openreview.net/forum?id=zEOYVPXBCk" TargetMode="External"/><Relationship Id="rId359" Type="http://schemas.openxmlformats.org/officeDocument/2006/relationships/hyperlink" Target="https://openreview.net/forum?id=53hjZHUQBo" TargetMode="External"/><Relationship Id="rId358" Type="http://schemas.openxmlformats.org/officeDocument/2006/relationships/hyperlink" Target="https://openreview.net/forum?id=sfERrUSe0E" TargetMode="External"/><Relationship Id="rId357" Type="http://schemas.openxmlformats.org/officeDocument/2006/relationships/hyperlink" Target="https://openreview.net/forum?id=CXwGR0svqd" TargetMode="External"/><Relationship Id="rId356" Type="http://schemas.openxmlformats.org/officeDocument/2006/relationships/hyperlink" Target="https://openreview.net/forum?id=4yxr7LAOfg" TargetMode="External"/><Relationship Id="rId355" Type="http://schemas.openxmlformats.org/officeDocument/2006/relationships/hyperlink" Target="https://openreview.net/forum?id=pxlR5CDT8Q" TargetMode="External"/><Relationship Id="rId354" Type="http://schemas.openxmlformats.org/officeDocument/2006/relationships/hyperlink" Target="https://openreview.net/forum?id=g018fysWbM" TargetMode="External"/><Relationship Id="rId353" Type="http://schemas.openxmlformats.org/officeDocument/2006/relationships/hyperlink" Target="https://openreview.net/forum?id=7fXRDfLG7e" TargetMode="External"/><Relationship Id="rId352" Type="http://schemas.openxmlformats.org/officeDocument/2006/relationships/hyperlink" Target="https://openreview.net/forum?id=KlnxUFf7zI" TargetMode="External"/><Relationship Id="rId351" Type="http://schemas.openxmlformats.org/officeDocument/2006/relationships/hyperlink" Target="https://openreview.net/forum?id=IKyojA99go" TargetMode="External"/><Relationship Id="rId350" Type="http://schemas.openxmlformats.org/officeDocument/2006/relationships/hyperlink" Target="https://openreview.net/forum?id=JQS9jl6NFH" TargetMode="External"/><Relationship Id="rId35" Type="http://schemas.openxmlformats.org/officeDocument/2006/relationships/hyperlink" Target="https://openreview.net/forum?id=bNE1VrBnW7" TargetMode="External"/><Relationship Id="rId349" Type="http://schemas.openxmlformats.org/officeDocument/2006/relationships/hyperlink" Target="https://openreview.net/forum?id=SccR7lgw6r" TargetMode="External"/><Relationship Id="rId348" Type="http://schemas.openxmlformats.org/officeDocument/2006/relationships/hyperlink" Target="https://openreview.net/forum?id=xg6jmuRaF6" TargetMode="External"/><Relationship Id="rId347" Type="http://schemas.openxmlformats.org/officeDocument/2006/relationships/hyperlink" Target="https://openreview.net/forum?id=KQ7WB1snxB" TargetMode="External"/><Relationship Id="rId346" Type="http://schemas.openxmlformats.org/officeDocument/2006/relationships/hyperlink" Target="https://openreview.net/forum?id=KEMWPv0zi0" TargetMode="External"/><Relationship Id="rId345" Type="http://schemas.openxmlformats.org/officeDocument/2006/relationships/hyperlink" Target="https://openreview.net/forum?id=uHKuihD8PW" TargetMode="External"/><Relationship Id="rId344" Type="http://schemas.openxmlformats.org/officeDocument/2006/relationships/hyperlink" Target="https://openreview.net/forum?id=DtH1EABRC3" TargetMode="External"/><Relationship Id="rId343" Type="http://schemas.openxmlformats.org/officeDocument/2006/relationships/hyperlink" Target="https://openreview.net/forum?id=4jIyc0nWTr" TargetMode="External"/><Relationship Id="rId342" Type="http://schemas.openxmlformats.org/officeDocument/2006/relationships/hyperlink" Target="https://openreview.net/forum?id=RZYrUlRGv1" TargetMode="External"/><Relationship Id="rId341" Type="http://schemas.openxmlformats.org/officeDocument/2006/relationships/hyperlink" Target="https://openreview.net/forum?id=DWKcRnkR0o" TargetMode="External"/><Relationship Id="rId340" Type="http://schemas.openxmlformats.org/officeDocument/2006/relationships/hyperlink" Target="https://openreview.net/forum?id=mxWbRYwM3Y" TargetMode="External"/><Relationship Id="rId34" Type="http://schemas.openxmlformats.org/officeDocument/2006/relationships/hyperlink" Target="https://openreview.net/forum?id=VTRijpYRFu" TargetMode="External"/><Relationship Id="rId339" Type="http://schemas.openxmlformats.org/officeDocument/2006/relationships/hyperlink" Target="https://openreview.net/forum?id=9xCltjE7Ha" TargetMode="External"/><Relationship Id="rId338" Type="http://schemas.openxmlformats.org/officeDocument/2006/relationships/hyperlink" Target="https://openreview.net/forum?id=qHWr4u4zwh" TargetMode="External"/><Relationship Id="rId337" Type="http://schemas.openxmlformats.org/officeDocument/2006/relationships/hyperlink" Target="https://openreview.net/forum?id=YXFqYs4FjC" TargetMode="External"/><Relationship Id="rId336" Type="http://schemas.openxmlformats.org/officeDocument/2006/relationships/hyperlink" Target="https://openreview.net/forum?id=Dge9iA9AV5" TargetMode="External"/><Relationship Id="rId335" Type="http://schemas.openxmlformats.org/officeDocument/2006/relationships/hyperlink" Target="https://openreview.net/forum?id=m2Dv81YrRY" TargetMode="External"/><Relationship Id="rId334" Type="http://schemas.openxmlformats.org/officeDocument/2006/relationships/hyperlink" Target="https://openreview.net/forum?id=UT4nG45BjM" TargetMode="External"/><Relationship Id="rId333" Type="http://schemas.openxmlformats.org/officeDocument/2006/relationships/hyperlink" Target="https://openreview.net/forum?id=683F5pakwB" TargetMode="External"/><Relationship Id="rId332" Type="http://schemas.openxmlformats.org/officeDocument/2006/relationships/hyperlink" Target="https://openreview.net/forum?id=VcMvdXx6TV" TargetMode="External"/><Relationship Id="rId331" Type="http://schemas.openxmlformats.org/officeDocument/2006/relationships/hyperlink" Target="https://openreview.net/forum?id=MizT0S2cnz" TargetMode="External"/><Relationship Id="rId330" Type="http://schemas.openxmlformats.org/officeDocument/2006/relationships/hyperlink" Target="https://openreview.net/forum?id=3TZGdslGnm" TargetMode="External"/><Relationship Id="rId33" Type="http://schemas.openxmlformats.org/officeDocument/2006/relationships/hyperlink" Target="https://openreview.net/forum?id=Q6yjNkOfzX" TargetMode="External"/><Relationship Id="rId329" Type="http://schemas.openxmlformats.org/officeDocument/2006/relationships/hyperlink" Target="https://openreview.net/forum?id=gZ23LVjUVj" TargetMode="External"/><Relationship Id="rId328" Type="http://schemas.openxmlformats.org/officeDocument/2006/relationships/hyperlink" Target="https://openreview.net/forum?id=m2e6DEC1dx" TargetMode="External"/><Relationship Id="rId327" Type="http://schemas.openxmlformats.org/officeDocument/2006/relationships/hyperlink" Target="https://openreview.net/forum?id=QS7EsYdlyr" TargetMode="External"/><Relationship Id="rId326" Type="http://schemas.openxmlformats.org/officeDocument/2006/relationships/hyperlink" Target="https://openreview.net/forum?id=28r4GJDSij" TargetMode="External"/><Relationship Id="rId325" Type="http://schemas.openxmlformats.org/officeDocument/2006/relationships/hyperlink" Target="https://openreview.net/forum?id=8bj7NZ6m13" TargetMode="External"/><Relationship Id="rId324" Type="http://schemas.openxmlformats.org/officeDocument/2006/relationships/hyperlink" Target="https://openreview.net/forum?id=uESsA2bNaB" TargetMode="External"/><Relationship Id="rId323" Type="http://schemas.openxmlformats.org/officeDocument/2006/relationships/hyperlink" Target="https://openreview.net/forum?id=h2pawXcqpV" TargetMode="External"/><Relationship Id="rId322" Type="http://schemas.openxmlformats.org/officeDocument/2006/relationships/hyperlink" Target="https://openreview.net/forum?id=bG4zEaL8si" TargetMode="External"/><Relationship Id="rId321" Type="http://schemas.openxmlformats.org/officeDocument/2006/relationships/hyperlink" Target="https://openreview.net/forum?id=SBFspausH1" TargetMode="External"/><Relationship Id="rId320" Type="http://schemas.openxmlformats.org/officeDocument/2006/relationships/hyperlink" Target="https://openreview.net/forum?id=dPzxuTvglx" TargetMode="External"/><Relationship Id="rId32" Type="http://schemas.openxmlformats.org/officeDocument/2006/relationships/hyperlink" Target="https://openreview.net/forum?id=Oku4wDQtKl" TargetMode="External"/><Relationship Id="rId319" Type="http://schemas.openxmlformats.org/officeDocument/2006/relationships/hyperlink" Target="https://openreview.net/forum?id=NOLnh0U3nr" TargetMode="External"/><Relationship Id="rId318" Type="http://schemas.openxmlformats.org/officeDocument/2006/relationships/hyperlink" Target="https://openreview.net/forum?id=sisKGJBepP" TargetMode="External"/><Relationship Id="rId317" Type="http://schemas.openxmlformats.org/officeDocument/2006/relationships/hyperlink" Target="https://openreview.net/forum?id=EsR2b0QxfA" TargetMode="External"/><Relationship Id="rId316" Type="http://schemas.openxmlformats.org/officeDocument/2006/relationships/hyperlink" Target="https://openreview.net/forum?id=n18aOa8e1q" TargetMode="External"/><Relationship Id="rId315" Type="http://schemas.openxmlformats.org/officeDocument/2006/relationships/hyperlink" Target="https://openreview.net/forum?id=UciRilZWuG" TargetMode="External"/><Relationship Id="rId314" Type="http://schemas.openxmlformats.org/officeDocument/2006/relationships/hyperlink" Target="https://openreview.net/forum?id=PVZUGPzZVp" TargetMode="External"/><Relationship Id="rId313" Type="http://schemas.openxmlformats.org/officeDocument/2006/relationships/hyperlink" Target="https://openreview.net/forum?id=RtZLIasOKE" TargetMode="External"/><Relationship Id="rId312" Type="http://schemas.openxmlformats.org/officeDocument/2006/relationships/hyperlink" Target="https://openreview.net/forum?id=wjK41uMQ0D" TargetMode="External"/><Relationship Id="rId311" Type="http://schemas.openxmlformats.org/officeDocument/2006/relationships/hyperlink" Target="https://openreview.net/forum?id=ANik67sQuE" TargetMode="External"/><Relationship Id="rId310" Type="http://schemas.openxmlformats.org/officeDocument/2006/relationships/hyperlink" Target="https://openreview.net/forum?id=BfBb7JPpGh" TargetMode="External"/><Relationship Id="rId31" Type="http://schemas.openxmlformats.org/officeDocument/2006/relationships/hyperlink" Target="https://openreview.net/forum?id=ScyYvdXcee" TargetMode="External"/><Relationship Id="rId309" Type="http://schemas.openxmlformats.org/officeDocument/2006/relationships/hyperlink" Target="https://openreview.net/forum?id=c5fOxc8XHr" TargetMode="External"/><Relationship Id="rId308" Type="http://schemas.openxmlformats.org/officeDocument/2006/relationships/hyperlink" Target="https://openreview.net/forum?id=H47wv0JZEs" TargetMode="External"/><Relationship Id="rId307" Type="http://schemas.openxmlformats.org/officeDocument/2006/relationships/hyperlink" Target="https://openreview.net/forum?id=Q2JC3tGbXT" TargetMode="External"/><Relationship Id="rId306" Type="http://schemas.openxmlformats.org/officeDocument/2006/relationships/hyperlink" Target="https://openreview.net/forum?id=crBqsNvLcT" TargetMode="External"/><Relationship Id="rId305" Type="http://schemas.openxmlformats.org/officeDocument/2006/relationships/hyperlink" Target="https://openreview.net/forum?id=w8e3ta8gxk" TargetMode="External"/><Relationship Id="rId304" Type="http://schemas.openxmlformats.org/officeDocument/2006/relationships/hyperlink" Target="https://openreview.net/forum?id=K4re345LnP" TargetMode="External"/><Relationship Id="rId303" Type="http://schemas.openxmlformats.org/officeDocument/2006/relationships/hyperlink" Target="https://openreview.net/forum?id=gNvEyD9TwL" TargetMode="External"/><Relationship Id="rId302" Type="http://schemas.openxmlformats.org/officeDocument/2006/relationships/hyperlink" Target="https://openreview.net/forum?id=towR7lj6jp" TargetMode="External"/><Relationship Id="rId301" Type="http://schemas.openxmlformats.org/officeDocument/2006/relationships/hyperlink" Target="https://openreview.net/forum?id=7p0AkNmmvW" TargetMode="External"/><Relationship Id="rId300" Type="http://schemas.openxmlformats.org/officeDocument/2006/relationships/hyperlink" Target="https://openreview.net/forum?id=fvHaHyLJUm" TargetMode="External"/><Relationship Id="rId30" Type="http://schemas.openxmlformats.org/officeDocument/2006/relationships/hyperlink" Target="https://openreview.net/forum?id=uKug82xpYZ" TargetMode="External"/><Relationship Id="rId3" Type="http://schemas.openxmlformats.org/officeDocument/2006/relationships/hyperlink" Target="https://openreview.net/forum?id=HH5sGTwmrZ" TargetMode="External"/><Relationship Id="rId299" Type="http://schemas.openxmlformats.org/officeDocument/2006/relationships/hyperlink" Target="https://openreview.net/forum?id=554Cm5o8mq" TargetMode="External"/><Relationship Id="rId298" Type="http://schemas.openxmlformats.org/officeDocument/2006/relationships/hyperlink" Target="https://openreview.net/forum?id=mP3lLkaVj0" TargetMode="External"/><Relationship Id="rId297" Type="http://schemas.openxmlformats.org/officeDocument/2006/relationships/hyperlink" Target="https://openreview.net/forum?id=Z642eTxtMi" TargetMode="External"/><Relationship Id="rId296" Type="http://schemas.openxmlformats.org/officeDocument/2006/relationships/hyperlink" Target="https://openreview.net/forum?id=dozZIJZFfc" TargetMode="External"/><Relationship Id="rId295" Type="http://schemas.openxmlformats.org/officeDocument/2006/relationships/hyperlink" Target="https://openreview.net/forum?id=LrIOqrqpg9" TargetMode="External"/><Relationship Id="rId294" Type="http://schemas.openxmlformats.org/officeDocument/2006/relationships/hyperlink" Target="https://openreview.net/forum?id=XgZMXtYkPh" TargetMode="External"/><Relationship Id="rId293" Type="http://schemas.openxmlformats.org/officeDocument/2006/relationships/hyperlink" Target="https://openreview.net/forum?id=yktj3g98cR" TargetMode="External"/><Relationship Id="rId292" Type="http://schemas.openxmlformats.org/officeDocument/2006/relationships/hyperlink" Target="https://openreview.net/forum?id=0w5BUPd33q" TargetMode="External"/><Relationship Id="rId291" Type="http://schemas.openxmlformats.org/officeDocument/2006/relationships/hyperlink" Target="https://openreview.net/forum?id=ZGAfQ5YtNN" TargetMode="External"/><Relationship Id="rId290" Type="http://schemas.openxmlformats.org/officeDocument/2006/relationships/hyperlink" Target="https://openreview.net/forum?id=B9jPoLJsMR" TargetMode="External"/><Relationship Id="rId29" Type="http://schemas.openxmlformats.org/officeDocument/2006/relationships/hyperlink" Target="https://openreview.net/forum?id=DccMArE6X5" TargetMode="External"/><Relationship Id="rId289" Type="http://schemas.openxmlformats.org/officeDocument/2006/relationships/hyperlink" Target="https://openreview.net/forum?id=kowshlxkUz" TargetMode="External"/><Relationship Id="rId288" Type="http://schemas.openxmlformats.org/officeDocument/2006/relationships/hyperlink" Target="https://openreview.net/forum?id=x4IpebvGb1" TargetMode="External"/><Relationship Id="rId287" Type="http://schemas.openxmlformats.org/officeDocument/2006/relationships/hyperlink" Target="https://openreview.net/forum?id=gEjE2Pn6L4" TargetMode="External"/><Relationship Id="rId286" Type="http://schemas.openxmlformats.org/officeDocument/2006/relationships/hyperlink" Target="https://openreview.net/forum?id=mgNgcooiSb" TargetMode="External"/><Relationship Id="rId285" Type="http://schemas.openxmlformats.org/officeDocument/2006/relationships/hyperlink" Target="https://openreview.net/forum?id=85qEKiaIoq" TargetMode="External"/><Relationship Id="rId284" Type="http://schemas.openxmlformats.org/officeDocument/2006/relationships/hyperlink" Target="https://openreview.net/forum?id=EkQuMNCbag" TargetMode="External"/><Relationship Id="rId283" Type="http://schemas.openxmlformats.org/officeDocument/2006/relationships/hyperlink" Target="https://openreview.net/forum?id=3yx1qYKCaR" TargetMode="External"/><Relationship Id="rId282" Type="http://schemas.openxmlformats.org/officeDocument/2006/relationships/hyperlink" Target="https://openreview.net/forum?id=jvgSZ84vkZ" TargetMode="External"/><Relationship Id="rId281" Type="http://schemas.openxmlformats.org/officeDocument/2006/relationships/hyperlink" Target="https://openreview.net/forum?id=MGBvF1PpZ6" TargetMode="External"/><Relationship Id="rId280" Type="http://schemas.openxmlformats.org/officeDocument/2006/relationships/hyperlink" Target="https://openreview.net/forum?id=d5icwoZrMh" TargetMode="External"/><Relationship Id="rId28" Type="http://schemas.openxmlformats.org/officeDocument/2006/relationships/hyperlink" Target="https://openreview.net/forum?id=tmClviGhjB" TargetMode="External"/><Relationship Id="rId279" Type="http://schemas.openxmlformats.org/officeDocument/2006/relationships/hyperlink" Target="https://openreview.net/forum?id=xUwO9haLGM" TargetMode="External"/><Relationship Id="rId278" Type="http://schemas.openxmlformats.org/officeDocument/2006/relationships/hyperlink" Target="https://openreview.net/forum?id=DntPKCS9i1" TargetMode="External"/><Relationship Id="rId277" Type="http://schemas.openxmlformats.org/officeDocument/2006/relationships/hyperlink" Target="https://openreview.net/forum?id=DorbuWW504" TargetMode="External"/><Relationship Id="rId276" Type="http://schemas.openxmlformats.org/officeDocument/2006/relationships/hyperlink" Target="https://openreview.net/forum?id=KBN0QJbH0r" TargetMode="External"/><Relationship Id="rId275" Type="http://schemas.openxmlformats.org/officeDocument/2006/relationships/hyperlink" Target="https://openreview.net/forum?id=b95DR0Xodt" TargetMode="External"/><Relationship Id="rId274" Type="http://schemas.openxmlformats.org/officeDocument/2006/relationships/hyperlink" Target="https://openreview.net/forum?id=PHQS08ZEMB" TargetMode="External"/><Relationship Id="rId273" Type="http://schemas.openxmlformats.org/officeDocument/2006/relationships/hyperlink" Target="https://openreview.net/forum?id=zxWAMjpZtz" TargetMode="External"/><Relationship Id="rId272" Type="http://schemas.openxmlformats.org/officeDocument/2006/relationships/hyperlink" Target="https://openreview.net/forum?id=cSX2Ll4tnX" TargetMode="External"/><Relationship Id="rId271" Type="http://schemas.openxmlformats.org/officeDocument/2006/relationships/hyperlink" Target="https://openreview.net/forum?id=VBW4MaOjOJ" TargetMode="External"/><Relationship Id="rId270" Type="http://schemas.openxmlformats.org/officeDocument/2006/relationships/hyperlink" Target="https://openreview.net/forum?id=f4xrbSSg16" TargetMode="External"/><Relationship Id="rId27" Type="http://schemas.openxmlformats.org/officeDocument/2006/relationships/hyperlink" Target="https://openreview.net/forum?id=VKsXflm9gA" TargetMode="External"/><Relationship Id="rId269" Type="http://schemas.openxmlformats.org/officeDocument/2006/relationships/hyperlink" Target="https://openreview.net/forum?id=VVJQA8VGAV" TargetMode="External"/><Relationship Id="rId268" Type="http://schemas.openxmlformats.org/officeDocument/2006/relationships/hyperlink" Target="https://openreview.net/forum?id=oCGXm3sMbA" TargetMode="External"/><Relationship Id="rId267" Type="http://schemas.openxmlformats.org/officeDocument/2006/relationships/hyperlink" Target="https://openreview.net/forum?id=vnmJc6ROfj" TargetMode="External"/><Relationship Id="rId266" Type="http://schemas.openxmlformats.org/officeDocument/2006/relationships/hyperlink" Target="https://openreview.net/forum?id=b93YQQ5vTw" TargetMode="External"/><Relationship Id="rId265" Type="http://schemas.openxmlformats.org/officeDocument/2006/relationships/hyperlink" Target="https://openreview.net/forum?id=ym3SYhhNnE" TargetMode="External"/><Relationship Id="rId264" Type="http://schemas.openxmlformats.org/officeDocument/2006/relationships/hyperlink" Target="https://openreview.net/forum?id=jQb5HGChAF" TargetMode="External"/><Relationship Id="rId263" Type="http://schemas.openxmlformats.org/officeDocument/2006/relationships/hyperlink" Target="https://openreview.net/forum?id=fA8pRIrCN5" TargetMode="External"/><Relationship Id="rId262" Type="http://schemas.openxmlformats.org/officeDocument/2006/relationships/hyperlink" Target="https://openreview.net/forum?id=H5y8cGtTY2" TargetMode="External"/><Relationship Id="rId261" Type="http://schemas.openxmlformats.org/officeDocument/2006/relationships/hyperlink" Target="https://openreview.net/forum?id=Q5jg7Cr061" TargetMode="External"/><Relationship Id="rId260" Type="http://schemas.openxmlformats.org/officeDocument/2006/relationships/hyperlink" Target="https://openreview.net/forum?id=hEOUX1coB1" TargetMode="External"/><Relationship Id="rId26" Type="http://schemas.openxmlformats.org/officeDocument/2006/relationships/hyperlink" Target="https://openreview.net/forum?id=2SZlnW48c8" TargetMode="External"/><Relationship Id="rId259" Type="http://schemas.openxmlformats.org/officeDocument/2006/relationships/hyperlink" Target="https://openreview.net/forum?id=7gcTuzvrrd" TargetMode="External"/><Relationship Id="rId258" Type="http://schemas.openxmlformats.org/officeDocument/2006/relationships/hyperlink" Target="https://openreview.net/forum?id=oPgY9DzW46" TargetMode="External"/><Relationship Id="rId257" Type="http://schemas.openxmlformats.org/officeDocument/2006/relationships/hyperlink" Target="https://openreview.net/forum?id=VsvFbcP4nc" TargetMode="External"/><Relationship Id="rId256" Type="http://schemas.openxmlformats.org/officeDocument/2006/relationships/hyperlink" Target="https://openreview.net/forum?id=Ekhf2qPeha" TargetMode="External"/><Relationship Id="rId255" Type="http://schemas.openxmlformats.org/officeDocument/2006/relationships/hyperlink" Target="https://openreview.net/forum?id=O88HTiJfxp" TargetMode="External"/><Relationship Id="rId254" Type="http://schemas.openxmlformats.org/officeDocument/2006/relationships/hyperlink" Target="https://openreview.net/forum?id=DdE0A9jF0A" TargetMode="External"/><Relationship Id="rId253" Type="http://schemas.openxmlformats.org/officeDocument/2006/relationships/hyperlink" Target="https://openreview.net/forum?id=aBzXheJb0S" TargetMode="External"/><Relationship Id="rId252" Type="http://schemas.openxmlformats.org/officeDocument/2006/relationships/hyperlink" Target="https://openreview.net/forum?id=cS4nQwU5UI" TargetMode="External"/><Relationship Id="rId251" Type="http://schemas.openxmlformats.org/officeDocument/2006/relationships/hyperlink" Target="https://openreview.net/forum?id=5ECHxI46YK" TargetMode="External"/><Relationship Id="rId250" Type="http://schemas.openxmlformats.org/officeDocument/2006/relationships/hyperlink" Target="https://openreview.net/forum?id=8B7jA9Vd03" TargetMode="External"/><Relationship Id="rId25" Type="http://schemas.openxmlformats.org/officeDocument/2006/relationships/hyperlink" Target="https://openreview.net/forum?id=0WseQ2SiDh" TargetMode="External"/><Relationship Id="rId249" Type="http://schemas.openxmlformats.org/officeDocument/2006/relationships/hyperlink" Target="https://openreview.net/forum?id=tZoXW6SGHl" TargetMode="External"/><Relationship Id="rId248" Type="http://schemas.openxmlformats.org/officeDocument/2006/relationships/hyperlink" Target="https://openreview.net/forum?id=hJaI9ALSzj" TargetMode="External"/><Relationship Id="rId247" Type="http://schemas.openxmlformats.org/officeDocument/2006/relationships/hyperlink" Target="https://openreview.net/forum?id=mrGpI9RY6X" TargetMode="External"/><Relationship Id="rId246" Type="http://schemas.openxmlformats.org/officeDocument/2006/relationships/hyperlink" Target="https://openreview.net/forum?id=8S0CgzTykJ" TargetMode="External"/><Relationship Id="rId245" Type="http://schemas.openxmlformats.org/officeDocument/2006/relationships/hyperlink" Target="https://openreview.net/forum?id=cbB8Ca0dLN" TargetMode="External"/><Relationship Id="rId244" Type="http://schemas.openxmlformats.org/officeDocument/2006/relationships/hyperlink" Target="https://openreview.net/forum?id=GGcKO1GaWX" TargetMode="External"/><Relationship Id="rId243" Type="http://schemas.openxmlformats.org/officeDocument/2006/relationships/hyperlink" Target="https://openreview.net/forum?id=lCqmqM3SDs" TargetMode="External"/><Relationship Id="rId242" Type="http://schemas.openxmlformats.org/officeDocument/2006/relationships/hyperlink" Target="https://openreview.net/forum?id=OeCTwyyuuc" TargetMode="External"/><Relationship Id="rId241" Type="http://schemas.openxmlformats.org/officeDocument/2006/relationships/hyperlink" Target="https://openreview.net/forum?id=gAI2AjISn6" TargetMode="External"/><Relationship Id="rId240" Type="http://schemas.openxmlformats.org/officeDocument/2006/relationships/hyperlink" Target="https://openreview.net/forum?id=GNuww5t4rD" TargetMode="External"/><Relationship Id="rId24" Type="http://schemas.openxmlformats.org/officeDocument/2006/relationships/hyperlink" Target="https://openreview.net/forum?id=pimmreXcQ8" TargetMode="External"/><Relationship Id="rId239" Type="http://schemas.openxmlformats.org/officeDocument/2006/relationships/hyperlink" Target="https://openreview.net/forum?id=Mk8rrR6C9G" TargetMode="External"/><Relationship Id="rId238" Type="http://schemas.openxmlformats.org/officeDocument/2006/relationships/hyperlink" Target="https://openreview.net/forum?id=LZrqbj8e4h" TargetMode="External"/><Relationship Id="rId237" Type="http://schemas.openxmlformats.org/officeDocument/2006/relationships/hyperlink" Target="https://openreview.net/forum?id=H5bIqrsuSU" TargetMode="External"/><Relationship Id="rId236" Type="http://schemas.openxmlformats.org/officeDocument/2006/relationships/hyperlink" Target="https://openreview.net/forum?id=77yu8GBpdV" TargetMode="External"/><Relationship Id="rId235" Type="http://schemas.openxmlformats.org/officeDocument/2006/relationships/hyperlink" Target="https://openreview.net/forum?id=7RoS034QTL" TargetMode="External"/><Relationship Id="rId234" Type="http://schemas.openxmlformats.org/officeDocument/2006/relationships/hyperlink" Target="https://openreview.net/forum?id=JqC4lQdtHF" TargetMode="External"/><Relationship Id="rId233" Type="http://schemas.openxmlformats.org/officeDocument/2006/relationships/hyperlink" Target="https://openreview.net/forum?id=wak0GyCAue" TargetMode="External"/><Relationship Id="rId232" Type="http://schemas.openxmlformats.org/officeDocument/2006/relationships/hyperlink" Target="https://openreview.net/forum?id=Lb4qW0NiIb" TargetMode="External"/><Relationship Id="rId231" Type="http://schemas.openxmlformats.org/officeDocument/2006/relationships/hyperlink" Target="https://openreview.net/forum?id=E2oI4R2Hv9" TargetMode="External"/><Relationship Id="rId230" Type="http://schemas.openxmlformats.org/officeDocument/2006/relationships/hyperlink" Target="https://openreview.net/forum?id=MkmfIkOMNO" TargetMode="External"/><Relationship Id="rId23" Type="http://schemas.openxmlformats.org/officeDocument/2006/relationships/hyperlink" Target="https://openreview.net/forum?id=V4ucn3qGJx" TargetMode="External"/><Relationship Id="rId229" Type="http://schemas.openxmlformats.org/officeDocument/2006/relationships/hyperlink" Target="https://openreview.net/forum?id=InCyAjAgWu" TargetMode="External"/><Relationship Id="rId228" Type="http://schemas.openxmlformats.org/officeDocument/2006/relationships/hyperlink" Target="https://openreview.net/forum?id=MEYzGq4YYq" TargetMode="External"/><Relationship Id="rId227" Type="http://schemas.openxmlformats.org/officeDocument/2006/relationships/hyperlink" Target="https://openreview.net/forum?id=uOqGEWJ7MY" TargetMode="External"/><Relationship Id="rId226" Type="http://schemas.openxmlformats.org/officeDocument/2006/relationships/hyperlink" Target="https://openreview.net/forum?id=pmdighiJ4E" TargetMode="External"/><Relationship Id="rId225" Type="http://schemas.openxmlformats.org/officeDocument/2006/relationships/hyperlink" Target="https://openreview.net/forum?id=K6jbNaknjB" TargetMode="External"/><Relationship Id="rId224" Type="http://schemas.openxmlformats.org/officeDocument/2006/relationships/hyperlink" Target="https://openreview.net/forum?id=0x4Bg1sNDo" TargetMode="External"/><Relationship Id="rId223" Type="http://schemas.openxmlformats.org/officeDocument/2006/relationships/hyperlink" Target="https://openreview.net/forum?id=PQwBFLtMNr" TargetMode="External"/><Relationship Id="rId222" Type="http://schemas.openxmlformats.org/officeDocument/2006/relationships/hyperlink" Target="https://openreview.net/forum?id=QBvUHhiUXx" TargetMode="External"/><Relationship Id="rId221" Type="http://schemas.openxmlformats.org/officeDocument/2006/relationships/hyperlink" Target="https://openreview.net/forum?id=y4aw88WA1v" TargetMode="External"/><Relationship Id="rId220" Type="http://schemas.openxmlformats.org/officeDocument/2006/relationships/hyperlink" Target="https://openreview.net/forum?id=s8pNenxvus" TargetMode="External"/><Relationship Id="rId22" Type="http://schemas.openxmlformats.org/officeDocument/2006/relationships/hyperlink" Target="https://openreview.net/forum?id=ZPtOIV72di" TargetMode="External"/><Relationship Id="rId219" Type="http://schemas.openxmlformats.org/officeDocument/2006/relationships/hyperlink" Target="https://openreview.net/forum?id=Okha4BXDyR" TargetMode="External"/><Relationship Id="rId218" Type="http://schemas.openxmlformats.org/officeDocument/2006/relationships/hyperlink" Target="https://openreview.net/forum?id=t42irhPFYt" TargetMode="External"/><Relationship Id="rId217" Type="http://schemas.openxmlformats.org/officeDocument/2006/relationships/hyperlink" Target="https://openreview.net/forum?id=KmKdtC9IdP" TargetMode="External"/><Relationship Id="rId216" Type="http://schemas.openxmlformats.org/officeDocument/2006/relationships/hyperlink" Target="https://openreview.net/forum?id=fMjdjdULPF" TargetMode="External"/><Relationship Id="rId215" Type="http://schemas.openxmlformats.org/officeDocument/2006/relationships/hyperlink" Target="https://openreview.net/forum?id=fJEXOYes7v" TargetMode="External"/><Relationship Id="rId214" Type="http://schemas.openxmlformats.org/officeDocument/2006/relationships/hyperlink" Target="https://openreview.net/forum?id=85pricQF1d" TargetMode="External"/><Relationship Id="rId213" Type="http://schemas.openxmlformats.org/officeDocument/2006/relationships/hyperlink" Target="https://openreview.net/forum?id=oMW1rTKb3U" TargetMode="External"/><Relationship Id="rId212" Type="http://schemas.openxmlformats.org/officeDocument/2006/relationships/hyperlink" Target="https://openreview.net/forum?id=Fbq0SZEICg" TargetMode="External"/><Relationship Id="rId211" Type="http://schemas.openxmlformats.org/officeDocument/2006/relationships/hyperlink" Target="https://openreview.net/forum?id=SsKWI4AixH" TargetMode="External"/><Relationship Id="rId210" Type="http://schemas.openxmlformats.org/officeDocument/2006/relationships/hyperlink" Target="https://openreview.net/forum?id=xxghxoi8wv" TargetMode="External"/><Relationship Id="rId21" Type="http://schemas.openxmlformats.org/officeDocument/2006/relationships/hyperlink" Target="https://openreview.net/forum?id=AOaWllwaoy" TargetMode="External"/><Relationship Id="rId209" Type="http://schemas.openxmlformats.org/officeDocument/2006/relationships/hyperlink" Target="https://openreview.net/forum?id=4ileG5lr14" TargetMode="External"/><Relationship Id="rId208" Type="http://schemas.openxmlformats.org/officeDocument/2006/relationships/hyperlink" Target="https://openreview.net/forum?id=JSemKvzkfR" TargetMode="External"/><Relationship Id="rId207" Type="http://schemas.openxmlformats.org/officeDocument/2006/relationships/hyperlink" Target="https://openreview.net/forum?id=yi0qKgc3Ax" TargetMode="External"/><Relationship Id="rId206" Type="http://schemas.openxmlformats.org/officeDocument/2006/relationships/hyperlink" Target="https://openreview.net/forum?id=8P8utBwt8M" TargetMode="External"/><Relationship Id="rId205" Type="http://schemas.openxmlformats.org/officeDocument/2006/relationships/hyperlink" Target="https://openreview.net/forum?id=bObAgusCFk" TargetMode="External"/><Relationship Id="rId204" Type="http://schemas.openxmlformats.org/officeDocument/2006/relationships/hyperlink" Target="https://openreview.net/forum?id=Si7E3CzvPU" TargetMode="External"/><Relationship Id="rId203" Type="http://schemas.openxmlformats.org/officeDocument/2006/relationships/hyperlink" Target="https://openreview.net/forum?id=wdWjuLtRud" TargetMode="External"/><Relationship Id="rId202" Type="http://schemas.openxmlformats.org/officeDocument/2006/relationships/hyperlink" Target="https://openreview.net/forum?id=sTybQGbsS7" TargetMode="External"/><Relationship Id="rId201" Type="http://schemas.openxmlformats.org/officeDocument/2006/relationships/hyperlink" Target="https://openreview.net/forum?id=hOYFfRYhJ3" TargetMode="External"/><Relationship Id="rId200" Type="http://schemas.openxmlformats.org/officeDocument/2006/relationships/hyperlink" Target="https://openreview.net/forum?id=QaHxozbmMe" TargetMode="External"/><Relationship Id="rId20" Type="http://schemas.openxmlformats.org/officeDocument/2006/relationships/hyperlink" Target="https://openreview.net/forum?id=FhEQLYlhy6" TargetMode="External"/><Relationship Id="rId2" Type="http://schemas.openxmlformats.org/officeDocument/2006/relationships/vmlDrawing" Target="../drawings/vmlDrawing1.vml"/><Relationship Id="rId199" Type="http://schemas.openxmlformats.org/officeDocument/2006/relationships/hyperlink" Target="https://openreview.net/forum?id=WpdnA6bvXe" TargetMode="External"/><Relationship Id="rId198" Type="http://schemas.openxmlformats.org/officeDocument/2006/relationships/hyperlink" Target="https://openreview.net/forum?id=XCo95NnfFi" TargetMode="External"/><Relationship Id="rId197" Type="http://schemas.openxmlformats.org/officeDocument/2006/relationships/hyperlink" Target="https://openreview.net/forum?id=ghXtTQlXpd" TargetMode="External"/><Relationship Id="rId196" Type="http://schemas.openxmlformats.org/officeDocument/2006/relationships/hyperlink" Target="https://openreview.net/forum?id=fPoMlt5DRd" TargetMode="External"/><Relationship Id="rId195" Type="http://schemas.openxmlformats.org/officeDocument/2006/relationships/hyperlink" Target="https://openreview.net/forum?id=gSxxEUfqPF" TargetMode="External"/><Relationship Id="rId194" Type="http://schemas.openxmlformats.org/officeDocument/2006/relationships/hyperlink" Target="https://openreview.net/forum?id=mfFwMaWUJY" TargetMode="External"/><Relationship Id="rId193" Type="http://schemas.openxmlformats.org/officeDocument/2006/relationships/hyperlink" Target="https://openreview.net/forum?id=ETfXEt2SwL" TargetMode="External"/><Relationship Id="rId192" Type="http://schemas.openxmlformats.org/officeDocument/2006/relationships/hyperlink" Target="https://openreview.net/forum?id=CmKH2E2YuN" TargetMode="External"/><Relationship Id="rId191" Type="http://schemas.openxmlformats.org/officeDocument/2006/relationships/hyperlink" Target="https://openreview.net/forum?id=txD04nOCHj" TargetMode="External"/><Relationship Id="rId190" Type="http://schemas.openxmlformats.org/officeDocument/2006/relationships/hyperlink" Target="https://openreview.net/forum?id=PnxBFzNo5e" TargetMode="External"/><Relationship Id="rId19" Type="http://schemas.openxmlformats.org/officeDocument/2006/relationships/hyperlink" Target="https://openreview.net/forum?id=7ct91g4m3i" TargetMode="External"/><Relationship Id="rId189" Type="http://schemas.openxmlformats.org/officeDocument/2006/relationships/hyperlink" Target="https://openreview.net/forum?id=7AT3a3NbXi" TargetMode="External"/><Relationship Id="rId188" Type="http://schemas.openxmlformats.org/officeDocument/2006/relationships/hyperlink" Target="https://openreview.net/forum?id=UUsyLcrwbx" TargetMode="External"/><Relationship Id="rId187" Type="http://schemas.openxmlformats.org/officeDocument/2006/relationships/hyperlink" Target="https://openreview.net/forum?id=gqKHIptOq7" TargetMode="External"/><Relationship Id="rId186" Type="http://schemas.openxmlformats.org/officeDocument/2006/relationships/hyperlink" Target="https://openreview.net/forum?id=94oOe7GsEC" TargetMode="External"/><Relationship Id="rId185" Type="http://schemas.openxmlformats.org/officeDocument/2006/relationships/hyperlink" Target="https://openreview.net/forum?id=rexllOQiZw" TargetMode="External"/><Relationship Id="rId184" Type="http://schemas.openxmlformats.org/officeDocument/2006/relationships/hyperlink" Target="https://openreview.net/forum?id=isqmPtP9bG" TargetMode="External"/><Relationship Id="rId183" Type="http://schemas.openxmlformats.org/officeDocument/2006/relationships/hyperlink" Target="https://openreview.net/forum?id=KxubU3PYQT" TargetMode="External"/><Relationship Id="rId182" Type="http://schemas.openxmlformats.org/officeDocument/2006/relationships/hyperlink" Target="https://openreview.net/forum?id=2Ie5AfgGG1" TargetMode="External"/><Relationship Id="rId181" Type="http://schemas.openxmlformats.org/officeDocument/2006/relationships/hyperlink" Target="https://openreview.net/forum?id=CRXpnFzRXV" TargetMode="External"/><Relationship Id="rId180" Type="http://schemas.openxmlformats.org/officeDocument/2006/relationships/hyperlink" Target="https://openreview.net/forum?id=48nQSrBymM" TargetMode="External"/><Relationship Id="rId18" Type="http://schemas.openxmlformats.org/officeDocument/2006/relationships/hyperlink" Target="https://openreview.net/forum?id=TlVfGYYBFu" TargetMode="External"/><Relationship Id="rId179" Type="http://schemas.openxmlformats.org/officeDocument/2006/relationships/hyperlink" Target="https://openreview.net/forum?id=FWkhsviuEI" TargetMode="External"/><Relationship Id="rId178" Type="http://schemas.openxmlformats.org/officeDocument/2006/relationships/hyperlink" Target="https://openreview.net/forum?id=w9iUYD2HYG" TargetMode="External"/><Relationship Id="rId177" Type="http://schemas.openxmlformats.org/officeDocument/2006/relationships/hyperlink" Target="https://openreview.net/forum?id=3XB8sVg0NX" TargetMode="External"/><Relationship Id="rId176" Type="http://schemas.openxmlformats.org/officeDocument/2006/relationships/hyperlink" Target="https://openreview.net/forum?id=JBgKSyeyCu" TargetMode="External"/><Relationship Id="rId175" Type="http://schemas.openxmlformats.org/officeDocument/2006/relationships/hyperlink" Target="https://openreview.net/forum?id=7U6HvAFaiX" TargetMode="External"/><Relationship Id="rId174" Type="http://schemas.openxmlformats.org/officeDocument/2006/relationships/hyperlink" Target="https://openreview.net/forum?id=jkUJkKW1Qh" TargetMode="External"/><Relationship Id="rId173" Type="http://schemas.openxmlformats.org/officeDocument/2006/relationships/hyperlink" Target="https://openreview.net/forum?id=jFhSlXhJ4r" TargetMode="External"/><Relationship Id="rId172" Type="http://schemas.openxmlformats.org/officeDocument/2006/relationships/hyperlink" Target="https://openreview.net/forum?id=9nApYqJKC6" TargetMode="External"/><Relationship Id="rId171" Type="http://schemas.openxmlformats.org/officeDocument/2006/relationships/hyperlink" Target="https://openreview.net/forum?id=2Plef7ZhPK" TargetMode="External"/><Relationship Id="rId170" Type="http://schemas.openxmlformats.org/officeDocument/2006/relationships/hyperlink" Target="https://openreview.net/forum?id=V55s3nUIUk" TargetMode="External"/><Relationship Id="rId17" Type="http://schemas.openxmlformats.org/officeDocument/2006/relationships/hyperlink" Target="https://openreview.net/forum?id=fH2j9l0l57" TargetMode="External"/><Relationship Id="rId169" Type="http://schemas.openxmlformats.org/officeDocument/2006/relationships/hyperlink" Target="https://openreview.net/forum?id=ZoKPDIxO5E" TargetMode="External"/><Relationship Id="rId168" Type="http://schemas.openxmlformats.org/officeDocument/2006/relationships/hyperlink" Target="https://openreview.net/forum?id=6bz3WemuOP" TargetMode="External"/><Relationship Id="rId167" Type="http://schemas.openxmlformats.org/officeDocument/2006/relationships/hyperlink" Target="https://openreview.net/forum?id=JbEzsqvcDu" TargetMode="External"/><Relationship Id="rId166" Type="http://schemas.openxmlformats.org/officeDocument/2006/relationships/hyperlink" Target="https://openreview.net/forum?id=wkDMCLVlsH" TargetMode="External"/><Relationship Id="rId165" Type="http://schemas.openxmlformats.org/officeDocument/2006/relationships/hyperlink" Target="https://openreview.net/forum?id=7T81CFN8Cr" TargetMode="External"/><Relationship Id="rId164" Type="http://schemas.openxmlformats.org/officeDocument/2006/relationships/hyperlink" Target="https://openreview.net/forum?id=hY5sJbGZfn" TargetMode="External"/><Relationship Id="rId163" Type="http://schemas.openxmlformats.org/officeDocument/2006/relationships/hyperlink" Target="https://openreview.net/forum?id=ypaNhMlNlM" TargetMode="External"/><Relationship Id="rId162" Type="http://schemas.openxmlformats.org/officeDocument/2006/relationships/hyperlink" Target="https://openreview.net/forum?id=t1Lr8SzKxq" TargetMode="External"/><Relationship Id="rId161" Type="http://schemas.openxmlformats.org/officeDocument/2006/relationships/hyperlink" Target="https://openreview.net/forum?id=SduM1Kz5n2" TargetMode="External"/><Relationship Id="rId160" Type="http://schemas.openxmlformats.org/officeDocument/2006/relationships/hyperlink" Target="https://openreview.net/forum?id=MU4xQyO8v4" TargetMode="External"/><Relationship Id="rId16" Type="http://schemas.openxmlformats.org/officeDocument/2006/relationships/hyperlink" Target="https://openreview.net/forum?id=uv7rABVAXE" TargetMode="External"/><Relationship Id="rId159" Type="http://schemas.openxmlformats.org/officeDocument/2006/relationships/hyperlink" Target="https://openreview.net/forum?id=XmeyEMJ7E2" TargetMode="External"/><Relationship Id="rId158" Type="http://schemas.openxmlformats.org/officeDocument/2006/relationships/hyperlink" Target="https://openreview.net/forum?id=izQg5Gv8O4" TargetMode="External"/><Relationship Id="rId157" Type="http://schemas.openxmlformats.org/officeDocument/2006/relationships/hyperlink" Target="https://openreview.net/forum?id=FWwlER6XPj" TargetMode="External"/><Relationship Id="rId156" Type="http://schemas.openxmlformats.org/officeDocument/2006/relationships/hyperlink" Target="https://openreview.net/forum?id=JB2kVDh7rU" TargetMode="External"/><Relationship Id="rId155" Type="http://schemas.openxmlformats.org/officeDocument/2006/relationships/hyperlink" Target="https://openreview.net/forum?id=ooOWfejLQ0" TargetMode="External"/><Relationship Id="rId154" Type="http://schemas.openxmlformats.org/officeDocument/2006/relationships/hyperlink" Target="https://openreview.net/forum?id=ngSpSySJMA" TargetMode="External"/><Relationship Id="rId153" Type="http://schemas.openxmlformats.org/officeDocument/2006/relationships/hyperlink" Target="https://openreview.net/forum?id=0dN2FjmmTE" TargetMode="External"/><Relationship Id="rId152" Type="http://schemas.openxmlformats.org/officeDocument/2006/relationships/hyperlink" Target="https://openreview.net/forum?id=lkPNmjeBzA" TargetMode="External"/><Relationship Id="rId151" Type="http://schemas.openxmlformats.org/officeDocument/2006/relationships/hyperlink" Target="https://openreview.net/forum?id=vy2SNcPLwO" TargetMode="External"/><Relationship Id="rId150" Type="http://schemas.openxmlformats.org/officeDocument/2006/relationships/hyperlink" Target="https://openreview.net/forum?id=Vww7B8NShL" TargetMode="External"/><Relationship Id="rId15" Type="http://schemas.openxmlformats.org/officeDocument/2006/relationships/hyperlink" Target="https://openreview.net/forum?id=ni7vHt6JA4" TargetMode="External"/><Relationship Id="rId149" Type="http://schemas.openxmlformats.org/officeDocument/2006/relationships/hyperlink" Target="https://openreview.net/forum?id=ntnHbt9jmz" TargetMode="External"/><Relationship Id="rId148" Type="http://schemas.openxmlformats.org/officeDocument/2006/relationships/hyperlink" Target="https://openreview.net/forum?id=6ygnSzIMzU" TargetMode="External"/><Relationship Id="rId147" Type="http://schemas.openxmlformats.org/officeDocument/2006/relationships/hyperlink" Target="https://openreview.net/forum?id=7bAzlCh9hM" TargetMode="External"/><Relationship Id="rId146" Type="http://schemas.openxmlformats.org/officeDocument/2006/relationships/hyperlink" Target="https://openreview.net/forum?id=9fd8Euo99D" TargetMode="External"/><Relationship Id="rId145" Type="http://schemas.openxmlformats.org/officeDocument/2006/relationships/hyperlink" Target="https://openreview.net/forum?id=auotIZhKpX" TargetMode="External"/><Relationship Id="rId144" Type="http://schemas.openxmlformats.org/officeDocument/2006/relationships/hyperlink" Target="https://openreview.net/forum?id=I3k4AQbrt1" TargetMode="External"/><Relationship Id="rId143" Type="http://schemas.openxmlformats.org/officeDocument/2006/relationships/hyperlink" Target="https://openreview.net/forum?id=ZLCkqIC5rW" TargetMode="External"/><Relationship Id="rId142" Type="http://schemas.openxmlformats.org/officeDocument/2006/relationships/hyperlink" Target="https://openreview.net/forum?id=xInNbP7IYj" TargetMode="External"/><Relationship Id="rId141" Type="http://schemas.openxmlformats.org/officeDocument/2006/relationships/hyperlink" Target="https://openreview.net/forum?id=yNqon2NhTm" TargetMode="External"/><Relationship Id="rId140" Type="http://schemas.openxmlformats.org/officeDocument/2006/relationships/hyperlink" Target="https://openreview.net/forum?id=mdMafLCRNg" TargetMode="External"/><Relationship Id="rId14" Type="http://schemas.openxmlformats.org/officeDocument/2006/relationships/hyperlink" Target="https://openreview.net/forum?id=AwVIXB2TLN" TargetMode="External"/><Relationship Id="rId139" Type="http://schemas.openxmlformats.org/officeDocument/2006/relationships/hyperlink" Target="https://openreview.net/forum?id=bouSQrvaID" TargetMode="External"/><Relationship Id="rId138" Type="http://schemas.openxmlformats.org/officeDocument/2006/relationships/hyperlink" Target="https://openreview.net/forum?id=7Agmizitiw" TargetMode="External"/><Relationship Id="rId137" Type="http://schemas.openxmlformats.org/officeDocument/2006/relationships/hyperlink" Target="https://openreview.net/forum?id=6pH0ZBRiDm" TargetMode="External"/><Relationship Id="rId136" Type="http://schemas.openxmlformats.org/officeDocument/2006/relationships/hyperlink" Target="https://openreview.net/forum?id=rQFVNJhJee" TargetMode="External"/><Relationship Id="rId135" Type="http://schemas.openxmlformats.org/officeDocument/2006/relationships/hyperlink" Target="https://openreview.net/forum?id=FxiwNlvbd5" TargetMode="External"/><Relationship Id="rId134" Type="http://schemas.openxmlformats.org/officeDocument/2006/relationships/hyperlink" Target="https://openreview.net/forum?id=Z9Uu5G5nd6" TargetMode="External"/><Relationship Id="rId133" Type="http://schemas.openxmlformats.org/officeDocument/2006/relationships/hyperlink" Target="https://openreview.net/forum?id=4Qn4NnxD62" TargetMode="External"/><Relationship Id="rId132" Type="http://schemas.openxmlformats.org/officeDocument/2006/relationships/hyperlink" Target="https://openreview.net/forum?id=OybmTcFFBt" TargetMode="External"/><Relationship Id="rId131" Type="http://schemas.openxmlformats.org/officeDocument/2006/relationships/hyperlink" Target="https://openreview.net/forum?id=2HZQrD9t2A" TargetMode="External"/><Relationship Id="rId130" Type="http://schemas.openxmlformats.org/officeDocument/2006/relationships/hyperlink" Target="https://openreview.net/forum?id=3fajNcMvLk" TargetMode="External"/><Relationship Id="rId13" Type="http://schemas.openxmlformats.org/officeDocument/2006/relationships/hyperlink" Target="https://openreview.net/forum?id=qLurU7v9rI" TargetMode="External"/><Relationship Id="rId129" Type="http://schemas.openxmlformats.org/officeDocument/2006/relationships/hyperlink" Target="https://openreview.net/forum?id=TtfRGOYQdZ" TargetMode="External"/><Relationship Id="rId128" Type="http://schemas.openxmlformats.org/officeDocument/2006/relationships/hyperlink" Target="https://openreview.net/forum?id=nV69RAkKBh" TargetMode="External"/><Relationship Id="rId127" Type="http://schemas.openxmlformats.org/officeDocument/2006/relationships/hyperlink" Target="https://openreview.net/forum?id=CMV6RK7a95" TargetMode="External"/><Relationship Id="rId126" Type="http://schemas.openxmlformats.org/officeDocument/2006/relationships/hyperlink" Target="https://openreview.net/forum?id=zJ9dO8BpGM" TargetMode="External"/><Relationship Id="rId125" Type="http://schemas.openxmlformats.org/officeDocument/2006/relationships/hyperlink" Target="https://openreview.net/forum?id=4ezD8u9U59" TargetMode="External"/><Relationship Id="rId124" Type="http://schemas.openxmlformats.org/officeDocument/2006/relationships/hyperlink" Target="https://openreview.net/forum?id=ObSU2GXfHb" TargetMode="External"/><Relationship Id="rId123" Type="http://schemas.openxmlformats.org/officeDocument/2006/relationships/hyperlink" Target="https://openreview.net/forum?id=NgyhFbeqXO" TargetMode="External"/><Relationship Id="rId122" Type="http://schemas.openxmlformats.org/officeDocument/2006/relationships/hyperlink" Target="https://openreview.net/forum?id=WG0Ux5dcNB" TargetMode="External"/><Relationship Id="rId121" Type="http://schemas.openxmlformats.org/officeDocument/2006/relationships/hyperlink" Target="https://openreview.net/forum?id=lBcIvCYeUa" TargetMode="External"/><Relationship Id="rId120" Type="http://schemas.openxmlformats.org/officeDocument/2006/relationships/hyperlink" Target="https://openreview.net/forum?id=ZJKs2pIt1B" TargetMode="External"/><Relationship Id="rId12" Type="http://schemas.openxmlformats.org/officeDocument/2006/relationships/hyperlink" Target="https://openreview.net/forum?id=SHZWfuprCs" TargetMode="External"/><Relationship Id="rId119" Type="http://schemas.openxmlformats.org/officeDocument/2006/relationships/hyperlink" Target="https://openreview.net/forum?id=tv1NSTp0GE" TargetMode="External"/><Relationship Id="rId118" Type="http://schemas.openxmlformats.org/officeDocument/2006/relationships/hyperlink" Target="https://openreview.net/forum?id=OxYyPR3vXc" TargetMode="External"/><Relationship Id="rId117" Type="http://schemas.openxmlformats.org/officeDocument/2006/relationships/hyperlink" Target="https://openreview.net/forum?id=jKfWA06eym" TargetMode="External"/><Relationship Id="rId116" Type="http://schemas.openxmlformats.org/officeDocument/2006/relationships/hyperlink" Target="https://openreview.net/forum?id=Qd6XKPj0Yf" TargetMode="External"/><Relationship Id="rId115" Type="http://schemas.openxmlformats.org/officeDocument/2006/relationships/hyperlink" Target="https://openreview.net/forum?id=fHPaK5kKQ8" TargetMode="External"/><Relationship Id="rId114" Type="http://schemas.openxmlformats.org/officeDocument/2006/relationships/hyperlink" Target="https://openreview.net/forum?id=THnH3FdSkA" TargetMode="External"/><Relationship Id="rId113" Type="http://schemas.openxmlformats.org/officeDocument/2006/relationships/hyperlink" Target="https://openreview.net/forum?id=kIdYR7dEon" TargetMode="External"/><Relationship Id="rId112" Type="http://schemas.openxmlformats.org/officeDocument/2006/relationships/hyperlink" Target="https://openreview.net/forum?id=X5m6GL2yMO" TargetMode="External"/><Relationship Id="rId111" Type="http://schemas.openxmlformats.org/officeDocument/2006/relationships/hyperlink" Target="https://openreview.net/forum?id=wyx9hXM7NF" TargetMode="External"/><Relationship Id="rId110" Type="http://schemas.openxmlformats.org/officeDocument/2006/relationships/hyperlink" Target="https://openreview.net/forum?id=ssQdvBLc5x" TargetMode="External"/><Relationship Id="rId11" Type="http://schemas.openxmlformats.org/officeDocument/2006/relationships/hyperlink" Target="https://openreview.net/forum?id=262xQKrfQe" TargetMode="External"/><Relationship Id="rId109" Type="http://schemas.openxmlformats.org/officeDocument/2006/relationships/hyperlink" Target="https://openreview.net/forum?id=kVjCTK0wDh" TargetMode="External"/><Relationship Id="rId108" Type="http://schemas.openxmlformats.org/officeDocument/2006/relationships/hyperlink" Target="https://openreview.net/forum?id=8XKvMAtyFf" TargetMode="External"/><Relationship Id="rId107" Type="http://schemas.openxmlformats.org/officeDocument/2006/relationships/hyperlink" Target="https://openreview.net/forum?id=SOnoJOW2jU" TargetMode="External"/><Relationship Id="rId106" Type="http://schemas.openxmlformats.org/officeDocument/2006/relationships/hyperlink" Target="https://openreview.net/forum?id=2Kt9zp96Nb" TargetMode="External"/><Relationship Id="rId105" Type="http://schemas.openxmlformats.org/officeDocument/2006/relationships/hyperlink" Target="https://openreview.net/forum?id=pDH8GWegEv" TargetMode="External"/><Relationship Id="rId104" Type="http://schemas.openxmlformats.org/officeDocument/2006/relationships/hyperlink" Target="https://openreview.net/forum?id=6w3AllGFLP" TargetMode="External"/><Relationship Id="rId103" Type="http://schemas.openxmlformats.org/officeDocument/2006/relationships/hyperlink" Target="https://openreview.net/forum?id=D06wbddUEP" TargetMode="External"/><Relationship Id="rId102" Type="http://schemas.openxmlformats.org/officeDocument/2006/relationships/hyperlink" Target="https://openreview.net/forum?id=tsgBlE2dkQ" TargetMode="External"/><Relationship Id="rId101" Type="http://schemas.openxmlformats.org/officeDocument/2006/relationships/hyperlink" Target="https://openreview.net/forum?id=R9aGNBoWqr" TargetMode="External"/><Relationship Id="rId100" Type="http://schemas.openxmlformats.org/officeDocument/2006/relationships/hyperlink" Target="https://openreview.net/forum?id=U93nG49dlE" TargetMode="External"/><Relationship Id="rId10" Type="http://schemas.openxmlformats.org/officeDocument/2006/relationships/hyperlink" Target="https://openreview.net/forum?id=Fm5kG6NevW" TargetMode="External"/><Relationship Id="rId1" Type="http://schemas.openxmlformats.org/officeDocument/2006/relationships/comments" Target="../comments1.xml"/></Relationships>
</file>

<file path=xl/worksheets/_rels/sheet8.xml.rels><?xml version="1.0" encoding="UTF-8" standalone="yes"?>
<Relationships xmlns="http://schemas.openxmlformats.org/package/2006/relationships"><Relationship Id="rId9" Type="http://schemas.openxmlformats.org/officeDocument/2006/relationships/hyperlink" Target="mailto:david.losada@usc.es" TargetMode="External"/><Relationship Id="rId8" Type="http://schemas.openxmlformats.org/officeDocument/2006/relationships/hyperlink" Target="mailto:thomas.francois@uclouvain.be" TargetMode="External"/><Relationship Id="rId7" Type="http://schemas.openxmlformats.org/officeDocument/2006/relationships/hyperlink" Target="mailto:lenakmeth@gmail.com" TargetMode="External"/><Relationship Id="rId6" Type="http://schemas.openxmlformats.org/officeDocument/2006/relationships/hyperlink" Target="mailto:daisy.rosenblum@ubc.ca" TargetMode="External"/><Relationship Id="rId5" Type="http://schemas.openxmlformats.org/officeDocument/2006/relationships/hyperlink" Target="mailto:liljao@ifi.uio.no" TargetMode="External"/><Relationship Id="rId4" Type="http://schemas.openxmlformats.org/officeDocument/2006/relationships/hyperlink" Target="mailto:sojka@fi.muni.cz" TargetMode="External"/><Relationship Id="rId3" Type="http://schemas.openxmlformats.org/officeDocument/2006/relationships/hyperlink" Target="mailto:l.viola@vu.nl" TargetMode="External"/><Relationship Id="rId2" Type="http://schemas.openxmlformats.org/officeDocument/2006/relationships/hyperlink" Target="mailto:odusek@ufal.mff.cuni.cz" TargetMode="External"/><Relationship Id="rId17" Type="http://schemas.openxmlformats.org/officeDocument/2006/relationships/hyperlink" Target="mailto:resnik@umd.edu" TargetMode="External"/><Relationship Id="rId16" Type="http://schemas.openxmlformats.org/officeDocument/2006/relationships/hyperlink" Target="mailto:nizar.habash@nyu.edu" TargetMode="External"/><Relationship Id="rId15" Type="http://schemas.openxmlformats.org/officeDocument/2006/relationships/hyperlink" Target="mailto:preslav.nakov@mbzuai.ac.ae" TargetMode="External"/><Relationship Id="rId14" Type="http://schemas.openxmlformats.org/officeDocument/2006/relationships/hyperlink" Target="mailto:s.pezzelle@uva.nl" TargetMode="External"/><Relationship Id="rId13" Type="http://schemas.openxmlformats.org/officeDocument/2006/relationships/hyperlink" Target="mailto:ney@cs.rwth-aachen.de" TargetMode="External"/><Relationship Id="rId12" Type="http://schemas.openxmlformats.org/officeDocument/2006/relationships/hyperlink" Target="mailto:monojit.choudhury@mbzuai.ac.ae" TargetMode="External"/><Relationship Id="rId11" Type="http://schemas.openxmlformats.org/officeDocument/2006/relationships/hyperlink" Target="mailto:gabriele.pergola.1@warwick.ac.uk" TargetMode="External"/><Relationship Id="rId10" Type="http://schemas.openxmlformats.org/officeDocument/2006/relationships/hyperlink" Target="mailto:marie.candito@gmail.com" TargetMode="External"/><Relationship Id="rId1" Type="http://schemas.openxmlformats.org/officeDocument/2006/relationships/hyperlink" Target="mailto:ionandr@gmail.com" TargetMode="External"/></Relationships>
</file>

<file path=xl/worksheets/_rels/sheet9.xml.rels><?xml version="1.0" encoding="UTF-8" standalone="yes"?>
<Relationships xmlns="http://schemas.openxmlformats.org/package/2006/relationships"><Relationship Id="rId99" Type="http://schemas.openxmlformats.org/officeDocument/2006/relationships/hyperlink" Target="https://app.gather.town/app/XDzSQW1b0mpTTAYr/EACL2024?spawnToken=fbE5LI0ZRhm_jjHuDRRP" TargetMode="External"/><Relationship Id="rId98" Type="http://schemas.openxmlformats.org/officeDocument/2006/relationships/hyperlink" Target="https://app.gather.town/app/XDzSQW1b0mpTTAYr/EACL2024?spawnToken=4olFTWkpRvmRA4hNUBtd" TargetMode="External"/><Relationship Id="rId97" Type="http://schemas.openxmlformats.org/officeDocument/2006/relationships/hyperlink" Target="https://app.gather.town/app/XDzSQW1b0mpTTAYr/EACL2024?spawnToken=HsKkJ1chSVOyeK0erHU3" TargetMode="External"/><Relationship Id="rId96" Type="http://schemas.openxmlformats.org/officeDocument/2006/relationships/hyperlink" Target="https://app.gather.town/app/XDzSQW1b0mpTTAYr/EACL2024?spawnToken=xND7RlnmSN6Fap9hy4R0" TargetMode="External"/><Relationship Id="rId95" Type="http://schemas.openxmlformats.org/officeDocument/2006/relationships/hyperlink" Target="https://app.gather.town/app/XDzSQW1b0mpTTAYr/EACL2024?spawnToken=Li9H1GFFQ7mPZrXCDQcC" TargetMode="External"/><Relationship Id="rId94" Type="http://schemas.openxmlformats.org/officeDocument/2006/relationships/hyperlink" Target="https://app.gather.town/app/XDzSQW1b0mpTTAYr/EACL2024?spawnToken=UYC-6dOJSpygWCuIe6G8" TargetMode="External"/><Relationship Id="rId93" Type="http://schemas.openxmlformats.org/officeDocument/2006/relationships/hyperlink" Target="https://app.gather.town/app/XDzSQW1b0mpTTAYr/EACL2024?spawnToken=grztsOQHQAG2crXwCAIV" TargetMode="External"/><Relationship Id="rId92" Type="http://schemas.openxmlformats.org/officeDocument/2006/relationships/hyperlink" Target="https://app.gather.town/app/XDzSQW1b0mpTTAYr/EACL2024?spawnToken=i-dZC2z6Q4-9M_V-irFE" TargetMode="External"/><Relationship Id="rId91" Type="http://schemas.openxmlformats.org/officeDocument/2006/relationships/hyperlink" Target="https://app.gather.town/app/XDzSQW1b0mpTTAYr/EACL2024?spawnToken=s-vGuVVuS9Wov3yMXDpq" TargetMode="External"/><Relationship Id="rId90" Type="http://schemas.openxmlformats.org/officeDocument/2006/relationships/hyperlink" Target="https://app.gather.town/app/XDzSQW1b0mpTTAYr/EACL2024?spawnToken=HhPJUgphRZ-mWC3IIahE" TargetMode="External"/><Relationship Id="rId9" Type="http://schemas.openxmlformats.org/officeDocument/2006/relationships/hyperlink" Target="https://openreview.net/forum?id=WpdnA6bvXe" TargetMode="External"/><Relationship Id="rId89" Type="http://schemas.openxmlformats.org/officeDocument/2006/relationships/hyperlink" Target="https://app.gather.town/app/XDzSQW1b0mpTTAYr/EACL2024?spawnToken=7kkiAZiqSNqlFtE1mAOL" TargetMode="External"/><Relationship Id="rId88" Type="http://schemas.openxmlformats.org/officeDocument/2006/relationships/hyperlink" Target="https://app.gather.town/app/XDzSQW1b0mpTTAYr/EACL2024?spawnToken=aDvp6q83TMOnwW8K8W_3" TargetMode="External"/><Relationship Id="rId87" Type="http://schemas.openxmlformats.org/officeDocument/2006/relationships/hyperlink" Target="https://app.gather.town/app/XDzSQW1b0mpTTAYr/EACL2024?spawnToken=GwX_uxsrSqysPehDVrrW" TargetMode="External"/><Relationship Id="rId86" Type="http://schemas.openxmlformats.org/officeDocument/2006/relationships/hyperlink" Target="https://app.gather.town/app/XDzSQW1b0mpTTAYr/EACL2024?spawnToken=ggfVTmTVQsmKoWAFFJm_" TargetMode="External"/><Relationship Id="rId85" Type="http://schemas.openxmlformats.org/officeDocument/2006/relationships/hyperlink" Target="https://app.gather.town/app/XDzSQW1b0mpTTAYr/EACL2024?spawnToken=un0Peu6FSja1qxrTjfu3" TargetMode="External"/><Relationship Id="rId84" Type="http://schemas.openxmlformats.org/officeDocument/2006/relationships/hyperlink" Target="https://app.gather.town/app/XDzSQW1b0mpTTAYr/EACL2024?spawnToken=dJW6ys34QOSlPxdeoSJq" TargetMode="External"/><Relationship Id="rId83" Type="http://schemas.openxmlformats.org/officeDocument/2006/relationships/hyperlink" Target="https://app.gather.town/app/XDzSQW1b0mpTTAYr/EACL2024?spawnToken=uJfc4A6oSxSQ3MNbr8fS" TargetMode="External"/><Relationship Id="rId82" Type="http://schemas.openxmlformats.org/officeDocument/2006/relationships/hyperlink" Target="https://app.gather.town/app/XDzSQW1b0mpTTAYr/EACL2024?spawnToken=B3AFAZ7rRH68fGMhMORK" TargetMode="External"/><Relationship Id="rId81" Type="http://schemas.openxmlformats.org/officeDocument/2006/relationships/hyperlink" Target="https://www.youtube.com/watch?v=lrjkdfYf8Lo" TargetMode="External"/><Relationship Id="rId80" Type="http://schemas.openxmlformats.org/officeDocument/2006/relationships/hyperlink" Target="https://www.youtube.com/watch?v=9cC2m_abk3A" TargetMode="External"/><Relationship Id="rId8" Type="http://schemas.openxmlformats.org/officeDocument/2006/relationships/hyperlink" Target="https://app.gather.town/app/XDzSQW1b0mpTTAYr/EACL2024?spawnToken=qNSybOvvR8CQuAIdjQby" TargetMode="External"/><Relationship Id="rId79" Type="http://schemas.openxmlformats.org/officeDocument/2006/relationships/hyperlink" Target="https://www.youtube.com/watch?v=hfPz9mQIdvI" TargetMode="External"/><Relationship Id="rId78" Type="http://schemas.openxmlformats.org/officeDocument/2006/relationships/hyperlink" Target="https://www.youtube.com/watch?v=U8xu1mFJWIc" TargetMode="External"/><Relationship Id="rId77" Type="http://schemas.openxmlformats.org/officeDocument/2006/relationships/hyperlink" Target="https://www.youtube.com/watch?v=3RlTfSVnZmk" TargetMode="External"/><Relationship Id="rId76" Type="http://schemas.openxmlformats.org/officeDocument/2006/relationships/hyperlink" Target="https://www2.ims.uni-stuttgart.de/video/durel-tool/231121-durel-tool-demo.mp4" TargetMode="External"/><Relationship Id="rId75" Type="http://schemas.openxmlformats.org/officeDocument/2006/relationships/hyperlink" Target="https://www.youtube.com/watch?v=Moki-3NDZ78" TargetMode="External"/><Relationship Id="rId74" Type="http://schemas.openxmlformats.org/officeDocument/2006/relationships/hyperlink" Target="https://www.youtube.com/watch?v=dGyNZek-Bgg" TargetMode="External"/><Relationship Id="rId73" Type="http://schemas.openxmlformats.org/officeDocument/2006/relationships/hyperlink" Target="https://www.youtube.com/watch?v=3dRXF5InGaE" TargetMode="External"/><Relationship Id="rId72" Type="http://schemas.openxmlformats.org/officeDocument/2006/relationships/hyperlink" Target="https://app.gather.town/app/XDzSQW1b0mpTTAYr/EACL2024?spawnToken=bGcSgSqJRzK2f8eAC6En" TargetMode="External"/><Relationship Id="rId71" Type="http://schemas.openxmlformats.org/officeDocument/2006/relationships/hyperlink" Target="https://app.gather.town/app/XDzSQW1b0mpTTAYr/EACL2024?spawnToken=_HMaBNC4SI2ceEt7NbUF" TargetMode="External"/><Relationship Id="rId70" Type="http://schemas.openxmlformats.org/officeDocument/2006/relationships/hyperlink" Target="https://app.gather.town/app/XDzSQW1b0mpTTAYr/EACL2024?spawnToken=-qNXQzMqRpil8Gd5ke7x" TargetMode="External"/><Relationship Id="rId7" Type="http://schemas.openxmlformats.org/officeDocument/2006/relationships/hyperlink" Target="https://www.youtube.com/watch?v=TuirftxciNE" TargetMode="External"/><Relationship Id="rId69" Type="http://schemas.openxmlformats.org/officeDocument/2006/relationships/hyperlink" Target="https://app.gather.town/app/XDzSQW1b0mpTTAYr/EACL2024?spawnToken=Vm7fUmAmTeu8cZPvxMbI" TargetMode="External"/><Relationship Id="rId68" Type="http://schemas.openxmlformats.org/officeDocument/2006/relationships/hyperlink" Target="https://app.gather.town/app/XDzSQW1b0mpTTAYr/EACL2024?spawnToken=cCYVvj3tT7S_TcNQ3R2v" TargetMode="External"/><Relationship Id="rId67" Type="http://schemas.openxmlformats.org/officeDocument/2006/relationships/hyperlink" Target="https://app.gather.town/app/XDzSQW1b0mpTTAYr/EACL2024?spawnToken=s8_pYe1LTpyJuS4WhfEv" TargetMode="External"/><Relationship Id="rId66" Type="http://schemas.openxmlformats.org/officeDocument/2006/relationships/hyperlink" Target="https://app.gather.town/app/XDzSQW1b0mpTTAYr/EACL2024?spawnToken=88hb8WHcQ1G1EYFxQv_-" TargetMode="External"/><Relationship Id="rId65" Type="http://schemas.openxmlformats.org/officeDocument/2006/relationships/hyperlink" Target="https://app.gather.town/app/XDzSQW1b0mpTTAYr/EACL2024?spawnToken=fJKrGuSfRiey19rcTCuu" TargetMode="External"/><Relationship Id="rId64" Type="http://schemas.openxmlformats.org/officeDocument/2006/relationships/hyperlink" Target="https://app.gather.town/app/XDzSQW1b0mpTTAYr/EACL2024?spawnToken=PXfK0uY3QCGT6PWS5qb5" TargetMode="External"/><Relationship Id="rId63" Type="http://schemas.openxmlformats.org/officeDocument/2006/relationships/hyperlink" Target="https://app.gather.town/app/XDzSQW1b0mpTTAYr/EACL2024?spawnToken=5G5Sb0oDQ6CXf9K79G9g" TargetMode="External"/><Relationship Id="rId62" Type="http://schemas.openxmlformats.org/officeDocument/2006/relationships/hyperlink" Target="https://app.gather.town/app/XDzSQW1b0mpTTAYr/EACL2024?spawnToken=j6R-nmAvSfG47f5XIzQY" TargetMode="External"/><Relationship Id="rId61" Type="http://schemas.openxmlformats.org/officeDocument/2006/relationships/hyperlink" Target="https://app.gather.town/app/XDzSQW1b0mpTTAYr/EACL2024?spawnToken=7FWThopbT2S9J8EeuvEE" TargetMode="External"/><Relationship Id="rId60" Type="http://schemas.openxmlformats.org/officeDocument/2006/relationships/hyperlink" Target="https://openreview.net/forum?id=vy2SNcPLwO" TargetMode="External"/><Relationship Id="rId6" Type="http://schemas.openxmlformats.org/officeDocument/2006/relationships/hyperlink" Target="https://github.com/uhh-lt/anno-plot" TargetMode="External"/><Relationship Id="rId59" Type="http://schemas.openxmlformats.org/officeDocument/2006/relationships/hyperlink" Target="https://app.gather.town/app/XDzSQW1b0mpTTAYr/EACL2024?spawnToken=kYSJyWzAT6-18hBJQ1kM" TargetMode="External"/><Relationship Id="rId58" Type="http://schemas.openxmlformats.org/officeDocument/2006/relationships/hyperlink" Target="https://app.gather.town/app/XDzSQW1b0mpTTAYr/EACL2024?spawnToken=DnTjHzXgTV2uke4uN2_D" TargetMode="External"/><Relationship Id="rId57" Type="http://schemas.openxmlformats.org/officeDocument/2006/relationships/hyperlink" Target="https://app.gather.town/app/XDzSQW1b0mpTTAYr/EACL2024?spawnToken=PQuXRzvkRBihIm8rHvcm" TargetMode="External"/><Relationship Id="rId56" Type="http://schemas.openxmlformats.org/officeDocument/2006/relationships/hyperlink" Target="https://openreview.net/forum?id=D06wbddUEP" TargetMode="External"/><Relationship Id="rId55" Type="http://schemas.openxmlformats.org/officeDocument/2006/relationships/hyperlink" Target="https://app.gather.town/app/XDzSQW1b0mpTTAYr/EACL2024?spawnToken=q58SOb-FQS-Dll_H6dMW" TargetMode="External"/><Relationship Id="rId54" Type="http://schemas.openxmlformats.org/officeDocument/2006/relationships/hyperlink" Target="https://app.gather.town/app/XDzSQW1b0mpTTAYr/EACL2024?spawnToken=uanpspYqQE-UiN1TXfp_" TargetMode="External"/><Relationship Id="rId53" Type="http://schemas.openxmlformats.org/officeDocument/2006/relationships/hyperlink" Target="https://app.gather.town/app/XDzSQW1b0mpTTAYr/EACL2024?spawnToken=-qwCuWUoSm2iGCc8DOXv" TargetMode="External"/><Relationship Id="rId52" Type="http://schemas.openxmlformats.org/officeDocument/2006/relationships/hyperlink" Target="https://openreview.net/forum?id=0dN2FjmmTE" TargetMode="External"/><Relationship Id="rId51" Type="http://schemas.openxmlformats.org/officeDocument/2006/relationships/hyperlink" Target="https://app.gather.town/app/XDzSQW1b0mpTTAYr/EACL2024?spawnToken=K9MIMz1aQW6rXlw-MVEr" TargetMode="External"/><Relationship Id="rId50" Type="http://schemas.openxmlformats.org/officeDocument/2006/relationships/hyperlink" Target="https://app.gather.town/app/XDzSQW1b0mpTTAYr/EACL2024?spawnToken=tm1BL5G6Sz2C2cGIYM2d" TargetMode="External"/><Relationship Id="rId5" Type="http://schemas.openxmlformats.org/officeDocument/2006/relationships/hyperlink" Target="https://www.dropbox.com/scl/fi/p2sczcyvqk6zyr9omcf1e/eacl2024EvaXKGC.mp4?rlkey=j2pvz8alqihxmyiv5q7cxkx1z&amp;dl=0" TargetMode="External"/><Relationship Id="rId49" Type="http://schemas.openxmlformats.org/officeDocument/2006/relationships/hyperlink" Target="https://app.gather.town/app/XDzSQW1b0mpTTAYr/EACL2024?spawnToken=l8bmHhzqQIWM0a4dtiEO" TargetMode="External"/><Relationship Id="rId48" Type="http://schemas.openxmlformats.org/officeDocument/2006/relationships/hyperlink" Target="https://openreview.net/forum?id=GPdU1SmonY" TargetMode="External"/><Relationship Id="rId47" Type="http://schemas.openxmlformats.org/officeDocument/2006/relationships/hyperlink" Target="https://app.gather.town/app/XDzSQW1b0mpTTAYr/EACL2024?spawnToken=DM9L_06zTPWy4BleIxPc" TargetMode="External"/><Relationship Id="rId46" Type="http://schemas.openxmlformats.org/officeDocument/2006/relationships/hyperlink" Target="https://openreview.net/forum?id=x7nIBmvQwk" TargetMode="External"/><Relationship Id="rId45" Type="http://schemas.openxmlformats.org/officeDocument/2006/relationships/hyperlink" Target="https://app.gather.town/app/XDzSQW1b0mpTTAYr/EACL2024?spawnToken=weKeAYceRhWaLBtK-A5A" TargetMode="External"/><Relationship Id="rId44" Type="http://schemas.openxmlformats.org/officeDocument/2006/relationships/hyperlink" Target="https://openreview.net/forum?id=DntPKCS9i1" TargetMode="External"/><Relationship Id="rId43" Type="http://schemas.openxmlformats.org/officeDocument/2006/relationships/hyperlink" Target="https://app.gather.town/app/XDzSQW1b0mpTTAYr/EACL2024?spawnToken=__qA8i_2RiyHbKolMnlc" TargetMode="External"/><Relationship Id="rId42" Type="http://schemas.openxmlformats.org/officeDocument/2006/relationships/hyperlink" Target="https://app.gather.town/app/XDzSQW1b0mpTTAYr/EACL2024?spawnToken=Hit8ajgXToOo3zF5jIZC" TargetMode="External"/><Relationship Id="rId41" Type="http://schemas.openxmlformats.org/officeDocument/2006/relationships/hyperlink" Target="https://app.gather.town/app/XDzSQW1b0mpTTAYr/EACL2024?spawnToken=trlfFDqyQ-ydGM2ZTpd1" TargetMode="External"/><Relationship Id="rId40" Type="http://schemas.openxmlformats.org/officeDocument/2006/relationships/hyperlink" Target="https://openreview.net/forum?id=DorbuWW504" TargetMode="External"/><Relationship Id="rId4" Type="http://schemas.openxmlformats.org/officeDocument/2006/relationships/hyperlink" Target="https://www.youtube.com/watch?v=x714RKvo9Cg" TargetMode="External"/><Relationship Id="rId39" Type="http://schemas.openxmlformats.org/officeDocument/2006/relationships/hyperlink" Target="https://app.gather.town/app/XDzSQW1b0mpTTAYr/EACL2024?spawnToken=lUH73hPGQlqqr6nI2_Ns" TargetMode="External"/><Relationship Id="rId38" Type="http://schemas.openxmlformats.org/officeDocument/2006/relationships/hyperlink" Target="https://openreview.net/forum?id=oMW1rTKb3U" TargetMode="External"/><Relationship Id="rId37" Type="http://schemas.openxmlformats.org/officeDocument/2006/relationships/hyperlink" Target="https://app.gather.town/app/XDzSQW1b0mpTTAYr/EACL2024?spawnToken=9-1zFZphT46zqDUkpW79" TargetMode="External"/><Relationship Id="rId36" Type="http://schemas.openxmlformats.org/officeDocument/2006/relationships/hyperlink" Target="https://app.gather.town/app/XDzSQW1b0mpTTAYr/EACL2024?spawnToken=mTXdxLmKSeuj1D8EJ9en" TargetMode="External"/><Relationship Id="rId35" Type="http://schemas.openxmlformats.org/officeDocument/2006/relationships/hyperlink" Target="https://openreview.net/forum?id=Hro3rFTEpH" TargetMode="External"/><Relationship Id="rId34" Type="http://schemas.openxmlformats.org/officeDocument/2006/relationships/hyperlink" Target="https://app.gather.town/app/XDzSQW1b0mpTTAYr/EACL2024?spawnToken=uvKdvGnyTSyYXoTCr2Qp" TargetMode="External"/><Relationship Id="rId33" Type="http://schemas.openxmlformats.org/officeDocument/2006/relationships/hyperlink" Target="https://openreview.net/forum?id=fJEXOYes7v" TargetMode="External"/><Relationship Id="rId32" Type="http://schemas.openxmlformats.org/officeDocument/2006/relationships/hyperlink" Target="https://app.gather.town/app/XDzSQW1b0mpTTAYr/EACL2024?spawnToken=uhjw2DJzTw21MZrFI_IP" TargetMode="External"/><Relationship Id="rId31" Type="http://schemas.openxmlformats.org/officeDocument/2006/relationships/hyperlink" Target="https://app.gather.town/app/XDzSQW1b0mpTTAYr/EACL2024?spawnToken=alnpr2NHQkCtnyOaIYQZ" TargetMode="External"/><Relationship Id="rId30" Type="http://schemas.openxmlformats.org/officeDocument/2006/relationships/hyperlink" Target="https://app.gather.town/app/XDzSQW1b0mpTTAYr/EACL2024?spawnToken=4CC2RSAPRQ-Yv9Za8akU" TargetMode="External"/><Relationship Id="rId3" Type="http://schemas.openxmlformats.org/officeDocument/2006/relationships/hyperlink" Target="https://www.youtube.com/watch?v=uCVRGFvXUj8" TargetMode="External"/><Relationship Id="rId29" Type="http://schemas.openxmlformats.org/officeDocument/2006/relationships/hyperlink" Target="https://openreview.net/forum?id=shUlQRiLLw" TargetMode="External"/><Relationship Id="rId28" Type="http://schemas.openxmlformats.org/officeDocument/2006/relationships/hyperlink" Target="https://app.gather.town/app/XDzSQW1b0mpTTAYr/EACL2024?spawnToken=7gXga5P6SBm0pixBU32G" TargetMode="External"/><Relationship Id="rId27" Type="http://schemas.openxmlformats.org/officeDocument/2006/relationships/hyperlink" Target="https://app.gather.town/app/XDzSQW1b0mpTTAYr/EACL2024?spawnToken=KHhA-eLlRbCVyqO7aXr9" TargetMode="External"/><Relationship Id="rId26" Type="http://schemas.openxmlformats.org/officeDocument/2006/relationships/hyperlink" Target="https://openreview.net/forum?id=UT4nG45BjM" TargetMode="External"/><Relationship Id="rId25" Type="http://schemas.openxmlformats.org/officeDocument/2006/relationships/hyperlink" Target="https://app.gather.town/app/XDzSQW1b0mpTTAYr/EACL2024?spawnToken=XwsBFH0PRO-hCJvWHIlq" TargetMode="External"/><Relationship Id="rId24" Type="http://schemas.openxmlformats.org/officeDocument/2006/relationships/hyperlink" Target="https://openreview.net/forum?id=7U6HvAFaiX" TargetMode="External"/><Relationship Id="rId23" Type="http://schemas.openxmlformats.org/officeDocument/2006/relationships/hyperlink" Target="https://app.gather.town/app/XDzSQW1b0mpTTAYr/EACL2024?spawnToken=PR7huAS2Qsq1yFqHggHs" TargetMode="External"/><Relationship Id="rId22" Type="http://schemas.openxmlformats.org/officeDocument/2006/relationships/hyperlink" Target="https://app.gather.town/app/XDzSQW1b0mpTTAYr/EACL2024?spawnToken=ePsyr75lTjWin4NL0Jc5" TargetMode="External"/><Relationship Id="rId21" Type="http://schemas.openxmlformats.org/officeDocument/2006/relationships/hyperlink" Target="https://openreview.net/forum?id=vwS41oam3q" TargetMode="External"/><Relationship Id="rId20" Type="http://schemas.openxmlformats.org/officeDocument/2006/relationships/hyperlink" Target="https://openreview.net/forum?id=KBN0QJbH0r" TargetMode="External"/><Relationship Id="rId2" Type="http://schemas.openxmlformats.org/officeDocument/2006/relationships/hyperlink" Target="https://www.youtube.com/watch?v=xMCpcsLhN_I" TargetMode="External"/><Relationship Id="rId19" Type="http://schemas.openxmlformats.org/officeDocument/2006/relationships/hyperlink" Target="https://app.gather.town/app/XDzSQW1b0mpTTAYr/EACL2024?spawnToken=iRy37unHRuO36AgB71U7" TargetMode="External"/><Relationship Id="rId18" Type="http://schemas.openxmlformats.org/officeDocument/2006/relationships/hyperlink" Target="https://openreview.net/forum?id=VBW4MaOjOJ" TargetMode="External"/><Relationship Id="rId17" Type="http://schemas.openxmlformats.org/officeDocument/2006/relationships/hyperlink" Target="https://app.gather.town/app/XDzSQW1b0mpTTAYr/EACL2024?spawnToken=skWQYjv0T5KTulfcf35z" TargetMode="External"/><Relationship Id="rId16" Type="http://schemas.openxmlformats.org/officeDocument/2006/relationships/hyperlink" Target="https://openreview.net/forum?id=JqC4lQdtHF" TargetMode="External"/><Relationship Id="rId15" Type="http://schemas.openxmlformats.org/officeDocument/2006/relationships/hyperlink" Target="https://app.gather.town/app/XDzSQW1b0mpTTAYr/EACL2024?spawnToken=xeuGouNKSfG85Cvm8cqN" TargetMode="External"/><Relationship Id="rId14" Type="http://schemas.openxmlformats.org/officeDocument/2006/relationships/hyperlink" Target="https://app.gather.town/app/XDzSQW1b0mpTTAYr/EACL2024?spawnToken=6Qs5yYTJRuS30SCJWKHW" TargetMode="External"/><Relationship Id="rId13" Type="http://schemas.openxmlformats.org/officeDocument/2006/relationships/hyperlink" Target="https://openreview.net/forum?id=gQnkxmwNbI" TargetMode="External"/><Relationship Id="rId123" Type="http://schemas.openxmlformats.org/officeDocument/2006/relationships/hyperlink" Target="http://meganno.s3-website-us-east-1.amazonaws.com/" TargetMode="External"/><Relationship Id="rId122" Type="http://schemas.openxmlformats.org/officeDocument/2006/relationships/hyperlink" Target="https://www.youtube.com/watch?v=sZb1aUkcRcs" TargetMode="External"/><Relationship Id="rId121" Type="http://schemas.openxmlformats.org/officeDocument/2006/relationships/hyperlink" Target="https://www.youtube.com/watch?v=twkpjYJrvI8" TargetMode="External"/><Relationship Id="rId120" Type="http://schemas.openxmlformats.org/officeDocument/2006/relationships/hyperlink" Target="https://www.youtube.com/watch?v=m0eJldHVR3w" TargetMode="External"/><Relationship Id="rId12" Type="http://schemas.openxmlformats.org/officeDocument/2006/relationships/hyperlink" Target="https://app.gather.town/app/XDzSQW1b0mpTTAYr/EACL2024?spawnToken=5PqXdQ_iQpKdAYX7gPJb" TargetMode="External"/><Relationship Id="rId119" Type="http://schemas.openxmlformats.org/officeDocument/2006/relationships/hyperlink" Target="https://app.gather.town/app/XDzSQW1b0mpTTAYr/EACL2024?spawnToken=BKf0XFHoS9m-wEt1OkAo" TargetMode="External"/><Relationship Id="rId118" Type="http://schemas.openxmlformats.org/officeDocument/2006/relationships/hyperlink" Target="https://www.youtube.com/watch?v=ZuhgSrka87s" TargetMode="External"/><Relationship Id="rId117" Type="http://schemas.openxmlformats.org/officeDocument/2006/relationships/hyperlink" Target="https://app.gather.town/app/XDzSQW1b0mpTTAYr/EACL2024?spawnToken=mh0JyrdaRyq9hXoLSVf0" TargetMode="External"/><Relationship Id="rId116" Type="http://schemas.openxmlformats.org/officeDocument/2006/relationships/hyperlink" Target="https://www.youtube.com/watch?v=Cmca_RWYn2g" TargetMode="External"/><Relationship Id="rId115" Type="http://schemas.openxmlformats.org/officeDocument/2006/relationships/hyperlink" Target="https://www.loom.com/share/bb67200b3a41464a9fb75f7d6650e0a8?sid=2cf39c96-20f6-43c1-87a9-6a1c8b22fca1" TargetMode="External"/><Relationship Id="rId114" Type="http://schemas.openxmlformats.org/officeDocument/2006/relationships/hyperlink" Target="https://app.gather.town/app/XDzSQW1b0mpTTAYr/EACL2024?spawnToken=ueFqCN-tTNSaVJ8yWdUJ" TargetMode="External"/><Relationship Id="rId113" Type="http://schemas.openxmlformats.org/officeDocument/2006/relationships/hyperlink" Target="https://www.youtube.com/watch?v=FqnPmd531xw" TargetMode="External"/><Relationship Id="rId112" Type="http://schemas.openxmlformats.org/officeDocument/2006/relationships/hyperlink" Target="https://app.gather.town/app/XDzSQW1b0mpTTAYr/EACL2024?spawnToken=o9FfG6ceRmqktRQKh3c1" TargetMode="External"/><Relationship Id="rId111" Type="http://schemas.openxmlformats.org/officeDocument/2006/relationships/hyperlink" Target="https://app.gather.town/app/XDzSQW1b0mpTTAYr/EACL2024?spawnToken=7N2PcgNjRHqGTeuH0C51" TargetMode="External"/><Relationship Id="rId110" Type="http://schemas.openxmlformats.org/officeDocument/2006/relationships/hyperlink" Target="https://app.gather.town/app/XDzSQW1b0mpTTAYr/EACL2024?spawnToken=baQx40l3Ty-bdW6V9Ev_" TargetMode="External"/><Relationship Id="rId11" Type="http://schemas.openxmlformats.org/officeDocument/2006/relationships/hyperlink" Target="https://app.gather.town/app/XDzSQW1b0mpTTAYr/EACL2024?spawnToken=msJzc01iQmSKJh1aPqBo" TargetMode="External"/><Relationship Id="rId109" Type="http://schemas.openxmlformats.org/officeDocument/2006/relationships/hyperlink" Target="https://app.gather.town/app/XDzSQW1b0mpTTAYr/EACL2024?spawnToken=MHX-YHdvRBiP7bRy23KK" TargetMode="External"/><Relationship Id="rId108" Type="http://schemas.openxmlformats.org/officeDocument/2006/relationships/hyperlink" Target="https://app.gather.town/app/XDzSQW1b0mpTTAYr/EACL2024?spawnToken=64frfBzXS_-RZM1FALfl" TargetMode="External"/><Relationship Id="rId107" Type="http://schemas.openxmlformats.org/officeDocument/2006/relationships/hyperlink" Target="https://app.gather.town/app/XDzSQW1b0mpTTAYr/EACL2024?spawnToken=iiNesmPGR1uDkucBCSHm" TargetMode="External"/><Relationship Id="rId106" Type="http://schemas.openxmlformats.org/officeDocument/2006/relationships/hyperlink" Target="https://app.gather.town/app/XDzSQW1b0mpTTAYr/EACL2024?spawnToken=ZCGs1W_yRdiP4Fk01G6a" TargetMode="External"/><Relationship Id="rId105" Type="http://schemas.openxmlformats.org/officeDocument/2006/relationships/hyperlink" Target="https://app.gather.town/app/XDzSQW1b0mpTTAYr/EACL2024?spawnToken=9CcZ8X7vR0Wt6pLapjIp" TargetMode="External"/><Relationship Id="rId104" Type="http://schemas.openxmlformats.org/officeDocument/2006/relationships/hyperlink" Target="https://app.gather.town/app/XDzSQW1b0mpTTAYr/EACL2024?spawnToken=kHNoasc3RCKWlDzs-Fnv" TargetMode="External"/><Relationship Id="rId103" Type="http://schemas.openxmlformats.org/officeDocument/2006/relationships/hyperlink" Target="https://app.gather.town/app/XDzSQW1b0mpTTAYr/EACL2024?spawnToken=jI1lQMq5QOu584R4gSQB" TargetMode="External"/><Relationship Id="rId102" Type="http://schemas.openxmlformats.org/officeDocument/2006/relationships/hyperlink" Target="https://app.gather.town/app/XDzSQW1b0mpTTAYr/EACL2024?spawnToken=eL9pjBqcSF6naV9Fs-vh" TargetMode="External"/><Relationship Id="rId101" Type="http://schemas.openxmlformats.org/officeDocument/2006/relationships/hyperlink" Target="https://app.gather.town/app/XDzSQW1b0mpTTAYr/EACL2024?spawnToken=q8j3-ODMTPyEngHdLDPw" TargetMode="External"/><Relationship Id="rId100" Type="http://schemas.openxmlformats.org/officeDocument/2006/relationships/hyperlink" Target="https://app.gather.town/app/XDzSQW1b0mpTTAYr/EACL2024?spawnToken=_AkVhiZ7RHKM2czWhtH8" TargetMode="External"/><Relationship Id="rId10" Type="http://schemas.openxmlformats.org/officeDocument/2006/relationships/hyperlink" Target="https://app.gather.town/app/XDzSQW1b0mpTTAYr/EACL2024?spawnToken=CSZ1vERbTjCaK0JhKsMq" TargetMode="External"/><Relationship Id="rId1" Type="http://schemas.openxmlformats.org/officeDocument/2006/relationships/hyperlink" Target="https://www.youtube.com/watch?v=rd6ZVWbxYrM"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mailto:anne.lauscher@uni-hamburg.de"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s://sites.google.com/view/lt-edi-2024" TargetMode="External"/><Relationship Id="rId8" Type="http://schemas.openxmlformats.org/officeDocument/2006/relationships/hyperlink" Target="https://docs.google.com/spreadsheets/d/1W8luR9vW6T75njTh91yDRvj0nILH2f9-/edit?usp=drive_link&amp;ouid=110751324870851344018&amp;rtpof=true&amp;sd=true" TargetMode="External"/><Relationship Id="rId72" Type="http://schemas.openxmlformats.org/officeDocument/2006/relationships/hyperlink" Target="https://docs.google.com/spreadsheets/d/13tmz5pItSdQcTI6efwF6154bKo0OsUGy/edit?usp=drive_link&amp;ouid=110751324870851344018&amp;rtpof=true&amp;sd=true" TargetMode="External"/><Relationship Id="rId71" Type="http://schemas.openxmlformats.org/officeDocument/2006/relationships/hyperlink" Target="https://acl.swoogo.com/EACL2024/begin?code=24WKC19" TargetMode="External"/><Relationship Id="rId70" Type="http://schemas.openxmlformats.org/officeDocument/2006/relationships/hyperlink" Target="https://sites.google.com/view/dravidianlangtech-2024/" TargetMode="External"/><Relationship Id="rId7" Type="http://schemas.openxmlformats.org/officeDocument/2006/relationships/hyperlink" Target="https://acl.swoogo.com/EACL2024/begin?code=24WKC2" TargetMode="External"/><Relationship Id="rId69" Type="http://schemas.openxmlformats.org/officeDocument/2006/relationships/hyperlink" Target="https://docs.google.com/spreadsheets/d/1WZde5yD3mkiKiVLlW-pqh6penjOZHa2S/edit?usp=drive_link&amp;ouid=110751324870851344018&amp;rtpof=true&amp;sd=true" TargetMode="External"/><Relationship Id="rId68" Type="http://schemas.openxmlformats.org/officeDocument/2006/relationships/hyperlink" Target="https://acl.swoogo.com/EACL2024/begin?code=24WKC18" TargetMode="External"/><Relationship Id="rId67" Type="http://schemas.openxmlformats.org/officeDocument/2006/relationships/hyperlink" Target="https://scale-llm-24.pages.dev/" TargetMode="External"/><Relationship Id="rId66" Type="http://schemas.openxmlformats.org/officeDocument/2006/relationships/hyperlink" Target="https://docs.google.com/spreadsheets/d/1jpKzejEMU0PlSui7cbzvgE3BtddwgDOo/edit?usp=drive_link&amp;ouid=110751324870851344018&amp;rtpof=true&amp;sd=true" TargetMode="External"/><Relationship Id="rId65" Type="http://schemas.openxmlformats.org/officeDocument/2006/relationships/hyperlink" Target="https://acl.swoogo.com/EACL2024/begin?code=24WKC17" TargetMode="External"/><Relationship Id="rId64" Type="http://schemas.openxmlformats.org/officeDocument/2006/relationships/hyperlink" Target="https://acl.swoogo.com/EACL2024/begin?code=24w17" TargetMode="External"/><Relationship Id="rId63" Type="http://schemas.openxmlformats.org/officeDocument/2006/relationships/hyperlink" Target="https://megagon.ai/nlp4hr-2024/" TargetMode="External"/><Relationship Id="rId62" Type="http://schemas.openxmlformats.org/officeDocument/2006/relationships/hyperlink" Target="https://docs.google.com/spreadsheets/d/1x2o-FbGNWVLzaOX2DoA6iZXIlXiRmX6P/edit?usp=drive_link&amp;ouid=110751324870851344018&amp;rtpof=true&amp;sd=true" TargetMode="External"/><Relationship Id="rId61" Type="http://schemas.openxmlformats.org/officeDocument/2006/relationships/hyperlink" Target="https://acl.swoogo.com/EACL2024/begin?code=24WKC16" TargetMode="External"/><Relationship Id="rId60" Type="http://schemas.openxmlformats.org/officeDocument/2006/relationships/hyperlink" Target="https://acl.swoogo.com/EACL2024/begin?code=24w16" TargetMode="External"/><Relationship Id="rId6" Type="http://schemas.openxmlformats.org/officeDocument/2006/relationships/hyperlink" Target="https://acl.swoogo.com/EACL2024/begin?code=24w6" TargetMode="External"/><Relationship Id="rId59" Type="http://schemas.openxmlformats.org/officeDocument/2006/relationships/hyperlink" Target="https://uncertainlp.github.io/" TargetMode="External"/><Relationship Id="rId58" Type="http://schemas.openxmlformats.org/officeDocument/2006/relationships/hyperlink" Target="https://docs.google.com/spreadsheets/d/1vTymf91BOcO_Q4Bw3rROm0aIy0PmN1RS/edit?usp=drive_link&amp;ouid=110751324870851344018&amp;rtpof=true&amp;sd=true" TargetMode="External"/><Relationship Id="rId57" Type="http://schemas.openxmlformats.org/officeDocument/2006/relationships/hyperlink" Target="https://acl.swoogo.com/EACL2024/begin?code=24WKC15" TargetMode="External"/><Relationship Id="rId56" Type="http://schemas.openxmlformats.org/officeDocument/2006/relationships/hyperlink" Target="https://acl.swoogo.com/EACL2024/begin?code=24w15" TargetMode="External"/><Relationship Id="rId55" Type="http://schemas.openxmlformats.org/officeDocument/2006/relationships/hyperlink" Target="https://sites.google.com/view/teicai2024" TargetMode="External"/><Relationship Id="rId54" Type="http://schemas.openxmlformats.org/officeDocument/2006/relationships/hyperlink" Target="https://docs.google.com/spreadsheets/d/1De1MVkyaya9q4nSew81T8dyNdy7JAi5t/edit?usp=drive_link&amp;ouid=110751324870851344018&amp;rtpof=true&amp;sd=true" TargetMode="External"/><Relationship Id="rId53" Type="http://schemas.openxmlformats.org/officeDocument/2006/relationships/hyperlink" Target="https://acl.swoogo.com/EACL2024/begin?code=24WKC14" TargetMode="External"/><Relationship Id="rId52" Type="http://schemas.openxmlformats.org/officeDocument/2006/relationships/hyperlink" Target="https://acl.swoogo.com/EACL2024/begin?code=24w14" TargetMode="External"/><Relationship Id="rId51" Type="http://schemas.openxmlformats.org/officeDocument/2006/relationships/hyperlink" Target="https://sigann.github.io/LAW-XVIII-2024/" TargetMode="External"/><Relationship Id="rId50" Type="http://schemas.openxmlformats.org/officeDocument/2006/relationships/hyperlink" Target="https://docs.google.com/spreadsheets/d/1JJScffgA-7CsDIUeDmwOfCyj_pIpfXog/edit?usp=drive_link&amp;ouid=110751324870851344018&amp;rtpof=true&amp;sd=true" TargetMode="External"/><Relationship Id="rId5" Type="http://schemas.openxmlformats.org/officeDocument/2006/relationships/hyperlink" Target="https://clpsych.org/" TargetMode="External"/><Relationship Id="rId49" Type="http://schemas.openxmlformats.org/officeDocument/2006/relationships/hyperlink" Target="https://acl.swoogo.com/EACL2024/begin?code=24WKC13" TargetMode="External"/><Relationship Id="rId48" Type="http://schemas.openxmlformats.org/officeDocument/2006/relationships/hyperlink" Target="https://acl.swoogo.com/EACL2024/begin?code=24w13" TargetMode="External"/><Relationship Id="rId47" Type="http://schemas.openxmlformats.org/officeDocument/2006/relationships/hyperlink" Target="https://genpersonalization.github.io/" TargetMode="External"/><Relationship Id="rId46" Type="http://schemas.openxmlformats.org/officeDocument/2006/relationships/hyperlink" Target="mailto:uncertainlp@googlegroups.com" TargetMode="External"/><Relationship Id="rId45" Type="http://schemas.openxmlformats.org/officeDocument/2006/relationships/hyperlink" Target="https://docs.google.com/spreadsheets/d/1IaAWRU5Xe2Ve0xxL5cwEa_-cVEIStCYu/edit?usp=drive_link&amp;ouid=110751324870851344018&amp;rtpof=true&amp;sd=true" TargetMode="External"/><Relationship Id="rId44" Type="http://schemas.openxmlformats.org/officeDocument/2006/relationships/hyperlink" Target="https://acl.swoogo.com/EACL2024/begin?code=24WKC12" TargetMode="External"/><Relationship Id="rId43" Type="http://schemas.openxmlformats.org/officeDocument/2006/relationships/hyperlink" Target="https://acl.swoogo.com/EACL2024/begin?code=24w12" TargetMode="External"/><Relationship Id="rId42" Type="http://schemas.openxmlformats.org/officeDocument/2006/relationships/hyperlink" Target="https://sigtyp.github.io/workshop.html" TargetMode="External"/><Relationship Id="rId41" Type="http://schemas.openxmlformats.org/officeDocument/2006/relationships/hyperlink" Target="https://docs.google.com/spreadsheets/d/1ZvrD6s8eqMZQheJoNJ2aMl3vyKeEVm8X/edit?usp=drive_link&amp;ouid=110751324870851344018&amp;rtpof=true&amp;sd=true" TargetMode="External"/><Relationship Id="rId40" Type="http://schemas.openxmlformats.org/officeDocument/2006/relationships/hyperlink" Target="https://acl.swoogo.com/EACL2024/begin?code=24WKC11" TargetMode="External"/><Relationship Id="rId4" Type="http://schemas.openxmlformats.org/officeDocument/2006/relationships/hyperlink" Target="https://docs.google.com/spreadsheets/d/1_1BQZAQi9KOTpIozAtVQsoidaTQYsSwr/edit?usp=drive_link&amp;ouid=110751324870851344018&amp;rtpof=true&amp;sd=true" TargetMode="External"/><Relationship Id="rId39" Type="http://schemas.openxmlformats.org/officeDocument/2006/relationships/hyperlink" Target="https://emw.ku.edu.tr/case-2024" TargetMode="External"/><Relationship Id="rId38" Type="http://schemas.openxmlformats.org/officeDocument/2006/relationships/hyperlink" Target="https://docs.google.com/spreadsheets/d/1Q97XrY_5a4_F6ie6C7mWFCAyLSKRqemT/edit?usp=drive_link&amp;ouid=110751324870851344018&amp;rtpof=true&amp;sd=true" TargetMode="External"/><Relationship Id="rId37" Type="http://schemas.openxmlformats.org/officeDocument/2006/relationships/hyperlink" Target="https://acl.swoogo.com/EACL2024/begin?code=24WKC10" TargetMode="External"/><Relationship Id="rId36" Type="http://schemas.openxmlformats.org/officeDocument/2006/relationships/hyperlink" Target="https://acl.swoogo.com/EACL2024/begin?code=24w10" TargetMode="External"/><Relationship Id="rId35" Type="http://schemas.openxmlformats.org/officeDocument/2006/relationships/hyperlink" Target="https://sighum.wordpress.com/events/latech-clfl-2024/" TargetMode="External"/><Relationship Id="rId34" Type="http://schemas.openxmlformats.org/officeDocument/2006/relationships/hyperlink" Target="https://docs.google.com/spreadsheets/d/14Ce5L4chCuyeZV88Rn1BWdgxAy3Yu35s/edit?usp=drive_link&amp;ouid=110751324870851344018&amp;rtpof=true&amp;sd=true" TargetMode="External"/><Relationship Id="rId33" Type="http://schemas.openxmlformats.org/officeDocument/2006/relationships/hyperlink" Target="https://acl.swoogo.com/EACL2024/begin?code=24WKC9" TargetMode="External"/><Relationship Id="rId32" Type="http://schemas.openxmlformats.org/officeDocument/2006/relationships/hyperlink" Target="https://noisy-text.github.io/2024/" TargetMode="External"/><Relationship Id="rId31" Type="http://schemas.openxmlformats.org/officeDocument/2006/relationships/hyperlink" Target="https://docs.google.com/spreadsheets/d/168hnlMx1hc5-wCP0sQeu0jw2CYoeYi4O/edit?usp=drive_link&amp;ouid=110751324870851344018&amp;rtpof=true&amp;sd=true" TargetMode="External"/><Relationship Id="rId30" Type="http://schemas.openxmlformats.org/officeDocument/2006/relationships/hyperlink" Target="https://acl.swoogo.com/EACL2024/begin?code=24WKC8" TargetMode="External"/><Relationship Id="rId3" Type="http://schemas.openxmlformats.org/officeDocument/2006/relationships/hyperlink" Target="https://acl.swoogo.com/EACL2024/begin?code=24WKC1" TargetMode="External"/><Relationship Id="rId29" Type="http://schemas.openxmlformats.org/officeDocument/2006/relationships/hyperlink" Target="https://acl.swoogo.com/EACL2024/begin?code=24w8" TargetMode="External"/><Relationship Id="rId28" Type="http://schemas.openxmlformats.org/officeDocument/2006/relationships/hyperlink" Target="https://computel-workshop.org/computel-7/" TargetMode="External"/><Relationship Id="rId27" Type="http://schemas.openxmlformats.org/officeDocument/2006/relationships/hyperlink" Target="https://docs.google.com/spreadsheets/d/1XrZ5cXUfb3eFJNF2cm6qZh0-9vChxLr0/edit?usp=drive_link&amp;ouid=110751324870851344018&amp;rtpof=true&amp;sd=true" TargetMode="External"/><Relationship Id="rId26" Type="http://schemas.openxmlformats.org/officeDocument/2006/relationships/hyperlink" Target="https://acl.swoogo.com/EACL2024/begin?code=24WKC7" TargetMode="External"/><Relationship Id="rId25" Type="http://schemas.openxmlformats.org/officeDocument/2006/relationships/hyperlink" Target="https://acl.swoogo.com/EACL2024/begin?code=24w7" TargetMode="External"/><Relationship Id="rId24" Type="http://schemas.openxmlformats.org/officeDocument/2006/relationships/hyperlink" Target="https://mormor-karl.github.io/events/CALD-pseudo/" TargetMode="External"/><Relationship Id="rId23" Type="http://schemas.openxmlformats.org/officeDocument/2006/relationships/hyperlink" Target="https://docs.google.com/spreadsheets/d/1Q2OK2TsxhisNky9IwIQ3L611n0W3HlF0/edit?usp=drive_link&amp;ouid=110751324870851344018&amp;rtpof=true&amp;sd=true" TargetMode="External"/><Relationship Id="rId22" Type="http://schemas.openxmlformats.org/officeDocument/2006/relationships/hyperlink" Target="https://acl.swoogo.com/EACL2024/begin?code=24WKC6" TargetMode="External"/><Relationship Id="rId21" Type="http://schemas.openxmlformats.org/officeDocument/2006/relationships/hyperlink" Target="https://moomin-workshop.github.io/" TargetMode="External"/><Relationship Id="rId20" Type="http://schemas.openxmlformats.org/officeDocument/2006/relationships/hyperlink" Target="https://docs.google.com/spreadsheets/d/11BfIQLx4OS9mghyat9qRVPylqUNYEn3V/edit?usp=drive_link&amp;ouid=110751324870851344018&amp;rtpof=true&amp;sd=true" TargetMode="External"/><Relationship Id="rId2" Type="http://schemas.openxmlformats.org/officeDocument/2006/relationships/hyperlink" Target="https://acl.swoogo.com/EACL2024/begin?code=24W1" TargetMode="External"/><Relationship Id="rId19" Type="http://schemas.openxmlformats.org/officeDocument/2006/relationships/hyperlink" Target="https://acl.swoogo.com/EACL2024/begin?code=24WKC5" TargetMode="External"/><Relationship Id="rId18" Type="http://schemas.openxmlformats.org/officeDocument/2006/relationships/hyperlink" Target="https://acl.swoogo.com/EACL2024/begin?code=24w5" TargetMode="External"/><Relationship Id="rId17" Type="http://schemas.openxmlformats.org/officeDocument/2006/relationships/hyperlink" Target="https://unimplicit2024.github.io/" TargetMode="External"/><Relationship Id="rId16" Type="http://schemas.openxmlformats.org/officeDocument/2006/relationships/hyperlink" Target="mailto:moomin.nlp.workshop@gmail.com" TargetMode="External"/><Relationship Id="rId15" Type="http://schemas.openxmlformats.org/officeDocument/2006/relationships/hyperlink" Target="https://docs.google.com/spreadsheets/d/1KbTLr5eg34WY-r_nDugw_APxatBfQdvY/edit?usp=drive_link&amp;ouid=110751324870851344018&amp;rtpof=true&amp;sd=true" TargetMode="External"/><Relationship Id="rId14" Type="http://schemas.openxmlformats.org/officeDocument/2006/relationships/hyperlink" Target="https://acl.swoogo.com/EACL2024/begin?code=24WKC4" TargetMode="External"/><Relationship Id="rId13" Type="http://schemas.openxmlformats.org/officeDocument/2006/relationships/hyperlink" Target="https://sites.google.com/view/dialogue-evaluation/home?authuser=3" TargetMode="External"/><Relationship Id="rId12" Type="http://schemas.openxmlformats.org/officeDocument/2006/relationships/hyperlink" Target="https://docs.google.com/spreadsheets/d/1VY4iZr1pq8siTEyADwVPpOMMUImUslK3/edit?usp=drive_link&amp;ouid=110751324870851344018&amp;rtpof=true&amp;sd=true" TargetMode="External"/><Relationship Id="rId11" Type="http://schemas.openxmlformats.org/officeDocument/2006/relationships/hyperlink" Target="https://acl.swoogo.com/EACL2024/begin?code=24WKC3" TargetMode="External"/><Relationship Id="rId10" Type="http://schemas.openxmlformats.org/officeDocument/2006/relationships/hyperlink" Target="https://acl.swoogo.com/EACL2024/begin?code=24w3" TargetMode="External"/><Relationship Id="rId1" Type="http://schemas.openxmlformats.org/officeDocument/2006/relationships/hyperlink" Target="https://sites.google.com/view/codi2024/" TargetMode="External"/></Relationships>
</file>

<file path=xl/worksheets/_rels/sheet12.xml.rels><?xml version="1.0" encoding="UTF-8" standalone="yes"?>
<Relationships xmlns="http://schemas.openxmlformats.org/package/2006/relationships"><Relationship Id="rId5" Type="http://schemas.openxmlformats.org/officeDocument/2006/relationships/hyperlink" Target="https://acl.swoogo.com/EACL2024/begin?code=24T3" TargetMode="External"/><Relationship Id="rId4" Type="http://schemas.openxmlformats.org/officeDocument/2006/relationships/hyperlink" Target="https://acl.swoogo.com/EACL2024/begin?code=24T2" TargetMode="External"/><Relationship Id="rId3" Type="http://schemas.openxmlformats.org/officeDocument/2006/relationships/hyperlink" Target="https://acl.swoogo.com/EACL2024/begin?code=24t5" TargetMode="External"/><Relationship Id="rId2" Type="http://schemas.openxmlformats.org/officeDocument/2006/relationships/hyperlink" Target="https://acl.swoogo.com/EACL2024/begin?code=24T1" TargetMode="External"/><Relationship Id="rId1" Type="http://schemas.openxmlformats.org/officeDocument/2006/relationships/hyperlink" Target="https://acl.swoogo.com/EACL2024/begin?code=24T4"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mail.google.com/mail/u/0/"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meet360.com.mt" TargetMode="External"/></Relationships>
</file>

<file path=xl/worksheets/_rels/sheet25.xml.rels><?xml version="1.0" encoding="UTF-8" standalone="yes"?>
<Relationships xmlns="http://schemas.openxmlformats.org/package/2006/relationships"><Relationship Id="rId999" Type="http://schemas.openxmlformats.org/officeDocument/2006/relationships/hyperlink" Target="mailto:dydy5577@kisti.re.kr" TargetMode="External"/><Relationship Id="rId998" Type="http://schemas.openxmlformats.org/officeDocument/2006/relationships/hyperlink" Target="mailto:yongseok.choi.92@gmail.com" TargetMode="External"/><Relationship Id="rId997" Type="http://schemas.openxmlformats.org/officeDocument/2006/relationships/hyperlink" Target="mailto:zhuty@sea.com" TargetMode="External"/><Relationship Id="rId996" Type="http://schemas.openxmlformats.org/officeDocument/2006/relationships/hyperlink" Target="mailto:weishi001@e.ntu.edu.sg" TargetMode="External"/><Relationship Id="rId995" Type="http://schemas.openxmlformats.org/officeDocument/2006/relationships/hyperlink" Target="mailto:samson@amazon.com" TargetMode="External"/><Relationship Id="rId994" Type="http://schemas.openxmlformats.org/officeDocument/2006/relationships/hyperlink" Target="mailto:xincai22@hotmail.com" TargetMode="External"/><Relationship Id="rId993" Type="http://schemas.openxmlformats.org/officeDocument/2006/relationships/hyperlink" Target="mailto:alyafey22@gmail.com" TargetMode="External"/><Relationship Id="rId992" Type="http://schemas.openxmlformats.org/officeDocument/2006/relationships/hyperlink" Target="mailto:eman.alblali@gmail.com" TargetMode="External"/><Relationship Id="rId991" Type="http://schemas.openxmlformats.org/officeDocument/2006/relationships/hyperlink" Target="mailto:wietse.de.vries@rug.nl" TargetMode="External"/><Relationship Id="rId990" Type="http://schemas.openxmlformats.org/officeDocument/2006/relationships/hyperlink" Target="mailto:m.medvedeva@law.leidenuniv.nl" TargetMode="External"/><Relationship Id="rId99" Type="http://schemas.openxmlformats.org/officeDocument/2006/relationships/hyperlink" Target="mailto:arul_menezes@hotmail.com" TargetMode="External"/><Relationship Id="rId989" Type="http://schemas.openxmlformats.org/officeDocument/2006/relationships/hyperlink" Target="mailto:speedcell4@gmail.com" TargetMode="External"/><Relationship Id="rId988" Type="http://schemas.openxmlformats.org/officeDocument/2006/relationships/hyperlink" Target="mailto:wangyiran20@mails.ucas.ac.cn" TargetMode="External"/><Relationship Id="rId987" Type="http://schemas.openxmlformats.org/officeDocument/2006/relationships/hyperlink" Target="mailto:seiya.kawano@riken.jp" TargetMode="External"/><Relationship Id="rId986" Type="http://schemas.openxmlformats.org/officeDocument/2006/relationships/hyperlink" Target="mailto:silva.casola@unito.it" TargetMode="External"/><Relationship Id="rId985" Type="http://schemas.openxmlformats.org/officeDocument/2006/relationships/hyperlink" Target="mailto:chen.shani@mail.huji.ac.il" TargetMode="External"/><Relationship Id="rId984" Type="http://schemas.openxmlformats.org/officeDocument/2006/relationships/hyperlink" Target="mailto:yonatanbitton1@gmail.com" TargetMode="External"/><Relationship Id="rId983" Type="http://schemas.openxmlformats.org/officeDocument/2006/relationships/hyperlink" Target="mailto:y.naganand@gmail.com" TargetMode="External"/><Relationship Id="rId982" Type="http://schemas.openxmlformats.org/officeDocument/2006/relationships/hyperlink" Target="mailto:steinst@hi.is" TargetMode="External"/><Relationship Id="rId981" Type="http://schemas.openxmlformats.org/officeDocument/2006/relationships/hyperlink" Target="mailto:niekerk@hhu.de" TargetMode="External"/><Relationship Id="rId980" Type="http://schemas.openxmlformats.org/officeDocument/2006/relationships/hyperlink" Target="mailto:gvallejo@student.unimelb.edu.au" TargetMode="External"/><Relationship Id="rId98" Type="http://schemas.openxmlformats.org/officeDocument/2006/relationships/hyperlink" Target="mailto:qmei@umich.edu" TargetMode="External"/><Relationship Id="rId979" Type="http://schemas.openxmlformats.org/officeDocument/2006/relationships/hyperlink" Target="mailto:20520644@gm.uit.edu.vn" TargetMode="External"/><Relationship Id="rId978" Type="http://schemas.openxmlformats.org/officeDocument/2006/relationships/hyperlink" Target="mailto:max.glockner@tu-darmstadt.de" TargetMode="External"/><Relationship Id="rId977" Type="http://schemas.openxmlformats.org/officeDocument/2006/relationships/hyperlink" Target="mailto:mehwishfatima.raja@gmail.com" TargetMode="External"/><Relationship Id="rId976" Type="http://schemas.openxmlformats.org/officeDocument/2006/relationships/hyperlink" Target="mailto:urchade.zaratiana@gmail.com" TargetMode="External"/><Relationship Id="rId975" Type="http://schemas.openxmlformats.org/officeDocument/2006/relationships/hyperlink" Target="mailto:ha.nguyen@thebcvv.com" TargetMode="External"/><Relationship Id="rId974" Type="http://schemas.openxmlformats.org/officeDocument/2006/relationships/hyperlink" Target="mailto:sigridxyx@gmail.com" TargetMode="External"/><Relationship Id="rId973" Type="http://schemas.openxmlformats.org/officeDocument/2006/relationships/hyperlink" Target="mailto:xieyuxi@u.nus.edu" TargetMode="External"/><Relationship Id="rId972" Type="http://schemas.openxmlformats.org/officeDocument/2006/relationships/hyperlink" Target="mailto:zhuq96@gmail.com" TargetMode="External"/><Relationship Id="rId971" Type="http://schemas.openxmlformats.org/officeDocument/2006/relationships/hyperlink" Target="mailto:yuz9@illinois.edu" TargetMode="External"/><Relationship Id="rId970" Type="http://schemas.openxmlformats.org/officeDocument/2006/relationships/hyperlink" Target="mailto:jzhanggr@connect.ust.hk" TargetMode="External"/><Relationship Id="rId97" Type="http://schemas.openxmlformats.org/officeDocument/2006/relationships/hyperlink" Target="mailto:matsu325@gmail.com" TargetMode="External"/><Relationship Id="rId969" Type="http://schemas.openxmlformats.org/officeDocument/2006/relationships/hyperlink" Target="mailto:hangzhang_scu@foxmail.com" TargetMode="External"/><Relationship Id="rId968" Type="http://schemas.openxmlformats.org/officeDocument/2006/relationships/hyperlink" Target="mailto:fanyin20@cs.ucla.edu" TargetMode="External"/><Relationship Id="rId967" Type="http://schemas.openxmlformats.org/officeDocument/2006/relationships/hyperlink" Target="mailto:qianhuiwu@microsoft.com" TargetMode="External"/><Relationship Id="rId966" Type="http://schemas.openxmlformats.org/officeDocument/2006/relationships/hyperlink" Target="mailto:w861228161@gmail.com" TargetMode="External"/><Relationship Id="rId965" Type="http://schemas.openxmlformats.org/officeDocument/2006/relationships/hyperlink" Target="mailto:brxx122@gmail.com" TargetMode="External"/><Relationship Id="rId964" Type="http://schemas.openxmlformats.org/officeDocument/2006/relationships/hyperlink" Target="mailto:chywang2013@gmail.com" TargetMode="External"/><Relationship Id="rId963" Type="http://schemas.openxmlformats.org/officeDocument/2006/relationships/hyperlink" Target="mailto:shenwzh3@mail2.sysu.edu.cn" TargetMode="External"/><Relationship Id="rId962" Type="http://schemas.openxmlformats.org/officeDocument/2006/relationships/hyperlink" Target="mailto:lbqin@ir.hit.edu.cn" TargetMode="External"/><Relationship Id="rId961" Type="http://schemas.openxmlformats.org/officeDocument/2006/relationships/hyperlink" Target="mailto:lbqin@csu.edu.cn" TargetMode="External"/><Relationship Id="rId960" Type="http://schemas.openxmlformats.org/officeDocument/2006/relationships/hyperlink" Target="mailto:jiachenwestlake@gmail.com" TargetMode="External"/><Relationship Id="rId96" Type="http://schemas.openxmlformats.org/officeDocument/2006/relationships/hyperlink" Target="mailto:yuji.matsumoto@riken.jp" TargetMode="External"/><Relationship Id="rId959" Type="http://schemas.openxmlformats.org/officeDocument/2006/relationships/hyperlink" Target="mailto:timhuangxt@gmail.com" TargetMode="External"/><Relationship Id="rId958" Type="http://schemas.openxmlformats.org/officeDocument/2006/relationships/hyperlink" Target="mailto:silin.gao@epfl.ch" TargetMode="External"/><Relationship Id="rId957" Type="http://schemas.openxmlformats.org/officeDocument/2006/relationships/hyperlink" Target="mailto:shizhanszh34@gmail.com" TargetMode="External"/><Relationship Id="rId956" Type="http://schemas.openxmlformats.org/officeDocument/2006/relationships/hyperlink" Target="mailto:xinkeliuhui@pku.edu.cn" TargetMode="External"/><Relationship Id="rId955" Type="http://schemas.openxmlformats.org/officeDocument/2006/relationships/hyperlink" Target="mailto:ali.h.13411@gmail.com" TargetMode="External"/><Relationship Id="rId954" Type="http://schemas.openxmlformats.org/officeDocument/2006/relationships/hyperlink" Target="mailto:stephane.gazaille@mila.quebec" TargetMode="External"/><Relationship Id="rId953" Type="http://schemas.openxmlformats.org/officeDocument/2006/relationships/hyperlink" Target="mailto:zhuohanx@student.unimelb.edu.au" TargetMode="External"/><Relationship Id="rId952" Type="http://schemas.openxmlformats.org/officeDocument/2006/relationships/hyperlink" Target="mailto:nathan.8270.n@gmail.com" TargetMode="External"/><Relationship Id="rId951" Type="http://schemas.openxmlformats.org/officeDocument/2006/relationships/hyperlink" Target="mailto:byron.fang@data61.csiro.au" TargetMode="External"/><Relationship Id="rId950" Type="http://schemas.openxmlformats.org/officeDocument/2006/relationships/hyperlink" Target="mailto:aquaktus@yahoo.co.uk" TargetMode="External"/><Relationship Id="rId95" Type="http://schemas.openxmlformats.org/officeDocument/2006/relationships/hyperlink" Target="mailto:mitch@upenn.edu" TargetMode="External"/><Relationship Id="rId949" Type="http://schemas.openxmlformats.org/officeDocument/2006/relationships/hyperlink" Target="mailto:c.gemmell.1@research.gla.ac.uk" TargetMode="External"/><Relationship Id="rId948" Type="http://schemas.openxmlformats.org/officeDocument/2006/relationships/hyperlink" Target="mailto:angelo.ziletti@bayer.com" TargetMode="External"/><Relationship Id="rId947" Type="http://schemas.openxmlformats.org/officeDocument/2006/relationships/hyperlink" Target="mailto:yong.zhang3@huawei.com" TargetMode="External"/><Relationship Id="rId946" Type="http://schemas.openxmlformats.org/officeDocument/2006/relationships/hyperlink" Target="mailto:xy2437@columbia.edu" TargetMode="External"/><Relationship Id="rId945" Type="http://schemas.openxmlformats.org/officeDocument/2006/relationships/hyperlink" Target="mailto:byye@brandeis.edu" TargetMode="External"/><Relationship Id="rId944" Type="http://schemas.openxmlformats.org/officeDocument/2006/relationships/hyperlink" Target="mailto:dimarco@cis.uni-muenchen.de" TargetMode="External"/><Relationship Id="rId943" Type="http://schemas.openxmlformats.org/officeDocument/2006/relationships/hyperlink" Target="mailto:lwwang@cse.cuhk.edu.hk" TargetMode="External"/><Relationship Id="rId942" Type="http://schemas.openxmlformats.org/officeDocument/2006/relationships/hyperlink" Target="mailto:hromanro@qti.qualcomm.com" TargetMode="External"/><Relationship Id="rId941" Type="http://schemas.openxmlformats.org/officeDocument/2006/relationships/hyperlink" Target="mailto:sporia@sutd.edu.sg" TargetMode="External"/><Relationship Id="rId940" Type="http://schemas.openxmlformats.org/officeDocument/2006/relationships/hyperlink" Target="mailto:yuki.ota.sc@mhi.com" TargetMode="External"/><Relationship Id="rId94" Type="http://schemas.openxmlformats.org/officeDocument/2006/relationships/hyperlink" Target="mailto:mitch@cis.upenn.edu" TargetMode="External"/><Relationship Id="rId939" Type="http://schemas.openxmlformats.org/officeDocument/2006/relationships/hyperlink" Target="mailto:onuma.shunsuke.jri@outlook.jp" TargetMode="External"/><Relationship Id="rId938" Type="http://schemas.openxmlformats.org/officeDocument/2006/relationships/hyperlink" Target="mailto:nsl20122024@gmail.com" TargetMode="External"/><Relationship Id="rId937" Type="http://schemas.openxmlformats.org/officeDocument/2006/relationships/hyperlink" Target="mailto:p.mosteiro@uu.nl" TargetMode="External"/><Relationship Id="rId936" Type="http://schemas.openxmlformats.org/officeDocument/2006/relationships/hyperlink" Target="mailto:jingshu.liu@linguacustodia.com" TargetMode="External"/><Relationship Id="rId935" Type="http://schemas.openxmlformats.org/officeDocument/2006/relationships/hyperlink" Target="http://ar-minzhi.li" TargetMode="External"/><Relationship Id="rId934" Type="http://schemas.openxmlformats.org/officeDocument/2006/relationships/hyperlink" Target="mailto:li.minzhi@u.nus.edu" TargetMode="External"/><Relationship Id="rId933" Type="http://schemas.openxmlformats.org/officeDocument/2006/relationships/hyperlink" Target="mailto:lifei_csnlp@whu.edu.cn" TargetMode="External"/><Relationship Id="rId932" Type="http://schemas.openxmlformats.org/officeDocument/2006/relationships/hyperlink" Target="mailto:roy_lee@sutd.edu.sg" TargetMode="External"/><Relationship Id="rId931" Type="http://schemas.openxmlformats.org/officeDocument/2006/relationships/hyperlink" Target="mailto:s.roylee@gmail.com" TargetMode="External"/><Relationship Id="rId930" Type="http://schemas.openxmlformats.org/officeDocument/2006/relationships/hyperlink" Target="mailto:yslan@dase.ecnu.edu.cn" TargetMode="External"/><Relationship Id="rId93" Type="http://schemas.openxmlformats.org/officeDocument/2006/relationships/hyperlink" Target="mailto:xflu76@gmail.com" TargetMode="External"/><Relationship Id="rId929" Type="http://schemas.openxmlformats.org/officeDocument/2006/relationships/hyperlink" Target="mailto:natthawut.kc@gmail.com" TargetMode="External"/><Relationship Id="rId928" Type="http://schemas.openxmlformats.org/officeDocument/2006/relationships/hyperlink" Target="mailto:kenji.kawamura@takeda.com" TargetMode="External"/><Relationship Id="rId927" Type="http://schemas.openxmlformats.org/officeDocument/2006/relationships/hyperlink" Target="mailto:juggy@mmm.com" TargetMode="External"/><Relationship Id="rId926" Type="http://schemas.openxmlformats.org/officeDocument/2006/relationships/hyperlink" Target="mailto:hjhan@umd.edu" TargetMode="External"/><Relationship Id="rId925" Type="http://schemas.openxmlformats.org/officeDocument/2006/relationships/hyperlink" Target="mailto:m.fonseca@ed.ac.uk" TargetMode="External"/><Relationship Id="rId924" Type="http://schemas.openxmlformats.org/officeDocument/2006/relationships/hyperlink" Target="mailto:thefonseca@gmail.com" TargetMode="External"/><Relationship Id="rId923" Type="http://schemas.openxmlformats.org/officeDocument/2006/relationships/hyperlink" Target="mailto:icachola@cs.jhu.edu" TargetMode="External"/><Relationship Id="rId922" Type="http://schemas.openxmlformats.org/officeDocument/2006/relationships/hyperlink" Target="mailto:shashibhushantn@gmail.com" TargetMode="External"/><Relationship Id="rId921" Type="http://schemas.openxmlformats.org/officeDocument/2006/relationships/hyperlink" Target="mailto:will.huang93@gmail.com" TargetMode="External"/><Relationship Id="rId920" Type="http://schemas.openxmlformats.org/officeDocument/2006/relationships/hyperlink" Target="mailto:wh322@cornell.edu" TargetMode="External"/><Relationship Id="rId92" Type="http://schemas.openxmlformats.org/officeDocument/2006/relationships/hyperlink" Target="mailto:xxl13@psu.edu" TargetMode="External"/><Relationship Id="rId919" Type="http://schemas.openxmlformats.org/officeDocument/2006/relationships/hyperlink" Target="mailto:gkuwanto@bu.edu" TargetMode="External"/><Relationship Id="rId918" Type="http://schemas.openxmlformats.org/officeDocument/2006/relationships/hyperlink" Target="mailto:ecekt028@gmail.com" TargetMode="External"/><Relationship Id="rId917" Type="http://schemas.openxmlformats.org/officeDocument/2006/relationships/hyperlink" Target="mailto:ece.takmaz@uva.nl" TargetMode="External"/><Relationship Id="rId916" Type="http://schemas.openxmlformats.org/officeDocument/2006/relationships/hyperlink" Target="mailto:xiaoyu.guo@monash.edu" TargetMode="External"/><Relationship Id="rId915" Type="http://schemas.openxmlformats.org/officeDocument/2006/relationships/hyperlink" Target="mailto:cmdowney@uw.edu" TargetMode="External"/><Relationship Id="rId914" Type="http://schemas.openxmlformats.org/officeDocument/2006/relationships/hyperlink" Target="mailto:lwjiang@cs.washington.edu" TargetMode="External"/><Relationship Id="rId913" Type="http://schemas.openxmlformats.org/officeDocument/2006/relationships/hyperlink" Target="mailto:dghosh@ets.org" TargetMode="External"/><Relationship Id="rId912" Type="http://schemas.openxmlformats.org/officeDocument/2006/relationships/hyperlink" Target="mailto:zhangxinyu35@huawei.com" TargetMode="External"/><Relationship Id="rId911" Type="http://schemas.openxmlformats.org/officeDocument/2006/relationships/hyperlink" Target="mailto:arafat.sultan@colorado.edu" TargetMode="External"/><Relationship Id="rId910" Type="http://schemas.openxmlformats.org/officeDocument/2006/relationships/hyperlink" Target="mailto:arafat.sultan@ibm.com" TargetMode="External"/><Relationship Id="rId91" Type="http://schemas.openxmlformats.org/officeDocument/2006/relationships/hyperlink" Target="mailto:tliu72@vip.126.com" TargetMode="External"/><Relationship Id="rId909" Type="http://schemas.openxmlformats.org/officeDocument/2006/relationships/hyperlink" Target="mailto:shajmoha@in.ibm.com" TargetMode="External"/><Relationship Id="rId908" Type="http://schemas.openxmlformats.org/officeDocument/2006/relationships/hyperlink" Target="mailto:shajithikbal@gmail.com" TargetMode="External"/><Relationship Id="rId907" Type="http://schemas.openxmlformats.org/officeDocument/2006/relationships/hyperlink" Target="mailto:jeonghwankim123@kaist.ac.kr" TargetMode="External"/><Relationship Id="rId906" Type="http://schemas.openxmlformats.org/officeDocument/2006/relationships/hyperlink" Target="mailto:jk100@illinois.edu" TargetMode="External"/><Relationship Id="rId905" Type="http://schemas.openxmlformats.org/officeDocument/2006/relationships/hyperlink" Target="mailto:tylerachang@gmail.com" TargetMode="External"/><Relationship Id="rId904" Type="http://schemas.openxmlformats.org/officeDocument/2006/relationships/hyperlink" Target="mailto:tachang@ucsd.edu" TargetMode="External"/><Relationship Id="rId903" Type="http://schemas.openxmlformats.org/officeDocument/2006/relationships/hyperlink" Target="mailto:tenaci7@gmail.com" TargetMode="External"/><Relationship Id="rId902" Type="http://schemas.openxmlformats.org/officeDocument/2006/relationships/hyperlink" Target="mailto:sem03@soton.ac.uk" TargetMode="External"/><Relationship Id="rId901" Type="http://schemas.openxmlformats.org/officeDocument/2006/relationships/hyperlink" Target="mailto:stuart.e.middleton@gmail.com" TargetMode="External"/><Relationship Id="rId900" Type="http://schemas.openxmlformats.org/officeDocument/2006/relationships/hyperlink" Target="mailto:josephfalcey@gmail.com" TargetMode="External"/><Relationship Id="rId90" Type="http://schemas.openxmlformats.org/officeDocument/2006/relationships/hyperlink" Target="mailto:liuquncn@gmail.com" TargetMode="External"/><Relationship Id="rId9" Type="http://schemas.openxmlformats.org/officeDocument/2006/relationships/hyperlink" Target="mailto:eleftherios.avramidis@gmail.com" TargetMode="External"/><Relationship Id="rId899" Type="http://schemas.openxmlformats.org/officeDocument/2006/relationships/hyperlink" Target="mailto:ninginiu@gmail.com" TargetMode="External"/><Relationship Id="rId898" Type="http://schemas.openxmlformats.org/officeDocument/2006/relationships/hyperlink" Target="mailto:ning.yu@leidos.com" TargetMode="External"/><Relationship Id="rId897" Type="http://schemas.openxmlformats.org/officeDocument/2006/relationships/hyperlink" Target="mailto:dianbo@nus.edu.sg" TargetMode="External"/><Relationship Id="rId896" Type="http://schemas.openxmlformats.org/officeDocument/2006/relationships/hyperlink" Target="mailto:502478374@qq.com" TargetMode="External"/><Relationship Id="rId895" Type="http://schemas.openxmlformats.org/officeDocument/2006/relationships/hyperlink" Target="mailto:j6dj6d@gmail.com" TargetMode="External"/><Relationship Id="rId894" Type="http://schemas.openxmlformats.org/officeDocument/2006/relationships/hyperlink" Target="mailto:sen.fang@live.vu.edu.au" TargetMode="External"/><Relationship Id="rId893" Type="http://schemas.openxmlformats.org/officeDocument/2006/relationships/hyperlink" Target="mailto:bmhardyman@unimas.my" TargetMode="External"/><Relationship Id="rId892" Type="http://schemas.openxmlformats.org/officeDocument/2006/relationships/hyperlink" Target="mailto:hardymanm@gmail.com" TargetMode="External"/><Relationship Id="rId891" Type="http://schemas.openxmlformats.org/officeDocument/2006/relationships/hyperlink" Target="mailto:minhcongnguyen1508@gmail.com" TargetMode="External"/><Relationship Id="rId890" Type="http://schemas.openxmlformats.org/officeDocument/2006/relationships/hyperlink" Target="mailto:olumideaeo@gmail.com" TargetMode="External"/><Relationship Id="rId89" Type="http://schemas.openxmlformats.org/officeDocument/2006/relationships/hyperlink" Target="mailto:qun.liu@huawei.com" TargetMode="External"/><Relationship Id="rId889" Type="http://schemas.openxmlformats.org/officeDocument/2006/relationships/hyperlink" Target="mailto:olumideoea@gmail.com" TargetMode="External"/><Relationship Id="rId888" Type="http://schemas.openxmlformats.org/officeDocument/2006/relationships/hyperlink" Target="mailto:a.jabir@ptuk.edu.ps" TargetMode="External"/><Relationship Id="rId887" Type="http://schemas.openxmlformats.org/officeDocument/2006/relationships/hyperlink" Target="mailto:sbseo@yahoo.com" TargetMode="External"/><Relationship Id="rId886" Type="http://schemas.openxmlformats.org/officeDocument/2006/relationships/hyperlink" Target="mailto:sbseo2@illinois.edu" TargetMode="External"/><Relationship Id="rId885" Type="http://schemas.openxmlformats.org/officeDocument/2006/relationships/hyperlink" Target="mailto:kangmin.yoo@gmail.com" TargetMode="External"/><Relationship Id="rId884" Type="http://schemas.openxmlformats.org/officeDocument/2006/relationships/hyperlink" Target="mailto:lingyongy@gmail.com" TargetMode="External"/><Relationship Id="rId883" Type="http://schemas.openxmlformats.org/officeDocument/2006/relationships/hyperlink" Target="mailto:xiongying0929@gmail.com" TargetMode="External"/><Relationship Id="rId882" Type="http://schemas.openxmlformats.org/officeDocument/2006/relationships/hyperlink" Target="mailto:ruixing@student.unimelb.edu.au" TargetMode="External"/><Relationship Id="rId881" Type="http://schemas.openxmlformats.org/officeDocument/2006/relationships/hyperlink" Target="mailto:lzxing@cs.ubc.ca" TargetMode="External"/><Relationship Id="rId880" Type="http://schemas.openxmlformats.org/officeDocument/2006/relationships/hyperlink" Target="mailto:sherryw@cs.cmu.edu" TargetMode="External"/><Relationship Id="rId88" Type="http://schemas.openxmlformats.org/officeDocument/2006/relationships/hyperlink" Target="mailto:kliu@nlpr.ia.ac.cn" TargetMode="External"/><Relationship Id="rId879" Type="http://schemas.openxmlformats.org/officeDocument/2006/relationships/hyperlink" Target="mailto:wellerorion@gmail.com" TargetMode="External"/><Relationship Id="rId878" Type="http://schemas.openxmlformats.org/officeDocument/2006/relationships/hyperlink" Target="mailto:zhilinw@nvidia.com" TargetMode="External"/><Relationship Id="rId877" Type="http://schemas.openxmlformats.org/officeDocument/2006/relationships/hyperlink" Target="mailto:hrwang@se.cuhk.edu.hk" TargetMode="External"/><Relationship Id="rId876" Type="http://schemas.openxmlformats.org/officeDocument/2006/relationships/hyperlink" Target="mailto:wh2213210554@stu.xjtu.edu.cn" TargetMode="External"/><Relationship Id="rId875" Type="http://schemas.openxmlformats.org/officeDocument/2006/relationships/hyperlink" Target="mailto:m.valentino91@gmail.com" TargetMode="External"/><Relationship Id="rId874" Type="http://schemas.openxmlformats.org/officeDocument/2006/relationships/hyperlink" Target="mailto:marco.valentino@idiap.ch" TargetMode="External"/><Relationship Id="rId873" Type="http://schemas.openxmlformats.org/officeDocument/2006/relationships/hyperlink" Target="mailto:tan_xin@i2r.a-star.edu.sg" TargetMode="External"/><Relationship Id="rId872" Type="http://schemas.openxmlformats.org/officeDocument/2006/relationships/hyperlink" Target="mailto:zhshaothu@gmail.com" TargetMode="External"/><Relationship Id="rId871" Type="http://schemas.openxmlformats.org/officeDocument/2006/relationships/hyperlink" Target="mailto:viktor_schlegel@asus.com" TargetMode="External"/><Relationship Id="rId870" Type="http://schemas.openxmlformats.org/officeDocument/2006/relationships/hyperlink" Target="mailto:gprasad@colgate.edu" TargetMode="External"/><Relationship Id="rId87" Type="http://schemas.openxmlformats.org/officeDocument/2006/relationships/hyperlink" Target="mailto:dlitman@pitt.edu" TargetMode="External"/><Relationship Id="rId869" Type="http://schemas.openxmlformats.org/officeDocument/2006/relationships/hyperlink" Target="mailto:a163912@konkuk.ac.kr" TargetMode="External"/><Relationship Id="rId868" Type="http://schemas.openxmlformats.org/officeDocument/2006/relationships/hyperlink" Target="mailto:pinelopi@google.com" TargetMode="External"/><Relationship Id="rId867" Type="http://schemas.openxmlformats.org/officeDocument/2006/relationships/hyperlink" Target="mailto:nayak.tapas@tcs.com" TargetMode="External"/><Relationship Id="rId866" Type="http://schemas.openxmlformats.org/officeDocument/2006/relationships/hyperlink" Target="mailto:john_merullo@brown.edu" TargetMode="External"/><Relationship Id="rId865" Type="http://schemas.openxmlformats.org/officeDocument/2006/relationships/hyperlink" Target="mailto:am.ananya@gmail.com" TargetMode="External"/><Relationship Id="rId864" Type="http://schemas.openxmlformats.org/officeDocument/2006/relationships/hyperlink" Target="mailto:ananya.mukherjee@research.iiit.ac.in" TargetMode="External"/><Relationship Id="rId863" Type="http://schemas.openxmlformats.org/officeDocument/2006/relationships/hyperlink" Target="mailto:bodhisattwam@allenai.org" TargetMode="External"/><Relationship Id="rId862" Type="http://schemas.openxmlformats.org/officeDocument/2006/relationships/hyperlink" Target="mailto:liujch1998@gmail.com" TargetMode="External"/><Relationship Id="rId861" Type="http://schemas.openxmlformats.org/officeDocument/2006/relationships/hyperlink" Target="mailto:clliu.nlp@gmail.com" TargetMode="External"/><Relationship Id="rId860" Type="http://schemas.openxmlformats.org/officeDocument/2006/relationships/hyperlink" Target="mailto:lp970717@gmail.com" TargetMode="External"/><Relationship Id="rId86" Type="http://schemas.openxmlformats.org/officeDocument/2006/relationships/hyperlink" Target="mailto:els.lefever@ugent.be" TargetMode="External"/><Relationship Id="rId859" Type="http://schemas.openxmlformats.org/officeDocument/2006/relationships/hyperlink" Target="mailto:jjlee98@kaist.ac.kr" TargetMode="External"/><Relationship Id="rId858" Type="http://schemas.openxmlformats.org/officeDocument/2006/relationships/hyperlink" Target="mailto:eishii@connect.ust.hk" TargetMode="External"/><Relationship Id="rId857" Type="http://schemas.openxmlformats.org/officeDocument/2006/relationships/hyperlink" Target="mailto:shengao@pku.edu.cn" TargetMode="External"/><Relationship Id="rId856" Type="http://schemas.openxmlformats.org/officeDocument/2006/relationships/hyperlink" Target="mailto:tfangaa@connect.ust.hk" TargetMode="External"/><Relationship Id="rId855" Type="http://schemas.openxmlformats.org/officeDocument/2006/relationships/hyperlink" Target="mailto:v.dankers@sms.ed.ac.uk" TargetMode="External"/><Relationship Id="rId854" Type="http://schemas.openxmlformats.org/officeDocument/2006/relationships/hyperlink" Target="mailto:leyangcui@tencent.com" TargetMode="External"/><Relationship Id="rId853" Type="http://schemas.openxmlformats.org/officeDocument/2006/relationships/hyperlink" Target="mailto:simone.conia@uniroma1.it" TargetMode="External"/><Relationship Id="rId852" Type="http://schemas.openxmlformats.org/officeDocument/2006/relationships/hyperlink" Target="mailto:zxcvxd@skku.edu" TargetMode="External"/><Relationship Id="rId851" Type="http://schemas.openxmlformats.org/officeDocument/2006/relationships/hyperlink" Target="mailto:yc3384@columbia.edu" TargetMode="External"/><Relationship Id="rId850" Type="http://schemas.openxmlformats.org/officeDocument/2006/relationships/hyperlink" Target="mailto:yjbang@connect.ust.hk" TargetMode="External"/><Relationship Id="rId85" Type="http://schemas.openxmlformats.org/officeDocument/2006/relationships/hyperlink" Target="mailto:ysuklee@gmail.com" TargetMode="External"/><Relationship Id="rId849" Type="http://schemas.openxmlformats.org/officeDocument/2006/relationships/hyperlink" Target="mailto:jbai@connect.ust.hk" TargetMode="External"/><Relationship Id="rId848" Type="http://schemas.openxmlformats.org/officeDocument/2006/relationships/hyperlink" Target="mailto:sahmed@em.uni-frankfurt.de" TargetMode="External"/><Relationship Id="rId847" Type="http://schemas.openxmlformats.org/officeDocument/2006/relationships/hyperlink" Target="mailto:qobi@purdue.edu" TargetMode="External"/><Relationship Id="rId846" Type="http://schemas.openxmlformats.org/officeDocument/2006/relationships/hyperlink" Target="mailto:wodud5314@gmail.com" TargetMode="External"/><Relationship Id="rId845" Type="http://schemas.openxmlformats.org/officeDocument/2006/relationships/hyperlink" Target="mailto:dongkyu0124@gmail.com" TargetMode="External"/><Relationship Id="rId844" Type="http://schemas.openxmlformats.org/officeDocument/2006/relationships/hyperlink" Target="mailto:wywjobs@gmail.com" TargetMode="External"/><Relationship Id="rId843" Type="http://schemas.openxmlformats.org/officeDocument/2006/relationships/hyperlink" Target="mailto:wangyw.evan@gmail.com" TargetMode="External"/><Relationship Id="rId842" Type="http://schemas.openxmlformats.org/officeDocument/2006/relationships/hyperlink" Target="mailto:zhouyx96@gmail.com" TargetMode="External"/><Relationship Id="rId841" Type="http://schemas.openxmlformats.org/officeDocument/2006/relationships/hyperlink" Target="mailto:yang.zhang2@ibm.com" TargetMode="External"/><Relationship Id="rId840" Type="http://schemas.openxmlformats.org/officeDocument/2006/relationships/hyperlink" Target="mailto:xieunicorn@gmail.com" TargetMode="External"/><Relationship Id="rId84" Type="http://schemas.openxmlformats.org/officeDocument/2006/relationships/hyperlink" Target="mailto:ysuklee@us.ibm.com" TargetMode="External"/><Relationship Id="rId839" Type="http://schemas.openxmlformats.org/officeDocument/2006/relationships/hyperlink" Target="mailto:xuan@apple.com" TargetMode="External"/><Relationship Id="rId838" Type="http://schemas.openxmlformats.org/officeDocument/2006/relationships/hyperlink" Target="mailto:nthiebaut@roblox.com" TargetMode="External"/><Relationship Id="rId837" Type="http://schemas.openxmlformats.org/officeDocument/2006/relationships/hyperlink" Target="mailto:tafjord@gmail.com" TargetMode="External"/><Relationship Id="rId836" Type="http://schemas.openxmlformats.org/officeDocument/2006/relationships/hyperlink" Target="mailto:daniel.c.sung@gmail.com" TargetMode="External"/><Relationship Id="rId835" Type="http://schemas.openxmlformats.org/officeDocument/2006/relationships/hyperlink" Target="mailto:yifusun2016@outlook.com" TargetMode="External"/><Relationship Id="rId834" Type="http://schemas.openxmlformats.org/officeDocument/2006/relationships/hyperlink" Target="mailto:msowansk@gmail.com" TargetMode="External"/><Relationship Id="rId833" Type="http://schemas.openxmlformats.org/officeDocument/2006/relationships/hyperlink" Target="mailto:kaisong.sks@alibaba-inc.com" TargetMode="External"/><Relationship Id="rId832" Type="http://schemas.openxmlformats.org/officeDocument/2006/relationships/hyperlink" Target="mailto:ssanty@cs.washington.edu" TargetMode="External"/><Relationship Id="rId831" Type="http://schemas.openxmlformats.org/officeDocument/2006/relationships/hyperlink" Target="mailto:joelrubenantony_moniz@apple.com" TargetMode="External"/><Relationship Id="rId830" Type="http://schemas.openxmlformats.org/officeDocument/2006/relationships/hyperlink" Target="mailto:hungyilee@ntu.edu.tw" TargetMode="External"/><Relationship Id="rId83" Type="http://schemas.openxmlformats.org/officeDocument/2006/relationships/hyperlink" Target="mailto:llee@cs.cornell.edu" TargetMode="External"/><Relationship Id="rId829" Type="http://schemas.openxmlformats.org/officeDocument/2006/relationships/hyperlink" Target="mailto:albert@fano.ai" TargetMode="External"/><Relationship Id="rId828" Type="http://schemas.openxmlformats.org/officeDocument/2006/relationships/hyperlink" Target="mailto:jkruk3@gatech.edu" TargetMode="External"/><Relationship Id="rId827" Type="http://schemas.openxmlformats.org/officeDocument/2006/relationships/hyperlink" Target="mailto:yeachan@korea.ac.kr" TargetMode="External"/><Relationship Id="rId826" Type="http://schemas.openxmlformats.org/officeDocument/2006/relationships/hyperlink" Target="mailto:haidark@gmail.com" TargetMode="External"/><Relationship Id="rId825" Type="http://schemas.openxmlformats.org/officeDocument/2006/relationships/hyperlink" Target="mailto:kadowaki.kazuma.jri@outlook.jp" TargetMode="External"/><Relationship Id="rId824" Type="http://schemas.openxmlformats.org/officeDocument/2006/relationships/hyperlink" Target="mailto:kadowaki.kazuma@jri.co.jp" TargetMode="External"/><Relationship Id="rId823" Type="http://schemas.openxmlformats.org/officeDocument/2006/relationships/hyperlink" Target="mailto:shirish.ph@gmail.com" TargetMode="External"/><Relationship Id="rId822" Type="http://schemas.openxmlformats.org/officeDocument/2006/relationships/hyperlink" Target="mailto:lin.1.gui@kcl.ac.uk" TargetMode="External"/><Relationship Id="rId821" Type="http://schemas.openxmlformats.org/officeDocument/2006/relationships/hyperlink" Target="mailto:howardchen@cs.princeton.edu" TargetMode="External"/><Relationship Id="rId820" Type="http://schemas.openxmlformats.org/officeDocument/2006/relationships/hyperlink" Target="mailto:martbeerina@gmail.com" TargetMode="External"/><Relationship Id="rId82" Type="http://schemas.openxmlformats.org/officeDocument/2006/relationships/hyperlink" Target="mailto:eriklarsson@microsoft.com" TargetMode="External"/><Relationship Id="rId819" Type="http://schemas.openxmlformats.org/officeDocument/2006/relationships/hyperlink" Target="mailto:ycai@scut.edu.cn" TargetMode="External"/><Relationship Id="rId818" Type="http://schemas.openxmlformats.org/officeDocument/2006/relationships/hyperlink" Target="mailto:sebastien@translated.com" TargetMode="External"/><Relationship Id="rId817" Type="http://schemas.openxmlformats.org/officeDocument/2006/relationships/hyperlink" Target="mailto:roiblan@amazon.es" TargetMode="External"/><Relationship Id="rId816" Type="http://schemas.openxmlformats.org/officeDocument/2006/relationships/hyperlink" Target="mailto:kosuke_a@nec.com" TargetMode="External"/><Relationship Id="rId815" Type="http://schemas.openxmlformats.org/officeDocument/2006/relationships/hyperlink" Target="mailto:ucakjd0@ucl.ac.uk" TargetMode="External"/><Relationship Id="rId814" Type="http://schemas.openxmlformats.org/officeDocument/2006/relationships/hyperlink" Target="mailto:j.stacey20@imperial.ac.uk" TargetMode="External"/><Relationship Id="rId813" Type="http://schemas.openxmlformats.org/officeDocument/2006/relationships/hyperlink" Target="mailto:asabir@cs.upc.edu" TargetMode="External"/><Relationship Id="rId812" Type="http://schemas.openxmlformats.org/officeDocument/2006/relationships/hyperlink" Target="mailto:alwindaniel@gmail.com" TargetMode="External"/><Relationship Id="rId811" Type="http://schemas.openxmlformats.org/officeDocument/2006/relationships/hyperlink" Target="mailto:yichaojoey@google.com" TargetMode="External"/><Relationship Id="rId810" Type="http://schemas.openxmlformats.org/officeDocument/2006/relationships/hyperlink" Target="mailto:1132461715@qq.com" TargetMode="External"/><Relationship Id="rId81" Type="http://schemas.openxmlformats.org/officeDocument/2006/relationships/hyperlink" Target="mailto:dterence@msn.com" TargetMode="External"/><Relationship Id="rId809" Type="http://schemas.openxmlformats.org/officeDocument/2006/relationships/hyperlink" Target="mailto:eeyirongchen@mail.scut.edu.cn" TargetMode="External"/><Relationship Id="rId808" Type="http://schemas.openxmlformats.org/officeDocument/2006/relationships/hyperlink" Target="mailto:jongwuklee@gmail.com" TargetMode="External"/><Relationship Id="rId807" Type="http://schemas.openxmlformats.org/officeDocument/2006/relationships/hyperlink" Target="mailto:jongwuklee@g.skku.edu" TargetMode="External"/><Relationship Id="rId806" Type="http://schemas.openxmlformats.org/officeDocument/2006/relationships/hyperlink" Target="mailto:ky219.cam@aliyun.com" TargetMode="External"/><Relationship Id="rId805" Type="http://schemas.openxmlformats.org/officeDocument/2006/relationships/hyperlink" Target="mailto:kai.yu@sjtu.edu.cn" TargetMode="External"/><Relationship Id="rId804" Type="http://schemas.openxmlformats.org/officeDocument/2006/relationships/hyperlink" Target="mailto:tobiaslee@foxmail.com" TargetMode="External"/><Relationship Id="rId803" Type="http://schemas.openxmlformats.org/officeDocument/2006/relationships/hyperlink" Target="mailto:maszhongming@gmail.com" TargetMode="External"/><Relationship Id="rId802" Type="http://schemas.openxmlformats.org/officeDocument/2006/relationships/hyperlink" Target="mailto:mingz5@illinois.edu" TargetMode="External"/><Relationship Id="rId801" Type="http://schemas.openxmlformats.org/officeDocument/2006/relationships/hyperlink" Target="mailto:yujifan0326@163.com" TargetMode="External"/><Relationship Id="rId800" Type="http://schemas.openxmlformats.org/officeDocument/2006/relationships/hyperlink" Target="mailto:senyang.stu@gmail.com" TargetMode="External"/><Relationship Id="rId80" Type="http://schemas.openxmlformats.org/officeDocument/2006/relationships/hyperlink" Target="mailto:langendt@arizona.edu" TargetMode="External"/><Relationship Id="rId8" Type="http://schemas.openxmlformats.org/officeDocument/2006/relationships/hyperlink" Target="mailto:eleftherios.avramidis@dfki.de" TargetMode="External"/><Relationship Id="rId799" Type="http://schemas.openxmlformats.org/officeDocument/2006/relationships/hyperlink" Target="mailto:sxu@stu.suda.edu.cn" TargetMode="External"/><Relationship Id="rId798" Type="http://schemas.openxmlformats.org/officeDocument/2006/relationships/hyperlink" Target="mailto:xuchench@amazon.com" TargetMode="External"/><Relationship Id="rId797" Type="http://schemas.openxmlformats.org/officeDocument/2006/relationships/hyperlink" Target="mailto:vashishtha.sid@gmail.com" TargetMode="External"/><Relationship Id="rId796" Type="http://schemas.openxmlformats.org/officeDocument/2006/relationships/hyperlink" Target="mailto:tilahun.taffa@uni-hamburg.de" TargetMode="External"/><Relationship Id="rId795" Type="http://schemas.openxmlformats.org/officeDocument/2006/relationships/hyperlink" Target="mailto:fscozzafava@apple.com" TargetMode="External"/><Relationship Id="rId794" Type="http://schemas.openxmlformats.org/officeDocument/2006/relationships/hyperlink" Target="mailto:mryabinin0@gmail.com" TargetMode="External"/><Relationship Id="rId793" Type="http://schemas.openxmlformats.org/officeDocument/2006/relationships/hyperlink" Target="mailto:renshuhuai007@gmail.com" TargetMode="External"/><Relationship Id="rId792" Type="http://schemas.openxmlformats.org/officeDocument/2006/relationships/hyperlink" Target="mailto:prato.gab@gmail.com" TargetMode="External"/><Relationship Id="rId791" Type="http://schemas.openxmlformats.org/officeDocument/2006/relationships/hyperlink" Target="mailto:felix.morger@gu.se" TargetMode="External"/><Relationship Id="rId790" Type="http://schemas.openxmlformats.org/officeDocument/2006/relationships/hyperlink" Target="mailto:llajan29@gmail.com" TargetMode="External"/><Relationship Id="rId79" Type="http://schemas.openxmlformats.org/officeDocument/2006/relationships/hyperlink" Target="mailto:billlangjun@gmail.com" TargetMode="External"/><Relationship Id="rId789" Type="http://schemas.openxmlformats.org/officeDocument/2006/relationships/hyperlink" Target="mailto:liuxuebo@hit.edu.cn" TargetMode="External"/><Relationship Id="rId788" Type="http://schemas.openxmlformats.org/officeDocument/2006/relationships/hyperlink" Target="mailto:liufangyu@google.com" TargetMode="External"/><Relationship Id="rId787" Type="http://schemas.openxmlformats.org/officeDocument/2006/relationships/hyperlink" Target="mailto:xianglin@gic.com.sg" TargetMode="External"/><Relationship Id="rId786" Type="http://schemas.openxmlformats.org/officeDocument/2006/relationships/hyperlink" Target="mailto:18b951033@stu.hit.edu.cn" TargetMode="External"/><Relationship Id="rId785" Type="http://schemas.openxmlformats.org/officeDocument/2006/relationships/hyperlink" Target="mailto:libei_neu@outlook.com" TargetMode="External"/><Relationship Id="rId784" Type="http://schemas.openxmlformats.org/officeDocument/2006/relationships/hyperlink" Target="mailto:hungle@salesforce.com" TargetMode="External"/><Relationship Id="rId783" Type="http://schemas.openxmlformats.org/officeDocument/2006/relationships/hyperlink" Target="mailto:leo.laugier@epfl.ch" TargetMode="External"/><Relationship Id="rId782" Type="http://schemas.openxmlformats.org/officeDocument/2006/relationships/hyperlink" Target="mailto:hansol.jang@lgresearch.ai" TargetMode="External"/><Relationship Id="rId781" Type="http://schemas.openxmlformats.org/officeDocument/2006/relationships/hyperlink" Target="mailto:hwangalyssa16@gmail.com" TargetMode="External"/><Relationship Id="rId780" Type="http://schemas.openxmlformats.org/officeDocument/2006/relationships/hyperlink" Target="mailto:ahwang16@seas.upenn.edu" TargetMode="External"/><Relationship Id="rId78" Type="http://schemas.openxmlformats.org/officeDocument/2006/relationships/hyperlink" Target="mailto:marco.kuhlmann@me.com" TargetMode="External"/><Relationship Id="rId779" Type="http://schemas.openxmlformats.org/officeDocument/2006/relationships/hyperlink" Target="mailto:kai_he@nus.edu.sg" TargetMode="External"/><Relationship Id="rId778" Type="http://schemas.openxmlformats.org/officeDocument/2006/relationships/hyperlink" Target="mailto:tanyagoyal.93@gmail.com" TargetMode="External"/><Relationship Id="rId777" Type="http://schemas.openxmlformats.org/officeDocument/2006/relationships/hyperlink" Target="mailto:alfredogomez58@gmail.com" TargetMode="External"/><Relationship Id="rId776" Type="http://schemas.openxmlformats.org/officeDocument/2006/relationships/hyperlink" Target="mailto:oriern@gmail.com" TargetMode="External"/><Relationship Id="rId775" Type="http://schemas.openxmlformats.org/officeDocument/2006/relationships/hyperlink" Target="mailto:tubagokhan88@gmail.com" TargetMode="External"/><Relationship Id="rId774" Type="http://schemas.openxmlformats.org/officeDocument/2006/relationships/hyperlink" Target="mailto:tuba.gokhan@mbzuai.ac.ae" TargetMode="External"/><Relationship Id="rId773" Type="http://schemas.openxmlformats.org/officeDocument/2006/relationships/hyperlink" Target="mailto:sushkovm@gmail.com" TargetMode="External"/><Relationship Id="rId772" Type="http://schemas.openxmlformats.org/officeDocument/2006/relationships/hyperlink" Target="mailto:pragaash.io@gmail.com" TargetMode="External"/><Relationship Id="rId771" Type="http://schemas.openxmlformats.org/officeDocument/2006/relationships/hyperlink" Target="mailto:uditaspatel@gmail.com" TargetMode="External"/><Relationship Id="rId770" Type="http://schemas.openxmlformats.org/officeDocument/2006/relationships/hyperlink" Target="mailto:thien@cs.uoregon.edu" TargetMode="External"/><Relationship Id="rId77" Type="http://schemas.openxmlformats.org/officeDocument/2006/relationships/hyperlink" Target="mailto:marco.kuhlmann@liu.se" TargetMode="External"/><Relationship Id="rId769" Type="http://schemas.openxmlformats.org/officeDocument/2006/relationships/hyperlink" Target="mailto:petronif@acm.org" TargetMode="External"/><Relationship Id="rId768" Type="http://schemas.openxmlformats.org/officeDocument/2006/relationships/hyperlink" Target="mailto:notmydiagnosis@gmail.com" TargetMode="External"/><Relationship Id="rId767" Type="http://schemas.openxmlformats.org/officeDocument/2006/relationships/hyperlink" Target="mailto:sungjoo.yoo@gmail.com" TargetMode="External"/><Relationship Id="rId766" Type="http://schemas.openxmlformats.org/officeDocument/2006/relationships/hyperlink" Target="mailto:Denis.Litvinov@jetbrains.com" TargetMode="External"/><Relationship Id="rId765" Type="http://schemas.openxmlformats.org/officeDocument/2006/relationships/hyperlink" Target="mailto:takamaru@kyowa-u.ac.jp" TargetMode="External"/><Relationship Id="rId764" Type="http://schemas.openxmlformats.org/officeDocument/2006/relationships/hyperlink" Target="mailto:takahara.kenichi@nuflare.co.jp" TargetMode="External"/><Relationship Id="rId763" Type="http://schemas.openxmlformats.org/officeDocument/2006/relationships/hyperlink" Target="mailto:saurabhkk5@gmail.com" TargetMode="External"/><Relationship Id="rId762" Type="http://schemas.openxmlformats.org/officeDocument/2006/relationships/hyperlink" Target="mailto:ssrivas6@gmu.edu" TargetMode="External"/><Relationship Id="rId761" Type="http://schemas.openxmlformats.org/officeDocument/2006/relationships/hyperlink" Target="mailto:christina.lohr@imise.uni-leipzig.de" TargetMode="External"/><Relationship Id="rId760" Type="http://schemas.openxmlformats.org/officeDocument/2006/relationships/hyperlink" Target="mailto:yue.zhang@wias.org.cn" TargetMode="External"/><Relationship Id="rId76" Type="http://schemas.openxmlformats.org/officeDocument/2006/relationships/hyperlink" Target="mailto:kornai@mokk.bme.hu" TargetMode="External"/><Relationship Id="rId759" Type="http://schemas.openxmlformats.org/officeDocument/2006/relationships/hyperlink" Target="mailto:zujie.wzj@antgroup.com" TargetMode="External"/><Relationship Id="rId758" Type="http://schemas.openxmlformats.org/officeDocument/2006/relationships/hyperlink" Target="mailto:peng.wei1@huawei.com" TargetMode="External"/><Relationship Id="rId757" Type="http://schemas.openxmlformats.org/officeDocument/2006/relationships/hyperlink" Target="mailto:liuwenqiangcs@gmail.com" TargetMode="External"/><Relationship Id="rId756" Type="http://schemas.openxmlformats.org/officeDocument/2006/relationships/hyperlink" Target="mailto:madian.kh@gmail.com" TargetMode="External"/><Relationship Id="rId755" Type="http://schemas.openxmlformats.org/officeDocument/2006/relationships/hyperlink" Target="mailto:nkarpachev@yandex-team.ru" TargetMode="External"/><Relationship Id="rId754" Type="http://schemas.openxmlformats.org/officeDocument/2006/relationships/hyperlink" Target="mailto:vladimir.ilievski@frontiersin.org" TargetMode="External"/><Relationship Id="rId753" Type="http://schemas.openxmlformats.org/officeDocument/2006/relationships/hyperlink" Target="mailto:s1206296@ed.ac.uk" TargetMode="External"/><Relationship Id="rId752" Type="http://schemas.openxmlformats.org/officeDocument/2006/relationships/hyperlink" Target="mailto:mdiab@andrew.cmu.edu" TargetMode="External"/><Relationship Id="rId751" Type="http://schemas.openxmlformats.org/officeDocument/2006/relationships/hyperlink" Target="mailto:wray.buntine@gmail.com" TargetMode="External"/><Relationship Id="rId750" Type="http://schemas.openxmlformats.org/officeDocument/2006/relationships/hyperlink" Target="mailto:aritz.bercher@telepathy.ai" TargetMode="External"/><Relationship Id="rId75" Type="http://schemas.openxmlformats.org/officeDocument/2006/relationships/hyperlink" Target="mailto:kornai@sztaki.hu" TargetMode="External"/><Relationship Id="rId749" Type="http://schemas.openxmlformats.org/officeDocument/2006/relationships/hyperlink" Target="mailto:liviobs@google.com" TargetMode="External"/><Relationship Id="rId748" Type="http://schemas.openxmlformats.org/officeDocument/2006/relationships/hyperlink" Target="mailto:1145290929@qq.com" TargetMode="External"/><Relationship Id="rId747" Type="http://schemas.openxmlformats.org/officeDocument/2006/relationships/hyperlink" Target="mailto:a.alowisheq@gmail.com" TargetMode="External"/><Relationship Id="rId746" Type="http://schemas.openxmlformats.org/officeDocument/2006/relationships/hyperlink" Target="mailto:xmaa@google.com" TargetMode="External"/><Relationship Id="rId745" Type="http://schemas.openxmlformats.org/officeDocument/2006/relationships/hyperlink" Target="mailto:simondariogonzalez@gmail.com" TargetMode="External"/><Relationship Id="rId744" Type="http://schemas.openxmlformats.org/officeDocument/2006/relationships/hyperlink" Target="mailto:gyauney@cs.cornell.edu" TargetMode="External"/><Relationship Id="rId743" Type="http://schemas.openxmlformats.org/officeDocument/2006/relationships/hyperlink" Target="mailto:shufanwang@umass.edu" TargetMode="External"/><Relationship Id="rId742" Type="http://schemas.openxmlformats.org/officeDocument/2006/relationships/hyperlink" Target="mailto:yujieq@csail.mit.edu" TargetMode="External"/><Relationship Id="rId741" Type="http://schemas.openxmlformats.org/officeDocument/2006/relationships/hyperlink" Target="mailto:hiroki.teranishi@riken.jp" TargetMode="External"/><Relationship Id="rId740" Type="http://schemas.openxmlformats.org/officeDocument/2006/relationships/hyperlink" Target="mailto:zqzeng@scut.edu.cn" TargetMode="External"/><Relationship Id="rId74" Type="http://schemas.openxmlformats.org/officeDocument/2006/relationships/hyperlink" Target="mailto:gkondrak@ualberta.ca" TargetMode="External"/><Relationship Id="rId739" Type="http://schemas.openxmlformats.org/officeDocument/2006/relationships/hyperlink" Target="mailto:wangxz098@gmail.com" TargetMode="External"/><Relationship Id="rId738" Type="http://schemas.openxmlformats.org/officeDocument/2006/relationships/hyperlink" Target="mailto:zliu@cs.utexas.edu" TargetMode="External"/><Relationship Id="rId737" Type="http://schemas.openxmlformats.org/officeDocument/2006/relationships/hyperlink" Target="mailto:alisaliu@cs.washington.edu" TargetMode="External"/><Relationship Id="rId736" Type="http://schemas.openxmlformats.org/officeDocument/2006/relationships/hyperlink" Target="mailto:lukegessler@gmail.com" TargetMode="External"/><Relationship Id="rId735" Type="http://schemas.openxmlformats.org/officeDocument/2006/relationships/hyperlink" Target="mailto:lygao@ttic.edu" TargetMode="External"/><Relationship Id="rId734" Type="http://schemas.openxmlformats.org/officeDocument/2006/relationships/hyperlink" Target="mailto:skywalker2316@gmail.com" TargetMode="External"/><Relationship Id="rId733" Type="http://schemas.openxmlformats.org/officeDocument/2006/relationships/hyperlink" Target="mailto:tosho.hirasawa@gmail.com" TargetMode="External"/><Relationship Id="rId732" Type="http://schemas.openxmlformats.org/officeDocument/2006/relationships/hyperlink" Target="mailto:mega.mor@gmail.com" TargetMode="External"/><Relationship Id="rId731" Type="http://schemas.openxmlformats.org/officeDocument/2006/relationships/hyperlink" Target="mailto:ashutoshk2401@gmail.com" TargetMode="External"/><Relationship Id="rId730" Type="http://schemas.openxmlformats.org/officeDocument/2006/relationships/hyperlink" Target="mailto:fuzihaofzh@gmail.com" TargetMode="External"/><Relationship Id="rId73" Type="http://schemas.openxmlformats.org/officeDocument/2006/relationships/hyperlink" Target="mailto:mamoru.komachi@gmail.com" TargetMode="External"/><Relationship Id="rId729" Type="http://schemas.openxmlformats.org/officeDocument/2006/relationships/hyperlink" Target="mailto:loic.grobol@gmail.com" TargetMode="External"/><Relationship Id="rId728" Type="http://schemas.openxmlformats.org/officeDocument/2006/relationships/hyperlink" Target="mailto:mika.hamalainen@metropolia.fi" TargetMode="External"/><Relationship Id="rId727" Type="http://schemas.openxmlformats.org/officeDocument/2006/relationships/hyperlink" Target="mailto:shumin@nus.edu.sg" TargetMode="External"/><Relationship Id="rId726" Type="http://schemas.openxmlformats.org/officeDocument/2006/relationships/hyperlink" Target="mailto:ddhruvkr@gmail.com" TargetMode="External"/><Relationship Id="rId725" Type="http://schemas.openxmlformats.org/officeDocument/2006/relationships/hyperlink" Target="mailto:tingruic@usc.edu" TargetMode="External"/><Relationship Id="rId724" Type="http://schemas.openxmlformats.org/officeDocument/2006/relationships/hyperlink" Target="mailto:chenyueeee24@gmail.com" TargetMode="External"/><Relationship Id="rId723" Type="http://schemas.openxmlformats.org/officeDocument/2006/relationships/hyperlink" Target="mailto:wuxinyi@umich.edu" TargetMode="External"/><Relationship Id="rId722" Type="http://schemas.openxmlformats.org/officeDocument/2006/relationships/hyperlink" Target="mailto:wuxinyi20@fudan.edu.cn" TargetMode="External"/><Relationship Id="rId721" Type="http://schemas.openxmlformats.org/officeDocument/2006/relationships/hyperlink" Target="mailto:shunjiewang@hotmail.com" TargetMode="External"/><Relationship Id="rId720" Type="http://schemas.openxmlformats.org/officeDocument/2006/relationships/hyperlink" Target="mailto:s.amir@northeastern.edu" TargetMode="External"/><Relationship Id="rId72" Type="http://schemas.openxmlformats.org/officeDocument/2006/relationships/hyperlink" Target="mailto:mamoru.komachi@r.hit-u.ac.jp" TargetMode="External"/><Relationship Id="rId719" Type="http://schemas.openxmlformats.org/officeDocument/2006/relationships/hyperlink" Target="mailto:b.devereux@qub.ac.uk" TargetMode="External"/><Relationship Id="rId718" Type="http://schemas.openxmlformats.org/officeDocument/2006/relationships/hyperlink" Target="mailto:echi@lst.hokkai-s-u.ac.jp" TargetMode="External"/><Relationship Id="rId717" Type="http://schemas.openxmlformats.org/officeDocument/2006/relationships/hyperlink" Target="mailto:kyosuke.nishida@ntt.com" TargetMode="External"/><Relationship Id="rId716" Type="http://schemas.openxmlformats.org/officeDocument/2006/relationships/hyperlink" Target="mailto:yudiandoris@gmail.com" TargetMode="External"/><Relationship Id="rId715" Type="http://schemas.openxmlformats.org/officeDocument/2006/relationships/hyperlink" Target="mailto:carlosej@princeton.edu" TargetMode="External"/><Relationship Id="rId714" Type="http://schemas.openxmlformats.org/officeDocument/2006/relationships/hyperlink" Target="mailto:attraylor@gmail.com" TargetMode="External"/><Relationship Id="rId713" Type="http://schemas.openxmlformats.org/officeDocument/2006/relationships/hyperlink" Target="mailto:aaron_traylor@brown.edu" TargetMode="External"/><Relationship Id="rId712" Type="http://schemas.openxmlformats.org/officeDocument/2006/relationships/hyperlink" Target="mailto:zhang_longyin@i2r.a-star.edu.sg" TargetMode="External"/><Relationship Id="rId711" Type="http://schemas.openxmlformats.org/officeDocument/2006/relationships/hyperlink" Target="mailto:leonardofribeiro@gmail.com" TargetMode="External"/><Relationship Id="rId710" Type="http://schemas.openxmlformats.org/officeDocument/2006/relationships/hyperlink" Target="mailto:Qiongkai.Xu@anu.edu.au" TargetMode="External"/><Relationship Id="rId71" Type="http://schemas.openxmlformats.org/officeDocument/2006/relationships/hyperlink" Target="mailto:phi@jhu.edu" TargetMode="External"/><Relationship Id="rId709" Type="http://schemas.openxmlformats.org/officeDocument/2006/relationships/hyperlink" Target="mailto:xuqiongkai@gmail.com" TargetMode="External"/><Relationship Id="rId708" Type="http://schemas.openxmlformats.org/officeDocument/2006/relationships/hyperlink" Target="mailto:ebender@u.washington.edu" TargetMode="External"/><Relationship Id="rId707" Type="http://schemas.openxmlformats.org/officeDocument/2006/relationships/hyperlink" Target="mailto:wilcoxeg@gmail.com" TargetMode="External"/><Relationship Id="rId706" Type="http://schemas.openxmlformats.org/officeDocument/2006/relationships/hyperlink" Target="mailto:acolas1@ufl.edu" TargetMode="External"/><Relationship Id="rId705" Type="http://schemas.openxmlformats.org/officeDocument/2006/relationships/hyperlink" Target="mailto:khh3323@gmail.com" TargetMode="External"/><Relationship Id="rId704" Type="http://schemas.openxmlformats.org/officeDocument/2006/relationships/hyperlink" Target="mailto:arppe@ualberta.ca" TargetMode="External"/><Relationship Id="rId703" Type="http://schemas.openxmlformats.org/officeDocument/2006/relationships/hyperlink" Target="mailto:antti.arppe@iki.fi" TargetMode="External"/><Relationship Id="rId702" Type="http://schemas.openxmlformats.org/officeDocument/2006/relationships/hyperlink" Target="mailto:brian.davis@adaptcentre.ie" TargetMode="External"/><Relationship Id="rId701" Type="http://schemas.openxmlformats.org/officeDocument/2006/relationships/hyperlink" Target="mailto:ehara@u-gakugei.ac.jp" TargetMode="External"/><Relationship Id="rId700" Type="http://schemas.openxmlformats.org/officeDocument/2006/relationships/hyperlink" Target="mailto:paopao87926@126.com" TargetMode="External"/><Relationship Id="rId70" Type="http://schemas.openxmlformats.org/officeDocument/2006/relationships/hyperlink" Target="mailto:yjko@skku.edu" TargetMode="External"/><Relationship Id="rId7" Type="http://schemas.openxmlformats.org/officeDocument/2006/relationships/hyperlink" Target="mailto:araki@kit.ac.jp" TargetMode="External"/><Relationship Id="rId699" Type="http://schemas.openxmlformats.org/officeDocument/2006/relationships/hyperlink" Target="mailto:gyang@bit.edu.cn" TargetMode="External"/><Relationship Id="rId698" Type="http://schemas.openxmlformats.org/officeDocument/2006/relationships/hyperlink" Target="mailto:f20190375@hyderabad.bits-pilani.ac.in" TargetMode="External"/><Relationship Id="rId697" Type="http://schemas.openxmlformats.org/officeDocument/2006/relationships/hyperlink" Target="mailto:dn97@mail.tsinghua.edu.cn" TargetMode="External"/><Relationship Id="rId696" Type="http://schemas.openxmlformats.org/officeDocument/2006/relationships/hyperlink" Target="mailto:k.naszadi@uva.nl" TargetMode="External"/><Relationship Id="rId695" Type="http://schemas.openxmlformats.org/officeDocument/2006/relationships/hyperlink" Target="mailto:pengfei.cao@nlpr.ia.ac.cn" TargetMode="External"/><Relationship Id="rId694" Type="http://schemas.openxmlformats.org/officeDocument/2006/relationships/hyperlink" Target="mailto:klimzaporojets@gmail.com" TargetMode="External"/><Relationship Id="rId693" Type="http://schemas.openxmlformats.org/officeDocument/2006/relationships/hyperlink" Target="mailto:fldavis1216@gmail.com" TargetMode="External"/><Relationship Id="rId692" Type="http://schemas.openxmlformats.org/officeDocument/2006/relationships/hyperlink" Target="mailto:fdavis@colgate.edu" TargetMode="External"/><Relationship Id="rId691" Type="http://schemas.openxmlformats.org/officeDocument/2006/relationships/hyperlink" Target="mailto:jraulvc@gmail.com" TargetMode="External"/><Relationship Id="rId690" Type="http://schemas.openxmlformats.org/officeDocument/2006/relationships/hyperlink" Target="mailto:raul.vazquez@helsinki.fi" TargetMode="External"/><Relationship Id="rId69" Type="http://schemas.openxmlformats.org/officeDocument/2006/relationships/hyperlink" Target="mailto:nlpdrkim@kangwon.ac.kr" TargetMode="External"/><Relationship Id="rId689" Type="http://schemas.openxmlformats.org/officeDocument/2006/relationships/hyperlink" Target="mailto:postman3@dongguk.edu" TargetMode="External"/><Relationship Id="rId688" Type="http://schemas.openxmlformats.org/officeDocument/2006/relationships/hyperlink" Target="mailto:xuxinnuo@yahoo.com" TargetMode="External"/><Relationship Id="rId687" Type="http://schemas.openxmlformats.org/officeDocument/2006/relationships/hyperlink" Target="mailto:nvogler@ucsd.edu" TargetMode="External"/><Relationship Id="rId686" Type="http://schemas.openxmlformats.org/officeDocument/2006/relationships/hyperlink" Target="mailto:siddhantaditya01@gmail.com" TargetMode="External"/><Relationship Id="rId685" Type="http://schemas.openxmlformats.org/officeDocument/2006/relationships/hyperlink" Target="mailto:jshin49@gmail.com" TargetMode="External"/><Relationship Id="rId684" Type="http://schemas.openxmlformats.org/officeDocument/2006/relationships/hyperlink" Target="mailto:clement.rebuffel@gmail.com" TargetMode="External"/><Relationship Id="rId683" Type="http://schemas.openxmlformats.org/officeDocument/2006/relationships/hyperlink" Target="mailto:zp489@nyu.edu" TargetMode="External"/><Relationship Id="rId682" Type="http://schemas.openxmlformats.org/officeDocument/2006/relationships/hyperlink" Target="mailto:jasonphang@nyu.edu" TargetMode="External"/><Relationship Id="rId681" Type="http://schemas.openxmlformats.org/officeDocument/2006/relationships/hyperlink" Target="mailto:prasanna.parthasarathi@mail.mcgill.ca" TargetMode="External"/><Relationship Id="rId680" Type="http://schemas.openxmlformats.org/officeDocument/2006/relationships/hyperlink" Target="mailto:benjaminmuller@meta.com" TargetMode="External"/><Relationship Id="rId68" Type="http://schemas.openxmlformats.org/officeDocument/2006/relationships/hyperlink" Target="mailto:nlpdrkim@konkuk.ac.kr" TargetMode="External"/><Relationship Id="rId679" Type="http://schemas.openxmlformats.org/officeDocument/2006/relationships/hyperlink" Target="mailto:amitmoryossef@gmail.com" TargetMode="External"/><Relationship Id="rId678" Type="http://schemas.openxmlformats.org/officeDocument/2006/relationships/hyperlink" Target="mailto:erick.mendieta@rakuten.com" TargetMode="External"/><Relationship Id="rId677" Type="http://schemas.openxmlformats.org/officeDocument/2006/relationships/hyperlink" Target="mailto:erick84mm@gmail.com" TargetMode="External"/><Relationship Id="rId676" Type="http://schemas.openxmlformats.org/officeDocument/2006/relationships/hyperlink" Target="mailto:svmehta@andrew.cmu.edu" TargetMode="External"/><Relationship Id="rId675" Type="http://schemas.openxmlformats.org/officeDocument/2006/relationships/hyperlink" Target="mailto:goncalo.correia@priberam.pt" TargetMode="External"/><Relationship Id="rId674" Type="http://schemas.openxmlformats.org/officeDocument/2006/relationships/hyperlink" Target="mailto:liu-tian-yi@pku.edu.cn" TargetMode="External"/><Relationship Id="rId673" Type="http://schemas.openxmlformats.org/officeDocument/2006/relationships/hyperlink" Target="mailto:suzzzylin@gmail.com" TargetMode="External"/><Relationship Id="rId672" Type="http://schemas.openxmlformats.org/officeDocument/2006/relationships/hyperlink" Target="mailto:sandeep.kumar82945@gmail.com" TargetMode="External"/><Relationship Id="rId671" Type="http://schemas.openxmlformats.org/officeDocument/2006/relationships/hyperlink" Target="mailto:lesterny@gmail.com" TargetMode="External"/><Relationship Id="rId670" Type="http://schemas.openxmlformats.org/officeDocument/2006/relationships/hyperlink" Target="mailto:jumeletjaap@gmail.com" TargetMode="External"/><Relationship Id="rId67" Type="http://schemas.openxmlformats.org/officeDocument/2006/relationships/hyperlink" Target="mailto:nkaji@lycorp.co.jp" TargetMode="External"/><Relationship Id="rId669" Type="http://schemas.openxmlformats.org/officeDocument/2006/relationships/hyperlink" Target="mailto:nanjiang.c@gmail.com" TargetMode="External"/><Relationship Id="rId668" Type="http://schemas.openxmlformats.org/officeDocument/2006/relationships/hyperlink" Target="mailto:junjie.hu@wisc.edu" TargetMode="External"/><Relationship Id="rId667" Type="http://schemas.openxmlformats.org/officeDocument/2006/relationships/hyperlink" Target="mailto:hinami@mantra.co.jp" TargetMode="External"/><Relationship Id="rId666" Type="http://schemas.openxmlformats.org/officeDocument/2006/relationships/hyperlink" Target="mailto:sophie.hao@nyu.edu" TargetMode="External"/><Relationship Id="rId665" Type="http://schemas.openxmlformats.org/officeDocument/2006/relationships/hyperlink" Target="mailto:deepanwayedu@gmail.com" TargetMode="External"/><Relationship Id="rId664" Type="http://schemas.openxmlformats.org/officeDocument/2006/relationships/hyperlink" Target="mailto:gg462@cornell.edu" TargetMode="External"/><Relationship Id="rId663" Type="http://schemas.openxmlformats.org/officeDocument/2006/relationships/hyperlink" Target="mailto:nlp2ct.guanhua@gmail.com" TargetMode="External"/><Relationship Id="rId662" Type="http://schemas.openxmlformats.org/officeDocument/2006/relationships/hyperlink" Target="mailto:basma.boussaha@tii.ae" TargetMode="External"/><Relationship Id="rId661" Type="http://schemas.openxmlformats.org/officeDocument/2006/relationships/hyperlink" Target="mailto:abaheti95@gatech.edu" TargetMode="External"/><Relationship Id="rId660" Type="http://schemas.openxmlformats.org/officeDocument/2006/relationships/hyperlink" Target="mailto:francesnkzx@163.com" TargetMode="External"/><Relationship Id="rId66" Type="http://schemas.openxmlformats.org/officeDocument/2006/relationships/hyperlink" Target="mailto:preethijb@gmail.com" TargetMode="External"/><Relationship Id="rId659" Type="http://schemas.openxmlformats.org/officeDocument/2006/relationships/hyperlink" Target="mailto:zouwuhe@gmail.com" TargetMode="External"/><Relationship Id="rId658" Type="http://schemas.openxmlformats.org/officeDocument/2006/relationships/hyperlink" Target="mailto:juntao.cn@gmail.com" TargetMode="External"/><Relationship Id="rId657" Type="http://schemas.openxmlformats.org/officeDocument/2006/relationships/hyperlink" Target="mailto:juntao.yu@qmul.ac.uk" TargetMode="External"/><Relationship Id="rId656" Type="http://schemas.openxmlformats.org/officeDocument/2006/relationships/hyperlink" Target="mailto:michiharu@psu.edu" TargetMode="External"/><Relationship Id="rId655" Type="http://schemas.openxmlformats.org/officeDocument/2006/relationships/hyperlink" Target="mailto:zijianw01@gmail.com" TargetMode="External"/><Relationship Id="rId654" Type="http://schemas.openxmlformats.org/officeDocument/2006/relationships/hyperlink" Target="mailto:mssurgeon@gmail.com" TargetMode="External"/><Relationship Id="rId653" Type="http://schemas.openxmlformats.org/officeDocument/2006/relationships/hyperlink" Target="mailto:ssloto@gmail.com" TargetMode="External"/><Relationship Id="rId652" Type="http://schemas.openxmlformats.org/officeDocument/2006/relationships/hyperlink" Target="mailto:fran.silavong@jpmchase.com" TargetMode="External"/><Relationship Id="rId651" Type="http://schemas.openxmlformats.org/officeDocument/2006/relationships/hyperlink" Target="mailto:ajayp@seas.upenn.edu" TargetMode="External"/><Relationship Id="rId650" Type="http://schemas.openxmlformats.org/officeDocument/2006/relationships/hyperlink" Target="mailto:wolfgang.otto@gesis.org" TargetMode="External"/><Relationship Id="rId65" Type="http://schemas.openxmlformats.org/officeDocument/2006/relationships/hyperlink" Target="mailto:pjyothi@cse.iitb.ac.in" TargetMode="External"/><Relationship Id="rId649" Type="http://schemas.openxmlformats.org/officeDocument/2006/relationships/hyperlink" Target="mailto:masoodmortazavi@gmail.com" TargetMode="External"/><Relationship Id="rId648" Type="http://schemas.openxmlformats.org/officeDocument/2006/relationships/hyperlink" Target="mailto:hiroshi_matsuda@megagon.ai" TargetMode="External"/><Relationship Id="rId647" Type="http://schemas.openxmlformats.org/officeDocument/2006/relationships/hyperlink" Target="mailto:luc.lamontagne@ift.ulaval.ca" TargetMode="External"/><Relationship Id="rId646" Type="http://schemas.openxmlformats.org/officeDocument/2006/relationships/hyperlink" Target="mailto:sungdong.kim@navercorp.com" TargetMode="External"/><Relationship Id="rId645" Type="http://schemas.openxmlformats.org/officeDocument/2006/relationships/hyperlink" Target="mailto:sathish.indurthi@gmail.com" TargetMode="External"/><Relationship Id="rId644" Type="http://schemas.openxmlformats.org/officeDocument/2006/relationships/hyperlink" Target="mailto:emmous@yonsei.ac.kr" TargetMode="External"/><Relationship Id="rId643" Type="http://schemas.openxmlformats.org/officeDocument/2006/relationships/hyperlink" Target="mailto:sachin.farfade@gmail.com" TargetMode="External"/><Relationship Id="rId642" Type="http://schemas.openxmlformats.org/officeDocument/2006/relationships/hyperlink" Target="mailto:nancy.f.chen@gmail.com" TargetMode="External"/><Relationship Id="rId641" Type="http://schemas.openxmlformats.org/officeDocument/2006/relationships/hyperlink" Target="mailto:victoriabi@tencent.com" TargetMode="External"/><Relationship Id="rId640" Type="http://schemas.openxmlformats.org/officeDocument/2006/relationships/hyperlink" Target="mailto:biwei198804@gmail.com" TargetMode="External"/><Relationship Id="rId64" Type="http://schemas.openxmlformats.org/officeDocument/2006/relationships/hyperlink" Target="mailto:jih@rpi.edu" TargetMode="External"/><Relationship Id="rId639" Type="http://schemas.openxmlformats.org/officeDocument/2006/relationships/hyperlink" Target="mailto:aditya.chandrasekar.ac@gmail.com" TargetMode="External"/><Relationship Id="rId638" Type="http://schemas.openxmlformats.org/officeDocument/2006/relationships/hyperlink" Target="mailto:zcoguz@gmail.com" TargetMode="External"/><Relationship Id="rId637" Type="http://schemas.openxmlformats.org/officeDocument/2006/relationships/hyperlink" Target="mailto:jing95.chen@connect.polyu.hk" TargetMode="External"/><Relationship Id="rId636" Type="http://schemas.openxmlformats.org/officeDocument/2006/relationships/hyperlink" Target="mailto:qj20@mails.tsinghua.edu.cn" TargetMode="External"/><Relationship Id="rId635" Type="http://schemas.openxmlformats.org/officeDocument/2006/relationships/hyperlink" Target="mailto:jiahao004@e.ntu.edu.sg" TargetMode="External"/><Relationship Id="rId634" Type="http://schemas.openxmlformats.org/officeDocument/2006/relationships/hyperlink" Target="mailto:trang.vu1@monash.edu" TargetMode="External"/><Relationship Id="rId633" Type="http://schemas.openxmlformats.org/officeDocument/2006/relationships/hyperlink" Target="mailto:noe.tits@gmail.com" TargetMode="External"/><Relationship Id="rId632" Type="http://schemas.openxmlformats.org/officeDocument/2006/relationships/hyperlink" Target="mailto:shikhar.murty@gmail.com" TargetMode="External"/><Relationship Id="rId631" Type="http://schemas.openxmlformats.org/officeDocument/2006/relationships/hyperlink" Target="mailto:anhtuan.luu@ntu.edu.sg" TargetMode="External"/><Relationship Id="rId630" Type="http://schemas.openxmlformats.org/officeDocument/2006/relationships/hyperlink" Target="mailto:jiangmingliu@ynu.edu.cn" TargetMode="External"/><Relationship Id="rId63" Type="http://schemas.openxmlformats.org/officeDocument/2006/relationships/hyperlink" Target="mailto:hengji@illinois.edu" TargetMode="External"/><Relationship Id="rId629" Type="http://schemas.openxmlformats.org/officeDocument/2006/relationships/hyperlink" Target="mailto:lihao.leolee@gmail.com" TargetMode="External"/><Relationship Id="rId628" Type="http://schemas.openxmlformats.org/officeDocument/2006/relationships/hyperlink" Target="mailto:sanalee@snu.ac.kr" TargetMode="External"/><Relationship Id="rId627" Type="http://schemas.openxmlformats.org/officeDocument/2006/relationships/hyperlink" Target="mailto:jae.hee.lee@uni-hamburg.de" TargetMode="External"/><Relationship Id="rId626" Type="http://schemas.openxmlformats.org/officeDocument/2006/relationships/hyperlink" Target="mailto:mkarpinska@umass.com" TargetMode="External"/><Relationship Id="rId625" Type="http://schemas.openxmlformats.org/officeDocument/2006/relationships/hyperlink" Target="mailto:marzena.karpinska@gmail.com" TargetMode="External"/><Relationship Id="rId624" Type="http://schemas.openxmlformats.org/officeDocument/2006/relationships/hyperlink" Target="mailto:ijauregi@gmail.com" TargetMode="External"/><Relationship Id="rId623" Type="http://schemas.openxmlformats.org/officeDocument/2006/relationships/hyperlink" Target="mailto:guillemct87@gmail.com" TargetMode="External"/><Relationship Id="rId622" Type="http://schemas.openxmlformats.org/officeDocument/2006/relationships/hyperlink" Target="mailto:akshay91.isi@gmail.com" TargetMode="External"/><Relationship Id="rId621" Type="http://schemas.openxmlformats.org/officeDocument/2006/relationships/hyperlink" Target="mailto:zhuziningning@gmail.com" TargetMode="External"/><Relationship Id="rId620" Type="http://schemas.openxmlformats.org/officeDocument/2006/relationships/hyperlink" Target="mailto:zxshamson@gmail.com" TargetMode="External"/><Relationship Id="rId62" Type="http://schemas.openxmlformats.org/officeDocument/2006/relationships/hyperlink" Target="mailto:philipcjacksonjr@hotmail.com" TargetMode="External"/><Relationship Id="rId619" Type="http://schemas.openxmlformats.org/officeDocument/2006/relationships/hyperlink" Target="mailto:alexwarstadt@gmail.com" TargetMode="External"/><Relationship Id="rId618" Type="http://schemas.openxmlformats.org/officeDocument/2006/relationships/hyperlink" Target="mailto:adinawilliams@meta.com" TargetMode="External"/><Relationship Id="rId617" Type="http://schemas.openxmlformats.org/officeDocument/2006/relationships/hyperlink" Target="mailto:sonvx@cs.umu.se" TargetMode="External"/><Relationship Id="rId616" Type="http://schemas.openxmlformats.org/officeDocument/2006/relationships/hyperlink" Target="mailto:suns1@i2r.a-star.edu.sg" TargetMode="External"/><Relationship Id="rId615" Type="http://schemas.openxmlformats.org/officeDocument/2006/relationships/hyperlink" Target="mailto:spantha@google.com" TargetMode="External"/><Relationship Id="rId614" Type="http://schemas.openxmlformats.org/officeDocument/2006/relationships/hyperlink" Target="mailto:jliu@nankai.edu.cn" TargetMode="External"/><Relationship Id="rId613" Type="http://schemas.openxmlformats.org/officeDocument/2006/relationships/hyperlink" Target="mailto:chaojiang06@gmail.com" TargetMode="External"/><Relationship Id="rId612" Type="http://schemas.openxmlformats.org/officeDocument/2006/relationships/hyperlink" Target="mailto:iterdan@microsoft.com" TargetMode="External"/><Relationship Id="rId611" Type="http://schemas.openxmlformats.org/officeDocument/2006/relationships/hyperlink" Target="mailto:devamanyu@gmail.com" TargetMode="External"/><Relationship Id="rId610" Type="http://schemas.openxmlformats.org/officeDocument/2006/relationships/hyperlink" Target="mailto:gaoserenayj@gmail.com" TargetMode="External"/><Relationship Id="rId61" Type="http://schemas.openxmlformats.org/officeDocument/2006/relationships/hyperlink" Target="mailto:inui@cs.tsukuba.ac.jp" TargetMode="External"/><Relationship Id="rId609" Type="http://schemas.openxmlformats.org/officeDocument/2006/relationships/hyperlink" Target="mailto:amanda.cercas@gmail.com" TargetMode="External"/><Relationship Id="rId608" Type="http://schemas.openxmlformats.org/officeDocument/2006/relationships/hyperlink" Target="mailto:amanda.cercas@unibocconi.it" TargetMode="External"/><Relationship Id="rId607" Type="http://schemas.openxmlformats.org/officeDocument/2006/relationships/hyperlink" Target="mailto:alvations@gmail.com" TargetMode="External"/><Relationship Id="rId606" Type="http://schemas.openxmlformats.org/officeDocument/2006/relationships/hyperlink" Target="mailto:kevinxwu@tencent.com" TargetMode="External"/><Relationship Id="rId605" Type="http://schemas.openxmlformats.org/officeDocument/2006/relationships/hyperlink" Target="mailto:shibano@aa.tufs.ac.jp" TargetMode="External"/><Relationship Id="rId604" Type="http://schemas.openxmlformats.org/officeDocument/2006/relationships/hyperlink" Target="mailto:amrita.saha@salesforce.com" TargetMode="External"/><Relationship Id="rId603" Type="http://schemas.openxmlformats.org/officeDocument/2006/relationships/hyperlink" Target="mailto:okuchaiev@nvidia.com" TargetMode="External"/><Relationship Id="rId602" Type="http://schemas.openxmlformats.org/officeDocument/2006/relationships/hyperlink" Target="mailto:paul@cl.uni-heidelberg.de" TargetMode="External"/><Relationship Id="rId601" Type="http://schemas.openxmlformats.org/officeDocument/2006/relationships/hyperlink" Target="mailto:debjit.paul@epfl.ch" TargetMode="External"/><Relationship Id="rId600" Type="http://schemas.openxmlformats.org/officeDocument/2006/relationships/hyperlink" Target="mailto:s0934062@sms.ed.ac.uk" TargetMode="External"/><Relationship Id="rId60" Type="http://schemas.openxmlformats.org/officeDocument/2006/relationships/hyperlink" Target="mailto:elcondor@maple.ocn.ne.jp" TargetMode="External"/><Relationship Id="rId6" Type="http://schemas.openxmlformats.org/officeDocument/2006/relationships/hyperlink" Target="mailto:mortimer@meta.com" TargetMode="External"/><Relationship Id="rId599" Type="http://schemas.openxmlformats.org/officeDocument/2006/relationships/hyperlink" Target="mailto:arabella.sinclair@abdn.ac.uk" TargetMode="External"/><Relationship Id="rId598" Type="http://schemas.openxmlformats.org/officeDocument/2006/relationships/hyperlink" Target="mailto:gwkim.rsrch@gmail.com" TargetMode="External"/><Relationship Id="rId597" Type="http://schemas.openxmlformats.org/officeDocument/2006/relationships/hyperlink" Target="mailto:kym@lgcns.com" TargetMode="External"/><Relationship Id="rId596" Type="http://schemas.openxmlformats.org/officeDocument/2006/relationships/hyperlink" Target="mailto:kenny.zhu@uta.edu" TargetMode="External"/><Relationship Id="rId595" Type="http://schemas.openxmlformats.org/officeDocument/2006/relationships/hyperlink" Target="mailto:xwu@proofpoint.com" TargetMode="External"/><Relationship Id="rId594" Type="http://schemas.openxmlformats.org/officeDocument/2006/relationships/hyperlink" Target="mailto:lneves@snapchat.com" TargetMode="External"/><Relationship Id="rId593" Type="http://schemas.openxmlformats.org/officeDocument/2006/relationships/hyperlink" Target="mailto:tgowdan@gmail.com" TargetMode="External"/><Relationship Id="rId592" Type="http://schemas.openxmlformats.org/officeDocument/2006/relationships/hyperlink" Target="mailto:thammegowda@microsoft.com" TargetMode="External"/><Relationship Id="rId591" Type="http://schemas.openxmlformats.org/officeDocument/2006/relationships/hyperlink" Target="mailto:gaofei@ihpc.a-star.edu.sg" TargetMode="External"/><Relationship Id="rId590" Type="http://schemas.openxmlformats.org/officeDocument/2006/relationships/hyperlink" Target="mailto:ferraro@umbc.edu" TargetMode="External"/><Relationship Id="rId59" Type="http://schemas.openxmlformats.org/officeDocument/2006/relationships/hyperlink" Target="mailto:kenji.imamura@nict.go.jp" TargetMode="External"/><Relationship Id="rId589" Type="http://schemas.openxmlformats.org/officeDocument/2006/relationships/hyperlink" Target="mailto:espinosa-ankel@cardiff.ac.uk" TargetMode="External"/><Relationship Id="rId588" Type="http://schemas.openxmlformats.org/officeDocument/2006/relationships/hyperlink" Target="mailto:isaaccaswell91@gmail.com" TargetMode="External"/><Relationship Id="rId587" Type="http://schemas.openxmlformats.org/officeDocument/2006/relationships/hyperlink" Target="mailto:philip.e.blair10@gmail.com" TargetMode="External"/><Relationship Id="rId586" Type="http://schemas.openxmlformats.org/officeDocument/2006/relationships/hyperlink" Target="mailto:forrest.bao@gmail.com" TargetMode="External"/><Relationship Id="rId585" Type="http://schemas.openxmlformats.org/officeDocument/2006/relationships/hyperlink" Target="mailto:nitika.mathur@gmail.com" TargetMode="External"/><Relationship Id="rId584" Type="http://schemas.openxmlformats.org/officeDocument/2006/relationships/hyperlink" Target="mailto:michael.aloys@gmail.com" TargetMode="External"/><Relationship Id="rId583" Type="http://schemas.openxmlformats.org/officeDocument/2006/relationships/hyperlink" Target="mailto:mail@michael-hedderich.de" TargetMode="External"/><Relationship Id="rId582" Type="http://schemas.openxmlformats.org/officeDocument/2006/relationships/hyperlink" Target="mailto:pedropei@umich.edu" TargetMode="External"/><Relationship Id="rId581" Type="http://schemas.openxmlformats.org/officeDocument/2006/relationships/hyperlink" Target="mailto:ksingla025@gmail.com" TargetMode="External"/><Relationship Id="rId580" Type="http://schemas.openxmlformats.org/officeDocument/2006/relationships/hyperlink" Target="mailto:karan@whissle.ai" TargetMode="External"/><Relationship Id="rId58" Type="http://schemas.openxmlformats.org/officeDocument/2006/relationships/hyperlink" Target="mailto:eduard.hovy@unimelb.edu.au" TargetMode="External"/><Relationship Id="rId579" Type="http://schemas.openxmlformats.org/officeDocument/2006/relationships/hyperlink" Target="mailto:a0134670@u.nus.edu" TargetMode="External"/><Relationship Id="rId578" Type="http://schemas.openxmlformats.org/officeDocument/2006/relationships/hyperlink" Target="mailto:wenqianglei@scu.edu.cn" TargetMode="External"/><Relationship Id="rId577" Type="http://schemas.openxmlformats.org/officeDocument/2006/relationships/hyperlink" Target="mailto:zhouhan.lin@umontreal.ca" TargetMode="External"/><Relationship Id="rId576" Type="http://schemas.openxmlformats.org/officeDocument/2006/relationships/hyperlink" Target="mailto:hantek@sjtu.edu.cn" TargetMode="External"/><Relationship Id="rId575" Type="http://schemas.openxmlformats.org/officeDocument/2006/relationships/hyperlink" Target="mailto:ozge_alacam@yahoo.com" TargetMode="External"/><Relationship Id="rId574" Type="http://schemas.openxmlformats.org/officeDocument/2006/relationships/hyperlink" Target="mailto:oezge.alacam@uni-bielefeld.de" TargetMode="External"/><Relationship Id="rId573" Type="http://schemas.openxmlformats.org/officeDocument/2006/relationships/hyperlink" Target="mailto:tomohiro2.yamasaki@gmail.com" TargetMode="External"/><Relationship Id="rId572" Type="http://schemas.openxmlformats.org/officeDocument/2006/relationships/hyperlink" Target="mailto:tomohiro2.yamasaki@toshiba.co.jp" TargetMode="External"/><Relationship Id="rId571" Type="http://schemas.openxmlformats.org/officeDocument/2006/relationships/hyperlink" Target="mailto:mittal.ashish61@gmail.com" TargetMode="External"/><Relationship Id="rId570" Type="http://schemas.openxmlformats.org/officeDocument/2006/relationships/hyperlink" Target="mailto:belle@dunamu.com" TargetMode="External"/><Relationship Id="rId57" Type="http://schemas.openxmlformats.org/officeDocument/2006/relationships/hyperlink" Target="mailto:veronique.hoste@ugent.be" TargetMode="External"/><Relationship Id="rId569" Type="http://schemas.openxmlformats.org/officeDocument/2006/relationships/hyperlink" Target="mailto:liuqianbit@163.com" TargetMode="External"/><Relationship Id="rId568" Type="http://schemas.openxmlformats.org/officeDocument/2006/relationships/hyperlink" Target="mailto:liuqian@sea.com" TargetMode="External"/><Relationship Id="rId567" Type="http://schemas.openxmlformats.org/officeDocument/2006/relationships/hyperlink" Target="mailto:xiangkhu@amazon.com" TargetMode="External"/><Relationship Id="rId566" Type="http://schemas.openxmlformats.org/officeDocument/2006/relationships/hyperlink" Target="mailto:ksferguson@gmail.com" TargetMode="External"/><Relationship Id="rId565" Type="http://schemas.openxmlformats.org/officeDocument/2006/relationships/hyperlink" Target="mailto:wkkebj@gmail.com" TargetMode="External"/><Relationship Id="rId564" Type="http://schemas.openxmlformats.org/officeDocument/2006/relationships/hyperlink" Target="mailto:sl2322@cornell.edu" TargetMode="External"/><Relationship Id="rId563" Type="http://schemas.openxmlformats.org/officeDocument/2006/relationships/hyperlink" Target="mailto:zhangdongyuzt78@163.com" TargetMode="External"/><Relationship Id="rId562" Type="http://schemas.openxmlformats.org/officeDocument/2006/relationships/hyperlink" Target="mailto:dung.ld@vinuni.edu.vn" TargetMode="External"/><Relationship Id="rId561" Type="http://schemas.openxmlformats.org/officeDocument/2006/relationships/hyperlink" Target="mailto:zmy9108@gmail.com" TargetMode="External"/><Relationship Id="rId560" Type="http://schemas.openxmlformats.org/officeDocument/2006/relationships/hyperlink" Target="mailto:mz2974@columbia.edu" TargetMode="External"/><Relationship Id="rId56" Type="http://schemas.openxmlformats.org/officeDocument/2006/relationships/hyperlink" Target="mailto:juliahmr@illinois.edu" TargetMode="External"/><Relationship Id="rId559" Type="http://schemas.openxmlformats.org/officeDocument/2006/relationships/hyperlink" Target="mailto:sweagraw@umd.edu" TargetMode="External"/><Relationship Id="rId558" Type="http://schemas.openxmlformats.org/officeDocument/2006/relationships/hyperlink" Target="mailto:swetaagrawal20@gmail.com" TargetMode="External"/><Relationship Id="rId557" Type="http://schemas.openxmlformats.org/officeDocument/2006/relationships/hyperlink" Target="mailto:yhshin@inu.ac.kr" TargetMode="External"/><Relationship Id="rId556" Type="http://schemas.openxmlformats.org/officeDocument/2006/relationships/hyperlink" Target="mailto:raksha@cse.iitb.ac.in" TargetMode="External"/><Relationship Id="rId555" Type="http://schemas.openxmlformats.org/officeDocument/2006/relationships/hyperlink" Target="mailto:raksha.sharma@cs.iitr.ac.in" TargetMode="External"/><Relationship Id="rId554" Type="http://schemas.openxmlformats.org/officeDocument/2006/relationships/hyperlink" Target="mailto:ishalyminov@gmail.com" TargetMode="External"/><Relationship Id="rId553" Type="http://schemas.openxmlformats.org/officeDocument/2006/relationships/hyperlink" Target="mailto:matiss.rikters@aist.go.jp" TargetMode="External"/><Relationship Id="rId552" Type="http://schemas.openxmlformats.org/officeDocument/2006/relationships/hyperlink" Target="mailto:valentin.nyzam@univ-tours.fr" TargetMode="External"/><Relationship Id="rId551" Type="http://schemas.openxmlformats.org/officeDocument/2006/relationships/hyperlink" Target="mailto:enrique.noriega@gmail.com" TargetMode="External"/><Relationship Id="rId550" Type="http://schemas.openxmlformats.org/officeDocument/2006/relationships/hyperlink" Target="mailto:sandeepsricharan@gmail.com" TargetMode="External"/><Relationship Id="rId55" Type="http://schemas.openxmlformats.org/officeDocument/2006/relationships/hyperlink" Target="mailto:higashinaka@i.nagoya-u.ac.jp" TargetMode="External"/><Relationship Id="rId549" Type="http://schemas.openxmlformats.org/officeDocument/2006/relationships/hyperlink" Target="mailto:hongyu@iscas.ac.cn" TargetMode="External"/><Relationship Id="rId548" Type="http://schemas.openxmlformats.org/officeDocument/2006/relationships/hyperlink" Target="http://haoran.li" TargetMode="External"/><Relationship Id="rId547" Type="http://schemas.openxmlformats.org/officeDocument/2006/relationships/hyperlink" Target="mailto:hlibt@connect.ust.hk" TargetMode="External"/><Relationship Id="rId546" Type="http://schemas.openxmlformats.org/officeDocument/2006/relationships/hyperlink" Target="mailto:galsang1000@gmail.com" TargetMode="External"/><Relationship Id="rId545" Type="http://schemas.openxmlformats.org/officeDocument/2006/relationships/hyperlink" Target="mailto:kimtaeuk@hanyang.ac.kr" TargetMode="External"/><Relationship Id="rId544" Type="http://schemas.openxmlformats.org/officeDocument/2006/relationships/hyperlink" Target="mailto:kai.hui.bj@gmail.com" TargetMode="External"/><Relationship Id="rId543" Type="http://schemas.openxmlformats.org/officeDocument/2006/relationships/hyperlink" Target="mailto:tgui@fudan.edu.cn" TargetMode="External"/><Relationship Id="rId542" Type="http://schemas.openxmlformats.org/officeDocument/2006/relationships/hyperlink" Target="mailto:dgholipour@outlook.de" TargetMode="External"/><Relationship Id="rId541" Type="http://schemas.openxmlformats.org/officeDocument/2006/relationships/hyperlink" Target="mailto:jaredfern@cmu.edu" TargetMode="External"/><Relationship Id="rId540" Type="http://schemas.openxmlformats.org/officeDocument/2006/relationships/hyperlink" Target="mailto:ivan.b.smirnov@gmail.com" TargetMode="External"/><Relationship Id="rId54" Type="http://schemas.openxmlformats.org/officeDocument/2006/relationships/hyperlink" Target="mailto:cjkicjki@cjki.org" TargetMode="External"/><Relationship Id="rId539" Type="http://schemas.openxmlformats.org/officeDocument/2006/relationships/hyperlink" Target="mailto:asmirnov@anna.money" TargetMode="External"/><Relationship Id="rId538" Type="http://schemas.openxmlformats.org/officeDocument/2006/relationships/hyperlink" Target="mailto:jpujara@isi.edu" TargetMode="External"/><Relationship Id="rId537" Type="http://schemas.openxmlformats.org/officeDocument/2006/relationships/hyperlink" Target="mailto:xiaojiang_liu@apple.com" TargetMode="External"/><Relationship Id="rId536" Type="http://schemas.openxmlformats.org/officeDocument/2006/relationships/hyperlink" Target="mailto:lawrence.carolin@gmail.com" TargetMode="External"/><Relationship Id="rId535" Type="http://schemas.openxmlformats.org/officeDocument/2006/relationships/hyperlink" Target="mailto:carolin.lawrence@neclab.eu" TargetMode="External"/><Relationship Id="rId534" Type="http://schemas.openxmlformats.org/officeDocument/2006/relationships/hyperlink" Target="mailto:hwanghao@gmail.com" TargetMode="External"/><Relationship Id="rId533" Type="http://schemas.openxmlformats.org/officeDocument/2006/relationships/hyperlink" Target="mailto:bob.frank@yale.edu" TargetMode="External"/><Relationship Id="rId532" Type="http://schemas.openxmlformats.org/officeDocument/2006/relationships/hyperlink" Target="mailto:lifu@ttic.edu" TargetMode="External"/><Relationship Id="rId531" Type="http://schemas.openxmlformats.org/officeDocument/2006/relationships/hyperlink" Target="mailto:suhui07@meituan.com" TargetMode="External"/><Relationship Id="rId530" Type="http://schemas.openxmlformats.org/officeDocument/2006/relationships/hyperlink" Target="mailto:navid.rekabsaz@gmail.com" TargetMode="External"/><Relationship Id="rId53" Type="http://schemas.openxmlformats.org/officeDocument/2006/relationships/hyperlink" Target="mailto:jack@cjki.org" TargetMode="External"/><Relationship Id="rId529" Type="http://schemas.openxmlformats.org/officeDocument/2006/relationships/hyperlink" Target="mailto:geetanjali.rakshit@gmail.com" TargetMode="External"/><Relationship Id="rId528" Type="http://schemas.openxmlformats.org/officeDocument/2006/relationships/hyperlink" Target="mailto:grakshit@ucsc.edu" TargetMode="External"/><Relationship Id="rId527" Type="http://schemas.openxmlformats.org/officeDocument/2006/relationships/hyperlink" Target="mailto:simon.ostermann@dfki.de" TargetMode="External"/><Relationship Id="rId526" Type="http://schemas.openxmlformats.org/officeDocument/2006/relationships/hyperlink" Target="mailto:m.nicosia@gmail.com" TargetMode="External"/><Relationship Id="rId525" Type="http://schemas.openxmlformats.org/officeDocument/2006/relationships/hyperlink" Target="mailto:preksh@google.com" TargetMode="External"/><Relationship Id="rId524" Type="http://schemas.openxmlformats.org/officeDocument/2006/relationships/hyperlink" Target="mailto:aakankshan@allenai.org" TargetMode="External"/><Relationship Id="rId523" Type="http://schemas.openxmlformats.org/officeDocument/2006/relationships/hyperlink" Target="mailto:pablo.a.loyola@rakuten.com" TargetMode="External"/><Relationship Id="rId522" Type="http://schemas.openxmlformats.org/officeDocument/2006/relationships/hyperlink" Target="mailto:jherzig@gmail.com" TargetMode="External"/><Relationship Id="rId521" Type="http://schemas.openxmlformats.org/officeDocument/2006/relationships/hyperlink" Target="mailto:yunchen@sufe.edu.cn" TargetMode="External"/><Relationship Id="rId520" Type="http://schemas.openxmlformats.org/officeDocument/2006/relationships/hyperlink" Target="mailto:wilson.tsai1992@gmail.com" TargetMode="External"/><Relationship Id="rId52" Type="http://schemas.openxmlformats.org/officeDocument/2006/relationships/hyperlink" Target="mailto:komoku@gmail.com" TargetMode="External"/><Relationship Id="rId519" Type="http://schemas.openxmlformats.org/officeDocument/2006/relationships/hyperlink" Target="mailto:teresa.botschen@mercedes-benz.com" TargetMode="External"/><Relationship Id="rId518" Type="http://schemas.openxmlformats.org/officeDocument/2006/relationships/hyperlink" Target="mailto:alinejadashkan@gmail.com" TargetMode="External"/><Relationship Id="rId517" Type="http://schemas.openxmlformats.org/officeDocument/2006/relationships/hyperlink" Target="mailto:straka@ufal.mff.cuni.cz" TargetMode="External"/><Relationship Id="rId516" Type="http://schemas.openxmlformats.org/officeDocument/2006/relationships/hyperlink" Target="mailto:simon.mille@adaptcentre.ie" TargetMode="External"/><Relationship Id="rId515" Type="http://schemas.openxmlformats.org/officeDocument/2006/relationships/hyperlink" Target="http://zhuoyan.li" TargetMode="External"/><Relationship Id="rId514" Type="http://schemas.openxmlformats.org/officeDocument/2006/relationships/hyperlink" Target="mailto:li4178@purdue.edu" TargetMode="External"/><Relationship Id="rId513" Type="http://schemas.openxmlformats.org/officeDocument/2006/relationships/hyperlink" Target="mailto:marek.kubis@amu.edu.pl" TargetMode="External"/><Relationship Id="rId512" Type="http://schemas.openxmlformats.org/officeDocument/2006/relationships/hyperlink" Target="mailto:averykhoo@gmail.com" TargetMode="External"/><Relationship Id="rId511" Type="http://schemas.openxmlformats.org/officeDocument/2006/relationships/hyperlink" Target="mailto:wfanag@connect.ust.hk" TargetMode="External"/><Relationship Id="rId510" Type="http://schemas.openxmlformats.org/officeDocument/2006/relationships/hyperlink" Target="mailto:justin.chiu@rakuten.com" TargetMode="External"/><Relationship Id="rId51" Type="http://schemas.openxmlformats.org/officeDocument/2006/relationships/hyperlink" Target="mailto:carlos.gomez@udc.es" TargetMode="External"/><Relationship Id="rId509" Type="http://schemas.openxmlformats.org/officeDocument/2006/relationships/hyperlink" Target="mailto:liulixin@pku.edu.cn" TargetMode="External"/><Relationship Id="rId508" Type="http://schemas.openxmlformats.org/officeDocument/2006/relationships/hyperlink" Target="mailto:irina.i.belousova@gmail.com" TargetMode="External"/><Relationship Id="rId507" Type="http://schemas.openxmlformats.org/officeDocument/2006/relationships/hyperlink" Target="mailto:tbedrax@google.com" TargetMode="External"/><Relationship Id="rId506" Type="http://schemas.openxmlformats.org/officeDocument/2006/relationships/hyperlink" Target="mailto:aizawa.nii@gmail.com" TargetMode="External"/><Relationship Id="rId505" Type="http://schemas.openxmlformats.org/officeDocument/2006/relationships/hyperlink" Target="mailto:aizawa@nii.ac.jp" TargetMode="External"/><Relationship Id="rId504" Type="http://schemas.openxmlformats.org/officeDocument/2006/relationships/hyperlink" Target="mailto:me@colinzhang.com" TargetMode="External"/><Relationship Id="rId503" Type="http://schemas.openxmlformats.org/officeDocument/2006/relationships/hyperlink" Target="mailto:hzz5361@psu.edu" TargetMode="External"/><Relationship Id="rId502" Type="http://schemas.openxmlformats.org/officeDocument/2006/relationships/hyperlink" Target="mailto:ieva.staliunaite@gmail.com" TargetMode="External"/><Relationship Id="rId501" Type="http://schemas.openxmlformats.org/officeDocument/2006/relationships/hyperlink" Target="mailto:chenhao@uchicago.edu" TargetMode="External"/><Relationship Id="rId500" Type="http://schemas.openxmlformats.org/officeDocument/2006/relationships/hyperlink" Target="mailto:balajinix@gmail.com" TargetMode="External"/><Relationship Id="rId50" Type="http://schemas.openxmlformats.org/officeDocument/2006/relationships/hyperlink" Target="mailto:michael.glass@valpo.edu" TargetMode="External"/><Relationship Id="rId5" Type="http://schemas.openxmlformats.org/officeDocument/2006/relationships/hyperlink" Target="mailto:e.agirre@ehu.eus" TargetMode="External"/><Relationship Id="rId499" Type="http://schemas.openxmlformats.org/officeDocument/2006/relationships/hyperlink" Target="mailto:ming.lei@gmail.com" TargetMode="External"/><Relationship Id="rId498" Type="http://schemas.openxmlformats.org/officeDocument/2006/relationships/hyperlink" Target="mailto:joao.sedoc@gmail.com" TargetMode="External"/><Relationship Id="rId497" Type="http://schemas.openxmlformats.org/officeDocument/2006/relationships/hyperlink" Target="mailto:jsedoc@nyu.edu" TargetMode="External"/><Relationship Id="rId496" Type="http://schemas.openxmlformats.org/officeDocument/2006/relationships/hyperlink" Target="mailto:g.j.wijnholds@uu.nl" TargetMode="External"/><Relationship Id="rId495" Type="http://schemas.openxmlformats.org/officeDocument/2006/relationships/hyperlink" Target="mailto:g.j.wijnholds@liacs.leidenuniv.nl" TargetMode="External"/><Relationship Id="rId494" Type="http://schemas.openxmlformats.org/officeDocument/2006/relationships/hyperlink" Target="mailto:azpoliak@gmail.com" TargetMode="External"/><Relationship Id="rId493" Type="http://schemas.openxmlformats.org/officeDocument/2006/relationships/hyperlink" Target="mailto:azpoliak@cs.jhu.edu" TargetMode="External"/><Relationship Id="rId492" Type="http://schemas.openxmlformats.org/officeDocument/2006/relationships/hyperlink" Target="mailto:dmitriy.dligach@gmail.com" TargetMode="External"/><Relationship Id="rId491" Type="http://schemas.openxmlformats.org/officeDocument/2006/relationships/hyperlink" Target="mailto:ddligach@luc.edu" TargetMode="External"/><Relationship Id="rId490" Type="http://schemas.openxmlformats.org/officeDocument/2006/relationships/hyperlink" Target="mailto:tomkocmi@microsoft.com" TargetMode="External"/><Relationship Id="rId49" Type="http://schemas.openxmlformats.org/officeDocument/2006/relationships/hyperlink" Target="mailto:regz1@mglass.org" TargetMode="External"/><Relationship Id="rId489" Type="http://schemas.openxmlformats.org/officeDocument/2006/relationships/hyperlink" Target="mailto:dima.taji@nyu.edu" TargetMode="External"/><Relationship Id="rId488" Type="http://schemas.openxmlformats.org/officeDocument/2006/relationships/hyperlink" Target="mailto:dima.taji@gmail.com" TargetMode="External"/><Relationship Id="rId487" Type="http://schemas.openxmlformats.org/officeDocument/2006/relationships/hyperlink" Target="mailto:staylor@fitchburgstate.edu" TargetMode="External"/><Relationship Id="rId486" Type="http://schemas.openxmlformats.org/officeDocument/2006/relationships/hyperlink" Target="mailto:stepheneugenetaylor@gmail.com" TargetMode="External"/><Relationship Id="rId485" Type="http://schemas.openxmlformats.org/officeDocument/2006/relationships/hyperlink" Target="mailto:franck.dernoncourt@gmail.com" TargetMode="External"/><Relationship Id="rId484" Type="http://schemas.openxmlformats.org/officeDocument/2006/relationships/hyperlink" Target="mailto:begona.altuna@gmail.com" TargetMode="External"/><Relationship Id="rId483" Type="http://schemas.openxmlformats.org/officeDocument/2006/relationships/hyperlink" Target="mailto:begona.altuna@ehu.eus" TargetMode="External"/><Relationship Id="rId482" Type="http://schemas.openxmlformats.org/officeDocument/2006/relationships/hyperlink" Target="mailto:qianmi@gmail.com" TargetMode="External"/><Relationship Id="rId481" Type="http://schemas.openxmlformats.org/officeDocument/2006/relationships/hyperlink" Target="mailto:jfyu@njust.edu.cn" TargetMode="External"/><Relationship Id="rId480" Type="http://schemas.openxmlformats.org/officeDocument/2006/relationships/hyperlink" Target="mailto:saku@nii.ac.jp" TargetMode="External"/><Relationship Id="rId48" Type="http://schemas.openxmlformats.org/officeDocument/2006/relationships/hyperlink" Target="mailto:jfgao@microsoft.com" TargetMode="External"/><Relationship Id="rId479" Type="http://schemas.openxmlformats.org/officeDocument/2006/relationships/hyperlink" Target="mailto:qfsuyu@gmail.com" TargetMode="External"/><Relationship Id="rId478" Type="http://schemas.openxmlformats.org/officeDocument/2006/relationships/hyperlink" Target="mailto:su.809@osu.edu" TargetMode="External"/><Relationship Id="rId477" Type="http://schemas.openxmlformats.org/officeDocument/2006/relationships/hyperlink" Target="mailto:a_shirani@apple.com" TargetMode="External"/><Relationship Id="rId476" Type="http://schemas.openxmlformats.org/officeDocument/2006/relationships/hyperlink" Target="mailto:kirean616@gmail.com" TargetMode="External"/><Relationship Id="rId475" Type="http://schemas.openxmlformats.org/officeDocument/2006/relationships/hyperlink" Target="mailto:kelvin@duolingo.com" TargetMode="External"/><Relationship Id="rId474" Type="http://schemas.openxmlformats.org/officeDocument/2006/relationships/hyperlink" Target="mailto:tlinlp@google.com" TargetMode="External"/><Relationship Id="rId473" Type="http://schemas.openxmlformats.org/officeDocument/2006/relationships/hyperlink" Target="mailto:hkhayrallah@microsoft.com" TargetMode="External"/><Relationship Id="rId472" Type="http://schemas.openxmlformats.org/officeDocument/2006/relationships/hyperlink" Target="mailto:sudipkar@amazon.com" TargetMode="External"/><Relationship Id="rId471" Type="http://schemas.openxmlformats.org/officeDocument/2006/relationships/hyperlink" Target="mailto:cryptexcode@gmail.com" TargetMode="External"/><Relationship Id="rId470" Type="http://schemas.openxmlformats.org/officeDocument/2006/relationships/hyperlink" Target="mailto:justin.debenedetto@villanova.edu" TargetMode="External"/><Relationship Id="rId47" Type="http://schemas.openxmlformats.org/officeDocument/2006/relationships/hyperlink" Target="mailto:fujita@paraphrasing.org" TargetMode="External"/><Relationship Id="rId469" Type="http://schemas.openxmlformats.org/officeDocument/2006/relationships/hyperlink" Target="mailto:shamil.cm@gmail.com" TargetMode="External"/><Relationship Id="rId468" Type="http://schemas.openxmlformats.org/officeDocument/2006/relationships/hyperlink" Target="mailto:artetxem@gmail.com" TargetMode="External"/><Relationship Id="rId467" Type="http://schemas.openxmlformats.org/officeDocument/2006/relationships/hyperlink" Target="mailto:mikel@reka.ai" TargetMode="External"/><Relationship Id="rId466" Type="http://schemas.openxmlformats.org/officeDocument/2006/relationships/hyperlink" Target="mailto:sgiorgi@sas.upenn.edu" TargetMode="External"/><Relationship Id="rId465" Type="http://schemas.openxmlformats.org/officeDocument/2006/relationships/hyperlink" Target="mailto:sun.397@osu.edu" TargetMode="External"/><Relationship Id="rId464" Type="http://schemas.openxmlformats.org/officeDocument/2006/relationships/hyperlink" Target="mailto:hrashkin@google.com" TargetMode="External"/><Relationship Id="rId463" Type="http://schemas.openxmlformats.org/officeDocument/2006/relationships/hyperlink" Target="mailto:ellarabi@gmail.com" TargetMode="External"/><Relationship Id="rId462" Type="http://schemas.openxmlformats.org/officeDocument/2006/relationships/hyperlink" Target="mailto:diana.nicoleta.popa@gmail.com" TargetMode="External"/><Relationship Id="rId461" Type="http://schemas.openxmlformats.org/officeDocument/2006/relationships/hyperlink" Target="mailto:helcl@ufal.mff.cuni.cz" TargetMode="External"/><Relationship Id="rId460" Type="http://schemas.openxmlformats.org/officeDocument/2006/relationships/hyperlink" Target="mailto:kiril.gashteovski@gmail.com" TargetMode="External"/><Relationship Id="rId46" Type="http://schemas.openxmlformats.org/officeDocument/2006/relationships/hyperlink" Target="mailto:raquel.fdz.rovira@gmail.com" TargetMode="External"/><Relationship Id="rId459" Type="http://schemas.openxmlformats.org/officeDocument/2006/relationships/hyperlink" Target="mailto:e.mcintyre@dundee.ac.uk" TargetMode="External"/><Relationship Id="rId458" Type="http://schemas.openxmlformats.org/officeDocument/2006/relationships/hyperlink" Target="mailto:juancarabina@meta.com" TargetMode="External"/><Relationship Id="rId457" Type="http://schemas.openxmlformats.org/officeDocument/2006/relationships/hyperlink" Target="mailto:anujkumar9@gmail.com" TargetMode="External"/><Relationship Id="rId456" Type="http://schemas.openxmlformats.org/officeDocument/2006/relationships/hyperlink" Target="mailto:Mark.Johnson@MQ.edu.au" TargetMode="External"/><Relationship Id="rId455" Type="http://schemas.openxmlformats.org/officeDocument/2006/relationships/hyperlink" Target="mailto:mark.johnson@mq.edu.au" TargetMode="External"/><Relationship Id="rId454" Type="http://schemas.openxmlformats.org/officeDocument/2006/relationships/hyperlink" Target="mailto:hangyav@cis.lmu.de" TargetMode="External"/><Relationship Id="rId453" Type="http://schemas.openxmlformats.org/officeDocument/2006/relationships/hyperlink" Target="mailto:meng.fang@liverpool.ac.uk" TargetMode="External"/><Relationship Id="rId452" Type="http://schemas.openxmlformats.org/officeDocument/2006/relationships/hyperlink" Target="mailto:yashkumaratri@hotmail.com" TargetMode="External"/><Relationship Id="rId451" Type="http://schemas.openxmlformats.org/officeDocument/2006/relationships/hyperlink" Target="mailto:yashk@iiitd.ac.in" TargetMode="External"/><Relationship Id="rId450" Type="http://schemas.openxmlformats.org/officeDocument/2006/relationships/hyperlink" Target="mailto:mathieubmddehouck@mailoo.org" TargetMode="External"/><Relationship Id="rId45" Type="http://schemas.openxmlformats.org/officeDocument/2006/relationships/hyperlink" Target="mailto:raquel.fernandez@uva.nl" TargetMode="External"/><Relationship Id="rId449" Type="http://schemas.openxmlformats.org/officeDocument/2006/relationships/hyperlink" Target="mailto:mathieu.dehouck@ens.psl.eu" TargetMode="External"/><Relationship Id="rId448" Type="http://schemas.openxmlformats.org/officeDocument/2006/relationships/hyperlink" Target="mailto:sagnikrayc@gmail.com" TargetMode="External"/><Relationship Id="rId447" Type="http://schemas.openxmlformats.org/officeDocument/2006/relationships/hyperlink" Target="mailto:xuruifeng.hitsz@gmail.com" TargetMode="External"/><Relationship Id="rId446" Type="http://schemas.openxmlformats.org/officeDocument/2006/relationships/hyperlink" Target="mailto:xuruifeng@hit.edu.cn" TargetMode="External"/><Relationship Id="rId445" Type="http://schemas.openxmlformats.org/officeDocument/2006/relationships/hyperlink" Target="mailto:leshem.choshen@mail.huji.ac.il" TargetMode="External"/><Relationship Id="rId444" Type="http://schemas.openxmlformats.org/officeDocument/2006/relationships/hyperlink" Target="mailto:wenwaiyim@gmail.com" TargetMode="External"/><Relationship Id="rId443" Type="http://schemas.openxmlformats.org/officeDocument/2006/relationships/hyperlink" Target="mailto:yimwenwai@microsoft.com" TargetMode="External"/><Relationship Id="rId442" Type="http://schemas.openxmlformats.org/officeDocument/2006/relationships/hyperlink" Target="mailto:jcykcai@tencent.com" TargetMode="External"/><Relationship Id="rId441" Type="http://schemas.openxmlformats.org/officeDocument/2006/relationships/hyperlink" Target="mailto:yqsong@gmail.com" TargetMode="External"/><Relationship Id="rId440" Type="http://schemas.openxmlformats.org/officeDocument/2006/relationships/hyperlink" Target="mailto:yqsong@cse.ust.hk" TargetMode="External"/><Relationship Id="rId44" Type="http://schemas.openxmlformats.org/officeDocument/2006/relationships/hyperlink" Target="mailto:fengjunlan@chinamobile.com" TargetMode="External"/><Relationship Id="rId439" Type="http://schemas.openxmlformats.org/officeDocument/2006/relationships/hyperlink" Target="mailto:antoine.bosselut@epfl.ch" TargetMode="External"/><Relationship Id="rId438" Type="http://schemas.openxmlformats.org/officeDocument/2006/relationships/hyperlink" Target="mailto:n.bogoych@ed.ac.uk" TargetMode="External"/><Relationship Id="rId437" Type="http://schemas.openxmlformats.org/officeDocument/2006/relationships/hyperlink" Target="mailto:djinamzn@amazon.com" TargetMode="External"/><Relationship Id="rId436" Type="http://schemas.openxmlformats.org/officeDocument/2006/relationships/hyperlink" Target="mailto:xanda@cs.hmc.edu" TargetMode="External"/><Relationship Id="rId435" Type="http://schemas.openxmlformats.org/officeDocument/2006/relationships/hyperlink" Target="mailto:aish@cs.utexas.edu" TargetMode="External"/><Relationship Id="rId434" Type="http://schemas.openxmlformats.org/officeDocument/2006/relationships/hyperlink" Target="mailto:padmakua@amazon.com" TargetMode="External"/><Relationship Id="rId433" Type="http://schemas.openxmlformats.org/officeDocument/2006/relationships/hyperlink" Target="mailto:aldrianobaja.m@gmail.com" TargetMode="External"/><Relationship Id="rId432" Type="http://schemas.openxmlformats.org/officeDocument/2006/relationships/hyperlink" Target="mailto:hongyuanmei@gmail.com" TargetMode="External"/><Relationship Id="rId431" Type="http://schemas.openxmlformats.org/officeDocument/2006/relationships/hyperlink" Target="mailto:zheng.ma@ibm.com" TargetMode="External"/><Relationship Id="rId430" Type="http://schemas.openxmlformats.org/officeDocument/2006/relationships/hyperlink" Target="mailto:maz@smail.nju.edu.cn" TargetMode="External"/><Relationship Id="rId43" Type="http://schemas.openxmlformats.org/officeDocument/2006/relationships/hyperlink" Target="mailto:katrin.erk@utexas.edu" TargetMode="External"/><Relationship Id="rId429" Type="http://schemas.openxmlformats.org/officeDocument/2006/relationships/hyperlink" Target="mailto:adhiguna.kuncoro@gmail.com" TargetMode="External"/><Relationship Id="rId428" Type="http://schemas.openxmlformats.org/officeDocument/2006/relationships/hyperlink" Target="mailto:akuncoro@google.com" TargetMode="External"/><Relationship Id="rId427" Type="http://schemas.openxmlformats.org/officeDocument/2006/relationships/hyperlink" Target="mailto:windx0303@gmail.com" TargetMode="External"/><Relationship Id="rId426" Type="http://schemas.openxmlformats.org/officeDocument/2006/relationships/hyperlink" Target="mailto:txh710@psu.edu" TargetMode="External"/><Relationship Id="rId425" Type="http://schemas.openxmlformats.org/officeDocument/2006/relationships/hyperlink" Target="mailto:feiliu.cmu@gmail.com" TargetMode="External"/><Relationship Id="rId424" Type="http://schemas.openxmlformats.org/officeDocument/2006/relationships/hyperlink" Target="mailto:fei.liu@emory.edu" TargetMode="External"/><Relationship Id="rId423" Type="http://schemas.openxmlformats.org/officeDocument/2006/relationships/hyperlink" Target="mailto:bhtrung@gmail.com" TargetMode="External"/><Relationship Id="rId422" Type="http://schemas.openxmlformats.org/officeDocument/2006/relationships/hyperlink" Target="mailto:bui@adobe.com" TargetMode="External"/><Relationship Id="rId421" Type="http://schemas.openxmlformats.org/officeDocument/2006/relationships/hyperlink" Target="mailto:khalid.alkhatib@rug.nl" TargetMode="External"/><Relationship Id="rId420" Type="http://schemas.openxmlformats.org/officeDocument/2006/relationships/hyperlink" Target="mailto:chengshanbo@sogou-inc.com" TargetMode="External"/><Relationship Id="rId42" Type="http://schemas.openxmlformats.org/officeDocument/2006/relationships/hyperlink" Target="mailto:katrin.erk@mail.utexas.edu" TargetMode="External"/><Relationship Id="rId419" Type="http://schemas.openxmlformats.org/officeDocument/2006/relationships/hyperlink" Target="mailto:cshanbo@gmail.com" TargetMode="External"/><Relationship Id="rId418" Type="http://schemas.openxmlformats.org/officeDocument/2006/relationships/hyperlink" Target="mailto:lijuanzi@tsinghua.edu.cn" TargetMode="External"/><Relationship Id="rId417" Type="http://schemas.openxmlformats.org/officeDocument/2006/relationships/hyperlink" Target="mailto:xiongj69@mail2.sysu.edu.cn" TargetMode="External"/><Relationship Id="rId416" Type="http://schemas.openxmlformats.org/officeDocument/2006/relationships/hyperlink" Target="mailto:liununew@whut.edu.cn" TargetMode="External"/><Relationship Id="rId415" Type="http://schemas.openxmlformats.org/officeDocument/2006/relationships/hyperlink" Target="mailto:wlchen@suda.edu.cn" TargetMode="External"/><Relationship Id="rId414" Type="http://schemas.openxmlformats.org/officeDocument/2006/relationships/hyperlink" Target="mailto:chenkehai@gmail.com" TargetMode="External"/><Relationship Id="rId413" Type="http://schemas.openxmlformats.org/officeDocument/2006/relationships/hyperlink" Target="mailto:chenkehai@hit.edu.cn" TargetMode="External"/><Relationship Id="rId412" Type="http://schemas.openxmlformats.org/officeDocument/2006/relationships/hyperlink" Target="mailto:chak.tanmoy.iit@gmail.com" TargetMode="External"/><Relationship Id="rId411" Type="http://schemas.openxmlformats.org/officeDocument/2006/relationships/hyperlink" Target="mailto:chunyangx@gmail.com" TargetMode="External"/><Relationship Id="rId410" Type="http://schemas.openxmlformats.org/officeDocument/2006/relationships/hyperlink" Target="mailto:soroush@dartmouth.edu" TargetMode="External"/><Relationship Id="rId41" Type="http://schemas.openxmlformats.org/officeDocument/2006/relationships/hyperlink" Target="mailto:jduncan@mitre.org" TargetMode="External"/><Relationship Id="rId409" Type="http://schemas.openxmlformats.org/officeDocument/2006/relationships/hyperlink" Target="mailto:soroush.vosoughi@dartmouth.edu" TargetMode="External"/><Relationship Id="rId408" Type="http://schemas.openxmlformats.org/officeDocument/2006/relationships/hyperlink" Target="mailto:hassan@aixplain.com" TargetMode="External"/><Relationship Id="rId407" Type="http://schemas.openxmlformats.org/officeDocument/2006/relationships/hyperlink" Target="mailto:aniramak@amazon.com" TargetMode="External"/><Relationship Id="rId406" Type="http://schemas.openxmlformats.org/officeDocument/2006/relationships/hyperlink" Target="mailto:aprosio@fbk.eu" TargetMode="External"/><Relationship Id="rId405" Type="http://schemas.openxmlformats.org/officeDocument/2006/relationships/hyperlink" Target="mailto:thomas.francois@uclouvain.be" TargetMode="External"/><Relationship Id="rId404" Type="http://schemas.openxmlformats.org/officeDocument/2006/relationships/hyperlink" Target="mailto:yxcao@smu.edu.sg" TargetMode="External"/><Relationship Id="rId403" Type="http://schemas.openxmlformats.org/officeDocument/2006/relationships/hyperlink" Target="mailto:p.andruszki2@samsung.com" TargetMode="External"/><Relationship Id="rId402" Type="http://schemas.openxmlformats.org/officeDocument/2006/relationships/hyperlink" Target="mailto:astaga@amazon.com" TargetMode="External"/><Relationship Id="rId401" Type="http://schemas.openxmlformats.org/officeDocument/2006/relationships/hyperlink" Target="mailto:zhiqihuang@pku.edu.cn" TargetMode="External"/><Relationship Id="rId400" Type="http://schemas.openxmlformats.org/officeDocument/2006/relationships/hyperlink" Target="mailto:yubo5815038@126.com" TargetMode="External"/><Relationship Id="rId40" Type="http://schemas.openxmlformats.org/officeDocument/2006/relationships/hyperlink" Target="mailto:markus.dreyer@gmail.com" TargetMode="External"/><Relationship Id="rId4" Type="http://schemas.openxmlformats.org/officeDocument/2006/relationships/hyperlink" Target="mailto:glottolo@ilc.cnr.it" TargetMode="External"/><Relationship Id="rId399" Type="http://schemas.openxmlformats.org/officeDocument/2006/relationships/hyperlink" Target="mailto:yubo.chen@nlpr.ia.ac.cn" TargetMode="External"/><Relationship Id="rId398" Type="http://schemas.openxmlformats.org/officeDocument/2006/relationships/hyperlink" Target="mailto:zhangjingyizz@gmail.com" TargetMode="External"/><Relationship Id="rId397" Type="http://schemas.openxmlformats.org/officeDocument/2006/relationships/hyperlink" Target="mailto:yannick.toussaint@loria.fr" TargetMode="External"/><Relationship Id="rId396" Type="http://schemas.openxmlformats.org/officeDocument/2006/relationships/hyperlink" Target="mailto:roche@clover.ai" TargetMode="External"/><Relationship Id="rId395" Type="http://schemas.openxmlformats.org/officeDocument/2006/relationships/hyperlink" Target="mailto:emmanuel.et.roche@gmail.com" TargetMode="External"/><Relationship Id="rId394" Type="http://schemas.openxmlformats.org/officeDocument/2006/relationships/hyperlink" Target="mailto:audi.primadhanty@upc.edu" TargetMode="External"/><Relationship Id="rId393" Type="http://schemas.openxmlformats.org/officeDocument/2006/relationships/hyperlink" Target="mailto:jtp@google.com" TargetMode="External"/><Relationship Id="rId392" Type="http://schemas.openxmlformats.org/officeDocument/2006/relationships/hyperlink" Target="mailto:zhipeng_chen@ruc.edu.cn" TargetMode="External"/><Relationship Id="rId391" Type="http://schemas.openxmlformats.org/officeDocument/2006/relationships/hyperlink" Target="mailto:lipiji.pz@gmail.com" TargetMode="External"/><Relationship Id="rId390" Type="http://schemas.openxmlformats.org/officeDocument/2006/relationships/hyperlink" Target="mailto:wlam@se.cuhk.edu.hk" TargetMode="External"/><Relationship Id="rId39" Type="http://schemas.openxmlformats.org/officeDocument/2006/relationships/hyperlink" Target="mailto:ddemner@gmail.com" TargetMode="External"/><Relationship Id="rId389" Type="http://schemas.openxmlformats.org/officeDocument/2006/relationships/hyperlink" Target="mailto:pinodewaider@gmail.com" TargetMode="External"/><Relationship Id="rId388" Type="http://schemas.openxmlformats.org/officeDocument/2006/relationships/hyperlink" Target="mailto:sdzhao@ir.hit.edu.cn" TargetMode="External"/><Relationship Id="rId387" Type="http://schemas.openxmlformats.org/officeDocument/2006/relationships/hyperlink" Target="mailto:hit_csat@163.com" TargetMode="External"/><Relationship Id="rId386" Type="http://schemas.openxmlformats.org/officeDocument/2006/relationships/hyperlink" Target="mailto:gus@parsertongue.org" TargetMode="External"/><Relationship Id="rId385" Type="http://schemas.openxmlformats.org/officeDocument/2006/relationships/hyperlink" Target="mailto:gushahnpowell@gmail.com" TargetMode="External"/><Relationship Id="rId384" Type="http://schemas.openxmlformats.org/officeDocument/2006/relationships/hyperlink" Target="mailto:zhanghainan1990@163.com" TargetMode="External"/><Relationship Id="rId383" Type="http://schemas.openxmlformats.org/officeDocument/2006/relationships/hyperlink" Target="mailto:yinqingyucn@gmail.com" TargetMode="External"/><Relationship Id="rId382" Type="http://schemas.openxmlformats.org/officeDocument/2006/relationships/hyperlink" Target="mailto:j.d.groschwitz@uva.nl" TargetMode="External"/><Relationship Id="rId381" Type="http://schemas.openxmlformats.org/officeDocument/2006/relationships/hyperlink" Target="mailto:fujinumay@gmail.com" TargetMode="External"/><Relationship Id="rId380" Type="http://schemas.openxmlformats.org/officeDocument/2006/relationships/hyperlink" Target="mailto:dr.hojinc@gmail.com" TargetMode="External"/><Relationship Id="rId38" Type="http://schemas.openxmlformats.org/officeDocument/2006/relationships/hyperlink" Target="mailto:ddemner@mail.nih.gov" TargetMode="External"/><Relationship Id="rId379" Type="http://schemas.openxmlformats.org/officeDocument/2006/relationships/hyperlink" Target="mailto:hojinc@kaist.ac.kr" TargetMode="External"/><Relationship Id="rId378" Type="http://schemas.openxmlformats.org/officeDocument/2006/relationships/hyperlink" Target="mailto:chatterjee@fbk.eu" TargetMode="External"/><Relationship Id="rId377" Type="http://schemas.openxmlformats.org/officeDocument/2006/relationships/hyperlink" Target="mailto:rajen.k.chatterjee@gmail.com" TargetMode="External"/><Relationship Id="rId376" Type="http://schemas.openxmlformats.org/officeDocument/2006/relationships/hyperlink" Target="mailto:grjasewe@gmail.com" TargetMode="External"/><Relationship Id="rId375" Type="http://schemas.openxmlformats.org/officeDocument/2006/relationships/hyperlink" Target="mailto:marcovalenzuelaescarcega@gmail.com" TargetMode="External"/><Relationship Id="rId374" Type="http://schemas.openxmlformats.org/officeDocument/2006/relationships/hyperlink" Target="mailto:bsharpataz@gmail.com" TargetMode="External"/><Relationship Id="rId373" Type="http://schemas.openxmlformats.org/officeDocument/2006/relationships/hyperlink" Target="mailto:alexbrosenfeld@gmail.com" TargetMode="External"/><Relationship Id="rId372" Type="http://schemas.openxmlformats.org/officeDocument/2006/relationships/hyperlink" Target="mailto:mustafajarrar@gmail.com" TargetMode="External"/><Relationship Id="rId371" Type="http://schemas.openxmlformats.org/officeDocument/2006/relationships/hyperlink" Target="mailto:kenton@jhu.edu" TargetMode="External"/><Relationship Id="rId370" Type="http://schemas.openxmlformats.org/officeDocument/2006/relationships/hyperlink" Target="mailto:paullandes@warpmail.net" TargetMode="External"/><Relationship Id="rId37" Type="http://schemas.openxmlformats.org/officeDocument/2006/relationships/hyperlink" Target="mailto:marie-catherine.demarneffe@uclouvain.be" TargetMode="External"/><Relationship Id="rId369" Type="http://schemas.openxmlformats.org/officeDocument/2006/relationships/hyperlink" Target="mailto:ofey.sunfei@gmail.com" TargetMode="External"/><Relationship Id="rId368" Type="http://schemas.openxmlformats.org/officeDocument/2006/relationships/hyperlink" Target="mailto:wangjin0818@gmail.com" TargetMode="External"/><Relationship Id="rId367" Type="http://schemas.openxmlformats.org/officeDocument/2006/relationships/hyperlink" Target="mailto:wangjin@ynu.edu.cn" TargetMode="External"/><Relationship Id="rId366" Type="http://schemas.openxmlformats.org/officeDocument/2006/relationships/hyperlink" Target="mailto:vered1986@gmail.com" TargetMode="External"/><Relationship Id="rId365" Type="http://schemas.openxmlformats.org/officeDocument/2006/relationships/hyperlink" Target="mailto:vshwartz@cs.ubc.ca" TargetMode="External"/><Relationship Id="rId364" Type="http://schemas.openxmlformats.org/officeDocument/2006/relationships/hyperlink" Target="mailto:yejin@cs.washington.edu" TargetMode="External"/><Relationship Id="rId363" Type="http://schemas.openxmlformats.org/officeDocument/2006/relationships/hyperlink" Target="mailto:wesfeely@gmail.com" TargetMode="External"/><Relationship Id="rId362" Type="http://schemas.openxmlformats.org/officeDocument/2006/relationships/hyperlink" Target="mailto:bharathi.raja@insight-centre.org" TargetMode="External"/><Relationship Id="rId361" Type="http://schemas.openxmlformats.org/officeDocument/2006/relationships/hyperlink" Target="mailto:bharathiraja.akr@gmail.com" TargetMode="External"/><Relationship Id="rId360" Type="http://schemas.openxmlformats.org/officeDocument/2006/relationships/hyperlink" Target="mailto:zheng.yuan@kcl.ac.uk" TargetMode="External"/><Relationship Id="rId36" Type="http://schemas.openxmlformats.org/officeDocument/2006/relationships/hyperlink" Target="mailto:comms@aixplain.com" TargetMode="External"/><Relationship Id="rId359" Type="http://schemas.openxmlformats.org/officeDocument/2006/relationships/hyperlink" Target="mailto:h.hossein@rgu.ac.uk" TargetMode="External"/><Relationship Id="rId358" Type="http://schemas.openxmlformats.org/officeDocument/2006/relationships/hyperlink" Target="mailto:hosseinh@ukh.edu.krd" TargetMode="External"/><Relationship Id="rId357" Type="http://schemas.openxmlformats.org/officeDocument/2006/relationships/hyperlink" Target="mailto:michaeltseng@google.com" TargetMode="External"/><Relationship Id="rId356" Type="http://schemas.openxmlformats.org/officeDocument/2006/relationships/hyperlink" Target="mailto:stanojevic@google.com" TargetMode="External"/><Relationship Id="rId355" Type="http://schemas.openxmlformats.org/officeDocument/2006/relationships/hyperlink" Target="mailto:midmore@sykopomp.com" TargetMode="External"/><Relationship Id="rId354" Type="http://schemas.openxmlformats.org/officeDocument/2006/relationships/hyperlink" Target="mailto:roger@cs.wisc.edu" TargetMode="External"/><Relationship Id="rId353" Type="http://schemas.openxmlformats.org/officeDocument/2006/relationships/hyperlink" Target="mailto:d.paperno@uu.nl" TargetMode="External"/><Relationship Id="rId352" Type="http://schemas.openxmlformats.org/officeDocument/2006/relationships/hyperlink" Target="mailto:cfedermann@gmail.com" TargetMode="External"/><Relationship Id="rId351" Type="http://schemas.openxmlformats.org/officeDocument/2006/relationships/hyperlink" Target="mailto:chrife@microsoft.com" TargetMode="External"/><Relationship Id="rId3507" Type="http://schemas.openxmlformats.org/officeDocument/2006/relationships/hyperlink" Target="mailto:mattam301@gmail.com" TargetMode="External"/><Relationship Id="rId3506" Type="http://schemas.openxmlformats.org/officeDocument/2006/relationships/hyperlink" Target="mailto:dangkh_uet@vnu.edu.vn" TargetMode="External"/><Relationship Id="rId3505" Type="http://schemas.openxmlformats.org/officeDocument/2006/relationships/hyperlink" Target="mailto:20520929@gm.uit.edu.vn" TargetMode="External"/><Relationship Id="rId3504" Type="http://schemas.openxmlformats.org/officeDocument/2006/relationships/hyperlink" Target="mailto:ryan.nguyen@cinnamon.is" TargetMode="External"/><Relationship Id="rId3503" Type="http://schemas.openxmlformats.org/officeDocument/2006/relationships/hyperlink" Target="mailto:dungnm31@fpt.com" TargetMode="External"/><Relationship Id="rId3502" Type="http://schemas.openxmlformats.org/officeDocument/2006/relationships/hyperlink" Target="mailto:jack.pham@thebcvv.com" TargetMode="External"/><Relationship Id="rId3501" Type="http://schemas.openxmlformats.org/officeDocument/2006/relationships/hyperlink" Target="mailto:nam.lh173264@gmail.com" TargetMode="External"/><Relationship Id="rId3500" Type="http://schemas.openxmlformats.org/officeDocument/2006/relationships/hyperlink" Target="mailto:tuyetdta1@fpt.com" TargetMode="External"/><Relationship Id="rId350" Type="http://schemas.openxmlformats.org/officeDocument/2006/relationships/hyperlink" Target="mailto:meriem.beloucif@lingfil.uu.se" TargetMode="External"/><Relationship Id="rId35" Type="http://schemas.openxmlformats.org/officeDocument/2006/relationships/hyperlink" Target="mailto:hoa.dang@nist.gov" TargetMode="External"/><Relationship Id="rId3499" Type="http://schemas.openxmlformats.org/officeDocument/2006/relationships/hyperlink" Target="mailto:avaidya@utexas.edu" TargetMode="External"/><Relationship Id="rId3498" Type="http://schemas.openxmlformats.org/officeDocument/2006/relationships/hyperlink" Target="mailto:juanhe@stanford.edu" TargetMode="External"/><Relationship Id="rId3497" Type="http://schemas.openxmlformats.org/officeDocument/2006/relationships/hyperlink" Target="mailto:jss2219@columbia.edu" TargetMode="External"/><Relationship Id="rId3496" Type="http://schemas.openxmlformats.org/officeDocument/2006/relationships/hyperlink" Target="mailto:zhoujianghong232@gmail.com" TargetMode="External"/><Relationship Id="rId3495" Type="http://schemas.openxmlformats.org/officeDocument/2006/relationships/hyperlink" Target="mailto:zpzhang@bu.edu" TargetMode="External"/><Relationship Id="rId3494" Type="http://schemas.openxmlformats.org/officeDocument/2006/relationships/hyperlink" Target="mailto:marcelo@ttic.edu" TargetMode="External"/><Relationship Id="rId3493" Type="http://schemas.openxmlformats.org/officeDocument/2006/relationships/hyperlink" Target="mailto:mraihan2@gmu.edu" TargetMode="External"/><Relationship Id="rId3492" Type="http://schemas.openxmlformats.org/officeDocument/2006/relationships/hyperlink" Target="mailto:emoneil@alumni.upenn.edu" TargetMode="External"/><Relationship Id="rId3491" Type="http://schemas.openxmlformats.org/officeDocument/2006/relationships/hyperlink" Target="mailto:nnakshat@purdue.edu" TargetMode="External"/><Relationship Id="rId3490" Type="http://schemas.openxmlformats.org/officeDocument/2006/relationships/hyperlink" Target="mailto:vaibhavg152@gmail.com" TargetMode="External"/><Relationship Id="rId349" Type="http://schemas.openxmlformats.org/officeDocument/2006/relationships/hyperlink" Target="mailto:macduff.hughes@gmail.com" TargetMode="External"/><Relationship Id="rId3489" Type="http://schemas.openxmlformats.org/officeDocument/2006/relationships/hyperlink" Target="mailto:ga.kowsher@gmail.com" TargetMode="External"/><Relationship Id="rId3488" Type="http://schemas.openxmlformats.org/officeDocument/2006/relationships/hyperlink" Target="mailto:dgoswam@gmu.edu" TargetMode="External"/><Relationship Id="rId3487" Type="http://schemas.openxmlformats.org/officeDocument/2006/relationships/hyperlink" Target="mailto:sakibchowdhury131@gmail.com" TargetMode="External"/><Relationship Id="rId3486" Type="http://schemas.openxmlformats.org/officeDocument/2006/relationships/hyperlink" Target="mailto:huihui.xu@pitt.edu" TargetMode="External"/><Relationship Id="rId3485" Type="http://schemas.openxmlformats.org/officeDocument/2006/relationships/hyperlink" Target="mailto:lincy.p2@gmail.com" TargetMode="External"/><Relationship Id="rId3484" Type="http://schemas.openxmlformats.org/officeDocument/2006/relationships/hyperlink" Target="mailto:bobchen@umd.edu" TargetMode="External"/><Relationship Id="rId3483" Type="http://schemas.openxmlformats.org/officeDocument/2006/relationships/hyperlink" Target="mailto:faltings@mit.edu" TargetMode="External"/><Relationship Id="rId3482" Type="http://schemas.openxmlformats.org/officeDocument/2006/relationships/hyperlink" Target="mailto:thomaszhao1998@gmail.com" TargetMode="External"/><Relationship Id="rId3481" Type="http://schemas.openxmlformats.org/officeDocument/2006/relationships/hyperlink" Target="mailto:kzhang8@wpi.edu" TargetMode="External"/><Relationship Id="rId3480" Type="http://schemas.openxmlformats.org/officeDocument/2006/relationships/hyperlink" Target="mailto:fy95@cornell.edu" TargetMode="External"/><Relationship Id="rId348" Type="http://schemas.openxmlformats.org/officeDocument/2006/relationships/hyperlink" Target="mailto:macduff@google.com" TargetMode="External"/><Relationship Id="rId3479" Type="http://schemas.openxmlformats.org/officeDocument/2006/relationships/hyperlink" Target="mailto:bbyan@stanford.edu" TargetMode="External"/><Relationship Id="rId3478" Type="http://schemas.openxmlformats.org/officeDocument/2006/relationships/hyperlink" Target="mailto:maxwell.weinzierl@utdallas.edu" TargetMode="External"/><Relationship Id="rId3477" Type="http://schemas.openxmlformats.org/officeDocument/2006/relationships/hyperlink" Target="mailto:yiruwang@cs.washington.edu" TargetMode="External"/><Relationship Id="rId3476" Type="http://schemas.openxmlformats.org/officeDocument/2006/relationships/hyperlink" Target="mailto:yxw158830@utdallas.edu" TargetMode="External"/><Relationship Id="rId3475" Type="http://schemas.openxmlformats.org/officeDocument/2006/relationships/hyperlink" Target="mailto:hwang219@hawk.iit.edu" TargetMode="External"/><Relationship Id="rId3474" Type="http://schemas.openxmlformats.org/officeDocument/2006/relationships/hyperlink" Target="mailto:mshokri@gradcenter.cuny.edu" TargetMode="External"/><Relationship Id="rId3473" Type="http://schemas.openxmlformats.org/officeDocument/2006/relationships/hyperlink" Target="mailto:ryanshea10@gmail.com" TargetMode="External"/><Relationship Id="rId3472" Type="http://schemas.openxmlformats.org/officeDocument/2006/relationships/hyperlink" Target="mailto:szs0239@auburn.edu" TargetMode="External"/><Relationship Id="rId3471" Type="http://schemas.openxmlformats.org/officeDocument/2006/relationships/hyperlink" Target="mailto:vyoma@stanford.edu" TargetMode="External"/><Relationship Id="rId3470" Type="http://schemas.openxmlformats.org/officeDocument/2006/relationships/hyperlink" Target="mailto:jasl1@student.gsu.edu" TargetMode="External"/><Relationship Id="rId347" Type="http://schemas.openxmlformats.org/officeDocument/2006/relationships/hyperlink" Target="mailto:chris@christianbentz.de" TargetMode="External"/><Relationship Id="rId3469" Type="http://schemas.openxmlformats.org/officeDocument/2006/relationships/hyperlink" Target="mailto:rabby@apurbatech.com" TargetMode="External"/><Relationship Id="rId3468" Type="http://schemas.openxmlformats.org/officeDocument/2006/relationships/hyperlink" Target="mailto:chienn@uoregon.edu" TargetMode="External"/><Relationship Id="rId3467" Type="http://schemas.openxmlformats.org/officeDocument/2006/relationships/hyperlink" Target="mailto:sgnamburi@wisc.edu" TargetMode="External"/><Relationship Id="rId3466" Type="http://schemas.openxmlformats.org/officeDocument/2006/relationships/hyperlink" Target="mailto:davem@cs.technion.ac.il" TargetMode="External"/><Relationship Id="rId3465" Type="http://schemas.openxmlformats.org/officeDocument/2006/relationships/hyperlink" Target="mailto:long273@purdue.edu" TargetMode="External"/><Relationship Id="rId3464" Type="http://schemas.openxmlformats.org/officeDocument/2006/relationships/hyperlink" Target="mailto:yanchenliu@g.harvard.edu" TargetMode="External"/><Relationship Id="rId3463" Type="http://schemas.openxmlformats.org/officeDocument/2006/relationships/hyperlink" Target="mailto:liuguan5@msu.edu" TargetMode="External"/><Relationship Id="rId3462" Type="http://schemas.openxmlformats.org/officeDocument/2006/relationships/hyperlink" Target="mailto:anthliu@umich.edu" TargetMode="External"/><Relationship Id="rId3461" Type="http://schemas.openxmlformats.org/officeDocument/2006/relationships/hyperlink" Target="mailto:hlillemark@berkeley.edu" TargetMode="External"/><Relationship Id="rId3460" Type="http://schemas.openxmlformats.org/officeDocument/2006/relationships/hyperlink" Target="mailto:rli@umass.edu" TargetMode="External"/><Relationship Id="rId346" Type="http://schemas.openxmlformats.org/officeDocument/2006/relationships/hyperlink" Target="mailto:makino@megagon.ai" TargetMode="External"/><Relationship Id="rId3459" Type="http://schemas.openxmlformats.org/officeDocument/2006/relationships/hyperlink" Target="mailto:xangl9867@gmail.com" TargetMode="External"/><Relationship Id="rId3458" Type="http://schemas.openxmlformats.org/officeDocument/2006/relationships/hyperlink" Target="mailto:jli265@ncsu.edu" TargetMode="External"/><Relationship Id="rId3457" Type="http://schemas.openxmlformats.org/officeDocument/2006/relationships/hyperlink" Target="mailto:yoonhwa2@illinois.edu" TargetMode="External"/><Relationship Id="rId3456" Type="http://schemas.openxmlformats.org/officeDocument/2006/relationships/hyperlink" Target="mailto:jacob.k.johnson@utah.edu" TargetMode="External"/><Relationship Id="rId3455" Type="http://schemas.openxmlformats.org/officeDocument/2006/relationships/hyperlink" Target="mailto:wookje.han@columbia.edu" TargetMode="External"/><Relationship Id="rId3454" Type="http://schemas.openxmlformats.org/officeDocument/2006/relationships/hyperlink" Target="mailto:ggoncalv@cs.cmu.edu" TargetMode="External"/><Relationship Id="rId3453" Type="http://schemas.openxmlformats.org/officeDocument/2006/relationships/hyperlink" Target="mailto:suyuge2@illinois.edu" TargetMode="External"/><Relationship Id="rId3452" Type="http://schemas.openxmlformats.org/officeDocument/2006/relationships/hyperlink" Target="mailto:deqingfu@usc.edu" TargetMode="External"/><Relationship Id="rId3451" Type="http://schemas.openxmlformats.org/officeDocument/2006/relationships/hyperlink" Target="mailto:yutianch@andrew.cmu.edu" TargetMode="External"/><Relationship Id="rId3450" Type="http://schemas.openxmlformats.org/officeDocument/2006/relationships/hyperlink" Target="mailto:yangzhou@auburn.edu" TargetMode="External"/><Relationship Id="rId345" Type="http://schemas.openxmlformats.org/officeDocument/2006/relationships/hyperlink" Target="mailto:ping.chen@umb.edu" TargetMode="External"/><Relationship Id="rId3449" Type="http://schemas.openxmlformats.org/officeDocument/2006/relationships/hyperlink" Target="mailto:scasper@mit.edu" TargetMode="External"/><Relationship Id="rId3448" Type="http://schemas.openxmlformats.org/officeDocument/2006/relationships/hyperlink" Target="mailto:arthbohra@bardeen.ai" TargetMode="External"/><Relationship Id="rId3447" Type="http://schemas.openxmlformats.org/officeDocument/2006/relationships/hyperlink" Target="mailto:dhananjay.ashok99@gmail.com" TargetMode="External"/><Relationship Id="rId3446" Type="http://schemas.openxmlformats.org/officeDocument/2006/relationships/hyperlink" Target="mailto:pzou3@uic.edu" TargetMode="External"/><Relationship Id="rId3445" Type="http://schemas.openxmlformats.org/officeDocument/2006/relationships/hyperlink" Target="mailto:katezhou@stanford.edu" TargetMode="External"/><Relationship Id="rId3444" Type="http://schemas.openxmlformats.org/officeDocument/2006/relationships/hyperlink" Target="mailto:yuz163@ucsd.edu" TargetMode="External"/><Relationship Id="rId3443" Type="http://schemas.openxmlformats.org/officeDocument/2006/relationships/hyperlink" Target="mailto:yuz551@g.harvard.edu" TargetMode="External"/><Relationship Id="rId3442" Type="http://schemas.openxmlformats.org/officeDocument/2006/relationships/hyperlink" Target="mailto:mjqzhang@utexas.edu" TargetMode="External"/><Relationship Id="rId3441" Type="http://schemas.openxmlformats.org/officeDocument/2006/relationships/hyperlink" Target="mailto:yiyanz@andrew.cmu.edu" TargetMode="External"/><Relationship Id="rId3440" Type="http://schemas.openxmlformats.org/officeDocument/2006/relationships/hyperlink" Target="mailto:qinan_yu@brown.edu" TargetMode="External"/><Relationship Id="rId344" Type="http://schemas.openxmlformats.org/officeDocument/2006/relationships/hyperlink" Target="mailto:wuji_ee@mail.tsinghua.edu.cn" TargetMode="External"/><Relationship Id="rId3439" Type="http://schemas.openxmlformats.org/officeDocument/2006/relationships/hyperlink" Target="mailto:myu2@nd.edu" TargetMode="External"/><Relationship Id="rId3438" Type="http://schemas.openxmlformats.org/officeDocument/2006/relationships/hyperlink" Target="mailto:joeyy5588@g.ucla.edu" TargetMode="External"/><Relationship Id="rId3437" Type="http://schemas.openxmlformats.org/officeDocument/2006/relationships/hyperlink" Target="mailto:huckiyang@gmail.com" TargetMode="External"/><Relationship Id="rId3436" Type="http://schemas.openxmlformats.org/officeDocument/2006/relationships/hyperlink" Target="mailto:yutaro.yamada@yale.edu" TargetMode="External"/><Relationship Id="rId3435" Type="http://schemas.openxmlformats.org/officeDocument/2006/relationships/hyperlink" Target="mailto:zx51@rice.edu" TargetMode="External"/><Relationship Id="rId3434" Type="http://schemas.openxmlformats.org/officeDocument/2006/relationships/hyperlink" Target="mailto:markxiao@stanford.edu" TargetMode="External"/><Relationship Id="rId3433" Type="http://schemas.openxmlformats.org/officeDocument/2006/relationships/hyperlink" Target="mailto:taw2@clemson.edu" TargetMode="External"/><Relationship Id="rId3432" Type="http://schemas.openxmlformats.org/officeDocument/2006/relationships/hyperlink" Target="mailto:swangxr@gmail.com" TargetMode="External"/><Relationship Id="rId3431" Type="http://schemas.openxmlformats.org/officeDocument/2006/relationships/hyperlink" Target="mailto:qingwang@iastate.edu" TargetMode="External"/><Relationship Id="rId3430" Type="http://schemas.openxmlformats.org/officeDocument/2006/relationships/hyperlink" Target="mailto:elaine1wan@g.ucla.edu" TargetMode="External"/><Relationship Id="rId343" Type="http://schemas.openxmlformats.org/officeDocument/2006/relationships/hyperlink" Target="mailto:danielpr@gmail.com" TargetMode="External"/><Relationship Id="rId3429" Type="http://schemas.openxmlformats.org/officeDocument/2006/relationships/hyperlink" Target="mailto:ruixuan@cs.wisc.edu" TargetMode="External"/><Relationship Id="rId3428" Type="http://schemas.openxmlformats.org/officeDocument/2006/relationships/hyperlink" Target="mailto:siddharth.suresh@wisc.edu" TargetMode="External"/><Relationship Id="rId3427" Type="http://schemas.openxmlformats.org/officeDocument/2006/relationships/hyperlink" Target="mailto:yysung53@umd.edu" TargetMode="External"/><Relationship Id="rId3426" Type="http://schemas.openxmlformats.org/officeDocument/2006/relationships/hyperlink" Target="mailto:yueqis@andrew.cmu.edu" TargetMode="External"/><Relationship Id="rId3425" Type="http://schemas.openxmlformats.org/officeDocument/2006/relationships/hyperlink" Target="mailto:harryshomer@gmail.com" TargetMode="External"/><Relationship Id="rId3424" Type="http://schemas.openxmlformats.org/officeDocument/2006/relationships/hyperlink" Target="mailto:sschulho@umd.edu" TargetMode="External"/><Relationship Id="rId3423" Type="http://schemas.openxmlformats.org/officeDocument/2006/relationships/hyperlink" Target="mailto:jhsansom@umich.edu" TargetMode="External"/><Relationship Id="rId3422" Type="http://schemas.openxmlformats.org/officeDocument/2006/relationships/hyperlink" Target="mailto:sakarvadia@uchicago.edu" TargetMode="External"/><Relationship Id="rId3421" Type="http://schemas.openxmlformats.org/officeDocument/2006/relationships/hyperlink" Target="mailto:danielrose@ucsb.edu" TargetMode="External"/><Relationship Id="rId3420" Type="http://schemas.openxmlformats.org/officeDocument/2006/relationships/hyperlink" Target="mailto:kavelrao@cs.washington.edu" TargetMode="External"/><Relationship Id="rId342" Type="http://schemas.openxmlformats.org/officeDocument/2006/relationships/hyperlink" Target="mailto:dpreotiucpie@bloomberg.net" TargetMode="External"/><Relationship Id="rId3419" Type="http://schemas.openxmlformats.org/officeDocument/2006/relationships/hyperlink" Target="mailto:jingyq1@vt.edu" TargetMode="External"/><Relationship Id="rId3418" Type="http://schemas.openxmlformats.org/officeDocument/2006/relationships/hyperlink" Target="mailto:tpial@cs.stonybrook.edu" TargetMode="External"/><Relationship Id="rId3417" Type="http://schemas.openxmlformats.org/officeDocument/2006/relationships/hyperlink" Target="mailto:petty@nyu.edu" TargetMode="External"/><Relationship Id="rId3416" Type="http://schemas.openxmlformats.org/officeDocument/2006/relationships/hyperlink" Target="mailto:roihn@umich.edu" TargetMode="External"/><Relationship Id="rId3415" Type="http://schemas.openxmlformats.org/officeDocument/2006/relationships/hyperlink" Target="mailto:shubhamprshr27@gmail.com" TargetMode="External"/><Relationship Id="rId3414" Type="http://schemas.openxmlformats.org/officeDocument/2006/relationships/hyperlink" Target="mailto:tul02009@temple.edu" TargetMode="External"/><Relationship Id="rId3413" Type="http://schemas.openxmlformats.org/officeDocument/2006/relationships/hyperlink" Target="mailto:w.palmer@yale.edu" TargetMode="External"/><Relationship Id="rId3412" Type="http://schemas.openxmlformats.org/officeDocument/2006/relationships/hyperlink" Target="mailto:pal.k@northeastern.edu" TargetMode="External"/><Relationship Id="rId3411" Type="http://schemas.openxmlformats.org/officeDocument/2006/relationships/hyperlink" Target="mailto:andy136899@gmail.com" TargetMode="External"/><Relationship Id="rId3410" Type="http://schemas.openxmlformats.org/officeDocument/2006/relationships/hyperlink" Target="mailto:knguye71@illinois.edu" TargetMode="External"/><Relationship Id="rId341" Type="http://schemas.openxmlformats.org/officeDocument/2006/relationships/hyperlink" Target="mailto:meaghanfowlie@gmail.com" TargetMode="External"/><Relationship Id="rId3409" Type="http://schemas.openxmlformats.org/officeDocument/2006/relationships/hyperlink" Target="mailto:dnathani@ucsb.edu" TargetMode="External"/><Relationship Id="rId3408" Type="http://schemas.openxmlformats.org/officeDocument/2006/relationships/hyperlink" Target="mailto:sathvik@umd.edu" TargetMode="External"/><Relationship Id="rId3407" Type="http://schemas.openxmlformats.org/officeDocument/2006/relationships/hyperlink" Target="mailto:amukher6@gmu.edu" TargetMode="External"/><Relationship Id="rId3406" Type="http://schemas.openxmlformats.org/officeDocument/2006/relationships/hyperlink" Target="mailto:dminn@umass.edu" TargetMode="External"/><Relationship Id="rId3405" Type="http://schemas.openxmlformats.org/officeDocument/2006/relationships/hyperlink" Target="mailto:kyvinhmai@gmail.com" TargetMode="External"/><Relationship Id="rId3404" Type="http://schemas.openxmlformats.org/officeDocument/2006/relationships/hyperlink" Target="mailto:wanjingm@stanford.edu" TargetMode="External"/><Relationship Id="rId3403" Type="http://schemas.openxmlformats.org/officeDocument/2006/relationships/hyperlink" Target="mailto:yuxiang@illinois.edu" TargetMode="External"/><Relationship Id="rId3402" Type="http://schemas.openxmlformats.org/officeDocument/2006/relationships/hyperlink" Target="mailto:lzwlzw789@gmail.com" TargetMode="External"/><Relationship Id="rId3401" Type="http://schemas.openxmlformats.org/officeDocument/2006/relationships/hyperlink" Target="mailto:al4143@columbia.edu" TargetMode="External"/><Relationship Id="rId3400" Type="http://schemas.openxmlformats.org/officeDocument/2006/relationships/hyperlink" Target="mailto:hul52@pitt.edu" TargetMode="External"/><Relationship Id="rId340" Type="http://schemas.openxmlformats.org/officeDocument/2006/relationships/hyperlink" Target="mailto:m.fowlie@uu.nl" TargetMode="External"/><Relationship Id="rId34" Type="http://schemas.openxmlformats.org/officeDocument/2006/relationships/hyperlink" Target="mailto:walter.daelemans@gmail.com" TargetMode="External"/><Relationship Id="rId3399" Type="http://schemas.openxmlformats.org/officeDocument/2006/relationships/hyperlink" Target="mailto:kskumara@asu.edu" TargetMode="External"/><Relationship Id="rId3398" Type="http://schemas.openxmlformats.org/officeDocument/2006/relationships/hyperlink" Target="mailto:apoorvkh@brown.edu" TargetMode="External"/><Relationship Id="rId3397" Type="http://schemas.openxmlformats.org/officeDocument/2006/relationships/hyperlink" Target="mailto:bkane2@ur.rochester.edu" TargetMode="External"/><Relationship Id="rId3396" Type="http://schemas.openxmlformats.org/officeDocument/2006/relationships/hyperlink" Target="mailto:sebyjoseph2015@gmail.com" TargetMode="External"/><Relationship Id="rId3395" Type="http://schemas.openxmlformats.org/officeDocument/2006/relationships/hyperlink" Target="mailto:linghaoj@usc.edu" TargetMode="External"/><Relationship Id="rId3394" Type="http://schemas.openxmlformats.org/officeDocument/2006/relationships/hyperlink" Target="mailto:zixia314@stanford.edu" TargetMode="External"/><Relationship Id="rId3393" Type="http://schemas.openxmlformats.org/officeDocument/2006/relationships/hyperlink" Target="mailto:vaishnavi@ucsb.edu" TargetMode="External"/><Relationship Id="rId3392" Type="http://schemas.openxmlformats.org/officeDocument/2006/relationships/hyperlink" Target="mailto:dheineman3@gatech.edu" TargetMode="External"/><Relationship Id="rId3391" Type="http://schemas.openxmlformats.org/officeDocument/2006/relationships/hyperlink" Target="mailto:shwaihe@umd.edu" TargetMode="External"/><Relationship Id="rId3390" Type="http://schemas.openxmlformats.org/officeDocument/2006/relationships/hyperlink" Target="mailto:ryanhxhe@gmail.com" TargetMode="External"/><Relationship Id="rId339" Type="http://schemas.openxmlformats.org/officeDocument/2006/relationships/hyperlink" Target="mailto:tengfei.ma@stonybrook.edu" TargetMode="External"/><Relationship Id="rId3389" Type="http://schemas.openxmlformats.org/officeDocument/2006/relationships/hyperlink" Target="mailto:hhanley@stanford.edu" TargetMode="External"/><Relationship Id="rId3388" Type="http://schemas.openxmlformats.org/officeDocument/2006/relationships/hyperlink" Target="mailto:samyakg@princeton.edu" TargetMode="External"/><Relationship Id="rId3387" Type="http://schemas.openxmlformats.org/officeDocument/2006/relationships/hyperlink" Target="mailto:anshitagupta@umass.edu" TargetMode="External"/><Relationship Id="rId3386" Type="http://schemas.openxmlformats.org/officeDocument/2006/relationships/hyperlink" Target="mailto:abg96@pitt.edu" TargetMode="External"/><Relationship Id="rId3385" Type="http://schemas.openxmlformats.org/officeDocument/2006/relationships/hyperlink" Target="mailto:cygu@stanford.edu" TargetMode="External"/><Relationship Id="rId3384" Type="http://schemas.openxmlformats.org/officeDocument/2006/relationships/hyperlink" Target="mailto:shinghos@mit.edu" TargetMode="External"/><Relationship Id="rId3383" Type="http://schemas.openxmlformats.org/officeDocument/2006/relationships/hyperlink" Target="mailto:claytonfields@u.boisestate.edu" TargetMode="External"/><Relationship Id="rId3382" Type="http://schemas.openxmlformats.org/officeDocument/2006/relationships/hyperlink" Target="mailto:cdong@ucsd.edu" TargetMode="External"/><Relationship Id="rId3381" Type="http://schemas.openxmlformats.org/officeDocument/2006/relationships/hyperlink" Target="mailto:frankdenghaikang@gmail.com" TargetMode="External"/><Relationship Id="rId3380" Type="http://schemas.openxmlformats.org/officeDocument/2006/relationships/hyperlink" Target="mailto:sanjoyc@umd.edu" TargetMode="External"/><Relationship Id="rId338" Type="http://schemas.openxmlformats.org/officeDocument/2006/relationships/hyperlink" Target="mailto:pengli09@gmail.com" TargetMode="External"/><Relationship Id="rId3379" Type="http://schemas.openxmlformats.org/officeDocument/2006/relationships/hyperlink" Target="mailto:achobey@colgate.edu" TargetMode="External"/><Relationship Id="rId3378" Type="http://schemas.openxmlformats.org/officeDocument/2006/relationships/hyperlink" Target="mailto:ihcho2@illinois.edu" TargetMode="External"/><Relationship Id="rId3377" Type="http://schemas.openxmlformats.org/officeDocument/2006/relationships/hyperlink" Target="mailto:davidchan@berkeley.edu" TargetMode="External"/><Relationship Id="rId3376" Type="http://schemas.openxmlformats.org/officeDocument/2006/relationships/hyperlink" Target="mailto:caiyulia@usc.edu" TargetMode="External"/><Relationship Id="rId3375" Type="http://schemas.openxmlformats.org/officeDocument/2006/relationships/hyperlink" Target="mailto:nbrown9@clemson.edu" TargetMode="External"/><Relationship Id="rId3374" Type="http://schemas.openxmlformats.org/officeDocument/2006/relationships/hyperlink" Target="mailto:blume5@illinois.edu" TargetMode="External"/><Relationship Id="rId3373" Type="http://schemas.openxmlformats.org/officeDocument/2006/relationships/hyperlink" Target="mailto:daiasami@udel.edu" TargetMode="External"/><Relationship Id="rId3372" Type="http://schemas.openxmlformats.org/officeDocument/2006/relationships/hyperlink" Target="mailto:yuvanesh@nomic.ai" TargetMode="External"/><Relationship Id="rId3371" Type="http://schemas.openxmlformats.org/officeDocument/2006/relationships/hyperlink" Target="mailto:yuhaofei44@gmail.com" TargetMode="External"/><Relationship Id="rId3370" Type="http://schemas.openxmlformats.org/officeDocument/2006/relationships/hyperlink" Target="mailto:cyang3@andrew.cmu.edu" TargetMode="External"/><Relationship Id="rId337" Type="http://schemas.openxmlformats.org/officeDocument/2006/relationships/hyperlink" Target="mailto:ikekonglp@gmail.com" TargetMode="External"/><Relationship Id="rId3369" Type="http://schemas.openxmlformats.org/officeDocument/2006/relationships/hyperlink" Target="mailto:alexx@andrew.cmu.edu" TargetMode="External"/><Relationship Id="rId3368" Type="http://schemas.openxmlformats.org/officeDocument/2006/relationships/hyperlink" Target="mailto:wxia@princeton.edu" TargetMode="External"/><Relationship Id="rId3367" Type="http://schemas.openxmlformats.org/officeDocument/2006/relationships/hyperlink" Target="mailto:zhuofeng@umich.edu" TargetMode="External"/><Relationship Id="rId3366" Type="http://schemas.openxmlformats.org/officeDocument/2006/relationships/hyperlink" Target="mailto:awang1@colgate.edu" TargetMode="External"/><Relationship Id="rId3365" Type="http://schemas.openxmlformats.org/officeDocument/2006/relationships/hyperlink" Target="mailto:utkarsht@umd.edu" TargetMode="External"/><Relationship Id="rId3364" Type="http://schemas.openxmlformats.org/officeDocument/2006/relationships/hyperlink" Target="mailto:sun.jiu@northeastern.edu" TargetMode="External"/><Relationship Id="rId3363" Type="http://schemas.openxmlformats.org/officeDocument/2006/relationships/hyperlink" Target="mailto:ks1437@scarletmail.rutgers.edu" TargetMode="External"/><Relationship Id="rId3362" Type="http://schemas.openxmlformats.org/officeDocument/2006/relationships/hyperlink" Target="mailto:taiweish@usc.edu" TargetMode="External"/><Relationship Id="rId3361" Type="http://schemas.openxmlformats.org/officeDocument/2006/relationships/hyperlink" Target="mailto:fsakshi@umass.edu" TargetMode="External"/><Relationship Id="rId3360" Type="http://schemas.openxmlformats.org/officeDocument/2006/relationships/hyperlink" Target="mailto:mrigankr@cs.cmu.edu" TargetMode="External"/><Relationship Id="rId336" Type="http://schemas.openxmlformats.org/officeDocument/2006/relationships/hyperlink" Target="mailto:hhe@nyu.edu" TargetMode="External"/><Relationship Id="rId3359" Type="http://schemas.openxmlformats.org/officeDocument/2006/relationships/hyperlink" Target="mailto:craj@gmu.edu" TargetMode="External"/><Relationship Id="rId3358" Type="http://schemas.openxmlformats.org/officeDocument/2006/relationships/hyperlink" Target="mailto:orrp@eecs.berkeley.edu" TargetMode="External"/><Relationship Id="rId3357" Type="http://schemas.openxmlformats.org/officeDocument/2006/relationships/hyperlink" Target="mailto:fmireshg@ucsd.edue" TargetMode="External"/><Relationship Id="rId3356" Type="http://schemas.openxmlformats.org/officeDocument/2006/relationships/hyperlink" Target="mailto:ritikamangla@utexas.edu" TargetMode="External"/><Relationship Id="rId3355" Type="http://schemas.openxmlformats.org/officeDocument/2006/relationships/hyperlink" Target="mailto:smalladi@princeton.edu" TargetMode="External"/><Relationship Id="rId3354" Type="http://schemas.openxmlformats.org/officeDocument/2006/relationships/hyperlink" Target="mailto:alyssa_loo@brown.edu" TargetMode="External"/><Relationship Id="rId3353" Type="http://schemas.openxmlformats.org/officeDocument/2006/relationships/hyperlink" Target="mailto:terrancl@andrew.cmu.edu" TargetMode="External"/><Relationship Id="rId3352" Type="http://schemas.openxmlformats.org/officeDocument/2006/relationships/hyperlink" Target="mailto:xingwei.liang@gmail.com" TargetMode="External"/><Relationship Id="rId3351" Type="http://schemas.openxmlformats.org/officeDocument/2006/relationships/hyperlink" Target="mailto:minglii1998@gmail.com" TargetMode="External"/><Relationship Id="rId3350" Type="http://schemas.openxmlformats.org/officeDocument/2006/relationships/hyperlink" Target="mailto:danieljsklee@gmail.com" TargetMode="External"/><Relationship Id="rId335" Type="http://schemas.openxmlformats.org/officeDocument/2006/relationships/hyperlink" Target="mailto:wwcheng@amazon.com" TargetMode="External"/><Relationship Id="rId3349" Type="http://schemas.openxmlformats.org/officeDocument/2006/relationships/hyperlink" Target="mailto:jl5770@columbia.edu" TargetMode="External"/><Relationship Id="rId3348" Type="http://schemas.openxmlformats.org/officeDocument/2006/relationships/hyperlink" Target="mailto:kumar.sag@northeastern.edu" TargetMode="External"/><Relationship Id="rId3347" Type="http://schemas.openxmlformats.org/officeDocument/2006/relationships/hyperlink" Target="mailto:minhaoj2@illinois.edu" TargetMode="External"/><Relationship Id="rId3346" Type="http://schemas.openxmlformats.org/officeDocument/2006/relationships/hyperlink" Target="mailto:ghosh100@uw.edu" TargetMode="External"/><Relationship Id="rId3345" Type="http://schemas.openxmlformats.org/officeDocument/2006/relationships/hyperlink" Target="mailto:ckevuru@umd.edu" TargetMode="External"/><Relationship Id="rId3344" Type="http://schemas.openxmlformats.org/officeDocument/2006/relationships/hyperlink" Target="mailto:nbotzer@nd.edu" TargetMode="External"/><Relationship Id="rId3343" Type="http://schemas.openxmlformats.org/officeDocument/2006/relationships/hyperlink" Target="mailto:xiao.shi@mavs.uta.edu" TargetMode="External"/><Relationship Id="rId3342" Type="http://schemas.openxmlformats.org/officeDocument/2006/relationships/hyperlink" Target="mailto:danielhajialigol@vt.edu" TargetMode="External"/><Relationship Id="rId3341" Type="http://schemas.openxmlformats.org/officeDocument/2006/relationships/hyperlink" Target="mailto:jacksonehrenworth@gmail.com" TargetMode="External"/><Relationship Id="rId3340" Type="http://schemas.openxmlformats.org/officeDocument/2006/relationships/hyperlink" Target="mailto:gdey@cs.stonybrook.edu" TargetMode="External"/><Relationship Id="rId334" Type="http://schemas.openxmlformats.org/officeDocument/2006/relationships/hyperlink" Target="mailto:wangqiangneu@gmail.com" TargetMode="External"/><Relationship Id="rId3339" Type="http://schemas.openxmlformats.org/officeDocument/2006/relationships/hyperlink" Target="mailto:ayoadebenjamin@gmail.com" TargetMode="External"/><Relationship Id="rId3338" Type="http://schemas.openxmlformats.org/officeDocument/2006/relationships/hyperlink" Target="mailto:annacai@cs.cmu.edu" TargetMode="External"/><Relationship Id="rId3337" Type="http://schemas.openxmlformats.org/officeDocument/2006/relationships/hyperlink" Target="mailto:charlottearosario@gmail.com" TargetMode="External"/><Relationship Id="rId3336" Type="http://schemas.openxmlformats.org/officeDocument/2006/relationships/hyperlink" Target="mailto:namratashivagunde@gmail.com" TargetMode="External"/><Relationship Id="rId3335" Type="http://schemas.openxmlformats.org/officeDocument/2006/relationships/hyperlink" Target="mailto:mrahma45@gmu.edu" TargetMode="External"/><Relationship Id="rId3334" Type="http://schemas.openxmlformats.org/officeDocument/2006/relationships/hyperlink" Target="mailto:mrahma37@gmu.edu" TargetMode="External"/><Relationship Id="rId3333" Type="http://schemas.openxmlformats.org/officeDocument/2006/relationships/hyperlink" Target="mailto:mabdo@iu.edu" TargetMode="External"/><Relationship Id="rId3332" Type="http://schemas.openxmlformats.org/officeDocument/2006/relationships/hyperlink" Target="mailto:sabdaljalil@tamu.edu" TargetMode="External"/><Relationship Id="rId3331" Type="http://schemas.openxmlformats.org/officeDocument/2006/relationships/hyperlink" Target="http://zhehao.zhang.gr" TargetMode="External"/><Relationship Id="rId3330" Type="http://schemas.openxmlformats.org/officeDocument/2006/relationships/hyperlink" Target="mailto:zhehao.zhang.gr@dartmouth.edu" TargetMode="External"/><Relationship Id="rId333" Type="http://schemas.openxmlformats.org/officeDocument/2006/relationships/hyperlink" Target="mailto:xiaofeng_wu@apple.com" TargetMode="External"/><Relationship Id="rId3329" Type="http://schemas.openxmlformats.org/officeDocument/2006/relationships/hyperlink" Target="mailto:aww66@cornell.edu" TargetMode="External"/><Relationship Id="rId3328" Type="http://schemas.openxmlformats.org/officeDocument/2006/relationships/hyperlink" Target="mailto:hjvm@sas.upenn.edu" TargetMode="External"/><Relationship Id="rId3327" Type="http://schemas.openxmlformats.org/officeDocument/2006/relationships/hyperlink" Target="mailto:nroll@ucsb.edu" TargetMode="External"/><Relationship Id="rId3326" Type="http://schemas.openxmlformats.org/officeDocument/2006/relationships/hyperlink" Target="mailto:theoxo@mit.edu" TargetMode="External"/><Relationship Id="rId3325" Type="http://schemas.openxmlformats.org/officeDocument/2006/relationships/hyperlink" Target="mailto:aheuser@sas.upenn.edu" TargetMode="External"/><Relationship Id="rId3324" Type="http://schemas.openxmlformats.org/officeDocument/2006/relationships/hyperlink" Target="mailto:gua@mit.edu" TargetMode="External"/><Relationship Id="rId3323" Type="http://schemas.openxmlformats.org/officeDocument/2006/relationships/hyperlink" Target="mailto:kellycyy@uw.edu" TargetMode="External"/><Relationship Id="rId3322" Type="http://schemas.openxmlformats.org/officeDocument/2006/relationships/hyperlink" Target="mailto:ccarnett@ucsd.edu" TargetMode="External"/><Relationship Id="rId3321" Type="http://schemas.openxmlformats.org/officeDocument/2006/relationships/hyperlink" Target="mailto:naomeetori@gmail.com" TargetMode="External"/><Relationship Id="rId3320" Type="http://schemas.openxmlformats.org/officeDocument/2006/relationships/hyperlink" Target="mailto:tea.wright@colorado.edu" TargetMode="External"/><Relationship Id="rId332" Type="http://schemas.openxmlformats.org/officeDocument/2006/relationships/hyperlink" Target="mailto:soon.layki@monash.edu" TargetMode="External"/><Relationship Id="rId3319" Type="http://schemas.openxmlformats.org/officeDocument/2006/relationships/hyperlink" Target="mailto:david.wang5766@gmail.com" TargetMode="External"/><Relationship Id="rId3318" Type="http://schemas.openxmlformats.org/officeDocument/2006/relationships/hyperlink" Target="mailto:pk36@illinois.edu" TargetMode="External"/><Relationship Id="rId3317" Type="http://schemas.openxmlformats.org/officeDocument/2006/relationships/hyperlink" Target="mailto:chifanl@cs.cmu.edu" TargetMode="External"/><Relationship Id="rId3316" Type="http://schemas.openxmlformats.org/officeDocument/2006/relationships/hyperlink" Target="mailto:dtheron@google.com" TargetMode="External"/><Relationship Id="rId3315" Type="http://schemas.openxmlformats.org/officeDocument/2006/relationships/hyperlink" Target="mailto:ljvmiranda@gmail.com" TargetMode="External"/><Relationship Id="rId3314" Type="http://schemas.openxmlformats.org/officeDocument/2006/relationships/hyperlink" Target="mailto:mjimit@amazon.com" TargetMode="External"/><Relationship Id="rId3313" Type="http://schemas.openxmlformats.org/officeDocument/2006/relationships/hyperlink" Target="mailto:okashefi@ets.org" TargetMode="External"/><Relationship Id="rId3312" Type="http://schemas.openxmlformats.org/officeDocument/2006/relationships/hyperlink" Target="mailto:jeremy071242044@gmail.com" TargetMode="External"/><Relationship Id="rId3311" Type="http://schemas.openxmlformats.org/officeDocument/2006/relationships/hyperlink" Target="mailto:bmcdanel@fandm.edu" TargetMode="External"/><Relationship Id="rId3310" Type="http://schemas.openxmlformats.org/officeDocument/2006/relationships/hyperlink" Target="mailto:dianenfakounba@gmail.com" TargetMode="External"/><Relationship Id="rId331" Type="http://schemas.openxmlformats.org/officeDocument/2006/relationships/hyperlink" Target="mailto:kyler@allenai.org" TargetMode="External"/><Relationship Id="rId3309" Type="http://schemas.openxmlformats.org/officeDocument/2006/relationships/hyperlink" Target="mailto:wendynguyen@stanford.edu" TargetMode="External"/><Relationship Id="rId3308" Type="http://schemas.openxmlformats.org/officeDocument/2006/relationships/hyperlink" Target="mailto:tessiechao@ieee.org" TargetMode="External"/><Relationship Id="rId3307" Type="http://schemas.openxmlformats.org/officeDocument/2006/relationships/hyperlink" Target="mailto:christophe.touret1@gmail.com" TargetMode="External"/><Relationship Id="rId3306" Type="http://schemas.openxmlformats.org/officeDocument/2006/relationships/hyperlink" Target="mailto:mjiang01@gmail.com" TargetMode="External"/><Relationship Id="rId3305" Type="http://schemas.openxmlformats.org/officeDocument/2006/relationships/hyperlink" Target="mailto:zhangjingf@gmail.com" TargetMode="External"/><Relationship Id="rId3304" Type="http://schemas.openxmlformats.org/officeDocument/2006/relationships/hyperlink" Target="mailto:ziheng@duolingo.com" TargetMode="External"/><Relationship Id="rId3303" Type="http://schemas.openxmlformats.org/officeDocument/2006/relationships/hyperlink" Target="mailto:bri25yu@berkeley.edu" TargetMode="External"/><Relationship Id="rId3302" Type="http://schemas.openxmlformats.org/officeDocument/2006/relationships/hyperlink" Target="http://sean.xie.gr" TargetMode="External"/><Relationship Id="rId3301" Type="http://schemas.openxmlformats.org/officeDocument/2006/relationships/hyperlink" Target="mailto:sean.xie.gr@dartmouth.edu" TargetMode="External"/><Relationship Id="rId3300" Type="http://schemas.openxmlformats.org/officeDocument/2006/relationships/hyperlink" Target="mailto:wanxin@google.com" TargetMode="External"/><Relationship Id="rId330" Type="http://schemas.openxmlformats.org/officeDocument/2006/relationships/hyperlink" Target="mailto:trebedea@nvidia.com" TargetMode="External"/><Relationship Id="rId33" Type="http://schemas.openxmlformats.org/officeDocument/2006/relationships/hyperlink" Target="mailto:walter.daelemans@uantwerpen.be" TargetMode="External"/><Relationship Id="rId3299" Type="http://schemas.openxmlformats.org/officeDocument/2006/relationships/hyperlink" Target="mailto:stepputtis@cmu.edu" TargetMode="External"/><Relationship Id="rId3298" Type="http://schemas.openxmlformats.org/officeDocument/2006/relationships/hyperlink" Target="mailto:sosrini@microsoft.com" TargetMode="External"/><Relationship Id="rId3297" Type="http://schemas.openxmlformats.org/officeDocument/2006/relationships/hyperlink" Target="mailto:timschott@berkeley.edu" TargetMode="External"/><Relationship Id="rId3296" Type="http://schemas.openxmlformats.org/officeDocument/2006/relationships/hyperlink" Target="mailto:sethneel93@gmail.com" TargetMode="External"/><Relationship Id="rId3295" Type="http://schemas.openxmlformats.org/officeDocument/2006/relationships/hyperlink" Target="mailto:sanj.kashyap96@gmail.com" TargetMode="External"/><Relationship Id="rId3294" Type="http://schemas.openxmlformats.org/officeDocument/2006/relationships/hyperlink" Target="mailto:kirie@fas.harvard.edu" TargetMode="External"/><Relationship Id="rId3293" Type="http://schemas.openxmlformats.org/officeDocument/2006/relationships/hyperlink" Target="mailto:lingzi.hong@unt.edu" TargetMode="External"/><Relationship Id="rId3292" Type="http://schemas.openxmlformats.org/officeDocument/2006/relationships/hyperlink" Target="mailto:xuangu@amazon.com" TargetMode="External"/><Relationship Id="rId3291" Type="http://schemas.openxmlformats.org/officeDocument/2006/relationships/hyperlink" Target="mailto:reshmighosh@microsoft.com" TargetMode="External"/><Relationship Id="rId3290" Type="http://schemas.openxmlformats.org/officeDocument/2006/relationships/hyperlink" Target="mailto:eelenberg@asapp.com" TargetMode="External"/><Relationship Id="rId329" Type="http://schemas.openxmlformats.org/officeDocument/2006/relationships/hyperlink" Target="mailto:mnovak@ufal.mff.cuni.cz" TargetMode="External"/><Relationship Id="rId3289" Type="http://schemas.openxmlformats.org/officeDocument/2006/relationships/hyperlink" Target="mailto:yidong@nvidia.com" TargetMode="External"/><Relationship Id="rId3288" Type="http://schemas.openxmlformats.org/officeDocument/2006/relationships/hyperlink" Target="mailto:melissadell@fas.harvard.edu" TargetMode="External"/><Relationship Id="rId3287" Type="http://schemas.openxmlformats.org/officeDocument/2006/relationships/hyperlink" Target="mailto:jfchen666@gmail.com" TargetMode="External"/><Relationship Id="rId3286" Type="http://schemas.openxmlformats.org/officeDocument/2006/relationships/hyperlink" Target="mailto:davisbrownr@gmail.com" TargetMode="External"/><Relationship Id="rId3285" Type="http://schemas.openxmlformats.org/officeDocument/2006/relationships/hyperlink" Target="mailto:ramin.ziaeitabari@mutualofomaha.com" TargetMode="External"/><Relationship Id="rId3284" Type="http://schemas.openxmlformats.org/officeDocument/2006/relationships/hyperlink" Target="mailto:minghuizhang@microsoft.com" TargetMode="External"/><Relationship Id="rId3283" Type="http://schemas.openxmlformats.org/officeDocument/2006/relationships/hyperlink" Target="mailto:billxbf@gmail.com" TargetMode="External"/><Relationship Id="rId3282" Type="http://schemas.openxmlformats.org/officeDocument/2006/relationships/hyperlink" Target="mailto:amant@alumni.cmu.edu" TargetMode="External"/><Relationship Id="rId3281" Type="http://schemas.openxmlformats.org/officeDocument/2006/relationships/hyperlink" Target="mailto:ryanhungtran5@gmail.com" TargetMode="External"/><Relationship Id="rId3280" Type="http://schemas.openxmlformats.org/officeDocument/2006/relationships/hyperlink" Target="mailto:tbsmit10@olemiss.edu" TargetMode="External"/><Relationship Id="rId328" Type="http://schemas.openxmlformats.org/officeDocument/2006/relationships/hyperlink" Target="mailto:tristan@logological.org" TargetMode="External"/><Relationship Id="rId3279" Type="http://schemas.openxmlformats.org/officeDocument/2006/relationships/hyperlink" Target="mailto:srinageshsharma@gmail.com" TargetMode="External"/><Relationship Id="rId3278" Type="http://schemas.openxmlformats.org/officeDocument/2006/relationships/hyperlink" Target="mailto:panyue@microsoft.com" TargetMode="External"/><Relationship Id="rId3277" Type="http://schemas.openxmlformats.org/officeDocument/2006/relationships/hyperlink" Target="http://peiling.ng" TargetMode="External"/><Relationship Id="rId3276" Type="http://schemas.openxmlformats.org/officeDocument/2006/relationships/hyperlink" Target="mailto:peiling.ng@mutualofomaha.com" TargetMode="External"/><Relationship Id="rId3275" Type="http://schemas.openxmlformats.org/officeDocument/2006/relationships/hyperlink" Target="mailto:amarin@uw.edu" TargetMode="External"/><Relationship Id="rId3274" Type="http://schemas.openxmlformats.org/officeDocument/2006/relationships/hyperlink" Target="mailto:nellie.liu@siriusxm.com" TargetMode="External"/><Relationship Id="rId3273" Type="http://schemas.openxmlformats.org/officeDocument/2006/relationships/hyperlink" Target="mailto:juliakzn@gmail.com" TargetMode="External"/><Relationship Id="rId3272" Type="http://schemas.openxmlformats.org/officeDocument/2006/relationships/hyperlink" Target="mailto:huitian.jiao@gmail.com" TargetMode="External"/><Relationship Id="rId3271" Type="http://schemas.openxmlformats.org/officeDocument/2006/relationships/hyperlink" Target="mailto:jacob94hoff@gmail.com" TargetMode="External"/><Relationship Id="rId3270" Type="http://schemas.openxmlformats.org/officeDocument/2006/relationships/hyperlink" Target="mailto:t_heeramun@apple.com" TargetMode="External"/><Relationship Id="rId327" Type="http://schemas.openxmlformats.org/officeDocument/2006/relationships/hyperlink" Target="mailto:Tristan.Miller@umanitoba.ca" TargetMode="External"/><Relationship Id="rId3269" Type="http://schemas.openxmlformats.org/officeDocument/2006/relationships/hyperlink" Target="mailto:ajay_gupta2@apple.com" TargetMode="External"/><Relationship Id="rId3268" Type="http://schemas.openxmlformats.org/officeDocument/2006/relationships/hyperlink" Target="mailto:taodi@microsoft.com" TargetMode="External"/><Relationship Id="rId3267" Type="http://schemas.openxmlformats.org/officeDocument/2006/relationships/hyperlink" Target="mailto:saheli8@gmail.com" TargetMode="External"/><Relationship Id="rId3266" Type="http://schemas.openxmlformats.org/officeDocument/2006/relationships/hyperlink" Target="mailto:v_chitalia@apple.com" TargetMode="External"/><Relationship Id="rId3265" Type="http://schemas.openxmlformats.org/officeDocument/2006/relationships/hyperlink" Target="mailto:dbose@usc.edu" TargetMode="External"/><Relationship Id="rId3264" Type="http://schemas.openxmlformats.org/officeDocument/2006/relationships/hyperlink" Target="mailto:bingjie3216@gmail.com" TargetMode="External"/><Relationship Id="rId3263" Type="http://schemas.openxmlformats.org/officeDocument/2006/relationships/hyperlink" Target="mailto:agabmicp@audible.com" TargetMode="External"/><Relationship Id="rId3262" Type="http://schemas.openxmlformats.org/officeDocument/2006/relationships/hyperlink" Target="mailto:zhiyuche@amazon.com" TargetMode="External"/><Relationship Id="rId3261" Type="http://schemas.openxmlformats.org/officeDocument/2006/relationships/hyperlink" Target="mailto:jxzhangai@gmail.com" TargetMode="External"/><Relationship Id="rId3260" Type="http://schemas.openxmlformats.org/officeDocument/2006/relationships/hyperlink" Target="mailto:jennyzhang0215@gmail.com" TargetMode="External"/><Relationship Id="rId326" Type="http://schemas.openxmlformats.org/officeDocument/2006/relationships/hyperlink" Target="mailto:luwei.nlp@gmail.com" TargetMode="External"/><Relationship Id="rId3259" Type="http://schemas.openxmlformats.org/officeDocument/2006/relationships/hyperlink" Target="mailto:fenglin.yin@jpmchase.com" TargetMode="External"/><Relationship Id="rId3258" Type="http://schemas.openxmlformats.org/officeDocument/2006/relationships/hyperlink" Target="mailto:aoboyang@meta.com" TargetMode="External"/><Relationship Id="rId3257" Type="http://schemas.openxmlformats.org/officeDocument/2006/relationships/hyperlink" Target="mailto:xp1992slz@gmail.com" TargetMode="External"/><Relationship Id="rId3256" Type="http://schemas.openxmlformats.org/officeDocument/2006/relationships/hyperlink" Target="mailto:ziangxiao@microsoft.com" TargetMode="External"/><Relationship Id="rId3255" Type="http://schemas.openxmlformats.org/officeDocument/2006/relationships/hyperlink" Target="mailto:nextbillyonair@gmail.com" TargetMode="External"/><Relationship Id="rId3254" Type="http://schemas.openxmlformats.org/officeDocument/2006/relationships/hyperlink" Target="mailto:prashanthv@ibm.com" TargetMode="External"/><Relationship Id="rId3253" Type="http://schemas.openxmlformats.org/officeDocument/2006/relationships/hyperlink" Target="mailto:praveen.venkateswaran@ibm.com" TargetMode="External"/><Relationship Id="rId3252" Type="http://schemas.openxmlformats.org/officeDocument/2006/relationships/hyperlink" Target="mailto:vqtran@google.com" TargetMode="External"/><Relationship Id="rId3251" Type="http://schemas.openxmlformats.org/officeDocument/2006/relationships/hyperlink" Target="mailto:kattian2001@gmail.com" TargetMode="External"/><Relationship Id="rId3250" Type="http://schemas.openxmlformats.org/officeDocument/2006/relationships/hyperlink" Target="mailto:jimeng@illinois.edu" TargetMode="External"/><Relationship Id="rId325" Type="http://schemas.openxmlformats.org/officeDocument/2006/relationships/hyperlink" Target="mailto:luwei@sutd.edu.sg" TargetMode="External"/><Relationship Id="rId3249" Type="http://schemas.openxmlformats.org/officeDocument/2006/relationships/hyperlink" Target="mailto:chansingh@microsoft.com" TargetMode="External"/><Relationship Id="rId3248" Type="http://schemas.openxmlformats.org/officeDocument/2006/relationships/hyperlink" Target="mailto:gedboy2112@gmail.com" TargetMode="External"/><Relationship Id="rId3247" Type="http://schemas.openxmlformats.org/officeDocument/2006/relationships/hyperlink" Target="mailto:bhaktipriya96@gmail.com" TargetMode="External"/><Relationship Id="rId3246" Type="http://schemas.openxmlformats.org/officeDocument/2006/relationships/hyperlink" Target="mailto:kunqian@apple.com" TargetMode="External"/><Relationship Id="rId3245" Type="http://schemas.openxmlformats.org/officeDocument/2006/relationships/hyperlink" Target="mailto:vitalyn@google.com" TargetMode="External"/><Relationship Id="rId3244" Type="http://schemas.openxmlformats.org/officeDocument/2006/relationships/hyperlink" Target="mailto:davisblaine.liang@gmail.com" TargetMode="External"/><Relationship Id="rId3243" Type="http://schemas.openxmlformats.org/officeDocument/2006/relationships/hyperlink" Target="mailto:cli@uta.edu" TargetMode="External"/><Relationship Id="rId3242" Type="http://schemas.openxmlformats.org/officeDocument/2006/relationships/hyperlink" Target="mailto:blattimer@asapp.com" TargetMode="External"/><Relationship Id="rId3241" Type="http://schemas.openxmlformats.org/officeDocument/2006/relationships/hyperlink" Target="mailto:kiatkoo@amazon.com" TargetMode="External"/><Relationship Id="rId3240" Type="http://schemas.openxmlformats.org/officeDocument/2006/relationships/hyperlink" Target="mailto:jacobkahn1@gmail.com" TargetMode="External"/><Relationship Id="rId324" Type="http://schemas.openxmlformats.org/officeDocument/2006/relationships/hyperlink" Target="mailto:chrhad081@gmail.com" TargetMode="External"/><Relationship Id="rId3239" Type="http://schemas.openxmlformats.org/officeDocument/2006/relationships/hyperlink" Target="mailto:saghar@meta.com" TargetMode="External"/><Relationship Id="rId3238" Type="http://schemas.openxmlformats.org/officeDocument/2006/relationships/hyperlink" Target="mailto:palashg@amazon.com" TargetMode="External"/><Relationship Id="rId3237" Type="http://schemas.openxmlformats.org/officeDocument/2006/relationships/hyperlink" Target="mailto:cadzialo@gmail.com" TargetMode="External"/><Relationship Id="rId3236" Type="http://schemas.openxmlformats.org/officeDocument/2006/relationships/hyperlink" Target="mailto:chaitanyadwivedi96@gmail.com" TargetMode="External"/><Relationship Id="rId3235" Type="http://schemas.openxmlformats.org/officeDocument/2006/relationships/hyperlink" Target="mailto:brandon@nomic.ai" TargetMode="External"/><Relationship Id="rId3234" Type="http://schemas.openxmlformats.org/officeDocument/2006/relationships/hyperlink" Target="mailto:kdhawan@nvidia.com" TargetMode="External"/><Relationship Id="rId3233" Type="http://schemas.openxmlformats.org/officeDocument/2006/relationships/hyperlink" Target="mailto:gollyzoom@gmail.com" TargetMode="External"/><Relationship Id="rId3232" Type="http://schemas.openxmlformats.org/officeDocument/2006/relationships/hyperlink" Target="mailto:nchoavalon@gmail.com" TargetMode="External"/><Relationship Id="rId3231" Type="http://schemas.openxmlformats.org/officeDocument/2006/relationships/hyperlink" Target="mailto:tahj.anderson23@gmail.com" TargetMode="External"/><Relationship Id="rId3230" Type="http://schemas.openxmlformats.org/officeDocument/2006/relationships/hyperlink" Target="mailto:rishika.agarwal1109@gmail.com" TargetMode="External"/><Relationship Id="rId323" Type="http://schemas.openxmlformats.org/officeDocument/2006/relationships/hyperlink" Target="mailto:c_hadiwinoto@apple.com" TargetMode="External"/><Relationship Id="rId3229" Type="http://schemas.openxmlformats.org/officeDocument/2006/relationships/hyperlink" Target="mailto:yantao_zheng@apple.com" TargetMode="External"/><Relationship Id="rId3228" Type="http://schemas.openxmlformats.org/officeDocument/2006/relationships/hyperlink" Target="mailto:zj00377@gmail.com" TargetMode="External"/><Relationship Id="rId3227" Type="http://schemas.openxmlformats.org/officeDocument/2006/relationships/hyperlink" Target="mailto:ethan_yim@apple.com" TargetMode="External"/><Relationship Id="rId3226" Type="http://schemas.openxmlformats.org/officeDocument/2006/relationships/hyperlink" Target="mailto:leggyeung@google.com" TargetMode="External"/><Relationship Id="rId3225" Type="http://schemas.openxmlformats.org/officeDocument/2006/relationships/hyperlink" Target="mailto:a.beverley.yeh@gmail.com" TargetMode="External"/><Relationship Id="rId3224" Type="http://schemas.openxmlformats.org/officeDocument/2006/relationships/hyperlink" Target="mailto:ayazdan@google.com" TargetMode="External"/><Relationship Id="rId3223" Type="http://schemas.openxmlformats.org/officeDocument/2006/relationships/hyperlink" Target="mailto:flymonkey@meta.com" TargetMode="External"/><Relationship Id="rId3222" Type="http://schemas.openxmlformats.org/officeDocument/2006/relationships/hyperlink" Target="mailto:vincentxu1108@outlook.com" TargetMode="External"/><Relationship Id="rId3221" Type="http://schemas.openxmlformats.org/officeDocument/2006/relationships/hyperlink" Target="mailto:axx29@psu.edu" TargetMode="External"/><Relationship Id="rId3220" Type="http://schemas.openxmlformats.org/officeDocument/2006/relationships/hyperlink" Target="mailto:squarehelius@gmail.com" TargetMode="External"/><Relationship Id="rId322" Type="http://schemas.openxmlformats.org/officeDocument/2006/relationships/hyperlink" Target="mailto:jose.camargo.souza@gmail.com" TargetMode="External"/><Relationship Id="rId3219" Type="http://schemas.openxmlformats.org/officeDocument/2006/relationships/hyperlink" Target="mailto:gawu@adobe.com" TargetMode="External"/><Relationship Id="rId3218" Type="http://schemas.openxmlformats.org/officeDocument/2006/relationships/hyperlink" Target="mailto:tiantp@gmail.com" TargetMode="External"/><Relationship Id="rId3217" Type="http://schemas.openxmlformats.org/officeDocument/2006/relationships/hyperlink" Target="mailto:veronika.thost@ibm.com" TargetMode="External"/><Relationship Id="rId3216" Type="http://schemas.openxmlformats.org/officeDocument/2006/relationships/hyperlink" Target="mailto:thanh.thieu@moffitt.org" TargetMode="External"/><Relationship Id="rId3215" Type="http://schemas.openxmlformats.org/officeDocument/2006/relationships/hyperlink" Target="mailto:kwoksun.tang@jpmchase.com" TargetMode="External"/><Relationship Id="rId3214" Type="http://schemas.openxmlformats.org/officeDocument/2006/relationships/hyperlink" Target="mailto:js2758@cornell.edu" TargetMode="External"/><Relationship Id="rId3213" Type="http://schemas.openxmlformats.org/officeDocument/2006/relationships/hyperlink" Target="mailto:songkai.neu@gmail.com" TargetMode="External"/><Relationship Id="rId3212" Type="http://schemas.openxmlformats.org/officeDocument/2006/relationships/hyperlink" Target="mailto:alex.smola@gmail.com" TargetMode="External"/><Relationship Id="rId3211" Type="http://schemas.openxmlformats.org/officeDocument/2006/relationships/hyperlink" Target="mailto:csinclair@roblox.com" TargetMode="External"/><Relationship Id="rId3210" Type="http://schemas.openxmlformats.org/officeDocument/2006/relationships/hyperlink" Target="mailto:kim7878@hotmail.com" TargetMode="External"/><Relationship Id="rId321" Type="http://schemas.openxmlformats.org/officeDocument/2006/relationships/hyperlink" Target="mailto:chu@i.kyoto-u.ac.jp" TargetMode="External"/><Relationship Id="rId3209" Type="http://schemas.openxmlformats.org/officeDocument/2006/relationships/hyperlink" Target="mailto:sseto@apple.com" TargetMode="External"/><Relationship Id="rId3208" Type="http://schemas.openxmlformats.org/officeDocument/2006/relationships/hyperlink" Target="mailto:julsal@google.com" TargetMode="External"/><Relationship Id="rId3207" Type="http://schemas.openxmlformats.org/officeDocument/2006/relationships/hyperlink" Target="mailto:msafdari@google.com" TargetMode="External"/><Relationship Id="rId3206" Type="http://schemas.openxmlformats.org/officeDocument/2006/relationships/hyperlink" Target="mailto:marc_rossi@apple.com" TargetMode="External"/><Relationship Id="rId3205" Type="http://schemas.openxmlformats.org/officeDocument/2006/relationships/hyperlink" Target="mailto:nadee.ritv@hotmail.com" TargetMode="External"/><Relationship Id="rId3204" Type="http://schemas.openxmlformats.org/officeDocument/2006/relationships/hyperlink" Target="mailto:bernardo.ra90@gmail.com" TargetMode="External"/><Relationship Id="rId3203" Type="http://schemas.openxmlformats.org/officeDocument/2006/relationships/hyperlink" Target="mailto:sahityapotluri@google.com" TargetMode="External"/><Relationship Id="rId3202" Type="http://schemas.openxmlformats.org/officeDocument/2006/relationships/hyperlink" Target="mailto:emmy.phungt@gmail.com" TargetMode="External"/><Relationship Id="rId3201" Type="http://schemas.openxmlformats.org/officeDocument/2006/relationships/hyperlink" Target="mailto:mandakineesingh_patel@apple.com" TargetMode="External"/><Relationship Id="rId3200" Type="http://schemas.openxmlformats.org/officeDocument/2006/relationships/hyperlink" Target="mailto:younghun_oh@apple.com" TargetMode="External"/><Relationship Id="rId320" Type="http://schemas.openxmlformats.org/officeDocument/2006/relationships/hyperlink" Target="mailto:marcel@bollmann.me" TargetMode="External"/><Relationship Id="rId32" Type="http://schemas.openxmlformats.org/officeDocument/2006/relationships/hyperlink" Target="mailto:conroyjohnm@gmail.com" TargetMode="External"/><Relationship Id="rId3199" Type="http://schemas.openxmlformats.org/officeDocument/2006/relationships/hyperlink" Target="mailto:smaity@mst.edu" TargetMode="External"/><Relationship Id="rId3198" Type="http://schemas.openxmlformats.org/officeDocument/2006/relationships/hyperlink" Target="mailto:behrouz.madahian@gmail.com" TargetMode="External"/><Relationship Id="rId3197" Type="http://schemas.openxmlformats.org/officeDocument/2006/relationships/hyperlink" Target="mailto:shangbang.shawn.long@gmail.com" TargetMode="External"/><Relationship Id="rId3196" Type="http://schemas.openxmlformats.org/officeDocument/2006/relationships/hyperlink" Target="mailto:jeffcl268@gmail.com" TargetMode="External"/><Relationship Id="rId3195" Type="http://schemas.openxmlformats.org/officeDocument/2006/relationships/hyperlink" Target="mailto:loganlawrence250@gmail.com" TargetMode="External"/><Relationship Id="rId3194" Type="http://schemas.openxmlformats.org/officeDocument/2006/relationships/hyperlink" Target="mailto:sbk22@cornell.edu" TargetMode="External"/><Relationship Id="rId3193" Type="http://schemas.openxmlformats.org/officeDocument/2006/relationships/hyperlink" Target="mailto:thomas.keunebroek@gmail.com" TargetMode="External"/><Relationship Id="rId3192" Type="http://schemas.openxmlformats.org/officeDocument/2006/relationships/hyperlink" Target="mailto:kaushalshetty1994@gmail.com" TargetMode="External"/><Relationship Id="rId3191" Type="http://schemas.openxmlformats.org/officeDocument/2006/relationships/hyperlink" Target="mailto:peter_gao@foxitsoftware.com" TargetMode="External"/><Relationship Id="rId3190" Type="http://schemas.openxmlformats.org/officeDocument/2006/relationships/hyperlink" Target="mailto:duwei19910225@gmail.com" TargetMode="External"/><Relationship Id="rId319" Type="http://schemas.openxmlformats.org/officeDocument/2006/relationships/hyperlink" Target="mailto:marcel.bollmann@liu.se" TargetMode="External"/><Relationship Id="rId3189" Type="http://schemas.openxmlformats.org/officeDocument/2006/relationships/hyperlink" Target="mailto:dhavaldoshi24@gmail.com" TargetMode="External"/><Relationship Id="rId3188" Type="http://schemas.openxmlformats.org/officeDocument/2006/relationships/hyperlink" Target="mailto:achevalier@princeton.edu" TargetMode="External"/><Relationship Id="rId3187" Type="http://schemas.openxmlformats.org/officeDocument/2006/relationships/hyperlink" Target="mailto:josephc@allenai.org" TargetMode="External"/><Relationship Id="rId3186" Type="http://schemas.openxmlformats.org/officeDocument/2006/relationships/hyperlink" Target="mailto:borah.bijan@mayo.edu" TargetMode="External"/><Relationship Id="rId3185" Type="http://schemas.openxmlformats.org/officeDocument/2006/relationships/hyperlink" Target="mailto:tolgab@google.com" TargetMode="External"/><Relationship Id="rId3184" Type="http://schemas.openxmlformats.org/officeDocument/2006/relationships/hyperlink" Target="mailto:gsb86@cornell.edu" TargetMode="External"/><Relationship Id="rId3183" Type="http://schemas.openxmlformats.org/officeDocument/2006/relationships/hyperlink" Target="mailto:imanol.arrieta.ibarra@gmail.com" TargetMode="External"/><Relationship Id="rId3182" Type="http://schemas.openxmlformats.org/officeDocument/2006/relationships/hyperlink" Target="mailto:emilia@language.ai" TargetMode="External"/><Relationship Id="rId3181" Type="http://schemas.openxmlformats.org/officeDocument/2006/relationships/hyperlink" Target="mailto:reza.amini@yahoo.com" TargetMode="External"/><Relationship Id="rId3180" Type="http://schemas.openxmlformats.org/officeDocument/2006/relationships/hyperlink" Target="mailto:caggazz1@jh.edu" TargetMode="External"/><Relationship Id="rId318" Type="http://schemas.openxmlformats.org/officeDocument/2006/relationships/hyperlink" Target="mailto:horatio@gmail.com" TargetMode="External"/><Relationship Id="rId3179" Type="http://schemas.openxmlformats.org/officeDocument/2006/relationships/hyperlink" Target="mailto:tva7@georgetown.edu" TargetMode="External"/><Relationship Id="rId3178" Type="http://schemas.openxmlformats.org/officeDocument/2006/relationships/hyperlink" Target="mailto:mirsaidova.azizakhon@gmail.com" TargetMode="External"/><Relationship Id="rId3177" Type="http://schemas.openxmlformats.org/officeDocument/2006/relationships/hyperlink" Target="mailto:rzuo@usc.edu" TargetMode="External"/><Relationship Id="rId3176" Type="http://schemas.openxmlformats.org/officeDocument/2006/relationships/hyperlink" Target="mailto:alexa.n.sparano@jpmchase.com" TargetMode="External"/><Relationship Id="rId3175" Type="http://schemas.openxmlformats.org/officeDocument/2006/relationships/hyperlink" Target="mailto:cardenase@google.com" TargetMode="External"/><Relationship Id="rId3174" Type="http://schemas.openxmlformats.org/officeDocument/2006/relationships/hyperlink" Target="mailto:abhalla31@bloomberg.net" TargetMode="External"/><Relationship Id="rId3173" Type="http://schemas.openxmlformats.org/officeDocument/2006/relationships/hyperlink" Target="mailto:abaucus@apple.com" TargetMode="External"/><Relationship Id="rId3172" Type="http://schemas.openxmlformats.org/officeDocument/2006/relationships/hyperlink" Target="mailto:vinzamub@amazon.com" TargetMode="External"/><Relationship Id="rId3171" Type="http://schemas.openxmlformats.org/officeDocument/2006/relationships/hyperlink" Target="mailto:tintn@umd.edu" TargetMode="External"/><Relationship Id="rId3170" Type="http://schemas.openxmlformats.org/officeDocument/2006/relationships/hyperlink" Target="mailto:npstepanova@gmail.com" TargetMode="External"/><Relationship Id="rId317" Type="http://schemas.openxmlformats.org/officeDocument/2006/relationships/hyperlink" Target="mailto:marine@umd.edu" TargetMode="External"/><Relationship Id="rId3169" Type="http://schemas.openxmlformats.org/officeDocument/2006/relationships/hyperlink" Target="mailto:scsaln@leeds.ac.uk" TargetMode="External"/><Relationship Id="rId3168" Type="http://schemas.openxmlformats.org/officeDocument/2006/relationships/hyperlink" Target="mailto:bpwu1@sheffield.ac.uk" TargetMode="External"/><Relationship Id="rId3167" Type="http://schemas.openxmlformats.org/officeDocument/2006/relationships/hyperlink" Target="mailto:zeqiangwang.medicalai@outlook.com" TargetMode="External"/><Relationship Id="rId3166" Type="http://schemas.openxmlformats.org/officeDocument/2006/relationships/hyperlink" Target="mailto:zhaohanzhangxa@gmail.com" TargetMode="External"/><Relationship Id="rId3165" Type="http://schemas.openxmlformats.org/officeDocument/2006/relationships/hyperlink" Target="mailto:cheng.zhang122@imperial.ac.uk" TargetMode="External"/><Relationship Id="rId3164" Type="http://schemas.openxmlformats.org/officeDocument/2006/relationships/hyperlink" Target="mailto:a.xenos@qmul.ac.uk" TargetMode="External"/><Relationship Id="rId3163" Type="http://schemas.openxmlformats.org/officeDocument/2006/relationships/hyperlink" Target="mailto:hadi.wazni@hotmail.com" TargetMode="External"/><Relationship Id="rId3162" Type="http://schemas.openxmlformats.org/officeDocument/2006/relationships/hyperlink" Target="mailto:is473@cam.ac.uk" TargetMode="External"/><Relationship Id="rId3161" Type="http://schemas.openxmlformats.org/officeDocument/2006/relationships/hyperlink" Target="mailto:alexshtedritski@gmail.com" TargetMode="External"/><Relationship Id="rId3160" Type="http://schemas.openxmlformats.org/officeDocument/2006/relationships/hyperlink" Target="mailto:robert.n.ridley@gmail.com" TargetMode="External"/><Relationship Id="rId316" Type="http://schemas.openxmlformats.org/officeDocument/2006/relationships/hyperlink" Target="mailto:jdunn@mailfence.com" TargetMode="External"/><Relationship Id="rId3159" Type="http://schemas.openxmlformats.org/officeDocument/2006/relationships/hyperlink" Target="mailto:gmp2000@hw.ac.uk" TargetMode="External"/><Relationship Id="rId3158" Type="http://schemas.openxmlformats.org/officeDocument/2006/relationships/hyperlink" Target="mailto:odhran.r.odonoghue@gmail.com" TargetMode="External"/><Relationship Id="rId3157" Type="http://schemas.openxmlformats.org/officeDocument/2006/relationships/hyperlink" Target="mailto:j.c.meadows@hotmail.com" TargetMode="External"/><Relationship Id="rId3156" Type="http://schemas.openxmlformats.org/officeDocument/2006/relationships/hyperlink" Target="mailto:danyang.liu@ed.ac.uk" TargetMode="External"/><Relationship Id="rId3155" Type="http://schemas.openxmlformats.org/officeDocument/2006/relationships/hyperlink" Target="mailto:francesco.dallaserra@mre.medical.canon" TargetMode="External"/><Relationship Id="rId3154" Type="http://schemas.openxmlformats.org/officeDocument/2006/relationships/hyperlink" Target="mailto:ec806@cam.ac.uk" TargetMode="External"/><Relationship Id="rId3153" Type="http://schemas.openxmlformats.org/officeDocument/2006/relationships/hyperlink" Target="mailto:cz391@cam.ac.uk" TargetMode="External"/><Relationship Id="rId3152" Type="http://schemas.openxmlformats.org/officeDocument/2006/relationships/hyperlink" Target="mailto:yuxuan.shu.22@ucl.ac.uk" TargetMode="External"/><Relationship Id="rId3151" Type="http://schemas.openxmlformats.org/officeDocument/2006/relationships/hyperlink" Target="mailto:quang.nguyen.21@ucl.ac.uk" TargetMode="External"/><Relationship Id="rId3150" Type="http://schemas.openxmlformats.org/officeDocument/2006/relationships/hyperlink" Target="mailto:hainiu.xu@kcl.ac.uk" TargetMode="External"/><Relationship Id="rId315" Type="http://schemas.openxmlformats.org/officeDocument/2006/relationships/hyperlink" Target="mailto:jedunn@illinois.edu" TargetMode="External"/><Relationship Id="rId3149" Type="http://schemas.openxmlformats.org/officeDocument/2006/relationships/hyperlink" Target="mailto:aj693@cam.ac.uk" TargetMode="External"/><Relationship Id="rId3148" Type="http://schemas.openxmlformats.org/officeDocument/2006/relationships/hyperlink" Target="mailto:s.alotaibi8@liverpool.ac.uk" TargetMode="External"/><Relationship Id="rId3147" Type="http://schemas.openxmlformats.org/officeDocument/2006/relationships/hyperlink" Target="mailto:ahmedsoliman360@gmail.com" TargetMode="External"/><Relationship Id="rId3146" Type="http://schemas.openxmlformats.org/officeDocument/2006/relationships/hyperlink" Target="mailto:mark.klaisoongnoen@ed.ac.uk" TargetMode="External"/><Relationship Id="rId3145" Type="http://schemas.openxmlformats.org/officeDocument/2006/relationships/hyperlink" Target="mailto:frheppell1@sheffield.ac.uk" TargetMode="External"/><Relationship Id="rId3144" Type="http://schemas.openxmlformats.org/officeDocument/2006/relationships/hyperlink" Target="mailto:kunal_handa@alumni.brown.edu" TargetMode="External"/><Relationship Id="rId3143" Type="http://schemas.openxmlformats.org/officeDocument/2006/relationships/hyperlink" Target="mailto:leonidas.junhui@gmail.com" TargetMode="External"/><Relationship Id="rId3142" Type="http://schemas.openxmlformats.org/officeDocument/2006/relationships/hyperlink" Target="mailto:leif.azzopardi@strath.ac.uk" TargetMode="External"/><Relationship Id="rId3141" Type="http://schemas.openxmlformats.org/officeDocument/2006/relationships/hyperlink" Target="mailto:andrea.sottana@netmind.ai" TargetMode="External"/><Relationship Id="rId3140" Type="http://schemas.openxmlformats.org/officeDocument/2006/relationships/hyperlink" Target="mailto:dmitri.roussinov@strath.ac.uk" TargetMode="External"/><Relationship Id="rId314" Type="http://schemas.openxmlformats.org/officeDocument/2006/relationships/hyperlink" Target="mailto:kevin.cheng.fei@gmail.com" TargetMode="External"/><Relationship Id="rId3139" Type="http://schemas.openxmlformats.org/officeDocument/2006/relationships/hyperlink" Target="mailto:rruizdolz001@dundee.ac.uk" TargetMode="External"/><Relationship Id="rId3138" Type="http://schemas.openxmlformats.org/officeDocument/2006/relationships/hyperlink" Target="mailto:isabelle.lorge@outlook.com" TargetMode="External"/><Relationship Id="rId3137" Type="http://schemas.openxmlformats.org/officeDocument/2006/relationships/hyperlink" Target="mailto:shbannur@microsoft.com" TargetMode="External"/><Relationship Id="rId3136" Type="http://schemas.openxmlformats.org/officeDocument/2006/relationships/hyperlink" Target="mailto:spurthiah@google.com" TargetMode="External"/><Relationship Id="rId3135" Type="http://schemas.openxmlformats.org/officeDocument/2006/relationships/hyperlink" Target="mailto:aron.molnar@luminance.com" TargetMode="External"/><Relationship Id="rId3134" Type="http://schemas.openxmlformats.org/officeDocument/2006/relationships/hyperlink" Target="mailto:kuan.hsieh@luminance.com" TargetMode="External"/><Relationship Id="rId3133" Type="http://schemas.openxmlformats.org/officeDocument/2006/relationships/hyperlink" Target="mailto:kz@netmind.ai" TargetMode="External"/><Relationship Id="rId3132" Type="http://schemas.openxmlformats.org/officeDocument/2006/relationships/hyperlink" Target="mailto:a.zhao@imperial.ac.uk" TargetMode="External"/><Relationship Id="rId3131" Type="http://schemas.openxmlformats.org/officeDocument/2006/relationships/hyperlink" Target="mailto:yvolovich@apple.com" TargetMode="External"/><Relationship Id="rId3130" Type="http://schemas.openxmlformats.org/officeDocument/2006/relationships/hyperlink" Target="mailto:ruibo.shi@gmail.com" TargetMode="External"/><Relationship Id="rId313" Type="http://schemas.openxmlformats.org/officeDocument/2006/relationships/hyperlink" Target="mailto:yutouwei@gmail.com" TargetMode="External"/><Relationship Id="rId3129" Type="http://schemas.openxmlformats.org/officeDocument/2006/relationships/hyperlink" Target="mailto:shenjiajun90@gmail.com" TargetMode="External"/><Relationship Id="rId3128" Type="http://schemas.openxmlformats.org/officeDocument/2006/relationships/hyperlink" Target="mailto:sharifzadeh@google.com" TargetMode="External"/><Relationship Id="rId3127" Type="http://schemas.openxmlformats.org/officeDocument/2006/relationships/hyperlink" Target="mailto:john_quan@yahoo.com" TargetMode="External"/><Relationship Id="rId3126" Type="http://schemas.openxmlformats.org/officeDocument/2006/relationships/hyperlink" Target="mailto:mmirza@google.com" TargetMode="External"/><Relationship Id="rId3125" Type="http://schemas.openxmlformats.org/officeDocument/2006/relationships/hyperlink" Target="mailto:wmagdy@inf.ed.ac.uk" TargetMode="External"/><Relationship Id="rId3124" Type="http://schemas.openxmlformats.org/officeDocument/2006/relationships/hyperlink" Target="mailto:xjiang@meta.com" TargetMode="External"/><Relationship Id="rId3123" Type="http://schemas.openxmlformats.org/officeDocument/2006/relationships/hyperlink" Target="mailto:thomashain-pa@sheffield.ac.uk" TargetMode="External"/><Relationship Id="rId3122" Type="http://schemas.openxmlformats.org/officeDocument/2006/relationships/hyperlink" Target="mailto:antonios.georgiadis@jpmchase.com" TargetMode="External"/><Relationship Id="rId3121" Type="http://schemas.openxmlformats.org/officeDocument/2006/relationships/hyperlink" Target="mailto:antigoni.founta@epicgames.com" TargetMode="External"/><Relationship Id="rId3120" Type="http://schemas.openxmlformats.org/officeDocument/2006/relationships/hyperlink" Target="mailto:rachitac@google.com" TargetMode="External"/><Relationship Id="rId312" Type="http://schemas.openxmlformats.org/officeDocument/2006/relationships/hyperlink" Target="mailto:zywei@fudan.edu.cn" TargetMode="External"/><Relationship Id="rId3119" Type="http://schemas.openxmlformats.org/officeDocument/2006/relationships/hyperlink" Target="mailto:aimilios02@gmail.com" TargetMode="External"/><Relationship Id="rId3118" Type="http://schemas.openxmlformats.org/officeDocument/2006/relationships/hyperlink" Target="mailto:eli@relationrx.com" TargetMode="External"/><Relationship Id="rId3117" Type="http://schemas.openxmlformats.org/officeDocument/2006/relationships/hyperlink" Target="mailto:sophiaaustin@google.com" TargetMode="External"/><Relationship Id="rId3116" Type="http://schemas.openxmlformats.org/officeDocument/2006/relationships/hyperlink" Target="mailto:hamza.alobeidli@tii.ae" TargetMode="External"/><Relationship Id="rId3115" Type="http://schemas.openxmlformats.org/officeDocument/2006/relationships/hyperlink" Target="mailto:evillacueva@gmail.com" TargetMode="External"/><Relationship Id="rId3114" Type="http://schemas.openxmlformats.org/officeDocument/2006/relationships/hyperlink" Target="mailto:hawau.toyin@mbzuai.ac.ae" TargetMode="External"/><Relationship Id="rId3113" Type="http://schemas.openxmlformats.org/officeDocument/2006/relationships/hyperlink" Target="mailto:na.boukhari@gmail.com" TargetMode="External"/><Relationship Id="rId3112" Type="http://schemas.openxmlformats.org/officeDocument/2006/relationships/hyperlink" Target="mailto:xiaodan.liang@mbzuai.ac.ae" TargetMode="External"/><Relationship Id="rId3111" Type="http://schemas.openxmlformats.org/officeDocument/2006/relationships/hyperlink" Target="mailto:ajinkya.kulkarni@mbzuai.ac.ae" TargetMode="External"/><Relationship Id="rId3110" Type="http://schemas.openxmlformats.org/officeDocument/2006/relationships/hyperlink" Target="mailto:karima.kadaoui@mbzuai.ac.ae" TargetMode="External"/><Relationship Id="rId311" Type="http://schemas.openxmlformats.org/officeDocument/2006/relationships/hyperlink" Target="mailto:rswilkens@gmail.com" TargetMode="External"/><Relationship Id="rId3109" Type="http://schemas.openxmlformats.org/officeDocument/2006/relationships/hyperlink" Target="mailto:rocktimjyotidas@gmail.com" TargetMode="External"/><Relationship Id="rId3108" Type="http://schemas.openxmlformats.org/officeDocument/2006/relationships/hyperlink" Target="mailto:sdanials@amazon.ae" TargetMode="External"/><Relationship Id="rId3107" Type="http://schemas.openxmlformats.org/officeDocument/2006/relationships/hyperlink" Target="mailto:samar.magdy@mbzuai.ac.ae" TargetMode="External"/><Relationship Id="rId3106" Type="http://schemas.openxmlformats.org/officeDocument/2006/relationships/hyperlink" Target="mailto:panov.maxim@gmail.com" TargetMode="External"/><Relationship Id="rId3105" Type="http://schemas.openxmlformats.org/officeDocument/2006/relationships/hyperlink" Target="mailto:mugariya.farooq@tii.ae" TargetMode="External"/><Relationship Id="rId3104" Type="http://schemas.openxmlformats.org/officeDocument/2006/relationships/hyperlink" Target="mailto:giulia.campesan@tii.ae" TargetMode="External"/><Relationship Id="rId3103" Type="http://schemas.openxmlformats.org/officeDocument/2006/relationships/hyperlink" Target="mailto:michele.baldo@tii.ae" TargetMode="External"/><Relationship Id="rId3102" Type="http://schemas.openxmlformats.org/officeDocument/2006/relationships/hyperlink" Target="mailto:maitha.alhammadi@tii.ae" TargetMode="External"/><Relationship Id="rId3101" Type="http://schemas.openxmlformats.org/officeDocument/2006/relationships/hyperlink" Target="mailto:osmanbaturince@outlook.com" TargetMode="External"/><Relationship Id="rId3100" Type="http://schemas.openxmlformats.org/officeDocument/2006/relationships/hyperlink" Target="mailto:abdalrazak.zk@gmail.com" TargetMode="External"/><Relationship Id="rId310" Type="http://schemas.openxmlformats.org/officeDocument/2006/relationships/hyperlink" Target="mailto:sharid.loaiciga@gu.se" TargetMode="External"/><Relationship Id="rId31" Type="http://schemas.openxmlformats.org/officeDocument/2006/relationships/hyperlink" Target="mailto:conroy@super.org" TargetMode="External"/><Relationship Id="rId3099" Type="http://schemas.openxmlformats.org/officeDocument/2006/relationships/hyperlink" Target="mailto:asimokby@gmail.com" TargetMode="External"/><Relationship Id="rId3098" Type="http://schemas.openxmlformats.org/officeDocument/2006/relationships/hyperlink" Target="mailto:haroun.elleuch@elyadata.com" TargetMode="External"/><Relationship Id="rId3097" Type="http://schemas.openxmlformats.org/officeDocument/2006/relationships/hyperlink" Target="mailto:wiemderwich123@gmail.com" TargetMode="External"/><Relationship Id="rId3096" Type="http://schemas.openxmlformats.org/officeDocument/2006/relationships/hyperlink" Target="mailto:parinzee@protonmail.com" TargetMode="External"/><Relationship Id="rId3095" Type="http://schemas.openxmlformats.org/officeDocument/2006/relationships/hyperlink" Target="mailto:nattriya.s@tilleke.com" TargetMode="External"/><Relationship Id="rId3094" Type="http://schemas.openxmlformats.org/officeDocument/2006/relationships/hyperlink" Target="mailto:ckwu@nlg.csie.ntu.edu.tw" TargetMode="External"/><Relationship Id="rId3093" Type="http://schemas.openxmlformats.org/officeDocument/2006/relationships/hyperlink" Target="mailto:tommytyc.cs10@nycu.edu.tw" TargetMode="External"/><Relationship Id="rId3092" Type="http://schemas.openxmlformats.org/officeDocument/2006/relationships/hyperlink" Target="mailto:yingjia.lin.public@gmail.com" TargetMode="External"/><Relationship Id="rId3091" Type="http://schemas.openxmlformats.org/officeDocument/2006/relationships/hyperlink" Target="mailto:achi@gapp.nthu.edu.tw" TargetMode="External"/><Relationship Id="rId3090" Type="http://schemas.openxmlformats.org/officeDocument/2006/relationships/hyperlink" Target="mailto:joshchang0111.ee10@nycu.edu.tw" TargetMode="External"/><Relationship Id="rId309" Type="http://schemas.openxmlformats.org/officeDocument/2006/relationships/hyperlink" Target="mailto:sharid.loaiciga@gmail.com" TargetMode="External"/><Relationship Id="rId3089" Type="http://schemas.openxmlformats.org/officeDocument/2006/relationships/hyperlink" Target="mailto:p76114511@gs.ncku.edu.tw" TargetMode="External"/><Relationship Id="rId3088" Type="http://schemas.openxmlformats.org/officeDocument/2006/relationships/hyperlink" Target="mailto:lkchen@nlplab.cc" TargetMode="External"/><Relationship Id="rId3087" Type="http://schemas.openxmlformats.org/officeDocument/2006/relationships/hyperlink" Target="mailto:judy0824@gmail.com" TargetMode="External"/><Relationship Id="rId3086" Type="http://schemas.openxmlformats.org/officeDocument/2006/relationships/hyperlink" Target="mailto:johnson.wu@appier.com" TargetMode="External"/><Relationship Id="rId3085" Type="http://schemas.openxmlformats.org/officeDocument/2006/relationships/hyperlink" Target="mailto:jamie_shih@foxitsoftware.com" TargetMode="External"/><Relationship Id="rId3084" Type="http://schemas.openxmlformats.org/officeDocument/2006/relationships/hyperlink" Target="mailto:ads901119@gmail.com" TargetMode="External"/><Relationship Id="rId3083" Type="http://schemas.openxmlformats.org/officeDocument/2006/relationships/hyperlink" Target="http://yunghui.li" TargetMode="External"/><Relationship Id="rId3082" Type="http://schemas.openxmlformats.org/officeDocument/2006/relationships/hyperlink" Target="mailto:yunghui.li@foxconn.com" TargetMode="External"/><Relationship Id="rId3081" Type="http://schemas.openxmlformats.org/officeDocument/2006/relationships/hyperlink" Target="mailto:1803094@narlabs.org.tw" TargetMode="External"/><Relationship Id="rId3080" Type="http://schemas.openxmlformats.org/officeDocument/2006/relationships/hyperlink" Target="mailto:drkfchen@yahoo.com" TargetMode="External"/><Relationship Id="rId308" Type="http://schemas.openxmlformats.org/officeDocument/2006/relationships/hyperlink" Target="mailto:pfli@suda.edu.cn" TargetMode="External"/><Relationship Id="rId3079" Type="http://schemas.openxmlformats.org/officeDocument/2006/relationships/hyperlink" Target="mailto:ramonachristen3@gmail.com" TargetMode="External"/><Relationship Id="rId3078" Type="http://schemas.openxmlformats.org/officeDocument/2006/relationships/hyperlink" Target="mailto:juan-pablo.zuluaga@idiap.ch" TargetMode="External"/><Relationship Id="rId3077" Type="http://schemas.openxmlformats.org/officeDocument/2006/relationships/hyperlink" Target="mailto:wang.steven.h@gmail.com" TargetMode="External"/><Relationship Id="rId3076" Type="http://schemas.openxmlformats.org/officeDocument/2006/relationships/hyperlink" Target="mailto:fanconic@ethz.ch" TargetMode="External"/><Relationship Id="rId3075" Type="http://schemas.openxmlformats.org/officeDocument/2006/relationships/hyperlink" Target="mailto:weixiuying966@gmail.com" TargetMode="External"/><Relationship Id="rId3074" Type="http://schemas.openxmlformats.org/officeDocument/2006/relationships/hyperlink" Target="mailto:ruosch@ifi.uzh.ch" TargetMode="External"/><Relationship Id="rId3073" Type="http://schemas.openxmlformats.org/officeDocument/2006/relationships/hyperlink" Target="mailto:angelika.romanou@epfl.ch" TargetMode="External"/><Relationship Id="rId3072" Type="http://schemas.openxmlformats.org/officeDocument/2006/relationships/hyperlink" Target="mailto:bolliger@cl.uzh.ch" TargetMode="External"/><Relationship Id="rId3071" Type="http://schemas.openxmlformats.org/officeDocument/2006/relationships/hyperlink" Target="mailto:mattia.atzeni@outlook.it" TargetMode="External"/><Relationship Id="rId3070" Type="http://schemas.openxmlformats.org/officeDocument/2006/relationships/hyperlink" Target="mailto:spalchowd@ethz.ch" TargetMode="External"/><Relationship Id="rId307" Type="http://schemas.openxmlformats.org/officeDocument/2006/relationships/hyperlink" Target="mailto:fritz.hohl@sony.com" TargetMode="External"/><Relationship Id="rId3069" Type="http://schemas.openxmlformats.org/officeDocument/2006/relationships/hyperlink" Target="mailto:yozyurt@ethz.ch" TargetMode="External"/><Relationship Id="rId3068" Type="http://schemas.openxmlformats.org/officeDocument/2006/relationships/hyperlink" Target="mailto:maike@r-zuefle.de" TargetMode="External"/><Relationship Id="rId3067" Type="http://schemas.openxmlformats.org/officeDocument/2006/relationships/hyperlink" Target="mailto:giuseppe.samo@unige.ch" TargetMode="External"/><Relationship Id="rId3066" Type="http://schemas.openxmlformats.org/officeDocument/2006/relationships/hyperlink" Target="mailto:danigoju2094@gmail.com" TargetMode="External"/><Relationship Id="rId3065" Type="http://schemas.openxmlformats.org/officeDocument/2006/relationships/hyperlink" Target="mailto:oskopek@google.com" TargetMode="External"/><Relationship Id="rId3064" Type="http://schemas.openxmlformats.org/officeDocument/2006/relationships/hyperlink" Target="mailto:irinam.bejan@gmail.com" TargetMode="External"/><Relationship Id="rId3063" Type="http://schemas.openxmlformats.org/officeDocument/2006/relationships/hyperlink" Target="mailto:6desislavatsvetkova6@gmail.com" TargetMode="External"/><Relationship Id="rId3062" Type="http://schemas.openxmlformats.org/officeDocument/2006/relationships/hyperlink" Target="mailto:pearl.pu@epfl.ch" TargetMode="External"/><Relationship Id="rId3061" Type="http://schemas.openxmlformats.org/officeDocument/2006/relationships/hyperlink" Target="mailto:l_perrotta@apple.com" TargetMode="External"/><Relationship Id="rId3060" Type="http://schemas.openxmlformats.org/officeDocument/2006/relationships/hyperlink" Target="mailto:andreeam@google.com" TargetMode="External"/><Relationship Id="rId306" Type="http://schemas.openxmlformats.org/officeDocument/2006/relationships/hyperlink" Target="mailto:lea.frermann@unimelb.edu.au" TargetMode="External"/><Relationship Id="rId3059" Type="http://schemas.openxmlformats.org/officeDocument/2006/relationships/hyperlink" Target="mailto:saynova@chalmers.se" TargetMode="External"/><Relationship Id="rId3058" Type="http://schemas.openxmlformats.org/officeDocument/2006/relationships/hyperlink" Target="mailto:micaellabruton@gmail.com" TargetMode="External"/><Relationship Id="rId3057" Type="http://schemas.openxmlformats.org/officeDocument/2006/relationships/hyperlink" Target="mailto:vera.danilova@lingfil.uu.se" TargetMode="External"/><Relationship Id="rId3056" Type="http://schemas.openxmlformats.org/officeDocument/2006/relationships/hyperlink" Target="mailto:max.boholm@gri.gu.se" TargetMode="External"/><Relationship Id="rId3055" Type="http://schemas.openxmlformats.org/officeDocument/2006/relationships/hyperlink" Target="mailto:aitorormazabaloregi@gmail.com" TargetMode="External"/><Relationship Id="rId3054" Type="http://schemas.openxmlformats.org/officeDocument/2006/relationships/hyperlink" Target="mailto:anxo.pvila@udc.es" TargetMode="External"/><Relationship Id="rId3053" Type="http://schemas.openxmlformats.org/officeDocument/2006/relationships/hyperlink" Target="mailto:olia.toporkov@ehu.eus" TargetMode="External"/><Relationship Id="rId3052" Type="http://schemas.openxmlformats.org/officeDocument/2006/relationships/hyperlink" Target="mailto:natafm95@gmail.com" TargetMode="External"/><Relationship Id="rId3051" Type="http://schemas.openxmlformats.org/officeDocument/2006/relationships/hyperlink" Target="mailto:luisfernando.dharo@upm.es" TargetMode="External"/><Relationship Id="rId3050" Type="http://schemas.openxmlformats.org/officeDocument/2006/relationships/hyperlink" Target="mailto:corentin.kervadec@gmail.com" TargetMode="External"/><Relationship Id="rId305" Type="http://schemas.openxmlformats.org/officeDocument/2006/relationships/hyperlink" Target="mailto:joanne.boisson@gmail.com" TargetMode="External"/><Relationship Id="rId3049" Type="http://schemas.openxmlformats.org/officeDocument/2006/relationships/hyperlink" Target="mailto:javier.parapar@udc.es" TargetMode="External"/><Relationship Id="rId3048" Type="http://schemas.openxmlformats.org/officeDocument/2006/relationships/hyperlink" Target="mailto:raulsouteloquintela@gmail.com" TargetMode="External"/><Relationship Id="rId3047" Type="http://schemas.openxmlformats.org/officeDocument/2006/relationships/hyperlink" Target="mailto:mbenaventegomez@apple.com" TargetMode="External"/><Relationship Id="rId3046" Type="http://schemas.openxmlformats.org/officeDocument/2006/relationships/hyperlink" Target="mailto:seemdog@snu.ac.kr" TargetMode="External"/><Relationship Id="rId3045" Type="http://schemas.openxmlformats.org/officeDocument/2006/relationships/hyperlink" Target="mailto:alsgk1123@snu.ac.kr" TargetMode="External"/><Relationship Id="rId3044" Type="http://schemas.openxmlformats.org/officeDocument/2006/relationships/hyperlink" Target="mailto:ulushca@gmail.com" TargetMode="External"/><Relationship Id="rId3043" Type="http://schemas.openxmlformats.org/officeDocument/2006/relationships/hyperlink" Target="mailto:parkhj1111@korea.ac.kr" TargetMode="External"/><Relationship Id="rId3042" Type="http://schemas.openxmlformats.org/officeDocument/2006/relationships/hyperlink" Target="mailto:tj1616@hanyang.ac.kr" TargetMode="External"/><Relationship Id="rId3041" Type="http://schemas.openxmlformats.org/officeDocument/2006/relationships/hyperlink" Target="mailto:youjaeah@gmail.com" TargetMode="External"/><Relationship Id="rId3040" Type="http://schemas.openxmlformats.org/officeDocument/2006/relationships/hyperlink" Target="mailto:fnrnslwma@gmail.com" TargetMode="External"/><Relationship Id="rId304" Type="http://schemas.openxmlformats.org/officeDocument/2006/relationships/hyperlink" Target="mailto:keiji.shinzato@rakuten.com" TargetMode="External"/><Relationship Id="rId3039" Type="http://schemas.openxmlformats.org/officeDocument/2006/relationships/hyperlink" Target="mailto:jaemin.shin@kaist.ac.kr" TargetMode="External"/><Relationship Id="rId3038" Type="http://schemas.openxmlformats.org/officeDocument/2006/relationships/hyperlink" Target="mailto:fatemehpesaran1d@gmail.com" TargetMode="External"/><Relationship Id="rId3037" Type="http://schemas.openxmlformats.org/officeDocument/2006/relationships/hyperlink" Target="mailto:pht0639@korea.ac.kr" TargetMode="External"/><Relationship Id="rId3036" Type="http://schemas.openxmlformats.org/officeDocument/2006/relationships/hyperlink" Target="mailto:dlawlsgudsu@naver.com" TargetMode="External"/><Relationship Id="rId3035" Type="http://schemas.openxmlformats.org/officeDocument/2006/relationships/hyperlink" Target="mailto:sue991@hanyang.ac.kr" TargetMode="External"/><Relationship Id="rId3034" Type="http://schemas.openxmlformats.org/officeDocument/2006/relationships/hyperlink" Target="mailto:simplewhite9@korea.ac.kr" TargetMode="External"/><Relationship Id="rId3033" Type="http://schemas.openxmlformats.org/officeDocument/2006/relationships/hyperlink" Target="mailto:jinulee.v@gmail.com" TargetMode="External"/><Relationship Id="rId3032" Type="http://schemas.openxmlformats.org/officeDocument/2006/relationships/hyperlink" Target="mailto:hwanii0288@hanyang.ac.kr" TargetMode="External"/><Relationship Id="rId3031" Type="http://schemas.openxmlformats.org/officeDocument/2006/relationships/hyperlink" Target="mailto:ikodoh@korea.ac.kr" TargetMode="External"/><Relationship Id="rId3030" Type="http://schemas.openxmlformats.org/officeDocument/2006/relationships/hyperlink" Target="mailto:dayoon.ko@vision.snu.ac.kr" TargetMode="External"/><Relationship Id="rId303" Type="http://schemas.openxmlformats.org/officeDocument/2006/relationships/hyperlink" Target="mailto:olivier.pietquin@gmail.com" TargetMode="External"/><Relationship Id="rId3029" Type="http://schemas.openxmlformats.org/officeDocument/2006/relationships/hyperlink" Target="mailto:ksh970404@hanyang.ac.kr" TargetMode="External"/><Relationship Id="rId3028" Type="http://schemas.openxmlformats.org/officeDocument/2006/relationships/hyperlink" Target="mailto:jindog1210@skku.edu" TargetMode="External"/><Relationship Id="rId3027" Type="http://schemas.openxmlformats.org/officeDocument/2006/relationships/hyperlink" Target="mailto:khk6435@ajou.ac.kr" TargetMode="External"/><Relationship Id="rId3026" Type="http://schemas.openxmlformats.org/officeDocument/2006/relationships/hyperlink" Target="mailto:cw.kang@kaist.ac.kr" TargetMode="External"/><Relationship Id="rId3025" Type="http://schemas.openxmlformats.org/officeDocument/2006/relationships/hyperlink" Target="mailto:bhkang@inu.ac.kr" TargetMode="External"/><Relationship Id="rId3024" Type="http://schemas.openxmlformats.org/officeDocument/2006/relationships/hyperlink" Target="mailto:seonghojoo@snu.ac.kr" TargetMode="External"/><Relationship Id="rId3023" Type="http://schemas.openxmlformats.org/officeDocument/2006/relationships/hyperlink" Target="mailto:wlsrud8066@gmail.com" TargetMode="External"/><Relationship Id="rId3022" Type="http://schemas.openxmlformats.org/officeDocument/2006/relationships/hyperlink" Target="mailto:jihyoung@unist.ac.kr" TargetMode="External"/><Relationship Id="rId3021" Type="http://schemas.openxmlformats.org/officeDocument/2006/relationships/hyperlink" Target="mailto:minseok.choi@kaist.ac.kr" TargetMode="External"/><Relationship Id="rId3020" Type="http://schemas.openxmlformats.org/officeDocument/2006/relationships/hyperlink" Target="mailto:cjy9100@hanyang.ac.kr" TargetMode="External"/><Relationship Id="rId302" Type="http://schemas.openxmlformats.org/officeDocument/2006/relationships/hyperlink" Target="mailto:ashutoshm.iitk@gmail.com" TargetMode="External"/><Relationship Id="rId3019" Type="http://schemas.openxmlformats.org/officeDocument/2006/relationships/hyperlink" Target="mailto:bsmn0223@kaist.ac.kr" TargetMode="External"/><Relationship Id="rId3018" Type="http://schemas.openxmlformats.org/officeDocument/2006/relationships/hyperlink" Target="mailto:qowodussla@unist.ac.kr" TargetMode="External"/><Relationship Id="rId3017" Type="http://schemas.openxmlformats.org/officeDocument/2006/relationships/hyperlink" Target="mailto:jj030828@icloud.com" TargetMode="External"/><Relationship Id="rId3016" Type="http://schemas.openxmlformats.org/officeDocument/2006/relationships/hyperlink" Target="mailto:wonhs1014@gmail.com" TargetMode="External"/><Relationship Id="rId3015" Type="http://schemas.openxmlformats.org/officeDocument/2006/relationships/hyperlink" Target="mailto:qssz1326@naver.com" TargetMode="External"/><Relationship Id="rId3014" Type="http://schemas.openxmlformats.org/officeDocument/2006/relationships/hyperlink" Target="mailto:yejinson@yonsei.ac.kr" TargetMode="External"/><Relationship Id="rId3013" Type="http://schemas.openxmlformats.org/officeDocument/2006/relationships/hyperlink" Target="mailto:handgunzero2@gmail.com" TargetMode="External"/><Relationship Id="rId3012" Type="http://schemas.openxmlformats.org/officeDocument/2006/relationships/hyperlink" Target="mailto:tlsalfm820@naver.com" TargetMode="External"/><Relationship Id="rId3011" Type="http://schemas.openxmlformats.org/officeDocument/2006/relationships/hyperlink" Target="mailto:shinjk1156@unist.ac.kr" TargetMode="External"/><Relationship Id="rId3010" Type="http://schemas.openxmlformats.org/officeDocument/2006/relationships/hyperlink" Target="mailto:donggunseo@hanyang.ac.kr" TargetMode="External"/><Relationship Id="rId301" Type="http://schemas.openxmlformats.org/officeDocument/2006/relationships/hyperlink" Target="mailto:ashutoshm@cse.iitk.ac.in" TargetMode="External"/><Relationship Id="rId3009" Type="http://schemas.openxmlformats.org/officeDocument/2006/relationships/hyperlink" Target="mailto:inysher@inu.ac.kr" TargetMode="External"/><Relationship Id="rId3008" Type="http://schemas.openxmlformats.org/officeDocument/2006/relationships/hyperlink" Target="mailto:parkyein522@gmail.com" TargetMode="External"/><Relationship Id="rId3007" Type="http://schemas.openxmlformats.org/officeDocument/2006/relationships/hyperlink" Target="mailto:jain08011@gmail.com" TargetMode="External"/><Relationship Id="rId3006" Type="http://schemas.openxmlformats.org/officeDocument/2006/relationships/hyperlink" Target="mailto:pss@kw.ac.kr" TargetMode="External"/><Relationship Id="rId3005" Type="http://schemas.openxmlformats.org/officeDocument/2006/relationships/hyperlink" Target="mailto:tjdgma95@konkuk.ac.kr" TargetMode="External"/><Relationship Id="rId3004" Type="http://schemas.openxmlformats.org/officeDocument/2006/relationships/hyperlink" Target="mailto:jinny960812@kaist.ac.kr" TargetMode="External"/><Relationship Id="rId3003" Type="http://schemas.openxmlformats.org/officeDocument/2006/relationships/hyperlink" Target="mailto:johnida@korea.ac.kr" TargetMode="External"/><Relationship Id="rId3002" Type="http://schemas.openxmlformats.org/officeDocument/2006/relationships/hyperlink" Target="mailto:s920031qjp27747official@gmail.com" TargetMode="External"/><Relationship Id="rId3001" Type="http://schemas.openxmlformats.org/officeDocument/2006/relationships/hyperlink" Target="mailto:sudeng@g.skku.edu" TargetMode="External"/><Relationship Id="rId3000" Type="http://schemas.openxmlformats.org/officeDocument/2006/relationships/hyperlink" Target="mailto:seokjinoh@hanyang.ac.kr" TargetMode="External"/><Relationship Id="rId300" Type="http://schemas.openxmlformats.org/officeDocument/2006/relationships/hyperlink" Target="mailto:nathanoco@yahoo.com" TargetMode="External"/><Relationship Id="rId30" Type="http://schemas.openxmlformats.org/officeDocument/2006/relationships/hyperlink" Target="mailto:nhcollier@gmail.com" TargetMode="External"/><Relationship Id="rId3" Type="http://schemas.openxmlformats.org/officeDocument/2006/relationships/hyperlink" Target="mailto:nicoletta.calzolari@ilc.cnr.it" TargetMode="External"/><Relationship Id="rId2999" Type="http://schemas.openxmlformats.org/officeDocument/2006/relationships/hyperlink" Target="mailto:ducnm@unist.ac.kr" TargetMode="External"/><Relationship Id="rId2998" Type="http://schemas.openxmlformats.org/officeDocument/2006/relationships/hyperlink" Target="mailto:goodwillndomba23@gmail.com" TargetMode="External"/><Relationship Id="rId2997" Type="http://schemas.openxmlformats.org/officeDocument/2006/relationships/hyperlink" Target="mailto:medardmswahili25@gmail.com" TargetMode="External"/><Relationship Id="rId2996" Type="http://schemas.openxmlformats.org/officeDocument/2006/relationships/hyperlink" Target="mailto:minsuk981023@gmail.com" TargetMode="External"/><Relationship Id="rId2995" Type="http://schemas.openxmlformats.org/officeDocument/2006/relationships/hyperlink" Target="mailto:chaeminkw@kw.ac.kr" TargetMode="External"/><Relationship Id="rId2994" Type="http://schemas.openxmlformats.org/officeDocument/2006/relationships/hyperlink" Target="mailto:wencke-liermann@web.de" TargetMode="External"/><Relationship Id="rId2993" Type="http://schemas.openxmlformats.org/officeDocument/2006/relationships/hyperlink" Target="mailto:dltmddbs100@gmail.com" TargetMode="External"/><Relationship Id="rId2992" Type="http://schemas.openxmlformats.org/officeDocument/2006/relationships/hyperlink" Target="mailto:seungjoolee.24@gmail.com" TargetMode="External"/><Relationship Id="rId2991" Type="http://schemas.openxmlformats.org/officeDocument/2006/relationships/hyperlink" Target="mailto:sdlee130@gmail.com" TargetMode="External"/><Relationship Id="rId2990" Type="http://schemas.openxmlformats.org/officeDocument/2006/relationships/hyperlink" Target="mailto:seungblee@yonsei.ac.kr" TargetMode="External"/><Relationship Id="rId299" Type="http://schemas.openxmlformats.org/officeDocument/2006/relationships/hyperlink" Target="mailto:yohan.jo@gmail.com" TargetMode="External"/><Relationship Id="rId2989" Type="http://schemas.openxmlformats.org/officeDocument/2006/relationships/hyperlink" Target="mailto:omanma1928@korea.ac.kr" TargetMode="External"/><Relationship Id="rId2988" Type="http://schemas.openxmlformats.org/officeDocument/2006/relationships/hyperlink" Target="mailto:wjddn9252@gmail.com" TargetMode="External"/><Relationship Id="rId2987" Type="http://schemas.openxmlformats.org/officeDocument/2006/relationships/hyperlink" Target="mailto:benecia428@konkuk.ac.kr" TargetMode="External"/><Relationship Id="rId2986" Type="http://schemas.openxmlformats.org/officeDocument/2006/relationships/hyperlink" Target="mailto:jwlee8877@kaist.ac.kr" TargetMode="External"/><Relationship Id="rId2985" Type="http://schemas.openxmlformats.org/officeDocument/2006/relationships/hyperlink" Target="mailto:gusdnr0916@unist.ac.kr" TargetMode="External"/><Relationship Id="rId2984" Type="http://schemas.openxmlformats.org/officeDocument/2006/relationships/hyperlink" Target="mailto:2022020880@korea.ac.kr" TargetMode="External"/><Relationship Id="rId2983" Type="http://schemas.openxmlformats.org/officeDocument/2006/relationships/hyperlink" Target="mailto:kwonconnor101@gmail.com" TargetMode="External"/><Relationship Id="rId2982" Type="http://schemas.openxmlformats.org/officeDocument/2006/relationships/hyperlink" Target="mailto:koojahyun@snu.ac.kr" TargetMode="External"/><Relationship Id="rId2981" Type="http://schemas.openxmlformats.org/officeDocument/2006/relationships/hyperlink" Target="mailto:sm970309@inu.ac.kr" TargetMode="External"/><Relationship Id="rId2980" Type="http://schemas.openxmlformats.org/officeDocument/2006/relationships/hyperlink" Target="mailto:juwona@unist.ac.kr" TargetMode="External"/><Relationship Id="rId298" Type="http://schemas.openxmlformats.org/officeDocument/2006/relationships/hyperlink" Target="mailto:dilek@ieee.org" TargetMode="External"/><Relationship Id="rId2979" Type="http://schemas.openxmlformats.org/officeDocument/2006/relationships/hyperlink" Target="mailto:junhyeok@yonsei.ac.kr" TargetMode="External"/><Relationship Id="rId2978" Type="http://schemas.openxmlformats.org/officeDocument/2006/relationships/hyperlink" Target="mailto:jkim17@unist.ac.kr" TargetMode="External"/><Relationship Id="rId2977" Type="http://schemas.openxmlformats.org/officeDocument/2006/relationships/hyperlink" Target="mailto:kimjinhye0n@hanyang.ac.kr" TargetMode="External"/><Relationship Id="rId2976" Type="http://schemas.openxmlformats.org/officeDocument/2006/relationships/hyperlink" Target="mailto:k0s1k0s1k0@korea.ac.kr" TargetMode="External"/><Relationship Id="rId2975" Type="http://schemas.openxmlformats.org/officeDocument/2006/relationships/hyperlink" Target="mailto:dmsehd990815@gmail.com" TargetMode="External"/><Relationship Id="rId2974" Type="http://schemas.openxmlformats.org/officeDocument/2006/relationships/hyperlink" Target="mailto:kdysunleo98@gmail.com" TargetMode="External"/><Relationship Id="rId2973" Type="http://schemas.openxmlformats.org/officeDocument/2006/relationships/hyperlink" Target="mailto:dhkim1016@kw.ac.kr" TargetMode="External"/><Relationship Id="rId2972" Type="http://schemas.openxmlformats.org/officeDocument/2006/relationships/hyperlink" Target="mailto:gsu2002@naver.com" TargetMode="External"/><Relationship Id="rId2971" Type="http://schemas.openxmlformats.org/officeDocument/2006/relationships/hyperlink" Target="mailto:oraclemiso@unist.ac.kr" TargetMode="External"/><Relationship Id="rId2970" Type="http://schemas.openxmlformats.org/officeDocument/2006/relationships/hyperlink" Target="mailto:ehdwls6703@gmail.com" TargetMode="External"/><Relationship Id="rId297" Type="http://schemas.openxmlformats.org/officeDocument/2006/relationships/hyperlink" Target="mailto:anoop.kunchukuttan@gmail.com" TargetMode="External"/><Relationship Id="rId2969" Type="http://schemas.openxmlformats.org/officeDocument/2006/relationships/hyperlink" Target="mailto:rkdejrdud88@naver.com" TargetMode="External"/><Relationship Id="rId2968" Type="http://schemas.openxmlformats.org/officeDocument/2006/relationships/hyperlink" Target="mailto:jminji98@hanyang.ac.kr" TargetMode="External"/><Relationship Id="rId2967" Type="http://schemas.openxmlformats.org/officeDocument/2006/relationships/hyperlink" Target="mailto:dhaabb55@korea.ac.kr" TargetMode="External"/><Relationship Id="rId2966" Type="http://schemas.openxmlformats.org/officeDocument/2006/relationships/hyperlink" Target="mailto:shjd0246@gmail.com" TargetMode="External"/><Relationship Id="rId2965" Type="http://schemas.openxmlformats.org/officeDocument/2006/relationships/hyperlink" Target="mailto:ghkdtodus@naver.com" TargetMode="External"/><Relationship Id="rId2964" Type="http://schemas.openxmlformats.org/officeDocument/2006/relationships/hyperlink" Target="mailto:jhhwghg9911@gmail.com" TargetMode="External"/><Relationship Id="rId2963" Type="http://schemas.openxmlformats.org/officeDocument/2006/relationships/hyperlink" Target="mailto:hyeon-hwang@korea.ac.kr" TargetMode="External"/><Relationship Id="rId2962" Type="http://schemas.openxmlformats.org/officeDocument/2006/relationships/hyperlink" Target="mailto:linohong1992@gmail.com" TargetMode="External"/><Relationship Id="rId2961" Type="http://schemas.openxmlformats.org/officeDocument/2006/relationships/hyperlink" Target="mailto:ghdchlwls123@korea.ac.kr" TargetMode="External"/><Relationship Id="rId2960" Type="http://schemas.openxmlformats.org/officeDocument/2006/relationships/hyperlink" Target="mailto:jisung3039@gmail.com" TargetMode="External"/><Relationship Id="rId296" Type="http://schemas.openxmlformats.org/officeDocument/2006/relationships/hyperlink" Target="mailto:n.aletras@sheffield.ac.uk" TargetMode="External"/><Relationship Id="rId2959" Type="http://schemas.openxmlformats.org/officeDocument/2006/relationships/hyperlink" Target="mailto:chanyoung.chung@kaist.ac.kr" TargetMode="External"/><Relationship Id="rId2958" Type="http://schemas.openxmlformats.org/officeDocument/2006/relationships/hyperlink" Target="mailto:tmddjs444@hanyang.ac.kr" TargetMode="External"/><Relationship Id="rId2957" Type="http://schemas.openxmlformats.org/officeDocument/2006/relationships/hyperlink" Target="mailto:bonggeun.choi818@gmail.com" TargetMode="External"/><Relationship Id="rId2956" Type="http://schemas.openxmlformats.org/officeDocument/2006/relationships/hyperlink" Target="mailto:cyw314@kaist.ac.kr" TargetMode="External"/><Relationship Id="rId2955" Type="http://schemas.openxmlformats.org/officeDocument/2006/relationships/hyperlink" Target="mailto:yhchae0811@snu.ac.kr" TargetMode="External"/><Relationship Id="rId2954" Type="http://schemas.openxmlformats.org/officeDocument/2006/relationships/hyperlink" Target="mailto:mapoout@yonsei.ac.kr" TargetMode="External"/><Relationship Id="rId2953" Type="http://schemas.openxmlformats.org/officeDocument/2006/relationships/hyperlink" Target="mailto:white.100.js@gmail.com" TargetMode="External"/><Relationship Id="rId2952" Type="http://schemas.openxmlformats.org/officeDocument/2006/relationships/hyperlink" Target="mailto:2018112467@dgu.ac.kr" TargetMode="External"/><Relationship Id="rId2951" Type="http://schemas.openxmlformats.org/officeDocument/2006/relationships/hyperlink" Target="mailto:arongi2436@gmail.com" TargetMode="External"/><Relationship Id="rId2950" Type="http://schemas.openxmlformats.org/officeDocument/2006/relationships/hyperlink" Target="mailto:nileshsri95@gmail.com" TargetMode="External"/><Relationship Id="rId295" Type="http://schemas.openxmlformats.org/officeDocument/2006/relationships/hyperlink" Target="mailto:xtag2000@hotmail.com" TargetMode="External"/><Relationship Id="rId2949" Type="http://schemas.openxmlformats.org/officeDocument/2006/relationships/hyperlink" Target="mailto:maze0717@g.skku.edu" TargetMode="External"/><Relationship Id="rId2948" Type="http://schemas.openxmlformats.org/officeDocument/2006/relationships/hyperlink" Target="mailto:ywlee@ldi.snu.ac.kr" TargetMode="External"/><Relationship Id="rId2947" Type="http://schemas.openxmlformats.org/officeDocument/2006/relationships/hyperlink" Target="mailto:ehdwns2356@g.skku.edu" TargetMode="External"/><Relationship Id="rId2946" Type="http://schemas.openxmlformats.org/officeDocument/2006/relationships/hyperlink" Target="mailto:sr7418@naver.com" TargetMode="External"/><Relationship Id="rId2945" Type="http://schemas.openxmlformats.org/officeDocument/2006/relationships/hyperlink" Target="mailto:gyfla1512@g.skku.edu" TargetMode="External"/><Relationship Id="rId2944" Type="http://schemas.openxmlformats.org/officeDocument/2006/relationships/hyperlink" Target="mailto:parkku01@ncsoft.com" TargetMode="External"/><Relationship Id="rId2943" Type="http://schemas.openxmlformats.org/officeDocument/2006/relationships/hyperlink" Target="mailto:lucas@vessl.ai" TargetMode="External"/><Relationship Id="rId2942" Type="http://schemas.openxmlformats.org/officeDocument/2006/relationships/hyperlink" Target="mailto:mgmin@lawandgood.com" TargetMode="External"/><Relationship Id="rId2941" Type="http://schemas.openxmlformats.org/officeDocument/2006/relationships/hyperlink" Target="mailto:hojun.choi@lawandgood.com" TargetMode="External"/><Relationship Id="rId2940" Type="http://schemas.openxmlformats.org/officeDocument/2006/relationships/hyperlink" Target="mailto:minsik@mskresearch.org" TargetMode="External"/><Relationship Id="rId294" Type="http://schemas.openxmlformats.org/officeDocument/2006/relationships/hyperlink" Target="mailto:libinshen@gmail.com" TargetMode="External"/><Relationship Id="rId2939" Type="http://schemas.openxmlformats.org/officeDocument/2006/relationships/hyperlink" Target="mailto:jb@thejb.net" TargetMode="External"/><Relationship Id="rId2938" Type="http://schemas.openxmlformats.org/officeDocument/2006/relationships/hyperlink" Target="mailto:elvie@dunamu.com" TargetMode="External"/><Relationship Id="rId2937" Type="http://schemas.openxmlformats.org/officeDocument/2006/relationships/hyperlink" Target="mailto:ncc.cjp@gmail.com" TargetMode="External"/><Relationship Id="rId2936" Type="http://schemas.openxmlformats.org/officeDocument/2006/relationships/hyperlink" Target="mailto:jieun12@ncc.re.kr" TargetMode="External"/><Relationship Id="rId2935" Type="http://schemas.openxmlformats.org/officeDocument/2006/relationships/hyperlink" Target="mailto:tonny@dunamu.com" TargetMode="External"/><Relationship Id="rId2934" Type="http://schemas.openxmlformats.org/officeDocument/2006/relationships/hyperlink" Target="mailto:keighleyoverbay@gmail.com" TargetMode="External"/><Relationship Id="rId2933" Type="http://schemas.openxmlformats.org/officeDocument/2006/relationships/hyperlink" Target="mailto:work.cmlee@gmail.com" TargetMode="External"/><Relationship Id="rId2932" Type="http://schemas.openxmlformats.org/officeDocument/2006/relationships/hyperlink" Target="mailto:agnes9506@gmail.com" TargetMode="External"/><Relationship Id="rId2931" Type="http://schemas.openxmlformats.org/officeDocument/2006/relationships/hyperlink" Target="mailto:sckim@kisti.re.kr" TargetMode="External"/><Relationship Id="rId2930" Type="http://schemas.openxmlformats.org/officeDocument/2006/relationships/hyperlink" Target="mailto:chun8629@gmail.com" TargetMode="External"/><Relationship Id="rId293" Type="http://schemas.openxmlformats.org/officeDocument/2006/relationships/hyperlink" Target="mailto:derekfw@gmail.com" TargetMode="External"/><Relationship Id="rId2929" Type="http://schemas.openxmlformats.org/officeDocument/2006/relationships/hyperlink" Target="mailto:kiyoon@hanyang.ac.kr" TargetMode="External"/><Relationship Id="rId2928" Type="http://schemas.openxmlformats.org/officeDocument/2006/relationships/hyperlink" Target="mailto:hoonsang_yoon@lgresearch.ai" TargetMode="External"/><Relationship Id="rId2927" Type="http://schemas.openxmlformats.org/officeDocument/2006/relationships/hyperlink" Target="mailto:dayeon@s2w.inc" TargetMode="External"/><Relationship Id="rId2926" Type="http://schemas.openxmlformats.org/officeDocument/2006/relationships/hyperlink" Target="mailto:yangjaehee@gmail.com" TargetMode="External"/><Relationship Id="rId2925" Type="http://schemas.openxmlformats.org/officeDocument/2006/relationships/hyperlink" Target="mailto:eunhoy@kaist.ac.kr" TargetMode="External"/><Relationship Id="rId2924" Type="http://schemas.openxmlformats.org/officeDocument/2006/relationships/hyperlink" Target="mailto:jjwhang@kaist.ac.kr" TargetMode="External"/><Relationship Id="rId2923" Type="http://schemas.openxmlformats.org/officeDocument/2006/relationships/hyperlink" Target="mailto:wysung@snu.ac.kr" TargetMode="External"/><Relationship Id="rId2922" Type="http://schemas.openxmlformats.org/officeDocument/2006/relationships/hyperlink" Target="mailto:ygshin92@korea.ac.kr" TargetMode="External"/><Relationship Id="rId2921" Type="http://schemas.openxmlformats.org/officeDocument/2006/relationships/hyperlink" Target="mailto:dchs504@gmail.com" TargetMode="External"/><Relationship Id="rId2920" Type="http://schemas.openxmlformats.org/officeDocument/2006/relationships/hyperlink" Target="mailto:jihyeon.roh@etri.re.kr" TargetMode="External"/><Relationship Id="rId292" Type="http://schemas.openxmlformats.org/officeDocument/2006/relationships/hyperlink" Target="mailto:derekfw@um.edu.mo" TargetMode="External"/><Relationship Id="rId2919" Type="http://schemas.openxmlformats.org/officeDocument/2006/relationships/hyperlink" Target="mailto:ymro@kaist.ac.kr" TargetMode="External"/><Relationship Id="rId2918" Type="http://schemas.openxmlformats.org/officeDocument/2006/relationships/hyperlink" Target="mailto:ypark@cnue.ac.kr" TargetMode="External"/><Relationship Id="rId2917" Type="http://schemas.openxmlformats.org/officeDocument/2006/relationships/hyperlink" Target="mailto:chicwon229@kangwon.ac.kr" TargetMode="External"/><Relationship Id="rId2916" Type="http://schemas.openxmlformats.org/officeDocument/2006/relationships/hyperlink" Target="mailto:raegeun.park@neubla.com" TargetMode="External"/><Relationship Id="rId2915" Type="http://schemas.openxmlformats.org/officeDocument/2006/relationships/hyperlink" Target="mailto:minho.park@neubla.com" TargetMode="External"/><Relationship Id="rId2914" Type="http://schemas.openxmlformats.org/officeDocument/2006/relationships/hyperlink" Target="mailto:dbmin@ewha.ac.kr" TargetMode="External"/><Relationship Id="rId2913" Type="http://schemas.openxmlformats.org/officeDocument/2006/relationships/hyperlink" Target="mailto:joe.lim@kaist.ac.kr" TargetMode="External"/><Relationship Id="rId2912" Type="http://schemas.openxmlformats.org/officeDocument/2006/relationships/hyperlink" Target="mailto:carep@etri.re.kr" TargetMode="External"/><Relationship Id="rId2911" Type="http://schemas.openxmlformats.org/officeDocument/2006/relationships/hyperlink" Target="mailto:ellie.songeun@gmail.com" TargetMode="External"/><Relationship Id="rId2910" Type="http://schemas.openxmlformats.org/officeDocument/2006/relationships/hyperlink" Target="mailto:jhlee@dblab.postech.ac.kr" TargetMode="External"/><Relationship Id="rId291" Type="http://schemas.openxmlformats.org/officeDocument/2006/relationships/hyperlink" Target="mailto:bitwjg@gmail.com" TargetMode="External"/><Relationship Id="rId2909" Type="http://schemas.openxmlformats.org/officeDocument/2006/relationships/hyperlink" Target="mailto:lee.jayyoon@snu.ac.kr" TargetMode="External"/><Relationship Id="rId2908" Type="http://schemas.openxmlformats.org/officeDocument/2006/relationships/hyperlink" Target="mailto:nyx1371@snu.ac.kr" TargetMode="External"/><Relationship Id="rId2907" Type="http://schemas.openxmlformats.org/officeDocument/2006/relationships/hyperlink" Target="mailto:his.nigel@gmail.com" TargetMode="External"/><Relationship Id="rId2906" Type="http://schemas.openxmlformats.org/officeDocument/2006/relationships/hyperlink" Target="mailto:leees@skku.edu" TargetMode="External"/><Relationship Id="rId2905" Type="http://schemas.openxmlformats.org/officeDocument/2006/relationships/hyperlink" Target="mailto:changhun@unist.ac.kr" TargetMode="External"/><Relationship Id="rId2904" Type="http://schemas.openxmlformats.org/officeDocument/2006/relationships/hyperlink" Target="mailto:seonghwan.kim@lgresearch.ai" TargetMode="External"/><Relationship Id="rId2903" Type="http://schemas.openxmlformats.org/officeDocument/2006/relationships/hyperlink" Target="mailto:myang0106@naver.com" TargetMode="External"/><Relationship Id="rId2902" Type="http://schemas.openxmlformats.org/officeDocument/2006/relationships/hyperlink" Target="mailto:kkim@s2w.inc" TargetMode="External"/><Relationship Id="rId2901" Type="http://schemas.openxmlformats.org/officeDocument/2006/relationships/hyperlink" Target="mailto:kim.jinhong@navercorp.com" TargetMode="External"/><Relationship Id="rId2900" Type="http://schemas.openxmlformats.org/officeDocument/2006/relationships/hyperlink" Target="mailto:gunhee@snu.ac.kr" TargetMode="External"/><Relationship Id="rId290" Type="http://schemas.openxmlformats.org/officeDocument/2006/relationships/hyperlink" Target="mailto:wzq016@gmail.com" TargetMode="External"/><Relationship Id="rId29" Type="http://schemas.openxmlformats.org/officeDocument/2006/relationships/hyperlink" Target="mailto:nhc30@cam.ac.uk" TargetMode="External"/><Relationship Id="rId2899" Type="http://schemas.openxmlformats.org/officeDocument/2006/relationships/hyperlink" Target="mailto:enguddkdlel@gmail.com" TargetMode="External"/><Relationship Id="rId2898" Type="http://schemas.openxmlformats.org/officeDocument/2006/relationships/hyperlink" Target="mailto:dohye@muhayu.com" TargetMode="External"/><Relationship Id="rId2897" Type="http://schemas.openxmlformats.org/officeDocument/2006/relationships/hyperlink" Target="mailto:treeinblu@gmail.com" TargetMode="External"/><Relationship Id="rId2896" Type="http://schemas.openxmlformats.org/officeDocument/2006/relationships/hyperlink" Target="mailto:whjung@hanyang.ac.kr" TargetMode="External"/><Relationship Id="rId2895" Type="http://schemas.openxmlformats.org/officeDocument/2006/relationships/hyperlink" Target="http://hyunjik.jo" TargetMode="External"/><Relationship Id="rId2894" Type="http://schemas.openxmlformats.org/officeDocument/2006/relationships/hyperlink" Target="mailto:hyunjik.jo@lgresearch.ai" TargetMode="External"/><Relationship Id="rId2893" Type="http://schemas.openxmlformats.org/officeDocument/2006/relationships/hyperlink" Target="mailto:jhjeon@unist.ac.kr" TargetMode="External"/><Relationship Id="rId2892" Type="http://schemas.openxmlformats.org/officeDocument/2006/relationships/hyperlink" Target="mailto:wshan@postech.ac.kr" TargetMode="External"/><Relationship Id="rId2891" Type="http://schemas.openxmlformats.org/officeDocument/2006/relationships/hyperlink" Target="mailto:jinyounghan@skku.edu" TargetMode="External"/><Relationship Id="rId2890" Type="http://schemas.openxmlformats.org/officeDocument/2006/relationships/hyperlink" Target="mailto:ychung@lgcns.com" TargetMode="External"/><Relationship Id="rId289" Type="http://schemas.openxmlformats.org/officeDocument/2006/relationships/hyperlink" Target="mailto:william@cs.ucsb.edu" TargetMode="External"/><Relationship Id="rId2889" Type="http://schemas.openxmlformats.org/officeDocument/2006/relationships/hyperlink" Target="mailto:yschoi@kw.ac.kr" TargetMode="External"/><Relationship Id="rId2888" Type="http://schemas.openxmlformats.org/officeDocument/2006/relationships/hyperlink" Target="mailto:dududaisy07@gmail.com" TargetMode="External"/><Relationship Id="rId2887" Type="http://schemas.openxmlformats.org/officeDocument/2006/relationships/hyperlink" Target="mailto:hyunsouk@ajou.ac.kr" TargetMode="External"/><Relationship Id="rId2886" Type="http://schemas.openxmlformats.org/officeDocument/2006/relationships/hyperlink" Target="mailto:buru@sogang.ac.kr" TargetMode="External"/><Relationship Id="rId2885" Type="http://schemas.openxmlformats.org/officeDocument/2006/relationships/hyperlink" Target="mailto:chayj@kaist.ac.kr" TargetMode="External"/><Relationship Id="rId2884" Type="http://schemas.openxmlformats.org/officeDocument/2006/relationships/hyperlink" Target="mailto:meeyoung.cha@gmail.com" TargetMode="External"/><Relationship Id="rId2883" Type="http://schemas.openxmlformats.org/officeDocument/2006/relationships/hyperlink" Target="mailto:chunghee0512@naver.com" TargetMode="External"/><Relationship Id="rId2882" Type="http://schemas.openxmlformats.org/officeDocument/2006/relationships/hyperlink" Target="mailto:eotrmfqhdl@naver.com" TargetMode="External"/><Relationship Id="rId2881" Type="http://schemas.openxmlformats.org/officeDocument/2006/relationships/hyperlink" Target="mailto:euijai.ahn@kt.com" TargetMode="External"/><Relationship Id="rId2880" Type="http://schemas.openxmlformats.org/officeDocument/2006/relationships/hyperlink" Target="mailto:gmlakd21c@gmail.com" TargetMode="External"/><Relationship Id="rId288" Type="http://schemas.openxmlformats.org/officeDocument/2006/relationships/hyperlink" Target="mailto:emilytucker@gmail.com" TargetMode="External"/><Relationship Id="rId2879" Type="http://schemas.openxmlformats.org/officeDocument/2006/relationships/hyperlink" Target="mailto:yonghee@vessl.ai" TargetMode="External"/><Relationship Id="rId2878" Type="http://schemas.openxmlformats.org/officeDocument/2006/relationships/hyperlink" Target="mailto:jaeman@vessl.ai" TargetMode="External"/><Relationship Id="rId2877" Type="http://schemas.openxmlformats.org/officeDocument/2006/relationships/hyperlink" Target="mailto:danko.skala@gmail.com" TargetMode="External"/><Relationship Id="rId2876" Type="http://schemas.openxmlformats.org/officeDocument/2006/relationships/hyperlink" Target="mailto:jan.cegin@kinit.sk" TargetMode="External"/><Relationship Id="rId2875" Type="http://schemas.openxmlformats.org/officeDocument/2006/relationships/hyperlink" Target="mailto:robert.moro@kinit.sk" TargetMode="External"/><Relationship Id="rId2874" Type="http://schemas.openxmlformats.org/officeDocument/2006/relationships/hyperlink" Target="mailto:sekaranp@yahoo.com" TargetMode="External"/><Relationship Id="rId2873" Type="http://schemas.openxmlformats.org/officeDocument/2006/relationships/hyperlink" Target="mailto:llja0112@gmail.com" TargetMode="External"/><Relationship Id="rId2872" Type="http://schemas.openxmlformats.org/officeDocument/2006/relationships/hyperlink" Target="mailto:churinas@nus.edu.sg" TargetMode="External"/><Relationship Id="rId2871" Type="http://schemas.openxmlformats.org/officeDocument/2006/relationships/hyperlink" Target="mailto:e0823054@u.nus.edu" TargetMode="External"/><Relationship Id="rId2870" Type="http://schemas.openxmlformats.org/officeDocument/2006/relationships/hyperlink" Target="mailto:e0564878@u.nus.edu" TargetMode="External"/><Relationship Id="rId287" Type="http://schemas.openxmlformats.org/officeDocument/2006/relationships/hyperlink" Target="mailto:prudhome@bc.edu" TargetMode="External"/><Relationship Id="rId2869" Type="http://schemas.openxmlformats.org/officeDocument/2006/relationships/hyperlink" Target="mailto:ferdinandzhong@gmail.com" TargetMode="External"/><Relationship Id="rId2868" Type="http://schemas.openxmlformats.org/officeDocument/2006/relationships/hyperlink" Target="mailto:hezheqiao.2022@phdcs.smu.edu.sg" TargetMode="External"/><Relationship Id="rId2867" Type="http://schemas.openxmlformats.org/officeDocument/2006/relationships/hyperlink" Target="mailto:wu_yuhao@mymail.sutd.edu.sg" TargetMode="External"/><Relationship Id="rId2866" Type="http://schemas.openxmlformats.org/officeDocument/2006/relationships/hyperlink" Target="mailto:yizheyang@bit.edu.cn" TargetMode="External"/><Relationship Id="rId2865" Type="http://schemas.openxmlformats.org/officeDocument/2006/relationships/hyperlink" Target="mailto:mia@ahlab.org" TargetMode="External"/><Relationship Id="rId2864" Type="http://schemas.openxmlformats.org/officeDocument/2006/relationships/hyperlink" Target="mailto:liu.hongfu@u.nus.edu" TargetMode="External"/><Relationship Id="rId2863" Type="http://schemas.openxmlformats.org/officeDocument/2006/relationships/hyperlink" Target="mailto:wei008@e.ntu.edu.sg" TargetMode="External"/><Relationship Id="rId2862" Type="http://schemas.openxmlformats.org/officeDocument/2006/relationships/hyperlink" Target="mailto:s220077@e.ntu.edu.sg" TargetMode="External"/><Relationship Id="rId2861" Type="http://schemas.openxmlformats.org/officeDocument/2006/relationships/hyperlink" Target="mailto:huydao98.uet@gmail.com" TargetMode="External"/><Relationship Id="rId2860" Type="http://schemas.openxmlformats.org/officeDocument/2006/relationships/hyperlink" Target="mailto:kkzhou.2020@smu.edu.sg" TargetMode="External"/><Relationship Id="rId286" Type="http://schemas.openxmlformats.org/officeDocument/2006/relationships/hyperlink" Target="mailto:v.nhungnt89@vinai.io" TargetMode="External"/><Relationship Id="rId2859" Type="http://schemas.openxmlformats.org/officeDocument/2006/relationships/hyperlink" Target="mailto:shzhang.2021@phdcs.smu.edu.sg" TargetMode="External"/><Relationship Id="rId2858" Type="http://schemas.openxmlformats.org/officeDocument/2006/relationships/hyperlink" Target="mailto:yajingyang@outlook.com" TargetMode="External"/><Relationship Id="rId2857" Type="http://schemas.openxmlformats.org/officeDocument/2006/relationships/hyperlink" Target="mailto:e0983362@u.nus.edu" TargetMode="External"/><Relationship Id="rId2856" Type="http://schemas.openxmlformats.org/officeDocument/2006/relationships/hyperlink" Target="mailto:xiao_yao@mymail.sutd.edu.sg" TargetMode="External"/><Relationship Id="rId2855" Type="http://schemas.openxmlformats.org/officeDocument/2006/relationships/hyperlink" Target="mailto:zhwen.2019@phdcs.smu.edu.sg" TargetMode="External"/><Relationship Id="rId2854" Type="http://schemas.openxmlformats.org/officeDocument/2006/relationships/hyperlink" Target="mailto:yenzhe.wee@u.nus.edu" TargetMode="External"/><Relationship Id="rId2853" Type="http://schemas.openxmlformats.org/officeDocument/2006/relationships/hyperlink" Target="mailto:dymasius001@e.ntu.edu.sg" TargetMode="External"/><Relationship Id="rId2852" Type="http://schemas.openxmlformats.org/officeDocument/2006/relationships/hyperlink" Target="mailto:shuirh2019@gmail.com" TargetMode="External"/><Relationship Id="rId2851" Type="http://schemas.openxmlformats.org/officeDocument/2006/relationships/hyperlink" Target="mailto:nguyenpham2101@gmail.com" TargetMode="External"/><Relationship Id="rId2850" Type="http://schemas.openxmlformats.org/officeDocument/2006/relationships/hyperlink" Target="mailto:s210063@e.ntu.edu.sg" TargetMode="External"/><Relationship Id="rId285" Type="http://schemas.openxmlformats.org/officeDocument/2006/relationships/hyperlink" Target="mailto:chikiu.lo@nrc-cnrc.gc.ca" TargetMode="External"/><Relationship Id="rId2849" Type="http://schemas.openxmlformats.org/officeDocument/2006/relationships/hyperlink" Target="mailto:nguyentr003@ntu.edu.sg" TargetMode="External"/><Relationship Id="rId2848" Type="http://schemas.openxmlformats.org/officeDocument/2006/relationships/hyperlink" Target="mailto:clement.neohx@gmail.com" TargetMode="External"/><Relationship Id="rId2847" Type="http://schemas.openxmlformats.org/officeDocument/2006/relationships/hyperlink" Target="mailto:warrenlowkh@gmail.com" TargetMode="External"/><Relationship Id="rId2846" Type="http://schemas.openxmlformats.org/officeDocument/2006/relationships/hyperlink" Target="mailto:suyuliu.2022@phdcs.smu.edu.sg" TargetMode="External"/><Relationship Id="rId2845" Type="http://schemas.openxmlformats.org/officeDocument/2006/relationships/hyperlink" Target="mailto:liujuncheng96@gmail.com" TargetMode="External"/><Relationship Id="rId2844" Type="http://schemas.openxmlformats.org/officeDocument/2006/relationships/hyperlink" Target="mailto:ofopersonal@outlook.com" TargetMode="External"/><Relationship Id="rId2843" Type="http://schemas.openxmlformats.org/officeDocument/2006/relationships/hyperlink" Target="mailto:wshunterlee@163.com" TargetMode="External"/><Relationship Id="rId2842" Type="http://schemas.openxmlformats.org/officeDocument/2006/relationships/hyperlink" Target="mailto:huonujian742@gmail.com" TargetMode="External"/><Relationship Id="rId2841" Type="http://schemas.openxmlformats.org/officeDocument/2006/relationships/hyperlink" Target="mailto:lzknus@gmail.com" TargetMode="External"/><Relationship Id="rId2840" Type="http://schemas.openxmlformats.org/officeDocument/2006/relationships/hyperlink" Target="mailto:yibin.lai.2018@nongrad.smu.edu.sg" TargetMode="External"/><Relationship Id="rId284" Type="http://schemas.openxmlformats.org/officeDocument/2006/relationships/hyperlink" Target="mailto:jeyhan.lau@gmail.com" TargetMode="External"/><Relationship Id="rId2839" Type="http://schemas.openxmlformats.org/officeDocument/2006/relationships/hyperlink" Target="mailto:mengshi001@e.ntu.edu.sg" TargetMode="External"/><Relationship Id="rId2838" Type="http://schemas.openxmlformats.org/officeDocument/2006/relationships/hyperlink" Target="mailto:mingzhe@nus.edu.sg" TargetMode="External"/><Relationship Id="rId2837" Type="http://schemas.openxmlformats.org/officeDocument/2006/relationships/hyperlink" Target="mailto:e1121961@u.nus.edu" TargetMode="External"/><Relationship Id="rId2836" Type="http://schemas.openxmlformats.org/officeDocument/2006/relationships/hyperlink" Target="mailto:hsbrown@comp.nus.edu.sg" TargetMode="External"/><Relationship Id="rId2835" Type="http://schemas.openxmlformats.org/officeDocument/2006/relationships/hyperlink" Target="mailto:shivam@comp.nus.edu.sg" TargetMode="External"/><Relationship Id="rId2834" Type="http://schemas.openxmlformats.org/officeDocument/2006/relationships/hyperlink" Target="mailto:nirmalendu_prakash@mymail.sutd.edu.sg" TargetMode="External"/><Relationship Id="rId2833" Type="http://schemas.openxmlformats.org/officeDocument/2006/relationships/hyperlink" Target="mailto:zhiqiang_hu@mymail.sutd.edu.sg" TargetMode="External"/><Relationship Id="rId2832" Type="http://schemas.openxmlformats.org/officeDocument/2006/relationships/hyperlink" Target="mailto:751441541@qq.com" TargetMode="External"/><Relationship Id="rId2831" Type="http://schemas.openxmlformats.org/officeDocument/2006/relationships/hyperlink" Target="mailto:zhangtongxinn@gmail.com" TargetMode="External"/><Relationship Id="rId2830" Type="http://schemas.openxmlformats.org/officeDocument/2006/relationships/hyperlink" Target="mailto:e0545159@u.nus.edu" TargetMode="External"/><Relationship Id="rId283" Type="http://schemas.openxmlformats.org/officeDocument/2006/relationships/hyperlink" Target="mailto:hbouamor@qatar.cmu.edu" TargetMode="External"/><Relationship Id="rId2829" Type="http://schemas.openxmlformats.org/officeDocument/2006/relationships/hyperlink" Target="mailto:e0125301@u.nus.edu" TargetMode="External"/><Relationship Id="rId2828" Type="http://schemas.openxmlformats.org/officeDocument/2006/relationships/hyperlink" Target="mailto:toh.vernon@gmail.com" TargetMode="External"/><Relationship Id="rId2827" Type="http://schemas.openxmlformats.org/officeDocument/2006/relationships/hyperlink" Target="mailto:zeyang_song@u.nus.edu" TargetMode="External"/><Relationship Id="rId2826" Type="http://schemas.openxmlformats.org/officeDocument/2006/relationships/hyperlink" Target="mailto:yidi_jiang@u.nus.edu" TargetMode="External"/><Relationship Id="rId2825" Type="http://schemas.openxmlformats.org/officeDocument/2006/relationships/hyperlink" Target="mailto:chiayu_hung@mymail.sutd.edu.sg" TargetMode="External"/><Relationship Id="rId2824" Type="http://schemas.openxmlformats.org/officeDocument/2006/relationships/hyperlink" Target="mailto:chunming.lee@h2o.ai" TargetMode="External"/><Relationship Id="rId2823" Type="http://schemas.openxmlformats.org/officeDocument/2006/relationships/hyperlink" Target="mailto:damien.lancry@gmail.com" TargetMode="External"/><Relationship Id="rId2822" Type="http://schemas.openxmlformats.org/officeDocument/2006/relationships/hyperlink" Target="mailto:eliott.joulot@gmail.com" TargetMode="External"/><Relationship Id="rId2821" Type="http://schemas.openxmlformats.org/officeDocument/2006/relationships/hyperlink" Target="mailto:fjoehnk@proofpoint.com" TargetMode="External"/><Relationship Id="rId2820" Type="http://schemas.openxmlformats.org/officeDocument/2006/relationships/hyperlink" Target="mailto:chao.research@gmail.com" TargetMode="External"/><Relationship Id="rId282" Type="http://schemas.openxmlformats.org/officeDocument/2006/relationships/hyperlink" Target="mailto:mmontesg@inaoep.mx" TargetMode="External"/><Relationship Id="rId2819" Type="http://schemas.openxmlformats.org/officeDocument/2006/relationships/hyperlink" Target="mailto:ocouque@proofpoint.com" TargetMode="External"/><Relationship Id="rId2818" Type="http://schemas.openxmlformats.org/officeDocument/2006/relationships/hyperlink" Target="mailto:thiakx@gmail.com" TargetMode="External"/><Relationship Id="rId2817" Type="http://schemas.openxmlformats.org/officeDocument/2006/relationships/hyperlink" Target="mailto:rogerlim@dsaid.gov.sg" TargetMode="External"/><Relationship Id="rId2816" Type="http://schemas.openxmlformats.org/officeDocument/2006/relationships/hyperlink" Target="mailto:srikrishnaiyer@gmail.com" TargetMode="External"/><Relationship Id="rId2815" Type="http://schemas.openxmlformats.org/officeDocument/2006/relationships/hyperlink" Target="mailto:yipeng.n@gmail.com" TargetMode="External"/><Relationship Id="rId2814" Type="http://schemas.openxmlformats.org/officeDocument/2006/relationships/hyperlink" Target="mailto:jasloh@live.com" TargetMode="External"/><Relationship Id="rId2813" Type="http://schemas.openxmlformats.org/officeDocument/2006/relationships/hyperlink" Target="mailto:ianhojy@gmail.com" TargetMode="External"/><Relationship Id="rId2812" Type="http://schemas.openxmlformats.org/officeDocument/2006/relationships/hyperlink" Target="mailto:quyujunbbb@gmail.com" TargetMode="External"/><Relationship Id="rId2811" Type="http://schemas.openxmlformats.org/officeDocument/2006/relationships/hyperlink" Target="mailto:benjamin.yap@sap.com" TargetMode="External"/><Relationship Id="rId2810" Type="http://schemas.openxmlformats.org/officeDocument/2006/relationships/hyperlink" Target="mailto:wang_yunlong@ihpc.a-star.edu.sg" TargetMode="External"/><Relationship Id="rId281" Type="http://schemas.openxmlformats.org/officeDocument/2006/relationships/hyperlink" Target="mailto:kimura@res.otaru-uc.ac.jp" TargetMode="External"/><Relationship Id="rId2809" Type="http://schemas.openxmlformats.org/officeDocument/2006/relationships/hyperlink" Target="mailto:sherene.tan@sap.com" TargetMode="External"/><Relationship Id="rId2808" Type="http://schemas.openxmlformats.org/officeDocument/2006/relationships/hyperlink" Target="mailto:benjamin.tan03@sap.com" TargetMode="External"/><Relationship Id="rId2807" Type="http://schemas.openxmlformats.org/officeDocument/2006/relationships/hyperlink" Target="mailto:jingli.sg001@gmail.com" TargetMode="External"/><Relationship Id="rId2806" Type="http://schemas.openxmlformats.org/officeDocument/2006/relationships/hyperlink" Target="mailto:eric.jia@sap.com" TargetMode="External"/><Relationship Id="rId2805" Type="http://schemas.openxmlformats.org/officeDocument/2006/relationships/hyperlink" Target="mailto:inbanathanvaishnavi@gmail.com" TargetMode="External"/><Relationship Id="rId2804" Type="http://schemas.openxmlformats.org/officeDocument/2006/relationships/hyperlink" Target="mailto:kheeyin_how@sutd.edu.sg" TargetMode="External"/><Relationship Id="rId2803" Type="http://schemas.openxmlformats.org/officeDocument/2006/relationships/hyperlink" Target="mailto:yinan.he@sap.com" TargetMode="External"/><Relationship Id="rId2802" Type="http://schemas.openxmlformats.org/officeDocument/2006/relationships/hyperlink" Target="mailto:xinyan.chen@sap.com" TargetMode="External"/><Relationship Id="rId2801" Type="http://schemas.openxmlformats.org/officeDocument/2006/relationships/hyperlink" Target="mailto:abhijeet.bhanjadeo@sap.com" TargetMode="External"/><Relationship Id="rId2800" Type="http://schemas.openxmlformats.org/officeDocument/2006/relationships/hyperlink" Target="mailto:jude.zhu@mscapital.sg" TargetMode="External"/><Relationship Id="rId280" Type="http://schemas.openxmlformats.org/officeDocument/2006/relationships/hyperlink" Target="mailto:chris.hidey@gmail.com" TargetMode="External"/><Relationship Id="rId28" Type="http://schemas.openxmlformats.org/officeDocument/2006/relationships/hyperlink" Target="mailto:erdong001@e.ntu.edu.sg" TargetMode="External"/><Relationship Id="rId2799" Type="http://schemas.openxmlformats.org/officeDocument/2006/relationships/hyperlink" Target="mailto:zhang_c@nus.edu.sg" TargetMode="External"/><Relationship Id="rId2798" Type="http://schemas.openxmlformats.org/officeDocument/2006/relationships/hyperlink" Target="mailto:wangqinyi3@huawei.com" TargetMode="External"/><Relationship Id="rId2797" Type="http://schemas.openxmlformats.org/officeDocument/2006/relationships/hyperlink" Target="mailto:x.nguyen@alibaba-inc.com" TargetMode="External"/><Relationship Id="rId2796" Type="http://schemas.openxmlformats.org/officeDocument/2006/relationships/hyperlink" Target="mailto:ngaht@ntu.edu.sg" TargetMode="External"/><Relationship Id="rId2795" Type="http://schemas.openxmlformats.org/officeDocument/2006/relationships/hyperlink" Target="mailto:fernando_basura@cfar.a-star.edu.sg" TargetMode="External"/><Relationship Id="rId2794" Type="http://schemas.openxmlformats.org/officeDocument/2006/relationships/hyperlink" Target="mailto:yi.bin@hotmail.com" TargetMode="External"/><Relationship Id="rId2793" Type="http://schemas.openxmlformats.org/officeDocument/2006/relationships/hyperlink" Target="mailto:ztkyaw@ntu.edu.sg" TargetMode="External"/><Relationship Id="rId2792" Type="http://schemas.openxmlformats.org/officeDocument/2006/relationships/hyperlink" Target="mailto:zhaoguopeng1@hotmail.com" TargetMode="External"/><Relationship Id="rId2791" Type="http://schemas.openxmlformats.org/officeDocument/2006/relationships/hyperlink" Target="mailto:huayun.zhang@gmail.com" TargetMode="External"/><Relationship Id="rId2790" Type="http://schemas.openxmlformats.org/officeDocument/2006/relationships/hyperlink" Target="mailto:zhang.hao3@huawei.com" TargetMode="External"/><Relationship Id="rId279" Type="http://schemas.openxmlformats.org/officeDocument/2006/relationships/hyperlink" Target="mailto:antske@gmail.com" TargetMode="External"/><Relationship Id="rId2789" Type="http://schemas.openxmlformats.org/officeDocument/2006/relationships/hyperlink" Target="mailto:tomyoung903@gmail.com" TargetMode="External"/><Relationship Id="rId2788" Type="http://schemas.openxmlformats.org/officeDocument/2006/relationships/hyperlink" Target="mailto:likkhian@hotmail.com" TargetMode="External"/><Relationship Id="rId2787" Type="http://schemas.openxmlformats.org/officeDocument/2006/relationships/hyperlink" Target="mailto:ykaining@dso.org.sg" TargetMode="External"/><Relationship Id="rId2786" Type="http://schemas.openxmlformats.org/officeDocument/2006/relationships/hyperlink" Target="mailto:yangjq@cs.stanford.edu" TargetMode="External"/><Relationship Id="rId2785" Type="http://schemas.openxmlformats.org/officeDocument/2006/relationships/hyperlink" Target="mailto:cong.xu@hpe.com" TargetMode="External"/><Relationship Id="rId2784" Type="http://schemas.openxmlformats.org/officeDocument/2006/relationships/hyperlink" Target="mailto:wu_jinyang@i2r.a-star.edu.sg" TargetMode="External"/><Relationship Id="rId2783" Type="http://schemas.openxmlformats.org/officeDocument/2006/relationships/hyperlink" Target="mailto:yuying001@e.ntu.edu.sg" TargetMode="External"/><Relationship Id="rId2782" Type="http://schemas.openxmlformats.org/officeDocument/2006/relationships/hyperlink" Target="mailto:cakra.wishnu@gmail.com" TargetMode="External"/><Relationship Id="rId2781" Type="http://schemas.openxmlformats.org/officeDocument/2006/relationships/hyperlink" Target="mailto:wangsybor@gic.com.sg" TargetMode="External"/><Relationship Id="rId2780" Type="http://schemas.openxmlformats.org/officeDocument/2006/relationships/hyperlink" Target="mailto:athamwe1@dsta.gov.sg" TargetMode="External"/><Relationship Id="rId278" Type="http://schemas.openxmlformats.org/officeDocument/2006/relationships/hyperlink" Target="mailto:antske.fokkens@vu.nl" TargetMode="External"/><Relationship Id="rId2779" Type="http://schemas.openxmlformats.org/officeDocument/2006/relationships/hyperlink" Target="mailto:tanxiuquan1992@gmail.com" TargetMode="External"/><Relationship Id="rId2778" Type="http://schemas.openxmlformats.org/officeDocument/2006/relationships/hyperlink" Target="mailto:lentan1029@gmail.com" TargetMode="External"/><Relationship Id="rId2777" Type="http://schemas.openxmlformats.org/officeDocument/2006/relationships/hyperlink" Target="mailto:islandgrove@gmail.com" TargetMode="External"/><Relationship Id="rId2776" Type="http://schemas.openxmlformats.org/officeDocument/2006/relationships/hyperlink" Target="mailto:tanchangsheng@dsaid.gov.sg" TargetMode="External"/><Relationship Id="rId2775" Type="http://schemas.openxmlformats.org/officeDocument/2006/relationships/hyperlink" Target="mailto:aprilsong1224@gmail.com" TargetMode="External"/><Relationship Id="rId2774" Type="http://schemas.openxmlformats.org/officeDocument/2006/relationships/hyperlink" Target="mailto:yongshanjie@gmail.com" TargetMode="External"/><Relationship Id="rId2773" Type="http://schemas.openxmlformats.org/officeDocument/2006/relationships/hyperlink" Target="mailto:chunwei_seah@sutd.edu.sg" TargetMode="External"/><Relationship Id="rId2772" Type="http://schemas.openxmlformats.org/officeDocument/2006/relationships/hyperlink" Target="mailto:sarinarasol@gmail.com" TargetMode="External"/><Relationship Id="rId2771" Type="http://schemas.openxmlformats.org/officeDocument/2006/relationships/hyperlink" Target="mailto:opresanis@gmail.com" TargetMode="External"/><Relationship Id="rId2770" Type="http://schemas.openxmlformats.org/officeDocument/2006/relationships/hyperlink" Target="mailto:pxinghao@dsnet.dso.org.sg" TargetMode="External"/><Relationship Id="rId277" Type="http://schemas.openxmlformats.org/officeDocument/2006/relationships/hyperlink" Target="mailto:benajiy@amazon.com" TargetMode="External"/><Relationship Id="rId2769" Type="http://schemas.openxmlformats.org/officeDocument/2006/relationships/hyperlink" Target="mailto:panjingyuan@gic.com.sg" TargetMode="External"/><Relationship Id="rId2768" Type="http://schemas.openxmlformats.org/officeDocument/2006/relationships/hyperlink" Target="mailto:shirleyowwh@gmail.com" TargetMode="External"/><Relationship Id="rId2767" Type="http://schemas.openxmlformats.org/officeDocument/2006/relationships/hyperlink" Target="mailto:oonhw@ihpc.a-star.edu.sg" TargetMode="External"/><Relationship Id="rId2766" Type="http://schemas.openxmlformats.org/officeDocument/2006/relationships/hyperlink" Target="mailto:ong_pang_wei@htx.gov.sg" TargetMode="External"/><Relationship Id="rId2765" Type="http://schemas.openxmlformats.org/officeDocument/2006/relationships/hyperlink" Target="mailto:jookiat.kenneth.ong@stengg.com" TargetMode="External"/><Relationship Id="rId2764" Type="http://schemas.openxmlformats.org/officeDocument/2006/relationships/hyperlink" Target="mailto:nie.ying@huawei.com" TargetMode="External"/><Relationship Id="rId2763" Type="http://schemas.openxmlformats.org/officeDocument/2006/relationships/hyperlink" Target="mailto:ngzhenghan@dsaid.gov.sg" TargetMode="External"/><Relationship Id="rId2762" Type="http://schemas.openxmlformats.org/officeDocument/2006/relationships/hyperlink" Target="mailto:nxh8888@gmail.com" TargetMode="External"/><Relationship Id="rId2761" Type="http://schemas.openxmlformats.org/officeDocument/2006/relationships/hyperlink" Target="mailto:nweiji1@dsta.gov.sg" TargetMode="External"/><Relationship Id="rId2760" Type="http://schemas.openxmlformats.org/officeDocument/2006/relationships/hyperlink" Target="mailto:ngtiantsong@gic.com.sg" TargetMode="External"/><Relationship Id="rId276" Type="http://schemas.openxmlformats.org/officeDocument/2006/relationships/hyperlink" Target="mailto:ztt361@163.com" TargetMode="External"/><Relationship Id="rId2759" Type="http://schemas.openxmlformats.org/officeDocument/2006/relationships/hyperlink" Target="mailto:shangru@dsaid.gov.sg" TargetMode="External"/><Relationship Id="rId2758" Type="http://schemas.openxmlformats.org/officeDocument/2006/relationships/hyperlink" Target="mailto:nhs.work.95@gmail.com" TargetMode="External"/><Relationship Id="rId2757" Type="http://schemas.openxmlformats.org/officeDocument/2006/relationships/hyperlink" Target="mailto:wai_teng_mak@apple.com" TargetMode="External"/><Relationship Id="rId2756" Type="http://schemas.openxmlformats.org/officeDocument/2006/relationships/hyperlink" Target="mailto:lqtrung1998@gmail.com" TargetMode="External"/><Relationship Id="rId2755" Type="http://schemas.openxmlformats.org/officeDocument/2006/relationships/hyperlink" Target="mailto:qianxi579@gmail.com" TargetMode="External"/><Relationship Id="rId2754" Type="http://schemas.openxmlformats.org/officeDocument/2006/relationships/hyperlink" Target="mailto:lujiankun0830@gmail.com" TargetMode="External"/><Relationship Id="rId2753" Type="http://schemas.openxmlformats.org/officeDocument/2006/relationships/hyperlink" Target="mailto:liucheng@gic.com.sg" TargetMode="External"/><Relationship Id="rId2752" Type="http://schemas.openxmlformats.org/officeDocument/2006/relationships/hyperlink" Target="mailto:lingy@i2r.a-star.edu.sg" TargetMode="External"/><Relationship Id="rId2751" Type="http://schemas.openxmlformats.org/officeDocument/2006/relationships/hyperlink" Target="mailto:lchingwu@dsta.gov.sg" TargetMode="External"/><Relationship Id="rId2750" Type="http://schemas.openxmlformats.org/officeDocument/2006/relationships/hyperlink" Target="mailto:jlim@lexmachina.com" TargetMode="External"/><Relationship Id="rId275" Type="http://schemas.openxmlformats.org/officeDocument/2006/relationships/hyperlink" Target="mailto:zhu.tiantian110@gmail.com" TargetMode="External"/><Relationship Id="rId2749" Type="http://schemas.openxmlformats.org/officeDocument/2006/relationships/hyperlink" Target="mailto:charlton@dsaid.gov.sg" TargetMode="External"/><Relationship Id="rId2748" Type="http://schemas.openxmlformats.org/officeDocument/2006/relationships/hyperlink" Target="mailto:amelia@dsaid.gov.sg" TargetMode="External"/><Relationship Id="rId2747" Type="http://schemas.openxmlformats.org/officeDocument/2006/relationships/hyperlink" Target="mailto:siripink@apple.com" TargetMode="External"/><Relationship Id="rId2746" Type="http://schemas.openxmlformats.org/officeDocument/2006/relationships/hyperlink" Target="mailto:kohenyong@gic.com.sg" TargetMode="External"/><Relationship Id="rId2745" Type="http://schemas.openxmlformats.org/officeDocument/2006/relationships/hyperlink" Target="mailto:bella.zzangzzang@gmail.com" TargetMode="External"/><Relationship Id="rId2744" Type="http://schemas.openxmlformats.org/officeDocument/2006/relationships/hyperlink" Target="mailto:knybianca@gmail.com" TargetMode="External"/><Relationship Id="rId2743" Type="http://schemas.openxmlformats.org/officeDocument/2006/relationships/hyperlink" Target="mailto:matthew_jo@apple.com" TargetMode="External"/><Relationship Id="rId2742" Type="http://schemas.openxmlformats.org/officeDocument/2006/relationships/hyperlink" Target="mailto:jibin02@outlook.com" TargetMode="External"/><Relationship Id="rId2741" Type="http://schemas.openxmlformats.org/officeDocument/2006/relationships/hyperlink" Target="mailto:valeriy@ischenko.me" TargetMode="External"/><Relationship Id="rId2740" Type="http://schemas.openxmlformats.org/officeDocument/2006/relationships/hyperlink" Target="mailto:huangx2@i2r.a-star.edu.sg" TargetMode="External"/><Relationship Id="rId274" Type="http://schemas.openxmlformats.org/officeDocument/2006/relationships/hyperlink" Target="mailto:rico.sennrich@gmx.ch" TargetMode="External"/><Relationship Id="rId2739" Type="http://schemas.openxmlformats.org/officeDocument/2006/relationships/hyperlink" Target="mailto:qirui81.huang@gmail.com" TargetMode="External"/><Relationship Id="rId2738" Type="http://schemas.openxmlformats.org/officeDocument/2006/relationships/hyperlink" Target="mailto:swannyen@gmail.com" TargetMode="External"/><Relationship Id="rId2737" Type="http://schemas.openxmlformats.org/officeDocument/2006/relationships/hyperlink" Target="mailto:henzhiqian@gic.com.sg" TargetMode="External"/><Relationship Id="rId2736" Type="http://schemas.openxmlformats.org/officeDocument/2006/relationships/hyperlink" Target="mailto:nicholas.goh@klasses.com.sg" TargetMode="External"/><Relationship Id="rId2735" Type="http://schemas.openxmlformats.org/officeDocument/2006/relationships/hyperlink" Target="mailto:weigao@smu.edu.sg" TargetMode="External"/><Relationship Id="rId2734" Type="http://schemas.openxmlformats.org/officeDocument/2006/relationships/hyperlink" Target="mailto:yixi.d@nus.edu.sg" TargetMode="External"/><Relationship Id="rId2733" Type="http://schemas.openxmlformats.org/officeDocument/2006/relationships/hyperlink" Target="mailto:tharini_de_silva@i2r.a-star.edu.sg" TargetMode="External"/><Relationship Id="rId2732" Type="http://schemas.openxmlformats.org/officeDocument/2006/relationships/hyperlink" Target="mailto:lambertdeng@gmail.com" TargetMode="External"/><Relationship Id="rId2731" Type="http://schemas.openxmlformats.org/officeDocument/2006/relationships/hyperlink" Target="mailto:shearman_chua@hotmail.com" TargetMode="External"/><Relationship Id="rId2730" Type="http://schemas.openxmlformats.org/officeDocument/2006/relationships/hyperlink" Target="mailto:19serene@gmail.com" TargetMode="External"/><Relationship Id="rId273" Type="http://schemas.openxmlformats.org/officeDocument/2006/relationships/hyperlink" Target="mailto:sennrich@cl.uzh.ch" TargetMode="External"/><Relationship Id="rId2729" Type="http://schemas.openxmlformats.org/officeDocument/2006/relationships/hyperlink" Target="mailto:haley.c@apple.com" TargetMode="External"/><Relationship Id="rId2728" Type="http://schemas.openxmlformats.org/officeDocument/2006/relationships/hyperlink" Target="mailto:chia_li_fang@mci.gov.sg" TargetMode="External"/><Relationship Id="rId2727" Type="http://schemas.openxmlformats.org/officeDocument/2006/relationships/hyperlink" Target="mailto:elhchen@ntu.edu.sg" TargetMode="External"/><Relationship Id="rId2726" Type="http://schemas.openxmlformats.org/officeDocument/2006/relationships/hyperlink" Target="mailto:kencheah@gic.com.sg" TargetMode="External"/><Relationship Id="rId2725" Type="http://schemas.openxmlformats.org/officeDocument/2006/relationships/hyperlink" Target="mailto:bokzq@hotmail.com" TargetMode="External"/><Relationship Id="rId2724" Type="http://schemas.openxmlformats.org/officeDocument/2006/relationships/hyperlink" Target="mailto:jbi11@bloomberg.net" TargetMode="External"/><Relationship Id="rId2723" Type="http://schemas.openxmlformats.org/officeDocument/2006/relationships/hyperlink" Target="mailto:angjunsiong@gmail.com" TargetMode="External"/><Relationship Id="rId2722" Type="http://schemas.openxmlformats.org/officeDocument/2006/relationships/hyperlink" Target="mailto:kisuh_ahn@apple.com" TargetMode="External"/><Relationship Id="rId2721" Type="http://schemas.openxmlformats.org/officeDocument/2006/relationships/hyperlink" Target="mailto:huliang@nvidia.com" TargetMode="External"/><Relationship Id="rId2720" Type="http://schemas.openxmlformats.org/officeDocument/2006/relationships/hyperlink" Target="mailto:bhrgv.vishal@gmail.com" TargetMode="External"/><Relationship Id="rId272" Type="http://schemas.openxmlformats.org/officeDocument/2006/relationships/hyperlink" Target="mailto:panchenko@informatik.uni-hamburg.de" TargetMode="External"/><Relationship Id="rId2719" Type="http://schemas.openxmlformats.org/officeDocument/2006/relationships/hyperlink" Target="mailto:peteryeo49@hotmail.com" TargetMode="External"/><Relationship Id="rId2718" Type="http://schemas.openxmlformats.org/officeDocument/2006/relationships/hyperlink" Target="mailto:davidong@aisingapore.org" TargetMode="External"/><Relationship Id="rId2717" Type="http://schemas.openxmlformats.org/officeDocument/2006/relationships/hyperlink" Target="mailto:yangyang.xiang@sap.com" TargetMode="External"/><Relationship Id="rId2716" Type="http://schemas.openxmlformats.org/officeDocument/2006/relationships/hyperlink" Target="mailto:jia.xiang.lim@sap.com" TargetMode="External"/><Relationship Id="rId2715" Type="http://schemas.openxmlformats.org/officeDocument/2006/relationships/hyperlink" Target="mailto:doyensahoo@gmail.com" TargetMode="External"/><Relationship Id="rId2714" Type="http://schemas.openxmlformats.org/officeDocument/2006/relationships/hyperlink" Target="mailto:jessie.cao@salesforce.com" TargetMode="External"/><Relationship Id="rId2713" Type="http://schemas.openxmlformats.org/officeDocument/2006/relationships/hyperlink" Target="mailto:yanjia.ouyang@hpc-ai.tech" TargetMode="External"/><Relationship Id="rId2712" Type="http://schemas.openxmlformats.org/officeDocument/2006/relationships/hyperlink" Target="mailto:siqimai@hpcaitech.com" TargetMode="External"/><Relationship Id="rId2711" Type="http://schemas.openxmlformats.org/officeDocument/2006/relationships/hyperlink" Target="mailto:qianranm@luchentech.com" TargetMode="External"/><Relationship Id="rId2710" Type="http://schemas.openxmlformats.org/officeDocument/2006/relationships/hyperlink" Target="mailto:somerlee.9@gmail.com" TargetMode="External"/><Relationship Id="rId271" Type="http://schemas.openxmlformats.org/officeDocument/2006/relationships/hyperlink" Target="mailto:panchenko.alexander@gmail.com" TargetMode="External"/><Relationship Id="rId2709" Type="http://schemas.openxmlformats.org/officeDocument/2006/relationships/hyperlink" Target="mailto:jonathankoh@trade-facilitate.com" TargetMode="External"/><Relationship Id="rId2708" Type="http://schemas.openxmlformats.org/officeDocument/2006/relationships/hyperlink" Target="http://calvinn.ng" TargetMode="External"/><Relationship Id="rId2707" Type="http://schemas.openxmlformats.org/officeDocument/2006/relationships/hyperlink" Target="mailto:calvinn.ng@ahrefs.com" TargetMode="External"/><Relationship Id="rId2706" Type="http://schemas.openxmlformats.org/officeDocument/2006/relationships/hyperlink" Target="mailto:dmitry@ahrefs.com" TargetMode="External"/><Relationship Id="rId2705" Type="http://schemas.openxmlformats.org/officeDocument/2006/relationships/hyperlink" Target="mailto:xibeijia.guan@ahrefs.com" TargetMode="External"/><Relationship Id="rId2704" Type="http://schemas.openxmlformats.org/officeDocument/2006/relationships/hyperlink" Target="mailto:heqing001@e.ntu.edu.sg" TargetMode="External"/><Relationship Id="rId2703" Type="http://schemas.openxmlformats.org/officeDocument/2006/relationships/hyperlink" Target="mailto:xyang@u.nus.edu" TargetMode="External"/><Relationship Id="rId2702" Type="http://schemas.openxmlformats.org/officeDocument/2006/relationships/hyperlink" Target="mailto:p-savin@yandex-team.ru" TargetMode="External"/><Relationship Id="rId2701" Type="http://schemas.openxmlformats.org/officeDocument/2006/relationships/hyperlink" Target="mailto:ekaterina.blatova@jetbrains.com" TargetMode="External"/><Relationship Id="rId2700" Type="http://schemas.openxmlformats.org/officeDocument/2006/relationships/hyperlink" Target="mailto:vera.frantsuzova@yandex.ru" TargetMode="External"/><Relationship Id="rId270" Type="http://schemas.openxmlformats.org/officeDocument/2006/relationships/hyperlink" Target="mailto:peng.liu@ntnu.no" TargetMode="External"/><Relationship Id="rId27" Type="http://schemas.openxmlformats.org/officeDocument/2006/relationships/hyperlink" Target="mailto:dcavar@indiana.edu" TargetMode="External"/><Relationship Id="rId2699" Type="http://schemas.openxmlformats.org/officeDocument/2006/relationships/hyperlink" Target="mailto:srijith.radhakrishnan@kaust.edu.sa" TargetMode="External"/><Relationship Id="rId2698" Type="http://schemas.openxmlformats.org/officeDocument/2006/relationships/hyperlink" Target="mailto:439048999@sm.imamu.edu.sa" TargetMode="External"/><Relationship Id="rId2697" Type="http://schemas.openxmlformats.org/officeDocument/2006/relationships/hyperlink" Target="mailto:slhebi@taibahu.edu.sa" TargetMode="External"/><Relationship Id="rId2696" Type="http://schemas.openxmlformats.org/officeDocument/2006/relationships/hyperlink" Target="mailto:george.turkiyyah@kaust.edu.sa" TargetMode="External"/><Relationship Id="rId2695" Type="http://schemas.openxmlformats.org/officeDocument/2006/relationships/hyperlink" Target="mailto:hluqman@kfupm.edu.sa" TargetMode="External"/><Relationship Id="rId2694" Type="http://schemas.openxmlformats.org/officeDocument/2006/relationships/hyperlink" Target="mailto:asif6827@gmail.com" TargetMode="External"/><Relationship Id="rId2693" Type="http://schemas.openxmlformats.org/officeDocument/2006/relationships/hyperlink" Target="mailto:motaz@kfupm.edu.sa" TargetMode="External"/><Relationship Id="rId2692" Type="http://schemas.openxmlformats.org/officeDocument/2006/relationships/hyperlink" Target="mailto:farisalasmary@gmail.com" TargetMode="External"/><Relationship Id="rId2691" Type="http://schemas.openxmlformats.org/officeDocument/2006/relationships/hyperlink" Target="mailto:tamimi_af@yahoo.com" TargetMode="External"/><Relationship Id="rId2690" Type="http://schemas.openxmlformats.org/officeDocument/2006/relationships/hyperlink" Target="mailto:hendk@ksu.edu.sa" TargetMode="External"/><Relationship Id="rId269" Type="http://schemas.openxmlformats.org/officeDocument/2006/relationships/hyperlink" Target="mailto:neubig@gmail.com" TargetMode="External"/><Relationship Id="rId2689" Type="http://schemas.openxmlformats.org/officeDocument/2006/relationships/hyperlink" Target="mailto:alsu.sagirova@phystech.edu" TargetMode="External"/><Relationship Id="rId2688" Type="http://schemas.openxmlformats.org/officeDocument/2006/relationships/hyperlink" Target="mailto:rediska0123@gmail.com" TargetMode="External"/><Relationship Id="rId2687" Type="http://schemas.openxmlformats.org/officeDocument/2006/relationships/hyperlink" Target="mailto:chepurova.data@gmail.com" TargetMode="External"/><Relationship Id="rId2686" Type="http://schemas.openxmlformats.org/officeDocument/2006/relationships/hyperlink" Target="http://bulatov.as" TargetMode="External"/><Relationship Id="rId2685" Type="http://schemas.openxmlformats.org/officeDocument/2006/relationships/hyperlink" Target="mailto:bulatov.as@phystech.edu" TargetMode="External"/><Relationship Id="rId2684" Type="http://schemas.openxmlformats.org/officeDocument/2006/relationships/hyperlink" Target="mailto:alexanderbaranof@gmail.com" TargetMode="External"/><Relationship Id="rId2683" Type="http://schemas.openxmlformats.org/officeDocument/2006/relationships/hyperlink" Target="mailto:d.alukaev@innopolis.university" TargetMode="External"/><Relationship Id="rId2682" Type="http://schemas.openxmlformats.org/officeDocument/2006/relationships/hyperlink" Target="mailto:davasilev_4@edu.hse.ru" TargetMode="External"/><Relationship Id="rId2681" Type="http://schemas.openxmlformats.org/officeDocument/2006/relationships/hyperlink" Target="mailto:apetrakova_2000@mail.ru" TargetMode="External"/><Relationship Id="rId2680" Type="http://schemas.openxmlformats.org/officeDocument/2006/relationships/hyperlink" Target="mailto:sergeypetrakof@gmail.com" TargetMode="External"/><Relationship Id="rId268" Type="http://schemas.openxmlformats.org/officeDocument/2006/relationships/hyperlink" Target="mailto:gneubig@cs.cmu.edu" TargetMode="External"/><Relationship Id="rId2679" Type="http://schemas.openxmlformats.org/officeDocument/2006/relationships/hyperlink" Target="mailto:w.vskv.w@gmail.com" TargetMode="External"/><Relationship Id="rId2678" Type="http://schemas.openxmlformats.org/officeDocument/2006/relationships/hyperlink" Target="mailto:gkkokush@edu.hse.ru" TargetMode="External"/><Relationship Id="rId2677" Type="http://schemas.openxmlformats.org/officeDocument/2006/relationships/hyperlink" Target="mailto:desuvk@gmail.com" TargetMode="External"/><Relationship Id="rId2676" Type="http://schemas.openxmlformats.org/officeDocument/2006/relationships/hyperlink" Target="mailto:kuznetsov@airi.net" TargetMode="External"/><Relationship Id="rId2675" Type="http://schemas.openxmlformats.org/officeDocument/2006/relationships/hyperlink" Target="mailto:dimitrov@airi.net" TargetMode="External"/><Relationship Id="rId2674" Type="http://schemas.openxmlformats.org/officeDocument/2006/relationships/hyperlink" Target="mailto:dronbout@gmail.com" TargetMode="External"/><Relationship Id="rId2673" Type="http://schemas.openxmlformats.org/officeDocument/2006/relationships/hyperlink" Target="mailto:vinichenko.dmitry@gmail.com" TargetMode="External"/><Relationship Id="rId2672" Type="http://schemas.openxmlformats.org/officeDocument/2006/relationships/hyperlink" Target="mailto:travkin.o.i@gmail.com" TargetMode="External"/><Relationship Id="rId2671" Type="http://schemas.openxmlformats.org/officeDocument/2006/relationships/hyperlink" Target="mailto:a.poslavskii@vk.team" TargetMode="External"/><Relationship Id="rId2670" Type="http://schemas.openxmlformats.org/officeDocument/2006/relationships/hyperlink" Target="mailto:vanyatko@yandex-team.ru" TargetMode="External"/><Relationship Id="rId267" Type="http://schemas.openxmlformats.org/officeDocument/2006/relationships/hyperlink" Target="mailto:xjtuczlxm@hotmail.com" TargetMode="External"/><Relationship Id="rId2669" Type="http://schemas.openxmlformats.org/officeDocument/2006/relationships/hyperlink" Target="mailto:v.goncharenko@vk.team" TargetMode="External"/><Relationship Id="rId2668" Type="http://schemas.openxmlformats.org/officeDocument/2006/relationships/hyperlink" Target="mailto:cosma.i.adrian@gmail.com" TargetMode="External"/><Relationship Id="rId2667" Type="http://schemas.openxmlformats.org/officeDocument/2006/relationships/hyperlink" Target="mailto:dohalbared@gmail.com" TargetMode="External"/><Relationship Id="rId2666" Type="http://schemas.openxmlformats.org/officeDocument/2006/relationships/hyperlink" Target="mailto:wzaghouani@hbku.edu.qa" TargetMode="External"/><Relationship Id="rId2665" Type="http://schemas.openxmlformats.org/officeDocument/2006/relationships/hyperlink" Target="mailto:ali@qlex.qa" TargetMode="External"/><Relationship Id="rId2664" Type="http://schemas.openxmlformats.org/officeDocument/2006/relationships/hyperlink" Target="mailto:yelkheir@hbku.edu.qa" TargetMode="External"/><Relationship Id="rId2663" Type="http://schemas.openxmlformats.org/officeDocument/2006/relationships/hyperlink" Target="mailto:sabri.boughorbel@gmail.com" TargetMode="External"/><Relationship Id="rId2662" Type="http://schemas.openxmlformats.org/officeDocument/2006/relationships/hyperlink" Target="mailto:mhawasly@hbku.edu.qa" TargetMode="External"/><Relationship Id="rId2661" Type="http://schemas.openxmlformats.org/officeDocument/2006/relationships/hyperlink" Target="mailto:kmalkuwari@hbku.edu.qa" TargetMode="External"/><Relationship Id="rId2660" Type="http://schemas.openxmlformats.org/officeDocument/2006/relationships/hyperlink" Target="mailto:leonor.veloso@tecnico.ulisboa.pt" TargetMode="External"/><Relationship Id="rId266" Type="http://schemas.openxmlformats.org/officeDocument/2006/relationships/hyperlink" Target="mailto:miguelballesteros1@gmail.com" TargetMode="External"/><Relationship Id="rId2659" Type="http://schemas.openxmlformats.org/officeDocument/2006/relationships/hyperlink" Target="mailto:duartemalves@tecnico.ulisboa.pt" TargetMode="External"/><Relationship Id="rId2658" Type="http://schemas.openxmlformats.org/officeDocument/2006/relationships/hyperlink" Target="mailto:simao.goncalves@priberam.pt" TargetMode="External"/><Relationship Id="rId2657" Type="http://schemas.openxmlformats.org/officeDocument/2006/relationships/hyperlink" Target="mailto:pombal.josemaria@gmail.com" TargetMode="External"/><Relationship Id="rId2656" Type="http://schemas.openxmlformats.org/officeDocument/2006/relationships/hyperlink" Target="mailto:michal.tyrolski@gmail.com" TargetMode="External"/><Relationship Id="rId2655" Type="http://schemas.openxmlformats.org/officeDocument/2006/relationships/hyperlink" Target="mailto:sewerynnkarolinaa@gmail.com" TargetMode="External"/><Relationship Id="rId2654" Type="http://schemas.openxmlformats.org/officeDocument/2006/relationships/hyperlink" Target="mailto:tomasz.rozanski@uwr.edu.pl" TargetMode="External"/><Relationship Id="rId2653" Type="http://schemas.openxmlformats.org/officeDocument/2006/relationships/hyperlink" Target="mailto:bartlomiej.koptyra@pwr.edu.pl" TargetMode="External"/><Relationship Id="rId2652" Type="http://schemas.openxmlformats.org/officeDocument/2006/relationships/hyperlink" Target="mailto:inez.okulska@gmail.com" TargetMode="External"/><Relationship Id="rId2651" Type="http://schemas.openxmlformats.org/officeDocument/2006/relationships/hyperlink" Target="mailto:kazienko@pwr.edu.pl" TargetMode="External"/><Relationship Id="rId2650" Type="http://schemas.openxmlformats.org/officeDocument/2006/relationships/hyperlink" Target="mailto:mieszko.rutkowski@allegro.com" TargetMode="External"/><Relationship Id="rId265" Type="http://schemas.openxmlformats.org/officeDocument/2006/relationships/hyperlink" Target="mailto:bonanmin@amazon.com" TargetMode="External"/><Relationship Id="rId2649" Type="http://schemas.openxmlformats.org/officeDocument/2006/relationships/hyperlink" Target="mailto:artur.kot@allegro.com" TargetMode="External"/><Relationship Id="rId2648" Type="http://schemas.openxmlformats.org/officeDocument/2006/relationships/hyperlink" Target="mailto:rsgabud@up.edu.ph" TargetMode="External"/><Relationship Id="rId2647" Type="http://schemas.openxmlformats.org/officeDocument/2006/relationships/hyperlink" Target="mailto:smalaysha@birzeit.edu" TargetMode="External"/><Relationship Id="rId2646" Type="http://schemas.openxmlformats.org/officeDocument/2006/relationships/hyperlink" Target="mailto:abdul.azeemi@lums.edu.pk" TargetMode="External"/><Relationship Id="rId2645" Type="http://schemas.openxmlformats.org/officeDocument/2006/relationships/hyperlink" Target="mailto:s.m.almandhari@lancaster.ac.uk" TargetMode="External"/><Relationship Id="rId2644" Type="http://schemas.openxmlformats.org/officeDocument/2006/relationships/hyperlink" Target="mailto:lgcharpe@uio.no" TargetMode="External"/><Relationship Id="rId2643" Type="http://schemas.openxmlformats.org/officeDocument/2006/relationships/hyperlink" Target="mailto:mariiaf@ifi.uio.no" TargetMode="External"/><Relationship Id="rId2642" Type="http://schemas.openxmlformats.org/officeDocument/2006/relationships/hyperlink" Target="mailto:kasolonk@microsoft.com" TargetMode="External"/><Relationship Id="rId2641" Type="http://schemas.openxmlformats.org/officeDocument/2006/relationships/hyperlink" Target="mailto:srprodan@microsoft.com" TargetMode="External"/><Relationship Id="rId2640" Type="http://schemas.openxmlformats.org/officeDocument/2006/relationships/hyperlink" Target="mailto:chrolsen@microsoft.com" TargetMode="External"/><Relationship Id="rId264" Type="http://schemas.openxmlformats.org/officeDocument/2006/relationships/hyperlink" Target="mailto:thangluong@google.com" TargetMode="External"/><Relationship Id="rId2639" Type="http://schemas.openxmlformats.org/officeDocument/2006/relationships/hyperlink" Target="mailto:jnavjord@microsoft.com" TargetMode="External"/><Relationship Id="rId2638" Type="http://schemas.openxmlformats.org/officeDocument/2006/relationships/hyperlink" Target="mailto:lina.astrakova@gmail.com" TargetMode="External"/><Relationship Id="rId2637" Type="http://schemas.openxmlformats.org/officeDocument/2006/relationships/hyperlink" Target="mailto:sabdelrahman@microsoft.com" TargetMode="External"/><Relationship Id="rId2636" Type="http://schemas.openxmlformats.org/officeDocument/2006/relationships/hyperlink" Target="mailto:lemei.zhang@ntnu.no" TargetMode="External"/><Relationship Id="rId2635" Type="http://schemas.openxmlformats.org/officeDocument/2006/relationships/hyperlink" Target="mailto:azubuikenaza@gmail.com" TargetMode="External"/><Relationship Id="rId2634" Type="http://schemas.openxmlformats.org/officeDocument/2006/relationships/hyperlink" Target="mailto:basilfovu@gmail.com" TargetMode="External"/><Relationship Id="rId2633" Type="http://schemas.openxmlformats.org/officeDocument/2006/relationships/hyperlink" Target="mailto:oloyededamilola05@gmail.com" TargetMode="External"/><Relationship Id="rId2632" Type="http://schemas.openxmlformats.org/officeDocument/2006/relationships/hyperlink" Target="mailto:jessicaojo19@gmail.com" TargetMode="External"/><Relationship Id="rId2631" Type="http://schemas.openxmlformats.org/officeDocument/2006/relationships/hyperlink" Target="mailto:s.mukherjee-2@tudelft.nl" TargetMode="External"/><Relationship Id="rId2630" Type="http://schemas.openxmlformats.org/officeDocument/2006/relationships/hyperlink" Target="mailto:b.m.a.van.dijk@liacs.leidenuniv.nl" TargetMode="External"/><Relationship Id="rId263" Type="http://schemas.openxmlformats.org/officeDocument/2006/relationships/hyperlink" Target="mailto:jiajunzhangwing@gmail.com" TargetMode="External"/><Relationship Id="rId2629" Type="http://schemas.openxmlformats.org/officeDocument/2006/relationships/hyperlink" Target="mailto:arianaskari92@gmail.com" TargetMode="External"/><Relationship Id="rId2628" Type="http://schemas.openxmlformats.org/officeDocument/2006/relationships/hyperlink" Target="mailto:zihanwang.sdu@gmail.com" TargetMode="External"/><Relationship Id="rId2627" Type="http://schemas.openxmlformats.org/officeDocument/2006/relationships/hyperlink" Target="http://shaomu.tan.edu" TargetMode="External"/><Relationship Id="rId2626" Type="http://schemas.openxmlformats.org/officeDocument/2006/relationships/hyperlink" Target="mailto:shaomu.tan.edu@gmail.com" TargetMode="External"/><Relationship Id="rId2625" Type="http://schemas.openxmlformats.org/officeDocument/2006/relationships/hyperlink" Target="mailto:j.qi@rug.nl" TargetMode="External"/><Relationship Id="rId2624" Type="http://schemas.openxmlformats.org/officeDocument/2006/relationships/hyperlink" Target="mailto:n.mishra@amsterdamumc.nl" TargetMode="External"/><Relationship Id="rId2623" Type="http://schemas.openxmlformats.org/officeDocument/2006/relationships/hyperlink" Target="mailto:t.kouwenhoven@liacs.leidenuniv.nl" TargetMode="External"/><Relationship Id="rId2622" Type="http://schemas.openxmlformats.org/officeDocument/2006/relationships/hyperlink" Target="mailto:putra.manggala@gmail.com" TargetMode="External"/><Relationship Id="rId2621" Type="http://schemas.openxmlformats.org/officeDocument/2006/relationships/hyperlink" Target="mailto:m.t.van.der.meer@liacs.leidenuniv.nl" TargetMode="External"/><Relationship Id="rId2620" Type="http://schemas.openxmlformats.org/officeDocument/2006/relationships/hyperlink" Target="mailto:lisa@taus.net" TargetMode="External"/><Relationship Id="rId262" Type="http://schemas.openxmlformats.org/officeDocument/2006/relationships/hyperlink" Target="mailto:jjzhang@nlpr.ia.ac.cn" TargetMode="External"/><Relationship Id="rId2619" Type="http://schemas.openxmlformats.org/officeDocument/2006/relationships/hyperlink" Target="mailto:meri.boubdir@gmail.com" TargetMode="External"/><Relationship Id="rId2618" Type="http://schemas.openxmlformats.org/officeDocument/2006/relationships/hyperlink" Target="mailto:shashank.chakravarthy@maastrichtuniversity.nl" TargetMode="External"/><Relationship Id="rId2617" Type="http://schemas.openxmlformats.org/officeDocument/2006/relationships/hyperlink" Target="mailto:zilong.zhu31@gmail.com" TargetMode="External"/><Relationship Id="rId2616" Type="http://schemas.openxmlformats.org/officeDocument/2006/relationships/hyperlink" Target="mailto:wang.fengjune@gmail.com" TargetMode="External"/><Relationship Id="rId2615" Type="http://schemas.openxmlformats.org/officeDocument/2006/relationships/hyperlink" Target="mailto:v.saxena@maastrichtuniversity.nl" TargetMode="External"/><Relationship Id="rId2614" Type="http://schemas.openxmlformats.org/officeDocument/2006/relationships/hyperlink" Target="mailto:r.zayashnikov@replika.ai" TargetMode="External"/><Relationship Id="rId2613" Type="http://schemas.openxmlformats.org/officeDocument/2006/relationships/hyperlink" Target="mailto:e.timofeev@replika.ai" TargetMode="External"/><Relationship Id="rId2612" Type="http://schemas.openxmlformats.org/officeDocument/2006/relationships/hyperlink" Target="mailto:anand.kumar.singh@ing.com" TargetMode="External"/><Relationship Id="rId2611" Type="http://schemas.openxmlformats.org/officeDocument/2006/relationships/hyperlink" Target="mailto:francisco.dias@shell.com" TargetMode="External"/><Relationship Id="rId2610" Type="http://schemas.openxmlformats.org/officeDocument/2006/relationships/hyperlink" Target="mailto:tomas.matyska@ing.com" TargetMode="External"/><Relationship Id="rId261" Type="http://schemas.openxmlformats.org/officeDocument/2006/relationships/hyperlink" Target="mailto:zhangyuc@i2r.a-star.edu.sg" TargetMode="External"/><Relationship Id="rId2609" Type="http://schemas.openxmlformats.org/officeDocument/2006/relationships/hyperlink" Target="mailto:hadi.hashemi@ing.com" TargetMode="External"/><Relationship Id="rId2608" Type="http://schemas.openxmlformats.org/officeDocument/2006/relationships/hyperlink" Target="mailto:joumer001@ikasle.ehu.eus" TargetMode="External"/><Relationship Id="rId2607" Type="http://schemas.openxmlformats.org/officeDocument/2006/relationships/hyperlink" Target="mailto:mohan.chanthran@monash.edu" TargetMode="External"/><Relationship Id="rId2606" Type="http://schemas.openxmlformats.org/officeDocument/2006/relationships/hyperlink" Target="mailto:christinakang1015@gmail.com" TargetMode="External"/><Relationship Id="rId2605" Type="http://schemas.openxmlformats.org/officeDocument/2006/relationships/hyperlink" Target="mailto:alextaygeeyang96@gmail.com" TargetMode="External"/><Relationship Id="rId2604" Type="http://schemas.openxmlformats.org/officeDocument/2006/relationships/hyperlink" Target="mailto:danbarbu22@gmail.com" TargetMode="External"/><Relationship Id="rId2603" Type="http://schemas.openxmlformats.org/officeDocument/2006/relationships/hyperlink" Target="mailto:nlp2ct.pangjh3@gmail.com" TargetMode="External"/><Relationship Id="rId2602" Type="http://schemas.openxmlformats.org/officeDocument/2006/relationships/hyperlink" Target="mailto:andysengc@gmail.com" TargetMode="External"/><Relationship Id="rId2601" Type="http://schemas.openxmlformats.org/officeDocument/2006/relationships/hyperlink" Target="mailto:skong@um.edu.mo" TargetMode="External"/><Relationship Id="rId2600" Type="http://schemas.openxmlformats.org/officeDocument/2006/relationships/hyperlink" Target="mailto:isabella.olariu94@gmail.com" TargetMode="External"/><Relationship Id="rId260" Type="http://schemas.openxmlformats.org/officeDocument/2006/relationships/hyperlink" Target="mailto:qinb@ir.hit.edu.cn" TargetMode="External"/><Relationship Id="rId26" Type="http://schemas.openxmlformats.org/officeDocument/2006/relationships/hyperlink" Target="mailto:damir@cavar.me" TargetMode="External"/><Relationship Id="rId2599" Type="http://schemas.openxmlformats.org/officeDocument/2006/relationships/hyperlink" Target="mailto:salima.lamsiyah@uni.lu" TargetMode="External"/><Relationship Id="rId2598" Type="http://schemas.openxmlformats.org/officeDocument/2006/relationships/hyperlink" Target="mailto:zena.kamel100@gmail.com" TargetMode="External"/><Relationship Id="rId2597" Type="http://schemas.openxmlformats.org/officeDocument/2006/relationships/hyperlink" Target="mailto:mochieng@microsoft.com" TargetMode="External"/><Relationship Id="rId2596" Type="http://schemas.openxmlformats.org/officeDocument/2006/relationships/hyperlink" Target="mailto:jasmineyuyh@gmail.com" TargetMode="External"/><Relationship Id="rId2595" Type="http://schemas.openxmlformats.org/officeDocument/2006/relationships/hyperlink" Target="mailto:etsurin1028@gmail.com" TargetMode="External"/><Relationship Id="rId2594" Type="http://schemas.openxmlformats.org/officeDocument/2006/relationships/hyperlink" Target="mailto:yuiga@keio.jp" TargetMode="External"/><Relationship Id="rId2593" Type="http://schemas.openxmlformats.org/officeDocument/2006/relationships/hyperlink" Target="mailto:nirajpahari@gmail.com" TargetMode="External"/><Relationship Id="rId2592" Type="http://schemas.openxmlformats.org/officeDocument/2006/relationships/hyperlink" Target="mailto:oyama.momose@sys.i.kyoto-u.ac.jp" TargetMode="External"/><Relationship Id="rId2591" Type="http://schemas.openxmlformats.org/officeDocument/2006/relationships/hyperlink" Target="mailto:shou9014@gmail.com" TargetMode="External"/><Relationship Id="rId2590" Type="http://schemas.openxmlformats.org/officeDocument/2006/relationships/hyperlink" Target="mailto:oshika.masashi.f6@s.mail.nagoya-u.ac.jp" TargetMode="External"/><Relationship Id="rId259" Type="http://schemas.openxmlformats.org/officeDocument/2006/relationships/hyperlink" Target="mailto:szf@pku.edu.cn" TargetMode="External"/><Relationship Id="rId2589" Type="http://schemas.openxmlformats.org/officeDocument/2006/relationships/hyperlink" Target="mailto:atsumoto.ohashi@gmail.com" TargetMode="External"/><Relationship Id="rId2588" Type="http://schemas.openxmlformats.org/officeDocument/2006/relationships/hyperlink" Target="mailto:miyano.ryota@ist.osaka-u.ac.jp" TargetMode="External"/><Relationship Id="rId2587" Type="http://schemas.openxmlformats.org/officeDocument/2006/relationships/hyperlink" Target="mailto:lidy@lr.pi.titech.ac.jp" TargetMode="External"/><Relationship Id="rId2586" Type="http://schemas.openxmlformats.org/officeDocument/2006/relationships/hyperlink" Target="mailto:l763541405@gmail.com" TargetMode="External"/><Relationship Id="rId2585" Type="http://schemas.openxmlformats.org/officeDocument/2006/relationships/hyperlink" Target="mailto:c.laouar@oist.jp" TargetMode="External"/><Relationship Id="rId2584" Type="http://schemas.openxmlformats.org/officeDocument/2006/relationships/hyperlink" Target="mailto:s-kato@nlp.ist.i.kyoto-u.ac.jp" TargetMode="External"/><Relationship Id="rId2583" Type="http://schemas.openxmlformats.org/officeDocument/2006/relationships/hyperlink" Target="mailto:huangziling@nii.ac.jp" TargetMode="External"/><Relationship Id="rId2582" Type="http://schemas.openxmlformats.org/officeDocument/2006/relationships/hyperlink" Target="mailto:qi.cao@weblab.t.u-tokyo.ac.jp" TargetMode="External"/><Relationship Id="rId2581" Type="http://schemas.openxmlformats.org/officeDocument/2006/relationships/hyperlink" Target="mailto:hiroaki.yamagiwa@sys.i.kyoto-u.ac.jp" TargetMode="External"/><Relationship Id="rId2580" Type="http://schemas.openxmlformats.org/officeDocument/2006/relationships/hyperlink" Target="mailto:wangyi@lr.pi.titech.ac.jp" TargetMode="External"/><Relationship Id="rId258" Type="http://schemas.openxmlformats.org/officeDocument/2006/relationships/hyperlink" Target="mailto:zhangxying@link.cuhk.edu.hk" TargetMode="External"/><Relationship Id="rId2579" Type="http://schemas.openxmlformats.org/officeDocument/2006/relationships/hyperlink" Target="mailto:vejvar-martin-km@ynu.jp" TargetMode="External"/><Relationship Id="rId2578" Type="http://schemas.openxmlformats.org/officeDocument/2006/relationships/hyperlink" Target="mailto:shito@komachi.live" TargetMode="External"/><Relationship Id="rId2577" Type="http://schemas.openxmlformats.org/officeDocument/2006/relationships/hyperlink" Target="mailto:hajime@komachi.live" TargetMode="External"/><Relationship Id="rId2576" Type="http://schemas.openxmlformats.org/officeDocument/2006/relationships/hyperlink" Target="mailto:houjing@jaist.ac.jp" TargetMode="External"/><Relationship Id="rId2575" Type="http://schemas.openxmlformats.org/officeDocument/2006/relationships/hyperlink" Target="mailto:sakai.ys212@gmail.com" TargetMode="External"/><Relationship Id="rId2574" Type="http://schemas.openxmlformats.org/officeDocument/2006/relationships/hyperlink" Target="mailto:menna.fateen@gmail.com" TargetMode="External"/><Relationship Id="rId2573" Type="http://schemas.openxmlformats.org/officeDocument/2006/relationships/hyperlink" Target="mailto:go.kamoda@dc.tohoku.ac.jp" TargetMode="External"/><Relationship Id="rId2572" Type="http://schemas.openxmlformats.org/officeDocument/2006/relationships/hyperlink" Target="mailto:guerraoui.camelia.kenza.q4@dc.tohoku.ac.jp" TargetMode="External"/><Relationship Id="rId2571" Type="http://schemas.openxmlformats.org/officeDocument/2006/relationships/hyperlink" Target="mailto:daisuke.kimura@retrieva.jp" TargetMode="External"/><Relationship Id="rId2570" Type="http://schemas.openxmlformats.org/officeDocument/2006/relationships/hyperlink" Target="mailto:yuiko.tsunomori@gmail.com" TargetMode="External"/><Relationship Id="rId257" Type="http://schemas.openxmlformats.org/officeDocument/2006/relationships/hyperlink" Target="mailto:dingxiao613@gmail.com" TargetMode="External"/><Relationship Id="rId2569" Type="http://schemas.openxmlformats.org/officeDocument/2006/relationships/hyperlink" Target="mailto:mtakatsu@lycorp.co.jp" TargetMode="External"/><Relationship Id="rId2568" Type="http://schemas.openxmlformats.org/officeDocument/2006/relationships/hyperlink" Target="mailto:sohsuke55@yahoo.co.jp" TargetMode="External"/><Relationship Id="rId2567" Type="http://schemas.openxmlformats.org/officeDocument/2006/relationships/hyperlink" Target="mailto:yokokayano@nii.ac.jp" TargetMode="External"/><Relationship Id="rId2566" Type="http://schemas.openxmlformats.org/officeDocument/2006/relationships/hyperlink" Target="mailto:masakazu.ishihata@gmail.com" TargetMode="External"/><Relationship Id="rId2565" Type="http://schemas.openxmlformats.org/officeDocument/2006/relationships/hyperlink" Target="mailto:asaumi8560@ihi-g.com" TargetMode="External"/><Relationship Id="rId2564" Type="http://schemas.openxmlformats.org/officeDocument/2006/relationships/hyperlink" Target="mailto:josh@mantra.co.jp" TargetMode="External"/><Relationship Id="rId2563" Type="http://schemas.openxmlformats.org/officeDocument/2006/relationships/hyperlink" Target="mailto:maekawa@ailab.ics.keio.ac.jp" TargetMode="External"/><Relationship Id="rId2562" Type="http://schemas.openxmlformats.org/officeDocument/2006/relationships/hyperlink" Target="mailto:kawabata-a@asahi.com" TargetMode="External"/><Relationship Id="rId2561" Type="http://schemas.openxmlformats.org/officeDocument/2006/relationships/hyperlink" Target="mailto:hasegawa.freiburg@gmail.com" TargetMode="External"/><Relationship Id="rId2560" Type="http://schemas.openxmlformats.org/officeDocument/2006/relationships/hyperlink" Target="mailto:vmduc@nlab.ci.i.u-tokyo.ac.jp" TargetMode="External"/><Relationship Id="rId256" Type="http://schemas.openxmlformats.org/officeDocument/2006/relationships/hyperlink" Target="mailto:xding@ir.hit.edu.cn" TargetMode="External"/><Relationship Id="rId2559" Type="http://schemas.openxmlformats.org/officeDocument/2006/relationships/hyperlink" Target="mailto:k-umezawa@mercari.com" TargetMode="External"/><Relationship Id="rId2558" Type="http://schemas.openxmlformats.org/officeDocument/2006/relationships/hyperlink" Target="mailto:tsuji2422.ocu@gmail.com" TargetMode="External"/><Relationship Id="rId2557" Type="http://schemas.openxmlformats.org/officeDocument/2006/relationships/hyperlink" Target="mailto:komei.sugiura@keio.jp" TargetMode="External"/><Relationship Id="rId2556" Type="http://schemas.openxmlformats.org/officeDocument/2006/relationships/hyperlink" Target="mailto:shimo@i.kyoto-u.ac.jp" TargetMode="External"/><Relationship Id="rId2555" Type="http://schemas.openxmlformats.org/officeDocument/2006/relationships/hyperlink" Target="mailto:satoh@nii.ac.jp" TargetMode="External"/><Relationship Id="rId2554" Type="http://schemas.openxmlformats.org/officeDocument/2006/relationships/hyperlink" Target="mailto:andre.rusli@mercari.com" TargetMode="External"/><Relationship Id="rId2553" Type="http://schemas.openxmlformats.org/officeDocument/2006/relationships/hyperlink" Target="mailto:stillpedant@gmail.com" TargetMode="External"/><Relationship Id="rId2552" Type="http://schemas.openxmlformats.org/officeDocument/2006/relationships/hyperlink" Target="mailto:nakamura.minako@ocha.ac.jp" TargetMode="External"/><Relationship Id="rId2551" Type="http://schemas.openxmlformats.org/officeDocument/2006/relationships/hyperlink" Target="mailto:yusuke-morita@fintec.co.jp" TargetMode="External"/><Relationship Id="rId2550" Type="http://schemas.openxmlformats.org/officeDocument/2006/relationships/hyperlink" Target="mailto:kmimura9@bloomberg.net" TargetMode="External"/><Relationship Id="rId255" Type="http://schemas.openxmlformats.org/officeDocument/2006/relationships/hyperlink" Target="mailto:wnzhang@ir.hit.edu.cn" TargetMode="External"/><Relationship Id="rId2549" Type="http://schemas.openxmlformats.org/officeDocument/2006/relationships/hyperlink" Target="mailto:ruihan_li@megagon.ai" TargetMode="External"/><Relationship Id="rId2548" Type="http://schemas.openxmlformats.org/officeDocument/2006/relationships/hyperlink" Target="mailto:jain-aman@g.ecc.u-tokyo.ac.jp" TargetMode="External"/><Relationship Id="rId2547" Type="http://schemas.openxmlformats.org/officeDocument/2006/relationships/hyperlink" Target="mailto:junikeda@lycorp.co.jp" TargetMode="External"/><Relationship Id="rId2546" Type="http://schemas.openxmlformats.org/officeDocument/2006/relationships/hyperlink" Target="mailto:noriaki.hirokawa@jp.kpmg.com" TargetMode="External"/><Relationship Id="rId2545" Type="http://schemas.openxmlformats.org/officeDocument/2006/relationships/hyperlink" Target="mailto:hatto@fc.ritsumei.ac.jp" TargetMode="External"/><Relationship Id="rId2544" Type="http://schemas.openxmlformats.org/officeDocument/2006/relationships/hyperlink" Target="mailto:k-hanazawa@nec.com" TargetMode="External"/><Relationship Id="rId2543" Type="http://schemas.openxmlformats.org/officeDocument/2006/relationships/hyperlink" Target="mailto:tgorai@lycorp.co.jp" TargetMode="External"/><Relationship Id="rId2542" Type="http://schemas.openxmlformats.org/officeDocument/2006/relationships/hyperlink" Target="mailto:atgambardella@weblab.t.u-tokyo.ac.jp" TargetMode="External"/><Relationship Id="rId2541" Type="http://schemas.openxmlformats.org/officeDocument/2006/relationships/hyperlink" Target="mailto:menaka.arudchelvan@gmail.com" TargetMode="External"/><Relationship Id="rId2540" Type="http://schemas.openxmlformats.org/officeDocument/2006/relationships/hyperlink" Target="mailto:prs0704@gmail.com" TargetMode="External"/><Relationship Id="rId254" Type="http://schemas.openxmlformats.org/officeDocument/2006/relationships/hyperlink" Target="mailto:astronautguo@gmail.com" TargetMode="External"/><Relationship Id="rId2539" Type="http://schemas.openxmlformats.org/officeDocument/2006/relationships/hyperlink" Target="mailto:keiichi.k.yamada@sony.com" TargetMode="External"/><Relationship Id="rId2538" Type="http://schemas.openxmlformats.org/officeDocument/2006/relationships/hyperlink" Target="mailto:junya.ono@sony.com" TargetMode="External"/><Relationship Id="rId2537" Type="http://schemas.openxmlformats.org/officeDocument/2006/relationships/hyperlink" Target="mailto:mengjie.zhao@sony.com" TargetMode="External"/><Relationship Id="rId2536" Type="http://schemas.openxmlformats.org/officeDocument/2006/relationships/hyperlink" Target="mailto:akira.inoue@sony.com" TargetMode="External"/><Relationship Id="rId2535" Type="http://schemas.openxmlformats.org/officeDocument/2006/relationships/hyperlink" Target="mailto:mohammadreza.ghasemi@studio.unibo.it" TargetMode="External"/><Relationship Id="rId2534" Type="http://schemas.openxmlformats.org/officeDocument/2006/relationships/hyperlink" Target="mailto:lvarellaconti@fbk.eu" TargetMode="External"/><Relationship Id="rId2533" Type="http://schemas.openxmlformats.org/officeDocument/2006/relationships/hyperlink" Target="mailto:kamyar.zeinalipour2@unisi.it" TargetMode="External"/><Relationship Id="rId2532" Type="http://schemas.openxmlformats.org/officeDocument/2006/relationships/hyperlink" Target="mailto:dfucci@fbk.eu" TargetMode="External"/><Relationship Id="rId2531" Type="http://schemas.openxmlformats.org/officeDocument/2006/relationships/hyperlink" Target="mailto:drusso@fbk.eu" TargetMode="External"/><Relationship Id="rId2530" Type="http://schemas.openxmlformats.org/officeDocument/2006/relationships/hyperlink" Target="mailto:gianfranco.romani@outlook.it" TargetMode="External"/><Relationship Id="rId253" Type="http://schemas.openxmlformats.org/officeDocument/2006/relationships/hyperlink" Target="mailto:junzhao1001@gmail.com" TargetMode="External"/><Relationship Id="rId2529" Type="http://schemas.openxmlformats.org/officeDocument/2006/relationships/hyperlink" Target="mailto:m.rovera@fbk.eu" TargetMode="External"/><Relationship Id="rId2528" Type="http://schemas.openxmlformats.org/officeDocument/2006/relationships/hyperlink" Target="mailto:carolina.camassa@bancaditalia.it" TargetMode="External"/><Relationship Id="rId2527" Type="http://schemas.openxmlformats.org/officeDocument/2006/relationships/hyperlink" Target="mailto:ezradin@post.bgu.ac.il" TargetMode="External"/><Relationship Id="rId2526" Type="http://schemas.openxmlformats.org/officeDocument/2006/relationships/hyperlink" Target="mailto:shahar761@gmail.com" TargetMode="External"/><Relationship Id="rId2525" Type="http://schemas.openxmlformats.org/officeDocument/2006/relationships/hyperlink" Target="mailto:roeehendel@mail.tau.ac.il" TargetMode="External"/><Relationship Id="rId2524" Type="http://schemas.openxmlformats.org/officeDocument/2006/relationships/hyperlink" Target="mailto:ron.yosef@mail.huji.ac.il" TargetMode="External"/><Relationship Id="rId2523" Type="http://schemas.openxmlformats.org/officeDocument/2006/relationships/hyperlink" Target="mailto:adi.simhi@campus.technion.ac.il" TargetMode="External"/><Relationship Id="rId2522" Type="http://schemas.openxmlformats.org/officeDocument/2006/relationships/hyperlink" Target="mailto:mendelson.alon@gmail.com" TargetMode="External"/><Relationship Id="rId2521" Type="http://schemas.openxmlformats.org/officeDocument/2006/relationships/hyperlink" Target="mailto:shachar.katz@campus.technion.ac.il" TargetMode="External"/><Relationship Id="rId2520" Type="http://schemas.openxmlformats.org/officeDocument/2006/relationships/hyperlink" Target="mailto:shmulikamar@gmail.com" TargetMode="External"/><Relationship Id="rId252" Type="http://schemas.openxmlformats.org/officeDocument/2006/relationships/hyperlink" Target="mailto:jzhao@nlpr.ia.ac.cn" TargetMode="External"/><Relationship Id="rId2519" Type="http://schemas.openxmlformats.org/officeDocument/2006/relationships/hyperlink" Target="mailto:moshe0110@gmail.com" TargetMode="External"/><Relationship Id="rId2518" Type="http://schemas.openxmlformats.org/officeDocument/2006/relationships/hyperlink" Target="mailto:rafic.estate@gmail.com" TargetMode="External"/><Relationship Id="rId2517" Type="http://schemas.openxmlformats.org/officeDocument/2006/relationships/hyperlink" Target="http://marcel.il" TargetMode="External"/><Relationship Id="rId2516" Type="http://schemas.openxmlformats.org/officeDocument/2006/relationships/hyperlink" Target="mailto:marcel.il@ibm.com" TargetMode="External"/><Relationship Id="rId2515" Type="http://schemas.openxmlformats.org/officeDocument/2006/relationships/hyperlink" Target="mailto:elovici@bgu.ac.il" TargetMode="External"/><Relationship Id="rId2514" Type="http://schemas.openxmlformats.org/officeDocument/2006/relationships/hyperlink" Target="mailto:solmaz.panahi.2022@mumail.ie" TargetMode="External"/><Relationship Id="rId2513" Type="http://schemas.openxmlformats.org/officeDocument/2006/relationships/hyperlink" Target="mailto:molaei1996@gmail.com" TargetMode="External"/><Relationship Id="rId2512" Type="http://schemas.openxmlformats.org/officeDocument/2006/relationships/hyperlink" Target="mailto:sadegh_jafari@comp.iust.ac.ir" TargetMode="External"/><Relationship Id="rId2511" Type="http://schemas.openxmlformats.org/officeDocument/2006/relationships/hyperlink" Target="mailto:yas.boreshban@gmail.com" TargetMode="External"/><Relationship Id="rId2510" Type="http://schemas.openxmlformats.org/officeDocument/2006/relationships/hyperlink" Target="mailto:mohammadmostafarostamkhani@gmail.com" TargetMode="External"/><Relationship Id="rId251" Type="http://schemas.openxmlformats.org/officeDocument/2006/relationships/hyperlink" Target="mailto:yanwang.branden@gmail.com" TargetMode="External"/><Relationship Id="rId2509" Type="http://schemas.openxmlformats.org/officeDocument/2006/relationships/hyperlink" Target="mailto:gh_mahmoudi@comp.iust.ac.ir" TargetMode="External"/><Relationship Id="rId2508" Type="http://schemas.openxmlformats.org/officeDocument/2006/relationships/hyperlink" Target="mailto:faradishi@gmail.com" TargetMode="External"/><Relationship Id="rId2507" Type="http://schemas.openxmlformats.org/officeDocument/2006/relationships/hyperlink" Target="mailto:collinsuwono@gmail.com" TargetMode="External"/><Relationship Id="rId2506" Type="http://schemas.openxmlformats.org/officeDocument/2006/relationships/hyperlink" Target="mailto:kuwalitalukdar@gmail.com" TargetMode="External"/><Relationship Id="rId2505" Type="http://schemas.openxmlformats.org/officeDocument/2006/relationships/hyperlink" Target="mailto:dhairyasuman@gmail.com" TargetMode="External"/><Relationship Id="rId2504" Type="http://schemas.openxmlformats.org/officeDocument/2006/relationships/hyperlink" Target="mailto:shyamratan2907@gmail.com" TargetMode="External"/><Relationship Id="rId2503" Type="http://schemas.openxmlformats.org/officeDocument/2006/relationships/hyperlink" Target="mailto:saurabh1003@iitg.ac.in" TargetMode="External"/><Relationship Id="rId2502" Type="http://schemas.openxmlformats.org/officeDocument/2006/relationships/hyperlink" Target="mailto:adithyabcse@gmail.com" TargetMode="External"/><Relationship Id="rId2501" Type="http://schemas.openxmlformats.org/officeDocument/2006/relationships/hyperlink" Target="mailto:hrishirt@cse.iitk.ac.in" TargetMode="External"/><Relationship Id="rId2500" Type="http://schemas.openxmlformats.org/officeDocument/2006/relationships/hyperlink" Target="mailto:ashitasaxena@cse.iitb.ac.in" TargetMode="External"/><Relationship Id="rId250" Type="http://schemas.openxmlformats.org/officeDocument/2006/relationships/hyperlink" Target="mailto:lemaoliu@gmail.com" TargetMode="External"/><Relationship Id="rId25" Type="http://schemas.openxmlformats.org/officeDocument/2006/relationships/hyperlink" Target="mailto:cardie@cs.cornell.edu" TargetMode="External"/><Relationship Id="rId2499" Type="http://schemas.openxmlformats.org/officeDocument/2006/relationships/hyperlink" Target="mailto:priyanshu528priya@gmail.com" TargetMode="External"/><Relationship Id="rId2498" Type="http://schemas.openxmlformats.org/officeDocument/2006/relationships/hyperlink" Target="mailto:darshanp@cse.iitb.ac.in" TargetMode="External"/><Relationship Id="rId2497" Type="http://schemas.openxmlformats.org/officeDocument/2006/relationships/hyperlink" Target="mailto:swaroopnath@cse.iitb.ac.in" TargetMode="External"/><Relationship Id="rId2496" Type="http://schemas.openxmlformats.org/officeDocument/2006/relationships/hyperlink" Target="mailto:kishan@cse.iitb.ac.in" TargetMode="External"/><Relationship Id="rId2495" Type="http://schemas.openxmlformats.org/officeDocument/2006/relationships/hyperlink" Target="mailto:pradhyumna512@gmail.com" TargetMode="External"/><Relationship Id="rId2494" Type="http://schemas.openxmlformats.org/officeDocument/2006/relationships/hyperlink" Target="mailto:maykat2017@gmail.com" TargetMode="External"/><Relationship Id="rId2493" Type="http://schemas.openxmlformats.org/officeDocument/2006/relationships/hyperlink" Target="mailto:raghavjain106@gmail.com" TargetMode="External"/><Relationship Id="rId2492" Type="http://schemas.openxmlformats.org/officeDocument/2006/relationships/hyperlink" Target="mailto:aiz228170@iitd.ac.in" TargetMode="External"/><Relationship Id="rId2491" Type="http://schemas.openxmlformats.org/officeDocument/2006/relationships/hyperlink" Target="mailto:cs21s022@cse.iitm.ac.in" TargetMode="External"/><Relationship Id="rId2490" Type="http://schemas.openxmlformats.org/officeDocument/2006/relationships/hyperlink" Target="mailto:vamshi.12.2003@gmail.com" TargetMode="External"/><Relationship Id="rId249" Type="http://schemas.openxmlformats.org/officeDocument/2006/relationships/hyperlink" Target="mailto:yyzhao@ir.hit.edu.cn" TargetMode="External"/><Relationship Id="rId2489" Type="http://schemas.openxmlformats.org/officeDocument/2006/relationships/hyperlink" Target="mailto:maheshak@iitk.ac.in" TargetMode="External"/><Relationship Id="rId2488" Type="http://schemas.openxmlformats.org/officeDocument/2006/relationships/hyperlink" Target="mailto:motiyaniisha22@gmail.com" TargetMode="External"/><Relationship Id="rId2487" Type="http://schemas.openxmlformats.org/officeDocument/2006/relationships/hyperlink" Target="mailto:aayush16081@iiitd.ac.in" TargetMode="External"/><Relationship Id="rId2486" Type="http://schemas.openxmlformats.org/officeDocument/2006/relationships/hyperlink" Target="mailto:somaiyanidhi98@gmail.com" TargetMode="External"/><Relationship Id="rId2485" Type="http://schemas.openxmlformats.org/officeDocument/2006/relationships/hyperlink" Target="mailto:iamkrish9090@gmail.com" TargetMode="External"/><Relationship Id="rId2484" Type="http://schemas.openxmlformats.org/officeDocument/2006/relationships/hyperlink" Target="mailto:sarthak.juetce@gmail.com" TargetMode="External"/><Relationship Id="rId2483" Type="http://schemas.openxmlformats.org/officeDocument/2006/relationships/hyperlink" Target="mailto:saurabh2000.iitkgp@gmail.com" TargetMode="External"/><Relationship Id="rId2482" Type="http://schemas.openxmlformats.org/officeDocument/2006/relationships/hyperlink" Target="mailto:pritam.k@iitgn.ac.in" TargetMode="External"/><Relationship Id="rId2481" Type="http://schemas.openxmlformats.org/officeDocument/2006/relationships/hyperlink" Target="mailto:barmanniyar@gmail.com" TargetMode="External"/><Relationship Id="rId2480" Type="http://schemas.openxmlformats.org/officeDocument/2006/relationships/hyperlink" Target="mailto:sagarwal@cse.iitk.ac.in" TargetMode="External"/><Relationship Id="rId248" Type="http://schemas.openxmlformats.org/officeDocument/2006/relationships/hyperlink" Target="mailto:shomir@ist.psu.edu" TargetMode="External"/><Relationship Id="rId2479" Type="http://schemas.openxmlformats.org/officeDocument/2006/relationships/hyperlink" Target="mailto:swetha.vemulapalli.3@gmail.com" TargetMode="External"/><Relationship Id="rId2478" Type="http://schemas.openxmlformats.org/officeDocument/2006/relationships/hyperlink" Target="mailto:atharva.zope25@gmail.com" TargetMode="External"/><Relationship Id="rId2477" Type="http://schemas.openxmlformats.org/officeDocument/2006/relationships/hyperlink" Target="mailto:yasshu.yaswanth@gmail.com" TargetMode="External"/><Relationship Id="rId2476" Type="http://schemas.openxmlformats.org/officeDocument/2006/relationships/hyperlink" Target="mailto:rashigoel2017@gmail.com" TargetMode="External"/><Relationship Id="rId2475" Type="http://schemas.openxmlformats.org/officeDocument/2006/relationships/hyperlink" Target="mailto:shivangi.bithel@cse.iitd.ac.in" TargetMode="External"/><Relationship Id="rId2474" Type="http://schemas.openxmlformats.org/officeDocument/2006/relationships/hyperlink" Target="mailto:seth.pratinav@gmail.com" TargetMode="External"/><Relationship Id="rId2473" Type="http://schemas.openxmlformats.org/officeDocument/2006/relationships/hyperlink" Target="mailto:shivaniku@iiitd.ac.in" TargetMode="External"/><Relationship Id="rId2472" Type="http://schemas.openxmlformats.org/officeDocument/2006/relationships/hyperlink" Target="mailto:manansuri27@gmail.com" TargetMode="External"/><Relationship Id="rId2471" Type="http://schemas.openxmlformats.org/officeDocument/2006/relationships/hyperlink" Target="mailto:mamta20118@gmail.com" TargetMode="External"/><Relationship Id="rId2470" Type="http://schemas.openxmlformats.org/officeDocument/2006/relationships/hyperlink" Target="mailto:krishanu_2021cs19@iitp.ac.in" TargetMode="External"/><Relationship Id="rId247" Type="http://schemas.openxmlformats.org/officeDocument/2006/relationships/hyperlink" Target="mailto:shomir@psu.edu" TargetMode="External"/><Relationship Id="rId2469" Type="http://schemas.openxmlformats.org/officeDocument/2006/relationships/hyperlink" Target="mailto:sumpai@deloitte.com" TargetMode="External"/><Relationship Id="rId2468" Type="http://schemas.openxmlformats.org/officeDocument/2006/relationships/hyperlink" Target="mailto:kshitij.deshpande7@gmail.com" TargetMode="External"/><Relationship Id="rId2467" Type="http://schemas.openxmlformats.org/officeDocument/2006/relationships/hyperlink" Target="mailto:abharika@deloitte.com" TargetMode="External"/><Relationship Id="rId2466" Type="http://schemas.openxmlformats.org/officeDocument/2006/relationships/hyperlink" Target="mailto:shubham8111@gmail.com" TargetMode="External"/><Relationship Id="rId2465" Type="http://schemas.openxmlformats.org/officeDocument/2006/relationships/hyperlink" Target="mailto:nishant.thakur@coinbase.com" TargetMode="External"/><Relationship Id="rId2464" Type="http://schemas.openxmlformats.org/officeDocument/2006/relationships/hyperlink" Target="mailto:arun.jrk99@gmail.com" TargetMode="External"/><Relationship Id="rId2463" Type="http://schemas.openxmlformats.org/officeDocument/2006/relationships/hyperlink" Target="mailto:agrswati@ieee.org" TargetMode="External"/><Relationship Id="rId2462" Type="http://schemas.openxmlformats.org/officeDocument/2006/relationships/hyperlink" Target="mailto:mohit.tuteja90@gmail.com" TargetMode="External"/><Relationship Id="rId2461" Type="http://schemas.openxmlformats.org/officeDocument/2006/relationships/hyperlink" Target="mailto:puranikv@amazon.com" TargetMode="External"/><Relationship Id="rId2460" Type="http://schemas.openxmlformats.org/officeDocument/2006/relationships/hyperlink" Target="mailto:sarthak.j2709@gmail.com" TargetMode="External"/><Relationship Id="rId246" Type="http://schemas.openxmlformats.org/officeDocument/2006/relationships/hyperlink" Target="mailto:michael.wiegand@aau.at" TargetMode="External"/><Relationship Id="rId2459" Type="http://schemas.openxmlformats.org/officeDocument/2006/relationships/hyperlink" Target="mailto:vamsi.krishna3@gds.ey.com" TargetMode="External"/><Relationship Id="rId2458" Type="http://schemas.openxmlformats.org/officeDocument/2006/relationships/hyperlink" Target="http://arun.sr" TargetMode="External"/><Relationship Id="rId2457" Type="http://schemas.openxmlformats.org/officeDocument/2006/relationships/hyperlink" Target="mailto:arun.sr@gds.ey.com" TargetMode="External"/><Relationship Id="rId2456" Type="http://schemas.openxmlformats.org/officeDocument/2006/relationships/hyperlink" Target="mailto:shashishekar.r@gds.ey.com" TargetMode="External"/><Relationship Id="rId2455" Type="http://schemas.openxmlformats.org/officeDocument/2006/relationships/hyperlink" Target="mailto:nokkuprudhvi@gmail.com" TargetMode="External"/><Relationship Id="rId2454" Type="http://schemas.openxmlformats.org/officeDocument/2006/relationships/hyperlink" Target="mailto:saankhya.subrata.mondal@gds.ey.com" TargetMode="External"/><Relationship Id="rId2453" Type="http://schemas.openxmlformats.org/officeDocument/2006/relationships/hyperlink" Target="mailto:kanak.garg@gds.ey.com" TargetMode="External"/><Relationship Id="rId2452" Type="http://schemas.openxmlformats.org/officeDocument/2006/relationships/hyperlink" Target="mailto:rupali.dakhane@gds.ey.com" TargetMode="External"/><Relationship Id="rId2451" Type="http://schemas.openxmlformats.org/officeDocument/2006/relationships/hyperlink" Target="mailto:govardhan.bhure@gds.ey.com" TargetMode="External"/><Relationship Id="rId2450" Type="http://schemas.openxmlformats.org/officeDocument/2006/relationships/hyperlink" Target="mailto:anmol.singhal@tcs.com" TargetMode="External"/><Relationship Id="rId245" Type="http://schemas.openxmlformats.org/officeDocument/2006/relationships/hyperlink" Target="mailto:partha@talukdar.net" TargetMode="External"/><Relationship Id="rId2449" Type="http://schemas.openxmlformats.org/officeDocument/2006/relationships/hyperlink" Target="mailto:sapan.hs@tcs.com" TargetMode="External"/><Relationship Id="rId2448" Type="http://schemas.openxmlformats.org/officeDocument/2006/relationships/hyperlink" Target="mailto:ashugulati1104@gmail.com" TargetMode="External"/><Relationship Id="rId2447" Type="http://schemas.openxmlformats.org/officeDocument/2006/relationships/hyperlink" Target="mailto:aseem.arora@tcs.com" TargetMode="External"/><Relationship Id="rId2446" Type="http://schemas.openxmlformats.org/officeDocument/2006/relationships/hyperlink" Target="mailto:nidhitiwari@microsoft.com" TargetMode="External"/><Relationship Id="rId2445" Type="http://schemas.openxmlformats.org/officeDocument/2006/relationships/hyperlink" Target="mailto:t-ktanmay@microsoft.com" TargetMode="External"/><Relationship Id="rId2444" Type="http://schemas.openxmlformats.org/officeDocument/2006/relationships/hyperlink" Target="mailto:bhavuk.singhal@uniphore.com" TargetMode="External"/><Relationship Id="rId2443" Type="http://schemas.openxmlformats.org/officeDocument/2006/relationships/hyperlink" Target="mailto:usharma898@gmail.com" TargetMode="External"/><Relationship Id="rId2442" Type="http://schemas.openxmlformats.org/officeDocument/2006/relationships/hyperlink" Target="mailto:nithishkannen@gmail.com" TargetMode="External"/><Relationship Id="rId2441" Type="http://schemas.openxmlformats.org/officeDocument/2006/relationships/hyperlink" Target="mailto:rharisrikowndinya333@gmail.com" TargetMode="External"/><Relationship Id="rId2440" Type="http://schemas.openxmlformats.org/officeDocument/2006/relationships/hyperlink" Target="mailto:yatin.nandwani@ibm.com" TargetMode="External"/><Relationship Id="rId244" Type="http://schemas.openxmlformats.org/officeDocument/2006/relationships/hyperlink" Target="mailto:partha@google.com" TargetMode="External"/><Relationship Id="rId2439" Type="http://schemas.openxmlformats.org/officeDocument/2006/relationships/hyperlink" Target="mailto:ayush2503@gmail.com" TargetMode="External"/><Relationship Id="rId2438" Type="http://schemas.openxmlformats.org/officeDocument/2006/relationships/hyperlink" Target="mailto:t-aditikh@microsoft.com" TargetMode="External"/><Relationship Id="rId2437" Type="http://schemas.openxmlformats.org/officeDocument/2006/relationships/hyperlink" Target="mailto:garimagaur27@gmail.com" TargetMode="External"/><Relationship Id="rId2436" Type="http://schemas.openxmlformats.org/officeDocument/2006/relationships/hyperlink" Target="mailto:daman1209arora@gmail.com" TargetMode="External"/><Relationship Id="rId2435" Type="http://schemas.openxmlformats.org/officeDocument/2006/relationships/hyperlink" Target="mailto:saitejautpala@gmail.com" TargetMode="External"/><Relationship Id="rId2434" Type="http://schemas.openxmlformats.org/officeDocument/2006/relationships/hyperlink" Target="mailto:ishanksaxena@google.com" TargetMode="External"/><Relationship Id="rId2433" Type="http://schemas.openxmlformats.org/officeDocument/2006/relationships/hyperlink" Target="mailto:saladias@amazon.com" TargetMode="External"/><Relationship Id="rId2432" Type="http://schemas.openxmlformats.org/officeDocument/2006/relationships/hyperlink" Target="mailto:srama@amazon.com" TargetMode="External"/><Relationship Id="rId2431" Type="http://schemas.openxmlformats.org/officeDocument/2006/relationships/hyperlink" Target="mailto:divesh.kubal@trinka.ai" TargetMode="External"/><Relationship Id="rId2430" Type="http://schemas.openxmlformats.org/officeDocument/2006/relationships/hyperlink" Target="mailto:komal.khetlani@shell.com" TargetMode="External"/><Relationship Id="rId243" Type="http://schemas.openxmlformats.org/officeDocument/2006/relationships/hyperlink" Target="mailto:CarinaSilberer@googlemail.com" TargetMode="External"/><Relationship Id="rId2429" Type="http://schemas.openxmlformats.org/officeDocument/2006/relationships/hyperlink" Target="mailto:gabhiyev@amazon.com" TargetMode="External"/><Relationship Id="rId2428" Type="http://schemas.openxmlformats.org/officeDocument/2006/relationships/hyperlink" Target="mailto:charulp@amazon.com" TargetMode="External"/><Relationship Id="rId2427" Type="http://schemas.openxmlformats.org/officeDocument/2006/relationships/hyperlink" Target="mailto:gundeepa@amazon.com" TargetMode="External"/><Relationship Id="rId2426" Type="http://schemas.openxmlformats.org/officeDocument/2006/relationships/hyperlink" Target="mailto:s.agrawal1993@gmail.com" TargetMode="External"/><Relationship Id="rId2425" Type="http://schemas.openxmlformats.org/officeDocument/2006/relationships/hyperlink" Target="mailto:t-utagarwal@microsoft.com" TargetMode="External"/><Relationship Id="rId2424" Type="http://schemas.openxmlformats.org/officeDocument/2006/relationships/hyperlink" Target="mailto:gurushajuneja@gmail.com" TargetMode="External"/><Relationship Id="rId2423" Type="http://schemas.openxmlformats.org/officeDocument/2006/relationships/hyperlink" Target="mailto:bruce.sun@connect.polyu.hk" TargetMode="External"/><Relationship Id="rId2422" Type="http://schemas.openxmlformats.org/officeDocument/2006/relationships/hyperlink" Target="mailto:fengji.zhang@my.cityu.edu.hk" TargetMode="External"/><Relationship Id="rId2421" Type="http://schemas.openxmlformats.org/officeDocument/2006/relationships/hyperlink" Target="mailto:ytyang@cse.cuhk.edu.hk" TargetMode="External"/><Relationship Id="rId2420" Type="http://schemas.openxmlformats.org/officeDocument/2006/relationships/hyperlink" Target="mailto:csrcyang@comp.hkbu.edu.hk" TargetMode="External"/><Relationship Id="rId242" Type="http://schemas.openxmlformats.org/officeDocument/2006/relationships/hyperlink" Target="mailto:carina.silberer@ims.uni-stuttgart.de" TargetMode="External"/><Relationship Id="rId2419" Type="http://schemas.openxmlformats.org/officeDocument/2006/relationships/hyperlink" Target="mailto:byxue@se.cuhk.edu.hk" TargetMode="External"/><Relationship Id="rId2418" Type="http://schemas.openxmlformats.org/officeDocument/2006/relationships/hyperlink" Target="mailto:bxuan@connect.ust.hk" TargetMode="External"/><Relationship Id="rId2417" Type="http://schemas.openxmlformats.org/officeDocument/2006/relationships/hyperlink" Target="mailto:rwangbr@connect.ust.hk" TargetMode="External"/><Relationship Id="rId2416" Type="http://schemas.openxmlformats.org/officeDocument/2006/relationships/hyperlink" Target="mailto:haochetan2-c@my.cityu.edu.hk" TargetMode="External"/><Relationship Id="rId2415" Type="http://schemas.openxmlformats.org/officeDocument/2006/relationships/hyperlink" Target="mailto:ksshumab@connect.ust.hk" TargetMode="External"/><Relationship Id="rId2414" Type="http://schemas.openxmlformats.org/officeDocument/2006/relationships/hyperlink" Target="mailto:hshiah@connect.ust.hk" TargetMode="External"/><Relationship Id="rId2413" Type="http://schemas.openxmlformats.org/officeDocument/2006/relationships/hyperlink" Target="mailto:rpi@connect.ust.hk" TargetMode="External"/><Relationship Id="rId2412" Type="http://schemas.openxmlformats.org/officeDocument/2006/relationships/hyperlink" Target="mailto:sliuau@connect.ust.hk" TargetMode="External"/><Relationship Id="rId2411" Type="http://schemas.openxmlformats.org/officeDocument/2006/relationships/hyperlink" Target="mailto:lcon7@connect.hku.hk" TargetMode="External"/><Relationship Id="rId2410" Type="http://schemas.openxmlformats.org/officeDocument/2006/relationships/hyperlink" Target="mailto:chak-tou.leong@connect.polyu.hk" TargetMode="External"/><Relationship Id="rId241" Type="http://schemas.openxmlformats.org/officeDocument/2006/relationships/hyperlink" Target="mailto:robert@ling.su.se" TargetMode="External"/><Relationship Id="rId2409" Type="http://schemas.openxmlformats.org/officeDocument/2006/relationships/hyperlink" Target="mailto:yjungag@cse.ust.hk" TargetMode="External"/><Relationship Id="rId2408" Type="http://schemas.openxmlformats.org/officeDocument/2006/relationships/hyperlink" Target="mailto:ejungab@cse.ust.hk" TargetMode="External"/><Relationship Id="rId2407" Type="http://schemas.openxmlformats.org/officeDocument/2006/relationships/hyperlink" Target="mailto:yjiangcm@connect.ust.hk" TargetMode="External"/><Relationship Id="rId2406" Type="http://schemas.openxmlformats.org/officeDocument/2006/relationships/hyperlink" Target="mailto:chuak@connect.ust.hk" TargetMode="External"/><Relationship Id="rId2405" Type="http://schemas.openxmlformats.org/officeDocument/2006/relationships/hyperlink" Target="mailto:yujie.feng@connect.polyu.hk" TargetMode="External"/><Relationship Id="rId2404" Type="http://schemas.openxmlformats.org/officeDocument/2006/relationships/hyperlink" Target="mailto:choisehyun98@gmail.com" TargetMode="External"/><Relationship Id="rId2403" Type="http://schemas.openxmlformats.org/officeDocument/2006/relationships/hyperlink" Target="mailto:jchengaj@cse.ust.hk" TargetMode="External"/><Relationship Id="rId2402" Type="http://schemas.openxmlformats.org/officeDocument/2006/relationships/hyperlink" Target="mailto:segahsj973@gmail.com" TargetMode="External"/><Relationship Id="rId2401" Type="http://schemas.openxmlformats.org/officeDocument/2006/relationships/hyperlink" Target="mailto:shangyuwu2-c@my.cityu.edu.hk" TargetMode="External"/><Relationship Id="rId2400" Type="http://schemas.openxmlformats.org/officeDocument/2006/relationships/hyperlink" Target="mailto:zzwang@se.cuhk.edu.hk" TargetMode="External"/><Relationship Id="rId240" Type="http://schemas.openxmlformats.org/officeDocument/2006/relationships/hyperlink" Target="mailto:desoky@i6.informatik.rwth-aachen.de" TargetMode="External"/><Relationship Id="rId24" Type="http://schemas.openxmlformats.org/officeDocument/2006/relationships/hyperlink" Target="mailto:mary.elaine.califf@gmail.com" TargetMode="External"/><Relationship Id="rId2399" Type="http://schemas.openxmlformats.org/officeDocument/2006/relationships/hyperlink" Target="mailto:lujianq@connect.hku.hk" TargetMode="External"/><Relationship Id="rId2398" Type="http://schemas.openxmlformats.org/officeDocument/2006/relationships/hyperlink" Target="mailto:linhongzhan1997@gmail.com" TargetMode="External"/><Relationship Id="rId2397" Type="http://schemas.openxmlformats.org/officeDocument/2006/relationships/hyperlink" Target="mailto:hisansas@gmail.com" TargetMode="External"/><Relationship Id="rId2396" Type="http://schemas.openxmlformats.org/officeDocument/2006/relationships/hyperlink" Target="mailto:vqdo@connect.ust.hk" TargetMode="External"/><Relationship Id="rId2395" Type="http://schemas.openxmlformats.org/officeDocument/2006/relationships/hyperlink" Target="mailto:zorowin123@gmail.com" TargetMode="External"/><Relationship Id="rId2394" Type="http://schemas.openxmlformats.org/officeDocument/2006/relationships/hyperlink" Target="mailto:ckchancc@connect.ust.hk" TargetMode="External"/><Relationship Id="rId2393" Type="http://schemas.openxmlformats.org/officeDocument/2006/relationships/hyperlink" Target="mailto:zdengah@connect.ust.hk" TargetMode="External"/><Relationship Id="rId2392" Type="http://schemas.openxmlformats.org/officeDocument/2006/relationships/hyperlink" Target="mailto:efs91c2638@gmail.com" TargetMode="External"/><Relationship Id="rId2391" Type="http://schemas.openxmlformats.org/officeDocument/2006/relationships/hyperlink" Target="mailto:xiao-ming.wu@polyu.edu.hk" TargetMode="External"/><Relationship Id="rId2390" Type="http://schemas.openxmlformats.org/officeDocument/2006/relationships/hyperlink" Target="mailto:qianhuibin@huawei.com" TargetMode="External"/><Relationship Id="rId239" Type="http://schemas.openxmlformats.org/officeDocument/2006/relationships/hyperlink" Target="mailto:amousa@apple.com" TargetMode="External"/><Relationship Id="rId2389" Type="http://schemas.openxmlformats.org/officeDocument/2006/relationships/hyperlink" Target="mailto:sinnopan@cuhk.edu.hk" TargetMode="External"/><Relationship Id="rId2388" Type="http://schemas.openxmlformats.org/officeDocument/2006/relationships/hyperlink" Target="mailto:majing@hkbu.edu.hk" TargetMode="External"/><Relationship Id="rId2387" Type="http://schemas.openxmlformats.org/officeDocument/2006/relationships/hyperlink" Target="mailto:csxluo@comp.polyu.edu.hk" TargetMode="External"/><Relationship Id="rId2386" Type="http://schemas.openxmlformats.org/officeDocument/2006/relationships/hyperlink" Target="mailto:zhenguol@gmail.com" TargetMode="External"/><Relationship Id="rId2385" Type="http://schemas.openxmlformats.org/officeDocument/2006/relationships/hyperlink" Target="mailto:liyang49@huawei.com" TargetMode="External"/><Relationship Id="rId2384" Type="http://schemas.openxmlformats.org/officeDocument/2006/relationships/hyperlink" Target="mailto:jacky.keung@cityu.edu.hk" TargetMode="External"/><Relationship Id="rId2383" Type="http://schemas.openxmlformats.org/officeDocument/2006/relationships/hyperlink" Target="mailto:rudolf@fano.ai" TargetMode="External"/><Relationship Id="rId2382" Type="http://schemas.openxmlformats.org/officeDocument/2006/relationships/hyperlink" Target="mailto:hongxu@cuhk.edu.hk" TargetMode="External"/><Relationship Id="rId2381" Type="http://schemas.openxmlformats.org/officeDocument/2006/relationships/hyperlink" Target="mailto:geng.yanhui@huawei.com" TargetMode="External"/><Relationship Id="rId2380" Type="http://schemas.openxmlformats.org/officeDocument/2006/relationships/hyperlink" Target="mailto:petros.stavropoulos@athenarc.gr" TargetMode="External"/><Relationship Id="rId238" Type="http://schemas.openxmlformats.org/officeDocument/2006/relationships/hyperlink" Target="mailto:jochen.leidner@hs-coburg.de" TargetMode="External"/><Relationship Id="rId2379" Type="http://schemas.openxmlformats.org/officeDocument/2006/relationships/hyperlink" Target="mailto:ilias.stogiannidis@helvia.io" TargetMode="External"/><Relationship Id="rId2378" Type="http://schemas.openxmlformats.org/officeDocument/2006/relationships/hyperlink" Target="mailto:maria.lymperaiou@gmail.com" TargetMode="External"/><Relationship Id="rId2377" Type="http://schemas.openxmlformats.org/officeDocument/2006/relationships/hyperlink" Target="mailto:anaskrith@gmail.com" TargetMode="External"/><Relationship Id="rId2376" Type="http://schemas.openxmlformats.org/officeDocument/2006/relationships/hyperlink" Target="mailto:stavros@helvia.io" TargetMode="External"/><Relationship Id="rId2375" Type="http://schemas.openxmlformats.org/officeDocument/2006/relationships/hyperlink" Target="mailto:acelikkol@uni-potsdam.de" TargetMode="External"/><Relationship Id="rId2374" Type="http://schemas.openxmlformats.org/officeDocument/2006/relationships/hyperlink" Target="mailto:yangtianyu612@gmail.com" TargetMode="External"/><Relationship Id="rId2373" Type="http://schemas.openxmlformats.org/officeDocument/2006/relationships/hyperlink" Target="mailto:islamtorky98@gmail.com" TargetMode="External"/><Relationship Id="rId2372" Type="http://schemas.openxmlformats.org/officeDocument/2006/relationships/hyperlink" Target="mailto:mohammad.soltani@hhu.de" TargetMode="External"/><Relationship Id="rId2371" Type="http://schemas.openxmlformats.org/officeDocument/2006/relationships/hyperlink" Target="mailto:carla.soekefeld@uni-hamburg.de" TargetMode="External"/><Relationship Id="rId2370" Type="http://schemas.openxmlformats.org/officeDocument/2006/relationships/hyperlink" Target="mailto:nailia.mirzakhmedova@uni-weimar.de" TargetMode="External"/><Relationship Id="rId237" Type="http://schemas.openxmlformats.org/officeDocument/2006/relationships/hyperlink" Target="mailto:leidner@acm.org" TargetMode="External"/><Relationship Id="rId2369" Type="http://schemas.openxmlformats.org/officeDocument/2006/relationships/hyperlink" Target="mailto:xiaohemaikoo@gmail.com" TargetMode="External"/><Relationship Id="rId2368" Type="http://schemas.openxmlformats.org/officeDocument/2006/relationships/hyperlink" Target="mailto:upadhyaya@l3s.de" TargetMode="External"/><Relationship Id="rId2367" Type="http://schemas.openxmlformats.org/officeDocument/2006/relationships/hyperlink" Target="mailto:alexander.leonhardt@ae.cs.uni-frankfurt.de" TargetMode="External"/><Relationship Id="rId2366" Type="http://schemas.openxmlformats.org/officeDocument/2006/relationships/hyperlink" Target="mailto:christopher.akiki@gmail.com" TargetMode="External"/><Relationship Id="rId2365" Type="http://schemas.openxmlformats.org/officeDocument/2006/relationships/hyperlink" Target="mailto:esteban.garcesarias@stat.uni-muenchen.de" TargetMode="External"/><Relationship Id="rId2364" Type="http://schemas.openxmlformats.org/officeDocument/2006/relationships/hyperlink" Target="mailto:andor.diera@uni-ulm.de" TargetMode="External"/><Relationship Id="rId2363" Type="http://schemas.openxmlformats.org/officeDocument/2006/relationships/hyperlink" Target="mailto:vk.soniya@gmail.com" TargetMode="External"/><Relationship Id="rId2362" Type="http://schemas.openxmlformats.org/officeDocument/2006/relationships/hyperlink" Target="mailto:bveseli@mpi-inf.mpg.de" TargetMode="External"/><Relationship Id="rId2361" Type="http://schemas.openxmlformats.org/officeDocument/2006/relationships/hyperlink" Target="mailto:sophie_jasmin.spliethoff@uni-bielefeld.de" TargetMode="External"/><Relationship Id="rId2360" Type="http://schemas.openxmlformats.org/officeDocument/2006/relationships/hyperlink" Target="mailto:j.sieker@uni-bielefeld.de" TargetMode="External"/><Relationship Id="rId236" Type="http://schemas.openxmlformats.org/officeDocument/2006/relationships/hyperlink" Target="mailto:matthias.huck@web.de" TargetMode="External"/><Relationship Id="rId2359" Type="http://schemas.openxmlformats.org/officeDocument/2006/relationships/hyperlink" Target="mailto:hasan.karezan@gmail.com" TargetMode="External"/><Relationship Id="rId2358" Type="http://schemas.openxmlformats.org/officeDocument/2006/relationships/hyperlink" Target="mailto:felixschm@t-online.de" TargetMode="External"/><Relationship Id="rId2357" Type="http://schemas.openxmlformats.org/officeDocument/2006/relationships/hyperlink" Target="mailto:susanna.ruecker@hu-berlin.de" TargetMode="External"/><Relationship Id="rId2356" Type="http://schemas.openxmlformats.org/officeDocument/2006/relationships/hyperlink" Target="mailto:lucas.moeller@ims.uni-stuttgart.de" TargetMode="External"/><Relationship Id="rId2355" Type="http://schemas.openxmlformats.org/officeDocument/2006/relationships/hyperlink" Target="http://bolei.ma" TargetMode="External"/><Relationship Id="rId2354" Type="http://schemas.openxmlformats.org/officeDocument/2006/relationships/hyperlink" Target="mailto:bolei.ma@stat.uni-muenchen.de" TargetMode="External"/><Relationship Id="rId2353" Type="http://schemas.openxmlformats.org/officeDocument/2006/relationships/hyperlink" Target="mailto:osmallfrogo.hchs@gmail.com" TargetMode="External"/><Relationship Id="rId2352" Type="http://schemas.openxmlformats.org/officeDocument/2006/relationships/hyperlink" Target="mailto:andreea.iana@uni-mannheim.de" TargetMode="External"/><Relationship Id="rId2351" Type="http://schemas.openxmlformats.org/officeDocument/2006/relationships/hyperlink" Target="mailto:yongxin.huang@tu-darmstadt.de" TargetMode="External"/><Relationship Id="rId2350" Type="http://schemas.openxmlformats.org/officeDocument/2006/relationships/hyperlink" Target="mailto:geishaus@hhu.de" TargetMode="External"/><Relationship Id="rId235" Type="http://schemas.openxmlformats.org/officeDocument/2006/relationships/hyperlink" Target="mailto:matthias.huck@gmx.de" TargetMode="External"/><Relationship Id="rId2349" Type="http://schemas.openxmlformats.org/officeDocument/2006/relationships/hyperlink" Target="mailto:esra.doenmez@ims.uni-stuttgart.de" TargetMode="External"/><Relationship Id="rId2348" Type="http://schemas.openxmlformats.org/officeDocument/2006/relationships/hyperlink" Target="mailto:konstantin.j.dobler@gmail.com" TargetMode="External"/><Relationship Id="rId2347" Type="http://schemas.openxmlformats.org/officeDocument/2006/relationships/hyperlink" Target="mailto:bastian.bunzeck@uni-bielefeld.de" TargetMode="External"/><Relationship Id="rId2346" Type="http://schemas.openxmlformats.org/officeDocument/2006/relationships/hyperlink" Target="mailto:margarita.bugueno@hpi.de" TargetMode="External"/><Relationship Id="rId2345" Type="http://schemas.openxmlformats.org/officeDocument/2006/relationships/hyperlink" Target="mailto:jannik.brinkmann@uni-mannheim.de" TargetMode="External"/><Relationship Id="rId2344" Type="http://schemas.openxmlformats.org/officeDocument/2006/relationships/hyperlink" Target="mailto:tanja.baeumel@dfki.de" TargetMode="External"/><Relationship Id="rId2343" Type="http://schemas.openxmlformats.org/officeDocument/2006/relationships/hyperlink" Target="mailto:kyra.ahrens@uni-hamburg.de" TargetMode="External"/><Relationship Id="rId2342" Type="http://schemas.openxmlformats.org/officeDocument/2006/relationships/hyperlink" Target="mailto:clara.lachenmaier@uni-bielefeld.de" TargetMode="External"/><Relationship Id="rId2341" Type="http://schemas.openxmlformats.org/officeDocument/2006/relationships/hyperlink" Target="mailto:yaroslav.zharov@jetbrains.com" TargetMode="External"/><Relationship Id="rId2340" Type="http://schemas.openxmlformats.org/officeDocument/2006/relationships/hyperlink" Target="http://y.wang" TargetMode="External"/><Relationship Id="rId234" Type="http://schemas.openxmlformats.org/officeDocument/2006/relationships/hyperlink" Target="mailto:phishel@gmail.com" TargetMode="External"/><Relationship Id="rId2339" Type="http://schemas.openxmlformats.org/officeDocument/2006/relationships/hyperlink" Target="mailto:y.wang@uni-bielefeld.de" TargetMode="External"/><Relationship Id="rId2338" Type="http://schemas.openxmlformats.org/officeDocument/2006/relationships/hyperlink" Target="mailto:mmircheska@gmail.com" TargetMode="External"/><Relationship Id="rId2337" Type="http://schemas.openxmlformats.org/officeDocument/2006/relationships/hyperlink" Target="mailto:dimitry.mindlin@uni-bielefeld.de" TargetMode="External"/><Relationship Id="rId2336" Type="http://schemas.openxmlformats.org/officeDocument/2006/relationships/hyperlink" Target="mailto:aida.kostikova@uni-bielefeld.de" TargetMode="External"/><Relationship Id="rId2335" Type="http://schemas.openxmlformats.org/officeDocument/2006/relationships/hyperlink" Target="mailto:ghazaleh@mpi-inf.mpg.de" TargetMode="External"/><Relationship Id="rId2334" Type="http://schemas.openxmlformats.org/officeDocument/2006/relationships/hyperlink" Target="mailto:jonas.golde@gmail.com" TargetMode="External"/><Relationship Id="rId2333" Type="http://schemas.openxmlformats.org/officeDocument/2006/relationships/hyperlink" Target="mailto:adhirajghosh1998@gmail.com" TargetMode="External"/><Relationship Id="rId2332" Type="http://schemas.openxmlformats.org/officeDocument/2006/relationships/hyperlink" Target="mailto:me@dippedrusk.com" TargetMode="External"/><Relationship Id="rId2331" Type="http://schemas.openxmlformats.org/officeDocument/2006/relationships/hyperlink" Target="mailto:dinhtuanh23@gmail.com" TargetMode="External"/><Relationship Id="rId2330" Type="http://schemas.openxmlformats.org/officeDocument/2006/relationships/hyperlink" Target="mailto:cjneetha@gmail.com" TargetMode="External"/><Relationship Id="rId233" Type="http://schemas.openxmlformats.org/officeDocument/2006/relationships/hyperlink" Target="mailto:mark.fisel@ut.ee" TargetMode="External"/><Relationship Id="rId2329" Type="http://schemas.openxmlformats.org/officeDocument/2006/relationships/hyperlink" Target="mailto:jonathan.tonglet@gmail.com" TargetMode="External"/><Relationship Id="rId2328" Type="http://schemas.openxmlformats.org/officeDocument/2006/relationships/hyperlink" Target="mailto:leon.staufer@tum.de" TargetMode="External"/><Relationship Id="rId2327" Type="http://schemas.openxmlformats.org/officeDocument/2006/relationships/hyperlink" Target="mailto:heinrich.reimer@uni-jena.de" TargetMode="External"/><Relationship Id="rId2326" Type="http://schemas.openxmlformats.org/officeDocument/2006/relationships/hyperlink" Target="mailto:mattis_list@eva.mpg.de" TargetMode="External"/><Relationship Id="rId2325" Type="http://schemas.openxmlformats.org/officeDocument/2006/relationships/hyperlink" Target="mailto:lea.kawaletz@hhu.de" TargetMode="External"/><Relationship Id="rId2324" Type="http://schemas.openxmlformats.org/officeDocument/2006/relationships/hyperlink" Target="mailto:changxu.duan@tu-darmstadt.de" TargetMode="External"/><Relationship Id="rId2323" Type="http://schemas.openxmlformats.org/officeDocument/2006/relationships/hyperlink" Target="mailto:christin.beck@uni-konstanz.de" TargetMode="External"/><Relationship Id="rId2322" Type="http://schemas.openxmlformats.org/officeDocument/2006/relationships/hyperlink" Target="mailto:lu.gan@hhu.de" TargetMode="External"/><Relationship Id="rId2321" Type="http://schemas.openxmlformats.org/officeDocument/2006/relationships/hyperlink" Target="mailto:maximilian.vogel@big-picture.com" TargetMode="External"/><Relationship Id="rId2320" Type="http://schemas.openxmlformats.org/officeDocument/2006/relationships/hyperlink" Target="mailto:rjalota@apptek.com" TargetMode="External"/><Relationship Id="rId232" Type="http://schemas.openxmlformats.org/officeDocument/2006/relationships/hyperlink" Target="mailto:markus.egg@rz.hu-berlin.de" TargetMode="External"/><Relationship Id="rId2319" Type="http://schemas.openxmlformats.org/officeDocument/2006/relationships/hyperlink" Target="mailto:han.xiao@jina.ai" TargetMode="External"/><Relationship Id="rId2318" Type="http://schemas.openxmlformats.org/officeDocument/2006/relationships/hyperlink" Target="mailto:michael.guenther@jina.ai" TargetMode="External"/><Relationship Id="rId2317" Type="http://schemas.openxmlformats.org/officeDocument/2006/relationships/hyperlink" Target="mailto:shuwen.dengg@gmail.com" TargetMode="External"/><Relationship Id="rId2316" Type="http://schemas.openxmlformats.org/officeDocument/2006/relationships/hyperlink" Target="mailto:dannenmaier@kit.edu" TargetMode="External"/><Relationship Id="rId2315" Type="http://schemas.openxmlformats.org/officeDocument/2006/relationships/hyperlink" Target="mailto:maria.venegas-carro@uni-tuebingen.de" TargetMode="External"/><Relationship Id="rId2314" Type="http://schemas.openxmlformats.org/officeDocument/2006/relationships/hyperlink" Target="mailto:etsymbalov@apptek.com" TargetMode="External"/><Relationship Id="rId2313" Type="http://schemas.openxmlformats.org/officeDocument/2006/relationships/hyperlink" Target="mailto:roman.teucher@iais.fraunhofer.de" TargetMode="External"/><Relationship Id="rId2312" Type="http://schemas.openxmlformats.org/officeDocument/2006/relationships/hyperlink" Target="mailto:viju.sudhi@iais.fraunhofer.de" TargetMode="External"/><Relationship Id="rId2311" Type="http://schemas.openxmlformats.org/officeDocument/2006/relationships/hyperlink" Target="mailto:flora.sakketou@lufthansa-group.com" TargetMode="External"/><Relationship Id="rId2310" Type="http://schemas.openxmlformats.org/officeDocument/2006/relationships/hyperlink" Target="mailto:soumya.ranjan.sahoo@iais.fraunhofer.de" TargetMode="External"/><Relationship Id="rId231" Type="http://schemas.openxmlformats.org/officeDocument/2006/relationships/hyperlink" Target="mailto:markus.egg@hu-berlin.de" TargetMode="External"/><Relationship Id="rId2309" Type="http://schemas.openxmlformats.org/officeDocument/2006/relationships/hyperlink" Target="mailto:shakilamostaan@gmail.com" TargetMode="External"/><Relationship Id="rId2308" Type="http://schemas.openxmlformats.org/officeDocument/2006/relationships/hyperlink" Target="mailto:pedro.martins@unbabel.com" TargetMode="External"/><Relationship Id="rId2307" Type="http://schemas.openxmlformats.org/officeDocument/2006/relationships/hyperlink" Target="mailto:alexander.loeser@bht-berlin.de" TargetMode="External"/><Relationship Id="rId2306" Type="http://schemas.openxmlformats.org/officeDocument/2006/relationships/hyperlink" Target="mailto:tomgadsby@hotmail.com" TargetMode="External"/><Relationship Id="rId2305" Type="http://schemas.openxmlformats.org/officeDocument/2006/relationships/hyperlink" Target="mailto:amin.dada@uk-essen.de" TargetMode="External"/><Relationship Id="rId2304" Type="http://schemas.openxmlformats.org/officeDocument/2006/relationships/hyperlink" Target="mailto:sinchana.ramakanth.bhat@iais.fraunhofer.de" TargetMode="External"/><Relationship Id="rId2303" Type="http://schemas.openxmlformats.org/officeDocument/2006/relationships/hyperlink" Target="mailto:matthias@stat.uni-muenchen.de" TargetMode="External"/><Relationship Id="rId2302" Type="http://schemas.openxmlformats.org/officeDocument/2006/relationships/hyperlink" Target="mailto:beyza@cohere.com" TargetMode="External"/><Relationship Id="rId2301" Type="http://schemas.openxmlformats.org/officeDocument/2006/relationships/hyperlink" Target="mailto:kun.zhang@inria.fr" TargetMode="External"/><Relationship Id="rId2300" Type="http://schemas.openxmlformats.org/officeDocument/2006/relationships/hyperlink" Target="mailto:youri.peskine@eurecom.fr" TargetMode="External"/><Relationship Id="rId230" Type="http://schemas.openxmlformats.org/officeDocument/2006/relationships/hyperlink" Target="mailto:gdm@gmx.net" TargetMode="External"/><Relationship Id="rId23" Type="http://schemas.openxmlformats.org/officeDocument/2006/relationships/hyperlink" Target="mailto:mecalif@ilstu.edu" TargetMode="External"/><Relationship Id="rId2299" Type="http://schemas.openxmlformats.org/officeDocument/2006/relationships/hyperlink" Target="mailto:fabien.lopez@univ-grenoble-alpes.fr" TargetMode="External"/><Relationship Id="rId2298" Type="http://schemas.openxmlformats.org/officeDocument/2006/relationships/hyperlink" Target="mailto:thibaud.leteno@univ-st-etienne.fr" TargetMode="External"/><Relationship Id="rId2297" Type="http://schemas.openxmlformats.org/officeDocument/2006/relationships/hyperlink" Target="mailto:vijiniliyanage@gmail.com" TargetMode="External"/><Relationship Id="rId2296" Type="http://schemas.openxmlformats.org/officeDocument/2006/relationships/hyperlink" Target="mailto:david.kletz@sorbonne-nouvelle.fr" TargetMode="External"/><Relationship Id="rId2295" Type="http://schemas.openxmlformats.org/officeDocument/2006/relationships/hyperlink" Target="mailto:samuel.guilluy@hotmail.fr" TargetMode="External"/><Relationship Id="rId2294" Type="http://schemas.openxmlformats.org/officeDocument/2006/relationships/hyperlink" Target="mailto:nathan.fradet@icloud.com" TargetMode="External"/><Relationship Id="rId2293" Type="http://schemas.openxmlformats.org/officeDocument/2006/relationships/hyperlink" Target="mailto:soren.dreano2@mail.dcu.ie" TargetMode="External"/><Relationship Id="rId2292" Type="http://schemas.openxmlformats.org/officeDocument/2006/relationships/hyperlink" Target="mailto:rb.algayres@orange.fr" TargetMode="External"/><Relationship Id="rId2291" Type="http://schemas.openxmlformats.org/officeDocument/2006/relationships/hyperlink" Target="mailto:romain.meunier@irit.fr" TargetMode="External"/><Relationship Id="rId2290" Type="http://schemas.openxmlformats.org/officeDocument/2006/relationships/hyperlink" Target="mailto:laskina.anna.sergeevna@gmail.com" TargetMode="External"/><Relationship Id="rId229" Type="http://schemas.openxmlformats.org/officeDocument/2006/relationships/hyperlink" Target="mailto:danielhe@comp.nus.edu.sg" TargetMode="External"/><Relationship Id="rId2289" Type="http://schemas.openxmlformats.org/officeDocument/2006/relationships/hyperlink" Target="mailto:benoit.hubert@dauphine.psl.eu" TargetMode="External"/><Relationship Id="rId2288" Type="http://schemas.openxmlformats.org/officeDocument/2006/relationships/hyperlink" Target="mailto:2021uploada@gmail.com" TargetMode="External"/><Relationship Id="rId2287" Type="http://schemas.openxmlformats.org/officeDocument/2006/relationships/hyperlink" Target="mailto:olivia.vaudaux@gmail.com" TargetMode="External"/><Relationship Id="rId2286" Type="http://schemas.openxmlformats.org/officeDocument/2006/relationships/hyperlink" Target="mailto:christos@sensome.com" TargetMode="External"/><Relationship Id="rId2285" Type="http://schemas.openxmlformats.org/officeDocument/2006/relationships/hyperlink" Target="mailto:costajussa@fb.com" TargetMode="External"/><Relationship Id="rId2284" Type="http://schemas.openxmlformats.org/officeDocument/2006/relationships/hyperlink" Target="mailto:vpellegrain@gmail.com" TargetMode="External"/><Relationship Id="rId2283" Type="http://schemas.openxmlformats.org/officeDocument/2006/relationships/hyperlink" Target="mailto:mickael.coustaty@univ-lr.fr" TargetMode="External"/><Relationship Id="rId2282" Type="http://schemas.openxmlformats.org/officeDocument/2006/relationships/hyperlink" Target="mailto:jerome.picault@rte-france.com" TargetMode="External"/><Relationship Id="rId2281" Type="http://schemas.openxmlformats.org/officeDocument/2006/relationships/hyperlink" Target="mailto:kyriakoglou@up8.edu" TargetMode="External"/><Relationship Id="rId2280" Type="http://schemas.openxmlformats.org/officeDocument/2006/relationships/hyperlink" Target="mailto:louis.falissard@gmail.com" TargetMode="External"/><Relationship Id="rId228" Type="http://schemas.openxmlformats.org/officeDocument/2006/relationships/hyperlink" Target="mailto:d.dahlmeier@sap.com" TargetMode="External"/><Relationship Id="rId2279" Type="http://schemas.openxmlformats.org/officeDocument/2006/relationships/hyperlink" Target="mailto:ioana.buhnila@univ-lorraine.fr" TargetMode="External"/><Relationship Id="rId2278" Type="http://schemas.openxmlformats.org/officeDocument/2006/relationships/hyperlink" Target="mailto:mhb6434@gmail.com" TargetMode="External"/><Relationship Id="rId2277" Type="http://schemas.openxmlformats.org/officeDocument/2006/relationships/hyperlink" Target="http://anh-duc.vu" TargetMode="External"/><Relationship Id="rId2276" Type="http://schemas.openxmlformats.org/officeDocument/2006/relationships/hyperlink" Target="mailto:anh-duc.vu@helsinki.fi" TargetMode="External"/><Relationship Id="rId2275" Type="http://schemas.openxmlformats.org/officeDocument/2006/relationships/hyperlink" Target="mailto:risto.m.luukkonen@utu.fi" TargetMode="External"/><Relationship Id="rId2274" Type="http://schemas.openxmlformats.org/officeDocument/2006/relationships/hyperlink" Target="mailto:nicola.dainese@aalto.fi" TargetMode="External"/><Relationship Id="rId2273" Type="http://schemas.openxmlformats.org/officeDocument/2006/relationships/hyperlink" Target="mailto:anssi.moisio@aalto.fi" TargetMode="External"/><Relationship Id="rId2272" Type="http://schemas.openxmlformats.org/officeDocument/2006/relationships/hyperlink" Target="mailto:jouni.a.luoma@utu.fi" TargetMode="External"/><Relationship Id="rId2271" Type="http://schemas.openxmlformats.org/officeDocument/2006/relationships/hyperlink" Target="mailto:nada.elbouharrouti@aalto.fi" TargetMode="External"/><Relationship Id="rId2270" Type="http://schemas.openxmlformats.org/officeDocument/2006/relationships/hyperlink" Target="mailto:kuaneeik@yahoo.com" TargetMode="External"/><Relationship Id="rId227" Type="http://schemas.openxmlformats.org/officeDocument/2006/relationships/hyperlink" Target="mailto:jwchung@nlp.kaist.ac.kr" TargetMode="External"/><Relationship Id="rId2269" Type="http://schemas.openxmlformats.org/officeDocument/2006/relationships/hyperlink" Target="mailto:negasihaile.abadi@gmail.com" TargetMode="External"/><Relationship Id="rId2268" Type="http://schemas.openxmlformats.org/officeDocument/2006/relationships/hyperlink" Target="mailto:se.bontu.fufa@gmail.com" TargetMode="External"/><Relationship Id="rId2267" Type="http://schemas.openxmlformats.org/officeDocument/2006/relationships/hyperlink" Target="mailto:karefsn@gmail.com" TargetMode="External"/><Relationship Id="rId2266" Type="http://schemas.openxmlformats.org/officeDocument/2006/relationships/hyperlink" Target="mailto:omarnasr5206@gmail.com" TargetMode="External"/><Relationship Id="rId2265" Type="http://schemas.openxmlformats.org/officeDocument/2006/relationships/hyperlink" Target="mailto:shoroukadel@student.aast.edu" TargetMode="External"/><Relationship Id="rId2264" Type="http://schemas.openxmlformats.org/officeDocument/2006/relationships/hyperlink" Target="mailto:shereenelkordi@gmail.com" TargetMode="External"/><Relationship Id="rId2263" Type="http://schemas.openxmlformats.org/officeDocument/2006/relationships/hyperlink" Target="http://mariam99.mf" TargetMode="External"/><Relationship Id="rId2262" Type="http://schemas.openxmlformats.org/officeDocument/2006/relationships/hyperlink" Target="mailto:mariam99.mf@gmail.com" TargetMode="External"/><Relationship Id="rId2261" Type="http://schemas.openxmlformats.org/officeDocument/2006/relationships/hyperlink" Target="mailto:caroline.sabty@giu-uni.de" TargetMode="External"/><Relationship Id="rId2260" Type="http://schemas.openxmlformats.org/officeDocument/2006/relationships/hyperlink" Target="mailto:babamamadidiane@gmail.com" TargetMode="External"/><Relationship Id="rId226" Type="http://schemas.openxmlformats.org/officeDocument/2006/relationships/hyperlink" Target="mailto:jwchung@s2w.inc" TargetMode="External"/><Relationship Id="rId2259" Type="http://schemas.openxmlformats.org/officeDocument/2006/relationships/hyperlink" Target="mailto:magabdelaty@gmail.com" TargetMode="External"/><Relationship Id="rId2258" Type="http://schemas.openxmlformats.org/officeDocument/2006/relationships/hyperlink" Target="mailto:axelhojmark@gmail.com" TargetMode="External"/><Relationship Id="rId2257" Type="http://schemas.openxmlformats.org/officeDocument/2006/relationships/hyperlink" Target="mailto:ronja.stern@students.unibe.ch" TargetMode="External"/><Relationship Id="rId2256" Type="http://schemas.openxmlformats.org/officeDocument/2006/relationships/hyperlink" Target="mailto:jonasf.lotz@di.ku.dk" TargetMode="External"/><Relationship Id="rId2255" Type="http://schemas.openxmlformats.org/officeDocument/2006/relationships/hyperlink" Target="mailto:henry.fiebelkorn@phrase.com" TargetMode="External"/><Relationship Id="rId2254" Type="http://schemas.openxmlformats.org/officeDocument/2006/relationships/hyperlink" Target="mailto:mateusz.lango@cs.put.poznan.pl" TargetMode="External"/><Relationship Id="rId2253" Type="http://schemas.openxmlformats.org/officeDocument/2006/relationships/hyperlink" Target="mailto:andres.segurat@estudiante.uam.es" TargetMode="External"/><Relationship Id="rId2252" Type="http://schemas.openxmlformats.org/officeDocument/2006/relationships/hyperlink" Target="mailto:zehuaxia@smail.nju.edu.cn" TargetMode="External"/><Relationship Id="rId2251" Type="http://schemas.openxmlformats.org/officeDocument/2006/relationships/hyperlink" Target="mailto:wanghao_sem@buaa.edu.cn" TargetMode="External"/><Relationship Id="rId2250" Type="http://schemas.openxmlformats.org/officeDocument/2006/relationships/hyperlink" Target="mailto:2101111463@pku.edu.cn" TargetMode="External"/><Relationship Id="rId225" Type="http://schemas.openxmlformats.org/officeDocument/2006/relationships/hyperlink" Target="mailto:ybisk@cs.cmu.edu" TargetMode="External"/><Relationship Id="rId2249" Type="http://schemas.openxmlformats.org/officeDocument/2006/relationships/hyperlink" Target="mailto:chuyuqi127@gmail.com" TargetMode="External"/><Relationship Id="rId2248" Type="http://schemas.openxmlformats.org/officeDocument/2006/relationships/hyperlink" Target="mailto:guoshashaxing@ruc.edu.cn" TargetMode="External"/><Relationship Id="rId2247" Type="http://schemas.openxmlformats.org/officeDocument/2006/relationships/hyperlink" Target="mailto:yj_zhu@seu.edu.cn" TargetMode="External"/><Relationship Id="rId2246" Type="http://schemas.openxmlformats.org/officeDocument/2006/relationships/hyperlink" Target="mailto:zhumx@whu.edu.cn" TargetMode="External"/><Relationship Id="rId2245" Type="http://schemas.openxmlformats.org/officeDocument/2006/relationships/hyperlink" Target="mailto:jiezhou@nudt.edu.cn" TargetMode="External"/><Relationship Id="rId2244" Type="http://schemas.openxmlformats.org/officeDocument/2006/relationships/hyperlink" Target="mailto:ztq602656097@mail.ustc.edu.cn" TargetMode="External"/><Relationship Id="rId2243" Type="http://schemas.openxmlformats.org/officeDocument/2006/relationships/hyperlink" Target="mailto:zyn@std.uestc.edu.cn" TargetMode="External"/><Relationship Id="rId2242" Type="http://schemas.openxmlformats.org/officeDocument/2006/relationships/hyperlink" Target="mailto:sheng@stu.xmu.edu.cn" TargetMode="External"/><Relationship Id="rId2241" Type="http://schemas.openxmlformats.org/officeDocument/2006/relationships/hyperlink" Target="mailto:yuanxin@sjtu.edu.cn" TargetMode="External"/><Relationship Id="rId2240" Type="http://schemas.openxmlformats.org/officeDocument/2006/relationships/hyperlink" Target="mailto:1904272yao@gmail.com" TargetMode="External"/><Relationship Id="rId224" Type="http://schemas.openxmlformats.org/officeDocument/2006/relationships/hyperlink" Target="mailto:ybisk@yonatanbisk.com" TargetMode="External"/><Relationship Id="rId2239" Type="http://schemas.openxmlformats.org/officeDocument/2006/relationships/hyperlink" Target="mailto:xuhongyuan@dbis.nankai.edu.cn" TargetMode="External"/><Relationship Id="rId2238" Type="http://schemas.openxmlformats.org/officeDocument/2006/relationships/hyperlink" Target="mailto:12221086@zju.edu.cn" TargetMode="External"/><Relationship Id="rId2237" Type="http://schemas.openxmlformats.org/officeDocument/2006/relationships/hyperlink" Target="mailto:wangyanyan@mail.nwpu.edu.cn" TargetMode="External"/><Relationship Id="rId2236" Type="http://schemas.openxmlformats.org/officeDocument/2006/relationships/hyperlink" Target="mailto:suixuhui@dbis.nankai.edu.cn" TargetMode="External"/><Relationship Id="rId2235" Type="http://schemas.openxmlformats.org/officeDocument/2006/relationships/hyperlink" Target="mailto:qtxu0801@gmail.com" TargetMode="External"/><Relationship Id="rId2234" Type="http://schemas.openxmlformats.org/officeDocument/2006/relationships/hyperlink" Target="mailto:qinlang14@mail.nankai.edu.cn" TargetMode="External"/><Relationship Id="rId2233" Type="http://schemas.openxmlformats.org/officeDocument/2006/relationships/hyperlink" Target="mailto:rpeng124@gmail.com" TargetMode="External"/><Relationship Id="rId2232" Type="http://schemas.openxmlformats.org/officeDocument/2006/relationships/hyperlink" Target="mailto:miaoxin@whu.edu.cn" TargetMode="External"/><Relationship Id="rId2231" Type="http://schemas.openxmlformats.org/officeDocument/2006/relationships/hyperlink" Target="mailto:msa21@mails.tsinghua.edu.cn" TargetMode="External"/><Relationship Id="rId2230" Type="http://schemas.openxmlformats.org/officeDocument/2006/relationships/hyperlink" Target="mailto:22120393@bjtu.edu.cn" TargetMode="External"/><Relationship Id="rId223" Type="http://schemas.openxmlformats.org/officeDocument/2006/relationships/hyperlink" Target="mailto:zhujingbo@mail.neu.edu.cn" TargetMode="External"/><Relationship Id="rId2229" Type="http://schemas.openxmlformats.org/officeDocument/2006/relationships/hyperlink" Target="mailto:liuhuadai@zju.edu.cn" TargetMode="External"/><Relationship Id="rId2228" Type="http://schemas.openxmlformats.org/officeDocument/2006/relationships/hyperlink" Target="mailto:jiayulin22@m.fudan.edu.cn" TargetMode="External"/><Relationship Id="rId2227" Type="http://schemas.openxmlformats.org/officeDocument/2006/relationships/hyperlink" Target="mailto:liao20160907@sjtu.edu.cn" TargetMode="External"/><Relationship Id="rId2226" Type="http://schemas.openxmlformats.org/officeDocument/2006/relationships/hyperlink" Target="mailto:li4861988@gmail.com" TargetMode="External"/><Relationship Id="rId2225" Type="http://schemas.openxmlformats.org/officeDocument/2006/relationships/hyperlink" Target="mailto:jipy2023@shanghaitech.edu.cn" TargetMode="External"/><Relationship Id="rId2224" Type="http://schemas.openxmlformats.org/officeDocument/2006/relationships/hyperlink" Target="mailto:guowenyu197006@gmail.com" TargetMode="External"/><Relationship Id="rId2223" Type="http://schemas.openxmlformats.org/officeDocument/2006/relationships/hyperlink" Target="mailto:ff142536f@mail.ustc.edu.cn" TargetMode="External"/><Relationship Id="rId2222" Type="http://schemas.openxmlformats.org/officeDocument/2006/relationships/hyperlink" Target="mailto:fcy3649@sjtu.edu.cn" TargetMode="External"/><Relationship Id="rId2221" Type="http://schemas.openxmlformats.org/officeDocument/2006/relationships/hyperlink" Target="mailto:dqj20@mails.tsinghua.edu.cn" TargetMode="External"/><Relationship Id="rId2220" Type="http://schemas.openxmlformats.org/officeDocument/2006/relationships/hyperlink" Target="mailto:shaohuancheng@std.uestc.edu.cn" TargetMode="External"/><Relationship Id="rId222" Type="http://schemas.openxmlformats.org/officeDocument/2006/relationships/hyperlink" Target="mailto:xuwei912@gmail.com" TargetMode="External"/><Relationship Id="rId2219" Type="http://schemas.openxmlformats.org/officeDocument/2006/relationships/hyperlink" Target="mailto:honghuachen@zju.edu.cn" TargetMode="External"/><Relationship Id="rId2218" Type="http://schemas.openxmlformats.org/officeDocument/2006/relationships/hyperlink" Target="mailto:me@nicholasc.cn" TargetMode="External"/><Relationship Id="rId2217" Type="http://schemas.openxmlformats.org/officeDocument/2006/relationships/hyperlink" Target="mailto:fiicane121@gmail.com" TargetMode="External"/><Relationship Id="rId2216" Type="http://schemas.openxmlformats.org/officeDocument/2006/relationships/hyperlink" Target="mailto:zhang-ky22@mails.tsinghua.edu.cn" TargetMode="External"/><Relationship Id="rId2215" Type="http://schemas.openxmlformats.org/officeDocument/2006/relationships/hyperlink" Target="mailto:yangchenxu@iie.ac.cn" TargetMode="External"/><Relationship Id="rId2214" Type="http://schemas.openxmlformats.org/officeDocument/2006/relationships/hyperlink" Target="mailto:linqinwang7767@163.com" TargetMode="External"/><Relationship Id="rId2213" Type="http://schemas.openxmlformats.org/officeDocument/2006/relationships/hyperlink" Target="mailto:872166985@qq.com" TargetMode="External"/><Relationship Id="rId2212" Type="http://schemas.openxmlformats.org/officeDocument/2006/relationships/hyperlink" Target="mailto:maguangyuan@iie.ac.cn" TargetMode="External"/><Relationship Id="rId2211" Type="http://schemas.openxmlformats.org/officeDocument/2006/relationships/hyperlink" Target="mailto:lvminxuan@iie.ac.cn" TargetMode="External"/><Relationship Id="rId2210" Type="http://schemas.openxmlformats.org/officeDocument/2006/relationships/hyperlink" Target="mailto:daichengwei@iie.ac.cn" TargetMode="External"/><Relationship Id="rId221" Type="http://schemas.openxmlformats.org/officeDocument/2006/relationships/hyperlink" Target="mailto:wei.xu@cc.gatech.edu" TargetMode="External"/><Relationship Id="rId2209" Type="http://schemas.openxmlformats.org/officeDocument/2006/relationships/hyperlink" Target="mailto:zongqing0068@gmail.com" TargetMode="External"/><Relationship Id="rId2208" Type="http://schemas.openxmlformats.org/officeDocument/2006/relationships/hyperlink" Target="mailto:zhihongzhu@stu.pku.edu.cn" TargetMode="External"/><Relationship Id="rId2207" Type="http://schemas.openxmlformats.org/officeDocument/2006/relationships/hyperlink" Target="mailto:zyx2016@mail.ustc.edu.cn" TargetMode="External"/><Relationship Id="rId2206" Type="http://schemas.openxmlformats.org/officeDocument/2006/relationships/hyperlink" Target="mailto:zhouyujia@ruc.edu.cn" TargetMode="External"/><Relationship Id="rId2205" Type="http://schemas.openxmlformats.org/officeDocument/2006/relationships/hyperlink" Target="mailto:zhouying20@mails.ucas.ac.cn" TargetMode="External"/><Relationship Id="rId2204" Type="http://schemas.openxmlformats.org/officeDocument/2006/relationships/hyperlink" Target="mailto:qianmj7@mail2.sysu.edu.cn" TargetMode="External"/><Relationship Id="rId2203" Type="http://schemas.openxmlformats.org/officeDocument/2006/relationships/hyperlink" Target="mailto:libozh.zhao@connect.polyu.hk" TargetMode="External"/><Relationship Id="rId2202" Type="http://schemas.openxmlformats.org/officeDocument/2006/relationships/hyperlink" Target="mailto:zhaojiahao2019@ia.ac.cn" TargetMode="External"/><Relationship Id="rId2201" Type="http://schemas.openxmlformats.org/officeDocument/2006/relationships/hyperlink" Target="mailto:haozhao@bupt.edu.cn" TargetMode="External"/><Relationship Id="rId2200" Type="http://schemas.openxmlformats.org/officeDocument/2006/relationships/hyperlink" Target="mailto:zhaof@smail.nju.edu.cn" TargetMode="External"/><Relationship Id="rId220" Type="http://schemas.openxmlformats.org/officeDocument/2006/relationships/hyperlink" Target="mailto:neupupil@gmail.com" TargetMode="External"/><Relationship Id="rId22" Type="http://schemas.openxmlformats.org/officeDocument/2006/relationships/hyperlink" Target="mailto:christopher.brew@gmail.com" TargetMode="External"/><Relationship Id="rId2199" Type="http://schemas.openxmlformats.org/officeDocument/2006/relationships/hyperlink" Target="mailto:22210240390@m.fudan.edu.cn" TargetMode="External"/><Relationship Id="rId2198" Type="http://schemas.openxmlformats.org/officeDocument/2006/relationships/hyperlink" Target="mailto:zhangzhuocheng20z@ict.ac.cn" TargetMode="External"/><Relationship Id="rId2197" Type="http://schemas.openxmlformats.org/officeDocument/2006/relationships/hyperlink" Target="mailto:23111135@bjtu.edu.cn" TargetMode="External"/><Relationship Id="rId2196" Type="http://schemas.openxmlformats.org/officeDocument/2006/relationships/hyperlink" Target="mailto:zxteloiv@outlook.com" TargetMode="External"/><Relationship Id="rId2195" Type="http://schemas.openxmlformats.org/officeDocument/2006/relationships/hyperlink" Target="mailto:zhangtianhang@sjtu.edu.cn" TargetMode="External"/><Relationship Id="rId2194" Type="http://schemas.openxmlformats.org/officeDocument/2006/relationships/hyperlink" Target="http://namespace.pt" TargetMode="External"/><Relationship Id="rId2193" Type="http://schemas.openxmlformats.org/officeDocument/2006/relationships/hyperlink" Target="mailto:namespace.pt@gmail.com" TargetMode="External"/><Relationship Id="rId2192" Type="http://schemas.openxmlformats.org/officeDocument/2006/relationships/hyperlink" Target="mailto:lzhang@stu.xmu.edu.cn" TargetMode="External"/><Relationship Id="rId2191" Type="http://schemas.openxmlformats.org/officeDocument/2006/relationships/hyperlink" Target="mailto:zhangjunlei@westlake.edu.cn" TargetMode="External"/><Relationship Id="rId2190" Type="http://schemas.openxmlformats.org/officeDocument/2006/relationships/hyperlink" Target="mailto:zhangjinchuan@iie.ac.cn" TargetMode="External"/><Relationship Id="rId219" Type="http://schemas.openxmlformats.org/officeDocument/2006/relationships/hyperlink" Target="mailto:xiaotong@mail.neu.edu.cn" TargetMode="External"/><Relationship Id="rId2189" Type="http://schemas.openxmlformats.org/officeDocument/2006/relationships/hyperlink" Target="mailto:zhanghaoyu@cuhk.edu.cn" TargetMode="External"/><Relationship Id="rId2188" Type="http://schemas.openxmlformats.org/officeDocument/2006/relationships/hyperlink" Target="mailto:zhangbn@zju.edu.cn" TargetMode="External"/><Relationship Id="rId2187" Type="http://schemas.openxmlformats.org/officeDocument/2006/relationships/hyperlink" Target="mailto:lnyue@mail.ustc.edu.cn" TargetMode="External"/><Relationship Id="rId2186" Type="http://schemas.openxmlformats.org/officeDocument/2006/relationships/hyperlink" Target="mailto:tongye@zju.edu.cn" TargetMode="External"/><Relationship Id="rId2185" Type="http://schemas.openxmlformats.org/officeDocument/2006/relationships/hyperlink" Target="mailto:yejh22@mails.tsinghua.edu.cn" TargetMode="External"/><Relationship Id="rId2184" Type="http://schemas.openxmlformats.org/officeDocument/2006/relationships/hyperlink" Target="mailto:yyztodd@zju.edu.cn" TargetMode="External"/><Relationship Id="rId2183" Type="http://schemas.openxmlformats.org/officeDocument/2006/relationships/hyperlink" Target="mailto:zhao.yang@nlpr.ia.ac.cn" TargetMode="External"/><Relationship Id="rId2182" Type="http://schemas.openxmlformats.org/officeDocument/2006/relationships/hyperlink" Target="mailto:yangzeyuan2020@gmail.com" TargetMode="External"/><Relationship Id="rId2181" Type="http://schemas.openxmlformats.org/officeDocument/2006/relationships/hyperlink" Target="mailto:ysngkil@gmail.com" TargetMode="External"/><Relationship Id="rId2180" Type="http://schemas.openxmlformats.org/officeDocument/2006/relationships/hyperlink" Target="mailto:yangjun2@mail.ustc.edu.cn" TargetMode="External"/><Relationship Id="rId218" Type="http://schemas.openxmlformats.org/officeDocument/2006/relationships/hyperlink" Target="mailto:wangxi@i2r.a-star.edu.sg" TargetMode="External"/><Relationship Id="rId2179" Type="http://schemas.openxmlformats.org/officeDocument/2006/relationships/hyperlink" Target="mailto:djyang.tony@sjtu.edu.cn" TargetMode="External"/><Relationship Id="rId2178" Type="http://schemas.openxmlformats.org/officeDocument/2006/relationships/hyperlink" Target="mailto:xueyan7011@163.com" TargetMode="External"/><Relationship Id="rId2177" Type="http://schemas.openxmlformats.org/officeDocument/2006/relationships/hyperlink" Target="mailto:mingfengxue@outlook.com" TargetMode="External"/><Relationship Id="rId2176" Type="http://schemas.openxmlformats.org/officeDocument/2006/relationships/hyperlink" Target="mailto:xuzhenran.hitsz@gmail.com" TargetMode="External"/><Relationship Id="rId2175" Type="http://schemas.openxmlformats.org/officeDocument/2006/relationships/hyperlink" Target="mailto:wmxiong@pku.edu.cn" TargetMode="External"/><Relationship Id="rId2174" Type="http://schemas.openxmlformats.org/officeDocument/2006/relationships/hyperlink" Target="mailto:tingyuxie@zju.edu.cn" TargetMode="External"/><Relationship Id="rId2173" Type="http://schemas.openxmlformats.org/officeDocument/2006/relationships/hyperlink" Target="mailto:xiaoruixuan@zju.edu.cn" TargetMode="External"/><Relationship Id="rId2172" Type="http://schemas.openxmlformats.org/officeDocument/2006/relationships/hyperlink" Target="mailto:wuxw2021@tju.edu.cn" TargetMode="External"/><Relationship Id="rId2171" Type="http://schemas.openxmlformats.org/officeDocument/2006/relationships/hyperlink" Target="mailto:wukangxi22s@ict.ac.cn" TargetMode="External"/><Relationship Id="rId2170" Type="http://schemas.openxmlformats.org/officeDocument/2006/relationships/hyperlink" Target="mailto:yweibm@connect.ust.hk" TargetMode="External"/><Relationship Id="rId217" Type="http://schemas.openxmlformats.org/officeDocument/2006/relationships/hyperlink" Target="mailto:xi-wang@ucl.ac.uk" TargetMode="External"/><Relationship Id="rId2169" Type="http://schemas.openxmlformats.org/officeDocument/2006/relationships/hyperlink" Target="mailto:weiyifan2021@ia.ac.cn" TargetMode="External"/><Relationship Id="rId2168" Type="http://schemas.openxmlformats.org/officeDocument/2006/relationships/hyperlink" Target="mailto:ztwang.nju@gmail.com" TargetMode="External"/><Relationship Id="rId2167" Type="http://schemas.openxmlformats.org/officeDocument/2006/relationships/hyperlink" Target="mailto:yichenwg@gmail.com" TargetMode="External"/><Relationship Id="rId2166" Type="http://schemas.openxmlformats.org/officeDocument/2006/relationships/hyperlink" Target="mailto:wxl1999@foxmail.com" TargetMode="External"/><Relationship Id="rId2165" Type="http://schemas.openxmlformats.org/officeDocument/2006/relationships/hyperlink" Target="mailto:wt1023@mail.ustc.edu.cn" TargetMode="External"/><Relationship Id="rId2164" Type="http://schemas.openxmlformats.org/officeDocument/2006/relationships/hyperlink" Target="mailto:rzhwang@nuaa.edu.cn" TargetMode="External"/><Relationship Id="rId2163" Type="http://schemas.openxmlformats.org/officeDocument/2006/relationships/hyperlink" Target="mailto:lean@pku.edu.cn" TargetMode="External"/><Relationship Id="rId2162" Type="http://schemas.openxmlformats.org/officeDocument/2006/relationships/hyperlink" Target="mailto:wangante@stu.xmu.edu.cn" TargetMode="External"/><Relationship Id="rId2161" Type="http://schemas.openxmlformats.org/officeDocument/2006/relationships/hyperlink" Target="mailto:22b951011@stu.hit.edu.cn" TargetMode="External"/><Relationship Id="rId2160" Type="http://schemas.openxmlformats.org/officeDocument/2006/relationships/hyperlink" Target="mailto:chtan@mail.ustc.edu.cn" TargetMode="External"/><Relationship Id="rId216" Type="http://schemas.openxmlformats.org/officeDocument/2006/relationships/hyperlink" Target="mailto:hiromi.wakaki@toshiba.co.jp" TargetMode="External"/><Relationship Id="rId2159" Type="http://schemas.openxmlformats.org/officeDocument/2006/relationships/hyperlink" Target="mailto:haoxisu98@gmail.com" TargetMode="External"/><Relationship Id="rId2158" Type="http://schemas.openxmlformats.org/officeDocument/2006/relationships/hyperlink" Target="mailto:songxiaoshuai@bupt.edu.cn" TargetMode="External"/><Relationship Id="rId2157" Type="http://schemas.openxmlformats.org/officeDocument/2006/relationships/hyperlink" Target="mailto:switchevans@gmail.com" TargetMode="External"/><Relationship Id="rId2156" Type="http://schemas.openxmlformats.org/officeDocument/2006/relationships/hyperlink" Target="mailto:yaoruishi@gmail.com" TargetMode="External"/><Relationship Id="rId2155" Type="http://schemas.openxmlformats.org/officeDocument/2006/relationships/hyperlink" Target="mailto:s202274029@emails.bjut.edu.cn" TargetMode="External"/><Relationship Id="rId2154" Type="http://schemas.openxmlformats.org/officeDocument/2006/relationships/hyperlink" Target="mailto:shiwenhao16@gmail.com" TargetMode="External"/><Relationship Id="rId2153" Type="http://schemas.openxmlformats.org/officeDocument/2006/relationships/hyperlink" Target="mailto:shity6@mail2.sysu.edu.cn" TargetMode="External"/><Relationship Id="rId2152" Type="http://schemas.openxmlformats.org/officeDocument/2006/relationships/hyperlink" Target="mailto:tjpolyurethane@gmail.com" TargetMode="External"/><Relationship Id="rId2151" Type="http://schemas.openxmlformats.org/officeDocument/2006/relationships/hyperlink" Target="mailto:shaozirui@zju.edu.cn" TargetMode="External"/><Relationship Id="rId2150" Type="http://schemas.openxmlformats.org/officeDocument/2006/relationships/hyperlink" Target="mailto:chengwen_qi@buaa.edu.cn" TargetMode="External"/><Relationship Id="rId215" Type="http://schemas.openxmlformats.org/officeDocument/2006/relationships/hyperlink" Target="mailto:hiromi.wakaki@sony.com" TargetMode="External"/><Relationship Id="rId2149" Type="http://schemas.openxmlformats.org/officeDocument/2006/relationships/hyperlink" Target="mailto:qizhipei@ruc.edu.cn" TargetMode="External"/><Relationship Id="rId2148" Type="http://schemas.openxmlformats.org/officeDocument/2006/relationships/hyperlink" Target="mailto:pangchaoxu21b@ict.ac.cn" TargetMode="External"/><Relationship Id="rId2147" Type="http://schemas.openxmlformats.org/officeDocument/2006/relationships/hyperlink" Target="mailto:xuanfanni@nuaa.edu.cn" TargetMode="External"/><Relationship Id="rId2146" Type="http://schemas.openxmlformats.org/officeDocument/2006/relationships/hyperlink" Target="mailto:miaozhongjian@stu.xmu.edu.cn" TargetMode="External"/><Relationship Id="rId2145" Type="http://schemas.openxmlformats.org/officeDocument/2006/relationships/hyperlink" Target="mailto:mazhengrui21b@ict.ac.cn" TargetMode="External"/><Relationship Id="rId2144" Type="http://schemas.openxmlformats.org/officeDocument/2006/relationships/hyperlink" Target="mailto:maxinge@mail.ynu.edu.cn" TargetMode="External"/><Relationship Id="rId2143" Type="http://schemas.openxmlformats.org/officeDocument/2006/relationships/hyperlink" Target="mailto:sjtumaxb@sjtu.edu.cn" TargetMode="External"/><Relationship Id="rId2142" Type="http://schemas.openxmlformats.org/officeDocument/2006/relationships/hyperlink" Target="mailto:maningchen0901@gamil.com" TargetMode="External"/><Relationship Id="rId2141" Type="http://schemas.openxmlformats.org/officeDocument/2006/relationships/hyperlink" Target="mailto:kasmas316@gmail.com" TargetMode="External"/><Relationship Id="rId2140" Type="http://schemas.openxmlformats.org/officeDocument/2006/relationships/hyperlink" Target="mailto:luoxlong@mail2.sysu.edu.cn" TargetMode="External"/><Relationship Id="rId214" Type="http://schemas.openxmlformats.org/officeDocument/2006/relationships/hyperlink" Target="mailto:karin.verspoor@unimelb.edu.au" TargetMode="External"/><Relationship Id="rId2139" Type="http://schemas.openxmlformats.org/officeDocument/2006/relationships/hyperlink" Target="mailto:luohh5@mail2.sysu.edu.cn" TargetMode="External"/><Relationship Id="rId2138" Type="http://schemas.openxmlformats.org/officeDocument/2006/relationships/hyperlink" Target="mailto:yxliu@ir.hit.edu.cn" TargetMode="External"/><Relationship Id="rId2137" Type="http://schemas.openxmlformats.org/officeDocument/2006/relationships/hyperlink" Target="mailto:liusongtao@hust.edu.cn" TargetMode="External"/><Relationship Id="rId2136" Type="http://schemas.openxmlformats.org/officeDocument/2006/relationships/hyperlink" Target="mailto:liujintao201@mails.ucas.ac.cn" TargetMode="External"/><Relationship Id="rId2135" Type="http://schemas.openxmlformats.org/officeDocument/2006/relationships/hyperlink" Target="mailto:liuhanmeng@westlake.edu.cn" TargetMode="External"/><Relationship Id="rId2134" Type="http://schemas.openxmlformats.org/officeDocument/2006/relationships/hyperlink" Target="mailto:linhaowei@pku.edu.cn" TargetMode="External"/><Relationship Id="rId2133" Type="http://schemas.openxmlformats.org/officeDocument/2006/relationships/hyperlink" Target="mailto:52255903001@stu.ecnu.edu.cn" TargetMode="External"/><Relationship Id="rId2132" Type="http://schemas.openxmlformats.org/officeDocument/2006/relationships/hyperlink" Target="mailto:qq454586989@gmail.com" TargetMode="External"/><Relationship Id="rId2131" Type="http://schemas.openxmlformats.org/officeDocument/2006/relationships/hyperlink" Target="mailto:liminghao1630@buaa.edu.cn" TargetMode="External"/><Relationship Id="rId2130" Type="http://schemas.openxmlformats.org/officeDocument/2006/relationships/hyperlink" Target="mailto:494296118@qq.com" TargetMode="External"/><Relationship Id="rId213" Type="http://schemas.openxmlformats.org/officeDocument/2006/relationships/hyperlink" Target="mailto:karin.verspoor@rmit.edu.au" TargetMode="External"/><Relationship Id="rId2129" Type="http://schemas.openxmlformats.org/officeDocument/2006/relationships/hyperlink" Target="mailto:jli@hum.ku.dk" TargetMode="External"/><Relationship Id="rId2128" Type="http://schemas.openxmlformats.org/officeDocument/2006/relationships/hyperlink" Target="mailto:xuhuang@smail.nju.edu.cn" TargetMode="External"/><Relationship Id="rId2127" Type="http://schemas.openxmlformats.org/officeDocument/2006/relationships/hyperlink" Target="mailto:hqsiswiliam@gmail.com" TargetMode="External"/><Relationship Id="rId2126" Type="http://schemas.openxmlformats.org/officeDocument/2006/relationships/hyperlink" Target="mailto:huanglanglin21s@ict.ac.cn" TargetMode="External"/><Relationship Id="rId2125" Type="http://schemas.openxmlformats.org/officeDocument/2006/relationships/hyperlink" Target="mailto:hhj23@mails.tsinghua.edu.cn" TargetMode="External"/><Relationship Id="rId2124" Type="http://schemas.openxmlformats.org/officeDocument/2006/relationships/hyperlink" Target="mailto:huangc.scu@gmail.com" TargetMode="External"/><Relationship Id="rId2123" Type="http://schemas.openxmlformats.org/officeDocument/2006/relationships/hyperlink" Target="mailto:huyuxuan1999@ruc.edu.cn" TargetMode="External"/><Relationship Id="rId2122" Type="http://schemas.openxmlformats.org/officeDocument/2006/relationships/hyperlink" Target="mailto:huxinyu@pku.edu.cn" TargetMode="External"/><Relationship Id="rId2121" Type="http://schemas.openxmlformats.org/officeDocument/2006/relationships/hyperlink" Target="mailto:zhitao.he@nlpr.ia.ac.cn" TargetMode="External"/><Relationship Id="rId2120" Type="http://schemas.openxmlformats.org/officeDocument/2006/relationships/hyperlink" Target="mailto:hbx20@mails.tsinghua.edu.cn" TargetMode="External"/><Relationship Id="rId212" Type="http://schemas.openxmlformats.org/officeDocument/2006/relationships/hyperlink" Target="mailto:lonneke.vanderplas@idiap.ch" TargetMode="External"/><Relationship Id="rId2119" Type="http://schemas.openxmlformats.org/officeDocument/2006/relationships/hyperlink" Target="mailto:202112407003@email.sxu.edu.cn" TargetMode="External"/><Relationship Id="rId2118" Type="http://schemas.openxmlformats.org/officeDocument/2006/relationships/hyperlink" Target="mailto:guozishan@tju.edu.cn" TargetMode="External"/><Relationship Id="rId2117" Type="http://schemas.openxmlformats.org/officeDocument/2006/relationships/hyperlink" Target="mailto:guoshoutao22z@ict.ac.cn" TargetMode="External"/><Relationship Id="rId2116" Type="http://schemas.openxmlformats.org/officeDocument/2006/relationships/hyperlink" Target="mailto:2000017702@stu.pku.edu.cn" TargetMode="External"/><Relationship Id="rId2115" Type="http://schemas.openxmlformats.org/officeDocument/2006/relationships/hyperlink" Target="mailto:gejiaxin01@gmail.com" TargetMode="External"/><Relationship Id="rId2114" Type="http://schemas.openxmlformats.org/officeDocument/2006/relationships/hyperlink" Target="mailto:jungao@bupt.edu.cn" TargetMode="External"/><Relationship Id="rId2113" Type="http://schemas.openxmlformats.org/officeDocument/2006/relationships/hyperlink" Target="mailto:p_fu@zju.edu.cn" TargetMode="External"/><Relationship Id="rId2112" Type="http://schemas.openxmlformats.org/officeDocument/2006/relationships/hyperlink" Target="mailto:jiefu@ust.hk" TargetMode="External"/><Relationship Id="rId2111" Type="http://schemas.openxmlformats.org/officeDocument/2006/relationships/hyperlink" Target="mailto:biaofu@stu.xmu.edu.cn" TargetMode="External"/><Relationship Id="rId2110" Type="http://schemas.openxmlformats.org/officeDocument/2006/relationships/hyperlink" Target="mailto:xfang9508@gmail.com" TargetMode="External"/><Relationship Id="rId211" Type="http://schemas.openxmlformats.org/officeDocument/2006/relationships/hyperlink" Target="mailto:shutova.e@gmail.com" TargetMode="External"/><Relationship Id="rId2109" Type="http://schemas.openxmlformats.org/officeDocument/2006/relationships/hyperlink" Target="mailto:yxfansuda@stu.suda.edu.cn" TargetMode="External"/><Relationship Id="rId2108" Type="http://schemas.openxmlformats.org/officeDocument/2006/relationships/hyperlink" Target="mailto:chunhui18@sjtu.edu.cn" TargetMode="External"/><Relationship Id="rId2107" Type="http://schemas.openxmlformats.org/officeDocument/2006/relationships/hyperlink" Target="mailto:dinghanxing18s@ict.ac.cn" TargetMode="External"/><Relationship Id="rId2106" Type="http://schemas.openxmlformats.org/officeDocument/2006/relationships/hyperlink" Target="mailto:cuixing@bupt.edu.cn" TargetMode="External"/><Relationship Id="rId2105" Type="http://schemas.openxmlformats.org/officeDocument/2006/relationships/hyperlink" Target="mailto:scf22@mails.tsinghua.edu.cn" TargetMode="External"/><Relationship Id="rId2104" Type="http://schemas.openxmlformats.org/officeDocument/2006/relationships/hyperlink" Target="mailto:sycheng@zju.edu.cn" TargetMode="External"/><Relationship Id="rId2103" Type="http://schemas.openxmlformats.org/officeDocument/2006/relationships/hyperlink" Target="mailto:chenxinyuqqffo@163.com" TargetMode="External"/><Relationship Id="rId2102" Type="http://schemas.openxmlformats.org/officeDocument/2006/relationships/hyperlink" Target="mailto:lchen@se.cuhk.edu.hk" TargetMode="External"/><Relationship Id="rId2101" Type="http://schemas.openxmlformats.org/officeDocument/2006/relationships/hyperlink" Target="mailto:xxfz56@gmail.com" TargetMode="External"/><Relationship Id="rId2100" Type="http://schemas.openxmlformats.org/officeDocument/2006/relationships/hyperlink" Target="mailto:albert2123@stu.xjtu.edu.cn" TargetMode="External"/><Relationship Id="rId210" Type="http://schemas.openxmlformats.org/officeDocument/2006/relationships/hyperlink" Target="mailto:kseppi@gmail.com" TargetMode="External"/><Relationship Id="rId21" Type="http://schemas.openxmlformats.org/officeDocument/2006/relationships/hyperlink" Target="mailto:boudjinn@gmail.com" TargetMode="External"/><Relationship Id="rId2099" Type="http://schemas.openxmlformats.org/officeDocument/2006/relationships/hyperlink" Target="mailto:white@bupt.edu.cn" TargetMode="External"/><Relationship Id="rId2098" Type="http://schemas.openxmlformats.org/officeDocument/2006/relationships/hyperlink" Target="mailto:zhanghanchong@sjtu.edu.cn" TargetMode="External"/><Relationship Id="rId2097" Type="http://schemas.openxmlformats.org/officeDocument/2006/relationships/hyperlink" Target="mailto:xiaofei_sun@zju.edu.cn" TargetMode="External"/><Relationship Id="rId2096" Type="http://schemas.openxmlformats.org/officeDocument/2006/relationships/hyperlink" Target="mailto:xuekaizhu0@gmail.com" TargetMode="External"/><Relationship Id="rId2095" Type="http://schemas.openxmlformats.org/officeDocument/2006/relationships/hyperlink" Target="mailto:zwhong714@sjtu.edu.cn" TargetMode="External"/><Relationship Id="rId2094" Type="http://schemas.openxmlformats.org/officeDocument/2006/relationships/hyperlink" Target="mailto:245767493@qq.com" TargetMode="External"/><Relationship Id="rId2093" Type="http://schemas.openxmlformats.org/officeDocument/2006/relationships/hyperlink" Target="mailto:1318215243@qq.com" TargetMode="External"/><Relationship Id="rId2092" Type="http://schemas.openxmlformats.org/officeDocument/2006/relationships/hyperlink" Target="mailto:justinzzk2002@163.com" TargetMode="External"/><Relationship Id="rId2091" Type="http://schemas.openxmlformats.org/officeDocument/2006/relationships/hyperlink" Target="mailto:zhangjiasheng0509@outlook.com" TargetMode="External"/><Relationship Id="rId2090" Type="http://schemas.openxmlformats.org/officeDocument/2006/relationships/hyperlink" Target="mailto:crazyneo288@gmail.com" TargetMode="External"/><Relationship Id="rId209" Type="http://schemas.openxmlformats.org/officeDocument/2006/relationships/hyperlink" Target="mailto:kseppi@cs.byu.edu" TargetMode="External"/><Relationship Id="rId2089" Type="http://schemas.openxmlformats.org/officeDocument/2006/relationships/hyperlink" Target="mailto:hongxiaozhang@bjtu.edu.cn" TargetMode="External"/><Relationship Id="rId2088" Type="http://schemas.openxmlformats.org/officeDocument/2006/relationships/hyperlink" Target="mailto:yuanye_pku@pku.edu.cn" TargetMode="External"/><Relationship Id="rId2087" Type="http://schemas.openxmlformats.org/officeDocument/2006/relationships/hyperlink" Target="mailto:xiaoyan.yu@bit.edu.cn" TargetMode="External"/><Relationship Id="rId2086" Type="http://schemas.openxmlformats.org/officeDocument/2006/relationships/hyperlink" Target="mailto:yule@buaa.edu.cn" TargetMode="External"/><Relationship Id="rId2085" Type="http://schemas.openxmlformats.org/officeDocument/2006/relationships/hyperlink" Target="mailto:luyaoye@ccnu.edu.cn" TargetMode="External"/><Relationship Id="rId2084" Type="http://schemas.openxmlformats.org/officeDocument/2006/relationships/hyperlink" Target="mailto:yz_young@pku.edu.cn" TargetMode="External"/><Relationship Id="rId2083" Type="http://schemas.openxmlformats.org/officeDocument/2006/relationships/hyperlink" Target="mailto:15735104675@163.com" TargetMode="External"/><Relationship Id="rId2082" Type="http://schemas.openxmlformats.org/officeDocument/2006/relationships/hyperlink" Target="http://xiaoyue.xu.me" TargetMode="External"/><Relationship Id="rId2081" Type="http://schemas.openxmlformats.org/officeDocument/2006/relationships/hyperlink" Target="mailto:xiaoyue.xu.me@gmail.com" TargetMode="External"/><Relationship Id="rId2080" Type="http://schemas.openxmlformats.org/officeDocument/2006/relationships/hyperlink" Target="mailto:evfxie@gmail.com" TargetMode="External"/><Relationship Id="rId208" Type="http://schemas.openxmlformats.org/officeDocument/2006/relationships/hyperlink" Target="mailto:prosso@dsic.upv.es" TargetMode="External"/><Relationship Id="rId2079" Type="http://schemas.openxmlformats.org/officeDocument/2006/relationships/hyperlink" Target="mailto:qingfaxiao@m.scnu.edu.cn" TargetMode="External"/><Relationship Id="rId2078" Type="http://schemas.openxmlformats.org/officeDocument/2006/relationships/hyperlink" Target="mailto:wushuhan@bjtu.edu.cn" TargetMode="External"/><Relationship Id="rId2077" Type="http://schemas.openxmlformats.org/officeDocument/2006/relationships/hyperlink" Target="mailto:wjwpoi@buaa.edu.cn" TargetMode="External"/><Relationship Id="rId2076" Type="http://schemas.openxmlformats.org/officeDocument/2006/relationships/hyperlink" Target="mailto:xtwang21@m.fudan.edu.cn" TargetMode="External"/><Relationship Id="rId2075" Type="http://schemas.openxmlformats.org/officeDocument/2006/relationships/hyperlink" Target="mailto:wangxingjin2021@ia.ac.cn" TargetMode="External"/><Relationship Id="rId2074" Type="http://schemas.openxmlformats.org/officeDocument/2006/relationships/hyperlink" Target="mailto:jizewang2000@sjtu.edu.cn" TargetMode="External"/><Relationship Id="rId2073" Type="http://schemas.openxmlformats.org/officeDocument/2006/relationships/hyperlink" Target="mailto:steve_wang@sjtu.edu.cn" TargetMode="External"/><Relationship Id="rId2072" Type="http://schemas.openxmlformats.org/officeDocument/2006/relationships/hyperlink" Target="mailto:yztian113@gmail.com" TargetMode="External"/><Relationship Id="rId2071" Type="http://schemas.openxmlformats.org/officeDocument/2006/relationships/hyperlink" Target="mailto:qytian@stu.ecnu.edu.cn" TargetMode="External"/><Relationship Id="rId2070" Type="http://schemas.openxmlformats.org/officeDocument/2006/relationships/hyperlink" Target="mailto:taoshuchang18z@ict.ac.cn" TargetMode="External"/><Relationship Id="rId207" Type="http://schemas.openxmlformats.org/officeDocument/2006/relationships/hyperlink" Target="mailto:mpurver@eecs.qmul.ac.uk" TargetMode="External"/><Relationship Id="rId2069" Type="http://schemas.openxmlformats.org/officeDocument/2006/relationships/hyperlink" Target="mailto:ybshu20@fudan.edu.cn" TargetMode="External"/><Relationship Id="rId2068" Type="http://schemas.openxmlformats.org/officeDocument/2006/relationships/hyperlink" Target="mailto:3149771094@qq.com" TargetMode="External"/><Relationship Id="rId2067" Type="http://schemas.openxmlformats.org/officeDocument/2006/relationships/hyperlink" Target="mailto:sahandfer@gmail.com" TargetMode="External"/><Relationship Id="rId2066" Type="http://schemas.openxmlformats.org/officeDocument/2006/relationships/hyperlink" Target="mailto:qushang@mail.ustc.edu.cn" TargetMode="External"/><Relationship Id="rId2065" Type="http://schemas.openxmlformats.org/officeDocument/2006/relationships/hyperlink" Target="mailto:pengc@buaa.edu.cn" TargetMode="External"/><Relationship Id="rId2064" Type="http://schemas.openxmlformats.org/officeDocument/2006/relationships/hyperlink" Target="mailto:zhishanq@icloud.com" TargetMode="External"/><Relationship Id="rId2063" Type="http://schemas.openxmlformats.org/officeDocument/2006/relationships/hyperlink" Target="mailto:zeyaoma@ruc.edu.cn" TargetMode="External"/><Relationship Id="rId2062" Type="http://schemas.openxmlformats.org/officeDocument/2006/relationships/hyperlink" Target="mailto:youganglyu@mail.sdu.edu.cn" TargetMode="External"/><Relationship Id="rId2061" Type="http://schemas.openxmlformats.org/officeDocument/2006/relationships/hyperlink" Target="mailto:luoyangyang@bupt.edu.cn" TargetMode="External"/><Relationship Id="rId2060" Type="http://schemas.openxmlformats.org/officeDocument/2006/relationships/hyperlink" Target="mailto:luojingl@stu.xjtu.edu.cn" TargetMode="External"/><Relationship Id="rId206" Type="http://schemas.openxmlformats.org/officeDocument/2006/relationships/hyperlink" Target="mailto:m.purver@qmul.ac.uk" TargetMode="External"/><Relationship Id="rId2059" Type="http://schemas.openxmlformats.org/officeDocument/2006/relationships/hyperlink" Target="mailto:liuyantao22s@ict.ac.cn" TargetMode="External"/><Relationship Id="rId2058" Type="http://schemas.openxmlformats.org/officeDocument/2006/relationships/hyperlink" Target="mailto:zodiacg@foxmail.com" TargetMode="External"/><Relationship Id="rId2057" Type="http://schemas.openxmlformats.org/officeDocument/2006/relationships/hyperlink" Target="mailto:yn-li23@mails.tsinghua.edu.cn" TargetMode="External"/><Relationship Id="rId2056" Type="http://schemas.openxmlformats.org/officeDocument/2006/relationships/hyperlink" Target="http://jason.ningyuan.li" TargetMode="External"/><Relationship Id="rId2055" Type="http://schemas.openxmlformats.org/officeDocument/2006/relationships/hyperlink" Target="mailto:jason.ningyuan.li@bupt.edu.cn" TargetMode="External"/><Relationship Id="rId2054" Type="http://schemas.openxmlformats.org/officeDocument/2006/relationships/hyperlink" Target="mailto:lijp.pku@gmail.com" TargetMode="External"/><Relationship Id="rId2053" Type="http://schemas.openxmlformats.org/officeDocument/2006/relationships/hyperlink" Target="mailto:lihaoyang.cs@ruc.edu.cn" TargetMode="External"/><Relationship Id="rId2052" Type="http://schemas.openxmlformats.org/officeDocument/2006/relationships/hyperlink" Target="mailto:angli@stu.hit.edu.cn" TargetMode="External"/><Relationship Id="rId2051" Type="http://schemas.openxmlformats.org/officeDocument/2006/relationships/hyperlink" Target="mailto:kuang_haoyu@126.com" TargetMode="External"/><Relationship Id="rId2050" Type="http://schemas.openxmlformats.org/officeDocument/2006/relationships/hyperlink" Target="mailto:kjs001019@163.com" TargetMode="External"/><Relationship Id="rId205" Type="http://schemas.openxmlformats.org/officeDocument/2006/relationships/hyperlink" Target="mailto:whlu@mail.ncku.edu.tw" TargetMode="External"/><Relationship Id="rId2049" Type="http://schemas.openxmlformats.org/officeDocument/2006/relationships/hyperlink" Target="mailto:ari1203@163.com" TargetMode="External"/><Relationship Id="rId2048" Type="http://schemas.openxmlformats.org/officeDocument/2006/relationships/hyperlink" Target="mailto:2230780@tongji.edu.cn" TargetMode="External"/><Relationship Id="rId2047" Type="http://schemas.openxmlformats.org/officeDocument/2006/relationships/hyperlink" Target="mailto:cindyhung101@gmail.com" TargetMode="External"/><Relationship Id="rId2046" Type="http://schemas.openxmlformats.org/officeDocument/2006/relationships/hyperlink" Target="mailto:huangchzh25@mail2.sysu.edu.cn" TargetMode="External"/><Relationship Id="rId2045" Type="http://schemas.openxmlformats.org/officeDocument/2006/relationships/hyperlink" Target="mailto:hanmengqun@foxmail.com" TargetMode="External"/><Relationship Id="rId2044" Type="http://schemas.openxmlformats.org/officeDocument/2006/relationships/hyperlink" Target="mailto:gaobofei@stu.pku.edu.cn" TargetMode="External"/><Relationship Id="rId2043" Type="http://schemas.openxmlformats.org/officeDocument/2006/relationships/hyperlink" Target="mailto:miaozengdu@seu.edu.cn" TargetMode="External"/><Relationship Id="rId2042" Type="http://schemas.openxmlformats.org/officeDocument/2006/relationships/hyperlink" Target="mailto:2463634263@qq.com" TargetMode="External"/><Relationship Id="rId2041" Type="http://schemas.openxmlformats.org/officeDocument/2006/relationships/hyperlink" Target="mailto:dengboyi@mail.ustc.edu.cn" TargetMode="External"/><Relationship Id="rId2040" Type="http://schemas.openxmlformats.org/officeDocument/2006/relationships/hyperlink" Target="mailto:yan.dai.chn@gmail.com" TargetMode="External"/><Relationship Id="rId204" Type="http://schemas.openxmlformats.org/officeDocument/2006/relationships/hyperlink" Target="mailto:lzy.thu@gmail.com" TargetMode="External"/><Relationship Id="rId2039" Type="http://schemas.openxmlformats.org/officeDocument/2006/relationships/hyperlink" Target="mailto:chengxx@stu.pku.edu.cn" TargetMode="External"/><Relationship Id="rId2038" Type="http://schemas.openxmlformats.org/officeDocument/2006/relationships/hyperlink" Target="mailto:sitaotonycheng@foxmail.com" TargetMode="External"/><Relationship Id="rId2037" Type="http://schemas.openxmlformats.org/officeDocument/2006/relationships/hyperlink" Target="mailto:yr.chen.cs@gmail.com" TargetMode="External"/><Relationship Id="rId2036" Type="http://schemas.openxmlformats.org/officeDocument/2006/relationships/hyperlink" Target="mailto:wkchen630@gmail.com" TargetMode="External"/><Relationship Id="rId2035" Type="http://schemas.openxmlformats.org/officeDocument/2006/relationships/hyperlink" Target="mailto:21120367@bjtu.edu.cn" TargetMode="External"/><Relationship Id="rId2034" Type="http://schemas.openxmlformats.org/officeDocument/2006/relationships/hyperlink" Target="mailto:321927153@qq.com" TargetMode="External"/><Relationship Id="rId2033" Type="http://schemas.openxmlformats.org/officeDocument/2006/relationships/hyperlink" Target="mailto:zefncai@gmail.com" TargetMode="External"/><Relationship Id="rId2032" Type="http://schemas.openxmlformats.org/officeDocument/2006/relationships/hyperlink" Target="mailto:ankaikai@stu.pku.edu.cn" TargetMode="External"/><Relationship Id="rId2031" Type="http://schemas.openxmlformats.org/officeDocument/2006/relationships/hyperlink" Target="mailto:670924314@qq.com" TargetMode="External"/><Relationship Id="rId2030" Type="http://schemas.openxmlformats.org/officeDocument/2006/relationships/hyperlink" Target="mailto:kzhu@ir.hit.edu.cn" TargetMode="External"/><Relationship Id="rId203" Type="http://schemas.openxmlformats.org/officeDocument/2006/relationships/hyperlink" Target="mailto:acharkq@gmail.com" TargetMode="External"/><Relationship Id="rId2029" Type="http://schemas.openxmlformats.org/officeDocument/2006/relationships/hyperlink" Target="mailto:eyzhou19@fudan.edu.cn" TargetMode="External"/><Relationship Id="rId2028" Type="http://schemas.openxmlformats.org/officeDocument/2006/relationships/hyperlink" Target="mailto:zhanghengran22z@ict.ac.cn" TargetMode="External"/><Relationship Id="rId2027" Type="http://schemas.openxmlformats.org/officeDocument/2006/relationships/hyperlink" Target="mailto:202252396@qq.com" TargetMode="External"/><Relationship Id="rId2026" Type="http://schemas.openxmlformats.org/officeDocument/2006/relationships/hyperlink" Target="mailto:chengzhipanpan@sjtu.edu.cn" TargetMode="External"/><Relationship Id="rId2025" Type="http://schemas.openxmlformats.org/officeDocument/2006/relationships/hyperlink" Target="mailto:luzhicong21@mails.ucas.ac.cn" TargetMode="External"/><Relationship Id="rId2024" Type="http://schemas.openxmlformats.org/officeDocument/2006/relationships/hyperlink" Target="mailto:851163409@qq.com" TargetMode="External"/><Relationship Id="rId2023" Type="http://schemas.openxmlformats.org/officeDocument/2006/relationships/hyperlink" Target="mailto:jyy@bupt.edu.cn" TargetMode="External"/><Relationship Id="rId2022" Type="http://schemas.openxmlformats.org/officeDocument/2006/relationships/hyperlink" Target="mailto:zhaochenyang20@gmail.com" TargetMode="External"/><Relationship Id="rId2021" Type="http://schemas.openxmlformats.org/officeDocument/2006/relationships/hyperlink" Target="mailto:lxq060836h@163.com" TargetMode="External"/><Relationship Id="rId2020" Type="http://schemas.openxmlformats.org/officeDocument/2006/relationships/hyperlink" Target="mailto:tuisaac163@gmail.com" TargetMode="External"/><Relationship Id="rId202" Type="http://schemas.openxmlformats.org/officeDocument/2006/relationships/hyperlink" Target="mailto:eplim@smu.edu.sg" TargetMode="External"/><Relationship Id="rId2019" Type="http://schemas.openxmlformats.org/officeDocument/2006/relationships/hyperlink" Target="mailto:bang.fu@zilliz.com" TargetMode="External"/><Relationship Id="rId2018" Type="http://schemas.openxmlformats.org/officeDocument/2006/relationships/hyperlink" Target="mailto:zhangyanzhao.zyz@alibaba-inc.com" TargetMode="External"/><Relationship Id="rId2017" Type="http://schemas.openxmlformats.org/officeDocument/2006/relationships/hyperlink" Target="mailto:pzhang@tju.edu.cn" TargetMode="External"/><Relationship Id="rId2016" Type="http://schemas.openxmlformats.org/officeDocument/2006/relationships/hyperlink" Target="mailto:jasonwang.ecnu@gmail.com" TargetMode="External"/><Relationship Id="rId2015" Type="http://schemas.openxmlformats.org/officeDocument/2006/relationships/hyperlink" Target="mailto:2391207566@qq.com" TargetMode="External"/><Relationship Id="rId2014" Type="http://schemas.openxmlformats.org/officeDocument/2006/relationships/hyperlink" Target="mailto:maochenhui.maochen@antgroup.com" TargetMode="External"/><Relationship Id="rId2013" Type="http://schemas.openxmlformats.org/officeDocument/2006/relationships/hyperlink" Target="http://jd.com" TargetMode="External"/><Relationship Id="rId2012" Type="http://schemas.openxmlformats.org/officeDocument/2006/relationships/hyperlink" Target="mailto:liemingming@outlook.com" TargetMode="External"/><Relationship Id="rId2011" Type="http://schemas.openxmlformats.org/officeDocument/2006/relationships/hyperlink" Target="mailto:heliang@mail.tsinghua.edu.cn" TargetMode="External"/><Relationship Id="rId2010" Type="http://schemas.openxmlformats.org/officeDocument/2006/relationships/hyperlink" Target="mailto:xc341@cantab.ac.uk" TargetMode="External"/><Relationship Id="rId201" Type="http://schemas.openxmlformats.org/officeDocument/2006/relationships/hyperlink" Target="mailto:linlin@coli.uni-saarland.de" TargetMode="External"/><Relationship Id="rId2009" Type="http://schemas.openxmlformats.org/officeDocument/2006/relationships/hyperlink" Target="mailto:carloschang@tencent.com" TargetMode="External"/><Relationship Id="rId2008" Type="http://schemas.openxmlformats.org/officeDocument/2006/relationships/hyperlink" Target="http://wenyou.lc" TargetMode="External"/><Relationship Id="rId2007" Type="http://schemas.openxmlformats.org/officeDocument/2006/relationships/hyperlink" Target="mailto:wenyou.lc@antgroup.com" TargetMode="External"/><Relationship Id="rId2006" Type="http://schemas.openxmlformats.org/officeDocument/2006/relationships/hyperlink" Target="mailto:cassiehkx@gmail.com" TargetMode="External"/><Relationship Id="rId2005" Type="http://schemas.openxmlformats.org/officeDocument/2006/relationships/hyperlink" Target="mailto:zhouxian@alumni.sjtu.edu.cn" TargetMode="External"/><Relationship Id="rId2004" Type="http://schemas.openxmlformats.org/officeDocument/2006/relationships/hyperlink" Target="mailto:huwenp@outlook.com" TargetMode="External"/><Relationship Id="rId2003" Type="http://schemas.openxmlformats.org/officeDocument/2006/relationships/hyperlink" Target="mailto:husonglin@iie.ac.cn" TargetMode="External"/><Relationship Id="rId2002" Type="http://schemas.openxmlformats.org/officeDocument/2006/relationships/hyperlink" Target="mailto:zhongyiran@gmail.com" TargetMode="External"/><Relationship Id="rId2001" Type="http://schemas.openxmlformats.org/officeDocument/2006/relationships/hyperlink" Target="mailto:zhao_xiutian@outlook.com" TargetMode="External"/><Relationship Id="rId2000" Type="http://schemas.openxmlformats.org/officeDocument/2006/relationships/hyperlink" Target="mailto:zhaof@hust.edu.cn" TargetMode="External"/><Relationship Id="rId200" Type="http://schemas.openxmlformats.org/officeDocument/2006/relationships/hyperlink" Target="mailto:lynn.lilinlin@huawei.com" TargetMode="External"/><Relationship Id="rId20" Type="http://schemas.openxmlformats.org/officeDocument/2006/relationships/hyperlink" Target="mailto:florian.boudin@univ-nantes.fr" TargetMode="External"/><Relationship Id="rId2" Type="http://schemas.openxmlformats.org/officeDocument/2006/relationships/hyperlink" Target="mailto:rasmusse@ptd.net" TargetMode="External"/><Relationship Id="rId1999" Type="http://schemas.openxmlformats.org/officeDocument/2006/relationships/hyperlink" Target="mailto:zhangzhebin2@huawei.com" TargetMode="External"/><Relationship Id="rId1998" Type="http://schemas.openxmlformats.org/officeDocument/2006/relationships/hyperlink" Target="mailto:yzhangee@connect.ust.hk" TargetMode="External"/><Relationship Id="rId1997" Type="http://schemas.openxmlformats.org/officeDocument/2006/relationships/hyperlink" Target="mailto:yuexiang.xyx@alibaba-inc.com" TargetMode="External"/><Relationship Id="rId1996" Type="http://schemas.openxmlformats.org/officeDocument/2006/relationships/hyperlink" Target="mailto:yangjun.wu@connect.polyu.hk" TargetMode="External"/><Relationship Id="rId1995" Type="http://schemas.openxmlformats.org/officeDocument/2006/relationships/hyperlink" Target="mailto:wangjiah@mail.sysu.edu.cn" TargetMode="External"/><Relationship Id="rId1994" Type="http://schemas.openxmlformats.org/officeDocument/2006/relationships/hyperlink" Target="mailto:tianrong03@kuaishou.com" TargetMode="External"/><Relationship Id="rId1993" Type="http://schemas.openxmlformats.org/officeDocument/2006/relationships/hyperlink" Target="mailto:pujiashu@corp.netease.com" TargetMode="External"/><Relationship Id="rId1992" Type="http://schemas.openxmlformats.org/officeDocument/2006/relationships/hyperlink" Target="mailto:ma-yx16@tsinghua.org.cn" TargetMode="External"/><Relationship Id="rId1991" Type="http://schemas.openxmlformats.org/officeDocument/2006/relationships/hyperlink" Target="mailto:yuzelou.001@gmail.com" TargetMode="External"/><Relationship Id="rId1990" Type="http://schemas.openxmlformats.org/officeDocument/2006/relationships/hyperlink" Target="mailto:ztlisz@foxmail.com" TargetMode="External"/><Relationship Id="rId199" Type="http://schemas.openxmlformats.org/officeDocument/2006/relationships/hyperlink" Target="mailto:p.lendvai@uvt.nl" TargetMode="External"/><Relationship Id="rId1989" Type="http://schemas.openxmlformats.org/officeDocument/2006/relationships/hyperlink" Target="mailto:lijunpeng@bigai.ai" TargetMode="External"/><Relationship Id="rId1988" Type="http://schemas.openxmlformats.org/officeDocument/2006/relationships/hyperlink" Target="mailto:cjiangad@connect.ust.hk" TargetMode="External"/><Relationship Id="rId1987" Type="http://schemas.openxmlformats.org/officeDocument/2006/relationships/hyperlink" Target="mailto:junyanhe1989@gmail.com" TargetMode="External"/><Relationship Id="rId1986" Type="http://schemas.openxmlformats.org/officeDocument/2006/relationships/hyperlink" Target="mailto:shuyic@alumni.cmu.edu" TargetMode="External"/><Relationship Id="rId1985" Type="http://schemas.openxmlformats.org/officeDocument/2006/relationships/hyperlink" Target="mailto:laihanj3@mail.sysu.edu.cn" TargetMode="External"/><Relationship Id="rId1984" Type="http://schemas.openxmlformats.org/officeDocument/2006/relationships/hyperlink" Target="mailto:107556521210@stu.xju.edu.cn" TargetMode="External"/><Relationship Id="rId1983" Type="http://schemas.openxmlformats.org/officeDocument/2006/relationships/hyperlink" Target="mailto:juding@microsoft.com" TargetMode="External"/><Relationship Id="rId1982" Type="http://schemas.openxmlformats.org/officeDocument/2006/relationships/hyperlink" Target="mailto:zhoujingbo@baidu.com" TargetMode="External"/><Relationship Id="rId1981" Type="http://schemas.openxmlformats.org/officeDocument/2006/relationships/hyperlink" Target="mailto:xiya_zhong@apple.com" TargetMode="External"/><Relationship Id="rId1980" Type="http://schemas.openxmlformats.org/officeDocument/2006/relationships/hyperlink" Target="mailto:enbozhao@tencent.com" TargetMode="External"/><Relationship Id="rId198" Type="http://schemas.openxmlformats.org/officeDocument/2006/relationships/hyperlink" Target="mailto:piroska.lendvai@badw.de" TargetMode="External"/><Relationship Id="rId1979" Type="http://schemas.openxmlformats.org/officeDocument/2006/relationships/hyperlink" Target="mailto:yunchenx@outlook.com" TargetMode="External"/><Relationship Id="rId1978" Type="http://schemas.openxmlformats.org/officeDocument/2006/relationships/hyperlink" Target="mailto:zhangpeng_@fudan.edu.cn" TargetMode="External"/><Relationship Id="rId1977" Type="http://schemas.openxmlformats.org/officeDocument/2006/relationships/hyperlink" Target="mailto:yangya@zju.edu.cn" TargetMode="External"/><Relationship Id="rId1976" Type="http://schemas.openxmlformats.org/officeDocument/2006/relationships/hyperlink" Target="mailto:pqz1811@gmail.com" TargetMode="External"/><Relationship Id="rId1975" Type="http://schemas.openxmlformats.org/officeDocument/2006/relationships/hyperlink" Target="mailto:dyxiong@tju.edu.cn" TargetMode="External"/><Relationship Id="rId1974" Type="http://schemas.openxmlformats.org/officeDocument/2006/relationships/hyperlink" Target="mailto:wang_yunfeng@apple.com" TargetMode="External"/><Relationship Id="rId1973" Type="http://schemas.openxmlformats.org/officeDocument/2006/relationships/hyperlink" Target="mailto:wanghaobo@zju.edu.cn" TargetMode="External"/><Relationship Id="rId1972" Type="http://schemas.openxmlformats.org/officeDocument/2006/relationships/hyperlink" Target="mailto:wanghaibo3@myhexin.com" TargetMode="External"/><Relationship Id="rId1971" Type="http://schemas.openxmlformats.org/officeDocument/2006/relationships/hyperlink" Target="mailto:sun_yuqing@sdu.edu.cn" TargetMode="External"/><Relationship Id="rId1970" Type="http://schemas.openxmlformats.org/officeDocument/2006/relationships/hyperlink" Target="mailto:qi.su@huawei.com" TargetMode="External"/><Relationship Id="rId197" Type="http://schemas.openxmlformats.org/officeDocument/2006/relationships/hyperlink" Target="mailto:csai.huang@gmail.com" TargetMode="External"/><Relationship Id="rId1969" Type="http://schemas.openxmlformats.org/officeDocument/2006/relationships/hyperlink" Target="mailto:shanghengchao@huawei.com" TargetMode="External"/><Relationship Id="rId1968" Type="http://schemas.openxmlformats.org/officeDocument/2006/relationships/hyperlink" Target="mailto:wanghaiteng@buaa.edu.cn" TargetMode="External"/><Relationship Id="rId1967" Type="http://schemas.openxmlformats.org/officeDocument/2006/relationships/hyperlink" Target="mailto:ncamtu@nju.edu.cn" TargetMode="External"/><Relationship Id="rId1966" Type="http://schemas.openxmlformats.org/officeDocument/2006/relationships/hyperlink" Target="mailto:lvguo.lacey@bytedance.com" TargetMode="External"/><Relationship Id="rId1965" Type="http://schemas.openxmlformats.org/officeDocument/2006/relationships/hyperlink" Target="mailto:luop@ict.ac.cn" TargetMode="External"/><Relationship Id="rId1964" Type="http://schemas.openxmlformats.org/officeDocument/2006/relationships/hyperlink" Target="mailto:lj_m@163.com" TargetMode="External"/><Relationship Id="rId1963" Type="http://schemas.openxmlformats.org/officeDocument/2006/relationships/hyperlink" Target="mailto:lmp_decaderan@163.com" TargetMode="External"/><Relationship Id="rId1962" Type="http://schemas.openxmlformats.org/officeDocument/2006/relationships/hyperlink" Target="mailto:liangchen1ce@gmail.com" TargetMode="External"/><Relationship Id="rId1961" Type="http://schemas.openxmlformats.org/officeDocument/2006/relationships/hyperlink" Target="mailto:shushenglee@outlook.com" TargetMode="External"/><Relationship Id="rId1960" Type="http://schemas.openxmlformats.org/officeDocument/2006/relationships/hyperlink" Target="mailto:liyumeng.cs@gmail.com" TargetMode="External"/><Relationship Id="rId196" Type="http://schemas.openxmlformats.org/officeDocument/2006/relationships/hyperlink" Target="mailto:huangminlie@126.com" TargetMode="External"/><Relationship Id="rId1959" Type="http://schemas.openxmlformats.org/officeDocument/2006/relationships/hyperlink" Target="http://linjing.li" TargetMode="External"/><Relationship Id="rId1958" Type="http://schemas.openxmlformats.org/officeDocument/2006/relationships/hyperlink" Target="mailto:linjing.li@ia.ac.cn" TargetMode="External"/><Relationship Id="rId1957" Type="http://schemas.openxmlformats.org/officeDocument/2006/relationships/hyperlink" Target="mailto:lexinyi@sjtu.edu.cn" TargetMode="External"/><Relationship Id="rId1956" Type="http://schemas.openxmlformats.org/officeDocument/2006/relationships/hyperlink" Target="mailto:lailiyuanjun@buaa.edu.cn" TargetMode="External"/><Relationship Id="rId1955" Type="http://schemas.openxmlformats.org/officeDocument/2006/relationships/hyperlink" Target="mailto:xiaolhu@microsoft.com" TargetMode="External"/><Relationship Id="rId1954" Type="http://schemas.openxmlformats.org/officeDocument/2006/relationships/hyperlink" Target="mailto:huangmengzuo@corp.netease.com" TargetMode="External"/><Relationship Id="rId1953" Type="http://schemas.openxmlformats.org/officeDocument/2006/relationships/hyperlink" Target="mailto:youngizzet@gmail.com" TargetMode="External"/><Relationship Id="rId1952" Type="http://schemas.openxmlformats.org/officeDocument/2006/relationships/hyperlink" Target="mailto:zhipeng_han@apple.com" TargetMode="External"/><Relationship Id="rId1951" Type="http://schemas.openxmlformats.org/officeDocument/2006/relationships/hyperlink" Target="mailto:guoyunsan@myhexin.com" TargetMode="External"/><Relationship Id="rId1950" Type="http://schemas.openxmlformats.org/officeDocument/2006/relationships/hyperlink" Target="mailto:fengqi.777@bytedance.com" TargetMode="External"/><Relationship Id="rId195" Type="http://schemas.openxmlformats.org/officeDocument/2006/relationships/hyperlink" Target="mailto:goodman.m.w@gmail.com" TargetMode="External"/><Relationship Id="rId1949" Type="http://schemas.openxmlformats.org/officeDocument/2006/relationships/hyperlink" Target="mailto:dongyuzhu@baidu.com" TargetMode="External"/><Relationship Id="rId1948" Type="http://schemas.openxmlformats.org/officeDocument/2006/relationships/hyperlink" Target="mailto:xiaoxin.chen@vivo.com" TargetMode="External"/><Relationship Id="rId1947" Type="http://schemas.openxmlformats.org/officeDocument/2006/relationships/hyperlink" Target="mailto:changyongzhu@corp.netease.com" TargetMode="External"/><Relationship Id="rId1946" Type="http://schemas.openxmlformats.org/officeDocument/2006/relationships/hyperlink" Target="mailto:caoyixuan@ict.ac.cn" TargetMode="External"/><Relationship Id="rId1945" Type="http://schemas.openxmlformats.org/officeDocument/2006/relationships/hyperlink" Target="mailto:742105927@qq.com" TargetMode="External"/><Relationship Id="rId1944" Type="http://schemas.openxmlformats.org/officeDocument/2006/relationships/hyperlink" Target="mailto:alex.gao@gtcom-us.com" TargetMode="External"/><Relationship Id="rId1943" Type="http://schemas.openxmlformats.org/officeDocument/2006/relationships/hyperlink" Target="mailto:cecilia.wang@gtcom-us.com" TargetMode="External"/><Relationship Id="rId1942" Type="http://schemas.openxmlformats.org/officeDocument/2006/relationships/hyperlink" Target="mailto:mxinyuma@gmail.com" TargetMode="External"/><Relationship Id="rId1941" Type="http://schemas.openxmlformats.org/officeDocument/2006/relationships/hyperlink" Target="mailto:yu_carrie@apple.com" TargetMode="External"/><Relationship Id="rId1940" Type="http://schemas.openxmlformats.org/officeDocument/2006/relationships/hyperlink" Target="mailto:congyue.ww@antgroup.com" TargetMode="External"/><Relationship Id="rId194" Type="http://schemas.openxmlformats.org/officeDocument/2006/relationships/hyperlink" Target="mailto:goodmami@uw.edu" TargetMode="External"/><Relationship Id="rId1939" Type="http://schemas.openxmlformats.org/officeDocument/2006/relationships/hyperlink" Target="mailto:fidelrio@uc.cl" TargetMode="External"/><Relationship Id="rId1938" Type="http://schemas.openxmlformats.org/officeDocument/2006/relationships/hyperlink" Target="mailto:furrutia@dim.uchile.cl" TargetMode="External"/><Relationship Id="rId1937" Type="http://schemas.openxmlformats.org/officeDocument/2006/relationships/hyperlink" Target="mailto:tomvergara@uc.cl" TargetMode="External"/><Relationship Id="rId1936" Type="http://schemas.openxmlformats.org/officeDocument/2006/relationships/hyperlink" Target="mailto:tiana.simovic@mail.utoronto.ca" TargetMode="External"/><Relationship Id="rId1935" Type="http://schemas.openxmlformats.org/officeDocument/2006/relationships/hyperlink" Target="mailto:josiane212@hotmail.com" TargetMode="External"/><Relationship Id="rId1934" Type="http://schemas.openxmlformats.org/officeDocument/2006/relationships/hyperlink" Target="mailto:megh.1211@gmail.com" TargetMode="External"/><Relationship Id="rId1933" Type="http://schemas.openxmlformats.org/officeDocument/2006/relationships/hyperlink" Target="mailto:rpradeep@uwaterloo.ca" TargetMode="External"/><Relationship Id="rId1932" Type="http://schemas.openxmlformats.org/officeDocument/2006/relationships/hyperlink" Target="mailto:mesm.shuhaib@gmail.com" TargetMode="External"/><Relationship Id="rId1931" Type="http://schemas.openxmlformats.org/officeDocument/2006/relationships/hyperlink" Target="mailto:senyu@ualberta.ca" TargetMode="External"/><Relationship Id="rId1930" Type="http://schemas.openxmlformats.org/officeDocument/2006/relationships/hyperlink" Target="mailto:14kwonss@gmail.com" TargetMode="External"/><Relationship Id="rId193" Type="http://schemas.openxmlformats.org/officeDocument/2006/relationships/hyperlink" Target="mailto:ggianna@scify.org" TargetMode="External"/><Relationship Id="rId1929" Type="http://schemas.openxmlformats.org/officeDocument/2006/relationships/hyperlink" Target="mailto:x2jian@uwaterloo.ca" TargetMode="External"/><Relationship Id="rId1928" Type="http://schemas.openxmlformats.org/officeDocument/2006/relationships/hyperlink" Target="mailto:michael.ilagan@mail.mcgill.ca" TargetMode="External"/><Relationship Id="rId1927" Type="http://schemas.openxmlformats.org/officeDocument/2006/relationships/hyperlink" Target="mailto:krishno.dey@unb.ca" TargetMode="External"/><Relationship Id="rId1926" Type="http://schemas.openxmlformats.org/officeDocument/2006/relationships/hyperlink" Target="mailto:habib.sifat@connect.polyu.hk" TargetMode="External"/><Relationship Id="rId1925" Type="http://schemas.openxmlformats.org/officeDocument/2006/relationships/hyperlink" Target="http://yimu.wang" TargetMode="External"/><Relationship Id="rId1924" Type="http://schemas.openxmlformats.org/officeDocument/2006/relationships/hyperlink" Target="mailto:yimu.wang@uwaterloo.ca" TargetMode="External"/><Relationship Id="rId1923" Type="http://schemas.openxmlformats.org/officeDocument/2006/relationships/hyperlink" Target="mailto:yansh@yorku.ca" TargetMode="External"/><Relationship Id="rId1922" Type="http://schemas.openxmlformats.org/officeDocument/2006/relationships/hyperlink" Target="mailto:radha.chitta@zuva.ai" TargetMode="External"/><Relationship Id="rId1921" Type="http://schemas.openxmlformats.org/officeDocument/2006/relationships/hyperlink" Target="mailto:thomas.ouellet@tpsgc-pwgsc.gc.ca" TargetMode="External"/><Relationship Id="rId1920" Type="http://schemas.openxmlformats.org/officeDocument/2006/relationships/hyperlink" Target="mailto:yuyang.liu@thomsonreuters.com" TargetMode="External"/><Relationship Id="rId192" Type="http://schemas.openxmlformats.org/officeDocument/2006/relationships/hyperlink" Target="mailto:ggianna@iit.demokritos.gr" TargetMode="External"/><Relationship Id="rId1919" Type="http://schemas.openxmlformats.org/officeDocument/2006/relationships/hyperlink" Target="mailto:sina.gholamian@thomsonreuters.com" TargetMode="External"/><Relationship Id="rId1918" Type="http://schemas.openxmlformats.org/officeDocument/2006/relationships/hyperlink" Target="mailto:oleksandr.bushuyev@bell.ca" TargetMode="External"/><Relationship Id="rId1917" Type="http://schemas.openxmlformats.org/officeDocument/2006/relationships/hyperlink" Target="mailto:daniel.bucci@bell.ca" TargetMode="External"/><Relationship Id="rId1916" Type="http://schemas.openxmlformats.org/officeDocument/2006/relationships/hyperlink" Target="mailto:david.lai2@huawei.com" TargetMode="External"/><Relationship Id="rId1915" Type="http://schemas.openxmlformats.org/officeDocument/2006/relationships/hyperlink" Target="mailto:mcanute@sfu.ca" TargetMode="External"/><Relationship Id="rId1914" Type="http://schemas.openxmlformats.org/officeDocument/2006/relationships/hyperlink" Target="mailto:shsaad@uwindsor.ca" TargetMode="External"/><Relationship Id="rId1913" Type="http://schemas.openxmlformats.org/officeDocument/2006/relationships/hyperlink" Target="mailto:christina.minkova@gmail.com" TargetMode="External"/><Relationship Id="rId1912" Type="http://schemas.openxmlformats.org/officeDocument/2006/relationships/hyperlink" Target="mailto:fiipdimpr@gmail.com" TargetMode="External"/><Relationship Id="rId1911" Type="http://schemas.openxmlformats.org/officeDocument/2006/relationships/hyperlink" Target="mailto:luiza.pozzobon@gmail.com" TargetMode="External"/><Relationship Id="rId1910" Type="http://schemas.openxmlformats.org/officeDocument/2006/relationships/hyperlink" Target="mailto:tuliosilva@usp.br" TargetMode="External"/><Relationship Id="rId191" Type="http://schemas.openxmlformats.org/officeDocument/2006/relationships/hyperlink" Target="mailto:amitava.santu@gmail.com" TargetMode="External"/><Relationship Id="rId1909" Type="http://schemas.openxmlformats.org/officeDocument/2006/relationships/hyperlink" Target="mailto:manon.reusens@kuleuven.be" TargetMode="External"/><Relationship Id="rId1908" Type="http://schemas.openxmlformats.org/officeDocument/2006/relationships/hyperlink" Target="mailto:gorjan.radevski@esat.kuleuven.be" TargetMode="External"/><Relationship Id="rId1907" Type="http://schemas.openxmlformats.org/officeDocument/2006/relationships/hyperlink" Target="mailto:karel.doosterlinck@ugent.be" TargetMode="External"/><Relationship Id="rId1906" Type="http://schemas.openxmlformats.org/officeDocument/2006/relationships/hyperlink" Target="mailto:philipp.borchert@ieseg.fr" TargetMode="External"/><Relationship Id="rId1905" Type="http://schemas.openxmlformats.org/officeDocument/2006/relationships/hyperlink" Target="mailto:natalia.evgrafova@ugent.be" TargetMode="External"/><Relationship Id="rId1904" Type="http://schemas.openxmlformats.org/officeDocument/2006/relationships/hyperlink" Target="mailto:anisismail09@gmail.com" TargetMode="External"/><Relationship Id="rId1903" Type="http://schemas.openxmlformats.org/officeDocument/2006/relationships/hyperlink" Target="mailto:andrea.pennisi@enhesa.com" TargetMode="External"/><Relationship Id="rId1902" Type="http://schemas.openxmlformats.org/officeDocument/2006/relationships/hyperlink" Target="mailto:isabelle.gribomont@gmail.com" TargetMode="External"/><Relationship Id="rId1901" Type="http://schemas.openxmlformats.org/officeDocument/2006/relationships/hyperlink" Target="mailto:u1804017@student.cuet.ac.bd" TargetMode="External"/><Relationship Id="rId1900" Type="http://schemas.openxmlformats.org/officeDocument/2006/relationships/hyperlink" Target="mailto:u1704039@student.cuet.ac.bd" TargetMode="External"/><Relationship Id="rId190" Type="http://schemas.openxmlformats.org/officeDocument/2006/relationships/hyperlink" Target="mailto:chaileon@dso.org.sg" TargetMode="External"/><Relationship Id="rId19" Type="http://schemas.openxmlformats.org/officeDocument/2006/relationships/hyperlink" Target="mailto:gemma.boleda@upf.edu" TargetMode="External"/><Relationship Id="rId1899" Type="http://schemas.openxmlformats.org/officeDocument/2006/relationships/hyperlink" Target="mailto:u1804038@student.cuet.ac.bd" TargetMode="External"/><Relationship Id="rId1898" Type="http://schemas.openxmlformats.org/officeDocument/2006/relationships/hyperlink" Target="mailto:rajesh15-13032@diu.edu.bd" TargetMode="External"/><Relationship Id="rId1897" Type="http://schemas.openxmlformats.org/officeDocument/2006/relationships/hyperlink" Target="mailto:aunabilac@gmail.com" TargetMode="External"/><Relationship Id="rId1896" Type="http://schemas.openxmlformats.org/officeDocument/2006/relationships/hyperlink" Target="mailto:prerona15-14134@diu.edu.bd" TargetMode="External"/><Relationship Id="rId1895" Type="http://schemas.openxmlformats.org/officeDocument/2006/relationships/hyperlink" Target="mailto:tariquzzaman@iut-dhaka.edu" TargetMode="External"/><Relationship Id="rId1894" Type="http://schemas.openxmlformats.org/officeDocument/2006/relationships/hyperlink" Target="mailto:ahasankabir146@gmail.com" TargetMode="External"/><Relationship Id="rId1893" Type="http://schemas.openxmlformats.org/officeDocument/2006/relationships/hyperlink" Target="mailto:u1804052@student.cuet.ac.bd" TargetMode="External"/><Relationship Id="rId1892" Type="http://schemas.openxmlformats.org/officeDocument/2006/relationships/hyperlink" Target="mailto:u1804109@student.cuet.ac.bd" TargetMode="External"/><Relationship Id="rId1891" Type="http://schemas.openxmlformats.org/officeDocument/2006/relationships/hyperlink" Target="mailto:riyad.omf@gmail.com" TargetMode="External"/><Relationship Id="rId1890" Type="http://schemas.openxmlformats.org/officeDocument/2006/relationships/hyperlink" Target="mailto:jahedul25@student.sust.edu" TargetMode="External"/><Relationship Id="rId189" Type="http://schemas.openxmlformats.org/officeDocument/2006/relationships/hyperlink" Target="mailto:hugochan2013@gmail.com" TargetMode="External"/><Relationship Id="rId1889" Type="http://schemas.openxmlformats.org/officeDocument/2006/relationships/hyperlink" Target="mailto:fahimcse381@gmail.com" TargetMode="External"/><Relationship Id="rId1888" Type="http://schemas.openxmlformats.org/officeDocument/2006/relationships/hyperlink" Target="mailto:nairakhan@du.ac.bd" TargetMode="External"/><Relationship Id="rId1887" Type="http://schemas.openxmlformats.org/officeDocument/2006/relationships/hyperlink" Target="mailto:rabindra.nandi@hishab.co" TargetMode="External"/><Relationship Id="rId1886" Type="http://schemas.openxmlformats.org/officeDocument/2006/relationships/hyperlink" Target="mailto:towhidulislam@iut-dhaka.edu" TargetMode="External"/><Relationship Id="rId1885" Type="http://schemas.openxmlformats.org/officeDocument/2006/relationships/hyperlink" Target="http://nhsarker.bd" TargetMode="External"/><Relationship Id="rId1884" Type="http://schemas.openxmlformats.org/officeDocument/2006/relationships/hyperlink" Target="mailto:nhsarker.bd@gmail.com" TargetMode="External"/><Relationship Id="rId1883" Type="http://schemas.openxmlformats.org/officeDocument/2006/relationships/hyperlink" Target="mailto:refaat.alamgir@gmail.com" TargetMode="External"/><Relationship Id="rId1882" Type="http://schemas.openxmlformats.org/officeDocument/2006/relationships/hyperlink" Target="mailto:alviaveen@iut-dhaka.edu" TargetMode="External"/><Relationship Id="rId1881" Type="http://schemas.openxmlformats.org/officeDocument/2006/relationships/hyperlink" Target="mailto:lukas.thoma@univie.ac.at" TargetMode="External"/><Relationship Id="rId1880" Type="http://schemas.openxmlformats.org/officeDocument/2006/relationships/hyperlink" Target="mailto:pedro.henrique.luz.de.araujo@univie.ac.at" TargetMode="External"/><Relationship Id="rId188" Type="http://schemas.openxmlformats.org/officeDocument/2006/relationships/hyperlink" Target="mailto:jchen2@gmail.com" TargetMode="External"/><Relationship Id="rId1879" Type="http://schemas.openxmlformats.org/officeDocument/2006/relationships/hyperlink" Target="mailto:yuxi.xia@univie.ac.at" TargetMode="External"/><Relationship Id="rId1878" Type="http://schemas.openxmlformats.org/officeDocument/2006/relationships/hyperlink" Target="mailto:andreas.baumann@univie.ac.at" TargetMode="External"/><Relationship Id="rId1877" Type="http://schemas.openxmlformats.org/officeDocument/2006/relationships/hyperlink" Target="mailto:sebastian.hofstaetter@outlook.com" TargetMode="External"/><Relationship Id="rId1876" Type="http://schemas.openxmlformats.org/officeDocument/2006/relationships/hyperlink" Target="http://ruiqi.li" TargetMode="External"/><Relationship Id="rId1875" Type="http://schemas.openxmlformats.org/officeDocument/2006/relationships/hyperlink" Target="mailto:ruiqi.li@anu.edu.au" TargetMode="External"/><Relationship Id="rId1874" Type="http://schemas.openxmlformats.org/officeDocument/2006/relationships/hyperlink" Target="mailto:mongyuan.sim@student.adelaide.edu.au" TargetMode="External"/><Relationship Id="rId1873" Type="http://schemas.openxmlformats.org/officeDocument/2006/relationships/hyperlink" Target="mailto:maja.jablonska@anu.edu.au" TargetMode="External"/><Relationship Id="rId1872" Type="http://schemas.openxmlformats.org/officeDocument/2006/relationships/hyperlink" Target="mailto:mingbin@unimelb.edu.au" TargetMode="External"/><Relationship Id="rId1871" Type="http://schemas.openxmlformats.org/officeDocument/2006/relationships/hyperlink" Target="mailto:christina.stothard@defence.gov.au" TargetMode="External"/><Relationship Id="rId1870" Type="http://schemas.openxmlformats.org/officeDocument/2006/relationships/hyperlink" Target="mailto:bradley.donnelly2@defence.gov.au" TargetMode="External"/><Relationship Id="rId187" Type="http://schemas.openxmlformats.org/officeDocument/2006/relationships/hyperlink" Target="mailto:jchen@interactions.com" TargetMode="External"/><Relationship Id="rId1869" Type="http://schemas.openxmlformats.org/officeDocument/2006/relationships/hyperlink" Target="mailto:s.zhuang@uq.edu.au" TargetMode="External"/><Relationship Id="rId1868" Type="http://schemas.openxmlformats.org/officeDocument/2006/relationships/hyperlink" Target="mailto:b.koopman@uq.edu.au" TargetMode="External"/><Relationship Id="rId1867" Type="http://schemas.openxmlformats.org/officeDocument/2006/relationships/hyperlink" Target="mailto:g.zuccon@uq.edu.au" TargetMode="External"/><Relationship Id="rId1866" Type="http://schemas.openxmlformats.org/officeDocument/2006/relationships/hyperlink" Target="mailto:ykang@swin.edu.au" TargetMode="External"/><Relationship Id="rId1865" Type="http://schemas.openxmlformats.org/officeDocument/2006/relationships/hyperlink" Target="mailto:s.culpepper@uq.edu.au" TargetMode="External"/><Relationship Id="rId1864" Type="http://schemas.openxmlformats.org/officeDocument/2006/relationships/hyperlink" Target="mailto:qianyufeng718@gmail.com" TargetMode="External"/><Relationship Id="rId1863" Type="http://schemas.openxmlformats.org/officeDocument/2006/relationships/hyperlink" Target="mailto:golovanov-i@yandex-team.ru" TargetMode="External"/><Relationship Id="rId1862" Type="http://schemas.openxmlformats.org/officeDocument/2006/relationships/hyperlink" Target="mailto:yunyao@gmail.com" TargetMode="External"/><Relationship Id="rId1861" Type="http://schemas.openxmlformats.org/officeDocument/2006/relationships/hyperlink" Target="mailto:mava9459@colorado.edu" TargetMode="External"/><Relationship Id="rId1860" Type="http://schemas.openxmlformats.org/officeDocument/2006/relationships/hyperlink" Target="mailto:gpwl0709@korea.ac.kr" TargetMode="External"/><Relationship Id="rId186" Type="http://schemas.openxmlformats.org/officeDocument/2006/relationships/hyperlink" Target="mailto:bchen@i2r.a-star.edu.sg" TargetMode="External"/><Relationship Id="rId1859" Type="http://schemas.openxmlformats.org/officeDocument/2006/relationships/hyperlink" Target="mailto:mj200@iu.edu" TargetMode="External"/><Relationship Id="rId1858" Type="http://schemas.openxmlformats.org/officeDocument/2006/relationships/hyperlink" Target="mailto:tanyjnaaman@gmail.com" TargetMode="External"/><Relationship Id="rId1857" Type="http://schemas.openxmlformats.org/officeDocument/2006/relationships/hyperlink" Target="mailto:tannaaman@u.nus.edu" TargetMode="External"/><Relationship Id="rId1856" Type="http://schemas.openxmlformats.org/officeDocument/2006/relationships/hyperlink" Target="mailto:tanvidinkar@gmail.com" TargetMode="External"/><Relationship Id="rId1855" Type="http://schemas.openxmlformats.org/officeDocument/2006/relationships/hyperlink" Target="mailto:T.Dinkar@hw.ac.uk" TargetMode="External"/><Relationship Id="rId1854" Type="http://schemas.openxmlformats.org/officeDocument/2006/relationships/hyperlink" Target="mailto:herzmood@163.com" TargetMode="External"/><Relationship Id="rId1853" Type="http://schemas.openxmlformats.org/officeDocument/2006/relationships/hyperlink" Target="mailto:hanjq2022@shanghaitech.edu.cn" TargetMode="External"/><Relationship Id="rId1852" Type="http://schemas.openxmlformats.org/officeDocument/2006/relationships/hyperlink" Target="mailto:vutran0230@gmail.com" TargetMode="External"/><Relationship Id="rId1851" Type="http://schemas.openxmlformats.org/officeDocument/2006/relationships/hyperlink" Target="mailto:vutran@ism.ac.jp" TargetMode="External"/><Relationship Id="rId1850" Type="http://schemas.openxmlformats.org/officeDocument/2006/relationships/hyperlink" Target="mailto:yusuke.fukazawa@gmail.com" TargetMode="External"/><Relationship Id="rId185" Type="http://schemas.openxmlformats.org/officeDocument/2006/relationships/hyperlink" Target="mailto:ncan@meta.com" TargetMode="External"/><Relationship Id="rId1849" Type="http://schemas.openxmlformats.org/officeDocument/2006/relationships/hyperlink" Target="mailto:fukazawa@sophia.ac.jp" TargetMode="External"/><Relationship Id="rId1848" Type="http://schemas.openxmlformats.org/officeDocument/2006/relationships/hyperlink" Target="mailto:kainghour@gmail.com" TargetMode="External"/><Relationship Id="rId1847" Type="http://schemas.openxmlformats.org/officeDocument/2006/relationships/hyperlink" Target="mailto:hour_kaing@nict.go.jp" TargetMode="External"/><Relationship Id="rId1846" Type="http://schemas.openxmlformats.org/officeDocument/2006/relationships/hyperlink" Target="mailto:whn628@gmail.com" TargetMode="External"/><Relationship Id="rId1845" Type="http://schemas.openxmlformats.org/officeDocument/2006/relationships/hyperlink" Target="mailto:haonan.wang@u.nus.edu" TargetMode="External"/><Relationship Id="rId1844" Type="http://schemas.openxmlformats.org/officeDocument/2006/relationships/hyperlink" Target="mailto:arid.hasan.h@gmail.com" TargetMode="External"/><Relationship Id="rId1843" Type="http://schemas.openxmlformats.org/officeDocument/2006/relationships/hyperlink" Target="mailto:nishida.yuto.nu8@is.naist.jp" TargetMode="External"/><Relationship Id="rId1842" Type="http://schemas.openxmlformats.org/officeDocument/2006/relationships/hyperlink" Target="mailto:fionajrchen@gmail.com" TargetMode="External"/><Relationship Id="rId1841" Type="http://schemas.openxmlformats.org/officeDocument/2006/relationships/hyperlink" Target="mailto:shicheng@cs.stanford.edu" TargetMode="External"/><Relationship Id="rId1840" Type="http://schemas.openxmlformats.org/officeDocument/2006/relationships/hyperlink" Target="mailto:feiyangchen98@gmail.com" TargetMode="External"/><Relationship Id="rId184" Type="http://schemas.openxmlformats.org/officeDocument/2006/relationships/hyperlink" Target="mailto:arianna.bis@gmail.com" TargetMode="External"/><Relationship Id="rId1839" Type="http://schemas.openxmlformats.org/officeDocument/2006/relationships/hyperlink" Target="mailto:qypeng@tju.edu.cn" TargetMode="External"/><Relationship Id="rId1838" Type="http://schemas.openxmlformats.org/officeDocument/2006/relationships/hyperlink" Target="mailto:me@danushka.net" TargetMode="External"/><Relationship Id="rId1837" Type="http://schemas.openxmlformats.org/officeDocument/2006/relationships/hyperlink" Target="mailto:danushka@liverpool.ac.uk" TargetMode="External"/><Relationship Id="rId1836" Type="http://schemas.openxmlformats.org/officeDocument/2006/relationships/hyperlink" Target="mailto:1415070006@qq.com" TargetMode="External"/><Relationship Id="rId1835" Type="http://schemas.openxmlformats.org/officeDocument/2006/relationships/hyperlink" Target="mailto:hsahn0323@gmail.com" TargetMode="External"/><Relationship Id="rId1834" Type="http://schemas.openxmlformats.org/officeDocument/2006/relationships/hyperlink" Target="mailto:addepalligowri@gmail.com" TargetMode="External"/><Relationship Id="rId1833" Type="http://schemas.openxmlformats.org/officeDocument/2006/relationships/hyperlink" Target="mailto:sreegowriaddepalli@gmail.com" TargetMode="External"/><Relationship Id="rId1832" Type="http://schemas.openxmlformats.org/officeDocument/2006/relationships/hyperlink" Target="mailto:miriam.eisenbruch@ling-phil.ox.ac.uk" TargetMode="External"/><Relationship Id="rId1831" Type="http://schemas.openxmlformats.org/officeDocument/2006/relationships/hyperlink" Target="mailto:a1752000@gmail.com" TargetMode="External"/><Relationship Id="rId1830" Type="http://schemas.openxmlformats.org/officeDocument/2006/relationships/hyperlink" Target="mailto:andleemac@gmail.com" TargetMode="External"/><Relationship Id="rId183" Type="http://schemas.openxmlformats.org/officeDocument/2006/relationships/hyperlink" Target="mailto:a.bisazza@rug.nl" TargetMode="External"/><Relationship Id="rId1829" Type="http://schemas.openxmlformats.org/officeDocument/2006/relationships/hyperlink" Target="mailto:andrew.mackey@uafs.edu" TargetMode="External"/><Relationship Id="rId1828" Type="http://schemas.openxmlformats.org/officeDocument/2006/relationships/hyperlink" Target="mailto:sourish_dasgupta@daiict.ac.in" TargetMode="External"/><Relationship Id="rId1827" Type="http://schemas.openxmlformats.org/officeDocument/2006/relationships/hyperlink" Target="mailto:tomek.zietkiewicz@gmail.com" TargetMode="External"/><Relationship Id="rId1826" Type="http://schemas.openxmlformats.org/officeDocument/2006/relationships/hyperlink" Target="mailto:sungho1067.shk@gmail.com" TargetMode="External"/><Relationship Id="rId1825" Type="http://schemas.openxmlformats.org/officeDocument/2006/relationships/hyperlink" Target="mailto:sungho3268@korea.ac.kr" TargetMode="External"/><Relationship Id="rId1824" Type="http://schemas.openxmlformats.org/officeDocument/2006/relationships/hyperlink" Target="mailto:pushpdeep0710@gmail.com" TargetMode="External"/><Relationship Id="rId1823" Type="http://schemas.openxmlformats.org/officeDocument/2006/relationships/hyperlink" Target="mailto:pushpdeep30@gmail.com" TargetMode="External"/><Relationship Id="rId1822" Type="http://schemas.openxmlformats.org/officeDocument/2006/relationships/hyperlink" Target="mailto:william-teo@outlook.com" TargetMode="External"/><Relationship Id="rId1821" Type="http://schemas.openxmlformats.org/officeDocument/2006/relationships/hyperlink" Target="mailto:yogads@gmail.com" TargetMode="External"/><Relationship Id="rId1820" Type="http://schemas.openxmlformats.org/officeDocument/2006/relationships/hyperlink" Target="mailto:adam_griggs@byu.edu" TargetMode="External"/><Relationship Id="rId182" Type="http://schemas.openxmlformats.org/officeDocument/2006/relationships/hyperlink" Target="mailto:a.s.belz@gmail.com" TargetMode="External"/><Relationship Id="rId1819" Type="http://schemas.openxmlformats.org/officeDocument/2006/relationships/hyperlink" Target="mailto:josh@precognito.com" TargetMode="External"/><Relationship Id="rId1818" Type="http://schemas.openxmlformats.org/officeDocument/2006/relationships/hyperlink" Target="mailto:josh@3io.com" TargetMode="External"/><Relationship Id="rId1817" Type="http://schemas.openxmlformats.org/officeDocument/2006/relationships/hyperlink" Target="mailto:mostofamonsur9396@gmail.com" TargetMode="External"/><Relationship Id="rId1816" Type="http://schemas.openxmlformats.org/officeDocument/2006/relationships/hyperlink" Target="mailto:Nadine.schmitt.22@ucl.ac.uk" TargetMode="External"/><Relationship Id="rId1815" Type="http://schemas.openxmlformats.org/officeDocument/2006/relationships/hyperlink" Target="mailto:john@kind.systems" TargetMode="External"/><Relationship Id="rId1814" Type="http://schemas.openxmlformats.org/officeDocument/2006/relationships/hyperlink" Target="mailto:john@openlaws.us" TargetMode="External"/><Relationship Id="rId1813" Type="http://schemas.openxmlformats.org/officeDocument/2006/relationships/hyperlink" Target="mailto:sahilc.mac1996@gmail.com" TargetMode="External"/><Relationship Id="rId1812" Type="http://schemas.openxmlformats.org/officeDocument/2006/relationships/hyperlink" Target="mailto:gabriel.maeztu@iomed.es" TargetMode="External"/><Relationship Id="rId1811" Type="http://schemas.openxmlformats.org/officeDocument/2006/relationships/hyperlink" Target="mailto:gabriel.maeztu@gmail.com" TargetMode="External"/><Relationship Id="rId1810" Type="http://schemas.openxmlformats.org/officeDocument/2006/relationships/hyperlink" Target="mailto:anchit.post@gmail.com" TargetMode="External"/><Relationship Id="rId181" Type="http://schemas.openxmlformats.org/officeDocument/2006/relationships/hyperlink" Target="mailto:mariannaapi@gmail.com" TargetMode="External"/><Relationship Id="rId1809" Type="http://schemas.openxmlformats.org/officeDocument/2006/relationships/hyperlink" Target="mailto:tasmiah.tahsin@northsouth.edu" TargetMode="External"/><Relationship Id="rId1808" Type="http://schemas.openxmlformats.org/officeDocument/2006/relationships/hyperlink" Target="mailto:tasmiahtahsinmayeesha@gmail.com" TargetMode="External"/><Relationship Id="rId1807" Type="http://schemas.openxmlformats.org/officeDocument/2006/relationships/hyperlink" Target="mailto:jasonziding@gmail.com" TargetMode="External"/><Relationship Id="rId1806" Type="http://schemas.openxmlformats.org/officeDocument/2006/relationships/hyperlink" Target="mailto:ding@umd.edu" TargetMode="External"/><Relationship Id="rId1805" Type="http://schemas.openxmlformats.org/officeDocument/2006/relationships/hyperlink" Target="mailto:sagi.shaier@colorado.edu" TargetMode="External"/><Relationship Id="rId1804" Type="http://schemas.openxmlformats.org/officeDocument/2006/relationships/hyperlink" Target="mailto:saptarshi@cse.iitkgp.ac.in" TargetMode="External"/><Relationship Id="rId1803" Type="http://schemas.openxmlformats.org/officeDocument/2006/relationships/hyperlink" Target="mailto:saptarshi.ghosh@gmail.com" TargetMode="External"/><Relationship Id="rId1802" Type="http://schemas.openxmlformats.org/officeDocument/2006/relationships/hyperlink" Target="mailto:godfrey.cw@gmail.com" TargetMode="External"/><Relationship Id="rId1801" Type="http://schemas.openxmlformats.org/officeDocument/2006/relationships/hyperlink" Target="mailto:dongkuanx@gmail.com" TargetMode="External"/><Relationship Id="rId1800" Type="http://schemas.openxmlformats.org/officeDocument/2006/relationships/hyperlink" Target="mailto:dxu27@ncsu.edu" TargetMode="External"/><Relationship Id="rId180" Type="http://schemas.openxmlformats.org/officeDocument/2006/relationships/hyperlink" Target="mailto:marapi@seas.upenn.edu" TargetMode="External"/><Relationship Id="rId18" Type="http://schemas.openxmlformats.org/officeDocument/2006/relationships/hyperlink" Target="mailto:bojar@ufal.mff.cuni.cz" TargetMode="External"/><Relationship Id="rId1799" Type="http://schemas.openxmlformats.org/officeDocument/2006/relationships/hyperlink" Target="mailto:mohammed.a.elkomy@gmail.com" TargetMode="External"/><Relationship Id="rId1798" Type="http://schemas.openxmlformats.org/officeDocument/2006/relationships/hyperlink" Target="mailto:kce407@snu.ac.kr" TargetMode="External"/><Relationship Id="rId1797" Type="http://schemas.openxmlformats.org/officeDocument/2006/relationships/hyperlink" Target="mailto:nedjma.ousidhoum@gmail.com" TargetMode="External"/><Relationship Id="rId1796" Type="http://schemas.openxmlformats.org/officeDocument/2006/relationships/hyperlink" Target="mailto:OusidhoumN@cardiff.ac.uk" TargetMode="External"/><Relationship Id="rId1795" Type="http://schemas.openxmlformats.org/officeDocument/2006/relationships/hyperlink" Target="mailto:zhangyx@stu.pku.edu.cn" TargetMode="External"/><Relationship Id="rId1794" Type="http://schemas.openxmlformats.org/officeDocument/2006/relationships/hyperlink" Target="mailto:noble6emc2@gmail.com" TargetMode="External"/><Relationship Id="rId1793" Type="http://schemas.openxmlformats.org/officeDocument/2006/relationships/hyperlink" Target="mailto:1155177603@link.cuhk.edu.hk" TargetMode="External"/><Relationship Id="rId1792" Type="http://schemas.openxmlformats.org/officeDocument/2006/relationships/hyperlink" Target="mailto:singhmukul@microsoft.com" TargetMode="External"/><Relationship Id="rId1791" Type="http://schemas.openxmlformats.org/officeDocument/2006/relationships/hyperlink" Target="mailto:mukulsingh105@gmail.com" TargetMode="External"/><Relationship Id="rId1790" Type="http://schemas.openxmlformats.org/officeDocument/2006/relationships/hyperlink" Target="mailto:hasnatmdabdullah79@gmail.com" TargetMode="External"/><Relationship Id="rId179" Type="http://schemas.openxmlformats.org/officeDocument/2006/relationships/hyperlink" Target="mailto:omri.abend@mail.huji.ac.il" TargetMode="External"/><Relationship Id="rId1789" Type="http://schemas.openxmlformats.org/officeDocument/2006/relationships/hyperlink" Target="mailto:hasnatabdullah79@gmail.com" TargetMode="External"/><Relationship Id="rId1788" Type="http://schemas.openxmlformats.org/officeDocument/2006/relationships/hyperlink" Target="mailto:ywyimaa@connect.ust.hk" TargetMode="External"/><Relationship Id="rId1787" Type="http://schemas.openxmlformats.org/officeDocument/2006/relationships/hyperlink" Target="mailto:movinam96@gmail.com" TargetMode="External"/><Relationship Id="rId1786" Type="http://schemas.openxmlformats.org/officeDocument/2006/relationships/hyperlink" Target="mailto:Movina.Moses@ibm.com" TargetMode="External"/><Relationship Id="rId1785" Type="http://schemas.openxmlformats.org/officeDocument/2006/relationships/hyperlink" Target="mailto:derry.wijaya@gmail.com" TargetMode="External"/><Relationship Id="rId1784" Type="http://schemas.openxmlformats.org/officeDocument/2006/relationships/hyperlink" Target="mailto:calebjdmoses@gmail.com" TargetMode="External"/><Relationship Id="rId1783" Type="http://schemas.openxmlformats.org/officeDocument/2006/relationships/hyperlink" Target="mailto:gajek.martin@gmail.com" TargetMode="External"/><Relationship Id="rId1782" Type="http://schemas.openxmlformats.org/officeDocument/2006/relationships/hyperlink" Target="mailto:agathe.lherondelle@gmail.com" TargetMode="External"/><Relationship Id="rId1781" Type="http://schemas.openxmlformats.org/officeDocument/2006/relationships/hyperlink" Target="mailto:agathe.lherondelle@jpmchase.com" TargetMode="External"/><Relationship Id="rId1780" Type="http://schemas.openxmlformats.org/officeDocument/2006/relationships/hyperlink" Target="mailto:flawan@kasu.edu.ng" TargetMode="External"/><Relationship Id="rId178" Type="http://schemas.openxmlformats.org/officeDocument/2006/relationships/hyperlink" Target="mailto:imed.zitouni@gmail.com" TargetMode="External"/><Relationship Id="rId1779" Type="http://schemas.openxmlformats.org/officeDocument/2006/relationships/hyperlink" Target="mailto:falalu.ng@gmail.com" TargetMode="External"/><Relationship Id="rId1778" Type="http://schemas.openxmlformats.org/officeDocument/2006/relationships/hyperlink" Target="mailto:qiushisun1019@gmail.com" TargetMode="External"/><Relationship Id="rId1777" Type="http://schemas.openxmlformats.org/officeDocument/2006/relationships/hyperlink" Target="mailto:thomasqiushi@icloud.com" TargetMode="External"/><Relationship Id="rId1776" Type="http://schemas.openxmlformats.org/officeDocument/2006/relationships/hyperlink" Target="mailto:coirgrainger@gmail.com" TargetMode="External"/><Relationship Id="rId1775" Type="http://schemas.openxmlformats.org/officeDocument/2006/relationships/hyperlink" Target="mailto:corigrainger@google.com" TargetMode="External"/><Relationship Id="rId1774" Type="http://schemas.openxmlformats.org/officeDocument/2006/relationships/hyperlink" Target="mailto:ghkswns91@gmail.com" TargetMode="External"/><Relationship Id="rId1773" Type="http://schemas.openxmlformats.org/officeDocument/2006/relationships/hyperlink" Target="mailto:ycchen98@mit.edu" TargetMode="External"/><Relationship Id="rId1772" Type="http://schemas.openxmlformats.org/officeDocument/2006/relationships/hyperlink" Target="mailto:baipeng0110@163.com" TargetMode="External"/><Relationship Id="rId1771" Type="http://schemas.openxmlformats.org/officeDocument/2006/relationships/hyperlink" Target="mailto:wuguoaiw@gmail.com" TargetMode="External"/><Relationship Id="rId1770" Type="http://schemas.openxmlformats.org/officeDocument/2006/relationships/hyperlink" Target="mailto:guojun.wu@uzh.ch" TargetMode="External"/><Relationship Id="rId177" Type="http://schemas.openxmlformats.org/officeDocument/2006/relationships/hyperlink" Target="mailto:zhu2048@gmail.com" TargetMode="External"/><Relationship Id="rId1769" Type="http://schemas.openxmlformats.org/officeDocument/2006/relationships/hyperlink" Target="mailto:vonnegut31416@gmail.com" TargetMode="External"/><Relationship Id="rId1768" Type="http://schemas.openxmlformats.org/officeDocument/2006/relationships/hyperlink" Target="mailto:lijunyi@ruc.edu.cn" TargetMode="External"/><Relationship Id="rId1767" Type="http://schemas.openxmlformats.org/officeDocument/2006/relationships/hyperlink" Target="mailto:adianliusie98@gmail.com" TargetMode="External"/><Relationship Id="rId1766" Type="http://schemas.openxmlformats.org/officeDocument/2006/relationships/hyperlink" Target="mailto:tzhengad@connect.ust.hk" TargetMode="External"/><Relationship Id="rId1765" Type="http://schemas.openxmlformats.org/officeDocument/2006/relationships/hyperlink" Target="mailto:hieum@uoregon.edu" TargetMode="External"/><Relationship Id="rId1764" Type="http://schemas.openxmlformats.org/officeDocument/2006/relationships/hyperlink" Target="mailto:skdlcm456@gmail.com" TargetMode="External"/><Relationship Id="rId1763" Type="http://schemas.openxmlformats.org/officeDocument/2006/relationships/hyperlink" Target="mailto:hungtingchen@utexas.edu" TargetMode="External"/><Relationship Id="rId1762" Type="http://schemas.openxmlformats.org/officeDocument/2006/relationships/hyperlink" Target="mailto:zoutao@buaa.edu.cn" TargetMode="External"/><Relationship Id="rId1761" Type="http://schemas.openxmlformats.org/officeDocument/2006/relationships/hyperlink" Target="mailto:1423531@ed.tus.ac.jp" TargetMode="External"/><Relationship Id="rId1760" Type="http://schemas.openxmlformats.org/officeDocument/2006/relationships/hyperlink" Target="mailto:y.yama683@gmail.com" TargetMode="External"/><Relationship Id="rId176" Type="http://schemas.openxmlformats.org/officeDocument/2006/relationships/hyperlink" Target="mailto:xiaodan.zhu@queensu.ca" TargetMode="External"/><Relationship Id="rId1759" Type="http://schemas.openxmlformats.org/officeDocument/2006/relationships/hyperlink" Target="mailto:satya.almasian@gmail.com" TargetMode="External"/><Relationship Id="rId1758" Type="http://schemas.openxmlformats.org/officeDocument/2006/relationships/hyperlink" Target="mailto:almasian@informatik.uni-heidelberg.de" TargetMode="External"/><Relationship Id="rId1757" Type="http://schemas.openxmlformats.org/officeDocument/2006/relationships/hyperlink" Target="mailto:naminan@kaist.ac.kr" TargetMode="External"/><Relationship Id="rId1756" Type="http://schemas.openxmlformats.org/officeDocument/2006/relationships/hyperlink" Target="mailto:jg.liang.2023@phdcs.smu.edu.sg" TargetMode="External"/><Relationship Id="rId1755" Type="http://schemas.openxmlformats.org/officeDocument/2006/relationships/hyperlink" Target="mailto:davendw@sjtu.edu.cn" TargetMode="External"/><Relationship Id="rId1754" Type="http://schemas.openxmlformats.org/officeDocument/2006/relationships/hyperlink" Target="mailto:ptambwekar3@gatech.edu" TargetMode="External"/><Relationship Id="rId1753" Type="http://schemas.openxmlformats.org/officeDocument/2006/relationships/hyperlink" Target="mailto:dananjay.srinivas@colorado.edu" TargetMode="External"/><Relationship Id="rId1752" Type="http://schemas.openxmlformats.org/officeDocument/2006/relationships/hyperlink" Target="mailto:mz468@cam.ac.uk" TargetMode="External"/><Relationship Id="rId1751" Type="http://schemas.openxmlformats.org/officeDocument/2006/relationships/hyperlink" Target="mailto:dpfls589@snu.ac.kr" TargetMode="External"/><Relationship Id="rId1750" Type="http://schemas.openxmlformats.org/officeDocument/2006/relationships/hyperlink" Target="mailto:mingchen.yang@bell.ca" TargetMode="External"/><Relationship Id="rId175" Type="http://schemas.openxmlformats.org/officeDocument/2006/relationships/hyperlink" Target="mailto:tongzhang@tongzhang-ml.org" TargetMode="External"/><Relationship Id="rId1749" Type="http://schemas.openxmlformats.org/officeDocument/2006/relationships/hyperlink" Target="mailto:weijiexu@amazon.com" TargetMode="External"/><Relationship Id="rId1748" Type="http://schemas.openxmlformats.org/officeDocument/2006/relationships/hyperlink" Target="mailto:hjwang.zju@gmail.com" TargetMode="External"/><Relationship Id="rId1747" Type="http://schemas.openxmlformats.org/officeDocument/2006/relationships/hyperlink" Target="mailto:wangxinpeng@tongji.edu.cn" TargetMode="External"/><Relationship Id="rId1746" Type="http://schemas.openxmlformats.org/officeDocument/2006/relationships/hyperlink" Target="mailto:adityavee@google.com" TargetMode="External"/><Relationship Id="rId1745" Type="http://schemas.openxmlformats.org/officeDocument/2006/relationships/hyperlink" Target="mailto:tian211@purdue.edu" TargetMode="External"/><Relationship Id="rId1744" Type="http://schemas.openxmlformats.org/officeDocument/2006/relationships/hyperlink" Target="mailto:txywilliam1993@outlook.com" TargetMode="External"/><Relationship Id="rId1743" Type="http://schemas.openxmlformats.org/officeDocument/2006/relationships/hyperlink" Target="mailto:shizhl@mail.sdu.edu.cn" TargetMode="External"/><Relationship Id="rId1742" Type="http://schemas.openxmlformats.org/officeDocument/2006/relationships/hyperlink" Target="mailto:sukannya.purkayastha@tu-darmstadt.de" TargetMode="External"/><Relationship Id="rId1741" Type="http://schemas.openxmlformats.org/officeDocument/2006/relationships/hyperlink" Target="mailto:dp2896@princeton.edu" TargetMode="External"/><Relationship Id="rId1740" Type="http://schemas.openxmlformats.org/officeDocument/2006/relationships/hyperlink" Target="mailto:noah.lee@kaist.ac.kr" TargetMode="External"/><Relationship Id="rId174" Type="http://schemas.openxmlformats.org/officeDocument/2006/relationships/hyperlink" Target="mailto:rongz@cs.cmu.edu" TargetMode="External"/><Relationship Id="rId1739" Type="http://schemas.openxmlformats.org/officeDocument/2006/relationships/hyperlink" Target="mailto:lauivano@amazon.com" TargetMode="External"/><Relationship Id="rId1738" Type="http://schemas.openxmlformats.org/officeDocument/2006/relationships/hyperlink" Target="mailto:jaehyungkim@kaist.ac.kr" TargetMode="External"/><Relationship Id="rId1737" Type="http://schemas.openxmlformats.org/officeDocument/2006/relationships/hyperlink" Target="mailto:malaya@google.com" TargetMode="External"/><Relationship Id="rId1736" Type="http://schemas.openxmlformats.org/officeDocument/2006/relationships/hyperlink" Target="mailto:ziyanjiang528@gmail.com" TargetMode="External"/><Relationship Id="rId1735" Type="http://schemas.openxmlformats.org/officeDocument/2006/relationships/hyperlink" Target="mailto:sjeoung2@illinois.edu" TargetMode="External"/><Relationship Id="rId1734" Type="http://schemas.openxmlformats.org/officeDocument/2006/relationships/hyperlink" Target="mailto:mh10967@cau.ac.kr" TargetMode="External"/><Relationship Id="rId1733" Type="http://schemas.openxmlformats.org/officeDocument/2006/relationships/hyperlink" Target="mailto:ychen2116@gmail.com" TargetMode="External"/><Relationship Id="rId1732" Type="http://schemas.openxmlformats.org/officeDocument/2006/relationships/hyperlink" Target="mailto:cs23resch01004@iith.ac.in" TargetMode="External"/><Relationship Id="rId1731" Type="http://schemas.openxmlformats.org/officeDocument/2006/relationships/hyperlink" Target="mailto:nishantbalepur@gmail.com" TargetMode="External"/><Relationship Id="rId1730" Type="http://schemas.openxmlformats.org/officeDocument/2006/relationships/hyperlink" Target="http://pagrawal.ml" TargetMode="External"/><Relationship Id="rId173" Type="http://schemas.openxmlformats.org/officeDocument/2006/relationships/hyperlink" Target="mailto:rzhang@dase.ecnu.edu.cn" TargetMode="External"/><Relationship Id="rId1729" Type="http://schemas.openxmlformats.org/officeDocument/2006/relationships/hyperlink" Target="mailto:pagrawal.ml@gmail.com" TargetMode="External"/><Relationship Id="rId1728" Type="http://schemas.openxmlformats.org/officeDocument/2006/relationships/hyperlink" Target="mailto:tymaahasanain@gmail.com" TargetMode="External"/><Relationship Id="rId1727" Type="http://schemas.openxmlformats.org/officeDocument/2006/relationships/hyperlink" Target="mailto:Nadineyh@live.com" TargetMode="External"/><Relationship Id="rId1726" Type="http://schemas.openxmlformats.org/officeDocument/2006/relationships/hyperlink" Target="mailto:tliu@hit.edu.cn" TargetMode="External"/><Relationship Id="rId1725" Type="http://schemas.openxmlformats.org/officeDocument/2006/relationships/hyperlink" Target="mailto:hnguyen.uic@gmail.com" TargetMode="External"/><Relationship Id="rId1724" Type="http://schemas.openxmlformats.org/officeDocument/2006/relationships/hyperlink" Target="mailto:hnguy7@uic.edu" TargetMode="External"/><Relationship Id="rId1723" Type="http://schemas.openxmlformats.org/officeDocument/2006/relationships/hyperlink" Target="mailto:rs3315@columbia.edu" TargetMode="External"/><Relationship Id="rId1722" Type="http://schemas.openxmlformats.org/officeDocument/2006/relationships/hyperlink" Target="mailto:ruoxis@google.com" TargetMode="External"/><Relationship Id="rId1721" Type="http://schemas.openxmlformats.org/officeDocument/2006/relationships/hyperlink" Target="mailto:779222056@qq.com" TargetMode="External"/><Relationship Id="rId1720" Type="http://schemas.openxmlformats.org/officeDocument/2006/relationships/hyperlink" Target="mailto:n.baes@unimelb.edu.au" TargetMode="External"/><Relationship Id="rId172" Type="http://schemas.openxmlformats.org/officeDocument/2006/relationships/hyperlink" Target="mailto:zhangmin2021@hit.edu.cn" TargetMode="External"/><Relationship Id="rId1719" Type="http://schemas.openxmlformats.org/officeDocument/2006/relationships/hyperlink" Target="mailto:naomi_baes@hotmail.com" TargetMode="External"/><Relationship Id="rId1718" Type="http://schemas.openxmlformats.org/officeDocument/2006/relationships/hyperlink" Target="mailto:skmurthy@alumni.princeton.edu" TargetMode="External"/><Relationship Id="rId1717" Type="http://schemas.openxmlformats.org/officeDocument/2006/relationships/hyperlink" Target="mailto:soniamurthy@g.harvard.edu" TargetMode="External"/><Relationship Id="rId1716" Type="http://schemas.openxmlformats.org/officeDocument/2006/relationships/hyperlink" Target="mailto:wentao.deng@mail.sdu.edu.cn" TargetMode="External"/><Relationship Id="rId1715" Type="http://schemas.openxmlformats.org/officeDocument/2006/relationships/hyperlink" Target="mailto:schimanski.tobi@gmail.com" TargetMode="External"/><Relationship Id="rId1714" Type="http://schemas.openxmlformats.org/officeDocument/2006/relationships/hyperlink" Target="mailto:long.nh@vnu.edu.vn" TargetMode="External"/><Relationship Id="rId1713" Type="http://schemas.openxmlformats.org/officeDocument/2006/relationships/hyperlink" Target="mailto:fangkaiyang@microsoft.com" TargetMode="External"/><Relationship Id="rId1712" Type="http://schemas.openxmlformats.org/officeDocument/2006/relationships/hyperlink" Target="mailto:arthurhemmer@hotmail.com" TargetMode="External"/><Relationship Id="rId1711" Type="http://schemas.openxmlformats.org/officeDocument/2006/relationships/hyperlink" Target="mailto:arthur.hemmer@univ-lr.fr" TargetMode="External"/><Relationship Id="rId1710" Type="http://schemas.openxmlformats.org/officeDocument/2006/relationships/hyperlink" Target="mailto:tarah@redqueentech.com" TargetMode="External"/><Relationship Id="rId171" Type="http://schemas.openxmlformats.org/officeDocument/2006/relationships/hyperlink" Target="mailto:zhangminmt@hotmail.com" TargetMode="External"/><Relationship Id="rId1709" Type="http://schemas.openxmlformats.org/officeDocument/2006/relationships/hyperlink" Target="mailto:t@tarah.org" TargetMode="External"/><Relationship Id="rId1708" Type="http://schemas.openxmlformats.org/officeDocument/2006/relationships/hyperlink" Target="mailto:cipolee20000210@gmail.com" TargetMode="External"/><Relationship Id="rId1707" Type="http://schemas.openxmlformats.org/officeDocument/2006/relationships/hyperlink" Target="mailto:liqi177@zju.edu.cn" TargetMode="External"/><Relationship Id="rId1706" Type="http://schemas.openxmlformats.org/officeDocument/2006/relationships/hyperlink" Target="mailto:jinyuanli@tju.edu.cn" TargetMode="External"/><Relationship Id="rId1705" Type="http://schemas.openxmlformats.org/officeDocument/2006/relationships/hyperlink" Target="mailto:2022245002@tju.edu.cn" TargetMode="External"/><Relationship Id="rId1704" Type="http://schemas.openxmlformats.org/officeDocument/2006/relationships/hyperlink" Target="mailto:m.furkanilaslan@u.nus.edu" TargetMode="External"/><Relationship Id="rId1703" Type="http://schemas.openxmlformats.org/officeDocument/2006/relationships/hyperlink" Target="mailto:destinylu981013@gmail.com" TargetMode="External"/><Relationship Id="rId1702" Type="http://schemas.openxmlformats.org/officeDocument/2006/relationships/hyperlink" Target="mailto:ybai@cse.cuhk.edu.hk" TargetMode="External"/><Relationship Id="rId1701" Type="http://schemas.openxmlformats.org/officeDocument/2006/relationships/hyperlink" Target="mailto:nkhlanand@gmail.com" TargetMode="External"/><Relationship Id="rId1700" Type="http://schemas.openxmlformats.org/officeDocument/2006/relationships/hyperlink" Target="mailto:huang17.yiqi@outlook.com" TargetMode="External"/><Relationship Id="rId170" Type="http://schemas.openxmlformats.org/officeDocument/2006/relationships/hyperlink" Target="mailto:dozhang@microsoft.com" TargetMode="External"/><Relationship Id="rId17" Type="http://schemas.openxmlformats.org/officeDocument/2006/relationships/hyperlink" Target="mailto:jenny101@adam.com.au" TargetMode="External"/><Relationship Id="rId1699" Type="http://schemas.openxmlformats.org/officeDocument/2006/relationships/hyperlink" Target="mailto:huang17.yiqi@gmail.com" TargetMode="External"/><Relationship Id="rId1698" Type="http://schemas.openxmlformats.org/officeDocument/2006/relationships/hyperlink" Target="mailto:tolulope@stanford.edu" TargetMode="External"/><Relationship Id="rId1697" Type="http://schemas.openxmlformats.org/officeDocument/2006/relationships/hyperlink" Target="mailto:hamdani@vt.edu" TargetMode="External"/><Relationship Id="rId1696" Type="http://schemas.openxmlformats.org/officeDocument/2006/relationships/hyperlink" Target="mailto:zhangzhihan719@gmail.com" TargetMode="External"/><Relationship Id="rId1695" Type="http://schemas.openxmlformats.org/officeDocument/2006/relationships/hyperlink" Target="mailto:zzhang23@nd.edu" TargetMode="External"/><Relationship Id="rId1694" Type="http://schemas.openxmlformats.org/officeDocument/2006/relationships/hyperlink" Target="mailto:sedrickkeh@gmail.com" TargetMode="External"/><Relationship Id="rId1693" Type="http://schemas.openxmlformats.org/officeDocument/2006/relationships/hyperlink" Target="mailto:zer.george@gmail.com" TargetMode="External"/><Relationship Id="rId1692" Type="http://schemas.openxmlformats.org/officeDocument/2006/relationships/hyperlink" Target="mailto:alicekwak@arizona.edu" TargetMode="External"/><Relationship Id="rId1691" Type="http://schemas.openxmlformats.org/officeDocument/2006/relationships/hyperlink" Target="mailto:yizhuj2@illinois.edu" TargetMode="External"/><Relationship Id="rId1690" Type="http://schemas.openxmlformats.org/officeDocument/2006/relationships/hyperlink" Target="mailto:yig025@ucsd.edu" TargetMode="External"/><Relationship Id="rId169" Type="http://schemas.openxmlformats.org/officeDocument/2006/relationships/hyperlink" Target="mailto:syun@etri.re.kr" TargetMode="External"/><Relationship Id="rId1689" Type="http://schemas.openxmlformats.org/officeDocument/2006/relationships/hyperlink" Target="mailto:keruiz2@illinois.edu" TargetMode="External"/><Relationship Id="rId1688" Type="http://schemas.openxmlformats.org/officeDocument/2006/relationships/hyperlink" Target="mailto:yuhai.yu@alibaba-inc.com" TargetMode="External"/><Relationship Id="rId1687" Type="http://schemas.openxmlformats.org/officeDocument/2006/relationships/hyperlink" Target="mailto:s.steindl@oth-aw.de" TargetMode="External"/><Relationship Id="rId1686" Type="http://schemas.openxmlformats.org/officeDocument/2006/relationships/hyperlink" Target="mailto:li002666@umn.edu" TargetMode="External"/><Relationship Id="rId1685" Type="http://schemas.openxmlformats.org/officeDocument/2006/relationships/hyperlink" Target="mailto:yifu.qiu@ed.ac.uk" TargetMode="External"/><Relationship Id="rId1684" Type="http://schemas.openxmlformats.org/officeDocument/2006/relationships/hyperlink" Target="mailto:hem52@cam.ac.uk" TargetMode="External"/><Relationship Id="rId1683" Type="http://schemas.openxmlformats.org/officeDocument/2006/relationships/hyperlink" Target="http://yizhi.li" TargetMode="External"/><Relationship Id="rId1682" Type="http://schemas.openxmlformats.org/officeDocument/2006/relationships/hyperlink" Target="mailto:yizhi.li@hotmail.com" TargetMode="External"/><Relationship Id="rId1681" Type="http://schemas.openxmlformats.org/officeDocument/2006/relationships/hyperlink" Target="mailto:benjamin.towle@nottingham.ac.uk" TargetMode="External"/><Relationship Id="rId1680" Type="http://schemas.openxmlformats.org/officeDocument/2006/relationships/hyperlink" Target="mailto:hadil.saadany@gmail.com" TargetMode="External"/><Relationship Id="rId168" Type="http://schemas.openxmlformats.org/officeDocument/2006/relationships/hyperlink" Target="mailto:scottyih@gmail.com" TargetMode="External"/><Relationship Id="rId1679" Type="http://schemas.openxmlformats.org/officeDocument/2006/relationships/hyperlink" Target="mailto:hadeel.saadany@surrey.ac.uk" TargetMode="External"/><Relationship Id="rId1678" Type="http://schemas.openxmlformats.org/officeDocument/2006/relationships/hyperlink" Target="mailto:abdullah.khered@postgrad.manchester.ac.uk" TargetMode="External"/><Relationship Id="rId1677" Type="http://schemas.openxmlformats.org/officeDocument/2006/relationships/hyperlink" Target="mailto:s2334664@ed.ac.uk" TargetMode="External"/><Relationship Id="rId1676" Type="http://schemas.openxmlformats.org/officeDocument/2006/relationships/hyperlink" Target="mailto:sarah.alsayyahi@postgrad.manchester.ac.uk" TargetMode="External"/><Relationship Id="rId1675" Type="http://schemas.openxmlformats.org/officeDocument/2006/relationships/hyperlink" Target="mailto:ingyyh@live.com" TargetMode="External"/><Relationship Id="rId1674" Type="http://schemas.openxmlformats.org/officeDocument/2006/relationships/hyperlink" Target="mailto:mansurovjonibek1999@gmail.com" TargetMode="External"/><Relationship Id="rId1673" Type="http://schemas.openxmlformats.org/officeDocument/2006/relationships/hyperlink" Target="mailto:yichen.huang@mbzuai.ac.ae" TargetMode="External"/><Relationship Id="rId1672" Type="http://schemas.openxmlformats.org/officeDocument/2006/relationships/hyperlink" Target="mailto:necvaa@gmail.com" TargetMode="External"/><Relationship Id="rId1671" Type="http://schemas.openxmlformats.org/officeDocument/2006/relationships/hyperlink" Target="mailto:liam.poel@telepathy.ai" TargetMode="External"/><Relationship Id="rId1670" Type="http://schemas.openxmlformats.org/officeDocument/2006/relationships/hyperlink" Target="mailto:annamar8@prhlt.upv.es" TargetMode="External"/><Relationship Id="rId167" Type="http://schemas.openxmlformats.org/officeDocument/2006/relationships/hyperlink" Target="mailto:scottyih@meta.com" TargetMode="External"/><Relationship Id="rId1669" Type="http://schemas.openxmlformats.org/officeDocument/2006/relationships/hyperlink" Target="mailto:luxinyuan@u.nus.edu" TargetMode="External"/><Relationship Id="rId1668" Type="http://schemas.openxmlformats.org/officeDocument/2006/relationships/hyperlink" Target="mailto:waad.wtss@gmail.com" TargetMode="External"/><Relationship Id="rId1667" Type="http://schemas.openxmlformats.org/officeDocument/2006/relationships/hyperlink" Target="mailto:j.b.kamp@vu.nl" TargetMode="External"/><Relationship Id="rId1666" Type="http://schemas.openxmlformats.org/officeDocument/2006/relationships/hyperlink" Target="mailto:jeongwonkwak17@gmail.com" TargetMode="External"/><Relationship Id="rId1665" Type="http://schemas.openxmlformats.org/officeDocument/2006/relationships/hyperlink" Target="mailto:juny116@gmail.com" TargetMode="External"/><Relationship Id="rId1664" Type="http://schemas.openxmlformats.org/officeDocument/2006/relationships/hyperlink" Target="mailto:heyjoonkim@europa.snu.ac.kr" TargetMode="External"/><Relationship Id="rId1663" Type="http://schemas.openxmlformats.org/officeDocument/2006/relationships/hyperlink" Target="mailto:chaos8527@korea.ac.kr" TargetMode="External"/><Relationship Id="rId1662" Type="http://schemas.openxmlformats.org/officeDocument/2006/relationships/hyperlink" Target="mailto:yigeng@student.unimelb.edu.au" TargetMode="External"/><Relationship Id="rId1661" Type="http://schemas.openxmlformats.org/officeDocument/2006/relationships/hyperlink" Target="http://mahdizakizadeh.me" TargetMode="External"/><Relationship Id="rId1660" Type="http://schemas.openxmlformats.org/officeDocument/2006/relationships/hyperlink" Target="mailto:m.zakizadeh@khatam.ac.ir" TargetMode="External"/><Relationship Id="rId166" Type="http://schemas.openxmlformats.org/officeDocument/2006/relationships/hyperlink" Target="mailto:yamamura244@yahoo.co.jp" TargetMode="External"/><Relationship Id="rId1659" Type="http://schemas.openxmlformats.org/officeDocument/2006/relationships/hyperlink" Target="mailto:alyssa.cheng@connect.polyu.hk" TargetMode="External"/><Relationship Id="rId1658" Type="http://schemas.openxmlformats.org/officeDocument/2006/relationships/hyperlink" Target="mailto:prange@cs.uni-freiburg.de" TargetMode="External"/><Relationship Id="rId1657" Type="http://schemas.openxmlformats.org/officeDocument/2006/relationships/hyperlink" Target="mailto:m.stahl@ai.uni-hannover.de" TargetMode="External"/><Relationship Id="rId1656" Type="http://schemas.openxmlformats.org/officeDocument/2006/relationships/hyperlink" Target="mailto:frederic.kirstein@gmail.com" TargetMode="External"/><Relationship Id="rId1655" Type="http://schemas.openxmlformats.org/officeDocument/2006/relationships/hyperlink" Target="mailto:mingyang.wang2@de.bosch.com" TargetMode="External"/><Relationship Id="rId1654" Type="http://schemas.openxmlformats.org/officeDocument/2006/relationships/hyperlink" Target="mailto:niamaelkhbir@gmail.com" TargetMode="External"/><Relationship Id="rId1653" Type="http://schemas.openxmlformats.org/officeDocument/2006/relationships/hyperlink" Target="mailto:kir.semenow@yandex.ru" TargetMode="External"/><Relationship Id="rId1652" Type="http://schemas.openxmlformats.org/officeDocument/2006/relationships/hyperlink" Target="mailto:josip.jukic@fer.hr" TargetMode="External"/><Relationship Id="rId1651" Type="http://schemas.openxmlformats.org/officeDocument/2006/relationships/hyperlink" Target="mailto:ztan3@nd.edu" TargetMode="External"/><Relationship Id="rId1650" Type="http://schemas.openxmlformats.org/officeDocument/2006/relationships/hyperlink" Target="mailto:xzhou20@fudan.edu.cn" TargetMode="External"/><Relationship Id="rId165" Type="http://schemas.openxmlformats.org/officeDocument/2006/relationships/hyperlink" Target="mailto:yamamura@ist.aichi-pu.ac.jp" TargetMode="External"/><Relationship Id="rId1649" Type="http://schemas.openxmlformats.org/officeDocument/2006/relationships/hyperlink" Target="mailto:zhangyc_hit@163.com" TargetMode="External"/><Relationship Id="rId1648" Type="http://schemas.openxmlformats.org/officeDocument/2006/relationships/hyperlink" Target="mailto:xxucs@zju.edu.cn" TargetMode="External"/><Relationship Id="rId1647" Type="http://schemas.openxmlformats.org/officeDocument/2006/relationships/hyperlink" Target="mailto:yfsong@pku.edu.cn" TargetMode="External"/><Relationship Id="rId1646" Type="http://schemas.openxmlformats.org/officeDocument/2006/relationships/hyperlink" Target="mailto:linrh7@mail2.sysu.edu.cn" TargetMode="External"/><Relationship Id="rId1645" Type="http://schemas.openxmlformats.org/officeDocument/2006/relationships/hyperlink" Target="mailto:21120368@bjtu.edu.cn" TargetMode="External"/><Relationship Id="rId1644" Type="http://schemas.openxmlformats.org/officeDocument/2006/relationships/hyperlink" Target="mailto:1521868110@qq.com" TargetMode="External"/><Relationship Id="rId1643" Type="http://schemas.openxmlformats.org/officeDocument/2006/relationships/hyperlink" Target="mailto:wenbinan@stu.xjtu.edu.cn" TargetMode="External"/><Relationship Id="rId1642" Type="http://schemas.openxmlformats.org/officeDocument/2006/relationships/hyperlink" Target="mailto:david.beauchemin@ift.ulaval.ca" TargetMode="External"/><Relationship Id="rId1641" Type="http://schemas.openxmlformats.org/officeDocument/2006/relationships/hyperlink" Target="mailto:ankit.pal@saama.com" TargetMode="External"/><Relationship Id="rId1640" Type="http://schemas.openxmlformats.org/officeDocument/2006/relationships/hyperlink" Target="mailto:sanjayiitk0@gmail.com" TargetMode="External"/><Relationship Id="rId164" Type="http://schemas.openxmlformats.org/officeDocument/2006/relationships/hyperlink" Target="mailto:shulyw@gmail.com" TargetMode="External"/><Relationship Id="rId1639" Type="http://schemas.openxmlformats.org/officeDocument/2006/relationships/hyperlink" Target="mailto:samuel.ackerman@ibm.com" TargetMode="External"/><Relationship Id="rId1638" Type="http://schemas.openxmlformats.org/officeDocument/2006/relationships/hyperlink" Target="mailto:azugarini@expert.ai" TargetMode="External"/><Relationship Id="rId1637" Type="http://schemas.openxmlformats.org/officeDocument/2006/relationships/hyperlink" Target="mailto:yrsong@muhayu.com" TargetMode="External"/><Relationship Id="rId1636" Type="http://schemas.openxmlformats.org/officeDocument/2006/relationships/hyperlink" Target="mailto:ssam_dav@hotmail.com" TargetMode="External"/><Relationship Id="rId1635" Type="http://schemas.openxmlformats.org/officeDocument/2006/relationships/hyperlink" Target="mailto:david.aparicio@zendesk.com" TargetMode="External"/><Relationship Id="rId1634" Type="http://schemas.openxmlformats.org/officeDocument/2006/relationships/hyperlink" Target="mailto:m_tikhonova94@mail.ru" TargetMode="External"/><Relationship Id="rId1633" Type="http://schemas.openxmlformats.org/officeDocument/2006/relationships/hyperlink" Target="mailto:shern@tsc.ai" TargetMode="External"/><Relationship Id="rId1632" Type="http://schemas.openxmlformats.org/officeDocument/2006/relationships/hyperlink" Target="mailto:yukeling@tsc.ai" TargetMode="External"/><Relationship Id="rId1631" Type="http://schemas.openxmlformats.org/officeDocument/2006/relationships/hyperlink" Target="mailto:qinxue@tsc.ai" TargetMode="External"/><Relationship Id="rId1630" Type="http://schemas.openxmlformats.org/officeDocument/2006/relationships/hyperlink" Target="mailto:plahoti.mpi@gmail.com" TargetMode="External"/><Relationship Id="rId163" Type="http://schemas.openxmlformats.org/officeDocument/2006/relationships/hyperlink" Target="mailto:shuly@cs.haifa.ac.il" TargetMode="External"/><Relationship Id="rId1629" Type="http://schemas.openxmlformats.org/officeDocument/2006/relationships/hyperlink" Target="mailto:victor.guimaraes@telepathy.ai" TargetMode="External"/><Relationship Id="rId1628" Type="http://schemas.openxmlformats.org/officeDocument/2006/relationships/hyperlink" Target="mailto:azyen@nycu.edu.tw" TargetMode="External"/><Relationship Id="rId1627" Type="http://schemas.openxmlformats.org/officeDocument/2006/relationships/hyperlink" Target="mailto:zhenxing_zhang2@apple.com" TargetMode="External"/><Relationship Id="rId1626" Type="http://schemas.openxmlformats.org/officeDocument/2006/relationships/hyperlink" Target="mailto:minakhan@google.com" TargetMode="External"/><Relationship Id="rId1625" Type="http://schemas.openxmlformats.org/officeDocument/2006/relationships/hyperlink" Target="mailto:fguzman@meta.com" TargetMode="External"/><Relationship Id="rId1624" Type="http://schemas.openxmlformats.org/officeDocument/2006/relationships/hyperlink" Target="mailto:a.aalabdulsalam@squ.edu.om" TargetMode="External"/><Relationship Id="rId1623" Type="http://schemas.openxmlformats.org/officeDocument/2006/relationships/hyperlink" Target="mailto:zidi.xiu@gmail.com" TargetMode="External"/><Relationship Id="rId1622" Type="http://schemas.openxmlformats.org/officeDocument/2006/relationships/hyperlink" Target="mailto:vivek.miglani@gmail.com" TargetMode="External"/><Relationship Id="rId1621" Type="http://schemas.openxmlformats.org/officeDocument/2006/relationships/hyperlink" Target="mailto:e-latypova@yandex-team.ru" TargetMode="External"/><Relationship Id="rId1620" Type="http://schemas.openxmlformats.org/officeDocument/2006/relationships/hyperlink" Target="mailto:youy@comp.nus.edu.sg" TargetMode="External"/><Relationship Id="rId162" Type="http://schemas.openxmlformats.org/officeDocument/2006/relationships/hyperlink" Target="mailto:taro.wtnb@gmail.com" TargetMode="External"/><Relationship Id="rId1619" Type="http://schemas.openxmlformats.org/officeDocument/2006/relationships/hyperlink" Target="mailto:yyang@asapp.com" TargetMode="External"/><Relationship Id="rId1618" Type="http://schemas.openxmlformats.org/officeDocument/2006/relationships/hyperlink" Target="mailto:aradhana.sinha@gmail.com" TargetMode="External"/><Relationship Id="rId1617" Type="http://schemas.openxmlformats.org/officeDocument/2006/relationships/hyperlink" Target="mailto:esantus@bloomberg.net" TargetMode="External"/><Relationship Id="rId1616" Type="http://schemas.openxmlformats.org/officeDocument/2006/relationships/hyperlink" Target="http://harshgupta.ee" TargetMode="External"/><Relationship Id="rId1615" Type="http://schemas.openxmlformats.org/officeDocument/2006/relationships/hyperlink" Target="mailto:harshgupta.ee@gmail.com" TargetMode="External"/><Relationship Id="rId1614" Type="http://schemas.openxmlformats.org/officeDocument/2006/relationships/hyperlink" Target="mailto:aadit.jerfy@gmail.com" TargetMode="External"/><Relationship Id="rId1613" Type="http://schemas.openxmlformats.org/officeDocument/2006/relationships/hyperlink" Target="mailto:Lu_jiahao@hotmail.com" TargetMode="External"/><Relationship Id="rId1612" Type="http://schemas.openxmlformats.org/officeDocument/2006/relationships/hyperlink" Target="mailto:jiahaolu97@outlook.com" TargetMode="External"/><Relationship Id="rId1611" Type="http://schemas.openxmlformats.org/officeDocument/2006/relationships/hyperlink" Target="mailto:verena.blaschke@protonmail.com" TargetMode="External"/><Relationship Id="rId1610" Type="http://schemas.openxmlformats.org/officeDocument/2006/relationships/hyperlink" Target="mailto:verena.blaschke@cis.lmu.de" TargetMode="External"/><Relationship Id="rId161" Type="http://schemas.openxmlformats.org/officeDocument/2006/relationships/hyperlink" Target="mailto:taro@is.naist.jp" TargetMode="External"/><Relationship Id="rId1609" Type="http://schemas.openxmlformats.org/officeDocument/2006/relationships/hyperlink" Target="mailto:bhon015@uottawa.ca" TargetMode="External"/><Relationship Id="rId1608" Type="http://schemas.openxmlformats.org/officeDocument/2006/relationships/hyperlink" Target="mailto:cwjenk@gmail.com" TargetMode="External"/><Relationship Id="rId1607" Type="http://schemas.openxmlformats.org/officeDocument/2006/relationships/hyperlink" Target="mailto:Christopher.Jenkins@ims.uni-stuttgart.de" TargetMode="External"/><Relationship Id="rId1606" Type="http://schemas.openxmlformats.org/officeDocument/2006/relationships/hyperlink" Target="mailto:brucejia@bu.edu" TargetMode="External"/><Relationship Id="rId1605" Type="http://schemas.openxmlformats.org/officeDocument/2006/relationships/hyperlink" Target="mailto:shuyuej@ieee.org" TargetMode="External"/><Relationship Id="rId1604" Type="http://schemas.openxmlformats.org/officeDocument/2006/relationships/hyperlink" Target="mailto:giulio.starace@student.uva.nl" TargetMode="External"/><Relationship Id="rId1603" Type="http://schemas.openxmlformats.org/officeDocument/2006/relationships/hyperlink" Target="mailto:giulio.starace@gmail.com" TargetMode="External"/><Relationship Id="rId1602" Type="http://schemas.openxmlformats.org/officeDocument/2006/relationships/hyperlink" Target="mailto:michaelginn00@gmail.com" TargetMode="External"/><Relationship Id="rId1601" Type="http://schemas.openxmlformats.org/officeDocument/2006/relationships/hyperlink" Target="mailto:michael.ginn@colorado.edu" TargetMode="External"/><Relationship Id="rId1600" Type="http://schemas.openxmlformats.org/officeDocument/2006/relationships/hyperlink" Target="mailto:larry.heck1@gmail.com" TargetMode="External"/><Relationship Id="rId160" Type="http://schemas.openxmlformats.org/officeDocument/2006/relationships/hyperlink" Target="mailto:whf123@gmail.com" TargetMode="External"/><Relationship Id="rId16" Type="http://schemas.openxmlformats.org/officeDocument/2006/relationships/hyperlink" Target="mailto:pb@cse.iitb.ac.in" TargetMode="External"/><Relationship Id="rId1599" Type="http://schemas.openxmlformats.org/officeDocument/2006/relationships/hyperlink" Target="mailto:larryheck@gatech.edu" TargetMode="External"/><Relationship Id="rId1598" Type="http://schemas.openxmlformats.org/officeDocument/2006/relationships/hyperlink" Target="mailto:Caren.Han@sydney.edu.au" TargetMode="External"/><Relationship Id="rId1597" Type="http://schemas.openxmlformats.org/officeDocument/2006/relationships/hyperlink" Target="mailto:caren.han@uwa.edu.au" TargetMode="External"/><Relationship Id="rId1596" Type="http://schemas.openxmlformats.org/officeDocument/2006/relationships/hyperlink" Target="mailto:qmzhu@suda.edu.cn" TargetMode="External"/><Relationship Id="rId1595" Type="http://schemas.openxmlformats.org/officeDocument/2006/relationships/hyperlink" Target="mailto:2403123085@qq.com" TargetMode="External"/><Relationship Id="rId1594" Type="http://schemas.openxmlformats.org/officeDocument/2006/relationships/hyperlink" Target="mailto:luzhenyi529@gmail.com" TargetMode="External"/><Relationship Id="rId1593" Type="http://schemas.openxmlformats.org/officeDocument/2006/relationships/hyperlink" Target="mailto:saifulhaq8@gmail.com" TargetMode="External"/><Relationship Id="rId1592" Type="http://schemas.openxmlformats.org/officeDocument/2006/relationships/hyperlink" Target="mailto:mael.jullien@gmail.com" TargetMode="External"/><Relationship Id="rId1591" Type="http://schemas.openxmlformats.org/officeDocument/2006/relationships/hyperlink" Target="mailto:mael.jullien@postgrad.manchester.ac.uk" TargetMode="External"/><Relationship Id="rId1590" Type="http://schemas.openxmlformats.org/officeDocument/2006/relationships/hyperlink" Target="mailto:1249224822@qq.com" TargetMode="External"/><Relationship Id="rId159" Type="http://schemas.openxmlformats.org/officeDocument/2006/relationships/hyperlink" Target="mailto:utsumi@uec.ac.jp" TargetMode="External"/><Relationship Id="rId1589" Type="http://schemas.openxmlformats.org/officeDocument/2006/relationships/hyperlink" Target="mailto:qi.gou@smail.nju.edu.cn" TargetMode="External"/><Relationship Id="rId1588" Type="http://schemas.openxmlformats.org/officeDocument/2006/relationships/hyperlink" Target="mailto:hkyoon95@gmail.com" TargetMode="External"/><Relationship Id="rId1587" Type="http://schemas.openxmlformats.org/officeDocument/2006/relationships/hyperlink" Target="mailto:swwwjkl538@korea.ac.kr" TargetMode="External"/><Relationship Id="rId1586" Type="http://schemas.openxmlformats.org/officeDocument/2006/relationships/hyperlink" Target="mailto:rasmus.blanck@gmail.com" TargetMode="External"/><Relationship Id="rId1585" Type="http://schemas.openxmlformats.org/officeDocument/2006/relationships/hyperlink" Target="mailto:rasmus.blanck@gu.se" TargetMode="External"/><Relationship Id="rId1584" Type="http://schemas.openxmlformats.org/officeDocument/2006/relationships/hyperlink" Target="mailto:maxbouthors@gmail.com" TargetMode="External"/><Relationship Id="rId1583" Type="http://schemas.openxmlformats.org/officeDocument/2006/relationships/hyperlink" Target="mailto:maxime.bouthors@isir.upmc.fr" TargetMode="External"/><Relationship Id="rId1582" Type="http://schemas.openxmlformats.org/officeDocument/2006/relationships/hyperlink" Target="mailto:vskobov@gmail.com" TargetMode="External"/><Relationship Id="rId1581" Type="http://schemas.openxmlformats.org/officeDocument/2006/relationships/hyperlink" Target="mailto:vskobov@nii.ac.jp" TargetMode="External"/><Relationship Id="rId1580" Type="http://schemas.openxmlformats.org/officeDocument/2006/relationships/hyperlink" Target="mailto:chenliangyudavid@gmail.com" TargetMode="External"/><Relationship Id="rId158" Type="http://schemas.openxmlformats.org/officeDocument/2006/relationships/hyperlink" Target="mailto:gokhan.tur@ieee.org" TargetMode="External"/><Relationship Id="rId1579" Type="http://schemas.openxmlformats.org/officeDocument/2006/relationships/hyperlink" Target="mailto:n.ahmed.0498@gmail.com" TargetMode="External"/><Relationship Id="rId1578" Type="http://schemas.openxmlformats.org/officeDocument/2006/relationships/hyperlink" Target="mailto:Prem_natarajan@yahoo.com" TargetMode="External"/><Relationship Id="rId1577" Type="http://schemas.openxmlformats.org/officeDocument/2006/relationships/hyperlink" Target="mailto:pnataraj@gmail.com" TargetMode="External"/><Relationship Id="rId1576" Type="http://schemas.openxmlformats.org/officeDocument/2006/relationships/hyperlink" Target="mailto:zhouzhouyang520@126.com" TargetMode="External"/><Relationship Id="rId1575" Type="http://schemas.openxmlformats.org/officeDocument/2006/relationships/hyperlink" Target="mailto:chensiyuan925@sjtu.edu.cn" TargetMode="External"/><Relationship Id="rId1574" Type="http://schemas.openxmlformats.org/officeDocument/2006/relationships/hyperlink" Target="mailto:1095145903@qq.com" TargetMode="External"/><Relationship Id="rId1573" Type="http://schemas.openxmlformats.org/officeDocument/2006/relationships/hyperlink" Target="mailto:j.skrajny@student.uw.edu.pl" TargetMode="External"/><Relationship Id="rId1572" Type="http://schemas.openxmlformats.org/officeDocument/2006/relationships/hyperlink" Target="mailto:emilia.wisnios@nask.pl" TargetMode="External"/><Relationship Id="rId1571" Type="http://schemas.openxmlformats.org/officeDocument/2006/relationships/hyperlink" Target="mailto:neallin1996@gmail.com" TargetMode="External"/><Relationship Id="rId1570" Type="http://schemas.openxmlformats.org/officeDocument/2006/relationships/hyperlink" Target="mailto:ananyahjha93@gmail.com" TargetMode="External"/><Relationship Id="rId157" Type="http://schemas.openxmlformats.org/officeDocument/2006/relationships/hyperlink" Target="mailto:oren.tsur@gmail.com" TargetMode="External"/><Relationship Id="rId1569" Type="http://schemas.openxmlformats.org/officeDocument/2006/relationships/hyperlink" Target="mailto:ananyaj@allenai.org" TargetMode="External"/><Relationship Id="rId1568" Type="http://schemas.openxmlformats.org/officeDocument/2006/relationships/hyperlink" Target="mailto:mithun.rcciit@gmail.com" TargetMode="External"/><Relationship Id="rId1567" Type="http://schemas.openxmlformats.org/officeDocument/2006/relationships/hyperlink" Target="mailto:nuochen@stu.ecnu.edu.cn" TargetMode="External"/><Relationship Id="rId1566" Type="http://schemas.openxmlformats.org/officeDocument/2006/relationships/hyperlink" Target="mailto:mjiang2@nd.edu" TargetMode="External"/><Relationship Id="rId1565" Type="http://schemas.openxmlformats.org/officeDocument/2006/relationships/hyperlink" Target="mailto:ke_li6@apple.com" TargetMode="External"/><Relationship Id="rId1564" Type="http://schemas.openxmlformats.org/officeDocument/2006/relationships/hyperlink" Target="mailto:ffwang@njust.edu.cn" TargetMode="External"/><Relationship Id="rId1563" Type="http://schemas.openxmlformats.org/officeDocument/2006/relationships/hyperlink" Target="mailto:zhangmin186@huawei.com" TargetMode="External"/><Relationship Id="rId1562" Type="http://schemas.openxmlformats.org/officeDocument/2006/relationships/hyperlink" Target="mailto:tzhu1997@outlook.com" TargetMode="External"/><Relationship Id="rId1561" Type="http://schemas.openxmlformats.org/officeDocument/2006/relationships/hyperlink" Target="http://c.ma" TargetMode="External"/><Relationship Id="rId1560" Type="http://schemas.openxmlformats.org/officeDocument/2006/relationships/hyperlink" Target="mailto:cong.ma@nlpr.ia.ac.cn" TargetMode="External"/><Relationship Id="rId156" Type="http://schemas.openxmlformats.org/officeDocument/2006/relationships/hyperlink" Target="mailto:thtsai@g.ncu.edu.tw" TargetMode="External"/><Relationship Id="rId1559" Type="http://schemas.openxmlformats.org/officeDocument/2006/relationships/hyperlink" Target="mailto:jinfeihu2020@ia.ac.cn" TargetMode="External"/><Relationship Id="rId1558" Type="http://schemas.openxmlformats.org/officeDocument/2006/relationships/hyperlink" Target="mailto:trcs2014@163.com" TargetMode="External"/><Relationship Id="rId1557" Type="http://schemas.openxmlformats.org/officeDocument/2006/relationships/hyperlink" Target="mailto:tangrongchuan2021@ia.ac.cn" TargetMode="External"/><Relationship Id="rId1556" Type="http://schemas.openxmlformats.org/officeDocument/2006/relationships/hyperlink" Target="mailto:pouyan9675@gmail.com" TargetMode="External"/><Relationship Id="rId1555" Type="http://schemas.openxmlformats.org/officeDocument/2006/relationships/hyperlink" Target="http://pouyan.na" TargetMode="External"/><Relationship Id="rId1554" Type="http://schemas.openxmlformats.org/officeDocument/2006/relationships/hyperlink" Target="mailto:nahed@unlv.nevada.edu" TargetMode="External"/><Relationship Id="rId1553" Type="http://schemas.openxmlformats.org/officeDocument/2006/relationships/hyperlink" Target="mailto:wangchenxu@bit.edu.cn" TargetMode="External"/><Relationship Id="rId1552" Type="http://schemas.openxmlformats.org/officeDocument/2006/relationships/hyperlink" Target="mailto:wangzhu@usc.edu" TargetMode="External"/><Relationship Id="rId1551" Type="http://schemas.openxmlformats.org/officeDocument/2006/relationships/hyperlink" Target="mailto:hanzhang001@e.ntu.edu.sg" TargetMode="External"/><Relationship Id="rId1550" Type="http://schemas.openxmlformats.org/officeDocument/2006/relationships/hyperlink" Target="mailto:zce1112zslx@pku.edu.cn" TargetMode="External"/><Relationship Id="rId155" Type="http://schemas.openxmlformats.org/officeDocument/2006/relationships/hyperlink" Target="mailto:tomuro@cs.depaul.edu" TargetMode="External"/><Relationship Id="rId1549" Type="http://schemas.openxmlformats.org/officeDocument/2006/relationships/hyperlink" Target="mailto:zihan.zhang-5@student.uts.edu.au" TargetMode="External"/><Relationship Id="rId1548" Type="http://schemas.openxmlformats.org/officeDocument/2006/relationships/hyperlink" Target="mailto:rodolfojoel.zevallos@upf.edu" TargetMode="External"/><Relationship Id="rId1547" Type="http://schemas.openxmlformats.org/officeDocument/2006/relationships/hyperlink" Target="mailto:ezelikman@cs.stanford.edu" TargetMode="External"/><Relationship Id="rId1546" Type="http://schemas.openxmlformats.org/officeDocument/2006/relationships/hyperlink" Target="mailto:zhiruow@andrew.cmu.edu" TargetMode="External"/><Relationship Id="rId1545" Type="http://schemas.openxmlformats.org/officeDocument/2006/relationships/hyperlink" Target="mailto:xcwang@psu.edu" TargetMode="External"/><Relationship Id="rId1544" Type="http://schemas.openxmlformats.org/officeDocument/2006/relationships/hyperlink" Target="mailto:fwang1412@gmail.com" TargetMode="External"/><Relationship Id="rId1543" Type="http://schemas.openxmlformats.org/officeDocument/2006/relationships/hyperlink" Target="mailto:ss164@rice.edu" TargetMode="External"/><Relationship Id="rId1542" Type="http://schemas.openxmlformats.org/officeDocument/2006/relationships/hyperlink" Target="mailto:zhengxiang.shi.19@ucl.ac.uk" TargetMode="External"/><Relationship Id="rId1541" Type="http://schemas.openxmlformats.org/officeDocument/2006/relationships/hyperlink" Target="mailto:seojae777@korea.ac.kr" TargetMode="External"/><Relationship Id="rId1540" Type="http://schemas.openxmlformats.org/officeDocument/2006/relationships/hyperlink" Target="mailto:sancheti@umd.edu" TargetMode="External"/><Relationship Id="rId154" Type="http://schemas.openxmlformats.org/officeDocument/2006/relationships/hyperlink" Target="mailto:take@c.titech.ac.jp" TargetMode="External"/><Relationship Id="rId1539" Type="http://schemas.openxmlformats.org/officeDocument/2006/relationships/hyperlink" Target="mailto:shauryr@gmail.com" TargetMode="External"/><Relationship Id="rId1538" Type="http://schemas.openxmlformats.org/officeDocument/2006/relationships/hyperlink" Target="mailto:pertseva@stanford.edu" TargetMode="External"/><Relationship Id="rId1537" Type="http://schemas.openxmlformats.org/officeDocument/2006/relationships/hyperlink" Target="mailto:happy005012@naver.com" TargetMode="External"/><Relationship Id="rId1536" Type="http://schemas.openxmlformats.org/officeDocument/2006/relationships/hyperlink" Target="mailto:jacobm@allenai.org" TargetMode="External"/><Relationship Id="rId1535" Type="http://schemas.openxmlformats.org/officeDocument/2006/relationships/hyperlink" Target="mailto:nmehandru@berkeley.edu" TargetMode="External"/><Relationship Id="rId1534" Type="http://schemas.openxmlformats.org/officeDocument/2006/relationships/hyperlink" Target="mailto:emmy.liu.1998@gmail.com" TargetMode="External"/><Relationship Id="rId1533" Type="http://schemas.openxmlformats.org/officeDocument/2006/relationships/hyperlink" Target="mailto:emmy@cmu.edu" TargetMode="External"/><Relationship Id="rId1532" Type="http://schemas.openxmlformats.org/officeDocument/2006/relationships/hyperlink" Target="mailto:k-lin@berkeley.edu" TargetMode="External"/><Relationship Id="rId1531" Type="http://schemas.openxmlformats.org/officeDocument/2006/relationships/hyperlink" Target="mailto:yli29@wpi.edu" TargetMode="External"/><Relationship Id="rId1530" Type="http://schemas.openxmlformats.org/officeDocument/2006/relationships/hyperlink" Target="mailto:stelli@cs.washington.edu" TargetMode="External"/><Relationship Id="rId153" Type="http://schemas.openxmlformats.org/officeDocument/2006/relationships/hyperlink" Target="mailto:titovian@gmail.com" TargetMode="External"/><Relationship Id="rId1529" Type="http://schemas.openxmlformats.org/officeDocument/2006/relationships/hyperlink" Target="mailto:andrew.li8779@gmail.com" TargetMode="External"/><Relationship Id="rId1528" Type="http://schemas.openxmlformats.org/officeDocument/2006/relationships/hyperlink" Target="mailto:fhdahd@korea.ac.kr" TargetMode="External"/><Relationship Id="rId1527" Type="http://schemas.openxmlformats.org/officeDocument/2006/relationships/hyperlink" Target="mailto:xjin17@illinois.edu" TargetMode="External"/><Relationship Id="rId1526" Type="http://schemas.openxmlformats.org/officeDocument/2006/relationships/hyperlink" Target="mailto:jiangjinhao@ruc.edu.cn" TargetMode="External"/><Relationship Id="rId1525" Type="http://schemas.openxmlformats.org/officeDocument/2006/relationships/hyperlink" Target="mailto:jharvill23drummer@gmail.com" TargetMode="External"/><Relationship Id="rId1524" Type="http://schemas.openxmlformats.org/officeDocument/2006/relationships/hyperlink" Target="mailto:pierpaolo.goffredo@inria.fr" TargetMode="External"/><Relationship Id="rId1523" Type="http://schemas.openxmlformats.org/officeDocument/2006/relationships/hyperlink" Target="mailto:antonio.farinhas@tecnico.ulisboa.pt" TargetMode="External"/><Relationship Id="rId1522" Type="http://schemas.openxmlformats.org/officeDocument/2006/relationships/hyperlink" Target="mailto:jiwan.chung.research@gmail.com" TargetMode="External"/><Relationship Id="rId1521" Type="http://schemas.openxmlformats.org/officeDocument/2006/relationships/hyperlink" Target="mailto:johnjames@korea.ac.kr" TargetMode="External"/><Relationship Id="rId1520" Type="http://schemas.openxmlformats.org/officeDocument/2006/relationships/hyperlink" Target="mailto:jch0@seas.upenn.edu" TargetMode="External"/><Relationship Id="rId152" Type="http://schemas.openxmlformats.org/officeDocument/2006/relationships/hyperlink" Target="mailto:christophtn@gmail.com" TargetMode="External"/><Relationship Id="rId1519" Type="http://schemas.openxmlformats.org/officeDocument/2006/relationships/hyperlink" Target="mailto:antoine.chaffin@irisa.fr" TargetMode="External"/><Relationship Id="rId1518" Type="http://schemas.openxmlformats.org/officeDocument/2006/relationships/hyperlink" Target="mailto:dagarwal@umass.edu" TargetMode="External"/><Relationship Id="rId1517" Type="http://schemas.openxmlformats.org/officeDocument/2006/relationships/hyperlink" Target="mailto:yjy@yonsei.ac.kr" TargetMode="External"/><Relationship Id="rId1516" Type="http://schemas.openxmlformats.org/officeDocument/2006/relationships/hyperlink" Target="mailto:zhongkas@amazon.com" TargetMode="External"/><Relationship Id="rId1515" Type="http://schemas.openxmlformats.org/officeDocument/2006/relationships/hyperlink" Target="mailto:kmundnic@amazon.com" TargetMode="External"/><Relationship Id="rId1514" Type="http://schemas.openxmlformats.org/officeDocument/2006/relationships/hyperlink" Target="mailto:alex.haochenli@gmail.com" TargetMode="External"/><Relationship Id="rId1513" Type="http://schemas.openxmlformats.org/officeDocument/2006/relationships/hyperlink" Target="mailto:haochen003@e.ntu.edu.sg" TargetMode="External"/><Relationship Id="rId1512" Type="http://schemas.openxmlformats.org/officeDocument/2006/relationships/hyperlink" Target="mailto:m3155@naver.com" TargetMode="External"/><Relationship Id="rId1511" Type="http://schemas.openxmlformats.org/officeDocument/2006/relationships/hyperlink" Target="mailto:sako@unist.ac.kr" TargetMode="External"/><Relationship Id="rId1510" Type="http://schemas.openxmlformats.org/officeDocument/2006/relationships/hyperlink" Target="mailto:Khudabukhsh@gmail.com" TargetMode="External"/><Relationship Id="rId151" Type="http://schemas.openxmlformats.org/officeDocument/2006/relationships/hyperlink" Target="mailto:mdtaffet@me.com" TargetMode="External"/><Relationship Id="rId1509" Type="http://schemas.openxmlformats.org/officeDocument/2006/relationships/hyperlink" Target="mailto:sinoue@cinnamon.is" TargetMode="External"/><Relationship Id="rId1508" Type="http://schemas.openxmlformats.org/officeDocument/2006/relationships/hyperlink" Target="mailto:sjhwang82@kaist.ac.kr" TargetMode="External"/><Relationship Id="rId1507" Type="http://schemas.openxmlformats.org/officeDocument/2006/relationships/hyperlink" Target="mailto:qilonggu@microsoft.com" TargetMode="External"/><Relationship Id="rId1506" Type="http://schemas.openxmlformats.org/officeDocument/2006/relationships/hyperlink" Target="mailto:max@mjvd.nl" TargetMode="External"/><Relationship Id="rId1505" Type="http://schemas.openxmlformats.org/officeDocument/2006/relationships/hyperlink" Target="mailto:m.j.van.duijn@liacs.leidenuniv.nl" TargetMode="External"/><Relationship Id="rId1504" Type="http://schemas.openxmlformats.org/officeDocument/2006/relationships/hyperlink" Target="mailto:badr.alkhamissi@epfl.ch" TargetMode="External"/><Relationship Id="rId1503" Type="http://schemas.openxmlformats.org/officeDocument/2006/relationships/hyperlink" Target="mailto:divyansh.agarwal@salesforce.com" TargetMode="External"/><Relationship Id="rId1502" Type="http://schemas.openxmlformats.org/officeDocument/2006/relationships/hyperlink" Target="mailto:jetske.adams@ru.nl" TargetMode="External"/><Relationship Id="rId1501" Type="http://schemas.openxmlformats.org/officeDocument/2006/relationships/hyperlink" Target="mailto:shawn@wtf.sg" TargetMode="External"/><Relationship Id="rId1500" Type="http://schemas.openxmlformats.org/officeDocument/2006/relationships/hyperlink" Target="mailto:pratyusha@mit.edu" TargetMode="External"/><Relationship Id="rId150" Type="http://schemas.openxmlformats.org/officeDocument/2006/relationships/hyperlink" Target="mailto:mdtaffet@gmail.com" TargetMode="External"/><Relationship Id="rId15" Type="http://schemas.openxmlformats.org/officeDocument/2006/relationships/hyperlink" Target="mailto:pushpakbh@gmail.com" TargetMode="External"/><Relationship Id="rId1499" Type="http://schemas.openxmlformats.org/officeDocument/2006/relationships/hyperlink" Target="mailto:william_rudman@brown.edu" TargetMode="External"/><Relationship Id="rId1498" Type="http://schemas.openxmlformats.org/officeDocument/2006/relationships/hyperlink" Target="mailto:sahalshajim@gmail.com" TargetMode="External"/><Relationship Id="rId1497" Type="http://schemas.openxmlformats.org/officeDocument/2006/relationships/hyperlink" Target="mailto:decon9201@korea.ac.kr" TargetMode="External"/><Relationship Id="rId1496" Type="http://schemas.openxmlformats.org/officeDocument/2006/relationships/hyperlink" Target="mailto:zebulongoriely@gmail.com" TargetMode="External"/><Relationship Id="rId1495" Type="http://schemas.openxmlformats.org/officeDocument/2006/relationships/hyperlink" Target="mailto:sarathismg@gmail.com" TargetMode="External"/><Relationship Id="rId1494" Type="http://schemas.openxmlformats.org/officeDocument/2006/relationships/hyperlink" Target="mailto:sfd5525@psu.edu" TargetMode="External"/><Relationship Id="rId1493" Type="http://schemas.openxmlformats.org/officeDocument/2006/relationships/hyperlink" Target="mailto:jncc3@cam.ac.uk" TargetMode="External"/><Relationship Id="rId1492" Type="http://schemas.openxmlformats.org/officeDocument/2006/relationships/hyperlink" Target="mailto:srijanbansal@salesforce.com" TargetMode="External"/><Relationship Id="rId1491" Type="http://schemas.openxmlformats.org/officeDocument/2006/relationships/hyperlink" Target="mailto:balastruey@gmail.com" TargetMode="External"/><Relationship Id="rId1490" Type="http://schemas.openxmlformats.org/officeDocument/2006/relationships/hyperlink" Target="mailto:sagarwal@palantir.com" TargetMode="External"/><Relationship Id="rId149" Type="http://schemas.openxmlformats.org/officeDocument/2006/relationships/hyperlink" Target="mailto:sujian.sg@gmail.com" TargetMode="External"/><Relationship Id="rId1489" Type="http://schemas.openxmlformats.org/officeDocument/2006/relationships/hyperlink" Target="mailto:zbr19@mails.tsinghua.edu.cn" TargetMode="External"/><Relationship Id="rId1488" Type="http://schemas.openxmlformats.org/officeDocument/2006/relationships/hyperlink" Target="mailto:Jacob_Zhou@outlook.com" TargetMode="External"/><Relationship Id="rId1487" Type="http://schemas.openxmlformats.org/officeDocument/2006/relationships/hyperlink" Target="mailto:mzhang@lsv.uni-saarland.de" TargetMode="External"/><Relationship Id="rId1486" Type="http://schemas.openxmlformats.org/officeDocument/2006/relationships/hyperlink" Target="mailto:wyou@uoregon.edu" TargetMode="External"/><Relationship Id="rId1485" Type="http://schemas.openxmlformats.org/officeDocument/2006/relationships/hyperlink" Target="mailto:xjyin@pku.edu.cn" TargetMode="External"/><Relationship Id="rId1484" Type="http://schemas.openxmlformats.org/officeDocument/2006/relationships/hyperlink" Target="mailto:hxue12@sheffield.ac.uk" TargetMode="External"/><Relationship Id="rId1483" Type="http://schemas.openxmlformats.org/officeDocument/2006/relationships/hyperlink" Target="mailto:wulinjuan525@zju.edu.cn" TargetMode="External"/><Relationship Id="rId1482" Type="http://schemas.openxmlformats.org/officeDocument/2006/relationships/hyperlink" Target="mailto:ysuay@connect.ust.hk" TargetMode="External"/><Relationship Id="rId1481" Type="http://schemas.openxmlformats.org/officeDocument/2006/relationships/hyperlink" Target="mailto:sheffieldw@utexas.edu" TargetMode="External"/><Relationship Id="rId1480" Type="http://schemas.openxmlformats.org/officeDocument/2006/relationships/hyperlink" Target="mailto:sadat.mobashir@gmail.com" TargetMode="External"/><Relationship Id="rId148" Type="http://schemas.openxmlformats.org/officeDocument/2006/relationships/hyperlink" Target="mailto:sujian@i2r.a-star.edu.sg" TargetMode="External"/><Relationship Id="rId1479" Type="http://schemas.openxmlformats.org/officeDocument/2006/relationships/hyperlink" Target="mailto:msadat3@uic.edu" TargetMode="External"/><Relationship Id="rId1478" Type="http://schemas.openxmlformats.org/officeDocument/2006/relationships/hyperlink" Target="mailto:spark313@uic.edu" TargetMode="External"/><Relationship Id="rId1477" Type="http://schemas.openxmlformats.org/officeDocument/2006/relationships/hyperlink" Target="mailto:panpanaqm@126.com" TargetMode="External"/><Relationship Id="rId1476" Type="http://schemas.openxmlformats.org/officeDocument/2006/relationships/hyperlink" Target="mailto:trangphuongnnguyen@gmail.com" TargetMode="External"/><Relationship Id="rId1475" Type="http://schemas.openxmlformats.org/officeDocument/2006/relationships/hyperlink" Target="mailto:usman.naseem@jcu.edu.au" TargetMode="External"/><Relationship Id="rId1474" Type="http://schemas.openxmlformats.org/officeDocument/2006/relationships/hyperlink" Target="mailto:sherin2013007@gmail.com" TargetMode="External"/><Relationship Id="rId1473" Type="http://schemas.openxmlformats.org/officeDocument/2006/relationships/hyperlink" Target="mailto:koki.maeda@nlp.c.titech.ac.jp" TargetMode="External"/><Relationship Id="rId1472" Type="http://schemas.openxmlformats.org/officeDocument/2006/relationships/hyperlink" Target="mailto:liuchang97@pku.edu.cn" TargetMode="External"/><Relationship Id="rId1471" Type="http://schemas.openxmlformats.org/officeDocument/2006/relationships/hyperlink" Target="mailto:realliyifei@gmail.com" TargetMode="External"/><Relationship Id="rId1470" Type="http://schemas.openxmlformats.org/officeDocument/2006/relationships/hyperlink" Target="mailto:limoxin@u.nus.edu" TargetMode="External"/><Relationship Id="rId147" Type="http://schemas.openxmlformats.org/officeDocument/2006/relationships/hyperlink" Target="mailto:tomek.strzalkowski@gmail.com" TargetMode="External"/><Relationship Id="rId1469" Type="http://schemas.openxmlformats.org/officeDocument/2006/relationships/hyperlink" Target="mailto:mengzeli@zju.edu.cn" TargetMode="External"/><Relationship Id="rId1468" Type="http://schemas.openxmlformats.org/officeDocument/2006/relationships/hyperlink" Target="mailto:dal034@ucsd.edu" TargetMode="External"/><Relationship Id="rId1467" Type="http://schemas.openxmlformats.org/officeDocument/2006/relationships/hyperlink" Target="mailto:jingyang001@e.ntu.edu.sg" TargetMode="External"/><Relationship Id="rId1466" Type="http://schemas.openxmlformats.org/officeDocument/2006/relationships/hyperlink" Target="mailto:j22melody@gmail.com" TargetMode="External"/><Relationship Id="rId1465" Type="http://schemas.openxmlformats.org/officeDocument/2006/relationships/hyperlink" Target="mailto:hej78520@gmail.com" TargetMode="External"/><Relationship Id="rId1464" Type="http://schemas.openxmlformats.org/officeDocument/2006/relationships/hyperlink" Target="mailto:huangpeixin15@nudt.edu.cn" TargetMode="External"/><Relationship Id="rId1463" Type="http://schemas.openxmlformats.org/officeDocument/2006/relationships/hyperlink" Target="mailto:negar.foroutan@epfl.ch" TargetMode="External"/><Relationship Id="rId1462" Type="http://schemas.openxmlformats.org/officeDocument/2006/relationships/hyperlink" Target="mailto:chenweize1998@gmail.com" TargetMode="External"/><Relationship Id="rId1461" Type="http://schemas.openxmlformats.org/officeDocument/2006/relationships/hyperlink" Target="mailto:bothwells.xu@gmail.com" TargetMode="External"/><Relationship Id="rId1460" Type="http://schemas.openxmlformats.org/officeDocument/2006/relationships/hyperlink" Target="mailto:sbothwel@nd.edu" TargetMode="External"/><Relationship Id="rId146" Type="http://schemas.openxmlformats.org/officeDocument/2006/relationships/hyperlink" Target="mailto:tomek@rpi.edu" TargetMode="External"/><Relationship Id="rId1459" Type="http://schemas.openxmlformats.org/officeDocument/2006/relationships/hyperlink" Target="mailto:j.s.baan@uva.nl" TargetMode="External"/><Relationship Id="rId1458" Type="http://schemas.openxmlformats.org/officeDocument/2006/relationships/hyperlink" Target="mailto:carolin.holtermann@uni-hamburg.de" TargetMode="External"/><Relationship Id="rId1457" Type="http://schemas.openxmlformats.org/officeDocument/2006/relationships/hyperlink" Target="mailto:holy@aisingapore.org" TargetMode="External"/><Relationship Id="rId1456" Type="http://schemas.openxmlformats.org/officeDocument/2006/relationships/hyperlink" Target="mailto:sandracs@umd.edu" TargetMode="External"/><Relationship Id="rId1455" Type="http://schemas.openxmlformats.org/officeDocument/2006/relationships/hyperlink" Target="mailto:jsl5710@psu.edu" TargetMode="External"/><Relationship Id="rId1454" Type="http://schemas.openxmlformats.org/officeDocument/2006/relationships/hyperlink" Target="mailto:boi.faltings@epfl.ch" TargetMode="External"/><Relationship Id="rId1453" Type="http://schemas.openxmlformats.org/officeDocument/2006/relationships/hyperlink" Target="mailto:alenush93@gmail.com" TargetMode="External"/><Relationship Id="rId1452" Type="http://schemas.openxmlformats.org/officeDocument/2006/relationships/hyperlink" Target="mailto:wangmiaosen@gmail.com" TargetMode="External"/><Relationship Id="rId1451" Type="http://schemas.openxmlformats.org/officeDocument/2006/relationships/hyperlink" Target="mailto:lisawang1610@gmail.com" TargetMode="External"/><Relationship Id="rId1450" Type="http://schemas.openxmlformats.org/officeDocument/2006/relationships/hyperlink" Target="mailto:altsoph@gmail.com" TargetMode="External"/><Relationship Id="rId145" Type="http://schemas.openxmlformats.org/officeDocument/2006/relationships/hyperlink" Target="mailto:suzanne@cs.toronto.edu" TargetMode="External"/><Relationship Id="rId1449" Type="http://schemas.openxmlformats.org/officeDocument/2006/relationships/hyperlink" Target="mailto:felix.stollenwerk@ai.se" TargetMode="External"/><Relationship Id="rId1448" Type="http://schemas.openxmlformats.org/officeDocument/2006/relationships/hyperlink" Target="mailto:akshairamesh21@gmail.com" TargetMode="External"/><Relationship Id="rId1447" Type="http://schemas.openxmlformats.org/officeDocument/2006/relationships/hyperlink" Target="http://boyang.li" TargetMode="External"/><Relationship Id="rId1446" Type="http://schemas.openxmlformats.org/officeDocument/2006/relationships/hyperlink" Target="mailto:boyang.li@ntu.edu.sg" TargetMode="External"/><Relationship Id="rId1445" Type="http://schemas.openxmlformats.org/officeDocument/2006/relationships/hyperlink" Target="mailto:james23468@gmail.com" TargetMode="External"/><Relationship Id="rId1444" Type="http://schemas.openxmlformats.org/officeDocument/2006/relationships/hyperlink" Target="mailto:briandesilva1@gmail.com" TargetMode="External"/><Relationship Id="rId1443" Type="http://schemas.openxmlformats.org/officeDocument/2006/relationships/hyperlink" Target="mailto:le.zhang@mila.quebec" TargetMode="External"/><Relationship Id="rId1442" Type="http://schemas.openxmlformats.org/officeDocument/2006/relationships/hyperlink" Target="mailto:jingz3017@gmail.com" TargetMode="External"/><Relationship Id="rId1441" Type="http://schemas.openxmlformats.org/officeDocument/2006/relationships/hyperlink" Target="mailto:z@zeerak.org" TargetMode="External"/><Relationship Id="rId1440" Type="http://schemas.openxmlformats.org/officeDocument/2006/relationships/hyperlink" Target="mailto:phamhq@i2r.a-star.edu.sg" TargetMode="External"/><Relationship Id="rId144" Type="http://schemas.openxmlformats.org/officeDocument/2006/relationships/hyperlink" Target="mailto:amanda.stent@gmail.com" TargetMode="External"/><Relationship Id="rId1439" Type="http://schemas.openxmlformats.org/officeDocument/2006/relationships/hyperlink" Target="mailto:ouwenjie@corp.netease.com" TargetMode="External"/><Relationship Id="rId1438" Type="http://schemas.openxmlformats.org/officeDocument/2006/relationships/hyperlink" Target="mailto:Guillaume.Michel@kensho.com" TargetMode="External"/><Relationship Id="rId1437" Type="http://schemas.openxmlformats.org/officeDocument/2006/relationships/hyperlink" Target="mailto:xslu@dase.ecnu.edu.cn" TargetMode="External"/><Relationship Id="rId1436" Type="http://schemas.openxmlformats.org/officeDocument/2006/relationships/hyperlink" Target="http://jing-amelia.li" TargetMode="External"/><Relationship Id="rId1435" Type="http://schemas.openxmlformats.org/officeDocument/2006/relationships/hyperlink" Target="mailto:jing-amelia.li@polyu.edu.hk" TargetMode="External"/><Relationship Id="rId1434" Type="http://schemas.openxmlformats.org/officeDocument/2006/relationships/hyperlink" Target="mailto:lchiaying.lee@gmail.com" TargetMode="External"/><Relationship Id="rId1433" Type="http://schemas.openxmlformats.org/officeDocument/2006/relationships/hyperlink" Target="mailto:binyuan.hby@alibaba-inc.com" TargetMode="External"/><Relationship Id="rId1432" Type="http://schemas.openxmlformats.org/officeDocument/2006/relationships/hyperlink" Target="mailto:dan.he@zoom.us" TargetMode="External"/><Relationship Id="rId1431" Type="http://schemas.openxmlformats.org/officeDocument/2006/relationships/hyperlink" Target="mailto:wade3han@snu.ac.kr" TargetMode="External"/><Relationship Id="rId1430" Type="http://schemas.openxmlformats.org/officeDocument/2006/relationships/hyperlink" Target="mailto:adossantos@microsoft.com" TargetMode="External"/><Relationship Id="rId143" Type="http://schemas.openxmlformats.org/officeDocument/2006/relationships/hyperlink" Target="mailto:svivek@cs.utah.edu" TargetMode="External"/><Relationship Id="rId1429" Type="http://schemas.openxmlformats.org/officeDocument/2006/relationships/hyperlink" Target="mailto:iuliacomsa@google.com" TargetMode="External"/><Relationship Id="rId1428" Type="http://schemas.openxmlformats.org/officeDocument/2006/relationships/hyperlink" Target="mailto:guanhuahuang@mail.ustc.edu.cn" TargetMode="External"/><Relationship Id="rId1427" Type="http://schemas.openxmlformats.org/officeDocument/2006/relationships/hyperlink" Target="mailto:mehmetoguzderin@mehmetoguzderin.com" TargetMode="External"/><Relationship Id="rId1426" Type="http://schemas.openxmlformats.org/officeDocument/2006/relationships/hyperlink" Target="mailto:a.k.surikuchi@uva.nl" TargetMode="External"/><Relationship Id="rId1425" Type="http://schemas.openxmlformats.org/officeDocument/2006/relationships/hyperlink" Target="mailto:ssh5131@korea.ac.kr" TargetMode="External"/><Relationship Id="rId1424" Type="http://schemas.openxmlformats.org/officeDocument/2006/relationships/hyperlink" Target="mailto:rohan18545@mechyd.ac.in" TargetMode="External"/><Relationship Id="rId1423" Type="http://schemas.openxmlformats.org/officeDocument/2006/relationships/hyperlink" Target="mailto:morelychee@korea.ac.kr" TargetMode="External"/><Relationship Id="rId1422" Type="http://schemas.openxmlformats.org/officeDocument/2006/relationships/hyperlink" Target="mailto:morelychee@korea.aac.kr" TargetMode="External"/><Relationship Id="rId1421" Type="http://schemas.openxmlformats.org/officeDocument/2006/relationships/hyperlink" Target="mailto:Michael.green@openlaw.com.au" TargetMode="External"/><Relationship Id="rId1420" Type="http://schemas.openxmlformats.org/officeDocument/2006/relationships/hyperlink" Target="mailto:acl.rachford@gmail.com" TargetMode="External"/><Relationship Id="rId142" Type="http://schemas.openxmlformats.org/officeDocument/2006/relationships/hyperlink" Target="mailto:nksondheimer@gmail.com" TargetMode="External"/><Relationship Id="rId1419" Type="http://schemas.openxmlformats.org/officeDocument/2006/relationships/hyperlink" Target="mailto:shaonan.wang2018@gmail.com" TargetMode="External"/><Relationship Id="rId1418" Type="http://schemas.openxmlformats.org/officeDocument/2006/relationships/hyperlink" Target="mailto:shaonan.wang@nlpr.ia.ac.ccn" TargetMode="External"/><Relationship Id="rId1417" Type="http://schemas.openxmlformats.org/officeDocument/2006/relationships/hyperlink" Target="mailto:tinner.francesco@gmail.com" TargetMode="External"/><Relationship Id="rId1416" Type="http://schemas.openxmlformats.org/officeDocument/2006/relationships/hyperlink" Target="mailto:majing@mail.nankai.edu.cn" TargetMode="External"/><Relationship Id="rId1415" Type="http://schemas.openxmlformats.org/officeDocument/2006/relationships/hyperlink" Target="mailto:hosein.mohebbi75@gmail.com" TargetMode="External"/><Relationship Id="rId1414" Type="http://schemas.openxmlformats.org/officeDocument/2006/relationships/hyperlink" Target="mailto:h.mohebbi@tilburguniversity.edu" TargetMode="External"/><Relationship Id="rId1413" Type="http://schemas.openxmlformats.org/officeDocument/2006/relationships/hyperlink" Target="mailto:amckenny@gmail.com" TargetMode="External"/><Relationship Id="rId1412" Type="http://schemas.openxmlformats.org/officeDocument/2006/relationships/hyperlink" Target="mailto:amckenny@iu.edu" TargetMode="External"/><Relationship Id="rId1411" Type="http://schemas.openxmlformats.org/officeDocument/2006/relationships/hyperlink" Target="mailto:harmansingh.iitd@gmail.com" TargetMode="External"/><Relationship Id="rId1410" Type="http://schemas.openxmlformats.org/officeDocument/2006/relationships/hyperlink" Target="mailto:xyiqing2@illinois.edu" TargetMode="External"/><Relationship Id="rId141" Type="http://schemas.openxmlformats.org/officeDocument/2006/relationships/hyperlink" Target="mailto:sohn.sunghwan@mayo.edu" TargetMode="External"/><Relationship Id="rId1409" Type="http://schemas.openxmlformats.org/officeDocument/2006/relationships/hyperlink" Target="mailto:yiqingxi@andrew.cmu.edu" TargetMode="External"/><Relationship Id="rId1408" Type="http://schemas.openxmlformats.org/officeDocument/2006/relationships/hyperlink" Target="mailto:jiwon.yun@gmail.com" TargetMode="External"/><Relationship Id="rId1407" Type="http://schemas.openxmlformats.org/officeDocument/2006/relationships/hyperlink" Target="mailto:jiwon.yun@stonybrook.edu" TargetMode="External"/><Relationship Id="rId1406" Type="http://schemas.openxmlformats.org/officeDocument/2006/relationships/hyperlink" Target="mailto:yguoar@connect.ust.hk" TargetMode="External"/><Relationship Id="rId1405" Type="http://schemas.openxmlformats.org/officeDocument/2006/relationships/hyperlink" Target="mailto:xueqing8@illinois.edu" TargetMode="External"/><Relationship Id="rId1404" Type="http://schemas.openxmlformats.org/officeDocument/2006/relationships/hyperlink" Target="mailto:jwuwuwu24@gmail.com" TargetMode="External"/><Relationship Id="rId1403" Type="http://schemas.openxmlformats.org/officeDocument/2006/relationships/hyperlink" Target="mailto:yilun.zhao@yale.edu" TargetMode="External"/><Relationship Id="rId1402" Type="http://schemas.openxmlformats.org/officeDocument/2006/relationships/hyperlink" Target="mailto:xenia.ohmer@gmail.com" TargetMode="External"/><Relationship Id="rId1401" Type="http://schemas.openxmlformats.org/officeDocument/2006/relationships/hyperlink" Target="mailto:xenia.ohmer@uni-osnabrueck.de" TargetMode="External"/><Relationship Id="rId1400" Type="http://schemas.openxmlformats.org/officeDocument/2006/relationships/hyperlink" Target="mailto:mascha.kurpicz@bfh.ch" TargetMode="External"/><Relationship Id="rId140" Type="http://schemas.openxmlformats.org/officeDocument/2006/relationships/hyperlink" Target="mailto:ecusmith@gmail.com" TargetMode="External"/><Relationship Id="rId14" Type="http://schemas.openxmlformats.org/officeDocument/2006/relationships/hyperlink" Target="mailto:bethard@arizona.edu" TargetMode="External"/><Relationship Id="rId1399" Type="http://schemas.openxmlformats.org/officeDocument/2006/relationships/hyperlink" Target="mailto:dmullick95@gmail.com" TargetMode="External"/><Relationship Id="rId1398" Type="http://schemas.openxmlformats.org/officeDocument/2006/relationships/hyperlink" Target="mailto:mullick@ualberta.ca" TargetMode="External"/><Relationship Id="rId1397" Type="http://schemas.openxmlformats.org/officeDocument/2006/relationships/hyperlink" Target="mailto:yyan34@iit.edu" TargetMode="External"/><Relationship Id="rId1396" Type="http://schemas.openxmlformats.org/officeDocument/2006/relationships/hyperlink" Target="mailto:yuxuanyao3-c@my.cityu.edu.hk" TargetMode="External"/><Relationship Id="rId1395" Type="http://schemas.openxmlformats.org/officeDocument/2006/relationships/hyperlink" Target="mailto:sunitbhattacharya.official@gmail.com" TargetMode="External"/><Relationship Id="rId1394" Type="http://schemas.openxmlformats.org/officeDocument/2006/relationships/hyperlink" Target="mailto:bhattacharya@ufal.mff.cuni.cz" TargetMode="External"/><Relationship Id="rId1393" Type="http://schemas.openxmlformats.org/officeDocument/2006/relationships/hyperlink" Target="mailto:nishantyadav@umass.edu" TargetMode="External"/><Relationship Id="rId1392" Type="http://schemas.openxmlformats.org/officeDocument/2006/relationships/hyperlink" Target="mailto:awang116@jhu.edu" TargetMode="External"/><Relationship Id="rId1391" Type="http://schemas.openxmlformats.org/officeDocument/2006/relationships/hyperlink" Target="mailto:preethis@uci.edu" TargetMode="External"/><Relationship Id="rId1390" Type="http://schemas.openxmlformats.org/officeDocument/2006/relationships/hyperlink" Target="mailto:qasemi.ehs@gmail.com" TargetMode="External"/><Relationship Id="rId139" Type="http://schemas.openxmlformats.org/officeDocument/2006/relationships/hyperlink" Target="mailto:smithron@ecu.edu" TargetMode="External"/><Relationship Id="rId1389" Type="http://schemas.openxmlformats.org/officeDocument/2006/relationships/hyperlink" Target="mailto:rmahari@mit.edu" TargetMode="External"/><Relationship Id="rId1388" Type="http://schemas.openxmlformats.org/officeDocument/2006/relationships/hyperlink" Target="mailto:khaldi.haadjer@gmail.com" TargetMode="External"/><Relationship Id="rId1387" Type="http://schemas.openxmlformats.org/officeDocument/2006/relationships/hyperlink" Target="mailto:alexjones1925@gmail.com" TargetMode="External"/><Relationship Id="rId1386" Type="http://schemas.openxmlformats.org/officeDocument/2006/relationships/hyperlink" Target="mailto:tenghao200@gmail.com" TargetMode="External"/><Relationship Id="rId1385" Type="http://schemas.openxmlformats.org/officeDocument/2006/relationships/hyperlink" Target="mailto:jiaxinh3@illinois.edu" TargetMode="External"/><Relationship Id="rId1384" Type="http://schemas.openxmlformats.org/officeDocument/2006/relationships/hyperlink" Target="mailto:iqra.zahid@manchester.ac.uk" TargetMode="External"/><Relationship Id="rId1383" Type="http://schemas.openxmlformats.org/officeDocument/2006/relationships/hyperlink" Target="mailto:xixian.liao@upf.edu" TargetMode="External"/><Relationship Id="rId1382" Type="http://schemas.openxmlformats.org/officeDocument/2006/relationships/hyperlink" Target="mailto:egil.r@outlook.com" TargetMode="External"/><Relationship Id="rId1381" Type="http://schemas.openxmlformats.org/officeDocument/2006/relationships/hyperlink" Target="mailto:egilron@ifi.uio.no" TargetMode="External"/><Relationship Id="rId1380" Type="http://schemas.openxmlformats.org/officeDocument/2006/relationships/hyperlink" Target="mailto:seonghyeon.ye@kaist.ac.kr" TargetMode="External"/><Relationship Id="rId138" Type="http://schemas.openxmlformats.org/officeDocument/2006/relationships/hyperlink" Target="mailto:nasmith@cs.washington.edu" TargetMode="External"/><Relationship Id="rId1379" Type="http://schemas.openxmlformats.org/officeDocument/2006/relationships/hyperlink" Target="mailto:irish07@korea.ac.kr" TargetMode="External"/><Relationship Id="rId1378" Type="http://schemas.openxmlformats.org/officeDocument/2006/relationships/hyperlink" Target="mailto:sunhyekim15@gmail.com" TargetMode="External"/><Relationship Id="rId1377" Type="http://schemas.openxmlformats.org/officeDocument/2006/relationships/hyperlink" Target="mailto:jongin@bu.edu" TargetMode="External"/><Relationship Id="rId1376" Type="http://schemas.openxmlformats.org/officeDocument/2006/relationships/hyperlink" Target="mailto:ito.koichiro.v1@s.mail.nagoya-u.ac.jp" TargetMode="External"/><Relationship Id="rId1375" Type="http://schemas.openxmlformats.org/officeDocument/2006/relationships/hyperlink" Target="mailto:liatschiff1@gmail.com" TargetMode="External"/><Relationship Id="rId1374" Type="http://schemas.openxmlformats.org/officeDocument/2006/relationships/hyperlink" Target="mailto:urikacid@gmail.com" TargetMode="External"/><Relationship Id="rId1373" Type="http://schemas.openxmlformats.org/officeDocument/2006/relationships/hyperlink" Target="mailto:iammanavk@gmail.com" TargetMode="External"/><Relationship Id="rId1372" Type="http://schemas.openxmlformats.org/officeDocument/2006/relationships/hyperlink" Target="mailto:isakzhang@gmail.com" TargetMode="External"/><Relationship Id="rId1371" Type="http://schemas.openxmlformats.org/officeDocument/2006/relationships/hyperlink" Target="mailto:1874240442@qq.com" TargetMode="External"/><Relationship Id="rId1370" Type="http://schemas.openxmlformats.org/officeDocument/2006/relationships/hyperlink" Target="mailto:wwangbw@cse.ust.hk" TargetMode="External"/><Relationship Id="rId137" Type="http://schemas.openxmlformats.org/officeDocument/2006/relationships/hyperlink" Target="mailto:candy.sidner@yahoo.com" TargetMode="External"/><Relationship Id="rId1369" Type="http://schemas.openxmlformats.org/officeDocument/2006/relationships/hyperlink" Target="mailto:pascal.tilli@ims.uni-stuttgart.de" TargetMode="External"/><Relationship Id="rId1368" Type="http://schemas.openxmlformats.org/officeDocument/2006/relationships/hyperlink" Target="mailto:natalia.skachkova@dfki.de" TargetMode="External"/><Relationship Id="rId1367" Type="http://schemas.openxmlformats.org/officeDocument/2006/relationships/hyperlink" Target="mailto:lavine@cis.lmu.de" TargetMode="External"/><Relationship Id="rId1366" Type="http://schemas.openxmlformats.org/officeDocument/2006/relationships/hyperlink" Target="mailto:zlata.kikteva@uni-passau.de" TargetMode="External"/><Relationship Id="rId1365" Type="http://schemas.openxmlformats.org/officeDocument/2006/relationships/hyperlink" Target="mailto:kailai.yang@postgrad.manchester.ac.uk" TargetMode="External"/><Relationship Id="rId1364" Type="http://schemas.openxmlformats.org/officeDocument/2006/relationships/hyperlink" Target="mailto:zhili@zju.edu.cn" TargetMode="External"/><Relationship Id="rId1363" Type="http://schemas.openxmlformats.org/officeDocument/2006/relationships/hyperlink" Target="mailto:jeffreyjiang@cuhk.edu.cn" TargetMode="External"/><Relationship Id="rId1362" Type="http://schemas.openxmlformats.org/officeDocument/2006/relationships/hyperlink" Target="mailto:jerry.huang@mila.quebec" TargetMode="External"/><Relationship Id="rId1361" Type="http://schemas.openxmlformats.org/officeDocument/2006/relationships/hyperlink" Target="mailto:omar.sharif.gr@dartmouth.edu" TargetMode="External"/><Relationship Id="rId1360" Type="http://schemas.openxmlformats.org/officeDocument/2006/relationships/hyperlink" Target="mailto:pheinisch@techfak.uni-bielefeld.de" TargetMode="External"/><Relationship Id="rId136" Type="http://schemas.openxmlformats.org/officeDocument/2006/relationships/hyperlink" Target="mailto:candy.sidner@alum.mit.edu" TargetMode="External"/><Relationship Id="rId1359" Type="http://schemas.openxmlformats.org/officeDocument/2006/relationships/hyperlink" Target="mailto:hexingwei15@gmail.com" TargetMode="External"/><Relationship Id="rId1358" Type="http://schemas.openxmlformats.org/officeDocument/2006/relationships/hyperlink" Target="mailto:hakimi@informatik.uni-leipzig.de" TargetMode="External"/><Relationship Id="rId1357" Type="http://schemas.openxmlformats.org/officeDocument/2006/relationships/hyperlink" Target="mailto:greghahn@yonsei.ac.kr" TargetMode="External"/><Relationship Id="rId1356" Type="http://schemas.openxmlformats.org/officeDocument/2006/relationships/hyperlink" Target="mailto:yanzhu.guo@polytechnique.edu" TargetMode="External"/><Relationship Id="rId1355" Type="http://schemas.openxmlformats.org/officeDocument/2006/relationships/hyperlink" Target="mailto:damian.a.furman@gmail.com" TargetMode="External"/><Relationship Id="rId1354" Type="http://schemas.openxmlformats.org/officeDocument/2006/relationships/hyperlink" Target="mailto:martin.funkquist@liu.se" TargetMode="External"/><Relationship Id="rId1353" Type="http://schemas.openxmlformats.org/officeDocument/2006/relationships/hyperlink" Target="mailto:yun1035677207@163.com" TargetMode="External"/><Relationship Id="rId1352" Type="http://schemas.openxmlformats.org/officeDocument/2006/relationships/hyperlink" Target="mailto:liviu.p.dinu@gmail.com" TargetMode="External"/><Relationship Id="rId1351" Type="http://schemas.openxmlformats.org/officeDocument/2006/relationships/hyperlink" Target="mailto:jaclayton2@sheffield.ac.uk" TargetMode="External"/><Relationship Id="rId1350" Type="http://schemas.openxmlformats.org/officeDocument/2006/relationships/hyperlink" Target="mailto:thclark@mit.edu" TargetMode="External"/><Relationship Id="rId135" Type="http://schemas.openxmlformats.org/officeDocument/2006/relationships/hyperlink" Target="mailto:kshirai@jaist.ac.jp" TargetMode="External"/><Relationship Id="rId1349" Type="http://schemas.openxmlformats.org/officeDocument/2006/relationships/hyperlink" Target="mailto:galaxychen@sjtu.edu.cn" TargetMode="External"/><Relationship Id="rId1348" Type="http://schemas.openxmlformats.org/officeDocument/2006/relationships/hyperlink" Target="mailto:screedo1997@gmail.com" TargetMode="External"/><Relationship Id="rId1347" Type="http://schemas.openxmlformats.org/officeDocument/2006/relationships/hyperlink" Target="mailto:deniz.bayazit@epfl.ch" TargetMode="External"/><Relationship Id="rId1346" Type="http://schemas.openxmlformats.org/officeDocument/2006/relationships/hyperlink" Target="mailto:davidbau@northeastern.edu" TargetMode="External"/><Relationship Id="rId1345" Type="http://schemas.openxmlformats.org/officeDocument/2006/relationships/hyperlink" Target="mailto:somnath@cs.unc.edu" TargetMode="External"/><Relationship Id="rId1344" Type="http://schemas.openxmlformats.org/officeDocument/2006/relationships/hyperlink" Target="mailto:ofir.arviv@mail.huji.ac.il" TargetMode="External"/><Relationship Id="rId1343" Type="http://schemas.openxmlformats.org/officeDocument/2006/relationships/hyperlink" Target="mailto:jakeyap@hotmail.com" TargetMode="External"/><Relationship Id="rId1342" Type="http://schemas.openxmlformats.org/officeDocument/2006/relationships/hyperlink" Target="mailto:jjue1031@gmail.com" TargetMode="External"/><Relationship Id="rId1341" Type="http://schemas.openxmlformats.org/officeDocument/2006/relationships/hyperlink" Target="mailto:t.verhoef@liacs.leidenuniv.nl" TargetMode="External"/><Relationship Id="rId1340" Type="http://schemas.openxmlformats.org/officeDocument/2006/relationships/hyperlink" Target="mailto:takuma.udagawa@ibm.com" TargetMode="External"/><Relationship Id="rId134" Type="http://schemas.openxmlformats.org/officeDocument/2006/relationships/hyperlink" Target="mailto:hendra.setiawan@gmail.com" TargetMode="External"/><Relationship Id="rId1339" Type="http://schemas.openxmlformats.org/officeDocument/2006/relationships/hyperlink" Target="mailto:absuresh@microsoft.com" TargetMode="External"/><Relationship Id="rId1338" Type="http://schemas.openxmlformats.org/officeDocument/2006/relationships/hyperlink" Target="mailto:rafaelriverasoto@gmail.com" TargetMode="External"/><Relationship Id="rId1337" Type="http://schemas.openxmlformats.org/officeDocument/2006/relationships/hyperlink" Target="mailto:lxxhxxxjxxxx@gmail.com" TargetMode="External"/><Relationship Id="rId1336" Type="http://schemas.openxmlformats.org/officeDocument/2006/relationships/hyperlink" Target="mailto:mkpubliczny+acl@gmail.com" TargetMode="External"/><Relationship Id="rId1335" Type="http://schemas.openxmlformats.org/officeDocument/2006/relationships/hyperlink" Target="mailto:mikolaj.koszowski@allegro.com" TargetMode="External"/><Relationship Id="rId1334" Type="http://schemas.openxmlformats.org/officeDocument/2006/relationships/hyperlink" Target="mailto:loki@dunamu.com" TargetMode="External"/><Relationship Id="rId1333" Type="http://schemas.openxmlformats.org/officeDocument/2006/relationships/hyperlink" Target="mailto:hantae.kim@navercorp.com" TargetMode="External"/><Relationship Id="rId1332" Type="http://schemas.openxmlformats.org/officeDocument/2006/relationships/hyperlink" Target="mailto:kallini@stanford.edu" TargetMode="External"/><Relationship Id="rId1331" Type="http://schemas.openxmlformats.org/officeDocument/2006/relationships/hyperlink" Target="mailto:lucie.kaffee@gmail.com" TargetMode="External"/><Relationship Id="rId1330" Type="http://schemas.openxmlformats.org/officeDocument/2006/relationships/hyperlink" Target="mailto:tim@xl8.ai" TargetMode="External"/><Relationship Id="rId133" Type="http://schemas.openxmlformats.org/officeDocument/2006/relationships/hyperlink" Target="mailto:satoshisekine232@gmail.com" TargetMode="External"/><Relationship Id="rId1329" Type="http://schemas.openxmlformats.org/officeDocument/2006/relationships/hyperlink" Target="mailto:jaeger@cl.uzh.ch" TargetMode="External"/><Relationship Id="rId1328" Type="http://schemas.openxmlformats.org/officeDocument/2006/relationships/hyperlink" Target="mailto:ehofmanncoyl@bloomberg.net" TargetMode="External"/><Relationship Id="rId1327" Type="http://schemas.openxmlformats.org/officeDocument/2006/relationships/hyperlink" Target="mailto:solomonhcj@gmail.com" TargetMode="External"/><Relationship Id="rId1326" Type="http://schemas.openxmlformats.org/officeDocument/2006/relationships/hyperlink" Target="mailto:d.gkoumas@qmul.ac.uk" TargetMode="External"/><Relationship Id="rId1325" Type="http://schemas.openxmlformats.org/officeDocument/2006/relationships/hyperlink" Target="mailto:alexantonov@yandex-team.ru" TargetMode="External"/><Relationship Id="rId1324" Type="http://schemas.openxmlformats.org/officeDocument/2006/relationships/hyperlink" Target="mailto:921692739@qq.com" TargetMode="External"/><Relationship Id="rId1323" Type="http://schemas.openxmlformats.org/officeDocument/2006/relationships/hyperlink" Target="mailto:pmaab@cse.ust.hk" TargetMode="External"/><Relationship Id="rId1322" Type="http://schemas.openxmlformats.org/officeDocument/2006/relationships/hyperlink" Target="mailto:yiligml@gmail.com" TargetMode="External"/><Relationship Id="rId1321" Type="http://schemas.openxmlformats.org/officeDocument/2006/relationships/hyperlink" Target="mailto:lichao.zhu@u-paris.fr" TargetMode="External"/><Relationship Id="rId1320" Type="http://schemas.openxmlformats.org/officeDocument/2006/relationships/hyperlink" Target="mailto:xianghuang@smail.nju.edu.cn" TargetMode="External"/><Relationship Id="rId132" Type="http://schemas.openxmlformats.org/officeDocument/2006/relationships/hyperlink" Target="mailto:satoshi.sekine@riken.jp" TargetMode="External"/><Relationship Id="rId1319" Type="http://schemas.openxmlformats.org/officeDocument/2006/relationships/hyperlink" Target="mailto:yunjubak63@gmail.com" TargetMode="External"/><Relationship Id="rId1318" Type="http://schemas.openxmlformats.org/officeDocument/2006/relationships/hyperlink" Target="mailto:andrew.piper@mcgill.ca" TargetMode="External"/><Relationship Id="rId1317" Type="http://schemas.openxmlformats.org/officeDocument/2006/relationships/hyperlink" Target="mailto:maciej.ogrodniczuk@gmail.com" TargetMode="External"/><Relationship Id="rId1316" Type="http://schemas.openxmlformats.org/officeDocument/2006/relationships/hyperlink" Target="mailto:maciej.ogrodniczuk@ipipan.waw.pl" TargetMode="External"/><Relationship Id="rId1315" Type="http://schemas.openxmlformats.org/officeDocument/2006/relationships/hyperlink" Target="mailto:liujunpeng_nlp@mail.dlut.edu.cn" TargetMode="External"/><Relationship Id="rId1314" Type="http://schemas.openxmlformats.org/officeDocument/2006/relationships/hyperlink" Target="mailto:febin.issac.baby@continental-corporation.com" TargetMode="External"/><Relationship Id="rId1313" Type="http://schemas.openxmlformats.org/officeDocument/2006/relationships/hyperlink" Target="mailto:hezihao9512@gmail.com" TargetMode="External"/><Relationship Id="rId1312" Type="http://schemas.openxmlformats.org/officeDocument/2006/relationships/hyperlink" Target="mailto:zihaoh@usc.edu" TargetMode="External"/><Relationship Id="rId1311" Type="http://schemas.openxmlformats.org/officeDocument/2006/relationships/hyperlink" Target="mailto:aogayo@andrew.cmu.edu" TargetMode="External"/><Relationship Id="rId1310" Type="http://schemas.openxmlformats.org/officeDocument/2006/relationships/hyperlink" Target="mailto:perezogayo@gmail.com" TargetMode="External"/><Relationship Id="rId131" Type="http://schemas.openxmlformats.org/officeDocument/2006/relationships/hyperlink" Target="mailto:hinrich@hotmail.com" TargetMode="External"/><Relationship Id="rId1309" Type="http://schemas.openxmlformats.org/officeDocument/2006/relationships/hyperlink" Target="mailto:guncyber@yahoo.com" TargetMode="External"/><Relationship Id="rId1308" Type="http://schemas.openxmlformats.org/officeDocument/2006/relationships/hyperlink" Target="mailto:saibo.geng@epfl.ch" TargetMode="External"/><Relationship Id="rId1307" Type="http://schemas.openxmlformats.org/officeDocument/2006/relationships/hyperlink" Target="mailto:gabrieloliveiradossantosrv@gmail.com" TargetMode="External"/><Relationship Id="rId1306" Type="http://schemas.openxmlformats.org/officeDocument/2006/relationships/hyperlink" Target="mailto:g197460@dac.unicamp.br" TargetMode="External"/><Relationship Id="rId1305" Type="http://schemas.openxmlformats.org/officeDocument/2006/relationships/hyperlink" Target="mailto:bcj1210nlp@gmail.com" TargetMode="External"/><Relationship Id="rId1304" Type="http://schemas.openxmlformats.org/officeDocument/2006/relationships/hyperlink" Target="mailto:bcj1210@naver.com" TargetMode="External"/><Relationship Id="rId1303" Type="http://schemas.openxmlformats.org/officeDocument/2006/relationships/hyperlink" Target="mailto:mayank4490@gmail.com" TargetMode="External"/><Relationship Id="rId1302" Type="http://schemas.openxmlformats.org/officeDocument/2006/relationships/hyperlink" Target="mailto:singh.mayank@iitgn.ac.in" TargetMode="External"/><Relationship Id="rId1301" Type="http://schemas.openxmlformats.org/officeDocument/2006/relationships/hyperlink" Target="mailto:ran.iwamoto1@ibm.com" TargetMode="External"/><Relationship Id="rId1300" Type="http://schemas.openxmlformats.org/officeDocument/2006/relationships/hyperlink" Target="mailto:vladimir.araujo@kuleuven.be" TargetMode="External"/><Relationship Id="rId130" Type="http://schemas.openxmlformats.org/officeDocument/2006/relationships/hyperlink" Target="mailto:natschluter@hotmail.com" TargetMode="External"/><Relationship Id="rId13" Type="http://schemas.openxmlformats.org/officeDocument/2006/relationships/hyperlink" Target="mailto:drb1001@yahoo.com" TargetMode="External"/><Relationship Id="rId1299" Type="http://schemas.openxmlformats.org/officeDocument/2006/relationships/hyperlink" Target="mailto:1743328391@qq.com" TargetMode="External"/><Relationship Id="rId1298" Type="http://schemas.openxmlformats.org/officeDocument/2006/relationships/hyperlink" Target="mailto:yc07403@um.edu.mo" TargetMode="External"/><Relationship Id="rId1297" Type="http://schemas.openxmlformats.org/officeDocument/2006/relationships/hyperlink" Target="mailto:fsamir@mail.ubc.ca" TargetMode="External"/><Relationship Id="rId1296" Type="http://schemas.openxmlformats.org/officeDocument/2006/relationships/hyperlink" Target="http://jiazheng.li" TargetMode="External"/><Relationship Id="rId1295" Type="http://schemas.openxmlformats.org/officeDocument/2006/relationships/hyperlink" Target="mailto:jiazheng.li@kcl.ac.uk" TargetMode="External"/><Relationship Id="rId1294" Type="http://schemas.openxmlformats.org/officeDocument/2006/relationships/hyperlink" Target="mailto:abdulatifkoksal@gmail.com" TargetMode="External"/><Relationship Id="rId1293" Type="http://schemas.openxmlformats.org/officeDocument/2006/relationships/hyperlink" Target="mailto:jinruiy@student.unimelb.edu.au" TargetMode="External"/><Relationship Id="rId1292" Type="http://schemas.openxmlformats.org/officeDocument/2006/relationships/hyperlink" Target="mailto:zw545@cornell.edu" TargetMode="External"/><Relationship Id="rId1291" Type="http://schemas.openxmlformats.org/officeDocument/2006/relationships/hyperlink" Target="mailto:ret85@cornell.edu" TargetMode="External"/><Relationship Id="rId1290" Type="http://schemas.openxmlformats.org/officeDocument/2006/relationships/hyperlink" Target="mailto:shahbaz.syed@uni-leipzig.de" TargetMode="External"/><Relationship Id="rId129" Type="http://schemas.openxmlformats.org/officeDocument/2006/relationships/hyperlink" Target="mailto:natschluter@gmail.com" TargetMode="External"/><Relationship Id="rId1289" Type="http://schemas.openxmlformats.org/officeDocument/2006/relationships/hyperlink" Target="mailto:suexf@163.com" TargetMode="External"/><Relationship Id="rId1288" Type="http://schemas.openxmlformats.org/officeDocument/2006/relationships/hyperlink" Target="mailto:cs2175@cam.ac.uk" TargetMode="External"/><Relationship Id="rId1287" Type="http://schemas.openxmlformats.org/officeDocument/2006/relationships/hyperlink" Target="mailto:mathieuj001@e.ntu.edu.sg" TargetMode="External"/><Relationship Id="rId1286" Type="http://schemas.openxmlformats.org/officeDocument/2006/relationships/hyperlink" Target="mailto:petrick@i6.informatik.rwth-aachen.de" TargetMode="External"/><Relationship Id="rId1285" Type="http://schemas.openxmlformats.org/officeDocument/2006/relationships/hyperlink" Target="mailto:amit.parekh@hw.ac.uk" TargetMode="External"/><Relationship Id="rId1284" Type="http://schemas.openxmlformats.org/officeDocument/2006/relationships/hyperlink" Target="mailto:liusyang641@gmail.com" TargetMode="External"/><Relationship Id="rId1283" Type="http://schemas.openxmlformats.org/officeDocument/2006/relationships/hyperlink" Target="mailto:wxliang@stanford.edu" TargetMode="External"/><Relationship Id="rId1282" Type="http://schemas.openxmlformats.org/officeDocument/2006/relationships/hyperlink" Target="mailto:lichong2021@ia.ac.cn" TargetMode="External"/><Relationship Id="rId1281" Type="http://schemas.openxmlformats.org/officeDocument/2006/relationships/hyperlink" Target="mailto:karim.lasri@ens.psl.eu" TargetMode="External"/><Relationship Id="rId1280" Type="http://schemas.openxmlformats.org/officeDocument/2006/relationships/hyperlink" Target="mailto:lamjessica@ini.ethz.ch" TargetMode="External"/><Relationship Id="rId128" Type="http://schemas.openxmlformats.org/officeDocument/2006/relationships/hyperlink" Target="mailto:david.schlangen@uni-potsdam.de" TargetMode="External"/><Relationship Id="rId1279" Type="http://schemas.openxmlformats.org/officeDocument/2006/relationships/hyperlink" Target="mailto:sekim0211@khu.ac.kr" TargetMode="External"/><Relationship Id="rId1278" Type="http://schemas.openxmlformats.org/officeDocument/2006/relationships/hyperlink" Target="mailto:jiaofangkai@hotmail.com" TargetMode="External"/><Relationship Id="rId1277" Type="http://schemas.openxmlformats.org/officeDocument/2006/relationships/hyperlink" Target="mailto:taigarana@gmail.com" TargetMode="External"/><Relationship Id="rId1276" Type="http://schemas.openxmlformats.org/officeDocument/2006/relationships/hyperlink" Target="mailto:javier.ferrando.monsonis@upc.edu" TargetMode="External"/><Relationship Id="rId1275" Type="http://schemas.openxmlformats.org/officeDocument/2006/relationships/hyperlink" Target="mailto:dong.kuicai@huawei.com" TargetMode="External"/><Relationship Id="rId1274" Type="http://schemas.openxmlformats.org/officeDocument/2006/relationships/hyperlink" Target="mailto:dento019@umn.edu" TargetMode="External"/><Relationship Id="rId1273" Type="http://schemas.openxmlformats.org/officeDocument/2006/relationships/hyperlink" Target="mailto:pluto323232@gmail.com" TargetMode="External"/><Relationship Id="rId1272" Type="http://schemas.openxmlformats.org/officeDocument/2006/relationships/hyperlink" Target="mailto:L.Cheng-13@sms.ed.ac.uk" TargetMode="External"/><Relationship Id="rId1271" Type="http://schemas.openxmlformats.org/officeDocument/2006/relationships/hyperlink" Target="mailto:l.cheng-13@sms.ed.ac.uk" TargetMode="External"/><Relationship Id="rId1270" Type="http://schemas.openxmlformats.org/officeDocument/2006/relationships/hyperlink" Target="mailto:boxi2020@iscas.ac.cn" TargetMode="External"/><Relationship Id="rId127" Type="http://schemas.openxmlformats.org/officeDocument/2006/relationships/hyperlink" Target="mailto:pary@fi.muni.cz" TargetMode="External"/><Relationship Id="rId1269" Type="http://schemas.openxmlformats.org/officeDocument/2006/relationships/hyperlink" Target="mailto:hkbae@lgresearch.ai" TargetMode="External"/><Relationship Id="rId1268" Type="http://schemas.openxmlformats.org/officeDocument/2006/relationships/hyperlink" Target="mailto:yaozj23@mails.tsinghua.edu.cn" TargetMode="External"/><Relationship Id="rId1267" Type="http://schemas.openxmlformats.org/officeDocument/2006/relationships/hyperlink" Target="mailto:lvasquezcr@gmail.com" TargetMode="External"/><Relationship Id="rId1266" Type="http://schemas.openxmlformats.org/officeDocument/2006/relationships/hyperlink" Target="mailto:bsavoldi@fbk.eu" TargetMode="External"/><Relationship Id="rId1265" Type="http://schemas.openxmlformats.org/officeDocument/2006/relationships/hyperlink" Target="mailto:rdpugoy@up.edu.ph" TargetMode="External"/><Relationship Id="rId1264" Type="http://schemas.openxmlformats.org/officeDocument/2006/relationships/hyperlink" Target="mailto:kamil.kanclerz@pwr.edu.pl" TargetMode="External"/><Relationship Id="rId1263" Type="http://schemas.openxmlformats.org/officeDocument/2006/relationships/hyperlink" Target="mailto:zhongtao.jiang@nlpr.ia.ac.cn" TargetMode="External"/><Relationship Id="rId1262" Type="http://schemas.openxmlformats.org/officeDocument/2006/relationships/hyperlink" Target="mailto:nils.holzenberger@telecom-paris.fr" TargetMode="External"/><Relationship Id="rId1261" Type="http://schemas.openxmlformats.org/officeDocument/2006/relationships/hyperlink" Target="mailto:52215903007@stu.ecnu.edu.cn" TargetMode="External"/><Relationship Id="rId1260" Type="http://schemas.openxmlformats.org/officeDocument/2006/relationships/hyperlink" Target="mailto:richarddiehl@gmail.com" TargetMode="External"/><Relationship Id="rId126" Type="http://schemas.openxmlformats.org/officeDocument/2006/relationships/hyperlink" Target="mailto:vrus@memphis.edu" TargetMode="External"/><Relationship Id="rId1259" Type="http://schemas.openxmlformats.org/officeDocument/2006/relationships/hyperlink" Target="mailto:hhshuai@nycu.edu.tw" TargetMode="External"/><Relationship Id="rId1258" Type="http://schemas.openxmlformats.org/officeDocument/2006/relationships/hyperlink" Target="mailto:Zeqi.Lin@microsoft.com" TargetMode="External"/><Relationship Id="rId1257" Type="http://schemas.openxmlformats.org/officeDocument/2006/relationships/hyperlink" Target="mailto:mattbnfin@gmail.com" TargetMode="External"/><Relationship Id="rId1256" Type="http://schemas.openxmlformats.org/officeDocument/2006/relationships/hyperlink" Target="mailto:shammurchowdhury@gmail.com" TargetMode="External"/><Relationship Id="rId1255" Type="http://schemas.openxmlformats.org/officeDocument/2006/relationships/hyperlink" Target="mailto:shchowdhury@hbku.edu.qa" TargetMode="External"/><Relationship Id="rId1254" Type="http://schemas.openxmlformats.org/officeDocument/2006/relationships/hyperlink" Target="mailto:haoranshi97@gmail.com" TargetMode="External"/><Relationship Id="rId1253" Type="http://schemas.openxmlformats.org/officeDocument/2006/relationships/hyperlink" Target="mailto:yotam.perlitz@ibm.com" TargetMode="External"/><Relationship Id="rId1252" Type="http://schemas.openxmlformats.org/officeDocument/2006/relationships/hyperlink" Target="mailto:migihito.curh@gmail.com" TargetMode="External"/><Relationship Id="rId1251" Type="http://schemas.openxmlformats.org/officeDocument/2006/relationships/hyperlink" Target="mailto:quanganhnguyen95@gmail.com" TargetMode="External"/><Relationship Id="rId1250" Type="http://schemas.openxmlformats.org/officeDocument/2006/relationships/hyperlink" Target="mailto:sijial@amazon.com" TargetMode="External"/><Relationship Id="rId125" Type="http://schemas.openxmlformats.org/officeDocument/2006/relationships/hyperlink" Target="mailto:david.reitter@gmail.com" TargetMode="External"/><Relationship Id="rId1249" Type="http://schemas.openxmlformats.org/officeDocument/2006/relationships/hyperlink" Target="mailto:lcl193798@alibaba-inc.com" TargetMode="External"/><Relationship Id="rId1248" Type="http://schemas.openxmlformats.org/officeDocument/2006/relationships/hyperlink" Target="mailto:amitgajbhiye03@gmail.com" TargetMode="External"/><Relationship Id="rId1247" Type="http://schemas.openxmlformats.org/officeDocument/2006/relationships/hyperlink" Target="mailto:gajbhiyea@cardiff.ac.uk" TargetMode="External"/><Relationship Id="rId1246" Type="http://schemas.openxmlformats.org/officeDocument/2006/relationships/hyperlink" Target="mailto:ali.bahrainian@gmail.com" TargetMode="External"/><Relationship Id="rId1245" Type="http://schemas.openxmlformats.org/officeDocument/2006/relationships/hyperlink" Target="mailto:aambrioso@usf.edu" TargetMode="External"/><Relationship Id="rId1244" Type="http://schemas.openxmlformats.org/officeDocument/2006/relationships/hyperlink" Target="mailto:gukangleo@hotmail.com" TargetMode="External"/><Relationship Id="rId1243" Type="http://schemas.openxmlformats.org/officeDocument/2006/relationships/hyperlink" Target="mailto:gms5560@g.skku.edu" TargetMode="External"/><Relationship Id="rId1242" Type="http://schemas.openxmlformats.org/officeDocument/2006/relationships/hyperlink" Target="mailto:junjie.wu@connect.ust.hk" TargetMode="External"/><Relationship Id="rId1241" Type="http://schemas.openxmlformats.org/officeDocument/2006/relationships/hyperlink" Target="mailto:chengxili281@gmail.com" TargetMode="External"/><Relationship Id="rId1240" Type="http://schemas.openxmlformats.org/officeDocument/2006/relationships/hyperlink" Target="mailto:cli289@uky.edu" TargetMode="External"/><Relationship Id="rId124" Type="http://schemas.openxmlformats.org/officeDocument/2006/relationships/hyperlink" Target="mailto:reitter@google.com" TargetMode="External"/><Relationship Id="rId1239" Type="http://schemas.openxmlformats.org/officeDocument/2006/relationships/hyperlink" Target="mailto:chengxili@zju.edu.cn" TargetMode="External"/><Relationship Id="rId1238" Type="http://schemas.openxmlformats.org/officeDocument/2006/relationships/hyperlink" Target="mailto:yoonlee78@snu.ac.kr" TargetMode="External"/><Relationship Id="rId1237" Type="http://schemas.openxmlformats.org/officeDocument/2006/relationships/hyperlink" Target="mailto:yoohao.zhang@gmail.com" TargetMode="External"/><Relationship Id="rId1236" Type="http://schemas.openxmlformats.org/officeDocument/2006/relationships/hyperlink" Target="mailto:jcliang22@m.fudan.edu.cn" TargetMode="External"/><Relationship Id="rId1235" Type="http://schemas.openxmlformats.org/officeDocument/2006/relationships/hyperlink" Target="mailto:ataman@nyu.edu" TargetMode="External"/><Relationship Id="rId1234" Type="http://schemas.openxmlformats.org/officeDocument/2006/relationships/hyperlink" Target="mailto:vaidehipatil@ee.iitb.ac.in" TargetMode="External"/><Relationship Id="rId1233" Type="http://schemas.openxmlformats.org/officeDocument/2006/relationships/hyperlink" Target="mailto:vaidehi@cs.unc.edu" TargetMode="External"/><Relationship Id="rId1232" Type="http://schemas.openxmlformats.org/officeDocument/2006/relationships/hyperlink" Target="mailto:jushaan11@yahoo.in" TargetMode="External"/><Relationship Id="rId1231" Type="http://schemas.openxmlformats.org/officeDocument/2006/relationships/hyperlink" Target="mailto:jushaan18@gmail.com" TargetMode="External"/><Relationship Id="rId1230" Type="http://schemas.openxmlformats.org/officeDocument/2006/relationships/hyperlink" Target="mailto:xiachongfeng@ir.hit.edu.cn" TargetMode="External"/><Relationship Id="rId123" Type="http://schemas.openxmlformats.org/officeDocument/2006/relationships/hyperlink" Target="mailto:sampo.pyysalo@utu.fi" TargetMode="External"/><Relationship Id="rId1229" Type="http://schemas.openxmlformats.org/officeDocument/2006/relationships/hyperlink" Target="mailto:m.rohanian@qmul.ac.uk" TargetMode="External"/><Relationship Id="rId1228" Type="http://schemas.openxmlformats.org/officeDocument/2006/relationships/hyperlink" Target="mailto:morteza.rohanian@uzh.ch" TargetMode="External"/><Relationship Id="rId1227" Type="http://schemas.openxmlformats.org/officeDocument/2006/relationships/hyperlink" Target="mailto:sakares@apple.com" TargetMode="External"/><Relationship Id="rId1226" Type="http://schemas.openxmlformats.org/officeDocument/2006/relationships/hyperlink" Target="mailto:gverma@gatech.edu" TargetMode="External"/><Relationship Id="rId1225" Type="http://schemas.openxmlformats.org/officeDocument/2006/relationships/hyperlink" Target="mailto:arnaik@andrew.cmu.edu" TargetMode="External"/><Relationship Id="rId1224" Type="http://schemas.openxmlformats.org/officeDocument/2006/relationships/hyperlink" Target="mailto:jsaimurali001@gmail.com" TargetMode="External"/><Relationship Id="rId1223" Type="http://schemas.openxmlformats.org/officeDocument/2006/relationships/hyperlink" Target="mailto:ayodeleawokoya@gmail.com" TargetMode="External"/><Relationship Id="rId1222" Type="http://schemas.openxmlformats.org/officeDocument/2006/relationships/hyperlink" Target="mailto:vincentzustc@gmail.com" TargetMode="External"/><Relationship Id="rId1221" Type="http://schemas.openxmlformats.org/officeDocument/2006/relationships/hyperlink" Target="mailto:zty@seas.upenn.edu" TargetMode="External"/><Relationship Id="rId1220" Type="http://schemas.openxmlformats.org/officeDocument/2006/relationships/hyperlink" Target="mailto:ruochen_zhang@brown.edu" TargetMode="External"/><Relationship Id="rId122" Type="http://schemas.openxmlformats.org/officeDocument/2006/relationships/hyperlink" Target="mailto:pradhan@cemantix.org" TargetMode="External"/><Relationship Id="rId1219" Type="http://schemas.openxmlformats.org/officeDocument/2006/relationships/hyperlink" Target="mailto:chongzhang20@fudan.edu.cn" TargetMode="External"/><Relationship Id="rId1218" Type="http://schemas.openxmlformats.org/officeDocument/2006/relationships/hyperlink" Target="mailto:hyesunyun09@gmail.com" TargetMode="External"/><Relationship Id="rId1217" Type="http://schemas.openxmlformats.org/officeDocument/2006/relationships/hyperlink" Target="mailto:yun.hy@northeastern.edu" TargetMode="External"/><Relationship Id="rId1216" Type="http://schemas.openxmlformats.org/officeDocument/2006/relationships/hyperlink" Target="mailto:rathi@stanford.edu" TargetMode="External"/><Relationship Id="rId1215" Type="http://schemas.openxmlformats.org/officeDocument/2006/relationships/hyperlink" Target="mailto:jered.mcinerney@gmail.com" TargetMode="External"/><Relationship Id="rId1214" Type="http://schemas.openxmlformats.org/officeDocument/2006/relationships/hyperlink" Target="mailto:al861@nyu.edu" TargetMode="External"/><Relationship Id="rId1213" Type="http://schemas.openxmlformats.org/officeDocument/2006/relationships/hyperlink" Target="mailto:jwonkim@cs.washington.edu" TargetMode="External"/><Relationship Id="rId1212" Type="http://schemas.openxmlformats.org/officeDocument/2006/relationships/hyperlink" Target="mailto:yufanhuang@microsoft.com" TargetMode="External"/><Relationship Id="rId1211" Type="http://schemas.openxmlformats.org/officeDocument/2006/relationships/hyperlink" Target="mailto:whogan@ucsd.edu" TargetMode="External"/><Relationship Id="rId1210" Type="http://schemas.openxmlformats.org/officeDocument/2006/relationships/hyperlink" Target="mailto:ffaisal@gmu.edu" TargetMode="External"/><Relationship Id="rId121" Type="http://schemas.openxmlformats.org/officeDocument/2006/relationships/hyperlink" Target="mailto:fernando.pereira@gmail.com" TargetMode="External"/><Relationship Id="rId1209" Type="http://schemas.openxmlformats.org/officeDocument/2006/relationships/hyperlink" Target="mailto:louis_castricato@brown.edu" TargetMode="External"/><Relationship Id="rId1208" Type="http://schemas.openxmlformats.org/officeDocument/2006/relationships/hyperlink" Target="mailto:aburns4@bu.edu" TargetMode="External"/><Relationship Id="rId1207" Type="http://schemas.openxmlformats.org/officeDocument/2006/relationships/hyperlink" Target="mailto:lovhag@chalmers.se" TargetMode="External"/><Relationship Id="rId1206" Type="http://schemas.openxmlformats.org/officeDocument/2006/relationships/hyperlink" Target="mailto:sk1027@skku.edu" TargetMode="External"/><Relationship Id="rId1205" Type="http://schemas.openxmlformats.org/officeDocument/2006/relationships/hyperlink" Target="mailto:quanyu001@e.ntu.edu.sg" TargetMode="External"/><Relationship Id="rId1204" Type="http://schemas.openxmlformats.org/officeDocument/2006/relationships/hyperlink" Target="mailto:amanolache@bitdefender.com" TargetMode="External"/><Relationship Id="rId1203" Type="http://schemas.openxmlformats.org/officeDocument/2006/relationships/hyperlink" Target="mailto:samamouyal201195@gmail.com" TargetMode="External"/><Relationship Id="rId1202" Type="http://schemas.openxmlformats.org/officeDocument/2006/relationships/hyperlink" Target="mailto:samueljoseph@mail.tau.ac.il" TargetMode="External"/><Relationship Id="rId1201" Type="http://schemas.openxmlformats.org/officeDocument/2006/relationships/hyperlink" Target="http://flat.no" TargetMode="External"/><Relationship Id="rId1200" Type="http://schemas.openxmlformats.org/officeDocument/2006/relationships/hyperlink" Target="mailto:dama.sravani@research.iiit.ac.in" TargetMode="External"/><Relationship Id="rId120" Type="http://schemas.openxmlformats.org/officeDocument/2006/relationships/hyperlink" Target="mailto:pereira@google.com" TargetMode="External"/><Relationship Id="rId12" Type="http://schemas.openxmlformats.org/officeDocument/2006/relationships/hyperlink" Target="mailto:bob.bechtel@gmail.com" TargetMode="External"/><Relationship Id="rId1199" Type="http://schemas.openxmlformats.org/officeDocument/2006/relationships/hyperlink" Target="mailto:dasa@itu.dk" TargetMode="External"/><Relationship Id="rId1198" Type="http://schemas.openxmlformats.org/officeDocument/2006/relationships/hyperlink" Target="mailto:huiyuan.han@loria.fr" TargetMode="External"/><Relationship Id="rId1197" Type="http://schemas.openxmlformats.org/officeDocument/2006/relationships/hyperlink" Target="mailto:baoli.zhang@nlpr.ia.ac.cn" TargetMode="External"/><Relationship Id="rId1196" Type="http://schemas.openxmlformats.org/officeDocument/2006/relationships/hyperlink" Target="mailto:zhiyuan1zeng@gmail.com" TargetMode="External"/><Relationship Id="rId1195" Type="http://schemas.openxmlformats.org/officeDocument/2006/relationships/hyperlink" Target="mailto:wuz@nju.edu.cn" TargetMode="External"/><Relationship Id="rId1194" Type="http://schemas.openxmlformats.org/officeDocument/2006/relationships/hyperlink" Target="mailto:jingweini8@gmail.com" TargetMode="External"/><Relationship Id="rId1193" Type="http://schemas.openxmlformats.org/officeDocument/2006/relationships/hyperlink" Target="mailto:zixuan11@illinois.edu" TargetMode="External"/><Relationship Id="rId1192" Type="http://schemas.openxmlformats.org/officeDocument/2006/relationships/hyperlink" Target="mailto:Zhengyu.Zhou2@us.bosch.com" TargetMode="External"/><Relationship Id="rId1191" Type="http://schemas.openxmlformats.org/officeDocument/2006/relationships/hyperlink" Target="mailto:fstemmer@microsoft.com" TargetMode="External"/><Relationship Id="rId1190" Type="http://schemas.openxmlformats.org/officeDocument/2006/relationships/hyperlink" Target="mailto:arkil.patel@gmail.com" TargetMode="External"/><Relationship Id="rId119" Type="http://schemas.openxmlformats.org/officeDocument/2006/relationships/hyperlink" Target="mailto:patwardhan.s@apple.com" TargetMode="External"/><Relationship Id="rId1189" Type="http://schemas.openxmlformats.org/officeDocument/2006/relationships/hyperlink" Target="mailto:mallick.prabir@tcs.com" TargetMode="External"/><Relationship Id="rId1188" Type="http://schemas.openxmlformats.org/officeDocument/2006/relationships/hyperlink" Target="mailto:tzuhsial@gmail.com" TargetMode="External"/><Relationship Id="rId1187" Type="http://schemas.openxmlformats.org/officeDocument/2006/relationships/hyperlink" Target="mailto:littonjk@i2r.a-star.edu.sg" TargetMode="External"/><Relationship Id="rId1186" Type="http://schemas.openxmlformats.org/officeDocument/2006/relationships/hyperlink" Target="mailto:andyk3603@skku.edu" TargetMode="External"/><Relationship Id="rId1185" Type="http://schemas.openxmlformats.org/officeDocument/2006/relationships/hyperlink" Target="mailto:rolando.a.coto.solano@dartmouth.edu" TargetMode="External"/><Relationship Id="rId1184" Type="http://schemas.openxmlformats.org/officeDocument/2006/relationships/hyperlink" Target="mailto:sumit.summit@gmail.com" TargetMode="External"/><Relationship Id="rId1183" Type="http://schemas.openxmlformats.org/officeDocument/2006/relationships/hyperlink" Target="mailto:liupeiyustu@163.com" TargetMode="External"/><Relationship Id="rId1182" Type="http://schemas.openxmlformats.org/officeDocument/2006/relationships/hyperlink" Target="mailto:hsinz@foxmail.com" TargetMode="External"/><Relationship Id="rId1181" Type="http://schemas.openxmlformats.org/officeDocument/2006/relationships/hyperlink" Target="mailto:zhangxin@seu.edu.cn" TargetMode="External"/><Relationship Id="rId1180" Type="http://schemas.openxmlformats.org/officeDocument/2006/relationships/hyperlink" Target="mailto:yinya.huang@hotmail.com" TargetMode="External"/><Relationship Id="rId118" Type="http://schemas.openxmlformats.org/officeDocument/2006/relationships/hyperlink" Target="mailto:celaparis@gmail.com" TargetMode="External"/><Relationship Id="rId1179" Type="http://schemas.openxmlformats.org/officeDocument/2006/relationships/hyperlink" Target="mailto:yinya.el.huang@gmail.com" TargetMode="External"/><Relationship Id="rId1178" Type="http://schemas.openxmlformats.org/officeDocument/2006/relationships/hyperlink" Target="mailto:lucasweber000@gmail.com" TargetMode="External"/><Relationship Id="rId1177" Type="http://schemas.openxmlformats.org/officeDocument/2006/relationships/hyperlink" Target="mailto:calpt@mail.de" TargetMode="External"/><Relationship Id="rId1176" Type="http://schemas.openxmlformats.org/officeDocument/2006/relationships/hyperlink" Target="mailto:aviyamn@gmail.com" TargetMode="External"/><Relationship Id="rId1175" Type="http://schemas.openxmlformats.org/officeDocument/2006/relationships/hyperlink" Target="mailto:alina.leidinger@gmail.com" TargetMode="External"/><Relationship Id="rId1174" Type="http://schemas.openxmlformats.org/officeDocument/2006/relationships/hyperlink" Target="mailto:a412133593@gmail.com" TargetMode="External"/><Relationship Id="rId1173" Type="http://schemas.openxmlformats.org/officeDocument/2006/relationships/hyperlink" Target="mailto:mikael.brunila@gmail.com" TargetMode="External"/><Relationship Id="rId1172" Type="http://schemas.openxmlformats.org/officeDocument/2006/relationships/hyperlink" Target="mailto:aja63@cam.ac.uk" TargetMode="External"/><Relationship Id="rId1171" Type="http://schemas.openxmlformats.org/officeDocument/2006/relationships/hyperlink" Target="mailto:aalsaleh@kau.edu.sa" TargetMode="External"/><Relationship Id="rId1170" Type="http://schemas.openxmlformats.org/officeDocument/2006/relationships/hyperlink" Target="mailto:ajsalajrami1@sheffield.ac.uk" TargetMode="External"/><Relationship Id="rId117" Type="http://schemas.openxmlformats.org/officeDocument/2006/relationships/hyperlink" Target="mailto:cecile.paris@csiro.au" TargetMode="External"/><Relationship Id="rId1169" Type="http://schemas.openxmlformats.org/officeDocument/2006/relationships/hyperlink" Target="mailto:wgantt@cs.rochester.edu" TargetMode="External"/><Relationship Id="rId1168" Type="http://schemas.openxmlformats.org/officeDocument/2006/relationships/hyperlink" Target="mailto:wgantt.iv@gmail.com" TargetMode="External"/><Relationship Id="rId1167" Type="http://schemas.openxmlformats.org/officeDocument/2006/relationships/hyperlink" Target="mailto:sina.zarriess@uni-bielefeld.de" TargetMode="External"/><Relationship Id="rId1166" Type="http://schemas.openxmlformats.org/officeDocument/2006/relationships/hyperlink" Target="mailto:aniketpramanick26@outlook.com" TargetMode="External"/><Relationship Id="rId1165" Type="http://schemas.openxmlformats.org/officeDocument/2006/relationships/hyperlink" Target="mailto:pramanick@kritis.tu-darmstadt.de" TargetMode="External"/><Relationship Id="rId1164" Type="http://schemas.openxmlformats.org/officeDocument/2006/relationships/hyperlink" Target="mailto:tommi.nieminen@helsinki.fi" TargetMode="External"/><Relationship Id="rId1163" Type="http://schemas.openxmlformats.org/officeDocument/2006/relationships/hyperlink" Target="mailto:telsayed@qu.edu.qa" TargetMode="External"/><Relationship Id="rId1162" Type="http://schemas.openxmlformats.org/officeDocument/2006/relationships/hyperlink" Target="mailto:aparnae@student.unimelb.edu.au" TargetMode="External"/><Relationship Id="rId1161" Type="http://schemas.openxmlformats.org/officeDocument/2006/relationships/hyperlink" Target="mailto:salkhereyf@kacst.edu.sa" TargetMode="External"/><Relationship Id="rId1160" Type="http://schemas.openxmlformats.org/officeDocument/2006/relationships/hyperlink" Target="mailto:christian.huber@kit.edu" TargetMode="External"/><Relationship Id="rId116" Type="http://schemas.openxmlformats.org/officeDocument/2006/relationships/hyperlink" Target="mailto:Martha.Palmer@colorado.edu" TargetMode="External"/><Relationship Id="rId1159" Type="http://schemas.openxmlformats.org/officeDocument/2006/relationships/hyperlink" Target="mailto:zechywong@gmail.com" TargetMode="External"/><Relationship Id="rId1158" Type="http://schemas.openxmlformats.org/officeDocument/2006/relationships/hyperlink" Target="mailto:limyaochong@gmail.com" TargetMode="External"/><Relationship Id="rId1157" Type="http://schemas.openxmlformats.org/officeDocument/2006/relationships/hyperlink" Target="mailto:rana.malhas@qu.edu.qa" TargetMode="External"/><Relationship Id="rId1156" Type="http://schemas.openxmlformats.org/officeDocument/2006/relationships/hyperlink" Target="mailto:chenqinyu@pku.edu.cn" TargetMode="External"/><Relationship Id="rId1155" Type="http://schemas.openxmlformats.org/officeDocument/2006/relationships/hyperlink" Target="mailto:ayush.hakmn@gmail.com" TargetMode="External"/><Relationship Id="rId1154" Type="http://schemas.openxmlformats.org/officeDocument/2006/relationships/hyperlink" Target="mailto:reem.abdelsalam13@gmail.com" TargetMode="External"/><Relationship Id="rId1153" Type="http://schemas.openxmlformats.org/officeDocument/2006/relationships/hyperlink" Target="mailto:christoph@purschke.info" TargetMode="External"/><Relationship Id="rId1152" Type="http://schemas.openxmlformats.org/officeDocument/2006/relationships/hyperlink" Target="mailto:christoph.purschke@uni.lu" TargetMode="External"/><Relationship Id="rId1151" Type="http://schemas.openxmlformats.org/officeDocument/2006/relationships/hyperlink" Target="mailto:chenzhuo@shanghaitech.edu.cn" TargetMode="External"/><Relationship Id="rId1150" Type="http://schemas.openxmlformats.org/officeDocument/2006/relationships/hyperlink" Target="mailto:yang6367@umn.edu" TargetMode="External"/><Relationship Id="rId115" Type="http://schemas.openxmlformats.org/officeDocument/2006/relationships/hyperlink" Target="mailto:csaba.oravecz@ec.europa.eu" TargetMode="External"/><Relationship Id="rId1149" Type="http://schemas.openxmlformats.org/officeDocument/2006/relationships/hyperlink" Target="mailto:rafal.rzepka@gmail.com" TargetMode="External"/><Relationship Id="rId1148" Type="http://schemas.openxmlformats.org/officeDocument/2006/relationships/hyperlink" Target="mailto:rzepka@ist.hokudai.ac.jp" TargetMode="External"/><Relationship Id="rId1147" Type="http://schemas.openxmlformats.org/officeDocument/2006/relationships/hyperlink" Target="mailto:duddka93@naver.com" TargetMode="External"/><Relationship Id="rId1146" Type="http://schemas.openxmlformats.org/officeDocument/2006/relationships/hyperlink" Target="mailto:delee12@skku.edu" TargetMode="External"/><Relationship Id="rId1145" Type="http://schemas.openxmlformats.org/officeDocument/2006/relationships/hyperlink" Target="mailto:w.mansour@uq.edu.au" TargetMode="External"/><Relationship Id="rId1144" Type="http://schemas.openxmlformats.org/officeDocument/2006/relationships/hyperlink" Target="mailto:alrowili@udel.edu" TargetMode="External"/><Relationship Id="rId1143" Type="http://schemas.openxmlformats.org/officeDocument/2006/relationships/hyperlink" Target="mailto:yimingz@zju.edu.cn" TargetMode="External"/><Relationship Id="rId1142" Type="http://schemas.openxmlformats.org/officeDocument/2006/relationships/hyperlink" Target="mailto:huangchao17@baidu.com" TargetMode="External"/><Relationship Id="rId1141" Type="http://schemas.openxmlformats.org/officeDocument/2006/relationships/hyperlink" Target="mailto:wenjx_thu@163.com" TargetMode="External"/><Relationship Id="rId1140" Type="http://schemas.openxmlformats.org/officeDocument/2006/relationships/hyperlink" Target="mailto:marinajukova2@gmail.com" TargetMode="External"/><Relationship Id="rId114" Type="http://schemas.openxmlformats.org/officeDocument/2006/relationships/hyperlink" Target="mailto:a.nwesri@uot.edu.ly" TargetMode="External"/><Relationship Id="rId1139" Type="http://schemas.openxmlformats.org/officeDocument/2006/relationships/hyperlink" Target="mailto:mzhukova@ucsb.edu" TargetMode="External"/><Relationship Id="rId1138" Type="http://schemas.openxmlformats.org/officeDocument/2006/relationships/hyperlink" Target="mailto:csz208845@cse.iitd.ac.in" TargetMode="External"/><Relationship Id="rId1137" Type="http://schemas.openxmlformats.org/officeDocument/2006/relationships/hyperlink" Target="mailto:peerat.limkonchotiwat@gmail.com" TargetMode="External"/><Relationship Id="rId1136" Type="http://schemas.openxmlformats.org/officeDocument/2006/relationships/hyperlink" Target="mailto:han032206@gmail.com" TargetMode="External"/><Relationship Id="rId1135" Type="http://schemas.openxmlformats.org/officeDocument/2006/relationships/hyperlink" Target="mailto:ayan.sengupta007@gmail.com" TargetMode="External"/><Relationship Id="rId1134" Type="http://schemas.openxmlformats.org/officeDocument/2006/relationships/hyperlink" Target="mailto:eez228655@ee.iitd.ac.in" TargetMode="External"/><Relationship Id="rId1133" Type="http://schemas.openxmlformats.org/officeDocument/2006/relationships/hyperlink" Target="mailto:yingqiang.gao@ini.ethz.ch" TargetMode="External"/><Relationship Id="rId1132" Type="http://schemas.openxmlformats.org/officeDocument/2006/relationships/hyperlink" Target="mailto:nikita.srivatsan@gmail.com" TargetMode="External"/><Relationship Id="rId1131" Type="http://schemas.openxmlformats.org/officeDocument/2006/relationships/hyperlink" Target="mailto:jonsaadfalcon@gmail.com" TargetMode="External"/><Relationship Id="rId1130" Type="http://schemas.openxmlformats.org/officeDocument/2006/relationships/hyperlink" Target="mailto:tahaaksu01@gmail.com" TargetMode="External"/><Relationship Id="rId113" Type="http://schemas.openxmlformats.org/officeDocument/2006/relationships/hyperlink" Target="mailto:nomoto@nijl.ac.jp" TargetMode="External"/><Relationship Id="rId1129" Type="http://schemas.openxmlformats.org/officeDocument/2006/relationships/hyperlink" Target="mailto:pratyush.maini@gmail.com" TargetMode="External"/><Relationship Id="rId1128" Type="http://schemas.openxmlformats.org/officeDocument/2006/relationships/hyperlink" Target="mailto:tttyuntian@hotmail.com" TargetMode="External"/><Relationship Id="rId1127" Type="http://schemas.openxmlformats.org/officeDocument/2006/relationships/hyperlink" Target="mailto:tian_yun@brown.edu" TargetMode="External"/><Relationship Id="rId1126" Type="http://schemas.openxmlformats.org/officeDocument/2006/relationships/hyperlink" Target="mailto:wuzhengx@stanford.edu" TargetMode="External"/><Relationship Id="rId1125" Type="http://schemas.openxmlformats.org/officeDocument/2006/relationships/hyperlink" Target="mailto:xingyao6@illinois.edu" TargetMode="External"/><Relationship Id="rId1124" Type="http://schemas.openxmlformats.org/officeDocument/2006/relationships/hyperlink" Target="mailto:wpt2011@nyu.edu" TargetMode="External"/><Relationship Id="rId1123" Type="http://schemas.openxmlformats.org/officeDocument/2006/relationships/hyperlink" Target="mailto:xinsu@arizona.edu" TargetMode="External"/><Relationship Id="rId1122" Type="http://schemas.openxmlformats.org/officeDocument/2006/relationships/hyperlink" Target="mailto:swj0419@uw.edu" TargetMode="External"/><Relationship Id="rId1121" Type="http://schemas.openxmlformats.org/officeDocument/2006/relationships/hyperlink" Target="mailto:mostafa@huskers.unl.edu" TargetMode="External"/><Relationship Id="rId1120" Type="http://schemas.openxmlformats.org/officeDocument/2006/relationships/hyperlink" Target="mailto:rrmenon@cs.unc.edu" TargetMode="External"/><Relationship Id="rId112" Type="http://schemas.openxmlformats.org/officeDocument/2006/relationships/hyperlink" Target="mailto:nomoto@acm.org" TargetMode="External"/><Relationship Id="rId1119" Type="http://schemas.openxmlformats.org/officeDocument/2006/relationships/hyperlink" Target="mailto:blnewman@cs.washington.edu" TargetMode="External"/><Relationship Id="rId1118" Type="http://schemas.openxmlformats.org/officeDocument/2006/relationships/hyperlink" Target="mailto:csna@andrew.cmu.edu" TargetMode="External"/><Relationship Id="rId1117" Type="http://schemas.openxmlformats.org/officeDocument/2006/relationships/hyperlink" Target="mailto:jxm3@cornell.edu" TargetMode="External"/><Relationship Id="rId1116" Type="http://schemas.openxmlformats.org/officeDocument/2006/relationships/hyperlink" Target="mailto:j1michae@ucsd.edu" TargetMode="External"/><Relationship Id="rId1115" Type="http://schemas.openxmlformats.org/officeDocument/2006/relationships/hyperlink" Target="mailto:pmathur3k6@gmail.com" TargetMode="External"/><Relationship Id="rId1114" Type="http://schemas.openxmlformats.org/officeDocument/2006/relationships/hyperlink" Target="http://yifan.li" TargetMode="External"/><Relationship Id="rId1113" Type="http://schemas.openxmlformats.org/officeDocument/2006/relationships/hyperlink" Target="mailto:liyifan0925@gmail.com" TargetMode="External"/><Relationship Id="rId1112" Type="http://schemas.openxmlformats.org/officeDocument/2006/relationships/hyperlink" Target="mailto:jenny.yhong@gmail.com" TargetMode="External"/><Relationship Id="rId1111" Type="http://schemas.openxmlformats.org/officeDocument/2006/relationships/hyperlink" Target="mailto:farimaf@umich.edu" TargetMode="External"/><Relationship Id="rId1110" Type="http://schemas.openxmlformats.org/officeDocument/2006/relationships/hyperlink" Target="mailto:kentkchang@berkeley.edu" TargetMode="External"/><Relationship Id="rId111" Type="http://schemas.openxmlformats.org/officeDocument/2006/relationships/hyperlink" Target="mailto:joakim.nivre@lingfil.uu.se" TargetMode="External"/><Relationship Id="rId1109" Type="http://schemas.openxmlformats.org/officeDocument/2006/relationships/hyperlink" Target="mailto:mn2002@hw.ac.uk" TargetMode="External"/><Relationship Id="rId1108" Type="http://schemas.openxmlformats.org/officeDocument/2006/relationships/hyperlink" Target="mailto:kew@cl.uzh.ch" TargetMode="External"/><Relationship Id="rId1107" Type="http://schemas.openxmlformats.org/officeDocument/2006/relationships/hyperlink" Target="mailto:blancacalvofigueras@gmail.com" TargetMode="External"/><Relationship Id="rId1106" Type="http://schemas.openxmlformats.org/officeDocument/2006/relationships/hyperlink" Target="mailto:francoisrmeyer@gmail.com" TargetMode="External"/><Relationship Id="rId1105" Type="http://schemas.openxmlformats.org/officeDocument/2006/relationships/hyperlink" Target="mailto:yixuan@comp.nus.edu.sg" TargetMode="External"/><Relationship Id="rId1104" Type="http://schemas.openxmlformats.org/officeDocument/2006/relationships/hyperlink" Target="mailto:yixuantang@ust.hk" TargetMode="External"/><Relationship Id="rId1103" Type="http://schemas.openxmlformats.org/officeDocument/2006/relationships/hyperlink" Target="mailto:caraleong@nyu.edu" TargetMode="External"/><Relationship Id="rId1102" Type="http://schemas.openxmlformats.org/officeDocument/2006/relationships/hyperlink" Target="mailto:zg283@cam.ac.uk" TargetMode="External"/><Relationship Id="rId1101" Type="http://schemas.openxmlformats.org/officeDocument/2006/relationships/hyperlink" Target="mailto:miguelguerreironuno@gmail.com" TargetMode="External"/><Relationship Id="rId1100" Type="http://schemas.openxmlformats.org/officeDocument/2006/relationships/hyperlink" Target="mailto:gersonw.vizcarra@gmail.com" TargetMode="External"/><Relationship Id="rId110" Type="http://schemas.openxmlformats.org/officeDocument/2006/relationships/hyperlink" Target="mailto:joakniv@gmail.com" TargetMode="External"/><Relationship Id="rId11" Type="http://schemas.openxmlformats.org/officeDocument/2006/relationships/hyperlink" Target="mailto:directornits@gmail.com" TargetMode="External"/><Relationship Id="rId1099" Type="http://schemas.openxmlformats.org/officeDocument/2006/relationships/hyperlink" Target="mailto:lianyuchen97@outlook.com" TargetMode="External"/><Relationship Id="rId1098" Type="http://schemas.openxmlformats.org/officeDocument/2006/relationships/hyperlink" Target="mailto:tomerw@originai.co" TargetMode="External"/><Relationship Id="rId1097" Type="http://schemas.openxmlformats.org/officeDocument/2006/relationships/hyperlink" Target="mailto:alan.cowap2@mail.dcu.ie" TargetMode="External"/><Relationship Id="rId1096" Type="http://schemas.openxmlformats.org/officeDocument/2006/relationships/hyperlink" Target="mailto:abdulwaheed1513@gmail.com" TargetMode="External"/><Relationship Id="rId1095" Type="http://schemas.openxmlformats.org/officeDocument/2006/relationships/hyperlink" Target="mailto:rupaksarkar.cs@gmail.com" TargetMode="External"/><Relationship Id="rId1094" Type="http://schemas.openxmlformats.org/officeDocument/2006/relationships/hyperlink" Target="mailto:yu-ji.zhang@connect.polyu.hk" TargetMode="External"/><Relationship Id="rId1093" Type="http://schemas.openxmlformats.org/officeDocument/2006/relationships/hyperlink" Target="mailto:isen1991@gmail.com" TargetMode="External"/><Relationship Id="rId1092" Type="http://schemas.openxmlformats.org/officeDocument/2006/relationships/hyperlink" Target="mailto:ykyao.cs@gmail.com" TargetMode="External"/><Relationship Id="rId1091" Type="http://schemas.openxmlformats.org/officeDocument/2006/relationships/hyperlink" Target="mailto:xcjthu@gmail.com" TargetMode="External"/><Relationship Id="rId1090" Type="http://schemas.openxmlformats.org/officeDocument/2006/relationships/hyperlink" Target="mailto:tianyi.li@ed.ac.uk" TargetMode="External"/><Relationship Id="rId109" Type="http://schemas.openxmlformats.org/officeDocument/2006/relationships/hyperlink" Target="mailto:vince@utdallas.edu" TargetMode="External"/><Relationship Id="rId1089" Type="http://schemas.openxmlformats.org/officeDocument/2006/relationships/hyperlink" Target="mailto:czji_hit@outlook.com" TargetMode="External"/><Relationship Id="rId1088" Type="http://schemas.openxmlformats.org/officeDocument/2006/relationships/hyperlink" Target="mailto:zhiwen120@gmail.com" TargetMode="External"/><Relationship Id="rId1087" Type="http://schemas.openxmlformats.org/officeDocument/2006/relationships/hyperlink" Target="mailto:zhi.wen@mila.quebec" TargetMode="External"/><Relationship Id="rId1086" Type="http://schemas.openxmlformats.org/officeDocument/2006/relationships/hyperlink" Target="mailto:nathan.schucher@gmail.com" TargetMode="External"/><Relationship Id="rId1085" Type="http://schemas.openxmlformats.org/officeDocument/2006/relationships/hyperlink" Target="mailto:sallymoon10@gmail.com" TargetMode="External"/><Relationship Id="rId1084" Type="http://schemas.openxmlformats.org/officeDocument/2006/relationships/hyperlink" Target="mailto:ehkim@kisti.re.kr" TargetMode="External"/><Relationship Id="rId1083" Type="http://schemas.openxmlformats.org/officeDocument/2006/relationships/hyperlink" Target="mailto:rybolos@gmail.com" TargetMode="External"/><Relationship Id="rId1082" Type="http://schemas.openxmlformats.org/officeDocument/2006/relationships/hyperlink" Target="mailto:somov.ol.dm@gmail.com" TargetMode="External"/><Relationship Id="rId1081" Type="http://schemas.openxmlformats.org/officeDocument/2006/relationships/hyperlink" Target="mailto:garima3292@gmail.com" TargetMode="External"/><Relationship Id="rId1080" Type="http://schemas.openxmlformats.org/officeDocument/2006/relationships/hyperlink" Target="mailto:zilutang@bu.edu" TargetMode="External"/><Relationship Id="rId108" Type="http://schemas.openxmlformats.org/officeDocument/2006/relationships/hyperlink" Target="mailto:vince@hlt.utdallas.edu" TargetMode="External"/><Relationship Id="rId1079" Type="http://schemas.openxmlformats.org/officeDocument/2006/relationships/hyperlink" Target="mailto:zilu.p.tang@gmail.com" TargetMode="External"/><Relationship Id="rId1078" Type="http://schemas.openxmlformats.org/officeDocument/2006/relationships/hyperlink" Target="mailto:tobi@intron.io" TargetMode="External"/><Relationship Id="rId1077" Type="http://schemas.openxmlformats.org/officeDocument/2006/relationships/hyperlink" Target="mailto:jainslie@google.com" TargetMode="External"/><Relationship Id="rId1076" Type="http://schemas.openxmlformats.org/officeDocument/2006/relationships/hyperlink" Target="mailto:zhengw@i2r.a-star.edu.sg" TargetMode="External"/><Relationship Id="rId1075" Type="http://schemas.openxmlformats.org/officeDocument/2006/relationships/hyperlink" Target="mailto:gaoy1@i2r.a-star.edu.sg" TargetMode="External"/><Relationship Id="rId1074" Type="http://schemas.openxmlformats.org/officeDocument/2006/relationships/hyperlink" Target="mailto:dingy@i2r.a-star.edu.sg" TargetMode="External"/><Relationship Id="rId1073" Type="http://schemas.openxmlformats.org/officeDocument/2006/relationships/hyperlink" Target="mailto:kmahowald@gmail.com" TargetMode="External"/><Relationship Id="rId1072" Type="http://schemas.openxmlformats.org/officeDocument/2006/relationships/hyperlink" Target="mailto:tomoyuki-yamane@fintec.co.jp" TargetMode="External"/><Relationship Id="rId1071" Type="http://schemas.openxmlformats.org/officeDocument/2006/relationships/hyperlink" Target="mailto:zorik@google.com" TargetMode="External"/><Relationship Id="rId1070" Type="http://schemas.openxmlformats.org/officeDocument/2006/relationships/hyperlink" Target="mailto:polinaz@googl.e.com" TargetMode="External"/><Relationship Id="rId107" Type="http://schemas.openxmlformats.org/officeDocument/2006/relationships/hyperlink" Target="mailto:lthomas@seas.upenn.edu" TargetMode="External"/><Relationship Id="rId1069" Type="http://schemas.openxmlformats.org/officeDocument/2006/relationships/hyperlink" Target="mailto:dragan.milchevski@de.bosch.com" TargetMode="External"/><Relationship Id="rId1068" Type="http://schemas.openxmlformats.org/officeDocument/2006/relationships/hyperlink" Target="mailto:joachim@deepl.com" TargetMode="External"/><Relationship Id="rId1067" Type="http://schemas.openxmlformats.org/officeDocument/2006/relationships/hyperlink" Target="mailto:constanza.fierro94@gmail.com" TargetMode="External"/><Relationship Id="rId1066" Type="http://schemas.openxmlformats.org/officeDocument/2006/relationships/hyperlink" Target="mailto:sh_lube@126.com" TargetMode="External"/><Relationship Id="rId1065" Type="http://schemas.openxmlformats.org/officeDocument/2006/relationships/hyperlink" Target="mailto:njuzrs@163.com" TargetMode="External"/><Relationship Id="rId1064" Type="http://schemas.openxmlformats.org/officeDocument/2006/relationships/hyperlink" Target="mailto:sivak.au@gmail.com" TargetMode="External"/><Relationship Id="rId1063" Type="http://schemas.openxmlformats.org/officeDocument/2006/relationships/hyperlink" Target="mailto:s.kalyan@uq.edu.au" TargetMode="External"/><Relationship Id="rId1062" Type="http://schemas.openxmlformats.org/officeDocument/2006/relationships/hyperlink" Target="mailto:helenhxchai@gmail.com" TargetMode="External"/><Relationship Id="rId1061" Type="http://schemas.openxmlformats.org/officeDocument/2006/relationships/hyperlink" Target="mailto:haixia.chai@h-its.org" TargetMode="External"/><Relationship Id="rId1060" Type="http://schemas.openxmlformats.org/officeDocument/2006/relationships/hyperlink" Target="mailto:zaiqiao.meng@glasgow.ac.uk" TargetMode="External"/><Relationship Id="rId106" Type="http://schemas.openxmlformats.org/officeDocument/2006/relationships/hyperlink" Target="mailto:nenkova@adobe.com" TargetMode="External"/><Relationship Id="rId1059" Type="http://schemas.openxmlformats.org/officeDocument/2006/relationships/hyperlink" Target="mailto:lovodkin93@gmail.com" TargetMode="External"/><Relationship Id="rId1058" Type="http://schemas.openxmlformats.org/officeDocument/2006/relationships/hyperlink" Target="mailto:xuehuaxiang@gmail.com" TargetMode="External"/><Relationship Id="rId1057" Type="http://schemas.openxmlformats.org/officeDocument/2006/relationships/hyperlink" Target="mailto:xxiang@uic.edu" TargetMode="External"/><Relationship Id="rId1056" Type="http://schemas.openxmlformats.org/officeDocument/2006/relationships/hyperlink" Target="mailto:dennis.aumiller@gmx.de" TargetMode="External"/><Relationship Id="rId1055" Type="http://schemas.openxmlformats.org/officeDocument/2006/relationships/hyperlink" Target="mailto:dennis.aumiller@gmail.com" TargetMode="External"/><Relationship Id="rId1054" Type="http://schemas.openxmlformats.org/officeDocument/2006/relationships/hyperlink" Target="mailto:sangeetha.ca.nitt@gmail.com" TargetMode="External"/><Relationship Id="rId1053" Type="http://schemas.openxmlformats.org/officeDocument/2006/relationships/hyperlink" Target="mailto:sangeetha@nitt.edu" TargetMode="External"/><Relationship Id="rId1052" Type="http://schemas.openxmlformats.org/officeDocument/2006/relationships/hyperlink" Target="mailto:roninwu@gmail.com" TargetMode="External"/><Relationship Id="rId1051" Type="http://schemas.openxmlformats.org/officeDocument/2006/relationships/hyperlink" Target="mailto:agrissom@haverford.edu" TargetMode="External"/><Relationship Id="rId1050" Type="http://schemas.openxmlformats.org/officeDocument/2006/relationships/hyperlink" Target="mailto:acgrissom@gmail.com" TargetMode="External"/><Relationship Id="rId105" Type="http://schemas.openxmlformats.org/officeDocument/2006/relationships/hyperlink" Target="mailto:zawa13@gmail.com" TargetMode="External"/><Relationship Id="rId1049" Type="http://schemas.openxmlformats.org/officeDocument/2006/relationships/hyperlink" Target="http://weicheng.ma.gr" TargetMode="External"/><Relationship Id="rId1048" Type="http://schemas.openxmlformats.org/officeDocument/2006/relationships/hyperlink" Target="mailto:weicheng.ma.gr@dartmouth.edu" TargetMode="External"/><Relationship Id="rId1047" Type="http://schemas.openxmlformats.org/officeDocument/2006/relationships/hyperlink" Target="mailto:marinelaparovic@gmail.com" TargetMode="External"/><Relationship Id="rId1046" Type="http://schemas.openxmlformats.org/officeDocument/2006/relationships/hyperlink" Target="mailto:jiaoda.li@ai.ethz.ch" TargetMode="External"/><Relationship Id="rId1045" Type="http://schemas.openxmlformats.org/officeDocument/2006/relationships/hyperlink" Target="mailto:shehzaadzd@gmail.com" TargetMode="External"/><Relationship Id="rId1044" Type="http://schemas.openxmlformats.org/officeDocument/2006/relationships/hyperlink" Target="mailto:bgnkim@cau.ac.kr" TargetMode="External"/><Relationship Id="rId1043" Type="http://schemas.openxmlformats.org/officeDocument/2006/relationships/hyperlink" Target="mailto:andjelkaz@mi.sanu.ac.rs" TargetMode="External"/><Relationship Id="rId1042" Type="http://schemas.openxmlformats.org/officeDocument/2006/relationships/hyperlink" Target="mailto:mamy@itu.dk" TargetMode="External"/><Relationship Id="rId1041" Type="http://schemas.openxmlformats.org/officeDocument/2006/relationships/hyperlink" Target="mailto:oskar.vanderwal@gmail.com" TargetMode="External"/><Relationship Id="rId1040" Type="http://schemas.openxmlformats.org/officeDocument/2006/relationships/hyperlink" Target="mailto:dariusz.kajtoch@allegro.com" TargetMode="External"/><Relationship Id="rId104" Type="http://schemas.openxmlformats.org/officeDocument/2006/relationships/hyperlink" Target="mailto:nakazawa@logos.t.u-tokyo.ac.jp" TargetMode="External"/><Relationship Id="rId1039" Type="http://schemas.openxmlformats.org/officeDocument/2006/relationships/hyperlink" Target="mailto:arsene.fansi.tchango@mila.quebec" TargetMode="External"/><Relationship Id="rId1038" Type="http://schemas.openxmlformats.org/officeDocument/2006/relationships/hyperlink" Target="mailto:dhillonp@umich.edu" TargetMode="External"/><Relationship Id="rId1037" Type="http://schemas.openxmlformats.org/officeDocument/2006/relationships/hyperlink" Target="mailto:sjtu.yangdiyi@gmail.com" TargetMode="External"/><Relationship Id="rId1036" Type="http://schemas.openxmlformats.org/officeDocument/2006/relationships/hyperlink" Target="mailto:diyiy@cs.stanford.edu" TargetMode="External"/><Relationship Id="rId1035" Type="http://schemas.openxmlformats.org/officeDocument/2006/relationships/hyperlink" Target="mailto:lepeng@ucsd.edu" TargetMode="External"/><Relationship Id="rId1034" Type="http://schemas.openxmlformats.org/officeDocument/2006/relationships/hyperlink" Target="mailto:zodiachy@gmail.com" TargetMode="External"/><Relationship Id="rId1033" Type="http://schemas.openxmlformats.org/officeDocument/2006/relationships/hyperlink" Target="mailto:zzxthu@163.com" TargetMode="External"/><Relationship Id="rId1032" Type="http://schemas.openxmlformats.org/officeDocument/2006/relationships/hyperlink" Target="mailto:rwan@nd.edu" TargetMode="External"/><Relationship Id="rId1031" Type="http://schemas.openxmlformats.org/officeDocument/2006/relationships/hyperlink" Target="mailto:okerinde@ksu.edu" TargetMode="External"/><Relationship Id="rId1030" Type="http://schemas.openxmlformats.org/officeDocument/2006/relationships/hyperlink" Target="mailto:chenjiaao1998@gmail.com" TargetMode="External"/><Relationship Id="rId103" Type="http://schemas.openxmlformats.org/officeDocument/2006/relationships/hyperlink" Target="mailto:animeshm@gmail.com" TargetMode="External"/><Relationship Id="rId1029" Type="http://schemas.openxmlformats.org/officeDocument/2006/relationships/hyperlink" Target="mailto:khalil.mrini@bytedance.com" TargetMode="External"/><Relationship Id="rId1028" Type="http://schemas.openxmlformats.org/officeDocument/2006/relationships/hyperlink" Target="mailto:yzhan238@illinois.edu" TargetMode="External"/><Relationship Id="rId1027" Type="http://schemas.openxmlformats.org/officeDocument/2006/relationships/hyperlink" Target="mailto:njz5124@psu.edu" TargetMode="External"/><Relationship Id="rId1026" Type="http://schemas.openxmlformats.org/officeDocument/2006/relationships/hyperlink" Target="mailto:zonglin.yang@ntu.edu.sg" TargetMode="External"/><Relationship Id="rId1025" Type="http://schemas.openxmlformats.org/officeDocument/2006/relationships/hyperlink" Target="mailto:rewicks@jhu.edu" TargetMode="External"/><Relationship Id="rId1024" Type="http://schemas.openxmlformats.org/officeDocument/2006/relationships/hyperlink" Target="mailto:jerryai@google.com" TargetMode="External"/><Relationship Id="rId1023" Type="http://schemas.openxmlformats.org/officeDocument/2006/relationships/hyperlink" Target="mailto:pnv5011@psu.edu" TargetMode="External"/><Relationship Id="rId1022" Type="http://schemas.openxmlformats.org/officeDocument/2006/relationships/hyperlink" Target="mailto:kaiserwholearns@gmail.com" TargetMode="External"/><Relationship Id="rId1021" Type="http://schemas.openxmlformats.org/officeDocument/2006/relationships/hyperlink" Target="mailto:sinaj@stanford.edu" TargetMode="External"/><Relationship Id="rId1020" Type="http://schemas.openxmlformats.org/officeDocument/2006/relationships/hyperlink" Target="mailto:isabelpapad@gmail.com" TargetMode="External"/><Relationship Id="rId102" Type="http://schemas.openxmlformats.org/officeDocument/2006/relationships/hyperlink" Target="mailto:diego.molla-aliod@mq.edu.au" TargetMode="External"/><Relationship Id="rId1019" Type="http://schemas.openxmlformats.org/officeDocument/2006/relationships/hyperlink" Target="mailto:eric.l.pan@yale.edu" TargetMode="External"/><Relationship Id="rId1018" Type="http://schemas.openxmlformats.org/officeDocument/2006/relationships/hyperlink" Target="mailto:amn.madaan@gmail.com" TargetMode="External"/><Relationship Id="rId1017" Type="http://schemas.openxmlformats.org/officeDocument/2006/relationships/hyperlink" Target="mailto:bill.lyy.nisioptimum@gmail.com" TargetMode="External"/><Relationship Id="rId1016" Type="http://schemas.openxmlformats.org/officeDocument/2006/relationships/hyperlink" Target="mailto:toby.j.li@nd.edu" TargetMode="External"/><Relationship Id="rId1015" Type="http://schemas.openxmlformats.org/officeDocument/2006/relationships/hyperlink" Target="mailto:michael_lepori@brown.edu" TargetMode="External"/><Relationship Id="rId1014" Type="http://schemas.openxmlformats.org/officeDocument/2006/relationships/hyperlink" Target="mailto:kamatha@cs.ucla.edu" TargetMode="External"/><Relationship Id="rId1013" Type="http://schemas.openxmlformats.org/officeDocument/2006/relationships/hyperlink" Target="mailto:sam.gehman@gmail.com" TargetMode="External"/><Relationship Id="rId1012" Type="http://schemas.openxmlformats.org/officeDocument/2006/relationships/hyperlink" Target="mailto:asd@princeton.edu" TargetMode="External"/><Relationship Id="rId1011" Type="http://schemas.openxmlformats.org/officeDocument/2006/relationships/hyperlink" Target="mailto:marcec2@illinois.edu" TargetMode="External"/><Relationship Id="rId1010" Type="http://schemas.openxmlformats.org/officeDocument/2006/relationships/hyperlink" Target="mailto:shabnam.behzad@gmail.com" TargetMode="External"/><Relationship Id="rId101" Type="http://schemas.openxmlformats.org/officeDocument/2006/relationships/hyperlink" Target="mailto:yusuke@is.s.u-tokyo.ac.jp" TargetMode="External"/><Relationship Id="rId1009" Type="http://schemas.openxmlformats.org/officeDocument/2006/relationships/hyperlink" Target="mailto:sb1796@georgetown.edu" TargetMode="External"/><Relationship Id="rId1008" Type="http://schemas.openxmlformats.org/officeDocument/2006/relationships/hyperlink" Target="mailto:talaugust6@gmail.com" TargetMode="External"/><Relationship Id="rId1007" Type="http://schemas.openxmlformats.org/officeDocument/2006/relationships/hyperlink" Target="mailto:zheng.zhao@ed.ac.uk" TargetMode="External"/><Relationship Id="rId1006" Type="http://schemas.openxmlformats.org/officeDocument/2006/relationships/hyperlink" Target="mailto:alessandro.suglia@gmail.com" TargetMode="External"/><Relationship Id="rId1005" Type="http://schemas.openxmlformats.org/officeDocument/2006/relationships/hyperlink" Target="mailto:k.prus@ed.ac.uk" TargetMode="External"/><Relationship Id="rId1004" Type="http://schemas.openxmlformats.org/officeDocument/2006/relationships/hyperlink" Target="mailto:pclu57@gmail.com" TargetMode="External"/><Relationship Id="rId1003" Type="http://schemas.openxmlformats.org/officeDocument/2006/relationships/hyperlink" Target="mailto:valentinh@allenai.org" TargetMode="External"/><Relationship Id="rId1002" Type="http://schemas.openxmlformats.org/officeDocument/2006/relationships/hyperlink" Target="mailto:christinedekock11@gmail.com" TargetMode="External"/><Relationship Id="rId1001" Type="http://schemas.openxmlformats.org/officeDocument/2006/relationships/hyperlink" Target="mailto:vamvas@cl.uzh.ch" TargetMode="External"/><Relationship Id="rId1000" Type="http://schemas.openxmlformats.org/officeDocument/2006/relationships/hyperlink" Target="mailto:melika.behjati@epfl.ch" TargetMode="External"/><Relationship Id="rId100" Type="http://schemas.openxmlformats.org/officeDocument/2006/relationships/hyperlink" Target="mailto:mihalcea@umich.edu" TargetMode="External"/><Relationship Id="rId10" Type="http://schemas.openxmlformats.org/officeDocument/2006/relationships/hyperlink" Target="mailto:sivaji.cse.ju@gmail.com" TargetMode="External"/><Relationship Id="rId1" Type="http://schemas.openxmlformats.org/officeDocument/2006/relationships/hyperlink" Target="mailto:acl.rasmussen@gmail.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746"/>
  <sheetViews>
    <sheetView workbookViewId="0">
      <pane ySplit="1" topLeftCell="A14" activePane="bottomLeft" state="frozen"/>
      <selection/>
      <selection pane="bottomLeft" activeCell="B3" sqref="B3"/>
    </sheetView>
  </sheetViews>
  <sheetFormatPr defaultColWidth="12.6285714285714" defaultRowHeight="15.75" customHeight="1"/>
  <cols>
    <col min="1" max="4" width="12.6285714285714" hidden="1"/>
    <col min="5" max="5" width="13.752380952381" hidden="1" customWidth="1"/>
    <col min="6" max="6" width="12.6285714285714" hidden="1"/>
    <col min="7" max="7" width="20.6285714285714" hidden="1" customWidth="1"/>
    <col min="8" max="9" width="12.6285714285714" hidden="1"/>
    <col min="10" max="10" width="26.5047619047619" customWidth="1"/>
    <col min="13" max="13" width="25" customWidth="1"/>
    <col min="16" max="16" width="33.5047619047619" customWidth="1"/>
  </cols>
  <sheetData>
    <row r="1" customHeight="1" spans="1:16">
      <c r="A1" s="17" t="s">
        <v>0</v>
      </c>
      <c r="B1" s="785">
        <v>45328</v>
      </c>
      <c r="D1" s="17" t="s">
        <v>0</v>
      </c>
      <c r="E1" s="785">
        <v>45335</v>
      </c>
      <c r="G1" s="17" t="s">
        <v>0</v>
      </c>
      <c r="J1" s="17" t="s">
        <v>1</v>
      </c>
      <c r="K1" s="794">
        <v>45346</v>
      </c>
      <c r="M1" s="17" t="s">
        <v>0</v>
      </c>
      <c r="P1" s="17" t="s">
        <v>0</v>
      </c>
    </row>
    <row r="2" customHeight="1" spans="1:17">
      <c r="A2" s="786" t="s">
        <v>2</v>
      </c>
      <c r="B2" s="786" t="s">
        <v>3</v>
      </c>
      <c r="D2" s="786" t="s">
        <v>2</v>
      </c>
      <c r="E2" s="786" t="s">
        <v>3</v>
      </c>
      <c r="G2" s="786" t="s">
        <v>2</v>
      </c>
      <c r="H2" s="786" t="s">
        <v>3</v>
      </c>
      <c r="J2" s="786" t="s">
        <v>2</v>
      </c>
      <c r="K2" s="786" t="s">
        <v>3</v>
      </c>
      <c r="M2" s="786" t="s">
        <v>2</v>
      </c>
      <c r="N2" s="786" t="s">
        <v>3</v>
      </c>
      <c r="P2" s="786" t="s">
        <v>2</v>
      </c>
      <c r="Q2" s="786" t="s">
        <v>3</v>
      </c>
    </row>
    <row r="3" customHeight="1" spans="1:17">
      <c r="A3" s="787" t="s">
        <v>4</v>
      </c>
      <c r="B3" s="788">
        <v>202</v>
      </c>
      <c r="D3" s="787" t="s">
        <v>4</v>
      </c>
      <c r="E3" s="788">
        <v>353</v>
      </c>
      <c r="G3" s="792" t="s">
        <v>4</v>
      </c>
      <c r="H3" s="788">
        <v>587</v>
      </c>
      <c r="J3" s="792" t="s">
        <v>4</v>
      </c>
      <c r="K3" s="788">
        <v>806</v>
      </c>
      <c r="M3" s="792" t="s">
        <v>4</v>
      </c>
      <c r="N3" s="788">
        <v>873</v>
      </c>
      <c r="P3" s="787" t="s">
        <v>4</v>
      </c>
      <c r="Q3" s="788">
        <v>903</v>
      </c>
    </row>
    <row r="4" customHeight="1" spans="1:17">
      <c r="A4" s="789"/>
      <c r="B4" s="789"/>
      <c r="D4" s="789"/>
      <c r="E4" s="789"/>
      <c r="G4" s="789"/>
      <c r="H4" s="789"/>
      <c r="J4" s="789"/>
      <c r="K4" s="789"/>
      <c r="M4" s="789"/>
      <c r="N4" s="789"/>
      <c r="P4" s="789"/>
      <c r="Q4" s="789"/>
    </row>
    <row r="5" customHeight="1" spans="1:17">
      <c r="A5" s="786" t="s">
        <v>5</v>
      </c>
      <c r="B5" s="786" t="s">
        <v>3</v>
      </c>
      <c r="D5" s="786" t="s">
        <v>5</v>
      </c>
      <c r="E5" s="786" t="s">
        <v>3</v>
      </c>
      <c r="G5" s="786" t="s">
        <v>5</v>
      </c>
      <c r="H5" s="786" t="s">
        <v>3</v>
      </c>
      <c r="J5" s="786" t="s">
        <v>5</v>
      </c>
      <c r="K5" s="786" t="s">
        <v>3</v>
      </c>
      <c r="M5" s="786" t="s">
        <v>5</v>
      </c>
      <c r="N5" s="786" t="s">
        <v>3</v>
      </c>
      <c r="P5" s="786" t="s">
        <v>5</v>
      </c>
      <c r="Q5" s="786" t="s">
        <v>3</v>
      </c>
    </row>
    <row r="6" customHeight="1" spans="1:17">
      <c r="A6" s="787" t="s">
        <v>6</v>
      </c>
      <c r="B6" s="788">
        <v>202</v>
      </c>
      <c r="D6" s="787" t="s">
        <v>6</v>
      </c>
      <c r="E6" s="788">
        <v>353</v>
      </c>
      <c r="G6" s="792" t="s">
        <v>6</v>
      </c>
      <c r="H6" s="788">
        <v>587</v>
      </c>
      <c r="J6" s="792" t="s">
        <v>6</v>
      </c>
      <c r="K6" s="788">
        <v>806</v>
      </c>
      <c r="M6" s="792" t="s">
        <v>6</v>
      </c>
      <c r="N6" s="788">
        <v>873</v>
      </c>
      <c r="P6" s="787" t="s">
        <v>6</v>
      </c>
      <c r="Q6" s="788">
        <v>903</v>
      </c>
    </row>
    <row r="7" customHeight="1" spans="1:17">
      <c r="A7" s="787" t="s">
        <v>7</v>
      </c>
      <c r="B7" s="788">
        <v>1</v>
      </c>
      <c r="D7" s="787" t="s">
        <v>7</v>
      </c>
      <c r="E7" s="788">
        <v>1</v>
      </c>
      <c r="G7" s="792" t="s">
        <v>7</v>
      </c>
      <c r="H7" s="788">
        <v>2</v>
      </c>
      <c r="J7" s="792" t="s">
        <v>7</v>
      </c>
      <c r="K7" s="788">
        <v>3</v>
      </c>
      <c r="M7" s="792" t="s">
        <v>7</v>
      </c>
      <c r="N7" s="788">
        <v>5</v>
      </c>
      <c r="P7" s="787" t="s">
        <v>7</v>
      </c>
      <c r="Q7" s="788">
        <v>7</v>
      </c>
    </row>
    <row r="8" customHeight="1" spans="1:17">
      <c r="A8" s="787" t="s">
        <v>8</v>
      </c>
      <c r="B8" s="788">
        <v>0</v>
      </c>
      <c r="D8" s="787" t="s">
        <v>8</v>
      </c>
      <c r="E8" s="788">
        <v>0</v>
      </c>
      <c r="G8" s="792" t="s">
        <v>8</v>
      </c>
      <c r="H8" s="788">
        <v>0</v>
      </c>
      <c r="J8" s="792" t="s">
        <v>8</v>
      </c>
      <c r="K8" s="788">
        <v>0</v>
      </c>
      <c r="M8" s="792" t="s">
        <v>8</v>
      </c>
      <c r="N8" s="788">
        <v>0</v>
      </c>
      <c r="P8" s="787" t="s">
        <v>8</v>
      </c>
      <c r="Q8" s="788">
        <v>0</v>
      </c>
    </row>
    <row r="9" customHeight="1" spans="1:17">
      <c r="A9" s="787" t="s">
        <v>9</v>
      </c>
      <c r="B9" s="788">
        <v>0</v>
      </c>
      <c r="D9" s="787" t="s">
        <v>9</v>
      </c>
      <c r="E9" s="788">
        <v>0</v>
      </c>
      <c r="G9" s="792" t="s">
        <v>9</v>
      </c>
      <c r="H9" s="788">
        <v>0</v>
      </c>
      <c r="J9" s="792" t="s">
        <v>9</v>
      </c>
      <c r="K9" s="788">
        <v>0</v>
      </c>
      <c r="M9" s="792" t="s">
        <v>9</v>
      </c>
      <c r="N9" s="788">
        <v>0</v>
      </c>
      <c r="P9" s="787" t="s">
        <v>9</v>
      </c>
      <c r="Q9" s="788">
        <v>0</v>
      </c>
    </row>
    <row r="10" customHeight="1" spans="1:17">
      <c r="A10" s="787" t="s">
        <v>10</v>
      </c>
      <c r="B10" s="788">
        <v>506</v>
      </c>
      <c r="D10" s="787" t="s">
        <v>10</v>
      </c>
      <c r="E10" s="788">
        <v>270</v>
      </c>
      <c r="G10" s="792" t="s">
        <v>10</v>
      </c>
      <c r="H10" s="788">
        <v>110</v>
      </c>
      <c r="J10" s="792" t="s">
        <v>10</v>
      </c>
      <c r="K10" s="788">
        <v>208</v>
      </c>
      <c r="M10" s="792" t="s">
        <v>10</v>
      </c>
      <c r="N10" s="788">
        <v>274</v>
      </c>
      <c r="P10" s="787" t="s">
        <v>10</v>
      </c>
      <c r="Q10" s="788">
        <v>298</v>
      </c>
    </row>
    <row r="11" customHeight="1" spans="1:17">
      <c r="A11" s="787" t="s">
        <v>11</v>
      </c>
      <c r="B11" s="788">
        <v>3</v>
      </c>
      <c r="D11" s="787" t="s">
        <v>11</v>
      </c>
      <c r="E11" s="788">
        <v>2</v>
      </c>
      <c r="G11" s="792" t="s">
        <v>11</v>
      </c>
      <c r="H11" s="788">
        <v>11</v>
      </c>
      <c r="J11" s="792" t="s">
        <v>11</v>
      </c>
      <c r="K11" s="788">
        <v>1</v>
      </c>
      <c r="M11" s="792" t="s">
        <v>11</v>
      </c>
      <c r="N11" s="788">
        <v>3</v>
      </c>
      <c r="P11" s="787" t="s">
        <v>11</v>
      </c>
      <c r="Q11" s="788">
        <v>2</v>
      </c>
    </row>
    <row r="12" customHeight="1" spans="1:17">
      <c r="A12" s="790" t="s">
        <v>12</v>
      </c>
      <c r="B12" s="791">
        <v>712</v>
      </c>
      <c r="D12" s="790" t="s">
        <v>12</v>
      </c>
      <c r="E12" s="791">
        <v>626</v>
      </c>
      <c r="G12" s="793" t="s">
        <v>12</v>
      </c>
      <c r="H12" s="791">
        <v>710</v>
      </c>
      <c r="J12" s="793" t="s">
        <v>12</v>
      </c>
      <c r="K12" s="791">
        <v>1018</v>
      </c>
      <c r="M12" s="793" t="s">
        <v>12</v>
      </c>
      <c r="N12" s="791">
        <v>1155</v>
      </c>
      <c r="P12" s="790" t="s">
        <v>12</v>
      </c>
      <c r="Q12" s="791">
        <v>1210</v>
      </c>
    </row>
    <row r="13" customHeight="1" spans="1:17">
      <c r="A13" s="789"/>
      <c r="B13" s="789"/>
      <c r="D13" s="789"/>
      <c r="E13" s="789"/>
      <c r="G13" s="789"/>
      <c r="H13" s="789"/>
      <c r="J13" s="789"/>
      <c r="K13" s="789"/>
      <c r="M13" s="789"/>
      <c r="N13" s="789"/>
      <c r="P13" s="789"/>
      <c r="Q13" s="789"/>
    </row>
    <row r="14" customHeight="1" spans="1:17">
      <c r="A14" s="786" t="s">
        <v>13</v>
      </c>
      <c r="B14" s="786" t="s">
        <v>3</v>
      </c>
      <c r="D14" s="786" t="s">
        <v>13</v>
      </c>
      <c r="E14" s="786" t="s">
        <v>3</v>
      </c>
      <c r="G14" s="786" t="s">
        <v>13</v>
      </c>
      <c r="H14" s="786" t="s">
        <v>3</v>
      </c>
      <c r="J14" s="786" t="s">
        <v>13</v>
      </c>
      <c r="K14" s="786" t="s">
        <v>3</v>
      </c>
      <c r="M14" s="786" t="s">
        <v>13</v>
      </c>
      <c r="N14" s="786" t="s">
        <v>3</v>
      </c>
      <c r="P14" s="786" t="s">
        <v>13</v>
      </c>
      <c r="Q14" s="786" t="s">
        <v>3</v>
      </c>
    </row>
    <row r="15" customHeight="1" spans="1:17">
      <c r="A15" s="787" t="s">
        <v>14</v>
      </c>
      <c r="B15" s="788">
        <v>91</v>
      </c>
      <c r="D15" s="787" t="s">
        <v>14</v>
      </c>
      <c r="E15" s="788">
        <v>142</v>
      </c>
      <c r="G15" s="792" t="s">
        <v>14</v>
      </c>
      <c r="H15" s="788">
        <v>239</v>
      </c>
      <c r="J15" s="792" t="s">
        <v>14</v>
      </c>
      <c r="K15" s="788">
        <v>353</v>
      </c>
      <c r="M15" s="792" t="s">
        <v>14</v>
      </c>
      <c r="N15" s="788">
        <v>386</v>
      </c>
      <c r="P15" s="787" t="s">
        <v>14</v>
      </c>
      <c r="Q15" s="788">
        <v>403</v>
      </c>
    </row>
    <row r="16" customHeight="1" spans="1:17">
      <c r="A16" s="787" t="s">
        <v>15</v>
      </c>
      <c r="B16" s="788">
        <v>111</v>
      </c>
      <c r="D16" s="787" t="s">
        <v>15</v>
      </c>
      <c r="E16" s="788">
        <v>211</v>
      </c>
      <c r="G16" s="792" t="s">
        <v>15</v>
      </c>
      <c r="H16" s="788">
        <v>348</v>
      </c>
      <c r="J16" s="792" t="s">
        <v>15</v>
      </c>
      <c r="K16" s="788">
        <v>453</v>
      </c>
      <c r="M16" s="792" t="s">
        <v>15</v>
      </c>
      <c r="N16" s="788">
        <v>487</v>
      </c>
      <c r="P16" s="787" t="s">
        <v>15</v>
      </c>
      <c r="Q16" s="788">
        <v>500</v>
      </c>
    </row>
    <row r="17" customHeight="1" spans="1:17">
      <c r="A17" s="790" t="s">
        <v>12</v>
      </c>
      <c r="B17" s="791">
        <v>202</v>
      </c>
      <c r="D17" s="790" t="s">
        <v>12</v>
      </c>
      <c r="E17" s="791">
        <v>353</v>
      </c>
      <c r="G17" s="793" t="s">
        <v>12</v>
      </c>
      <c r="H17" s="791">
        <v>587</v>
      </c>
      <c r="J17" s="793" t="s">
        <v>12</v>
      </c>
      <c r="K17" s="791">
        <v>806</v>
      </c>
      <c r="M17" s="793" t="s">
        <v>12</v>
      </c>
      <c r="N17" s="791">
        <v>873</v>
      </c>
      <c r="P17" s="790" t="s">
        <v>12</v>
      </c>
      <c r="Q17" s="791">
        <v>903</v>
      </c>
    </row>
    <row r="18" customHeight="1" spans="4:17">
      <c r="D18" s="789"/>
      <c r="E18" s="789"/>
      <c r="G18" s="789"/>
      <c r="H18" s="789"/>
      <c r="J18" s="789"/>
      <c r="K18" s="789"/>
      <c r="M18" s="789"/>
      <c r="N18" s="789"/>
      <c r="P18" s="789"/>
      <c r="Q18" s="789"/>
    </row>
    <row r="19" customHeight="1" spans="1:17">
      <c r="A19" s="786" t="s">
        <v>16</v>
      </c>
      <c r="B19" s="786" t="s">
        <v>3</v>
      </c>
      <c r="D19" s="786" t="s">
        <v>16</v>
      </c>
      <c r="E19" s="786" t="s">
        <v>3</v>
      </c>
      <c r="G19" s="786" t="s">
        <v>16</v>
      </c>
      <c r="H19" s="786" t="s">
        <v>3</v>
      </c>
      <c r="J19" s="786" t="s">
        <v>16</v>
      </c>
      <c r="K19" s="786" t="s">
        <v>3</v>
      </c>
      <c r="M19" s="786" t="s">
        <v>16</v>
      </c>
      <c r="N19" s="786" t="s">
        <v>3</v>
      </c>
      <c r="P19" s="786" t="s">
        <v>16</v>
      </c>
      <c r="Q19" s="786" t="s">
        <v>3</v>
      </c>
    </row>
    <row r="20" customHeight="1" spans="1:17">
      <c r="A20" s="787" t="s">
        <v>17</v>
      </c>
      <c r="B20" s="788">
        <v>45</v>
      </c>
      <c r="D20" s="787" t="s">
        <v>17</v>
      </c>
      <c r="E20" s="788">
        <v>65</v>
      </c>
      <c r="G20" s="792" t="s">
        <v>17</v>
      </c>
      <c r="H20" s="788">
        <v>95</v>
      </c>
      <c r="J20" s="792" t="s">
        <v>17</v>
      </c>
      <c r="K20" s="788">
        <v>90</v>
      </c>
      <c r="M20" s="792" t="s">
        <v>17</v>
      </c>
      <c r="N20" s="788">
        <v>109</v>
      </c>
      <c r="P20" s="787" t="s">
        <v>17</v>
      </c>
      <c r="Q20" s="788">
        <v>119</v>
      </c>
    </row>
    <row r="21" customHeight="1" spans="1:17">
      <c r="A21" s="787" t="s">
        <v>18</v>
      </c>
      <c r="B21" s="788">
        <v>137</v>
      </c>
      <c r="D21" s="787" t="s">
        <v>18</v>
      </c>
      <c r="E21" s="788">
        <v>239</v>
      </c>
      <c r="G21" s="792" t="s">
        <v>18</v>
      </c>
      <c r="H21" s="788">
        <v>364</v>
      </c>
      <c r="J21" s="792" t="s">
        <v>18</v>
      </c>
      <c r="K21" s="788">
        <v>546</v>
      </c>
      <c r="M21" s="792" t="s">
        <v>18</v>
      </c>
      <c r="N21" s="788">
        <v>579</v>
      </c>
      <c r="P21" s="787" t="s">
        <v>18</v>
      </c>
      <c r="Q21" s="788">
        <v>595</v>
      </c>
    </row>
    <row r="22" customHeight="1" spans="1:17">
      <c r="A22" s="790" t="s">
        <v>12</v>
      </c>
      <c r="B22" s="791">
        <v>182</v>
      </c>
      <c r="D22" s="790" t="s">
        <v>12</v>
      </c>
      <c r="E22" s="791">
        <v>304</v>
      </c>
      <c r="G22" s="793" t="s">
        <v>12</v>
      </c>
      <c r="H22" s="791">
        <v>459</v>
      </c>
      <c r="J22" s="793" t="s">
        <v>12</v>
      </c>
      <c r="K22" s="791">
        <v>636</v>
      </c>
      <c r="M22" s="793" t="s">
        <v>12</v>
      </c>
      <c r="N22" s="791">
        <v>688</v>
      </c>
      <c r="P22" s="790" t="s">
        <v>12</v>
      </c>
      <c r="Q22" s="791">
        <v>714</v>
      </c>
    </row>
    <row r="23" customHeight="1" spans="4:17">
      <c r="D23" s="789"/>
      <c r="E23" s="789"/>
      <c r="G23" s="789"/>
      <c r="H23" s="789"/>
      <c r="J23" s="789"/>
      <c r="K23" s="789"/>
      <c r="M23" s="789"/>
      <c r="N23" s="789"/>
      <c r="P23" s="789"/>
      <c r="Q23" s="789"/>
    </row>
    <row r="24" customHeight="1" spans="1:17">
      <c r="A24" s="786" t="s">
        <v>19</v>
      </c>
      <c r="B24" s="786" t="s">
        <v>3</v>
      </c>
      <c r="D24" s="786" t="s">
        <v>19</v>
      </c>
      <c r="E24" s="786" t="s">
        <v>3</v>
      </c>
      <c r="G24" s="786" t="s">
        <v>19</v>
      </c>
      <c r="H24" s="786" t="s">
        <v>3</v>
      </c>
      <c r="J24" s="786" t="s">
        <v>19</v>
      </c>
      <c r="K24" s="786" t="s">
        <v>3</v>
      </c>
      <c r="M24" s="786" t="s">
        <v>19</v>
      </c>
      <c r="N24" s="786" t="s">
        <v>3</v>
      </c>
      <c r="P24" s="786" t="s">
        <v>19</v>
      </c>
      <c r="Q24" s="786" t="s">
        <v>3</v>
      </c>
    </row>
    <row r="25" customHeight="1" spans="1:17">
      <c r="A25" s="787" t="s">
        <v>20</v>
      </c>
      <c r="B25" s="788">
        <v>153</v>
      </c>
      <c r="D25" s="787" t="s">
        <v>20</v>
      </c>
      <c r="E25" s="788">
        <v>264</v>
      </c>
      <c r="G25" s="792" t="s">
        <v>20</v>
      </c>
      <c r="H25" s="788">
        <v>443</v>
      </c>
      <c r="J25" s="792" t="s">
        <v>20</v>
      </c>
      <c r="K25" s="788">
        <v>594</v>
      </c>
      <c r="M25" s="792" t="s">
        <v>20</v>
      </c>
      <c r="N25" s="788">
        <v>643</v>
      </c>
      <c r="P25" s="787" t="s">
        <v>20</v>
      </c>
      <c r="Q25" s="788">
        <v>658</v>
      </c>
    </row>
    <row r="26" customHeight="1" spans="1:17">
      <c r="A26" s="787" t="s">
        <v>21</v>
      </c>
      <c r="B26" s="788">
        <v>49</v>
      </c>
      <c r="D26" s="787" t="s">
        <v>21</v>
      </c>
      <c r="E26" s="788">
        <v>88</v>
      </c>
      <c r="G26" s="792" t="s">
        <v>21</v>
      </c>
      <c r="H26" s="788">
        <v>140</v>
      </c>
      <c r="J26" s="792" t="s">
        <v>21</v>
      </c>
      <c r="K26" s="788">
        <v>203</v>
      </c>
      <c r="M26" s="792" t="s">
        <v>21</v>
      </c>
      <c r="N26" s="788">
        <v>217</v>
      </c>
      <c r="P26" s="787" t="s">
        <v>21</v>
      </c>
      <c r="Q26" s="788">
        <v>232</v>
      </c>
    </row>
    <row r="27" customHeight="1" spans="1:17">
      <c r="A27" s="790" t="s">
        <v>12</v>
      </c>
      <c r="B27" s="791">
        <v>202</v>
      </c>
      <c r="D27" s="790" t="s">
        <v>12</v>
      </c>
      <c r="E27" s="791">
        <v>352</v>
      </c>
      <c r="G27" s="793" t="s">
        <v>12</v>
      </c>
      <c r="H27" s="791">
        <v>583</v>
      </c>
      <c r="J27" s="793" t="s">
        <v>12</v>
      </c>
      <c r="K27" s="791">
        <v>797</v>
      </c>
      <c r="M27" s="793" t="s">
        <v>12</v>
      </c>
      <c r="N27" s="791">
        <v>860</v>
      </c>
      <c r="P27" s="790" t="s">
        <v>12</v>
      </c>
      <c r="Q27" s="791">
        <v>890</v>
      </c>
    </row>
    <row r="28" customHeight="1" spans="4:17">
      <c r="D28" s="789"/>
      <c r="E28" s="789"/>
      <c r="G28" s="789"/>
      <c r="H28" s="789"/>
      <c r="J28" s="789"/>
      <c r="K28" s="789"/>
      <c r="M28" s="789"/>
      <c r="N28" s="789"/>
      <c r="P28" s="789"/>
      <c r="Q28" s="789"/>
    </row>
    <row r="29" customHeight="1" spans="1:17">
      <c r="A29" s="786" t="s">
        <v>22</v>
      </c>
      <c r="B29" s="786" t="s">
        <v>3</v>
      </c>
      <c r="D29" s="786" t="s">
        <v>22</v>
      </c>
      <c r="E29" s="786" t="s">
        <v>3</v>
      </c>
      <c r="G29" s="786" t="s">
        <v>22</v>
      </c>
      <c r="H29" s="786" t="s">
        <v>3</v>
      </c>
      <c r="J29" s="786" t="s">
        <v>22</v>
      </c>
      <c r="K29" s="786" t="s">
        <v>3</v>
      </c>
      <c r="M29" s="786" t="s">
        <v>22</v>
      </c>
      <c r="N29" s="786" t="s">
        <v>3</v>
      </c>
      <c r="P29" s="786" t="s">
        <v>22</v>
      </c>
      <c r="Q29" s="786" t="s">
        <v>3</v>
      </c>
    </row>
    <row r="30" customHeight="1" spans="1:17">
      <c r="A30" s="787" t="s">
        <v>23</v>
      </c>
      <c r="B30" s="788">
        <v>88</v>
      </c>
      <c r="D30" s="787" t="s">
        <v>23</v>
      </c>
      <c r="E30" s="788">
        <v>137</v>
      </c>
      <c r="G30" s="792" t="s">
        <v>23</v>
      </c>
      <c r="H30" s="788">
        <v>213</v>
      </c>
      <c r="J30" s="792" t="s">
        <v>23</v>
      </c>
      <c r="K30" s="788">
        <v>263</v>
      </c>
      <c r="M30" s="792" t="s">
        <v>23</v>
      </c>
      <c r="N30" s="788">
        <v>283</v>
      </c>
      <c r="P30" s="787" t="s">
        <v>23</v>
      </c>
      <c r="Q30" s="788">
        <v>290</v>
      </c>
    </row>
    <row r="31" customHeight="1" spans="1:17">
      <c r="A31" s="787" t="s">
        <v>24</v>
      </c>
      <c r="B31" s="788">
        <v>62</v>
      </c>
      <c r="D31" s="787" t="s">
        <v>24</v>
      </c>
      <c r="E31" s="788">
        <v>113</v>
      </c>
      <c r="G31" s="792" t="s">
        <v>24</v>
      </c>
      <c r="H31" s="788">
        <v>206</v>
      </c>
      <c r="J31" s="792" t="s">
        <v>24</v>
      </c>
      <c r="K31" s="788">
        <v>275</v>
      </c>
      <c r="M31" s="792" t="s">
        <v>24</v>
      </c>
      <c r="N31" s="788">
        <v>289</v>
      </c>
      <c r="P31" s="787" t="s">
        <v>24</v>
      </c>
      <c r="Q31" s="788">
        <v>297</v>
      </c>
    </row>
    <row r="32" customHeight="1" spans="1:17">
      <c r="A32" s="787" t="s">
        <v>25</v>
      </c>
      <c r="B32" s="788">
        <v>8</v>
      </c>
      <c r="D32" s="787" t="s">
        <v>25</v>
      </c>
      <c r="E32" s="788">
        <v>27</v>
      </c>
      <c r="G32" s="792" t="s">
        <v>25</v>
      </c>
      <c r="H32" s="788">
        <v>45</v>
      </c>
      <c r="J32" s="792" t="s">
        <v>25</v>
      </c>
      <c r="K32" s="788">
        <v>85</v>
      </c>
      <c r="M32" s="792" t="s">
        <v>25</v>
      </c>
      <c r="N32" s="788">
        <v>103</v>
      </c>
      <c r="P32" s="787" t="s">
        <v>25</v>
      </c>
      <c r="Q32" s="788">
        <v>104</v>
      </c>
    </row>
    <row r="33" customHeight="1" spans="1:17">
      <c r="A33" s="790" t="s">
        <v>12</v>
      </c>
      <c r="B33" s="791">
        <v>158</v>
      </c>
      <c r="D33" s="790" t="s">
        <v>12</v>
      </c>
      <c r="E33" s="791">
        <v>277</v>
      </c>
      <c r="G33" s="793" t="s">
        <v>12</v>
      </c>
      <c r="H33" s="791">
        <v>464</v>
      </c>
      <c r="J33" s="793" t="s">
        <v>12</v>
      </c>
      <c r="K33" s="791">
        <v>623</v>
      </c>
      <c r="M33" s="793" t="s">
        <v>12</v>
      </c>
      <c r="N33" s="791">
        <v>675</v>
      </c>
      <c r="P33" s="790" t="s">
        <v>12</v>
      </c>
      <c r="Q33" s="791">
        <v>691</v>
      </c>
    </row>
    <row r="34" customHeight="1" spans="1:17">
      <c r="A34" s="789"/>
      <c r="B34" s="789"/>
      <c r="D34" s="789"/>
      <c r="E34" s="789"/>
      <c r="G34" s="789"/>
      <c r="H34" s="789"/>
      <c r="J34" s="789"/>
      <c r="K34" s="789"/>
      <c r="M34" s="789"/>
      <c r="N34" s="789"/>
      <c r="P34" s="789"/>
      <c r="Q34" s="789"/>
    </row>
    <row r="35" customHeight="1" spans="1:17">
      <c r="A35" s="786" t="s">
        <v>26</v>
      </c>
      <c r="B35" s="786" t="s">
        <v>3</v>
      </c>
      <c r="D35" s="786" t="s">
        <v>26</v>
      </c>
      <c r="E35" s="786" t="s">
        <v>3</v>
      </c>
      <c r="G35" s="786" t="s">
        <v>26</v>
      </c>
      <c r="H35" s="786" t="s">
        <v>3</v>
      </c>
      <c r="J35" s="786" t="s">
        <v>26</v>
      </c>
      <c r="K35" s="786" t="s">
        <v>3</v>
      </c>
      <c r="M35" s="786" t="s">
        <v>26</v>
      </c>
      <c r="N35" s="786" t="s">
        <v>3</v>
      </c>
      <c r="P35" s="786" t="s">
        <v>26</v>
      </c>
      <c r="Q35" s="786" t="s">
        <v>3</v>
      </c>
    </row>
    <row r="36" customHeight="1" spans="1:17">
      <c r="A36" s="787" t="s">
        <v>27</v>
      </c>
      <c r="B36" s="788">
        <v>201</v>
      </c>
      <c r="D36" s="787" t="s">
        <v>27</v>
      </c>
      <c r="E36" s="788">
        <v>349</v>
      </c>
      <c r="G36" s="792" t="s">
        <v>27</v>
      </c>
      <c r="H36" s="788">
        <v>574</v>
      </c>
      <c r="J36" s="792" t="s">
        <v>27</v>
      </c>
      <c r="K36" s="788">
        <v>777</v>
      </c>
      <c r="M36" s="792" t="s">
        <v>27</v>
      </c>
      <c r="N36" s="788">
        <v>836</v>
      </c>
      <c r="P36" s="787" t="s">
        <v>27</v>
      </c>
      <c r="Q36" s="788">
        <v>864</v>
      </c>
    </row>
    <row r="37" customHeight="1" spans="1:17">
      <c r="A37" s="790" t="s">
        <v>12</v>
      </c>
      <c r="B37" s="791">
        <v>201</v>
      </c>
      <c r="D37" s="790" t="s">
        <v>12</v>
      </c>
      <c r="E37" s="791">
        <v>349</v>
      </c>
      <c r="G37" s="793" t="s">
        <v>12</v>
      </c>
      <c r="H37" s="791">
        <v>574</v>
      </c>
      <c r="J37" s="793" t="s">
        <v>12</v>
      </c>
      <c r="K37" s="791">
        <v>777</v>
      </c>
      <c r="M37" s="793" t="s">
        <v>12</v>
      </c>
      <c r="N37" s="791">
        <v>836</v>
      </c>
      <c r="P37" s="790" t="s">
        <v>12</v>
      </c>
      <c r="Q37" s="791">
        <v>864</v>
      </c>
    </row>
    <row r="38" customHeight="1" spans="4:17">
      <c r="D38" s="789"/>
      <c r="E38" s="789"/>
      <c r="G38" s="789"/>
      <c r="H38" s="789"/>
      <c r="J38" s="789"/>
      <c r="K38" s="789"/>
      <c r="M38" s="789"/>
      <c r="N38" s="789"/>
      <c r="P38" s="789"/>
      <c r="Q38" s="789"/>
    </row>
    <row r="39" customHeight="1" spans="1:17">
      <c r="A39" s="786" t="s">
        <v>28</v>
      </c>
      <c r="B39" s="786" t="s">
        <v>3</v>
      </c>
      <c r="D39" s="786" t="s">
        <v>28</v>
      </c>
      <c r="E39" s="786" t="s">
        <v>3</v>
      </c>
      <c r="G39" s="786" t="s">
        <v>28</v>
      </c>
      <c r="H39" s="786" t="s">
        <v>3</v>
      </c>
      <c r="J39" s="786" t="s">
        <v>28</v>
      </c>
      <c r="K39" s="786" t="s">
        <v>3</v>
      </c>
      <c r="M39" s="786" t="s">
        <v>28</v>
      </c>
      <c r="N39" s="786" t="s">
        <v>3</v>
      </c>
      <c r="P39" s="786" t="s">
        <v>28</v>
      </c>
      <c r="Q39" s="786" t="s">
        <v>3</v>
      </c>
    </row>
    <row r="40" customHeight="1" spans="1:17">
      <c r="A40" s="787" t="s">
        <v>29</v>
      </c>
      <c r="B40" s="788">
        <v>188</v>
      </c>
      <c r="D40" s="787" t="s">
        <v>29</v>
      </c>
      <c r="E40" s="788">
        <v>322</v>
      </c>
      <c r="G40" s="792" t="s">
        <v>29</v>
      </c>
      <c r="H40" s="788">
        <v>488</v>
      </c>
      <c r="J40" s="792" t="s">
        <v>29</v>
      </c>
      <c r="K40" s="795">
        <v>641</v>
      </c>
      <c r="M40" s="792" t="s">
        <v>29</v>
      </c>
      <c r="N40" s="795">
        <v>677</v>
      </c>
      <c r="P40" s="787" t="s">
        <v>29</v>
      </c>
      <c r="Q40" s="788">
        <v>690</v>
      </c>
    </row>
    <row r="41" customHeight="1" spans="1:17">
      <c r="A41" s="787" t="s">
        <v>30</v>
      </c>
      <c r="B41" s="788">
        <v>14</v>
      </c>
      <c r="D41" s="787" t="s">
        <v>30</v>
      </c>
      <c r="E41" s="788">
        <v>31</v>
      </c>
      <c r="G41" s="792" t="s">
        <v>30</v>
      </c>
      <c r="H41" s="788">
        <v>99</v>
      </c>
      <c r="J41" s="792" t="s">
        <v>30</v>
      </c>
      <c r="K41" s="788">
        <v>165</v>
      </c>
      <c r="M41" s="792" t="s">
        <v>30</v>
      </c>
      <c r="N41" s="788">
        <v>196</v>
      </c>
      <c r="P41" s="787" t="s">
        <v>30</v>
      </c>
      <c r="Q41" s="788">
        <v>213</v>
      </c>
    </row>
    <row r="42" customHeight="1" spans="1:17">
      <c r="A42" s="790" t="s">
        <v>12</v>
      </c>
      <c r="B42" s="791">
        <v>202</v>
      </c>
      <c r="D42" s="790" t="s">
        <v>12</v>
      </c>
      <c r="E42" s="791">
        <v>353</v>
      </c>
      <c r="G42" s="793" t="s">
        <v>12</v>
      </c>
      <c r="H42" s="791">
        <v>587</v>
      </c>
      <c r="J42" s="793" t="s">
        <v>12</v>
      </c>
      <c r="K42" s="791">
        <v>806</v>
      </c>
      <c r="M42" s="793" t="s">
        <v>12</v>
      </c>
      <c r="N42" s="791">
        <v>873</v>
      </c>
      <c r="P42" s="790" t="s">
        <v>12</v>
      </c>
      <c r="Q42" s="791">
        <v>903</v>
      </c>
    </row>
    <row r="43" customHeight="1" spans="4:17">
      <c r="D43" s="789"/>
      <c r="E43" s="789"/>
      <c r="G43" s="789"/>
      <c r="H43" s="789"/>
      <c r="J43" s="789"/>
      <c r="K43" s="789"/>
      <c r="M43" s="789"/>
      <c r="N43" s="789"/>
      <c r="P43" s="789"/>
      <c r="Q43" s="789"/>
    </row>
    <row r="44" customHeight="1" spans="1:17">
      <c r="A44" s="786" t="s">
        <v>31</v>
      </c>
      <c r="B44" s="786" t="s">
        <v>3</v>
      </c>
      <c r="D44" s="786" t="s">
        <v>31</v>
      </c>
      <c r="E44" s="786" t="s">
        <v>3</v>
      </c>
      <c r="G44" s="786" t="s">
        <v>31</v>
      </c>
      <c r="H44" s="786" t="s">
        <v>3</v>
      </c>
      <c r="J44" s="786" t="s">
        <v>31</v>
      </c>
      <c r="K44" s="786" t="s">
        <v>3</v>
      </c>
      <c r="M44" s="786" t="s">
        <v>31</v>
      </c>
      <c r="N44" s="786" t="s">
        <v>3</v>
      </c>
      <c r="P44" s="786" t="s">
        <v>31</v>
      </c>
      <c r="Q44" s="786" t="s">
        <v>3</v>
      </c>
    </row>
    <row r="45" customHeight="1" spans="1:17">
      <c r="A45" s="787" t="s">
        <v>32</v>
      </c>
      <c r="B45" s="788">
        <v>187</v>
      </c>
      <c r="D45" s="787" t="s">
        <v>32</v>
      </c>
      <c r="E45" s="788">
        <v>322</v>
      </c>
      <c r="G45" s="792" t="s">
        <v>32</v>
      </c>
      <c r="H45" s="788">
        <v>533</v>
      </c>
      <c r="J45" s="792" t="s">
        <v>32</v>
      </c>
      <c r="K45" s="788">
        <v>724</v>
      </c>
      <c r="M45" s="792" t="s">
        <v>32</v>
      </c>
      <c r="N45" s="788">
        <v>784</v>
      </c>
      <c r="P45" s="787" t="s">
        <v>32</v>
      </c>
      <c r="Q45" s="788">
        <v>813</v>
      </c>
    </row>
    <row r="46" customHeight="1" spans="1:17">
      <c r="A46" s="787" t="s">
        <v>33</v>
      </c>
      <c r="B46" s="788">
        <v>14</v>
      </c>
      <c r="D46" s="787" t="s">
        <v>33</v>
      </c>
      <c r="E46" s="788">
        <v>30</v>
      </c>
      <c r="G46" s="792" t="s">
        <v>33</v>
      </c>
      <c r="H46" s="788">
        <v>50</v>
      </c>
      <c r="J46" s="792" t="s">
        <v>33</v>
      </c>
      <c r="K46" s="788">
        <v>78</v>
      </c>
      <c r="M46" s="792" t="s">
        <v>33</v>
      </c>
      <c r="N46" s="788">
        <v>85</v>
      </c>
      <c r="P46" s="787" t="s">
        <v>33</v>
      </c>
      <c r="Q46" s="788">
        <v>86</v>
      </c>
    </row>
    <row r="47" customHeight="1" spans="1:17">
      <c r="A47" s="790" t="s">
        <v>12</v>
      </c>
      <c r="B47" s="791">
        <v>201</v>
      </c>
      <c r="D47" s="790" t="s">
        <v>12</v>
      </c>
      <c r="E47" s="791">
        <v>352</v>
      </c>
      <c r="G47" s="793" t="s">
        <v>12</v>
      </c>
      <c r="H47" s="791">
        <v>583</v>
      </c>
      <c r="J47" s="793" t="s">
        <v>12</v>
      </c>
      <c r="K47" s="791">
        <v>802</v>
      </c>
      <c r="M47" s="793" t="s">
        <v>12</v>
      </c>
      <c r="N47" s="791">
        <v>869</v>
      </c>
      <c r="P47" s="790" t="s">
        <v>12</v>
      </c>
      <c r="Q47" s="791">
        <v>899</v>
      </c>
    </row>
    <row r="48" customHeight="1" spans="4:17">
      <c r="D48" s="789"/>
      <c r="E48" s="789"/>
      <c r="G48" s="789"/>
      <c r="H48" s="789"/>
      <c r="J48" s="789"/>
      <c r="K48" s="789"/>
      <c r="M48" s="789"/>
      <c r="N48" s="789"/>
      <c r="P48" s="789"/>
      <c r="Q48" s="789"/>
    </row>
    <row r="49" customHeight="1" spans="1:17">
      <c r="A49" s="786" t="s">
        <v>34</v>
      </c>
      <c r="B49" s="786" t="s">
        <v>3</v>
      </c>
      <c r="D49" s="786" t="s">
        <v>34</v>
      </c>
      <c r="E49" s="786" t="s">
        <v>3</v>
      </c>
      <c r="G49" s="786" t="s">
        <v>34</v>
      </c>
      <c r="H49" s="786" t="s">
        <v>3</v>
      </c>
      <c r="J49" s="786" t="s">
        <v>34</v>
      </c>
      <c r="K49" s="786" t="s">
        <v>3</v>
      </c>
      <c r="M49" s="786" t="s">
        <v>34</v>
      </c>
      <c r="N49" s="786" t="s">
        <v>3</v>
      </c>
      <c r="P49" s="786" t="s">
        <v>34</v>
      </c>
      <c r="Q49" s="786" t="s">
        <v>3</v>
      </c>
    </row>
    <row r="50" customHeight="1" spans="1:17">
      <c r="A50" s="787" t="s">
        <v>35</v>
      </c>
      <c r="B50" s="788">
        <v>17</v>
      </c>
      <c r="D50" s="787" t="s">
        <v>35</v>
      </c>
      <c r="E50" s="788">
        <v>42</v>
      </c>
      <c r="G50" s="792" t="s">
        <v>35</v>
      </c>
      <c r="H50" s="788">
        <v>93</v>
      </c>
      <c r="J50" s="792" t="s">
        <v>35</v>
      </c>
      <c r="K50" s="788">
        <v>118</v>
      </c>
      <c r="M50" s="792" t="s">
        <v>35</v>
      </c>
      <c r="N50" s="788">
        <v>128</v>
      </c>
      <c r="P50" s="787" t="s">
        <v>35</v>
      </c>
      <c r="Q50" s="788">
        <v>131</v>
      </c>
    </row>
    <row r="51" customHeight="1" spans="1:17">
      <c r="A51" s="787" t="s">
        <v>36</v>
      </c>
      <c r="B51" s="788">
        <v>93</v>
      </c>
      <c r="D51" s="787" t="s">
        <v>36</v>
      </c>
      <c r="E51" s="788">
        <v>152</v>
      </c>
      <c r="G51" s="792" t="s">
        <v>36</v>
      </c>
      <c r="H51" s="788">
        <v>230</v>
      </c>
      <c r="J51" s="792" t="s">
        <v>36</v>
      </c>
      <c r="K51" s="788">
        <v>303</v>
      </c>
      <c r="M51" s="792" t="s">
        <v>36</v>
      </c>
      <c r="N51" s="788">
        <v>319</v>
      </c>
      <c r="P51" s="787" t="s">
        <v>36</v>
      </c>
      <c r="Q51" s="788">
        <v>330</v>
      </c>
    </row>
    <row r="52" customHeight="1" spans="1:17">
      <c r="A52" s="787" t="s">
        <v>37</v>
      </c>
      <c r="B52" s="788">
        <v>18</v>
      </c>
      <c r="D52" s="787" t="s">
        <v>37</v>
      </c>
      <c r="E52" s="788">
        <v>25</v>
      </c>
      <c r="G52" s="792" t="s">
        <v>37</v>
      </c>
      <c r="H52" s="788">
        <v>44</v>
      </c>
      <c r="J52" s="792" t="s">
        <v>37</v>
      </c>
      <c r="K52" s="788">
        <v>62</v>
      </c>
      <c r="M52" s="792" t="s">
        <v>37</v>
      </c>
      <c r="N52" s="788">
        <v>69</v>
      </c>
      <c r="P52" s="787" t="s">
        <v>37</v>
      </c>
      <c r="Q52" s="788">
        <v>73</v>
      </c>
    </row>
    <row r="53" customHeight="1" spans="1:17">
      <c r="A53" s="787" t="s">
        <v>38</v>
      </c>
      <c r="B53" s="788">
        <v>10</v>
      </c>
      <c r="D53" s="787" t="s">
        <v>38</v>
      </c>
      <c r="E53" s="788">
        <v>15</v>
      </c>
      <c r="G53" s="792" t="s">
        <v>38</v>
      </c>
      <c r="H53" s="788">
        <v>26</v>
      </c>
      <c r="J53" s="792" t="s">
        <v>38</v>
      </c>
      <c r="K53" s="788">
        <v>40</v>
      </c>
      <c r="M53" s="792" t="s">
        <v>38</v>
      </c>
      <c r="N53" s="788">
        <v>44</v>
      </c>
      <c r="P53" s="787" t="s">
        <v>38</v>
      </c>
      <c r="Q53" s="788">
        <v>44</v>
      </c>
    </row>
    <row r="54" customHeight="1" spans="1:17">
      <c r="A54" s="787" t="s">
        <v>39</v>
      </c>
      <c r="B54" s="788">
        <v>15</v>
      </c>
      <c r="D54" s="787" t="s">
        <v>39</v>
      </c>
      <c r="E54" s="788">
        <v>18</v>
      </c>
      <c r="G54" s="792" t="s">
        <v>39</v>
      </c>
      <c r="H54" s="788">
        <v>24</v>
      </c>
      <c r="J54" s="792" t="s">
        <v>39</v>
      </c>
      <c r="K54" s="788">
        <v>30</v>
      </c>
      <c r="M54" s="792" t="s">
        <v>39</v>
      </c>
      <c r="N54" s="788">
        <v>34</v>
      </c>
      <c r="P54" s="787" t="s">
        <v>39</v>
      </c>
      <c r="Q54" s="788">
        <v>34</v>
      </c>
    </row>
    <row r="55" customHeight="1" spans="1:17">
      <c r="A55" s="787" t="s">
        <v>40</v>
      </c>
      <c r="B55" s="788">
        <v>16</v>
      </c>
      <c r="D55" s="787" t="s">
        <v>40</v>
      </c>
      <c r="E55" s="788">
        <v>27</v>
      </c>
      <c r="G55" s="792" t="s">
        <v>40</v>
      </c>
      <c r="H55" s="788">
        <v>37</v>
      </c>
      <c r="J55" s="792" t="s">
        <v>40</v>
      </c>
      <c r="K55" s="788">
        <v>59</v>
      </c>
      <c r="M55" s="792" t="s">
        <v>40</v>
      </c>
      <c r="N55" s="788">
        <v>64</v>
      </c>
      <c r="P55" s="787" t="s">
        <v>40</v>
      </c>
      <c r="Q55" s="788">
        <v>67</v>
      </c>
    </row>
    <row r="56" customHeight="1" spans="1:17">
      <c r="A56" s="787" t="s">
        <v>41</v>
      </c>
      <c r="B56" s="788">
        <v>4</v>
      </c>
      <c r="D56" s="787" t="s">
        <v>41</v>
      </c>
      <c r="E56" s="788">
        <v>8</v>
      </c>
      <c r="G56" s="792" t="s">
        <v>41</v>
      </c>
      <c r="H56" s="788">
        <v>13</v>
      </c>
      <c r="J56" s="792" t="s">
        <v>41</v>
      </c>
      <c r="K56" s="788">
        <v>21</v>
      </c>
      <c r="M56" s="792" t="s">
        <v>41</v>
      </c>
      <c r="N56" s="788">
        <v>22</v>
      </c>
      <c r="P56" s="787" t="s">
        <v>41</v>
      </c>
      <c r="Q56" s="788">
        <v>22</v>
      </c>
    </row>
    <row r="57" customHeight="1" spans="1:17">
      <c r="A57" s="787" t="s">
        <v>42</v>
      </c>
      <c r="B57" s="788">
        <v>6</v>
      </c>
      <c r="D57" s="787" t="s">
        <v>42</v>
      </c>
      <c r="E57" s="788">
        <v>12</v>
      </c>
      <c r="G57" s="792" t="s">
        <v>42</v>
      </c>
      <c r="H57" s="788">
        <v>19</v>
      </c>
      <c r="J57" s="792" t="s">
        <v>42</v>
      </c>
      <c r="K57" s="788">
        <v>29</v>
      </c>
      <c r="M57" s="792" t="s">
        <v>42</v>
      </c>
      <c r="N57" s="788">
        <v>32</v>
      </c>
      <c r="P57" s="787" t="s">
        <v>42</v>
      </c>
      <c r="Q57" s="788">
        <v>33</v>
      </c>
    </row>
    <row r="58" customHeight="1" spans="1:17">
      <c r="A58" s="787" t="s">
        <v>43</v>
      </c>
      <c r="B58" s="788">
        <v>9</v>
      </c>
      <c r="D58" s="787" t="s">
        <v>43</v>
      </c>
      <c r="E58" s="788">
        <v>13</v>
      </c>
      <c r="G58" s="792" t="s">
        <v>43</v>
      </c>
      <c r="H58" s="788">
        <v>23</v>
      </c>
      <c r="J58" s="792" t="s">
        <v>43</v>
      </c>
      <c r="K58" s="788">
        <v>30</v>
      </c>
      <c r="M58" s="792" t="s">
        <v>43</v>
      </c>
      <c r="N58" s="788">
        <v>32</v>
      </c>
      <c r="P58" s="787" t="s">
        <v>43</v>
      </c>
      <c r="Q58" s="788">
        <v>34</v>
      </c>
    </row>
    <row r="59" customHeight="1" spans="1:17">
      <c r="A59" s="787" t="s">
        <v>44</v>
      </c>
      <c r="B59" s="788">
        <v>3</v>
      </c>
      <c r="D59" s="787" t="s">
        <v>44</v>
      </c>
      <c r="E59" s="788">
        <v>9</v>
      </c>
      <c r="G59" s="792" t="s">
        <v>44</v>
      </c>
      <c r="H59" s="788">
        <v>16</v>
      </c>
      <c r="J59" s="792" t="s">
        <v>44</v>
      </c>
      <c r="K59" s="788">
        <v>22</v>
      </c>
      <c r="M59" s="792" t="s">
        <v>44</v>
      </c>
      <c r="N59" s="788">
        <v>26</v>
      </c>
      <c r="P59" s="787" t="s">
        <v>44</v>
      </c>
      <c r="Q59" s="788">
        <v>27</v>
      </c>
    </row>
    <row r="60" customHeight="1" spans="1:17">
      <c r="A60" s="790" t="s">
        <v>12</v>
      </c>
      <c r="B60" s="791">
        <v>191</v>
      </c>
      <c r="D60" s="790" t="s">
        <v>12</v>
      </c>
      <c r="E60" s="791">
        <v>321</v>
      </c>
      <c r="G60" s="793" t="s">
        <v>12</v>
      </c>
      <c r="H60" s="791">
        <v>525</v>
      </c>
      <c r="J60" s="793" t="s">
        <v>12</v>
      </c>
      <c r="K60" s="791">
        <v>714</v>
      </c>
      <c r="M60" s="793" t="s">
        <v>12</v>
      </c>
      <c r="N60" s="791">
        <v>770</v>
      </c>
      <c r="P60" s="790" t="s">
        <v>12</v>
      </c>
      <c r="Q60" s="791">
        <v>795</v>
      </c>
    </row>
    <row r="61" customHeight="1" spans="4:17">
      <c r="D61" s="789"/>
      <c r="E61" s="789"/>
      <c r="G61" s="789"/>
      <c r="H61" s="789"/>
      <c r="J61" s="789"/>
      <c r="K61" s="789"/>
      <c r="M61" s="789"/>
      <c r="N61" s="789"/>
      <c r="P61" s="789"/>
      <c r="Q61" s="789"/>
    </row>
    <row r="62" customHeight="1" spans="1:17">
      <c r="A62" s="786" t="s">
        <v>45</v>
      </c>
      <c r="B62" s="786" t="s">
        <v>3</v>
      </c>
      <c r="D62" s="786" t="s">
        <v>45</v>
      </c>
      <c r="E62" s="786" t="s">
        <v>3</v>
      </c>
      <c r="G62" s="786" t="s">
        <v>45</v>
      </c>
      <c r="H62" s="786" t="s">
        <v>3</v>
      </c>
      <c r="J62" s="786" t="s">
        <v>45</v>
      </c>
      <c r="K62" s="786" t="s">
        <v>3</v>
      </c>
      <c r="M62" s="786" t="s">
        <v>45</v>
      </c>
      <c r="N62" s="786" t="s">
        <v>3</v>
      </c>
      <c r="P62" s="786" t="s">
        <v>45</v>
      </c>
      <c r="Q62" s="786" t="s">
        <v>3</v>
      </c>
    </row>
    <row r="63" customHeight="1" spans="1:17">
      <c r="A63" s="787" t="s">
        <v>46</v>
      </c>
      <c r="B63" s="788">
        <v>165</v>
      </c>
      <c r="D63" s="787" t="s">
        <v>46</v>
      </c>
      <c r="E63" s="788">
        <v>282</v>
      </c>
      <c r="G63" s="792" t="s">
        <v>46</v>
      </c>
      <c r="H63" s="788">
        <v>421</v>
      </c>
      <c r="J63" s="792" t="s">
        <v>46</v>
      </c>
      <c r="K63" s="788">
        <v>545</v>
      </c>
      <c r="M63" s="792" t="s">
        <v>46</v>
      </c>
      <c r="N63" s="788">
        <v>575</v>
      </c>
      <c r="P63" s="787" t="s">
        <v>46</v>
      </c>
      <c r="Q63" s="788">
        <v>588</v>
      </c>
    </row>
    <row r="64" customHeight="1" spans="1:17">
      <c r="A64" s="787" t="s">
        <v>47</v>
      </c>
      <c r="B64" s="788">
        <v>22</v>
      </c>
      <c r="D64" s="787" t="s">
        <v>47</v>
      </c>
      <c r="E64" s="788">
        <v>39</v>
      </c>
      <c r="G64" s="792" t="s">
        <v>47</v>
      </c>
      <c r="H64" s="788">
        <v>63</v>
      </c>
      <c r="J64" s="792" t="s">
        <v>47</v>
      </c>
      <c r="K64" s="788">
        <v>92</v>
      </c>
      <c r="M64" s="792" t="s">
        <v>47</v>
      </c>
      <c r="N64" s="788">
        <v>99</v>
      </c>
      <c r="P64" s="787" t="s">
        <v>47</v>
      </c>
      <c r="Q64" s="788">
        <v>99</v>
      </c>
    </row>
    <row r="65" customHeight="1" spans="1:17">
      <c r="A65" s="790" t="s">
        <v>12</v>
      </c>
      <c r="B65" s="791">
        <v>187</v>
      </c>
      <c r="D65" s="790" t="s">
        <v>12</v>
      </c>
      <c r="E65" s="791">
        <v>321</v>
      </c>
      <c r="G65" s="793" t="s">
        <v>12</v>
      </c>
      <c r="H65" s="791">
        <v>484</v>
      </c>
      <c r="J65" s="793" t="s">
        <v>12</v>
      </c>
      <c r="K65" s="791">
        <v>637</v>
      </c>
      <c r="M65" s="793" t="s">
        <v>12</v>
      </c>
      <c r="N65" s="791">
        <v>674</v>
      </c>
      <c r="P65" s="790" t="s">
        <v>12</v>
      </c>
      <c r="Q65" s="791">
        <v>687</v>
      </c>
    </row>
    <row r="66" customHeight="1" spans="4:17">
      <c r="D66" s="789"/>
      <c r="E66" s="789"/>
      <c r="G66" s="789"/>
      <c r="H66" s="789"/>
      <c r="J66" s="789"/>
      <c r="K66" s="789"/>
      <c r="M66" s="789"/>
      <c r="N66" s="789"/>
      <c r="P66" s="789"/>
      <c r="Q66" s="789"/>
    </row>
    <row r="67" customHeight="1" spans="1:17">
      <c r="A67" s="786" t="s">
        <v>48</v>
      </c>
      <c r="B67" s="786" t="s">
        <v>3</v>
      </c>
      <c r="D67" s="786" t="s">
        <v>48</v>
      </c>
      <c r="E67" s="786" t="s">
        <v>3</v>
      </c>
      <c r="G67" s="786" t="s">
        <v>48</v>
      </c>
      <c r="H67" s="786" t="s">
        <v>3</v>
      </c>
      <c r="J67" s="786" t="s">
        <v>48</v>
      </c>
      <c r="K67" s="786" t="s">
        <v>3</v>
      </c>
      <c r="M67" s="786" t="s">
        <v>48</v>
      </c>
      <c r="N67" s="786" t="s">
        <v>3</v>
      </c>
      <c r="P67" s="786" t="s">
        <v>48</v>
      </c>
      <c r="Q67" s="786" t="s">
        <v>3</v>
      </c>
    </row>
    <row r="68" customHeight="1" spans="1:17">
      <c r="A68" s="787" t="s">
        <v>49</v>
      </c>
      <c r="B68" s="788">
        <v>0</v>
      </c>
      <c r="D68" s="787" t="s">
        <v>49</v>
      </c>
      <c r="E68" s="788">
        <v>0</v>
      </c>
      <c r="G68" s="792" t="s">
        <v>49</v>
      </c>
      <c r="H68" s="788">
        <v>0</v>
      </c>
      <c r="J68" s="792" t="s">
        <v>49</v>
      </c>
      <c r="K68" s="788">
        <v>1</v>
      </c>
      <c r="M68" s="792" t="s">
        <v>49</v>
      </c>
      <c r="N68" s="788">
        <v>1</v>
      </c>
      <c r="P68" s="787" t="s">
        <v>49</v>
      </c>
      <c r="Q68" s="788">
        <v>2</v>
      </c>
    </row>
    <row r="69" customHeight="1" spans="1:17">
      <c r="A69" s="787" t="s">
        <v>50</v>
      </c>
      <c r="B69" s="788">
        <v>165</v>
      </c>
      <c r="D69" s="787" t="s">
        <v>50</v>
      </c>
      <c r="E69" s="788">
        <v>282</v>
      </c>
      <c r="G69" s="792" t="s">
        <v>50</v>
      </c>
      <c r="H69" s="788">
        <v>421</v>
      </c>
      <c r="J69" s="792" t="s">
        <v>50</v>
      </c>
      <c r="K69" s="788">
        <v>544</v>
      </c>
      <c r="M69" s="792" t="s">
        <v>50</v>
      </c>
      <c r="N69" s="788">
        <v>574</v>
      </c>
      <c r="P69" s="787" t="s">
        <v>50</v>
      </c>
      <c r="Q69" s="788">
        <v>586</v>
      </c>
    </row>
    <row r="70" customHeight="1" spans="1:17">
      <c r="A70" s="790" t="s">
        <v>12</v>
      </c>
      <c r="B70" s="791">
        <v>165</v>
      </c>
      <c r="D70" s="790" t="s">
        <v>12</v>
      </c>
      <c r="E70" s="791">
        <v>282</v>
      </c>
      <c r="G70" s="793" t="s">
        <v>12</v>
      </c>
      <c r="H70" s="791">
        <v>421</v>
      </c>
      <c r="J70" s="793" t="s">
        <v>12</v>
      </c>
      <c r="K70" s="791">
        <v>545</v>
      </c>
      <c r="M70" s="793" t="s">
        <v>12</v>
      </c>
      <c r="N70" s="791">
        <v>575</v>
      </c>
      <c r="P70" s="790" t="s">
        <v>12</v>
      </c>
      <c r="Q70" s="791">
        <v>588</v>
      </c>
    </row>
    <row r="71" customHeight="1" spans="4:17">
      <c r="D71" s="789"/>
      <c r="E71" s="789"/>
      <c r="G71" s="789"/>
      <c r="H71" s="789"/>
      <c r="J71" s="789"/>
      <c r="K71" s="789"/>
      <c r="M71" s="789"/>
      <c r="N71" s="789"/>
      <c r="P71" s="789"/>
      <c r="Q71" s="789"/>
    </row>
    <row r="72" customHeight="1" spans="1:17">
      <c r="A72" s="786" t="s">
        <v>51</v>
      </c>
      <c r="B72" s="786" t="s">
        <v>3</v>
      </c>
      <c r="D72" s="786" t="s">
        <v>51</v>
      </c>
      <c r="E72" s="786" t="s">
        <v>3</v>
      </c>
      <c r="G72" s="786" t="s">
        <v>51</v>
      </c>
      <c r="H72" s="786" t="s">
        <v>3</v>
      </c>
      <c r="J72" s="786" t="s">
        <v>51</v>
      </c>
      <c r="K72" s="786" t="s">
        <v>3</v>
      </c>
      <c r="M72" s="786" t="s">
        <v>51</v>
      </c>
      <c r="N72" s="786" t="s">
        <v>3</v>
      </c>
      <c r="P72" s="786" t="s">
        <v>51</v>
      </c>
      <c r="Q72" s="786" t="s">
        <v>3</v>
      </c>
    </row>
    <row r="73" customHeight="1" spans="1:17">
      <c r="A73" s="787" t="s">
        <v>52</v>
      </c>
      <c r="B73" s="788">
        <v>145</v>
      </c>
      <c r="D73" s="787" t="s">
        <v>52</v>
      </c>
      <c r="E73" s="788">
        <v>244</v>
      </c>
      <c r="G73" s="792" t="s">
        <v>52</v>
      </c>
      <c r="H73" s="788">
        <v>359</v>
      </c>
      <c r="J73" s="792" t="s">
        <v>52</v>
      </c>
      <c r="K73" s="788">
        <v>466</v>
      </c>
      <c r="M73" s="792" t="s">
        <v>52</v>
      </c>
      <c r="N73" s="788">
        <v>491</v>
      </c>
      <c r="P73" s="787" t="s">
        <v>52</v>
      </c>
      <c r="Q73" s="788">
        <v>501</v>
      </c>
    </row>
    <row r="74" customHeight="1" spans="1:17">
      <c r="A74" s="787" t="s">
        <v>53</v>
      </c>
      <c r="B74" s="788">
        <v>42</v>
      </c>
      <c r="D74" s="787" t="s">
        <v>53</v>
      </c>
      <c r="E74" s="788">
        <v>77</v>
      </c>
      <c r="G74" s="792" t="s">
        <v>53</v>
      </c>
      <c r="H74" s="788">
        <v>125</v>
      </c>
      <c r="J74" s="792" t="s">
        <v>53</v>
      </c>
      <c r="K74" s="788">
        <v>171</v>
      </c>
      <c r="M74" s="792" t="s">
        <v>53</v>
      </c>
      <c r="N74" s="788">
        <v>183</v>
      </c>
      <c r="P74" s="787" t="s">
        <v>53</v>
      </c>
      <c r="Q74" s="788">
        <v>186</v>
      </c>
    </row>
    <row r="75" customHeight="1" spans="1:17">
      <c r="A75" s="790" t="s">
        <v>12</v>
      </c>
      <c r="B75" s="791">
        <v>187</v>
      </c>
      <c r="D75" s="790" t="s">
        <v>12</v>
      </c>
      <c r="E75" s="791">
        <v>321</v>
      </c>
      <c r="G75" s="793" t="s">
        <v>12</v>
      </c>
      <c r="H75" s="791">
        <v>484</v>
      </c>
      <c r="J75" s="793" t="s">
        <v>12</v>
      </c>
      <c r="K75" s="791">
        <v>637</v>
      </c>
      <c r="M75" s="793" t="s">
        <v>12</v>
      </c>
      <c r="N75" s="791">
        <v>674</v>
      </c>
      <c r="P75" s="790" t="s">
        <v>12</v>
      </c>
      <c r="Q75" s="791">
        <v>687</v>
      </c>
    </row>
    <row r="76" customHeight="1" spans="4:17">
      <c r="D76" s="789"/>
      <c r="E76" s="789"/>
      <c r="G76" s="789"/>
      <c r="H76" s="789"/>
      <c r="J76" s="789"/>
      <c r="K76" s="789"/>
      <c r="M76" s="789"/>
      <c r="N76" s="789"/>
      <c r="P76" s="789"/>
      <c r="Q76" s="789"/>
    </row>
    <row r="77" customHeight="1" spans="1:17">
      <c r="A77" s="786" t="s">
        <v>54</v>
      </c>
      <c r="B77" s="786" t="s">
        <v>3</v>
      </c>
      <c r="D77" s="786" t="s">
        <v>54</v>
      </c>
      <c r="E77" s="786" t="s">
        <v>3</v>
      </c>
      <c r="G77" s="786" t="s">
        <v>54</v>
      </c>
      <c r="H77" s="786" t="s">
        <v>3</v>
      </c>
      <c r="J77" s="786" t="s">
        <v>54</v>
      </c>
      <c r="K77" s="786" t="s">
        <v>3</v>
      </c>
      <c r="M77" s="786" t="s">
        <v>54</v>
      </c>
      <c r="N77" s="786" t="s">
        <v>3</v>
      </c>
      <c r="P77" s="786" t="s">
        <v>54</v>
      </c>
      <c r="Q77" s="786" t="s">
        <v>3</v>
      </c>
    </row>
    <row r="78" customHeight="1" spans="1:17">
      <c r="A78" s="787" t="s">
        <v>55</v>
      </c>
      <c r="B78" s="788">
        <v>1</v>
      </c>
      <c r="D78" s="787" t="s">
        <v>55</v>
      </c>
      <c r="E78" s="788">
        <v>2</v>
      </c>
      <c r="G78" s="792" t="s">
        <v>55</v>
      </c>
      <c r="H78" s="788">
        <v>2</v>
      </c>
      <c r="J78" s="792" t="s">
        <v>55</v>
      </c>
      <c r="K78" s="788">
        <v>3</v>
      </c>
      <c r="M78" s="792" t="s">
        <v>55</v>
      </c>
      <c r="N78" s="788">
        <v>3</v>
      </c>
      <c r="P78" s="787" t="s">
        <v>55</v>
      </c>
      <c r="Q78" s="788">
        <v>4</v>
      </c>
    </row>
    <row r="79" customHeight="1" spans="1:17">
      <c r="A79" s="787" t="s">
        <v>56</v>
      </c>
      <c r="B79" s="788">
        <v>144</v>
      </c>
      <c r="D79" s="787" t="s">
        <v>56</v>
      </c>
      <c r="E79" s="788">
        <v>242</v>
      </c>
      <c r="G79" s="792" t="s">
        <v>56</v>
      </c>
      <c r="H79" s="788">
        <v>357</v>
      </c>
      <c r="J79" s="792" t="s">
        <v>56</v>
      </c>
      <c r="K79" s="788">
        <v>463</v>
      </c>
      <c r="M79" s="792" t="s">
        <v>56</v>
      </c>
      <c r="N79" s="788">
        <v>488</v>
      </c>
      <c r="P79" s="787" t="s">
        <v>56</v>
      </c>
      <c r="Q79" s="788">
        <v>497</v>
      </c>
    </row>
    <row r="80" customHeight="1" spans="1:17">
      <c r="A80" s="790" t="s">
        <v>12</v>
      </c>
      <c r="B80" s="791">
        <v>145</v>
      </c>
      <c r="D80" s="790" t="s">
        <v>12</v>
      </c>
      <c r="E80" s="791">
        <v>244</v>
      </c>
      <c r="G80" s="793" t="s">
        <v>12</v>
      </c>
      <c r="H80" s="791">
        <v>359</v>
      </c>
      <c r="J80" s="793" t="s">
        <v>12</v>
      </c>
      <c r="K80" s="791">
        <v>466</v>
      </c>
      <c r="M80" s="793" t="s">
        <v>12</v>
      </c>
      <c r="N80" s="791">
        <v>491</v>
      </c>
      <c r="P80" s="790" t="s">
        <v>12</v>
      </c>
      <c r="Q80" s="791">
        <v>501</v>
      </c>
    </row>
    <row r="81" customHeight="1" spans="4:17">
      <c r="D81" s="789"/>
      <c r="E81" s="789"/>
      <c r="G81" s="789"/>
      <c r="H81" s="789"/>
      <c r="J81" s="789"/>
      <c r="K81" s="789"/>
      <c r="M81" s="789"/>
      <c r="N81" s="789"/>
      <c r="P81" s="789"/>
      <c r="Q81" s="789"/>
    </row>
    <row r="82" customHeight="1" spans="1:17">
      <c r="A82" s="786" t="s">
        <v>57</v>
      </c>
      <c r="B82" s="786" t="s">
        <v>3</v>
      </c>
      <c r="D82" s="786" t="s">
        <v>57</v>
      </c>
      <c r="E82" s="786" t="s">
        <v>3</v>
      </c>
      <c r="G82" s="786" t="s">
        <v>57</v>
      </c>
      <c r="H82" s="786" t="s">
        <v>3</v>
      </c>
      <c r="J82" s="786" t="s">
        <v>57</v>
      </c>
      <c r="K82" s="786" t="s">
        <v>3</v>
      </c>
      <c r="M82" s="786" t="s">
        <v>57</v>
      </c>
      <c r="N82" s="786" t="s">
        <v>3</v>
      </c>
      <c r="P82" s="786" t="s">
        <v>57</v>
      </c>
      <c r="Q82" s="786" t="s">
        <v>3</v>
      </c>
    </row>
    <row r="83" customHeight="1" spans="1:17">
      <c r="A83" s="787" t="s">
        <v>58</v>
      </c>
      <c r="B83" s="788">
        <v>3</v>
      </c>
      <c r="D83" s="787" t="s">
        <v>58</v>
      </c>
      <c r="E83" s="788">
        <v>7</v>
      </c>
      <c r="G83" s="792" t="s">
        <v>58</v>
      </c>
      <c r="H83" s="788">
        <v>7</v>
      </c>
      <c r="J83" s="792" t="s">
        <v>58</v>
      </c>
      <c r="K83" s="788">
        <v>7</v>
      </c>
      <c r="M83" s="792" t="s">
        <v>58</v>
      </c>
      <c r="N83" s="788">
        <v>7</v>
      </c>
      <c r="P83" s="787" t="s">
        <v>58</v>
      </c>
      <c r="Q83" s="788">
        <v>6</v>
      </c>
    </row>
    <row r="84" customHeight="1" spans="1:17">
      <c r="A84" s="787" t="s">
        <v>59</v>
      </c>
      <c r="B84" s="788">
        <v>2</v>
      </c>
      <c r="D84" s="787" t="s">
        <v>59</v>
      </c>
      <c r="E84" s="788">
        <v>4</v>
      </c>
      <c r="G84" s="792" t="s">
        <v>59</v>
      </c>
      <c r="H84" s="788">
        <v>4</v>
      </c>
      <c r="J84" s="792" t="s">
        <v>59</v>
      </c>
      <c r="K84" s="796">
        <v>5</v>
      </c>
      <c r="M84" s="792" t="s">
        <v>59</v>
      </c>
      <c r="N84" s="788">
        <v>5</v>
      </c>
      <c r="P84" s="787" t="s">
        <v>59</v>
      </c>
      <c r="Q84" s="788">
        <v>5</v>
      </c>
    </row>
    <row r="85" customHeight="1" spans="1:17">
      <c r="A85" s="787" t="s">
        <v>60</v>
      </c>
      <c r="B85" s="788">
        <v>6</v>
      </c>
      <c r="D85" s="787" t="s">
        <v>60</v>
      </c>
      <c r="E85" s="788">
        <v>10</v>
      </c>
      <c r="G85" s="792" t="s">
        <v>60</v>
      </c>
      <c r="H85" s="788">
        <v>18</v>
      </c>
      <c r="J85" s="792" t="s">
        <v>60</v>
      </c>
      <c r="K85" s="788">
        <v>24</v>
      </c>
      <c r="M85" s="792" t="s">
        <v>60</v>
      </c>
      <c r="N85" s="788">
        <v>30</v>
      </c>
      <c r="P85" s="787" t="s">
        <v>60</v>
      </c>
      <c r="Q85" s="788">
        <v>29</v>
      </c>
    </row>
    <row r="86" customHeight="1" spans="1:17">
      <c r="A86" s="787" t="s">
        <v>61</v>
      </c>
      <c r="B86" s="788">
        <v>9</v>
      </c>
      <c r="D86" s="787" t="s">
        <v>61</v>
      </c>
      <c r="E86" s="788">
        <v>15</v>
      </c>
      <c r="G86" s="792" t="s">
        <v>61</v>
      </c>
      <c r="H86" s="788">
        <v>18</v>
      </c>
      <c r="J86" s="792" t="s">
        <v>61</v>
      </c>
      <c r="K86" s="796">
        <v>24</v>
      </c>
      <c r="M86" s="792" t="s">
        <v>61</v>
      </c>
      <c r="N86" s="788">
        <v>26</v>
      </c>
      <c r="P86" s="787" t="s">
        <v>61</v>
      </c>
      <c r="Q86" s="788">
        <v>25</v>
      </c>
    </row>
    <row r="87" customHeight="1" spans="1:17">
      <c r="A87" s="787" t="s">
        <v>62</v>
      </c>
      <c r="B87" s="788">
        <v>22</v>
      </c>
      <c r="D87" s="787" t="s">
        <v>62</v>
      </c>
      <c r="E87" s="788">
        <v>43</v>
      </c>
      <c r="G87" s="792" t="s">
        <v>62</v>
      </c>
      <c r="H87" s="788">
        <v>64</v>
      </c>
      <c r="J87" s="792" t="s">
        <v>62</v>
      </c>
      <c r="K87" s="788">
        <v>79</v>
      </c>
      <c r="M87" s="792" t="s">
        <v>62</v>
      </c>
      <c r="N87" s="788">
        <v>81</v>
      </c>
      <c r="P87" s="787" t="s">
        <v>62</v>
      </c>
      <c r="Q87" s="788">
        <v>82</v>
      </c>
    </row>
    <row r="88" customHeight="1" spans="1:17">
      <c r="A88" s="787" t="s">
        <v>63</v>
      </c>
      <c r="B88" s="788">
        <v>6</v>
      </c>
      <c r="D88" s="787" t="s">
        <v>63</v>
      </c>
      <c r="E88" s="788">
        <v>8</v>
      </c>
      <c r="G88" s="792" t="s">
        <v>63</v>
      </c>
      <c r="H88" s="788">
        <v>12</v>
      </c>
      <c r="J88" s="792" t="s">
        <v>63</v>
      </c>
      <c r="K88" s="788">
        <v>19</v>
      </c>
      <c r="M88" s="792" t="s">
        <v>63</v>
      </c>
      <c r="N88" s="788">
        <v>21</v>
      </c>
      <c r="P88" s="787" t="s">
        <v>63</v>
      </c>
      <c r="Q88" s="788">
        <v>22</v>
      </c>
    </row>
    <row r="89" customHeight="1" spans="1:17">
      <c r="A89" s="790" t="s">
        <v>12</v>
      </c>
      <c r="B89" s="791">
        <v>48</v>
      </c>
      <c r="D89" s="790" t="s">
        <v>12</v>
      </c>
      <c r="E89" s="791">
        <v>87</v>
      </c>
      <c r="G89" s="793" t="s">
        <v>12</v>
      </c>
      <c r="H89" s="791">
        <v>123</v>
      </c>
      <c r="J89" s="793" t="s">
        <v>12</v>
      </c>
      <c r="K89" s="791">
        <v>158</v>
      </c>
      <c r="M89" s="793" t="s">
        <v>12</v>
      </c>
      <c r="N89" s="791">
        <v>170</v>
      </c>
      <c r="P89" s="790" t="s">
        <v>12</v>
      </c>
      <c r="Q89" s="791">
        <v>169</v>
      </c>
    </row>
    <row r="90" customHeight="1" spans="4:17">
      <c r="D90" s="789"/>
      <c r="E90" s="789"/>
      <c r="G90" s="789"/>
      <c r="H90" s="789"/>
      <c r="J90" s="789"/>
      <c r="K90" s="789"/>
      <c r="M90" s="789"/>
      <c r="N90" s="789"/>
      <c r="P90" s="789"/>
      <c r="Q90" s="789"/>
    </row>
    <row r="91" customHeight="1" spans="1:17">
      <c r="A91" s="786" t="s">
        <v>64</v>
      </c>
      <c r="B91" s="786" t="s">
        <v>3</v>
      </c>
      <c r="D91" s="786" t="s">
        <v>64</v>
      </c>
      <c r="E91" s="786" t="s">
        <v>3</v>
      </c>
      <c r="G91" s="786" t="s">
        <v>64</v>
      </c>
      <c r="H91" s="786" t="s">
        <v>3</v>
      </c>
      <c r="J91" s="786" t="s">
        <v>64</v>
      </c>
      <c r="K91" s="786" t="s">
        <v>3</v>
      </c>
      <c r="M91" s="786" t="s">
        <v>64</v>
      </c>
      <c r="N91" s="786" t="s">
        <v>3</v>
      </c>
      <c r="P91" s="786" t="s">
        <v>64</v>
      </c>
      <c r="Q91" s="786" t="s">
        <v>3</v>
      </c>
    </row>
    <row r="92" customHeight="1" spans="1:17">
      <c r="A92" s="787" t="s">
        <v>58</v>
      </c>
      <c r="B92" s="788">
        <v>0</v>
      </c>
      <c r="D92" s="787" t="s">
        <v>58</v>
      </c>
      <c r="E92" s="788">
        <v>0</v>
      </c>
      <c r="G92" s="792" t="s">
        <v>58</v>
      </c>
      <c r="H92" s="788">
        <v>0</v>
      </c>
      <c r="J92" s="792" t="s">
        <v>58</v>
      </c>
      <c r="K92" s="788">
        <v>0</v>
      </c>
      <c r="M92" s="792" t="s">
        <v>58</v>
      </c>
      <c r="N92" s="788">
        <v>0</v>
      </c>
      <c r="P92" s="787" t="s">
        <v>58</v>
      </c>
      <c r="Q92" s="788">
        <v>0</v>
      </c>
    </row>
    <row r="93" customHeight="1" spans="1:17">
      <c r="A93" s="787" t="s">
        <v>59</v>
      </c>
      <c r="B93" s="788">
        <v>0</v>
      </c>
      <c r="D93" s="787" t="s">
        <v>59</v>
      </c>
      <c r="E93" s="788">
        <v>0</v>
      </c>
      <c r="G93" s="792" t="s">
        <v>59</v>
      </c>
      <c r="H93" s="788">
        <v>0</v>
      </c>
      <c r="J93" s="792" t="s">
        <v>59</v>
      </c>
      <c r="K93" s="788">
        <v>0</v>
      </c>
      <c r="M93" s="792" t="s">
        <v>59</v>
      </c>
      <c r="N93" s="788">
        <v>0</v>
      </c>
      <c r="P93" s="787" t="s">
        <v>59</v>
      </c>
      <c r="Q93" s="788">
        <v>0</v>
      </c>
    </row>
    <row r="94" customHeight="1" spans="1:17">
      <c r="A94" s="787" t="s">
        <v>60</v>
      </c>
      <c r="B94" s="788">
        <v>0</v>
      </c>
      <c r="D94" s="787" t="s">
        <v>60</v>
      </c>
      <c r="E94" s="788">
        <v>0</v>
      </c>
      <c r="G94" s="792" t="s">
        <v>60</v>
      </c>
      <c r="H94" s="788">
        <v>0</v>
      </c>
      <c r="J94" s="792" t="s">
        <v>60</v>
      </c>
      <c r="K94" s="788">
        <v>0</v>
      </c>
      <c r="M94" s="792" t="s">
        <v>60</v>
      </c>
      <c r="N94" s="788">
        <v>0</v>
      </c>
      <c r="P94" s="787" t="s">
        <v>60</v>
      </c>
      <c r="Q94" s="788">
        <v>1</v>
      </c>
    </row>
    <row r="95" customHeight="1" spans="1:17">
      <c r="A95" s="787" t="s">
        <v>61</v>
      </c>
      <c r="B95" s="788">
        <v>0</v>
      </c>
      <c r="D95" s="787" t="s">
        <v>61</v>
      </c>
      <c r="E95" s="788">
        <v>0</v>
      </c>
      <c r="G95" s="792" t="s">
        <v>61</v>
      </c>
      <c r="H95" s="788">
        <v>0</v>
      </c>
      <c r="J95" s="792" t="s">
        <v>61</v>
      </c>
      <c r="K95" s="788">
        <v>0</v>
      </c>
      <c r="M95" s="792" t="s">
        <v>61</v>
      </c>
      <c r="N95" s="788">
        <v>0</v>
      </c>
      <c r="P95" s="787" t="s">
        <v>61</v>
      </c>
      <c r="Q95" s="788">
        <v>0</v>
      </c>
    </row>
    <row r="96" customHeight="1" spans="1:17">
      <c r="A96" s="787" t="s">
        <v>62</v>
      </c>
      <c r="B96" s="788">
        <v>1</v>
      </c>
      <c r="D96" s="787" t="s">
        <v>62</v>
      </c>
      <c r="E96" s="788">
        <v>1</v>
      </c>
      <c r="G96" s="792" t="s">
        <v>62</v>
      </c>
      <c r="H96" s="788">
        <v>1</v>
      </c>
      <c r="J96" s="792" t="s">
        <v>62</v>
      </c>
      <c r="K96" s="788">
        <v>1</v>
      </c>
      <c r="M96" s="792" t="s">
        <v>62</v>
      </c>
      <c r="N96" s="788">
        <v>1</v>
      </c>
      <c r="P96" s="787" t="s">
        <v>62</v>
      </c>
      <c r="Q96" s="788">
        <v>1</v>
      </c>
    </row>
    <row r="97" customHeight="1" spans="1:17">
      <c r="A97" s="787" t="s">
        <v>63</v>
      </c>
      <c r="B97" s="788">
        <v>0</v>
      </c>
      <c r="D97" s="787" t="s">
        <v>63</v>
      </c>
      <c r="E97" s="788">
        <v>0</v>
      </c>
      <c r="G97" s="792" t="s">
        <v>63</v>
      </c>
      <c r="H97" s="788">
        <v>0</v>
      </c>
      <c r="J97" s="792" t="s">
        <v>63</v>
      </c>
      <c r="K97" s="788">
        <v>0</v>
      </c>
      <c r="M97" s="792" t="s">
        <v>63</v>
      </c>
      <c r="N97" s="788">
        <v>0</v>
      </c>
      <c r="P97" s="787" t="s">
        <v>63</v>
      </c>
      <c r="Q97" s="788">
        <v>0</v>
      </c>
    </row>
    <row r="98" customHeight="1" spans="1:17">
      <c r="A98" s="790" t="s">
        <v>12</v>
      </c>
      <c r="B98" s="791">
        <v>1</v>
      </c>
      <c r="D98" s="790" t="s">
        <v>12</v>
      </c>
      <c r="E98" s="791">
        <v>1</v>
      </c>
      <c r="G98" s="793" t="s">
        <v>12</v>
      </c>
      <c r="H98" s="791">
        <v>1</v>
      </c>
      <c r="J98" s="793" t="s">
        <v>12</v>
      </c>
      <c r="K98" s="791">
        <v>1</v>
      </c>
      <c r="M98" s="793" t="s">
        <v>12</v>
      </c>
      <c r="N98" s="791">
        <v>1</v>
      </c>
      <c r="P98" s="790" t="s">
        <v>12</v>
      </c>
      <c r="Q98" s="791">
        <v>2</v>
      </c>
    </row>
    <row r="99" customHeight="1" spans="4:17">
      <c r="D99" s="789"/>
      <c r="E99" s="789"/>
      <c r="G99" s="789"/>
      <c r="H99" s="789"/>
      <c r="J99" s="789"/>
      <c r="K99" s="789"/>
      <c r="M99" s="789"/>
      <c r="N99" s="789"/>
      <c r="P99" s="789"/>
      <c r="Q99" s="789"/>
    </row>
    <row r="100" customHeight="1" spans="1:17">
      <c r="A100" s="786" t="s">
        <v>65</v>
      </c>
      <c r="B100" s="786" t="s">
        <v>3</v>
      </c>
      <c r="D100" s="786" t="s">
        <v>65</v>
      </c>
      <c r="E100" s="786" t="s">
        <v>3</v>
      </c>
      <c r="G100" s="786" t="s">
        <v>65</v>
      </c>
      <c r="H100" s="786" t="s">
        <v>3</v>
      </c>
      <c r="J100" s="786" t="s">
        <v>65</v>
      </c>
      <c r="K100" s="786" t="s">
        <v>3</v>
      </c>
      <c r="M100" s="786" t="s">
        <v>65</v>
      </c>
      <c r="N100" s="786" t="s">
        <v>3</v>
      </c>
      <c r="P100" s="786" t="s">
        <v>65</v>
      </c>
      <c r="Q100" s="786" t="s">
        <v>3</v>
      </c>
    </row>
    <row r="101" customHeight="1" spans="1:17">
      <c r="A101" s="787" t="s">
        <v>66</v>
      </c>
      <c r="B101" s="788">
        <v>72</v>
      </c>
      <c r="D101" s="787" t="s">
        <v>66</v>
      </c>
      <c r="E101" s="788">
        <v>112</v>
      </c>
      <c r="G101" s="792" t="s">
        <v>66</v>
      </c>
      <c r="H101" s="788">
        <v>175</v>
      </c>
      <c r="J101" s="792" t="s">
        <v>66</v>
      </c>
      <c r="K101" s="788">
        <v>250</v>
      </c>
      <c r="M101" s="792" t="s">
        <v>66</v>
      </c>
      <c r="N101" s="788">
        <v>264</v>
      </c>
      <c r="P101" s="787" t="s">
        <v>66</v>
      </c>
      <c r="Q101" s="788">
        <v>274</v>
      </c>
    </row>
    <row r="102" customHeight="1" spans="1:17">
      <c r="A102" s="787" t="s">
        <v>67</v>
      </c>
      <c r="B102" s="788">
        <v>102</v>
      </c>
      <c r="D102" s="787" t="s">
        <v>67</v>
      </c>
      <c r="E102" s="788">
        <v>181</v>
      </c>
      <c r="G102" s="792" t="s">
        <v>67</v>
      </c>
      <c r="H102" s="788">
        <v>262</v>
      </c>
      <c r="J102" s="792" t="s">
        <v>67</v>
      </c>
      <c r="K102" s="788">
        <v>315</v>
      </c>
      <c r="M102" s="792" t="s">
        <v>67</v>
      </c>
      <c r="N102" s="788">
        <v>330</v>
      </c>
      <c r="P102" s="787" t="s">
        <v>67</v>
      </c>
      <c r="Q102" s="788">
        <v>333</v>
      </c>
    </row>
    <row r="103" customHeight="1" spans="1:17">
      <c r="A103" s="787" t="s">
        <v>68</v>
      </c>
      <c r="B103" s="788">
        <v>4</v>
      </c>
      <c r="D103" s="787" t="s">
        <v>68</v>
      </c>
      <c r="E103" s="788">
        <v>6</v>
      </c>
      <c r="G103" s="792" t="s">
        <v>68</v>
      </c>
      <c r="H103" s="788">
        <v>14</v>
      </c>
      <c r="J103" s="792" t="s">
        <v>68</v>
      </c>
      <c r="K103" s="788">
        <v>24</v>
      </c>
      <c r="M103" s="792" t="s">
        <v>68</v>
      </c>
      <c r="N103" s="788">
        <v>27</v>
      </c>
      <c r="P103" s="787" t="s">
        <v>68</v>
      </c>
      <c r="Q103" s="788">
        <v>27</v>
      </c>
    </row>
    <row r="104" customHeight="1" spans="1:17">
      <c r="A104" s="787" t="s">
        <v>69</v>
      </c>
      <c r="B104" s="788">
        <v>4</v>
      </c>
      <c r="D104" s="787" t="s">
        <v>69</v>
      </c>
      <c r="E104" s="788">
        <v>10</v>
      </c>
      <c r="G104" s="792" t="s">
        <v>69</v>
      </c>
      <c r="H104" s="788">
        <v>12</v>
      </c>
      <c r="J104" s="792" t="s">
        <v>69</v>
      </c>
      <c r="K104" s="788">
        <v>14</v>
      </c>
      <c r="M104" s="792" t="s">
        <v>69</v>
      </c>
      <c r="N104" s="788">
        <v>14</v>
      </c>
      <c r="P104" s="787" t="s">
        <v>69</v>
      </c>
      <c r="Q104" s="788">
        <v>14</v>
      </c>
    </row>
    <row r="105" customHeight="1" spans="1:17">
      <c r="A105" s="787" t="s">
        <v>70</v>
      </c>
      <c r="B105" s="788">
        <v>2</v>
      </c>
      <c r="D105" s="787" t="s">
        <v>70</v>
      </c>
      <c r="E105" s="788">
        <v>2</v>
      </c>
      <c r="G105" s="792" t="s">
        <v>70</v>
      </c>
      <c r="H105" s="788">
        <v>2</v>
      </c>
      <c r="J105" s="792" t="s">
        <v>70</v>
      </c>
      <c r="K105" s="788">
        <v>2</v>
      </c>
      <c r="M105" s="792" t="s">
        <v>70</v>
      </c>
      <c r="N105" s="788">
        <v>2</v>
      </c>
      <c r="P105" s="787" t="s">
        <v>70</v>
      </c>
      <c r="Q105" s="788">
        <v>2</v>
      </c>
    </row>
    <row r="106" customHeight="1" spans="1:17">
      <c r="A106" s="787" t="s">
        <v>71</v>
      </c>
      <c r="B106" s="788">
        <v>0</v>
      </c>
      <c r="D106" s="787" t="s">
        <v>71</v>
      </c>
      <c r="E106" s="788">
        <v>0</v>
      </c>
      <c r="G106" s="792" t="s">
        <v>71</v>
      </c>
      <c r="H106" s="788">
        <v>0</v>
      </c>
      <c r="J106" s="792" t="s">
        <v>71</v>
      </c>
      <c r="K106" s="788">
        <v>3</v>
      </c>
      <c r="M106" s="792" t="s">
        <v>71</v>
      </c>
      <c r="N106" s="788">
        <v>3</v>
      </c>
      <c r="P106" s="787" t="s">
        <v>71</v>
      </c>
      <c r="Q106" s="788">
        <v>3</v>
      </c>
    </row>
    <row r="107" customHeight="1" spans="1:17">
      <c r="A107" s="787" t="s">
        <v>72</v>
      </c>
      <c r="B107" s="788">
        <v>2</v>
      </c>
      <c r="D107" s="787" t="s">
        <v>72</v>
      </c>
      <c r="E107" s="788">
        <v>4</v>
      </c>
      <c r="G107" s="792" t="s">
        <v>72</v>
      </c>
      <c r="H107" s="788">
        <v>12</v>
      </c>
      <c r="J107" s="792" t="s">
        <v>72</v>
      </c>
      <c r="K107" s="788">
        <v>15</v>
      </c>
      <c r="M107" s="792" t="s">
        <v>72</v>
      </c>
      <c r="N107" s="788">
        <v>15</v>
      </c>
      <c r="P107" s="787" t="s">
        <v>72</v>
      </c>
      <c r="Q107" s="788">
        <v>15</v>
      </c>
    </row>
    <row r="108" customHeight="1" spans="1:17">
      <c r="A108" s="787" t="s">
        <v>73</v>
      </c>
      <c r="B108" s="788">
        <v>1</v>
      </c>
      <c r="D108" s="787" t="s">
        <v>73</v>
      </c>
      <c r="E108" s="788">
        <v>5</v>
      </c>
      <c r="G108" s="792" t="s">
        <v>73</v>
      </c>
      <c r="H108" s="788">
        <v>6</v>
      </c>
      <c r="J108" s="792" t="s">
        <v>73</v>
      </c>
      <c r="K108" s="788">
        <v>8</v>
      </c>
      <c r="M108" s="792" t="s">
        <v>73</v>
      </c>
      <c r="N108" s="788">
        <v>8</v>
      </c>
      <c r="P108" s="787" t="s">
        <v>73</v>
      </c>
      <c r="Q108" s="788">
        <v>8</v>
      </c>
    </row>
    <row r="109" customHeight="1" spans="1:17">
      <c r="A109" s="787" t="s">
        <v>74</v>
      </c>
      <c r="B109" s="788">
        <v>0</v>
      </c>
      <c r="D109" s="787" t="s">
        <v>74</v>
      </c>
      <c r="E109" s="788">
        <v>0</v>
      </c>
      <c r="G109" s="792" t="s">
        <v>74</v>
      </c>
      <c r="H109" s="788">
        <v>0</v>
      </c>
      <c r="J109" s="792" t="s">
        <v>74</v>
      </c>
      <c r="K109" s="788">
        <v>0</v>
      </c>
      <c r="M109" s="792" t="s">
        <v>74</v>
      </c>
      <c r="N109" s="788">
        <v>0</v>
      </c>
      <c r="P109" s="787" t="s">
        <v>74</v>
      </c>
      <c r="Q109" s="788">
        <v>0</v>
      </c>
    </row>
    <row r="110" customHeight="1" spans="1:17">
      <c r="A110" s="787" t="s">
        <v>75</v>
      </c>
      <c r="B110" s="788">
        <v>0</v>
      </c>
      <c r="D110" s="787" t="s">
        <v>75</v>
      </c>
      <c r="E110" s="788">
        <v>0</v>
      </c>
      <c r="G110" s="792" t="s">
        <v>75</v>
      </c>
      <c r="H110" s="788">
        <v>0</v>
      </c>
      <c r="J110" s="792" t="s">
        <v>75</v>
      </c>
      <c r="K110" s="788">
        <v>0</v>
      </c>
      <c r="M110" s="792" t="s">
        <v>75</v>
      </c>
      <c r="N110" s="788">
        <v>0</v>
      </c>
      <c r="P110" s="787" t="s">
        <v>75</v>
      </c>
      <c r="Q110" s="788">
        <v>0</v>
      </c>
    </row>
    <row r="111" customHeight="1" spans="1:17">
      <c r="A111" s="787" t="s">
        <v>76</v>
      </c>
      <c r="B111" s="788">
        <v>1</v>
      </c>
      <c r="D111" s="787" t="s">
        <v>76</v>
      </c>
      <c r="E111" s="788">
        <v>1</v>
      </c>
      <c r="G111" s="792" t="s">
        <v>76</v>
      </c>
      <c r="H111" s="788">
        <v>1</v>
      </c>
      <c r="J111" s="792" t="s">
        <v>76</v>
      </c>
      <c r="K111" s="788">
        <v>1</v>
      </c>
      <c r="M111" s="792" t="s">
        <v>76</v>
      </c>
      <c r="N111" s="788">
        <v>1</v>
      </c>
      <c r="P111" s="787" t="s">
        <v>76</v>
      </c>
      <c r="Q111" s="788">
        <v>1</v>
      </c>
    </row>
    <row r="112" customHeight="1" spans="1:17">
      <c r="A112" s="787" t="s">
        <v>77</v>
      </c>
      <c r="B112" s="788">
        <v>0</v>
      </c>
      <c r="D112" s="787" t="s">
        <v>77</v>
      </c>
      <c r="E112" s="788">
        <v>0</v>
      </c>
      <c r="G112" s="792" t="s">
        <v>77</v>
      </c>
      <c r="H112" s="788">
        <v>0</v>
      </c>
      <c r="J112" s="792" t="s">
        <v>77</v>
      </c>
      <c r="K112" s="788">
        <v>5</v>
      </c>
      <c r="M112" s="792" t="s">
        <v>77</v>
      </c>
      <c r="N112" s="788">
        <v>8</v>
      </c>
      <c r="P112" s="787" t="s">
        <v>77</v>
      </c>
      <c r="Q112" s="788">
        <v>8</v>
      </c>
    </row>
    <row r="113" customHeight="1" spans="1:17">
      <c r="A113" s="787" t="s">
        <v>78</v>
      </c>
      <c r="B113" s="788">
        <v>0</v>
      </c>
      <c r="D113" s="787" t="s">
        <v>78</v>
      </c>
      <c r="E113" s="788">
        <v>1</v>
      </c>
      <c r="G113" s="792" t="s">
        <v>78</v>
      </c>
      <c r="H113" s="788">
        <v>1</v>
      </c>
      <c r="J113" s="792" t="s">
        <v>78</v>
      </c>
      <c r="K113" s="788">
        <v>1</v>
      </c>
      <c r="M113" s="792" t="s">
        <v>78</v>
      </c>
      <c r="N113" s="788">
        <v>2</v>
      </c>
      <c r="P113" s="787" t="s">
        <v>78</v>
      </c>
      <c r="Q113" s="788">
        <v>2</v>
      </c>
    </row>
    <row r="114" customHeight="1" spans="1:17">
      <c r="A114" s="787" t="s">
        <v>79</v>
      </c>
      <c r="B114" s="788">
        <v>5</v>
      </c>
      <c r="D114" s="787" t="s">
        <v>79</v>
      </c>
      <c r="E114" s="788">
        <v>9</v>
      </c>
      <c r="G114" s="792" t="s">
        <v>79</v>
      </c>
      <c r="H114" s="788">
        <v>18</v>
      </c>
      <c r="J114" s="792" t="s">
        <v>79</v>
      </c>
      <c r="K114" s="788">
        <v>31</v>
      </c>
      <c r="M114" s="792" t="s">
        <v>79</v>
      </c>
      <c r="N114" s="788">
        <v>39</v>
      </c>
      <c r="P114" s="787" t="s">
        <v>79</v>
      </c>
      <c r="Q114" s="788">
        <v>43</v>
      </c>
    </row>
    <row r="115" customHeight="1" spans="1:17">
      <c r="A115" s="787" t="s">
        <v>80</v>
      </c>
      <c r="B115" s="788">
        <v>3</v>
      </c>
      <c r="D115" s="787" t="s">
        <v>80</v>
      </c>
      <c r="E115" s="788">
        <v>10</v>
      </c>
      <c r="G115" s="792" t="s">
        <v>80</v>
      </c>
      <c r="H115" s="788">
        <v>31</v>
      </c>
      <c r="J115" s="792" t="s">
        <v>80</v>
      </c>
      <c r="K115" s="788">
        <v>64</v>
      </c>
      <c r="M115" s="792" t="s">
        <v>80</v>
      </c>
      <c r="N115" s="788">
        <v>79</v>
      </c>
      <c r="P115" s="787" t="s">
        <v>80</v>
      </c>
      <c r="Q115" s="788">
        <v>83</v>
      </c>
    </row>
    <row r="116" customHeight="1" spans="1:17">
      <c r="A116" s="787" t="s">
        <v>81</v>
      </c>
      <c r="B116" s="788">
        <v>2</v>
      </c>
      <c r="D116" s="787" t="s">
        <v>81</v>
      </c>
      <c r="E116" s="788">
        <v>3</v>
      </c>
      <c r="G116" s="792" t="s">
        <v>81</v>
      </c>
      <c r="H116" s="788">
        <v>7</v>
      </c>
      <c r="J116" s="792" t="s">
        <v>81</v>
      </c>
      <c r="K116" s="788">
        <v>11</v>
      </c>
      <c r="M116" s="792" t="s">
        <v>81</v>
      </c>
      <c r="N116" s="788">
        <v>11</v>
      </c>
      <c r="P116" s="787" t="s">
        <v>81</v>
      </c>
      <c r="Q116" s="788">
        <v>13</v>
      </c>
    </row>
    <row r="117" customHeight="1" spans="1:17">
      <c r="A117" s="787" t="s">
        <v>82</v>
      </c>
      <c r="B117" s="788">
        <v>1</v>
      </c>
      <c r="D117" s="787" t="s">
        <v>82</v>
      </c>
      <c r="E117" s="788">
        <v>4</v>
      </c>
      <c r="G117" s="792" t="s">
        <v>82</v>
      </c>
      <c r="H117" s="788">
        <v>28</v>
      </c>
      <c r="J117" s="792" t="s">
        <v>82</v>
      </c>
      <c r="K117" s="788">
        <v>31</v>
      </c>
      <c r="M117" s="792" t="s">
        <v>82</v>
      </c>
      <c r="N117" s="788">
        <v>35</v>
      </c>
      <c r="P117" s="787" t="s">
        <v>82</v>
      </c>
      <c r="Q117" s="788">
        <v>40</v>
      </c>
    </row>
    <row r="118" customHeight="1" spans="1:17">
      <c r="A118" s="787" t="s">
        <v>83</v>
      </c>
      <c r="B118" s="788">
        <v>0</v>
      </c>
      <c r="D118" s="787" t="s">
        <v>83</v>
      </c>
      <c r="E118" s="788">
        <v>0</v>
      </c>
      <c r="G118" s="792" t="s">
        <v>83</v>
      </c>
      <c r="H118" s="788">
        <v>1</v>
      </c>
      <c r="J118" s="792" t="s">
        <v>83</v>
      </c>
      <c r="K118" s="788">
        <v>1</v>
      </c>
      <c r="M118" s="792" t="s">
        <v>83</v>
      </c>
      <c r="N118" s="788">
        <v>2</v>
      </c>
      <c r="P118" s="787" t="s">
        <v>83</v>
      </c>
      <c r="Q118" s="788">
        <v>2</v>
      </c>
    </row>
    <row r="119" customHeight="1" spans="1:17">
      <c r="A119" s="787" t="s">
        <v>84</v>
      </c>
      <c r="B119" s="788">
        <v>0</v>
      </c>
      <c r="D119" s="787" t="s">
        <v>84</v>
      </c>
      <c r="E119" s="788">
        <v>0</v>
      </c>
      <c r="G119" s="792" t="s">
        <v>84</v>
      </c>
      <c r="H119" s="788">
        <v>1</v>
      </c>
      <c r="J119" s="792" t="s">
        <v>84</v>
      </c>
      <c r="K119" s="788">
        <v>2</v>
      </c>
      <c r="M119" s="792" t="s">
        <v>84</v>
      </c>
      <c r="N119" s="788">
        <v>2</v>
      </c>
      <c r="P119" s="787" t="s">
        <v>84</v>
      </c>
      <c r="Q119" s="788">
        <v>2</v>
      </c>
    </row>
    <row r="120" customHeight="1" spans="1:17">
      <c r="A120" s="787" t="s">
        <v>85</v>
      </c>
      <c r="B120" s="788">
        <v>3</v>
      </c>
      <c r="D120" s="787" t="s">
        <v>85</v>
      </c>
      <c r="E120" s="788">
        <v>4</v>
      </c>
      <c r="G120" s="792" t="s">
        <v>85</v>
      </c>
      <c r="H120" s="788">
        <v>5</v>
      </c>
      <c r="J120" s="792" t="s">
        <v>85</v>
      </c>
      <c r="K120" s="788">
        <v>9</v>
      </c>
      <c r="M120" s="792" t="s">
        <v>85</v>
      </c>
      <c r="N120" s="788">
        <v>12</v>
      </c>
      <c r="P120" s="787" t="s">
        <v>85</v>
      </c>
      <c r="Q120" s="788">
        <v>13</v>
      </c>
    </row>
    <row r="121" customHeight="1" spans="1:17">
      <c r="A121" s="787" t="s">
        <v>86</v>
      </c>
      <c r="B121" s="788">
        <v>0</v>
      </c>
      <c r="D121" s="787" t="s">
        <v>86</v>
      </c>
      <c r="E121" s="788">
        <v>1</v>
      </c>
      <c r="G121" s="792" t="s">
        <v>86</v>
      </c>
      <c r="H121" s="788">
        <v>8</v>
      </c>
      <c r="J121" s="792" t="s">
        <v>86</v>
      </c>
      <c r="K121" s="788">
        <v>16</v>
      </c>
      <c r="M121" s="792" t="s">
        <v>86</v>
      </c>
      <c r="N121" s="788">
        <v>16</v>
      </c>
      <c r="P121" s="787" t="s">
        <v>86</v>
      </c>
      <c r="Q121" s="788">
        <v>17</v>
      </c>
    </row>
    <row r="122" customHeight="1" spans="1:17">
      <c r="A122" s="787" t="s">
        <v>87</v>
      </c>
      <c r="B122" s="788">
        <v>0</v>
      </c>
      <c r="D122" s="787" t="s">
        <v>87</v>
      </c>
      <c r="E122" s="788">
        <v>0</v>
      </c>
      <c r="G122" s="792" t="s">
        <v>87</v>
      </c>
      <c r="H122" s="788">
        <v>0</v>
      </c>
      <c r="J122" s="792" t="s">
        <v>87</v>
      </c>
      <c r="K122" s="788">
        <v>0</v>
      </c>
      <c r="M122" s="792" t="s">
        <v>87</v>
      </c>
      <c r="N122" s="788">
        <v>0</v>
      </c>
      <c r="P122" s="787" t="s">
        <v>87</v>
      </c>
      <c r="Q122" s="788">
        <v>0</v>
      </c>
    </row>
    <row r="123" customHeight="1" spans="1:17">
      <c r="A123" s="787" t="s">
        <v>88</v>
      </c>
      <c r="B123" s="788">
        <v>0</v>
      </c>
      <c r="D123" s="787" t="s">
        <v>88</v>
      </c>
      <c r="E123" s="788">
        <v>0</v>
      </c>
      <c r="G123" s="792" t="s">
        <v>88</v>
      </c>
      <c r="H123" s="788">
        <v>0</v>
      </c>
      <c r="J123" s="792" t="s">
        <v>88</v>
      </c>
      <c r="K123" s="788">
        <v>0</v>
      </c>
      <c r="M123" s="792" t="s">
        <v>88</v>
      </c>
      <c r="N123" s="788">
        <v>0</v>
      </c>
      <c r="P123" s="787" t="s">
        <v>88</v>
      </c>
      <c r="Q123" s="788">
        <v>0</v>
      </c>
    </row>
    <row r="124" customHeight="1" spans="1:17">
      <c r="A124" s="787" t="s">
        <v>89</v>
      </c>
      <c r="B124" s="788">
        <v>0</v>
      </c>
      <c r="D124" s="787" t="s">
        <v>89</v>
      </c>
      <c r="E124" s="788">
        <v>0</v>
      </c>
      <c r="G124" s="792" t="s">
        <v>89</v>
      </c>
      <c r="H124" s="788">
        <v>0</v>
      </c>
      <c r="J124" s="792" t="s">
        <v>89</v>
      </c>
      <c r="K124" s="788">
        <v>0</v>
      </c>
      <c r="M124" s="792" t="s">
        <v>89</v>
      </c>
      <c r="N124" s="788">
        <v>0</v>
      </c>
      <c r="P124" s="787" t="s">
        <v>89</v>
      </c>
      <c r="Q124" s="788">
        <v>0</v>
      </c>
    </row>
    <row r="125" customHeight="1" spans="1:17">
      <c r="A125" s="787" t="s">
        <v>90</v>
      </c>
      <c r="B125" s="788">
        <v>0</v>
      </c>
      <c r="D125" s="787" t="s">
        <v>90</v>
      </c>
      <c r="E125" s="788">
        <v>0</v>
      </c>
      <c r="G125" s="792" t="s">
        <v>90</v>
      </c>
      <c r="H125" s="788">
        <v>3</v>
      </c>
      <c r="J125" s="792" t="s">
        <v>90</v>
      </c>
      <c r="K125" s="788">
        <v>3</v>
      </c>
      <c r="M125" s="792" t="s">
        <v>90</v>
      </c>
      <c r="N125" s="788">
        <v>3</v>
      </c>
      <c r="P125" s="787" t="s">
        <v>90</v>
      </c>
      <c r="Q125" s="788">
        <v>3</v>
      </c>
    </row>
    <row r="126" customHeight="1" spans="1:17">
      <c r="A126" s="790" t="s">
        <v>12</v>
      </c>
      <c r="B126" s="791">
        <v>202</v>
      </c>
      <c r="D126" s="790" t="s">
        <v>12</v>
      </c>
      <c r="E126" s="791">
        <v>353</v>
      </c>
      <c r="G126" s="793" t="s">
        <v>12</v>
      </c>
      <c r="H126" s="791">
        <v>587</v>
      </c>
      <c r="J126" s="793" t="s">
        <v>12</v>
      </c>
      <c r="K126" s="791">
        <v>806</v>
      </c>
      <c r="M126" s="793" t="s">
        <v>12</v>
      </c>
      <c r="N126" s="791">
        <v>873</v>
      </c>
      <c r="P126" s="790" t="s">
        <v>12</v>
      </c>
      <c r="Q126" s="791">
        <v>903</v>
      </c>
    </row>
    <row r="127" customHeight="1" spans="4:17">
      <c r="D127" s="789"/>
      <c r="E127" s="789"/>
      <c r="G127" s="789"/>
      <c r="H127" s="789"/>
      <c r="J127" s="789"/>
      <c r="K127" s="789"/>
      <c r="M127" s="789"/>
      <c r="N127" s="789"/>
      <c r="P127" s="789"/>
      <c r="Q127" s="789"/>
    </row>
    <row r="128" customHeight="1" spans="1:17">
      <c r="A128" s="786" t="s">
        <v>91</v>
      </c>
      <c r="B128" s="786" t="s">
        <v>3</v>
      </c>
      <c r="D128" s="786" t="s">
        <v>91</v>
      </c>
      <c r="E128" s="786" t="s">
        <v>3</v>
      </c>
      <c r="G128" s="786" t="s">
        <v>91</v>
      </c>
      <c r="H128" s="786" t="s">
        <v>3</v>
      </c>
      <c r="J128" s="786" t="s">
        <v>91</v>
      </c>
      <c r="K128" s="786" t="s">
        <v>3</v>
      </c>
      <c r="M128" s="786" t="s">
        <v>91</v>
      </c>
      <c r="N128" s="786" t="s">
        <v>3</v>
      </c>
      <c r="P128" s="786" t="s">
        <v>91</v>
      </c>
      <c r="Q128" s="786" t="s">
        <v>3</v>
      </c>
    </row>
    <row r="129" customHeight="1" spans="1:17">
      <c r="A129" s="787" t="s">
        <v>32</v>
      </c>
      <c r="B129" s="788">
        <v>15</v>
      </c>
      <c r="D129" s="787" t="s">
        <v>32</v>
      </c>
      <c r="E129" s="788">
        <v>35</v>
      </c>
      <c r="G129" s="792" t="s">
        <v>32</v>
      </c>
      <c r="H129" s="788">
        <v>74</v>
      </c>
      <c r="J129" s="792" t="s">
        <v>32</v>
      </c>
      <c r="K129" s="788">
        <v>96</v>
      </c>
      <c r="M129" s="792" t="s">
        <v>32</v>
      </c>
      <c r="N129" s="788">
        <v>107</v>
      </c>
      <c r="P129" s="787" t="s">
        <v>32</v>
      </c>
      <c r="Q129" s="788">
        <v>109</v>
      </c>
    </row>
    <row r="130" customHeight="1" spans="1:17">
      <c r="A130" s="787" t="s">
        <v>33</v>
      </c>
      <c r="B130" s="788">
        <v>172</v>
      </c>
      <c r="D130" s="787" t="s">
        <v>33</v>
      </c>
      <c r="E130" s="788">
        <v>289</v>
      </c>
      <c r="G130" s="792" t="s">
        <v>33</v>
      </c>
      <c r="H130" s="788">
        <v>452</v>
      </c>
      <c r="J130" s="792" t="s">
        <v>33</v>
      </c>
      <c r="K130" s="788">
        <v>608</v>
      </c>
      <c r="M130" s="792" t="s">
        <v>33</v>
      </c>
      <c r="N130" s="788">
        <v>646</v>
      </c>
      <c r="P130" s="787" t="s">
        <v>33</v>
      </c>
      <c r="Q130" s="788">
        <v>668</v>
      </c>
    </row>
    <row r="131" customHeight="1" spans="1:17">
      <c r="A131" s="790" t="s">
        <v>12</v>
      </c>
      <c r="B131" s="791">
        <v>187</v>
      </c>
      <c r="D131" s="790" t="s">
        <v>12</v>
      </c>
      <c r="E131" s="791">
        <v>324</v>
      </c>
      <c r="G131" s="793" t="s">
        <v>12</v>
      </c>
      <c r="H131" s="791">
        <v>526</v>
      </c>
      <c r="J131" s="793" t="s">
        <v>12</v>
      </c>
      <c r="K131" s="791">
        <v>704</v>
      </c>
      <c r="M131" s="793" t="s">
        <v>12</v>
      </c>
      <c r="N131" s="791">
        <v>753</v>
      </c>
      <c r="P131" s="790" t="s">
        <v>12</v>
      </c>
      <c r="Q131" s="791">
        <v>777</v>
      </c>
    </row>
    <row r="132" customHeight="1" spans="4:17">
      <c r="D132" s="789"/>
      <c r="E132" s="789"/>
      <c r="G132" s="789"/>
      <c r="H132" s="789"/>
      <c r="J132" s="789"/>
      <c r="K132" s="789"/>
      <c r="M132" s="789"/>
      <c r="N132" s="789"/>
      <c r="P132" s="789"/>
      <c r="Q132" s="789"/>
    </row>
    <row r="133" customHeight="1" spans="1:17">
      <c r="A133" s="786" t="s">
        <v>92</v>
      </c>
      <c r="B133" s="786" t="s">
        <v>3</v>
      </c>
      <c r="D133" s="786" t="s">
        <v>92</v>
      </c>
      <c r="E133" s="786" t="s">
        <v>3</v>
      </c>
      <c r="G133" s="786" t="s">
        <v>92</v>
      </c>
      <c r="H133" s="786" t="s">
        <v>3</v>
      </c>
      <c r="J133" s="786" t="s">
        <v>92</v>
      </c>
      <c r="K133" s="786" t="s">
        <v>3</v>
      </c>
      <c r="M133" s="786" t="s">
        <v>92</v>
      </c>
      <c r="N133" s="786" t="s">
        <v>3</v>
      </c>
      <c r="P133" s="786" t="s">
        <v>92</v>
      </c>
      <c r="Q133" s="786" t="s">
        <v>3</v>
      </c>
    </row>
    <row r="134" customHeight="1" spans="1:17">
      <c r="A134" s="787" t="s">
        <v>93</v>
      </c>
      <c r="B134" s="788">
        <v>1</v>
      </c>
      <c r="D134" s="787" t="s">
        <v>93</v>
      </c>
      <c r="E134" s="788">
        <v>3</v>
      </c>
      <c r="G134" s="792" t="s">
        <v>93</v>
      </c>
      <c r="H134" s="788">
        <v>7</v>
      </c>
      <c r="J134" s="792" t="s">
        <v>93</v>
      </c>
      <c r="K134" s="788">
        <v>9</v>
      </c>
      <c r="M134" s="792" t="s">
        <v>93</v>
      </c>
      <c r="N134" s="788">
        <v>9</v>
      </c>
      <c r="P134" s="787" t="s">
        <v>93</v>
      </c>
      <c r="Q134" s="788">
        <v>10</v>
      </c>
    </row>
    <row r="135" customHeight="1" spans="1:17">
      <c r="A135" s="787" t="s">
        <v>94</v>
      </c>
      <c r="B135" s="788">
        <v>13</v>
      </c>
      <c r="D135" s="787" t="s">
        <v>94</v>
      </c>
      <c r="E135" s="788">
        <v>18</v>
      </c>
      <c r="G135" s="792" t="s">
        <v>94</v>
      </c>
      <c r="H135" s="788">
        <v>27</v>
      </c>
      <c r="J135" s="792" t="s">
        <v>94</v>
      </c>
      <c r="K135" s="788">
        <v>34</v>
      </c>
      <c r="M135" s="792" t="s">
        <v>94</v>
      </c>
      <c r="N135" s="788">
        <v>36</v>
      </c>
      <c r="P135" s="787" t="s">
        <v>94</v>
      </c>
      <c r="Q135" s="788">
        <v>39</v>
      </c>
    </row>
    <row r="136" customHeight="1" spans="1:17">
      <c r="A136" s="787" t="s">
        <v>95</v>
      </c>
      <c r="B136" s="788">
        <v>5</v>
      </c>
      <c r="D136" s="787" t="s">
        <v>95</v>
      </c>
      <c r="E136" s="788">
        <v>12</v>
      </c>
      <c r="G136" s="792" t="s">
        <v>95</v>
      </c>
      <c r="H136" s="788">
        <v>24</v>
      </c>
      <c r="J136" s="792" t="s">
        <v>95</v>
      </c>
      <c r="K136" s="788">
        <v>32</v>
      </c>
      <c r="M136" s="792" t="s">
        <v>95</v>
      </c>
      <c r="N136" s="788">
        <v>37</v>
      </c>
      <c r="P136" s="787" t="s">
        <v>95</v>
      </c>
      <c r="Q136" s="788">
        <v>38</v>
      </c>
    </row>
    <row r="137" customHeight="1" spans="1:17">
      <c r="A137" s="790" t="s">
        <v>12</v>
      </c>
      <c r="B137" s="791">
        <v>19</v>
      </c>
      <c r="D137" s="790" t="s">
        <v>12</v>
      </c>
      <c r="E137" s="791">
        <v>33</v>
      </c>
      <c r="G137" s="793" t="s">
        <v>12</v>
      </c>
      <c r="H137" s="791">
        <v>58</v>
      </c>
      <c r="J137" s="793" t="s">
        <v>12</v>
      </c>
      <c r="K137" s="791">
        <v>75</v>
      </c>
      <c r="M137" s="793" t="s">
        <v>12</v>
      </c>
      <c r="N137" s="791">
        <v>82</v>
      </c>
      <c r="P137" s="790" t="s">
        <v>12</v>
      </c>
      <c r="Q137" s="791">
        <v>87</v>
      </c>
    </row>
    <row r="138" customHeight="1" spans="4:17">
      <c r="D138" s="789"/>
      <c r="E138" s="789"/>
      <c r="G138" s="789"/>
      <c r="H138" s="789"/>
      <c r="J138" s="789"/>
      <c r="K138" s="789"/>
      <c r="M138" s="789"/>
      <c r="N138" s="789"/>
      <c r="P138" s="789"/>
      <c r="Q138" s="789"/>
    </row>
    <row r="139" customHeight="1" spans="1:17">
      <c r="A139" s="786" t="s">
        <v>96</v>
      </c>
      <c r="B139" s="786" t="s">
        <v>3</v>
      </c>
      <c r="D139" s="786" t="s">
        <v>96</v>
      </c>
      <c r="E139" s="786" t="s">
        <v>3</v>
      </c>
      <c r="G139" s="786" t="s">
        <v>96</v>
      </c>
      <c r="H139" s="786" t="s">
        <v>3</v>
      </c>
      <c r="J139" s="786" t="s">
        <v>96</v>
      </c>
      <c r="K139" s="786" t="s">
        <v>3</v>
      </c>
      <c r="M139" s="786" t="s">
        <v>96</v>
      </c>
      <c r="N139" s="786" t="s">
        <v>3</v>
      </c>
      <c r="P139" s="786" t="s">
        <v>96</v>
      </c>
      <c r="Q139" s="786" t="s">
        <v>3</v>
      </c>
    </row>
    <row r="140" customHeight="1" spans="1:17">
      <c r="A140" s="787" t="s">
        <v>97</v>
      </c>
      <c r="B140" s="788">
        <v>16</v>
      </c>
      <c r="D140" s="787" t="s">
        <v>97</v>
      </c>
      <c r="E140" s="788">
        <v>27</v>
      </c>
      <c r="G140" s="792" t="s">
        <v>97</v>
      </c>
      <c r="H140" s="788">
        <v>37</v>
      </c>
      <c r="J140" s="792" t="s">
        <v>97</v>
      </c>
      <c r="K140" s="788">
        <v>44</v>
      </c>
      <c r="M140" s="792" t="s">
        <v>97</v>
      </c>
      <c r="N140" s="788">
        <v>44</v>
      </c>
      <c r="P140" s="787" t="s">
        <v>97</v>
      </c>
      <c r="Q140" s="788">
        <v>45</v>
      </c>
    </row>
    <row r="141" customHeight="1" spans="1:17">
      <c r="A141" s="787" t="s">
        <v>98</v>
      </c>
      <c r="B141" s="788">
        <v>3</v>
      </c>
      <c r="D141" s="787" t="s">
        <v>98</v>
      </c>
      <c r="E141" s="788">
        <v>4</v>
      </c>
      <c r="G141" s="792" t="s">
        <v>98</v>
      </c>
      <c r="H141" s="788">
        <v>8</v>
      </c>
      <c r="J141" s="792" t="s">
        <v>98</v>
      </c>
      <c r="K141" s="788">
        <v>8</v>
      </c>
      <c r="M141" s="792" t="s">
        <v>98</v>
      </c>
      <c r="N141" s="788">
        <v>9</v>
      </c>
      <c r="P141" s="787" t="s">
        <v>98</v>
      </c>
      <c r="Q141" s="788">
        <v>9</v>
      </c>
    </row>
    <row r="142" customHeight="1" spans="1:17">
      <c r="A142" s="787" t="s">
        <v>99</v>
      </c>
      <c r="B142" s="788">
        <v>2</v>
      </c>
      <c r="D142" s="787" t="s">
        <v>99</v>
      </c>
      <c r="E142" s="788">
        <v>3</v>
      </c>
      <c r="G142" s="792" t="s">
        <v>99</v>
      </c>
      <c r="H142" s="788">
        <v>6</v>
      </c>
      <c r="J142" s="792" t="s">
        <v>99</v>
      </c>
      <c r="K142" s="788">
        <v>8</v>
      </c>
      <c r="M142" s="792" t="s">
        <v>99</v>
      </c>
      <c r="N142" s="788">
        <v>8</v>
      </c>
      <c r="P142" s="787" t="s">
        <v>99</v>
      </c>
      <c r="Q142" s="788">
        <v>9</v>
      </c>
    </row>
    <row r="143" customHeight="1" spans="1:17">
      <c r="A143" s="787" t="s">
        <v>100</v>
      </c>
      <c r="B143" s="788">
        <v>2</v>
      </c>
      <c r="D143" s="787" t="s">
        <v>100</v>
      </c>
      <c r="E143" s="788">
        <v>2</v>
      </c>
      <c r="G143" s="792" t="s">
        <v>100</v>
      </c>
      <c r="H143" s="788">
        <v>5</v>
      </c>
      <c r="J143" s="792" t="s">
        <v>100</v>
      </c>
      <c r="K143" s="788">
        <v>5</v>
      </c>
      <c r="M143" s="792" t="s">
        <v>100</v>
      </c>
      <c r="N143" s="788">
        <v>6</v>
      </c>
      <c r="P143" s="787" t="s">
        <v>100</v>
      </c>
      <c r="Q143" s="788">
        <v>6</v>
      </c>
    </row>
    <row r="144" customHeight="1" spans="1:17">
      <c r="A144" s="787" t="s">
        <v>101</v>
      </c>
      <c r="B144" s="788">
        <v>1</v>
      </c>
      <c r="D144" s="787" t="s">
        <v>101</v>
      </c>
      <c r="E144" s="788">
        <v>2</v>
      </c>
      <c r="G144" s="792" t="s">
        <v>101</v>
      </c>
      <c r="H144" s="788">
        <v>5</v>
      </c>
      <c r="J144" s="792" t="s">
        <v>101</v>
      </c>
      <c r="K144" s="788">
        <v>5</v>
      </c>
      <c r="M144" s="792" t="s">
        <v>101</v>
      </c>
      <c r="N144" s="788">
        <v>6</v>
      </c>
      <c r="P144" s="787" t="s">
        <v>101</v>
      </c>
      <c r="Q144" s="788">
        <v>6</v>
      </c>
    </row>
    <row r="145" customHeight="1" spans="1:17">
      <c r="A145" s="790" t="s">
        <v>12</v>
      </c>
      <c r="B145" s="791">
        <v>24</v>
      </c>
      <c r="D145" s="790" t="s">
        <v>12</v>
      </c>
      <c r="E145" s="791">
        <v>38</v>
      </c>
      <c r="G145" s="793" t="s">
        <v>12</v>
      </c>
      <c r="H145" s="791">
        <v>61</v>
      </c>
      <c r="J145" s="793" t="s">
        <v>12</v>
      </c>
      <c r="K145" s="791">
        <v>70</v>
      </c>
      <c r="M145" s="793" t="s">
        <v>12</v>
      </c>
      <c r="N145" s="791">
        <v>73</v>
      </c>
      <c r="P145" s="790" t="s">
        <v>12</v>
      </c>
      <c r="Q145" s="791">
        <v>75</v>
      </c>
    </row>
    <row r="146" customHeight="1" spans="4:17">
      <c r="D146" s="789"/>
      <c r="E146" s="789"/>
      <c r="G146" s="789"/>
      <c r="H146" s="789"/>
      <c r="J146" s="789"/>
      <c r="K146" s="789"/>
      <c r="M146" s="789"/>
      <c r="N146" s="789"/>
      <c r="P146" s="789"/>
      <c r="Q146" s="789"/>
    </row>
    <row r="147" customHeight="1" spans="1:17">
      <c r="A147" s="786" t="s">
        <v>102</v>
      </c>
      <c r="B147" s="786" t="s">
        <v>3</v>
      </c>
      <c r="D147" s="786" t="s">
        <v>102</v>
      </c>
      <c r="E147" s="786" t="s">
        <v>3</v>
      </c>
      <c r="G147" s="786" t="s">
        <v>102</v>
      </c>
      <c r="H147" s="786" t="s">
        <v>3</v>
      </c>
      <c r="J147" s="786" t="s">
        <v>102</v>
      </c>
      <c r="K147" s="786" t="s">
        <v>3</v>
      </c>
      <c r="M147" s="786" t="s">
        <v>102</v>
      </c>
      <c r="N147" s="786" t="s">
        <v>3</v>
      </c>
      <c r="P147" s="786" t="s">
        <v>102</v>
      </c>
      <c r="Q147" s="786" t="s">
        <v>3</v>
      </c>
    </row>
    <row r="148" customHeight="1" spans="1:17">
      <c r="A148" s="787" t="s">
        <v>32</v>
      </c>
      <c r="B148" s="788">
        <v>11</v>
      </c>
      <c r="D148" s="787" t="s">
        <v>32</v>
      </c>
      <c r="E148" s="788">
        <v>22</v>
      </c>
      <c r="G148" s="792" t="s">
        <v>32</v>
      </c>
      <c r="H148" s="788">
        <v>45</v>
      </c>
      <c r="J148" s="792" t="s">
        <v>32</v>
      </c>
      <c r="K148" s="788">
        <v>61</v>
      </c>
      <c r="M148" s="792" t="s">
        <v>32</v>
      </c>
      <c r="N148" s="788">
        <v>67</v>
      </c>
      <c r="P148" s="787" t="s">
        <v>32</v>
      </c>
      <c r="Q148" s="788">
        <v>71</v>
      </c>
    </row>
    <row r="149" customHeight="1" spans="1:17">
      <c r="A149" s="787" t="s">
        <v>33</v>
      </c>
      <c r="B149" s="788">
        <v>190</v>
      </c>
      <c r="D149" s="787" t="s">
        <v>33</v>
      </c>
      <c r="E149" s="788">
        <v>330</v>
      </c>
      <c r="G149" s="792" t="s">
        <v>33</v>
      </c>
      <c r="H149" s="788">
        <v>538</v>
      </c>
      <c r="J149" s="792" t="s">
        <v>33</v>
      </c>
      <c r="K149" s="788">
        <v>741</v>
      </c>
      <c r="M149" s="792" t="s">
        <v>33</v>
      </c>
      <c r="N149" s="788">
        <v>802</v>
      </c>
      <c r="P149" s="787" t="s">
        <v>33</v>
      </c>
      <c r="Q149" s="788">
        <v>828</v>
      </c>
    </row>
    <row r="150" customHeight="1" spans="1:17">
      <c r="A150" s="790" t="s">
        <v>12</v>
      </c>
      <c r="B150" s="791">
        <v>201</v>
      </c>
      <c r="D150" s="790" t="s">
        <v>12</v>
      </c>
      <c r="E150" s="791">
        <v>352</v>
      </c>
      <c r="G150" s="793" t="s">
        <v>12</v>
      </c>
      <c r="H150" s="791">
        <v>583</v>
      </c>
      <c r="J150" s="793" t="s">
        <v>12</v>
      </c>
      <c r="K150" s="791">
        <v>802</v>
      </c>
      <c r="M150" s="793" t="s">
        <v>12</v>
      </c>
      <c r="N150" s="791">
        <v>869</v>
      </c>
      <c r="P150" s="790" t="s">
        <v>12</v>
      </c>
      <c r="Q150" s="791">
        <v>899</v>
      </c>
    </row>
    <row r="151" customHeight="1" spans="4:17">
      <c r="D151" s="789"/>
      <c r="E151" s="789"/>
      <c r="G151" s="789"/>
      <c r="H151" s="789"/>
      <c r="J151" s="789"/>
      <c r="K151" s="789"/>
      <c r="M151" s="789"/>
      <c r="N151" s="789"/>
      <c r="P151" s="789"/>
      <c r="Q151" s="789"/>
    </row>
    <row r="152" customHeight="1" spans="1:17">
      <c r="A152" s="786" t="s">
        <v>103</v>
      </c>
      <c r="B152" s="786" t="s">
        <v>3</v>
      </c>
      <c r="D152" s="786" t="s">
        <v>103</v>
      </c>
      <c r="E152" s="786" t="s">
        <v>3</v>
      </c>
      <c r="G152" s="786" t="s">
        <v>103</v>
      </c>
      <c r="H152" s="786" t="s">
        <v>3</v>
      </c>
      <c r="J152" s="786" t="s">
        <v>103</v>
      </c>
      <c r="K152" s="786" t="s">
        <v>3</v>
      </c>
      <c r="M152" s="786" t="s">
        <v>103</v>
      </c>
      <c r="N152" s="786" t="s">
        <v>3</v>
      </c>
      <c r="P152" s="786" t="s">
        <v>103</v>
      </c>
      <c r="Q152" s="786" t="s">
        <v>3</v>
      </c>
    </row>
    <row r="153" customHeight="1" spans="1:17">
      <c r="A153" s="787" t="s">
        <v>32</v>
      </c>
      <c r="B153" s="788">
        <v>3</v>
      </c>
      <c r="D153" s="787" t="s">
        <v>32</v>
      </c>
      <c r="E153" s="788">
        <v>8</v>
      </c>
      <c r="G153" s="792" t="s">
        <v>32</v>
      </c>
      <c r="H153" s="788">
        <v>8</v>
      </c>
      <c r="J153" s="792" t="s">
        <v>32</v>
      </c>
      <c r="K153" s="788">
        <v>12</v>
      </c>
      <c r="M153" s="792" t="s">
        <v>32</v>
      </c>
      <c r="N153" s="788">
        <v>14</v>
      </c>
      <c r="P153" s="787" t="s">
        <v>32</v>
      </c>
      <c r="Q153" s="788">
        <v>14</v>
      </c>
    </row>
    <row r="154" customHeight="1" spans="1:17">
      <c r="A154" s="787" t="s">
        <v>33</v>
      </c>
      <c r="B154" s="788">
        <v>154</v>
      </c>
      <c r="D154" s="787" t="s">
        <v>33</v>
      </c>
      <c r="E154" s="788">
        <v>261</v>
      </c>
      <c r="G154" s="792" t="s">
        <v>33</v>
      </c>
      <c r="H154" s="788">
        <v>432</v>
      </c>
      <c r="J154" s="792" t="s">
        <v>33</v>
      </c>
      <c r="K154" s="788">
        <v>572</v>
      </c>
      <c r="M154" s="792" t="s">
        <v>33</v>
      </c>
      <c r="N154" s="788">
        <v>610</v>
      </c>
      <c r="P154" s="787" t="s">
        <v>33</v>
      </c>
      <c r="Q154" s="788">
        <v>632</v>
      </c>
    </row>
    <row r="155" customHeight="1" spans="1:17">
      <c r="A155" s="787" t="s">
        <v>104</v>
      </c>
      <c r="B155" s="788">
        <v>32</v>
      </c>
      <c r="D155" s="787" t="s">
        <v>104</v>
      </c>
      <c r="E155" s="788">
        <v>56</v>
      </c>
      <c r="G155" s="792" t="s">
        <v>104</v>
      </c>
      <c r="H155" s="788">
        <v>85</v>
      </c>
      <c r="J155" s="792" t="s">
        <v>104</v>
      </c>
      <c r="K155" s="788">
        <v>122</v>
      </c>
      <c r="M155" s="792" t="s">
        <v>104</v>
      </c>
      <c r="N155" s="788">
        <v>129</v>
      </c>
      <c r="P155" s="787" t="s">
        <v>104</v>
      </c>
      <c r="Q155" s="788">
        <v>131</v>
      </c>
    </row>
    <row r="156" customHeight="1" spans="1:17">
      <c r="A156" s="790" t="s">
        <v>12</v>
      </c>
      <c r="B156" s="791">
        <v>189</v>
      </c>
      <c r="D156" s="790" t="s">
        <v>12</v>
      </c>
      <c r="E156" s="791">
        <v>325</v>
      </c>
      <c r="G156" s="793" t="s">
        <v>12</v>
      </c>
      <c r="H156" s="791">
        <v>525</v>
      </c>
      <c r="J156" s="793" t="s">
        <v>12</v>
      </c>
      <c r="K156" s="791">
        <v>706</v>
      </c>
      <c r="M156" s="793" t="s">
        <v>12</v>
      </c>
      <c r="N156" s="791">
        <v>753</v>
      </c>
      <c r="P156" s="790" t="s">
        <v>12</v>
      </c>
      <c r="Q156" s="791">
        <v>777</v>
      </c>
    </row>
    <row r="157" customHeight="1" spans="1:17">
      <c r="A157" s="789"/>
      <c r="B157" s="789"/>
      <c r="D157" s="789"/>
      <c r="E157" s="789"/>
      <c r="G157" s="789"/>
      <c r="H157" s="789"/>
      <c r="J157" s="789"/>
      <c r="K157" s="789"/>
      <c r="M157" s="789"/>
      <c r="N157" s="789"/>
      <c r="P157" s="789"/>
      <c r="Q157" s="789"/>
    </row>
    <row r="158" customHeight="1" spans="1:17">
      <c r="A158" s="786" t="s">
        <v>105</v>
      </c>
      <c r="B158" s="786" t="s">
        <v>3</v>
      </c>
      <c r="D158" s="786" t="s">
        <v>105</v>
      </c>
      <c r="E158" s="786" t="s">
        <v>3</v>
      </c>
      <c r="G158" s="786" t="s">
        <v>105</v>
      </c>
      <c r="H158" s="786" t="s">
        <v>3</v>
      </c>
      <c r="J158" s="786" t="s">
        <v>105</v>
      </c>
      <c r="K158" s="786" t="s">
        <v>3</v>
      </c>
      <c r="M158" s="786" t="s">
        <v>105</v>
      </c>
      <c r="N158" s="786" t="s">
        <v>3</v>
      </c>
      <c r="P158" s="786" t="s">
        <v>105</v>
      </c>
      <c r="Q158" s="786" t="s">
        <v>3</v>
      </c>
    </row>
    <row r="159" customHeight="1" spans="1:17">
      <c r="A159" s="787" t="s">
        <v>32</v>
      </c>
      <c r="B159" s="788">
        <v>3</v>
      </c>
      <c r="D159" s="787" t="s">
        <v>32</v>
      </c>
      <c r="E159" s="788">
        <v>3</v>
      </c>
      <c r="G159" s="792" t="s">
        <v>32</v>
      </c>
      <c r="H159" s="788">
        <v>4</v>
      </c>
      <c r="J159" s="792" t="s">
        <v>32</v>
      </c>
      <c r="K159" s="788">
        <v>5</v>
      </c>
      <c r="M159" s="792" t="s">
        <v>32</v>
      </c>
      <c r="N159" s="788">
        <v>7</v>
      </c>
      <c r="P159" s="787" t="s">
        <v>32</v>
      </c>
      <c r="Q159" s="788">
        <v>7</v>
      </c>
    </row>
    <row r="160" customHeight="1" spans="1:17">
      <c r="A160" s="787" t="s">
        <v>33</v>
      </c>
      <c r="B160" s="788">
        <v>126</v>
      </c>
      <c r="D160" s="787" t="s">
        <v>33</v>
      </c>
      <c r="E160" s="788">
        <v>210</v>
      </c>
      <c r="G160" s="792" t="s">
        <v>33</v>
      </c>
      <c r="H160" s="788">
        <v>326</v>
      </c>
      <c r="J160" s="792" t="s">
        <v>33</v>
      </c>
      <c r="K160" s="788">
        <v>422</v>
      </c>
      <c r="M160" s="792" t="s">
        <v>33</v>
      </c>
      <c r="N160" s="788">
        <v>449</v>
      </c>
      <c r="P160" s="787" t="s">
        <v>33</v>
      </c>
      <c r="Q160" s="788">
        <v>466</v>
      </c>
    </row>
    <row r="161" customHeight="1" spans="1:17">
      <c r="A161" s="787" t="s">
        <v>104</v>
      </c>
      <c r="B161" s="788">
        <v>5</v>
      </c>
      <c r="D161" s="787" t="s">
        <v>104</v>
      </c>
      <c r="E161" s="788">
        <v>13</v>
      </c>
      <c r="G161" s="792" t="s">
        <v>104</v>
      </c>
      <c r="H161" s="788">
        <v>23</v>
      </c>
      <c r="J161" s="792" t="s">
        <v>104</v>
      </c>
      <c r="K161" s="788">
        <v>32</v>
      </c>
      <c r="M161" s="792" t="s">
        <v>104</v>
      </c>
      <c r="N161" s="788">
        <v>33</v>
      </c>
      <c r="P161" s="787" t="s">
        <v>104</v>
      </c>
      <c r="Q161" s="788">
        <v>34</v>
      </c>
    </row>
    <row r="162" customHeight="1" spans="1:17">
      <c r="A162" s="790" t="s">
        <v>12</v>
      </c>
      <c r="B162" s="791">
        <v>134</v>
      </c>
      <c r="D162" s="790" t="s">
        <v>12</v>
      </c>
      <c r="E162" s="791">
        <v>226</v>
      </c>
      <c r="G162" s="793" t="s">
        <v>12</v>
      </c>
      <c r="H162" s="791">
        <v>353</v>
      </c>
      <c r="J162" s="793" t="s">
        <v>12</v>
      </c>
      <c r="K162" s="791">
        <v>459</v>
      </c>
      <c r="M162" s="793" t="s">
        <v>12</v>
      </c>
      <c r="N162" s="791">
        <v>489</v>
      </c>
      <c r="P162" s="790" t="s">
        <v>12</v>
      </c>
      <c r="Q162" s="791">
        <v>507</v>
      </c>
    </row>
    <row r="163" customHeight="1" spans="4:17">
      <c r="D163" s="789"/>
      <c r="E163" s="789"/>
      <c r="G163" s="789"/>
      <c r="H163" s="789"/>
      <c r="J163" s="789"/>
      <c r="K163" s="789"/>
      <c r="M163" s="789"/>
      <c r="N163" s="789"/>
      <c r="P163" s="789"/>
      <c r="Q163" s="789"/>
    </row>
    <row r="164" customHeight="1" spans="1:17">
      <c r="A164" s="786" t="s">
        <v>106</v>
      </c>
      <c r="B164" s="786" t="s">
        <v>3</v>
      </c>
      <c r="D164" s="786" t="s">
        <v>106</v>
      </c>
      <c r="E164" s="786" t="s">
        <v>3</v>
      </c>
      <c r="G164" s="786" t="s">
        <v>106</v>
      </c>
      <c r="H164" s="786" t="s">
        <v>3</v>
      </c>
      <c r="J164" s="786" t="s">
        <v>106</v>
      </c>
      <c r="K164" s="786" t="s">
        <v>3</v>
      </c>
      <c r="M164" s="786" t="s">
        <v>106</v>
      </c>
      <c r="N164" s="786" t="s">
        <v>3</v>
      </c>
      <c r="P164" s="786" t="s">
        <v>106</v>
      </c>
      <c r="Q164" s="786" t="s">
        <v>3</v>
      </c>
    </row>
    <row r="165" customHeight="1" spans="1:17">
      <c r="A165" s="787" t="s">
        <v>32</v>
      </c>
      <c r="B165" s="788">
        <v>4</v>
      </c>
      <c r="D165" s="787" t="s">
        <v>32</v>
      </c>
      <c r="E165" s="788">
        <v>5</v>
      </c>
      <c r="G165" s="792" t="s">
        <v>32</v>
      </c>
      <c r="H165" s="788">
        <v>7</v>
      </c>
      <c r="J165" s="792" t="s">
        <v>32</v>
      </c>
      <c r="K165" s="788">
        <v>10</v>
      </c>
      <c r="M165" s="792" t="s">
        <v>32</v>
      </c>
      <c r="N165" s="788">
        <v>10</v>
      </c>
      <c r="P165" s="787" t="s">
        <v>32</v>
      </c>
      <c r="Q165" s="788">
        <v>11</v>
      </c>
    </row>
    <row r="166" customHeight="1" spans="1:17">
      <c r="A166" s="787" t="s">
        <v>33</v>
      </c>
      <c r="B166" s="788">
        <v>187</v>
      </c>
      <c r="D166" s="787" t="s">
        <v>33</v>
      </c>
      <c r="E166" s="788">
        <v>323</v>
      </c>
      <c r="G166" s="792" t="s">
        <v>33</v>
      </c>
      <c r="H166" s="788">
        <v>523</v>
      </c>
      <c r="J166" s="792" t="s">
        <v>33</v>
      </c>
      <c r="K166" s="788">
        <v>701</v>
      </c>
      <c r="M166" s="792" t="s">
        <v>33</v>
      </c>
      <c r="N166" s="788">
        <v>748</v>
      </c>
      <c r="P166" s="787" t="s">
        <v>33</v>
      </c>
      <c r="Q166" s="788">
        <v>772</v>
      </c>
    </row>
    <row r="167" customHeight="1" spans="1:17">
      <c r="A167" s="790" t="s">
        <v>12</v>
      </c>
      <c r="B167" s="791">
        <v>191</v>
      </c>
      <c r="D167" s="790" t="s">
        <v>12</v>
      </c>
      <c r="E167" s="791">
        <v>328</v>
      </c>
      <c r="G167" s="793" t="s">
        <v>12</v>
      </c>
      <c r="H167" s="791">
        <v>530</v>
      </c>
      <c r="J167" s="793" t="s">
        <v>12</v>
      </c>
      <c r="K167" s="791">
        <v>711</v>
      </c>
      <c r="M167" s="793" t="s">
        <v>12</v>
      </c>
      <c r="N167" s="791">
        <v>758</v>
      </c>
      <c r="P167" s="790" t="s">
        <v>12</v>
      </c>
      <c r="Q167" s="791">
        <v>783</v>
      </c>
    </row>
    <row r="168" customHeight="1" spans="4:17">
      <c r="D168" s="789"/>
      <c r="E168" s="789"/>
      <c r="G168" s="789"/>
      <c r="H168" s="789"/>
      <c r="J168" s="789"/>
      <c r="K168" s="789"/>
      <c r="M168" s="789"/>
      <c r="N168" s="789"/>
      <c r="P168" s="789"/>
      <c r="Q168" s="789"/>
    </row>
    <row r="169" customHeight="1" spans="1:17">
      <c r="A169" s="786" t="s">
        <v>107</v>
      </c>
      <c r="B169" s="786" t="s">
        <v>3</v>
      </c>
      <c r="D169" s="786" t="s">
        <v>107</v>
      </c>
      <c r="E169" s="786" t="s">
        <v>3</v>
      </c>
      <c r="G169" s="786" t="s">
        <v>107</v>
      </c>
      <c r="H169" s="786" t="s">
        <v>3</v>
      </c>
      <c r="J169" s="786" t="s">
        <v>107</v>
      </c>
      <c r="K169" s="786" t="s">
        <v>3</v>
      </c>
      <c r="M169" s="786" t="s">
        <v>107</v>
      </c>
      <c r="N169" s="786" t="s">
        <v>3</v>
      </c>
      <c r="P169" s="786" t="s">
        <v>107</v>
      </c>
      <c r="Q169" s="786" t="s">
        <v>3</v>
      </c>
    </row>
    <row r="170" customHeight="1" spans="1:17">
      <c r="A170" s="787" t="s">
        <v>32</v>
      </c>
      <c r="B170" s="788">
        <v>2</v>
      </c>
      <c r="D170" s="787" t="s">
        <v>32</v>
      </c>
      <c r="E170" s="788">
        <v>3</v>
      </c>
      <c r="G170" s="792" t="s">
        <v>32</v>
      </c>
      <c r="H170" s="788">
        <v>6</v>
      </c>
      <c r="J170" s="792" t="s">
        <v>32</v>
      </c>
      <c r="K170" s="788">
        <v>7</v>
      </c>
      <c r="M170" s="792" t="s">
        <v>32</v>
      </c>
      <c r="N170" s="788">
        <v>6</v>
      </c>
      <c r="P170" s="787" t="s">
        <v>32</v>
      </c>
      <c r="Q170" s="788">
        <v>5</v>
      </c>
    </row>
    <row r="171" customHeight="1" spans="1:17">
      <c r="A171" s="787" t="s">
        <v>33</v>
      </c>
      <c r="B171" s="788">
        <v>190</v>
      </c>
      <c r="D171" s="787" t="s">
        <v>33</v>
      </c>
      <c r="E171" s="788">
        <v>325</v>
      </c>
      <c r="G171" s="792" t="s">
        <v>33</v>
      </c>
      <c r="H171" s="788">
        <v>524</v>
      </c>
      <c r="J171" s="792" t="s">
        <v>33</v>
      </c>
      <c r="K171" s="788">
        <v>708</v>
      </c>
      <c r="M171" s="792" t="s">
        <v>33</v>
      </c>
      <c r="N171" s="788">
        <v>758</v>
      </c>
      <c r="P171" s="787" t="s">
        <v>33</v>
      </c>
      <c r="Q171" s="788">
        <v>784</v>
      </c>
    </row>
    <row r="172" customHeight="1" spans="1:17">
      <c r="A172" s="790" t="s">
        <v>12</v>
      </c>
      <c r="B172" s="791">
        <v>192</v>
      </c>
      <c r="D172" s="790" t="s">
        <v>12</v>
      </c>
      <c r="E172" s="791">
        <v>328</v>
      </c>
      <c r="G172" s="793" t="s">
        <v>12</v>
      </c>
      <c r="H172" s="791">
        <v>530</v>
      </c>
      <c r="J172" s="793" t="s">
        <v>12</v>
      </c>
      <c r="K172" s="791">
        <v>715</v>
      </c>
      <c r="M172" s="793" t="s">
        <v>12</v>
      </c>
      <c r="N172" s="791">
        <v>764</v>
      </c>
      <c r="P172" s="790" t="s">
        <v>12</v>
      </c>
      <c r="Q172" s="791">
        <v>789</v>
      </c>
    </row>
    <row r="173" customHeight="1" spans="4:17">
      <c r="D173" s="789"/>
      <c r="E173" s="789"/>
      <c r="G173" s="789"/>
      <c r="H173" s="789"/>
      <c r="J173" s="789"/>
      <c r="K173" s="789"/>
      <c r="M173" s="789"/>
      <c r="N173" s="789"/>
      <c r="P173" s="789"/>
      <c r="Q173" s="789"/>
    </row>
    <row r="174" customHeight="1" spans="1:17">
      <c r="A174" s="786" t="s">
        <v>108</v>
      </c>
      <c r="B174" s="786" t="s">
        <v>3</v>
      </c>
      <c r="D174" s="786" t="s">
        <v>108</v>
      </c>
      <c r="E174" s="786" t="s">
        <v>3</v>
      </c>
      <c r="G174" s="786" t="s">
        <v>108</v>
      </c>
      <c r="H174" s="786" t="s">
        <v>3</v>
      </c>
      <c r="J174" s="786" t="s">
        <v>108</v>
      </c>
      <c r="K174" s="786" t="s">
        <v>3</v>
      </c>
      <c r="M174" s="786" t="s">
        <v>108</v>
      </c>
      <c r="N174" s="786" t="s">
        <v>3</v>
      </c>
      <c r="P174" s="786" t="s">
        <v>108</v>
      </c>
      <c r="Q174" s="786" t="s">
        <v>3</v>
      </c>
    </row>
    <row r="175" customHeight="1" spans="1:17">
      <c r="A175" s="787" t="s">
        <v>109</v>
      </c>
      <c r="B175" s="788">
        <v>8</v>
      </c>
      <c r="D175" s="787" t="s">
        <v>109</v>
      </c>
      <c r="E175" s="788">
        <v>13</v>
      </c>
      <c r="G175" s="792" t="s">
        <v>109</v>
      </c>
      <c r="H175" s="788">
        <v>27</v>
      </c>
      <c r="J175" s="792" t="s">
        <v>109</v>
      </c>
      <c r="K175" s="788">
        <v>40</v>
      </c>
      <c r="M175" s="792" t="s">
        <v>109</v>
      </c>
      <c r="N175" s="788">
        <v>48</v>
      </c>
      <c r="P175" s="787" t="s">
        <v>109</v>
      </c>
      <c r="Q175" s="788">
        <v>52</v>
      </c>
    </row>
    <row r="176" customHeight="1" spans="1:17">
      <c r="A176" s="787" t="s">
        <v>110</v>
      </c>
      <c r="B176" s="788">
        <v>2</v>
      </c>
      <c r="D176" s="787" t="s">
        <v>110</v>
      </c>
      <c r="E176" s="788">
        <v>4</v>
      </c>
      <c r="G176" s="792" t="s">
        <v>110</v>
      </c>
      <c r="H176" s="788">
        <v>12</v>
      </c>
      <c r="J176" s="792" t="s">
        <v>110</v>
      </c>
      <c r="K176" s="788">
        <v>15</v>
      </c>
      <c r="M176" s="792" t="s">
        <v>110</v>
      </c>
      <c r="N176" s="788">
        <v>16</v>
      </c>
      <c r="P176" s="787" t="s">
        <v>110</v>
      </c>
      <c r="Q176" s="788">
        <v>17</v>
      </c>
    </row>
    <row r="177" customHeight="1" spans="1:17">
      <c r="A177" s="787" t="s">
        <v>33</v>
      </c>
      <c r="B177" s="788">
        <v>176</v>
      </c>
      <c r="D177" s="787" t="s">
        <v>33</v>
      </c>
      <c r="E177" s="788">
        <v>301</v>
      </c>
      <c r="G177" s="792" t="s">
        <v>33</v>
      </c>
      <c r="H177" s="788">
        <v>477</v>
      </c>
      <c r="J177" s="792" t="s">
        <v>33</v>
      </c>
      <c r="K177" s="788">
        <v>634</v>
      </c>
      <c r="M177" s="792" t="s">
        <v>33</v>
      </c>
      <c r="N177" s="788">
        <v>674</v>
      </c>
      <c r="P177" s="787" t="s">
        <v>33</v>
      </c>
      <c r="Q177" s="788">
        <v>693</v>
      </c>
    </row>
    <row r="178" customHeight="1" spans="1:17">
      <c r="A178" s="790" t="s">
        <v>12</v>
      </c>
      <c r="B178" s="791">
        <v>186</v>
      </c>
      <c r="D178" s="790" t="s">
        <v>12</v>
      </c>
      <c r="E178" s="791">
        <v>318</v>
      </c>
      <c r="G178" s="793" t="s">
        <v>12</v>
      </c>
      <c r="H178" s="791">
        <v>516</v>
      </c>
      <c r="J178" s="793" t="s">
        <v>12</v>
      </c>
      <c r="K178" s="791">
        <v>689</v>
      </c>
      <c r="M178" s="793" t="s">
        <v>12</v>
      </c>
      <c r="N178" s="791">
        <v>738</v>
      </c>
      <c r="P178" s="790" t="s">
        <v>12</v>
      </c>
      <c r="Q178" s="791">
        <v>762</v>
      </c>
    </row>
    <row r="179" customHeight="1" spans="1:17">
      <c r="A179" s="789"/>
      <c r="B179" s="789"/>
      <c r="D179" s="789"/>
      <c r="E179" s="789"/>
      <c r="G179" s="789"/>
      <c r="H179" s="789"/>
      <c r="J179" s="789"/>
      <c r="K179" s="789"/>
      <c r="M179" s="789"/>
      <c r="N179" s="789"/>
      <c r="P179" s="789"/>
      <c r="Q179" s="789"/>
    </row>
    <row r="180" customHeight="1" spans="1:17">
      <c r="A180" s="786" t="s">
        <v>111</v>
      </c>
      <c r="B180" s="786" t="s">
        <v>3</v>
      </c>
      <c r="D180" s="786" t="s">
        <v>111</v>
      </c>
      <c r="E180" s="786" t="s">
        <v>3</v>
      </c>
      <c r="G180" s="786" t="s">
        <v>111</v>
      </c>
      <c r="H180" s="786" t="s">
        <v>3</v>
      </c>
      <c r="J180" s="786" t="s">
        <v>111</v>
      </c>
      <c r="K180" s="786" t="s">
        <v>3</v>
      </c>
      <c r="M180" s="786" t="s">
        <v>111</v>
      </c>
      <c r="N180" s="786" t="s">
        <v>3</v>
      </c>
      <c r="P180" s="786" t="s">
        <v>111</v>
      </c>
      <c r="Q180" s="786" t="s">
        <v>3</v>
      </c>
    </row>
    <row r="181" customHeight="1" spans="1:17">
      <c r="A181" s="787" t="s">
        <v>112</v>
      </c>
      <c r="B181" s="788">
        <v>10</v>
      </c>
      <c r="D181" s="787" t="s">
        <v>112</v>
      </c>
      <c r="E181" s="788">
        <v>21</v>
      </c>
      <c r="G181" s="792" t="s">
        <v>112</v>
      </c>
      <c r="H181" s="788">
        <v>45</v>
      </c>
      <c r="J181" s="792" t="s">
        <v>112</v>
      </c>
      <c r="K181" s="788">
        <v>64</v>
      </c>
      <c r="M181" s="792" t="s">
        <v>112</v>
      </c>
      <c r="N181" s="788">
        <v>72</v>
      </c>
      <c r="P181" s="787" t="s">
        <v>112</v>
      </c>
      <c r="Q181" s="788">
        <v>76</v>
      </c>
    </row>
    <row r="182" customHeight="1" spans="1:17">
      <c r="A182" s="787" t="s">
        <v>113</v>
      </c>
      <c r="B182" s="788">
        <v>42</v>
      </c>
      <c r="D182" s="787" t="s">
        <v>113</v>
      </c>
      <c r="E182" s="788">
        <v>70</v>
      </c>
      <c r="G182" s="792" t="s">
        <v>113</v>
      </c>
      <c r="H182" s="788">
        <v>112</v>
      </c>
      <c r="J182" s="792" t="s">
        <v>113</v>
      </c>
      <c r="K182" s="788">
        <v>135</v>
      </c>
      <c r="M182" s="792" t="s">
        <v>113</v>
      </c>
      <c r="N182" s="788">
        <v>140</v>
      </c>
      <c r="P182" s="787" t="s">
        <v>113</v>
      </c>
      <c r="Q182" s="788">
        <v>141</v>
      </c>
    </row>
    <row r="183" customHeight="1" spans="1:17">
      <c r="A183" s="787" t="s">
        <v>33</v>
      </c>
      <c r="B183" s="788">
        <v>137</v>
      </c>
      <c r="D183" s="787" t="s">
        <v>33</v>
      </c>
      <c r="E183" s="788">
        <v>231</v>
      </c>
      <c r="G183" s="792" t="s">
        <v>33</v>
      </c>
      <c r="H183" s="788">
        <v>365</v>
      </c>
      <c r="J183" s="792" t="s">
        <v>33</v>
      </c>
      <c r="K183" s="788">
        <v>502</v>
      </c>
      <c r="M183" s="792" t="s">
        <v>33</v>
      </c>
      <c r="N183" s="788">
        <v>536</v>
      </c>
      <c r="P183" s="787" t="s">
        <v>33</v>
      </c>
      <c r="Q183" s="788">
        <v>555</v>
      </c>
    </row>
    <row r="184" customHeight="1" spans="1:17">
      <c r="A184" s="790" t="s">
        <v>12</v>
      </c>
      <c r="B184" s="791">
        <v>189</v>
      </c>
      <c r="D184" s="790" t="s">
        <v>12</v>
      </c>
      <c r="E184" s="791">
        <v>322</v>
      </c>
      <c r="G184" s="793" t="s">
        <v>12</v>
      </c>
      <c r="H184" s="791">
        <v>522</v>
      </c>
      <c r="J184" s="793" t="s">
        <v>12</v>
      </c>
      <c r="K184" s="791">
        <v>701</v>
      </c>
      <c r="M184" s="793" t="s">
        <v>12</v>
      </c>
      <c r="N184" s="791">
        <v>748</v>
      </c>
      <c r="P184" s="790" t="s">
        <v>12</v>
      </c>
      <c r="Q184" s="791">
        <v>772</v>
      </c>
    </row>
    <row r="185" customHeight="1" spans="4:17">
      <c r="D185" s="789"/>
      <c r="E185" s="789"/>
      <c r="G185" s="789"/>
      <c r="H185" s="789"/>
      <c r="J185" s="789"/>
      <c r="K185" s="789"/>
      <c r="M185" s="789"/>
      <c r="N185" s="789"/>
      <c r="P185" s="789"/>
      <c r="Q185" s="789"/>
    </row>
    <row r="186" customHeight="1" spans="1:17">
      <c r="A186" s="786" t="s">
        <v>114</v>
      </c>
      <c r="B186" s="786" t="s">
        <v>3</v>
      </c>
      <c r="D186" s="786" t="s">
        <v>114</v>
      </c>
      <c r="E186" s="786" t="s">
        <v>3</v>
      </c>
      <c r="G186" s="786" t="s">
        <v>114</v>
      </c>
      <c r="H186" s="786" t="s">
        <v>3</v>
      </c>
      <c r="J186" s="786" t="s">
        <v>114</v>
      </c>
      <c r="K186" s="786" t="s">
        <v>3</v>
      </c>
      <c r="M186" s="786" t="s">
        <v>114</v>
      </c>
      <c r="N186" s="786" t="s">
        <v>3</v>
      </c>
      <c r="P186" s="786" t="s">
        <v>114</v>
      </c>
      <c r="Q186" s="786" t="s">
        <v>3</v>
      </c>
    </row>
    <row r="187" customHeight="1" spans="1:17">
      <c r="A187" s="787" t="s">
        <v>115</v>
      </c>
      <c r="B187" s="788">
        <v>59</v>
      </c>
      <c r="D187" s="787" t="s">
        <v>115</v>
      </c>
      <c r="E187" s="788">
        <v>102</v>
      </c>
      <c r="G187" s="792" t="s">
        <v>115</v>
      </c>
      <c r="H187" s="788">
        <v>174</v>
      </c>
      <c r="J187" s="792" t="s">
        <v>115</v>
      </c>
      <c r="K187" s="788">
        <v>236</v>
      </c>
      <c r="M187" s="792" t="s">
        <v>115</v>
      </c>
      <c r="N187" s="788">
        <v>253</v>
      </c>
      <c r="P187" s="787" t="s">
        <v>115</v>
      </c>
      <c r="Q187" s="788">
        <v>259</v>
      </c>
    </row>
    <row r="188" customHeight="1" spans="1:17">
      <c r="A188" s="787" t="s">
        <v>116</v>
      </c>
      <c r="B188" s="788">
        <v>123</v>
      </c>
      <c r="D188" s="787" t="s">
        <v>116</v>
      </c>
      <c r="E188" s="788">
        <v>214</v>
      </c>
      <c r="G188" s="792" t="s">
        <v>116</v>
      </c>
      <c r="H188" s="788">
        <v>342</v>
      </c>
      <c r="J188" s="792" t="s">
        <v>116</v>
      </c>
      <c r="K188" s="788">
        <v>455</v>
      </c>
      <c r="M188" s="792" t="s">
        <v>116</v>
      </c>
      <c r="N188" s="788">
        <v>487</v>
      </c>
      <c r="P188" s="787" t="s">
        <v>116</v>
      </c>
      <c r="Q188" s="788">
        <v>504</v>
      </c>
    </row>
    <row r="189" customHeight="1" spans="1:17">
      <c r="A189" s="787" t="s">
        <v>117</v>
      </c>
      <c r="B189" s="788">
        <v>2</v>
      </c>
      <c r="D189" s="787" t="s">
        <v>117</v>
      </c>
      <c r="E189" s="788">
        <v>2</v>
      </c>
      <c r="G189" s="792" t="s">
        <v>117</v>
      </c>
      <c r="H189" s="788">
        <v>2</v>
      </c>
      <c r="J189" s="792" t="s">
        <v>117</v>
      </c>
      <c r="K189" s="788">
        <v>2</v>
      </c>
      <c r="M189" s="792" t="s">
        <v>117</v>
      </c>
      <c r="N189" s="788">
        <v>2</v>
      </c>
      <c r="P189" s="787" t="s">
        <v>117</v>
      </c>
      <c r="Q189" s="788">
        <v>3</v>
      </c>
    </row>
    <row r="190" customHeight="1" spans="1:17">
      <c r="A190" s="787" t="s">
        <v>118</v>
      </c>
      <c r="B190" s="788">
        <v>0</v>
      </c>
      <c r="D190" s="787" t="s">
        <v>118</v>
      </c>
      <c r="E190" s="788">
        <v>0</v>
      </c>
      <c r="G190" s="792" t="s">
        <v>118</v>
      </c>
      <c r="H190" s="788">
        <v>0</v>
      </c>
      <c r="J190" s="792" t="s">
        <v>118</v>
      </c>
      <c r="K190" s="788">
        <v>1</v>
      </c>
      <c r="M190" s="792" t="s">
        <v>118</v>
      </c>
      <c r="N190" s="788">
        <v>1</v>
      </c>
      <c r="P190" s="787" t="s">
        <v>118</v>
      </c>
      <c r="Q190" s="788">
        <v>1</v>
      </c>
    </row>
    <row r="191" customHeight="1" spans="1:17">
      <c r="A191" s="787" t="s">
        <v>119</v>
      </c>
      <c r="B191" s="788">
        <v>0</v>
      </c>
      <c r="D191" s="787" t="s">
        <v>119</v>
      </c>
      <c r="E191" s="788">
        <v>0</v>
      </c>
      <c r="G191" s="792" t="s">
        <v>119</v>
      </c>
      <c r="H191" s="788">
        <v>1</v>
      </c>
      <c r="J191" s="792" t="s">
        <v>119</v>
      </c>
      <c r="K191" s="788">
        <v>1</v>
      </c>
      <c r="M191" s="792" t="s">
        <v>119</v>
      </c>
      <c r="N191" s="788">
        <v>1</v>
      </c>
      <c r="P191" s="787" t="s">
        <v>119</v>
      </c>
      <c r="Q191" s="788">
        <v>1</v>
      </c>
    </row>
    <row r="192" customHeight="1" spans="1:17">
      <c r="A192" s="787" t="s">
        <v>120</v>
      </c>
      <c r="B192" s="788">
        <v>4</v>
      </c>
      <c r="D192" s="787" t="s">
        <v>120</v>
      </c>
      <c r="E192" s="788">
        <v>6</v>
      </c>
      <c r="G192" s="792" t="s">
        <v>120</v>
      </c>
      <c r="H192" s="788">
        <v>9</v>
      </c>
      <c r="J192" s="792" t="s">
        <v>120</v>
      </c>
      <c r="K192" s="788">
        <v>15</v>
      </c>
      <c r="M192" s="792" t="s">
        <v>120</v>
      </c>
      <c r="N192" s="788">
        <v>17</v>
      </c>
      <c r="P192" s="787" t="s">
        <v>120</v>
      </c>
      <c r="Q192" s="788">
        <v>18</v>
      </c>
    </row>
    <row r="193" customHeight="1" spans="1:17">
      <c r="A193" s="787" t="s">
        <v>121</v>
      </c>
      <c r="B193" s="788">
        <v>0</v>
      </c>
      <c r="D193" s="787" t="s">
        <v>121</v>
      </c>
      <c r="E193" s="788">
        <v>0</v>
      </c>
      <c r="G193" s="792" t="s">
        <v>121</v>
      </c>
      <c r="H193" s="788">
        <v>0</v>
      </c>
      <c r="J193" s="792" t="s">
        <v>121</v>
      </c>
      <c r="K193" s="788">
        <v>1</v>
      </c>
      <c r="M193" s="792" t="s">
        <v>121</v>
      </c>
      <c r="N193" s="788">
        <v>1</v>
      </c>
      <c r="P193" s="787" t="s">
        <v>121</v>
      </c>
      <c r="Q193" s="788">
        <v>1</v>
      </c>
    </row>
    <row r="194" customHeight="1" spans="1:17">
      <c r="A194" s="790" t="s">
        <v>12</v>
      </c>
      <c r="B194" s="791">
        <v>188</v>
      </c>
      <c r="D194" s="790" t="s">
        <v>12</v>
      </c>
      <c r="E194" s="791">
        <v>324</v>
      </c>
      <c r="G194" s="793" t="s">
        <v>12</v>
      </c>
      <c r="H194" s="791">
        <v>528</v>
      </c>
      <c r="J194" s="793" t="s">
        <v>12</v>
      </c>
      <c r="K194" s="791">
        <v>711</v>
      </c>
      <c r="M194" s="793" t="s">
        <v>12</v>
      </c>
      <c r="N194" s="791">
        <v>762</v>
      </c>
      <c r="P194" s="790" t="s">
        <v>12</v>
      </c>
      <c r="Q194" s="791">
        <v>787</v>
      </c>
    </row>
    <row r="195" customHeight="1" spans="4:17">
      <c r="D195" s="789"/>
      <c r="E195" s="789"/>
      <c r="G195" s="789"/>
      <c r="H195" s="789"/>
      <c r="J195" s="789"/>
      <c r="K195" s="789"/>
      <c r="M195" s="789"/>
      <c r="N195" s="789"/>
      <c r="P195" s="789"/>
      <c r="Q195" s="789"/>
    </row>
    <row r="196" customHeight="1" spans="1:17">
      <c r="A196" s="786" t="s">
        <v>122</v>
      </c>
      <c r="B196" s="786" t="s">
        <v>3</v>
      </c>
      <c r="D196" s="786" t="s">
        <v>122</v>
      </c>
      <c r="E196" s="786" t="s">
        <v>3</v>
      </c>
      <c r="G196" s="786" t="s">
        <v>122</v>
      </c>
      <c r="H196" s="786" t="s">
        <v>3</v>
      </c>
      <c r="J196" s="786" t="s">
        <v>122</v>
      </c>
      <c r="K196" s="786" t="s">
        <v>3</v>
      </c>
      <c r="M196" s="786" t="s">
        <v>122</v>
      </c>
      <c r="N196" s="786" t="s">
        <v>3</v>
      </c>
      <c r="P196" s="786" t="s">
        <v>122</v>
      </c>
      <c r="Q196" s="786" t="s">
        <v>3</v>
      </c>
    </row>
    <row r="197" customHeight="1" spans="1:17">
      <c r="A197" s="787" t="s">
        <v>123</v>
      </c>
      <c r="B197" s="788">
        <v>3</v>
      </c>
      <c r="D197" s="787" t="s">
        <v>123</v>
      </c>
      <c r="E197" s="788">
        <v>4</v>
      </c>
      <c r="G197" s="792" t="s">
        <v>123</v>
      </c>
      <c r="H197" s="788">
        <v>6</v>
      </c>
      <c r="J197" s="792" t="s">
        <v>123</v>
      </c>
      <c r="K197" s="788">
        <v>7</v>
      </c>
      <c r="M197" s="792" t="s">
        <v>123</v>
      </c>
      <c r="N197" s="788">
        <v>10</v>
      </c>
      <c r="P197" s="787" t="s">
        <v>123</v>
      </c>
      <c r="Q197" s="788">
        <v>11</v>
      </c>
    </row>
    <row r="198" customHeight="1" spans="1:17">
      <c r="A198" s="787" t="s">
        <v>124</v>
      </c>
      <c r="B198" s="788">
        <v>65</v>
      </c>
      <c r="D198" s="787" t="s">
        <v>124</v>
      </c>
      <c r="E198" s="788">
        <v>111</v>
      </c>
      <c r="G198" s="792" t="s">
        <v>124</v>
      </c>
      <c r="H198" s="788">
        <v>189</v>
      </c>
      <c r="J198" s="792" t="s">
        <v>124</v>
      </c>
      <c r="K198" s="788">
        <v>259</v>
      </c>
      <c r="M198" s="792" t="s">
        <v>124</v>
      </c>
      <c r="N198" s="788">
        <v>281</v>
      </c>
      <c r="P198" s="787" t="s">
        <v>124</v>
      </c>
      <c r="Q198" s="788">
        <v>290</v>
      </c>
    </row>
    <row r="199" customHeight="1" spans="1:17">
      <c r="A199" s="787" t="s">
        <v>125</v>
      </c>
      <c r="B199" s="788">
        <v>127</v>
      </c>
      <c r="D199" s="787" t="s">
        <v>125</v>
      </c>
      <c r="E199" s="788">
        <v>226</v>
      </c>
      <c r="G199" s="792" t="s">
        <v>125</v>
      </c>
      <c r="H199" s="788">
        <v>359</v>
      </c>
      <c r="J199" s="792" t="s">
        <v>125</v>
      </c>
      <c r="K199" s="788">
        <v>486</v>
      </c>
      <c r="M199" s="792" t="s">
        <v>125</v>
      </c>
      <c r="N199" s="788">
        <v>520</v>
      </c>
      <c r="P199" s="787" t="s">
        <v>125</v>
      </c>
      <c r="Q199" s="788">
        <v>538</v>
      </c>
    </row>
    <row r="200" customHeight="1" spans="1:17">
      <c r="A200" s="787" t="s">
        <v>126</v>
      </c>
      <c r="B200" s="788">
        <v>0</v>
      </c>
      <c r="D200" s="787" t="s">
        <v>126</v>
      </c>
      <c r="E200" s="788">
        <v>0</v>
      </c>
      <c r="G200" s="792" t="s">
        <v>126</v>
      </c>
      <c r="H200" s="788">
        <v>0</v>
      </c>
      <c r="J200" s="792" t="s">
        <v>126</v>
      </c>
      <c r="K200" s="788">
        <v>1</v>
      </c>
      <c r="M200" s="792" t="s">
        <v>126</v>
      </c>
      <c r="N200" s="788">
        <v>1</v>
      </c>
      <c r="P200" s="787" t="s">
        <v>126</v>
      </c>
      <c r="Q200" s="788">
        <v>1</v>
      </c>
    </row>
    <row r="201" customHeight="1" spans="1:17">
      <c r="A201" s="787" t="s">
        <v>127</v>
      </c>
      <c r="B201" s="788">
        <v>0</v>
      </c>
      <c r="D201" s="787" t="s">
        <v>127</v>
      </c>
      <c r="E201" s="788">
        <v>0</v>
      </c>
      <c r="G201" s="792" t="s">
        <v>127</v>
      </c>
      <c r="H201" s="788">
        <v>0</v>
      </c>
      <c r="J201" s="792" t="s">
        <v>127</v>
      </c>
      <c r="K201" s="788">
        <v>0</v>
      </c>
      <c r="M201" s="792" t="s">
        <v>127</v>
      </c>
      <c r="N201" s="788">
        <v>0</v>
      </c>
      <c r="P201" s="787" t="s">
        <v>127</v>
      </c>
      <c r="Q201" s="788">
        <v>0</v>
      </c>
    </row>
    <row r="202" customHeight="1" spans="1:17">
      <c r="A202" s="787" t="s">
        <v>128</v>
      </c>
      <c r="B202" s="788">
        <v>3</v>
      </c>
      <c r="D202" s="787" t="s">
        <v>128</v>
      </c>
      <c r="E202" s="788">
        <v>4</v>
      </c>
      <c r="G202" s="792" t="s">
        <v>128</v>
      </c>
      <c r="H202" s="788">
        <v>7</v>
      </c>
      <c r="J202" s="792" t="s">
        <v>128</v>
      </c>
      <c r="K202" s="788">
        <v>9</v>
      </c>
      <c r="M202" s="792" t="s">
        <v>128</v>
      </c>
      <c r="N202" s="788">
        <v>9</v>
      </c>
      <c r="P202" s="787" t="s">
        <v>128</v>
      </c>
      <c r="Q202" s="788">
        <v>9</v>
      </c>
    </row>
    <row r="203" customHeight="1" spans="1:17">
      <c r="A203" s="787" t="s">
        <v>129</v>
      </c>
      <c r="B203" s="788">
        <v>2</v>
      </c>
      <c r="D203" s="787" t="s">
        <v>129</v>
      </c>
      <c r="E203" s="788">
        <v>5</v>
      </c>
      <c r="G203" s="792" t="s">
        <v>129</v>
      </c>
      <c r="H203" s="788">
        <v>10</v>
      </c>
      <c r="J203" s="792" t="s">
        <v>129</v>
      </c>
      <c r="K203" s="788">
        <v>17</v>
      </c>
      <c r="M203" s="792" t="s">
        <v>129</v>
      </c>
      <c r="N203" s="788">
        <v>21</v>
      </c>
      <c r="P203" s="787" t="s">
        <v>129</v>
      </c>
      <c r="Q203" s="788">
        <v>21</v>
      </c>
    </row>
    <row r="204" customHeight="1" spans="1:17">
      <c r="A204" s="787" t="s">
        <v>120</v>
      </c>
      <c r="B204" s="788">
        <v>4</v>
      </c>
      <c r="D204" s="787" t="s">
        <v>120</v>
      </c>
      <c r="E204" s="788">
        <v>7</v>
      </c>
      <c r="G204" s="792" t="s">
        <v>120</v>
      </c>
      <c r="H204" s="788">
        <v>19</v>
      </c>
      <c r="J204" s="792" t="s">
        <v>120</v>
      </c>
      <c r="K204" s="788">
        <v>26</v>
      </c>
      <c r="M204" s="792" t="s">
        <v>120</v>
      </c>
      <c r="N204" s="788">
        <v>28</v>
      </c>
      <c r="P204" s="787" t="s">
        <v>120</v>
      </c>
      <c r="Q204" s="788">
        <v>30</v>
      </c>
    </row>
    <row r="205" customHeight="1" spans="1:17">
      <c r="A205" s="787" t="s">
        <v>121</v>
      </c>
      <c r="B205" s="788">
        <v>0</v>
      </c>
      <c r="D205" s="787" t="s">
        <v>121</v>
      </c>
      <c r="E205" s="788">
        <v>0</v>
      </c>
      <c r="G205" s="792" t="s">
        <v>121</v>
      </c>
      <c r="H205" s="788">
        <v>0</v>
      </c>
      <c r="J205" s="792" t="s">
        <v>121</v>
      </c>
      <c r="K205" s="788">
        <v>1</v>
      </c>
      <c r="M205" s="792" t="s">
        <v>121</v>
      </c>
      <c r="N205" s="788">
        <v>1</v>
      </c>
      <c r="P205" s="787" t="s">
        <v>121</v>
      </c>
      <c r="Q205" s="788">
        <v>1</v>
      </c>
    </row>
    <row r="206" customHeight="1" spans="1:17">
      <c r="A206" s="790" t="s">
        <v>12</v>
      </c>
      <c r="B206" s="791">
        <v>204</v>
      </c>
      <c r="D206" s="790" t="s">
        <v>12</v>
      </c>
      <c r="E206" s="791">
        <v>357</v>
      </c>
      <c r="G206" s="793" t="s">
        <v>12</v>
      </c>
      <c r="H206" s="791">
        <v>590</v>
      </c>
      <c r="J206" s="793" t="s">
        <v>12</v>
      </c>
      <c r="K206" s="791">
        <v>806</v>
      </c>
      <c r="M206" s="793" t="s">
        <v>12</v>
      </c>
      <c r="N206" s="791">
        <v>871</v>
      </c>
      <c r="P206" s="790" t="s">
        <v>12</v>
      </c>
      <c r="Q206" s="791">
        <v>901</v>
      </c>
    </row>
    <row r="207" customHeight="1" spans="4:17">
      <c r="D207" s="789"/>
      <c r="E207" s="789"/>
      <c r="G207" s="789"/>
      <c r="H207" s="789"/>
      <c r="J207" s="789"/>
      <c r="K207" s="789"/>
      <c r="M207" s="789"/>
      <c r="N207" s="789"/>
      <c r="P207" s="789"/>
      <c r="Q207" s="789"/>
    </row>
    <row r="208" customHeight="1" spans="1:17">
      <c r="A208" s="786" t="s">
        <v>130</v>
      </c>
      <c r="B208" s="786" t="s">
        <v>3</v>
      </c>
      <c r="D208" s="786" t="s">
        <v>130</v>
      </c>
      <c r="E208" s="786" t="s">
        <v>3</v>
      </c>
      <c r="G208" s="786" t="s">
        <v>130</v>
      </c>
      <c r="H208" s="786" t="s">
        <v>3</v>
      </c>
      <c r="J208" s="786" t="s">
        <v>130</v>
      </c>
      <c r="K208" s="786" t="s">
        <v>3</v>
      </c>
      <c r="M208" s="786" t="s">
        <v>130</v>
      </c>
      <c r="N208" s="786" t="s">
        <v>3</v>
      </c>
      <c r="P208" s="786" t="s">
        <v>130</v>
      </c>
      <c r="Q208" s="786" t="s">
        <v>3</v>
      </c>
    </row>
    <row r="209" customHeight="1" spans="1:17">
      <c r="A209" s="787" t="s">
        <v>131</v>
      </c>
      <c r="B209" s="788">
        <v>88</v>
      </c>
      <c r="D209" s="787" t="s">
        <v>131</v>
      </c>
      <c r="E209" s="788">
        <v>148</v>
      </c>
      <c r="G209" s="792" t="s">
        <v>131</v>
      </c>
      <c r="H209" s="788">
        <v>227</v>
      </c>
      <c r="J209" s="792" t="s">
        <v>131</v>
      </c>
      <c r="K209" s="788">
        <v>313</v>
      </c>
      <c r="M209" s="792" t="s">
        <v>131</v>
      </c>
      <c r="N209" s="788">
        <v>335</v>
      </c>
      <c r="P209" s="787" t="s">
        <v>131</v>
      </c>
      <c r="Q209" s="788">
        <v>349</v>
      </c>
    </row>
    <row r="210" customHeight="1" spans="1:17">
      <c r="A210" s="790" t="s">
        <v>12</v>
      </c>
      <c r="B210" s="791">
        <v>88</v>
      </c>
      <c r="D210" s="790" t="s">
        <v>12</v>
      </c>
      <c r="E210" s="791">
        <v>148</v>
      </c>
      <c r="G210" s="793" t="s">
        <v>12</v>
      </c>
      <c r="H210" s="791">
        <v>227</v>
      </c>
      <c r="J210" s="793" t="s">
        <v>12</v>
      </c>
      <c r="K210" s="791">
        <v>313</v>
      </c>
      <c r="M210" s="793" t="s">
        <v>12</v>
      </c>
      <c r="N210" s="791">
        <v>335</v>
      </c>
      <c r="P210" s="790" t="s">
        <v>12</v>
      </c>
      <c r="Q210" s="791">
        <v>349</v>
      </c>
    </row>
    <row r="211" customHeight="1" spans="1:17">
      <c r="A211" s="789"/>
      <c r="B211" s="789"/>
      <c r="D211" s="789"/>
      <c r="E211" s="789"/>
      <c r="G211" s="789"/>
      <c r="H211" s="789"/>
      <c r="J211" s="789"/>
      <c r="K211" s="789"/>
      <c r="M211" s="789"/>
      <c r="N211" s="789"/>
      <c r="P211" s="789"/>
      <c r="Q211" s="789"/>
    </row>
    <row r="212" customHeight="1" spans="1:17">
      <c r="A212" s="786" t="s">
        <v>132</v>
      </c>
      <c r="B212" s="786" t="s">
        <v>3</v>
      </c>
      <c r="D212" s="786" t="s">
        <v>132</v>
      </c>
      <c r="E212" s="786" t="s">
        <v>3</v>
      </c>
      <c r="G212" s="786" t="s">
        <v>132</v>
      </c>
      <c r="H212" s="786" t="s">
        <v>3</v>
      </c>
      <c r="J212" s="786" t="s">
        <v>132</v>
      </c>
      <c r="K212" s="786" t="s">
        <v>3</v>
      </c>
      <c r="M212" s="786" t="s">
        <v>132</v>
      </c>
      <c r="N212" s="786" t="s">
        <v>3</v>
      </c>
      <c r="P212" s="786" t="s">
        <v>132</v>
      </c>
      <c r="Q212" s="786" t="s">
        <v>3</v>
      </c>
    </row>
    <row r="213" customHeight="1" spans="1:17">
      <c r="A213" s="787" t="s">
        <v>133</v>
      </c>
      <c r="B213" s="788">
        <v>93</v>
      </c>
      <c r="D213" s="787" t="s">
        <v>133</v>
      </c>
      <c r="E213" s="788">
        <v>156</v>
      </c>
      <c r="G213" s="792" t="s">
        <v>133</v>
      </c>
      <c r="H213" s="788">
        <v>242</v>
      </c>
      <c r="J213" s="792" t="s">
        <v>133</v>
      </c>
      <c r="K213" s="788">
        <v>319</v>
      </c>
      <c r="M213" s="792" t="s">
        <v>133</v>
      </c>
      <c r="N213" s="788">
        <v>339</v>
      </c>
      <c r="P213" s="787" t="s">
        <v>133</v>
      </c>
      <c r="Q213" s="788">
        <v>346</v>
      </c>
    </row>
    <row r="214" customHeight="1" spans="1:17">
      <c r="A214" s="790" t="s">
        <v>12</v>
      </c>
      <c r="B214" s="791">
        <v>93</v>
      </c>
      <c r="D214" s="790" t="s">
        <v>12</v>
      </c>
      <c r="E214" s="791">
        <v>156</v>
      </c>
      <c r="G214" s="793" t="s">
        <v>12</v>
      </c>
      <c r="H214" s="791">
        <v>242</v>
      </c>
      <c r="J214" s="793" t="s">
        <v>12</v>
      </c>
      <c r="K214" s="791">
        <v>319</v>
      </c>
      <c r="M214" s="793" t="s">
        <v>12</v>
      </c>
      <c r="N214" s="791">
        <v>339</v>
      </c>
      <c r="P214" s="790" t="s">
        <v>12</v>
      </c>
      <c r="Q214" s="791">
        <v>346</v>
      </c>
    </row>
    <row r="215" customHeight="1" spans="1:17">
      <c r="A215" s="789"/>
      <c r="B215" s="789"/>
      <c r="D215" s="789"/>
      <c r="E215" s="789"/>
      <c r="G215" s="789"/>
      <c r="H215" s="789"/>
      <c r="J215" s="789"/>
      <c r="K215" s="789"/>
      <c r="M215" s="789"/>
      <c r="N215" s="789"/>
      <c r="P215" s="789"/>
      <c r="Q215" s="789"/>
    </row>
    <row r="216" customHeight="1" spans="1:17">
      <c r="A216" s="786" t="s">
        <v>134</v>
      </c>
      <c r="B216" s="786" t="s">
        <v>3</v>
      </c>
      <c r="D216" s="786" t="s">
        <v>134</v>
      </c>
      <c r="E216" s="786" t="s">
        <v>3</v>
      </c>
      <c r="G216" s="786" t="s">
        <v>134</v>
      </c>
      <c r="H216" s="786" t="s">
        <v>3</v>
      </c>
      <c r="J216" s="786" t="s">
        <v>134</v>
      </c>
      <c r="K216" s="786" t="s">
        <v>3</v>
      </c>
      <c r="M216" s="786" t="s">
        <v>134</v>
      </c>
      <c r="N216" s="786" t="s">
        <v>3</v>
      </c>
      <c r="P216" s="786" t="s">
        <v>134</v>
      </c>
      <c r="Q216" s="786" t="s">
        <v>3</v>
      </c>
    </row>
    <row r="217" customHeight="1" spans="1:17">
      <c r="A217" s="787" t="s">
        <v>135</v>
      </c>
      <c r="B217" s="788">
        <v>30</v>
      </c>
      <c r="D217" s="787" t="s">
        <v>135</v>
      </c>
      <c r="E217" s="788">
        <v>51</v>
      </c>
      <c r="G217" s="792" t="s">
        <v>135</v>
      </c>
      <c r="H217" s="788">
        <v>88</v>
      </c>
      <c r="J217" s="792" t="s">
        <v>135</v>
      </c>
      <c r="K217" s="788">
        <v>122</v>
      </c>
      <c r="M217" s="792" t="s">
        <v>135</v>
      </c>
      <c r="N217" s="788">
        <v>130</v>
      </c>
      <c r="P217" s="787" t="s">
        <v>135</v>
      </c>
      <c r="Q217" s="788">
        <v>135</v>
      </c>
    </row>
    <row r="218" customHeight="1" spans="1:17">
      <c r="A218" s="790" t="s">
        <v>12</v>
      </c>
      <c r="B218" s="791">
        <v>30</v>
      </c>
      <c r="D218" s="790" t="s">
        <v>12</v>
      </c>
      <c r="E218" s="791">
        <v>51</v>
      </c>
      <c r="G218" s="793" t="s">
        <v>12</v>
      </c>
      <c r="H218" s="791">
        <v>88</v>
      </c>
      <c r="J218" s="793" t="s">
        <v>12</v>
      </c>
      <c r="K218" s="791">
        <v>122</v>
      </c>
      <c r="M218" s="793" t="s">
        <v>12</v>
      </c>
      <c r="N218" s="791">
        <v>130</v>
      </c>
      <c r="P218" s="790" t="s">
        <v>12</v>
      </c>
      <c r="Q218" s="791">
        <v>135</v>
      </c>
    </row>
    <row r="219" customHeight="1" spans="1:17">
      <c r="A219" s="789"/>
      <c r="B219" s="789"/>
      <c r="D219" s="789"/>
      <c r="E219" s="789"/>
      <c r="G219" s="789"/>
      <c r="H219" s="789"/>
      <c r="J219" s="789"/>
      <c r="K219" s="789"/>
      <c r="M219" s="789"/>
      <c r="N219" s="789"/>
      <c r="P219" s="789"/>
      <c r="Q219" s="789"/>
    </row>
    <row r="220" customHeight="1" spans="1:17">
      <c r="A220" s="786" t="s">
        <v>136</v>
      </c>
      <c r="B220" s="786" t="s">
        <v>3</v>
      </c>
      <c r="D220" s="786" t="s">
        <v>136</v>
      </c>
      <c r="E220" s="786" t="s">
        <v>3</v>
      </c>
      <c r="G220" s="786" t="s">
        <v>136</v>
      </c>
      <c r="H220" s="786" t="s">
        <v>3</v>
      </c>
      <c r="J220" s="786" t="s">
        <v>136</v>
      </c>
      <c r="K220" s="786" t="s">
        <v>3</v>
      </c>
      <c r="M220" s="786" t="s">
        <v>136</v>
      </c>
      <c r="N220" s="786" t="s">
        <v>3</v>
      </c>
      <c r="P220" s="786" t="s">
        <v>136</v>
      </c>
      <c r="Q220" s="786" t="s">
        <v>3</v>
      </c>
    </row>
    <row r="221" customHeight="1" spans="1:17">
      <c r="A221" s="787" t="s">
        <v>137</v>
      </c>
      <c r="B221" s="788">
        <v>21</v>
      </c>
      <c r="D221" s="787" t="s">
        <v>137</v>
      </c>
      <c r="E221" s="788">
        <v>48</v>
      </c>
      <c r="G221" s="792" t="s">
        <v>137</v>
      </c>
      <c r="H221" s="788">
        <v>71</v>
      </c>
      <c r="J221" s="792" t="s">
        <v>137</v>
      </c>
      <c r="K221" s="788">
        <v>89</v>
      </c>
      <c r="M221" s="792" t="s">
        <v>137</v>
      </c>
      <c r="N221" s="788">
        <v>96</v>
      </c>
      <c r="P221" s="787" t="s">
        <v>137</v>
      </c>
      <c r="Q221" s="788">
        <v>96</v>
      </c>
    </row>
    <row r="222" customHeight="1" spans="1:17">
      <c r="A222" s="790" t="s">
        <v>12</v>
      </c>
      <c r="B222" s="791">
        <v>21</v>
      </c>
      <c r="D222" s="790" t="s">
        <v>12</v>
      </c>
      <c r="E222" s="791">
        <v>48</v>
      </c>
      <c r="G222" s="793" t="s">
        <v>12</v>
      </c>
      <c r="H222" s="791">
        <v>71</v>
      </c>
      <c r="J222" s="793" t="s">
        <v>12</v>
      </c>
      <c r="K222" s="791">
        <v>89</v>
      </c>
      <c r="M222" s="793" t="s">
        <v>12</v>
      </c>
      <c r="N222" s="791">
        <v>96</v>
      </c>
      <c r="P222" s="790" t="s">
        <v>12</v>
      </c>
      <c r="Q222" s="791">
        <v>96</v>
      </c>
    </row>
    <row r="223" customHeight="1" spans="1:17">
      <c r="A223" s="789"/>
      <c r="B223" s="789"/>
      <c r="D223" s="789"/>
      <c r="E223" s="789"/>
      <c r="G223" s="789"/>
      <c r="H223" s="789"/>
      <c r="J223" s="789"/>
      <c r="K223" s="789"/>
      <c r="M223" s="789"/>
      <c r="N223" s="789"/>
      <c r="P223" s="789"/>
      <c r="Q223" s="789"/>
    </row>
    <row r="224" customHeight="1" spans="1:17">
      <c r="A224" s="786" t="s">
        <v>138</v>
      </c>
      <c r="B224" s="786" t="s">
        <v>3</v>
      </c>
      <c r="D224" s="786" t="s">
        <v>138</v>
      </c>
      <c r="E224" s="786" t="s">
        <v>3</v>
      </c>
      <c r="G224" s="786" t="s">
        <v>138</v>
      </c>
      <c r="H224" s="786" t="s">
        <v>3</v>
      </c>
      <c r="J224" s="786" t="s">
        <v>138</v>
      </c>
      <c r="K224" s="786" t="s">
        <v>3</v>
      </c>
      <c r="M224" s="786" t="s">
        <v>138</v>
      </c>
      <c r="N224" s="786" t="s">
        <v>3</v>
      </c>
      <c r="P224" s="786" t="s">
        <v>138</v>
      </c>
      <c r="Q224" s="786" t="s">
        <v>3</v>
      </c>
    </row>
    <row r="225" customHeight="1" spans="1:17">
      <c r="A225" s="787" t="s">
        <v>139</v>
      </c>
      <c r="B225" s="788">
        <v>37</v>
      </c>
      <c r="D225" s="787" t="s">
        <v>139</v>
      </c>
      <c r="E225" s="788">
        <v>63</v>
      </c>
      <c r="G225" s="792" t="s">
        <v>139</v>
      </c>
      <c r="H225" s="788">
        <v>104</v>
      </c>
      <c r="J225" s="792" t="s">
        <v>139</v>
      </c>
      <c r="K225" s="788">
        <v>137</v>
      </c>
      <c r="M225" s="792" t="s">
        <v>139</v>
      </c>
      <c r="N225" s="788">
        <v>141</v>
      </c>
      <c r="P225" s="787" t="s">
        <v>139</v>
      </c>
      <c r="Q225" s="788">
        <v>141</v>
      </c>
    </row>
    <row r="226" customHeight="1" spans="1:17">
      <c r="A226" s="790" t="s">
        <v>12</v>
      </c>
      <c r="B226" s="791">
        <v>37</v>
      </c>
      <c r="D226" s="790" t="s">
        <v>12</v>
      </c>
      <c r="E226" s="791">
        <v>63</v>
      </c>
      <c r="G226" s="793" t="s">
        <v>12</v>
      </c>
      <c r="H226" s="791">
        <v>104</v>
      </c>
      <c r="J226" s="793" t="s">
        <v>12</v>
      </c>
      <c r="K226" s="791">
        <v>137</v>
      </c>
      <c r="M226" s="793" t="s">
        <v>12</v>
      </c>
      <c r="N226" s="791">
        <v>141</v>
      </c>
      <c r="P226" s="790" t="s">
        <v>12</v>
      </c>
      <c r="Q226" s="791">
        <v>141</v>
      </c>
    </row>
    <row r="227" customHeight="1" spans="4:17">
      <c r="D227" s="789"/>
      <c r="E227" s="789"/>
      <c r="G227" s="789"/>
      <c r="H227" s="789"/>
      <c r="J227" s="789"/>
      <c r="K227" s="789"/>
      <c r="M227" s="789"/>
      <c r="N227" s="789"/>
      <c r="P227" s="789"/>
      <c r="Q227" s="789"/>
    </row>
    <row r="228" customHeight="1" spans="1:17">
      <c r="A228" s="786" t="s">
        <v>140</v>
      </c>
      <c r="B228" s="786" t="s">
        <v>3</v>
      </c>
      <c r="D228" s="786" t="s">
        <v>140</v>
      </c>
      <c r="E228" s="786" t="s">
        <v>3</v>
      </c>
      <c r="G228" s="786" t="s">
        <v>140</v>
      </c>
      <c r="H228" s="786" t="s">
        <v>3</v>
      </c>
      <c r="J228" s="786" t="s">
        <v>140</v>
      </c>
      <c r="K228" s="786" t="s">
        <v>3</v>
      </c>
      <c r="M228" s="786" t="s">
        <v>140</v>
      </c>
      <c r="N228" s="786" t="s">
        <v>3</v>
      </c>
      <c r="P228" s="786" t="s">
        <v>140</v>
      </c>
      <c r="Q228" s="786" t="s">
        <v>3</v>
      </c>
    </row>
    <row r="229" customHeight="1" spans="1:17">
      <c r="A229" s="787" t="s">
        <v>141</v>
      </c>
      <c r="B229" s="788">
        <v>33</v>
      </c>
      <c r="D229" s="787" t="s">
        <v>141</v>
      </c>
      <c r="E229" s="788">
        <v>59</v>
      </c>
      <c r="G229" s="792" t="s">
        <v>141</v>
      </c>
      <c r="H229" s="788">
        <v>94</v>
      </c>
      <c r="J229" s="792" t="s">
        <v>141</v>
      </c>
      <c r="K229" s="788">
        <v>134</v>
      </c>
      <c r="M229" s="792" t="s">
        <v>141</v>
      </c>
      <c r="N229" s="788">
        <v>144</v>
      </c>
      <c r="P229" s="787" t="s">
        <v>141</v>
      </c>
      <c r="Q229" s="788">
        <v>148</v>
      </c>
    </row>
    <row r="230" customHeight="1" spans="1:17">
      <c r="A230" s="790" t="s">
        <v>12</v>
      </c>
      <c r="B230" s="791">
        <v>33</v>
      </c>
      <c r="D230" s="790" t="s">
        <v>12</v>
      </c>
      <c r="E230" s="791">
        <v>59</v>
      </c>
      <c r="G230" s="793" t="s">
        <v>12</v>
      </c>
      <c r="H230" s="791">
        <v>94</v>
      </c>
      <c r="J230" s="793" t="s">
        <v>12</v>
      </c>
      <c r="K230" s="791">
        <v>134</v>
      </c>
      <c r="M230" s="793" t="s">
        <v>12</v>
      </c>
      <c r="N230" s="791">
        <v>144</v>
      </c>
      <c r="P230" s="790" t="s">
        <v>12</v>
      </c>
      <c r="Q230" s="791">
        <v>148</v>
      </c>
    </row>
    <row r="231" customHeight="1" spans="4:17">
      <c r="D231" s="789"/>
      <c r="E231" s="789"/>
      <c r="G231" s="789"/>
      <c r="H231" s="789"/>
      <c r="J231" s="789"/>
      <c r="K231" s="789"/>
      <c r="M231" s="789"/>
      <c r="N231" s="789"/>
      <c r="P231" s="789"/>
      <c r="Q231" s="789"/>
    </row>
    <row r="232" customHeight="1" spans="1:17">
      <c r="A232" s="786" t="s">
        <v>142</v>
      </c>
      <c r="B232" s="786" t="s">
        <v>3</v>
      </c>
      <c r="D232" s="786" t="s">
        <v>142</v>
      </c>
      <c r="E232" s="786" t="s">
        <v>3</v>
      </c>
      <c r="G232" s="786" t="s">
        <v>142</v>
      </c>
      <c r="H232" s="786" t="s">
        <v>3</v>
      </c>
      <c r="J232" s="786" t="s">
        <v>142</v>
      </c>
      <c r="K232" s="786" t="s">
        <v>3</v>
      </c>
      <c r="M232" s="786" t="s">
        <v>142</v>
      </c>
      <c r="N232" s="786" t="s">
        <v>3</v>
      </c>
      <c r="P232" s="786" t="s">
        <v>142</v>
      </c>
      <c r="Q232" s="786" t="s">
        <v>3</v>
      </c>
    </row>
    <row r="233" customHeight="1" spans="1:17">
      <c r="A233" s="787" t="s">
        <v>143</v>
      </c>
      <c r="B233" s="788">
        <v>23</v>
      </c>
      <c r="D233" s="787" t="s">
        <v>143</v>
      </c>
      <c r="E233" s="788">
        <v>46</v>
      </c>
      <c r="G233" s="792" t="s">
        <v>143</v>
      </c>
      <c r="H233" s="788">
        <v>81</v>
      </c>
      <c r="J233" s="792" t="s">
        <v>143</v>
      </c>
      <c r="K233" s="788">
        <v>113</v>
      </c>
      <c r="M233" s="792" t="s">
        <v>143</v>
      </c>
      <c r="N233" s="788">
        <v>122</v>
      </c>
      <c r="P233" s="787" t="s">
        <v>143</v>
      </c>
      <c r="Q233" s="788">
        <v>126</v>
      </c>
    </row>
    <row r="234" customHeight="1" spans="1:17">
      <c r="A234" s="790" t="s">
        <v>12</v>
      </c>
      <c r="B234" s="791">
        <v>23</v>
      </c>
      <c r="D234" s="790" t="s">
        <v>12</v>
      </c>
      <c r="E234" s="791">
        <v>46</v>
      </c>
      <c r="G234" s="793" t="s">
        <v>12</v>
      </c>
      <c r="H234" s="791">
        <v>81</v>
      </c>
      <c r="J234" s="793" t="s">
        <v>12</v>
      </c>
      <c r="K234" s="791">
        <v>113</v>
      </c>
      <c r="M234" s="793" t="s">
        <v>12</v>
      </c>
      <c r="N234" s="791">
        <v>122</v>
      </c>
      <c r="P234" s="790" t="s">
        <v>12</v>
      </c>
      <c r="Q234" s="791">
        <v>126</v>
      </c>
    </row>
    <row r="235" customHeight="1" spans="1:17">
      <c r="A235" s="789"/>
      <c r="B235" s="789"/>
      <c r="D235" s="789"/>
      <c r="E235" s="789"/>
      <c r="G235" s="789"/>
      <c r="H235" s="789"/>
      <c r="J235" s="789"/>
      <c r="K235" s="789"/>
      <c r="M235" s="789"/>
      <c r="N235" s="789"/>
      <c r="P235" s="789"/>
      <c r="Q235" s="789"/>
    </row>
    <row r="236" customHeight="1" spans="1:17">
      <c r="A236" s="786" t="s">
        <v>144</v>
      </c>
      <c r="B236" s="786" t="s">
        <v>3</v>
      </c>
      <c r="D236" s="786" t="s">
        <v>144</v>
      </c>
      <c r="E236" s="786" t="s">
        <v>3</v>
      </c>
      <c r="G236" s="786" t="s">
        <v>144</v>
      </c>
      <c r="H236" s="786" t="s">
        <v>3</v>
      </c>
      <c r="J236" s="786" t="s">
        <v>144</v>
      </c>
      <c r="K236" s="786" t="s">
        <v>3</v>
      </c>
      <c r="M236" s="786" t="s">
        <v>144</v>
      </c>
      <c r="N236" s="786" t="s">
        <v>3</v>
      </c>
      <c r="P236" s="786" t="s">
        <v>144</v>
      </c>
      <c r="Q236" s="786" t="s">
        <v>3</v>
      </c>
    </row>
    <row r="237" customHeight="1" spans="1:17">
      <c r="A237" s="787" t="s">
        <v>145</v>
      </c>
      <c r="B237" s="788">
        <v>38</v>
      </c>
      <c r="D237" s="787" t="s">
        <v>145</v>
      </c>
      <c r="E237" s="788">
        <v>64</v>
      </c>
      <c r="G237" s="792" t="s">
        <v>145</v>
      </c>
      <c r="H237" s="788">
        <v>115</v>
      </c>
      <c r="J237" s="792" t="s">
        <v>145</v>
      </c>
      <c r="K237" s="788">
        <v>142</v>
      </c>
      <c r="M237" s="792" t="s">
        <v>145</v>
      </c>
      <c r="N237" s="788">
        <v>152</v>
      </c>
      <c r="P237" s="787" t="s">
        <v>145</v>
      </c>
      <c r="Q237" s="788">
        <v>153</v>
      </c>
    </row>
    <row r="238" customHeight="1" spans="1:17">
      <c r="A238" s="790" t="s">
        <v>12</v>
      </c>
      <c r="B238" s="791">
        <v>38</v>
      </c>
      <c r="D238" s="790" t="s">
        <v>12</v>
      </c>
      <c r="E238" s="791">
        <v>64</v>
      </c>
      <c r="G238" s="793" t="s">
        <v>12</v>
      </c>
      <c r="H238" s="791">
        <v>115</v>
      </c>
      <c r="J238" s="793" t="s">
        <v>12</v>
      </c>
      <c r="K238" s="791">
        <v>142</v>
      </c>
      <c r="M238" s="793" t="s">
        <v>12</v>
      </c>
      <c r="N238" s="791">
        <v>152</v>
      </c>
      <c r="P238" s="790" t="s">
        <v>12</v>
      </c>
      <c r="Q238" s="791">
        <v>153</v>
      </c>
    </row>
    <row r="239" customHeight="1" spans="1:17">
      <c r="A239" s="789"/>
      <c r="B239" s="789"/>
      <c r="D239" s="789"/>
      <c r="E239" s="789"/>
      <c r="G239" s="789"/>
      <c r="H239" s="789"/>
      <c r="J239" s="789"/>
      <c r="K239" s="789"/>
      <c r="M239" s="789"/>
      <c r="N239" s="789"/>
      <c r="P239" s="789"/>
      <c r="Q239" s="789"/>
    </row>
    <row r="240" customHeight="1" spans="1:17">
      <c r="A240" s="786" t="s">
        <v>146</v>
      </c>
      <c r="B240" s="786" t="s">
        <v>3</v>
      </c>
      <c r="D240" s="786" t="s">
        <v>146</v>
      </c>
      <c r="E240" s="786" t="s">
        <v>3</v>
      </c>
      <c r="G240" s="786" t="s">
        <v>146</v>
      </c>
      <c r="H240" s="786" t="s">
        <v>3</v>
      </c>
      <c r="J240" s="786" t="s">
        <v>146</v>
      </c>
      <c r="K240" s="786" t="s">
        <v>3</v>
      </c>
      <c r="M240" s="786" t="s">
        <v>146</v>
      </c>
      <c r="N240" s="786" t="s">
        <v>3</v>
      </c>
      <c r="P240" s="786" t="s">
        <v>146</v>
      </c>
      <c r="Q240" s="786" t="s">
        <v>3</v>
      </c>
    </row>
    <row r="241" customHeight="1" spans="1:17">
      <c r="A241" s="787" t="s">
        <v>147</v>
      </c>
      <c r="B241" s="788">
        <v>31</v>
      </c>
      <c r="D241" s="787" t="s">
        <v>147</v>
      </c>
      <c r="E241" s="788">
        <v>64</v>
      </c>
      <c r="G241" s="792" t="s">
        <v>147</v>
      </c>
      <c r="H241" s="788">
        <v>114</v>
      </c>
      <c r="J241" s="792" t="s">
        <v>147</v>
      </c>
      <c r="K241" s="788">
        <v>148</v>
      </c>
      <c r="M241" s="792" t="s">
        <v>147</v>
      </c>
      <c r="N241" s="788">
        <v>159</v>
      </c>
      <c r="P241" s="787" t="s">
        <v>147</v>
      </c>
      <c r="Q241" s="788">
        <v>165</v>
      </c>
    </row>
    <row r="242" customHeight="1" spans="1:17">
      <c r="A242" s="790" t="s">
        <v>12</v>
      </c>
      <c r="B242" s="791">
        <v>31</v>
      </c>
      <c r="D242" s="790" t="s">
        <v>12</v>
      </c>
      <c r="E242" s="791">
        <v>64</v>
      </c>
      <c r="G242" s="793" t="s">
        <v>12</v>
      </c>
      <c r="H242" s="791">
        <v>114</v>
      </c>
      <c r="J242" s="793" t="s">
        <v>12</v>
      </c>
      <c r="K242" s="791">
        <v>148</v>
      </c>
      <c r="M242" s="793" t="s">
        <v>12</v>
      </c>
      <c r="N242" s="791">
        <v>159</v>
      </c>
      <c r="P242" s="790" t="s">
        <v>12</v>
      </c>
      <c r="Q242" s="791">
        <v>165</v>
      </c>
    </row>
    <row r="243" customHeight="1" spans="1:17">
      <c r="A243" s="789"/>
      <c r="B243" s="789"/>
      <c r="D243" s="789"/>
      <c r="E243" s="789"/>
      <c r="G243" s="789"/>
      <c r="H243" s="789"/>
      <c r="J243" s="789"/>
      <c r="K243" s="789"/>
      <c r="M243" s="789"/>
      <c r="N243" s="789"/>
      <c r="P243" s="789"/>
      <c r="Q243" s="789"/>
    </row>
    <row r="244" customHeight="1" spans="1:17">
      <c r="A244" s="786" t="s">
        <v>148</v>
      </c>
      <c r="B244" s="786" t="s">
        <v>3</v>
      </c>
      <c r="D244" s="786" t="s">
        <v>148</v>
      </c>
      <c r="E244" s="786" t="s">
        <v>3</v>
      </c>
      <c r="G244" s="786" t="s">
        <v>148</v>
      </c>
      <c r="H244" s="786" t="s">
        <v>3</v>
      </c>
      <c r="J244" s="786" t="s">
        <v>148</v>
      </c>
      <c r="K244" s="786" t="s">
        <v>3</v>
      </c>
      <c r="M244" s="786" t="s">
        <v>148</v>
      </c>
      <c r="N244" s="786" t="s">
        <v>3</v>
      </c>
      <c r="P244" s="786" t="s">
        <v>148</v>
      </c>
      <c r="Q244" s="786" t="s">
        <v>3</v>
      </c>
    </row>
    <row r="245" customHeight="1" spans="1:17">
      <c r="A245" s="787" t="s">
        <v>149</v>
      </c>
      <c r="B245" s="788">
        <v>35</v>
      </c>
      <c r="D245" s="787" t="s">
        <v>149</v>
      </c>
      <c r="E245" s="788">
        <v>63</v>
      </c>
      <c r="G245" s="792" t="s">
        <v>149</v>
      </c>
      <c r="H245" s="788">
        <v>104</v>
      </c>
      <c r="J245" s="792" t="s">
        <v>149</v>
      </c>
      <c r="K245" s="788">
        <v>143</v>
      </c>
      <c r="M245" s="792" t="s">
        <v>149</v>
      </c>
      <c r="N245" s="788">
        <v>152</v>
      </c>
      <c r="P245" s="787" t="s">
        <v>149</v>
      </c>
      <c r="Q245" s="788">
        <v>153</v>
      </c>
    </row>
    <row r="246" customHeight="1" spans="1:17">
      <c r="A246" s="790" t="s">
        <v>12</v>
      </c>
      <c r="B246" s="791">
        <v>35</v>
      </c>
      <c r="D246" s="790" t="s">
        <v>12</v>
      </c>
      <c r="E246" s="791">
        <v>63</v>
      </c>
      <c r="G246" s="793" t="s">
        <v>12</v>
      </c>
      <c r="H246" s="791">
        <v>104</v>
      </c>
      <c r="J246" s="793" t="s">
        <v>12</v>
      </c>
      <c r="K246" s="791">
        <v>143</v>
      </c>
      <c r="M246" s="793" t="s">
        <v>12</v>
      </c>
      <c r="N246" s="791">
        <v>152</v>
      </c>
      <c r="P246" s="790" t="s">
        <v>12</v>
      </c>
      <c r="Q246" s="791">
        <v>153</v>
      </c>
    </row>
    <row r="247" customHeight="1" spans="1:17">
      <c r="A247" s="789"/>
      <c r="B247" s="789"/>
      <c r="D247" s="789"/>
      <c r="E247" s="789"/>
      <c r="G247" s="789"/>
      <c r="H247" s="789"/>
      <c r="J247" s="789"/>
      <c r="K247" s="789"/>
      <c r="M247" s="789"/>
      <c r="N247" s="789"/>
      <c r="P247" s="789"/>
      <c r="Q247" s="789"/>
    </row>
    <row r="248" customHeight="1" spans="1:17">
      <c r="A248" s="786" t="s">
        <v>150</v>
      </c>
      <c r="B248" s="786" t="s">
        <v>3</v>
      </c>
      <c r="D248" s="786" t="s">
        <v>150</v>
      </c>
      <c r="E248" s="786" t="s">
        <v>3</v>
      </c>
      <c r="G248" s="786" t="s">
        <v>150</v>
      </c>
      <c r="H248" s="786" t="s">
        <v>3</v>
      </c>
      <c r="J248" s="786" t="s">
        <v>150</v>
      </c>
      <c r="K248" s="786" t="s">
        <v>3</v>
      </c>
      <c r="M248" s="786" t="s">
        <v>150</v>
      </c>
      <c r="N248" s="786" t="s">
        <v>3</v>
      </c>
      <c r="P248" s="786" t="s">
        <v>150</v>
      </c>
      <c r="Q248" s="786" t="s">
        <v>3</v>
      </c>
    </row>
    <row r="249" customHeight="1" spans="1:17">
      <c r="A249" s="787" t="s">
        <v>151</v>
      </c>
      <c r="B249" s="788">
        <v>39</v>
      </c>
      <c r="D249" s="787" t="s">
        <v>151</v>
      </c>
      <c r="E249" s="788">
        <v>85</v>
      </c>
      <c r="G249" s="792" t="s">
        <v>151</v>
      </c>
      <c r="H249" s="788">
        <v>130</v>
      </c>
      <c r="J249" s="792" t="s">
        <v>151</v>
      </c>
      <c r="K249" s="788">
        <v>175</v>
      </c>
      <c r="M249" s="792" t="s">
        <v>151</v>
      </c>
      <c r="N249" s="788">
        <v>184</v>
      </c>
      <c r="P249" s="787" t="s">
        <v>151</v>
      </c>
      <c r="Q249" s="788">
        <v>185</v>
      </c>
    </row>
    <row r="250" customHeight="1" spans="1:17">
      <c r="A250" s="790" t="s">
        <v>12</v>
      </c>
      <c r="B250" s="791">
        <v>39</v>
      </c>
      <c r="D250" s="790" t="s">
        <v>12</v>
      </c>
      <c r="E250" s="791">
        <v>85</v>
      </c>
      <c r="G250" s="793" t="s">
        <v>12</v>
      </c>
      <c r="H250" s="791">
        <v>130</v>
      </c>
      <c r="J250" s="793" t="s">
        <v>12</v>
      </c>
      <c r="K250" s="791">
        <v>175</v>
      </c>
      <c r="M250" s="793" t="s">
        <v>12</v>
      </c>
      <c r="N250" s="791">
        <v>184</v>
      </c>
      <c r="P250" s="790" t="s">
        <v>12</v>
      </c>
      <c r="Q250" s="791">
        <v>185</v>
      </c>
    </row>
    <row r="251" customHeight="1" spans="1:17">
      <c r="A251" s="789"/>
      <c r="B251" s="789"/>
      <c r="D251" s="789"/>
      <c r="E251" s="789"/>
      <c r="G251" s="789"/>
      <c r="H251" s="789"/>
      <c r="J251" s="789"/>
      <c r="K251" s="789"/>
      <c r="M251" s="789"/>
      <c r="N251" s="789"/>
      <c r="P251" s="789"/>
      <c r="Q251" s="789"/>
    </row>
    <row r="252" customHeight="1" spans="1:17">
      <c r="A252" s="786" t="s">
        <v>152</v>
      </c>
      <c r="B252" s="786" t="s">
        <v>3</v>
      </c>
      <c r="D252" s="786" t="s">
        <v>152</v>
      </c>
      <c r="E252" s="786" t="s">
        <v>3</v>
      </c>
      <c r="G252" s="786" t="s">
        <v>152</v>
      </c>
      <c r="H252" s="786" t="s">
        <v>3</v>
      </c>
      <c r="J252" s="786" t="s">
        <v>152</v>
      </c>
      <c r="K252" s="786" t="s">
        <v>3</v>
      </c>
      <c r="M252" s="786" t="s">
        <v>152</v>
      </c>
      <c r="N252" s="786" t="s">
        <v>3</v>
      </c>
      <c r="P252" s="786" t="s">
        <v>152</v>
      </c>
      <c r="Q252" s="786" t="s">
        <v>3</v>
      </c>
    </row>
    <row r="253" customHeight="1" spans="1:17">
      <c r="A253" s="787" t="s">
        <v>153</v>
      </c>
      <c r="B253" s="788">
        <v>20</v>
      </c>
      <c r="D253" s="787" t="s">
        <v>153</v>
      </c>
      <c r="E253" s="788">
        <v>33</v>
      </c>
      <c r="G253" s="792" t="s">
        <v>153</v>
      </c>
      <c r="H253" s="788">
        <v>50</v>
      </c>
      <c r="J253" s="792" t="s">
        <v>153</v>
      </c>
      <c r="K253" s="788">
        <v>67</v>
      </c>
      <c r="M253" s="792" t="s">
        <v>153</v>
      </c>
      <c r="N253" s="788">
        <v>72</v>
      </c>
      <c r="P253" s="787" t="s">
        <v>153</v>
      </c>
      <c r="Q253" s="788">
        <v>76</v>
      </c>
    </row>
    <row r="254" customHeight="1" spans="1:17">
      <c r="A254" s="790" t="s">
        <v>12</v>
      </c>
      <c r="B254" s="791">
        <v>20</v>
      </c>
      <c r="D254" s="790" t="s">
        <v>12</v>
      </c>
      <c r="E254" s="791">
        <v>33</v>
      </c>
      <c r="G254" s="793" t="s">
        <v>12</v>
      </c>
      <c r="H254" s="791">
        <v>50</v>
      </c>
      <c r="J254" s="793" t="s">
        <v>12</v>
      </c>
      <c r="K254" s="791">
        <v>67</v>
      </c>
      <c r="M254" s="793" t="s">
        <v>12</v>
      </c>
      <c r="N254" s="791">
        <v>72</v>
      </c>
      <c r="P254" s="790" t="s">
        <v>12</v>
      </c>
      <c r="Q254" s="791">
        <v>76</v>
      </c>
    </row>
    <row r="255" customHeight="1" spans="1:17">
      <c r="A255" s="789"/>
      <c r="B255" s="789"/>
      <c r="D255" s="789"/>
      <c r="E255" s="789"/>
      <c r="G255" s="789"/>
      <c r="H255" s="789"/>
      <c r="J255" s="789"/>
      <c r="K255" s="789"/>
      <c r="M255" s="789"/>
      <c r="N255" s="789"/>
      <c r="P255" s="789"/>
      <c r="Q255" s="789"/>
    </row>
    <row r="256" customHeight="1" spans="1:17">
      <c r="A256" s="786" t="s">
        <v>154</v>
      </c>
      <c r="B256" s="786" t="s">
        <v>3</v>
      </c>
      <c r="D256" s="786" t="s">
        <v>154</v>
      </c>
      <c r="E256" s="786" t="s">
        <v>3</v>
      </c>
      <c r="G256" s="786" t="s">
        <v>154</v>
      </c>
      <c r="H256" s="786" t="s">
        <v>3</v>
      </c>
      <c r="J256" s="786" t="s">
        <v>154</v>
      </c>
      <c r="K256" s="786" t="s">
        <v>3</v>
      </c>
      <c r="M256" s="786" t="s">
        <v>154</v>
      </c>
      <c r="N256" s="786" t="s">
        <v>3</v>
      </c>
      <c r="P256" s="786" t="s">
        <v>154</v>
      </c>
      <c r="Q256" s="786" t="s">
        <v>3</v>
      </c>
    </row>
    <row r="257" customHeight="1" spans="1:17">
      <c r="A257" s="787" t="s">
        <v>155</v>
      </c>
      <c r="B257" s="788">
        <v>28</v>
      </c>
      <c r="D257" s="787" t="s">
        <v>155</v>
      </c>
      <c r="E257" s="788">
        <v>49</v>
      </c>
      <c r="G257" s="792" t="s">
        <v>155</v>
      </c>
      <c r="H257" s="788">
        <v>87</v>
      </c>
      <c r="J257" s="792" t="s">
        <v>155</v>
      </c>
      <c r="K257" s="788">
        <v>118</v>
      </c>
      <c r="M257" s="792" t="s">
        <v>155</v>
      </c>
      <c r="N257" s="788">
        <v>125</v>
      </c>
      <c r="P257" s="787" t="s">
        <v>155</v>
      </c>
      <c r="Q257" s="788">
        <v>127</v>
      </c>
    </row>
    <row r="258" customHeight="1" spans="1:17">
      <c r="A258" s="790" t="s">
        <v>12</v>
      </c>
      <c r="B258" s="791">
        <v>28</v>
      </c>
      <c r="D258" s="790" t="s">
        <v>12</v>
      </c>
      <c r="E258" s="791">
        <v>49</v>
      </c>
      <c r="G258" s="793" t="s">
        <v>12</v>
      </c>
      <c r="H258" s="791">
        <v>87</v>
      </c>
      <c r="J258" s="793" t="s">
        <v>12</v>
      </c>
      <c r="K258" s="791">
        <v>118</v>
      </c>
      <c r="M258" s="793" t="s">
        <v>12</v>
      </c>
      <c r="N258" s="791">
        <v>125</v>
      </c>
      <c r="P258" s="790" t="s">
        <v>12</v>
      </c>
      <c r="Q258" s="791">
        <v>127</v>
      </c>
    </row>
    <row r="259" customHeight="1" spans="1:17">
      <c r="A259" s="789"/>
      <c r="B259" s="789"/>
      <c r="D259" s="789"/>
      <c r="E259" s="789"/>
      <c r="G259" s="789"/>
      <c r="H259" s="789"/>
      <c r="J259" s="789"/>
      <c r="K259" s="789"/>
      <c r="M259" s="789"/>
      <c r="N259" s="789"/>
      <c r="P259" s="789"/>
      <c r="Q259" s="789"/>
    </row>
    <row r="260" customHeight="1" spans="1:17">
      <c r="A260" s="786" t="s">
        <v>156</v>
      </c>
      <c r="B260" s="786" t="s">
        <v>3</v>
      </c>
      <c r="D260" s="786" t="s">
        <v>156</v>
      </c>
      <c r="E260" s="786" t="s">
        <v>3</v>
      </c>
      <c r="G260" s="786" t="s">
        <v>156</v>
      </c>
      <c r="H260" s="786" t="s">
        <v>3</v>
      </c>
      <c r="J260" s="786" t="s">
        <v>156</v>
      </c>
      <c r="K260" s="786" t="s">
        <v>3</v>
      </c>
      <c r="M260" s="786" t="s">
        <v>156</v>
      </c>
      <c r="N260" s="786" t="s">
        <v>3</v>
      </c>
      <c r="P260" s="786" t="s">
        <v>156</v>
      </c>
      <c r="Q260" s="786" t="s">
        <v>3</v>
      </c>
    </row>
    <row r="261" customHeight="1" spans="1:17">
      <c r="A261" s="787" t="s">
        <v>157</v>
      </c>
      <c r="B261" s="788">
        <v>28</v>
      </c>
      <c r="D261" s="787" t="s">
        <v>157</v>
      </c>
      <c r="E261" s="788">
        <v>51</v>
      </c>
      <c r="G261" s="792" t="s">
        <v>157</v>
      </c>
      <c r="H261" s="788">
        <v>85</v>
      </c>
      <c r="J261" s="792" t="s">
        <v>157</v>
      </c>
      <c r="K261" s="788">
        <v>124</v>
      </c>
      <c r="M261" s="792" t="s">
        <v>157</v>
      </c>
      <c r="N261" s="788">
        <v>138</v>
      </c>
      <c r="P261" s="787" t="s">
        <v>157</v>
      </c>
      <c r="Q261" s="788">
        <v>142</v>
      </c>
    </row>
    <row r="262" customHeight="1" spans="1:17">
      <c r="A262" s="790" t="s">
        <v>12</v>
      </c>
      <c r="B262" s="791">
        <v>28</v>
      </c>
      <c r="D262" s="790" t="s">
        <v>12</v>
      </c>
      <c r="E262" s="791">
        <v>51</v>
      </c>
      <c r="G262" s="793" t="s">
        <v>12</v>
      </c>
      <c r="H262" s="791">
        <v>85</v>
      </c>
      <c r="J262" s="793" t="s">
        <v>12</v>
      </c>
      <c r="K262" s="791">
        <v>124</v>
      </c>
      <c r="M262" s="793" t="s">
        <v>12</v>
      </c>
      <c r="N262" s="791">
        <v>138</v>
      </c>
      <c r="P262" s="790" t="s">
        <v>12</v>
      </c>
      <c r="Q262" s="791">
        <v>142</v>
      </c>
    </row>
    <row r="263" customHeight="1" spans="4:17">
      <c r="D263" s="789"/>
      <c r="E263" s="789"/>
      <c r="G263" s="789"/>
      <c r="H263" s="789"/>
      <c r="J263" s="789"/>
      <c r="K263" s="789"/>
      <c r="M263" s="789"/>
      <c r="N263" s="789"/>
      <c r="P263" s="789"/>
      <c r="Q263" s="789"/>
    </row>
    <row r="264" customHeight="1" spans="1:17">
      <c r="A264" s="786" t="s">
        <v>158</v>
      </c>
      <c r="B264" s="786" t="s">
        <v>3</v>
      </c>
      <c r="D264" s="786" t="s">
        <v>158</v>
      </c>
      <c r="E264" s="786" t="s">
        <v>3</v>
      </c>
      <c r="G264" s="786" t="s">
        <v>158</v>
      </c>
      <c r="H264" s="786" t="s">
        <v>3</v>
      </c>
      <c r="J264" s="786" t="s">
        <v>158</v>
      </c>
      <c r="K264" s="786" t="s">
        <v>3</v>
      </c>
      <c r="M264" s="786" t="s">
        <v>158</v>
      </c>
      <c r="N264" s="786" t="s">
        <v>3</v>
      </c>
      <c r="P264" s="786" t="s">
        <v>158</v>
      </c>
      <c r="Q264" s="786" t="s">
        <v>3</v>
      </c>
    </row>
    <row r="265" customHeight="1" spans="1:17">
      <c r="A265" s="787" t="s">
        <v>159</v>
      </c>
      <c r="B265" s="788">
        <v>27</v>
      </c>
      <c r="D265" s="787" t="s">
        <v>159</v>
      </c>
      <c r="E265" s="788">
        <v>49</v>
      </c>
      <c r="G265" s="792" t="s">
        <v>159</v>
      </c>
      <c r="H265" s="788">
        <v>83</v>
      </c>
      <c r="J265" s="792" t="s">
        <v>159</v>
      </c>
      <c r="K265" s="788">
        <v>113</v>
      </c>
      <c r="M265" s="792" t="s">
        <v>159</v>
      </c>
      <c r="N265" s="788">
        <v>117</v>
      </c>
      <c r="P265" s="787" t="s">
        <v>159</v>
      </c>
      <c r="Q265" s="788">
        <v>118</v>
      </c>
    </row>
    <row r="266" customHeight="1" spans="1:17">
      <c r="A266" s="790" t="s">
        <v>12</v>
      </c>
      <c r="B266" s="791">
        <v>27</v>
      </c>
      <c r="D266" s="790" t="s">
        <v>12</v>
      </c>
      <c r="E266" s="791">
        <v>49</v>
      </c>
      <c r="G266" s="793" t="s">
        <v>12</v>
      </c>
      <c r="H266" s="791">
        <v>83</v>
      </c>
      <c r="J266" s="793" t="s">
        <v>12</v>
      </c>
      <c r="K266" s="791">
        <v>113</v>
      </c>
      <c r="M266" s="793" t="s">
        <v>12</v>
      </c>
      <c r="N266" s="791">
        <v>117</v>
      </c>
      <c r="P266" s="790" t="s">
        <v>12</v>
      </c>
      <c r="Q266" s="791">
        <v>118</v>
      </c>
    </row>
    <row r="267" customHeight="1" spans="1:17">
      <c r="A267" s="789"/>
      <c r="B267" s="789"/>
      <c r="D267" s="789"/>
      <c r="E267" s="789"/>
      <c r="G267" s="789"/>
      <c r="H267" s="789"/>
      <c r="J267" s="789"/>
      <c r="K267" s="789"/>
      <c r="M267" s="789"/>
      <c r="N267" s="789"/>
      <c r="P267" s="789"/>
      <c r="Q267" s="789"/>
    </row>
    <row r="268" customHeight="1" spans="1:17">
      <c r="A268" s="786" t="s">
        <v>160</v>
      </c>
      <c r="B268" s="786" t="s">
        <v>3</v>
      </c>
      <c r="D268" s="786" t="s">
        <v>160</v>
      </c>
      <c r="E268" s="786" t="s">
        <v>3</v>
      </c>
      <c r="G268" s="786" t="s">
        <v>160</v>
      </c>
      <c r="H268" s="786" t="s">
        <v>3</v>
      </c>
      <c r="J268" s="786" t="s">
        <v>160</v>
      </c>
      <c r="K268" s="786" t="s">
        <v>3</v>
      </c>
      <c r="M268" s="786" t="s">
        <v>160</v>
      </c>
      <c r="N268" s="786" t="s">
        <v>3</v>
      </c>
      <c r="P268" s="786" t="s">
        <v>160</v>
      </c>
      <c r="Q268" s="786" t="s">
        <v>3</v>
      </c>
    </row>
    <row r="269" customHeight="1" spans="1:17">
      <c r="A269" s="787" t="s">
        <v>161</v>
      </c>
      <c r="B269" s="788">
        <v>16</v>
      </c>
      <c r="D269" s="787" t="s">
        <v>161</v>
      </c>
      <c r="E269" s="788">
        <v>25</v>
      </c>
      <c r="G269" s="792" t="s">
        <v>161</v>
      </c>
      <c r="H269" s="788">
        <v>50</v>
      </c>
      <c r="J269" s="792" t="s">
        <v>161</v>
      </c>
      <c r="K269" s="788">
        <v>74</v>
      </c>
      <c r="M269" s="792" t="s">
        <v>161</v>
      </c>
      <c r="N269" s="788">
        <v>79</v>
      </c>
      <c r="P269" s="787" t="s">
        <v>161</v>
      </c>
      <c r="Q269" s="788">
        <v>80</v>
      </c>
    </row>
    <row r="270" customHeight="1" spans="1:17">
      <c r="A270" s="790" t="s">
        <v>12</v>
      </c>
      <c r="B270" s="791">
        <v>16</v>
      </c>
      <c r="D270" s="790" t="s">
        <v>12</v>
      </c>
      <c r="E270" s="791">
        <v>25</v>
      </c>
      <c r="G270" s="793" t="s">
        <v>12</v>
      </c>
      <c r="H270" s="791">
        <v>50</v>
      </c>
      <c r="J270" s="793" t="s">
        <v>12</v>
      </c>
      <c r="K270" s="791">
        <v>74</v>
      </c>
      <c r="M270" s="793" t="s">
        <v>12</v>
      </c>
      <c r="N270" s="791">
        <v>79</v>
      </c>
      <c r="P270" s="790" t="s">
        <v>12</v>
      </c>
      <c r="Q270" s="791">
        <v>80</v>
      </c>
    </row>
    <row r="271" customHeight="1" spans="1:17">
      <c r="A271" s="789"/>
      <c r="B271" s="789"/>
      <c r="D271" s="789"/>
      <c r="E271" s="789"/>
      <c r="G271" s="789"/>
      <c r="H271" s="789"/>
      <c r="J271" s="789"/>
      <c r="K271" s="789"/>
      <c r="M271" s="789"/>
      <c r="N271" s="789"/>
      <c r="P271" s="789"/>
      <c r="Q271" s="789"/>
    </row>
    <row r="272" customHeight="1" spans="1:17">
      <c r="A272" s="786" t="s">
        <v>162</v>
      </c>
      <c r="B272" s="786" t="s">
        <v>3</v>
      </c>
      <c r="D272" s="786" t="s">
        <v>162</v>
      </c>
      <c r="E272" s="786" t="s">
        <v>3</v>
      </c>
      <c r="G272" s="786" t="s">
        <v>162</v>
      </c>
      <c r="H272" s="786" t="s">
        <v>3</v>
      </c>
      <c r="J272" s="786" t="s">
        <v>162</v>
      </c>
      <c r="K272" s="786" t="s">
        <v>3</v>
      </c>
      <c r="M272" s="786" t="s">
        <v>162</v>
      </c>
      <c r="N272" s="786" t="s">
        <v>3</v>
      </c>
      <c r="P272" s="786" t="s">
        <v>162</v>
      </c>
      <c r="Q272" s="786" t="s">
        <v>3</v>
      </c>
    </row>
    <row r="273" customHeight="1" spans="1:17">
      <c r="A273" s="787" t="s">
        <v>163</v>
      </c>
      <c r="B273" s="788">
        <v>32</v>
      </c>
      <c r="D273" s="787" t="s">
        <v>163</v>
      </c>
      <c r="E273" s="788">
        <v>50</v>
      </c>
      <c r="G273" s="792" t="s">
        <v>163</v>
      </c>
      <c r="H273" s="788">
        <v>90</v>
      </c>
      <c r="J273" s="792" t="s">
        <v>163</v>
      </c>
      <c r="K273" s="788">
        <v>119</v>
      </c>
      <c r="M273" s="792" t="s">
        <v>163</v>
      </c>
      <c r="N273" s="788">
        <v>121</v>
      </c>
      <c r="P273" s="787" t="s">
        <v>163</v>
      </c>
      <c r="Q273" s="788">
        <v>122</v>
      </c>
    </row>
    <row r="274" customHeight="1" spans="1:17">
      <c r="A274" s="790" t="s">
        <v>12</v>
      </c>
      <c r="B274" s="791">
        <v>32</v>
      </c>
      <c r="D274" s="790" t="s">
        <v>12</v>
      </c>
      <c r="E274" s="791">
        <v>50</v>
      </c>
      <c r="G274" s="793" t="s">
        <v>12</v>
      </c>
      <c r="H274" s="791">
        <v>90</v>
      </c>
      <c r="J274" s="793" t="s">
        <v>12</v>
      </c>
      <c r="K274" s="791">
        <v>119</v>
      </c>
      <c r="M274" s="793" t="s">
        <v>12</v>
      </c>
      <c r="N274" s="791">
        <v>121</v>
      </c>
      <c r="P274" s="790" t="s">
        <v>12</v>
      </c>
      <c r="Q274" s="791">
        <v>122</v>
      </c>
    </row>
    <row r="275" customHeight="1" spans="1:17">
      <c r="A275" s="789"/>
      <c r="B275" s="789"/>
      <c r="D275" s="789"/>
      <c r="E275" s="789"/>
      <c r="G275" s="789"/>
      <c r="H275" s="789"/>
      <c r="J275" s="789"/>
      <c r="K275" s="789"/>
      <c r="M275" s="789"/>
      <c r="N275" s="789"/>
      <c r="P275" s="789"/>
      <c r="Q275" s="789"/>
    </row>
    <row r="276" customHeight="1" spans="1:17">
      <c r="A276" s="786" t="s">
        <v>164</v>
      </c>
      <c r="B276" s="786" t="s">
        <v>3</v>
      </c>
      <c r="D276" s="786" t="s">
        <v>164</v>
      </c>
      <c r="E276" s="786" t="s">
        <v>3</v>
      </c>
      <c r="G276" s="786" t="s">
        <v>164</v>
      </c>
      <c r="H276" s="786" t="s">
        <v>3</v>
      </c>
      <c r="J276" s="786" t="s">
        <v>164</v>
      </c>
      <c r="K276" s="786" t="s">
        <v>3</v>
      </c>
      <c r="M276" s="786" t="s">
        <v>164</v>
      </c>
      <c r="N276" s="786" t="s">
        <v>3</v>
      </c>
      <c r="P276" s="786" t="s">
        <v>164</v>
      </c>
      <c r="Q276" s="786" t="s">
        <v>3</v>
      </c>
    </row>
    <row r="277" customHeight="1" spans="1:17">
      <c r="A277" s="787" t="s">
        <v>165</v>
      </c>
      <c r="B277" s="788">
        <v>47</v>
      </c>
      <c r="D277" s="787" t="s">
        <v>165</v>
      </c>
      <c r="E277" s="788">
        <v>88</v>
      </c>
      <c r="G277" s="792" t="s">
        <v>165</v>
      </c>
      <c r="H277" s="788">
        <v>140</v>
      </c>
      <c r="J277" s="792" t="s">
        <v>165</v>
      </c>
      <c r="K277" s="788">
        <v>195</v>
      </c>
      <c r="M277" s="792" t="s">
        <v>165</v>
      </c>
      <c r="N277" s="788">
        <v>215</v>
      </c>
      <c r="P277" s="787" t="s">
        <v>165</v>
      </c>
      <c r="Q277" s="788">
        <v>220</v>
      </c>
    </row>
    <row r="278" customHeight="1" spans="1:17">
      <c r="A278" s="790" t="s">
        <v>12</v>
      </c>
      <c r="B278" s="791">
        <v>47</v>
      </c>
      <c r="D278" s="790" t="s">
        <v>12</v>
      </c>
      <c r="E278" s="791">
        <v>88</v>
      </c>
      <c r="G278" s="793" t="s">
        <v>12</v>
      </c>
      <c r="H278" s="791">
        <v>140</v>
      </c>
      <c r="J278" s="793" t="s">
        <v>12</v>
      </c>
      <c r="K278" s="791">
        <v>195</v>
      </c>
      <c r="M278" s="793" t="s">
        <v>12</v>
      </c>
      <c r="N278" s="791">
        <v>215</v>
      </c>
      <c r="P278" s="790" t="s">
        <v>12</v>
      </c>
      <c r="Q278" s="791">
        <v>220</v>
      </c>
    </row>
    <row r="279" customHeight="1" spans="1:17">
      <c r="A279" s="789"/>
      <c r="B279" s="789"/>
      <c r="D279" s="789"/>
      <c r="E279" s="789"/>
      <c r="G279" s="789"/>
      <c r="H279" s="789"/>
      <c r="J279" s="789"/>
      <c r="K279" s="789"/>
      <c r="M279" s="789"/>
      <c r="N279" s="789"/>
      <c r="P279" s="789"/>
      <c r="Q279" s="789"/>
    </row>
    <row r="280" customHeight="1" spans="1:17">
      <c r="A280" s="786" t="s">
        <v>166</v>
      </c>
      <c r="B280" s="786" t="s">
        <v>3</v>
      </c>
      <c r="D280" s="786" t="s">
        <v>166</v>
      </c>
      <c r="E280" s="786" t="s">
        <v>3</v>
      </c>
      <c r="G280" s="786" t="s">
        <v>166</v>
      </c>
      <c r="H280" s="786" t="s">
        <v>3</v>
      </c>
      <c r="J280" s="786" t="s">
        <v>166</v>
      </c>
      <c r="K280" s="786" t="s">
        <v>3</v>
      </c>
      <c r="M280" s="786" t="s">
        <v>166</v>
      </c>
      <c r="N280" s="786" t="s">
        <v>3</v>
      </c>
      <c r="P280" s="786" t="s">
        <v>166</v>
      </c>
      <c r="Q280" s="786" t="s">
        <v>3</v>
      </c>
    </row>
    <row r="281" customHeight="1" spans="1:17">
      <c r="A281" s="787" t="s">
        <v>167</v>
      </c>
      <c r="B281" s="788">
        <v>20</v>
      </c>
      <c r="D281" s="787" t="s">
        <v>167</v>
      </c>
      <c r="E281" s="788">
        <v>38</v>
      </c>
      <c r="G281" s="792" t="s">
        <v>167</v>
      </c>
      <c r="H281" s="788">
        <v>60</v>
      </c>
      <c r="J281" s="792" t="s">
        <v>167</v>
      </c>
      <c r="K281" s="788">
        <v>88</v>
      </c>
      <c r="M281" s="792" t="s">
        <v>167</v>
      </c>
      <c r="N281" s="788">
        <v>93</v>
      </c>
      <c r="P281" s="787" t="s">
        <v>167</v>
      </c>
      <c r="Q281" s="788">
        <v>97</v>
      </c>
    </row>
    <row r="282" customHeight="1" spans="1:17">
      <c r="A282" s="790" t="s">
        <v>12</v>
      </c>
      <c r="B282" s="791">
        <v>20</v>
      </c>
      <c r="D282" s="790" t="s">
        <v>12</v>
      </c>
      <c r="E282" s="791">
        <v>38</v>
      </c>
      <c r="G282" s="793" t="s">
        <v>12</v>
      </c>
      <c r="H282" s="791">
        <v>60</v>
      </c>
      <c r="J282" s="793" t="s">
        <v>12</v>
      </c>
      <c r="K282" s="791">
        <v>88</v>
      </c>
      <c r="M282" s="793" t="s">
        <v>12</v>
      </c>
      <c r="N282" s="791">
        <v>93</v>
      </c>
      <c r="P282" s="790" t="s">
        <v>12</v>
      </c>
      <c r="Q282" s="791">
        <v>97</v>
      </c>
    </row>
    <row r="283" customHeight="1" spans="1:17">
      <c r="A283" s="789"/>
      <c r="B283" s="789"/>
      <c r="D283" s="789"/>
      <c r="E283" s="789"/>
      <c r="G283" s="789"/>
      <c r="H283" s="789"/>
      <c r="J283" s="789"/>
      <c r="K283" s="789"/>
      <c r="M283" s="789"/>
      <c r="N283" s="789"/>
      <c r="P283" s="789"/>
      <c r="Q283" s="789"/>
    </row>
    <row r="284" customHeight="1" spans="1:17">
      <c r="A284" s="786" t="s">
        <v>168</v>
      </c>
      <c r="B284" s="786" t="s">
        <v>3</v>
      </c>
      <c r="D284" s="786" t="s">
        <v>168</v>
      </c>
      <c r="E284" s="786" t="s">
        <v>3</v>
      </c>
      <c r="G284" s="786" t="s">
        <v>168</v>
      </c>
      <c r="H284" s="786" t="s">
        <v>3</v>
      </c>
      <c r="J284" s="786" t="s">
        <v>168</v>
      </c>
      <c r="K284" s="786" t="s">
        <v>3</v>
      </c>
      <c r="M284" s="786" t="s">
        <v>168</v>
      </c>
      <c r="N284" s="786" t="s">
        <v>3</v>
      </c>
      <c r="P284" s="786" t="s">
        <v>168</v>
      </c>
      <c r="Q284" s="786" t="s">
        <v>3</v>
      </c>
    </row>
    <row r="285" customHeight="1" spans="1:17">
      <c r="A285" s="787" t="s">
        <v>169</v>
      </c>
      <c r="B285" s="788">
        <v>27</v>
      </c>
      <c r="D285" s="787" t="s">
        <v>169</v>
      </c>
      <c r="E285" s="788">
        <v>56</v>
      </c>
      <c r="G285" s="792" t="s">
        <v>169</v>
      </c>
      <c r="H285" s="788">
        <v>86</v>
      </c>
      <c r="J285" s="792" t="s">
        <v>169</v>
      </c>
      <c r="K285" s="788">
        <v>106</v>
      </c>
      <c r="M285" s="792" t="s">
        <v>169</v>
      </c>
      <c r="N285" s="788">
        <v>111</v>
      </c>
      <c r="P285" s="787" t="s">
        <v>169</v>
      </c>
      <c r="Q285" s="788">
        <v>113</v>
      </c>
    </row>
    <row r="286" customHeight="1" spans="1:17">
      <c r="A286" s="790" t="s">
        <v>12</v>
      </c>
      <c r="B286" s="791">
        <v>27</v>
      </c>
      <c r="D286" s="790" t="s">
        <v>12</v>
      </c>
      <c r="E286" s="791">
        <v>56</v>
      </c>
      <c r="G286" s="793" t="s">
        <v>12</v>
      </c>
      <c r="H286" s="791">
        <v>86</v>
      </c>
      <c r="J286" s="793" t="s">
        <v>12</v>
      </c>
      <c r="K286" s="791">
        <v>106</v>
      </c>
      <c r="M286" s="793" t="s">
        <v>12</v>
      </c>
      <c r="N286" s="791">
        <v>111</v>
      </c>
      <c r="P286" s="790" t="s">
        <v>12</v>
      </c>
      <c r="Q286" s="791">
        <v>113</v>
      </c>
    </row>
    <row r="287" customHeight="1" spans="1:17">
      <c r="A287" s="789"/>
      <c r="B287" s="789"/>
      <c r="D287" s="789"/>
      <c r="E287" s="789"/>
      <c r="G287" s="789"/>
      <c r="H287" s="789"/>
      <c r="J287" s="789"/>
      <c r="K287" s="789"/>
      <c r="M287" s="789"/>
      <c r="N287" s="789"/>
      <c r="P287" s="789"/>
      <c r="Q287" s="789"/>
    </row>
    <row r="288" customHeight="1" spans="1:17">
      <c r="A288" s="786" t="s">
        <v>170</v>
      </c>
      <c r="B288" s="786" t="s">
        <v>3</v>
      </c>
      <c r="D288" s="786" t="s">
        <v>170</v>
      </c>
      <c r="E288" s="786" t="s">
        <v>3</v>
      </c>
      <c r="G288" s="786" t="s">
        <v>170</v>
      </c>
      <c r="H288" s="786" t="s">
        <v>3</v>
      </c>
      <c r="J288" s="786" t="s">
        <v>170</v>
      </c>
      <c r="K288" s="786" t="s">
        <v>3</v>
      </c>
      <c r="M288" s="786" t="s">
        <v>170</v>
      </c>
      <c r="N288" s="786" t="s">
        <v>3</v>
      </c>
      <c r="P288" s="786" t="s">
        <v>170</v>
      </c>
      <c r="Q288" s="786" t="s">
        <v>3</v>
      </c>
    </row>
    <row r="289" customHeight="1" spans="1:17">
      <c r="A289" s="787" t="s">
        <v>171</v>
      </c>
      <c r="B289" s="788">
        <v>42</v>
      </c>
      <c r="D289" s="787" t="s">
        <v>171</v>
      </c>
      <c r="E289" s="788">
        <v>62</v>
      </c>
      <c r="G289" s="792" t="s">
        <v>171</v>
      </c>
      <c r="H289" s="788">
        <v>99</v>
      </c>
      <c r="J289" s="792" t="s">
        <v>171</v>
      </c>
      <c r="K289" s="788">
        <v>134</v>
      </c>
      <c r="M289" s="792" t="s">
        <v>171</v>
      </c>
      <c r="N289" s="788">
        <v>145</v>
      </c>
      <c r="P289" s="787" t="s">
        <v>171</v>
      </c>
      <c r="Q289" s="788">
        <v>149</v>
      </c>
    </row>
    <row r="290" customHeight="1" spans="1:17">
      <c r="A290" s="790" t="s">
        <v>12</v>
      </c>
      <c r="B290" s="791">
        <v>42</v>
      </c>
      <c r="D290" s="790" t="s">
        <v>12</v>
      </c>
      <c r="E290" s="791">
        <v>62</v>
      </c>
      <c r="G290" s="793" t="s">
        <v>12</v>
      </c>
      <c r="H290" s="791">
        <v>99</v>
      </c>
      <c r="J290" s="793" t="s">
        <v>12</v>
      </c>
      <c r="K290" s="791">
        <v>134</v>
      </c>
      <c r="M290" s="793" t="s">
        <v>12</v>
      </c>
      <c r="N290" s="791">
        <v>145</v>
      </c>
      <c r="P290" s="790" t="s">
        <v>12</v>
      </c>
      <c r="Q290" s="791">
        <v>149</v>
      </c>
    </row>
    <row r="291" customHeight="1" spans="1:17">
      <c r="A291" s="789"/>
      <c r="B291" s="789"/>
      <c r="D291" s="789"/>
      <c r="E291" s="789"/>
      <c r="G291" s="789"/>
      <c r="H291" s="789"/>
      <c r="J291" s="789"/>
      <c r="K291" s="789"/>
      <c r="M291" s="789"/>
      <c r="N291" s="789"/>
      <c r="P291" s="789"/>
      <c r="Q291" s="789"/>
    </row>
    <row r="292" customHeight="1" spans="1:17">
      <c r="A292" s="786" t="s">
        <v>172</v>
      </c>
      <c r="B292" s="786" t="s">
        <v>3</v>
      </c>
      <c r="D292" s="786" t="s">
        <v>172</v>
      </c>
      <c r="E292" s="786" t="s">
        <v>3</v>
      </c>
      <c r="G292" s="786" t="s">
        <v>172</v>
      </c>
      <c r="H292" s="786" t="s">
        <v>3</v>
      </c>
      <c r="J292" s="786" t="s">
        <v>172</v>
      </c>
      <c r="K292" s="786" t="s">
        <v>3</v>
      </c>
      <c r="M292" s="786" t="s">
        <v>172</v>
      </c>
      <c r="N292" s="786" t="s">
        <v>3</v>
      </c>
      <c r="P292" s="786" t="s">
        <v>172</v>
      </c>
      <c r="Q292" s="786" t="s">
        <v>3</v>
      </c>
    </row>
    <row r="293" customHeight="1" spans="1:17">
      <c r="A293" s="787" t="s">
        <v>173</v>
      </c>
      <c r="B293" s="788">
        <v>11</v>
      </c>
      <c r="D293" s="787" t="s">
        <v>173</v>
      </c>
      <c r="E293" s="788">
        <v>23</v>
      </c>
      <c r="G293" s="792" t="s">
        <v>173</v>
      </c>
      <c r="H293" s="788">
        <v>46</v>
      </c>
      <c r="J293" s="792" t="s">
        <v>173</v>
      </c>
      <c r="K293" s="788">
        <v>65</v>
      </c>
      <c r="M293" s="792" t="s">
        <v>173</v>
      </c>
      <c r="N293" s="788">
        <v>68</v>
      </c>
      <c r="P293" s="787" t="s">
        <v>173</v>
      </c>
      <c r="Q293" s="788">
        <v>66</v>
      </c>
    </row>
    <row r="294" customHeight="1" spans="1:17">
      <c r="A294" s="790" t="s">
        <v>12</v>
      </c>
      <c r="B294" s="791">
        <v>11</v>
      </c>
      <c r="D294" s="790" t="s">
        <v>12</v>
      </c>
      <c r="E294" s="791">
        <v>23</v>
      </c>
      <c r="G294" s="793" t="s">
        <v>12</v>
      </c>
      <c r="H294" s="791">
        <v>46</v>
      </c>
      <c r="J294" s="793" t="s">
        <v>12</v>
      </c>
      <c r="K294" s="791">
        <v>65</v>
      </c>
      <c r="M294" s="793" t="s">
        <v>12</v>
      </c>
      <c r="N294" s="791">
        <v>68</v>
      </c>
      <c r="P294" s="790" t="s">
        <v>12</v>
      </c>
      <c r="Q294" s="791">
        <v>66</v>
      </c>
    </row>
    <row r="295" customHeight="1" spans="1:17">
      <c r="A295" s="789"/>
      <c r="B295" s="789"/>
      <c r="D295" s="789"/>
      <c r="E295" s="789"/>
      <c r="G295" s="789"/>
      <c r="H295" s="789"/>
      <c r="J295" s="789"/>
      <c r="K295" s="789"/>
      <c r="M295" s="789"/>
      <c r="N295" s="789"/>
      <c r="P295" s="789"/>
      <c r="Q295" s="789"/>
    </row>
    <row r="296" customHeight="1" spans="1:17">
      <c r="A296" s="786" t="s">
        <v>174</v>
      </c>
      <c r="B296" s="786" t="s">
        <v>3</v>
      </c>
      <c r="D296" s="786" t="s">
        <v>174</v>
      </c>
      <c r="E296" s="786" t="s">
        <v>3</v>
      </c>
      <c r="G296" s="786" t="s">
        <v>174</v>
      </c>
      <c r="H296" s="786" t="s">
        <v>3</v>
      </c>
      <c r="J296" s="786" t="s">
        <v>174</v>
      </c>
      <c r="K296" s="786" t="s">
        <v>3</v>
      </c>
      <c r="M296" s="786" t="s">
        <v>174</v>
      </c>
      <c r="N296" s="786" t="s">
        <v>3</v>
      </c>
      <c r="P296" s="786" t="s">
        <v>174</v>
      </c>
      <c r="Q296" s="786" t="s">
        <v>3</v>
      </c>
    </row>
    <row r="297" customHeight="1" spans="1:17">
      <c r="A297" s="787" t="s">
        <v>175</v>
      </c>
      <c r="B297" s="788">
        <v>43</v>
      </c>
      <c r="D297" s="787" t="s">
        <v>175</v>
      </c>
      <c r="E297" s="788">
        <v>75</v>
      </c>
      <c r="G297" s="792" t="s">
        <v>175</v>
      </c>
      <c r="H297" s="788">
        <v>130</v>
      </c>
      <c r="J297" s="792" t="s">
        <v>175</v>
      </c>
      <c r="K297" s="788">
        <v>202</v>
      </c>
      <c r="M297" s="792" t="s">
        <v>175</v>
      </c>
      <c r="N297" s="788">
        <v>214</v>
      </c>
      <c r="P297" s="787" t="s">
        <v>175</v>
      </c>
      <c r="Q297" s="788">
        <v>222</v>
      </c>
    </row>
    <row r="298" customHeight="1" spans="1:17">
      <c r="A298" s="790" t="s">
        <v>12</v>
      </c>
      <c r="B298" s="791">
        <v>43</v>
      </c>
      <c r="D298" s="790" t="s">
        <v>12</v>
      </c>
      <c r="E298" s="791">
        <v>75</v>
      </c>
      <c r="G298" s="793" t="s">
        <v>12</v>
      </c>
      <c r="H298" s="791">
        <v>130</v>
      </c>
      <c r="J298" s="793" t="s">
        <v>12</v>
      </c>
      <c r="K298" s="791">
        <v>202</v>
      </c>
      <c r="M298" s="793" t="s">
        <v>12</v>
      </c>
      <c r="N298" s="791">
        <v>214</v>
      </c>
      <c r="P298" s="790" t="s">
        <v>12</v>
      </c>
      <c r="Q298" s="791">
        <v>222</v>
      </c>
    </row>
    <row r="299" customHeight="1" spans="1:17">
      <c r="A299" s="789"/>
      <c r="B299" s="789"/>
      <c r="D299" s="789"/>
      <c r="E299" s="789"/>
      <c r="G299" s="789"/>
      <c r="H299" s="789"/>
      <c r="J299" s="789"/>
      <c r="K299" s="789"/>
      <c r="M299" s="789"/>
      <c r="N299" s="789"/>
      <c r="P299" s="789"/>
      <c r="Q299" s="789"/>
    </row>
    <row r="300" customHeight="1" spans="1:17">
      <c r="A300" s="786" t="s">
        <v>176</v>
      </c>
      <c r="B300" s="786" t="s">
        <v>3</v>
      </c>
      <c r="D300" s="786" t="s">
        <v>176</v>
      </c>
      <c r="E300" s="786" t="s">
        <v>3</v>
      </c>
      <c r="G300" s="786" t="s">
        <v>176</v>
      </c>
      <c r="H300" s="786" t="s">
        <v>3</v>
      </c>
      <c r="J300" s="786" t="s">
        <v>176</v>
      </c>
      <c r="K300" s="786" t="s">
        <v>3</v>
      </c>
      <c r="M300" s="786" t="s">
        <v>176</v>
      </c>
      <c r="N300" s="786" t="s">
        <v>3</v>
      </c>
      <c r="P300" s="786" t="s">
        <v>176</v>
      </c>
      <c r="Q300" s="786" t="s">
        <v>3</v>
      </c>
    </row>
    <row r="301" customHeight="1" spans="1:17">
      <c r="A301" s="787" t="s">
        <v>177</v>
      </c>
      <c r="B301" s="788">
        <v>14</v>
      </c>
      <c r="D301" s="787" t="s">
        <v>177</v>
      </c>
      <c r="E301" s="788">
        <v>27</v>
      </c>
      <c r="G301" s="792" t="s">
        <v>177</v>
      </c>
      <c r="H301" s="788">
        <v>60</v>
      </c>
      <c r="J301" s="792" t="s">
        <v>177</v>
      </c>
      <c r="K301" s="788">
        <v>73</v>
      </c>
      <c r="M301" s="792" t="s">
        <v>177</v>
      </c>
      <c r="N301" s="788">
        <v>74</v>
      </c>
      <c r="P301" s="787" t="s">
        <v>177</v>
      </c>
      <c r="Q301" s="788">
        <v>72</v>
      </c>
    </row>
    <row r="302" customHeight="1" spans="1:17">
      <c r="A302" s="790" t="s">
        <v>12</v>
      </c>
      <c r="B302" s="791">
        <v>14</v>
      </c>
      <c r="D302" s="790" t="s">
        <v>12</v>
      </c>
      <c r="E302" s="791">
        <v>27</v>
      </c>
      <c r="G302" s="793" t="s">
        <v>12</v>
      </c>
      <c r="H302" s="791">
        <v>60</v>
      </c>
      <c r="J302" s="793" t="s">
        <v>12</v>
      </c>
      <c r="K302" s="791">
        <v>73</v>
      </c>
      <c r="M302" s="793" t="s">
        <v>12</v>
      </c>
      <c r="N302" s="791">
        <v>74</v>
      </c>
      <c r="P302" s="790" t="s">
        <v>12</v>
      </c>
      <c r="Q302" s="791">
        <v>72</v>
      </c>
    </row>
    <row r="303" customHeight="1" spans="4:17">
      <c r="D303" s="789"/>
      <c r="E303" s="789"/>
      <c r="G303" s="789"/>
      <c r="H303" s="789"/>
      <c r="J303" s="789"/>
      <c r="K303" s="789"/>
      <c r="M303" s="789"/>
      <c r="N303" s="789"/>
      <c r="P303" s="789"/>
      <c r="Q303" s="789"/>
    </row>
    <row r="304" customHeight="1" spans="1:17">
      <c r="A304" s="786" t="s">
        <v>178</v>
      </c>
      <c r="B304" s="786" t="s">
        <v>3</v>
      </c>
      <c r="D304" s="786" t="s">
        <v>178</v>
      </c>
      <c r="E304" s="786" t="s">
        <v>3</v>
      </c>
      <c r="G304" s="786" t="s">
        <v>178</v>
      </c>
      <c r="H304" s="786" t="s">
        <v>3</v>
      </c>
      <c r="J304" s="786" t="s">
        <v>178</v>
      </c>
      <c r="K304" s="786" t="s">
        <v>3</v>
      </c>
      <c r="M304" s="786" t="s">
        <v>178</v>
      </c>
      <c r="N304" s="786" t="s">
        <v>3</v>
      </c>
      <c r="P304" s="786" t="s">
        <v>178</v>
      </c>
      <c r="Q304" s="786" t="s">
        <v>3</v>
      </c>
    </row>
    <row r="305" customHeight="1" spans="1:17">
      <c r="A305" s="787" t="s">
        <v>179</v>
      </c>
      <c r="B305" s="788">
        <v>1</v>
      </c>
      <c r="D305" s="787" t="s">
        <v>179</v>
      </c>
      <c r="E305" s="788">
        <v>2</v>
      </c>
      <c r="G305" s="792" t="s">
        <v>179</v>
      </c>
      <c r="H305" s="788">
        <v>6</v>
      </c>
      <c r="J305" s="792" t="s">
        <v>179</v>
      </c>
      <c r="K305" s="788">
        <v>10</v>
      </c>
      <c r="M305" s="792" t="s">
        <v>179</v>
      </c>
      <c r="N305" s="788">
        <v>11</v>
      </c>
      <c r="P305" s="787" t="s">
        <v>179</v>
      </c>
      <c r="Q305" s="788">
        <v>11</v>
      </c>
    </row>
    <row r="306" customHeight="1" spans="1:17">
      <c r="A306" s="787" t="s">
        <v>180</v>
      </c>
      <c r="B306" s="788">
        <v>1</v>
      </c>
      <c r="D306" s="787" t="s">
        <v>180</v>
      </c>
      <c r="E306" s="788">
        <v>2</v>
      </c>
      <c r="G306" s="792" t="s">
        <v>180</v>
      </c>
      <c r="H306" s="788">
        <v>4</v>
      </c>
      <c r="J306" s="792" t="s">
        <v>180</v>
      </c>
      <c r="K306" s="788">
        <v>5</v>
      </c>
      <c r="M306" s="792" t="s">
        <v>180</v>
      </c>
      <c r="N306" s="788">
        <v>5</v>
      </c>
      <c r="P306" s="787" t="s">
        <v>180</v>
      </c>
      <c r="Q306" s="788">
        <v>5</v>
      </c>
    </row>
    <row r="307" customHeight="1" spans="1:17">
      <c r="A307" s="787" t="s">
        <v>181</v>
      </c>
      <c r="B307" s="788">
        <v>3</v>
      </c>
      <c r="D307" s="787" t="s">
        <v>182</v>
      </c>
      <c r="E307" s="788">
        <v>2</v>
      </c>
      <c r="G307" s="792" t="s">
        <v>182</v>
      </c>
      <c r="H307" s="788">
        <v>15</v>
      </c>
      <c r="J307" s="792" t="s">
        <v>182</v>
      </c>
      <c r="K307" s="788">
        <v>16</v>
      </c>
      <c r="M307" s="792" t="s">
        <v>182</v>
      </c>
      <c r="N307" s="788">
        <v>16</v>
      </c>
      <c r="P307" s="787" t="s">
        <v>182</v>
      </c>
      <c r="Q307" s="788">
        <v>16</v>
      </c>
    </row>
    <row r="308" customHeight="1" spans="1:17">
      <c r="A308" s="787" t="s">
        <v>183</v>
      </c>
      <c r="B308" s="788">
        <v>7</v>
      </c>
      <c r="D308" s="787" t="s">
        <v>181</v>
      </c>
      <c r="E308" s="788">
        <v>4</v>
      </c>
      <c r="G308" s="792" t="s">
        <v>181</v>
      </c>
      <c r="H308" s="788">
        <v>5</v>
      </c>
      <c r="J308" s="792" t="s">
        <v>181</v>
      </c>
      <c r="K308" s="788">
        <v>7</v>
      </c>
      <c r="M308" s="792" t="s">
        <v>181</v>
      </c>
      <c r="N308" s="788">
        <v>8</v>
      </c>
      <c r="P308" s="787" t="s">
        <v>181</v>
      </c>
      <c r="Q308" s="788">
        <v>8</v>
      </c>
    </row>
    <row r="309" customHeight="1" spans="1:17">
      <c r="A309" s="787" t="s">
        <v>184</v>
      </c>
      <c r="B309" s="788">
        <v>1</v>
      </c>
      <c r="D309" s="787" t="s">
        <v>183</v>
      </c>
      <c r="E309" s="788">
        <v>10</v>
      </c>
      <c r="G309" s="792" t="s">
        <v>185</v>
      </c>
      <c r="H309" s="788">
        <v>2</v>
      </c>
      <c r="J309" s="792" t="s">
        <v>185</v>
      </c>
      <c r="K309" s="788">
        <v>2</v>
      </c>
      <c r="M309" s="792" t="s">
        <v>185</v>
      </c>
      <c r="N309" s="788">
        <v>2</v>
      </c>
      <c r="P309" s="787" t="s">
        <v>185</v>
      </c>
      <c r="Q309" s="788">
        <v>2</v>
      </c>
    </row>
    <row r="310" customHeight="1" spans="1:17">
      <c r="A310" s="787" t="s">
        <v>186</v>
      </c>
      <c r="B310" s="788">
        <v>1</v>
      </c>
      <c r="D310" s="787" t="s">
        <v>184</v>
      </c>
      <c r="E310" s="788">
        <v>4</v>
      </c>
      <c r="G310" s="792" t="s">
        <v>183</v>
      </c>
      <c r="H310" s="788">
        <v>13</v>
      </c>
      <c r="J310" s="792" t="s">
        <v>183</v>
      </c>
      <c r="K310" s="788">
        <v>18</v>
      </c>
      <c r="M310" s="792" t="s">
        <v>183</v>
      </c>
      <c r="N310" s="788">
        <v>20</v>
      </c>
      <c r="P310" s="787" t="s">
        <v>183</v>
      </c>
      <c r="Q310" s="788">
        <v>21</v>
      </c>
    </row>
    <row r="311" customHeight="1" spans="1:17">
      <c r="A311" s="787" t="s">
        <v>187</v>
      </c>
      <c r="B311" s="788">
        <v>5</v>
      </c>
      <c r="D311" s="787" t="s">
        <v>186</v>
      </c>
      <c r="E311" s="788">
        <v>1</v>
      </c>
      <c r="G311" s="792" t="s">
        <v>184</v>
      </c>
      <c r="H311" s="788">
        <v>7</v>
      </c>
      <c r="J311" s="792" t="s">
        <v>184</v>
      </c>
      <c r="K311" s="788">
        <v>8</v>
      </c>
      <c r="M311" s="792" t="s">
        <v>184</v>
      </c>
      <c r="N311" s="788">
        <v>10</v>
      </c>
      <c r="P311" s="787" t="s">
        <v>184</v>
      </c>
      <c r="Q311" s="788">
        <v>11</v>
      </c>
    </row>
    <row r="312" customHeight="1" spans="1:17">
      <c r="A312" s="787" t="s">
        <v>188</v>
      </c>
      <c r="B312" s="788">
        <v>1</v>
      </c>
      <c r="D312" s="787" t="s">
        <v>187</v>
      </c>
      <c r="E312" s="788">
        <v>8</v>
      </c>
      <c r="G312" s="792" t="s">
        <v>186</v>
      </c>
      <c r="H312" s="788">
        <v>3</v>
      </c>
      <c r="J312" s="792" t="s">
        <v>189</v>
      </c>
      <c r="K312" s="788">
        <v>7</v>
      </c>
      <c r="M312" s="792" t="s">
        <v>189</v>
      </c>
      <c r="N312" s="788">
        <v>7</v>
      </c>
      <c r="P312" s="787" t="s">
        <v>189</v>
      </c>
      <c r="Q312" s="788">
        <v>7</v>
      </c>
    </row>
    <row r="313" customHeight="1" spans="1:17">
      <c r="A313" s="787" t="s">
        <v>190</v>
      </c>
      <c r="B313" s="788">
        <v>1</v>
      </c>
      <c r="D313" s="787" t="s">
        <v>191</v>
      </c>
      <c r="E313" s="788">
        <v>3</v>
      </c>
      <c r="G313" s="792" t="s">
        <v>187</v>
      </c>
      <c r="H313" s="788">
        <v>10</v>
      </c>
      <c r="J313" s="792" t="s">
        <v>186</v>
      </c>
      <c r="K313" s="788">
        <v>7</v>
      </c>
      <c r="M313" s="792" t="s">
        <v>186</v>
      </c>
      <c r="N313" s="788">
        <v>7</v>
      </c>
      <c r="P313" s="787" t="s">
        <v>186</v>
      </c>
      <c r="Q313" s="788">
        <v>7</v>
      </c>
    </row>
    <row r="314" customHeight="1" spans="1:17">
      <c r="A314" s="787" t="s">
        <v>192</v>
      </c>
      <c r="B314" s="788">
        <v>7</v>
      </c>
      <c r="D314" s="787" t="s">
        <v>188</v>
      </c>
      <c r="E314" s="788">
        <v>1</v>
      </c>
      <c r="G314" s="792" t="s">
        <v>191</v>
      </c>
      <c r="H314" s="788">
        <v>3</v>
      </c>
      <c r="J314" s="792" t="s">
        <v>187</v>
      </c>
      <c r="K314" s="788">
        <v>15</v>
      </c>
      <c r="M314" s="792" t="s">
        <v>187</v>
      </c>
      <c r="N314" s="788">
        <v>15</v>
      </c>
      <c r="P314" s="787" t="s">
        <v>187</v>
      </c>
      <c r="Q314" s="788">
        <v>15</v>
      </c>
    </row>
    <row r="315" customHeight="1" spans="1:17">
      <c r="A315" s="787" t="s">
        <v>193</v>
      </c>
      <c r="B315" s="788">
        <v>38</v>
      </c>
      <c r="D315" s="787" t="s">
        <v>190</v>
      </c>
      <c r="E315" s="788">
        <v>1</v>
      </c>
      <c r="G315" s="792" t="s">
        <v>188</v>
      </c>
      <c r="H315" s="788">
        <v>1</v>
      </c>
      <c r="J315" s="792" t="s">
        <v>191</v>
      </c>
      <c r="K315" s="788">
        <v>3</v>
      </c>
      <c r="M315" s="792" t="s">
        <v>191</v>
      </c>
      <c r="N315" s="788">
        <v>3</v>
      </c>
      <c r="P315" s="787" t="s">
        <v>191</v>
      </c>
      <c r="Q315" s="788">
        <v>3</v>
      </c>
    </row>
    <row r="316" customHeight="1" spans="1:17">
      <c r="A316" s="787" t="s">
        <v>194</v>
      </c>
      <c r="B316" s="788">
        <v>2</v>
      </c>
      <c r="D316" s="787" t="s">
        <v>192</v>
      </c>
      <c r="E316" s="788">
        <v>12</v>
      </c>
      <c r="G316" s="792" t="s">
        <v>190</v>
      </c>
      <c r="H316" s="788">
        <v>3</v>
      </c>
      <c r="J316" s="792" t="s">
        <v>188</v>
      </c>
      <c r="K316" s="788">
        <v>1</v>
      </c>
      <c r="M316" s="792" t="s">
        <v>188</v>
      </c>
      <c r="N316" s="788">
        <v>1</v>
      </c>
      <c r="P316" s="787" t="s">
        <v>188</v>
      </c>
      <c r="Q316" s="788">
        <v>1</v>
      </c>
    </row>
    <row r="317" customHeight="1" spans="1:17">
      <c r="A317" s="787" t="s">
        <v>195</v>
      </c>
      <c r="B317" s="788">
        <v>1</v>
      </c>
      <c r="D317" s="787" t="s">
        <v>193</v>
      </c>
      <c r="E317" s="788">
        <v>63</v>
      </c>
      <c r="G317" s="792" t="s">
        <v>192</v>
      </c>
      <c r="H317" s="788">
        <v>20</v>
      </c>
      <c r="J317" s="792" t="s">
        <v>190</v>
      </c>
      <c r="K317" s="788">
        <v>5</v>
      </c>
      <c r="M317" s="792" t="s">
        <v>190</v>
      </c>
      <c r="N317" s="788">
        <v>5</v>
      </c>
      <c r="P317" s="787" t="s">
        <v>190</v>
      </c>
      <c r="Q317" s="788">
        <v>8</v>
      </c>
    </row>
    <row r="318" customHeight="1" spans="1:17">
      <c r="A318" s="787" t="s">
        <v>196</v>
      </c>
      <c r="B318" s="788">
        <v>8</v>
      </c>
      <c r="D318" s="787" t="s">
        <v>194</v>
      </c>
      <c r="E318" s="788">
        <v>4</v>
      </c>
      <c r="G318" s="792" t="s">
        <v>193</v>
      </c>
      <c r="H318" s="788">
        <v>96</v>
      </c>
      <c r="J318" s="792" t="s">
        <v>192</v>
      </c>
      <c r="K318" s="788">
        <v>25</v>
      </c>
      <c r="M318" s="792" t="s">
        <v>192</v>
      </c>
      <c r="N318" s="788">
        <v>30</v>
      </c>
      <c r="P318" s="787" t="s">
        <v>192</v>
      </c>
      <c r="Q318" s="788">
        <v>33</v>
      </c>
    </row>
    <row r="319" customHeight="1" spans="1:17">
      <c r="A319" s="787" t="s">
        <v>197</v>
      </c>
      <c r="B319" s="788">
        <v>5</v>
      </c>
      <c r="D319" s="787" t="s">
        <v>195</v>
      </c>
      <c r="E319" s="788">
        <v>1</v>
      </c>
      <c r="G319" s="792" t="s">
        <v>194</v>
      </c>
      <c r="H319" s="788">
        <v>4</v>
      </c>
      <c r="J319" s="792" t="s">
        <v>193</v>
      </c>
      <c r="K319" s="788">
        <v>118</v>
      </c>
      <c r="M319" s="792" t="s">
        <v>193</v>
      </c>
      <c r="N319" s="788">
        <v>122</v>
      </c>
      <c r="P319" s="787" t="s">
        <v>193</v>
      </c>
      <c r="Q319" s="788">
        <v>126</v>
      </c>
    </row>
    <row r="320" customHeight="1" spans="1:17">
      <c r="A320" s="787" t="s">
        <v>198</v>
      </c>
      <c r="B320" s="788">
        <v>5</v>
      </c>
      <c r="D320" s="787" t="s">
        <v>196</v>
      </c>
      <c r="E320" s="788">
        <v>17</v>
      </c>
      <c r="G320" s="792" t="s">
        <v>195</v>
      </c>
      <c r="H320" s="788">
        <v>3</v>
      </c>
      <c r="J320" s="792" t="s">
        <v>194</v>
      </c>
      <c r="K320" s="788">
        <v>5</v>
      </c>
      <c r="M320" s="792" t="s">
        <v>194</v>
      </c>
      <c r="N320" s="788">
        <v>5</v>
      </c>
      <c r="P320" s="787" t="s">
        <v>194</v>
      </c>
      <c r="Q320" s="788">
        <v>5</v>
      </c>
    </row>
    <row r="321" customHeight="1" spans="1:17">
      <c r="A321" s="787" t="s">
        <v>199</v>
      </c>
      <c r="B321" s="788">
        <v>3</v>
      </c>
      <c r="D321" s="787" t="s">
        <v>197</v>
      </c>
      <c r="E321" s="788">
        <v>6</v>
      </c>
      <c r="G321" s="792" t="s">
        <v>200</v>
      </c>
      <c r="H321" s="788">
        <v>1</v>
      </c>
      <c r="J321" s="792" t="s">
        <v>195</v>
      </c>
      <c r="K321" s="788">
        <v>5</v>
      </c>
      <c r="M321" s="792" t="s">
        <v>195</v>
      </c>
      <c r="N321" s="788">
        <v>5</v>
      </c>
      <c r="P321" s="787" t="s">
        <v>195</v>
      </c>
      <c r="Q321" s="788">
        <v>5</v>
      </c>
    </row>
    <row r="322" customHeight="1" spans="1:17">
      <c r="A322" s="787" t="s">
        <v>201</v>
      </c>
      <c r="B322" s="788">
        <v>14</v>
      </c>
      <c r="D322" s="787" t="s">
        <v>198</v>
      </c>
      <c r="E322" s="788">
        <v>10</v>
      </c>
      <c r="G322" s="792" t="s">
        <v>196</v>
      </c>
      <c r="H322" s="788">
        <v>33</v>
      </c>
      <c r="J322" s="792" t="s">
        <v>200</v>
      </c>
      <c r="K322" s="788">
        <v>1</v>
      </c>
      <c r="M322" s="792" t="s">
        <v>200</v>
      </c>
      <c r="N322" s="788">
        <v>1</v>
      </c>
      <c r="P322" s="787" t="s">
        <v>200</v>
      </c>
      <c r="Q322" s="788">
        <v>1</v>
      </c>
    </row>
    <row r="323" customHeight="1" spans="1:17">
      <c r="A323" s="787" t="s">
        <v>202</v>
      </c>
      <c r="B323" s="788">
        <v>1</v>
      </c>
      <c r="D323" s="787" t="s">
        <v>199</v>
      </c>
      <c r="E323" s="788">
        <v>6</v>
      </c>
      <c r="G323" s="792" t="s">
        <v>197</v>
      </c>
      <c r="H323" s="788">
        <v>9</v>
      </c>
      <c r="J323" s="792" t="s">
        <v>196</v>
      </c>
      <c r="K323" s="788">
        <v>38</v>
      </c>
      <c r="M323" s="792" t="s">
        <v>196</v>
      </c>
      <c r="N323" s="788">
        <v>39</v>
      </c>
      <c r="P323" s="787" t="s">
        <v>196</v>
      </c>
      <c r="Q323" s="788">
        <v>38</v>
      </c>
    </row>
    <row r="324" customHeight="1" spans="1:17">
      <c r="A324" s="787" t="s">
        <v>203</v>
      </c>
      <c r="B324" s="788">
        <v>14</v>
      </c>
      <c r="D324" s="787" t="s">
        <v>201</v>
      </c>
      <c r="E324" s="788">
        <v>26</v>
      </c>
      <c r="G324" s="792" t="s">
        <v>198</v>
      </c>
      <c r="H324" s="788">
        <v>12</v>
      </c>
      <c r="J324" s="792" t="s">
        <v>204</v>
      </c>
      <c r="K324" s="788">
        <v>1</v>
      </c>
      <c r="M324" s="792" t="s">
        <v>204</v>
      </c>
      <c r="N324" s="788">
        <v>1</v>
      </c>
      <c r="P324" s="787" t="s">
        <v>204</v>
      </c>
      <c r="Q324" s="788">
        <v>1</v>
      </c>
    </row>
    <row r="325" customHeight="1" spans="1:17">
      <c r="A325" s="787" t="s">
        <v>205</v>
      </c>
      <c r="B325" s="788">
        <v>1</v>
      </c>
      <c r="D325" s="787" t="s">
        <v>206</v>
      </c>
      <c r="E325" s="788">
        <v>3</v>
      </c>
      <c r="G325" s="792" t="s">
        <v>199</v>
      </c>
      <c r="H325" s="788">
        <v>10</v>
      </c>
      <c r="J325" s="792" t="s">
        <v>197</v>
      </c>
      <c r="K325" s="788">
        <v>11</v>
      </c>
      <c r="M325" s="792" t="s">
        <v>197</v>
      </c>
      <c r="N325" s="788">
        <v>12</v>
      </c>
      <c r="P325" s="787" t="s">
        <v>197</v>
      </c>
      <c r="Q325" s="788">
        <v>12</v>
      </c>
    </row>
    <row r="326" customHeight="1" spans="1:17">
      <c r="A326" s="787" t="s">
        <v>207</v>
      </c>
      <c r="B326" s="788">
        <v>3</v>
      </c>
      <c r="D326" s="787" t="s">
        <v>202</v>
      </c>
      <c r="E326" s="788">
        <v>5</v>
      </c>
      <c r="G326" s="792" t="s">
        <v>201</v>
      </c>
      <c r="H326" s="788">
        <v>32</v>
      </c>
      <c r="J326" s="792" t="s">
        <v>198</v>
      </c>
      <c r="K326" s="788">
        <v>16</v>
      </c>
      <c r="M326" s="792" t="s">
        <v>198</v>
      </c>
      <c r="N326" s="788">
        <v>17</v>
      </c>
      <c r="P326" s="787" t="s">
        <v>198</v>
      </c>
      <c r="Q326" s="788">
        <v>17</v>
      </c>
    </row>
    <row r="327" customHeight="1" spans="1:17">
      <c r="A327" s="787" t="s">
        <v>208</v>
      </c>
      <c r="B327" s="788">
        <v>1</v>
      </c>
      <c r="D327" s="787" t="s">
        <v>209</v>
      </c>
      <c r="E327" s="788">
        <v>2</v>
      </c>
      <c r="G327" s="792" t="s">
        <v>206</v>
      </c>
      <c r="H327" s="788">
        <v>4</v>
      </c>
      <c r="J327" s="792" t="s">
        <v>199</v>
      </c>
      <c r="K327" s="788">
        <v>16</v>
      </c>
      <c r="M327" s="792" t="s">
        <v>199</v>
      </c>
      <c r="N327" s="788">
        <v>16</v>
      </c>
      <c r="P327" s="787" t="s">
        <v>199</v>
      </c>
      <c r="Q327" s="788">
        <v>16</v>
      </c>
    </row>
    <row r="328" customHeight="1" spans="1:17">
      <c r="A328" s="787" t="s">
        <v>210</v>
      </c>
      <c r="B328" s="788">
        <v>3</v>
      </c>
      <c r="D328" s="787" t="s">
        <v>203</v>
      </c>
      <c r="E328" s="788">
        <v>18</v>
      </c>
      <c r="G328" s="792" t="s">
        <v>202</v>
      </c>
      <c r="H328" s="788">
        <v>13</v>
      </c>
      <c r="J328" s="792" t="s">
        <v>201</v>
      </c>
      <c r="K328" s="788">
        <v>40</v>
      </c>
      <c r="M328" s="792" t="s">
        <v>201</v>
      </c>
      <c r="N328" s="788">
        <v>40</v>
      </c>
      <c r="P328" s="787" t="s">
        <v>201</v>
      </c>
      <c r="Q328" s="788">
        <v>41</v>
      </c>
    </row>
    <row r="329" customHeight="1" spans="1:17">
      <c r="A329" s="787" t="s">
        <v>211</v>
      </c>
      <c r="B329" s="788">
        <v>1</v>
      </c>
      <c r="D329" s="787" t="s">
        <v>205</v>
      </c>
      <c r="E329" s="788">
        <v>2</v>
      </c>
      <c r="G329" s="792" t="s">
        <v>209</v>
      </c>
      <c r="H329" s="788">
        <v>8</v>
      </c>
      <c r="J329" s="792" t="s">
        <v>206</v>
      </c>
      <c r="K329" s="788">
        <v>5</v>
      </c>
      <c r="M329" s="792" t="s">
        <v>206</v>
      </c>
      <c r="N329" s="788">
        <v>5</v>
      </c>
      <c r="P329" s="787" t="s">
        <v>206</v>
      </c>
      <c r="Q329" s="788">
        <v>5</v>
      </c>
    </row>
    <row r="330" customHeight="1" spans="1:17">
      <c r="A330" s="787" t="s">
        <v>212</v>
      </c>
      <c r="B330" s="788">
        <v>1</v>
      </c>
      <c r="D330" s="787" t="s">
        <v>207</v>
      </c>
      <c r="E330" s="788">
        <v>4</v>
      </c>
      <c r="G330" s="792" t="s">
        <v>203</v>
      </c>
      <c r="H330" s="788">
        <v>29</v>
      </c>
      <c r="J330" s="792" t="s">
        <v>202</v>
      </c>
      <c r="K330" s="788">
        <v>18</v>
      </c>
      <c r="M330" s="792" t="s">
        <v>202</v>
      </c>
      <c r="N330" s="788">
        <v>18</v>
      </c>
      <c r="P330" s="787" t="s">
        <v>202</v>
      </c>
      <c r="Q330" s="788">
        <v>18</v>
      </c>
    </row>
    <row r="331" customHeight="1" spans="1:17">
      <c r="A331" s="787" t="s">
        <v>213</v>
      </c>
      <c r="B331" s="788">
        <v>1</v>
      </c>
      <c r="D331" s="787" t="s">
        <v>208</v>
      </c>
      <c r="E331" s="788">
        <v>2</v>
      </c>
      <c r="G331" s="792" t="s">
        <v>205</v>
      </c>
      <c r="H331" s="788">
        <v>2</v>
      </c>
      <c r="J331" s="792" t="s">
        <v>209</v>
      </c>
      <c r="K331" s="788">
        <v>8</v>
      </c>
      <c r="M331" s="792" t="s">
        <v>209</v>
      </c>
      <c r="N331" s="788">
        <v>8</v>
      </c>
      <c r="P331" s="787" t="s">
        <v>209</v>
      </c>
      <c r="Q331" s="788">
        <v>9</v>
      </c>
    </row>
    <row r="332" customHeight="1" spans="1:17">
      <c r="A332" s="787" t="s">
        <v>214</v>
      </c>
      <c r="B332" s="788">
        <v>1</v>
      </c>
      <c r="D332" s="787" t="s">
        <v>215</v>
      </c>
      <c r="E332" s="788">
        <v>1</v>
      </c>
      <c r="G332" s="792" t="s">
        <v>216</v>
      </c>
      <c r="H332" s="788">
        <v>1</v>
      </c>
      <c r="J332" s="792" t="s">
        <v>203</v>
      </c>
      <c r="K332" s="788">
        <v>39</v>
      </c>
      <c r="M332" s="792" t="s">
        <v>217</v>
      </c>
      <c r="N332" s="788">
        <v>1</v>
      </c>
      <c r="P332" s="787" t="s">
        <v>217</v>
      </c>
      <c r="Q332" s="788">
        <v>1</v>
      </c>
    </row>
    <row r="333" customHeight="1" spans="1:17">
      <c r="A333" s="787" t="s">
        <v>218</v>
      </c>
      <c r="B333" s="788">
        <v>8</v>
      </c>
      <c r="D333" s="787" t="s">
        <v>210</v>
      </c>
      <c r="E333" s="788">
        <v>3</v>
      </c>
      <c r="G333" s="792" t="s">
        <v>207</v>
      </c>
      <c r="H333" s="788">
        <v>7</v>
      </c>
      <c r="J333" s="792" t="s">
        <v>205</v>
      </c>
      <c r="K333" s="788">
        <v>2</v>
      </c>
      <c r="M333" s="792" t="s">
        <v>203</v>
      </c>
      <c r="N333" s="788">
        <v>40</v>
      </c>
      <c r="P333" s="787" t="s">
        <v>203</v>
      </c>
      <c r="Q333" s="788">
        <v>41</v>
      </c>
    </row>
    <row r="334" customHeight="1" spans="1:17">
      <c r="A334" s="787" t="s">
        <v>219</v>
      </c>
      <c r="B334" s="788">
        <v>5</v>
      </c>
      <c r="D334" s="787" t="s">
        <v>211</v>
      </c>
      <c r="E334" s="788">
        <v>2</v>
      </c>
      <c r="G334" s="792" t="s">
        <v>208</v>
      </c>
      <c r="H334" s="788">
        <v>4</v>
      </c>
      <c r="J334" s="792" t="s">
        <v>216</v>
      </c>
      <c r="K334" s="788">
        <v>1</v>
      </c>
      <c r="M334" s="792" t="s">
        <v>205</v>
      </c>
      <c r="N334" s="788">
        <v>2</v>
      </c>
      <c r="P334" s="787" t="s">
        <v>205</v>
      </c>
      <c r="Q334" s="788">
        <v>2</v>
      </c>
    </row>
    <row r="335" customHeight="1" spans="1:17">
      <c r="A335" s="787" t="s">
        <v>220</v>
      </c>
      <c r="B335" s="788">
        <v>5</v>
      </c>
      <c r="D335" s="787" t="s">
        <v>212</v>
      </c>
      <c r="E335" s="788">
        <v>1</v>
      </c>
      <c r="G335" s="792" t="s">
        <v>215</v>
      </c>
      <c r="H335" s="788">
        <v>2</v>
      </c>
      <c r="J335" s="792" t="s">
        <v>207</v>
      </c>
      <c r="K335" s="788">
        <v>7</v>
      </c>
      <c r="M335" s="792" t="s">
        <v>216</v>
      </c>
      <c r="N335" s="788">
        <v>1</v>
      </c>
      <c r="P335" s="787" t="s">
        <v>216</v>
      </c>
      <c r="Q335" s="788">
        <v>1</v>
      </c>
    </row>
    <row r="336" customHeight="1" spans="1:17">
      <c r="A336" s="787" t="s">
        <v>221</v>
      </c>
      <c r="B336" s="788">
        <v>3</v>
      </c>
      <c r="D336" s="787" t="s">
        <v>213</v>
      </c>
      <c r="E336" s="788">
        <v>2</v>
      </c>
      <c r="G336" s="792" t="s">
        <v>210</v>
      </c>
      <c r="H336" s="788">
        <v>3</v>
      </c>
      <c r="J336" s="792" t="s">
        <v>208</v>
      </c>
      <c r="K336" s="788">
        <v>4</v>
      </c>
      <c r="M336" s="792" t="s">
        <v>207</v>
      </c>
      <c r="N336" s="788">
        <v>7</v>
      </c>
      <c r="P336" s="787" t="s">
        <v>207</v>
      </c>
      <c r="Q336" s="788">
        <v>7</v>
      </c>
    </row>
    <row r="337" customHeight="1" spans="1:17">
      <c r="A337" s="787" t="s">
        <v>222</v>
      </c>
      <c r="B337" s="788">
        <v>3</v>
      </c>
      <c r="D337" s="787" t="s">
        <v>214</v>
      </c>
      <c r="E337" s="788">
        <v>1</v>
      </c>
      <c r="G337" s="792" t="s">
        <v>211</v>
      </c>
      <c r="H337" s="788">
        <v>3</v>
      </c>
      <c r="J337" s="792" t="s">
        <v>215</v>
      </c>
      <c r="K337" s="788">
        <v>4</v>
      </c>
      <c r="M337" s="792" t="s">
        <v>208</v>
      </c>
      <c r="N337" s="788">
        <v>4</v>
      </c>
      <c r="P337" s="787" t="s">
        <v>208</v>
      </c>
      <c r="Q337" s="788">
        <v>5</v>
      </c>
    </row>
    <row r="338" customHeight="1" spans="1:17">
      <c r="A338" s="787" t="s">
        <v>223</v>
      </c>
      <c r="B338" s="788">
        <v>1</v>
      </c>
      <c r="D338" s="787" t="s">
        <v>218</v>
      </c>
      <c r="E338" s="788">
        <v>16</v>
      </c>
      <c r="G338" s="792" t="s">
        <v>224</v>
      </c>
      <c r="H338" s="788">
        <v>1</v>
      </c>
      <c r="J338" s="792" t="s">
        <v>210</v>
      </c>
      <c r="K338" s="788">
        <v>3</v>
      </c>
      <c r="M338" s="792" t="s">
        <v>215</v>
      </c>
      <c r="N338" s="788">
        <v>4</v>
      </c>
      <c r="P338" s="787" t="s">
        <v>215</v>
      </c>
      <c r="Q338" s="788">
        <v>4</v>
      </c>
    </row>
    <row r="339" customHeight="1" spans="1:17">
      <c r="A339" s="787" t="s">
        <v>225</v>
      </c>
      <c r="B339" s="788">
        <v>1</v>
      </c>
      <c r="D339" s="787" t="s">
        <v>219</v>
      </c>
      <c r="E339" s="788">
        <v>6</v>
      </c>
      <c r="G339" s="792" t="s">
        <v>212</v>
      </c>
      <c r="H339" s="788">
        <v>2</v>
      </c>
      <c r="J339" s="792" t="s">
        <v>211</v>
      </c>
      <c r="K339" s="788">
        <v>4</v>
      </c>
      <c r="M339" s="792" t="s">
        <v>210</v>
      </c>
      <c r="N339" s="788">
        <v>4</v>
      </c>
      <c r="P339" s="787" t="s">
        <v>210</v>
      </c>
      <c r="Q339" s="788">
        <v>4</v>
      </c>
    </row>
    <row r="340" customHeight="1" spans="1:17">
      <c r="A340" s="787" t="s">
        <v>226</v>
      </c>
      <c r="B340" s="788">
        <v>1</v>
      </c>
      <c r="D340" s="787" t="s">
        <v>220</v>
      </c>
      <c r="E340" s="788">
        <v>7</v>
      </c>
      <c r="G340" s="792" t="s">
        <v>227</v>
      </c>
      <c r="H340" s="788">
        <v>1</v>
      </c>
      <c r="J340" s="792" t="s">
        <v>224</v>
      </c>
      <c r="K340" s="788">
        <v>2</v>
      </c>
      <c r="M340" s="792" t="s">
        <v>211</v>
      </c>
      <c r="N340" s="788">
        <v>5</v>
      </c>
      <c r="P340" s="787" t="s">
        <v>211</v>
      </c>
      <c r="Q340" s="788">
        <v>5</v>
      </c>
    </row>
    <row r="341" customHeight="1" spans="1:17">
      <c r="A341" s="787" t="s">
        <v>228</v>
      </c>
      <c r="B341" s="788">
        <v>17</v>
      </c>
      <c r="D341" s="787" t="s">
        <v>221</v>
      </c>
      <c r="E341" s="788">
        <v>10</v>
      </c>
      <c r="G341" s="792" t="s">
        <v>213</v>
      </c>
      <c r="H341" s="788">
        <v>5</v>
      </c>
      <c r="J341" s="792" t="s">
        <v>212</v>
      </c>
      <c r="K341" s="788">
        <v>2</v>
      </c>
      <c r="M341" s="792" t="s">
        <v>224</v>
      </c>
      <c r="N341" s="788">
        <v>2</v>
      </c>
      <c r="P341" s="787" t="s">
        <v>224</v>
      </c>
      <c r="Q341" s="788">
        <v>2</v>
      </c>
    </row>
    <row r="342" customHeight="1" spans="1:17">
      <c r="A342" s="787" t="s">
        <v>229</v>
      </c>
      <c r="B342" s="788">
        <v>27</v>
      </c>
      <c r="D342" s="787" t="s">
        <v>222</v>
      </c>
      <c r="E342" s="788">
        <v>3</v>
      </c>
      <c r="G342" s="792" t="s">
        <v>214</v>
      </c>
      <c r="H342" s="788">
        <v>1</v>
      </c>
      <c r="J342" s="792" t="s">
        <v>227</v>
      </c>
      <c r="K342" s="788">
        <v>1</v>
      </c>
      <c r="M342" s="792" t="s">
        <v>212</v>
      </c>
      <c r="N342" s="788">
        <v>2</v>
      </c>
      <c r="P342" s="787" t="s">
        <v>212</v>
      </c>
      <c r="Q342" s="788">
        <v>2</v>
      </c>
    </row>
    <row r="343" customHeight="1" spans="1:17">
      <c r="A343" s="790" t="s">
        <v>12</v>
      </c>
      <c r="B343" s="791">
        <v>202</v>
      </c>
      <c r="D343" s="787" t="s">
        <v>223</v>
      </c>
      <c r="E343" s="788">
        <v>1</v>
      </c>
      <c r="G343" s="792" t="s">
        <v>218</v>
      </c>
      <c r="H343" s="788">
        <v>27</v>
      </c>
      <c r="J343" s="792" t="s">
        <v>213</v>
      </c>
      <c r="K343" s="788">
        <v>7</v>
      </c>
      <c r="M343" s="792" t="s">
        <v>227</v>
      </c>
      <c r="N343" s="788">
        <v>1</v>
      </c>
      <c r="P343" s="787" t="s">
        <v>227</v>
      </c>
      <c r="Q343" s="788">
        <v>1</v>
      </c>
    </row>
    <row r="344" customHeight="1" spans="4:17">
      <c r="D344" s="787" t="s">
        <v>225</v>
      </c>
      <c r="E344" s="788">
        <v>1</v>
      </c>
      <c r="G344" s="792" t="s">
        <v>219</v>
      </c>
      <c r="H344" s="788">
        <v>13</v>
      </c>
      <c r="J344" s="792" t="s">
        <v>230</v>
      </c>
      <c r="K344" s="788">
        <v>7</v>
      </c>
      <c r="M344" s="792" t="s">
        <v>213</v>
      </c>
      <c r="N344" s="788">
        <v>9</v>
      </c>
      <c r="P344" s="787" t="s">
        <v>213</v>
      </c>
      <c r="Q344" s="788">
        <v>10</v>
      </c>
    </row>
    <row r="345" customHeight="1" spans="4:17">
      <c r="D345" s="787" t="s">
        <v>226</v>
      </c>
      <c r="E345" s="788">
        <v>3</v>
      </c>
      <c r="G345" s="792" t="s">
        <v>231</v>
      </c>
      <c r="H345" s="788">
        <v>1</v>
      </c>
      <c r="J345" s="792" t="s">
        <v>214</v>
      </c>
      <c r="K345" s="788">
        <v>1</v>
      </c>
      <c r="M345" s="792" t="s">
        <v>230</v>
      </c>
      <c r="N345" s="788">
        <v>7</v>
      </c>
      <c r="P345" s="787" t="s">
        <v>230</v>
      </c>
      <c r="Q345" s="788">
        <v>7</v>
      </c>
    </row>
    <row r="346" customHeight="1" spans="4:17">
      <c r="D346" s="787" t="s">
        <v>228</v>
      </c>
      <c r="E346" s="788">
        <v>27</v>
      </c>
      <c r="G346" s="792" t="s">
        <v>220</v>
      </c>
      <c r="H346" s="788">
        <v>11</v>
      </c>
      <c r="J346" s="792" t="s">
        <v>218</v>
      </c>
      <c r="K346" s="788">
        <v>33</v>
      </c>
      <c r="M346" s="792" t="s">
        <v>214</v>
      </c>
      <c r="N346" s="788">
        <v>1</v>
      </c>
      <c r="P346" s="787" t="s">
        <v>214</v>
      </c>
      <c r="Q346" s="788">
        <v>1</v>
      </c>
    </row>
    <row r="347" customHeight="1" spans="4:17">
      <c r="D347" s="787" t="s">
        <v>229</v>
      </c>
      <c r="E347" s="788">
        <v>50</v>
      </c>
      <c r="G347" s="792" t="s">
        <v>221</v>
      </c>
      <c r="H347" s="788">
        <v>21</v>
      </c>
      <c r="J347" s="792" t="s">
        <v>219</v>
      </c>
      <c r="K347" s="788">
        <v>18</v>
      </c>
      <c r="M347" s="792" t="s">
        <v>218</v>
      </c>
      <c r="N347" s="788">
        <v>38</v>
      </c>
      <c r="P347" s="787" t="s">
        <v>218</v>
      </c>
      <c r="Q347" s="788">
        <v>40</v>
      </c>
    </row>
    <row r="348" customHeight="1" spans="4:17">
      <c r="D348" s="790" t="s">
        <v>12</v>
      </c>
      <c r="E348" s="791">
        <v>353</v>
      </c>
      <c r="G348" s="792" t="s">
        <v>222</v>
      </c>
      <c r="H348" s="788">
        <v>3</v>
      </c>
      <c r="J348" s="792" t="s">
        <v>231</v>
      </c>
      <c r="K348" s="788">
        <v>1</v>
      </c>
      <c r="M348" s="792" t="s">
        <v>219</v>
      </c>
      <c r="N348" s="788">
        <v>19</v>
      </c>
      <c r="P348" s="787" t="s">
        <v>219</v>
      </c>
      <c r="Q348" s="788">
        <v>19</v>
      </c>
    </row>
    <row r="349" customHeight="1" spans="7:17">
      <c r="G349" s="792" t="s">
        <v>223</v>
      </c>
      <c r="H349" s="788">
        <v>1</v>
      </c>
      <c r="J349" s="792" t="s">
        <v>220</v>
      </c>
      <c r="K349" s="788">
        <v>17</v>
      </c>
      <c r="M349" s="792" t="s">
        <v>231</v>
      </c>
      <c r="N349" s="788">
        <v>1</v>
      </c>
      <c r="P349" s="787" t="s">
        <v>231</v>
      </c>
      <c r="Q349" s="788">
        <v>1</v>
      </c>
    </row>
    <row r="350" customHeight="1" spans="7:17">
      <c r="G350" s="792" t="s">
        <v>232</v>
      </c>
      <c r="H350" s="788">
        <v>1</v>
      </c>
      <c r="J350" s="792" t="s">
        <v>221</v>
      </c>
      <c r="K350" s="788">
        <v>25</v>
      </c>
      <c r="M350" s="792" t="s">
        <v>220</v>
      </c>
      <c r="N350" s="788">
        <v>19</v>
      </c>
      <c r="P350" s="787" t="s">
        <v>220</v>
      </c>
      <c r="Q350" s="788">
        <v>20</v>
      </c>
    </row>
    <row r="351" customHeight="1" spans="7:17">
      <c r="G351" s="792" t="s">
        <v>233</v>
      </c>
      <c r="H351" s="788">
        <v>3</v>
      </c>
      <c r="J351" s="792" t="s">
        <v>222</v>
      </c>
      <c r="K351" s="788">
        <v>5</v>
      </c>
      <c r="M351" s="792" t="s">
        <v>221</v>
      </c>
      <c r="N351" s="788">
        <v>25</v>
      </c>
      <c r="P351" s="787" t="s">
        <v>221</v>
      </c>
      <c r="Q351" s="788">
        <v>26</v>
      </c>
    </row>
    <row r="352" customHeight="1" spans="7:17">
      <c r="G352" s="792" t="s">
        <v>225</v>
      </c>
      <c r="H352" s="788">
        <v>1</v>
      </c>
      <c r="J352" s="792" t="s">
        <v>223</v>
      </c>
      <c r="K352" s="788">
        <v>1</v>
      </c>
      <c r="M352" s="792" t="s">
        <v>222</v>
      </c>
      <c r="N352" s="788">
        <v>5</v>
      </c>
      <c r="P352" s="787" t="s">
        <v>222</v>
      </c>
      <c r="Q352" s="788">
        <v>5</v>
      </c>
    </row>
    <row r="353" customHeight="1" spans="7:17">
      <c r="G353" s="792" t="s">
        <v>226</v>
      </c>
      <c r="H353" s="788">
        <v>5</v>
      </c>
      <c r="J353" s="792" t="s">
        <v>232</v>
      </c>
      <c r="K353" s="788">
        <v>1</v>
      </c>
      <c r="M353" s="792" t="s">
        <v>223</v>
      </c>
      <c r="N353" s="788">
        <v>1</v>
      </c>
      <c r="P353" s="787" t="s">
        <v>223</v>
      </c>
      <c r="Q353" s="788">
        <v>1</v>
      </c>
    </row>
    <row r="354" customHeight="1" spans="7:17">
      <c r="G354" s="792" t="s">
        <v>228</v>
      </c>
      <c r="H354" s="788">
        <v>43</v>
      </c>
      <c r="J354" s="792" t="s">
        <v>233</v>
      </c>
      <c r="K354" s="788">
        <v>5</v>
      </c>
      <c r="M354" s="792" t="s">
        <v>232</v>
      </c>
      <c r="N354" s="788">
        <v>1</v>
      </c>
      <c r="P354" s="787" t="s">
        <v>232</v>
      </c>
      <c r="Q354" s="788">
        <v>1</v>
      </c>
    </row>
    <row r="355" customHeight="1" spans="7:17">
      <c r="G355" s="792" t="s">
        <v>229</v>
      </c>
      <c r="H355" s="788">
        <v>77</v>
      </c>
      <c r="J355" s="792" t="s">
        <v>225</v>
      </c>
      <c r="K355" s="788">
        <v>1</v>
      </c>
      <c r="M355" s="792" t="s">
        <v>233</v>
      </c>
      <c r="N355" s="788">
        <v>5</v>
      </c>
      <c r="P355" s="787" t="s">
        <v>233</v>
      </c>
      <c r="Q355" s="788">
        <v>5</v>
      </c>
    </row>
    <row r="356" customHeight="1" spans="7:17">
      <c r="G356" s="793" t="s">
        <v>12</v>
      </c>
      <c r="H356" s="791">
        <v>585</v>
      </c>
      <c r="J356" s="792" t="s">
        <v>226</v>
      </c>
      <c r="K356" s="788">
        <v>9</v>
      </c>
      <c r="M356" s="792" t="s">
        <v>225</v>
      </c>
      <c r="N356" s="788">
        <v>1</v>
      </c>
      <c r="P356" s="787" t="s">
        <v>225</v>
      </c>
      <c r="Q356" s="788">
        <v>1</v>
      </c>
    </row>
    <row r="357" customHeight="1" spans="10:17">
      <c r="J357" s="792" t="s">
        <v>228</v>
      </c>
      <c r="K357" s="788">
        <v>69</v>
      </c>
      <c r="M357" s="792" t="s">
        <v>226</v>
      </c>
      <c r="N357" s="788">
        <v>12</v>
      </c>
      <c r="P357" s="787" t="s">
        <v>226</v>
      </c>
      <c r="Q357" s="788">
        <v>12</v>
      </c>
    </row>
    <row r="358" customHeight="1" spans="10:17">
      <c r="J358" s="792" t="s">
        <v>229</v>
      </c>
      <c r="K358" s="788">
        <v>121</v>
      </c>
      <c r="M358" s="792" t="s">
        <v>228</v>
      </c>
      <c r="N358" s="788">
        <v>75</v>
      </c>
      <c r="P358" s="787" t="s">
        <v>228</v>
      </c>
      <c r="Q358" s="788">
        <v>77</v>
      </c>
    </row>
    <row r="359" customHeight="1" spans="10:17">
      <c r="J359" s="792" t="s">
        <v>234</v>
      </c>
      <c r="K359" s="788">
        <v>3</v>
      </c>
      <c r="M359" s="792" t="s">
        <v>229</v>
      </c>
      <c r="N359" s="788">
        <v>147</v>
      </c>
      <c r="P359" s="787" t="s">
        <v>229</v>
      </c>
      <c r="Q359" s="788">
        <v>155</v>
      </c>
    </row>
    <row r="360" customHeight="1" spans="10:17">
      <c r="J360" s="793" t="s">
        <v>12</v>
      </c>
      <c r="K360" s="791">
        <v>804</v>
      </c>
      <c r="M360" s="792" t="s">
        <v>234</v>
      </c>
      <c r="N360" s="788">
        <v>3</v>
      </c>
      <c r="P360" s="787" t="s">
        <v>234</v>
      </c>
      <c r="Q360" s="788">
        <v>3</v>
      </c>
    </row>
    <row r="361" customHeight="1" spans="13:17">
      <c r="M361" s="793" t="s">
        <v>12</v>
      </c>
      <c r="N361" s="791">
        <v>871</v>
      </c>
      <c r="P361" s="790" t="s">
        <v>12</v>
      </c>
      <c r="Q361" s="791">
        <v>901</v>
      </c>
    </row>
    <row r="368" customHeight="1" spans="1:2">
      <c r="A368" s="789"/>
      <c r="B368" s="789"/>
    </row>
    <row r="369" customHeight="1" spans="1:2">
      <c r="A369" s="786" t="s">
        <v>235</v>
      </c>
      <c r="B369" s="786" t="s">
        <v>3</v>
      </c>
    </row>
    <row r="370" customHeight="1" spans="1:2">
      <c r="A370" s="787" t="s">
        <v>236</v>
      </c>
      <c r="B370" s="788">
        <v>0</v>
      </c>
    </row>
    <row r="371" customHeight="1" spans="1:2">
      <c r="A371" s="787" t="s">
        <v>237</v>
      </c>
      <c r="B371" s="788">
        <v>0</v>
      </c>
    </row>
    <row r="372" customHeight="1" spans="1:2">
      <c r="A372" s="787" t="s">
        <v>238</v>
      </c>
      <c r="B372" s="788">
        <v>0</v>
      </c>
    </row>
    <row r="373" customHeight="1" spans="1:2">
      <c r="A373" s="787" t="s">
        <v>239</v>
      </c>
      <c r="B373" s="788">
        <v>0</v>
      </c>
    </row>
    <row r="374" customHeight="1" spans="1:2">
      <c r="A374" s="787" t="s">
        <v>240</v>
      </c>
      <c r="B374" s="788">
        <v>0</v>
      </c>
    </row>
    <row r="375" customHeight="1" spans="1:2">
      <c r="A375" s="787" t="s">
        <v>241</v>
      </c>
      <c r="B375" s="788">
        <v>0</v>
      </c>
    </row>
    <row r="376" customHeight="1" spans="1:2">
      <c r="A376" s="787" t="s">
        <v>242</v>
      </c>
      <c r="B376" s="788">
        <v>0</v>
      </c>
    </row>
    <row r="377" customHeight="1" spans="1:2">
      <c r="A377" s="787" t="s">
        <v>243</v>
      </c>
      <c r="B377" s="788">
        <v>0</v>
      </c>
    </row>
    <row r="378" customHeight="1" spans="1:2">
      <c r="A378" s="787" t="s">
        <v>244</v>
      </c>
      <c r="B378" s="788">
        <v>0</v>
      </c>
    </row>
    <row r="379" customHeight="1" spans="1:2">
      <c r="A379" s="787" t="s">
        <v>245</v>
      </c>
      <c r="B379" s="788">
        <v>0</v>
      </c>
    </row>
    <row r="380" customHeight="1" spans="1:2">
      <c r="A380" s="787" t="s">
        <v>246</v>
      </c>
      <c r="B380" s="788">
        <v>0</v>
      </c>
    </row>
    <row r="381" customHeight="1" spans="1:2">
      <c r="A381" s="787" t="s">
        <v>247</v>
      </c>
      <c r="B381" s="788">
        <v>0</v>
      </c>
    </row>
    <row r="382" customHeight="1" spans="1:2">
      <c r="A382" s="787" t="s">
        <v>248</v>
      </c>
      <c r="B382" s="788">
        <v>0</v>
      </c>
    </row>
    <row r="383" customHeight="1" spans="1:2">
      <c r="A383" s="787" t="s">
        <v>249</v>
      </c>
      <c r="B383" s="788">
        <v>0</v>
      </c>
    </row>
    <row r="384" customHeight="1" spans="1:2">
      <c r="A384" s="787" t="s">
        <v>250</v>
      </c>
      <c r="B384" s="788">
        <v>0</v>
      </c>
    </row>
    <row r="385" customHeight="1" spans="1:2">
      <c r="A385" s="787" t="s">
        <v>251</v>
      </c>
      <c r="B385" s="788">
        <v>0</v>
      </c>
    </row>
    <row r="386" customHeight="1" spans="1:2">
      <c r="A386" s="787" t="s">
        <v>252</v>
      </c>
      <c r="B386" s="788">
        <v>0</v>
      </c>
    </row>
    <row r="387" customHeight="1" spans="1:2">
      <c r="A387" s="787" t="s">
        <v>253</v>
      </c>
      <c r="B387" s="788">
        <v>0</v>
      </c>
    </row>
    <row r="388" customHeight="1" spans="1:2">
      <c r="A388" s="787" t="s">
        <v>254</v>
      </c>
      <c r="B388" s="788">
        <v>0</v>
      </c>
    </row>
    <row r="389" customHeight="1" spans="1:2">
      <c r="A389" s="787" t="s">
        <v>255</v>
      </c>
      <c r="B389" s="788">
        <v>0</v>
      </c>
    </row>
    <row r="390" customHeight="1" spans="1:2">
      <c r="A390" s="787" t="s">
        <v>256</v>
      </c>
      <c r="B390" s="788">
        <v>0</v>
      </c>
    </row>
    <row r="391" customHeight="1" spans="1:2">
      <c r="A391" s="787" t="s">
        <v>257</v>
      </c>
      <c r="B391" s="788">
        <v>0</v>
      </c>
    </row>
    <row r="392" customHeight="1" spans="1:2">
      <c r="A392" s="787" t="s">
        <v>258</v>
      </c>
      <c r="B392" s="788">
        <v>0</v>
      </c>
    </row>
    <row r="393" customHeight="1" spans="1:2">
      <c r="A393" s="787" t="s">
        <v>259</v>
      </c>
      <c r="B393" s="788">
        <v>0</v>
      </c>
    </row>
    <row r="394" customHeight="1" spans="1:2">
      <c r="A394" s="787" t="s">
        <v>260</v>
      </c>
      <c r="B394" s="788">
        <v>0</v>
      </c>
    </row>
    <row r="395" customHeight="1" spans="1:2">
      <c r="A395" s="787" t="s">
        <v>261</v>
      </c>
      <c r="B395" s="788">
        <v>0</v>
      </c>
    </row>
    <row r="396" customHeight="1" spans="1:2">
      <c r="A396" s="787" t="s">
        <v>262</v>
      </c>
      <c r="B396" s="788">
        <v>0</v>
      </c>
    </row>
    <row r="397" customHeight="1" spans="1:2">
      <c r="A397" s="787" t="s">
        <v>263</v>
      </c>
      <c r="B397" s="788">
        <v>0</v>
      </c>
    </row>
    <row r="398" customHeight="1" spans="1:2">
      <c r="A398" s="787" t="s">
        <v>264</v>
      </c>
      <c r="B398" s="788">
        <v>0</v>
      </c>
    </row>
    <row r="399" customHeight="1" spans="1:2">
      <c r="A399" s="787" t="s">
        <v>265</v>
      </c>
      <c r="B399" s="788">
        <v>0</v>
      </c>
    </row>
    <row r="400" customHeight="1" spans="1:2">
      <c r="A400" s="787" t="s">
        <v>266</v>
      </c>
      <c r="B400" s="788">
        <v>0</v>
      </c>
    </row>
    <row r="401" customHeight="1" spans="1:2">
      <c r="A401" s="787" t="s">
        <v>267</v>
      </c>
      <c r="B401" s="788">
        <v>0</v>
      </c>
    </row>
    <row r="402" customHeight="1" spans="1:2">
      <c r="A402" s="787" t="s">
        <v>268</v>
      </c>
      <c r="B402" s="788">
        <v>0</v>
      </c>
    </row>
    <row r="403" customHeight="1" spans="1:2">
      <c r="A403" s="787" t="s">
        <v>269</v>
      </c>
      <c r="B403" s="788">
        <v>0</v>
      </c>
    </row>
    <row r="404" customHeight="1" spans="1:2">
      <c r="A404" s="787" t="s">
        <v>270</v>
      </c>
      <c r="B404" s="788">
        <v>0</v>
      </c>
    </row>
    <row r="405" customHeight="1" spans="1:2">
      <c r="A405" s="787" t="s">
        <v>271</v>
      </c>
      <c r="B405" s="788">
        <v>0</v>
      </c>
    </row>
    <row r="406" customHeight="1" spans="1:2">
      <c r="A406" s="787" t="s">
        <v>272</v>
      </c>
      <c r="B406" s="788">
        <v>0</v>
      </c>
    </row>
    <row r="407" customHeight="1" spans="1:2">
      <c r="A407" s="787" t="s">
        <v>273</v>
      </c>
      <c r="B407" s="788">
        <v>0</v>
      </c>
    </row>
    <row r="408" customHeight="1" spans="1:2">
      <c r="A408" s="787" t="s">
        <v>274</v>
      </c>
      <c r="B408" s="788">
        <v>0</v>
      </c>
    </row>
    <row r="409" customHeight="1" spans="1:2">
      <c r="A409" s="787" t="s">
        <v>275</v>
      </c>
      <c r="B409" s="788">
        <v>0</v>
      </c>
    </row>
    <row r="410" customHeight="1" spans="1:2">
      <c r="A410" s="787" t="s">
        <v>276</v>
      </c>
      <c r="B410" s="788">
        <v>0</v>
      </c>
    </row>
    <row r="411" customHeight="1" spans="1:2">
      <c r="A411" s="787" t="s">
        <v>277</v>
      </c>
      <c r="B411" s="788">
        <v>0</v>
      </c>
    </row>
    <row r="412" customHeight="1" spans="1:2">
      <c r="A412" s="787" t="s">
        <v>278</v>
      </c>
      <c r="B412" s="788">
        <v>0</v>
      </c>
    </row>
    <row r="413" customHeight="1" spans="1:2">
      <c r="A413" s="787" t="s">
        <v>279</v>
      </c>
      <c r="B413" s="788">
        <v>0</v>
      </c>
    </row>
    <row r="414" customHeight="1" spans="1:2">
      <c r="A414" s="787" t="s">
        <v>280</v>
      </c>
      <c r="B414" s="788">
        <v>0</v>
      </c>
    </row>
    <row r="415" customHeight="1" spans="1:2">
      <c r="A415" s="787" t="s">
        <v>281</v>
      </c>
      <c r="B415" s="788">
        <v>0</v>
      </c>
    </row>
    <row r="416" customHeight="1" spans="1:2">
      <c r="A416" s="787" t="s">
        <v>282</v>
      </c>
      <c r="B416" s="788">
        <v>0</v>
      </c>
    </row>
    <row r="417" customHeight="1" spans="1:2">
      <c r="A417" s="787" t="s">
        <v>283</v>
      </c>
      <c r="B417" s="788">
        <v>0</v>
      </c>
    </row>
    <row r="418" customHeight="1" spans="1:2">
      <c r="A418" s="787" t="s">
        <v>284</v>
      </c>
      <c r="B418" s="788">
        <v>0</v>
      </c>
    </row>
    <row r="419" customHeight="1" spans="1:2">
      <c r="A419" s="787" t="s">
        <v>285</v>
      </c>
      <c r="B419" s="788">
        <v>193</v>
      </c>
    </row>
    <row r="420" customHeight="1" spans="1:2">
      <c r="A420" s="787" t="s">
        <v>286</v>
      </c>
      <c r="B420" s="788">
        <v>0</v>
      </c>
    </row>
    <row r="421" customHeight="1" spans="1:2">
      <c r="A421" s="787" t="s">
        <v>287</v>
      </c>
      <c r="B421" s="788">
        <v>0</v>
      </c>
    </row>
    <row r="422" customHeight="1" spans="1:2">
      <c r="A422" s="787" t="s">
        <v>288</v>
      </c>
      <c r="B422" s="788">
        <v>0</v>
      </c>
    </row>
    <row r="423" customHeight="1" spans="1:2">
      <c r="A423" s="787" t="s">
        <v>289</v>
      </c>
      <c r="B423" s="788">
        <v>0</v>
      </c>
    </row>
    <row r="424" customHeight="1" spans="1:2">
      <c r="A424" s="787" t="s">
        <v>290</v>
      </c>
      <c r="B424" s="788">
        <v>0</v>
      </c>
    </row>
    <row r="425" customHeight="1" spans="1:2">
      <c r="A425" s="787" t="s">
        <v>291</v>
      </c>
      <c r="B425" s="788">
        <v>0</v>
      </c>
    </row>
    <row r="426" customHeight="1" spans="1:2">
      <c r="A426" s="787" t="s">
        <v>292</v>
      </c>
      <c r="B426" s="788">
        <v>0</v>
      </c>
    </row>
    <row r="427" customHeight="1" spans="1:2">
      <c r="A427" s="787" t="s">
        <v>293</v>
      </c>
      <c r="B427" s="788">
        <v>0</v>
      </c>
    </row>
    <row r="428" customHeight="1" spans="1:2">
      <c r="A428" s="787" t="s">
        <v>294</v>
      </c>
      <c r="B428" s="788">
        <v>0</v>
      </c>
    </row>
    <row r="429" customHeight="1" spans="1:2">
      <c r="A429" s="787" t="s">
        <v>295</v>
      </c>
      <c r="B429" s="788">
        <v>0</v>
      </c>
    </row>
    <row r="430" customHeight="1" spans="1:2">
      <c r="A430" s="787" t="s">
        <v>296</v>
      </c>
      <c r="B430" s="788">
        <v>0</v>
      </c>
    </row>
    <row r="431" customHeight="1" spans="1:2">
      <c r="A431" s="787" t="s">
        <v>297</v>
      </c>
      <c r="B431" s="788">
        <v>0</v>
      </c>
    </row>
    <row r="432" customHeight="1" spans="1:2">
      <c r="A432" s="787" t="s">
        <v>298</v>
      </c>
      <c r="B432" s="788">
        <v>0</v>
      </c>
    </row>
    <row r="433" customHeight="1" spans="1:2">
      <c r="A433" s="787" t="s">
        <v>299</v>
      </c>
      <c r="B433" s="788">
        <v>0</v>
      </c>
    </row>
    <row r="434" customHeight="1" spans="1:2">
      <c r="A434" s="787" t="s">
        <v>300</v>
      </c>
      <c r="B434" s="788">
        <v>0</v>
      </c>
    </row>
    <row r="435" customHeight="1" spans="1:2">
      <c r="A435" s="787" t="s">
        <v>301</v>
      </c>
      <c r="B435" s="788">
        <v>0</v>
      </c>
    </row>
    <row r="436" customHeight="1" spans="1:2">
      <c r="A436" s="787" t="s">
        <v>302</v>
      </c>
      <c r="B436" s="788">
        <v>0</v>
      </c>
    </row>
    <row r="437" customHeight="1" spans="1:2">
      <c r="A437" s="787" t="s">
        <v>303</v>
      </c>
      <c r="B437" s="788">
        <v>0</v>
      </c>
    </row>
    <row r="438" customHeight="1" spans="1:2">
      <c r="A438" s="787" t="s">
        <v>304</v>
      </c>
      <c r="B438" s="788">
        <v>0</v>
      </c>
    </row>
    <row r="439" customHeight="1" spans="1:2">
      <c r="A439" s="787" t="s">
        <v>305</v>
      </c>
      <c r="B439" s="788">
        <v>0</v>
      </c>
    </row>
    <row r="440" customHeight="1" spans="1:2">
      <c r="A440" s="787" t="s">
        <v>306</v>
      </c>
      <c r="B440" s="788">
        <v>0</v>
      </c>
    </row>
    <row r="441" customHeight="1" spans="1:2">
      <c r="A441" s="787" t="s">
        <v>307</v>
      </c>
      <c r="B441" s="788">
        <v>0</v>
      </c>
    </row>
    <row r="442" customHeight="1" spans="1:2">
      <c r="A442" s="787" t="s">
        <v>308</v>
      </c>
      <c r="B442" s="788">
        <v>0</v>
      </c>
    </row>
    <row r="443" customHeight="1" spans="1:2">
      <c r="A443" s="787" t="s">
        <v>309</v>
      </c>
      <c r="B443" s="788">
        <v>0</v>
      </c>
    </row>
    <row r="444" customHeight="1" spans="1:2">
      <c r="A444" s="787" t="s">
        <v>310</v>
      </c>
      <c r="B444" s="788">
        <v>0</v>
      </c>
    </row>
    <row r="445" customHeight="1" spans="1:2">
      <c r="A445" s="787" t="s">
        <v>311</v>
      </c>
      <c r="B445" s="788">
        <v>0</v>
      </c>
    </row>
    <row r="446" customHeight="1" spans="1:2">
      <c r="A446" s="787" t="s">
        <v>312</v>
      </c>
      <c r="B446" s="788">
        <v>0</v>
      </c>
    </row>
    <row r="447" customHeight="1" spans="1:2">
      <c r="A447" s="787" t="s">
        <v>313</v>
      </c>
      <c r="B447" s="788">
        <v>0</v>
      </c>
    </row>
    <row r="448" customHeight="1" spans="1:2">
      <c r="A448" s="787" t="s">
        <v>314</v>
      </c>
      <c r="B448" s="788">
        <v>0</v>
      </c>
    </row>
    <row r="449" customHeight="1" spans="1:2">
      <c r="A449" s="787" t="s">
        <v>315</v>
      </c>
      <c r="B449" s="788">
        <v>0</v>
      </c>
    </row>
    <row r="450" customHeight="1" spans="1:2">
      <c r="A450" s="787" t="s">
        <v>316</v>
      </c>
      <c r="B450" s="788">
        <v>0</v>
      </c>
    </row>
    <row r="451" customHeight="1" spans="1:2">
      <c r="A451" s="787" t="s">
        <v>317</v>
      </c>
      <c r="B451" s="788">
        <v>2</v>
      </c>
    </row>
    <row r="452" customHeight="1" spans="1:2">
      <c r="A452" s="787" t="s">
        <v>318</v>
      </c>
      <c r="B452" s="788">
        <v>0</v>
      </c>
    </row>
    <row r="453" customHeight="1" spans="1:2">
      <c r="A453" s="787" t="s">
        <v>319</v>
      </c>
      <c r="B453" s="788">
        <v>0</v>
      </c>
    </row>
    <row r="454" customHeight="1" spans="1:2">
      <c r="A454" s="787" t="s">
        <v>320</v>
      </c>
      <c r="B454" s="788">
        <v>0</v>
      </c>
    </row>
    <row r="455" customHeight="1" spans="1:2">
      <c r="A455" s="787" t="s">
        <v>321</v>
      </c>
      <c r="B455" s="788">
        <v>0</v>
      </c>
    </row>
    <row r="456" customHeight="1" spans="1:2">
      <c r="A456" s="787" t="s">
        <v>322</v>
      </c>
      <c r="B456" s="788">
        <v>0</v>
      </c>
    </row>
    <row r="457" customHeight="1" spans="1:2">
      <c r="A457" s="787" t="s">
        <v>323</v>
      </c>
      <c r="B457" s="788">
        <v>0</v>
      </c>
    </row>
    <row r="458" customHeight="1" spans="1:2">
      <c r="A458" s="787" t="s">
        <v>324</v>
      </c>
      <c r="B458" s="788">
        <v>0</v>
      </c>
    </row>
    <row r="459" customHeight="1" spans="1:2">
      <c r="A459" s="787" t="s">
        <v>325</v>
      </c>
      <c r="B459" s="788">
        <v>0</v>
      </c>
    </row>
    <row r="460" customHeight="1" spans="1:2">
      <c r="A460" s="787" t="s">
        <v>326</v>
      </c>
      <c r="B460" s="788">
        <v>0</v>
      </c>
    </row>
    <row r="461" customHeight="1" spans="1:2">
      <c r="A461" s="787" t="s">
        <v>327</v>
      </c>
      <c r="B461" s="788">
        <v>0</v>
      </c>
    </row>
    <row r="462" customHeight="1" spans="1:2">
      <c r="A462" s="787" t="s">
        <v>328</v>
      </c>
      <c r="B462" s="788">
        <v>0</v>
      </c>
    </row>
    <row r="463" customHeight="1" spans="1:2">
      <c r="A463" s="787" t="s">
        <v>329</v>
      </c>
      <c r="B463" s="788">
        <v>0</v>
      </c>
    </row>
    <row r="464" customHeight="1" spans="1:2">
      <c r="A464" s="787" t="s">
        <v>330</v>
      </c>
      <c r="B464" s="788">
        <v>0</v>
      </c>
    </row>
    <row r="465" customHeight="1" spans="1:2">
      <c r="A465" s="787" t="s">
        <v>331</v>
      </c>
      <c r="B465" s="788">
        <v>0</v>
      </c>
    </row>
    <row r="466" customHeight="1" spans="1:2">
      <c r="A466" s="787" t="s">
        <v>332</v>
      </c>
      <c r="B466" s="788">
        <v>0</v>
      </c>
    </row>
    <row r="467" customHeight="1" spans="1:2">
      <c r="A467" s="787" t="s">
        <v>333</v>
      </c>
      <c r="B467" s="788">
        <v>1</v>
      </c>
    </row>
    <row r="468" customHeight="1" spans="1:2">
      <c r="A468" s="787" t="s">
        <v>334</v>
      </c>
      <c r="B468" s="788">
        <v>0</v>
      </c>
    </row>
    <row r="469" customHeight="1" spans="1:2">
      <c r="A469" s="787" t="s">
        <v>335</v>
      </c>
      <c r="B469" s="788">
        <v>0</v>
      </c>
    </row>
    <row r="470" customHeight="1" spans="1:2">
      <c r="A470" s="787" t="s">
        <v>336</v>
      </c>
      <c r="B470" s="788">
        <v>0</v>
      </c>
    </row>
    <row r="471" customHeight="1" spans="1:2">
      <c r="A471" s="787" t="s">
        <v>337</v>
      </c>
      <c r="B471" s="788">
        <v>0</v>
      </c>
    </row>
    <row r="472" customHeight="1" spans="1:2">
      <c r="A472" s="787" t="s">
        <v>338</v>
      </c>
      <c r="B472" s="788">
        <v>0</v>
      </c>
    </row>
    <row r="473" customHeight="1" spans="1:2">
      <c r="A473" s="787" t="s">
        <v>339</v>
      </c>
      <c r="B473" s="788">
        <v>0</v>
      </c>
    </row>
    <row r="474" customHeight="1" spans="1:2">
      <c r="A474" s="787" t="s">
        <v>340</v>
      </c>
      <c r="B474" s="788">
        <v>0</v>
      </c>
    </row>
    <row r="475" customHeight="1" spans="1:2">
      <c r="A475" s="787" t="s">
        <v>341</v>
      </c>
      <c r="B475" s="788">
        <v>0</v>
      </c>
    </row>
    <row r="476" customHeight="1" spans="1:2">
      <c r="A476" s="787" t="s">
        <v>342</v>
      </c>
      <c r="B476" s="788">
        <v>0</v>
      </c>
    </row>
    <row r="477" customHeight="1" spans="1:2">
      <c r="A477" s="787" t="s">
        <v>343</v>
      </c>
      <c r="B477" s="788">
        <v>0</v>
      </c>
    </row>
    <row r="478" customHeight="1" spans="1:2">
      <c r="A478" s="787" t="s">
        <v>344</v>
      </c>
      <c r="B478" s="788">
        <v>0</v>
      </c>
    </row>
    <row r="479" customHeight="1" spans="1:2">
      <c r="A479" s="787" t="s">
        <v>345</v>
      </c>
      <c r="B479" s="788">
        <v>0</v>
      </c>
    </row>
    <row r="480" customHeight="1" spans="1:2">
      <c r="A480" s="787" t="s">
        <v>346</v>
      </c>
      <c r="B480" s="788">
        <v>0</v>
      </c>
    </row>
    <row r="481" customHeight="1" spans="1:2">
      <c r="A481" s="787" t="s">
        <v>347</v>
      </c>
      <c r="B481" s="788">
        <v>0</v>
      </c>
    </row>
    <row r="482" customHeight="1" spans="1:2">
      <c r="A482" s="787" t="s">
        <v>348</v>
      </c>
      <c r="B482" s="788">
        <v>0</v>
      </c>
    </row>
    <row r="483" customHeight="1" spans="1:2">
      <c r="A483" s="787" t="s">
        <v>349</v>
      </c>
      <c r="B483" s="788">
        <v>0</v>
      </c>
    </row>
    <row r="484" customHeight="1" spans="1:2">
      <c r="A484" s="787" t="s">
        <v>350</v>
      </c>
      <c r="B484" s="788">
        <v>0</v>
      </c>
    </row>
    <row r="485" customHeight="1" spans="1:2">
      <c r="A485" s="787" t="s">
        <v>351</v>
      </c>
      <c r="B485" s="788">
        <v>0</v>
      </c>
    </row>
    <row r="486" customHeight="1" spans="1:2">
      <c r="A486" s="787" t="s">
        <v>352</v>
      </c>
      <c r="B486" s="788">
        <v>0</v>
      </c>
    </row>
    <row r="487" customHeight="1" spans="1:2">
      <c r="A487" s="787" t="s">
        <v>353</v>
      </c>
      <c r="B487" s="788">
        <v>3</v>
      </c>
    </row>
    <row r="488" customHeight="1" spans="1:2">
      <c r="A488" s="787" t="s">
        <v>354</v>
      </c>
      <c r="B488" s="788">
        <v>0</v>
      </c>
    </row>
    <row r="489" customHeight="1" spans="1:2">
      <c r="A489" s="787" t="s">
        <v>355</v>
      </c>
      <c r="B489" s="788">
        <v>0</v>
      </c>
    </row>
    <row r="490" customHeight="1" spans="1:2">
      <c r="A490" s="787" t="s">
        <v>356</v>
      </c>
      <c r="B490" s="788">
        <v>0</v>
      </c>
    </row>
    <row r="491" customHeight="1" spans="1:2">
      <c r="A491" s="787" t="s">
        <v>357</v>
      </c>
      <c r="B491" s="788">
        <v>0</v>
      </c>
    </row>
    <row r="492" customHeight="1" spans="1:2">
      <c r="A492" s="787" t="s">
        <v>358</v>
      </c>
      <c r="B492" s="788">
        <v>0</v>
      </c>
    </row>
    <row r="493" customHeight="1" spans="1:2">
      <c r="A493" s="787" t="s">
        <v>359</v>
      </c>
      <c r="B493" s="788">
        <v>1</v>
      </c>
    </row>
    <row r="494" customHeight="1" spans="1:2">
      <c r="A494" s="787" t="s">
        <v>360</v>
      </c>
      <c r="B494" s="788">
        <v>0</v>
      </c>
    </row>
    <row r="495" customHeight="1" spans="1:2">
      <c r="A495" s="787" t="s">
        <v>361</v>
      </c>
      <c r="B495" s="788">
        <v>0</v>
      </c>
    </row>
    <row r="496" customHeight="1" spans="1:2">
      <c r="A496" s="787" t="s">
        <v>362</v>
      </c>
      <c r="B496" s="788">
        <v>0</v>
      </c>
    </row>
    <row r="497" customHeight="1" spans="1:2">
      <c r="A497" s="787" t="s">
        <v>363</v>
      </c>
      <c r="B497" s="788">
        <v>0</v>
      </c>
    </row>
    <row r="498" customHeight="1" spans="1:2">
      <c r="A498" s="787" t="s">
        <v>364</v>
      </c>
      <c r="B498" s="788">
        <v>0</v>
      </c>
    </row>
    <row r="499" customHeight="1" spans="1:2">
      <c r="A499" s="787" t="s">
        <v>365</v>
      </c>
      <c r="B499" s="788">
        <v>0</v>
      </c>
    </row>
    <row r="500" customHeight="1" spans="1:2">
      <c r="A500" s="787" t="s">
        <v>366</v>
      </c>
      <c r="B500" s="788">
        <v>0</v>
      </c>
    </row>
    <row r="501" customHeight="1" spans="1:2">
      <c r="A501" s="787" t="s">
        <v>367</v>
      </c>
      <c r="B501" s="788">
        <v>0</v>
      </c>
    </row>
    <row r="502" customHeight="1" spans="1:2">
      <c r="A502" s="787" t="s">
        <v>368</v>
      </c>
      <c r="B502" s="788">
        <v>0</v>
      </c>
    </row>
    <row r="503" customHeight="1" spans="1:2">
      <c r="A503" s="787" t="s">
        <v>369</v>
      </c>
      <c r="B503" s="788">
        <v>0</v>
      </c>
    </row>
    <row r="504" customHeight="1" spans="1:2">
      <c r="A504" s="787" t="s">
        <v>370</v>
      </c>
      <c r="B504" s="788">
        <v>0</v>
      </c>
    </row>
    <row r="505" customHeight="1" spans="1:2">
      <c r="A505" s="787" t="s">
        <v>371</v>
      </c>
      <c r="B505" s="788">
        <v>0</v>
      </c>
    </row>
    <row r="506" customHeight="1" spans="1:2">
      <c r="A506" s="787" t="s">
        <v>372</v>
      </c>
      <c r="B506" s="788">
        <v>0</v>
      </c>
    </row>
    <row r="507" customHeight="1" spans="1:2">
      <c r="A507" s="787" t="s">
        <v>373</v>
      </c>
      <c r="B507" s="788">
        <v>0</v>
      </c>
    </row>
    <row r="508" customHeight="1" spans="1:2">
      <c r="A508" s="787" t="s">
        <v>374</v>
      </c>
      <c r="B508" s="788">
        <v>0</v>
      </c>
    </row>
    <row r="509" customHeight="1" spans="1:2">
      <c r="A509" s="787" t="s">
        <v>375</v>
      </c>
      <c r="B509" s="788">
        <v>0</v>
      </c>
    </row>
    <row r="510" customHeight="1" spans="1:2">
      <c r="A510" s="787" t="s">
        <v>376</v>
      </c>
      <c r="B510" s="788">
        <v>0</v>
      </c>
    </row>
    <row r="511" customHeight="1" spans="1:2">
      <c r="A511" s="787" t="s">
        <v>377</v>
      </c>
      <c r="B511" s="788">
        <v>0</v>
      </c>
    </row>
    <row r="512" customHeight="1" spans="1:2">
      <c r="A512" s="787" t="s">
        <v>378</v>
      </c>
      <c r="B512" s="788">
        <v>0</v>
      </c>
    </row>
    <row r="513" customHeight="1" spans="1:2">
      <c r="A513" s="787" t="s">
        <v>379</v>
      </c>
      <c r="B513" s="788">
        <v>0</v>
      </c>
    </row>
    <row r="514" customHeight="1" spans="1:2">
      <c r="A514" s="787" t="s">
        <v>380</v>
      </c>
      <c r="B514" s="788">
        <v>0</v>
      </c>
    </row>
    <row r="515" customHeight="1" spans="1:2">
      <c r="A515" s="787" t="s">
        <v>381</v>
      </c>
      <c r="B515" s="788">
        <v>0</v>
      </c>
    </row>
    <row r="516" customHeight="1" spans="1:2">
      <c r="A516" s="787" t="s">
        <v>382</v>
      </c>
      <c r="B516" s="788">
        <v>0</v>
      </c>
    </row>
    <row r="517" customHeight="1" spans="1:2">
      <c r="A517" s="787" t="s">
        <v>383</v>
      </c>
      <c r="B517" s="788">
        <v>0</v>
      </c>
    </row>
    <row r="518" customHeight="1" spans="1:2">
      <c r="A518" s="787" t="s">
        <v>384</v>
      </c>
      <c r="B518" s="788">
        <v>0</v>
      </c>
    </row>
    <row r="519" customHeight="1" spans="1:2">
      <c r="A519" s="787" t="s">
        <v>385</v>
      </c>
      <c r="B519" s="788">
        <v>0</v>
      </c>
    </row>
    <row r="520" customHeight="1" spans="1:2">
      <c r="A520" s="787" t="s">
        <v>386</v>
      </c>
      <c r="B520" s="788">
        <v>0</v>
      </c>
    </row>
    <row r="521" customHeight="1" spans="1:2">
      <c r="A521" s="787" t="s">
        <v>387</v>
      </c>
      <c r="B521" s="788">
        <v>0</v>
      </c>
    </row>
    <row r="522" customHeight="1" spans="1:2">
      <c r="A522" s="787" t="s">
        <v>388</v>
      </c>
      <c r="B522" s="788">
        <v>0</v>
      </c>
    </row>
    <row r="523" customHeight="1" spans="1:2">
      <c r="A523" s="787" t="s">
        <v>389</v>
      </c>
      <c r="B523" s="788">
        <v>0</v>
      </c>
    </row>
    <row r="524" customHeight="1" spans="1:2">
      <c r="A524" s="787" t="s">
        <v>390</v>
      </c>
      <c r="B524" s="788">
        <v>0</v>
      </c>
    </row>
    <row r="525" customHeight="1" spans="1:2">
      <c r="A525" s="787" t="s">
        <v>391</v>
      </c>
      <c r="B525" s="788">
        <v>0</v>
      </c>
    </row>
    <row r="526" customHeight="1" spans="1:2">
      <c r="A526" s="787" t="s">
        <v>392</v>
      </c>
      <c r="B526" s="788">
        <v>1</v>
      </c>
    </row>
    <row r="527" customHeight="1" spans="1:2">
      <c r="A527" s="787" t="s">
        <v>393</v>
      </c>
      <c r="B527" s="788">
        <v>0</v>
      </c>
    </row>
    <row r="528" customHeight="1" spans="1:2">
      <c r="A528" s="787" t="s">
        <v>394</v>
      </c>
      <c r="B528" s="788">
        <v>0</v>
      </c>
    </row>
    <row r="529" customHeight="1" spans="1:2">
      <c r="A529" s="787" t="s">
        <v>395</v>
      </c>
      <c r="B529" s="788">
        <v>0</v>
      </c>
    </row>
    <row r="530" customHeight="1" spans="1:2">
      <c r="A530" s="787" t="s">
        <v>396</v>
      </c>
      <c r="B530" s="788">
        <v>0</v>
      </c>
    </row>
    <row r="531" customHeight="1" spans="1:2">
      <c r="A531" s="787" t="s">
        <v>397</v>
      </c>
      <c r="B531" s="788">
        <v>0</v>
      </c>
    </row>
    <row r="532" customHeight="1" spans="1:2">
      <c r="A532" s="787" t="s">
        <v>398</v>
      </c>
      <c r="B532" s="788">
        <v>0</v>
      </c>
    </row>
    <row r="533" customHeight="1" spans="1:2">
      <c r="A533" s="787" t="s">
        <v>399</v>
      </c>
      <c r="B533" s="788">
        <v>0</v>
      </c>
    </row>
    <row r="534" customHeight="1" spans="1:2">
      <c r="A534" s="787" t="s">
        <v>400</v>
      </c>
      <c r="B534" s="788">
        <v>0</v>
      </c>
    </row>
    <row r="535" customHeight="1" spans="1:2">
      <c r="A535" s="787" t="s">
        <v>401</v>
      </c>
      <c r="B535" s="788">
        <v>0</v>
      </c>
    </row>
    <row r="536" customHeight="1" spans="1:2">
      <c r="A536" s="787" t="s">
        <v>402</v>
      </c>
      <c r="B536" s="788">
        <v>0</v>
      </c>
    </row>
    <row r="537" customHeight="1" spans="1:2">
      <c r="A537" s="787" t="s">
        <v>403</v>
      </c>
      <c r="B537" s="788">
        <v>0</v>
      </c>
    </row>
    <row r="538" customHeight="1" spans="1:2">
      <c r="A538" s="787" t="s">
        <v>404</v>
      </c>
      <c r="B538" s="788">
        <v>0</v>
      </c>
    </row>
    <row r="539" customHeight="1" spans="1:2">
      <c r="A539" s="787" t="s">
        <v>405</v>
      </c>
      <c r="B539" s="788">
        <v>0</v>
      </c>
    </row>
    <row r="540" customHeight="1" spans="1:2">
      <c r="A540" s="787" t="s">
        <v>406</v>
      </c>
      <c r="B540" s="788">
        <v>0</v>
      </c>
    </row>
    <row r="541" customHeight="1" spans="1:2">
      <c r="A541" s="787" t="s">
        <v>407</v>
      </c>
      <c r="B541" s="788">
        <v>0</v>
      </c>
    </row>
    <row r="542" customHeight="1" spans="1:2">
      <c r="A542" s="787" t="s">
        <v>408</v>
      </c>
      <c r="B542" s="788">
        <v>0</v>
      </c>
    </row>
    <row r="543" customHeight="1" spans="1:2">
      <c r="A543" s="787" t="s">
        <v>409</v>
      </c>
      <c r="B543" s="788">
        <v>0</v>
      </c>
    </row>
    <row r="544" customHeight="1" spans="1:2">
      <c r="A544" s="787" t="s">
        <v>410</v>
      </c>
      <c r="B544" s="788">
        <v>0</v>
      </c>
    </row>
    <row r="545" customHeight="1" spans="1:2">
      <c r="A545" s="787" t="s">
        <v>411</v>
      </c>
      <c r="B545" s="788">
        <v>0</v>
      </c>
    </row>
    <row r="546" customHeight="1" spans="1:2">
      <c r="A546" s="787" t="s">
        <v>412</v>
      </c>
      <c r="B546" s="788">
        <v>0</v>
      </c>
    </row>
    <row r="547" customHeight="1" spans="1:2">
      <c r="A547" s="787" t="s">
        <v>413</v>
      </c>
      <c r="B547" s="788">
        <v>0</v>
      </c>
    </row>
    <row r="548" customHeight="1" spans="1:2">
      <c r="A548" s="787" t="s">
        <v>414</v>
      </c>
      <c r="B548" s="788">
        <v>0</v>
      </c>
    </row>
    <row r="549" customHeight="1" spans="1:2">
      <c r="A549" s="787" t="s">
        <v>415</v>
      </c>
      <c r="B549" s="788">
        <v>0</v>
      </c>
    </row>
    <row r="550" customHeight="1" spans="1:2">
      <c r="A550" s="787" t="s">
        <v>416</v>
      </c>
      <c r="B550" s="788">
        <v>0</v>
      </c>
    </row>
    <row r="551" customHeight="1" spans="1:2">
      <c r="A551" s="787" t="s">
        <v>417</v>
      </c>
      <c r="B551" s="788">
        <v>0</v>
      </c>
    </row>
    <row r="552" customHeight="1" spans="1:2">
      <c r="A552" s="787" t="s">
        <v>418</v>
      </c>
      <c r="B552" s="788">
        <v>0</v>
      </c>
    </row>
    <row r="553" customHeight="1" spans="1:2">
      <c r="A553" s="787" t="s">
        <v>419</v>
      </c>
      <c r="B553" s="788">
        <v>0</v>
      </c>
    </row>
    <row r="554" customHeight="1" spans="1:2">
      <c r="A554" s="787" t="s">
        <v>420</v>
      </c>
      <c r="B554" s="788">
        <v>0</v>
      </c>
    </row>
    <row r="555" customHeight="1" spans="1:2">
      <c r="A555" s="787" t="s">
        <v>421</v>
      </c>
      <c r="B555" s="788">
        <v>0</v>
      </c>
    </row>
    <row r="556" customHeight="1" spans="1:2">
      <c r="A556" s="787" t="s">
        <v>422</v>
      </c>
      <c r="B556" s="788">
        <v>0</v>
      </c>
    </row>
    <row r="557" customHeight="1" spans="1:2">
      <c r="A557" s="787" t="s">
        <v>423</v>
      </c>
      <c r="B557" s="788">
        <v>0</v>
      </c>
    </row>
    <row r="558" customHeight="1" spans="1:2">
      <c r="A558" s="787" t="s">
        <v>424</v>
      </c>
      <c r="B558" s="788">
        <v>0</v>
      </c>
    </row>
    <row r="559" customHeight="1" spans="1:2">
      <c r="A559" s="787" t="s">
        <v>425</v>
      </c>
      <c r="B559" s="788">
        <v>0</v>
      </c>
    </row>
    <row r="560" customHeight="1" spans="1:2">
      <c r="A560" s="787" t="s">
        <v>426</v>
      </c>
      <c r="B560" s="788">
        <v>0</v>
      </c>
    </row>
    <row r="561" customHeight="1" spans="1:2">
      <c r="A561" s="787" t="s">
        <v>427</v>
      </c>
      <c r="B561" s="788">
        <v>0</v>
      </c>
    </row>
    <row r="562" customHeight="1" spans="1:2">
      <c r="A562" s="787" t="s">
        <v>428</v>
      </c>
      <c r="B562" s="788">
        <v>0</v>
      </c>
    </row>
    <row r="563" customHeight="1" spans="1:2">
      <c r="A563" s="787" t="s">
        <v>429</v>
      </c>
      <c r="B563" s="788">
        <v>0</v>
      </c>
    </row>
    <row r="564" customHeight="1" spans="1:2">
      <c r="A564" s="787" t="s">
        <v>430</v>
      </c>
      <c r="B564" s="788">
        <v>0</v>
      </c>
    </row>
    <row r="565" customHeight="1" spans="1:2">
      <c r="A565" s="787" t="s">
        <v>431</v>
      </c>
      <c r="B565" s="788">
        <v>0</v>
      </c>
    </row>
    <row r="566" customHeight="1" spans="1:2">
      <c r="A566" s="787" t="s">
        <v>432</v>
      </c>
      <c r="B566" s="788">
        <v>0</v>
      </c>
    </row>
    <row r="567" customHeight="1" spans="1:2">
      <c r="A567" s="787" t="s">
        <v>433</v>
      </c>
      <c r="B567" s="788">
        <v>0</v>
      </c>
    </row>
    <row r="568" customHeight="1" spans="1:2">
      <c r="A568" s="787" t="s">
        <v>434</v>
      </c>
      <c r="B568" s="788">
        <v>0</v>
      </c>
    </row>
    <row r="569" customHeight="1" spans="1:2">
      <c r="A569" s="787" t="s">
        <v>435</v>
      </c>
      <c r="B569" s="788">
        <v>0</v>
      </c>
    </row>
    <row r="570" customHeight="1" spans="1:2">
      <c r="A570" s="787" t="s">
        <v>436</v>
      </c>
      <c r="B570" s="788">
        <v>0</v>
      </c>
    </row>
    <row r="571" customHeight="1" spans="1:2">
      <c r="A571" s="787" t="s">
        <v>437</v>
      </c>
      <c r="B571" s="788">
        <v>0</v>
      </c>
    </row>
    <row r="572" customHeight="1" spans="1:2">
      <c r="A572" s="787" t="s">
        <v>438</v>
      </c>
      <c r="B572" s="788">
        <v>0</v>
      </c>
    </row>
    <row r="573" customHeight="1" spans="1:2">
      <c r="A573" s="787" t="s">
        <v>439</v>
      </c>
      <c r="B573" s="788">
        <v>0</v>
      </c>
    </row>
    <row r="574" customHeight="1" spans="1:2">
      <c r="A574" s="787" t="s">
        <v>440</v>
      </c>
      <c r="B574" s="788">
        <v>0</v>
      </c>
    </row>
    <row r="575" customHeight="1" spans="1:2">
      <c r="A575" s="787" t="s">
        <v>441</v>
      </c>
      <c r="B575" s="788">
        <v>0</v>
      </c>
    </row>
    <row r="576" customHeight="1" spans="1:2">
      <c r="A576" s="787" t="s">
        <v>442</v>
      </c>
      <c r="B576" s="788">
        <v>0</v>
      </c>
    </row>
    <row r="577" customHeight="1" spans="1:2">
      <c r="A577" s="787" t="s">
        <v>443</v>
      </c>
      <c r="B577" s="788">
        <v>0</v>
      </c>
    </row>
    <row r="578" customHeight="1" spans="1:2">
      <c r="A578" s="787" t="s">
        <v>444</v>
      </c>
      <c r="B578" s="788">
        <v>0</v>
      </c>
    </row>
    <row r="579" customHeight="1" spans="1:2">
      <c r="A579" s="787" t="s">
        <v>445</v>
      </c>
      <c r="B579" s="788">
        <v>0</v>
      </c>
    </row>
    <row r="580" customHeight="1" spans="1:2">
      <c r="A580" s="787" t="s">
        <v>446</v>
      </c>
      <c r="B580" s="788">
        <v>0</v>
      </c>
    </row>
    <row r="581" customHeight="1" spans="1:2">
      <c r="A581" s="787" t="s">
        <v>447</v>
      </c>
      <c r="B581" s="788">
        <v>0</v>
      </c>
    </row>
    <row r="582" customHeight="1" spans="1:2">
      <c r="A582" s="787" t="s">
        <v>448</v>
      </c>
      <c r="B582" s="788">
        <v>0</v>
      </c>
    </row>
    <row r="583" customHeight="1" spans="1:2">
      <c r="A583" s="787" t="s">
        <v>449</v>
      </c>
      <c r="B583" s="788">
        <v>0</v>
      </c>
    </row>
    <row r="584" customHeight="1" spans="1:2">
      <c r="A584" s="787" t="s">
        <v>450</v>
      </c>
      <c r="B584" s="788">
        <v>0</v>
      </c>
    </row>
    <row r="585" customHeight="1" spans="1:2">
      <c r="A585" s="787" t="s">
        <v>451</v>
      </c>
      <c r="B585" s="788">
        <v>0</v>
      </c>
    </row>
    <row r="586" customHeight="1" spans="1:2">
      <c r="A586" s="787" t="s">
        <v>452</v>
      </c>
      <c r="B586" s="788">
        <v>0</v>
      </c>
    </row>
    <row r="587" customHeight="1" spans="1:2">
      <c r="A587" s="787" t="s">
        <v>453</v>
      </c>
      <c r="B587" s="788">
        <v>0</v>
      </c>
    </row>
    <row r="588" customHeight="1" spans="1:2">
      <c r="A588" s="787" t="s">
        <v>454</v>
      </c>
      <c r="B588" s="788">
        <v>0</v>
      </c>
    </row>
    <row r="589" customHeight="1" spans="1:2">
      <c r="A589" s="787" t="s">
        <v>455</v>
      </c>
      <c r="B589" s="788">
        <v>0</v>
      </c>
    </row>
    <row r="590" customHeight="1" spans="1:2">
      <c r="A590" s="787" t="s">
        <v>456</v>
      </c>
      <c r="B590" s="788">
        <v>0</v>
      </c>
    </row>
    <row r="591" customHeight="1" spans="1:2">
      <c r="A591" s="787" t="s">
        <v>457</v>
      </c>
      <c r="B591" s="788">
        <v>0</v>
      </c>
    </row>
    <row r="592" customHeight="1" spans="1:2">
      <c r="A592" s="787" t="s">
        <v>458</v>
      </c>
      <c r="B592" s="788">
        <v>0</v>
      </c>
    </row>
    <row r="593" customHeight="1" spans="1:2">
      <c r="A593" s="787" t="s">
        <v>459</v>
      </c>
      <c r="B593" s="788">
        <v>0</v>
      </c>
    </row>
    <row r="594" customHeight="1" spans="1:2">
      <c r="A594" s="787" t="s">
        <v>460</v>
      </c>
      <c r="B594" s="788">
        <v>0</v>
      </c>
    </row>
    <row r="595" customHeight="1" spans="1:2">
      <c r="A595" s="787" t="s">
        <v>461</v>
      </c>
      <c r="B595" s="788">
        <v>0</v>
      </c>
    </row>
    <row r="596" customHeight="1" spans="1:2">
      <c r="A596" s="787" t="s">
        <v>462</v>
      </c>
      <c r="B596" s="788">
        <v>0</v>
      </c>
    </row>
    <row r="597" customHeight="1" spans="1:2">
      <c r="A597" s="787" t="s">
        <v>463</v>
      </c>
      <c r="B597" s="788">
        <v>0</v>
      </c>
    </row>
    <row r="598" customHeight="1" spans="1:2">
      <c r="A598" s="787" t="s">
        <v>464</v>
      </c>
      <c r="B598" s="788">
        <v>0</v>
      </c>
    </row>
    <row r="599" customHeight="1" spans="1:2">
      <c r="A599" s="787" t="s">
        <v>465</v>
      </c>
      <c r="B599" s="788">
        <v>0</v>
      </c>
    </row>
    <row r="600" customHeight="1" spans="1:2">
      <c r="A600" s="787" t="s">
        <v>466</v>
      </c>
      <c r="B600" s="788">
        <v>0</v>
      </c>
    </row>
    <row r="601" customHeight="1" spans="1:2">
      <c r="A601" s="787" t="s">
        <v>467</v>
      </c>
      <c r="B601" s="788">
        <v>0</v>
      </c>
    </row>
    <row r="602" customHeight="1" spans="1:2">
      <c r="A602" s="787" t="s">
        <v>468</v>
      </c>
      <c r="B602" s="788">
        <v>0</v>
      </c>
    </row>
    <row r="603" customHeight="1" spans="1:2">
      <c r="A603" s="787" t="s">
        <v>469</v>
      </c>
      <c r="B603" s="788">
        <v>0</v>
      </c>
    </row>
    <row r="604" customHeight="1" spans="1:2">
      <c r="A604" s="787" t="s">
        <v>470</v>
      </c>
      <c r="B604" s="788">
        <v>0</v>
      </c>
    </row>
    <row r="605" customHeight="1" spans="1:2">
      <c r="A605" s="787" t="s">
        <v>471</v>
      </c>
      <c r="B605" s="788">
        <v>0</v>
      </c>
    </row>
    <row r="606" customHeight="1" spans="1:2">
      <c r="A606" s="787" t="s">
        <v>472</v>
      </c>
      <c r="B606" s="788">
        <v>0</v>
      </c>
    </row>
    <row r="607" customHeight="1" spans="1:2">
      <c r="A607" s="787" t="s">
        <v>473</v>
      </c>
      <c r="B607" s="788">
        <v>0</v>
      </c>
    </row>
    <row r="608" customHeight="1" spans="1:2">
      <c r="A608" s="787" t="s">
        <v>474</v>
      </c>
      <c r="B608" s="788">
        <v>0</v>
      </c>
    </row>
    <row r="609" customHeight="1" spans="1:2">
      <c r="A609" s="787" t="s">
        <v>475</v>
      </c>
      <c r="B609" s="788">
        <v>0</v>
      </c>
    </row>
    <row r="610" customHeight="1" spans="1:2">
      <c r="A610" s="787" t="s">
        <v>476</v>
      </c>
      <c r="B610" s="788">
        <v>0</v>
      </c>
    </row>
    <row r="611" customHeight="1" spans="1:2">
      <c r="A611" s="787" t="s">
        <v>477</v>
      </c>
      <c r="B611" s="788">
        <v>0</v>
      </c>
    </row>
    <row r="612" customHeight="1" spans="1:2">
      <c r="A612" s="787" t="s">
        <v>478</v>
      </c>
      <c r="B612" s="788">
        <v>0</v>
      </c>
    </row>
    <row r="613" customHeight="1" spans="1:2">
      <c r="A613" s="787" t="s">
        <v>479</v>
      </c>
      <c r="B613" s="788">
        <v>0</v>
      </c>
    </row>
    <row r="614" customHeight="1" spans="1:2">
      <c r="A614" s="790" t="s">
        <v>12</v>
      </c>
      <c r="B614" s="791">
        <v>201</v>
      </c>
    </row>
    <row r="615" customHeight="1" spans="1:2">
      <c r="A615" s="789"/>
      <c r="B615" s="789"/>
    </row>
    <row r="620" customHeight="1" spans="1:2">
      <c r="A620" s="789"/>
      <c r="B620" s="789"/>
    </row>
    <row r="621" customHeight="1" spans="1:2">
      <c r="A621" s="786" t="s">
        <v>480</v>
      </c>
      <c r="B621" s="786" t="s">
        <v>3</v>
      </c>
    </row>
    <row r="622" customHeight="1" spans="1:2">
      <c r="A622" s="787" t="s">
        <v>480</v>
      </c>
      <c r="B622" s="788">
        <v>0</v>
      </c>
    </row>
    <row r="623" customHeight="1" spans="1:2">
      <c r="A623" s="790" t="s">
        <v>12</v>
      </c>
      <c r="B623" s="790" t="s">
        <v>481</v>
      </c>
    </row>
    <row r="624" customHeight="1" spans="1:2">
      <c r="A624" s="789"/>
      <c r="B624" s="789"/>
    </row>
    <row r="625" customHeight="1" spans="1:2">
      <c r="A625" s="786" t="s">
        <v>482</v>
      </c>
      <c r="B625" s="786" t="s">
        <v>3</v>
      </c>
    </row>
    <row r="626" customHeight="1" spans="1:2">
      <c r="A626" s="787" t="s">
        <v>482</v>
      </c>
      <c r="B626" s="788">
        <v>0</v>
      </c>
    </row>
    <row r="627" customHeight="1" spans="1:2">
      <c r="A627" s="790" t="s">
        <v>12</v>
      </c>
      <c r="B627" s="790" t="s">
        <v>481</v>
      </c>
    </row>
    <row r="628" customHeight="1" spans="1:2">
      <c r="A628" s="789"/>
      <c r="B628" s="789"/>
    </row>
    <row r="629" customHeight="1" spans="1:2">
      <c r="A629" s="786" t="s">
        <v>483</v>
      </c>
      <c r="B629" s="786" t="s">
        <v>3</v>
      </c>
    </row>
    <row r="630" customHeight="1" spans="1:2">
      <c r="A630" s="787" t="s">
        <v>483</v>
      </c>
      <c r="B630" s="788">
        <v>0</v>
      </c>
    </row>
    <row r="631" customHeight="1" spans="1:2">
      <c r="A631" s="790" t="s">
        <v>12</v>
      </c>
      <c r="B631" s="790" t="s">
        <v>481</v>
      </c>
    </row>
    <row r="632" customHeight="1" spans="1:2">
      <c r="A632" s="789"/>
      <c r="B632" s="789"/>
    </row>
    <row r="644" customHeight="1" spans="1:2">
      <c r="A644" s="789"/>
      <c r="B644" s="789"/>
    </row>
    <row r="649" customHeight="1" spans="1:2">
      <c r="A649" s="789"/>
      <c r="B649" s="789"/>
    </row>
    <row r="654" customHeight="1" spans="1:2">
      <c r="A654" s="789"/>
      <c r="B654" s="789"/>
    </row>
    <row r="655" customHeight="1" spans="1:2">
      <c r="A655" s="786" t="s">
        <v>484</v>
      </c>
      <c r="B655" s="786" t="s">
        <v>3</v>
      </c>
    </row>
    <row r="656" customHeight="1" spans="1:2">
      <c r="A656" s="787" t="s">
        <v>485</v>
      </c>
      <c r="B656" s="788">
        <v>1</v>
      </c>
    </row>
    <row r="657" customHeight="1" spans="1:2">
      <c r="A657" s="787" t="s">
        <v>486</v>
      </c>
      <c r="B657" s="788">
        <v>1</v>
      </c>
    </row>
    <row r="658" customHeight="1" spans="1:2">
      <c r="A658" s="787" t="s">
        <v>487</v>
      </c>
      <c r="B658" s="788">
        <v>4</v>
      </c>
    </row>
    <row r="659" customHeight="1" spans="1:2">
      <c r="A659" s="788">
        <v>693</v>
      </c>
      <c r="B659" s="788">
        <v>1</v>
      </c>
    </row>
    <row r="660" customHeight="1" spans="1:2">
      <c r="A660" s="787" t="s">
        <v>488</v>
      </c>
      <c r="B660" s="788">
        <v>1</v>
      </c>
    </row>
    <row r="661" customHeight="1" spans="1:2">
      <c r="A661" s="787" t="s">
        <v>489</v>
      </c>
      <c r="B661" s="788">
        <v>1</v>
      </c>
    </row>
    <row r="662" customHeight="1" spans="1:2">
      <c r="A662" s="787" t="s">
        <v>490</v>
      </c>
      <c r="B662" s="788">
        <v>1</v>
      </c>
    </row>
    <row r="663" customHeight="1" spans="1:2">
      <c r="A663" s="787" t="s">
        <v>491</v>
      </c>
      <c r="B663" s="788">
        <v>1</v>
      </c>
    </row>
    <row r="664" customHeight="1" spans="1:2">
      <c r="A664" s="787" t="s">
        <v>492</v>
      </c>
      <c r="B664" s="788">
        <v>1</v>
      </c>
    </row>
    <row r="665" customHeight="1" spans="1:2">
      <c r="A665" s="787" t="s">
        <v>493</v>
      </c>
      <c r="B665" s="788">
        <v>1</v>
      </c>
    </row>
    <row r="666" customHeight="1" spans="1:2">
      <c r="A666" s="787" t="s">
        <v>494</v>
      </c>
      <c r="B666" s="788">
        <v>2</v>
      </c>
    </row>
    <row r="667" customHeight="1" spans="1:2">
      <c r="A667" s="787" t="s">
        <v>495</v>
      </c>
      <c r="B667" s="788">
        <v>4</v>
      </c>
    </row>
    <row r="668" customHeight="1" spans="1:2">
      <c r="A668" s="787" t="s">
        <v>496</v>
      </c>
      <c r="B668" s="788">
        <v>1</v>
      </c>
    </row>
    <row r="669" customHeight="1" spans="1:2">
      <c r="A669" s="787" t="s">
        <v>497</v>
      </c>
      <c r="B669" s="788">
        <v>1</v>
      </c>
    </row>
    <row r="670" customHeight="1" spans="1:2">
      <c r="A670" s="787" t="s">
        <v>498</v>
      </c>
      <c r="B670" s="788">
        <v>1</v>
      </c>
    </row>
    <row r="671" customHeight="1" spans="1:2">
      <c r="A671" s="787" t="s">
        <v>499</v>
      </c>
      <c r="B671" s="788">
        <v>8</v>
      </c>
    </row>
    <row r="672" customHeight="1" spans="1:2">
      <c r="A672" s="787" t="s">
        <v>500</v>
      </c>
      <c r="B672" s="788">
        <v>10</v>
      </c>
    </row>
    <row r="673" customHeight="1" spans="1:2">
      <c r="A673" s="787" t="s">
        <v>501</v>
      </c>
      <c r="B673" s="788">
        <v>3</v>
      </c>
    </row>
    <row r="674" customHeight="1" spans="1:2">
      <c r="A674" s="787" t="s">
        <v>502</v>
      </c>
      <c r="B674" s="788">
        <v>1</v>
      </c>
    </row>
    <row r="675" customHeight="1" spans="1:2">
      <c r="A675" s="787" t="s">
        <v>503</v>
      </c>
      <c r="B675" s="788">
        <v>1</v>
      </c>
    </row>
    <row r="676" customHeight="1" spans="1:2">
      <c r="A676" s="787" t="s">
        <v>504</v>
      </c>
      <c r="B676" s="788">
        <v>1</v>
      </c>
    </row>
    <row r="677" customHeight="1" spans="1:2">
      <c r="A677" s="787" t="s">
        <v>505</v>
      </c>
      <c r="B677" s="788">
        <v>1</v>
      </c>
    </row>
    <row r="678" customHeight="1" spans="1:2">
      <c r="A678" s="787" t="s">
        <v>506</v>
      </c>
      <c r="B678" s="788">
        <v>2</v>
      </c>
    </row>
    <row r="679" customHeight="1" spans="1:2">
      <c r="A679" s="787" t="s">
        <v>507</v>
      </c>
      <c r="B679" s="788">
        <v>1</v>
      </c>
    </row>
    <row r="680" customHeight="1" spans="1:2">
      <c r="A680" s="787" t="s">
        <v>508</v>
      </c>
      <c r="B680" s="788">
        <v>3</v>
      </c>
    </row>
    <row r="681" customHeight="1" spans="1:2">
      <c r="A681" s="787" t="s">
        <v>509</v>
      </c>
      <c r="B681" s="788">
        <v>1</v>
      </c>
    </row>
    <row r="682" customHeight="1" spans="1:2">
      <c r="A682" s="787" t="s">
        <v>510</v>
      </c>
      <c r="B682" s="788">
        <v>1</v>
      </c>
    </row>
    <row r="683" customHeight="1" spans="1:2">
      <c r="A683" s="787" t="s">
        <v>511</v>
      </c>
      <c r="B683" s="788">
        <v>1</v>
      </c>
    </row>
    <row r="684" customHeight="1" spans="1:2">
      <c r="A684" s="787" t="s">
        <v>512</v>
      </c>
      <c r="B684" s="788">
        <v>1</v>
      </c>
    </row>
    <row r="685" customHeight="1" spans="1:2">
      <c r="A685" s="787" t="s">
        <v>513</v>
      </c>
      <c r="B685" s="788">
        <v>4</v>
      </c>
    </row>
    <row r="686" customHeight="1" spans="1:2">
      <c r="A686" s="787" t="s">
        <v>514</v>
      </c>
      <c r="B686" s="788">
        <v>2</v>
      </c>
    </row>
    <row r="687" customHeight="1" spans="1:2">
      <c r="A687" s="787" t="s">
        <v>515</v>
      </c>
      <c r="B687" s="788">
        <v>1</v>
      </c>
    </row>
    <row r="688" customHeight="1" spans="1:2">
      <c r="A688" s="787" t="s">
        <v>516</v>
      </c>
      <c r="B688" s="788">
        <v>1</v>
      </c>
    </row>
    <row r="689" customHeight="1" spans="1:2">
      <c r="A689" s="787" t="s">
        <v>517</v>
      </c>
      <c r="B689" s="788">
        <v>1</v>
      </c>
    </row>
    <row r="690" customHeight="1" spans="1:2">
      <c r="A690" s="787" t="s">
        <v>518</v>
      </c>
      <c r="B690" s="788">
        <v>1</v>
      </c>
    </row>
    <row r="691" customHeight="1" spans="1:2">
      <c r="A691" s="787" t="s">
        <v>199</v>
      </c>
      <c r="B691" s="788">
        <v>1</v>
      </c>
    </row>
    <row r="692" customHeight="1" spans="1:2">
      <c r="A692" s="787" t="s">
        <v>201</v>
      </c>
      <c r="B692" s="788">
        <v>1</v>
      </c>
    </row>
    <row r="693" customHeight="1" spans="1:2">
      <c r="A693" s="787" t="s">
        <v>519</v>
      </c>
      <c r="B693" s="788">
        <v>1</v>
      </c>
    </row>
    <row r="694" customHeight="1" spans="1:2">
      <c r="A694" s="787" t="s">
        <v>520</v>
      </c>
      <c r="B694" s="788">
        <v>1</v>
      </c>
    </row>
    <row r="695" customHeight="1" spans="1:2">
      <c r="A695" s="787" t="s">
        <v>521</v>
      </c>
      <c r="B695" s="788">
        <v>2</v>
      </c>
    </row>
    <row r="696" customHeight="1" spans="1:2">
      <c r="A696" s="787" t="s">
        <v>522</v>
      </c>
      <c r="B696" s="788">
        <v>1</v>
      </c>
    </row>
    <row r="697" customHeight="1" spans="1:2">
      <c r="A697" s="787" t="s">
        <v>523</v>
      </c>
      <c r="B697" s="788">
        <v>1</v>
      </c>
    </row>
    <row r="698" customHeight="1" spans="1:2">
      <c r="A698" s="787" t="s">
        <v>524</v>
      </c>
      <c r="B698" s="788">
        <v>1</v>
      </c>
    </row>
    <row r="699" customHeight="1" spans="1:2">
      <c r="A699" s="787" t="s">
        <v>525</v>
      </c>
      <c r="B699" s="788">
        <v>1</v>
      </c>
    </row>
    <row r="700" customHeight="1" spans="1:2">
      <c r="A700" s="787" t="s">
        <v>526</v>
      </c>
      <c r="B700" s="788">
        <v>1</v>
      </c>
    </row>
    <row r="701" customHeight="1" spans="1:2">
      <c r="A701" s="787" t="s">
        <v>527</v>
      </c>
      <c r="B701" s="788">
        <v>1</v>
      </c>
    </row>
    <row r="702" customHeight="1" spans="1:2">
      <c r="A702" s="787" t="s">
        <v>528</v>
      </c>
      <c r="B702" s="788">
        <v>1</v>
      </c>
    </row>
    <row r="703" customHeight="1" spans="1:2">
      <c r="A703" s="787" t="s">
        <v>529</v>
      </c>
      <c r="B703" s="788">
        <v>2</v>
      </c>
    </row>
    <row r="704" customHeight="1" spans="1:2">
      <c r="A704" s="787" t="s">
        <v>530</v>
      </c>
      <c r="B704" s="788">
        <v>1</v>
      </c>
    </row>
    <row r="705" customHeight="1" spans="1:2">
      <c r="A705" s="787" t="s">
        <v>531</v>
      </c>
      <c r="B705" s="788">
        <v>1</v>
      </c>
    </row>
    <row r="706" customHeight="1" spans="1:2">
      <c r="A706" s="787" t="s">
        <v>532</v>
      </c>
      <c r="B706" s="788">
        <v>1</v>
      </c>
    </row>
    <row r="707" customHeight="1" spans="1:2">
      <c r="A707" s="787" t="s">
        <v>533</v>
      </c>
      <c r="B707" s="788">
        <v>1</v>
      </c>
    </row>
    <row r="708" customHeight="1" spans="1:2">
      <c r="A708" s="787" t="s">
        <v>534</v>
      </c>
      <c r="B708" s="788">
        <v>1</v>
      </c>
    </row>
    <row r="709" customHeight="1" spans="1:2">
      <c r="A709" s="787" t="s">
        <v>535</v>
      </c>
      <c r="B709" s="788">
        <v>6</v>
      </c>
    </row>
    <row r="710" customHeight="1" spans="1:2">
      <c r="A710" s="787" t="s">
        <v>536</v>
      </c>
      <c r="B710" s="788">
        <v>3</v>
      </c>
    </row>
    <row r="711" customHeight="1" spans="1:2">
      <c r="A711" s="787" t="s">
        <v>537</v>
      </c>
      <c r="B711" s="788">
        <v>2</v>
      </c>
    </row>
    <row r="712" customHeight="1" spans="1:2">
      <c r="A712" s="787" t="s">
        <v>538</v>
      </c>
      <c r="B712" s="788">
        <v>3</v>
      </c>
    </row>
    <row r="713" customHeight="1" spans="1:2">
      <c r="A713" s="787" t="s">
        <v>539</v>
      </c>
      <c r="B713" s="788">
        <v>1</v>
      </c>
    </row>
    <row r="714" customHeight="1" spans="1:2">
      <c r="A714" s="787" t="s">
        <v>540</v>
      </c>
      <c r="B714" s="788">
        <v>4</v>
      </c>
    </row>
    <row r="715" customHeight="1" spans="1:2">
      <c r="A715" s="787" t="s">
        <v>541</v>
      </c>
      <c r="B715" s="788">
        <v>1</v>
      </c>
    </row>
    <row r="716" customHeight="1" spans="1:2">
      <c r="A716" s="787" t="s">
        <v>542</v>
      </c>
      <c r="B716" s="788">
        <v>1</v>
      </c>
    </row>
    <row r="717" customHeight="1" spans="1:2">
      <c r="A717" s="787" t="s">
        <v>543</v>
      </c>
      <c r="B717" s="788">
        <v>1</v>
      </c>
    </row>
    <row r="718" customHeight="1" spans="1:2">
      <c r="A718" s="787" t="s">
        <v>544</v>
      </c>
      <c r="B718" s="788">
        <v>1</v>
      </c>
    </row>
    <row r="719" customHeight="1" spans="1:2">
      <c r="A719" s="787" t="s">
        <v>545</v>
      </c>
      <c r="B719" s="788">
        <v>1</v>
      </c>
    </row>
    <row r="720" customHeight="1" spans="1:2">
      <c r="A720" s="787" t="s">
        <v>546</v>
      </c>
      <c r="B720" s="788">
        <v>4</v>
      </c>
    </row>
    <row r="721" customHeight="1" spans="1:2">
      <c r="A721" s="787" t="s">
        <v>547</v>
      </c>
      <c r="B721" s="788">
        <v>4</v>
      </c>
    </row>
    <row r="722" customHeight="1" spans="1:2">
      <c r="A722" s="787" t="s">
        <v>548</v>
      </c>
      <c r="B722" s="788">
        <v>1</v>
      </c>
    </row>
    <row r="723" customHeight="1" spans="1:2">
      <c r="A723" s="787" t="s">
        <v>549</v>
      </c>
      <c r="B723" s="788">
        <v>1</v>
      </c>
    </row>
    <row r="724" customHeight="1" spans="1:2">
      <c r="A724" s="787" t="s">
        <v>550</v>
      </c>
      <c r="B724" s="788">
        <v>1</v>
      </c>
    </row>
    <row r="725" customHeight="1" spans="1:2">
      <c r="A725" s="787" t="s">
        <v>219</v>
      </c>
      <c r="B725" s="788">
        <v>1</v>
      </c>
    </row>
    <row r="726" customHeight="1" spans="1:2">
      <c r="A726" s="787" t="s">
        <v>551</v>
      </c>
      <c r="B726" s="788">
        <v>1</v>
      </c>
    </row>
    <row r="727" customHeight="1" spans="1:2">
      <c r="A727" s="787" t="s">
        <v>552</v>
      </c>
      <c r="B727" s="788">
        <v>1</v>
      </c>
    </row>
    <row r="728" customHeight="1" spans="1:2">
      <c r="A728" s="787" t="s">
        <v>553</v>
      </c>
      <c r="B728" s="788">
        <v>1</v>
      </c>
    </row>
    <row r="729" customHeight="1" spans="1:2">
      <c r="A729" s="787" t="s">
        <v>554</v>
      </c>
      <c r="B729" s="788">
        <v>1</v>
      </c>
    </row>
    <row r="730" customHeight="1" spans="1:2">
      <c r="A730" s="787" t="s">
        <v>555</v>
      </c>
      <c r="B730" s="788">
        <v>1</v>
      </c>
    </row>
    <row r="731" customHeight="1" spans="1:2">
      <c r="A731" s="787" t="s">
        <v>556</v>
      </c>
      <c r="B731" s="788">
        <v>6</v>
      </c>
    </row>
    <row r="732" customHeight="1" spans="1:2">
      <c r="A732" s="787" t="s">
        <v>557</v>
      </c>
      <c r="B732" s="788">
        <v>1</v>
      </c>
    </row>
    <row r="733" customHeight="1" spans="1:2">
      <c r="A733" s="787" t="s">
        <v>558</v>
      </c>
      <c r="B733" s="788">
        <v>1</v>
      </c>
    </row>
    <row r="734" customHeight="1" spans="1:2">
      <c r="A734" s="787" t="s">
        <v>559</v>
      </c>
      <c r="B734" s="788">
        <v>1</v>
      </c>
    </row>
    <row r="735" customHeight="1" spans="1:2">
      <c r="A735" s="787" t="s">
        <v>228</v>
      </c>
      <c r="B735" s="788">
        <v>1</v>
      </c>
    </row>
    <row r="736" customHeight="1" spans="1:2">
      <c r="A736" s="787" t="s">
        <v>560</v>
      </c>
      <c r="B736" s="788">
        <v>1</v>
      </c>
    </row>
    <row r="737" customHeight="1" spans="1:2">
      <c r="A737" s="787" t="s">
        <v>561</v>
      </c>
      <c r="B737" s="788">
        <v>1</v>
      </c>
    </row>
    <row r="738" customHeight="1" spans="1:2">
      <c r="A738" s="787" t="s">
        <v>562</v>
      </c>
      <c r="B738" s="788">
        <v>1</v>
      </c>
    </row>
    <row r="739" customHeight="1" spans="1:2">
      <c r="A739" s="787" t="s">
        <v>563</v>
      </c>
      <c r="B739" s="788">
        <v>3</v>
      </c>
    </row>
    <row r="740" customHeight="1" spans="1:2">
      <c r="A740" s="787" t="s">
        <v>564</v>
      </c>
      <c r="B740" s="788">
        <v>1</v>
      </c>
    </row>
    <row r="741" customHeight="1" spans="1:2">
      <c r="A741" s="787" t="s">
        <v>565</v>
      </c>
      <c r="B741" s="788">
        <v>4</v>
      </c>
    </row>
    <row r="742" customHeight="1" spans="1:2">
      <c r="A742" s="787" t="s">
        <v>566</v>
      </c>
      <c r="B742" s="788">
        <v>5</v>
      </c>
    </row>
    <row r="743" customHeight="1" spans="1:2">
      <c r="A743" s="787" t="s">
        <v>567</v>
      </c>
      <c r="B743" s="788">
        <v>1</v>
      </c>
    </row>
    <row r="744" customHeight="1" spans="1:2">
      <c r="A744" s="787" t="s">
        <v>568</v>
      </c>
      <c r="B744" s="788">
        <v>1</v>
      </c>
    </row>
    <row r="745" customHeight="1" spans="1:2">
      <c r="A745" s="790" t="s">
        <v>12</v>
      </c>
      <c r="B745" s="791">
        <v>156</v>
      </c>
    </row>
    <row r="746" customHeight="1" spans="1:2">
      <c r="A746" s="789"/>
      <c r="B746" s="789"/>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Y1012"/>
  <sheetViews>
    <sheetView workbookViewId="0">
      <selection activeCell="A1" sqref="A1"/>
    </sheetView>
  </sheetViews>
  <sheetFormatPr defaultColWidth="12.6285714285714" defaultRowHeight="15.75" customHeight="1"/>
  <cols>
    <col min="1" max="1" width="18" customWidth="1"/>
    <col min="2" max="2" width="17.3809523809524" customWidth="1"/>
    <col min="3" max="3" width="21.5047619047619" customWidth="1"/>
    <col min="4" max="4" width="27.8761904761905" customWidth="1"/>
    <col min="5" max="5" width="17" hidden="1" customWidth="1"/>
    <col min="6" max="6" width="9.5047619047619" customWidth="1"/>
    <col min="7" max="7" width="14.6285714285714" customWidth="1"/>
  </cols>
  <sheetData>
    <row r="1" ht="14.25" spans="1:25">
      <c r="A1" s="770" t="s">
        <v>569</v>
      </c>
      <c r="B1" s="771"/>
      <c r="C1" s="772"/>
      <c r="D1" s="771"/>
      <c r="E1" s="771"/>
      <c r="F1" s="771"/>
      <c r="G1" s="771"/>
      <c r="H1" s="771"/>
      <c r="I1" s="771"/>
      <c r="J1" s="771"/>
      <c r="K1" s="771"/>
      <c r="L1" s="771"/>
      <c r="M1" s="771"/>
      <c r="N1" s="771"/>
      <c r="O1" s="771"/>
      <c r="P1" s="771"/>
      <c r="Q1" s="771"/>
      <c r="R1" s="771"/>
      <c r="S1" s="771"/>
      <c r="T1" s="771"/>
      <c r="U1" s="771"/>
      <c r="V1" s="771"/>
      <c r="W1" s="771"/>
      <c r="X1" s="771"/>
      <c r="Y1" s="771"/>
    </row>
    <row r="2" ht="14.25" spans="1:25">
      <c r="A2" s="770" t="s">
        <v>570</v>
      </c>
      <c r="B2" s="771"/>
      <c r="C2" s="772"/>
      <c r="D2" s="771"/>
      <c r="E2" s="771"/>
      <c r="F2" s="771"/>
      <c r="G2" s="771"/>
      <c r="H2" s="771"/>
      <c r="I2" s="771"/>
      <c r="J2" s="771"/>
      <c r="K2" s="771"/>
      <c r="L2" s="771"/>
      <c r="M2" s="771"/>
      <c r="N2" s="771"/>
      <c r="O2" s="771"/>
      <c r="P2" s="771"/>
      <c r="Q2" s="771"/>
      <c r="R2" s="771"/>
      <c r="S2" s="771"/>
      <c r="T2" s="771"/>
      <c r="U2" s="771"/>
      <c r="V2" s="771"/>
      <c r="W2" s="771"/>
      <c r="X2" s="771"/>
      <c r="Y2" s="771"/>
    </row>
    <row r="3" ht="14.25" spans="1:25">
      <c r="A3" s="770" t="s">
        <v>571</v>
      </c>
      <c r="B3" s="771"/>
      <c r="C3" s="772"/>
      <c r="D3" s="771"/>
      <c r="E3" s="771"/>
      <c r="F3" s="771"/>
      <c r="G3" s="771"/>
      <c r="H3" s="771"/>
      <c r="I3" s="771"/>
      <c r="J3" s="771"/>
      <c r="K3" s="771"/>
      <c r="L3" s="771"/>
      <c r="M3" s="771"/>
      <c r="N3" s="771"/>
      <c r="O3" s="771"/>
      <c r="P3" s="771"/>
      <c r="Q3" s="771"/>
      <c r="R3" s="771"/>
      <c r="S3" s="771"/>
      <c r="T3" s="771"/>
      <c r="U3" s="771"/>
      <c r="V3" s="771"/>
      <c r="W3" s="771"/>
      <c r="X3" s="771"/>
      <c r="Y3" s="771"/>
    </row>
    <row r="4" ht="75" customHeight="1" spans="1:25">
      <c r="A4" s="773" t="s">
        <v>572</v>
      </c>
      <c r="H4" s="771"/>
      <c r="I4" s="771"/>
      <c r="J4" s="771"/>
      <c r="K4" s="771"/>
      <c r="L4" s="771"/>
      <c r="M4" s="771"/>
      <c r="N4" s="771"/>
      <c r="O4" s="771"/>
      <c r="P4" s="771"/>
      <c r="Q4" s="771"/>
      <c r="R4" s="771"/>
      <c r="S4" s="771"/>
      <c r="T4" s="771"/>
      <c r="U4" s="771"/>
      <c r="V4" s="771"/>
      <c r="W4" s="771"/>
      <c r="X4" s="771"/>
      <c r="Y4" s="771"/>
    </row>
    <row r="5" ht="14.25" spans="1:25">
      <c r="A5" s="774"/>
      <c r="B5" s="774" t="s">
        <v>573</v>
      </c>
      <c r="C5" s="772" t="s">
        <v>574</v>
      </c>
      <c r="D5" s="774" t="s">
        <v>575</v>
      </c>
      <c r="E5" s="774" t="s">
        <v>576</v>
      </c>
      <c r="F5" s="774" t="s">
        <v>577</v>
      </c>
      <c r="G5" s="774" t="s">
        <v>578</v>
      </c>
      <c r="H5" s="771"/>
      <c r="I5" s="771"/>
      <c r="J5" s="771"/>
      <c r="K5" s="771"/>
      <c r="L5" s="771"/>
      <c r="M5" s="771"/>
      <c r="N5" s="771"/>
      <c r="O5" s="771"/>
      <c r="P5" s="771"/>
      <c r="Q5" s="771"/>
      <c r="R5" s="771"/>
      <c r="S5" s="771"/>
      <c r="T5" s="771"/>
      <c r="U5" s="771"/>
      <c r="V5" s="771"/>
      <c r="W5" s="771"/>
      <c r="X5" s="771"/>
      <c r="Y5" s="771"/>
    </row>
    <row r="6" ht="14.25" spans="1:25">
      <c r="A6" s="775" t="s">
        <v>579</v>
      </c>
      <c r="B6" s="771"/>
      <c r="C6" s="772"/>
      <c r="D6" s="771"/>
      <c r="E6" s="771"/>
      <c r="F6" s="771"/>
      <c r="G6" s="771"/>
      <c r="H6" s="771"/>
      <c r="I6" s="771"/>
      <c r="J6" s="771"/>
      <c r="K6" s="771"/>
      <c r="L6" s="771"/>
      <c r="M6" s="771"/>
      <c r="N6" s="771"/>
      <c r="O6" s="771"/>
      <c r="P6" s="771"/>
      <c r="Q6" s="771"/>
      <c r="R6" s="771"/>
      <c r="S6" s="771"/>
      <c r="T6" s="771"/>
      <c r="U6" s="771"/>
      <c r="V6" s="771"/>
      <c r="W6" s="771"/>
      <c r="X6" s="771"/>
      <c r="Y6" s="771"/>
    </row>
    <row r="7" ht="108.75" customHeight="1" spans="1:25">
      <c r="A7" s="776"/>
      <c r="B7" s="776" t="s">
        <v>580</v>
      </c>
      <c r="C7" s="777" t="s">
        <v>581</v>
      </c>
      <c r="D7" s="774" t="s">
        <v>582</v>
      </c>
      <c r="E7" s="771"/>
      <c r="F7" s="774" t="s">
        <v>6</v>
      </c>
      <c r="G7" s="774" t="s">
        <v>583</v>
      </c>
      <c r="H7" s="771"/>
      <c r="I7" s="771"/>
      <c r="J7" s="771"/>
      <c r="K7" s="771"/>
      <c r="L7" s="771"/>
      <c r="M7" s="771"/>
      <c r="N7" s="771"/>
      <c r="O7" s="771"/>
      <c r="P7" s="771"/>
      <c r="Q7" s="771"/>
      <c r="R7" s="771"/>
      <c r="S7" s="771"/>
      <c r="T7" s="771"/>
      <c r="U7" s="771"/>
      <c r="V7" s="771"/>
      <c r="W7" s="771"/>
      <c r="X7" s="771"/>
      <c r="Y7" s="771"/>
    </row>
    <row r="8" ht="14.25" spans="1:25">
      <c r="A8" s="776"/>
      <c r="B8" s="776"/>
      <c r="C8" s="772"/>
      <c r="D8" s="771"/>
      <c r="E8" s="771"/>
      <c r="F8" s="771"/>
      <c r="G8" s="771"/>
      <c r="H8" s="771"/>
      <c r="I8" s="771"/>
      <c r="J8" s="771"/>
      <c r="K8" s="771"/>
      <c r="L8" s="771"/>
      <c r="M8" s="771"/>
      <c r="N8" s="771"/>
      <c r="O8" s="771"/>
      <c r="P8" s="771"/>
      <c r="Q8" s="771"/>
      <c r="R8" s="771"/>
      <c r="S8" s="771"/>
      <c r="T8" s="771"/>
      <c r="U8" s="771"/>
      <c r="V8" s="771"/>
      <c r="W8" s="771"/>
      <c r="X8" s="771"/>
      <c r="Y8" s="771"/>
    </row>
    <row r="9" ht="14.25" spans="1:25">
      <c r="A9" s="776" t="s">
        <v>584</v>
      </c>
      <c r="B9" s="776" t="s">
        <v>585</v>
      </c>
      <c r="C9" s="772"/>
      <c r="D9" s="771"/>
      <c r="E9" s="771"/>
      <c r="F9" s="771"/>
      <c r="G9" s="771"/>
      <c r="H9" s="771"/>
      <c r="I9" s="771"/>
      <c r="J9" s="771"/>
      <c r="K9" s="771"/>
      <c r="L9" s="771"/>
      <c r="M9" s="771"/>
      <c r="N9" s="771"/>
      <c r="O9" s="771"/>
      <c r="P9" s="771"/>
      <c r="Q9" s="771"/>
      <c r="R9" s="771"/>
      <c r="S9" s="771"/>
      <c r="T9" s="771"/>
      <c r="U9" s="771"/>
      <c r="V9" s="771"/>
      <c r="W9" s="771"/>
      <c r="X9" s="771"/>
      <c r="Y9" s="771"/>
    </row>
    <row r="10" ht="108.75" customHeight="1" spans="1:25">
      <c r="A10" s="771"/>
      <c r="B10" s="774" t="s">
        <v>586</v>
      </c>
      <c r="C10" s="772" t="s">
        <v>587</v>
      </c>
      <c r="D10" s="774" t="s">
        <v>588</v>
      </c>
      <c r="E10" s="771"/>
      <c r="F10" s="774" t="s">
        <v>6</v>
      </c>
      <c r="G10" s="774" t="s">
        <v>583</v>
      </c>
      <c r="H10" s="771"/>
      <c r="I10" s="771"/>
      <c r="J10" s="771"/>
      <c r="K10" s="771"/>
      <c r="L10" s="771"/>
      <c r="M10" s="771"/>
      <c r="N10" s="771"/>
      <c r="O10" s="771"/>
      <c r="P10" s="771"/>
      <c r="Q10" s="771"/>
      <c r="R10" s="771"/>
      <c r="S10" s="771"/>
      <c r="T10" s="771"/>
      <c r="U10" s="771"/>
      <c r="V10" s="771"/>
      <c r="W10" s="771"/>
      <c r="X10" s="771"/>
      <c r="Y10" s="771"/>
    </row>
    <row r="11" ht="108.75" customHeight="1" spans="1:25">
      <c r="A11" s="771"/>
      <c r="B11" s="774" t="s">
        <v>589</v>
      </c>
      <c r="C11" s="772" t="s">
        <v>590</v>
      </c>
      <c r="D11" s="774" t="s">
        <v>591</v>
      </c>
      <c r="E11" s="771"/>
      <c r="F11" s="774" t="s">
        <v>592</v>
      </c>
      <c r="G11" s="774" t="s">
        <v>583</v>
      </c>
      <c r="H11" s="771"/>
      <c r="I11" s="771"/>
      <c r="J11" s="771"/>
      <c r="K11" s="771"/>
      <c r="L11" s="771"/>
      <c r="M11" s="771"/>
      <c r="N11" s="771"/>
      <c r="O11" s="771"/>
      <c r="P11" s="771"/>
      <c r="Q11" s="771"/>
      <c r="R11" s="771"/>
      <c r="S11" s="771"/>
      <c r="T11" s="771"/>
      <c r="U11" s="771"/>
      <c r="V11" s="771"/>
      <c r="W11" s="771"/>
      <c r="X11" s="771"/>
      <c r="Y11" s="771"/>
    </row>
    <row r="12" ht="14.25" spans="1:25">
      <c r="A12" s="771"/>
      <c r="B12" s="771"/>
      <c r="C12" s="772"/>
      <c r="D12" s="771"/>
      <c r="E12" s="771"/>
      <c r="F12" s="771"/>
      <c r="G12" s="771"/>
      <c r="H12" s="771"/>
      <c r="I12" s="771"/>
      <c r="J12" s="771"/>
      <c r="K12" s="771"/>
      <c r="L12" s="771"/>
      <c r="M12" s="771"/>
      <c r="N12" s="771"/>
      <c r="O12" s="771"/>
      <c r="P12" s="771"/>
      <c r="Q12" s="771"/>
      <c r="R12" s="771"/>
      <c r="S12" s="771"/>
      <c r="T12" s="771"/>
      <c r="U12" s="771"/>
      <c r="V12" s="771"/>
      <c r="W12" s="771"/>
      <c r="X12" s="771"/>
      <c r="Y12" s="771"/>
    </row>
    <row r="13" ht="14.25" spans="1:25">
      <c r="A13" s="776" t="s">
        <v>593</v>
      </c>
      <c r="B13" s="771"/>
      <c r="C13" s="772"/>
      <c r="D13" s="771"/>
      <c r="E13" s="771"/>
      <c r="F13" s="771"/>
      <c r="G13" s="771"/>
      <c r="H13" s="771"/>
      <c r="I13" s="771"/>
      <c r="J13" s="771"/>
      <c r="K13" s="771"/>
      <c r="L13" s="771"/>
      <c r="M13" s="771"/>
      <c r="N13" s="771"/>
      <c r="O13" s="771"/>
      <c r="P13" s="771"/>
      <c r="Q13" s="771"/>
      <c r="R13" s="771"/>
      <c r="S13" s="771"/>
      <c r="T13" s="771"/>
      <c r="U13" s="771"/>
      <c r="V13" s="771"/>
      <c r="W13" s="771"/>
      <c r="X13" s="771"/>
      <c r="Y13" s="771"/>
    </row>
    <row r="14" ht="108.75" customHeight="1" spans="1:25">
      <c r="A14" s="771"/>
      <c r="B14" s="774" t="s">
        <v>594</v>
      </c>
      <c r="C14" s="772" t="s">
        <v>595</v>
      </c>
      <c r="D14" s="774" t="s">
        <v>596</v>
      </c>
      <c r="E14" s="771"/>
      <c r="F14" s="774" t="s">
        <v>592</v>
      </c>
      <c r="G14" s="774" t="s">
        <v>597</v>
      </c>
      <c r="H14" s="771"/>
      <c r="I14" s="771"/>
      <c r="J14" s="771"/>
      <c r="K14" s="771"/>
      <c r="L14" s="771"/>
      <c r="M14" s="771"/>
      <c r="N14" s="771"/>
      <c r="O14" s="771"/>
      <c r="P14" s="771"/>
      <c r="Q14" s="771"/>
      <c r="R14" s="771"/>
      <c r="S14" s="771"/>
      <c r="T14" s="771"/>
      <c r="U14" s="771"/>
      <c r="V14" s="771"/>
      <c r="W14" s="771"/>
      <c r="X14" s="771"/>
      <c r="Y14" s="771"/>
    </row>
    <row r="15" ht="108.75" customHeight="1" spans="1:25">
      <c r="A15" s="771"/>
      <c r="B15" s="774" t="s">
        <v>598</v>
      </c>
      <c r="C15" s="772" t="s">
        <v>599</v>
      </c>
      <c r="D15" s="774" t="s">
        <v>600</v>
      </c>
      <c r="E15" s="771"/>
      <c r="F15" s="774" t="s">
        <v>592</v>
      </c>
      <c r="G15" s="774" t="s">
        <v>597</v>
      </c>
      <c r="H15" s="771"/>
      <c r="I15" s="771"/>
      <c r="J15" s="771"/>
      <c r="K15" s="771"/>
      <c r="L15" s="771"/>
      <c r="M15" s="771"/>
      <c r="N15" s="771"/>
      <c r="O15" s="771"/>
      <c r="P15" s="771"/>
      <c r="Q15" s="771"/>
      <c r="R15" s="771"/>
      <c r="S15" s="771"/>
      <c r="T15" s="771"/>
      <c r="U15" s="771"/>
      <c r="V15" s="771"/>
      <c r="W15" s="771"/>
      <c r="X15" s="771"/>
      <c r="Y15" s="771"/>
    </row>
    <row r="16" ht="52.5" customHeight="1" spans="1:25">
      <c r="A16" s="771"/>
      <c r="B16" s="771"/>
      <c r="C16" s="772"/>
      <c r="D16" s="771"/>
      <c r="E16" s="771"/>
      <c r="F16" s="771"/>
      <c r="G16" s="771"/>
      <c r="H16" s="771"/>
      <c r="I16" s="771"/>
      <c r="J16" s="771"/>
      <c r="K16" s="771"/>
      <c r="L16" s="771"/>
      <c r="M16" s="771"/>
      <c r="N16" s="771"/>
      <c r="O16" s="771"/>
      <c r="P16" s="771"/>
      <c r="Q16" s="771"/>
      <c r="R16" s="771"/>
      <c r="S16" s="771"/>
      <c r="T16" s="771"/>
      <c r="U16" s="771"/>
      <c r="V16" s="771"/>
      <c r="W16" s="771"/>
      <c r="X16" s="771"/>
      <c r="Y16" s="771"/>
    </row>
    <row r="17" ht="14.25" spans="1:25">
      <c r="A17" s="776" t="s">
        <v>601</v>
      </c>
      <c r="B17" s="771"/>
      <c r="C17" s="772"/>
      <c r="D17" s="771"/>
      <c r="E17" s="771"/>
      <c r="F17" s="771"/>
      <c r="G17" s="771"/>
      <c r="H17" s="771"/>
      <c r="I17" s="771"/>
      <c r="J17" s="771"/>
      <c r="K17" s="771"/>
      <c r="L17" s="771"/>
      <c r="M17" s="771"/>
      <c r="N17" s="771"/>
      <c r="O17" s="771"/>
      <c r="P17" s="771"/>
      <c r="Q17" s="771"/>
      <c r="R17" s="771"/>
      <c r="S17" s="771"/>
      <c r="T17" s="771"/>
      <c r="U17" s="771"/>
      <c r="V17" s="771"/>
      <c r="W17" s="771"/>
      <c r="X17" s="771"/>
      <c r="Y17" s="771"/>
    </row>
    <row r="18" ht="108.75" customHeight="1" spans="1:25">
      <c r="A18" s="771"/>
      <c r="B18" s="778" t="s">
        <v>602</v>
      </c>
      <c r="C18" s="772" t="s">
        <v>603</v>
      </c>
      <c r="D18" s="779" t="s">
        <v>604</v>
      </c>
      <c r="E18" s="771"/>
      <c r="F18" s="774" t="s">
        <v>6</v>
      </c>
      <c r="G18" s="774" t="s">
        <v>597</v>
      </c>
      <c r="H18" s="771"/>
      <c r="I18" s="771"/>
      <c r="J18" s="771"/>
      <c r="K18" s="771"/>
      <c r="L18" s="771"/>
      <c r="M18" s="771"/>
      <c r="N18" s="771"/>
      <c r="O18" s="771"/>
      <c r="P18" s="771"/>
      <c r="Q18" s="771"/>
      <c r="R18" s="771"/>
      <c r="S18" s="771"/>
      <c r="T18" s="771"/>
      <c r="U18" s="771"/>
      <c r="V18" s="771"/>
      <c r="W18" s="771"/>
      <c r="X18" s="771"/>
      <c r="Y18" s="771"/>
    </row>
    <row r="19" ht="108.75" customHeight="1" spans="1:25">
      <c r="A19" s="771"/>
      <c r="B19" s="774" t="s">
        <v>605</v>
      </c>
      <c r="C19" s="772" t="s">
        <v>606</v>
      </c>
      <c r="D19" s="779" t="s">
        <v>607</v>
      </c>
      <c r="E19" s="771"/>
      <c r="F19" s="774" t="s">
        <v>6</v>
      </c>
      <c r="G19" s="774" t="s">
        <v>597</v>
      </c>
      <c r="H19" s="771"/>
      <c r="I19" s="771"/>
      <c r="J19" s="771"/>
      <c r="K19" s="771"/>
      <c r="L19" s="771"/>
      <c r="M19" s="771"/>
      <c r="N19" s="771"/>
      <c r="O19" s="771"/>
      <c r="P19" s="771"/>
      <c r="Q19" s="771"/>
      <c r="R19" s="771"/>
      <c r="S19" s="771"/>
      <c r="T19" s="771"/>
      <c r="U19" s="771"/>
      <c r="V19" s="771"/>
      <c r="W19" s="771"/>
      <c r="X19" s="771"/>
      <c r="Y19" s="771"/>
    </row>
    <row r="20" ht="14.25" spans="1:25">
      <c r="A20" s="771"/>
      <c r="B20" s="771"/>
      <c r="C20" s="772"/>
      <c r="D20" s="771"/>
      <c r="E20" s="771"/>
      <c r="F20" s="771"/>
      <c r="G20" s="771"/>
      <c r="H20" s="771"/>
      <c r="I20" s="771"/>
      <c r="J20" s="771"/>
      <c r="K20" s="771"/>
      <c r="L20" s="771"/>
      <c r="M20" s="771"/>
      <c r="N20" s="771"/>
      <c r="O20" s="771"/>
      <c r="P20" s="771"/>
      <c r="Q20" s="771"/>
      <c r="R20" s="771"/>
      <c r="S20" s="771"/>
      <c r="T20" s="771"/>
      <c r="U20" s="771"/>
      <c r="V20" s="771"/>
      <c r="W20" s="771"/>
      <c r="X20" s="771"/>
      <c r="Y20" s="771"/>
    </row>
    <row r="21" ht="14.25" spans="1:25">
      <c r="A21" s="776" t="s">
        <v>608</v>
      </c>
      <c r="B21" s="771"/>
      <c r="C21" s="772"/>
      <c r="D21" s="771"/>
      <c r="E21" s="771"/>
      <c r="F21" s="771"/>
      <c r="G21" s="771"/>
      <c r="H21" s="771"/>
      <c r="I21" s="771"/>
      <c r="J21" s="771"/>
      <c r="K21" s="771"/>
      <c r="L21" s="771"/>
      <c r="M21" s="771"/>
      <c r="N21" s="771"/>
      <c r="O21" s="771"/>
      <c r="P21" s="771"/>
      <c r="Q21" s="771"/>
      <c r="R21" s="771"/>
      <c r="S21" s="771"/>
      <c r="T21" s="771"/>
      <c r="U21" s="771"/>
      <c r="V21" s="771"/>
      <c r="W21" s="771"/>
      <c r="X21" s="771"/>
      <c r="Y21" s="771"/>
    </row>
    <row r="22" ht="108.75" customHeight="1" spans="1:25">
      <c r="A22" s="771"/>
      <c r="B22" s="778" t="s">
        <v>609</v>
      </c>
      <c r="C22" s="772" t="s">
        <v>595</v>
      </c>
      <c r="D22" s="779" t="s">
        <v>610</v>
      </c>
      <c r="E22" s="771"/>
      <c r="F22" s="771"/>
      <c r="G22" s="774" t="s">
        <v>611</v>
      </c>
      <c r="H22" s="771"/>
      <c r="I22" s="771"/>
      <c r="J22" s="771"/>
      <c r="K22" s="771"/>
      <c r="L22" s="771"/>
      <c r="M22" s="771"/>
      <c r="N22" s="771"/>
      <c r="O22" s="771"/>
      <c r="P22" s="771"/>
      <c r="Q22" s="771"/>
      <c r="R22" s="771"/>
      <c r="S22" s="771"/>
      <c r="T22" s="771"/>
      <c r="U22" s="771"/>
      <c r="V22" s="771"/>
      <c r="W22" s="771"/>
      <c r="X22" s="771"/>
      <c r="Y22" s="771"/>
    </row>
    <row r="23" ht="108.75" customHeight="1" spans="1:25">
      <c r="A23" s="771"/>
      <c r="B23" s="774" t="s">
        <v>612</v>
      </c>
      <c r="C23" s="772" t="s">
        <v>613</v>
      </c>
      <c r="D23" s="779" t="s">
        <v>614</v>
      </c>
      <c r="E23" s="771"/>
      <c r="F23" s="774" t="s">
        <v>615</v>
      </c>
      <c r="G23" s="774" t="s">
        <v>611</v>
      </c>
      <c r="H23" s="771"/>
      <c r="I23" s="771"/>
      <c r="J23" s="771"/>
      <c r="K23" s="771"/>
      <c r="L23" s="771"/>
      <c r="M23" s="771"/>
      <c r="N23" s="771"/>
      <c r="O23" s="771"/>
      <c r="P23" s="771"/>
      <c r="Q23" s="771"/>
      <c r="R23" s="771"/>
      <c r="S23" s="771"/>
      <c r="T23" s="771"/>
      <c r="U23" s="771"/>
      <c r="V23" s="771"/>
      <c r="W23" s="771"/>
      <c r="X23" s="771"/>
      <c r="Y23" s="771"/>
    </row>
    <row r="24" ht="14.25" spans="1:25">
      <c r="A24" s="771"/>
      <c r="B24" s="780"/>
      <c r="C24" s="772"/>
      <c r="D24" s="771"/>
      <c r="E24" s="771"/>
      <c r="F24" s="771"/>
      <c r="G24" s="771"/>
      <c r="H24" s="771"/>
      <c r="I24" s="771"/>
      <c r="J24" s="771"/>
      <c r="K24" s="771"/>
      <c r="L24" s="771"/>
      <c r="M24" s="771"/>
      <c r="N24" s="771"/>
      <c r="O24" s="771"/>
      <c r="P24" s="771"/>
      <c r="Q24" s="771"/>
      <c r="R24" s="771"/>
      <c r="S24" s="771"/>
      <c r="T24" s="771"/>
      <c r="U24" s="771"/>
      <c r="V24" s="771"/>
      <c r="W24" s="771"/>
      <c r="X24" s="771"/>
      <c r="Y24" s="771"/>
    </row>
    <row r="25" ht="14.25" spans="1:25">
      <c r="A25" s="776" t="s">
        <v>616</v>
      </c>
      <c r="B25" s="771"/>
      <c r="C25" s="772"/>
      <c r="D25" s="771"/>
      <c r="E25" s="771"/>
      <c r="F25" s="771"/>
      <c r="G25" s="771"/>
      <c r="H25" s="771"/>
      <c r="I25" s="771"/>
      <c r="J25" s="771"/>
      <c r="K25" s="771"/>
      <c r="L25" s="771"/>
      <c r="M25" s="771"/>
      <c r="N25" s="771"/>
      <c r="O25" s="771"/>
      <c r="P25" s="771"/>
      <c r="Q25" s="771"/>
      <c r="R25" s="771"/>
      <c r="S25" s="771"/>
      <c r="T25" s="771"/>
      <c r="U25" s="771"/>
      <c r="V25" s="771"/>
      <c r="W25" s="771"/>
      <c r="X25" s="771"/>
      <c r="Y25" s="771"/>
    </row>
    <row r="26" ht="108.75" customHeight="1" spans="1:25">
      <c r="A26" s="771"/>
      <c r="B26" s="774" t="s">
        <v>617</v>
      </c>
      <c r="C26" s="772" t="s">
        <v>618</v>
      </c>
      <c r="D26" s="779" t="s">
        <v>619</v>
      </c>
      <c r="E26" s="771"/>
      <c r="F26" s="771"/>
      <c r="G26" s="774" t="s">
        <v>583</v>
      </c>
      <c r="H26" s="771"/>
      <c r="I26" s="771"/>
      <c r="J26" s="771"/>
      <c r="K26" s="771"/>
      <c r="L26" s="771"/>
      <c r="M26" s="771"/>
      <c r="N26" s="771"/>
      <c r="O26" s="771"/>
      <c r="P26" s="771"/>
      <c r="Q26" s="771"/>
      <c r="R26" s="771"/>
      <c r="S26" s="771"/>
      <c r="T26" s="771"/>
      <c r="U26" s="771"/>
      <c r="V26" s="771"/>
      <c r="W26" s="771"/>
      <c r="X26" s="771"/>
      <c r="Y26" s="771"/>
    </row>
    <row r="27" ht="108.75" customHeight="1" spans="1:25">
      <c r="A27" s="771"/>
      <c r="B27" s="774" t="s">
        <v>620</v>
      </c>
      <c r="C27" s="772" t="s">
        <v>621</v>
      </c>
      <c r="D27" s="779" t="s">
        <v>622</v>
      </c>
      <c r="E27" s="771"/>
      <c r="F27" s="774" t="s">
        <v>592</v>
      </c>
      <c r="G27" s="774" t="s">
        <v>583</v>
      </c>
      <c r="H27" s="771"/>
      <c r="I27" s="771"/>
      <c r="J27" s="771"/>
      <c r="K27" s="771"/>
      <c r="L27" s="771"/>
      <c r="M27" s="771"/>
      <c r="N27" s="771"/>
      <c r="O27" s="771"/>
      <c r="P27" s="771"/>
      <c r="Q27" s="771"/>
      <c r="R27" s="771"/>
      <c r="S27" s="771"/>
      <c r="T27" s="771"/>
      <c r="U27" s="771"/>
      <c r="V27" s="771"/>
      <c r="W27" s="771"/>
      <c r="X27" s="771"/>
      <c r="Y27" s="771"/>
    </row>
    <row r="28" ht="108.75" customHeight="1" spans="1:25">
      <c r="A28" s="771"/>
      <c r="B28" s="774" t="s">
        <v>623</v>
      </c>
      <c r="C28" s="772" t="s">
        <v>624</v>
      </c>
      <c r="D28" s="779" t="s">
        <v>625</v>
      </c>
      <c r="E28" s="771"/>
      <c r="F28" s="774" t="s">
        <v>6</v>
      </c>
      <c r="G28" s="774" t="s">
        <v>583</v>
      </c>
      <c r="H28" s="771"/>
      <c r="I28" s="771"/>
      <c r="J28" s="771"/>
      <c r="K28" s="771"/>
      <c r="L28" s="771"/>
      <c r="M28" s="771"/>
      <c r="N28" s="771"/>
      <c r="O28" s="771"/>
      <c r="P28" s="771"/>
      <c r="Q28" s="771"/>
      <c r="R28" s="771"/>
      <c r="S28" s="771"/>
      <c r="T28" s="771"/>
      <c r="U28" s="771"/>
      <c r="V28" s="771"/>
      <c r="W28" s="771"/>
      <c r="X28" s="771"/>
      <c r="Y28" s="771"/>
    </row>
    <row r="29" ht="14.25" spans="1:25">
      <c r="A29" s="771"/>
      <c r="B29" s="780"/>
      <c r="C29" s="772"/>
      <c r="D29" s="771"/>
      <c r="E29" s="771"/>
      <c r="F29" s="771"/>
      <c r="G29" s="771"/>
      <c r="H29" s="771"/>
      <c r="I29" s="771"/>
      <c r="J29" s="771"/>
      <c r="K29" s="771"/>
      <c r="L29" s="771"/>
      <c r="M29" s="771"/>
      <c r="N29" s="771"/>
      <c r="O29" s="771"/>
      <c r="P29" s="771"/>
      <c r="Q29" s="771"/>
      <c r="R29" s="771"/>
      <c r="S29" s="771"/>
      <c r="T29" s="771"/>
      <c r="U29" s="771"/>
      <c r="V29" s="771"/>
      <c r="W29" s="771"/>
      <c r="X29" s="771"/>
      <c r="Y29" s="771"/>
    </row>
    <row r="30" ht="14.25" spans="1:25">
      <c r="A30" s="776" t="s">
        <v>626</v>
      </c>
      <c r="B30" s="771"/>
      <c r="C30" s="772"/>
      <c r="D30" s="771"/>
      <c r="E30" s="771"/>
      <c r="F30" s="771"/>
      <c r="G30" s="771"/>
      <c r="H30" s="771"/>
      <c r="I30" s="771"/>
      <c r="J30" s="771"/>
      <c r="K30" s="771"/>
      <c r="L30" s="771"/>
      <c r="M30" s="771"/>
      <c r="N30" s="771"/>
      <c r="O30" s="771"/>
      <c r="P30" s="771"/>
      <c r="Q30" s="771"/>
      <c r="R30" s="771"/>
      <c r="S30" s="771"/>
      <c r="T30" s="771"/>
      <c r="U30" s="771"/>
      <c r="V30" s="771"/>
      <c r="W30" s="771"/>
      <c r="X30" s="771"/>
      <c r="Y30" s="771"/>
    </row>
    <row r="31" ht="108.75" customHeight="1" spans="1:25">
      <c r="A31" s="771"/>
      <c r="B31" s="774" t="s">
        <v>627</v>
      </c>
      <c r="C31" s="772" t="s">
        <v>628</v>
      </c>
      <c r="D31" s="779" t="s">
        <v>629</v>
      </c>
      <c r="E31" s="771"/>
      <c r="F31" s="771"/>
      <c r="G31" s="774" t="s">
        <v>597</v>
      </c>
      <c r="H31" s="771"/>
      <c r="I31" s="771"/>
      <c r="J31" s="771"/>
      <c r="K31" s="771"/>
      <c r="L31" s="771"/>
      <c r="M31" s="771"/>
      <c r="N31" s="771"/>
      <c r="O31" s="771"/>
      <c r="P31" s="771"/>
      <c r="Q31" s="771"/>
      <c r="R31" s="771"/>
      <c r="S31" s="771"/>
      <c r="T31" s="771"/>
      <c r="U31" s="771"/>
      <c r="V31" s="771"/>
      <c r="W31" s="771"/>
      <c r="X31" s="771"/>
      <c r="Y31" s="771"/>
    </row>
    <row r="32" ht="108.75" customHeight="1" spans="1:25">
      <c r="A32" s="771"/>
      <c r="B32" s="774" t="s">
        <v>630</v>
      </c>
      <c r="C32" s="772" t="s">
        <v>631</v>
      </c>
      <c r="D32" s="779" t="s">
        <v>632</v>
      </c>
      <c r="E32" s="771"/>
      <c r="F32" s="774" t="s">
        <v>592</v>
      </c>
      <c r="G32" s="774" t="s">
        <v>583</v>
      </c>
      <c r="H32" s="771"/>
      <c r="I32" s="771"/>
      <c r="J32" s="771"/>
      <c r="K32" s="771"/>
      <c r="L32" s="771"/>
      <c r="M32" s="771"/>
      <c r="N32" s="771"/>
      <c r="O32" s="771"/>
      <c r="P32" s="771"/>
      <c r="Q32" s="771"/>
      <c r="R32" s="771"/>
      <c r="S32" s="771"/>
      <c r="T32" s="771"/>
      <c r="U32" s="771"/>
      <c r="V32" s="771"/>
      <c r="W32" s="771"/>
      <c r="X32" s="771"/>
      <c r="Y32" s="771"/>
    </row>
    <row r="33" ht="14.25" spans="1:25">
      <c r="A33" s="771"/>
      <c r="B33" s="780"/>
      <c r="C33" s="772"/>
      <c r="D33" s="771"/>
      <c r="E33" s="771"/>
      <c r="F33" s="771"/>
      <c r="G33" s="771"/>
      <c r="H33" s="771"/>
      <c r="I33" s="771"/>
      <c r="J33" s="771"/>
      <c r="K33" s="771"/>
      <c r="L33" s="771"/>
      <c r="M33" s="771"/>
      <c r="N33" s="771"/>
      <c r="O33" s="771"/>
      <c r="P33" s="771"/>
      <c r="Q33" s="771"/>
      <c r="R33" s="771"/>
      <c r="S33" s="771"/>
      <c r="T33" s="771"/>
      <c r="U33" s="771"/>
      <c r="V33" s="771"/>
      <c r="W33" s="771"/>
      <c r="X33" s="771"/>
      <c r="Y33" s="771"/>
    </row>
    <row r="34" ht="14.25" spans="1:25">
      <c r="A34" s="776" t="s">
        <v>633</v>
      </c>
      <c r="B34" s="771"/>
      <c r="C34" s="772"/>
      <c r="D34" s="771"/>
      <c r="E34" s="771"/>
      <c r="F34" s="771"/>
      <c r="G34" s="771"/>
      <c r="H34" s="771"/>
      <c r="I34" s="771"/>
      <c r="J34" s="771"/>
      <c r="K34" s="771"/>
      <c r="L34" s="771"/>
      <c r="M34" s="771"/>
      <c r="N34" s="771"/>
      <c r="O34" s="771"/>
      <c r="P34" s="771"/>
      <c r="Q34" s="771"/>
      <c r="R34" s="771"/>
      <c r="S34" s="771"/>
      <c r="T34" s="771"/>
      <c r="U34" s="771"/>
      <c r="V34" s="771"/>
      <c r="W34" s="771"/>
      <c r="X34" s="771"/>
      <c r="Y34" s="771"/>
    </row>
    <row r="35" ht="108.75" customHeight="1" spans="1:25">
      <c r="A35" s="771"/>
      <c r="B35" s="774" t="s">
        <v>634</v>
      </c>
      <c r="C35" s="772" t="s">
        <v>635</v>
      </c>
      <c r="D35" s="779" t="s">
        <v>636</v>
      </c>
      <c r="E35" s="771"/>
      <c r="F35" s="774" t="s">
        <v>592</v>
      </c>
      <c r="G35" s="774" t="s">
        <v>597</v>
      </c>
      <c r="H35" s="771"/>
      <c r="I35" s="771"/>
      <c r="J35" s="771"/>
      <c r="K35" s="771"/>
      <c r="L35" s="771"/>
      <c r="M35" s="771"/>
      <c r="N35" s="771"/>
      <c r="O35" s="771"/>
      <c r="P35" s="771"/>
      <c r="Q35" s="771"/>
      <c r="R35" s="771"/>
      <c r="S35" s="771"/>
      <c r="T35" s="771"/>
      <c r="U35" s="771"/>
      <c r="V35" s="771"/>
      <c r="W35" s="771"/>
      <c r="X35" s="771"/>
      <c r="Y35" s="771"/>
    </row>
    <row r="36" ht="108.75" customHeight="1" spans="1:25">
      <c r="A36" s="771"/>
      <c r="B36" s="774" t="s">
        <v>637</v>
      </c>
      <c r="C36" s="772" t="s">
        <v>638</v>
      </c>
      <c r="D36" s="779" t="s">
        <v>639</v>
      </c>
      <c r="E36" s="771"/>
      <c r="F36" s="771"/>
      <c r="G36" s="774" t="s">
        <v>597</v>
      </c>
      <c r="H36" s="771"/>
      <c r="I36" s="771"/>
      <c r="J36" s="771"/>
      <c r="K36" s="771"/>
      <c r="L36" s="771"/>
      <c r="M36" s="771"/>
      <c r="N36" s="771"/>
      <c r="O36" s="771"/>
      <c r="P36" s="771"/>
      <c r="Q36" s="771"/>
      <c r="R36" s="771"/>
      <c r="S36" s="771"/>
      <c r="T36" s="771"/>
      <c r="U36" s="771"/>
      <c r="V36" s="771"/>
      <c r="W36" s="771"/>
      <c r="X36" s="771"/>
      <c r="Y36" s="771"/>
    </row>
    <row r="37" ht="14.25" spans="1:25">
      <c r="A37" s="771"/>
      <c r="B37" s="780"/>
      <c r="C37" s="772"/>
      <c r="D37" s="771"/>
      <c r="E37" s="771"/>
      <c r="F37" s="771"/>
      <c r="G37" s="771"/>
      <c r="H37" s="771"/>
      <c r="I37" s="771"/>
      <c r="J37" s="771"/>
      <c r="K37" s="771"/>
      <c r="L37" s="771"/>
      <c r="M37" s="771"/>
      <c r="N37" s="771"/>
      <c r="O37" s="771"/>
      <c r="P37" s="771"/>
      <c r="Q37" s="771"/>
      <c r="R37" s="771"/>
      <c r="S37" s="771"/>
      <c r="T37" s="771"/>
      <c r="U37" s="771"/>
      <c r="V37" s="771"/>
      <c r="W37" s="771"/>
      <c r="X37" s="771"/>
      <c r="Y37" s="771"/>
    </row>
    <row r="38" ht="14.25" spans="1:25">
      <c r="A38" s="776" t="s">
        <v>640</v>
      </c>
      <c r="B38" s="771"/>
      <c r="C38" s="772"/>
      <c r="D38" s="771"/>
      <c r="E38" s="771"/>
      <c r="F38" s="771"/>
      <c r="G38" s="771"/>
      <c r="H38" s="771"/>
      <c r="I38" s="771"/>
      <c r="J38" s="771"/>
      <c r="K38" s="771"/>
      <c r="L38" s="771"/>
      <c r="M38" s="771"/>
      <c r="N38" s="771"/>
      <c r="O38" s="771"/>
      <c r="P38" s="771"/>
      <c r="Q38" s="771"/>
      <c r="R38" s="771"/>
      <c r="S38" s="771"/>
      <c r="T38" s="771"/>
      <c r="U38" s="771"/>
      <c r="V38" s="771"/>
      <c r="W38" s="771"/>
      <c r="X38" s="771"/>
      <c r="Y38" s="771"/>
    </row>
    <row r="39" ht="108.75" customHeight="1" spans="1:25">
      <c r="A39" s="771"/>
      <c r="B39" s="774" t="s">
        <v>641</v>
      </c>
      <c r="C39" s="772" t="s">
        <v>642</v>
      </c>
      <c r="D39" s="779" t="s">
        <v>643</v>
      </c>
      <c r="E39" s="771"/>
      <c r="F39" s="774" t="s">
        <v>592</v>
      </c>
      <c r="G39" s="774" t="s">
        <v>597</v>
      </c>
      <c r="H39" s="771"/>
      <c r="I39" s="771"/>
      <c r="J39" s="771"/>
      <c r="K39" s="771"/>
      <c r="L39" s="771"/>
      <c r="M39" s="771"/>
      <c r="N39" s="771"/>
      <c r="O39" s="771"/>
      <c r="P39" s="771"/>
      <c r="Q39" s="771"/>
      <c r="R39" s="771"/>
      <c r="S39" s="771"/>
      <c r="T39" s="771"/>
      <c r="U39" s="771"/>
      <c r="V39" s="771"/>
      <c r="W39" s="771"/>
      <c r="X39" s="771"/>
      <c r="Y39" s="771"/>
    </row>
    <row r="40" ht="14.25" spans="1:25">
      <c r="A40" s="771"/>
      <c r="B40" s="780"/>
      <c r="C40" s="772"/>
      <c r="D40" s="771"/>
      <c r="E40" s="771"/>
      <c r="F40" s="771"/>
      <c r="G40" s="771"/>
      <c r="H40" s="771"/>
      <c r="I40" s="771"/>
      <c r="J40" s="771"/>
      <c r="K40" s="771"/>
      <c r="L40" s="771"/>
      <c r="M40" s="771"/>
      <c r="N40" s="771"/>
      <c r="O40" s="771"/>
      <c r="P40" s="771"/>
      <c r="Q40" s="771"/>
      <c r="R40" s="771"/>
      <c r="S40" s="771"/>
      <c r="T40" s="771"/>
      <c r="U40" s="771"/>
      <c r="V40" s="771"/>
      <c r="W40" s="771"/>
      <c r="X40" s="771"/>
      <c r="Y40" s="771"/>
    </row>
    <row r="41" ht="14.25" spans="1:25">
      <c r="A41" s="776" t="s">
        <v>644</v>
      </c>
      <c r="B41" s="771"/>
      <c r="C41" s="772"/>
      <c r="D41" s="771"/>
      <c r="E41" s="771"/>
      <c r="F41" s="771"/>
      <c r="G41" s="771"/>
      <c r="H41" s="771"/>
      <c r="I41" s="771"/>
      <c r="J41" s="771"/>
      <c r="K41" s="771"/>
      <c r="L41" s="771"/>
      <c r="M41" s="771"/>
      <c r="N41" s="771"/>
      <c r="O41" s="771"/>
      <c r="P41" s="771"/>
      <c r="Q41" s="771"/>
      <c r="R41" s="771"/>
      <c r="S41" s="771"/>
      <c r="T41" s="771"/>
      <c r="U41" s="771"/>
      <c r="V41" s="771"/>
      <c r="W41" s="771"/>
      <c r="X41" s="771"/>
      <c r="Y41" s="771"/>
    </row>
    <row r="42" ht="108.75" customHeight="1" spans="1:25">
      <c r="A42" s="771"/>
      <c r="B42" s="774" t="s">
        <v>645</v>
      </c>
      <c r="C42" s="772" t="s">
        <v>646</v>
      </c>
      <c r="D42" s="779" t="s">
        <v>647</v>
      </c>
      <c r="E42" s="771"/>
      <c r="F42" s="774" t="s">
        <v>592</v>
      </c>
      <c r="G42" s="774" t="s">
        <v>597</v>
      </c>
      <c r="H42" s="771"/>
      <c r="I42" s="771"/>
      <c r="J42" s="771"/>
      <c r="K42" s="771"/>
      <c r="L42" s="771"/>
      <c r="M42" s="771"/>
      <c r="N42" s="771"/>
      <c r="O42" s="771"/>
      <c r="P42" s="771"/>
      <c r="Q42" s="771"/>
      <c r="R42" s="771"/>
      <c r="S42" s="771"/>
      <c r="T42" s="771"/>
      <c r="U42" s="771"/>
      <c r="V42" s="771"/>
      <c r="W42" s="771"/>
      <c r="X42" s="771"/>
      <c r="Y42" s="771"/>
    </row>
    <row r="43" ht="108.75" customHeight="1" spans="1:25">
      <c r="A43" s="771"/>
      <c r="B43" s="774" t="s">
        <v>648</v>
      </c>
      <c r="C43" s="772" t="s">
        <v>649</v>
      </c>
      <c r="D43" s="779" t="s">
        <v>650</v>
      </c>
      <c r="E43" s="771"/>
      <c r="F43" s="771"/>
      <c r="G43" s="774" t="s">
        <v>597</v>
      </c>
      <c r="H43" s="771"/>
      <c r="I43" s="771"/>
      <c r="J43" s="771"/>
      <c r="K43" s="771"/>
      <c r="L43" s="771"/>
      <c r="M43" s="771"/>
      <c r="N43" s="771"/>
      <c r="O43" s="771"/>
      <c r="P43" s="771"/>
      <c r="Q43" s="771"/>
      <c r="R43" s="771"/>
      <c r="S43" s="771"/>
      <c r="T43" s="771"/>
      <c r="U43" s="771"/>
      <c r="V43" s="771"/>
      <c r="W43" s="771"/>
      <c r="X43" s="771"/>
      <c r="Y43" s="771"/>
    </row>
    <row r="44" ht="14.25" spans="1:25">
      <c r="A44" s="771"/>
      <c r="B44" s="780"/>
      <c r="C44" s="772"/>
      <c r="D44" s="771"/>
      <c r="E44" s="771"/>
      <c r="F44" s="771"/>
      <c r="G44" s="771"/>
      <c r="H44" s="771"/>
      <c r="I44" s="771"/>
      <c r="J44" s="771"/>
      <c r="K44" s="771"/>
      <c r="L44" s="771"/>
      <c r="M44" s="771"/>
      <c r="N44" s="771"/>
      <c r="O44" s="771"/>
      <c r="P44" s="771"/>
      <c r="Q44" s="771"/>
      <c r="R44" s="771"/>
      <c r="S44" s="771"/>
      <c r="T44" s="771"/>
      <c r="U44" s="771"/>
      <c r="V44" s="771"/>
      <c r="W44" s="771"/>
      <c r="X44" s="771"/>
      <c r="Y44" s="771"/>
    </row>
    <row r="45" ht="14.25" spans="1:25">
      <c r="A45" s="776" t="s">
        <v>651</v>
      </c>
      <c r="B45" s="771"/>
      <c r="C45" s="772"/>
      <c r="D45" s="771"/>
      <c r="E45" s="771"/>
      <c r="F45" s="771"/>
      <c r="G45" s="771"/>
      <c r="H45" s="771"/>
      <c r="I45" s="771"/>
      <c r="J45" s="771"/>
      <c r="K45" s="771"/>
      <c r="L45" s="771"/>
      <c r="M45" s="771"/>
      <c r="N45" s="771"/>
      <c r="O45" s="771"/>
      <c r="P45" s="771"/>
      <c r="Q45" s="771"/>
      <c r="R45" s="771"/>
      <c r="S45" s="771"/>
      <c r="T45" s="771"/>
      <c r="U45" s="771"/>
      <c r="V45" s="771"/>
      <c r="W45" s="771"/>
      <c r="X45" s="771"/>
      <c r="Y45" s="771"/>
    </row>
    <row r="46" ht="108.75" customHeight="1" spans="1:25">
      <c r="A46" s="771"/>
      <c r="B46" s="774" t="s">
        <v>652</v>
      </c>
      <c r="C46" s="772" t="s">
        <v>653</v>
      </c>
      <c r="D46" s="781" t="s">
        <v>654</v>
      </c>
      <c r="E46" s="771"/>
      <c r="F46" s="771"/>
      <c r="G46" s="774" t="s">
        <v>597</v>
      </c>
      <c r="H46" s="771"/>
      <c r="I46" s="771"/>
      <c r="J46" s="771"/>
      <c r="K46" s="771"/>
      <c r="L46" s="771"/>
      <c r="M46" s="771"/>
      <c r="N46" s="771"/>
      <c r="O46" s="771"/>
      <c r="P46" s="771"/>
      <c r="Q46" s="771"/>
      <c r="R46" s="771"/>
      <c r="S46" s="771"/>
      <c r="T46" s="771"/>
      <c r="U46" s="771"/>
      <c r="V46" s="771"/>
      <c r="W46" s="771"/>
      <c r="X46" s="771"/>
      <c r="Y46" s="771"/>
    </row>
    <row r="47" ht="108.75" customHeight="1" spans="1:25">
      <c r="A47" s="771"/>
      <c r="B47" s="774" t="s">
        <v>655</v>
      </c>
      <c r="C47" s="772" t="s">
        <v>656</v>
      </c>
      <c r="D47" s="782" t="s">
        <v>657</v>
      </c>
      <c r="E47" s="771"/>
      <c r="F47" s="771"/>
      <c r="G47" s="774" t="s">
        <v>583</v>
      </c>
      <c r="H47" s="771"/>
      <c r="I47" s="771"/>
      <c r="J47" s="771"/>
      <c r="K47" s="771"/>
      <c r="L47" s="771"/>
      <c r="M47" s="771"/>
      <c r="N47" s="771"/>
      <c r="O47" s="771"/>
      <c r="P47" s="771"/>
      <c r="Q47" s="771"/>
      <c r="R47" s="771"/>
      <c r="S47" s="771"/>
      <c r="T47" s="771"/>
      <c r="U47" s="771"/>
      <c r="V47" s="771"/>
      <c r="W47" s="771"/>
      <c r="X47" s="771"/>
      <c r="Y47" s="771"/>
    </row>
    <row r="48" ht="108.75" customHeight="1" spans="1:25">
      <c r="A48" s="771"/>
      <c r="B48" s="774" t="s">
        <v>658</v>
      </c>
      <c r="C48" s="772" t="s">
        <v>659</v>
      </c>
      <c r="D48" s="782" t="s">
        <v>660</v>
      </c>
      <c r="E48" s="771"/>
      <c r="F48" s="774" t="s">
        <v>6</v>
      </c>
      <c r="G48" s="774" t="s">
        <v>583</v>
      </c>
      <c r="H48" s="771"/>
      <c r="I48" s="771"/>
      <c r="J48" s="771"/>
      <c r="K48" s="771"/>
      <c r="L48" s="771"/>
      <c r="M48" s="771"/>
      <c r="N48" s="771"/>
      <c r="O48" s="771"/>
      <c r="P48" s="771"/>
      <c r="Q48" s="771"/>
      <c r="R48" s="771"/>
      <c r="S48" s="771"/>
      <c r="T48" s="771"/>
      <c r="U48" s="771"/>
      <c r="V48" s="771"/>
      <c r="W48" s="771"/>
      <c r="X48" s="771"/>
      <c r="Y48" s="771"/>
    </row>
    <row r="49" ht="14.25" spans="1:25">
      <c r="A49" s="771"/>
      <c r="B49" s="780"/>
      <c r="C49" s="772"/>
      <c r="D49" s="771"/>
      <c r="E49" s="771"/>
      <c r="F49" s="771"/>
      <c r="G49" s="771"/>
      <c r="H49" s="771"/>
      <c r="I49" s="771"/>
      <c r="J49" s="771"/>
      <c r="K49" s="771"/>
      <c r="L49" s="771"/>
      <c r="M49" s="771"/>
      <c r="N49" s="771"/>
      <c r="O49" s="771"/>
      <c r="P49" s="771"/>
      <c r="Q49" s="771"/>
      <c r="R49" s="771"/>
      <c r="S49" s="771"/>
      <c r="T49" s="771"/>
      <c r="U49" s="771"/>
      <c r="V49" s="771"/>
      <c r="W49" s="771"/>
      <c r="X49" s="771"/>
      <c r="Y49" s="771"/>
    </row>
    <row r="50" ht="14.25" spans="1:25">
      <c r="A50" s="776" t="s">
        <v>661</v>
      </c>
      <c r="B50" s="771"/>
      <c r="C50" s="772"/>
      <c r="D50" s="771"/>
      <c r="E50" s="771"/>
      <c r="F50" s="771"/>
      <c r="G50" s="771"/>
      <c r="H50" s="771"/>
      <c r="I50" s="771"/>
      <c r="J50" s="771"/>
      <c r="K50" s="771"/>
      <c r="L50" s="771"/>
      <c r="M50" s="771"/>
      <c r="N50" s="771"/>
      <c r="O50" s="771"/>
      <c r="P50" s="771"/>
      <c r="Q50" s="771"/>
      <c r="R50" s="771"/>
      <c r="S50" s="771"/>
      <c r="T50" s="771"/>
      <c r="U50" s="771"/>
      <c r="V50" s="771"/>
      <c r="W50" s="771"/>
      <c r="X50" s="771"/>
      <c r="Y50" s="771"/>
    </row>
    <row r="51" ht="108.75" customHeight="1" spans="1:25">
      <c r="A51" s="771"/>
      <c r="B51" s="774" t="s">
        <v>662</v>
      </c>
      <c r="C51" s="772" t="s">
        <v>663</v>
      </c>
      <c r="D51" s="779" t="s">
        <v>664</v>
      </c>
      <c r="E51" s="771"/>
      <c r="F51" s="771"/>
      <c r="G51" s="774" t="s">
        <v>597</v>
      </c>
      <c r="H51" s="771"/>
      <c r="I51" s="771"/>
      <c r="J51" s="771"/>
      <c r="K51" s="771"/>
      <c r="L51" s="771"/>
      <c r="M51" s="771"/>
      <c r="N51" s="771"/>
      <c r="O51" s="771"/>
      <c r="P51" s="771"/>
      <c r="Q51" s="771"/>
      <c r="R51" s="771"/>
      <c r="S51" s="771"/>
      <c r="T51" s="771"/>
      <c r="U51" s="771"/>
      <c r="V51" s="771"/>
      <c r="W51" s="771"/>
      <c r="X51" s="771"/>
      <c r="Y51" s="771"/>
    </row>
    <row r="52" ht="108.75" customHeight="1" spans="1:25">
      <c r="A52" s="771"/>
      <c r="B52" s="774" t="s">
        <v>665</v>
      </c>
      <c r="C52" s="772" t="s">
        <v>666</v>
      </c>
      <c r="D52" s="779" t="s">
        <v>667</v>
      </c>
      <c r="E52" s="771"/>
      <c r="F52" s="774" t="s">
        <v>592</v>
      </c>
      <c r="G52" s="774" t="s">
        <v>583</v>
      </c>
      <c r="H52" s="771"/>
      <c r="I52" s="771"/>
      <c r="J52" s="771"/>
      <c r="K52" s="771"/>
      <c r="L52" s="771"/>
      <c r="M52" s="771"/>
      <c r="N52" s="771"/>
      <c r="O52" s="771"/>
      <c r="P52" s="771"/>
      <c r="Q52" s="771"/>
      <c r="R52" s="771"/>
      <c r="S52" s="771"/>
      <c r="T52" s="771"/>
      <c r="U52" s="771"/>
      <c r="V52" s="771"/>
      <c r="W52" s="771"/>
      <c r="X52" s="771"/>
      <c r="Y52" s="771"/>
    </row>
    <row r="53" ht="28.5" spans="1:25">
      <c r="A53" s="771"/>
      <c r="B53" s="774" t="s">
        <v>668</v>
      </c>
      <c r="C53" s="772" t="s">
        <v>669</v>
      </c>
      <c r="D53" s="779" t="s">
        <v>670</v>
      </c>
      <c r="E53" s="771"/>
      <c r="F53" s="771"/>
      <c r="G53" s="774" t="s">
        <v>597</v>
      </c>
      <c r="H53" s="771"/>
      <c r="I53" s="771"/>
      <c r="J53" s="771"/>
      <c r="K53" s="771"/>
      <c r="L53" s="771"/>
      <c r="M53" s="771"/>
      <c r="N53" s="771"/>
      <c r="O53" s="771"/>
      <c r="P53" s="771"/>
      <c r="Q53" s="771"/>
      <c r="R53" s="771"/>
      <c r="S53" s="771"/>
      <c r="T53" s="771"/>
      <c r="U53" s="771"/>
      <c r="V53" s="771"/>
      <c r="W53" s="771"/>
      <c r="X53" s="771"/>
      <c r="Y53" s="771"/>
    </row>
    <row r="54" ht="14.25" spans="1:25">
      <c r="A54" s="771"/>
      <c r="B54" s="780"/>
      <c r="C54" s="772"/>
      <c r="D54" s="771"/>
      <c r="E54" s="771"/>
      <c r="F54" s="771"/>
      <c r="G54" s="771"/>
      <c r="H54" s="771"/>
      <c r="I54" s="771"/>
      <c r="J54" s="771"/>
      <c r="K54" s="771"/>
      <c r="L54" s="771"/>
      <c r="M54" s="771"/>
      <c r="N54" s="771"/>
      <c r="O54" s="771"/>
      <c r="P54" s="771"/>
      <c r="Q54" s="771"/>
      <c r="R54" s="771"/>
      <c r="S54" s="771"/>
      <c r="T54" s="771"/>
      <c r="U54" s="771"/>
      <c r="V54" s="771"/>
      <c r="W54" s="771"/>
      <c r="X54" s="771"/>
      <c r="Y54" s="771"/>
    </row>
    <row r="55" ht="14.25" spans="1:25">
      <c r="A55" s="776" t="s">
        <v>671</v>
      </c>
      <c r="B55" s="771"/>
      <c r="C55" s="772"/>
      <c r="D55" s="771"/>
      <c r="E55" s="771"/>
      <c r="F55" s="771"/>
      <c r="G55" s="771"/>
      <c r="H55" s="771"/>
      <c r="I55" s="771"/>
      <c r="J55" s="771"/>
      <c r="K55" s="771"/>
      <c r="L55" s="771"/>
      <c r="M55" s="771"/>
      <c r="N55" s="771"/>
      <c r="O55" s="771"/>
      <c r="P55" s="771"/>
      <c r="Q55" s="771"/>
      <c r="R55" s="771"/>
      <c r="S55" s="771"/>
      <c r="T55" s="771"/>
      <c r="U55" s="771"/>
      <c r="V55" s="771"/>
      <c r="W55" s="771"/>
      <c r="X55" s="771"/>
      <c r="Y55" s="771"/>
    </row>
    <row r="56" ht="28.5" spans="1:25">
      <c r="A56" s="771"/>
      <c r="B56" s="774" t="s">
        <v>672</v>
      </c>
      <c r="C56" s="772" t="s">
        <v>673</v>
      </c>
      <c r="D56" s="774" t="s">
        <v>674</v>
      </c>
      <c r="E56" s="771"/>
      <c r="F56" s="774" t="s">
        <v>592</v>
      </c>
      <c r="G56" s="774" t="s">
        <v>597</v>
      </c>
      <c r="H56" s="771"/>
      <c r="I56" s="771"/>
      <c r="J56" s="771"/>
      <c r="K56" s="771"/>
      <c r="L56" s="771"/>
      <c r="M56" s="771"/>
      <c r="N56" s="771"/>
      <c r="O56" s="771"/>
      <c r="P56" s="771"/>
      <c r="Q56" s="771"/>
      <c r="R56" s="771"/>
      <c r="S56" s="771"/>
      <c r="T56" s="771"/>
      <c r="U56" s="771"/>
      <c r="V56" s="771"/>
      <c r="W56" s="771"/>
      <c r="X56" s="771"/>
      <c r="Y56" s="771"/>
    </row>
    <row r="57" ht="57" spans="1:25">
      <c r="A57" s="771"/>
      <c r="B57" s="774" t="s">
        <v>675</v>
      </c>
      <c r="C57" s="772" t="s">
        <v>581</v>
      </c>
      <c r="D57" s="774" t="s">
        <v>676</v>
      </c>
      <c r="E57" s="771"/>
      <c r="F57" s="774" t="s">
        <v>6</v>
      </c>
      <c r="G57" s="774" t="s">
        <v>583</v>
      </c>
      <c r="H57" s="771"/>
      <c r="I57" s="771"/>
      <c r="J57" s="771"/>
      <c r="K57" s="771"/>
      <c r="L57" s="771"/>
      <c r="M57" s="771"/>
      <c r="N57" s="771"/>
      <c r="O57" s="771"/>
      <c r="P57" s="771"/>
      <c r="Q57" s="771"/>
      <c r="R57" s="771"/>
      <c r="S57" s="771"/>
      <c r="T57" s="771"/>
      <c r="U57" s="771"/>
      <c r="V57" s="771"/>
      <c r="W57" s="771"/>
      <c r="X57" s="771"/>
      <c r="Y57" s="771"/>
    </row>
    <row r="58" ht="14.25" spans="1:25">
      <c r="A58" s="771"/>
      <c r="B58" s="780"/>
      <c r="C58" s="772"/>
      <c r="D58" s="771"/>
      <c r="E58" s="771"/>
      <c r="F58" s="771"/>
      <c r="G58" s="771"/>
      <c r="H58" s="771"/>
      <c r="I58" s="771"/>
      <c r="J58" s="771"/>
      <c r="K58" s="771"/>
      <c r="L58" s="771"/>
      <c r="M58" s="771"/>
      <c r="N58" s="771"/>
      <c r="O58" s="771"/>
      <c r="P58" s="771"/>
      <c r="Q58" s="771"/>
      <c r="R58" s="771"/>
      <c r="S58" s="771"/>
      <c r="T58" s="771"/>
      <c r="U58" s="771"/>
      <c r="V58" s="771"/>
      <c r="W58" s="771"/>
      <c r="X58" s="771"/>
      <c r="Y58" s="771"/>
    </row>
    <row r="59" ht="14.25" spans="1:25">
      <c r="A59" s="776" t="s">
        <v>677</v>
      </c>
      <c r="B59" s="771"/>
      <c r="C59" s="772"/>
      <c r="D59" s="771"/>
      <c r="E59" s="771"/>
      <c r="F59" s="771"/>
      <c r="G59" s="771"/>
      <c r="H59" s="771"/>
      <c r="I59" s="771"/>
      <c r="J59" s="771"/>
      <c r="K59" s="771"/>
      <c r="L59" s="771"/>
      <c r="M59" s="771"/>
      <c r="N59" s="771"/>
      <c r="O59" s="771"/>
      <c r="P59" s="771"/>
      <c r="Q59" s="771"/>
      <c r="R59" s="771"/>
      <c r="S59" s="771"/>
      <c r="T59" s="771"/>
      <c r="U59" s="771"/>
      <c r="V59" s="771"/>
      <c r="W59" s="771"/>
      <c r="X59" s="771"/>
      <c r="Y59" s="771"/>
    </row>
    <row r="60" ht="108.75" customHeight="1" spans="1:25">
      <c r="A60" s="771"/>
      <c r="B60" s="774" t="s">
        <v>678</v>
      </c>
      <c r="C60" s="772" t="s">
        <v>679</v>
      </c>
      <c r="D60" s="779" t="s">
        <v>680</v>
      </c>
      <c r="E60" s="771"/>
      <c r="F60" s="774" t="s">
        <v>6</v>
      </c>
      <c r="G60" s="774" t="s">
        <v>583</v>
      </c>
      <c r="H60" s="771"/>
      <c r="I60" s="771"/>
      <c r="J60" s="771"/>
      <c r="K60" s="771"/>
      <c r="L60" s="771"/>
      <c r="M60" s="771"/>
      <c r="N60" s="771"/>
      <c r="O60" s="771"/>
      <c r="P60" s="771"/>
      <c r="Q60" s="771"/>
      <c r="R60" s="771"/>
      <c r="S60" s="771"/>
      <c r="T60" s="771"/>
      <c r="U60" s="771"/>
      <c r="V60" s="771"/>
      <c r="W60" s="771"/>
      <c r="X60" s="771"/>
      <c r="Y60" s="771"/>
    </row>
    <row r="61" ht="14.25" spans="1:25">
      <c r="A61" s="771"/>
      <c r="B61" s="780"/>
      <c r="C61" s="772"/>
      <c r="D61" s="771"/>
      <c r="E61" s="771"/>
      <c r="F61" s="771"/>
      <c r="G61" s="771"/>
      <c r="H61" s="771"/>
      <c r="I61" s="771"/>
      <c r="J61" s="771"/>
      <c r="K61" s="771"/>
      <c r="L61" s="771"/>
      <c r="M61" s="771"/>
      <c r="N61" s="771"/>
      <c r="O61" s="771"/>
      <c r="P61" s="771"/>
      <c r="Q61" s="771"/>
      <c r="R61" s="771"/>
      <c r="S61" s="771"/>
      <c r="T61" s="771"/>
      <c r="U61" s="771"/>
      <c r="V61" s="771"/>
      <c r="W61" s="771"/>
      <c r="X61" s="771"/>
      <c r="Y61" s="771"/>
    </row>
    <row r="62" ht="14.25" spans="1:25">
      <c r="A62" s="776" t="s">
        <v>681</v>
      </c>
      <c r="B62" s="771"/>
      <c r="C62" s="772"/>
      <c r="D62" s="771"/>
      <c r="E62" s="771"/>
      <c r="F62" s="771"/>
      <c r="G62" s="771"/>
      <c r="H62" s="771"/>
      <c r="I62" s="771"/>
      <c r="J62" s="771"/>
      <c r="K62" s="771"/>
      <c r="L62" s="771"/>
      <c r="M62" s="771"/>
      <c r="N62" s="771"/>
      <c r="O62" s="771"/>
      <c r="P62" s="771"/>
      <c r="Q62" s="771"/>
      <c r="R62" s="771"/>
      <c r="S62" s="771"/>
      <c r="T62" s="771"/>
      <c r="U62" s="771"/>
      <c r="V62" s="771"/>
      <c r="W62" s="771"/>
      <c r="X62" s="771"/>
      <c r="Y62" s="771"/>
    </row>
    <row r="63" ht="108.75" customHeight="1" spans="1:25">
      <c r="A63" s="771"/>
      <c r="B63" s="774" t="s">
        <v>682</v>
      </c>
      <c r="C63" s="772" t="s">
        <v>683</v>
      </c>
      <c r="D63" s="771"/>
      <c r="E63" s="771"/>
      <c r="F63" s="771"/>
      <c r="G63" s="774" t="s">
        <v>597</v>
      </c>
      <c r="H63" s="771"/>
      <c r="I63" s="771"/>
      <c r="J63" s="771"/>
      <c r="K63" s="771"/>
      <c r="L63" s="771"/>
      <c r="M63" s="771"/>
      <c r="N63" s="771"/>
      <c r="O63" s="771"/>
      <c r="P63" s="771"/>
      <c r="Q63" s="771"/>
      <c r="R63" s="771"/>
      <c r="S63" s="771"/>
      <c r="T63" s="771"/>
      <c r="U63" s="771"/>
      <c r="V63" s="771"/>
      <c r="W63" s="771"/>
      <c r="X63" s="771"/>
      <c r="Y63" s="771"/>
    </row>
    <row r="64" ht="108.75" customHeight="1" spans="1:25">
      <c r="A64" s="771"/>
      <c r="B64" s="774" t="s">
        <v>684</v>
      </c>
      <c r="C64" s="772" t="s">
        <v>685</v>
      </c>
      <c r="D64" s="771"/>
      <c r="E64" s="771"/>
      <c r="F64" s="771"/>
      <c r="G64" s="774" t="s">
        <v>597</v>
      </c>
      <c r="H64" s="771"/>
      <c r="I64" s="771"/>
      <c r="J64" s="771"/>
      <c r="K64" s="771"/>
      <c r="L64" s="771"/>
      <c r="M64" s="771"/>
      <c r="N64" s="771"/>
      <c r="O64" s="771"/>
      <c r="P64" s="771"/>
      <c r="Q64" s="771"/>
      <c r="R64" s="771"/>
      <c r="S64" s="771"/>
      <c r="T64" s="771"/>
      <c r="U64" s="771"/>
      <c r="V64" s="771"/>
      <c r="W64" s="771"/>
      <c r="X64" s="771"/>
      <c r="Y64" s="771"/>
    </row>
    <row r="65" ht="14.25" spans="1:25">
      <c r="A65" s="771"/>
      <c r="B65" s="771"/>
      <c r="C65" s="772"/>
      <c r="D65" s="771"/>
      <c r="E65" s="771"/>
      <c r="F65" s="771"/>
      <c r="G65" s="771"/>
      <c r="H65" s="771"/>
      <c r="I65" s="771"/>
      <c r="J65" s="771"/>
      <c r="K65" s="771"/>
      <c r="L65" s="771"/>
      <c r="M65" s="771"/>
      <c r="N65" s="771"/>
      <c r="O65" s="771"/>
      <c r="P65" s="771"/>
      <c r="Q65" s="771"/>
      <c r="R65" s="771"/>
      <c r="S65" s="771"/>
      <c r="T65" s="771"/>
      <c r="U65" s="771"/>
      <c r="V65" s="771"/>
      <c r="W65" s="771"/>
      <c r="X65" s="771"/>
      <c r="Y65" s="771"/>
    </row>
    <row r="66" ht="14.25" spans="1:25">
      <c r="A66" s="775" t="s">
        <v>686</v>
      </c>
      <c r="B66" s="771"/>
      <c r="C66" s="772"/>
      <c r="D66" s="771"/>
      <c r="E66" s="771"/>
      <c r="F66" s="771"/>
      <c r="G66" s="771"/>
      <c r="H66" s="771"/>
      <c r="I66" s="771"/>
      <c r="J66" s="771"/>
      <c r="K66" s="771"/>
      <c r="L66" s="771"/>
      <c r="M66" s="771"/>
      <c r="N66" s="771"/>
      <c r="O66" s="771"/>
      <c r="P66" s="771"/>
      <c r="Q66" s="771"/>
      <c r="R66" s="771"/>
      <c r="S66" s="771"/>
      <c r="T66" s="771"/>
      <c r="U66" s="771"/>
      <c r="V66" s="771"/>
      <c r="W66" s="771"/>
      <c r="X66" s="771"/>
      <c r="Y66" s="771"/>
    </row>
    <row r="67" ht="108.75" customHeight="1" spans="1:25">
      <c r="A67" s="771"/>
      <c r="B67" s="774" t="s">
        <v>687</v>
      </c>
      <c r="C67" s="772"/>
      <c r="D67" s="779" t="s">
        <v>688</v>
      </c>
      <c r="E67" s="771"/>
      <c r="F67" s="774" t="s">
        <v>6</v>
      </c>
      <c r="G67" s="774" t="s">
        <v>583</v>
      </c>
      <c r="H67" s="771"/>
      <c r="I67" s="771"/>
      <c r="J67" s="771"/>
      <c r="K67" s="771"/>
      <c r="L67" s="771"/>
      <c r="M67" s="771"/>
      <c r="N67" s="771"/>
      <c r="O67" s="771"/>
      <c r="P67" s="771"/>
      <c r="Q67" s="771"/>
      <c r="R67" s="771"/>
      <c r="S67" s="771"/>
      <c r="T67" s="771"/>
      <c r="U67" s="771"/>
      <c r="V67" s="771"/>
      <c r="W67" s="771"/>
      <c r="X67" s="771"/>
      <c r="Y67" s="771"/>
    </row>
    <row r="68" ht="108.75" customHeight="1" spans="1:25">
      <c r="A68" s="771"/>
      <c r="B68" s="783" t="s">
        <v>689</v>
      </c>
      <c r="C68" s="772"/>
      <c r="D68" s="779" t="s">
        <v>690</v>
      </c>
      <c r="E68" s="771"/>
      <c r="F68" s="774" t="s">
        <v>592</v>
      </c>
      <c r="G68" s="774" t="s">
        <v>597</v>
      </c>
      <c r="H68" s="771"/>
      <c r="I68" s="771"/>
      <c r="J68" s="771"/>
      <c r="K68" s="771"/>
      <c r="L68" s="771"/>
      <c r="M68" s="771"/>
      <c r="N68" s="771"/>
      <c r="O68" s="771"/>
      <c r="P68" s="771"/>
      <c r="Q68" s="771"/>
      <c r="R68" s="771"/>
      <c r="S68" s="771"/>
      <c r="T68" s="771"/>
      <c r="U68" s="771"/>
      <c r="V68" s="771"/>
      <c r="W68" s="771"/>
      <c r="X68" s="771"/>
      <c r="Y68" s="771"/>
    </row>
    <row r="69" ht="108.75" customHeight="1" spans="1:25">
      <c r="A69" s="771"/>
      <c r="B69" s="783" t="s">
        <v>691</v>
      </c>
      <c r="C69" s="772"/>
      <c r="D69" s="779" t="s">
        <v>692</v>
      </c>
      <c r="E69" s="771"/>
      <c r="F69" s="771"/>
      <c r="G69" s="771"/>
      <c r="H69" s="771"/>
      <c r="I69" s="771"/>
      <c r="J69" s="771"/>
      <c r="K69" s="771"/>
      <c r="L69" s="771"/>
      <c r="M69" s="771"/>
      <c r="N69" s="771"/>
      <c r="O69" s="771"/>
      <c r="P69" s="771"/>
      <c r="Q69" s="771"/>
      <c r="R69" s="771"/>
      <c r="S69" s="771"/>
      <c r="T69" s="771"/>
      <c r="U69" s="771"/>
      <c r="V69" s="771"/>
      <c r="W69" s="771"/>
      <c r="X69" s="771"/>
      <c r="Y69" s="771"/>
    </row>
    <row r="70" ht="14.25" spans="1:25">
      <c r="A70" s="771"/>
      <c r="B70" s="783"/>
      <c r="C70" s="772"/>
      <c r="D70" s="771"/>
      <c r="E70" s="771"/>
      <c r="F70" s="771"/>
      <c r="G70" s="771"/>
      <c r="H70" s="771"/>
      <c r="I70" s="771"/>
      <c r="J70" s="771"/>
      <c r="K70" s="771"/>
      <c r="L70" s="771"/>
      <c r="M70" s="771"/>
      <c r="N70" s="771"/>
      <c r="O70" s="771"/>
      <c r="P70" s="771"/>
      <c r="Q70" s="771"/>
      <c r="R70" s="771"/>
      <c r="S70" s="771"/>
      <c r="T70" s="771"/>
      <c r="U70" s="771"/>
      <c r="V70" s="771"/>
      <c r="W70" s="771"/>
      <c r="X70" s="771"/>
      <c r="Y70" s="771"/>
    </row>
    <row r="71" ht="14.25" spans="1:25">
      <c r="A71" s="775" t="s">
        <v>693</v>
      </c>
      <c r="B71" s="783"/>
      <c r="C71" s="772"/>
      <c r="D71" s="771"/>
      <c r="E71" s="771"/>
      <c r="F71" s="771"/>
      <c r="G71" s="771"/>
      <c r="H71" s="771"/>
      <c r="I71" s="771"/>
      <c r="J71" s="771"/>
      <c r="K71" s="771"/>
      <c r="L71" s="771"/>
      <c r="M71" s="771"/>
      <c r="N71" s="771"/>
      <c r="O71" s="771"/>
      <c r="P71" s="771"/>
      <c r="Q71" s="771"/>
      <c r="R71" s="771"/>
      <c r="S71" s="771"/>
      <c r="T71" s="771"/>
      <c r="U71" s="771"/>
      <c r="V71" s="771"/>
      <c r="W71" s="771"/>
      <c r="X71" s="771"/>
      <c r="Y71" s="771"/>
    </row>
    <row r="72" ht="108.75" customHeight="1" spans="1:25">
      <c r="A72" s="771"/>
      <c r="B72" s="784" t="s">
        <v>694</v>
      </c>
      <c r="C72" s="233" t="s">
        <v>695</v>
      </c>
      <c r="E72" s="771"/>
      <c r="F72" s="771"/>
      <c r="G72" s="771"/>
      <c r="H72" s="771"/>
      <c r="I72" s="771"/>
      <c r="J72" s="771"/>
      <c r="K72" s="771"/>
      <c r="L72" s="771"/>
      <c r="M72" s="771"/>
      <c r="N72" s="771"/>
      <c r="O72" s="771"/>
      <c r="P72" s="771"/>
      <c r="Q72" s="771"/>
      <c r="R72" s="771"/>
      <c r="S72" s="771"/>
      <c r="T72" s="771"/>
      <c r="U72" s="771"/>
      <c r="V72" s="771"/>
      <c r="W72" s="771"/>
      <c r="X72" s="771"/>
      <c r="Y72" s="771"/>
    </row>
    <row r="73" ht="108.75" customHeight="1" spans="1:25">
      <c r="A73" s="771"/>
      <c r="B73" s="783"/>
      <c r="C73" s="772"/>
      <c r="D73" s="771"/>
      <c r="E73" s="771"/>
      <c r="F73" s="771"/>
      <c r="G73" s="771"/>
      <c r="H73" s="771"/>
      <c r="I73" s="771"/>
      <c r="J73" s="771"/>
      <c r="K73" s="771"/>
      <c r="L73" s="771"/>
      <c r="M73" s="771"/>
      <c r="N73" s="771"/>
      <c r="O73" s="771"/>
      <c r="P73" s="771"/>
      <c r="Q73" s="771"/>
      <c r="R73" s="771"/>
      <c r="S73" s="771"/>
      <c r="T73" s="771"/>
      <c r="U73" s="771"/>
      <c r="V73" s="771"/>
      <c r="W73" s="771"/>
      <c r="X73" s="771"/>
      <c r="Y73" s="771"/>
    </row>
    <row r="74" ht="14.25" spans="1:25">
      <c r="A74" s="771"/>
      <c r="B74" s="783"/>
      <c r="C74" s="772"/>
      <c r="D74" s="771"/>
      <c r="E74" s="771"/>
      <c r="F74" s="771"/>
      <c r="G74" s="771"/>
      <c r="H74" s="771"/>
      <c r="I74" s="771"/>
      <c r="J74" s="771"/>
      <c r="K74" s="771"/>
      <c r="L74" s="771"/>
      <c r="M74" s="771"/>
      <c r="N74" s="771"/>
      <c r="O74" s="771"/>
      <c r="P74" s="771"/>
      <c r="Q74" s="771"/>
      <c r="R74" s="771"/>
      <c r="S74" s="771"/>
      <c r="T74" s="771"/>
      <c r="U74" s="771"/>
      <c r="V74" s="771"/>
      <c r="W74" s="771"/>
      <c r="X74" s="771"/>
      <c r="Y74" s="771"/>
    </row>
    <row r="75" ht="14.25" spans="1:25">
      <c r="A75" s="771"/>
      <c r="B75" s="783"/>
      <c r="C75" s="772"/>
      <c r="D75" s="771"/>
      <c r="E75" s="771"/>
      <c r="F75" s="771"/>
      <c r="G75" s="771"/>
      <c r="H75" s="771"/>
      <c r="I75" s="771"/>
      <c r="J75" s="771"/>
      <c r="K75" s="771"/>
      <c r="L75" s="771"/>
      <c r="M75" s="771"/>
      <c r="N75" s="771"/>
      <c r="O75" s="771"/>
      <c r="P75" s="771"/>
      <c r="Q75" s="771"/>
      <c r="R75" s="771"/>
      <c r="S75" s="771"/>
      <c r="T75" s="771"/>
      <c r="U75" s="771"/>
      <c r="V75" s="771"/>
      <c r="W75" s="771"/>
      <c r="X75" s="771"/>
      <c r="Y75" s="771"/>
    </row>
    <row r="76" ht="14.25" spans="1:25">
      <c r="A76" s="771"/>
      <c r="B76" s="783"/>
      <c r="C76" s="772"/>
      <c r="D76" s="771"/>
      <c r="E76" s="771"/>
      <c r="F76" s="771"/>
      <c r="G76" s="771"/>
      <c r="H76" s="771"/>
      <c r="I76" s="771"/>
      <c r="J76" s="771"/>
      <c r="K76" s="771"/>
      <c r="L76" s="771"/>
      <c r="M76" s="771"/>
      <c r="N76" s="771"/>
      <c r="O76" s="771"/>
      <c r="P76" s="771"/>
      <c r="Q76" s="771"/>
      <c r="R76" s="771"/>
      <c r="S76" s="771"/>
      <c r="T76" s="771"/>
      <c r="U76" s="771"/>
      <c r="V76" s="771"/>
      <c r="W76" s="771"/>
      <c r="X76" s="771"/>
      <c r="Y76" s="771"/>
    </row>
    <row r="77" ht="14.25" spans="1:25">
      <c r="A77" s="771"/>
      <c r="B77" s="783"/>
      <c r="C77" s="772"/>
      <c r="D77" s="771"/>
      <c r="E77" s="771"/>
      <c r="F77" s="771"/>
      <c r="G77" s="771"/>
      <c r="H77" s="771"/>
      <c r="I77" s="771"/>
      <c r="J77" s="771"/>
      <c r="K77" s="771"/>
      <c r="L77" s="771"/>
      <c r="M77" s="771"/>
      <c r="N77" s="771"/>
      <c r="O77" s="771"/>
      <c r="P77" s="771"/>
      <c r="Q77" s="771"/>
      <c r="R77" s="771"/>
      <c r="S77" s="771"/>
      <c r="T77" s="771"/>
      <c r="U77" s="771"/>
      <c r="V77" s="771"/>
      <c r="W77" s="771"/>
      <c r="X77" s="771"/>
      <c r="Y77" s="771"/>
    </row>
    <row r="78" ht="14.25" spans="1:25">
      <c r="A78" s="771"/>
      <c r="B78" s="783"/>
      <c r="C78" s="772"/>
      <c r="D78" s="771"/>
      <c r="E78" s="771"/>
      <c r="F78" s="771"/>
      <c r="G78" s="771"/>
      <c r="H78" s="771"/>
      <c r="I78" s="771"/>
      <c r="J78" s="771"/>
      <c r="K78" s="771"/>
      <c r="L78" s="771"/>
      <c r="M78" s="771"/>
      <c r="N78" s="771"/>
      <c r="O78" s="771"/>
      <c r="P78" s="771"/>
      <c r="Q78" s="771"/>
      <c r="R78" s="771"/>
      <c r="S78" s="771"/>
      <c r="T78" s="771"/>
      <c r="U78" s="771"/>
      <c r="V78" s="771"/>
      <c r="W78" s="771"/>
      <c r="X78" s="771"/>
      <c r="Y78" s="771"/>
    </row>
    <row r="79" ht="14.25" spans="1:25">
      <c r="A79" s="771"/>
      <c r="B79" s="783"/>
      <c r="C79" s="772"/>
      <c r="D79" s="771"/>
      <c r="E79" s="771"/>
      <c r="F79" s="771"/>
      <c r="G79" s="771"/>
      <c r="H79" s="771"/>
      <c r="I79" s="771"/>
      <c r="J79" s="771"/>
      <c r="K79" s="771"/>
      <c r="L79" s="771"/>
      <c r="M79" s="771"/>
      <c r="N79" s="771"/>
      <c r="O79" s="771"/>
      <c r="P79" s="771"/>
      <c r="Q79" s="771"/>
      <c r="R79" s="771"/>
      <c r="S79" s="771"/>
      <c r="T79" s="771"/>
      <c r="U79" s="771"/>
      <c r="V79" s="771"/>
      <c r="W79" s="771"/>
      <c r="X79" s="771"/>
      <c r="Y79" s="771"/>
    </row>
    <row r="80" ht="14.25" spans="1:25">
      <c r="A80" s="771"/>
      <c r="B80" s="783"/>
      <c r="C80" s="772"/>
      <c r="D80" s="771"/>
      <c r="E80" s="771"/>
      <c r="F80" s="771"/>
      <c r="G80" s="771"/>
      <c r="H80" s="771"/>
      <c r="I80" s="771"/>
      <c r="J80" s="771"/>
      <c r="K80" s="771"/>
      <c r="L80" s="771"/>
      <c r="M80" s="771"/>
      <c r="N80" s="771"/>
      <c r="O80" s="771"/>
      <c r="P80" s="771"/>
      <c r="Q80" s="771"/>
      <c r="R80" s="771"/>
      <c r="S80" s="771"/>
      <c r="T80" s="771"/>
      <c r="U80" s="771"/>
      <c r="V80" s="771"/>
      <c r="W80" s="771"/>
      <c r="X80" s="771"/>
      <c r="Y80" s="771"/>
    </row>
    <row r="81" ht="14.25" spans="1:25">
      <c r="A81" s="771"/>
      <c r="B81" s="783"/>
      <c r="C81" s="772"/>
      <c r="D81" s="771"/>
      <c r="E81" s="771"/>
      <c r="F81" s="771"/>
      <c r="G81" s="771"/>
      <c r="H81" s="771"/>
      <c r="I81" s="771"/>
      <c r="J81" s="771"/>
      <c r="K81" s="771"/>
      <c r="L81" s="771"/>
      <c r="M81" s="771"/>
      <c r="N81" s="771"/>
      <c r="O81" s="771"/>
      <c r="P81" s="771"/>
      <c r="Q81" s="771"/>
      <c r="R81" s="771"/>
      <c r="S81" s="771"/>
      <c r="T81" s="771"/>
      <c r="U81" s="771"/>
      <c r="V81" s="771"/>
      <c r="W81" s="771"/>
      <c r="X81" s="771"/>
      <c r="Y81" s="771"/>
    </row>
    <row r="82" ht="14.25" spans="1:25">
      <c r="A82" s="771"/>
      <c r="B82" s="783"/>
      <c r="C82" s="772"/>
      <c r="D82" s="771"/>
      <c r="E82" s="771"/>
      <c r="F82" s="771"/>
      <c r="G82" s="771"/>
      <c r="H82" s="771"/>
      <c r="I82" s="771"/>
      <c r="J82" s="771"/>
      <c r="K82" s="771"/>
      <c r="L82" s="771"/>
      <c r="M82" s="771"/>
      <c r="N82" s="771"/>
      <c r="O82" s="771"/>
      <c r="P82" s="771"/>
      <c r="Q82" s="771"/>
      <c r="R82" s="771"/>
      <c r="S82" s="771"/>
      <c r="T82" s="771"/>
      <c r="U82" s="771"/>
      <c r="V82" s="771"/>
      <c r="W82" s="771"/>
      <c r="X82" s="771"/>
      <c r="Y82" s="771"/>
    </row>
    <row r="83" ht="14.25" spans="1:25">
      <c r="A83" s="771"/>
      <c r="B83" s="783"/>
      <c r="C83" s="772"/>
      <c r="D83" s="771"/>
      <c r="E83" s="771"/>
      <c r="F83" s="771"/>
      <c r="G83" s="771"/>
      <c r="H83" s="771"/>
      <c r="I83" s="771"/>
      <c r="J83" s="771"/>
      <c r="K83" s="771"/>
      <c r="L83" s="771"/>
      <c r="M83" s="771"/>
      <c r="N83" s="771"/>
      <c r="O83" s="771"/>
      <c r="P83" s="771"/>
      <c r="Q83" s="771"/>
      <c r="R83" s="771"/>
      <c r="S83" s="771"/>
      <c r="T83" s="771"/>
      <c r="U83" s="771"/>
      <c r="V83" s="771"/>
      <c r="W83" s="771"/>
      <c r="X83" s="771"/>
      <c r="Y83" s="771"/>
    </row>
    <row r="84" ht="14.25" spans="1:25">
      <c r="A84" s="771"/>
      <c r="B84" s="783"/>
      <c r="C84" s="772"/>
      <c r="D84" s="771"/>
      <c r="E84" s="771"/>
      <c r="F84" s="771"/>
      <c r="G84" s="771"/>
      <c r="H84" s="771"/>
      <c r="I84" s="771"/>
      <c r="J84" s="771"/>
      <c r="K84" s="771"/>
      <c r="L84" s="771"/>
      <c r="M84" s="771"/>
      <c r="N84" s="771"/>
      <c r="O84" s="771"/>
      <c r="P84" s="771"/>
      <c r="Q84" s="771"/>
      <c r="R84" s="771"/>
      <c r="S84" s="771"/>
      <c r="T84" s="771"/>
      <c r="U84" s="771"/>
      <c r="V84" s="771"/>
      <c r="W84" s="771"/>
      <c r="X84" s="771"/>
      <c r="Y84" s="771"/>
    </row>
    <row r="85" ht="14.25" spans="1:25">
      <c r="A85" s="774" t="s">
        <v>696</v>
      </c>
      <c r="B85" s="783"/>
      <c r="C85" s="772"/>
      <c r="D85" s="771"/>
      <c r="E85" s="771"/>
      <c r="F85" s="771"/>
      <c r="G85" s="771"/>
      <c r="H85" s="771"/>
      <c r="I85" s="771"/>
      <c r="J85" s="771"/>
      <c r="K85" s="771"/>
      <c r="L85" s="771"/>
      <c r="M85" s="771"/>
      <c r="N85" s="771"/>
      <c r="O85" s="771"/>
      <c r="P85" s="771"/>
      <c r="Q85" s="771"/>
      <c r="R85" s="771"/>
      <c r="S85" s="771"/>
      <c r="T85" s="771"/>
      <c r="U85" s="771"/>
      <c r="V85" s="771"/>
      <c r="W85" s="771"/>
      <c r="X85" s="771"/>
      <c r="Y85" s="771"/>
    </row>
    <row r="86" ht="14.25" spans="1:25">
      <c r="A86" s="771"/>
      <c r="B86" s="783" t="s">
        <v>697</v>
      </c>
      <c r="C86" s="772"/>
      <c r="D86" s="774" t="s">
        <v>698</v>
      </c>
      <c r="E86" s="771"/>
      <c r="F86" s="774" t="s">
        <v>6</v>
      </c>
      <c r="G86" s="771"/>
      <c r="H86" s="771"/>
      <c r="I86" s="771"/>
      <c r="J86" s="771"/>
      <c r="K86" s="771"/>
      <c r="L86" s="771"/>
      <c r="M86" s="771"/>
      <c r="N86" s="771"/>
      <c r="O86" s="771"/>
      <c r="P86" s="771"/>
      <c r="Q86" s="771"/>
      <c r="R86" s="771"/>
      <c r="S86" s="771"/>
      <c r="T86" s="771"/>
      <c r="U86" s="771"/>
      <c r="V86" s="771"/>
      <c r="W86" s="771"/>
      <c r="X86" s="771"/>
      <c r="Y86" s="771"/>
    </row>
    <row r="87" ht="14.25" spans="1:25">
      <c r="A87" s="771"/>
      <c r="B87" s="774" t="s">
        <v>699</v>
      </c>
      <c r="C87" s="772"/>
      <c r="D87" s="774" t="s">
        <v>700</v>
      </c>
      <c r="E87" s="771"/>
      <c r="F87" s="774" t="s">
        <v>6</v>
      </c>
      <c r="G87" s="771"/>
      <c r="H87" s="771"/>
      <c r="I87" s="771"/>
      <c r="J87" s="771"/>
      <c r="K87" s="771"/>
      <c r="L87" s="771"/>
      <c r="M87" s="771"/>
      <c r="N87" s="771"/>
      <c r="O87" s="771"/>
      <c r="P87" s="771"/>
      <c r="Q87" s="771"/>
      <c r="R87" s="771"/>
      <c r="S87" s="771"/>
      <c r="T87" s="771"/>
      <c r="U87" s="771"/>
      <c r="V87" s="771"/>
      <c r="W87" s="771"/>
      <c r="X87" s="771"/>
      <c r="Y87" s="771"/>
    </row>
    <row r="88" ht="14.25" spans="1:25">
      <c r="A88" s="771"/>
      <c r="B88" s="771"/>
      <c r="C88" s="772"/>
      <c r="D88" s="771"/>
      <c r="E88" s="771"/>
      <c r="F88" s="771"/>
      <c r="G88" s="771"/>
      <c r="H88" s="771"/>
      <c r="I88" s="771"/>
      <c r="J88" s="771"/>
      <c r="K88" s="771"/>
      <c r="L88" s="771"/>
      <c r="M88" s="771"/>
      <c r="N88" s="771"/>
      <c r="O88" s="771"/>
      <c r="P88" s="771"/>
      <c r="Q88" s="771"/>
      <c r="R88" s="771"/>
      <c r="S88" s="771"/>
      <c r="T88" s="771"/>
      <c r="U88" s="771"/>
      <c r="V88" s="771"/>
      <c r="W88" s="771"/>
      <c r="X88" s="771"/>
      <c r="Y88" s="771"/>
    </row>
    <row r="89" ht="14.25" spans="1:25">
      <c r="A89" s="774" t="s">
        <v>701</v>
      </c>
      <c r="B89" s="771"/>
      <c r="C89" s="772"/>
      <c r="D89" s="771"/>
      <c r="E89" s="771"/>
      <c r="F89" s="771"/>
      <c r="G89" s="771"/>
      <c r="H89" s="771"/>
      <c r="I89" s="771"/>
      <c r="J89" s="771"/>
      <c r="K89" s="771"/>
      <c r="L89" s="771"/>
      <c r="M89" s="771"/>
      <c r="N89" s="771"/>
      <c r="O89" s="771"/>
      <c r="P89" s="771"/>
      <c r="Q89" s="771"/>
      <c r="R89" s="771"/>
      <c r="S89" s="771"/>
      <c r="T89" s="771"/>
      <c r="U89" s="771"/>
      <c r="V89" s="771"/>
      <c r="W89" s="771"/>
      <c r="X89" s="771"/>
      <c r="Y89" s="771"/>
    </row>
    <row r="90" ht="14.25" spans="1:25">
      <c r="A90" s="771"/>
      <c r="B90" s="774" t="s">
        <v>702</v>
      </c>
      <c r="C90" s="772"/>
      <c r="D90" s="771"/>
      <c r="E90" s="771"/>
      <c r="F90" s="774" t="s">
        <v>6</v>
      </c>
      <c r="G90" s="774" t="s">
        <v>597</v>
      </c>
      <c r="H90" s="771"/>
      <c r="I90" s="771"/>
      <c r="J90" s="771"/>
      <c r="K90" s="771"/>
      <c r="L90" s="771"/>
      <c r="M90" s="771"/>
      <c r="N90" s="771"/>
      <c r="O90" s="771"/>
      <c r="P90" s="771"/>
      <c r="Q90" s="771"/>
      <c r="R90" s="771"/>
      <c r="S90" s="771"/>
      <c r="T90" s="771"/>
      <c r="U90" s="771"/>
      <c r="V90" s="771"/>
      <c r="W90" s="771"/>
      <c r="X90" s="771"/>
      <c r="Y90" s="771"/>
    </row>
    <row r="91" ht="14.25" spans="1:25">
      <c r="A91" s="771"/>
      <c r="B91" s="233" t="s">
        <v>703</v>
      </c>
      <c r="C91" s="772"/>
      <c r="D91" s="771"/>
      <c r="E91" s="771"/>
      <c r="F91" s="774" t="s">
        <v>6</v>
      </c>
      <c r="G91" s="774" t="s">
        <v>597</v>
      </c>
      <c r="H91" s="771"/>
      <c r="I91" s="771"/>
      <c r="J91" s="771"/>
      <c r="K91" s="771"/>
      <c r="L91" s="771"/>
      <c r="M91" s="771"/>
      <c r="N91" s="771"/>
      <c r="O91" s="771"/>
      <c r="P91" s="771"/>
      <c r="Q91" s="771"/>
      <c r="R91" s="771"/>
      <c r="S91" s="771"/>
      <c r="T91" s="771"/>
      <c r="U91" s="771"/>
      <c r="V91" s="771"/>
      <c r="W91" s="771"/>
      <c r="X91" s="771"/>
      <c r="Y91" s="771"/>
    </row>
    <row r="92" ht="14.25" spans="1:25">
      <c r="A92" s="771"/>
      <c r="B92" s="771"/>
      <c r="C92" s="772"/>
      <c r="D92" s="771"/>
      <c r="E92" s="771"/>
      <c r="F92" s="771"/>
      <c r="G92" s="771"/>
      <c r="H92" s="771"/>
      <c r="I92" s="771"/>
      <c r="J92" s="771"/>
      <c r="K92" s="771"/>
      <c r="L92" s="771"/>
      <c r="M92" s="771"/>
      <c r="N92" s="771"/>
      <c r="O92" s="771"/>
      <c r="P92" s="771"/>
      <c r="Q92" s="771"/>
      <c r="R92" s="771"/>
      <c r="S92" s="771"/>
      <c r="T92" s="771"/>
      <c r="U92" s="771"/>
      <c r="V92" s="771"/>
      <c r="W92" s="771"/>
      <c r="X92" s="771"/>
      <c r="Y92" s="771"/>
    </row>
    <row r="93" ht="14.25" spans="1:25">
      <c r="A93" s="774" t="s">
        <v>704</v>
      </c>
      <c r="B93" s="771"/>
      <c r="C93" s="772"/>
      <c r="D93" s="771"/>
      <c r="E93" s="771"/>
      <c r="F93" s="771"/>
      <c r="G93" s="771"/>
      <c r="H93" s="771"/>
      <c r="I93" s="771"/>
      <c r="J93" s="771"/>
      <c r="K93" s="771"/>
      <c r="L93" s="771"/>
      <c r="M93" s="771"/>
      <c r="N93" s="771"/>
      <c r="O93" s="771"/>
      <c r="P93" s="771"/>
      <c r="Q93" s="771"/>
      <c r="R93" s="771"/>
      <c r="S93" s="771"/>
      <c r="T93" s="771"/>
      <c r="U93" s="771"/>
      <c r="V93" s="771"/>
      <c r="W93" s="771"/>
      <c r="X93" s="771"/>
      <c r="Y93" s="771"/>
    </row>
    <row r="94" ht="14.25" spans="1:25">
      <c r="A94" s="771"/>
      <c r="B94" s="774" t="s">
        <v>705</v>
      </c>
      <c r="C94" s="772"/>
      <c r="D94" s="771"/>
      <c r="E94" s="771"/>
      <c r="F94" s="774" t="s">
        <v>481</v>
      </c>
      <c r="G94" s="771"/>
      <c r="H94" s="771"/>
      <c r="I94" s="771"/>
      <c r="J94" s="771"/>
      <c r="K94" s="771"/>
      <c r="L94" s="771"/>
      <c r="M94" s="771"/>
      <c r="N94" s="771"/>
      <c r="O94" s="771"/>
      <c r="P94" s="771"/>
      <c r="Q94" s="771"/>
      <c r="R94" s="771"/>
      <c r="S94" s="771"/>
      <c r="T94" s="771"/>
      <c r="U94" s="771"/>
      <c r="V94" s="771"/>
      <c r="W94" s="771"/>
      <c r="X94" s="771"/>
      <c r="Y94" s="771"/>
    </row>
    <row r="95" ht="14.25" spans="1:25">
      <c r="A95" s="771"/>
      <c r="B95" s="771"/>
      <c r="C95" s="772"/>
      <c r="D95" s="771"/>
      <c r="E95" s="771"/>
      <c r="F95" s="771"/>
      <c r="G95" s="771"/>
      <c r="H95" s="771"/>
      <c r="I95" s="771"/>
      <c r="J95" s="771"/>
      <c r="K95" s="771"/>
      <c r="L95" s="771"/>
      <c r="M95" s="771"/>
      <c r="N95" s="771"/>
      <c r="O95" s="771"/>
      <c r="P95" s="771"/>
      <c r="Q95" s="771"/>
      <c r="R95" s="771"/>
      <c r="S95" s="771"/>
      <c r="T95" s="771"/>
      <c r="U95" s="771"/>
      <c r="V95" s="771"/>
      <c r="W95" s="771"/>
      <c r="X95" s="771"/>
      <c r="Y95" s="771"/>
    </row>
    <row r="96" ht="14.25" spans="1:25">
      <c r="A96" s="771"/>
      <c r="B96" s="771"/>
      <c r="C96" s="772"/>
      <c r="D96" s="771"/>
      <c r="E96" s="771"/>
      <c r="F96" s="771"/>
      <c r="G96" s="771"/>
      <c r="H96" s="771"/>
      <c r="I96" s="771"/>
      <c r="J96" s="771"/>
      <c r="K96" s="771"/>
      <c r="L96" s="771"/>
      <c r="M96" s="771"/>
      <c r="N96" s="771"/>
      <c r="O96" s="771"/>
      <c r="P96" s="771"/>
      <c r="Q96" s="771"/>
      <c r="R96" s="771"/>
      <c r="S96" s="771"/>
      <c r="T96" s="771"/>
      <c r="U96" s="771"/>
      <c r="V96" s="771"/>
      <c r="W96" s="771"/>
      <c r="X96" s="771"/>
      <c r="Y96" s="771"/>
    </row>
    <row r="97" ht="14.25" spans="1:25">
      <c r="A97" s="771"/>
      <c r="B97" s="774" t="s">
        <v>706</v>
      </c>
      <c r="C97" s="772"/>
      <c r="D97" s="774" t="s">
        <v>707</v>
      </c>
      <c r="E97" s="771"/>
      <c r="F97" s="774" t="s">
        <v>481</v>
      </c>
      <c r="G97" s="771"/>
      <c r="H97" s="771"/>
      <c r="I97" s="771"/>
      <c r="J97" s="771"/>
      <c r="K97" s="771"/>
      <c r="L97" s="771"/>
      <c r="M97" s="771"/>
      <c r="N97" s="771"/>
      <c r="O97" s="771"/>
      <c r="P97" s="771"/>
      <c r="Q97" s="771"/>
      <c r="R97" s="771"/>
      <c r="S97" s="771"/>
      <c r="T97" s="771"/>
      <c r="U97" s="771"/>
      <c r="V97" s="771"/>
      <c r="W97" s="771"/>
      <c r="X97" s="771"/>
      <c r="Y97" s="771"/>
    </row>
    <row r="98" ht="14.25" spans="1:25">
      <c r="A98" s="771"/>
      <c r="B98" s="771"/>
      <c r="C98" s="772"/>
      <c r="D98" s="771"/>
      <c r="E98" s="771"/>
      <c r="F98" s="771"/>
      <c r="G98" s="771"/>
      <c r="H98" s="771"/>
      <c r="I98" s="771"/>
      <c r="J98" s="771"/>
      <c r="K98" s="771"/>
      <c r="L98" s="771"/>
      <c r="M98" s="771"/>
      <c r="N98" s="771"/>
      <c r="O98" s="771"/>
      <c r="P98" s="771"/>
      <c r="Q98" s="771"/>
      <c r="R98" s="771"/>
      <c r="S98" s="771"/>
      <c r="T98" s="771"/>
      <c r="U98" s="771"/>
      <c r="V98" s="771"/>
      <c r="W98" s="771"/>
      <c r="X98" s="771"/>
      <c r="Y98" s="771"/>
    </row>
    <row r="99" ht="14.25" spans="1:25">
      <c r="A99" s="774" t="s">
        <v>708</v>
      </c>
      <c r="B99" s="771"/>
      <c r="C99" s="772"/>
      <c r="D99" s="771"/>
      <c r="E99" s="771"/>
      <c r="F99" s="771"/>
      <c r="G99" s="771"/>
      <c r="H99" s="771"/>
      <c r="I99" s="771"/>
      <c r="J99" s="771"/>
      <c r="K99" s="771"/>
      <c r="L99" s="771"/>
      <c r="M99" s="771"/>
      <c r="N99" s="771"/>
      <c r="O99" s="771"/>
      <c r="P99" s="771"/>
      <c r="Q99" s="771"/>
      <c r="R99" s="771"/>
      <c r="S99" s="771"/>
      <c r="T99" s="771"/>
      <c r="U99" s="771"/>
      <c r="V99" s="771"/>
      <c r="W99" s="771"/>
      <c r="X99" s="771"/>
      <c r="Y99" s="771"/>
    </row>
    <row r="100" ht="14.25" spans="1:25">
      <c r="A100" s="771"/>
      <c r="B100" s="774" t="s">
        <v>709</v>
      </c>
      <c r="C100" s="772"/>
      <c r="D100" s="771"/>
      <c r="E100" s="771"/>
      <c r="F100" s="771"/>
      <c r="G100" s="771"/>
      <c r="H100" s="771"/>
      <c r="I100" s="771"/>
      <c r="J100" s="771"/>
      <c r="K100" s="771"/>
      <c r="L100" s="771"/>
      <c r="M100" s="771"/>
      <c r="N100" s="771"/>
      <c r="O100" s="771"/>
      <c r="P100" s="771"/>
      <c r="Q100" s="771"/>
      <c r="R100" s="771"/>
      <c r="S100" s="771"/>
      <c r="T100" s="771"/>
      <c r="U100" s="771"/>
      <c r="V100" s="771"/>
      <c r="W100" s="771"/>
      <c r="X100" s="771"/>
      <c r="Y100" s="771"/>
    </row>
    <row r="101" ht="14.25" spans="1:25">
      <c r="A101" s="771"/>
      <c r="B101" s="774" t="s">
        <v>710</v>
      </c>
      <c r="C101" s="772"/>
      <c r="D101" s="771"/>
      <c r="E101" s="771"/>
      <c r="F101" s="774" t="s">
        <v>6</v>
      </c>
      <c r="G101" s="774" t="s">
        <v>711</v>
      </c>
      <c r="H101" s="771"/>
      <c r="I101" s="771"/>
      <c r="J101" s="771"/>
      <c r="K101" s="771"/>
      <c r="L101" s="771"/>
      <c r="M101" s="771"/>
      <c r="N101" s="771"/>
      <c r="O101" s="771"/>
      <c r="P101" s="771"/>
      <c r="Q101" s="771"/>
      <c r="R101" s="771"/>
      <c r="S101" s="771"/>
      <c r="T101" s="771"/>
      <c r="U101" s="771"/>
      <c r="V101" s="771"/>
      <c r="W101" s="771"/>
      <c r="X101" s="771"/>
      <c r="Y101" s="771"/>
    </row>
    <row r="102" ht="14.25" spans="1:25">
      <c r="A102" s="771"/>
      <c r="B102" s="771"/>
      <c r="C102" s="772"/>
      <c r="D102" s="771"/>
      <c r="E102" s="771"/>
      <c r="F102" s="771"/>
      <c r="G102" s="771"/>
      <c r="H102" s="771"/>
      <c r="I102" s="771"/>
      <c r="J102" s="771"/>
      <c r="K102" s="771"/>
      <c r="L102" s="771"/>
      <c r="M102" s="771"/>
      <c r="N102" s="771"/>
      <c r="O102" s="771"/>
      <c r="P102" s="771"/>
      <c r="Q102" s="771"/>
      <c r="R102" s="771"/>
      <c r="S102" s="771"/>
      <c r="T102" s="771"/>
      <c r="U102" s="771"/>
      <c r="V102" s="771"/>
      <c r="W102" s="771"/>
      <c r="X102" s="771"/>
      <c r="Y102" s="771"/>
    </row>
    <row r="103" ht="14.25" spans="1:25">
      <c r="A103" s="771"/>
      <c r="B103" s="771"/>
      <c r="C103" s="772"/>
      <c r="D103" s="771"/>
      <c r="E103" s="771"/>
      <c r="F103" s="771"/>
      <c r="G103" s="771"/>
      <c r="H103" s="771"/>
      <c r="I103" s="771"/>
      <c r="J103" s="771"/>
      <c r="K103" s="771"/>
      <c r="L103" s="771"/>
      <c r="M103" s="771"/>
      <c r="N103" s="771"/>
      <c r="O103" s="771"/>
      <c r="P103" s="771"/>
      <c r="Q103" s="771"/>
      <c r="R103" s="771"/>
      <c r="S103" s="771"/>
      <c r="T103" s="771"/>
      <c r="U103" s="771"/>
      <c r="V103" s="771"/>
      <c r="W103" s="771"/>
      <c r="X103" s="771"/>
      <c r="Y103" s="771"/>
    </row>
    <row r="104" ht="14.25" spans="1:25">
      <c r="A104" s="774" t="s">
        <v>712</v>
      </c>
      <c r="B104" s="771"/>
      <c r="C104" s="772"/>
      <c r="D104" s="771"/>
      <c r="E104" s="771"/>
      <c r="F104" s="771"/>
      <c r="G104" s="771"/>
      <c r="H104" s="771"/>
      <c r="I104" s="771"/>
      <c r="J104" s="771"/>
      <c r="K104" s="771"/>
      <c r="L104" s="771"/>
      <c r="M104" s="771"/>
      <c r="N104" s="771"/>
      <c r="O104" s="771"/>
      <c r="P104" s="771"/>
      <c r="Q104" s="771"/>
      <c r="R104" s="771"/>
      <c r="S104" s="771"/>
      <c r="T104" s="771"/>
      <c r="U104" s="771"/>
      <c r="V104" s="771"/>
      <c r="W104" s="771"/>
      <c r="X104" s="771"/>
      <c r="Y104" s="771"/>
    </row>
    <row r="105" ht="14.25" spans="1:25">
      <c r="A105" s="771"/>
      <c r="B105" s="771"/>
      <c r="C105" s="772"/>
      <c r="D105" s="771"/>
      <c r="E105" s="771"/>
      <c r="F105" s="771"/>
      <c r="G105" s="771"/>
      <c r="H105" s="771"/>
      <c r="I105" s="771"/>
      <c r="J105" s="771"/>
      <c r="K105" s="771"/>
      <c r="L105" s="771"/>
      <c r="M105" s="771"/>
      <c r="N105" s="771"/>
      <c r="O105" s="771"/>
      <c r="P105" s="771"/>
      <c r="Q105" s="771"/>
      <c r="R105" s="771"/>
      <c r="S105" s="771"/>
      <c r="T105" s="771"/>
      <c r="U105" s="771"/>
      <c r="V105" s="771"/>
      <c r="W105" s="771"/>
      <c r="X105" s="771"/>
      <c r="Y105" s="771"/>
    </row>
    <row r="106" ht="14.25" spans="1:25">
      <c r="A106" s="771"/>
      <c r="B106" s="771"/>
      <c r="C106" s="772"/>
      <c r="D106" s="771"/>
      <c r="E106" s="771"/>
      <c r="F106" s="771"/>
      <c r="G106" s="771"/>
      <c r="H106" s="771"/>
      <c r="I106" s="771"/>
      <c r="J106" s="771"/>
      <c r="K106" s="771"/>
      <c r="L106" s="771"/>
      <c r="M106" s="771"/>
      <c r="N106" s="771"/>
      <c r="O106" s="771"/>
      <c r="P106" s="771"/>
      <c r="Q106" s="771"/>
      <c r="R106" s="771"/>
      <c r="S106" s="771"/>
      <c r="T106" s="771"/>
      <c r="U106" s="771"/>
      <c r="V106" s="771"/>
      <c r="W106" s="771"/>
      <c r="X106" s="771"/>
      <c r="Y106" s="771"/>
    </row>
    <row r="107" ht="14.25" spans="1:25">
      <c r="A107" s="771"/>
      <c r="B107" s="771"/>
      <c r="C107" s="772"/>
      <c r="D107" s="771"/>
      <c r="E107" s="771"/>
      <c r="F107" s="771"/>
      <c r="G107" s="771"/>
      <c r="H107" s="771"/>
      <c r="I107" s="771"/>
      <c r="J107" s="771"/>
      <c r="K107" s="771"/>
      <c r="L107" s="771"/>
      <c r="M107" s="771"/>
      <c r="N107" s="771"/>
      <c r="O107" s="771"/>
      <c r="P107" s="771"/>
      <c r="Q107" s="771"/>
      <c r="R107" s="771"/>
      <c r="S107" s="771"/>
      <c r="T107" s="771"/>
      <c r="U107" s="771"/>
      <c r="V107" s="771"/>
      <c r="W107" s="771"/>
      <c r="X107" s="771"/>
      <c r="Y107" s="771"/>
    </row>
    <row r="108" ht="14.25" spans="1:25">
      <c r="A108" s="771"/>
      <c r="B108" s="771"/>
      <c r="C108" s="772"/>
      <c r="D108" s="771"/>
      <c r="E108" s="771"/>
      <c r="F108" s="771"/>
      <c r="G108" s="771"/>
      <c r="H108" s="771"/>
      <c r="I108" s="771"/>
      <c r="J108" s="771"/>
      <c r="K108" s="771"/>
      <c r="L108" s="771"/>
      <c r="M108" s="771"/>
      <c r="N108" s="771"/>
      <c r="O108" s="771"/>
      <c r="P108" s="771"/>
      <c r="Q108" s="771"/>
      <c r="R108" s="771"/>
      <c r="S108" s="771"/>
      <c r="T108" s="771"/>
      <c r="U108" s="771"/>
      <c r="V108" s="771"/>
      <c r="W108" s="771"/>
      <c r="X108" s="771"/>
      <c r="Y108" s="771"/>
    </row>
    <row r="109" ht="14.25" spans="1:25">
      <c r="A109" s="771"/>
      <c r="B109" s="771"/>
      <c r="C109" s="772"/>
      <c r="D109" s="771"/>
      <c r="E109" s="771"/>
      <c r="F109" s="771"/>
      <c r="G109" s="771"/>
      <c r="H109" s="771"/>
      <c r="I109" s="771"/>
      <c r="J109" s="771"/>
      <c r="K109" s="771"/>
      <c r="L109" s="771"/>
      <c r="M109" s="771"/>
      <c r="N109" s="771"/>
      <c r="O109" s="771"/>
      <c r="P109" s="771"/>
      <c r="Q109" s="771"/>
      <c r="R109" s="771"/>
      <c r="S109" s="771"/>
      <c r="T109" s="771"/>
      <c r="U109" s="771"/>
      <c r="V109" s="771"/>
      <c r="W109" s="771"/>
      <c r="X109" s="771"/>
      <c r="Y109" s="771"/>
    </row>
    <row r="110" ht="14.25" spans="1:25">
      <c r="A110" s="771"/>
      <c r="B110" s="771"/>
      <c r="C110" s="772"/>
      <c r="D110" s="771"/>
      <c r="E110" s="771"/>
      <c r="F110" s="771"/>
      <c r="G110" s="771"/>
      <c r="H110" s="771"/>
      <c r="I110" s="771"/>
      <c r="J110" s="771"/>
      <c r="K110" s="771"/>
      <c r="L110" s="771"/>
      <c r="M110" s="771"/>
      <c r="N110" s="771"/>
      <c r="O110" s="771"/>
      <c r="P110" s="771"/>
      <c r="Q110" s="771"/>
      <c r="R110" s="771"/>
      <c r="S110" s="771"/>
      <c r="T110" s="771"/>
      <c r="U110" s="771"/>
      <c r="V110" s="771"/>
      <c r="W110" s="771"/>
      <c r="X110" s="771"/>
      <c r="Y110" s="771"/>
    </row>
    <row r="111" ht="14.25" spans="1:25">
      <c r="A111" s="771"/>
      <c r="B111" s="771"/>
      <c r="C111" s="772"/>
      <c r="D111" s="771"/>
      <c r="E111" s="771"/>
      <c r="F111" s="771"/>
      <c r="G111" s="771"/>
      <c r="H111" s="771"/>
      <c r="I111" s="771"/>
      <c r="J111" s="771"/>
      <c r="K111" s="771"/>
      <c r="L111" s="771"/>
      <c r="M111" s="771"/>
      <c r="N111" s="771"/>
      <c r="O111" s="771"/>
      <c r="P111" s="771"/>
      <c r="Q111" s="771"/>
      <c r="R111" s="771"/>
      <c r="S111" s="771"/>
      <c r="T111" s="771"/>
      <c r="U111" s="771"/>
      <c r="V111" s="771"/>
      <c r="W111" s="771"/>
      <c r="X111" s="771"/>
      <c r="Y111" s="771"/>
    </row>
    <row r="112" ht="14.25" spans="1:25">
      <c r="A112" s="771"/>
      <c r="B112" s="771"/>
      <c r="C112" s="772"/>
      <c r="D112" s="771"/>
      <c r="E112" s="771"/>
      <c r="F112" s="771"/>
      <c r="G112" s="771"/>
      <c r="H112" s="771"/>
      <c r="I112" s="771"/>
      <c r="J112" s="771"/>
      <c r="K112" s="771"/>
      <c r="L112" s="771"/>
      <c r="M112" s="771"/>
      <c r="N112" s="771"/>
      <c r="O112" s="771"/>
      <c r="P112" s="771"/>
      <c r="Q112" s="771"/>
      <c r="R112" s="771"/>
      <c r="S112" s="771"/>
      <c r="T112" s="771"/>
      <c r="U112" s="771"/>
      <c r="V112" s="771"/>
      <c r="W112" s="771"/>
      <c r="X112" s="771"/>
      <c r="Y112" s="771"/>
    </row>
    <row r="113" ht="14.25" spans="1:25">
      <c r="A113" s="771"/>
      <c r="B113" s="771"/>
      <c r="C113" s="772"/>
      <c r="D113" s="771"/>
      <c r="E113" s="771"/>
      <c r="F113" s="771"/>
      <c r="G113" s="771"/>
      <c r="H113" s="771"/>
      <c r="I113" s="771"/>
      <c r="J113" s="771"/>
      <c r="K113" s="771"/>
      <c r="L113" s="771"/>
      <c r="M113" s="771"/>
      <c r="N113" s="771"/>
      <c r="O113" s="771"/>
      <c r="P113" s="771"/>
      <c r="Q113" s="771"/>
      <c r="R113" s="771"/>
      <c r="S113" s="771"/>
      <c r="T113" s="771"/>
      <c r="U113" s="771"/>
      <c r="V113" s="771"/>
      <c r="W113" s="771"/>
      <c r="X113" s="771"/>
      <c r="Y113" s="771"/>
    </row>
    <row r="114" ht="14.25" spans="1:25">
      <c r="A114" s="771"/>
      <c r="B114" s="771"/>
      <c r="C114" s="772"/>
      <c r="D114" s="771"/>
      <c r="E114" s="771"/>
      <c r="F114" s="771"/>
      <c r="G114" s="771"/>
      <c r="H114" s="771"/>
      <c r="I114" s="771"/>
      <c r="J114" s="771"/>
      <c r="K114" s="771"/>
      <c r="L114" s="771"/>
      <c r="M114" s="771"/>
      <c r="N114" s="771"/>
      <c r="O114" s="771"/>
      <c r="P114" s="771"/>
      <c r="Q114" s="771"/>
      <c r="R114" s="771"/>
      <c r="S114" s="771"/>
      <c r="T114" s="771"/>
      <c r="U114" s="771"/>
      <c r="V114" s="771"/>
      <c r="W114" s="771"/>
      <c r="X114" s="771"/>
      <c r="Y114" s="771"/>
    </row>
    <row r="115" ht="14.25" spans="1:25">
      <c r="A115" s="771"/>
      <c r="B115" s="771"/>
      <c r="C115" s="772"/>
      <c r="D115" s="771"/>
      <c r="E115" s="771"/>
      <c r="F115" s="771"/>
      <c r="G115" s="771"/>
      <c r="H115" s="771"/>
      <c r="I115" s="771"/>
      <c r="J115" s="771"/>
      <c r="K115" s="771"/>
      <c r="L115" s="771"/>
      <c r="M115" s="771"/>
      <c r="N115" s="771"/>
      <c r="O115" s="771"/>
      <c r="P115" s="771"/>
      <c r="Q115" s="771"/>
      <c r="R115" s="771"/>
      <c r="S115" s="771"/>
      <c r="T115" s="771"/>
      <c r="U115" s="771"/>
      <c r="V115" s="771"/>
      <c r="W115" s="771"/>
      <c r="X115" s="771"/>
      <c r="Y115" s="771"/>
    </row>
    <row r="116" ht="14.25" spans="1:25">
      <c r="A116" s="771"/>
      <c r="B116" s="771"/>
      <c r="C116" s="772"/>
      <c r="D116" s="771"/>
      <c r="E116" s="771"/>
      <c r="F116" s="771"/>
      <c r="G116" s="771"/>
      <c r="H116" s="771"/>
      <c r="I116" s="771"/>
      <c r="J116" s="771"/>
      <c r="K116" s="771"/>
      <c r="L116" s="771"/>
      <c r="M116" s="771"/>
      <c r="N116" s="771"/>
      <c r="O116" s="771"/>
      <c r="P116" s="771"/>
      <c r="Q116" s="771"/>
      <c r="R116" s="771"/>
      <c r="S116" s="771"/>
      <c r="T116" s="771"/>
      <c r="U116" s="771"/>
      <c r="V116" s="771"/>
      <c r="W116" s="771"/>
      <c r="X116" s="771"/>
      <c r="Y116" s="771"/>
    </row>
    <row r="117" ht="14.25" spans="1:25">
      <c r="A117" s="771"/>
      <c r="B117" s="771"/>
      <c r="C117" s="772"/>
      <c r="D117" s="771"/>
      <c r="E117" s="771"/>
      <c r="F117" s="771"/>
      <c r="G117" s="771"/>
      <c r="H117" s="771"/>
      <c r="I117" s="771"/>
      <c r="J117" s="771"/>
      <c r="K117" s="771"/>
      <c r="L117" s="771"/>
      <c r="M117" s="771"/>
      <c r="N117" s="771"/>
      <c r="O117" s="771"/>
      <c r="P117" s="771"/>
      <c r="Q117" s="771"/>
      <c r="R117" s="771"/>
      <c r="S117" s="771"/>
      <c r="T117" s="771"/>
      <c r="U117" s="771"/>
      <c r="V117" s="771"/>
      <c r="W117" s="771"/>
      <c r="X117" s="771"/>
      <c r="Y117" s="771"/>
    </row>
    <row r="118" ht="14.25" spans="1:25">
      <c r="A118" s="771"/>
      <c r="B118" s="771"/>
      <c r="C118" s="772"/>
      <c r="D118" s="771"/>
      <c r="E118" s="771"/>
      <c r="F118" s="771"/>
      <c r="G118" s="771"/>
      <c r="H118" s="771"/>
      <c r="I118" s="771"/>
      <c r="J118" s="771"/>
      <c r="K118" s="771"/>
      <c r="L118" s="771"/>
      <c r="M118" s="771"/>
      <c r="N118" s="771"/>
      <c r="O118" s="771"/>
      <c r="P118" s="771"/>
      <c r="Q118" s="771"/>
      <c r="R118" s="771"/>
      <c r="S118" s="771"/>
      <c r="T118" s="771"/>
      <c r="U118" s="771"/>
      <c r="V118" s="771"/>
      <c r="W118" s="771"/>
      <c r="X118" s="771"/>
      <c r="Y118" s="771"/>
    </row>
    <row r="119" ht="14.25" spans="1:25">
      <c r="A119" s="771"/>
      <c r="B119" s="771"/>
      <c r="C119" s="772"/>
      <c r="D119" s="771"/>
      <c r="E119" s="771"/>
      <c r="F119" s="771"/>
      <c r="G119" s="771"/>
      <c r="H119" s="771"/>
      <c r="I119" s="771"/>
      <c r="J119" s="771"/>
      <c r="K119" s="771"/>
      <c r="L119" s="771"/>
      <c r="M119" s="771"/>
      <c r="N119" s="771"/>
      <c r="O119" s="771"/>
      <c r="P119" s="771"/>
      <c r="Q119" s="771"/>
      <c r="R119" s="771"/>
      <c r="S119" s="771"/>
      <c r="T119" s="771"/>
      <c r="U119" s="771"/>
      <c r="V119" s="771"/>
      <c r="W119" s="771"/>
      <c r="X119" s="771"/>
      <c r="Y119" s="771"/>
    </row>
    <row r="120" ht="14.25" spans="1:25">
      <c r="A120" s="771"/>
      <c r="B120" s="771"/>
      <c r="C120" s="772"/>
      <c r="D120" s="771"/>
      <c r="E120" s="771"/>
      <c r="F120" s="771"/>
      <c r="G120" s="771"/>
      <c r="H120" s="771"/>
      <c r="I120" s="771"/>
      <c r="J120" s="771"/>
      <c r="K120" s="771"/>
      <c r="L120" s="771"/>
      <c r="M120" s="771"/>
      <c r="N120" s="771"/>
      <c r="O120" s="771"/>
      <c r="P120" s="771"/>
      <c r="Q120" s="771"/>
      <c r="R120" s="771"/>
      <c r="S120" s="771"/>
      <c r="T120" s="771"/>
      <c r="U120" s="771"/>
      <c r="V120" s="771"/>
      <c r="W120" s="771"/>
      <c r="X120" s="771"/>
      <c r="Y120" s="771"/>
    </row>
    <row r="121" ht="14.25" spans="1:25">
      <c r="A121" s="771"/>
      <c r="B121" s="771"/>
      <c r="C121" s="772"/>
      <c r="D121" s="771"/>
      <c r="E121" s="771"/>
      <c r="F121" s="771"/>
      <c r="G121" s="771"/>
      <c r="H121" s="771"/>
      <c r="I121" s="771"/>
      <c r="J121" s="771"/>
      <c r="K121" s="771"/>
      <c r="L121" s="771"/>
      <c r="M121" s="771"/>
      <c r="N121" s="771"/>
      <c r="O121" s="771"/>
      <c r="P121" s="771"/>
      <c r="Q121" s="771"/>
      <c r="R121" s="771"/>
      <c r="S121" s="771"/>
      <c r="T121" s="771"/>
      <c r="U121" s="771"/>
      <c r="V121" s="771"/>
      <c r="W121" s="771"/>
      <c r="X121" s="771"/>
      <c r="Y121" s="771"/>
    </row>
    <row r="122" ht="14.25" spans="1:25">
      <c r="A122" s="771"/>
      <c r="B122" s="771"/>
      <c r="C122" s="772"/>
      <c r="D122" s="771"/>
      <c r="E122" s="771"/>
      <c r="F122" s="771"/>
      <c r="G122" s="771"/>
      <c r="H122" s="771"/>
      <c r="I122" s="771"/>
      <c r="J122" s="771"/>
      <c r="K122" s="771"/>
      <c r="L122" s="771"/>
      <c r="M122" s="771"/>
      <c r="N122" s="771"/>
      <c r="O122" s="771"/>
      <c r="P122" s="771"/>
      <c r="Q122" s="771"/>
      <c r="R122" s="771"/>
      <c r="S122" s="771"/>
      <c r="T122" s="771"/>
      <c r="U122" s="771"/>
      <c r="V122" s="771"/>
      <c r="W122" s="771"/>
      <c r="X122" s="771"/>
      <c r="Y122" s="771"/>
    </row>
    <row r="123" ht="14.25" spans="1:25">
      <c r="A123" s="771"/>
      <c r="B123" s="771"/>
      <c r="C123" s="772"/>
      <c r="D123" s="771"/>
      <c r="E123" s="771"/>
      <c r="F123" s="771"/>
      <c r="G123" s="771"/>
      <c r="H123" s="771"/>
      <c r="I123" s="771"/>
      <c r="J123" s="771"/>
      <c r="K123" s="771"/>
      <c r="L123" s="771"/>
      <c r="M123" s="771"/>
      <c r="N123" s="771"/>
      <c r="O123" s="771"/>
      <c r="P123" s="771"/>
      <c r="Q123" s="771"/>
      <c r="R123" s="771"/>
      <c r="S123" s="771"/>
      <c r="T123" s="771"/>
      <c r="U123" s="771"/>
      <c r="V123" s="771"/>
      <c r="W123" s="771"/>
      <c r="X123" s="771"/>
      <c r="Y123" s="771"/>
    </row>
    <row r="124" ht="14.25" spans="1:25">
      <c r="A124" s="771"/>
      <c r="B124" s="771"/>
      <c r="C124" s="772"/>
      <c r="D124" s="771"/>
      <c r="E124" s="771"/>
      <c r="F124" s="771"/>
      <c r="G124" s="771"/>
      <c r="H124" s="771"/>
      <c r="I124" s="771"/>
      <c r="J124" s="771"/>
      <c r="K124" s="771"/>
      <c r="L124" s="771"/>
      <c r="M124" s="771"/>
      <c r="N124" s="771"/>
      <c r="O124" s="771"/>
      <c r="P124" s="771"/>
      <c r="Q124" s="771"/>
      <c r="R124" s="771"/>
      <c r="S124" s="771"/>
      <c r="T124" s="771"/>
      <c r="U124" s="771"/>
      <c r="V124" s="771"/>
      <c r="W124" s="771"/>
      <c r="X124" s="771"/>
      <c r="Y124" s="771"/>
    </row>
    <row r="125" ht="14.25" spans="1:25">
      <c r="A125" s="771"/>
      <c r="B125" s="771"/>
      <c r="C125" s="772"/>
      <c r="D125" s="771"/>
      <c r="E125" s="771"/>
      <c r="F125" s="771"/>
      <c r="G125" s="771"/>
      <c r="H125" s="771"/>
      <c r="I125" s="771"/>
      <c r="J125" s="771"/>
      <c r="K125" s="771"/>
      <c r="L125" s="771"/>
      <c r="M125" s="771"/>
      <c r="N125" s="771"/>
      <c r="O125" s="771"/>
      <c r="P125" s="771"/>
      <c r="Q125" s="771"/>
      <c r="R125" s="771"/>
      <c r="S125" s="771"/>
      <c r="T125" s="771"/>
      <c r="U125" s="771"/>
      <c r="V125" s="771"/>
      <c r="W125" s="771"/>
      <c r="X125" s="771"/>
      <c r="Y125" s="771"/>
    </row>
    <row r="126" ht="14.25" spans="1:25">
      <c r="A126" s="771"/>
      <c r="B126" s="771"/>
      <c r="C126" s="772"/>
      <c r="D126" s="771"/>
      <c r="E126" s="771"/>
      <c r="F126" s="771"/>
      <c r="G126" s="771"/>
      <c r="H126" s="771"/>
      <c r="I126" s="771"/>
      <c r="J126" s="771"/>
      <c r="K126" s="771"/>
      <c r="L126" s="771"/>
      <c r="M126" s="771"/>
      <c r="N126" s="771"/>
      <c r="O126" s="771"/>
      <c r="P126" s="771"/>
      <c r="Q126" s="771"/>
      <c r="R126" s="771"/>
      <c r="S126" s="771"/>
      <c r="T126" s="771"/>
      <c r="U126" s="771"/>
      <c r="V126" s="771"/>
      <c r="W126" s="771"/>
      <c r="X126" s="771"/>
      <c r="Y126" s="771"/>
    </row>
    <row r="127" ht="14.25" spans="1:25">
      <c r="A127" s="771"/>
      <c r="B127" s="771"/>
      <c r="C127" s="772"/>
      <c r="D127" s="771"/>
      <c r="E127" s="771"/>
      <c r="F127" s="771"/>
      <c r="G127" s="771"/>
      <c r="H127" s="771"/>
      <c r="I127" s="771"/>
      <c r="J127" s="771"/>
      <c r="K127" s="771"/>
      <c r="L127" s="771"/>
      <c r="M127" s="771"/>
      <c r="N127" s="771"/>
      <c r="O127" s="771"/>
      <c r="P127" s="771"/>
      <c r="Q127" s="771"/>
      <c r="R127" s="771"/>
      <c r="S127" s="771"/>
      <c r="T127" s="771"/>
      <c r="U127" s="771"/>
      <c r="V127" s="771"/>
      <c r="W127" s="771"/>
      <c r="X127" s="771"/>
      <c r="Y127" s="771"/>
    </row>
    <row r="128" ht="14.25" spans="1:25">
      <c r="A128" s="771"/>
      <c r="B128" s="771"/>
      <c r="C128" s="772"/>
      <c r="D128" s="771"/>
      <c r="E128" s="771"/>
      <c r="F128" s="771"/>
      <c r="G128" s="771"/>
      <c r="H128" s="771"/>
      <c r="I128" s="771"/>
      <c r="J128" s="771"/>
      <c r="K128" s="771"/>
      <c r="L128" s="771"/>
      <c r="M128" s="771"/>
      <c r="N128" s="771"/>
      <c r="O128" s="771"/>
      <c r="P128" s="771"/>
      <c r="Q128" s="771"/>
      <c r="R128" s="771"/>
      <c r="S128" s="771"/>
      <c r="T128" s="771"/>
      <c r="U128" s="771"/>
      <c r="V128" s="771"/>
      <c r="W128" s="771"/>
      <c r="X128" s="771"/>
      <c r="Y128" s="771"/>
    </row>
    <row r="129" ht="14.25" spans="1:25">
      <c r="A129" s="771"/>
      <c r="B129" s="771"/>
      <c r="C129" s="772"/>
      <c r="D129" s="771"/>
      <c r="E129" s="771"/>
      <c r="F129" s="771"/>
      <c r="G129" s="771"/>
      <c r="H129" s="771"/>
      <c r="I129" s="771"/>
      <c r="J129" s="771"/>
      <c r="K129" s="771"/>
      <c r="L129" s="771"/>
      <c r="M129" s="771"/>
      <c r="N129" s="771"/>
      <c r="O129" s="771"/>
      <c r="P129" s="771"/>
      <c r="Q129" s="771"/>
      <c r="R129" s="771"/>
      <c r="S129" s="771"/>
      <c r="T129" s="771"/>
      <c r="U129" s="771"/>
      <c r="V129" s="771"/>
      <c r="W129" s="771"/>
      <c r="X129" s="771"/>
      <c r="Y129" s="771"/>
    </row>
    <row r="130" ht="14.25" spans="1:25">
      <c r="A130" s="771"/>
      <c r="B130" s="771"/>
      <c r="C130" s="772"/>
      <c r="D130" s="771"/>
      <c r="E130" s="771"/>
      <c r="F130" s="771"/>
      <c r="G130" s="771"/>
      <c r="H130" s="771"/>
      <c r="I130" s="771"/>
      <c r="J130" s="771"/>
      <c r="K130" s="771"/>
      <c r="L130" s="771"/>
      <c r="M130" s="771"/>
      <c r="N130" s="771"/>
      <c r="O130" s="771"/>
      <c r="P130" s="771"/>
      <c r="Q130" s="771"/>
      <c r="R130" s="771"/>
      <c r="S130" s="771"/>
      <c r="T130" s="771"/>
      <c r="U130" s="771"/>
      <c r="V130" s="771"/>
      <c r="W130" s="771"/>
      <c r="X130" s="771"/>
      <c r="Y130" s="771"/>
    </row>
    <row r="131" ht="14.25" spans="1:25">
      <c r="A131" s="771"/>
      <c r="B131" s="771"/>
      <c r="C131" s="772"/>
      <c r="D131" s="771"/>
      <c r="E131" s="771"/>
      <c r="F131" s="771"/>
      <c r="G131" s="771"/>
      <c r="H131" s="771"/>
      <c r="I131" s="771"/>
      <c r="J131" s="771"/>
      <c r="K131" s="771"/>
      <c r="L131" s="771"/>
      <c r="M131" s="771"/>
      <c r="N131" s="771"/>
      <c r="O131" s="771"/>
      <c r="P131" s="771"/>
      <c r="Q131" s="771"/>
      <c r="R131" s="771"/>
      <c r="S131" s="771"/>
      <c r="T131" s="771"/>
      <c r="U131" s="771"/>
      <c r="V131" s="771"/>
      <c r="W131" s="771"/>
      <c r="X131" s="771"/>
      <c r="Y131" s="771"/>
    </row>
    <row r="132" ht="14.25" spans="1:25">
      <c r="A132" s="771"/>
      <c r="B132" s="771"/>
      <c r="C132" s="772"/>
      <c r="D132" s="771"/>
      <c r="E132" s="771"/>
      <c r="F132" s="771"/>
      <c r="G132" s="771"/>
      <c r="H132" s="771"/>
      <c r="I132" s="771"/>
      <c r="J132" s="771"/>
      <c r="K132" s="771"/>
      <c r="L132" s="771"/>
      <c r="M132" s="771"/>
      <c r="N132" s="771"/>
      <c r="O132" s="771"/>
      <c r="P132" s="771"/>
      <c r="Q132" s="771"/>
      <c r="R132" s="771"/>
      <c r="S132" s="771"/>
      <c r="T132" s="771"/>
      <c r="U132" s="771"/>
      <c r="V132" s="771"/>
      <c r="W132" s="771"/>
      <c r="X132" s="771"/>
      <c r="Y132" s="771"/>
    </row>
    <row r="133" ht="14.25" spans="1:25">
      <c r="A133" s="771"/>
      <c r="B133" s="771"/>
      <c r="C133" s="772"/>
      <c r="D133" s="771"/>
      <c r="E133" s="771"/>
      <c r="F133" s="771"/>
      <c r="G133" s="771"/>
      <c r="H133" s="771"/>
      <c r="I133" s="771"/>
      <c r="J133" s="771"/>
      <c r="K133" s="771"/>
      <c r="L133" s="771"/>
      <c r="M133" s="771"/>
      <c r="N133" s="771"/>
      <c r="O133" s="771"/>
      <c r="P133" s="771"/>
      <c r="Q133" s="771"/>
      <c r="R133" s="771"/>
      <c r="S133" s="771"/>
      <c r="T133" s="771"/>
      <c r="U133" s="771"/>
      <c r="V133" s="771"/>
      <c r="W133" s="771"/>
      <c r="X133" s="771"/>
      <c r="Y133" s="771"/>
    </row>
    <row r="134" ht="14.25" spans="1:25">
      <c r="A134" s="771"/>
      <c r="B134" s="771"/>
      <c r="C134" s="772"/>
      <c r="D134" s="771"/>
      <c r="E134" s="771"/>
      <c r="F134" s="771"/>
      <c r="G134" s="771"/>
      <c r="H134" s="771"/>
      <c r="I134" s="771"/>
      <c r="J134" s="771"/>
      <c r="K134" s="771"/>
      <c r="L134" s="771"/>
      <c r="M134" s="771"/>
      <c r="N134" s="771"/>
      <c r="O134" s="771"/>
      <c r="P134" s="771"/>
      <c r="Q134" s="771"/>
      <c r="R134" s="771"/>
      <c r="S134" s="771"/>
      <c r="T134" s="771"/>
      <c r="U134" s="771"/>
      <c r="V134" s="771"/>
      <c r="W134" s="771"/>
      <c r="X134" s="771"/>
      <c r="Y134" s="771"/>
    </row>
    <row r="135" ht="14.25" spans="1:25">
      <c r="A135" s="771"/>
      <c r="B135" s="771"/>
      <c r="C135" s="772"/>
      <c r="D135" s="771"/>
      <c r="E135" s="771"/>
      <c r="F135" s="771"/>
      <c r="G135" s="771"/>
      <c r="H135" s="771"/>
      <c r="I135" s="771"/>
      <c r="J135" s="771"/>
      <c r="K135" s="771"/>
      <c r="L135" s="771"/>
      <c r="M135" s="771"/>
      <c r="N135" s="771"/>
      <c r="O135" s="771"/>
      <c r="P135" s="771"/>
      <c r="Q135" s="771"/>
      <c r="R135" s="771"/>
      <c r="S135" s="771"/>
      <c r="T135" s="771"/>
      <c r="U135" s="771"/>
      <c r="V135" s="771"/>
      <c r="W135" s="771"/>
      <c r="X135" s="771"/>
      <c r="Y135" s="771"/>
    </row>
    <row r="136" ht="14.25" spans="1:25">
      <c r="A136" s="771"/>
      <c r="B136" s="771"/>
      <c r="C136" s="772"/>
      <c r="D136" s="771"/>
      <c r="E136" s="771"/>
      <c r="F136" s="771"/>
      <c r="G136" s="771"/>
      <c r="H136" s="771"/>
      <c r="I136" s="771"/>
      <c r="J136" s="771"/>
      <c r="K136" s="771"/>
      <c r="L136" s="771"/>
      <c r="M136" s="771"/>
      <c r="N136" s="771"/>
      <c r="O136" s="771"/>
      <c r="P136" s="771"/>
      <c r="Q136" s="771"/>
      <c r="R136" s="771"/>
      <c r="S136" s="771"/>
      <c r="T136" s="771"/>
      <c r="U136" s="771"/>
      <c r="V136" s="771"/>
      <c r="W136" s="771"/>
      <c r="X136" s="771"/>
      <c r="Y136" s="771"/>
    </row>
    <row r="137" ht="14.25" spans="1:25">
      <c r="A137" s="771"/>
      <c r="B137" s="771"/>
      <c r="C137" s="772"/>
      <c r="D137" s="771"/>
      <c r="E137" s="771"/>
      <c r="F137" s="771"/>
      <c r="G137" s="771"/>
      <c r="H137" s="771"/>
      <c r="I137" s="771"/>
      <c r="J137" s="771"/>
      <c r="K137" s="771"/>
      <c r="L137" s="771"/>
      <c r="M137" s="771"/>
      <c r="N137" s="771"/>
      <c r="O137" s="771"/>
      <c r="P137" s="771"/>
      <c r="Q137" s="771"/>
      <c r="R137" s="771"/>
      <c r="S137" s="771"/>
      <c r="T137" s="771"/>
      <c r="U137" s="771"/>
      <c r="V137" s="771"/>
      <c r="W137" s="771"/>
      <c r="X137" s="771"/>
      <c r="Y137" s="771"/>
    </row>
    <row r="138" ht="14.25" spans="1:25">
      <c r="A138" s="771"/>
      <c r="B138" s="771"/>
      <c r="C138" s="772"/>
      <c r="D138" s="771"/>
      <c r="E138" s="771"/>
      <c r="F138" s="771"/>
      <c r="G138" s="771"/>
      <c r="H138" s="771"/>
      <c r="I138" s="771"/>
      <c r="J138" s="771"/>
      <c r="K138" s="771"/>
      <c r="L138" s="771"/>
      <c r="M138" s="771"/>
      <c r="N138" s="771"/>
      <c r="O138" s="771"/>
      <c r="P138" s="771"/>
      <c r="Q138" s="771"/>
      <c r="R138" s="771"/>
      <c r="S138" s="771"/>
      <c r="T138" s="771"/>
      <c r="U138" s="771"/>
      <c r="V138" s="771"/>
      <c r="W138" s="771"/>
      <c r="X138" s="771"/>
      <c r="Y138" s="771"/>
    </row>
    <row r="139" ht="14.25" spans="1:25">
      <c r="A139" s="771"/>
      <c r="B139" s="771"/>
      <c r="C139" s="772"/>
      <c r="D139" s="771"/>
      <c r="E139" s="771"/>
      <c r="F139" s="771"/>
      <c r="G139" s="771"/>
      <c r="H139" s="771"/>
      <c r="I139" s="771"/>
      <c r="J139" s="771"/>
      <c r="K139" s="771"/>
      <c r="L139" s="771"/>
      <c r="M139" s="771"/>
      <c r="N139" s="771"/>
      <c r="O139" s="771"/>
      <c r="P139" s="771"/>
      <c r="Q139" s="771"/>
      <c r="R139" s="771"/>
      <c r="S139" s="771"/>
      <c r="T139" s="771"/>
      <c r="U139" s="771"/>
      <c r="V139" s="771"/>
      <c r="W139" s="771"/>
      <c r="X139" s="771"/>
      <c r="Y139" s="771"/>
    </row>
    <row r="140" ht="14.25" spans="1:25">
      <c r="A140" s="771"/>
      <c r="B140" s="771"/>
      <c r="C140" s="772"/>
      <c r="D140" s="771"/>
      <c r="E140" s="771"/>
      <c r="F140" s="771"/>
      <c r="G140" s="771"/>
      <c r="H140" s="771"/>
      <c r="I140" s="771"/>
      <c r="J140" s="771"/>
      <c r="K140" s="771"/>
      <c r="L140" s="771"/>
      <c r="M140" s="771"/>
      <c r="N140" s="771"/>
      <c r="O140" s="771"/>
      <c r="P140" s="771"/>
      <c r="Q140" s="771"/>
      <c r="R140" s="771"/>
      <c r="S140" s="771"/>
      <c r="T140" s="771"/>
      <c r="U140" s="771"/>
      <c r="V140" s="771"/>
      <c r="W140" s="771"/>
      <c r="X140" s="771"/>
      <c r="Y140" s="771"/>
    </row>
    <row r="141" ht="14.25" spans="1:25">
      <c r="A141" s="771"/>
      <c r="B141" s="771"/>
      <c r="C141" s="772"/>
      <c r="D141" s="771"/>
      <c r="E141" s="771"/>
      <c r="F141" s="771"/>
      <c r="G141" s="771"/>
      <c r="H141" s="771"/>
      <c r="I141" s="771"/>
      <c r="J141" s="771"/>
      <c r="K141" s="771"/>
      <c r="L141" s="771"/>
      <c r="M141" s="771"/>
      <c r="N141" s="771"/>
      <c r="O141" s="771"/>
      <c r="P141" s="771"/>
      <c r="Q141" s="771"/>
      <c r="R141" s="771"/>
      <c r="S141" s="771"/>
      <c r="T141" s="771"/>
      <c r="U141" s="771"/>
      <c r="V141" s="771"/>
      <c r="W141" s="771"/>
      <c r="X141" s="771"/>
      <c r="Y141" s="771"/>
    </row>
    <row r="142" ht="14.25" spans="1:25">
      <c r="A142" s="771"/>
      <c r="B142" s="771"/>
      <c r="C142" s="772"/>
      <c r="D142" s="771"/>
      <c r="E142" s="771"/>
      <c r="F142" s="771"/>
      <c r="G142" s="771"/>
      <c r="H142" s="771"/>
      <c r="I142" s="771"/>
      <c r="J142" s="771"/>
      <c r="K142" s="771"/>
      <c r="L142" s="771"/>
      <c r="M142" s="771"/>
      <c r="N142" s="771"/>
      <c r="O142" s="771"/>
      <c r="P142" s="771"/>
      <c r="Q142" s="771"/>
      <c r="R142" s="771"/>
      <c r="S142" s="771"/>
      <c r="T142" s="771"/>
      <c r="U142" s="771"/>
      <c r="V142" s="771"/>
      <c r="W142" s="771"/>
      <c r="X142" s="771"/>
      <c r="Y142" s="771"/>
    </row>
    <row r="143" ht="14.25" spans="1:25">
      <c r="A143" s="771"/>
      <c r="B143" s="771"/>
      <c r="C143" s="772"/>
      <c r="D143" s="771"/>
      <c r="E143" s="771"/>
      <c r="F143" s="771"/>
      <c r="G143" s="771"/>
      <c r="H143" s="771"/>
      <c r="I143" s="771"/>
      <c r="J143" s="771"/>
      <c r="K143" s="771"/>
      <c r="L143" s="771"/>
      <c r="M143" s="771"/>
      <c r="N143" s="771"/>
      <c r="O143" s="771"/>
      <c r="P143" s="771"/>
      <c r="Q143" s="771"/>
      <c r="R143" s="771"/>
      <c r="S143" s="771"/>
      <c r="T143" s="771"/>
      <c r="U143" s="771"/>
      <c r="V143" s="771"/>
      <c r="W143" s="771"/>
      <c r="X143" s="771"/>
      <c r="Y143" s="771"/>
    </row>
    <row r="144" ht="14.25" spans="1:25">
      <c r="A144" s="771"/>
      <c r="B144" s="771"/>
      <c r="C144" s="772"/>
      <c r="D144" s="771"/>
      <c r="E144" s="771"/>
      <c r="F144" s="771"/>
      <c r="G144" s="771"/>
      <c r="H144" s="771"/>
      <c r="I144" s="771"/>
      <c r="J144" s="771"/>
      <c r="K144" s="771"/>
      <c r="L144" s="771"/>
      <c r="M144" s="771"/>
      <c r="N144" s="771"/>
      <c r="O144" s="771"/>
      <c r="P144" s="771"/>
      <c r="Q144" s="771"/>
      <c r="R144" s="771"/>
      <c r="S144" s="771"/>
      <c r="T144" s="771"/>
      <c r="U144" s="771"/>
      <c r="V144" s="771"/>
      <c r="W144" s="771"/>
      <c r="X144" s="771"/>
      <c r="Y144" s="771"/>
    </row>
    <row r="145" ht="14.25" spans="1:25">
      <c r="A145" s="771"/>
      <c r="B145" s="771"/>
      <c r="C145" s="772"/>
      <c r="D145" s="771"/>
      <c r="E145" s="771"/>
      <c r="F145" s="771"/>
      <c r="G145" s="771"/>
      <c r="H145" s="771"/>
      <c r="I145" s="771"/>
      <c r="J145" s="771"/>
      <c r="K145" s="771"/>
      <c r="L145" s="771"/>
      <c r="M145" s="771"/>
      <c r="N145" s="771"/>
      <c r="O145" s="771"/>
      <c r="P145" s="771"/>
      <c r="Q145" s="771"/>
      <c r="R145" s="771"/>
      <c r="S145" s="771"/>
      <c r="T145" s="771"/>
      <c r="U145" s="771"/>
      <c r="V145" s="771"/>
      <c r="W145" s="771"/>
      <c r="X145" s="771"/>
      <c r="Y145" s="771"/>
    </row>
    <row r="146" ht="14.25" spans="1:25">
      <c r="A146" s="771"/>
      <c r="B146" s="771"/>
      <c r="C146" s="772"/>
      <c r="D146" s="771"/>
      <c r="E146" s="771"/>
      <c r="F146" s="771"/>
      <c r="G146" s="771"/>
      <c r="H146" s="771"/>
      <c r="I146" s="771"/>
      <c r="J146" s="771"/>
      <c r="K146" s="771"/>
      <c r="L146" s="771"/>
      <c r="M146" s="771"/>
      <c r="N146" s="771"/>
      <c r="O146" s="771"/>
      <c r="P146" s="771"/>
      <c r="Q146" s="771"/>
      <c r="R146" s="771"/>
      <c r="S146" s="771"/>
      <c r="T146" s="771"/>
      <c r="U146" s="771"/>
      <c r="V146" s="771"/>
      <c r="W146" s="771"/>
      <c r="X146" s="771"/>
      <c r="Y146" s="771"/>
    </row>
    <row r="147" ht="14.25" spans="1:25">
      <c r="A147" s="771"/>
      <c r="B147" s="771"/>
      <c r="C147" s="772"/>
      <c r="D147" s="771"/>
      <c r="E147" s="771"/>
      <c r="F147" s="771"/>
      <c r="G147" s="771"/>
      <c r="H147" s="771"/>
      <c r="I147" s="771"/>
      <c r="J147" s="771"/>
      <c r="K147" s="771"/>
      <c r="L147" s="771"/>
      <c r="M147" s="771"/>
      <c r="N147" s="771"/>
      <c r="O147" s="771"/>
      <c r="P147" s="771"/>
      <c r="Q147" s="771"/>
      <c r="R147" s="771"/>
      <c r="S147" s="771"/>
      <c r="T147" s="771"/>
      <c r="U147" s="771"/>
      <c r="V147" s="771"/>
      <c r="W147" s="771"/>
      <c r="X147" s="771"/>
      <c r="Y147" s="771"/>
    </row>
    <row r="148" ht="14.25" spans="1:25">
      <c r="A148" s="771"/>
      <c r="B148" s="771"/>
      <c r="C148" s="772"/>
      <c r="D148" s="771"/>
      <c r="E148" s="771"/>
      <c r="F148" s="771"/>
      <c r="G148" s="771"/>
      <c r="H148" s="771"/>
      <c r="I148" s="771"/>
      <c r="J148" s="771"/>
      <c r="K148" s="771"/>
      <c r="L148" s="771"/>
      <c r="M148" s="771"/>
      <c r="N148" s="771"/>
      <c r="O148" s="771"/>
      <c r="P148" s="771"/>
      <c r="Q148" s="771"/>
      <c r="R148" s="771"/>
      <c r="S148" s="771"/>
      <c r="T148" s="771"/>
      <c r="U148" s="771"/>
      <c r="V148" s="771"/>
      <c r="W148" s="771"/>
      <c r="X148" s="771"/>
      <c r="Y148" s="771"/>
    </row>
    <row r="149" ht="14.25" spans="1:25">
      <c r="A149" s="771"/>
      <c r="B149" s="771"/>
      <c r="C149" s="772"/>
      <c r="D149" s="771"/>
      <c r="E149" s="771"/>
      <c r="F149" s="771"/>
      <c r="G149" s="771"/>
      <c r="H149" s="771"/>
      <c r="I149" s="771"/>
      <c r="J149" s="771"/>
      <c r="K149" s="771"/>
      <c r="L149" s="771"/>
      <c r="M149" s="771"/>
      <c r="N149" s="771"/>
      <c r="O149" s="771"/>
      <c r="P149" s="771"/>
      <c r="Q149" s="771"/>
      <c r="R149" s="771"/>
      <c r="S149" s="771"/>
      <c r="T149" s="771"/>
      <c r="U149" s="771"/>
      <c r="V149" s="771"/>
      <c r="W149" s="771"/>
      <c r="X149" s="771"/>
      <c r="Y149" s="771"/>
    </row>
    <row r="150" ht="14.25" spans="1:25">
      <c r="A150" s="771"/>
      <c r="B150" s="771"/>
      <c r="C150" s="772"/>
      <c r="D150" s="771"/>
      <c r="E150" s="771"/>
      <c r="F150" s="771"/>
      <c r="G150" s="771"/>
      <c r="H150" s="771"/>
      <c r="I150" s="771"/>
      <c r="J150" s="771"/>
      <c r="K150" s="771"/>
      <c r="L150" s="771"/>
      <c r="M150" s="771"/>
      <c r="N150" s="771"/>
      <c r="O150" s="771"/>
      <c r="P150" s="771"/>
      <c r="Q150" s="771"/>
      <c r="R150" s="771"/>
      <c r="S150" s="771"/>
      <c r="T150" s="771"/>
      <c r="U150" s="771"/>
      <c r="V150" s="771"/>
      <c r="W150" s="771"/>
      <c r="X150" s="771"/>
      <c r="Y150" s="771"/>
    </row>
    <row r="151" ht="14.25" spans="1:25">
      <c r="A151" s="771"/>
      <c r="B151" s="771"/>
      <c r="C151" s="772"/>
      <c r="D151" s="771"/>
      <c r="E151" s="771"/>
      <c r="F151" s="771"/>
      <c r="G151" s="771"/>
      <c r="H151" s="771"/>
      <c r="I151" s="771"/>
      <c r="J151" s="771"/>
      <c r="K151" s="771"/>
      <c r="L151" s="771"/>
      <c r="M151" s="771"/>
      <c r="N151" s="771"/>
      <c r="O151" s="771"/>
      <c r="P151" s="771"/>
      <c r="Q151" s="771"/>
      <c r="R151" s="771"/>
      <c r="S151" s="771"/>
      <c r="T151" s="771"/>
      <c r="U151" s="771"/>
      <c r="V151" s="771"/>
      <c r="W151" s="771"/>
      <c r="X151" s="771"/>
      <c r="Y151" s="771"/>
    </row>
    <row r="152" ht="14.25" spans="1:25">
      <c r="A152" s="771"/>
      <c r="B152" s="771"/>
      <c r="C152" s="772"/>
      <c r="D152" s="771"/>
      <c r="E152" s="771"/>
      <c r="F152" s="771"/>
      <c r="G152" s="771"/>
      <c r="H152" s="771"/>
      <c r="I152" s="771"/>
      <c r="J152" s="771"/>
      <c r="K152" s="771"/>
      <c r="L152" s="771"/>
      <c r="M152" s="771"/>
      <c r="N152" s="771"/>
      <c r="O152" s="771"/>
      <c r="P152" s="771"/>
      <c r="Q152" s="771"/>
      <c r="R152" s="771"/>
      <c r="S152" s="771"/>
      <c r="T152" s="771"/>
      <c r="U152" s="771"/>
      <c r="V152" s="771"/>
      <c r="W152" s="771"/>
      <c r="X152" s="771"/>
      <c r="Y152" s="771"/>
    </row>
    <row r="153" ht="14.25" spans="1:25">
      <c r="A153" s="771"/>
      <c r="B153" s="771"/>
      <c r="C153" s="772"/>
      <c r="D153" s="771"/>
      <c r="E153" s="771"/>
      <c r="F153" s="771"/>
      <c r="G153" s="771"/>
      <c r="H153" s="771"/>
      <c r="I153" s="771"/>
      <c r="J153" s="771"/>
      <c r="K153" s="771"/>
      <c r="L153" s="771"/>
      <c r="M153" s="771"/>
      <c r="N153" s="771"/>
      <c r="O153" s="771"/>
      <c r="P153" s="771"/>
      <c r="Q153" s="771"/>
      <c r="R153" s="771"/>
      <c r="S153" s="771"/>
      <c r="T153" s="771"/>
      <c r="U153" s="771"/>
      <c r="V153" s="771"/>
      <c r="W153" s="771"/>
      <c r="X153" s="771"/>
      <c r="Y153" s="771"/>
    </row>
    <row r="154" ht="14.25" spans="1:25">
      <c r="A154" s="771"/>
      <c r="B154" s="771"/>
      <c r="C154" s="772"/>
      <c r="D154" s="771"/>
      <c r="E154" s="771"/>
      <c r="F154" s="771"/>
      <c r="G154" s="771"/>
      <c r="H154" s="771"/>
      <c r="I154" s="771"/>
      <c r="J154" s="771"/>
      <c r="K154" s="771"/>
      <c r="L154" s="771"/>
      <c r="M154" s="771"/>
      <c r="N154" s="771"/>
      <c r="O154" s="771"/>
      <c r="P154" s="771"/>
      <c r="Q154" s="771"/>
      <c r="R154" s="771"/>
      <c r="S154" s="771"/>
      <c r="T154" s="771"/>
      <c r="U154" s="771"/>
      <c r="V154" s="771"/>
      <c r="W154" s="771"/>
      <c r="X154" s="771"/>
      <c r="Y154" s="771"/>
    </row>
    <row r="155" ht="14.25" spans="1:25">
      <c r="A155" s="771"/>
      <c r="B155" s="771"/>
      <c r="C155" s="772"/>
      <c r="D155" s="771"/>
      <c r="E155" s="771"/>
      <c r="F155" s="771"/>
      <c r="G155" s="771"/>
      <c r="H155" s="771"/>
      <c r="I155" s="771"/>
      <c r="J155" s="771"/>
      <c r="K155" s="771"/>
      <c r="L155" s="771"/>
      <c r="M155" s="771"/>
      <c r="N155" s="771"/>
      <c r="O155" s="771"/>
      <c r="P155" s="771"/>
      <c r="Q155" s="771"/>
      <c r="R155" s="771"/>
      <c r="S155" s="771"/>
      <c r="T155" s="771"/>
      <c r="U155" s="771"/>
      <c r="V155" s="771"/>
      <c r="W155" s="771"/>
      <c r="X155" s="771"/>
      <c r="Y155" s="771"/>
    </row>
    <row r="156" ht="14.25" spans="1:25">
      <c r="A156" s="771"/>
      <c r="B156" s="771"/>
      <c r="C156" s="772"/>
      <c r="D156" s="771"/>
      <c r="E156" s="771"/>
      <c r="F156" s="771"/>
      <c r="G156" s="771"/>
      <c r="H156" s="771"/>
      <c r="I156" s="771"/>
      <c r="J156" s="771"/>
      <c r="K156" s="771"/>
      <c r="L156" s="771"/>
      <c r="M156" s="771"/>
      <c r="N156" s="771"/>
      <c r="O156" s="771"/>
      <c r="P156" s="771"/>
      <c r="Q156" s="771"/>
      <c r="R156" s="771"/>
      <c r="S156" s="771"/>
      <c r="T156" s="771"/>
      <c r="U156" s="771"/>
      <c r="V156" s="771"/>
      <c r="W156" s="771"/>
      <c r="X156" s="771"/>
      <c r="Y156" s="771"/>
    </row>
    <row r="157" ht="14.25" spans="1:25">
      <c r="A157" s="771"/>
      <c r="B157" s="771"/>
      <c r="C157" s="772"/>
      <c r="D157" s="771"/>
      <c r="E157" s="771"/>
      <c r="F157" s="771"/>
      <c r="G157" s="771"/>
      <c r="H157" s="771"/>
      <c r="I157" s="771"/>
      <c r="J157" s="771"/>
      <c r="K157" s="771"/>
      <c r="L157" s="771"/>
      <c r="M157" s="771"/>
      <c r="N157" s="771"/>
      <c r="O157" s="771"/>
      <c r="P157" s="771"/>
      <c r="Q157" s="771"/>
      <c r="R157" s="771"/>
      <c r="S157" s="771"/>
      <c r="T157" s="771"/>
      <c r="U157" s="771"/>
      <c r="V157" s="771"/>
      <c r="W157" s="771"/>
      <c r="X157" s="771"/>
      <c r="Y157" s="771"/>
    </row>
    <row r="158" ht="14.25" spans="1:25">
      <c r="A158" s="771"/>
      <c r="B158" s="771"/>
      <c r="C158" s="772"/>
      <c r="D158" s="771"/>
      <c r="E158" s="771"/>
      <c r="F158" s="771"/>
      <c r="G158" s="771"/>
      <c r="H158" s="771"/>
      <c r="I158" s="771"/>
      <c r="J158" s="771"/>
      <c r="K158" s="771"/>
      <c r="L158" s="771"/>
      <c r="M158" s="771"/>
      <c r="N158" s="771"/>
      <c r="O158" s="771"/>
      <c r="P158" s="771"/>
      <c r="Q158" s="771"/>
      <c r="R158" s="771"/>
      <c r="S158" s="771"/>
      <c r="T158" s="771"/>
      <c r="U158" s="771"/>
      <c r="V158" s="771"/>
      <c r="W158" s="771"/>
      <c r="X158" s="771"/>
      <c r="Y158" s="771"/>
    </row>
    <row r="159" ht="14.25" spans="1:25">
      <c r="A159" s="771"/>
      <c r="B159" s="771"/>
      <c r="C159" s="772"/>
      <c r="D159" s="771"/>
      <c r="E159" s="771"/>
      <c r="F159" s="771"/>
      <c r="G159" s="771"/>
      <c r="H159" s="771"/>
      <c r="I159" s="771"/>
      <c r="J159" s="771"/>
      <c r="K159" s="771"/>
      <c r="L159" s="771"/>
      <c r="M159" s="771"/>
      <c r="N159" s="771"/>
      <c r="O159" s="771"/>
      <c r="P159" s="771"/>
      <c r="Q159" s="771"/>
      <c r="R159" s="771"/>
      <c r="S159" s="771"/>
      <c r="T159" s="771"/>
      <c r="U159" s="771"/>
      <c r="V159" s="771"/>
      <c r="W159" s="771"/>
      <c r="X159" s="771"/>
      <c r="Y159" s="771"/>
    </row>
    <row r="160" ht="14.25" spans="1:25">
      <c r="A160" s="771"/>
      <c r="B160" s="771"/>
      <c r="C160" s="772"/>
      <c r="D160" s="771"/>
      <c r="E160" s="771"/>
      <c r="F160" s="771"/>
      <c r="G160" s="771"/>
      <c r="H160" s="771"/>
      <c r="I160" s="771"/>
      <c r="J160" s="771"/>
      <c r="K160" s="771"/>
      <c r="L160" s="771"/>
      <c r="M160" s="771"/>
      <c r="N160" s="771"/>
      <c r="O160" s="771"/>
      <c r="P160" s="771"/>
      <c r="Q160" s="771"/>
      <c r="R160" s="771"/>
      <c r="S160" s="771"/>
      <c r="T160" s="771"/>
      <c r="U160" s="771"/>
      <c r="V160" s="771"/>
      <c r="W160" s="771"/>
      <c r="X160" s="771"/>
      <c r="Y160" s="771"/>
    </row>
    <row r="161" ht="14.25" spans="1:25">
      <c r="A161" s="771"/>
      <c r="B161" s="771"/>
      <c r="C161" s="772"/>
      <c r="D161" s="771"/>
      <c r="E161" s="771"/>
      <c r="F161" s="771"/>
      <c r="G161" s="771"/>
      <c r="H161" s="771"/>
      <c r="I161" s="771"/>
      <c r="J161" s="771"/>
      <c r="K161" s="771"/>
      <c r="L161" s="771"/>
      <c r="M161" s="771"/>
      <c r="N161" s="771"/>
      <c r="O161" s="771"/>
      <c r="P161" s="771"/>
      <c r="Q161" s="771"/>
      <c r="R161" s="771"/>
      <c r="S161" s="771"/>
      <c r="T161" s="771"/>
      <c r="U161" s="771"/>
      <c r="V161" s="771"/>
      <c r="W161" s="771"/>
      <c r="X161" s="771"/>
      <c r="Y161" s="771"/>
    </row>
    <row r="162" ht="14.25" spans="1:25">
      <c r="A162" s="771"/>
      <c r="B162" s="771"/>
      <c r="C162" s="772"/>
      <c r="D162" s="771"/>
      <c r="E162" s="771"/>
      <c r="F162" s="771"/>
      <c r="G162" s="771"/>
      <c r="H162" s="771"/>
      <c r="I162" s="771"/>
      <c r="J162" s="771"/>
      <c r="K162" s="771"/>
      <c r="L162" s="771"/>
      <c r="M162" s="771"/>
      <c r="N162" s="771"/>
      <c r="O162" s="771"/>
      <c r="P162" s="771"/>
      <c r="Q162" s="771"/>
      <c r="R162" s="771"/>
      <c r="S162" s="771"/>
      <c r="T162" s="771"/>
      <c r="U162" s="771"/>
      <c r="V162" s="771"/>
      <c r="W162" s="771"/>
      <c r="X162" s="771"/>
      <c r="Y162" s="771"/>
    </row>
    <row r="163" ht="14.25" spans="1:25">
      <c r="A163" s="771"/>
      <c r="B163" s="771"/>
      <c r="C163" s="772"/>
      <c r="D163" s="771"/>
      <c r="E163" s="771"/>
      <c r="F163" s="771"/>
      <c r="G163" s="771"/>
      <c r="H163" s="771"/>
      <c r="I163" s="771"/>
      <c r="J163" s="771"/>
      <c r="K163" s="771"/>
      <c r="L163" s="771"/>
      <c r="M163" s="771"/>
      <c r="N163" s="771"/>
      <c r="O163" s="771"/>
      <c r="P163" s="771"/>
      <c r="Q163" s="771"/>
      <c r="R163" s="771"/>
      <c r="S163" s="771"/>
      <c r="T163" s="771"/>
      <c r="U163" s="771"/>
      <c r="V163" s="771"/>
      <c r="W163" s="771"/>
      <c r="X163" s="771"/>
      <c r="Y163" s="771"/>
    </row>
    <row r="164" ht="14.25" spans="1:25">
      <c r="A164" s="771"/>
      <c r="B164" s="771"/>
      <c r="C164" s="772"/>
      <c r="D164" s="771"/>
      <c r="E164" s="771"/>
      <c r="F164" s="771"/>
      <c r="G164" s="771"/>
      <c r="H164" s="771"/>
      <c r="I164" s="771"/>
      <c r="J164" s="771"/>
      <c r="K164" s="771"/>
      <c r="L164" s="771"/>
      <c r="M164" s="771"/>
      <c r="N164" s="771"/>
      <c r="O164" s="771"/>
      <c r="P164" s="771"/>
      <c r="Q164" s="771"/>
      <c r="R164" s="771"/>
      <c r="S164" s="771"/>
      <c r="T164" s="771"/>
      <c r="U164" s="771"/>
      <c r="V164" s="771"/>
      <c r="W164" s="771"/>
      <c r="X164" s="771"/>
      <c r="Y164" s="771"/>
    </row>
    <row r="165" ht="14.25" spans="1:25">
      <c r="A165" s="771"/>
      <c r="B165" s="771"/>
      <c r="C165" s="772"/>
      <c r="D165" s="771"/>
      <c r="E165" s="771"/>
      <c r="F165" s="771"/>
      <c r="G165" s="771"/>
      <c r="H165" s="771"/>
      <c r="I165" s="771"/>
      <c r="J165" s="771"/>
      <c r="K165" s="771"/>
      <c r="L165" s="771"/>
      <c r="M165" s="771"/>
      <c r="N165" s="771"/>
      <c r="O165" s="771"/>
      <c r="P165" s="771"/>
      <c r="Q165" s="771"/>
      <c r="R165" s="771"/>
      <c r="S165" s="771"/>
      <c r="T165" s="771"/>
      <c r="U165" s="771"/>
      <c r="V165" s="771"/>
      <c r="W165" s="771"/>
      <c r="X165" s="771"/>
      <c r="Y165" s="771"/>
    </row>
    <row r="166" ht="14.25" spans="1:25">
      <c r="A166" s="771"/>
      <c r="B166" s="771"/>
      <c r="C166" s="772"/>
      <c r="D166" s="771"/>
      <c r="E166" s="771"/>
      <c r="F166" s="771"/>
      <c r="G166" s="771"/>
      <c r="H166" s="771"/>
      <c r="I166" s="771"/>
      <c r="J166" s="771"/>
      <c r="K166" s="771"/>
      <c r="L166" s="771"/>
      <c r="M166" s="771"/>
      <c r="N166" s="771"/>
      <c r="O166" s="771"/>
      <c r="P166" s="771"/>
      <c r="Q166" s="771"/>
      <c r="R166" s="771"/>
      <c r="S166" s="771"/>
      <c r="T166" s="771"/>
      <c r="U166" s="771"/>
      <c r="V166" s="771"/>
      <c r="W166" s="771"/>
      <c r="X166" s="771"/>
      <c r="Y166" s="771"/>
    </row>
    <row r="167" ht="14.25" spans="1:25">
      <c r="A167" s="771"/>
      <c r="B167" s="771"/>
      <c r="C167" s="772"/>
      <c r="D167" s="771"/>
      <c r="E167" s="771"/>
      <c r="F167" s="771"/>
      <c r="G167" s="771"/>
      <c r="H167" s="771"/>
      <c r="I167" s="771"/>
      <c r="J167" s="771"/>
      <c r="K167" s="771"/>
      <c r="L167" s="771"/>
      <c r="M167" s="771"/>
      <c r="N167" s="771"/>
      <c r="O167" s="771"/>
      <c r="P167" s="771"/>
      <c r="Q167" s="771"/>
      <c r="R167" s="771"/>
      <c r="S167" s="771"/>
      <c r="T167" s="771"/>
      <c r="U167" s="771"/>
      <c r="V167" s="771"/>
      <c r="W167" s="771"/>
      <c r="X167" s="771"/>
      <c r="Y167" s="771"/>
    </row>
    <row r="168" ht="14.25" spans="1:25">
      <c r="A168" s="771"/>
      <c r="B168" s="771"/>
      <c r="C168" s="772"/>
      <c r="D168" s="771"/>
      <c r="E168" s="771"/>
      <c r="F168" s="771"/>
      <c r="G168" s="771"/>
      <c r="H168" s="771"/>
      <c r="I168" s="771"/>
      <c r="J168" s="771"/>
      <c r="K168" s="771"/>
      <c r="L168" s="771"/>
      <c r="M168" s="771"/>
      <c r="N168" s="771"/>
      <c r="O168" s="771"/>
      <c r="P168" s="771"/>
      <c r="Q168" s="771"/>
      <c r="R168" s="771"/>
      <c r="S168" s="771"/>
      <c r="T168" s="771"/>
      <c r="U168" s="771"/>
      <c r="V168" s="771"/>
      <c r="W168" s="771"/>
      <c r="X168" s="771"/>
      <c r="Y168" s="771"/>
    </row>
    <row r="169" ht="14.25" spans="1:25">
      <c r="A169" s="771"/>
      <c r="B169" s="771"/>
      <c r="C169" s="772"/>
      <c r="D169" s="771"/>
      <c r="E169" s="771"/>
      <c r="F169" s="771"/>
      <c r="G169" s="771"/>
      <c r="H169" s="771"/>
      <c r="I169" s="771"/>
      <c r="J169" s="771"/>
      <c r="K169" s="771"/>
      <c r="L169" s="771"/>
      <c r="M169" s="771"/>
      <c r="N169" s="771"/>
      <c r="O169" s="771"/>
      <c r="P169" s="771"/>
      <c r="Q169" s="771"/>
      <c r="R169" s="771"/>
      <c r="S169" s="771"/>
      <c r="T169" s="771"/>
      <c r="U169" s="771"/>
      <c r="V169" s="771"/>
      <c r="W169" s="771"/>
      <c r="X169" s="771"/>
      <c r="Y169" s="771"/>
    </row>
    <row r="170" ht="14.25" spans="1:25">
      <c r="A170" s="771"/>
      <c r="B170" s="771"/>
      <c r="C170" s="772"/>
      <c r="D170" s="771"/>
      <c r="E170" s="771"/>
      <c r="F170" s="771"/>
      <c r="G170" s="771"/>
      <c r="H170" s="771"/>
      <c r="I170" s="771"/>
      <c r="J170" s="771"/>
      <c r="K170" s="771"/>
      <c r="L170" s="771"/>
      <c r="M170" s="771"/>
      <c r="N170" s="771"/>
      <c r="O170" s="771"/>
      <c r="P170" s="771"/>
      <c r="Q170" s="771"/>
      <c r="R170" s="771"/>
      <c r="S170" s="771"/>
      <c r="T170" s="771"/>
      <c r="U170" s="771"/>
      <c r="V170" s="771"/>
      <c r="W170" s="771"/>
      <c r="X170" s="771"/>
      <c r="Y170" s="771"/>
    </row>
    <row r="171" ht="14.25" spans="1:25">
      <c r="A171" s="771"/>
      <c r="B171" s="771"/>
      <c r="C171" s="772"/>
      <c r="D171" s="771"/>
      <c r="E171" s="771"/>
      <c r="F171" s="771"/>
      <c r="G171" s="771"/>
      <c r="H171" s="771"/>
      <c r="I171" s="771"/>
      <c r="J171" s="771"/>
      <c r="K171" s="771"/>
      <c r="L171" s="771"/>
      <c r="M171" s="771"/>
      <c r="N171" s="771"/>
      <c r="O171" s="771"/>
      <c r="P171" s="771"/>
      <c r="Q171" s="771"/>
      <c r="R171" s="771"/>
      <c r="S171" s="771"/>
      <c r="T171" s="771"/>
      <c r="U171" s="771"/>
      <c r="V171" s="771"/>
      <c r="W171" s="771"/>
      <c r="X171" s="771"/>
      <c r="Y171" s="771"/>
    </row>
    <row r="172" ht="14.25" spans="1:25">
      <c r="A172" s="771"/>
      <c r="B172" s="771"/>
      <c r="C172" s="772"/>
      <c r="D172" s="771"/>
      <c r="E172" s="771"/>
      <c r="F172" s="771"/>
      <c r="G172" s="771"/>
      <c r="H172" s="771"/>
      <c r="I172" s="771"/>
      <c r="J172" s="771"/>
      <c r="K172" s="771"/>
      <c r="L172" s="771"/>
      <c r="M172" s="771"/>
      <c r="N172" s="771"/>
      <c r="O172" s="771"/>
      <c r="P172" s="771"/>
      <c r="Q172" s="771"/>
      <c r="R172" s="771"/>
      <c r="S172" s="771"/>
      <c r="T172" s="771"/>
      <c r="U172" s="771"/>
      <c r="V172" s="771"/>
      <c r="W172" s="771"/>
      <c r="X172" s="771"/>
      <c r="Y172" s="771"/>
    </row>
    <row r="173" ht="14.25" spans="1:25">
      <c r="A173" s="771"/>
      <c r="B173" s="771"/>
      <c r="C173" s="772"/>
      <c r="D173" s="771"/>
      <c r="E173" s="771"/>
      <c r="F173" s="771"/>
      <c r="G173" s="771"/>
      <c r="H173" s="771"/>
      <c r="I173" s="771"/>
      <c r="J173" s="771"/>
      <c r="K173" s="771"/>
      <c r="L173" s="771"/>
      <c r="M173" s="771"/>
      <c r="N173" s="771"/>
      <c r="O173" s="771"/>
      <c r="P173" s="771"/>
      <c r="Q173" s="771"/>
      <c r="R173" s="771"/>
      <c r="S173" s="771"/>
      <c r="T173" s="771"/>
      <c r="U173" s="771"/>
      <c r="V173" s="771"/>
      <c r="W173" s="771"/>
      <c r="X173" s="771"/>
      <c r="Y173" s="771"/>
    </row>
    <row r="174" ht="14.25" spans="1:25">
      <c r="A174" s="771"/>
      <c r="B174" s="771"/>
      <c r="C174" s="772"/>
      <c r="D174" s="771"/>
      <c r="E174" s="771"/>
      <c r="F174" s="771"/>
      <c r="G174" s="771"/>
      <c r="H174" s="771"/>
      <c r="I174" s="771"/>
      <c r="J174" s="771"/>
      <c r="K174" s="771"/>
      <c r="L174" s="771"/>
      <c r="M174" s="771"/>
      <c r="N174" s="771"/>
      <c r="O174" s="771"/>
      <c r="P174" s="771"/>
      <c r="Q174" s="771"/>
      <c r="R174" s="771"/>
      <c r="S174" s="771"/>
      <c r="T174" s="771"/>
      <c r="U174" s="771"/>
      <c r="V174" s="771"/>
      <c r="W174" s="771"/>
      <c r="X174" s="771"/>
      <c r="Y174" s="771"/>
    </row>
    <row r="175" ht="14.25" spans="1:25">
      <c r="A175" s="771"/>
      <c r="B175" s="771"/>
      <c r="C175" s="772"/>
      <c r="D175" s="771"/>
      <c r="E175" s="771"/>
      <c r="F175" s="771"/>
      <c r="G175" s="771"/>
      <c r="H175" s="771"/>
      <c r="I175" s="771"/>
      <c r="J175" s="771"/>
      <c r="K175" s="771"/>
      <c r="L175" s="771"/>
      <c r="M175" s="771"/>
      <c r="N175" s="771"/>
      <c r="O175" s="771"/>
      <c r="P175" s="771"/>
      <c r="Q175" s="771"/>
      <c r="R175" s="771"/>
      <c r="S175" s="771"/>
      <c r="T175" s="771"/>
      <c r="U175" s="771"/>
      <c r="V175" s="771"/>
      <c r="W175" s="771"/>
      <c r="X175" s="771"/>
      <c r="Y175" s="771"/>
    </row>
    <row r="176" ht="14.25" spans="1:25">
      <c r="A176" s="771"/>
      <c r="B176" s="771"/>
      <c r="C176" s="772"/>
      <c r="D176" s="771"/>
      <c r="E176" s="771"/>
      <c r="F176" s="771"/>
      <c r="G176" s="771"/>
      <c r="H176" s="771"/>
      <c r="I176" s="771"/>
      <c r="J176" s="771"/>
      <c r="K176" s="771"/>
      <c r="L176" s="771"/>
      <c r="M176" s="771"/>
      <c r="N176" s="771"/>
      <c r="O176" s="771"/>
      <c r="P176" s="771"/>
      <c r="Q176" s="771"/>
      <c r="R176" s="771"/>
      <c r="S176" s="771"/>
      <c r="T176" s="771"/>
      <c r="U176" s="771"/>
      <c r="V176" s="771"/>
      <c r="W176" s="771"/>
      <c r="X176" s="771"/>
      <c r="Y176" s="771"/>
    </row>
    <row r="177" ht="14.25" spans="1:25">
      <c r="A177" s="771"/>
      <c r="B177" s="771"/>
      <c r="C177" s="772"/>
      <c r="D177" s="771"/>
      <c r="E177" s="771"/>
      <c r="F177" s="771"/>
      <c r="G177" s="771"/>
      <c r="H177" s="771"/>
      <c r="I177" s="771"/>
      <c r="J177" s="771"/>
      <c r="K177" s="771"/>
      <c r="L177" s="771"/>
      <c r="M177" s="771"/>
      <c r="N177" s="771"/>
      <c r="O177" s="771"/>
      <c r="P177" s="771"/>
      <c r="Q177" s="771"/>
      <c r="R177" s="771"/>
      <c r="S177" s="771"/>
      <c r="T177" s="771"/>
      <c r="U177" s="771"/>
      <c r="V177" s="771"/>
      <c r="W177" s="771"/>
      <c r="X177" s="771"/>
      <c r="Y177" s="771"/>
    </row>
    <row r="178" ht="14.25" spans="1:25">
      <c r="A178" s="771"/>
      <c r="B178" s="771"/>
      <c r="C178" s="772"/>
      <c r="D178" s="771"/>
      <c r="E178" s="771"/>
      <c r="F178" s="771"/>
      <c r="G178" s="771"/>
      <c r="H178" s="771"/>
      <c r="I178" s="771"/>
      <c r="J178" s="771"/>
      <c r="K178" s="771"/>
      <c r="L178" s="771"/>
      <c r="M178" s="771"/>
      <c r="N178" s="771"/>
      <c r="O178" s="771"/>
      <c r="P178" s="771"/>
      <c r="Q178" s="771"/>
      <c r="R178" s="771"/>
      <c r="S178" s="771"/>
      <c r="T178" s="771"/>
      <c r="U178" s="771"/>
      <c r="V178" s="771"/>
      <c r="W178" s="771"/>
      <c r="X178" s="771"/>
      <c r="Y178" s="771"/>
    </row>
    <row r="179" ht="14.25" spans="1:25">
      <c r="A179" s="771"/>
      <c r="B179" s="771"/>
      <c r="C179" s="772"/>
      <c r="D179" s="771"/>
      <c r="E179" s="771"/>
      <c r="F179" s="771"/>
      <c r="G179" s="771"/>
      <c r="H179" s="771"/>
      <c r="I179" s="771"/>
      <c r="J179" s="771"/>
      <c r="K179" s="771"/>
      <c r="L179" s="771"/>
      <c r="M179" s="771"/>
      <c r="N179" s="771"/>
      <c r="O179" s="771"/>
      <c r="P179" s="771"/>
      <c r="Q179" s="771"/>
      <c r="R179" s="771"/>
      <c r="S179" s="771"/>
      <c r="T179" s="771"/>
      <c r="U179" s="771"/>
      <c r="V179" s="771"/>
      <c r="W179" s="771"/>
      <c r="X179" s="771"/>
      <c r="Y179" s="771"/>
    </row>
    <row r="180" ht="14.25" spans="1:25">
      <c r="A180" s="771"/>
      <c r="B180" s="771"/>
      <c r="C180" s="772"/>
      <c r="D180" s="771"/>
      <c r="E180" s="771"/>
      <c r="F180" s="771"/>
      <c r="G180" s="771"/>
      <c r="H180" s="771"/>
      <c r="I180" s="771"/>
      <c r="J180" s="771"/>
      <c r="K180" s="771"/>
      <c r="L180" s="771"/>
      <c r="M180" s="771"/>
      <c r="N180" s="771"/>
      <c r="O180" s="771"/>
      <c r="P180" s="771"/>
      <c r="Q180" s="771"/>
      <c r="R180" s="771"/>
      <c r="S180" s="771"/>
      <c r="T180" s="771"/>
      <c r="U180" s="771"/>
      <c r="V180" s="771"/>
      <c r="W180" s="771"/>
      <c r="X180" s="771"/>
      <c r="Y180" s="771"/>
    </row>
    <row r="181" ht="14.25" spans="1:25">
      <c r="A181" s="771"/>
      <c r="B181" s="771"/>
      <c r="C181" s="772"/>
      <c r="D181" s="771"/>
      <c r="E181" s="771"/>
      <c r="F181" s="771"/>
      <c r="G181" s="771"/>
      <c r="H181" s="771"/>
      <c r="I181" s="771"/>
      <c r="J181" s="771"/>
      <c r="K181" s="771"/>
      <c r="L181" s="771"/>
      <c r="M181" s="771"/>
      <c r="N181" s="771"/>
      <c r="O181" s="771"/>
      <c r="P181" s="771"/>
      <c r="Q181" s="771"/>
      <c r="R181" s="771"/>
      <c r="S181" s="771"/>
      <c r="T181" s="771"/>
      <c r="U181" s="771"/>
      <c r="V181" s="771"/>
      <c r="W181" s="771"/>
      <c r="X181" s="771"/>
      <c r="Y181" s="771"/>
    </row>
    <row r="182" ht="14.25" spans="1:25">
      <c r="A182" s="771"/>
      <c r="B182" s="771"/>
      <c r="C182" s="772"/>
      <c r="D182" s="771"/>
      <c r="E182" s="771"/>
      <c r="F182" s="771"/>
      <c r="G182" s="771"/>
      <c r="H182" s="771"/>
      <c r="I182" s="771"/>
      <c r="J182" s="771"/>
      <c r="K182" s="771"/>
      <c r="L182" s="771"/>
      <c r="M182" s="771"/>
      <c r="N182" s="771"/>
      <c r="O182" s="771"/>
      <c r="P182" s="771"/>
      <c r="Q182" s="771"/>
      <c r="R182" s="771"/>
      <c r="S182" s="771"/>
      <c r="T182" s="771"/>
      <c r="U182" s="771"/>
      <c r="V182" s="771"/>
      <c r="W182" s="771"/>
      <c r="X182" s="771"/>
      <c r="Y182" s="771"/>
    </row>
    <row r="183" ht="14.25" spans="1:25">
      <c r="A183" s="771"/>
      <c r="B183" s="771"/>
      <c r="C183" s="772"/>
      <c r="D183" s="771"/>
      <c r="E183" s="771"/>
      <c r="F183" s="771"/>
      <c r="G183" s="771"/>
      <c r="H183" s="771"/>
      <c r="I183" s="771"/>
      <c r="J183" s="771"/>
      <c r="K183" s="771"/>
      <c r="L183" s="771"/>
      <c r="M183" s="771"/>
      <c r="N183" s="771"/>
      <c r="O183" s="771"/>
      <c r="P183" s="771"/>
      <c r="Q183" s="771"/>
      <c r="R183" s="771"/>
      <c r="S183" s="771"/>
      <c r="T183" s="771"/>
      <c r="U183" s="771"/>
      <c r="V183" s="771"/>
      <c r="W183" s="771"/>
      <c r="X183" s="771"/>
      <c r="Y183" s="771"/>
    </row>
    <row r="184" ht="14.25" spans="1:25">
      <c r="A184" s="771"/>
      <c r="B184" s="771"/>
      <c r="C184" s="772"/>
      <c r="D184" s="771"/>
      <c r="E184" s="771"/>
      <c r="F184" s="771"/>
      <c r="G184" s="771"/>
      <c r="H184" s="771"/>
      <c r="I184" s="771"/>
      <c r="J184" s="771"/>
      <c r="K184" s="771"/>
      <c r="L184" s="771"/>
      <c r="M184" s="771"/>
      <c r="N184" s="771"/>
      <c r="O184" s="771"/>
      <c r="P184" s="771"/>
      <c r="Q184" s="771"/>
      <c r="R184" s="771"/>
      <c r="S184" s="771"/>
      <c r="T184" s="771"/>
      <c r="U184" s="771"/>
      <c r="V184" s="771"/>
      <c r="W184" s="771"/>
      <c r="X184" s="771"/>
      <c r="Y184" s="771"/>
    </row>
    <row r="185" ht="14.25" spans="1:25">
      <c r="A185" s="771"/>
      <c r="B185" s="771"/>
      <c r="C185" s="772"/>
      <c r="D185" s="771"/>
      <c r="E185" s="771"/>
      <c r="F185" s="771"/>
      <c r="G185" s="771"/>
      <c r="H185" s="771"/>
      <c r="I185" s="771"/>
      <c r="J185" s="771"/>
      <c r="K185" s="771"/>
      <c r="L185" s="771"/>
      <c r="M185" s="771"/>
      <c r="N185" s="771"/>
      <c r="O185" s="771"/>
      <c r="P185" s="771"/>
      <c r="Q185" s="771"/>
      <c r="R185" s="771"/>
      <c r="S185" s="771"/>
      <c r="T185" s="771"/>
      <c r="U185" s="771"/>
      <c r="V185" s="771"/>
      <c r="W185" s="771"/>
      <c r="X185" s="771"/>
      <c r="Y185" s="771"/>
    </row>
    <row r="186" ht="14.25" spans="1:25">
      <c r="A186" s="771"/>
      <c r="B186" s="771"/>
      <c r="C186" s="772"/>
      <c r="D186" s="771"/>
      <c r="E186" s="771"/>
      <c r="F186" s="771"/>
      <c r="G186" s="771"/>
      <c r="H186" s="771"/>
      <c r="I186" s="771"/>
      <c r="J186" s="771"/>
      <c r="K186" s="771"/>
      <c r="L186" s="771"/>
      <c r="M186" s="771"/>
      <c r="N186" s="771"/>
      <c r="O186" s="771"/>
      <c r="P186" s="771"/>
      <c r="Q186" s="771"/>
      <c r="R186" s="771"/>
      <c r="S186" s="771"/>
      <c r="T186" s="771"/>
      <c r="U186" s="771"/>
      <c r="V186" s="771"/>
      <c r="W186" s="771"/>
      <c r="X186" s="771"/>
      <c r="Y186" s="771"/>
    </row>
    <row r="187" ht="14.25" spans="1:25">
      <c r="A187" s="771"/>
      <c r="B187" s="771"/>
      <c r="C187" s="772"/>
      <c r="D187" s="771"/>
      <c r="E187" s="771"/>
      <c r="F187" s="771"/>
      <c r="G187" s="771"/>
      <c r="H187" s="771"/>
      <c r="I187" s="771"/>
      <c r="J187" s="771"/>
      <c r="K187" s="771"/>
      <c r="L187" s="771"/>
      <c r="M187" s="771"/>
      <c r="N187" s="771"/>
      <c r="O187" s="771"/>
      <c r="P187" s="771"/>
      <c r="Q187" s="771"/>
      <c r="R187" s="771"/>
      <c r="S187" s="771"/>
      <c r="T187" s="771"/>
      <c r="U187" s="771"/>
      <c r="V187" s="771"/>
      <c r="W187" s="771"/>
      <c r="X187" s="771"/>
      <c r="Y187" s="771"/>
    </row>
    <row r="188" ht="14.25" spans="1:25">
      <c r="A188" s="771"/>
      <c r="B188" s="771"/>
      <c r="C188" s="772"/>
      <c r="D188" s="771"/>
      <c r="E188" s="771"/>
      <c r="F188" s="771"/>
      <c r="G188" s="771"/>
      <c r="H188" s="771"/>
      <c r="I188" s="771"/>
      <c r="J188" s="771"/>
      <c r="K188" s="771"/>
      <c r="L188" s="771"/>
      <c r="M188" s="771"/>
      <c r="N188" s="771"/>
      <c r="O188" s="771"/>
      <c r="P188" s="771"/>
      <c r="Q188" s="771"/>
      <c r="R188" s="771"/>
      <c r="S188" s="771"/>
      <c r="T188" s="771"/>
      <c r="U188" s="771"/>
      <c r="V188" s="771"/>
      <c r="W188" s="771"/>
      <c r="X188" s="771"/>
      <c r="Y188" s="771"/>
    </row>
    <row r="189" ht="14.25" spans="1:25">
      <c r="A189" s="771"/>
      <c r="B189" s="771"/>
      <c r="C189" s="772"/>
      <c r="D189" s="771"/>
      <c r="E189" s="771"/>
      <c r="F189" s="771"/>
      <c r="G189" s="771"/>
      <c r="H189" s="771"/>
      <c r="I189" s="771"/>
      <c r="J189" s="771"/>
      <c r="K189" s="771"/>
      <c r="L189" s="771"/>
      <c r="M189" s="771"/>
      <c r="N189" s="771"/>
      <c r="O189" s="771"/>
      <c r="P189" s="771"/>
      <c r="Q189" s="771"/>
      <c r="R189" s="771"/>
      <c r="S189" s="771"/>
      <c r="T189" s="771"/>
      <c r="U189" s="771"/>
      <c r="V189" s="771"/>
      <c r="W189" s="771"/>
      <c r="X189" s="771"/>
      <c r="Y189" s="771"/>
    </row>
    <row r="190" ht="14.25" spans="1:25">
      <c r="A190" s="771"/>
      <c r="B190" s="771"/>
      <c r="C190" s="772"/>
      <c r="D190" s="771"/>
      <c r="E190" s="771"/>
      <c r="F190" s="771"/>
      <c r="G190" s="771"/>
      <c r="H190" s="771"/>
      <c r="I190" s="771"/>
      <c r="J190" s="771"/>
      <c r="K190" s="771"/>
      <c r="L190" s="771"/>
      <c r="M190" s="771"/>
      <c r="N190" s="771"/>
      <c r="O190" s="771"/>
      <c r="P190" s="771"/>
      <c r="Q190" s="771"/>
      <c r="R190" s="771"/>
      <c r="S190" s="771"/>
      <c r="T190" s="771"/>
      <c r="U190" s="771"/>
      <c r="V190" s="771"/>
      <c r="W190" s="771"/>
      <c r="X190" s="771"/>
      <c r="Y190" s="771"/>
    </row>
    <row r="191" ht="14.25" spans="1:25">
      <c r="A191" s="771"/>
      <c r="B191" s="771"/>
      <c r="C191" s="772"/>
      <c r="D191" s="771"/>
      <c r="E191" s="771"/>
      <c r="F191" s="771"/>
      <c r="G191" s="771"/>
      <c r="H191" s="771"/>
      <c r="I191" s="771"/>
      <c r="J191" s="771"/>
      <c r="K191" s="771"/>
      <c r="L191" s="771"/>
      <c r="M191" s="771"/>
      <c r="N191" s="771"/>
      <c r="O191" s="771"/>
      <c r="P191" s="771"/>
      <c r="Q191" s="771"/>
      <c r="R191" s="771"/>
      <c r="S191" s="771"/>
      <c r="T191" s="771"/>
      <c r="U191" s="771"/>
      <c r="V191" s="771"/>
      <c r="W191" s="771"/>
      <c r="X191" s="771"/>
      <c r="Y191" s="771"/>
    </row>
    <row r="192" ht="14.25" spans="1:25">
      <c r="A192" s="771"/>
      <c r="B192" s="771"/>
      <c r="C192" s="772"/>
      <c r="D192" s="771"/>
      <c r="E192" s="771"/>
      <c r="F192" s="771"/>
      <c r="G192" s="771"/>
      <c r="H192" s="771"/>
      <c r="I192" s="771"/>
      <c r="J192" s="771"/>
      <c r="K192" s="771"/>
      <c r="L192" s="771"/>
      <c r="M192" s="771"/>
      <c r="N192" s="771"/>
      <c r="O192" s="771"/>
      <c r="P192" s="771"/>
      <c r="Q192" s="771"/>
      <c r="R192" s="771"/>
      <c r="S192" s="771"/>
      <c r="T192" s="771"/>
      <c r="U192" s="771"/>
      <c r="V192" s="771"/>
      <c r="W192" s="771"/>
      <c r="X192" s="771"/>
      <c r="Y192" s="771"/>
    </row>
    <row r="193" ht="14.25" spans="1:25">
      <c r="A193" s="771"/>
      <c r="B193" s="771"/>
      <c r="C193" s="772"/>
      <c r="D193" s="771"/>
      <c r="E193" s="771"/>
      <c r="F193" s="771"/>
      <c r="G193" s="771"/>
      <c r="H193" s="771"/>
      <c r="I193" s="771"/>
      <c r="J193" s="771"/>
      <c r="K193" s="771"/>
      <c r="L193" s="771"/>
      <c r="M193" s="771"/>
      <c r="N193" s="771"/>
      <c r="O193" s="771"/>
      <c r="P193" s="771"/>
      <c r="Q193" s="771"/>
      <c r="R193" s="771"/>
      <c r="S193" s="771"/>
      <c r="T193" s="771"/>
      <c r="U193" s="771"/>
      <c r="V193" s="771"/>
      <c r="W193" s="771"/>
      <c r="X193" s="771"/>
      <c r="Y193" s="771"/>
    </row>
    <row r="194" ht="14.25" spans="1:25">
      <c r="A194" s="771"/>
      <c r="B194" s="771"/>
      <c r="C194" s="772"/>
      <c r="D194" s="771"/>
      <c r="E194" s="771"/>
      <c r="F194" s="771"/>
      <c r="G194" s="771"/>
      <c r="H194" s="771"/>
      <c r="I194" s="771"/>
      <c r="J194" s="771"/>
      <c r="K194" s="771"/>
      <c r="L194" s="771"/>
      <c r="M194" s="771"/>
      <c r="N194" s="771"/>
      <c r="O194" s="771"/>
      <c r="P194" s="771"/>
      <c r="Q194" s="771"/>
      <c r="R194" s="771"/>
      <c r="S194" s="771"/>
      <c r="T194" s="771"/>
      <c r="U194" s="771"/>
      <c r="V194" s="771"/>
      <c r="W194" s="771"/>
      <c r="X194" s="771"/>
      <c r="Y194" s="771"/>
    </row>
    <row r="195" ht="14.25" spans="1:25">
      <c r="A195" s="771"/>
      <c r="B195" s="771"/>
      <c r="C195" s="772"/>
      <c r="D195" s="771"/>
      <c r="E195" s="771"/>
      <c r="F195" s="771"/>
      <c r="G195" s="771"/>
      <c r="H195" s="771"/>
      <c r="I195" s="771"/>
      <c r="J195" s="771"/>
      <c r="K195" s="771"/>
      <c r="L195" s="771"/>
      <c r="M195" s="771"/>
      <c r="N195" s="771"/>
      <c r="O195" s="771"/>
      <c r="P195" s="771"/>
      <c r="Q195" s="771"/>
      <c r="R195" s="771"/>
      <c r="S195" s="771"/>
      <c r="T195" s="771"/>
      <c r="U195" s="771"/>
      <c r="V195" s="771"/>
      <c r="W195" s="771"/>
      <c r="X195" s="771"/>
      <c r="Y195" s="771"/>
    </row>
    <row r="196" ht="14.25" spans="1:25">
      <c r="A196" s="771"/>
      <c r="B196" s="771"/>
      <c r="C196" s="772"/>
      <c r="D196" s="771"/>
      <c r="E196" s="771"/>
      <c r="F196" s="771"/>
      <c r="G196" s="771"/>
      <c r="H196" s="771"/>
      <c r="I196" s="771"/>
      <c r="J196" s="771"/>
      <c r="K196" s="771"/>
      <c r="L196" s="771"/>
      <c r="M196" s="771"/>
      <c r="N196" s="771"/>
      <c r="O196" s="771"/>
      <c r="P196" s="771"/>
      <c r="Q196" s="771"/>
      <c r="R196" s="771"/>
      <c r="S196" s="771"/>
      <c r="T196" s="771"/>
      <c r="U196" s="771"/>
      <c r="V196" s="771"/>
      <c r="W196" s="771"/>
      <c r="X196" s="771"/>
      <c r="Y196" s="771"/>
    </row>
    <row r="197" ht="14.25" spans="1:25">
      <c r="A197" s="771"/>
      <c r="B197" s="771"/>
      <c r="C197" s="772"/>
      <c r="D197" s="771"/>
      <c r="E197" s="771"/>
      <c r="F197" s="771"/>
      <c r="G197" s="771"/>
      <c r="H197" s="771"/>
      <c r="I197" s="771"/>
      <c r="J197" s="771"/>
      <c r="K197" s="771"/>
      <c r="L197" s="771"/>
      <c r="M197" s="771"/>
      <c r="N197" s="771"/>
      <c r="O197" s="771"/>
      <c r="P197" s="771"/>
      <c r="Q197" s="771"/>
      <c r="R197" s="771"/>
      <c r="S197" s="771"/>
      <c r="T197" s="771"/>
      <c r="U197" s="771"/>
      <c r="V197" s="771"/>
      <c r="W197" s="771"/>
      <c r="X197" s="771"/>
      <c r="Y197" s="771"/>
    </row>
    <row r="198" ht="14.25" spans="1:25">
      <c r="A198" s="771"/>
      <c r="B198" s="771"/>
      <c r="C198" s="772"/>
      <c r="D198" s="771"/>
      <c r="E198" s="771"/>
      <c r="F198" s="771"/>
      <c r="G198" s="771"/>
      <c r="H198" s="771"/>
      <c r="I198" s="771"/>
      <c r="J198" s="771"/>
      <c r="K198" s="771"/>
      <c r="L198" s="771"/>
      <c r="M198" s="771"/>
      <c r="N198" s="771"/>
      <c r="O198" s="771"/>
      <c r="P198" s="771"/>
      <c r="Q198" s="771"/>
      <c r="R198" s="771"/>
      <c r="S198" s="771"/>
      <c r="T198" s="771"/>
      <c r="U198" s="771"/>
      <c r="V198" s="771"/>
      <c r="W198" s="771"/>
      <c r="X198" s="771"/>
      <c r="Y198" s="771"/>
    </row>
    <row r="199" ht="14.25" spans="1:25">
      <c r="A199" s="771"/>
      <c r="B199" s="771"/>
      <c r="C199" s="772"/>
      <c r="D199" s="771"/>
      <c r="E199" s="771"/>
      <c r="F199" s="771"/>
      <c r="G199" s="771"/>
      <c r="H199" s="771"/>
      <c r="I199" s="771"/>
      <c r="J199" s="771"/>
      <c r="K199" s="771"/>
      <c r="L199" s="771"/>
      <c r="M199" s="771"/>
      <c r="N199" s="771"/>
      <c r="O199" s="771"/>
      <c r="P199" s="771"/>
      <c r="Q199" s="771"/>
      <c r="R199" s="771"/>
      <c r="S199" s="771"/>
      <c r="T199" s="771"/>
      <c r="U199" s="771"/>
      <c r="V199" s="771"/>
      <c r="W199" s="771"/>
      <c r="X199" s="771"/>
      <c r="Y199" s="771"/>
    </row>
    <row r="200" ht="14.25" spans="1:25">
      <c r="A200" s="771"/>
      <c r="B200" s="771"/>
      <c r="C200" s="772"/>
      <c r="D200" s="771"/>
      <c r="E200" s="771"/>
      <c r="F200" s="771"/>
      <c r="G200" s="771"/>
      <c r="H200" s="771"/>
      <c r="I200" s="771"/>
      <c r="J200" s="771"/>
      <c r="K200" s="771"/>
      <c r="L200" s="771"/>
      <c r="M200" s="771"/>
      <c r="N200" s="771"/>
      <c r="O200" s="771"/>
      <c r="P200" s="771"/>
      <c r="Q200" s="771"/>
      <c r="R200" s="771"/>
      <c r="S200" s="771"/>
      <c r="T200" s="771"/>
      <c r="U200" s="771"/>
      <c r="V200" s="771"/>
      <c r="W200" s="771"/>
      <c r="X200" s="771"/>
      <c r="Y200" s="771"/>
    </row>
    <row r="201" ht="14.25" spans="1:25">
      <c r="A201" s="771"/>
      <c r="B201" s="771"/>
      <c r="C201" s="772"/>
      <c r="D201" s="771"/>
      <c r="E201" s="771"/>
      <c r="F201" s="771"/>
      <c r="G201" s="771"/>
      <c r="H201" s="771"/>
      <c r="I201" s="771"/>
      <c r="J201" s="771"/>
      <c r="K201" s="771"/>
      <c r="L201" s="771"/>
      <c r="M201" s="771"/>
      <c r="N201" s="771"/>
      <c r="O201" s="771"/>
      <c r="P201" s="771"/>
      <c r="Q201" s="771"/>
      <c r="R201" s="771"/>
      <c r="S201" s="771"/>
      <c r="T201" s="771"/>
      <c r="U201" s="771"/>
      <c r="V201" s="771"/>
      <c r="W201" s="771"/>
      <c r="X201" s="771"/>
      <c r="Y201" s="771"/>
    </row>
    <row r="202" ht="14.25" spans="1:25">
      <c r="A202" s="771"/>
      <c r="B202" s="771"/>
      <c r="C202" s="772"/>
      <c r="D202" s="771"/>
      <c r="E202" s="771"/>
      <c r="F202" s="771"/>
      <c r="G202" s="771"/>
      <c r="H202" s="771"/>
      <c r="I202" s="771"/>
      <c r="J202" s="771"/>
      <c r="K202" s="771"/>
      <c r="L202" s="771"/>
      <c r="M202" s="771"/>
      <c r="N202" s="771"/>
      <c r="O202" s="771"/>
      <c r="P202" s="771"/>
      <c r="Q202" s="771"/>
      <c r="R202" s="771"/>
      <c r="S202" s="771"/>
      <c r="T202" s="771"/>
      <c r="U202" s="771"/>
      <c r="V202" s="771"/>
      <c r="W202" s="771"/>
      <c r="X202" s="771"/>
      <c r="Y202" s="771"/>
    </row>
    <row r="203" ht="14.25" spans="1:25">
      <c r="A203" s="771"/>
      <c r="B203" s="771"/>
      <c r="C203" s="772"/>
      <c r="D203" s="771"/>
      <c r="E203" s="771"/>
      <c r="F203" s="771"/>
      <c r="G203" s="771"/>
      <c r="H203" s="771"/>
      <c r="I203" s="771"/>
      <c r="J203" s="771"/>
      <c r="K203" s="771"/>
      <c r="L203" s="771"/>
      <c r="M203" s="771"/>
      <c r="N203" s="771"/>
      <c r="O203" s="771"/>
      <c r="P203" s="771"/>
      <c r="Q203" s="771"/>
      <c r="R203" s="771"/>
      <c r="S203" s="771"/>
      <c r="T203" s="771"/>
      <c r="U203" s="771"/>
      <c r="V203" s="771"/>
      <c r="W203" s="771"/>
      <c r="X203" s="771"/>
      <c r="Y203" s="771"/>
    </row>
    <row r="204" ht="14.25" spans="1:25">
      <c r="A204" s="771"/>
      <c r="B204" s="771"/>
      <c r="C204" s="772"/>
      <c r="D204" s="771"/>
      <c r="E204" s="771"/>
      <c r="F204" s="771"/>
      <c r="G204" s="771"/>
      <c r="H204" s="771"/>
      <c r="I204" s="771"/>
      <c r="J204" s="771"/>
      <c r="K204" s="771"/>
      <c r="L204" s="771"/>
      <c r="M204" s="771"/>
      <c r="N204" s="771"/>
      <c r="O204" s="771"/>
      <c r="P204" s="771"/>
      <c r="Q204" s="771"/>
      <c r="R204" s="771"/>
      <c r="S204" s="771"/>
      <c r="T204" s="771"/>
      <c r="U204" s="771"/>
      <c r="V204" s="771"/>
      <c r="W204" s="771"/>
      <c r="X204" s="771"/>
      <c r="Y204" s="771"/>
    </row>
    <row r="205" ht="14.25" spans="1:25">
      <c r="A205" s="771"/>
      <c r="B205" s="771"/>
      <c r="C205" s="772"/>
      <c r="D205" s="771"/>
      <c r="E205" s="771"/>
      <c r="F205" s="771"/>
      <c r="G205" s="771"/>
      <c r="H205" s="771"/>
      <c r="I205" s="771"/>
      <c r="J205" s="771"/>
      <c r="K205" s="771"/>
      <c r="L205" s="771"/>
      <c r="M205" s="771"/>
      <c r="N205" s="771"/>
      <c r="O205" s="771"/>
      <c r="P205" s="771"/>
      <c r="Q205" s="771"/>
      <c r="R205" s="771"/>
      <c r="S205" s="771"/>
      <c r="T205" s="771"/>
      <c r="U205" s="771"/>
      <c r="V205" s="771"/>
      <c r="W205" s="771"/>
      <c r="X205" s="771"/>
      <c r="Y205" s="771"/>
    </row>
    <row r="206" ht="14.25" spans="1:25">
      <c r="A206" s="771"/>
      <c r="B206" s="771"/>
      <c r="C206" s="772"/>
      <c r="D206" s="771"/>
      <c r="E206" s="771"/>
      <c r="F206" s="771"/>
      <c r="G206" s="771"/>
      <c r="H206" s="771"/>
      <c r="I206" s="771"/>
      <c r="J206" s="771"/>
      <c r="K206" s="771"/>
      <c r="L206" s="771"/>
      <c r="M206" s="771"/>
      <c r="N206" s="771"/>
      <c r="O206" s="771"/>
      <c r="P206" s="771"/>
      <c r="Q206" s="771"/>
      <c r="R206" s="771"/>
      <c r="S206" s="771"/>
      <c r="T206" s="771"/>
      <c r="U206" s="771"/>
      <c r="V206" s="771"/>
      <c r="W206" s="771"/>
      <c r="X206" s="771"/>
      <c r="Y206" s="771"/>
    </row>
    <row r="207" ht="14.25" spans="1:25">
      <c r="A207" s="771"/>
      <c r="B207" s="771"/>
      <c r="C207" s="772"/>
      <c r="D207" s="771"/>
      <c r="E207" s="771"/>
      <c r="F207" s="771"/>
      <c r="G207" s="771"/>
      <c r="H207" s="771"/>
      <c r="I207" s="771"/>
      <c r="J207" s="771"/>
      <c r="K207" s="771"/>
      <c r="L207" s="771"/>
      <c r="M207" s="771"/>
      <c r="N207" s="771"/>
      <c r="O207" s="771"/>
      <c r="P207" s="771"/>
      <c r="Q207" s="771"/>
      <c r="R207" s="771"/>
      <c r="S207" s="771"/>
      <c r="T207" s="771"/>
      <c r="U207" s="771"/>
      <c r="V207" s="771"/>
      <c r="W207" s="771"/>
      <c r="X207" s="771"/>
      <c r="Y207" s="771"/>
    </row>
    <row r="208" ht="14.25" spans="1:25">
      <c r="A208" s="771"/>
      <c r="B208" s="771"/>
      <c r="C208" s="772"/>
      <c r="D208" s="771"/>
      <c r="E208" s="771"/>
      <c r="F208" s="771"/>
      <c r="G208" s="771"/>
      <c r="H208" s="771"/>
      <c r="I208" s="771"/>
      <c r="J208" s="771"/>
      <c r="K208" s="771"/>
      <c r="L208" s="771"/>
      <c r="M208" s="771"/>
      <c r="N208" s="771"/>
      <c r="O208" s="771"/>
      <c r="P208" s="771"/>
      <c r="Q208" s="771"/>
      <c r="R208" s="771"/>
      <c r="S208" s="771"/>
      <c r="T208" s="771"/>
      <c r="U208" s="771"/>
      <c r="V208" s="771"/>
      <c r="W208" s="771"/>
      <c r="X208" s="771"/>
      <c r="Y208" s="771"/>
    </row>
    <row r="209" ht="14.25" spans="1:25">
      <c r="A209" s="771"/>
      <c r="B209" s="771"/>
      <c r="C209" s="772"/>
      <c r="D209" s="771"/>
      <c r="E209" s="771"/>
      <c r="F209" s="771"/>
      <c r="G209" s="771"/>
      <c r="H209" s="771"/>
      <c r="I209" s="771"/>
      <c r="J209" s="771"/>
      <c r="K209" s="771"/>
      <c r="L209" s="771"/>
      <c r="M209" s="771"/>
      <c r="N209" s="771"/>
      <c r="O209" s="771"/>
      <c r="P209" s="771"/>
      <c r="Q209" s="771"/>
      <c r="R209" s="771"/>
      <c r="S209" s="771"/>
      <c r="T209" s="771"/>
      <c r="U209" s="771"/>
      <c r="V209" s="771"/>
      <c r="W209" s="771"/>
      <c r="X209" s="771"/>
      <c r="Y209" s="771"/>
    </row>
    <row r="210" ht="14.25" spans="1:25">
      <c r="A210" s="771"/>
      <c r="B210" s="771"/>
      <c r="C210" s="772"/>
      <c r="D210" s="771"/>
      <c r="E210" s="771"/>
      <c r="F210" s="771"/>
      <c r="G210" s="771"/>
      <c r="H210" s="771"/>
      <c r="I210" s="771"/>
      <c r="J210" s="771"/>
      <c r="K210" s="771"/>
      <c r="L210" s="771"/>
      <c r="M210" s="771"/>
      <c r="N210" s="771"/>
      <c r="O210" s="771"/>
      <c r="P210" s="771"/>
      <c r="Q210" s="771"/>
      <c r="R210" s="771"/>
      <c r="S210" s="771"/>
      <c r="T210" s="771"/>
      <c r="U210" s="771"/>
      <c r="V210" s="771"/>
      <c r="W210" s="771"/>
      <c r="X210" s="771"/>
      <c r="Y210" s="771"/>
    </row>
    <row r="211" ht="14.25" spans="1:25">
      <c r="A211" s="771"/>
      <c r="B211" s="771"/>
      <c r="C211" s="772"/>
      <c r="D211" s="771"/>
      <c r="E211" s="771"/>
      <c r="F211" s="771"/>
      <c r="G211" s="771"/>
      <c r="H211" s="771"/>
      <c r="I211" s="771"/>
      <c r="J211" s="771"/>
      <c r="K211" s="771"/>
      <c r="L211" s="771"/>
      <c r="M211" s="771"/>
      <c r="N211" s="771"/>
      <c r="O211" s="771"/>
      <c r="P211" s="771"/>
      <c r="Q211" s="771"/>
      <c r="R211" s="771"/>
      <c r="S211" s="771"/>
      <c r="T211" s="771"/>
      <c r="U211" s="771"/>
      <c r="V211" s="771"/>
      <c r="W211" s="771"/>
      <c r="X211" s="771"/>
      <c r="Y211" s="771"/>
    </row>
    <row r="212" ht="14.25" spans="1:25">
      <c r="A212" s="771"/>
      <c r="B212" s="771"/>
      <c r="C212" s="772"/>
      <c r="D212" s="771"/>
      <c r="E212" s="771"/>
      <c r="F212" s="771"/>
      <c r="G212" s="771"/>
      <c r="H212" s="771"/>
      <c r="I212" s="771"/>
      <c r="J212" s="771"/>
      <c r="K212" s="771"/>
      <c r="L212" s="771"/>
      <c r="M212" s="771"/>
      <c r="N212" s="771"/>
      <c r="O212" s="771"/>
      <c r="P212" s="771"/>
      <c r="Q212" s="771"/>
      <c r="R212" s="771"/>
      <c r="S212" s="771"/>
      <c r="T212" s="771"/>
      <c r="U212" s="771"/>
      <c r="V212" s="771"/>
      <c r="W212" s="771"/>
      <c r="X212" s="771"/>
      <c r="Y212" s="771"/>
    </row>
    <row r="213" ht="14.25" spans="1:25">
      <c r="A213" s="771"/>
      <c r="B213" s="771"/>
      <c r="C213" s="772"/>
      <c r="D213" s="771"/>
      <c r="E213" s="771"/>
      <c r="F213" s="771"/>
      <c r="G213" s="771"/>
      <c r="H213" s="771"/>
      <c r="I213" s="771"/>
      <c r="J213" s="771"/>
      <c r="K213" s="771"/>
      <c r="L213" s="771"/>
      <c r="M213" s="771"/>
      <c r="N213" s="771"/>
      <c r="O213" s="771"/>
      <c r="P213" s="771"/>
      <c r="Q213" s="771"/>
      <c r="R213" s="771"/>
      <c r="S213" s="771"/>
      <c r="T213" s="771"/>
      <c r="U213" s="771"/>
      <c r="V213" s="771"/>
      <c r="W213" s="771"/>
      <c r="X213" s="771"/>
      <c r="Y213" s="771"/>
    </row>
    <row r="214" ht="14.25" spans="1:25">
      <c r="A214" s="771"/>
      <c r="B214" s="771"/>
      <c r="C214" s="772"/>
      <c r="D214" s="771"/>
      <c r="E214" s="771"/>
      <c r="F214" s="771"/>
      <c r="G214" s="771"/>
      <c r="H214" s="771"/>
      <c r="I214" s="771"/>
      <c r="J214" s="771"/>
      <c r="K214" s="771"/>
      <c r="L214" s="771"/>
      <c r="M214" s="771"/>
      <c r="N214" s="771"/>
      <c r="O214" s="771"/>
      <c r="P214" s="771"/>
      <c r="Q214" s="771"/>
      <c r="R214" s="771"/>
      <c r="S214" s="771"/>
      <c r="T214" s="771"/>
      <c r="U214" s="771"/>
      <c r="V214" s="771"/>
      <c r="W214" s="771"/>
      <c r="X214" s="771"/>
      <c r="Y214" s="771"/>
    </row>
    <row r="215" ht="14.25" spans="1:25">
      <c r="A215" s="771"/>
      <c r="B215" s="771"/>
      <c r="C215" s="772"/>
      <c r="D215" s="771"/>
      <c r="E215" s="771"/>
      <c r="F215" s="771"/>
      <c r="G215" s="771"/>
      <c r="H215" s="771"/>
      <c r="I215" s="771"/>
      <c r="J215" s="771"/>
      <c r="K215" s="771"/>
      <c r="L215" s="771"/>
      <c r="M215" s="771"/>
      <c r="N215" s="771"/>
      <c r="O215" s="771"/>
      <c r="P215" s="771"/>
      <c r="Q215" s="771"/>
      <c r="R215" s="771"/>
      <c r="S215" s="771"/>
      <c r="T215" s="771"/>
      <c r="U215" s="771"/>
      <c r="V215" s="771"/>
      <c r="W215" s="771"/>
      <c r="X215" s="771"/>
      <c r="Y215" s="771"/>
    </row>
    <row r="216" ht="14.25" spans="1:25">
      <c r="A216" s="771"/>
      <c r="B216" s="771"/>
      <c r="C216" s="772"/>
      <c r="D216" s="771"/>
      <c r="E216" s="771"/>
      <c r="F216" s="771"/>
      <c r="G216" s="771"/>
      <c r="H216" s="771"/>
      <c r="I216" s="771"/>
      <c r="J216" s="771"/>
      <c r="K216" s="771"/>
      <c r="L216" s="771"/>
      <c r="M216" s="771"/>
      <c r="N216" s="771"/>
      <c r="O216" s="771"/>
      <c r="P216" s="771"/>
      <c r="Q216" s="771"/>
      <c r="R216" s="771"/>
      <c r="S216" s="771"/>
      <c r="T216" s="771"/>
      <c r="U216" s="771"/>
      <c r="V216" s="771"/>
      <c r="W216" s="771"/>
      <c r="X216" s="771"/>
      <c r="Y216" s="771"/>
    </row>
    <row r="217" ht="14.25" spans="1:25">
      <c r="A217" s="771"/>
      <c r="B217" s="771"/>
      <c r="C217" s="772"/>
      <c r="D217" s="771"/>
      <c r="E217" s="771"/>
      <c r="F217" s="771"/>
      <c r="G217" s="771"/>
      <c r="H217" s="771"/>
      <c r="I217" s="771"/>
      <c r="J217" s="771"/>
      <c r="K217" s="771"/>
      <c r="L217" s="771"/>
      <c r="M217" s="771"/>
      <c r="N217" s="771"/>
      <c r="O217" s="771"/>
      <c r="P217" s="771"/>
      <c r="Q217" s="771"/>
      <c r="R217" s="771"/>
      <c r="S217" s="771"/>
      <c r="T217" s="771"/>
      <c r="U217" s="771"/>
      <c r="V217" s="771"/>
      <c r="W217" s="771"/>
      <c r="X217" s="771"/>
      <c r="Y217" s="771"/>
    </row>
    <row r="218" ht="14.25" spans="1:25">
      <c r="A218" s="771"/>
      <c r="B218" s="771"/>
      <c r="C218" s="772"/>
      <c r="D218" s="771"/>
      <c r="E218" s="771"/>
      <c r="F218" s="771"/>
      <c r="G218" s="771"/>
      <c r="H218" s="771"/>
      <c r="I218" s="771"/>
      <c r="J218" s="771"/>
      <c r="K218" s="771"/>
      <c r="L218" s="771"/>
      <c r="M218" s="771"/>
      <c r="N218" s="771"/>
      <c r="O218" s="771"/>
      <c r="P218" s="771"/>
      <c r="Q218" s="771"/>
      <c r="R218" s="771"/>
      <c r="S218" s="771"/>
      <c r="T218" s="771"/>
      <c r="U218" s="771"/>
      <c r="V218" s="771"/>
      <c r="W218" s="771"/>
      <c r="X218" s="771"/>
      <c r="Y218" s="771"/>
    </row>
    <row r="219" ht="14.25" spans="1:25">
      <c r="A219" s="771"/>
      <c r="B219" s="771"/>
      <c r="C219" s="772"/>
      <c r="D219" s="771"/>
      <c r="E219" s="771"/>
      <c r="F219" s="771"/>
      <c r="G219" s="771"/>
      <c r="H219" s="771"/>
      <c r="I219" s="771"/>
      <c r="J219" s="771"/>
      <c r="K219" s="771"/>
      <c r="L219" s="771"/>
      <c r="M219" s="771"/>
      <c r="N219" s="771"/>
      <c r="O219" s="771"/>
      <c r="P219" s="771"/>
      <c r="Q219" s="771"/>
      <c r="R219" s="771"/>
      <c r="S219" s="771"/>
      <c r="T219" s="771"/>
      <c r="U219" s="771"/>
      <c r="V219" s="771"/>
      <c r="W219" s="771"/>
      <c r="X219" s="771"/>
      <c r="Y219" s="771"/>
    </row>
    <row r="220" ht="14.25" spans="1:25">
      <c r="A220" s="771"/>
      <c r="B220" s="771"/>
      <c r="C220" s="772"/>
      <c r="D220" s="771"/>
      <c r="E220" s="771"/>
      <c r="F220" s="771"/>
      <c r="G220" s="771"/>
      <c r="H220" s="771"/>
      <c r="I220" s="771"/>
      <c r="J220" s="771"/>
      <c r="K220" s="771"/>
      <c r="L220" s="771"/>
      <c r="M220" s="771"/>
      <c r="N220" s="771"/>
      <c r="O220" s="771"/>
      <c r="P220" s="771"/>
      <c r="Q220" s="771"/>
      <c r="R220" s="771"/>
      <c r="S220" s="771"/>
      <c r="T220" s="771"/>
      <c r="U220" s="771"/>
      <c r="V220" s="771"/>
      <c r="W220" s="771"/>
      <c r="X220" s="771"/>
      <c r="Y220" s="771"/>
    </row>
    <row r="221" ht="14.25" spans="1:25">
      <c r="A221" s="771"/>
      <c r="B221" s="771"/>
      <c r="C221" s="772"/>
      <c r="D221" s="771"/>
      <c r="E221" s="771"/>
      <c r="F221" s="771"/>
      <c r="G221" s="771"/>
      <c r="H221" s="771"/>
      <c r="I221" s="771"/>
      <c r="J221" s="771"/>
      <c r="K221" s="771"/>
      <c r="L221" s="771"/>
      <c r="M221" s="771"/>
      <c r="N221" s="771"/>
      <c r="O221" s="771"/>
      <c r="P221" s="771"/>
      <c r="Q221" s="771"/>
      <c r="R221" s="771"/>
      <c r="S221" s="771"/>
      <c r="T221" s="771"/>
      <c r="U221" s="771"/>
      <c r="V221" s="771"/>
      <c r="W221" s="771"/>
      <c r="X221" s="771"/>
      <c r="Y221" s="771"/>
    </row>
    <row r="222" ht="14.25" spans="1:25">
      <c r="A222" s="771"/>
      <c r="B222" s="771"/>
      <c r="C222" s="772"/>
      <c r="D222" s="771"/>
      <c r="E222" s="771"/>
      <c r="F222" s="771"/>
      <c r="G222" s="771"/>
      <c r="H222" s="771"/>
      <c r="I222" s="771"/>
      <c r="J222" s="771"/>
      <c r="K222" s="771"/>
      <c r="L222" s="771"/>
      <c r="M222" s="771"/>
      <c r="N222" s="771"/>
      <c r="O222" s="771"/>
      <c r="P222" s="771"/>
      <c r="Q222" s="771"/>
      <c r="R222" s="771"/>
      <c r="S222" s="771"/>
      <c r="T222" s="771"/>
      <c r="U222" s="771"/>
      <c r="V222" s="771"/>
      <c r="W222" s="771"/>
      <c r="X222" s="771"/>
      <c r="Y222" s="771"/>
    </row>
    <row r="223" ht="14.25" spans="1:25">
      <c r="A223" s="771"/>
      <c r="B223" s="771"/>
      <c r="C223" s="772"/>
      <c r="D223" s="771"/>
      <c r="E223" s="771"/>
      <c r="F223" s="771"/>
      <c r="G223" s="771"/>
      <c r="H223" s="771"/>
      <c r="I223" s="771"/>
      <c r="J223" s="771"/>
      <c r="K223" s="771"/>
      <c r="L223" s="771"/>
      <c r="M223" s="771"/>
      <c r="N223" s="771"/>
      <c r="O223" s="771"/>
      <c r="P223" s="771"/>
      <c r="Q223" s="771"/>
      <c r="R223" s="771"/>
      <c r="S223" s="771"/>
      <c r="T223" s="771"/>
      <c r="U223" s="771"/>
      <c r="V223" s="771"/>
      <c r="W223" s="771"/>
      <c r="X223" s="771"/>
      <c r="Y223" s="771"/>
    </row>
    <row r="224" ht="14.25" spans="1:25">
      <c r="A224" s="771"/>
      <c r="B224" s="771"/>
      <c r="C224" s="772"/>
      <c r="D224" s="771"/>
      <c r="E224" s="771"/>
      <c r="F224" s="771"/>
      <c r="G224" s="771"/>
      <c r="H224" s="771"/>
      <c r="I224" s="771"/>
      <c r="J224" s="771"/>
      <c r="K224" s="771"/>
      <c r="L224" s="771"/>
      <c r="M224" s="771"/>
      <c r="N224" s="771"/>
      <c r="O224" s="771"/>
      <c r="P224" s="771"/>
      <c r="Q224" s="771"/>
      <c r="R224" s="771"/>
      <c r="S224" s="771"/>
      <c r="T224" s="771"/>
      <c r="U224" s="771"/>
      <c r="V224" s="771"/>
      <c r="W224" s="771"/>
      <c r="X224" s="771"/>
      <c r="Y224" s="771"/>
    </row>
    <row r="225" ht="14.25" spans="1:25">
      <c r="A225" s="771"/>
      <c r="B225" s="771"/>
      <c r="C225" s="772"/>
      <c r="D225" s="771"/>
      <c r="E225" s="771"/>
      <c r="F225" s="771"/>
      <c r="G225" s="771"/>
      <c r="H225" s="771"/>
      <c r="I225" s="771"/>
      <c r="J225" s="771"/>
      <c r="K225" s="771"/>
      <c r="L225" s="771"/>
      <c r="M225" s="771"/>
      <c r="N225" s="771"/>
      <c r="O225" s="771"/>
      <c r="P225" s="771"/>
      <c r="Q225" s="771"/>
      <c r="R225" s="771"/>
      <c r="S225" s="771"/>
      <c r="T225" s="771"/>
      <c r="U225" s="771"/>
      <c r="V225" s="771"/>
      <c r="W225" s="771"/>
      <c r="X225" s="771"/>
      <c r="Y225" s="771"/>
    </row>
    <row r="226" ht="14.25" spans="1:25">
      <c r="A226" s="771"/>
      <c r="B226" s="771"/>
      <c r="C226" s="772"/>
      <c r="D226" s="771"/>
      <c r="E226" s="771"/>
      <c r="F226" s="771"/>
      <c r="G226" s="771"/>
      <c r="H226" s="771"/>
      <c r="I226" s="771"/>
      <c r="J226" s="771"/>
      <c r="K226" s="771"/>
      <c r="L226" s="771"/>
      <c r="M226" s="771"/>
      <c r="N226" s="771"/>
      <c r="O226" s="771"/>
      <c r="P226" s="771"/>
      <c r="Q226" s="771"/>
      <c r="R226" s="771"/>
      <c r="S226" s="771"/>
      <c r="T226" s="771"/>
      <c r="U226" s="771"/>
      <c r="V226" s="771"/>
      <c r="W226" s="771"/>
      <c r="X226" s="771"/>
      <c r="Y226" s="771"/>
    </row>
    <row r="227" ht="14.25" spans="1:25">
      <c r="A227" s="771"/>
      <c r="B227" s="771"/>
      <c r="C227" s="772"/>
      <c r="D227" s="771"/>
      <c r="E227" s="771"/>
      <c r="F227" s="771"/>
      <c r="G227" s="771"/>
      <c r="H227" s="771"/>
      <c r="I227" s="771"/>
      <c r="J227" s="771"/>
      <c r="K227" s="771"/>
      <c r="L227" s="771"/>
      <c r="M227" s="771"/>
      <c r="N227" s="771"/>
      <c r="O227" s="771"/>
      <c r="P227" s="771"/>
      <c r="Q227" s="771"/>
      <c r="R227" s="771"/>
      <c r="S227" s="771"/>
      <c r="T227" s="771"/>
      <c r="U227" s="771"/>
      <c r="V227" s="771"/>
      <c r="W227" s="771"/>
      <c r="X227" s="771"/>
      <c r="Y227" s="771"/>
    </row>
    <row r="228" ht="14.25" spans="1:25">
      <c r="A228" s="771"/>
      <c r="B228" s="771"/>
      <c r="C228" s="772"/>
      <c r="D228" s="771"/>
      <c r="E228" s="771"/>
      <c r="F228" s="771"/>
      <c r="G228" s="771"/>
      <c r="H228" s="771"/>
      <c r="I228" s="771"/>
      <c r="J228" s="771"/>
      <c r="K228" s="771"/>
      <c r="L228" s="771"/>
      <c r="M228" s="771"/>
      <c r="N228" s="771"/>
      <c r="O228" s="771"/>
      <c r="P228" s="771"/>
      <c r="Q228" s="771"/>
      <c r="R228" s="771"/>
      <c r="S228" s="771"/>
      <c r="T228" s="771"/>
      <c r="U228" s="771"/>
      <c r="V228" s="771"/>
      <c r="W228" s="771"/>
      <c r="X228" s="771"/>
      <c r="Y228" s="771"/>
    </row>
    <row r="229" ht="14.25" spans="1:25">
      <c r="A229" s="771"/>
      <c r="B229" s="771"/>
      <c r="C229" s="772"/>
      <c r="D229" s="771"/>
      <c r="E229" s="771"/>
      <c r="F229" s="771"/>
      <c r="G229" s="771"/>
      <c r="H229" s="771"/>
      <c r="I229" s="771"/>
      <c r="J229" s="771"/>
      <c r="K229" s="771"/>
      <c r="L229" s="771"/>
      <c r="M229" s="771"/>
      <c r="N229" s="771"/>
      <c r="O229" s="771"/>
      <c r="P229" s="771"/>
      <c r="Q229" s="771"/>
      <c r="R229" s="771"/>
      <c r="S229" s="771"/>
      <c r="T229" s="771"/>
      <c r="U229" s="771"/>
      <c r="V229" s="771"/>
      <c r="W229" s="771"/>
      <c r="X229" s="771"/>
      <c r="Y229" s="771"/>
    </row>
    <row r="230" ht="14.25" spans="1:25">
      <c r="A230" s="771"/>
      <c r="B230" s="771"/>
      <c r="C230" s="772"/>
      <c r="D230" s="771"/>
      <c r="E230" s="771"/>
      <c r="F230" s="771"/>
      <c r="G230" s="771"/>
      <c r="H230" s="771"/>
      <c r="I230" s="771"/>
      <c r="J230" s="771"/>
      <c r="K230" s="771"/>
      <c r="L230" s="771"/>
      <c r="M230" s="771"/>
      <c r="N230" s="771"/>
      <c r="O230" s="771"/>
      <c r="P230" s="771"/>
      <c r="Q230" s="771"/>
      <c r="R230" s="771"/>
      <c r="S230" s="771"/>
      <c r="T230" s="771"/>
      <c r="U230" s="771"/>
      <c r="V230" s="771"/>
      <c r="W230" s="771"/>
      <c r="X230" s="771"/>
      <c r="Y230" s="771"/>
    </row>
    <row r="231" ht="14.25" spans="1:25">
      <c r="A231" s="771"/>
      <c r="B231" s="771"/>
      <c r="C231" s="772"/>
      <c r="D231" s="771"/>
      <c r="E231" s="771"/>
      <c r="F231" s="771"/>
      <c r="G231" s="771"/>
      <c r="H231" s="771"/>
      <c r="I231" s="771"/>
      <c r="J231" s="771"/>
      <c r="K231" s="771"/>
      <c r="L231" s="771"/>
      <c r="M231" s="771"/>
      <c r="N231" s="771"/>
      <c r="O231" s="771"/>
      <c r="P231" s="771"/>
      <c r="Q231" s="771"/>
      <c r="R231" s="771"/>
      <c r="S231" s="771"/>
      <c r="T231" s="771"/>
      <c r="U231" s="771"/>
      <c r="V231" s="771"/>
      <c r="W231" s="771"/>
      <c r="X231" s="771"/>
      <c r="Y231" s="771"/>
    </row>
    <row r="232" ht="14.25" spans="1:25">
      <c r="A232" s="771"/>
      <c r="B232" s="771"/>
      <c r="C232" s="772"/>
      <c r="D232" s="771"/>
      <c r="E232" s="771"/>
      <c r="F232" s="771"/>
      <c r="G232" s="771"/>
      <c r="H232" s="771"/>
      <c r="I232" s="771"/>
      <c r="J232" s="771"/>
      <c r="K232" s="771"/>
      <c r="L232" s="771"/>
      <c r="M232" s="771"/>
      <c r="N232" s="771"/>
      <c r="O232" s="771"/>
      <c r="P232" s="771"/>
      <c r="Q232" s="771"/>
      <c r="R232" s="771"/>
      <c r="S232" s="771"/>
      <c r="T232" s="771"/>
      <c r="U232" s="771"/>
      <c r="V232" s="771"/>
      <c r="W232" s="771"/>
      <c r="X232" s="771"/>
      <c r="Y232" s="771"/>
    </row>
    <row r="233" ht="14.25" spans="1:25">
      <c r="A233" s="771"/>
      <c r="B233" s="771"/>
      <c r="C233" s="772"/>
      <c r="D233" s="771"/>
      <c r="E233" s="771"/>
      <c r="F233" s="771"/>
      <c r="G233" s="771"/>
      <c r="H233" s="771"/>
      <c r="I233" s="771"/>
      <c r="J233" s="771"/>
      <c r="K233" s="771"/>
      <c r="L233" s="771"/>
      <c r="M233" s="771"/>
      <c r="N233" s="771"/>
      <c r="O233" s="771"/>
      <c r="P233" s="771"/>
      <c r="Q233" s="771"/>
      <c r="R233" s="771"/>
      <c r="S233" s="771"/>
      <c r="T233" s="771"/>
      <c r="U233" s="771"/>
      <c r="V233" s="771"/>
      <c r="W233" s="771"/>
      <c r="X233" s="771"/>
      <c r="Y233" s="771"/>
    </row>
    <row r="234" ht="14.25" spans="1:25">
      <c r="A234" s="771"/>
      <c r="B234" s="771"/>
      <c r="C234" s="772"/>
      <c r="D234" s="771"/>
      <c r="E234" s="771"/>
      <c r="F234" s="771"/>
      <c r="G234" s="771"/>
      <c r="H234" s="771"/>
      <c r="I234" s="771"/>
      <c r="J234" s="771"/>
      <c r="K234" s="771"/>
      <c r="L234" s="771"/>
      <c r="M234" s="771"/>
      <c r="N234" s="771"/>
      <c r="O234" s="771"/>
      <c r="P234" s="771"/>
      <c r="Q234" s="771"/>
      <c r="R234" s="771"/>
      <c r="S234" s="771"/>
      <c r="T234" s="771"/>
      <c r="U234" s="771"/>
      <c r="V234" s="771"/>
      <c r="W234" s="771"/>
      <c r="X234" s="771"/>
      <c r="Y234" s="771"/>
    </row>
    <row r="235" ht="14.25" spans="1:25">
      <c r="A235" s="771"/>
      <c r="B235" s="771"/>
      <c r="C235" s="772"/>
      <c r="D235" s="771"/>
      <c r="E235" s="771"/>
      <c r="F235" s="771"/>
      <c r="G235" s="771"/>
      <c r="H235" s="771"/>
      <c r="I235" s="771"/>
      <c r="J235" s="771"/>
      <c r="K235" s="771"/>
      <c r="L235" s="771"/>
      <c r="M235" s="771"/>
      <c r="N235" s="771"/>
      <c r="O235" s="771"/>
      <c r="P235" s="771"/>
      <c r="Q235" s="771"/>
      <c r="R235" s="771"/>
      <c r="S235" s="771"/>
      <c r="T235" s="771"/>
      <c r="U235" s="771"/>
      <c r="V235" s="771"/>
      <c r="W235" s="771"/>
      <c r="X235" s="771"/>
      <c r="Y235" s="771"/>
    </row>
    <row r="236" ht="14.25" spans="1:25">
      <c r="A236" s="771"/>
      <c r="B236" s="771"/>
      <c r="C236" s="772"/>
      <c r="D236" s="771"/>
      <c r="E236" s="771"/>
      <c r="F236" s="771"/>
      <c r="G236" s="771"/>
      <c r="H236" s="771"/>
      <c r="I236" s="771"/>
      <c r="J236" s="771"/>
      <c r="K236" s="771"/>
      <c r="L236" s="771"/>
      <c r="M236" s="771"/>
      <c r="N236" s="771"/>
      <c r="O236" s="771"/>
      <c r="P236" s="771"/>
      <c r="Q236" s="771"/>
      <c r="R236" s="771"/>
      <c r="S236" s="771"/>
      <c r="T236" s="771"/>
      <c r="U236" s="771"/>
      <c r="V236" s="771"/>
      <c r="W236" s="771"/>
      <c r="X236" s="771"/>
      <c r="Y236" s="771"/>
    </row>
    <row r="237" ht="14.25" spans="1:25">
      <c r="A237" s="771"/>
      <c r="B237" s="771"/>
      <c r="C237" s="772"/>
      <c r="D237" s="771"/>
      <c r="E237" s="771"/>
      <c r="F237" s="771"/>
      <c r="G237" s="771"/>
      <c r="H237" s="771"/>
      <c r="I237" s="771"/>
      <c r="J237" s="771"/>
      <c r="K237" s="771"/>
      <c r="L237" s="771"/>
      <c r="M237" s="771"/>
      <c r="N237" s="771"/>
      <c r="O237" s="771"/>
      <c r="P237" s="771"/>
      <c r="Q237" s="771"/>
      <c r="R237" s="771"/>
      <c r="S237" s="771"/>
      <c r="T237" s="771"/>
      <c r="U237" s="771"/>
      <c r="V237" s="771"/>
      <c r="W237" s="771"/>
      <c r="X237" s="771"/>
      <c r="Y237" s="771"/>
    </row>
    <row r="238" ht="14.25" spans="1:25">
      <c r="A238" s="771"/>
      <c r="B238" s="771"/>
      <c r="C238" s="772"/>
      <c r="D238" s="771"/>
      <c r="E238" s="771"/>
      <c r="F238" s="771"/>
      <c r="G238" s="771"/>
      <c r="H238" s="771"/>
      <c r="I238" s="771"/>
      <c r="J238" s="771"/>
      <c r="K238" s="771"/>
      <c r="L238" s="771"/>
      <c r="M238" s="771"/>
      <c r="N238" s="771"/>
      <c r="O238" s="771"/>
      <c r="P238" s="771"/>
      <c r="Q238" s="771"/>
      <c r="R238" s="771"/>
      <c r="S238" s="771"/>
      <c r="T238" s="771"/>
      <c r="U238" s="771"/>
      <c r="V238" s="771"/>
      <c r="W238" s="771"/>
      <c r="X238" s="771"/>
      <c r="Y238" s="771"/>
    </row>
    <row r="239" ht="14.25" spans="1:25">
      <c r="A239" s="771"/>
      <c r="B239" s="771"/>
      <c r="C239" s="772"/>
      <c r="D239" s="771"/>
      <c r="E239" s="771"/>
      <c r="F239" s="771"/>
      <c r="G239" s="771"/>
      <c r="H239" s="771"/>
      <c r="I239" s="771"/>
      <c r="J239" s="771"/>
      <c r="K239" s="771"/>
      <c r="L239" s="771"/>
      <c r="M239" s="771"/>
      <c r="N239" s="771"/>
      <c r="O239" s="771"/>
      <c r="P239" s="771"/>
      <c r="Q239" s="771"/>
      <c r="R239" s="771"/>
      <c r="S239" s="771"/>
      <c r="T239" s="771"/>
      <c r="U239" s="771"/>
      <c r="V239" s="771"/>
      <c r="W239" s="771"/>
      <c r="X239" s="771"/>
      <c r="Y239" s="771"/>
    </row>
    <row r="240" ht="14.25" spans="1:25">
      <c r="A240" s="771"/>
      <c r="B240" s="771"/>
      <c r="C240" s="772"/>
      <c r="D240" s="771"/>
      <c r="E240" s="771"/>
      <c r="F240" s="771"/>
      <c r="G240" s="771"/>
      <c r="H240" s="771"/>
      <c r="I240" s="771"/>
      <c r="J240" s="771"/>
      <c r="K240" s="771"/>
      <c r="L240" s="771"/>
      <c r="M240" s="771"/>
      <c r="N240" s="771"/>
      <c r="O240" s="771"/>
      <c r="P240" s="771"/>
      <c r="Q240" s="771"/>
      <c r="R240" s="771"/>
      <c r="S240" s="771"/>
      <c r="T240" s="771"/>
      <c r="U240" s="771"/>
      <c r="V240" s="771"/>
      <c r="W240" s="771"/>
      <c r="X240" s="771"/>
      <c r="Y240" s="771"/>
    </row>
    <row r="241" ht="14.25" spans="1:25">
      <c r="A241" s="771"/>
      <c r="B241" s="771"/>
      <c r="C241" s="772"/>
      <c r="D241" s="771"/>
      <c r="E241" s="771"/>
      <c r="F241" s="771"/>
      <c r="G241" s="771"/>
      <c r="H241" s="771"/>
      <c r="I241" s="771"/>
      <c r="J241" s="771"/>
      <c r="K241" s="771"/>
      <c r="L241" s="771"/>
      <c r="M241" s="771"/>
      <c r="N241" s="771"/>
      <c r="O241" s="771"/>
      <c r="P241" s="771"/>
      <c r="Q241" s="771"/>
      <c r="R241" s="771"/>
      <c r="S241" s="771"/>
      <c r="T241" s="771"/>
      <c r="U241" s="771"/>
      <c r="V241" s="771"/>
      <c r="W241" s="771"/>
      <c r="X241" s="771"/>
      <c r="Y241" s="771"/>
    </row>
    <row r="242" ht="14.25" spans="1:25">
      <c r="A242" s="771"/>
      <c r="B242" s="771"/>
      <c r="C242" s="772"/>
      <c r="D242" s="771"/>
      <c r="E242" s="771"/>
      <c r="F242" s="771"/>
      <c r="G242" s="771"/>
      <c r="H242" s="771"/>
      <c r="I242" s="771"/>
      <c r="J242" s="771"/>
      <c r="K242" s="771"/>
      <c r="L242" s="771"/>
      <c r="M242" s="771"/>
      <c r="N242" s="771"/>
      <c r="O242" s="771"/>
      <c r="P242" s="771"/>
      <c r="Q242" s="771"/>
      <c r="R242" s="771"/>
      <c r="S242" s="771"/>
      <c r="T242" s="771"/>
      <c r="U242" s="771"/>
      <c r="V242" s="771"/>
      <c r="W242" s="771"/>
      <c r="X242" s="771"/>
      <c r="Y242" s="771"/>
    </row>
    <row r="243" ht="14.25" spans="1:25">
      <c r="A243" s="771"/>
      <c r="B243" s="771"/>
      <c r="C243" s="772"/>
      <c r="D243" s="771"/>
      <c r="E243" s="771"/>
      <c r="F243" s="771"/>
      <c r="G243" s="771"/>
      <c r="H243" s="771"/>
      <c r="I243" s="771"/>
      <c r="J243" s="771"/>
      <c r="K243" s="771"/>
      <c r="L243" s="771"/>
      <c r="M243" s="771"/>
      <c r="N243" s="771"/>
      <c r="O243" s="771"/>
      <c r="P243" s="771"/>
      <c r="Q243" s="771"/>
      <c r="R243" s="771"/>
      <c r="S243" s="771"/>
      <c r="T243" s="771"/>
      <c r="U243" s="771"/>
      <c r="V243" s="771"/>
      <c r="W243" s="771"/>
      <c r="X243" s="771"/>
      <c r="Y243" s="771"/>
    </row>
    <row r="244" ht="14.25" spans="1:25">
      <c r="A244" s="771"/>
      <c r="B244" s="771"/>
      <c r="C244" s="772"/>
      <c r="D244" s="771"/>
      <c r="E244" s="771"/>
      <c r="F244" s="771"/>
      <c r="G244" s="771"/>
      <c r="H244" s="771"/>
      <c r="I244" s="771"/>
      <c r="J244" s="771"/>
      <c r="K244" s="771"/>
      <c r="L244" s="771"/>
      <c r="M244" s="771"/>
      <c r="N244" s="771"/>
      <c r="O244" s="771"/>
      <c r="P244" s="771"/>
      <c r="Q244" s="771"/>
      <c r="R244" s="771"/>
      <c r="S244" s="771"/>
      <c r="T244" s="771"/>
      <c r="U244" s="771"/>
      <c r="V244" s="771"/>
      <c r="W244" s="771"/>
      <c r="X244" s="771"/>
      <c r="Y244" s="771"/>
    </row>
    <row r="245" ht="14.25" spans="1:25">
      <c r="A245" s="771"/>
      <c r="B245" s="771"/>
      <c r="C245" s="772"/>
      <c r="D245" s="771"/>
      <c r="E245" s="771"/>
      <c r="F245" s="771"/>
      <c r="G245" s="771"/>
      <c r="H245" s="771"/>
      <c r="I245" s="771"/>
      <c r="J245" s="771"/>
      <c r="K245" s="771"/>
      <c r="L245" s="771"/>
      <c r="M245" s="771"/>
      <c r="N245" s="771"/>
      <c r="O245" s="771"/>
      <c r="P245" s="771"/>
      <c r="Q245" s="771"/>
      <c r="R245" s="771"/>
      <c r="S245" s="771"/>
      <c r="T245" s="771"/>
      <c r="U245" s="771"/>
      <c r="V245" s="771"/>
      <c r="W245" s="771"/>
      <c r="X245" s="771"/>
      <c r="Y245" s="771"/>
    </row>
    <row r="246" ht="14.25" spans="1:25">
      <c r="A246" s="771"/>
      <c r="B246" s="771"/>
      <c r="C246" s="772"/>
      <c r="D246" s="771"/>
      <c r="E246" s="771"/>
      <c r="F246" s="771"/>
      <c r="G246" s="771"/>
      <c r="H246" s="771"/>
      <c r="I246" s="771"/>
      <c r="J246" s="771"/>
      <c r="K246" s="771"/>
      <c r="L246" s="771"/>
      <c r="M246" s="771"/>
      <c r="N246" s="771"/>
      <c r="O246" s="771"/>
      <c r="P246" s="771"/>
      <c r="Q246" s="771"/>
      <c r="R246" s="771"/>
      <c r="S246" s="771"/>
      <c r="T246" s="771"/>
      <c r="U246" s="771"/>
      <c r="V246" s="771"/>
      <c r="W246" s="771"/>
      <c r="X246" s="771"/>
      <c r="Y246" s="771"/>
    </row>
    <row r="247" ht="14.25" spans="1:25">
      <c r="A247" s="771"/>
      <c r="B247" s="771"/>
      <c r="C247" s="772"/>
      <c r="D247" s="771"/>
      <c r="E247" s="771"/>
      <c r="F247" s="771"/>
      <c r="G247" s="771"/>
      <c r="H247" s="771"/>
      <c r="I247" s="771"/>
      <c r="J247" s="771"/>
      <c r="K247" s="771"/>
      <c r="L247" s="771"/>
      <c r="M247" s="771"/>
      <c r="N247" s="771"/>
      <c r="O247" s="771"/>
      <c r="P247" s="771"/>
      <c r="Q247" s="771"/>
      <c r="R247" s="771"/>
      <c r="S247" s="771"/>
      <c r="T247" s="771"/>
      <c r="U247" s="771"/>
      <c r="V247" s="771"/>
      <c r="W247" s="771"/>
      <c r="X247" s="771"/>
      <c r="Y247" s="771"/>
    </row>
    <row r="248" ht="14.25" spans="1:25">
      <c r="A248" s="771"/>
      <c r="B248" s="771"/>
      <c r="C248" s="772"/>
      <c r="D248" s="771"/>
      <c r="E248" s="771"/>
      <c r="F248" s="771"/>
      <c r="G248" s="771"/>
      <c r="H248" s="771"/>
      <c r="I248" s="771"/>
      <c r="J248" s="771"/>
      <c r="K248" s="771"/>
      <c r="L248" s="771"/>
      <c r="M248" s="771"/>
      <c r="N248" s="771"/>
      <c r="O248" s="771"/>
      <c r="P248" s="771"/>
      <c r="Q248" s="771"/>
      <c r="R248" s="771"/>
      <c r="S248" s="771"/>
      <c r="T248" s="771"/>
      <c r="U248" s="771"/>
      <c r="V248" s="771"/>
      <c r="W248" s="771"/>
      <c r="X248" s="771"/>
      <c r="Y248" s="771"/>
    </row>
    <row r="249" ht="14.25" spans="1:25">
      <c r="A249" s="771"/>
      <c r="B249" s="771"/>
      <c r="C249" s="772"/>
      <c r="D249" s="771"/>
      <c r="E249" s="771"/>
      <c r="F249" s="771"/>
      <c r="G249" s="771"/>
      <c r="H249" s="771"/>
      <c r="I249" s="771"/>
      <c r="J249" s="771"/>
      <c r="K249" s="771"/>
      <c r="L249" s="771"/>
      <c r="M249" s="771"/>
      <c r="N249" s="771"/>
      <c r="O249" s="771"/>
      <c r="P249" s="771"/>
      <c r="Q249" s="771"/>
      <c r="R249" s="771"/>
      <c r="S249" s="771"/>
      <c r="T249" s="771"/>
      <c r="U249" s="771"/>
      <c r="V249" s="771"/>
      <c r="W249" s="771"/>
      <c r="X249" s="771"/>
      <c r="Y249" s="771"/>
    </row>
    <row r="250" ht="14.25" spans="1:25">
      <c r="A250" s="771"/>
      <c r="B250" s="771"/>
      <c r="C250" s="772"/>
      <c r="D250" s="771"/>
      <c r="E250" s="771"/>
      <c r="F250" s="771"/>
      <c r="G250" s="771"/>
      <c r="H250" s="771"/>
      <c r="I250" s="771"/>
      <c r="J250" s="771"/>
      <c r="K250" s="771"/>
      <c r="L250" s="771"/>
      <c r="M250" s="771"/>
      <c r="N250" s="771"/>
      <c r="O250" s="771"/>
      <c r="P250" s="771"/>
      <c r="Q250" s="771"/>
      <c r="R250" s="771"/>
      <c r="S250" s="771"/>
      <c r="T250" s="771"/>
      <c r="U250" s="771"/>
      <c r="V250" s="771"/>
      <c r="W250" s="771"/>
      <c r="X250" s="771"/>
      <c r="Y250" s="771"/>
    </row>
    <row r="251" ht="14.25" spans="1:25">
      <c r="A251" s="771"/>
      <c r="B251" s="771"/>
      <c r="C251" s="772"/>
      <c r="D251" s="771"/>
      <c r="E251" s="771"/>
      <c r="F251" s="771"/>
      <c r="G251" s="771"/>
      <c r="H251" s="771"/>
      <c r="I251" s="771"/>
      <c r="J251" s="771"/>
      <c r="K251" s="771"/>
      <c r="L251" s="771"/>
      <c r="M251" s="771"/>
      <c r="N251" s="771"/>
      <c r="O251" s="771"/>
      <c r="P251" s="771"/>
      <c r="Q251" s="771"/>
      <c r="R251" s="771"/>
      <c r="S251" s="771"/>
      <c r="T251" s="771"/>
      <c r="U251" s="771"/>
      <c r="V251" s="771"/>
      <c r="W251" s="771"/>
      <c r="X251" s="771"/>
      <c r="Y251" s="771"/>
    </row>
    <row r="252" ht="14.25" spans="1:25">
      <c r="A252" s="771"/>
      <c r="B252" s="771"/>
      <c r="C252" s="772"/>
      <c r="D252" s="771"/>
      <c r="E252" s="771"/>
      <c r="F252" s="771"/>
      <c r="G252" s="771"/>
      <c r="H252" s="771"/>
      <c r="I252" s="771"/>
      <c r="J252" s="771"/>
      <c r="K252" s="771"/>
      <c r="L252" s="771"/>
      <c r="M252" s="771"/>
      <c r="N252" s="771"/>
      <c r="O252" s="771"/>
      <c r="P252" s="771"/>
      <c r="Q252" s="771"/>
      <c r="R252" s="771"/>
      <c r="S252" s="771"/>
      <c r="T252" s="771"/>
      <c r="U252" s="771"/>
      <c r="V252" s="771"/>
      <c r="W252" s="771"/>
      <c r="X252" s="771"/>
      <c r="Y252" s="771"/>
    </row>
    <row r="253" ht="14.25" spans="1:25">
      <c r="A253" s="771"/>
      <c r="B253" s="771"/>
      <c r="C253" s="772"/>
      <c r="D253" s="771"/>
      <c r="E253" s="771"/>
      <c r="F253" s="771"/>
      <c r="G253" s="771"/>
      <c r="H253" s="771"/>
      <c r="I253" s="771"/>
      <c r="J253" s="771"/>
      <c r="K253" s="771"/>
      <c r="L253" s="771"/>
      <c r="M253" s="771"/>
      <c r="N253" s="771"/>
      <c r="O253" s="771"/>
      <c r="P253" s="771"/>
      <c r="Q253" s="771"/>
      <c r="R253" s="771"/>
      <c r="S253" s="771"/>
      <c r="T253" s="771"/>
      <c r="U253" s="771"/>
      <c r="V253" s="771"/>
      <c r="W253" s="771"/>
      <c r="X253" s="771"/>
      <c r="Y253" s="771"/>
    </row>
    <row r="254" ht="14.25" spans="1:25">
      <c r="A254" s="771"/>
      <c r="B254" s="771"/>
      <c r="C254" s="772"/>
      <c r="D254" s="771"/>
      <c r="E254" s="771"/>
      <c r="F254" s="771"/>
      <c r="G254" s="771"/>
      <c r="H254" s="771"/>
      <c r="I254" s="771"/>
      <c r="J254" s="771"/>
      <c r="K254" s="771"/>
      <c r="L254" s="771"/>
      <c r="M254" s="771"/>
      <c r="N254" s="771"/>
      <c r="O254" s="771"/>
      <c r="P254" s="771"/>
      <c r="Q254" s="771"/>
      <c r="R254" s="771"/>
      <c r="S254" s="771"/>
      <c r="T254" s="771"/>
      <c r="U254" s="771"/>
      <c r="V254" s="771"/>
      <c r="W254" s="771"/>
      <c r="X254" s="771"/>
      <c r="Y254" s="771"/>
    </row>
    <row r="255" ht="14.25" spans="1:25">
      <c r="A255" s="771"/>
      <c r="B255" s="771"/>
      <c r="C255" s="772"/>
      <c r="D255" s="771"/>
      <c r="E255" s="771"/>
      <c r="F255" s="771"/>
      <c r="G255" s="771"/>
      <c r="H255" s="771"/>
      <c r="I255" s="771"/>
      <c r="J255" s="771"/>
      <c r="K255" s="771"/>
      <c r="L255" s="771"/>
      <c r="M255" s="771"/>
      <c r="N255" s="771"/>
      <c r="O255" s="771"/>
      <c r="P255" s="771"/>
      <c r="Q255" s="771"/>
      <c r="R255" s="771"/>
      <c r="S255" s="771"/>
      <c r="T255" s="771"/>
      <c r="U255" s="771"/>
      <c r="V255" s="771"/>
      <c r="W255" s="771"/>
      <c r="X255" s="771"/>
      <c r="Y255" s="771"/>
    </row>
    <row r="256" ht="14.25" spans="1:25">
      <c r="A256" s="771"/>
      <c r="B256" s="771"/>
      <c r="C256" s="772"/>
      <c r="D256" s="771"/>
      <c r="E256" s="771"/>
      <c r="F256" s="771"/>
      <c r="G256" s="771"/>
      <c r="H256" s="771"/>
      <c r="I256" s="771"/>
      <c r="J256" s="771"/>
      <c r="K256" s="771"/>
      <c r="L256" s="771"/>
      <c r="M256" s="771"/>
      <c r="N256" s="771"/>
      <c r="O256" s="771"/>
      <c r="P256" s="771"/>
      <c r="Q256" s="771"/>
      <c r="R256" s="771"/>
      <c r="S256" s="771"/>
      <c r="T256" s="771"/>
      <c r="U256" s="771"/>
      <c r="V256" s="771"/>
      <c r="W256" s="771"/>
      <c r="X256" s="771"/>
      <c r="Y256" s="771"/>
    </row>
    <row r="257" ht="14.25" spans="1:25">
      <c r="A257" s="771"/>
      <c r="B257" s="771"/>
      <c r="C257" s="772"/>
      <c r="D257" s="771"/>
      <c r="E257" s="771"/>
      <c r="F257" s="771"/>
      <c r="G257" s="771"/>
      <c r="H257" s="771"/>
      <c r="I257" s="771"/>
      <c r="J257" s="771"/>
      <c r="K257" s="771"/>
      <c r="L257" s="771"/>
      <c r="M257" s="771"/>
      <c r="N257" s="771"/>
      <c r="O257" s="771"/>
      <c r="P257" s="771"/>
      <c r="Q257" s="771"/>
      <c r="R257" s="771"/>
      <c r="S257" s="771"/>
      <c r="T257" s="771"/>
      <c r="U257" s="771"/>
      <c r="V257" s="771"/>
      <c r="W257" s="771"/>
      <c r="X257" s="771"/>
      <c r="Y257" s="771"/>
    </row>
    <row r="258" ht="14.25" spans="1:25">
      <c r="A258" s="771"/>
      <c r="B258" s="771"/>
      <c r="C258" s="772"/>
      <c r="D258" s="771"/>
      <c r="E258" s="771"/>
      <c r="F258" s="771"/>
      <c r="G258" s="771"/>
      <c r="H258" s="771"/>
      <c r="I258" s="771"/>
      <c r="J258" s="771"/>
      <c r="K258" s="771"/>
      <c r="L258" s="771"/>
      <c r="M258" s="771"/>
      <c r="N258" s="771"/>
      <c r="O258" s="771"/>
      <c r="P258" s="771"/>
      <c r="Q258" s="771"/>
      <c r="R258" s="771"/>
      <c r="S258" s="771"/>
      <c r="T258" s="771"/>
      <c r="U258" s="771"/>
      <c r="V258" s="771"/>
      <c r="W258" s="771"/>
      <c r="X258" s="771"/>
      <c r="Y258" s="771"/>
    </row>
    <row r="259" ht="14.25" spans="1:25">
      <c r="A259" s="771"/>
      <c r="B259" s="771"/>
      <c r="C259" s="772"/>
      <c r="D259" s="771"/>
      <c r="E259" s="771"/>
      <c r="F259" s="771"/>
      <c r="G259" s="771"/>
      <c r="H259" s="771"/>
      <c r="I259" s="771"/>
      <c r="J259" s="771"/>
      <c r="K259" s="771"/>
      <c r="L259" s="771"/>
      <c r="M259" s="771"/>
      <c r="N259" s="771"/>
      <c r="O259" s="771"/>
      <c r="P259" s="771"/>
      <c r="Q259" s="771"/>
      <c r="R259" s="771"/>
      <c r="S259" s="771"/>
      <c r="T259" s="771"/>
      <c r="U259" s="771"/>
      <c r="V259" s="771"/>
      <c r="W259" s="771"/>
      <c r="X259" s="771"/>
      <c r="Y259" s="771"/>
    </row>
    <row r="260" ht="14.25" spans="1:25">
      <c r="A260" s="771"/>
      <c r="B260" s="771"/>
      <c r="C260" s="772"/>
      <c r="D260" s="771"/>
      <c r="E260" s="771"/>
      <c r="F260" s="771"/>
      <c r="G260" s="771"/>
      <c r="H260" s="771"/>
      <c r="I260" s="771"/>
      <c r="J260" s="771"/>
      <c r="K260" s="771"/>
      <c r="L260" s="771"/>
      <c r="M260" s="771"/>
      <c r="N260" s="771"/>
      <c r="O260" s="771"/>
      <c r="P260" s="771"/>
      <c r="Q260" s="771"/>
      <c r="R260" s="771"/>
      <c r="S260" s="771"/>
      <c r="T260" s="771"/>
      <c r="U260" s="771"/>
      <c r="V260" s="771"/>
      <c r="W260" s="771"/>
      <c r="X260" s="771"/>
      <c r="Y260" s="771"/>
    </row>
    <row r="261" ht="14.25" spans="1:25">
      <c r="A261" s="771"/>
      <c r="B261" s="771"/>
      <c r="C261" s="772"/>
      <c r="D261" s="771"/>
      <c r="E261" s="771"/>
      <c r="F261" s="771"/>
      <c r="G261" s="771"/>
      <c r="H261" s="771"/>
      <c r="I261" s="771"/>
      <c r="J261" s="771"/>
      <c r="K261" s="771"/>
      <c r="L261" s="771"/>
      <c r="M261" s="771"/>
      <c r="N261" s="771"/>
      <c r="O261" s="771"/>
      <c r="P261" s="771"/>
      <c r="Q261" s="771"/>
      <c r="R261" s="771"/>
      <c r="S261" s="771"/>
      <c r="T261" s="771"/>
      <c r="U261" s="771"/>
      <c r="V261" s="771"/>
      <c r="W261" s="771"/>
      <c r="X261" s="771"/>
      <c r="Y261" s="771"/>
    </row>
    <row r="262" ht="14.25" spans="1:25">
      <c r="A262" s="771"/>
      <c r="B262" s="771"/>
      <c r="C262" s="772"/>
      <c r="D262" s="771"/>
      <c r="E262" s="771"/>
      <c r="F262" s="771"/>
      <c r="G262" s="771"/>
      <c r="H262" s="771"/>
      <c r="I262" s="771"/>
      <c r="J262" s="771"/>
      <c r="K262" s="771"/>
      <c r="L262" s="771"/>
      <c r="M262" s="771"/>
      <c r="N262" s="771"/>
      <c r="O262" s="771"/>
      <c r="P262" s="771"/>
      <c r="Q262" s="771"/>
      <c r="R262" s="771"/>
      <c r="S262" s="771"/>
      <c r="T262" s="771"/>
      <c r="U262" s="771"/>
      <c r="V262" s="771"/>
      <c r="W262" s="771"/>
      <c r="X262" s="771"/>
      <c r="Y262" s="771"/>
    </row>
    <row r="263" ht="14.25" spans="1:25">
      <c r="A263" s="771"/>
      <c r="B263" s="771"/>
      <c r="C263" s="772"/>
      <c r="D263" s="771"/>
      <c r="E263" s="771"/>
      <c r="F263" s="771"/>
      <c r="G263" s="771"/>
      <c r="H263" s="771"/>
      <c r="I263" s="771"/>
      <c r="J263" s="771"/>
      <c r="K263" s="771"/>
      <c r="L263" s="771"/>
      <c r="M263" s="771"/>
      <c r="N263" s="771"/>
      <c r="O263" s="771"/>
      <c r="P263" s="771"/>
      <c r="Q263" s="771"/>
      <c r="R263" s="771"/>
      <c r="S263" s="771"/>
      <c r="T263" s="771"/>
      <c r="U263" s="771"/>
      <c r="V263" s="771"/>
      <c r="W263" s="771"/>
      <c r="X263" s="771"/>
      <c r="Y263" s="771"/>
    </row>
    <row r="264" ht="14.25" spans="1:25">
      <c r="A264" s="771"/>
      <c r="B264" s="771"/>
      <c r="C264" s="772"/>
      <c r="D264" s="771"/>
      <c r="E264" s="771"/>
      <c r="F264" s="771"/>
      <c r="G264" s="771"/>
      <c r="H264" s="771"/>
      <c r="I264" s="771"/>
      <c r="J264" s="771"/>
      <c r="K264" s="771"/>
      <c r="L264" s="771"/>
      <c r="M264" s="771"/>
      <c r="N264" s="771"/>
      <c r="O264" s="771"/>
      <c r="P264" s="771"/>
      <c r="Q264" s="771"/>
      <c r="R264" s="771"/>
      <c r="S264" s="771"/>
      <c r="T264" s="771"/>
      <c r="U264" s="771"/>
      <c r="V264" s="771"/>
      <c r="W264" s="771"/>
      <c r="X264" s="771"/>
      <c r="Y264" s="771"/>
    </row>
    <row r="265" ht="14.25" spans="1:25">
      <c r="A265" s="771"/>
      <c r="B265" s="771"/>
      <c r="C265" s="772"/>
      <c r="D265" s="771"/>
      <c r="E265" s="771"/>
      <c r="F265" s="771"/>
      <c r="G265" s="771"/>
      <c r="H265" s="771"/>
      <c r="I265" s="771"/>
      <c r="J265" s="771"/>
      <c r="K265" s="771"/>
      <c r="L265" s="771"/>
      <c r="M265" s="771"/>
      <c r="N265" s="771"/>
      <c r="O265" s="771"/>
      <c r="P265" s="771"/>
      <c r="Q265" s="771"/>
      <c r="R265" s="771"/>
      <c r="S265" s="771"/>
      <c r="T265" s="771"/>
      <c r="U265" s="771"/>
      <c r="V265" s="771"/>
      <c r="W265" s="771"/>
      <c r="X265" s="771"/>
      <c r="Y265" s="771"/>
    </row>
    <row r="266" ht="14.25" spans="1:25">
      <c r="A266" s="771"/>
      <c r="B266" s="771"/>
      <c r="C266" s="772"/>
      <c r="D266" s="771"/>
      <c r="E266" s="771"/>
      <c r="F266" s="771"/>
      <c r="G266" s="771"/>
      <c r="H266" s="771"/>
      <c r="I266" s="771"/>
      <c r="J266" s="771"/>
      <c r="K266" s="771"/>
      <c r="L266" s="771"/>
      <c r="M266" s="771"/>
      <c r="N266" s="771"/>
      <c r="O266" s="771"/>
      <c r="P266" s="771"/>
      <c r="Q266" s="771"/>
      <c r="R266" s="771"/>
      <c r="S266" s="771"/>
      <c r="T266" s="771"/>
      <c r="U266" s="771"/>
      <c r="V266" s="771"/>
      <c r="W266" s="771"/>
      <c r="X266" s="771"/>
      <c r="Y266" s="771"/>
    </row>
    <row r="267" ht="14.25" spans="1:25">
      <c r="A267" s="771"/>
      <c r="B267" s="771"/>
      <c r="C267" s="772"/>
      <c r="D267" s="771"/>
      <c r="E267" s="771"/>
      <c r="F267" s="771"/>
      <c r="G267" s="771"/>
      <c r="H267" s="771"/>
      <c r="I267" s="771"/>
      <c r="J267" s="771"/>
      <c r="K267" s="771"/>
      <c r="L267" s="771"/>
      <c r="M267" s="771"/>
      <c r="N267" s="771"/>
      <c r="O267" s="771"/>
      <c r="P267" s="771"/>
      <c r="Q267" s="771"/>
      <c r="R267" s="771"/>
      <c r="S267" s="771"/>
      <c r="T267" s="771"/>
      <c r="U267" s="771"/>
      <c r="V267" s="771"/>
      <c r="W267" s="771"/>
      <c r="X267" s="771"/>
      <c r="Y267" s="771"/>
    </row>
    <row r="268" ht="14.25" spans="1:25">
      <c r="A268" s="771"/>
      <c r="B268" s="771"/>
      <c r="C268" s="772"/>
      <c r="D268" s="771"/>
      <c r="E268" s="771"/>
      <c r="F268" s="771"/>
      <c r="G268" s="771"/>
      <c r="H268" s="771"/>
      <c r="I268" s="771"/>
      <c r="J268" s="771"/>
      <c r="K268" s="771"/>
      <c r="L268" s="771"/>
      <c r="M268" s="771"/>
      <c r="N268" s="771"/>
      <c r="O268" s="771"/>
      <c r="P268" s="771"/>
      <c r="Q268" s="771"/>
      <c r="R268" s="771"/>
      <c r="S268" s="771"/>
      <c r="T268" s="771"/>
      <c r="U268" s="771"/>
      <c r="V268" s="771"/>
      <c r="W268" s="771"/>
      <c r="X268" s="771"/>
      <c r="Y268" s="771"/>
    </row>
    <row r="269" ht="14.25" spans="1:25">
      <c r="A269" s="771"/>
      <c r="B269" s="771"/>
      <c r="C269" s="772"/>
      <c r="D269" s="771"/>
      <c r="E269" s="771"/>
      <c r="F269" s="771"/>
      <c r="G269" s="771"/>
      <c r="H269" s="771"/>
      <c r="I269" s="771"/>
      <c r="J269" s="771"/>
      <c r="K269" s="771"/>
      <c r="L269" s="771"/>
      <c r="M269" s="771"/>
      <c r="N269" s="771"/>
      <c r="O269" s="771"/>
      <c r="P269" s="771"/>
      <c r="Q269" s="771"/>
      <c r="R269" s="771"/>
      <c r="S269" s="771"/>
      <c r="T269" s="771"/>
      <c r="U269" s="771"/>
      <c r="V269" s="771"/>
      <c r="W269" s="771"/>
      <c r="X269" s="771"/>
      <c r="Y269" s="771"/>
    </row>
    <row r="270" ht="14.25" spans="1:25">
      <c r="A270" s="771"/>
      <c r="B270" s="771"/>
      <c r="C270" s="772"/>
      <c r="D270" s="771"/>
      <c r="E270" s="771"/>
      <c r="F270" s="771"/>
      <c r="G270" s="771"/>
      <c r="H270" s="771"/>
      <c r="I270" s="771"/>
      <c r="J270" s="771"/>
      <c r="K270" s="771"/>
      <c r="L270" s="771"/>
      <c r="M270" s="771"/>
      <c r="N270" s="771"/>
      <c r="O270" s="771"/>
      <c r="P270" s="771"/>
      <c r="Q270" s="771"/>
      <c r="R270" s="771"/>
      <c r="S270" s="771"/>
      <c r="T270" s="771"/>
      <c r="U270" s="771"/>
      <c r="V270" s="771"/>
      <c r="W270" s="771"/>
      <c r="X270" s="771"/>
      <c r="Y270" s="771"/>
    </row>
    <row r="271" ht="14.25" spans="1:25">
      <c r="A271" s="771"/>
      <c r="B271" s="771"/>
      <c r="C271" s="772"/>
      <c r="D271" s="771"/>
      <c r="E271" s="771"/>
      <c r="F271" s="771"/>
      <c r="G271" s="771"/>
      <c r="H271" s="771"/>
      <c r="I271" s="771"/>
      <c r="J271" s="771"/>
      <c r="K271" s="771"/>
      <c r="L271" s="771"/>
      <c r="M271" s="771"/>
      <c r="N271" s="771"/>
      <c r="O271" s="771"/>
      <c r="P271" s="771"/>
      <c r="Q271" s="771"/>
      <c r="R271" s="771"/>
      <c r="S271" s="771"/>
      <c r="T271" s="771"/>
      <c r="U271" s="771"/>
      <c r="V271" s="771"/>
      <c r="W271" s="771"/>
      <c r="X271" s="771"/>
      <c r="Y271" s="771"/>
    </row>
    <row r="272" ht="14.25" spans="1:25">
      <c r="A272" s="771"/>
      <c r="B272" s="771"/>
      <c r="C272" s="772"/>
      <c r="D272" s="771"/>
      <c r="E272" s="771"/>
      <c r="F272" s="771"/>
      <c r="G272" s="771"/>
      <c r="H272" s="771"/>
      <c r="I272" s="771"/>
      <c r="J272" s="771"/>
      <c r="K272" s="771"/>
      <c r="L272" s="771"/>
      <c r="M272" s="771"/>
      <c r="N272" s="771"/>
      <c r="O272" s="771"/>
      <c r="P272" s="771"/>
      <c r="Q272" s="771"/>
      <c r="R272" s="771"/>
      <c r="S272" s="771"/>
      <c r="T272" s="771"/>
      <c r="U272" s="771"/>
      <c r="V272" s="771"/>
      <c r="W272" s="771"/>
      <c r="X272" s="771"/>
      <c r="Y272" s="771"/>
    </row>
    <row r="273" ht="14.25" spans="1:25">
      <c r="A273" s="771"/>
      <c r="B273" s="771"/>
      <c r="C273" s="772"/>
      <c r="D273" s="771"/>
      <c r="E273" s="771"/>
      <c r="F273" s="771"/>
      <c r="G273" s="771"/>
      <c r="H273" s="771"/>
      <c r="I273" s="771"/>
      <c r="J273" s="771"/>
      <c r="K273" s="771"/>
      <c r="L273" s="771"/>
      <c r="M273" s="771"/>
      <c r="N273" s="771"/>
      <c r="O273" s="771"/>
      <c r="P273" s="771"/>
      <c r="Q273" s="771"/>
      <c r="R273" s="771"/>
      <c r="S273" s="771"/>
      <c r="T273" s="771"/>
      <c r="U273" s="771"/>
      <c r="V273" s="771"/>
      <c r="W273" s="771"/>
      <c r="X273" s="771"/>
      <c r="Y273" s="771"/>
    </row>
    <row r="274" ht="14.25" spans="1:25">
      <c r="A274" s="771"/>
      <c r="B274" s="771"/>
      <c r="C274" s="772"/>
      <c r="D274" s="771"/>
      <c r="E274" s="771"/>
      <c r="F274" s="771"/>
      <c r="G274" s="771"/>
      <c r="H274" s="771"/>
      <c r="I274" s="771"/>
      <c r="J274" s="771"/>
      <c r="K274" s="771"/>
      <c r="L274" s="771"/>
      <c r="M274" s="771"/>
      <c r="N274" s="771"/>
      <c r="O274" s="771"/>
      <c r="P274" s="771"/>
      <c r="Q274" s="771"/>
      <c r="R274" s="771"/>
      <c r="S274" s="771"/>
      <c r="T274" s="771"/>
      <c r="U274" s="771"/>
      <c r="V274" s="771"/>
      <c r="W274" s="771"/>
      <c r="X274" s="771"/>
      <c r="Y274" s="771"/>
    </row>
    <row r="275" ht="14.25" spans="1:25">
      <c r="A275" s="771"/>
      <c r="B275" s="771"/>
      <c r="C275" s="772"/>
      <c r="D275" s="771"/>
      <c r="E275" s="771"/>
      <c r="F275" s="771"/>
      <c r="G275" s="771"/>
      <c r="H275" s="771"/>
      <c r="I275" s="771"/>
      <c r="J275" s="771"/>
      <c r="K275" s="771"/>
      <c r="L275" s="771"/>
      <c r="M275" s="771"/>
      <c r="N275" s="771"/>
      <c r="O275" s="771"/>
      <c r="P275" s="771"/>
      <c r="Q275" s="771"/>
      <c r="R275" s="771"/>
      <c r="S275" s="771"/>
      <c r="T275" s="771"/>
      <c r="U275" s="771"/>
      <c r="V275" s="771"/>
      <c r="W275" s="771"/>
      <c r="X275" s="771"/>
      <c r="Y275" s="771"/>
    </row>
    <row r="276" ht="14.25" spans="1:25">
      <c r="A276" s="771"/>
      <c r="B276" s="771"/>
      <c r="C276" s="772"/>
      <c r="D276" s="771"/>
      <c r="E276" s="771"/>
      <c r="F276" s="771"/>
      <c r="G276" s="771"/>
      <c r="H276" s="771"/>
      <c r="I276" s="771"/>
      <c r="J276" s="771"/>
      <c r="K276" s="771"/>
      <c r="L276" s="771"/>
      <c r="M276" s="771"/>
      <c r="N276" s="771"/>
      <c r="O276" s="771"/>
      <c r="P276" s="771"/>
      <c r="Q276" s="771"/>
      <c r="R276" s="771"/>
      <c r="S276" s="771"/>
      <c r="T276" s="771"/>
      <c r="U276" s="771"/>
      <c r="V276" s="771"/>
      <c r="W276" s="771"/>
      <c r="X276" s="771"/>
      <c r="Y276" s="771"/>
    </row>
    <row r="277" ht="14.25" spans="1:25">
      <c r="A277" s="771"/>
      <c r="B277" s="771"/>
      <c r="C277" s="772"/>
      <c r="D277" s="771"/>
      <c r="E277" s="771"/>
      <c r="F277" s="771"/>
      <c r="G277" s="771"/>
      <c r="H277" s="771"/>
      <c r="I277" s="771"/>
      <c r="J277" s="771"/>
      <c r="K277" s="771"/>
      <c r="L277" s="771"/>
      <c r="M277" s="771"/>
      <c r="N277" s="771"/>
      <c r="O277" s="771"/>
      <c r="P277" s="771"/>
      <c r="Q277" s="771"/>
      <c r="R277" s="771"/>
      <c r="S277" s="771"/>
      <c r="T277" s="771"/>
      <c r="U277" s="771"/>
      <c r="V277" s="771"/>
      <c r="W277" s="771"/>
      <c r="X277" s="771"/>
      <c r="Y277" s="771"/>
    </row>
    <row r="278" ht="14.25" spans="1:25">
      <c r="A278" s="771"/>
      <c r="B278" s="771"/>
      <c r="C278" s="772"/>
      <c r="D278" s="771"/>
      <c r="E278" s="771"/>
      <c r="F278" s="771"/>
      <c r="G278" s="771"/>
      <c r="H278" s="771"/>
      <c r="I278" s="771"/>
      <c r="J278" s="771"/>
      <c r="K278" s="771"/>
      <c r="L278" s="771"/>
      <c r="M278" s="771"/>
      <c r="N278" s="771"/>
      <c r="O278" s="771"/>
      <c r="P278" s="771"/>
      <c r="Q278" s="771"/>
      <c r="R278" s="771"/>
      <c r="S278" s="771"/>
      <c r="T278" s="771"/>
      <c r="U278" s="771"/>
      <c r="V278" s="771"/>
      <c r="W278" s="771"/>
      <c r="X278" s="771"/>
      <c r="Y278" s="771"/>
    </row>
    <row r="279" ht="14.25" spans="1:25">
      <c r="A279" s="771"/>
      <c r="B279" s="771"/>
      <c r="C279" s="772"/>
      <c r="D279" s="771"/>
      <c r="E279" s="771"/>
      <c r="F279" s="771"/>
      <c r="G279" s="771"/>
      <c r="H279" s="771"/>
      <c r="I279" s="771"/>
      <c r="J279" s="771"/>
      <c r="K279" s="771"/>
      <c r="L279" s="771"/>
      <c r="M279" s="771"/>
      <c r="N279" s="771"/>
      <c r="O279" s="771"/>
      <c r="P279" s="771"/>
      <c r="Q279" s="771"/>
      <c r="R279" s="771"/>
      <c r="S279" s="771"/>
      <c r="T279" s="771"/>
      <c r="U279" s="771"/>
      <c r="V279" s="771"/>
      <c r="W279" s="771"/>
      <c r="X279" s="771"/>
      <c r="Y279" s="771"/>
    </row>
    <row r="280" ht="14.25" spans="1:25">
      <c r="A280" s="771"/>
      <c r="B280" s="771"/>
      <c r="C280" s="772"/>
      <c r="D280" s="771"/>
      <c r="E280" s="771"/>
      <c r="F280" s="771"/>
      <c r="G280" s="771"/>
      <c r="H280" s="771"/>
      <c r="I280" s="771"/>
      <c r="J280" s="771"/>
      <c r="K280" s="771"/>
      <c r="L280" s="771"/>
      <c r="M280" s="771"/>
      <c r="N280" s="771"/>
      <c r="O280" s="771"/>
      <c r="P280" s="771"/>
      <c r="Q280" s="771"/>
      <c r="R280" s="771"/>
      <c r="S280" s="771"/>
      <c r="T280" s="771"/>
      <c r="U280" s="771"/>
      <c r="V280" s="771"/>
      <c r="W280" s="771"/>
      <c r="X280" s="771"/>
      <c r="Y280" s="771"/>
    </row>
    <row r="281" ht="14.25" spans="1:25">
      <c r="A281" s="771"/>
      <c r="B281" s="771"/>
      <c r="C281" s="772"/>
      <c r="D281" s="771"/>
      <c r="E281" s="771"/>
      <c r="F281" s="771"/>
      <c r="G281" s="771"/>
      <c r="H281" s="771"/>
      <c r="I281" s="771"/>
      <c r="J281" s="771"/>
      <c r="K281" s="771"/>
      <c r="L281" s="771"/>
      <c r="M281" s="771"/>
      <c r="N281" s="771"/>
      <c r="O281" s="771"/>
      <c r="P281" s="771"/>
      <c r="Q281" s="771"/>
      <c r="R281" s="771"/>
      <c r="S281" s="771"/>
      <c r="T281" s="771"/>
      <c r="U281" s="771"/>
      <c r="V281" s="771"/>
      <c r="W281" s="771"/>
      <c r="X281" s="771"/>
      <c r="Y281" s="771"/>
    </row>
    <row r="282" ht="14.25" spans="1:25">
      <c r="A282" s="771"/>
      <c r="B282" s="771"/>
      <c r="C282" s="772"/>
      <c r="D282" s="771"/>
      <c r="E282" s="771"/>
      <c r="F282" s="771"/>
      <c r="G282" s="771"/>
      <c r="H282" s="771"/>
      <c r="I282" s="771"/>
      <c r="J282" s="771"/>
      <c r="K282" s="771"/>
      <c r="L282" s="771"/>
      <c r="M282" s="771"/>
      <c r="N282" s="771"/>
      <c r="O282" s="771"/>
      <c r="P282" s="771"/>
      <c r="Q282" s="771"/>
      <c r="R282" s="771"/>
      <c r="S282" s="771"/>
      <c r="T282" s="771"/>
      <c r="U282" s="771"/>
      <c r="V282" s="771"/>
      <c r="W282" s="771"/>
      <c r="X282" s="771"/>
      <c r="Y282" s="771"/>
    </row>
    <row r="283" ht="14.25" spans="1:25">
      <c r="A283" s="771"/>
      <c r="B283" s="771"/>
      <c r="C283" s="772"/>
      <c r="D283" s="771"/>
      <c r="E283" s="771"/>
      <c r="F283" s="771"/>
      <c r="G283" s="771"/>
      <c r="H283" s="771"/>
      <c r="I283" s="771"/>
      <c r="J283" s="771"/>
      <c r="K283" s="771"/>
      <c r="L283" s="771"/>
      <c r="M283" s="771"/>
      <c r="N283" s="771"/>
      <c r="O283" s="771"/>
      <c r="P283" s="771"/>
      <c r="Q283" s="771"/>
      <c r="R283" s="771"/>
      <c r="S283" s="771"/>
      <c r="T283" s="771"/>
      <c r="U283" s="771"/>
      <c r="V283" s="771"/>
      <c r="W283" s="771"/>
      <c r="X283" s="771"/>
      <c r="Y283" s="771"/>
    </row>
    <row r="284" ht="14.25" spans="1:25">
      <c r="A284" s="771"/>
      <c r="B284" s="771"/>
      <c r="C284" s="772"/>
      <c r="D284" s="771"/>
      <c r="E284" s="771"/>
      <c r="F284" s="771"/>
      <c r="G284" s="771"/>
      <c r="H284" s="771"/>
      <c r="I284" s="771"/>
      <c r="J284" s="771"/>
      <c r="K284" s="771"/>
      <c r="L284" s="771"/>
      <c r="M284" s="771"/>
      <c r="N284" s="771"/>
      <c r="O284" s="771"/>
      <c r="P284" s="771"/>
      <c r="Q284" s="771"/>
      <c r="R284" s="771"/>
      <c r="S284" s="771"/>
      <c r="T284" s="771"/>
      <c r="U284" s="771"/>
      <c r="V284" s="771"/>
      <c r="W284" s="771"/>
      <c r="X284" s="771"/>
      <c r="Y284" s="771"/>
    </row>
    <row r="285" ht="14.25" spans="1:25">
      <c r="A285" s="771"/>
      <c r="B285" s="771"/>
      <c r="C285" s="772"/>
      <c r="D285" s="771"/>
      <c r="E285" s="771"/>
      <c r="F285" s="771"/>
      <c r="G285" s="771"/>
      <c r="H285" s="771"/>
      <c r="I285" s="771"/>
      <c r="J285" s="771"/>
      <c r="K285" s="771"/>
      <c r="L285" s="771"/>
      <c r="M285" s="771"/>
      <c r="N285" s="771"/>
      <c r="O285" s="771"/>
      <c r="P285" s="771"/>
      <c r="Q285" s="771"/>
      <c r="R285" s="771"/>
      <c r="S285" s="771"/>
      <c r="T285" s="771"/>
      <c r="U285" s="771"/>
      <c r="V285" s="771"/>
      <c r="W285" s="771"/>
      <c r="X285" s="771"/>
      <c r="Y285" s="771"/>
    </row>
    <row r="286" ht="14.25" spans="1:25">
      <c r="A286" s="771"/>
      <c r="B286" s="771"/>
      <c r="C286" s="772"/>
      <c r="D286" s="771"/>
      <c r="E286" s="771"/>
      <c r="F286" s="771"/>
      <c r="G286" s="771"/>
      <c r="H286" s="771"/>
      <c r="I286" s="771"/>
      <c r="J286" s="771"/>
      <c r="K286" s="771"/>
      <c r="L286" s="771"/>
      <c r="M286" s="771"/>
      <c r="N286" s="771"/>
      <c r="O286" s="771"/>
      <c r="P286" s="771"/>
      <c r="Q286" s="771"/>
      <c r="R286" s="771"/>
      <c r="S286" s="771"/>
      <c r="T286" s="771"/>
      <c r="U286" s="771"/>
      <c r="V286" s="771"/>
      <c r="W286" s="771"/>
      <c r="X286" s="771"/>
      <c r="Y286" s="771"/>
    </row>
    <row r="287" ht="14.25" spans="1:25">
      <c r="A287" s="771"/>
      <c r="B287" s="771"/>
      <c r="C287" s="772"/>
      <c r="D287" s="771"/>
      <c r="E287" s="771"/>
      <c r="F287" s="771"/>
      <c r="G287" s="771"/>
      <c r="H287" s="771"/>
      <c r="I287" s="771"/>
      <c r="J287" s="771"/>
      <c r="K287" s="771"/>
      <c r="L287" s="771"/>
      <c r="M287" s="771"/>
      <c r="N287" s="771"/>
      <c r="O287" s="771"/>
      <c r="P287" s="771"/>
      <c r="Q287" s="771"/>
      <c r="R287" s="771"/>
      <c r="S287" s="771"/>
      <c r="T287" s="771"/>
      <c r="U287" s="771"/>
      <c r="V287" s="771"/>
      <c r="W287" s="771"/>
      <c r="X287" s="771"/>
      <c r="Y287" s="771"/>
    </row>
    <row r="288" ht="14.25" spans="1:25">
      <c r="A288" s="771"/>
      <c r="B288" s="771"/>
      <c r="C288" s="772"/>
      <c r="D288" s="771"/>
      <c r="E288" s="771"/>
      <c r="F288" s="771"/>
      <c r="G288" s="771"/>
      <c r="H288" s="771"/>
      <c r="I288" s="771"/>
      <c r="J288" s="771"/>
      <c r="K288" s="771"/>
      <c r="L288" s="771"/>
      <c r="M288" s="771"/>
      <c r="N288" s="771"/>
      <c r="O288" s="771"/>
      <c r="P288" s="771"/>
      <c r="Q288" s="771"/>
      <c r="R288" s="771"/>
      <c r="S288" s="771"/>
      <c r="T288" s="771"/>
      <c r="U288" s="771"/>
      <c r="V288" s="771"/>
      <c r="W288" s="771"/>
      <c r="X288" s="771"/>
      <c r="Y288" s="771"/>
    </row>
    <row r="289" ht="14.25" spans="1:25">
      <c r="A289" s="771"/>
      <c r="B289" s="771"/>
      <c r="C289" s="772"/>
      <c r="D289" s="771"/>
      <c r="E289" s="771"/>
      <c r="F289" s="771"/>
      <c r="G289" s="771"/>
      <c r="H289" s="771"/>
      <c r="I289" s="771"/>
      <c r="J289" s="771"/>
      <c r="K289" s="771"/>
      <c r="L289" s="771"/>
      <c r="M289" s="771"/>
      <c r="N289" s="771"/>
      <c r="O289" s="771"/>
      <c r="P289" s="771"/>
      <c r="Q289" s="771"/>
      <c r="R289" s="771"/>
      <c r="S289" s="771"/>
      <c r="T289" s="771"/>
      <c r="U289" s="771"/>
      <c r="V289" s="771"/>
      <c r="W289" s="771"/>
      <c r="X289" s="771"/>
      <c r="Y289" s="771"/>
    </row>
    <row r="290" ht="14.25" spans="1:25">
      <c r="A290" s="771"/>
      <c r="B290" s="771"/>
      <c r="C290" s="772"/>
      <c r="D290" s="771"/>
      <c r="E290" s="771"/>
      <c r="F290" s="771"/>
      <c r="G290" s="771"/>
      <c r="H290" s="771"/>
      <c r="I290" s="771"/>
      <c r="J290" s="771"/>
      <c r="K290" s="771"/>
      <c r="L290" s="771"/>
      <c r="M290" s="771"/>
      <c r="N290" s="771"/>
      <c r="O290" s="771"/>
      <c r="P290" s="771"/>
      <c r="Q290" s="771"/>
      <c r="R290" s="771"/>
      <c r="S290" s="771"/>
      <c r="T290" s="771"/>
      <c r="U290" s="771"/>
      <c r="V290" s="771"/>
      <c r="W290" s="771"/>
      <c r="X290" s="771"/>
      <c r="Y290" s="771"/>
    </row>
    <row r="291" ht="14.25" spans="1:25">
      <c r="A291" s="771"/>
      <c r="B291" s="771"/>
      <c r="C291" s="772"/>
      <c r="D291" s="771"/>
      <c r="E291" s="771"/>
      <c r="F291" s="771"/>
      <c r="G291" s="771"/>
      <c r="H291" s="771"/>
      <c r="I291" s="771"/>
      <c r="J291" s="771"/>
      <c r="K291" s="771"/>
      <c r="L291" s="771"/>
      <c r="M291" s="771"/>
      <c r="N291" s="771"/>
      <c r="O291" s="771"/>
      <c r="P291" s="771"/>
      <c r="Q291" s="771"/>
      <c r="R291" s="771"/>
      <c r="S291" s="771"/>
      <c r="T291" s="771"/>
      <c r="U291" s="771"/>
      <c r="V291" s="771"/>
      <c r="W291" s="771"/>
      <c r="X291" s="771"/>
      <c r="Y291" s="771"/>
    </row>
    <row r="292" ht="14.25" spans="1:25">
      <c r="A292" s="771"/>
      <c r="B292" s="771"/>
      <c r="C292" s="772"/>
      <c r="D292" s="771"/>
      <c r="E292" s="771"/>
      <c r="F292" s="771"/>
      <c r="G292" s="771"/>
      <c r="H292" s="771"/>
      <c r="I292" s="771"/>
      <c r="J292" s="771"/>
      <c r="K292" s="771"/>
      <c r="L292" s="771"/>
      <c r="M292" s="771"/>
      <c r="N292" s="771"/>
      <c r="O292" s="771"/>
      <c r="P292" s="771"/>
      <c r="Q292" s="771"/>
      <c r="R292" s="771"/>
      <c r="S292" s="771"/>
      <c r="T292" s="771"/>
      <c r="U292" s="771"/>
      <c r="V292" s="771"/>
      <c r="W292" s="771"/>
      <c r="X292" s="771"/>
      <c r="Y292" s="771"/>
    </row>
    <row r="293" ht="14.25" spans="1:25">
      <c r="A293" s="771"/>
      <c r="B293" s="771"/>
      <c r="C293" s="772"/>
      <c r="D293" s="771"/>
      <c r="E293" s="771"/>
      <c r="F293" s="771"/>
      <c r="G293" s="771"/>
      <c r="H293" s="771"/>
      <c r="I293" s="771"/>
      <c r="J293" s="771"/>
      <c r="K293" s="771"/>
      <c r="L293" s="771"/>
      <c r="M293" s="771"/>
      <c r="N293" s="771"/>
      <c r="O293" s="771"/>
      <c r="P293" s="771"/>
      <c r="Q293" s="771"/>
      <c r="R293" s="771"/>
      <c r="S293" s="771"/>
      <c r="T293" s="771"/>
      <c r="U293" s="771"/>
      <c r="V293" s="771"/>
      <c r="W293" s="771"/>
      <c r="X293" s="771"/>
      <c r="Y293" s="771"/>
    </row>
    <row r="294" ht="14.25" spans="1:25">
      <c r="A294" s="771"/>
      <c r="B294" s="771"/>
      <c r="C294" s="772"/>
      <c r="D294" s="771"/>
      <c r="E294" s="771"/>
      <c r="F294" s="771"/>
      <c r="G294" s="771"/>
      <c r="H294" s="771"/>
      <c r="I294" s="771"/>
      <c r="J294" s="771"/>
      <c r="K294" s="771"/>
      <c r="L294" s="771"/>
      <c r="M294" s="771"/>
      <c r="N294" s="771"/>
      <c r="O294" s="771"/>
      <c r="P294" s="771"/>
      <c r="Q294" s="771"/>
      <c r="R294" s="771"/>
      <c r="S294" s="771"/>
      <c r="T294" s="771"/>
      <c r="U294" s="771"/>
      <c r="V294" s="771"/>
      <c r="W294" s="771"/>
      <c r="X294" s="771"/>
      <c r="Y294" s="771"/>
    </row>
    <row r="295" ht="14.25" spans="1:25">
      <c r="A295" s="771"/>
      <c r="B295" s="771"/>
      <c r="C295" s="772"/>
      <c r="D295" s="771"/>
      <c r="E295" s="771"/>
      <c r="F295" s="771"/>
      <c r="G295" s="771"/>
      <c r="H295" s="771"/>
      <c r="I295" s="771"/>
      <c r="J295" s="771"/>
      <c r="K295" s="771"/>
      <c r="L295" s="771"/>
      <c r="M295" s="771"/>
      <c r="N295" s="771"/>
      <c r="O295" s="771"/>
      <c r="P295" s="771"/>
      <c r="Q295" s="771"/>
      <c r="R295" s="771"/>
      <c r="S295" s="771"/>
      <c r="T295" s="771"/>
      <c r="U295" s="771"/>
      <c r="V295" s="771"/>
      <c r="W295" s="771"/>
      <c r="X295" s="771"/>
      <c r="Y295" s="771"/>
    </row>
    <row r="296" ht="14.25" spans="1:25">
      <c r="A296" s="771"/>
      <c r="B296" s="771"/>
      <c r="C296" s="772"/>
      <c r="D296" s="771"/>
      <c r="E296" s="771"/>
      <c r="F296" s="771"/>
      <c r="G296" s="771"/>
      <c r="H296" s="771"/>
      <c r="I296" s="771"/>
      <c r="J296" s="771"/>
      <c r="K296" s="771"/>
      <c r="L296" s="771"/>
      <c r="M296" s="771"/>
      <c r="N296" s="771"/>
      <c r="O296" s="771"/>
      <c r="P296" s="771"/>
      <c r="Q296" s="771"/>
      <c r="R296" s="771"/>
      <c r="S296" s="771"/>
      <c r="T296" s="771"/>
      <c r="U296" s="771"/>
      <c r="V296" s="771"/>
      <c r="W296" s="771"/>
      <c r="X296" s="771"/>
      <c r="Y296" s="771"/>
    </row>
    <row r="297" ht="14.25" spans="1:25">
      <c r="A297" s="771"/>
      <c r="B297" s="771"/>
      <c r="C297" s="772"/>
      <c r="D297" s="771"/>
      <c r="E297" s="771"/>
      <c r="F297" s="771"/>
      <c r="G297" s="771"/>
      <c r="H297" s="771"/>
      <c r="I297" s="771"/>
      <c r="J297" s="771"/>
      <c r="K297" s="771"/>
      <c r="L297" s="771"/>
      <c r="M297" s="771"/>
      <c r="N297" s="771"/>
      <c r="O297" s="771"/>
      <c r="P297" s="771"/>
      <c r="Q297" s="771"/>
      <c r="R297" s="771"/>
      <c r="S297" s="771"/>
      <c r="T297" s="771"/>
      <c r="U297" s="771"/>
      <c r="V297" s="771"/>
      <c r="W297" s="771"/>
      <c r="X297" s="771"/>
      <c r="Y297" s="771"/>
    </row>
    <row r="298" ht="14.25" spans="1:25">
      <c r="A298" s="771"/>
      <c r="B298" s="771"/>
      <c r="C298" s="772"/>
      <c r="D298" s="771"/>
      <c r="E298" s="771"/>
      <c r="F298" s="771"/>
      <c r="G298" s="771"/>
      <c r="H298" s="771"/>
      <c r="I298" s="771"/>
      <c r="J298" s="771"/>
      <c r="K298" s="771"/>
      <c r="L298" s="771"/>
      <c r="M298" s="771"/>
      <c r="N298" s="771"/>
      <c r="O298" s="771"/>
      <c r="P298" s="771"/>
      <c r="Q298" s="771"/>
      <c r="R298" s="771"/>
      <c r="S298" s="771"/>
      <c r="T298" s="771"/>
      <c r="U298" s="771"/>
      <c r="V298" s="771"/>
      <c r="W298" s="771"/>
      <c r="X298" s="771"/>
      <c r="Y298" s="771"/>
    </row>
    <row r="299" ht="14.25" spans="1:25">
      <c r="A299" s="771"/>
      <c r="B299" s="771"/>
      <c r="C299" s="772"/>
      <c r="D299" s="771"/>
      <c r="E299" s="771"/>
      <c r="F299" s="771"/>
      <c r="G299" s="771"/>
      <c r="H299" s="771"/>
      <c r="I299" s="771"/>
      <c r="J299" s="771"/>
      <c r="K299" s="771"/>
      <c r="L299" s="771"/>
      <c r="M299" s="771"/>
      <c r="N299" s="771"/>
      <c r="O299" s="771"/>
      <c r="P299" s="771"/>
      <c r="Q299" s="771"/>
      <c r="R299" s="771"/>
      <c r="S299" s="771"/>
      <c r="T299" s="771"/>
      <c r="U299" s="771"/>
      <c r="V299" s="771"/>
      <c r="W299" s="771"/>
      <c r="X299" s="771"/>
      <c r="Y299" s="771"/>
    </row>
    <row r="300" ht="14.25" spans="1:25">
      <c r="A300" s="771"/>
      <c r="B300" s="771"/>
      <c r="C300" s="772"/>
      <c r="D300" s="771"/>
      <c r="E300" s="771"/>
      <c r="F300" s="771"/>
      <c r="G300" s="771"/>
      <c r="H300" s="771"/>
      <c r="I300" s="771"/>
      <c r="J300" s="771"/>
      <c r="K300" s="771"/>
      <c r="L300" s="771"/>
      <c r="M300" s="771"/>
      <c r="N300" s="771"/>
      <c r="O300" s="771"/>
      <c r="P300" s="771"/>
      <c r="Q300" s="771"/>
      <c r="R300" s="771"/>
      <c r="S300" s="771"/>
      <c r="T300" s="771"/>
      <c r="U300" s="771"/>
      <c r="V300" s="771"/>
      <c r="W300" s="771"/>
      <c r="X300" s="771"/>
      <c r="Y300" s="771"/>
    </row>
    <row r="301" ht="14.25" spans="1:25">
      <c r="A301" s="771"/>
      <c r="B301" s="771"/>
      <c r="C301" s="772"/>
      <c r="D301" s="771"/>
      <c r="E301" s="771"/>
      <c r="F301" s="771"/>
      <c r="G301" s="771"/>
      <c r="H301" s="771"/>
      <c r="I301" s="771"/>
      <c r="J301" s="771"/>
      <c r="K301" s="771"/>
      <c r="L301" s="771"/>
      <c r="M301" s="771"/>
      <c r="N301" s="771"/>
      <c r="O301" s="771"/>
      <c r="P301" s="771"/>
      <c r="Q301" s="771"/>
      <c r="R301" s="771"/>
      <c r="S301" s="771"/>
      <c r="T301" s="771"/>
      <c r="U301" s="771"/>
      <c r="V301" s="771"/>
      <c r="W301" s="771"/>
      <c r="X301" s="771"/>
      <c r="Y301" s="771"/>
    </row>
    <row r="302" ht="14.25" spans="1:25">
      <c r="A302" s="771"/>
      <c r="B302" s="771"/>
      <c r="C302" s="772"/>
      <c r="D302" s="771"/>
      <c r="E302" s="771"/>
      <c r="F302" s="771"/>
      <c r="G302" s="771"/>
      <c r="H302" s="771"/>
      <c r="I302" s="771"/>
      <c r="J302" s="771"/>
      <c r="K302" s="771"/>
      <c r="L302" s="771"/>
      <c r="M302" s="771"/>
      <c r="N302" s="771"/>
      <c r="O302" s="771"/>
      <c r="P302" s="771"/>
      <c r="Q302" s="771"/>
      <c r="R302" s="771"/>
      <c r="S302" s="771"/>
      <c r="T302" s="771"/>
      <c r="U302" s="771"/>
      <c r="V302" s="771"/>
      <c r="W302" s="771"/>
      <c r="X302" s="771"/>
      <c r="Y302" s="771"/>
    </row>
    <row r="303" ht="14.25" spans="1:25">
      <c r="A303" s="771"/>
      <c r="B303" s="771"/>
      <c r="C303" s="772"/>
      <c r="D303" s="771"/>
      <c r="E303" s="771"/>
      <c r="F303" s="771"/>
      <c r="G303" s="771"/>
      <c r="H303" s="771"/>
      <c r="I303" s="771"/>
      <c r="J303" s="771"/>
      <c r="K303" s="771"/>
      <c r="L303" s="771"/>
      <c r="M303" s="771"/>
      <c r="N303" s="771"/>
      <c r="O303" s="771"/>
      <c r="P303" s="771"/>
      <c r="Q303" s="771"/>
      <c r="R303" s="771"/>
      <c r="S303" s="771"/>
      <c r="T303" s="771"/>
      <c r="U303" s="771"/>
      <c r="V303" s="771"/>
      <c r="W303" s="771"/>
      <c r="X303" s="771"/>
      <c r="Y303" s="771"/>
    </row>
    <row r="304" ht="14.25" spans="1:25">
      <c r="A304" s="771"/>
      <c r="B304" s="771"/>
      <c r="C304" s="772"/>
      <c r="D304" s="771"/>
      <c r="E304" s="771"/>
      <c r="F304" s="771"/>
      <c r="G304" s="771"/>
      <c r="H304" s="771"/>
      <c r="I304" s="771"/>
      <c r="J304" s="771"/>
      <c r="K304" s="771"/>
      <c r="L304" s="771"/>
      <c r="M304" s="771"/>
      <c r="N304" s="771"/>
      <c r="O304" s="771"/>
      <c r="P304" s="771"/>
      <c r="Q304" s="771"/>
      <c r="R304" s="771"/>
      <c r="S304" s="771"/>
      <c r="T304" s="771"/>
      <c r="U304" s="771"/>
      <c r="V304" s="771"/>
      <c r="W304" s="771"/>
      <c r="X304" s="771"/>
      <c r="Y304" s="771"/>
    </row>
    <row r="305" ht="14.25" spans="1:25">
      <c r="A305" s="771"/>
      <c r="B305" s="771"/>
      <c r="C305" s="772"/>
      <c r="D305" s="771"/>
      <c r="E305" s="771"/>
      <c r="F305" s="771"/>
      <c r="G305" s="771"/>
      <c r="H305" s="771"/>
      <c r="I305" s="771"/>
      <c r="J305" s="771"/>
      <c r="K305" s="771"/>
      <c r="L305" s="771"/>
      <c r="M305" s="771"/>
      <c r="N305" s="771"/>
      <c r="O305" s="771"/>
      <c r="P305" s="771"/>
      <c r="Q305" s="771"/>
      <c r="R305" s="771"/>
      <c r="S305" s="771"/>
      <c r="T305" s="771"/>
      <c r="U305" s="771"/>
      <c r="V305" s="771"/>
      <c r="W305" s="771"/>
      <c r="X305" s="771"/>
      <c r="Y305" s="771"/>
    </row>
    <row r="306" ht="14.25" spans="1:25">
      <c r="A306" s="771"/>
      <c r="B306" s="771"/>
      <c r="C306" s="772"/>
      <c r="D306" s="771"/>
      <c r="E306" s="771"/>
      <c r="F306" s="771"/>
      <c r="G306" s="771"/>
      <c r="H306" s="771"/>
      <c r="I306" s="771"/>
      <c r="J306" s="771"/>
      <c r="K306" s="771"/>
      <c r="L306" s="771"/>
      <c r="M306" s="771"/>
      <c r="N306" s="771"/>
      <c r="O306" s="771"/>
      <c r="P306" s="771"/>
      <c r="Q306" s="771"/>
      <c r="R306" s="771"/>
      <c r="S306" s="771"/>
      <c r="T306" s="771"/>
      <c r="U306" s="771"/>
      <c r="V306" s="771"/>
      <c r="W306" s="771"/>
      <c r="X306" s="771"/>
      <c r="Y306" s="771"/>
    </row>
    <row r="307" ht="14.25" spans="1:25">
      <c r="A307" s="771"/>
      <c r="B307" s="771"/>
      <c r="C307" s="772"/>
      <c r="D307" s="771"/>
      <c r="E307" s="771"/>
      <c r="F307" s="771"/>
      <c r="G307" s="771"/>
      <c r="H307" s="771"/>
      <c r="I307" s="771"/>
      <c r="J307" s="771"/>
      <c r="K307" s="771"/>
      <c r="L307" s="771"/>
      <c r="M307" s="771"/>
      <c r="N307" s="771"/>
      <c r="O307" s="771"/>
      <c r="P307" s="771"/>
      <c r="Q307" s="771"/>
      <c r="R307" s="771"/>
      <c r="S307" s="771"/>
      <c r="T307" s="771"/>
      <c r="U307" s="771"/>
      <c r="V307" s="771"/>
      <c r="W307" s="771"/>
      <c r="X307" s="771"/>
      <c r="Y307" s="771"/>
    </row>
    <row r="308" ht="14.25" spans="1:25">
      <c r="A308" s="771"/>
      <c r="B308" s="771"/>
      <c r="C308" s="772"/>
      <c r="D308" s="771"/>
      <c r="E308" s="771"/>
      <c r="F308" s="771"/>
      <c r="G308" s="771"/>
      <c r="H308" s="771"/>
      <c r="I308" s="771"/>
      <c r="J308" s="771"/>
      <c r="K308" s="771"/>
      <c r="L308" s="771"/>
      <c r="M308" s="771"/>
      <c r="N308" s="771"/>
      <c r="O308" s="771"/>
      <c r="P308" s="771"/>
      <c r="Q308" s="771"/>
      <c r="R308" s="771"/>
      <c r="S308" s="771"/>
      <c r="T308" s="771"/>
      <c r="U308" s="771"/>
      <c r="V308" s="771"/>
      <c r="W308" s="771"/>
      <c r="X308" s="771"/>
      <c r="Y308" s="771"/>
    </row>
    <row r="309" ht="14.25" spans="1:25">
      <c r="A309" s="771"/>
      <c r="B309" s="771"/>
      <c r="C309" s="772"/>
      <c r="D309" s="771"/>
      <c r="E309" s="771"/>
      <c r="F309" s="771"/>
      <c r="G309" s="771"/>
      <c r="H309" s="771"/>
      <c r="I309" s="771"/>
      <c r="J309" s="771"/>
      <c r="K309" s="771"/>
      <c r="L309" s="771"/>
      <c r="M309" s="771"/>
      <c r="N309" s="771"/>
      <c r="O309" s="771"/>
      <c r="P309" s="771"/>
      <c r="Q309" s="771"/>
      <c r="R309" s="771"/>
      <c r="S309" s="771"/>
      <c r="T309" s="771"/>
      <c r="U309" s="771"/>
      <c r="V309" s="771"/>
      <c r="W309" s="771"/>
      <c r="X309" s="771"/>
      <c r="Y309" s="771"/>
    </row>
    <row r="310" ht="14.25" spans="1:25">
      <c r="A310" s="771"/>
      <c r="B310" s="771"/>
      <c r="C310" s="772"/>
      <c r="D310" s="771"/>
      <c r="E310" s="771"/>
      <c r="F310" s="771"/>
      <c r="G310" s="771"/>
      <c r="H310" s="771"/>
      <c r="I310" s="771"/>
      <c r="J310" s="771"/>
      <c r="K310" s="771"/>
      <c r="L310" s="771"/>
      <c r="M310" s="771"/>
      <c r="N310" s="771"/>
      <c r="O310" s="771"/>
      <c r="P310" s="771"/>
      <c r="Q310" s="771"/>
      <c r="R310" s="771"/>
      <c r="S310" s="771"/>
      <c r="T310" s="771"/>
      <c r="U310" s="771"/>
      <c r="V310" s="771"/>
      <c r="W310" s="771"/>
      <c r="X310" s="771"/>
      <c r="Y310" s="771"/>
    </row>
    <row r="311" ht="14.25" spans="1:25">
      <c r="A311" s="771"/>
      <c r="B311" s="771"/>
      <c r="C311" s="772"/>
      <c r="D311" s="771"/>
      <c r="E311" s="771"/>
      <c r="F311" s="771"/>
      <c r="G311" s="771"/>
      <c r="H311" s="771"/>
      <c r="I311" s="771"/>
      <c r="J311" s="771"/>
      <c r="K311" s="771"/>
      <c r="L311" s="771"/>
      <c r="M311" s="771"/>
      <c r="N311" s="771"/>
      <c r="O311" s="771"/>
      <c r="P311" s="771"/>
      <c r="Q311" s="771"/>
      <c r="R311" s="771"/>
      <c r="S311" s="771"/>
      <c r="T311" s="771"/>
      <c r="U311" s="771"/>
      <c r="V311" s="771"/>
      <c r="W311" s="771"/>
      <c r="X311" s="771"/>
      <c r="Y311" s="771"/>
    </row>
    <row r="312" ht="14.25" spans="1:25">
      <c r="A312" s="771"/>
      <c r="B312" s="771"/>
      <c r="C312" s="772"/>
      <c r="D312" s="771"/>
      <c r="E312" s="771"/>
      <c r="F312" s="771"/>
      <c r="G312" s="771"/>
      <c r="H312" s="771"/>
      <c r="I312" s="771"/>
      <c r="J312" s="771"/>
      <c r="K312" s="771"/>
      <c r="L312" s="771"/>
      <c r="M312" s="771"/>
      <c r="N312" s="771"/>
      <c r="O312" s="771"/>
      <c r="P312" s="771"/>
      <c r="Q312" s="771"/>
      <c r="R312" s="771"/>
      <c r="S312" s="771"/>
      <c r="T312" s="771"/>
      <c r="U312" s="771"/>
      <c r="V312" s="771"/>
      <c r="W312" s="771"/>
      <c r="X312" s="771"/>
      <c r="Y312" s="771"/>
    </row>
    <row r="313" ht="14.25" spans="1:25">
      <c r="A313" s="771"/>
      <c r="B313" s="771"/>
      <c r="C313" s="772"/>
      <c r="D313" s="771"/>
      <c r="E313" s="771"/>
      <c r="F313" s="771"/>
      <c r="G313" s="771"/>
      <c r="H313" s="771"/>
      <c r="I313" s="771"/>
      <c r="J313" s="771"/>
      <c r="K313" s="771"/>
      <c r="L313" s="771"/>
      <c r="M313" s="771"/>
      <c r="N313" s="771"/>
      <c r="O313" s="771"/>
      <c r="P313" s="771"/>
      <c r="Q313" s="771"/>
      <c r="R313" s="771"/>
      <c r="S313" s="771"/>
      <c r="T313" s="771"/>
      <c r="U313" s="771"/>
      <c r="V313" s="771"/>
      <c r="W313" s="771"/>
      <c r="X313" s="771"/>
      <c r="Y313" s="771"/>
    </row>
    <row r="314" ht="14.25" spans="1:25">
      <c r="A314" s="771"/>
      <c r="B314" s="771"/>
      <c r="C314" s="772"/>
      <c r="D314" s="771"/>
      <c r="E314" s="771"/>
      <c r="F314" s="771"/>
      <c r="G314" s="771"/>
      <c r="H314" s="771"/>
      <c r="I314" s="771"/>
      <c r="J314" s="771"/>
      <c r="K314" s="771"/>
      <c r="L314" s="771"/>
      <c r="M314" s="771"/>
      <c r="N314" s="771"/>
      <c r="O314" s="771"/>
      <c r="P314" s="771"/>
      <c r="Q314" s="771"/>
      <c r="R314" s="771"/>
      <c r="S314" s="771"/>
      <c r="T314" s="771"/>
      <c r="U314" s="771"/>
      <c r="V314" s="771"/>
      <c r="W314" s="771"/>
      <c r="X314" s="771"/>
      <c r="Y314" s="771"/>
    </row>
    <row r="315" ht="14.25" spans="1:25">
      <c r="A315" s="771"/>
      <c r="B315" s="771"/>
      <c r="C315" s="772"/>
      <c r="D315" s="771"/>
      <c r="E315" s="771"/>
      <c r="F315" s="771"/>
      <c r="G315" s="771"/>
      <c r="H315" s="771"/>
      <c r="I315" s="771"/>
      <c r="J315" s="771"/>
      <c r="K315" s="771"/>
      <c r="L315" s="771"/>
      <c r="M315" s="771"/>
      <c r="N315" s="771"/>
      <c r="O315" s="771"/>
      <c r="P315" s="771"/>
      <c r="Q315" s="771"/>
      <c r="R315" s="771"/>
      <c r="S315" s="771"/>
      <c r="T315" s="771"/>
      <c r="U315" s="771"/>
      <c r="V315" s="771"/>
      <c r="W315" s="771"/>
      <c r="X315" s="771"/>
      <c r="Y315" s="771"/>
    </row>
    <row r="316" ht="14.25" spans="1:25">
      <c r="A316" s="771"/>
      <c r="B316" s="771"/>
      <c r="C316" s="772"/>
      <c r="D316" s="771"/>
      <c r="E316" s="771"/>
      <c r="F316" s="771"/>
      <c r="G316" s="771"/>
      <c r="H316" s="771"/>
      <c r="I316" s="771"/>
      <c r="J316" s="771"/>
      <c r="K316" s="771"/>
      <c r="L316" s="771"/>
      <c r="M316" s="771"/>
      <c r="N316" s="771"/>
      <c r="O316" s="771"/>
      <c r="P316" s="771"/>
      <c r="Q316" s="771"/>
      <c r="R316" s="771"/>
      <c r="S316" s="771"/>
      <c r="T316" s="771"/>
      <c r="U316" s="771"/>
      <c r="V316" s="771"/>
      <c r="W316" s="771"/>
      <c r="X316" s="771"/>
      <c r="Y316" s="771"/>
    </row>
    <row r="317" ht="14.25" spans="1:25">
      <c r="A317" s="771"/>
      <c r="B317" s="771"/>
      <c r="C317" s="772"/>
      <c r="D317" s="771"/>
      <c r="E317" s="771"/>
      <c r="F317" s="771"/>
      <c r="G317" s="771"/>
      <c r="H317" s="771"/>
      <c r="I317" s="771"/>
      <c r="J317" s="771"/>
      <c r="K317" s="771"/>
      <c r="L317" s="771"/>
      <c r="M317" s="771"/>
      <c r="N317" s="771"/>
      <c r="O317" s="771"/>
      <c r="P317" s="771"/>
      <c r="Q317" s="771"/>
      <c r="R317" s="771"/>
      <c r="S317" s="771"/>
      <c r="T317" s="771"/>
      <c r="U317" s="771"/>
      <c r="V317" s="771"/>
      <c r="W317" s="771"/>
      <c r="X317" s="771"/>
      <c r="Y317" s="771"/>
    </row>
    <row r="318" ht="14.25" spans="1:25">
      <c r="A318" s="771"/>
      <c r="B318" s="771"/>
      <c r="C318" s="772"/>
      <c r="D318" s="771"/>
      <c r="E318" s="771"/>
      <c r="F318" s="771"/>
      <c r="G318" s="771"/>
      <c r="H318" s="771"/>
      <c r="I318" s="771"/>
      <c r="J318" s="771"/>
      <c r="K318" s="771"/>
      <c r="L318" s="771"/>
      <c r="M318" s="771"/>
      <c r="N318" s="771"/>
      <c r="O318" s="771"/>
      <c r="P318" s="771"/>
      <c r="Q318" s="771"/>
      <c r="R318" s="771"/>
      <c r="S318" s="771"/>
      <c r="T318" s="771"/>
      <c r="U318" s="771"/>
      <c r="V318" s="771"/>
      <c r="W318" s="771"/>
      <c r="X318" s="771"/>
      <c r="Y318" s="771"/>
    </row>
    <row r="319" ht="14.25" spans="1:25">
      <c r="A319" s="771"/>
      <c r="B319" s="771"/>
      <c r="C319" s="772"/>
      <c r="D319" s="771"/>
      <c r="E319" s="771"/>
      <c r="F319" s="771"/>
      <c r="G319" s="771"/>
      <c r="H319" s="771"/>
      <c r="I319" s="771"/>
      <c r="J319" s="771"/>
      <c r="K319" s="771"/>
      <c r="L319" s="771"/>
      <c r="M319" s="771"/>
      <c r="N319" s="771"/>
      <c r="O319" s="771"/>
      <c r="P319" s="771"/>
      <c r="Q319" s="771"/>
      <c r="R319" s="771"/>
      <c r="S319" s="771"/>
      <c r="T319" s="771"/>
      <c r="U319" s="771"/>
      <c r="V319" s="771"/>
      <c r="W319" s="771"/>
      <c r="X319" s="771"/>
      <c r="Y319" s="771"/>
    </row>
    <row r="320" ht="14.25" spans="1:25">
      <c r="A320" s="771"/>
      <c r="B320" s="771"/>
      <c r="C320" s="772"/>
      <c r="D320" s="771"/>
      <c r="E320" s="771"/>
      <c r="F320" s="771"/>
      <c r="G320" s="771"/>
      <c r="H320" s="771"/>
      <c r="I320" s="771"/>
      <c r="J320" s="771"/>
      <c r="K320" s="771"/>
      <c r="L320" s="771"/>
      <c r="M320" s="771"/>
      <c r="N320" s="771"/>
      <c r="O320" s="771"/>
      <c r="P320" s="771"/>
      <c r="Q320" s="771"/>
      <c r="R320" s="771"/>
      <c r="S320" s="771"/>
      <c r="T320" s="771"/>
      <c r="U320" s="771"/>
      <c r="V320" s="771"/>
      <c r="W320" s="771"/>
      <c r="X320" s="771"/>
      <c r="Y320" s="771"/>
    </row>
    <row r="321" ht="14.25" spans="1:25">
      <c r="A321" s="771"/>
      <c r="B321" s="771"/>
      <c r="C321" s="772"/>
      <c r="D321" s="771"/>
      <c r="E321" s="771"/>
      <c r="F321" s="771"/>
      <c r="G321" s="771"/>
      <c r="H321" s="771"/>
      <c r="I321" s="771"/>
      <c r="J321" s="771"/>
      <c r="K321" s="771"/>
      <c r="L321" s="771"/>
      <c r="M321" s="771"/>
      <c r="N321" s="771"/>
      <c r="O321" s="771"/>
      <c r="P321" s="771"/>
      <c r="Q321" s="771"/>
      <c r="R321" s="771"/>
      <c r="S321" s="771"/>
      <c r="T321" s="771"/>
      <c r="U321" s="771"/>
      <c r="V321" s="771"/>
      <c r="W321" s="771"/>
      <c r="X321" s="771"/>
      <c r="Y321" s="771"/>
    </row>
    <row r="322" ht="14.25" spans="1:25">
      <c r="A322" s="771"/>
      <c r="B322" s="771"/>
      <c r="C322" s="772"/>
      <c r="D322" s="771"/>
      <c r="E322" s="771"/>
      <c r="F322" s="771"/>
      <c r="G322" s="771"/>
      <c r="H322" s="771"/>
      <c r="I322" s="771"/>
      <c r="J322" s="771"/>
      <c r="K322" s="771"/>
      <c r="L322" s="771"/>
      <c r="M322" s="771"/>
      <c r="N322" s="771"/>
      <c r="O322" s="771"/>
      <c r="P322" s="771"/>
      <c r="Q322" s="771"/>
      <c r="R322" s="771"/>
      <c r="S322" s="771"/>
      <c r="T322" s="771"/>
      <c r="U322" s="771"/>
      <c r="V322" s="771"/>
      <c r="W322" s="771"/>
      <c r="X322" s="771"/>
      <c r="Y322" s="771"/>
    </row>
    <row r="323" ht="14.25" spans="1:25">
      <c r="A323" s="771"/>
      <c r="B323" s="771"/>
      <c r="C323" s="772"/>
      <c r="D323" s="771"/>
      <c r="E323" s="771"/>
      <c r="F323" s="771"/>
      <c r="G323" s="771"/>
      <c r="H323" s="771"/>
      <c r="I323" s="771"/>
      <c r="J323" s="771"/>
      <c r="K323" s="771"/>
      <c r="L323" s="771"/>
      <c r="M323" s="771"/>
      <c r="N323" s="771"/>
      <c r="O323" s="771"/>
      <c r="P323" s="771"/>
      <c r="Q323" s="771"/>
      <c r="R323" s="771"/>
      <c r="S323" s="771"/>
      <c r="T323" s="771"/>
      <c r="U323" s="771"/>
      <c r="V323" s="771"/>
      <c r="W323" s="771"/>
      <c r="X323" s="771"/>
      <c r="Y323" s="771"/>
    </row>
    <row r="324" ht="14.25" spans="1:25">
      <c r="A324" s="771"/>
      <c r="B324" s="771"/>
      <c r="C324" s="772"/>
      <c r="D324" s="771"/>
      <c r="E324" s="771"/>
      <c r="F324" s="771"/>
      <c r="G324" s="771"/>
      <c r="H324" s="771"/>
      <c r="I324" s="771"/>
      <c r="J324" s="771"/>
      <c r="K324" s="771"/>
      <c r="L324" s="771"/>
      <c r="M324" s="771"/>
      <c r="N324" s="771"/>
      <c r="O324" s="771"/>
      <c r="P324" s="771"/>
      <c r="Q324" s="771"/>
      <c r="R324" s="771"/>
      <c r="S324" s="771"/>
      <c r="T324" s="771"/>
      <c r="U324" s="771"/>
      <c r="V324" s="771"/>
      <c r="W324" s="771"/>
      <c r="X324" s="771"/>
      <c r="Y324" s="771"/>
    </row>
    <row r="325" ht="14.25" spans="1:25">
      <c r="A325" s="771"/>
      <c r="B325" s="771"/>
      <c r="C325" s="772"/>
      <c r="D325" s="771"/>
      <c r="E325" s="771"/>
      <c r="F325" s="771"/>
      <c r="G325" s="771"/>
      <c r="H325" s="771"/>
      <c r="I325" s="771"/>
      <c r="J325" s="771"/>
      <c r="K325" s="771"/>
      <c r="L325" s="771"/>
      <c r="M325" s="771"/>
      <c r="N325" s="771"/>
      <c r="O325" s="771"/>
      <c r="P325" s="771"/>
      <c r="Q325" s="771"/>
      <c r="R325" s="771"/>
      <c r="S325" s="771"/>
      <c r="T325" s="771"/>
      <c r="U325" s="771"/>
      <c r="V325" s="771"/>
      <c r="W325" s="771"/>
      <c r="X325" s="771"/>
      <c r="Y325" s="771"/>
    </row>
    <row r="326" ht="14.25" spans="1:25">
      <c r="A326" s="771"/>
      <c r="B326" s="771"/>
      <c r="C326" s="772"/>
      <c r="D326" s="771"/>
      <c r="E326" s="771"/>
      <c r="F326" s="771"/>
      <c r="G326" s="771"/>
      <c r="H326" s="771"/>
      <c r="I326" s="771"/>
      <c r="J326" s="771"/>
      <c r="K326" s="771"/>
      <c r="L326" s="771"/>
      <c r="M326" s="771"/>
      <c r="N326" s="771"/>
      <c r="O326" s="771"/>
      <c r="P326" s="771"/>
      <c r="Q326" s="771"/>
      <c r="R326" s="771"/>
      <c r="S326" s="771"/>
      <c r="T326" s="771"/>
      <c r="U326" s="771"/>
      <c r="V326" s="771"/>
      <c r="W326" s="771"/>
      <c r="X326" s="771"/>
      <c r="Y326" s="771"/>
    </row>
    <row r="327" ht="14.25" spans="1:25">
      <c r="A327" s="771"/>
      <c r="B327" s="771"/>
      <c r="C327" s="772"/>
      <c r="D327" s="771"/>
      <c r="E327" s="771"/>
      <c r="F327" s="771"/>
      <c r="G327" s="771"/>
      <c r="H327" s="771"/>
      <c r="I327" s="771"/>
      <c r="J327" s="771"/>
      <c r="K327" s="771"/>
      <c r="L327" s="771"/>
      <c r="M327" s="771"/>
      <c r="N327" s="771"/>
      <c r="O327" s="771"/>
      <c r="P327" s="771"/>
      <c r="Q327" s="771"/>
      <c r="R327" s="771"/>
      <c r="S327" s="771"/>
      <c r="T327" s="771"/>
      <c r="U327" s="771"/>
      <c r="V327" s="771"/>
      <c r="W327" s="771"/>
      <c r="X327" s="771"/>
      <c r="Y327" s="771"/>
    </row>
    <row r="328" ht="14.25" spans="1:25">
      <c r="A328" s="771"/>
      <c r="B328" s="771"/>
      <c r="C328" s="772"/>
      <c r="D328" s="771"/>
      <c r="E328" s="771"/>
      <c r="F328" s="771"/>
      <c r="G328" s="771"/>
      <c r="H328" s="771"/>
      <c r="I328" s="771"/>
      <c r="J328" s="771"/>
      <c r="K328" s="771"/>
      <c r="L328" s="771"/>
      <c r="M328" s="771"/>
      <c r="N328" s="771"/>
      <c r="O328" s="771"/>
      <c r="P328" s="771"/>
      <c r="Q328" s="771"/>
      <c r="R328" s="771"/>
      <c r="S328" s="771"/>
      <c r="T328" s="771"/>
      <c r="U328" s="771"/>
      <c r="V328" s="771"/>
      <c r="W328" s="771"/>
      <c r="X328" s="771"/>
      <c r="Y328" s="771"/>
    </row>
    <row r="329" ht="14.25" spans="1:25">
      <c r="A329" s="771"/>
      <c r="B329" s="771"/>
      <c r="C329" s="772"/>
      <c r="D329" s="771"/>
      <c r="E329" s="771"/>
      <c r="F329" s="771"/>
      <c r="G329" s="771"/>
      <c r="H329" s="771"/>
      <c r="I329" s="771"/>
      <c r="J329" s="771"/>
      <c r="K329" s="771"/>
      <c r="L329" s="771"/>
      <c r="M329" s="771"/>
      <c r="N329" s="771"/>
      <c r="O329" s="771"/>
      <c r="P329" s="771"/>
      <c r="Q329" s="771"/>
      <c r="R329" s="771"/>
      <c r="S329" s="771"/>
      <c r="T329" s="771"/>
      <c r="U329" s="771"/>
      <c r="V329" s="771"/>
      <c r="W329" s="771"/>
      <c r="X329" s="771"/>
      <c r="Y329" s="771"/>
    </row>
    <row r="330" ht="14.25" spans="1:25">
      <c r="A330" s="771"/>
      <c r="B330" s="771"/>
      <c r="C330" s="772"/>
      <c r="D330" s="771"/>
      <c r="E330" s="771"/>
      <c r="F330" s="771"/>
      <c r="G330" s="771"/>
      <c r="H330" s="771"/>
      <c r="I330" s="771"/>
      <c r="J330" s="771"/>
      <c r="K330" s="771"/>
      <c r="L330" s="771"/>
      <c r="M330" s="771"/>
      <c r="N330" s="771"/>
      <c r="O330" s="771"/>
      <c r="P330" s="771"/>
      <c r="Q330" s="771"/>
      <c r="R330" s="771"/>
      <c r="S330" s="771"/>
      <c r="T330" s="771"/>
      <c r="U330" s="771"/>
      <c r="V330" s="771"/>
      <c r="W330" s="771"/>
      <c r="X330" s="771"/>
      <c r="Y330" s="771"/>
    </row>
    <row r="331" ht="14.25" spans="1:25">
      <c r="A331" s="771"/>
      <c r="B331" s="771"/>
      <c r="C331" s="772"/>
      <c r="D331" s="771"/>
      <c r="E331" s="771"/>
      <c r="F331" s="771"/>
      <c r="G331" s="771"/>
      <c r="H331" s="771"/>
      <c r="I331" s="771"/>
      <c r="J331" s="771"/>
      <c r="K331" s="771"/>
      <c r="L331" s="771"/>
      <c r="M331" s="771"/>
      <c r="N331" s="771"/>
      <c r="O331" s="771"/>
      <c r="P331" s="771"/>
      <c r="Q331" s="771"/>
      <c r="R331" s="771"/>
      <c r="S331" s="771"/>
      <c r="T331" s="771"/>
      <c r="U331" s="771"/>
      <c r="V331" s="771"/>
      <c r="W331" s="771"/>
      <c r="X331" s="771"/>
      <c r="Y331" s="771"/>
    </row>
    <row r="332" ht="14.25" spans="1:25">
      <c r="A332" s="771"/>
      <c r="B332" s="771"/>
      <c r="C332" s="772"/>
      <c r="D332" s="771"/>
      <c r="E332" s="771"/>
      <c r="F332" s="771"/>
      <c r="G332" s="771"/>
      <c r="H332" s="771"/>
      <c r="I332" s="771"/>
      <c r="J332" s="771"/>
      <c r="K332" s="771"/>
      <c r="L332" s="771"/>
      <c r="M332" s="771"/>
      <c r="N332" s="771"/>
      <c r="O332" s="771"/>
      <c r="P332" s="771"/>
      <c r="Q332" s="771"/>
      <c r="R332" s="771"/>
      <c r="S332" s="771"/>
      <c r="T332" s="771"/>
      <c r="U332" s="771"/>
      <c r="V332" s="771"/>
      <c r="W332" s="771"/>
      <c r="X332" s="771"/>
      <c r="Y332" s="771"/>
    </row>
    <row r="333" ht="14.25" spans="1:25">
      <c r="A333" s="771"/>
      <c r="B333" s="771"/>
      <c r="C333" s="772"/>
      <c r="D333" s="771"/>
      <c r="E333" s="771"/>
      <c r="F333" s="771"/>
      <c r="G333" s="771"/>
      <c r="H333" s="771"/>
      <c r="I333" s="771"/>
      <c r="J333" s="771"/>
      <c r="K333" s="771"/>
      <c r="L333" s="771"/>
      <c r="M333" s="771"/>
      <c r="N333" s="771"/>
      <c r="O333" s="771"/>
      <c r="P333" s="771"/>
      <c r="Q333" s="771"/>
      <c r="R333" s="771"/>
      <c r="S333" s="771"/>
      <c r="T333" s="771"/>
      <c r="U333" s="771"/>
      <c r="V333" s="771"/>
      <c r="W333" s="771"/>
      <c r="X333" s="771"/>
      <c r="Y333" s="771"/>
    </row>
    <row r="334" ht="14.25" spans="1:25">
      <c r="A334" s="771"/>
      <c r="B334" s="771"/>
      <c r="C334" s="772"/>
      <c r="D334" s="771"/>
      <c r="E334" s="771"/>
      <c r="F334" s="771"/>
      <c r="G334" s="771"/>
      <c r="H334" s="771"/>
      <c r="I334" s="771"/>
      <c r="J334" s="771"/>
      <c r="K334" s="771"/>
      <c r="L334" s="771"/>
      <c r="M334" s="771"/>
      <c r="N334" s="771"/>
      <c r="O334" s="771"/>
      <c r="P334" s="771"/>
      <c r="Q334" s="771"/>
      <c r="R334" s="771"/>
      <c r="S334" s="771"/>
      <c r="T334" s="771"/>
      <c r="U334" s="771"/>
      <c r="V334" s="771"/>
      <c r="W334" s="771"/>
      <c r="X334" s="771"/>
      <c r="Y334" s="771"/>
    </row>
    <row r="335" ht="14.25" spans="1:25">
      <c r="A335" s="771"/>
      <c r="B335" s="771"/>
      <c r="C335" s="772"/>
      <c r="D335" s="771"/>
      <c r="E335" s="771"/>
      <c r="F335" s="771"/>
      <c r="G335" s="771"/>
      <c r="H335" s="771"/>
      <c r="I335" s="771"/>
      <c r="J335" s="771"/>
      <c r="K335" s="771"/>
      <c r="L335" s="771"/>
      <c r="M335" s="771"/>
      <c r="N335" s="771"/>
      <c r="O335" s="771"/>
      <c r="P335" s="771"/>
      <c r="Q335" s="771"/>
      <c r="R335" s="771"/>
      <c r="S335" s="771"/>
      <c r="T335" s="771"/>
      <c r="U335" s="771"/>
      <c r="V335" s="771"/>
      <c r="W335" s="771"/>
      <c r="X335" s="771"/>
      <c r="Y335" s="771"/>
    </row>
    <row r="336" ht="14.25" spans="1:25">
      <c r="A336" s="771"/>
      <c r="B336" s="771"/>
      <c r="C336" s="772"/>
      <c r="D336" s="771"/>
      <c r="E336" s="771"/>
      <c r="F336" s="771"/>
      <c r="G336" s="771"/>
      <c r="H336" s="771"/>
      <c r="I336" s="771"/>
      <c r="J336" s="771"/>
      <c r="K336" s="771"/>
      <c r="L336" s="771"/>
      <c r="M336" s="771"/>
      <c r="N336" s="771"/>
      <c r="O336" s="771"/>
      <c r="P336" s="771"/>
      <c r="Q336" s="771"/>
      <c r="R336" s="771"/>
      <c r="S336" s="771"/>
      <c r="T336" s="771"/>
      <c r="U336" s="771"/>
      <c r="V336" s="771"/>
      <c r="W336" s="771"/>
      <c r="X336" s="771"/>
      <c r="Y336" s="771"/>
    </row>
    <row r="337" ht="14.25" spans="1:25">
      <c r="A337" s="771"/>
      <c r="B337" s="771"/>
      <c r="C337" s="772"/>
      <c r="D337" s="771"/>
      <c r="E337" s="771"/>
      <c r="F337" s="771"/>
      <c r="G337" s="771"/>
      <c r="H337" s="771"/>
      <c r="I337" s="771"/>
      <c r="J337" s="771"/>
      <c r="K337" s="771"/>
      <c r="L337" s="771"/>
      <c r="M337" s="771"/>
      <c r="N337" s="771"/>
      <c r="O337" s="771"/>
      <c r="P337" s="771"/>
      <c r="Q337" s="771"/>
      <c r="R337" s="771"/>
      <c r="S337" s="771"/>
      <c r="T337" s="771"/>
      <c r="U337" s="771"/>
      <c r="V337" s="771"/>
      <c r="W337" s="771"/>
      <c r="X337" s="771"/>
      <c r="Y337" s="771"/>
    </row>
    <row r="338" ht="14.25" spans="1:25">
      <c r="A338" s="771"/>
      <c r="B338" s="771"/>
      <c r="C338" s="772"/>
      <c r="D338" s="771"/>
      <c r="E338" s="771"/>
      <c r="F338" s="771"/>
      <c r="G338" s="771"/>
      <c r="H338" s="771"/>
      <c r="I338" s="771"/>
      <c r="J338" s="771"/>
      <c r="K338" s="771"/>
      <c r="L338" s="771"/>
      <c r="M338" s="771"/>
      <c r="N338" s="771"/>
      <c r="O338" s="771"/>
      <c r="P338" s="771"/>
      <c r="Q338" s="771"/>
      <c r="R338" s="771"/>
      <c r="S338" s="771"/>
      <c r="T338" s="771"/>
      <c r="U338" s="771"/>
      <c r="V338" s="771"/>
      <c r="W338" s="771"/>
      <c r="X338" s="771"/>
      <c r="Y338" s="771"/>
    </row>
    <row r="339" ht="14.25" spans="1:25">
      <c r="A339" s="771"/>
      <c r="B339" s="771"/>
      <c r="C339" s="772"/>
      <c r="D339" s="771"/>
      <c r="E339" s="771"/>
      <c r="F339" s="771"/>
      <c r="G339" s="771"/>
      <c r="H339" s="771"/>
      <c r="I339" s="771"/>
      <c r="J339" s="771"/>
      <c r="K339" s="771"/>
      <c r="L339" s="771"/>
      <c r="M339" s="771"/>
      <c r="N339" s="771"/>
      <c r="O339" s="771"/>
      <c r="P339" s="771"/>
      <c r="Q339" s="771"/>
      <c r="R339" s="771"/>
      <c r="S339" s="771"/>
      <c r="T339" s="771"/>
      <c r="U339" s="771"/>
      <c r="V339" s="771"/>
      <c r="W339" s="771"/>
      <c r="X339" s="771"/>
      <c r="Y339" s="771"/>
    </row>
    <row r="340" ht="14.25" spans="1:25">
      <c r="A340" s="771"/>
      <c r="B340" s="771"/>
      <c r="C340" s="772"/>
      <c r="D340" s="771"/>
      <c r="E340" s="771"/>
      <c r="F340" s="771"/>
      <c r="G340" s="771"/>
      <c r="H340" s="771"/>
      <c r="I340" s="771"/>
      <c r="J340" s="771"/>
      <c r="K340" s="771"/>
      <c r="L340" s="771"/>
      <c r="M340" s="771"/>
      <c r="N340" s="771"/>
      <c r="O340" s="771"/>
      <c r="P340" s="771"/>
      <c r="Q340" s="771"/>
      <c r="R340" s="771"/>
      <c r="S340" s="771"/>
      <c r="T340" s="771"/>
      <c r="U340" s="771"/>
      <c r="V340" s="771"/>
      <c r="W340" s="771"/>
      <c r="X340" s="771"/>
      <c r="Y340" s="771"/>
    </row>
    <row r="341" ht="14.25" spans="1:25">
      <c r="A341" s="771"/>
      <c r="B341" s="771"/>
      <c r="C341" s="772"/>
      <c r="D341" s="771"/>
      <c r="E341" s="771"/>
      <c r="F341" s="771"/>
      <c r="G341" s="771"/>
      <c r="H341" s="771"/>
      <c r="I341" s="771"/>
      <c r="J341" s="771"/>
      <c r="K341" s="771"/>
      <c r="L341" s="771"/>
      <c r="M341" s="771"/>
      <c r="N341" s="771"/>
      <c r="O341" s="771"/>
      <c r="P341" s="771"/>
      <c r="Q341" s="771"/>
      <c r="R341" s="771"/>
      <c r="S341" s="771"/>
      <c r="T341" s="771"/>
      <c r="U341" s="771"/>
      <c r="V341" s="771"/>
      <c r="W341" s="771"/>
      <c r="X341" s="771"/>
      <c r="Y341" s="771"/>
    </row>
    <row r="342" ht="14.25" spans="1:25">
      <c r="A342" s="771"/>
      <c r="B342" s="771"/>
      <c r="C342" s="772"/>
      <c r="D342" s="771"/>
      <c r="E342" s="771"/>
      <c r="F342" s="771"/>
      <c r="G342" s="771"/>
      <c r="H342" s="771"/>
      <c r="I342" s="771"/>
      <c r="J342" s="771"/>
      <c r="K342" s="771"/>
      <c r="L342" s="771"/>
      <c r="M342" s="771"/>
      <c r="N342" s="771"/>
      <c r="O342" s="771"/>
      <c r="P342" s="771"/>
      <c r="Q342" s="771"/>
      <c r="R342" s="771"/>
      <c r="S342" s="771"/>
      <c r="T342" s="771"/>
      <c r="U342" s="771"/>
      <c r="V342" s="771"/>
      <c r="W342" s="771"/>
      <c r="X342" s="771"/>
      <c r="Y342" s="771"/>
    </row>
    <row r="343" ht="14.25" spans="1:25">
      <c r="A343" s="771"/>
      <c r="B343" s="771"/>
      <c r="C343" s="772"/>
      <c r="D343" s="771"/>
      <c r="E343" s="771"/>
      <c r="F343" s="771"/>
      <c r="G343" s="771"/>
      <c r="H343" s="771"/>
      <c r="I343" s="771"/>
      <c r="J343" s="771"/>
      <c r="K343" s="771"/>
      <c r="L343" s="771"/>
      <c r="M343" s="771"/>
      <c r="N343" s="771"/>
      <c r="O343" s="771"/>
      <c r="P343" s="771"/>
      <c r="Q343" s="771"/>
      <c r="R343" s="771"/>
      <c r="S343" s="771"/>
      <c r="T343" s="771"/>
      <c r="U343" s="771"/>
      <c r="V343" s="771"/>
      <c r="W343" s="771"/>
      <c r="X343" s="771"/>
      <c r="Y343" s="771"/>
    </row>
    <row r="344" ht="14.25" spans="1:25">
      <c r="A344" s="771"/>
      <c r="B344" s="771"/>
      <c r="C344" s="772"/>
      <c r="D344" s="771"/>
      <c r="E344" s="771"/>
      <c r="F344" s="771"/>
      <c r="G344" s="771"/>
      <c r="H344" s="771"/>
      <c r="I344" s="771"/>
      <c r="J344" s="771"/>
      <c r="K344" s="771"/>
      <c r="L344" s="771"/>
      <c r="M344" s="771"/>
      <c r="N344" s="771"/>
      <c r="O344" s="771"/>
      <c r="P344" s="771"/>
      <c r="Q344" s="771"/>
      <c r="R344" s="771"/>
      <c r="S344" s="771"/>
      <c r="T344" s="771"/>
      <c r="U344" s="771"/>
      <c r="V344" s="771"/>
      <c r="W344" s="771"/>
      <c r="X344" s="771"/>
      <c r="Y344" s="771"/>
    </row>
    <row r="345" ht="14.25" spans="1:25">
      <c r="A345" s="771"/>
      <c r="B345" s="771"/>
      <c r="C345" s="772"/>
      <c r="D345" s="771"/>
      <c r="E345" s="771"/>
      <c r="F345" s="771"/>
      <c r="G345" s="771"/>
      <c r="H345" s="771"/>
      <c r="I345" s="771"/>
      <c r="J345" s="771"/>
      <c r="K345" s="771"/>
      <c r="L345" s="771"/>
      <c r="M345" s="771"/>
      <c r="N345" s="771"/>
      <c r="O345" s="771"/>
      <c r="P345" s="771"/>
      <c r="Q345" s="771"/>
      <c r="R345" s="771"/>
      <c r="S345" s="771"/>
      <c r="T345" s="771"/>
      <c r="U345" s="771"/>
      <c r="V345" s="771"/>
      <c r="W345" s="771"/>
      <c r="X345" s="771"/>
      <c r="Y345" s="771"/>
    </row>
    <row r="346" ht="14.25" spans="1:25">
      <c r="A346" s="771"/>
      <c r="B346" s="771"/>
      <c r="C346" s="772"/>
      <c r="D346" s="771"/>
      <c r="E346" s="771"/>
      <c r="F346" s="771"/>
      <c r="G346" s="771"/>
      <c r="H346" s="771"/>
      <c r="I346" s="771"/>
      <c r="J346" s="771"/>
      <c r="K346" s="771"/>
      <c r="L346" s="771"/>
      <c r="M346" s="771"/>
      <c r="N346" s="771"/>
      <c r="O346" s="771"/>
      <c r="P346" s="771"/>
      <c r="Q346" s="771"/>
      <c r="R346" s="771"/>
      <c r="S346" s="771"/>
      <c r="T346" s="771"/>
      <c r="U346" s="771"/>
      <c r="V346" s="771"/>
      <c r="W346" s="771"/>
      <c r="X346" s="771"/>
      <c r="Y346" s="771"/>
    </row>
    <row r="347" ht="14.25" spans="1:25">
      <c r="A347" s="771"/>
      <c r="B347" s="771"/>
      <c r="C347" s="772"/>
      <c r="D347" s="771"/>
      <c r="E347" s="771"/>
      <c r="F347" s="771"/>
      <c r="G347" s="771"/>
      <c r="H347" s="771"/>
      <c r="I347" s="771"/>
      <c r="J347" s="771"/>
      <c r="K347" s="771"/>
      <c r="L347" s="771"/>
      <c r="M347" s="771"/>
      <c r="N347" s="771"/>
      <c r="O347" s="771"/>
      <c r="P347" s="771"/>
      <c r="Q347" s="771"/>
      <c r="R347" s="771"/>
      <c r="S347" s="771"/>
      <c r="T347" s="771"/>
      <c r="U347" s="771"/>
      <c r="V347" s="771"/>
      <c r="W347" s="771"/>
      <c r="X347" s="771"/>
      <c r="Y347" s="771"/>
    </row>
    <row r="348" ht="14.25" spans="1:25">
      <c r="A348" s="771"/>
      <c r="B348" s="771"/>
      <c r="C348" s="772"/>
      <c r="D348" s="771"/>
      <c r="E348" s="771"/>
      <c r="F348" s="771"/>
      <c r="G348" s="771"/>
      <c r="H348" s="771"/>
      <c r="I348" s="771"/>
      <c r="J348" s="771"/>
      <c r="K348" s="771"/>
      <c r="L348" s="771"/>
      <c r="M348" s="771"/>
      <c r="N348" s="771"/>
      <c r="O348" s="771"/>
      <c r="P348" s="771"/>
      <c r="Q348" s="771"/>
      <c r="R348" s="771"/>
      <c r="S348" s="771"/>
      <c r="T348" s="771"/>
      <c r="U348" s="771"/>
      <c r="V348" s="771"/>
      <c r="W348" s="771"/>
      <c r="X348" s="771"/>
      <c r="Y348" s="771"/>
    </row>
    <row r="349" ht="14.25" spans="1:25">
      <c r="A349" s="771"/>
      <c r="B349" s="771"/>
      <c r="C349" s="772"/>
      <c r="D349" s="771"/>
      <c r="E349" s="771"/>
      <c r="F349" s="771"/>
      <c r="G349" s="771"/>
      <c r="H349" s="771"/>
      <c r="I349" s="771"/>
      <c r="J349" s="771"/>
      <c r="K349" s="771"/>
      <c r="L349" s="771"/>
      <c r="M349" s="771"/>
      <c r="N349" s="771"/>
      <c r="O349" s="771"/>
      <c r="P349" s="771"/>
      <c r="Q349" s="771"/>
      <c r="R349" s="771"/>
      <c r="S349" s="771"/>
      <c r="T349" s="771"/>
      <c r="U349" s="771"/>
      <c r="V349" s="771"/>
      <c r="W349" s="771"/>
      <c r="X349" s="771"/>
      <c r="Y349" s="771"/>
    </row>
    <row r="350" ht="14.25" spans="1:25">
      <c r="A350" s="771"/>
      <c r="B350" s="771"/>
      <c r="C350" s="772"/>
      <c r="D350" s="771"/>
      <c r="E350" s="771"/>
      <c r="F350" s="771"/>
      <c r="G350" s="771"/>
      <c r="H350" s="771"/>
      <c r="I350" s="771"/>
      <c r="J350" s="771"/>
      <c r="K350" s="771"/>
      <c r="L350" s="771"/>
      <c r="M350" s="771"/>
      <c r="N350" s="771"/>
      <c r="O350" s="771"/>
      <c r="P350" s="771"/>
      <c r="Q350" s="771"/>
      <c r="R350" s="771"/>
      <c r="S350" s="771"/>
      <c r="T350" s="771"/>
      <c r="U350" s="771"/>
      <c r="V350" s="771"/>
      <c r="W350" s="771"/>
      <c r="X350" s="771"/>
      <c r="Y350" s="771"/>
    </row>
    <row r="351" ht="14.25" spans="1:25">
      <c r="A351" s="771"/>
      <c r="B351" s="771"/>
      <c r="C351" s="772"/>
      <c r="D351" s="771"/>
      <c r="E351" s="771"/>
      <c r="F351" s="771"/>
      <c r="G351" s="771"/>
      <c r="H351" s="771"/>
      <c r="I351" s="771"/>
      <c r="J351" s="771"/>
      <c r="K351" s="771"/>
      <c r="L351" s="771"/>
      <c r="M351" s="771"/>
      <c r="N351" s="771"/>
      <c r="O351" s="771"/>
      <c r="P351" s="771"/>
      <c r="Q351" s="771"/>
      <c r="R351" s="771"/>
      <c r="S351" s="771"/>
      <c r="T351" s="771"/>
      <c r="U351" s="771"/>
      <c r="V351" s="771"/>
      <c r="W351" s="771"/>
      <c r="X351" s="771"/>
      <c r="Y351" s="771"/>
    </row>
    <row r="352" ht="14.25" spans="1:25">
      <c r="A352" s="771"/>
      <c r="B352" s="771"/>
      <c r="C352" s="772"/>
      <c r="D352" s="771"/>
      <c r="E352" s="771"/>
      <c r="F352" s="771"/>
      <c r="G352" s="771"/>
      <c r="H352" s="771"/>
      <c r="I352" s="771"/>
      <c r="J352" s="771"/>
      <c r="K352" s="771"/>
      <c r="L352" s="771"/>
      <c r="M352" s="771"/>
      <c r="N352" s="771"/>
      <c r="O352" s="771"/>
      <c r="P352" s="771"/>
      <c r="Q352" s="771"/>
      <c r="R352" s="771"/>
      <c r="S352" s="771"/>
      <c r="T352" s="771"/>
      <c r="U352" s="771"/>
      <c r="V352" s="771"/>
      <c r="W352" s="771"/>
      <c r="X352" s="771"/>
      <c r="Y352" s="771"/>
    </row>
    <row r="353" ht="14.25" spans="1:25">
      <c r="A353" s="771"/>
      <c r="B353" s="771"/>
      <c r="C353" s="772"/>
      <c r="D353" s="771"/>
      <c r="E353" s="771"/>
      <c r="F353" s="771"/>
      <c r="G353" s="771"/>
      <c r="H353" s="771"/>
      <c r="I353" s="771"/>
      <c r="J353" s="771"/>
      <c r="K353" s="771"/>
      <c r="L353" s="771"/>
      <c r="M353" s="771"/>
      <c r="N353" s="771"/>
      <c r="O353" s="771"/>
      <c r="P353" s="771"/>
      <c r="Q353" s="771"/>
      <c r="R353" s="771"/>
      <c r="S353" s="771"/>
      <c r="T353" s="771"/>
      <c r="U353" s="771"/>
      <c r="V353" s="771"/>
      <c r="W353" s="771"/>
      <c r="X353" s="771"/>
      <c r="Y353" s="771"/>
    </row>
    <row r="354" ht="14.25" spans="1:25">
      <c r="A354" s="771"/>
      <c r="B354" s="771"/>
      <c r="C354" s="772"/>
      <c r="D354" s="771"/>
      <c r="E354" s="771"/>
      <c r="F354" s="771"/>
      <c r="G354" s="771"/>
      <c r="H354" s="771"/>
      <c r="I354" s="771"/>
      <c r="J354" s="771"/>
      <c r="K354" s="771"/>
      <c r="L354" s="771"/>
      <c r="M354" s="771"/>
      <c r="N354" s="771"/>
      <c r="O354" s="771"/>
      <c r="P354" s="771"/>
      <c r="Q354" s="771"/>
      <c r="R354" s="771"/>
      <c r="S354" s="771"/>
      <c r="T354" s="771"/>
      <c r="U354" s="771"/>
      <c r="V354" s="771"/>
      <c r="W354" s="771"/>
      <c r="X354" s="771"/>
      <c r="Y354" s="771"/>
    </row>
    <row r="355" ht="14.25" spans="1:25">
      <c r="A355" s="771"/>
      <c r="B355" s="771"/>
      <c r="C355" s="772"/>
      <c r="D355" s="771"/>
      <c r="E355" s="771"/>
      <c r="F355" s="771"/>
      <c r="G355" s="771"/>
      <c r="H355" s="771"/>
      <c r="I355" s="771"/>
      <c r="J355" s="771"/>
      <c r="K355" s="771"/>
      <c r="L355" s="771"/>
      <c r="M355" s="771"/>
      <c r="N355" s="771"/>
      <c r="O355" s="771"/>
      <c r="P355" s="771"/>
      <c r="Q355" s="771"/>
      <c r="R355" s="771"/>
      <c r="S355" s="771"/>
      <c r="T355" s="771"/>
      <c r="U355" s="771"/>
      <c r="V355" s="771"/>
      <c r="W355" s="771"/>
      <c r="X355" s="771"/>
      <c r="Y355" s="771"/>
    </row>
    <row r="356" ht="14.25" spans="1:25">
      <c r="A356" s="771"/>
      <c r="B356" s="771"/>
      <c r="C356" s="772"/>
      <c r="D356" s="771"/>
      <c r="E356" s="771"/>
      <c r="F356" s="771"/>
      <c r="G356" s="771"/>
      <c r="H356" s="771"/>
      <c r="I356" s="771"/>
      <c r="J356" s="771"/>
      <c r="K356" s="771"/>
      <c r="L356" s="771"/>
      <c r="M356" s="771"/>
      <c r="N356" s="771"/>
      <c r="O356" s="771"/>
      <c r="P356" s="771"/>
      <c r="Q356" s="771"/>
      <c r="R356" s="771"/>
      <c r="S356" s="771"/>
      <c r="T356" s="771"/>
      <c r="U356" s="771"/>
      <c r="V356" s="771"/>
      <c r="W356" s="771"/>
      <c r="X356" s="771"/>
      <c r="Y356" s="771"/>
    </row>
    <row r="357" ht="14.25" spans="1:25">
      <c r="A357" s="771"/>
      <c r="B357" s="771"/>
      <c r="C357" s="772"/>
      <c r="D357" s="771"/>
      <c r="E357" s="771"/>
      <c r="F357" s="771"/>
      <c r="G357" s="771"/>
      <c r="H357" s="771"/>
      <c r="I357" s="771"/>
      <c r="J357" s="771"/>
      <c r="K357" s="771"/>
      <c r="L357" s="771"/>
      <c r="M357" s="771"/>
      <c r="N357" s="771"/>
      <c r="O357" s="771"/>
      <c r="P357" s="771"/>
      <c r="Q357" s="771"/>
      <c r="R357" s="771"/>
      <c r="S357" s="771"/>
      <c r="T357" s="771"/>
      <c r="U357" s="771"/>
      <c r="V357" s="771"/>
      <c r="W357" s="771"/>
      <c r="X357" s="771"/>
      <c r="Y357" s="771"/>
    </row>
    <row r="358" ht="14.25" spans="1:25">
      <c r="A358" s="771"/>
      <c r="B358" s="771"/>
      <c r="C358" s="772"/>
      <c r="D358" s="771"/>
      <c r="E358" s="771"/>
      <c r="F358" s="771"/>
      <c r="G358" s="771"/>
      <c r="H358" s="771"/>
      <c r="I358" s="771"/>
      <c r="J358" s="771"/>
      <c r="K358" s="771"/>
      <c r="L358" s="771"/>
      <c r="M358" s="771"/>
      <c r="N358" s="771"/>
      <c r="O358" s="771"/>
      <c r="P358" s="771"/>
      <c r="Q358" s="771"/>
      <c r="R358" s="771"/>
      <c r="S358" s="771"/>
      <c r="T358" s="771"/>
      <c r="U358" s="771"/>
      <c r="V358" s="771"/>
      <c r="W358" s="771"/>
      <c r="X358" s="771"/>
      <c r="Y358" s="771"/>
    </row>
    <row r="359" ht="14.25" spans="1:25">
      <c r="A359" s="771"/>
      <c r="B359" s="771"/>
      <c r="C359" s="772"/>
      <c r="D359" s="771"/>
      <c r="E359" s="771"/>
      <c r="F359" s="771"/>
      <c r="G359" s="771"/>
      <c r="H359" s="771"/>
      <c r="I359" s="771"/>
      <c r="J359" s="771"/>
      <c r="K359" s="771"/>
      <c r="L359" s="771"/>
      <c r="M359" s="771"/>
      <c r="N359" s="771"/>
      <c r="O359" s="771"/>
      <c r="P359" s="771"/>
      <c r="Q359" s="771"/>
      <c r="R359" s="771"/>
      <c r="S359" s="771"/>
      <c r="T359" s="771"/>
      <c r="U359" s="771"/>
      <c r="V359" s="771"/>
      <c r="W359" s="771"/>
      <c r="X359" s="771"/>
      <c r="Y359" s="771"/>
    </row>
    <row r="360" ht="14.25" spans="1:25">
      <c r="A360" s="771"/>
      <c r="B360" s="771"/>
      <c r="C360" s="772"/>
      <c r="D360" s="771"/>
      <c r="E360" s="771"/>
      <c r="F360" s="771"/>
      <c r="G360" s="771"/>
      <c r="H360" s="771"/>
      <c r="I360" s="771"/>
      <c r="J360" s="771"/>
      <c r="K360" s="771"/>
      <c r="L360" s="771"/>
      <c r="M360" s="771"/>
      <c r="N360" s="771"/>
      <c r="O360" s="771"/>
      <c r="P360" s="771"/>
      <c r="Q360" s="771"/>
      <c r="R360" s="771"/>
      <c r="S360" s="771"/>
      <c r="T360" s="771"/>
      <c r="U360" s="771"/>
      <c r="V360" s="771"/>
      <c r="W360" s="771"/>
      <c r="X360" s="771"/>
      <c r="Y360" s="771"/>
    </row>
    <row r="361" ht="14.25" spans="1:25">
      <c r="A361" s="771"/>
      <c r="B361" s="771"/>
      <c r="C361" s="772"/>
      <c r="D361" s="771"/>
      <c r="E361" s="771"/>
      <c r="F361" s="771"/>
      <c r="G361" s="771"/>
      <c r="H361" s="771"/>
      <c r="I361" s="771"/>
      <c r="J361" s="771"/>
      <c r="K361" s="771"/>
      <c r="L361" s="771"/>
      <c r="M361" s="771"/>
      <c r="N361" s="771"/>
      <c r="O361" s="771"/>
      <c r="P361" s="771"/>
      <c r="Q361" s="771"/>
      <c r="R361" s="771"/>
      <c r="S361" s="771"/>
      <c r="T361" s="771"/>
      <c r="U361" s="771"/>
      <c r="V361" s="771"/>
      <c r="W361" s="771"/>
      <c r="X361" s="771"/>
      <c r="Y361" s="771"/>
    </row>
    <row r="362" ht="14.25" spans="1:25">
      <c r="A362" s="771"/>
      <c r="B362" s="771"/>
      <c r="C362" s="772"/>
      <c r="D362" s="771"/>
      <c r="E362" s="771"/>
      <c r="F362" s="771"/>
      <c r="G362" s="771"/>
      <c r="H362" s="771"/>
      <c r="I362" s="771"/>
      <c r="J362" s="771"/>
      <c r="K362" s="771"/>
      <c r="L362" s="771"/>
      <c r="M362" s="771"/>
      <c r="N362" s="771"/>
      <c r="O362" s="771"/>
      <c r="P362" s="771"/>
      <c r="Q362" s="771"/>
      <c r="R362" s="771"/>
      <c r="S362" s="771"/>
      <c r="T362" s="771"/>
      <c r="U362" s="771"/>
      <c r="V362" s="771"/>
      <c r="W362" s="771"/>
      <c r="X362" s="771"/>
      <c r="Y362" s="771"/>
    </row>
    <row r="363" ht="14.25" spans="1:25">
      <c r="A363" s="771"/>
      <c r="B363" s="771"/>
      <c r="C363" s="772"/>
      <c r="D363" s="771"/>
      <c r="E363" s="771"/>
      <c r="F363" s="771"/>
      <c r="G363" s="771"/>
      <c r="H363" s="771"/>
      <c r="I363" s="771"/>
      <c r="J363" s="771"/>
      <c r="K363" s="771"/>
      <c r="L363" s="771"/>
      <c r="M363" s="771"/>
      <c r="N363" s="771"/>
      <c r="O363" s="771"/>
      <c r="P363" s="771"/>
      <c r="Q363" s="771"/>
      <c r="R363" s="771"/>
      <c r="S363" s="771"/>
      <c r="T363" s="771"/>
      <c r="U363" s="771"/>
      <c r="V363" s="771"/>
      <c r="W363" s="771"/>
      <c r="X363" s="771"/>
      <c r="Y363" s="771"/>
    </row>
    <row r="364" ht="14.25" spans="1:25">
      <c r="A364" s="771"/>
      <c r="B364" s="771"/>
      <c r="C364" s="772"/>
      <c r="D364" s="771"/>
      <c r="E364" s="771"/>
      <c r="F364" s="771"/>
      <c r="G364" s="771"/>
      <c r="H364" s="771"/>
      <c r="I364" s="771"/>
      <c r="J364" s="771"/>
      <c r="K364" s="771"/>
      <c r="L364" s="771"/>
      <c r="M364" s="771"/>
      <c r="N364" s="771"/>
      <c r="O364" s="771"/>
      <c r="P364" s="771"/>
      <c r="Q364" s="771"/>
      <c r="R364" s="771"/>
      <c r="S364" s="771"/>
      <c r="T364" s="771"/>
      <c r="U364" s="771"/>
      <c r="V364" s="771"/>
      <c r="W364" s="771"/>
      <c r="X364" s="771"/>
      <c r="Y364" s="771"/>
    </row>
    <row r="365" ht="14.25" spans="1:25">
      <c r="A365" s="771"/>
      <c r="B365" s="771"/>
      <c r="C365" s="772"/>
      <c r="D365" s="771"/>
      <c r="E365" s="771"/>
      <c r="F365" s="771"/>
      <c r="G365" s="771"/>
      <c r="H365" s="771"/>
      <c r="I365" s="771"/>
      <c r="J365" s="771"/>
      <c r="K365" s="771"/>
      <c r="L365" s="771"/>
      <c r="M365" s="771"/>
      <c r="N365" s="771"/>
      <c r="O365" s="771"/>
      <c r="P365" s="771"/>
      <c r="Q365" s="771"/>
      <c r="R365" s="771"/>
      <c r="S365" s="771"/>
      <c r="T365" s="771"/>
      <c r="U365" s="771"/>
      <c r="V365" s="771"/>
      <c r="W365" s="771"/>
      <c r="X365" s="771"/>
      <c r="Y365" s="771"/>
    </row>
    <row r="366" ht="14.25" spans="1:25">
      <c r="A366" s="771"/>
      <c r="B366" s="771"/>
      <c r="C366" s="772"/>
      <c r="D366" s="771"/>
      <c r="E366" s="771"/>
      <c r="F366" s="771"/>
      <c r="G366" s="771"/>
      <c r="H366" s="771"/>
      <c r="I366" s="771"/>
      <c r="J366" s="771"/>
      <c r="K366" s="771"/>
      <c r="L366" s="771"/>
      <c r="M366" s="771"/>
      <c r="N366" s="771"/>
      <c r="O366" s="771"/>
      <c r="P366" s="771"/>
      <c r="Q366" s="771"/>
      <c r="R366" s="771"/>
      <c r="S366" s="771"/>
      <c r="T366" s="771"/>
      <c r="U366" s="771"/>
      <c r="V366" s="771"/>
      <c r="W366" s="771"/>
      <c r="X366" s="771"/>
      <c r="Y366" s="771"/>
    </row>
    <row r="367" ht="14.25" spans="1:25">
      <c r="A367" s="771"/>
      <c r="B367" s="771"/>
      <c r="C367" s="772"/>
      <c r="D367" s="771"/>
      <c r="E367" s="771"/>
      <c r="F367" s="771"/>
      <c r="G367" s="771"/>
      <c r="H367" s="771"/>
      <c r="I367" s="771"/>
      <c r="J367" s="771"/>
      <c r="K367" s="771"/>
      <c r="L367" s="771"/>
      <c r="M367" s="771"/>
      <c r="N367" s="771"/>
      <c r="O367" s="771"/>
      <c r="P367" s="771"/>
      <c r="Q367" s="771"/>
      <c r="R367" s="771"/>
      <c r="S367" s="771"/>
      <c r="T367" s="771"/>
      <c r="U367" s="771"/>
      <c r="V367" s="771"/>
      <c r="W367" s="771"/>
      <c r="X367" s="771"/>
      <c r="Y367" s="771"/>
    </row>
    <row r="368" ht="14.25" spans="1:25">
      <c r="A368" s="771"/>
      <c r="B368" s="771"/>
      <c r="C368" s="772"/>
      <c r="D368" s="771"/>
      <c r="E368" s="771"/>
      <c r="F368" s="771"/>
      <c r="G368" s="771"/>
      <c r="H368" s="771"/>
      <c r="I368" s="771"/>
      <c r="J368" s="771"/>
      <c r="K368" s="771"/>
      <c r="L368" s="771"/>
      <c r="M368" s="771"/>
      <c r="N368" s="771"/>
      <c r="O368" s="771"/>
      <c r="P368" s="771"/>
      <c r="Q368" s="771"/>
      <c r="R368" s="771"/>
      <c r="S368" s="771"/>
      <c r="T368" s="771"/>
      <c r="U368" s="771"/>
      <c r="V368" s="771"/>
      <c r="W368" s="771"/>
      <c r="X368" s="771"/>
      <c r="Y368" s="771"/>
    </row>
    <row r="369" ht="14.25" spans="1:25">
      <c r="A369" s="771"/>
      <c r="B369" s="771"/>
      <c r="C369" s="772"/>
      <c r="D369" s="771"/>
      <c r="E369" s="771"/>
      <c r="F369" s="771"/>
      <c r="G369" s="771"/>
      <c r="H369" s="771"/>
      <c r="I369" s="771"/>
      <c r="J369" s="771"/>
      <c r="K369" s="771"/>
      <c r="L369" s="771"/>
      <c r="M369" s="771"/>
      <c r="N369" s="771"/>
      <c r="O369" s="771"/>
      <c r="P369" s="771"/>
      <c r="Q369" s="771"/>
      <c r="R369" s="771"/>
      <c r="S369" s="771"/>
      <c r="T369" s="771"/>
      <c r="U369" s="771"/>
      <c r="V369" s="771"/>
      <c r="W369" s="771"/>
      <c r="X369" s="771"/>
      <c r="Y369" s="771"/>
    </row>
    <row r="370" ht="14.25" spans="1:25">
      <c r="A370" s="771"/>
      <c r="B370" s="771"/>
      <c r="C370" s="772"/>
      <c r="D370" s="771"/>
      <c r="E370" s="771"/>
      <c r="F370" s="771"/>
      <c r="G370" s="771"/>
      <c r="H370" s="771"/>
      <c r="I370" s="771"/>
      <c r="J370" s="771"/>
      <c r="K370" s="771"/>
      <c r="L370" s="771"/>
      <c r="M370" s="771"/>
      <c r="N370" s="771"/>
      <c r="O370" s="771"/>
      <c r="P370" s="771"/>
      <c r="Q370" s="771"/>
      <c r="R370" s="771"/>
      <c r="S370" s="771"/>
      <c r="T370" s="771"/>
      <c r="U370" s="771"/>
      <c r="V370" s="771"/>
      <c r="W370" s="771"/>
      <c r="X370" s="771"/>
      <c r="Y370" s="771"/>
    </row>
    <row r="371" ht="14.25" spans="1:25">
      <c r="A371" s="771"/>
      <c r="B371" s="771"/>
      <c r="C371" s="772"/>
      <c r="D371" s="771"/>
      <c r="E371" s="771"/>
      <c r="F371" s="771"/>
      <c r="G371" s="771"/>
      <c r="H371" s="771"/>
      <c r="I371" s="771"/>
      <c r="J371" s="771"/>
      <c r="K371" s="771"/>
      <c r="L371" s="771"/>
      <c r="M371" s="771"/>
      <c r="N371" s="771"/>
      <c r="O371" s="771"/>
      <c r="P371" s="771"/>
      <c r="Q371" s="771"/>
      <c r="R371" s="771"/>
      <c r="S371" s="771"/>
      <c r="T371" s="771"/>
      <c r="U371" s="771"/>
      <c r="V371" s="771"/>
      <c r="W371" s="771"/>
      <c r="X371" s="771"/>
      <c r="Y371" s="771"/>
    </row>
    <row r="372" ht="14.25" spans="1:25">
      <c r="A372" s="771"/>
      <c r="B372" s="771"/>
      <c r="C372" s="772"/>
      <c r="D372" s="771"/>
      <c r="E372" s="771"/>
      <c r="F372" s="771"/>
      <c r="G372" s="771"/>
      <c r="H372" s="771"/>
      <c r="I372" s="771"/>
      <c r="J372" s="771"/>
      <c r="K372" s="771"/>
      <c r="L372" s="771"/>
      <c r="M372" s="771"/>
      <c r="N372" s="771"/>
      <c r="O372" s="771"/>
      <c r="P372" s="771"/>
      <c r="Q372" s="771"/>
      <c r="R372" s="771"/>
      <c r="S372" s="771"/>
      <c r="T372" s="771"/>
      <c r="U372" s="771"/>
      <c r="V372" s="771"/>
      <c r="W372" s="771"/>
      <c r="X372" s="771"/>
      <c r="Y372" s="771"/>
    </row>
    <row r="373" ht="14.25" spans="1:25">
      <c r="A373" s="771"/>
      <c r="B373" s="771"/>
      <c r="C373" s="772"/>
      <c r="D373" s="771"/>
      <c r="E373" s="771"/>
      <c r="F373" s="771"/>
      <c r="G373" s="771"/>
      <c r="H373" s="771"/>
      <c r="I373" s="771"/>
      <c r="J373" s="771"/>
      <c r="K373" s="771"/>
      <c r="L373" s="771"/>
      <c r="M373" s="771"/>
      <c r="N373" s="771"/>
      <c r="O373" s="771"/>
      <c r="P373" s="771"/>
      <c r="Q373" s="771"/>
      <c r="R373" s="771"/>
      <c r="S373" s="771"/>
      <c r="T373" s="771"/>
      <c r="U373" s="771"/>
      <c r="V373" s="771"/>
      <c r="W373" s="771"/>
      <c r="X373" s="771"/>
      <c r="Y373" s="771"/>
    </row>
    <row r="374" ht="14.25" spans="1:25">
      <c r="A374" s="771"/>
      <c r="B374" s="771"/>
      <c r="C374" s="772"/>
      <c r="D374" s="771"/>
      <c r="E374" s="771"/>
      <c r="F374" s="771"/>
      <c r="G374" s="771"/>
      <c r="H374" s="771"/>
      <c r="I374" s="771"/>
      <c r="J374" s="771"/>
      <c r="K374" s="771"/>
      <c r="L374" s="771"/>
      <c r="M374" s="771"/>
      <c r="N374" s="771"/>
      <c r="O374" s="771"/>
      <c r="P374" s="771"/>
      <c r="Q374" s="771"/>
      <c r="R374" s="771"/>
      <c r="S374" s="771"/>
      <c r="T374" s="771"/>
      <c r="U374" s="771"/>
      <c r="V374" s="771"/>
      <c r="W374" s="771"/>
      <c r="X374" s="771"/>
      <c r="Y374" s="771"/>
    </row>
    <row r="375" ht="14.25" spans="1:25">
      <c r="A375" s="771"/>
      <c r="B375" s="771"/>
      <c r="C375" s="772"/>
      <c r="D375" s="771"/>
      <c r="E375" s="771"/>
      <c r="F375" s="771"/>
      <c r="G375" s="771"/>
      <c r="H375" s="771"/>
      <c r="I375" s="771"/>
      <c r="J375" s="771"/>
      <c r="K375" s="771"/>
      <c r="L375" s="771"/>
      <c r="M375" s="771"/>
      <c r="N375" s="771"/>
      <c r="O375" s="771"/>
      <c r="P375" s="771"/>
      <c r="Q375" s="771"/>
      <c r="R375" s="771"/>
      <c r="S375" s="771"/>
      <c r="T375" s="771"/>
      <c r="U375" s="771"/>
      <c r="V375" s="771"/>
      <c r="W375" s="771"/>
      <c r="X375" s="771"/>
      <c r="Y375" s="771"/>
    </row>
    <row r="376" ht="14.25" spans="1:25">
      <c r="A376" s="771"/>
      <c r="B376" s="771"/>
      <c r="C376" s="772"/>
      <c r="D376" s="771"/>
      <c r="E376" s="771"/>
      <c r="F376" s="771"/>
      <c r="G376" s="771"/>
      <c r="H376" s="771"/>
      <c r="I376" s="771"/>
      <c r="J376" s="771"/>
      <c r="K376" s="771"/>
      <c r="L376" s="771"/>
      <c r="M376" s="771"/>
      <c r="N376" s="771"/>
      <c r="O376" s="771"/>
      <c r="P376" s="771"/>
      <c r="Q376" s="771"/>
      <c r="R376" s="771"/>
      <c r="S376" s="771"/>
      <c r="T376" s="771"/>
      <c r="U376" s="771"/>
      <c r="V376" s="771"/>
      <c r="W376" s="771"/>
      <c r="X376" s="771"/>
      <c r="Y376" s="771"/>
    </row>
    <row r="377" ht="14.25" spans="1:25">
      <c r="A377" s="771"/>
      <c r="B377" s="771"/>
      <c r="C377" s="772"/>
      <c r="D377" s="771"/>
      <c r="E377" s="771"/>
      <c r="F377" s="771"/>
      <c r="G377" s="771"/>
      <c r="H377" s="771"/>
      <c r="I377" s="771"/>
      <c r="J377" s="771"/>
      <c r="K377" s="771"/>
      <c r="L377" s="771"/>
      <c r="M377" s="771"/>
      <c r="N377" s="771"/>
      <c r="O377" s="771"/>
      <c r="P377" s="771"/>
      <c r="Q377" s="771"/>
      <c r="R377" s="771"/>
      <c r="S377" s="771"/>
      <c r="T377" s="771"/>
      <c r="U377" s="771"/>
      <c r="V377" s="771"/>
      <c r="W377" s="771"/>
      <c r="X377" s="771"/>
      <c r="Y377" s="771"/>
    </row>
    <row r="378" ht="14.25" spans="1:25">
      <c r="A378" s="771"/>
      <c r="B378" s="771"/>
      <c r="C378" s="772"/>
      <c r="D378" s="771"/>
      <c r="E378" s="771"/>
      <c r="F378" s="771"/>
      <c r="G378" s="771"/>
      <c r="H378" s="771"/>
      <c r="I378" s="771"/>
      <c r="J378" s="771"/>
      <c r="K378" s="771"/>
      <c r="L378" s="771"/>
      <c r="M378" s="771"/>
      <c r="N378" s="771"/>
      <c r="O378" s="771"/>
      <c r="P378" s="771"/>
      <c r="Q378" s="771"/>
      <c r="R378" s="771"/>
      <c r="S378" s="771"/>
      <c r="T378" s="771"/>
      <c r="U378" s="771"/>
      <c r="V378" s="771"/>
      <c r="W378" s="771"/>
      <c r="X378" s="771"/>
      <c r="Y378" s="771"/>
    </row>
    <row r="379" ht="14.25" spans="1:25">
      <c r="A379" s="771"/>
      <c r="B379" s="771"/>
      <c r="C379" s="772"/>
      <c r="D379" s="771"/>
      <c r="E379" s="771"/>
      <c r="F379" s="771"/>
      <c r="G379" s="771"/>
      <c r="H379" s="771"/>
      <c r="I379" s="771"/>
      <c r="J379" s="771"/>
      <c r="K379" s="771"/>
      <c r="L379" s="771"/>
      <c r="M379" s="771"/>
      <c r="N379" s="771"/>
      <c r="O379" s="771"/>
      <c r="P379" s="771"/>
      <c r="Q379" s="771"/>
      <c r="R379" s="771"/>
      <c r="S379" s="771"/>
      <c r="T379" s="771"/>
      <c r="U379" s="771"/>
      <c r="V379" s="771"/>
      <c r="W379" s="771"/>
      <c r="X379" s="771"/>
      <c r="Y379" s="771"/>
    </row>
    <row r="380" ht="14.25" spans="1:25">
      <c r="A380" s="771"/>
      <c r="B380" s="771"/>
      <c r="C380" s="772"/>
      <c r="D380" s="771"/>
      <c r="E380" s="771"/>
      <c r="F380" s="771"/>
      <c r="G380" s="771"/>
      <c r="H380" s="771"/>
      <c r="I380" s="771"/>
      <c r="J380" s="771"/>
      <c r="K380" s="771"/>
      <c r="L380" s="771"/>
      <c r="M380" s="771"/>
      <c r="N380" s="771"/>
      <c r="O380" s="771"/>
      <c r="P380" s="771"/>
      <c r="Q380" s="771"/>
      <c r="R380" s="771"/>
      <c r="S380" s="771"/>
      <c r="T380" s="771"/>
      <c r="U380" s="771"/>
      <c r="V380" s="771"/>
      <c r="W380" s="771"/>
      <c r="X380" s="771"/>
      <c r="Y380" s="771"/>
    </row>
    <row r="381" ht="14.25" spans="1:25">
      <c r="A381" s="771"/>
      <c r="B381" s="771"/>
      <c r="C381" s="772"/>
      <c r="D381" s="771"/>
      <c r="E381" s="771"/>
      <c r="F381" s="771"/>
      <c r="G381" s="771"/>
      <c r="H381" s="771"/>
      <c r="I381" s="771"/>
      <c r="J381" s="771"/>
      <c r="K381" s="771"/>
      <c r="L381" s="771"/>
      <c r="M381" s="771"/>
      <c r="N381" s="771"/>
      <c r="O381" s="771"/>
      <c r="P381" s="771"/>
      <c r="Q381" s="771"/>
      <c r="R381" s="771"/>
      <c r="S381" s="771"/>
      <c r="T381" s="771"/>
      <c r="U381" s="771"/>
      <c r="V381" s="771"/>
      <c r="W381" s="771"/>
      <c r="X381" s="771"/>
      <c r="Y381" s="771"/>
    </row>
    <row r="382" ht="14.25" spans="1:25">
      <c r="A382" s="771"/>
      <c r="B382" s="771"/>
      <c r="C382" s="772"/>
      <c r="D382" s="771"/>
      <c r="E382" s="771"/>
      <c r="F382" s="771"/>
      <c r="G382" s="771"/>
      <c r="H382" s="771"/>
      <c r="I382" s="771"/>
      <c r="J382" s="771"/>
      <c r="K382" s="771"/>
      <c r="L382" s="771"/>
      <c r="M382" s="771"/>
      <c r="N382" s="771"/>
      <c r="O382" s="771"/>
      <c r="P382" s="771"/>
      <c r="Q382" s="771"/>
      <c r="R382" s="771"/>
      <c r="S382" s="771"/>
      <c r="T382" s="771"/>
      <c r="U382" s="771"/>
      <c r="V382" s="771"/>
      <c r="W382" s="771"/>
      <c r="X382" s="771"/>
      <c r="Y382" s="771"/>
    </row>
    <row r="383" ht="14.25" spans="1:25">
      <c r="A383" s="771"/>
      <c r="B383" s="771"/>
      <c r="C383" s="772"/>
      <c r="D383" s="771"/>
      <c r="E383" s="771"/>
      <c r="F383" s="771"/>
      <c r="G383" s="771"/>
      <c r="H383" s="771"/>
      <c r="I383" s="771"/>
      <c r="J383" s="771"/>
      <c r="K383" s="771"/>
      <c r="L383" s="771"/>
      <c r="M383" s="771"/>
      <c r="N383" s="771"/>
      <c r="O383" s="771"/>
      <c r="P383" s="771"/>
      <c r="Q383" s="771"/>
      <c r="R383" s="771"/>
      <c r="S383" s="771"/>
      <c r="T383" s="771"/>
      <c r="U383" s="771"/>
      <c r="V383" s="771"/>
      <c r="W383" s="771"/>
      <c r="X383" s="771"/>
      <c r="Y383" s="771"/>
    </row>
    <row r="384" ht="14.25" spans="1:25">
      <c r="A384" s="771"/>
      <c r="B384" s="771"/>
      <c r="C384" s="772"/>
      <c r="D384" s="771"/>
      <c r="E384" s="771"/>
      <c r="F384" s="771"/>
      <c r="G384" s="771"/>
      <c r="H384" s="771"/>
      <c r="I384" s="771"/>
      <c r="J384" s="771"/>
      <c r="K384" s="771"/>
      <c r="L384" s="771"/>
      <c r="M384" s="771"/>
      <c r="N384" s="771"/>
      <c r="O384" s="771"/>
      <c r="P384" s="771"/>
      <c r="Q384" s="771"/>
      <c r="R384" s="771"/>
      <c r="S384" s="771"/>
      <c r="T384" s="771"/>
      <c r="U384" s="771"/>
      <c r="V384" s="771"/>
      <c r="W384" s="771"/>
      <c r="X384" s="771"/>
      <c r="Y384" s="771"/>
    </row>
    <row r="385" ht="14.25" spans="1:25">
      <c r="A385" s="771"/>
      <c r="B385" s="771"/>
      <c r="C385" s="772"/>
      <c r="D385" s="771"/>
      <c r="E385" s="771"/>
      <c r="F385" s="771"/>
      <c r="G385" s="771"/>
      <c r="H385" s="771"/>
      <c r="I385" s="771"/>
      <c r="J385" s="771"/>
      <c r="K385" s="771"/>
      <c r="L385" s="771"/>
      <c r="M385" s="771"/>
      <c r="N385" s="771"/>
      <c r="O385" s="771"/>
      <c r="P385" s="771"/>
      <c r="Q385" s="771"/>
      <c r="R385" s="771"/>
      <c r="S385" s="771"/>
      <c r="T385" s="771"/>
      <c r="U385" s="771"/>
      <c r="V385" s="771"/>
      <c r="W385" s="771"/>
      <c r="X385" s="771"/>
      <c r="Y385" s="771"/>
    </row>
    <row r="386" ht="14.25" spans="1:25">
      <c r="A386" s="771"/>
      <c r="B386" s="771"/>
      <c r="C386" s="772"/>
      <c r="D386" s="771"/>
      <c r="E386" s="771"/>
      <c r="F386" s="771"/>
      <c r="G386" s="771"/>
      <c r="H386" s="771"/>
      <c r="I386" s="771"/>
      <c r="J386" s="771"/>
      <c r="K386" s="771"/>
      <c r="L386" s="771"/>
      <c r="M386" s="771"/>
      <c r="N386" s="771"/>
      <c r="O386" s="771"/>
      <c r="P386" s="771"/>
      <c r="Q386" s="771"/>
      <c r="R386" s="771"/>
      <c r="S386" s="771"/>
      <c r="T386" s="771"/>
      <c r="U386" s="771"/>
      <c r="V386" s="771"/>
      <c r="W386" s="771"/>
      <c r="X386" s="771"/>
      <c r="Y386" s="771"/>
    </row>
    <row r="387" ht="14.25" spans="1:25">
      <c r="A387" s="771"/>
      <c r="B387" s="771"/>
      <c r="C387" s="772"/>
      <c r="D387" s="771"/>
      <c r="E387" s="771"/>
      <c r="F387" s="771"/>
      <c r="G387" s="771"/>
      <c r="H387" s="771"/>
      <c r="I387" s="771"/>
      <c r="J387" s="771"/>
      <c r="K387" s="771"/>
      <c r="L387" s="771"/>
      <c r="M387" s="771"/>
      <c r="N387" s="771"/>
      <c r="O387" s="771"/>
      <c r="P387" s="771"/>
      <c r="Q387" s="771"/>
      <c r="R387" s="771"/>
      <c r="S387" s="771"/>
      <c r="T387" s="771"/>
      <c r="U387" s="771"/>
      <c r="V387" s="771"/>
      <c r="W387" s="771"/>
      <c r="X387" s="771"/>
      <c r="Y387" s="771"/>
    </row>
    <row r="388" ht="14.25" spans="1:25">
      <c r="A388" s="771"/>
      <c r="B388" s="771"/>
      <c r="C388" s="772"/>
      <c r="D388" s="771"/>
      <c r="E388" s="771"/>
      <c r="F388" s="771"/>
      <c r="G388" s="771"/>
      <c r="H388" s="771"/>
      <c r="I388" s="771"/>
      <c r="J388" s="771"/>
      <c r="K388" s="771"/>
      <c r="L388" s="771"/>
      <c r="M388" s="771"/>
      <c r="N388" s="771"/>
      <c r="O388" s="771"/>
      <c r="P388" s="771"/>
      <c r="Q388" s="771"/>
      <c r="R388" s="771"/>
      <c r="S388" s="771"/>
      <c r="T388" s="771"/>
      <c r="U388" s="771"/>
      <c r="V388" s="771"/>
      <c r="W388" s="771"/>
      <c r="X388" s="771"/>
      <c r="Y388" s="771"/>
    </row>
    <row r="389" ht="14.25" spans="1:25">
      <c r="A389" s="771"/>
      <c r="B389" s="771"/>
      <c r="C389" s="772"/>
      <c r="D389" s="771"/>
      <c r="E389" s="771"/>
      <c r="F389" s="771"/>
      <c r="G389" s="771"/>
      <c r="H389" s="771"/>
      <c r="I389" s="771"/>
      <c r="J389" s="771"/>
      <c r="K389" s="771"/>
      <c r="L389" s="771"/>
      <c r="M389" s="771"/>
      <c r="N389" s="771"/>
      <c r="O389" s="771"/>
      <c r="P389" s="771"/>
      <c r="Q389" s="771"/>
      <c r="R389" s="771"/>
      <c r="S389" s="771"/>
      <c r="T389" s="771"/>
      <c r="U389" s="771"/>
      <c r="V389" s="771"/>
      <c r="W389" s="771"/>
      <c r="X389" s="771"/>
      <c r="Y389" s="771"/>
    </row>
    <row r="390" ht="14.25" spans="1:25">
      <c r="A390" s="771"/>
      <c r="B390" s="771"/>
      <c r="C390" s="772"/>
      <c r="D390" s="771"/>
      <c r="E390" s="771"/>
      <c r="F390" s="771"/>
      <c r="G390" s="771"/>
      <c r="H390" s="771"/>
      <c r="I390" s="771"/>
      <c r="J390" s="771"/>
      <c r="K390" s="771"/>
      <c r="L390" s="771"/>
      <c r="M390" s="771"/>
      <c r="N390" s="771"/>
      <c r="O390" s="771"/>
      <c r="P390" s="771"/>
      <c r="Q390" s="771"/>
      <c r="R390" s="771"/>
      <c r="S390" s="771"/>
      <c r="T390" s="771"/>
      <c r="U390" s="771"/>
      <c r="V390" s="771"/>
      <c r="W390" s="771"/>
      <c r="X390" s="771"/>
      <c r="Y390" s="771"/>
    </row>
    <row r="391" ht="14.25" spans="1:25">
      <c r="A391" s="771"/>
      <c r="B391" s="771"/>
      <c r="C391" s="772"/>
      <c r="D391" s="771"/>
      <c r="E391" s="771"/>
      <c r="F391" s="771"/>
      <c r="G391" s="771"/>
      <c r="H391" s="771"/>
      <c r="I391" s="771"/>
      <c r="J391" s="771"/>
      <c r="K391" s="771"/>
      <c r="L391" s="771"/>
      <c r="M391" s="771"/>
      <c r="N391" s="771"/>
      <c r="O391" s="771"/>
      <c r="P391" s="771"/>
      <c r="Q391" s="771"/>
      <c r="R391" s="771"/>
      <c r="S391" s="771"/>
      <c r="T391" s="771"/>
      <c r="U391" s="771"/>
      <c r="V391" s="771"/>
      <c r="W391" s="771"/>
      <c r="X391" s="771"/>
      <c r="Y391" s="771"/>
    </row>
    <row r="392" ht="14.25" spans="1:25">
      <c r="A392" s="771"/>
      <c r="B392" s="771"/>
      <c r="C392" s="772"/>
      <c r="D392" s="771"/>
      <c r="E392" s="771"/>
      <c r="F392" s="771"/>
      <c r="G392" s="771"/>
      <c r="H392" s="771"/>
      <c r="I392" s="771"/>
      <c r="J392" s="771"/>
      <c r="K392" s="771"/>
      <c r="L392" s="771"/>
      <c r="M392" s="771"/>
      <c r="N392" s="771"/>
      <c r="O392" s="771"/>
      <c r="P392" s="771"/>
      <c r="Q392" s="771"/>
      <c r="R392" s="771"/>
      <c r="S392" s="771"/>
      <c r="T392" s="771"/>
      <c r="U392" s="771"/>
      <c r="V392" s="771"/>
      <c r="W392" s="771"/>
      <c r="X392" s="771"/>
      <c r="Y392" s="771"/>
    </row>
    <row r="393" ht="14.25" spans="1:25">
      <c r="A393" s="771"/>
      <c r="B393" s="771"/>
      <c r="C393" s="772"/>
      <c r="D393" s="771"/>
      <c r="E393" s="771"/>
      <c r="F393" s="771"/>
      <c r="G393" s="771"/>
      <c r="H393" s="771"/>
      <c r="I393" s="771"/>
      <c r="J393" s="771"/>
      <c r="K393" s="771"/>
      <c r="L393" s="771"/>
      <c r="M393" s="771"/>
      <c r="N393" s="771"/>
      <c r="O393" s="771"/>
      <c r="P393" s="771"/>
      <c r="Q393" s="771"/>
      <c r="R393" s="771"/>
      <c r="S393" s="771"/>
      <c r="T393" s="771"/>
      <c r="U393" s="771"/>
      <c r="V393" s="771"/>
      <c r="W393" s="771"/>
      <c r="X393" s="771"/>
      <c r="Y393" s="771"/>
    </row>
    <row r="394" ht="14.25" spans="1:25">
      <c r="A394" s="771"/>
      <c r="B394" s="771"/>
      <c r="C394" s="772"/>
      <c r="D394" s="771"/>
      <c r="E394" s="771"/>
      <c r="F394" s="771"/>
      <c r="G394" s="771"/>
      <c r="H394" s="771"/>
      <c r="I394" s="771"/>
      <c r="J394" s="771"/>
      <c r="K394" s="771"/>
      <c r="L394" s="771"/>
      <c r="M394" s="771"/>
      <c r="N394" s="771"/>
      <c r="O394" s="771"/>
      <c r="P394" s="771"/>
      <c r="Q394" s="771"/>
      <c r="R394" s="771"/>
      <c r="S394" s="771"/>
      <c r="T394" s="771"/>
      <c r="U394" s="771"/>
      <c r="V394" s="771"/>
      <c r="W394" s="771"/>
      <c r="X394" s="771"/>
      <c r="Y394" s="771"/>
    </row>
    <row r="395" ht="14.25" spans="1:25">
      <c r="A395" s="771"/>
      <c r="B395" s="771"/>
      <c r="C395" s="772"/>
      <c r="D395" s="771"/>
      <c r="E395" s="771"/>
      <c r="F395" s="771"/>
      <c r="G395" s="771"/>
      <c r="H395" s="771"/>
      <c r="I395" s="771"/>
      <c r="J395" s="771"/>
      <c r="K395" s="771"/>
      <c r="L395" s="771"/>
      <c r="M395" s="771"/>
      <c r="N395" s="771"/>
      <c r="O395" s="771"/>
      <c r="P395" s="771"/>
      <c r="Q395" s="771"/>
      <c r="R395" s="771"/>
      <c r="S395" s="771"/>
      <c r="T395" s="771"/>
      <c r="U395" s="771"/>
      <c r="V395" s="771"/>
      <c r="W395" s="771"/>
      <c r="X395" s="771"/>
      <c r="Y395" s="771"/>
    </row>
    <row r="396" ht="14.25" spans="1:25">
      <c r="A396" s="771"/>
      <c r="B396" s="771"/>
      <c r="C396" s="772"/>
      <c r="D396" s="771"/>
      <c r="E396" s="771"/>
      <c r="F396" s="771"/>
      <c r="G396" s="771"/>
      <c r="H396" s="771"/>
      <c r="I396" s="771"/>
      <c r="J396" s="771"/>
      <c r="K396" s="771"/>
      <c r="L396" s="771"/>
      <c r="M396" s="771"/>
      <c r="N396" s="771"/>
      <c r="O396" s="771"/>
      <c r="P396" s="771"/>
      <c r="Q396" s="771"/>
      <c r="R396" s="771"/>
      <c r="S396" s="771"/>
      <c r="T396" s="771"/>
      <c r="U396" s="771"/>
      <c r="V396" s="771"/>
      <c r="W396" s="771"/>
      <c r="X396" s="771"/>
      <c r="Y396" s="771"/>
    </row>
    <row r="397" ht="14.25" spans="1:25">
      <c r="A397" s="771"/>
      <c r="B397" s="771"/>
      <c r="C397" s="772"/>
      <c r="D397" s="771"/>
      <c r="E397" s="771"/>
      <c r="F397" s="771"/>
      <c r="G397" s="771"/>
      <c r="H397" s="771"/>
      <c r="I397" s="771"/>
      <c r="J397" s="771"/>
      <c r="K397" s="771"/>
      <c r="L397" s="771"/>
      <c r="M397" s="771"/>
      <c r="N397" s="771"/>
      <c r="O397" s="771"/>
      <c r="P397" s="771"/>
      <c r="Q397" s="771"/>
      <c r="R397" s="771"/>
      <c r="S397" s="771"/>
      <c r="T397" s="771"/>
      <c r="U397" s="771"/>
      <c r="V397" s="771"/>
      <c r="W397" s="771"/>
      <c r="X397" s="771"/>
      <c r="Y397" s="771"/>
    </row>
    <row r="398" ht="14.25" spans="1:25">
      <c r="A398" s="771"/>
      <c r="B398" s="771"/>
      <c r="C398" s="772"/>
      <c r="D398" s="771"/>
      <c r="E398" s="771"/>
      <c r="F398" s="771"/>
      <c r="G398" s="771"/>
      <c r="H398" s="771"/>
      <c r="I398" s="771"/>
      <c r="J398" s="771"/>
      <c r="K398" s="771"/>
      <c r="L398" s="771"/>
      <c r="M398" s="771"/>
      <c r="N398" s="771"/>
      <c r="O398" s="771"/>
      <c r="P398" s="771"/>
      <c r="Q398" s="771"/>
      <c r="R398" s="771"/>
      <c r="S398" s="771"/>
      <c r="T398" s="771"/>
      <c r="U398" s="771"/>
      <c r="V398" s="771"/>
      <c r="W398" s="771"/>
      <c r="X398" s="771"/>
      <c r="Y398" s="771"/>
    </row>
    <row r="399" ht="14.25" spans="1:25">
      <c r="A399" s="771"/>
      <c r="B399" s="771"/>
      <c r="C399" s="772"/>
      <c r="D399" s="771"/>
      <c r="E399" s="771"/>
      <c r="F399" s="771"/>
      <c r="G399" s="771"/>
      <c r="H399" s="771"/>
      <c r="I399" s="771"/>
      <c r="J399" s="771"/>
      <c r="K399" s="771"/>
      <c r="L399" s="771"/>
      <c r="M399" s="771"/>
      <c r="N399" s="771"/>
      <c r="O399" s="771"/>
      <c r="P399" s="771"/>
      <c r="Q399" s="771"/>
      <c r="R399" s="771"/>
      <c r="S399" s="771"/>
      <c r="T399" s="771"/>
      <c r="U399" s="771"/>
      <c r="V399" s="771"/>
      <c r="W399" s="771"/>
      <c r="X399" s="771"/>
      <c r="Y399" s="771"/>
    </row>
    <row r="400" ht="14.25" spans="1:25">
      <c r="A400" s="771"/>
      <c r="B400" s="771"/>
      <c r="C400" s="772"/>
      <c r="D400" s="771"/>
      <c r="E400" s="771"/>
      <c r="F400" s="771"/>
      <c r="G400" s="771"/>
      <c r="H400" s="771"/>
      <c r="I400" s="771"/>
      <c r="J400" s="771"/>
      <c r="K400" s="771"/>
      <c r="L400" s="771"/>
      <c r="M400" s="771"/>
      <c r="N400" s="771"/>
      <c r="O400" s="771"/>
      <c r="P400" s="771"/>
      <c r="Q400" s="771"/>
      <c r="R400" s="771"/>
      <c r="S400" s="771"/>
      <c r="T400" s="771"/>
      <c r="U400" s="771"/>
      <c r="V400" s="771"/>
      <c r="W400" s="771"/>
      <c r="X400" s="771"/>
      <c r="Y400" s="771"/>
    </row>
    <row r="401" ht="14.25" spans="1:25">
      <c r="A401" s="771"/>
      <c r="B401" s="771"/>
      <c r="C401" s="772"/>
      <c r="D401" s="771"/>
      <c r="E401" s="771"/>
      <c r="F401" s="771"/>
      <c r="G401" s="771"/>
      <c r="H401" s="771"/>
      <c r="I401" s="771"/>
      <c r="J401" s="771"/>
      <c r="K401" s="771"/>
      <c r="L401" s="771"/>
      <c r="M401" s="771"/>
      <c r="N401" s="771"/>
      <c r="O401" s="771"/>
      <c r="P401" s="771"/>
      <c r="Q401" s="771"/>
      <c r="R401" s="771"/>
      <c r="S401" s="771"/>
      <c r="T401" s="771"/>
      <c r="U401" s="771"/>
      <c r="V401" s="771"/>
      <c r="W401" s="771"/>
      <c r="X401" s="771"/>
      <c r="Y401" s="771"/>
    </row>
    <row r="402" ht="14.25" spans="1:25">
      <c r="A402" s="771"/>
      <c r="B402" s="771"/>
      <c r="C402" s="772"/>
      <c r="D402" s="771"/>
      <c r="E402" s="771"/>
      <c r="F402" s="771"/>
      <c r="G402" s="771"/>
      <c r="H402" s="771"/>
      <c r="I402" s="771"/>
      <c r="J402" s="771"/>
      <c r="K402" s="771"/>
      <c r="L402" s="771"/>
      <c r="M402" s="771"/>
      <c r="N402" s="771"/>
      <c r="O402" s="771"/>
      <c r="P402" s="771"/>
      <c r="Q402" s="771"/>
      <c r="R402" s="771"/>
      <c r="S402" s="771"/>
      <c r="T402" s="771"/>
      <c r="U402" s="771"/>
      <c r="V402" s="771"/>
      <c r="W402" s="771"/>
      <c r="X402" s="771"/>
      <c r="Y402" s="771"/>
    </row>
    <row r="403" ht="14.25" spans="1:25">
      <c r="A403" s="771"/>
      <c r="B403" s="771"/>
      <c r="C403" s="772"/>
      <c r="D403" s="771"/>
      <c r="E403" s="771"/>
      <c r="F403" s="771"/>
      <c r="G403" s="771"/>
      <c r="H403" s="771"/>
      <c r="I403" s="771"/>
      <c r="J403" s="771"/>
      <c r="K403" s="771"/>
      <c r="L403" s="771"/>
      <c r="M403" s="771"/>
      <c r="N403" s="771"/>
      <c r="O403" s="771"/>
      <c r="P403" s="771"/>
      <c r="Q403" s="771"/>
      <c r="R403" s="771"/>
      <c r="S403" s="771"/>
      <c r="T403" s="771"/>
      <c r="U403" s="771"/>
      <c r="V403" s="771"/>
      <c r="W403" s="771"/>
      <c r="X403" s="771"/>
      <c r="Y403" s="771"/>
    </row>
    <row r="404" ht="14.25" spans="1:25">
      <c r="A404" s="771"/>
      <c r="B404" s="771"/>
      <c r="C404" s="772"/>
      <c r="D404" s="771"/>
      <c r="E404" s="771"/>
      <c r="F404" s="771"/>
      <c r="G404" s="771"/>
      <c r="H404" s="771"/>
      <c r="I404" s="771"/>
      <c r="J404" s="771"/>
      <c r="K404" s="771"/>
      <c r="L404" s="771"/>
      <c r="M404" s="771"/>
      <c r="N404" s="771"/>
      <c r="O404" s="771"/>
      <c r="P404" s="771"/>
      <c r="Q404" s="771"/>
      <c r="R404" s="771"/>
      <c r="S404" s="771"/>
      <c r="T404" s="771"/>
      <c r="U404" s="771"/>
      <c r="V404" s="771"/>
      <c r="W404" s="771"/>
      <c r="X404" s="771"/>
      <c r="Y404" s="771"/>
    </row>
    <row r="405" ht="14.25" spans="1:25">
      <c r="A405" s="771"/>
      <c r="B405" s="771"/>
      <c r="C405" s="772"/>
      <c r="D405" s="771"/>
      <c r="E405" s="771"/>
      <c r="F405" s="771"/>
      <c r="G405" s="771"/>
      <c r="H405" s="771"/>
      <c r="I405" s="771"/>
      <c r="J405" s="771"/>
      <c r="K405" s="771"/>
      <c r="L405" s="771"/>
      <c r="M405" s="771"/>
      <c r="N405" s="771"/>
      <c r="O405" s="771"/>
      <c r="P405" s="771"/>
      <c r="Q405" s="771"/>
      <c r="R405" s="771"/>
      <c r="S405" s="771"/>
      <c r="T405" s="771"/>
      <c r="U405" s="771"/>
      <c r="V405" s="771"/>
      <c r="W405" s="771"/>
      <c r="X405" s="771"/>
      <c r="Y405" s="771"/>
    </row>
    <row r="406" ht="14.25" spans="1:25">
      <c r="A406" s="771"/>
      <c r="B406" s="771"/>
      <c r="C406" s="772"/>
      <c r="D406" s="771"/>
      <c r="E406" s="771"/>
      <c r="F406" s="771"/>
      <c r="G406" s="771"/>
      <c r="H406" s="771"/>
      <c r="I406" s="771"/>
      <c r="J406" s="771"/>
      <c r="K406" s="771"/>
      <c r="L406" s="771"/>
      <c r="M406" s="771"/>
      <c r="N406" s="771"/>
      <c r="O406" s="771"/>
      <c r="P406" s="771"/>
      <c r="Q406" s="771"/>
      <c r="R406" s="771"/>
      <c r="S406" s="771"/>
      <c r="T406" s="771"/>
      <c r="U406" s="771"/>
      <c r="V406" s="771"/>
      <c r="W406" s="771"/>
      <c r="X406" s="771"/>
      <c r="Y406" s="771"/>
    </row>
    <row r="407" ht="14.25" spans="1:25">
      <c r="A407" s="771"/>
      <c r="B407" s="771"/>
      <c r="C407" s="772"/>
      <c r="D407" s="771"/>
      <c r="E407" s="771"/>
      <c r="F407" s="771"/>
      <c r="G407" s="771"/>
      <c r="H407" s="771"/>
      <c r="I407" s="771"/>
      <c r="J407" s="771"/>
      <c r="K407" s="771"/>
      <c r="L407" s="771"/>
      <c r="M407" s="771"/>
      <c r="N407" s="771"/>
      <c r="O407" s="771"/>
      <c r="P407" s="771"/>
      <c r="Q407" s="771"/>
      <c r="R407" s="771"/>
      <c r="S407" s="771"/>
      <c r="T407" s="771"/>
      <c r="U407" s="771"/>
      <c r="V407" s="771"/>
      <c r="W407" s="771"/>
      <c r="X407" s="771"/>
      <c r="Y407" s="771"/>
    </row>
    <row r="408" ht="14.25" spans="1:25">
      <c r="A408" s="771"/>
      <c r="B408" s="771"/>
      <c r="C408" s="772"/>
      <c r="D408" s="771"/>
      <c r="E408" s="771"/>
      <c r="F408" s="771"/>
      <c r="G408" s="771"/>
      <c r="H408" s="771"/>
      <c r="I408" s="771"/>
      <c r="J408" s="771"/>
      <c r="K408" s="771"/>
      <c r="L408" s="771"/>
      <c r="M408" s="771"/>
      <c r="N408" s="771"/>
      <c r="O408" s="771"/>
      <c r="P408" s="771"/>
      <c r="Q408" s="771"/>
      <c r="R408" s="771"/>
      <c r="S408" s="771"/>
      <c r="T408" s="771"/>
      <c r="U408" s="771"/>
      <c r="V408" s="771"/>
      <c r="W408" s="771"/>
      <c r="X408" s="771"/>
      <c r="Y408" s="771"/>
    </row>
    <row r="409" ht="14.25" spans="1:25">
      <c r="A409" s="771"/>
      <c r="B409" s="771"/>
      <c r="C409" s="772"/>
      <c r="D409" s="771"/>
      <c r="E409" s="771"/>
      <c r="F409" s="771"/>
      <c r="G409" s="771"/>
      <c r="H409" s="771"/>
      <c r="I409" s="771"/>
      <c r="J409" s="771"/>
      <c r="K409" s="771"/>
      <c r="L409" s="771"/>
      <c r="M409" s="771"/>
      <c r="N409" s="771"/>
      <c r="O409" s="771"/>
      <c r="P409" s="771"/>
      <c r="Q409" s="771"/>
      <c r="R409" s="771"/>
      <c r="S409" s="771"/>
      <c r="T409" s="771"/>
      <c r="U409" s="771"/>
      <c r="V409" s="771"/>
      <c r="W409" s="771"/>
      <c r="X409" s="771"/>
      <c r="Y409" s="771"/>
    </row>
    <row r="410" ht="14.25" spans="1:25">
      <c r="A410" s="771"/>
      <c r="B410" s="771"/>
      <c r="C410" s="772"/>
      <c r="D410" s="771"/>
      <c r="E410" s="771"/>
      <c r="F410" s="771"/>
      <c r="G410" s="771"/>
      <c r="H410" s="771"/>
      <c r="I410" s="771"/>
      <c r="J410" s="771"/>
      <c r="K410" s="771"/>
      <c r="L410" s="771"/>
      <c r="M410" s="771"/>
      <c r="N410" s="771"/>
      <c r="O410" s="771"/>
      <c r="P410" s="771"/>
      <c r="Q410" s="771"/>
      <c r="R410" s="771"/>
      <c r="S410" s="771"/>
      <c r="T410" s="771"/>
      <c r="U410" s="771"/>
      <c r="V410" s="771"/>
      <c r="W410" s="771"/>
      <c r="X410" s="771"/>
      <c r="Y410" s="771"/>
    </row>
    <row r="411" ht="14.25" spans="1:25">
      <c r="A411" s="771"/>
      <c r="B411" s="771"/>
      <c r="C411" s="772"/>
      <c r="D411" s="771"/>
      <c r="E411" s="771"/>
      <c r="F411" s="771"/>
      <c r="G411" s="771"/>
      <c r="H411" s="771"/>
      <c r="I411" s="771"/>
      <c r="J411" s="771"/>
      <c r="K411" s="771"/>
      <c r="L411" s="771"/>
      <c r="M411" s="771"/>
      <c r="N411" s="771"/>
      <c r="O411" s="771"/>
      <c r="P411" s="771"/>
      <c r="Q411" s="771"/>
      <c r="R411" s="771"/>
      <c r="S411" s="771"/>
      <c r="T411" s="771"/>
      <c r="U411" s="771"/>
      <c r="V411" s="771"/>
      <c r="W411" s="771"/>
      <c r="X411" s="771"/>
      <c r="Y411" s="771"/>
    </row>
    <row r="412" ht="14.25" spans="1:25">
      <c r="A412" s="771"/>
      <c r="B412" s="771"/>
      <c r="C412" s="772"/>
      <c r="D412" s="771"/>
      <c r="E412" s="771"/>
      <c r="F412" s="771"/>
      <c r="G412" s="771"/>
      <c r="H412" s="771"/>
      <c r="I412" s="771"/>
      <c r="J412" s="771"/>
      <c r="K412" s="771"/>
      <c r="L412" s="771"/>
      <c r="M412" s="771"/>
      <c r="N412" s="771"/>
      <c r="O412" s="771"/>
      <c r="P412" s="771"/>
      <c r="Q412" s="771"/>
      <c r="R412" s="771"/>
      <c r="S412" s="771"/>
      <c r="T412" s="771"/>
      <c r="U412" s="771"/>
      <c r="V412" s="771"/>
      <c r="W412" s="771"/>
      <c r="X412" s="771"/>
      <c r="Y412" s="771"/>
    </row>
    <row r="413" ht="14.25" spans="1:25">
      <c r="A413" s="771"/>
      <c r="B413" s="771"/>
      <c r="C413" s="772"/>
      <c r="D413" s="771"/>
      <c r="E413" s="771"/>
      <c r="F413" s="771"/>
      <c r="G413" s="771"/>
      <c r="H413" s="771"/>
      <c r="I413" s="771"/>
      <c r="J413" s="771"/>
      <c r="K413" s="771"/>
      <c r="L413" s="771"/>
      <c r="M413" s="771"/>
      <c r="N413" s="771"/>
      <c r="O413" s="771"/>
      <c r="P413" s="771"/>
      <c r="Q413" s="771"/>
      <c r="R413" s="771"/>
      <c r="S413" s="771"/>
      <c r="T413" s="771"/>
      <c r="U413" s="771"/>
      <c r="V413" s="771"/>
      <c r="W413" s="771"/>
      <c r="X413" s="771"/>
      <c r="Y413" s="771"/>
    </row>
    <row r="414" ht="14.25" spans="1:25">
      <c r="A414" s="771"/>
      <c r="B414" s="771"/>
      <c r="C414" s="772"/>
      <c r="D414" s="771"/>
      <c r="E414" s="771"/>
      <c r="F414" s="771"/>
      <c r="G414" s="771"/>
      <c r="H414" s="771"/>
      <c r="I414" s="771"/>
      <c r="J414" s="771"/>
      <c r="K414" s="771"/>
      <c r="L414" s="771"/>
      <c r="M414" s="771"/>
      <c r="N414" s="771"/>
      <c r="O414" s="771"/>
      <c r="P414" s="771"/>
      <c r="Q414" s="771"/>
      <c r="R414" s="771"/>
      <c r="S414" s="771"/>
      <c r="T414" s="771"/>
      <c r="U414" s="771"/>
      <c r="V414" s="771"/>
      <c r="W414" s="771"/>
      <c r="X414" s="771"/>
      <c r="Y414" s="771"/>
    </row>
    <row r="415" ht="14.25" spans="1:25">
      <c r="A415" s="771"/>
      <c r="B415" s="771"/>
      <c r="C415" s="772"/>
      <c r="D415" s="771"/>
      <c r="E415" s="771"/>
      <c r="F415" s="771"/>
      <c r="G415" s="771"/>
      <c r="H415" s="771"/>
      <c r="I415" s="771"/>
      <c r="J415" s="771"/>
      <c r="K415" s="771"/>
      <c r="L415" s="771"/>
      <c r="M415" s="771"/>
      <c r="N415" s="771"/>
      <c r="O415" s="771"/>
      <c r="P415" s="771"/>
      <c r="Q415" s="771"/>
      <c r="R415" s="771"/>
      <c r="S415" s="771"/>
      <c r="T415" s="771"/>
      <c r="U415" s="771"/>
      <c r="V415" s="771"/>
      <c r="W415" s="771"/>
      <c r="X415" s="771"/>
      <c r="Y415" s="771"/>
    </row>
    <row r="416" ht="14.25" spans="1:25">
      <c r="A416" s="771"/>
      <c r="B416" s="771"/>
      <c r="C416" s="772"/>
      <c r="D416" s="771"/>
      <c r="E416" s="771"/>
      <c r="F416" s="771"/>
      <c r="G416" s="771"/>
      <c r="H416" s="771"/>
      <c r="I416" s="771"/>
      <c r="J416" s="771"/>
      <c r="K416" s="771"/>
      <c r="L416" s="771"/>
      <c r="M416" s="771"/>
      <c r="N416" s="771"/>
      <c r="O416" s="771"/>
      <c r="P416" s="771"/>
      <c r="Q416" s="771"/>
      <c r="R416" s="771"/>
      <c r="S416" s="771"/>
      <c r="T416" s="771"/>
      <c r="U416" s="771"/>
      <c r="V416" s="771"/>
      <c r="W416" s="771"/>
      <c r="X416" s="771"/>
      <c r="Y416" s="771"/>
    </row>
    <row r="417" ht="14.25" spans="1:25">
      <c r="A417" s="771"/>
      <c r="B417" s="771"/>
      <c r="C417" s="772"/>
      <c r="D417" s="771"/>
      <c r="E417" s="771"/>
      <c r="F417" s="771"/>
      <c r="G417" s="771"/>
      <c r="H417" s="771"/>
      <c r="I417" s="771"/>
      <c r="J417" s="771"/>
      <c r="K417" s="771"/>
      <c r="L417" s="771"/>
      <c r="M417" s="771"/>
      <c r="N417" s="771"/>
      <c r="O417" s="771"/>
      <c r="P417" s="771"/>
      <c r="Q417" s="771"/>
      <c r="R417" s="771"/>
      <c r="S417" s="771"/>
      <c r="T417" s="771"/>
      <c r="U417" s="771"/>
      <c r="V417" s="771"/>
      <c r="W417" s="771"/>
      <c r="X417" s="771"/>
      <c r="Y417" s="771"/>
    </row>
    <row r="418" ht="14.25" spans="1:25">
      <c r="A418" s="771"/>
      <c r="B418" s="771"/>
      <c r="C418" s="772"/>
      <c r="D418" s="771"/>
      <c r="E418" s="771"/>
      <c r="F418" s="771"/>
      <c r="G418" s="771"/>
      <c r="H418" s="771"/>
      <c r="I418" s="771"/>
      <c r="J418" s="771"/>
      <c r="K418" s="771"/>
      <c r="L418" s="771"/>
      <c r="M418" s="771"/>
      <c r="N418" s="771"/>
      <c r="O418" s="771"/>
      <c r="P418" s="771"/>
      <c r="Q418" s="771"/>
      <c r="R418" s="771"/>
      <c r="S418" s="771"/>
      <c r="T418" s="771"/>
      <c r="U418" s="771"/>
      <c r="V418" s="771"/>
      <c r="W418" s="771"/>
      <c r="X418" s="771"/>
      <c r="Y418" s="771"/>
    </row>
    <row r="419" ht="14.25" spans="1:25">
      <c r="A419" s="771"/>
      <c r="B419" s="771"/>
      <c r="C419" s="772"/>
      <c r="D419" s="771"/>
      <c r="E419" s="771"/>
      <c r="F419" s="771"/>
      <c r="G419" s="771"/>
      <c r="H419" s="771"/>
      <c r="I419" s="771"/>
      <c r="J419" s="771"/>
      <c r="K419" s="771"/>
      <c r="L419" s="771"/>
      <c r="M419" s="771"/>
      <c r="N419" s="771"/>
      <c r="O419" s="771"/>
      <c r="P419" s="771"/>
      <c r="Q419" s="771"/>
      <c r="R419" s="771"/>
      <c r="S419" s="771"/>
      <c r="T419" s="771"/>
      <c r="U419" s="771"/>
      <c r="V419" s="771"/>
      <c r="W419" s="771"/>
      <c r="X419" s="771"/>
      <c r="Y419" s="771"/>
    </row>
    <row r="420" ht="14.25" spans="1:25">
      <c r="A420" s="771"/>
      <c r="B420" s="771"/>
      <c r="C420" s="772"/>
      <c r="D420" s="771"/>
      <c r="E420" s="771"/>
      <c r="F420" s="771"/>
      <c r="G420" s="771"/>
      <c r="H420" s="771"/>
      <c r="I420" s="771"/>
      <c r="J420" s="771"/>
      <c r="K420" s="771"/>
      <c r="L420" s="771"/>
      <c r="M420" s="771"/>
      <c r="N420" s="771"/>
      <c r="O420" s="771"/>
      <c r="P420" s="771"/>
      <c r="Q420" s="771"/>
      <c r="R420" s="771"/>
      <c r="S420" s="771"/>
      <c r="T420" s="771"/>
      <c r="U420" s="771"/>
      <c r="V420" s="771"/>
      <c r="W420" s="771"/>
      <c r="X420" s="771"/>
      <c r="Y420" s="771"/>
    </row>
    <row r="421" ht="14.25" spans="1:25">
      <c r="A421" s="771"/>
      <c r="B421" s="771"/>
      <c r="C421" s="772"/>
      <c r="D421" s="771"/>
      <c r="E421" s="771"/>
      <c r="F421" s="771"/>
      <c r="G421" s="771"/>
      <c r="H421" s="771"/>
      <c r="I421" s="771"/>
      <c r="J421" s="771"/>
      <c r="K421" s="771"/>
      <c r="L421" s="771"/>
      <c r="M421" s="771"/>
      <c r="N421" s="771"/>
      <c r="O421" s="771"/>
      <c r="P421" s="771"/>
      <c r="Q421" s="771"/>
      <c r="R421" s="771"/>
      <c r="S421" s="771"/>
      <c r="T421" s="771"/>
      <c r="U421" s="771"/>
      <c r="V421" s="771"/>
      <c r="W421" s="771"/>
      <c r="X421" s="771"/>
      <c r="Y421" s="771"/>
    </row>
    <row r="422" ht="14.25" spans="1:25">
      <c r="A422" s="771"/>
      <c r="B422" s="771"/>
      <c r="C422" s="772"/>
      <c r="D422" s="771"/>
      <c r="E422" s="771"/>
      <c r="F422" s="771"/>
      <c r="G422" s="771"/>
      <c r="H422" s="771"/>
      <c r="I422" s="771"/>
      <c r="J422" s="771"/>
      <c r="K422" s="771"/>
      <c r="L422" s="771"/>
      <c r="M422" s="771"/>
      <c r="N422" s="771"/>
      <c r="O422" s="771"/>
      <c r="P422" s="771"/>
      <c r="Q422" s="771"/>
      <c r="R422" s="771"/>
      <c r="S422" s="771"/>
      <c r="T422" s="771"/>
      <c r="U422" s="771"/>
      <c r="V422" s="771"/>
      <c r="W422" s="771"/>
      <c r="X422" s="771"/>
      <c r="Y422" s="771"/>
    </row>
    <row r="423" ht="14.25" spans="1:25">
      <c r="A423" s="771"/>
      <c r="B423" s="771"/>
      <c r="C423" s="772"/>
      <c r="D423" s="771"/>
      <c r="E423" s="771"/>
      <c r="F423" s="771"/>
      <c r="G423" s="771"/>
      <c r="H423" s="771"/>
      <c r="I423" s="771"/>
      <c r="J423" s="771"/>
      <c r="K423" s="771"/>
      <c r="L423" s="771"/>
      <c r="M423" s="771"/>
      <c r="N423" s="771"/>
      <c r="O423" s="771"/>
      <c r="P423" s="771"/>
      <c r="Q423" s="771"/>
      <c r="R423" s="771"/>
      <c r="S423" s="771"/>
      <c r="T423" s="771"/>
      <c r="U423" s="771"/>
      <c r="V423" s="771"/>
      <c r="W423" s="771"/>
      <c r="X423" s="771"/>
      <c r="Y423" s="771"/>
    </row>
    <row r="424" ht="14.25" spans="1:25">
      <c r="A424" s="771"/>
      <c r="B424" s="771"/>
      <c r="C424" s="772"/>
      <c r="D424" s="771"/>
      <c r="E424" s="771"/>
      <c r="F424" s="771"/>
      <c r="G424" s="771"/>
      <c r="H424" s="771"/>
      <c r="I424" s="771"/>
      <c r="J424" s="771"/>
      <c r="K424" s="771"/>
      <c r="L424" s="771"/>
      <c r="M424" s="771"/>
      <c r="N424" s="771"/>
      <c r="O424" s="771"/>
      <c r="P424" s="771"/>
      <c r="Q424" s="771"/>
      <c r="R424" s="771"/>
      <c r="S424" s="771"/>
      <c r="T424" s="771"/>
      <c r="U424" s="771"/>
      <c r="V424" s="771"/>
      <c r="W424" s="771"/>
      <c r="X424" s="771"/>
      <c r="Y424" s="771"/>
    </row>
    <row r="425" ht="14.25" spans="1:25">
      <c r="A425" s="771"/>
      <c r="B425" s="771"/>
      <c r="C425" s="772"/>
      <c r="D425" s="771"/>
      <c r="E425" s="771"/>
      <c r="F425" s="771"/>
      <c r="G425" s="771"/>
      <c r="H425" s="771"/>
      <c r="I425" s="771"/>
      <c r="J425" s="771"/>
      <c r="K425" s="771"/>
      <c r="L425" s="771"/>
      <c r="M425" s="771"/>
      <c r="N425" s="771"/>
      <c r="O425" s="771"/>
      <c r="P425" s="771"/>
      <c r="Q425" s="771"/>
      <c r="R425" s="771"/>
      <c r="S425" s="771"/>
      <c r="T425" s="771"/>
      <c r="U425" s="771"/>
      <c r="V425" s="771"/>
      <c r="W425" s="771"/>
      <c r="X425" s="771"/>
      <c r="Y425" s="771"/>
    </row>
    <row r="426" ht="14.25" spans="1:25">
      <c r="A426" s="771"/>
      <c r="B426" s="771"/>
      <c r="C426" s="772"/>
      <c r="D426" s="771"/>
      <c r="E426" s="771"/>
      <c r="F426" s="771"/>
      <c r="G426" s="771"/>
      <c r="H426" s="771"/>
      <c r="I426" s="771"/>
      <c r="J426" s="771"/>
      <c r="K426" s="771"/>
      <c r="L426" s="771"/>
      <c r="M426" s="771"/>
      <c r="N426" s="771"/>
      <c r="O426" s="771"/>
      <c r="P426" s="771"/>
      <c r="Q426" s="771"/>
      <c r="R426" s="771"/>
      <c r="S426" s="771"/>
      <c r="T426" s="771"/>
      <c r="U426" s="771"/>
      <c r="V426" s="771"/>
      <c r="W426" s="771"/>
      <c r="X426" s="771"/>
      <c r="Y426" s="771"/>
    </row>
    <row r="427" ht="14.25" spans="1:25">
      <c r="A427" s="771"/>
      <c r="B427" s="771"/>
      <c r="C427" s="772"/>
      <c r="D427" s="771"/>
      <c r="E427" s="771"/>
      <c r="F427" s="771"/>
      <c r="G427" s="771"/>
      <c r="H427" s="771"/>
      <c r="I427" s="771"/>
      <c r="J427" s="771"/>
      <c r="K427" s="771"/>
      <c r="L427" s="771"/>
      <c r="M427" s="771"/>
      <c r="N427" s="771"/>
      <c r="O427" s="771"/>
      <c r="P427" s="771"/>
      <c r="Q427" s="771"/>
      <c r="R427" s="771"/>
      <c r="S427" s="771"/>
      <c r="T427" s="771"/>
      <c r="U427" s="771"/>
      <c r="V427" s="771"/>
      <c r="W427" s="771"/>
      <c r="X427" s="771"/>
      <c r="Y427" s="771"/>
    </row>
    <row r="428" ht="14.25" spans="1:25">
      <c r="A428" s="771"/>
      <c r="B428" s="771"/>
      <c r="C428" s="772"/>
      <c r="D428" s="771"/>
      <c r="E428" s="771"/>
      <c r="F428" s="771"/>
      <c r="G428" s="771"/>
      <c r="H428" s="771"/>
      <c r="I428" s="771"/>
      <c r="J428" s="771"/>
      <c r="K428" s="771"/>
      <c r="L428" s="771"/>
      <c r="M428" s="771"/>
      <c r="N428" s="771"/>
      <c r="O428" s="771"/>
      <c r="P428" s="771"/>
      <c r="Q428" s="771"/>
      <c r="R428" s="771"/>
      <c r="S428" s="771"/>
      <c r="T428" s="771"/>
      <c r="U428" s="771"/>
      <c r="V428" s="771"/>
      <c r="W428" s="771"/>
      <c r="X428" s="771"/>
      <c r="Y428" s="771"/>
    </row>
    <row r="429" ht="14.25" spans="1:25">
      <c r="A429" s="771"/>
      <c r="B429" s="771"/>
      <c r="C429" s="772"/>
      <c r="D429" s="771"/>
      <c r="E429" s="771"/>
      <c r="F429" s="771"/>
      <c r="G429" s="771"/>
      <c r="H429" s="771"/>
      <c r="I429" s="771"/>
      <c r="J429" s="771"/>
      <c r="K429" s="771"/>
      <c r="L429" s="771"/>
      <c r="M429" s="771"/>
      <c r="N429" s="771"/>
      <c r="O429" s="771"/>
      <c r="P429" s="771"/>
      <c r="Q429" s="771"/>
      <c r="R429" s="771"/>
      <c r="S429" s="771"/>
      <c r="T429" s="771"/>
      <c r="U429" s="771"/>
      <c r="V429" s="771"/>
      <c r="W429" s="771"/>
      <c r="X429" s="771"/>
      <c r="Y429" s="771"/>
    </row>
    <row r="430" ht="14.25" spans="1:25">
      <c r="A430" s="771"/>
      <c r="B430" s="771"/>
      <c r="C430" s="772"/>
      <c r="D430" s="771"/>
      <c r="E430" s="771"/>
      <c r="F430" s="771"/>
      <c r="G430" s="771"/>
      <c r="H430" s="771"/>
      <c r="I430" s="771"/>
      <c r="J430" s="771"/>
      <c r="K430" s="771"/>
      <c r="L430" s="771"/>
      <c r="M430" s="771"/>
      <c r="N430" s="771"/>
      <c r="O430" s="771"/>
      <c r="P430" s="771"/>
      <c r="Q430" s="771"/>
      <c r="R430" s="771"/>
      <c r="S430" s="771"/>
      <c r="T430" s="771"/>
      <c r="U430" s="771"/>
      <c r="V430" s="771"/>
      <c r="W430" s="771"/>
      <c r="X430" s="771"/>
      <c r="Y430" s="771"/>
    </row>
    <row r="431" ht="14.25" spans="1:25">
      <c r="A431" s="771"/>
      <c r="B431" s="771"/>
      <c r="C431" s="772"/>
      <c r="D431" s="771"/>
      <c r="E431" s="771"/>
      <c r="F431" s="771"/>
      <c r="G431" s="771"/>
      <c r="H431" s="771"/>
      <c r="I431" s="771"/>
      <c r="J431" s="771"/>
      <c r="K431" s="771"/>
      <c r="L431" s="771"/>
      <c r="M431" s="771"/>
      <c r="N431" s="771"/>
      <c r="O431" s="771"/>
      <c r="P431" s="771"/>
      <c r="Q431" s="771"/>
      <c r="R431" s="771"/>
      <c r="S431" s="771"/>
      <c r="T431" s="771"/>
      <c r="U431" s="771"/>
      <c r="V431" s="771"/>
      <c r="W431" s="771"/>
      <c r="X431" s="771"/>
      <c r="Y431" s="771"/>
    </row>
    <row r="432" ht="14.25" spans="1:25">
      <c r="A432" s="771"/>
      <c r="B432" s="771"/>
      <c r="C432" s="772"/>
      <c r="D432" s="771"/>
      <c r="E432" s="771"/>
      <c r="F432" s="771"/>
      <c r="G432" s="771"/>
      <c r="H432" s="771"/>
      <c r="I432" s="771"/>
      <c r="J432" s="771"/>
      <c r="K432" s="771"/>
      <c r="L432" s="771"/>
      <c r="M432" s="771"/>
      <c r="N432" s="771"/>
      <c r="O432" s="771"/>
      <c r="P432" s="771"/>
      <c r="Q432" s="771"/>
      <c r="R432" s="771"/>
      <c r="S432" s="771"/>
      <c r="T432" s="771"/>
      <c r="U432" s="771"/>
      <c r="V432" s="771"/>
      <c r="W432" s="771"/>
      <c r="X432" s="771"/>
      <c r="Y432" s="771"/>
    </row>
    <row r="433" ht="14.25" spans="1:25">
      <c r="A433" s="771"/>
      <c r="B433" s="771"/>
      <c r="C433" s="772"/>
      <c r="D433" s="771"/>
      <c r="E433" s="771"/>
      <c r="F433" s="771"/>
      <c r="G433" s="771"/>
      <c r="H433" s="771"/>
      <c r="I433" s="771"/>
      <c r="J433" s="771"/>
      <c r="K433" s="771"/>
      <c r="L433" s="771"/>
      <c r="M433" s="771"/>
      <c r="N433" s="771"/>
      <c r="O433" s="771"/>
      <c r="P433" s="771"/>
      <c r="Q433" s="771"/>
      <c r="R433" s="771"/>
      <c r="S433" s="771"/>
      <c r="T433" s="771"/>
      <c r="U433" s="771"/>
      <c r="V433" s="771"/>
      <c r="W433" s="771"/>
      <c r="X433" s="771"/>
      <c r="Y433" s="771"/>
    </row>
    <row r="434" ht="14.25" spans="1:25">
      <c r="A434" s="771"/>
      <c r="B434" s="771"/>
      <c r="C434" s="772"/>
      <c r="D434" s="771"/>
      <c r="E434" s="771"/>
      <c r="F434" s="771"/>
      <c r="G434" s="771"/>
      <c r="H434" s="771"/>
      <c r="I434" s="771"/>
      <c r="J434" s="771"/>
      <c r="K434" s="771"/>
      <c r="L434" s="771"/>
      <c r="M434" s="771"/>
      <c r="N434" s="771"/>
      <c r="O434" s="771"/>
      <c r="P434" s="771"/>
      <c r="Q434" s="771"/>
      <c r="R434" s="771"/>
      <c r="S434" s="771"/>
      <c r="T434" s="771"/>
      <c r="U434" s="771"/>
      <c r="V434" s="771"/>
      <c r="W434" s="771"/>
      <c r="X434" s="771"/>
      <c r="Y434" s="771"/>
    </row>
    <row r="435" ht="14.25" spans="1:25">
      <c r="A435" s="771"/>
      <c r="B435" s="771"/>
      <c r="C435" s="772"/>
      <c r="D435" s="771"/>
      <c r="E435" s="771"/>
      <c r="F435" s="771"/>
      <c r="G435" s="771"/>
      <c r="H435" s="771"/>
      <c r="I435" s="771"/>
      <c r="J435" s="771"/>
      <c r="K435" s="771"/>
      <c r="L435" s="771"/>
      <c r="M435" s="771"/>
      <c r="N435" s="771"/>
      <c r="O435" s="771"/>
      <c r="P435" s="771"/>
      <c r="Q435" s="771"/>
      <c r="R435" s="771"/>
      <c r="S435" s="771"/>
      <c r="T435" s="771"/>
      <c r="U435" s="771"/>
      <c r="V435" s="771"/>
      <c r="W435" s="771"/>
      <c r="X435" s="771"/>
      <c r="Y435" s="771"/>
    </row>
    <row r="436" ht="14.25" spans="1:25">
      <c r="A436" s="771"/>
      <c r="B436" s="771"/>
      <c r="C436" s="772"/>
      <c r="D436" s="771"/>
      <c r="E436" s="771"/>
      <c r="F436" s="771"/>
      <c r="G436" s="771"/>
      <c r="H436" s="771"/>
      <c r="I436" s="771"/>
      <c r="J436" s="771"/>
      <c r="K436" s="771"/>
      <c r="L436" s="771"/>
      <c r="M436" s="771"/>
      <c r="N436" s="771"/>
      <c r="O436" s="771"/>
      <c r="P436" s="771"/>
      <c r="Q436" s="771"/>
      <c r="R436" s="771"/>
      <c r="S436" s="771"/>
      <c r="T436" s="771"/>
      <c r="U436" s="771"/>
      <c r="V436" s="771"/>
      <c r="W436" s="771"/>
      <c r="X436" s="771"/>
      <c r="Y436" s="771"/>
    </row>
    <row r="437" ht="14.25" spans="1:25">
      <c r="A437" s="771"/>
      <c r="B437" s="771"/>
      <c r="C437" s="772"/>
      <c r="D437" s="771"/>
      <c r="E437" s="771"/>
      <c r="F437" s="771"/>
      <c r="G437" s="771"/>
      <c r="H437" s="771"/>
      <c r="I437" s="771"/>
      <c r="J437" s="771"/>
      <c r="K437" s="771"/>
      <c r="L437" s="771"/>
      <c r="M437" s="771"/>
      <c r="N437" s="771"/>
      <c r="O437" s="771"/>
      <c r="P437" s="771"/>
      <c r="Q437" s="771"/>
      <c r="R437" s="771"/>
      <c r="S437" s="771"/>
      <c r="T437" s="771"/>
      <c r="U437" s="771"/>
      <c r="V437" s="771"/>
      <c r="W437" s="771"/>
      <c r="X437" s="771"/>
      <c r="Y437" s="771"/>
    </row>
    <row r="438" ht="14.25" spans="1:25">
      <c r="A438" s="771"/>
      <c r="B438" s="771"/>
      <c r="C438" s="772"/>
      <c r="D438" s="771"/>
      <c r="E438" s="771"/>
      <c r="F438" s="771"/>
      <c r="G438" s="771"/>
      <c r="H438" s="771"/>
      <c r="I438" s="771"/>
      <c r="J438" s="771"/>
      <c r="K438" s="771"/>
      <c r="L438" s="771"/>
      <c r="M438" s="771"/>
      <c r="N438" s="771"/>
      <c r="O438" s="771"/>
      <c r="P438" s="771"/>
      <c r="Q438" s="771"/>
      <c r="R438" s="771"/>
      <c r="S438" s="771"/>
      <c r="T438" s="771"/>
      <c r="U438" s="771"/>
      <c r="V438" s="771"/>
      <c r="W438" s="771"/>
      <c r="X438" s="771"/>
      <c r="Y438" s="771"/>
    </row>
    <row r="439" ht="14.25" spans="1:25">
      <c r="A439" s="771"/>
      <c r="B439" s="771"/>
      <c r="C439" s="772"/>
      <c r="D439" s="771"/>
      <c r="E439" s="771"/>
      <c r="F439" s="771"/>
      <c r="G439" s="771"/>
      <c r="H439" s="771"/>
      <c r="I439" s="771"/>
      <c r="J439" s="771"/>
      <c r="K439" s="771"/>
      <c r="L439" s="771"/>
      <c r="M439" s="771"/>
      <c r="N439" s="771"/>
      <c r="O439" s="771"/>
      <c r="P439" s="771"/>
      <c r="Q439" s="771"/>
      <c r="R439" s="771"/>
      <c r="S439" s="771"/>
      <c r="T439" s="771"/>
      <c r="U439" s="771"/>
      <c r="V439" s="771"/>
      <c r="W439" s="771"/>
      <c r="X439" s="771"/>
      <c r="Y439" s="771"/>
    </row>
    <row r="440" ht="14.25" spans="1:25">
      <c r="A440" s="771"/>
      <c r="B440" s="771"/>
      <c r="C440" s="772"/>
      <c r="D440" s="771"/>
      <c r="E440" s="771"/>
      <c r="F440" s="771"/>
      <c r="G440" s="771"/>
      <c r="H440" s="771"/>
      <c r="I440" s="771"/>
      <c r="J440" s="771"/>
      <c r="K440" s="771"/>
      <c r="L440" s="771"/>
      <c r="M440" s="771"/>
      <c r="N440" s="771"/>
      <c r="O440" s="771"/>
      <c r="P440" s="771"/>
      <c r="Q440" s="771"/>
      <c r="R440" s="771"/>
      <c r="S440" s="771"/>
      <c r="T440" s="771"/>
      <c r="U440" s="771"/>
      <c r="V440" s="771"/>
      <c r="W440" s="771"/>
      <c r="X440" s="771"/>
      <c r="Y440" s="771"/>
    </row>
    <row r="441" ht="14.25" spans="1:25">
      <c r="A441" s="771"/>
      <c r="B441" s="771"/>
      <c r="C441" s="772"/>
      <c r="D441" s="771"/>
      <c r="E441" s="771"/>
      <c r="F441" s="771"/>
      <c r="G441" s="771"/>
      <c r="H441" s="771"/>
      <c r="I441" s="771"/>
      <c r="J441" s="771"/>
      <c r="K441" s="771"/>
      <c r="L441" s="771"/>
      <c r="M441" s="771"/>
      <c r="N441" s="771"/>
      <c r="O441" s="771"/>
      <c r="P441" s="771"/>
      <c r="Q441" s="771"/>
      <c r="R441" s="771"/>
      <c r="S441" s="771"/>
      <c r="T441" s="771"/>
      <c r="U441" s="771"/>
      <c r="V441" s="771"/>
      <c r="W441" s="771"/>
      <c r="X441" s="771"/>
      <c r="Y441" s="771"/>
    </row>
    <row r="442" ht="14.25" spans="1:25">
      <c r="A442" s="771"/>
      <c r="B442" s="771"/>
      <c r="C442" s="772"/>
      <c r="D442" s="771"/>
      <c r="E442" s="771"/>
      <c r="F442" s="771"/>
      <c r="G442" s="771"/>
      <c r="H442" s="771"/>
      <c r="I442" s="771"/>
      <c r="J442" s="771"/>
      <c r="K442" s="771"/>
      <c r="L442" s="771"/>
      <c r="M442" s="771"/>
      <c r="N442" s="771"/>
      <c r="O442" s="771"/>
      <c r="P442" s="771"/>
      <c r="Q442" s="771"/>
      <c r="R442" s="771"/>
      <c r="S442" s="771"/>
      <c r="T442" s="771"/>
      <c r="U442" s="771"/>
      <c r="V442" s="771"/>
      <c r="W442" s="771"/>
      <c r="X442" s="771"/>
      <c r="Y442" s="771"/>
    </row>
    <row r="443" ht="14.25" spans="1:25">
      <c r="A443" s="771"/>
      <c r="B443" s="771"/>
      <c r="C443" s="772"/>
      <c r="D443" s="771"/>
      <c r="E443" s="771"/>
      <c r="F443" s="771"/>
      <c r="G443" s="771"/>
      <c r="H443" s="771"/>
      <c r="I443" s="771"/>
      <c r="J443" s="771"/>
      <c r="K443" s="771"/>
      <c r="L443" s="771"/>
      <c r="M443" s="771"/>
      <c r="N443" s="771"/>
      <c r="O443" s="771"/>
      <c r="P443" s="771"/>
      <c r="Q443" s="771"/>
      <c r="R443" s="771"/>
      <c r="S443" s="771"/>
      <c r="T443" s="771"/>
      <c r="U443" s="771"/>
      <c r="V443" s="771"/>
      <c r="W443" s="771"/>
      <c r="X443" s="771"/>
      <c r="Y443" s="771"/>
    </row>
    <row r="444" ht="14.25" spans="1:25">
      <c r="A444" s="771"/>
      <c r="B444" s="771"/>
      <c r="C444" s="772"/>
      <c r="D444" s="771"/>
      <c r="E444" s="771"/>
      <c r="F444" s="771"/>
      <c r="G444" s="771"/>
      <c r="H444" s="771"/>
      <c r="I444" s="771"/>
      <c r="J444" s="771"/>
      <c r="K444" s="771"/>
      <c r="L444" s="771"/>
      <c r="M444" s="771"/>
      <c r="N444" s="771"/>
      <c r="O444" s="771"/>
      <c r="P444" s="771"/>
      <c r="Q444" s="771"/>
      <c r="R444" s="771"/>
      <c r="S444" s="771"/>
      <c r="T444" s="771"/>
      <c r="U444" s="771"/>
      <c r="V444" s="771"/>
      <c r="W444" s="771"/>
      <c r="X444" s="771"/>
      <c r="Y444" s="771"/>
    </row>
    <row r="445" ht="14.25" spans="1:25">
      <c r="A445" s="771"/>
      <c r="B445" s="771"/>
      <c r="C445" s="772"/>
      <c r="D445" s="771"/>
      <c r="E445" s="771"/>
      <c r="F445" s="771"/>
      <c r="G445" s="771"/>
      <c r="H445" s="771"/>
      <c r="I445" s="771"/>
      <c r="J445" s="771"/>
      <c r="K445" s="771"/>
      <c r="L445" s="771"/>
      <c r="M445" s="771"/>
      <c r="N445" s="771"/>
      <c r="O445" s="771"/>
      <c r="P445" s="771"/>
      <c r="Q445" s="771"/>
      <c r="R445" s="771"/>
      <c r="S445" s="771"/>
      <c r="T445" s="771"/>
      <c r="U445" s="771"/>
      <c r="V445" s="771"/>
      <c r="W445" s="771"/>
      <c r="X445" s="771"/>
      <c r="Y445" s="771"/>
    </row>
    <row r="446" ht="14.25" spans="1:25">
      <c r="A446" s="771"/>
      <c r="B446" s="771"/>
      <c r="C446" s="772"/>
      <c r="D446" s="771"/>
      <c r="E446" s="771"/>
      <c r="F446" s="771"/>
      <c r="G446" s="771"/>
      <c r="H446" s="771"/>
      <c r="I446" s="771"/>
      <c r="J446" s="771"/>
      <c r="K446" s="771"/>
      <c r="L446" s="771"/>
      <c r="M446" s="771"/>
      <c r="N446" s="771"/>
      <c r="O446" s="771"/>
      <c r="P446" s="771"/>
      <c r="Q446" s="771"/>
      <c r="R446" s="771"/>
      <c r="S446" s="771"/>
      <c r="T446" s="771"/>
      <c r="U446" s="771"/>
      <c r="V446" s="771"/>
      <c r="W446" s="771"/>
      <c r="X446" s="771"/>
      <c r="Y446" s="771"/>
    </row>
    <row r="447" ht="14.25" spans="1:25">
      <c r="A447" s="771"/>
      <c r="B447" s="771"/>
      <c r="C447" s="772"/>
      <c r="D447" s="771"/>
      <c r="E447" s="771"/>
      <c r="F447" s="771"/>
      <c r="G447" s="771"/>
      <c r="H447" s="771"/>
      <c r="I447" s="771"/>
      <c r="J447" s="771"/>
      <c r="K447" s="771"/>
      <c r="L447" s="771"/>
      <c r="M447" s="771"/>
      <c r="N447" s="771"/>
      <c r="O447" s="771"/>
      <c r="P447" s="771"/>
      <c r="Q447" s="771"/>
      <c r="R447" s="771"/>
      <c r="S447" s="771"/>
      <c r="T447" s="771"/>
      <c r="U447" s="771"/>
      <c r="V447" s="771"/>
      <c r="W447" s="771"/>
      <c r="X447" s="771"/>
      <c r="Y447" s="771"/>
    </row>
    <row r="448" ht="14.25" spans="1:25">
      <c r="A448" s="771"/>
      <c r="B448" s="771"/>
      <c r="C448" s="772"/>
      <c r="D448" s="771"/>
      <c r="E448" s="771"/>
      <c r="F448" s="771"/>
      <c r="G448" s="771"/>
      <c r="H448" s="771"/>
      <c r="I448" s="771"/>
      <c r="J448" s="771"/>
      <c r="K448" s="771"/>
      <c r="L448" s="771"/>
      <c r="M448" s="771"/>
      <c r="N448" s="771"/>
      <c r="O448" s="771"/>
      <c r="P448" s="771"/>
      <c r="Q448" s="771"/>
      <c r="R448" s="771"/>
      <c r="S448" s="771"/>
      <c r="T448" s="771"/>
      <c r="U448" s="771"/>
      <c r="V448" s="771"/>
      <c r="W448" s="771"/>
      <c r="X448" s="771"/>
      <c r="Y448" s="771"/>
    </row>
    <row r="449" ht="14.25" spans="1:25">
      <c r="A449" s="771"/>
      <c r="B449" s="771"/>
      <c r="C449" s="772"/>
      <c r="D449" s="771"/>
      <c r="E449" s="771"/>
      <c r="F449" s="771"/>
      <c r="G449" s="771"/>
      <c r="H449" s="771"/>
      <c r="I449" s="771"/>
      <c r="J449" s="771"/>
      <c r="K449" s="771"/>
      <c r="L449" s="771"/>
      <c r="M449" s="771"/>
      <c r="N449" s="771"/>
      <c r="O449" s="771"/>
      <c r="P449" s="771"/>
      <c r="Q449" s="771"/>
      <c r="R449" s="771"/>
      <c r="S449" s="771"/>
      <c r="T449" s="771"/>
      <c r="U449" s="771"/>
      <c r="V449" s="771"/>
      <c r="W449" s="771"/>
      <c r="X449" s="771"/>
      <c r="Y449" s="771"/>
    </row>
    <row r="450" ht="14.25" spans="1:25">
      <c r="A450" s="771"/>
      <c r="B450" s="771"/>
      <c r="C450" s="772"/>
      <c r="D450" s="771"/>
      <c r="E450" s="771"/>
      <c r="F450" s="771"/>
      <c r="G450" s="771"/>
      <c r="H450" s="771"/>
      <c r="I450" s="771"/>
      <c r="J450" s="771"/>
      <c r="K450" s="771"/>
      <c r="L450" s="771"/>
      <c r="M450" s="771"/>
      <c r="N450" s="771"/>
      <c r="O450" s="771"/>
      <c r="P450" s="771"/>
      <c r="Q450" s="771"/>
      <c r="R450" s="771"/>
      <c r="S450" s="771"/>
      <c r="T450" s="771"/>
      <c r="U450" s="771"/>
      <c r="V450" s="771"/>
      <c r="W450" s="771"/>
      <c r="X450" s="771"/>
      <c r="Y450" s="771"/>
    </row>
    <row r="451" ht="14.25" spans="1:25">
      <c r="A451" s="771"/>
      <c r="B451" s="771"/>
      <c r="C451" s="772"/>
      <c r="D451" s="771"/>
      <c r="E451" s="771"/>
      <c r="F451" s="771"/>
      <c r="G451" s="771"/>
      <c r="H451" s="771"/>
      <c r="I451" s="771"/>
      <c r="J451" s="771"/>
      <c r="K451" s="771"/>
      <c r="L451" s="771"/>
      <c r="M451" s="771"/>
      <c r="N451" s="771"/>
      <c r="O451" s="771"/>
      <c r="P451" s="771"/>
      <c r="Q451" s="771"/>
      <c r="R451" s="771"/>
      <c r="S451" s="771"/>
      <c r="T451" s="771"/>
      <c r="U451" s="771"/>
      <c r="V451" s="771"/>
      <c r="W451" s="771"/>
      <c r="X451" s="771"/>
      <c r="Y451" s="771"/>
    </row>
    <row r="452" ht="14.25" spans="1:25">
      <c r="A452" s="771"/>
      <c r="B452" s="771"/>
      <c r="C452" s="772"/>
      <c r="D452" s="771"/>
      <c r="E452" s="771"/>
      <c r="F452" s="771"/>
      <c r="G452" s="771"/>
      <c r="H452" s="771"/>
      <c r="I452" s="771"/>
      <c r="J452" s="771"/>
      <c r="K452" s="771"/>
      <c r="L452" s="771"/>
      <c r="M452" s="771"/>
      <c r="N452" s="771"/>
      <c r="O452" s="771"/>
      <c r="P452" s="771"/>
      <c r="Q452" s="771"/>
      <c r="R452" s="771"/>
      <c r="S452" s="771"/>
      <c r="T452" s="771"/>
      <c r="U452" s="771"/>
      <c r="V452" s="771"/>
      <c r="W452" s="771"/>
      <c r="X452" s="771"/>
      <c r="Y452" s="771"/>
    </row>
    <row r="453" ht="14.25" spans="1:25">
      <c r="A453" s="771"/>
      <c r="B453" s="771"/>
      <c r="C453" s="772"/>
      <c r="D453" s="771"/>
      <c r="E453" s="771"/>
      <c r="F453" s="771"/>
      <c r="G453" s="771"/>
      <c r="H453" s="771"/>
      <c r="I453" s="771"/>
      <c r="J453" s="771"/>
      <c r="K453" s="771"/>
      <c r="L453" s="771"/>
      <c r="M453" s="771"/>
      <c r="N453" s="771"/>
      <c r="O453" s="771"/>
      <c r="P453" s="771"/>
      <c r="Q453" s="771"/>
      <c r="R453" s="771"/>
      <c r="S453" s="771"/>
      <c r="T453" s="771"/>
      <c r="U453" s="771"/>
      <c r="V453" s="771"/>
      <c r="W453" s="771"/>
      <c r="X453" s="771"/>
      <c r="Y453" s="771"/>
    </row>
    <row r="454" ht="14.25" spans="1:25">
      <c r="A454" s="771"/>
      <c r="B454" s="771"/>
      <c r="C454" s="772"/>
      <c r="D454" s="771"/>
      <c r="E454" s="771"/>
      <c r="F454" s="771"/>
      <c r="G454" s="771"/>
      <c r="H454" s="771"/>
      <c r="I454" s="771"/>
      <c r="J454" s="771"/>
      <c r="K454" s="771"/>
      <c r="L454" s="771"/>
      <c r="M454" s="771"/>
      <c r="N454" s="771"/>
      <c r="O454" s="771"/>
      <c r="P454" s="771"/>
      <c r="Q454" s="771"/>
      <c r="R454" s="771"/>
      <c r="S454" s="771"/>
      <c r="T454" s="771"/>
      <c r="U454" s="771"/>
      <c r="V454" s="771"/>
      <c r="W454" s="771"/>
      <c r="X454" s="771"/>
      <c r="Y454" s="771"/>
    </row>
    <row r="455" ht="14.25" spans="1:25">
      <c r="A455" s="771"/>
      <c r="B455" s="771"/>
      <c r="C455" s="772"/>
      <c r="D455" s="771"/>
      <c r="E455" s="771"/>
      <c r="F455" s="771"/>
      <c r="G455" s="771"/>
      <c r="H455" s="771"/>
      <c r="I455" s="771"/>
      <c r="J455" s="771"/>
      <c r="K455" s="771"/>
      <c r="L455" s="771"/>
      <c r="M455" s="771"/>
      <c r="N455" s="771"/>
      <c r="O455" s="771"/>
      <c r="P455" s="771"/>
      <c r="Q455" s="771"/>
      <c r="R455" s="771"/>
      <c r="S455" s="771"/>
      <c r="T455" s="771"/>
      <c r="U455" s="771"/>
      <c r="V455" s="771"/>
      <c r="W455" s="771"/>
      <c r="X455" s="771"/>
      <c r="Y455" s="771"/>
    </row>
    <row r="456" ht="14.25" spans="1:25">
      <c r="A456" s="771"/>
      <c r="B456" s="771"/>
      <c r="C456" s="772"/>
      <c r="D456" s="771"/>
      <c r="E456" s="771"/>
      <c r="F456" s="771"/>
      <c r="G456" s="771"/>
      <c r="H456" s="771"/>
      <c r="I456" s="771"/>
      <c r="J456" s="771"/>
      <c r="K456" s="771"/>
      <c r="L456" s="771"/>
      <c r="M456" s="771"/>
      <c r="N456" s="771"/>
      <c r="O456" s="771"/>
      <c r="P456" s="771"/>
      <c r="Q456" s="771"/>
      <c r="R456" s="771"/>
      <c r="S456" s="771"/>
      <c r="T456" s="771"/>
      <c r="U456" s="771"/>
      <c r="V456" s="771"/>
      <c r="W456" s="771"/>
      <c r="X456" s="771"/>
      <c r="Y456" s="771"/>
    </row>
    <row r="457" ht="14.25" spans="1:25">
      <c r="A457" s="771"/>
      <c r="B457" s="771"/>
      <c r="C457" s="772"/>
      <c r="D457" s="771"/>
      <c r="E457" s="771"/>
      <c r="F457" s="771"/>
      <c r="G457" s="771"/>
      <c r="H457" s="771"/>
      <c r="I457" s="771"/>
      <c r="J457" s="771"/>
      <c r="K457" s="771"/>
      <c r="L457" s="771"/>
      <c r="M457" s="771"/>
      <c r="N457" s="771"/>
      <c r="O457" s="771"/>
      <c r="P457" s="771"/>
      <c r="Q457" s="771"/>
      <c r="R457" s="771"/>
      <c r="S457" s="771"/>
      <c r="T457" s="771"/>
      <c r="U457" s="771"/>
      <c r="V457" s="771"/>
      <c r="W457" s="771"/>
      <c r="X457" s="771"/>
      <c r="Y457" s="771"/>
    </row>
    <row r="458" ht="14.25" spans="1:25">
      <c r="A458" s="771"/>
      <c r="B458" s="771"/>
      <c r="C458" s="772"/>
      <c r="D458" s="771"/>
      <c r="E458" s="771"/>
      <c r="F458" s="771"/>
      <c r="G458" s="771"/>
      <c r="H458" s="771"/>
      <c r="I458" s="771"/>
      <c r="J458" s="771"/>
      <c r="K458" s="771"/>
      <c r="L458" s="771"/>
      <c r="M458" s="771"/>
      <c r="N458" s="771"/>
      <c r="O458" s="771"/>
      <c r="P458" s="771"/>
      <c r="Q458" s="771"/>
      <c r="R458" s="771"/>
      <c r="S458" s="771"/>
      <c r="T458" s="771"/>
      <c r="U458" s="771"/>
      <c r="V458" s="771"/>
      <c r="W458" s="771"/>
      <c r="X458" s="771"/>
      <c r="Y458" s="771"/>
    </row>
    <row r="459" ht="14.25" spans="1:25">
      <c r="A459" s="771"/>
      <c r="B459" s="771"/>
      <c r="C459" s="772"/>
      <c r="D459" s="771"/>
      <c r="E459" s="771"/>
      <c r="F459" s="771"/>
      <c r="G459" s="771"/>
      <c r="H459" s="771"/>
      <c r="I459" s="771"/>
      <c r="J459" s="771"/>
      <c r="K459" s="771"/>
      <c r="L459" s="771"/>
      <c r="M459" s="771"/>
      <c r="N459" s="771"/>
      <c r="O459" s="771"/>
      <c r="P459" s="771"/>
      <c r="Q459" s="771"/>
      <c r="R459" s="771"/>
      <c r="S459" s="771"/>
      <c r="T459" s="771"/>
      <c r="U459" s="771"/>
      <c r="V459" s="771"/>
      <c r="W459" s="771"/>
      <c r="X459" s="771"/>
      <c r="Y459" s="771"/>
    </row>
    <row r="460" ht="14.25" spans="1:25">
      <c r="A460" s="771"/>
      <c r="B460" s="771"/>
      <c r="C460" s="772"/>
      <c r="D460" s="771"/>
      <c r="E460" s="771"/>
      <c r="F460" s="771"/>
      <c r="G460" s="771"/>
      <c r="H460" s="771"/>
      <c r="I460" s="771"/>
      <c r="J460" s="771"/>
      <c r="K460" s="771"/>
      <c r="L460" s="771"/>
      <c r="M460" s="771"/>
      <c r="N460" s="771"/>
      <c r="O460" s="771"/>
      <c r="P460" s="771"/>
      <c r="Q460" s="771"/>
      <c r="R460" s="771"/>
      <c r="S460" s="771"/>
      <c r="T460" s="771"/>
      <c r="U460" s="771"/>
      <c r="V460" s="771"/>
      <c r="W460" s="771"/>
      <c r="X460" s="771"/>
      <c r="Y460" s="771"/>
    </row>
    <row r="461" ht="14.25" spans="1:25">
      <c r="A461" s="771"/>
      <c r="B461" s="771"/>
      <c r="C461" s="772"/>
      <c r="D461" s="771"/>
      <c r="E461" s="771"/>
      <c r="F461" s="771"/>
      <c r="G461" s="771"/>
      <c r="H461" s="771"/>
      <c r="I461" s="771"/>
      <c r="J461" s="771"/>
      <c r="K461" s="771"/>
      <c r="L461" s="771"/>
      <c r="M461" s="771"/>
      <c r="N461" s="771"/>
      <c r="O461" s="771"/>
      <c r="P461" s="771"/>
      <c r="Q461" s="771"/>
      <c r="R461" s="771"/>
      <c r="S461" s="771"/>
      <c r="T461" s="771"/>
      <c r="U461" s="771"/>
      <c r="V461" s="771"/>
      <c r="W461" s="771"/>
      <c r="X461" s="771"/>
      <c r="Y461" s="771"/>
    </row>
    <row r="462" ht="14.25" spans="1:25">
      <c r="A462" s="771"/>
      <c r="B462" s="771"/>
      <c r="C462" s="772"/>
      <c r="D462" s="771"/>
      <c r="E462" s="771"/>
      <c r="F462" s="771"/>
      <c r="G462" s="771"/>
      <c r="H462" s="771"/>
      <c r="I462" s="771"/>
      <c r="J462" s="771"/>
      <c r="K462" s="771"/>
      <c r="L462" s="771"/>
      <c r="M462" s="771"/>
      <c r="N462" s="771"/>
      <c r="O462" s="771"/>
      <c r="P462" s="771"/>
      <c r="Q462" s="771"/>
      <c r="R462" s="771"/>
      <c r="S462" s="771"/>
      <c r="T462" s="771"/>
      <c r="U462" s="771"/>
      <c r="V462" s="771"/>
      <c r="W462" s="771"/>
      <c r="X462" s="771"/>
      <c r="Y462" s="771"/>
    </row>
    <row r="463" ht="14.25" spans="1:25">
      <c r="A463" s="771"/>
      <c r="B463" s="771"/>
      <c r="C463" s="772"/>
      <c r="D463" s="771"/>
      <c r="E463" s="771"/>
      <c r="F463" s="771"/>
      <c r="G463" s="771"/>
      <c r="H463" s="771"/>
      <c r="I463" s="771"/>
      <c r="J463" s="771"/>
      <c r="K463" s="771"/>
      <c r="L463" s="771"/>
      <c r="M463" s="771"/>
      <c r="N463" s="771"/>
      <c r="O463" s="771"/>
      <c r="P463" s="771"/>
      <c r="Q463" s="771"/>
      <c r="R463" s="771"/>
      <c r="S463" s="771"/>
      <c r="T463" s="771"/>
      <c r="U463" s="771"/>
      <c r="V463" s="771"/>
      <c r="W463" s="771"/>
      <c r="X463" s="771"/>
      <c r="Y463" s="771"/>
    </row>
    <row r="464" ht="14.25" spans="1:25">
      <c r="A464" s="771"/>
      <c r="B464" s="771"/>
      <c r="C464" s="772"/>
      <c r="D464" s="771"/>
      <c r="E464" s="771"/>
      <c r="F464" s="771"/>
      <c r="G464" s="771"/>
      <c r="H464" s="771"/>
      <c r="I464" s="771"/>
      <c r="J464" s="771"/>
      <c r="K464" s="771"/>
      <c r="L464" s="771"/>
      <c r="M464" s="771"/>
      <c r="N464" s="771"/>
      <c r="O464" s="771"/>
      <c r="P464" s="771"/>
      <c r="Q464" s="771"/>
      <c r="R464" s="771"/>
      <c r="S464" s="771"/>
      <c r="T464" s="771"/>
      <c r="U464" s="771"/>
      <c r="V464" s="771"/>
      <c r="W464" s="771"/>
      <c r="X464" s="771"/>
      <c r="Y464" s="771"/>
    </row>
    <row r="465" ht="14.25" spans="1:25">
      <c r="A465" s="771"/>
      <c r="B465" s="771"/>
      <c r="C465" s="772"/>
      <c r="D465" s="771"/>
      <c r="E465" s="771"/>
      <c r="F465" s="771"/>
      <c r="G465" s="771"/>
      <c r="H465" s="771"/>
      <c r="I465" s="771"/>
      <c r="J465" s="771"/>
      <c r="K465" s="771"/>
      <c r="L465" s="771"/>
      <c r="M465" s="771"/>
      <c r="N465" s="771"/>
      <c r="O465" s="771"/>
      <c r="P465" s="771"/>
      <c r="Q465" s="771"/>
      <c r="R465" s="771"/>
      <c r="S465" s="771"/>
      <c r="T465" s="771"/>
      <c r="U465" s="771"/>
      <c r="V465" s="771"/>
      <c r="W465" s="771"/>
      <c r="X465" s="771"/>
      <c r="Y465" s="771"/>
    </row>
    <row r="466" ht="14.25" spans="1:25">
      <c r="A466" s="771"/>
      <c r="B466" s="771"/>
      <c r="C466" s="772"/>
      <c r="D466" s="771"/>
      <c r="E466" s="771"/>
      <c r="F466" s="771"/>
      <c r="G466" s="771"/>
      <c r="H466" s="771"/>
      <c r="I466" s="771"/>
      <c r="J466" s="771"/>
      <c r="K466" s="771"/>
      <c r="L466" s="771"/>
      <c r="M466" s="771"/>
      <c r="N466" s="771"/>
      <c r="O466" s="771"/>
      <c r="P466" s="771"/>
      <c r="Q466" s="771"/>
      <c r="R466" s="771"/>
      <c r="S466" s="771"/>
      <c r="T466" s="771"/>
      <c r="U466" s="771"/>
      <c r="V466" s="771"/>
      <c r="W466" s="771"/>
      <c r="X466" s="771"/>
      <c r="Y466" s="771"/>
    </row>
    <row r="467" ht="14.25" spans="1:25">
      <c r="A467" s="771"/>
      <c r="B467" s="771"/>
      <c r="C467" s="772"/>
      <c r="D467" s="771"/>
      <c r="E467" s="771"/>
      <c r="F467" s="771"/>
      <c r="G467" s="771"/>
      <c r="H467" s="771"/>
      <c r="I467" s="771"/>
      <c r="J467" s="771"/>
      <c r="K467" s="771"/>
      <c r="L467" s="771"/>
      <c r="M467" s="771"/>
      <c r="N467" s="771"/>
      <c r="O467" s="771"/>
      <c r="P467" s="771"/>
      <c r="Q467" s="771"/>
      <c r="R467" s="771"/>
      <c r="S467" s="771"/>
      <c r="T467" s="771"/>
      <c r="U467" s="771"/>
      <c r="V467" s="771"/>
      <c r="W467" s="771"/>
      <c r="X467" s="771"/>
      <c r="Y467" s="771"/>
    </row>
    <row r="468" ht="14.25" spans="1:25">
      <c r="A468" s="771"/>
      <c r="B468" s="771"/>
      <c r="C468" s="772"/>
      <c r="D468" s="771"/>
      <c r="E468" s="771"/>
      <c r="F468" s="771"/>
      <c r="G468" s="771"/>
      <c r="H468" s="771"/>
      <c r="I468" s="771"/>
      <c r="J468" s="771"/>
      <c r="K468" s="771"/>
      <c r="L468" s="771"/>
      <c r="M468" s="771"/>
      <c r="N468" s="771"/>
      <c r="O468" s="771"/>
      <c r="P468" s="771"/>
      <c r="Q468" s="771"/>
      <c r="R468" s="771"/>
      <c r="S468" s="771"/>
      <c r="T468" s="771"/>
      <c r="U468" s="771"/>
      <c r="V468" s="771"/>
      <c r="W468" s="771"/>
      <c r="X468" s="771"/>
      <c r="Y468" s="771"/>
    </row>
    <row r="469" ht="14.25" spans="1:25">
      <c r="A469" s="771"/>
      <c r="B469" s="771"/>
      <c r="C469" s="772"/>
      <c r="D469" s="771"/>
      <c r="E469" s="771"/>
      <c r="F469" s="771"/>
      <c r="G469" s="771"/>
      <c r="H469" s="771"/>
      <c r="I469" s="771"/>
      <c r="J469" s="771"/>
      <c r="K469" s="771"/>
      <c r="L469" s="771"/>
      <c r="M469" s="771"/>
      <c r="N469" s="771"/>
      <c r="O469" s="771"/>
      <c r="P469" s="771"/>
      <c r="Q469" s="771"/>
      <c r="R469" s="771"/>
      <c r="S469" s="771"/>
      <c r="T469" s="771"/>
      <c r="U469" s="771"/>
      <c r="V469" s="771"/>
      <c r="W469" s="771"/>
      <c r="X469" s="771"/>
      <c r="Y469" s="771"/>
    </row>
    <row r="470" ht="14.25" spans="1:25">
      <c r="A470" s="771"/>
      <c r="B470" s="771"/>
      <c r="C470" s="772"/>
      <c r="D470" s="771"/>
      <c r="E470" s="771"/>
      <c r="F470" s="771"/>
      <c r="G470" s="771"/>
      <c r="H470" s="771"/>
      <c r="I470" s="771"/>
      <c r="J470" s="771"/>
      <c r="K470" s="771"/>
      <c r="L470" s="771"/>
      <c r="M470" s="771"/>
      <c r="N470" s="771"/>
      <c r="O470" s="771"/>
      <c r="P470" s="771"/>
      <c r="Q470" s="771"/>
      <c r="R470" s="771"/>
      <c r="S470" s="771"/>
      <c r="T470" s="771"/>
      <c r="U470" s="771"/>
      <c r="V470" s="771"/>
      <c r="W470" s="771"/>
      <c r="X470" s="771"/>
      <c r="Y470" s="771"/>
    </row>
    <row r="471" ht="14.25" spans="1:25">
      <c r="A471" s="771"/>
      <c r="B471" s="771"/>
      <c r="C471" s="772"/>
      <c r="D471" s="771"/>
      <c r="E471" s="771"/>
      <c r="F471" s="771"/>
      <c r="G471" s="771"/>
      <c r="H471" s="771"/>
      <c r="I471" s="771"/>
      <c r="J471" s="771"/>
      <c r="K471" s="771"/>
      <c r="L471" s="771"/>
      <c r="M471" s="771"/>
      <c r="N471" s="771"/>
      <c r="O471" s="771"/>
      <c r="P471" s="771"/>
      <c r="Q471" s="771"/>
      <c r="R471" s="771"/>
      <c r="S471" s="771"/>
      <c r="T471" s="771"/>
      <c r="U471" s="771"/>
      <c r="V471" s="771"/>
      <c r="W471" s="771"/>
      <c r="X471" s="771"/>
      <c r="Y471" s="771"/>
    </row>
    <row r="472" ht="14.25" spans="1:25">
      <c r="A472" s="771"/>
      <c r="B472" s="771"/>
      <c r="C472" s="772"/>
      <c r="D472" s="771"/>
      <c r="E472" s="771"/>
      <c r="F472" s="771"/>
      <c r="G472" s="771"/>
      <c r="H472" s="771"/>
      <c r="I472" s="771"/>
      <c r="J472" s="771"/>
      <c r="K472" s="771"/>
      <c r="L472" s="771"/>
      <c r="M472" s="771"/>
      <c r="N472" s="771"/>
      <c r="O472" s="771"/>
      <c r="P472" s="771"/>
      <c r="Q472" s="771"/>
      <c r="R472" s="771"/>
      <c r="S472" s="771"/>
      <c r="T472" s="771"/>
      <c r="U472" s="771"/>
      <c r="V472" s="771"/>
      <c r="W472" s="771"/>
      <c r="X472" s="771"/>
      <c r="Y472" s="771"/>
    </row>
    <row r="473" ht="14.25" spans="1:25">
      <c r="A473" s="771"/>
      <c r="B473" s="771"/>
      <c r="C473" s="772"/>
      <c r="D473" s="771"/>
      <c r="E473" s="771"/>
      <c r="F473" s="771"/>
      <c r="G473" s="771"/>
      <c r="H473" s="771"/>
      <c r="I473" s="771"/>
      <c r="J473" s="771"/>
      <c r="K473" s="771"/>
      <c r="L473" s="771"/>
      <c r="M473" s="771"/>
      <c r="N473" s="771"/>
      <c r="O473" s="771"/>
      <c r="P473" s="771"/>
      <c r="Q473" s="771"/>
      <c r="R473" s="771"/>
      <c r="S473" s="771"/>
      <c r="T473" s="771"/>
      <c r="U473" s="771"/>
      <c r="V473" s="771"/>
      <c r="W473" s="771"/>
      <c r="X473" s="771"/>
      <c r="Y473" s="771"/>
    </row>
    <row r="474" ht="14.25" spans="1:25">
      <c r="A474" s="771"/>
      <c r="B474" s="771"/>
      <c r="C474" s="772"/>
      <c r="D474" s="771"/>
      <c r="E474" s="771"/>
      <c r="F474" s="771"/>
      <c r="G474" s="771"/>
      <c r="H474" s="771"/>
      <c r="I474" s="771"/>
      <c r="J474" s="771"/>
      <c r="K474" s="771"/>
      <c r="L474" s="771"/>
      <c r="M474" s="771"/>
      <c r="N474" s="771"/>
      <c r="O474" s="771"/>
      <c r="P474" s="771"/>
      <c r="Q474" s="771"/>
      <c r="R474" s="771"/>
      <c r="S474" s="771"/>
      <c r="T474" s="771"/>
      <c r="U474" s="771"/>
      <c r="V474" s="771"/>
      <c r="W474" s="771"/>
      <c r="X474" s="771"/>
      <c r="Y474" s="771"/>
    </row>
    <row r="475" ht="14.25" spans="1:25">
      <c r="A475" s="771"/>
      <c r="B475" s="771"/>
      <c r="C475" s="772"/>
      <c r="D475" s="771"/>
      <c r="E475" s="771"/>
      <c r="F475" s="771"/>
      <c r="G475" s="771"/>
      <c r="H475" s="771"/>
      <c r="I475" s="771"/>
      <c r="J475" s="771"/>
      <c r="K475" s="771"/>
      <c r="L475" s="771"/>
      <c r="M475" s="771"/>
      <c r="N475" s="771"/>
      <c r="O475" s="771"/>
      <c r="P475" s="771"/>
      <c r="Q475" s="771"/>
      <c r="R475" s="771"/>
      <c r="S475" s="771"/>
      <c r="T475" s="771"/>
      <c r="U475" s="771"/>
      <c r="V475" s="771"/>
      <c r="W475" s="771"/>
      <c r="X475" s="771"/>
      <c r="Y475" s="771"/>
    </row>
    <row r="476" ht="14.25" spans="1:25">
      <c r="A476" s="771"/>
      <c r="B476" s="771"/>
      <c r="C476" s="772"/>
      <c r="D476" s="771"/>
      <c r="E476" s="771"/>
      <c r="F476" s="771"/>
      <c r="G476" s="771"/>
      <c r="H476" s="771"/>
      <c r="I476" s="771"/>
      <c r="J476" s="771"/>
      <c r="K476" s="771"/>
      <c r="L476" s="771"/>
      <c r="M476" s="771"/>
      <c r="N476" s="771"/>
      <c r="O476" s="771"/>
      <c r="P476" s="771"/>
      <c r="Q476" s="771"/>
      <c r="R476" s="771"/>
      <c r="S476" s="771"/>
      <c r="T476" s="771"/>
      <c r="U476" s="771"/>
      <c r="V476" s="771"/>
      <c r="W476" s="771"/>
      <c r="X476" s="771"/>
      <c r="Y476" s="771"/>
    </row>
    <row r="477" ht="14.25" spans="1:25">
      <c r="A477" s="771"/>
      <c r="B477" s="771"/>
      <c r="C477" s="772"/>
      <c r="D477" s="771"/>
      <c r="E477" s="771"/>
      <c r="F477" s="771"/>
      <c r="G477" s="771"/>
      <c r="H477" s="771"/>
      <c r="I477" s="771"/>
      <c r="J477" s="771"/>
      <c r="K477" s="771"/>
      <c r="L477" s="771"/>
      <c r="M477" s="771"/>
      <c r="N477" s="771"/>
      <c r="O477" s="771"/>
      <c r="P477" s="771"/>
      <c r="Q477" s="771"/>
      <c r="R477" s="771"/>
      <c r="S477" s="771"/>
      <c r="T477" s="771"/>
      <c r="U477" s="771"/>
      <c r="V477" s="771"/>
      <c r="W477" s="771"/>
      <c r="X477" s="771"/>
      <c r="Y477" s="771"/>
    </row>
    <row r="478" ht="14.25" spans="1:25">
      <c r="A478" s="771"/>
      <c r="B478" s="771"/>
      <c r="C478" s="772"/>
      <c r="D478" s="771"/>
      <c r="E478" s="771"/>
      <c r="F478" s="771"/>
      <c r="G478" s="771"/>
      <c r="H478" s="771"/>
      <c r="I478" s="771"/>
      <c r="J478" s="771"/>
      <c r="K478" s="771"/>
      <c r="L478" s="771"/>
      <c r="M478" s="771"/>
      <c r="N478" s="771"/>
      <c r="O478" s="771"/>
      <c r="P478" s="771"/>
      <c r="Q478" s="771"/>
      <c r="R478" s="771"/>
      <c r="S478" s="771"/>
      <c r="T478" s="771"/>
      <c r="U478" s="771"/>
      <c r="V478" s="771"/>
      <c r="W478" s="771"/>
      <c r="X478" s="771"/>
      <c r="Y478" s="771"/>
    </row>
    <row r="479" ht="14.25" spans="1:25">
      <c r="A479" s="771"/>
      <c r="B479" s="771"/>
      <c r="C479" s="772"/>
      <c r="D479" s="771"/>
      <c r="E479" s="771"/>
      <c r="F479" s="771"/>
      <c r="G479" s="771"/>
      <c r="H479" s="771"/>
      <c r="I479" s="771"/>
      <c r="J479" s="771"/>
      <c r="K479" s="771"/>
      <c r="L479" s="771"/>
      <c r="M479" s="771"/>
      <c r="N479" s="771"/>
      <c r="O479" s="771"/>
      <c r="P479" s="771"/>
      <c r="Q479" s="771"/>
      <c r="R479" s="771"/>
      <c r="S479" s="771"/>
      <c r="T479" s="771"/>
      <c r="U479" s="771"/>
      <c r="V479" s="771"/>
      <c r="W479" s="771"/>
      <c r="X479" s="771"/>
      <c r="Y479" s="771"/>
    </row>
    <row r="480" ht="14.25" spans="1:25">
      <c r="A480" s="771"/>
      <c r="B480" s="771"/>
      <c r="C480" s="772"/>
      <c r="D480" s="771"/>
      <c r="E480" s="771"/>
      <c r="F480" s="771"/>
      <c r="G480" s="771"/>
      <c r="H480" s="771"/>
      <c r="I480" s="771"/>
      <c r="J480" s="771"/>
      <c r="K480" s="771"/>
      <c r="L480" s="771"/>
      <c r="M480" s="771"/>
      <c r="N480" s="771"/>
      <c r="O480" s="771"/>
      <c r="P480" s="771"/>
      <c r="Q480" s="771"/>
      <c r="R480" s="771"/>
      <c r="S480" s="771"/>
      <c r="T480" s="771"/>
      <c r="U480" s="771"/>
      <c r="V480" s="771"/>
      <c r="W480" s="771"/>
      <c r="X480" s="771"/>
      <c r="Y480" s="771"/>
    </row>
    <row r="481" ht="14.25" spans="1:25">
      <c r="A481" s="771"/>
      <c r="B481" s="771"/>
      <c r="C481" s="772"/>
      <c r="D481" s="771"/>
      <c r="E481" s="771"/>
      <c r="F481" s="771"/>
      <c r="G481" s="771"/>
      <c r="H481" s="771"/>
      <c r="I481" s="771"/>
      <c r="J481" s="771"/>
      <c r="K481" s="771"/>
      <c r="L481" s="771"/>
      <c r="M481" s="771"/>
      <c r="N481" s="771"/>
      <c r="O481" s="771"/>
      <c r="P481" s="771"/>
      <c r="Q481" s="771"/>
      <c r="R481" s="771"/>
      <c r="S481" s="771"/>
      <c r="T481" s="771"/>
      <c r="U481" s="771"/>
      <c r="V481" s="771"/>
      <c r="W481" s="771"/>
      <c r="X481" s="771"/>
      <c r="Y481" s="771"/>
    </row>
    <row r="482" ht="14.25" spans="1:25">
      <c r="A482" s="771"/>
      <c r="B482" s="771"/>
      <c r="C482" s="772"/>
      <c r="D482" s="771"/>
      <c r="E482" s="771"/>
      <c r="F482" s="771"/>
      <c r="G482" s="771"/>
      <c r="H482" s="771"/>
      <c r="I482" s="771"/>
      <c r="J482" s="771"/>
      <c r="K482" s="771"/>
      <c r="L482" s="771"/>
      <c r="M482" s="771"/>
      <c r="N482" s="771"/>
      <c r="O482" s="771"/>
      <c r="P482" s="771"/>
      <c r="Q482" s="771"/>
      <c r="R482" s="771"/>
      <c r="S482" s="771"/>
      <c r="T482" s="771"/>
      <c r="U482" s="771"/>
      <c r="V482" s="771"/>
      <c r="W482" s="771"/>
      <c r="X482" s="771"/>
      <c r="Y482" s="771"/>
    </row>
    <row r="483" ht="14.25" spans="1:25">
      <c r="A483" s="771"/>
      <c r="B483" s="771"/>
      <c r="C483" s="772"/>
      <c r="D483" s="771"/>
      <c r="E483" s="771"/>
      <c r="F483" s="771"/>
      <c r="G483" s="771"/>
      <c r="H483" s="771"/>
      <c r="I483" s="771"/>
      <c r="J483" s="771"/>
      <c r="K483" s="771"/>
      <c r="L483" s="771"/>
      <c r="M483" s="771"/>
      <c r="N483" s="771"/>
      <c r="O483" s="771"/>
      <c r="P483" s="771"/>
      <c r="Q483" s="771"/>
      <c r="R483" s="771"/>
      <c r="S483" s="771"/>
      <c r="T483" s="771"/>
      <c r="U483" s="771"/>
      <c r="V483" s="771"/>
      <c r="W483" s="771"/>
      <c r="X483" s="771"/>
      <c r="Y483" s="771"/>
    </row>
    <row r="484" ht="14.25" spans="1:25">
      <c r="A484" s="771"/>
      <c r="B484" s="771"/>
      <c r="C484" s="772"/>
      <c r="D484" s="771"/>
      <c r="E484" s="771"/>
      <c r="F484" s="771"/>
      <c r="G484" s="771"/>
      <c r="H484" s="771"/>
      <c r="I484" s="771"/>
      <c r="J484" s="771"/>
      <c r="K484" s="771"/>
      <c r="L484" s="771"/>
      <c r="M484" s="771"/>
      <c r="N484" s="771"/>
      <c r="O484" s="771"/>
      <c r="P484" s="771"/>
      <c r="Q484" s="771"/>
      <c r="R484" s="771"/>
      <c r="S484" s="771"/>
      <c r="T484" s="771"/>
      <c r="U484" s="771"/>
      <c r="V484" s="771"/>
      <c r="W484" s="771"/>
      <c r="X484" s="771"/>
      <c r="Y484" s="771"/>
    </row>
    <row r="485" ht="14.25" spans="1:25">
      <c r="A485" s="771"/>
      <c r="B485" s="771"/>
      <c r="C485" s="772"/>
      <c r="D485" s="771"/>
      <c r="E485" s="771"/>
      <c r="F485" s="771"/>
      <c r="G485" s="771"/>
      <c r="H485" s="771"/>
      <c r="I485" s="771"/>
      <c r="J485" s="771"/>
      <c r="K485" s="771"/>
      <c r="L485" s="771"/>
      <c r="M485" s="771"/>
      <c r="N485" s="771"/>
      <c r="O485" s="771"/>
      <c r="P485" s="771"/>
      <c r="Q485" s="771"/>
      <c r="R485" s="771"/>
      <c r="S485" s="771"/>
      <c r="T485" s="771"/>
      <c r="U485" s="771"/>
      <c r="V485" s="771"/>
      <c r="W485" s="771"/>
      <c r="X485" s="771"/>
      <c r="Y485" s="771"/>
    </row>
    <row r="486" ht="14.25" spans="1:25">
      <c r="A486" s="771"/>
      <c r="B486" s="771"/>
      <c r="C486" s="772"/>
      <c r="D486" s="771"/>
      <c r="E486" s="771"/>
      <c r="F486" s="771"/>
      <c r="G486" s="771"/>
      <c r="H486" s="771"/>
      <c r="I486" s="771"/>
      <c r="J486" s="771"/>
      <c r="K486" s="771"/>
      <c r="L486" s="771"/>
      <c r="M486" s="771"/>
      <c r="N486" s="771"/>
      <c r="O486" s="771"/>
      <c r="P486" s="771"/>
      <c r="Q486" s="771"/>
      <c r="R486" s="771"/>
      <c r="S486" s="771"/>
      <c r="T486" s="771"/>
      <c r="U486" s="771"/>
      <c r="V486" s="771"/>
      <c r="W486" s="771"/>
      <c r="X486" s="771"/>
      <c r="Y486" s="771"/>
    </row>
    <row r="487" ht="14.25" spans="1:25">
      <c r="A487" s="771"/>
      <c r="B487" s="771"/>
      <c r="C487" s="772"/>
      <c r="D487" s="771"/>
      <c r="E487" s="771"/>
      <c r="F487" s="771"/>
      <c r="G487" s="771"/>
      <c r="H487" s="771"/>
      <c r="I487" s="771"/>
      <c r="J487" s="771"/>
      <c r="K487" s="771"/>
      <c r="L487" s="771"/>
      <c r="M487" s="771"/>
      <c r="N487" s="771"/>
      <c r="O487" s="771"/>
      <c r="P487" s="771"/>
      <c r="Q487" s="771"/>
      <c r="R487" s="771"/>
      <c r="S487" s="771"/>
      <c r="T487" s="771"/>
      <c r="U487" s="771"/>
      <c r="V487" s="771"/>
      <c r="W487" s="771"/>
      <c r="X487" s="771"/>
      <c r="Y487" s="771"/>
    </row>
    <row r="488" ht="14.25" spans="1:25">
      <c r="A488" s="771"/>
      <c r="B488" s="771"/>
      <c r="C488" s="772"/>
      <c r="D488" s="771"/>
      <c r="E488" s="771"/>
      <c r="F488" s="771"/>
      <c r="G488" s="771"/>
      <c r="H488" s="771"/>
      <c r="I488" s="771"/>
      <c r="J488" s="771"/>
      <c r="K488" s="771"/>
      <c r="L488" s="771"/>
      <c r="M488" s="771"/>
      <c r="N488" s="771"/>
      <c r="O488" s="771"/>
      <c r="P488" s="771"/>
      <c r="Q488" s="771"/>
      <c r="R488" s="771"/>
      <c r="S488" s="771"/>
      <c r="T488" s="771"/>
      <c r="U488" s="771"/>
      <c r="V488" s="771"/>
      <c r="W488" s="771"/>
      <c r="X488" s="771"/>
      <c r="Y488" s="771"/>
    </row>
    <row r="489" ht="14.25" spans="1:25">
      <c r="A489" s="771"/>
      <c r="B489" s="771"/>
      <c r="C489" s="772"/>
      <c r="D489" s="771"/>
      <c r="E489" s="771"/>
      <c r="F489" s="771"/>
      <c r="G489" s="771"/>
      <c r="H489" s="771"/>
      <c r="I489" s="771"/>
      <c r="J489" s="771"/>
      <c r="K489" s="771"/>
      <c r="L489" s="771"/>
      <c r="M489" s="771"/>
      <c r="N489" s="771"/>
      <c r="O489" s="771"/>
      <c r="P489" s="771"/>
      <c r="Q489" s="771"/>
      <c r="R489" s="771"/>
      <c r="S489" s="771"/>
      <c r="T489" s="771"/>
      <c r="U489" s="771"/>
      <c r="V489" s="771"/>
      <c r="W489" s="771"/>
      <c r="X489" s="771"/>
      <c r="Y489" s="771"/>
    </row>
    <row r="490" ht="14.25" spans="1:25">
      <c r="A490" s="771"/>
      <c r="B490" s="771"/>
      <c r="C490" s="772"/>
      <c r="D490" s="771"/>
      <c r="E490" s="771"/>
      <c r="F490" s="771"/>
      <c r="G490" s="771"/>
      <c r="H490" s="771"/>
      <c r="I490" s="771"/>
      <c r="J490" s="771"/>
      <c r="K490" s="771"/>
      <c r="L490" s="771"/>
      <c r="M490" s="771"/>
      <c r="N490" s="771"/>
      <c r="O490" s="771"/>
      <c r="P490" s="771"/>
      <c r="Q490" s="771"/>
      <c r="R490" s="771"/>
      <c r="S490" s="771"/>
      <c r="T490" s="771"/>
      <c r="U490" s="771"/>
      <c r="V490" s="771"/>
      <c r="W490" s="771"/>
      <c r="X490" s="771"/>
      <c r="Y490" s="771"/>
    </row>
    <row r="491" ht="14.25" spans="1:25">
      <c r="A491" s="771"/>
      <c r="B491" s="771"/>
      <c r="C491" s="772"/>
      <c r="D491" s="771"/>
      <c r="E491" s="771"/>
      <c r="F491" s="771"/>
      <c r="G491" s="771"/>
      <c r="H491" s="771"/>
      <c r="I491" s="771"/>
      <c r="J491" s="771"/>
      <c r="K491" s="771"/>
      <c r="L491" s="771"/>
      <c r="M491" s="771"/>
      <c r="N491" s="771"/>
      <c r="O491" s="771"/>
      <c r="P491" s="771"/>
      <c r="Q491" s="771"/>
      <c r="R491" s="771"/>
      <c r="S491" s="771"/>
      <c r="T491" s="771"/>
      <c r="U491" s="771"/>
      <c r="V491" s="771"/>
      <c r="W491" s="771"/>
      <c r="X491" s="771"/>
      <c r="Y491" s="771"/>
    </row>
    <row r="492" ht="14.25" spans="1:25">
      <c r="A492" s="771"/>
      <c r="B492" s="771"/>
      <c r="C492" s="772"/>
      <c r="D492" s="771"/>
      <c r="E492" s="771"/>
      <c r="F492" s="771"/>
      <c r="G492" s="771"/>
      <c r="H492" s="771"/>
      <c r="I492" s="771"/>
      <c r="J492" s="771"/>
      <c r="K492" s="771"/>
      <c r="L492" s="771"/>
      <c r="M492" s="771"/>
      <c r="N492" s="771"/>
      <c r="O492" s="771"/>
      <c r="P492" s="771"/>
      <c r="Q492" s="771"/>
      <c r="R492" s="771"/>
      <c r="S492" s="771"/>
      <c r="T492" s="771"/>
      <c r="U492" s="771"/>
      <c r="V492" s="771"/>
      <c r="W492" s="771"/>
      <c r="X492" s="771"/>
      <c r="Y492" s="771"/>
    </row>
    <row r="493" ht="14.25" spans="1:25">
      <c r="A493" s="771"/>
      <c r="B493" s="771"/>
      <c r="C493" s="772"/>
      <c r="D493" s="771"/>
      <c r="E493" s="771"/>
      <c r="F493" s="771"/>
      <c r="G493" s="771"/>
      <c r="H493" s="771"/>
      <c r="I493" s="771"/>
      <c r="J493" s="771"/>
      <c r="K493" s="771"/>
      <c r="L493" s="771"/>
      <c r="M493" s="771"/>
      <c r="N493" s="771"/>
      <c r="O493" s="771"/>
      <c r="P493" s="771"/>
      <c r="Q493" s="771"/>
      <c r="R493" s="771"/>
      <c r="S493" s="771"/>
      <c r="T493" s="771"/>
      <c r="U493" s="771"/>
      <c r="V493" s="771"/>
      <c r="W493" s="771"/>
      <c r="X493" s="771"/>
      <c r="Y493" s="771"/>
    </row>
    <row r="494" ht="14.25" spans="1:25">
      <c r="A494" s="771"/>
      <c r="B494" s="771"/>
      <c r="C494" s="772"/>
      <c r="D494" s="771"/>
      <c r="E494" s="771"/>
      <c r="F494" s="771"/>
      <c r="G494" s="771"/>
      <c r="H494" s="771"/>
      <c r="I494" s="771"/>
      <c r="J494" s="771"/>
      <c r="K494" s="771"/>
      <c r="L494" s="771"/>
      <c r="M494" s="771"/>
      <c r="N494" s="771"/>
      <c r="O494" s="771"/>
      <c r="P494" s="771"/>
      <c r="Q494" s="771"/>
      <c r="R494" s="771"/>
      <c r="S494" s="771"/>
      <c r="T494" s="771"/>
      <c r="U494" s="771"/>
      <c r="V494" s="771"/>
      <c r="W494" s="771"/>
      <c r="X494" s="771"/>
      <c r="Y494" s="771"/>
    </row>
    <row r="495" ht="14.25" spans="1:25">
      <c r="A495" s="771"/>
      <c r="B495" s="771"/>
      <c r="C495" s="772"/>
      <c r="D495" s="771"/>
      <c r="E495" s="771"/>
      <c r="F495" s="771"/>
      <c r="G495" s="771"/>
      <c r="H495" s="771"/>
      <c r="I495" s="771"/>
      <c r="J495" s="771"/>
      <c r="K495" s="771"/>
      <c r="L495" s="771"/>
      <c r="M495" s="771"/>
      <c r="N495" s="771"/>
      <c r="O495" s="771"/>
      <c r="P495" s="771"/>
      <c r="Q495" s="771"/>
      <c r="R495" s="771"/>
      <c r="S495" s="771"/>
      <c r="T495" s="771"/>
      <c r="U495" s="771"/>
      <c r="V495" s="771"/>
      <c r="W495" s="771"/>
      <c r="X495" s="771"/>
      <c r="Y495" s="771"/>
    </row>
    <row r="496" ht="14.25" spans="1:25">
      <c r="A496" s="771"/>
      <c r="B496" s="771"/>
      <c r="C496" s="772"/>
      <c r="D496" s="771"/>
      <c r="E496" s="771"/>
      <c r="F496" s="771"/>
      <c r="G496" s="771"/>
      <c r="H496" s="771"/>
      <c r="I496" s="771"/>
      <c r="J496" s="771"/>
      <c r="K496" s="771"/>
      <c r="L496" s="771"/>
      <c r="M496" s="771"/>
      <c r="N496" s="771"/>
      <c r="O496" s="771"/>
      <c r="P496" s="771"/>
      <c r="Q496" s="771"/>
      <c r="R496" s="771"/>
      <c r="S496" s="771"/>
      <c r="T496" s="771"/>
      <c r="U496" s="771"/>
      <c r="V496" s="771"/>
      <c r="W496" s="771"/>
      <c r="X496" s="771"/>
      <c r="Y496" s="771"/>
    </row>
    <row r="497" ht="14.25" spans="1:25">
      <c r="A497" s="771"/>
      <c r="B497" s="771"/>
      <c r="C497" s="772"/>
      <c r="D497" s="771"/>
      <c r="E497" s="771"/>
      <c r="F497" s="771"/>
      <c r="G497" s="771"/>
      <c r="H497" s="771"/>
      <c r="I497" s="771"/>
      <c r="J497" s="771"/>
      <c r="K497" s="771"/>
      <c r="L497" s="771"/>
      <c r="M497" s="771"/>
      <c r="N497" s="771"/>
      <c r="O497" s="771"/>
      <c r="P497" s="771"/>
      <c r="Q497" s="771"/>
      <c r="R497" s="771"/>
      <c r="S497" s="771"/>
      <c r="T497" s="771"/>
      <c r="U497" s="771"/>
      <c r="V497" s="771"/>
      <c r="W497" s="771"/>
      <c r="X497" s="771"/>
      <c r="Y497" s="771"/>
    </row>
    <row r="498" ht="14.25" spans="1:25">
      <c r="A498" s="771"/>
      <c r="B498" s="771"/>
      <c r="C498" s="772"/>
      <c r="D498" s="771"/>
      <c r="E498" s="771"/>
      <c r="F498" s="771"/>
      <c r="G498" s="771"/>
      <c r="H498" s="771"/>
      <c r="I498" s="771"/>
      <c r="J498" s="771"/>
      <c r="K498" s="771"/>
      <c r="L498" s="771"/>
      <c r="M498" s="771"/>
      <c r="N498" s="771"/>
      <c r="O498" s="771"/>
      <c r="P498" s="771"/>
      <c r="Q498" s="771"/>
      <c r="R498" s="771"/>
      <c r="S498" s="771"/>
      <c r="T498" s="771"/>
      <c r="U498" s="771"/>
      <c r="V498" s="771"/>
      <c r="W498" s="771"/>
      <c r="X498" s="771"/>
      <c r="Y498" s="771"/>
    </row>
    <row r="499" ht="14.25" spans="1:25">
      <c r="A499" s="771"/>
      <c r="B499" s="771"/>
      <c r="C499" s="772"/>
      <c r="D499" s="771"/>
      <c r="E499" s="771"/>
      <c r="F499" s="771"/>
      <c r="G499" s="771"/>
      <c r="H499" s="771"/>
      <c r="I499" s="771"/>
      <c r="J499" s="771"/>
      <c r="K499" s="771"/>
      <c r="L499" s="771"/>
      <c r="M499" s="771"/>
      <c r="N499" s="771"/>
      <c r="O499" s="771"/>
      <c r="P499" s="771"/>
      <c r="Q499" s="771"/>
      <c r="R499" s="771"/>
      <c r="S499" s="771"/>
      <c r="T499" s="771"/>
      <c r="U499" s="771"/>
      <c r="V499" s="771"/>
      <c r="W499" s="771"/>
      <c r="X499" s="771"/>
      <c r="Y499" s="771"/>
    </row>
    <row r="500" ht="14.25" spans="1:25">
      <c r="A500" s="771"/>
      <c r="B500" s="771"/>
      <c r="C500" s="772"/>
      <c r="D500" s="771"/>
      <c r="E500" s="771"/>
      <c r="F500" s="771"/>
      <c r="G500" s="771"/>
      <c r="H500" s="771"/>
      <c r="I500" s="771"/>
      <c r="J500" s="771"/>
      <c r="K500" s="771"/>
      <c r="L500" s="771"/>
      <c r="M500" s="771"/>
      <c r="N500" s="771"/>
      <c r="O500" s="771"/>
      <c r="P500" s="771"/>
      <c r="Q500" s="771"/>
      <c r="R500" s="771"/>
      <c r="S500" s="771"/>
      <c r="T500" s="771"/>
      <c r="U500" s="771"/>
      <c r="V500" s="771"/>
      <c r="W500" s="771"/>
      <c r="X500" s="771"/>
      <c r="Y500" s="771"/>
    </row>
    <row r="501" ht="14.25" spans="1:25">
      <c r="A501" s="771"/>
      <c r="B501" s="771"/>
      <c r="C501" s="772"/>
      <c r="D501" s="771"/>
      <c r="E501" s="771"/>
      <c r="F501" s="771"/>
      <c r="G501" s="771"/>
      <c r="H501" s="771"/>
      <c r="I501" s="771"/>
      <c r="J501" s="771"/>
      <c r="K501" s="771"/>
      <c r="L501" s="771"/>
      <c r="M501" s="771"/>
      <c r="N501" s="771"/>
      <c r="O501" s="771"/>
      <c r="P501" s="771"/>
      <c r="Q501" s="771"/>
      <c r="R501" s="771"/>
      <c r="S501" s="771"/>
      <c r="T501" s="771"/>
      <c r="U501" s="771"/>
      <c r="V501" s="771"/>
      <c r="W501" s="771"/>
      <c r="X501" s="771"/>
      <c r="Y501" s="771"/>
    </row>
    <row r="502" ht="14.25" spans="1:25">
      <c r="A502" s="771"/>
      <c r="B502" s="771"/>
      <c r="C502" s="772"/>
      <c r="D502" s="771"/>
      <c r="E502" s="771"/>
      <c r="F502" s="771"/>
      <c r="G502" s="771"/>
      <c r="H502" s="771"/>
      <c r="I502" s="771"/>
      <c r="J502" s="771"/>
      <c r="K502" s="771"/>
      <c r="L502" s="771"/>
      <c r="M502" s="771"/>
      <c r="N502" s="771"/>
      <c r="O502" s="771"/>
      <c r="P502" s="771"/>
      <c r="Q502" s="771"/>
      <c r="R502" s="771"/>
      <c r="S502" s="771"/>
      <c r="T502" s="771"/>
      <c r="U502" s="771"/>
      <c r="V502" s="771"/>
      <c r="W502" s="771"/>
      <c r="X502" s="771"/>
      <c r="Y502" s="771"/>
    </row>
    <row r="503" ht="14.25" spans="1:25">
      <c r="A503" s="771"/>
      <c r="B503" s="771"/>
      <c r="C503" s="772"/>
      <c r="D503" s="771"/>
      <c r="E503" s="771"/>
      <c r="F503" s="771"/>
      <c r="G503" s="771"/>
      <c r="H503" s="771"/>
      <c r="I503" s="771"/>
      <c r="J503" s="771"/>
      <c r="K503" s="771"/>
      <c r="L503" s="771"/>
      <c r="M503" s="771"/>
      <c r="N503" s="771"/>
      <c r="O503" s="771"/>
      <c r="P503" s="771"/>
      <c r="Q503" s="771"/>
      <c r="R503" s="771"/>
      <c r="S503" s="771"/>
      <c r="T503" s="771"/>
      <c r="U503" s="771"/>
      <c r="V503" s="771"/>
      <c r="W503" s="771"/>
      <c r="X503" s="771"/>
      <c r="Y503" s="771"/>
    </row>
    <row r="504" ht="14.25" spans="1:25">
      <c r="A504" s="771"/>
      <c r="B504" s="771"/>
      <c r="C504" s="772"/>
      <c r="D504" s="771"/>
      <c r="E504" s="771"/>
      <c r="F504" s="771"/>
      <c r="G504" s="771"/>
      <c r="H504" s="771"/>
      <c r="I504" s="771"/>
      <c r="J504" s="771"/>
      <c r="K504" s="771"/>
      <c r="L504" s="771"/>
      <c r="M504" s="771"/>
      <c r="N504" s="771"/>
      <c r="O504" s="771"/>
      <c r="P504" s="771"/>
      <c r="Q504" s="771"/>
      <c r="R504" s="771"/>
      <c r="S504" s="771"/>
      <c r="T504" s="771"/>
      <c r="U504" s="771"/>
      <c r="V504" s="771"/>
      <c r="W504" s="771"/>
      <c r="X504" s="771"/>
      <c r="Y504" s="771"/>
    </row>
    <row r="505" ht="14.25" spans="1:25">
      <c r="A505" s="771"/>
      <c r="B505" s="771"/>
      <c r="C505" s="772"/>
      <c r="D505" s="771"/>
      <c r="E505" s="771"/>
      <c r="F505" s="771"/>
      <c r="G505" s="771"/>
      <c r="H505" s="771"/>
      <c r="I505" s="771"/>
      <c r="J505" s="771"/>
      <c r="K505" s="771"/>
      <c r="L505" s="771"/>
      <c r="M505" s="771"/>
      <c r="N505" s="771"/>
      <c r="O505" s="771"/>
      <c r="P505" s="771"/>
      <c r="Q505" s="771"/>
      <c r="R505" s="771"/>
      <c r="S505" s="771"/>
      <c r="T505" s="771"/>
      <c r="U505" s="771"/>
      <c r="V505" s="771"/>
      <c r="W505" s="771"/>
      <c r="X505" s="771"/>
      <c r="Y505" s="771"/>
    </row>
    <row r="506" ht="14.25" spans="1:25">
      <c r="A506" s="771"/>
      <c r="B506" s="771"/>
      <c r="C506" s="772"/>
      <c r="D506" s="771"/>
      <c r="E506" s="771"/>
      <c r="F506" s="771"/>
      <c r="G506" s="771"/>
      <c r="H506" s="771"/>
      <c r="I506" s="771"/>
      <c r="J506" s="771"/>
      <c r="K506" s="771"/>
      <c r="L506" s="771"/>
      <c r="M506" s="771"/>
      <c r="N506" s="771"/>
      <c r="O506" s="771"/>
      <c r="P506" s="771"/>
      <c r="Q506" s="771"/>
      <c r="R506" s="771"/>
      <c r="S506" s="771"/>
      <c r="T506" s="771"/>
      <c r="U506" s="771"/>
      <c r="V506" s="771"/>
      <c r="W506" s="771"/>
      <c r="X506" s="771"/>
      <c r="Y506" s="771"/>
    </row>
    <row r="507" ht="14.25" spans="1:25">
      <c r="A507" s="771"/>
      <c r="B507" s="771"/>
      <c r="C507" s="772"/>
      <c r="D507" s="771"/>
      <c r="E507" s="771"/>
      <c r="F507" s="771"/>
      <c r="G507" s="771"/>
      <c r="H507" s="771"/>
      <c r="I507" s="771"/>
      <c r="J507" s="771"/>
      <c r="K507" s="771"/>
      <c r="L507" s="771"/>
      <c r="M507" s="771"/>
      <c r="N507" s="771"/>
      <c r="O507" s="771"/>
      <c r="P507" s="771"/>
      <c r="Q507" s="771"/>
      <c r="R507" s="771"/>
      <c r="S507" s="771"/>
      <c r="T507" s="771"/>
      <c r="U507" s="771"/>
      <c r="V507" s="771"/>
      <c r="W507" s="771"/>
      <c r="X507" s="771"/>
      <c r="Y507" s="771"/>
    </row>
    <row r="508" ht="14.25" spans="1:25">
      <c r="A508" s="771"/>
      <c r="B508" s="771"/>
      <c r="C508" s="772"/>
      <c r="D508" s="771"/>
      <c r="E508" s="771"/>
      <c r="F508" s="771"/>
      <c r="G508" s="771"/>
      <c r="H508" s="771"/>
      <c r="I508" s="771"/>
      <c r="J508" s="771"/>
      <c r="K508" s="771"/>
      <c r="L508" s="771"/>
      <c r="M508" s="771"/>
      <c r="N508" s="771"/>
      <c r="O508" s="771"/>
      <c r="P508" s="771"/>
      <c r="Q508" s="771"/>
      <c r="R508" s="771"/>
      <c r="S508" s="771"/>
      <c r="T508" s="771"/>
      <c r="U508" s="771"/>
      <c r="V508" s="771"/>
      <c r="W508" s="771"/>
      <c r="X508" s="771"/>
      <c r="Y508" s="771"/>
    </row>
    <row r="509" ht="14.25" spans="1:25">
      <c r="A509" s="771"/>
      <c r="B509" s="771"/>
      <c r="C509" s="772"/>
      <c r="D509" s="771"/>
      <c r="E509" s="771"/>
      <c r="F509" s="771"/>
      <c r="G509" s="771"/>
      <c r="H509" s="771"/>
      <c r="I509" s="771"/>
      <c r="J509" s="771"/>
      <c r="K509" s="771"/>
      <c r="L509" s="771"/>
      <c r="M509" s="771"/>
      <c r="N509" s="771"/>
      <c r="O509" s="771"/>
      <c r="P509" s="771"/>
      <c r="Q509" s="771"/>
      <c r="R509" s="771"/>
      <c r="S509" s="771"/>
      <c r="T509" s="771"/>
      <c r="U509" s="771"/>
      <c r="V509" s="771"/>
      <c r="W509" s="771"/>
      <c r="X509" s="771"/>
      <c r="Y509" s="771"/>
    </row>
    <row r="510" ht="14.25" spans="1:25">
      <c r="A510" s="771"/>
      <c r="B510" s="771"/>
      <c r="C510" s="772"/>
      <c r="D510" s="771"/>
      <c r="E510" s="771"/>
      <c r="F510" s="771"/>
      <c r="G510" s="771"/>
      <c r="H510" s="771"/>
      <c r="I510" s="771"/>
      <c r="J510" s="771"/>
      <c r="K510" s="771"/>
      <c r="L510" s="771"/>
      <c r="M510" s="771"/>
      <c r="N510" s="771"/>
      <c r="O510" s="771"/>
      <c r="P510" s="771"/>
      <c r="Q510" s="771"/>
      <c r="R510" s="771"/>
      <c r="S510" s="771"/>
      <c r="T510" s="771"/>
      <c r="U510" s="771"/>
      <c r="V510" s="771"/>
      <c r="W510" s="771"/>
      <c r="X510" s="771"/>
      <c r="Y510" s="771"/>
    </row>
    <row r="511" ht="14.25" spans="1:25">
      <c r="A511" s="771"/>
      <c r="B511" s="771"/>
      <c r="C511" s="772"/>
      <c r="D511" s="771"/>
      <c r="E511" s="771"/>
      <c r="F511" s="771"/>
      <c r="G511" s="771"/>
      <c r="H511" s="771"/>
      <c r="I511" s="771"/>
      <c r="J511" s="771"/>
      <c r="K511" s="771"/>
      <c r="L511" s="771"/>
      <c r="M511" s="771"/>
      <c r="N511" s="771"/>
      <c r="O511" s="771"/>
      <c r="P511" s="771"/>
      <c r="Q511" s="771"/>
      <c r="R511" s="771"/>
      <c r="S511" s="771"/>
      <c r="T511" s="771"/>
      <c r="U511" s="771"/>
      <c r="V511" s="771"/>
      <c r="W511" s="771"/>
      <c r="X511" s="771"/>
      <c r="Y511" s="771"/>
    </row>
    <row r="512" ht="14.25" spans="1:25">
      <c r="A512" s="771"/>
      <c r="B512" s="771"/>
      <c r="C512" s="772"/>
      <c r="D512" s="771"/>
      <c r="E512" s="771"/>
      <c r="F512" s="771"/>
      <c r="G512" s="771"/>
      <c r="H512" s="771"/>
      <c r="I512" s="771"/>
      <c r="J512" s="771"/>
      <c r="K512" s="771"/>
      <c r="L512" s="771"/>
      <c r="M512" s="771"/>
      <c r="N512" s="771"/>
      <c r="O512" s="771"/>
      <c r="P512" s="771"/>
      <c r="Q512" s="771"/>
      <c r="R512" s="771"/>
      <c r="S512" s="771"/>
      <c r="T512" s="771"/>
      <c r="U512" s="771"/>
      <c r="V512" s="771"/>
      <c r="W512" s="771"/>
      <c r="X512" s="771"/>
      <c r="Y512" s="771"/>
    </row>
    <row r="513" ht="14.25" spans="1:25">
      <c r="A513" s="771"/>
      <c r="B513" s="771"/>
      <c r="C513" s="772"/>
      <c r="D513" s="771"/>
      <c r="E513" s="771"/>
      <c r="F513" s="771"/>
      <c r="G513" s="771"/>
      <c r="H513" s="771"/>
      <c r="I513" s="771"/>
      <c r="J513" s="771"/>
      <c r="K513" s="771"/>
      <c r="L513" s="771"/>
      <c r="M513" s="771"/>
      <c r="N513" s="771"/>
      <c r="O513" s="771"/>
      <c r="P513" s="771"/>
      <c r="Q513" s="771"/>
      <c r="R513" s="771"/>
      <c r="S513" s="771"/>
      <c r="T513" s="771"/>
      <c r="U513" s="771"/>
      <c r="V513" s="771"/>
      <c r="W513" s="771"/>
      <c r="X513" s="771"/>
      <c r="Y513" s="771"/>
    </row>
    <row r="514" ht="14.25" spans="1:25">
      <c r="A514" s="771"/>
      <c r="B514" s="771"/>
      <c r="C514" s="772"/>
      <c r="D514" s="771"/>
      <c r="E514" s="771"/>
      <c r="F514" s="771"/>
      <c r="G514" s="771"/>
      <c r="H514" s="771"/>
      <c r="I514" s="771"/>
      <c r="J514" s="771"/>
      <c r="K514" s="771"/>
      <c r="L514" s="771"/>
      <c r="M514" s="771"/>
      <c r="N514" s="771"/>
      <c r="O514" s="771"/>
      <c r="P514" s="771"/>
      <c r="Q514" s="771"/>
      <c r="R514" s="771"/>
      <c r="S514" s="771"/>
      <c r="T514" s="771"/>
      <c r="U514" s="771"/>
      <c r="V514" s="771"/>
      <c r="W514" s="771"/>
      <c r="X514" s="771"/>
      <c r="Y514" s="771"/>
    </row>
    <row r="515" ht="14.25" spans="1:25">
      <c r="A515" s="771"/>
      <c r="B515" s="771"/>
      <c r="C515" s="772"/>
      <c r="D515" s="771"/>
      <c r="E515" s="771"/>
      <c r="F515" s="771"/>
      <c r="G515" s="771"/>
      <c r="H515" s="771"/>
      <c r="I515" s="771"/>
      <c r="J515" s="771"/>
      <c r="K515" s="771"/>
      <c r="L515" s="771"/>
      <c r="M515" s="771"/>
      <c r="N515" s="771"/>
      <c r="O515" s="771"/>
      <c r="P515" s="771"/>
      <c r="Q515" s="771"/>
      <c r="R515" s="771"/>
      <c r="S515" s="771"/>
      <c r="T515" s="771"/>
      <c r="U515" s="771"/>
      <c r="V515" s="771"/>
      <c r="W515" s="771"/>
      <c r="X515" s="771"/>
      <c r="Y515" s="771"/>
    </row>
    <row r="516" ht="14.25" spans="1:25">
      <c r="A516" s="771"/>
      <c r="B516" s="771"/>
      <c r="C516" s="772"/>
      <c r="D516" s="771"/>
      <c r="E516" s="771"/>
      <c r="F516" s="771"/>
      <c r="G516" s="771"/>
      <c r="H516" s="771"/>
      <c r="I516" s="771"/>
      <c r="J516" s="771"/>
      <c r="K516" s="771"/>
      <c r="L516" s="771"/>
      <c r="M516" s="771"/>
      <c r="N516" s="771"/>
      <c r="O516" s="771"/>
      <c r="P516" s="771"/>
      <c r="Q516" s="771"/>
      <c r="R516" s="771"/>
      <c r="S516" s="771"/>
      <c r="T516" s="771"/>
      <c r="U516" s="771"/>
      <c r="V516" s="771"/>
      <c r="W516" s="771"/>
      <c r="X516" s="771"/>
      <c r="Y516" s="771"/>
    </row>
    <row r="517" ht="14.25" spans="1:25">
      <c r="A517" s="771"/>
      <c r="B517" s="771"/>
      <c r="C517" s="772"/>
      <c r="D517" s="771"/>
      <c r="E517" s="771"/>
      <c r="F517" s="771"/>
      <c r="G517" s="771"/>
      <c r="H517" s="771"/>
      <c r="I517" s="771"/>
      <c r="J517" s="771"/>
      <c r="K517" s="771"/>
      <c r="L517" s="771"/>
      <c r="M517" s="771"/>
      <c r="N517" s="771"/>
      <c r="O517" s="771"/>
      <c r="P517" s="771"/>
      <c r="Q517" s="771"/>
      <c r="R517" s="771"/>
      <c r="S517" s="771"/>
      <c r="T517" s="771"/>
      <c r="U517" s="771"/>
      <c r="V517" s="771"/>
      <c r="W517" s="771"/>
      <c r="X517" s="771"/>
      <c r="Y517" s="771"/>
    </row>
    <row r="518" ht="14.25" spans="1:25">
      <c r="A518" s="771"/>
      <c r="B518" s="771"/>
      <c r="C518" s="772"/>
      <c r="D518" s="771"/>
      <c r="E518" s="771"/>
      <c r="F518" s="771"/>
      <c r="G518" s="771"/>
      <c r="H518" s="771"/>
      <c r="I518" s="771"/>
      <c r="J518" s="771"/>
      <c r="K518" s="771"/>
      <c r="L518" s="771"/>
      <c r="M518" s="771"/>
      <c r="N518" s="771"/>
      <c r="O518" s="771"/>
      <c r="P518" s="771"/>
      <c r="Q518" s="771"/>
      <c r="R518" s="771"/>
      <c r="S518" s="771"/>
      <c r="T518" s="771"/>
      <c r="U518" s="771"/>
      <c r="V518" s="771"/>
      <c r="W518" s="771"/>
      <c r="X518" s="771"/>
      <c r="Y518" s="771"/>
    </row>
    <row r="519" ht="14.25" spans="1:25">
      <c r="A519" s="771"/>
      <c r="B519" s="771"/>
      <c r="C519" s="772"/>
      <c r="D519" s="771"/>
      <c r="E519" s="771"/>
      <c r="F519" s="771"/>
      <c r="G519" s="771"/>
      <c r="H519" s="771"/>
      <c r="I519" s="771"/>
      <c r="J519" s="771"/>
      <c r="K519" s="771"/>
      <c r="L519" s="771"/>
      <c r="M519" s="771"/>
      <c r="N519" s="771"/>
      <c r="O519" s="771"/>
      <c r="P519" s="771"/>
      <c r="Q519" s="771"/>
      <c r="R519" s="771"/>
      <c r="S519" s="771"/>
      <c r="T519" s="771"/>
      <c r="U519" s="771"/>
      <c r="V519" s="771"/>
      <c r="W519" s="771"/>
      <c r="X519" s="771"/>
      <c r="Y519" s="771"/>
    </row>
    <row r="520" ht="14.25" spans="1:25">
      <c r="A520" s="771"/>
      <c r="B520" s="771"/>
      <c r="C520" s="772"/>
      <c r="D520" s="771"/>
      <c r="E520" s="771"/>
      <c r="F520" s="771"/>
      <c r="G520" s="771"/>
      <c r="H520" s="771"/>
      <c r="I520" s="771"/>
      <c r="J520" s="771"/>
      <c r="K520" s="771"/>
      <c r="L520" s="771"/>
      <c r="M520" s="771"/>
      <c r="N520" s="771"/>
      <c r="O520" s="771"/>
      <c r="P520" s="771"/>
      <c r="Q520" s="771"/>
      <c r="R520" s="771"/>
      <c r="S520" s="771"/>
      <c r="T520" s="771"/>
      <c r="U520" s="771"/>
      <c r="V520" s="771"/>
      <c r="W520" s="771"/>
      <c r="X520" s="771"/>
      <c r="Y520" s="771"/>
    </row>
    <row r="521" ht="14.25" spans="1:25">
      <c r="A521" s="771"/>
      <c r="B521" s="771"/>
      <c r="C521" s="772"/>
      <c r="D521" s="771"/>
      <c r="E521" s="771"/>
      <c r="F521" s="771"/>
      <c r="G521" s="771"/>
      <c r="H521" s="771"/>
      <c r="I521" s="771"/>
      <c r="J521" s="771"/>
      <c r="K521" s="771"/>
      <c r="L521" s="771"/>
      <c r="M521" s="771"/>
      <c r="N521" s="771"/>
      <c r="O521" s="771"/>
      <c r="P521" s="771"/>
      <c r="Q521" s="771"/>
      <c r="R521" s="771"/>
      <c r="S521" s="771"/>
      <c r="T521" s="771"/>
      <c r="U521" s="771"/>
      <c r="V521" s="771"/>
      <c r="W521" s="771"/>
      <c r="X521" s="771"/>
      <c r="Y521" s="771"/>
    </row>
    <row r="522" ht="14.25" spans="1:25">
      <c r="A522" s="771"/>
      <c r="B522" s="771"/>
      <c r="C522" s="772"/>
      <c r="D522" s="771"/>
      <c r="E522" s="771"/>
      <c r="F522" s="771"/>
      <c r="G522" s="771"/>
      <c r="H522" s="771"/>
      <c r="I522" s="771"/>
      <c r="J522" s="771"/>
      <c r="K522" s="771"/>
      <c r="L522" s="771"/>
      <c r="M522" s="771"/>
      <c r="N522" s="771"/>
      <c r="O522" s="771"/>
      <c r="P522" s="771"/>
      <c r="Q522" s="771"/>
      <c r="R522" s="771"/>
      <c r="S522" s="771"/>
      <c r="T522" s="771"/>
      <c r="U522" s="771"/>
      <c r="V522" s="771"/>
      <c r="W522" s="771"/>
      <c r="X522" s="771"/>
      <c r="Y522" s="771"/>
    </row>
    <row r="523" ht="14.25" spans="1:25">
      <c r="A523" s="771"/>
      <c r="B523" s="771"/>
      <c r="C523" s="772"/>
      <c r="D523" s="771"/>
      <c r="E523" s="771"/>
      <c r="F523" s="771"/>
      <c r="G523" s="771"/>
      <c r="H523" s="771"/>
      <c r="I523" s="771"/>
      <c r="J523" s="771"/>
      <c r="K523" s="771"/>
      <c r="L523" s="771"/>
      <c r="M523" s="771"/>
      <c r="N523" s="771"/>
      <c r="O523" s="771"/>
      <c r="P523" s="771"/>
      <c r="Q523" s="771"/>
      <c r="R523" s="771"/>
      <c r="S523" s="771"/>
      <c r="T523" s="771"/>
      <c r="U523" s="771"/>
      <c r="V523" s="771"/>
      <c r="W523" s="771"/>
      <c r="X523" s="771"/>
      <c r="Y523" s="771"/>
    </row>
    <row r="524" ht="14.25" spans="1:25">
      <c r="A524" s="771"/>
      <c r="B524" s="771"/>
      <c r="C524" s="772"/>
      <c r="D524" s="771"/>
      <c r="E524" s="771"/>
      <c r="F524" s="771"/>
      <c r="G524" s="771"/>
      <c r="H524" s="771"/>
      <c r="I524" s="771"/>
      <c r="J524" s="771"/>
      <c r="K524" s="771"/>
      <c r="L524" s="771"/>
      <c r="M524" s="771"/>
      <c r="N524" s="771"/>
      <c r="O524" s="771"/>
      <c r="P524" s="771"/>
      <c r="Q524" s="771"/>
      <c r="R524" s="771"/>
      <c r="S524" s="771"/>
      <c r="T524" s="771"/>
      <c r="U524" s="771"/>
      <c r="V524" s="771"/>
      <c r="W524" s="771"/>
      <c r="X524" s="771"/>
      <c r="Y524" s="771"/>
    </row>
    <row r="525" ht="14.25" spans="1:25">
      <c r="A525" s="771"/>
      <c r="B525" s="771"/>
      <c r="C525" s="772"/>
      <c r="D525" s="771"/>
      <c r="E525" s="771"/>
      <c r="F525" s="771"/>
      <c r="G525" s="771"/>
      <c r="H525" s="771"/>
      <c r="I525" s="771"/>
      <c r="J525" s="771"/>
      <c r="K525" s="771"/>
      <c r="L525" s="771"/>
      <c r="M525" s="771"/>
      <c r="N525" s="771"/>
      <c r="O525" s="771"/>
      <c r="P525" s="771"/>
      <c r="Q525" s="771"/>
      <c r="R525" s="771"/>
      <c r="S525" s="771"/>
      <c r="T525" s="771"/>
      <c r="U525" s="771"/>
      <c r="V525" s="771"/>
      <c r="W525" s="771"/>
      <c r="X525" s="771"/>
      <c r="Y525" s="771"/>
    </row>
    <row r="526" ht="14.25" spans="1:25">
      <c r="A526" s="771"/>
      <c r="B526" s="771"/>
      <c r="C526" s="772"/>
      <c r="D526" s="771"/>
      <c r="E526" s="771"/>
      <c r="F526" s="771"/>
      <c r="G526" s="771"/>
      <c r="H526" s="771"/>
      <c r="I526" s="771"/>
      <c r="J526" s="771"/>
      <c r="K526" s="771"/>
      <c r="L526" s="771"/>
      <c r="M526" s="771"/>
      <c r="N526" s="771"/>
      <c r="O526" s="771"/>
      <c r="P526" s="771"/>
      <c r="Q526" s="771"/>
      <c r="R526" s="771"/>
      <c r="S526" s="771"/>
      <c r="T526" s="771"/>
      <c r="U526" s="771"/>
      <c r="V526" s="771"/>
      <c r="W526" s="771"/>
      <c r="X526" s="771"/>
      <c r="Y526" s="771"/>
    </row>
    <row r="527" ht="14.25" spans="1:25">
      <c r="A527" s="771"/>
      <c r="B527" s="771"/>
      <c r="C527" s="772"/>
      <c r="D527" s="771"/>
      <c r="E527" s="771"/>
      <c r="F527" s="771"/>
      <c r="G527" s="771"/>
      <c r="H527" s="771"/>
      <c r="I527" s="771"/>
      <c r="J527" s="771"/>
      <c r="K527" s="771"/>
      <c r="L527" s="771"/>
      <c r="M527" s="771"/>
      <c r="N527" s="771"/>
      <c r="O527" s="771"/>
      <c r="P527" s="771"/>
      <c r="Q527" s="771"/>
      <c r="R527" s="771"/>
      <c r="S527" s="771"/>
      <c r="T527" s="771"/>
      <c r="U527" s="771"/>
      <c r="V527" s="771"/>
      <c r="W527" s="771"/>
      <c r="X527" s="771"/>
      <c r="Y527" s="771"/>
    </row>
    <row r="528" ht="14.25" spans="1:25">
      <c r="A528" s="771"/>
      <c r="B528" s="771"/>
      <c r="C528" s="772"/>
      <c r="D528" s="771"/>
      <c r="E528" s="771"/>
      <c r="F528" s="771"/>
      <c r="G528" s="771"/>
      <c r="H528" s="771"/>
      <c r="I528" s="771"/>
      <c r="J528" s="771"/>
      <c r="K528" s="771"/>
      <c r="L528" s="771"/>
      <c r="M528" s="771"/>
      <c r="N528" s="771"/>
      <c r="O528" s="771"/>
      <c r="P528" s="771"/>
      <c r="Q528" s="771"/>
      <c r="R528" s="771"/>
      <c r="S528" s="771"/>
      <c r="T528" s="771"/>
      <c r="U528" s="771"/>
      <c r="V528" s="771"/>
      <c r="W528" s="771"/>
      <c r="X528" s="771"/>
      <c r="Y528" s="771"/>
    </row>
    <row r="529" ht="14.25" spans="1:25">
      <c r="A529" s="771"/>
      <c r="B529" s="771"/>
      <c r="C529" s="772"/>
      <c r="D529" s="771"/>
      <c r="E529" s="771"/>
      <c r="F529" s="771"/>
      <c r="G529" s="771"/>
      <c r="H529" s="771"/>
      <c r="I529" s="771"/>
      <c r="J529" s="771"/>
      <c r="K529" s="771"/>
      <c r="L529" s="771"/>
      <c r="M529" s="771"/>
      <c r="N529" s="771"/>
      <c r="O529" s="771"/>
      <c r="P529" s="771"/>
      <c r="Q529" s="771"/>
      <c r="R529" s="771"/>
      <c r="S529" s="771"/>
      <c r="T529" s="771"/>
      <c r="U529" s="771"/>
      <c r="V529" s="771"/>
      <c r="W529" s="771"/>
      <c r="X529" s="771"/>
      <c r="Y529" s="771"/>
    </row>
    <row r="530" ht="14.25" spans="1:25">
      <c r="A530" s="771"/>
      <c r="B530" s="771"/>
      <c r="C530" s="772"/>
      <c r="D530" s="771"/>
      <c r="E530" s="771"/>
      <c r="F530" s="771"/>
      <c r="G530" s="771"/>
      <c r="H530" s="771"/>
      <c r="I530" s="771"/>
      <c r="J530" s="771"/>
      <c r="K530" s="771"/>
      <c r="L530" s="771"/>
      <c r="M530" s="771"/>
      <c r="N530" s="771"/>
      <c r="O530" s="771"/>
      <c r="P530" s="771"/>
      <c r="Q530" s="771"/>
      <c r="R530" s="771"/>
      <c r="S530" s="771"/>
      <c r="T530" s="771"/>
      <c r="U530" s="771"/>
      <c r="V530" s="771"/>
      <c r="W530" s="771"/>
      <c r="X530" s="771"/>
      <c r="Y530" s="771"/>
    </row>
    <row r="531" ht="14.25" spans="1:25">
      <c r="A531" s="771"/>
      <c r="B531" s="771"/>
      <c r="C531" s="772"/>
      <c r="D531" s="771"/>
      <c r="E531" s="771"/>
      <c r="F531" s="771"/>
      <c r="G531" s="771"/>
      <c r="H531" s="771"/>
      <c r="I531" s="771"/>
      <c r="J531" s="771"/>
      <c r="K531" s="771"/>
      <c r="L531" s="771"/>
      <c r="M531" s="771"/>
      <c r="N531" s="771"/>
      <c r="O531" s="771"/>
      <c r="P531" s="771"/>
      <c r="Q531" s="771"/>
      <c r="R531" s="771"/>
      <c r="S531" s="771"/>
      <c r="T531" s="771"/>
      <c r="U531" s="771"/>
      <c r="V531" s="771"/>
      <c r="W531" s="771"/>
      <c r="X531" s="771"/>
      <c r="Y531" s="771"/>
    </row>
    <row r="532" ht="14.25" spans="1:25">
      <c r="A532" s="771"/>
      <c r="B532" s="771"/>
      <c r="C532" s="772"/>
      <c r="D532" s="771"/>
      <c r="E532" s="771"/>
      <c r="F532" s="771"/>
      <c r="G532" s="771"/>
      <c r="H532" s="771"/>
      <c r="I532" s="771"/>
      <c r="J532" s="771"/>
      <c r="K532" s="771"/>
      <c r="L532" s="771"/>
      <c r="M532" s="771"/>
      <c r="N532" s="771"/>
      <c r="O532" s="771"/>
      <c r="P532" s="771"/>
      <c r="Q532" s="771"/>
      <c r="R532" s="771"/>
      <c r="S532" s="771"/>
      <c r="T532" s="771"/>
      <c r="U532" s="771"/>
      <c r="V532" s="771"/>
      <c r="W532" s="771"/>
      <c r="X532" s="771"/>
      <c r="Y532" s="771"/>
    </row>
    <row r="533" ht="14.25" spans="1:25">
      <c r="A533" s="771"/>
      <c r="B533" s="771"/>
      <c r="C533" s="772"/>
      <c r="D533" s="771"/>
      <c r="E533" s="771"/>
      <c r="F533" s="771"/>
      <c r="G533" s="771"/>
      <c r="H533" s="771"/>
      <c r="I533" s="771"/>
      <c r="J533" s="771"/>
      <c r="K533" s="771"/>
      <c r="L533" s="771"/>
      <c r="M533" s="771"/>
      <c r="N533" s="771"/>
      <c r="O533" s="771"/>
      <c r="P533" s="771"/>
      <c r="Q533" s="771"/>
      <c r="R533" s="771"/>
      <c r="S533" s="771"/>
      <c r="T533" s="771"/>
      <c r="U533" s="771"/>
      <c r="V533" s="771"/>
      <c r="W533" s="771"/>
      <c r="X533" s="771"/>
      <c r="Y533" s="771"/>
    </row>
    <row r="534" ht="14.25" spans="1:25">
      <c r="A534" s="771"/>
      <c r="B534" s="771"/>
      <c r="C534" s="772"/>
      <c r="D534" s="771"/>
      <c r="E534" s="771"/>
      <c r="F534" s="771"/>
      <c r="G534" s="771"/>
      <c r="H534" s="771"/>
      <c r="I534" s="771"/>
      <c r="J534" s="771"/>
      <c r="K534" s="771"/>
      <c r="L534" s="771"/>
      <c r="M534" s="771"/>
      <c r="N534" s="771"/>
      <c r="O534" s="771"/>
      <c r="P534" s="771"/>
      <c r="Q534" s="771"/>
      <c r="R534" s="771"/>
      <c r="S534" s="771"/>
      <c r="T534" s="771"/>
      <c r="U534" s="771"/>
      <c r="V534" s="771"/>
      <c r="W534" s="771"/>
      <c r="X534" s="771"/>
      <c r="Y534" s="771"/>
    </row>
    <row r="535" ht="14.25" spans="1:25">
      <c r="A535" s="771"/>
      <c r="B535" s="771"/>
      <c r="C535" s="772"/>
      <c r="D535" s="771"/>
      <c r="E535" s="771"/>
      <c r="F535" s="771"/>
      <c r="G535" s="771"/>
      <c r="H535" s="771"/>
      <c r="I535" s="771"/>
      <c r="J535" s="771"/>
      <c r="K535" s="771"/>
      <c r="L535" s="771"/>
      <c r="M535" s="771"/>
      <c r="N535" s="771"/>
      <c r="O535" s="771"/>
      <c r="P535" s="771"/>
      <c r="Q535" s="771"/>
      <c r="R535" s="771"/>
      <c r="S535" s="771"/>
      <c r="T535" s="771"/>
      <c r="U535" s="771"/>
      <c r="V535" s="771"/>
      <c r="W535" s="771"/>
      <c r="X535" s="771"/>
      <c r="Y535" s="771"/>
    </row>
    <row r="536" ht="14.25" spans="1:25">
      <c r="A536" s="771"/>
      <c r="B536" s="771"/>
      <c r="C536" s="772"/>
      <c r="D536" s="771"/>
      <c r="E536" s="771"/>
      <c r="F536" s="771"/>
      <c r="G536" s="771"/>
      <c r="H536" s="771"/>
      <c r="I536" s="771"/>
      <c r="J536" s="771"/>
      <c r="K536" s="771"/>
      <c r="L536" s="771"/>
      <c r="M536" s="771"/>
      <c r="N536" s="771"/>
      <c r="O536" s="771"/>
      <c r="P536" s="771"/>
      <c r="Q536" s="771"/>
      <c r="R536" s="771"/>
      <c r="S536" s="771"/>
      <c r="T536" s="771"/>
      <c r="U536" s="771"/>
      <c r="V536" s="771"/>
      <c r="W536" s="771"/>
      <c r="X536" s="771"/>
      <c r="Y536" s="771"/>
    </row>
    <row r="537" ht="14.25" spans="1:25">
      <c r="A537" s="771"/>
      <c r="B537" s="771"/>
      <c r="C537" s="772"/>
      <c r="D537" s="771"/>
      <c r="E537" s="771"/>
      <c r="F537" s="771"/>
      <c r="G537" s="771"/>
      <c r="H537" s="771"/>
      <c r="I537" s="771"/>
      <c r="J537" s="771"/>
      <c r="K537" s="771"/>
      <c r="L537" s="771"/>
      <c r="M537" s="771"/>
      <c r="N537" s="771"/>
      <c r="O537" s="771"/>
      <c r="P537" s="771"/>
      <c r="Q537" s="771"/>
      <c r="R537" s="771"/>
      <c r="S537" s="771"/>
      <c r="T537" s="771"/>
      <c r="U537" s="771"/>
      <c r="V537" s="771"/>
      <c r="W537" s="771"/>
      <c r="X537" s="771"/>
      <c r="Y537" s="771"/>
    </row>
    <row r="538" ht="14.25" spans="1:25">
      <c r="A538" s="771"/>
      <c r="B538" s="771"/>
      <c r="C538" s="772"/>
      <c r="D538" s="771"/>
      <c r="E538" s="771"/>
      <c r="F538" s="771"/>
      <c r="G538" s="771"/>
      <c r="H538" s="771"/>
      <c r="I538" s="771"/>
      <c r="J538" s="771"/>
      <c r="K538" s="771"/>
      <c r="L538" s="771"/>
      <c r="M538" s="771"/>
      <c r="N538" s="771"/>
      <c r="O538" s="771"/>
      <c r="P538" s="771"/>
      <c r="Q538" s="771"/>
      <c r="R538" s="771"/>
      <c r="S538" s="771"/>
      <c r="T538" s="771"/>
      <c r="U538" s="771"/>
      <c r="V538" s="771"/>
      <c r="W538" s="771"/>
      <c r="X538" s="771"/>
      <c r="Y538" s="771"/>
    </row>
    <row r="539" ht="14.25" spans="1:25">
      <c r="A539" s="771"/>
      <c r="B539" s="771"/>
      <c r="C539" s="772"/>
      <c r="D539" s="771"/>
      <c r="E539" s="771"/>
      <c r="F539" s="771"/>
      <c r="G539" s="771"/>
      <c r="H539" s="771"/>
      <c r="I539" s="771"/>
      <c r="J539" s="771"/>
      <c r="K539" s="771"/>
      <c r="L539" s="771"/>
      <c r="M539" s="771"/>
      <c r="N539" s="771"/>
      <c r="O539" s="771"/>
      <c r="P539" s="771"/>
      <c r="Q539" s="771"/>
      <c r="R539" s="771"/>
      <c r="S539" s="771"/>
      <c r="T539" s="771"/>
      <c r="U539" s="771"/>
      <c r="V539" s="771"/>
      <c r="W539" s="771"/>
      <c r="X539" s="771"/>
      <c r="Y539" s="771"/>
    </row>
    <row r="540" ht="14.25" spans="1:25">
      <c r="A540" s="771"/>
      <c r="B540" s="771"/>
      <c r="C540" s="772"/>
      <c r="D540" s="771"/>
      <c r="E540" s="771"/>
      <c r="F540" s="771"/>
      <c r="G540" s="771"/>
      <c r="H540" s="771"/>
      <c r="I540" s="771"/>
      <c r="J540" s="771"/>
      <c r="K540" s="771"/>
      <c r="L540" s="771"/>
      <c r="M540" s="771"/>
      <c r="N540" s="771"/>
      <c r="O540" s="771"/>
      <c r="P540" s="771"/>
      <c r="Q540" s="771"/>
      <c r="R540" s="771"/>
      <c r="S540" s="771"/>
      <c r="T540" s="771"/>
      <c r="U540" s="771"/>
      <c r="V540" s="771"/>
      <c r="W540" s="771"/>
      <c r="X540" s="771"/>
      <c r="Y540" s="771"/>
    </row>
    <row r="541" ht="14.25" spans="1:25">
      <c r="A541" s="771"/>
      <c r="B541" s="771"/>
      <c r="C541" s="772"/>
      <c r="D541" s="771"/>
      <c r="E541" s="771"/>
      <c r="F541" s="771"/>
      <c r="G541" s="771"/>
      <c r="H541" s="771"/>
      <c r="I541" s="771"/>
      <c r="J541" s="771"/>
      <c r="K541" s="771"/>
      <c r="L541" s="771"/>
      <c r="M541" s="771"/>
      <c r="N541" s="771"/>
      <c r="O541" s="771"/>
      <c r="P541" s="771"/>
      <c r="Q541" s="771"/>
      <c r="R541" s="771"/>
      <c r="S541" s="771"/>
      <c r="T541" s="771"/>
      <c r="U541" s="771"/>
      <c r="V541" s="771"/>
      <c r="W541" s="771"/>
      <c r="X541" s="771"/>
      <c r="Y541" s="771"/>
    </row>
    <row r="542" ht="14.25" spans="1:25">
      <c r="A542" s="771"/>
      <c r="B542" s="771"/>
      <c r="C542" s="772"/>
      <c r="D542" s="771"/>
      <c r="E542" s="771"/>
      <c r="F542" s="771"/>
      <c r="G542" s="771"/>
      <c r="H542" s="771"/>
      <c r="I542" s="771"/>
      <c r="J542" s="771"/>
      <c r="K542" s="771"/>
      <c r="L542" s="771"/>
      <c r="M542" s="771"/>
      <c r="N542" s="771"/>
      <c r="O542" s="771"/>
      <c r="P542" s="771"/>
      <c r="Q542" s="771"/>
      <c r="R542" s="771"/>
      <c r="S542" s="771"/>
      <c r="T542" s="771"/>
      <c r="U542" s="771"/>
      <c r="V542" s="771"/>
      <c r="W542" s="771"/>
      <c r="X542" s="771"/>
      <c r="Y542" s="771"/>
    </row>
    <row r="543" ht="14.25" spans="1:25">
      <c r="A543" s="771"/>
      <c r="B543" s="771"/>
      <c r="C543" s="772"/>
      <c r="D543" s="771"/>
      <c r="E543" s="771"/>
      <c r="F543" s="771"/>
      <c r="G543" s="771"/>
      <c r="H543" s="771"/>
      <c r="I543" s="771"/>
      <c r="J543" s="771"/>
      <c r="K543" s="771"/>
      <c r="L543" s="771"/>
      <c r="M543" s="771"/>
      <c r="N543" s="771"/>
      <c r="O543" s="771"/>
      <c r="P543" s="771"/>
      <c r="Q543" s="771"/>
      <c r="R543" s="771"/>
      <c r="S543" s="771"/>
      <c r="T543" s="771"/>
      <c r="U543" s="771"/>
      <c r="V543" s="771"/>
      <c r="W543" s="771"/>
      <c r="X543" s="771"/>
      <c r="Y543" s="771"/>
    </row>
    <row r="544" ht="14.25" spans="1:25">
      <c r="A544" s="771"/>
      <c r="B544" s="771"/>
      <c r="C544" s="772"/>
      <c r="D544" s="771"/>
      <c r="E544" s="771"/>
      <c r="F544" s="771"/>
      <c r="G544" s="771"/>
      <c r="H544" s="771"/>
      <c r="I544" s="771"/>
      <c r="J544" s="771"/>
      <c r="K544" s="771"/>
      <c r="L544" s="771"/>
      <c r="M544" s="771"/>
      <c r="N544" s="771"/>
      <c r="O544" s="771"/>
      <c r="P544" s="771"/>
      <c r="Q544" s="771"/>
      <c r="R544" s="771"/>
      <c r="S544" s="771"/>
      <c r="T544" s="771"/>
      <c r="U544" s="771"/>
      <c r="V544" s="771"/>
      <c r="W544" s="771"/>
      <c r="X544" s="771"/>
      <c r="Y544" s="771"/>
    </row>
    <row r="545" ht="14.25" spans="1:25">
      <c r="A545" s="771"/>
      <c r="B545" s="771"/>
      <c r="C545" s="772"/>
      <c r="D545" s="771"/>
      <c r="E545" s="771"/>
      <c r="F545" s="771"/>
      <c r="G545" s="771"/>
      <c r="H545" s="771"/>
      <c r="I545" s="771"/>
      <c r="J545" s="771"/>
      <c r="K545" s="771"/>
      <c r="L545" s="771"/>
      <c r="M545" s="771"/>
      <c r="N545" s="771"/>
      <c r="O545" s="771"/>
      <c r="P545" s="771"/>
      <c r="Q545" s="771"/>
      <c r="R545" s="771"/>
      <c r="S545" s="771"/>
      <c r="T545" s="771"/>
      <c r="U545" s="771"/>
      <c r="V545" s="771"/>
      <c r="W545" s="771"/>
      <c r="X545" s="771"/>
      <c r="Y545" s="771"/>
    </row>
    <row r="546" ht="14.25" spans="1:25">
      <c r="A546" s="771"/>
      <c r="B546" s="771"/>
      <c r="C546" s="772"/>
      <c r="D546" s="771"/>
      <c r="E546" s="771"/>
      <c r="F546" s="771"/>
      <c r="G546" s="771"/>
      <c r="H546" s="771"/>
      <c r="I546" s="771"/>
      <c r="J546" s="771"/>
      <c r="K546" s="771"/>
      <c r="L546" s="771"/>
      <c r="M546" s="771"/>
      <c r="N546" s="771"/>
      <c r="O546" s="771"/>
      <c r="P546" s="771"/>
      <c r="Q546" s="771"/>
      <c r="R546" s="771"/>
      <c r="S546" s="771"/>
      <c r="T546" s="771"/>
      <c r="U546" s="771"/>
      <c r="V546" s="771"/>
      <c r="W546" s="771"/>
      <c r="X546" s="771"/>
      <c r="Y546" s="771"/>
    </row>
    <row r="547" ht="14.25" spans="1:25">
      <c r="A547" s="771"/>
      <c r="B547" s="771"/>
      <c r="C547" s="772"/>
      <c r="D547" s="771"/>
      <c r="E547" s="771"/>
      <c r="F547" s="771"/>
      <c r="G547" s="771"/>
      <c r="H547" s="771"/>
      <c r="I547" s="771"/>
      <c r="J547" s="771"/>
      <c r="K547" s="771"/>
      <c r="L547" s="771"/>
      <c r="M547" s="771"/>
      <c r="N547" s="771"/>
      <c r="O547" s="771"/>
      <c r="P547" s="771"/>
      <c r="Q547" s="771"/>
      <c r="R547" s="771"/>
      <c r="S547" s="771"/>
      <c r="T547" s="771"/>
      <c r="U547" s="771"/>
      <c r="V547" s="771"/>
      <c r="W547" s="771"/>
      <c r="X547" s="771"/>
      <c r="Y547" s="771"/>
    </row>
    <row r="548" ht="14.25" spans="1:25">
      <c r="A548" s="771"/>
      <c r="B548" s="771"/>
      <c r="C548" s="772"/>
      <c r="D548" s="771"/>
      <c r="E548" s="771"/>
      <c r="F548" s="771"/>
      <c r="G548" s="771"/>
      <c r="H548" s="771"/>
      <c r="I548" s="771"/>
      <c r="J548" s="771"/>
      <c r="K548" s="771"/>
      <c r="L548" s="771"/>
      <c r="M548" s="771"/>
      <c r="N548" s="771"/>
      <c r="O548" s="771"/>
      <c r="P548" s="771"/>
      <c r="Q548" s="771"/>
      <c r="R548" s="771"/>
      <c r="S548" s="771"/>
      <c r="T548" s="771"/>
      <c r="U548" s="771"/>
      <c r="V548" s="771"/>
      <c r="W548" s="771"/>
      <c r="X548" s="771"/>
      <c r="Y548" s="771"/>
    </row>
    <row r="549" ht="14.25" spans="1:25">
      <c r="A549" s="771"/>
      <c r="B549" s="771"/>
      <c r="C549" s="772"/>
      <c r="D549" s="771"/>
      <c r="E549" s="771"/>
      <c r="F549" s="771"/>
      <c r="G549" s="771"/>
      <c r="H549" s="771"/>
      <c r="I549" s="771"/>
      <c r="J549" s="771"/>
      <c r="K549" s="771"/>
      <c r="L549" s="771"/>
      <c r="M549" s="771"/>
      <c r="N549" s="771"/>
      <c r="O549" s="771"/>
      <c r="P549" s="771"/>
      <c r="Q549" s="771"/>
      <c r="R549" s="771"/>
      <c r="S549" s="771"/>
      <c r="T549" s="771"/>
      <c r="U549" s="771"/>
      <c r="V549" s="771"/>
      <c r="W549" s="771"/>
      <c r="X549" s="771"/>
      <c r="Y549" s="771"/>
    </row>
    <row r="550" ht="14.25" spans="1:25">
      <c r="A550" s="771"/>
      <c r="B550" s="771"/>
      <c r="C550" s="772"/>
      <c r="D550" s="771"/>
      <c r="E550" s="771"/>
      <c r="F550" s="771"/>
      <c r="G550" s="771"/>
      <c r="H550" s="771"/>
      <c r="I550" s="771"/>
      <c r="J550" s="771"/>
      <c r="K550" s="771"/>
      <c r="L550" s="771"/>
      <c r="M550" s="771"/>
      <c r="N550" s="771"/>
      <c r="O550" s="771"/>
      <c r="P550" s="771"/>
      <c r="Q550" s="771"/>
      <c r="R550" s="771"/>
      <c r="S550" s="771"/>
      <c r="T550" s="771"/>
      <c r="U550" s="771"/>
      <c r="V550" s="771"/>
      <c r="W550" s="771"/>
      <c r="X550" s="771"/>
      <c r="Y550" s="771"/>
    </row>
    <row r="551" ht="14.25" spans="1:25">
      <c r="A551" s="771"/>
      <c r="B551" s="771"/>
      <c r="C551" s="772"/>
      <c r="D551" s="771"/>
      <c r="E551" s="771"/>
      <c r="F551" s="771"/>
      <c r="G551" s="771"/>
      <c r="H551" s="771"/>
      <c r="I551" s="771"/>
      <c r="J551" s="771"/>
      <c r="K551" s="771"/>
      <c r="L551" s="771"/>
      <c r="M551" s="771"/>
      <c r="N551" s="771"/>
      <c r="O551" s="771"/>
      <c r="P551" s="771"/>
      <c r="Q551" s="771"/>
      <c r="R551" s="771"/>
      <c r="S551" s="771"/>
      <c r="T551" s="771"/>
      <c r="U551" s="771"/>
      <c r="V551" s="771"/>
      <c r="W551" s="771"/>
      <c r="X551" s="771"/>
      <c r="Y551" s="771"/>
    </row>
    <row r="552" ht="14.25" spans="1:25">
      <c r="A552" s="771"/>
      <c r="B552" s="771"/>
      <c r="C552" s="772"/>
      <c r="D552" s="771"/>
      <c r="E552" s="771"/>
      <c r="F552" s="771"/>
      <c r="G552" s="771"/>
      <c r="H552" s="771"/>
      <c r="I552" s="771"/>
      <c r="J552" s="771"/>
      <c r="K552" s="771"/>
      <c r="L552" s="771"/>
      <c r="M552" s="771"/>
      <c r="N552" s="771"/>
      <c r="O552" s="771"/>
      <c r="P552" s="771"/>
      <c r="Q552" s="771"/>
      <c r="R552" s="771"/>
      <c r="S552" s="771"/>
      <c r="T552" s="771"/>
      <c r="U552" s="771"/>
      <c r="V552" s="771"/>
      <c r="W552" s="771"/>
      <c r="X552" s="771"/>
      <c r="Y552" s="771"/>
    </row>
    <row r="553" ht="14.25" spans="1:25">
      <c r="A553" s="771"/>
      <c r="B553" s="771"/>
      <c r="C553" s="772"/>
      <c r="D553" s="771"/>
      <c r="E553" s="771"/>
      <c r="F553" s="771"/>
      <c r="G553" s="771"/>
      <c r="H553" s="771"/>
      <c r="I553" s="771"/>
      <c r="J553" s="771"/>
      <c r="K553" s="771"/>
      <c r="L553" s="771"/>
      <c r="M553" s="771"/>
      <c r="N553" s="771"/>
      <c r="O553" s="771"/>
      <c r="P553" s="771"/>
      <c r="Q553" s="771"/>
      <c r="R553" s="771"/>
      <c r="S553" s="771"/>
      <c r="T553" s="771"/>
      <c r="U553" s="771"/>
      <c r="V553" s="771"/>
      <c r="W553" s="771"/>
      <c r="X553" s="771"/>
      <c r="Y553" s="771"/>
    </row>
    <row r="554" ht="14.25" spans="1:25">
      <c r="A554" s="771"/>
      <c r="B554" s="771"/>
      <c r="C554" s="772"/>
      <c r="D554" s="771"/>
      <c r="E554" s="771"/>
      <c r="F554" s="771"/>
      <c r="G554" s="771"/>
      <c r="H554" s="771"/>
      <c r="I554" s="771"/>
      <c r="J554" s="771"/>
      <c r="K554" s="771"/>
      <c r="L554" s="771"/>
      <c r="M554" s="771"/>
      <c r="N554" s="771"/>
      <c r="O554" s="771"/>
      <c r="P554" s="771"/>
      <c r="Q554" s="771"/>
      <c r="R554" s="771"/>
      <c r="S554" s="771"/>
      <c r="T554" s="771"/>
      <c r="U554" s="771"/>
      <c r="V554" s="771"/>
      <c r="W554" s="771"/>
      <c r="X554" s="771"/>
      <c r="Y554" s="771"/>
    </row>
    <row r="555" ht="14.25" spans="1:25">
      <c r="A555" s="771"/>
      <c r="B555" s="771"/>
      <c r="C555" s="772"/>
      <c r="D555" s="771"/>
      <c r="E555" s="771"/>
      <c r="F555" s="771"/>
      <c r="G555" s="771"/>
      <c r="H555" s="771"/>
      <c r="I555" s="771"/>
      <c r="J555" s="771"/>
      <c r="K555" s="771"/>
      <c r="L555" s="771"/>
      <c r="M555" s="771"/>
      <c r="N555" s="771"/>
      <c r="O555" s="771"/>
      <c r="P555" s="771"/>
      <c r="Q555" s="771"/>
      <c r="R555" s="771"/>
      <c r="S555" s="771"/>
      <c r="T555" s="771"/>
      <c r="U555" s="771"/>
      <c r="V555" s="771"/>
      <c r="W555" s="771"/>
      <c r="X555" s="771"/>
      <c r="Y555" s="771"/>
    </row>
    <row r="556" ht="14.25" spans="1:25">
      <c r="A556" s="771"/>
      <c r="B556" s="771"/>
      <c r="C556" s="772"/>
      <c r="D556" s="771"/>
      <c r="E556" s="771"/>
      <c r="F556" s="771"/>
      <c r="G556" s="771"/>
      <c r="H556" s="771"/>
      <c r="I556" s="771"/>
      <c r="J556" s="771"/>
      <c r="K556" s="771"/>
      <c r="L556" s="771"/>
      <c r="M556" s="771"/>
      <c r="N556" s="771"/>
      <c r="O556" s="771"/>
      <c r="P556" s="771"/>
      <c r="Q556" s="771"/>
      <c r="R556" s="771"/>
      <c r="S556" s="771"/>
      <c r="T556" s="771"/>
      <c r="U556" s="771"/>
      <c r="V556" s="771"/>
      <c r="W556" s="771"/>
      <c r="X556" s="771"/>
      <c r="Y556" s="771"/>
    </row>
    <row r="557" ht="14.25" spans="1:25">
      <c r="A557" s="771"/>
      <c r="B557" s="771"/>
      <c r="C557" s="772"/>
      <c r="D557" s="771"/>
      <c r="E557" s="771"/>
      <c r="F557" s="771"/>
      <c r="G557" s="771"/>
      <c r="H557" s="771"/>
      <c r="I557" s="771"/>
      <c r="J557" s="771"/>
      <c r="K557" s="771"/>
      <c r="L557" s="771"/>
      <c r="M557" s="771"/>
      <c r="N557" s="771"/>
      <c r="O557" s="771"/>
      <c r="P557" s="771"/>
      <c r="Q557" s="771"/>
      <c r="R557" s="771"/>
      <c r="S557" s="771"/>
      <c r="T557" s="771"/>
      <c r="U557" s="771"/>
      <c r="V557" s="771"/>
      <c r="W557" s="771"/>
      <c r="X557" s="771"/>
      <c r="Y557" s="771"/>
    </row>
    <row r="558" ht="14.25" spans="1:25">
      <c r="A558" s="771"/>
      <c r="B558" s="771"/>
      <c r="C558" s="772"/>
      <c r="D558" s="771"/>
      <c r="E558" s="771"/>
      <c r="F558" s="771"/>
      <c r="G558" s="771"/>
      <c r="H558" s="771"/>
      <c r="I558" s="771"/>
      <c r="J558" s="771"/>
      <c r="K558" s="771"/>
      <c r="L558" s="771"/>
      <c r="M558" s="771"/>
      <c r="N558" s="771"/>
      <c r="O558" s="771"/>
      <c r="P558" s="771"/>
      <c r="Q558" s="771"/>
      <c r="R558" s="771"/>
      <c r="S558" s="771"/>
      <c r="T558" s="771"/>
      <c r="U558" s="771"/>
      <c r="V558" s="771"/>
      <c r="W558" s="771"/>
      <c r="X558" s="771"/>
      <c r="Y558" s="771"/>
    </row>
    <row r="559" ht="14.25" spans="1:25">
      <c r="A559" s="771"/>
      <c r="B559" s="771"/>
      <c r="C559" s="772"/>
      <c r="D559" s="771"/>
      <c r="E559" s="771"/>
      <c r="F559" s="771"/>
      <c r="G559" s="771"/>
      <c r="H559" s="771"/>
      <c r="I559" s="771"/>
      <c r="J559" s="771"/>
      <c r="K559" s="771"/>
      <c r="L559" s="771"/>
      <c r="M559" s="771"/>
      <c r="N559" s="771"/>
      <c r="O559" s="771"/>
      <c r="P559" s="771"/>
      <c r="Q559" s="771"/>
      <c r="R559" s="771"/>
      <c r="S559" s="771"/>
      <c r="T559" s="771"/>
      <c r="U559" s="771"/>
      <c r="V559" s="771"/>
      <c r="W559" s="771"/>
      <c r="X559" s="771"/>
      <c r="Y559" s="771"/>
    </row>
    <row r="560" ht="14.25" spans="1:25">
      <c r="A560" s="771"/>
      <c r="B560" s="771"/>
      <c r="C560" s="772"/>
      <c r="D560" s="771"/>
      <c r="E560" s="771"/>
      <c r="F560" s="771"/>
      <c r="G560" s="771"/>
      <c r="H560" s="771"/>
      <c r="I560" s="771"/>
      <c r="J560" s="771"/>
      <c r="K560" s="771"/>
      <c r="L560" s="771"/>
      <c r="M560" s="771"/>
      <c r="N560" s="771"/>
      <c r="O560" s="771"/>
      <c r="P560" s="771"/>
      <c r="Q560" s="771"/>
      <c r="R560" s="771"/>
      <c r="S560" s="771"/>
      <c r="T560" s="771"/>
      <c r="U560" s="771"/>
      <c r="V560" s="771"/>
      <c r="W560" s="771"/>
      <c r="X560" s="771"/>
      <c r="Y560" s="771"/>
    </row>
    <row r="561" ht="14.25" spans="1:25">
      <c r="A561" s="771"/>
      <c r="B561" s="771"/>
      <c r="C561" s="772"/>
      <c r="D561" s="771"/>
      <c r="E561" s="771"/>
      <c r="F561" s="771"/>
      <c r="G561" s="771"/>
      <c r="H561" s="771"/>
      <c r="I561" s="771"/>
      <c r="J561" s="771"/>
      <c r="K561" s="771"/>
      <c r="L561" s="771"/>
      <c r="M561" s="771"/>
      <c r="N561" s="771"/>
      <c r="O561" s="771"/>
      <c r="P561" s="771"/>
      <c r="Q561" s="771"/>
      <c r="R561" s="771"/>
      <c r="S561" s="771"/>
      <c r="T561" s="771"/>
      <c r="U561" s="771"/>
      <c r="V561" s="771"/>
      <c r="W561" s="771"/>
      <c r="X561" s="771"/>
      <c r="Y561" s="771"/>
    </row>
    <row r="562" ht="14.25" spans="1:25">
      <c r="A562" s="771"/>
      <c r="B562" s="771"/>
      <c r="C562" s="772"/>
      <c r="D562" s="771"/>
      <c r="E562" s="771"/>
      <c r="F562" s="771"/>
      <c r="G562" s="771"/>
      <c r="H562" s="771"/>
      <c r="I562" s="771"/>
      <c r="J562" s="771"/>
      <c r="K562" s="771"/>
      <c r="L562" s="771"/>
      <c r="M562" s="771"/>
      <c r="N562" s="771"/>
      <c r="O562" s="771"/>
      <c r="P562" s="771"/>
      <c r="Q562" s="771"/>
      <c r="R562" s="771"/>
      <c r="S562" s="771"/>
      <c r="T562" s="771"/>
      <c r="U562" s="771"/>
      <c r="V562" s="771"/>
      <c r="W562" s="771"/>
      <c r="X562" s="771"/>
      <c r="Y562" s="771"/>
    </row>
    <row r="563" ht="14.25" spans="1:25">
      <c r="A563" s="771"/>
      <c r="B563" s="771"/>
      <c r="C563" s="772"/>
      <c r="D563" s="771"/>
      <c r="E563" s="771"/>
      <c r="F563" s="771"/>
      <c r="G563" s="771"/>
      <c r="H563" s="771"/>
      <c r="I563" s="771"/>
      <c r="J563" s="771"/>
      <c r="K563" s="771"/>
      <c r="L563" s="771"/>
      <c r="M563" s="771"/>
      <c r="N563" s="771"/>
      <c r="O563" s="771"/>
      <c r="P563" s="771"/>
      <c r="Q563" s="771"/>
      <c r="R563" s="771"/>
      <c r="S563" s="771"/>
      <c r="T563" s="771"/>
      <c r="U563" s="771"/>
      <c r="V563" s="771"/>
      <c r="W563" s="771"/>
      <c r="X563" s="771"/>
      <c r="Y563" s="771"/>
    </row>
    <row r="564" ht="14.25" spans="1:25">
      <c r="A564" s="771"/>
      <c r="B564" s="771"/>
      <c r="C564" s="772"/>
      <c r="D564" s="771"/>
      <c r="E564" s="771"/>
      <c r="F564" s="771"/>
      <c r="G564" s="771"/>
      <c r="H564" s="771"/>
      <c r="I564" s="771"/>
      <c r="J564" s="771"/>
      <c r="K564" s="771"/>
      <c r="L564" s="771"/>
      <c r="M564" s="771"/>
      <c r="N564" s="771"/>
      <c r="O564" s="771"/>
      <c r="P564" s="771"/>
      <c r="Q564" s="771"/>
      <c r="R564" s="771"/>
      <c r="S564" s="771"/>
      <c r="T564" s="771"/>
      <c r="U564" s="771"/>
      <c r="V564" s="771"/>
      <c r="W564" s="771"/>
      <c r="X564" s="771"/>
      <c r="Y564" s="771"/>
    </row>
    <row r="565" ht="14.25" spans="1:25">
      <c r="A565" s="771"/>
      <c r="B565" s="771"/>
      <c r="C565" s="772"/>
      <c r="D565" s="771"/>
      <c r="E565" s="771"/>
      <c r="F565" s="771"/>
      <c r="G565" s="771"/>
      <c r="H565" s="771"/>
      <c r="I565" s="771"/>
      <c r="J565" s="771"/>
      <c r="K565" s="771"/>
      <c r="L565" s="771"/>
      <c r="M565" s="771"/>
      <c r="N565" s="771"/>
      <c r="O565" s="771"/>
      <c r="P565" s="771"/>
      <c r="Q565" s="771"/>
      <c r="R565" s="771"/>
      <c r="S565" s="771"/>
      <c r="T565" s="771"/>
      <c r="U565" s="771"/>
      <c r="V565" s="771"/>
      <c r="W565" s="771"/>
      <c r="X565" s="771"/>
      <c r="Y565" s="771"/>
    </row>
    <row r="566" ht="14.25" spans="1:25">
      <c r="A566" s="771"/>
      <c r="B566" s="771"/>
      <c r="C566" s="772"/>
      <c r="D566" s="771"/>
      <c r="E566" s="771"/>
      <c r="F566" s="771"/>
      <c r="G566" s="771"/>
      <c r="H566" s="771"/>
      <c r="I566" s="771"/>
      <c r="J566" s="771"/>
      <c r="K566" s="771"/>
      <c r="L566" s="771"/>
      <c r="M566" s="771"/>
      <c r="N566" s="771"/>
      <c r="O566" s="771"/>
      <c r="P566" s="771"/>
      <c r="Q566" s="771"/>
      <c r="R566" s="771"/>
      <c r="S566" s="771"/>
      <c r="T566" s="771"/>
      <c r="U566" s="771"/>
      <c r="V566" s="771"/>
      <c r="W566" s="771"/>
      <c r="X566" s="771"/>
      <c r="Y566" s="771"/>
    </row>
    <row r="567" ht="14.25" spans="1:25">
      <c r="A567" s="771"/>
      <c r="B567" s="771"/>
      <c r="C567" s="772"/>
      <c r="D567" s="771"/>
      <c r="E567" s="771"/>
      <c r="F567" s="771"/>
      <c r="G567" s="771"/>
      <c r="H567" s="771"/>
      <c r="I567" s="771"/>
      <c r="J567" s="771"/>
      <c r="K567" s="771"/>
      <c r="L567" s="771"/>
      <c r="M567" s="771"/>
      <c r="N567" s="771"/>
      <c r="O567" s="771"/>
      <c r="P567" s="771"/>
      <c r="Q567" s="771"/>
      <c r="R567" s="771"/>
      <c r="S567" s="771"/>
      <c r="T567" s="771"/>
      <c r="U567" s="771"/>
      <c r="V567" s="771"/>
      <c r="W567" s="771"/>
      <c r="X567" s="771"/>
      <c r="Y567" s="771"/>
    </row>
    <row r="568" ht="14.25" spans="1:25">
      <c r="A568" s="771"/>
      <c r="B568" s="771"/>
      <c r="C568" s="772"/>
      <c r="D568" s="771"/>
      <c r="E568" s="771"/>
      <c r="F568" s="771"/>
      <c r="G568" s="771"/>
      <c r="H568" s="771"/>
      <c r="I568" s="771"/>
      <c r="J568" s="771"/>
      <c r="K568" s="771"/>
      <c r="L568" s="771"/>
      <c r="M568" s="771"/>
      <c r="N568" s="771"/>
      <c r="O568" s="771"/>
      <c r="P568" s="771"/>
      <c r="Q568" s="771"/>
      <c r="R568" s="771"/>
      <c r="S568" s="771"/>
      <c r="T568" s="771"/>
      <c r="U568" s="771"/>
      <c r="V568" s="771"/>
      <c r="W568" s="771"/>
      <c r="X568" s="771"/>
      <c r="Y568" s="771"/>
    </row>
    <row r="569" ht="14.25" spans="1:25">
      <c r="A569" s="771"/>
      <c r="B569" s="771"/>
      <c r="C569" s="772"/>
      <c r="D569" s="771"/>
      <c r="E569" s="771"/>
      <c r="F569" s="771"/>
      <c r="G569" s="771"/>
      <c r="H569" s="771"/>
      <c r="I569" s="771"/>
      <c r="J569" s="771"/>
      <c r="K569" s="771"/>
      <c r="L569" s="771"/>
      <c r="M569" s="771"/>
      <c r="N569" s="771"/>
      <c r="O569" s="771"/>
      <c r="P569" s="771"/>
      <c r="Q569" s="771"/>
      <c r="R569" s="771"/>
      <c r="S569" s="771"/>
      <c r="T569" s="771"/>
      <c r="U569" s="771"/>
      <c r="V569" s="771"/>
      <c r="W569" s="771"/>
      <c r="X569" s="771"/>
      <c r="Y569" s="771"/>
    </row>
    <row r="570" ht="14.25" spans="1:25">
      <c r="A570" s="771"/>
      <c r="B570" s="771"/>
      <c r="C570" s="772"/>
      <c r="D570" s="771"/>
      <c r="E570" s="771"/>
      <c r="F570" s="771"/>
      <c r="G570" s="771"/>
      <c r="H570" s="771"/>
      <c r="I570" s="771"/>
      <c r="J570" s="771"/>
      <c r="K570" s="771"/>
      <c r="L570" s="771"/>
      <c r="M570" s="771"/>
      <c r="N570" s="771"/>
      <c r="O570" s="771"/>
      <c r="P570" s="771"/>
      <c r="Q570" s="771"/>
      <c r="R570" s="771"/>
      <c r="S570" s="771"/>
      <c r="T570" s="771"/>
      <c r="U570" s="771"/>
      <c r="V570" s="771"/>
      <c r="W570" s="771"/>
      <c r="X570" s="771"/>
      <c r="Y570" s="771"/>
    </row>
    <row r="571" ht="14.25" spans="1:25">
      <c r="A571" s="771"/>
      <c r="B571" s="771"/>
      <c r="C571" s="772"/>
      <c r="D571" s="771"/>
      <c r="E571" s="771"/>
      <c r="F571" s="771"/>
      <c r="G571" s="771"/>
      <c r="H571" s="771"/>
      <c r="I571" s="771"/>
      <c r="J571" s="771"/>
      <c r="K571" s="771"/>
      <c r="L571" s="771"/>
      <c r="M571" s="771"/>
      <c r="N571" s="771"/>
      <c r="O571" s="771"/>
      <c r="P571" s="771"/>
      <c r="Q571" s="771"/>
      <c r="R571" s="771"/>
      <c r="S571" s="771"/>
      <c r="T571" s="771"/>
      <c r="U571" s="771"/>
      <c r="V571" s="771"/>
      <c r="W571" s="771"/>
      <c r="X571" s="771"/>
      <c r="Y571" s="771"/>
    </row>
    <row r="572" ht="14.25" spans="1:25">
      <c r="A572" s="771"/>
      <c r="B572" s="771"/>
      <c r="C572" s="772"/>
      <c r="D572" s="771"/>
      <c r="E572" s="771"/>
      <c r="F572" s="771"/>
      <c r="G572" s="771"/>
      <c r="H572" s="771"/>
      <c r="I572" s="771"/>
      <c r="J572" s="771"/>
      <c r="K572" s="771"/>
      <c r="L572" s="771"/>
      <c r="M572" s="771"/>
      <c r="N572" s="771"/>
      <c r="O572" s="771"/>
      <c r="P572" s="771"/>
      <c r="Q572" s="771"/>
      <c r="R572" s="771"/>
      <c r="S572" s="771"/>
      <c r="T572" s="771"/>
      <c r="U572" s="771"/>
      <c r="V572" s="771"/>
      <c r="W572" s="771"/>
      <c r="X572" s="771"/>
      <c r="Y572" s="771"/>
    </row>
    <row r="573" ht="14.25" spans="1:25">
      <c r="A573" s="771"/>
      <c r="B573" s="771"/>
      <c r="C573" s="772"/>
      <c r="D573" s="771"/>
      <c r="E573" s="771"/>
      <c r="F573" s="771"/>
      <c r="G573" s="771"/>
      <c r="H573" s="771"/>
      <c r="I573" s="771"/>
      <c r="J573" s="771"/>
      <c r="K573" s="771"/>
      <c r="L573" s="771"/>
      <c r="M573" s="771"/>
      <c r="N573" s="771"/>
      <c r="O573" s="771"/>
      <c r="P573" s="771"/>
      <c r="Q573" s="771"/>
      <c r="R573" s="771"/>
      <c r="S573" s="771"/>
      <c r="T573" s="771"/>
      <c r="U573" s="771"/>
      <c r="V573" s="771"/>
      <c r="W573" s="771"/>
      <c r="X573" s="771"/>
      <c r="Y573" s="771"/>
    </row>
    <row r="574" ht="14.25" spans="1:25">
      <c r="A574" s="771"/>
      <c r="B574" s="771"/>
      <c r="C574" s="772"/>
      <c r="D574" s="771"/>
      <c r="E574" s="771"/>
      <c r="F574" s="771"/>
      <c r="G574" s="771"/>
      <c r="H574" s="771"/>
      <c r="I574" s="771"/>
      <c r="J574" s="771"/>
      <c r="K574" s="771"/>
      <c r="L574" s="771"/>
      <c r="M574" s="771"/>
      <c r="N574" s="771"/>
      <c r="O574" s="771"/>
      <c r="P574" s="771"/>
      <c r="Q574" s="771"/>
      <c r="R574" s="771"/>
      <c r="S574" s="771"/>
      <c r="T574" s="771"/>
      <c r="U574" s="771"/>
      <c r="V574" s="771"/>
      <c r="W574" s="771"/>
      <c r="X574" s="771"/>
      <c r="Y574" s="771"/>
    </row>
    <row r="575" ht="14.25" spans="1:25">
      <c r="A575" s="771"/>
      <c r="B575" s="771"/>
      <c r="C575" s="772"/>
      <c r="D575" s="771"/>
      <c r="E575" s="771"/>
      <c r="F575" s="771"/>
      <c r="G575" s="771"/>
      <c r="H575" s="771"/>
      <c r="I575" s="771"/>
      <c r="J575" s="771"/>
      <c r="K575" s="771"/>
      <c r="L575" s="771"/>
      <c r="M575" s="771"/>
      <c r="N575" s="771"/>
      <c r="O575" s="771"/>
      <c r="P575" s="771"/>
      <c r="Q575" s="771"/>
      <c r="R575" s="771"/>
      <c r="S575" s="771"/>
      <c r="T575" s="771"/>
      <c r="U575" s="771"/>
      <c r="V575" s="771"/>
      <c r="W575" s="771"/>
      <c r="X575" s="771"/>
      <c r="Y575" s="771"/>
    </row>
    <row r="576" ht="14.25" spans="1:25">
      <c r="A576" s="771"/>
      <c r="B576" s="771"/>
      <c r="C576" s="772"/>
      <c r="D576" s="771"/>
      <c r="E576" s="771"/>
      <c r="F576" s="771"/>
      <c r="G576" s="771"/>
      <c r="H576" s="771"/>
      <c r="I576" s="771"/>
      <c r="J576" s="771"/>
      <c r="K576" s="771"/>
      <c r="L576" s="771"/>
      <c r="M576" s="771"/>
      <c r="N576" s="771"/>
      <c r="O576" s="771"/>
      <c r="P576" s="771"/>
      <c r="Q576" s="771"/>
      <c r="R576" s="771"/>
      <c r="S576" s="771"/>
      <c r="T576" s="771"/>
      <c r="U576" s="771"/>
      <c r="V576" s="771"/>
      <c r="W576" s="771"/>
      <c r="X576" s="771"/>
      <c r="Y576" s="771"/>
    </row>
    <row r="577" ht="14.25" spans="1:25">
      <c r="A577" s="771"/>
      <c r="B577" s="771"/>
      <c r="C577" s="772"/>
      <c r="D577" s="771"/>
      <c r="E577" s="771"/>
      <c r="F577" s="771"/>
      <c r="G577" s="771"/>
      <c r="H577" s="771"/>
      <c r="I577" s="771"/>
      <c r="J577" s="771"/>
      <c r="K577" s="771"/>
      <c r="L577" s="771"/>
      <c r="M577" s="771"/>
      <c r="N577" s="771"/>
      <c r="O577" s="771"/>
      <c r="P577" s="771"/>
      <c r="Q577" s="771"/>
      <c r="R577" s="771"/>
      <c r="S577" s="771"/>
      <c r="T577" s="771"/>
      <c r="U577" s="771"/>
      <c r="V577" s="771"/>
      <c r="W577" s="771"/>
      <c r="X577" s="771"/>
      <c r="Y577" s="771"/>
    </row>
    <row r="578" ht="14.25" spans="1:25">
      <c r="A578" s="771"/>
      <c r="B578" s="771"/>
      <c r="C578" s="772"/>
      <c r="D578" s="771"/>
      <c r="E578" s="771"/>
      <c r="F578" s="771"/>
      <c r="G578" s="771"/>
      <c r="H578" s="771"/>
      <c r="I578" s="771"/>
      <c r="J578" s="771"/>
      <c r="K578" s="771"/>
      <c r="L578" s="771"/>
      <c r="M578" s="771"/>
      <c r="N578" s="771"/>
      <c r="O578" s="771"/>
      <c r="P578" s="771"/>
      <c r="Q578" s="771"/>
      <c r="R578" s="771"/>
      <c r="S578" s="771"/>
      <c r="T578" s="771"/>
      <c r="U578" s="771"/>
      <c r="V578" s="771"/>
      <c r="W578" s="771"/>
      <c r="X578" s="771"/>
      <c r="Y578" s="771"/>
    </row>
    <row r="579" ht="14.25" spans="1:25">
      <c r="A579" s="771"/>
      <c r="B579" s="771"/>
      <c r="C579" s="772"/>
      <c r="D579" s="771"/>
      <c r="E579" s="771"/>
      <c r="F579" s="771"/>
      <c r="G579" s="771"/>
      <c r="H579" s="771"/>
      <c r="I579" s="771"/>
      <c r="J579" s="771"/>
      <c r="K579" s="771"/>
      <c r="L579" s="771"/>
      <c r="M579" s="771"/>
      <c r="N579" s="771"/>
      <c r="O579" s="771"/>
      <c r="P579" s="771"/>
      <c r="Q579" s="771"/>
      <c r="R579" s="771"/>
      <c r="S579" s="771"/>
      <c r="T579" s="771"/>
      <c r="U579" s="771"/>
      <c r="V579" s="771"/>
      <c r="W579" s="771"/>
      <c r="X579" s="771"/>
      <c r="Y579" s="771"/>
    </row>
    <row r="580" ht="14.25" spans="1:25">
      <c r="A580" s="771"/>
      <c r="B580" s="771"/>
      <c r="C580" s="772"/>
      <c r="D580" s="771"/>
      <c r="E580" s="771"/>
      <c r="F580" s="771"/>
      <c r="G580" s="771"/>
      <c r="H580" s="771"/>
      <c r="I580" s="771"/>
      <c r="J580" s="771"/>
      <c r="K580" s="771"/>
      <c r="L580" s="771"/>
      <c r="M580" s="771"/>
      <c r="N580" s="771"/>
      <c r="O580" s="771"/>
      <c r="P580" s="771"/>
      <c r="Q580" s="771"/>
      <c r="R580" s="771"/>
      <c r="S580" s="771"/>
      <c r="T580" s="771"/>
      <c r="U580" s="771"/>
      <c r="V580" s="771"/>
      <c r="W580" s="771"/>
      <c r="X580" s="771"/>
      <c r="Y580" s="771"/>
    </row>
    <row r="581" ht="14.25" spans="1:25">
      <c r="A581" s="771"/>
      <c r="B581" s="771"/>
      <c r="C581" s="772"/>
      <c r="D581" s="771"/>
      <c r="E581" s="771"/>
      <c r="F581" s="771"/>
      <c r="G581" s="771"/>
      <c r="H581" s="771"/>
      <c r="I581" s="771"/>
      <c r="J581" s="771"/>
      <c r="K581" s="771"/>
      <c r="L581" s="771"/>
      <c r="M581" s="771"/>
      <c r="N581" s="771"/>
      <c r="O581" s="771"/>
      <c r="P581" s="771"/>
      <c r="Q581" s="771"/>
      <c r="R581" s="771"/>
      <c r="S581" s="771"/>
      <c r="T581" s="771"/>
      <c r="U581" s="771"/>
      <c r="V581" s="771"/>
      <c r="W581" s="771"/>
      <c r="X581" s="771"/>
      <c r="Y581" s="771"/>
    </row>
    <row r="582" ht="14.25" spans="1:25">
      <c r="A582" s="771"/>
      <c r="B582" s="771"/>
      <c r="C582" s="772"/>
      <c r="D582" s="771"/>
      <c r="E582" s="771"/>
      <c r="F582" s="771"/>
      <c r="G582" s="771"/>
      <c r="H582" s="771"/>
      <c r="I582" s="771"/>
      <c r="J582" s="771"/>
      <c r="K582" s="771"/>
      <c r="L582" s="771"/>
      <c r="M582" s="771"/>
      <c r="N582" s="771"/>
      <c r="O582" s="771"/>
      <c r="P582" s="771"/>
      <c r="Q582" s="771"/>
      <c r="R582" s="771"/>
      <c r="S582" s="771"/>
      <c r="T582" s="771"/>
      <c r="U582" s="771"/>
      <c r="V582" s="771"/>
      <c r="W582" s="771"/>
      <c r="X582" s="771"/>
      <c r="Y582" s="771"/>
    </row>
    <row r="583" ht="14.25" spans="1:25">
      <c r="A583" s="771"/>
      <c r="B583" s="771"/>
      <c r="C583" s="772"/>
      <c r="D583" s="771"/>
      <c r="E583" s="771"/>
      <c r="F583" s="771"/>
      <c r="G583" s="771"/>
      <c r="H583" s="771"/>
      <c r="I583" s="771"/>
      <c r="J583" s="771"/>
      <c r="K583" s="771"/>
      <c r="L583" s="771"/>
      <c r="M583" s="771"/>
      <c r="N583" s="771"/>
      <c r="O583" s="771"/>
      <c r="P583" s="771"/>
      <c r="Q583" s="771"/>
      <c r="R583" s="771"/>
      <c r="S583" s="771"/>
      <c r="T583" s="771"/>
      <c r="U583" s="771"/>
      <c r="V583" s="771"/>
      <c r="W583" s="771"/>
      <c r="X583" s="771"/>
      <c r="Y583" s="771"/>
    </row>
    <row r="584" ht="14.25" spans="1:25">
      <c r="A584" s="771"/>
      <c r="B584" s="771"/>
      <c r="C584" s="772"/>
      <c r="D584" s="771"/>
      <c r="E584" s="771"/>
      <c r="F584" s="771"/>
      <c r="G584" s="771"/>
      <c r="H584" s="771"/>
      <c r="I584" s="771"/>
      <c r="J584" s="771"/>
      <c r="K584" s="771"/>
      <c r="L584" s="771"/>
      <c r="M584" s="771"/>
      <c r="N584" s="771"/>
      <c r="O584" s="771"/>
      <c r="P584" s="771"/>
      <c r="Q584" s="771"/>
      <c r="R584" s="771"/>
      <c r="S584" s="771"/>
      <c r="T584" s="771"/>
      <c r="U584" s="771"/>
      <c r="V584" s="771"/>
      <c r="W584" s="771"/>
      <c r="X584" s="771"/>
      <c r="Y584" s="771"/>
    </row>
    <row r="585" ht="14.25" spans="1:25">
      <c r="A585" s="771"/>
      <c r="B585" s="771"/>
      <c r="C585" s="772"/>
      <c r="D585" s="771"/>
      <c r="E585" s="771"/>
      <c r="F585" s="771"/>
      <c r="G585" s="771"/>
      <c r="H585" s="771"/>
      <c r="I585" s="771"/>
      <c r="J585" s="771"/>
      <c r="K585" s="771"/>
      <c r="L585" s="771"/>
      <c r="M585" s="771"/>
      <c r="N585" s="771"/>
      <c r="O585" s="771"/>
      <c r="P585" s="771"/>
      <c r="Q585" s="771"/>
      <c r="R585" s="771"/>
      <c r="S585" s="771"/>
      <c r="T585" s="771"/>
      <c r="U585" s="771"/>
      <c r="V585" s="771"/>
      <c r="W585" s="771"/>
      <c r="X585" s="771"/>
      <c r="Y585" s="771"/>
    </row>
    <row r="586" ht="14.25" spans="1:25">
      <c r="A586" s="771"/>
      <c r="B586" s="771"/>
      <c r="C586" s="772"/>
      <c r="D586" s="771"/>
      <c r="E586" s="771"/>
      <c r="F586" s="771"/>
      <c r="G586" s="771"/>
      <c r="H586" s="771"/>
      <c r="I586" s="771"/>
      <c r="J586" s="771"/>
      <c r="K586" s="771"/>
      <c r="L586" s="771"/>
      <c r="M586" s="771"/>
      <c r="N586" s="771"/>
      <c r="O586" s="771"/>
      <c r="P586" s="771"/>
      <c r="Q586" s="771"/>
      <c r="R586" s="771"/>
      <c r="S586" s="771"/>
      <c r="T586" s="771"/>
      <c r="U586" s="771"/>
      <c r="V586" s="771"/>
      <c r="W586" s="771"/>
      <c r="X586" s="771"/>
      <c r="Y586" s="771"/>
    </row>
    <row r="587" ht="14.25" spans="1:25">
      <c r="A587" s="771"/>
      <c r="B587" s="771"/>
      <c r="C587" s="772"/>
      <c r="D587" s="771"/>
      <c r="E587" s="771"/>
      <c r="F587" s="771"/>
      <c r="G587" s="771"/>
      <c r="H587" s="771"/>
      <c r="I587" s="771"/>
      <c r="J587" s="771"/>
      <c r="K587" s="771"/>
      <c r="L587" s="771"/>
      <c r="M587" s="771"/>
      <c r="N587" s="771"/>
      <c r="O587" s="771"/>
      <c r="P587" s="771"/>
      <c r="Q587" s="771"/>
      <c r="R587" s="771"/>
      <c r="S587" s="771"/>
      <c r="T587" s="771"/>
      <c r="U587" s="771"/>
      <c r="V587" s="771"/>
      <c r="W587" s="771"/>
      <c r="X587" s="771"/>
      <c r="Y587" s="771"/>
    </row>
    <row r="588" ht="14.25" spans="1:25">
      <c r="A588" s="771"/>
      <c r="B588" s="771"/>
      <c r="C588" s="772"/>
      <c r="D588" s="771"/>
      <c r="E588" s="771"/>
      <c r="F588" s="771"/>
      <c r="G588" s="771"/>
      <c r="H588" s="771"/>
      <c r="I588" s="771"/>
      <c r="J588" s="771"/>
      <c r="K588" s="771"/>
      <c r="L588" s="771"/>
      <c r="M588" s="771"/>
      <c r="N588" s="771"/>
      <c r="O588" s="771"/>
      <c r="P588" s="771"/>
      <c r="Q588" s="771"/>
      <c r="R588" s="771"/>
      <c r="S588" s="771"/>
      <c r="T588" s="771"/>
      <c r="U588" s="771"/>
      <c r="V588" s="771"/>
      <c r="W588" s="771"/>
      <c r="X588" s="771"/>
      <c r="Y588" s="771"/>
    </row>
    <row r="589" ht="14.25" spans="1:25">
      <c r="A589" s="771"/>
      <c r="B589" s="771"/>
      <c r="C589" s="772"/>
      <c r="D589" s="771"/>
      <c r="E589" s="771"/>
      <c r="F589" s="771"/>
      <c r="G589" s="771"/>
      <c r="H589" s="771"/>
      <c r="I589" s="771"/>
      <c r="J589" s="771"/>
      <c r="K589" s="771"/>
      <c r="L589" s="771"/>
      <c r="M589" s="771"/>
      <c r="N589" s="771"/>
      <c r="O589" s="771"/>
      <c r="P589" s="771"/>
      <c r="Q589" s="771"/>
      <c r="R589" s="771"/>
      <c r="S589" s="771"/>
      <c r="T589" s="771"/>
      <c r="U589" s="771"/>
      <c r="V589" s="771"/>
      <c r="W589" s="771"/>
      <c r="X589" s="771"/>
      <c r="Y589" s="771"/>
    </row>
    <row r="590" ht="14.25" spans="1:25">
      <c r="A590" s="771"/>
      <c r="B590" s="771"/>
      <c r="C590" s="772"/>
      <c r="D590" s="771"/>
      <c r="E590" s="771"/>
      <c r="F590" s="771"/>
      <c r="G590" s="771"/>
      <c r="H590" s="771"/>
      <c r="I590" s="771"/>
      <c r="J590" s="771"/>
      <c r="K590" s="771"/>
      <c r="L590" s="771"/>
      <c r="M590" s="771"/>
      <c r="N590" s="771"/>
      <c r="O590" s="771"/>
      <c r="P590" s="771"/>
      <c r="Q590" s="771"/>
      <c r="R590" s="771"/>
      <c r="S590" s="771"/>
      <c r="T590" s="771"/>
      <c r="U590" s="771"/>
      <c r="V590" s="771"/>
      <c r="W590" s="771"/>
      <c r="X590" s="771"/>
      <c r="Y590" s="771"/>
    </row>
    <row r="591" ht="14.25" spans="1:25">
      <c r="A591" s="771"/>
      <c r="B591" s="771"/>
      <c r="C591" s="772"/>
      <c r="D591" s="771"/>
      <c r="E591" s="771"/>
      <c r="F591" s="771"/>
      <c r="G591" s="771"/>
      <c r="H591" s="771"/>
      <c r="I591" s="771"/>
      <c r="J591" s="771"/>
      <c r="K591" s="771"/>
      <c r="L591" s="771"/>
      <c r="M591" s="771"/>
      <c r="N591" s="771"/>
      <c r="O591" s="771"/>
      <c r="P591" s="771"/>
      <c r="Q591" s="771"/>
      <c r="R591" s="771"/>
      <c r="S591" s="771"/>
      <c r="T591" s="771"/>
      <c r="U591" s="771"/>
      <c r="V591" s="771"/>
      <c r="W591" s="771"/>
      <c r="X591" s="771"/>
      <c r="Y591" s="771"/>
    </row>
    <row r="592" ht="14.25" spans="1:25">
      <c r="A592" s="771"/>
      <c r="B592" s="771"/>
      <c r="C592" s="772"/>
      <c r="D592" s="771"/>
      <c r="E592" s="771"/>
      <c r="F592" s="771"/>
      <c r="G592" s="771"/>
      <c r="H592" s="771"/>
      <c r="I592" s="771"/>
      <c r="J592" s="771"/>
      <c r="K592" s="771"/>
      <c r="L592" s="771"/>
      <c r="M592" s="771"/>
      <c r="N592" s="771"/>
      <c r="O592" s="771"/>
      <c r="P592" s="771"/>
      <c r="Q592" s="771"/>
      <c r="R592" s="771"/>
      <c r="S592" s="771"/>
      <c r="T592" s="771"/>
      <c r="U592" s="771"/>
      <c r="V592" s="771"/>
      <c r="W592" s="771"/>
      <c r="X592" s="771"/>
      <c r="Y592" s="771"/>
    </row>
    <row r="593" ht="14.25" spans="1:25">
      <c r="A593" s="771"/>
      <c r="B593" s="771"/>
      <c r="C593" s="772"/>
      <c r="D593" s="771"/>
      <c r="E593" s="771"/>
      <c r="F593" s="771"/>
      <c r="G593" s="771"/>
      <c r="H593" s="771"/>
      <c r="I593" s="771"/>
      <c r="J593" s="771"/>
      <c r="K593" s="771"/>
      <c r="L593" s="771"/>
      <c r="M593" s="771"/>
      <c r="N593" s="771"/>
      <c r="O593" s="771"/>
      <c r="P593" s="771"/>
      <c r="Q593" s="771"/>
      <c r="R593" s="771"/>
      <c r="S593" s="771"/>
      <c r="T593" s="771"/>
      <c r="U593" s="771"/>
      <c r="V593" s="771"/>
      <c r="W593" s="771"/>
      <c r="X593" s="771"/>
      <c r="Y593" s="771"/>
    </row>
    <row r="594" ht="14.25" spans="1:25">
      <c r="A594" s="771"/>
      <c r="B594" s="771"/>
      <c r="C594" s="772"/>
      <c r="D594" s="771"/>
      <c r="E594" s="771"/>
      <c r="F594" s="771"/>
      <c r="G594" s="771"/>
      <c r="H594" s="771"/>
      <c r="I594" s="771"/>
      <c r="J594" s="771"/>
      <c r="K594" s="771"/>
      <c r="L594" s="771"/>
      <c r="M594" s="771"/>
      <c r="N594" s="771"/>
      <c r="O594" s="771"/>
      <c r="P594" s="771"/>
      <c r="Q594" s="771"/>
      <c r="R594" s="771"/>
      <c r="S594" s="771"/>
      <c r="T594" s="771"/>
      <c r="U594" s="771"/>
      <c r="V594" s="771"/>
      <c r="W594" s="771"/>
      <c r="X594" s="771"/>
      <c r="Y594" s="771"/>
    </row>
    <row r="595" ht="14.25" spans="1:25">
      <c r="A595" s="771"/>
      <c r="B595" s="771"/>
      <c r="C595" s="772"/>
      <c r="D595" s="771"/>
      <c r="E595" s="771"/>
      <c r="F595" s="771"/>
      <c r="G595" s="771"/>
      <c r="H595" s="771"/>
      <c r="I595" s="771"/>
      <c r="J595" s="771"/>
      <c r="K595" s="771"/>
      <c r="L595" s="771"/>
      <c r="M595" s="771"/>
      <c r="N595" s="771"/>
      <c r="O595" s="771"/>
      <c r="P595" s="771"/>
      <c r="Q595" s="771"/>
      <c r="R595" s="771"/>
      <c r="S595" s="771"/>
      <c r="T595" s="771"/>
      <c r="U595" s="771"/>
      <c r="V595" s="771"/>
      <c r="W595" s="771"/>
      <c r="X595" s="771"/>
      <c r="Y595" s="771"/>
    </row>
    <row r="596" ht="14.25" spans="1:25">
      <c r="A596" s="771"/>
      <c r="B596" s="771"/>
      <c r="C596" s="772"/>
      <c r="D596" s="771"/>
      <c r="E596" s="771"/>
      <c r="F596" s="771"/>
      <c r="G596" s="771"/>
      <c r="H596" s="771"/>
      <c r="I596" s="771"/>
      <c r="J596" s="771"/>
      <c r="K596" s="771"/>
      <c r="L596" s="771"/>
      <c r="M596" s="771"/>
      <c r="N596" s="771"/>
      <c r="O596" s="771"/>
      <c r="P596" s="771"/>
      <c r="Q596" s="771"/>
      <c r="R596" s="771"/>
      <c r="S596" s="771"/>
      <c r="T596" s="771"/>
      <c r="U596" s="771"/>
      <c r="V596" s="771"/>
      <c r="W596" s="771"/>
      <c r="X596" s="771"/>
      <c r="Y596" s="771"/>
    </row>
    <row r="597" ht="14.25" spans="1:25">
      <c r="A597" s="771"/>
      <c r="B597" s="771"/>
      <c r="C597" s="772"/>
      <c r="D597" s="771"/>
      <c r="E597" s="771"/>
      <c r="F597" s="771"/>
      <c r="G597" s="771"/>
      <c r="H597" s="771"/>
      <c r="I597" s="771"/>
      <c r="J597" s="771"/>
      <c r="K597" s="771"/>
      <c r="L597" s="771"/>
      <c r="M597" s="771"/>
      <c r="N597" s="771"/>
      <c r="O597" s="771"/>
      <c r="P597" s="771"/>
      <c r="Q597" s="771"/>
      <c r="R597" s="771"/>
      <c r="S597" s="771"/>
      <c r="T597" s="771"/>
      <c r="U597" s="771"/>
      <c r="V597" s="771"/>
      <c r="W597" s="771"/>
      <c r="X597" s="771"/>
      <c r="Y597" s="771"/>
    </row>
    <row r="598" ht="14.25" spans="1:25">
      <c r="A598" s="771"/>
      <c r="B598" s="771"/>
      <c r="C598" s="772"/>
      <c r="D598" s="771"/>
      <c r="E598" s="771"/>
      <c r="F598" s="771"/>
      <c r="G598" s="771"/>
      <c r="H598" s="771"/>
      <c r="I598" s="771"/>
      <c r="J598" s="771"/>
      <c r="K598" s="771"/>
      <c r="L598" s="771"/>
      <c r="M598" s="771"/>
      <c r="N598" s="771"/>
      <c r="O598" s="771"/>
      <c r="P598" s="771"/>
      <c r="Q598" s="771"/>
      <c r="R598" s="771"/>
      <c r="S598" s="771"/>
      <c r="T598" s="771"/>
      <c r="U598" s="771"/>
      <c r="V598" s="771"/>
      <c r="W598" s="771"/>
      <c r="X598" s="771"/>
      <c r="Y598" s="771"/>
    </row>
    <row r="599" ht="14.25" spans="1:25">
      <c r="A599" s="771"/>
      <c r="B599" s="771"/>
      <c r="C599" s="772"/>
      <c r="D599" s="771"/>
      <c r="E599" s="771"/>
      <c r="F599" s="771"/>
      <c r="G599" s="771"/>
      <c r="H599" s="771"/>
      <c r="I599" s="771"/>
      <c r="J599" s="771"/>
      <c r="K599" s="771"/>
      <c r="L599" s="771"/>
      <c r="M599" s="771"/>
      <c r="N599" s="771"/>
      <c r="O599" s="771"/>
      <c r="P599" s="771"/>
      <c r="Q599" s="771"/>
      <c r="R599" s="771"/>
      <c r="S599" s="771"/>
      <c r="T599" s="771"/>
      <c r="U599" s="771"/>
      <c r="V599" s="771"/>
      <c r="W599" s="771"/>
      <c r="X599" s="771"/>
      <c r="Y599" s="771"/>
    </row>
    <row r="600" ht="14.25" spans="1:25">
      <c r="A600" s="771"/>
      <c r="B600" s="771"/>
      <c r="C600" s="772"/>
      <c r="D600" s="771"/>
      <c r="E600" s="771"/>
      <c r="F600" s="771"/>
      <c r="G600" s="771"/>
      <c r="H600" s="771"/>
      <c r="I600" s="771"/>
      <c r="J600" s="771"/>
      <c r="K600" s="771"/>
      <c r="L600" s="771"/>
      <c r="M600" s="771"/>
      <c r="N600" s="771"/>
      <c r="O600" s="771"/>
      <c r="P600" s="771"/>
      <c r="Q600" s="771"/>
      <c r="R600" s="771"/>
      <c r="S600" s="771"/>
      <c r="T600" s="771"/>
      <c r="U600" s="771"/>
      <c r="V600" s="771"/>
      <c r="W600" s="771"/>
      <c r="X600" s="771"/>
      <c r="Y600" s="771"/>
    </row>
    <row r="601" ht="14.25" spans="1:25">
      <c r="A601" s="771"/>
      <c r="B601" s="771"/>
      <c r="C601" s="772"/>
      <c r="D601" s="771"/>
      <c r="E601" s="771"/>
      <c r="F601" s="771"/>
      <c r="G601" s="771"/>
      <c r="H601" s="771"/>
      <c r="I601" s="771"/>
      <c r="J601" s="771"/>
      <c r="K601" s="771"/>
      <c r="L601" s="771"/>
      <c r="M601" s="771"/>
      <c r="N601" s="771"/>
      <c r="O601" s="771"/>
      <c r="P601" s="771"/>
      <c r="Q601" s="771"/>
      <c r="R601" s="771"/>
      <c r="S601" s="771"/>
      <c r="T601" s="771"/>
      <c r="U601" s="771"/>
      <c r="V601" s="771"/>
      <c r="W601" s="771"/>
      <c r="X601" s="771"/>
      <c r="Y601" s="771"/>
    </row>
    <row r="602" ht="14.25" spans="1:25">
      <c r="A602" s="771"/>
      <c r="B602" s="771"/>
      <c r="C602" s="772"/>
      <c r="D602" s="771"/>
      <c r="E602" s="771"/>
      <c r="F602" s="771"/>
      <c r="G602" s="771"/>
      <c r="H602" s="771"/>
      <c r="I602" s="771"/>
      <c r="J602" s="771"/>
      <c r="K602" s="771"/>
      <c r="L602" s="771"/>
      <c r="M602" s="771"/>
      <c r="N602" s="771"/>
      <c r="O602" s="771"/>
      <c r="P602" s="771"/>
      <c r="Q602" s="771"/>
      <c r="R602" s="771"/>
      <c r="S602" s="771"/>
      <c r="T602" s="771"/>
      <c r="U602" s="771"/>
      <c r="V602" s="771"/>
      <c r="W602" s="771"/>
      <c r="X602" s="771"/>
      <c r="Y602" s="771"/>
    </row>
    <row r="603" ht="14.25" spans="1:25">
      <c r="A603" s="771"/>
      <c r="B603" s="771"/>
      <c r="C603" s="772"/>
      <c r="D603" s="771"/>
      <c r="E603" s="771"/>
      <c r="F603" s="771"/>
      <c r="G603" s="771"/>
      <c r="H603" s="771"/>
      <c r="I603" s="771"/>
      <c r="J603" s="771"/>
      <c r="K603" s="771"/>
      <c r="L603" s="771"/>
      <c r="M603" s="771"/>
      <c r="N603" s="771"/>
      <c r="O603" s="771"/>
      <c r="P603" s="771"/>
      <c r="Q603" s="771"/>
      <c r="R603" s="771"/>
      <c r="S603" s="771"/>
      <c r="T603" s="771"/>
      <c r="U603" s="771"/>
      <c r="V603" s="771"/>
      <c r="W603" s="771"/>
      <c r="X603" s="771"/>
      <c r="Y603" s="771"/>
    </row>
    <row r="604" ht="14.25" spans="1:25">
      <c r="A604" s="771"/>
      <c r="B604" s="771"/>
      <c r="C604" s="772"/>
      <c r="D604" s="771"/>
      <c r="E604" s="771"/>
      <c r="F604" s="771"/>
      <c r="G604" s="771"/>
      <c r="H604" s="771"/>
      <c r="I604" s="771"/>
      <c r="J604" s="771"/>
      <c r="K604" s="771"/>
      <c r="L604" s="771"/>
      <c r="M604" s="771"/>
      <c r="N604" s="771"/>
      <c r="O604" s="771"/>
      <c r="P604" s="771"/>
      <c r="Q604" s="771"/>
      <c r="R604" s="771"/>
      <c r="S604" s="771"/>
      <c r="T604" s="771"/>
      <c r="U604" s="771"/>
      <c r="V604" s="771"/>
      <c r="W604" s="771"/>
      <c r="X604" s="771"/>
      <c r="Y604" s="771"/>
    </row>
    <row r="605" ht="14.25" spans="1:25">
      <c r="A605" s="771"/>
      <c r="B605" s="771"/>
      <c r="C605" s="772"/>
      <c r="D605" s="771"/>
      <c r="E605" s="771"/>
      <c r="F605" s="771"/>
      <c r="G605" s="771"/>
      <c r="H605" s="771"/>
      <c r="I605" s="771"/>
      <c r="J605" s="771"/>
      <c r="K605" s="771"/>
      <c r="L605" s="771"/>
      <c r="M605" s="771"/>
      <c r="N605" s="771"/>
      <c r="O605" s="771"/>
      <c r="P605" s="771"/>
      <c r="Q605" s="771"/>
      <c r="R605" s="771"/>
      <c r="S605" s="771"/>
      <c r="T605" s="771"/>
      <c r="U605" s="771"/>
      <c r="V605" s="771"/>
      <c r="W605" s="771"/>
      <c r="X605" s="771"/>
      <c r="Y605" s="771"/>
    </row>
    <row r="606" ht="14.25" spans="1:25">
      <c r="A606" s="771"/>
      <c r="B606" s="771"/>
      <c r="C606" s="772"/>
      <c r="D606" s="771"/>
      <c r="E606" s="771"/>
      <c r="F606" s="771"/>
      <c r="G606" s="771"/>
      <c r="H606" s="771"/>
      <c r="I606" s="771"/>
      <c r="J606" s="771"/>
      <c r="K606" s="771"/>
      <c r="L606" s="771"/>
      <c r="M606" s="771"/>
      <c r="N606" s="771"/>
      <c r="O606" s="771"/>
      <c r="P606" s="771"/>
      <c r="Q606" s="771"/>
      <c r="R606" s="771"/>
      <c r="S606" s="771"/>
      <c r="T606" s="771"/>
      <c r="U606" s="771"/>
      <c r="V606" s="771"/>
      <c r="W606" s="771"/>
      <c r="X606" s="771"/>
      <c r="Y606" s="771"/>
    </row>
    <row r="607" ht="14.25" spans="1:25">
      <c r="A607" s="771"/>
      <c r="B607" s="771"/>
      <c r="C607" s="772"/>
      <c r="D607" s="771"/>
      <c r="E607" s="771"/>
      <c r="F607" s="771"/>
      <c r="G607" s="771"/>
      <c r="H607" s="771"/>
      <c r="I607" s="771"/>
      <c r="J607" s="771"/>
      <c r="K607" s="771"/>
      <c r="L607" s="771"/>
      <c r="M607" s="771"/>
      <c r="N607" s="771"/>
      <c r="O607" s="771"/>
      <c r="P607" s="771"/>
      <c r="Q607" s="771"/>
      <c r="R607" s="771"/>
      <c r="S607" s="771"/>
      <c r="T607" s="771"/>
      <c r="U607" s="771"/>
      <c r="V607" s="771"/>
      <c r="W607" s="771"/>
      <c r="X607" s="771"/>
      <c r="Y607" s="771"/>
    </row>
    <row r="608" ht="14.25" spans="1:25">
      <c r="A608" s="771"/>
      <c r="B608" s="771"/>
      <c r="C608" s="772"/>
      <c r="D608" s="771"/>
      <c r="E608" s="771"/>
      <c r="F608" s="771"/>
      <c r="G608" s="771"/>
      <c r="H608" s="771"/>
      <c r="I608" s="771"/>
      <c r="J608" s="771"/>
      <c r="K608" s="771"/>
      <c r="L608" s="771"/>
      <c r="M608" s="771"/>
      <c r="N608" s="771"/>
      <c r="O608" s="771"/>
      <c r="P608" s="771"/>
      <c r="Q608" s="771"/>
      <c r="R608" s="771"/>
      <c r="S608" s="771"/>
      <c r="T608" s="771"/>
      <c r="U608" s="771"/>
      <c r="V608" s="771"/>
      <c r="W608" s="771"/>
      <c r="X608" s="771"/>
      <c r="Y608" s="771"/>
    </row>
    <row r="609" ht="14.25" spans="1:25">
      <c r="A609" s="771"/>
      <c r="B609" s="771"/>
      <c r="C609" s="772"/>
      <c r="D609" s="771"/>
      <c r="E609" s="771"/>
      <c r="F609" s="771"/>
      <c r="G609" s="771"/>
      <c r="H609" s="771"/>
      <c r="I609" s="771"/>
      <c r="J609" s="771"/>
      <c r="K609" s="771"/>
      <c r="L609" s="771"/>
      <c r="M609" s="771"/>
      <c r="N609" s="771"/>
      <c r="O609" s="771"/>
      <c r="P609" s="771"/>
      <c r="Q609" s="771"/>
      <c r="R609" s="771"/>
      <c r="S609" s="771"/>
      <c r="T609" s="771"/>
      <c r="U609" s="771"/>
      <c r="V609" s="771"/>
      <c r="W609" s="771"/>
      <c r="X609" s="771"/>
      <c r="Y609" s="771"/>
    </row>
    <row r="610" ht="14.25" spans="1:25">
      <c r="A610" s="771"/>
      <c r="B610" s="771"/>
      <c r="C610" s="772"/>
      <c r="D610" s="771"/>
      <c r="E610" s="771"/>
      <c r="F610" s="771"/>
      <c r="G610" s="771"/>
      <c r="H610" s="771"/>
      <c r="I610" s="771"/>
      <c r="J610" s="771"/>
      <c r="K610" s="771"/>
      <c r="L610" s="771"/>
      <c r="M610" s="771"/>
      <c r="N610" s="771"/>
      <c r="O610" s="771"/>
      <c r="P610" s="771"/>
      <c r="Q610" s="771"/>
      <c r="R610" s="771"/>
      <c r="S610" s="771"/>
      <c r="T610" s="771"/>
      <c r="U610" s="771"/>
      <c r="V610" s="771"/>
      <c r="W610" s="771"/>
      <c r="X610" s="771"/>
      <c r="Y610" s="771"/>
    </row>
    <row r="611" ht="14.25" spans="1:25">
      <c r="A611" s="771"/>
      <c r="B611" s="771"/>
      <c r="C611" s="772"/>
      <c r="D611" s="771"/>
      <c r="E611" s="771"/>
      <c r="F611" s="771"/>
      <c r="G611" s="771"/>
      <c r="H611" s="771"/>
      <c r="I611" s="771"/>
      <c r="J611" s="771"/>
      <c r="K611" s="771"/>
      <c r="L611" s="771"/>
      <c r="M611" s="771"/>
      <c r="N611" s="771"/>
      <c r="O611" s="771"/>
      <c r="P611" s="771"/>
      <c r="Q611" s="771"/>
      <c r="R611" s="771"/>
      <c r="S611" s="771"/>
      <c r="T611" s="771"/>
      <c r="U611" s="771"/>
      <c r="V611" s="771"/>
      <c r="W611" s="771"/>
      <c r="X611" s="771"/>
      <c r="Y611" s="771"/>
    </row>
    <row r="612" ht="14.25" spans="1:25">
      <c r="A612" s="771"/>
      <c r="B612" s="771"/>
      <c r="C612" s="772"/>
      <c r="D612" s="771"/>
      <c r="E612" s="771"/>
      <c r="F612" s="771"/>
      <c r="G612" s="771"/>
      <c r="H612" s="771"/>
      <c r="I612" s="771"/>
      <c r="J612" s="771"/>
      <c r="K612" s="771"/>
      <c r="L612" s="771"/>
      <c r="M612" s="771"/>
      <c r="N612" s="771"/>
      <c r="O612" s="771"/>
      <c r="P612" s="771"/>
      <c r="Q612" s="771"/>
      <c r="R612" s="771"/>
      <c r="S612" s="771"/>
      <c r="T612" s="771"/>
      <c r="U612" s="771"/>
      <c r="V612" s="771"/>
      <c r="W612" s="771"/>
      <c r="X612" s="771"/>
      <c r="Y612" s="771"/>
    </row>
    <row r="613" ht="14.25" spans="1:25">
      <c r="A613" s="771"/>
      <c r="B613" s="771"/>
      <c r="C613" s="772"/>
      <c r="D613" s="771"/>
      <c r="E613" s="771"/>
      <c r="F613" s="771"/>
      <c r="G613" s="771"/>
      <c r="H613" s="771"/>
      <c r="I613" s="771"/>
      <c r="J613" s="771"/>
      <c r="K613" s="771"/>
      <c r="L613" s="771"/>
      <c r="M613" s="771"/>
      <c r="N613" s="771"/>
      <c r="O613" s="771"/>
      <c r="P613" s="771"/>
      <c r="Q613" s="771"/>
      <c r="R613" s="771"/>
      <c r="S613" s="771"/>
      <c r="T613" s="771"/>
      <c r="U613" s="771"/>
      <c r="V613" s="771"/>
      <c r="W613" s="771"/>
      <c r="X613" s="771"/>
      <c r="Y613" s="771"/>
    </row>
    <row r="614" ht="14.25" spans="1:25">
      <c r="A614" s="771"/>
      <c r="B614" s="771"/>
      <c r="C614" s="772"/>
      <c r="D614" s="771"/>
      <c r="E614" s="771"/>
      <c r="F614" s="771"/>
      <c r="G614" s="771"/>
      <c r="H614" s="771"/>
      <c r="I614" s="771"/>
      <c r="J614" s="771"/>
      <c r="K614" s="771"/>
      <c r="L614" s="771"/>
      <c r="M614" s="771"/>
      <c r="N614" s="771"/>
      <c r="O614" s="771"/>
      <c r="P614" s="771"/>
      <c r="Q614" s="771"/>
      <c r="R614" s="771"/>
      <c r="S614" s="771"/>
      <c r="T614" s="771"/>
      <c r="U614" s="771"/>
      <c r="V614" s="771"/>
      <c r="W614" s="771"/>
      <c r="X614" s="771"/>
      <c r="Y614" s="771"/>
    </row>
    <row r="615" ht="14.25" spans="1:25">
      <c r="A615" s="771"/>
      <c r="B615" s="771"/>
      <c r="C615" s="772"/>
      <c r="D615" s="771"/>
      <c r="E615" s="771"/>
      <c r="F615" s="771"/>
      <c r="G615" s="771"/>
      <c r="H615" s="771"/>
      <c r="I615" s="771"/>
      <c r="J615" s="771"/>
      <c r="K615" s="771"/>
      <c r="L615" s="771"/>
      <c r="M615" s="771"/>
      <c r="N615" s="771"/>
      <c r="O615" s="771"/>
      <c r="P615" s="771"/>
      <c r="Q615" s="771"/>
      <c r="R615" s="771"/>
      <c r="S615" s="771"/>
      <c r="T615" s="771"/>
      <c r="U615" s="771"/>
      <c r="V615" s="771"/>
      <c r="W615" s="771"/>
      <c r="X615" s="771"/>
      <c r="Y615" s="771"/>
    </row>
    <row r="616" ht="14.25" spans="1:25">
      <c r="A616" s="771"/>
      <c r="B616" s="771"/>
      <c r="C616" s="772"/>
      <c r="D616" s="771"/>
      <c r="E616" s="771"/>
      <c r="F616" s="771"/>
      <c r="G616" s="771"/>
      <c r="H616" s="771"/>
      <c r="I616" s="771"/>
      <c r="J616" s="771"/>
      <c r="K616" s="771"/>
      <c r="L616" s="771"/>
      <c r="M616" s="771"/>
      <c r="N616" s="771"/>
      <c r="O616" s="771"/>
      <c r="P616" s="771"/>
      <c r="Q616" s="771"/>
      <c r="R616" s="771"/>
      <c r="S616" s="771"/>
      <c r="T616" s="771"/>
      <c r="U616" s="771"/>
      <c r="V616" s="771"/>
      <c r="W616" s="771"/>
      <c r="X616" s="771"/>
      <c r="Y616" s="771"/>
    </row>
    <row r="617" ht="14.25" spans="1:25">
      <c r="A617" s="771"/>
      <c r="B617" s="771"/>
      <c r="C617" s="772"/>
      <c r="D617" s="771"/>
      <c r="E617" s="771"/>
      <c r="F617" s="771"/>
      <c r="G617" s="771"/>
      <c r="H617" s="771"/>
      <c r="I617" s="771"/>
      <c r="J617" s="771"/>
      <c r="K617" s="771"/>
      <c r="L617" s="771"/>
      <c r="M617" s="771"/>
      <c r="N617" s="771"/>
      <c r="O617" s="771"/>
      <c r="P617" s="771"/>
      <c r="Q617" s="771"/>
      <c r="R617" s="771"/>
      <c r="S617" s="771"/>
      <c r="T617" s="771"/>
      <c r="U617" s="771"/>
      <c r="V617" s="771"/>
      <c r="W617" s="771"/>
      <c r="X617" s="771"/>
      <c r="Y617" s="771"/>
    </row>
    <row r="618" ht="14.25" spans="1:25">
      <c r="A618" s="771"/>
      <c r="B618" s="771"/>
      <c r="C618" s="772"/>
      <c r="D618" s="771"/>
      <c r="E618" s="771"/>
      <c r="F618" s="771"/>
      <c r="G618" s="771"/>
      <c r="H618" s="771"/>
      <c r="I618" s="771"/>
      <c r="J618" s="771"/>
      <c r="K618" s="771"/>
      <c r="L618" s="771"/>
      <c r="M618" s="771"/>
      <c r="N618" s="771"/>
      <c r="O618" s="771"/>
      <c r="P618" s="771"/>
      <c r="Q618" s="771"/>
      <c r="R618" s="771"/>
      <c r="S618" s="771"/>
      <c r="T618" s="771"/>
      <c r="U618" s="771"/>
      <c r="V618" s="771"/>
      <c r="W618" s="771"/>
      <c r="X618" s="771"/>
      <c r="Y618" s="771"/>
    </row>
    <row r="619" ht="14.25" spans="1:25">
      <c r="A619" s="771"/>
      <c r="B619" s="771"/>
      <c r="C619" s="772"/>
      <c r="D619" s="771"/>
      <c r="E619" s="771"/>
      <c r="F619" s="771"/>
      <c r="G619" s="771"/>
      <c r="H619" s="771"/>
      <c r="I619" s="771"/>
      <c r="J619" s="771"/>
      <c r="K619" s="771"/>
      <c r="L619" s="771"/>
      <c r="M619" s="771"/>
      <c r="N619" s="771"/>
      <c r="O619" s="771"/>
      <c r="P619" s="771"/>
      <c r="Q619" s="771"/>
      <c r="R619" s="771"/>
      <c r="S619" s="771"/>
      <c r="T619" s="771"/>
      <c r="U619" s="771"/>
      <c r="V619" s="771"/>
      <c r="W619" s="771"/>
      <c r="X619" s="771"/>
      <c r="Y619" s="771"/>
    </row>
    <row r="620" ht="14.25" spans="1:25">
      <c r="A620" s="771"/>
      <c r="B620" s="771"/>
      <c r="C620" s="772"/>
      <c r="D620" s="771"/>
      <c r="E620" s="771"/>
      <c r="F620" s="771"/>
      <c r="G620" s="771"/>
      <c r="H620" s="771"/>
      <c r="I620" s="771"/>
      <c r="J620" s="771"/>
      <c r="K620" s="771"/>
      <c r="L620" s="771"/>
      <c r="M620" s="771"/>
      <c r="N620" s="771"/>
      <c r="O620" s="771"/>
      <c r="P620" s="771"/>
      <c r="Q620" s="771"/>
      <c r="R620" s="771"/>
      <c r="S620" s="771"/>
      <c r="T620" s="771"/>
      <c r="U620" s="771"/>
      <c r="V620" s="771"/>
      <c r="W620" s="771"/>
      <c r="X620" s="771"/>
      <c r="Y620" s="771"/>
    </row>
    <row r="621" ht="14.25" spans="1:25">
      <c r="A621" s="771"/>
      <c r="B621" s="771"/>
      <c r="C621" s="772"/>
      <c r="D621" s="771"/>
      <c r="E621" s="771"/>
      <c r="F621" s="771"/>
      <c r="G621" s="771"/>
      <c r="H621" s="771"/>
      <c r="I621" s="771"/>
      <c r="J621" s="771"/>
      <c r="K621" s="771"/>
      <c r="L621" s="771"/>
      <c r="M621" s="771"/>
      <c r="N621" s="771"/>
      <c r="O621" s="771"/>
      <c r="P621" s="771"/>
      <c r="Q621" s="771"/>
      <c r="R621" s="771"/>
      <c r="S621" s="771"/>
      <c r="T621" s="771"/>
      <c r="U621" s="771"/>
      <c r="V621" s="771"/>
      <c r="W621" s="771"/>
      <c r="X621" s="771"/>
      <c r="Y621" s="771"/>
    </row>
    <row r="622" ht="14.25" spans="1:25">
      <c r="A622" s="771"/>
      <c r="B622" s="771"/>
      <c r="C622" s="772"/>
      <c r="D622" s="771"/>
      <c r="E622" s="771"/>
      <c r="F622" s="771"/>
      <c r="G622" s="771"/>
      <c r="H622" s="771"/>
      <c r="I622" s="771"/>
      <c r="J622" s="771"/>
      <c r="K622" s="771"/>
      <c r="L622" s="771"/>
      <c r="M622" s="771"/>
      <c r="N622" s="771"/>
      <c r="O622" s="771"/>
      <c r="P622" s="771"/>
      <c r="Q622" s="771"/>
      <c r="R622" s="771"/>
      <c r="S622" s="771"/>
      <c r="T622" s="771"/>
      <c r="U622" s="771"/>
      <c r="V622" s="771"/>
      <c r="W622" s="771"/>
      <c r="X622" s="771"/>
      <c r="Y622" s="771"/>
    </row>
    <row r="623" ht="14.25" spans="1:25">
      <c r="A623" s="771"/>
      <c r="B623" s="771"/>
      <c r="C623" s="772"/>
      <c r="D623" s="771"/>
      <c r="E623" s="771"/>
      <c r="F623" s="771"/>
      <c r="G623" s="771"/>
      <c r="H623" s="771"/>
      <c r="I623" s="771"/>
      <c r="J623" s="771"/>
      <c r="K623" s="771"/>
      <c r="L623" s="771"/>
      <c r="M623" s="771"/>
      <c r="N623" s="771"/>
      <c r="O623" s="771"/>
      <c r="P623" s="771"/>
      <c r="Q623" s="771"/>
      <c r="R623" s="771"/>
      <c r="S623" s="771"/>
      <c r="T623" s="771"/>
      <c r="U623" s="771"/>
      <c r="V623" s="771"/>
      <c r="W623" s="771"/>
      <c r="X623" s="771"/>
      <c r="Y623" s="771"/>
    </row>
    <row r="624" ht="14.25" spans="1:25">
      <c r="A624" s="771"/>
      <c r="B624" s="771"/>
      <c r="C624" s="772"/>
      <c r="D624" s="771"/>
      <c r="E624" s="771"/>
      <c r="F624" s="771"/>
      <c r="G624" s="771"/>
      <c r="H624" s="771"/>
      <c r="I624" s="771"/>
      <c r="J624" s="771"/>
      <c r="K624" s="771"/>
      <c r="L624" s="771"/>
      <c r="M624" s="771"/>
      <c r="N624" s="771"/>
      <c r="O624" s="771"/>
      <c r="P624" s="771"/>
      <c r="Q624" s="771"/>
      <c r="R624" s="771"/>
      <c r="S624" s="771"/>
      <c r="T624" s="771"/>
      <c r="U624" s="771"/>
      <c r="V624" s="771"/>
      <c r="W624" s="771"/>
      <c r="X624" s="771"/>
      <c r="Y624" s="771"/>
    </row>
    <row r="625" ht="14.25" spans="1:25">
      <c r="A625" s="771"/>
      <c r="B625" s="771"/>
      <c r="C625" s="772"/>
      <c r="D625" s="771"/>
      <c r="E625" s="771"/>
      <c r="F625" s="771"/>
      <c r="G625" s="771"/>
      <c r="H625" s="771"/>
      <c r="I625" s="771"/>
      <c r="J625" s="771"/>
      <c r="K625" s="771"/>
      <c r="L625" s="771"/>
      <c r="M625" s="771"/>
      <c r="N625" s="771"/>
      <c r="O625" s="771"/>
      <c r="P625" s="771"/>
      <c r="Q625" s="771"/>
      <c r="R625" s="771"/>
      <c r="S625" s="771"/>
      <c r="T625" s="771"/>
      <c r="U625" s="771"/>
      <c r="V625" s="771"/>
      <c r="W625" s="771"/>
      <c r="X625" s="771"/>
      <c r="Y625" s="771"/>
    </row>
    <row r="626" ht="14.25" spans="1:25">
      <c r="A626" s="771"/>
      <c r="B626" s="771"/>
      <c r="C626" s="772"/>
      <c r="D626" s="771"/>
      <c r="E626" s="771"/>
      <c r="F626" s="771"/>
      <c r="G626" s="771"/>
      <c r="H626" s="771"/>
      <c r="I626" s="771"/>
      <c r="J626" s="771"/>
      <c r="K626" s="771"/>
      <c r="L626" s="771"/>
      <c r="M626" s="771"/>
      <c r="N626" s="771"/>
      <c r="O626" s="771"/>
      <c r="P626" s="771"/>
      <c r="Q626" s="771"/>
      <c r="R626" s="771"/>
      <c r="S626" s="771"/>
      <c r="T626" s="771"/>
      <c r="U626" s="771"/>
      <c r="V626" s="771"/>
      <c r="W626" s="771"/>
      <c r="X626" s="771"/>
      <c r="Y626" s="771"/>
    </row>
    <row r="627" ht="14.25" spans="1:25">
      <c r="A627" s="771"/>
      <c r="B627" s="771"/>
      <c r="C627" s="772"/>
      <c r="D627" s="771"/>
      <c r="E627" s="771"/>
      <c r="F627" s="771"/>
      <c r="G627" s="771"/>
      <c r="H627" s="771"/>
      <c r="I627" s="771"/>
      <c r="J627" s="771"/>
      <c r="K627" s="771"/>
      <c r="L627" s="771"/>
      <c r="M627" s="771"/>
      <c r="N627" s="771"/>
      <c r="O627" s="771"/>
      <c r="P627" s="771"/>
      <c r="Q627" s="771"/>
      <c r="R627" s="771"/>
      <c r="S627" s="771"/>
      <c r="T627" s="771"/>
      <c r="U627" s="771"/>
      <c r="V627" s="771"/>
      <c r="W627" s="771"/>
      <c r="X627" s="771"/>
      <c r="Y627" s="771"/>
    </row>
    <row r="628" ht="14.25" spans="1:25">
      <c r="A628" s="771"/>
      <c r="B628" s="771"/>
      <c r="C628" s="772"/>
      <c r="D628" s="771"/>
      <c r="E628" s="771"/>
      <c r="F628" s="771"/>
      <c r="G628" s="771"/>
      <c r="H628" s="771"/>
      <c r="I628" s="771"/>
      <c r="J628" s="771"/>
      <c r="K628" s="771"/>
      <c r="L628" s="771"/>
      <c r="M628" s="771"/>
      <c r="N628" s="771"/>
      <c r="O628" s="771"/>
      <c r="P628" s="771"/>
      <c r="Q628" s="771"/>
      <c r="R628" s="771"/>
      <c r="S628" s="771"/>
      <c r="T628" s="771"/>
      <c r="U628" s="771"/>
      <c r="V628" s="771"/>
      <c r="W628" s="771"/>
      <c r="X628" s="771"/>
      <c r="Y628" s="771"/>
    </row>
    <row r="629" ht="14.25" spans="1:25">
      <c r="A629" s="771"/>
      <c r="B629" s="771"/>
      <c r="C629" s="772"/>
      <c r="D629" s="771"/>
      <c r="E629" s="771"/>
      <c r="F629" s="771"/>
      <c r="G629" s="771"/>
      <c r="H629" s="771"/>
      <c r="I629" s="771"/>
      <c r="J629" s="771"/>
      <c r="K629" s="771"/>
      <c r="L629" s="771"/>
      <c r="M629" s="771"/>
      <c r="N629" s="771"/>
      <c r="O629" s="771"/>
      <c r="P629" s="771"/>
      <c r="Q629" s="771"/>
      <c r="R629" s="771"/>
      <c r="S629" s="771"/>
      <c r="T629" s="771"/>
      <c r="U629" s="771"/>
      <c r="V629" s="771"/>
      <c r="W629" s="771"/>
      <c r="X629" s="771"/>
      <c r="Y629" s="771"/>
    </row>
    <row r="630" ht="14.25" spans="1:25">
      <c r="A630" s="771"/>
      <c r="B630" s="771"/>
      <c r="C630" s="772"/>
      <c r="D630" s="771"/>
      <c r="E630" s="771"/>
      <c r="F630" s="771"/>
      <c r="G630" s="771"/>
      <c r="H630" s="771"/>
      <c r="I630" s="771"/>
      <c r="J630" s="771"/>
      <c r="K630" s="771"/>
      <c r="L630" s="771"/>
      <c r="M630" s="771"/>
      <c r="N630" s="771"/>
      <c r="O630" s="771"/>
      <c r="P630" s="771"/>
      <c r="Q630" s="771"/>
      <c r="R630" s="771"/>
      <c r="S630" s="771"/>
      <c r="T630" s="771"/>
      <c r="U630" s="771"/>
      <c r="V630" s="771"/>
      <c r="W630" s="771"/>
      <c r="X630" s="771"/>
      <c r="Y630" s="771"/>
    </row>
    <row r="631" ht="14.25" spans="1:25">
      <c r="A631" s="771"/>
      <c r="B631" s="771"/>
      <c r="C631" s="772"/>
      <c r="D631" s="771"/>
      <c r="E631" s="771"/>
      <c r="F631" s="771"/>
      <c r="G631" s="771"/>
      <c r="H631" s="771"/>
      <c r="I631" s="771"/>
      <c r="J631" s="771"/>
      <c r="K631" s="771"/>
      <c r="L631" s="771"/>
      <c r="M631" s="771"/>
      <c r="N631" s="771"/>
      <c r="O631" s="771"/>
      <c r="P631" s="771"/>
      <c r="Q631" s="771"/>
      <c r="R631" s="771"/>
      <c r="S631" s="771"/>
      <c r="T631" s="771"/>
      <c r="U631" s="771"/>
      <c r="V631" s="771"/>
      <c r="W631" s="771"/>
      <c r="X631" s="771"/>
      <c r="Y631" s="771"/>
    </row>
    <row r="632" ht="14.25" spans="1:25">
      <c r="A632" s="771"/>
      <c r="B632" s="771"/>
      <c r="C632" s="772"/>
      <c r="D632" s="771"/>
      <c r="E632" s="771"/>
      <c r="F632" s="771"/>
      <c r="G632" s="771"/>
      <c r="H632" s="771"/>
      <c r="I632" s="771"/>
      <c r="J632" s="771"/>
      <c r="K632" s="771"/>
      <c r="L632" s="771"/>
      <c r="M632" s="771"/>
      <c r="N632" s="771"/>
      <c r="O632" s="771"/>
      <c r="P632" s="771"/>
      <c r="Q632" s="771"/>
      <c r="R632" s="771"/>
      <c r="S632" s="771"/>
      <c r="T632" s="771"/>
      <c r="U632" s="771"/>
      <c r="V632" s="771"/>
      <c r="W632" s="771"/>
      <c r="X632" s="771"/>
      <c r="Y632" s="771"/>
    </row>
    <row r="633" ht="14.25" spans="1:25">
      <c r="A633" s="771"/>
      <c r="B633" s="771"/>
      <c r="C633" s="772"/>
      <c r="D633" s="771"/>
      <c r="E633" s="771"/>
      <c r="F633" s="771"/>
      <c r="G633" s="771"/>
      <c r="H633" s="771"/>
      <c r="I633" s="771"/>
      <c r="J633" s="771"/>
      <c r="K633" s="771"/>
      <c r="L633" s="771"/>
      <c r="M633" s="771"/>
      <c r="N633" s="771"/>
      <c r="O633" s="771"/>
      <c r="P633" s="771"/>
      <c r="Q633" s="771"/>
      <c r="R633" s="771"/>
      <c r="S633" s="771"/>
      <c r="T633" s="771"/>
      <c r="U633" s="771"/>
      <c r="V633" s="771"/>
      <c r="W633" s="771"/>
      <c r="X633" s="771"/>
      <c r="Y633" s="771"/>
    </row>
    <row r="634" ht="14.25" spans="1:25">
      <c r="A634" s="771"/>
      <c r="B634" s="771"/>
      <c r="C634" s="772"/>
      <c r="D634" s="771"/>
      <c r="E634" s="771"/>
      <c r="F634" s="771"/>
      <c r="G634" s="771"/>
      <c r="H634" s="771"/>
      <c r="I634" s="771"/>
      <c r="J634" s="771"/>
      <c r="K634" s="771"/>
      <c r="L634" s="771"/>
      <c r="M634" s="771"/>
      <c r="N634" s="771"/>
      <c r="O634" s="771"/>
      <c r="P634" s="771"/>
      <c r="Q634" s="771"/>
      <c r="R634" s="771"/>
      <c r="S634" s="771"/>
      <c r="T634" s="771"/>
      <c r="U634" s="771"/>
      <c r="V634" s="771"/>
      <c r="W634" s="771"/>
      <c r="X634" s="771"/>
      <c r="Y634" s="771"/>
    </row>
    <row r="635" ht="14.25" spans="1:25">
      <c r="A635" s="771"/>
      <c r="B635" s="771"/>
      <c r="C635" s="772"/>
      <c r="D635" s="771"/>
      <c r="E635" s="771"/>
      <c r="F635" s="771"/>
      <c r="G635" s="771"/>
      <c r="H635" s="771"/>
      <c r="I635" s="771"/>
      <c r="J635" s="771"/>
      <c r="K635" s="771"/>
      <c r="L635" s="771"/>
      <c r="M635" s="771"/>
      <c r="N635" s="771"/>
      <c r="O635" s="771"/>
      <c r="P635" s="771"/>
      <c r="Q635" s="771"/>
      <c r="R635" s="771"/>
      <c r="S635" s="771"/>
      <c r="T635" s="771"/>
      <c r="U635" s="771"/>
      <c r="V635" s="771"/>
      <c r="W635" s="771"/>
      <c r="X635" s="771"/>
      <c r="Y635" s="771"/>
    </row>
    <row r="636" ht="14.25" spans="1:25">
      <c r="A636" s="771"/>
      <c r="B636" s="771"/>
      <c r="C636" s="772"/>
      <c r="D636" s="771"/>
      <c r="E636" s="771"/>
      <c r="F636" s="771"/>
      <c r="G636" s="771"/>
      <c r="H636" s="771"/>
      <c r="I636" s="771"/>
      <c r="J636" s="771"/>
      <c r="K636" s="771"/>
      <c r="L636" s="771"/>
      <c r="M636" s="771"/>
      <c r="N636" s="771"/>
      <c r="O636" s="771"/>
      <c r="P636" s="771"/>
      <c r="Q636" s="771"/>
      <c r="R636" s="771"/>
      <c r="S636" s="771"/>
      <c r="T636" s="771"/>
      <c r="U636" s="771"/>
      <c r="V636" s="771"/>
      <c r="W636" s="771"/>
      <c r="X636" s="771"/>
      <c r="Y636" s="771"/>
    </row>
    <row r="637" ht="14.25" spans="1:25">
      <c r="A637" s="771"/>
      <c r="B637" s="771"/>
      <c r="C637" s="772"/>
      <c r="D637" s="771"/>
      <c r="E637" s="771"/>
      <c r="F637" s="771"/>
      <c r="G637" s="771"/>
      <c r="H637" s="771"/>
      <c r="I637" s="771"/>
      <c r="J637" s="771"/>
      <c r="K637" s="771"/>
      <c r="L637" s="771"/>
      <c r="M637" s="771"/>
      <c r="N637" s="771"/>
      <c r="O637" s="771"/>
      <c r="P637" s="771"/>
      <c r="Q637" s="771"/>
      <c r="R637" s="771"/>
      <c r="S637" s="771"/>
      <c r="T637" s="771"/>
      <c r="U637" s="771"/>
      <c r="V637" s="771"/>
      <c r="W637" s="771"/>
      <c r="X637" s="771"/>
      <c r="Y637" s="771"/>
    </row>
    <row r="638" ht="14.25" spans="1:25">
      <c r="A638" s="771"/>
      <c r="B638" s="771"/>
      <c r="C638" s="772"/>
      <c r="D638" s="771"/>
      <c r="E638" s="771"/>
      <c r="F638" s="771"/>
      <c r="G638" s="771"/>
      <c r="H638" s="771"/>
      <c r="I638" s="771"/>
      <c r="J638" s="771"/>
      <c r="K638" s="771"/>
      <c r="L638" s="771"/>
      <c r="M638" s="771"/>
      <c r="N638" s="771"/>
      <c r="O638" s="771"/>
      <c r="P638" s="771"/>
      <c r="Q638" s="771"/>
      <c r="R638" s="771"/>
      <c r="S638" s="771"/>
      <c r="T638" s="771"/>
      <c r="U638" s="771"/>
      <c r="V638" s="771"/>
      <c r="W638" s="771"/>
      <c r="X638" s="771"/>
      <c r="Y638" s="771"/>
    </row>
    <row r="639" ht="14.25" spans="1:25">
      <c r="A639" s="771"/>
      <c r="B639" s="771"/>
      <c r="C639" s="772"/>
      <c r="D639" s="771"/>
      <c r="E639" s="771"/>
      <c r="F639" s="771"/>
      <c r="G639" s="771"/>
      <c r="H639" s="771"/>
      <c r="I639" s="771"/>
      <c r="J639" s="771"/>
      <c r="K639" s="771"/>
      <c r="L639" s="771"/>
      <c r="M639" s="771"/>
      <c r="N639" s="771"/>
      <c r="O639" s="771"/>
      <c r="P639" s="771"/>
      <c r="Q639" s="771"/>
      <c r="R639" s="771"/>
      <c r="S639" s="771"/>
      <c r="T639" s="771"/>
      <c r="U639" s="771"/>
      <c r="V639" s="771"/>
      <c r="W639" s="771"/>
      <c r="X639" s="771"/>
      <c r="Y639" s="771"/>
    </row>
    <row r="640" ht="14.25" spans="1:25">
      <c r="A640" s="771"/>
      <c r="B640" s="771"/>
      <c r="C640" s="772"/>
      <c r="D640" s="771"/>
      <c r="E640" s="771"/>
      <c r="F640" s="771"/>
      <c r="G640" s="771"/>
      <c r="H640" s="771"/>
      <c r="I640" s="771"/>
      <c r="J640" s="771"/>
      <c r="K640" s="771"/>
      <c r="L640" s="771"/>
      <c r="M640" s="771"/>
      <c r="N640" s="771"/>
      <c r="O640" s="771"/>
      <c r="P640" s="771"/>
      <c r="Q640" s="771"/>
      <c r="R640" s="771"/>
      <c r="S640" s="771"/>
      <c r="T640" s="771"/>
      <c r="U640" s="771"/>
      <c r="V640" s="771"/>
      <c r="W640" s="771"/>
      <c r="X640" s="771"/>
      <c r="Y640" s="771"/>
    </row>
    <row r="641" ht="14.25" spans="1:25">
      <c r="A641" s="771"/>
      <c r="B641" s="771"/>
      <c r="C641" s="772"/>
      <c r="D641" s="771"/>
      <c r="E641" s="771"/>
      <c r="F641" s="771"/>
      <c r="G641" s="771"/>
      <c r="H641" s="771"/>
      <c r="I641" s="771"/>
      <c r="J641" s="771"/>
      <c r="K641" s="771"/>
      <c r="L641" s="771"/>
      <c r="M641" s="771"/>
      <c r="N641" s="771"/>
      <c r="O641" s="771"/>
      <c r="P641" s="771"/>
      <c r="Q641" s="771"/>
      <c r="R641" s="771"/>
      <c r="S641" s="771"/>
      <c r="T641" s="771"/>
      <c r="U641" s="771"/>
      <c r="V641" s="771"/>
      <c r="W641" s="771"/>
      <c r="X641" s="771"/>
      <c r="Y641" s="771"/>
    </row>
    <row r="642" ht="14.25" spans="1:25">
      <c r="A642" s="771"/>
      <c r="B642" s="771"/>
      <c r="C642" s="772"/>
      <c r="D642" s="771"/>
      <c r="E642" s="771"/>
      <c r="F642" s="771"/>
      <c r="G642" s="771"/>
      <c r="H642" s="771"/>
      <c r="I642" s="771"/>
      <c r="J642" s="771"/>
      <c r="K642" s="771"/>
      <c r="L642" s="771"/>
      <c r="M642" s="771"/>
      <c r="N642" s="771"/>
      <c r="O642" s="771"/>
      <c r="P642" s="771"/>
      <c r="Q642" s="771"/>
      <c r="R642" s="771"/>
      <c r="S642" s="771"/>
      <c r="T642" s="771"/>
      <c r="U642" s="771"/>
      <c r="V642" s="771"/>
      <c r="W642" s="771"/>
      <c r="X642" s="771"/>
      <c r="Y642" s="771"/>
    </row>
    <row r="643" ht="14.25" spans="1:25">
      <c r="A643" s="771"/>
      <c r="B643" s="771"/>
      <c r="C643" s="772"/>
      <c r="D643" s="771"/>
      <c r="E643" s="771"/>
      <c r="F643" s="771"/>
      <c r="G643" s="771"/>
      <c r="H643" s="771"/>
      <c r="I643" s="771"/>
      <c r="J643" s="771"/>
      <c r="K643" s="771"/>
      <c r="L643" s="771"/>
      <c r="M643" s="771"/>
      <c r="N643" s="771"/>
      <c r="O643" s="771"/>
      <c r="P643" s="771"/>
      <c r="Q643" s="771"/>
      <c r="R643" s="771"/>
      <c r="S643" s="771"/>
      <c r="T643" s="771"/>
      <c r="U643" s="771"/>
      <c r="V643" s="771"/>
      <c r="W643" s="771"/>
      <c r="X643" s="771"/>
      <c r="Y643" s="771"/>
    </row>
    <row r="644" ht="14.25" spans="1:25">
      <c r="A644" s="771"/>
      <c r="B644" s="771"/>
      <c r="C644" s="772"/>
      <c r="D644" s="771"/>
      <c r="E644" s="771"/>
      <c r="F644" s="771"/>
      <c r="G644" s="771"/>
      <c r="H644" s="771"/>
      <c r="I644" s="771"/>
      <c r="J644" s="771"/>
      <c r="K644" s="771"/>
      <c r="L644" s="771"/>
      <c r="M644" s="771"/>
      <c r="N644" s="771"/>
      <c r="O644" s="771"/>
      <c r="P644" s="771"/>
      <c r="Q644" s="771"/>
      <c r="R644" s="771"/>
      <c r="S644" s="771"/>
      <c r="T644" s="771"/>
      <c r="U644" s="771"/>
      <c r="V644" s="771"/>
      <c r="W644" s="771"/>
      <c r="X644" s="771"/>
      <c r="Y644" s="771"/>
    </row>
    <row r="645" ht="14.25" spans="1:25">
      <c r="A645" s="771"/>
      <c r="B645" s="771"/>
      <c r="C645" s="772"/>
      <c r="D645" s="771"/>
      <c r="E645" s="771"/>
      <c r="F645" s="771"/>
      <c r="G645" s="771"/>
      <c r="H645" s="771"/>
      <c r="I645" s="771"/>
      <c r="J645" s="771"/>
      <c r="K645" s="771"/>
      <c r="L645" s="771"/>
      <c r="M645" s="771"/>
      <c r="N645" s="771"/>
      <c r="O645" s="771"/>
      <c r="P645" s="771"/>
      <c r="Q645" s="771"/>
      <c r="R645" s="771"/>
      <c r="S645" s="771"/>
      <c r="T645" s="771"/>
      <c r="U645" s="771"/>
      <c r="V645" s="771"/>
      <c r="W645" s="771"/>
      <c r="X645" s="771"/>
      <c r="Y645" s="771"/>
    </row>
    <row r="646" ht="14.25" spans="1:25">
      <c r="A646" s="771"/>
      <c r="B646" s="771"/>
      <c r="C646" s="772"/>
      <c r="D646" s="771"/>
      <c r="E646" s="771"/>
      <c r="F646" s="771"/>
      <c r="G646" s="771"/>
      <c r="H646" s="771"/>
      <c r="I646" s="771"/>
      <c r="J646" s="771"/>
      <c r="K646" s="771"/>
      <c r="L646" s="771"/>
      <c r="M646" s="771"/>
      <c r="N646" s="771"/>
      <c r="O646" s="771"/>
      <c r="P646" s="771"/>
      <c r="Q646" s="771"/>
      <c r="R646" s="771"/>
      <c r="S646" s="771"/>
      <c r="T646" s="771"/>
      <c r="U646" s="771"/>
      <c r="V646" s="771"/>
      <c r="W646" s="771"/>
      <c r="X646" s="771"/>
      <c r="Y646" s="771"/>
    </row>
    <row r="647" ht="14.25" spans="1:25">
      <c r="A647" s="771"/>
      <c r="B647" s="771"/>
      <c r="C647" s="772"/>
      <c r="D647" s="771"/>
      <c r="E647" s="771"/>
      <c r="F647" s="771"/>
      <c r="G647" s="771"/>
      <c r="H647" s="771"/>
      <c r="I647" s="771"/>
      <c r="J647" s="771"/>
      <c r="K647" s="771"/>
      <c r="L647" s="771"/>
      <c r="M647" s="771"/>
      <c r="N647" s="771"/>
      <c r="O647" s="771"/>
      <c r="P647" s="771"/>
      <c r="Q647" s="771"/>
      <c r="R647" s="771"/>
      <c r="S647" s="771"/>
      <c r="T647" s="771"/>
      <c r="U647" s="771"/>
      <c r="V647" s="771"/>
      <c r="W647" s="771"/>
      <c r="X647" s="771"/>
      <c r="Y647" s="771"/>
    </row>
    <row r="648" ht="14.25" spans="1:25">
      <c r="A648" s="771"/>
      <c r="B648" s="771"/>
      <c r="C648" s="772"/>
      <c r="D648" s="771"/>
      <c r="E648" s="771"/>
      <c r="F648" s="771"/>
      <c r="G648" s="771"/>
      <c r="H648" s="771"/>
      <c r="I648" s="771"/>
      <c r="J648" s="771"/>
      <c r="K648" s="771"/>
      <c r="L648" s="771"/>
      <c r="M648" s="771"/>
      <c r="N648" s="771"/>
      <c r="O648" s="771"/>
      <c r="P648" s="771"/>
      <c r="Q648" s="771"/>
      <c r="R648" s="771"/>
      <c r="S648" s="771"/>
      <c r="T648" s="771"/>
      <c r="U648" s="771"/>
      <c r="V648" s="771"/>
      <c r="W648" s="771"/>
      <c r="X648" s="771"/>
      <c r="Y648" s="771"/>
    </row>
    <row r="649" ht="14.25" spans="1:25">
      <c r="A649" s="771"/>
      <c r="B649" s="771"/>
      <c r="C649" s="772"/>
      <c r="D649" s="771"/>
      <c r="E649" s="771"/>
      <c r="F649" s="771"/>
      <c r="G649" s="771"/>
      <c r="H649" s="771"/>
      <c r="I649" s="771"/>
      <c r="J649" s="771"/>
      <c r="K649" s="771"/>
      <c r="L649" s="771"/>
      <c r="M649" s="771"/>
      <c r="N649" s="771"/>
      <c r="O649" s="771"/>
      <c r="P649" s="771"/>
      <c r="Q649" s="771"/>
      <c r="R649" s="771"/>
      <c r="S649" s="771"/>
      <c r="T649" s="771"/>
      <c r="U649" s="771"/>
      <c r="V649" s="771"/>
      <c r="W649" s="771"/>
      <c r="X649" s="771"/>
      <c r="Y649" s="771"/>
    </row>
    <row r="650" ht="14.25" spans="1:25">
      <c r="A650" s="771"/>
      <c r="B650" s="771"/>
      <c r="C650" s="772"/>
      <c r="D650" s="771"/>
      <c r="E650" s="771"/>
      <c r="F650" s="771"/>
      <c r="G650" s="771"/>
      <c r="H650" s="771"/>
      <c r="I650" s="771"/>
      <c r="J650" s="771"/>
      <c r="K650" s="771"/>
      <c r="L650" s="771"/>
      <c r="M650" s="771"/>
      <c r="N650" s="771"/>
      <c r="O650" s="771"/>
      <c r="P650" s="771"/>
      <c r="Q650" s="771"/>
      <c r="R650" s="771"/>
      <c r="S650" s="771"/>
      <c r="T650" s="771"/>
      <c r="U650" s="771"/>
      <c r="V650" s="771"/>
      <c r="W650" s="771"/>
      <c r="X650" s="771"/>
      <c r="Y650" s="771"/>
    </row>
    <row r="651" ht="14.25" spans="1:25">
      <c r="A651" s="771"/>
      <c r="B651" s="771"/>
      <c r="C651" s="772"/>
      <c r="D651" s="771"/>
      <c r="E651" s="771"/>
      <c r="F651" s="771"/>
      <c r="G651" s="771"/>
      <c r="H651" s="771"/>
      <c r="I651" s="771"/>
      <c r="J651" s="771"/>
      <c r="K651" s="771"/>
      <c r="L651" s="771"/>
      <c r="M651" s="771"/>
      <c r="N651" s="771"/>
      <c r="O651" s="771"/>
      <c r="P651" s="771"/>
      <c r="Q651" s="771"/>
      <c r="R651" s="771"/>
      <c r="S651" s="771"/>
      <c r="T651" s="771"/>
      <c r="U651" s="771"/>
      <c r="V651" s="771"/>
      <c r="W651" s="771"/>
      <c r="X651" s="771"/>
      <c r="Y651" s="771"/>
    </row>
    <row r="652" ht="14.25" spans="1:25">
      <c r="A652" s="771"/>
      <c r="B652" s="771"/>
      <c r="C652" s="772"/>
      <c r="D652" s="771"/>
      <c r="E652" s="771"/>
      <c r="F652" s="771"/>
      <c r="G652" s="771"/>
      <c r="H652" s="771"/>
      <c r="I652" s="771"/>
      <c r="J652" s="771"/>
      <c r="K652" s="771"/>
      <c r="L652" s="771"/>
      <c r="M652" s="771"/>
      <c r="N652" s="771"/>
      <c r="O652" s="771"/>
      <c r="P652" s="771"/>
      <c r="Q652" s="771"/>
      <c r="R652" s="771"/>
      <c r="S652" s="771"/>
      <c r="T652" s="771"/>
      <c r="U652" s="771"/>
      <c r="V652" s="771"/>
      <c r="W652" s="771"/>
      <c r="X652" s="771"/>
      <c r="Y652" s="771"/>
    </row>
    <row r="653" ht="14.25" spans="1:25">
      <c r="A653" s="771"/>
      <c r="B653" s="771"/>
      <c r="C653" s="772"/>
      <c r="D653" s="771"/>
      <c r="E653" s="771"/>
      <c r="F653" s="771"/>
      <c r="G653" s="771"/>
      <c r="H653" s="771"/>
      <c r="I653" s="771"/>
      <c r="J653" s="771"/>
      <c r="K653" s="771"/>
      <c r="L653" s="771"/>
      <c r="M653" s="771"/>
      <c r="N653" s="771"/>
      <c r="O653" s="771"/>
      <c r="P653" s="771"/>
      <c r="Q653" s="771"/>
      <c r="R653" s="771"/>
      <c r="S653" s="771"/>
      <c r="T653" s="771"/>
      <c r="U653" s="771"/>
      <c r="V653" s="771"/>
      <c r="W653" s="771"/>
      <c r="X653" s="771"/>
      <c r="Y653" s="771"/>
    </row>
    <row r="654" ht="14.25" spans="1:25">
      <c r="A654" s="771"/>
      <c r="B654" s="771"/>
      <c r="C654" s="772"/>
      <c r="D654" s="771"/>
      <c r="E654" s="771"/>
      <c r="F654" s="771"/>
      <c r="G654" s="771"/>
      <c r="H654" s="771"/>
      <c r="I654" s="771"/>
      <c r="J654" s="771"/>
      <c r="K654" s="771"/>
      <c r="L654" s="771"/>
      <c r="M654" s="771"/>
      <c r="N654" s="771"/>
      <c r="O654" s="771"/>
      <c r="P654" s="771"/>
      <c r="Q654" s="771"/>
      <c r="R654" s="771"/>
      <c r="S654" s="771"/>
      <c r="T654" s="771"/>
      <c r="U654" s="771"/>
      <c r="V654" s="771"/>
      <c r="W654" s="771"/>
      <c r="X654" s="771"/>
      <c r="Y654" s="771"/>
    </row>
    <row r="655" ht="14.25" spans="1:25">
      <c r="A655" s="771"/>
      <c r="B655" s="771"/>
      <c r="C655" s="772"/>
      <c r="D655" s="771"/>
      <c r="E655" s="771"/>
      <c r="F655" s="771"/>
      <c r="G655" s="771"/>
      <c r="H655" s="771"/>
      <c r="I655" s="771"/>
      <c r="J655" s="771"/>
      <c r="K655" s="771"/>
      <c r="L655" s="771"/>
      <c r="M655" s="771"/>
      <c r="N655" s="771"/>
      <c r="O655" s="771"/>
      <c r="P655" s="771"/>
      <c r="Q655" s="771"/>
      <c r="R655" s="771"/>
      <c r="S655" s="771"/>
      <c r="T655" s="771"/>
      <c r="U655" s="771"/>
      <c r="V655" s="771"/>
      <c r="W655" s="771"/>
      <c r="X655" s="771"/>
      <c r="Y655" s="771"/>
    </row>
    <row r="656" ht="14.25" spans="1:25">
      <c r="A656" s="771"/>
      <c r="B656" s="771"/>
      <c r="C656" s="772"/>
      <c r="D656" s="771"/>
      <c r="E656" s="771"/>
      <c r="F656" s="771"/>
      <c r="G656" s="771"/>
      <c r="H656" s="771"/>
      <c r="I656" s="771"/>
      <c r="J656" s="771"/>
      <c r="K656" s="771"/>
      <c r="L656" s="771"/>
      <c r="M656" s="771"/>
      <c r="N656" s="771"/>
      <c r="O656" s="771"/>
      <c r="P656" s="771"/>
      <c r="Q656" s="771"/>
      <c r="R656" s="771"/>
      <c r="S656" s="771"/>
      <c r="T656" s="771"/>
      <c r="U656" s="771"/>
      <c r="V656" s="771"/>
      <c r="W656" s="771"/>
      <c r="X656" s="771"/>
      <c r="Y656" s="771"/>
    </row>
    <row r="657" ht="14.25" spans="1:25">
      <c r="A657" s="771"/>
      <c r="B657" s="771"/>
      <c r="C657" s="772"/>
      <c r="D657" s="771"/>
      <c r="E657" s="771"/>
      <c r="F657" s="771"/>
      <c r="G657" s="771"/>
      <c r="H657" s="771"/>
      <c r="I657" s="771"/>
      <c r="J657" s="771"/>
      <c r="K657" s="771"/>
      <c r="L657" s="771"/>
      <c r="M657" s="771"/>
      <c r="N657" s="771"/>
      <c r="O657" s="771"/>
      <c r="P657" s="771"/>
      <c r="Q657" s="771"/>
      <c r="R657" s="771"/>
      <c r="S657" s="771"/>
      <c r="T657" s="771"/>
      <c r="U657" s="771"/>
      <c r="V657" s="771"/>
      <c r="W657" s="771"/>
      <c r="X657" s="771"/>
      <c r="Y657" s="771"/>
    </row>
    <row r="658" ht="14.25" spans="1:25">
      <c r="A658" s="771"/>
      <c r="B658" s="771"/>
      <c r="C658" s="772"/>
      <c r="D658" s="771"/>
      <c r="E658" s="771"/>
      <c r="F658" s="771"/>
      <c r="G658" s="771"/>
      <c r="H658" s="771"/>
      <c r="I658" s="771"/>
      <c r="J658" s="771"/>
      <c r="K658" s="771"/>
      <c r="L658" s="771"/>
      <c r="M658" s="771"/>
      <c r="N658" s="771"/>
      <c r="O658" s="771"/>
      <c r="P658" s="771"/>
      <c r="Q658" s="771"/>
      <c r="R658" s="771"/>
      <c r="S658" s="771"/>
      <c r="T658" s="771"/>
      <c r="U658" s="771"/>
      <c r="V658" s="771"/>
      <c r="W658" s="771"/>
      <c r="X658" s="771"/>
      <c r="Y658" s="771"/>
    </row>
    <row r="659" ht="14.25" spans="1:25">
      <c r="A659" s="771"/>
      <c r="B659" s="771"/>
      <c r="C659" s="772"/>
      <c r="D659" s="771"/>
      <c r="E659" s="771"/>
      <c r="F659" s="771"/>
      <c r="G659" s="771"/>
      <c r="H659" s="771"/>
      <c r="I659" s="771"/>
      <c r="J659" s="771"/>
      <c r="K659" s="771"/>
      <c r="L659" s="771"/>
      <c r="M659" s="771"/>
      <c r="N659" s="771"/>
      <c r="O659" s="771"/>
      <c r="P659" s="771"/>
      <c r="Q659" s="771"/>
      <c r="R659" s="771"/>
      <c r="S659" s="771"/>
      <c r="T659" s="771"/>
      <c r="U659" s="771"/>
      <c r="V659" s="771"/>
      <c r="W659" s="771"/>
      <c r="X659" s="771"/>
      <c r="Y659" s="771"/>
    </row>
    <row r="660" ht="14.25" spans="1:25">
      <c r="A660" s="771"/>
      <c r="B660" s="771"/>
      <c r="C660" s="772"/>
      <c r="D660" s="771"/>
      <c r="E660" s="771"/>
      <c r="F660" s="771"/>
      <c r="G660" s="771"/>
      <c r="H660" s="771"/>
      <c r="I660" s="771"/>
      <c r="J660" s="771"/>
      <c r="K660" s="771"/>
      <c r="L660" s="771"/>
      <c r="M660" s="771"/>
      <c r="N660" s="771"/>
      <c r="O660" s="771"/>
      <c r="P660" s="771"/>
      <c r="Q660" s="771"/>
      <c r="R660" s="771"/>
      <c r="S660" s="771"/>
      <c r="T660" s="771"/>
      <c r="U660" s="771"/>
      <c r="V660" s="771"/>
      <c r="W660" s="771"/>
      <c r="X660" s="771"/>
      <c r="Y660" s="771"/>
    </row>
    <row r="661" ht="14.25" spans="1:25">
      <c r="A661" s="771"/>
      <c r="B661" s="771"/>
      <c r="C661" s="772"/>
      <c r="D661" s="771"/>
      <c r="E661" s="771"/>
      <c r="F661" s="771"/>
      <c r="G661" s="771"/>
      <c r="H661" s="771"/>
      <c r="I661" s="771"/>
      <c r="J661" s="771"/>
      <c r="K661" s="771"/>
      <c r="L661" s="771"/>
      <c r="M661" s="771"/>
      <c r="N661" s="771"/>
      <c r="O661" s="771"/>
      <c r="P661" s="771"/>
      <c r="Q661" s="771"/>
      <c r="R661" s="771"/>
      <c r="S661" s="771"/>
      <c r="T661" s="771"/>
      <c r="U661" s="771"/>
      <c r="V661" s="771"/>
      <c r="W661" s="771"/>
      <c r="X661" s="771"/>
      <c r="Y661" s="771"/>
    </row>
    <row r="662" ht="14.25" spans="1:25">
      <c r="A662" s="771"/>
      <c r="B662" s="771"/>
      <c r="C662" s="772"/>
      <c r="D662" s="771"/>
      <c r="E662" s="771"/>
      <c r="F662" s="771"/>
      <c r="G662" s="771"/>
      <c r="H662" s="771"/>
      <c r="I662" s="771"/>
      <c r="J662" s="771"/>
      <c r="K662" s="771"/>
      <c r="L662" s="771"/>
      <c r="M662" s="771"/>
      <c r="N662" s="771"/>
      <c r="O662" s="771"/>
      <c r="P662" s="771"/>
      <c r="Q662" s="771"/>
      <c r="R662" s="771"/>
      <c r="S662" s="771"/>
      <c r="T662" s="771"/>
      <c r="U662" s="771"/>
      <c r="V662" s="771"/>
      <c r="W662" s="771"/>
      <c r="X662" s="771"/>
      <c r="Y662" s="771"/>
    </row>
    <row r="663" ht="14.25" spans="1:25">
      <c r="A663" s="771"/>
      <c r="B663" s="771"/>
      <c r="C663" s="772"/>
      <c r="D663" s="771"/>
      <c r="E663" s="771"/>
      <c r="F663" s="771"/>
      <c r="G663" s="771"/>
      <c r="H663" s="771"/>
      <c r="I663" s="771"/>
      <c r="J663" s="771"/>
      <c r="K663" s="771"/>
      <c r="L663" s="771"/>
      <c r="M663" s="771"/>
      <c r="N663" s="771"/>
      <c r="O663" s="771"/>
      <c r="P663" s="771"/>
      <c r="Q663" s="771"/>
      <c r="R663" s="771"/>
      <c r="S663" s="771"/>
      <c r="T663" s="771"/>
      <c r="U663" s="771"/>
      <c r="V663" s="771"/>
      <c r="W663" s="771"/>
      <c r="X663" s="771"/>
      <c r="Y663" s="771"/>
    </row>
    <row r="664" ht="14.25" spans="1:25">
      <c r="A664" s="771"/>
      <c r="B664" s="771"/>
      <c r="C664" s="772"/>
      <c r="D664" s="771"/>
      <c r="E664" s="771"/>
      <c r="F664" s="771"/>
      <c r="G664" s="771"/>
      <c r="H664" s="771"/>
      <c r="I664" s="771"/>
      <c r="J664" s="771"/>
      <c r="K664" s="771"/>
      <c r="L664" s="771"/>
      <c r="M664" s="771"/>
      <c r="N664" s="771"/>
      <c r="O664" s="771"/>
      <c r="P664" s="771"/>
      <c r="Q664" s="771"/>
      <c r="R664" s="771"/>
      <c r="S664" s="771"/>
      <c r="T664" s="771"/>
      <c r="U664" s="771"/>
      <c r="V664" s="771"/>
      <c r="W664" s="771"/>
      <c r="X664" s="771"/>
      <c r="Y664" s="771"/>
    </row>
    <row r="665" ht="14.25" spans="1:25">
      <c r="A665" s="771"/>
      <c r="B665" s="771"/>
      <c r="C665" s="772"/>
      <c r="D665" s="771"/>
      <c r="E665" s="771"/>
      <c r="F665" s="771"/>
      <c r="G665" s="771"/>
      <c r="H665" s="771"/>
      <c r="I665" s="771"/>
      <c r="J665" s="771"/>
      <c r="K665" s="771"/>
      <c r="L665" s="771"/>
      <c r="M665" s="771"/>
      <c r="N665" s="771"/>
      <c r="O665" s="771"/>
      <c r="P665" s="771"/>
      <c r="Q665" s="771"/>
      <c r="R665" s="771"/>
      <c r="S665" s="771"/>
      <c r="T665" s="771"/>
      <c r="U665" s="771"/>
      <c r="V665" s="771"/>
      <c r="W665" s="771"/>
      <c r="X665" s="771"/>
      <c r="Y665" s="771"/>
    </row>
    <row r="666" ht="14.25" spans="1:25">
      <c r="A666" s="771"/>
      <c r="B666" s="771"/>
      <c r="C666" s="772"/>
      <c r="D666" s="771"/>
      <c r="E666" s="771"/>
      <c r="F666" s="771"/>
      <c r="G666" s="771"/>
      <c r="H666" s="771"/>
      <c r="I666" s="771"/>
      <c r="J666" s="771"/>
      <c r="K666" s="771"/>
      <c r="L666" s="771"/>
      <c r="M666" s="771"/>
      <c r="N666" s="771"/>
      <c r="O666" s="771"/>
      <c r="P666" s="771"/>
      <c r="Q666" s="771"/>
      <c r="R666" s="771"/>
      <c r="S666" s="771"/>
      <c r="T666" s="771"/>
      <c r="U666" s="771"/>
      <c r="V666" s="771"/>
      <c r="W666" s="771"/>
      <c r="X666" s="771"/>
      <c r="Y666" s="771"/>
    </row>
    <row r="667" ht="14.25" spans="1:25">
      <c r="A667" s="771"/>
      <c r="B667" s="771"/>
      <c r="C667" s="772"/>
      <c r="D667" s="771"/>
      <c r="E667" s="771"/>
      <c r="F667" s="771"/>
      <c r="G667" s="771"/>
      <c r="H667" s="771"/>
      <c r="I667" s="771"/>
      <c r="J667" s="771"/>
      <c r="K667" s="771"/>
      <c r="L667" s="771"/>
      <c r="M667" s="771"/>
      <c r="N667" s="771"/>
      <c r="O667" s="771"/>
      <c r="P667" s="771"/>
      <c r="Q667" s="771"/>
      <c r="R667" s="771"/>
      <c r="S667" s="771"/>
      <c r="T667" s="771"/>
      <c r="U667" s="771"/>
      <c r="V667" s="771"/>
      <c r="W667" s="771"/>
      <c r="X667" s="771"/>
      <c r="Y667" s="771"/>
    </row>
    <row r="668" ht="14.25" spans="1:25">
      <c r="A668" s="771"/>
      <c r="B668" s="771"/>
      <c r="C668" s="772"/>
      <c r="D668" s="771"/>
      <c r="E668" s="771"/>
      <c r="F668" s="771"/>
      <c r="G668" s="771"/>
      <c r="H668" s="771"/>
      <c r="I668" s="771"/>
      <c r="J668" s="771"/>
      <c r="K668" s="771"/>
      <c r="L668" s="771"/>
      <c r="M668" s="771"/>
      <c r="N668" s="771"/>
      <c r="O668" s="771"/>
      <c r="P668" s="771"/>
      <c r="Q668" s="771"/>
      <c r="R668" s="771"/>
      <c r="S668" s="771"/>
      <c r="T668" s="771"/>
      <c r="U668" s="771"/>
      <c r="V668" s="771"/>
      <c r="W668" s="771"/>
      <c r="X668" s="771"/>
      <c r="Y668" s="771"/>
    </row>
    <row r="669" ht="14.25" spans="1:25">
      <c r="A669" s="771"/>
      <c r="B669" s="771"/>
      <c r="C669" s="772"/>
      <c r="D669" s="771"/>
      <c r="E669" s="771"/>
      <c r="F669" s="771"/>
      <c r="G669" s="771"/>
      <c r="H669" s="771"/>
      <c r="I669" s="771"/>
      <c r="J669" s="771"/>
      <c r="K669" s="771"/>
      <c r="L669" s="771"/>
      <c r="M669" s="771"/>
      <c r="N669" s="771"/>
      <c r="O669" s="771"/>
      <c r="P669" s="771"/>
      <c r="Q669" s="771"/>
      <c r="R669" s="771"/>
      <c r="S669" s="771"/>
      <c r="T669" s="771"/>
      <c r="U669" s="771"/>
      <c r="V669" s="771"/>
      <c r="W669" s="771"/>
      <c r="X669" s="771"/>
      <c r="Y669" s="771"/>
    </row>
    <row r="670" ht="14.25" spans="1:25">
      <c r="A670" s="771"/>
      <c r="B670" s="771"/>
      <c r="C670" s="772"/>
      <c r="D670" s="771"/>
      <c r="E670" s="771"/>
      <c r="F670" s="771"/>
      <c r="G670" s="771"/>
      <c r="H670" s="771"/>
      <c r="I670" s="771"/>
      <c r="J670" s="771"/>
      <c r="K670" s="771"/>
      <c r="L670" s="771"/>
      <c r="M670" s="771"/>
      <c r="N670" s="771"/>
      <c r="O670" s="771"/>
      <c r="P670" s="771"/>
      <c r="Q670" s="771"/>
      <c r="R670" s="771"/>
      <c r="S670" s="771"/>
      <c r="T670" s="771"/>
      <c r="U670" s="771"/>
      <c r="V670" s="771"/>
      <c r="W670" s="771"/>
      <c r="X670" s="771"/>
      <c r="Y670" s="771"/>
    </row>
    <row r="671" ht="14.25" spans="1:25">
      <c r="A671" s="771"/>
      <c r="B671" s="771"/>
      <c r="C671" s="772"/>
      <c r="D671" s="771"/>
      <c r="E671" s="771"/>
      <c r="F671" s="771"/>
      <c r="G671" s="771"/>
      <c r="H671" s="771"/>
      <c r="I671" s="771"/>
      <c r="J671" s="771"/>
      <c r="K671" s="771"/>
      <c r="L671" s="771"/>
      <c r="M671" s="771"/>
      <c r="N671" s="771"/>
      <c r="O671" s="771"/>
      <c r="P671" s="771"/>
      <c r="Q671" s="771"/>
      <c r="R671" s="771"/>
      <c r="S671" s="771"/>
      <c r="T671" s="771"/>
      <c r="U671" s="771"/>
      <c r="V671" s="771"/>
      <c r="W671" s="771"/>
      <c r="X671" s="771"/>
      <c r="Y671" s="771"/>
    </row>
    <row r="672" ht="14.25" spans="1:25">
      <c r="A672" s="771"/>
      <c r="B672" s="771"/>
      <c r="C672" s="772"/>
      <c r="D672" s="771"/>
      <c r="E672" s="771"/>
      <c r="F672" s="771"/>
      <c r="G672" s="771"/>
      <c r="H672" s="771"/>
      <c r="I672" s="771"/>
      <c r="J672" s="771"/>
      <c r="K672" s="771"/>
      <c r="L672" s="771"/>
      <c r="M672" s="771"/>
      <c r="N672" s="771"/>
      <c r="O672" s="771"/>
      <c r="P672" s="771"/>
      <c r="Q672" s="771"/>
      <c r="R672" s="771"/>
      <c r="S672" s="771"/>
      <c r="T672" s="771"/>
      <c r="U672" s="771"/>
      <c r="V672" s="771"/>
      <c r="W672" s="771"/>
      <c r="X672" s="771"/>
      <c r="Y672" s="771"/>
    </row>
    <row r="673" ht="14.25" spans="1:25">
      <c r="A673" s="771"/>
      <c r="B673" s="771"/>
      <c r="C673" s="772"/>
      <c r="D673" s="771"/>
      <c r="E673" s="771"/>
      <c r="F673" s="771"/>
      <c r="G673" s="771"/>
      <c r="H673" s="771"/>
      <c r="I673" s="771"/>
      <c r="J673" s="771"/>
      <c r="K673" s="771"/>
      <c r="L673" s="771"/>
      <c r="M673" s="771"/>
      <c r="N673" s="771"/>
      <c r="O673" s="771"/>
      <c r="P673" s="771"/>
      <c r="Q673" s="771"/>
      <c r="R673" s="771"/>
      <c r="S673" s="771"/>
      <c r="T673" s="771"/>
      <c r="U673" s="771"/>
      <c r="V673" s="771"/>
      <c r="W673" s="771"/>
      <c r="X673" s="771"/>
      <c r="Y673" s="771"/>
    </row>
    <row r="674" ht="14.25" spans="1:25">
      <c r="A674" s="771"/>
      <c r="B674" s="771"/>
      <c r="C674" s="772"/>
      <c r="D674" s="771"/>
      <c r="E674" s="771"/>
      <c r="F674" s="771"/>
      <c r="G674" s="771"/>
      <c r="H674" s="771"/>
      <c r="I674" s="771"/>
      <c r="J674" s="771"/>
      <c r="K674" s="771"/>
      <c r="L674" s="771"/>
      <c r="M674" s="771"/>
      <c r="N674" s="771"/>
      <c r="O674" s="771"/>
      <c r="P674" s="771"/>
      <c r="Q674" s="771"/>
      <c r="R674" s="771"/>
      <c r="S674" s="771"/>
      <c r="T674" s="771"/>
      <c r="U674" s="771"/>
      <c r="V674" s="771"/>
      <c r="W674" s="771"/>
      <c r="X674" s="771"/>
      <c r="Y674" s="771"/>
    </row>
    <row r="675" ht="14.25" spans="1:25">
      <c r="A675" s="771"/>
      <c r="B675" s="771"/>
      <c r="C675" s="772"/>
      <c r="D675" s="771"/>
      <c r="E675" s="771"/>
      <c r="F675" s="771"/>
      <c r="G675" s="771"/>
      <c r="H675" s="771"/>
      <c r="I675" s="771"/>
      <c r="J675" s="771"/>
      <c r="K675" s="771"/>
      <c r="L675" s="771"/>
      <c r="M675" s="771"/>
      <c r="N675" s="771"/>
      <c r="O675" s="771"/>
      <c r="P675" s="771"/>
      <c r="Q675" s="771"/>
      <c r="R675" s="771"/>
      <c r="S675" s="771"/>
      <c r="T675" s="771"/>
      <c r="U675" s="771"/>
      <c r="V675" s="771"/>
      <c r="W675" s="771"/>
      <c r="X675" s="771"/>
      <c r="Y675" s="771"/>
    </row>
    <row r="676" ht="14.25" spans="1:25">
      <c r="A676" s="771"/>
      <c r="B676" s="771"/>
      <c r="C676" s="772"/>
      <c r="D676" s="771"/>
      <c r="E676" s="771"/>
      <c r="F676" s="771"/>
      <c r="G676" s="771"/>
      <c r="H676" s="771"/>
      <c r="I676" s="771"/>
      <c r="J676" s="771"/>
      <c r="K676" s="771"/>
      <c r="L676" s="771"/>
      <c r="M676" s="771"/>
      <c r="N676" s="771"/>
      <c r="O676" s="771"/>
      <c r="P676" s="771"/>
      <c r="Q676" s="771"/>
      <c r="R676" s="771"/>
      <c r="S676" s="771"/>
      <c r="T676" s="771"/>
      <c r="U676" s="771"/>
      <c r="V676" s="771"/>
      <c r="W676" s="771"/>
      <c r="X676" s="771"/>
      <c r="Y676" s="771"/>
    </row>
    <row r="677" ht="14.25" spans="1:25">
      <c r="A677" s="771"/>
      <c r="B677" s="771"/>
      <c r="C677" s="772"/>
      <c r="D677" s="771"/>
      <c r="E677" s="771"/>
      <c r="F677" s="771"/>
      <c r="G677" s="771"/>
      <c r="H677" s="771"/>
      <c r="I677" s="771"/>
      <c r="J677" s="771"/>
      <c r="K677" s="771"/>
      <c r="L677" s="771"/>
      <c r="M677" s="771"/>
      <c r="N677" s="771"/>
      <c r="O677" s="771"/>
      <c r="P677" s="771"/>
      <c r="Q677" s="771"/>
      <c r="R677" s="771"/>
      <c r="S677" s="771"/>
      <c r="T677" s="771"/>
      <c r="U677" s="771"/>
      <c r="V677" s="771"/>
      <c r="W677" s="771"/>
      <c r="X677" s="771"/>
      <c r="Y677" s="771"/>
    </row>
    <row r="678" ht="14.25" spans="1:25">
      <c r="A678" s="771"/>
      <c r="B678" s="771"/>
      <c r="C678" s="772"/>
      <c r="D678" s="771"/>
      <c r="E678" s="771"/>
      <c r="F678" s="771"/>
      <c r="G678" s="771"/>
      <c r="H678" s="771"/>
      <c r="I678" s="771"/>
      <c r="J678" s="771"/>
      <c r="K678" s="771"/>
      <c r="L678" s="771"/>
      <c r="M678" s="771"/>
      <c r="N678" s="771"/>
      <c r="O678" s="771"/>
      <c r="P678" s="771"/>
      <c r="Q678" s="771"/>
      <c r="R678" s="771"/>
      <c r="S678" s="771"/>
      <c r="T678" s="771"/>
      <c r="U678" s="771"/>
      <c r="V678" s="771"/>
      <c r="W678" s="771"/>
      <c r="X678" s="771"/>
      <c r="Y678" s="771"/>
    </row>
    <row r="679" ht="14.25" spans="1:25">
      <c r="A679" s="771"/>
      <c r="B679" s="771"/>
      <c r="C679" s="772"/>
      <c r="D679" s="771"/>
      <c r="E679" s="771"/>
      <c r="F679" s="771"/>
      <c r="G679" s="771"/>
      <c r="H679" s="771"/>
      <c r="I679" s="771"/>
      <c r="J679" s="771"/>
      <c r="K679" s="771"/>
      <c r="L679" s="771"/>
      <c r="M679" s="771"/>
      <c r="N679" s="771"/>
      <c r="O679" s="771"/>
      <c r="P679" s="771"/>
      <c r="Q679" s="771"/>
      <c r="R679" s="771"/>
      <c r="S679" s="771"/>
      <c r="T679" s="771"/>
      <c r="U679" s="771"/>
      <c r="V679" s="771"/>
      <c r="W679" s="771"/>
      <c r="X679" s="771"/>
      <c r="Y679" s="771"/>
    </row>
    <row r="680" ht="14.25" spans="1:25">
      <c r="A680" s="771"/>
      <c r="B680" s="771"/>
      <c r="C680" s="772"/>
      <c r="D680" s="771"/>
      <c r="E680" s="771"/>
      <c r="F680" s="771"/>
      <c r="G680" s="771"/>
      <c r="H680" s="771"/>
      <c r="I680" s="771"/>
      <c r="J680" s="771"/>
      <c r="K680" s="771"/>
      <c r="L680" s="771"/>
      <c r="M680" s="771"/>
      <c r="N680" s="771"/>
      <c r="O680" s="771"/>
      <c r="P680" s="771"/>
      <c r="Q680" s="771"/>
      <c r="R680" s="771"/>
      <c r="S680" s="771"/>
      <c r="T680" s="771"/>
      <c r="U680" s="771"/>
      <c r="V680" s="771"/>
      <c r="W680" s="771"/>
      <c r="X680" s="771"/>
      <c r="Y680" s="771"/>
    </row>
    <row r="681" ht="14.25" spans="1:25">
      <c r="A681" s="771"/>
      <c r="B681" s="771"/>
      <c r="C681" s="772"/>
      <c r="D681" s="771"/>
      <c r="E681" s="771"/>
      <c r="F681" s="771"/>
      <c r="G681" s="771"/>
      <c r="H681" s="771"/>
      <c r="I681" s="771"/>
      <c r="J681" s="771"/>
      <c r="K681" s="771"/>
      <c r="L681" s="771"/>
      <c r="M681" s="771"/>
      <c r="N681" s="771"/>
      <c r="O681" s="771"/>
      <c r="P681" s="771"/>
      <c r="Q681" s="771"/>
      <c r="R681" s="771"/>
      <c r="S681" s="771"/>
      <c r="T681" s="771"/>
      <c r="U681" s="771"/>
      <c r="V681" s="771"/>
      <c r="W681" s="771"/>
      <c r="X681" s="771"/>
      <c r="Y681" s="771"/>
    </row>
    <row r="682" ht="14.25" spans="1:25">
      <c r="A682" s="771"/>
      <c r="B682" s="771"/>
      <c r="C682" s="772"/>
      <c r="D682" s="771"/>
      <c r="E682" s="771"/>
      <c r="F682" s="771"/>
      <c r="G682" s="771"/>
      <c r="H682" s="771"/>
      <c r="I682" s="771"/>
      <c r="J682" s="771"/>
      <c r="K682" s="771"/>
      <c r="L682" s="771"/>
      <c r="M682" s="771"/>
      <c r="N682" s="771"/>
      <c r="O682" s="771"/>
      <c r="P682" s="771"/>
      <c r="Q682" s="771"/>
      <c r="R682" s="771"/>
      <c r="S682" s="771"/>
      <c r="T682" s="771"/>
      <c r="U682" s="771"/>
      <c r="V682" s="771"/>
      <c r="W682" s="771"/>
      <c r="X682" s="771"/>
      <c r="Y682" s="771"/>
    </row>
    <row r="683" ht="14.25" spans="1:25">
      <c r="A683" s="771"/>
      <c r="B683" s="771"/>
      <c r="C683" s="772"/>
      <c r="D683" s="771"/>
      <c r="E683" s="771"/>
      <c r="F683" s="771"/>
      <c r="G683" s="771"/>
      <c r="H683" s="771"/>
      <c r="I683" s="771"/>
      <c r="J683" s="771"/>
      <c r="K683" s="771"/>
      <c r="L683" s="771"/>
      <c r="M683" s="771"/>
      <c r="N683" s="771"/>
      <c r="O683" s="771"/>
      <c r="P683" s="771"/>
      <c r="Q683" s="771"/>
      <c r="R683" s="771"/>
      <c r="S683" s="771"/>
      <c r="T683" s="771"/>
      <c r="U683" s="771"/>
      <c r="V683" s="771"/>
      <c r="W683" s="771"/>
      <c r="X683" s="771"/>
      <c r="Y683" s="771"/>
    </row>
    <row r="684" ht="14.25" spans="1:25">
      <c r="A684" s="771"/>
      <c r="B684" s="771"/>
      <c r="C684" s="772"/>
      <c r="D684" s="771"/>
      <c r="E684" s="771"/>
      <c r="F684" s="771"/>
      <c r="G684" s="771"/>
      <c r="H684" s="771"/>
      <c r="I684" s="771"/>
      <c r="J684" s="771"/>
      <c r="K684" s="771"/>
      <c r="L684" s="771"/>
      <c r="M684" s="771"/>
      <c r="N684" s="771"/>
      <c r="O684" s="771"/>
      <c r="P684" s="771"/>
      <c r="Q684" s="771"/>
      <c r="R684" s="771"/>
      <c r="S684" s="771"/>
      <c r="T684" s="771"/>
      <c r="U684" s="771"/>
      <c r="V684" s="771"/>
      <c r="W684" s="771"/>
      <c r="X684" s="771"/>
      <c r="Y684" s="771"/>
    </row>
    <row r="685" ht="14.25" spans="1:25">
      <c r="A685" s="771"/>
      <c r="B685" s="771"/>
      <c r="C685" s="772"/>
      <c r="D685" s="771"/>
      <c r="E685" s="771"/>
      <c r="F685" s="771"/>
      <c r="G685" s="771"/>
      <c r="H685" s="771"/>
      <c r="I685" s="771"/>
      <c r="J685" s="771"/>
      <c r="K685" s="771"/>
      <c r="L685" s="771"/>
      <c r="M685" s="771"/>
      <c r="N685" s="771"/>
      <c r="O685" s="771"/>
      <c r="P685" s="771"/>
      <c r="Q685" s="771"/>
      <c r="R685" s="771"/>
      <c r="S685" s="771"/>
      <c r="T685" s="771"/>
      <c r="U685" s="771"/>
      <c r="V685" s="771"/>
      <c r="W685" s="771"/>
      <c r="X685" s="771"/>
      <c r="Y685" s="771"/>
    </row>
    <row r="686" ht="14.25" spans="1:25">
      <c r="A686" s="771"/>
      <c r="B686" s="771"/>
      <c r="C686" s="772"/>
      <c r="D686" s="771"/>
      <c r="E686" s="771"/>
      <c r="F686" s="771"/>
      <c r="G686" s="771"/>
      <c r="H686" s="771"/>
      <c r="I686" s="771"/>
      <c r="J686" s="771"/>
      <c r="K686" s="771"/>
      <c r="L686" s="771"/>
      <c r="M686" s="771"/>
      <c r="N686" s="771"/>
      <c r="O686" s="771"/>
      <c r="P686" s="771"/>
      <c r="Q686" s="771"/>
      <c r="R686" s="771"/>
      <c r="S686" s="771"/>
      <c r="T686" s="771"/>
      <c r="U686" s="771"/>
      <c r="V686" s="771"/>
      <c r="W686" s="771"/>
      <c r="X686" s="771"/>
      <c r="Y686" s="771"/>
    </row>
    <row r="687" ht="14.25" spans="1:25">
      <c r="A687" s="771"/>
      <c r="B687" s="771"/>
      <c r="C687" s="772"/>
      <c r="D687" s="771"/>
      <c r="E687" s="771"/>
      <c r="F687" s="771"/>
      <c r="G687" s="771"/>
      <c r="H687" s="771"/>
      <c r="I687" s="771"/>
      <c r="J687" s="771"/>
      <c r="K687" s="771"/>
      <c r="L687" s="771"/>
      <c r="M687" s="771"/>
      <c r="N687" s="771"/>
      <c r="O687" s="771"/>
      <c r="P687" s="771"/>
      <c r="Q687" s="771"/>
      <c r="R687" s="771"/>
      <c r="S687" s="771"/>
      <c r="T687" s="771"/>
      <c r="U687" s="771"/>
      <c r="V687" s="771"/>
      <c r="W687" s="771"/>
      <c r="X687" s="771"/>
      <c r="Y687" s="771"/>
    </row>
    <row r="688" ht="14.25" spans="1:25">
      <c r="A688" s="771"/>
      <c r="B688" s="771"/>
      <c r="C688" s="772"/>
      <c r="D688" s="771"/>
      <c r="E688" s="771"/>
      <c r="F688" s="771"/>
      <c r="G688" s="771"/>
      <c r="H688" s="771"/>
      <c r="I688" s="771"/>
      <c r="J688" s="771"/>
      <c r="K688" s="771"/>
      <c r="L688" s="771"/>
      <c r="M688" s="771"/>
      <c r="N688" s="771"/>
      <c r="O688" s="771"/>
      <c r="P688" s="771"/>
      <c r="Q688" s="771"/>
      <c r="R688" s="771"/>
      <c r="S688" s="771"/>
      <c r="T688" s="771"/>
      <c r="U688" s="771"/>
      <c r="V688" s="771"/>
      <c r="W688" s="771"/>
      <c r="X688" s="771"/>
      <c r="Y688" s="771"/>
    </row>
    <row r="689" ht="14.25" spans="1:25">
      <c r="A689" s="771"/>
      <c r="B689" s="771"/>
      <c r="C689" s="772"/>
      <c r="D689" s="771"/>
      <c r="E689" s="771"/>
      <c r="F689" s="771"/>
      <c r="G689" s="771"/>
      <c r="H689" s="771"/>
      <c r="I689" s="771"/>
      <c r="J689" s="771"/>
      <c r="K689" s="771"/>
      <c r="L689" s="771"/>
      <c r="M689" s="771"/>
      <c r="N689" s="771"/>
      <c r="O689" s="771"/>
      <c r="P689" s="771"/>
      <c r="Q689" s="771"/>
      <c r="R689" s="771"/>
      <c r="S689" s="771"/>
      <c r="T689" s="771"/>
      <c r="U689" s="771"/>
      <c r="V689" s="771"/>
      <c r="W689" s="771"/>
      <c r="X689" s="771"/>
      <c r="Y689" s="771"/>
    </row>
    <row r="690" ht="14.25" spans="1:25">
      <c r="A690" s="771"/>
      <c r="B690" s="771"/>
      <c r="C690" s="772"/>
      <c r="D690" s="771"/>
      <c r="E690" s="771"/>
      <c r="F690" s="771"/>
      <c r="G690" s="771"/>
      <c r="H690" s="771"/>
      <c r="I690" s="771"/>
      <c r="J690" s="771"/>
      <c r="K690" s="771"/>
      <c r="L690" s="771"/>
      <c r="M690" s="771"/>
      <c r="N690" s="771"/>
      <c r="O690" s="771"/>
      <c r="P690" s="771"/>
      <c r="Q690" s="771"/>
      <c r="R690" s="771"/>
      <c r="S690" s="771"/>
      <c r="T690" s="771"/>
      <c r="U690" s="771"/>
      <c r="V690" s="771"/>
      <c r="W690" s="771"/>
      <c r="X690" s="771"/>
      <c r="Y690" s="771"/>
    </row>
    <row r="691" ht="14.25" spans="1:25">
      <c r="A691" s="771"/>
      <c r="B691" s="771"/>
      <c r="C691" s="772"/>
      <c r="D691" s="771"/>
      <c r="E691" s="771"/>
      <c r="F691" s="771"/>
      <c r="G691" s="771"/>
      <c r="H691" s="771"/>
      <c r="I691" s="771"/>
      <c r="J691" s="771"/>
      <c r="K691" s="771"/>
      <c r="L691" s="771"/>
      <c r="M691" s="771"/>
      <c r="N691" s="771"/>
      <c r="O691" s="771"/>
      <c r="P691" s="771"/>
      <c r="Q691" s="771"/>
      <c r="R691" s="771"/>
      <c r="S691" s="771"/>
      <c r="T691" s="771"/>
      <c r="U691" s="771"/>
      <c r="V691" s="771"/>
      <c r="W691" s="771"/>
      <c r="X691" s="771"/>
      <c r="Y691" s="771"/>
    </row>
    <row r="692" ht="14.25" spans="1:25">
      <c r="A692" s="771"/>
      <c r="B692" s="771"/>
      <c r="C692" s="772"/>
      <c r="D692" s="771"/>
      <c r="E692" s="771"/>
      <c r="F692" s="771"/>
      <c r="G692" s="771"/>
      <c r="H692" s="771"/>
      <c r="I692" s="771"/>
      <c r="J692" s="771"/>
      <c r="K692" s="771"/>
      <c r="L692" s="771"/>
      <c r="M692" s="771"/>
      <c r="N692" s="771"/>
      <c r="O692" s="771"/>
      <c r="P692" s="771"/>
      <c r="Q692" s="771"/>
      <c r="R692" s="771"/>
      <c r="S692" s="771"/>
      <c r="T692" s="771"/>
      <c r="U692" s="771"/>
      <c r="V692" s="771"/>
      <c r="W692" s="771"/>
      <c r="X692" s="771"/>
      <c r="Y692" s="771"/>
    </row>
    <row r="693" ht="14.25" spans="1:25">
      <c r="A693" s="771"/>
      <c r="B693" s="771"/>
      <c r="C693" s="772"/>
      <c r="D693" s="771"/>
      <c r="E693" s="771"/>
      <c r="F693" s="771"/>
      <c r="G693" s="771"/>
      <c r="H693" s="771"/>
      <c r="I693" s="771"/>
      <c r="J693" s="771"/>
      <c r="K693" s="771"/>
      <c r="L693" s="771"/>
      <c r="M693" s="771"/>
      <c r="N693" s="771"/>
      <c r="O693" s="771"/>
      <c r="P693" s="771"/>
      <c r="Q693" s="771"/>
      <c r="R693" s="771"/>
      <c r="S693" s="771"/>
      <c r="T693" s="771"/>
      <c r="U693" s="771"/>
      <c r="V693" s="771"/>
      <c r="W693" s="771"/>
      <c r="X693" s="771"/>
      <c r="Y693" s="771"/>
    </row>
    <row r="694" ht="14.25" spans="1:25">
      <c r="A694" s="771"/>
      <c r="B694" s="771"/>
      <c r="C694" s="772"/>
      <c r="D694" s="771"/>
      <c r="E694" s="771"/>
      <c r="F694" s="771"/>
      <c r="G694" s="771"/>
      <c r="H694" s="771"/>
      <c r="I694" s="771"/>
      <c r="J694" s="771"/>
      <c r="K694" s="771"/>
      <c r="L694" s="771"/>
      <c r="M694" s="771"/>
      <c r="N694" s="771"/>
      <c r="O694" s="771"/>
      <c r="P694" s="771"/>
      <c r="Q694" s="771"/>
      <c r="R694" s="771"/>
      <c r="S694" s="771"/>
      <c r="T694" s="771"/>
      <c r="U694" s="771"/>
      <c r="V694" s="771"/>
      <c r="W694" s="771"/>
      <c r="X694" s="771"/>
      <c r="Y694" s="771"/>
    </row>
    <row r="695" ht="14.25" spans="1:25">
      <c r="A695" s="771"/>
      <c r="B695" s="771"/>
      <c r="C695" s="772"/>
      <c r="D695" s="771"/>
      <c r="E695" s="771"/>
      <c r="F695" s="771"/>
      <c r="G695" s="771"/>
      <c r="H695" s="771"/>
      <c r="I695" s="771"/>
      <c r="J695" s="771"/>
      <c r="K695" s="771"/>
      <c r="L695" s="771"/>
      <c r="M695" s="771"/>
      <c r="N695" s="771"/>
      <c r="O695" s="771"/>
      <c r="P695" s="771"/>
      <c r="Q695" s="771"/>
      <c r="R695" s="771"/>
      <c r="S695" s="771"/>
      <c r="T695" s="771"/>
      <c r="U695" s="771"/>
      <c r="V695" s="771"/>
      <c r="W695" s="771"/>
      <c r="X695" s="771"/>
      <c r="Y695" s="771"/>
    </row>
    <row r="696" ht="14.25" spans="1:25">
      <c r="A696" s="771"/>
      <c r="B696" s="771"/>
      <c r="C696" s="772"/>
      <c r="D696" s="771"/>
      <c r="E696" s="771"/>
      <c r="F696" s="771"/>
      <c r="G696" s="771"/>
      <c r="H696" s="771"/>
      <c r="I696" s="771"/>
      <c r="J696" s="771"/>
      <c r="K696" s="771"/>
      <c r="L696" s="771"/>
      <c r="M696" s="771"/>
      <c r="N696" s="771"/>
      <c r="O696" s="771"/>
      <c r="P696" s="771"/>
      <c r="Q696" s="771"/>
      <c r="R696" s="771"/>
      <c r="S696" s="771"/>
      <c r="T696" s="771"/>
      <c r="U696" s="771"/>
      <c r="V696" s="771"/>
      <c r="W696" s="771"/>
      <c r="X696" s="771"/>
      <c r="Y696" s="771"/>
    </row>
    <row r="697" ht="14.25" spans="1:25">
      <c r="A697" s="771"/>
      <c r="B697" s="771"/>
      <c r="C697" s="772"/>
      <c r="D697" s="771"/>
      <c r="E697" s="771"/>
      <c r="F697" s="771"/>
      <c r="G697" s="771"/>
      <c r="H697" s="771"/>
      <c r="I697" s="771"/>
      <c r="J697" s="771"/>
      <c r="K697" s="771"/>
      <c r="L697" s="771"/>
      <c r="M697" s="771"/>
      <c r="N697" s="771"/>
      <c r="O697" s="771"/>
      <c r="P697" s="771"/>
      <c r="Q697" s="771"/>
      <c r="R697" s="771"/>
      <c r="S697" s="771"/>
      <c r="T697" s="771"/>
      <c r="U697" s="771"/>
      <c r="V697" s="771"/>
      <c r="W697" s="771"/>
      <c r="X697" s="771"/>
      <c r="Y697" s="771"/>
    </row>
    <row r="698" ht="14.25" spans="1:25">
      <c r="A698" s="771"/>
      <c r="B698" s="771"/>
      <c r="C698" s="772"/>
      <c r="D698" s="771"/>
      <c r="E698" s="771"/>
      <c r="F698" s="771"/>
      <c r="G698" s="771"/>
      <c r="H698" s="771"/>
      <c r="I698" s="771"/>
      <c r="J698" s="771"/>
      <c r="K698" s="771"/>
      <c r="L698" s="771"/>
      <c r="M698" s="771"/>
      <c r="N698" s="771"/>
      <c r="O698" s="771"/>
      <c r="P698" s="771"/>
      <c r="Q698" s="771"/>
      <c r="R698" s="771"/>
      <c r="S698" s="771"/>
      <c r="T698" s="771"/>
      <c r="U698" s="771"/>
      <c r="V698" s="771"/>
      <c r="W698" s="771"/>
      <c r="X698" s="771"/>
      <c r="Y698" s="771"/>
    </row>
    <row r="699" ht="14.25" spans="1:25">
      <c r="A699" s="771"/>
      <c r="B699" s="771"/>
      <c r="C699" s="772"/>
      <c r="D699" s="771"/>
      <c r="E699" s="771"/>
      <c r="F699" s="771"/>
      <c r="G699" s="771"/>
      <c r="H699" s="771"/>
      <c r="I699" s="771"/>
      <c r="J699" s="771"/>
      <c r="K699" s="771"/>
      <c r="L699" s="771"/>
      <c r="M699" s="771"/>
      <c r="N699" s="771"/>
      <c r="O699" s="771"/>
      <c r="P699" s="771"/>
      <c r="Q699" s="771"/>
      <c r="R699" s="771"/>
      <c r="S699" s="771"/>
      <c r="T699" s="771"/>
      <c r="U699" s="771"/>
      <c r="V699" s="771"/>
      <c r="W699" s="771"/>
      <c r="X699" s="771"/>
      <c r="Y699" s="771"/>
    </row>
    <row r="700" ht="14.25" spans="1:25">
      <c r="A700" s="771"/>
      <c r="B700" s="771"/>
      <c r="C700" s="772"/>
      <c r="D700" s="771"/>
      <c r="E700" s="771"/>
      <c r="F700" s="771"/>
      <c r="G700" s="771"/>
      <c r="H700" s="771"/>
      <c r="I700" s="771"/>
      <c r="J700" s="771"/>
      <c r="K700" s="771"/>
      <c r="L700" s="771"/>
      <c r="M700" s="771"/>
      <c r="N700" s="771"/>
      <c r="O700" s="771"/>
      <c r="P700" s="771"/>
      <c r="Q700" s="771"/>
      <c r="R700" s="771"/>
      <c r="S700" s="771"/>
      <c r="T700" s="771"/>
      <c r="U700" s="771"/>
      <c r="V700" s="771"/>
      <c r="W700" s="771"/>
      <c r="X700" s="771"/>
      <c r="Y700" s="771"/>
    </row>
    <row r="701" ht="14.25" spans="1:25">
      <c r="A701" s="771"/>
      <c r="B701" s="771"/>
      <c r="C701" s="772"/>
      <c r="D701" s="771"/>
      <c r="E701" s="771"/>
      <c r="F701" s="771"/>
      <c r="G701" s="771"/>
      <c r="H701" s="771"/>
      <c r="I701" s="771"/>
      <c r="J701" s="771"/>
      <c r="K701" s="771"/>
      <c r="L701" s="771"/>
      <c r="M701" s="771"/>
      <c r="N701" s="771"/>
      <c r="O701" s="771"/>
      <c r="P701" s="771"/>
      <c r="Q701" s="771"/>
      <c r="R701" s="771"/>
      <c r="S701" s="771"/>
      <c r="T701" s="771"/>
      <c r="U701" s="771"/>
      <c r="V701" s="771"/>
      <c r="W701" s="771"/>
      <c r="X701" s="771"/>
      <c r="Y701" s="771"/>
    </row>
    <row r="702" ht="14.25" spans="1:25">
      <c r="A702" s="771"/>
      <c r="B702" s="771"/>
      <c r="C702" s="772"/>
      <c r="D702" s="771"/>
      <c r="E702" s="771"/>
      <c r="F702" s="771"/>
      <c r="G702" s="771"/>
      <c r="H702" s="771"/>
      <c r="I702" s="771"/>
      <c r="J702" s="771"/>
      <c r="K702" s="771"/>
      <c r="L702" s="771"/>
      <c r="M702" s="771"/>
      <c r="N702" s="771"/>
      <c r="O702" s="771"/>
      <c r="P702" s="771"/>
      <c r="Q702" s="771"/>
      <c r="R702" s="771"/>
      <c r="S702" s="771"/>
      <c r="T702" s="771"/>
      <c r="U702" s="771"/>
      <c r="V702" s="771"/>
      <c r="W702" s="771"/>
      <c r="X702" s="771"/>
      <c r="Y702" s="771"/>
    </row>
    <row r="703" ht="14.25" spans="1:25">
      <c r="A703" s="771"/>
      <c r="B703" s="771"/>
      <c r="C703" s="772"/>
      <c r="D703" s="771"/>
      <c r="E703" s="771"/>
      <c r="F703" s="771"/>
      <c r="G703" s="771"/>
      <c r="H703" s="771"/>
      <c r="I703" s="771"/>
      <c r="J703" s="771"/>
      <c r="K703" s="771"/>
      <c r="L703" s="771"/>
      <c r="M703" s="771"/>
      <c r="N703" s="771"/>
      <c r="O703" s="771"/>
      <c r="P703" s="771"/>
      <c r="Q703" s="771"/>
      <c r="R703" s="771"/>
      <c r="S703" s="771"/>
      <c r="T703" s="771"/>
      <c r="U703" s="771"/>
      <c r="V703" s="771"/>
      <c r="W703" s="771"/>
      <c r="X703" s="771"/>
      <c r="Y703" s="771"/>
    </row>
    <row r="704" ht="14.25" spans="1:25">
      <c r="A704" s="771"/>
      <c r="B704" s="771"/>
      <c r="C704" s="772"/>
      <c r="D704" s="771"/>
      <c r="E704" s="771"/>
      <c r="F704" s="771"/>
      <c r="G704" s="771"/>
      <c r="H704" s="771"/>
      <c r="I704" s="771"/>
      <c r="J704" s="771"/>
      <c r="K704" s="771"/>
      <c r="L704" s="771"/>
      <c r="M704" s="771"/>
      <c r="N704" s="771"/>
      <c r="O704" s="771"/>
      <c r="P704" s="771"/>
      <c r="Q704" s="771"/>
      <c r="R704" s="771"/>
      <c r="S704" s="771"/>
      <c r="T704" s="771"/>
      <c r="U704" s="771"/>
      <c r="V704" s="771"/>
      <c r="W704" s="771"/>
      <c r="X704" s="771"/>
      <c r="Y704" s="771"/>
    </row>
    <row r="705" ht="14.25" spans="1:25">
      <c r="A705" s="771"/>
      <c r="B705" s="771"/>
      <c r="C705" s="772"/>
      <c r="D705" s="771"/>
      <c r="E705" s="771"/>
      <c r="F705" s="771"/>
      <c r="G705" s="771"/>
      <c r="H705" s="771"/>
      <c r="I705" s="771"/>
      <c r="J705" s="771"/>
      <c r="K705" s="771"/>
      <c r="L705" s="771"/>
      <c r="M705" s="771"/>
      <c r="N705" s="771"/>
      <c r="O705" s="771"/>
      <c r="P705" s="771"/>
      <c r="Q705" s="771"/>
      <c r="R705" s="771"/>
      <c r="S705" s="771"/>
      <c r="T705" s="771"/>
      <c r="U705" s="771"/>
      <c r="V705" s="771"/>
      <c r="W705" s="771"/>
      <c r="X705" s="771"/>
      <c r="Y705" s="771"/>
    </row>
    <row r="706" ht="14.25" spans="1:25">
      <c r="A706" s="771"/>
      <c r="B706" s="771"/>
      <c r="C706" s="772"/>
      <c r="D706" s="771"/>
      <c r="E706" s="771"/>
      <c r="F706" s="771"/>
      <c r="G706" s="771"/>
      <c r="H706" s="771"/>
      <c r="I706" s="771"/>
      <c r="J706" s="771"/>
      <c r="K706" s="771"/>
      <c r="L706" s="771"/>
      <c r="M706" s="771"/>
      <c r="N706" s="771"/>
      <c r="O706" s="771"/>
      <c r="P706" s="771"/>
      <c r="Q706" s="771"/>
      <c r="R706" s="771"/>
      <c r="S706" s="771"/>
      <c r="T706" s="771"/>
      <c r="U706" s="771"/>
      <c r="V706" s="771"/>
      <c r="W706" s="771"/>
      <c r="X706" s="771"/>
      <c r="Y706" s="771"/>
    </row>
    <row r="707" ht="14.25" spans="1:25">
      <c r="A707" s="771"/>
      <c r="B707" s="771"/>
      <c r="C707" s="772"/>
      <c r="D707" s="771"/>
      <c r="E707" s="771"/>
      <c r="F707" s="771"/>
      <c r="G707" s="771"/>
      <c r="H707" s="771"/>
      <c r="I707" s="771"/>
      <c r="J707" s="771"/>
      <c r="K707" s="771"/>
      <c r="L707" s="771"/>
      <c r="M707" s="771"/>
      <c r="N707" s="771"/>
      <c r="O707" s="771"/>
      <c r="P707" s="771"/>
      <c r="Q707" s="771"/>
      <c r="R707" s="771"/>
      <c r="S707" s="771"/>
      <c r="T707" s="771"/>
      <c r="U707" s="771"/>
      <c r="V707" s="771"/>
      <c r="W707" s="771"/>
      <c r="X707" s="771"/>
      <c r="Y707" s="771"/>
    </row>
    <row r="708" ht="14.25" spans="1:25">
      <c r="A708" s="771"/>
      <c r="B708" s="771"/>
      <c r="C708" s="772"/>
      <c r="D708" s="771"/>
      <c r="E708" s="771"/>
      <c r="F708" s="771"/>
      <c r="G708" s="771"/>
      <c r="H708" s="771"/>
      <c r="I708" s="771"/>
      <c r="J708" s="771"/>
      <c r="K708" s="771"/>
      <c r="L708" s="771"/>
      <c r="M708" s="771"/>
      <c r="N708" s="771"/>
      <c r="O708" s="771"/>
      <c r="P708" s="771"/>
      <c r="Q708" s="771"/>
      <c r="R708" s="771"/>
      <c r="S708" s="771"/>
      <c r="T708" s="771"/>
      <c r="U708" s="771"/>
      <c r="V708" s="771"/>
      <c r="W708" s="771"/>
      <c r="X708" s="771"/>
      <c r="Y708" s="771"/>
    </row>
    <row r="709" ht="14.25" spans="1:25">
      <c r="A709" s="771"/>
      <c r="B709" s="771"/>
      <c r="C709" s="772"/>
      <c r="D709" s="771"/>
      <c r="E709" s="771"/>
      <c r="F709" s="771"/>
      <c r="G709" s="771"/>
      <c r="H709" s="771"/>
      <c r="I709" s="771"/>
      <c r="J709" s="771"/>
      <c r="K709" s="771"/>
      <c r="L709" s="771"/>
      <c r="M709" s="771"/>
      <c r="N709" s="771"/>
      <c r="O709" s="771"/>
      <c r="P709" s="771"/>
      <c r="Q709" s="771"/>
      <c r="R709" s="771"/>
      <c r="S709" s="771"/>
      <c r="T709" s="771"/>
      <c r="U709" s="771"/>
      <c r="V709" s="771"/>
      <c r="W709" s="771"/>
      <c r="X709" s="771"/>
      <c r="Y709" s="771"/>
    </row>
    <row r="710" ht="14.25" spans="1:25">
      <c r="A710" s="771"/>
      <c r="B710" s="771"/>
      <c r="C710" s="772"/>
      <c r="D710" s="771"/>
      <c r="E710" s="771"/>
      <c r="F710" s="771"/>
      <c r="G710" s="771"/>
      <c r="H710" s="771"/>
      <c r="I710" s="771"/>
      <c r="J710" s="771"/>
      <c r="K710" s="771"/>
      <c r="L710" s="771"/>
      <c r="M710" s="771"/>
      <c r="N710" s="771"/>
      <c r="O710" s="771"/>
      <c r="P710" s="771"/>
      <c r="Q710" s="771"/>
      <c r="R710" s="771"/>
      <c r="S710" s="771"/>
      <c r="T710" s="771"/>
      <c r="U710" s="771"/>
      <c r="V710" s="771"/>
      <c r="W710" s="771"/>
      <c r="X710" s="771"/>
      <c r="Y710" s="771"/>
    </row>
    <row r="711" ht="14.25" spans="1:25">
      <c r="A711" s="771"/>
      <c r="B711" s="771"/>
      <c r="C711" s="772"/>
      <c r="D711" s="771"/>
      <c r="E711" s="771"/>
      <c r="F711" s="771"/>
      <c r="G711" s="771"/>
      <c r="H711" s="771"/>
      <c r="I711" s="771"/>
      <c r="J711" s="771"/>
      <c r="K711" s="771"/>
      <c r="L711" s="771"/>
      <c r="M711" s="771"/>
      <c r="N711" s="771"/>
      <c r="O711" s="771"/>
      <c r="P711" s="771"/>
      <c r="Q711" s="771"/>
      <c r="R711" s="771"/>
      <c r="S711" s="771"/>
      <c r="T711" s="771"/>
      <c r="U711" s="771"/>
      <c r="V711" s="771"/>
      <c r="W711" s="771"/>
      <c r="X711" s="771"/>
      <c r="Y711" s="771"/>
    </row>
    <row r="712" ht="14.25" spans="1:25">
      <c r="A712" s="771"/>
      <c r="B712" s="771"/>
      <c r="C712" s="772"/>
      <c r="D712" s="771"/>
      <c r="E712" s="771"/>
      <c r="F712" s="771"/>
      <c r="G712" s="771"/>
      <c r="H712" s="771"/>
      <c r="I712" s="771"/>
      <c r="J712" s="771"/>
      <c r="K712" s="771"/>
      <c r="L712" s="771"/>
      <c r="M712" s="771"/>
      <c r="N712" s="771"/>
      <c r="O712" s="771"/>
      <c r="P712" s="771"/>
      <c r="Q712" s="771"/>
      <c r="R712" s="771"/>
      <c r="S712" s="771"/>
      <c r="T712" s="771"/>
      <c r="U712" s="771"/>
      <c r="V712" s="771"/>
      <c r="W712" s="771"/>
      <c r="X712" s="771"/>
      <c r="Y712" s="771"/>
    </row>
    <row r="713" ht="14.25" spans="1:25">
      <c r="A713" s="771"/>
      <c r="B713" s="771"/>
      <c r="C713" s="772"/>
      <c r="D713" s="771"/>
      <c r="E713" s="771"/>
      <c r="F713" s="771"/>
      <c r="G713" s="771"/>
      <c r="H713" s="771"/>
      <c r="I713" s="771"/>
      <c r="J713" s="771"/>
      <c r="K713" s="771"/>
      <c r="L713" s="771"/>
      <c r="M713" s="771"/>
      <c r="N713" s="771"/>
      <c r="O713" s="771"/>
      <c r="P713" s="771"/>
      <c r="Q713" s="771"/>
      <c r="R713" s="771"/>
      <c r="S713" s="771"/>
      <c r="T713" s="771"/>
      <c r="U713" s="771"/>
      <c r="V713" s="771"/>
      <c r="W713" s="771"/>
      <c r="X713" s="771"/>
      <c r="Y713" s="771"/>
    </row>
    <row r="714" ht="14.25" spans="1:25">
      <c r="A714" s="771"/>
      <c r="B714" s="771"/>
      <c r="C714" s="772"/>
      <c r="D714" s="771"/>
      <c r="E714" s="771"/>
      <c r="F714" s="771"/>
      <c r="G714" s="771"/>
      <c r="H714" s="771"/>
      <c r="I714" s="771"/>
      <c r="J714" s="771"/>
      <c r="K714" s="771"/>
      <c r="L714" s="771"/>
      <c r="M714" s="771"/>
      <c r="N714" s="771"/>
      <c r="O714" s="771"/>
      <c r="P714" s="771"/>
      <c r="Q714" s="771"/>
      <c r="R714" s="771"/>
      <c r="S714" s="771"/>
      <c r="T714" s="771"/>
      <c r="U714" s="771"/>
      <c r="V714" s="771"/>
      <c r="W714" s="771"/>
      <c r="X714" s="771"/>
      <c r="Y714" s="771"/>
    </row>
    <row r="715" ht="14.25" spans="1:25">
      <c r="A715" s="771"/>
      <c r="B715" s="771"/>
      <c r="C715" s="772"/>
      <c r="D715" s="771"/>
      <c r="E715" s="771"/>
      <c r="F715" s="771"/>
      <c r="G715" s="771"/>
      <c r="H715" s="771"/>
      <c r="I715" s="771"/>
      <c r="J715" s="771"/>
      <c r="K715" s="771"/>
      <c r="L715" s="771"/>
      <c r="M715" s="771"/>
      <c r="N715" s="771"/>
      <c r="O715" s="771"/>
      <c r="P715" s="771"/>
      <c r="Q715" s="771"/>
      <c r="R715" s="771"/>
      <c r="S715" s="771"/>
      <c r="T715" s="771"/>
      <c r="U715" s="771"/>
      <c r="V715" s="771"/>
      <c r="W715" s="771"/>
      <c r="X715" s="771"/>
      <c r="Y715" s="771"/>
    </row>
    <row r="716" ht="14.25" spans="1:25">
      <c r="A716" s="771"/>
      <c r="B716" s="771"/>
      <c r="C716" s="772"/>
      <c r="D716" s="771"/>
      <c r="E716" s="771"/>
      <c r="F716" s="771"/>
      <c r="G716" s="771"/>
      <c r="H716" s="771"/>
      <c r="I716" s="771"/>
      <c r="J716" s="771"/>
      <c r="K716" s="771"/>
      <c r="L716" s="771"/>
      <c r="M716" s="771"/>
      <c r="N716" s="771"/>
      <c r="O716" s="771"/>
      <c r="P716" s="771"/>
      <c r="Q716" s="771"/>
      <c r="R716" s="771"/>
      <c r="S716" s="771"/>
      <c r="T716" s="771"/>
      <c r="U716" s="771"/>
      <c r="V716" s="771"/>
      <c r="W716" s="771"/>
      <c r="X716" s="771"/>
      <c r="Y716" s="771"/>
    </row>
    <row r="717" ht="14.25" spans="1:25">
      <c r="A717" s="771"/>
      <c r="B717" s="771"/>
      <c r="C717" s="772"/>
      <c r="D717" s="771"/>
      <c r="E717" s="771"/>
      <c r="F717" s="771"/>
      <c r="G717" s="771"/>
      <c r="H717" s="771"/>
      <c r="I717" s="771"/>
      <c r="J717" s="771"/>
      <c r="K717" s="771"/>
      <c r="L717" s="771"/>
      <c r="M717" s="771"/>
      <c r="N717" s="771"/>
      <c r="O717" s="771"/>
      <c r="P717" s="771"/>
      <c r="Q717" s="771"/>
      <c r="R717" s="771"/>
      <c r="S717" s="771"/>
      <c r="T717" s="771"/>
      <c r="U717" s="771"/>
      <c r="V717" s="771"/>
      <c r="W717" s="771"/>
      <c r="X717" s="771"/>
      <c r="Y717" s="771"/>
    </row>
    <row r="718" ht="14.25" spans="1:25">
      <c r="A718" s="771"/>
      <c r="B718" s="771"/>
      <c r="C718" s="772"/>
      <c r="D718" s="771"/>
      <c r="E718" s="771"/>
      <c r="F718" s="771"/>
      <c r="G718" s="771"/>
      <c r="H718" s="771"/>
      <c r="I718" s="771"/>
      <c r="J718" s="771"/>
      <c r="K718" s="771"/>
      <c r="L718" s="771"/>
      <c r="M718" s="771"/>
      <c r="N718" s="771"/>
      <c r="O718" s="771"/>
      <c r="P718" s="771"/>
      <c r="Q718" s="771"/>
      <c r="R718" s="771"/>
      <c r="S718" s="771"/>
      <c r="T718" s="771"/>
      <c r="U718" s="771"/>
      <c r="V718" s="771"/>
      <c r="W718" s="771"/>
      <c r="X718" s="771"/>
      <c r="Y718" s="771"/>
    </row>
    <row r="719" ht="14.25" spans="1:25">
      <c r="A719" s="771"/>
      <c r="B719" s="771"/>
      <c r="C719" s="772"/>
      <c r="D719" s="771"/>
      <c r="E719" s="771"/>
      <c r="F719" s="771"/>
      <c r="G719" s="771"/>
      <c r="H719" s="771"/>
      <c r="I719" s="771"/>
      <c r="J719" s="771"/>
      <c r="K719" s="771"/>
      <c r="L719" s="771"/>
      <c r="M719" s="771"/>
      <c r="N719" s="771"/>
      <c r="O719" s="771"/>
      <c r="P719" s="771"/>
      <c r="Q719" s="771"/>
      <c r="R719" s="771"/>
      <c r="S719" s="771"/>
      <c r="T719" s="771"/>
      <c r="U719" s="771"/>
      <c r="V719" s="771"/>
      <c r="W719" s="771"/>
      <c r="X719" s="771"/>
      <c r="Y719" s="771"/>
    </row>
    <row r="720" ht="14.25" spans="1:25">
      <c r="A720" s="771"/>
      <c r="B720" s="771"/>
      <c r="C720" s="772"/>
      <c r="D720" s="771"/>
      <c r="E720" s="771"/>
      <c r="F720" s="771"/>
      <c r="G720" s="771"/>
      <c r="H720" s="771"/>
      <c r="I720" s="771"/>
      <c r="J720" s="771"/>
      <c r="K720" s="771"/>
      <c r="L720" s="771"/>
      <c r="M720" s="771"/>
      <c r="N720" s="771"/>
      <c r="O720" s="771"/>
      <c r="P720" s="771"/>
      <c r="Q720" s="771"/>
      <c r="R720" s="771"/>
      <c r="S720" s="771"/>
      <c r="T720" s="771"/>
      <c r="U720" s="771"/>
      <c r="V720" s="771"/>
      <c r="W720" s="771"/>
      <c r="X720" s="771"/>
      <c r="Y720" s="771"/>
    </row>
    <row r="721" ht="14.25" spans="1:25">
      <c r="A721" s="771"/>
      <c r="B721" s="771"/>
      <c r="C721" s="772"/>
      <c r="D721" s="771"/>
      <c r="E721" s="771"/>
      <c r="F721" s="771"/>
      <c r="G721" s="771"/>
      <c r="H721" s="771"/>
      <c r="I721" s="771"/>
      <c r="J721" s="771"/>
      <c r="K721" s="771"/>
      <c r="L721" s="771"/>
      <c r="M721" s="771"/>
      <c r="N721" s="771"/>
      <c r="O721" s="771"/>
      <c r="P721" s="771"/>
      <c r="Q721" s="771"/>
      <c r="R721" s="771"/>
      <c r="S721" s="771"/>
      <c r="T721" s="771"/>
      <c r="U721" s="771"/>
      <c r="V721" s="771"/>
      <c r="W721" s="771"/>
      <c r="X721" s="771"/>
      <c r="Y721" s="771"/>
    </row>
    <row r="722" ht="14.25" spans="1:25">
      <c r="A722" s="771"/>
      <c r="B722" s="771"/>
      <c r="C722" s="772"/>
      <c r="D722" s="771"/>
      <c r="E722" s="771"/>
      <c r="F722" s="771"/>
      <c r="G722" s="771"/>
      <c r="H722" s="771"/>
      <c r="I722" s="771"/>
      <c r="J722" s="771"/>
      <c r="K722" s="771"/>
      <c r="L722" s="771"/>
      <c r="M722" s="771"/>
      <c r="N722" s="771"/>
      <c r="O722" s="771"/>
      <c r="P722" s="771"/>
      <c r="Q722" s="771"/>
      <c r="R722" s="771"/>
      <c r="S722" s="771"/>
      <c r="T722" s="771"/>
      <c r="U722" s="771"/>
      <c r="V722" s="771"/>
      <c r="W722" s="771"/>
      <c r="X722" s="771"/>
      <c r="Y722" s="771"/>
    </row>
    <row r="723" ht="14.25" spans="1:25">
      <c r="A723" s="771"/>
      <c r="B723" s="771"/>
      <c r="C723" s="772"/>
      <c r="D723" s="771"/>
      <c r="E723" s="771"/>
      <c r="F723" s="771"/>
      <c r="G723" s="771"/>
      <c r="H723" s="771"/>
      <c r="I723" s="771"/>
      <c r="J723" s="771"/>
      <c r="K723" s="771"/>
      <c r="L723" s="771"/>
      <c r="M723" s="771"/>
      <c r="N723" s="771"/>
      <c r="O723" s="771"/>
      <c r="P723" s="771"/>
      <c r="Q723" s="771"/>
      <c r="R723" s="771"/>
      <c r="S723" s="771"/>
      <c r="T723" s="771"/>
      <c r="U723" s="771"/>
      <c r="V723" s="771"/>
      <c r="W723" s="771"/>
      <c r="X723" s="771"/>
      <c r="Y723" s="771"/>
    </row>
    <row r="724" ht="14.25" spans="1:25">
      <c r="A724" s="771"/>
      <c r="B724" s="771"/>
      <c r="C724" s="772"/>
      <c r="D724" s="771"/>
      <c r="E724" s="771"/>
      <c r="F724" s="771"/>
      <c r="G724" s="771"/>
      <c r="H724" s="771"/>
      <c r="I724" s="771"/>
      <c r="J724" s="771"/>
      <c r="K724" s="771"/>
      <c r="L724" s="771"/>
      <c r="M724" s="771"/>
      <c r="N724" s="771"/>
      <c r="O724" s="771"/>
      <c r="P724" s="771"/>
      <c r="Q724" s="771"/>
      <c r="R724" s="771"/>
      <c r="S724" s="771"/>
      <c r="T724" s="771"/>
      <c r="U724" s="771"/>
      <c r="V724" s="771"/>
      <c r="W724" s="771"/>
      <c r="X724" s="771"/>
      <c r="Y724" s="771"/>
    </row>
    <row r="725" ht="14.25" spans="1:25">
      <c r="A725" s="771"/>
      <c r="B725" s="771"/>
      <c r="C725" s="772"/>
      <c r="D725" s="771"/>
      <c r="E725" s="771"/>
      <c r="F725" s="771"/>
      <c r="G725" s="771"/>
      <c r="H725" s="771"/>
      <c r="I725" s="771"/>
      <c r="J725" s="771"/>
      <c r="K725" s="771"/>
      <c r="L725" s="771"/>
      <c r="M725" s="771"/>
      <c r="N725" s="771"/>
      <c r="O725" s="771"/>
      <c r="P725" s="771"/>
      <c r="Q725" s="771"/>
      <c r="R725" s="771"/>
      <c r="S725" s="771"/>
      <c r="T725" s="771"/>
      <c r="U725" s="771"/>
      <c r="V725" s="771"/>
      <c r="W725" s="771"/>
      <c r="X725" s="771"/>
      <c r="Y725" s="771"/>
    </row>
    <row r="726" ht="14.25" spans="1:25">
      <c r="A726" s="771"/>
      <c r="B726" s="771"/>
      <c r="C726" s="772"/>
      <c r="D726" s="771"/>
      <c r="E726" s="771"/>
      <c r="F726" s="771"/>
      <c r="G726" s="771"/>
      <c r="H726" s="771"/>
      <c r="I726" s="771"/>
      <c r="J726" s="771"/>
      <c r="K726" s="771"/>
      <c r="L726" s="771"/>
      <c r="M726" s="771"/>
      <c r="N726" s="771"/>
      <c r="O726" s="771"/>
      <c r="P726" s="771"/>
      <c r="Q726" s="771"/>
      <c r="R726" s="771"/>
      <c r="S726" s="771"/>
      <c r="T726" s="771"/>
      <c r="U726" s="771"/>
      <c r="V726" s="771"/>
      <c r="W726" s="771"/>
      <c r="X726" s="771"/>
      <c r="Y726" s="771"/>
    </row>
    <row r="727" ht="14.25" spans="1:25">
      <c r="A727" s="771"/>
      <c r="B727" s="771"/>
      <c r="C727" s="772"/>
      <c r="D727" s="771"/>
      <c r="E727" s="771"/>
      <c r="F727" s="771"/>
      <c r="G727" s="771"/>
      <c r="H727" s="771"/>
      <c r="I727" s="771"/>
      <c r="J727" s="771"/>
      <c r="K727" s="771"/>
      <c r="L727" s="771"/>
      <c r="M727" s="771"/>
      <c r="N727" s="771"/>
      <c r="O727" s="771"/>
      <c r="P727" s="771"/>
      <c r="Q727" s="771"/>
      <c r="R727" s="771"/>
      <c r="S727" s="771"/>
      <c r="T727" s="771"/>
      <c r="U727" s="771"/>
      <c r="V727" s="771"/>
      <c r="W727" s="771"/>
      <c r="X727" s="771"/>
      <c r="Y727" s="771"/>
    </row>
    <row r="728" ht="14.25" spans="1:25">
      <c r="A728" s="771"/>
      <c r="B728" s="771"/>
      <c r="C728" s="772"/>
      <c r="D728" s="771"/>
      <c r="E728" s="771"/>
      <c r="F728" s="771"/>
      <c r="G728" s="771"/>
      <c r="H728" s="771"/>
      <c r="I728" s="771"/>
      <c r="J728" s="771"/>
      <c r="K728" s="771"/>
      <c r="L728" s="771"/>
      <c r="M728" s="771"/>
      <c r="N728" s="771"/>
      <c r="O728" s="771"/>
      <c r="P728" s="771"/>
      <c r="Q728" s="771"/>
      <c r="R728" s="771"/>
      <c r="S728" s="771"/>
      <c r="T728" s="771"/>
      <c r="U728" s="771"/>
      <c r="V728" s="771"/>
      <c r="W728" s="771"/>
      <c r="X728" s="771"/>
      <c r="Y728" s="771"/>
    </row>
    <row r="729" ht="14.25" spans="1:25">
      <c r="A729" s="771"/>
      <c r="B729" s="771"/>
      <c r="C729" s="772"/>
      <c r="D729" s="771"/>
      <c r="E729" s="771"/>
      <c r="F729" s="771"/>
      <c r="G729" s="771"/>
      <c r="H729" s="771"/>
      <c r="I729" s="771"/>
      <c r="J729" s="771"/>
      <c r="K729" s="771"/>
      <c r="L729" s="771"/>
      <c r="M729" s="771"/>
      <c r="N729" s="771"/>
      <c r="O729" s="771"/>
      <c r="P729" s="771"/>
      <c r="Q729" s="771"/>
      <c r="R729" s="771"/>
      <c r="S729" s="771"/>
      <c r="T729" s="771"/>
      <c r="U729" s="771"/>
      <c r="V729" s="771"/>
      <c r="W729" s="771"/>
      <c r="X729" s="771"/>
      <c r="Y729" s="771"/>
    </row>
    <row r="730" ht="14.25" spans="1:25">
      <c r="A730" s="771"/>
      <c r="B730" s="771"/>
      <c r="C730" s="772"/>
      <c r="D730" s="771"/>
      <c r="E730" s="771"/>
      <c r="F730" s="771"/>
      <c r="G730" s="771"/>
      <c r="H730" s="771"/>
      <c r="I730" s="771"/>
      <c r="J730" s="771"/>
      <c r="K730" s="771"/>
      <c r="L730" s="771"/>
      <c r="M730" s="771"/>
      <c r="N730" s="771"/>
      <c r="O730" s="771"/>
      <c r="P730" s="771"/>
      <c r="Q730" s="771"/>
      <c r="R730" s="771"/>
      <c r="S730" s="771"/>
      <c r="T730" s="771"/>
      <c r="U730" s="771"/>
      <c r="V730" s="771"/>
      <c r="W730" s="771"/>
      <c r="X730" s="771"/>
      <c r="Y730" s="771"/>
    </row>
    <row r="731" ht="14.25" spans="1:25">
      <c r="A731" s="771"/>
      <c r="B731" s="771"/>
      <c r="C731" s="772"/>
      <c r="D731" s="771"/>
      <c r="E731" s="771"/>
      <c r="F731" s="771"/>
      <c r="G731" s="771"/>
      <c r="H731" s="771"/>
      <c r="I731" s="771"/>
      <c r="J731" s="771"/>
      <c r="K731" s="771"/>
      <c r="L731" s="771"/>
      <c r="M731" s="771"/>
      <c r="N731" s="771"/>
      <c r="O731" s="771"/>
      <c r="P731" s="771"/>
      <c r="Q731" s="771"/>
      <c r="R731" s="771"/>
      <c r="S731" s="771"/>
      <c r="T731" s="771"/>
      <c r="U731" s="771"/>
      <c r="V731" s="771"/>
      <c r="W731" s="771"/>
      <c r="X731" s="771"/>
      <c r="Y731" s="771"/>
    </row>
    <row r="732" ht="14.25" spans="1:25">
      <c r="A732" s="771"/>
      <c r="B732" s="771"/>
      <c r="C732" s="772"/>
      <c r="D732" s="771"/>
      <c r="E732" s="771"/>
      <c r="F732" s="771"/>
      <c r="G732" s="771"/>
      <c r="H732" s="771"/>
      <c r="I732" s="771"/>
      <c r="J732" s="771"/>
      <c r="K732" s="771"/>
      <c r="L732" s="771"/>
      <c r="M732" s="771"/>
      <c r="N732" s="771"/>
      <c r="O732" s="771"/>
      <c r="P732" s="771"/>
      <c r="Q732" s="771"/>
      <c r="R732" s="771"/>
      <c r="S732" s="771"/>
      <c r="T732" s="771"/>
      <c r="U732" s="771"/>
      <c r="V732" s="771"/>
      <c r="W732" s="771"/>
      <c r="X732" s="771"/>
      <c r="Y732" s="771"/>
    </row>
    <row r="733" ht="14.25" spans="1:25">
      <c r="A733" s="771"/>
      <c r="B733" s="771"/>
      <c r="C733" s="772"/>
      <c r="D733" s="771"/>
      <c r="E733" s="771"/>
      <c r="F733" s="771"/>
      <c r="G733" s="771"/>
      <c r="H733" s="771"/>
      <c r="I733" s="771"/>
      <c r="J733" s="771"/>
      <c r="K733" s="771"/>
      <c r="L733" s="771"/>
      <c r="M733" s="771"/>
      <c r="N733" s="771"/>
      <c r="O733" s="771"/>
      <c r="P733" s="771"/>
      <c r="Q733" s="771"/>
      <c r="R733" s="771"/>
      <c r="S733" s="771"/>
      <c r="T733" s="771"/>
      <c r="U733" s="771"/>
      <c r="V733" s="771"/>
      <c r="W733" s="771"/>
      <c r="X733" s="771"/>
      <c r="Y733" s="771"/>
    </row>
    <row r="734" ht="14.25" spans="1:25">
      <c r="A734" s="771"/>
      <c r="B734" s="771"/>
      <c r="C734" s="772"/>
      <c r="D734" s="771"/>
      <c r="E734" s="771"/>
      <c r="F734" s="771"/>
      <c r="G734" s="771"/>
      <c r="H734" s="771"/>
      <c r="I734" s="771"/>
      <c r="J734" s="771"/>
      <c r="K734" s="771"/>
      <c r="L734" s="771"/>
      <c r="M734" s="771"/>
      <c r="N734" s="771"/>
      <c r="O734" s="771"/>
      <c r="P734" s="771"/>
      <c r="Q734" s="771"/>
      <c r="R734" s="771"/>
      <c r="S734" s="771"/>
      <c r="T734" s="771"/>
      <c r="U734" s="771"/>
      <c r="V734" s="771"/>
      <c r="W734" s="771"/>
      <c r="X734" s="771"/>
      <c r="Y734" s="771"/>
    </row>
    <row r="735" ht="14.25" spans="1:25">
      <c r="A735" s="771"/>
      <c r="B735" s="771"/>
      <c r="C735" s="772"/>
      <c r="D735" s="771"/>
      <c r="E735" s="771"/>
      <c r="F735" s="771"/>
      <c r="G735" s="771"/>
      <c r="H735" s="771"/>
      <c r="I735" s="771"/>
      <c r="J735" s="771"/>
      <c r="K735" s="771"/>
      <c r="L735" s="771"/>
      <c r="M735" s="771"/>
      <c r="N735" s="771"/>
      <c r="O735" s="771"/>
      <c r="P735" s="771"/>
      <c r="Q735" s="771"/>
      <c r="R735" s="771"/>
      <c r="S735" s="771"/>
      <c r="T735" s="771"/>
      <c r="U735" s="771"/>
      <c r="V735" s="771"/>
      <c r="W735" s="771"/>
      <c r="X735" s="771"/>
      <c r="Y735" s="771"/>
    </row>
    <row r="736" ht="14.25" spans="1:25">
      <c r="A736" s="771"/>
      <c r="B736" s="771"/>
      <c r="C736" s="772"/>
      <c r="D736" s="771"/>
      <c r="E736" s="771"/>
      <c r="F736" s="771"/>
      <c r="G736" s="771"/>
      <c r="H736" s="771"/>
      <c r="I736" s="771"/>
      <c r="J736" s="771"/>
      <c r="K736" s="771"/>
      <c r="L736" s="771"/>
      <c r="M736" s="771"/>
      <c r="N736" s="771"/>
      <c r="O736" s="771"/>
      <c r="P736" s="771"/>
      <c r="Q736" s="771"/>
      <c r="R736" s="771"/>
      <c r="S736" s="771"/>
      <c r="T736" s="771"/>
      <c r="U736" s="771"/>
      <c r="V736" s="771"/>
      <c r="W736" s="771"/>
      <c r="X736" s="771"/>
      <c r="Y736" s="771"/>
    </row>
    <row r="737" ht="14.25" spans="1:25">
      <c r="A737" s="771"/>
      <c r="B737" s="771"/>
      <c r="C737" s="772"/>
      <c r="D737" s="771"/>
      <c r="E737" s="771"/>
      <c r="F737" s="771"/>
      <c r="G737" s="771"/>
      <c r="H737" s="771"/>
      <c r="I737" s="771"/>
      <c r="J737" s="771"/>
      <c r="K737" s="771"/>
      <c r="L737" s="771"/>
      <c r="M737" s="771"/>
      <c r="N737" s="771"/>
      <c r="O737" s="771"/>
      <c r="P737" s="771"/>
      <c r="Q737" s="771"/>
      <c r="R737" s="771"/>
      <c r="S737" s="771"/>
      <c r="T737" s="771"/>
      <c r="U737" s="771"/>
      <c r="V737" s="771"/>
      <c r="W737" s="771"/>
      <c r="X737" s="771"/>
      <c r="Y737" s="771"/>
    </row>
    <row r="738" ht="14.25" spans="1:25">
      <c r="A738" s="771"/>
      <c r="B738" s="771"/>
      <c r="C738" s="772"/>
      <c r="D738" s="771"/>
      <c r="E738" s="771"/>
      <c r="F738" s="771"/>
      <c r="G738" s="771"/>
      <c r="H738" s="771"/>
      <c r="I738" s="771"/>
      <c r="J738" s="771"/>
      <c r="K738" s="771"/>
      <c r="L738" s="771"/>
      <c r="M738" s="771"/>
      <c r="N738" s="771"/>
      <c r="O738" s="771"/>
      <c r="P738" s="771"/>
      <c r="Q738" s="771"/>
      <c r="R738" s="771"/>
      <c r="S738" s="771"/>
      <c r="T738" s="771"/>
      <c r="U738" s="771"/>
      <c r="V738" s="771"/>
      <c r="W738" s="771"/>
      <c r="X738" s="771"/>
      <c r="Y738" s="771"/>
    </row>
    <row r="739" ht="14.25" spans="1:25">
      <c r="A739" s="771"/>
      <c r="B739" s="771"/>
      <c r="C739" s="772"/>
      <c r="D739" s="771"/>
      <c r="E739" s="771"/>
      <c r="F739" s="771"/>
      <c r="G739" s="771"/>
      <c r="H739" s="771"/>
      <c r="I739" s="771"/>
      <c r="J739" s="771"/>
      <c r="K739" s="771"/>
      <c r="L739" s="771"/>
      <c r="M739" s="771"/>
      <c r="N739" s="771"/>
      <c r="O739" s="771"/>
      <c r="P739" s="771"/>
      <c r="Q739" s="771"/>
      <c r="R739" s="771"/>
      <c r="S739" s="771"/>
      <c r="T739" s="771"/>
      <c r="U739" s="771"/>
      <c r="V739" s="771"/>
      <c r="W739" s="771"/>
      <c r="X739" s="771"/>
      <c r="Y739" s="771"/>
    </row>
    <row r="740" ht="14.25" spans="1:25">
      <c r="A740" s="771"/>
      <c r="B740" s="771"/>
      <c r="C740" s="772"/>
      <c r="D740" s="771"/>
      <c r="E740" s="771"/>
      <c r="F740" s="771"/>
      <c r="G740" s="771"/>
      <c r="H740" s="771"/>
      <c r="I740" s="771"/>
      <c r="J740" s="771"/>
      <c r="K740" s="771"/>
      <c r="L740" s="771"/>
      <c r="M740" s="771"/>
      <c r="N740" s="771"/>
      <c r="O740" s="771"/>
      <c r="P740" s="771"/>
      <c r="Q740" s="771"/>
      <c r="R740" s="771"/>
      <c r="S740" s="771"/>
      <c r="T740" s="771"/>
      <c r="U740" s="771"/>
      <c r="V740" s="771"/>
      <c r="W740" s="771"/>
      <c r="X740" s="771"/>
      <c r="Y740" s="771"/>
    </row>
    <row r="741" ht="14.25" spans="1:25">
      <c r="A741" s="771"/>
      <c r="B741" s="771"/>
      <c r="C741" s="772"/>
      <c r="D741" s="771"/>
      <c r="E741" s="771"/>
      <c r="F741" s="771"/>
      <c r="G741" s="771"/>
      <c r="H741" s="771"/>
      <c r="I741" s="771"/>
      <c r="J741" s="771"/>
      <c r="K741" s="771"/>
      <c r="L741" s="771"/>
      <c r="M741" s="771"/>
      <c r="N741" s="771"/>
      <c r="O741" s="771"/>
      <c r="P741" s="771"/>
      <c r="Q741" s="771"/>
      <c r="R741" s="771"/>
      <c r="S741" s="771"/>
      <c r="T741" s="771"/>
      <c r="U741" s="771"/>
      <c r="V741" s="771"/>
      <c r="W741" s="771"/>
      <c r="X741" s="771"/>
      <c r="Y741" s="771"/>
    </row>
    <row r="742" ht="14.25" spans="1:25">
      <c r="A742" s="771"/>
      <c r="B742" s="771"/>
      <c r="C742" s="772"/>
      <c r="D742" s="771"/>
      <c r="E742" s="771"/>
      <c r="F742" s="771"/>
      <c r="G742" s="771"/>
      <c r="H742" s="771"/>
      <c r="I742" s="771"/>
      <c r="J742" s="771"/>
      <c r="K742" s="771"/>
      <c r="L742" s="771"/>
      <c r="M742" s="771"/>
      <c r="N742" s="771"/>
      <c r="O742" s="771"/>
      <c r="P742" s="771"/>
      <c r="Q742" s="771"/>
      <c r="R742" s="771"/>
      <c r="S742" s="771"/>
      <c r="T742" s="771"/>
      <c r="U742" s="771"/>
      <c r="V742" s="771"/>
      <c r="W742" s="771"/>
      <c r="X742" s="771"/>
      <c r="Y742" s="771"/>
    </row>
    <row r="743" ht="14.25" spans="1:25">
      <c r="A743" s="771"/>
      <c r="B743" s="771"/>
      <c r="C743" s="772"/>
      <c r="D743" s="771"/>
      <c r="E743" s="771"/>
      <c r="F743" s="771"/>
      <c r="G743" s="771"/>
      <c r="H743" s="771"/>
      <c r="I743" s="771"/>
      <c r="J743" s="771"/>
      <c r="K743" s="771"/>
      <c r="L743" s="771"/>
      <c r="M743" s="771"/>
      <c r="N743" s="771"/>
      <c r="O743" s="771"/>
      <c r="P743" s="771"/>
      <c r="Q743" s="771"/>
      <c r="R743" s="771"/>
      <c r="S743" s="771"/>
      <c r="T743" s="771"/>
      <c r="U743" s="771"/>
      <c r="V743" s="771"/>
      <c r="W743" s="771"/>
      <c r="X743" s="771"/>
      <c r="Y743" s="771"/>
    </row>
    <row r="744" ht="14.25" spans="1:25">
      <c r="A744" s="771"/>
      <c r="B744" s="771"/>
      <c r="C744" s="772"/>
      <c r="D744" s="771"/>
      <c r="E744" s="771"/>
      <c r="F744" s="771"/>
      <c r="G744" s="771"/>
      <c r="H744" s="771"/>
      <c r="I744" s="771"/>
      <c r="J744" s="771"/>
      <c r="K744" s="771"/>
      <c r="L744" s="771"/>
      <c r="M744" s="771"/>
      <c r="N744" s="771"/>
      <c r="O744" s="771"/>
      <c r="P744" s="771"/>
      <c r="Q744" s="771"/>
      <c r="R744" s="771"/>
      <c r="S744" s="771"/>
      <c r="T744" s="771"/>
      <c r="U744" s="771"/>
      <c r="V744" s="771"/>
      <c r="W744" s="771"/>
      <c r="X744" s="771"/>
      <c r="Y744" s="771"/>
    </row>
    <row r="745" ht="14.25" spans="1:25">
      <c r="A745" s="771"/>
      <c r="B745" s="771"/>
      <c r="C745" s="772"/>
      <c r="D745" s="771"/>
      <c r="E745" s="771"/>
      <c r="F745" s="771"/>
      <c r="G745" s="771"/>
      <c r="H745" s="771"/>
      <c r="I745" s="771"/>
      <c r="J745" s="771"/>
      <c r="K745" s="771"/>
      <c r="L745" s="771"/>
      <c r="M745" s="771"/>
      <c r="N745" s="771"/>
      <c r="O745" s="771"/>
      <c r="P745" s="771"/>
      <c r="Q745" s="771"/>
      <c r="R745" s="771"/>
      <c r="S745" s="771"/>
      <c r="T745" s="771"/>
      <c r="U745" s="771"/>
      <c r="V745" s="771"/>
      <c r="W745" s="771"/>
      <c r="X745" s="771"/>
      <c r="Y745" s="771"/>
    </row>
    <row r="746" ht="14.25" spans="1:25">
      <c r="A746" s="771"/>
      <c r="B746" s="771"/>
      <c r="C746" s="772"/>
      <c r="D746" s="771"/>
      <c r="E746" s="771"/>
      <c r="F746" s="771"/>
      <c r="G746" s="771"/>
      <c r="H746" s="771"/>
      <c r="I746" s="771"/>
      <c r="J746" s="771"/>
      <c r="K746" s="771"/>
      <c r="L746" s="771"/>
      <c r="M746" s="771"/>
      <c r="N746" s="771"/>
      <c r="O746" s="771"/>
      <c r="P746" s="771"/>
      <c r="Q746" s="771"/>
      <c r="R746" s="771"/>
      <c r="S746" s="771"/>
      <c r="T746" s="771"/>
      <c r="U746" s="771"/>
      <c r="V746" s="771"/>
      <c r="W746" s="771"/>
      <c r="X746" s="771"/>
      <c r="Y746" s="771"/>
    </row>
    <row r="747" ht="14.25" spans="1:25">
      <c r="A747" s="771"/>
      <c r="B747" s="771"/>
      <c r="C747" s="772"/>
      <c r="D747" s="771"/>
      <c r="E747" s="771"/>
      <c r="F747" s="771"/>
      <c r="G747" s="771"/>
      <c r="H747" s="771"/>
      <c r="I747" s="771"/>
      <c r="J747" s="771"/>
      <c r="K747" s="771"/>
      <c r="L747" s="771"/>
      <c r="M747" s="771"/>
      <c r="N747" s="771"/>
      <c r="O747" s="771"/>
      <c r="P747" s="771"/>
      <c r="Q747" s="771"/>
      <c r="R747" s="771"/>
      <c r="S747" s="771"/>
      <c r="T747" s="771"/>
      <c r="U747" s="771"/>
      <c r="V747" s="771"/>
      <c r="W747" s="771"/>
      <c r="X747" s="771"/>
      <c r="Y747" s="771"/>
    </row>
    <row r="748" ht="14.25" spans="1:25">
      <c r="A748" s="771"/>
      <c r="B748" s="771"/>
      <c r="C748" s="772"/>
      <c r="D748" s="771"/>
      <c r="E748" s="771"/>
      <c r="F748" s="771"/>
      <c r="G748" s="771"/>
      <c r="H748" s="771"/>
      <c r="I748" s="771"/>
      <c r="J748" s="771"/>
      <c r="K748" s="771"/>
      <c r="L748" s="771"/>
      <c r="M748" s="771"/>
      <c r="N748" s="771"/>
      <c r="O748" s="771"/>
      <c r="P748" s="771"/>
      <c r="Q748" s="771"/>
      <c r="R748" s="771"/>
      <c r="S748" s="771"/>
      <c r="T748" s="771"/>
      <c r="U748" s="771"/>
      <c r="V748" s="771"/>
      <c r="W748" s="771"/>
      <c r="X748" s="771"/>
      <c r="Y748" s="771"/>
    </row>
    <row r="749" ht="14.25" spans="1:25">
      <c r="A749" s="771"/>
      <c r="B749" s="771"/>
      <c r="C749" s="772"/>
      <c r="D749" s="771"/>
      <c r="E749" s="771"/>
      <c r="F749" s="771"/>
      <c r="G749" s="771"/>
      <c r="H749" s="771"/>
      <c r="I749" s="771"/>
      <c r="J749" s="771"/>
      <c r="K749" s="771"/>
      <c r="L749" s="771"/>
      <c r="M749" s="771"/>
      <c r="N749" s="771"/>
      <c r="O749" s="771"/>
      <c r="P749" s="771"/>
      <c r="Q749" s="771"/>
      <c r="R749" s="771"/>
      <c r="S749" s="771"/>
      <c r="T749" s="771"/>
      <c r="U749" s="771"/>
      <c r="V749" s="771"/>
      <c r="W749" s="771"/>
      <c r="X749" s="771"/>
      <c r="Y749" s="771"/>
    </row>
    <row r="750" ht="14.25" spans="1:25">
      <c r="A750" s="771"/>
      <c r="B750" s="771"/>
      <c r="C750" s="772"/>
      <c r="D750" s="771"/>
      <c r="E750" s="771"/>
      <c r="F750" s="771"/>
      <c r="G750" s="771"/>
      <c r="H750" s="771"/>
      <c r="I750" s="771"/>
      <c r="J750" s="771"/>
      <c r="K750" s="771"/>
      <c r="L750" s="771"/>
      <c r="M750" s="771"/>
      <c r="N750" s="771"/>
      <c r="O750" s="771"/>
      <c r="P750" s="771"/>
      <c r="Q750" s="771"/>
      <c r="R750" s="771"/>
      <c r="S750" s="771"/>
      <c r="T750" s="771"/>
      <c r="U750" s="771"/>
      <c r="V750" s="771"/>
      <c r="W750" s="771"/>
      <c r="X750" s="771"/>
      <c r="Y750" s="771"/>
    </row>
    <row r="751" ht="14.25" spans="1:25">
      <c r="A751" s="771"/>
      <c r="B751" s="771"/>
      <c r="C751" s="772"/>
      <c r="D751" s="771"/>
      <c r="E751" s="771"/>
      <c r="F751" s="771"/>
      <c r="G751" s="771"/>
      <c r="H751" s="771"/>
      <c r="I751" s="771"/>
      <c r="J751" s="771"/>
      <c r="K751" s="771"/>
      <c r="L751" s="771"/>
      <c r="M751" s="771"/>
      <c r="N751" s="771"/>
      <c r="O751" s="771"/>
      <c r="P751" s="771"/>
      <c r="Q751" s="771"/>
      <c r="R751" s="771"/>
      <c r="S751" s="771"/>
      <c r="T751" s="771"/>
      <c r="U751" s="771"/>
      <c r="V751" s="771"/>
      <c r="W751" s="771"/>
      <c r="X751" s="771"/>
      <c r="Y751" s="771"/>
    </row>
    <row r="752" ht="14.25" spans="1:25">
      <c r="A752" s="771"/>
      <c r="B752" s="771"/>
      <c r="C752" s="772"/>
      <c r="D752" s="771"/>
      <c r="E752" s="771"/>
      <c r="F752" s="771"/>
      <c r="G752" s="771"/>
      <c r="H752" s="771"/>
      <c r="I752" s="771"/>
      <c r="J752" s="771"/>
      <c r="K752" s="771"/>
      <c r="L752" s="771"/>
      <c r="M752" s="771"/>
      <c r="N752" s="771"/>
      <c r="O752" s="771"/>
      <c r="P752" s="771"/>
      <c r="Q752" s="771"/>
      <c r="R752" s="771"/>
      <c r="S752" s="771"/>
      <c r="T752" s="771"/>
      <c r="U752" s="771"/>
      <c r="V752" s="771"/>
      <c r="W752" s="771"/>
      <c r="X752" s="771"/>
      <c r="Y752" s="771"/>
    </row>
    <row r="753" ht="14.25" spans="1:25">
      <c r="A753" s="771"/>
      <c r="B753" s="771"/>
      <c r="C753" s="772"/>
      <c r="D753" s="771"/>
      <c r="E753" s="771"/>
      <c r="F753" s="771"/>
      <c r="G753" s="771"/>
      <c r="H753" s="771"/>
      <c r="I753" s="771"/>
      <c r="J753" s="771"/>
      <c r="K753" s="771"/>
      <c r="L753" s="771"/>
      <c r="M753" s="771"/>
      <c r="N753" s="771"/>
      <c r="O753" s="771"/>
      <c r="P753" s="771"/>
      <c r="Q753" s="771"/>
      <c r="R753" s="771"/>
      <c r="S753" s="771"/>
      <c r="T753" s="771"/>
      <c r="U753" s="771"/>
      <c r="V753" s="771"/>
      <c r="W753" s="771"/>
      <c r="X753" s="771"/>
      <c r="Y753" s="771"/>
    </row>
    <row r="754" ht="14.25" spans="1:25">
      <c r="A754" s="771"/>
      <c r="B754" s="771"/>
      <c r="C754" s="772"/>
      <c r="D754" s="771"/>
      <c r="E754" s="771"/>
      <c r="F754" s="771"/>
      <c r="G754" s="771"/>
      <c r="H754" s="771"/>
      <c r="I754" s="771"/>
      <c r="J754" s="771"/>
      <c r="K754" s="771"/>
      <c r="L754" s="771"/>
      <c r="M754" s="771"/>
      <c r="N754" s="771"/>
      <c r="O754" s="771"/>
      <c r="P754" s="771"/>
      <c r="Q754" s="771"/>
      <c r="R754" s="771"/>
      <c r="S754" s="771"/>
      <c r="T754" s="771"/>
      <c r="U754" s="771"/>
      <c r="V754" s="771"/>
      <c r="W754" s="771"/>
      <c r="X754" s="771"/>
      <c r="Y754" s="771"/>
    </row>
    <row r="755" ht="14.25" spans="1:25">
      <c r="A755" s="771"/>
      <c r="B755" s="771"/>
      <c r="C755" s="772"/>
      <c r="D755" s="771"/>
      <c r="E755" s="771"/>
      <c r="F755" s="771"/>
      <c r="G755" s="771"/>
      <c r="H755" s="771"/>
      <c r="I755" s="771"/>
      <c r="J755" s="771"/>
      <c r="K755" s="771"/>
      <c r="L755" s="771"/>
      <c r="M755" s="771"/>
      <c r="N755" s="771"/>
      <c r="O755" s="771"/>
      <c r="P755" s="771"/>
      <c r="Q755" s="771"/>
      <c r="R755" s="771"/>
      <c r="S755" s="771"/>
      <c r="T755" s="771"/>
      <c r="U755" s="771"/>
      <c r="V755" s="771"/>
      <c r="W755" s="771"/>
      <c r="X755" s="771"/>
      <c r="Y755" s="771"/>
    </row>
    <row r="756" ht="14.25" spans="1:25">
      <c r="A756" s="771"/>
      <c r="B756" s="771"/>
      <c r="C756" s="772"/>
      <c r="D756" s="771"/>
      <c r="E756" s="771"/>
      <c r="F756" s="771"/>
      <c r="G756" s="771"/>
      <c r="H756" s="771"/>
      <c r="I756" s="771"/>
      <c r="J756" s="771"/>
      <c r="K756" s="771"/>
      <c r="L756" s="771"/>
      <c r="M756" s="771"/>
      <c r="N756" s="771"/>
      <c r="O756" s="771"/>
      <c r="P756" s="771"/>
      <c r="Q756" s="771"/>
      <c r="R756" s="771"/>
      <c r="S756" s="771"/>
      <c r="T756" s="771"/>
      <c r="U756" s="771"/>
      <c r="V756" s="771"/>
      <c r="W756" s="771"/>
      <c r="X756" s="771"/>
      <c r="Y756" s="771"/>
    </row>
    <row r="757" ht="14.25" spans="1:25">
      <c r="A757" s="771"/>
      <c r="B757" s="771"/>
      <c r="C757" s="772"/>
      <c r="D757" s="771"/>
      <c r="E757" s="771"/>
      <c r="F757" s="771"/>
      <c r="G757" s="771"/>
      <c r="H757" s="771"/>
      <c r="I757" s="771"/>
      <c r="J757" s="771"/>
      <c r="K757" s="771"/>
      <c r="L757" s="771"/>
      <c r="M757" s="771"/>
      <c r="N757" s="771"/>
      <c r="O757" s="771"/>
      <c r="P757" s="771"/>
      <c r="Q757" s="771"/>
      <c r="R757" s="771"/>
      <c r="S757" s="771"/>
      <c r="T757" s="771"/>
      <c r="U757" s="771"/>
      <c r="V757" s="771"/>
      <c r="W757" s="771"/>
      <c r="X757" s="771"/>
      <c r="Y757" s="771"/>
    </row>
    <row r="758" ht="14.25" spans="1:25">
      <c r="A758" s="771"/>
      <c r="B758" s="771"/>
      <c r="C758" s="772"/>
      <c r="D758" s="771"/>
      <c r="E758" s="771"/>
      <c r="F758" s="771"/>
      <c r="G758" s="771"/>
      <c r="H758" s="771"/>
      <c r="I758" s="771"/>
      <c r="J758" s="771"/>
      <c r="K758" s="771"/>
      <c r="L758" s="771"/>
      <c r="M758" s="771"/>
      <c r="N758" s="771"/>
      <c r="O758" s="771"/>
      <c r="P758" s="771"/>
      <c r="Q758" s="771"/>
      <c r="R758" s="771"/>
      <c r="S758" s="771"/>
      <c r="T758" s="771"/>
      <c r="U758" s="771"/>
      <c r="V758" s="771"/>
      <c r="W758" s="771"/>
      <c r="X758" s="771"/>
      <c r="Y758" s="771"/>
    </row>
    <row r="759" ht="14.25" spans="1:25">
      <c r="A759" s="771"/>
      <c r="B759" s="771"/>
      <c r="C759" s="772"/>
      <c r="D759" s="771"/>
      <c r="E759" s="771"/>
      <c r="F759" s="771"/>
      <c r="G759" s="771"/>
      <c r="H759" s="771"/>
      <c r="I759" s="771"/>
      <c r="J759" s="771"/>
      <c r="K759" s="771"/>
      <c r="L759" s="771"/>
      <c r="M759" s="771"/>
      <c r="N759" s="771"/>
      <c r="O759" s="771"/>
      <c r="P759" s="771"/>
      <c r="Q759" s="771"/>
      <c r="R759" s="771"/>
      <c r="S759" s="771"/>
      <c r="T759" s="771"/>
      <c r="U759" s="771"/>
      <c r="V759" s="771"/>
      <c r="W759" s="771"/>
      <c r="X759" s="771"/>
      <c r="Y759" s="771"/>
    </row>
    <row r="760" ht="14.25" spans="1:25">
      <c r="A760" s="771"/>
      <c r="B760" s="771"/>
      <c r="C760" s="772"/>
      <c r="D760" s="771"/>
      <c r="E760" s="771"/>
      <c r="F760" s="771"/>
      <c r="G760" s="771"/>
      <c r="H760" s="771"/>
      <c r="I760" s="771"/>
      <c r="J760" s="771"/>
      <c r="K760" s="771"/>
      <c r="L760" s="771"/>
      <c r="M760" s="771"/>
      <c r="N760" s="771"/>
      <c r="O760" s="771"/>
      <c r="P760" s="771"/>
      <c r="Q760" s="771"/>
      <c r="R760" s="771"/>
      <c r="S760" s="771"/>
      <c r="T760" s="771"/>
      <c r="U760" s="771"/>
      <c r="V760" s="771"/>
      <c r="W760" s="771"/>
      <c r="X760" s="771"/>
      <c r="Y760" s="771"/>
    </row>
    <row r="761" ht="14.25" spans="1:25">
      <c r="A761" s="771"/>
      <c r="B761" s="771"/>
      <c r="C761" s="772"/>
      <c r="D761" s="771"/>
      <c r="E761" s="771"/>
      <c r="F761" s="771"/>
      <c r="G761" s="771"/>
      <c r="H761" s="771"/>
      <c r="I761" s="771"/>
      <c r="J761" s="771"/>
      <c r="K761" s="771"/>
      <c r="L761" s="771"/>
      <c r="M761" s="771"/>
      <c r="N761" s="771"/>
      <c r="O761" s="771"/>
      <c r="P761" s="771"/>
      <c r="Q761" s="771"/>
      <c r="R761" s="771"/>
      <c r="S761" s="771"/>
      <c r="T761" s="771"/>
      <c r="U761" s="771"/>
      <c r="V761" s="771"/>
      <c r="W761" s="771"/>
      <c r="X761" s="771"/>
      <c r="Y761" s="771"/>
    </row>
    <row r="762" ht="14.25" spans="1:25">
      <c r="A762" s="771"/>
      <c r="B762" s="771"/>
      <c r="C762" s="772"/>
      <c r="D762" s="771"/>
      <c r="E762" s="771"/>
      <c r="F762" s="771"/>
      <c r="G762" s="771"/>
      <c r="H762" s="771"/>
      <c r="I762" s="771"/>
      <c r="J762" s="771"/>
      <c r="K762" s="771"/>
      <c r="L762" s="771"/>
      <c r="M762" s="771"/>
      <c r="N762" s="771"/>
      <c r="O762" s="771"/>
      <c r="P762" s="771"/>
      <c r="Q762" s="771"/>
      <c r="R762" s="771"/>
      <c r="S762" s="771"/>
      <c r="T762" s="771"/>
      <c r="U762" s="771"/>
      <c r="V762" s="771"/>
      <c r="W762" s="771"/>
      <c r="X762" s="771"/>
      <c r="Y762" s="771"/>
    </row>
    <row r="763" ht="14.25" spans="1:25">
      <c r="A763" s="771"/>
      <c r="B763" s="771"/>
      <c r="C763" s="772"/>
      <c r="D763" s="771"/>
      <c r="E763" s="771"/>
      <c r="F763" s="771"/>
      <c r="G763" s="771"/>
      <c r="H763" s="771"/>
      <c r="I763" s="771"/>
      <c r="J763" s="771"/>
      <c r="K763" s="771"/>
      <c r="L763" s="771"/>
      <c r="M763" s="771"/>
      <c r="N763" s="771"/>
      <c r="O763" s="771"/>
      <c r="P763" s="771"/>
      <c r="Q763" s="771"/>
      <c r="R763" s="771"/>
      <c r="S763" s="771"/>
      <c r="T763" s="771"/>
      <c r="U763" s="771"/>
      <c r="V763" s="771"/>
      <c r="W763" s="771"/>
      <c r="X763" s="771"/>
      <c r="Y763" s="771"/>
    </row>
    <row r="764" ht="14.25" spans="1:25">
      <c r="A764" s="771"/>
      <c r="B764" s="771"/>
      <c r="C764" s="772"/>
      <c r="D764" s="771"/>
      <c r="E764" s="771"/>
      <c r="F764" s="771"/>
      <c r="G764" s="771"/>
      <c r="H764" s="771"/>
      <c r="I764" s="771"/>
      <c r="J764" s="771"/>
      <c r="K764" s="771"/>
      <c r="L764" s="771"/>
      <c r="M764" s="771"/>
      <c r="N764" s="771"/>
      <c r="O764" s="771"/>
      <c r="P764" s="771"/>
      <c r="Q764" s="771"/>
      <c r="R764" s="771"/>
      <c r="S764" s="771"/>
      <c r="T764" s="771"/>
      <c r="U764" s="771"/>
      <c r="V764" s="771"/>
      <c r="W764" s="771"/>
      <c r="X764" s="771"/>
      <c r="Y764" s="771"/>
    </row>
    <row r="765" ht="14.25" spans="1:25">
      <c r="A765" s="771"/>
      <c r="B765" s="771"/>
      <c r="C765" s="772"/>
      <c r="D765" s="771"/>
      <c r="E765" s="771"/>
      <c r="F765" s="771"/>
      <c r="G765" s="771"/>
      <c r="H765" s="771"/>
      <c r="I765" s="771"/>
      <c r="J765" s="771"/>
      <c r="K765" s="771"/>
      <c r="L765" s="771"/>
      <c r="M765" s="771"/>
      <c r="N765" s="771"/>
      <c r="O765" s="771"/>
      <c r="P765" s="771"/>
      <c r="Q765" s="771"/>
      <c r="R765" s="771"/>
      <c r="S765" s="771"/>
      <c r="T765" s="771"/>
      <c r="U765" s="771"/>
      <c r="V765" s="771"/>
      <c r="W765" s="771"/>
      <c r="X765" s="771"/>
      <c r="Y765" s="771"/>
    </row>
    <row r="766" ht="14.25" spans="1:25">
      <c r="A766" s="771"/>
      <c r="B766" s="771"/>
      <c r="C766" s="772"/>
      <c r="D766" s="771"/>
      <c r="E766" s="771"/>
      <c r="F766" s="771"/>
      <c r="G766" s="771"/>
      <c r="H766" s="771"/>
      <c r="I766" s="771"/>
      <c r="J766" s="771"/>
      <c r="K766" s="771"/>
      <c r="L766" s="771"/>
      <c r="M766" s="771"/>
      <c r="N766" s="771"/>
      <c r="O766" s="771"/>
      <c r="P766" s="771"/>
      <c r="Q766" s="771"/>
      <c r="R766" s="771"/>
      <c r="S766" s="771"/>
      <c r="T766" s="771"/>
      <c r="U766" s="771"/>
      <c r="V766" s="771"/>
      <c r="W766" s="771"/>
      <c r="X766" s="771"/>
      <c r="Y766" s="771"/>
    </row>
    <row r="767" ht="14.25" spans="1:25">
      <c r="A767" s="771"/>
      <c r="B767" s="771"/>
      <c r="C767" s="772"/>
      <c r="D767" s="771"/>
      <c r="E767" s="771"/>
      <c r="F767" s="771"/>
      <c r="G767" s="771"/>
      <c r="H767" s="771"/>
      <c r="I767" s="771"/>
      <c r="J767" s="771"/>
      <c r="K767" s="771"/>
      <c r="L767" s="771"/>
      <c r="M767" s="771"/>
      <c r="N767" s="771"/>
      <c r="O767" s="771"/>
      <c r="P767" s="771"/>
      <c r="Q767" s="771"/>
      <c r="R767" s="771"/>
      <c r="S767" s="771"/>
      <c r="T767" s="771"/>
      <c r="U767" s="771"/>
      <c r="V767" s="771"/>
      <c r="W767" s="771"/>
      <c r="X767" s="771"/>
      <c r="Y767" s="771"/>
    </row>
    <row r="768" ht="14.25" spans="1:25">
      <c r="A768" s="771"/>
      <c r="B768" s="771"/>
      <c r="C768" s="772"/>
      <c r="D768" s="771"/>
      <c r="E768" s="771"/>
      <c r="F768" s="771"/>
      <c r="G768" s="771"/>
      <c r="H768" s="771"/>
      <c r="I768" s="771"/>
      <c r="J768" s="771"/>
      <c r="K768" s="771"/>
      <c r="L768" s="771"/>
      <c r="M768" s="771"/>
      <c r="N768" s="771"/>
      <c r="O768" s="771"/>
      <c r="P768" s="771"/>
      <c r="Q768" s="771"/>
      <c r="R768" s="771"/>
      <c r="S768" s="771"/>
      <c r="T768" s="771"/>
      <c r="U768" s="771"/>
      <c r="V768" s="771"/>
      <c r="W768" s="771"/>
      <c r="X768" s="771"/>
      <c r="Y768" s="771"/>
    </row>
    <row r="769" ht="14.25" spans="1:25">
      <c r="A769" s="771"/>
      <c r="B769" s="771"/>
      <c r="C769" s="772"/>
      <c r="D769" s="771"/>
      <c r="E769" s="771"/>
      <c r="F769" s="771"/>
      <c r="G769" s="771"/>
      <c r="H769" s="771"/>
      <c r="I769" s="771"/>
      <c r="J769" s="771"/>
      <c r="K769" s="771"/>
      <c r="L769" s="771"/>
      <c r="M769" s="771"/>
      <c r="N769" s="771"/>
      <c r="O769" s="771"/>
      <c r="P769" s="771"/>
      <c r="Q769" s="771"/>
      <c r="R769" s="771"/>
      <c r="S769" s="771"/>
      <c r="T769" s="771"/>
      <c r="U769" s="771"/>
      <c r="V769" s="771"/>
      <c r="W769" s="771"/>
      <c r="X769" s="771"/>
      <c r="Y769" s="771"/>
    </row>
    <row r="770" ht="14.25" spans="1:25">
      <c r="A770" s="771"/>
      <c r="B770" s="771"/>
      <c r="C770" s="772"/>
      <c r="D770" s="771"/>
      <c r="E770" s="771"/>
      <c r="F770" s="771"/>
      <c r="G770" s="771"/>
      <c r="H770" s="771"/>
      <c r="I770" s="771"/>
      <c r="J770" s="771"/>
      <c r="K770" s="771"/>
      <c r="L770" s="771"/>
      <c r="M770" s="771"/>
      <c r="N770" s="771"/>
      <c r="O770" s="771"/>
      <c r="P770" s="771"/>
      <c r="Q770" s="771"/>
      <c r="R770" s="771"/>
      <c r="S770" s="771"/>
      <c r="T770" s="771"/>
      <c r="U770" s="771"/>
      <c r="V770" s="771"/>
      <c r="W770" s="771"/>
      <c r="X770" s="771"/>
      <c r="Y770" s="771"/>
    </row>
    <row r="771" ht="14.25" spans="1:25">
      <c r="A771" s="771"/>
      <c r="B771" s="771"/>
      <c r="C771" s="772"/>
      <c r="D771" s="771"/>
      <c r="E771" s="771"/>
      <c r="F771" s="771"/>
      <c r="G771" s="771"/>
      <c r="H771" s="771"/>
      <c r="I771" s="771"/>
      <c r="J771" s="771"/>
      <c r="K771" s="771"/>
      <c r="L771" s="771"/>
      <c r="M771" s="771"/>
      <c r="N771" s="771"/>
      <c r="O771" s="771"/>
      <c r="P771" s="771"/>
      <c r="Q771" s="771"/>
      <c r="R771" s="771"/>
      <c r="S771" s="771"/>
      <c r="T771" s="771"/>
      <c r="U771" s="771"/>
      <c r="V771" s="771"/>
      <c r="W771" s="771"/>
      <c r="X771" s="771"/>
      <c r="Y771" s="771"/>
    </row>
    <row r="772" ht="14.25" spans="1:25">
      <c r="A772" s="771"/>
      <c r="B772" s="771"/>
      <c r="C772" s="772"/>
      <c r="D772" s="771"/>
      <c r="E772" s="771"/>
      <c r="F772" s="771"/>
      <c r="G772" s="771"/>
      <c r="H772" s="771"/>
      <c r="I772" s="771"/>
      <c r="J772" s="771"/>
      <c r="K772" s="771"/>
      <c r="L772" s="771"/>
      <c r="M772" s="771"/>
      <c r="N772" s="771"/>
      <c r="O772" s="771"/>
      <c r="P772" s="771"/>
      <c r="Q772" s="771"/>
      <c r="R772" s="771"/>
      <c r="S772" s="771"/>
      <c r="T772" s="771"/>
      <c r="U772" s="771"/>
      <c r="V772" s="771"/>
      <c r="W772" s="771"/>
      <c r="X772" s="771"/>
      <c r="Y772" s="771"/>
    </row>
    <row r="773" ht="14.25" spans="1:25">
      <c r="A773" s="771"/>
      <c r="B773" s="771"/>
      <c r="C773" s="772"/>
      <c r="D773" s="771"/>
      <c r="E773" s="771"/>
      <c r="F773" s="771"/>
      <c r="G773" s="771"/>
      <c r="H773" s="771"/>
      <c r="I773" s="771"/>
      <c r="J773" s="771"/>
      <c r="K773" s="771"/>
      <c r="L773" s="771"/>
      <c r="M773" s="771"/>
      <c r="N773" s="771"/>
      <c r="O773" s="771"/>
      <c r="P773" s="771"/>
      <c r="Q773" s="771"/>
      <c r="R773" s="771"/>
      <c r="S773" s="771"/>
      <c r="T773" s="771"/>
      <c r="U773" s="771"/>
      <c r="V773" s="771"/>
      <c r="W773" s="771"/>
      <c r="X773" s="771"/>
      <c r="Y773" s="771"/>
    </row>
    <row r="774" ht="14.25" spans="1:25">
      <c r="A774" s="771"/>
      <c r="B774" s="771"/>
      <c r="C774" s="772"/>
      <c r="D774" s="771"/>
      <c r="E774" s="771"/>
      <c r="F774" s="771"/>
      <c r="G774" s="771"/>
      <c r="H774" s="771"/>
      <c r="I774" s="771"/>
      <c r="J774" s="771"/>
      <c r="K774" s="771"/>
      <c r="L774" s="771"/>
      <c r="M774" s="771"/>
      <c r="N774" s="771"/>
      <c r="O774" s="771"/>
      <c r="P774" s="771"/>
      <c r="Q774" s="771"/>
      <c r="R774" s="771"/>
      <c r="S774" s="771"/>
      <c r="T774" s="771"/>
      <c r="U774" s="771"/>
      <c r="V774" s="771"/>
      <c r="W774" s="771"/>
      <c r="X774" s="771"/>
      <c r="Y774" s="771"/>
    </row>
    <row r="775" ht="14.25" spans="1:25">
      <c r="A775" s="771"/>
      <c r="B775" s="771"/>
      <c r="C775" s="772"/>
      <c r="D775" s="771"/>
      <c r="E775" s="771"/>
      <c r="F775" s="771"/>
      <c r="G775" s="771"/>
      <c r="H775" s="771"/>
      <c r="I775" s="771"/>
      <c r="J775" s="771"/>
      <c r="K775" s="771"/>
      <c r="L775" s="771"/>
      <c r="M775" s="771"/>
      <c r="N775" s="771"/>
      <c r="O775" s="771"/>
      <c r="P775" s="771"/>
      <c r="Q775" s="771"/>
      <c r="R775" s="771"/>
      <c r="S775" s="771"/>
      <c r="T775" s="771"/>
      <c r="U775" s="771"/>
      <c r="V775" s="771"/>
      <c r="W775" s="771"/>
      <c r="X775" s="771"/>
      <c r="Y775" s="771"/>
    </row>
    <row r="776" ht="14.25" spans="1:25">
      <c r="A776" s="771"/>
      <c r="B776" s="771"/>
      <c r="C776" s="772"/>
      <c r="D776" s="771"/>
      <c r="E776" s="771"/>
      <c r="F776" s="771"/>
      <c r="G776" s="771"/>
      <c r="H776" s="771"/>
      <c r="I776" s="771"/>
      <c r="J776" s="771"/>
      <c r="K776" s="771"/>
      <c r="L776" s="771"/>
      <c r="M776" s="771"/>
      <c r="N776" s="771"/>
      <c r="O776" s="771"/>
      <c r="P776" s="771"/>
      <c r="Q776" s="771"/>
      <c r="R776" s="771"/>
      <c r="S776" s="771"/>
      <c r="T776" s="771"/>
      <c r="U776" s="771"/>
      <c r="V776" s="771"/>
      <c r="W776" s="771"/>
      <c r="X776" s="771"/>
      <c r="Y776" s="771"/>
    </row>
    <row r="777" ht="14.25" spans="1:25">
      <c r="A777" s="771"/>
      <c r="B777" s="771"/>
      <c r="C777" s="772"/>
      <c r="D777" s="771"/>
      <c r="E777" s="771"/>
      <c r="F777" s="771"/>
      <c r="G777" s="771"/>
      <c r="H777" s="771"/>
      <c r="I777" s="771"/>
      <c r="J777" s="771"/>
      <c r="K777" s="771"/>
      <c r="L777" s="771"/>
      <c r="M777" s="771"/>
      <c r="N777" s="771"/>
      <c r="O777" s="771"/>
      <c r="P777" s="771"/>
      <c r="Q777" s="771"/>
      <c r="R777" s="771"/>
      <c r="S777" s="771"/>
      <c r="T777" s="771"/>
      <c r="U777" s="771"/>
      <c r="V777" s="771"/>
      <c r="W777" s="771"/>
      <c r="X777" s="771"/>
      <c r="Y777" s="771"/>
    </row>
    <row r="778" ht="14.25" spans="1:25">
      <c r="A778" s="771"/>
      <c r="B778" s="771"/>
      <c r="C778" s="772"/>
      <c r="D778" s="771"/>
      <c r="E778" s="771"/>
      <c r="F778" s="771"/>
      <c r="G778" s="771"/>
      <c r="H778" s="771"/>
      <c r="I778" s="771"/>
      <c r="J778" s="771"/>
      <c r="K778" s="771"/>
      <c r="L778" s="771"/>
      <c r="M778" s="771"/>
      <c r="N778" s="771"/>
      <c r="O778" s="771"/>
      <c r="P778" s="771"/>
      <c r="Q778" s="771"/>
      <c r="R778" s="771"/>
      <c r="S778" s="771"/>
      <c r="T778" s="771"/>
      <c r="U778" s="771"/>
      <c r="V778" s="771"/>
      <c r="W778" s="771"/>
      <c r="X778" s="771"/>
      <c r="Y778" s="771"/>
    </row>
    <row r="779" ht="14.25" spans="1:25">
      <c r="A779" s="771"/>
      <c r="B779" s="771"/>
      <c r="C779" s="772"/>
      <c r="D779" s="771"/>
      <c r="E779" s="771"/>
      <c r="F779" s="771"/>
      <c r="G779" s="771"/>
      <c r="H779" s="771"/>
      <c r="I779" s="771"/>
      <c r="J779" s="771"/>
      <c r="K779" s="771"/>
      <c r="L779" s="771"/>
      <c r="M779" s="771"/>
      <c r="N779" s="771"/>
      <c r="O779" s="771"/>
      <c r="P779" s="771"/>
      <c r="Q779" s="771"/>
      <c r="R779" s="771"/>
      <c r="S779" s="771"/>
      <c r="T779" s="771"/>
      <c r="U779" s="771"/>
      <c r="V779" s="771"/>
      <c r="W779" s="771"/>
      <c r="X779" s="771"/>
      <c r="Y779" s="771"/>
    </row>
    <row r="780" ht="14.25" spans="1:25">
      <c r="A780" s="771"/>
      <c r="B780" s="771"/>
      <c r="C780" s="772"/>
      <c r="D780" s="771"/>
      <c r="E780" s="771"/>
      <c r="F780" s="771"/>
      <c r="G780" s="771"/>
      <c r="H780" s="771"/>
      <c r="I780" s="771"/>
      <c r="J780" s="771"/>
      <c r="K780" s="771"/>
      <c r="L780" s="771"/>
      <c r="M780" s="771"/>
      <c r="N780" s="771"/>
      <c r="O780" s="771"/>
      <c r="P780" s="771"/>
      <c r="Q780" s="771"/>
      <c r="R780" s="771"/>
      <c r="S780" s="771"/>
      <c r="T780" s="771"/>
      <c r="U780" s="771"/>
      <c r="V780" s="771"/>
      <c r="W780" s="771"/>
      <c r="X780" s="771"/>
      <c r="Y780" s="771"/>
    </row>
    <row r="781" ht="14.25" spans="1:25">
      <c r="A781" s="771"/>
      <c r="B781" s="771"/>
      <c r="C781" s="772"/>
      <c r="D781" s="771"/>
      <c r="E781" s="771"/>
      <c r="F781" s="771"/>
      <c r="G781" s="771"/>
      <c r="H781" s="771"/>
      <c r="I781" s="771"/>
      <c r="J781" s="771"/>
      <c r="K781" s="771"/>
      <c r="L781" s="771"/>
      <c r="M781" s="771"/>
      <c r="N781" s="771"/>
      <c r="O781" s="771"/>
      <c r="P781" s="771"/>
      <c r="Q781" s="771"/>
      <c r="R781" s="771"/>
      <c r="S781" s="771"/>
      <c r="T781" s="771"/>
      <c r="U781" s="771"/>
      <c r="V781" s="771"/>
      <c r="W781" s="771"/>
      <c r="X781" s="771"/>
      <c r="Y781" s="771"/>
    </row>
    <row r="782" ht="14.25" spans="1:25">
      <c r="A782" s="771"/>
      <c r="B782" s="771"/>
      <c r="C782" s="772"/>
      <c r="D782" s="771"/>
      <c r="E782" s="771"/>
      <c r="F782" s="771"/>
      <c r="G782" s="771"/>
      <c r="H782" s="771"/>
      <c r="I782" s="771"/>
      <c r="J782" s="771"/>
      <c r="K782" s="771"/>
      <c r="L782" s="771"/>
      <c r="M782" s="771"/>
      <c r="N782" s="771"/>
      <c r="O782" s="771"/>
      <c r="P782" s="771"/>
      <c r="Q782" s="771"/>
      <c r="R782" s="771"/>
      <c r="S782" s="771"/>
      <c r="T782" s="771"/>
      <c r="U782" s="771"/>
      <c r="V782" s="771"/>
      <c r="W782" s="771"/>
      <c r="X782" s="771"/>
      <c r="Y782" s="771"/>
    </row>
    <row r="783" ht="14.25" spans="1:25">
      <c r="A783" s="771"/>
      <c r="B783" s="771"/>
      <c r="C783" s="772"/>
      <c r="D783" s="771"/>
      <c r="E783" s="771"/>
      <c r="F783" s="771"/>
      <c r="G783" s="771"/>
      <c r="H783" s="771"/>
      <c r="I783" s="771"/>
      <c r="J783" s="771"/>
      <c r="K783" s="771"/>
      <c r="L783" s="771"/>
      <c r="M783" s="771"/>
      <c r="N783" s="771"/>
      <c r="O783" s="771"/>
      <c r="P783" s="771"/>
      <c r="Q783" s="771"/>
      <c r="R783" s="771"/>
      <c r="S783" s="771"/>
      <c r="T783" s="771"/>
      <c r="U783" s="771"/>
      <c r="V783" s="771"/>
      <c r="W783" s="771"/>
      <c r="X783" s="771"/>
      <c r="Y783" s="771"/>
    </row>
    <row r="784" ht="14.25" spans="1:25">
      <c r="A784" s="771"/>
      <c r="B784" s="771"/>
      <c r="C784" s="772"/>
      <c r="D784" s="771"/>
      <c r="E784" s="771"/>
      <c r="F784" s="771"/>
      <c r="G784" s="771"/>
      <c r="H784" s="771"/>
      <c r="I784" s="771"/>
      <c r="J784" s="771"/>
      <c r="K784" s="771"/>
      <c r="L784" s="771"/>
      <c r="M784" s="771"/>
      <c r="N784" s="771"/>
      <c r="O784" s="771"/>
      <c r="P784" s="771"/>
      <c r="Q784" s="771"/>
      <c r="R784" s="771"/>
      <c r="S784" s="771"/>
      <c r="T784" s="771"/>
      <c r="U784" s="771"/>
      <c r="V784" s="771"/>
      <c r="W784" s="771"/>
      <c r="X784" s="771"/>
      <c r="Y784" s="771"/>
    </row>
    <row r="785" ht="14.25" spans="1:25">
      <c r="A785" s="771"/>
      <c r="B785" s="771"/>
      <c r="C785" s="772"/>
      <c r="D785" s="771"/>
      <c r="E785" s="771"/>
      <c r="F785" s="771"/>
      <c r="G785" s="771"/>
      <c r="H785" s="771"/>
      <c r="I785" s="771"/>
      <c r="J785" s="771"/>
      <c r="K785" s="771"/>
      <c r="L785" s="771"/>
      <c r="M785" s="771"/>
      <c r="N785" s="771"/>
      <c r="O785" s="771"/>
      <c r="P785" s="771"/>
      <c r="Q785" s="771"/>
      <c r="R785" s="771"/>
      <c r="S785" s="771"/>
      <c r="T785" s="771"/>
      <c r="U785" s="771"/>
      <c r="V785" s="771"/>
      <c r="W785" s="771"/>
      <c r="X785" s="771"/>
      <c r="Y785" s="771"/>
    </row>
    <row r="786" ht="14.25" spans="1:25">
      <c r="A786" s="771"/>
      <c r="B786" s="771"/>
      <c r="C786" s="772"/>
      <c r="D786" s="771"/>
      <c r="E786" s="771"/>
      <c r="F786" s="771"/>
      <c r="G786" s="771"/>
      <c r="H786" s="771"/>
      <c r="I786" s="771"/>
      <c r="J786" s="771"/>
      <c r="K786" s="771"/>
      <c r="L786" s="771"/>
      <c r="M786" s="771"/>
      <c r="N786" s="771"/>
      <c r="O786" s="771"/>
      <c r="P786" s="771"/>
      <c r="Q786" s="771"/>
      <c r="R786" s="771"/>
      <c r="S786" s="771"/>
      <c r="T786" s="771"/>
      <c r="U786" s="771"/>
      <c r="V786" s="771"/>
      <c r="W786" s="771"/>
      <c r="X786" s="771"/>
      <c r="Y786" s="771"/>
    </row>
    <row r="787" ht="14.25" spans="1:25">
      <c r="A787" s="771"/>
      <c r="B787" s="771"/>
      <c r="C787" s="772"/>
      <c r="D787" s="771"/>
      <c r="E787" s="771"/>
      <c r="F787" s="771"/>
      <c r="G787" s="771"/>
      <c r="H787" s="771"/>
      <c r="I787" s="771"/>
      <c r="J787" s="771"/>
      <c r="K787" s="771"/>
      <c r="L787" s="771"/>
      <c r="M787" s="771"/>
      <c r="N787" s="771"/>
      <c r="O787" s="771"/>
      <c r="P787" s="771"/>
      <c r="Q787" s="771"/>
      <c r="R787" s="771"/>
      <c r="S787" s="771"/>
      <c r="T787" s="771"/>
      <c r="U787" s="771"/>
      <c r="V787" s="771"/>
      <c r="W787" s="771"/>
      <c r="X787" s="771"/>
      <c r="Y787" s="771"/>
    </row>
    <row r="788" ht="14.25" spans="1:25">
      <c r="A788" s="771"/>
      <c r="B788" s="771"/>
      <c r="C788" s="772"/>
      <c r="D788" s="771"/>
      <c r="E788" s="771"/>
      <c r="F788" s="771"/>
      <c r="G788" s="771"/>
      <c r="H788" s="771"/>
      <c r="I788" s="771"/>
      <c r="J788" s="771"/>
      <c r="K788" s="771"/>
      <c r="L788" s="771"/>
      <c r="M788" s="771"/>
      <c r="N788" s="771"/>
      <c r="O788" s="771"/>
      <c r="P788" s="771"/>
      <c r="Q788" s="771"/>
      <c r="R788" s="771"/>
      <c r="S788" s="771"/>
      <c r="T788" s="771"/>
      <c r="U788" s="771"/>
      <c r="V788" s="771"/>
      <c r="W788" s="771"/>
      <c r="X788" s="771"/>
      <c r="Y788" s="771"/>
    </row>
    <row r="789" ht="14.25" spans="1:25">
      <c r="A789" s="771"/>
      <c r="B789" s="771"/>
      <c r="C789" s="772"/>
      <c r="D789" s="771"/>
      <c r="E789" s="771"/>
      <c r="F789" s="771"/>
      <c r="G789" s="771"/>
      <c r="H789" s="771"/>
      <c r="I789" s="771"/>
      <c r="J789" s="771"/>
      <c r="K789" s="771"/>
      <c r="L789" s="771"/>
      <c r="M789" s="771"/>
      <c r="N789" s="771"/>
      <c r="O789" s="771"/>
      <c r="P789" s="771"/>
      <c r="Q789" s="771"/>
      <c r="R789" s="771"/>
      <c r="S789" s="771"/>
      <c r="T789" s="771"/>
      <c r="U789" s="771"/>
      <c r="V789" s="771"/>
      <c r="W789" s="771"/>
      <c r="X789" s="771"/>
      <c r="Y789" s="771"/>
    </row>
    <row r="790" ht="14.25" spans="1:25">
      <c r="A790" s="771"/>
      <c r="B790" s="771"/>
      <c r="C790" s="772"/>
      <c r="D790" s="771"/>
      <c r="E790" s="771"/>
      <c r="F790" s="771"/>
      <c r="G790" s="771"/>
      <c r="H790" s="771"/>
      <c r="I790" s="771"/>
      <c r="J790" s="771"/>
      <c r="K790" s="771"/>
      <c r="L790" s="771"/>
      <c r="M790" s="771"/>
      <c r="N790" s="771"/>
      <c r="O790" s="771"/>
      <c r="P790" s="771"/>
      <c r="Q790" s="771"/>
      <c r="R790" s="771"/>
      <c r="S790" s="771"/>
      <c r="T790" s="771"/>
      <c r="U790" s="771"/>
      <c r="V790" s="771"/>
      <c r="W790" s="771"/>
      <c r="X790" s="771"/>
      <c r="Y790" s="771"/>
    </row>
    <row r="791" ht="14.25" spans="1:25">
      <c r="A791" s="771"/>
      <c r="B791" s="771"/>
      <c r="C791" s="772"/>
      <c r="D791" s="771"/>
      <c r="E791" s="771"/>
      <c r="F791" s="771"/>
      <c r="G791" s="771"/>
      <c r="H791" s="771"/>
      <c r="I791" s="771"/>
      <c r="J791" s="771"/>
      <c r="K791" s="771"/>
      <c r="L791" s="771"/>
      <c r="M791" s="771"/>
      <c r="N791" s="771"/>
      <c r="O791" s="771"/>
      <c r="P791" s="771"/>
      <c r="Q791" s="771"/>
      <c r="R791" s="771"/>
      <c r="S791" s="771"/>
      <c r="T791" s="771"/>
      <c r="U791" s="771"/>
      <c r="V791" s="771"/>
      <c r="W791" s="771"/>
      <c r="X791" s="771"/>
      <c r="Y791" s="771"/>
    </row>
    <row r="792" ht="14.25" spans="1:25">
      <c r="A792" s="771"/>
      <c r="B792" s="771"/>
      <c r="C792" s="772"/>
      <c r="D792" s="771"/>
      <c r="E792" s="771"/>
      <c r="F792" s="771"/>
      <c r="G792" s="771"/>
      <c r="H792" s="771"/>
      <c r="I792" s="771"/>
      <c r="J792" s="771"/>
      <c r="K792" s="771"/>
      <c r="L792" s="771"/>
      <c r="M792" s="771"/>
      <c r="N792" s="771"/>
      <c r="O792" s="771"/>
      <c r="P792" s="771"/>
      <c r="Q792" s="771"/>
      <c r="R792" s="771"/>
      <c r="S792" s="771"/>
      <c r="T792" s="771"/>
      <c r="U792" s="771"/>
      <c r="V792" s="771"/>
      <c r="W792" s="771"/>
      <c r="X792" s="771"/>
      <c r="Y792" s="771"/>
    </row>
    <row r="793" ht="14.25" spans="1:25">
      <c r="A793" s="771"/>
      <c r="B793" s="771"/>
      <c r="C793" s="772"/>
      <c r="D793" s="771"/>
      <c r="E793" s="771"/>
      <c r="F793" s="771"/>
      <c r="G793" s="771"/>
      <c r="H793" s="771"/>
      <c r="I793" s="771"/>
      <c r="J793" s="771"/>
      <c r="K793" s="771"/>
      <c r="L793" s="771"/>
      <c r="M793" s="771"/>
      <c r="N793" s="771"/>
      <c r="O793" s="771"/>
      <c r="P793" s="771"/>
      <c r="Q793" s="771"/>
      <c r="R793" s="771"/>
      <c r="S793" s="771"/>
      <c r="T793" s="771"/>
      <c r="U793" s="771"/>
      <c r="V793" s="771"/>
      <c r="W793" s="771"/>
      <c r="X793" s="771"/>
      <c r="Y793" s="771"/>
    </row>
    <row r="794" ht="14.25" spans="1:25">
      <c r="A794" s="771"/>
      <c r="B794" s="771"/>
      <c r="C794" s="772"/>
      <c r="D794" s="771"/>
      <c r="E794" s="771"/>
      <c r="F794" s="771"/>
      <c r="G794" s="771"/>
      <c r="H794" s="771"/>
      <c r="I794" s="771"/>
      <c r="J794" s="771"/>
      <c r="K794" s="771"/>
      <c r="L794" s="771"/>
      <c r="M794" s="771"/>
      <c r="N794" s="771"/>
      <c r="O794" s="771"/>
      <c r="P794" s="771"/>
      <c r="Q794" s="771"/>
      <c r="R794" s="771"/>
      <c r="S794" s="771"/>
      <c r="T794" s="771"/>
      <c r="U794" s="771"/>
      <c r="V794" s="771"/>
      <c r="W794" s="771"/>
      <c r="X794" s="771"/>
      <c r="Y794" s="771"/>
    </row>
    <row r="795" ht="14.25" spans="1:25">
      <c r="A795" s="771"/>
      <c r="B795" s="771"/>
      <c r="C795" s="772"/>
      <c r="D795" s="771"/>
      <c r="E795" s="771"/>
      <c r="F795" s="771"/>
      <c r="G795" s="771"/>
      <c r="H795" s="771"/>
      <c r="I795" s="771"/>
      <c r="J795" s="771"/>
      <c r="K795" s="771"/>
      <c r="L795" s="771"/>
      <c r="M795" s="771"/>
      <c r="N795" s="771"/>
      <c r="O795" s="771"/>
      <c r="P795" s="771"/>
      <c r="Q795" s="771"/>
      <c r="R795" s="771"/>
      <c r="S795" s="771"/>
      <c r="T795" s="771"/>
      <c r="U795" s="771"/>
      <c r="V795" s="771"/>
      <c r="W795" s="771"/>
      <c r="X795" s="771"/>
      <c r="Y795" s="771"/>
    </row>
    <row r="796" ht="14.25" spans="1:25">
      <c r="A796" s="771"/>
      <c r="B796" s="771"/>
      <c r="C796" s="772"/>
      <c r="D796" s="771"/>
      <c r="E796" s="771"/>
      <c r="F796" s="771"/>
      <c r="G796" s="771"/>
      <c r="H796" s="771"/>
      <c r="I796" s="771"/>
      <c r="J796" s="771"/>
      <c r="K796" s="771"/>
      <c r="L796" s="771"/>
      <c r="M796" s="771"/>
      <c r="N796" s="771"/>
      <c r="O796" s="771"/>
      <c r="P796" s="771"/>
      <c r="Q796" s="771"/>
      <c r="R796" s="771"/>
      <c r="S796" s="771"/>
      <c r="T796" s="771"/>
      <c r="U796" s="771"/>
      <c r="V796" s="771"/>
      <c r="W796" s="771"/>
      <c r="X796" s="771"/>
      <c r="Y796" s="771"/>
    </row>
    <row r="797" ht="14.25" spans="1:25">
      <c r="A797" s="771"/>
      <c r="B797" s="771"/>
      <c r="C797" s="772"/>
      <c r="D797" s="771"/>
      <c r="E797" s="771"/>
      <c r="F797" s="771"/>
      <c r="G797" s="771"/>
      <c r="H797" s="771"/>
      <c r="I797" s="771"/>
      <c r="J797" s="771"/>
      <c r="K797" s="771"/>
      <c r="L797" s="771"/>
      <c r="M797" s="771"/>
      <c r="N797" s="771"/>
      <c r="O797" s="771"/>
      <c r="P797" s="771"/>
      <c r="Q797" s="771"/>
      <c r="R797" s="771"/>
      <c r="S797" s="771"/>
      <c r="T797" s="771"/>
      <c r="U797" s="771"/>
      <c r="V797" s="771"/>
      <c r="W797" s="771"/>
      <c r="X797" s="771"/>
      <c r="Y797" s="771"/>
    </row>
    <row r="798" ht="14.25" spans="1:25">
      <c r="A798" s="771"/>
      <c r="B798" s="771"/>
      <c r="C798" s="772"/>
      <c r="D798" s="771"/>
      <c r="E798" s="771"/>
      <c r="F798" s="771"/>
      <c r="G798" s="771"/>
      <c r="H798" s="771"/>
      <c r="I798" s="771"/>
      <c r="J798" s="771"/>
      <c r="K798" s="771"/>
      <c r="L798" s="771"/>
      <c r="M798" s="771"/>
      <c r="N798" s="771"/>
      <c r="O798" s="771"/>
      <c r="P798" s="771"/>
      <c r="Q798" s="771"/>
      <c r="R798" s="771"/>
      <c r="S798" s="771"/>
      <c r="T798" s="771"/>
      <c r="U798" s="771"/>
      <c r="V798" s="771"/>
      <c r="W798" s="771"/>
      <c r="X798" s="771"/>
      <c r="Y798" s="771"/>
    </row>
    <row r="799" ht="14.25" spans="1:25">
      <c r="A799" s="771"/>
      <c r="B799" s="771"/>
      <c r="C799" s="772"/>
      <c r="D799" s="771"/>
      <c r="E799" s="771"/>
      <c r="F799" s="771"/>
      <c r="G799" s="771"/>
      <c r="H799" s="771"/>
      <c r="I799" s="771"/>
      <c r="J799" s="771"/>
      <c r="K799" s="771"/>
      <c r="L799" s="771"/>
      <c r="M799" s="771"/>
      <c r="N799" s="771"/>
      <c r="O799" s="771"/>
      <c r="P799" s="771"/>
      <c r="Q799" s="771"/>
      <c r="R799" s="771"/>
      <c r="S799" s="771"/>
      <c r="T799" s="771"/>
      <c r="U799" s="771"/>
      <c r="V799" s="771"/>
      <c r="W799" s="771"/>
      <c r="X799" s="771"/>
      <c r="Y799" s="771"/>
    </row>
    <row r="800" ht="14.25" spans="1:25">
      <c r="A800" s="771"/>
      <c r="B800" s="771"/>
      <c r="C800" s="772"/>
      <c r="D800" s="771"/>
      <c r="E800" s="771"/>
      <c r="F800" s="771"/>
      <c r="G800" s="771"/>
      <c r="H800" s="771"/>
      <c r="I800" s="771"/>
      <c r="J800" s="771"/>
      <c r="K800" s="771"/>
      <c r="L800" s="771"/>
      <c r="M800" s="771"/>
      <c r="N800" s="771"/>
      <c r="O800" s="771"/>
      <c r="P800" s="771"/>
      <c r="Q800" s="771"/>
      <c r="R800" s="771"/>
      <c r="S800" s="771"/>
      <c r="T800" s="771"/>
      <c r="U800" s="771"/>
      <c r="V800" s="771"/>
      <c r="W800" s="771"/>
      <c r="X800" s="771"/>
      <c r="Y800" s="771"/>
    </row>
    <row r="801" ht="14.25" spans="1:25">
      <c r="A801" s="771"/>
      <c r="B801" s="771"/>
      <c r="C801" s="772"/>
      <c r="D801" s="771"/>
      <c r="E801" s="771"/>
      <c r="F801" s="771"/>
      <c r="G801" s="771"/>
      <c r="H801" s="771"/>
      <c r="I801" s="771"/>
      <c r="J801" s="771"/>
      <c r="K801" s="771"/>
      <c r="L801" s="771"/>
      <c r="M801" s="771"/>
      <c r="N801" s="771"/>
      <c r="O801" s="771"/>
      <c r="P801" s="771"/>
      <c r="Q801" s="771"/>
      <c r="R801" s="771"/>
      <c r="S801" s="771"/>
      <c r="T801" s="771"/>
      <c r="U801" s="771"/>
      <c r="V801" s="771"/>
      <c r="W801" s="771"/>
      <c r="X801" s="771"/>
      <c r="Y801" s="771"/>
    </row>
    <row r="802" ht="14.25" spans="1:25">
      <c r="A802" s="771"/>
      <c r="B802" s="771"/>
      <c r="C802" s="772"/>
      <c r="D802" s="771"/>
      <c r="E802" s="771"/>
      <c r="F802" s="771"/>
      <c r="G802" s="771"/>
      <c r="H802" s="771"/>
      <c r="I802" s="771"/>
      <c r="J802" s="771"/>
      <c r="K802" s="771"/>
      <c r="L802" s="771"/>
      <c r="M802" s="771"/>
      <c r="N802" s="771"/>
      <c r="O802" s="771"/>
      <c r="P802" s="771"/>
      <c r="Q802" s="771"/>
      <c r="R802" s="771"/>
      <c r="S802" s="771"/>
      <c r="T802" s="771"/>
      <c r="U802" s="771"/>
      <c r="V802" s="771"/>
      <c r="W802" s="771"/>
      <c r="X802" s="771"/>
      <c r="Y802" s="771"/>
    </row>
    <row r="803" ht="14.25" spans="1:25">
      <c r="A803" s="771"/>
      <c r="B803" s="771"/>
      <c r="C803" s="772"/>
      <c r="D803" s="771"/>
      <c r="E803" s="771"/>
      <c r="F803" s="771"/>
      <c r="G803" s="771"/>
      <c r="H803" s="771"/>
      <c r="I803" s="771"/>
      <c r="J803" s="771"/>
      <c r="K803" s="771"/>
      <c r="L803" s="771"/>
      <c r="M803" s="771"/>
      <c r="N803" s="771"/>
      <c r="O803" s="771"/>
      <c r="P803" s="771"/>
      <c r="Q803" s="771"/>
      <c r="R803" s="771"/>
      <c r="S803" s="771"/>
      <c r="T803" s="771"/>
      <c r="U803" s="771"/>
      <c r="V803" s="771"/>
      <c r="W803" s="771"/>
      <c r="X803" s="771"/>
      <c r="Y803" s="771"/>
    </row>
    <row r="804" ht="14.25" spans="1:25">
      <c r="A804" s="771"/>
      <c r="B804" s="771"/>
      <c r="C804" s="772"/>
      <c r="D804" s="771"/>
      <c r="E804" s="771"/>
      <c r="F804" s="771"/>
      <c r="G804" s="771"/>
      <c r="H804" s="771"/>
      <c r="I804" s="771"/>
      <c r="J804" s="771"/>
      <c r="K804" s="771"/>
      <c r="L804" s="771"/>
      <c r="M804" s="771"/>
      <c r="N804" s="771"/>
      <c r="O804" s="771"/>
      <c r="P804" s="771"/>
      <c r="Q804" s="771"/>
      <c r="R804" s="771"/>
      <c r="S804" s="771"/>
      <c r="T804" s="771"/>
      <c r="U804" s="771"/>
      <c r="V804" s="771"/>
      <c r="W804" s="771"/>
      <c r="X804" s="771"/>
      <c r="Y804" s="771"/>
    </row>
    <row r="805" ht="14.25" spans="1:25">
      <c r="A805" s="771"/>
      <c r="B805" s="771"/>
      <c r="C805" s="772"/>
      <c r="D805" s="771"/>
      <c r="E805" s="771"/>
      <c r="F805" s="771"/>
      <c r="G805" s="771"/>
      <c r="H805" s="771"/>
      <c r="I805" s="771"/>
      <c r="J805" s="771"/>
      <c r="K805" s="771"/>
      <c r="L805" s="771"/>
      <c r="M805" s="771"/>
      <c r="N805" s="771"/>
      <c r="O805" s="771"/>
      <c r="P805" s="771"/>
      <c r="Q805" s="771"/>
      <c r="R805" s="771"/>
      <c r="S805" s="771"/>
      <c r="T805" s="771"/>
      <c r="U805" s="771"/>
      <c r="V805" s="771"/>
      <c r="W805" s="771"/>
      <c r="X805" s="771"/>
      <c r="Y805" s="771"/>
    </row>
    <row r="806" ht="14.25" spans="1:25">
      <c r="A806" s="771"/>
      <c r="B806" s="771"/>
      <c r="C806" s="772"/>
      <c r="D806" s="771"/>
      <c r="E806" s="771"/>
      <c r="F806" s="771"/>
      <c r="G806" s="771"/>
      <c r="H806" s="771"/>
      <c r="I806" s="771"/>
      <c r="J806" s="771"/>
      <c r="K806" s="771"/>
      <c r="L806" s="771"/>
      <c r="M806" s="771"/>
      <c r="N806" s="771"/>
      <c r="O806" s="771"/>
      <c r="P806" s="771"/>
      <c r="Q806" s="771"/>
      <c r="R806" s="771"/>
      <c r="S806" s="771"/>
      <c r="T806" s="771"/>
      <c r="U806" s="771"/>
      <c r="V806" s="771"/>
      <c r="W806" s="771"/>
      <c r="X806" s="771"/>
      <c r="Y806" s="771"/>
    </row>
    <row r="807" ht="14.25" spans="1:25">
      <c r="A807" s="771"/>
      <c r="B807" s="771"/>
      <c r="C807" s="772"/>
      <c r="D807" s="771"/>
      <c r="E807" s="771"/>
      <c r="F807" s="771"/>
      <c r="G807" s="771"/>
      <c r="H807" s="771"/>
      <c r="I807" s="771"/>
      <c r="J807" s="771"/>
      <c r="K807" s="771"/>
      <c r="L807" s="771"/>
      <c r="M807" s="771"/>
      <c r="N807" s="771"/>
      <c r="O807" s="771"/>
      <c r="P807" s="771"/>
      <c r="Q807" s="771"/>
      <c r="R807" s="771"/>
      <c r="S807" s="771"/>
      <c r="T807" s="771"/>
      <c r="U807" s="771"/>
      <c r="V807" s="771"/>
      <c r="W807" s="771"/>
      <c r="X807" s="771"/>
      <c r="Y807" s="771"/>
    </row>
    <row r="808" ht="14.25" spans="1:25">
      <c r="A808" s="771"/>
      <c r="B808" s="771"/>
      <c r="C808" s="772"/>
      <c r="D808" s="771"/>
      <c r="E808" s="771"/>
      <c r="F808" s="771"/>
      <c r="G808" s="771"/>
      <c r="H808" s="771"/>
      <c r="I808" s="771"/>
      <c r="J808" s="771"/>
      <c r="K808" s="771"/>
      <c r="L808" s="771"/>
      <c r="M808" s="771"/>
      <c r="N808" s="771"/>
      <c r="O808" s="771"/>
      <c r="P808" s="771"/>
      <c r="Q808" s="771"/>
      <c r="R808" s="771"/>
      <c r="S808" s="771"/>
      <c r="T808" s="771"/>
      <c r="U808" s="771"/>
      <c r="V808" s="771"/>
      <c r="W808" s="771"/>
      <c r="X808" s="771"/>
      <c r="Y808" s="771"/>
    </row>
    <row r="809" ht="14.25" spans="1:25">
      <c r="A809" s="771"/>
      <c r="B809" s="771"/>
      <c r="C809" s="772"/>
      <c r="D809" s="771"/>
      <c r="E809" s="771"/>
      <c r="F809" s="771"/>
      <c r="G809" s="771"/>
      <c r="H809" s="771"/>
      <c r="I809" s="771"/>
      <c r="J809" s="771"/>
      <c r="K809" s="771"/>
      <c r="L809" s="771"/>
      <c r="M809" s="771"/>
      <c r="N809" s="771"/>
      <c r="O809" s="771"/>
      <c r="P809" s="771"/>
      <c r="Q809" s="771"/>
      <c r="R809" s="771"/>
      <c r="S809" s="771"/>
      <c r="T809" s="771"/>
      <c r="U809" s="771"/>
      <c r="V809" s="771"/>
      <c r="W809" s="771"/>
      <c r="X809" s="771"/>
      <c r="Y809" s="771"/>
    </row>
    <row r="810" ht="14.25" spans="1:25">
      <c r="A810" s="771"/>
      <c r="B810" s="771"/>
      <c r="C810" s="772"/>
      <c r="D810" s="771"/>
      <c r="E810" s="771"/>
      <c r="F810" s="771"/>
      <c r="G810" s="771"/>
      <c r="H810" s="771"/>
      <c r="I810" s="771"/>
      <c r="J810" s="771"/>
      <c r="K810" s="771"/>
      <c r="L810" s="771"/>
      <c r="M810" s="771"/>
      <c r="N810" s="771"/>
      <c r="O810" s="771"/>
      <c r="P810" s="771"/>
      <c r="Q810" s="771"/>
      <c r="R810" s="771"/>
      <c r="S810" s="771"/>
      <c r="T810" s="771"/>
      <c r="U810" s="771"/>
      <c r="V810" s="771"/>
      <c r="W810" s="771"/>
      <c r="X810" s="771"/>
      <c r="Y810" s="771"/>
    </row>
    <row r="811" ht="14.25" spans="1:25">
      <c r="A811" s="771"/>
      <c r="B811" s="771"/>
      <c r="C811" s="772"/>
      <c r="D811" s="771"/>
      <c r="E811" s="771"/>
      <c r="F811" s="771"/>
      <c r="G811" s="771"/>
      <c r="H811" s="771"/>
      <c r="I811" s="771"/>
      <c r="J811" s="771"/>
      <c r="K811" s="771"/>
      <c r="L811" s="771"/>
      <c r="M811" s="771"/>
      <c r="N811" s="771"/>
      <c r="O811" s="771"/>
      <c r="P811" s="771"/>
      <c r="Q811" s="771"/>
      <c r="R811" s="771"/>
      <c r="S811" s="771"/>
      <c r="T811" s="771"/>
      <c r="U811" s="771"/>
      <c r="V811" s="771"/>
      <c r="W811" s="771"/>
      <c r="X811" s="771"/>
      <c r="Y811" s="771"/>
    </row>
    <row r="812" ht="14.25" spans="1:25">
      <c r="A812" s="771"/>
      <c r="B812" s="771"/>
      <c r="C812" s="772"/>
      <c r="D812" s="771"/>
      <c r="E812" s="771"/>
      <c r="F812" s="771"/>
      <c r="G812" s="771"/>
      <c r="H812" s="771"/>
      <c r="I812" s="771"/>
      <c r="J812" s="771"/>
      <c r="K812" s="771"/>
      <c r="L812" s="771"/>
      <c r="M812" s="771"/>
      <c r="N812" s="771"/>
      <c r="O812" s="771"/>
      <c r="P812" s="771"/>
      <c r="Q812" s="771"/>
      <c r="R812" s="771"/>
      <c r="S812" s="771"/>
      <c r="T812" s="771"/>
      <c r="U812" s="771"/>
      <c r="V812" s="771"/>
      <c r="W812" s="771"/>
      <c r="X812" s="771"/>
      <c r="Y812" s="771"/>
    </row>
    <row r="813" ht="14.25" spans="1:25">
      <c r="A813" s="771"/>
      <c r="B813" s="771"/>
      <c r="C813" s="772"/>
      <c r="D813" s="771"/>
      <c r="E813" s="771"/>
      <c r="F813" s="771"/>
      <c r="G813" s="771"/>
      <c r="H813" s="771"/>
      <c r="I813" s="771"/>
      <c r="J813" s="771"/>
      <c r="K813" s="771"/>
      <c r="L813" s="771"/>
      <c r="M813" s="771"/>
      <c r="N813" s="771"/>
      <c r="O813" s="771"/>
      <c r="P813" s="771"/>
      <c r="Q813" s="771"/>
      <c r="R813" s="771"/>
      <c r="S813" s="771"/>
      <c r="T813" s="771"/>
      <c r="U813" s="771"/>
      <c r="V813" s="771"/>
      <c r="W813" s="771"/>
      <c r="X813" s="771"/>
      <c r="Y813" s="771"/>
    </row>
    <row r="814" ht="14.25" spans="1:25">
      <c r="A814" s="771"/>
      <c r="B814" s="771"/>
      <c r="C814" s="772"/>
      <c r="D814" s="771"/>
      <c r="E814" s="771"/>
      <c r="F814" s="771"/>
      <c r="G814" s="771"/>
      <c r="H814" s="771"/>
      <c r="I814" s="771"/>
      <c r="J814" s="771"/>
      <c r="K814" s="771"/>
      <c r="L814" s="771"/>
      <c r="M814" s="771"/>
      <c r="N814" s="771"/>
      <c r="O814" s="771"/>
      <c r="P814" s="771"/>
      <c r="Q814" s="771"/>
      <c r="R814" s="771"/>
      <c r="S814" s="771"/>
      <c r="T814" s="771"/>
      <c r="U814" s="771"/>
      <c r="V814" s="771"/>
      <c r="W814" s="771"/>
      <c r="X814" s="771"/>
      <c r="Y814" s="771"/>
    </row>
    <row r="815" ht="14.25" spans="1:25">
      <c r="A815" s="771"/>
      <c r="B815" s="771"/>
      <c r="C815" s="772"/>
      <c r="D815" s="771"/>
      <c r="E815" s="771"/>
      <c r="F815" s="771"/>
      <c r="G815" s="771"/>
      <c r="H815" s="771"/>
      <c r="I815" s="771"/>
      <c r="J815" s="771"/>
      <c r="K815" s="771"/>
      <c r="L815" s="771"/>
      <c r="M815" s="771"/>
      <c r="N815" s="771"/>
      <c r="O815" s="771"/>
      <c r="P815" s="771"/>
      <c r="Q815" s="771"/>
      <c r="R815" s="771"/>
      <c r="S815" s="771"/>
      <c r="T815" s="771"/>
      <c r="U815" s="771"/>
      <c r="V815" s="771"/>
      <c r="W815" s="771"/>
      <c r="X815" s="771"/>
      <c r="Y815" s="771"/>
    </row>
    <row r="816" ht="14.25" spans="1:25">
      <c r="A816" s="771"/>
      <c r="B816" s="771"/>
      <c r="C816" s="772"/>
      <c r="D816" s="771"/>
      <c r="E816" s="771"/>
      <c r="F816" s="771"/>
      <c r="G816" s="771"/>
      <c r="H816" s="771"/>
      <c r="I816" s="771"/>
      <c r="J816" s="771"/>
      <c r="K816" s="771"/>
      <c r="L816" s="771"/>
      <c r="M816" s="771"/>
      <c r="N816" s="771"/>
      <c r="O816" s="771"/>
      <c r="P816" s="771"/>
      <c r="Q816" s="771"/>
      <c r="R816" s="771"/>
      <c r="S816" s="771"/>
      <c r="T816" s="771"/>
      <c r="U816" s="771"/>
      <c r="V816" s="771"/>
      <c r="W816" s="771"/>
      <c r="X816" s="771"/>
      <c r="Y816" s="771"/>
    </row>
    <row r="817" ht="14.25" spans="1:25">
      <c r="A817" s="771"/>
      <c r="B817" s="771"/>
      <c r="C817" s="772"/>
      <c r="D817" s="771"/>
      <c r="E817" s="771"/>
      <c r="F817" s="771"/>
      <c r="G817" s="771"/>
      <c r="H817" s="771"/>
      <c r="I817" s="771"/>
      <c r="J817" s="771"/>
      <c r="K817" s="771"/>
      <c r="L817" s="771"/>
      <c r="M817" s="771"/>
      <c r="N817" s="771"/>
      <c r="O817" s="771"/>
      <c r="P817" s="771"/>
      <c r="Q817" s="771"/>
      <c r="R817" s="771"/>
      <c r="S817" s="771"/>
      <c r="T817" s="771"/>
      <c r="U817" s="771"/>
      <c r="V817" s="771"/>
      <c r="W817" s="771"/>
      <c r="X817" s="771"/>
      <c r="Y817" s="771"/>
    </row>
    <row r="818" ht="14.25" spans="1:25">
      <c r="A818" s="771"/>
      <c r="B818" s="771"/>
      <c r="C818" s="772"/>
      <c r="D818" s="771"/>
      <c r="E818" s="771"/>
      <c r="F818" s="771"/>
      <c r="G818" s="771"/>
      <c r="H818" s="771"/>
      <c r="I818" s="771"/>
      <c r="J818" s="771"/>
      <c r="K818" s="771"/>
      <c r="L818" s="771"/>
      <c r="M818" s="771"/>
      <c r="N818" s="771"/>
      <c r="O818" s="771"/>
      <c r="P818" s="771"/>
      <c r="Q818" s="771"/>
      <c r="R818" s="771"/>
      <c r="S818" s="771"/>
      <c r="T818" s="771"/>
      <c r="U818" s="771"/>
      <c r="V818" s="771"/>
      <c r="W818" s="771"/>
      <c r="X818" s="771"/>
      <c r="Y818" s="771"/>
    </row>
    <row r="819" ht="14.25" spans="1:25">
      <c r="A819" s="771"/>
      <c r="B819" s="771"/>
      <c r="C819" s="772"/>
      <c r="D819" s="771"/>
      <c r="E819" s="771"/>
      <c r="F819" s="771"/>
      <c r="G819" s="771"/>
      <c r="H819" s="771"/>
      <c r="I819" s="771"/>
      <c r="J819" s="771"/>
      <c r="K819" s="771"/>
      <c r="L819" s="771"/>
      <c r="M819" s="771"/>
      <c r="N819" s="771"/>
      <c r="O819" s="771"/>
      <c r="P819" s="771"/>
      <c r="Q819" s="771"/>
      <c r="R819" s="771"/>
      <c r="S819" s="771"/>
      <c r="T819" s="771"/>
      <c r="U819" s="771"/>
      <c r="V819" s="771"/>
      <c r="W819" s="771"/>
      <c r="X819" s="771"/>
      <c r="Y819" s="771"/>
    </row>
    <row r="820" ht="14.25" spans="1:25">
      <c r="A820" s="771"/>
      <c r="B820" s="771"/>
      <c r="C820" s="772"/>
      <c r="D820" s="771"/>
      <c r="E820" s="771"/>
      <c r="F820" s="771"/>
      <c r="G820" s="771"/>
      <c r="H820" s="771"/>
      <c r="I820" s="771"/>
      <c r="J820" s="771"/>
      <c r="K820" s="771"/>
      <c r="L820" s="771"/>
      <c r="M820" s="771"/>
      <c r="N820" s="771"/>
      <c r="O820" s="771"/>
      <c r="P820" s="771"/>
      <c r="Q820" s="771"/>
      <c r="R820" s="771"/>
      <c r="S820" s="771"/>
      <c r="T820" s="771"/>
      <c r="U820" s="771"/>
      <c r="V820" s="771"/>
      <c r="W820" s="771"/>
      <c r="X820" s="771"/>
      <c r="Y820" s="771"/>
    </row>
    <row r="821" ht="14.25" spans="1:25">
      <c r="A821" s="771"/>
      <c r="B821" s="771"/>
      <c r="C821" s="772"/>
      <c r="D821" s="771"/>
      <c r="E821" s="771"/>
      <c r="F821" s="771"/>
      <c r="G821" s="771"/>
      <c r="H821" s="771"/>
      <c r="I821" s="771"/>
      <c r="J821" s="771"/>
      <c r="K821" s="771"/>
      <c r="L821" s="771"/>
      <c r="M821" s="771"/>
      <c r="N821" s="771"/>
      <c r="O821" s="771"/>
      <c r="P821" s="771"/>
      <c r="Q821" s="771"/>
      <c r="R821" s="771"/>
      <c r="S821" s="771"/>
      <c r="T821" s="771"/>
      <c r="U821" s="771"/>
      <c r="V821" s="771"/>
      <c r="W821" s="771"/>
      <c r="X821" s="771"/>
      <c r="Y821" s="771"/>
    </row>
    <row r="822" ht="14.25" spans="1:25">
      <c r="A822" s="771"/>
      <c r="B822" s="771"/>
      <c r="C822" s="772"/>
      <c r="D822" s="771"/>
      <c r="E822" s="771"/>
      <c r="F822" s="771"/>
      <c r="G822" s="771"/>
      <c r="H822" s="771"/>
      <c r="I822" s="771"/>
      <c r="J822" s="771"/>
      <c r="K822" s="771"/>
      <c r="L822" s="771"/>
      <c r="M822" s="771"/>
      <c r="N822" s="771"/>
      <c r="O822" s="771"/>
      <c r="P822" s="771"/>
      <c r="Q822" s="771"/>
      <c r="R822" s="771"/>
      <c r="S822" s="771"/>
      <c r="T822" s="771"/>
      <c r="U822" s="771"/>
      <c r="V822" s="771"/>
      <c r="W822" s="771"/>
      <c r="X822" s="771"/>
      <c r="Y822" s="771"/>
    </row>
    <row r="823" ht="14.25" spans="1:25">
      <c r="A823" s="771"/>
      <c r="B823" s="771"/>
      <c r="C823" s="772"/>
      <c r="D823" s="771"/>
      <c r="E823" s="771"/>
      <c r="F823" s="771"/>
      <c r="G823" s="771"/>
      <c r="H823" s="771"/>
      <c r="I823" s="771"/>
      <c r="J823" s="771"/>
      <c r="K823" s="771"/>
      <c r="L823" s="771"/>
      <c r="M823" s="771"/>
      <c r="N823" s="771"/>
      <c r="O823" s="771"/>
      <c r="P823" s="771"/>
      <c r="Q823" s="771"/>
      <c r="R823" s="771"/>
      <c r="S823" s="771"/>
      <c r="T823" s="771"/>
      <c r="U823" s="771"/>
      <c r="V823" s="771"/>
      <c r="W823" s="771"/>
      <c r="X823" s="771"/>
      <c r="Y823" s="771"/>
    </row>
    <row r="824" ht="14.25" spans="1:25">
      <c r="A824" s="771"/>
      <c r="B824" s="771"/>
      <c r="C824" s="772"/>
      <c r="D824" s="771"/>
      <c r="E824" s="771"/>
      <c r="F824" s="771"/>
      <c r="G824" s="771"/>
      <c r="H824" s="771"/>
      <c r="I824" s="771"/>
      <c r="J824" s="771"/>
      <c r="K824" s="771"/>
      <c r="L824" s="771"/>
      <c r="M824" s="771"/>
      <c r="N824" s="771"/>
      <c r="O824" s="771"/>
      <c r="P824" s="771"/>
      <c r="Q824" s="771"/>
      <c r="R824" s="771"/>
      <c r="S824" s="771"/>
      <c r="T824" s="771"/>
      <c r="U824" s="771"/>
      <c r="V824" s="771"/>
      <c r="W824" s="771"/>
      <c r="X824" s="771"/>
      <c r="Y824" s="771"/>
    </row>
    <row r="825" ht="14.25" spans="1:25">
      <c r="A825" s="771"/>
      <c r="B825" s="771"/>
      <c r="C825" s="772"/>
      <c r="D825" s="771"/>
      <c r="E825" s="771"/>
      <c r="F825" s="771"/>
      <c r="G825" s="771"/>
      <c r="H825" s="771"/>
      <c r="I825" s="771"/>
      <c r="J825" s="771"/>
      <c r="K825" s="771"/>
      <c r="L825" s="771"/>
      <c r="M825" s="771"/>
      <c r="N825" s="771"/>
      <c r="O825" s="771"/>
      <c r="P825" s="771"/>
      <c r="Q825" s="771"/>
      <c r="R825" s="771"/>
      <c r="S825" s="771"/>
      <c r="T825" s="771"/>
      <c r="U825" s="771"/>
      <c r="V825" s="771"/>
      <c r="W825" s="771"/>
      <c r="X825" s="771"/>
      <c r="Y825" s="771"/>
    </row>
    <row r="826" ht="14.25" spans="1:25">
      <c r="A826" s="771"/>
      <c r="B826" s="771"/>
      <c r="C826" s="772"/>
      <c r="D826" s="771"/>
      <c r="E826" s="771"/>
      <c r="F826" s="771"/>
      <c r="G826" s="771"/>
      <c r="H826" s="771"/>
      <c r="I826" s="771"/>
      <c r="J826" s="771"/>
      <c r="K826" s="771"/>
      <c r="L826" s="771"/>
      <c r="M826" s="771"/>
      <c r="N826" s="771"/>
      <c r="O826" s="771"/>
      <c r="P826" s="771"/>
      <c r="Q826" s="771"/>
      <c r="R826" s="771"/>
      <c r="S826" s="771"/>
      <c r="T826" s="771"/>
      <c r="U826" s="771"/>
      <c r="V826" s="771"/>
      <c r="W826" s="771"/>
      <c r="X826" s="771"/>
      <c r="Y826" s="771"/>
    </row>
    <row r="827" ht="14.25" spans="1:25">
      <c r="A827" s="771"/>
      <c r="B827" s="771"/>
      <c r="C827" s="772"/>
      <c r="D827" s="771"/>
      <c r="E827" s="771"/>
      <c r="F827" s="771"/>
      <c r="G827" s="771"/>
      <c r="H827" s="771"/>
      <c r="I827" s="771"/>
      <c r="J827" s="771"/>
      <c r="K827" s="771"/>
      <c r="L827" s="771"/>
      <c r="M827" s="771"/>
      <c r="N827" s="771"/>
      <c r="O827" s="771"/>
      <c r="P827" s="771"/>
      <c r="Q827" s="771"/>
      <c r="R827" s="771"/>
      <c r="S827" s="771"/>
      <c r="T827" s="771"/>
      <c r="U827" s="771"/>
      <c r="V827" s="771"/>
      <c r="W827" s="771"/>
      <c r="X827" s="771"/>
      <c r="Y827" s="771"/>
    </row>
    <row r="828" ht="14.25" spans="1:25">
      <c r="A828" s="771"/>
      <c r="B828" s="771"/>
      <c r="C828" s="772"/>
      <c r="D828" s="771"/>
      <c r="E828" s="771"/>
      <c r="F828" s="771"/>
      <c r="G828" s="771"/>
      <c r="H828" s="771"/>
      <c r="I828" s="771"/>
      <c r="J828" s="771"/>
      <c r="K828" s="771"/>
      <c r="L828" s="771"/>
      <c r="M828" s="771"/>
      <c r="N828" s="771"/>
      <c r="O828" s="771"/>
      <c r="P828" s="771"/>
      <c r="Q828" s="771"/>
      <c r="R828" s="771"/>
      <c r="S828" s="771"/>
      <c r="T828" s="771"/>
      <c r="U828" s="771"/>
      <c r="V828" s="771"/>
      <c r="W828" s="771"/>
      <c r="X828" s="771"/>
      <c r="Y828" s="771"/>
    </row>
    <row r="829" ht="14.25" spans="1:25">
      <c r="A829" s="771"/>
      <c r="B829" s="771"/>
      <c r="C829" s="772"/>
      <c r="D829" s="771"/>
      <c r="E829" s="771"/>
      <c r="F829" s="771"/>
      <c r="G829" s="771"/>
      <c r="H829" s="771"/>
      <c r="I829" s="771"/>
      <c r="J829" s="771"/>
      <c r="K829" s="771"/>
      <c r="L829" s="771"/>
      <c r="M829" s="771"/>
      <c r="N829" s="771"/>
      <c r="O829" s="771"/>
      <c r="P829" s="771"/>
      <c r="Q829" s="771"/>
      <c r="R829" s="771"/>
      <c r="S829" s="771"/>
      <c r="T829" s="771"/>
      <c r="U829" s="771"/>
      <c r="V829" s="771"/>
      <c r="W829" s="771"/>
      <c r="X829" s="771"/>
      <c r="Y829" s="771"/>
    </row>
    <row r="830" ht="14.25" spans="1:25">
      <c r="A830" s="771"/>
      <c r="B830" s="771"/>
      <c r="C830" s="772"/>
      <c r="D830" s="771"/>
      <c r="E830" s="771"/>
      <c r="F830" s="771"/>
      <c r="G830" s="771"/>
      <c r="H830" s="771"/>
      <c r="I830" s="771"/>
      <c r="J830" s="771"/>
      <c r="K830" s="771"/>
      <c r="L830" s="771"/>
      <c r="M830" s="771"/>
      <c r="N830" s="771"/>
      <c r="O830" s="771"/>
      <c r="P830" s="771"/>
      <c r="Q830" s="771"/>
      <c r="R830" s="771"/>
      <c r="S830" s="771"/>
      <c r="T830" s="771"/>
      <c r="U830" s="771"/>
      <c r="V830" s="771"/>
      <c r="W830" s="771"/>
      <c r="X830" s="771"/>
      <c r="Y830" s="771"/>
    </row>
    <row r="831" ht="14.25" spans="1:25">
      <c r="A831" s="771"/>
      <c r="B831" s="771"/>
      <c r="C831" s="772"/>
      <c r="D831" s="771"/>
      <c r="E831" s="771"/>
      <c r="F831" s="771"/>
      <c r="G831" s="771"/>
      <c r="H831" s="771"/>
      <c r="I831" s="771"/>
      <c r="J831" s="771"/>
      <c r="K831" s="771"/>
      <c r="L831" s="771"/>
      <c r="M831" s="771"/>
      <c r="N831" s="771"/>
      <c r="O831" s="771"/>
      <c r="P831" s="771"/>
      <c r="Q831" s="771"/>
      <c r="R831" s="771"/>
      <c r="S831" s="771"/>
      <c r="T831" s="771"/>
      <c r="U831" s="771"/>
      <c r="V831" s="771"/>
      <c r="W831" s="771"/>
      <c r="X831" s="771"/>
      <c r="Y831" s="771"/>
    </row>
    <row r="832" ht="14.25" spans="1:25">
      <c r="A832" s="771"/>
      <c r="B832" s="771"/>
      <c r="C832" s="772"/>
      <c r="D832" s="771"/>
      <c r="E832" s="771"/>
      <c r="F832" s="771"/>
      <c r="G832" s="771"/>
      <c r="H832" s="771"/>
      <c r="I832" s="771"/>
      <c r="J832" s="771"/>
      <c r="K832" s="771"/>
      <c r="L832" s="771"/>
      <c r="M832" s="771"/>
      <c r="N832" s="771"/>
      <c r="O832" s="771"/>
      <c r="P832" s="771"/>
      <c r="Q832" s="771"/>
      <c r="R832" s="771"/>
      <c r="S832" s="771"/>
      <c r="T832" s="771"/>
      <c r="U832" s="771"/>
      <c r="V832" s="771"/>
      <c r="W832" s="771"/>
      <c r="X832" s="771"/>
      <c r="Y832" s="771"/>
    </row>
    <row r="833" ht="14.25" spans="1:25">
      <c r="A833" s="771"/>
      <c r="B833" s="771"/>
      <c r="C833" s="772"/>
      <c r="D833" s="771"/>
      <c r="E833" s="771"/>
      <c r="F833" s="771"/>
      <c r="G833" s="771"/>
      <c r="H833" s="771"/>
      <c r="I833" s="771"/>
      <c r="J833" s="771"/>
      <c r="K833" s="771"/>
      <c r="L833" s="771"/>
      <c r="M833" s="771"/>
      <c r="N833" s="771"/>
      <c r="O833" s="771"/>
      <c r="P833" s="771"/>
      <c r="Q833" s="771"/>
      <c r="R833" s="771"/>
      <c r="S833" s="771"/>
      <c r="T833" s="771"/>
      <c r="U833" s="771"/>
      <c r="V833" s="771"/>
      <c r="W833" s="771"/>
      <c r="X833" s="771"/>
      <c r="Y833" s="771"/>
    </row>
    <row r="834" ht="14.25" spans="1:25">
      <c r="A834" s="771"/>
      <c r="B834" s="771"/>
      <c r="C834" s="772"/>
      <c r="D834" s="771"/>
      <c r="E834" s="771"/>
      <c r="F834" s="771"/>
      <c r="G834" s="771"/>
      <c r="H834" s="771"/>
      <c r="I834" s="771"/>
      <c r="J834" s="771"/>
      <c r="K834" s="771"/>
      <c r="L834" s="771"/>
      <c r="M834" s="771"/>
      <c r="N834" s="771"/>
      <c r="O834" s="771"/>
      <c r="P834" s="771"/>
      <c r="Q834" s="771"/>
      <c r="R834" s="771"/>
      <c r="S834" s="771"/>
      <c r="T834" s="771"/>
      <c r="U834" s="771"/>
      <c r="V834" s="771"/>
      <c r="W834" s="771"/>
      <c r="X834" s="771"/>
      <c r="Y834" s="771"/>
    </row>
    <row r="835" ht="14.25" spans="1:25">
      <c r="A835" s="771"/>
      <c r="B835" s="771"/>
      <c r="C835" s="772"/>
      <c r="D835" s="771"/>
      <c r="E835" s="771"/>
      <c r="F835" s="771"/>
      <c r="G835" s="771"/>
      <c r="H835" s="771"/>
      <c r="I835" s="771"/>
      <c r="J835" s="771"/>
      <c r="K835" s="771"/>
      <c r="L835" s="771"/>
      <c r="M835" s="771"/>
      <c r="N835" s="771"/>
      <c r="O835" s="771"/>
      <c r="P835" s="771"/>
      <c r="Q835" s="771"/>
      <c r="R835" s="771"/>
      <c r="S835" s="771"/>
      <c r="T835" s="771"/>
      <c r="U835" s="771"/>
      <c r="V835" s="771"/>
      <c r="W835" s="771"/>
      <c r="X835" s="771"/>
      <c r="Y835" s="771"/>
    </row>
    <row r="836" ht="14.25" spans="1:25">
      <c r="A836" s="771"/>
      <c r="B836" s="771"/>
      <c r="C836" s="772"/>
      <c r="D836" s="771"/>
      <c r="E836" s="771"/>
      <c r="F836" s="771"/>
      <c r="G836" s="771"/>
      <c r="H836" s="771"/>
      <c r="I836" s="771"/>
      <c r="J836" s="771"/>
      <c r="K836" s="771"/>
      <c r="L836" s="771"/>
      <c r="M836" s="771"/>
      <c r="N836" s="771"/>
      <c r="O836" s="771"/>
      <c r="P836" s="771"/>
      <c r="Q836" s="771"/>
      <c r="R836" s="771"/>
      <c r="S836" s="771"/>
      <c r="T836" s="771"/>
      <c r="U836" s="771"/>
      <c r="V836" s="771"/>
      <c r="W836" s="771"/>
      <c r="X836" s="771"/>
      <c r="Y836" s="771"/>
    </row>
    <row r="837" ht="14.25" spans="1:25">
      <c r="A837" s="771"/>
      <c r="B837" s="771"/>
      <c r="C837" s="772"/>
      <c r="D837" s="771"/>
      <c r="E837" s="771"/>
      <c r="F837" s="771"/>
      <c r="G837" s="771"/>
      <c r="H837" s="771"/>
      <c r="I837" s="771"/>
      <c r="J837" s="771"/>
      <c r="K837" s="771"/>
      <c r="L837" s="771"/>
      <c r="M837" s="771"/>
      <c r="N837" s="771"/>
      <c r="O837" s="771"/>
      <c r="P837" s="771"/>
      <c r="Q837" s="771"/>
      <c r="R837" s="771"/>
      <c r="S837" s="771"/>
      <c r="T837" s="771"/>
      <c r="U837" s="771"/>
      <c r="V837" s="771"/>
      <c r="W837" s="771"/>
      <c r="X837" s="771"/>
      <c r="Y837" s="771"/>
    </row>
    <row r="838" ht="14.25" spans="1:25">
      <c r="A838" s="771"/>
      <c r="B838" s="771"/>
      <c r="C838" s="772"/>
      <c r="D838" s="771"/>
      <c r="E838" s="771"/>
      <c r="F838" s="771"/>
      <c r="G838" s="771"/>
      <c r="H838" s="771"/>
      <c r="I838" s="771"/>
      <c r="J838" s="771"/>
      <c r="K838" s="771"/>
      <c r="L838" s="771"/>
      <c r="M838" s="771"/>
      <c r="N838" s="771"/>
      <c r="O838" s="771"/>
      <c r="P838" s="771"/>
      <c r="Q838" s="771"/>
      <c r="R838" s="771"/>
      <c r="S838" s="771"/>
      <c r="T838" s="771"/>
      <c r="U838" s="771"/>
      <c r="V838" s="771"/>
      <c r="W838" s="771"/>
      <c r="X838" s="771"/>
      <c r="Y838" s="771"/>
    </row>
    <row r="839" ht="14.25" spans="1:25">
      <c r="A839" s="771"/>
      <c r="B839" s="771"/>
      <c r="C839" s="772"/>
      <c r="D839" s="771"/>
      <c r="E839" s="771"/>
      <c r="F839" s="771"/>
      <c r="G839" s="771"/>
      <c r="H839" s="771"/>
      <c r="I839" s="771"/>
      <c r="J839" s="771"/>
      <c r="K839" s="771"/>
      <c r="L839" s="771"/>
      <c r="M839" s="771"/>
      <c r="N839" s="771"/>
      <c r="O839" s="771"/>
      <c r="P839" s="771"/>
      <c r="Q839" s="771"/>
      <c r="R839" s="771"/>
      <c r="S839" s="771"/>
      <c r="T839" s="771"/>
      <c r="U839" s="771"/>
      <c r="V839" s="771"/>
      <c r="W839" s="771"/>
      <c r="X839" s="771"/>
      <c r="Y839" s="771"/>
    </row>
    <row r="840" ht="14.25" spans="1:25">
      <c r="A840" s="771"/>
      <c r="B840" s="771"/>
      <c r="C840" s="772"/>
      <c r="D840" s="771"/>
      <c r="E840" s="771"/>
      <c r="F840" s="771"/>
      <c r="G840" s="771"/>
      <c r="H840" s="771"/>
      <c r="I840" s="771"/>
      <c r="J840" s="771"/>
      <c r="K840" s="771"/>
      <c r="L840" s="771"/>
      <c r="M840" s="771"/>
      <c r="N840" s="771"/>
      <c r="O840" s="771"/>
      <c r="P840" s="771"/>
      <c r="Q840" s="771"/>
      <c r="R840" s="771"/>
      <c r="S840" s="771"/>
      <c r="T840" s="771"/>
      <c r="U840" s="771"/>
      <c r="V840" s="771"/>
      <c r="W840" s="771"/>
      <c r="X840" s="771"/>
      <c r="Y840" s="771"/>
    </row>
    <row r="841" ht="14.25" spans="1:25">
      <c r="A841" s="771"/>
      <c r="B841" s="771"/>
      <c r="C841" s="772"/>
      <c r="D841" s="771"/>
      <c r="E841" s="771"/>
      <c r="F841" s="771"/>
      <c r="G841" s="771"/>
      <c r="H841" s="771"/>
      <c r="I841" s="771"/>
      <c r="J841" s="771"/>
      <c r="K841" s="771"/>
      <c r="L841" s="771"/>
      <c r="M841" s="771"/>
      <c r="N841" s="771"/>
      <c r="O841" s="771"/>
      <c r="P841" s="771"/>
      <c r="Q841" s="771"/>
      <c r="R841" s="771"/>
      <c r="S841" s="771"/>
      <c r="T841" s="771"/>
      <c r="U841" s="771"/>
      <c r="V841" s="771"/>
      <c r="W841" s="771"/>
      <c r="X841" s="771"/>
      <c r="Y841" s="771"/>
    </row>
    <row r="842" ht="14.25" spans="1:25">
      <c r="A842" s="771"/>
      <c r="B842" s="771"/>
      <c r="C842" s="772"/>
      <c r="D842" s="771"/>
      <c r="E842" s="771"/>
      <c r="F842" s="771"/>
      <c r="G842" s="771"/>
      <c r="H842" s="771"/>
      <c r="I842" s="771"/>
      <c r="J842" s="771"/>
      <c r="K842" s="771"/>
      <c r="L842" s="771"/>
      <c r="M842" s="771"/>
      <c r="N842" s="771"/>
      <c r="O842" s="771"/>
      <c r="P842" s="771"/>
      <c r="Q842" s="771"/>
      <c r="R842" s="771"/>
      <c r="S842" s="771"/>
      <c r="T842" s="771"/>
      <c r="U842" s="771"/>
      <c r="V842" s="771"/>
      <c r="W842" s="771"/>
      <c r="X842" s="771"/>
      <c r="Y842" s="771"/>
    </row>
    <row r="843" ht="14.25" spans="1:25">
      <c r="A843" s="771"/>
      <c r="B843" s="771"/>
      <c r="C843" s="772"/>
      <c r="D843" s="771"/>
      <c r="E843" s="771"/>
      <c r="F843" s="771"/>
      <c r="G843" s="771"/>
      <c r="H843" s="771"/>
      <c r="I843" s="771"/>
      <c r="J843" s="771"/>
      <c r="K843" s="771"/>
      <c r="L843" s="771"/>
      <c r="M843" s="771"/>
      <c r="N843" s="771"/>
      <c r="O843" s="771"/>
      <c r="P843" s="771"/>
      <c r="Q843" s="771"/>
      <c r="R843" s="771"/>
      <c r="S843" s="771"/>
      <c r="T843" s="771"/>
      <c r="U843" s="771"/>
      <c r="V843" s="771"/>
      <c r="W843" s="771"/>
      <c r="X843" s="771"/>
      <c r="Y843" s="771"/>
    </row>
    <row r="844" ht="14.25" spans="1:25">
      <c r="A844" s="771"/>
      <c r="B844" s="771"/>
      <c r="C844" s="772"/>
      <c r="D844" s="771"/>
      <c r="E844" s="771"/>
      <c r="F844" s="771"/>
      <c r="G844" s="771"/>
      <c r="H844" s="771"/>
      <c r="I844" s="771"/>
      <c r="J844" s="771"/>
      <c r="K844" s="771"/>
      <c r="L844" s="771"/>
      <c r="M844" s="771"/>
      <c r="N844" s="771"/>
      <c r="O844" s="771"/>
      <c r="P844" s="771"/>
      <c r="Q844" s="771"/>
      <c r="R844" s="771"/>
      <c r="S844" s="771"/>
      <c r="T844" s="771"/>
      <c r="U844" s="771"/>
      <c r="V844" s="771"/>
      <c r="W844" s="771"/>
      <c r="X844" s="771"/>
      <c r="Y844" s="771"/>
    </row>
    <row r="845" ht="14.25" spans="1:25">
      <c r="A845" s="771"/>
      <c r="B845" s="771"/>
      <c r="C845" s="772"/>
      <c r="D845" s="771"/>
      <c r="E845" s="771"/>
      <c r="F845" s="771"/>
      <c r="G845" s="771"/>
      <c r="H845" s="771"/>
      <c r="I845" s="771"/>
      <c r="J845" s="771"/>
      <c r="K845" s="771"/>
      <c r="L845" s="771"/>
      <c r="M845" s="771"/>
      <c r="N845" s="771"/>
      <c r="O845" s="771"/>
      <c r="P845" s="771"/>
      <c r="Q845" s="771"/>
      <c r="R845" s="771"/>
      <c r="S845" s="771"/>
      <c r="T845" s="771"/>
      <c r="U845" s="771"/>
      <c r="V845" s="771"/>
      <c r="W845" s="771"/>
      <c r="X845" s="771"/>
      <c r="Y845" s="771"/>
    </row>
    <row r="846" ht="14.25" spans="1:25">
      <c r="A846" s="771"/>
      <c r="B846" s="771"/>
      <c r="C846" s="772"/>
      <c r="D846" s="771"/>
      <c r="E846" s="771"/>
      <c r="F846" s="771"/>
      <c r="G846" s="771"/>
      <c r="H846" s="771"/>
      <c r="I846" s="771"/>
      <c r="J846" s="771"/>
      <c r="K846" s="771"/>
      <c r="L846" s="771"/>
      <c r="M846" s="771"/>
      <c r="N846" s="771"/>
      <c r="O846" s="771"/>
      <c r="P846" s="771"/>
      <c r="Q846" s="771"/>
      <c r="R846" s="771"/>
      <c r="S846" s="771"/>
      <c r="T846" s="771"/>
      <c r="U846" s="771"/>
      <c r="V846" s="771"/>
      <c r="W846" s="771"/>
      <c r="X846" s="771"/>
      <c r="Y846" s="771"/>
    </row>
    <row r="847" ht="14.25" spans="1:25">
      <c r="A847" s="771"/>
      <c r="B847" s="771"/>
      <c r="C847" s="772"/>
      <c r="D847" s="771"/>
      <c r="E847" s="771"/>
      <c r="F847" s="771"/>
      <c r="G847" s="771"/>
      <c r="H847" s="771"/>
      <c r="I847" s="771"/>
      <c r="J847" s="771"/>
      <c r="K847" s="771"/>
      <c r="L847" s="771"/>
      <c r="M847" s="771"/>
      <c r="N847" s="771"/>
      <c r="O847" s="771"/>
      <c r="P847" s="771"/>
      <c r="Q847" s="771"/>
      <c r="R847" s="771"/>
      <c r="S847" s="771"/>
      <c r="T847" s="771"/>
      <c r="U847" s="771"/>
      <c r="V847" s="771"/>
      <c r="W847" s="771"/>
      <c r="X847" s="771"/>
      <c r="Y847" s="771"/>
    </row>
    <row r="848" ht="14.25" spans="1:25">
      <c r="A848" s="771"/>
      <c r="B848" s="771"/>
      <c r="C848" s="772"/>
      <c r="D848" s="771"/>
      <c r="E848" s="771"/>
      <c r="F848" s="771"/>
      <c r="G848" s="771"/>
      <c r="H848" s="771"/>
      <c r="I848" s="771"/>
      <c r="J848" s="771"/>
      <c r="K848" s="771"/>
      <c r="L848" s="771"/>
      <c r="M848" s="771"/>
      <c r="N848" s="771"/>
      <c r="O848" s="771"/>
      <c r="P848" s="771"/>
      <c r="Q848" s="771"/>
      <c r="R848" s="771"/>
      <c r="S848" s="771"/>
      <c r="T848" s="771"/>
      <c r="U848" s="771"/>
      <c r="V848" s="771"/>
      <c r="W848" s="771"/>
      <c r="X848" s="771"/>
      <c r="Y848" s="771"/>
    </row>
    <row r="849" ht="14.25" spans="1:25">
      <c r="A849" s="771"/>
      <c r="B849" s="771"/>
      <c r="C849" s="772"/>
      <c r="D849" s="771"/>
      <c r="E849" s="771"/>
      <c r="F849" s="771"/>
      <c r="G849" s="771"/>
      <c r="H849" s="771"/>
      <c r="I849" s="771"/>
      <c r="J849" s="771"/>
      <c r="K849" s="771"/>
      <c r="L849" s="771"/>
      <c r="M849" s="771"/>
      <c r="N849" s="771"/>
      <c r="O849" s="771"/>
      <c r="P849" s="771"/>
      <c r="Q849" s="771"/>
      <c r="R849" s="771"/>
      <c r="S849" s="771"/>
      <c r="T849" s="771"/>
      <c r="U849" s="771"/>
      <c r="V849" s="771"/>
      <c r="W849" s="771"/>
      <c r="X849" s="771"/>
      <c r="Y849" s="771"/>
    </row>
    <row r="850" ht="14.25" spans="1:25">
      <c r="A850" s="771"/>
      <c r="B850" s="771"/>
      <c r="C850" s="772"/>
      <c r="D850" s="771"/>
      <c r="E850" s="771"/>
      <c r="F850" s="771"/>
      <c r="G850" s="771"/>
      <c r="H850" s="771"/>
      <c r="I850" s="771"/>
      <c r="J850" s="771"/>
      <c r="K850" s="771"/>
      <c r="L850" s="771"/>
      <c r="M850" s="771"/>
      <c r="N850" s="771"/>
      <c r="O850" s="771"/>
      <c r="P850" s="771"/>
      <c r="Q850" s="771"/>
      <c r="R850" s="771"/>
      <c r="S850" s="771"/>
      <c r="T850" s="771"/>
      <c r="U850" s="771"/>
      <c r="V850" s="771"/>
      <c r="W850" s="771"/>
      <c r="X850" s="771"/>
      <c r="Y850" s="771"/>
    </row>
    <row r="851" ht="14.25" spans="1:25">
      <c r="A851" s="771"/>
      <c r="B851" s="771"/>
      <c r="C851" s="772"/>
      <c r="D851" s="771"/>
      <c r="E851" s="771"/>
      <c r="F851" s="771"/>
      <c r="G851" s="771"/>
      <c r="H851" s="771"/>
      <c r="I851" s="771"/>
      <c r="J851" s="771"/>
      <c r="K851" s="771"/>
      <c r="L851" s="771"/>
      <c r="M851" s="771"/>
      <c r="N851" s="771"/>
      <c r="O851" s="771"/>
      <c r="P851" s="771"/>
      <c r="Q851" s="771"/>
      <c r="R851" s="771"/>
      <c r="S851" s="771"/>
      <c r="T851" s="771"/>
      <c r="U851" s="771"/>
      <c r="V851" s="771"/>
      <c r="W851" s="771"/>
      <c r="X851" s="771"/>
      <c r="Y851" s="771"/>
    </row>
    <row r="852" ht="14.25" spans="1:25">
      <c r="A852" s="771"/>
      <c r="B852" s="771"/>
      <c r="C852" s="772"/>
      <c r="D852" s="771"/>
      <c r="E852" s="771"/>
      <c r="F852" s="771"/>
      <c r="G852" s="771"/>
      <c r="H852" s="771"/>
      <c r="I852" s="771"/>
      <c r="J852" s="771"/>
      <c r="K852" s="771"/>
      <c r="L852" s="771"/>
      <c r="M852" s="771"/>
      <c r="N852" s="771"/>
      <c r="O852" s="771"/>
      <c r="P852" s="771"/>
      <c r="Q852" s="771"/>
      <c r="R852" s="771"/>
      <c r="S852" s="771"/>
      <c r="T852" s="771"/>
      <c r="U852" s="771"/>
      <c r="V852" s="771"/>
      <c r="W852" s="771"/>
      <c r="X852" s="771"/>
      <c r="Y852" s="771"/>
    </row>
    <row r="853" ht="14.25" spans="1:25">
      <c r="A853" s="771"/>
      <c r="B853" s="771"/>
      <c r="C853" s="772"/>
      <c r="D853" s="771"/>
      <c r="E853" s="771"/>
      <c r="F853" s="771"/>
      <c r="G853" s="771"/>
      <c r="H853" s="771"/>
      <c r="I853" s="771"/>
      <c r="J853" s="771"/>
      <c r="K853" s="771"/>
      <c r="L853" s="771"/>
      <c r="M853" s="771"/>
      <c r="N853" s="771"/>
      <c r="O853" s="771"/>
      <c r="P853" s="771"/>
      <c r="Q853" s="771"/>
      <c r="R853" s="771"/>
      <c r="S853" s="771"/>
      <c r="T853" s="771"/>
      <c r="U853" s="771"/>
      <c r="V853" s="771"/>
      <c r="W853" s="771"/>
      <c r="X853" s="771"/>
      <c r="Y853" s="771"/>
    </row>
    <row r="854" ht="14.25" spans="1:25">
      <c r="A854" s="771"/>
      <c r="B854" s="771"/>
      <c r="C854" s="772"/>
      <c r="D854" s="771"/>
      <c r="E854" s="771"/>
      <c r="F854" s="771"/>
      <c r="G854" s="771"/>
      <c r="H854" s="771"/>
      <c r="I854" s="771"/>
      <c r="J854" s="771"/>
      <c r="K854" s="771"/>
      <c r="L854" s="771"/>
      <c r="M854" s="771"/>
      <c r="N854" s="771"/>
      <c r="O854" s="771"/>
      <c r="P854" s="771"/>
      <c r="Q854" s="771"/>
      <c r="R854" s="771"/>
      <c r="S854" s="771"/>
      <c r="T854" s="771"/>
      <c r="U854" s="771"/>
      <c r="V854" s="771"/>
      <c r="W854" s="771"/>
      <c r="X854" s="771"/>
      <c r="Y854" s="771"/>
    </row>
    <row r="855" ht="14.25" spans="1:25">
      <c r="A855" s="771"/>
      <c r="B855" s="771"/>
      <c r="C855" s="772"/>
      <c r="D855" s="771"/>
      <c r="E855" s="771"/>
      <c r="F855" s="771"/>
      <c r="G855" s="771"/>
      <c r="H855" s="771"/>
      <c r="I855" s="771"/>
      <c r="J855" s="771"/>
      <c r="K855" s="771"/>
      <c r="L855" s="771"/>
      <c r="M855" s="771"/>
      <c r="N855" s="771"/>
      <c r="O855" s="771"/>
      <c r="P855" s="771"/>
      <c r="Q855" s="771"/>
      <c r="R855" s="771"/>
      <c r="S855" s="771"/>
      <c r="T855" s="771"/>
      <c r="U855" s="771"/>
      <c r="V855" s="771"/>
      <c r="W855" s="771"/>
      <c r="X855" s="771"/>
      <c r="Y855" s="771"/>
    </row>
    <row r="856" ht="14.25" spans="1:25">
      <c r="A856" s="771"/>
      <c r="B856" s="771"/>
      <c r="C856" s="772"/>
      <c r="D856" s="771"/>
      <c r="E856" s="771"/>
      <c r="F856" s="771"/>
      <c r="G856" s="771"/>
      <c r="H856" s="771"/>
      <c r="I856" s="771"/>
      <c r="J856" s="771"/>
      <c r="K856" s="771"/>
      <c r="L856" s="771"/>
      <c r="M856" s="771"/>
      <c r="N856" s="771"/>
      <c r="O856" s="771"/>
      <c r="P856" s="771"/>
      <c r="Q856" s="771"/>
      <c r="R856" s="771"/>
      <c r="S856" s="771"/>
      <c r="T856" s="771"/>
      <c r="U856" s="771"/>
      <c r="V856" s="771"/>
      <c r="W856" s="771"/>
      <c r="X856" s="771"/>
      <c r="Y856" s="771"/>
    </row>
    <row r="857" ht="14.25" spans="1:25">
      <c r="A857" s="771"/>
      <c r="B857" s="771"/>
      <c r="C857" s="772"/>
      <c r="D857" s="771"/>
      <c r="E857" s="771"/>
      <c r="F857" s="771"/>
      <c r="G857" s="771"/>
      <c r="H857" s="771"/>
      <c r="I857" s="771"/>
      <c r="J857" s="771"/>
      <c r="K857" s="771"/>
      <c r="L857" s="771"/>
      <c r="M857" s="771"/>
      <c r="N857" s="771"/>
      <c r="O857" s="771"/>
      <c r="P857" s="771"/>
      <c r="Q857" s="771"/>
      <c r="R857" s="771"/>
      <c r="S857" s="771"/>
      <c r="T857" s="771"/>
      <c r="U857" s="771"/>
      <c r="V857" s="771"/>
      <c r="W857" s="771"/>
      <c r="X857" s="771"/>
      <c r="Y857" s="771"/>
    </row>
    <row r="858" ht="14.25" spans="1:25">
      <c r="A858" s="771"/>
      <c r="B858" s="771"/>
      <c r="C858" s="772"/>
      <c r="D858" s="771"/>
      <c r="E858" s="771"/>
      <c r="F858" s="771"/>
      <c r="G858" s="771"/>
      <c r="H858" s="771"/>
      <c r="I858" s="771"/>
      <c r="J858" s="771"/>
      <c r="K858" s="771"/>
      <c r="L858" s="771"/>
      <c r="M858" s="771"/>
      <c r="N858" s="771"/>
      <c r="O858" s="771"/>
      <c r="P858" s="771"/>
      <c r="Q858" s="771"/>
      <c r="R858" s="771"/>
      <c r="S858" s="771"/>
      <c r="T858" s="771"/>
      <c r="U858" s="771"/>
      <c r="V858" s="771"/>
      <c r="W858" s="771"/>
      <c r="X858" s="771"/>
      <c r="Y858" s="771"/>
    </row>
    <row r="859" ht="14.25" spans="1:25">
      <c r="A859" s="771"/>
      <c r="B859" s="771"/>
      <c r="C859" s="772"/>
      <c r="D859" s="771"/>
      <c r="E859" s="771"/>
      <c r="F859" s="771"/>
      <c r="G859" s="771"/>
      <c r="H859" s="771"/>
      <c r="I859" s="771"/>
      <c r="J859" s="771"/>
      <c r="K859" s="771"/>
      <c r="L859" s="771"/>
      <c r="M859" s="771"/>
      <c r="N859" s="771"/>
      <c r="O859" s="771"/>
      <c r="P859" s="771"/>
      <c r="Q859" s="771"/>
      <c r="R859" s="771"/>
      <c r="S859" s="771"/>
      <c r="T859" s="771"/>
      <c r="U859" s="771"/>
      <c r="V859" s="771"/>
      <c r="W859" s="771"/>
      <c r="X859" s="771"/>
      <c r="Y859" s="771"/>
    </row>
    <row r="860" ht="14.25" spans="1:25">
      <c r="A860" s="771"/>
      <c r="B860" s="771"/>
      <c r="C860" s="772"/>
      <c r="D860" s="771"/>
      <c r="E860" s="771"/>
      <c r="F860" s="771"/>
      <c r="G860" s="771"/>
      <c r="H860" s="771"/>
      <c r="I860" s="771"/>
      <c r="J860" s="771"/>
      <c r="K860" s="771"/>
      <c r="L860" s="771"/>
      <c r="M860" s="771"/>
      <c r="N860" s="771"/>
      <c r="O860" s="771"/>
      <c r="P860" s="771"/>
      <c r="Q860" s="771"/>
      <c r="R860" s="771"/>
      <c r="S860" s="771"/>
      <c r="T860" s="771"/>
      <c r="U860" s="771"/>
      <c r="V860" s="771"/>
      <c r="W860" s="771"/>
      <c r="X860" s="771"/>
      <c r="Y860" s="771"/>
    </row>
    <row r="861" ht="14.25" spans="1:25">
      <c r="A861" s="771"/>
      <c r="B861" s="771"/>
      <c r="C861" s="772"/>
      <c r="D861" s="771"/>
      <c r="E861" s="771"/>
      <c r="F861" s="771"/>
      <c r="G861" s="771"/>
      <c r="H861" s="771"/>
      <c r="I861" s="771"/>
      <c r="J861" s="771"/>
      <c r="K861" s="771"/>
      <c r="L861" s="771"/>
      <c r="M861" s="771"/>
      <c r="N861" s="771"/>
      <c r="O861" s="771"/>
      <c r="P861" s="771"/>
      <c r="Q861" s="771"/>
      <c r="R861" s="771"/>
      <c r="S861" s="771"/>
      <c r="T861" s="771"/>
      <c r="U861" s="771"/>
      <c r="V861" s="771"/>
      <c r="W861" s="771"/>
      <c r="X861" s="771"/>
      <c r="Y861" s="771"/>
    </row>
    <row r="862" ht="14.25" spans="1:25">
      <c r="A862" s="771"/>
      <c r="B862" s="771"/>
      <c r="C862" s="772"/>
      <c r="D862" s="771"/>
      <c r="E862" s="771"/>
      <c r="F862" s="771"/>
      <c r="G862" s="771"/>
      <c r="H862" s="771"/>
      <c r="I862" s="771"/>
      <c r="J862" s="771"/>
      <c r="K862" s="771"/>
      <c r="L862" s="771"/>
      <c r="M862" s="771"/>
      <c r="N862" s="771"/>
      <c r="O862" s="771"/>
      <c r="P862" s="771"/>
      <c r="Q862" s="771"/>
      <c r="R862" s="771"/>
      <c r="S862" s="771"/>
      <c r="T862" s="771"/>
      <c r="U862" s="771"/>
      <c r="V862" s="771"/>
      <c r="W862" s="771"/>
      <c r="X862" s="771"/>
      <c r="Y862" s="771"/>
    </row>
    <row r="863" ht="14.25" spans="1:25">
      <c r="A863" s="771"/>
      <c r="B863" s="771"/>
      <c r="C863" s="772"/>
      <c r="D863" s="771"/>
      <c r="E863" s="771"/>
      <c r="F863" s="771"/>
      <c r="G863" s="771"/>
      <c r="H863" s="771"/>
      <c r="I863" s="771"/>
      <c r="J863" s="771"/>
      <c r="K863" s="771"/>
      <c r="L863" s="771"/>
      <c r="M863" s="771"/>
      <c r="N863" s="771"/>
      <c r="O863" s="771"/>
      <c r="P863" s="771"/>
      <c r="Q863" s="771"/>
      <c r="R863" s="771"/>
      <c r="S863" s="771"/>
      <c r="T863" s="771"/>
      <c r="U863" s="771"/>
      <c r="V863" s="771"/>
      <c r="W863" s="771"/>
      <c r="X863" s="771"/>
      <c r="Y863" s="771"/>
    </row>
    <row r="864" ht="14.25" spans="1:25">
      <c r="A864" s="771"/>
      <c r="B864" s="771"/>
      <c r="C864" s="772"/>
      <c r="D864" s="771"/>
      <c r="E864" s="771"/>
      <c r="F864" s="771"/>
      <c r="G864" s="771"/>
      <c r="H864" s="771"/>
      <c r="I864" s="771"/>
      <c r="J864" s="771"/>
      <c r="K864" s="771"/>
      <c r="L864" s="771"/>
      <c r="M864" s="771"/>
      <c r="N864" s="771"/>
      <c r="O864" s="771"/>
      <c r="P864" s="771"/>
      <c r="Q864" s="771"/>
      <c r="R864" s="771"/>
      <c r="S864" s="771"/>
      <c r="T864" s="771"/>
      <c r="U864" s="771"/>
      <c r="V864" s="771"/>
      <c r="W864" s="771"/>
      <c r="X864" s="771"/>
      <c r="Y864" s="771"/>
    </row>
    <row r="865" ht="14.25" spans="1:25">
      <c r="A865" s="771"/>
      <c r="B865" s="771"/>
      <c r="C865" s="772"/>
      <c r="D865" s="771"/>
      <c r="E865" s="771"/>
      <c r="F865" s="771"/>
      <c r="G865" s="771"/>
      <c r="H865" s="771"/>
      <c r="I865" s="771"/>
      <c r="J865" s="771"/>
      <c r="K865" s="771"/>
      <c r="L865" s="771"/>
      <c r="M865" s="771"/>
      <c r="N865" s="771"/>
      <c r="O865" s="771"/>
      <c r="P865" s="771"/>
      <c r="Q865" s="771"/>
      <c r="R865" s="771"/>
      <c r="S865" s="771"/>
      <c r="T865" s="771"/>
      <c r="U865" s="771"/>
      <c r="V865" s="771"/>
      <c r="W865" s="771"/>
      <c r="X865" s="771"/>
      <c r="Y865" s="771"/>
    </row>
    <row r="866" ht="14.25" spans="1:25">
      <c r="A866" s="771"/>
      <c r="B866" s="771"/>
      <c r="C866" s="772"/>
      <c r="D866" s="771"/>
      <c r="E866" s="771"/>
      <c r="F866" s="771"/>
      <c r="G866" s="771"/>
      <c r="H866" s="771"/>
      <c r="I866" s="771"/>
      <c r="J866" s="771"/>
      <c r="K866" s="771"/>
      <c r="L866" s="771"/>
      <c r="M866" s="771"/>
      <c r="N866" s="771"/>
      <c r="O866" s="771"/>
      <c r="P866" s="771"/>
      <c r="Q866" s="771"/>
      <c r="R866" s="771"/>
      <c r="S866" s="771"/>
      <c r="T866" s="771"/>
      <c r="U866" s="771"/>
      <c r="V866" s="771"/>
      <c r="W866" s="771"/>
      <c r="X866" s="771"/>
      <c r="Y866" s="771"/>
    </row>
    <row r="867" ht="14.25" spans="1:25">
      <c r="A867" s="771"/>
      <c r="B867" s="771"/>
      <c r="C867" s="772"/>
      <c r="D867" s="771"/>
      <c r="E867" s="771"/>
      <c r="F867" s="771"/>
      <c r="G867" s="771"/>
      <c r="H867" s="771"/>
      <c r="I867" s="771"/>
      <c r="J867" s="771"/>
      <c r="K867" s="771"/>
      <c r="L867" s="771"/>
      <c r="M867" s="771"/>
      <c r="N867" s="771"/>
      <c r="O867" s="771"/>
      <c r="P867" s="771"/>
      <c r="Q867" s="771"/>
      <c r="R867" s="771"/>
      <c r="S867" s="771"/>
      <c r="T867" s="771"/>
      <c r="U867" s="771"/>
      <c r="V867" s="771"/>
      <c r="W867" s="771"/>
      <c r="X867" s="771"/>
      <c r="Y867" s="771"/>
    </row>
    <row r="868" ht="14.25" spans="1:25">
      <c r="A868" s="771"/>
      <c r="B868" s="771"/>
      <c r="C868" s="772"/>
      <c r="D868" s="771"/>
      <c r="E868" s="771"/>
      <c r="F868" s="771"/>
      <c r="G868" s="771"/>
      <c r="H868" s="771"/>
      <c r="I868" s="771"/>
      <c r="J868" s="771"/>
      <c r="K868" s="771"/>
      <c r="L868" s="771"/>
      <c r="M868" s="771"/>
      <c r="N868" s="771"/>
      <c r="O868" s="771"/>
      <c r="P868" s="771"/>
      <c r="Q868" s="771"/>
      <c r="R868" s="771"/>
      <c r="S868" s="771"/>
      <c r="T868" s="771"/>
      <c r="U868" s="771"/>
      <c r="V868" s="771"/>
      <c r="W868" s="771"/>
      <c r="X868" s="771"/>
      <c r="Y868" s="771"/>
    </row>
    <row r="869" ht="14.25" spans="1:25">
      <c r="A869" s="771"/>
      <c r="B869" s="771"/>
      <c r="C869" s="772"/>
      <c r="D869" s="771"/>
      <c r="E869" s="771"/>
      <c r="F869" s="771"/>
      <c r="G869" s="771"/>
      <c r="H869" s="771"/>
      <c r="I869" s="771"/>
      <c r="J869" s="771"/>
      <c r="K869" s="771"/>
      <c r="L869" s="771"/>
      <c r="M869" s="771"/>
      <c r="N869" s="771"/>
      <c r="O869" s="771"/>
      <c r="P869" s="771"/>
      <c r="Q869" s="771"/>
      <c r="R869" s="771"/>
      <c r="S869" s="771"/>
      <c r="T869" s="771"/>
      <c r="U869" s="771"/>
      <c r="V869" s="771"/>
      <c r="W869" s="771"/>
      <c r="X869" s="771"/>
      <c r="Y869" s="771"/>
    </row>
    <row r="870" ht="14.25" spans="1:25">
      <c r="A870" s="771"/>
      <c r="B870" s="771"/>
      <c r="C870" s="772"/>
      <c r="D870" s="771"/>
      <c r="E870" s="771"/>
      <c r="F870" s="771"/>
      <c r="G870" s="771"/>
      <c r="H870" s="771"/>
      <c r="I870" s="771"/>
      <c r="J870" s="771"/>
      <c r="K870" s="771"/>
      <c r="L870" s="771"/>
      <c r="M870" s="771"/>
      <c r="N870" s="771"/>
      <c r="O870" s="771"/>
      <c r="P870" s="771"/>
      <c r="Q870" s="771"/>
      <c r="R870" s="771"/>
      <c r="S870" s="771"/>
      <c r="T870" s="771"/>
      <c r="U870" s="771"/>
      <c r="V870" s="771"/>
      <c r="W870" s="771"/>
      <c r="X870" s="771"/>
      <c r="Y870" s="771"/>
    </row>
    <row r="871" ht="14.25" spans="1:25">
      <c r="A871" s="771"/>
      <c r="B871" s="771"/>
      <c r="C871" s="772"/>
      <c r="D871" s="771"/>
      <c r="E871" s="771"/>
      <c r="F871" s="771"/>
      <c r="G871" s="771"/>
      <c r="H871" s="771"/>
      <c r="I871" s="771"/>
      <c r="J871" s="771"/>
      <c r="K871" s="771"/>
      <c r="L871" s="771"/>
      <c r="M871" s="771"/>
      <c r="N871" s="771"/>
      <c r="O871" s="771"/>
      <c r="P871" s="771"/>
      <c r="Q871" s="771"/>
      <c r="R871" s="771"/>
      <c r="S871" s="771"/>
      <c r="T871" s="771"/>
      <c r="U871" s="771"/>
      <c r="V871" s="771"/>
      <c r="W871" s="771"/>
      <c r="X871" s="771"/>
      <c r="Y871" s="771"/>
    </row>
    <row r="872" ht="14.25" spans="1:25">
      <c r="A872" s="771"/>
      <c r="B872" s="771"/>
      <c r="C872" s="772"/>
      <c r="D872" s="771"/>
      <c r="E872" s="771"/>
      <c r="F872" s="771"/>
      <c r="G872" s="771"/>
      <c r="H872" s="771"/>
      <c r="I872" s="771"/>
      <c r="J872" s="771"/>
      <c r="K872" s="771"/>
      <c r="L872" s="771"/>
      <c r="M872" s="771"/>
      <c r="N872" s="771"/>
      <c r="O872" s="771"/>
      <c r="P872" s="771"/>
      <c r="Q872" s="771"/>
      <c r="R872" s="771"/>
      <c r="S872" s="771"/>
      <c r="T872" s="771"/>
      <c r="U872" s="771"/>
      <c r="V872" s="771"/>
      <c r="W872" s="771"/>
      <c r="X872" s="771"/>
      <c r="Y872" s="771"/>
    </row>
    <row r="873" ht="14.25" spans="1:25">
      <c r="A873" s="771"/>
      <c r="B873" s="771"/>
      <c r="C873" s="772"/>
      <c r="D873" s="771"/>
      <c r="E873" s="771"/>
      <c r="F873" s="771"/>
      <c r="G873" s="771"/>
      <c r="H873" s="771"/>
      <c r="I873" s="771"/>
      <c r="J873" s="771"/>
      <c r="K873" s="771"/>
      <c r="L873" s="771"/>
      <c r="M873" s="771"/>
      <c r="N873" s="771"/>
      <c r="O873" s="771"/>
      <c r="P873" s="771"/>
      <c r="Q873" s="771"/>
      <c r="R873" s="771"/>
      <c r="S873" s="771"/>
      <c r="T873" s="771"/>
      <c r="U873" s="771"/>
      <c r="V873" s="771"/>
      <c r="W873" s="771"/>
      <c r="X873" s="771"/>
      <c r="Y873" s="771"/>
    </row>
    <row r="874" ht="14.25" spans="1:25">
      <c r="A874" s="771"/>
      <c r="B874" s="771"/>
      <c r="C874" s="772"/>
      <c r="D874" s="771"/>
      <c r="E874" s="771"/>
      <c r="F874" s="771"/>
      <c r="G874" s="771"/>
      <c r="H874" s="771"/>
      <c r="I874" s="771"/>
      <c r="J874" s="771"/>
      <c r="K874" s="771"/>
      <c r="L874" s="771"/>
      <c r="M874" s="771"/>
      <c r="N874" s="771"/>
      <c r="O874" s="771"/>
      <c r="P874" s="771"/>
      <c r="Q874" s="771"/>
      <c r="R874" s="771"/>
      <c r="S874" s="771"/>
      <c r="T874" s="771"/>
      <c r="U874" s="771"/>
      <c r="V874" s="771"/>
      <c r="W874" s="771"/>
      <c r="X874" s="771"/>
      <c r="Y874" s="771"/>
    </row>
    <row r="875" ht="14.25" spans="1:25">
      <c r="A875" s="771"/>
      <c r="B875" s="771"/>
      <c r="C875" s="772"/>
      <c r="D875" s="771"/>
      <c r="E875" s="771"/>
      <c r="F875" s="771"/>
      <c r="G875" s="771"/>
      <c r="H875" s="771"/>
      <c r="I875" s="771"/>
      <c r="J875" s="771"/>
      <c r="K875" s="771"/>
      <c r="L875" s="771"/>
      <c r="M875" s="771"/>
      <c r="N875" s="771"/>
      <c r="O875" s="771"/>
      <c r="P875" s="771"/>
      <c r="Q875" s="771"/>
      <c r="R875" s="771"/>
      <c r="S875" s="771"/>
      <c r="T875" s="771"/>
      <c r="U875" s="771"/>
      <c r="V875" s="771"/>
      <c r="W875" s="771"/>
      <c r="X875" s="771"/>
      <c r="Y875" s="771"/>
    </row>
    <row r="876" ht="14.25" spans="1:25">
      <c r="A876" s="771"/>
      <c r="B876" s="771"/>
      <c r="C876" s="772"/>
      <c r="D876" s="771"/>
      <c r="E876" s="771"/>
      <c r="F876" s="771"/>
      <c r="G876" s="771"/>
      <c r="H876" s="771"/>
      <c r="I876" s="771"/>
      <c r="J876" s="771"/>
      <c r="K876" s="771"/>
      <c r="L876" s="771"/>
      <c r="M876" s="771"/>
      <c r="N876" s="771"/>
      <c r="O876" s="771"/>
      <c r="P876" s="771"/>
      <c r="Q876" s="771"/>
      <c r="R876" s="771"/>
      <c r="S876" s="771"/>
      <c r="T876" s="771"/>
      <c r="U876" s="771"/>
      <c r="V876" s="771"/>
      <c r="W876" s="771"/>
      <c r="X876" s="771"/>
      <c r="Y876" s="771"/>
    </row>
    <row r="877" ht="14.25" spans="1:25">
      <c r="A877" s="771"/>
      <c r="B877" s="771"/>
      <c r="C877" s="772"/>
      <c r="D877" s="771"/>
      <c r="E877" s="771"/>
      <c r="F877" s="771"/>
      <c r="G877" s="771"/>
      <c r="H877" s="771"/>
      <c r="I877" s="771"/>
      <c r="J877" s="771"/>
      <c r="K877" s="771"/>
      <c r="L877" s="771"/>
      <c r="M877" s="771"/>
      <c r="N877" s="771"/>
      <c r="O877" s="771"/>
      <c r="P877" s="771"/>
      <c r="Q877" s="771"/>
      <c r="R877" s="771"/>
      <c r="S877" s="771"/>
      <c r="T877" s="771"/>
      <c r="U877" s="771"/>
      <c r="V877" s="771"/>
      <c r="W877" s="771"/>
      <c r="X877" s="771"/>
      <c r="Y877" s="771"/>
    </row>
    <row r="878" ht="14.25" spans="1:25">
      <c r="A878" s="771"/>
      <c r="B878" s="771"/>
      <c r="C878" s="772"/>
      <c r="D878" s="771"/>
      <c r="E878" s="771"/>
      <c r="F878" s="771"/>
      <c r="G878" s="771"/>
      <c r="H878" s="771"/>
      <c r="I878" s="771"/>
      <c r="J878" s="771"/>
      <c r="K878" s="771"/>
      <c r="L878" s="771"/>
      <c r="M878" s="771"/>
      <c r="N878" s="771"/>
      <c r="O878" s="771"/>
      <c r="P878" s="771"/>
      <c r="Q878" s="771"/>
      <c r="R878" s="771"/>
      <c r="S878" s="771"/>
      <c r="T878" s="771"/>
      <c r="U878" s="771"/>
      <c r="V878" s="771"/>
      <c r="W878" s="771"/>
      <c r="X878" s="771"/>
      <c r="Y878" s="771"/>
    </row>
    <row r="879" ht="14.25" spans="1:25">
      <c r="A879" s="771"/>
      <c r="B879" s="771"/>
      <c r="C879" s="772"/>
      <c r="D879" s="771"/>
      <c r="E879" s="771"/>
      <c r="F879" s="771"/>
      <c r="G879" s="771"/>
      <c r="H879" s="771"/>
      <c r="I879" s="771"/>
      <c r="J879" s="771"/>
      <c r="K879" s="771"/>
      <c r="L879" s="771"/>
      <c r="M879" s="771"/>
      <c r="N879" s="771"/>
      <c r="O879" s="771"/>
      <c r="P879" s="771"/>
      <c r="Q879" s="771"/>
      <c r="R879" s="771"/>
      <c r="S879" s="771"/>
      <c r="T879" s="771"/>
      <c r="U879" s="771"/>
      <c r="V879" s="771"/>
      <c r="W879" s="771"/>
      <c r="X879" s="771"/>
      <c r="Y879" s="771"/>
    </row>
    <row r="880" ht="14.25" spans="1:25">
      <c r="A880" s="771"/>
      <c r="B880" s="771"/>
      <c r="C880" s="772"/>
      <c r="D880" s="771"/>
      <c r="E880" s="771"/>
      <c r="F880" s="771"/>
      <c r="G880" s="771"/>
      <c r="H880" s="771"/>
      <c r="I880" s="771"/>
      <c r="J880" s="771"/>
      <c r="K880" s="771"/>
      <c r="L880" s="771"/>
      <c r="M880" s="771"/>
      <c r="N880" s="771"/>
      <c r="O880" s="771"/>
      <c r="P880" s="771"/>
      <c r="Q880" s="771"/>
      <c r="R880" s="771"/>
      <c r="S880" s="771"/>
      <c r="T880" s="771"/>
      <c r="U880" s="771"/>
      <c r="V880" s="771"/>
      <c r="W880" s="771"/>
      <c r="X880" s="771"/>
      <c r="Y880" s="771"/>
    </row>
    <row r="881" ht="14.25" spans="1:25">
      <c r="A881" s="771"/>
      <c r="B881" s="771"/>
      <c r="C881" s="772"/>
      <c r="D881" s="771"/>
      <c r="E881" s="771"/>
      <c r="F881" s="771"/>
      <c r="G881" s="771"/>
      <c r="H881" s="771"/>
      <c r="I881" s="771"/>
      <c r="J881" s="771"/>
      <c r="K881" s="771"/>
      <c r="L881" s="771"/>
      <c r="M881" s="771"/>
      <c r="N881" s="771"/>
      <c r="O881" s="771"/>
      <c r="P881" s="771"/>
      <c r="Q881" s="771"/>
      <c r="R881" s="771"/>
      <c r="S881" s="771"/>
      <c r="T881" s="771"/>
      <c r="U881" s="771"/>
      <c r="V881" s="771"/>
      <c r="W881" s="771"/>
      <c r="X881" s="771"/>
      <c r="Y881" s="771"/>
    </row>
    <row r="882" ht="14.25" spans="1:25">
      <c r="A882" s="771"/>
      <c r="B882" s="771"/>
      <c r="C882" s="772"/>
      <c r="D882" s="771"/>
      <c r="E882" s="771"/>
      <c r="F882" s="771"/>
      <c r="G882" s="771"/>
      <c r="H882" s="771"/>
      <c r="I882" s="771"/>
      <c r="J882" s="771"/>
      <c r="K882" s="771"/>
      <c r="L882" s="771"/>
      <c r="M882" s="771"/>
      <c r="N882" s="771"/>
      <c r="O882" s="771"/>
      <c r="P882" s="771"/>
      <c r="Q882" s="771"/>
      <c r="R882" s="771"/>
      <c r="S882" s="771"/>
      <c r="T882" s="771"/>
      <c r="U882" s="771"/>
      <c r="V882" s="771"/>
      <c r="W882" s="771"/>
      <c r="X882" s="771"/>
      <c r="Y882" s="771"/>
    </row>
    <row r="883" ht="14.25" spans="1:25">
      <c r="A883" s="771"/>
      <c r="B883" s="771"/>
      <c r="C883" s="772"/>
      <c r="D883" s="771"/>
      <c r="E883" s="771"/>
      <c r="F883" s="771"/>
      <c r="G883" s="771"/>
      <c r="H883" s="771"/>
      <c r="I883" s="771"/>
      <c r="J883" s="771"/>
      <c r="K883" s="771"/>
      <c r="L883" s="771"/>
      <c r="M883" s="771"/>
      <c r="N883" s="771"/>
      <c r="O883" s="771"/>
      <c r="P883" s="771"/>
      <c r="Q883" s="771"/>
      <c r="R883" s="771"/>
      <c r="S883" s="771"/>
      <c r="T883" s="771"/>
      <c r="U883" s="771"/>
      <c r="V883" s="771"/>
      <c r="W883" s="771"/>
      <c r="X883" s="771"/>
      <c r="Y883" s="771"/>
    </row>
    <row r="884" ht="14.25" spans="1:25">
      <c r="A884" s="771"/>
      <c r="B884" s="771"/>
      <c r="C884" s="772"/>
      <c r="D884" s="771"/>
      <c r="E884" s="771"/>
      <c r="F884" s="771"/>
      <c r="G884" s="771"/>
      <c r="H884" s="771"/>
      <c r="I884" s="771"/>
      <c r="J884" s="771"/>
      <c r="K884" s="771"/>
      <c r="L884" s="771"/>
      <c r="M884" s="771"/>
      <c r="N884" s="771"/>
      <c r="O884" s="771"/>
      <c r="P884" s="771"/>
      <c r="Q884" s="771"/>
      <c r="R884" s="771"/>
      <c r="S884" s="771"/>
      <c r="T884" s="771"/>
      <c r="U884" s="771"/>
      <c r="V884" s="771"/>
      <c r="W884" s="771"/>
      <c r="X884" s="771"/>
      <c r="Y884" s="771"/>
    </row>
    <row r="885" ht="14.25" spans="1:25">
      <c r="A885" s="771"/>
      <c r="B885" s="771"/>
      <c r="C885" s="772"/>
      <c r="D885" s="771"/>
      <c r="E885" s="771"/>
      <c r="F885" s="771"/>
      <c r="G885" s="771"/>
      <c r="H885" s="771"/>
      <c r="I885" s="771"/>
      <c r="J885" s="771"/>
      <c r="K885" s="771"/>
      <c r="L885" s="771"/>
      <c r="M885" s="771"/>
      <c r="N885" s="771"/>
      <c r="O885" s="771"/>
      <c r="P885" s="771"/>
      <c r="Q885" s="771"/>
      <c r="R885" s="771"/>
      <c r="S885" s="771"/>
      <c r="T885" s="771"/>
      <c r="U885" s="771"/>
      <c r="V885" s="771"/>
      <c r="W885" s="771"/>
      <c r="X885" s="771"/>
      <c r="Y885" s="771"/>
    </row>
    <row r="886" ht="14.25" spans="1:25">
      <c r="A886" s="771"/>
      <c r="B886" s="771"/>
      <c r="C886" s="772"/>
      <c r="D886" s="771"/>
      <c r="E886" s="771"/>
      <c r="F886" s="771"/>
      <c r="G886" s="771"/>
      <c r="H886" s="771"/>
      <c r="I886" s="771"/>
      <c r="J886" s="771"/>
      <c r="K886" s="771"/>
      <c r="L886" s="771"/>
      <c r="M886" s="771"/>
      <c r="N886" s="771"/>
      <c r="O886" s="771"/>
      <c r="P886" s="771"/>
      <c r="Q886" s="771"/>
      <c r="R886" s="771"/>
      <c r="S886" s="771"/>
      <c r="T886" s="771"/>
      <c r="U886" s="771"/>
      <c r="V886" s="771"/>
      <c r="W886" s="771"/>
      <c r="X886" s="771"/>
      <c r="Y886" s="771"/>
    </row>
    <row r="887" ht="14.25" spans="1:25">
      <c r="A887" s="771"/>
      <c r="B887" s="771"/>
      <c r="C887" s="772"/>
      <c r="D887" s="771"/>
      <c r="E887" s="771"/>
      <c r="F887" s="771"/>
      <c r="G887" s="771"/>
      <c r="H887" s="771"/>
      <c r="I887" s="771"/>
      <c r="J887" s="771"/>
      <c r="K887" s="771"/>
      <c r="L887" s="771"/>
      <c r="M887" s="771"/>
      <c r="N887" s="771"/>
      <c r="O887" s="771"/>
      <c r="P887" s="771"/>
      <c r="Q887" s="771"/>
      <c r="R887" s="771"/>
      <c r="S887" s="771"/>
      <c r="T887" s="771"/>
      <c r="U887" s="771"/>
      <c r="V887" s="771"/>
      <c r="W887" s="771"/>
      <c r="X887" s="771"/>
      <c r="Y887" s="771"/>
    </row>
    <row r="888" ht="14.25" spans="1:25">
      <c r="A888" s="771"/>
      <c r="B888" s="771"/>
      <c r="C888" s="772"/>
      <c r="D888" s="771"/>
      <c r="E888" s="771"/>
      <c r="F888" s="771"/>
      <c r="G888" s="771"/>
      <c r="H888" s="771"/>
      <c r="I888" s="771"/>
      <c r="J888" s="771"/>
      <c r="K888" s="771"/>
      <c r="L888" s="771"/>
      <c r="M888" s="771"/>
      <c r="N888" s="771"/>
      <c r="O888" s="771"/>
      <c r="P888" s="771"/>
      <c r="Q888" s="771"/>
      <c r="R888" s="771"/>
      <c r="S888" s="771"/>
      <c r="T888" s="771"/>
      <c r="U888" s="771"/>
      <c r="V888" s="771"/>
      <c r="W888" s="771"/>
      <c r="X888" s="771"/>
      <c r="Y888" s="771"/>
    </row>
    <row r="889" ht="14.25" spans="1:25">
      <c r="A889" s="771"/>
      <c r="B889" s="771"/>
      <c r="C889" s="772"/>
      <c r="D889" s="771"/>
      <c r="E889" s="771"/>
      <c r="F889" s="771"/>
      <c r="G889" s="771"/>
      <c r="H889" s="771"/>
      <c r="I889" s="771"/>
      <c r="J889" s="771"/>
      <c r="K889" s="771"/>
      <c r="L889" s="771"/>
      <c r="M889" s="771"/>
      <c r="N889" s="771"/>
      <c r="O889" s="771"/>
      <c r="P889" s="771"/>
      <c r="Q889" s="771"/>
      <c r="R889" s="771"/>
      <c r="S889" s="771"/>
      <c r="T889" s="771"/>
      <c r="U889" s="771"/>
      <c r="V889" s="771"/>
      <c r="W889" s="771"/>
      <c r="X889" s="771"/>
      <c r="Y889" s="771"/>
    </row>
    <row r="890" ht="14.25" spans="1:25">
      <c r="A890" s="771"/>
      <c r="B890" s="771"/>
      <c r="C890" s="772"/>
      <c r="D890" s="771"/>
      <c r="E890" s="771"/>
      <c r="F890" s="771"/>
      <c r="G890" s="771"/>
      <c r="H890" s="771"/>
      <c r="I890" s="771"/>
      <c r="J890" s="771"/>
      <c r="K890" s="771"/>
      <c r="L890" s="771"/>
      <c r="M890" s="771"/>
      <c r="N890" s="771"/>
      <c r="O890" s="771"/>
      <c r="P890" s="771"/>
      <c r="Q890" s="771"/>
      <c r="R890" s="771"/>
      <c r="S890" s="771"/>
      <c r="T890" s="771"/>
      <c r="U890" s="771"/>
      <c r="V890" s="771"/>
      <c r="W890" s="771"/>
      <c r="X890" s="771"/>
      <c r="Y890" s="771"/>
    </row>
    <row r="891" ht="14.25" spans="1:25">
      <c r="A891" s="771"/>
      <c r="B891" s="771"/>
      <c r="C891" s="772"/>
      <c r="D891" s="771"/>
      <c r="E891" s="771"/>
      <c r="F891" s="771"/>
      <c r="G891" s="771"/>
      <c r="H891" s="771"/>
      <c r="I891" s="771"/>
      <c r="J891" s="771"/>
      <c r="K891" s="771"/>
      <c r="L891" s="771"/>
      <c r="M891" s="771"/>
      <c r="N891" s="771"/>
      <c r="O891" s="771"/>
      <c r="P891" s="771"/>
      <c r="Q891" s="771"/>
      <c r="R891" s="771"/>
      <c r="S891" s="771"/>
      <c r="T891" s="771"/>
      <c r="U891" s="771"/>
      <c r="V891" s="771"/>
      <c r="W891" s="771"/>
      <c r="X891" s="771"/>
      <c r="Y891" s="771"/>
    </row>
    <row r="892" ht="14.25" spans="1:25">
      <c r="A892" s="771"/>
      <c r="B892" s="771"/>
      <c r="C892" s="772"/>
      <c r="D892" s="771"/>
      <c r="E892" s="771"/>
      <c r="F892" s="771"/>
      <c r="G892" s="771"/>
      <c r="H892" s="771"/>
      <c r="I892" s="771"/>
      <c r="J892" s="771"/>
      <c r="K892" s="771"/>
      <c r="L892" s="771"/>
      <c r="M892" s="771"/>
      <c r="N892" s="771"/>
      <c r="O892" s="771"/>
      <c r="P892" s="771"/>
      <c r="Q892" s="771"/>
      <c r="R892" s="771"/>
      <c r="S892" s="771"/>
      <c r="T892" s="771"/>
      <c r="U892" s="771"/>
      <c r="V892" s="771"/>
      <c r="W892" s="771"/>
      <c r="X892" s="771"/>
      <c r="Y892" s="771"/>
    </row>
    <row r="893" ht="14.25" spans="1:25">
      <c r="A893" s="771"/>
      <c r="B893" s="771"/>
      <c r="C893" s="772"/>
      <c r="D893" s="771"/>
      <c r="E893" s="771"/>
      <c r="F893" s="771"/>
      <c r="G893" s="771"/>
      <c r="H893" s="771"/>
      <c r="I893" s="771"/>
      <c r="J893" s="771"/>
      <c r="K893" s="771"/>
      <c r="L893" s="771"/>
      <c r="M893" s="771"/>
      <c r="N893" s="771"/>
      <c r="O893" s="771"/>
      <c r="P893" s="771"/>
      <c r="Q893" s="771"/>
      <c r="R893" s="771"/>
      <c r="S893" s="771"/>
      <c r="T893" s="771"/>
      <c r="U893" s="771"/>
      <c r="V893" s="771"/>
      <c r="W893" s="771"/>
      <c r="X893" s="771"/>
      <c r="Y893" s="771"/>
    </row>
    <row r="894" ht="14.25" spans="1:25">
      <c r="A894" s="771"/>
      <c r="B894" s="771"/>
      <c r="C894" s="772"/>
      <c r="D894" s="771"/>
      <c r="E894" s="771"/>
      <c r="F894" s="771"/>
      <c r="G894" s="771"/>
      <c r="H894" s="771"/>
      <c r="I894" s="771"/>
      <c r="J894" s="771"/>
      <c r="K894" s="771"/>
      <c r="L894" s="771"/>
      <c r="M894" s="771"/>
      <c r="N894" s="771"/>
      <c r="O894" s="771"/>
      <c r="P894" s="771"/>
      <c r="Q894" s="771"/>
      <c r="R894" s="771"/>
      <c r="S894" s="771"/>
      <c r="T894" s="771"/>
      <c r="U894" s="771"/>
      <c r="V894" s="771"/>
      <c r="W894" s="771"/>
      <c r="X894" s="771"/>
      <c r="Y894" s="771"/>
    </row>
    <row r="895" ht="14.25" spans="1:25">
      <c r="A895" s="771"/>
      <c r="B895" s="771"/>
      <c r="C895" s="772"/>
      <c r="D895" s="771"/>
      <c r="E895" s="771"/>
      <c r="F895" s="771"/>
      <c r="G895" s="771"/>
      <c r="H895" s="771"/>
      <c r="I895" s="771"/>
      <c r="J895" s="771"/>
      <c r="K895" s="771"/>
      <c r="L895" s="771"/>
      <c r="M895" s="771"/>
      <c r="N895" s="771"/>
      <c r="O895" s="771"/>
      <c r="P895" s="771"/>
      <c r="Q895" s="771"/>
      <c r="R895" s="771"/>
      <c r="S895" s="771"/>
      <c r="T895" s="771"/>
      <c r="U895" s="771"/>
      <c r="V895" s="771"/>
      <c r="W895" s="771"/>
      <c r="X895" s="771"/>
      <c r="Y895" s="771"/>
    </row>
    <row r="896" ht="14.25" spans="1:25">
      <c r="A896" s="771"/>
      <c r="B896" s="771"/>
      <c r="C896" s="772"/>
      <c r="D896" s="771"/>
      <c r="E896" s="771"/>
      <c r="F896" s="771"/>
      <c r="G896" s="771"/>
      <c r="H896" s="771"/>
      <c r="I896" s="771"/>
      <c r="J896" s="771"/>
      <c r="K896" s="771"/>
      <c r="L896" s="771"/>
      <c r="M896" s="771"/>
      <c r="N896" s="771"/>
      <c r="O896" s="771"/>
      <c r="P896" s="771"/>
      <c r="Q896" s="771"/>
      <c r="R896" s="771"/>
      <c r="S896" s="771"/>
      <c r="T896" s="771"/>
      <c r="U896" s="771"/>
      <c r="V896" s="771"/>
      <c r="W896" s="771"/>
      <c r="X896" s="771"/>
      <c r="Y896" s="771"/>
    </row>
    <row r="897" ht="14.25" spans="1:25">
      <c r="A897" s="771"/>
      <c r="B897" s="771"/>
      <c r="C897" s="772"/>
      <c r="D897" s="771"/>
      <c r="E897" s="771"/>
      <c r="F897" s="771"/>
      <c r="G897" s="771"/>
      <c r="H897" s="771"/>
      <c r="I897" s="771"/>
      <c r="J897" s="771"/>
      <c r="K897" s="771"/>
      <c r="L897" s="771"/>
      <c r="M897" s="771"/>
      <c r="N897" s="771"/>
      <c r="O897" s="771"/>
      <c r="P897" s="771"/>
      <c r="Q897" s="771"/>
      <c r="R897" s="771"/>
      <c r="S897" s="771"/>
      <c r="T897" s="771"/>
      <c r="U897" s="771"/>
      <c r="V897" s="771"/>
      <c r="W897" s="771"/>
      <c r="X897" s="771"/>
      <c r="Y897" s="771"/>
    </row>
    <row r="898" ht="14.25" spans="1:25">
      <c r="A898" s="771"/>
      <c r="B898" s="771"/>
      <c r="C898" s="772"/>
      <c r="D898" s="771"/>
      <c r="E898" s="771"/>
      <c r="F898" s="771"/>
      <c r="G898" s="771"/>
      <c r="H898" s="771"/>
      <c r="I898" s="771"/>
      <c r="J898" s="771"/>
      <c r="K898" s="771"/>
      <c r="L898" s="771"/>
      <c r="M898" s="771"/>
      <c r="N898" s="771"/>
      <c r="O898" s="771"/>
      <c r="P898" s="771"/>
      <c r="Q898" s="771"/>
      <c r="R898" s="771"/>
      <c r="S898" s="771"/>
      <c r="T898" s="771"/>
      <c r="U898" s="771"/>
      <c r="V898" s="771"/>
      <c r="W898" s="771"/>
      <c r="X898" s="771"/>
      <c r="Y898" s="771"/>
    </row>
    <row r="899" ht="14.25" spans="1:25">
      <c r="A899" s="771"/>
      <c r="B899" s="771"/>
      <c r="C899" s="772"/>
      <c r="D899" s="771"/>
      <c r="E899" s="771"/>
      <c r="F899" s="771"/>
      <c r="G899" s="771"/>
      <c r="H899" s="771"/>
      <c r="I899" s="771"/>
      <c r="J899" s="771"/>
      <c r="K899" s="771"/>
      <c r="L899" s="771"/>
      <c r="M899" s="771"/>
      <c r="N899" s="771"/>
      <c r="O899" s="771"/>
      <c r="P899" s="771"/>
      <c r="Q899" s="771"/>
      <c r="R899" s="771"/>
      <c r="S899" s="771"/>
      <c r="T899" s="771"/>
      <c r="U899" s="771"/>
      <c r="V899" s="771"/>
      <c r="W899" s="771"/>
      <c r="X899" s="771"/>
      <c r="Y899" s="771"/>
    </row>
    <row r="900" ht="14.25" spans="1:25">
      <c r="A900" s="771"/>
      <c r="B900" s="771"/>
      <c r="C900" s="772"/>
      <c r="D900" s="771"/>
      <c r="E900" s="771"/>
      <c r="F900" s="771"/>
      <c r="G900" s="771"/>
      <c r="H900" s="771"/>
      <c r="I900" s="771"/>
      <c r="J900" s="771"/>
      <c r="K900" s="771"/>
      <c r="L900" s="771"/>
      <c r="M900" s="771"/>
      <c r="N900" s="771"/>
      <c r="O900" s="771"/>
      <c r="P900" s="771"/>
      <c r="Q900" s="771"/>
      <c r="R900" s="771"/>
      <c r="S900" s="771"/>
      <c r="T900" s="771"/>
      <c r="U900" s="771"/>
      <c r="V900" s="771"/>
      <c r="W900" s="771"/>
      <c r="X900" s="771"/>
      <c r="Y900" s="771"/>
    </row>
    <row r="901" ht="14.25" spans="1:25">
      <c r="A901" s="771"/>
      <c r="B901" s="771"/>
      <c r="C901" s="772"/>
      <c r="D901" s="771"/>
      <c r="E901" s="771"/>
      <c r="F901" s="771"/>
      <c r="G901" s="771"/>
      <c r="H901" s="771"/>
      <c r="I901" s="771"/>
      <c r="J901" s="771"/>
      <c r="K901" s="771"/>
      <c r="L901" s="771"/>
      <c r="M901" s="771"/>
      <c r="N901" s="771"/>
      <c r="O901" s="771"/>
      <c r="P901" s="771"/>
      <c r="Q901" s="771"/>
      <c r="R901" s="771"/>
      <c r="S901" s="771"/>
      <c r="T901" s="771"/>
      <c r="U901" s="771"/>
      <c r="V901" s="771"/>
      <c r="W901" s="771"/>
      <c r="X901" s="771"/>
      <c r="Y901" s="771"/>
    </row>
    <row r="902" ht="14.25" spans="1:25">
      <c r="A902" s="771"/>
      <c r="B902" s="771"/>
      <c r="C902" s="772"/>
      <c r="D902" s="771"/>
      <c r="E902" s="771"/>
      <c r="F902" s="771"/>
      <c r="G902" s="771"/>
      <c r="H902" s="771"/>
      <c r="I902" s="771"/>
      <c r="J902" s="771"/>
      <c r="K902" s="771"/>
      <c r="L902" s="771"/>
      <c r="M902" s="771"/>
      <c r="N902" s="771"/>
      <c r="O902" s="771"/>
      <c r="P902" s="771"/>
      <c r="Q902" s="771"/>
      <c r="R902" s="771"/>
      <c r="S902" s="771"/>
      <c r="T902" s="771"/>
      <c r="U902" s="771"/>
      <c r="V902" s="771"/>
      <c r="W902" s="771"/>
      <c r="X902" s="771"/>
      <c r="Y902" s="771"/>
    </row>
    <row r="903" ht="14.25" spans="1:25">
      <c r="A903" s="771"/>
      <c r="B903" s="771"/>
      <c r="C903" s="772"/>
      <c r="D903" s="771"/>
      <c r="E903" s="771"/>
      <c r="F903" s="771"/>
      <c r="G903" s="771"/>
      <c r="H903" s="771"/>
      <c r="I903" s="771"/>
      <c r="J903" s="771"/>
      <c r="K903" s="771"/>
      <c r="L903" s="771"/>
      <c r="M903" s="771"/>
      <c r="N903" s="771"/>
      <c r="O903" s="771"/>
      <c r="P903" s="771"/>
      <c r="Q903" s="771"/>
      <c r="R903" s="771"/>
      <c r="S903" s="771"/>
      <c r="T903" s="771"/>
      <c r="U903" s="771"/>
      <c r="V903" s="771"/>
      <c r="W903" s="771"/>
      <c r="X903" s="771"/>
      <c r="Y903" s="771"/>
    </row>
    <row r="904" ht="14.25" spans="1:25">
      <c r="A904" s="771"/>
      <c r="B904" s="771"/>
      <c r="C904" s="772"/>
      <c r="D904" s="771"/>
      <c r="E904" s="771"/>
      <c r="F904" s="771"/>
      <c r="G904" s="771"/>
      <c r="H904" s="771"/>
      <c r="I904" s="771"/>
      <c r="J904" s="771"/>
      <c r="K904" s="771"/>
      <c r="L904" s="771"/>
      <c r="M904" s="771"/>
      <c r="N904" s="771"/>
      <c r="O904" s="771"/>
      <c r="P904" s="771"/>
      <c r="Q904" s="771"/>
      <c r="R904" s="771"/>
      <c r="S904" s="771"/>
      <c r="T904" s="771"/>
      <c r="U904" s="771"/>
      <c r="V904" s="771"/>
      <c r="W904" s="771"/>
      <c r="X904" s="771"/>
      <c r="Y904" s="771"/>
    </row>
    <row r="905" ht="14.25" spans="1:25">
      <c r="A905" s="771"/>
      <c r="B905" s="771"/>
      <c r="C905" s="772"/>
      <c r="D905" s="771"/>
      <c r="E905" s="771"/>
      <c r="F905" s="771"/>
      <c r="G905" s="771"/>
      <c r="H905" s="771"/>
      <c r="I905" s="771"/>
      <c r="J905" s="771"/>
      <c r="K905" s="771"/>
      <c r="L905" s="771"/>
      <c r="M905" s="771"/>
      <c r="N905" s="771"/>
      <c r="O905" s="771"/>
      <c r="P905" s="771"/>
      <c r="Q905" s="771"/>
      <c r="R905" s="771"/>
      <c r="S905" s="771"/>
      <c r="T905" s="771"/>
      <c r="U905" s="771"/>
      <c r="V905" s="771"/>
      <c r="W905" s="771"/>
      <c r="X905" s="771"/>
      <c r="Y905" s="771"/>
    </row>
    <row r="906" ht="14.25" spans="1:25">
      <c r="A906" s="771"/>
      <c r="B906" s="771"/>
      <c r="C906" s="772"/>
      <c r="D906" s="771"/>
      <c r="E906" s="771"/>
      <c r="F906" s="771"/>
      <c r="G906" s="771"/>
      <c r="H906" s="771"/>
      <c r="I906" s="771"/>
      <c r="J906" s="771"/>
      <c r="K906" s="771"/>
      <c r="L906" s="771"/>
      <c r="M906" s="771"/>
      <c r="N906" s="771"/>
      <c r="O906" s="771"/>
      <c r="P906" s="771"/>
      <c r="Q906" s="771"/>
      <c r="R906" s="771"/>
      <c r="S906" s="771"/>
      <c r="T906" s="771"/>
      <c r="U906" s="771"/>
      <c r="V906" s="771"/>
      <c r="W906" s="771"/>
      <c r="X906" s="771"/>
      <c r="Y906" s="771"/>
    </row>
    <row r="907" ht="14.25" spans="1:25">
      <c r="A907" s="771"/>
      <c r="B907" s="771"/>
      <c r="C907" s="772"/>
      <c r="D907" s="771"/>
      <c r="E907" s="771"/>
      <c r="F907" s="771"/>
      <c r="G907" s="771"/>
      <c r="H907" s="771"/>
      <c r="I907" s="771"/>
      <c r="J907" s="771"/>
      <c r="K907" s="771"/>
      <c r="L907" s="771"/>
      <c r="M907" s="771"/>
      <c r="N907" s="771"/>
      <c r="O907" s="771"/>
      <c r="P907" s="771"/>
      <c r="Q907" s="771"/>
      <c r="R907" s="771"/>
      <c r="S907" s="771"/>
      <c r="T907" s="771"/>
      <c r="U907" s="771"/>
      <c r="V907" s="771"/>
      <c r="W907" s="771"/>
      <c r="X907" s="771"/>
      <c r="Y907" s="771"/>
    </row>
    <row r="908" ht="14.25" spans="1:25">
      <c r="A908" s="771"/>
      <c r="B908" s="771"/>
      <c r="C908" s="772"/>
      <c r="D908" s="771"/>
      <c r="E908" s="771"/>
      <c r="F908" s="771"/>
      <c r="G908" s="771"/>
      <c r="H908" s="771"/>
      <c r="I908" s="771"/>
      <c r="J908" s="771"/>
      <c r="K908" s="771"/>
      <c r="L908" s="771"/>
      <c r="M908" s="771"/>
      <c r="N908" s="771"/>
      <c r="O908" s="771"/>
      <c r="P908" s="771"/>
      <c r="Q908" s="771"/>
      <c r="R908" s="771"/>
      <c r="S908" s="771"/>
      <c r="T908" s="771"/>
      <c r="U908" s="771"/>
      <c r="V908" s="771"/>
      <c r="W908" s="771"/>
      <c r="X908" s="771"/>
      <c r="Y908" s="771"/>
    </row>
    <row r="909" ht="14.25" spans="1:25">
      <c r="A909" s="771"/>
      <c r="B909" s="771"/>
      <c r="C909" s="772"/>
      <c r="D909" s="771"/>
      <c r="E909" s="771"/>
      <c r="F909" s="771"/>
      <c r="G909" s="771"/>
      <c r="H909" s="771"/>
      <c r="I909" s="771"/>
      <c r="J909" s="771"/>
      <c r="K909" s="771"/>
      <c r="L909" s="771"/>
      <c r="M909" s="771"/>
      <c r="N909" s="771"/>
      <c r="O909" s="771"/>
      <c r="P909" s="771"/>
      <c r="Q909" s="771"/>
      <c r="R909" s="771"/>
      <c r="S909" s="771"/>
      <c r="T909" s="771"/>
      <c r="U909" s="771"/>
      <c r="V909" s="771"/>
      <c r="W909" s="771"/>
      <c r="X909" s="771"/>
      <c r="Y909" s="771"/>
    </row>
    <row r="910" ht="14.25" spans="1:25">
      <c r="A910" s="771"/>
      <c r="B910" s="771"/>
      <c r="C910" s="772"/>
      <c r="D910" s="771"/>
      <c r="E910" s="771"/>
      <c r="F910" s="771"/>
      <c r="G910" s="771"/>
      <c r="H910" s="771"/>
      <c r="I910" s="771"/>
      <c r="J910" s="771"/>
      <c r="K910" s="771"/>
      <c r="L910" s="771"/>
      <c r="M910" s="771"/>
      <c r="N910" s="771"/>
      <c r="O910" s="771"/>
      <c r="P910" s="771"/>
      <c r="Q910" s="771"/>
      <c r="R910" s="771"/>
      <c r="S910" s="771"/>
      <c r="T910" s="771"/>
      <c r="U910" s="771"/>
      <c r="V910" s="771"/>
      <c r="W910" s="771"/>
      <c r="X910" s="771"/>
      <c r="Y910" s="771"/>
    </row>
    <row r="911" ht="14.25" spans="1:25">
      <c r="A911" s="771"/>
      <c r="B911" s="771"/>
      <c r="C911" s="772"/>
      <c r="D911" s="771"/>
      <c r="E911" s="771"/>
      <c r="F911" s="771"/>
      <c r="G911" s="771"/>
      <c r="H911" s="771"/>
      <c r="I911" s="771"/>
      <c r="J911" s="771"/>
      <c r="K911" s="771"/>
      <c r="L911" s="771"/>
      <c r="M911" s="771"/>
      <c r="N911" s="771"/>
      <c r="O911" s="771"/>
      <c r="P911" s="771"/>
      <c r="Q911" s="771"/>
      <c r="R911" s="771"/>
      <c r="S911" s="771"/>
      <c r="T911" s="771"/>
      <c r="U911" s="771"/>
      <c r="V911" s="771"/>
      <c r="W911" s="771"/>
      <c r="X911" s="771"/>
      <c r="Y911" s="771"/>
    </row>
    <row r="912" ht="14.25" spans="1:25">
      <c r="A912" s="771"/>
      <c r="B912" s="771"/>
      <c r="C912" s="772"/>
      <c r="D912" s="771"/>
      <c r="E912" s="771"/>
      <c r="F912" s="771"/>
      <c r="G912" s="771"/>
      <c r="H912" s="771"/>
      <c r="I912" s="771"/>
      <c r="J912" s="771"/>
      <c r="K912" s="771"/>
      <c r="L912" s="771"/>
      <c r="M912" s="771"/>
      <c r="N912" s="771"/>
      <c r="O912" s="771"/>
      <c r="P912" s="771"/>
      <c r="Q912" s="771"/>
      <c r="R912" s="771"/>
      <c r="S912" s="771"/>
      <c r="T912" s="771"/>
      <c r="U912" s="771"/>
      <c r="V912" s="771"/>
      <c r="W912" s="771"/>
      <c r="X912" s="771"/>
      <c r="Y912" s="771"/>
    </row>
    <row r="913" ht="14.25" spans="1:25">
      <c r="A913" s="771"/>
      <c r="B913" s="771"/>
      <c r="C913" s="772"/>
      <c r="D913" s="771"/>
      <c r="E913" s="771"/>
      <c r="F913" s="771"/>
      <c r="G913" s="771"/>
      <c r="H913" s="771"/>
      <c r="I913" s="771"/>
      <c r="J913" s="771"/>
      <c r="K913" s="771"/>
      <c r="L913" s="771"/>
      <c r="M913" s="771"/>
      <c r="N913" s="771"/>
      <c r="O913" s="771"/>
      <c r="P913" s="771"/>
      <c r="Q913" s="771"/>
      <c r="R913" s="771"/>
      <c r="S913" s="771"/>
      <c r="T913" s="771"/>
      <c r="U913" s="771"/>
      <c r="V913" s="771"/>
      <c r="W913" s="771"/>
      <c r="X913" s="771"/>
      <c r="Y913" s="771"/>
    </row>
    <row r="914" ht="14.25" spans="1:25">
      <c r="A914" s="771"/>
      <c r="B914" s="771"/>
      <c r="C914" s="772"/>
      <c r="D914" s="771"/>
      <c r="E914" s="771"/>
      <c r="F914" s="771"/>
      <c r="G914" s="771"/>
      <c r="H914" s="771"/>
      <c r="I914" s="771"/>
      <c r="J914" s="771"/>
      <c r="K914" s="771"/>
      <c r="L914" s="771"/>
      <c r="M914" s="771"/>
      <c r="N914" s="771"/>
      <c r="O914" s="771"/>
      <c r="P914" s="771"/>
      <c r="Q914" s="771"/>
      <c r="R914" s="771"/>
      <c r="S914" s="771"/>
      <c r="T914" s="771"/>
      <c r="U914" s="771"/>
      <c r="V914" s="771"/>
      <c r="W914" s="771"/>
      <c r="X914" s="771"/>
      <c r="Y914" s="771"/>
    </row>
    <row r="915" ht="14.25" spans="1:25">
      <c r="A915" s="771"/>
      <c r="B915" s="771"/>
      <c r="C915" s="772"/>
      <c r="D915" s="771"/>
      <c r="E915" s="771"/>
      <c r="F915" s="771"/>
      <c r="G915" s="771"/>
      <c r="H915" s="771"/>
      <c r="I915" s="771"/>
      <c r="J915" s="771"/>
      <c r="K915" s="771"/>
      <c r="L915" s="771"/>
      <c r="M915" s="771"/>
      <c r="N915" s="771"/>
      <c r="O915" s="771"/>
      <c r="P915" s="771"/>
      <c r="Q915" s="771"/>
      <c r="R915" s="771"/>
      <c r="S915" s="771"/>
      <c r="T915" s="771"/>
      <c r="U915" s="771"/>
      <c r="V915" s="771"/>
      <c r="W915" s="771"/>
      <c r="X915" s="771"/>
      <c r="Y915" s="771"/>
    </row>
    <row r="916" ht="14.25" spans="1:25">
      <c r="A916" s="771"/>
      <c r="B916" s="771"/>
      <c r="C916" s="772"/>
      <c r="D916" s="771"/>
      <c r="E916" s="771"/>
      <c r="F916" s="771"/>
      <c r="G916" s="771"/>
      <c r="H916" s="771"/>
      <c r="I916" s="771"/>
      <c r="J916" s="771"/>
      <c r="K916" s="771"/>
      <c r="L916" s="771"/>
      <c r="M916" s="771"/>
      <c r="N916" s="771"/>
      <c r="O916" s="771"/>
      <c r="P916" s="771"/>
      <c r="Q916" s="771"/>
      <c r="R916" s="771"/>
      <c r="S916" s="771"/>
      <c r="T916" s="771"/>
      <c r="U916" s="771"/>
      <c r="V916" s="771"/>
      <c r="W916" s="771"/>
      <c r="X916" s="771"/>
      <c r="Y916" s="771"/>
    </row>
    <row r="917" ht="14.25" spans="1:25">
      <c r="A917" s="771"/>
      <c r="B917" s="771"/>
      <c r="C917" s="772"/>
      <c r="D917" s="771"/>
      <c r="E917" s="771"/>
      <c r="F917" s="771"/>
      <c r="G917" s="771"/>
      <c r="H917" s="771"/>
      <c r="I917" s="771"/>
      <c r="J917" s="771"/>
      <c r="K917" s="771"/>
      <c r="L917" s="771"/>
      <c r="M917" s="771"/>
      <c r="N917" s="771"/>
      <c r="O917" s="771"/>
      <c r="P917" s="771"/>
      <c r="Q917" s="771"/>
      <c r="R917" s="771"/>
      <c r="S917" s="771"/>
      <c r="T917" s="771"/>
      <c r="U917" s="771"/>
      <c r="V917" s="771"/>
      <c r="W917" s="771"/>
      <c r="X917" s="771"/>
      <c r="Y917" s="771"/>
    </row>
    <row r="918" ht="14.25" spans="1:25">
      <c r="A918" s="771"/>
      <c r="B918" s="771"/>
      <c r="C918" s="772"/>
      <c r="D918" s="771"/>
      <c r="E918" s="771"/>
      <c r="F918" s="771"/>
      <c r="G918" s="771"/>
      <c r="H918" s="771"/>
      <c r="I918" s="771"/>
      <c r="J918" s="771"/>
      <c r="K918" s="771"/>
      <c r="L918" s="771"/>
      <c r="M918" s="771"/>
      <c r="N918" s="771"/>
      <c r="O918" s="771"/>
      <c r="P918" s="771"/>
      <c r="Q918" s="771"/>
      <c r="R918" s="771"/>
      <c r="S918" s="771"/>
      <c r="T918" s="771"/>
      <c r="U918" s="771"/>
      <c r="V918" s="771"/>
      <c r="W918" s="771"/>
      <c r="X918" s="771"/>
      <c r="Y918" s="771"/>
    </row>
    <row r="919" ht="14.25" spans="1:25">
      <c r="A919" s="771"/>
      <c r="B919" s="771"/>
      <c r="C919" s="772"/>
      <c r="D919" s="771"/>
      <c r="E919" s="771"/>
      <c r="F919" s="771"/>
      <c r="G919" s="771"/>
      <c r="H919" s="771"/>
      <c r="I919" s="771"/>
      <c r="J919" s="771"/>
      <c r="K919" s="771"/>
      <c r="L919" s="771"/>
      <c r="M919" s="771"/>
      <c r="N919" s="771"/>
      <c r="O919" s="771"/>
      <c r="P919" s="771"/>
      <c r="Q919" s="771"/>
      <c r="R919" s="771"/>
      <c r="S919" s="771"/>
      <c r="T919" s="771"/>
      <c r="U919" s="771"/>
      <c r="V919" s="771"/>
      <c r="W919" s="771"/>
      <c r="X919" s="771"/>
      <c r="Y919" s="771"/>
    </row>
    <row r="920" ht="14.25" spans="1:25">
      <c r="A920" s="771"/>
      <c r="B920" s="771"/>
      <c r="C920" s="772"/>
      <c r="D920" s="771"/>
      <c r="E920" s="771"/>
      <c r="F920" s="771"/>
      <c r="G920" s="771"/>
      <c r="H920" s="771"/>
      <c r="I920" s="771"/>
      <c r="J920" s="771"/>
      <c r="K920" s="771"/>
      <c r="L920" s="771"/>
      <c r="M920" s="771"/>
      <c r="N920" s="771"/>
      <c r="O920" s="771"/>
      <c r="P920" s="771"/>
      <c r="Q920" s="771"/>
      <c r="R920" s="771"/>
      <c r="S920" s="771"/>
      <c r="T920" s="771"/>
      <c r="U920" s="771"/>
      <c r="V920" s="771"/>
      <c r="W920" s="771"/>
      <c r="X920" s="771"/>
      <c r="Y920" s="771"/>
    </row>
    <row r="921" ht="14.25" spans="1:25">
      <c r="A921" s="771"/>
      <c r="B921" s="771"/>
      <c r="C921" s="772"/>
      <c r="D921" s="771"/>
      <c r="E921" s="771"/>
      <c r="F921" s="771"/>
      <c r="G921" s="771"/>
      <c r="H921" s="771"/>
      <c r="I921" s="771"/>
      <c r="J921" s="771"/>
      <c r="K921" s="771"/>
      <c r="L921" s="771"/>
      <c r="M921" s="771"/>
      <c r="N921" s="771"/>
      <c r="O921" s="771"/>
      <c r="P921" s="771"/>
      <c r="Q921" s="771"/>
      <c r="R921" s="771"/>
      <c r="S921" s="771"/>
      <c r="T921" s="771"/>
      <c r="U921" s="771"/>
      <c r="V921" s="771"/>
      <c r="W921" s="771"/>
      <c r="X921" s="771"/>
      <c r="Y921" s="771"/>
    </row>
    <row r="922" ht="14.25" spans="1:25">
      <c r="A922" s="771"/>
      <c r="B922" s="771"/>
      <c r="C922" s="772"/>
      <c r="D922" s="771"/>
      <c r="E922" s="771"/>
      <c r="F922" s="771"/>
      <c r="G922" s="771"/>
      <c r="H922" s="771"/>
      <c r="I922" s="771"/>
      <c r="J922" s="771"/>
      <c r="K922" s="771"/>
      <c r="L922" s="771"/>
      <c r="M922" s="771"/>
      <c r="N922" s="771"/>
      <c r="O922" s="771"/>
      <c r="P922" s="771"/>
      <c r="Q922" s="771"/>
      <c r="R922" s="771"/>
      <c r="S922" s="771"/>
      <c r="T922" s="771"/>
      <c r="U922" s="771"/>
      <c r="V922" s="771"/>
      <c r="W922" s="771"/>
      <c r="X922" s="771"/>
      <c r="Y922" s="771"/>
    </row>
    <row r="923" ht="14.25" spans="1:25">
      <c r="A923" s="771"/>
      <c r="B923" s="771"/>
      <c r="C923" s="772"/>
      <c r="D923" s="771"/>
      <c r="E923" s="771"/>
      <c r="F923" s="771"/>
      <c r="G923" s="771"/>
      <c r="H923" s="771"/>
      <c r="I923" s="771"/>
      <c r="J923" s="771"/>
      <c r="K923" s="771"/>
      <c r="L923" s="771"/>
      <c r="M923" s="771"/>
      <c r="N923" s="771"/>
      <c r="O923" s="771"/>
      <c r="P923" s="771"/>
      <c r="Q923" s="771"/>
      <c r="R923" s="771"/>
      <c r="S923" s="771"/>
      <c r="T923" s="771"/>
      <c r="U923" s="771"/>
      <c r="V923" s="771"/>
      <c r="W923" s="771"/>
      <c r="X923" s="771"/>
      <c r="Y923" s="771"/>
    </row>
    <row r="924" ht="14.25" spans="1:25">
      <c r="A924" s="771"/>
      <c r="B924" s="771"/>
      <c r="C924" s="772"/>
      <c r="D924" s="771"/>
      <c r="E924" s="771"/>
      <c r="F924" s="771"/>
      <c r="G924" s="771"/>
      <c r="H924" s="771"/>
      <c r="I924" s="771"/>
      <c r="J924" s="771"/>
      <c r="K924" s="771"/>
      <c r="L924" s="771"/>
      <c r="M924" s="771"/>
      <c r="N924" s="771"/>
      <c r="O924" s="771"/>
      <c r="P924" s="771"/>
      <c r="Q924" s="771"/>
      <c r="R924" s="771"/>
      <c r="S924" s="771"/>
      <c r="T924" s="771"/>
      <c r="U924" s="771"/>
      <c r="V924" s="771"/>
      <c r="W924" s="771"/>
      <c r="X924" s="771"/>
      <c r="Y924" s="771"/>
    </row>
    <row r="925" ht="14.25" spans="1:25">
      <c r="A925" s="771"/>
      <c r="B925" s="771"/>
      <c r="C925" s="772"/>
      <c r="D925" s="771"/>
      <c r="E925" s="771"/>
      <c r="F925" s="771"/>
      <c r="G925" s="771"/>
      <c r="H925" s="771"/>
      <c r="I925" s="771"/>
      <c r="J925" s="771"/>
      <c r="K925" s="771"/>
      <c r="L925" s="771"/>
      <c r="M925" s="771"/>
      <c r="N925" s="771"/>
      <c r="O925" s="771"/>
      <c r="P925" s="771"/>
      <c r="Q925" s="771"/>
      <c r="R925" s="771"/>
      <c r="S925" s="771"/>
      <c r="T925" s="771"/>
      <c r="U925" s="771"/>
      <c r="V925" s="771"/>
      <c r="W925" s="771"/>
      <c r="X925" s="771"/>
      <c r="Y925" s="771"/>
    </row>
    <row r="926" ht="14.25" spans="1:25">
      <c r="A926" s="771"/>
      <c r="B926" s="771"/>
      <c r="C926" s="772"/>
      <c r="D926" s="771"/>
      <c r="E926" s="771"/>
      <c r="F926" s="771"/>
      <c r="G926" s="771"/>
      <c r="H926" s="771"/>
      <c r="I926" s="771"/>
      <c r="J926" s="771"/>
      <c r="K926" s="771"/>
      <c r="L926" s="771"/>
      <c r="M926" s="771"/>
      <c r="N926" s="771"/>
      <c r="O926" s="771"/>
      <c r="P926" s="771"/>
      <c r="Q926" s="771"/>
      <c r="R926" s="771"/>
      <c r="S926" s="771"/>
      <c r="T926" s="771"/>
      <c r="U926" s="771"/>
      <c r="V926" s="771"/>
      <c r="W926" s="771"/>
      <c r="X926" s="771"/>
      <c r="Y926" s="771"/>
    </row>
    <row r="927" ht="14.25" spans="1:25">
      <c r="A927" s="771"/>
      <c r="B927" s="771"/>
      <c r="C927" s="772"/>
      <c r="D927" s="771"/>
      <c r="E927" s="771"/>
      <c r="F927" s="771"/>
      <c r="G927" s="771"/>
      <c r="H927" s="771"/>
      <c r="I927" s="771"/>
      <c r="J927" s="771"/>
      <c r="K927" s="771"/>
      <c r="L927" s="771"/>
      <c r="M927" s="771"/>
      <c r="N927" s="771"/>
      <c r="O927" s="771"/>
      <c r="P927" s="771"/>
      <c r="Q927" s="771"/>
      <c r="R927" s="771"/>
      <c r="S927" s="771"/>
      <c r="T927" s="771"/>
      <c r="U927" s="771"/>
      <c r="V927" s="771"/>
      <c r="W927" s="771"/>
      <c r="X927" s="771"/>
      <c r="Y927" s="771"/>
    </row>
    <row r="928" ht="14.25" spans="1:25">
      <c r="A928" s="771"/>
      <c r="B928" s="771"/>
      <c r="C928" s="772"/>
      <c r="D928" s="771"/>
      <c r="E928" s="771"/>
      <c r="F928" s="771"/>
      <c r="G928" s="771"/>
      <c r="H928" s="771"/>
      <c r="I928" s="771"/>
      <c r="J928" s="771"/>
      <c r="K928" s="771"/>
      <c r="L928" s="771"/>
      <c r="M928" s="771"/>
      <c r="N928" s="771"/>
      <c r="O928" s="771"/>
      <c r="P928" s="771"/>
      <c r="Q928" s="771"/>
      <c r="R928" s="771"/>
      <c r="S928" s="771"/>
      <c r="T928" s="771"/>
      <c r="U928" s="771"/>
      <c r="V928" s="771"/>
      <c r="W928" s="771"/>
      <c r="X928" s="771"/>
      <c r="Y928" s="771"/>
    </row>
    <row r="929" ht="14.25" spans="1:25">
      <c r="A929" s="771"/>
      <c r="B929" s="771"/>
      <c r="C929" s="772"/>
      <c r="D929" s="771"/>
      <c r="E929" s="771"/>
      <c r="F929" s="771"/>
      <c r="G929" s="771"/>
      <c r="H929" s="771"/>
      <c r="I929" s="771"/>
      <c r="J929" s="771"/>
      <c r="K929" s="771"/>
      <c r="L929" s="771"/>
      <c r="M929" s="771"/>
      <c r="N929" s="771"/>
      <c r="O929" s="771"/>
      <c r="P929" s="771"/>
      <c r="Q929" s="771"/>
      <c r="R929" s="771"/>
      <c r="S929" s="771"/>
      <c r="T929" s="771"/>
      <c r="U929" s="771"/>
      <c r="V929" s="771"/>
      <c r="W929" s="771"/>
      <c r="X929" s="771"/>
      <c r="Y929" s="771"/>
    </row>
    <row r="930" ht="14.25" spans="1:25">
      <c r="A930" s="771"/>
      <c r="B930" s="771"/>
      <c r="C930" s="772"/>
      <c r="D930" s="771"/>
      <c r="E930" s="771"/>
      <c r="F930" s="771"/>
      <c r="G930" s="771"/>
      <c r="H930" s="771"/>
      <c r="I930" s="771"/>
      <c r="J930" s="771"/>
      <c r="K930" s="771"/>
      <c r="L930" s="771"/>
      <c r="M930" s="771"/>
      <c r="N930" s="771"/>
      <c r="O930" s="771"/>
      <c r="P930" s="771"/>
      <c r="Q930" s="771"/>
      <c r="R930" s="771"/>
      <c r="S930" s="771"/>
      <c r="T930" s="771"/>
      <c r="U930" s="771"/>
      <c r="V930" s="771"/>
      <c r="W930" s="771"/>
      <c r="X930" s="771"/>
      <c r="Y930" s="771"/>
    </row>
    <row r="931" ht="14.25" spans="1:25">
      <c r="A931" s="771"/>
      <c r="B931" s="771"/>
      <c r="C931" s="772"/>
      <c r="D931" s="771"/>
      <c r="E931" s="771"/>
      <c r="F931" s="771"/>
      <c r="G931" s="771"/>
      <c r="H931" s="771"/>
      <c r="I931" s="771"/>
      <c r="J931" s="771"/>
      <c r="K931" s="771"/>
      <c r="L931" s="771"/>
      <c r="M931" s="771"/>
      <c r="N931" s="771"/>
      <c r="O931" s="771"/>
      <c r="P931" s="771"/>
      <c r="Q931" s="771"/>
      <c r="R931" s="771"/>
      <c r="S931" s="771"/>
      <c r="T931" s="771"/>
      <c r="U931" s="771"/>
      <c r="V931" s="771"/>
      <c r="W931" s="771"/>
      <c r="X931" s="771"/>
      <c r="Y931" s="771"/>
    </row>
    <row r="932" ht="14.25" spans="1:25">
      <c r="A932" s="771"/>
      <c r="B932" s="771"/>
      <c r="C932" s="772"/>
      <c r="D932" s="771"/>
      <c r="E932" s="771"/>
      <c r="F932" s="771"/>
      <c r="G932" s="771"/>
      <c r="H932" s="771"/>
      <c r="I932" s="771"/>
      <c r="J932" s="771"/>
      <c r="K932" s="771"/>
      <c r="L932" s="771"/>
      <c r="M932" s="771"/>
      <c r="N932" s="771"/>
      <c r="O932" s="771"/>
      <c r="P932" s="771"/>
      <c r="Q932" s="771"/>
      <c r="R932" s="771"/>
      <c r="S932" s="771"/>
      <c r="T932" s="771"/>
      <c r="U932" s="771"/>
      <c r="V932" s="771"/>
      <c r="W932" s="771"/>
      <c r="X932" s="771"/>
      <c r="Y932" s="771"/>
    </row>
    <row r="933" ht="14.25" spans="1:25">
      <c r="A933" s="771"/>
      <c r="B933" s="771"/>
      <c r="C933" s="772"/>
      <c r="D933" s="771"/>
      <c r="E933" s="771"/>
      <c r="F933" s="771"/>
      <c r="G933" s="771"/>
      <c r="H933" s="771"/>
      <c r="I933" s="771"/>
      <c r="J933" s="771"/>
      <c r="K933" s="771"/>
      <c r="L933" s="771"/>
      <c r="M933" s="771"/>
      <c r="N933" s="771"/>
      <c r="O933" s="771"/>
      <c r="P933" s="771"/>
      <c r="Q933" s="771"/>
      <c r="R933" s="771"/>
      <c r="S933" s="771"/>
      <c r="T933" s="771"/>
      <c r="U933" s="771"/>
      <c r="V933" s="771"/>
      <c r="W933" s="771"/>
      <c r="X933" s="771"/>
      <c r="Y933" s="771"/>
    </row>
    <row r="934" ht="14.25" spans="1:25">
      <c r="A934" s="771"/>
      <c r="B934" s="771"/>
      <c r="C934" s="772"/>
      <c r="D934" s="771"/>
      <c r="E934" s="771"/>
      <c r="F934" s="771"/>
      <c r="G934" s="771"/>
      <c r="H934" s="771"/>
      <c r="I934" s="771"/>
      <c r="J934" s="771"/>
      <c r="K934" s="771"/>
      <c r="L934" s="771"/>
      <c r="M934" s="771"/>
      <c r="N934" s="771"/>
      <c r="O934" s="771"/>
      <c r="P934" s="771"/>
      <c r="Q934" s="771"/>
      <c r="R934" s="771"/>
      <c r="S934" s="771"/>
      <c r="T934" s="771"/>
      <c r="U934" s="771"/>
      <c r="V934" s="771"/>
      <c r="W934" s="771"/>
      <c r="X934" s="771"/>
      <c r="Y934" s="771"/>
    </row>
    <row r="935" ht="14.25" spans="1:25">
      <c r="A935" s="771"/>
      <c r="B935" s="771"/>
      <c r="C935" s="772"/>
      <c r="D935" s="771"/>
      <c r="E935" s="771"/>
      <c r="F935" s="771"/>
      <c r="G935" s="771"/>
      <c r="H935" s="771"/>
      <c r="I935" s="771"/>
      <c r="J935" s="771"/>
      <c r="K935" s="771"/>
      <c r="L935" s="771"/>
      <c r="M935" s="771"/>
      <c r="N935" s="771"/>
      <c r="O935" s="771"/>
      <c r="P935" s="771"/>
      <c r="Q935" s="771"/>
      <c r="R935" s="771"/>
      <c r="S935" s="771"/>
      <c r="T935" s="771"/>
      <c r="U935" s="771"/>
      <c r="V935" s="771"/>
      <c r="W935" s="771"/>
      <c r="X935" s="771"/>
      <c r="Y935" s="771"/>
    </row>
    <row r="936" ht="14.25" spans="1:25">
      <c r="A936" s="771"/>
      <c r="B936" s="771"/>
      <c r="C936" s="772"/>
      <c r="D936" s="771"/>
      <c r="E936" s="771"/>
      <c r="F936" s="771"/>
      <c r="G936" s="771"/>
      <c r="H936" s="771"/>
      <c r="I936" s="771"/>
      <c r="J936" s="771"/>
      <c r="K936" s="771"/>
      <c r="L936" s="771"/>
      <c r="M936" s="771"/>
      <c r="N936" s="771"/>
      <c r="O936" s="771"/>
      <c r="P936" s="771"/>
      <c r="Q936" s="771"/>
      <c r="R936" s="771"/>
      <c r="S936" s="771"/>
      <c r="T936" s="771"/>
      <c r="U936" s="771"/>
      <c r="V936" s="771"/>
      <c r="W936" s="771"/>
      <c r="X936" s="771"/>
      <c r="Y936" s="771"/>
    </row>
    <row r="937" ht="14.25" spans="1:25">
      <c r="A937" s="771"/>
      <c r="B937" s="771"/>
      <c r="C937" s="772"/>
      <c r="D937" s="771"/>
      <c r="E937" s="771"/>
      <c r="F937" s="771"/>
      <c r="G937" s="771"/>
      <c r="H937" s="771"/>
      <c r="I937" s="771"/>
      <c r="J937" s="771"/>
      <c r="K937" s="771"/>
      <c r="L937" s="771"/>
      <c r="M937" s="771"/>
      <c r="N937" s="771"/>
      <c r="O937" s="771"/>
      <c r="P937" s="771"/>
      <c r="Q937" s="771"/>
      <c r="R937" s="771"/>
      <c r="S937" s="771"/>
      <c r="T937" s="771"/>
      <c r="U937" s="771"/>
      <c r="V937" s="771"/>
      <c r="W937" s="771"/>
      <c r="X937" s="771"/>
      <c r="Y937" s="771"/>
    </row>
    <row r="938" ht="14.25" spans="1:25">
      <c r="A938" s="771"/>
      <c r="B938" s="771"/>
      <c r="C938" s="772"/>
      <c r="D938" s="771"/>
      <c r="E938" s="771"/>
      <c r="F938" s="771"/>
      <c r="G938" s="771"/>
      <c r="H938" s="771"/>
      <c r="I938" s="771"/>
      <c r="J938" s="771"/>
      <c r="K938" s="771"/>
      <c r="L938" s="771"/>
      <c r="M938" s="771"/>
      <c r="N938" s="771"/>
      <c r="O938" s="771"/>
      <c r="P938" s="771"/>
      <c r="Q938" s="771"/>
      <c r="R938" s="771"/>
      <c r="S938" s="771"/>
      <c r="T938" s="771"/>
      <c r="U938" s="771"/>
      <c r="V938" s="771"/>
      <c r="W938" s="771"/>
      <c r="X938" s="771"/>
      <c r="Y938" s="771"/>
    </row>
    <row r="939" ht="14.25" spans="1:25">
      <c r="A939" s="771"/>
      <c r="B939" s="771"/>
      <c r="C939" s="772"/>
      <c r="D939" s="771"/>
      <c r="E939" s="771"/>
      <c r="F939" s="771"/>
      <c r="G939" s="771"/>
      <c r="H939" s="771"/>
      <c r="I939" s="771"/>
      <c r="J939" s="771"/>
      <c r="K939" s="771"/>
      <c r="L939" s="771"/>
      <c r="M939" s="771"/>
      <c r="N939" s="771"/>
      <c r="O939" s="771"/>
      <c r="P939" s="771"/>
      <c r="Q939" s="771"/>
      <c r="R939" s="771"/>
      <c r="S939" s="771"/>
      <c r="T939" s="771"/>
      <c r="U939" s="771"/>
      <c r="V939" s="771"/>
      <c r="W939" s="771"/>
      <c r="X939" s="771"/>
      <c r="Y939" s="771"/>
    </row>
    <row r="940" ht="14.25" spans="1:25">
      <c r="A940" s="771"/>
      <c r="B940" s="771"/>
      <c r="C940" s="772"/>
      <c r="D940" s="771"/>
      <c r="E940" s="771"/>
      <c r="F940" s="771"/>
      <c r="G940" s="771"/>
      <c r="H940" s="771"/>
      <c r="I940" s="771"/>
      <c r="J940" s="771"/>
      <c r="K940" s="771"/>
      <c r="L940" s="771"/>
      <c r="M940" s="771"/>
      <c r="N940" s="771"/>
      <c r="O940" s="771"/>
      <c r="P940" s="771"/>
      <c r="Q940" s="771"/>
      <c r="R940" s="771"/>
      <c r="S940" s="771"/>
      <c r="T940" s="771"/>
      <c r="U940" s="771"/>
      <c r="V940" s="771"/>
      <c r="W940" s="771"/>
      <c r="X940" s="771"/>
      <c r="Y940" s="771"/>
    </row>
    <row r="941" ht="14.25" spans="1:25">
      <c r="A941" s="771"/>
      <c r="B941" s="771"/>
      <c r="C941" s="772"/>
      <c r="D941" s="771"/>
      <c r="E941" s="771"/>
      <c r="F941" s="771"/>
      <c r="G941" s="771"/>
      <c r="H941" s="771"/>
      <c r="I941" s="771"/>
      <c r="J941" s="771"/>
      <c r="K941" s="771"/>
      <c r="L941" s="771"/>
      <c r="M941" s="771"/>
      <c r="N941" s="771"/>
      <c r="O941" s="771"/>
      <c r="P941" s="771"/>
      <c r="Q941" s="771"/>
      <c r="R941" s="771"/>
      <c r="S941" s="771"/>
      <c r="T941" s="771"/>
      <c r="U941" s="771"/>
      <c r="V941" s="771"/>
      <c r="W941" s="771"/>
      <c r="X941" s="771"/>
      <c r="Y941" s="771"/>
    </row>
    <row r="942" ht="14.25" spans="1:25">
      <c r="A942" s="771"/>
      <c r="B942" s="771"/>
      <c r="C942" s="772"/>
      <c r="D942" s="771"/>
      <c r="E942" s="771"/>
      <c r="F942" s="771"/>
      <c r="G942" s="771"/>
      <c r="H942" s="771"/>
      <c r="I942" s="771"/>
      <c r="J942" s="771"/>
      <c r="K942" s="771"/>
      <c r="L942" s="771"/>
      <c r="M942" s="771"/>
      <c r="N942" s="771"/>
      <c r="O942" s="771"/>
      <c r="P942" s="771"/>
      <c r="Q942" s="771"/>
      <c r="R942" s="771"/>
      <c r="S942" s="771"/>
      <c r="T942" s="771"/>
      <c r="U942" s="771"/>
      <c r="V942" s="771"/>
      <c r="W942" s="771"/>
      <c r="X942" s="771"/>
      <c r="Y942" s="771"/>
    </row>
    <row r="943" ht="14.25" spans="1:25">
      <c r="A943" s="771"/>
      <c r="B943" s="771"/>
      <c r="C943" s="772"/>
      <c r="D943" s="771"/>
      <c r="E943" s="771"/>
      <c r="F943" s="771"/>
      <c r="G943" s="771"/>
      <c r="H943" s="771"/>
      <c r="I943" s="771"/>
      <c r="J943" s="771"/>
      <c r="K943" s="771"/>
      <c r="L943" s="771"/>
      <c r="M943" s="771"/>
      <c r="N943" s="771"/>
      <c r="O943" s="771"/>
      <c r="P943" s="771"/>
      <c r="Q943" s="771"/>
      <c r="R943" s="771"/>
      <c r="S943" s="771"/>
      <c r="T943" s="771"/>
      <c r="U943" s="771"/>
      <c r="V943" s="771"/>
      <c r="W943" s="771"/>
      <c r="X943" s="771"/>
      <c r="Y943" s="771"/>
    </row>
    <row r="944" ht="14.25" spans="1:25">
      <c r="A944" s="771"/>
      <c r="B944" s="771"/>
      <c r="C944" s="772"/>
      <c r="D944" s="771"/>
      <c r="E944" s="771"/>
      <c r="F944" s="771"/>
      <c r="G944" s="771"/>
      <c r="H944" s="771"/>
      <c r="I944" s="771"/>
      <c r="J944" s="771"/>
      <c r="K944" s="771"/>
      <c r="L944" s="771"/>
      <c r="M944" s="771"/>
      <c r="N944" s="771"/>
      <c r="O944" s="771"/>
      <c r="P944" s="771"/>
      <c r="Q944" s="771"/>
      <c r="R944" s="771"/>
      <c r="S944" s="771"/>
      <c r="T944" s="771"/>
      <c r="U944" s="771"/>
      <c r="V944" s="771"/>
      <c r="W944" s="771"/>
      <c r="X944" s="771"/>
      <c r="Y944" s="771"/>
    </row>
    <row r="945" ht="14.25" spans="1:25">
      <c r="A945" s="771"/>
      <c r="B945" s="771"/>
      <c r="C945" s="772"/>
      <c r="D945" s="771"/>
      <c r="E945" s="771"/>
      <c r="F945" s="771"/>
      <c r="G945" s="771"/>
      <c r="H945" s="771"/>
      <c r="I945" s="771"/>
      <c r="J945" s="771"/>
      <c r="K945" s="771"/>
      <c r="L945" s="771"/>
      <c r="M945" s="771"/>
      <c r="N945" s="771"/>
      <c r="O945" s="771"/>
      <c r="P945" s="771"/>
      <c r="Q945" s="771"/>
      <c r="R945" s="771"/>
      <c r="S945" s="771"/>
      <c r="T945" s="771"/>
      <c r="U945" s="771"/>
      <c r="V945" s="771"/>
      <c r="W945" s="771"/>
      <c r="X945" s="771"/>
      <c r="Y945" s="771"/>
    </row>
    <row r="946" ht="14.25" spans="1:25">
      <c r="A946" s="771"/>
      <c r="B946" s="771"/>
      <c r="C946" s="772"/>
      <c r="D946" s="771"/>
      <c r="E946" s="771"/>
      <c r="F946" s="771"/>
      <c r="G946" s="771"/>
      <c r="H946" s="771"/>
      <c r="I946" s="771"/>
      <c r="J946" s="771"/>
      <c r="K946" s="771"/>
      <c r="L946" s="771"/>
      <c r="M946" s="771"/>
      <c r="N946" s="771"/>
      <c r="O946" s="771"/>
      <c r="P946" s="771"/>
      <c r="Q946" s="771"/>
      <c r="R946" s="771"/>
      <c r="S946" s="771"/>
      <c r="T946" s="771"/>
      <c r="U946" s="771"/>
      <c r="V946" s="771"/>
      <c r="W946" s="771"/>
      <c r="X946" s="771"/>
      <c r="Y946" s="771"/>
    </row>
    <row r="947" ht="14.25" spans="1:25">
      <c r="A947" s="771"/>
      <c r="B947" s="771"/>
      <c r="C947" s="772"/>
      <c r="D947" s="771"/>
      <c r="E947" s="771"/>
      <c r="F947" s="771"/>
      <c r="G947" s="771"/>
      <c r="H947" s="771"/>
      <c r="I947" s="771"/>
      <c r="J947" s="771"/>
      <c r="K947" s="771"/>
      <c r="L947" s="771"/>
      <c r="M947" s="771"/>
      <c r="N947" s="771"/>
      <c r="O947" s="771"/>
      <c r="P947" s="771"/>
      <c r="Q947" s="771"/>
      <c r="R947" s="771"/>
      <c r="S947" s="771"/>
      <c r="T947" s="771"/>
      <c r="U947" s="771"/>
      <c r="V947" s="771"/>
      <c r="W947" s="771"/>
      <c r="X947" s="771"/>
      <c r="Y947" s="771"/>
    </row>
    <row r="948" ht="14.25" spans="1:25">
      <c r="A948" s="771"/>
      <c r="B948" s="771"/>
      <c r="C948" s="772"/>
      <c r="D948" s="771"/>
      <c r="E948" s="771"/>
      <c r="F948" s="771"/>
      <c r="G948" s="771"/>
      <c r="H948" s="771"/>
      <c r="I948" s="771"/>
      <c r="J948" s="771"/>
      <c r="K948" s="771"/>
      <c r="L948" s="771"/>
      <c r="M948" s="771"/>
      <c r="N948" s="771"/>
      <c r="O948" s="771"/>
      <c r="P948" s="771"/>
      <c r="Q948" s="771"/>
      <c r="R948" s="771"/>
      <c r="S948" s="771"/>
      <c r="T948" s="771"/>
      <c r="U948" s="771"/>
      <c r="V948" s="771"/>
      <c r="W948" s="771"/>
      <c r="X948" s="771"/>
      <c r="Y948" s="771"/>
    </row>
    <row r="949" ht="14.25" spans="1:25">
      <c r="A949" s="771"/>
      <c r="B949" s="771"/>
      <c r="C949" s="772"/>
      <c r="D949" s="771"/>
      <c r="E949" s="771"/>
      <c r="F949" s="771"/>
      <c r="G949" s="771"/>
      <c r="H949" s="771"/>
      <c r="I949" s="771"/>
      <c r="J949" s="771"/>
      <c r="K949" s="771"/>
      <c r="L949" s="771"/>
      <c r="M949" s="771"/>
      <c r="N949" s="771"/>
      <c r="O949" s="771"/>
      <c r="P949" s="771"/>
      <c r="Q949" s="771"/>
      <c r="R949" s="771"/>
      <c r="S949" s="771"/>
      <c r="T949" s="771"/>
      <c r="U949" s="771"/>
      <c r="V949" s="771"/>
      <c r="W949" s="771"/>
      <c r="X949" s="771"/>
      <c r="Y949" s="771"/>
    </row>
    <row r="950" ht="14.25" spans="1:25">
      <c r="A950" s="771"/>
      <c r="B950" s="771"/>
      <c r="C950" s="772"/>
      <c r="D950" s="771"/>
      <c r="E950" s="771"/>
      <c r="F950" s="771"/>
      <c r="G950" s="771"/>
      <c r="H950" s="771"/>
      <c r="I950" s="771"/>
      <c r="J950" s="771"/>
      <c r="K950" s="771"/>
      <c r="L950" s="771"/>
      <c r="M950" s="771"/>
      <c r="N950" s="771"/>
      <c r="O950" s="771"/>
      <c r="P950" s="771"/>
      <c r="Q950" s="771"/>
      <c r="R950" s="771"/>
      <c r="S950" s="771"/>
      <c r="T950" s="771"/>
      <c r="U950" s="771"/>
      <c r="V950" s="771"/>
      <c r="W950" s="771"/>
      <c r="X950" s="771"/>
      <c r="Y950" s="771"/>
    </row>
    <row r="951" ht="14.25" spans="1:25">
      <c r="A951" s="771"/>
      <c r="B951" s="771"/>
      <c r="C951" s="772"/>
      <c r="D951" s="771"/>
      <c r="E951" s="771"/>
      <c r="F951" s="771"/>
      <c r="G951" s="771"/>
      <c r="H951" s="771"/>
      <c r="I951" s="771"/>
      <c r="J951" s="771"/>
      <c r="K951" s="771"/>
      <c r="L951" s="771"/>
      <c r="M951" s="771"/>
      <c r="N951" s="771"/>
      <c r="O951" s="771"/>
      <c r="P951" s="771"/>
      <c r="Q951" s="771"/>
      <c r="R951" s="771"/>
      <c r="S951" s="771"/>
      <c r="T951" s="771"/>
      <c r="U951" s="771"/>
      <c r="V951" s="771"/>
      <c r="W951" s="771"/>
      <c r="X951" s="771"/>
      <c r="Y951" s="771"/>
    </row>
    <row r="952" ht="14.25" spans="1:25">
      <c r="A952" s="771"/>
      <c r="B952" s="771"/>
      <c r="C952" s="772"/>
      <c r="D952" s="771"/>
      <c r="E952" s="771"/>
      <c r="F952" s="771"/>
      <c r="G952" s="771"/>
      <c r="H952" s="771"/>
      <c r="I952" s="771"/>
      <c r="J952" s="771"/>
      <c r="K952" s="771"/>
      <c r="L952" s="771"/>
      <c r="M952" s="771"/>
      <c r="N952" s="771"/>
      <c r="O952" s="771"/>
      <c r="P952" s="771"/>
      <c r="Q952" s="771"/>
      <c r="R952" s="771"/>
      <c r="S952" s="771"/>
      <c r="T952" s="771"/>
      <c r="U952" s="771"/>
      <c r="V952" s="771"/>
      <c r="W952" s="771"/>
      <c r="X952" s="771"/>
      <c r="Y952" s="771"/>
    </row>
    <row r="953" ht="14.25" spans="1:25">
      <c r="A953" s="771"/>
      <c r="B953" s="771"/>
      <c r="C953" s="772"/>
      <c r="D953" s="771"/>
      <c r="E953" s="771"/>
      <c r="F953" s="771"/>
      <c r="G953" s="771"/>
      <c r="H953" s="771"/>
      <c r="I953" s="771"/>
      <c r="J953" s="771"/>
      <c r="K953" s="771"/>
      <c r="L953" s="771"/>
      <c r="M953" s="771"/>
      <c r="N953" s="771"/>
      <c r="O953" s="771"/>
      <c r="P953" s="771"/>
      <c r="Q953" s="771"/>
      <c r="R953" s="771"/>
      <c r="S953" s="771"/>
      <c r="T953" s="771"/>
      <c r="U953" s="771"/>
      <c r="V953" s="771"/>
      <c r="W953" s="771"/>
      <c r="X953" s="771"/>
      <c r="Y953" s="771"/>
    </row>
    <row r="954" ht="14.25" spans="1:25">
      <c r="A954" s="771"/>
      <c r="B954" s="771"/>
      <c r="C954" s="772"/>
      <c r="D954" s="771"/>
      <c r="E954" s="771"/>
      <c r="F954" s="771"/>
      <c r="G954" s="771"/>
      <c r="H954" s="771"/>
      <c r="I954" s="771"/>
      <c r="J954" s="771"/>
      <c r="K954" s="771"/>
      <c r="L954" s="771"/>
      <c r="M954" s="771"/>
      <c r="N954" s="771"/>
      <c r="O954" s="771"/>
      <c r="P954" s="771"/>
      <c r="Q954" s="771"/>
      <c r="R954" s="771"/>
      <c r="S954" s="771"/>
      <c r="T954" s="771"/>
      <c r="U954" s="771"/>
      <c r="V954" s="771"/>
      <c r="W954" s="771"/>
      <c r="X954" s="771"/>
      <c r="Y954" s="771"/>
    </row>
    <row r="955" ht="14.25" spans="1:25">
      <c r="A955" s="771"/>
      <c r="B955" s="771"/>
      <c r="C955" s="772"/>
      <c r="D955" s="771"/>
      <c r="E955" s="771"/>
      <c r="F955" s="771"/>
      <c r="G955" s="771"/>
      <c r="H955" s="771"/>
      <c r="I955" s="771"/>
      <c r="J955" s="771"/>
      <c r="K955" s="771"/>
      <c r="L955" s="771"/>
      <c r="M955" s="771"/>
      <c r="N955" s="771"/>
      <c r="O955" s="771"/>
      <c r="P955" s="771"/>
      <c r="Q955" s="771"/>
      <c r="R955" s="771"/>
      <c r="S955" s="771"/>
      <c r="T955" s="771"/>
      <c r="U955" s="771"/>
      <c r="V955" s="771"/>
      <c r="W955" s="771"/>
      <c r="X955" s="771"/>
      <c r="Y955" s="771"/>
    </row>
    <row r="956" ht="14.25" spans="1:25">
      <c r="A956" s="771"/>
      <c r="B956" s="771"/>
      <c r="C956" s="772"/>
      <c r="D956" s="771"/>
      <c r="E956" s="771"/>
      <c r="F956" s="771"/>
      <c r="G956" s="771"/>
      <c r="H956" s="771"/>
      <c r="I956" s="771"/>
      <c r="J956" s="771"/>
      <c r="K956" s="771"/>
      <c r="L956" s="771"/>
      <c r="M956" s="771"/>
      <c r="N956" s="771"/>
      <c r="O956" s="771"/>
      <c r="P956" s="771"/>
      <c r="Q956" s="771"/>
      <c r="R956" s="771"/>
      <c r="S956" s="771"/>
      <c r="T956" s="771"/>
      <c r="U956" s="771"/>
      <c r="V956" s="771"/>
      <c r="W956" s="771"/>
      <c r="X956" s="771"/>
      <c r="Y956" s="771"/>
    </row>
    <row r="957" ht="14.25" spans="1:25">
      <c r="A957" s="771"/>
      <c r="B957" s="771"/>
      <c r="C957" s="772"/>
      <c r="D957" s="771"/>
      <c r="E957" s="771"/>
      <c r="F957" s="771"/>
      <c r="G957" s="771"/>
      <c r="H957" s="771"/>
      <c r="I957" s="771"/>
      <c r="J957" s="771"/>
      <c r="K957" s="771"/>
      <c r="L957" s="771"/>
      <c r="M957" s="771"/>
      <c r="N957" s="771"/>
      <c r="O957" s="771"/>
      <c r="P957" s="771"/>
      <c r="Q957" s="771"/>
      <c r="R957" s="771"/>
      <c r="S957" s="771"/>
      <c r="T957" s="771"/>
      <c r="U957" s="771"/>
      <c r="V957" s="771"/>
      <c r="W957" s="771"/>
      <c r="X957" s="771"/>
      <c r="Y957" s="771"/>
    </row>
    <row r="958" ht="14.25" spans="1:25">
      <c r="A958" s="771"/>
      <c r="B958" s="771"/>
      <c r="C958" s="772"/>
      <c r="D958" s="771"/>
      <c r="E958" s="771"/>
      <c r="F958" s="771"/>
      <c r="G958" s="771"/>
      <c r="H958" s="771"/>
      <c r="I958" s="771"/>
      <c r="J958" s="771"/>
      <c r="K958" s="771"/>
      <c r="L958" s="771"/>
      <c r="M958" s="771"/>
      <c r="N958" s="771"/>
      <c r="O958" s="771"/>
      <c r="P958" s="771"/>
      <c r="Q958" s="771"/>
      <c r="R958" s="771"/>
      <c r="S958" s="771"/>
      <c r="T958" s="771"/>
      <c r="U958" s="771"/>
      <c r="V958" s="771"/>
      <c r="W958" s="771"/>
      <c r="X958" s="771"/>
      <c r="Y958" s="771"/>
    </row>
    <row r="959" ht="14.25" spans="1:25">
      <c r="A959" s="771"/>
      <c r="B959" s="771"/>
      <c r="C959" s="772"/>
      <c r="D959" s="771"/>
      <c r="E959" s="771"/>
      <c r="F959" s="771"/>
      <c r="G959" s="771"/>
      <c r="H959" s="771"/>
      <c r="I959" s="771"/>
      <c r="J959" s="771"/>
      <c r="K959" s="771"/>
      <c r="L959" s="771"/>
      <c r="M959" s="771"/>
      <c r="N959" s="771"/>
      <c r="O959" s="771"/>
      <c r="P959" s="771"/>
      <c r="Q959" s="771"/>
      <c r="R959" s="771"/>
      <c r="S959" s="771"/>
      <c r="T959" s="771"/>
      <c r="U959" s="771"/>
      <c r="V959" s="771"/>
      <c r="W959" s="771"/>
      <c r="X959" s="771"/>
      <c r="Y959" s="771"/>
    </row>
    <row r="960" ht="14.25" spans="1:25">
      <c r="A960" s="771"/>
      <c r="B960" s="771"/>
      <c r="C960" s="772"/>
      <c r="D960" s="771"/>
      <c r="E960" s="771"/>
      <c r="F960" s="771"/>
      <c r="G960" s="771"/>
      <c r="H960" s="771"/>
      <c r="I960" s="771"/>
      <c r="J960" s="771"/>
      <c r="K960" s="771"/>
      <c r="L960" s="771"/>
      <c r="M960" s="771"/>
      <c r="N960" s="771"/>
      <c r="O960" s="771"/>
      <c r="P960" s="771"/>
      <c r="Q960" s="771"/>
      <c r="R960" s="771"/>
      <c r="S960" s="771"/>
      <c r="T960" s="771"/>
      <c r="U960" s="771"/>
      <c r="V960" s="771"/>
      <c r="W960" s="771"/>
      <c r="X960" s="771"/>
      <c r="Y960" s="771"/>
    </row>
    <row r="961" ht="14.25" spans="1:25">
      <c r="A961" s="771"/>
      <c r="B961" s="771"/>
      <c r="C961" s="772"/>
      <c r="D961" s="771"/>
      <c r="E961" s="771"/>
      <c r="F961" s="771"/>
      <c r="G961" s="771"/>
      <c r="H961" s="771"/>
      <c r="I961" s="771"/>
      <c r="J961" s="771"/>
      <c r="K961" s="771"/>
      <c r="L961" s="771"/>
      <c r="M961" s="771"/>
      <c r="N961" s="771"/>
      <c r="O961" s="771"/>
      <c r="P961" s="771"/>
      <c r="Q961" s="771"/>
      <c r="R961" s="771"/>
      <c r="S961" s="771"/>
      <c r="T961" s="771"/>
      <c r="U961" s="771"/>
      <c r="V961" s="771"/>
      <c r="W961" s="771"/>
      <c r="X961" s="771"/>
      <c r="Y961" s="771"/>
    </row>
    <row r="962" ht="14.25" spans="1:25">
      <c r="A962" s="771"/>
      <c r="B962" s="771"/>
      <c r="C962" s="772"/>
      <c r="D962" s="771"/>
      <c r="E962" s="771"/>
      <c r="F962" s="771"/>
      <c r="G962" s="771"/>
      <c r="H962" s="771"/>
      <c r="I962" s="771"/>
      <c r="J962" s="771"/>
      <c r="K962" s="771"/>
      <c r="L962" s="771"/>
      <c r="M962" s="771"/>
      <c r="N962" s="771"/>
      <c r="O962" s="771"/>
      <c r="P962" s="771"/>
      <c r="Q962" s="771"/>
      <c r="R962" s="771"/>
      <c r="S962" s="771"/>
      <c r="T962" s="771"/>
      <c r="U962" s="771"/>
      <c r="V962" s="771"/>
      <c r="W962" s="771"/>
      <c r="X962" s="771"/>
      <c r="Y962" s="771"/>
    </row>
    <row r="963" ht="14.25" spans="1:25">
      <c r="A963" s="771"/>
      <c r="B963" s="771"/>
      <c r="C963" s="772"/>
      <c r="D963" s="771"/>
      <c r="E963" s="771"/>
      <c r="F963" s="771"/>
      <c r="G963" s="771"/>
      <c r="H963" s="771"/>
      <c r="I963" s="771"/>
      <c r="J963" s="771"/>
      <c r="K963" s="771"/>
      <c r="L963" s="771"/>
      <c r="M963" s="771"/>
      <c r="N963" s="771"/>
      <c r="O963" s="771"/>
      <c r="P963" s="771"/>
      <c r="Q963" s="771"/>
      <c r="R963" s="771"/>
      <c r="S963" s="771"/>
      <c r="T963" s="771"/>
      <c r="U963" s="771"/>
      <c r="V963" s="771"/>
      <c r="W963" s="771"/>
      <c r="X963" s="771"/>
      <c r="Y963" s="771"/>
    </row>
    <row r="964" ht="14.25" spans="1:25">
      <c r="A964" s="771"/>
      <c r="B964" s="771"/>
      <c r="C964" s="772"/>
      <c r="D964" s="771"/>
      <c r="E964" s="771"/>
      <c r="F964" s="771"/>
      <c r="G964" s="771"/>
      <c r="H964" s="771"/>
      <c r="I964" s="771"/>
      <c r="J964" s="771"/>
      <c r="K964" s="771"/>
      <c r="L964" s="771"/>
      <c r="M964" s="771"/>
      <c r="N964" s="771"/>
      <c r="O964" s="771"/>
      <c r="P964" s="771"/>
      <c r="Q964" s="771"/>
      <c r="R964" s="771"/>
      <c r="S964" s="771"/>
      <c r="T964" s="771"/>
      <c r="U964" s="771"/>
      <c r="V964" s="771"/>
      <c r="W964" s="771"/>
      <c r="X964" s="771"/>
      <c r="Y964" s="771"/>
    </row>
    <row r="965" ht="14.25" spans="1:25">
      <c r="A965" s="771"/>
      <c r="B965" s="771"/>
      <c r="C965" s="772"/>
      <c r="D965" s="771"/>
      <c r="E965" s="771"/>
      <c r="F965" s="771"/>
      <c r="G965" s="771"/>
      <c r="H965" s="771"/>
      <c r="I965" s="771"/>
      <c r="J965" s="771"/>
      <c r="K965" s="771"/>
      <c r="L965" s="771"/>
      <c r="M965" s="771"/>
      <c r="N965" s="771"/>
      <c r="O965" s="771"/>
      <c r="P965" s="771"/>
      <c r="Q965" s="771"/>
      <c r="R965" s="771"/>
      <c r="S965" s="771"/>
      <c r="T965" s="771"/>
      <c r="U965" s="771"/>
      <c r="V965" s="771"/>
      <c r="W965" s="771"/>
      <c r="X965" s="771"/>
      <c r="Y965" s="771"/>
    </row>
    <row r="966" ht="14.25" spans="1:25">
      <c r="A966" s="771"/>
      <c r="B966" s="771"/>
      <c r="C966" s="772"/>
      <c r="D966" s="771"/>
      <c r="E966" s="771"/>
      <c r="F966" s="771"/>
      <c r="G966" s="771"/>
      <c r="H966" s="771"/>
      <c r="I966" s="771"/>
      <c r="J966" s="771"/>
      <c r="K966" s="771"/>
      <c r="L966" s="771"/>
      <c r="M966" s="771"/>
      <c r="N966" s="771"/>
      <c r="O966" s="771"/>
      <c r="P966" s="771"/>
      <c r="Q966" s="771"/>
      <c r="R966" s="771"/>
      <c r="S966" s="771"/>
      <c r="T966" s="771"/>
      <c r="U966" s="771"/>
      <c r="V966" s="771"/>
      <c r="W966" s="771"/>
      <c r="X966" s="771"/>
      <c r="Y966" s="771"/>
    </row>
    <row r="967" ht="14.25" spans="1:25">
      <c r="A967" s="771"/>
      <c r="B967" s="771"/>
      <c r="C967" s="772"/>
      <c r="D967" s="771"/>
      <c r="E967" s="771"/>
      <c r="F967" s="771"/>
      <c r="G967" s="771"/>
      <c r="H967" s="771"/>
      <c r="I967" s="771"/>
      <c r="J967" s="771"/>
      <c r="K967" s="771"/>
      <c r="L967" s="771"/>
      <c r="M967" s="771"/>
      <c r="N967" s="771"/>
      <c r="O967" s="771"/>
      <c r="P967" s="771"/>
      <c r="Q967" s="771"/>
      <c r="R967" s="771"/>
      <c r="S967" s="771"/>
      <c r="T967" s="771"/>
      <c r="U967" s="771"/>
      <c r="V967" s="771"/>
      <c r="W967" s="771"/>
      <c r="X967" s="771"/>
      <c r="Y967" s="771"/>
    </row>
    <row r="968" ht="14.25" spans="1:25">
      <c r="A968" s="771"/>
      <c r="B968" s="771"/>
      <c r="C968" s="772"/>
      <c r="D968" s="771"/>
      <c r="E968" s="771"/>
      <c r="F968" s="771"/>
      <c r="G968" s="771"/>
      <c r="H968" s="771"/>
      <c r="I968" s="771"/>
      <c r="J968" s="771"/>
      <c r="K968" s="771"/>
      <c r="L968" s="771"/>
      <c r="M968" s="771"/>
      <c r="N968" s="771"/>
      <c r="O968" s="771"/>
      <c r="P968" s="771"/>
      <c r="Q968" s="771"/>
      <c r="R968" s="771"/>
      <c r="S968" s="771"/>
      <c r="T968" s="771"/>
      <c r="U968" s="771"/>
      <c r="V968" s="771"/>
      <c r="W968" s="771"/>
      <c r="X968" s="771"/>
      <c r="Y968" s="771"/>
    </row>
    <row r="969" ht="14.25" spans="1:25">
      <c r="A969" s="771"/>
      <c r="B969" s="771"/>
      <c r="C969" s="772"/>
      <c r="D969" s="771"/>
      <c r="E969" s="771"/>
      <c r="F969" s="771"/>
      <c r="G969" s="771"/>
      <c r="H969" s="771"/>
      <c r="I969" s="771"/>
      <c r="J969" s="771"/>
      <c r="K969" s="771"/>
      <c r="L969" s="771"/>
      <c r="M969" s="771"/>
      <c r="N969" s="771"/>
      <c r="O969" s="771"/>
      <c r="P969" s="771"/>
      <c r="Q969" s="771"/>
      <c r="R969" s="771"/>
      <c r="S969" s="771"/>
      <c r="T969" s="771"/>
      <c r="U969" s="771"/>
      <c r="V969" s="771"/>
      <c r="W969" s="771"/>
      <c r="X969" s="771"/>
      <c r="Y969" s="771"/>
    </row>
    <row r="970" ht="14.25" spans="1:25">
      <c r="A970" s="771"/>
      <c r="B970" s="771"/>
      <c r="C970" s="772"/>
      <c r="D970" s="771"/>
      <c r="E970" s="771"/>
      <c r="F970" s="771"/>
      <c r="G970" s="771"/>
      <c r="H970" s="771"/>
      <c r="I970" s="771"/>
      <c r="J970" s="771"/>
      <c r="K970" s="771"/>
      <c r="L970" s="771"/>
      <c r="M970" s="771"/>
      <c r="N970" s="771"/>
      <c r="O970" s="771"/>
      <c r="P970" s="771"/>
      <c r="Q970" s="771"/>
      <c r="R970" s="771"/>
      <c r="S970" s="771"/>
      <c r="T970" s="771"/>
      <c r="U970" s="771"/>
      <c r="V970" s="771"/>
      <c r="W970" s="771"/>
      <c r="X970" s="771"/>
      <c r="Y970" s="771"/>
    </row>
    <row r="971" ht="14.25" spans="1:25">
      <c r="A971" s="771"/>
      <c r="B971" s="771"/>
      <c r="C971" s="772"/>
      <c r="D971" s="771"/>
      <c r="E971" s="771"/>
      <c r="F971" s="771"/>
      <c r="G971" s="771"/>
      <c r="H971" s="771"/>
      <c r="I971" s="771"/>
      <c r="J971" s="771"/>
      <c r="K971" s="771"/>
      <c r="L971" s="771"/>
      <c r="M971" s="771"/>
      <c r="N971" s="771"/>
      <c r="O971" s="771"/>
      <c r="P971" s="771"/>
      <c r="Q971" s="771"/>
      <c r="R971" s="771"/>
      <c r="S971" s="771"/>
      <c r="T971" s="771"/>
      <c r="U971" s="771"/>
      <c r="V971" s="771"/>
      <c r="W971" s="771"/>
      <c r="X971" s="771"/>
      <c r="Y971" s="771"/>
    </row>
    <row r="972" ht="14.25" spans="1:25">
      <c r="A972" s="771"/>
      <c r="B972" s="771"/>
      <c r="C972" s="772"/>
      <c r="D972" s="771"/>
      <c r="E972" s="771"/>
      <c r="F972" s="771"/>
      <c r="G972" s="771"/>
      <c r="H972" s="771"/>
      <c r="I972" s="771"/>
      <c r="J972" s="771"/>
      <c r="K972" s="771"/>
      <c r="L972" s="771"/>
      <c r="M972" s="771"/>
      <c r="N972" s="771"/>
      <c r="O972" s="771"/>
      <c r="P972" s="771"/>
      <c r="Q972" s="771"/>
      <c r="R972" s="771"/>
      <c r="S972" s="771"/>
      <c r="T972" s="771"/>
      <c r="U972" s="771"/>
      <c r="V972" s="771"/>
      <c r="W972" s="771"/>
      <c r="X972" s="771"/>
      <c r="Y972" s="771"/>
    </row>
    <row r="973" ht="14.25" spans="1:25">
      <c r="A973" s="771"/>
      <c r="B973" s="771"/>
      <c r="C973" s="772"/>
      <c r="D973" s="771"/>
      <c r="E973" s="771"/>
      <c r="F973" s="771"/>
      <c r="G973" s="771"/>
      <c r="H973" s="771"/>
      <c r="I973" s="771"/>
      <c r="J973" s="771"/>
      <c r="K973" s="771"/>
      <c r="L973" s="771"/>
      <c r="M973" s="771"/>
      <c r="N973" s="771"/>
      <c r="O973" s="771"/>
      <c r="P973" s="771"/>
      <c r="Q973" s="771"/>
      <c r="R973" s="771"/>
      <c r="S973" s="771"/>
      <c r="T973" s="771"/>
      <c r="U973" s="771"/>
      <c r="V973" s="771"/>
      <c r="W973" s="771"/>
      <c r="X973" s="771"/>
      <c r="Y973" s="771"/>
    </row>
    <row r="974" ht="14.25" spans="1:25">
      <c r="A974" s="771"/>
      <c r="B974" s="771"/>
      <c r="C974" s="772"/>
      <c r="D974" s="771"/>
      <c r="E974" s="771"/>
      <c r="F974" s="771"/>
      <c r="G974" s="771"/>
      <c r="H974" s="771"/>
      <c r="I974" s="771"/>
      <c r="J974" s="771"/>
      <c r="K974" s="771"/>
      <c r="L974" s="771"/>
      <c r="M974" s="771"/>
      <c r="N974" s="771"/>
      <c r="O974" s="771"/>
      <c r="P974" s="771"/>
      <c r="Q974" s="771"/>
      <c r="R974" s="771"/>
      <c r="S974" s="771"/>
      <c r="T974" s="771"/>
      <c r="U974" s="771"/>
      <c r="V974" s="771"/>
      <c r="W974" s="771"/>
      <c r="X974" s="771"/>
      <c r="Y974" s="771"/>
    </row>
    <row r="975" ht="14.25" spans="1:25">
      <c r="A975" s="771"/>
      <c r="B975" s="771"/>
      <c r="C975" s="772"/>
      <c r="D975" s="771"/>
      <c r="E975" s="771"/>
      <c r="F975" s="771"/>
      <c r="G975" s="771"/>
      <c r="H975" s="771"/>
      <c r="I975" s="771"/>
      <c r="J975" s="771"/>
      <c r="K975" s="771"/>
      <c r="L975" s="771"/>
      <c r="M975" s="771"/>
      <c r="N975" s="771"/>
      <c r="O975" s="771"/>
      <c r="P975" s="771"/>
      <c r="Q975" s="771"/>
      <c r="R975" s="771"/>
      <c r="S975" s="771"/>
      <c r="T975" s="771"/>
      <c r="U975" s="771"/>
      <c r="V975" s="771"/>
      <c r="W975" s="771"/>
      <c r="X975" s="771"/>
      <c r="Y975" s="771"/>
    </row>
    <row r="976" ht="14.25" spans="1:25">
      <c r="A976" s="771"/>
      <c r="B976" s="771"/>
      <c r="C976" s="772"/>
      <c r="D976" s="771"/>
      <c r="E976" s="771"/>
      <c r="F976" s="771"/>
      <c r="G976" s="771"/>
      <c r="H976" s="771"/>
      <c r="I976" s="771"/>
      <c r="J976" s="771"/>
      <c r="K976" s="771"/>
      <c r="L976" s="771"/>
      <c r="M976" s="771"/>
      <c r="N976" s="771"/>
      <c r="O976" s="771"/>
      <c r="P976" s="771"/>
      <c r="Q976" s="771"/>
      <c r="R976" s="771"/>
      <c r="S976" s="771"/>
      <c r="T976" s="771"/>
      <c r="U976" s="771"/>
      <c r="V976" s="771"/>
      <c r="W976" s="771"/>
      <c r="X976" s="771"/>
      <c r="Y976" s="771"/>
    </row>
    <row r="977" ht="14.25" spans="1:25">
      <c r="A977" s="771"/>
      <c r="B977" s="771"/>
      <c r="C977" s="772"/>
      <c r="D977" s="771"/>
      <c r="E977" s="771"/>
      <c r="F977" s="771"/>
      <c r="G977" s="771"/>
      <c r="H977" s="771"/>
      <c r="I977" s="771"/>
      <c r="J977" s="771"/>
      <c r="K977" s="771"/>
      <c r="L977" s="771"/>
      <c r="M977" s="771"/>
      <c r="N977" s="771"/>
      <c r="O977" s="771"/>
      <c r="P977" s="771"/>
      <c r="Q977" s="771"/>
      <c r="R977" s="771"/>
      <c r="S977" s="771"/>
      <c r="T977" s="771"/>
      <c r="U977" s="771"/>
      <c r="V977" s="771"/>
      <c r="W977" s="771"/>
      <c r="X977" s="771"/>
      <c r="Y977" s="771"/>
    </row>
    <row r="978" ht="14.25" spans="1:25">
      <c r="A978" s="771"/>
      <c r="B978" s="771"/>
      <c r="C978" s="772"/>
      <c r="D978" s="771"/>
      <c r="E978" s="771"/>
      <c r="F978" s="771"/>
      <c r="G978" s="771"/>
      <c r="H978" s="771"/>
      <c r="I978" s="771"/>
      <c r="J978" s="771"/>
      <c r="K978" s="771"/>
      <c r="L978" s="771"/>
      <c r="M978" s="771"/>
      <c r="N978" s="771"/>
      <c r="O978" s="771"/>
      <c r="P978" s="771"/>
      <c r="Q978" s="771"/>
      <c r="R978" s="771"/>
      <c r="S978" s="771"/>
      <c r="T978" s="771"/>
      <c r="U978" s="771"/>
      <c r="V978" s="771"/>
      <c r="W978" s="771"/>
      <c r="X978" s="771"/>
      <c r="Y978" s="771"/>
    </row>
    <row r="979" ht="14.25" spans="1:25">
      <c r="A979" s="771"/>
      <c r="B979" s="771"/>
      <c r="C979" s="772"/>
      <c r="D979" s="771"/>
      <c r="E979" s="771"/>
      <c r="F979" s="771"/>
      <c r="G979" s="771"/>
      <c r="H979" s="771"/>
      <c r="I979" s="771"/>
      <c r="J979" s="771"/>
      <c r="K979" s="771"/>
      <c r="L979" s="771"/>
      <c r="M979" s="771"/>
      <c r="N979" s="771"/>
      <c r="O979" s="771"/>
      <c r="P979" s="771"/>
      <c r="Q979" s="771"/>
      <c r="R979" s="771"/>
      <c r="S979" s="771"/>
      <c r="T979" s="771"/>
      <c r="U979" s="771"/>
      <c r="V979" s="771"/>
      <c r="W979" s="771"/>
      <c r="X979" s="771"/>
      <c r="Y979" s="771"/>
    </row>
    <row r="980" ht="14.25" spans="1:25">
      <c r="A980" s="771"/>
      <c r="B980" s="771"/>
      <c r="C980" s="772"/>
      <c r="D980" s="771"/>
      <c r="E980" s="771"/>
      <c r="F980" s="771"/>
      <c r="G980" s="771"/>
      <c r="H980" s="771"/>
      <c r="I980" s="771"/>
      <c r="J980" s="771"/>
      <c r="K980" s="771"/>
      <c r="L980" s="771"/>
      <c r="M980" s="771"/>
      <c r="N980" s="771"/>
      <c r="O980" s="771"/>
      <c r="P980" s="771"/>
      <c r="Q980" s="771"/>
      <c r="R980" s="771"/>
      <c r="S980" s="771"/>
      <c r="T980" s="771"/>
      <c r="U980" s="771"/>
      <c r="V980" s="771"/>
      <c r="W980" s="771"/>
      <c r="X980" s="771"/>
      <c r="Y980" s="771"/>
    </row>
    <row r="981" ht="14.25" spans="1:25">
      <c r="A981" s="771"/>
      <c r="B981" s="771"/>
      <c r="C981" s="772"/>
      <c r="D981" s="771"/>
      <c r="E981" s="771"/>
      <c r="F981" s="771"/>
      <c r="G981" s="771"/>
      <c r="H981" s="771"/>
      <c r="I981" s="771"/>
      <c r="J981" s="771"/>
      <c r="K981" s="771"/>
      <c r="L981" s="771"/>
      <c r="M981" s="771"/>
      <c r="N981" s="771"/>
      <c r="O981" s="771"/>
      <c r="P981" s="771"/>
      <c r="Q981" s="771"/>
      <c r="R981" s="771"/>
      <c r="S981" s="771"/>
      <c r="T981" s="771"/>
      <c r="U981" s="771"/>
      <c r="V981" s="771"/>
      <c r="W981" s="771"/>
      <c r="X981" s="771"/>
      <c r="Y981" s="771"/>
    </row>
    <row r="982" ht="14.25" spans="1:25">
      <c r="A982" s="771"/>
      <c r="B982" s="771"/>
      <c r="C982" s="772"/>
      <c r="D982" s="771"/>
      <c r="E982" s="771"/>
      <c r="F982" s="771"/>
      <c r="G982" s="771"/>
      <c r="H982" s="771"/>
      <c r="I982" s="771"/>
      <c r="J982" s="771"/>
      <c r="K982" s="771"/>
      <c r="L982" s="771"/>
      <c r="M982" s="771"/>
      <c r="N982" s="771"/>
      <c r="O982" s="771"/>
      <c r="P982" s="771"/>
      <c r="Q982" s="771"/>
      <c r="R982" s="771"/>
      <c r="S982" s="771"/>
      <c r="T982" s="771"/>
      <c r="U982" s="771"/>
      <c r="V982" s="771"/>
      <c r="W982" s="771"/>
      <c r="X982" s="771"/>
      <c r="Y982" s="771"/>
    </row>
    <row r="983" ht="14.25" spans="1:25">
      <c r="A983" s="771"/>
      <c r="B983" s="771"/>
      <c r="C983" s="772"/>
      <c r="D983" s="771"/>
      <c r="E983" s="771"/>
      <c r="F983" s="771"/>
      <c r="G983" s="771"/>
      <c r="H983" s="771"/>
      <c r="I983" s="771"/>
      <c r="J983" s="771"/>
      <c r="K983" s="771"/>
      <c r="L983" s="771"/>
      <c r="M983" s="771"/>
      <c r="N983" s="771"/>
      <c r="O983" s="771"/>
      <c r="P983" s="771"/>
      <c r="Q983" s="771"/>
      <c r="R983" s="771"/>
      <c r="S983" s="771"/>
      <c r="T983" s="771"/>
      <c r="U983" s="771"/>
      <c r="V983" s="771"/>
      <c r="W983" s="771"/>
      <c r="X983" s="771"/>
      <c r="Y983" s="771"/>
    </row>
    <row r="984" ht="14.25" spans="1:25">
      <c r="A984" s="771"/>
      <c r="B984" s="771"/>
      <c r="C984" s="772"/>
      <c r="D984" s="771"/>
      <c r="E984" s="771"/>
      <c r="F984" s="771"/>
      <c r="G984" s="771"/>
      <c r="H984" s="771"/>
      <c r="I984" s="771"/>
      <c r="J984" s="771"/>
      <c r="K984" s="771"/>
      <c r="L984" s="771"/>
      <c r="M984" s="771"/>
      <c r="N984" s="771"/>
      <c r="O984" s="771"/>
      <c r="P984" s="771"/>
      <c r="Q984" s="771"/>
      <c r="R984" s="771"/>
      <c r="S984" s="771"/>
      <c r="T984" s="771"/>
      <c r="U984" s="771"/>
      <c r="V984" s="771"/>
      <c r="W984" s="771"/>
      <c r="X984" s="771"/>
      <c r="Y984" s="771"/>
    </row>
    <row r="985" ht="14.25" spans="1:25">
      <c r="A985" s="771"/>
      <c r="B985" s="771"/>
      <c r="C985" s="772"/>
      <c r="D985" s="771"/>
      <c r="E985" s="771"/>
      <c r="F985" s="771"/>
      <c r="G985" s="771"/>
      <c r="H985" s="771"/>
      <c r="I985" s="771"/>
      <c r="J985" s="771"/>
      <c r="K985" s="771"/>
      <c r="L985" s="771"/>
      <c r="M985" s="771"/>
      <c r="N985" s="771"/>
      <c r="O985" s="771"/>
      <c r="P985" s="771"/>
      <c r="Q985" s="771"/>
      <c r="R985" s="771"/>
      <c r="S985" s="771"/>
      <c r="T985" s="771"/>
      <c r="U985" s="771"/>
      <c r="V985" s="771"/>
      <c r="W985" s="771"/>
      <c r="X985" s="771"/>
      <c r="Y985" s="771"/>
    </row>
    <row r="986" ht="14.25" spans="1:25">
      <c r="A986" s="771"/>
      <c r="B986" s="771"/>
      <c r="C986" s="772"/>
      <c r="D986" s="771"/>
      <c r="E986" s="771"/>
      <c r="F986" s="771"/>
      <c r="G986" s="771"/>
      <c r="H986" s="771"/>
      <c r="I986" s="771"/>
      <c r="J986" s="771"/>
      <c r="K986" s="771"/>
      <c r="L986" s="771"/>
      <c r="M986" s="771"/>
      <c r="N986" s="771"/>
      <c r="O986" s="771"/>
      <c r="P986" s="771"/>
      <c r="Q986" s="771"/>
      <c r="R986" s="771"/>
      <c r="S986" s="771"/>
      <c r="T986" s="771"/>
      <c r="U986" s="771"/>
      <c r="V986" s="771"/>
      <c r="W986" s="771"/>
      <c r="X986" s="771"/>
      <c r="Y986" s="771"/>
    </row>
    <row r="987" ht="14.25" spans="1:25">
      <c r="A987" s="771"/>
      <c r="B987" s="771"/>
      <c r="C987" s="772"/>
      <c r="D987" s="771"/>
      <c r="E987" s="771"/>
      <c r="F987" s="771"/>
      <c r="G987" s="771"/>
      <c r="H987" s="771"/>
      <c r="I987" s="771"/>
      <c r="J987" s="771"/>
      <c r="K987" s="771"/>
      <c r="L987" s="771"/>
      <c r="M987" s="771"/>
      <c r="N987" s="771"/>
      <c r="O987" s="771"/>
      <c r="P987" s="771"/>
      <c r="Q987" s="771"/>
      <c r="R987" s="771"/>
      <c r="S987" s="771"/>
      <c r="T987" s="771"/>
      <c r="U987" s="771"/>
      <c r="V987" s="771"/>
      <c r="W987" s="771"/>
      <c r="X987" s="771"/>
      <c r="Y987" s="771"/>
    </row>
    <row r="988" ht="14.25" spans="1:25">
      <c r="A988" s="771"/>
      <c r="B988" s="771"/>
      <c r="C988" s="772"/>
      <c r="D988" s="771"/>
      <c r="E988" s="771"/>
      <c r="F988" s="771"/>
      <c r="G988" s="771"/>
      <c r="H988" s="771"/>
      <c r="I988" s="771"/>
      <c r="J988" s="771"/>
      <c r="K988" s="771"/>
      <c r="L988" s="771"/>
      <c r="M988" s="771"/>
      <c r="N988" s="771"/>
      <c r="O988" s="771"/>
      <c r="P988" s="771"/>
      <c r="Q988" s="771"/>
      <c r="R988" s="771"/>
      <c r="S988" s="771"/>
      <c r="T988" s="771"/>
      <c r="U988" s="771"/>
      <c r="V988" s="771"/>
      <c r="W988" s="771"/>
      <c r="X988" s="771"/>
      <c r="Y988" s="771"/>
    </row>
    <row r="989" ht="14.25" spans="1:25">
      <c r="A989" s="771"/>
      <c r="B989" s="771"/>
      <c r="C989" s="772"/>
      <c r="D989" s="771"/>
      <c r="E989" s="771"/>
      <c r="F989" s="771"/>
      <c r="G989" s="771"/>
      <c r="H989" s="771"/>
      <c r="I989" s="771"/>
      <c r="J989" s="771"/>
      <c r="K989" s="771"/>
      <c r="L989" s="771"/>
      <c r="M989" s="771"/>
      <c r="N989" s="771"/>
      <c r="O989" s="771"/>
      <c r="P989" s="771"/>
      <c r="Q989" s="771"/>
      <c r="R989" s="771"/>
      <c r="S989" s="771"/>
      <c r="T989" s="771"/>
      <c r="U989" s="771"/>
      <c r="V989" s="771"/>
      <c r="W989" s="771"/>
      <c r="X989" s="771"/>
      <c r="Y989" s="771"/>
    </row>
    <row r="990" ht="14.25" spans="1:25">
      <c r="A990" s="771"/>
      <c r="B990" s="771"/>
      <c r="C990" s="772"/>
      <c r="D990" s="771"/>
      <c r="E990" s="771"/>
      <c r="F990" s="771"/>
      <c r="G990" s="771"/>
      <c r="H990" s="771"/>
      <c r="I990" s="771"/>
      <c r="J990" s="771"/>
      <c r="K990" s="771"/>
      <c r="L990" s="771"/>
      <c r="M990" s="771"/>
      <c r="N990" s="771"/>
      <c r="O990" s="771"/>
      <c r="P990" s="771"/>
      <c r="Q990" s="771"/>
      <c r="R990" s="771"/>
      <c r="S990" s="771"/>
      <c r="T990" s="771"/>
      <c r="U990" s="771"/>
      <c r="V990" s="771"/>
      <c r="W990" s="771"/>
      <c r="X990" s="771"/>
      <c r="Y990" s="771"/>
    </row>
    <row r="991" ht="14.25" spans="1:25">
      <c r="A991" s="771"/>
      <c r="B991" s="771"/>
      <c r="C991" s="772"/>
      <c r="D991" s="771"/>
      <c r="E991" s="771"/>
      <c r="F991" s="771"/>
      <c r="G991" s="771"/>
      <c r="H991" s="771"/>
      <c r="I991" s="771"/>
      <c r="J991" s="771"/>
      <c r="K991" s="771"/>
      <c r="L991" s="771"/>
      <c r="M991" s="771"/>
      <c r="N991" s="771"/>
      <c r="O991" s="771"/>
      <c r="P991" s="771"/>
      <c r="Q991" s="771"/>
      <c r="R991" s="771"/>
      <c r="S991" s="771"/>
      <c r="T991" s="771"/>
      <c r="U991" s="771"/>
      <c r="V991" s="771"/>
      <c r="W991" s="771"/>
      <c r="X991" s="771"/>
      <c r="Y991" s="771"/>
    </row>
    <row r="992" ht="14.25" spans="1:25">
      <c r="A992" s="771"/>
      <c r="B992" s="771"/>
      <c r="C992" s="772"/>
      <c r="D992" s="771"/>
      <c r="E992" s="771"/>
      <c r="F992" s="771"/>
      <c r="G992" s="771"/>
      <c r="H992" s="771"/>
      <c r="I992" s="771"/>
      <c r="J992" s="771"/>
      <c r="K992" s="771"/>
      <c r="L992" s="771"/>
      <c r="M992" s="771"/>
      <c r="N992" s="771"/>
      <c r="O992" s="771"/>
      <c r="P992" s="771"/>
      <c r="Q992" s="771"/>
      <c r="R992" s="771"/>
      <c r="S992" s="771"/>
      <c r="T992" s="771"/>
      <c r="U992" s="771"/>
      <c r="V992" s="771"/>
      <c r="W992" s="771"/>
      <c r="X992" s="771"/>
      <c r="Y992" s="771"/>
    </row>
    <row r="993" ht="14.25" spans="1:25">
      <c r="A993" s="771"/>
      <c r="B993" s="771"/>
      <c r="C993" s="772"/>
      <c r="D993" s="771"/>
      <c r="E993" s="771"/>
      <c r="F993" s="771"/>
      <c r="G993" s="771"/>
      <c r="H993" s="771"/>
      <c r="I993" s="771"/>
      <c r="J993" s="771"/>
      <c r="K993" s="771"/>
      <c r="L993" s="771"/>
      <c r="M993" s="771"/>
      <c r="N993" s="771"/>
      <c r="O993" s="771"/>
      <c r="P993" s="771"/>
      <c r="Q993" s="771"/>
      <c r="R993" s="771"/>
      <c r="S993" s="771"/>
      <c r="T993" s="771"/>
      <c r="U993" s="771"/>
      <c r="V993" s="771"/>
      <c r="W993" s="771"/>
      <c r="X993" s="771"/>
      <c r="Y993" s="771"/>
    </row>
    <row r="994" ht="14.25" spans="1:25">
      <c r="A994" s="771"/>
      <c r="B994" s="771"/>
      <c r="C994" s="772"/>
      <c r="D994" s="771"/>
      <c r="E994" s="771"/>
      <c r="F994" s="771"/>
      <c r="G994" s="771"/>
      <c r="H994" s="771"/>
      <c r="I994" s="771"/>
      <c r="J994" s="771"/>
      <c r="K994" s="771"/>
      <c r="L994" s="771"/>
      <c r="M994" s="771"/>
      <c r="N994" s="771"/>
      <c r="O994" s="771"/>
      <c r="P994" s="771"/>
      <c r="Q994" s="771"/>
      <c r="R994" s="771"/>
      <c r="S994" s="771"/>
      <c r="T994" s="771"/>
      <c r="U994" s="771"/>
      <c r="V994" s="771"/>
      <c r="W994" s="771"/>
      <c r="X994" s="771"/>
      <c r="Y994" s="771"/>
    </row>
    <row r="995" ht="14.25" spans="1:25">
      <c r="A995" s="771"/>
      <c r="B995" s="771"/>
      <c r="C995" s="772"/>
      <c r="D995" s="771"/>
      <c r="E995" s="771"/>
      <c r="F995" s="771"/>
      <c r="G995" s="771"/>
      <c r="H995" s="771"/>
      <c r="I995" s="771"/>
      <c r="J995" s="771"/>
      <c r="K995" s="771"/>
      <c r="L995" s="771"/>
      <c r="M995" s="771"/>
      <c r="N995" s="771"/>
      <c r="O995" s="771"/>
      <c r="P995" s="771"/>
      <c r="Q995" s="771"/>
      <c r="R995" s="771"/>
      <c r="S995" s="771"/>
      <c r="T995" s="771"/>
      <c r="U995" s="771"/>
      <c r="V995" s="771"/>
      <c r="W995" s="771"/>
      <c r="X995" s="771"/>
      <c r="Y995" s="771"/>
    </row>
    <row r="996" ht="14.25" spans="1:25">
      <c r="A996" s="771"/>
      <c r="B996" s="771"/>
      <c r="C996" s="772"/>
      <c r="D996" s="771"/>
      <c r="E996" s="771"/>
      <c r="F996" s="771"/>
      <c r="G996" s="771"/>
      <c r="H996" s="771"/>
      <c r="I996" s="771"/>
      <c r="J996" s="771"/>
      <c r="K996" s="771"/>
      <c r="L996" s="771"/>
      <c r="M996" s="771"/>
      <c r="N996" s="771"/>
      <c r="O996" s="771"/>
      <c r="P996" s="771"/>
      <c r="Q996" s="771"/>
      <c r="R996" s="771"/>
      <c r="S996" s="771"/>
      <c r="T996" s="771"/>
      <c r="U996" s="771"/>
      <c r="V996" s="771"/>
      <c r="W996" s="771"/>
      <c r="X996" s="771"/>
      <c r="Y996" s="771"/>
    </row>
    <row r="997" ht="14.25" spans="1:25">
      <c r="A997" s="771"/>
      <c r="B997" s="771"/>
      <c r="C997" s="772"/>
      <c r="D997" s="771"/>
      <c r="E997" s="771"/>
      <c r="F997" s="771"/>
      <c r="G997" s="771"/>
      <c r="H997" s="771"/>
      <c r="I997" s="771"/>
      <c r="J997" s="771"/>
      <c r="K997" s="771"/>
      <c r="L997" s="771"/>
      <c r="M997" s="771"/>
      <c r="N997" s="771"/>
      <c r="O997" s="771"/>
      <c r="P997" s="771"/>
      <c r="Q997" s="771"/>
      <c r="R997" s="771"/>
      <c r="S997" s="771"/>
      <c r="T997" s="771"/>
      <c r="U997" s="771"/>
      <c r="V997" s="771"/>
      <c r="W997" s="771"/>
      <c r="X997" s="771"/>
      <c r="Y997" s="771"/>
    </row>
    <row r="998" ht="14.25" spans="1:25">
      <c r="A998" s="771"/>
      <c r="B998" s="771"/>
      <c r="C998" s="772"/>
      <c r="D998" s="771"/>
      <c r="E998" s="771"/>
      <c r="F998" s="771"/>
      <c r="G998" s="771"/>
      <c r="H998" s="771"/>
      <c r="I998" s="771"/>
      <c r="J998" s="771"/>
      <c r="K998" s="771"/>
      <c r="L998" s="771"/>
      <c r="M998" s="771"/>
      <c r="N998" s="771"/>
      <c r="O998" s="771"/>
      <c r="P998" s="771"/>
      <c r="Q998" s="771"/>
      <c r="R998" s="771"/>
      <c r="S998" s="771"/>
      <c r="T998" s="771"/>
      <c r="U998" s="771"/>
      <c r="V998" s="771"/>
      <c r="W998" s="771"/>
      <c r="X998" s="771"/>
      <c r="Y998" s="771"/>
    </row>
    <row r="999" ht="14.25" spans="1:25">
      <c r="A999" s="771"/>
      <c r="B999" s="771"/>
      <c r="C999" s="772"/>
      <c r="D999" s="771"/>
      <c r="E999" s="771"/>
      <c r="F999" s="771"/>
      <c r="G999" s="771"/>
      <c r="H999" s="771"/>
      <c r="I999" s="771"/>
      <c r="J999" s="771"/>
      <c r="K999" s="771"/>
      <c r="L999" s="771"/>
      <c r="M999" s="771"/>
      <c r="N999" s="771"/>
      <c r="O999" s="771"/>
      <c r="P999" s="771"/>
      <c r="Q999" s="771"/>
      <c r="R999" s="771"/>
      <c r="S999" s="771"/>
      <c r="T999" s="771"/>
      <c r="U999" s="771"/>
      <c r="V999" s="771"/>
      <c r="W999" s="771"/>
      <c r="X999" s="771"/>
      <c r="Y999" s="771"/>
    </row>
    <row r="1000" ht="14.25" spans="1:25">
      <c r="A1000" s="771"/>
      <c r="B1000" s="771"/>
      <c r="C1000" s="772"/>
      <c r="D1000" s="771"/>
      <c r="E1000" s="771"/>
      <c r="F1000" s="771"/>
      <c r="G1000" s="771"/>
      <c r="H1000" s="771"/>
      <c r="I1000" s="771"/>
      <c r="J1000" s="771"/>
      <c r="K1000" s="771"/>
      <c r="L1000" s="771"/>
      <c r="M1000" s="771"/>
      <c r="N1000" s="771"/>
      <c r="O1000" s="771"/>
      <c r="P1000" s="771"/>
      <c r="Q1000" s="771"/>
      <c r="R1000" s="771"/>
      <c r="S1000" s="771"/>
      <c r="T1000" s="771"/>
      <c r="U1000" s="771"/>
      <c r="V1000" s="771"/>
      <c r="W1000" s="771"/>
      <c r="X1000" s="771"/>
      <c r="Y1000" s="771"/>
    </row>
    <row r="1001" ht="14.25" spans="1:25">
      <c r="A1001" s="771"/>
      <c r="B1001" s="771"/>
      <c r="C1001" s="772"/>
      <c r="D1001" s="771"/>
      <c r="E1001" s="771"/>
      <c r="F1001" s="771"/>
      <c r="G1001" s="771"/>
      <c r="H1001" s="771"/>
      <c r="I1001" s="771"/>
      <c r="J1001" s="771"/>
      <c r="K1001" s="771"/>
      <c r="L1001" s="771"/>
      <c r="M1001" s="771"/>
      <c r="N1001" s="771"/>
      <c r="O1001" s="771"/>
      <c r="P1001" s="771"/>
      <c r="Q1001" s="771"/>
      <c r="R1001" s="771"/>
      <c r="S1001" s="771"/>
      <c r="T1001" s="771"/>
      <c r="U1001" s="771"/>
      <c r="V1001" s="771"/>
      <c r="W1001" s="771"/>
      <c r="X1001" s="771"/>
      <c r="Y1001" s="771"/>
    </row>
    <row r="1002" ht="14.25" spans="1:25">
      <c r="A1002" s="771"/>
      <c r="B1002" s="771"/>
      <c r="C1002" s="772"/>
      <c r="D1002" s="771"/>
      <c r="E1002" s="771"/>
      <c r="F1002" s="771"/>
      <c r="G1002" s="771"/>
      <c r="H1002" s="771"/>
      <c r="I1002" s="771"/>
      <c r="J1002" s="771"/>
      <c r="K1002" s="771"/>
      <c r="L1002" s="771"/>
      <c r="M1002" s="771"/>
      <c r="N1002" s="771"/>
      <c r="O1002" s="771"/>
      <c r="P1002" s="771"/>
      <c r="Q1002" s="771"/>
      <c r="R1002" s="771"/>
      <c r="S1002" s="771"/>
      <c r="T1002" s="771"/>
      <c r="U1002" s="771"/>
      <c r="V1002" s="771"/>
      <c r="W1002" s="771"/>
      <c r="X1002" s="771"/>
      <c r="Y1002" s="771"/>
    </row>
    <row r="1003" ht="14.25" spans="1:25">
      <c r="A1003" s="771"/>
      <c r="B1003" s="771"/>
      <c r="C1003" s="772"/>
      <c r="D1003" s="771"/>
      <c r="E1003" s="771"/>
      <c r="F1003" s="771"/>
      <c r="G1003" s="771"/>
      <c r="H1003" s="771"/>
      <c r="I1003" s="771"/>
      <c r="J1003" s="771"/>
      <c r="K1003" s="771"/>
      <c r="L1003" s="771"/>
      <c r="M1003" s="771"/>
      <c r="N1003" s="771"/>
      <c r="O1003" s="771"/>
      <c r="P1003" s="771"/>
      <c r="Q1003" s="771"/>
      <c r="R1003" s="771"/>
      <c r="S1003" s="771"/>
      <c r="T1003" s="771"/>
      <c r="U1003" s="771"/>
      <c r="V1003" s="771"/>
      <c r="W1003" s="771"/>
      <c r="X1003" s="771"/>
      <c r="Y1003" s="771"/>
    </row>
    <row r="1004" ht="14.25" spans="1:25">
      <c r="A1004" s="771"/>
      <c r="B1004" s="771"/>
      <c r="C1004" s="772"/>
      <c r="D1004" s="771"/>
      <c r="E1004" s="771"/>
      <c r="F1004" s="771"/>
      <c r="G1004" s="771"/>
      <c r="H1004" s="771"/>
      <c r="I1004" s="771"/>
      <c r="J1004" s="771"/>
      <c r="K1004" s="771"/>
      <c r="L1004" s="771"/>
      <c r="M1004" s="771"/>
      <c r="N1004" s="771"/>
      <c r="O1004" s="771"/>
      <c r="P1004" s="771"/>
      <c r="Q1004" s="771"/>
      <c r="R1004" s="771"/>
      <c r="S1004" s="771"/>
      <c r="T1004" s="771"/>
      <c r="U1004" s="771"/>
      <c r="V1004" s="771"/>
      <c r="W1004" s="771"/>
      <c r="X1004" s="771"/>
      <c r="Y1004" s="771"/>
    </row>
    <row r="1005" ht="14.25" spans="1:25">
      <c r="A1005" s="771"/>
      <c r="B1005" s="771"/>
      <c r="C1005" s="772"/>
      <c r="D1005" s="771"/>
      <c r="E1005" s="771"/>
      <c r="F1005" s="771"/>
      <c r="G1005" s="771"/>
      <c r="H1005" s="771"/>
      <c r="I1005" s="771"/>
      <c r="J1005" s="771"/>
      <c r="K1005" s="771"/>
      <c r="L1005" s="771"/>
      <c r="M1005" s="771"/>
      <c r="N1005" s="771"/>
      <c r="O1005" s="771"/>
      <c r="P1005" s="771"/>
      <c r="Q1005" s="771"/>
      <c r="R1005" s="771"/>
      <c r="S1005" s="771"/>
      <c r="T1005" s="771"/>
      <c r="U1005" s="771"/>
      <c r="V1005" s="771"/>
      <c r="W1005" s="771"/>
      <c r="X1005" s="771"/>
      <c r="Y1005" s="771"/>
    </row>
    <row r="1006" ht="14.25" spans="1:25">
      <c r="A1006" s="771"/>
      <c r="B1006" s="771"/>
      <c r="C1006" s="772"/>
      <c r="D1006" s="771"/>
      <c r="E1006" s="771"/>
      <c r="F1006" s="771"/>
      <c r="G1006" s="771"/>
      <c r="H1006" s="771"/>
      <c r="I1006" s="771"/>
      <c r="J1006" s="771"/>
      <c r="K1006" s="771"/>
      <c r="L1006" s="771"/>
      <c r="M1006" s="771"/>
      <c r="N1006" s="771"/>
      <c r="O1006" s="771"/>
      <c r="P1006" s="771"/>
      <c r="Q1006" s="771"/>
      <c r="R1006" s="771"/>
      <c r="S1006" s="771"/>
      <c r="T1006" s="771"/>
      <c r="U1006" s="771"/>
      <c r="V1006" s="771"/>
      <c r="W1006" s="771"/>
      <c r="X1006" s="771"/>
      <c r="Y1006" s="771"/>
    </row>
    <row r="1007" ht="14.25" spans="1:25">
      <c r="A1007" s="771"/>
      <c r="B1007" s="771"/>
      <c r="C1007" s="772"/>
      <c r="D1007" s="771"/>
      <c r="E1007" s="771"/>
      <c r="F1007" s="771"/>
      <c r="G1007" s="771"/>
      <c r="H1007" s="771"/>
      <c r="I1007" s="771"/>
      <c r="J1007" s="771"/>
      <c r="K1007" s="771"/>
      <c r="L1007" s="771"/>
      <c r="M1007" s="771"/>
      <c r="N1007" s="771"/>
      <c r="O1007" s="771"/>
      <c r="P1007" s="771"/>
      <c r="Q1007" s="771"/>
      <c r="R1007" s="771"/>
      <c r="S1007" s="771"/>
      <c r="T1007" s="771"/>
      <c r="U1007" s="771"/>
      <c r="V1007" s="771"/>
      <c r="W1007" s="771"/>
      <c r="X1007" s="771"/>
      <c r="Y1007" s="771"/>
    </row>
    <row r="1008" ht="14.25" spans="1:25">
      <c r="A1008" s="771"/>
      <c r="B1008" s="771"/>
      <c r="C1008" s="772"/>
      <c r="D1008" s="771"/>
      <c r="E1008" s="771"/>
      <c r="F1008" s="771"/>
      <c r="G1008" s="771"/>
      <c r="H1008" s="771"/>
      <c r="I1008" s="771"/>
      <c r="J1008" s="771"/>
      <c r="K1008" s="771"/>
      <c r="L1008" s="771"/>
      <c r="M1008" s="771"/>
      <c r="N1008" s="771"/>
      <c r="O1008" s="771"/>
      <c r="P1008" s="771"/>
      <c r="Q1008" s="771"/>
      <c r="R1008" s="771"/>
      <c r="S1008" s="771"/>
      <c r="T1008" s="771"/>
      <c r="U1008" s="771"/>
      <c r="V1008" s="771"/>
      <c r="W1008" s="771"/>
      <c r="X1008" s="771"/>
      <c r="Y1008" s="771"/>
    </row>
    <row r="1009" ht="14.25" spans="1:25">
      <c r="A1009" s="771"/>
      <c r="B1009" s="771"/>
      <c r="C1009" s="772"/>
      <c r="D1009" s="771"/>
      <c r="E1009" s="771"/>
      <c r="F1009" s="771"/>
      <c r="G1009" s="771"/>
      <c r="H1009" s="771"/>
      <c r="I1009" s="771"/>
      <c r="J1009" s="771"/>
      <c r="K1009" s="771"/>
      <c r="L1009" s="771"/>
      <c r="M1009" s="771"/>
      <c r="N1009" s="771"/>
      <c r="O1009" s="771"/>
      <c r="P1009" s="771"/>
      <c r="Q1009" s="771"/>
      <c r="R1009" s="771"/>
      <c r="S1009" s="771"/>
      <c r="T1009" s="771"/>
      <c r="U1009" s="771"/>
      <c r="V1009" s="771"/>
      <c r="W1009" s="771"/>
      <c r="X1009" s="771"/>
      <c r="Y1009" s="771"/>
    </row>
    <row r="1010" ht="14.25" spans="1:25">
      <c r="A1010" s="771"/>
      <c r="B1010" s="771"/>
      <c r="C1010" s="772"/>
      <c r="D1010" s="771"/>
      <c r="E1010" s="771"/>
      <c r="F1010" s="771"/>
      <c r="G1010" s="771"/>
      <c r="H1010" s="771"/>
      <c r="I1010" s="771"/>
      <c r="J1010" s="771"/>
      <c r="K1010" s="771"/>
      <c r="L1010" s="771"/>
      <c r="M1010" s="771"/>
      <c r="N1010" s="771"/>
      <c r="O1010" s="771"/>
      <c r="P1010" s="771"/>
      <c r="Q1010" s="771"/>
      <c r="R1010" s="771"/>
      <c r="S1010" s="771"/>
      <c r="T1010" s="771"/>
      <c r="U1010" s="771"/>
      <c r="V1010" s="771"/>
      <c r="W1010" s="771"/>
      <c r="X1010" s="771"/>
      <c r="Y1010" s="771"/>
    </row>
    <row r="1011" ht="14.25" spans="1:25">
      <c r="A1011" s="771"/>
      <c r="B1011" s="771"/>
      <c r="C1011" s="772"/>
      <c r="D1011" s="771"/>
      <c r="E1011" s="771"/>
      <c r="F1011" s="771"/>
      <c r="G1011" s="771"/>
      <c r="H1011" s="771"/>
      <c r="I1011" s="771"/>
      <c r="J1011" s="771"/>
      <c r="K1011" s="771"/>
      <c r="L1011" s="771"/>
      <c r="M1011" s="771"/>
      <c r="N1011" s="771"/>
      <c r="O1011" s="771"/>
      <c r="P1011" s="771"/>
      <c r="Q1011" s="771"/>
      <c r="R1011" s="771"/>
      <c r="S1011" s="771"/>
      <c r="T1011" s="771"/>
      <c r="U1011" s="771"/>
      <c r="V1011" s="771"/>
      <c r="W1011" s="771"/>
      <c r="X1011" s="771"/>
      <c r="Y1011" s="771"/>
    </row>
    <row r="1012" ht="14.25" spans="1:25">
      <c r="A1012" s="771"/>
      <c r="B1012" s="771"/>
      <c r="C1012" s="772"/>
      <c r="D1012" s="771"/>
      <c r="E1012" s="771"/>
      <c r="F1012" s="771"/>
      <c r="G1012" s="771"/>
      <c r="H1012" s="771"/>
      <c r="I1012" s="771"/>
      <c r="J1012" s="771"/>
      <c r="K1012" s="771"/>
      <c r="L1012" s="771"/>
      <c r="M1012" s="771"/>
      <c r="N1012" s="771"/>
      <c r="O1012" s="771"/>
      <c r="P1012" s="771"/>
      <c r="Q1012" s="771"/>
      <c r="R1012" s="771"/>
      <c r="S1012" s="771"/>
      <c r="T1012" s="771"/>
      <c r="U1012" s="771"/>
      <c r="V1012" s="771"/>
      <c r="W1012" s="771"/>
      <c r="X1012" s="771"/>
      <c r="Y1012" s="771"/>
    </row>
  </sheetData>
  <autoFilter ref="A1:G7">
    <extLst/>
  </autoFilter>
  <mergeCells count="1">
    <mergeCell ref="A4:G4"/>
  </mergeCells>
  <hyperlinks>
    <hyperlink ref="A1" r:id="rId2" display="(contact: eacl2024pcs@googlegroups.com)"/>
    <hyperlink ref="A2" r:id="rId3" display="(ARR submission/process: editors@aclrollingreview.org)"/>
    <hyperlink ref="A3" r:id="rId4" display="(General queries: eacl2024general@googlegroups.com)"/>
    <hyperlink ref="D46" r:id="rId5" display="hanan.aldarmaki@mbzuai.ac.ae"/>
    <hyperlink ref="D47" r:id="rId6" display="maciej.ogrodniczuk@ipipan.waw.pl"/>
    <hyperlink ref="D48" r:id="rId7" display="webersab90@gmail.com"/>
  </hyperlinks>
  <printOptions horizontalCentered="1"/>
  <pageMargins left="0.7" right="0.7" top="0.75" bottom="0.75" header="0" footer="0"/>
  <pageSetup paperSize="1" fitToHeight="0" pageOrder="overThenDown" orientation="portrait" cellComments="atEnd"/>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053"/>
  <sheetViews>
    <sheetView workbookViewId="0">
      <selection activeCell="A1" sqref="A1"/>
    </sheetView>
  </sheetViews>
  <sheetFormatPr defaultColWidth="12.6285714285714" defaultRowHeight="15.75" customHeight="1"/>
  <cols>
    <col min="1" max="1" width="9" customWidth="1"/>
    <col min="2" max="2" width="120.628571428571" customWidth="1"/>
    <col min="3" max="3" width="14.5047619047619" customWidth="1"/>
    <col min="4" max="27" width="90.8761904761905" customWidth="1"/>
  </cols>
  <sheetData>
    <row r="1" customHeight="1" spans="1:27">
      <c r="A1" s="738" t="s">
        <v>713</v>
      </c>
      <c r="B1" s="739" t="s">
        <v>714</v>
      </c>
      <c r="C1" s="740" t="s">
        <v>715</v>
      </c>
      <c r="D1" s="91"/>
      <c r="E1" s="767" t="s">
        <v>585</v>
      </c>
      <c r="F1" s="91"/>
      <c r="G1" s="91"/>
      <c r="H1" s="91"/>
      <c r="I1" s="91"/>
      <c r="J1" s="91"/>
      <c r="K1" s="91"/>
      <c r="L1" s="91"/>
      <c r="M1" s="91"/>
      <c r="N1" s="91"/>
      <c r="O1" s="91"/>
      <c r="P1" s="91"/>
      <c r="Q1" s="91"/>
      <c r="R1" s="91"/>
      <c r="S1" s="91"/>
      <c r="T1" s="91"/>
      <c r="U1" s="91"/>
      <c r="V1" s="91"/>
      <c r="W1" s="91"/>
      <c r="X1" s="91"/>
      <c r="Y1" s="91"/>
      <c r="Z1" s="91"/>
      <c r="AA1" s="91"/>
    </row>
    <row r="2" customHeight="1" spans="1:27">
      <c r="A2" s="741" t="s">
        <v>716</v>
      </c>
      <c r="B2" s="742"/>
      <c r="C2" s="90"/>
      <c r="D2" s="91"/>
      <c r="E2" s="654"/>
      <c r="F2" s="91"/>
      <c r="G2" s="91"/>
      <c r="H2" s="91"/>
      <c r="I2" s="91"/>
      <c r="J2" s="91"/>
      <c r="K2" s="91"/>
      <c r="L2" s="91"/>
      <c r="M2" s="91"/>
      <c r="N2" s="91"/>
      <c r="O2" s="91"/>
      <c r="P2" s="91"/>
      <c r="Q2" s="91"/>
      <c r="R2" s="91"/>
      <c r="S2" s="91"/>
      <c r="T2" s="91"/>
      <c r="U2" s="91"/>
      <c r="V2" s="91"/>
      <c r="W2" s="91"/>
      <c r="X2" s="91"/>
      <c r="Y2" s="91"/>
      <c r="Z2" s="91"/>
      <c r="AA2" s="91"/>
    </row>
    <row r="3" customHeight="1" spans="1:27">
      <c r="A3" s="743"/>
      <c r="B3" s="744" t="s">
        <v>717</v>
      </c>
      <c r="C3" s="745"/>
      <c r="D3" s="91"/>
      <c r="E3" s="654"/>
      <c r="F3" s="91"/>
      <c r="G3" s="91"/>
      <c r="H3" s="91"/>
      <c r="I3" s="91"/>
      <c r="J3" s="91"/>
      <c r="K3" s="91"/>
      <c r="L3" s="91"/>
      <c r="M3" s="91"/>
      <c r="N3" s="91"/>
      <c r="O3" s="91"/>
      <c r="P3" s="91"/>
      <c r="Q3" s="91"/>
      <c r="R3" s="91"/>
      <c r="S3" s="91"/>
      <c r="T3" s="91"/>
      <c r="U3" s="91"/>
      <c r="V3" s="91"/>
      <c r="W3" s="91"/>
      <c r="X3" s="91"/>
      <c r="Y3" s="91"/>
      <c r="Z3" s="91"/>
      <c r="AA3" s="91"/>
    </row>
    <row r="4" customHeight="1" spans="1:27">
      <c r="A4" s="741" t="s">
        <v>718</v>
      </c>
      <c r="B4" s="746"/>
      <c r="C4" s="745"/>
      <c r="D4" s="91"/>
      <c r="E4" s="654"/>
      <c r="F4" s="91"/>
      <c r="G4" s="91"/>
      <c r="H4" s="91"/>
      <c r="I4" s="91"/>
      <c r="J4" s="91"/>
      <c r="K4" s="91"/>
      <c r="L4" s="91"/>
      <c r="M4" s="91"/>
      <c r="N4" s="91"/>
      <c r="O4" s="91"/>
      <c r="P4" s="91"/>
      <c r="Q4" s="91"/>
      <c r="R4" s="91"/>
      <c r="S4" s="91"/>
      <c r="T4" s="91"/>
      <c r="U4" s="91"/>
      <c r="V4" s="91"/>
      <c r="W4" s="91"/>
      <c r="X4" s="91"/>
      <c r="Y4" s="91"/>
      <c r="Z4" s="91"/>
      <c r="AA4" s="91"/>
    </row>
    <row r="5" customHeight="1" spans="1:27">
      <c r="A5" s="743"/>
      <c r="B5" s="747" t="s">
        <v>719</v>
      </c>
      <c r="C5" s="748"/>
      <c r="D5" s="91"/>
      <c r="E5" s="654"/>
      <c r="F5" s="91"/>
      <c r="G5" s="91"/>
      <c r="H5" s="91"/>
      <c r="I5" s="91"/>
      <c r="J5" s="91"/>
      <c r="K5" s="91"/>
      <c r="L5" s="91"/>
      <c r="M5" s="91"/>
      <c r="N5" s="91"/>
      <c r="O5" s="91"/>
      <c r="P5" s="91"/>
      <c r="Q5" s="91"/>
      <c r="R5" s="91"/>
      <c r="S5" s="91"/>
      <c r="T5" s="91"/>
      <c r="U5" s="91"/>
      <c r="V5" s="91"/>
      <c r="W5" s="91"/>
      <c r="X5" s="91"/>
      <c r="Y5" s="91"/>
      <c r="Z5" s="91"/>
      <c r="AA5" s="91"/>
    </row>
    <row r="6" customHeight="1" spans="1:27">
      <c r="A6" s="743"/>
      <c r="B6" s="749" t="s">
        <v>720</v>
      </c>
      <c r="C6" s="748"/>
      <c r="D6" s="91"/>
      <c r="E6" s="654"/>
      <c r="F6" s="91"/>
      <c r="G6" s="91"/>
      <c r="H6" s="91"/>
      <c r="I6" s="91"/>
      <c r="J6" s="91"/>
      <c r="K6" s="91"/>
      <c r="L6" s="91"/>
      <c r="M6" s="91"/>
      <c r="N6" s="91"/>
      <c r="O6" s="91"/>
      <c r="P6" s="91"/>
      <c r="Q6" s="91"/>
      <c r="R6" s="91"/>
      <c r="S6" s="91"/>
      <c r="T6" s="91"/>
      <c r="U6" s="91"/>
      <c r="V6" s="91"/>
      <c r="W6" s="91"/>
      <c r="X6" s="91"/>
      <c r="Y6" s="91"/>
      <c r="Z6" s="91"/>
      <c r="AA6" s="91"/>
    </row>
    <row r="7" customHeight="1" spans="1:27">
      <c r="A7" s="743"/>
      <c r="B7" s="747" t="s">
        <v>721</v>
      </c>
      <c r="C7" s="748"/>
      <c r="D7" s="91"/>
      <c r="E7" s="654"/>
      <c r="F7" s="91"/>
      <c r="G7" s="91"/>
      <c r="H7" s="91"/>
      <c r="I7" s="91"/>
      <c r="J7" s="91"/>
      <c r="K7" s="91"/>
      <c r="L7" s="91"/>
      <c r="M7" s="91"/>
      <c r="N7" s="91"/>
      <c r="O7" s="91"/>
      <c r="P7" s="91"/>
      <c r="Q7" s="91"/>
      <c r="R7" s="91"/>
      <c r="S7" s="91"/>
      <c r="T7" s="91"/>
      <c r="U7" s="91"/>
      <c r="V7" s="91"/>
      <c r="W7" s="91"/>
      <c r="X7" s="91"/>
      <c r="Y7" s="91"/>
      <c r="Z7" s="91"/>
      <c r="AA7" s="91"/>
    </row>
    <row r="8" customHeight="1" spans="1:27">
      <c r="A8" s="743"/>
      <c r="B8" s="747" t="s">
        <v>722</v>
      </c>
      <c r="C8" s="748"/>
      <c r="D8" s="91"/>
      <c r="E8" s="654"/>
      <c r="F8" s="91"/>
      <c r="G8" s="91"/>
      <c r="H8" s="91"/>
      <c r="I8" s="91"/>
      <c r="J8" s="91"/>
      <c r="K8" s="91"/>
      <c r="L8" s="91"/>
      <c r="M8" s="91"/>
      <c r="N8" s="91"/>
      <c r="O8" s="91"/>
      <c r="P8" s="91"/>
      <c r="Q8" s="91"/>
      <c r="R8" s="91"/>
      <c r="S8" s="91"/>
      <c r="T8" s="91"/>
      <c r="U8" s="91"/>
      <c r="V8" s="91"/>
      <c r="W8" s="91"/>
      <c r="X8" s="91"/>
      <c r="Y8" s="91"/>
      <c r="Z8" s="91"/>
      <c r="AA8" s="91"/>
    </row>
    <row r="9" customHeight="1" spans="1:27">
      <c r="A9" s="743"/>
      <c r="B9" s="747" t="s">
        <v>723</v>
      </c>
      <c r="C9" s="748"/>
      <c r="D9" s="91"/>
      <c r="E9" s="654"/>
      <c r="F9" s="91"/>
      <c r="G9" s="91"/>
      <c r="H9" s="91"/>
      <c r="I9" s="91"/>
      <c r="J9" s="91"/>
      <c r="K9" s="91"/>
      <c r="L9" s="91"/>
      <c r="M9" s="91"/>
      <c r="N9" s="91"/>
      <c r="O9" s="91"/>
      <c r="P9" s="91"/>
      <c r="Q9" s="91"/>
      <c r="R9" s="91"/>
      <c r="S9" s="91"/>
      <c r="T9" s="91"/>
      <c r="U9" s="91"/>
      <c r="V9" s="91"/>
      <c r="W9" s="91"/>
      <c r="X9" s="91"/>
      <c r="Y9" s="91"/>
      <c r="Z9" s="91"/>
      <c r="AA9" s="91"/>
    </row>
    <row r="10" customHeight="1" spans="1:27">
      <c r="A10" s="743"/>
      <c r="B10" s="749" t="s">
        <v>724</v>
      </c>
      <c r="C10" s="748"/>
      <c r="D10" s="91"/>
      <c r="E10" s="654"/>
      <c r="F10" s="91"/>
      <c r="G10" s="91"/>
      <c r="H10" s="91"/>
      <c r="I10" s="91"/>
      <c r="J10" s="91"/>
      <c r="K10" s="91"/>
      <c r="L10" s="91"/>
      <c r="M10" s="91"/>
      <c r="N10" s="91"/>
      <c r="O10" s="91"/>
      <c r="P10" s="91"/>
      <c r="Q10" s="91"/>
      <c r="R10" s="91"/>
      <c r="S10" s="91"/>
      <c r="T10" s="91"/>
      <c r="U10" s="91"/>
      <c r="V10" s="91"/>
      <c r="W10" s="91"/>
      <c r="X10" s="91"/>
      <c r="Y10" s="91"/>
      <c r="Z10" s="91"/>
      <c r="AA10" s="91"/>
    </row>
    <row r="11" customHeight="1" spans="1:27">
      <c r="A11" s="743"/>
      <c r="B11" s="747" t="s">
        <v>725</v>
      </c>
      <c r="C11" s="748"/>
      <c r="D11" s="91"/>
      <c r="E11" s="654"/>
      <c r="F11" s="91"/>
      <c r="G11" s="91"/>
      <c r="H11" s="91"/>
      <c r="I11" s="91"/>
      <c r="J11" s="91"/>
      <c r="K11" s="91"/>
      <c r="L11" s="91"/>
      <c r="M11" s="91"/>
      <c r="N11" s="91"/>
      <c r="O11" s="91"/>
      <c r="P11" s="91"/>
      <c r="Q11" s="91"/>
      <c r="R11" s="91"/>
      <c r="S11" s="91"/>
      <c r="T11" s="91"/>
      <c r="U11" s="91"/>
      <c r="V11" s="91"/>
      <c r="W11" s="91"/>
      <c r="X11" s="91"/>
      <c r="Y11" s="91"/>
      <c r="Z11" s="91"/>
      <c r="AA11" s="91"/>
    </row>
    <row r="12" customHeight="1" spans="1:27">
      <c r="A12" s="743"/>
      <c r="B12" s="747" t="s">
        <v>726</v>
      </c>
      <c r="C12" s="748"/>
      <c r="D12" s="91"/>
      <c r="E12" s="767" t="s">
        <v>585</v>
      </c>
      <c r="F12" s="91"/>
      <c r="G12" s="91"/>
      <c r="H12" s="91"/>
      <c r="I12" s="91"/>
      <c r="J12" s="91"/>
      <c r="K12" s="91"/>
      <c r="L12" s="91"/>
      <c r="M12" s="91"/>
      <c r="N12" s="91"/>
      <c r="O12" s="91"/>
      <c r="P12" s="91"/>
      <c r="Q12" s="91"/>
      <c r="R12" s="91"/>
      <c r="S12" s="91"/>
      <c r="T12" s="91"/>
      <c r="U12" s="91"/>
      <c r="V12" s="91"/>
      <c r="W12" s="91"/>
      <c r="X12" s="91"/>
      <c r="Y12" s="91"/>
      <c r="Z12" s="91"/>
      <c r="AA12" s="91"/>
    </row>
    <row r="13" customHeight="1" spans="1:27">
      <c r="A13" s="750"/>
      <c r="B13" s="744"/>
      <c r="C13" s="745"/>
      <c r="D13" s="91"/>
      <c r="E13" s="654"/>
      <c r="F13" s="91"/>
      <c r="G13" s="91"/>
      <c r="H13" s="91"/>
      <c r="I13" s="91"/>
      <c r="J13" s="91"/>
      <c r="K13" s="91"/>
      <c r="L13" s="91"/>
      <c r="M13" s="91"/>
      <c r="N13" s="91"/>
      <c r="O13" s="91"/>
      <c r="P13" s="91"/>
      <c r="Q13" s="91"/>
      <c r="R13" s="91"/>
      <c r="S13" s="91"/>
      <c r="T13" s="91"/>
      <c r="U13" s="91"/>
      <c r="V13" s="91"/>
      <c r="W13" s="91"/>
      <c r="X13" s="91"/>
      <c r="Y13" s="91"/>
      <c r="Z13" s="91"/>
      <c r="AA13" s="91"/>
    </row>
    <row r="14" customHeight="1" spans="1:27">
      <c r="A14" s="741"/>
      <c r="B14" s="95"/>
      <c r="C14" s="91"/>
      <c r="D14" s="91"/>
      <c r="E14" s="91"/>
      <c r="F14" s="91"/>
      <c r="G14" s="91"/>
      <c r="H14" s="91"/>
      <c r="I14" s="91"/>
      <c r="J14" s="91"/>
      <c r="K14" s="91"/>
      <c r="L14" s="91"/>
      <c r="M14" s="91"/>
      <c r="N14" s="91"/>
      <c r="O14" s="91"/>
      <c r="P14" s="91"/>
      <c r="Q14" s="91"/>
      <c r="R14" s="91"/>
      <c r="S14" s="91"/>
      <c r="T14" s="91"/>
      <c r="U14" s="91"/>
      <c r="V14" s="91"/>
      <c r="W14" s="91"/>
      <c r="X14" s="91"/>
      <c r="Y14" s="91"/>
      <c r="Z14" s="91"/>
      <c r="AA14" s="91"/>
    </row>
    <row r="15" customHeight="1" spans="1:27">
      <c r="A15" s="741" t="s">
        <v>727</v>
      </c>
      <c r="B15" s="742"/>
      <c r="C15" s="90"/>
      <c r="D15" s="91"/>
      <c r="E15" s="654"/>
      <c r="F15" s="91"/>
      <c r="G15" s="91"/>
      <c r="H15" s="91"/>
      <c r="I15" s="91"/>
      <c r="J15" s="91"/>
      <c r="K15" s="91"/>
      <c r="L15" s="91"/>
      <c r="M15" s="91"/>
      <c r="N15" s="91"/>
      <c r="O15" s="91"/>
      <c r="P15" s="91"/>
      <c r="Q15" s="91"/>
      <c r="R15" s="91"/>
      <c r="S15" s="91"/>
      <c r="T15" s="91"/>
      <c r="U15" s="91"/>
      <c r="V15" s="91"/>
      <c r="W15" s="91"/>
      <c r="X15" s="91"/>
      <c r="Y15" s="91"/>
      <c r="Z15" s="91"/>
      <c r="AA15" s="91"/>
    </row>
    <row r="16" customHeight="1" spans="1:27">
      <c r="A16" s="750"/>
      <c r="B16" s="746"/>
      <c r="C16" s="745"/>
      <c r="D16" s="91"/>
      <c r="E16" s="767" t="s">
        <v>585</v>
      </c>
      <c r="F16" s="91"/>
      <c r="G16" s="91"/>
      <c r="H16" s="91"/>
      <c r="I16" s="91"/>
      <c r="J16" s="91"/>
      <c r="K16" s="91"/>
      <c r="L16" s="91"/>
      <c r="M16" s="91"/>
      <c r="N16" s="91"/>
      <c r="O16" s="91"/>
      <c r="P16" s="91"/>
      <c r="Q16" s="91"/>
      <c r="R16" s="91"/>
      <c r="S16" s="91"/>
      <c r="T16" s="91"/>
      <c r="U16" s="91"/>
      <c r="V16" s="91"/>
      <c r="W16" s="91"/>
      <c r="X16" s="91"/>
      <c r="Y16" s="91"/>
      <c r="Z16" s="91"/>
      <c r="AA16" s="91"/>
    </row>
    <row r="17" customHeight="1" spans="1:27">
      <c r="A17" s="741" t="s">
        <v>728</v>
      </c>
      <c r="B17" s="751"/>
      <c r="C17" s="752"/>
      <c r="D17" s="91"/>
      <c r="E17" s="654"/>
      <c r="F17" s="91"/>
      <c r="G17" s="91"/>
      <c r="H17" s="91"/>
      <c r="I17" s="91"/>
      <c r="J17" s="91"/>
      <c r="K17" s="91"/>
      <c r="L17" s="91"/>
      <c r="M17" s="91"/>
      <c r="N17" s="91"/>
      <c r="O17" s="91"/>
      <c r="P17" s="91"/>
      <c r="Q17" s="91"/>
      <c r="R17" s="91"/>
      <c r="S17" s="91"/>
      <c r="T17" s="91"/>
      <c r="U17" s="91"/>
      <c r="V17" s="91"/>
      <c r="W17" s="91"/>
      <c r="X17" s="91"/>
      <c r="Y17" s="91"/>
      <c r="Z17" s="91"/>
      <c r="AA17" s="91"/>
    </row>
    <row r="18" customHeight="1" spans="1:27">
      <c r="A18" s="743"/>
      <c r="B18" s="753" t="s">
        <v>729</v>
      </c>
      <c r="C18" s="754">
        <v>45306</v>
      </c>
      <c r="D18" s="91"/>
      <c r="E18" s="654"/>
      <c r="F18" s="91"/>
      <c r="G18" s="91"/>
      <c r="H18" s="91"/>
      <c r="I18" s="91"/>
      <c r="J18" s="91"/>
      <c r="K18" s="91"/>
      <c r="L18" s="91"/>
      <c r="M18" s="91"/>
      <c r="N18" s="91"/>
      <c r="O18" s="91"/>
      <c r="P18" s="91"/>
      <c r="Q18" s="91"/>
      <c r="R18" s="91"/>
      <c r="S18" s="91"/>
      <c r="T18" s="91"/>
      <c r="U18" s="91"/>
      <c r="V18" s="91"/>
      <c r="W18" s="91"/>
      <c r="X18" s="91"/>
      <c r="Y18" s="91"/>
      <c r="Z18" s="91"/>
      <c r="AA18" s="91"/>
    </row>
    <row r="19" customHeight="1" spans="1:27">
      <c r="A19" s="743"/>
      <c r="B19" s="753" t="s">
        <v>730</v>
      </c>
      <c r="C19" s="755">
        <v>45306</v>
      </c>
      <c r="D19" s="91"/>
      <c r="E19" s="654"/>
      <c r="F19" s="91"/>
      <c r="G19" s="91"/>
      <c r="H19" s="91"/>
      <c r="I19" s="91"/>
      <c r="J19" s="91"/>
      <c r="K19" s="91"/>
      <c r="L19" s="91"/>
      <c r="M19" s="91"/>
      <c r="N19" s="91"/>
      <c r="O19" s="91"/>
      <c r="P19" s="91"/>
      <c r="Q19" s="91"/>
      <c r="R19" s="91"/>
      <c r="S19" s="91"/>
      <c r="T19" s="91"/>
      <c r="U19" s="91"/>
      <c r="V19" s="91"/>
      <c r="W19" s="91"/>
      <c r="X19" s="91"/>
      <c r="Y19" s="91"/>
      <c r="Z19" s="91"/>
      <c r="AA19" s="91"/>
    </row>
    <row r="20" customHeight="1" spans="1:27">
      <c r="A20" s="743"/>
      <c r="B20" s="744" t="s">
        <v>731</v>
      </c>
      <c r="C20" s="755">
        <v>45292</v>
      </c>
      <c r="D20" s="91"/>
      <c r="E20" s="91"/>
      <c r="F20" s="91"/>
      <c r="G20" s="91"/>
      <c r="H20" s="91"/>
      <c r="I20" s="91"/>
      <c r="J20" s="91"/>
      <c r="K20" s="91"/>
      <c r="L20" s="91"/>
      <c r="M20" s="91"/>
      <c r="N20" s="91"/>
      <c r="O20" s="91"/>
      <c r="P20" s="91"/>
      <c r="Q20" s="91"/>
      <c r="R20" s="91"/>
      <c r="S20" s="91"/>
      <c r="T20" s="91"/>
      <c r="U20" s="91"/>
      <c r="V20" s="91"/>
      <c r="W20" s="91"/>
      <c r="X20" s="91"/>
      <c r="Y20" s="91"/>
      <c r="Z20" s="91"/>
      <c r="AA20" s="91"/>
    </row>
    <row r="21" customHeight="1" spans="1:27">
      <c r="A21" s="743"/>
      <c r="B21" s="744" t="s">
        <v>732</v>
      </c>
      <c r="C21" s="745"/>
      <c r="D21" s="91"/>
      <c r="E21" s="91"/>
      <c r="F21" s="91"/>
      <c r="G21" s="91"/>
      <c r="H21" s="91"/>
      <c r="I21" s="91"/>
      <c r="J21" s="91"/>
      <c r="K21" s="91"/>
      <c r="L21" s="91"/>
      <c r="M21" s="91"/>
      <c r="N21" s="91"/>
      <c r="O21" s="91"/>
      <c r="P21" s="91"/>
      <c r="Q21" s="91"/>
      <c r="R21" s="91"/>
      <c r="S21" s="91"/>
      <c r="T21" s="91"/>
      <c r="U21" s="91"/>
      <c r="V21" s="91"/>
      <c r="W21" s="91"/>
      <c r="X21" s="91"/>
      <c r="Y21" s="91"/>
      <c r="Z21" s="91"/>
      <c r="AA21" s="91"/>
    </row>
    <row r="22" customHeight="1" spans="1:27">
      <c r="A22" s="743"/>
      <c r="B22" s="744" t="s">
        <v>733</v>
      </c>
      <c r="C22" s="756"/>
      <c r="D22" s="91"/>
      <c r="E22" s="654"/>
      <c r="F22" s="91"/>
      <c r="G22" s="91"/>
      <c r="H22" s="91"/>
      <c r="I22" s="91"/>
      <c r="J22" s="91"/>
      <c r="K22" s="91"/>
      <c r="L22" s="91"/>
      <c r="M22" s="91"/>
      <c r="N22" s="91"/>
      <c r="O22" s="91"/>
      <c r="P22" s="91"/>
      <c r="Q22" s="91"/>
      <c r="R22" s="91"/>
      <c r="S22" s="91"/>
      <c r="T22" s="91"/>
      <c r="U22" s="91"/>
      <c r="V22" s="91"/>
      <c r="W22" s="91"/>
      <c r="X22" s="91"/>
      <c r="Y22" s="91"/>
      <c r="Z22" s="91"/>
      <c r="AA22" s="91"/>
    </row>
    <row r="23" customHeight="1" spans="1:27">
      <c r="A23" s="743"/>
      <c r="B23" s="744" t="s">
        <v>734</v>
      </c>
      <c r="C23" s="756">
        <v>45292</v>
      </c>
      <c r="D23" s="91"/>
      <c r="E23" s="654"/>
      <c r="F23" s="91"/>
      <c r="G23" s="91"/>
      <c r="H23" s="91"/>
      <c r="I23" s="91"/>
      <c r="J23" s="91"/>
      <c r="K23" s="91"/>
      <c r="L23" s="91"/>
      <c r="M23" s="91"/>
      <c r="N23" s="91"/>
      <c r="O23" s="91"/>
      <c r="P23" s="91"/>
      <c r="Q23" s="91"/>
      <c r="R23" s="91"/>
      <c r="S23" s="91"/>
      <c r="T23" s="91"/>
      <c r="U23" s="91"/>
      <c r="V23" s="91"/>
      <c r="W23" s="91"/>
      <c r="X23" s="91"/>
      <c r="Y23" s="91"/>
      <c r="Z23" s="91"/>
      <c r="AA23" s="91"/>
    </row>
    <row r="24" customHeight="1" spans="1:27">
      <c r="A24" s="743"/>
      <c r="B24" s="753" t="s">
        <v>735</v>
      </c>
      <c r="C24" s="757">
        <v>45304</v>
      </c>
      <c r="D24" s="91"/>
      <c r="E24" s="654"/>
      <c r="F24" s="91"/>
      <c r="G24" s="91"/>
      <c r="H24" s="91"/>
      <c r="I24" s="91"/>
      <c r="J24" s="91"/>
      <c r="K24" s="91"/>
      <c r="L24" s="91"/>
      <c r="M24" s="91"/>
      <c r="N24" s="91"/>
      <c r="O24" s="91"/>
      <c r="P24" s="91"/>
      <c r="Q24" s="91"/>
      <c r="R24" s="91"/>
      <c r="S24" s="91"/>
      <c r="T24" s="91"/>
      <c r="U24" s="91"/>
      <c r="V24" s="91"/>
      <c r="W24" s="91"/>
      <c r="X24" s="91"/>
      <c r="Y24" s="91"/>
      <c r="Z24" s="91"/>
      <c r="AA24" s="91"/>
    </row>
    <row r="25" customHeight="1" spans="1:27">
      <c r="A25" s="743"/>
      <c r="B25" s="744" t="s">
        <v>736</v>
      </c>
      <c r="C25" s="756">
        <v>45304</v>
      </c>
      <c r="D25" s="91"/>
      <c r="E25" s="654"/>
      <c r="F25" s="91"/>
      <c r="G25" s="91"/>
      <c r="H25" s="91"/>
      <c r="I25" s="91"/>
      <c r="J25" s="91"/>
      <c r="K25" s="91"/>
      <c r="L25" s="91"/>
      <c r="M25" s="91"/>
      <c r="N25" s="91"/>
      <c r="O25" s="91"/>
      <c r="P25" s="91"/>
      <c r="Q25" s="91"/>
      <c r="R25" s="91"/>
      <c r="S25" s="91"/>
      <c r="T25" s="91"/>
      <c r="U25" s="91"/>
      <c r="V25" s="91"/>
      <c r="W25" s="91"/>
      <c r="X25" s="91"/>
      <c r="Y25" s="91"/>
      <c r="Z25" s="91"/>
      <c r="AA25" s="91"/>
    </row>
    <row r="26" customHeight="1" spans="1:27">
      <c r="A26" s="743"/>
      <c r="B26" s="744"/>
      <c r="C26" s="756"/>
      <c r="D26" s="91"/>
      <c r="E26" s="654"/>
      <c r="F26" s="91"/>
      <c r="G26" s="91"/>
      <c r="H26" s="91"/>
      <c r="I26" s="91"/>
      <c r="J26" s="91"/>
      <c r="K26" s="91"/>
      <c r="L26" s="91"/>
      <c r="M26" s="91"/>
      <c r="N26" s="91"/>
      <c r="O26" s="91"/>
      <c r="P26" s="91"/>
      <c r="Q26" s="91"/>
      <c r="R26" s="91"/>
      <c r="S26" s="91"/>
      <c r="T26" s="91"/>
      <c r="U26" s="91"/>
      <c r="V26" s="91"/>
      <c r="W26" s="91"/>
      <c r="X26" s="91"/>
      <c r="Y26" s="91"/>
      <c r="Z26" s="91"/>
      <c r="AA26" s="91"/>
    </row>
    <row r="27" customHeight="1" spans="1:27">
      <c r="A27" s="743" t="s">
        <v>737</v>
      </c>
      <c r="B27" s="744"/>
      <c r="C27" s="756"/>
      <c r="D27" s="91"/>
      <c r="E27" s="91"/>
      <c r="F27" s="91"/>
      <c r="G27" s="91"/>
      <c r="H27" s="91"/>
      <c r="I27" s="91"/>
      <c r="J27" s="91"/>
      <c r="K27" s="91"/>
      <c r="L27" s="91"/>
      <c r="M27" s="91"/>
      <c r="N27" s="91"/>
      <c r="O27" s="91"/>
      <c r="P27" s="91"/>
      <c r="Q27" s="91"/>
      <c r="R27" s="91"/>
      <c r="S27" s="91"/>
      <c r="T27" s="91"/>
      <c r="U27" s="91"/>
      <c r="V27" s="91"/>
      <c r="W27" s="91"/>
      <c r="X27" s="91"/>
      <c r="Y27" s="91"/>
      <c r="Z27" s="91"/>
      <c r="AA27" s="91"/>
    </row>
    <row r="28" customHeight="1" spans="1:27">
      <c r="A28" s="758"/>
      <c r="B28" s="759" t="s">
        <v>738</v>
      </c>
      <c r="C28" s="760">
        <v>45306</v>
      </c>
      <c r="D28" s="462"/>
      <c r="E28" s="462"/>
      <c r="F28" s="462"/>
      <c r="G28" s="462"/>
      <c r="H28" s="462"/>
      <c r="I28" s="462"/>
      <c r="J28" s="462"/>
      <c r="K28" s="462"/>
      <c r="L28" s="462"/>
      <c r="M28" s="462"/>
      <c r="N28" s="462"/>
      <c r="O28" s="462"/>
      <c r="P28" s="462"/>
      <c r="Q28" s="462"/>
      <c r="R28" s="462"/>
      <c r="S28" s="462"/>
      <c r="T28" s="462"/>
      <c r="U28" s="462"/>
      <c r="V28" s="462"/>
      <c r="W28" s="462"/>
      <c r="X28" s="462"/>
      <c r="Y28" s="462"/>
      <c r="Z28" s="462"/>
      <c r="AA28" s="462"/>
    </row>
    <row r="29" customHeight="1" spans="1:27">
      <c r="A29" s="758"/>
      <c r="B29" s="761" t="s">
        <v>739</v>
      </c>
      <c r="C29" s="760">
        <v>45313</v>
      </c>
      <c r="D29" s="462"/>
      <c r="E29" s="462"/>
      <c r="F29" s="462"/>
      <c r="G29" s="462"/>
      <c r="H29" s="462"/>
      <c r="I29" s="462"/>
      <c r="J29" s="462"/>
      <c r="K29" s="462"/>
      <c r="L29" s="462"/>
      <c r="M29" s="462"/>
      <c r="N29" s="462"/>
      <c r="O29" s="462"/>
      <c r="P29" s="462"/>
      <c r="Q29" s="462"/>
      <c r="R29" s="462"/>
      <c r="S29" s="462"/>
      <c r="T29" s="462"/>
      <c r="U29" s="462"/>
      <c r="V29" s="462"/>
      <c r="W29" s="462"/>
      <c r="X29" s="462"/>
      <c r="Y29" s="462"/>
      <c r="Z29" s="462"/>
      <c r="AA29" s="462"/>
    </row>
    <row r="30" customHeight="1" spans="1:27">
      <c r="A30" s="743"/>
      <c r="B30" s="753" t="s">
        <v>740</v>
      </c>
      <c r="C30" s="756">
        <v>45313</v>
      </c>
      <c r="D30" s="91"/>
      <c r="E30" s="654"/>
      <c r="F30" s="91"/>
      <c r="G30" s="91"/>
      <c r="H30" s="91"/>
      <c r="I30" s="91"/>
      <c r="J30" s="91"/>
      <c r="K30" s="91"/>
      <c r="L30" s="91"/>
      <c r="M30" s="91"/>
      <c r="N30" s="91"/>
      <c r="O30" s="91"/>
      <c r="P30" s="91"/>
      <c r="Q30" s="91"/>
      <c r="R30" s="91"/>
      <c r="S30" s="91"/>
      <c r="T30" s="91"/>
      <c r="U30" s="91"/>
      <c r="V30" s="91"/>
      <c r="W30" s="91"/>
      <c r="X30" s="91"/>
      <c r="Y30" s="91"/>
      <c r="Z30" s="91"/>
      <c r="AA30" s="91"/>
    </row>
    <row r="31" customHeight="1" spans="1:27">
      <c r="A31" s="743"/>
      <c r="B31" s="753" t="s">
        <v>741</v>
      </c>
      <c r="C31" s="756">
        <v>45296</v>
      </c>
      <c r="D31" s="91"/>
      <c r="E31" s="654"/>
      <c r="F31" s="91"/>
      <c r="G31" s="91"/>
      <c r="H31" s="91"/>
      <c r="I31" s="91"/>
      <c r="J31" s="91"/>
      <c r="K31" s="91"/>
      <c r="L31" s="91"/>
      <c r="M31" s="91"/>
      <c r="N31" s="91"/>
      <c r="O31" s="91"/>
      <c r="P31" s="91"/>
      <c r="Q31" s="91"/>
      <c r="R31" s="91"/>
      <c r="S31" s="91"/>
      <c r="T31" s="91"/>
      <c r="U31" s="91"/>
      <c r="V31" s="91"/>
      <c r="W31" s="91"/>
      <c r="X31" s="91"/>
      <c r="Y31" s="91"/>
      <c r="Z31" s="91"/>
      <c r="AA31" s="91"/>
    </row>
    <row r="32" customHeight="1" spans="1:27">
      <c r="A32" s="743"/>
      <c r="B32" s="753" t="s">
        <v>742</v>
      </c>
      <c r="C32" s="756">
        <v>45313</v>
      </c>
      <c r="D32" s="91"/>
      <c r="E32" s="91"/>
      <c r="F32" s="91"/>
      <c r="G32" s="91"/>
      <c r="H32" s="91"/>
      <c r="I32" s="91"/>
      <c r="J32" s="91"/>
      <c r="K32" s="91"/>
      <c r="L32" s="91"/>
      <c r="M32" s="91"/>
      <c r="N32" s="91"/>
      <c r="O32" s="91"/>
      <c r="P32" s="91"/>
      <c r="Q32" s="91"/>
      <c r="R32" s="91"/>
      <c r="S32" s="91"/>
      <c r="T32" s="91"/>
      <c r="U32" s="91"/>
      <c r="V32" s="91"/>
      <c r="W32" s="91"/>
      <c r="X32" s="91"/>
      <c r="Y32" s="91"/>
      <c r="Z32" s="91"/>
      <c r="AA32" s="91"/>
    </row>
    <row r="33" customHeight="1" spans="1:27">
      <c r="A33" s="741"/>
      <c r="B33" s="762"/>
      <c r="C33" s="756"/>
      <c r="D33" s="91"/>
      <c r="E33" s="91"/>
      <c r="F33" s="91"/>
      <c r="G33" s="91"/>
      <c r="H33" s="91"/>
      <c r="I33" s="91"/>
      <c r="J33" s="91"/>
      <c r="K33" s="91"/>
      <c r="L33" s="91"/>
      <c r="M33" s="91"/>
      <c r="N33" s="91"/>
      <c r="O33" s="91"/>
      <c r="P33" s="91"/>
      <c r="Q33" s="91"/>
      <c r="R33" s="91"/>
      <c r="S33" s="91"/>
      <c r="T33" s="91"/>
      <c r="U33" s="91"/>
      <c r="V33" s="91"/>
      <c r="W33" s="91"/>
      <c r="X33" s="91"/>
      <c r="Y33" s="91"/>
      <c r="Z33" s="91"/>
      <c r="AA33" s="91"/>
    </row>
    <row r="34" customHeight="1" spans="1:27">
      <c r="A34" s="743" t="s">
        <v>743</v>
      </c>
      <c r="B34" s="744"/>
      <c r="C34" s="756"/>
      <c r="D34" s="91"/>
      <c r="E34" s="91"/>
      <c r="F34" s="91"/>
      <c r="G34" s="91"/>
      <c r="H34" s="91"/>
      <c r="I34" s="91"/>
      <c r="J34" s="91"/>
      <c r="K34" s="91"/>
      <c r="L34" s="91"/>
      <c r="M34" s="91"/>
      <c r="N34" s="91"/>
      <c r="O34" s="91"/>
      <c r="P34" s="91"/>
      <c r="Q34" s="91"/>
      <c r="R34" s="91"/>
      <c r="S34" s="91"/>
      <c r="T34" s="91"/>
      <c r="U34" s="91"/>
      <c r="V34" s="91"/>
      <c r="W34" s="91"/>
      <c r="X34" s="91"/>
      <c r="Y34" s="91"/>
      <c r="Z34" s="91"/>
      <c r="AA34" s="91"/>
    </row>
    <row r="35" customHeight="1" spans="1:27">
      <c r="A35" s="743"/>
      <c r="B35" s="753" t="s">
        <v>744</v>
      </c>
      <c r="C35" s="756">
        <v>45317</v>
      </c>
      <c r="D35" s="91"/>
      <c r="E35" s="654"/>
      <c r="F35" s="91"/>
      <c r="G35" s="91"/>
      <c r="H35" s="91"/>
      <c r="I35" s="91"/>
      <c r="J35" s="91"/>
      <c r="K35" s="91"/>
      <c r="L35" s="91"/>
      <c r="M35" s="91"/>
      <c r="N35" s="91"/>
      <c r="O35" s="91"/>
      <c r="P35" s="91"/>
      <c r="Q35" s="91"/>
      <c r="R35" s="91"/>
      <c r="S35" s="91"/>
      <c r="T35" s="91"/>
      <c r="U35" s="91"/>
      <c r="V35" s="91"/>
      <c r="W35" s="91"/>
      <c r="X35" s="91"/>
      <c r="Y35" s="91"/>
      <c r="Z35" s="91"/>
      <c r="AA35" s="91"/>
    </row>
    <row r="36" customHeight="1" spans="1:27">
      <c r="A36" s="743"/>
      <c r="B36" s="753" t="s">
        <v>745</v>
      </c>
      <c r="C36" s="745">
        <v>45306</v>
      </c>
      <c r="D36" s="91"/>
      <c r="E36" s="654"/>
      <c r="F36" s="91"/>
      <c r="G36" s="91"/>
      <c r="H36" s="91"/>
      <c r="I36" s="91"/>
      <c r="J36" s="91"/>
      <c r="K36" s="91"/>
      <c r="L36" s="91"/>
      <c r="M36" s="91"/>
      <c r="N36" s="91"/>
      <c r="O36" s="91"/>
      <c r="P36" s="91"/>
      <c r="Q36" s="91"/>
      <c r="R36" s="91"/>
      <c r="S36" s="91"/>
      <c r="T36" s="91"/>
      <c r="U36" s="91"/>
      <c r="V36" s="91"/>
      <c r="W36" s="91"/>
      <c r="X36" s="91"/>
      <c r="Y36" s="91"/>
      <c r="Z36" s="91"/>
      <c r="AA36" s="91"/>
    </row>
    <row r="37" customHeight="1" spans="1:27">
      <c r="A37" s="743"/>
      <c r="B37" s="744" t="s">
        <v>746</v>
      </c>
      <c r="C37" s="756">
        <v>45306</v>
      </c>
      <c r="D37" s="91"/>
      <c r="E37" s="654"/>
      <c r="F37" s="91"/>
      <c r="G37" s="91"/>
      <c r="H37" s="91"/>
      <c r="I37" s="91"/>
      <c r="J37" s="91"/>
      <c r="K37" s="91"/>
      <c r="L37" s="91"/>
      <c r="M37" s="91"/>
      <c r="N37" s="91"/>
      <c r="O37" s="91"/>
      <c r="P37" s="91"/>
      <c r="Q37" s="91"/>
      <c r="R37" s="91"/>
      <c r="S37" s="91"/>
      <c r="T37" s="91"/>
      <c r="U37" s="91"/>
      <c r="V37" s="91"/>
      <c r="W37" s="91"/>
      <c r="X37" s="91"/>
      <c r="Y37" s="91"/>
      <c r="Z37" s="91"/>
      <c r="AA37" s="91"/>
    </row>
    <row r="38" customHeight="1" spans="1:27">
      <c r="A38" s="743"/>
      <c r="B38" s="753" t="s">
        <v>747</v>
      </c>
      <c r="C38" s="756">
        <v>45317</v>
      </c>
      <c r="D38" s="91"/>
      <c r="E38" s="654"/>
      <c r="F38" s="91"/>
      <c r="G38" s="91"/>
      <c r="H38" s="91"/>
      <c r="I38" s="91"/>
      <c r="J38" s="91"/>
      <c r="K38" s="91"/>
      <c r="L38" s="91"/>
      <c r="M38" s="91"/>
      <c r="N38" s="91"/>
      <c r="O38" s="91"/>
      <c r="P38" s="91"/>
      <c r="Q38" s="91"/>
      <c r="R38" s="91"/>
      <c r="S38" s="91"/>
      <c r="T38" s="91"/>
      <c r="U38" s="91"/>
      <c r="V38" s="91"/>
      <c r="W38" s="91"/>
      <c r="X38" s="91"/>
      <c r="Y38" s="91"/>
      <c r="Z38" s="91"/>
      <c r="AA38" s="91"/>
    </row>
    <row r="39" customHeight="1" spans="1:27">
      <c r="A39" s="743"/>
      <c r="B39" s="744" t="s">
        <v>748</v>
      </c>
      <c r="C39" s="756">
        <v>45337</v>
      </c>
      <c r="D39" s="91"/>
      <c r="E39" s="767" t="s">
        <v>585</v>
      </c>
      <c r="F39" s="91"/>
      <c r="G39" s="91"/>
      <c r="H39" s="91"/>
      <c r="I39" s="91"/>
      <c r="J39" s="91"/>
      <c r="K39" s="91"/>
      <c r="L39" s="91"/>
      <c r="M39" s="91"/>
      <c r="N39" s="91"/>
      <c r="O39" s="91"/>
      <c r="P39" s="91"/>
      <c r="Q39" s="91"/>
      <c r="R39" s="91"/>
      <c r="S39" s="91"/>
      <c r="T39" s="91"/>
      <c r="U39" s="91"/>
      <c r="V39" s="91"/>
      <c r="W39" s="91"/>
      <c r="X39" s="91"/>
      <c r="Y39" s="91"/>
      <c r="Z39" s="91"/>
      <c r="AA39" s="91"/>
    </row>
    <row r="40" customHeight="1" spans="1:27">
      <c r="A40" s="743"/>
      <c r="B40" s="753" t="s">
        <v>749</v>
      </c>
      <c r="C40" s="756">
        <v>45331</v>
      </c>
      <c r="D40" s="91"/>
      <c r="E40" s="654"/>
      <c r="F40" s="91"/>
      <c r="G40" s="91"/>
      <c r="H40" s="91"/>
      <c r="I40" s="91"/>
      <c r="J40" s="91"/>
      <c r="K40" s="91"/>
      <c r="L40" s="91"/>
      <c r="M40" s="91"/>
      <c r="N40" s="91"/>
      <c r="O40" s="91"/>
      <c r="P40" s="91"/>
      <c r="Q40" s="91"/>
      <c r="R40" s="91"/>
      <c r="S40" s="91"/>
      <c r="T40" s="91"/>
      <c r="U40" s="91"/>
      <c r="V40" s="91"/>
      <c r="W40" s="91"/>
      <c r="X40" s="91"/>
      <c r="Y40" s="91"/>
      <c r="Z40" s="91"/>
      <c r="AA40" s="91"/>
    </row>
    <row r="41" customHeight="1" spans="1:27">
      <c r="A41" s="750"/>
      <c r="B41" s="753" t="s">
        <v>750</v>
      </c>
      <c r="C41" s="756"/>
      <c r="D41" s="91"/>
      <c r="E41" s="91"/>
      <c r="F41" s="91"/>
      <c r="G41" s="91"/>
      <c r="H41" s="91"/>
      <c r="I41" s="91"/>
      <c r="J41" s="91"/>
      <c r="K41" s="91"/>
      <c r="L41" s="91"/>
      <c r="M41" s="91"/>
      <c r="N41" s="91"/>
      <c r="O41" s="91"/>
      <c r="P41" s="91"/>
      <c r="Q41" s="91"/>
      <c r="R41" s="91"/>
      <c r="S41" s="91"/>
      <c r="T41" s="91"/>
      <c r="U41" s="91"/>
      <c r="V41" s="91"/>
      <c r="W41" s="91"/>
      <c r="X41" s="91"/>
      <c r="Y41" s="91"/>
      <c r="Z41" s="91"/>
      <c r="AA41" s="91"/>
    </row>
    <row r="42" customHeight="1" spans="1:27">
      <c r="A42" s="750"/>
      <c r="B42" s="753" t="s">
        <v>751</v>
      </c>
      <c r="C42" s="763" t="s">
        <v>752</v>
      </c>
      <c r="D42" s="91"/>
      <c r="E42" s="91"/>
      <c r="F42" s="91"/>
      <c r="G42" s="91"/>
      <c r="H42" s="91"/>
      <c r="I42" s="91"/>
      <c r="J42" s="91"/>
      <c r="K42" s="91"/>
      <c r="L42" s="91"/>
      <c r="M42" s="91"/>
      <c r="N42" s="91"/>
      <c r="O42" s="91"/>
      <c r="P42" s="91"/>
      <c r="Q42" s="91"/>
      <c r="R42" s="91"/>
      <c r="S42" s="91"/>
      <c r="T42" s="91"/>
      <c r="U42" s="91"/>
      <c r="V42" s="91"/>
      <c r="W42" s="91"/>
      <c r="X42" s="91"/>
      <c r="Y42" s="91"/>
      <c r="Z42" s="91"/>
      <c r="AA42" s="91"/>
    </row>
    <row r="43" customHeight="1" spans="1:27">
      <c r="A43" s="743"/>
      <c r="B43" s="753" t="s">
        <v>753</v>
      </c>
      <c r="C43" s="756"/>
      <c r="D43" s="91"/>
      <c r="E43" s="654"/>
      <c r="F43" s="91"/>
      <c r="G43" s="91"/>
      <c r="H43" s="91"/>
      <c r="I43" s="91"/>
      <c r="J43" s="91"/>
      <c r="K43" s="91"/>
      <c r="L43" s="91"/>
      <c r="M43" s="91"/>
      <c r="N43" s="91"/>
      <c r="O43" s="91"/>
      <c r="P43" s="91"/>
      <c r="Q43" s="91"/>
      <c r="R43" s="91"/>
      <c r="S43" s="91"/>
      <c r="T43" s="91"/>
      <c r="U43" s="91"/>
      <c r="V43" s="91"/>
      <c r="W43" s="91"/>
      <c r="X43" s="91"/>
      <c r="Y43" s="91"/>
      <c r="Z43" s="91"/>
      <c r="AA43" s="91"/>
    </row>
    <row r="44" customHeight="1" spans="1:27">
      <c r="A44" s="743"/>
      <c r="B44" s="764" t="s">
        <v>754</v>
      </c>
      <c r="C44" s="765">
        <v>45331</v>
      </c>
      <c r="D44" s="91"/>
      <c r="E44" s="91"/>
      <c r="F44" s="91"/>
      <c r="G44" s="91"/>
      <c r="H44" s="91"/>
      <c r="I44" s="91"/>
      <c r="J44" s="91"/>
      <c r="K44" s="91"/>
      <c r="L44" s="91"/>
      <c r="M44" s="91"/>
      <c r="N44" s="91"/>
      <c r="O44" s="91"/>
      <c r="P44" s="91"/>
      <c r="Q44" s="91"/>
      <c r="R44" s="91"/>
      <c r="S44" s="91"/>
      <c r="T44" s="91"/>
      <c r="U44" s="91"/>
      <c r="V44" s="91"/>
      <c r="W44" s="91"/>
      <c r="X44" s="91"/>
      <c r="Y44" s="91"/>
      <c r="Z44" s="91"/>
      <c r="AA44" s="91"/>
    </row>
    <row r="45" customHeight="1" spans="1:27">
      <c r="A45" s="743"/>
      <c r="B45" s="744" t="s">
        <v>755</v>
      </c>
      <c r="C45" s="756"/>
      <c r="D45" s="91"/>
      <c r="E45" s="91"/>
      <c r="F45" s="91"/>
      <c r="G45" s="91"/>
      <c r="H45" s="91"/>
      <c r="I45" s="91"/>
      <c r="J45" s="91"/>
      <c r="K45" s="91"/>
      <c r="L45" s="91"/>
      <c r="M45" s="91"/>
      <c r="N45" s="91"/>
      <c r="O45" s="91"/>
      <c r="P45" s="91"/>
      <c r="Q45" s="91"/>
      <c r="R45" s="91"/>
      <c r="S45" s="91"/>
      <c r="T45" s="91"/>
      <c r="U45" s="91"/>
      <c r="V45" s="91"/>
      <c r="W45" s="91"/>
      <c r="X45" s="91"/>
      <c r="Y45" s="91"/>
      <c r="Z45" s="91"/>
      <c r="AA45" s="91"/>
    </row>
    <row r="46" customHeight="1" spans="1:27">
      <c r="A46" s="743"/>
      <c r="B46" s="744"/>
      <c r="C46" s="756"/>
      <c r="D46" s="91"/>
      <c r="E46" s="91"/>
      <c r="F46" s="91"/>
      <c r="G46" s="91"/>
      <c r="H46" s="91"/>
      <c r="I46" s="91"/>
      <c r="J46" s="91"/>
      <c r="K46" s="91"/>
      <c r="L46" s="91"/>
      <c r="M46" s="91"/>
      <c r="N46" s="91"/>
      <c r="O46" s="91"/>
      <c r="P46" s="91"/>
      <c r="Q46" s="91"/>
      <c r="R46" s="91"/>
      <c r="S46" s="91"/>
      <c r="T46" s="91"/>
      <c r="U46" s="91"/>
      <c r="V46" s="91"/>
      <c r="W46" s="91"/>
      <c r="X46" s="91"/>
      <c r="Y46" s="91"/>
      <c r="Z46" s="91"/>
      <c r="AA46" s="91"/>
    </row>
    <row r="47" customHeight="1" spans="1:27">
      <c r="A47" s="766" t="s">
        <v>756</v>
      </c>
      <c r="B47" s="744"/>
      <c r="C47" s="756"/>
      <c r="D47" s="91"/>
      <c r="E47" s="91"/>
      <c r="F47" s="91"/>
      <c r="G47" s="91"/>
      <c r="H47" s="91"/>
      <c r="I47" s="91"/>
      <c r="J47" s="91"/>
      <c r="K47" s="91"/>
      <c r="L47" s="91"/>
      <c r="M47" s="91"/>
      <c r="N47" s="91"/>
      <c r="O47" s="91"/>
      <c r="P47" s="91"/>
      <c r="Q47" s="91"/>
      <c r="R47" s="91"/>
      <c r="S47" s="91"/>
      <c r="T47" s="91"/>
      <c r="U47" s="91"/>
      <c r="V47" s="91"/>
      <c r="W47" s="91"/>
      <c r="X47" s="91"/>
      <c r="Y47" s="91"/>
      <c r="Z47" s="91"/>
      <c r="AA47" s="91"/>
    </row>
    <row r="48" customHeight="1" spans="1:27">
      <c r="A48" s="743"/>
      <c r="B48" s="744" t="s">
        <v>757</v>
      </c>
      <c r="C48" s="756"/>
      <c r="D48" s="91"/>
      <c r="E48" s="91"/>
      <c r="F48" s="91"/>
      <c r="G48" s="91"/>
      <c r="H48" s="91"/>
      <c r="I48" s="91"/>
      <c r="J48" s="91"/>
      <c r="K48" s="91"/>
      <c r="L48" s="91"/>
      <c r="M48" s="91"/>
      <c r="N48" s="91"/>
      <c r="O48" s="91"/>
      <c r="P48" s="91"/>
      <c r="Q48" s="91"/>
      <c r="R48" s="91"/>
      <c r="S48" s="91"/>
      <c r="T48" s="91"/>
      <c r="U48" s="91"/>
      <c r="V48" s="91"/>
      <c r="W48" s="91"/>
      <c r="X48" s="91"/>
      <c r="Y48" s="91"/>
      <c r="Z48" s="91"/>
      <c r="AA48" s="91"/>
    </row>
    <row r="49" customHeight="1" spans="1:27">
      <c r="A49" s="743"/>
      <c r="B49" s="744" t="s">
        <v>758</v>
      </c>
      <c r="C49" s="756"/>
      <c r="D49" s="91"/>
      <c r="E49" s="654"/>
      <c r="F49" s="91"/>
      <c r="G49" s="91"/>
      <c r="H49" s="91"/>
      <c r="I49" s="91"/>
      <c r="J49" s="91"/>
      <c r="K49" s="91"/>
      <c r="L49" s="91"/>
      <c r="M49" s="91"/>
      <c r="N49" s="91"/>
      <c r="O49" s="91"/>
      <c r="P49" s="91"/>
      <c r="Q49" s="91"/>
      <c r="R49" s="91"/>
      <c r="S49" s="91"/>
      <c r="T49" s="91"/>
      <c r="U49" s="91"/>
      <c r="V49" s="91"/>
      <c r="W49" s="91"/>
      <c r="X49" s="91"/>
      <c r="Y49" s="91"/>
      <c r="Z49" s="91"/>
      <c r="AA49" s="91"/>
    </row>
    <row r="50" customHeight="1" spans="1:27">
      <c r="A50" s="743"/>
      <c r="B50" s="744" t="s">
        <v>759</v>
      </c>
      <c r="C50" s="756"/>
      <c r="D50" s="91"/>
      <c r="E50" s="91"/>
      <c r="F50" s="91"/>
      <c r="G50" s="91"/>
      <c r="H50" s="91"/>
      <c r="I50" s="91"/>
      <c r="J50" s="91"/>
      <c r="K50" s="91"/>
      <c r="L50" s="91"/>
      <c r="M50" s="91"/>
      <c r="N50" s="91"/>
      <c r="O50" s="91"/>
      <c r="P50" s="91"/>
      <c r="Q50" s="91"/>
      <c r="R50" s="91"/>
      <c r="S50" s="91"/>
      <c r="T50" s="91"/>
      <c r="U50" s="91"/>
      <c r="V50" s="91"/>
      <c r="W50" s="91"/>
      <c r="X50" s="91"/>
      <c r="Y50" s="91"/>
      <c r="Z50" s="91"/>
      <c r="AA50" s="91"/>
    </row>
    <row r="51" customHeight="1" spans="1:27">
      <c r="A51" s="743"/>
      <c r="B51" s="753" t="s">
        <v>760</v>
      </c>
      <c r="C51" s="756"/>
      <c r="D51" s="91"/>
      <c r="E51" s="654"/>
      <c r="F51" s="91"/>
      <c r="G51" s="91"/>
      <c r="H51" s="91"/>
      <c r="I51" s="91"/>
      <c r="J51" s="91"/>
      <c r="K51" s="91"/>
      <c r="L51" s="91"/>
      <c r="M51" s="91"/>
      <c r="N51" s="91"/>
      <c r="O51" s="91"/>
      <c r="P51" s="91"/>
      <c r="Q51" s="91"/>
      <c r="R51" s="91"/>
      <c r="S51" s="91"/>
      <c r="T51" s="91"/>
      <c r="U51" s="91"/>
      <c r="V51" s="91"/>
      <c r="W51" s="91"/>
      <c r="X51" s="91"/>
      <c r="Y51" s="91"/>
      <c r="Z51" s="91"/>
      <c r="AA51" s="91"/>
    </row>
    <row r="52" customHeight="1" spans="1:27">
      <c r="A52" s="743"/>
      <c r="B52" s="753" t="s">
        <v>761</v>
      </c>
      <c r="C52" s="756"/>
      <c r="D52" s="91"/>
      <c r="E52" s="654"/>
      <c r="F52" s="91"/>
      <c r="G52" s="91"/>
      <c r="H52" s="91"/>
      <c r="I52" s="91"/>
      <c r="J52" s="91"/>
      <c r="K52" s="91"/>
      <c r="L52" s="91"/>
      <c r="M52" s="91"/>
      <c r="N52" s="91"/>
      <c r="O52" s="91"/>
      <c r="P52" s="91"/>
      <c r="Q52" s="91"/>
      <c r="R52" s="91"/>
      <c r="S52" s="91"/>
      <c r="T52" s="91"/>
      <c r="U52" s="91"/>
      <c r="V52" s="91"/>
      <c r="W52" s="91"/>
      <c r="X52" s="91"/>
      <c r="Y52" s="91"/>
      <c r="Z52" s="91"/>
      <c r="AA52" s="91"/>
    </row>
    <row r="53" customHeight="1" spans="1:27">
      <c r="A53" s="743"/>
      <c r="B53" s="744" t="s">
        <v>762</v>
      </c>
      <c r="C53" s="756"/>
      <c r="D53" s="91"/>
      <c r="E53" s="654"/>
      <c r="F53" s="91"/>
      <c r="G53" s="91"/>
      <c r="H53" s="91"/>
      <c r="I53" s="91"/>
      <c r="J53" s="91"/>
      <c r="K53" s="91"/>
      <c r="L53" s="91"/>
      <c r="M53" s="91"/>
      <c r="N53" s="91"/>
      <c r="O53" s="91"/>
      <c r="P53" s="91"/>
      <c r="Q53" s="91"/>
      <c r="R53" s="91"/>
      <c r="S53" s="91"/>
      <c r="T53" s="91"/>
      <c r="U53" s="91"/>
      <c r="V53" s="91"/>
      <c r="W53" s="91"/>
      <c r="X53" s="91"/>
      <c r="Y53" s="91"/>
      <c r="Z53" s="91"/>
      <c r="AA53" s="91"/>
    </row>
    <row r="54" customHeight="1" spans="1:27">
      <c r="A54" s="743"/>
      <c r="B54" s="744" t="s">
        <v>763</v>
      </c>
      <c r="C54" s="756"/>
      <c r="D54" s="91"/>
      <c r="E54" s="91"/>
      <c r="F54" s="91"/>
      <c r="G54" s="91"/>
      <c r="H54" s="91"/>
      <c r="I54" s="91"/>
      <c r="J54" s="91"/>
      <c r="K54" s="91"/>
      <c r="L54" s="91"/>
      <c r="M54" s="91"/>
      <c r="N54" s="91"/>
      <c r="O54" s="91"/>
      <c r="P54" s="91"/>
      <c r="Q54" s="91"/>
      <c r="R54" s="91"/>
      <c r="S54" s="91"/>
      <c r="T54" s="91"/>
      <c r="U54" s="91"/>
      <c r="V54" s="91"/>
      <c r="W54" s="91"/>
      <c r="X54" s="91"/>
      <c r="Y54" s="91"/>
      <c r="Z54" s="91"/>
      <c r="AA54" s="91"/>
    </row>
    <row r="55" customHeight="1" spans="1:27">
      <c r="A55" s="743"/>
      <c r="B55" s="744" t="s">
        <v>764</v>
      </c>
      <c r="C55" s="756"/>
      <c r="D55" s="91"/>
      <c r="E55" s="654"/>
      <c r="F55" s="91"/>
      <c r="G55" s="91"/>
      <c r="H55" s="91"/>
      <c r="I55" s="91"/>
      <c r="J55" s="91"/>
      <c r="K55" s="91"/>
      <c r="L55" s="91"/>
      <c r="M55" s="91"/>
      <c r="N55" s="91"/>
      <c r="O55" s="91"/>
      <c r="P55" s="91"/>
      <c r="Q55" s="91"/>
      <c r="R55" s="91"/>
      <c r="S55" s="91"/>
      <c r="T55" s="91"/>
      <c r="U55" s="91"/>
      <c r="V55" s="91"/>
      <c r="W55" s="91"/>
      <c r="X55" s="91"/>
      <c r="Y55" s="91"/>
      <c r="Z55" s="91"/>
      <c r="AA55" s="91"/>
    </row>
    <row r="56" customHeight="1" spans="1:27">
      <c r="A56" s="743" t="s">
        <v>765</v>
      </c>
      <c r="B56" s="744"/>
      <c r="C56" s="756"/>
      <c r="D56" s="91"/>
      <c r="E56" s="91"/>
      <c r="F56" s="91"/>
      <c r="G56" s="91"/>
      <c r="H56" s="91"/>
      <c r="I56" s="91"/>
      <c r="J56" s="91"/>
      <c r="K56" s="91"/>
      <c r="L56" s="91"/>
      <c r="M56" s="91"/>
      <c r="N56" s="91"/>
      <c r="O56" s="91"/>
      <c r="P56" s="91"/>
      <c r="Q56" s="91"/>
      <c r="R56" s="91"/>
      <c r="S56" s="91"/>
      <c r="T56" s="91"/>
      <c r="U56" s="91"/>
      <c r="V56" s="91"/>
      <c r="W56" s="91"/>
      <c r="X56" s="91"/>
      <c r="Y56" s="91"/>
      <c r="Z56" s="91"/>
      <c r="AA56" s="91"/>
    </row>
    <row r="57" customHeight="1" spans="1:27">
      <c r="A57" s="743"/>
      <c r="B57" s="744" t="s">
        <v>766</v>
      </c>
      <c r="C57" s="756"/>
      <c r="D57" s="91"/>
      <c r="E57" s="91"/>
      <c r="F57" s="91"/>
      <c r="G57" s="91"/>
      <c r="H57" s="91"/>
      <c r="I57" s="91"/>
      <c r="J57" s="91"/>
      <c r="K57" s="91"/>
      <c r="L57" s="91"/>
      <c r="M57" s="91"/>
      <c r="N57" s="91"/>
      <c r="O57" s="91"/>
      <c r="P57" s="91"/>
      <c r="Q57" s="91"/>
      <c r="R57" s="91"/>
      <c r="S57" s="91"/>
      <c r="T57" s="91"/>
      <c r="U57" s="91"/>
      <c r="V57" s="91"/>
      <c r="W57" s="91"/>
      <c r="X57" s="91"/>
      <c r="Y57" s="91"/>
      <c r="Z57" s="91"/>
      <c r="AA57" s="91"/>
    </row>
    <row r="58" customHeight="1" spans="1:27">
      <c r="A58" s="743" t="s">
        <v>767</v>
      </c>
      <c r="B58" s="744"/>
      <c r="C58" s="756"/>
      <c r="D58" s="91"/>
      <c r="E58" s="654"/>
      <c r="F58" s="91"/>
      <c r="G58" s="91"/>
      <c r="H58" s="91"/>
      <c r="I58" s="91"/>
      <c r="J58" s="91"/>
      <c r="K58" s="91"/>
      <c r="L58" s="91"/>
      <c r="M58" s="91"/>
      <c r="N58" s="91"/>
      <c r="O58" s="91"/>
      <c r="P58" s="91"/>
      <c r="Q58" s="91"/>
      <c r="R58" s="91"/>
      <c r="S58" s="91"/>
      <c r="T58" s="91"/>
      <c r="U58" s="91"/>
      <c r="V58" s="91"/>
      <c r="W58" s="91"/>
      <c r="X58" s="91"/>
      <c r="Y58" s="91"/>
      <c r="Z58" s="91"/>
      <c r="AA58" s="91"/>
    </row>
    <row r="59" customHeight="1" spans="1:27">
      <c r="A59" s="743"/>
      <c r="B59" s="744" t="s">
        <v>768</v>
      </c>
      <c r="C59" s="756"/>
      <c r="D59" s="91"/>
      <c r="E59" s="654"/>
      <c r="F59" s="91"/>
      <c r="G59" s="91"/>
      <c r="H59" s="91"/>
      <c r="I59" s="91"/>
      <c r="J59" s="91"/>
      <c r="K59" s="91"/>
      <c r="L59" s="91"/>
      <c r="M59" s="91"/>
      <c r="N59" s="91"/>
      <c r="O59" s="91"/>
      <c r="P59" s="91"/>
      <c r="Q59" s="91"/>
      <c r="R59" s="91"/>
      <c r="S59" s="91"/>
      <c r="T59" s="91"/>
      <c r="U59" s="91"/>
      <c r="V59" s="91"/>
      <c r="W59" s="91"/>
      <c r="X59" s="91"/>
      <c r="Y59" s="91"/>
      <c r="Z59" s="91"/>
      <c r="AA59" s="91"/>
    </row>
    <row r="60" customHeight="1" spans="1:27">
      <c r="A60" s="743"/>
      <c r="B60" s="744"/>
      <c r="C60" s="756"/>
      <c r="D60" s="91"/>
      <c r="E60" s="91"/>
      <c r="F60" s="91"/>
      <c r="G60" s="91"/>
      <c r="H60" s="91"/>
      <c r="I60" s="91"/>
      <c r="J60" s="91"/>
      <c r="K60" s="91"/>
      <c r="L60" s="91"/>
      <c r="M60" s="91"/>
      <c r="N60" s="91"/>
      <c r="O60" s="91"/>
      <c r="P60" s="91"/>
      <c r="Q60" s="91"/>
      <c r="R60" s="91"/>
      <c r="S60" s="91"/>
      <c r="T60" s="91"/>
      <c r="U60" s="91"/>
      <c r="V60" s="91"/>
      <c r="W60" s="91"/>
      <c r="X60" s="91"/>
      <c r="Y60" s="91"/>
      <c r="Z60" s="91"/>
      <c r="AA60" s="91"/>
    </row>
    <row r="61" customHeight="1" spans="1:27">
      <c r="A61" s="743"/>
      <c r="B61" s="744"/>
      <c r="C61" s="756"/>
      <c r="D61" s="91"/>
      <c r="E61" s="91"/>
      <c r="F61" s="91"/>
      <c r="G61" s="91"/>
      <c r="H61" s="91"/>
      <c r="I61" s="91"/>
      <c r="J61" s="91"/>
      <c r="K61" s="91"/>
      <c r="L61" s="91"/>
      <c r="M61" s="91"/>
      <c r="N61" s="91"/>
      <c r="O61" s="91"/>
      <c r="P61" s="91"/>
      <c r="Q61" s="91"/>
      <c r="R61" s="91"/>
      <c r="S61" s="91"/>
      <c r="T61" s="91"/>
      <c r="U61" s="91"/>
      <c r="V61" s="91"/>
      <c r="W61" s="91"/>
      <c r="X61" s="91"/>
      <c r="Y61" s="91"/>
      <c r="Z61" s="91"/>
      <c r="AA61" s="91"/>
    </row>
    <row r="62" customHeight="1" spans="1:27">
      <c r="A62" s="743" t="s">
        <v>769</v>
      </c>
      <c r="B62" s="744"/>
      <c r="C62" s="756"/>
      <c r="D62" s="91"/>
      <c r="E62" s="91"/>
      <c r="F62" s="91"/>
      <c r="G62" s="91"/>
      <c r="H62" s="91"/>
      <c r="I62" s="91"/>
      <c r="J62" s="91"/>
      <c r="K62" s="91"/>
      <c r="L62" s="91"/>
      <c r="M62" s="91"/>
      <c r="N62" s="91"/>
      <c r="O62" s="91"/>
      <c r="P62" s="91"/>
      <c r="Q62" s="91"/>
      <c r="R62" s="91"/>
      <c r="S62" s="91"/>
      <c r="T62" s="91"/>
      <c r="U62" s="91"/>
      <c r="V62" s="91"/>
      <c r="W62" s="91"/>
      <c r="X62" s="91"/>
      <c r="Y62" s="91"/>
      <c r="Z62" s="91"/>
      <c r="AA62" s="91"/>
    </row>
    <row r="63" customHeight="1" spans="1:27">
      <c r="A63" s="743"/>
      <c r="B63" s="744" t="s">
        <v>770</v>
      </c>
      <c r="C63" s="756"/>
      <c r="D63" s="91"/>
      <c r="E63" s="91"/>
      <c r="F63" s="91"/>
      <c r="G63" s="91"/>
      <c r="H63" s="91"/>
      <c r="I63" s="91"/>
      <c r="J63" s="91"/>
      <c r="K63" s="91"/>
      <c r="L63" s="91"/>
      <c r="M63" s="91"/>
      <c r="N63" s="91"/>
      <c r="O63" s="91"/>
      <c r="P63" s="91"/>
      <c r="Q63" s="91"/>
      <c r="R63" s="91"/>
      <c r="S63" s="91"/>
      <c r="T63" s="91"/>
      <c r="U63" s="91"/>
      <c r="V63" s="91"/>
      <c r="W63" s="91"/>
      <c r="X63" s="91"/>
      <c r="Y63" s="91"/>
      <c r="Z63" s="91"/>
      <c r="AA63" s="91"/>
    </row>
    <row r="64" customHeight="1" spans="1:27">
      <c r="A64" s="743"/>
      <c r="B64" s="744" t="s">
        <v>771</v>
      </c>
      <c r="C64" s="756"/>
      <c r="D64" s="91"/>
      <c r="E64" s="654"/>
      <c r="F64" s="91"/>
      <c r="G64" s="91"/>
      <c r="H64" s="91"/>
      <c r="I64" s="91"/>
      <c r="J64" s="91"/>
      <c r="K64" s="91"/>
      <c r="L64" s="91"/>
      <c r="M64" s="91"/>
      <c r="N64" s="91"/>
      <c r="O64" s="91"/>
      <c r="P64" s="91"/>
      <c r="Q64" s="91"/>
      <c r="R64" s="91"/>
      <c r="S64" s="91"/>
      <c r="T64" s="91"/>
      <c r="U64" s="91"/>
      <c r="V64" s="91"/>
      <c r="W64" s="91"/>
      <c r="X64" s="91"/>
      <c r="Y64" s="91"/>
      <c r="Z64" s="91"/>
      <c r="AA64" s="91"/>
    </row>
    <row r="65" customHeight="1" spans="1:27">
      <c r="A65" s="750"/>
      <c r="B65" s="764" t="s">
        <v>772</v>
      </c>
      <c r="C65" s="756"/>
      <c r="D65" s="91"/>
      <c r="E65" s="654"/>
      <c r="F65" s="91"/>
      <c r="G65" s="91"/>
      <c r="H65" s="91"/>
      <c r="I65" s="91"/>
      <c r="J65" s="91"/>
      <c r="K65" s="91"/>
      <c r="L65" s="91"/>
      <c r="M65" s="91"/>
      <c r="N65" s="91"/>
      <c r="O65" s="91"/>
      <c r="P65" s="91"/>
      <c r="Q65" s="91"/>
      <c r="R65" s="91"/>
      <c r="S65" s="91"/>
      <c r="T65" s="91"/>
      <c r="U65" s="91"/>
      <c r="V65" s="91"/>
      <c r="W65" s="91"/>
      <c r="X65" s="91"/>
      <c r="Y65" s="91"/>
      <c r="Z65" s="91"/>
      <c r="AA65" s="91"/>
    </row>
    <row r="66" customHeight="1" spans="1:27">
      <c r="A66" s="750"/>
      <c r="B66" s="764" t="s">
        <v>23</v>
      </c>
      <c r="C66" s="768"/>
      <c r="D66" s="91"/>
      <c r="E66" s="654"/>
      <c r="F66" s="91"/>
      <c r="G66" s="91"/>
      <c r="H66" s="91"/>
      <c r="I66" s="91"/>
      <c r="J66" s="91"/>
      <c r="K66" s="91"/>
      <c r="L66" s="91"/>
      <c r="M66" s="91"/>
      <c r="N66" s="91"/>
      <c r="O66" s="91"/>
      <c r="P66" s="91"/>
      <c r="Q66" s="91"/>
      <c r="R66" s="91"/>
      <c r="S66" s="91"/>
      <c r="T66" s="91"/>
      <c r="U66" s="91"/>
      <c r="V66" s="91"/>
      <c r="W66" s="91"/>
      <c r="X66" s="91"/>
      <c r="Y66" s="91"/>
      <c r="Z66" s="91"/>
      <c r="AA66" s="91"/>
    </row>
    <row r="67" customHeight="1" spans="1:27">
      <c r="A67" s="750"/>
      <c r="B67" s="764" t="s">
        <v>773</v>
      </c>
      <c r="C67" s="765"/>
      <c r="D67" s="91"/>
      <c r="E67" s="91"/>
      <c r="F67" s="91"/>
      <c r="G67" s="91"/>
      <c r="H67" s="91"/>
      <c r="I67" s="91"/>
      <c r="J67" s="91"/>
      <c r="K67" s="91"/>
      <c r="L67" s="91"/>
      <c r="M67" s="91"/>
      <c r="N67" s="91"/>
      <c r="O67" s="91"/>
      <c r="P67" s="91"/>
      <c r="Q67" s="91"/>
      <c r="R67" s="91"/>
      <c r="S67" s="91"/>
      <c r="T67" s="91"/>
      <c r="U67" s="91"/>
      <c r="V67" s="91"/>
      <c r="W67" s="91"/>
      <c r="X67" s="91"/>
      <c r="Y67" s="91"/>
      <c r="Z67" s="91"/>
      <c r="AA67" s="91"/>
    </row>
    <row r="68" customHeight="1" spans="1:27">
      <c r="A68" s="750"/>
      <c r="B68" s="764" t="s">
        <v>774</v>
      </c>
      <c r="C68" s="765"/>
      <c r="D68" s="91"/>
      <c r="E68" s="654"/>
      <c r="F68" s="91"/>
      <c r="G68" s="91"/>
      <c r="H68" s="91"/>
      <c r="I68" s="91"/>
      <c r="J68" s="91"/>
      <c r="K68" s="91"/>
      <c r="L68" s="91"/>
      <c r="M68" s="91"/>
      <c r="N68" s="91"/>
      <c r="O68" s="91"/>
      <c r="P68" s="91"/>
      <c r="Q68" s="91"/>
      <c r="R68" s="91"/>
      <c r="S68" s="91"/>
      <c r="T68" s="91"/>
      <c r="U68" s="91"/>
      <c r="V68" s="91"/>
      <c r="W68" s="91"/>
      <c r="X68" s="91"/>
      <c r="Y68" s="91"/>
      <c r="Z68" s="91"/>
      <c r="AA68" s="91"/>
    </row>
    <row r="69" customHeight="1" spans="1:27">
      <c r="A69" s="750"/>
      <c r="B69" s="764" t="s">
        <v>775</v>
      </c>
      <c r="C69" s="765"/>
      <c r="D69" s="91"/>
      <c r="E69" s="91"/>
      <c r="F69" s="91"/>
      <c r="G69" s="91"/>
      <c r="H69" s="91"/>
      <c r="I69" s="91"/>
      <c r="J69" s="91"/>
      <c r="K69" s="91"/>
      <c r="L69" s="91"/>
      <c r="M69" s="91"/>
      <c r="N69" s="91"/>
      <c r="O69" s="91"/>
      <c r="P69" s="91"/>
      <c r="Q69" s="91"/>
      <c r="R69" s="91"/>
      <c r="S69" s="91"/>
      <c r="T69" s="91"/>
      <c r="U69" s="91"/>
      <c r="V69" s="91"/>
      <c r="W69" s="91"/>
      <c r="X69" s="91"/>
      <c r="Y69" s="91"/>
      <c r="Z69" s="91"/>
      <c r="AA69" s="91"/>
    </row>
    <row r="70" customHeight="1" spans="1:27">
      <c r="A70" s="750"/>
      <c r="B70" s="764" t="s">
        <v>776</v>
      </c>
      <c r="C70" s="765"/>
      <c r="D70" s="91"/>
      <c r="E70" s="654"/>
      <c r="F70" s="91"/>
      <c r="G70" s="91"/>
      <c r="H70" s="91"/>
      <c r="I70" s="91"/>
      <c r="J70" s="91"/>
      <c r="K70" s="91"/>
      <c r="L70" s="91"/>
      <c r="M70" s="91"/>
      <c r="N70" s="91"/>
      <c r="O70" s="91"/>
      <c r="P70" s="91"/>
      <c r="Q70" s="91"/>
      <c r="R70" s="91"/>
      <c r="S70" s="91"/>
      <c r="T70" s="91"/>
      <c r="U70" s="91"/>
      <c r="V70" s="91"/>
      <c r="W70" s="91"/>
      <c r="X70" s="91"/>
      <c r="Y70" s="91"/>
      <c r="Z70" s="91"/>
      <c r="AA70" s="91"/>
    </row>
    <row r="71" customHeight="1" spans="1:27">
      <c r="A71" s="432"/>
      <c r="B71" s="95"/>
      <c r="C71" s="91"/>
      <c r="D71" s="91"/>
      <c r="E71" s="91"/>
      <c r="F71" s="91"/>
      <c r="G71" s="91"/>
      <c r="H71" s="91"/>
      <c r="I71" s="91"/>
      <c r="J71" s="91"/>
      <c r="K71" s="91"/>
      <c r="L71" s="91"/>
      <c r="M71" s="91"/>
      <c r="N71" s="91"/>
      <c r="O71" s="91"/>
      <c r="P71" s="91"/>
      <c r="Q71" s="91"/>
      <c r="R71" s="91"/>
      <c r="S71" s="91"/>
      <c r="T71" s="91"/>
      <c r="U71" s="91"/>
      <c r="V71" s="91"/>
      <c r="W71" s="91"/>
      <c r="X71" s="91"/>
      <c r="Y71" s="91"/>
      <c r="Z71" s="91"/>
      <c r="AA71" s="91"/>
    </row>
    <row r="72" customHeight="1" spans="1:27">
      <c r="A72" s="432"/>
      <c r="B72" s="95"/>
      <c r="C72" s="91"/>
      <c r="D72" s="91"/>
      <c r="E72" s="654"/>
      <c r="F72" s="91"/>
      <c r="G72" s="91"/>
      <c r="H72" s="91"/>
      <c r="I72" s="91"/>
      <c r="J72" s="91"/>
      <c r="K72" s="91"/>
      <c r="L72" s="91"/>
      <c r="M72" s="91"/>
      <c r="N72" s="91"/>
      <c r="O72" s="91"/>
      <c r="P72" s="91"/>
      <c r="Q72" s="91"/>
      <c r="R72" s="91"/>
      <c r="S72" s="91"/>
      <c r="T72" s="91"/>
      <c r="U72" s="91"/>
      <c r="V72" s="91"/>
      <c r="W72" s="91"/>
      <c r="X72" s="91"/>
      <c r="Y72" s="91"/>
      <c r="Z72" s="91"/>
      <c r="AA72" s="91"/>
    </row>
    <row r="73" customHeight="1" spans="1:27">
      <c r="A73" s="432"/>
      <c r="B73" s="95"/>
      <c r="C73" s="91"/>
      <c r="D73" s="91"/>
      <c r="E73" s="91"/>
      <c r="F73" s="91"/>
      <c r="G73" s="91"/>
      <c r="H73" s="91"/>
      <c r="I73" s="91"/>
      <c r="J73" s="91"/>
      <c r="K73" s="91"/>
      <c r="L73" s="91"/>
      <c r="M73" s="91"/>
      <c r="N73" s="91"/>
      <c r="O73" s="91"/>
      <c r="P73" s="91"/>
      <c r="Q73" s="91"/>
      <c r="R73" s="91"/>
      <c r="S73" s="91"/>
      <c r="T73" s="91"/>
      <c r="U73" s="91"/>
      <c r="V73" s="91"/>
      <c r="W73" s="91"/>
      <c r="X73" s="91"/>
      <c r="Y73" s="91"/>
      <c r="Z73" s="91"/>
      <c r="AA73" s="91"/>
    </row>
    <row r="74" customHeight="1" spans="1:27">
      <c r="A74" s="432"/>
      <c r="B74" s="95"/>
      <c r="C74" s="91"/>
      <c r="D74" s="91"/>
      <c r="E74" s="91"/>
      <c r="F74" s="91"/>
      <c r="G74" s="91"/>
      <c r="H74" s="91"/>
      <c r="I74" s="91"/>
      <c r="J74" s="91"/>
      <c r="K74" s="91"/>
      <c r="L74" s="91"/>
      <c r="M74" s="91"/>
      <c r="N74" s="91"/>
      <c r="O74" s="91"/>
      <c r="P74" s="91"/>
      <c r="Q74" s="91"/>
      <c r="R74" s="91"/>
      <c r="S74" s="91"/>
      <c r="T74" s="91"/>
      <c r="U74" s="91"/>
      <c r="V74" s="91"/>
      <c r="W74" s="91"/>
      <c r="X74" s="91"/>
      <c r="Y74" s="91"/>
      <c r="Z74" s="91"/>
      <c r="AA74" s="91"/>
    </row>
    <row r="75" customHeight="1" spans="1:27">
      <c r="A75" s="432"/>
      <c r="B75" s="769"/>
      <c r="C75" s="91"/>
      <c r="D75" s="91"/>
      <c r="E75" s="91"/>
      <c r="F75" s="91"/>
      <c r="G75" s="91"/>
      <c r="H75" s="91"/>
      <c r="I75" s="91"/>
      <c r="J75" s="91"/>
      <c r="K75" s="91"/>
      <c r="L75" s="91"/>
      <c r="M75" s="91"/>
      <c r="N75" s="91"/>
      <c r="O75" s="91"/>
      <c r="P75" s="91"/>
      <c r="Q75" s="91"/>
      <c r="R75" s="91"/>
      <c r="S75" s="91"/>
      <c r="T75" s="91"/>
      <c r="U75" s="91"/>
      <c r="V75" s="91"/>
      <c r="W75" s="91"/>
      <c r="X75" s="91"/>
      <c r="Y75" s="91"/>
      <c r="Z75" s="91"/>
      <c r="AA75" s="91"/>
    </row>
    <row r="76" customHeight="1" spans="1:27">
      <c r="A76" s="432"/>
      <c r="B76" s="394" t="s">
        <v>756</v>
      </c>
      <c r="C76" s="91"/>
      <c r="D76" s="91"/>
      <c r="E76" s="91"/>
      <c r="F76" s="91"/>
      <c r="G76" s="91"/>
      <c r="H76" s="91"/>
      <c r="I76" s="91"/>
      <c r="J76" s="91"/>
      <c r="K76" s="91"/>
      <c r="L76" s="91"/>
      <c r="M76" s="91"/>
      <c r="N76" s="91"/>
      <c r="O76" s="91"/>
      <c r="P76" s="91"/>
      <c r="Q76" s="91"/>
      <c r="R76" s="91"/>
      <c r="S76" s="91"/>
      <c r="T76" s="91"/>
      <c r="U76" s="91"/>
      <c r="V76" s="91"/>
      <c r="W76" s="91"/>
      <c r="X76" s="91"/>
      <c r="Y76" s="91"/>
      <c r="Z76" s="91"/>
      <c r="AA76" s="91"/>
    </row>
    <row r="77" customHeight="1" spans="1:27">
      <c r="A77" s="432"/>
      <c r="B77" s="769"/>
      <c r="C77" s="91"/>
      <c r="D77" s="91"/>
      <c r="E77" s="91"/>
      <c r="F77" s="91"/>
      <c r="G77" s="91"/>
      <c r="H77" s="91"/>
      <c r="I77" s="91"/>
      <c r="J77" s="91"/>
      <c r="K77" s="91"/>
      <c r="L77" s="91"/>
      <c r="M77" s="91"/>
      <c r="N77" s="91"/>
      <c r="O77" s="91"/>
      <c r="P77" s="91"/>
      <c r="Q77" s="91"/>
      <c r="R77" s="91"/>
      <c r="S77" s="91"/>
      <c r="T77" s="91"/>
      <c r="U77" s="91"/>
      <c r="V77" s="91"/>
      <c r="W77" s="91"/>
      <c r="X77" s="91"/>
      <c r="Y77" s="91"/>
      <c r="Z77" s="91"/>
      <c r="AA77" s="91"/>
    </row>
    <row r="78" customHeight="1" spans="1:27">
      <c r="A78" s="432"/>
      <c r="B78" s="769" t="s">
        <v>777</v>
      </c>
      <c r="C78" s="91"/>
      <c r="D78" s="91"/>
      <c r="E78" s="91"/>
      <c r="F78" s="91"/>
      <c r="G78" s="91"/>
      <c r="H78" s="91"/>
      <c r="I78" s="91"/>
      <c r="J78" s="91"/>
      <c r="K78" s="91"/>
      <c r="L78" s="91"/>
      <c r="M78" s="91"/>
      <c r="N78" s="91"/>
      <c r="O78" s="91"/>
      <c r="P78" s="91"/>
      <c r="Q78" s="91"/>
      <c r="R78" s="91"/>
      <c r="S78" s="91"/>
      <c r="T78" s="91"/>
      <c r="U78" s="91"/>
      <c r="V78" s="91"/>
      <c r="W78" s="91"/>
      <c r="X78" s="91"/>
      <c r="Y78" s="91"/>
      <c r="Z78" s="91"/>
      <c r="AA78" s="91"/>
    </row>
    <row r="79" customHeight="1" spans="1:27">
      <c r="A79" s="432"/>
      <c r="B79" s="769"/>
      <c r="C79" s="91"/>
      <c r="D79" s="91"/>
      <c r="E79" s="91"/>
      <c r="F79" s="91"/>
      <c r="G79" s="91"/>
      <c r="H79" s="91"/>
      <c r="I79" s="91"/>
      <c r="J79" s="91"/>
      <c r="K79" s="91"/>
      <c r="L79" s="91"/>
      <c r="M79" s="91"/>
      <c r="N79" s="91"/>
      <c r="O79" s="91"/>
      <c r="P79" s="91"/>
      <c r="Q79" s="91"/>
      <c r="R79" s="91"/>
      <c r="S79" s="91"/>
      <c r="T79" s="91"/>
      <c r="U79" s="91"/>
      <c r="V79" s="91"/>
      <c r="W79" s="91"/>
      <c r="X79" s="91"/>
      <c r="Y79" s="91"/>
      <c r="Z79" s="91"/>
      <c r="AA79" s="91"/>
    </row>
    <row r="80" customHeight="1" spans="1:27">
      <c r="A80" s="432"/>
      <c r="B80" s="769" t="s">
        <v>778</v>
      </c>
      <c r="C80" s="91"/>
      <c r="D80" s="91"/>
      <c r="E80" s="91"/>
      <c r="F80" s="91"/>
      <c r="G80" s="91"/>
      <c r="H80" s="91"/>
      <c r="I80" s="91"/>
      <c r="J80" s="91"/>
      <c r="K80" s="91"/>
      <c r="L80" s="91"/>
      <c r="M80" s="91"/>
      <c r="N80" s="91"/>
      <c r="O80" s="91"/>
      <c r="P80" s="91"/>
      <c r="Q80" s="91"/>
      <c r="R80" s="91"/>
      <c r="S80" s="91"/>
      <c r="T80" s="91"/>
      <c r="U80" s="91"/>
      <c r="V80" s="91"/>
      <c r="W80" s="91"/>
      <c r="X80" s="91"/>
      <c r="Y80" s="91"/>
      <c r="Z80" s="91"/>
      <c r="AA80" s="91"/>
    </row>
    <row r="81" customHeight="1" spans="1:27">
      <c r="A81" s="432"/>
      <c r="B81" s="769"/>
      <c r="C81" s="91"/>
      <c r="D81" s="91"/>
      <c r="E81" s="91"/>
      <c r="F81" s="91"/>
      <c r="G81" s="91"/>
      <c r="H81" s="91"/>
      <c r="I81" s="91"/>
      <c r="J81" s="91"/>
      <c r="K81" s="91"/>
      <c r="L81" s="91"/>
      <c r="M81" s="91"/>
      <c r="N81" s="91"/>
      <c r="O81" s="91"/>
      <c r="P81" s="91"/>
      <c r="Q81" s="91"/>
      <c r="R81" s="91"/>
      <c r="S81" s="91"/>
      <c r="T81" s="91"/>
      <c r="U81" s="91"/>
      <c r="V81" s="91"/>
      <c r="W81" s="91"/>
      <c r="X81" s="91"/>
      <c r="Y81" s="91"/>
      <c r="Z81" s="91"/>
      <c r="AA81" s="91"/>
    </row>
    <row r="82" customHeight="1" spans="1:27">
      <c r="A82" s="432"/>
      <c r="B82" s="769" t="s">
        <v>779</v>
      </c>
      <c r="C82" s="91"/>
      <c r="D82" s="91"/>
      <c r="E82" s="91"/>
      <c r="F82" s="91"/>
      <c r="G82" s="91"/>
      <c r="H82" s="91"/>
      <c r="I82" s="91"/>
      <c r="J82" s="91"/>
      <c r="K82" s="91"/>
      <c r="L82" s="91"/>
      <c r="M82" s="91"/>
      <c r="N82" s="91"/>
      <c r="O82" s="91"/>
      <c r="P82" s="91"/>
      <c r="Q82" s="91"/>
      <c r="R82" s="91"/>
      <c r="S82" s="91"/>
      <c r="T82" s="91"/>
      <c r="U82" s="91"/>
      <c r="V82" s="91"/>
      <c r="W82" s="91"/>
      <c r="X82" s="91"/>
      <c r="Y82" s="91"/>
      <c r="Z82" s="91"/>
      <c r="AA82" s="91"/>
    </row>
    <row r="83" customHeight="1" spans="1:27">
      <c r="A83" s="432"/>
      <c r="B83" s="769"/>
      <c r="C83" s="91"/>
      <c r="D83" s="91"/>
      <c r="E83" s="91"/>
      <c r="F83" s="91"/>
      <c r="G83" s="91"/>
      <c r="H83" s="91"/>
      <c r="I83" s="91"/>
      <c r="J83" s="91"/>
      <c r="K83" s="91"/>
      <c r="L83" s="91"/>
      <c r="M83" s="91"/>
      <c r="N83" s="91"/>
      <c r="O83" s="91"/>
      <c r="P83" s="91"/>
      <c r="Q83" s="91"/>
      <c r="R83" s="91"/>
      <c r="S83" s="91"/>
      <c r="T83" s="91"/>
      <c r="U83" s="91"/>
      <c r="V83" s="91"/>
      <c r="W83" s="91"/>
      <c r="X83" s="91"/>
      <c r="Y83" s="91"/>
      <c r="Z83" s="91"/>
      <c r="AA83" s="91"/>
    </row>
    <row r="84" customHeight="1" spans="1:27">
      <c r="A84" s="432"/>
      <c r="B84" s="769" t="s">
        <v>780</v>
      </c>
      <c r="C84" s="91"/>
      <c r="D84" s="91"/>
      <c r="E84" s="91"/>
      <c r="F84" s="91"/>
      <c r="G84" s="91"/>
      <c r="H84" s="91"/>
      <c r="I84" s="91"/>
      <c r="J84" s="91"/>
      <c r="K84" s="91"/>
      <c r="L84" s="91"/>
      <c r="M84" s="91"/>
      <c r="N84" s="91"/>
      <c r="O84" s="91"/>
      <c r="P84" s="91"/>
      <c r="Q84" s="91"/>
      <c r="R84" s="91"/>
      <c r="S84" s="91"/>
      <c r="T84" s="91"/>
      <c r="U84" s="91"/>
      <c r="V84" s="91"/>
      <c r="W84" s="91"/>
      <c r="X84" s="91"/>
      <c r="Y84" s="91"/>
      <c r="Z84" s="91"/>
      <c r="AA84" s="91"/>
    </row>
    <row r="85" customHeight="1" spans="1:27">
      <c r="A85" s="432"/>
      <c r="B85" s="769"/>
      <c r="C85" s="91"/>
      <c r="D85" s="91"/>
      <c r="E85" s="91"/>
      <c r="F85" s="91"/>
      <c r="G85" s="91"/>
      <c r="H85" s="91"/>
      <c r="I85" s="91"/>
      <c r="J85" s="91"/>
      <c r="K85" s="91"/>
      <c r="L85" s="91"/>
      <c r="M85" s="91"/>
      <c r="N85" s="91"/>
      <c r="O85" s="91"/>
      <c r="P85" s="91"/>
      <c r="Q85" s="91"/>
      <c r="R85" s="91"/>
      <c r="S85" s="91"/>
      <c r="T85" s="91"/>
      <c r="U85" s="91"/>
      <c r="V85" s="91"/>
      <c r="W85" s="91"/>
      <c r="X85" s="91"/>
      <c r="Y85" s="91"/>
      <c r="Z85" s="91"/>
      <c r="AA85" s="91"/>
    </row>
    <row r="86" customHeight="1" spans="1:27">
      <c r="A86" s="432"/>
      <c r="B86" s="769" t="s">
        <v>781</v>
      </c>
      <c r="C86" s="91"/>
      <c r="D86" s="91"/>
      <c r="E86" s="91"/>
      <c r="F86" s="91"/>
      <c r="G86" s="91"/>
      <c r="H86" s="91"/>
      <c r="I86" s="91"/>
      <c r="J86" s="91"/>
      <c r="K86" s="91"/>
      <c r="L86" s="91"/>
      <c r="M86" s="91"/>
      <c r="N86" s="91"/>
      <c r="O86" s="91"/>
      <c r="P86" s="91"/>
      <c r="Q86" s="91"/>
      <c r="R86" s="91"/>
      <c r="S86" s="91"/>
      <c r="T86" s="91"/>
      <c r="U86" s="91"/>
      <c r="V86" s="91"/>
      <c r="W86" s="91"/>
      <c r="X86" s="91"/>
      <c r="Y86" s="91"/>
      <c r="Z86" s="91"/>
      <c r="AA86" s="91"/>
    </row>
    <row r="87" customHeight="1" spans="1:27">
      <c r="A87" s="432"/>
      <c r="B87" s="95"/>
      <c r="C87" s="91"/>
      <c r="D87" s="91"/>
      <c r="E87" s="91"/>
      <c r="F87" s="91"/>
      <c r="G87" s="91"/>
      <c r="H87" s="91"/>
      <c r="I87" s="91"/>
      <c r="J87" s="91"/>
      <c r="K87" s="91"/>
      <c r="L87" s="91"/>
      <c r="M87" s="91"/>
      <c r="N87" s="91"/>
      <c r="O87" s="91"/>
      <c r="P87" s="91"/>
      <c r="Q87" s="91"/>
      <c r="R87" s="91"/>
      <c r="S87" s="91"/>
      <c r="T87" s="91"/>
      <c r="U87" s="91"/>
      <c r="V87" s="91"/>
      <c r="W87" s="91"/>
      <c r="X87" s="91"/>
      <c r="Y87" s="91"/>
      <c r="Z87" s="91"/>
      <c r="AA87" s="91"/>
    </row>
    <row r="88" customHeight="1" spans="1:27">
      <c r="A88" s="432"/>
      <c r="B88" s="95"/>
      <c r="C88" s="91"/>
      <c r="D88" s="91"/>
      <c r="E88" s="91"/>
      <c r="F88" s="91"/>
      <c r="G88" s="91"/>
      <c r="H88" s="91"/>
      <c r="I88" s="91"/>
      <c r="J88" s="91"/>
      <c r="K88" s="91"/>
      <c r="L88" s="91"/>
      <c r="M88" s="91"/>
      <c r="N88" s="91"/>
      <c r="O88" s="91"/>
      <c r="P88" s="91"/>
      <c r="Q88" s="91"/>
      <c r="R88" s="91"/>
      <c r="S88" s="91"/>
      <c r="T88" s="91"/>
      <c r="U88" s="91"/>
      <c r="V88" s="91"/>
      <c r="W88" s="91"/>
      <c r="X88" s="91"/>
      <c r="Y88" s="91"/>
      <c r="Z88" s="91"/>
      <c r="AA88" s="91"/>
    </row>
    <row r="89" customHeight="1" spans="1:27">
      <c r="A89" s="432"/>
      <c r="B89" s="95"/>
      <c r="C89" s="91"/>
      <c r="D89" s="91"/>
      <c r="E89" s="654"/>
      <c r="F89" s="91"/>
      <c r="G89" s="91"/>
      <c r="H89" s="91"/>
      <c r="I89" s="91"/>
      <c r="J89" s="91"/>
      <c r="K89" s="91"/>
      <c r="L89" s="91"/>
      <c r="M89" s="91"/>
      <c r="N89" s="91"/>
      <c r="O89" s="91"/>
      <c r="P89" s="91"/>
      <c r="Q89" s="91"/>
      <c r="R89" s="91"/>
      <c r="S89" s="91"/>
      <c r="T89" s="91"/>
      <c r="U89" s="91"/>
      <c r="V89" s="91"/>
      <c r="W89" s="91"/>
      <c r="X89" s="91"/>
      <c r="Y89" s="91"/>
      <c r="Z89" s="91"/>
      <c r="AA89" s="91"/>
    </row>
    <row r="90" customHeight="1" spans="1:27">
      <c r="A90" s="432"/>
      <c r="B90" s="95"/>
      <c r="C90" s="91"/>
      <c r="D90" s="91"/>
      <c r="E90" s="91"/>
      <c r="F90" s="91"/>
      <c r="G90" s="91"/>
      <c r="H90" s="91"/>
      <c r="I90" s="91"/>
      <c r="J90" s="91"/>
      <c r="K90" s="91"/>
      <c r="L90" s="91"/>
      <c r="M90" s="91"/>
      <c r="N90" s="91"/>
      <c r="O90" s="91"/>
      <c r="P90" s="91"/>
      <c r="Q90" s="91"/>
      <c r="R90" s="91"/>
      <c r="S90" s="91"/>
      <c r="T90" s="91"/>
      <c r="U90" s="91"/>
      <c r="V90" s="91"/>
      <c r="W90" s="91"/>
      <c r="X90" s="91"/>
      <c r="Y90" s="91"/>
      <c r="Z90" s="91"/>
      <c r="AA90" s="91"/>
    </row>
    <row r="91" customHeight="1" spans="1:27">
      <c r="A91" s="432"/>
      <c r="B91" s="95"/>
      <c r="C91" s="91"/>
      <c r="D91" s="91"/>
      <c r="E91" s="91"/>
      <c r="F91" s="91"/>
      <c r="G91" s="91"/>
      <c r="H91" s="91"/>
      <c r="I91" s="91"/>
      <c r="J91" s="91"/>
      <c r="K91" s="91"/>
      <c r="L91" s="91"/>
      <c r="M91" s="91"/>
      <c r="N91" s="91"/>
      <c r="O91" s="91"/>
      <c r="P91" s="91"/>
      <c r="Q91" s="91"/>
      <c r="R91" s="91"/>
      <c r="S91" s="91"/>
      <c r="T91" s="91"/>
      <c r="U91" s="91"/>
      <c r="V91" s="91"/>
      <c r="W91" s="91"/>
      <c r="X91" s="91"/>
      <c r="Y91" s="91"/>
      <c r="Z91" s="91"/>
      <c r="AA91" s="91"/>
    </row>
    <row r="92" customHeight="1" spans="1:27">
      <c r="A92" s="432"/>
      <c r="B92" s="95"/>
      <c r="C92" s="91"/>
      <c r="D92" s="91"/>
      <c r="E92" s="91"/>
      <c r="F92" s="91"/>
      <c r="G92" s="91"/>
      <c r="H92" s="91"/>
      <c r="I92" s="91"/>
      <c r="J92" s="91"/>
      <c r="K92" s="91"/>
      <c r="L92" s="91"/>
      <c r="M92" s="91"/>
      <c r="N92" s="91"/>
      <c r="O92" s="91"/>
      <c r="P92" s="91"/>
      <c r="Q92" s="91"/>
      <c r="R92" s="91"/>
      <c r="S92" s="91"/>
      <c r="T92" s="91"/>
      <c r="U92" s="91"/>
      <c r="V92" s="91"/>
      <c r="W92" s="91"/>
      <c r="X92" s="91"/>
      <c r="Y92" s="91"/>
      <c r="Z92" s="91"/>
      <c r="AA92" s="91"/>
    </row>
    <row r="93" customHeight="1" spans="1:27">
      <c r="A93" s="432"/>
      <c r="B93" s="95"/>
      <c r="C93" s="91"/>
      <c r="D93" s="91"/>
      <c r="E93" s="91"/>
      <c r="F93" s="91"/>
      <c r="G93" s="91"/>
      <c r="H93" s="91"/>
      <c r="I93" s="91"/>
      <c r="J93" s="91"/>
      <c r="K93" s="91"/>
      <c r="L93" s="91"/>
      <c r="M93" s="91"/>
      <c r="N93" s="91"/>
      <c r="O93" s="91"/>
      <c r="P93" s="91"/>
      <c r="Q93" s="91"/>
      <c r="R93" s="91"/>
      <c r="S93" s="91"/>
      <c r="T93" s="91"/>
      <c r="U93" s="91"/>
      <c r="V93" s="91"/>
      <c r="W93" s="91"/>
      <c r="X93" s="91"/>
      <c r="Y93" s="91"/>
      <c r="Z93" s="91"/>
      <c r="AA93" s="91"/>
    </row>
    <row r="94" customHeight="1" spans="1:27">
      <c r="A94" s="432"/>
      <c r="B94" s="95"/>
      <c r="C94" s="91"/>
      <c r="D94" s="91"/>
      <c r="E94" s="91"/>
      <c r="F94" s="91"/>
      <c r="G94" s="91"/>
      <c r="H94" s="91"/>
      <c r="I94" s="91"/>
      <c r="J94" s="91"/>
      <c r="K94" s="91"/>
      <c r="L94" s="91"/>
      <c r="M94" s="91"/>
      <c r="N94" s="91"/>
      <c r="O94" s="91"/>
      <c r="P94" s="91"/>
      <c r="Q94" s="91"/>
      <c r="R94" s="91"/>
      <c r="S94" s="91"/>
      <c r="T94" s="91"/>
      <c r="U94" s="91"/>
      <c r="V94" s="91"/>
      <c r="W94" s="91"/>
      <c r="X94" s="91"/>
      <c r="Y94" s="91"/>
      <c r="Z94" s="91"/>
      <c r="AA94" s="91"/>
    </row>
    <row r="95" customHeight="1" spans="1:27">
      <c r="A95" s="432"/>
      <c r="B95" s="95"/>
      <c r="C95" s="91"/>
      <c r="D95" s="91"/>
      <c r="E95" s="91"/>
      <c r="F95" s="91"/>
      <c r="G95" s="91"/>
      <c r="H95" s="91"/>
      <c r="I95" s="91"/>
      <c r="J95" s="91"/>
      <c r="K95" s="91"/>
      <c r="L95" s="91"/>
      <c r="M95" s="91"/>
      <c r="N95" s="91"/>
      <c r="O95" s="91"/>
      <c r="P95" s="91"/>
      <c r="Q95" s="91"/>
      <c r="R95" s="91"/>
      <c r="S95" s="91"/>
      <c r="T95" s="91"/>
      <c r="U95" s="91"/>
      <c r="V95" s="91"/>
      <c r="W95" s="91"/>
      <c r="X95" s="91"/>
      <c r="Y95" s="91"/>
      <c r="Z95" s="91"/>
      <c r="AA95" s="91"/>
    </row>
    <row r="96" customHeight="1" spans="1:27">
      <c r="A96" s="432"/>
      <c r="B96" s="95"/>
      <c r="C96" s="91"/>
      <c r="D96" s="91"/>
      <c r="E96" s="91"/>
      <c r="F96" s="91"/>
      <c r="G96" s="91"/>
      <c r="H96" s="91"/>
      <c r="I96" s="91"/>
      <c r="J96" s="91"/>
      <c r="K96" s="91"/>
      <c r="L96" s="91"/>
      <c r="M96" s="91"/>
      <c r="N96" s="91"/>
      <c r="O96" s="91"/>
      <c r="P96" s="91"/>
      <c r="Q96" s="91"/>
      <c r="R96" s="91"/>
      <c r="S96" s="91"/>
      <c r="T96" s="91"/>
      <c r="U96" s="91"/>
      <c r="V96" s="91"/>
      <c r="W96" s="91"/>
      <c r="X96" s="91"/>
      <c r="Y96" s="91"/>
      <c r="Z96" s="91"/>
      <c r="AA96" s="91"/>
    </row>
    <row r="97" customHeight="1" spans="1:27">
      <c r="A97" s="432"/>
      <c r="B97" s="95"/>
      <c r="C97" s="91"/>
      <c r="D97" s="91"/>
      <c r="E97" s="91"/>
      <c r="F97" s="91"/>
      <c r="G97" s="91"/>
      <c r="H97" s="91"/>
      <c r="I97" s="91"/>
      <c r="J97" s="91"/>
      <c r="K97" s="91"/>
      <c r="L97" s="91"/>
      <c r="M97" s="91"/>
      <c r="N97" s="91"/>
      <c r="O97" s="91"/>
      <c r="P97" s="91"/>
      <c r="Q97" s="91"/>
      <c r="R97" s="91"/>
      <c r="S97" s="91"/>
      <c r="T97" s="91"/>
      <c r="U97" s="91"/>
      <c r="V97" s="91"/>
      <c r="W97" s="91"/>
      <c r="X97" s="91"/>
      <c r="Y97" s="91"/>
      <c r="Z97" s="91"/>
      <c r="AA97" s="91"/>
    </row>
    <row r="98" customHeight="1" spans="1:27">
      <c r="A98" s="432"/>
      <c r="B98" s="95"/>
      <c r="C98" s="91"/>
      <c r="D98" s="91"/>
      <c r="E98" s="91"/>
      <c r="F98" s="91"/>
      <c r="G98" s="91"/>
      <c r="H98" s="91"/>
      <c r="I98" s="91"/>
      <c r="J98" s="91"/>
      <c r="K98" s="91"/>
      <c r="L98" s="91"/>
      <c r="M98" s="91"/>
      <c r="N98" s="91"/>
      <c r="O98" s="91"/>
      <c r="P98" s="91"/>
      <c r="Q98" s="91"/>
      <c r="R98" s="91"/>
      <c r="S98" s="91"/>
      <c r="T98" s="91"/>
      <c r="U98" s="91"/>
      <c r="V98" s="91"/>
      <c r="W98" s="91"/>
      <c r="X98" s="91"/>
      <c r="Y98" s="91"/>
      <c r="Z98" s="91"/>
      <c r="AA98" s="91"/>
    </row>
    <row r="99" customHeight="1" spans="1:27">
      <c r="A99" s="432"/>
      <c r="B99" s="95"/>
      <c r="C99" s="91"/>
      <c r="D99" s="91"/>
      <c r="E99" s="91"/>
      <c r="F99" s="91"/>
      <c r="G99" s="91"/>
      <c r="H99" s="91"/>
      <c r="I99" s="91"/>
      <c r="J99" s="91"/>
      <c r="K99" s="91"/>
      <c r="L99" s="91"/>
      <c r="M99" s="91"/>
      <c r="N99" s="91"/>
      <c r="O99" s="91"/>
      <c r="P99" s="91"/>
      <c r="Q99" s="91"/>
      <c r="R99" s="91"/>
      <c r="S99" s="91"/>
      <c r="T99" s="91"/>
      <c r="U99" s="91"/>
      <c r="V99" s="91"/>
      <c r="W99" s="91"/>
      <c r="X99" s="91"/>
      <c r="Y99" s="91"/>
      <c r="Z99" s="91"/>
      <c r="AA99" s="91"/>
    </row>
    <row r="100" customHeight="1" spans="1:27">
      <c r="A100" s="432"/>
      <c r="B100" s="95"/>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row>
    <row r="101" customHeight="1" spans="1:27">
      <c r="A101" s="432"/>
      <c r="B101" s="95"/>
      <c r="C101" s="91"/>
      <c r="D101" s="91"/>
      <c r="E101" s="91"/>
      <c r="F101" s="91"/>
      <c r="G101" s="91"/>
      <c r="H101" s="91"/>
      <c r="I101" s="91"/>
      <c r="J101" s="91"/>
      <c r="K101" s="91"/>
      <c r="L101" s="91"/>
      <c r="M101" s="91"/>
      <c r="N101" s="91"/>
      <c r="O101" s="91"/>
      <c r="P101" s="91"/>
      <c r="Q101" s="91"/>
      <c r="R101" s="91"/>
      <c r="S101" s="91"/>
      <c r="T101" s="91"/>
      <c r="U101" s="91"/>
      <c r="V101" s="91"/>
      <c r="W101" s="91"/>
      <c r="X101" s="91"/>
      <c r="Y101" s="91"/>
      <c r="Z101" s="91"/>
      <c r="AA101" s="91"/>
    </row>
    <row r="102" customHeight="1" spans="1:27">
      <c r="A102" s="432"/>
      <c r="B102" s="95"/>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row>
    <row r="103" customHeight="1" spans="1:27">
      <c r="A103" s="432"/>
      <c r="B103" s="95"/>
      <c r="C103" s="91"/>
      <c r="D103" s="91"/>
      <c r="E103" s="91"/>
      <c r="F103" s="91"/>
      <c r="G103" s="91"/>
      <c r="H103" s="91"/>
      <c r="I103" s="91"/>
      <c r="J103" s="91"/>
      <c r="K103" s="91"/>
      <c r="L103" s="91"/>
      <c r="M103" s="91"/>
      <c r="N103" s="91"/>
      <c r="O103" s="91"/>
      <c r="P103" s="91"/>
      <c r="Q103" s="91"/>
      <c r="R103" s="91"/>
      <c r="S103" s="91"/>
      <c r="T103" s="91"/>
      <c r="U103" s="91"/>
      <c r="V103" s="91"/>
      <c r="W103" s="91"/>
      <c r="X103" s="91"/>
      <c r="Y103" s="91"/>
      <c r="Z103" s="91"/>
      <c r="AA103" s="91"/>
    </row>
    <row r="104" customHeight="1" spans="1:27">
      <c r="A104" s="432"/>
      <c r="B104" s="95"/>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row>
    <row r="105" customHeight="1" spans="1:27">
      <c r="A105" s="432"/>
      <c r="B105" s="95"/>
      <c r="C105" s="91"/>
      <c r="D105" s="91"/>
      <c r="E105" s="91"/>
      <c r="F105" s="91"/>
      <c r="G105" s="91"/>
      <c r="H105" s="91"/>
      <c r="I105" s="91"/>
      <c r="J105" s="91"/>
      <c r="K105" s="91"/>
      <c r="L105" s="91"/>
      <c r="M105" s="91"/>
      <c r="N105" s="91"/>
      <c r="O105" s="91"/>
      <c r="P105" s="91"/>
      <c r="Q105" s="91"/>
      <c r="R105" s="91"/>
      <c r="S105" s="91"/>
      <c r="T105" s="91"/>
      <c r="U105" s="91"/>
      <c r="V105" s="91"/>
      <c r="W105" s="91"/>
      <c r="X105" s="91"/>
      <c r="Y105" s="91"/>
      <c r="Z105" s="91"/>
      <c r="AA105" s="91"/>
    </row>
    <row r="106" customHeight="1" spans="1:27">
      <c r="A106" s="432"/>
      <c r="B106" s="95"/>
      <c r="C106" s="91"/>
      <c r="D106" s="91"/>
      <c r="E106" s="91"/>
      <c r="F106" s="91"/>
      <c r="G106" s="91"/>
      <c r="H106" s="91"/>
      <c r="I106" s="91"/>
      <c r="J106" s="91"/>
      <c r="K106" s="91"/>
      <c r="L106" s="91"/>
      <c r="M106" s="91"/>
      <c r="N106" s="91"/>
      <c r="O106" s="91"/>
      <c r="P106" s="91"/>
      <c r="Q106" s="91"/>
      <c r="R106" s="91"/>
      <c r="S106" s="91"/>
      <c r="T106" s="91"/>
      <c r="U106" s="91"/>
      <c r="V106" s="91"/>
      <c r="W106" s="91"/>
      <c r="X106" s="91"/>
      <c r="Y106" s="91"/>
      <c r="Z106" s="91"/>
      <c r="AA106" s="91"/>
    </row>
    <row r="107" customHeight="1" spans="1:27">
      <c r="A107" s="432"/>
      <c r="B107" s="95"/>
      <c r="C107" s="91"/>
      <c r="D107" s="91"/>
      <c r="E107" s="91"/>
      <c r="F107" s="91"/>
      <c r="G107" s="91"/>
      <c r="H107" s="91"/>
      <c r="I107" s="91"/>
      <c r="J107" s="91"/>
      <c r="K107" s="91"/>
      <c r="L107" s="91"/>
      <c r="M107" s="91"/>
      <c r="N107" s="91"/>
      <c r="O107" s="91"/>
      <c r="P107" s="91"/>
      <c r="Q107" s="91"/>
      <c r="R107" s="91"/>
      <c r="S107" s="91"/>
      <c r="T107" s="91"/>
      <c r="U107" s="91"/>
      <c r="V107" s="91"/>
      <c r="W107" s="91"/>
      <c r="X107" s="91"/>
      <c r="Y107" s="91"/>
      <c r="Z107" s="91"/>
      <c r="AA107" s="91"/>
    </row>
    <row r="108" customHeight="1" spans="1:27">
      <c r="A108" s="432"/>
      <c r="B108" s="95"/>
      <c r="C108" s="91"/>
      <c r="D108" s="91"/>
      <c r="E108" s="91"/>
      <c r="F108" s="91"/>
      <c r="G108" s="91"/>
      <c r="H108" s="91"/>
      <c r="I108" s="91"/>
      <c r="J108" s="91"/>
      <c r="K108" s="91"/>
      <c r="L108" s="91"/>
      <c r="M108" s="91"/>
      <c r="N108" s="91"/>
      <c r="O108" s="91"/>
      <c r="P108" s="91"/>
      <c r="Q108" s="91"/>
      <c r="R108" s="91"/>
      <c r="S108" s="91"/>
      <c r="T108" s="91"/>
      <c r="U108" s="91"/>
      <c r="V108" s="91"/>
      <c r="W108" s="91"/>
      <c r="X108" s="91"/>
      <c r="Y108" s="91"/>
      <c r="Z108" s="91"/>
      <c r="AA108" s="91"/>
    </row>
    <row r="109" customHeight="1" spans="1:27">
      <c r="A109" s="432"/>
      <c r="B109" s="95"/>
      <c r="C109" s="91"/>
      <c r="D109" s="91"/>
      <c r="E109" s="91"/>
      <c r="F109" s="91"/>
      <c r="G109" s="91"/>
      <c r="H109" s="91"/>
      <c r="I109" s="91"/>
      <c r="J109" s="91"/>
      <c r="K109" s="91"/>
      <c r="L109" s="91"/>
      <c r="M109" s="91"/>
      <c r="N109" s="91"/>
      <c r="O109" s="91"/>
      <c r="P109" s="91"/>
      <c r="Q109" s="91"/>
      <c r="R109" s="91"/>
      <c r="S109" s="91"/>
      <c r="T109" s="91"/>
      <c r="U109" s="91"/>
      <c r="V109" s="91"/>
      <c r="W109" s="91"/>
      <c r="X109" s="91"/>
      <c r="Y109" s="91"/>
      <c r="Z109" s="91"/>
      <c r="AA109" s="91"/>
    </row>
    <row r="110" customHeight="1" spans="1:27">
      <c r="A110" s="432"/>
      <c r="B110" s="95"/>
      <c r="C110" s="91"/>
      <c r="D110" s="91"/>
      <c r="E110" s="91"/>
      <c r="F110" s="91"/>
      <c r="G110" s="91"/>
      <c r="H110" s="91"/>
      <c r="I110" s="91"/>
      <c r="J110" s="91"/>
      <c r="K110" s="91"/>
      <c r="L110" s="91"/>
      <c r="M110" s="91"/>
      <c r="N110" s="91"/>
      <c r="O110" s="91"/>
      <c r="P110" s="91"/>
      <c r="Q110" s="91"/>
      <c r="R110" s="91"/>
      <c r="S110" s="91"/>
      <c r="T110" s="91"/>
      <c r="U110" s="91"/>
      <c r="V110" s="91"/>
      <c r="W110" s="91"/>
      <c r="X110" s="91"/>
      <c r="Y110" s="91"/>
      <c r="Z110" s="91"/>
      <c r="AA110" s="91"/>
    </row>
    <row r="111" customHeight="1" spans="1:27">
      <c r="A111" s="432"/>
      <c r="B111" s="95"/>
      <c r="C111" s="91"/>
      <c r="D111" s="91"/>
      <c r="E111" s="91"/>
      <c r="F111" s="91"/>
      <c r="G111" s="91"/>
      <c r="H111" s="91"/>
      <c r="I111" s="91"/>
      <c r="J111" s="91"/>
      <c r="K111" s="91"/>
      <c r="L111" s="91"/>
      <c r="M111" s="91"/>
      <c r="N111" s="91"/>
      <c r="O111" s="91"/>
      <c r="P111" s="91"/>
      <c r="Q111" s="91"/>
      <c r="R111" s="91"/>
      <c r="S111" s="91"/>
      <c r="T111" s="91"/>
      <c r="U111" s="91"/>
      <c r="V111" s="91"/>
      <c r="W111" s="91"/>
      <c r="X111" s="91"/>
      <c r="Y111" s="91"/>
      <c r="Z111" s="91"/>
      <c r="AA111" s="91"/>
    </row>
    <row r="112" customHeight="1" spans="1:27">
      <c r="A112" s="432"/>
      <c r="B112" s="95"/>
      <c r="C112" s="91"/>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s="91"/>
    </row>
    <row r="113" customHeight="1" spans="1:27">
      <c r="A113" s="432"/>
      <c r="B113" s="95"/>
      <c r="C113" s="91"/>
      <c r="D113" s="91"/>
      <c r="E113" s="91"/>
      <c r="F113" s="91"/>
      <c r="G113" s="91"/>
      <c r="H113" s="91"/>
      <c r="I113" s="91"/>
      <c r="J113" s="91"/>
      <c r="K113" s="91"/>
      <c r="L113" s="91"/>
      <c r="M113" s="91"/>
      <c r="N113" s="91"/>
      <c r="O113" s="91"/>
      <c r="P113" s="91"/>
      <c r="Q113" s="91"/>
      <c r="R113" s="91"/>
      <c r="S113" s="91"/>
      <c r="T113" s="91"/>
      <c r="U113" s="91"/>
      <c r="V113" s="91"/>
      <c r="W113" s="91"/>
      <c r="X113" s="91"/>
      <c r="Y113" s="91"/>
      <c r="Z113" s="91"/>
      <c r="AA113" s="91"/>
    </row>
    <row r="114" customHeight="1" spans="1:27">
      <c r="A114" s="432"/>
      <c r="B114" s="95"/>
      <c r="C114" s="91"/>
      <c r="D114" s="91"/>
      <c r="E114" s="91"/>
      <c r="F114" s="91"/>
      <c r="G114" s="91"/>
      <c r="H114" s="91"/>
      <c r="I114" s="91"/>
      <c r="J114" s="91"/>
      <c r="K114" s="91"/>
      <c r="L114" s="91"/>
      <c r="M114" s="91"/>
      <c r="N114" s="91"/>
      <c r="O114" s="91"/>
      <c r="P114" s="91"/>
      <c r="Q114" s="91"/>
      <c r="R114" s="91"/>
      <c r="S114" s="91"/>
      <c r="T114" s="91"/>
      <c r="U114" s="91"/>
      <c r="V114" s="91"/>
      <c r="W114" s="91"/>
      <c r="X114" s="91"/>
      <c r="Y114" s="91"/>
      <c r="Z114" s="91"/>
      <c r="AA114" s="91"/>
    </row>
    <row r="115" customHeight="1" spans="1:27">
      <c r="A115" s="432"/>
      <c r="B115" s="95"/>
      <c r="C115" s="91"/>
      <c r="D115" s="91"/>
      <c r="E115" s="91"/>
      <c r="F115" s="91"/>
      <c r="G115" s="91"/>
      <c r="H115" s="91"/>
      <c r="I115" s="91"/>
      <c r="J115" s="91"/>
      <c r="K115" s="91"/>
      <c r="L115" s="91"/>
      <c r="M115" s="91"/>
      <c r="N115" s="91"/>
      <c r="O115" s="91"/>
      <c r="P115" s="91"/>
      <c r="Q115" s="91"/>
      <c r="R115" s="91"/>
      <c r="S115" s="91"/>
      <c r="T115" s="91"/>
      <c r="U115" s="91"/>
      <c r="V115" s="91"/>
      <c r="W115" s="91"/>
      <c r="X115" s="91"/>
      <c r="Y115" s="91"/>
      <c r="Z115" s="91"/>
      <c r="AA115" s="91"/>
    </row>
    <row r="116" customHeight="1" spans="1:27">
      <c r="A116" s="432"/>
      <c r="B116" s="95"/>
      <c r="C116" s="91"/>
      <c r="D116" s="91"/>
      <c r="E116" s="91"/>
      <c r="F116" s="91"/>
      <c r="G116" s="91"/>
      <c r="H116" s="91"/>
      <c r="I116" s="91"/>
      <c r="J116" s="91"/>
      <c r="K116" s="91"/>
      <c r="L116" s="91"/>
      <c r="M116" s="91"/>
      <c r="N116" s="91"/>
      <c r="O116" s="91"/>
      <c r="P116" s="91"/>
      <c r="Q116" s="91"/>
      <c r="R116" s="91"/>
      <c r="S116" s="91"/>
      <c r="T116" s="91"/>
      <c r="U116" s="91"/>
      <c r="V116" s="91"/>
      <c r="W116" s="91"/>
      <c r="X116" s="91"/>
      <c r="Y116" s="91"/>
      <c r="Z116" s="91"/>
      <c r="AA116" s="91"/>
    </row>
    <row r="117" customHeight="1" spans="1:27">
      <c r="A117" s="432"/>
      <c r="B117" s="95"/>
      <c r="C117" s="91"/>
      <c r="D117" s="91"/>
      <c r="E117" s="91"/>
      <c r="F117" s="91"/>
      <c r="G117" s="91"/>
      <c r="H117" s="91"/>
      <c r="I117" s="91"/>
      <c r="J117" s="91"/>
      <c r="K117" s="91"/>
      <c r="L117" s="91"/>
      <c r="M117" s="91"/>
      <c r="N117" s="91"/>
      <c r="O117" s="91"/>
      <c r="P117" s="91"/>
      <c r="Q117" s="91"/>
      <c r="R117" s="91"/>
      <c r="S117" s="91"/>
      <c r="T117" s="91"/>
      <c r="U117" s="91"/>
      <c r="V117" s="91"/>
      <c r="W117" s="91"/>
      <c r="X117" s="91"/>
      <c r="Y117" s="91"/>
      <c r="Z117" s="91"/>
      <c r="AA117" s="91"/>
    </row>
    <row r="118" customHeight="1" spans="1:27">
      <c r="A118" s="432"/>
      <c r="B118" s="95"/>
      <c r="C118" s="91"/>
      <c r="D118" s="91"/>
      <c r="E118" s="91"/>
      <c r="F118" s="91"/>
      <c r="G118" s="91"/>
      <c r="H118" s="91"/>
      <c r="I118" s="91"/>
      <c r="J118" s="91"/>
      <c r="K118" s="91"/>
      <c r="L118" s="91"/>
      <c r="M118" s="91"/>
      <c r="N118" s="91"/>
      <c r="O118" s="91"/>
      <c r="P118" s="91"/>
      <c r="Q118" s="91"/>
      <c r="R118" s="91"/>
      <c r="S118" s="91"/>
      <c r="T118" s="91"/>
      <c r="U118" s="91"/>
      <c r="V118" s="91"/>
      <c r="W118" s="91"/>
      <c r="X118" s="91"/>
      <c r="Y118" s="91"/>
      <c r="Z118" s="91"/>
      <c r="AA118" s="91"/>
    </row>
    <row r="119" customHeight="1" spans="1:27">
      <c r="A119" s="432"/>
      <c r="B119" s="95"/>
      <c r="C119" s="91"/>
      <c r="D119" s="91"/>
      <c r="E119" s="91"/>
      <c r="F119" s="91"/>
      <c r="G119" s="91"/>
      <c r="H119" s="91"/>
      <c r="I119" s="91"/>
      <c r="J119" s="91"/>
      <c r="K119" s="91"/>
      <c r="L119" s="91"/>
      <c r="M119" s="91"/>
      <c r="N119" s="91"/>
      <c r="O119" s="91"/>
      <c r="P119" s="91"/>
      <c r="Q119" s="91"/>
      <c r="R119" s="91"/>
      <c r="S119" s="91"/>
      <c r="T119" s="91"/>
      <c r="U119" s="91"/>
      <c r="V119" s="91"/>
      <c r="W119" s="91"/>
      <c r="X119" s="91"/>
      <c r="Y119" s="91"/>
      <c r="Z119" s="91"/>
      <c r="AA119" s="91"/>
    </row>
    <row r="120" customHeight="1" spans="1:27">
      <c r="A120" s="432"/>
      <c r="B120" s="95"/>
      <c r="C120" s="91"/>
      <c r="D120" s="91"/>
      <c r="E120" s="91"/>
      <c r="F120" s="91"/>
      <c r="G120" s="91"/>
      <c r="H120" s="91"/>
      <c r="I120" s="91"/>
      <c r="J120" s="91"/>
      <c r="K120" s="91"/>
      <c r="L120" s="91"/>
      <c r="M120" s="91"/>
      <c r="N120" s="91"/>
      <c r="O120" s="91"/>
      <c r="P120" s="91"/>
      <c r="Q120" s="91"/>
      <c r="R120" s="91"/>
      <c r="S120" s="91"/>
      <c r="T120" s="91"/>
      <c r="U120" s="91"/>
      <c r="V120" s="91"/>
      <c r="W120" s="91"/>
      <c r="X120" s="91"/>
      <c r="Y120" s="91"/>
      <c r="Z120" s="91"/>
      <c r="AA120" s="91"/>
    </row>
    <row r="121" customHeight="1" spans="1:27">
      <c r="A121" s="432"/>
      <c r="B121" s="95"/>
      <c r="C121" s="91"/>
      <c r="D121" s="91"/>
      <c r="E121" s="91"/>
      <c r="F121" s="91"/>
      <c r="G121" s="91"/>
      <c r="H121" s="91"/>
      <c r="I121" s="91"/>
      <c r="J121" s="91"/>
      <c r="K121" s="91"/>
      <c r="L121" s="91"/>
      <c r="M121" s="91"/>
      <c r="N121" s="91"/>
      <c r="O121" s="91"/>
      <c r="P121" s="91"/>
      <c r="Q121" s="91"/>
      <c r="R121" s="91"/>
      <c r="S121" s="91"/>
      <c r="T121" s="91"/>
      <c r="U121" s="91"/>
      <c r="V121" s="91"/>
      <c r="W121" s="91"/>
      <c r="X121" s="91"/>
      <c r="Y121" s="91"/>
      <c r="Z121" s="91"/>
      <c r="AA121" s="91"/>
    </row>
    <row r="122" customHeight="1" spans="1:27">
      <c r="A122" s="432"/>
      <c r="B122" s="95"/>
      <c r="C122" s="91"/>
      <c r="D122" s="91"/>
      <c r="E122" s="91"/>
      <c r="F122" s="91"/>
      <c r="G122" s="91"/>
      <c r="H122" s="91"/>
      <c r="I122" s="91"/>
      <c r="J122" s="91"/>
      <c r="K122" s="91"/>
      <c r="L122" s="91"/>
      <c r="M122" s="91"/>
      <c r="N122" s="91"/>
      <c r="O122" s="91"/>
      <c r="P122" s="91"/>
      <c r="Q122" s="91"/>
      <c r="R122" s="91"/>
      <c r="S122" s="91"/>
      <c r="T122" s="91"/>
      <c r="U122" s="91"/>
      <c r="V122" s="91"/>
      <c r="W122" s="91"/>
      <c r="X122" s="91"/>
      <c r="Y122" s="91"/>
      <c r="Z122" s="91"/>
      <c r="AA122" s="91"/>
    </row>
    <row r="123" customHeight="1" spans="1:27">
      <c r="A123" s="432"/>
      <c r="B123" s="95"/>
      <c r="C123" s="91"/>
      <c r="D123" s="91"/>
      <c r="E123" s="91"/>
      <c r="F123" s="91"/>
      <c r="G123" s="91"/>
      <c r="H123" s="91"/>
      <c r="I123" s="91"/>
      <c r="J123" s="91"/>
      <c r="K123" s="91"/>
      <c r="L123" s="91"/>
      <c r="M123" s="91"/>
      <c r="N123" s="91"/>
      <c r="O123" s="91"/>
      <c r="P123" s="91"/>
      <c r="Q123" s="91"/>
      <c r="R123" s="91"/>
      <c r="S123" s="91"/>
      <c r="T123" s="91"/>
      <c r="U123" s="91"/>
      <c r="V123" s="91"/>
      <c r="W123" s="91"/>
      <c r="X123" s="91"/>
      <c r="Y123" s="91"/>
      <c r="Z123" s="91"/>
      <c r="AA123" s="91"/>
    </row>
    <row r="124" customHeight="1" spans="1:27">
      <c r="A124" s="432"/>
      <c r="B124" s="95"/>
      <c r="C124" s="91"/>
      <c r="D124" s="91"/>
      <c r="E124" s="91"/>
      <c r="F124" s="91"/>
      <c r="G124" s="91"/>
      <c r="H124" s="91"/>
      <c r="I124" s="91"/>
      <c r="J124" s="91"/>
      <c r="K124" s="91"/>
      <c r="L124" s="91"/>
      <c r="M124" s="91"/>
      <c r="N124" s="91"/>
      <c r="O124" s="91"/>
      <c r="P124" s="91"/>
      <c r="Q124" s="91"/>
      <c r="R124" s="91"/>
      <c r="S124" s="91"/>
      <c r="T124" s="91"/>
      <c r="U124" s="91"/>
      <c r="V124" s="91"/>
      <c r="W124" s="91"/>
      <c r="X124" s="91"/>
      <c r="Y124" s="91"/>
      <c r="Z124" s="91"/>
      <c r="AA124" s="91"/>
    </row>
    <row r="125" customHeight="1" spans="1:27">
      <c r="A125" s="432"/>
      <c r="B125" s="95"/>
      <c r="C125" s="91"/>
      <c r="D125" s="91"/>
      <c r="E125" s="91"/>
      <c r="F125" s="91"/>
      <c r="G125" s="91"/>
      <c r="H125" s="91"/>
      <c r="I125" s="91"/>
      <c r="J125" s="91"/>
      <c r="K125" s="91"/>
      <c r="L125" s="91"/>
      <c r="M125" s="91"/>
      <c r="N125" s="91"/>
      <c r="O125" s="91"/>
      <c r="P125" s="91"/>
      <c r="Q125" s="91"/>
      <c r="R125" s="91"/>
      <c r="S125" s="91"/>
      <c r="T125" s="91"/>
      <c r="U125" s="91"/>
      <c r="V125" s="91"/>
      <c r="W125" s="91"/>
      <c r="X125" s="91"/>
      <c r="Y125" s="91"/>
      <c r="Z125" s="91"/>
      <c r="AA125" s="91"/>
    </row>
    <row r="126" customHeight="1" spans="1:27">
      <c r="A126" s="432"/>
      <c r="B126" s="95"/>
      <c r="C126" s="91"/>
      <c r="D126" s="91"/>
      <c r="E126" s="91"/>
      <c r="F126" s="91"/>
      <c r="G126" s="91"/>
      <c r="H126" s="91"/>
      <c r="I126" s="91"/>
      <c r="J126" s="91"/>
      <c r="K126" s="91"/>
      <c r="L126" s="91"/>
      <c r="M126" s="91"/>
      <c r="N126" s="91"/>
      <c r="O126" s="91"/>
      <c r="P126" s="91"/>
      <c r="Q126" s="91"/>
      <c r="R126" s="91"/>
      <c r="S126" s="91"/>
      <c r="T126" s="91"/>
      <c r="U126" s="91"/>
      <c r="V126" s="91"/>
      <c r="W126" s="91"/>
      <c r="X126" s="91"/>
      <c r="Y126" s="91"/>
      <c r="Z126" s="91"/>
      <c r="AA126" s="91"/>
    </row>
    <row r="127" customHeight="1" spans="1:27">
      <c r="A127" s="432"/>
      <c r="B127" s="95"/>
      <c r="C127" s="91"/>
      <c r="D127" s="91"/>
      <c r="E127" s="91"/>
      <c r="F127" s="91"/>
      <c r="G127" s="91"/>
      <c r="H127" s="91"/>
      <c r="I127" s="91"/>
      <c r="J127" s="91"/>
      <c r="K127" s="91"/>
      <c r="L127" s="91"/>
      <c r="M127" s="91"/>
      <c r="N127" s="91"/>
      <c r="O127" s="91"/>
      <c r="P127" s="91"/>
      <c r="Q127" s="91"/>
      <c r="R127" s="91"/>
      <c r="S127" s="91"/>
      <c r="T127" s="91"/>
      <c r="U127" s="91"/>
      <c r="V127" s="91"/>
      <c r="W127" s="91"/>
      <c r="X127" s="91"/>
      <c r="Y127" s="91"/>
      <c r="Z127" s="91"/>
      <c r="AA127" s="91"/>
    </row>
    <row r="128" customHeight="1" spans="1:27">
      <c r="A128" s="432"/>
      <c r="B128" s="95"/>
      <c r="C128" s="91"/>
      <c r="D128" s="91"/>
      <c r="E128" s="91"/>
      <c r="F128" s="91"/>
      <c r="G128" s="91"/>
      <c r="H128" s="91"/>
      <c r="I128" s="91"/>
      <c r="J128" s="91"/>
      <c r="K128" s="91"/>
      <c r="L128" s="91"/>
      <c r="M128" s="91"/>
      <c r="N128" s="91"/>
      <c r="O128" s="91"/>
      <c r="P128" s="91"/>
      <c r="Q128" s="91"/>
      <c r="R128" s="91"/>
      <c r="S128" s="91"/>
      <c r="T128" s="91"/>
      <c r="U128" s="91"/>
      <c r="V128" s="91"/>
      <c r="W128" s="91"/>
      <c r="X128" s="91"/>
      <c r="Y128" s="91"/>
      <c r="Z128" s="91"/>
      <c r="AA128" s="91"/>
    </row>
    <row r="129" customHeight="1" spans="1:27">
      <c r="A129" s="432"/>
      <c r="B129" s="95"/>
      <c r="C129" s="91"/>
      <c r="D129" s="91"/>
      <c r="E129" s="91"/>
      <c r="F129" s="91"/>
      <c r="G129" s="91"/>
      <c r="H129" s="91"/>
      <c r="I129" s="91"/>
      <c r="J129" s="91"/>
      <c r="K129" s="91"/>
      <c r="L129" s="91"/>
      <c r="M129" s="91"/>
      <c r="N129" s="91"/>
      <c r="O129" s="91"/>
      <c r="P129" s="91"/>
      <c r="Q129" s="91"/>
      <c r="R129" s="91"/>
      <c r="S129" s="91"/>
      <c r="T129" s="91"/>
      <c r="U129" s="91"/>
      <c r="V129" s="91"/>
      <c r="W129" s="91"/>
      <c r="X129" s="91"/>
      <c r="Y129" s="91"/>
      <c r="Z129" s="91"/>
      <c r="AA129" s="91"/>
    </row>
    <row r="130" customHeight="1" spans="1:27">
      <c r="A130" s="432"/>
      <c r="B130" s="95"/>
      <c r="C130" s="91"/>
      <c r="D130" s="91"/>
      <c r="E130" s="91"/>
      <c r="F130" s="91"/>
      <c r="G130" s="91"/>
      <c r="H130" s="91"/>
      <c r="I130" s="91"/>
      <c r="J130" s="91"/>
      <c r="K130" s="91"/>
      <c r="L130" s="91"/>
      <c r="M130" s="91"/>
      <c r="N130" s="91"/>
      <c r="O130" s="91"/>
      <c r="P130" s="91"/>
      <c r="Q130" s="91"/>
      <c r="R130" s="91"/>
      <c r="S130" s="91"/>
      <c r="T130" s="91"/>
      <c r="U130" s="91"/>
      <c r="V130" s="91"/>
      <c r="W130" s="91"/>
      <c r="X130" s="91"/>
      <c r="Y130" s="91"/>
      <c r="Z130" s="91"/>
      <c r="AA130" s="91"/>
    </row>
    <row r="131" customHeight="1" spans="1:27">
      <c r="A131" s="432"/>
      <c r="B131" s="95"/>
      <c r="C131" s="91"/>
      <c r="D131" s="91"/>
      <c r="E131" s="91"/>
      <c r="F131" s="91"/>
      <c r="G131" s="91"/>
      <c r="H131" s="91"/>
      <c r="I131" s="91"/>
      <c r="J131" s="91"/>
      <c r="K131" s="91"/>
      <c r="L131" s="91"/>
      <c r="M131" s="91"/>
      <c r="N131" s="91"/>
      <c r="O131" s="91"/>
      <c r="P131" s="91"/>
      <c r="Q131" s="91"/>
      <c r="R131" s="91"/>
      <c r="S131" s="91"/>
      <c r="T131" s="91"/>
      <c r="U131" s="91"/>
      <c r="V131" s="91"/>
      <c r="W131" s="91"/>
      <c r="X131" s="91"/>
      <c r="Y131" s="91"/>
      <c r="Z131" s="91"/>
      <c r="AA131" s="91"/>
    </row>
    <row r="132" customHeight="1" spans="1:27">
      <c r="A132" s="432"/>
      <c r="B132" s="95"/>
      <c r="C132" s="91"/>
      <c r="D132" s="91"/>
      <c r="E132" s="91"/>
      <c r="F132" s="91"/>
      <c r="G132" s="91"/>
      <c r="H132" s="91"/>
      <c r="I132" s="91"/>
      <c r="J132" s="91"/>
      <c r="K132" s="91"/>
      <c r="L132" s="91"/>
      <c r="M132" s="91"/>
      <c r="N132" s="91"/>
      <c r="O132" s="91"/>
      <c r="P132" s="91"/>
      <c r="Q132" s="91"/>
      <c r="R132" s="91"/>
      <c r="S132" s="91"/>
      <c r="T132" s="91"/>
      <c r="U132" s="91"/>
      <c r="V132" s="91"/>
      <c r="W132" s="91"/>
      <c r="X132" s="91"/>
      <c r="Y132" s="91"/>
      <c r="Z132" s="91"/>
      <c r="AA132" s="91"/>
    </row>
    <row r="133" customHeight="1" spans="1:27">
      <c r="A133" s="432"/>
      <c r="B133" s="95"/>
      <c r="C133" s="91"/>
      <c r="D133" s="91"/>
      <c r="E133" s="91"/>
      <c r="F133" s="91"/>
      <c r="G133" s="91"/>
      <c r="H133" s="91"/>
      <c r="I133" s="91"/>
      <c r="J133" s="91"/>
      <c r="K133" s="91"/>
      <c r="L133" s="91"/>
      <c r="M133" s="91"/>
      <c r="N133" s="91"/>
      <c r="O133" s="91"/>
      <c r="P133" s="91"/>
      <c r="Q133" s="91"/>
      <c r="R133" s="91"/>
      <c r="S133" s="91"/>
      <c r="T133" s="91"/>
      <c r="U133" s="91"/>
      <c r="V133" s="91"/>
      <c r="W133" s="91"/>
      <c r="X133" s="91"/>
      <c r="Y133" s="91"/>
      <c r="Z133" s="91"/>
      <c r="AA133" s="91"/>
    </row>
    <row r="134" customHeight="1" spans="1:27">
      <c r="A134" s="432"/>
      <c r="B134" s="95"/>
      <c r="C134" s="91"/>
      <c r="D134" s="91"/>
      <c r="E134" s="91"/>
      <c r="F134" s="91"/>
      <c r="G134" s="91"/>
      <c r="H134" s="91"/>
      <c r="I134" s="91"/>
      <c r="J134" s="91"/>
      <c r="K134" s="91"/>
      <c r="L134" s="91"/>
      <c r="M134" s="91"/>
      <c r="N134" s="91"/>
      <c r="O134" s="91"/>
      <c r="P134" s="91"/>
      <c r="Q134" s="91"/>
      <c r="R134" s="91"/>
      <c r="S134" s="91"/>
      <c r="T134" s="91"/>
      <c r="U134" s="91"/>
      <c r="V134" s="91"/>
      <c r="W134" s="91"/>
      <c r="X134" s="91"/>
      <c r="Y134" s="91"/>
      <c r="Z134" s="91"/>
      <c r="AA134" s="91"/>
    </row>
    <row r="135" customHeight="1" spans="1:27">
      <c r="A135" s="432"/>
      <c r="B135" s="95"/>
      <c r="C135" s="91"/>
      <c r="D135" s="91"/>
      <c r="E135" s="91"/>
      <c r="F135" s="91"/>
      <c r="G135" s="91"/>
      <c r="H135" s="91"/>
      <c r="I135" s="91"/>
      <c r="J135" s="91"/>
      <c r="K135" s="91"/>
      <c r="L135" s="91"/>
      <c r="M135" s="91"/>
      <c r="N135" s="91"/>
      <c r="O135" s="91"/>
      <c r="P135" s="91"/>
      <c r="Q135" s="91"/>
      <c r="R135" s="91"/>
      <c r="S135" s="91"/>
      <c r="T135" s="91"/>
      <c r="U135" s="91"/>
      <c r="V135" s="91"/>
      <c r="W135" s="91"/>
      <c r="X135" s="91"/>
      <c r="Y135" s="91"/>
      <c r="Z135" s="91"/>
      <c r="AA135" s="91"/>
    </row>
    <row r="136" customHeight="1" spans="1:27">
      <c r="A136" s="432"/>
      <c r="B136" s="95"/>
      <c r="C136" s="91"/>
      <c r="D136" s="91"/>
      <c r="E136" s="91"/>
      <c r="F136" s="91"/>
      <c r="G136" s="91"/>
      <c r="H136" s="91"/>
      <c r="I136" s="91"/>
      <c r="J136" s="91"/>
      <c r="K136" s="91"/>
      <c r="L136" s="91"/>
      <c r="M136" s="91"/>
      <c r="N136" s="91"/>
      <c r="O136" s="91"/>
      <c r="P136" s="91"/>
      <c r="Q136" s="91"/>
      <c r="R136" s="91"/>
      <c r="S136" s="91"/>
      <c r="T136" s="91"/>
      <c r="U136" s="91"/>
      <c r="V136" s="91"/>
      <c r="W136" s="91"/>
      <c r="X136" s="91"/>
      <c r="Y136" s="91"/>
      <c r="Z136" s="91"/>
      <c r="AA136" s="91"/>
    </row>
    <row r="137" customHeight="1" spans="1:27">
      <c r="A137" s="432"/>
      <c r="B137" s="95"/>
      <c r="C137" s="91"/>
      <c r="D137" s="91"/>
      <c r="E137" s="91"/>
      <c r="F137" s="91"/>
      <c r="G137" s="91"/>
      <c r="H137" s="91"/>
      <c r="I137" s="91"/>
      <c r="J137" s="91"/>
      <c r="K137" s="91"/>
      <c r="L137" s="91"/>
      <c r="M137" s="91"/>
      <c r="N137" s="91"/>
      <c r="O137" s="91"/>
      <c r="P137" s="91"/>
      <c r="Q137" s="91"/>
      <c r="R137" s="91"/>
      <c r="S137" s="91"/>
      <c r="T137" s="91"/>
      <c r="U137" s="91"/>
      <c r="V137" s="91"/>
      <c r="W137" s="91"/>
      <c r="X137" s="91"/>
      <c r="Y137" s="91"/>
      <c r="Z137" s="91"/>
      <c r="AA137" s="91"/>
    </row>
    <row r="138" customHeight="1" spans="1:27">
      <c r="A138" s="432"/>
      <c r="B138" s="95"/>
      <c r="C138" s="91"/>
      <c r="D138" s="91"/>
      <c r="E138" s="91"/>
      <c r="F138" s="91"/>
      <c r="G138" s="91"/>
      <c r="H138" s="91"/>
      <c r="I138" s="91"/>
      <c r="J138" s="91"/>
      <c r="K138" s="91"/>
      <c r="L138" s="91"/>
      <c r="M138" s="91"/>
      <c r="N138" s="91"/>
      <c r="O138" s="91"/>
      <c r="P138" s="91"/>
      <c r="Q138" s="91"/>
      <c r="R138" s="91"/>
      <c r="S138" s="91"/>
      <c r="T138" s="91"/>
      <c r="U138" s="91"/>
      <c r="V138" s="91"/>
      <c r="W138" s="91"/>
      <c r="X138" s="91"/>
      <c r="Y138" s="91"/>
      <c r="Z138" s="91"/>
      <c r="AA138" s="91"/>
    </row>
    <row r="139" customHeight="1" spans="1:27">
      <c r="A139" s="432"/>
      <c r="B139" s="95"/>
      <c r="C139" s="91"/>
      <c r="D139" s="91"/>
      <c r="E139" s="91"/>
      <c r="F139" s="91"/>
      <c r="G139" s="91"/>
      <c r="H139" s="91"/>
      <c r="I139" s="91"/>
      <c r="J139" s="91"/>
      <c r="K139" s="91"/>
      <c r="L139" s="91"/>
      <c r="M139" s="91"/>
      <c r="N139" s="91"/>
      <c r="O139" s="91"/>
      <c r="P139" s="91"/>
      <c r="Q139" s="91"/>
      <c r="R139" s="91"/>
      <c r="S139" s="91"/>
      <c r="T139" s="91"/>
      <c r="U139" s="91"/>
      <c r="V139" s="91"/>
      <c r="W139" s="91"/>
      <c r="X139" s="91"/>
      <c r="Y139" s="91"/>
      <c r="Z139" s="91"/>
      <c r="AA139" s="91"/>
    </row>
    <row r="140" customHeight="1" spans="1:27">
      <c r="A140" s="432"/>
      <c r="B140" s="95"/>
      <c r="C140" s="91"/>
      <c r="D140" s="91"/>
      <c r="E140" s="91"/>
      <c r="F140" s="91"/>
      <c r="G140" s="91"/>
      <c r="H140" s="91"/>
      <c r="I140" s="91"/>
      <c r="J140" s="91"/>
      <c r="K140" s="91"/>
      <c r="L140" s="91"/>
      <c r="M140" s="91"/>
      <c r="N140" s="91"/>
      <c r="O140" s="91"/>
      <c r="P140" s="91"/>
      <c r="Q140" s="91"/>
      <c r="R140" s="91"/>
      <c r="S140" s="91"/>
      <c r="T140" s="91"/>
      <c r="U140" s="91"/>
      <c r="V140" s="91"/>
      <c r="W140" s="91"/>
      <c r="X140" s="91"/>
      <c r="Y140" s="91"/>
      <c r="Z140" s="91"/>
      <c r="AA140" s="91"/>
    </row>
    <row r="141" customHeight="1" spans="1:27">
      <c r="A141" s="432"/>
      <c r="B141" s="95"/>
      <c r="C141" s="91"/>
      <c r="D141" s="91"/>
      <c r="E141" s="91"/>
      <c r="F141" s="91"/>
      <c r="G141" s="91"/>
      <c r="H141" s="91"/>
      <c r="I141" s="91"/>
      <c r="J141" s="91"/>
      <c r="K141" s="91"/>
      <c r="L141" s="91"/>
      <c r="M141" s="91"/>
      <c r="N141" s="91"/>
      <c r="O141" s="91"/>
      <c r="P141" s="91"/>
      <c r="Q141" s="91"/>
      <c r="R141" s="91"/>
      <c r="S141" s="91"/>
      <c r="T141" s="91"/>
      <c r="U141" s="91"/>
      <c r="V141" s="91"/>
      <c r="W141" s="91"/>
      <c r="X141" s="91"/>
      <c r="Y141" s="91"/>
      <c r="Z141" s="91"/>
      <c r="AA141" s="91"/>
    </row>
    <row r="142" customHeight="1" spans="1:27">
      <c r="A142" s="432"/>
      <c r="B142" s="95"/>
      <c r="C142" s="91"/>
      <c r="D142" s="91"/>
      <c r="E142" s="91"/>
      <c r="F142" s="91"/>
      <c r="G142" s="91"/>
      <c r="H142" s="91"/>
      <c r="I142" s="91"/>
      <c r="J142" s="91"/>
      <c r="K142" s="91"/>
      <c r="L142" s="91"/>
      <c r="M142" s="91"/>
      <c r="N142" s="91"/>
      <c r="O142" s="91"/>
      <c r="P142" s="91"/>
      <c r="Q142" s="91"/>
      <c r="R142" s="91"/>
      <c r="S142" s="91"/>
      <c r="T142" s="91"/>
      <c r="U142" s="91"/>
      <c r="V142" s="91"/>
      <c r="W142" s="91"/>
      <c r="X142" s="91"/>
      <c r="Y142" s="91"/>
      <c r="Z142" s="91"/>
      <c r="AA142" s="91"/>
    </row>
    <row r="143" customHeight="1" spans="1:27">
      <c r="A143" s="432"/>
      <c r="B143" s="95"/>
      <c r="C143" s="91"/>
      <c r="D143" s="91"/>
      <c r="E143" s="91"/>
      <c r="F143" s="91"/>
      <c r="G143" s="91"/>
      <c r="H143" s="91"/>
      <c r="I143" s="91"/>
      <c r="J143" s="91"/>
      <c r="K143" s="91"/>
      <c r="L143" s="91"/>
      <c r="M143" s="91"/>
      <c r="N143" s="91"/>
      <c r="O143" s="91"/>
      <c r="P143" s="91"/>
      <c r="Q143" s="91"/>
      <c r="R143" s="91"/>
      <c r="S143" s="91"/>
      <c r="T143" s="91"/>
      <c r="U143" s="91"/>
      <c r="V143" s="91"/>
      <c r="W143" s="91"/>
      <c r="X143" s="91"/>
      <c r="Y143" s="91"/>
      <c r="Z143" s="91"/>
      <c r="AA143" s="91"/>
    </row>
    <row r="144" customHeight="1" spans="1:27">
      <c r="A144" s="432"/>
      <c r="B144" s="95"/>
      <c r="C144" s="91"/>
      <c r="D144" s="91"/>
      <c r="E144" s="91"/>
      <c r="F144" s="91"/>
      <c r="G144" s="91"/>
      <c r="H144" s="91"/>
      <c r="I144" s="91"/>
      <c r="J144" s="91"/>
      <c r="K144" s="91"/>
      <c r="L144" s="91"/>
      <c r="M144" s="91"/>
      <c r="N144" s="91"/>
      <c r="O144" s="91"/>
      <c r="P144" s="91"/>
      <c r="Q144" s="91"/>
      <c r="R144" s="91"/>
      <c r="S144" s="91"/>
      <c r="T144" s="91"/>
      <c r="U144" s="91"/>
      <c r="V144" s="91"/>
      <c r="W144" s="91"/>
      <c r="X144" s="91"/>
      <c r="Y144" s="91"/>
      <c r="Z144" s="91"/>
      <c r="AA144" s="91"/>
    </row>
    <row r="145" customHeight="1" spans="1:27">
      <c r="A145" s="432"/>
      <c r="B145" s="95"/>
      <c r="C145" s="91"/>
      <c r="D145" s="91"/>
      <c r="E145" s="91"/>
      <c r="F145" s="91"/>
      <c r="G145" s="91"/>
      <c r="H145" s="91"/>
      <c r="I145" s="91"/>
      <c r="J145" s="91"/>
      <c r="K145" s="91"/>
      <c r="L145" s="91"/>
      <c r="M145" s="91"/>
      <c r="N145" s="91"/>
      <c r="O145" s="91"/>
      <c r="P145" s="91"/>
      <c r="Q145" s="91"/>
      <c r="R145" s="91"/>
      <c r="S145" s="91"/>
      <c r="T145" s="91"/>
      <c r="U145" s="91"/>
      <c r="V145" s="91"/>
      <c r="W145" s="91"/>
      <c r="X145" s="91"/>
      <c r="Y145" s="91"/>
      <c r="Z145" s="91"/>
      <c r="AA145" s="91"/>
    </row>
    <row r="146" customHeight="1" spans="1:27">
      <c r="A146" s="432"/>
      <c r="B146" s="95"/>
      <c r="C146" s="91"/>
      <c r="D146" s="91"/>
      <c r="E146" s="91"/>
      <c r="F146" s="91"/>
      <c r="G146" s="91"/>
      <c r="H146" s="91"/>
      <c r="I146" s="91"/>
      <c r="J146" s="91"/>
      <c r="K146" s="91"/>
      <c r="L146" s="91"/>
      <c r="M146" s="91"/>
      <c r="N146" s="91"/>
      <c r="O146" s="91"/>
      <c r="P146" s="91"/>
      <c r="Q146" s="91"/>
      <c r="R146" s="91"/>
      <c r="S146" s="91"/>
      <c r="T146" s="91"/>
      <c r="U146" s="91"/>
      <c r="V146" s="91"/>
      <c r="W146" s="91"/>
      <c r="X146" s="91"/>
      <c r="Y146" s="91"/>
      <c r="Z146" s="91"/>
      <c r="AA146" s="91"/>
    </row>
    <row r="147" customHeight="1" spans="1:27">
      <c r="A147" s="432"/>
      <c r="B147" s="95"/>
      <c r="C147" s="91"/>
      <c r="D147" s="91"/>
      <c r="E147" s="91"/>
      <c r="F147" s="91"/>
      <c r="G147" s="91"/>
      <c r="H147" s="91"/>
      <c r="I147" s="91"/>
      <c r="J147" s="91"/>
      <c r="K147" s="91"/>
      <c r="L147" s="91"/>
      <c r="M147" s="91"/>
      <c r="N147" s="91"/>
      <c r="O147" s="91"/>
      <c r="P147" s="91"/>
      <c r="Q147" s="91"/>
      <c r="R147" s="91"/>
      <c r="S147" s="91"/>
      <c r="T147" s="91"/>
      <c r="U147" s="91"/>
      <c r="V147" s="91"/>
      <c r="W147" s="91"/>
      <c r="X147" s="91"/>
      <c r="Y147" s="91"/>
      <c r="Z147" s="91"/>
      <c r="AA147" s="91"/>
    </row>
    <row r="148" customHeight="1" spans="1:27">
      <c r="A148" s="432"/>
      <c r="B148" s="95"/>
      <c r="C148" s="91"/>
      <c r="D148" s="91"/>
      <c r="E148" s="91"/>
      <c r="F148" s="91"/>
      <c r="G148" s="91"/>
      <c r="H148" s="91"/>
      <c r="I148" s="91"/>
      <c r="J148" s="91"/>
      <c r="K148" s="91"/>
      <c r="L148" s="91"/>
      <c r="M148" s="91"/>
      <c r="N148" s="91"/>
      <c r="O148" s="91"/>
      <c r="P148" s="91"/>
      <c r="Q148" s="91"/>
      <c r="R148" s="91"/>
      <c r="S148" s="91"/>
      <c r="T148" s="91"/>
      <c r="U148" s="91"/>
      <c r="V148" s="91"/>
      <c r="W148" s="91"/>
      <c r="X148" s="91"/>
      <c r="Y148" s="91"/>
      <c r="Z148" s="91"/>
      <c r="AA148" s="91"/>
    </row>
    <row r="149" customHeight="1" spans="1:27">
      <c r="A149" s="432"/>
      <c r="B149" s="95"/>
      <c r="C149" s="91"/>
      <c r="D149" s="91"/>
      <c r="E149" s="91"/>
      <c r="F149" s="91"/>
      <c r="G149" s="91"/>
      <c r="H149" s="91"/>
      <c r="I149" s="91"/>
      <c r="J149" s="91"/>
      <c r="K149" s="91"/>
      <c r="L149" s="91"/>
      <c r="M149" s="91"/>
      <c r="N149" s="91"/>
      <c r="O149" s="91"/>
      <c r="P149" s="91"/>
      <c r="Q149" s="91"/>
      <c r="R149" s="91"/>
      <c r="S149" s="91"/>
      <c r="T149" s="91"/>
      <c r="U149" s="91"/>
      <c r="V149" s="91"/>
      <c r="W149" s="91"/>
      <c r="X149" s="91"/>
      <c r="Y149" s="91"/>
      <c r="Z149" s="91"/>
      <c r="AA149" s="91"/>
    </row>
    <row r="150" customHeight="1" spans="1:27">
      <c r="A150" s="432"/>
      <c r="B150" s="95"/>
      <c r="C150" s="91"/>
      <c r="D150" s="91"/>
      <c r="E150" s="91"/>
      <c r="F150" s="91"/>
      <c r="G150" s="91"/>
      <c r="H150" s="91"/>
      <c r="I150" s="91"/>
      <c r="J150" s="91"/>
      <c r="K150" s="91"/>
      <c r="L150" s="91"/>
      <c r="M150" s="91"/>
      <c r="N150" s="91"/>
      <c r="O150" s="91"/>
      <c r="P150" s="91"/>
      <c r="Q150" s="91"/>
      <c r="R150" s="91"/>
      <c r="S150" s="91"/>
      <c r="T150" s="91"/>
      <c r="U150" s="91"/>
      <c r="V150" s="91"/>
      <c r="W150" s="91"/>
      <c r="X150" s="91"/>
      <c r="Y150" s="91"/>
      <c r="Z150" s="91"/>
      <c r="AA150" s="91"/>
    </row>
    <row r="151" customHeight="1" spans="1:27">
      <c r="A151" s="432"/>
      <c r="B151" s="95"/>
      <c r="C151" s="91"/>
      <c r="D151" s="91"/>
      <c r="E151" s="91"/>
      <c r="F151" s="91"/>
      <c r="G151" s="91"/>
      <c r="H151" s="91"/>
      <c r="I151" s="91"/>
      <c r="J151" s="91"/>
      <c r="K151" s="91"/>
      <c r="L151" s="91"/>
      <c r="M151" s="91"/>
      <c r="N151" s="91"/>
      <c r="O151" s="91"/>
      <c r="P151" s="91"/>
      <c r="Q151" s="91"/>
      <c r="R151" s="91"/>
      <c r="S151" s="91"/>
      <c r="T151" s="91"/>
      <c r="U151" s="91"/>
      <c r="V151" s="91"/>
      <c r="W151" s="91"/>
      <c r="X151" s="91"/>
      <c r="Y151" s="91"/>
      <c r="Z151" s="91"/>
      <c r="AA151" s="91"/>
    </row>
    <row r="152" customHeight="1" spans="1:27">
      <c r="A152" s="432"/>
      <c r="B152" s="95"/>
      <c r="C152" s="91"/>
      <c r="D152" s="91"/>
      <c r="E152" s="91"/>
      <c r="F152" s="91"/>
      <c r="G152" s="91"/>
      <c r="H152" s="91"/>
      <c r="I152" s="91"/>
      <c r="J152" s="91"/>
      <c r="K152" s="91"/>
      <c r="L152" s="91"/>
      <c r="M152" s="91"/>
      <c r="N152" s="91"/>
      <c r="O152" s="91"/>
      <c r="P152" s="91"/>
      <c r="Q152" s="91"/>
      <c r="R152" s="91"/>
      <c r="S152" s="91"/>
      <c r="T152" s="91"/>
      <c r="U152" s="91"/>
      <c r="V152" s="91"/>
      <c r="W152" s="91"/>
      <c r="X152" s="91"/>
      <c r="Y152" s="91"/>
      <c r="Z152" s="91"/>
      <c r="AA152" s="91"/>
    </row>
    <row r="153" customHeight="1" spans="1:27">
      <c r="A153" s="432"/>
      <c r="B153" s="95"/>
      <c r="C153" s="91"/>
      <c r="D153" s="91"/>
      <c r="E153" s="91"/>
      <c r="F153" s="91"/>
      <c r="G153" s="91"/>
      <c r="H153" s="91"/>
      <c r="I153" s="91"/>
      <c r="J153" s="91"/>
      <c r="K153" s="91"/>
      <c r="L153" s="91"/>
      <c r="M153" s="91"/>
      <c r="N153" s="91"/>
      <c r="O153" s="91"/>
      <c r="P153" s="91"/>
      <c r="Q153" s="91"/>
      <c r="R153" s="91"/>
      <c r="S153" s="91"/>
      <c r="T153" s="91"/>
      <c r="U153" s="91"/>
      <c r="V153" s="91"/>
      <c r="W153" s="91"/>
      <c r="X153" s="91"/>
      <c r="Y153" s="91"/>
      <c r="Z153" s="91"/>
      <c r="AA153" s="91"/>
    </row>
    <row r="154" customHeight="1" spans="1:27">
      <c r="A154" s="432"/>
      <c r="B154" s="95"/>
      <c r="C154" s="91"/>
      <c r="D154" s="91"/>
      <c r="E154" s="91"/>
      <c r="F154" s="91"/>
      <c r="G154" s="91"/>
      <c r="H154" s="91"/>
      <c r="I154" s="91"/>
      <c r="J154" s="91"/>
      <c r="K154" s="91"/>
      <c r="L154" s="91"/>
      <c r="M154" s="91"/>
      <c r="N154" s="91"/>
      <c r="O154" s="91"/>
      <c r="P154" s="91"/>
      <c r="Q154" s="91"/>
      <c r="R154" s="91"/>
      <c r="S154" s="91"/>
      <c r="T154" s="91"/>
      <c r="U154" s="91"/>
      <c r="V154" s="91"/>
      <c r="W154" s="91"/>
      <c r="X154" s="91"/>
      <c r="Y154" s="91"/>
      <c r="Z154" s="91"/>
      <c r="AA154" s="91"/>
    </row>
    <row r="155" customHeight="1" spans="1:27">
      <c r="A155" s="432"/>
      <c r="B155" s="95"/>
      <c r="C155" s="91"/>
      <c r="D155" s="91"/>
      <c r="E155" s="91"/>
      <c r="F155" s="91"/>
      <c r="G155" s="91"/>
      <c r="H155" s="91"/>
      <c r="I155" s="91"/>
      <c r="J155" s="91"/>
      <c r="K155" s="91"/>
      <c r="L155" s="91"/>
      <c r="M155" s="91"/>
      <c r="N155" s="91"/>
      <c r="O155" s="91"/>
      <c r="P155" s="91"/>
      <c r="Q155" s="91"/>
      <c r="R155" s="91"/>
      <c r="S155" s="91"/>
      <c r="T155" s="91"/>
      <c r="U155" s="91"/>
      <c r="V155" s="91"/>
      <c r="W155" s="91"/>
      <c r="X155" s="91"/>
      <c r="Y155" s="91"/>
      <c r="Z155" s="91"/>
      <c r="AA155" s="91"/>
    </row>
    <row r="156" customHeight="1" spans="1:27">
      <c r="A156" s="432"/>
      <c r="B156" s="95"/>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row>
    <row r="157" customHeight="1" spans="1:27">
      <c r="A157" s="432"/>
      <c r="B157" s="95"/>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row>
    <row r="158" customHeight="1" spans="1:27">
      <c r="A158" s="432"/>
      <c r="B158" s="95"/>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row>
    <row r="159" customHeight="1" spans="1:27">
      <c r="A159" s="432"/>
      <c r="B159" s="95"/>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row>
    <row r="160" customHeight="1" spans="1:27">
      <c r="A160" s="432"/>
      <c r="B160" s="95"/>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row>
    <row r="161" customHeight="1" spans="1:27">
      <c r="A161" s="432"/>
      <c r="B161" s="95"/>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row>
    <row r="162" customHeight="1" spans="1:27">
      <c r="A162" s="432"/>
      <c r="B162" s="95"/>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row>
    <row r="163" customHeight="1" spans="1:27">
      <c r="A163" s="432"/>
      <c r="B163" s="95"/>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row>
    <row r="164" customHeight="1" spans="1:27">
      <c r="A164" s="432"/>
      <c r="B164" s="95"/>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row>
    <row r="165" customHeight="1" spans="1:27">
      <c r="A165" s="432"/>
      <c r="B165" s="95"/>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row>
    <row r="166" customHeight="1" spans="1:27">
      <c r="A166" s="432"/>
      <c r="B166" s="95"/>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row>
    <row r="167" customHeight="1" spans="1:27">
      <c r="A167" s="432"/>
      <c r="B167" s="95"/>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row>
    <row r="168" customHeight="1" spans="1:27">
      <c r="A168" s="432"/>
      <c r="B168" s="95"/>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row>
    <row r="169" customHeight="1" spans="1:27">
      <c r="A169" s="432"/>
      <c r="B169" s="95"/>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row>
    <row r="170" customHeight="1" spans="1:27">
      <c r="A170" s="432"/>
      <c r="B170" s="95"/>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row>
    <row r="171" customHeight="1" spans="1:27">
      <c r="A171" s="432"/>
      <c r="B171" s="95"/>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row>
    <row r="172" customHeight="1" spans="1:27">
      <c r="A172" s="432"/>
      <c r="B172" s="95"/>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row>
    <row r="173" customHeight="1" spans="1:27">
      <c r="A173" s="432"/>
      <c r="B173" s="95"/>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row>
    <row r="174" customHeight="1" spans="1:27">
      <c r="A174" s="432"/>
      <c r="B174" s="95"/>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row>
    <row r="175" customHeight="1" spans="1:27">
      <c r="A175" s="432"/>
      <c r="B175" s="95"/>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row>
    <row r="176" customHeight="1" spans="1:27">
      <c r="A176" s="432"/>
      <c r="B176" s="95"/>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row>
    <row r="177" customHeight="1" spans="1:27">
      <c r="A177" s="432"/>
      <c r="B177" s="95"/>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row>
    <row r="178" customHeight="1" spans="1:27">
      <c r="A178" s="432"/>
      <c r="B178" s="95"/>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row>
    <row r="179" customHeight="1" spans="1:27">
      <c r="A179" s="432"/>
      <c r="B179" s="95"/>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row>
    <row r="180" customHeight="1" spans="1:27">
      <c r="A180" s="432"/>
      <c r="B180" s="95"/>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row>
    <row r="181" customHeight="1" spans="1:27">
      <c r="A181" s="432"/>
      <c r="B181" s="95"/>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row>
    <row r="182" customHeight="1" spans="1:27">
      <c r="A182" s="432"/>
      <c r="B182" s="95"/>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row>
    <row r="183" customHeight="1" spans="1:27">
      <c r="A183" s="432"/>
      <c r="B183" s="95"/>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row>
    <row r="184" customHeight="1" spans="1:27">
      <c r="A184" s="432"/>
      <c r="B184" s="95"/>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row>
    <row r="185" customHeight="1" spans="1:27">
      <c r="A185" s="432"/>
      <c r="B185" s="95"/>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row>
    <row r="186" customHeight="1" spans="1:27">
      <c r="A186" s="432"/>
      <c r="B186" s="95"/>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row>
    <row r="187" customHeight="1" spans="1:27">
      <c r="A187" s="432"/>
      <c r="B187" s="95"/>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row>
    <row r="188" customHeight="1" spans="1:27">
      <c r="A188" s="432"/>
      <c r="B188" s="95"/>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row>
    <row r="189" customHeight="1" spans="1:27">
      <c r="A189" s="432"/>
      <c r="B189" s="95"/>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row>
    <row r="190" customHeight="1" spans="1:27">
      <c r="A190" s="432"/>
      <c r="B190" s="95"/>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row>
    <row r="191" customHeight="1" spans="1:27">
      <c r="A191" s="432"/>
      <c r="B191" s="95"/>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row>
    <row r="192" customHeight="1" spans="1:27">
      <c r="A192" s="432"/>
      <c r="B192" s="95"/>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row>
    <row r="193" customHeight="1" spans="1:27">
      <c r="A193" s="432"/>
      <c r="B193" s="95"/>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row>
    <row r="194" customHeight="1" spans="1:27">
      <c r="A194" s="432"/>
      <c r="B194" s="95"/>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row>
    <row r="195" customHeight="1" spans="1:27">
      <c r="A195" s="432"/>
      <c r="B195" s="95"/>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row>
    <row r="196" customHeight="1" spans="1:27">
      <c r="A196" s="432"/>
      <c r="B196" s="95"/>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row>
    <row r="197" customHeight="1" spans="1:27">
      <c r="A197" s="432"/>
      <c r="B197" s="95"/>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row>
    <row r="198" customHeight="1" spans="1:27">
      <c r="A198" s="432"/>
      <c r="B198" s="95"/>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row>
    <row r="199" customHeight="1" spans="1:27">
      <c r="A199" s="432"/>
      <c r="B199" s="95"/>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row>
    <row r="200" customHeight="1" spans="1:27">
      <c r="A200" s="432"/>
      <c r="B200" s="95"/>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row>
    <row r="201" customHeight="1" spans="1:27">
      <c r="A201" s="432"/>
      <c r="B201" s="95"/>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row>
    <row r="202" customHeight="1" spans="1:27">
      <c r="A202" s="432"/>
      <c r="B202" s="95"/>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row>
    <row r="203" customHeight="1" spans="1:27">
      <c r="A203" s="432"/>
      <c r="B203" s="95"/>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row>
    <row r="204" customHeight="1" spans="1:27">
      <c r="A204" s="432"/>
      <c r="B204" s="95"/>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row>
    <row r="205" customHeight="1" spans="1:27">
      <c r="A205" s="432"/>
      <c r="B205" s="95"/>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row>
    <row r="206" customHeight="1" spans="1:27">
      <c r="A206" s="432"/>
      <c r="B206" s="95"/>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row>
    <row r="207" customHeight="1" spans="1:27">
      <c r="A207" s="432"/>
      <c r="B207" s="95"/>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row>
    <row r="208" customHeight="1" spans="1:27">
      <c r="A208" s="432"/>
      <c r="B208" s="95"/>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row>
    <row r="209" customHeight="1" spans="1:27">
      <c r="A209" s="432"/>
      <c r="B209" s="95"/>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row>
    <row r="210" customHeight="1" spans="1:27">
      <c r="A210" s="432"/>
      <c r="B210" s="95"/>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row>
    <row r="211" customHeight="1" spans="1:27">
      <c r="A211" s="432"/>
      <c r="B211" s="95"/>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row>
    <row r="212" customHeight="1" spans="1:27">
      <c r="A212" s="432"/>
      <c r="B212" s="95"/>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row>
    <row r="213" customHeight="1" spans="1:27">
      <c r="A213" s="432"/>
      <c r="B213" s="95"/>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row>
    <row r="214" customHeight="1" spans="1:27">
      <c r="A214" s="432"/>
      <c r="B214" s="95"/>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row>
    <row r="215" customHeight="1" spans="1:27">
      <c r="A215" s="432"/>
      <c r="B215" s="95"/>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row>
    <row r="216" customHeight="1" spans="1:27">
      <c r="A216" s="432"/>
      <c r="B216" s="95"/>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row>
    <row r="217" customHeight="1" spans="1:27">
      <c r="A217" s="432"/>
      <c r="B217" s="95"/>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row>
    <row r="218" customHeight="1" spans="1:27">
      <c r="A218" s="432"/>
      <c r="B218" s="95"/>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row>
    <row r="219" customHeight="1" spans="1:27">
      <c r="A219" s="432"/>
      <c r="B219" s="95"/>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row>
    <row r="220" customHeight="1" spans="1:27">
      <c r="A220" s="432"/>
      <c r="B220" s="95"/>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row>
    <row r="221" customHeight="1" spans="1:27">
      <c r="A221" s="432"/>
      <c r="B221" s="95"/>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row>
    <row r="222" customHeight="1" spans="1:27">
      <c r="A222" s="432"/>
      <c r="B222" s="95"/>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row>
    <row r="223" customHeight="1" spans="1:27">
      <c r="A223" s="432"/>
      <c r="B223" s="95"/>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row>
    <row r="224" customHeight="1" spans="1:27">
      <c r="A224" s="432"/>
      <c r="B224" s="95"/>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row>
    <row r="225" customHeight="1" spans="1:27">
      <c r="A225" s="432"/>
      <c r="B225" s="95"/>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row>
    <row r="226" customHeight="1" spans="1:27">
      <c r="A226" s="432"/>
      <c r="B226" s="95"/>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row>
    <row r="227" customHeight="1" spans="1:27">
      <c r="A227" s="432"/>
      <c r="B227" s="95"/>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row>
    <row r="228" customHeight="1" spans="1:27">
      <c r="A228" s="432"/>
      <c r="B228" s="95"/>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row>
    <row r="229" customHeight="1" spans="1:27">
      <c r="A229" s="432"/>
      <c r="B229" s="95"/>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row>
    <row r="230" customHeight="1" spans="1:27">
      <c r="A230" s="432"/>
      <c r="B230" s="95"/>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row>
    <row r="231" customHeight="1" spans="1:27">
      <c r="A231" s="432"/>
      <c r="B231" s="95"/>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row>
    <row r="232" customHeight="1" spans="1:27">
      <c r="A232" s="432"/>
      <c r="B232" s="95"/>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row>
    <row r="233" customHeight="1" spans="1:27">
      <c r="A233" s="432"/>
      <c r="B233" s="95"/>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row>
    <row r="234" customHeight="1" spans="1:27">
      <c r="A234" s="432"/>
      <c r="B234" s="95"/>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row>
    <row r="235" customHeight="1" spans="1:27">
      <c r="A235" s="432"/>
      <c r="B235" s="95"/>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row>
    <row r="236" customHeight="1" spans="1:27">
      <c r="A236" s="432"/>
      <c r="B236" s="95"/>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row>
    <row r="237" customHeight="1" spans="1:27">
      <c r="A237" s="432"/>
      <c r="B237" s="95"/>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row>
    <row r="238" customHeight="1" spans="1:27">
      <c r="A238" s="432"/>
      <c r="B238" s="95"/>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row>
    <row r="239" customHeight="1" spans="1:27">
      <c r="A239" s="432"/>
      <c r="B239" s="95"/>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row>
    <row r="240" customHeight="1" spans="1:27">
      <c r="A240" s="432"/>
      <c r="B240" s="95"/>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row>
    <row r="241" customHeight="1" spans="1:27">
      <c r="A241" s="432"/>
      <c r="B241" s="95"/>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row>
    <row r="242" customHeight="1" spans="1:27">
      <c r="A242" s="432"/>
      <c r="B242" s="95"/>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row>
    <row r="243" customHeight="1" spans="1:27">
      <c r="A243" s="432"/>
      <c r="B243" s="95"/>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row>
    <row r="244" customHeight="1" spans="1:27">
      <c r="A244" s="432"/>
      <c r="B244" s="95"/>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row>
    <row r="245" customHeight="1" spans="1:27">
      <c r="A245" s="432"/>
      <c r="B245" s="95"/>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row>
    <row r="246" customHeight="1" spans="1:27">
      <c r="A246" s="432"/>
      <c r="B246" s="95"/>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row>
    <row r="247" customHeight="1" spans="1:27">
      <c r="A247" s="432"/>
      <c r="B247" s="95"/>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row>
    <row r="248" customHeight="1" spans="1:27">
      <c r="A248" s="432"/>
      <c r="B248" s="95"/>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row>
    <row r="249" customHeight="1" spans="1:27">
      <c r="A249" s="432"/>
      <c r="B249" s="95"/>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row>
    <row r="250" customHeight="1" spans="1:27">
      <c r="A250" s="432"/>
      <c r="B250" s="95"/>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row>
    <row r="251" customHeight="1" spans="1:27">
      <c r="A251" s="432"/>
      <c r="B251" s="95"/>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row>
    <row r="252" customHeight="1" spans="1:27">
      <c r="A252" s="432"/>
      <c r="B252" s="95"/>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row>
    <row r="253" customHeight="1" spans="1:27">
      <c r="A253" s="432"/>
      <c r="B253" s="95"/>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row>
    <row r="254" customHeight="1" spans="1:27">
      <c r="A254" s="432"/>
      <c r="B254" s="95"/>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row>
    <row r="255" customHeight="1" spans="1:27">
      <c r="A255" s="432"/>
      <c r="B255" s="95"/>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row>
    <row r="256" customHeight="1" spans="1:27">
      <c r="A256" s="432"/>
      <c r="B256" s="95"/>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row>
    <row r="257" customHeight="1" spans="1:27">
      <c r="A257" s="432"/>
      <c r="B257" s="95"/>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row>
    <row r="258" customHeight="1" spans="1:27">
      <c r="A258" s="432"/>
      <c r="B258" s="95"/>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row>
    <row r="259" customHeight="1" spans="1:27">
      <c r="A259" s="432"/>
      <c r="B259" s="95"/>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row>
    <row r="260" customHeight="1" spans="1:27">
      <c r="A260" s="432"/>
      <c r="B260" s="95"/>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row>
    <row r="261" customHeight="1" spans="1:27">
      <c r="A261" s="432"/>
      <c r="B261" s="95"/>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row>
    <row r="262" customHeight="1" spans="1:27">
      <c r="A262" s="432"/>
      <c r="B262" s="95"/>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row>
    <row r="263" customHeight="1" spans="1:27">
      <c r="A263" s="432"/>
      <c r="B263" s="95"/>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row>
    <row r="264" customHeight="1" spans="1:27">
      <c r="A264" s="432"/>
      <c r="B264" s="95"/>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row>
    <row r="265" customHeight="1" spans="1:27">
      <c r="A265" s="432"/>
      <c r="B265" s="95"/>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row>
    <row r="266" customHeight="1" spans="1:27">
      <c r="A266" s="432"/>
      <c r="B266" s="95"/>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row>
    <row r="267" customHeight="1" spans="1:27">
      <c r="A267" s="432"/>
      <c r="B267" s="95"/>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row>
    <row r="268" customHeight="1" spans="1:27">
      <c r="A268" s="432"/>
      <c r="B268" s="95"/>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row>
    <row r="269" customHeight="1" spans="1:27">
      <c r="A269" s="432"/>
      <c r="B269" s="95"/>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row>
    <row r="270" customHeight="1" spans="1:27">
      <c r="A270" s="432"/>
      <c r="B270" s="95"/>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row>
    <row r="271" customHeight="1" spans="1:27">
      <c r="A271" s="432"/>
      <c r="B271" s="95"/>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row>
    <row r="272" customHeight="1" spans="1:27">
      <c r="A272" s="432"/>
      <c r="B272" s="95"/>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row>
    <row r="273" customHeight="1" spans="1:27">
      <c r="A273" s="432"/>
      <c r="B273" s="95"/>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row>
    <row r="274" customHeight="1" spans="1:27">
      <c r="A274" s="432"/>
      <c r="B274" s="95"/>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row>
    <row r="275" customHeight="1" spans="1:27">
      <c r="A275" s="432"/>
      <c r="B275" s="95"/>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row>
    <row r="276" customHeight="1" spans="1:27">
      <c r="A276" s="432"/>
      <c r="B276" s="95"/>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row>
    <row r="277" customHeight="1" spans="1:27">
      <c r="A277" s="432"/>
      <c r="B277" s="95"/>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row>
    <row r="278" customHeight="1" spans="1:27">
      <c r="A278" s="432"/>
      <c r="B278" s="95"/>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row>
    <row r="279" customHeight="1" spans="1:27">
      <c r="A279" s="432"/>
      <c r="B279" s="95"/>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row>
    <row r="280" customHeight="1" spans="1:27">
      <c r="A280" s="432"/>
      <c r="B280" s="95"/>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row>
    <row r="281" customHeight="1" spans="1:27">
      <c r="A281" s="432"/>
      <c r="B281" s="95"/>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row>
    <row r="282" customHeight="1" spans="1:27">
      <c r="A282" s="432"/>
      <c r="B282" s="95"/>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row>
    <row r="283" customHeight="1" spans="1:27">
      <c r="A283" s="432"/>
      <c r="B283" s="95"/>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row>
    <row r="284" customHeight="1" spans="1:27">
      <c r="A284" s="432"/>
      <c r="B284" s="95"/>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row>
    <row r="285" customHeight="1" spans="1:27">
      <c r="A285" s="432"/>
      <c r="B285" s="95"/>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row>
    <row r="286" customHeight="1" spans="1:27">
      <c r="A286" s="432"/>
      <c r="B286" s="95"/>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row>
    <row r="287" customHeight="1" spans="1:27">
      <c r="A287" s="432"/>
      <c r="B287" s="95"/>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row>
    <row r="288" customHeight="1" spans="1:27">
      <c r="A288" s="432"/>
      <c r="B288" s="95"/>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row>
    <row r="289" customHeight="1" spans="1:27">
      <c r="A289" s="432"/>
      <c r="B289" s="95"/>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row>
    <row r="290" customHeight="1" spans="1:27">
      <c r="A290" s="432"/>
      <c r="B290" s="95"/>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row>
    <row r="291" customHeight="1" spans="1:27">
      <c r="A291" s="432"/>
      <c r="B291" s="95"/>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row>
    <row r="292" customHeight="1" spans="1:27">
      <c r="A292" s="432"/>
      <c r="B292" s="95"/>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row>
    <row r="293" customHeight="1" spans="1:27">
      <c r="A293" s="432"/>
      <c r="B293" s="95"/>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row>
    <row r="294" customHeight="1" spans="1:27">
      <c r="A294" s="432"/>
      <c r="B294" s="95"/>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row>
    <row r="295" customHeight="1" spans="1:27">
      <c r="A295" s="432"/>
      <c r="B295" s="95"/>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row>
    <row r="296" customHeight="1" spans="1:27">
      <c r="A296" s="432"/>
      <c r="B296" s="95"/>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row>
    <row r="297" customHeight="1" spans="1:27">
      <c r="A297" s="432"/>
      <c r="B297" s="95"/>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row>
    <row r="298" customHeight="1" spans="1:27">
      <c r="A298" s="432"/>
      <c r="B298" s="95"/>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row>
    <row r="299" customHeight="1" spans="1:27">
      <c r="A299" s="432"/>
      <c r="B299" s="95"/>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row>
    <row r="300" customHeight="1" spans="1:27">
      <c r="A300" s="432"/>
      <c r="B300" s="95"/>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row>
    <row r="301" customHeight="1" spans="1:27">
      <c r="A301" s="432"/>
      <c r="B301" s="95"/>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row>
    <row r="302" customHeight="1" spans="1:27">
      <c r="A302" s="432"/>
      <c r="B302" s="95"/>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row>
    <row r="303" customHeight="1" spans="1:27">
      <c r="A303" s="432"/>
      <c r="B303" s="95"/>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row>
    <row r="304" customHeight="1" spans="1:27">
      <c r="A304" s="432"/>
      <c r="B304" s="95"/>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row>
    <row r="305" customHeight="1" spans="1:27">
      <c r="A305" s="432"/>
      <c r="B305" s="95"/>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row>
    <row r="306" customHeight="1" spans="1:27">
      <c r="A306" s="432"/>
      <c r="B306" s="95"/>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row>
    <row r="307" customHeight="1" spans="1:27">
      <c r="A307" s="432"/>
      <c r="B307" s="95"/>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row>
    <row r="308" customHeight="1" spans="1:27">
      <c r="A308" s="432"/>
      <c r="B308" s="95"/>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row>
    <row r="309" customHeight="1" spans="1:27">
      <c r="A309" s="432"/>
      <c r="B309" s="95"/>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row>
    <row r="310" customHeight="1" spans="1:27">
      <c r="A310" s="432"/>
      <c r="B310" s="95"/>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row>
    <row r="311" customHeight="1" spans="1:27">
      <c r="A311" s="432"/>
      <c r="B311" s="95"/>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row>
    <row r="312" customHeight="1" spans="1:27">
      <c r="A312" s="432"/>
      <c r="B312" s="95"/>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row>
    <row r="313" customHeight="1" spans="1:27">
      <c r="A313" s="432"/>
      <c r="B313" s="95"/>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row>
    <row r="314" customHeight="1" spans="1:27">
      <c r="A314" s="432"/>
      <c r="B314" s="95"/>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row>
    <row r="315" customHeight="1" spans="1:27">
      <c r="A315" s="432"/>
      <c r="B315" s="95"/>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row>
    <row r="316" customHeight="1" spans="1:27">
      <c r="A316" s="432"/>
      <c r="B316" s="95"/>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row>
    <row r="317" customHeight="1" spans="1:27">
      <c r="A317" s="432"/>
      <c r="B317" s="95"/>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row>
    <row r="318" customHeight="1" spans="1:27">
      <c r="A318" s="432"/>
      <c r="B318" s="95"/>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row>
    <row r="319" customHeight="1" spans="1:27">
      <c r="A319" s="432"/>
      <c r="B319" s="95"/>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row>
    <row r="320" customHeight="1" spans="1:27">
      <c r="A320" s="432"/>
      <c r="B320" s="95"/>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row>
    <row r="321" customHeight="1" spans="1:27">
      <c r="A321" s="432"/>
      <c r="B321" s="95"/>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row>
    <row r="322" customHeight="1" spans="1:27">
      <c r="A322" s="432"/>
      <c r="B322" s="95"/>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row>
    <row r="323" customHeight="1" spans="1:27">
      <c r="A323" s="432"/>
      <c r="B323" s="95"/>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row>
    <row r="324" customHeight="1" spans="1:27">
      <c r="A324" s="432"/>
      <c r="B324" s="95"/>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row>
    <row r="325" customHeight="1" spans="1:27">
      <c r="A325" s="432"/>
      <c r="B325" s="95"/>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row>
    <row r="326" customHeight="1" spans="1:27">
      <c r="A326" s="432"/>
      <c r="B326" s="95"/>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row>
    <row r="327" customHeight="1" spans="1:27">
      <c r="A327" s="432"/>
      <c r="B327" s="95"/>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row>
    <row r="328" customHeight="1" spans="1:27">
      <c r="A328" s="432"/>
      <c r="B328" s="95"/>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row>
    <row r="329" customHeight="1" spans="1:27">
      <c r="A329" s="432"/>
      <c r="B329" s="95"/>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row>
    <row r="330" customHeight="1" spans="1:27">
      <c r="A330" s="432"/>
      <c r="B330" s="95"/>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row>
    <row r="331" customHeight="1" spans="1:27">
      <c r="A331" s="432"/>
      <c r="B331" s="95"/>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row>
    <row r="332" customHeight="1" spans="1:27">
      <c r="A332" s="432"/>
      <c r="B332" s="95"/>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row>
    <row r="333" customHeight="1" spans="1:27">
      <c r="A333" s="432"/>
      <c r="B333" s="95"/>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row>
    <row r="334" customHeight="1" spans="1:27">
      <c r="A334" s="432"/>
      <c r="B334" s="95"/>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row>
    <row r="335" customHeight="1" spans="1:27">
      <c r="A335" s="432"/>
      <c r="B335" s="95"/>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row>
    <row r="336" customHeight="1" spans="1:27">
      <c r="A336" s="432"/>
      <c r="B336" s="95"/>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row>
    <row r="337" customHeight="1" spans="1:27">
      <c r="A337" s="432"/>
      <c r="B337" s="95"/>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row>
    <row r="338" customHeight="1" spans="1:27">
      <c r="A338" s="432"/>
      <c r="B338" s="95"/>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row>
    <row r="339" customHeight="1" spans="1:27">
      <c r="A339" s="432"/>
      <c r="B339" s="95"/>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row>
    <row r="340" customHeight="1" spans="1:27">
      <c r="A340" s="432"/>
      <c r="B340" s="95"/>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row>
    <row r="341" customHeight="1" spans="1:27">
      <c r="A341" s="432"/>
      <c r="B341" s="95"/>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row>
    <row r="342" customHeight="1" spans="1:27">
      <c r="A342" s="432"/>
      <c r="B342" s="95"/>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row>
    <row r="343" customHeight="1" spans="1:27">
      <c r="A343" s="432"/>
      <c r="B343" s="95"/>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row>
    <row r="344" customHeight="1" spans="1:27">
      <c r="A344" s="432"/>
      <c r="B344" s="95"/>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row>
    <row r="345" customHeight="1" spans="1:27">
      <c r="A345" s="432"/>
      <c r="B345" s="95"/>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row>
    <row r="346" customHeight="1" spans="1:27">
      <c r="A346" s="432"/>
      <c r="B346" s="95"/>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row>
    <row r="347" customHeight="1" spans="1:27">
      <c r="A347" s="432"/>
      <c r="B347" s="95"/>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row>
    <row r="348" customHeight="1" spans="1:27">
      <c r="A348" s="432"/>
      <c r="B348" s="95"/>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row>
    <row r="349" customHeight="1" spans="1:27">
      <c r="A349" s="432"/>
      <c r="B349" s="95"/>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row>
    <row r="350" customHeight="1" spans="1:27">
      <c r="A350" s="432"/>
      <c r="B350" s="95"/>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row>
    <row r="351" customHeight="1" spans="1:27">
      <c r="A351" s="432"/>
      <c r="B351" s="95"/>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row>
    <row r="352" customHeight="1" spans="1:27">
      <c r="A352" s="432"/>
      <c r="B352" s="95"/>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row>
    <row r="353" customHeight="1" spans="1:27">
      <c r="A353" s="432"/>
      <c r="B353" s="95"/>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row>
    <row r="354" customHeight="1" spans="1:27">
      <c r="A354" s="432"/>
      <c r="B354" s="95"/>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row>
    <row r="355" customHeight="1" spans="1:27">
      <c r="A355" s="432"/>
      <c r="B355" s="95"/>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row>
    <row r="356" customHeight="1" spans="1:27">
      <c r="A356" s="432"/>
      <c r="B356" s="95"/>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row>
    <row r="357" customHeight="1" spans="1:27">
      <c r="A357" s="432"/>
      <c r="B357" s="95"/>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row>
    <row r="358" customHeight="1" spans="1:27">
      <c r="A358" s="432"/>
      <c r="B358" s="95"/>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row>
    <row r="359" customHeight="1" spans="1:27">
      <c r="A359" s="432"/>
      <c r="B359" s="95"/>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row>
    <row r="360" customHeight="1" spans="1:27">
      <c r="A360" s="432"/>
      <c r="B360" s="95"/>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row>
    <row r="361" customHeight="1" spans="1:27">
      <c r="A361" s="432"/>
      <c r="B361" s="95"/>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row>
    <row r="362" customHeight="1" spans="1:27">
      <c r="A362" s="432"/>
      <c r="B362" s="95"/>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row>
    <row r="363" customHeight="1" spans="1:27">
      <c r="A363" s="432"/>
      <c r="B363" s="95"/>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row>
    <row r="364" customHeight="1" spans="1:27">
      <c r="A364" s="432"/>
      <c r="B364" s="95"/>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row>
    <row r="365" customHeight="1" spans="1:27">
      <c r="A365" s="432"/>
      <c r="B365" s="95"/>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row>
    <row r="366" customHeight="1" spans="1:27">
      <c r="A366" s="432"/>
      <c r="B366" s="95"/>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row>
    <row r="367" customHeight="1" spans="1:27">
      <c r="A367" s="432"/>
      <c r="B367" s="95"/>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row>
    <row r="368" customHeight="1" spans="1:27">
      <c r="A368" s="432"/>
      <c r="B368" s="95"/>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row>
    <row r="369" customHeight="1" spans="1:27">
      <c r="A369" s="432"/>
      <c r="B369" s="95"/>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row>
    <row r="370" customHeight="1" spans="1:27">
      <c r="A370" s="432"/>
      <c r="B370" s="95"/>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row>
    <row r="371" customHeight="1" spans="1:27">
      <c r="A371" s="432"/>
      <c r="B371" s="95"/>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row>
    <row r="372" customHeight="1" spans="1:27">
      <c r="A372" s="432"/>
      <c r="B372" s="95"/>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row>
    <row r="373" customHeight="1" spans="1:27">
      <c r="A373" s="432"/>
      <c r="B373" s="95"/>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row>
    <row r="374" customHeight="1" spans="1:27">
      <c r="A374" s="432"/>
      <c r="B374" s="95"/>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row>
    <row r="375" customHeight="1" spans="1:27">
      <c r="A375" s="432"/>
      <c r="B375" s="95"/>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row>
    <row r="376" customHeight="1" spans="1:27">
      <c r="A376" s="432"/>
      <c r="B376" s="95"/>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row>
    <row r="377" customHeight="1" spans="1:27">
      <c r="A377" s="432"/>
      <c r="B377" s="95"/>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row>
    <row r="378" customHeight="1" spans="1:27">
      <c r="A378" s="432"/>
      <c r="B378" s="95"/>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row>
    <row r="379" customHeight="1" spans="1:27">
      <c r="A379" s="432"/>
      <c r="B379" s="95"/>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row>
    <row r="380" customHeight="1" spans="1:27">
      <c r="A380" s="432"/>
      <c r="B380" s="95"/>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row>
    <row r="381" customHeight="1" spans="1:27">
      <c r="A381" s="432"/>
      <c r="B381" s="95"/>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row>
    <row r="382" customHeight="1" spans="1:27">
      <c r="A382" s="432"/>
      <c r="B382" s="95"/>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row>
    <row r="383" customHeight="1" spans="1:27">
      <c r="A383" s="432"/>
      <c r="B383" s="95"/>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row>
    <row r="384" customHeight="1" spans="1:27">
      <c r="A384" s="432"/>
      <c r="B384" s="95"/>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row>
    <row r="385" customHeight="1" spans="1:27">
      <c r="A385" s="432"/>
      <c r="B385" s="95"/>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row>
    <row r="386" customHeight="1" spans="1:27">
      <c r="A386" s="432"/>
      <c r="B386" s="95"/>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row>
    <row r="387" customHeight="1" spans="1:27">
      <c r="A387" s="432"/>
      <c r="B387" s="95"/>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row>
    <row r="388" customHeight="1" spans="1:27">
      <c r="A388" s="432"/>
      <c r="B388" s="95"/>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row>
    <row r="389" customHeight="1" spans="1:27">
      <c r="A389" s="432"/>
      <c r="B389" s="95"/>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row>
    <row r="390" customHeight="1" spans="1:27">
      <c r="A390" s="432"/>
      <c r="B390" s="95"/>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row>
    <row r="391" customHeight="1" spans="1:27">
      <c r="A391" s="432"/>
      <c r="B391" s="95"/>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row>
    <row r="392" customHeight="1" spans="1:27">
      <c r="A392" s="432"/>
      <c r="B392" s="95"/>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row>
    <row r="393" customHeight="1" spans="1:27">
      <c r="A393" s="432"/>
      <c r="B393" s="95"/>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row>
    <row r="394" customHeight="1" spans="1:27">
      <c r="A394" s="432"/>
      <c r="B394" s="95"/>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row>
    <row r="395" customHeight="1" spans="1:27">
      <c r="A395" s="432"/>
      <c r="B395" s="95"/>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row>
    <row r="396" customHeight="1" spans="1:27">
      <c r="A396" s="432"/>
      <c r="B396" s="95"/>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row>
    <row r="397" customHeight="1" spans="1:27">
      <c r="A397" s="432"/>
      <c r="B397" s="95"/>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row>
    <row r="398" customHeight="1" spans="1:27">
      <c r="A398" s="432"/>
      <c r="B398" s="95"/>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row>
    <row r="399" customHeight="1" spans="1:27">
      <c r="A399" s="432"/>
      <c r="B399" s="95"/>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row>
    <row r="400" customHeight="1" spans="1:27">
      <c r="A400" s="432"/>
      <c r="B400" s="95"/>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row>
    <row r="401" customHeight="1" spans="1:27">
      <c r="A401" s="432"/>
      <c r="B401" s="95"/>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row>
    <row r="402" customHeight="1" spans="1:27">
      <c r="A402" s="432"/>
      <c r="B402" s="95"/>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row>
    <row r="403" customHeight="1" spans="1:27">
      <c r="A403" s="432"/>
      <c r="B403" s="95"/>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row>
    <row r="404" customHeight="1" spans="1:27">
      <c r="A404" s="432"/>
      <c r="B404" s="95"/>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row>
    <row r="405" customHeight="1" spans="1:27">
      <c r="A405" s="432"/>
      <c r="B405" s="95"/>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row>
    <row r="406" customHeight="1" spans="1:27">
      <c r="A406" s="432"/>
      <c r="B406" s="95"/>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row>
    <row r="407" customHeight="1" spans="1:27">
      <c r="A407" s="432"/>
      <c r="B407" s="95"/>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row>
    <row r="408" customHeight="1" spans="1:27">
      <c r="A408" s="432"/>
      <c r="B408" s="95"/>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row>
    <row r="409" customHeight="1" spans="1:27">
      <c r="A409" s="432"/>
      <c r="B409" s="95"/>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row>
    <row r="410" customHeight="1" spans="1:27">
      <c r="A410" s="432"/>
      <c r="B410" s="95"/>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row>
    <row r="411" customHeight="1" spans="1:27">
      <c r="A411" s="432"/>
      <c r="B411" s="95"/>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row>
    <row r="412" customHeight="1" spans="1:27">
      <c r="A412" s="432"/>
      <c r="B412" s="95"/>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row>
    <row r="413" customHeight="1" spans="1:27">
      <c r="A413" s="432"/>
      <c r="B413" s="95"/>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row>
    <row r="414" customHeight="1" spans="1:27">
      <c r="A414" s="432"/>
      <c r="B414" s="95"/>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row>
    <row r="415" customHeight="1" spans="1:27">
      <c r="A415" s="432"/>
      <c r="B415" s="95"/>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row>
    <row r="416" customHeight="1" spans="1:27">
      <c r="A416" s="432"/>
      <c r="B416" s="95"/>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row>
    <row r="417" customHeight="1" spans="1:27">
      <c r="A417" s="432"/>
      <c r="B417" s="95"/>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row>
    <row r="418" customHeight="1" spans="1:27">
      <c r="A418" s="432"/>
      <c r="B418" s="95"/>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row>
    <row r="419" customHeight="1" spans="1:27">
      <c r="A419" s="432"/>
      <c r="B419" s="95"/>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row>
    <row r="420" customHeight="1" spans="1:27">
      <c r="A420" s="432"/>
      <c r="B420" s="95"/>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row>
    <row r="421" customHeight="1" spans="1:27">
      <c r="A421" s="432"/>
      <c r="B421" s="95"/>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row>
    <row r="422" customHeight="1" spans="1:27">
      <c r="A422" s="432"/>
      <c r="B422" s="95"/>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row>
    <row r="423" customHeight="1" spans="1:27">
      <c r="A423" s="432"/>
      <c r="B423" s="95"/>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row>
    <row r="424" customHeight="1" spans="1:27">
      <c r="A424" s="432"/>
      <c r="B424" s="95"/>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row>
    <row r="425" customHeight="1" spans="1:27">
      <c r="A425" s="432"/>
      <c r="B425" s="95"/>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row>
    <row r="426" customHeight="1" spans="1:27">
      <c r="A426" s="432"/>
      <c r="B426" s="95"/>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row>
    <row r="427" customHeight="1" spans="1:27">
      <c r="A427" s="432"/>
      <c r="B427" s="95"/>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row>
    <row r="428" customHeight="1" spans="1:27">
      <c r="A428" s="432"/>
      <c r="B428" s="95"/>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row>
    <row r="429" customHeight="1" spans="1:27">
      <c r="A429" s="432"/>
      <c r="B429" s="95"/>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row>
    <row r="430" customHeight="1" spans="1:27">
      <c r="A430" s="432"/>
      <c r="B430" s="95"/>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row>
    <row r="431" customHeight="1" spans="1:27">
      <c r="A431" s="432"/>
      <c r="B431" s="95"/>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row>
    <row r="432" customHeight="1" spans="1:27">
      <c r="A432" s="432"/>
      <c r="B432" s="95"/>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row>
    <row r="433" customHeight="1" spans="1:27">
      <c r="A433" s="432"/>
      <c r="B433" s="95"/>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row>
    <row r="434" customHeight="1" spans="1:27">
      <c r="A434" s="432"/>
      <c r="B434" s="95"/>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row>
    <row r="435" customHeight="1" spans="1:27">
      <c r="A435" s="432"/>
      <c r="B435" s="95"/>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row>
    <row r="436" customHeight="1" spans="1:27">
      <c r="A436" s="432"/>
      <c r="B436" s="95"/>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row>
    <row r="437" customHeight="1" spans="1:27">
      <c r="A437" s="432"/>
      <c r="B437" s="95"/>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row>
    <row r="438" customHeight="1" spans="1:27">
      <c r="A438" s="432"/>
      <c r="B438" s="95"/>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row>
    <row r="439" customHeight="1" spans="1:27">
      <c r="A439" s="432"/>
      <c r="B439" s="95"/>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row>
    <row r="440" customHeight="1" spans="1:27">
      <c r="A440" s="432"/>
      <c r="B440" s="95"/>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row>
    <row r="441" customHeight="1" spans="1:27">
      <c r="A441" s="432"/>
      <c r="B441" s="95"/>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row>
    <row r="442" customHeight="1" spans="1:27">
      <c r="A442" s="432"/>
      <c r="B442" s="95"/>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row>
    <row r="443" customHeight="1" spans="1:27">
      <c r="A443" s="432"/>
      <c r="B443" s="95"/>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row>
    <row r="444" customHeight="1" spans="1:27">
      <c r="A444" s="432"/>
      <c r="B444" s="95"/>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row>
    <row r="445" customHeight="1" spans="1:27">
      <c r="A445" s="432"/>
      <c r="B445" s="95"/>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row>
    <row r="446" customHeight="1" spans="1:27">
      <c r="A446" s="432"/>
      <c r="B446" s="95"/>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row>
    <row r="447" customHeight="1" spans="1:27">
      <c r="A447" s="432"/>
      <c r="B447" s="95"/>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row>
    <row r="448" customHeight="1" spans="1:27">
      <c r="A448" s="432"/>
      <c r="B448" s="95"/>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row>
    <row r="449" customHeight="1" spans="1:27">
      <c r="A449" s="432"/>
      <c r="B449" s="95"/>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row>
    <row r="450" customHeight="1" spans="1:27">
      <c r="A450" s="432"/>
      <c r="B450" s="95"/>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row>
    <row r="451" customHeight="1" spans="1:27">
      <c r="A451" s="432"/>
      <c r="B451" s="95"/>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row>
    <row r="452" customHeight="1" spans="1:27">
      <c r="A452" s="432"/>
      <c r="B452" s="95"/>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row>
    <row r="453" customHeight="1" spans="1:27">
      <c r="A453" s="432"/>
      <c r="B453" s="95"/>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row>
    <row r="454" customHeight="1" spans="1:27">
      <c r="A454" s="432"/>
      <c r="B454" s="95"/>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row>
    <row r="455" customHeight="1" spans="1:27">
      <c r="A455" s="432"/>
      <c r="B455" s="95"/>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row>
    <row r="456" customHeight="1" spans="1:27">
      <c r="A456" s="432"/>
      <c r="B456" s="95"/>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row>
    <row r="457" customHeight="1" spans="1:27">
      <c r="A457" s="432"/>
      <c r="B457" s="95"/>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row>
    <row r="458" customHeight="1" spans="1:27">
      <c r="A458" s="432"/>
      <c r="B458" s="95"/>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row>
    <row r="459" customHeight="1" spans="1:27">
      <c r="A459" s="432"/>
      <c r="B459" s="95"/>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row>
    <row r="460" customHeight="1" spans="1:27">
      <c r="A460" s="432"/>
      <c r="B460" s="95"/>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row>
    <row r="461" customHeight="1" spans="1:27">
      <c r="A461" s="432"/>
      <c r="B461" s="95"/>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row>
    <row r="462" customHeight="1" spans="1:27">
      <c r="A462" s="432"/>
      <c r="B462" s="95"/>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row>
    <row r="463" customHeight="1" spans="1:27">
      <c r="A463" s="432"/>
      <c r="B463" s="95"/>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row>
    <row r="464" customHeight="1" spans="1:27">
      <c r="A464" s="432"/>
      <c r="B464" s="95"/>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row>
    <row r="465" customHeight="1" spans="1:27">
      <c r="A465" s="432"/>
      <c r="B465" s="95"/>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row>
    <row r="466" customHeight="1" spans="1:27">
      <c r="A466" s="432"/>
      <c r="B466" s="95"/>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row>
    <row r="467" customHeight="1" spans="1:27">
      <c r="A467" s="432"/>
      <c r="B467" s="95"/>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row>
    <row r="468" customHeight="1" spans="1:27">
      <c r="A468" s="432"/>
      <c r="B468" s="95"/>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row>
    <row r="469" customHeight="1" spans="1:27">
      <c r="A469" s="432"/>
      <c r="B469" s="95"/>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row>
    <row r="470" customHeight="1" spans="1:27">
      <c r="A470" s="432"/>
      <c r="B470" s="95"/>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row>
    <row r="471" customHeight="1" spans="1:27">
      <c r="A471" s="432"/>
      <c r="B471" s="95"/>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row>
    <row r="472" customHeight="1" spans="1:27">
      <c r="A472" s="432"/>
      <c r="B472" s="95"/>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row>
    <row r="473" customHeight="1" spans="1:27">
      <c r="A473" s="432"/>
      <c r="B473" s="95"/>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row>
    <row r="474" customHeight="1" spans="1:27">
      <c r="A474" s="432"/>
      <c r="B474" s="95"/>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row>
    <row r="475" customHeight="1" spans="1:27">
      <c r="A475" s="432"/>
      <c r="B475" s="95"/>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row>
    <row r="476" customHeight="1" spans="1:27">
      <c r="A476" s="432"/>
      <c r="B476" s="95"/>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row>
    <row r="477" customHeight="1" spans="1:27">
      <c r="A477" s="432"/>
      <c r="B477" s="95"/>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row>
    <row r="478" customHeight="1" spans="1:27">
      <c r="A478" s="432"/>
      <c r="B478" s="95"/>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row>
    <row r="479" customHeight="1" spans="1:27">
      <c r="A479" s="432"/>
      <c r="B479" s="95"/>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row>
    <row r="480" customHeight="1" spans="1:27">
      <c r="A480" s="432"/>
      <c r="B480" s="95"/>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row>
    <row r="481" customHeight="1" spans="1:27">
      <c r="A481" s="432"/>
      <c r="B481" s="95"/>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row>
    <row r="482" customHeight="1" spans="1:27">
      <c r="A482" s="432"/>
      <c r="B482" s="95"/>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row>
    <row r="483" customHeight="1" spans="1:27">
      <c r="A483" s="432"/>
      <c r="B483" s="95"/>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row>
    <row r="484" customHeight="1" spans="1:27">
      <c r="A484" s="432"/>
      <c r="B484" s="95"/>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row>
    <row r="485" customHeight="1" spans="1:27">
      <c r="A485" s="432"/>
      <c r="B485" s="95"/>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row>
    <row r="486" customHeight="1" spans="1:27">
      <c r="A486" s="432"/>
      <c r="B486" s="95"/>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row>
    <row r="487" customHeight="1" spans="1:27">
      <c r="A487" s="432"/>
      <c r="B487" s="95"/>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row>
    <row r="488" customHeight="1" spans="1:27">
      <c r="A488" s="432"/>
      <c r="B488" s="95"/>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row>
    <row r="489" customHeight="1" spans="1:27">
      <c r="A489" s="432"/>
      <c r="B489" s="95"/>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row>
    <row r="490" customHeight="1" spans="1:27">
      <c r="A490" s="432"/>
      <c r="B490" s="95"/>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row>
    <row r="491" customHeight="1" spans="1:27">
      <c r="A491" s="432"/>
      <c r="B491" s="95"/>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row>
    <row r="492" customHeight="1" spans="1:27">
      <c r="A492" s="432"/>
      <c r="B492" s="95"/>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row>
    <row r="493" customHeight="1" spans="1:27">
      <c r="A493" s="432"/>
      <c r="B493" s="95"/>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row>
    <row r="494" customHeight="1" spans="1:27">
      <c r="A494" s="432"/>
      <c r="B494" s="95"/>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row>
    <row r="495" customHeight="1" spans="1:27">
      <c r="A495" s="432"/>
      <c r="B495" s="95"/>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row>
    <row r="496" customHeight="1" spans="1:27">
      <c r="A496" s="432"/>
      <c r="B496" s="95"/>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row>
    <row r="497" customHeight="1" spans="1:27">
      <c r="A497" s="432"/>
      <c r="B497" s="95"/>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row>
    <row r="498" customHeight="1" spans="1:27">
      <c r="A498" s="432"/>
      <c r="B498" s="95"/>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row>
    <row r="499" customHeight="1" spans="1:27">
      <c r="A499" s="432"/>
      <c r="B499" s="95"/>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row>
    <row r="500" customHeight="1" spans="1:27">
      <c r="A500" s="432"/>
      <c r="B500" s="95"/>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row>
    <row r="501" customHeight="1" spans="1:27">
      <c r="A501" s="432"/>
      <c r="B501" s="95"/>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row>
    <row r="502" customHeight="1" spans="1:27">
      <c r="A502" s="432"/>
      <c r="B502" s="95"/>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row>
    <row r="503" customHeight="1" spans="1:27">
      <c r="A503" s="432"/>
      <c r="B503" s="95"/>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row>
    <row r="504" customHeight="1" spans="1:27">
      <c r="A504" s="432"/>
      <c r="B504" s="95"/>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row>
    <row r="505" customHeight="1" spans="1:27">
      <c r="A505" s="432"/>
      <c r="B505" s="95"/>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row>
    <row r="506" customHeight="1" spans="1:27">
      <c r="A506" s="432"/>
      <c r="B506" s="95"/>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row>
    <row r="507" customHeight="1" spans="1:27">
      <c r="A507" s="432"/>
      <c r="B507" s="95"/>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row>
    <row r="508" customHeight="1" spans="1:27">
      <c r="A508" s="432"/>
      <c r="B508" s="95"/>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row>
    <row r="509" customHeight="1" spans="1:27">
      <c r="A509" s="432"/>
      <c r="B509" s="95"/>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row>
    <row r="510" customHeight="1" spans="1:27">
      <c r="A510" s="432"/>
      <c r="B510" s="95"/>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row>
    <row r="511" customHeight="1" spans="1:27">
      <c r="A511" s="432"/>
      <c r="B511" s="95"/>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row>
    <row r="512" customHeight="1" spans="1:27">
      <c r="A512" s="432"/>
      <c r="B512" s="95"/>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row>
    <row r="513" customHeight="1" spans="1:27">
      <c r="A513" s="432"/>
      <c r="B513" s="95"/>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row>
    <row r="514" customHeight="1" spans="1:27">
      <c r="A514" s="432"/>
      <c r="B514" s="95"/>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row>
    <row r="515" customHeight="1" spans="1:27">
      <c r="A515" s="432"/>
      <c r="B515" s="95"/>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row>
    <row r="516" customHeight="1" spans="1:27">
      <c r="A516" s="432"/>
      <c r="B516" s="95"/>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row>
    <row r="517" customHeight="1" spans="1:27">
      <c r="A517" s="432"/>
      <c r="B517" s="95"/>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row>
    <row r="518" customHeight="1" spans="1:27">
      <c r="A518" s="432"/>
      <c r="B518" s="95"/>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row>
    <row r="519" customHeight="1" spans="1:27">
      <c r="A519" s="432"/>
      <c r="B519" s="95"/>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row>
    <row r="520" customHeight="1" spans="1:27">
      <c r="A520" s="432"/>
      <c r="B520" s="95"/>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row>
    <row r="521" customHeight="1" spans="1:27">
      <c r="A521" s="432"/>
      <c r="B521" s="95"/>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row>
    <row r="522" customHeight="1" spans="1:27">
      <c r="A522" s="432"/>
      <c r="B522" s="95"/>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row>
    <row r="523" customHeight="1" spans="1:27">
      <c r="A523" s="432"/>
      <c r="B523" s="95"/>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row>
    <row r="524" customHeight="1" spans="1:27">
      <c r="A524" s="432"/>
      <c r="B524" s="95"/>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row>
    <row r="525" customHeight="1" spans="1:27">
      <c r="A525" s="432"/>
      <c r="B525" s="95"/>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row>
    <row r="526" customHeight="1" spans="1:27">
      <c r="A526" s="432"/>
      <c r="B526" s="95"/>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row>
    <row r="527" customHeight="1" spans="1:27">
      <c r="A527" s="432"/>
      <c r="B527" s="95"/>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row>
    <row r="528" customHeight="1" spans="1:27">
      <c r="A528" s="432"/>
      <c r="B528" s="95"/>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row>
    <row r="529" customHeight="1" spans="1:27">
      <c r="A529" s="432"/>
      <c r="B529" s="95"/>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row>
    <row r="530" customHeight="1" spans="1:27">
      <c r="A530" s="432"/>
      <c r="B530" s="95"/>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row>
    <row r="531" customHeight="1" spans="1:27">
      <c r="A531" s="432"/>
      <c r="B531" s="95"/>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row>
    <row r="532" customHeight="1" spans="1:27">
      <c r="A532" s="432"/>
      <c r="B532" s="95"/>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row>
    <row r="533" customHeight="1" spans="1:27">
      <c r="A533" s="432"/>
      <c r="B533" s="95"/>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row>
    <row r="534" customHeight="1" spans="1:27">
      <c r="A534" s="432"/>
      <c r="B534" s="95"/>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row>
    <row r="535" customHeight="1" spans="1:27">
      <c r="A535" s="432"/>
      <c r="B535" s="95"/>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row>
    <row r="536" customHeight="1" spans="1:27">
      <c r="A536" s="432"/>
      <c r="B536" s="95"/>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row>
    <row r="537" customHeight="1" spans="1:27">
      <c r="A537" s="432"/>
      <c r="B537" s="95"/>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row>
    <row r="538" customHeight="1" spans="1:27">
      <c r="A538" s="432"/>
      <c r="B538" s="95"/>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row>
    <row r="539" customHeight="1" spans="1:27">
      <c r="A539" s="432"/>
      <c r="B539" s="95"/>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row>
    <row r="540" customHeight="1" spans="1:27">
      <c r="A540" s="432"/>
      <c r="B540" s="95"/>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row>
    <row r="541" customHeight="1" spans="1:27">
      <c r="A541" s="432"/>
      <c r="B541" s="95"/>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row>
    <row r="542" customHeight="1" spans="1:27">
      <c r="A542" s="432"/>
      <c r="B542" s="95"/>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row>
    <row r="543" customHeight="1" spans="1:27">
      <c r="A543" s="432"/>
      <c r="B543" s="95"/>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row>
    <row r="544" customHeight="1" spans="1:27">
      <c r="A544" s="432"/>
      <c r="B544" s="95"/>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row>
    <row r="545" customHeight="1" spans="1:27">
      <c r="A545" s="432"/>
      <c r="B545" s="95"/>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row>
    <row r="546" customHeight="1" spans="1:27">
      <c r="A546" s="432"/>
      <c r="B546" s="95"/>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row>
    <row r="547" customHeight="1" spans="1:27">
      <c r="A547" s="432"/>
      <c r="B547" s="95"/>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row>
    <row r="548" customHeight="1" spans="1:27">
      <c r="A548" s="432"/>
      <c r="B548" s="95"/>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row>
    <row r="549" customHeight="1" spans="1:27">
      <c r="A549" s="432"/>
      <c r="B549" s="95"/>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row>
    <row r="550" customHeight="1" spans="1:27">
      <c r="A550" s="432"/>
      <c r="B550" s="95"/>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row>
    <row r="551" customHeight="1" spans="1:27">
      <c r="A551" s="432"/>
      <c r="B551" s="95"/>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row>
    <row r="552" customHeight="1" spans="1:27">
      <c r="A552" s="432"/>
      <c r="B552" s="95"/>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row>
    <row r="553" customHeight="1" spans="1:27">
      <c r="A553" s="432"/>
      <c r="B553" s="95"/>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row>
    <row r="554" customHeight="1" spans="1:27">
      <c r="A554" s="432"/>
      <c r="B554" s="95"/>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row>
    <row r="555" customHeight="1" spans="1:27">
      <c r="A555" s="432"/>
      <c r="B555" s="95"/>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row>
    <row r="556" customHeight="1" spans="1:27">
      <c r="A556" s="432"/>
      <c r="B556" s="95"/>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row>
    <row r="557" customHeight="1" spans="1:27">
      <c r="A557" s="432"/>
      <c r="B557" s="95"/>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row>
    <row r="558" customHeight="1" spans="1:27">
      <c r="A558" s="432"/>
      <c r="B558" s="95"/>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row>
    <row r="559" customHeight="1" spans="1:27">
      <c r="A559" s="432"/>
      <c r="B559" s="95"/>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row>
    <row r="560" customHeight="1" spans="1:27">
      <c r="A560" s="432"/>
      <c r="B560" s="95"/>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row>
    <row r="561" customHeight="1" spans="1:27">
      <c r="A561" s="432"/>
      <c r="B561" s="95"/>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row>
    <row r="562" customHeight="1" spans="1:27">
      <c r="A562" s="432"/>
      <c r="B562" s="95"/>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row>
    <row r="563" customHeight="1" spans="1:27">
      <c r="A563" s="432"/>
      <c r="B563" s="95"/>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row>
    <row r="564" customHeight="1" spans="1:27">
      <c r="A564" s="432"/>
      <c r="B564" s="95"/>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row>
    <row r="565" customHeight="1" spans="1:27">
      <c r="A565" s="432"/>
      <c r="B565" s="95"/>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row>
    <row r="566" customHeight="1" spans="1:27">
      <c r="A566" s="432"/>
      <c r="B566" s="95"/>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row>
    <row r="567" customHeight="1" spans="1:27">
      <c r="A567" s="432"/>
      <c r="B567" s="95"/>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row>
    <row r="568" customHeight="1" spans="1:27">
      <c r="A568" s="432"/>
      <c r="B568" s="95"/>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row>
    <row r="569" customHeight="1" spans="1:27">
      <c r="A569" s="432"/>
      <c r="B569" s="95"/>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row>
    <row r="570" customHeight="1" spans="1:27">
      <c r="A570" s="432"/>
      <c r="B570" s="95"/>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row>
    <row r="571" customHeight="1" spans="1:27">
      <c r="A571" s="432"/>
      <c r="B571" s="95"/>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row>
    <row r="572" customHeight="1" spans="1:27">
      <c r="A572" s="432"/>
      <c r="B572" s="95"/>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row>
    <row r="573" customHeight="1" spans="1:27">
      <c r="A573" s="432"/>
      <c r="B573" s="95"/>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row>
    <row r="574" customHeight="1" spans="1:27">
      <c r="A574" s="432"/>
      <c r="B574" s="95"/>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row>
    <row r="575" customHeight="1" spans="1:27">
      <c r="A575" s="432"/>
      <c r="B575" s="95"/>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row>
    <row r="576" customHeight="1" spans="1:27">
      <c r="A576" s="432"/>
      <c r="B576" s="95"/>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row>
    <row r="577" customHeight="1" spans="1:27">
      <c r="A577" s="432"/>
      <c r="B577" s="95"/>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row>
    <row r="578" customHeight="1" spans="1:27">
      <c r="A578" s="432"/>
      <c r="B578" s="95"/>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row>
    <row r="579" customHeight="1" spans="1:27">
      <c r="A579" s="432"/>
      <c r="B579" s="95"/>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row>
    <row r="580" customHeight="1" spans="1:27">
      <c r="A580" s="432"/>
      <c r="B580" s="95"/>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row>
    <row r="581" customHeight="1" spans="1:27">
      <c r="A581" s="432"/>
      <c r="B581" s="95"/>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row>
    <row r="582" customHeight="1" spans="1:27">
      <c r="A582" s="432"/>
      <c r="B582" s="95"/>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row>
    <row r="583" customHeight="1" spans="1:27">
      <c r="A583" s="432"/>
      <c r="B583" s="95"/>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row>
    <row r="584" customHeight="1" spans="1:27">
      <c r="A584" s="432"/>
      <c r="B584" s="95"/>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row>
    <row r="585" customHeight="1" spans="1:27">
      <c r="A585" s="432"/>
      <c r="B585" s="95"/>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row>
    <row r="586" customHeight="1" spans="1:27">
      <c r="A586" s="432"/>
      <c r="B586" s="95"/>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row>
    <row r="587" customHeight="1" spans="1:27">
      <c r="A587" s="432"/>
      <c r="B587" s="95"/>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row>
    <row r="588" customHeight="1" spans="1:27">
      <c r="A588" s="432"/>
      <c r="B588" s="95"/>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row>
    <row r="589" customHeight="1" spans="1:27">
      <c r="A589" s="432"/>
      <c r="B589" s="95"/>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row>
    <row r="590" customHeight="1" spans="1:27">
      <c r="A590" s="432"/>
      <c r="B590" s="95"/>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row>
    <row r="591" customHeight="1" spans="1:27">
      <c r="A591" s="432"/>
      <c r="B591" s="95"/>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row>
    <row r="592" customHeight="1" spans="1:27">
      <c r="A592" s="432"/>
      <c r="B592" s="95"/>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row>
    <row r="593" customHeight="1" spans="1:27">
      <c r="A593" s="432"/>
      <c r="B593" s="95"/>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row>
    <row r="594" customHeight="1" spans="1:27">
      <c r="A594" s="432"/>
      <c r="B594" s="95"/>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row>
    <row r="595" customHeight="1" spans="1:27">
      <c r="A595" s="432"/>
      <c r="B595" s="95"/>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row>
    <row r="596" customHeight="1" spans="1:27">
      <c r="A596" s="432"/>
      <c r="B596" s="95"/>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row>
    <row r="597" customHeight="1" spans="1:27">
      <c r="A597" s="432"/>
      <c r="B597" s="95"/>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row>
    <row r="598" customHeight="1" spans="1:27">
      <c r="A598" s="432"/>
      <c r="B598" s="95"/>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row>
    <row r="599" customHeight="1" spans="1:27">
      <c r="A599" s="432"/>
      <c r="B599" s="95"/>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row>
    <row r="600" customHeight="1" spans="1:27">
      <c r="A600" s="432"/>
      <c r="B600" s="95"/>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row>
    <row r="601" customHeight="1" spans="1:27">
      <c r="A601" s="432"/>
      <c r="B601" s="95"/>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row>
    <row r="602" customHeight="1" spans="1:27">
      <c r="A602" s="432"/>
      <c r="B602" s="95"/>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row>
    <row r="603" customHeight="1" spans="1:27">
      <c r="A603" s="432"/>
      <c r="B603" s="95"/>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row>
    <row r="604" customHeight="1" spans="1:27">
      <c r="A604" s="432"/>
      <c r="B604" s="95"/>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row>
    <row r="605" customHeight="1" spans="1:27">
      <c r="A605" s="432"/>
      <c r="B605" s="95"/>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row>
    <row r="606" customHeight="1" spans="1:27">
      <c r="A606" s="432"/>
      <c r="B606" s="95"/>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row>
    <row r="607" customHeight="1" spans="1:27">
      <c r="A607" s="432"/>
      <c r="B607" s="95"/>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row>
    <row r="608" customHeight="1" spans="1:27">
      <c r="A608" s="432"/>
      <c r="B608" s="95"/>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row>
    <row r="609" customHeight="1" spans="1:27">
      <c r="A609" s="432"/>
      <c r="B609" s="95"/>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row>
    <row r="610" customHeight="1" spans="1:27">
      <c r="A610" s="432"/>
      <c r="B610" s="95"/>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row>
    <row r="611" customHeight="1" spans="1:27">
      <c r="A611" s="432"/>
      <c r="B611" s="95"/>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row>
    <row r="612" customHeight="1" spans="1:27">
      <c r="A612" s="432"/>
      <c r="B612" s="95"/>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row>
    <row r="613" customHeight="1" spans="1:27">
      <c r="A613" s="432"/>
      <c r="B613" s="95"/>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row>
    <row r="614" customHeight="1" spans="1:27">
      <c r="A614" s="432"/>
      <c r="B614" s="95"/>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row>
    <row r="615" customHeight="1" spans="1:27">
      <c r="A615" s="432"/>
      <c r="B615" s="95"/>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row>
    <row r="616" customHeight="1" spans="1:27">
      <c r="A616" s="432"/>
      <c r="B616" s="95"/>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row>
    <row r="617" customHeight="1" spans="1:27">
      <c r="A617" s="432"/>
      <c r="B617" s="95"/>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row>
    <row r="618" customHeight="1" spans="1:27">
      <c r="A618" s="432"/>
      <c r="B618" s="95"/>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row>
    <row r="619" customHeight="1" spans="1:27">
      <c r="A619" s="432"/>
      <c r="B619" s="95"/>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row>
    <row r="620" customHeight="1" spans="1:27">
      <c r="A620" s="432"/>
      <c r="B620" s="95"/>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row>
    <row r="621" customHeight="1" spans="1:27">
      <c r="A621" s="432"/>
      <c r="B621" s="95"/>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row>
    <row r="622" customHeight="1" spans="1:27">
      <c r="A622" s="432"/>
      <c r="B622" s="95"/>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row>
    <row r="623" customHeight="1" spans="1:27">
      <c r="A623" s="432"/>
      <c r="B623" s="95"/>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row>
    <row r="624" customHeight="1" spans="1:27">
      <c r="A624" s="432"/>
      <c r="B624" s="95"/>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row>
    <row r="625" customHeight="1" spans="1:27">
      <c r="A625" s="432"/>
      <c r="B625" s="95"/>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row>
    <row r="626" customHeight="1" spans="1:27">
      <c r="A626" s="432"/>
      <c r="B626" s="95"/>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row>
    <row r="627" customHeight="1" spans="1:27">
      <c r="A627" s="432"/>
      <c r="B627" s="95"/>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row>
    <row r="628" customHeight="1" spans="1:27">
      <c r="A628" s="432"/>
      <c r="B628" s="95"/>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row>
    <row r="629" customHeight="1" spans="1:27">
      <c r="A629" s="432"/>
      <c r="B629" s="95"/>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row>
    <row r="630" customHeight="1" spans="1:27">
      <c r="A630" s="432"/>
      <c r="B630" s="95"/>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row>
    <row r="631" customHeight="1" spans="1:27">
      <c r="A631" s="432"/>
      <c r="B631" s="95"/>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row>
    <row r="632" customHeight="1" spans="1:27">
      <c r="A632" s="432"/>
      <c r="B632" s="95"/>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row>
    <row r="633" customHeight="1" spans="1:27">
      <c r="A633" s="432"/>
      <c r="B633" s="95"/>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row>
    <row r="634" customHeight="1" spans="1:27">
      <c r="A634" s="432"/>
      <c r="B634" s="95"/>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row>
    <row r="635" customHeight="1" spans="1:27">
      <c r="A635" s="432"/>
      <c r="B635" s="95"/>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row>
    <row r="636" customHeight="1" spans="1:27">
      <c r="A636" s="432"/>
      <c r="B636" s="95"/>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row>
    <row r="637" customHeight="1" spans="1:27">
      <c r="A637" s="432"/>
      <c r="B637" s="95"/>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row>
    <row r="638" customHeight="1" spans="1:27">
      <c r="A638" s="432"/>
      <c r="B638" s="95"/>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row>
    <row r="639" customHeight="1" spans="1:27">
      <c r="A639" s="432"/>
      <c r="B639" s="95"/>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row>
    <row r="640" customHeight="1" spans="1:27">
      <c r="A640" s="432"/>
      <c r="B640" s="95"/>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row>
    <row r="641" customHeight="1" spans="1:27">
      <c r="A641" s="432"/>
      <c r="B641" s="95"/>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row>
    <row r="642" customHeight="1" spans="1:27">
      <c r="A642" s="432"/>
      <c r="B642" s="95"/>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row>
    <row r="643" customHeight="1" spans="1:27">
      <c r="A643" s="432"/>
      <c r="B643" s="95"/>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row>
    <row r="644" customHeight="1" spans="1:27">
      <c r="A644" s="432"/>
      <c r="B644" s="95"/>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row>
    <row r="645" customHeight="1" spans="1:27">
      <c r="A645" s="432"/>
      <c r="B645" s="95"/>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row>
    <row r="646" customHeight="1" spans="1:27">
      <c r="A646" s="432"/>
      <c r="B646" s="95"/>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row>
    <row r="647" customHeight="1" spans="1:27">
      <c r="A647" s="432"/>
      <c r="B647" s="95"/>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row>
    <row r="648" customHeight="1" spans="1:27">
      <c r="A648" s="432"/>
      <c r="B648" s="95"/>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row>
    <row r="649" customHeight="1" spans="1:27">
      <c r="A649" s="432"/>
      <c r="B649" s="95"/>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row>
    <row r="650" customHeight="1" spans="1:27">
      <c r="A650" s="432"/>
      <c r="B650" s="95"/>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row>
    <row r="651" customHeight="1" spans="1:27">
      <c r="A651" s="432"/>
      <c r="B651" s="95"/>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row>
    <row r="652" customHeight="1" spans="1:27">
      <c r="A652" s="432"/>
      <c r="B652" s="95"/>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row>
    <row r="653" customHeight="1" spans="1:27">
      <c r="A653" s="432"/>
      <c r="B653" s="95"/>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row>
    <row r="654" customHeight="1" spans="1:27">
      <c r="A654" s="432"/>
      <c r="B654" s="95"/>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row>
    <row r="655" customHeight="1" spans="1:27">
      <c r="A655" s="432"/>
      <c r="B655" s="95"/>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row>
    <row r="656" customHeight="1" spans="1:27">
      <c r="A656" s="432"/>
      <c r="B656" s="95"/>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row>
    <row r="657" customHeight="1" spans="1:27">
      <c r="A657" s="432"/>
      <c r="B657" s="95"/>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row>
    <row r="658" customHeight="1" spans="1:27">
      <c r="A658" s="432"/>
      <c r="B658" s="95"/>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row>
    <row r="659" customHeight="1" spans="1:27">
      <c r="A659" s="432"/>
      <c r="B659" s="95"/>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row>
    <row r="660" customHeight="1" spans="1:27">
      <c r="A660" s="432"/>
      <c r="B660" s="95"/>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row>
    <row r="661" customHeight="1" spans="1:27">
      <c r="A661" s="432"/>
      <c r="B661" s="95"/>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row>
    <row r="662" customHeight="1" spans="1:27">
      <c r="A662" s="432"/>
      <c r="B662" s="95"/>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row>
    <row r="663" customHeight="1" spans="1:27">
      <c r="A663" s="432"/>
      <c r="B663" s="95"/>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row>
    <row r="664" customHeight="1" spans="1:27">
      <c r="A664" s="432"/>
      <c r="B664" s="95"/>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row>
    <row r="665" customHeight="1" spans="1:27">
      <c r="A665" s="432"/>
      <c r="B665" s="95"/>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row>
    <row r="666" customHeight="1" spans="1:27">
      <c r="A666" s="432"/>
      <c r="B666" s="95"/>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row>
    <row r="667" customHeight="1" spans="1:27">
      <c r="A667" s="432"/>
      <c r="B667" s="95"/>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row>
    <row r="668" customHeight="1" spans="1:27">
      <c r="A668" s="432"/>
      <c r="B668" s="95"/>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row>
    <row r="669" customHeight="1" spans="1:27">
      <c r="A669" s="432"/>
      <c r="B669" s="95"/>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row>
    <row r="670" customHeight="1" spans="1:27">
      <c r="A670" s="432"/>
      <c r="B670" s="95"/>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row>
    <row r="671" customHeight="1" spans="1:27">
      <c r="A671" s="432"/>
      <c r="B671" s="95"/>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row>
    <row r="672" customHeight="1" spans="1:27">
      <c r="A672" s="432"/>
      <c r="B672" s="95"/>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row>
    <row r="673" customHeight="1" spans="1:27">
      <c r="A673" s="432"/>
      <c r="B673" s="95"/>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row>
    <row r="674" customHeight="1" spans="1:27">
      <c r="A674" s="432"/>
      <c r="B674" s="95"/>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row>
    <row r="675" customHeight="1" spans="1:27">
      <c r="A675" s="432"/>
      <c r="B675" s="95"/>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row>
    <row r="676" customHeight="1" spans="1:27">
      <c r="A676" s="432"/>
      <c r="B676" s="95"/>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row>
    <row r="677" customHeight="1" spans="1:27">
      <c r="A677" s="432"/>
      <c r="B677" s="95"/>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row>
    <row r="678" customHeight="1" spans="1:27">
      <c r="A678" s="432"/>
      <c r="B678" s="95"/>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row>
    <row r="679" customHeight="1" spans="1:27">
      <c r="A679" s="432"/>
      <c r="B679" s="95"/>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row>
    <row r="680" customHeight="1" spans="1:27">
      <c r="A680" s="432"/>
      <c r="B680" s="95"/>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row>
    <row r="681" customHeight="1" spans="1:27">
      <c r="A681" s="432"/>
      <c r="B681" s="95"/>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row>
    <row r="682" customHeight="1" spans="1:27">
      <c r="A682" s="432"/>
      <c r="B682" s="95"/>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row>
    <row r="683" customHeight="1" spans="1:27">
      <c r="A683" s="432"/>
      <c r="B683" s="95"/>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row>
    <row r="684" customHeight="1" spans="1:27">
      <c r="A684" s="432"/>
      <c r="B684" s="95"/>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row>
    <row r="685" customHeight="1" spans="1:27">
      <c r="A685" s="432"/>
      <c r="B685" s="95"/>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row>
    <row r="686" customHeight="1" spans="1:27">
      <c r="A686" s="432"/>
      <c r="B686" s="95"/>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row>
    <row r="687" customHeight="1" spans="1:27">
      <c r="A687" s="432"/>
      <c r="B687" s="95"/>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row>
    <row r="688" customHeight="1" spans="1:27">
      <c r="A688" s="432"/>
      <c r="B688" s="95"/>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row>
    <row r="689" customHeight="1" spans="1:27">
      <c r="A689" s="432"/>
      <c r="B689" s="95"/>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row>
    <row r="690" customHeight="1" spans="1:27">
      <c r="A690" s="432"/>
      <c r="B690" s="95"/>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row>
    <row r="691" customHeight="1" spans="1:27">
      <c r="A691" s="432"/>
      <c r="B691" s="95"/>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row>
    <row r="692" customHeight="1" spans="1:27">
      <c r="A692" s="432"/>
      <c r="B692" s="95"/>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row>
    <row r="693" customHeight="1" spans="1:27">
      <c r="A693" s="432"/>
      <c r="B693" s="95"/>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row>
    <row r="694" customHeight="1" spans="1:27">
      <c r="A694" s="432"/>
      <c r="B694" s="95"/>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row>
    <row r="695" customHeight="1" spans="1:27">
      <c r="A695" s="432"/>
      <c r="B695" s="95"/>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row>
    <row r="696" customHeight="1" spans="1:27">
      <c r="A696" s="432"/>
      <c r="B696" s="95"/>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row>
    <row r="697" customHeight="1" spans="1:27">
      <c r="A697" s="432"/>
      <c r="B697" s="95"/>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row>
    <row r="698" customHeight="1" spans="1:27">
      <c r="A698" s="432"/>
      <c r="B698" s="95"/>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row>
    <row r="699" customHeight="1" spans="1:27">
      <c r="A699" s="432"/>
      <c r="B699" s="95"/>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row>
    <row r="700" customHeight="1" spans="1:27">
      <c r="A700" s="432"/>
      <c r="B700" s="95"/>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row>
    <row r="701" customHeight="1" spans="1:27">
      <c r="A701" s="432"/>
      <c r="B701" s="95"/>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row>
    <row r="702" customHeight="1" spans="1:27">
      <c r="A702" s="432"/>
      <c r="B702" s="95"/>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row>
    <row r="703" customHeight="1" spans="1:27">
      <c r="A703" s="432"/>
      <c r="B703" s="95"/>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row>
    <row r="704" customHeight="1" spans="1:27">
      <c r="A704" s="432"/>
      <c r="B704" s="95"/>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row>
    <row r="705" customHeight="1" spans="1:27">
      <c r="A705" s="432"/>
      <c r="B705" s="95"/>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row>
    <row r="706" customHeight="1" spans="1:27">
      <c r="A706" s="432"/>
      <c r="B706" s="95"/>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row>
    <row r="707" customHeight="1" spans="1:27">
      <c r="A707" s="432"/>
      <c r="B707" s="95"/>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row>
    <row r="708" customHeight="1" spans="1:27">
      <c r="A708" s="432"/>
      <c r="B708" s="95"/>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row>
    <row r="709" customHeight="1" spans="1:27">
      <c r="A709" s="432"/>
      <c r="B709" s="95"/>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row>
    <row r="710" customHeight="1" spans="1:27">
      <c r="A710" s="432"/>
      <c r="B710" s="95"/>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row>
    <row r="711" customHeight="1" spans="1:27">
      <c r="A711" s="432"/>
      <c r="B711" s="95"/>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row>
    <row r="712" customHeight="1" spans="1:27">
      <c r="A712" s="432"/>
      <c r="B712" s="95"/>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row>
    <row r="713" customHeight="1" spans="1:27">
      <c r="A713" s="432"/>
      <c r="B713" s="95"/>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row>
    <row r="714" customHeight="1" spans="1:27">
      <c r="A714" s="432"/>
      <c r="B714" s="95"/>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row>
    <row r="715" customHeight="1" spans="1:27">
      <c r="A715" s="432"/>
      <c r="B715" s="95"/>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row>
    <row r="716" customHeight="1" spans="1:27">
      <c r="A716" s="432"/>
      <c r="B716" s="95"/>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row>
    <row r="717" customHeight="1" spans="1:27">
      <c r="A717" s="432"/>
      <c r="B717" s="95"/>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row>
    <row r="718" customHeight="1" spans="1:27">
      <c r="A718" s="432"/>
      <c r="B718" s="95"/>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row>
    <row r="719" customHeight="1" spans="1:27">
      <c r="A719" s="432"/>
      <c r="B719" s="95"/>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row>
    <row r="720" customHeight="1" spans="1:27">
      <c r="A720" s="432"/>
      <c r="B720" s="95"/>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row>
    <row r="721" customHeight="1" spans="1:27">
      <c r="A721" s="432"/>
      <c r="B721" s="95"/>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row>
    <row r="722" customHeight="1" spans="1:27">
      <c r="A722" s="432"/>
      <c r="B722" s="95"/>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row>
    <row r="723" customHeight="1" spans="1:27">
      <c r="A723" s="432"/>
      <c r="B723" s="95"/>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row>
    <row r="724" customHeight="1" spans="1:27">
      <c r="A724" s="432"/>
      <c r="B724" s="95"/>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row>
    <row r="725" customHeight="1" spans="1:27">
      <c r="A725" s="432"/>
      <c r="B725" s="95"/>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row>
    <row r="726" customHeight="1" spans="1:27">
      <c r="A726" s="432"/>
      <c r="B726" s="95"/>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row>
    <row r="727" customHeight="1" spans="1:27">
      <c r="A727" s="432"/>
      <c r="B727" s="95"/>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row>
    <row r="728" customHeight="1" spans="1:27">
      <c r="A728" s="432"/>
      <c r="B728" s="95"/>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row>
    <row r="729" customHeight="1" spans="1:27">
      <c r="A729" s="432"/>
      <c r="B729" s="95"/>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row>
    <row r="730" customHeight="1" spans="1:27">
      <c r="A730" s="432"/>
      <c r="B730" s="95"/>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row>
    <row r="731" customHeight="1" spans="1:27">
      <c r="A731" s="432"/>
      <c r="B731" s="95"/>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row>
    <row r="732" customHeight="1" spans="1:27">
      <c r="A732" s="432"/>
      <c r="B732" s="95"/>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row>
    <row r="733" customHeight="1" spans="1:27">
      <c r="A733" s="432"/>
      <c r="B733" s="95"/>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row>
    <row r="734" customHeight="1" spans="1:27">
      <c r="A734" s="432"/>
      <c r="B734" s="95"/>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row>
    <row r="735" customHeight="1" spans="1:27">
      <c r="A735" s="432"/>
      <c r="B735" s="95"/>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row>
    <row r="736" customHeight="1" spans="1:27">
      <c r="A736" s="432"/>
      <c r="B736" s="95"/>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row>
    <row r="737" customHeight="1" spans="1:27">
      <c r="A737" s="432"/>
      <c r="B737" s="95"/>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row>
    <row r="738" customHeight="1" spans="1:27">
      <c r="A738" s="432"/>
      <c r="B738" s="95"/>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row>
    <row r="739" customHeight="1" spans="1:27">
      <c r="A739" s="432"/>
      <c r="B739" s="95"/>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row>
    <row r="740" customHeight="1" spans="1:27">
      <c r="A740" s="432"/>
      <c r="B740" s="95"/>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row>
    <row r="741" customHeight="1" spans="1:27">
      <c r="A741" s="432"/>
      <c r="B741" s="95"/>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row>
    <row r="742" customHeight="1" spans="1:27">
      <c r="A742" s="432"/>
      <c r="B742" s="95"/>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row>
    <row r="743" customHeight="1" spans="1:27">
      <c r="A743" s="432"/>
      <c r="B743" s="95"/>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row>
    <row r="744" customHeight="1" spans="1:27">
      <c r="A744" s="432"/>
      <c r="B744" s="95"/>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row>
    <row r="745" customHeight="1" spans="1:27">
      <c r="A745" s="432"/>
      <c r="B745" s="95"/>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row>
    <row r="746" customHeight="1" spans="1:27">
      <c r="A746" s="432"/>
      <c r="B746" s="95"/>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row>
    <row r="747" customHeight="1" spans="1:27">
      <c r="A747" s="432"/>
      <c r="B747" s="95"/>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row>
    <row r="748" customHeight="1" spans="1:27">
      <c r="A748" s="432"/>
      <c r="B748" s="95"/>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row>
    <row r="749" customHeight="1" spans="1:27">
      <c r="A749" s="432"/>
      <c r="B749" s="95"/>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row>
    <row r="750" customHeight="1" spans="1:27">
      <c r="A750" s="432"/>
      <c r="B750" s="95"/>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row>
    <row r="751" customHeight="1" spans="1:27">
      <c r="A751" s="432"/>
      <c r="B751" s="95"/>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row>
    <row r="752" customHeight="1" spans="1:27">
      <c r="A752" s="432"/>
      <c r="B752" s="95"/>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row>
    <row r="753" customHeight="1" spans="1:27">
      <c r="A753" s="432"/>
      <c r="B753" s="95"/>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row>
    <row r="754" customHeight="1" spans="1:27">
      <c r="A754" s="432"/>
      <c r="B754" s="95"/>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row>
    <row r="755" customHeight="1" spans="1:27">
      <c r="A755" s="432"/>
      <c r="B755" s="95"/>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row>
    <row r="756" customHeight="1" spans="1:27">
      <c r="A756" s="432"/>
      <c r="B756" s="95"/>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row>
    <row r="757" customHeight="1" spans="1:27">
      <c r="A757" s="432"/>
      <c r="B757" s="95"/>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row>
    <row r="758" customHeight="1" spans="1:27">
      <c r="A758" s="432"/>
      <c r="B758" s="95"/>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row>
    <row r="759" customHeight="1" spans="1:27">
      <c r="A759" s="432"/>
      <c r="B759" s="95"/>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row>
    <row r="760" customHeight="1" spans="1:27">
      <c r="A760" s="432"/>
      <c r="B760" s="95"/>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row>
    <row r="761" customHeight="1" spans="1:27">
      <c r="A761" s="432"/>
      <c r="B761" s="95"/>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row>
    <row r="762" customHeight="1" spans="1:27">
      <c r="A762" s="432"/>
      <c r="B762" s="95"/>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row>
    <row r="763" customHeight="1" spans="1:27">
      <c r="A763" s="432"/>
      <c r="B763" s="95"/>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row>
    <row r="764" customHeight="1" spans="1:27">
      <c r="A764" s="432"/>
      <c r="B764" s="95"/>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row>
    <row r="765" customHeight="1" spans="1:27">
      <c r="A765" s="432"/>
      <c r="B765" s="95"/>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row>
    <row r="766" customHeight="1" spans="1:27">
      <c r="A766" s="432"/>
      <c r="B766" s="95"/>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row>
    <row r="767" customHeight="1" spans="1:27">
      <c r="A767" s="432"/>
      <c r="B767" s="95"/>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row>
    <row r="768" customHeight="1" spans="1:27">
      <c r="A768" s="432"/>
      <c r="B768" s="95"/>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row>
    <row r="769" customHeight="1" spans="1:27">
      <c r="A769" s="432"/>
      <c r="B769" s="95"/>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row>
    <row r="770" customHeight="1" spans="1:27">
      <c r="A770" s="432"/>
      <c r="B770" s="95"/>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row>
    <row r="771" customHeight="1" spans="1:27">
      <c r="A771" s="432"/>
      <c r="B771" s="95"/>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row>
    <row r="772" customHeight="1" spans="1:27">
      <c r="A772" s="432"/>
      <c r="B772" s="95"/>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row>
    <row r="773" customHeight="1" spans="1:27">
      <c r="A773" s="432"/>
      <c r="B773" s="95"/>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row>
    <row r="774" customHeight="1" spans="1:27">
      <c r="A774" s="432"/>
      <c r="B774" s="95"/>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row>
    <row r="775" customHeight="1" spans="1:27">
      <c r="A775" s="432"/>
      <c r="B775" s="95"/>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row>
    <row r="776" customHeight="1" spans="1:27">
      <c r="A776" s="432"/>
      <c r="B776" s="95"/>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row>
    <row r="777" customHeight="1" spans="1:27">
      <c r="A777" s="432"/>
      <c r="B777" s="95"/>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row>
    <row r="778" customHeight="1" spans="1:27">
      <c r="A778" s="432"/>
      <c r="B778" s="95"/>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row>
    <row r="779" customHeight="1" spans="1:27">
      <c r="A779" s="432"/>
      <c r="B779" s="95"/>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row>
    <row r="780" customHeight="1" spans="1:27">
      <c r="A780" s="432"/>
      <c r="B780" s="95"/>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row>
    <row r="781" customHeight="1" spans="1:27">
      <c r="A781" s="432"/>
      <c r="B781" s="95"/>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row>
    <row r="782" customHeight="1" spans="1:27">
      <c r="A782" s="432"/>
      <c r="B782" s="95"/>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row>
    <row r="783" customHeight="1" spans="1:27">
      <c r="A783" s="432"/>
      <c r="B783" s="95"/>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row>
    <row r="784" customHeight="1" spans="1:27">
      <c r="A784" s="432"/>
      <c r="B784" s="95"/>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row>
    <row r="785" customHeight="1" spans="1:27">
      <c r="A785" s="432"/>
      <c r="B785" s="95"/>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row>
    <row r="786" customHeight="1" spans="1:27">
      <c r="A786" s="432"/>
      <c r="B786" s="95"/>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row>
    <row r="787" customHeight="1" spans="1:27">
      <c r="A787" s="432"/>
      <c r="B787" s="95"/>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row>
    <row r="788" customHeight="1" spans="1:27">
      <c r="A788" s="432"/>
      <c r="B788" s="95"/>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row>
    <row r="789" customHeight="1" spans="1:27">
      <c r="A789" s="432"/>
      <c r="B789" s="95"/>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row>
    <row r="790" customHeight="1" spans="1:27">
      <c r="A790" s="432"/>
      <c r="B790" s="95"/>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row>
    <row r="791" customHeight="1" spans="1:27">
      <c r="A791" s="432"/>
      <c r="B791" s="95"/>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row>
    <row r="792" customHeight="1" spans="1:27">
      <c r="A792" s="432"/>
      <c r="B792" s="95"/>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row>
    <row r="793" customHeight="1" spans="1:27">
      <c r="A793" s="432"/>
      <c r="B793" s="95"/>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row>
    <row r="794" customHeight="1" spans="1:27">
      <c r="A794" s="432"/>
      <c r="B794" s="95"/>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row>
    <row r="795" customHeight="1" spans="1:27">
      <c r="A795" s="432"/>
      <c r="B795" s="95"/>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row>
    <row r="796" customHeight="1" spans="1:27">
      <c r="A796" s="432"/>
      <c r="B796" s="95"/>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row>
    <row r="797" customHeight="1" spans="1:27">
      <c r="A797" s="432"/>
      <c r="B797" s="95"/>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row>
    <row r="798" customHeight="1" spans="1:27">
      <c r="A798" s="432"/>
      <c r="B798" s="95"/>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row>
    <row r="799" customHeight="1" spans="1:27">
      <c r="A799" s="432"/>
      <c r="B799" s="95"/>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row>
    <row r="800" customHeight="1" spans="1:27">
      <c r="A800" s="432"/>
      <c r="B800" s="95"/>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row>
    <row r="801" customHeight="1" spans="1:27">
      <c r="A801" s="432"/>
      <c r="B801" s="95"/>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row>
    <row r="802" customHeight="1" spans="1:27">
      <c r="A802" s="432"/>
      <c r="B802" s="95"/>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row>
    <row r="803" customHeight="1" spans="1:27">
      <c r="A803" s="432"/>
      <c r="B803" s="95"/>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row>
    <row r="804" customHeight="1" spans="1:27">
      <c r="A804" s="432"/>
      <c r="B804" s="95"/>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row>
    <row r="805" customHeight="1" spans="1:27">
      <c r="A805" s="432"/>
      <c r="B805" s="95"/>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row>
    <row r="806" customHeight="1" spans="1:27">
      <c r="A806" s="432"/>
      <c r="B806" s="95"/>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row>
    <row r="807" customHeight="1" spans="1:27">
      <c r="A807" s="432"/>
      <c r="B807" s="95"/>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row>
    <row r="808" customHeight="1" spans="1:27">
      <c r="A808" s="432"/>
      <c r="B808" s="95"/>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row>
    <row r="809" customHeight="1" spans="1:27">
      <c r="A809" s="432"/>
      <c r="B809" s="95"/>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row>
    <row r="810" customHeight="1" spans="1:27">
      <c r="A810" s="432"/>
      <c r="B810" s="95"/>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row>
    <row r="811" customHeight="1" spans="1:27">
      <c r="A811" s="432"/>
      <c r="B811" s="95"/>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row>
    <row r="812" customHeight="1" spans="1:27">
      <c r="A812" s="432"/>
      <c r="B812" s="95"/>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row>
    <row r="813" customHeight="1" spans="1:27">
      <c r="A813" s="432"/>
      <c r="B813" s="95"/>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row>
    <row r="814" customHeight="1" spans="1:27">
      <c r="A814" s="432"/>
      <c r="B814" s="95"/>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row>
    <row r="815" customHeight="1" spans="1:27">
      <c r="A815" s="432"/>
      <c r="B815" s="95"/>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row>
    <row r="816" customHeight="1" spans="1:27">
      <c r="A816" s="432"/>
      <c r="B816" s="95"/>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row>
    <row r="817" customHeight="1" spans="1:27">
      <c r="A817" s="432"/>
      <c r="B817" s="95"/>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row>
    <row r="818" customHeight="1" spans="1:27">
      <c r="A818" s="432"/>
      <c r="B818" s="95"/>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row>
    <row r="819" customHeight="1" spans="1:27">
      <c r="A819" s="432"/>
      <c r="B819" s="95"/>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row>
    <row r="820" customHeight="1" spans="1:27">
      <c r="A820" s="432"/>
      <c r="B820" s="95"/>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row>
    <row r="821" customHeight="1" spans="1:27">
      <c r="A821" s="432"/>
      <c r="B821" s="95"/>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row>
    <row r="822" customHeight="1" spans="1:27">
      <c r="A822" s="432"/>
      <c r="B822" s="95"/>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row>
    <row r="823" customHeight="1" spans="1:27">
      <c r="A823" s="432"/>
      <c r="B823" s="95"/>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row>
    <row r="824" customHeight="1" spans="1:27">
      <c r="A824" s="432"/>
      <c r="B824" s="95"/>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row>
    <row r="825" customHeight="1" spans="1:27">
      <c r="A825" s="432"/>
      <c r="B825" s="95"/>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row>
    <row r="826" customHeight="1" spans="1:27">
      <c r="A826" s="432"/>
      <c r="B826" s="95"/>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row>
    <row r="827" customHeight="1" spans="1:27">
      <c r="A827" s="432"/>
      <c r="B827" s="95"/>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row>
    <row r="828" customHeight="1" spans="1:27">
      <c r="A828" s="432"/>
      <c r="B828" s="95"/>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row>
    <row r="829" customHeight="1" spans="1:27">
      <c r="A829" s="432"/>
      <c r="B829" s="95"/>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row>
    <row r="830" customHeight="1" spans="1:27">
      <c r="A830" s="432"/>
      <c r="B830" s="95"/>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row>
    <row r="831" customHeight="1" spans="1:27">
      <c r="A831" s="432"/>
      <c r="B831" s="95"/>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row>
    <row r="832" customHeight="1" spans="1:27">
      <c r="A832" s="432"/>
      <c r="B832" s="95"/>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row>
    <row r="833" customHeight="1" spans="1:27">
      <c r="A833" s="432"/>
      <c r="B833" s="95"/>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row>
    <row r="834" customHeight="1" spans="1:27">
      <c r="A834" s="432"/>
      <c r="B834" s="95"/>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row>
    <row r="835" customHeight="1" spans="1:27">
      <c r="A835" s="432"/>
      <c r="B835" s="95"/>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row>
    <row r="836" customHeight="1" spans="1:27">
      <c r="A836" s="432"/>
      <c r="B836" s="95"/>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row>
    <row r="837" customHeight="1" spans="1:27">
      <c r="A837" s="432"/>
      <c r="B837" s="95"/>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row>
    <row r="838" customHeight="1" spans="1:27">
      <c r="A838" s="432"/>
      <c r="B838" s="95"/>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row>
    <row r="839" customHeight="1" spans="1:27">
      <c r="A839" s="432"/>
      <c r="B839" s="95"/>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row>
    <row r="840" customHeight="1" spans="1:27">
      <c r="A840" s="432"/>
      <c r="B840" s="95"/>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row>
    <row r="841" customHeight="1" spans="1:27">
      <c r="A841" s="432"/>
      <c r="B841" s="95"/>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row>
    <row r="842" customHeight="1" spans="1:27">
      <c r="A842" s="432"/>
      <c r="B842" s="95"/>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row>
    <row r="843" customHeight="1" spans="1:27">
      <c r="A843" s="432"/>
      <c r="B843" s="95"/>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row>
    <row r="844" customHeight="1" spans="1:27">
      <c r="A844" s="432"/>
      <c r="B844" s="95"/>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row>
    <row r="845" customHeight="1" spans="1:27">
      <c r="A845" s="432"/>
      <c r="B845" s="95"/>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row>
    <row r="846" customHeight="1" spans="1:27">
      <c r="A846" s="432"/>
      <c r="B846" s="95"/>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row>
    <row r="847" customHeight="1" spans="1:27">
      <c r="A847" s="432"/>
      <c r="B847" s="95"/>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row>
    <row r="848" customHeight="1" spans="1:27">
      <c r="A848" s="432"/>
      <c r="B848" s="95"/>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row>
    <row r="849" customHeight="1" spans="1:27">
      <c r="A849" s="432"/>
      <c r="B849" s="95"/>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row>
    <row r="850" customHeight="1" spans="1:27">
      <c r="A850" s="432"/>
      <c r="B850" s="95"/>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row>
    <row r="851" customHeight="1" spans="1:27">
      <c r="A851" s="432"/>
      <c r="B851" s="95"/>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row>
    <row r="852" customHeight="1" spans="1:27">
      <c r="A852" s="432"/>
      <c r="B852" s="95"/>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row>
    <row r="853" customHeight="1" spans="1:27">
      <c r="A853" s="432"/>
      <c r="B853" s="95"/>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row>
    <row r="854" customHeight="1" spans="1:27">
      <c r="A854" s="432"/>
      <c r="B854" s="95"/>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row>
    <row r="855" customHeight="1" spans="1:27">
      <c r="A855" s="432"/>
      <c r="B855" s="95"/>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row>
    <row r="856" customHeight="1" spans="1:27">
      <c r="A856" s="432"/>
      <c r="B856" s="95"/>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row>
    <row r="857" customHeight="1" spans="1:27">
      <c r="A857" s="432"/>
      <c r="B857" s="95"/>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row>
    <row r="858" customHeight="1" spans="1:27">
      <c r="A858" s="432"/>
      <c r="B858" s="95"/>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row>
    <row r="859" customHeight="1" spans="1:27">
      <c r="A859" s="432"/>
      <c r="B859" s="95"/>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row>
    <row r="860" customHeight="1" spans="1:27">
      <c r="A860" s="432"/>
      <c r="B860" s="95"/>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row>
    <row r="861" customHeight="1" spans="1:27">
      <c r="A861" s="432"/>
      <c r="B861" s="95"/>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row>
    <row r="862" customHeight="1" spans="1:27">
      <c r="A862" s="432"/>
      <c r="B862" s="95"/>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row>
    <row r="863" customHeight="1" spans="1:27">
      <c r="A863" s="432"/>
      <c r="B863" s="95"/>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row>
    <row r="864" customHeight="1" spans="1:27">
      <c r="A864" s="432"/>
      <c r="B864" s="95"/>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row>
    <row r="865" customHeight="1" spans="1:27">
      <c r="A865" s="432"/>
      <c r="B865" s="95"/>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row>
    <row r="866" customHeight="1" spans="1:27">
      <c r="A866" s="432"/>
      <c r="B866" s="95"/>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row>
    <row r="867" customHeight="1" spans="1:27">
      <c r="A867" s="432"/>
      <c r="B867" s="95"/>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row>
    <row r="868" customHeight="1" spans="1:27">
      <c r="A868" s="432"/>
      <c r="B868" s="95"/>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row>
    <row r="869" customHeight="1" spans="1:27">
      <c r="A869" s="432"/>
      <c r="B869" s="95"/>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row>
    <row r="870" customHeight="1" spans="1:27">
      <c r="A870" s="432"/>
      <c r="B870" s="95"/>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row>
    <row r="871" customHeight="1" spans="1:27">
      <c r="A871" s="432"/>
      <c r="B871" s="95"/>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row>
    <row r="872" customHeight="1" spans="1:27">
      <c r="A872" s="432"/>
      <c r="B872" s="95"/>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row>
    <row r="873" customHeight="1" spans="1:27">
      <c r="A873" s="432"/>
      <c r="B873" s="95"/>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row>
    <row r="874" customHeight="1" spans="1:27">
      <c r="A874" s="432"/>
      <c r="B874" s="95"/>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row>
    <row r="875" customHeight="1" spans="1:27">
      <c r="A875" s="432"/>
      <c r="B875" s="95"/>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row>
    <row r="876" customHeight="1" spans="1:27">
      <c r="A876" s="432"/>
      <c r="B876" s="95"/>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row>
    <row r="877" customHeight="1" spans="1:27">
      <c r="A877" s="432"/>
      <c r="B877" s="95"/>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row>
    <row r="878" customHeight="1" spans="1:27">
      <c r="A878" s="432"/>
      <c r="B878" s="95"/>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row>
    <row r="879" customHeight="1" spans="1:27">
      <c r="A879" s="432"/>
      <c r="B879" s="95"/>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row>
    <row r="880" customHeight="1" spans="1:27">
      <c r="A880" s="432"/>
      <c r="B880" s="95"/>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row>
    <row r="881" customHeight="1" spans="1:27">
      <c r="A881" s="432"/>
      <c r="B881" s="95"/>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row>
    <row r="882" customHeight="1" spans="1:27">
      <c r="A882" s="432"/>
      <c r="B882" s="95"/>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row>
    <row r="883" customHeight="1" spans="1:27">
      <c r="A883" s="432"/>
      <c r="B883" s="95"/>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row>
    <row r="884" customHeight="1" spans="1:27">
      <c r="A884" s="432"/>
      <c r="B884" s="95"/>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row>
    <row r="885" customHeight="1" spans="1:27">
      <c r="A885" s="432"/>
      <c r="B885" s="95"/>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row>
    <row r="886" customHeight="1" spans="1:27">
      <c r="A886" s="432"/>
      <c r="B886" s="95"/>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row>
    <row r="887" customHeight="1" spans="1:27">
      <c r="A887" s="432"/>
      <c r="B887" s="95"/>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row>
    <row r="888" customHeight="1" spans="1:27">
      <c r="A888" s="432"/>
      <c r="B888" s="95"/>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row>
    <row r="889" customHeight="1" spans="1:27">
      <c r="A889" s="432"/>
      <c r="B889" s="95"/>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row>
    <row r="890" customHeight="1" spans="1:27">
      <c r="A890" s="432"/>
      <c r="B890" s="95"/>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row>
    <row r="891" customHeight="1" spans="1:27">
      <c r="A891" s="432"/>
      <c r="B891" s="95"/>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row>
    <row r="892" customHeight="1" spans="1:27">
      <c r="A892" s="432"/>
      <c r="B892" s="95"/>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row>
    <row r="893" customHeight="1" spans="1:27">
      <c r="A893" s="432"/>
      <c r="B893" s="95"/>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row>
    <row r="894" customHeight="1" spans="1:27">
      <c r="A894" s="432"/>
      <c r="B894" s="95"/>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row>
    <row r="895" customHeight="1" spans="1:27">
      <c r="A895" s="432"/>
      <c r="B895" s="95"/>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row>
    <row r="896" customHeight="1" spans="1:27">
      <c r="A896" s="432"/>
      <c r="B896" s="95"/>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row>
    <row r="897" customHeight="1" spans="1:27">
      <c r="A897" s="432"/>
      <c r="B897" s="95"/>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row>
    <row r="898" customHeight="1" spans="1:27">
      <c r="A898" s="432"/>
      <c r="B898" s="95"/>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row>
    <row r="899" customHeight="1" spans="1:27">
      <c r="A899" s="432"/>
      <c r="B899" s="95"/>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row>
    <row r="900" customHeight="1" spans="1:27">
      <c r="A900" s="432"/>
      <c r="B900" s="95"/>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row>
    <row r="901" customHeight="1" spans="1:27">
      <c r="A901" s="432"/>
      <c r="B901" s="95"/>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row>
    <row r="902" customHeight="1" spans="1:27">
      <c r="A902" s="432"/>
      <c r="B902" s="95"/>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row>
    <row r="903" customHeight="1" spans="1:27">
      <c r="A903" s="432"/>
      <c r="B903" s="95"/>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row>
    <row r="904" customHeight="1" spans="1:27">
      <c r="A904" s="432"/>
      <c r="B904" s="95"/>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row>
    <row r="905" customHeight="1" spans="1:27">
      <c r="A905" s="432"/>
      <c r="B905" s="95"/>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row>
    <row r="906" customHeight="1" spans="1:27">
      <c r="A906" s="432"/>
      <c r="B906" s="95"/>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row>
    <row r="907" customHeight="1" spans="1:27">
      <c r="A907" s="432"/>
      <c r="B907" s="95"/>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row>
    <row r="908" customHeight="1" spans="1:27">
      <c r="A908" s="432"/>
      <c r="B908" s="95"/>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row>
    <row r="909" customHeight="1" spans="1:27">
      <c r="A909" s="432"/>
      <c r="B909" s="95"/>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row>
    <row r="910" customHeight="1" spans="1:27">
      <c r="A910" s="432"/>
      <c r="B910" s="95"/>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row>
    <row r="911" customHeight="1" spans="1:27">
      <c r="A911" s="432"/>
      <c r="B911" s="95"/>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row>
    <row r="912" customHeight="1" spans="1:27">
      <c r="A912" s="432"/>
      <c r="B912" s="95"/>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row>
    <row r="913" customHeight="1" spans="1:27">
      <c r="A913" s="432"/>
      <c r="B913" s="95"/>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row>
    <row r="914" customHeight="1" spans="1:27">
      <c r="A914" s="432"/>
      <c r="B914" s="95"/>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row>
    <row r="915" customHeight="1" spans="1:27">
      <c r="A915" s="432"/>
      <c r="B915" s="95"/>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row>
    <row r="916" customHeight="1" spans="1:27">
      <c r="A916" s="432"/>
      <c r="B916" s="95"/>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row>
    <row r="917" customHeight="1" spans="1:27">
      <c r="A917" s="432"/>
      <c r="B917" s="95"/>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row>
    <row r="918" customHeight="1" spans="1:27">
      <c r="A918" s="432"/>
      <c r="B918" s="95"/>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row>
    <row r="919" customHeight="1" spans="1:27">
      <c r="A919" s="432"/>
      <c r="B919" s="95"/>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row>
    <row r="920" customHeight="1" spans="1:27">
      <c r="A920" s="432"/>
      <c r="B920" s="95"/>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row>
    <row r="921" customHeight="1" spans="1:27">
      <c r="A921" s="432"/>
      <c r="B921" s="95"/>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row>
    <row r="922" customHeight="1" spans="1:27">
      <c r="A922" s="432"/>
      <c r="B922" s="95"/>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row>
    <row r="923" customHeight="1" spans="1:27">
      <c r="A923" s="432"/>
      <c r="B923" s="95"/>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row>
    <row r="924" customHeight="1" spans="1:27">
      <c r="A924" s="432"/>
      <c r="B924" s="95"/>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row>
    <row r="925" customHeight="1" spans="1:27">
      <c r="A925" s="432"/>
      <c r="B925" s="95"/>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row>
    <row r="926" customHeight="1" spans="1:27">
      <c r="A926" s="432"/>
      <c r="B926" s="95"/>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row>
    <row r="927" customHeight="1" spans="1:27">
      <c r="A927" s="432"/>
      <c r="B927" s="95"/>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row>
    <row r="928" customHeight="1" spans="1:27">
      <c r="A928" s="432"/>
      <c r="B928" s="95"/>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row>
    <row r="929" customHeight="1" spans="1:27">
      <c r="A929" s="432"/>
      <c r="B929" s="95"/>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row>
    <row r="930" customHeight="1" spans="1:27">
      <c r="A930" s="432"/>
      <c r="B930" s="95"/>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row>
    <row r="931" customHeight="1" spans="1:27">
      <c r="A931" s="432"/>
      <c r="B931" s="95"/>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row>
    <row r="932" customHeight="1" spans="1:27">
      <c r="A932" s="432"/>
      <c r="B932" s="95"/>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row>
    <row r="933" customHeight="1" spans="1:27">
      <c r="A933" s="432"/>
      <c r="B933" s="95"/>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row>
    <row r="934" customHeight="1" spans="1:27">
      <c r="A934" s="432"/>
      <c r="B934" s="95"/>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row>
    <row r="935" customHeight="1" spans="1:27">
      <c r="A935" s="432"/>
      <c r="B935" s="95"/>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row>
    <row r="936" customHeight="1" spans="1:27">
      <c r="A936" s="432"/>
      <c r="B936" s="95"/>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row>
    <row r="937" customHeight="1" spans="1:27">
      <c r="A937" s="432"/>
      <c r="B937" s="95"/>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row>
    <row r="938" customHeight="1" spans="1:27">
      <c r="A938" s="432"/>
      <c r="B938" s="95"/>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row>
    <row r="939" customHeight="1" spans="1:27">
      <c r="A939" s="432"/>
      <c r="B939" s="95"/>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row>
    <row r="940" customHeight="1" spans="1:27">
      <c r="A940" s="432"/>
      <c r="B940" s="95"/>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row>
    <row r="941" customHeight="1" spans="1:27">
      <c r="A941" s="432"/>
      <c r="B941" s="95"/>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row>
    <row r="942" customHeight="1" spans="1:27">
      <c r="A942" s="432"/>
      <c r="B942" s="95"/>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row>
    <row r="943" customHeight="1" spans="1:27">
      <c r="A943" s="432"/>
      <c r="B943" s="95"/>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row>
    <row r="944" customHeight="1" spans="1:27">
      <c r="A944" s="432"/>
      <c r="B944" s="95"/>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row>
    <row r="945" customHeight="1" spans="1:27">
      <c r="A945" s="432"/>
      <c r="B945" s="95"/>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row>
    <row r="946" customHeight="1" spans="1:27">
      <c r="A946" s="432"/>
      <c r="B946" s="95"/>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row>
    <row r="947" customHeight="1" spans="1:27">
      <c r="A947" s="432"/>
      <c r="B947" s="95"/>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row>
    <row r="948" customHeight="1" spans="1:27">
      <c r="A948" s="432"/>
      <c r="B948" s="95"/>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row>
    <row r="949" customHeight="1" spans="1:27">
      <c r="A949" s="432"/>
      <c r="B949" s="95"/>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row>
    <row r="950" customHeight="1" spans="1:27">
      <c r="A950" s="432"/>
      <c r="B950" s="95"/>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row>
    <row r="951" customHeight="1" spans="1:27">
      <c r="A951" s="432"/>
      <c r="B951" s="95"/>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row>
    <row r="952" customHeight="1" spans="1:27">
      <c r="A952" s="432"/>
      <c r="B952" s="95"/>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row>
    <row r="953" customHeight="1" spans="1:27">
      <c r="A953" s="432"/>
      <c r="B953" s="95"/>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row>
    <row r="954" customHeight="1" spans="1:27">
      <c r="A954" s="432"/>
      <c r="B954" s="95"/>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row>
    <row r="955" customHeight="1" spans="1:27">
      <c r="A955" s="432"/>
      <c r="B955" s="95"/>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row>
    <row r="956" customHeight="1" spans="1:27">
      <c r="A956" s="432"/>
      <c r="B956" s="95"/>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row>
    <row r="957" customHeight="1" spans="1:27">
      <c r="A957" s="432"/>
      <c r="B957" s="95"/>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row>
    <row r="958" customHeight="1" spans="1:27">
      <c r="A958" s="432"/>
      <c r="B958" s="95"/>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row>
    <row r="959" customHeight="1" spans="1:27">
      <c r="A959" s="432"/>
      <c r="B959" s="95"/>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row>
    <row r="960" customHeight="1" spans="1:27">
      <c r="A960" s="432"/>
      <c r="B960" s="95"/>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row>
    <row r="961" customHeight="1" spans="1:27">
      <c r="A961" s="432"/>
      <c r="B961" s="95"/>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row>
    <row r="962" customHeight="1" spans="1:27">
      <c r="A962" s="432"/>
      <c r="B962" s="95"/>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row>
    <row r="963" customHeight="1" spans="1:27">
      <c r="A963" s="432"/>
      <c r="B963" s="95"/>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row>
    <row r="964" customHeight="1" spans="1:27">
      <c r="A964" s="432"/>
      <c r="B964" s="95"/>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row>
    <row r="965" customHeight="1" spans="1:27">
      <c r="A965" s="432"/>
      <c r="B965" s="95"/>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row>
    <row r="966" customHeight="1" spans="1:27">
      <c r="A966" s="432"/>
      <c r="B966" s="95"/>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row>
    <row r="967" customHeight="1" spans="1:27">
      <c r="A967" s="432"/>
      <c r="B967" s="95"/>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row>
    <row r="968" customHeight="1" spans="1:27">
      <c r="A968" s="432"/>
      <c r="B968" s="95"/>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row>
    <row r="969" customHeight="1" spans="1:27">
      <c r="A969" s="432"/>
      <c r="B969" s="95"/>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row>
    <row r="970" customHeight="1" spans="1:27">
      <c r="A970" s="432"/>
      <c r="B970" s="95"/>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row>
    <row r="971" customHeight="1" spans="1:27">
      <c r="A971" s="432"/>
      <c r="B971" s="95"/>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row>
    <row r="972" customHeight="1" spans="1:27">
      <c r="A972" s="432"/>
      <c r="B972" s="95"/>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row>
    <row r="973" customHeight="1" spans="1:27">
      <c r="A973" s="432"/>
      <c r="B973" s="95"/>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row>
    <row r="974" customHeight="1" spans="1:27">
      <c r="A974" s="432"/>
      <c r="B974" s="95"/>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row>
    <row r="975" customHeight="1" spans="1:27">
      <c r="A975" s="432"/>
      <c r="B975" s="95"/>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row>
    <row r="976" customHeight="1" spans="1:27">
      <c r="A976" s="432"/>
      <c r="B976" s="95"/>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row>
    <row r="977" customHeight="1" spans="1:27">
      <c r="A977" s="432"/>
      <c r="B977" s="95"/>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row>
    <row r="978" customHeight="1" spans="1:27">
      <c r="A978" s="432"/>
      <c r="B978" s="95"/>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row>
    <row r="979" customHeight="1" spans="1:27">
      <c r="A979" s="432"/>
      <c r="B979" s="95"/>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row>
    <row r="980" customHeight="1" spans="1:27">
      <c r="A980" s="432"/>
      <c r="B980" s="95"/>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row>
    <row r="981" customHeight="1" spans="1:27">
      <c r="A981" s="432"/>
      <c r="B981" s="95"/>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row>
    <row r="982" customHeight="1" spans="1:27">
      <c r="A982" s="432"/>
      <c r="B982" s="95"/>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row>
    <row r="983" customHeight="1" spans="1:27">
      <c r="A983" s="432"/>
      <c r="B983" s="95"/>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row>
    <row r="984" customHeight="1" spans="1:27">
      <c r="A984" s="432"/>
      <c r="B984" s="95"/>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row>
    <row r="985" customHeight="1" spans="1:27">
      <c r="A985" s="432"/>
      <c r="B985" s="95"/>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row>
    <row r="986" customHeight="1" spans="1:27">
      <c r="A986" s="432"/>
      <c r="B986" s="95"/>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row>
    <row r="987" customHeight="1" spans="1:27">
      <c r="A987" s="432"/>
      <c r="B987" s="95"/>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row>
    <row r="988" customHeight="1" spans="1:27">
      <c r="A988" s="432"/>
      <c r="B988" s="95"/>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row>
    <row r="989" customHeight="1" spans="1:27">
      <c r="A989" s="432"/>
      <c r="B989" s="95"/>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row>
    <row r="990" customHeight="1" spans="1:27">
      <c r="A990" s="432"/>
      <c r="B990" s="95"/>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row>
    <row r="991" customHeight="1" spans="1:27">
      <c r="A991" s="432"/>
      <c r="B991" s="95"/>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row>
    <row r="992" customHeight="1" spans="1:27">
      <c r="A992" s="432"/>
      <c r="B992" s="95"/>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row>
    <row r="993" customHeight="1" spans="1:27">
      <c r="A993" s="432"/>
      <c r="B993" s="95"/>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row>
    <row r="994" customHeight="1" spans="1:27">
      <c r="A994" s="432"/>
      <c r="B994" s="95"/>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row>
    <row r="995" customHeight="1" spans="1:27">
      <c r="A995" s="432"/>
      <c r="B995" s="95"/>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row>
    <row r="996" customHeight="1" spans="1:27">
      <c r="A996" s="432"/>
      <c r="B996" s="95"/>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row>
    <row r="997" customHeight="1" spans="1:27">
      <c r="A997" s="432"/>
      <c r="B997" s="95"/>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row>
    <row r="998" customHeight="1" spans="1:27">
      <c r="A998" s="432"/>
      <c r="B998" s="95"/>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row>
    <row r="999" customHeight="1" spans="1:27">
      <c r="A999" s="432"/>
      <c r="B999" s="95"/>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row>
    <row r="1000" customHeight="1" spans="1:27">
      <c r="A1000" s="432"/>
      <c r="B1000" s="95"/>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row>
    <row r="1001" customHeight="1" spans="1:27">
      <c r="A1001" s="432"/>
      <c r="B1001" s="95"/>
      <c r="C1001" s="91"/>
      <c r="D1001" s="91"/>
      <c r="E1001" s="91"/>
      <c r="F1001" s="91"/>
      <c r="G1001" s="91"/>
      <c r="H1001" s="91"/>
      <c r="I1001" s="91"/>
      <c r="J1001" s="91"/>
      <c r="K1001" s="91"/>
      <c r="L1001" s="91"/>
      <c r="M1001" s="91"/>
      <c r="N1001" s="91"/>
      <c r="O1001" s="91"/>
      <c r="P1001" s="91"/>
      <c r="Q1001" s="91"/>
      <c r="R1001" s="91"/>
      <c r="S1001" s="91"/>
      <c r="T1001" s="91"/>
      <c r="U1001" s="91"/>
      <c r="V1001" s="91"/>
      <c r="W1001" s="91"/>
      <c r="X1001" s="91"/>
      <c r="Y1001" s="91"/>
      <c r="Z1001" s="91"/>
      <c r="AA1001" s="91"/>
    </row>
    <row r="1002" customHeight="1" spans="1:27">
      <c r="A1002" s="432"/>
      <c r="B1002" s="95"/>
      <c r="C1002" s="91"/>
      <c r="D1002" s="91"/>
      <c r="E1002" s="91"/>
      <c r="F1002" s="91"/>
      <c r="G1002" s="91"/>
      <c r="H1002" s="91"/>
      <c r="I1002" s="91"/>
      <c r="J1002" s="91"/>
      <c r="K1002" s="91"/>
      <c r="L1002" s="91"/>
      <c r="M1002" s="91"/>
      <c r="N1002" s="91"/>
      <c r="O1002" s="91"/>
      <c r="P1002" s="91"/>
      <c r="Q1002" s="91"/>
      <c r="R1002" s="91"/>
      <c r="S1002" s="91"/>
      <c r="T1002" s="91"/>
      <c r="U1002" s="91"/>
      <c r="V1002" s="91"/>
      <c r="W1002" s="91"/>
      <c r="X1002" s="91"/>
      <c r="Y1002" s="91"/>
      <c r="Z1002" s="91"/>
      <c r="AA1002" s="91"/>
    </row>
    <row r="1003" customHeight="1" spans="1:27">
      <c r="A1003" s="432"/>
      <c r="B1003" s="95"/>
      <c r="C1003" s="91"/>
      <c r="D1003" s="91"/>
      <c r="E1003" s="91"/>
      <c r="F1003" s="91"/>
      <c r="G1003" s="91"/>
      <c r="H1003" s="91"/>
      <c r="I1003" s="91"/>
      <c r="J1003" s="91"/>
      <c r="K1003" s="91"/>
      <c r="L1003" s="91"/>
      <c r="M1003" s="91"/>
      <c r="N1003" s="91"/>
      <c r="O1003" s="91"/>
      <c r="P1003" s="91"/>
      <c r="Q1003" s="91"/>
      <c r="R1003" s="91"/>
      <c r="S1003" s="91"/>
      <c r="T1003" s="91"/>
      <c r="U1003" s="91"/>
      <c r="V1003" s="91"/>
      <c r="W1003" s="91"/>
      <c r="X1003" s="91"/>
      <c r="Y1003" s="91"/>
      <c r="Z1003" s="91"/>
      <c r="AA1003" s="91"/>
    </row>
    <row r="1004" customHeight="1" spans="1:27">
      <c r="A1004" s="432"/>
      <c r="B1004" s="95"/>
      <c r="C1004" s="91"/>
      <c r="D1004" s="91"/>
      <c r="E1004" s="91"/>
      <c r="F1004" s="91"/>
      <c r="G1004" s="91"/>
      <c r="H1004" s="91"/>
      <c r="I1004" s="91"/>
      <c r="J1004" s="91"/>
      <c r="K1004" s="91"/>
      <c r="L1004" s="91"/>
      <c r="M1004" s="91"/>
      <c r="N1004" s="91"/>
      <c r="O1004" s="91"/>
      <c r="P1004" s="91"/>
      <c r="Q1004" s="91"/>
      <c r="R1004" s="91"/>
      <c r="S1004" s="91"/>
      <c r="T1004" s="91"/>
      <c r="U1004" s="91"/>
      <c r="V1004" s="91"/>
      <c r="W1004" s="91"/>
      <c r="X1004" s="91"/>
      <c r="Y1004" s="91"/>
      <c r="Z1004" s="91"/>
      <c r="AA1004" s="91"/>
    </row>
    <row r="1005" customHeight="1" spans="1:27">
      <c r="A1005" s="432"/>
      <c r="B1005" s="95"/>
      <c r="C1005" s="91"/>
      <c r="D1005" s="91"/>
      <c r="E1005" s="91"/>
      <c r="F1005" s="91"/>
      <c r="G1005" s="91"/>
      <c r="H1005" s="91"/>
      <c r="I1005" s="91"/>
      <c r="J1005" s="91"/>
      <c r="K1005" s="91"/>
      <c r="L1005" s="91"/>
      <c r="M1005" s="91"/>
      <c r="N1005" s="91"/>
      <c r="O1005" s="91"/>
      <c r="P1005" s="91"/>
      <c r="Q1005" s="91"/>
      <c r="R1005" s="91"/>
      <c r="S1005" s="91"/>
      <c r="T1005" s="91"/>
      <c r="U1005" s="91"/>
      <c r="V1005" s="91"/>
      <c r="W1005" s="91"/>
      <c r="X1005" s="91"/>
      <c r="Y1005" s="91"/>
      <c r="Z1005" s="91"/>
      <c r="AA1005" s="91"/>
    </row>
    <row r="1006" customHeight="1" spans="1:27">
      <c r="A1006" s="432"/>
      <c r="B1006" s="95"/>
      <c r="C1006" s="91"/>
      <c r="D1006" s="91"/>
      <c r="E1006" s="91"/>
      <c r="F1006" s="91"/>
      <c r="G1006" s="91"/>
      <c r="H1006" s="91"/>
      <c r="I1006" s="91"/>
      <c r="J1006" s="91"/>
      <c r="K1006" s="91"/>
      <c r="L1006" s="91"/>
      <c r="M1006" s="91"/>
      <c r="N1006" s="91"/>
      <c r="O1006" s="91"/>
      <c r="P1006" s="91"/>
      <c r="Q1006" s="91"/>
      <c r="R1006" s="91"/>
      <c r="S1006" s="91"/>
      <c r="T1006" s="91"/>
      <c r="U1006" s="91"/>
      <c r="V1006" s="91"/>
      <c r="W1006" s="91"/>
      <c r="X1006" s="91"/>
      <c r="Y1006" s="91"/>
      <c r="Z1006" s="91"/>
      <c r="AA1006" s="91"/>
    </row>
    <row r="1007" customHeight="1" spans="1:27">
      <c r="A1007" s="432"/>
      <c r="B1007" s="95"/>
      <c r="C1007" s="91"/>
      <c r="D1007" s="91"/>
      <c r="E1007" s="91"/>
      <c r="F1007" s="91"/>
      <c r="G1007" s="91"/>
      <c r="H1007" s="91"/>
      <c r="I1007" s="91"/>
      <c r="J1007" s="91"/>
      <c r="K1007" s="91"/>
      <c r="L1007" s="91"/>
      <c r="M1007" s="91"/>
      <c r="N1007" s="91"/>
      <c r="O1007" s="91"/>
      <c r="P1007" s="91"/>
      <c r="Q1007" s="91"/>
      <c r="R1007" s="91"/>
      <c r="S1007" s="91"/>
      <c r="T1007" s="91"/>
      <c r="U1007" s="91"/>
      <c r="V1007" s="91"/>
      <c r="W1007" s="91"/>
      <c r="X1007" s="91"/>
      <c r="Y1007" s="91"/>
      <c r="Z1007" s="91"/>
      <c r="AA1007" s="91"/>
    </row>
    <row r="1008" customHeight="1" spans="1:27">
      <c r="A1008" s="432"/>
      <c r="B1008" s="95"/>
      <c r="C1008" s="91"/>
      <c r="D1008" s="91"/>
      <c r="E1008" s="91"/>
      <c r="F1008" s="91"/>
      <c r="G1008" s="91"/>
      <c r="H1008" s="91"/>
      <c r="I1008" s="91"/>
      <c r="J1008" s="91"/>
      <c r="K1008" s="91"/>
      <c r="L1008" s="91"/>
      <c r="M1008" s="91"/>
      <c r="N1008" s="91"/>
      <c r="O1008" s="91"/>
      <c r="P1008" s="91"/>
      <c r="Q1008" s="91"/>
      <c r="R1008" s="91"/>
      <c r="S1008" s="91"/>
      <c r="T1008" s="91"/>
      <c r="U1008" s="91"/>
      <c r="V1008" s="91"/>
      <c r="W1008" s="91"/>
      <c r="X1008" s="91"/>
      <c r="Y1008" s="91"/>
      <c r="Z1008" s="91"/>
      <c r="AA1008" s="91"/>
    </row>
    <row r="1009" customHeight="1" spans="1:27">
      <c r="A1009" s="432"/>
      <c r="B1009" s="95"/>
      <c r="C1009" s="91"/>
      <c r="D1009" s="91"/>
      <c r="E1009" s="91"/>
      <c r="F1009" s="91"/>
      <c r="G1009" s="91"/>
      <c r="H1009" s="91"/>
      <c r="I1009" s="91"/>
      <c r="J1009" s="91"/>
      <c r="K1009" s="91"/>
      <c r="L1009" s="91"/>
      <c r="M1009" s="91"/>
      <c r="N1009" s="91"/>
      <c r="O1009" s="91"/>
      <c r="P1009" s="91"/>
      <c r="Q1009" s="91"/>
      <c r="R1009" s="91"/>
      <c r="S1009" s="91"/>
      <c r="T1009" s="91"/>
      <c r="U1009" s="91"/>
      <c r="V1009" s="91"/>
      <c r="W1009" s="91"/>
      <c r="X1009" s="91"/>
      <c r="Y1009" s="91"/>
      <c r="Z1009" s="91"/>
      <c r="AA1009" s="91"/>
    </row>
    <row r="1010" customHeight="1" spans="1:27">
      <c r="A1010" s="432"/>
      <c r="B1010" s="95"/>
      <c r="C1010" s="91"/>
      <c r="D1010" s="91"/>
      <c r="E1010" s="91"/>
      <c r="F1010" s="91"/>
      <c r="G1010" s="91"/>
      <c r="H1010" s="91"/>
      <c r="I1010" s="91"/>
      <c r="J1010" s="91"/>
      <c r="K1010" s="91"/>
      <c r="L1010" s="91"/>
      <c r="M1010" s="91"/>
      <c r="N1010" s="91"/>
      <c r="O1010" s="91"/>
      <c r="P1010" s="91"/>
      <c r="Q1010" s="91"/>
      <c r="R1010" s="91"/>
      <c r="S1010" s="91"/>
      <c r="T1010" s="91"/>
      <c r="U1010" s="91"/>
      <c r="V1010" s="91"/>
      <c r="W1010" s="91"/>
      <c r="X1010" s="91"/>
      <c r="Y1010" s="91"/>
      <c r="Z1010" s="91"/>
      <c r="AA1010" s="91"/>
    </row>
    <row r="1011" customHeight="1" spans="1:27">
      <c r="A1011" s="432"/>
      <c r="B1011" s="95"/>
      <c r="C1011" s="91"/>
      <c r="D1011" s="91"/>
      <c r="E1011" s="91"/>
      <c r="F1011" s="91"/>
      <c r="G1011" s="91"/>
      <c r="H1011" s="91"/>
      <c r="I1011" s="91"/>
      <c r="J1011" s="91"/>
      <c r="K1011" s="91"/>
      <c r="L1011" s="91"/>
      <c r="M1011" s="91"/>
      <c r="N1011" s="91"/>
      <c r="O1011" s="91"/>
      <c r="P1011" s="91"/>
      <c r="Q1011" s="91"/>
      <c r="R1011" s="91"/>
      <c r="S1011" s="91"/>
      <c r="T1011" s="91"/>
      <c r="U1011" s="91"/>
      <c r="V1011" s="91"/>
      <c r="W1011" s="91"/>
      <c r="X1011" s="91"/>
      <c r="Y1011" s="91"/>
      <c r="Z1011" s="91"/>
      <c r="AA1011" s="91"/>
    </row>
    <row r="1012" customHeight="1" spans="1:27">
      <c r="A1012" s="432"/>
      <c r="B1012" s="95"/>
      <c r="C1012" s="91"/>
      <c r="D1012" s="91"/>
      <c r="E1012" s="91"/>
      <c r="F1012" s="91"/>
      <c r="G1012" s="91"/>
      <c r="H1012" s="91"/>
      <c r="I1012" s="91"/>
      <c r="J1012" s="91"/>
      <c r="K1012" s="91"/>
      <c r="L1012" s="91"/>
      <c r="M1012" s="91"/>
      <c r="N1012" s="91"/>
      <c r="O1012" s="91"/>
      <c r="P1012" s="91"/>
      <c r="Q1012" s="91"/>
      <c r="R1012" s="91"/>
      <c r="S1012" s="91"/>
      <c r="T1012" s="91"/>
      <c r="U1012" s="91"/>
      <c r="V1012" s="91"/>
      <c r="W1012" s="91"/>
      <c r="X1012" s="91"/>
      <c r="Y1012" s="91"/>
      <c r="Z1012" s="91"/>
      <c r="AA1012" s="91"/>
    </row>
    <row r="1013" customHeight="1" spans="1:27">
      <c r="A1013" s="432"/>
      <c r="B1013" s="95"/>
      <c r="C1013" s="91"/>
      <c r="D1013" s="91"/>
      <c r="E1013" s="91"/>
      <c r="F1013" s="91"/>
      <c r="G1013" s="91"/>
      <c r="H1013" s="91"/>
      <c r="I1013" s="91"/>
      <c r="J1013" s="91"/>
      <c r="K1013" s="91"/>
      <c r="L1013" s="91"/>
      <c r="M1013" s="91"/>
      <c r="N1013" s="91"/>
      <c r="O1013" s="91"/>
      <c r="P1013" s="91"/>
      <c r="Q1013" s="91"/>
      <c r="R1013" s="91"/>
      <c r="S1013" s="91"/>
      <c r="T1013" s="91"/>
      <c r="U1013" s="91"/>
      <c r="V1013" s="91"/>
      <c r="W1013" s="91"/>
      <c r="X1013" s="91"/>
      <c r="Y1013" s="91"/>
      <c r="Z1013" s="91"/>
      <c r="AA1013" s="91"/>
    </row>
    <row r="1014" customHeight="1" spans="1:27">
      <c r="A1014" s="432"/>
      <c r="B1014" s="95"/>
      <c r="C1014" s="91"/>
      <c r="D1014" s="91"/>
      <c r="E1014" s="91"/>
      <c r="F1014" s="91"/>
      <c r="G1014" s="91"/>
      <c r="H1014" s="91"/>
      <c r="I1014" s="91"/>
      <c r="J1014" s="91"/>
      <c r="K1014" s="91"/>
      <c r="L1014" s="91"/>
      <c r="M1014" s="91"/>
      <c r="N1014" s="91"/>
      <c r="O1014" s="91"/>
      <c r="P1014" s="91"/>
      <c r="Q1014" s="91"/>
      <c r="R1014" s="91"/>
      <c r="S1014" s="91"/>
      <c r="T1014" s="91"/>
      <c r="U1014" s="91"/>
      <c r="V1014" s="91"/>
      <c r="W1014" s="91"/>
      <c r="X1014" s="91"/>
      <c r="Y1014" s="91"/>
      <c r="Z1014" s="91"/>
      <c r="AA1014" s="91"/>
    </row>
    <row r="1015" customHeight="1" spans="1:27">
      <c r="A1015" s="432"/>
      <c r="B1015" s="95"/>
      <c r="C1015" s="91"/>
      <c r="D1015" s="91"/>
      <c r="E1015" s="91"/>
      <c r="F1015" s="91"/>
      <c r="G1015" s="91"/>
      <c r="H1015" s="91"/>
      <c r="I1015" s="91"/>
      <c r="J1015" s="91"/>
      <c r="K1015" s="91"/>
      <c r="L1015" s="91"/>
      <c r="M1015" s="91"/>
      <c r="N1015" s="91"/>
      <c r="O1015" s="91"/>
      <c r="P1015" s="91"/>
      <c r="Q1015" s="91"/>
      <c r="R1015" s="91"/>
      <c r="S1015" s="91"/>
      <c r="T1015" s="91"/>
      <c r="U1015" s="91"/>
      <c r="V1015" s="91"/>
      <c r="W1015" s="91"/>
      <c r="X1015" s="91"/>
      <c r="Y1015" s="91"/>
      <c r="Z1015" s="91"/>
      <c r="AA1015" s="91"/>
    </row>
    <row r="1016" customHeight="1" spans="1:27">
      <c r="A1016" s="432"/>
      <c r="B1016" s="95"/>
      <c r="C1016" s="91"/>
      <c r="D1016" s="91"/>
      <c r="E1016" s="91"/>
      <c r="F1016" s="91"/>
      <c r="G1016" s="91"/>
      <c r="H1016" s="91"/>
      <c r="I1016" s="91"/>
      <c r="J1016" s="91"/>
      <c r="K1016" s="91"/>
      <c r="L1016" s="91"/>
      <c r="M1016" s="91"/>
      <c r="N1016" s="91"/>
      <c r="O1016" s="91"/>
      <c r="P1016" s="91"/>
      <c r="Q1016" s="91"/>
      <c r="R1016" s="91"/>
      <c r="S1016" s="91"/>
      <c r="T1016" s="91"/>
      <c r="U1016" s="91"/>
      <c r="V1016" s="91"/>
      <c r="W1016" s="91"/>
      <c r="X1016" s="91"/>
      <c r="Y1016" s="91"/>
      <c r="Z1016" s="91"/>
      <c r="AA1016" s="91"/>
    </row>
    <row r="1017" customHeight="1" spans="1:27">
      <c r="A1017" s="432"/>
      <c r="B1017" s="95"/>
      <c r="C1017" s="91"/>
      <c r="D1017" s="91"/>
      <c r="E1017" s="91"/>
      <c r="F1017" s="91"/>
      <c r="G1017" s="91"/>
      <c r="H1017" s="91"/>
      <c r="I1017" s="91"/>
      <c r="J1017" s="91"/>
      <c r="K1017" s="91"/>
      <c r="L1017" s="91"/>
      <c r="M1017" s="91"/>
      <c r="N1017" s="91"/>
      <c r="O1017" s="91"/>
      <c r="P1017" s="91"/>
      <c r="Q1017" s="91"/>
      <c r="R1017" s="91"/>
      <c r="S1017" s="91"/>
      <c r="T1017" s="91"/>
      <c r="U1017" s="91"/>
      <c r="V1017" s="91"/>
      <c r="W1017" s="91"/>
      <c r="X1017" s="91"/>
      <c r="Y1017" s="91"/>
      <c r="Z1017" s="91"/>
      <c r="AA1017" s="91"/>
    </row>
    <row r="1018" customHeight="1" spans="1:27">
      <c r="A1018" s="432"/>
      <c r="B1018" s="95"/>
      <c r="C1018" s="91"/>
      <c r="D1018" s="91"/>
      <c r="E1018" s="91"/>
      <c r="F1018" s="91"/>
      <c r="G1018" s="91"/>
      <c r="H1018" s="91"/>
      <c r="I1018" s="91"/>
      <c r="J1018" s="91"/>
      <c r="K1018" s="91"/>
      <c r="L1018" s="91"/>
      <c r="M1018" s="91"/>
      <c r="N1018" s="91"/>
      <c r="O1018" s="91"/>
      <c r="P1018" s="91"/>
      <c r="Q1018" s="91"/>
      <c r="R1018" s="91"/>
      <c r="S1018" s="91"/>
      <c r="T1018" s="91"/>
      <c r="U1018" s="91"/>
      <c r="V1018" s="91"/>
      <c r="W1018" s="91"/>
      <c r="X1018" s="91"/>
      <c r="Y1018" s="91"/>
      <c r="Z1018" s="91"/>
      <c r="AA1018" s="91"/>
    </row>
    <row r="1019" customHeight="1" spans="1:27">
      <c r="A1019" s="432"/>
      <c r="B1019" s="95"/>
      <c r="C1019" s="91"/>
      <c r="D1019" s="91"/>
      <c r="E1019" s="91"/>
      <c r="F1019" s="91"/>
      <c r="G1019" s="91"/>
      <c r="H1019" s="91"/>
      <c r="I1019" s="91"/>
      <c r="J1019" s="91"/>
      <c r="K1019" s="91"/>
      <c r="L1019" s="91"/>
      <c r="M1019" s="91"/>
      <c r="N1019" s="91"/>
      <c r="O1019" s="91"/>
      <c r="P1019" s="91"/>
      <c r="Q1019" s="91"/>
      <c r="R1019" s="91"/>
      <c r="S1019" s="91"/>
      <c r="T1019" s="91"/>
      <c r="U1019" s="91"/>
      <c r="V1019" s="91"/>
      <c r="W1019" s="91"/>
      <c r="X1019" s="91"/>
      <c r="Y1019" s="91"/>
      <c r="Z1019" s="91"/>
      <c r="AA1019" s="91"/>
    </row>
    <row r="1020" customHeight="1" spans="1:27">
      <c r="A1020" s="432"/>
      <c r="B1020" s="95"/>
      <c r="C1020" s="91"/>
      <c r="D1020" s="91"/>
      <c r="E1020" s="91"/>
      <c r="F1020" s="91"/>
      <c r="G1020" s="91"/>
      <c r="H1020" s="91"/>
      <c r="I1020" s="91"/>
      <c r="J1020" s="91"/>
      <c r="K1020" s="91"/>
      <c r="L1020" s="91"/>
      <c r="M1020" s="91"/>
      <c r="N1020" s="91"/>
      <c r="O1020" s="91"/>
      <c r="P1020" s="91"/>
      <c r="Q1020" s="91"/>
      <c r="R1020" s="91"/>
      <c r="S1020" s="91"/>
      <c r="T1020" s="91"/>
      <c r="U1020" s="91"/>
      <c r="V1020" s="91"/>
      <c r="W1020" s="91"/>
      <c r="X1020" s="91"/>
      <c r="Y1020" s="91"/>
      <c r="Z1020" s="91"/>
      <c r="AA1020" s="91"/>
    </row>
    <row r="1021" customHeight="1" spans="1:27">
      <c r="A1021" s="432"/>
      <c r="B1021" s="95"/>
      <c r="C1021" s="91"/>
      <c r="D1021" s="91"/>
      <c r="E1021" s="91"/>
      <c r="F1021" s="91"/>
      <c r="G1021" s="91"/>
      <c r="H1021" s="91"/>
      <c r="I1021" s="91"/>
      <c r="J1021" s="91"/>
      <c r="K1021" s="91"/>
      <c r="L1021" s="91"/>
      <c r="M1021" s="91"/>
      <c r="N1021" s="91"/>
      <c r="O1021" s="91"/>
      <c r="P1021" s="91"/>
      <c r="Q1021" s="91"/>
      <c r="R1021" s="91"/>
      <c r="S1021" s="91"/>
      <c r="T1021" s="91"/>
      <c r="U1021" s="91"/>
      <c r="V1021" s="91"/>
      <c r="W1021" s="91"/>
      <c r="X1021" s="91"/>
      <c r="Y1021" s="91"/>
      <c r="Z1021" s="91"/>
      <c r="AA1021" s="91"/>
    </row>
    <row r="1022" customHeight="1" spans="1:27">
      <c r="A1022" s="432"/>
      <c r="B1022" s="95"/>
      <c r="C1022" s="91"/>
      <c r="D1022" s="91"/>
      <c r="E1022" s="91"/>
      <c r="F1022" s="91"/>
      <c r="G1022" s="91"/>
      <c r="H1022" s="91"/>
      <c r="I1022" s="91"/>
      <c r="J1022" s="91"/>
      <c r="K1022" s="91"/>
      <c r="L1022" s="91"/>
      <c r="M1022" s="91"/>
      <c r="N1022" s="91"/>
      <c r="O1022" s="91"/>
      <c r="P1022" s="91"/>
      <c r="Q1022" s="91"/>
      <c r="R1022" s="91"/>
      <c r="S1022" s="91"/>
      <c r="T1022" s="91"/>
      <c r="U1022" s="91"/>
      <c r="V1022" s="91"/>
      <c r="W1022" s="91"/>
      <c r="X1022" s="91"/>
      <c r="Y1022" s="91"/>
      <c r="Z1022" s="91"/>
      <c r="AA1022" s="91"/>
    </row>
    <row r="1023" customHeight="1" spans="1:27">
      <c r="A1023" s="432"/>
      <c r="B1023" s="95"/>
      <c r="C1023" s="91"/>
      <c r="D1023" s="91"/>
      <c r="E1023" s="91"/>
      <c r="F1023" s="91"/>
      <c r="G1023" s="91"/>
      <c r="H1023" s="91"/>
      <c r="I1023" s="91"/>
      <c r="J1023" s="91"/>
      <c r="K1023" s="91"/>
      <c r="L1023" s="91"/>
      <c r="M1023" s="91"/>
      <c r="N1023" s="91"/>
      <c r="O1023" s="91"/>
      <c r="P1023" s="91"/>
      <c r="Q1023" s="91"/>
      <c r="R1023" s="91"/>
      <c r="S1023" s="91"/>
      <c r="T1023" s="91"/>
      <c r="U1023" s="91"/>
      <c r="V1023" s="91"/>
      <c r="W1023" s="91"/>
      <c r="X1023" s="91"/>
      <c r="Y1023" s="91"/>
      <c r="Z1023" s="91"/>
      <c r="AA1023" s="91"/>
    </row>
    <row r="1024" customHeight="1" spans="1:27">
      <c r="A1024" s="432"/>
      <c r="B1024" s="95"/>
      <c r="C1024" s="91"/>
      <c r="D1024" s="91"/>
      <c r="E1024" s="91"/>
      <c r="F1024" s="91"/>
      <c r="G1024" s="91"/>
      <c r="H1024" s="91"/>
      <c r="I1024" s="91"/>
      <c r="J1024" s="91"/>
      <c r="K1024" s="91"/>
      <c r="L1024" s="91"/>
      <c r="M1024" s="91"/>
      <c r="N1024" s="91"/>
      <c r="O1024" s="91"/>
      <c r="P1024" s="91"/>
      <c r="Q1024" s="91"/>
      <c r="R1024" s="91"/>
      <c r="S1024" s="91"/>
      <c r="T1024" s="91"/>
      <c r="U1024" s="91"/>
      <c r="V1024" s="91"/>
      <c r="W1024" s="91"/>
      <c r="X1024" s="91"/>
      <c r="Y1024" s="91"/>
      <c r="Z1024" s="91"/>
      <c r="AA1024" s="91"/>
    </row>
    <row r="1025" customHeight="1" spans="1:27">
      <c r="A1025" s="432"/>
      <c r="B1025" s="95"/>
      <c r="C1025" s="91"/>
      <c r="D1025" s="91"/>
      <c r="E1025" s="91"/>
      <c r="F1025" s="91"/>
      <c r="G1025" s="91"/>
      <c r="H1025" s="91"/>
      <c r="I1025" s="91"/>
      <c r="J1025" s="91"/>
      <c r="K1025" s="91"/>
      <c r="L1025" s="91"/>
      <c r="M1025" s="91"/>
      <c r="N1025" s="91"/>
      <c r="O1025" s="91"/>
      <c r="P1025" s="91"/>
      <c r="Q1025" s="91"/>
      <c r="R1025" s="91"/>
      <c r="S1025" s="91"/>
      <c r="T1025" s="91"/>
      <c r="U1025" s="91"/>
      <c r="V1025" s="91"/>
      <c r="W1025" s="91"/>
      <c r="X1025" s="91"/>
      <c r="Y1025" s="91"/>
      <c r="Z1025" s="91"/>
      <c r="AA1025" s="91"/>
    </row>
    <row r="1026" customHeight="1" spans="1:27">
      <c r="A1026" s="432"/>
      <c r="B1026" s="95"/>
      <c r="C1026" s="91"/>
      <c r="D1026" s="91"/>
      <c r="E1026" s="91"/>
      <c r="F1026" s="91"/>
      <c r="G1026" s="91"/>
      <c r="H1026" s="91"/>
      <c r="I1026" s="91"/>
      <c r="J1026" s="91"/>
      <c r="K1026" s="91"/>
      <c r="L1026" s="91"/>
      <c r="M1026" s="91"/>
      <c r="N1026" s="91"/>
      <c r="O1026" s="91"/>
      <c r="P1026" s="91"/>
      <c r="Q1026" s="91"/>
      <c r="R1026" s="91"/>
      <c r="S1026" s="91"/>
      <c r="T1026" s="91"/>
      <c r="U1026" s="91"/>
      <c r="V1026" s="91"/>
      <c r="W1026" s="91"/>
      <c r="X1026" s="91"/>
      <c r="Y1026" s="91"/>
      <c r="Z1026" s="91"/>
      <c r="AA1026" s="91"/>
    </row>
    <row r="1027" customHeight="1" spans="1:27">
      <c r="A1027" s="432"/>
      <c r="B1027" s="95"/>
      <c r="C1027" s="91"/>
      <c r="D1027" s="91"/>
      <c r="E1027" s="91"/>
      <c r="F1027" s="91"/>
      <c r="G1027" s="91"/>
      <c r="H1027" s="91"/>
      <c r="I1027" s="91"/>
      <c r="J1027" s="91"/>
      <c r="K1027" s="91"/>
      <c r="L1027" s="91"/>
      <c r="M1027" s="91"/>
      <c r="N1027" s="91"/>
      <c r="O1027" s="91"/>
      <c r="P1027" s="91"/>
      <c r="Q1027" s="91"/>
      <c r="R1027" s="91"/>
      <c r="S1027" s="91"/>
      <c r="T1027" s="91"/>
      <c r="U1027" s="91"/>
      <c r="V1027" s="91"/>
      <c r="W1027" s="91"/>
      <c r="X1027" s="91"/>
      <c r="Y1027" s="91"/>
      <c r="Z1027" s="91"/>
      <c r="AA1027" s="91"/>
    </row>
    <row r="1028" customHeight="1" spans="1:27">
      <c r="A1028" s="432"/>
      <c r="B1028" s="95"/>
      <c r="C1028" s="91"/>
      <c r="D1028" s="91"/>
      <c r="E1028" s="91"/>
      <c r="F1028" s="91"/>
      <c r="G1028" s="91"/>
      <c r="H1028" s="91"/>
      <c r="I1028" s="91"/>
      <c r="J1028" s="91"/>
      <c r="K1028" s="91"/>
      <c r="L1028" s="91"/>
      <c r="M1028" s="91"/>
      <c r="N1028" s="91"/>
      <c r="O1028" s="91"/>
      <c r="P1028" s="91"/>
      <c r="Q1028" s="91"/>
      <c r="R1028" s="91"/>
      <c r="S1028" s="91"/>
      <c r="T1028" s="91"/>
      <c r="U1028" s="91"/>
      <c r="V1028" s="91"/>
      <c r="W1028" s="91"/>
      <c r="X1028" s="91"/>
      <c r="Y1028" s="91"/>
      <c r="Z1028" s="91"/>
      <c r="AA1028" s="91"/>
    </row>
    <row r="1029" customHeight="1" spans="1:27">
      <c r="A1029" s="432"/>
      <c r="B1029" s="95"/>
      <c r="C1029" s="91"/>
      <c r="D1029" s="91"/>
      <c r="E1029" s="91"/>
      <c r="F1029" s="91"/>
      <c r="G1029" s="91"/>
      <c r="H1029" s="91"/>
      <c r="I1029" s="91"/>
      <c r="J1029" s="91"/>
      <c r="K1029" s="91"/>
      <c r="L1029" s="91"/>
      <c r="M1029" s="91"/>
      <c r="N1029" s="91"/>
      <c r="O1029" s="91"/>
      <c r="P1029" s="91"/>
      <c r="Q1029" s="91"/>
      <c r="R1029" s="91"/>
      <c r="S1029" s="91"/>
      <c r="T1029" s="91"/>
      <c r="U1029" s="91"/>
      <c r="V1029" s="91"/>
      <c r="W1029" s="91"/>
      <c r="X1029" s="91"/>
      <c r="Y1029" s="91"/>
      <c r="Z1029" s="91"/>
      <c r="AA1029" s="91"/>
    </row>
    <row r="1030" customHeight="1" spans="1:27">
      <c r="A1030" s="432"/>
      <c r="B1030" s="95"/>
      <c r="C1030" s="91"/>
      <c r="D1030" s="91"/>
      <c r="E1030" s="91"/>
      <c r="F1030" s="91"/>
      <c r="G1030" s="91"/>
      <c r="H1030" s="91"/>
      <c r="I1030" s="91"/>
      <c r="J1030" s="91"/>
      <c r="K1030" s="91"/>
      <c r="L1030" s="91"/>
      <c r="M1030" s="91"/>
      <c r="N1030" s="91"/>
      <c r="O1030" s="91"/>
      <c r="P1030" s="91"/>
      <c r="Q1030" s="91"/>
      <c r="R1030" s="91"/>
      <c r="S1030" s="91"/>
      <c r="T1030" s="91"/>
      <c r="U1030" s="91"/>
      <c r="V1030" s="91"/>
      <c r="W1030" s="91"/>
      <c r="X1030" s="91"/>
      <c r="Y1030" s="91"/>
      <c r="Z1030" s="91"/>
      <c r="AA1030" s="91"/>
    </row>
    <row r="1031" customHeight="1" spans="1:27">
      <c r="A1031" s="432"/>
      <c r="B1031" s="95"/>
      <c r="C1031" s="91"/>
      <c r="D1031" s="91"/>
      <c r="E1031" s="91"/>
      <c r="F1031" s="91"/>
      <c r="G1031" s="91"/>
      <c r="H1031" s="91"/>
      <c r="I1031" s="91"/>
      <c r="J1031" s="91"/>
      <c r="K1031" s="91"/>
      <c r="L1031" s="91"/>
      <c r="M1031" s="91"/>
      <c r="N1031" s="91"/>
      <c r="O1031" s="91"/>
      <c r="P1031" s="91"/>
      <c r="Q1031" s="91"/>
      <c r="R1031" s="91"/>
      <c r="S1031" s="91"/>
      <c r="T1031" s="91"/>
      <c r="U1031" s="91"/>
      <c r="V1031" s="91"/>
      <c r="W1031" s="91"/>
      <c r="X1031" s="91"/>
      <c r="Y1031" s="91"/>
      <c r="Z1031" s="91"/>
      <c r="AA1031" s="91"/>
    </row>
    <row r="1032" customHeight="1" spans="1:27">
      <c r="A1032" s="432"/>
      <c r="B1032" s="95"/>
      <c r="C1032" s="91"/>
      <c r="D1032" s="91"/>
      <c r="E1032" s="91"/>
      <c r="F1032" s="91"/>
      <c r="G1032" s="91"/>
      <c r="H1032" s="91"/>
      <c r="I1032" s="91"/>
      <c r="J1032" s="91"/>
      <c r="K1032" s="91"/>
      <c r="L1032" s="91"/>
      <c r="M1032" s="91"/>
      <c r="N1032" s="91"/>
      <c r="O1032" s="91"/>
      <c r="P1032" s="91"/>
      <c r="Q1032" s="91"/>
      <c r="R1032" s="91"/>
      <c r="S1032" s="91"/>
      <c r="T1032" s="91"/>
      <c r="U1032" s="91"/>
      <c r="V1032" s="91"/>
      <c r="W1032" s="91"/>
      <c r="X1032" s="91"/>
      <c r="Y1032" s="91"/>
      <c r="Z1032" s="91"/>
      <c r="AA1032" s="91"/>
    </row>
    <row r="1033" customHeight="1" spans="1:27">
      <c r="A1033" s="432"/>
      <c r="B1033" s="95"/>
      <c r="C1033" s="91"/>
      <c r="D1033" s="91"/>
      <c r="E1033" s="91"/>
      <c r="F1033" s="91"/>
      <c r="G1033" s="91"/>
      <c r="H1033" s="91"/>
      <c r="I1033" s="91"/>
      <c r="J1033" s="91"/>
      <c r="K1033" s="91"/>
      <c r="L1033" s="91"/>
      <c r="M1033" s="91"/>
      <c r="N1033" s="91"/>
      <c r="O1033" s="91"/>
      <c r="P1033" s="91"/>
      <c r="Q1033" s="91"/>
      <c r="R1033" s="91"/>
      <c r="S1033" s="91"/>
      <c r="T1033" s="91"/>
      <c r="U1033" s="91"/>
      <c r="V1033" s="91"/>
      <c r="W1033" s="91"/>
      <c r="X1033" s="91"/>
      <c r="Y1033" s="91"/>
      <c r="Z1033" s="91"/>
      <c r="AA1033" s="91"/>
    </row>
    <row r="1034" customHeight="1" spans="1:27">
      <c r="A1034" s="432"/>
      <c r="B1034" s="95"/>
      <c r="C1034" s="91"/>
      <c r="D1034" s="91"/>
      <c r="E1034" s="91"/>
      <c r="F1034" s="91"/>
      <c r="G1034" s="91"/>
      <c r="H1034" s="91"/>
      <c r="I1034" s="91"/>
      <c r="J1034" s="91"/>
      <c r="K1034" s="91"/>
      <c r="L1034" s="91"/>
      <c r="M1034" s="91"/>
      <c r="N1034" s="91"/>
      <c r="O1034" s="91"/>
      <c r="P1034" s="91"/>
      <c r="Q1034" s="91"/>
      <c r="R1034" s="91"/>
      <c r="S1034" s="91"/>
      <c r="T1034" s="91"/>
      <c r="U1034" s="91"/>
      <c r="V1034" s="91"/>
      <c r="W1034" s="91"/>
      <c r="X1034" s="91"/>
      <c r="Y1034" s="91"/>
      <c r="Z1034" s="91"/>
      <c r="AA1034" s="91"/>
    </row>
    <row r="1035" customHeight="1" spans="1:27">
      <c r="A1035" s="432"/>
      <c r="B1035" s="95"/>
      <c r="C1035" s="91"/>
      <c r="D1035" s="91"/>
      <c r="E1035" s="91"/>
      <c r="F1035" s="91"/>
      <c r="G1035" s="91"/>
      <c r="H1035" s="91"/>
      <c r="I1035" s="91"/>
      <c r="J1035" s="91"/>
      <c r="K1035" s="91"/>
      <c r="L1035" s="91"/>
      <c r="M1035" s="91"/>
      <c r="N1035" s="91"/>
      <c r="O1035" s="91"/>
      <c r="P1035" s="91"/>
      <c r="Q1035" s="91"/>
      <c r="R1035" s="91"/>
      <c r="S1035" s="91"/>
      <c r="T1035" s="91"/>
      <c r="U1035" s="91"/>
      <c r="V1035" s="91"/>
      <c r="W1035" s="91"/>
      <c r="X1035" s="91"/>
      <c r="Y1035" s="91"/>
      <c r="Z1035" s="91"/>
      <c r="AA1035" s="91"/>
    </row>
    <row r="1036" customHeight="1" spans="1:27">
      <c r="A1036" s="432"/>
      <c r="B1036" s="95"/>
      <c r="C1036" s="91"/>
      <c r="D1036" s="91"/>
      <c r="E1036" s="91"/>
      <c r="F1036" s="91"/>
      <c r="G1036" s="91"/>
      <c r="H1036" s="91"/>
      <c r="I1036" s="91"/>
      <c r="J1036" s="91"/>
      <c r="K1036" s="91"/>
      <c r="L1036" s="91"/>
      <c r="M1036" s="91"/>
      <c r="N1036" s="91"/>
      <c r="O1036" s="91"/>
      <c r="P1036" s="91"/>
      <c r="Q1036" s="91"/>
      <c r="R1036" s="91"/>
      <c r="S1036" s="91"/>
      <c r="T1036" s="91"/>
      <c r="U1036" s="91"/>
      <c r="V1036" s="91"/>
      <c r="W1036" s="91"/>
      <c r="X1036" s="91"/>
      <c r="Y1036" s="91"/>
      <c r="Z1036" s="91"/>
      <c r="AA1036" s="91"/>
    </row>
    <row r="1037" customHeight="1" spans="1:27">
      <c r="A1037" s="432"/>
      <c r="B1037" s="95"/>
      <c r="C1037" s="91"/>
      <c r="D1037" s="91"/>
      <c r="E1037" s="91"/>
      <c r="F1037" s="91"/>
      <c r="G1037" s="91"/>
      <c r="H1037" s="91"/>
      <c r="I1037" s="91"/>
      <c r="J1037" s="91"/>
      <c r="K1037" s="91"/>
      <c r="L1037" s="91"/>
      <c r="M1037" s="91"/>
      <c r="N1037" s="91"/>
      <c r="O1037" s="91"/>
      <c r="P1037" s="91"/>
      <c r="Q1037" s="91"/>
      <c r="R1037" s="91"/>
      <c r="S1037" s="91"/>
      <c r="T1037" s="91"/>
      <c r="U1037" s="91"/>
      <c r="V1037" s="91"/>
      <c r="W1037" s="91"/>
      <c r="X1037" s="91"/>
      <c r="Y1037" s="91"/>
      <c r="Z1037" s="91"/>
      <c r="AA1037" s="91"/>
    </row>
    <row r="1038" customHeight="1" spans="1:27">
      <c r="A1038" s="432"/>
      <c r="B1038" s="95"/>
      <c r="C1038" s="91"/>
      <c r="D1038" s="91"/>
      <c r="E1038" s="91"/>
      <c r="F1038" s="91"/>
      <c r="G1038" s="91"/>
      <c r="H1038" s="91"/>
      <c r="I1038" s="91"/>
      <c r="J1038" s="91"/>
      <c r="K1038" s="91"/>
      <c r="L1038" s="91"/>
      <c r="M1038" s="91"/>
      <c r="N1038" s="91"/>
      <c r="O1038" s="91"/>
      <c r="P1038" s="91"/>
      <c r="Q1038" s="91"/>
      <c r="R1038" s="91"/>
      <c r="S1038" s="91"/>
      <c r="T1038" s="91"/>
      <c r="U1038" s="91"/>
      <c r="V1038" s="91"/>
      <c r="W1038" s="91"/>
      <c r="X1038" s="91"/>
      <c r="Y1038" s="91"/>
      <c r="Z1038" s="91"/>
      <c r="AA1038" s="91"/>
    </row>
    <row r="1039" customHeight="1" spans="1:27">
      <c r="A1039" s="432"/>
      <c r="B1039" s="95"/>
      <c r="C1039" s="91"/>
      <c r="D1039" s="91"/>
      <c r="E1039" s="91"/>
      <c r="F1039" s="91"/>
      <c r="G1039" s="91"/>
      <c r="H1039" s="91"/>
      <c r="I1039" s="91"/>
      <c r="J1039" s="91"/>
      <c r="K1039" s="91"/>
      <c r="L1039" s="91"/>
      <c r="M1039" s="91"/>
      <c r="N1039" s="91"/>
      <c r="O1039" s="91"/>
      <c r="P1039" s="91"/>
      <c r="Q1039" s="91"/>
      <c r="R1039" s="91"/>
      <c r="S1039" s="91"/>
      <c r="T1039" s="91"/>
      <c r="U1039" s="91"/>
      <c r="V1039" s="91"/>
      <c r="W1039" s="91"/>
      <c r="X1039" s="91"/>
      <c r="Y1039" s="91"/>
      <c r="Z1039" s="91"/>
      <c r="AA1039" s="91"/>
    </row>
    <row r="1040" customHeight="1" spans="1:27">
      <c r="A1040" s="432"/>
      <c r="B1040" s="95"/>
      <c r="C1040" s="91"/>
      <c r="D1040" s="91"/>
      <c r="E1040" s="91"/>
      <c r="F1040" s="91"/>
      <c r="G1040" s="91"/>
      <c r="H1040" s="91"/>
      <c r="I1040" s="91"/>
      <c r="J1040" s="91"/>
      <c r="K1040" s="91"/>
      <c r="L1040" s="91"/>
      <c r="M1040" s="91"/>
      <c r="N1040" s="91"/>
      <c r="O1040" s="91"/>
      <c r="P1040" s="91"/>
      <c r="Q1040" s="91"/>
      <c r="R1040" s="91"/>
      <c r="S1040" s="91"/>
      <c r="T1040" s="91"/>
      <c r="U1040" s="91"/>
      <c r="V1040" s="91"/>
      <c r="W1040" s="91"/>
      <c r="X1040" s="91"/>
      <c r="Y1040" s="91"/>
      <c r="Z1040" s="91"/>
      <c r="AA1040" s="91"/>
    </row>
    <row r="1041" customHeight="1" spans="1:27">
      <c r="A1041" s="432"/>
      <c r="B1041" s="95"/>
      <c r="C1041" s="91"/>
      <c r="D1041" s="91"/>
      <c r="E1041" s="91"/>
      <c r="F1041" s="91"/>
      <c r="G1041" s="91"/>
      <c r="H1041" s="91"/>
      <c r="I1041" s="91"/>
      <c r="J1041" s="91"/>
      <c r="K1041" s="91"/>
      <c r="L1041" s="91"/>
      <c r="M1041" s="91"/>
      <c r="N1041" s="91"/>
      <c r="O1041" s="91"/>
      <c r="P1041" s="91"/>
      <c r="Q1041" s="91"/>
      <c r="R1041" s="91"/>
      <c r="S1041" s="91"/>
      <c r="T1041" s="91"/>
      <c r="U1041" s="91"/>
      <c r="V1041" s="91"/>
      <c r="W1041" s="91"/>
      <c r="X1041" s="91"/>
      <c r="Y1041" s="91"/>
      <c r="Z1041" s="91"/>
      <c r="AA1041" s="91"/>
    </row>
    <row r="1042" customHeight="1" spans="1:27">
      <c r="A1042" s="432"/>
      <c r="B1042" s="95"/>
      <c r="C1042" s="91"/>
      <c r="D1042" s="91"/>
      <c r="E1042" s="91"/>
      <c r="F1042" s="91"/>
      <c r="G1042" s="91"/>
      <c r="H1042" s="91"/>
      <c r="I1042" s="91"/>
      <c r="J1042" s="91"/>
      <c r="K1042" s="91"/>
      <c r="L1042" s="91"/>
      <c r="M1042" s="91"/>
      <c r="N1042" s="91"/>
      <c r="O1042" s="91"/>
      <c r="P1042" s="91"/>
      <c r="Q1042" s="91"/>
      <c r="R1042" s="91"/>
      <c r="S1042" s="91"/>
      <c r="T1042" s="91"/>
      <c r="U1042" s="91"/>
      <c r="V1042" s="91"/>
      <c r="W1042" s="91"/>
      <c r="X1042" s="91"/>
      <c r="Y1042" s="91"/>
      <c r="Z1042" s="91"/>
      <c r="AA1042" s="91"/>
    </row>
    <row r="1043" customHeight="1" spans="1:27">
      <c r="A1043" s="432"/>
      <c r="B1043" s="95"/>
      <c r="C1043" s="91"/>
      <c r="D1043" s="91"/>
      <c r="E1043" s="91"/>
      <c r="F1043" s="91"/>
      <c r="G1043" s="91"/>
      <c r="H1043" s="91"/>
      <c r="I1043" s="91"/>
      <c r="J1043" s="91"/>
      <c r="K1043" s="91"/>
      <c r="L1043" s="91"/>
      <c r="M1043" s="91"/>
      <c r="N1043" s="91"/>
      <c r="O1043" s="91"/>
      <c r="P1043" s="91"/>
      <c r="Q1043" s="91"/>
      <c r="R1043" s="91"/>
      <c r="S1043" s="91"/>
      <c r="T1043" s="91"/>
      <c r="U1043" s="91"/>
      <c r="V1043" s="91"/>
      <c r="W1043" s="91"/>
      <c r="X1043" s="91"/>
      <c r="Y1043" s="91"/>
      <c r="Z1043" s="91"/>
      <c r="AA1043" s="91"/>
    </row>
    <row r="1044" customHeight="1" spans="1:27">
      <c r="A1044" s="432"/>
      <c r="B1044" s="95"/>
      <c r="C1044" s="91"/>
      <c r="D1044" s="91"/>
      <c r="E1044" s="91"/>
      <c r="F1044" s="91"/>
      <c r="G1044" s="91"/>
      <c r="H1044" s="91"/>
      <c r="I1044" s="91"/>
      <c r="J1044" s="91"/>
      <c r="K1044" s="91"/>
      <c r="L1044" s="91"/>
      <c r="M1044" s="91"/>
      <c r="N1044" s="91"/>
      <c r="O1044" s="91"/>
      <c r="P1044" s="91"/>
      <c r="Q1044" s="91"/>
      <c r="R1044" s="91"/>
      <c r="S1044" s="91"/>
      <c r="T1044" s="91"/>
      <c r="U1044" s="91"/>
      <c r="V1044" s="91"/>
      <c r="W1044" s="91"/>
      <c r="X1044" s="91"/>
      <c r="Y1044" s="91"/>
      <c r="Z1044" s="91"/>
      <c r="AA1044" s="91"/>
    </row>
    <row r="1045" customHeight="1" spans="1:27">
      <c r="A1045" s="432"/>
      <c r="B1045" s="95"/>
      <c r="C1045" s="91"/>
      <c r="D1045" s="91"/>
      <c r="E1045" s="91"/>
      <c r="F1045" s="91"/>
      <c r="G1045" s="91"/>
      <c r="H1045" s="91"/>
      <c r="I1045" s="91"/>
      <c r="J1045" s="91"/>
      <c r="K1045" s="91"/>
      <c r="L1045" s="91"/>
      <c r="M1045" s="91"/>
      <c r="N1045" s="91"/>
      <c r="O1045" s="91"/>
      <c r="P1045" s="91"/>
      <c r="Q1045" s="91"/>
      <c r="R1045" s="91"/>
      <c r="S1045" s="91"/>
      <c r="T1045" s="91"/>
      <c r="U1045" s="91"/>
      <c r="V1045" s="91"/>
      <c r="W1045" s="91"/>
      <c r="X1045" s="91"/>
      <c r="Y1045" s="91"/>
      <c r="Z1045" s="91"/>
      <c r="AA1045" s="91"/>
    </row>
    <row r="1046" customHeight="1" spans="1:27">
      <c r="A1046" s="432"/>
      <c r="B1046" s="95"/>
      <c r="C1046" s="91"/>
      <c r="D1046" s="91"/>
      <c r="E1046" s="91"/>
      <c r="F1046" s="91"/>
      <c r="G1046" s="91"/>
      <c r="H1046" s="91"/>
      <c r="I1046" s="91"/>
      <c r="J1046" s="91"/>
      <c r="K1046" s="91"/>
      <c r="L1046" s="91"/>
      <c r="M1046" s="91"/>
      <c r="N1046" s="91"/>
      <c r="O1046" s="91"/>
      <c r="P1046" s="91"/>
      <c r="Q1046" s="91"/>
      <c r="R1046" s="91"/>
      <c r="S1046" s="91"/>
      <c r="T1046" s="91"/>
      <c r="U1046" s="91"/>
      <c r="V1046" s="91"/>
      <c r="W1046" s="91"/>
      <c r="X1046" s="91"/>
      <c r="Y1046" s="91"/>
      <c r="Z1046" s="91"/>
      <c r="AA1046" s="91"/>
    </row>
    <row r="1047" customHeight="1" spans="1:27">
      <c r="A1047" s="432"/>
      <c r="B1047" s="95"/>
      <c r="C1047" s="91"/>
      <c r="D1047" s="91"/>
      <c r="E1047" s="91"/>
      <c r="F1047" s="91"/>
      <c r="G1047" s="91"/>
      <c r="H1047" s="91"/>
      <c r="I1047" s="91"/>
      <c r="J1047" s="91"/>
      <c r="K1047" s="91"/>
      <c r="L1047" s="91"/>
      <c r="M1047" s="91"/>
      <c r="N1047" s="91"/>
      <c r="O1047" s="91"/>
      <c r="P1047" s="91"/>
      <c r="Q1047" s="91"/>
      <c r="R1047" s="91"/>
      <c r="S1047" s="91"/>
      <c r="T1047" s="91"/>
      <c r="U1047" s="91"/>
      <c r="V1047" s="91"/>
      <c r="W1047" s="91"/>
      <c r="X1047" s="91"/>
      <c r="Y1047" s="91"/>
      <c r="Z1047" s="91"/>
      <c r="AA1047" s="91"/>
    </row>
    <row r="1048" customHeight="1" spans="1:27">
      <c r="A1048" s="432"/>
      <c r="B1048" s="95"/>
      <c r="C1048" s="91"/>
      <c r="D1048" s="91"/>
      <c r="E1048" s="91"/>
      <c r="F1048" s="91"/>
      <c r="G1048" s="91"/>
      <c r="H1048" s="91"/>
      <c r="I1048" s="91"/>
      <c r="J1048" s="91"/>
      <c r="K1048" s="91"/>
      <c r="L1048" s="91"/>
      <c r="M1048" s="91"/>
      <c r="N1048" s="91"/>
      <c r="O1048" s="91"/>
      <c r="P1048" s="91"/>
      <c r="Q1048" s="91"/>
      <c r="R1048" s="91"/>
      <c r="S1048" s="91"/>
      <c r="T1048" s="91"/>
      <c r="U1048" s="91"/>
      <c r="V1048" s="91"/>
      <c r="W1048" s="91"/>
      <c r="X1048" s="91"/>
      <c r="Y1048" s="91"/>
      <c r="Z1048" s="91"/>
      <c r="AA1048" s="91"/>
    </row>
    <row r="1049" customHeight="1" spans="1:27">
      <c r="A1049" s="432"/>
      <c r="B1049" s="95"/>
      <c r="C1049" s="91"/>
      <c r="D1049" s="91"/>
      <c r="E1049" s="91"/>
      <c r="F1049" s="91"/>
      <c r="G1049" s="91"/>
      <c r="H1049" s="91"/>
      <c r="I1049" s="91"/>
      <c r="J1049" s="91"/>
      <c r="K1049" s="91"/>
      <c r="L1049" s="91"/>
      <c r="M1049" s="91"/>
      <c r="N1049" s="91"/>
      <c r="O1049" s="91"/>
      <c r="P1049" s="91"/>
      <c r="Q1049" s="91"/>
      <c r="R1049" s="91"/>
      <c r="S1049" s="91"/>
      <c r="T1049" s="91"/>
      <c r="U1049" s="91"/>
      <c r="V1049" s="91"/>
      <c r="W1049" s="91"/>
      <c r="X1049" s="91"/>
      <c r="Y1049" s="91"/>
      <c r="Z1049" s="91"/>
      <c r="AA1049" s="91"/>
    </row>
    <row r="1050" customHeight="1" spans="1:27">
      <c r="A1050" s="432"/>
      <c r="B1050" s="95"/>
      <c r="C1050" s="91"/>
      <c r="D1050" s="91"/>
      <c r="E1050" s="91"/>
      <c r="F1050" s="91"/>
      <c r="G1050" s="91"/>
      <c r="H1050" s="91"/>
      <c r="I1050" s="91"/>
      <c r="J1050" s="91"/>
      <c r="K1050" s="91"/>
      <c r="L1050" s="91"/>
      <c r="M1050" s="91"/>
      <c r="N1050" s="91"/>
      <c r="O1050" s="91"/>
      <c r="P1050" s="91"/>
      <c r="Q1050" s="91"/>
      <c r="R1050" s="91"/>
      <c r="S1050" s="91"/>
      <c r="T1050" s="91"/>
      <c r="U1050" s="91"/>
      <c r="V1050" s="91"/>
      <c r="W1050" s="91"/>
      <c r="X1050" s="91"/>
      <c r="Y1050" s="91"/>
      <c r="Z1050" s="91"/>
      <c r="AA1050" s="91"/>
    </row>
    <row r="1051" customHeight="1" spans="1:27">
      <c r="A1051" s="432"/>
      <c r="B1051" s="95"/>
      <c r="C1051" s="91"/>
      <c r="D1051" s="91"/>
      <c r="E1051" s="91"/>
      <c r="F1051" s="91"/>
      <c r="G1051" s="91"/>
      <c r="H1051" s="91"/>
      <c r="I1051" s="91"/>
      <c r="J1051" s="91"/>
      <c r="K1051" s="91"/>
      <c r="L1051" s="91"/>
      <c r="M1051" s="91"/>
      <c r="N1051" s="91"/>
      <c r="O1051" s="91"/>
      <c r="P1051" s="91"/>
      <c r="Q1051" s="91"/>
      <c r="R1051" s="91"/>
      <c r="S1051" s="91"/>
      <c r="T1051" s="91"/>
      <c r="U1051" s="91"/>
      <c r="V1051" s="91"/>
      <c r="W1051" s="91"/>
      <c r="X1051" s="91"/>
      <c r="Y1051" s="91"/>
      <c r="Z1051" s="91"/>
      <c r="AA1051" s="91"/>
    </row>
    <row r="1052" customHeight="1" spans="1:27">
      <c r="A1052" s="432"/>
      <c r="B1052" s="95"/>
      <c r="C1052" s="91"/>
      <c r="D1052" s="91"/>
      <c r="E1052" s="91"/>
      <c r="F1052" s="91"/>
      <c r="G1052" s="91"/>
      <c r="H1052" s="91"/>
      <c r="I1052" s="91"/>
      <c r="J1052" s="91"/>
      <c r="K1052" s="91"/>
      <c r="L1052" s="91"/>
      <c r="M1052" s="91"/>
      <c r="N1052" s="91"/>
      <c r="O1052" s="91"/>
      <c r="P1052" s="91"/>
      <c r="Q1052" s="91"/>
      <c r="R1052" s="91"/>
      <c r="S1052" s="91"/>
      <c r="T1052" s="91"/>
      <c r="U1052" s="91"/>
      <c r="V1052" s="91"/>
      <c r="W1052" s="91"/>
      <c r="X1052" s="91"/>
      <c r="Y1052" s="91"/>
      <c r="Z1052" s="91"/>
      <c r="AA1052" s="91"/>
    </row>
    <row r="1053" customHeight="1" spans="1:27">
      <c r="A1053" s="432"/>
      <c r="B1053" s="95"/>
      <c r="C1053" s="91"/>
      <c r="D1053" s="91"/>
      <c r="E1053" s="91"/>
      <c r="F1053" s="91"/>
      <c r="G1053" s="91"/>
      <c r="H1053" s="91"/>
      <c r="I1053" s="91"/>
      <c r="J1053" s="91"/>
      <c r="K1053" s="91"/>
      <c r="L1053" s="91"/>
      <c r="M1053" s="91"/>
      <c r="N1053" s="91"/>
      <c r="O1053" s="91"/>
      <c r="P1053" s="91"/>
      <c r="Q1053" s="91"/>
      <c r="R1053" s="91"/>
      <c r="S1053" s="91"/>
      <c r="T1053" s="91"/>
      <c r="U1053" s="91"/>
      <c r="V1053" s="91"/>
      <c r="W1053" s="91"/>
      <c r="X1053" s="91"/>
      <c r="Y1053" s="91"/>
      <c r="Z1053" s="91"/>
      <c r="AA1053" s="91"/>
    </row>
  </sheetData>
  <hyperlinks>
    <hyperlink ref="B6" r:id="rId1" display="[Demo chair] Call for demos: create and issue Call for Demos (see Sample Calls for Demos &amp; Posters)"/>
    <hyperlink ref="B10" r:id="rId2" display="[Local Chair] Plan registration process: report to ACL Exec; update on conference registration; update on venue (meeting and accommodation)bookings; plan on-site process, staff needs, etc.; organize conference bag or other gimmicks; liaise with sponsorship chair for corporate logos. By this stage Volunteer co-ordinator should be on board and up to speed."/>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C119"/>
  <sheetViews>
    <sheetView workbookViewId="0">
      <selection activeCell="A1" sqref="A1"/>
    </sheetView>
  </sheetViews>
  <sheetFormatPr defaultColWidth="12.6285714285714" defaultRowHeight="15.75" customHeight="1"/>
  <cols>
    <col min="1" max="1" width="10.5047619047619" customWidth="1"/>
    <col min="2" max="2" width="17" customWidth="1"/>
    <col min="3" max="4" width="5.13333333333333" customWidth="1"/>
    <col min="5" max="5" width="21.3809523809524" customWidth="1"/>
    <col min="6" max="6" width="8.62857142857143" customWidth="1"/>
    <col min="7" max="7" width="7.5047619047619" customWidth="1"/>
    <col min="8" max="11" width="9.13333333333333" customWidth="1"/>
    <col min="12" max="12" width="18.1333333333333" customWidth="1"/>
    <col min="13" max="13" width="8.24761904761905" customWidth="1"/>
    <col min="14" max="14" width="8.87619047619048" customWidth="1"/>
    <col min="15" max="15" width="9.62857142857143" customWidth="1"/>
    <col min="16" max="16" width="9.13333333333333" customWidth="1"/>
    <col min="17" max="17" width="8.13333333333333" customWidth="1"/>
    <col min="18" max="18" width="8.38095238095238" customWidth="1"/>
    <col min="19" max="20" width="8.24761904761905" customWidth="1"/>
    <col min="21" max="21" width="10.3809523809524" customWidth="1"/>
    <col min="22" max="22" width="10.1333333333333" customWidth="1"/>
    <col min="23" max="23" width="10.247619047619" customWidth="1"/>
    <col min="24" max="25" width="8.62857142857143" customWidth="1"/>
    <col min="26" max="26" width="10.752380952381" customWidth="1"/>
    <col min="27" max="27" width="9.62857142857143" customWidth="1"/>
    <col min="28" max="28" width="7.75238095238095" hidden="1" customWidth="1"/>
    <col min="29" max="29" width="5.87619047619048" hidden="1" customWidth="1"/>
  </cols>
  <sheetData>
    <row r="1" customHeight="1" spans="1:7">
      <c r="A1" s="683"/>
      <c r="B1" s="684" t="s">
        <v>585</v>
      </c>
      <c r="C1" s="685"/>
      <c r="E1" s="693"/>
      <c r="F1" s="693"/>
      <c r="G1" s="693" t="s">
        <v>782</v>
      </c>
    </row>
    <row r="2" customHeight="1" spans="1:29">
      <c r="A2" s="686"/>
      <c r="B2" s="409"/>
      <c r="C2" s="410"/>
      <c r="D2" s="410"/>
      <c r="E2" s="409"/>
      <c r="F2" s="409"/>
      <c r="G2" s="694"/>
      <c r="H2" s="694"/>
      <c r="I2" s="422"/>
      <c r="J2" s="422"/>
      <c r="K2" s="422"/>
      <c r="L2" s="422"/>
      <c r="M2" s="422"/>
      <c r="N2" s="422"/>
      <c r="O2" s="422"/>
      <c r="P2" s="422"/>
      <c r="Q2" s="422"/>
      <c r="R2" s="422"/>
      <c r="S2" s="422"/>
      <c r="T2" s="422"/>
      <c r="U2" s="422"/>
      <c r="V2" s="422"/>
      <c r="W2" s="422"/>
      <c r="X2" s="422"/>
      <c r="Y2" s="422"/>
      <c r="Z2" s="422"/>
      <c r="AA2" s="422"/>
      <c r="AB2" s="422"/>
      <c r="AC2" s="422"/>
    </row>
    <row r="3" customHeight="1" spans="1:29">
      <c r="A3" s="399"/>
      <c r="B3" s="399"/>
      <c r="C3" s="399"/>
      <c r="D3" s="399"/>
      <c r="E3" s="399"/>
      <c r="F3" s="399"/>
      <c r="G3" s="425" t="s">
        <v>783</v>
      </c>
      <c r="H3" s="396"/>
      <c r="I3" s="396"/>
      <c r="J3" s="396"/>
      <c r="K3" s="396"/>
      <c r="L3" s="396"/>
      <c r="M3" s="396"/>
      <c r="N3" s="396"/>
      <c r="O3" s="396"/>
      <c r="P3" s="396"/>
      <c r="Q3" s="396"/>
      <c r="R3" s="396"/>
      <c r="S3" s="396"/>
      <c r="T3" s="396"/>
      <c r="U3" s="711" t="s">
        <v>784</v>
      </c>
      <c r="V3" s="396"/>
      <c r="W3" s="396"/>
      <c r="X3" s="396"/>
      <c r="Y3" s="396"/>
      <c r="Z3" s="396"/>
      <c r="AA3" s="396"/>
      <c r="AB3" s="396"/>
      <c r="AC3" s="396"/>
    </row>
    <row r="4" customHeight="1" spans="1:29">
      <c r="A4" s="401" t="s">
        <v>715</v>
      </c>
      <c r="B4" s="401" t="s">
        <v>785</v>
      </c>
      <c r="C4" s="401" t="s">
        <v>786</v>
      </c>
      <c r="D4" s="401" t="s">
        <v>787</v>
      </c>
      <c r="E4" s="401" t="s">
        <v>788</v>
      </c>
      <c r="F4" s="695"/>
      <c r="G4" s="417" t="s">
        <v>789</v>
      </c>
      <c r="H4" s="417" t="s">
        <v>790</v>
      </c>
      <c r="I4" s="417" t="s">
        <v>791</v>
      </c>
      <c r="J4" s="417" t="s">
        <v>792</v>
      </c>
      <c r="K4" s="417" t="s">
        <v>793</v>
      </c>
      <c r="L4" s="417" t="s">
        <v>794</v>
      </c>
      <c r="M4" s="417" t="s">
        <v>795</v>
      </c>
      <c r="N4" s="417" t="s">
        <v>796</v>
      </c>
      <c r="O4" s="417" t="s">
        <v>797</v>
      </c>
      <c r="P4" s="417" t="s">
        <v>798</v>
      </c>
      <c r="Q4" s="417" t="s">
        <v>799</v>
      </c>
      <c r="R4" s="417" t="s">
        <v>800</v>
      </c>
      <c r="S4" s="417" t="s">
        <v>801</v>
      </c>
      <c r="T4" s="417" t="s">
        <v>801</v>
      </c>
      <c r="U4" s="712" t="s">
        <v>802</v>
      </c>
      <c r="V4" s="712" t="s">
        <v>803</v>
      </c>
      <c r="W4" s="712" t="s">
        <v>804</v>
      </c>
      <c r="X4" s="712" t="s">
        <v>805</v>
      </c>
      <c r="Y4" s="712" t="s">
        <v>806</v>
      </c>
      <c r="Z4" s="712" t="s">
        <v>807</v>
      </c>
      <c r="AA4" s="712" t="s">
        <v>808</v>
      </c>
      <c r="AB4" s="712" t="s">
        <v>801</v>
      </c>
      <c r="AC4" s="712" t="s">
        <v>801</v>
      </c>
    </row>
    <row r="5" customHeight="1" spans="1:29">
      <c r="A5" s="189"/>
      <c r="B5" s="189"/>
      <c r="C5" s="189"/>
      <c r="D5" s="189"/>
      <c r="E5" s="189"/>
      <c r="F5" s="695"/>
      <c r="G5" s="418" t="s">
        <v>809</v>
      </c>
      <c r="H5" s="418" t="s">
        <v>810</v>
      </c>
      <c r="I5" s="418" t="s">
        <v>811</v>
      </c>
      <c r="J5" s="418" t="s">
        <v>811</v>
      </c>
      <c r="K5" s="418" t="s">
        <v>811</v>
      </c>
      <c r="L5" s="418" t="s">
        <v>811</v>
      </c>
      <c r="M5" s="418" t="s">
        <v>811</v>
      </c>
      <c r="N5" s="418" t="s">
        <v>812</v>
      </c>
      <c r="O5" s="418" t="s">
        <v>813</v>
      </c>
      <c r="P5" s="418" t="s">
        <v>701</v>
      </c>
      <c r="Q5" s="418" t="s">
        <v>814</v>
      </c>
      <c r="R5" s="418" t="s">
        <v>696</v>
      </c>
      <c r="S5" s="418" t="s">
        <v>815</v>
      </c>
      <c r="T5" s="418" t="s">
        <v>816</v>
      </c>
      <c r="U5" s="703" t="s">
        <v>811</v>
      </c>
      <c r="V5" s="703" t="s">
        <v>811</v>
      </c>
      <c r="W5" s="703" t="s">
        <v>811</v>
      </c>
      <c r="X5" s="703" t="s">
        <v>811</v>
      </c>
      <c r="Y5" s="703" t="s">
        <v>811</v>
      </c>
      <c r="Z5" s="703" t="s">
        <v>811</v>
      </c>
      <c r="AA5" s="703" t="s">
        <v>817</v>
      </c>
      <c r="AB5" s="703" t="s">
        <v>815</v>
      </c>
      <c r="AC5" s="703" t="s">
        <v>816</v>
      </c>
    </row>
    <row r="6" customHeight="1" spans="1:29">
      <c r="A6" s="402">
        <v>45366</v>
      </c>
      <c r="B6" s="407"/>
      <c r="C6" s="407"/>
      <c r="D6" s="407"/>
      <c r="E6" s="407" t="s">
        <v>818</v>
      </c>
      <c r="F6" s="407"/>
      <c r="G6" s="696"/>
      <c r="H6" s="696"/>
      <c r="I6" s="696"/>
      <c r="J6" s="696"/>
      <c r="K6" s="696"/>
      <c r="L6" s="696"/>
      <c r="M6" s="696"/>
      <c r="N6" s="696"/>
      <c r="O6" s="696"/>
      <c r="P6" s="696"/>
      <c r="Q6" s="696"/>
      <c r="R6" s="696"/>
      <c r="S6" s="696"/>
      <c r="T6" s="696"/>
      <c r="U6" s="696"/>
      <c r="V6" s="696"/>
      <c r="W6" s="696"/>
      <c r="X6" s="696"/>
      <c r="Y6" s="696"/>
      <c r="Z6" s="696"/>
      <c r="AA6" s="696"/>
      <c r="AB6" s="696"/>
      <c r="AC6" s="696"/>
    </row>
    <row r="7" customHeight="1" spans="1:29">
      <c r="A7" s="402">
        <v>45366</v>
      </c>
      <c r="B7" s="407"/>
      <c r="C7" s="414"/>
      <c r="D7" s="414"/>
      <c r="E7" s="407"/>
      <c r="F7" s="407"/>
      <c r="G7" s="697"/>
      <c r="H7" s="697"/>
      <c r="I7" s="418"/>
      <c r="J7" s="418"/>
      <c r="K7" s="418"/>
      <c r="L7" s="418"/>
      <c r="M7" s="418"/>
      <c r="N7" s="418"/>
      <c r="O7" s="418"/>
      <c r="P7" s="418"/>
      <c r="Q7" s="418"/>
      <c r="R7" s="418"/>
      <c r="S7" s="418"/>
      <c r="T7" s="418"/>
      <c r="U7" s="703"/>
      <c r="V7" s="703"/>
      <c r="W7" s="703"/>
      <c r="X7" s="703"/>
      <c r="Y7" s="703"/>
      <c r="Z7" s="703"/>
      <c r="AA7" s="703"/>
      <c r="AB7" s="703"/>
      <c r="AC7" s="703"/>
    </row>
    <row r="8" customHeight="1" spans="1:29">
      <c r="A8" s="409"/>
      <c r="B8" s="409"/>
      <c r="C8" s="409"/>
      <c r="D8" s="409"/>
      <c r="E8" s="409"/>
      <c r="F8" s="409"/>
      <c r="G8" s="422"/>
      <c r="H8" s="422"/>
      <c r="I8" s="422"/>
      <c r="J8" s="422"/>
      <c r="K8" s="422"/>
      <c r="L8" s="422"/>
      <c r="M8" s="422"/>
      <c r="N8" s="422"/>
      <c r="O8" s="422"/>
      <c r="P8" s="422"/>
      <c r="Q8" s="422"/>
      <c r="R8" s="422"/>
      <c r="S8" s="422"/>
      <c r="T8" s="422"/>
      <c r="U8" s="422"/>
      <c r="V8" s="422"/>
      <c r="W8" s="422"/>
      <c r="X8" s="422"/>
      <c r="Y8" s="422"/>
      <c r="Z8" s="422"/>
      <c r="AA8" s="422"/>
      <c r="AB8" s="422"/>
      <c r="AC8" s="422"/>
    </row>
    <row r="9" customHeight="1" spans="1:29">
      <c r="A9" s="399"/>
      <c r="B9" s="399"/>
      <c r="C9" s="399"/>
      <c r="D9" s="399"/>
      <c r="E9" s="399"/>
      <c r="F9" s="399"/>
      <c r="G9" s="425" t="s">
        <v>783</v>
      </c>
      <c r="H9" s="396"/>
      <c r="I9" s="396"/>
      <c r="J9" s="396"/>
      <c r="K9" s="396"/>
      <c r="L9" s="396"/>
      <c r="M9" s="396"/>
      <c r="N9" s="396"/>
      <c r="O9" s="396"/>
      <c r="P9" s="396"/>
      <c r="Q9" s="396"/>
      <c r="R9" s="396"/>
      <c r="S9" s="396"/>
      <c r="T9" s="396"/>
      <c r="U9" s="711" t="s">
        <v>784</v>
      </c>
      <c r="V9" s="396"/>
      <c r="W9" s="396"/>
      <c r="X9" s="396"/>
      <c r="Y9" s="396"/>
      <c r="Z9" s="396"/>
      <c r="AA9" s="396"/>
      <c r="AB9" s="396"/>
      <c r="AC9" s="396"/>
    </row>
    <row r="10" customHeight="1" spans="1:29">
      <c r="A10" s="401" t="s">
        <v>715</v>
      </c>
      <c r="B10" s="401" t="s">
        <v>785</v>
      </c>
      <c r="C10" s="401" t="s">
        <v>786</v>
      </c>
      <c r="D10" s="401" t="s">
        <v>787</v>
      </c>
      <c r="E10" s="401" t="s">
        <v>788</v>
      </c>
      <c r="F10" s="695"/>
      <c r="G10" s="417" t="s">
        <v>789</v>
      </c>
      <c r="H10" s="417" t="s">
        <v>790</v>
      </c>
      <c r="I10" s="417" t="s">
        <v>791</v>
      </c>
      <c r="J10" s="417" t="s">
        <v>792</v>
      </c>
      <c r="K10" s="417" t="s">
        <v>793</v>
      </c>
      <c r="L10" s="417" t="s">
        <v>794</v>
      </c>
      <c r="M10" s="417" t="s">
        <v>795</v>
      </c>
      <c r="N10" s="417" t="s">
        <v>796</v>
      </c>
      <c r="O10" s="417" t="s">
        <v>797</v>
      </c>
      <c r="P10" s="417" t="s">
        <v>798</v>
      </c>
      <c r="Q10" s="417" t="s">
        <v>799</v>
      </c>
      <c r="R10" s="417" t="s">
        <v>800</v>
      </c>
      <c r="S10" s="417" t="s">
        <v>801</v>
      </c>
      <c r="T10" s="417" t="s">
        <v>801</v>
      </c>
      <c r="U10" s="712" t="s">
        <v>802</v>
      </c>
      <c r="V10" s="712" t="s">
        <v>803</v>
      </c>
      <c r="W10" s="712" t="s">
        <v>804</v>
      </c>
      <c r="X10" s="712" t="s">
        <v>805</v>
      </c>
      <c r="Y10" s="712" t="s">
        <v>806</v>
      </c>
      <c r="Z10" s="712" t="s">
        <v>807</v>
      </c>
      <c r="AA10" s="712" t="s">
        <v>808</v>
      </c>
      <c r="AB10" s="712" t="s">
        <v>801</v>
      </c>
      <c r="AC10" s="712" t="s">
        <v>801</v>
      </c>
    </row>
    <row r="11" customHeight="1" spans="1:29">
      <c r="A11" s="189"/>
      <c r="B11" s="189"/>
      <c r="C11" s="189"/>
      <c r="D11" s="189"/>
      <c r="E11" s="189"/>
      <c r="F11" s="695"/>
      <c r="G11" s="418" t="s">
        <v>809</v>
      </c>
      <c r="H11" s="418" t="s">
        <v>810</v>
      </c>
      <c r="I11" s="418" t="s">
        <v>811</v>
      </c>
      <c r="J11" s="418" t="s">
        <v>811</v>
      </c>
      <c r="K11" s="418" t="s">
        <v>811</v>
      </c>
      <c r="L11" s="418" t="s">
        <v>811</v>
      </c>
      <c r="M11" s="418" t="s">
        <v>811</v>
      </c>
      <c r="N11" s="418" t="s">
        <v>812</v>
      </c>
      <c r="O11" s="418" t="s">
        <v>813</v>
      </c>
      <c r="P11" s="418" t="s">
        <v>701</v>
      </c>
      <c r="Q11" s="418" t="s">
        <v>814</v>
      </c>
      <c r="R11" s="418" t="s">
        <v>696</v>
      </c>
      <c r="S11" s="418" t="s">
        <v>815</v>
      </c>
      <c r="T11" s="418" t="s">
        <v>816</v>
      </c>
      <c r="U11" s="696"/>
      <c r="V11" s="696"/>
      <c r="W11" s="696"/>
      <c r="X11" s="696"/>
      <c r="Y11" s="696"/>
      <c r="Z11" s="696"/>
      <c r="AA11" s="696"/>
      <c r="AB11" s="696"/>
      <c r="AC11" s="696"/>
    </row>
    <row r="12" customHeight="1" spans="1:29">
      <c r="A12" s="402">
        <v>45368</v>
      </c>
      <c r="B12" s="687" t="s">
        <v>819</v>
      </c>
      <c r="C12" s="407"/>
      <c r="D12" s="407"/>
      <c r="E12" s="407" t="s">
        <v>819</v>
      </c>
      <c r="F12" s="407"/>
      <c r="G12" s="418" t="s">
        <v>820</v>
      </c>
      <c r="H12" s="418" t="s">
        <v>820</v>
      </c>
      <c r="I12" s="418" t="s">
        <v>820</v>
      </c>
      <c r="J12" s="418" t="s">
        <v>820</v>
      </c>
      <c r="K12" s="418" t="s">
        <v>820</v>
      </c>
      <c r="L12" s="418" t="s">
        <v>820</v>
      </c>
      <c r="M12" s="418" t="s">
        <v>820</v>
      </c>
      <c r="N12" s="418"/>
      <c r="O12" s="418"/>
      <c r="P12" s="418"/>
      <c r="Q12" s="418"/>
      <c r="R12" s="418"/>
      <c r="S12" s="418"/>
      <c r="T12" s="418"/>
      <c r="U12" s="696"/>
      <c r="V12" s="696"/>
      <c r="W12" s="696"/>
      <c r="X12" s="696"/>
      <c r="Y12" s="696"/>
      <c r="Z12" s="696"/>
      <c r="AA12" s="696"/>
      <c r="AB12" s="696"/>
      <c r="AC12" s="696"/>
    </row>
    <row r="13" customHeight="1" spans="1:29">
      <c r="A13" s="402">
        <v>45368</v>
      </c>
      <c r="B13" s="687" t="s">
        <v>821</v>
      </c>
      <c r="C13" s="414"/>
      <c r="D13" s="414"/>
      <c r="E13" s="407" t="s">
        <v>821</v>
      </c>
      <c r="F13" s="407"/>
      <c r="G13" s="697"/>
      <c r="H13" s="697"/>
      <c r="I13" s="418"/>
      <c r="J13" s="418"/>
      <c r="K13" s="418"/>
      <c r="L13" s="418"/>
      <c r="M13" s="418"/>
      <c r="N13" s="418"/>
      <c r="O13" s="418"/>
      <c r="P13" s="418"/>
      <c r="Q13" s="418"/>
      <c r="R13" s="418"/>
      <c r="S13" s="418"/>
      <c r="T13" s="418"/>
      <c r="U13" s="696"/>
      <c r="V13" s="696"/>
      <c r="W13" s="696"/>
      <c r="X13" s="696"/>
      <c r="Y13" s="696"/>
      <c r="Z13" s="696"/>
      <c r="AA13" s="696"/>
      <c r="AB13" s="696"/>
      <c r="AC13" s="696"/>
    </row>
    <row r="14" customHeight="1" spans="1:29">
      <c r="A14" s="402">
        <v>45368</v>
      </c>
      <c r="B14" s="687" t="s">
        <v>822</v>
      </c>
      <c r="C14" s="414">
        <v>0.541666666666667</v>
      </c>
      <c r="D14" s="414">
        <v>0.854166666666667</v>
      </c>
      <c r="E14" s="407" t="s">
        <v>822</v>
      </c>
      <c r="F14" s="407"/>
      <c r="G14" s="418"/>
      <c r="H14" s="418"/>
      <c r="I14" s="418"/>
      <c r="J14" s="418"/>
      <c r="K14" s="418"/>
      <c r="L14" s="418"/>
      <c r="M14" s="418"/>
      <c r="N14" s="418"/>
      <c r="O14" s="418"/>
      <c r="P14" s="418"/>
      <c r="Q14" s="418"/>
      <c r="R14" s="418"/>
      <c r="S14" s="418"/>
      <c r="T14" s="418"/>
      <c r="U14" s="696"/>
      <c r="V14" s="696"/>
      <c r="W14" s="696"/>
      <c r="X14" s="696"/>
      <c r="Y14" s="696"/>
      <c r="Z14" s="696"/>
      <c r="AA14" s="696"/>
      <c r="AB14" s="696"/>
      <c r="AC14" s="696"/>
    </row>
    <row r="15" customHeight="1" spans="1:29">
      <c r="A15" s="402">
        <v>45368</v>
      </c>
      <c r="B15" s="687" t="s">
        <v>823</v>
      </c>
      <c r="C15" s="413">
        <v>0.75</v>
      </c>
      <c r="D15" s="413">
        <v>0.854166666666667</v>
      </c>
      <c r="E15" s="407" t="s">
        <v>823</v>
      </c>
      <c r="F15" s="407"/>
      <c r="G15" s="418"/>
      <c r="H15" s="418"/>
      <c r="I15" s="418"/>
      <c r="J15" s="418"/>
      <c r="K15" s="418"/>
      <c r="L15" s="418"/>
      <c r="M15" s="418"/>
      <c r="N15" s="418"/>
      <c r="O15" s="418"/>
      <c r="P15" s="418"/>
      <c r="Q15" s="418"/>
      <c r="R15" s="418"/>
      <c r="S15" s="418"/>
      <c r="T15" s="418"/>
      <c r="U15" s="696"/>
      <c r="V15" s="696"/>
      <c r="W15" s="696"/>
      <c r="X15" s="696"/>
      <c r="Y15" s="696"/>
      <c r="Z15" s="696"/>
      <c r="AA15" s="696"/>
      <c r="AB15" s="696"/>
      <c r="AC15" s="696"/>
    </row>
    <row r="16" customHeight="1" spans="1:29">
      <c r="A16" s="398"/>
      <c r="B16" s="399"/>
      <c r="C16" s="400"/>
      <c r="D16" s="400"/>
      <c r="E16" s="399"/>
      <c r="F16" s="399"/>
      <c r="G16" s="424"/>
      <c r="H16" s="424"/>
      <c r="I16" s="424"/>
      <c r="J16" s="424"/>
      <c r="K16" s="424"/>
      <c r="L16" s="424"/>
      <c r="M16" s="424"/>
      <c r="N16" s="424"/>
      <c r="O16" s="424"/>
      <c r="P16" s="424"/>
      <c r="Q16" s="424"/>
      <c r="R16" s="424"/>
      <c r="S16" s="424"/>
      <c r="T16" s="424"/>
      <c r="U16" s="713"/>
      <c r="V16" s="713"/>
      <c r="W16" s="713"/>
      <c r="X16" s="713"/>
      <c r="Y16" s="713"/>
      <c r="Z16" s="713"/>
      <c r="AA16" s="713"/>
      <c r="AB16" s="713"/>
      <c r="AC16" s="713"/>
    </row>
    <row r="17" customHeight="1" spans="1:29">
      <c r="A17" s="408"/>
      <c r="B17" s="409"/>
      <c r="C17" s="410"/>
      <c r="D17" s="410"/>
      <c r="E17" s="409"/>
      <c r="F17" s="409"/>
      <c r="G17" s="694"/>
      <c r="H17" s="694"/>
      <c r="I17" s="422"/>
      <c r="J17" s="422"/>
      <c r="K17" s="422"/>
      <c r="L17" s="422"/>
      <c r="M17" s="422"/>
      <c r="N17" s="422"/>
      <c r="O17" s="422"/>
      <c r="P17" s="422"/>
      <c r="Q17" s="422"/>
      <c r="R17" s="422"/>
      <c r="S17" s="422"/>
      <c r="T17" s="422"/>
      <c r="U17" s="422"/>
      <c r="V17" s="422"/>
      <c r="W17" s="422"/>
      <c r="X17" s="422"/>
      <c r="Y17" s="422"/>
      <c r="Z17" s="422"/>
      <c r="AA17" s="422"/>
      <c r="AB17" s="422"/>
      <c r="AC17" s="422"/>
    </row>
    <row r="18" customHeight="1" spans="1:29">
      <c r="A18" s="398"/>
      <c r="B18" s="399"/>
      <c r="C18" s="400"/>
      <c r="D18" s="400"/>
      <c r="E18" s="399"/>
      <c r="F18" s="399"/>
      <c r="G18" s="425" t="s">
        <v>783</v>
      </c>
      <c r="H18" s="396"/>
      <c r="I18" s="396"/>
      <c r="J18" s="396"/>
      <c r="K18" s="396"/>
      <c r="L18" s="396"/>
      <c r="M18" s="396"/>
      <c r="N18" s="396"/>
      <c r="O18" s="396"/>
      <c r="P18" s="396"/>
      <c r="Q18" s="396"/>
      <c r="R18" s="396"/>
      <c r="S18" s="396"/>
      <c r="T18" s="396"/>
      <c r="U18" s="711" t="s">
        <v>784</v>
      </c>
      <c r="V18" s="396"/>
      <c r="W18" s="396"/>
      <c r="X18" s="396"/>
      <c r="Y18" s="396"/>
      <c r="Z18" s="396"/>
      <c r="AA18" s="396"/>
      <c r="AB18" s="396"/>
      <c r="AC18" s="396"/>
    </row>
    <row r="19" customHeight="1" spans="1:29">
      <c r="A19" s="401" t="s">
        <v>715</v>
      </c>
      <c r="B19" s="401" t="s">
        <v>785</v>
      </c>
      <c r="C19" s="401" t="s">
        <v>786</v>
      </c>
      <c r="D19" s="401" t="s">
        <v>787</v>
      </c>
      <c r="E19" s="401" t="s">
        <v>788</v>
      </c>
      <c r="F19" s="698" t="s">
        <v>824</v>
      </c>
      <c r="G19" s="417" t="s">
        <v>789</v>
      </c>
      <c r="H19" s="417" t="s">
        <v>790</v>
      </c>
      <c r="I19" s="417" t="s">
        <v>791</v>
      </c>
      <c r="J19" s="417" t="s">
        <v>792</v>
      </c>
      <c r="K19" s="417" t="s">
        <v>793</v>
      </c>
      <c r="L19" s="417" t="s">
        <v>794</v>
      </c>
      <c r="M19" s="417" t="s">
        <v>795</v>
      </c>
      <c r="N19" s="417" t="s">
        <v>796</v>
      </c>
      <c r="O19" s="417" t="s">
        <v>797</v>
      </c>
      <c r="P19" s="417" t="s">
        <v>798</v>
      </c>
      <c r="Q19" s="417" t="s">
        <v>799</v>
      </c>
      <c r="R19" s="417" t="s">
        <v>800</v>
      </c>
      <c r="S19" s="417" t="s">
        <v>801</v>
      </c>
      <c r="T19" s="417" t="s">
        <v>801</v>
      </c>
      <c r="U19" s="712" t="s">
        <v>802</v>
      </c>
      <c r="V19" s="712" t="s">
        <v>803</v>
      </c>
      <c r="W19" s="712" t="s">
        <v>804</v>
      </c>
      <c r="X19" s="712" t="s">
        <v>805</v>
      </c>
      <c r="Y19" s="712" t="s">
        <v>806</v>
      </c>
      <c r="Z19" s="712" t="s">
        <v>807</v>
      </c>
      <c r="AA19" s="712" t="s">
        <v>808</v>
      </c>
      <c r="AB19" s="712" t="s">
        <v>801</v>
      </c>
      <c r="AC19" s="712" t="s">
        <v>801</v>
      </c>
    </row>
    <row r="20" customHeight="1" spans="1:29">
      <c r="A20" s="189"/>
      <c r="B20" s="189"/>
      <c r="C20" s="189"/>
      <c r="D20" s="189"/>
      <c r="E20" s="189"/>
      <c r="F20" s="698" t="s">
        <v>825</v>
      </c>
      <c r="G20" s="418" t="s">
        <v>809</v>
      </c>
      <c r="H20" s="418" t="s">
        <v>810</v>
      </c>
      <c r="I20" s="418" t="s">
        <v>811</v>
      </c>
      <c r="J20" s="418" t="s">
        <v>811</v>
      </c>
      <c r="K20" s="418" t="s">
        <v>811</v>
      </c>
      <c r="L20" s="418" t="s">
        <v>811</v>
      </c>
      <c r="M20" s="418" t="s">
        <v>811</v>
      </c>
      <c r="N20" s="418" t="s">
        <v>812</v>
      </c>
      <c r="O20" s="418" t="s">
        <v>813</v>
      </c>
      <c r="P20" s="418" t="s">
        <v>701</v>
      </c>
      <c r="Q20" s="418" t="s">
        <v>814</v>
      </c>
      <c r="R20" s="418" t="s">
        <v>696</v>
      </c>
      <c r="S20" s="418" t="s">
        <v>815</v>
      </c>
      <c r="T20" s="418" t="s">
        <v>816</v>
      </c>
      <c r="U20" s="703" t="s">
        <v>811</v>
      </c>
      <c r="V20" s="703" t="s">
        <v>811</v>
      </c>
      <c r="W20" s="703" t="s">
        <v>811</v>
      </c>
      <c r="X20" s="703" t="s">
        <v>811</v>
      </c>
      <c r="Y20" s="703" t="s">
        <v>811</v>
      </c>
      <c r="Z20" s="703" t="s">
        <v>811</v>
      </c>
      <c r="AA20" s="703" t="s">
        <v>817</v>
      </c>
      <c r="AB20" s="703" t="s">
        <v>815</v>
      </c>
      <c r="AC20" s="703" t="s">
        <v>816</v>
      </c>
    </row>
    <row r="21" customHeight="1" spans="1:29">
      <c r="A21" s="402">
        <v>45369</v>
      </c>
      <c r="B21" s="403" t="s">
        <v>826</v>
      </c>
      <c r="C21" s="404">
        <v>0.270833333333333</v>
      </c>
      <c r="D21" s="406">
        <v>0.375</v>
      </c>
      <c r="E21" s="403"/>
      <c r="F21" s="699"/>
      <c r="G21" s="418"/>
      <c r="H21" s="418"/>
      <c r="I21" s="418"/>
      <c r="J21" s="418"/>
      <c r="K21" s="418"/>
      <c r="L21" s="418"/>
      <c r="M21" s="418" t="s">
        <v>826</v>
      </c>
      <c r="N21" s="418"/>
      <c r="O21" s="418"/>
      <c r="P21" s="418"/>
      <c r="Q21" s="418"/>
      <c r="R21" s="418"/>
      <c r="S21" s="418"/>
      <c r="T21" s="418"/>
      <c r="U21" s="703"/>
      <c r="V21" s="703"/>
      <c r="W21" s="703"/>
      <c r="X21" s="703"/>
      <c r="Y21" s="703"/>
      <c r="Z21" s="703"/>
      <c r="AA21" s="703"/>
      <c r="AB21" s="703"/>
      <c r="AC21" s="703"/>
    </row>
    <row r="22" customHeight="1" spans="1:29">
      <c r="A22" s="402">
        <v>45369</v>
      </c>
      <c r="B22" s="405" t="s">
        <v>827</v>
      </c>
      <c r="C22" s="406">
        <v>0.291666666666667</v>
      </c>
      <c r="D22" s="406">
        <v>0.34375</v>
      </c>
      <c r="E22" s="405"/>
      <c r="F22" s="700"/>
      <c r="G22" s="418"/>
      <c r="H22" s="418" t="s">
        <v>585</v>
      </c>
      <c r="I22" s="418"/>
      <c r="J22" s="418"/>
      <c r="K22" s="418"/>
      <c r="L22" s="418"/>
      <c r="M22" s="418"/>
      <c r="N22" s="418"/>
      <c r="O22" s="418"/>
      <c r="P22" s="418"/>
      <c r="Q22" s="418"/>
      <c r="R22" s="418"/>
      <c r="S22" s="418"/>
      <c r="T22" s="418"/>
      <c r="U22" s="696"/>
      <c r="V22" s="696"/>
      <c r="W22" s="696"/>
      <c r="X22" s="696"/>
      <c r="Y22" s="696"/>
      <c r="Z22" s="696"/>
      <c r="AA22" s="696"/>
      <c r="AB22" s="696"/>
      <c r="AC22" s="696"/>
    </row>
    <row r="23" customHeight="1" spans="1:29">
      <c r="A23" s="402">
        <v>45369</v>
      </c>
      <c r="B23" s="405" t="s">
        <v>828</v>
      </c>
      <c r="C23" s="406">
        <v>0.291666666666667</v>
      </c>
      <c r="D23" s="406">
        <v>0.3125</v>
      </c>
      <c r="E23" s="405"/>
      <c r="F23" s="700"/>
      <c r="G23" s="418"/>
      <c r="H23" s="418"/>
      <c r="I23" s="418"/>
      <c r="J23" s="418"/>
      <c r="K23" s="418"/>
      <c r="L23" s="418"/>
      <c r="M23" s="418"/>
      <c r="N23" s="418"/>
      <c r="O23" s="418"/>
      <c r="P23" s="418"/>
      <c r="Q23" s="418"/>
      <c r="R23" s="418"/>
      <c r="S23" s="418"/>
      <c r="T23" s="418"/>
      <c r="U23" s="696"/>
      <c r="V23" s="696"/>
      <c r="W23" s="696"/>
      <c r="X23" s="696"/>
      <c r="Y23" s="696"/>
      <c r="Z23" s="696"/>
      <c r="AA23" s="696"/>
      <c r="AB23" s="696"/>
      <c r="AC23" s="696"/>
    </row>
    <row r="24" customHeight="1" spans="1:29">
      <c r="A24" s="402">
        <v>45369</v>
      </c>
      <c r="B24" s="405" t="s">
        <v>822</v>
      </c>
      <c r="C24" s="406">
        <v>0.3125</v>
      </c>
      <c r="D24" s="406">
        <v>0.708333333333333</v>
      </c>
      <c r="E24" s="405"/>
      <c r="F24" s="700"/>
      <c r="G24" s="418" t="s">
        <v>809</v>
      </c>
      <c r="H24" s="418"/>
      <c r="I24" s="418"/>
      <c r="J24" s="418"/>
      <c r="K24" s="418"/>
      <c r="L24" s="418"/>
      <c r="M24" s="418"/>
      <c r="N24" s="418"/>
      <c r="O24" s="418"/>
      <c r="P24" s="418"/>
      <c r="Q24" s="418"/>
      <c r="R24" s="418"/>
      <c r="S24" s="418"/>
      <c r="T24" s="418"/>
      <c r="U24" s="696"/>
      <c r="V24" s="696"/>
      <c r="W24" s="696"/>
      <c r="X24" s="696"/>
      <c r="Y24" s="696"/>
      <c r="Z24" s="696"/>
      <c r="AA24" s="696"/>
      <c r="AB24" s="696"/>
      <c r="AC24" s="696"/>
    </row>
    <row r="25" customHeight="1" spans="1:29">
      <c r="A25" s="402">
        <v>45369</v>
      </c>
      <c r="B25" s="405" t="s">
        <v>23</v>
      </c>
      <c r="C25" s="406">
        <v>0.375</v>
      </c>
      <c r="D25" s="406">
        <v>0.395833333333333</v>
      </c>
      <c r="E25" s="701" t="s">
        <v>829</v>
      </c>
      <c r="F25" s="700"/>
      <c r="G25" s="697"/>
      <c r="H25" s="418" t="s">
        <v>830</v>
      </c>
      <c r="I25" s="418" t="s">
        <v>831</v>
      </c>
      <c r="J25" s="706"/>
      <c r="K25" s="706"/>
      <c r="L25" s="706"/>
      <c r="M25" s="418"/>
      <c r="N25" s="418"/>
      <c r="O25" s="418"/>
      <c r="P25" s="418"/>
      <c r="Q25" s="418"/>
      <c r="R25" s="418"/>
      <c r="S25" s="418"/>
      <c r="T25" s="418"/>
      <c r="U25" s="696"/>
      <c r="V25" s="696"/>
      <c r="W25" s="696"/>
      <c r="X25" s="696"/>
      <c r="Y25" s="696"/>
      <c r="Z25" s="696"/>
      <c r="AA25" s="696"/>
      <c r="AB25" s="696"/>
      <c r="AC25" s="696"/>
    </row>
    <row r="26" customHeight="1" spans="1:29">
      <c r="A26" s="402">
        <v>45369</v>
      </c>
      <c r="B26" s="405" t="s">
        <v>23</v>
      </c>
      <c r="C26" s="405" t="s">
        <v>23</v>
      </c>
      <c r="D26" s="406">
        <v>0.4375</v>
      </c>
      <c r="E26" s="184"/>
      <c r="F26" s="700"/>
      <c r="G26" s="697"/>
      <c r="H26" s="418" t="s">
        <v>832</v>
      </c>
      <c r="I26" s="418" t="s">
        <v>831</v>
      </c>
      <c r="J26" s="706"/>
      <c r="K26" s="706"/>
      <c r="L26" s="706"/>
      <c r="M26" s="418"/>
      <c r="N26" s="418"/>
      <c r="O26" s="418"/>
      <c r="P26" s="418"/>
      <c r="Q26" s="418"/>
      <c r="R26" s="418"/>
      <c r="S26" s="418"/>
      <c r="T26" s="418"/>
      <c r="U26" s="696"/>
      <c r="V26" s="696"/>
      <c r="W26" s="696"/>
      <c r="X26" s="696"/>
      <c r="Y26" s="696"/>
      <c r="Z26" s="696"/>
      <c r="AA26" s="696"/>
      <c r="AB26" s="696"/>
      <c r="AC26" s="696"/>
    </row>
    <row r="27" customHeight="1" spans="1:29">
      <c r="A27" s="402">
        <v>45369</v>
      </c>
      <c r="B27" s="405" t="s">
        <v>23</v>
      </c>
      <c r="C27" s="406">
        <v>0.4375</v>
      </c>
      <c r="D27" s="406">
        <v>0.458333333333333</v>
      </c>
      <c r="E27" s="405" t="s">
        <v>833</v>
      </c>
      <c r="F27" s="700"/>
      <c r="G27" s="697"/>
      <c r="H27" s="702" t="s">
        <v>834</v>
      </c>
      <c r="I27" s="707"/>
      <c r="J27" s="707"/>
      <c r="K27" s="369"/>
      <c r="L27" s="418"/>
      <c r="M27" s="418" t="s">
        <v>833</v>
      </c>
      <c r="N27" s="418" t="s">
        <v>835</v>
      </c>
      <c r="O27" s="418"/>
      <c r="P27" s="418"/>
      <c r="Q27" s="418"/>
      <c r="R27" s="418"/>
      <c r="S27" s="418"/>
      <c r="T27" s="418"/>
      <c r="U27" s="696"/>
      <c r="V27" s="696"/>
      <c r="W27" s="696"/>
      <c r="X27" s="696"/>
      <c r="Y27" s="696"/>
      <c r="Z27" s="696"/>
      <c r="AA27" s="696"/>
      <c r="AB27" s="696"/>
      <c r="AC27" s="696"/>
    </row>
    <row r="28" customHeight="1" spans="1:29">
      <c r="A28" s="402">
        <v>45369</v>
      </c>
      <c r="B28" s="405" t="s">
        <v>23</v>
      </c>
      <c r="C28" s="406">
        <v>0.458333333333333</v>
      </c>
      <c r="D28" s="406">
        <v>0.520833333333333</v>
      </c>
      <c r="E28" s="405" t="s">
        <v>836</v>
      </c>
      <c r="F28" s="700"/>
      <c r="G28" s="418"/>
      <c r="H28" s="703" t="s">
        <v>837</v>
      </c>
      <c r="I28" s="418" t="s">
        <v>838</v>
      </c>
      <c r="J28" s="418" t="s">
        <v>839</v>
      </c>
      <c r="K28" s="418" t="s">
        <v>840</v>
      </c>
      <c r="L28" s="418" t="s">
        <v>841</v>
      </c>
      <c r="M28" s="418"/>
      <c r="N28" s="418"/>
      <c r="O28" s="418"/>
      <c r="P28" s="418"/>
      <c r="Q28" s="418"/>
      <c r="R28" s="418"/>
      <c r="S28" s="418"/>
      <c r="T28" s="418"/>
      <c r="U28" s="696"/>
      <c r="V28" s="696"/>
      <c r="W28" s="696"/>
      <c r="X28" s="696"/>
      <c r="Y28" s="696"/>
      <c r="Z28" s="696"/>
      <c r="AA28" s="696"/>
      <c r="AB28" s="696"/>
      <c r="AC28" s="696"/>
    </row>
    <row r="29" customHeight="1" spans="1:29">
      <c r="A29" s="402">
        <v>45369</v>
      </c>
      <c r="B29" s="405" t="s">
        <v>23</v>
      </c>
      <c r="C29" s="406">
        <v>0.520833333333333</v>
      </c>
      <c r="D29" s="406">
        <v>0.583333333333333</v>
      </c>
      <c r="E29" s="405" t="s">
        <v>842</v>
      </c>
      <c r="F29" s="700"/>
      <c r="G29" s="418"/>
      <c r="H29" s="702" t="s">
        <v>843</v>
      </c>
      <c r="I29" s="707"/>
      <c r="J29" s="707"/>
      <c r="K29" s="369"/>
      <c r="L29" s="418" t="s">
        <v>585</v>
      </c>
      <c r="M29" s="418"/>
      <c r="N29" s="418"/>
      <c r="O29" s="418" t="s">
        <v>585</v>
      </c>
      <c r="P29" s="418"/>
      <c r="Q29" s="418"/>
      <c r="R29" s="418"/>
      <c r="S29" s="418"/>
      <c r="T29" s="418"/>
      <c r="U29" s="696"/>
      <c r="V29" s="696"/>
      <c r="W29" s="696"/>
      <c r="X29" s="696"/>
      <c r="Y29" s="696"/>
      <c r="Z29" s="696"/>
      <c r="AA29" s="696"/>
      <c r="AB29" s="696"/>
      <c r="AC29" s="696"/>
    </row>
    <row r="30" customHeight="1" spans="1:29">
      <c r="A30" s="402">
        <v>45369</v>
      </c>
      <c r="B30" s="405" t="s">
        <v>23</v>
      </c>
      <c r="C30" s="406">
        <v>0.583333333333333</v>
      </c>
      <c r="D30" s="406">
        <v>0.645833333333333</v>
      </c>
      <c r="E30" s="405" t="s">
        <v>844</v>
      </c>
      <c r="F30" s="700"/>
      <c r="G30" s="418"/>
      <c r="H30" s="418" t="s">
        <v>817</v>
      </c>
      <c r="I30" s="418" t="s">
        <v>845</v>
      </c>
      <c r="J30" s="418" t="s">
        <v>846</v>
      </c>
      <c r="K30" s="418" t="s">
        <v>847</v>
      </c>
      <c r="L30" s="418" t="s">
        <v>841</v>
      </c>
      <c r="M30" s="418"/>
      <c r="N30" s="418"/>
      <c r="O30" s="418"/>
      <c r="P30" s="418"/>
      <c r="Q30" s="418"/>
      <c r="R30" s="418"/>
      <c r="S30" s="418"/>
      <c r="T30" s="418"/>
      <c r="U30" s="696"/>
      <c r="V30" s="696"/>
      <c r="W30" s="696"/>
      <c r="X30" s="696"/>
      <c r="Y30" s="696"/>
      <c r="Z30" s="696"/>
      <c r="AA30" s="696"/>
      <c r="AB30" s="696"/>
      <c r="AC30" s="696"/>
    </row>
    <row r="31" customHeight="1" spans="1:29">
      <c r="A31" s="402">
        <v>45369</v>
      </c>
      <c r="B31" s="405" t="s">
        <v>23</v>
      </c>
      <c r="C31" s="406">
        <v>0.645833333333333</v>
      </c>
      <c r="D31" s="406">
        <v>0.666666666666667</v>
      </c>
      <c r="E31" s="405" t="s">
        <v>833</v>
      </c>
      <c r="F31" s="700"/>
      <c r="G31" s="418"/>
      <c r="H31" s="702" t="s">
        <v>848</v>
      </c>
      <c r="I31" s="707"/>
      <c r="J31" s="707"/>
      <c r="K31" s="707"/>
      <c r="L31" s="708"/>
      <c r="M31" s="710" t="s">
        <v>833</v>
      </c>
      <c r="N31" s="418" t="s">
        <v>835</v>
      </c>
      <c r="O31" s="418"/>
      <c r="P31" s="418"/>
      <c r="Q31" s="418"/>
      <c r="R31" s="418"/>
      <c r="S31" s="418"/>
      <c r="T31" s="418"/>
      <c r="U31" s="696"/>
      <c r="V31" s="696"/>
      <c r="W31" s="696"/>
      <c r="X31" s="696"/>
      <c r="Y31" s="696"/>
      <c r="Z31" s="696"/>
      <c r="AA31" s="696"/>
      <c r="AB31" s="696"/>
      <c r="AC31" s="696"/>
    </row>
    <row r="32" customHeight="1" spans="1:29">
      <c r="A32" s="402">
        <v>45369</v>
      </c>
      <c r="B32" s="405" t="s">
        <v>23</v>
      </c>
      <c r="C32" s="406">
        <v>0.666666666666667</v>
      </c>
      <c r="D32" s="406">
        <v>0.729166666666667</v>
      </c>
      <c r="E32" s="405" t="s">
        <v>849</v>
      </c>
      <c r="F32" s="700"/>
      <c r="G32" s="418"/>
      <c r="H32" s="418" t="s">
        <v>817</v>
      </c>
      <c r="I32" s="418" t="s">
        <v>850</v>
      </c>
      <c r="J32" s="418" t="s">
        <v>851</v>
      </c>
      <c r="K32" s="418" t="s">
        <v>852</v>
      </c>
      <c r="L32" s="418" t="s">
        <v>841</v>
      </c>
      <c r="M32" s="418"/>
      <c r="N32" s="418"/>
      <c r="O32" s="418"/>
      <c r="P32" s="418"/>
      <c r="Q32" s="418"/>
      <c r="R32" s="418"/>
      <c r="S32" s="418"/>
      <c r="T32" s="418"/>
      <c r="U32" s="696"/>
      <c r="V32" s="696"/>
      <c r="W32" s="696"/>
      <c r="X32" s="696"/>
      <c r="Y32" s="696"/>
      <c r="Z32" s="696"/>
      <c r="AA32" s="696"/>
      <c r="AB32" s="696"/>
      <c r="AC32" s="696"/>
    </row>
    <row r="33" customHeight="1" spans="1:29">
      <c r="A33" s="688"/>
      <c r="B33" s="689"/>
      <c r="C33" s="690"/>
      <c r="D33" s="690"/>
      <c r="E33" s="405"/>
      <c r="F33" s="700"/>
      <c r="G33" s="418"/>
      <c r="H33" s="418"/>
      <c r="I33" s="418"/>
      <c r="J33" s="418"/>
      <c r="K33" s="418"/>
      <c r="L33" s="418"/>
      <c r="M33" s="418"/>
      <c r="N33" s="418"/>
      <c r="O33" s="418"/>
      <c r="P33" s="418"/>
      <c r="Q33" s="418"/>
      <c r="R33" s="418"/>
      <c r="S33" s="418"/>
      <c r="T33" s="418"/>
      <c r="U33" s="696"/>
      <c r="V33" s="696"/>
      <c r="W33" s="696"/>
      <c r="X33" s="696"/>
      <c r="Y33" s="696"/>
      <c r="Z33" s="696"/>
      <c r="AA33" s="696"/>
      <c r="AB33" s="696"/>
      <c r="AC33" s="696"/>
    </row>
    <row r="34" customHeight="1" spans="1:29">
      <c r="A34" s="688"/>
      <c r="B34" s="405"/>
      <c r="C34" s="690"/>
      <c r="D34" s="690"/>
      <c r="E34" s="405"/>
      <c r="F34" s="405"/>
      <c r="G34" s="418"/>
      <c r="H34" s="418"/>
      <c r="I34" s="418"/>
      <c r="J34" s="418"/>
      <c r="K34" s="418"/>
      <c r="L34" s="418"/>
      <c r="M34" s="418"/>
      <c r="N34" s="418"/>
      <c r="O34" s="418"/>
      <c r="P34" s="418"/>
      <c r="Q34" s="418"/>
      <c r="R34" s="418"/>
      <c r="S34" s="418"/>
      <c r="T34" s="418"/>
      <c r="U34" s="696"/>
      <c r="V34" s="696"/>
      <c r="W34" s="696"/>
      <c r="X34" s="696"/>
      <c r="Y34" s="696"/>
      <c r="Z34" s="696"/>
      <c r="AA34" s="696"/>
      <c r="AB34" s="696"/>
      <c r="AC34" s="696"/>
    </row>
    <row r="35" customHeight="1" spans="1:29">
      <c r="A35" s="408"/>
      <c r="B35" s="409"/>
      <c r="C35" s="410"/>
      <c r="D35" s="410"/>
      <c r="E35" s="409"/>
      <c r="F35" s="409"/>
      <c r="G35" s="422"/>
      <c r="H35" s="422"/>
      <c r="I35" s="422"/>
      <c r="J35" s="422"/>
      <c r="K35" s="422"/>
      <c r="L35" s="422"/>
      <c r="M35" s="422"/>
      <c r="N35" s="422"/>
      <c r="O35" s="422"/>
      <c r="P35" s="422"/>
      <c r="Q35" s="422"/>
      <c r="R35" s="422"/>
      <c r="S35" s="422"/>
      <c r="T35" s="422"/>
      <c r="U35" s="422"/>
      <c r="V35" s="422"/>
      <c r="W35" s="422"/>
      <c r="X35" s="422"/>
      <c r="Y35" s="422"/>
      <c r="Z35" s="422"/>
      <c r="AA35" s="422"/>
      <c r="AB35" s="422"/>
      <c r="AC35" s="422"/>
    </row>
    <row r="36" customHeight="1" spans="1:29">
      <c r="A36" s="398"/>
      <c r="B36" s="399"/>
      <c r="C36" s="400"/>
      <c r="D36" s="400"/>
      <c r="E36" s="399"/>
      <c r="F36" s="399"/>
      <c r="G36" s="425" t="s">
        <v>783</v>
      </c>
      <c r="H36" s="396"/>
      <c r="I36" s="396"/>
      <c r="J36" s="396"/>
      <c r="K36" s="396"/>
      <c r="L36" s="396"/>
      <c r="M36" s="396"/>
      <c r="N36" s="396"/>
      <c r="O36" s="396"/>
      <c r="P36" s="396"/>
      <c r="Q36" s="396"/>
      <c r="R36" s="396"/>
      <c r="S36" s="396"/>
      <c r="T36" s="396"/>
      <c r="U36" s="711" t="s">
        <v>784</v>
      </c>
      <c r="V36" s="396"/>
      <c r="W36" s="396"/>
      <c r="X36" s="396"/>
      <c r="Y36" s="396"/>
      <c r="Z36" s="396"/>
      <c r="AA36" s="396"/>
      <c r="AB36" s="396"/>
      <c r="AC36" s="396"/>
    </row>
    <row r="37" customHeight="1" spans="1:29">
      <c r="A37" s="401" t="s">
        <v>715</v>
      </c>
      <c r="B37" s="401" t="s">
        <v>785</v>
      </c>
      <c r="C37" s="401" t="s">
        <v>786</v>
      </c>
      <c r="D37" s="401" t="s">
        <v>787</v>
      </c>
      <c r="E37" s="401" t="s">
        <v>788</v>
      </c>
      <c r="F37" s="698" t="s">
        <v>824</v>
      </c>
      <c r="G37" s="417" t="s">
        <v>789</v>
      </c>
      <c r="H37" s="417" t="s">
        <v>790</v>
      </c>
      <c r="I37" s="417" t="s">
        <v>791</v>
      </c>
      <c r="J37" s="417" t="s">
        <v>792</v>
      </c>
      <c r="K37" s="417" t="s">
        <v>793</v>
      </c>
      <c r="L37" s="417" t="s">
        <v>794</v>
      </c>
      <c r="M37" s="417" t="s">
        <v>795</v>
      </c>
      <c r="N37" s="417" t="s">
        <v>796</v>
      </c>
      <c r="O37" s="417" t="s">
        <v>797</v>
      </c>
      <c r="P37" s="417" t="s">
        <v>798</v>
      </c>
      <c r="Q37" s="417" t="s">
        <v>799</v>
      </c>
      <c r="R37" s="417" t="s">
        <v>800</v>
      </c>
      <c r="S37" s="417" t="s">
        <v>801</v>
      </c>
      <c r="T37" s="417" t="s">
        <v>801</v>
      </c>
      <c r="U37" s="712" t="s">
        <v>802</v>
      </c>
      <c r="V37" s="712" t="s">
        <v>803</v>
      </c>
      <c r="W37" s="712" t="s">
        <v>804</v>
      </c>
      <c r="X37" s="712" t="s">
        <v>805</v>
      </c>
      <c r="Y37" s="712" t="s">
        <v>806</v>
      </c>
      <c r="Z37" s="712" t="s">
        <v>807</v>
      </c>
      <c r="AA37" s="712" t="s">
        <v>808</v>
      </c>
      <c r="AB37" s="712" t="s">
        <v>801</v>
      </c>
      <c r="AC37" s="712" t="s">
        <v>801</v>
      </c>
    </row>
    <row r="38" customHeight="1" spans="1:29">
      <c r="A38" s="189"/>
      <c r="B38" s="189"/>
      <c r="C38" s="189"/>
      <c r="D38" s="189"/>
      <c r="E38" s="189"/>
      <c r="F38" s="698" t="s">
        <v>825</v>
      </c>
      <c r="G38" s="418" t="s">
        <v>809</v>
      </c>
      <c r="H38" s="418" t="s">
        <v>810</v>
      </c>
      <c r="I38" s="418" t="s">
        <v>811</v>
      </c>
      <c r="J38" s="418" t="s">
        <v>811</v>
      </c>
      <c r="K38" s="418" t="s">
        <v>811</v>
      </c>
      <c r="L38" s="418" t="s">
        <v>811</v>
      </c>
      <c r="M38" s="418" t="s">
        <v>811</v>
      </c>
      <c r="N38" s="418" t="s">
        <v>812</v>
      </c>
      <c r="O38" s="418" t="s">
        <v>813</v>
      </c>
      <c r="P38" s="418" t="s">
        <v>701</v>
      </c>
      <c r="Q38" s="418" t="s">
        <v>814</v>
      </c>
      <c r="R38" s="418" t="s">
        <v>696</v>
      </c>
      <c r="S38" s="418" t="s">
        <v>815</v>
      </c>
      <c r="T38" s="418" t="s">
        <v>816</v>
      </c>
      <c r="U38" s="703" t="s">
        <v>811</v>
      </c>
      <c r="V38" s="703" t="s">
        <v>811</v>
      </c>
      <c r="W38" s="703" t="s">
        <v>811</v>
      </c>
      <c r="X38" s="703" t="s">
        <v>811</v>
      </c>
      <c r="Y38" s="703" t="s">
        <v>811</v>
      </c>
      <c r="Z38" s="703" t="s">
        <v>811</v>
      </c>
      <c r="AA38" s="703" t="s">
        <v>817</v>
      </c>
      <c r="AB38" s="703" t="s">
        <v>815</v>
      </c>
      <c r="AC38" s="703" t="s">
        <v>816</v>
      </c>
    </row>
    <row r="39" customHeight="1" spans="1:29">
      <c r="A39" s="402">
        <v>45370</v>
      </c>
      <c r="B39" s="403" t="s">
        <v>826</v>
      </c>
      <c r="C39" s="404">
        <v>0.270833333333333</v>
      </c>
      <c r="D39" s="406">
        <v>0.375</v>
      </c>
      <c r="E39" s="403"/>
      <c r="F39" s="403"/>
      <c r="G39" s="418"/>
      <c r="H39" s="418"/>
      <c r="I39" s="418"/>
      <c r="J39" s="418"/>
      <c r="K39" s="418"/>
      <c r="L39" s="418"/>
      <c r="M39" s="418"/>
      <c r="N39" s="418" t="s">
        <v>826</v>
      </c>
      <c r="O39" s="418"/>
      <c r="P39" s="418"/>
      <c r="Q39" s="418"/>
      <c r="R39" s="418"/>
      <c r="S39" s="418"/>
      <c r="T39" s="418"/>
      <c r="U39" s="703" t="s">
        <v>853</v>
      </c>
      <c r="V39" s="703" t="s">
        <v>853</v>
      </c>
      <c r="W39" s="703" t="s">
        <v>853</v>
      </c>
      <c r="X39" s="703" t="s">
        <v>853</v>
      </c>
      <c r="Y39" s="703" t="s">
        <v>853</v>
      </c>
      <c r="Z39" s="703" t="s">
        <v>853</v>
      </c>
      <c r="AA39" s="703" t="s">
        <v>853</v>
      </c>
      <c r="AB39" s="703" t="s">
        <v>853</v>
      </c>
      <c r="AC39" s="703" t="s">
        <v>853</v>
      </c>
    </row>
    <row r="40" customHeight="1" spans="1:29">
      <c r="A40" s="402">
        <v>45370</v>
      </c>
      <c r="B40" s="405" t="s">
        <v>827</v>
      </c>
      <c r="C40" s="406">
        <v>0.3125</v>
      </c>
      <c r="D40" s="406">
        <v>0.34375</v>
      </c>
      <c r="E40" s="405"/>
      <c r="F40" s="405"/>
      <c r="G40" s="418"/>
      <c r="H40" s="418"/>
      <c r="I40" s="418"/>
      <c r="J40" s="418"/>
      <c r="K40" s="418"/>
      <c r="L40" s="418"/>
      <c r="M40" s="418"/>
      <c r="N40" s="418"/>
      <c r="O40" s="418"/>
      <c r="P40" s="418"/>
      <c r="Q40" s="418"/>
      <c r="R40" s="418"/>
      <c r="S40" s="418"/>
      <c r="T40" s="418"/>
      <c r="U40" s="703"/>
      <c r="V40" s="703"/>
      <c r="W40" s="703"/>
      <c r="X40" s="703"/>
      <c r="Y40" s="703"/>
      <c r="Z40" s="703"/>
      <c r="AA40" s="703"/>
      <c r="AB40" s="703"/>
      <c r="AC40" s="703"/>
    </row>
    <row r="41" customHeight="1" spans="1:29">
      <c r="A41" s="402">
        <v>45370</v>
      </c>
      <c r="B41" s="407" t="s">
        <v>854</v>
      </c>
      <c r="C41" s="413">
        <v>0.333333333333333</v>
      </c>
      <c r="D41" s="413">
        <v>0.354166666666667</v>
      </c>
      <c r="E41" s="407" t="s">
        <v>855</v>
      </c>
      <c r="F41" s="407"/>
      <c r="G41" s="697"/>
      <c r="H41" s="697"/>
      <c r="I41" s="418"/>
      <c r="J41" s="418"/>
      <c r="K41" s="418"/>
      <c r="L41" s="418"/>
      <c r="M41" s="418"/>
      <c r="N41" s="418"/>
      <c r="O41" s="418"/>
      <c r="P41" s="418"/>
      <c r="Q41" s="418"/>
      <c r="R41" s="418"/>
      <c r="S41" s="418"/>
      <c r="T41" s="418"/>
      <c r="U41" s="696"/>
      <c r="V41" s="696"/>
      <c r="W41" s="696"/>
      <c r="X41" s="696"/>
      <c r="Y41" s="696"/>
      <c r="Z41" s="696"/>
      <c r="AA41" s="696"/>
      <c r="AB41" s="696"/>
      <c r="AC41" s="696"/>
    </row>
    <row r="42" customHeight="1" spans="1:29">
      <c r="A42" s="402">
        <v>45370</v>
      </c>
      <c r="B42" s="407" t="s">
        <v>822</v>
      </c>
      <c r="C42" s="413">
        <v>0.354166666666667</v>
      </c>
      <c r="D42" s="413">
        <v>0.708333333333333</v>
      </c>
      <c r="E42" s="407" t="s">
        <v>822</v>
      </c>
      <c r="F42" s="407"/>
      <c r="G42" s="418"/>
      <c r="H42" s="418"/>
      <c r="I42" s="418"/>
      <c r="J42" s="418"/>
      <c r="K42" s="418"/>
      <c r="L42" s="418"/>
      <c r="M42" s="418"/>
      <c r="N42" s="418"/>
      <c r="O42" s="418"/>
      <c r="P42" s="418"/>
      <c r="Q42" s="418"/>
      <c r="R42" s="418"/>
      <c r="S42" s="418"/>
      <c r="T42" s="418"/>
      <c r="U42" s="696"/>
      <c r="V42" s="696"/>
      <c r="W42" s="696"/>
      <c r="X42" s="696"/>
      <c r="Y42" s="696"/>
      <c r="Z42" s="696"/>
      <c r="AA42" s="696"/>
      <c r="AB42" s="696"/>
      <c r="AC42" s="696"/>
    </row>
    <row r="43" customHeight="1" spans="1:29">
      <c r="A43" s="402">
        <v>45370</v>
      </c>
      <c r="B43" s="405" t="s">
        <v>23</v>
      </c>
      <c r="C43" s="406">
        <v>0.375</v>
      </c>
      <c r="D43" s="406">
        <v>0.416666666666667</v>
      </c>
      <c r="E43" s="405" t="s">
        <v>856</v>
      </c>
      <c r="F43" s="405"/>
      <c r="G43" s="697"/>
      <c r="H43" s="418" t="s">
        <v>857</v>
      </c>
      <c r="I43" s="418" t="s">
        <v>831</v>
      </c>
      <c r="J43" s="706"/>
      <c r="K43" s="706"/>
      <c r="L43" s="706"/>
      <c r="M43" s="418"/>
      <c r="N43" s="418"/>
      <c r="O43" s="418"/>
      <c r="P43" s="418"/>
      <c r="Q43" s="418"/>
      <c r="R43" s="418"/>
      <c r="S43" s="418"/>
      <c r="T43" s="418"/>
      <c r="U43" s="696"/>
      <c r="V43" s="696"/>
      <c r="W43" s="696"/>
      <c r="X43" s="696"/>
      <c r="Y43" s="696"/>
      <c r="Z43" s="696"/>
      <c r="AA43" s="696"/>
      <c r="AB43" s="696"/>
      <c r="AC43" s="696"/>
    </row>
    <row r="44" customHeight="1" spans="1:29">
      <c r="A44" s="402">
        <v>45370</v>
      </c>
      <c r="B44" s="405" t="s">
        <v>23</v>
      </c>
      <c r="C44" s="406">
        <v>0.416666666666667</v>
      </c>
      <c r="D44" s="406">
        <v>0.4375</v>
      </c>
      <c r="E44" s="405" t="s">
        <v>833</v>
      </c>
      <c r="F44" s="405"/>
      <c r="G44" s="697"/>
      <c r="H44" s="702" t="s">
        <v>834</v>
      </c>
      <c r="I44" s="707"/>
      <c r="J44" s="707"/>
      <c r="K44" s="369"/>
      <c r="L44" s="418"/>
      <c r="M44" s="418" t="s">
        <v>833</v>
      </c>
      <c r="N44" s="418" t="s">
        <v>835</v>
      </c>
      <c r="O44" s="418"/>
      <c r="P44" s="418"/>
      <c r="Q44" s="418"/>
      <c r="R44" s="418"/>
      <c r="S44" s="418"/>
      <c r="T44" s="418"/>
      <c r="U44" s="696"/>
      <c r="V44" s="696"/>
      <c r="W44" s="696"/>
      <c r="X44" s="696"/>
      <c r="Y44" s="696"/>
      <c r="Z44" s="696"/>
      <c r="AA44" s="696"/>
      <c r="AB44" s="696"/>
      <c r="AC44" s="696"/>
    </row>
    <row r="45" customHeight="1" spans="1:29">
      <c r="A45" s="402">
        <v>45370</v>
      </c>
      <c r="B45" s="405" t="s">
        <v>23</v>
      </c>
      <c r="C45" s="406">
        <v>0.4375</v>
      </c>
      <c r="D45" s="406">
        <v>0.5</v>
      </c>
      <c r="E45" s="405" t="s">
        <v>858</v>
      </c>
      <c r="F45" s="405"/>
      <c r="G45" s="418"/>
      <c r="H45" s="418" t="s">
        <v>859</v>
      </c>
      <c r="I45" s="418" t="s">
        <v>860</v>
      </c>
      <c r="J45" s="418" t="s">
        <v>861</v>
      </c>
      <c r="K45" s="418" t="s">
        <v>862</v>
      </c>
      <c r="L45" s="709" t="s">
        <v>863</v>
      </c>
      <c r="M45" s="418"/>
      <c r="N45" s="418"/>
      <c r="O45" s="418"/>
      <c r="P45" s="418"/>
      <c r="Q45" s="418"/>
      <c r="R45" s="418"/>
      <c r="S45" s="418"/>
      <c r="T45" s="418"/>
      <c r="U45" s="696"/>
      <c r="V45" s="696"/>
      <c r="W45" s="696"/>
      <c r="X45" s="696"/>
      <c r="Y45" s="696"/>
      <c r="Z45" s="696"/>
      <c r="AA45" s="696"/>
      <c r="AB45" s="696"/>
      <c r="AC45" s="696"/>
    </row>
    <row r="46" customHeight="1" spans="1:29">
      <c r="A46" s="402">
        <v>45370</v>
      </c>
      <c r="B46" s="405" t="s">
        <v>23</v>
      </c>
      <c r="C46" s="406">
        <v>0.5</v>
      </c>
      <c r="D46" s="406">
        <v>0.541666666666667</v>
      </c>
      <c r="E46" s="405" t="s">
        <v>842</v>
      </c>
      <c r="F46" s="405"/>
      <c r="G46" s="418"/>
      <c r="H46" s="704" t="s">
        <v>864</v>
      </c>
      <c r="I46" s="427"/>
      <c r="J46" s="427"/>
      <c r="K46" s="427"/>
      <c r="L46" s="427"/>
      <c r="M46" s="702" t="s">
        <v>843</v>
      </c>
      <c r="N46" s="418"/>
      <c r="O46" s="418" t="s">
        <v>585</v>
      </c>
      <c r="P46" s="418"/>
      <c r="Q46" s="418"/>
      <c r="R46" s="418"/>
      <c r="S46" s="418"/>
      <c r="T46" s="418"/>
      <c r="U46" s="696"/>
      <c r="V46" s="696"/>
      <c r="W46" s="696"/>
      <c r="X46" s="696"/>
      <c r="Y46" s="696"/>
      <c r="Z46" s="696"/>
      <c r="AA46" s="696"/>
      <c r="AB46" s="696"/>
      <c r="AC46" s="696"/>
    </row>
    <row r="47" customHeight="1" spans="1:29">
      <c r="A47" s="402">
        <v>45370</v>
      </c>
      <c r="B47" s="405" t="s">
        <v>23</v>
      </c>
      <c r="C47" s="406">
        <v>0.541666666666667</v>
      </c>
      <c r="D47" s="406">
        <v>0.572916666666667</v>
      </c>
      <c r="E47" s="405" t="s">
        <v>865</v>
      </c>
      <c r="F47" s="705" t="s">
        <v>866</v>
      </c>
      <c r="G47" s="418"/>
      <c r="H47" s="427" t="s">
        <v>864</v>
      </c>
      <c r="I47" s="427" t="s">
        <v>865</v>
      </c>
      <c r="J47" s="427" t="s">
        <v>867</v>
      </c>
      <c r="K47" s="427" t="s">
        <v>867</v>
      </c>
      <c r="L47" s="427" t="s">
        <v>868</v>
      </c>
      <c r="M47" s="427"/>
      <c r="N47" s="418"/>
      <c r="O47" s="418"/>
      <c r="P47" s="418"/>
      <c r="Q47" s="418"/>
      <c r="R47" s="418"/>
      <c r="S47" s="418"/>
      <c r="T47" s="418"/>
      <c r="U47" s="696"/>
      <c r="V47" s="696"/>
      <c r="W47" s="696"/>
      <c r="X47" s="696"/>
      <c r="Y47" s="696"/>
      <c r="Z47" s="696"/>
      <c r="AA47" s="696"/>
      <c r="AB47" s="696"/>
      <c r="AC47" s="696"/>
    </row>
    <row r="48" customHeight="1" spans="1:29">
      <c r="A48" s="402">
        <v>45370</v>
      </c>
      <c r="B48" s="405" t="s">
        <v>23</v>
      </c>
      <c r="C48" s="406">
        <v>0.572916666666667</v>
      </c>
      <c r="D48" s="406">
        <v>0.583333333333333</v>
      </c>
      <c r="E48" s="405" t="s">
        <v>869</v>
      </c>
      <c r="F48" s="405"/>
      <c r="G48" s="418"/>
      <c r="H48" s="418"/>
      <c r="I48" s="418"/>
      <c r="J48" s="418"/>
      <c r="K48" s="418"/>
      <c r="L48" s="418"/>
      <c r="M48" s="418"/>
      <c r="N48" s="418"/>
      <c r="O48" s="418"/>
      <c r="P48" s="418"/>
      <c r="Q48" s="418"/>
      <c r="R48" s="418"/>
      <c r="S48" s="418"/>
      <c r="T48" s="418"/>
      <c r="U48" s="696"/>
      <c r="V48" s="696"/>
      <c r="W48" s="696"/>
      <c r="X48" s="696"/>
      <c r="Y48" s="696"/>
      <c r="Z48" s="696"/>
      <c r="AA48" s="696"/>
      <c r="AB48" s="696"/>
      <c r="AC48" s="696"/>
    </row>
    <row r="49" customHeight="1" spans="1:29">
      <c r="A49" s="402">
        <v>45370</v>
      </c>
      <c r="B49" s="405" t="s">
        <v>23</v>
      </c>
      <c r="C49" s="406">
        <v>0.583333333333333</v>
      </c>
      <c r="D49" s="406">
        <v>0.645833333333333</v>
      </c>
      <c r="E49" s="405" t="s">
        <v>870</v>
      </c>
      <c r="F49" s="405"/>
      <c r="G49" s="418"/>
      <c r="H49" s="418" t="s">
        <v>871</v>
      </c>
      <c r="I49" s="418" t="s">
        <v>872</v>
      </c>
      <c r="J49" s="418" t="s">
        <v>873</v>
      </c>
      <c r="K49" s="418" t="s">
        <v>874</v>
      </c>
      <c r="L49" s="418" t="s">
        <v>97</v>
      </c>
      <c r="M49" s="418"/>
      <c r="N49" s="418"/>
      <c r="O49" s="418"/>
      <c r="P49" s="418"/>
      <c r="Q49" s="418"/>
      <c r="R49" s="418"/>
      <c r="S49" s="418"/>
      <c r="T49" s="418"/>
      <c r="U49" s="696"/>
      <c r="V49" s="696"/>
      <c r="W49" s="696"/>
      <c r="X49" s="696"/>
      <c r="Y49" s="696"/>
      <c r="Z49" s="696"/>
      <c r="AA49" s="696"/>
      <c r="AB49" s="696"/>
      <c r="AC49" s="696"/>
    </row>
    <row r="50" customHeight="1" spans="1:29">
      <c r="A50" s="402">
        <v>45370</v>
      </c>
      <c r="B50" s="405" t="s">
        <v>23</v>
      </c>
      <c r="C50" s="406">
        <v>0.645833333333333</v>
      </c>
      <c r="D50" s="406">
        <v>0.666666666666667</v>
      </c>
      <c r="E50" s="405" t="s">
        <v>833</v>
      </c>
      <c r="F50" s="405"/>
      <c r="G50" s="418"/>
      <c r="H50" s="702" t="s">
        <v>834</v>
      </c>
      <c r="I50" s="707"/>
      <c r="J50" s="707"/>
      <c r="K50" s="707"/>
      <c r="L50" s="708"/>
      <c r="M50" s="710" t="s">
        <v>833</v>
      </c>
      <c r="N50" s="418" t="s">
        <v>835</v>
      </c>
      <c r="O50" s="418"/>
      <c r="P50" s="418"/>
      <c r="Q50" s="418"/>
      <c r="R50" s="418"/>
      <c r="S50" s="418"/>
      <c r="T50" s="418"/>
      <c r="U50" s="696"/>
      <c r="V50" s="696"/>
      <c r="W50" s="696"/>
      <c r="X50" s="696"/>
      <c r="Y50" s="696"/>
      <c r="Z50" s="696"/>
      <c r="AA50" s="696"/>
      <c r="AB50" s="696"/>
      <c r="AC50" s="696"/>
    </row>
    <row r="51" customHeight="1" spans="1:29">
      <c r="A51" s="402">
        <v>45370</v>
      </c>
      <c r="B51" s="405" t="s">
        <v>23</v>
      </c>
      <c r="C51" s="406">
        <v>0.666666666666667</v>
      </c>
      <c r="D51" s="406">
        <v>0.729166666666667</v>
      </c>
      <c r="E51" s="405" t="s">
        <v>875</v>
      </c>
      <c r="F51" s="405"/>
      <c r="G51" s="418"/>
      <c r="H51" s="418" t="s">
        <v>817</v>
      </c>
      <c r="I51" s="418" t="s">
        <v>876</v>
      </c>
      <c r="J51" s="418" t="s">
        <v>877</v>
      </c>
      <c r="K51" s="418" t="s">
        <v>878</v>
      </c>
      <c r="L51" s="418" t="s">
        <v>879</v>
      </c>
      <c r="M51" s="418"/>
      <c r="N51" s="418"/>
      <c r="O51" s="418"/>
      <c r="P51" s="418"/>
      <c r="Q51" s="418"/>
      <c r="R51" s="418"/>
      <c r="S51" s="418"/>
      <c r="T51" s="418"/>
      <c r="U51" s="696"/>
      <c r="V51" s="696"/>
      <c r="W51" s="696"/>
      <c r="X51" s="696"/>
      <c r="Y51" s="696"/>
      <c r="Z51" s="696"/>
      <c r="AA51" s="696"/>
      <c r="AB51" s="696"/>
      <c r="AC51" s="696"/>
    </row>
    <row r="52" customHeight="1" spans="1:29">
      <c r="A52" s="402">
        <v>45370</v>
      </c>
      <c r="B52" s="691" t="s">
        <v>773</v>
      </c>
      <c r="C52" s="692">
        <v>0.6875</v>
      </c>
      <c r="D52" s="692">
        <v>0.708333333333333</v>
      </c>
      <c r="E52" s="691" t="s">
        <v>880</v>
      </c>
      <c r="F52" s="691"/>
      <c r="G52" s="424"/>
      <c r="H52" s="424"/>
      <c r="I52" s="424"/>
      <c r="J52" s="424"/>
      <c r="K52" s="424"/>
      <c r="L52" s="424"/>
      <c r="M52" s="424"/>
      <c r="N52" s="424"/>
      <c r="O52" s="424"/>
      <c r="P52" s="424"/>
      <c r="Q52" s="424"/>
      <c r="R52" s="424"/>
      <c r="S52" s="424"/>
      <c r="T52" s="424"/>
      <c r="U52" s="713" t="s">
        <v>881</v>
      </c>
      <c r="Y52" s="714"/>
      <c r="Z52" s="714"/>
      <c r="AA52" s="714"/>
      <c r="AB52" s="714"/>
      <c r="AC52" s="714"/>
    </row>
    <row r="53" customHeight="1" spans="1:29">
      <c r="A53" s="402">
        <v>45370</v>
      </c>
      <c r="B53" s="691" t="s">
        <v>773</v>
      </c>
      <c r="C53" s="692">
        <v>0.708333333333333</v>
      </c>
      <c r="D53" s="692">
        <v>0.916666666666667</v>
      </c>
      <c r="E53" s="691" t="s">
        <v>882</v>
      </c>
      <c r="F53" s="691"/>
      <c r="G53" s="424"/>
      <c r="H53" s="424"/>
      <c r="I53" s="424"/>
      <c r="J53" s="424"/>
      <c r="K53" s="424"/>
      <c r="L53" s="424"/>
      <c r="M53" s="424"/>
      <c r="N53" s="424"/>
      <c r="O53" s="424"/>
      <c r="P53" s="424"/>
      <c r="Q53" s="424"/>
      <c r="R53" s="424"/>
      <c r="S53" s="424"/>
      <c r="T53" s="424"/>
      <c r="U53" s="526" t="s">
        <v>883</v>
      </c>
      <c r="AA53" s="714"/>
      <c r="AB53" s="714"/>
      <c r="AC53" s="714"/>
    </row>
    <row r="54" customHeight="1" spans="1:29">
      <c r="A54" s="408"/>
      <c r="B54" s="409"/>
      <c r="C54" s="410"/>
      <c r="D54" s="410"/>
      <c r="E54" s="409"/>
      <c r="F54" s="409"/>
      <c r="G54" s="422"/>
      <c r="H54" s="422"/>
      <c r="I54" s="422"/>
      <c r="J54" s="422"/>
      <c r="K54" s="422"/>
      <c r="L54" s="422"/>
      <c r="M54" s="422"/>
      <c r="N54" s="422"/>
      <c r="O54" s="422"/>
      <c r="P54" s="422"/>
      <c r="Q54" s="422"/>
      <c r="R54" s="422"/>
      <c r="S54" s="422"/>
      <c r="T54" s="422"/>
      <c r="U54" s="422"/>
      <c r="V54" s="422"/>
      <c r="W54" s="422"/>
      <c r="X54" s="422"/>
      <c r="Y54" s="422"/>
      <c r="Z54" s="422"/>
      <c r="AA54" s="422"/>
      <c r="AB54" s="422"/>
      <c r="AC54" s="422"/>
    </row>
    <row r="55" customHeight="1" spans="1:29">
      <c r="A55" s="398"/>
      <c r="B55" s="399"/>
      <c r="C55" s="400"/>
      <c r="D55" s="400"/>
      <c r="E55" s="399"/>
      <c r="F55" s="399"/>
      <c r="G55" s="425" t="s">
        <v>783</v>
      </c>
      <c r="H55" s="396"/>
      <c r="I55" s="396"/>
      <c r="J55" s="396"/>
      <c r="K55" s="396"/>
      <c r="L55" s="396"/>
      <c r="M55" s="396"/>
      <c r="N55" s="396"/>
      <c r="O55" s="396"/>
      <c r="P55" s="396"/>
      <c r="Q55" s="396"/>
      <c r="R55" s="396"/>
      <c r="S55" s="396"/>
      <c r="T55" s="396"/>
      <c r="U55" s="711" t="s">
        <v>784</v>
      </c>
      <c r="V55" s="396"/>
      <c r="W55" s="396"/>
      <c r="X55" s="396"/>
      <c r="Y55" s="396"/>
      <c r="Z55" s="396"/>
      <c r="AA55" s="396"/>
      <c r="AB55" s="396"/>
      <c r="AC55" s="396"/>
    </row>
    <row r="56" customHeight="1" spans="1:29">
      <c r="A56" s="401" t="s">
        <v>715</v>
      </c>
      <c r="B56" s="401" t="s">
        <v>785</v>
      </c>
      <c r="C56" s="401" t="s">
        <v>786</v>
      </c>
      <c r="D56" s="401" t="s">
        <v>787</v>
      </c>
      <c r="E56" s="401" t="s">
        <v>788</v>
      </c>
      <c r="F56" s="698" t="s">
        <v>824</v>
      </c>
      <c r="G56" s="417" t="s">
        <v>789</v>
      </c>
      <c r="H56" s="417" t="s">
        <v>790</v>
      </c>
      <c r="I56" s="417" t="s">
        <v>791</v>
      </c>
      <c r="J56" s="417" t="s">
        <v>792</v>
      </c>
      <c r="K56" s="417" t="s">
        <v>793</v>
      </c>
      <c r="L56" s="417" t="s">
        <v>794</v>
      </c>
      <c r="M56" s="417" t="s">
        <v>795</v>
      </c>
      <c r="N56" s="417" t="s">
        <v>796</v>
      </c>
      <c r="O56" s="417" t="s">
        <v>797</v>
      </c>
      <c r="P56" s="417" t="s">
        <v>798</v>
      </c>
      <c r="Q56" s="417" t="s">
        <v>799</v>
      </c>
      <c r="R56" s="417" t="s">
        <v>800</v>
      </c>
      <c r="S56" s="417" t="s">
        <v>801</v>
      </c>
      <c r="T56" s="417" t="s">
        <v>801</v>
      </c>
      <c r="U56" s="712" t="s">
        <v>802</v>
      </c>
      <c r="V56" s="712" t="s">
        <v>803</v>
      </c>
      <c r="W56" s="712" t="s">
        <v>804</v>
      </c>
      <c r="X56" s="712" t="s">
        <v>805</v>
      </c>
      <c r="Y56" s="712" t="s">
        <v>806</v>
      </c>
      <c r="Z56" s="712" t="s">
        <v>807</v>
      </c>
      <c r="AA56" s="712" t="s">
        <v>808</v>
      </c>
      <c r="AB56" s="712" t="s">
        <v>801</v>
      </c>
      <c r="AC56" s="712" t="s">
        <v>801</v>
      </c>
    </row>
    <row r="57" customHeight="1" spans="1:29">
      <c r="A57" s="189"/>
      <c r="B57" s="189"/>
      <c r="C57" s="189"/>
      <c r="D57" s="189"/>
      <c r="E57" s="189"/>
      <c r="F57" s="698" t="s">
        <v>825</v>
      </c>
      <c r="G57" s="418" t="s">
        <v>809</v>
      </c>
      <c r="H57" s="418" t="s">
        <v>810</v>
      </c>
      <c r="I57" s="418" t="s">
        <v>811</v>
      </c>
      <c r="J57" s="418" t="s">
        <v>811</v>
      </c>
      <c r="K57" s="418" t="s">
        <v>811</v>
      </c>
      <c r="L57" s="418" t="s">
        <v>811</v>
      </c>
      <c r="M57" s="418" t="s">
        <v>811</v>
      </c>
      <c r="N57" s="418" t="s">
        <v>812</v>
      </c>
      <c r="O57" s="418" t="s">
        <v>813</v>
      </c>
      <c r="P57" s="418" t="s">
        <v>701</v>
      </c>
      <c r="Q57" s="418" t="s">
        <v>814</v>
      </c>
      <c r="R57" s="418" t="s">
        <v>696</v>
      </c>
      <c r="S57" s="418" t="s">
        <v>815</v>
      </c>
      <c r="T57" s="418" t="s">
        <v>816</v>
      </c>
      <c r="U57" s="703" t="s">
        <v>811</v>
      </c>
      <c r="V57" s="703" t="s">
        <v>811</v>
      </c>
      <c r="W57" s="703" t="s">
        <v>811</v>
      </c>
      <c r="X57" s="703" t="s">
        <v>811</v>
      </c>
      <c r="Y57" s="703" t="s">
        <v>811</v>
      </c>
      <c r="Z57" s="703" t="s">
        <v>811</v>
      </c>
      <c r="AA57" s="703" t="s">
        <v>817</v>
      </c>
      <c r="AB57" s="703" t="s">
        <v>815</v>
      </c>
      <c r="AC57" s="703" t="s">
        <v>816</v>
      </c>
    </row>
    <row r="58" customHeight="1" spans="1:29">
      <c r="A58" s="402">
        <v>45371</v>
      </c>
      <c r="B58" s="403" t="s">
        <v>826</v>
      </c>
      <c r="C58" s="404">
        <v>0.270833333333333</v>
      </c>
      <c r="D58" s="406">
        <v>0.375</v>
      </c>
      <c r="E58" s="403"/>
      <c r="F58" s="403"/>
      <c r="G58" s="418"/>
      <c r="H58" s="418"/>
      <c r="I58" s="418"/>
      <c r="J58" s="418"/>
      <c r="K58" s="418"/>
      <c r="L58" s="418"/>
      <c r="M58" s="418"/>
      <c r="N58" s="418" t="s">
        <v>826</v>
      </c>
      <c r="O58" s="418"/>
      <c r="P58" s="418"/>
      <c r="Q58" s="418"/>
      <c r="R58" s="418"/>
      <c r="S58" s="418"/>
      <c r="T58" s="418"/>
      <c r="U58" s="703" t="s">
        <v>853</v>
      </c>
      <c r="V58" s="703" t="s">
        <v>853</v>
      </c>
      <c r="W58" s="703" t="s">
        <v>853</v>
      </c>
      <c r="X58" s="703" t="s">
        <v>853</v>
      </c>
      <c r="Y58" s="703" t="s">
        <v>853</v>
      </c>
      <c r="Z58" s="703" t="s">
        <v>853</v>
      </c>
      <c r="AA58" s="703" t="s">
        <v>853</v>
      </c>
      <c r="AB58" s="703" t="s">
        <v>853</v>
      </c>
      <c r="AC58" s="703" t="s">
        <v>853</v>
      </c>
    </row>
    <row r="59" customHeight="1" spans="1:29">
      <c r="A59" s="402">
        <v>45371</v>
      </c>
      <c r="B59" s="405" t="s">
        <v>827</v>
      </c>
      <c r="C59" s="406">
        <v>0.3125</v>
      </c>
      <c r="D59" s="406">
        <v>0.34375</v>
      </c>
      <c r="E59" s="405"/>
      <c r="F59" s="405"/>
      <c r="G59" s="418"/>
      <c r="H59" s="418"/>
      <c r="I59" s="418"/>
      <c r="J59" s="418"/>
      <c r="K59" s="418"/>
      <c r="L59" s="418"/>
      <c r="M59" s="418"/>
      <c r="N59" s="418"/>
      <c r="O59" s="418"/>
      <c r="P59" s="418"/>
      <c r="Q59" s="418"/>
      <c r="R59" s="418"/>
      <c r="S59" s="418"/>
      <c r="T59" s="418"/>
      <c r="U59" s="703"/>
      <c r="V59" s="703"/>
      <c r="W59" s="703"/>
      <c r="X59" s="703"/>
      <c r="Y59" s="703"/>
      <c r="Z59" s="703"/>
      <c r="AA59" s="703"/>
      <c r="AB59" s="703"/>
      <c r="AC59" s="703"/>
    </row>
    <row r="60" customHeight="1" spans="1:29">
      <c r="A60" s="402">
        <v>45371</v>
      </c>
      <c r="B60" s="407" t="s">
        <v>854</v>
      </c>
      <c r="C60" s="413">
        <v>0.333333333333333</v>
      </c>
      <c r="D60" s="413">
        <v>0.354166666666667</v>
      </c>
      <c r="E60" s="407" t="s">
        <v>855</v>
      </c>
      <c r="F60" s="407"/>
      <c r="G60" s="697"/>
      <c r="H60" s="697"/>
      <c r="I60" s="418"/>
      <c r="J60" s="418"/>
      <c r="K60" s="418"/>
      <c r="L60" s="418"/>
      <c r="M60" s="418"/>
      <c r="N60" s="418"/>
      <c r="O60" s="418"/>
      <c r="P60" s="418"/>
      <c r="Q60" s="418"/>
      <c r="R60" s="418"/>
      <c r="S60" s="418"/>
      <c r="T60" s="418"/>
      <c r="U60" s="696"/>
      <c r="V60" s="696"/>
      <c r="W60" s="696"/>
      <c r="X60" s="696"/>
      <c r="Y60" s="696"/>
      <c r="Z60" s="696"/>
      <c r="AA60" s="696"/>
      <c r="AB60" s="696"/>
      <c r="AC60" s="696"/>
    </row>
    <row r="61" customHeight="1" spans="1:29">
      <c r="A61" s="402">
        <v>45371</v>
      </c>
      <c r="B61" s="407" t="s">
        <v>822</v>
      </c>
      <c r="C61" s="413">
        <v>0.354166666666667</v>
      </c>
      <c r="D61" s="413">
        <v>0.708333333333333</v>
      </c>
      <c r="E61" s="407" t="s">
        <v>822</v>
      </c>
      <c r="F61" s="407"/>
      <c r="G61" s="418"/>
      <c r="H61" s="418"/>
      <c r="I61" s="418"/>
      <c r="J61" s="418"/>
      <c r="K61" s="418"/>
      <c r="L61" s="418"/>
      <c r="M61" s="418"/>
      <c r="N61" s="418"/>
      <c r="O61" s="418"/>
      <c r="P61" s="418"/>
      <c r="Q61" s="418"/>
      <c r="R61" s="418"/>
      <c r="S61" s="418"/>
      <c r="T61" s="418"/>
      <c r="U61" s="696"/>
      <c r="V61" s="696"/>
      <c r="W61" s="696"/>
      <c r="X61" s="696"/>
      <c r="Y61" s="696"/>
      <c r="Z61" s="696"/>
      <c r="AA61" s="696"/>
      <c r="AB61" s="696"/>
      <c r="AC61" s="696"/>
    </row>
    <row r="62" customHeight="1" spans="1:29">
      <c r="A62" s="402">
        <v>45371</v>
      </c>
      <c r="B62" s="407" t="s">
        <v>23</v>
      </c>
      <c r="C62" s="413">
        <v>0.375</v>
      </c>
      <c r="D62" s="413">
        <v>0.4375</v>
      </c>
      <c r="E62" s="407" t="s">
        <v>884</v>
      </c>
      <c r="F62" s="407"/>
      <c r="G62" s="418"/>
      <c r="H62" s="418" t="s">
        <v>817</v>
      </c>
      <c r="I62" s="418" t="s">
        <v>885</v>
      </c>
      <c r="J62" s="418" t="s">
        <v>886</v>
      </c>
      <c r="K62" s="418" t="s">
        <v>887</v>
      </c>
      <c r="L62" s="418" t="s">
        <v>841</v>
      </c>
      <c r="M62" s="418"/>
      <c r="N62" s="418"/>
      <c r="O62" s="418"/>
      <c r="P62" s="418"/>
      <c r="Q62" s="418"/>
      <c r="R62" s="418"/>
      <c r="S62" s="418"/>
      <c r="T62" s="418"/>
      <c r="U62" s="696"/>
      <c r="V62" s="696"/>
      <c r="W62" s="696"/>
      <c r="X62" s="696"/>
      <c r="Y62" s="696"/>
      <c r="Z62" s="696"/>
      <c r="AA62" s="696"/>
      <c r="AB62" s="696"/>
      <c r="AC62" s="696"/>
    </row>
    <row r="63" customHeight="1" spans="1:29">
      <c r="A63" s="402">
        <v>45371</v>
      </c>
      <c r="B63" s="407" t="s">
        <v>23</v>
      </c>
      <c r="C63" s="413">
        <v>0.4375</v>
      </c>
      <c r="D63" s="413">
        <v>0.458333333333333</v>
      </c>
      <c r="E63" s="407" t="s">
        <v>888</v>
      </c>
      <c r="F63" s="407"/>
      <c r="G63" s="418"/>
      <c r="H63" s="702" t="s">
        <v>834</v>
      </c>
      <c r="I63" s="707"/>
      <c r="J63" s="707"/>
      <c r="K63" s="707"/>
      <c r="L63" s="708"/>
      <c r="M63" s="710" t="s">
        <v>833</v>
      </c>
      <c r="N63" s="418" t="s">
        <v>833</v>
      </c>
      <c r="O63" s="418"/>
      <c r="P63" s="418"/>
      <c r="Q63" s="418"/>
      <c r="R63" s="418"/>
      <c r="S63" s="418"/>
      <c r="T63" s="418"/>
      <c r="U63" s="696"/>
      <c r="V63" s="696"/>
      <c r="W63" s="696"/>
      <c r="X63" s="696"/>
      <c r="Y63" s="696"/>
      <c r="Z63" s="696"/>
      <c r="AA63" s="696"/>
      <c r="AB63" s="696"/>
      <c r="AC63" s="696"/>
    </row>
    <row r="64" customHeight="1" spans="1:29">
      <c r="A64" s="402">
        <v>45371</v>
      </c>
      <c r="B64" s="407" t="s">
        <v>23</v>
      </c>
      <c r="C64" s="413">
        <v>0.458333333333333</v>
      </c>
      <c r="D64" s="413">
        <v>0.520833333333333</v>
      </c>
      <c r="E64" s="407" t="s">
        <v>889</v>
      </c>
      <c r="F64" s="407"/>
      <c r="G64" s="418"/>
      <c r="H64" s="418" t="s">
        <v>817</v>
      </c>
      <c r="I64" s="418" t="s">
        <v>890</v>
      </c>
      <c r="J64" s="418" t="s">
        <v>891</v>
      </c>
      <c r="K64" s="418" t="s">
        <v>892</v>
      </c>
      <c r="L64" s="418" t="s">
        <v>893</v>
      </c>
      <c r="M64" s="418"/>
      <c r="N64" s="418"/>
      <c r="O64" s="418"/>
      <c r="P64" s="418"/>
      <c r="Q64" s="418"/>
      <c r="R64" s="418"/>
      <c r="S64" s="418"/>
      <c r="T64" s="418"/>
      <c r="U64" s="696"/>
      <c r="V64" s="696"/>
      <c r="W64" s="696"/>
      <c r="X64" s="696"/>
      <c r="Y64" s="696"/>
      <c r="Z64" s="696"/>
      <c r="AA64" s="696"/>
      <c r="AB64" s="696"/>
      <c r="AC64" s="696"/>
    </row>
    <row r="65" customHeight="1" spans="1:29">
      <c r="A65" s="402">
        <v>45371</v>
      </c>
      <c r="B65" s="407" t="s">
        <v>23</v>
      </c>
      <c r="C65" s="413">
        <v>0.520833333333333</v>
      </c>
      <c r="D65" s="413">
        <v>0.583333333333333</v>
      </c>
      <c r="E65" s="407" t="s">
        <v>894</v>
      </c>
      <c r="F65" s="407"/>
      <c r="G65" s="418"/>
      <c r="H65" s="702" t="s">
        <v>834</v>
      </c>
      <c r="I65" s="707"/>
      <c r="J65" s="707"/>
      <c r="K65" s="707"/>
      <c r="L65" s="708"/>
      <c r="M65" s="710" t="s">
        <v>833</v>
      </c>
      <c r="N65" s="418" t="s">
        <v>833</v>
      </c>
      <c r="O65" s="418"/>
      <c r="P65" s="418"/>
      <c r="Q65" s="418"/>
      <c r="R65" s="418"/>
      <c r="S65" s="418"/>
      <c r="T65" s="418"/>
      <c r="U65" s="696"/>
      <c r="V65" s="696"/>
      <c r="W65" s="696"/>
      <c r="X65" s="696"/>
      <c r="Y65" s="696"/>
      <c r="Z65" s="696"/>
      <c r="AA65" s="696"/>
      <c r="AB65" s="696"/>
      <c r="AC65" s="696"/>
    </row>
    <row r="66" customHeight="1" spans="1:29">
      <c r="A66" s="715">
        <v>45371</v>
      </c>
      <c r="B66" s="716" t="s">
        <v>23</v>
      </c>
      <c r="C66" s="717">
        <v>0.583333333333333</v>
      </c>
      <c r="D66" s="718">
        <v>0.614583333333333</v>
      </c>
      <c r="E66" s="716" t="s">
        <v>895</v>
      </c>
      <c r="F66" s="705" t="s">
        <v>896</v>
      </c>
      <c r="G66" s="427"/>
      <c r="H66" s="427" t="s">
        <v>897</v>
      </c>
      <c r="I66" s="427" t="s">
        <v>867</v>
      </c>
      <c r="J66" s="427" t="s">
        <v>867</v>
      </c>
      <c r="K66" s="427" t="s">
        <v>867</v>
      </c>
      <c r="L66" s="427" t="s">
        <v>867</v>
      </c>
      <c r="M66" s="427"/>
      <c r="N66" s="427"/>
      <c r="O66" s="418"/>
      <c r="P66" s="418"/>
      <c r="Q66" s="418"/>
      <c r="R66" s="418"/>
      <c r="S66" s="418"/>
      <c r="T66" s="418"/>
      <c r="U66" s="696"/>
      <c r="V66" s="696"/>
      <c r="W66" s="696"/>
      <c r="X66" s="696"/>
      <c r="Y66" s="696"/>
      <c r="Z66" s="696"/>
      <c r="AA66" s="696"/>
      <c r="AB66" s="696"/>
      <c r="AC66" s="696"/>
    </row>
    <row r="67" customHeight="1" spans="1:29">
      <c r="A67" s="715">
        <v>45371</v>
      </c>
      <c r="B67" s="716" t="s">
        <v>23</v>
      </c>
      <c r="C67" s="717">
        <v>0.614583333333333</v>
      </c>
      <c r="D67" s="717">
        <v>0.65625</v>
      </c>
      <c r="E67" s="716" t="s">
        <v>898</v>
      </c>
      <c r="F67" s="407"/>
      <c r="G67" s="418"/>
      <c r="H67" s="418" t="s">
        <v>899</v>
      </c>
      <c r="I67" s="418" t="s">
        <v>831</v>
      </c>
      <c r="J67" s="706"/>
      <c r="K67" s="706"/>
      <c r="L67" s="706"/>
      <c r="M67" s="735"/>
      <c r="N67" s="418"/>
      <c r="O67" s="418"/>
      <c r="P67" s="418"/>
      <c r="Q67" s="418"/>
      <c r="R67" s="418"/>
      <c r="S67" s="418"/>
      <c r="T67" s="418"/>
      <c r="U67" s="696"/>
      <c r="V67" s="696"/>
      <c r="W67" s="696"/>
      <c r="X67" s="696"/>
      <c r="Y67" s="696"/>
      <c r="Z67" s="696"/>
      <c r="AA67" s="696"/>
      <c r="AB67" s="696"/>
      <c r="AC67" s="696"/>
    </row>
    <row r="68" customHeight="1" spans="1:29">
      <c r="A68" s="402">
        <v>45371</v>
      </c>
      <c r="B68" s="407" t="s">
        <v>23</v>
      </c>
      <c r="C68" s="413">
        <v>0.65625</v>
      </c>
      <c r="D68" s="413">
        <v>0.677083333333333</v>
      </c>
      <c r="E68" s="407" t="s">
        <v>888</v>
      </c>
      <c r="F68" s="407"/>
      <c r="G68" s="418"/>
      <c r="H68" s="702" t="s">
        <v>834</v>
      </c>
      <c r="I68" s="707"/>
      <c r="J68" s="707"/>
      <c r="K68" s="707"/>
      <c r="L68" s="708"/>
      <c r="M68" s="710" t="s">
        <v>833</v>
      </c>
      <c r="N68" s="418" t="s">
        <v>833</v>
      </c>
      <c r="O68" s="418"/>
      <c r="P68" s="418"/>
      <c r="Q68" s="418"/>
      <c r="R68" s="418"/>
      <c r="S68" s="418"/>
      <c r="T68" s="418"/>
      <c r="U68" s="696"/>
      <c r="V68" s="696"/>
      <c r="W68" s="696"/>
      <c r="X68" s="696"/>
      <c r="Y68" s="696"/>
      <c r="Z68" s="696"/>
      <c r="AA68" s="696"/>
      <c r="AB68" s="696"/>
      <c r="AC68" s="696"/>
    </row>
    <row r="69" customHeight="1" spans="1:29">
      <c r="A69" s="402">
        <v>45371</v>
      </c>
      <c r="B69" s="407" t="s">
        <v>23</v>
      </c>
      <c r="C69" s="413">
        <v>0.677083333333333</v>
      </c>
      <c r="D69" s="719" t="s">
        <v>900</v>
      </c>
      <c r="E69" s="407" t="s">
        <v>901</v>
      </c>
      <c r="F69" s="407"/>
      <c r="G69" s="418"/>
      <c r="H69" s="418" t="s">
        <v>902</v>
      </c>
      <c r="I69" s="418" t="s">
        <v>831</v>
      </c>
      <c r="J69" s="706"/>
      <c r="K69" s="706"/>
      <c r="L69" s="706"/>
      <c r="M69" s="710"/>
      <c r="N69" s="418"/>
      <c r="O69" s="418"/>
      <c r="P69" s="418"/>
      <c r="Q69" s="418"/>
      <c r="R69" s="418"/>
      <c r="S69" s="418"/>
      <c r="T69" s="418"/>
      <c r="U69" s="696"/>
      <c r="V69" s="696"/>
      <c r="W69" s="696"/>
      <c r="X69" s="696"/>
      <c r="Y69" s="696"/>
      <c r="Z69" s="696"/>
      <c r="AA69" s="696"/>
      <c r="AB69" s="696"/>
      <c r="AC69" s="696"/>
    </row>
    <row r="70" customHeight="1" spans="1:29">
      <c r="A70" s="402">
        <v>45371</v>
      </c>
      <c r="B70" s="407" t="s">
        <v>23</v>
      </c>
      <c r="C70" s="413">
        <v>0.708333333333333</v>
      </c>
      <c r="D70" s="413">
        <v>0.729166666666667</v>
      </c>
      <c r="E70" s="407" t="s">
        <v>901</v>
      </c>
      <c r="F70" s="407"/>
      <c r="G70" s="418"/>
      <c r="H70" s="418" t="s">
        <v>903</v>
      </c>
      <c r="I70" s="418" t="s">
        <v>831</v>
      </c>
      <c r="J70" s="706"/>
      <c r="K70" s="706"/>
      <c r="L70" s="706"/>
      <c r="M70" s="710"/>
      <c r="N70" s="418"/>
      <c r="O70" s="418"/>
      <c r="P70" s="418"/>
      <c r="Q70" s="418"/>
      <c r="R70" s="418"/>
      <c r="S70" s="418"/>
      <c r="T70" s="418"/>
      <c r="U70" s="696"/>
      <c r="V70" s="696"/>
      <c r="W70" s="696"/>
      <c r="X70" s="696"/>
      <c r="Y70" s="696"/>
      <c r="Z70" s="696"/>
      <c r="AA70" s="696"/>
      <c r="AB70" s="696"/>
      <c r="AC70" s="696"/>
    </row>
    <row r="71" customHeight="1" spans="1:29">
      <c r="A71" s="402">
        <v>45371</v>
      </c>
      <c r="B71" s="407" t="s">
        <v>23</v>
      </c>
      <c r="C71" s="413">
        <v>0.708333333333333</v>
      </c>
      <c r="D71" s="414"/>
      <c r="E71" s="407" t="s">
        <v>904</v>
      </c>
      <c r="F71" s="407"/>
      <c r="G71" s="418"/>
      <c r="H71" s="418"/>
      <c r="I71" s="418"/>
      <c r="J71" s="418"/>
      <c r="K71" s="418"/>
      <c r="L71" s="418"/>
      <c r="M71" s="418"/>
      <c r="N71" s="418"/>
      <c r="O71" s="418"/>
      <c r="P71" s="418"/>
      <c r="Q71" s="418"/>
      <c r="R71" s="418"/>
      <c r="S71" s="418"/>
      <c r="T71" s="418"/>
      <c r="U71" s="696"/>
      <c r="V71" s="696"/>
      <c r="W71" s="696"/>
      <c r="X71" s="696"/>
      <c r="Y71" s="696"/>
      <c r="Z71" s="696"/>
      <c r="AA71" s="696"/>
      <c r="AB71" s="696"/>
      <c r="AC71" s="696"/>
    </row>
    <row r="72" customHeight="1" spans="1:29">
      <c r="A72" s="402">
        <v>45371</v>
      </c>
      <c r="B72" s="407" t="s">
        <v>23</v>
      </c>
      <c r="C72" s="413">
        <v>0.71875</v>
      </c>
      <c r="D72" s="414"/>
      <c r="E72" s="407" t="s">
        <v>905</v>
      </c>
      <c r="F72" s="407"/>
      <c r="G72" s="418"/>
      <c r="H72" s="418"/>
      <c r="I72" s="418"/>
      <c r="J72" s="418"/>
      <c r="K72" s="418"/>
      <c r="L72" s="418"/>
      <c r="M72" s="418"/>
      <c r="N72" s="418"/>
      <c r="O72" s="418"/>
      <c r="P72" s="418"/>
      <c r="Q72" s="418"/>
      <c r="R72" s="418"/>
      <c r="S72" s="418"/>
      <c r="T72" s="418"/>
      <c r="U72" s="696"/>
      <c r="V72" s="696"/>
      <c r="W72" s="696"/>
      <c r="X72" s="696"/>
      <c r="Y72" s="696"/>
      <c r="Z72" s="737"/>
      <c r="AA72" s="696"/>
      <c r="AB72" s="696"/>
      <c r="AC72" s="696"/>
    </row>
    <row r="73" customHeight="1" spans="1:29">
      <c r="A73" s="402">
        <v>45371</v>
      </c>
      <c r="B73" s="407" t="s">
        <v>906</v>
      </c>
      <c r="C73" s="413">
        <v>0.770833333333333</v>
      </c>
      <c r="D73" s="413">
        <v>0.854166666666667</v>
      </c>
      <c r="E73" s="407" t="s">
        <v>907</v>
      </c>
      <c r="F73" s="407"/>
      <c r="G73" s="418"/>
      <c r="H73" s="418"/>
      <c r="I73" s="418"/>
      <c r="J73" s="418"/>
      <c r="K73" s="418"/>
      <c r="L73" s="418"/>
      <c r="M73" s="418"/>
      <c r="N73" s="418"/>
      <c r="O73" s="418"/>
      <c r="P73" s="418"/>
      <c r="Q73" s="418"/>
      <c r="R73" s="418"/>
      <c r="S73" s="418"/>
      <c r="T73" s="418"/>
      <c r="U73" s="703"/>
      <c r="V73" s="703"/>
      <c r="W73" s="703"/>
      <c r="X73" s="703"/>
      <c r="Y73" s="703"/>
      <c r="Z73" s="703"/>
      <c r="AA73" s="703"/>
      <c r="AB73" s="703"/>
      <c r="AC73" s="703"/>
    </row>
    <row r="74" customHeight="1" spans="1:29">
      <c r="A74" s="398"/>
      <c r="B74" s="399"/>
      <c r="C74" s="400"/>
      <c r="D74" s="400"/>
      <c r="E74" s="399"/>
      <c r="F74" s="399"/>
      <c r="G74" s="424"/>
      <c r="H74" s="424"/>
      <c r="I74" s="424"/>
      <c r="J74" s="424"/>
      <c r="K74" s="424"/>
      <c r="L74" s="424"/>
      <c r="M74" s="424"/>
      <c r="N74" s="424"/>
      <c r="O74" s="424"/>
      <c r="P74" s="424"/>
      <c r="Q74" s="424"/>
      <c r="R74" s="424"/>
      <c r="S74" s="424"/>
      <c r="T74" s="424"/>
      <c r="U74" s="713"/>
      <c r="V74" s="713"/>
      <c r="W74" s="713"/>
      <c r="X74" s="713"/>
      <c r="Y74" s="713"/>
      <c r="Z74" s="713"/>
      <c r="AA74" s="713"/>
      <c r="AB74" s="713"/>
      <c r="AC74" s="713"/>
    </row>
    <row r="75" customHeight="1" spans="1:29">
      <c r="A75" s="408"/>
      <c r="B75" s="409"/>
      <c r="C75" s="410"/>
      <c r="D75" s="410"/>
      <c r="E75" s="409"/>
      <c r="F75" s="409"/>
      <c r="G75" s="422"/>
      <c r="H75" s="422"/>
      <c r="I75" s="422"/>
      <c r="J75" s="422"/>
      <c r="K75" s="422"/>
      <c r="L75" s="422"/>
      <c r="M75" s="422"/>
      <c r="N75" s="422"/>
      <c r="O75" s="422"/>
      <c r="P75" s="422"/>
      <c r="Q75" s="422"/>
      <c r="R75" s="422"/>
      <c r="S75" s="422"/>
      <c r="T75" s="422"/>
      <c r="U75" s="422"/>
      <c r="V75" s="422"/>
      <c r="W75" s="422"/>
      <c r="X75" s="422"/>
      <c r="Y75" s="422"/>
      <c r="Z75" s="422"/>
      <c r="AA75" s="422"/>
      <c r="AB75" s="422"/>
      <c r="AC75" s="422"/>
    </row>
    <row r="76" customHeight="1" spans="1:29">
      <c r="A76" s="398"/>
      <c r="B76" s="399"/>
      <c r="C76" s="400"/>
      <c r="D76" s="400"/>
      <c r="E76" s="399"/>
      <c r="F76" s="399"/>
      <c r="G76" s="425" t="s">
        <v>783</v>
      </c>
      <c r="H76" s="396"/>
      <c r="I76" s="396"/>
      <c r="J76" s="396"/>
      <c r="K76" s="396"/>
      <c r="L76" s="396"/>
      <c r="M76" s="396"/>
      <c r="N76" s="396"/>
      <c r="O76" s="396"/>
      <c r="P76" s="396"/>
      <c r="Q76" s="396"/>
      <c r="R76" s="396"/>
      <c r="S76" s="396"/>
      <c r="T76" s="396"/>
      <c r="U76" s="711" t="s">
        <v>784</v>
      </c>
      <c r="V76" s="396"/>
      <c r="W76" s="396"/>
      <c r="X76" s="396"/>
      <c r="Y76" s="396"/>
      <c r="Z76" s="396"/>
      <c r="AA76" s="396"/>
      <c r="AB76" s="396"/>
      <c r="AC76" s="396"/>
    </row>
    <row r="77" customHeight="1" spans="1:29">
      <c r="A77" s="401" t="s">
        <v>715</v>
      </c>
      <c r="B77" s="401" t="s">
        <v>785</v>
      </c>
      <c r="C77" s="401" t="s">
        <v>786</v>
      </c>
      <c r="D77" s="401" t="s">
        <v>787</v>
      </c>
      <c r="E77" s="401" t="s">
        <v>788</v>
      </c>
      <c r="F77" s="698" t="s">
        <v>824</v>
      </c>
      <c r="G77" s="417" t="s">
        <v>789</v>
      </c>
      <c r="H77" s="417" t="s">
        <v>790</v>
      </c>
      <c r="I77" s="417" t="s">
        <v>791</v>
      </c>
      <c r="J77" s="417" t="s">
        <v>792</v>
      </c>
      <c r="K77" s="417" t="s">
        <v>793</v>
      </c>
      <c r="L77" s="417" t="s">
        <v>794</v>
      </c>
      <c r="M77" s="417" t="s">
        <v>795</v>
      </c>
      <c r="N77" s="417" t="s">
        <v>796</v>
      </c>
      <c r="O77" s="417" t="s">
        <v>797</v>
      </c>
      <c r="P77" s="417" t="s">
        <v>798</v>
      </c>
      <c r="Q77" s="417" t="s">
        <v>799</v>
      </c>
      <c r="R77" s="417" t="s">
        <v>800</v>
      </c>
      <c r="S77" s="417" t="s">
        <v>801</v>
      </c>
      <c r="T77" s="417" t="s">
        <v>801</v>
      </c>
      <c r="U77" s="712" t="s">
        <v>802</v>
      </c>
      <c r="V77" s="712" t="s">
        <v>803</v>
      </c>
      <c r="W77" s="712" t="s">
        <v>804</v>
      </c>
      <c r="X77" s="712" t="s">
        <v>805</v>
      </c>
      <c r="Y77" s="712" t="s">
        <v>908</v>
      </c>
      <c r="Z77" s="712" t="s">
        <v>807</v>
      </c>
      <c r="AA77" s="712" t="s">
        <v>808</v>
      </c>
      <c r="AB77" s="712" t="s">
        <v>801</v>
      </c>
      <c r="AC77" s="712" t="s">
        <v>801</v>
      </c>
    </row>
    <row r="78" customHeight="1" spans="1:29">
      <c r="A78" s="189"/>
      <c r="B78" s="189"/>
      <c r="C78" s="189"/>
      <c r="D78" s="189"/>
      <c r="E78" s="189"/>
      <c r="F78" s="698" t="s">
        <v>825</v>
      </c>
      <c r="G78" s="418" t="s">
        <v>809</v>
      </c>
      <c r="H78" s="418" t="s">
        <v>909</v>
      </c>
      <c r="I78" s="418" t="s">
        <v>910</v>
      </c>
      <c r="J78" s="418" t="s">
        <v>911</v>
      </c>
      <c r="K78" s="418" t="s">
        <v>912</v>
      </c>
      <c r="L78" s="418" t="s">
        <v>913</v>
      </c>
      <c r="M78" s="418" t="s">
        <v>914</v>
      </c>
      <c r="N78" s="418" t="s">
        <v>826</v>
      </c>
      <c r="O78" s="418" t="s">
        <v>915</v>
      </c>
      <c r="P78" s="418" t="s">
        <v>814</v>
      </c>
      <c r="Q78" s="418" t="s">
        <v>916</v>
      </c>
      <c r="R78" s="418" t="s">
        <v>696</v>
      </c>
      <c r="S78" s="418" t="s">
        <v>815</v>
      </c>
      <c r="T78" s="418" t="s">
        <v>816</v>
      </c>
      <c r="U78" s="703" t="s">
        <v>917</v>
      </c>
      <c r="V78" s="703" t="s">
        <v>917</v>
      </c>
      <c r="W78" s="703" t="s">
        <v>918</v>
      </c>
      <c r="X78" s="703" t="s">
        <v>919</v>
      </c>
      <c r="Y78" s="703" t="s">
        <v>920</v>
      </c>
      <c r="Z78" s="703" t="s">
        <v>921</v>
      </c>
      <c r="AA78" s="703"/>
      <c r="AB78" s="703" t="s">
        <v>815</v>
      </c>
      <c r="AC78" s="703" t="s">
        <v>816</v>
      </c>
    </row>
    <row r="79" customHeight="1" spans="1:29">
      <c r="A79" s="402">
        <v>45372</v>
      </c>
      <c r="B79" s="403" t="s">
        <v>826</v>
      </c>
      <c r="C79" s="404">
        <v>0.291666666666667</v>
      </c>
      <c r="D79" s="404">
        <v>0.416666666666667</v>
      </c>
      <c r="E79" s="403"/>
      <c r="F79" s="403"/>
      <c r="G79" s="697"/>
      <c r="H79" s="418" t="s">
        <v>585</v>
      </c>
      <c r="I79" s="418"/>
      <c r="J79" s="418"/>
      <c r="K79" s="418" t="s">
        <v>585</v>
      </c>
      <c r="L79" s="418" t="s">
        <v>922</v>
      </c>
      <c r="M79" s="418"/>
      <c r="N79" s="418" t="s">
        <v>826</v>
      </c>
      <c r="O79" s="418"/>
      <c r="P79" s="418"/>
      <c r="Q79" s="418"/>
      <c r="R79" s="418"/>
      <c r="S79" s="418"/>
      <c r="T79" s="418"/>
      <c r="U79" s="703"/>
      <c r="V79" s="703"/>
      <c r="W79" s="703"/>
      <c r="X79" s="703"/>
      <c r="Y79" s="703"/>
      <c r="Z79" s="703"/>
      <c r="AA79" s="703"/>
      <c r="AB79" s="703"/>
      <c r="AC79" s="703"/>
    </row>
    <row r="80" customHeight="1" spans="1:29">
      <c r="A80" s="402">
        <v>45372</v>
      </c>
      <c r="B80" s="407" t="s">
        <v>854</v>
      </c>
      <c r="C80" s="413">
        <v>0.333333333333333</v>
      </c>
      <c r="D80" s="413">
        <v>0.354166666666667</v>
      </c>
      <c r="E80" s="407" t="s">
        <v>855</v>
      </c>
      <c r="F80" s="407"/>
      <c r="G80" s="418"/>
      <c r="H80" s="418"/>
      <c r="I80" s="418"/>
      <c r="J80" s="418"/>
      <c r="K80" s="418"/>
      <c r="L80" s="418"/>
      <c r="M80" s="418"/>
      <c r="N80" s="418"/>
      <c r="O80" s="418"/>
      <c r="P80" s="418"/>
      <c r="Q80" s="418"/>
      <c r="R80" s="418"/>
      <c r="S80" s="418"/>
      <c r="T80" s="418"/>
      <c r="U80" s="703"/>
      <c r="V80" s="703"/>
      <c r="W80" s="703"/>
      <c r="X80" s="703"/>
      <c r="Y80" s="703"/>
      <c r="Z80" s="703"/>
      <c r="AA80" s="703"/>
      <c r="AB80" s="703"/>
      <c r="AC80" s="703"/>
    </row>
    <row r="81" customHeight="1" spans="1:29">
      <c r="A81" s="402">
        <v>45372</v>
      </c>
      <c r="B81" s="407" t="s">
        <v>822</v>
      </c>
      <c r="C81" s="413">
        <v>0.354166666666667</v>
      </c>
      <c r="D81" s="413">
        <v>0.708333333333333</v>
      </c>
      <c r="E81" s="407" t="s">
        <v>822</v>
      </c>
      <c r="F81" s="407"/>
      <c r="G81" s="418"/>
      <c r="H81" s="418"/>
      <c r="I81" s="418"/>
      <c r="J81" s="418"/>
      <c r="K81" s="418"/>
      <c r="L81" s="418"/>
      <c r="M81" s="418"/>
      <c r="N81" s="418"/>
      <c r="O81" s="418"/>
      <c r="P81" s="418"/>
      <c r="Q81" s="418"/>
      <c r="R81" s="418"/>
      <c r="S81" s="418"/>
      <c r="T81" s="418"/>
      <c r="U81" s="703"/>
      <c r="V81" s="703"/>
      <c r="W81" s="703"/>
      <c r="X81" s="703"/>
      <c r="Y81" s="703"/>
      <c r="Z81" s="703"/>
      <c r="AA81" s="703"/>
      <c r="AB81" s="703"/>
      <c r="AC81" s="703"/>
    </row>
    <row r="82" customHeight="1" spans="1:29">
      <c r="A82" s="402">
        <v>45372</v>
      </c>
      <c r="B82" s="407" t="s">
        <v>923</v>
      </c>
      <c r="C82" s="413">
        <v>0.375</v>
      </c>
      <c r="D82" s="413">
        <v>0.4375</v>
      </c>
      <c r="E82" s="407" t="s">
        <v>829</v>
      </c>
      <c r="F82" s="407"/>
      <c r="G82" s="418"/>
      <c r="H82" s="418" t="s">
        <v>924</v>
      </c>
      <c r="I82" s="418" t="s">
        <v>925</v>
      </c>
      <c r="J82" s="418" t="s">
        <v>926</v>
      </c>
      <c r="K82" s="418" t="s">
        <v>927</v>
      </c>
      <c r="L82" s="418" t="s">
        <v>928</v>
      </c>
      <c r="M82" s="418" t="s">
        <v>929</v>
      </c>
      <c r="N82" s="418"/>
      <c r="O82" s="418" t="s">
        <v>930</v>
      </c>
      <c r="P82" s="418"/>
      <c r="Q82" s="418"/>
      <c r="R82" s="418"/>
      <c r="S82" s="418"/>
      <c r="T82" s="418"/>
      <c r="U82" s="703" t="s">
        <v>931</v>
      </c>
      <c r="V82" s="703" t="s">
        <v>932</v>
      </c>
      <c r="W82" s="703" t="s">
        <v>933</v>
      </c>
      <c r="X82" s="703" t="s">
        <v>934</v>
      </c>
      <c r="Y82" s="703" t="s">
        <v>935</v>
      </c>
      <c r="Z82" s="703" t="s">
        <v>936</v>
      </c>
      <c r="AA82" s="703" t="s">
        <v>817</v>
      </c>
      <c r="AB82" s="703"/>
      <c r="AC82" s="703"/>
    </row>
    <row r="83" customHeight="1" spans="1:29">
      <c r="A83" s="402">
        <v>45372</v>
      </c>
      <c r="B83" s="407" t="s">
        <v>923</v>
      </c>
      <c r="C83" s="413">
        <v>0.4375</v>
      </c>
      <c r="D83" s="413">
        <v>0.458333333333333</v>
      </c>
      <c r="E83" s="407" t="s">
        <v>888</v>
      </c>
      <c r="F83" s="407"/>
      <c r="G83" s="418"/>
      <c r="H83" s="702" t="s">
        <v>937</v>
      </c>
      <c r="I83" s="707"/>
      <c r="J83" s="707"/>
      <c r="K83" s="369"/>
      <c r="L83" s="418"/>
      <c r="M83" s="418"/>
      <c r="N83" s="418"/>
      <c r="O83" s="418"/>
      <c r="P83" s="418"/>
      <c r="Q83" s="418"/>
      <c r="R83" s="418"/>
      <c r="S83" s="418"/>
      <c r="T83" s="418"/>
      <c r="U83" s="703"/>
      <c r="V83" s="703"/>
      <c r="W83" s="703"/>
      <c r="X83" s="703"/>
      <c r="Y83" s="703"/>
      <c r="Z83" s="703"/>
      <c r="AA83" s="703"/>
      <c r="AB83" s="703"/>
      <c r="AC83" s="703"/>
    </row>
    <row r="84" customHeight="1" spans="1:29">
      <c r="A84" s="402">
        <v>45372</v>
      </c>
      <c r="B84" s="407" t="s">
        <v>923</v>
      </c>
      <c r="C84" s="413">
        <v>0.458333333333333</v>
      </c>
      <c r="D84" s="413">
        <v>0.520833333333333</v>
      </c>
      <c r="E84" s="407" t="s">
        <v>836</v>
      </c>
      <c r="F84" s="407"/>
      <c r="G84" s="418"/>
      <c r="H84" s="418" t="s">
        <v>924</v>
      </c>
      <c r="I84" s="418" t="s">
        <v>925</v>
      </c>
      <c r="J84" s="418" t="s">
        <v>926</v>
      </c>
      <c r="K84" s="418" t="s">
        <v>927</v>
      </c>
      <c r="L84" s="418" t="s">
        <v>928</v>
      </c>
      <c r="M84" s="418"/>
      <c r="N84" s="418"/>
      <c r="O84" s="418"/>
      <c r="P84" s="418"/>
      <c r="Q84" s="418"/>
      <c r="R84" s="418"/>
      <c r="S84" s="418"/>
      <c r="T84" s="418"/>
      <c r="U84" s="703" t="s">
        <v>931</v>
      </c>
      <c r="V84" s="703" t="s">
        <v>932</v>
      </c>
      <c r="W84" s="703" t="s">
        <v>933</v>
      </c>
      <c r="X84" s="703" t="s">
        <v>934</v>
      </c>
      <c r="Y84" s="703" t="s">
        <v>935</v>
      </c>
      <c r="Z84" s="703" t="s">
        <v>936</v>
      </c>
      <c r="AA84" s="703" t="s">
        <v>817</v>
      </c>
      <c r="AB84" s="703"/>
      <c r="AC84" s="703"/>
    </row>
    <row r="85" customHeight="1" spans="1:29">
      <c r="A85" s="402">
        <v>45372</v>
      </c>
      <c r="B85" s="407" t="s">
        <v>923</v>
      </c>
      <c r="C85" s="413">
        <v>0.520833333333333</v>
      </c>
      <c r="D85" s="413">
        <v>0.583333333333333</v>
      </c>
      <c r="E85" s="407" t="s">
        <v>842</v>
      </c>
      <c r="F85" s="407"/>
      <c r="G85" s="418"/>
      <c r="H85" s="702" t="s">
        <v>843</v>
      </c>
      <c r="I85" s="707"/>
      <c r="J85" s="707"/>
      <c r="K85" s="369"/>
      <c r="L85" s="418"/>
      <c r="M85" s="418"/>
      <c r="N85" s="418"/>
      <c r="O85" s="418" t="s">
        <v>585</v>
      </c>
      <c r="P85" s="418"/>
      <c r="Q85" s="418"/>
      <c r="R85" s="418"/>
      <c r="S85" s="418"/>
      <c r="T85" s="418"/>
      <c r="U85" s="703"/>
      <c r="V85" s="703"/>
      <c r="W85" s="703"/>
      <c r="X85" s="703"/>
      <c r="Y85" s="703"/>
      <c r="Z85" s="703"/>
      <c r="AA85" s="703"/>
      <c r="AB85" s="703"/>
      <c r="AC85" s="703"/>
    </row>
    <row r="86" customHeight="1" spans="1:29">
      <c r="A86" s="402">
        <v>45372</v>
      </c>
      <c r="B86" s="407" t="s">
        <v>923</v>
      </c>
      <c r="C86" s="413">
        <v>0.583333333333333</v>
      </c>
      <c r="D86" s="413">
        <v>0.645833333333333</v>
      </c>
      <c r="E86" s="407" t="s">
        <v>844</v>
      </c>
      <c r="F86" s="407"/>
      <c r="G86" s="418"/>
      <c r="H86" s="418" t="s">
        <v>938</v>
      </c>
      <c r="I86" s="418" t="s">
        <v>939</v>
      </c>
      <c r="J86" s="418" t="s">
        <v>926</v>
      </c>
      <c r="K86" s="418" t="s">
        <v>940</v>
      </c>
      <c r="L86" s="418" t="s">
        <v>928</v>
      </c>
      <c r="M86" s="418"/>
      <c r="N86" s="418"/>
      <c r="O86" s="418"/>
      <c r="P86" s="418"/>
      <c r="Q86" s="418"/>
      <c r="R86" s="418"/>
      <c r="S86" s="418"/>
      <c r="T86" s="418"/>
      <c r="U86" s="703" t="s">
        <v>931</v>
      </c>
      <c r="V86" s="703" t="s">
        <v>941</v>
      </c>
      <c r="W86" s="703" t="s">
        <v>942</v>
      </c>
      <c r="X86" s="703" t="s">
        <v>934</v>
      </c>
      <c r="Y86" s="703" t="s">
        <v>935</v>
      </c>
      <c r="Z86" s="703" t="s">
        <v>943</v>
      </c>
      <c r="AA86" s="703" t="s">
        <v>817</v>
      </c>
      <c r="AB86" s="703"/>
      <c r="AC86" s="703"/>
    </row>
    <row r="87" customHeight="1" spans="1:29">
      <c r="A87" s="402">
        <v>45372</v>
      </c>
      <c r="B87" s="407" t="s">
        <v>923</v>
      </c>
      <c r="C87" s="413">
        <v>0.645833333333333</v>
      </c>
      <c r="D87" s="413">
        <v>0.666666666666667</v>
      </c>
      <c r="E87" s="407" t="s">
        <v>888</v>
      </c>
      <c r="F87" s="407"/>
      <c r="G87" s="418"/>
      <c r="H87" s="702" t="s">
        <v>937</v>
      </c>
      <c r="I87" s="707"/>
      <c r="J87" s="707"/>
      <c r="K87" s="369"/>
      <c r="L87" s="418"/>
      <c r="M87" s="418"/>
      <c r="N87" s="418"/>
      <c r="O87" s="418"/>
      <c r="P87" s="418"/>
      <c r="Q87" s="418"/>
      <c r="R87" s="418"/>
      <c r="S87" s="418"/>
      <c r="T87" s="418"/>
      <c r="U87" s="703"/>
      <c r="V87" s="703"/>
      <c r="W87" s="703"/>
      <c r="X87" s="703"/>
      <c r="Y87" s="703"/>
      <c r="Z87" s="703"/>
      <c r="AA87" s="703"/>
      <c r="AB87" s="703"/>
      <c r="AC87" s="703"/>
    </row>
    <row r="88" customHeight="1" spans="1:29">
      <c r="A88" s="402">
        <v>45372</v>
      </c>
      <c r="B88" s="407" t="s">
        <v>923</v>
      </c>
      <c r="C88" s="413">
        <v>0.666666666666667</v>
      </c>
      <c r="D88" s="413">
        <v>0.729166666666667</v>
      </c>
      <c r="E88" s="407" t="s">
        <v>849</v>
      </c>
      <c r="F88" s="407"/>
      <c r="G88" s="418"/>
      <c r="H88" s="418" t="s">
        <v>938</v>
      </c>
      <c r="I88" s="418" t="s">
        <v>939</v>
      </c>
      <c r="J88" s="418" t="s">
        <v>926</v>
      </c>
      <c r="K88" s="418" t="s">
        <v>940</v>
      </c>
      <c r="L88" s="418" t="s">
        <v>928</v>
      </c>
      <c r="M88" s="418"/>
      <c r="N88" s="418"/>
      <c r="O88" s="418"/>
      <c r="P88" s="418"/>
      <c r="Q88" s="418"/>
      <c r="R88" s="418"/>
      <c r="S88" s="418"/>
      <c r="T88" s="418"/>
      <c r="U88" s="703" t="s">
        <v>944</v>
      </c>
      <c r="V88" s="703" t="s">
        <v>941</v>
      </c>
      <c r="W88" s="703" t="s">
        <v>942</v>
      </c>
      <c r="X88" s="703" t="s">
        <v>934</v>
      </c>
      <c r="Y88" s="703" t="s">
        <v>935</v>
      </c>
      <c r="Z88" s="703" t="s">
        <v>943</v>
      </c>
      <c r="AA88" s="703" t="s">
        <v>817</v>
      </c>
      <c r="AB88" s="703"/>
      <c r="AC88" s="703"/>
    </row>
    <row r="89" customHeight="1" spans="1:29">
      <c r="A89" s="402">
        <v>45372</v>
      </c>
      <c r="B89" s="407" t="s">
        <v>923</v>
      </c>
      <c r="C89" s="413">
        <v>0.729166666666667</v>
      </c>
      <c r="D89" s="414"/>
      <c r="E89" s="407" t="s">
        <v>904</v>
      </c>
      <c r="F89" s="407"/>
      <c r="G89" s="418"/>
      <c r="H89" s="418"/>
      <c r="I89" s="418"/>
      <c r="J89" s="418"/>
      <c r="K89" s="418"/>
      <c r="L89" s="418"/>
      <c r="M89" s="418"/>
      <c r="N89" s="418"/>
      <c r="O89" s="418"/>
      <c r="P89" s="418"/>
      <c r="Q89" s="418"/>
      <c r="R89" s="418"/>
      <c r="S89" s="418"/>
      <c r="T89" s="418"/>
      <c r="U89" s="703"/>
      <c r="V89" s="703"/>
      <c r="W89" s="703"/>
      <c r="X89" s="703"/>
      <c r="Y89" s="703"/>
      <c r="Z89" s="703"/>
      <c r="AA89" s="703"/>
      <c r="AB89" s="703"/>
      <c r="AC89" s="703"/>
    </row>
    <row r="90" customHeight="1" spans="1:29">
      <c r="A90" s="720"/>
      <c r="B90" s="405"/>
      <c r="C90" s="690"/>
      <c r="D90" s="690"/>
      <c r="E90" s="405"/>
      <c r="F90" s="691"/>
      <c r="G90" s="424"/>
      <c r="H90" s="424"/>
      <c r="I90" s="424"/>
      <c r="J90" s="424"/>
      <c r="K90" s="424"/>
      <c r="L90" s="424"/>
      <c r="M90" s="424"/>
      <c r="N90" s="424"/>
      <c r="O90" s="424"/>
      <c r="P90" s="424"/>
      <c r="Q90" s="424"/>
      <c r="R90" s="424"/>
      <c r="S90" s="424"/>
      <c r="T90" s="424"/>
      <c r="U90" s="713"/>
      <c r="V90" s="713"/>
      <c r="W90" s="713"/>
      <c r="X90" s="713"/>
      <c r="Y90" s="713"/>
      <c r="Z90" s="713"/>
      <c r="AA90" s="713"/>
      <c r="AB90" s="713"/>
      <c r="AC90" s="713"/>
    </row>
    <row r="91" customHeight="1" spans="1:29">
      <c r="A91" s="408"/>
      <c r="B91" s="409"/>
      <c r="C91" s="721"/>
      <c r="D91" s="721"/>
      <c r="E91" s="409"/>
      <c r="F91" s="409"/>
      <c r="G91" s="422"/>
      <c r="H91" s="422"/>
      <c r="I91" s="422"/>
      <c r="J91" s="422"/>
      <c r="K91" s="422"/>
      <c r="L91" s="422"/>
      <c r="M91" s="422"/>
      <c r="N91" s="422"/>
      <c r="O91" s="422"/>
      <c r="P91" s="422"/>
      <c r="Q91" s="422"/>
      <c r="R91" s="422"/>
      <c r="S91" s="422"/>
      <c r="T91" s="422"/>
      <c r="U91" s="422"/>
      <c r="V91" s="422"/>
      <c r="W91" s="422"/>
      <c r="X91" s="422"/>
      <c r="Y91" s="422"/>
      <c r="Z91" s="422"/>
      <c r="AA91" s="422"/>
      <c r="AB91" s="422"/>
      <c r="AC91" s="422"/>
    </row>
    <row r="92" customHeight="1" spans="1:29">
      <c r="A92" s="722"/>
      <c r="B92" s="399"/>
      <c r="C92" s="400"/>
      <c r="D92" s="400"/>
      <c r="E92" s="399"/>
      <c r="F92" s="399"/>
      <c r="G92" s="425" t="s">
        <v>783</v>
      </c>
      <c r="H92" s="396"/>
      <c r="I92" s="396"/>
      <c r="J92" s="396"/>
      <c r="K92" s="396"/>
      <c r="L92" s="396"/>
      <c r="M92" s="396"/>
      <c r="N92" s="396"/>
      <c r="O92" s="396"/>
      <c r="P92" s="396"/>
      <c r="Q92" s="396"/>
      <c r="R92" s="396"/>
      <c r="S92" s="396"/>
      <c r="T92" s="396"/>
      <c r="U92" s="711" t="s">
        <v>784</v>
      </c>
      <c r="V92" s="396"/>
      <c r="W92" s="396"/>
      <c r="X92" s="396"/>
      <c r="Y92" s="396"/>
      <c r="Z92" s="396"/>
      <c r="AA92" s="396"/>
      <c r="AB92" s="396"/>
      <c r="AC92" s="396"/>
    </row>
    <row r="93" customHeight="1" spans="1:29">
      <c r="A93" s="401" t="s">
        <v>715</v>
      </c>
      <c r="B93" s="401" t="s">
        <v>785</v>
      </c>
      <c r="C93" s="401" t="s">
        <v>786</v>
      </c>
      <c r="D93" s="401" t="s">
        <v>787</v>
      </c>
      <c r="E93" s="401" t="s">
        <v>788</v>
      </c>
      <c r="F93" s="698" t="s">
        <v>824</v>
      </c>
      <c r="G93" s="417" t="s">
        <v>789</v>
      </c>
      <c r="H93" s="417" t="s">
        <v>790</v>
      </c>
      <c r="I93" s="417" t="s">
        <v>791</v>
      </c>
      <c r="J93" s="417" t="s">
        <v>792</v>
      </c>
      <c r="K93" s="417" t="s">
        <v>793</v>
      </c>
      <c r="L93" s="417" t="s">
        <v>794</v>
      </c>
      <c r="M93" s="417" t="s">
        <v>795</v>
      </c>
      <c r="N93" s="417" t="s">
        <v>796</v>
      </c>
      <c r="O93" s="417" t="s">
        <v>797</v>
      </c>
      <c r="P93" s="417" t="s">
        <v>798</v>
      </c>
      <c r="Q93" s="417" t="s">
        <v>799</v>
      </c>
      <c r="R93" s="417" t="s">
        <v>800</v>
      </c>
      <c r="S93" s="417" t="s">
        <v>801</v>
      </c>
      <c r="T93" s="417" t="s">
        <v>801</v>
      </c>
      <c r="U93" s="712" t="s">
        <v>802</v>
      </c>
      <c r="V93" s="712" t="s">
        <v>803</v>
      </c>
      <c r="W93" s="712" t="s">
        <v>804</v>
      </c>
      <c r="X93" s="712" t="s">
        <v>805</v>
      </c>
      <c r="Y93" s="712" t="s">
        <v>908</v>
      </c>
      <c r="Z93" s="712" t="s">
        <v>807</v>
      </c>
      <c r="AA93" s="712" t="s">
        <v>808</v>
      </c>
      <c r="AB93" s="712" t="s">
        <v>801</v>
      </c>
      <c r="AC93" s="712" t="s">
        <v>801</v>
      </c>
    </row>
    <row r="94" customHeight="1" spans="1:29">
      <c r="A94" s="189"/>
      <c r="B94" s="189"/>
      <c r="C94" s="189"/>
      <c r="D94" s="189"/>
      <c r="E94" s="189"/>
      <c r="F94" s="698" t="s">
        <v>825</v>
      </c>
      <c r="G94" s="418" t="s">
        <v>809</v>
      </c>
      <c r="H94" s="418" t="s">
        <v>945</v>
      </c>
      <c r="I94" s="418" t="s">
        <v>946</v>
      </c>
      <c r="J94" s="418" t="s">
        <v>947</v>
      </c>
      <c r="K94" s="418" t="s">
        <v>948</v>
      </c>
      <c r="L94" s="418" t="s">
        <v>949</v>
      </c>
      <c r="M94" s="418" t="s">
        <v>811</v>
      </c>
      <c r="N94" s="418" t="s">
        <v>812</v>
      </c>
      <c r="O94" s="418" t="s">
        <v>950</v>
      </c>
      <c r="P94" s="418" t="s">
        <v>814</v>
      </c>
      <c r="Q94" s="418" t="s">
        <v>916</v>
      </c>
      <c r="R94" s="418" t="s">
        <v>696</v>
      </c>
      <c r="S94" s="418" t="s">
        <v>815</v>
      </c>
      <c r="T94" s="418" t="s">
        <v>816</v>
      </c>
      <c r="U94" s="703" t="s">
        <v>951</v>
      </c>
      <c r="V94" s="703" t="s">
        <v>952</v>
      </c>
      <c r="W94" s="703" t="s">
        <v>953</v>
      </c>
      <c r="X94" s="703" t="s">
        <v>954</v>
      </c>
      <c r="Y94" s="703" t="s">
        <v>920</v>
      </c>
      <c r="Z94" s="703" t="s">
        <v>955</v>
      </c>
      <c r="AA94" s="703" t="s">
        <v>956</v>
      </c>
      <c r="AB94" s="703" t="s">
        <v>815</v>
      </c>
      <c r="AC94" s="703" t="s">
        <v>816</v>
      </c>
    </row>
    <row r="95" customHeight="1" spans="1:29">
      <c r="A95" s="402">
        <v>45373</v>
      </c>
      <c r="B95" s="403" t="s">
        <v>826</v>
      </c>
      <c r="C95" s="403"/>
      <c r="D95" s="403"/>
      <c r="E95" s="403"/>
      <c r="F95" s="403"/>
      <c r="G95" s="418"/>
      <c r="H95" s="418"/>
      <c r="I95" s="418"/>
      <c r="J95" s="418"/>
      <c r="K95" s="418"/>
      <c r="L95" s="418"/>
      <c r="M95" s="418"/>
      <c r="N95" s="418" t="s">
        <v>826</v>
      </c>
      <c r="O95" s="418"/>
      <c r="P95" s="418"/>
      <c r="Q95" s="418"/>
      <c r="R95" s="418"/>
      <c r="S95" s="418"/>
      <c r="T95" s="418"/>
      <c r="U95" s="703"/>
      <c r="V95" s="703"/>
      <c r="W95" s="703"/>
      <c r="X95" s="703"/>
      <c r="Y95" s="703"/>
      <c r="Z95" s="703"/>
      <c r="AA95" s="703"/>
      <c r="AB95" s="703"/>
      <c r="AC95" s="703"/>
    </row>
    <row r="96" customHeight="1" spans="1:29">
      <c r="A96" s="402">
        <v>45373</v>
      </c>
      <c r="B96" s="407" t="s">
        <v>854</v>
      </c>
      <c r="C96" s="413">
        <v>0.333333333333333</v>
      </c>
      <c r="D96" s="413">
        <v>0.354166666666667</v>
      </c>
      <c r="E96" s="407" t="s">
        <v>855</v>
      </c>
      <c r="F96" s="407"/>
      <c r="G96" s="418"/>
      <c r="H96" s="418"/>
      <c r="I96" s="418"/>
      <c r="J96" s="418"/>
      <c r="K96" s="418"/>
      <c r="L96" s="418"/>
      <c r="M96" s="418"/>
      <c r="N96" s="418"/>
      <c r="O96" s="418"/>
      <c r="P96" s="418"/>
      <c r="Q96" s="418"/>
      <c r="R96" s="418"/>
      <c r="S96" s="418"/>
      <c r="T96" s="418"/>
      <c r="U96" s="703"/>
      <c r="V96" s="703"/>
      <c r="W96" s="703"/>
      <c r="X96" s="703"/>
      <c r="Y96" s="703"/>
      <c r="Z96" s="703"/>
      <c r="AA96" s="703"/>
      <c r="AB96" s="703"/>
      <c r="AC96" s="703"/>
    </row>
    <row r="97" customHeight="1" spans="1:29">
      <c r="A97" s="402">
        <v>45373</v>
      </c>
      <c r="B97" s="407" t="s">
        <v>822</v>
      </c>
      <c r="C97" s="413">
        <v>0.354166666666667</v>
      </c>
      <c r="D97" s="413">
        <v>0.708333333333333</v>
      </c>
      <c r="E97" s="407" t="s">
        <v>822</v>
      </c>
      <c r="F97" s="407"/>
      <c r="G97" s="418"/>
      <c r="H97" s="418"/>
      <c r="I97" s="418"/>
      <c r="J97" s="418"/>
      <c r="K97" s="418"/>
      <c r="L97" s="418"/>
      <c r="M97" s="418"/>
      <c r="N97" s="418"/>
      <c r="O97" s="418"/>
      <c r="P97" s="418"/>
      <c r="Q97" s="418"/>
      <c r="R97" s="418"/>
      <c r="S97" s="418"/>
      <c r="T97" s="418"/>
      <c r="U97" s="703"/>
      <c r="V97" s="703"/>
      <c r="W97" s="703"/>
      <c r="X97" s="703"/>
      <c r="Y97" s="703"/>
      <c r="Z97" s="703"/>
      <c r="AA97" s="703"/>
      <c r="AB97" s="703"/>
      <c r="AC97" s="703"/>
    </row>
    <row r="98" customHeight="1" spans="1:29">
      <c r="A98" s="402">
        <v>45373</v>
      </c>
      <c r="B98" s="407" t="s">
        <v>923</v>
      </c>
      <c r="C98" s="413">
        <v>0.375</v>
      </c>
      <c r="D98" s="413">
        <v>0.4375</v>
      </c>
      <c r="E98" s="407" t="s">
        <v>829</v>
      </c>
      <c r="F98" s="407"/>
      <c r="G98" s="418"/>
      <c r="H98" s="418" t="s">
        <v>957</v>
      </c>
      <c r="I98" s="418" t="s">
        <v>958</v>
      </c>
      <c r="J98" s="418" t="s">
        <v>959</v>
      </c>
      <c r="K98" s="418" t="s">
        <v>960</v>
      </c>
      <c r="L98" s="418" t="s">
        <v>961</v>
      </c>
      <c r="M98" s="418"/>
      <c r="N98" s="418"/>
      <c r="O98" s="418" t="s">
        <v>962</v>
      </c>
      <c r="P98" s="418"/>
      <c r="Q98" s="418"/>
      <c r="R98" s="418"/>
      <c r="S98" s="418"/>
      <c r="T98" s="418"/>
      <c r="U98" s="703" t="s">
        <v>963</v>
      </c>
      <c r="V98" s="703" t="s">
        <v>964</v>
      </c>
      <c r="W98" s="703" t="s">
        <v>965</v>
      </c>
      <c r="X98" s="703" t="s">
        <v>966</v>
      </c>
      <c r="Y98" s="703" t="s">
        <v>935</v>
      </c>
      <c r="Z98" s="703" t="s">
        <v>967</v>
      </c>
      <c r="AA98" s="703" t="s">
        <v>817</v>
      </c>
      <c r="AB98" s="703"/>
      <c r="AC98" s="703"/>
    </row>
    <row r="99" customHeight="1" spans="1:29">
      <c r="A99" s="402">
        <v>45373</v>
      </c>
      <c r="B99" s="407" t="s">
        <v>923</v>
      </c>
      <c r="C99" s="413">
        <v>0.4375</v>
      </c>
      <c r="D99" s="413">
        <v>0.458333333333333</v>
      </c>
      <c r="E99" s="407" t="s">
        <v>888</v>
      </c>
      <c r="F99" s="407"/>
      <c r="G99" s="418"/>
      <c r="H99" s="702" t="s">
        <v>937</v>
      </c>
      <c r="I99" s="707"/>
      <c r="J99" s="707"/>
      <c r="K99" s="707"/>
      <c r="L99" s="369"/>
      <c r="M99" s="418"/>
      <c r="N99" s="418"/>
      <c r="O99" s="418"/>
      <c r="P99" s="418"/>
      <c r="Q99" s="418"/>
      <c r="R99" s="418"/>
      <c r="S99" s="418"/>
      <c r="T99" s="418"/>
      <c r="U99" s="703"/>
      <c r="V99" s="703"/>
      <c r="W99" s="703"/>
      <c r="X99" s="703"/>
      <c r="Y99" s="703"/>
      <c r="Z99" s="703"/>
      <c r="AA99" s="703"/>
      <c r="AB99" s="703"/>
      <c r="AC99" s="703"/>
    </row>
    <row r="100" customHeight="1" spans="1:29">
      <c r="A100" s="402">
        <v>45373</v>
      </c>
      <c r="B100" s="407" t="s">
        <v>923</v>
      </c>
      <c r="C100" s="413">
        <v>0.458333333333333</v>
      </c>
      <c r="D100" s="413">
        <v>0.520833333333333</v>
      </c>
      <c r="E100" s="407" t="s">
        <v>836</v>
      </c>
      <c r="F100" s="407"/>
      <c r="G100" s="418"/>
      <c r="H100" s="418" t="s">
        <v>957</v>
      </c>
      <c r="I100" s="418" t="s">
        <v>958</v>
      </c>
      <c r="J100" s="418" t="s">
        <v>959</v>
      </c>
      <c r="K100" s="418" t="s">
        <v>960</v>
      </c>
      <c r="L100" s="418" t="s">
        <v>961</v>
      </c>
      <c r="M100" s="418"/>
      <c r="N100" s="418"/>
      <c r="O100" s="418" t="s">
        <v>962</v>
      </c>
      <c r="P100" s="418"/>
      <c r="Q100" s="418"/>
      <c r="R100" s="418"/>
      <c r="S100" s="418"/>
      <c r="T100" s="418"/>
      <c r="U100" s="703" t="s">
        <v>963</v>
      </c>
      <c r="V100" s="703" t="s">
        <v>964</v>
      </c>
      <c r="W100" s="703" t="s">
        <v>965</v>
      </c>
      <c r="X100" s="703" t="s">
        <v>966</v>
      </c>
      <c r="Y100" s="703" t="s">
        <v>935</v>
      </c>
      <c r="Z100" s="703" t="s">
        <v>967</v>
      </c>
      <c r="AA100" s="703" t="s">
        <v>817</v>
      </c>
      <c r="AB100" s="703"/>
      <c r="AC100" s="703"/>
    </row>
    <row r="101" customHeight="1" spans="1:29">
      <c r="A101" s="402">
        <v>45373</v>
      </c>
      <c r="B101" s="407" t="s">
        <v>923</v>
      </c>
      <c r="C101" s="413">
        <v>0.520833333333333</v>
      </c>
      <c r="D101" s="413">
        <v>0.583333333333333</v>
      </c>
      <c r="E101" s="407" t="s">
        <v>842</v>
      </c>
      <c r="F101" s="407"/>
      <c r="G101" s="418"/>
      <c r="H101" s="702" t="s">
        <v>968</v>
      </c>
      <c r="I101" s="707"/>
      <c r="J101" s="707"/>
      <c r="K101" s="707"/>
      <c r="L101" s="369"/>
      <c r="M101" s="418"/>
      <c r="N101" s="418"/>
      <c r="O101" s="418"/>
      <c r="P101" s="418"/>
      <c r="Q101" s="418"/>
      <c r="R101" s="418"/>
      <c r="S101" s="418"/>
      <c r="T101" s="418"/>
      <c r="U101" s="703"/>
      <c r="V101" s="703"/>
      <c r="W101" s="703"/>
      <c r="X101" s="703"/>
      <c r="Y101" s="703"/>
      <c r="Z101" s="703"/>
      <c r="AA101" s="703"/>
      <c r="AB101" s="703"/>
      <c r="AC101" s="703"/>
    </row>
    <row r="102" customHeight="1" spans="1:29">
      <c r="A102" s="402">
        <v>45373</v>
      </c>
      <c r="B102" s="407" t="s">
        <v>923</v>
      </c>
      <c r="C102" s="413">
        <v>0.583333333333333</v>
      </c>
      <c r="D102" s="413">
        <v>0.645833333333333</v>
      </c>
      <c r="E102" s="407" t="s">
        <v>844</v>
      </c>
      <c r="F102" s="407"/>
      <c r="G102" s="418"/>
      <c r="H102" s="418" t="s">
        <v>969</v>
      </c>
      <c r="I102" s="418" t="s">
        <v>958</v>
      </c>
      <c r="J102" s="418" t="s">
        <v>959</v>
      </c>
      <c r="K102" s="418" t="s">
        <v>970</v>
      </c>
      <c r="L102" s="418" t="s">
        <v>971</v>
      </c>
      <c r="M102" s="418"/>
      <c r="N102" s="418"/>
      <c r="O102" s="418" t="s">
        <v>972</v>
      </c>
      <c r="P102" s="418"/>
      <c r="Q102" s="418"/>
      <c r="R102" s="418"/>
      <c r="S102" s="418"/>
      <c r="T102" s="418"/>
      <c r="U102" s="703" t="s">
        <v>973</v>
      </c>
      <c r="V102" s="703" t="s">
        <v>974</v>
      </c>
      <c r="W102" s="703" t="s">
        <v>975</v>
      </c>
      <c r="X102" s="703" t="s">
        <v>976</v>
      </c>
      <c r="Y102" s="703" t="s">
        <v>935</v>
      </c>
      <c r="Z102" s="703" t="s">
        <v>977</v>
      </c>
      <c r="AA102" s="703" t="s">
        <v>817</v>
      </c>
      <c r="AB102" s="703"/>
      <c r="AC102" s="703"/>
    </row>
    <row r="103" customHeight="1" spans="1:29">
      <c r="A103" s="402">
        <v>45373</v>
      </c>
      <c r="B103" s="407" t="s">
        <v>923</v>
      </c>
      <c r="C103" s="413">
        <v>0.645833333333333</v>
      </c>
      <c r="D103" s="413">
        <v>0.666666666666667</v>
      </c>
      <c r="E103" s="407" t="s">
        <v>888</v>
      </c>
      <c r="F103" s="407"/>
      <c r="G103" s="418"/>
      <c r="H103" s="702" t="s">
        <v>937</v>
      </c>
      <c r="I103" s="707"/>
      <c r="J103" s="707"/>
      <c r="K103" s="707"/>
      <c r="L103" s="369"/>
      <c r="M103" s="418"/>
      <c r="N103" s="418"/>
      <c r="O103" s="418"/>
      <c r="P103" s="418"/>
      <c r="Q103" s="418"/>
      <c r="R103" s="418"/>
      <c r="S103" s="418"/>
      <c r="T103" s="418"/>
      <c r="U103" s="703"/>
      <c r="V103" s="703"/>
      <c r="W103" s="703"/>
      <c r="X103" s="703"/>
      <c r="Y103" s="703"/>
      <c r="Z103" s="703"/>
      <c r="AA103" s="703"/>
      <c r="AB103" s="703"/>
      <c r="AC103" s="703"/>
    </row>
    <row r="104" customHeight="1" spans="1:29">
      <c r="A104" s="402">
        <v>45373</v>
      </c>
      <c r="B104" s="407" t="s">
        <v>923</v>
      </c>
      <c r="C104" s="413">
        <v>0.666666666666667</v>
      </c>
      <c r="D104" s="413">
        <v>0.729166666666667</v>
      </c>
      <c r="E104" s="407" t="s">
        <v>849</v>
      </c>
      <c r="F104" s="407"/>
      <c r="G104" s="418"/>
      <c r="H104" s="418" t="s">
        <v>969</v>
      </c>
      <c r="I104" s="418" t="s">
        <v>958</v>
      </c>
      <c r="J104" s="418" t="s">
        <v>959</v>
      </c>
      <c r="K104" s="418" t="s">
        <v>970</v>
      </c>
      <c r="L104" s="418" t="s">
        <v>971</v>
      </c>
      <c r="M104" s="418"/>
      <c r="N104" s="418"/>
      <c r="O104" s="418" t="s">
        <v>972</v>
      </c>
      <c r="P104" s="418"/>
      <c r="Q104" s="418"/>
      <c r="R104" s="418"/>
      <c r="S104" s="418"/>
      <c r="T104" s="418"/>
      <c r="U104" s="703" t="s">
        <v>973</v>
      </c>
      <c r="V104" s="703" t="s">
        <v>974</v>
      </c>
      <c r="W104" s="703" t="s">
        <v>975</v>
      </c>
      <c r="X104" s="703" t="s">
        <v>976</v>
      </c>
      <c r="Y104" s="703" t="s">
        <v>935</v>
      </c>
      <c r="Z104" s="703" t="s">
        <v>977</v>
      </c>
      <c r="AA104" s="703" t="s">
        <v>817</v>
      </c>
      <c r="AB104" s="703"/>
      <c r="AC104" s="703"/>
    </row>
    <row r="105" customHeight="1" spans="1:29">
      <c r="A105" s="402">
        <v>45373</v>
      </c>
      <c r="B105" s="399" t="s">
        <v>978</v>
      </c>
      <c r="C105" s="723">
        <v>0.729166666666667</v>
      </c>
      <c r="D105" s="407"/>
      <c r="E105" s="399"/>
      <c r="F105" s="399"/>
      <c r="G105" s="424"/>
      <c r="H105" s="424"/>
      <c r="I105" s="424"/>
      <c r="J105" s="424"/>
      <c r="K105" s="424"/>
      <c r="L105" s="424"/>
      <c r="M105" s="424"/>
      <c r="N105" s="424"/>
      <c r="O105" s="424"/>
      <c r="P105" s="424"/>
      <c r="Q105" s="424"/>
      <c r="R105" s="424"/>
      <c r="S105" s="424"/>
      <c r="T105" s="424"/>
      <c r="U105" s="736"/>
      <c r="V105" s="703"/>
      <c r="W105" s="703"/>
      <c r="X105" s="703"/>
      <c r="Y105" s="703"/>
      <c r="Z105" s="703"/>
      <c r="AA105" s="703"/>
      <c r="AB105" s="703"/>
      <c r="AC105" s="703"/>
    </row>
    <row r="106" customHeight="1" spans="1:29">
      <c r="A106" s="409"/>
      <c r="B106" s="409"/>
      <c r="C106" s="409"/>
      <c r="D106" s="409"/>
      <c r="E106" s="409"/>
      <c r="F106" s="409"/>
      <c r="G106" s="422"/>
      <c r="H106" s="422"/>
      <c r="I106" s="422"/>
      <c r="J106" s="422"/>
      <c r="K106" s="422"/>
      <c r="L106" s="422"/>
      <c r="M106" s="422"/>
      <c r="N106" s="422"/>
      <c r="O106" s="422"/>
      <c r="P106" s="422"/>
      <c r="Q106" s="422"/>
      <c r="R106" s="422"/>
      <c r="S106" s="422"/>
      <c r="T106" s="422"/>
      <c r="U106" s="422"/>
      <c r="V106" s="422"/>
      <c r="W106" s="422"/>
      <c r="X106" s="422"/>
      <c r="Y106" s="422"/>
      <c r="Z106" s="422"/>
      <c r="AA106" s="422"/>
      <c r="AB106" s="422"/>
      <c r="AC106" s="422"/>
    </row>
    <row r="107" customHeight="1" spans="1:29">
      <c r="A107" s="700" t="s">
        <v>979</v>
      </c>
      <c r="B107" s="724" t="s">
        <v>980</v>
      </c>
      <c r="C107" s="725" t="s">
        <v>981</v>
      </c>
      <c r="D107" s="725" t="s">
        <v>982</v>
      </c>
      <c r="E107" s="724" t="s">
        <v>983</v>
      </c>
      <c r="F107" s="691"/>
      <c r="G107" s="732"/>
      <c r="H107" s="732"/>
      <c r="I107" s="732"/>
      <c r="J107" s="732"/>
      <c r="K107" s="732"/>
      <c r="L107" s="732"/>
      <c r="M107" s="732"/>
      <c r="N107" s="732"/>
      <c r="O107" s="732"/>
      <c r="P107" s="732"/>
      <c r="Q107" s="732"/>
      <c r="R107" s="732"/>
      <c r="S107" s="732"/>
      <c r="T107" s="732"/>
      <c r="U107" s="732"/>
      <c r="V107" s="732"/>
      <c r="W107" s="732"/>
      <c r="X107" s="732"/>
      <c r="Y107" s="732"/>
      <c r="Z107" s="732"/>
      <c r="AA107" s="732"/>
      <c r="AB107" s="732"/>
      <c r="AC107" s="732"/>
    </row>
    <row r="108" customHeight="1" spans="1:29">
      <c r="A108" s="726" t="s">
        <v>984</v>
      </c>
      <c r="B108" s="405" t="s">
        <v>985</v>
      </c>
      <c r="C108" s="727">
        <v>3</v>
      </c>
      <c r="D108" s="727">
        <v>1</v>
      </c>
      <c r="E108" s="727">
        <v>3</v>
      </c>
      <c r="F108" s="732"/>
      <c r="G108" s="732"/>
      <c r="H108" s="732"/>
      <c r="I108" s="732"/>
      <c r="J108" s="732"/>
      <c r="K108" s="732"/>
      <c r="L108" s="732"/>
      <c r="M108" s="732"/>
      <c r="N108" s="732"/>
      <c r="O108" s="732"/>
      <c r="P108" s="732"/>
      <c r="Q108" s="732"/>
      <c r="R108" s="732"/>
      <c r="S108" s="732"/>
      <c r="T108" s="732"/>
      <c r="U108" s="732"/>
      <c r="V108" s="732"/>
      <c r="W108" s="732"/>
      <c r="X108" s="732"/>
      <c r="Y108" s="732"/>
      <c r="Z108" s="732"/>
      <c r="AA108" s="732"/>
      <c r="AB108" s="732"/>
      <c r="AC108" s="732"/>
    </row>
    <row r="109" customHeight="1" spans="1:29">
      <c r="A109" s="687" t="s">
        <v>986</v>
      </c>
      <c r="B109" s="407" t="s">
        <v>987</v>
      </c>
      <c r="C109" s="178">
        <v>1</v>
      </c>
      <c r="D109" s="178">
        <v>1</v>
      </c>
      <c r="E109" s="727">
        <v>1</v>
      </c>
      <c r="F109" s="732"/>
      <c r="G109" s="399"/>
      <c r="H109" s="399"/>
      <c r="I109" s="399"/>
      <c r="J109" s="399"/>
      <c r="K109" s="399"/>
      <c r="L109" s="399"/>
      <c r="M109" s="399"/>
      <c r="N109" s="399"/>
      <c r="O109" s="399"/>
      <c r="P109" s="399"/>
      <c r="Q109" s="399"/>
      <c r="R109" s="399"/>
      <c r="S109" s="399"/>
      <c r="T109" s="399"/>
      <c r="U109" s="399"/>
      <c r="V109" s="399"/>
      <c r="W109" s="399"/>
      <c r="X109" s="399"/>
      <c r="Y109" s="399"/>
      <c r="Z109" s="399"/>
      <c r="AA109" s="399"/>
      <c r="AB109" s="399"/>
      <c r="AC109" s="399"/>
    </row>
    <row r="110" customHeight="1" spans="1:29">
      <c r="A110" s="728" t="s">
        <v>988</v>
      </c>
      <c r="B110" s="729" t="s">
        <v>989</v>
      </c>
      <c r="C110" s="730">
        <v>21</v>
      </c>
      <c r="D110" s="730">
        <v>6</v>
      </c>
      <c r="E110" s="730">
        <f t="shared" ref="E110:E112" si="0">SUM(C110*D110)</f>
        <v>126</v>
      </c>
      <c r="F110" s="733"/>
      <c r="G110" s="399"/>
      <c r="H110" s="399"/>
      <c r="I110" s="732"/>
      <c r="J110" s="732"/>
      <c r="K110" s="732"/>
      <c r="L110" s="732"/>
      <c r="M110" s="732"/>
      <c r="N110" s="732"/>
      <c r="O110" s="732"/>
      <c r="P110" s="732"/>
      <c r="Q110" s="732"/>
      <c r="R110" s="732"/>
      <c r="S110" s="732"/>
      <c r="T110" s="732"/>
      <c r="U110" s="732"/>
      <c r="V110" s="732"/>
      <c r="W110" s="732"/>
      <c r="X110" s="732"/>
      <c r="Y110" s="732"/>
      <c r="Z110" s="732"/>
      <c r="AA110" s="732"/>
      <c r="AB110" s="732"/>
      <c r="AC110" s="732"/>
    </row>
    <row r="111" customHeight="1" spans="1:29">
      <c r="A111" s="728" t="s">
        <v>990</v>
      </c>
      <c r="B111" s="729" t="s">
        <v>987</v>
      </c>
      <c r="C111" s="730">
        <v>6</v>
      </c>
      <c r="D111" s="730">
        <v>45</v>
      </c>
      <c r="E111" s="730">
        <f t="shared" si="0"/>
        <v>270</v>
      </c>
      <c r="F111" s="733"/>
      <c r="G111" s="732"/>
      <c r="H111" s="732"/>
      <c r="I111" s="732"/>
      <c r="J111" s="732"/>
      <c r="K111" s="732"/>
      <c r="L111" s="732"/>
      <c r="M111" s="732"/>
      <c r="N111" s="732"/>
      <c r="O111" s="732"/>
      <c r="P111" s="732"/>
      <c r="Q111" s="732"/>
      <c r="R111" s="732"/>
      <c r="S111" s="732"/>
      <c r="T111" s="732"/>
      <c r="U111" s="732"/>
      <c r="V111" s="732"/>
      <c r="W111" s="732"/>
      <c r="X111" s="732"/>
      <c r="Y111" s="732"/>
      <c r="Z111" s="732"/>
      <c r="AA111" s="732"/>
      <c r="AB111" s="732"/>
      <c r="AC111" s="732"/>
    </row>
    <row r="112" customHeight="1" spans="1:29">
      <c r="A112" s="728" t="s">
        <v>991</v>
      </c>
      <c r="B112" s="729" t="s">
        <v>987</v>
      </c>
      <c r="C112" s="730">
        <v>6</v>
      </c>
      <c r="D112" s="730">
        <v>4</v>
      </c>
      <c r="E112" s="730">
        <f t="shared" si="0"/>
        <v>24</v>
      </c>
      <c r="F112" s="733"/>
      <c r="G112" s="732"/>
      <c r="H112" s="732"/>
      <c r="I112" s="732"/>
      <c r="J112" s="732"/>
      <c r="K112" s="732"/>
      <c r="L112" s="732"/>
      <c r="M112" s="732"/>
      <c r="N112" s="732"/>
      <c r="O112" s="732"/>
      <c r="P112" s="732"/>
      <c r="Q112" s="732"/>
      <c r="R112" s="732"/>
      <c r="S112" s="732"/>
      <c r="T112" s="732"/>
      <c r="U112" s="732"/>
      <c r="V112" s="732"/>
      <c r="W112" s="732"/>
      <c r="X112" s="732"/>
      <c r="Y112" s="732"/>
      <c r="Z112" s="732"/>
      <c r="AA112" s="732"/>
      <c r="AB112" s="732"/>
      <c r="AC112" s="732"/>
    </row>
    <row r="113" customHeight="1" spans="1:29">
      <c r="A113" s="687" t="s">
        <v>992</v>
      </c>
      <c r="B113" s="407" t="s">
        <v>993</v>
      </c>
      <c r="C113" s="178"/>
      <c r="D113" s="178"/>
      <c r="E113" s="727"/>
      <c r="F113" s="732"/>
      <c r="G113" s="732"/>
      <c r="H113" s="732"/>
      <c r="I113" s="732"/>
      <c r="J113" s="732"/>
      <c r="K113" s="732"/>
      <c r="L113" s="732"/>
      <c r="M113" s="732"/>
      <c r="N113" s="732"/>
      <c r="O113" s="732"/>
      <c r="P113" s="732"/>
      <c r="Q113" s="732"/>
      <c r="R113" s="732"/>
      <c r="S113" s="732"/>
      <c r="T113" s="732"/>
      <c r="U113" s="732"/>
      <c r="V113" s="732"/>
      <c r="W113" s="732"/>
      <c r="X113" s="732"/>
      <c r="Y113" s="732"/>
      <c r="Z113" s="732"/>
      <c r="AA113" s="732"/>
      <c r="AB113" s="732"/>
      <c r="AC113" s="732"/>
    </row>
    <row r="114" customHeight="1" spans="1:29">
      <c r="A114" s="716" t="s">
        <v>994</v>
      </c>
      <c r="B114" s="407" t="s">
        <v>993</v>
      </c>
      <c r="C114" s="731"/>
      <c r="D114" s="731"/>
      <c r="E114" s="734"/>
      <c r="F114" s="732"/>
      <c r="G114" s="732"/>
      <c r="H114" s="732"/>
      <c r="I114" s="732"/>
      <c r="J114" s="732"/>
      <c r="K114" s="732"/>
      <c r="L114" s="732"/>
      <c r="M114" s="732"/>
      <c r="N114" s="732"/>
      <c r="O114" s="732"/>
      <c r="P114" s="732"/>
      <c r="Q114" s="732"/>
      <c r="R114" s="732"/>
      <c r="S114" s="732"/>
      <c r="T114" s="732"/>
      <c r="U114" s="732"/>
      <c r="V114" s="732"/>
      <c r="W114" s="732"/>
      <c r="X114" s="732"/>
      <c r="Y114" s="732"/>
      <c r="Z114" s="732"/>
      <c r="AA114" s="732"/>
      <c r="AB114" s="732"/>
      <c r="AC114" s="732"/>
    </row>
    <row r="115" customHeight="1" spans="1:29">
      <c r="A115" s="687" t="s">
        <v>995</v>
      </c>
      <c r="B115" s="407" t="s">
        <v>585</v>
      </c>
      <c r="C115" s="178"/>
      <c r="D115" s="178"/>
      <c r="E115" s="727"/>
      <c r="F115" s="732"/>
      <c r="G115" s="732"/>
      <c r="H115" s="732"/>
      <c r="I115" s="732"/>
      <c r="J115" s="732"/>
      <c r="K115" s="732"/>
      <c r="L115" s="732"/>
      <c r="M115" s="732"/>
      <c r="N115" s="732"/>
      <c r="O115" s="732"/>
      <c r="P115" s="732"/>
      <c r="Q115" s="732"/>
      <c r="R115" s="732"/>
      <c r="S115" s="732"/>
      <c r="T115" s="732"/>
      <c r="U115" s="732"/>
      <c r="V115" s="732"/>
      <c r="W115" s="732"/>
      <c r="X115" s="732"/>
      <c r="Y115" s="732"/>
      <c r="Z115" s="732"/>
      <c r="AA115" s="732"/>
      <c r="AB115" s="732"/>
      <c r="AC115" s="732"/>
    </row>
    <row r="116" customHeight="1" spans="1:29">
      <c r="A116" s="687" t="s">
        <v>996</v>
      </c>
      <c r="B116" s="407"/>
      <c r="C116" s="178"/>
      <c r="D116" s="178"/>
      <c r="E116" s="727"/>
      <c r="F116" s="732"/>
      <c r="G116" s="732"/>
      <c r="H116" s="732"/>
      <c r="I116" s="732"/>
      <c r="J116" s="732"/>
      <c r="K116" s="732"/>
      <c r="L116" s="732"/>
      <c r="M116" s="732"/>
      <c r="N116" s="732"/>
      <c r="O116" s="732"/>
      <c r="P116" s="732"/>
      <c r="Q116" s="732"/>
      <c r="R116" s="732"/>
      <c r="S116" s="732"/>
      <c r="T116" s="732"/>
      <c r="U116" s="732"/>
      <c r="V116" s="732"/>
      <c r="W116" s="732"/>
      <c r="X116" s="732"/>
      <c r="Y116" s="732"/>
      <c r="Z116" s="732"/>
      <c r="AA116" s="732"/>
      <c r="AB116" s="732"/>
      <c r="AC116" s="732"/>
    </row>
    <row r="117" customHeight="1" spans="1:29">
      <c r="A117" s="716" t="s">
        <v>997</v>
      </c>
      <c r="B117" s="716"/>
      <c r="C117" s="731"/>
      <c r="D117" s="731"/>
      <c r="E117" s="734"/>
      <c r="F117" s="732"/>
      <c r="G117" s="732"/>
      <c r="H117" s="732"/>
      <c r="I117" s="732"/>
      <c r="J117" s="732"/>
      <c r="K117" s="732"/>
      <c r="L117" s="732"/>
      <c r="M117" s="732"/>
      <c r="N117" s="732"/>
      <c r="O117" s="732"/>
      <c r="P117" s="732"/>
      <c r="Q117" s="732"/>
      <c r="R117" s="732"/>
      <c r="S117" s="732"/>
      <c r="T117" s="732"/>
      <c r="U117" s="732"/>
      <c r="V117" s="732"/>
      <c r="W117" s="732"/>
      <c r="X117" s="732"/>
      <c r="Y117" s="732"/>
      <c r="Z117" s="732"/>
      <c r="AA117" s="732"/>
      <c r="AB117" s="732"/>
      <c r="AC117" s="732"/>
    </row>
    <row r="118" customHeight="1" spans="1:29">
      <c r="A118" s="399" t="s">
        <v>585</v>
      </c>
      <c r="B118" s="399"/>
      <c r="C118" s="430"/>
      <c r="D118" s="430"/>
      <c r="E118" s="732"/>
      <c r="F118" s="732"/>
      <c r="G118" s="732"/>
      <c r="H118" s="732"/>
      <c r="I118" s="732"/>
      <c r="J118" s="732"/>
      <c r="K118" s="732"/>
      <c r="L118" s="732"/>
      <c r="M118" s="732"/>
      <c r="N118" s="732"/>
      <c r="O118" s="732"/>
      <c r="P118" s="732"/>
      <c r="Q118" s="732"/>
      <c r="R118" s="732"/>
      <c r="S118" s="732"/>
      <c r="T118" s="732"/>
      <c r="U118" s="732"/>
      <c r="V118" s="732"/>
      <c r="W118" s="732"/>
      <c r="X118" s="732"/>
      <c r="Y118" s="732"/>
      <c r="Z118" s="732"/>
      <c r="AA118" s="732"/>
      <c r="AB118" s="732"/>
      <c r="AC118" s="732"/>
    </row>
    <row r="119" customHeight="1" spans="1:29">
      <c r="A119" s="399"/>
      <c r="B119" s="399"/>
      <c r="C119" s="430"/>
      <c r="D119" s="430"/>
      <c r="E119" s="732"/>
      <c r="F119" s="732"/>
      <c r="G119" s="732"/>
      <c r="H119" s="732"/>
      <c r="I119" s="732"/>
      <c r="J119" s="732"/>
      <c r="K119" s="732"/>
      <c r="L119" s="732"/>
      <c r="M119" s="732"/>
      <c r="N119" s="732"/>
      <c r="O119" s="732"/>
      <c r="P119" s="732"/>
      <c r="Q119" s="732"/>
      <c r="R119" s="732"/>
      <c r="S119" s="732"/>
      <c r="T119" s="732"/>
      <c r="U119" s="732"/>
      <c r="V119" s="732"/>
      <c r="W119" s="732"/>
      <c r="X119" s="732"/>
      <c r="Y119" s="732"/>
      <c r="Z119" s="732"/>
      <c r="AA119" s="732"/>
      <c r="AB119" s="732"/>
      <c r="AC119" s="732"/>
    </row>
  </sheetData>
  <mergeCells count="68">
    <mergeCell ref="C1:D1"/>
    <mergeCell ref="G1:AC1"/>
    <mergeCell ref="G3:T3"/>
    <mergeCell ref="U3:AC3"/>
    <mergeCell ref="G9:T9"/>
    <mergeCell ref="U9:AC9"/>
    <mergeCell ref="G18:T18"/>
    <mergeCell ref="U18:AC18"/>
    <mergeCell ref="H27:K27"/>
    <mergeCell ref="H29:K29"/>
    <mergeCell ref="H31:K31"/>
    <mergeCell ref="G36:T36"/>
    <mergeCell ref="U36:AC36"/>
    <mergeCell ref="H44:K44"/>
    <mergeCell ref="H50:K50"/>
    <mergeCell ref="U52:X52"/>
    <mergeCell ref="U53:X53"/>
    <mergeCell ref="G55:T55"/>
    <mergeCell ref="U55:AC55"/>
    <mergeCell ref="H63:K63"/>
    <mergeCell ref="H65:K65"/>
    <mergeCell ref="H68:K68"/>
    <mergeCell ref="G76:T76"/>
    <mergeCell ref="U76:AC76"/>
    <mergeCell ref="H83:K83"/>
    <mergeCell ref="H85:K85"/>
    <mergeCell ref="H87:K87"/>
    <mergeCell ref="G92:T92"/>
    <mergeCell ref="U92:AC92"/>
    <mergeCell ref="H99:L99"/>
    <mergeCell ref="H101:L101"/>
    <mergeCell ref="H103:L103"/>
    <mergeCell ref="A4:A5"/>
    <mergeCell ref="A10:A11"/>
    <mergeCell ref="A19:A20"/>
    <mergeCell ref="A37:A38"/>
    <mergeCell ref="A56:A57"/>
    <mergeCell ref="A77:A78"/>
    <mergeCell ref="A93:A94"/>
    <mergeCell ref="B4:B5"/>
    <mergeCell ref="B10:B11"/>
    <mergeCell ref="B19:B20"/>
    <mergeCell ref="B37:B38"/>
    <mergeCell ref="B56:B57"/>
    <mergeCell ref="B77:B78"/>
    <mergeCell ref="B93:B94"/>
    <mergeCell ref="C4:C5"/>
    <mergeCell ref="C10:C11"/>
    <mergeCell ref="C19:C20"/>
    <mergeCell ref="C37:C38"/>
    <mergeCell ref="C56:C57"/>
    <mergeCell ref="C77:C78"/>
    <mergeCell ref="C93:C94"/>
    <mergeCell ref="D4:D5"/>
    <mergeCell ref="D10:D11"/>
    <mergeCell ref="D19:D20"/>
    <mergeCell ref="D37:D38"/>
    <mergeCell ref="D56:D57"/>
    <mergeCell ref="D77:D78"/>
    <mergeCell ref="D93:D94"/>
    <mergeCell ref="E4:E5"/>
    <mergeCell ref="E10:E11"/>
    <mergeCell ref="E19:E20"/>
    <mergeCell ref="E25:E26"/>
    <mergeCell ref="E37:E38"/>
    <mergeCell ref="E56:E57"/>
    <mergeCell ref="E77:E78"/>
    <mergeCell ref="E93:E94"/>
  </mergeCells>
  <printOptions horizontalCentered="1" gridLines="1"/>
  <pageMargins left="0.7" right="0.7" top="0.75" bottom="0.75" header="0" footer="0"/>
  <pageSetup paperSize="1" fitToHeight="0" pageOrder="overThenDown" orientation="landscape" cellComments="atEnd"/>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753"/>
  <sheetViews>
    <sheetView workbookViewId="0">
      <pane ySplit="1" topLeftCell="A2" activePane="bottomLeft" state="frozen"/>
      <selection/>
      <selection pane="bottomLeft" activeCell="B3" sqref="B3"/>
    </sheetView>
  </sheetViews>
  <sheetFormatPr defaultColWidth="12.6285714285714" defaultRowHeight="15.75" customHeight="1"/>
  <cols>
    <col min="1" max="4" width="14.8761904761905" customWidth="1"/>
    <col min="5" max="5" width="60" customWidth="1"/>
    <col min="6" max="24" width="14.8761904761905" customWidth="1"/>
  </cols>
  <sheetData>
    <row r="1" ht="16.5" customHeight="1" spans="1:24">
      <c r="A1" s="607" t="s">
        <v>809</v>
      </c>
      <c r="B1" s="607" t="s">
        <v>998</v>
      </c>
      <c r="C1" s="605" t="s">
        <v>999</v>
      </c>
      <c r="D1" s="605" t="s">
        <v>1000</v>
      </c>
      <c r="E1" s="605" t="s">
        <v>1001</v>
      </c>
      <c r="F1" s="605" t="s">
        <v>1002</v>
      </c>
      <c r="G1" s="17" t="s">
        <v>1003</v>
      </c>
      <c r="H1" s="17" t="s">
        <v>1004</v>
      </c>
      <c r="I1" s="17" t="s">
        <v>1005</v>
      </c>
      <c r="J1" s="17" t="s">
        <v>1006</v>
      </c>
      <c r="K1" s="75"/>
      <c r="L1" s="75"/>
      <c r="M1" s="75"/>
      <c r="N1" s="75"/>
      <c r="O1" s="75"/>
      <c r="P1" s="75"/>
      <c r="Q1" s="75"/>
      <c r="R1" s="75"/>
      <c r="S1" s="75"/>
      <c r="T1" s="75"/>
      <c r="U1" s="75"/>
      <c r="V1" s="75"/>
      <c r="W1" s="75"/>
      <c r="X1" s="75"/>
    </row>
    <row r="2" ht="16.5" customHeight="1" spans="1:24">
      <c r="A2" s="628" t="s">
        <v>1007</v>
      </c>
      <c r="B2" s="629"/>
      <c r="C2" s="629"/>
      <c r="D2" s="629"/>
      <c r="E2" s="629"/>
      <c r="F2" s="629"/>
      <c r="G2" s="629"/>
      <c r="H2" s="632"/>
      <c r="I2" s="613"/>
      <c r="J2" s="613"/>
      <c r="K2" s="75"/>
      <c r="L2" s="75"/>
      <c r="M2" s="75"/>
      <c r="N2" s="75"/>
      <c r="O2" s="75"/>
      <c r="P2" s="75"/>
      <c r="Q2" s="75"/>
      <c r="R2" s="75"/>
      <c r="S2" s="75"/>
      <c r="T2" s="75"/>
      <c r="U2" s="75"/>
      <c r="V2" s="75"/>
      <c r="W2" s="75"/>
      <c r="X2" s="75"/>
    </row>
    <row r="3" ht="16.5" customHeight="1" spans="1:24">
      <c r="A3" s="541">
        <v>35586756</v>
      </c>
      <c r="B3" s="541" t="s">
        <v>1008</v>
      </c>
      <c r="C3" s="608">
        <v>7</v>
      </c>
      <c r="D3" s="630" t="s">
        <v>1009</v>
      </c>
      <c r="E3" s="515" t="s">
        <v>1010</v>
      </c>
      <c r="F3" s="611" t="s">
        <v>1011</v>
      </c>
      <c r="G3" s="512" t="s">
        <v>1012</v>
      </c>
      <c r="H3" s="512" t="s">
        <v>1013</v>
      </c>
      <c r="I3" s="613" t="s">
        <v>1014</v>
      </c>
      <c r="J3" s="613" t="s">
        <v>1015</v>
      </c>
      <c r="K3" s="75">
        <f>VLOOKUP(C3,new,1,FALSE)</f>
        <v>7</v>
      </c>
      <c r="L3" s="75"/>
      <c r="M3" s="75"/>
      <c r="N3" s="75"/>
      <c r="O3" s="75"/>
      <c r="P3" s="75"/>
      <c r="Q3" s="75"/>
      <c r="R3" s="75"/>
      <c r="S3" s="75"/>
      <c r="T3" s="75"/>
      <c r="U3" s="75"/>
      <c r="V3" s="75"/>
      <c r="W3" s="75"/>
      <c r="X3" s="75"/>
    </row>
    <row r="4" ht="16.5" customHeight="1" spans="1:24">
      <c r="A4" s="541">
        <v>35402396</v>
      </c>
      <c r="B4" s="541" t="s">
        <v>1016</v>
      </c>
      <c r="C4" s="608">
        <v>10</v>
      </c>
      <c r="D4" s="630" t="s">
        <v>1017</v>
      </c>
      <c r="E4" s="515" t="s">
        <v>1018</v>
      </c>
      <c r="F4" s="611" t="s">
        <v>1011</v>
      </c>
      <c r="G4" s="512" t="s">
        <v>1012</v>
      </c>
      <c r="H4" s="512" t="s">
        <v>1013</v>
      </c>
      <c r="I4" s="17" t="s">
        <v>1019</v>
      </c>
      <c r="J4" s="17" t="s">
        <v>1016</v>
      </c>
      <c r="K4" s="75">
        <f>VLOOKUP(C4,new,1,FALSE)</f>
        <v>10</v>
      </c>
      <c r="L4" s="75"/>
      <c r="M4" s="75"/>
      <c r="N4" s="75"/>
      <c r="O4" s="75"/>
      <c r="P4" s="75"/>
      <c r="Q4" s="75"/>
      <c r="R4" s="75"/>
      <c r="S4" s="75"/>
      <c r="T4" s="75"/>
      <c r="U4" s="75"/>
      <c r="V4" s="75"/>
      <c r="W4" s="75"/>
      <c r="X4" s="75"/>
    </row>
    <row r="5" ht="16.5" customHeight="1" spans="1:24">
      <c r="A5" s="541">
        <v>35403813</v>
      </c>
      <c r="B5" s="541" t="s">
        <v>1020</v>
      </c>
      <c r="C5" s="608">
        <v>16</v>
      </c>
      <c r="D5" s="630" t="s">
        <v>1021</v>
      </c>
      <c r="E5" s="515" t="s">
        <v>1022</v>
      </c>
      <c r="F5" s="611" t="s">
        <v>1011</v>
      </c>
      <c r="G5" s="512" t="s">
        <v>1012</v>
      </c>
      <c r="H5" s="512" t="s">
        <v>1013</v>
      </c>
      <c r="I5" s="17" t="s">
        <v>1023</v>
      </c>
      <c r="J5" s="17" t="s">
        <v>1024</v>
      </c>
      <c r="K5" s="75">
        <f>VLOOKUP(C5,new,1,FALSE)</f>
        <v>16</v>
      </c>
      <c r="L5" s="75"/>
      <c r="M5" s="75"/>
      <c r="N5" s="75"/>
      <c r="O5" s="75"/>
      <c r="P5" s="75"/>
      <c r="Q5" s="75"/>
      <c r="R5" s="75"/>
      <c r="S5" s="75"/>
      <c r="T5" s="75"/>
      <c r="U5" s="75"/>
      <c r="V5" s="75"/>
      <c r="W5" s="75"/>
      <c r="X5" s="75"/>
    </row>
    <row r="6" ht="16.5" customHeight="1" spans="1:24">
      <c r="A6" s="541">
        <v>36214159</v>
      </c>
      <c r="B6" s="541" t="s">
        <v>1025</v>
      </c>
      <c r="C6" s="608">
        <v>30</v>
      </c>
      <c r="D6" s="630" t="s">
        <v>1026</v>
      </c>
      <c r="E6" s="611" t="s">
        <v>1027</v>
      </c>
      <c r="F6" s="611" t="s">
        <v>1028</v>
      </c>
      <c r="G6" s="633" t="s">
        <v>1012</v>
      </c>
      <c r="H6" s="634" t="s">
        <v>1029</v>
      </c>
      <c r="I6" t="s">
        <v>1030</v>
      </c>
      <c r="J6" t="s">
        <v>1031</v>
      </c>
      <c r="K6" s="636">
        <f>VLOOKUP(C6,new,1,FALSE)</f>
        <v>30</v>
      </c>
      <c r="L6" s="636"/>
      <c r="M6" s="636"/>
      <c r="N6" s="636"/>
      <c r="O6" s="636"/>
      <c r="P6" s="636"/>
      <c r="Q6" s="636"/>
      <c r="R6" s="636"/>
      <c r="S6" s="636"/>
      <c r="T6" s="636"/>
      <c r="U6" s="636"/>
      <c r="V6" s="636"/>
      <c r="W6" s="636"/>
      <c r="X6" s="636"/>
    </row>
    <row r="7" ht="16.5" customHeight="1" spans="1:23">
      <c r="A7" s="541">
        <v>35690387</v>
      </c>
      <c r="B7" s="541" t="s">
        <v>1032</v>
      </c>
      <c r="C7" s="608">
        <v>54</v>
      </c>
      <c r="D7" s="630" t="s">
        <v>1033</v>
      </c>
      <c r="E7" s="611" t="s">
        <v>1034</v>
      </c>
      <c r="F7" s="611" t="s">
        <v>1028</v>
      </c>
      <c r="G7" s="512" t="s">
        <v>1012</v>
      </c>
      <c r="H7" s="512" t="s">
        <v>1029</v>
      </c>
      <c r="I7" s="613" t="s">
        <v>1035</v>
      </c>
      <c r="J7" s="613" t="s">
        <v>1036</v>
      </c>
      <c r="K7" s="75">
        <f>VLOOKUP(C7,new,1,FALSE)</f>
        <v>54</v>
      </c>
      <c r="L7" s="75"/>
      <c r="M7" s="75"/>
      <c r="N7" s="75"/>
      <c r="O7" s="75"/>
      <c r="P7" s="75"/>
      <c r="Q7" s="75"/>
      <c r="R7" s="75"/>
      <c r="S7" s="75"/>
      <c r="T7" s="75"/>
      <c r="U7" s="75"/>
      <c r="V7" s="75"/>
      <c r="W7" s="75"/>
    </row>
    <row r="8" ht="16.5" customHeight="1" spans="1:24">
      <c r="A8" s="541">
        <v>35009995</v>
      </c>
      <c r="B8" s="541" t="s">
        <v>1037</v>
      </c>
      <c r="C8" s="608">
        <v>79</v>
      </c>
      <c r="D8" s="630" t="s">
        <v>1038</v>
      </c>
      <c r="E8" s="611" t="s">
        <v>1039</v>
      </c>
      <c r="F8" s="611" t="s">
        <v>1011</v>
      </c>
      <c r="G8" s="512" t="s">
        <v>1012</v>
      </c>
      <c r="H8" s="512" t="s">
        <v>1013</v>
      </c>
      <c r="I8" s="17" t="s">
        <v>1040</v>
      </c>
      <c r="J8" s="17" t="s">
        <v>1041</v>
      </c>
      <c r="K8" s="75">
        <f>VLOOKUP(C8,new,1,FALSE)</f>
        <v>79</v>
      </c>
      <c r="L8" s="75"/>
      <c r="M8" s="75"/>
      <c r="N8" s="75"/>
      <c r="O8" s="75"/>
      <c r="P8" s="75"/>
      <c r="Q8" s="75"/>
      <c r="R8" s="75"/>
      <c r="S8" s="75"/>
      <c r="T8" s="75"/>
      <c r="U8" s="75"/>
      <c r="V8" s="75"/>
      <c r="W8" s="75"/>
      <c r="X8" s="75"/>
    </row>
    <row r="9" ht="16.5" customHeight="1" spans="1:23">
      <c r="A9" s="613">
        <v>35607561</v>
      </c>
      <c r="B9" s="613" t="s">
        <v>1042</v>
      </c>
      <c r="C9" s="613">
        <v>84</v>
      </c>
      <c r="D9" s="511" t="s">
        <v>1043</v>
      </c>
      <c r="E9" s="613" t="s">
        <v>1044</v>
      </c>
      <c r="F9" s="613" t="s">
        <v>1028</v>
      </c>
      <c r="G9" s="512" t="s">
        <v>1012</v>
      </c>
      <c r="H9" s="512" t="s">
        <v>1029</v>
      </c>
      <c r="I9" s="17" t="s">
        <v>1045</v>
      </c>
      <c r="J9" s="17" t="s">
        <v>1042</v>
      </c>
      <c r="K9" s="75">
        <f>VLOOKUP(C9,new,1,FALSE)</f>
        <v>84</v>
      </c>
      <c r="L9" s="75"/>
      <c r="M9" s="75"/>
      <c r="N9" s="75"/>
      <c r="O9" s="75"/>
      <c r="P9" s="75"/>
      <c r="Q9" s="75"/>
      <c r="R9" s="75"/>
      <c r="S9" s="75"/>
      <c r="T9" s="75"/>
      <c r="U9" s="75"/>
      <c r="V9" s="75"/>
      <c r="W9" s="75"/>
    </row>
    <row r="10" ht="16.5" customHeight="1" spans="1:23">
      <c r="A10" s="613">
        <v>36201233</v>
      </c>
      <c r="B10" s="613" t="s">
        <v>1046</v>
      </c>
      <c r="C10" s="613">
        <v>95</v>
      </c>
      <c r="D10" s="511" t="s">
        <v>1047</v>
      </c>
      <c r="E10" s="613" t="s">
        <v>1048</v>
      </c>
      <c r="F10" s="613" t="s">
        <v>1028</v>
      </c>
      <c r="G10" s="512" t="s">
        <v>1012</v>
      </c>
      <c r="H10" s="512" t="s">
        <v>1029</v>
      </c>
      <c r="I10" s="17" t="s">
        <v>1049</v>
      </c>
      <c r="J10" s="17" t="s">
        <v>1050</v>
      </c>
      <c r="K10" s="75">
        <f>VLOOKUP(C10,new,1,FALSE)</f>
        <v>95</v>
      </c>
      <c r="L10" s="75"/>
      <c r="M10" s="75"/>
      <c r="N10" s="75"/>
      <c r="O10" s="75"/>
      <c r="P10" s="75"/>
      <c r="Q10" s="75"/>
      <c r="R10" s="75"/>
      <c r="S10" s="75"/>
      <c r="T10" s="75"/>
      <c r="U10" s="75"/>
      <c r="V10" s="75"/>
      <c r="W10" s="75"/>
    </row>
    <row r="11" ht="16.5" customHeight="1" spans="1:24">
      <c r="A11" s="541">
        <v>34979169</v>
      </c>
      <c r="B11" s="541" t="s">
        <v>1051</v>
      </c>
      <c r="C11" s="608">
        <v>99</v>
      </c>
      <c r="D11" s="630" t="s">
        <v>1052</v>
      </c>
      <c r="E11" s="611" t="s">
        <v>1053</v>
      </c>
      <c r="F11" s="611" t="s">
        <v>1011</v>
      </c>
      <c r="G11" s="512" t="s">
        <v>1012</v>
      </c>
      <c r="H11" s="512" t="s">
        <v>1013</v>
      </c>
      <c r="I11" s="17" t="s">
        <v>1054</v>
      </c>
      <c r="J11" s="17" t="s">
        <v>1055</v>
      </c>
      <c r="K11" s="75">
        <f>VLOOKUP(C11,new,1,FALSE)</f>
        <v>99</v>
      </c>
      <c r="L11" s="75"/>
      <c r="M11" s="75"/>
      <c r="N11" s="75"/>
      <c r="O11" s="75"/>
      <c r="P11" s="75"/>
      <c r="Q11" s="75"/>
      <c r="R11" s="75"/>
      <c r="S11" s="75"/>
      <c r="T11" s="75"/>
      <c r="U11" s="75"/>
      <c r="V11" s="75"/>
      <c r="W11" s="75"/>
      <c r="X11" s="75"/>
    </row>
    <row r="12" ht="16.5" customHeight="1" spans="1:24">
      <c r="A12" s="541">
        <v>35860542</v>
      </c>
      <c r="B12" s="541" t="s">
        <v>1056</v>
      </c>
      <c r="C12" s="608">
        <v>100</v>
      </c>
      <c r="D12" s="630" t="s">
        <v>1057</v>
      </c>
      <c r="E12" s="611" t="s">
        <v>1058</v>
      </c>
      <c r="F12" s="611" t="s">
        <v>1011</v>
      </c>
      <c r="G12" s="512" t="s">
        <v>1012</v>
      </c>
      <c r="H12" s="635" t="s">
        <v>1029</v>
      </c>
      <c r="I12" s="17" t="s">
        <v>1059</v>
      </c>
      <c r="J12" s="17" t="s">
        <v>1060</v>
      </c>
      <c r="K12" s="75">
        <f>VLOOKUP(C12,new,1,FALSE)</f>
        <v>100</v>
      </c>
      <c r="L12" s="75"/>
      <c r="M12" s="75"/>
      <c r="N12" s="75"/>
      <c r="O12" s="75"/>
      <c r="P12" s="75"/>
      <c r="Q12" s="75"/>
      <c r="R12" s="75"/>
      <c r="S12" s="75"/>
      <c r="T12" s="75"/>
      <c r="U12" s="75"/>
      <c r="V12" s="75"/>
      <c r="W12" s="75"/>
      <c r="X12" s="75"/>
    </row>
    <row r="13" ht="16.5" customHeight="1" spans="1:24">
      <c r="A13" s="541">
        <v>36091046</v>
      </c>
      <c r="B13" s="541" t="s">
        <v>1061</v>
      </c>
      <c r="C13" s="608">
        <v>120</v>
      </c>
      <c r="D13" s="630" t="s">
        <v>1062</v>
      </c>
      <c r="E13" s="611" t="s">
        <v>1063</v>
      </c>
      <c r="F13" s="611" t="s">
        <v>1011</v>
      </c>
      <c r="G13" s="512" t="s">
        <v>1012</v>
      </c>
      <c r="H13" s="512" t="s">
        <v>1029</v>
      </c>
      <c r="I13" s="17" t="s">
        <v>1064</v>
      </c>
      <c r="J13" s="17" t="s">
        <v>1065</v>
      </c>
      <c r="K13" s="75">
        <f>VLOOKUP(C13,new,1,FALSE)</f>
        <v>120</v>
      </c>
      <c r="L13" s="75"/>
      <c r="M13" s="75"/>
      <c r="N13" s="75"/>
      <c r="O13" s="75"/>
      <c r="P13" s="75"/>
      <c r="Q13" s="75"/>
      <c r="R13" s="75"/>
      <c r="S13" s="75"/>
      <c r="T13" s="75"/>
      <c r="U13" s="75"/>
      <c r="V13" s="75"/>
      <c r="W13" s="75"/>
      <c r="X13" s="75"/>
    </row>
    <row r="14" ht="16.5" customHeight="1" spans="1:24">
      <c r="A14" s="541">
        <v>35345963</v>
      </c>
      <c r="B14" s="541" t="s">
        <v>1066</v>
      </c>
      <c r="C14" s="608">
        <v>131</v>
      </c>
      <c r="D14" s="630" t="s">
        <v>1067</v>
      </c>
      <c r="E14" s="611" t="s">
        <v>1068</v>
      </c>
      <c r="F14" s="611" t="s">
        <v>1011</v>
      </c>
      <c r="G14" s="512" t="s">
        <v>1012</v>
      </c>
      <c r="H14" s="512" t="s">
        <v>1013</v>
      </c>
      <c r="I14" s="17" t="s">
        <v>1069</v>
      </c>
      <c r="J14" s="17" t="s">
        <v>1070</v>
      </c>
      <c r="K14" s="75">
        <f>VLOOKUP(C14,new,1,FALSE)</f>
        <v>131</v>
      </c>
      <c r="L14" s="75"/>
      <c r="M14" s="75"/>
      <c r="N14" s="75"/>
      <c r="O14" s="75"/>
      <c r="P14" s="75"/>
      <c r="Q14" s="75"/>
      <c r="R14" s="75"/>
      <c r="S14" s="75"/>
      <c r="T14" s="75"/>
      <c r="U14" s="75"/>
      <c r="V14" s="75"/>
      <c r="W14" s="75"/>
      <c r="X14" s="75"/>
    </row>
    <row r="15" ht="16.5" customHeight="1" spans="1:24">
      <c r="A15" s="541">
        <v>35345963</v>
      </c>
      <c r="B15" s="541" t="s">
        <v>1066</v>
      </c>
      <c r="C15" s="608">
        <v>132</v>
      </c>
      <c r="D15" s="630" t="s">
        <v>1071</v>
      </c>
      <c r="E15" s="611" t="s">
        <v>1072</v>
      </c>
      <c r="F15" s="611" t="s">
        <v>1011</v>
      </c>
      <c r="G15" s="512" t="s">
        <v>1012</v>
      </c>
      <c r="H15" s="512" t="s">
        <v>1013</v>
      </c>
      <c r="I15" s="17" t="s">
        <v>1069</v>
      </c>
      <c r="J15" s="17" t="s">
        <v>1070</v>
      </c>
      <c r="K15" s="75">
        <f>VLOOKUP(C15,new,1,FALSE)</f>
        <v>132</v>
      </c>
      <c r="L15" s="75"/>
      <c r="M15" s="75"/>
      <c r="N15" s="75"/>
      <c r="O15" s="75"/>
      <c r="P15" s="75"/>
      <c r="Q15" s="75"/>
      <c r="R15" s="75"/>
      <c r="S15" s="75"/>
      <c r="T15" s="75"/>
      <c r="U15" s="75"/>
      <c r="V15" s="75"/>
      <c r="W15" s="75"/>
      <c r="X15" s="75"/>
    </row>
    <row r="16" ht="16.5" customHeight="1" spans="1:23">
      <c r="A16" s="613">
        <v>35967940</v>
      </c>
      <c r="B16" s="613" t="s">
        <v>1073</v>
      </c>
      <c r="C16" s="613">
        <v>137</v>
      </c>
      <c r="D16" s="511" t="s">
        <v>1074</v>
      </c>
      <c r="E16" s="613" t="s">
        <v>1075</v>
      </c>
      <c r="F16" s="613" t="s">
        <v>1028</v>
      </c>
      <c r="G16" s="512" t="s">
        <v>1076</v>
      </c>
      <c r="H16" s="512" t="s">
        <v>1077</v>
      </c>
      <c r="I16" s="17" t="s">
        <v>1078</v>
      </c>
      <c r="J16" s="17" t="s">
        <v>1079</v>
      </c>
      <c r="K16" s="75">
        <f>VLOOKUP(C16,new,1,FALSE)</f>
        <v>137</v>
      </c>
      <c r="L16" s="75"/>
      <c r="M16" s="75"/>
      <c r="N16" s="75"/>
      <c r="O16" s="75"/>
      <c r="P16" s="75"/>
      <c r="Q16" s="75"/>
      <c r="R16" s="75"/>
      <c r="S16" s="75"/>
      <c r="T16" s="75"/>
      <c r="U16" s="75"/>
      <c r="V16" s="75"/>
      <c r="W16" s="75"/>
    </row>
    <row r="17" ht="16.5" customHeight="1" spans="1:24">
      <c r="A17" s="541">
        <v>35713776</v>
      </c>
      <c r="B17" s="541" t="s">
        <v>1080</v>
      </c>
      <c r="C17" s="608">
        <v>139</v>
      </c>
      <c r="D17" s="630" t="s">
        <v>1081</v>
      </c>
      <c r="E17" s="611" t="s">
        <v>1082</v>
      </c>
      <c r="F17" s="611" t="s">
        <v>1011</v>
      </c>
      <c r="G17" s="512" t="s">
        <v>1012</v>
      </c>
      <c r="H17" s="512" t="s">
        <v>1013</v>
      </c>
      <c r="I17" s="17" t="s">
        <v>1083</v>
      </c>
      <c r="J17" s="17" t="s">
        <v>1084</v>
      </c>
      <c r="K17" s="75">
        <f>VLOOKUP(C17,new,1,FALSE)</f>
        <v>139</v>
      </c>
      <c r="L17" s="75"/>
      <c r="M17" s="75"/>
      <c r="N17" s="75"/>
      <c r="O17" s="75"/>
      <c r="P17" s="75"/>
      <c r="Q17" s="75"/>
      <c r="R17" s="75"/>
      <c r="S17" s="75"/>
      <c r="T17" s="75"/>
      <c r="U17" s="75"/>
      <c r="V17" s="75"/>
      <c r="W17" s="75"/>
      <c r="X17" s="75"/>
    </row>
    <row r="18" ht="16.5" customHeight="1" spans="1:24">
      <c r="A18" s="613">
        <v>35439411</v>
      </c>
      <c r="B18" s="613" t="s">
        <v>1085</v>
      </c>
      <c r="C18" s="613">
        <v>141</v>
      </c>
      <c r="D18" s="511" t="s">
        <v>1086</v>
      </c>
      <c r="E18" s="613" t="s">
        <v>1087</v>
      </c>
      <c r="F18" s="613" t="s">
        <v>1028</v>
      </c>
      <c r="G18" s="512" t="s">
        <v>1012</v>
      </c>
      <c r="H18" s="512" t="s">
        <v>1029</v>
      </c>
      <c r="I18" s="17" t="s">
        <v>1088</v>
      </c>
      <c r="J18" s="17" t="s">
        <v>1089</v>
      </c>
      <c r="K18" s="75">
        <f>VLOOKUP(C18,new,1,FALSE)</f>
        <v>141</v>
      </c>
      <c r="L18" s="75"/>
      <c r="M18" s="75"/>
      <c r="N18" s="75"/>
      <c r="O18" s="75"/>
      <c r="P18" s="75"/>
      <c r="Q18" s="75"/>
      <c r="R18" s="75"/>
      <c r="S18" s="75"/>
      <c r="T18" s="75"/>
      <c r="U18" s="75"/>
      <c r="V18" s="75"/>
      <c r="W18" s="75"/>
      <c r="X18" s="75"/>
    </row>
    <row r="19" ht="16.5" customHeight="1" spans="1:24">
      <c r="A19" s="613">
        <v>35787512</v>
      </c>
      <c r="B19" s="613" t="s">
        <v>1090</v>
      </c>
      <c r="C19" s="613">
        <v>142</v>
      </c>
      <c r="D19" s="511" t="s">
        <v>1091</v>
      </c>
      <c r="E19" s="613" t="s">
        <v>1092</v>
      </c>
      <c r="F19" s="613" t="s">
        <v>1028</v>
      </c>
      <c r="G19" s="512" t="s">
        <v>1012</v>
      </c>
      <c r="H19" s="512" t="s">
        <v>1029</v>
      </c>
      <c r="I19" s="17" t="s">
        <v>1093</v>
      </c>
      <c r="J19" s="17" t="s">
        <v>1094</v>
      </c>
      <c r="K19" s="75">
        <f>VLOOKUP(C19,new,1,FALSE)</f>
        <v>142</v>
      </c>
      <c r="L19" s="75"/>
      <c r="M19" s="75"/>
      <c r="N19" s="75"/>
      <c r="O19" s="75"/>
      <c r="P19" s="75"/>
      <c r="Q19" s="75"/>
      <c r="R19" s="75"/>
      <c r="S19" s="75"/>
      <c r="T19" s="75"/>
      <c r="U19" s="75"/>
      <c r="V19" s="75"/>
      <c r="W19" s="75"/>
      <c r="X19" s="75"/>
    </row>
    <row r="20" ht="16.5" customHeight="1" spans="1:24">
      <c r="A20" s="464">
        <v>35849132</v>
      </c>
      <c r="B20" s="613" t="s">
        <v>1095</v>
      </c>
      <c r="C20" s="613">
        <v>146</v>
      </c>
      <c r="D20" s="511" t="s">
        <v>1096</v>
      </c>
      <c r="E20" s="613" t="s">
        <v>1097</v>
      </c>
      <c r="F20" s="613" t="s">
        <v>1028</v>
      </c>
      <c r="G20" s="512" t="s">
        <v>1076</v>
      </c>
      <c r="H20" s="613" t="s">
        <v>1029</v>
      </c>
      <c r="I20" s="17" t="s">
        <v>1098</v>
      </c>
      <c r="J20" s="17" t="s">
        <v>1099</v>
      </c>
      <c r="K20" s="75">
        <f>VLOOKUP(C20,new,1,FALSE)</f>
        <v>146</v>
      </c>
      <c r="L20" s="75"/>
      <c r="M20" s="75"/>
      <c r="N20" s="75"/>
      <c r="O20" s="75"/>
      <c r="P20" s="75"/>
      <c r="Q20" s="75"/>
      <c r="R20" s="75"/>
      <c r="S20" s="75"/>
      <c r="T20" s="75"/>
      <c r="U20" s="75"/>
      <c r="V20" s="75"/>
      <c r="W20" s="75"/>
      <c r="X20" s="75"/>
    </row>
    <row r="21" ht="16.5" customHeight="1" spans="1:24">
      <c r="A21" s="541">
        <v>35695304</v>
      </c>
      <c r="B21" s="631" t="s">
        <v>1100</v>
      </c>
      <c r="C21" s="608">
        <v>150</v>
      </c>
      <c r="D21" s="630" t="s">
        <v>1101</v>
      </c>
      <c r="E21" s="611" t="s">
        <v>1102</v>
      </c>
      <c r="F21" s="611" t="s">
        <v>1011</v>
      </c>
      <c r="G21" s="512" t="s">
        <v>1012</v>
      </c>
      <c r="H21" s="512" t="s">
        <v>1029</v>
      </c>
      <c r="I21" s="17" t="s">
        <v>1103</v>
      </c>
      <c r="J21" s="17" t="s">
        <v>1104</v>
      </c>
      <c r="K21" s="75">
        <f>VLOOKUP(C21,new,1,FALSE)</f>
        <v>150</v>
      </c>
      <c r="L21" s="75"/>
      <c r="M21" s="75"/>
      <c r="N21" s="75"/>
      <c r="O21" s="75"/>
      <c r="P21" s="75"/>
      <c r="Q21" s="75"/>
      <c r="R21" s="75"/>
      <c r="S21" s="75"/>
      <c r="T21" s="75"/>
      <c r="U21" s="75"/>
      <c r="V21" s="75"/>
      <c r="W21" s="75"/>
      <c r="X21" s="75"/>
    </row>
    <row r="22" ht="16.5" customHeight="1" spans="1:24">
      <c r="A22" s="541">
        <v>35514888</v>
      </c>
      <c r="B22" s="541" t="s">
        <v>1105</v>
      </c>
      <c r="C22" s="608">
        <v>151</v>
      </c>
      <c r="D22" s="630" t="s">
        <v>1106</v>
      </c>
      <c r="E22" s="611" t="s">
        <v>1107</v>
      </c>
      <c r="F22" s="611" t="s">
        <v>1011</v>
      </c>
      <c r="G22" s="512" t="s">
        <v>1012</v>
      </c>
      <c r="H22" s="512" t="s">
        <v>1029</v>
      </c>
      <c r="I22" s="17" t="s">
        <v>1108</v>
      </c>
      <c r="J22" s="17" t="s">
        <v>1109</v>
      </c>
      <c r="K22" s="75">
        <f>VLOOKUP(C22,new,1,FALSE)</f>
        <v>151</v>
      </c>
      <c r="L22" s="75"/>
      <c r="M22" s="75"/>
      <c r="N22" s="75"/>
      <c r="O22" s="75"/>
      <c r="P22" s="75"/>
      <c r="Q22" s="75"/>
      <c r="R22" s="75"/>
      <c r="S22" s="75"/>
      <c r="T22" s="75"/>
      <c r="U22" s="75"/>
      <c r="V22" s="75"/>
      <c r="W22" s="75"/>
      <c r="X22" s="75"/>
    </row>
    <row r="23" ht="16.5" customHeight="1" spans="1:24">
      <c r="A23" s="541">
        <v>35549877</v>
      </c>
      <c r="B23" s="541" t="s">
        <v>1110</v>
      </c>
      <c r="C23" s="608">
        <v>160</v>
      </c>
      <c r="D23" s="630" t="s">
        <v>1111</v>
      </c>
      <c r="E23" s="611" t="s">
        <v>1112</v>
      </c>
      <c r="F23" s="611" t="s">
        <v>1011</v>
      </c>
      <c r="G23" s="512" t="s">
        <v>1012</v>
      </c>
      <c r="H23" s="512" t="s">
        <v>1013</v>
      </c>
      <c r="I23" s="17" t="s">
        <v>1113</v>
      </c>
      <c r="J23" s="17" t="s">
        <v>1114</v>
      </c>
      <c r="K23" s="75">
        <f>VLOOKUP(C23,new,1,FALSE)</f>
        <v>160</v>
      </c>
      <c r="L23" s="75"/>
      <c r="M23" s="75"/>
      <c r="N23" s="75"/>
      <c r="O23" s="75"/>
      <c r="P23" s="75"/>
      <c r="Q23" s="75"/>
      <c r="R23" s="75"/>
      <c r="S23" s="75"/>
      <c r="T23" s="75"/>
      <c r="U23" s="75"/>
      <c r="V23" s="75"/>
      <c r="W23" s="75"/>
      <c r="X23" s="75"/>
    </row>
    <row r="24" ht="16.5" customHeight="1" spans="1:24">
      <c r="A24" s="541">
        <v>35577985</v>
      </c>
      <c r="B24" s="541" t="s">
        <v>1115</v>
      </c>
      <c r="C24" s="608">
        <v>166</v>
      </c>
      <c r="D24" s="630" t="s">
        <v>1116</v>
      </c>
      <c r="E24" s="611" t="s">
        <v>1117</v>
      </c>
      <c r="F24" s="611" t="s">
        <v>1011</v>
      </c>
      <c r="G24" s="512" t="s">
        <v>1012</v>
      </c>
      <c r="H24" s="512" t="s">
        <v>1013</v>
      </c>
      <c r="I24" s="17" t="s">
        <v>1118</v>
      </c>
      <c r="J24" s="17" t="s">
        <v>1119</v>
      </c>
      <c r="K24" s="75">
        <f>VLOOKUP(C24,new,1,FALSE)</f>
        <v>166</v>
      </c>
      <c r="L24" s="75"/>
      <c r="M24" s="75"/>
      <c r="N24" s="75"/>
      <c r="O24" s="75"/>
      <c r="P24" s="75"/>
      <c r="Q24" s="75"/>
      <c r="R24" s="75"/>
      <c r="S24" s="75"/>
      <c r="T24" s="75"/>
      <c r="U24" s="75"/>
      <c r="V24" s="75"/>
      <c r="W24" s="75"/>
      <c r="X24" s="75"/>
    </row>
    <row r="25" ht="16.5" customHeight="1" spans="1:24">
      <c r="A25" s="613">
        <v>35204516</v>
      </c>
      <c r="B25" s="541" t="s">
        <v>1120</v>
      </c>
      <c r="C25" s="608">
        <v>177</v>
      </c>
      <c r="D25" s="630" t="s">
        <v>1121</v>
      </c>
      <c r="E25" s="611" t="s">
        <v>1122</v>
      </c>
      <c r="F25" s="611" t="s">
        <v>1011</v>
      </c>
      <c r="G25" s="512" t="s">
        <v>1012</v>
      </c>
      <c r="H25" s="512" t="s">
        <v>1013</v>
      </c>
      <c r="I25" s="17" t="s">
        <v>1123</v>
      </c>
      <c r="J25" s="17" t="s">
        <v>1124</v>
      </c>
      <c r="K25" s="75">
        <f>VLOOKUP(C25,new,1,FALSE)</f>
        <v>177</v>
      </c>
      <c r="L25" s="75"/>
      <c r="M25" s="75"/>
      <c r="N25" s="75"/>
      <c r="O25" s="75"/>
      <c r="P25" s="75"/>
      <c r="Q25" s="75"/>
      <c r="R25" s="75"/>
      <c r="S25" s="75"/>
      <c r="T25" s="75"/>
      <c r="U25" s="75"/>
      <c r="V25" s="75"/>
      <c r="W25" s="75"/>
      <c r="X25" s="75"/>
    </row>
    <row r="26" ht="16.5" customHeight="1" spans="1:24">
      <c r="A26" s="541">
        <v>35285126</v>
      </c>
      <c r="B26" s="541" t="s">
        <v>630</v>
      </c>
      <c r="C26" s="608">
        <v>187</v>
      </c>
      <c r="D26" s="630" t="s">
        <v>1125</v>
      </c>
      <c r="E26" s="515" t="s">
        <v>1126</v>
      </c>
      <c r="F26" s="611" t="s">
        <v>1011</v>
      </c>
      <c r="G26" s="512" t="s">
        <v>1012</v>
      </c>
      <c r="H26" s="635" t="s">
        <v>1127</v>
      </c>
      <c r="I26" s="17" t="s">
        <v>1128</v>
      </c>
      <c r="J26" s="17" t="s">
        <v>1129</v>
      </c>
      <c r="K26" s="75">
        <f>VLOOKUP(C26,new,1,FALSE)</f>
        <v>187</v>
      </c>
      <c r="L26" s="75"/>
      <c r="M26" s="75"/>
      <c r="N26" s="75"/>
      <c r="O26" s="75"/>
      <c r="P26" s="75"/>
      <c r="Q26" s="75"/>
      <c r="R26" s="75"/>
      <c r="S26" s="75"/>
      <c r="T26" s="75"/>
      <c r="U26" s="75"/>
      <c r="V26" s="75"/>
      <c r="W26" s="75"/>
      <c r="X26" s="75"/>
    </row>
    <row r="27" ht="16.5" customHeight="1" spans="1:24">
      <c r="A27" s="541">
        <v>35514904</v>
      </c>
      <c r="B27" s="541" t="s">
        <v>1130</v>
      </c>
      <c r="C27" s="608">
        <v>192</v>
      </c>
      <c r="D27" s="630" t="s">
        <v>1131</v>
      </c>
      <c r="E27" s="611" t="s">
        <v>1132</v>
      </c>
      <c r="F27" s="611" t="s">
        <v>1011</v>
      </c>
      <c r="G27" s="512" t="s">
        <v>1012</v>
      </c>
      <c r="H27" s="512" t="s">
        <v>1013</v>
      </c>
      <c r="I27" s="17" t="s">
        <v>1133</v>
      </c>
      <c r="J27" s="17" t="s">
        <v>1134</v>
      </c>
      <c r="K27" s="75">
        <f>VLOOKUP(C27,new,1,FALSE)</f>
        <v>192</v>
      </c>
      <c r="L27" s="75"/>
      <c r="M27" s="75"/>
      <c r="N27" s="75"/>
      <c r="O27" s="75"/>
      <c r="P27" s="75"/>
      <c r="Q27" s="75"/>
      <c r="R27" s="75"/>
      <c r="S27" s="75"/>
      <c r="T27" s="75"/>
      <c r="U27" s="75"/>
      <c r="V27" s="75"/>
      <c r="W27" s="75"/>
      <c r="X27" s="75"/>
    </row>
    <row r="28" ht="16.5" customHeight="1" spans="1:11">
      <c r="A28" s="541">
        <v>36205211</v>
      </c>
      <c r="B28" s="541" t="s">
        <v>1135</v>
      </c>
      <c r="C28" s="608">
        <v>194</v>
      </c>
      <c r="D28" s="630" t="s">
        <v>1136</v>
      </c>
      <c r="E28" s="515" t="s">
        <v>1137</v>
      </c>
      <c r="F28" s="611" t="s">
        <v>1011</v>
      </c>
      <c r="G28" s="613" t="s">
        <v>1012</v>
      </c>
      <c r="H28" s="613" t="s">
        <v>1013</v>
      </c>
      <c r="I28" s="17" t="s">
        <v>1138</v>
      </c>
      <c r="J28" s="17" t="s">
        <v>1139</v>
      </c>
      <c r="K28" s="75">
        <f>VLOOKUP(C28,new,1,FALSE)</f>
        <v>194</v>
      </c>
    </row>
    <row r="29" ht="16.5" customHeight="1" spans="1:24">
      <c r="A29" s="613">
        <v>35591843</v>
      </c>
      <c r="B29" s="613" t="s">
        <v>1140</v>
      </c>
      <c r="C29" s="613">
        <v>196</v>
      </c>
      <c r="D29" s="511" t="s">
        <v>1141</v>
      </c>
      <c r="E29" s="485" t="s">
        <v>1142</v>
      </c>
      <c r="F29" s="613" t="s">
        <v>1028</v>
      </c>
      <c r="G29" s="512" t="s">
        <v>1012</v>
      </c>
      <c r="H29" s="635" t="s">
        <v>1127</v>
      </c>
      <c r="I29" s="17" t="s">
        <v>1143</v>
      </c>
      <c r="J29" s="17" t="s">
        <v>1144</v>
      </c>
      <c r="K29" s="75">
        <f>VLOOKUP(C29,new,1,FALSE)</f>
        <v>196</v>
      </c>
      <c r="L29" s="75"/>
      <c r="M29" s="75"/>
      <c r="N29" s="75"/>
      <c r="O29" s="75"/>
      <c r="P29" s="75"/>
      <c r="Q29" s="75"/>
      <c r="R29" s="75"/>
      <c r="S29" s="75"/>
      <c r="T29" s="75"/>
      <c r="U29" s="75"/>
      <c r="V29" s="75"/>
      <c r="W29" s="75"/>
      <c r="X29" s="75"/>
    </row>
    <row r="30" ht="16.5" customHeight="1" spans="1:24">
      <c r="A30" s="613">
        <v>35519174</v>
      </c>
      <c r="B30" s="613" t="s">
        <v>1145</v>
      </c>
      <c r="C30" s="613">
        <v>200</v>
      </c>
      <c r="D30" s="511" t="s">
        <v>1146</v>
      </c>
      <c r="E30" s="613" t="s">
        <v>1147</v>
      </c>
      <c r="F30" s="613" t="s">
        <v>1028</v>
      </c>
      <c r="G30" s="512" t="s">
        <v>1012</v>
      </c>
      <c r="H30" s="512" t="s">
        <v>1029</v>
      </c>
      <c r="I30" s="17" t="s">
        <v>1148</v>
      </c>
      <c r="J30" s="17" t="s">
        <v>1149</v>
      </c>
      <c r="K30" s="75">
        <f>VLOOKUP(C30,new,1,FALSE)</f>
        <v>200</v>
      </c>
      <c r="L30" s="75"/>
      <c r="M30" s="75"/>
      <c r="N30" s="75"/>
      <c r="O30" s="75"/>
      <c r="P30" s="75"/>
      <c r="Q30" s="75"/>
      <c r="R30" s="75"/>
      <c r="S30" s="75"/>
      <c r="T30" s="75"/>
      <c r="U30" s="75"/>
      <c r="V30" s="75"/>
      <c r="W30" s="75"/>
      <c r="X30" s="75"/>
    </row>
    <row r="31" ht="16.5" customHeight="1" spans="1:24">
      <c r="A31" s="541">
        <v>35713254</v>
      </c>
      <c r="B31" s="541" t="s">
        <v>1150</v>
      </c>
      <c r="C31" s="608">
        <v>205</v>
      </c>
      <c r="D31" s="630" t="s">
        <v>1151</v>
      </c>
      <c r="E31" s="611" t="s">
        <v>1152</v>
      </c>
      <c r="F31" s="611" t="s">
        <v>1011</v>
      </c>
      <c r="G31" s="512" t="s">
        <v>1012</v>
      </c>
      <c r="H31" s="512" t="s">
        <v>1013</v>
      </c>
      <c r="I31" s="17" t="s">
        <v>1153</v>
      </c>
      <c r="J31" s="17" t="s">
        <v>1154</v>
      </c>
      <c r="K31" s="75">
        <f>VLOOKUP(C31,new,1,FALSE)</f>
        <v>205</v>
      </c>
      <c r="L31" s="75"/>
      <c r="M31" s="75"/>
      <c r="N31" s="75"/>
      <c r="O31" s="75"/>
      <c r="P31" s="75"/>
      <c r="Q31" s="75"/>
      <c r="R31" s="75"/>
      <c r="S31" s="75"/>
      <c r="T31" s="75"/>
      <c r="U31" s="75"/>
      <c r="V31" s="75"/>
      <c r="W31" s="75"/>
      <c r="X31" s="75"/>
    </row>
    <row r="32" ht="16.5" customHeight="1" spans="1:24">
      <c r="A32" s="541">
        <v>35713254</v>
      </c>
      <c r="B32" s="541" t="s">
        <v>1150</v>
      </c>
      <c r="C32" s="608">
        <v>226</v>
      </c>
      <c r="D32" s="630" t="s">
        <v>1155</v>
      </c>
      <c r="E32" s="611" t="s">
        <v>1156</v>
      </c>
      <c r="F32" s="611" t="s">
        <v>1011</v>
      </c>
      <c r="G32" s="512" t="s">
        <v>1012</v>
      </c>
      <c r="H32" s="512" t="s">
        <v>1013</v>
      </c>
      <c r="I32" s="17" t="s">
        <v>1157</v>
      </c>
      <c r="J32" s="17" t="s">
        <v>1158</v>
      </c>
      <c r="K32" s="75">
        <f>VLOOKUP(C32,new,1,FALSE)</f>
        <v>226</v>
      </c>
      <c r="L32" s="75"/>
      <c r="M32" s="75"/>
      <c r="N32" s="75"/>
      <c r="O32" s="75"/>
      <c r="P32" s="75"/>
      <c r="Q32" s="75"/>
      <c r="R32" s="75"/>
      <c r="S32" s="75"/>
      <c r="T32" s="75"/>
      <c r="U32" s="75"/>
      <c r="V32" s="75"/>
      <c r="W32" s="75"/>
      <c r="X32" s="75"/>
    </row>
    <row r="33" ht="16.5" customHeight="1" spans="1:24">
      <c r="A33" s="613">
        <v>35564615</v>
      </c>
      <c r="B33" s="613" t="s">
        <v>1159</v>
      </c>
      <c r="C33" s="613">
        <v>228</v>
      </c>
      <c r="D33" s="511" t="s">
        <v>1160</v>
      </c>
      <c r="E33" s="613" t="s">
        <v>1161</v>
      </c>
      <c r="F33" s="613" t="s">
        <v>1028</v>
      </c>
      <c r="G33" s="512" t="s">
        <v>1012</v>
      </c>
      <c r="H33" s="613" t="s">
        <v>1029</v>
      </c>
      <c r="I33" s="17" t="s">
        <v>1162</v>
      </c>
      <c r="J33" s="17" t="s">
        <v>1163</v>
      </c>
      <c r="K33" s="75">
        <f>VLOOKUP(C33,new,1,FALSE)</f>
        <v>228</v>
      </c>
      <c r="L33" s="75"/>
      <c r="M33" s="75"/>
      <c r="N33" s="75"/>
      <c r="O33" s="75"/>
      <c r="P33" s="75"/>
      <c r="Q33" s="75"/>
      <c r="R33" s="75"/>
      <c r="S33" s="75"/>
      <c r="T33" s="75"/>
      <c r="U33" s="75"/>
      <c r="V33" s="75"/>
      <c r="W33" s="75"/>
      <c r="X33" s="75"/>
    </row>
    <row r="34" ht="16.5" customHeight="1" spans="1:24">
      <c r="A34" s="541">
        <v>35513142</v>
      </c>
      <c r="B34" s="541" t="s">
        <v>1164</v>
      </c>
      <c r="C34" s="608">
        <v>229</v>
      </c>
      <c r="D34" s="630" t="s">
        <v>1165</v>
      </c>
      <c r="E34" s="611" t="s">
        <v>1166</v>
      </c>
      <c r="F34" s="611" t="s">
        <v>1011</v>
      </c>
      <c r="G34" s="512" t="s">
        <v>1012</v>
      </c>
      <c r="H34" s="512" t="s">
        <v>1029</v>
      </c>
      <c r="I34" s="17" t="s">
        <v>1167</v>
      </c>
      <c r="J34" s="17" t="s">
        <v>1168</v>
      </c>
      <c r="K34" s="75">
        <f>VLOOKUP(C34,new,1,FALSE)</f>
        <v>229</v>
      </c>
      <c r="L34" s="75"/>
      <c r="M34" s="75"/>
      <c r="N34" s="75"/>
      <c r="O34" s="75"/>
      <c r="P34" s="75"/>
      <c r="Q34" s="75"/>
      <c r="R34" s="75"/>
      <c r="S34" s="75"/>
      <c r="T34" s="75"/>
      <c r="U34" s="75"/>
      <c r="V34" s="75"/>
      <c r="W34" s="75"/>
      <c r="X34" s="75"/>
    </row>
    <row r="35" ht="16.5" customHeight="1" spans="1:24">
      <c r="A35" s="541">
        <v>34645558</v>
      </c>
      <c r="B35" s="541" t="s">
        <v>1169</v>
      </c>
      <c r="C35" s="608">
        <v>243</v>
      </c>
      <c r="D35" s="630" t="s">
        <v>1170</v>
      </c>
      <c r="E35" s="611" t="s">
        <v>1171</v>
      </c>
      <c r="F35" s="611" t="s">
        <v>1011</v>
      </c>
      <c r="G35" s="512" t="s">
        <v>1012</v>
      </c>
      <c r="H35" s="512" t="s">
        <v>1013</v>
      </c>
      <c r="I35" s="17" t="s">
        <v>1172</v>
      </c>
      <c r="J35" s="17" t="s">
        <v>1173</v>
      </c>
      <c r="K35" s="75">
        <f>VLOOKUP(C35,new,1,FALSE)</f>
        <v>243</v>
      </c>
      <c r="L35" s="75"/>
      <c r="M35" s="75"/>
      <c r="N35" s="75"/>
      <c r="O35" s="75"/>
      <c r="P35" s="75"/>
      <c r="Q35" s="75"/>
      <c r="R35" s="75"/>
      <c r="S35" s="75"/>
      <c r="T35" s="75"/>
      <c r="U35" s="75"/>
      <c r="V35" s="75"/>
      <c r="W35" s="75"/>
      <c r="X35" s="75"/>
    </row>
    <row r="36" ht="16.5" customHeight="1" spans="1:24">
      <c r="A36" s="541">
        <v>35561580</v>
      </c>
      <c r="B36" s="541" t="s">
        <v>1174</v>
      </c>
      <c r="C36" s="608">
        <v>270</v>
      </c>
      <c r="D36" s="630" t="s">
        <v>1175</v>
      </c>
      <c r="E36" s="611" t="s">
        <v>1176</v>
      </c>
      <c r="F36" s="611" t="s">
        <v>1011</v>
      </c>
      <c r="G36" s="512" t="s">
        <v>1012</v>
      </c>
      <c r="H36" s="512" t="s">
        <v>1013</v>
      </c>
      <c r="I36" s="17" t="s">
        <v>1177</v>
      </c>
      <c r="J36" s="17" t="s">
        <v>1178</v>
      </c>
      <c r="K36" s="75">
        <f>VLOOKUP(C36,new,1,FALSE)</f>
        <v>270</v>
      </c>
      <c r="L36" s="75"/>
      <c r="M36" s="75"/>
      <c r="N36" s="75"/>
      <c r="O36" s="75"/>
      <c r="P36" s="75"/>
      <c r="Q36" s="75"/>
      <c r="R36" s="75"/>
      <c r="S36" s="75"/>
      <c r="T36" s="75"/>
      <c r="U36" s="75"/>
      <c r="V36" s="75"/>
      <c r="W36" s="75"/>
      <c r="X36" s="75"/>
    </row>
    <row r="37" ht="16.5" customHeight="1" spans="1:24">
      <c r="A37" s="541">
        <v>35367446</v>
      </c>
      <c r="B37" s="541" t="s">
        <v>1179</v>
      </c>
      <c r="C37" s="608">
        <v>271</v>
      </c>
      <c r="D37" s="630" t="s">
        <v>1180</v>
      </c>
      <c r="E37" s="611" t="s">
        <v>1181</v>
      </c>
      <c r="F37" s="611" t="s">
        <v>1011</v>
      </c>
      <c r="G37" s="512" t="s">
        <v>1012</v>
      </c>
      <c r="H37" s="512" t="s">
        <v>1013</v>
      </c>
      <c r="I37" s="17" t="s">
        <v>1182</v>
      </c>
      <c r="J37" s="17" t="s">
        <v>1183</v>
      </c>
      <c r="K37" s="75">
        <f>VLOOKUP(C37,new,1,FALSE)</f>
        <v>271</v>
      </c>
      <c r="L37" s="75"/>
      <c r="M37" s="75"/>
      <c r="N37" s="75"/>
      <c r="O37" s="75"/>
      <c r="P37" s="75"/>
      <c r="Q37" s="75"/>
      <c r="R37" s="75"/>
      <c r="S37" s="75"/>
      <c r="T37" s="75"/>
      <c r="U37" s="75"/>
      <c r="V37" s="75"/>
      <c r="W37" s="75"/>
      <c r="X37" s="75"/>
    </row>
    <row r="38" ht="16.5" customHeight="1" spans="1:24">
      <c r="A38" s="613">
        <v>35724376</v>
      </c>
      <c r="B38" s="613" t="s">
        <v>1184</v>
      </c>
      <c r="C38" s="613">
        <v>273</v>
      </c>
      <c r="D38" s="511" t="s">
        <v>1185</v>
      </c>
      <c r="E38" s="613" t="s">
        <v>1186</v>
      </c>
      <c r="F38" s="613" t="s">
        <v>1028</v>
      </c>
      <c r="G38" s="512" t="s">
        <v>1012</v>
      </c>
      <c r="H38" s="613" t="s">
        <v>1127</v>
      </c>
      <c r="I38" s="17" t="s">
        <v>1187</v>
      </c>
      <c r="J38" s="17" t="s">
        <v>1188</v>
      </c>
      <c r="K38" s="75">
        <f>VLOOKUP(C38,new,1,FALSE)</f>
        <v>273</v>
      </c>
      <c r="L38" s="75"/>
      <c r="M38" s="75"/>
      <c r="N38" s="75"/>
      <c r="O38" s="75"/>
      <c r="P38" s="75"/>
      <c r="Q38" s="75"/>
      <c r="R38" s="75"/>
      <c r="S38" s="75"/>
      <c r="T38" s="75"/>
      <c r="U38" s="75"/>
      <c r="V38" s="75"/>
      <c r="W38" s="75"/>
      <c r="X38" s="75"/>
    </row>
    <row r="39" ht="16.5" customHeight="1" spans="1:24">
      <c r="A39" s="541">
        <v>34730730</v>
      </c>
      <c r="B39" s="541" t="s">
        <v>1189</v>
      </c>
      <c r="C39" s="608">
        <v>294</v>
      </c>
      <c r="D39" s="630" t="s">
        <v>1190</v>
      </c>
      <c r="E39" s="611" t="s">
        <v>1191</v>
      </c>
      <c r="F39" s="611" t="s">
        <v>1011</v>
      </c>
      <c r="G39" s="512" t="s">
        <v>1012</v>
      </c>
      <c r="H39" s="512" t="s">
        <v>1013</v>
      </c>
      <c r="I39" s="17" t="s">
        <v>1192</v>
      </c>
      <c r="J39" s="17" t="s">
        <v>1193</v>
      </c>
      <c r="K39" s="75">
        <f>VLOOKUP(C39,new,1,FALSE)</f>
        <v>294</v>
      </c>
      <c r="L39" s="75"/>
      <c r="M39" s="75"/>
      <c r="N39" s="75"/>
      <c r="O39" s="75"/>
      <c r="P39" s="75"/>
      <c r="Q39" s="75"/>
      <c r="R39" s="75"/>
      <c r="S39" s="75"/>
      <c r="T39" s="75"/>
      <c r="U39" s="75"/>
      <c r="V39" s="75"/>
      <c r="W39" s="75"/>
      <c r="X39" s="75"/>
    </row>
    <row r="40" ht="16.5" customHeight="1" spans="1:24">
      <c r="A40" s="541">
        <v>35522270</v>
      </c>
      <c r="B40" s="541" t="s">
        <v>1194</v>
      </c>
      <c r="C40" s="608">
        <v>296</v>
      </c>
      <c r="D40" s="630" t="s">
        <v>1195</v>
      </c>
      <c r="E40" s="611" t="s">
        <v>1196</v>
      </c>
      <c r="F40" s="611" t="s">
        <v>1011</v>
      </c>
      <c r="G40" s="512" t="s">
        <v>1012</v>
      </c>
      <c r="H40" s="635" t="s">
        <v>1127</v>
      </c>
      <c r="I40" s="619" t="s">
        <v>1197</v>
      </c>
      <c r="J40" s="619" t="s">
        <v>1198</v>
      </c>
      <c r="K40" s="75">
        <f>VLOOKUP(C40,new,1,FALSE)</f>
        <v>296</v>
      </c>
      <c r="L40" s="512"/>
      <c r="M40" s="512"/>
      <c r="N40" s="512"/>
      <c r="O40" s="512"/>
      <c r="P40" s="512"/>
      <c r="Q40" s="512"/>
      <c r="R40" s="512"/>
      <c r="S40" s="512"/>
      <c r="T40" s="512"/>
      <c r="U40" s="512"/>
      <c r="V40" s="512"/>
      <c r="W40" s="512"/>
      <c r="X40" s="512"/>
    </row>
    <row r="41" ht="16.5" customHeight="1" spans="1:24">
      <c r="A41" s="541">
        <v>34948897</v>
      </c>
      <c r="B41" s="541" t="s">
        <v>1199</v>
      </c>
      <c r="C41" s="608">
        <v>324</v>
      </c>
      <c r="D41" s="630" t="s">
        <v>1200</v>
      </c>
      <c r="E41" s="611" t="s">
        <v>1201</v>
      </c>
      <c r="F41" s="611" t="s">
        <v>1011</v>
      </c>
      <c r="G41" s="512" t="s">
        <v>1012</v>
      </c>
      <c r="H41" s="512" t="s">
        <v>1013</v>
      </c>
      <c r="I41" s="17" t="s">
        <v>1202</v>
      </c>
      <c r="J41" s="17" t="s">
        <v>1203</v>
      </c>
      <c r="K41" s="75">
        <f>VLOOKUP(C41,new,1,FALSE)</f>
        <v>324</v>
      </c>
      <c r="L41" s="75"/>
      <c r="M41" s="75"/>
      <c r="N41" s="75"/>
      <c r="O41" s="75"/>
      <c r="P41" s="75"/>
      <c r="Q41" s="75"/>
      <c r="R41" s="75"/>
      <c r="S41" s="75"/>
      <c r="T41" s="75"/>
      <c r="U41" s="75"/>
      <c r="V41" s="75"/>
      <c r="W41" s="75"/>
      <c r="X41" s="75"/>
    </row>
    <row r="42" ht="16.5" customHeight="1" spans="1:24">
      <c r="A42" s="541">
        <v>35393013</v>
      </c>
      <c r="B42" s="541" t="s">
        <v>1204</v>
      </c>
      <c r="C42" s="608">
        <v>332</v>
      </c>
      <c r="D42" s="630" t="s">
        <v>1205</v>
      </c>
      <c r="E42" s="515" t="s">
        <v>1206</v>
      </c>
      <c r="F42" s="611" t="s">
        <v>1011</v>
      </c>
      <c r="G42" s="512" t="s">
        <v>1012</v>
      </c>
      <c r="H42" s="613" t="s">
        <v>1029</v>
      </c>
      <c r="I42" s="17" t="s">
        <v>1207</v>
      </c>
      <c r="J42" s="17" t="s">
        <v>1208</v>
      </c>
      <c r="K42" s="75">
        <f>VLOOKUP(C42,new,1,FALSE)</f>
        <v>332</v>
      </c>
      <c r="L42" s="75"/>
      <c r="M42" s="75"/>
      <c r="N42" s="75"/>
      <c r="O42" s="75"/>
      <c r="P42" s="75"/>
      <c r="Q42" s="75"/>
      <c r="R42" s="75"/>
      <c r="S42" s="75"/>
      <c r="T42" s="75"/>
      <c r="U42" s="75"/>
      <c r="V42" s="75"/>
      <c r="W42" s="75"/>
      <c r="X42" s="75"/>
    </row>
    <row r="43" ht="16.5" customHeight="1" spans="1:24">
      <c r="A43" s="541">
        <v>35501548</v>
      </c>
      <c r="B43" s="541" t="s">
        <v>1209</v>
      </c>
      <c r="C43" s="608">
        <v>340</v>
      </c>
      <c r="D43" s="630" t="s">
        <v>1210</v>
      </c>
      <c r="E43" s="611" t="s">
        <v>1211</v>
      </c>
      <c r="F43" s="611" t="s">
        <v>1011</v>
      </c>
      <c r="G43" s="512" t="s">
        <v>1012</v>
      </c>
      <c r="H43" s="512" t="s">
        <v>1029</v>
      </c>
      <c r="I43" s="17" t="s">
        <v>1212</v>
      </c>
      <c r="J43" s="17" t="s">
        <v>1213</v>
      </c>
      <c r="K43" s="75">
        <f>VLOOKUP(C43,new,1,FALSE)</f>
        <v>340</v>
      </c>
      <c r="L43" s="75"/>
      <c r="M43" s="75"/>
      <c r="N43" s="75"/>
      <c r="O43" s="75"/>
      <c r="P43" s="75"/>
      <c r="Q43" s="75"/>
      <c r="R43" s="75"/>
      <c r="S43" s="75"/>
      <c r="T43" s="75"/>
      <c r="U43" s="75"/>
      <c r="V43" s="75"/>
      <c r="W43" s="75"/>
      <c r="X43" s="75"/>
    </row>
    <row r="44" ht="16.5" customHeight="1" spans="1:24">
      <c r="A44" s="613">
        <v>35586023</v>
      </c>
      <c r="B44" s="613" t="s">
        <v>1214</v>
      </c>
      <c r="C44" s="613">
        <v>352</v>
      </c>
      <c r="D44" s="511" t="s">
        <v>1215</v>
      </c>
      <c r="E44" s="613" t="s">
        <v>1216</v>
      </c>
      <c r="F44" s="613" t="s">
        <v>1028</v>
      </c>
      <c r="G44" s="512" t="s">
        <v>1012</v>
      </c>
      <c r="H44" s="613" t="s">
        <v>1029</v>
      </c>
      <c r="I44" s="17" t="s">
        <v>1217</v>
      </c>
      <c r="J44" s="17" t="s">
        <v>1218</v>
      </c>
      <c r="K44" s="75">
        <f>VLOOKUP(C44,new,1,FALSE)</f>
        <v>352</v>
      </c>
      <c r="L44" s="75"/>
      <c r="M44" s="75"/>
      <c r="N44" s="75"/>
      <c r="O44" s="75"/>
      <c r="P44" s="75"/>
      <c r="Q44" s="75"/>
      <c r="R44" s="75"/>
      <c r="S44" s="75"/>
      <c r="T44" s="75"/>
      <c r="U44" s="75"/>
      <c r="V44" s="75"/>
      <c r="W44" s="75"/>
      <c r="X44" s="75"/>
    </row>
    <row r="45" ht="16.5" customHeight="1" spans="1:24">
      <c r="A45" s="541">
        <v>35125248</v>
      </c>
      <c r="B45" s="541" t="s">
        <v>1219</v>
      </c>
      <c r="C45" s="608">
        <v>358</v>
      </c>
      <c r="D45" s="630" t="s">
        <v>1220</v>
      </c>
      <c r="E45" s="515" t="s">
        <v>1221</v>
      </c>
      <c r="F45" s="611" t="s">
        <v>1011</v>
      </c>
      <c r="G45" s="512" t="s">
        <v>1012</v>
      </c>
      <c r="H45" s="512" t="s">
        <v>1029</v>
      </c>
      <c r="I45" s="17" t="s">
        <v>1222</v>
      </c>
      <c r="J45" s="17" t="s">
        <v>1223</v>
      </c>
      <c r="K45" s="75">
        <f>VLOOKUP(C45,new,1,FALSE)</f>
        <v>358</v>
      </c>
      <c r="L45" s="75"/>
      <c r="M45" s="75"/>
      <c r="N45" s="75"/>
      <c r="O45" s="75"/>
      <c r="P45" s="75"/>
      <c r="Q45" s="75"/>
      <c r="R45" s="75"/>
      <c r="S45" s="75"/>
      <c r="T45" s="75"/>
      <c r="U45" s="75"/>
      <c r="V45" s="75"/>
      <c r="W45" s="75"/>
      <c r="X45" s="75"/>
    </row>
    <row r="46" ht="16.5" customHeight="1" spans="1:24">
      <c r="A46" s="541">
        <v>34910148</v>
      </c>
      <c r="B46" s="541" t="s">
        <v>1224</v>
      </c>
      <c r="C46" s="608">
        <v>360</v>
      </c>
      <c r="D46" s="630" t="s">
        <v>1225</v>
      </c>
      <c r="E46" s="515" t="s">
        <v>1226</v>
      </c>
      <c r="F46" s="611" t="s">
        <v>1011</v>
      </c>
      <c r="G46" s="512" t="s">
        <v>1012</v>
      </c>
      <c r="H46" s="512" t="s">
        <v>1029</v>
      </c>
      <c r="I46" s="619" t="s">
        <v>1227</v>
      </c>
      <c r="J46" s="17" t="s">
        <v>1228</v>
      </c>
      <c r="K46" s="75">
        <f>VLOOKUP(C46,new,1,FALSE)</f>
        <v>360</v>
      </c>
      <c r="L46" s="75"/>
      <c r="M46" s="75"/>
      <c r="N46" s="75"/>
      <c r="O46" s="75"/>
      <c r="P46" s="75"/>
      <c r="Q46" s="75"/>
      <c r="R46" s="75"/>
      <c r="S46" s="75"/>
      <c r="T46" s="75"/>
      <c r="U46" s="75"/>
      <c r="V46" s="75"/>
      <c r="W46" s="75"/>
      <c r="X46" s="75"/>
    </row>
    <row r="47" ht="16.5" customHeight="1" spans="1:24">
      <c r="A47" s="541">
        <v>35360987</v>
      </c>
      <c r="B47" s="541" t="s">
        <v>1229</v>
      </c>
      <c r="C47" s="608">
        <v>376</v>
      </c>
      <c r="D47" s="630" t="s">
        <v>1230</v>
      </c>
      <c r="E47" s="611" t="s">
        <v>1231</v>
      </c>
      <c r="F47" s="611" t="s">
        <v>1011</v>
      </c>
      <c r="G47" s="512" t="s">
        <v>1012</v>
      </c>
      <c r="H47" s="512" t="s">
        <v>1013</v>
      </c>
      <c r="I47" s="17" t="s">
        <v>1232</v>
      </c>
      <c r="J47" s="17" t="s">
        <v>1233</v>
      </c>
      <c r="K47" s="75">
        <f>VLOOKUP(C47,new,1,FALSE)</f>
        <v>376</v>
      </c>
      <c r="L47" s="75"/>
      <c r="M47" s="75"/>
      <c r="N47" s="75"/>
      <c r="O47" s="75"/>
      <c r="P47" s="75"/>
      <c r="Q47" s="75"/>
      <c r="R47" s="75"/>
      <c r="S47" s="75"/>
      <c r="T47" s="75"/>
      <c r="U47" s="75"/>
      <c r="V47" s="75"/>
      <c r="W47" s="75"/>
      <c r="X47" s="75"/>
    </row>
    <row r="48" ht="16.5" customHeight="1" spans="1:24">
      <c r="A48" s="613">
        <v>35937193</v>
      </c>
      <c r="B48" s="613" t="s">
        <v>1234</v>
      </c>
      <c r="C48" s="613">
        <v>380</v>
      </c>
      <c r="D48" s="511" t="s">
        <v>1235</v>
      </c>
      <c r="E48" s="613" t="s">
        <v>1236</v>
      </c>
      <c r="F48" s="613" t="s">
        <v>1028</v>
      </c>
      <c r="G48" s="512" t="s">
        <v>1012</v>
      </c>
      <c r="H48" s="512" t="s">
        <v>1029</v>
      </c>
      <c r="I48" s="17" t="s">
        <v>1237</v>
      </c>
      <c r="J48" s="17" t="s">
        <v>1238</v>
      </c>
      <c r="K48" s="75">
        <f>VLOOKUP(C48,new,1,FALSE)</f>
        <v>380</v>
      </c>
      <c r="L48" s="75"/>
      <c r="M48" s="75"/>
      <c r="N48" s="75"/>
      <c r="O48" s="75"/>
      <c r="P48" s="75"/>
      <c r="Q48" s="75"/>
      <c r="R48" s="75"/>
      <c r="S48" s="75"/>
      <c r="T48" s="75"/>
      <c r="U48" s="75"/>
      <c r="V48" s="75"/>
      <c r="W48" s="75"/>
      <c r="X48" s="75"/>
    </row>
    <row r="49" ht="16.5" customHeight="1" spans="1:24">
      <c r="A49" s="541">
        <v>35589698</v>
      </c>
      <c r="B49" s="541" t="s">
        <v>1239</v>
      </c>
      <c r="C49" s="608">
        <v>401</v>
      </c>
      <c r="D49" s="630" t="s">
        <v>1240</v>
      </c>
      <c r="E49" s="611" t="s">
        <v>1241</v>
      </c>
      <c r="F49" s="611" t="s">
        <v>1011</v>
      </c>
      <c r="G49" s="512" t="s">
        <v>1012</v>
      </c>
      <c r="H49" s="512" t="s">
        <v>1013</v>
      </c>
      <c r="I49" s="17" t="s">
        <v>1242</v>
      </c>
      <c r="J49" s="17" t="s">
        <v>1243</v>
      </c>
      <c r="K49" s="75">
        <f>VLOOKUP(C49,new,1,FALSE)</f>
        <v>401</v>
      </c>
      <c r="L49" s="75"/>
      <c r="M49" s="75"/>
      <c r="N49" s="75"/>
      <c r="O49" s="75"/>
      <c r="P49" s="75"/>
      <c r="Q49" s="75"/>
      <c r="R49" s="75"/>
      <c r="S49" s="75"/>
      <c r="T49" s="75"/>
      <c r="U49" s="75"/>
      <c r="V49" s="75"/>
      <c r="W49" s="75"/>
      <c r="X49" s="75"/>
    </row>
    <row r="50" ht="16.5" customHeight="1" spans="1:24">
      <c r="A50" s="541">
        <v>34874274</v>
      </c>
      <c r="B50" s="541" t="s">
        <v>1244</v>
      </c>
      <c r="C50" s="608">
        <v>424</v>
      </c>
      <c r="D50" s="630" t="s">
        <v>1245</v>
      </c>
      <c r="E50" s="611" t="s">
        <v>1246</v>
      </c>
      <c r="F50" s="611" t="s">
        <v>1011</v>
      </c>
      <c r="G50" s="512" t="s">
        <v>1012</v>
      </c>
      <c r="H50" s="512" t="s">
        <v>1013</v>
      </c>
      <c r="I50" s="17" t="s">
        <v>1247</v>
      </c>
      <c r="J50" s="17" t="s">
        <v>1248</v>
      </c>
      <c r="K50" s="75">
        <f>VLOOKUP(C50,new,1,FALSE)</f>
        <v>424</v>
      </c>
      <c r="L50" s="75"/>
      <c r="M50" s="75"/>
      <c r="N50" s="75"/>
      <c r="O50" s="75"/>
      <c r="P50" s="75"/>
      <c r="Q50" s="75"/>
      <c r="R50" s="75"/>
      <c r="S50" s="75"/>
      <c r="T50" s="75"/>
      <c r="U50" s="75"/>
      <c r="V50" s="75"/>
      <c r="W50" s="75"/>
      <c r="X50" s="75"/>
    </row>
    <row r="51" ht="16.5" customHeight="1" spans="1:24">
      <c r="A51" s="541">
        <v>35785922</v>
      </c>
      <c r="B51" s="541" t="s">
        <v>1249</v>
      </c>
      <c r="C51" s="608">
        <v>426</v>
      </c>
      <c r="D51" s="630" t="s">
        <v>1250</v>
      </c>
      <c r="E51" s="611" t="s">
        <v>1251</v>
      </c>
      <c r="F51" s="611" t="s">
        <v>1011</v>
      </c>
      <c r="G51" s="512" t="s">
        <v>1012</v>
      </c>
      <c r="H51" s="512" t="s">
        <v>1013</v>
      </c>
      <c r="I51" s="17" t="s">
        <v>1252</v>
      </c>
      <c r="J51" s="17" t="s">
        <v>1253</v>
      </c>
      <c r="K51" s="75">
        <f>VLOOKUP(C51,new,1,FALSE)</f>
        <v>426</v>
      </c>
      <c r="L51" s="75"/>
      <c r="M51" s="75"/>
      <c r="N51" s="75"/>
      <c r="O51" s="75"/>
      <c r="P51" s="75"/>
      <c r="Q51" s="75"/>
      <c r="R51" s="75"/>
      <c r="S51" s="75"/>
      <c r="T51" s="75"/>
      <c r="U51" s="75"/>
      <c r="V51" s="75"/>
      <c r="W51" s="75"/>
      <c r="X51" s="75"/>
    </row>
    <row r="52" ht="16.5" customHeight="1" spans="1:24">
      <c r="A52" s="613">
        <v>35565534</v>
      </c>
      <c r="B52" s="613" t="s">
        <v>1254</v>
      </c>
      <c r="C52" s="613">
        <v>429</v>
      </c>
      <c r="D52" s="511" t="s">
        <v>1255</v>
      </c>
      <c r="E52" s="613" t="s">
        <v>1256</v>
      </c>
      <c r="F52" s="613" t="s">
        <v>1028</v>
      </c>
      <c r="G52" s="512" t="s">
        <v>1012</v>
      </c>
      <c r="H52" s="613" t="s">
        <v>1257</v>
      </c>
      <c r="I52" s="17" t="s">
        <v>1258</v>
      </c>
      <c r="J52" s="17" t="s">
        <v>1259</v>
      </c>
      <c r="K52" s="75">
        <f>VLOOKUP(C52,new,1,FALSE)</f>
        <v>429</v>
      </c>
      <c r="L52" s="75"/>
      <c r="M52" s="75"/>
      <c r="N52" s="75"/>
      <c r="O52" s="75"/>
      <c r="P52" s="75"/>
      <c r="Q52" s="75"/>
      <c r="R52" s="75"/>
      <c r="S52" s="75"/>
      <c r="T52" s="75"/>
      <c r="U52" s="75"/>
      <c r="V52" s="75"/>
      <c r="W52" s="75"/>
      <c r="X52" s="75"/>
    </row>
    <row r="53" ht="16.5" customHeight="1" spans="1:24">
      <c r="A53" s="613">
        <v>36095133</v>
      </c>
      <c r="B53" s="613" t="s">
        <v>1260</v>
      </c>
      <c r="C53" s="613">
        <v>432</v>
      </c>
      <c r="D53" s="511" t="s">
        <v>1261</v>
      </c>
      <c r="E53" s="613" t="s">
        <v>1262</v>
      </c>
      <c r="F53" s="613" t="s">
        <v>1028</v>
      </c>
      <c r="G53" s="512" t="s">
        <v>1076</v>
      </c>
      <c r="H53" s="512" t="s">
        <v>1077</v>
      </c>
      <c r="I53" s="17" t="s">
        <v>1263</v>
      </c>
      <c r="J53" s="17" t="s">
        <v>1264</v>
      </c>
      <c r="K53" s="75">
        <f>VLOOKUP(C53,new,1,FALSE)</f>
        <v>432</v>
      </c>
      <c r="L53" s="75"/>
      <c r="M53" s="75"/>
      <c r="N53" s="75"/>
      <c r="O53" s="75"/>
      <c r="P53" s="75"/>
      <c r="Q53" s="75"/>
      <c r="R53" s="75"/>
      <c r="S53" s="75"/>
      <c r="T53" s="75"/>
      <c r="U53" s="75"/>
      <c r="V53" s="75"/>
      <c r="W53" s="75"/>
      <c r="X53" s="75"/>
    </row>
    <row r="54" ht="16.5" customHeight="1" spans="1:24">
      <c r="A54" s="541">
        <v>36007452</v>
      </c>
      <c r="B54" s="541" t="s">
        <v>1265</v>
      </c>
      <c r="C54" s="608">
        <v>439</v>
      </c>
      <c r="D54" s="630" t="s">
        <v>1266</v>
      </c>
      <c r="E54" s="611" t="s">
        <v>1267</v>
      </c>
      <c r="F54" s="611" t="s">
        <v>1011</v>
      </c>
      <c r="G54" s="512" t="s">
        <v>1012</v>
      </c>
      <c r="H54" s="512" t="s">
        <v>1013</v>
      </c>
      <c r="I54" s="17" t="s">
        <v>1268</v>
      </c>
      <c r="J54" s="17" t="s">
        <v>1269</v>
      </c>
      <c r="K54" s="75">
        <f>VLOOKUP(C54,new,1,FALSE)</f>
        <v>439</v>
      </c>
      <c r="L54" s="75"/>
      <c r="M54" s="75"/>
      <c r="N54" s="75"/>
      <c r="O54" s="75"/>
      <c r="P54" s="75"/>
      <c r="Q54" s="75"/>
      <c r="R54" s="75"/>
      <c r="S54" s="75"/>
      <c r="T54" s="75"/>
      <c r="U54" s="75"/>
      <c r="V54" s="75"/>
      <c r="W54" s="75"/>
      <c r="X54" s="75"/>
    </row>
    <row r="55" ht="16.5" customHeight="1" spans="1:24">
      <c r="A55" s="541">
        <v>35202025</v>
      </c>
      <c r="B55" s="541" t="s">
        <v>1270</v>
      </c>
      <c r="C55" s="608">
        <v>443</v>
      </c>
      <c r="D55" s="630" t="s">
        <v>1271</v>
      </c>
      <c r="E55" s="611" t="s">
        <v>1272</v>
      </c>
      <c r="F55" s="611" t="s">
        <v>1011</v>
      </c>
      <c r="G55" s="512" t="s">
        <v>1012</v>
      </c>
      <c r="H55" s="512" t="s">
        <v>1013</v>
      </c>
      <c r="I55" s="17" t="s">
        <v>1273</v>
      </c>
      <c r="J55" s="17" t="s">
        <v>1274</v>
      </c>
      <c r="K55" s="75">
        <f>VLOOKUP(C55,new,1,FALSE)</f>
        <v>443</v>
      </c>
      <c r="L55" s="75"/>
      <c r="M55" s="75"/>
      <c r="N55" s="75"/>
      <c r="O55" s="75"/>
      <c r="P55" s="75"/>
      <c r="Q55" s="75"/>
      <c r="R55" s="75"/>
      <c r="S55" s="75"/>
      <c r="T55" s="75"/>
      <c r="U55" s="75"/>
      <c r="V55" s="75"/>
      <c r="W55" s="75"/>
      <c r="X55" s="75"/>
    </row>
    <row r="56" ht="16.5" customHeight="1" spans="1:24">
      <c r="A56" s="541">
        <v>35548592</v>
      </c>
      <c r="B56" s="541" t="s">
        <v>1275</v>
      </c>
      <c r="C56" s="608">
        <v>448</v>
      </c>
      <c r="D56" s="630" t="s">
        <v>1276</v>
      </c>
      <c r="E56" s="611" t="s">
        <v>1277</v>
      </c>
      <c r="F56" s="611" t="s">
        <v>1011</v>
      </c>
      <c r="G56" s="512" t="s">
        <v>1012</v>
      </c>
      <c r="H56" s="512" t="s">
        <v>1013</v>
      </c>
      <c r="I56" s="17" t="s">
        <v>1278</v>
      </c>
      <c r="J56" s="17" t="s">
        <v>1275</v>
      </c>
      <c r="K56" s="75">
        <f>VLOOKUP(C56,new,1,FALSE)</f>
        <v>448</v>
      </c>
      <c r="L56" s="75"/>
      <c r="M56" s="75"/>
      <c r="N56" s="75"/>
      <c r="O56" s="75"/>
      <c r="P56" s="75"/>
      <c r="Q56" s="75"/>
      <c r="R56" s="75"/>
      <c r="S56" s="75"/>
      <c r="T56" s="75"/>
      <c r="U56" s="75"/>
      <c r="V56" s="75"/>
      <c r="W56" s="75"/>
      <c r="X56" s="75"/>
    </row>
    <row r="57" ht="16.5" customHeight="1" spans="1:24">
      <c r="A57" s="541">
        <v>35298539</v>
      </c>
      <c r="B57" s="541" t="s">
        <v>1279</v>
      </c>
      <c r="C57" s="608">
        <v>456</v>
      </c>
      <c r="D57" s="630" t="s">
        <v>1280</v>
      </c>
      <c r="E57" s="611" t="s">
        <v>1281</v>
      </c>
      <c r="F57" s="611" t="s">
        <v>1011</v>
      </c>
      <c r="G57" s="512" t="s">
        <v>1012</v>
      </c>
      <c r="H57" s="512" t="s">
        <v>1013</v>
      </c>
      <c r="I57" s="17" t="s">
        <v>1282</v>
      </c>
      <c r="J57" s="17" t="s">
        <v>1283</v>
      </c>
      <c r="K57" s="75">
        <f>VLOOKUP(C57,new,1,FALSE)</f>
        <v>456</v>
      </c>
      <c r="L57" s="75"/>
      <c r="M57" s="75"/>
      <c r="N57" s="75"/>
      <c r="O57" s="75"/>
      <c r="P57" s="75"/>
      <c r="Q57" s="75"/>
      <c r="R57" s="75"/>
      <c r="S57" s="75"/>
      <c r="T57" s="75"/>
      <c r="U57" s="75"/>
      <c r="V57" s="75"/>
      <c r="W57" s="75"/>
      <c r="X57" s="75"/>
    </row>
    <row r="58" ht="16.5" customHeight="1" spans="1:24">
      <c r="A58" s="541">
        <v>35719171</v>
      </c>
      <c r="B58" s="541" t="s">
        <v>1284</v>
      </c>
      <c r="C58" s="608">
        <v>460</v>
      </c>
      <c r="D58" s="630" t="s">
        <v>1285</v>
      </c>
      <c r="E58" s="611" t="s">
        <v>1286</v>
      </c>
      <c r="F58" s="611" t="s">
        <v>1011</v>
      </c>
      <c r="G58" s="512" t="s">
        <v>1012</v>
      </c>
      <c r="H58" s="512" t="s">
        <v>1013</v>
      </c>
      <c r="I58" s="17" t="s">
        <v>1287</v>
      </c>
      <c r="J58" s="17" t="s">
        <v>1288</v>
      </c>
      <c r="K58" s="75">
        <f>VLOOKUP(C58,new,1,FALSE)</f>
        <v>460</v>
      </c>
      <c r="L58" s="75"/>
      <c r="M58" s="75"/>
      <c r="N58" s="75"/>
      <c r="O58" s="75"/>
      <c r="P58" s="75"/>
      <c r="Q58" s="75"/>
      <c r="R58" s="75"/>
      <c r="S58" s="75"/>
      <c r="T58" s="75"/>
      <c r="U58" s="75"/>
      <c r="V58" s="75"/>
      <c r="W58" s="75"/>
      <c r="X58" s="75"/>
    </row>
    <row r="59" ht="16.5" customHeight="1" spans="1:24">
      <c r="A59" s="541">
        <v>35529116</v>
      </c>
      <c r="B59" s="541" t="s">
        <v>1289</v>
      </c>
      <c r="C59" s="608">
        <v>461</v>
      </c>
      <c r="D59" s="630" t="s">
        <v>1290</v>
      </c>
      <c r="E59" s="611" t="s">
        <v>1291</v>
      </c>
      <c r="F59" s="611" t="s">
        <v>1011</v>
      </c>
      <c r="G59" s="512" t="s">
        <v>1012</v>
      </c>
      <c r="H59" s="512" t="s">
        <v>1013</v>
      </c>
      <c r="I59" s="17" t="s">
        <v>1292</v>
      </c>
      <c r="J59" s="17" t="s">
        <v>1293</v>
      </c>
      <c r="K59" s="75">
        <f>VLOOKUP(C59,new,1,FALSE)</f>
        <v>461</v>
      </c>
      <c r="L59" s="75"/>
      <c r="M59" s="75"/>
      <c r="N59" s="75"/>
      <c r="O59" s="75"/>
      <c r="P59" s="75"/>
      <c r="Q59" s="75"/>
      <c r="R59" s="75"/>
      <c r="S59" s="75"/>
      <c r="T59" s="75"/>
      <c r="U59" s="75"/>
      <c r="V59" s="75"/>
      <c r="W59" s="75"/>
      <c r="X59" s="75"/>
    </row>
    <row r="60" ht="16.5" customHeight="1" spans="1:24">
      <c r="A60" s="541">
        <v>35194831</v>
      </c>
      <c r="B60" s="631" t="s">
        <v>1294</v>
      </c>
      <c r="C60" s="608">
        <v>466</v>
      </c>
      <c r="D60" s="630" t="s">
        <v>1295</v>
      </c>
      <c r="E60" s="611" t="s">
        <v>1296</v>
      </c>
      <c r="F60" s="611" t="s">
        <v>1011</v>
      </c>
      <c r="G60" s="512" t="s">
        <v>1012</v>
      </c>
      <c r="H60" s="512" t="s">
        <v>1013</v>
      </c>
      <c r="I60" s="17" t="s">
        <v>1297</v>
      </c>
      <c r="J60" s="17" t="s">
        <v>1298</v>
      </c>
      <c r="K60" s="75">
        <f>VLOOKUP(C60,new,1,FALSE)</f>
        <v>466</v>
      </c>
      <c r="L60" s="75"/>
      <c r="M60" s="75"/>
      <c r="N60" s="75"/>
      <c r="O60" s="75"/>
      <c r="P60" s="75"/>
      <c r="Q60" s="75"/>
      <c r="R60" s="75"/>
      <c r="S60" s="75"/>
      <c r="T60" s="75"/>
      <c r="U60" s="75"/>
      <c r="V60" s="75"/>
      <c r="W60" s="75"/>
      <c r="X60" s="75"/>
    </row>
    <row r="61" ht="16.5" customHeight="1" spans="1:24">
      <c r="A61" s="541">
        <v>35287483</v>
      </c>
      <c r="B61" s="541" t="s">
        <v>1299</v>
      </c>
      <c r="C61" s="608">
        <v>469</v>
      </c>
      <c r="D61" s="630" t="s">
        <v>1300</v>
      </c>
      <c r="E61" s="611" t="s">
        <v>1301</v>
      </c>
      <c r="F61" s="611" t="s">
        <v>1011</v>
      </c>
      <c r="G61" s="512" t="s">
        <v>1012</v>
      </c>
      <c r="H61" s="512" t="s">
        <v>1013</v>
      </c>
      <c r="I61" s="17" t="s">
        <v>1302</v>
      </c>
      <c r="J61" s="17" t="s">
        <v>1303</v>
      </c>
      <c r="K61" s="75">
        <f>VLOOKUP(C61,new,1,FALSE)</f>
        <v>469</v>
      </c>
      <c r="L61" s="75"/>
      <c r="M61" s="75"/>
      <c r="N61" s="75"/>
      <c r="O61" s="75"/>
      <c r="P61" s="75"/>
      <c r="Q61" s="75"/>
      <c r="R61" s="75"/>
      <c r="S61" s="75"/>
      <c r="T61" s="75"/>
      <c r="U61" s="75"/>
      <c r="V61" s="75"/>
      <c r="W61" s="75"/>
      <c r="X61" s="75"/>
    </row>
    <row r="62" ht="16.5" customHeight="1" spans="1:24">
      <c r="A62" s="541">
        <v>35164113</v>
      </c>
      <c r="B62" s="541" t="s">
        <v>1304</v>
      </c>
      <c r="C62" s="608">
        <v>474</v>
      </c>
      <c r="D62" s="630" t="s">
        <v>1305</v>
      </c>
      <c r="E62" s="611" t="s">
        <v>1306</v>
      </c>
      <c r="F62" s="611" t="s">
        <v>1011</v>
      </c>
      <c r="G62" s="512" t="s">
        <v>1012</v>
      </c>
      <c r="H62" s="512" t="s">
        <v>1013</v>
      </c>
      <c r="I62" s="17" t="s">
        <v>1307</v>
      </c>
      <c r="J62" s="17" t="s">
        <v>1308</v>
      </c>
      <c r="K62" s="75">
        <f>VLOOKUP(C62,new,1,FALSE)</f>
        <v>474</v>
      </c>
      <c r="L62" s="75"/>
      <c r="M62" s="75"/>
      <c r="N62" s="75"/>
      <c r="O62" s="75"/>
      <c r="P62" s="75"/>
      <c r="Q62" s="75"/>
      <c r="R62" s="75"/>
      <c r="S62" s="75"/>
      <c r="T62" s="75"/>
      <c r="U62" s="75"/>
      <c r="V62" s="75"/>
      <c r="W62" s="75"/>
      <c r="X62" s="75"/>
    </row>
    <row r="63" ht="16.5" customHeight="1" spans="1:24">
      <c r="A63" s="541">
        <v>35048149</v>
      </c>
      <c r="B63" s="541" t="s">
        <v>1309</v>
      </c>
      <c r="C63" s="608">
        <v>480</v>
      </c>
      <c r="D63" s="630" t="s">
        <v>1310</v>
      </c>
      <c r="E63" s="611" t="s">
        <v>1311</v>
      </c>
      <c r="F63" s="611" t="s">
        <v>1011</v>
      </c>
      <c r="G63" s="512" t="s">
        <v>1012</v>
      </c>
      <c r="H63" s="512" t="s">
        <v>1013</v>
      </c>
      <c r="I63" s="17" t="s">
        <v>1312</v>
      </c>
      <c r="J63" s="17" t="s">
        <v>1313</v>
      </c>
      <c r="K63" s="75">
        <f>VLOOKUP(C63,new,1,FALSE)</f>
        <v>480</v>
      </c>
      <c r="L63" s="75"/>
      <c r="M63" s="75"/>
      <c r="N63" s="75"/>
      <c r="O63" s="75"/>
      <c r="P63" s="75"/>
      <c r="Q63" s="75"/>
      <c r="R63" s="75"/>
      <c r="S63" s="75"/>
      <c r="T63" s="75"/>
      <c r="U63" s="75"/>
      <c r="V63" s="75"/>
      <c r="W63" s="75"/>
      <c r="X63" s="75"/>
    </row>
    <row r="64" ht="16.5" customHeight="1" spans="1:24">
      <c r="A64" s="464">
        <v>36094178</v>
      </c>
      <c r="B64" s="613" t="s">
        <v>1314</v>
      </c>
      <c r="C64" s="613">
        <v>481</v>
      </c>
      <c r="D64" s="511" t="s">
        <v>1315</v>
      </c>
      <c r="E64" s="613" t="s">
        <v>1316</v>
      </c>
      <c r="F64" s="613" t="s">
        <v>1028</v>
      </c>
      <c r="G64" s="512" t="s">
        <v>1012</v>
      </c>
      <c r="H64" s="512" t="s">
        <v>1029</v>
      </c>
      <c r="I64" s="17" t="s">
        <v>1317</v>
      </c>
      <c r="J64" s="17" t="s">
        <v>1318</v>
      </c>
      <c r="K64" s="75">
        <f>VLOOKUP(C64,new,1,FALSE)</f>
        <v>481</v>
      </c>
      <c r="L64" s="75"/>
      <c r="M64" s="75"/>
      <c r="N64" s="75"/>
      <c r="O64" s="75"/>
      <c r="P64" s="75"/>
      <c r="Q64" s="75"/>
      <c r="R64" s="75"/>
      <c r="S64" s="75"/>
      <c r="T64" s="75"/>
      <c r="U64" s="75"/>
      <c r="V64" s="75"/>
      <c r="W64" s="75"/>
      <c r="X64" s="75"/>
    </row>
    <row r="65" ht="16.5" customHeight="1" spans="1:24">
      <c r="A65" s="613">
        <v>35578573</v>
      </c>
      <c r="B65" s="613" t="s">
        <v>1319</v>
      </c>
      <c r="C65" s="613" t="s">
        <v>1320</v>
      </c>
      <c r="D65" s="512" t="s">
        <v>1320</v>
      </c>
      <c r="E65" s="512" t="s">
        <v>1321</v>
      </c>
      <c r="F65" s="611" t="s">
        <v>1028</v>
      </c>
      <c r="G65" s="512" t="s">
        <v>1076</v>
      </c>
      <c r="H65" s="512" t="s">
        <v>1077</v>
      </c>
      <c r="I65" s="17" t="s">
        <v>1322</v>
      </c>
      <c r="J65" s="17" t="s">
        <v>1323</v>
      </c>
      <c r="K65" s="75" t="str">
        <f>VLOOKUP(C65,new,1,FALSE)</f>
        <v>CL1</v>
      </c>
      <c r="L65" s="75"/>
      <c r="M65" s="75"/>
      <c r="N65" s="75"/>
      <c r="O65" s="75"/>
      <c r="P65" s="75"/>
      <c r="Q65" s="75"/>
      <c r="R65" s="75"/>
      <c r="S65" s="75"/>
      <c r="T65" s="75"/>
      <c r="U65" s="75"/>
      <c r="V65" s="75"/>
      <c r="W65" s="75"/>
      <c r="X65" s="75"/>
    </row>
    <row r="66" ht="16.5" customHeight="1" spans="1:24">
      <c r="A66" s="613">
        <v>35565313</v>
      </c>
      <c r="B66" s="613" t="s">
        <v>1324</v>
      </c>
      <c r="C66" s="512" t="s">
        <v>1325</v>
      </c>
      <c r="D66" s="512" t="s">
        <v>1325</v>
      </c>
      <c r="E66" s="512" t="s">
        <v>1326</v>
      </c>
      <c r="F66" s="611" t="s">
        <v>1028</v>
      </c>
      <c r="G66" s="512" t="s">
        <v>1076</v>
      </c>
      <c r="H66" s="512" t="s">
        <v>1077</v>
      </c>
      <c r="I66" s="75"/>
      <c r="J66" s="17" t="s">
        <v>1327</v>
      </c>
      <c r="K66" s="75" t="str">
        <f>VLOOKUP(C66,new,1,FALSE)</f>
        <v>TACL1</v>
      </c>
      <c r="L66" s="75"/>
      <c r="M66" s="75"/>
      <c r="N66" s="75"/>
      <c r="O66" s="75"/>
      <c r="P66" s="75"/>
      <c r="Q66" s="75"/>
      <c r="R66" s="75"/>
      <c r="S66" s="75"/>
      <c r="T66" s="75"/>
      <c r="U66" s="75"/>
      <c r="V66" s="75"/>
      <c r="W66" s="75"/>
      <c r="X66" s="75"/>
    </row>
    <row r="67" ht="16.5" customHeight="1" spans="1:24">
      <c r="A67" s="613">
        <v>35577735</v>
      </c>
      <c r="B67" s="613" t="s">
        <v>1328</v>
      </c>
      <c r="C67" s="512" t="s">
        <v>1329</v>
      </c>
      <c r="D67" s="512" t="s">
        <v>1329</v>
      </c>
      <c r="E67" s="613" t="s">
        <v>1330</v>
      </c>
      <c r="F67" s="611" t="s">
        <v>1028</v>
      </c>
      <c r="G67" s="512" t="s">
        <v>1012</v>
      </c>
      <c r="H67" s="512" t="s">
        <v>1013</v>
      </c>
      <c r="I67" s="75"/>
      <c r="J67" s="17" t="s">
        <v>1331</v>
      </c>
      <c r="K67" s="75" t="str">
        <f>VLOOKUP(C67,new,1,FALSE)</f>
        <v>TACL2</v>
      </c>
      <c r="L67" s="75"/>
      <c r="M67" s="75"/>
      <c r="N67" s="75"/>
      <c r="O67" s="75"/>
      <c r="P67" s="75"/>
      <c r="Q67" s="75"/>
      <c r="R67" s="75"/>
      <c r="S67" s="75"/>
      <c r="T67" s="75"/>
      <c r="U67" s="75"/>
      <c r="V67" s="75"/>
      <c r="W67" s="75"/>
      <c r="X67" s="75"/>
    </row>
    <row r="68" ht="16.5" customHeight="1" spans="1:24">
      <c r="A68" s="464">
        <v>35162339</v>
      </c>
      <c r="B68" s="464" t="s">
        <v>1332</v>
      </c>
      <c r="C68" s="608">
        <v>2</v>
      </c>
      <c r="D68" s="630" t="s">
        <v>1333</v>
      </c>
      <c r="E68" s="515" t="s">
        <v>1334</v>
      </c>
      <c r="F68" s="611" t="s">
        <v>1028</v>
      </c>
      <c r="G68" s="512" t="s">
        <v>1335</v>
      </c>
      <c r="H68" s="512" t="s">
        <v>1077</v>
      </c>
      <c r="I68" s="17" t="s">
        <v>1336</v>
      </c>
      <c r="J68" s="17" t="s">
        <v>1337</v>
      </c>
      <c r="K68" s="75">
        <f>VLOOKUP(C68,new,1,FALSE)</f>
        <v>2</v>
      </c>
      <c r="L68" s="75"/>
      <c r="M68" s="75"/>
      <c r="N68" s="75"/>
      <c r="O68" s="75"/>
      <c r="P68" s="75"/>
      <c r="Q68" s="75"/>
      <c r="R68" s="75"/>
      <c r="S68" s="75"/>
      <c r="T68" s="75"/>
      <c r="U68" s="75"/>
      <c r="V68" s="75"/>
      <c r="W68" s="75"/>
      <c r="X68" s="75"/>
    </row>
    <row r="69" ht="16.5" customHeight="1" spans="1:24">
      <c r="A69" s="464">
        <v>35324244</v>
      </c>
      <c r="B69" s="541" t="s">
        <v>1338</v>
      </c>
      <c r="C69" s="608">
        <v>3</v>
      </c>
      <c r="D69" s="630" t="s">
        <v>1339</v>
      </c>
      <c r="E69" s="611" t="s">
        <v>1340</v>
      </c>
      <c r="F69" s="611" t="s">
        <v>1028</v>
      </c>
      <c r="G69" s="512" t="s">
        <v>1012</v>
      </c>
      <c r="H69" s="512" t="s">
        <v>1013</v>
      </c>
      <c r="I69" s="17" t="s">
        <v>1341</v>
      </c>
      <c r="J69" s="17" t="s">
        <v>1342</v>
      </c>
      <c r="K69" s="75">
        <f>VLOOKUP(C69,new,1,FALSE)</f>
        <v>3</v>
      </c>
      <c r="L69" s="75"/>
      <c r="M69" s="75"/>
      <c r="N69" s="75"/>
      <c r="O69" s="75"/>
      <c r="P69" s="75"/>
      <c r="Q69" s="75"/>
      <c r="R69" s="75"/>
      <c r="S69" s="75"/>
      <c r="T69" s="75"/>
      <c r="U69" s="75"/>
      <c r="V69" s="75"/>
      <c r="W69" s="75"/>
      <c r="X69" s="75"/>
    </row>
    <row r="70" ht="16.5" customHeight="1" spans="1:24">
      <c r="A70" s="464">
        <v>35562243</v>
      </c>
      <c r="B70" s="464" t="s">
        <v>1343</v>
      </c>
      <c r="C70" s="608">
        <v>4</v>
      </c>
      <c r="D70" s="630" t="s">
        <v>1344</v>
      </c>
      <c r="E70" s="515" t="s">
        <v>1345</v>
      </c>
      <c r="F70" s="611" t="s">
        <v>1028</v>
      </c>
      <c r="G70" s="512" t="s">
        <v>1012</v>
      </c>
      <c r="H70" s="512" t="s">
        <v>1013</v>
      </c>
      <c r="I70" s="17" t="s">
        <v>1346</v>
      </c>
      <c r="J70" s="17" t="s">
        <v>1347</v>
      </c>
      <c r="K70" s="75">
        <f>VLOOKUP(C70,new,1,FALSE)</f>
        <v>4</v>
      </c>
      <c r="L70" s="75"/>
      <c r="M70" s="75"/>
      <c r="N70" s="75"/>
      <c r="O70" s="75"/>
      <c r="P70" s="75"/>
      <c r="Q70" s="75"/>
      <c r="R70" s="75"/>
      <c r="S70" s="75"/>
      <c r="T70" s="75"/>
      <c r="U70" s="75"/>
      <c r="V70" s="75"/>
      <c r="W70" s="75"/>
      <c r="X70" s="75"/>
    </row>
    <row r="71" ht="16.5" customHeight="1" spans="1:24">
      <c r="A71" s="464">
        <v>35313408</v>
      </c>
      <c r="B71" s="541" t="s">
        <v>1348</v>
      </c>
      <c r="C71" s="608">
        <v>5</v>
      </c>
      <c r="D71" s="630" t="s">
        <v>1349</v>
      </c>
      <c r="E71" s="611" t="s">
        <v>1350</v>
      </c>
      <c r="F71" s="611" t="s">
        <v>1028</v>
      </c>
      <c r="G71" s="512" t="s">
        <v>1012</v>
      </c>
      <c r="H71" s="512" t="s">
        <v>1029</v>
      </c>
      <c r="I71" s="17" t="s">
        <v>1351</v>
      </c>
      <c r="J71" s="17" t="s">
        <v>1352</v>
      </c>
      <c r="K71" s="75">
        <f>VLOOKUP(C71,new,1,FALSE)</f>
        <v>5</v>
      </c>
      <c r="L71" s="75"/>
      <c r="M71" s="75"/>
      <c r="N71" s="75"/>
      <c r="O71" s="75"/>
      <c r="P71" s="75"/>
      <c r="Q71" s="75"/>
      <c r="R71" s="75"/>
      <c r="S71" s="75"/>
      <c r="T71" s="75"/>
      <c r="U71" s="75"/>
      <c r="V71" s="75"/>
      <c r="W71" s="75"/>
      <c r="X71" s="75"/>
    </row>
    <row r="72" ht="16.5" customHeight="1" spans="1:24">
      <c r="A72" s="541">
        <v>34291933</v>
      </c>
      <c r="B72" s="541" t="s">
        <v>1353</v>
      </c>
      <c r="C72" s="608">
        <v>9</v>
      </c>
      <c r="D72" s="630" t="s">
        <v>1354</v>
      </c>
      <c r="E72" s="611" t="s">
        <v>1355</v>
      </c>
      <c r="F72" s="611" t="s">
        <v>1011</v>
      </c>
      <c r="G72" s="512" t="s">
        <v>1012</v>
      </c>
      <c r="H72" s="512" t="s">
        <v>1013</v>
      </c>
      <c r="I72" s="17" t="s">
        <v>1356</v>
      </c>
      <c r="J72" s="17" t="s">
        <v>1357</v>
      </c>
      <c r="K72" s="75">
        <f>VLOOKUP(C72,new,1,FALSE)</f>
        <v>9</v>
      </c>
      <c r="L72" s="75"/>
      <c r="M72" s="75"/>
      <c r="N72" s="75"/>
      <c r="O72" s="75"/>
      <c r="P72" s="75"/>
      <c r="Q72" s="75"/>
      <c r="R72" s="75"/>
      <c r="S72" s="75"/>
      <c r="T72" s="75"/>
      <c r="U72" s="75"/>
      <c r="V72" s="75"/>
      <c r="W72" s="75"/>
      <c r="X72" s="75"/>
    </row>
    <row r="73" ht="16.5" customHeight="1" spans="1:24">
      <c r="A73" s="464">
        <v>35365094</v>
      </c>
      <c r="B73" s="541" t="s">
        <v>1358</v>
      </c>
      <c r="C73" s="608">
        <v>11</v>
      </c>
      <c r="D73" s="630" t="s">
        <v>1359</v>
      </c>
      <c r="E73" s="611" t="s">
        <v>1360</v>
      </c>
      <c r="F73" s="611" t="s">
        <v>1028</v>
      </c>
      <c r="G73" s="512" t="s">
        <v>1012</v>
      </c>
      <c r="H73" s="512" t="s">
        <v>1029</v>
      </c>
      <c r="I73" s="17" t="s">
        <v>1361</v>
      </c>
      <c r="J73" s="17" t="s">
        <v>1362</v>
      </c>
      <c r="K73" s="75">
        <f>VLOOKUP(C73,new,1,FALSE)</f>
        <v>11</v>
      </c>
      <c r="L73" s="75"/>
      <c r="M73" s="75"/>
      <c r="N73" s="75"/>
      <c r="O73" s="75"/>
      <c r="P73" s="75"/>
      <c r="Q73" s="75"/>
      <c r="R73" s="75"/>
      <c r="S73" s="75"/>
      <c r="T73" s="75"/>
      <c r="U73" s="75"/>
      <c r="V73" s="75"/>
      <c r="W73" s="75"/>
      <c r="X73" s="75"/>
    </row>
    <row r="74" ht="16.5" customHeight="1" spans="1:24">
      <c r="A74" s="541">
        <v>35122413</v>
      </c>
      <c r="B74" s="541" t="s">
        <v>1363</v>
      </c>
      <c r="C74" s="608">
        <v>13</v>
      </c>
      <c r="D74" s="630" t="s">
        <v>1364</v>
      </c>
      <c r="E74" s="611" t="s">
        <v>1365</v>
      </c>
      <c r="F74" s="611" t="s">
        <v>1028</v>
      </c>
      <c r="G74" s="512" t="s">
        <v>1012</v>
      </c>
      <c r="H74" s="512" t="s">
        <v>1077</v>
      </c>
      <c r="I74" s="17" t="s">
        <v>1366</v>
      </c>
      <c r="J74" s="17" t="s">
        <v>1367</v>
      </c>
      <c r="K74" s="75">
        <f>VLOOKUP(C74,new,1,FALSE)</f>
        <v>13</v>
      </c>
      <c r="L74" s="75"/>
      <c r="M74" s="75"/>
      <c r="N74" s="75"/>
      <c r="O74" s="75"/>
      <c r="P74" s="75"/>
      <c r="Q74" s="75"/>
      <c r="R74" s="75"/>
      <c r="S74" s="75"/>
      <c r="T74" s="75"/>
      <c r="U74" s="75"/>
      <c r="V74" s="75"/>
      <c r="W74" s="75"/>
      <c r="X74" s="75"/>
    </row>
    <row r="75" ht="16.5" customHeight="1" spans="1:24">
      <c r="A75" s="541">
        <v>34850056</v>
      </c>
      <c r="B75" s="541" t="s">
        <v>1368</v>
      </c>
      <c r="C75" s="608">
        <v>14</v>
      </c>
      <c r="D75" s="630" t="s">
        <v>1369</v>
      </c>
      <c r="E75" s="515" t="s">
        <v>1370</v>
      </c>
      <c r="F75" s="611" t="s">
        <v>1028</v>
      </c>
      <c r="G75" s="512" t="s">
        <v>1335</v>
      </c>
      <c r="H75" s="512" t="s">
        <v>1077</v>
      </c>
      <c r="I75" s="17" t="s">
        <v>1371</v>
      </c>
      <c r="J75" s="17" t="s">
        <v>1372</v>
      </c>
      <c r="K75" s="75">
        <f>VLOOKUP(C75,new,1,FALSE)</f>
        <v>14</v>
      </c>
      <c r="L75" s="75"/>
      <c r="M75" s="75"/>
      <c r="N75" s="75"/>
      <c r="O75" s="75"/>
      <c r="P75" s="75"/>
      <c r="Q75" s="75"/>
      <c r="R75" s="75"/>
      <c r="S75" s="75"/>
      <c r="T75" s="75"/>
      <c r="U75" s="75"/>
      <c r="V75" s="75"/>
      <c r="W75" s="75"/>
      <c r="X75" s="75"/>
    </row>
    <row r="76" ht="16.5" customHeight="1" spans="1:24">
      <c r="A76" s="464">
        <v>34629319</v>
      </c>
      <c r="B76" s="541" t="s">
        <v>1373</v>
      </c>
      <c r="C76" s="608">
        <v>17</v>
      </c>
      <c r="D76" s="630" t="s">
        <v>1374</v>
      </c>
      <c r="E76" s="611" t="s">
        <v>1375</v>
      </c>
      <c r="F76" s="611" t="s">
        <v>1011</v>
      </c>
      <c r="G76" s="512" t="s">
        <v>1012</v>
      </c>
      <c r="H76" s="512" t="s">
        <v>1013</v>
      </c>
      <c r="I76" s="17" t="s">
        <v>1376</v>
      </c>
      <c r="J76" s="17" t="s">
        <v>1377</v>
      </c>
      <c r="K76" s="75">
        <f>VLOOKUP(C76,new,1,FALSE)</f>
        <v>17</v>
      </c>
      <c r="L76" s="75"/>
      <c r="M76" s="75"/>
      <c r="N76" s="75"/>
      <c r="O76" s="75"/>
      <c r="P76" s="75"/>
      <c r="Q76" s="75"/>
      <c r="R76" s="75"/>
      <c r="S76" s="75"/>
      <c r="T76" s="75"/>
      <c r="U76" s="75"/>
      <c r="V76" s="75"/>
      <c r="W76" s="75"/>
      <c r="X76" s="75"/>
    </row>
    <row r="77" ht="16.5" customHeight="1" spans="1:24">
      <c r="A77" s="541">
        <v>35420718</v>
      </c>
      <c r="B77" s="541" t="s">
        <v>1378</v>
      </c>
      <c r="C77" s="608">
        <v>18</v>
      </c>
      <c r="D77" s="630" t="s">
        <v>1379</v>
      </c>
      <c r="E77" s="515" t="s">
        <v>1380</v>
      </c>
      <c r="F77" s="611" t="s">
        <v>1011</v>
      </c>
      <c r="G77" s="613" t="s">
        <v>1012</v>
      </c>
      <c r="H77" s="613" t="s">
        <v>1381</v>
      </c>
      <c r="I77" s="17" t="s">
        <v>1382</v>
      </c>
      <c r="J77" s="17" t="s">
        <v>1383</v>
      </c>
      <c r="K77" s="75">
        <f>VLOOKUP(C77,new,1,FALSE)</f>
        <v>18</v>
      </c>
      <c r="L77" s="75"/>
      <c r="M77" s="75"/>
      <c r="N77" s="75"/>
      <c r="O77" s="75"/>
      <c r="P77" s="75"/>
      <c r="Q77" s="75"/>
      <c r="R77" s="75"/>
      <c r="S77" s="75"/>
      <c r="T77" s="75"/>
      <c r="U77" s="75"/>
      <c r="V77" s="75"/>
      <c r="W77" s="75"/>
      <c r="X77" s="75"/>
    </row>
    <row r="78" ht="16.5" customHeight="1" spans="1:24">
      <c r="A78" s="464">
        <v>34863769</v>
      </c>
      <c r="B78" s="541" t="s">
        <v>1384</v>
      </c>
      <c r="C78" s="608">
        <v>19</v>
      </c>
      <c r="D78" s="630" t="s">
        <v>1385</v>
      </c>
      <c r="E78" s="611" t="s">
        <v>1386</v>
      </c>
      <c r="F78" s="611" t="s">
        <v>1028</v>
      </c>
      <c r="G78" s="512" t="s">
        <v>1076</v>
      </c>
      <c r="H78" s="512" t="s">
        <v>1077</v>
      </c>
      <c r="I78" s="17" t="s">
        <v>1387</v>
      </c>
      <c r="J78" s="17" t="s">
        <v>1388</v>
      </c>
      <c r="K78" s="75">
        <f>VLOOKUP(C78,new,1,FALSE)</f>
        <v>19</v>
      </c>
      <c r="L78" s="75"/>
      <c r="M78" s="75"/>
      <c r="N78" s="75"/>
      <c r="O78" s="75"/>
      <c r="P78" s="75"/>
      <c r="Q78" s="75"/>
      <c r="R78" s="75"/>
      <c r="S78" s="75"/>
      <c r="T78" s="75"/>
      <c r="U78" s="75"/>
      <c r="V78" s="75"/>
      <c r="W78" s="75"/>
      <c r="X78" s="75"/>
    </row>
    <row r="79" ht="16.5" customHeight="1" spans="1:24">
      <c r="A79" s="541">
        <v>35291043</v>
      </c>
      <c r="B79" s="541" t="s">
        <v>1389</v>
      </c>
      <c r="C79" s="608">
        <v>22</v>
      </c>
      <c r="D79" s="630" t="s">
        <v>1390</v>
      </c>
      <c r="E79" s="611" t="s">
        <v>1391</v>
      </c>
      <c r="F79" s="611" t="s">
        <v>1028</v>
      </c>
      <c r="G79" s="512" t="s">
        <v>1012</v>
      </c>
      <c r="H79" s="512" t="s">
        <v>1029</v>
      </c>
      <c r="I79" s="17" t="s">
        <v>1392</v>
      </c>
      <c r="J79" s="17" t="s">
        <v>1393</v>
      </c>
      <c r="K79" s="75">
        <f>VLOOKUP(C79,new,1,FALSE)</f>
        <v>22</v>
      </c>
      <c r="L79" s="75"/>
      <c r="M79" s="75"/>
      <c r="N79" s="75"/>
      <c r="O79" s="75"/>
      <c r="P79" s="75"/>
      <c r="Q79" s="75"/>
      <c r="R79" s="75"/>
      <c r="S79" s="75"/>
      <c r="T79" s="75"/>
      <c r="U79" s="75"/>
      <c r="V79" s="75"/>
      <c r="W79" s="75"/>
      <c r="X79" s="75"/>
    </row>
    <row r="80" ht="16.5" customHeight="1" spans="1:24">
      <c r="A80" s="464">
        <v>34596117</v>
      </c>
      <c r="B80" s="541" t="s">
        <v>1394</v>
      </c>
      <c r="C80" s="608">
        <v>23</v>
      </c>
      <c r="D80" s="630" t="s">
        <v>1395</v>
      </c>
      <c r="E80" s="611" t="s">
        <v>1396</v>
      </c>
      <c r="F80" s="611" t="s">
        <v>1028</v>
      </c>
      <c r="G80" s="512" t="s">
        <v>1012</v>
      </c>
      <c r="H80" s="512" t="s">
        <v>1077</v>
      </c>
      <c r="I80" s="17" t="s">
        <v>1397</v>
      </c>
      <c r="J80" s="17" t="s">
        <v>1398</v>
      </c>
      <c r="K80" s="75">
        <f>VLOOKUP(C80,new,1,FALSE)</f>
        <v>23</v>
      </c>
      <c r="L80" s="75"/>
      <c r="M80" s="75"/>
      <c r="N80" s="75"/>
      <c r="O80" s="75"/>
      <c r="P80" s="75"/>
      <c r="Q80" s="75"/>
      <c r="R80" s="75"/>
      <c r="S80" s="75"/>
      <c r="T80" s="75"/>
      <c r="U80" s="75"/>
      <c r="V80" s="75"/>
      <c r="W80" s="75"/>
      <c r="X80" s="75"/>
    </row>
    <row r="81" ht="16.5" customHeight="1" spans="1:24">
      <c r="A81" s="464">
        <v>35455792</v>
      </c>
      <c r="B81" s="541" t="s">
        <v>1399</v>
      </c>
      <c r="C81" s="608">
        <v>24</v>
      </c>
      <c r="D81" s="630" t="s">
        <v>1400</v>
      </c>
      <c r="E81" s="611" t="s">
        <v>1401</v>
      </c>
      <c r="F81" s="611" t="s">
        <v>1028</v>
      </c>
      <c r="G81" s="512" t="s">
        <v>1012</v>
      </c>
      <c r="H81" s="512" t="s">
        <v>1029</v>
      </c>
      <c r="I81" s="17" t="s">
        <v>1402</v>
      </c>
      <c r="J81" s="17" t="s">
        <v>1403</v>
      </c>
      <c r="K81" s="75">
        <f>VLOOKUP(C81,new,1,FALSE)</f>
        <v>24</v>
      </c>
      <c r="L81" s="75"/>
      <c r="M81" s="75"/>
      <c r="N81" s="75"/>
      <c r="O81" s="75"/>
      <c r="P81" s="75"/>
      <c r="Q81" s="75"/>
      <c r="R81" s="75"/>
      <c r="S81" s="75"/>
      <c r="T81" s="75"/>
      <c r="U81" s="75"/>
      <c r="V81" s="75"/>
      <c r="W81" s="75"/>
      <c r="X81" s="75"/>
    </row>
    <row r="82" ht="16.5" customHeight="1" spans="1:24">
      <c r="A82" s="464">
        <v>35371089</v>
      </c>
      <c r="B82" s="541" t="s">
        <v>1404</v>
      </c>
      <c r="C82" s="608">
        <v>25</v>
      </c>
      <c r="D82" s="630" t="s">
        <v>1405</v>
      </c>
      <c r="E82" s="515" t="s">
        <v>1406</v>
      </c>
      <c r="F82" s="611" t="s">
        <v>1028</v>
      </c>
      <c r="G82" s="512" t="s">
        <v>1076</v>
      </c>
      <c r="H82" s="512" t="s">
        <v>1077</v>
      </c>
      <c r="I82" s="17" t="s">
        <v>1407</v>
      </c>
      <c r="J82" s="17" t="s">
        <v>1408</v>
      </c>
      <c r="K82" s="75">
        <f>VLOOKUP(C82,new,1,FALSE)</f>
        <v>25</v>
      </c>
      <c r="L82" s="75"/>
      <c r="M82" s="75"/>
      <c r="N82" s="75"/>
      <c r="O82" s="75"/>
      <c r="P82" s="75"/>
      <c r="Q82" s="75"/>
      <c r="R82" s="75"/>
      <c r="S82" s="75"/>
      <c r="T82" s="75"/>
      <c r="U82" s="75"/>
      <c r="V82" s="75"/>
      <c r="W82" s="75"/>
      <c r="X82" s="75"/>
    </row>
    <row r="83" ht="16.5" customHeight="1" spans="1:24">
      <c r="A83" s="464">
        <v>34955093</v>
      </c>
      <c r="B83" s="541" t="s">
        <v>1409</v>
      </c>
      <c r="C83" s="608">
        <v>26</v>
      </c>
      <c r="D83" s="630" t="s">
        <v>1410</v>
      </c>
      <c r="E83" s="611" t="s">
        <v>1411</v>
      </c>
      <c r="F83" s="611" t="s">
        <v>1028</v>
      </c>
      <c r="G83" s="512" t="s">
        <v>1076</v>
      </c>
      <c r="H83" s="512" t="s">
        <v>1077</v>
      </c>
      <c r="I83" s="17" t="s">
        <v>1412</v>
      </c>
      <c r="J83" s="17" t="s">
        <v>1413</v>
      </c>
      <c r="K83" s="75">
        <f>VLOOKUP(C83,new,1,FALSE)</f>
        <v>26</v>
      </c>
      <c r="L83" s="75"/>
      <c r="M83" s="75"/>
      <c r="N83" s="75"/>
      <c r="O83" s="75"/>
      <c r="P83" s="75"/>
      <c r="Q83" s="75"/>
      <c r="R83" s="75"/>
      <c r="S83" s="75"/>
      <c r="T83" s="75"/>
      <c r="U83" s="75"/>
      <c r="V83" s="75"/>
      <c r="W83" s="75"/>
      <c r="X83" s="75"/>
    </row>
    <row r="84" ht="16.5" customHeight="1" spans="1:24">
      <c r="A84" s="464">
        <v>35361397</v>
      </c>
      <c r="B84" s="541" t="s">
        <v>1414</v>
      </c>
      <c r="C84" s="608">
        <v>27</v>
      </c>
      <c r="D84" s="630" t="s">
        <v>1415</v>
      </c>
      <c r="E84" s="611" t="s">
        <v>1416</v>
      </c>
      <c r="F84" s="611" t="s">
        <v>1028</v>
      </c>
      <c r="G84" s="512" t="s">
        <v>1076</v>
      </c>
      <c r="H84" s="512" t="s">
        <v>1077</v>
      </c>
      <c r="I84" s="17" t="s">
        <v>1417</v>
      </c>
      <c r="J84" s="17" t="s">
        <v>1418</v>
      </c>
      <c r="K84" s="75">
        <f>VLOOKUP(C84,new,1,FALSE)</f>
        <v>27</v>
      </c>
      <c r="L84" s="75"/>
      <c r="M84" s="75"/>
      <c r="N84" s="75"/>
      <c r="O84" s="75"/>
      <c r="P84" s="75"/>
      <c r="Q84" s="75"/>
      <c r="R84" s="75"/>
      <c r="S84" s="75"/>
      <c r="T84" s="75"/>
      <c r="U84" s="75"/>
      <c r="V84" s="75"/>
      <c r="W84" s="75"/>
      <c r="X84" s="75"/>
    </row>
    <row r="85" ht="16.5" customHeight="1" spans="1:24">
      <c r="A85" s="541">
        <v>35691553</v>
      </c>
      <c r="B85" s="541" t="s">
        <v>1419</v>
      </c>
      <c r="C85" s="608">
        <v>28</v>
      </c>
      <c r="D85" s="630" t="s">
        <v>1420</v>
      </c>
      <c r="E85" s="611" t="s">
        <v>1421</v>
      </c>
      <c r="F85" s="611" t="s">
        <v>1028</v>
      </c>
      <c r="G85" s="512" t="s">
        <v>1076</v>
      </c>
      <c r="H85" s="512" t="s">
        <v>1077</v>
      </c>
      <c r="I85" s="17" t="s">
        <v>1422</v>
      </c>
      <c r="J85" s="17" t="s">
        <v>1423</v>
      </c>
      <c r="K85" s="75">
        <f>VLOOKUP(C85,new,1,FALSE)</f>
        <v>28</v>
      </c>
      <c r="L85" s="75"/>
      <c r="M85" s="75"/>
      <c r="N85" s="75"/>
      <c r="O85" s="75"/>
      <c r="P85" s="75"/>
      <c r="Q85" s="75"/>
      <c r="R85" s="75"/>
      <c r="S85" s="75"/>
      <c r="T85" s="75"/>
      <c r="U85" s="75"/>
      <c r="V85" s="75"/>
      <c r="W85" s="75"/>
      <c r="X85" s="75"/>
    </row>
    <row r="86" ht="16.5" customHeight="1" spans="1:24">
      <c r="A86" s="464">
        <v>34184353</v>
      </c>
      <c r="B86" s="541" t="s">
        <v>1424</v>
      </c>
      <c r="C86" s="608">
        <v>31</v>
      </c>
      <c r="D86" s="630" t="s">
        <v>1425</v>
      </c>
      <c r="E86" s="515" t="s">
        <v>1426</v>
      </c>
      <c r="F86" s="611" t="s">
        <v>1028</v>
      </c>
      <c r="G86" s="512" t="s">
        <v>1076</v>
      </c>
      <c r="H86" s="512" t="s">
        <v>1077</v>
      </c>
      <c r="I86" s="17" t="s">
        <v>1427</v>
      </c>
      <c r="J86" s="17" t="s">
        <v>1428</v>
      </c>
      <c r="K86" s="75">
        <f>VLOOKUP(C86,new,1,FALSE)</f>
        <v>31</v>
      </c>
      <c r="L86" s="75"/>
      <c r="M86" s="75"/>
      <c r="N86" s="75"/>
      <c r="O86" s="75"/>
      <c r="P86" s="75"/>
      <c r="Q86" s="75"/>
      <c r="R86" s="75"/>
      <c r="S86" s="75"/>
      <c r="T86" s="75"/>
      <c r="U86" s="75"/>
      <c r="V86" s="75"/>
      <c r="W86" s="75"/>
      <c r="X86" s="75"/>
    </row>
    <row r="87" ht="16.5" customHeight="1" spans="1:24">
      <c r="A87" s="464">
        <v>35117302</v>
      </c>
      <c r="B87" s="541" t="s">
        <v>1429</v>
      </c>
      <c r="C87" s="608">
        <v>32</v>
      </c>
      <c r="D87" s="630" t="s">
        <v>1430</v>
      </c>
      <c r="E87" s="515" t="s">
        <v>1431</v>
      </c>
      <c r="F87" s="611" t="s">
        <v>1028</v>
      </c>
      <c r="G87" s="512" t="s">
        <v>1012</v>
      </c>
      <c r="H87" s="512" t="s">
        <v>1029</v>
      </c>
      <c r="I87" s="17" t="s">
        <v>1432</v>
      </c>
      <c r="J87" s="17" t="s">
        <v>1433</v>
      </c>
      <c r="K87" s="75">
        <f>VLOOKUP(C87,new,1,FALSE)</f>
        <v>32</v>
      </c>
      <c r="L87" s="75"/>
      <c r="M87" s="75"/>
      <c r="N87" s="75"/>
      <c r="O87" s="75"/>
      <c r="P87" s="75"/>
      <c r="Q87" s="75"/>
      <c r="R87" s="75"/>
      <c r="S87" s="75"/>
      <c r="T87" s="75"/>
      <c r="U87" s="75"/>
      <c r="V87" s="75"/>
      <c r="W87" s="75"/>
      <c r="X87" s="75"/>
    </row>
    <row r="88" ht="16.5" customHeight="1" spans="1:24">
      <c r="A88" s="464">
        <v>34172634</v>
      </c>
      <c r="B88" s="541" t="s">
        <v>1434</v>
      </c>
      <c r="C88" s="608">
        <v>33</v>
      </c>
      <c r="D88" s="630" t="s">
        <v>1435</v>
      </c>
      <c r="E88" s="611" t="s">
        <v>1436</v>
      </c>
      <c r="F88" s="611" t="s">
        <v>1028</v>
      </c>
      <c r="G88" s="512" t="s">
        <v>1076</v>
      </c>
      <c r="H88" s="512" t="s">
        <v>1077</v>
      </c>
      <c r="I88" s="17" t="s">
        <v>1437</v>
      </c>
      <c r="J88" s="17" t="s">
        <v>1438</v>
      </c>
      <c r="K88" s="75">
        <f>VLOOKUP(C88,new,1,FALSE)</f>
        <v>33</v>
      </c>
      <c r="L88" s="75"/>
      <c r="M88" s="75"/>
      <c r="N88" s="75"/>
      <c r="O88" s="75"/>
      <c r="P88" s="75"/>
      <c r="Q88" s="75"/>
      <c r="R88" s="75"/>
      <c r="S88" s="75"/>
      <c r="T88" s="75"/>
      <c r="U88" s="75"/>
      <c r="V88" s="75"/>
      <c r="W88" s="75"/>
      <c r="X88" s="75"/>
    </row>
    <row r="89" ht="16.5" customHeight="1" spans="1:24">
      <c r="A89" s="464">
        <v>35447645</v>
      </c>
      <c r="B89" s="541" t="s">
        <v>1439</v>
      </c>
      <c r="C89" s="608">
        <v>34</v>
      </c>
      <c r="D89" s="630" t="s">
        <v>1440</v>
      </c>
      <c r="E89" s="611" t="s">
        <v>1441</v>
      </c>
      <c r="F89" s="611" t="s">
        <v>1028</v>
      </c>
      <c r="G89" s="512" t="s">
        <v>1076</v>
      </c>
      <c r="H89" s="512" t="s">
        <v>1077</v>
      </c>
      <c r="I89" s="17" t="s">
        <v>1442</v>
      </c>
      <c r="J89" s="17" t="s">
        <v>1443</v>
      </c>
      <c r="K89" s="75">
        <f>VLOOKUP(C89,new,1,FALSE)</f>
        <v>34</v>
      </c>
      <c r="L89" s="75"/>
      <c r="M89" s="75"/>
      <c r="N89" s="75"/>
      <c r="O89" s="75"/>
      <c r="P89" s="75"/>
      <c r="Q89" s="75"/>
      <c r="R89" s="75"/>
      <c r="S89" s="75"/>
      <c r="T89" s="75"/>
      <c r="U89" s="75"/>
      <c r="V89" s="75"/>
      <c r="W89" s="75"/>
      <c r="X89" s="75"/>
    </row>
    <row r="90" ht="16.5" customHeight="1" spans="1:24">
      <c r="A90" s="464">
        <v>34682230</v>
      </c>
      <c r="B90" s="541" t="s">
        <v>1444</v>
      </c>
      <c r="C90" s="608">
        <v>35</v>
      </c>
      <c r="D90" s="630" t="s">
        <v>1445</v>
      </c>
      <c r="E90" s="515" t="s">
        <v>1446</v>
      </c>
      <c r="F90" s="611" t="s">
        <v>1028</v>
      </c>
      <c r="G90" s="512" t="s">
        <v>1012</v>
      </c>
      <c r="H90" s="512" t="s">
        <v>1013</v>
      </c>
      <c r="I90" s="17" t="s">
        <v>1447</v>
      </c>
      <c r="J90" s="17" t="s">
        <v>1448</v>
      </c>
      <c r="K90" s="75">
        <f>VLOOKUP(C90,new,1,FALSE)</f>
        <v>35</v>
      </c>
      <c r="L90" s="75"/>
      <c r="M90" s="75"/>
      <c r="N90" s="75"/>
      <c r="O90" s="75"/>
      <c r="P90" s="75"/>
      <c r="Q90" s="75"/>
      <c r="R90" s="75"/>
      <c r="S90" s="75"/>
      <c r="T90" s="75"/>
      <c r="U90" s="75"/>
      <c r="V90" s="75"/>
      <c r="W90" s="75"/>
      <c r="X90" s="75"/>
    </row>
    <row r="91" ht="16.5" customHeight="1" spans="1:24">
      <c r="A91" s="464">
        <v>35176350</v>
      </c>
      <c r="B91" s="541" t="s">
        <v>1449</v>
      </c>
      <c r="C91" s="608">
        <v>36</v>
      </c>
      <c r="D91" s="630" t="s">
        <v>1450</v>
      </c>
      <c r="E91" s="515" t="s">
        <v>1451</v>
      </c>
      <c r="F91" s="611" t="s">
        <v>1028</v>
      </c>
      <c r="G91" s="512" t="s">
        <v>1012</v>
      </c>
      <c r="H91" s="512" t="s">
        <v>1013</v>
      </c>
      <c r="I91" s="17" t="s">
        <v>1452</v>
      </c>
      <c r="J91" s="17" t="s">
        <v>1453</v>
      </c>
      <c r="K91" s="75">
        <f>VLOOKUP(C91,new,1,FALSE)</f>
        <v>36</v>
      </c>
      <c r="L91" s="75"/>
      <c r="M91" s="75"/>
      <c r="N91" s="75"/>
      <c r="O91" s="75"/>
      <c r="P91" s="75"/>
      <c r="Q91" s="75"/>
      <c r="R91" s="75"/>
      <c r="S91" s="75"/>
      <c r="T91" s="75"/>
      <c r="U91" s="75"/>
      <c r="V91" s="75"/>
      <c r="W91" s="75"/>
      <c r="X91" s="75"/>
    </row>
    <row r="92" ht="16.5" customHeight="1" spans="1:23">
      <c r="A92" s="541">
        <v>34918722</v>
      </c>
      <c r="B92" s="541" t="s">
        <v>1454</v>
      </c>
      <c r="C92" s="608">
        <v>37</v>
      </c>
      <c r="D92" s="630" t="s">
        <v>1455</v>
      </c>
      <c r="E92" s="611" t="s">
        <v>1456</v>
      </c>
      <c r="F92" s="611" t="s">
        <v>1028</v>
      </c>
      <c r="G92" s="512" t="s">
        <v>1012</v>
      </c>
      <c r="H92" s="512" t="s">
        <v>1029</v>
      </c>
      <c r="I92" s="17" t="s">
        <v>1457</v>
      </c>
      <c r="J92" s="17" t="s">
        <v>1458</v>
      </c>
      <c r="K92" s="75">
        <f>VLOOKUP(C92,new,1,FALSE)</f>
        <v>37</v>
      </c>
      <c r="L92" s="75"/>
      <c r="M92" s="75"/>
      <c r="N92" s="75"/>
      <c r="O92" s="75"/>
      <c r="P92" s="75"/>
      <c r="Q92" s="75"/>
      <c r="R92" s="75"/>
      <c r="S92" s="75"/>
      <c r="T92" s="75"/>
      <c r="U92" s="75"/>
      <c r="V92" s="75"/>
      <c r="W92" s="75"/>
    </row>
    <row r="93" ht="16.5" customHeight="1" spans="1:24">
      <c r="A93" s="541">
        <v>34902462</v>
      </c>
      <c r="B93" s="541" t="s">
        <v>1459</v>
      </c>
      <c r="C93" s="608">
        <v>39</v>
      </c>
      <c r="D93" s="630" t="s">
        <v>1460</v>
      </c>
      <c r="E93" s="611" t="s">
        <v>1461</v>
      </c>
      <c r="F93" s="611" t="s">
        <v>1011</v>
      </c>
      <c r="G93" s="512" t="s">
        <v>1012</v>
      </c>
      <c r="H93" s="512" t="s">
        <v>1013</v>
      </c>
      <c r="I93" s="17" t="s">
        <v>1462</v>
      </c>
      <c r="J93" s="17" t="s">
        <v>1459</v>
      </c>
      <c r="K93" s="75">
        <f>VLOOKUP(C93,new,1,FALSE)</f>
        <v>39</v>
      </c>
      <c r="L93" s="75"/>
      <c r="M93" s="75"/>
      <c r="N93" s="75"/>
      <c r="O93" s="75"/>
      <c r="P93" s="75"/>
      <c r="Q93" s="75"/>
      <c r="R93" s="75"/>
      <c r="S93" s="75"/>
      <c r="T93" s="75"/>
      <c r="U93" s="75"/>
      <c r="V93" s="75"/>
      <c r="W93" s="75"/>
      <c r="X93" s="75"/>
    </row>
    <row r="94" ht="16.5" customHeight="1" spans="1:23">
      <c r="A94" s="464">
        <v>34981292</v>
      </c>
      <c r="B94" s="541" t="s">
        <v>1463</v>
      </c>
      <c r="C94" s="608">
        <v>40</v>
      </c>
      <c r="D94" s="630" t="s">
        <v>1464</v>
      </c>
      <c r="E94" s="611" t="s">
        <v>1465</v>
      </c>
      <c r="F94" s="611" t="s">
        <v>1028</v>
      </c>
      <c r="G94" s="512" t="s">
        <v>1335</v>
      </c>
      <c r="H94" s="512" t="s">
        <v>1077</v>
      </c>
      <c r="I94" s="17" t="s">
        <v>1466</v>
      </c>
      <c r="J94" s="17" t="s">
        <v>1467</v>
      </c>
      <c r="K94" s="75">
        <f>VLOOKUP(C94,new,1,FALSE)</f>
        <v>40</v>
      </c>
      <c r="L94" s="75"/>
      <c r="M94" s="75"/>
      <c r="N94" s="75"/>
      <c r="O94" s="75"/>
      <c r="P94" s="75"/>
      <c r="Q94" s="75"/>
      <c r="R94" s="75"/>
      <c r="S94" s="75"/>
      <c r="T94" s="75"/>
      <c r="U94" s="75"/>
      <c r="V94" s="75"/>
      <c r="W94" s="75"/>
    </row>
    <row r="95" ht="16.5" customHeight="1" spans="1:24">
      <c r="A95" s="464">
        <v>35328445</v>
      </c>
      <c r="B95" s="541" t="s">
        <v>1468</v>
      </c>
      <c r="C95" s="608">
        <v>41</v>
      </c>
      <c r="D95" s="630" t="s">
        <v>1469</v>
      </c>
      <c r="E95" s="515" t="s">
        <v>1470</v>
      </c>
      <c r="F95" s="611" t="s">
        <v>1011</v>
      </c>
      <c r="G95" s="512" t="s">
        <v>1012</v>
      </c>
      <c r="H95" s="512" t="s">
        <v>1013</v>
      </c>
      <c r="I95" s="17" t="s">
        <v>1471</v>
      </c>
      <c r="J95" s="17" t="s">
        <v>1472</v>
      </c>
      <c r="K95" s="75">
        <f>VLOOKUP(C95,new,1,FALSE)</f>
        <v>41</v>
      </c>
      <c r="L95" s="75"/>
      <c r="M95" s="75"/>
      <c r="N95" s="75"/>
      <c r="O95" s="75"/>
      <c r="P95" s="75"/>
      <c r="Q95" s="75"/>
      <c r="R95" s="75"/>
      <c r="S95" s="75"/>
      <c r="T95" s="75"/>
      <c r="U95" s="75"/>
      <c r="V95" s="75"/>
      <c r="W95" s="75"/>
      <c r="X95" s="75"/>
    </row>
    <row r="96" ht="16.5" customHeight="1" spans="1:23">
      <c r="A96" s="464">
        <v>34733242</v>
      </c>
      <c r="B96" s="541" t="s">
        <v>1473</v>
      </c>
      <c r="C96" s="608">
        <v>42</v>
      </c>
      <c r="D96" s="630" t="s">
        <v>1474</v>
      </c>
      <c r="E96" s="611" t="s">
        <v>1475</v>
      </c>
      <c r="F96" s="611" t="s">
        <v>1028</v>
      </c>
      <c r="G96" s="512" t="s">
        <v>1076</v>
      </c>
      <c r="H96" s="512" t="s">
        <v>1077</v>
      </c>
      <c r="I96" s="17" t="s">
        <v>1476</v>
      </c>
      <c r="J96" s="17" t="s">
        <v>1477</v>
      </c>
      <c r="K96" s="75">
        <f>VLOOKUP(C96,new,1,FALSE)</f>
        <v>42</v>
      </c>
      <c r="L96" s="75"/>
      <c r="M96" s="75"/>
      <c r="N96" s="75"/>
      <c r="O96" s="75"/>
      <c r="P96" s="75"/>
      <c r="Q96" s="75"/>
      <c r="R96" s="75"/>
      <c r="S96" s="75"/>
      <c r="T96" s="75"/>
      <c r="U96" s="75"/>
      <c r="V96" s="75"/>
      <c r="W96" s="75"/>
    </row>
    <row r="97" ht="16.5" customHeight="1" spans="1:23">
      <c r="A97" s="541">
        <v>34267528</v>
      </c>
      <c r="B97" s="541" t="s">
        <v>1478</v>
      </c>
      <c r="C97" s="608">
        <v>43</v>
      </c>
      <c r="D97" s="630" t="s">
        <v>1479</v>
      </c>
      <c r="E97" s="611" t="s">
        <v>1480</v>
      </c>
      <c r="F97" s="611" t="s">
        <v>1028</v>
      </c>
      <c r="G97" s="512" t="s">
        <v>1076</v>
      </c>
      <c r="H97" s="512" t="s">
        <v>1077</v>
      </c>
      <c r="I97" s="17" t="s">
        <v>1481</v>
      </c>
      <c r="J97" s="17" t="s">
        <v>1482</v>
      </c>
      <c r="K97" s="75">
        <f>VLOOKUP(C97,new,1,FALSE)</f>
        <v>43</v>
      </c>
      <c r="L97" s="75"/>
      <c r="M97" s="75"/>
      <c r="N97" s="75"/>
      <c r="O97" s="75"/>
      <c r="P97" s="75"/>
      <c r="Q97" s="75"/>
      <c r="R97" s="75"/>
      <c r="S97" s="75"/>
      <c r="T97" s="75"/>
      <c r="U97" s="75"/>
      <c r="V97" s="75"/>
      <c r="W97" s="75"/>
    </row>
    <row r="98" ht="16.5" customHeight="1" spans="1:23">
      <c r="A98" s="541">
        <v>34987210</v>
      </c>
      <c r="B98" s="541" t="s">
        <v>1483</v>
      </c>
      <c r="C98" s="608">
        <v>44</v>
      </c>
      <c r="D98" s="630" t="s">
        <v>1484</v>
      </c>
      <c r="E98" s="611" t="s">
        <v>1485</v>
      </c>
      <c r="F98" s="611" t="s">
        <v>1028</v>
      </c>
      <c r="G98" s="512" t="s">
        <v>1335</v>
      </c>
      <c r="H98" s="512" t="s">
        <v>1077</v>
      </c>
      <c r="I98" s="17" t="s">
        <v>1486</v>
      </c>
      <c r="J98" s="17" t="s">
        <v>1487</v>
      </c>
      <c r="K98" s="75">
        <f>VLOOKUP(C98,new,1,FALSE)</f>
        <v>44</v>
      </c>
      <c r="L98" s="75"/>
      <c r="M98" s="75"/>
      <c r="N98" s="75"/>
      <c r="O98" s="75"/>
      <c r="P98" s="75"/>
      <c r="Q98" s="75"/>
      <c r="R98" s="75"/>
      <c r="S98" s="75"/>
      <c r="T98" s="75"/>
      <c r="U98" s="75"/>
      <c r="V98" s="75"/>
      <c r="W98" s="75"/>
    </row>
    <row r="99" ht="16.5" customHeight="1" spans="1:23">
      <c r="A99" s="541">
        <v>34423197</v>
      </c>
      <c r="B99" s="541" t="s">
        <v>1488</v>
      </c>
      <c r="C99" s="608">
        <v>45</v>
      </c>
      <c r="D99" s="630" t="s">
        <v>1489</v>
      </c>
      <c r="E99" s="515" t="s">
        <v>1490</v>
      </c>
      <c r="F99" s="611" t="s">
        <v>1028</v>
      </c>
      <c r="G99" s="512" t="s">
        <v>1335</v>
      </c>
      <c r="H99" s="512" t="s">
        <v>1077</v>
      </c>
      <c r="I99" s="17" t="s">
        <v>1491</v>
      </c>
      <c r="J99" s="17" t="s">
        <v>1492</v>
      </c>
      <c r="K99" s="75">
        <f>VLOOKUP(C99,new,1,FALSE)</f>
        <v>45</v>
      </c>
      <c r="L99" s="75"/>
      <c r="M99" s="75"/>
      <c r="N99" s="75"/>
      <c r="O99" s="75"/>
      <c r="P99" s="75"/>
      <c r="Q99" s="75"/>
      <c r="R99" s="75"/>
      <c r="S99" s="75"/>
      <c r="T99" s="75"/>
      <c r="U99" s="75"/>
      <c r="V99" s="75"/>
      <c r="W99" s="75"/>
    </row>
    <row r="100" ht="16.5" customHeight="1" spans="1:23">
      <c r="A100" s="464">
        <v>35328629</v>
      </c>
      <c r="B100" s="541" t="s">
        <v>1493</v>
      </c>
      <c r="C100" s="608">
        <v>47</v>
      </c>
      <c r="D100" s="630" t="s">
        <v>1494</v>
      </c>
      <c r="E100" s="611" t="s">
        <v>1495</v>
      </c>
      <c r="F100" s="611" t="s">
        <v>1028</v>
      </c>
      <c r="G100" s="512" t="s">
        <v>1076</v>
      </c>
      <c r="H100" s="512" t="s">
        <v>1077</v>
      </c>
      <c r="I100" s="17" t="s">
        <v>1496</v>
      </c>
      <c r="J100" s="17" t="s">
        <v>1497</v>
      </c>
      <c r="K100" s="75">
        <f>VLOOKUP(C100,new,1,FALSE)</f>
        <v>47</v>
      </c>
      <c r="L100" s="75"/>
      <c r="M100" s="75"/>
      <c r="N100" s="75"/>
      <c r="O100" s="75"/>
      <c r="P100" s="75"/>
      <c r="Q100" s="75"/>
      <c r="R100" s="75"/>
      <c r="S100" s="75"/>
      <c r="T100" s="75"/>
      <c r="U100" s="75"/>
      <c r="V100" s="75"/>
      <c r="W100" s="75"/>
    </row>
    <row r="101" ht="16.5" customHeight="1" spans="1:23">
      <c r="A101" s="464">
        <v>35434207</v>
      </c>
      <c r="B101" s="541" t="s">
        <v>1498</v>
      </c>
      <c r="C101" s="608">
        <v>48</v>
      </c>
      <c r="D101" s="630" t="s">
        <v>1499</v>
      </c>
      <c r="E101" s="611" t="s">
        <v>1500</v>
      </c>
      <c r="F101" s="611" t="s">
        <v>1028</v>
      </c>
      <c r="G101" s="512" t="s">
        <v>1012</v>
      </c>
      <c r="H101" s="512" t="s">
        <v>1077</v>
      </c>
      <c r="I101" s="17" t="s">
        <v>1501</v>
      </c>
      <c r="J101" s="17" t="s">
        <v>1502</v>
      </c>
      <c r="K101" s="75">
        <f>VLOOKUP(C101,new,1,FALSE)</f>
        <v>48</v>
      </c>
      <c r="L101" s="75"/>
      <c r="M101" s="75"/>
      <c r="N101" s="75"/>
      <c r="O101" s="75"/>
      <c r="P101" s="75"/>
      <c r="Q101" s="75"/>
      <c r="R101" s="75"/>
      <c r="S101" s="75"/>
      <c r="T101" s="75"/>
      <c r="U101" s="75"/>
      <c r="V101" s="75"/>
      <c r="W101" s="75"/>
    </row>
    <row r="102" ht="16.5" customHeight="1" spans="1:23">
      <c r="A102" s="464">
        <v>34256730</v>
      </c>
      <c r="B102" s="541" t="s">
        <v>1503</v>
      </c>
      <c r="C102" s="608">
        <v>49</v>
      </c>
      <c r="D102" s="630" t="s">
        <v>1504</v>
      </c>
      <c r="E102" s="611" t="s">
        <v>1505</v>
      </c>
      <c r="F102" s="611" t="s">
        <v>1028</v>
      </c>
      <c r="G102" s="512" t="s">
        <v>1076</v>
      </c>
      <c r="H102" s="512" t="s">
        <v>1077</v>
      </c>
      <c r="I102" s="17" t="s">
        <v>1506</v>
      </c>
      <c r="J102" s="17" t="s">
        <v>1507</v>
      </c>
      <c r="K102" s="75">
        <f>VLOOKUP(C102,new,1,FALSE)</f>
        <v>49</v>
      </c>
      <c r="L102" s="75"/>
      <c r="M102" s="75"/>
      <c r="N102" s="75"/>
      <c r="O102" s="75"/>
      <c r="P102" s="75"/>
      <c r="Q102" s="75"/>
      <c r="R102" s="75"/>
      <c r="S102" s="75"/>
      <c r="T102" s="75"/>
      <c r="U102" s="75"/>
      <c r="V102" s="75"/>
      <c r="W102" s="75"/>
    </row>
    <row r="103" ht="16.5" customHeight="1" spans="1:23">
      <c r="A103" s="464">
        <v>34485376</v>
      </c>
      <c r="B103" s="541" t="s">
        <v>1508</v>
      </c>
      <c r="C103" s="608">
        <v>50</v>
      </c>
      <c r="D103" s="630" t="s">
        <v>1509</v>
      </c>
      <c r="E103" s="611" t="s">
        <v>1510</v>
      </c>
      <c r="F103" s="611" t="s">
        <v>1028</v>
      </c>
      <c r="G103" s="512" t="s">
        <v>1335</v>
      </c>
      <c r="H103" s="512" t="s">
        <v>1077</v>
      </c>
      <c r="I103" s="17" t="s">
        <v>1511</v>
      </c>
      <c r="J103" s="17" t="s">
        <v>1512</v>
      </c>
      <c r="K103" s="75">
        <f>VLOOKUP(C103,new,1,FALSE)</f>
        <v>50</v>
      </c>
      <c r="L103" s="75"/>
      <c r="M103" s="75"/>
      <c r="N103" s="75"/>
      <c r="O103" s="75"/>
      <c r="P103" s="75"/>
      <c r="Q103" s="75"/>
      <c r="R103" s="75"/>
      <c r="S103" s="75"/>
      <c r="T103" s="75"/>
      <c r="U103" s="75"/>
      <c r="V103" s="75"/>
      <c r="W103" s="75"/>
    </row>
    <row r="104" ht="16.5" customHeight="1" spans="1:23">
      <c r="A104" s="541">
        <v>35581384</v>
      </c>
      <c r="B104" s="541" t="s">
        <v>1513</v>
      </c>
      <c r="C104" s="608">
        <v>51</v>
      </c>
      <c r="D104" s="630" t="s">
        <v>1514</v>
      </c>
      <c r="E104" s="611" t="s">
        <v>1515</v>
      </c>
      <c r="F104" s="611" t="s">
        <v>1028</v>
      </c>
      <c r="G104" s="512" t="s">
        <v>1076</v>
      </c>
      <c r="H104" s="512" t="s">
        <v>1077</v>
      </c>
      <c r="I104" s="17" t="s">
        <v>1516</v>
      </c>
      <c r="J104" s="17" t="s">
        <v>1517</v>
      </c>
      <c r="K104" s="75">
        <f>VLOOKUP(C104,new,1,FALSE)</f>
        <v>51</v>
      </c>
      <c r="L104" s="75"/>
      <c r="M104" s="75"/>
      <c r="N104" s="75"/>
      <c r="O104" s="75"/>
      <c r="P104" s="75"/>
      <c r="Q104" s="75"/>
      <c r="R104" s="75"/>
      <c r="S104" s="75"/>
      <c r="T104" s="75"/>
      <c r="U104" s="75"/>
      <c r="V104" s="75"/>
      <c r="W104" s="75"/>
    </row>
    <row r="105" ht="16.5" customHeight="1" spans="1:23">
      <c r="A105" s="541">
        <v>35430033</v>
      </c>
      <c r="B105" s="541" t="s">
        <v>1518</v>
      </c>
      <c r="C105" s="608">
        <v>52</v>
      </c>
      <c r="D105" s="630" t="s">
        <v>1519</v>
      </c>
      <c r="E105" s="515" t="s">
        <v>1520</v>
      </c>
      <c r="F105" s="611" t="s">
        <v>1028</v>
      </c>
      <c r="G105" s="512" t="s">
        <v>1012</v>
      </c>
      <c r="H105" s="512" t="s">
        <v>1077</v>
      </c>
      <c r="I105" s="17" t="s">
        <v>1521</v>
      </c>
      <c r="J105" s="17" t="s">
        <v>1522</v>
      </c>
      <c r="K105" s="75">
        <f>VLOOKUP(C105,new,1,FALSE)</f>
        <v>52</v>
      </c>
      <c r="L105" s="75"/>
      <c r="M105" s="75"/>
      <c r="N105" s="75"/>
      <c r="O105" s="75"/>
      <c r="P105" s="75"/>
      <c r="Q105" s="75"/>
      <c r="R105" s="75"/>
      <c r="S105" s="75"/>
      <c r="T105" s="75"/>
      <c r="U105" s="75"/>
      <c r="V105" s="75"/>
      <c r="W105" s="75"/>
    </row>
    <row r="106" ht="16.5" customHeight="1" spans="1:23">
      <c r="A106" s="541">
        <v>35691183</v>
      </c>
      <c r="B106" s="541" t="s">
        <v>1523</v>
      </c>
      <c r="C106" s="608">
        <v>53</v>
      </c>
      <c r="D106" s="630" t="s">
        <v>1524</v>
      </c>
      <c r="E106" s="611" t="s">
        <v>1525</v>
      </c>
      <c r="F106" s="611" t="s">
        <v>1028</v>
      </c>
      <c r="G106" s="512" t="s">
        <v>1012</v>
      </c>
      <c r="H106" s="613" t="s">
        <v>1127</v>
      </c>
      <c r="I106" s="17" t="s">
        <v>1526</v>
      </c>
      <c r="J106" s="17" t="s">
        <v>1527</v>
      </c>
      <c r="K106" s="75">
        <f>VLOOKUP(C106,new,1,FALSE)</f>
        <v>53</v>
      </c>
      <c r="L106" s="75"/>
      <c r="M106" s="75"/>
      <c r="N106" s="75"/>
      <c r="O106" s="75"/>
      <c r="P106" s="75"/>
      <c r="Q106" s="75"/>
      <c r="R106" s="75"/>
      <c r="S106" s="75"/>
      <c r="T106" s="75"/>
      <c r="U106" s="75"/>
      <c r="V106" s="75"/>
      <c r="W106" s="75"/>
    </row>
    <row r="107" ht="16.5" customHeight="1" spans="1:23">
      <c r="A107" s="541">
        <v>35565534</v>
      </c>
      <c r="B107" s="541" t="s">
        <v>1254</v>
      </c>
      <c r="C107" s="608">
        <v>56</v>
      </c>
      <c r="D107" s="630" t="s">
        <v>1528</v>
      </c>
      <c r="E107" s="611" t="s">
        <v>1529</v>
      </c>
      <c r="F107" s="611" t="s">
        <v>1028</v>
      </c>
      <c r="G107" s="512" t="s">
        <v>1076</v>
      </c>
      <c r="H107" s="512" t="s">
        <v>1077</v>
      </c>
      <c r="I107" s="17" t="s">
        <v>1530</v>
      </c>
      <c r="J107" s="17" t="s">
        <v>1531</v>
      </c>
      <c r="K107" s="75">
        <f>VLOOKUP(C107,new,1,FALSE)</f>
        <v>56</v>
      </c>
      <c r="L107" s="75"/>
      <c r="M107" s="75"/>
      <c r="N107" s="75"/>
      <c r="O107" s="75"/>
      <c r="P107" s="75"/>
      <c r="Q107" s="75"/>
      <c r="R107" s="75"/>
      <c r="S107" s="75"/>
      <c r="T107" s="75"/>
      <c r="U107" s="75"/>
      <c r="V107" s="75"/>
      <c r="W107" s="75"/>
    </row>
    <row r="108" ht="16.5" customHeight="1" spans="1:23">
      <c r="A108" s="464">
        <v>34805581</v>
      </c>
      <c r="B108" s="541" t="s">
        <v>1532</v>
      </c>
      <c r="C108" s="608">
        <v>57</v>
      </c>
      <c r="D108" s="630" t="s">
        <v>1533</v>
      </c>
      <c r="E108" s="515" t="s">
        <v>1534</v>
      </c>
      <c r="F108" s="611" t="s">
        <v>1028</v>
      </c>
      <c r="G108" s="512" t="s">
        <v>1076</v>
      </c>
      <c r="H108" s="512" t="s">
        <v>1077</v>
      </c>
      <c r="I108" s="17" t="s">
        <v>1535</v>
      </c>
      <c r="J108" s="17" t="s">
        <v>1536</v>
      </c>
      <c r="K108" s="75">
        <f>VLOOKUP(C108,new,1,FALSE)</f>
        <v>57</v>
      </c>
      <c r="L108" s="75"/>
      <c r="M108" s="75"/>
      <c r="N108" s="75"/>
      <c r="O108" s="75"/>
      <c r="P108" s="75"/>
      <c r="Q108" s="75"/>
      <c r="R108" s="75"/>
      <c r="S108" s="75"/>
      <c r="T108" s="75"/>
      <c r="U108" s="75"/>
      <c r="V108" s="75"/>
      <c r="W108" s="75"/>
    </row>
    <row r="109" ht="16.5" customHeight="1" spans="1:24">
      <c r="A109" s="541">
        <v>34386014</v>
      </c>
      <c r="B109" s="541" t="s">
        <v>1537</v>
      </c>
      <c r="C109" s="608">
        <v>58</v>
      </c>
      <c r="D109" s="630" t="s">
        <v>1538</v>
      </c>
      <c r="E109" s="515" t="s">
        <v>1539</v>
      </c>
      <c r="F109" s="611" t="s">
        <v>1011</v>
      </c>
      <c r="G109" s="512" t="s">
        <v>1012</v>
      </c>
      <c r="H109" s="512" t="s">
        <v>1013</v>
      </c>
      <c r="I109" s="17" t="s">
        <v>1540</v>
      </c>
      <c r="J109" s="17" t="s">
        <v>1541</v>
      </c>
      <c r="K109" s="75">
        <f>VLOOKUP(C109,new,1,FALSE)</f>
        <v>58</v>
      </c>
      <c r="L109" s="75"/>
      <c r="M109" s="75"/>
      <c r="N109" s="75"/>
      <c r="O109" s="75"/>
      <c r="P109" s="75"/>
      <c r="Q109" s="75"/>
      <c r="R109" s="75"/>
      <c r="S109" s="75"/>
      <c r="T109" s="75"/>
      <c r="U109" s="75"/>
      <c r="V109" s="75"/>
      <c r="W109" s="75"/>
      <c r="X109" s="75"/>
    </row>
    <row r="110" ht="16.5" customHeight="1" spans="1:24">
      <c r="A110" s="541">
        <v>35565224</v>
      </c>
      <c r="B110" s="541" t="s">
        <v>1542</v>
      </c>
      <c r="C110" s="608">
        <v>59</v>
      </c>
      <c r="D110" s="630" t="s">
        <v>1543</v>
      </c>
      <c r="E110" s="611" t="s">
        <v>1544</v>
      </c>
      <c r="F110" s="611" t="s">
        <v>1011</v>
      </c>
      <c r="G110" s="512" t="s">
        <v>1012</v>
      </c>
      <c r="H110" s="613" t="s">
        <v>1029</v>
      </c>
      <c r="I110" s="17" t="s">
        <v>1545</v>
      </c>
      <c r="J110" s="17" t="s">
        <v>1546</v>
      </c>
      <c r="K110" s="75">
        <f>VLOOKUP(C110,new,1,FALSE)</f>
        <v>59</v>
      </c>
      <c r="L110" s="75"/>
      <c r="M110" s="75"/>
      <c r="N110" s="75"/>
      <c r="O110" s="75"/>
      <c r="P110" s="75"/>
      <c r="Q110" s="75"/>
      <c r="R110" s="75"/>
      <c r="S110" s="75"/>
      <c r="T110" s="75"/>
      <c r="U110" s="75"/>
      <c r="V110" s="75"/>
      <c r="W110" s="75"/>
      <c r="X110" s="75"/>
    </row>
    <row r="111" ht="16.5" customHeight="1" spans="1:24">
      <c r="A111" s="464">
        <v>34647630</v>
      </c>
      <c r="B111" s="464" t="s">
        <v>1547</v>
      </c>
      <c r="C111" s="608">
        <v>60</v>
      </c>
      <c r="D111" s="630" t="s">
        <v>1548</v>
      </c>
      <c r="E111" s="515" t="s">
        <v>1549</v>
      </c>
      <c r="F111" s="611" t="s">
        <v>1011</v>
      </c>
      <c r="G111" s="512" t="s">
        <v>1012</v>
      </c>
      <c r="H111" s="512" t="s">
        <v>1013</v>
      </c>
      <c r="I111" s="17" t="s">
        <v>1550</v>
      </c>
      <c r="J111" s="17" t="s">
        <v>1551</v>
      </c>
      <c r="K111" s="75">
        <f>VLOOKUP(C111,new,1,FALSE)</f>
        <v>60</v>
      </c>
      <c r="L111" s="75"/>
      <c r="M111" s="75"/>
      <c r="N111" s="75"/>
      <c r="O111" s="75"/>
      <c r="P111" s="75"/>
      <c r="Q111" s="75"/>
      <c r="R111" s="75"/>
      <c r="S111" s="75"/>
      <c r="T111" s="75"/>
      <c r="U111" s="75"/>
      <c r="V111" s="75"/>
      <c r="W111" s="75"/>
      <c r="X111" s="75"/>
    </row>
    <row r="112" ht="16.5" customHeight="1" spans="1:24">
      <c r="A112" s="464">
        <v>35398136</v>
      </c>
      <c r="B112" s="541" t="s">
        <v>1552</v>
      </c>
      <c r="C112" s="608">
        <v>61</v>
      </c>
      <c r="D112" s="630" t="s">
        <v>1553</v>
      </c>
      <c r="E112" s="611" t="s">
        <v>1554</v>
      </c>
      <c r="F112" s="611" t="s">
        <v>1011</v>
      </c>
      <c r="G112" s="512" t="s">
        <v>1012</v>
      </c>
      <c r="H112" s="512" t="s">
        <v>1013</v>
      </c>
      <c r="I112" s="17" t="s">
        <v>1555</v>
      </c>
      <c r="J112" s="17" t="s">
        <v>1556</v>
      </c>
      <c r="K112" s="75">
        <f>VLOOKUP(C112,new,1,FALSE)</f>
        <v>61</v>
      </c>
      <c r="L112" s="75"/>
      <c r="M112" s="75"/>
      <c r="N112" s="75"/>
      <c r="O112" s="75"/>
      <c r="P112" s="75"/>
      <c r="Q112" s="75"/>
      <c r="R112" s="75"/>
      <c r="S112" s="75"/>
      <c r="T112" s="75"/>
      <c r="U112" s="75"/>
      <c r="V112" s="75"/>
      <c r="W112" s="75"/>
      <c r="X112" s="75"/>
    </row>
    <row r="113" ht="16.5" customHeight="1" spans="1:23">
      <c r="A113" s="464">
        <v>34523705</v>
      </c>
      <c r="B113" s="541" t="s">
        <v>1557</v>
      </c>
      <c r="C113" s="608">
        <v>65</v>
      </c>
      <c r="D113" s="630" t="s">
        <v>1558</v>
      </c>
      <c r="E113" s="611" t="s">
        <v>1559</v>
      </c>
      <c r="F113" s="611" t="s">
        <v>1028</v>
      </c>
      <c r="G113" s="512" t="s">
        <v>1012</v>
      </c>
      <c r="H113" s="512" t="s">
        <v>1077</v>
      </c>
      <c r="I113" s="17" t="s">
        <v>1560</v>
      </c>
      <c r="J113" s="17" t="s">
        <v>1561</v>
      </c>
      <c r="K113" s="75">
        <f>VLOOKUP(C113,new,1,FALSE)</f>
        <v>65</v>
      </c>
      <c r="L113" s="75"/>
      <c r="M113" s="75"/>
      <c r="N113" s="75"/>
      <c r="O113" s="75"/>
      <c r="P113" s="75"/>
      <c r="Q113" s="75"/>
      <c r="R113" s="75"/>
      <c r="S113" s="75"/>
      <c r="T113" s="75"/>
      <c r="U113" s="75"/>
      <c r="V113" s="75"/>
      <c r="W113" s="75"/>
    </row>
    <row r="114" ht="16.5" customHeight="1" spans="1:23">
      <c r="A114" s="541">
        <v>34333997</v>
      </c>
      <c r="B114" s="541" t="s">
        <v>1562</v>
      </c>
      <c r="C114" s="608">
        <v>66</v>
      </c>
      <c r="D114" s="630" t="s">
        <v>1563</v>
      </c>
      <c r="E114" s="611" t="s">
        <v>1564</v>
      </c>
      <c r="F114" s="611" t="s">
        <v>1028</v>
      </c>
      <c r="G114" s="512" t="s">
        <v>1076</v>
      </c>
      <c r="H114" s="512" t="s">
        <v>1077</v>
      </c>
      <c r="I114" s="17" t="s">
        <v>1565</v>
      </c>
      <c r="J114" s="17" t="s">
        <v>1566</v>
      </c>
      <c r="K114" s="75">
        <f>VLOOKUP(C114,new,1,FALSE)</f>
        <v>66</v>
      </c>
      <c r="L114" s="75"/>
      <c r="M114" s="75"/>
      <c r="N114" s="75"/>
      <c r="O114" s="75"/>
      <c r="P114" s="75"/>
      <c r="Q114" s="75"/>
      <c r="R114" s="75"/>
      <c r="S114" s="75"/>
      <c r="T114" s="75"/>
      <c r="U114" s="75"/>
      <c r="V114" s="75"/>
      <c r="W114" s="75"/>
    </row>
    <row r="115" ht="16.5" customHeight="1" spans="1:23">
      <c r="A115" s="464">
        <v>35203285</v>
      </c>
      <c r="B115" s="541" t="s">
        <v>1567</v>
      </c>
      <c r="C115" s="608">
        <v>67</v>
      </c>
      <c r="D115" s="630" t="s">
        <v>1568</v>
      </c>
      <c r="E115" s="611" t="s">
        <v>1569</v>
      </c>
      <c r="F115" s="611" t="s">
        <v>1028</v>
      </c>
      <c r="G115" s="512" t="s">
        <v>1012</v>
      </c>
      <c r="H115" s="512" t="s">
        <v>1077</v>
      </c>
      <c r="I115" s="17" t="s">
        <v>1570</v>
      </c>
      <c r="J115" s="17" t="s">
        <v>1571</v>
      </c>
      <c r="K115" s="75">
        <f>VLOOKUP(C115,new,1,FALSE)</f>
        <v>67</v>
      </c>
      <c r="L115" s="75"/>
      <c r="M115" s="75"/>
      <c r="N115" s="75"/>
      <c r="O115" s="75"/>
      <c r="P115" s="75"/>
      <c r="Q115" s="75"/>
      <c r="R115" s="75"/>
      <c r="S115" s="75"/>
      <c r="T115" s="75"/>
      <c r="U115" s="75"/>
      <c r="V115" s="75"/>
      <c r="W115" s="75"/>
    </row>
    <row r="116" ht="16.5" customHeight="1" spans="1:23">
      <c r="A116" s="464">
        <v>35232258</v>
      </c>
      <c r="B116" s="541" t="s">
        <v>1572</v>
      </c>
      <c r="C116" s="608">
        <v>70</v>
      </c>
      <c r="D116" s="630" t="s">
        <v>1573</v>
      </c>
      <c r="E116" s="611" t="s">
        <v>1574</v>
      </c>
      <c r="F116" s="611" t="s">
        <v>1028</v>
      </c>
      <c r="G116" s="512" t="s">
        <v>1335</v>
      </c>
      <c r="H116" s="512" t="s">
        <v>1077</v>
      </c>
      <c r="I116" s="17" t="s">
        <v>1575</v>
      </c>
      <c r="J116" s="17" t="s">
        <v>1576</v>
      </c>
      <c r="K116" s="75">
        <f>VLOOKUP(C116,new,1,FALSE)</f>
        <v>70</v>
      </c>
      <c r="L116" s="75"/>
      <c r="M116" s="75"/>
      <c r="N116" s="75"/>
      <c r="O116" s="75"/>
      <c r="P116" s="75"/>
      <c r="Q116" s="75"/>
      <c r="R116" s="75"/>
      <c r="S116" s="75"/>
      <c r="T116" s="75"/>
      <c r="U116" s="75"/>
      <c r="V116" s="75"/>
      <c r="W116" s="75"/>
    </row>
    <row r="117" ht="16.5" customHeight="1" spans="1:23">
      <c r="A117" s="613">
        <v>35590628</v>
      </c>
      <c r="B117" s="613" t="s">
        <v>1577</v>
      </c>
      <c r="C117" s="613">
        <v>71</v>
      </c>
      <c r="D117" s="511" t="s">
        <v>1578</v>
      </c>
      <c r="E117" s="613" t="s">
        <v>1579</v>
      </c>
      <c r="F117" s="613" t="s">
        <v>1028</v>
      </c>
      <c r="G117" s="512" t="s">
        <v>1076</v>
      </c>
      <c r="H117" s="635" t="s">
        <v>1029</v>
      </c>
      <c r="I117" s="17" t="s">
        <v>1580</v>
      </c>
      <c r="J117" s="17" t="s">
        <v>1581</v>
      </c>
      <c r="K117" s="75">
        <f>VLOOKUP(C117,new,1,FALSE)</f>
        <v>71</v>
      </c>
      <c r="L117" s="75"/>
      <c r="M117" s="75"/>
      <c r="N117" s="75"/>
      <c r="O117" s="75"/>
      <c r="P117" s="75"/>
      <c r="Q117" s="75"/>
      <c r="R117" s="75"/>
      <c r="S117" s="75"/>
      <c r="T117" s="75"/>
      <c r="U117" s="75"/>
      <c r="V117" s="75"/>
      <c r="W117" s="75"/>
    </row>
    <row r="118" ht="16.5" customHeight="1" spans="1:23">
      <c r="A118" s="541">
        <v>35370907</v>
      </c>
      <c r="B118" s="541" t="s">
        <v>1582</v>
      </c>
      <c r="C118" s="608">
        <v>73</v>
      </c>
      <c r="D118" s="630" t="s">
        <v>1583</v>
      </c>
      <c r="E118" s="515" t="s">
        <v>1584</v>
      </c>
      <c r="F118" s="611" t="s">
        <v>1028</v>
      </c>
      <c r="G118" s="512" t="s">
        <v>1076</v>
      </c>
      <c r="H118" s="512" t="s">
        <v>1077</v>
      </c>
      <c r="I118" s="17" t="s">
        <v>1585</v>
      </c>
      <c r="J118" s="17" t="s">
        <v>1586</v>
      </c>
      <c r="K118" s="75">
        <f>VLOOKUP(C118,new,1,FALSE)</f>
        <v>73</v>
      </c>
      <c r="L118" s="75"/>
      <c r="M118" s="75"/>
      <c r="N118" s="75"/>
      <c r="O118" s="75"/>
      <c r="P118" s="75"/>
      <c r="Q118" s="75"/>
      <c r="R118" s="75"/>
      <c r="S118" s="75"/>
      <c r="T118" s="75"/>
      <c r="U118" s="75"/>
      <c r="V118" s="75"/>
      <c r="W118" s="75"/>
    </row>
    <row r="119" ht="16.5" customHeight="1" spans="1:23">
      <c r="A119" s="464">
        <v>35443147</v>
      </c>
      <c r="B119" s="541" t="s">
        <v>1587</v>
      </c>
      <c r="C119" s="608">
        <v>74</v>
      </c>
      <c r="D119" s="630" t="s">
        <v>1588</v>
      </c>
      <c r="E119" s="611" t="s">
        <v>1589</v>
      </c>
      <c r="F119" s="611" t="s">
        <v>1028</v>
      </c>
      <c r="G119" s="512" t="s">
        <v>1076</v>
      </c>
      <c r="H119" s="635" t="s">
        <v>1029</v>
      </c>
      <c r="I119" s="17" t="s">
        <v>1590</v>
      </c>
      <c r="J119" s="17" t="s">
        <v>1591</v>
      </c>
      <c r="K119" s="75">
        <f>VLOOKUP(C119,new,1,FALSE)</f>
        <v>74</v>
      </c>
      <c r="L119" s="75"/>
      <c r="M119" s="75"/>
      <c r="N119" s="75"/>
      <c r="O119" s="75"/>
      <c r="P119" s="75"/>
      <c r="Q119" s="75"/>
      <c r="R119" s="75"/>
      <c r="S119" s="75"/>
      <c r="T119" s="75"/>
      <c r="U119" s="75"/>
      <c r="V119" s="75"/>
      <c r="W119" s="75"/>
    </row>
    <row r="120" ht="16.5" customHeight="1" spans="1:23">
      <c r="A120" s="464">
        <v>35140245</v>
      </c>
      <c r="B120" s="541" t="s">
        <v>1592</v>
      </c>
      <c r="C120" s="608">
        <v>77</v>
      </c>
      <c r="D120" s="630" t="s">
        <v>1593</v>
      </c>
      <c r="E120" s="611" t="s">
        <v>1594</v>
      </c>
      <c r="F120" s="611" t="s">
        <v>1028</v>
      </c>
      <c r="G120" s="512" t="s">
        <v>1012</v>
      </c>
      <c r="H120" s="512" t="s">
        <v>1077</v>
      </c>
      <c r="I120" s="17" t="s">
        <v>1595</v>
      </c>
      <c r="J120" s="17" t="s">
        <v>1596</v>
      </c>
      <c r="K120" s="75">
        <f>VLOOKUP(C120,new,1,FALSE)</f>
        <v>77</v>
      </c>
      <c r="L120" s="75"/>
      <c r="M120" s="75"/>
      <c r="N120" s="75"/>
      <c r="O120" s="75"/>
      <c r="P120" s="75"/>
      <c r="Q120" s="75"/>
      <c r="R120" s="75"/>
      <c r="S120" s="75"/>
      <c r="T120" s="75"/>
      <c r="U120" s="75"/>
      <c r="V120" s="75"/>
      <c r="W120" s="75"/>
    </row>
    <row r="121" ht="16.5" customHeight="1" spans="1:23">
      <c r="A121" s="464">
        <v>34645977</v>
      </c>
      <c r="B121" s="541" t="s">
        <v>1597</v>
      </c>
      <c r="C121" s="608">
        <v>80</v>
      </c>
      <c r="D121" s="630" t="s">
        <v>1598</v>
      </c>
      <c r="E121" s="611" t="s">
        <v>1599</v>
      </c>
      <c r="F121" s="611" t="s">
        <v>1028</v>
      </c>
      <c r="G121" s="512" t="s">
        <v>1335</v>
      </c>
      <c r="H121" s="512" t="s">
        <v>1077</v>
      </c>
      <c r="I121" s="17" t="s">
        <v>1600</v>
      </c>
      <c r="J121" s="17" t="s">
        <v>1601</v>
      </c>
      <c r="K121" s="75">
        <f>VLOOKUP(C121,new,1,FALSE)</f>
        <v>80</v>
      </c>
      <c r="L121" s="75"/>
      <c r="M121" s="75"/>
      <c r="N121" s="75"/>
      <c r="O121" s="75"/>
      <c r="P121" s="75"/>
      <c r="Q121" s="75"/>
      <c r="R121" s="75"/>
      <c r="S121" s="75"/>
      <c r="T121" s="75"/>
      <c r="U121" s="75"/>
      <c r="V121" s="75"/>
      <c r="W121" s="75"/>
    </row>
    <row r="122" ht="16.5" customHeight="1" spans="1:23">
      <c r="A122" s="541">
        <v>34966802</v>
      </c>
      <c r="B122" s="541" t="s">
        <v>1602</v>
      </c>
      <c r="C122" s="608">
        <v>82</v>
      </c>
      <c r="D122" s="630" t="s">
        <v>1603</v>
      </c>
      <c r="E122" s="611" t="s">
        <v>1604</v>
      </c>
      <c r="F122" s="611" t="s">
        <v>1028</v>
      </c>
      <c r="G122" s="512" t="s">
        <v>1076</v>
      </c>
      <c r="H122" s="613" t="s">
        <v>1127</v>
      </c>
      <c r="I122" s="17" t="s">
        <v>1605</v>
      </c>
      <c r="J122" s="17" t="s">
        <v>1606</v>
      </c>
      <c r="K122" s="75">
        <f>VLOOKUP(C122,new,1,FALSE)</f>
        <v>82</v>
      </c>
      <c r="L122" s="75"/>
      <c r="M122" s="75"/>
      <c r="N122" s="75"/>
      <c r="O122" s="75"/>
      <c r="P122" s="75"/>
      <c r="Q122" s="75"/>
      <c r="R122" s="75"/>
      <c r="S122" s="75"/>
      <c r="T122" s="75"/>
      <c r="U122" s="75"/>
      <c r="V122" s="75"/>
      <c r="W122" s="75"/>
    </row>
    <row r="123" ht="16.5" customHeight="1" spans="1:23">
      <c r="A123" s="541">
        <v>35111619</v>
      </c>
      <c r="B123" s="541" t="s">
        <v>1607</v>
      </c>
      <c r="C123" s="608">
        <v>83</v>
      </c>
      <c r="D123" s="630" t="s">
        <v>1608</v>
      </c>
      <c r="E123" s="611" t="s">
        <v>1609</v>
      </c>
      <c r="F123" s="611" t="s">
        <v>1028</v>
      </c>
      <c r="G123" s="512" t="s">
        <v>1012</v>
      </c>
      <c r="H123" s="512" t="s">
        <v>1013</v>
      </c>
      <c r="I123" s="17" t="s">
        <v>1610</v>
      </c>
      <c r="J123" s="17" t="s">
        <v>1611</v>
      </c>
      <c r="K123" s="75">
        <f>VLOOKUP(C123,new,1,FALSE)</f>
        <v>83</v>
      </c>
      <c r="L123" s="75"/>
      <c r="M123" s="75"/>
      <c r="N123" s="75"/>
      <c r="O123" s="75"/>
      <c r="P123" s="75"/>
      <c r="Q123" s="75"/>
      <c r="R123" s="75"/>
      <c r="S123" s="75"/>
      <c r="T123" s="75"/>
      <c r="U123" s="75"/>
      <c r="V123" s="75"/>
      <c r="W123" s="75"/>
    </row>
    <row r="124" ht="16.5" customHeight="1" spans="1:24">
      <c r="A124" s="541">
        <v>35445115</v>
      </c>
      <c r="B124" s="541" t="s">
        <v>1612</v>
      </c>
      <c r="C124" s="608">
        <v>86</v>
      </c>
      <c r="D124" s="630" t="s">
        <v>1613</v>
      </c>
      <c r="E124" s="611" t="s">
        <v>1614</v>
      </c>
      <c r="F124" s="611" t="s">
        <v>1011</v>
      </c>
      <c r="G124" s="512" t="s">
        <v>1012</v>
      </c>
      <c r="H124" s="512" t="s">
        <v>1013</v>
      </c>
      <c r="I124" s="17" t="s">
        <v>1615</v>
      </c>
      <c r="J124" s="17" t="s">
        <v>1616</v>
      </c>
      <c r="K124" s="75">
        <f>VLOOKUP(C124,new,1,FALSE)</f>
        <v>86</v>
      </c>
      <c r="L124" s="75"/>
      <c r="M124" s="75"/>
      <c r="N124" s="75"/>
      <c r="O124" s="75"/>
      <c r="P124" s="75"/>
      <c r="Q124" s="75"/>
      <c r="R124" s="75"/>
      <c r="S124" s="75"/>
      <c r="T124" s="75"/>
      <c r="U124" s="75"/>
      <c r="V124" s="75"/>
      <c r="W124" s="75"/>
      <c r="X124" s="75"/>
    </row>
    <row r="125" ht="16.5" customHeight="1" spans="1:23">
      <c r="A125" s="464">
        <v>34589535</v>
      </c>
      <c r="B125" s="541" t="s">
        <v>1617</v>
      </c>
      <c r="C125" s="608">
        <v>87</v>
      </c>
      <c r="D125" s="630" t="s">
        <v>1618</v>
      </c>
      <c r="E125" s="611" t="s">
        <v>1619</v>
      </c>
      <c r="F125" s="611" t="s">
        <v>1028</v>
      </c>
      <c r="G125" s="512" t="s">
        <v>1335</v>
      </c>
      <c r="H125" s="512" t="s">
        <v>1077</v>
      </c>
      <c r="I125" s="17" t="s">
        <v>1620</v>
      </c>
      <c r="J125" s="17" t="s">
        <v>1621</v>
      </c>
      <c r="K125" s="75">
        <f>VLOOKUP(C125,new,1,FALSE)</f>
        <v>87</v>
      </c>
      <c r="L125" s="75"/>
      <c r="M125" s="75"/>
      <c r="N125" s="75"/>
      <c r="O125" s="75"/>
      <c r="P125" s="75"/>
      <c r="Q125" s="75"/>
      <c r="R125" s="75"/>
      <c r="S125" s="75"/>
      <c r="T125" s="75"/>
      <c r="U125" s="75"/>
      <c r="V125" s="75"/>
      <c r="W125" s="75"/>
    </row>
    <row r="126" ht="16.5" customHeight="1" spans="1:23">
      <c r="A126" s="541">
        <v>34375951</v>
      </c>
      <c r="B126" s="541" t="s">
        <v>1622</v>
      </c>
      <c r="C126" s="608">
        <v>88</v>
      </c>
      <c r="D126" s="630" t="s">
        <v>1623</v>
      </c>
      <c r="E126" s="611" t="s">
        <v>1624</v>
      </c>
      <c r="F126" s="611" t="s">
        <v>1028</v>
      </c>
      <c r="G126" s="512" t="s">
        <v>1335</v>
      </c>
      <c r="H126" s="512" t="s">
        <v>1077</v>
      </c>
      <c r="I126" s="17" t="s">
        <v>1625</v>
      </c>
      <c r="J126" s="17" t="s">
        <v>1626</v>
      </c>
      <c r="K126" s="75">
        <f>VLOOKUP(C126,new,1,FALSE)</f>
        <v>88</v>
      </c>
      <c r="L126" s="75"/>
      <c r="M126" s="75"/>
      <c r="N126" s="75"/>
      <c r="O126" s="75"/>
      <c r="P126" s="75"/>
      <c r="Q126" s="75"/>
      <c r="R126" s="75"/>
      <c r="S126" s="75"/>
      <c r="T126" s="75"/>
      <c r="U126" s="75"/>
      <c r="V126" s="75"/>
      <c r="W126" s="75"/>
    </row>
    <row r="127" ht="16.5" customHeight="1" spans="1:24">
      <c r="A127" s="464">
        <v>34523376</v>
      </c>
      <c r="B127" s="541" t="s">
        <v>1627</v>
      </c>
      <c r="C127" s="608">
        <v>93</v>
      </c>
      <c r="D127" s="630" t="s">
        <v>1628</v>
      </c>
      <c r="E127" s="611" t="s">
        <v>1629</v>
      </c>
      <c r="F127" s="611" t="s">
        <v>1011</v>
      </c>
      <c r="G127" s="512" t="s">
        <v>1012</v>
      </c>
      <c r="H127" s="512" t="s">
        <v>1013</v>
      </c>
      <c r="I127" s="17" t="s">
        <v>1630</v>
      </c>
      <c r="J127" s="17" t="s">
        <v>1631</v>
      </c>
      <c r="K127" s="75">
        <f>VLOOKUP(C127,new,1,FALSE)</f>
        <v>93</v>
      </c>
      <c r="L127" s="75"/>
      <c r="M127" s="75"/>
      <c r="N127" s="75"/>
      <c r="O127" s="75"/>
      <c r="P127" s="75"/>
      <c r="Q127" s="75"/>
      <c r="R127" s="75"/>
      <c r="S127" s="75"/>
      <c r="T127" s="75"/>
      <c r="U127" s="75"/>
      <c r="V127" s="75"/>
      <c r="W127" s="75"/>
      <c r="X127" s="75"/>
    </row>
    <row r="128" ht="16.5" customHeight="1" spans="1:23">
      <c r="A128" s="541">
        <v>34341019</v>
      </c>
      <c r="B128" s="541" t="s">
        <v>1632</v>
      </c>
      <c r="C128" s="608">
        <v>94</v>
      </c>
      <c r="D128" s="630" t="s">
        <v>1633</v>
      </c>
      <c r="E128" s="611" t="s">
        <v>1634</v>
      </c>
      <c r="F128" s="611" t="s">
        <v>1028</v>
      </c>
      <c r="G128" s="512" t="s">
        <v>1076</v>
      </c>
      <c r="H128" s="512" t="s">
        <v>1077</v>
      </c>
      <c r="I128" s="17" t="s">
        <v>1635</v>
      </c>
      <c r="J128" s="17" t="s">
        <v>1636</v>
      </c>
      <c r="K128" s="75">
        <f>VLOOKUP(C128,new,1,FALSE)</f>
        <v>94</v>
      </c>
      <c r="L128" s="75"/>
      <c r="M128" s="75"/>
      <c r="N128" s="75"/>
      <c r="O128" s="75"/>
      <c r="P128" s="75"/>
      <c r="Q128" s="75"/>
      <c r="R128" s="75"/>
      <c r="S128" s="75"/>
      <c r="T128" s="75"/>
      <c r="U128" s="75"/>
      <c r="V128" s="75"/>
      <c r="W128" s="75"/>
    </row>
    <row r="129" ht="16.5" customHeight="1" spans="1:24">
      <c r="A129" s="541">
        <v>35530243</v>
      </c>
      <c r="B129" s="541" t="s">
        <v>1637</v>
      </c>
      <c r="C129" s="608">
        <v>96</v>
      </c>
      <c r="D129" s="630" t="s">
        <v>1638</v>
      </c>
      <c r="E129" s="611" t="s">
        <v>1639</v>
      </c>
      <c r="F129" s="611" t="s">
        <v>1011</v>
      </c>
      <c r="G129" s="512" t="s">
        <v>1012</v>
      </c>
      <c r="H129" s="512" t="s">
        <v>1013</v>
      </c>
      <c r="I129" s="17" t="s">
        <v>1640</v>
      </c>
      <c r="J129" s="17" t="s">
        <v>1641</v>
      </c>
      <c r="K129" s="75">
        <f>VLOOKUP(C129,new,1,FALSE)</f>
        <v>96</v>
      </c>
      <c r="L129" s="75"/>
      <c r="M129" s="75"/>
      <c r="N129" s="75"/>
      <c r="O129" s="75"/>
      <c r="P129" s="75"/>
      <c r="Q129" s="75"/>
      <c r="R129" s="75"/>
      <c r="S129" s="75"/>
      <c r="T129" s="75"/>
      <c r="U129" s="75"/>
      <c r="V129" s="75"/>
      <c r="W129" s="75"/>
      <c r="X129" s="75"/>
    </row>
    <row r="130" ht="16.5" customHeight="1" spans="1:24">
      <c r="A130" s="541">
        <v>35696261</v>
      </c>
      <c r="B130" s="541" t="s">
        <v>1642</v>
      </c>
      <c r="C130" s="608">
        <v>98</v>
      </c>
      <c r="D130" s="630" t="s">
        <v>1643</v>
      </c>
      <c r="E130" s="611" t="s">
        <v>1644</v>
      </c>
      <c r="F130" s="611" t="s">
        <v>1011</v>
      </c>
      <c r="G130" s="512" t="s">
        <v>1012</v>
      </c>
      <c r="H130" s="512" t="s">
        <v>1029</v>
      </c>
      <c r="I130" s="17" t="s">
        <v>1645</v>
      </c>
      <c r="J130" s="17" t="s">
        <v>1646</v>
      </c>
      <c r="K130" s="75">
        <f>VLOOKUP(C130,new,1,FALSE)</f>
        <v>98</v>
      </c>
      <c r="L130" s="75"/>
      <c r="M130" s="75"/>
      <c r="N130" s="75"/>
      <c r="O130" s="75"/>
      <c r="P130" s="75"/>
      <c r="Q130" s="75"/>
      <c r="R130" s="75"/>
      <c r="S130" s="75"/>
      <c r="T130" s="75"/>
      <c r="U130" s="75"/>
      <c r="V130" s="75"/>
      <c r="W130" s="75"/>
      <c r="X130" s="75"/>
    </row>
    <row r="131" ht="16.5" customHeight="1" spans="1:23">
      <c r="A131" s="464">
        <v>35169943</v>
      </c>
      <c r="B131" s="541" t="s">
        <v>1647</v>
      </c>
      <c r="C131" s="608">
        <v>102</v>
      </c>
      <c r="D131" s="630" t="s">
        <v>1648</v>
      </c>
      <c r="E131" s="611" t="s">
        <v>1649</v>
      </c>
      <c r="F131" s="611" t="s">
        <v>1028</v>
      </c>
      <c r="G131" s="512" t="s">
        <v>1076</v>
      </c>
      <c r="H131" s="512" t="s">
        <v>1077</v>
      </c>
      <c r="I131" s="17" t="s">
        <v>1650</v>
      </c>
      <c r="J131" s="17" t="s">
        <v>1651</v>
      </c>
      <c r="K131" s="75">
        <f>VLOOKUP(C131,new,1,FALSE)</f>
        <v>102</v>
      </c>
      <c r="L131" s="75"/>
      <c r="M131" s="75"/>
      <c r="N131" s="75"/>
      <c r="O131" s="75"/>
      <c r="P131" s="75"/>
      <c r="Q131" s="75"/>
      <c r="R131" s="75"/>
      <c r="S131" s="75"/>
      <c r="T131" s="75"/>
      <c r="U131" s="75"/>
      <c r="V131" s="75"/>
      <c r="W131" s="75"/>
    </row>
    <row r="132" ht="16.5" customHeight="1" spans="1:23">
      <c r="A132" s="541">
        <v>34286397</v>
      </c>
      <c r="B132" s="541" t="s">
        <v>1652</v>
      </c>
      <c r="C132" s="608">
        <v>103</v>
      </c>
      <c r="D132" s="630" t="s">
        <v>1653</v>
      </c>
      <c r="E132" s="611" t="s">
        <v>1654</v>
      </c>
      <c r="F132" s="611" t="s">
        <v>1028</v>
      </c>
      <c r="G132" s="512" t="s">
        <v>1076</v>
      </c>
      <c r="H132" s="512" t="s">
        <v>1077</v>
      </c>
      <c r="I132" s="17" t="s">
        <v>1655</v>
      </c>
      <c r="J132" s="17" t="s">
        <v>1656</v>
      </c>
      <c r="K132" s="75">
        <f>VLOOKUP(C132,new,1,FALSE)</f>
        <v>103</v>
      </c>
      <c r="L132" s="75"/>
      <c r="M132" s="75"/>
      <c r="N132" s="75"/>
      <c r="O132" s="75"/>
      <c r="P132" s="75"/>
      <c r="Q132" s="75"/>
      <c r="R132" s="75"/>
      <c r="S132" s="75"/>
      <c r="T132" s="75"/>
      <c r="U132" s="75"/>
      <c r="V132" s="75"/>
      <c r="W132" s="75"/>
    </row>
    <row r="133" ht="16.5" customHeight="1" spans="1:23">
      <c r="A133" s="464">
        <v>35392149</v>
      </c>
      <c r="B133" s="541" t="s">
        <v>1657</v>
      </c>
      <c r="C133" s="608">
        <v>104</v>
      </c>
      <c r="D133" s="630" t="s">
        <v>1658</v>
      </c>
      <c r="E133" s="515" t="s">
        <v>1659</v>
      </c>
      <c r="F133" s="611" t="s">
        <v>1028</v>
      </c>
      <c r="G133" s="512" t="s">
        <v>1012</v>
      </c>
      <c r="H133" s="635" t="s">
        <v>1029</v>
      </c>
      <c r="I133" s="17" t="s">
        <v>1660</v>
      </c>
      <c r="J133" s="17" t="s">
        <v>1661</v>
      </c>
      <c r="K133" s="75">
        <f>VLOOKUP(C133,new,1,FALSE)</f>
        <v>104</v>
      </c>
      <c r="L133" s="75"/>
      <c r="M133" s="75"/>
      <c r="N133" s="75"/>
      <c r="O133" s="75"/>
      <c r="P133" s="75"/>
      <c r="Q133" s="75"/>
      <c r="R133" s="75"/>
      <c r="S133" s="75"/>
      <c r="T133" s="75"/>
      <c r="U133" s="75"/>
      <c r="V133" s="75"/>
      <c r="W133" s="75"/>
    </row>
    <row r="134" ht="16.5" customHeight="1" spans="1:24">
      <c r="A134" s="541">
        <v>34645977</v>
      </c>
      <c r="B134" s="541" t="s">
        <v>1662</v>
      </c>
      <c r="C134" s="608">
        <v>105</v>
      </c>
      <c r="D134" s="630" t="s">
        <v>1663</v>
      </c>
      <c r="E134" s="611" t="s">
        <v>1664</v>
      </c>
      <c r="F134" s="611" t="s">
        <v>1011</v>
      </c>
      <c r="G134" s="512" t="s">
        <v>1012</v>
      </c>
      <c r="H134" s="512" t="s">
        <v>1013</v>
      </c>
      <c r="I134" s="17" t="s">
        <v>1665</v>
      </c>
      <c r="J134" s="17" t="s">
        <v>1666</v>
      </c>
      <c r="K134" s="75">
        <f>VLOOKUP(C134,new,1,FALSE)</f>
        <v>105</v>
      </c>
      <c r="L134" s="75"/>
      <c r="M134" s="75"/>
      <c r="N134" s="75"/>
      <c r="O134" s="75"/>
      <c r="P134" s="75"/>
      <c r="Q134" s="75"/>
      <c r="R134" s="75"/>
      <c r="S134" s="75"/>
      <c r="T134" s="75"/>
      <c r="U134" s="75"/>
      <c r="V134" s="75"/>
      <c r="W134" s="75"/>
      <c r="X134" s="75"/>
    </row>
    <row r="135" ht="16.5" customHeight="1" spans="1:23">
      <c r="A135" s="464">
        <v>34248609</v>
      </c>
      <c r="B135" s="541" t="s">
        <v>1667</v>
      </c>
      <c r="C135" s="608">
        <v>107</v>
      </c>
      <c r="D135" s="630" t="s">
        <v>1668</v>
      </c>
      <c r="E135" s="611" t="s">
        <v>1669</v>
      </c>
      <c r="F135" s="611" t="s">
        <v>1028</v>
      </c>
      <c r="G135" s="512" t="s">
        <v>1076</v>
      </c>
      <c r="H135" s="512" t="s">
        <v>1077</v>
      </c>
      <c r="I135" s="17" t="s">
        <v>1670</v>
      </c>
      <c r="J135" s="17" t="s">
        <v>1671</v>
      </c>
      <c r="K135" s="75">
        <f>VLOOKUP(C135,new,1,FALSE)</f>
        <v>107</v>
      </c>
      <c r="L135" s="75"/>
      <c r="M135" s="75"/>
      <c r="N135" s="75"/>
      <c r="O135" s="75"/>
      <c r="P135" s="75"/>
      <c r="Q135" s="75"/>
      <c r="R135" s="75"/>
      <c r="S135" s="75"/>
      <c r="T135" s="75"/>
      <c r="U135" s="75"/>
      <c r="V135" s="75"/>
      <c r="W135" s="75"/>
    </row>
    <row r="136" ht="16.5" customHeight="1" spans="1:23">
      <c r="A136" s="464">
        <v>35048869</v>
      </c>
      <c r="B136" s="541" t="s">
        <v>1672</v>
      </c>
      <c r="C136" s="608">
        <v>108</v>
      </c>
      <c r="D136" s="630" t="s">
        <v>1673</v>
      </c>
      <c r="E136" s="611" t="s">
        <v>1674</v>
      </c>
      <c r="F136" s="611" t="s">
        <v>1028</v>
      </c>
      <c r="G136" s="512" t="s">
        <v>1076</v>
      </c>
      <c r="H136" s="512" t="s">
        <v>1077</v>
      </c>
      <c r="I136" s="17" t="s">
        <v>1675</v>
      </c>
      <c r="J136" s="17" t="s">
        <v>1676</v>
      </c>
      <c r="K136" s="75">
        <f>VLOOKUP(C136,new,1,FALSE)</f>
        <v>108</v>
      </c>
      <c r="L136" s="75"/>
      <c r="M136" s="75"/>
      <c r="N136" s="75"/>
      <c r="O136" s="75"/>
      <c r="P136" s="75"/>
      <c r="Q136" s="75"/>
      <c r="R136" s="75"/>
      <c r="S136" s="75"/>
      <c r="T136" s="75"/>
      <c r="U136" s="75"/>
      <c r="V136" s="75"/>
      <c r="W136" s="75"/>
    </row>
    <row r="137" ht="16.5" customHeight="1" spans="1:23">
      <c r="A137" s="464">
        <v>35240275</v>
      </c>
      <c r="B137" s="541" t="s">
        <v>1677</v>
      </c>
      <c r="C137" s="608">
        <v>110</v>
      </c>
      <c r="D137" s="630" t="s">
        <v>1678</v>
      </c>
      <c r="E137" s="611" t="s">
        <v>1679</v>
      </c>
      <c r="F137" s="611" t="s">
        <v>1028</v>
      </c>
      <c r="G137" s="512" t="s">
        <v>1076</v>
      </c>
      <c r="H137" s="512" t="s">
        <v>1077</v>
      </c>
      <c r="I137" s="17" t="s">
        <v>1680</v>
      </c>
      <c r="J137" s="17" t="s">
        <v>1681</v>
      </c>
      <c r="K137" s="75">
        <f>VLOOKUP(C137,new,1,FALSE)</f>
        <v>110</v>
      </c>
      <c r="L137" s="75"/>
      <c r="M137" s="75"/>
      <c r="N137" s="75"/>
      <c r="O137" s="75"/>
      <c r="P137" s="75"/>
      <c r="Q137" s="75"/>
      <c r="R137" s="75"/>
      <c r="S137" s="75"/>
      <c r="T137" s="75"/>
      <c r="U137" s="75"/>
      <c r="V137" s="75"/>
      <c r="W137" s="75"/>
    </row>
    <row r="138" ht="16.5" customHeight="1" spans="1:23">
      <c r="A138" s="464">
        <v>35142962</v>
      </c>
      <c r="B138" s="541" t="s">
        <v>1682</v>
      </c>
      <c r="C138" s="608">
        <v>111</v>
      </c>
      <c r="D138" s="630" t="s">
        <v>1683</v>
      </c>
      <c r="E138" s="611" t="s">
        <v>1684</v>
      </c>
      <c r="F138" s="611" t="s">
        <v>1028</v>
      </c>
      <c r="G138" s="512" t="s">
        <v>1012</v>
      </c>
      <c r="H138" s="613" t="s">
        <v>1127</v>
      </c>
      <c r="I138" s="17" t="s">
        <v>1685</v>
      </c>
      <c r="J138" s="17" t="s">
        <v>1686</v>
      </c>
      <c r="K138" s="75">
        <f>VLOOKUP(C138,new,1,FALSE)</f>
        <v>111</v>
      </c>
      <c r="L138" s="75"/>
      <c r="M138" s="75"/>
      <c r="N138" s="75"/>
      <c r="O138" s="75"/>
      <c r="P138" s="75"/>
      <c r="Q138" s="75"/>
      <c r="R138" s="75"/>
      <c r="S138" s="75"/>
      <c r="T138" s="75"/>
      <c r="U138" s="75"/>
      <c r="V138" s="75"/>
      <c r="W138" s="75"/>
    </row>
    <row r="139" ht="16.5" customHeight="1" spans="1:23">
      <c r="A139" s="464">
        <v>35071274</v>
      </c>
      <c r="B139" s="541" t="s">
        <v>1687</v>
      </c>
      <c r="C139" s="608">
        <v>112</v>
      </c>
      <c r="D139" s="630" t="s">
        <v>1688</v>
      </c>
      <c r="E139" s="611" t="s">
        <v>1689</v>
      </c>
      <c r="F139" s="611" t="s">
        <v>1028</v>
      </c>
      <c r="G139" s="512" t="s">
        <v>1076</v>
      </c>
      <c r="H139" s="512" t="s">
        <v>1077</v>
      </c>
      <c r="I139" s="17" t="s">
        <v>1690</v>
      </c>
      <c r="J139" s="17" t="s">
        <v>1691</v>
      </c>
      <c r="K139" s="75">
        <f>VLOOKUP(C139,new,1,FALSE)</f>
        <v>112</v>
      </c>
      <c r="L139" s="75"/>
      <c r="M139" s="75"/>
      <c r="N139" s="75"/>
      <c r="O139" s="75"/>
      <c r="P139" s="75"/>
      <c r="Q139" s="75"/>
      <c r="R139" s="75"/>
      <c r="S139" s="75"/>
      <c r="T139" s="75"/>
      <c r="U139" s="75"/>
      <c r="V139" s="75"/>
      <c r="W139" s="75"/>
    </row>
    <row r="140" ht="16.5" customHeight="1" spans="1:23">
      <c r="A140" s="464">
        <v>35149579</v>
      </c>
      <c r="B140" s="541" t="s">
        <v>1692</v>
      </c>
      <c r="C140" s="608">
        <v>116</v>
      </c>
      <c r="D140" s="630" t="s">
        <v>1693</v>
      </c>
      <c r="E140" s="611" t="s">
        <v>1694</v>
      </c>
      <c r="F140" s="611" t="s">
        <v>1028</v>
      </c>
      <c r="G140" s="512" t="s">
        <v>1012</v>
      </c>
      <c r="H140" s="512" t="s">
        <v>1077</v>
      </c>
      <c r="I140" s="17" t="s">
        <v>1695</v>
      </c>
      <c r="J140" s="17" t="s">
        <v>1696</v>
      </c>
      <c r="K140" s="75">
        <f>VLOOKUP(C140,new,1,FALSE)</f>
        <v>116</v>
      </c>
      <c r="L140" s="75"/>
      <c r="M140" s="75"/>
      <c r="N140" s="75"/>
      <c r="O140" s="75"/>
      <c r="P140" s="75"/>
      <c r="Q140" s="75"/>
      <c r="R140" s="75"/>
      <c r="S140" s="75"/>
      <c r="T140" s="75"/>
      <c r="U140" s="75"/>
      <c r="V140" s="75"/>
      <c r="W140" s="75"/>
    </row>
    <row r="141" ht="16.5" customHeight="1" spans="1:23">
      <c r="A141" s="464">
        <v>35149579</v>
      </c>
      <c r="B141" s="541" t="s">
        <v>1692</v>
      </c>
      <c r="C141" s="608">
        <v>117</v>
      </c>
      <c r="D141" s="630" t="s">
        <v>1697</v>
      </c>
      <c r="E141" s="611" t="s">
        <v>1698</v>
      </c>
      <c r="F141" s="611" t="s">
        <v>1028</v>
      </c>
      <c r="G141" s="512" t="s">
        <v>1012</v>
      </c>
      <c r="H141" s="512" t="s">
        <v>1077</v>
      </c>
      <c r="I141" s="17" t="s">
        <v>1699</v>
      </c>
      <c r="J141" s="17" t="s">
        <v>1700</v>
      </c>
      <c r="K141" s="75">
        <f>VLOOKUP(C141,new,1,FALSE)</f>
        <v>117</v>
      </c>
      <c r="L141" s="75"/>
      <c r="M141" s="75"/>
      <c r="N141" s="75"/>
      <c r="O141" s="75"/>
      <c r="P141" s="75"/>
      <c r="Q141" s="75"/>
      <c r="R141" s="75"/>
      <c r="S141" s="75"/>
      <c r="T141" s="75"/>
      <c r="U141" s="75"/>
      <c r="V141" s="75"/>
      <c r="W141" s="75"/>
    </row>
    <row r="142" ht="16.5" customHeight="1" spans="1:24">
      <c r="A142" s="637">
        <v>35570882</v>
      </c>
      <c r="B142" s="541" t="s">
        <v>1701</v>
      </c>
      <c r="C142" s="608">
        <v>119</v>
      </c>
      <c r="D142" s="630" t="s">
        <v>1702</v>
      </c>
      <c r="E142" s="611" t="s">
        <v>1703</v>
      </c>
      <c r="F142" s="611" t="s">
        <v>1011</v>
      </c>
      <c r="G142" s="512" t="s">
        <v>1012</v>
      </c>
      <c r="H142" s="512" t="s">
        <v>1029</v>
      </c>
      <c r="I142" s="17" t="s">
        <v>1704</v>
      </c>
      <c r="J142" s="17" t="s">
        <v>1705</v>
      </c>
      <c r="K142" s="75">
        <f>VLOOKUP(C142,new,1,FALSE)</f>
        <v>119</v>
      </c>
      <c r="L142" s="75"/>
      <c r="M142" s="75"/>
      <c r="N142" s="75"/>
      <c r="O142" s="75"/>
      <c r="P142" s="75"/>
      <c r="Q142" s="75"/>
      <c r="R142" s="75"/>
      <c r="S142" s="75"/>
      <c r="T142" s="75"/>
      <c r="U142" s="75"/>
      <c r="V142" s="75"/>
      <c r="W142" s="75"/>
      <c r="X142" s="75"/>
    </row>
    <row r="143" ht="16.5" customHeight="1" spans="1:23">
      <c r="A143" s="464">
        <v>34523705</v>
      </c>
      <c r="B143" s="541" t="s">
        <v>1557</v>
      </c>
      <c r="C143" s="608">
        <v>121</v>
      </c>
      <c r="D143" s="630" t="s">
        <v>1706</v>
      </c>
      <c r="E143" s="611" t="s">
        <v>1707</v>
      </c>
      <c r="F143" s="611" t="s">
        <v>1028</v>
      </c>
      <c r="G143" s="512" t="s">
        <v>1076</v>
      </c>
      <c r="H143" s="512" t="s">
        <v>1077</v>
      </c>
      <c r="I143" s="17" t="s">
        <v>1708</v>
      </c>
      <c r="J143" s="17" t="s">
        <v>1709</v>
      </c>
      <c r="K143" s="75">
        <f>VLOOKUP(C143,new,1,FALSE)</f>
        <v>121</v>
      </c>
      <c r="L143" s="75"/>
      <c r="M143" s="75"/>
      <c r="N143" s="75"/>
      <c r="O143" s="75"/>
      <c r="P143" s="75"/>
      <c r="Q143" s="75"/>
      <c r="R143" s="75"/>
      <c r="S143" s="75"/>
      <c r="T143" s="75"/>
      <c r="U143" s="75"/>
      <c r="V143" s="75"/>
      <c r="W143" s="75"/>
    </row>
    <row r="144" ht="16.5" customHeight="1" spans="1:23">
      <c r="A144" s="613">
        <v>35697653</v>
      </c>
      <c r="B144" s="613" t="s">
        <v>1710</v>
      </c>
      <c r="C144" s="613">
        <v>123</v>
      </c>
      <c r="D144" s="511" t="s">
        <v>1711</v>
      </c>
      <c r="E144" s="613" t="s">
        <v>1712</v>
      </c>
      <c r="F144" s="613" t="s">
        <v>1028</v>
      </c>
      <c r="G144" s="512" t="s">
        <v>1335</v>
      </c>
      <c r="H144" s="512" t="s">
        <v>1077</v>
      </c>
      <c r="I144" s="17" t="s">
        <v>1713</v>
      </c>
      <c r="J144" s="17" t="s">
        <v>1714</v>
      </c>
      <c r="K144" s="75">
        <f>VLOOKUP(C144,new,1,FALSE)</f>
        <v>123</v>
      </c>
      <c r="L144" s="75"/>
      <c r="M144" s="75"/>
      <c r="N144" s="75"/>
      <c r="O144" s="75"/>
      <c r="P144" s="75"/>
      <c r="Q144" s="75"/>
      <c r="R144" s="75"/>
      <c r="S144" s="75"/>
      <c r="T144" s="75"/>
      <c r="U144" s="75"/>
      <c r="V144" s="75"/>
      <c r="W144" s="75"/>
    </row>
    <row r="145" ht="16.5" customHeight="1" spans="1:23">
      <c r="A145" s="464">
        <v>35502214</v>
      </c>
      <c r="B145" s="464" t="s">
        <v>1715</v>
      </c>
      <c r="C145" s="613">
        <v>125</v>
      </c>
      <c r="D145" s="511" t="s">
        <v>1716</v>
      </c>
      <c r="E145" s="613" t="s">
        <v>1717</v>
      </c>
      <c r="F145" s="613" t="s">
        <v>1028</v>
      </c>
      <c r="G145" s="512" t="s">
        <v>1076</v>
      </c>
      <c r="H145" s="512" t="s">
        <v>1077</v>
      </c>
      <c r="I145" s="17" t="s">
        <v>1718</v>
      </c>
      <c r="J145" s="17" t="s">
        <v>1719</v>
      </c>
      <c r="K145" s="75">
        <f>VLOOKUP(C145,new,1,FALSE)</f>
        <v>125</v>
      </c>
      <c r="L145" s="75"/>
      <c r="M145" s="75"/>
      <c r="N145" s="75"/>
      <c r="O145" s="75"/>
      <c r="P145" s="75"/>
      <c r="Q145" s="75"/>
      <c r="R145" s="75"/>
      <c r="S145" s="75"/>
      <c r="T145" s="75"/>
      <c r="U145" s="75"/>
      <c r="V145" s="75"/>
      <c r="W145" s="75"/>
    </row>
    <row r="146" ht="16.5" customHeight="1" spans="1:23">
      <c r="A146" s="613">
        <v>35641839</v>
      </c>
      <c r="B146" s="613" t="s">
        <v>1720</v>
      </c>
      <c r="C146" s="613">
        <v>126</v>
      </c>
      <c r="D146" s="511" t="s">
        <v>1721</v>
      </c>
      <c r="E146" s="613" t="s">
        <v>1722</v>
      </c>
      <c r="F146" s="613" t="s">
        <v>1028</v>
      </c>
      <c r="G146" s="512" t="s">
        <v>1076</v>
      </c>
      <c r="H146" s="512" t="s">
        <v>1077</v>
      </c>
      <c r="I146" s="17" t="s">
        <v>1723</v>
      </c>
      <c r="J146" s="17" t="s">
        <v>1724</v>
      </c>
      <c r="K146" s="75">
        <f>VLOOKUP(C146,new,1,FALSE)</f>
        <v>126</v>
      </c>
      <c r="L146" s="75"/>
      <c r="M146" s="75"/>
      <c r="N146" s="75"/>
      <c r="O146" s="75"/>
      <c r="P146" s="75"/>
      <c r="Q146" s="75"/>
      <c r="R146" s="75"/>
      <c r="S146" s="75"/>
      <c r="T146" s="75"/>
      <c r="U146" s="75"/>
      <c r="V146" s="75"/>
      <c r="W146" s="75"/>
    </row>
    <row r="147" ht="16.5" customHeight="1" spans="1:23">
      <c r="A147" s="464">
        <v>35239167</v>
      </c>
      <c r="B147" s="541" t="s">
        <v>1725</v>
      </c>
      <c r="C147" s="608">
        <v>130</v>
      </c>
      <c r="D147" s="630" t="s">
        <v>1726</v>
      </c>
      <c r="E147" s="611" t="s">
        <v>1727</v>
      </c>
      <c r="F147" s="611" t="s">
        <v>1028</v>
      </c>
      <c r="G147" s="512" t="s">
        <v>1076</v>
      </c>
      <c r="H147" s="512" t="s">
        <v>1029</v>
      </c>
      <c r="I147" s="17" t="s">
        <v>1728</v>
      </c>
      <c r="J147" s="17" t="s">
        <v>1729</v>
      </c>
      <c r="K147" s="75">
        <f>VLOOKUP(C147,new,1,FALSE)</f>
        <v>130</v>
      </c>
      <c r="L147" s="75"/>
      <c r="M147" s="75"/>
      <c r="N147" s="75"/>
      <c r="O147" s="75"/>
      <c r="P147" s="75"/>
      <c r="Q147" s="75"/>
      <c r="R147" s="75"/>
      <c r="S147" s="75"/>
      <c r="T147" s="75"/>
      <c r="U147" s="75"/>
      <c r="V147" s="75"/>
      <c r="W147" s="75"/>
    </row>
    <row r="148" ht="16.5" customHeight="1" spans="1:24">
      <c r="A148" s="541">
        <v>35215448</v>
      </c>
      <c r="B148" s="541" t="s">
        <v>1730</v>
      </c>
      <c r="C148" s="608">
        <v>134</v>
      </c>
      <c r="D148" s="630" t="s">
        <v>1731</v>
      </c>
      <c r="E148" s="611" t="s">
        <v>1732</v>
      </c>
      <c r="F148" s="611" t="s">
        <v>1011</v>
      </c>
      <c r="G148" s="512" t="s">
        <v>1012</v>
      </c>
      <c r="H148" s="512" t="s">
        <v>1029</v>
      </c>
      <c r="I148" s="619" t="s">
        <v>1733</v>
      </c>
      <c r="J148" s="619" t="s">
        <v>1734</v>
      </c>
      <c r="K148" s="638">
        <f>VLOOKUP(C148,new,1,FALSE)</f>
        <v>134</v>
      </c>
      <c r="L148" s="638"/>
      <c r="M148" s="638"/>
      <c r="N148" s="638"/>
      <c r="O148" s="638"/>
      <c r="P148" s="638"/>
      <c r="Q148" s="638"/>
      <c r="R148" s="638"/>
      <c r="S148" s="638"/>
      <c r="T148" s="638"/>
      <c r="U148" s="638"/>
      <c r="V148" s="638"/>
      <c r="W148" s="638"/>
      <c r="X148" s="638"/>
    </row>
    <row r="149" ht="16.5" customHeight="1" spans="1:23">
      <c r="A149" s="464">
        <v>34280867</v>
      </c>
      <c r="B149" s="464" t="s">
        <v>1735</v>
      </c>
      <c r="C149" s="613">
        <v>135</v>
      </c>
      <c r="D149" s="511" t="s">
        <v>1736</v>
      </c>
      <c r="E149" s="613" t="s">
        <v>1737</v>
      </c>
      <c r="F149" s="613" t="s">
        <v>1028</v>
      </c>
      <c r="G149" s="512" t="s">
        <v>1012</v>
      </c>
      <c r="H149" s="512" t="s">
        <v>1738</v>
      </c>
      <c r="I149" s="17" t="s">
        <v>1739</v>
      </c>
      <c r="J149" s="17" t="s">
        <v>1740</v>
      </c>
      <c r="K149" s="75">
        <f>VLOOKUP(C149,new,1,FALSE)</f>
        <v>135</v>
      </c>
      <c r="L149" s="75"/>
      <c r="M149" s="75"/>
      <c r="N149" s="75"/>
      <c r="O149" s="75"/>
      <c r="P149" s="75"/>
      <c r="Q149" s="75"/>
      <c r="R149" s="75"/>
      <c r="S149" s="75"/>
      <c r="T149" s="75"/>
      <c r="U149" s="75"/>
      <c r="V149" s="75"/>
      <c r="W149" s="75"/>
    </row>
    <row r="150" ht="16.5" customHeight="1" spans="1:24">
      <c r="A150" s="541">
        <v>35152190</v>
      </c>
      <c r="B150" s="541" t="s">
        <v>1741</v>
      </c>
      <c r="C150" s="608">
        <v>145</v>
      </c>
      <c r="D150" s="630" t="s">
        <v>1742</v>
      </c>
      <c r="E150" s="611" t="s">
        <v>1743</v>
      </c>
      <c r="F150" s="611" t="s">
        <v>1011</v>
      </c>
      <c r="G150" s="512" t="s">
        <v>1012</v>
      </c>
      <c r="H150" s="512" t="s">
        <v>1029</v>
      </c>
      <c r="I150" s="17" t="s">
        <v>1744</v>
      </c>
      <c r="J150" s="17" t="s">
        <v>1745</v>
      </c>
      <c r="K150" s="75">
        <f>VLOOKUP(C150,new,1,FALSE)</f>
        <v>145</v>
      </c>
      <c r="L150" s="75"/>
      <c r="M150" s="75"/>
      <c r="N150" s="75"/>
      <c r="O150" s="75"/>
      <c r="P150" s="75"/>
      <c r="Q150" s="75"/>
      <c r="R150" s="75"/>
      <c r="S150" s="75"/>
      <c r="T150" s="75"/>
      <c r="U150" s="75"/>
      <c r="V150" s="75"/>
      <c r="W150" s="75"/>
      <c r="X150" s="75"/>
    </row>
    <row r="151" ht="16.5" customHeight="1" spans="1:24">
      <c r="A151" s="464">
        <v>35230765</v>
      </c>
      <c r="B151" s="541" t="s">
        <v>1746</v>
      </c>
      <c r="C151" s="608">
        <v>147</v>
      </c>
      <c r="D151" s="630" t="s">
        <v>1747</v>
      </c>
      <c r="E151" s="611" t="s">
        <v>1748</v>
      </c>
      <c r="F151" s="611" t="s">
        <v>1028</v>
      </c>
      <c r="G151" s="512" t="s">
        <v>1076</v>
      </c>
      <c r="H151" s="512" t="s">
        <v>1077</v>
      </c>
      <c r="I151" s="17" t="s">
        <v>1749</v>
      </c>
      <c r="J151" s="17" t="s">
        <v>1750</v>
      </c>
      <c r="K151" s="75">
        <f>VLOOKUP(C151,new,1,FALSE)</f>
        <v>147</v>
      </c>
      <c r="L151" s="75"/>
      <c r="M151" s="75"/>
      <c r="N151" s="75"/>
      <c r="O151" s="75"/>
      <c r="P151" s="75"/>
      <c r="Q151" s="75"/>
      <c r="R151" s="75"/>
      <c r="S151" s="75"/>
      <c r="T151" s="75"/>
      <c r="U151" s="75"/>
      <c r="V151" s="75"/>
      <c r="W151" s="75"/>
      <c r="X151" s="75"/>
    </row>
    <row r="152" ht="16.5" customHeight="1" spans="1:24">
      <c r="A152" s="464">
        <v>35142962</v>
      </c>
      <c r="B152" s="541" t="s">
        <v>1682</v>
      </c>
      <c r="C152" s="608">
        <v>148</v>
      </c>
      <c r="D152" s="630" t="s">
        <v>1751</v>
      </c>
      <c r="E152" s="611" t="s">
        <v>1752</v>
      </c>
      <c r="F152" s="611" t="s">
        <v>1028</v>
      </c>
      <c r="G152" s="512" t="s">
        <v>1076</v>
      </c>
      <c r="H152" s="512" t="s">
        <v>1029</v>
      </c>
      <c r="I152" s="17" t="s">
        <v>1753</v>
      </c>
      <c r="J152" s="17" t="s">
        <v>1754</v>
      </c>
      <c r="K152" s="75">
        <f>VLOOKUP(C152,new,1,FALSE)</f>
        <v>148</v>
      </c>
      <c r="L152" s="75"/>
      <c r="M152" s="75"/>
      <c r="N152" s="75"/>
      <c r="O152" s="75"/>
      <c r="P152" s="75"/>
      <c r="Q152" s="75"/>
      <c r="R152" s="75"/>
      <c r="S152" s="75"/>
      <c r="T152" s="75"/>
      <c r="U152" s="75"/>
      <c r="V152" s="75"/>
      <c r="W152" s="75"/>
      <c r="X152" s="75"/>
    </row>
    <row r="153" ht="16.5" customHeight="1" spans="1:24">
      <c r="A153" s="464">
        <v>34535441</v>
      </c>
      <c r="B153" s="464" t="s">
        <v>1755</v>
      </c>
      <c r="C153" s="608">
        <v>149</v>
      </c>
      <c r="D153" s="630" t="s">
        <v>1756</v>
      </c>
      <c r="E153" s="515" t="s">
        <v>1757</v>
      </c>
      <c r="F153" s="611" t="s">
        <v>1028</v>
      </c>
      <c r="G153" s="512" t="s">
        <v>1335</v>
      </c>
      <c r="H153" s="512" t="s">
        <v>1077</v>
      </c>
      <c r="I153" s="17" t="s">
        <v>1758</v>
      </c>
      <c r="J153" s="17" t="s">
        <v>1759</v>
      </c>
      <c r="K153" s="75">
        <f>VLOOKUP(C153,new,1,FALSE)</f>
        <v>149</v>
      </c>
      <c r="L153" s="75"/>
      <c r="M153" s="75"/>
      <c r="N153" s="75"/>
      <c r="O153" s="75"/>
      <c r="P153" s="75"/>
      <c r="Q153" s="75"/>
      <c r="R153" s="75"/>
      <c r="S153" s="75"/>
      <c r="T153" s="75"/>
      <c r="U153" s="75"/>
      <c r="V153" s="75"/>
      <c r="W153" s="75"/>
      <c r="X153" s="75"/>
    </row>
    <row r="154" ht="16.5" customHeight="1" spans="1:24">
      <c r="A154" s="464">
        <v>35560212</v>
      </c>
      <c r="B154" s="464" t="s">
        <v>1760</v>
      </c>
      <c r="C154" s="613">
        <v>153</v>
      </c>
      <c r="D154" s="511" t="s">
        <v>1761</v>
      </c>
      <c r="E154" s="613" t="s">
        <v>1762</v>
      </c>
      <c r="F154" s="613" t="s">
        <v>1028</v>
      </c>
      <c r="G154" s="512" t="s">
        <v>1012</v>
      </c>
      <c r="H154" s="613" t="s">
        <v>1127</v>
      </c>
      <c r="I154" s="17" t="s">
        <v>1763</v>
      </c>
      <c r="J154" s="17" t="s">
        <v>1764</v>
      </c>
      <c r="K154" s="75">
        <f>VLOOKUP(C154,new,1,FALSE)</f>
        <v>153</v>
      </c>
      <c r="L154" s="75"/>
      <c r="M154" s="75"/>
      <c r="N154" s="75"/>
      <c r="O154" s="75"/>
      <c r="P154" s="75"/>
      <c r="Q154" s="75"/>
      <c r="R154" s="75"/>
      <c r="S154" s="75"/>
      <c r="T154" s="75"/>
      <c r="U154" s="75"/>
      <c r="V154" s="75"/>
      <c r="W154" s="75"/>
      <c r="X154" s="75"/>
    </row>
    <row r="155" ht="16.5" customHeight="1" spans="1:24">
      <c r="A155" s="541">
        <v>34858159</v>
      </c>
      <c r="B155" s="541" t="s">
        <v>1765</v>
      </c>
      <c r="C155" s="608">
        <v>154</v>
      </c>
      <c r="D155" s="630" t="s">
        <v>1766</v>
      </c>
      <c r="E155" s="611" t="s">
        <v>1767</v>
      </c>
      <c r="F155" s="611" t="s">
        <v>1011</v>
      </c>
      <c r="G155" s="512" t="s">
        <v>1012</v>
      </c>
      <c r="H155" s="512" t="s">
        <v>1013</v>
      </c>
      <c r="I155" s="17" t="s">
        <v>1768</v>
      </c>
      <c r="J155" s="17" t="s">
        <v>1769</v>
      </c>
      <c r="K155" s="75">
        <f>VLOOKUP(C155,new,1,FALSE)</f>
        <v>154</v>
      </c>
      <c r="L155" s="75"/>
      <c r="M155" s="75"/>
      <c r="N155" s="75"/>
      <c r="O155" s="75"/>
      <c r="P155" s="75"/>
      <c r="Q155" s="75"/>
      <c r="R155" s="75"/>
      <c r="S155" s="75"/>
      <c r="T155" s="75"/>
      <c r="U155" s="75"/>
      <c r="V155" s="75"/>
      <c r="W155" s="75"/>
      <c r="X155" s="75"/>
    </row>
    <row r="156" ht="16.5" customHeight="1" spans="1:24">
      <c r="A156" s="464">
        <v>35511453</v>
      </c>
      <c r="B156" s="464" t="s">
        <v>1770</v>
      </c>
      <c r="C156" s="613">
        <v>155</v>
      </c>
      <c r="D156" s="511" t="s">
        <v>1771</v>
      </c>
      <c r="E156" s="613" t="s">
        <v>1772</v>
      </c>
      <c r="F156" s="613" t="s">
        <v>1028</v>
      </c>
      <c r="G156" s="512" t="s">
        <v>1012</v>
      </c>
      <c r="H156" s="512" t="s">
        <v>1029</v>
      </c>
      <c r="I156" s="17" t="s">
        <v>1773</v>
      </c>
      <c r="J156" s="17" t="s">
        <v>1774</v>
      </c>
      <c r="K156" s="75">
        <f>VLOOKUP(C156,new,1,FALSE)</f>
        <v>155</v>
      </c>
      <c r="L156" s="75"/>
      <c r="M156" s="75"/>
      <c r="N156" s="75"/>
      <c r="O156" s="75"/>
      <c r="P156" s="75"/>
      <c r="Q156" s="75"/>
      <c r="R156" s="75"/>
      <c r="S156" s="75"/>
      <c r="T156" s="75"/>
      <c r="U156" s="75"/>
      <c r="V156" s="75"/>
      <c r="W156" s="75"/>
      <c r="X156" s="75"/>
    </row>
    <row r="157" ht="16.5" customHeight="1" spans="1:24">
      <c r="A157" s="541">
        <v>35343860</v>
      </c>
      <c r="B157" s="541" t="s">
        <v>1775</v>
      </c>
      <c r="C157" s="608">
        <v>156</v>
      </c>
      <c r="D157" s="630" t="s">
        <v>1776</v>
      </c>
      <c r="E157" s="611" t="s">
        <v>1777</v>
      </c>
      <c r="F157" s="611" t="s">
        <v>1028</v>
      </c>
      <c r="G157" s="512" t="s">
        <v>1076</v>
      </c>
      <c r="H157" s="512" t="s">
        <v>1077</v>
      </c>
      <c r="I157" s="17" t="s">
        <v>1778</v>
      </c>
      <c r="J157" s="17" t="s">
        <v>1779</v>
      </c>
      <c r="K157" s="75">
        <f>VLOOKUP(C157,new,1,FALSE)</f>
        <v>156</v>
      </c>
      <c r="L157" s="75"/>
      <c r="M157" s="75"/>
      <c r="N157" s="75"/>
      <c r="O157" s="75"/>
      <c r="P157" s="75"/>
      <c r="Q157" s="75"/>
      <c r="R157" s="75"/>
      <c r="S157" s="75"/>
      <c r="T157" s="75"/>
      <c r="U157" s="75"/>
      <c r="V157" s="75"/>
      <c r="W157" s="75"/>
      <c r="X157" s="75"/>
    </row>
    <row r="158" ht="16.5" customHeight="1" spans="1:24">
      <c r="A158" s="541">
        <v>35368160</v>
      </c>
      <c r="B158" s="541" t="s">
        <v>1780</v>
      </c>
      <c r="C158" s="608">
        <v>157</v>
      </c>
      <c r="D158" s="630" t="s">
        <v>1781</v>
      </c>
      <c r="E158" s="611" t="s">
        <v>1782</v>
      </c>
      <c r="F158" s="611" t="s">
        <v>1028</v>
      </c>
      <c r="G158" s="512" t="s">
        <v>1335</v>
      </c>
      <c r="H158" s="512" t="s">
        <v>1077</v>
      </c>
      <c r="I158" s="17" t="s">
        <v>1783</v>
      </c>
      <c r="J158" s="17" t="s">
        <v>1784</v>
      </c>
      <c r="K158" s="75">
        <f>VLOOKUP(C158,new,1,FALSE)</f>
        <v>157</v>
      </c>
      <c r="L158" s="75"/>
      <c r="M158" s="75"/>
      <c r="N158" s="75"/>
      <c r="O158" s="75"/>
      <c r="P158" s="75"/>
      <c r="Q158" s="75"/>
      <c r="R158" s="75"/>
      <c r="S158" s="75"/>
      <c r="T158" s="75"/>
      <c r="U158" s="75"/>
      <c r="V158" s="75"/>
      <c r="W158" s="75"/>
      <c r="X158" s="75"/>
    </row>
    <row r="159" ht="16.5" customHeight="1" spans="1:24">
      <c r="A159" s="464">
        <v>34484591</v>
      </c>
      <c r="B159" s="541" t="s">
        <v>1785</v>
      </c>
      <c r="C159" s="608">
        <v>158</v>
      </c>
      <c r="D159" s="630" t="s">
        <v>1786</v>
      </c>
      <c r="E159" s="611" t="s">
        <v>1787</v>
      </c>
      <c r="F159" s="611" t="s">
        <v>1011</v>
      </c>
      <c r="G159" s="512" t="s">
        <v>1012</v>
      </c>
      <c r="H159" s="512" t="s">
        <v>1013</v>
      </c>
      <c r="I159" s="17" t="s">
        <v>1788</v>
      </c>
      <c r="J159" s="17" t="s">
        <v>1789</v>
      </c>
      <c r="K159" s="75">
        <f>VLOOKUP(C159,new,1,FALSE)</f>
        <v>158</v>
      </c>
      <c r="L159" s="75"/>
      <c r="M159" s="75"/>
      <c r="N159" s="75"/>
      <c r="O159" s="75"/>
      <c r="P159" s="75"/>
      <c r="Q159" s="75"/>
      <c r="R159" s="75"/>
      <c r="S159" s="75"/>
      <c r="T159" s="75"/>
      <c r="U159" s="75"/>
      <c r="V159" s="75"/>
      <c r="W159" s="75"/>
      <c r="X159" s="75"/>
    </row>
    <row r="160" ht="16.5" customHeight="1" spans="1:24">
      <c r="A160" s="541">
        <v>35347731</v>
      </c>
      <c r="B160" s="541" t="s">
        <v>1790</v>
      </c>
      <c r="C160" s="608">
        <v>159</v>
      </c>
      <c r="D160" s="630" t="s">
        <v>1791</v>
      </c>
      <c r="E160" s="611" t="s">
        <v>1792</v>
      </c>
      <c r="F160" s="611" t="s">
        <v>1028</v>
      </c>
      <c r="G160" s="512" t="s">
        <v>1335</v>
      </c>
      <c r="H160" s="512" t="s">
        <v>1077</v>
      </c>
      <c r="I160" s="17" t="s">
        <v>1793</v>
      </c>
      <c r="J160" s="17" t="s">
        <v>1794</v>
      </c>
      <c r="K160" s="75">
        <f>VLOOKUP(C160,new,1,FALSE)</f>
        <v>159</v>
      </c>
      <c r="L160" s="75"/>
      <c r="M160" s="75"/>
      <c r="N160" s="75"/>
      <c r="O160" s="75"/>
      <c r="P160" s="75"/>
      <c r="Q160" s="75"/>
      <c r="R160" s="75"/>
      <c r="S160" s="75"/>
      <c r="T160" s="75"/>
      <c r="U160" s="75"/>
      <c r="V160" s="75"/>
      <c r="W160" s="75"/>
      <c r="X160" s="75"/>
    </row>
    <row r="161" ht="16.5" customHeight="1" spans="1:24">
      <c r="A161" s="464">
        <v>34385365</v>
      </c>
      <c r="B161" s="541" t="s">
        <v>1795</v>
      </c>
      <c r="C161" s="608">
        <v>161</v>
      </c>
      <c r="D161" s="630" t="s">
        <v>1796</v>
      </c>
      <c r="E161" s="611" t="s">
        <v>1797</v>
      </c>
      <c r="F161" s="611" t="s">
        <v>1028</v>
      </c>
      <c r="G161" s="512" t="s">
        <v>1012</v>
      </c>
      <c r="H161" s="512" t="s">
        <v>1013</v>
      </c>
      <c r="I161" s="17" t="s">
        <v>1798</v>
      </c>
      <c r="J161" s="17" t="s">
        <v>1799</v>
      </c>
      <c r="K161" s="75">
        <f>VLOOKUP(C161,new,1,FALSE)</f>
        <v>161</v>
      </c>
      <c r="L161" s="75"/>
      <c r="M161" s="75"/>
      <c r="N161" s="75"/>
      <c r="O161" s="75"/>
      <c r="P161" s="75"/>
      <c r="Q161" s="75"/>
      <c r="R161" s="75"/>
      <c r="S161" s="75"/>
      <c r="T161" s="75"/>
      <c r="U161" s="75"/>
      <c r="V161" s="75"/>
      <c r="W161" s="75"/>
      <c r="X161" s="75"/>
    </row>
    <row r="162" ht="16.5" customHeight="1" spans="1:24">
      <c r="A162" s="464">
        <v>34535938</v>
      </c>
      <c r="B162" s="541" t="s">
        <v>1800</v>
      </c>
      <c r="C162" s="608">
        <v>162</v>
      </c>
      <c r="D162" s="630" t="s">
        <v>1801</v>
      </c>
      <c r="E162" s="611" t="s">
        <v>1802</v>
      </c>
      <c r="F162" s="611" t="s">
        <v>1028</v>
      </c>
      <c r="G162" s="512" t="s">
        <v>1076</v>
      </c>
      <c r="H162" s="512" t="s">
        <v>1077</v>
      </c>
      <c r="I162" s="17" t="s">
        <v>1803</v>
      </c>
      <c r="J162" s="17" t="s">
        <v>1804</v>
      </c>
      <c r="K162" s="75">
        <f>VLOOKUP(C162,new,1,FALSE)</f>
        <v>162</v>
      </c>
      <c r="L162" s="75"/>
      <c r="M162" s="75"/>
      <c r="N162" s="75"/>
      <c r="O162" s="75"/>
      <c r="P162" s="75"/>
      <c r="Q162" s="75"/>
      <c r="R162" s="75"/>
      <c r="S162" s="75"/>
      <c r="T162" s="75"/>
      <c r="U162" s="75"/>
      <c r="V162" s="75"/>
      <c r="W162" s="75"/>
      <c r="X162" s="75"/>
    </row>
    <row r="163" ht="16.5" customHeight="1" spans="1:24">
      <c r="A163" s="464">
        <v>34498808</v>
      </c>
      <c r="B163" s="541" t="s">
        <v>1805</v>
      </c>
      <c r="C163" s="608">
        <v>163</v>
      </c>
      <c r="D163" s="630" t="s">
        <v>1806</v>
      </c>
      <c r="E163" s="611" t="s">
        <v>1807</v>
      </c>
      <c r="F163" s="611" t="s">
        <v>1011</v>
      </c>
      <c r="G163" s="512" t="s">
        <v>1012</v>
      </c>
      <c r="H163" s="512" t="s">
        <v>1013</v>
      </c>
      <c r="I163" s="17" t="s">
        <v>1808</v>
      </c>
      <c r="J163" s="17" t="s">
        <v>1809</v>
      </c>
      <c r="K163" s="75">
        <f>VLOOKUP(C163,new,1,FALSE)</f>
        <v>163</v>
      </c>
      <c r="L163" s="75"/>
      <c r="M163" s="75"/>
      <c r="N163" s="75"/>
      <c r="O163" s="75"/>
      <c r="P163" s="75"/>
      <c r="Q163" s="75"/>
      <c r="R163" s="75"/>
      <c r="S163" s="75"/>
      <c r="T163" s="75"/>
      <c r="U163" s="75"/>
      <c r="V163" s="75"/>
      <c r="W163" s="75"/>
      <c r="X163" s="75"/>
    </row>
    <row r="164" ht="16.5" customHeight="1" spans="1:24">
      <c r="A164" s="637">
        <v>35592298</v>
      </c>
      <c r="B164" s="541" t="s">
        <v>1810</v>
      </c>
      <c r="C164" s="608">
        <v>164</v>
      </c>
      <c r="D164" s="630" t="s">
        <v>1811</v>
      </c>
      <c r="E164" s="611" t="s">
        <v>1812</v>
      </c>
      <c r="F164" s="611" t="s">
        <v>1011</v>
      </c>
      <c r="G164" s="512" t="s">
        <v>1012</v>
      </c>
      <c r="H164" s="512" t="s">
        <v>1013</v>
      </c>
      <c r="I164" s="17" t="s">
        <v>1813</v>
      </c>
      <c r="J164" s="17" t="s">
        <v>1814</v>
      </c>
      <c r="K164" s="75">
        <f>VLOOKUP(C164,new,1,FALSE)</f>
        <v>164</v>
      </c>
      <c r="L164" s="75"/>
      <c r="M164" s="75"/>
      <c r="N164" s="75"/>
      <c r="O164" s="75"/>
      <c r="P164" s="75"/>
      <c r="Q164" s="75"/>
      <c r="R164" s="75"/>
      <c r="S164" s="75"/>
      <c r="T164" s="75"/>
      <c r="U164" s="75"/>
      <c r="V164" s="75"/>
      <c r="W164" s="75"/>
      <c r="X164" s="75"/>
    </row>
    <row r="165" ht="16.5" customHeight="1" spans="1:24">
      <c r="A165" s="541">
        <v>34576952</v>
      </c>
      <c r="B165" s="541" t="s">
        <v>1815</v>
      </c>
      <c r="C165" s="608">
        <v>165</v>
      </c>
      <c r="D165" s="630" t="s">
        <v>1816</v>
      </c>
      <c r="E165" s="611" t="s">
        <v>1817</v>
      </c>
      <c r="F165" s="611" t="s">
        <v>1028</v>
      </c>
      <c r="G165" s="512" t="s">
        <v>1335</v>
      </c>
      <c r="H165" s="512" t="s">
        <v>1077</v>
      </c>
      <c r="I165" s="17" t="s">
        <v>1818</v>
      </c>
      <c r="J165" s="17" t="s">
        <v>1819</v>
      </c>
      <c r="K165" s="75">
        <f>VLOOKUP(C165,new,1,FALSE)</f>
        <v>165</v>
      </c>
      <c r="L165" s="75"/>
      <c r="M165" s="75"/>
      <c r="N165" s="75"/>
      <c r="O165" s="75"/>
      <c r="P165" s="75"/>
      <c r="Q165" s="75"/>
      <c r="R165" s="75"/>
      <c r="S165" s="75"/>
      <c r="T165" s="75"/>
      <c r="U165" s="75"/>
      <c r="V165" s="75"/>
      <c r="W165" s="75"/>
      <c r="X165" s="75"/>
    </row>
    <row r="166" ht="16.5" customHeight="1" spans="1:24">
      <c r="A166" s="541">
        <v>34381799</v>
      </c>
      <c r="B166" s="541" t="s">
        <v>1820</v>
      </c>
      <c r="C166" s="608">
        <v>168</v>
      </c>
      <c r="D166" s="630" t="s">
        <v>1821</v>
      </c>
      <c r="E166" s="611" t="s">
        <v>1822</v>
      </c>
      <c r="F166" s="611" t="s">
        <v>1028</v>
      </c>
      <c r="G166" s="512" t="s">
        <v>1076</v>
      </c>
      <c r="H166" s="512" t="s">
        <v>1077</v>
      </c>
      <c r="I166" s="17" t="s">
        <v>1823</v>
      </c>
      <c r="J166" s="17" t="s">
        <v>1824</v>
      </c>
      <c r="K166" s="75">
        <f>VLOOKUP(C166,new,1,FALSE)</f>
        <v>168</v>
      </c>
      <c r="L166" s="75"/>
      <c r="M166" s="75"/>
      <c r="N166" s="75"/>
      <c r="O166" s="75"/>
      <c r="P166" s="75"/>
      <c r="Q166" s="75"/>
      <c r="R166" s="75"/>
      <c r="S166" s="75"/>
      <c r="T166" s="75"/>
      <c r="U166" s="75"/>
      <c r="V166" s="75"/>
      <c r="W166" s="75"/>
      <c r="X166" s="75"/>
    </row>
    <row r="167" ht="16.5" customHeight="1" spans="1:24">
      <c r="A167" s="464">
        <v>34177534</v>
      </c>
      <c r="B167" s="541" t="s">
        <v>1825</v>
      </c>
      <c r="C167" s="608">
        <v>170</v>
      </c>
      <c r="D167" s="630" t="s">
        <v>1826</v>
      </c>
      <c r="E167" s="611" t="s">
        <v>1827</v>
      </c>
      <c r="F167" s="611" t="s">
        <v>1028</v>
      </c>
      <c r="G167" s="512" t="s">
        <v>1335</v>
      </c>
      <c r="H167" s="512" t="s">
        <v>1077</v>
      </c>
      <c r="I167" s="17" t="s">
        <v>1828</v>
      </c>
      <c r="J167" s="17" t="s">
        <v>1829</v>
      </c>
      <c r="K167" s="75">
        <f>VLOOKUP(C167,new,1,FALSE)</f>
        <v>170</v>
      </c>
      <c r="L167" s="75"/>
      <c r="M167" s="75"/>
      <c r="N167" s="75"/>
      <c r="O167" s="75"/>
      <c r="P167" s="75"/>
      <c r="Q167" s="75"/>
      <c r="R167" s="75"/>
      <c r="S167" s="75"/>
      <c r="T167" s="75"/>
      <c r="U167" s="75"/>
      <c r="V167" s="75"/>
      <c r="W167" s="75"/>
      <c r="X167" s="75"/>
    </row>
    <row r="168" ht="16.5" customHeight="1" spans="1:24">
      <c r="A168" s="464">
        <v>34413163</v>
      </c>
      <c r="B168" s="541" t="s">
        <v>1830</v>
      </c>
      <c r="C168" s="608">
        <v>171</v>
      </c>
      <c r="D168" s="630" t="s">
        <v>1831</v>
      </c>
      <c r="E168" s="611" t="s">
        <v>1832</v>
      </c>
      <c r="F168" s="611" t="s">
        <v>1028</v>
      </c>
      <c r="G168" s="512" t="s">
        <v>1076</v>
      </c>
      <c r="H168" s="512" t="s">
        <v>1077</v>
      </c>
      <c r="I168" s="17" t="s">
        <v>1833</v>
      </c>
      <c r="J168" s="17" t="s">
        <v>1834</v>
      </c>
      <c r="K168" s="75">
        <f>VLOOKUP(C168,new,1,FALSE)</f>
        <v>171</v>
      </c>
      <c r="L168" s="75"/>
      <c r="M168" s="75"/>
      <c r="N168" s="75"/>
      <c r="O168" s="75"/>
      <c r="P168" s="75"/>
      <c r="Q168" s="75"/>
      <c r="R168" s="75"/>
      <c r="S168" s="75"/>
      <c r="T168" s="75"/>
      <c r="U168" s="75"/>
      <c r="V168" s="75"/>
      <c r="W168" s="75"/>
      <c r="X168" s="75"/>
    </row>
    <row r="169" ht="16.5" customHeight="1" spans="1:24">
      <c r="A169" s="541">
        <v>35516432</v>
      </c>
      <c r="B169" s="613" t="s">
        <v>1835</v>
      </c>
      <c r="C169" s="613">
        <v>174</v>
      </c>
      <c r="D169" s="511" t="s">
        <v>1836</v>
      </c>
      <c r="E169" s="613" t="s">
        <v>1837</v>
      </c>
      <c r="F169" s="613" t="s">
        <v>1028</v>
      </c>
      <c r="G169" s="512" t="s">
        <v>1076</v>
      </c>
      <c r="H169" s="512" t="s">
        <v>1077</v>
      </c>
      <c r="I169" s="17" t="s">
        <v>1838</v>
      </c>
      <c r="J169" s="17" t="s">
        <v>1839</v>
      </c>
      <c r="K169" s="75">
        <f>VLOOKUP(C169,new,1,FALSE)</f>
        <v>174</v>
      </c>
      <c r="L169" s="75"/>
      <c r="M169" s="75"/>
      <c r="N169" s="75"/>
      <c r="O169" s="75"/>
      <c r="P169" s="75"/>
      <c r="Q169" s="75"/>
      <c r="R169" s="75"/>
      <c r="S169" s="75"/>
      <c r="T169" s="75"/>
      <c r="U169" s="75"/>
      <c r="V169" s="75"/>
      <c r="W169" s="75"/>
      <c r="X169" s="75"/>
    </row>
    <row r="170" ht="16.5" customHeight="1" spans="1:24">
      <c r="A170" s="541">
        <v>35338645</v>
      </c>
      <c r="B170" s="541" t="s">
        <v>1840</v>
      </c>
      <c r="C170" s="608">
        <v>175</v>
      </c>
      <c r="D170" s="630" t="s">
        <v>1841</v>
      </c>
      <c r="E170" s="611" t="s">
        <v>1842</v>
      </c>
      <c r="F170" s="611" t="s">
        <v>1028</v>
      </c>
      <c r="G170" s="512" t="s">
        <v>1076</v>
      </c>
      <c r="H170" s="512" t="s">
        <v>1077</v>
      </c>
      <c r="I170" s="17" t="s">
        <v>1843</v>
      </c>
      <c r="J170" s="17" t="s">
        <v>1844</v>
      </c>
      <c r="K170" s="75">
        <f>VLOOKUP(C170,new,1,FALSE)</f>
        <v>175</v>
      </c>
      <c r="L170" s="75"/>
      <c r="M170" s="75"/>
      <c r="N170" s="75"/>
      <c r="O170" s="75"/>
      <c r="P170" s="75"/>
      <c r="Q170" s="75"/>
      <c r="R170" s="75"/>
      <c r="S170" s="75"/>
      <c r="T170" s="75"/>
      <c r="U170" s="75"/>
      <c r="V170" s="75"/>
      <c r="W170" s="75"/>
      <c r="X170" s="75"/>
    </row>
    <row r="171" ht="16.5" customHeight="1" spans="1:24">
      <c r="A171" s="464">
        <v>34859391</v>
      </c>
      <c r="B171" s="541" t="s">
        <v>1845</v>
      </c>
      <c r="C171" s="608">
        <v>176</v>
      </c>
      <c r="D171" s="630" t="s">
        <v>1846</v>
      </c>
      <c r="E171" s="611" t="s">
        <v>1847</v>
      </c>
      <c r="F171" s="611" t="s">
        <v>1028</v>
      </c>
      <c r="G171" s="512" t="s">
        <v>1076</v>
      </c>
      <c r="H171" s="512" t="s">
        <v>1077</v>
      </c>
      <c r="I171" s="17" t="s">
        <v>1848</v>
      </c>
      <c r="J171" s="17" t="s">
        <v>1849</v>
      </c>
      <c r="K171" s="75">
        <f>VLOOKUP(C171,new,1,FALSE)</f>
        <v>176</v>
      </c>
      <c r="L171" s="75"/>
      <c r="M171" s="75"/>
      <c r="N171" s="75"/>
      <c r="O171" s="75"/>
      <c r="P171" s="75"/>
      <c r="Q171" s="75"/>
      <c r="R171" s="75"/>
      <c r="S171" s="75"/>
      <c r="T171" s="75"/>
      <c r="U171" s="75"/>
      <c r="V171" s="75"/>
      <c r="W171" s="75"/>
      <c r="X171" s="75"/>
    </row>
    <row r="172" ht="16.5" customHeight="1" spans="1:24">
      <c r="A172" s="464">
        <v>34929461</v>
      </c>
      <c r="B172" s="541" t="s">
        <v>1850</v>
      </c>
      <c r="C172" s="608">
        <v>179</v>
      </c>
      <c r="D172" s="630" t="s">
        <v>1851</v>
      </c>
      <c r="E172" s="611" t="s">
        <v>1852</v>
      </c>
      <c r="F172" s="611" t="s">
        <v>1028</v>
      </c>
      <c r="G172" s="512" t="s">
        <v>1012</v>
      </c>
      <c r="H172" s="512" t="s">
        <v>1077</v>
      </c>
      <c r="I172" s="17" t="s">
        <v>1853</v>
      </c>
      <c r="J172" s="17" t="s">
        <v>1854</v>
      </c>
      <c r="K172" s="75">
        <f>VLOOKUP(C172,new,1,FALSE)</f>
        <v>179</v>
      </c>
      <c r="L172" s="75"/>
      <c r="M172" s="75"/>
      <c r="N172" s="75"/>
      <c r="O172" s="75"/>
      <c r="P172" s="75"/>
      <c r="Q172" s="75"/>
      <c r="R172" s="75"/>
      <c r="S172" s="75"/>
      <c r="T172" s="75"/>
      <c r="U172" s="75"/>
      <c r="V172" s="75"/>
      <c r="W172" s="75"/>
      <c r="X172" s="75"/>
    </row>
    <row r="173" ht="16.5" customHeight="1" spans="1:24">
      <c r="A173" s="464">
        <v>34874309</v>
      </c>
      <c r="B173" s="541" t="s">
        <v>1855</v>
      </c>
      <c r="C173" s="608">
        <v>180</v>
      </c>
      <c r="D173" s="630" t="s">
        <v>1856</v>
      </c>
      <c r="E173" s="611" t="s">
        <v>1857</v>
      </c>
      <c r="F173" s="611" t="s">
        <v>1028</v>
      </c>
      <c r="G173" s="512" t="s">
        <v>1076</v>
      </c>
      <c r="H173" s="512" t="s">
        <v>1077</v>
      </c>
      <c r="I173" s="17" t="s">
        <v>1858</v>
      </c>
      <c r="J173" s="17" t="s">
        <v>1859</v>
      </c>
      <c r="K173" s="75">
        <f>VLOOKUP(C173,new,1,FALSE)</f>
        <v>180</v>
      </c>
      <c r="L173" s="75"/>
      <c r="M173" s="75"/>
      <c r="N173" s="75"/>
      <c r="O173" s="75"/>
      <c r="P173" s="75"/>
      <c r="Q173" s="75"/>
      <c r="R173" s="75"/>
      <c r="S173" s="75"/>
      <c r="T173" s="75"/>
      <c r="U173" s="75"/>
      <c r="V173" s="75"/>
      <c r="W173" s="75"/>
      <c r="X173" s="75"/>
    </row>
    <row r="174" ht="16.5" customHeight="1" spans="1:24">
      <c r="A174" s="464">
        <v>34353258</v>
      </c>
      <c r="B174" s="541" t="s">
        <v>1860</v>
      </c>
      <c r="C174" s="608">
        <v>182</v>
      </c>
      <c r="D174" s="630" t="s">
        <v>1861</v>
      </c>
      <c r="E174" s="611" t="s">
        <v>1862</v>
      </c>
      <c r="F174" s="611" t="s">
        <v>1028</v>
      </c>
      <c r="G174" s="512" t="s">
        <v>1335</v>
      </c>
      <c r="H174" s="512" t="s">
        <v>1077</v>
      </c>
      <c r="I174" s="17" t="s">
        <v>1863</v>
      </c>
      <c r="J174" s="17" t="s">
        <v>1864</v>
      </c>
      <c r="K174" s="75">
        <f>VLOOKUP(C174,new,1,FALSE)</f>
        <v>182</v>
      </c>
      <c r="L174" s="75"/>
      <c r="M174" s="75"/>
      <c r="N174" s="75"/>
      <c r="O174" s="75"/>
      <c r="P174" s="75"/>
      <c r="Q174" s="75"/>
      <c r="R174" s="75"/>
      <c r="S174" s="75"/>
      <c r="T174" s="75"/>
      <c r="U174" s="75"/>
      <c r="V174" s="75"/>
      <c r="W174" s="75"/>
      <c r="X174" s="75"/>
    </row>
    <row r="175" ht="16.5" customHeight="1" spans="1:24">
      <c r="A175" s="541">
        <v>34988941</v>
      </c>
      <c r="B175" s="541" t="s">
        <v>1865</v>
      </c>
      <c r="C175" s="608">
        <v>183</v>
      </c>
      <c r="D175" s="630" t="s">
        <v>1866</v>
      </c>
      <c r="E175" s="611" t="s">
        <v>1867</v>
      </c>
      <c r="F175" s="611" t="s">
        <v>1028</v>
      </c>
      <c r="G175" s="512" t="s">
        <v>1076</v>
      </c>
      <c r="H175" s="512" t="s">
        <v>1077</v>
      </c>
      <c r="I175" s="17" t="s">
        <v>1868</v>
      </c>
      <c r="J175" s="17" t="s">
        <v>1869</v>
      </c>
      <c r="K175" s="75">
        <f>VLOOKUP(C175,new,1,FALSE)</f>
        <v>183</v>
      </c>
      <c r="L175" s="75"/>
      <c r="M175" s="75"/>
      <c r="N175" s="75"/>
      <c r="O175" s="75"/>
      <c r="P175" s="75"/>
      <c r="Q175" s="75"/>
      <c r="R175" s="75"/>
      <c r="S175" s="75"/>
      <c r="T175" s="75"/>
      <c r="U175" s="75"/>
      <c r="V175" s="75"/>
      <c r="W175" s="75"/>
      <c r="X175" s="75"/>
    </row>
    <row r="176" ht="16.5" customHeight="1" spans="1:24">
      <c r="A176" s="464">
        <v>34988506</v>
      </c>
      <c r="B176" s="541" t="s">
        <v>1870</v>
      </c>
      <c r="C176" s="608">
        <v>184</v>
      </c>
      <c r="D176" s="630" t="s">
        <v>1871</v>
      </c>
      <c r="E176" s="611" t="s">
        <v>1872</v>
      </c>
      <c r="F176" s="611" t="s">
        <v>1028</v>
      </c>
      <c r="G176" s="512" t="s">
        <v>1076</v>
      </c>
      <c r="H176" s="512" t="s">
        <v>1077</v>
      </c>
      <c r="I176" s="17" t="s">
        <v>1873</v>
      </c>
      <c r="J176" s="17" t="s">
        <v>1874</v>
      </c>
      <c r="K176" s="75">
        <f>VLOOKUP(C176,new,1,FALSE)</f>
        <v>184</v>
      </c>
      <c r="L176" s="75"/>
      <c r="M176" s="75"/>
      <c r="N176" s="75"/>
      <c r="O176" s="75"/>
      <c r="P176" s="75"/>
      <c r="Q176" s="75"/>
      <c r="R176" s="75"/>
      <c r="S176" s="75"/>
      <c r="T176" s="75"/>
      <c r="U176" s="75"/>
      <c r="V176" s="75"/>
      <c r="W176" s="75"/>
      <c r="X176" s="75"/>
    </row>
    <row r="177" ht="16.5" customHeight="1" spans="1:24">
      <c r="A177" s="613">
        <v>34645345</v>
      </c>
      <c r="B177" s="613" t="s">
        <v>1875</v>
      </c>
      <c r="C177" s="613">
        <v>185</v>
      </c>
      <c r="D177" s="511" t="s">
        <v>1876</v>
      </c>
      <c r="E177" s="613" t="s">
        <v>1877</v>
      </c>
      <c r="F177" s="613" t="s">
        <v>1028</v>
      </c>
      <c r="G177" s="512" t="s">
        <v>1012</v>
      </c>
      <c r="H177" s="512" t="s">
        <v>1029</v>
      </c>
      <c r="I177" s="17" t="s">
        <v>1878</v>
      </c>
      <c r="J177" s="17" t="s">
        <v>1879</v>
      </c>
      <c r="K177" s="75">
        <f>VLOOKUP(C177,new,1,FALSE)</f>
        <v>185</v>
      </c>
      <c r="L177" s="75"/>
      <c r="M177" s="75"/>
      <c r="N177" s="75"/>
      <c r="O177" s="75"/>
      <c r="P177" s="75"/>
      <c r="Q177" s="75"/>
      <c r="R177" s="75"/>
      <c r="S177" s="75"/>
      <c r="T177" s="75"/>
      <c r="U177" s="75"/>
      <c r="V177" s="75"/>
      <c r="W177" s="75"/>
      <c r="X177" s="75"/>
    </row>
    <row r="178" ht="16.5" customHeight="1" spans="1:24">
      <c r="A178" s="464">
        <v>35413006</v>
      </c>
      <c r="B178" s="541" t="s">
        <v>1880</v>
      </c>
      <c r="C178" s="608">
        <v>186</v>
      </c>
      <c r="D178" s="630" t="s">
        <v>1881</v>
      </c>
      <c r="E178" s="611" t="s">
        <v>1882</v>
      </c>
      <c r="F178" s="611" t="s">
        <v>1028</v>
      </c>
      <c r="G178" s="512" t="s">
        <v>1012</v>
      </c>
      <c r="H178" s="512" t="s">
        <v>1029</v>
      </c>
      <c r="I178" s="17" t="s">
        <v>1883</v>
      </c>
      <c r="J178" s="17" t="s">
        <v>1884</v>
      </c>
      <c r="K178" s="75">
        <f>VLOOKUP(C178,new,1,FALSE)</f>
        <v>186</v>
      </c>
      <c r="L178" s="75"/>
      <c r="M178" s="75"/>
      <c r="N178" s="75"/>
      <c r="O178" s="75"/>
      <c r="P178" s="75"/>
      <c r="Q178" s="75"/>
      <c r="R178" s="75"/>
      <c r="S178" s="75"/>
      <c r="T178" s="75"/>
      <c r="U178" s="75"/>
      <c r="V178" s="75"/>
      <c r="W178" s="75"/>
      <c r="X178" s="75"/>
    </row>
    <row r="179" ht="16.5" customHeight="1" spans="1:24">
      <c r="A179" s="541">
        <v>35517742</v>
      </c>
      <c r="B179" s="541" t="s">
        <v>1885</v>
      </c>
      <c r="C179" s="608">
        <v>190</v>
      </c>
      <c r="D179" s="630" t="s">
        <v>1886</v>
      </c>
      <c r="E179" s="611" t="s">
        <v>1887</v>
      </c>
      <c r="F179" s="611" t="s">
        <v>1011</v>
      </c>
      <c r="G179" s="512" t="s">
        <v>1012</v>
      </c>
      <c r="H179" s="512" t="s">
        <v>1013</v>
      </c>
      <c r="I179" s="17" t="s">
        <v>1888</v>
      </c>
      <c r="J179" s="17" t="s">
        <v>1889</v>
      </c>
      <c r="K179" s="75">
        <f>VLOOKUP(C179,new,1,FALSE)</f>
        <v>190</v>
      </c>
      <c r="L179" s="75"/>
      <c r="M179" s="75"/>
      <c r="N179" s="75"/>
      <c r="O179" s="75"/>
      <c r="P179" s="75"/>
      <c r="Q179" s="75"/>
      <c r="R179" s="75"/>
      <c r="S179" s="75"/>
      <c r="T179" s="75"/>
      <c r="U179" s="75"/>
      <c r="V179" s="75"/>
      <c r="W179" s="75"/>
      <c r="X179" s="75"/>
    </row>
    <row r="180" ht="16.5" customHeight="1" spans="1:24">
      <c r="A180" s="613">
        <v>35699915</v>
      </c>
      <c r="B180" s="613" t="s">
        <v>1890</v>
      </c>
      <c r="C180" s="613">
        <v>191</v>
      </c>
      <c r="D180" s="511" t="s">
        <v>1891</v>
      </c>
      <c r="E180" s="613" t="s">
        <v>1892</v>
      </c>
      <c r="F180" s="613" t="s">
        <v>1028</v>
      </c>
      <c r="G180" s="512" t="s">
        <v>1076</v>
      </c>
      <c r="H180" s="512" t="s">
        <v>1077</v>
      </c>
      <c r="I180" s="17" t="s">
        <v>1893</v>
      </c>
      <c r="J180" s="17" t="s">
        <v>1894</v>
      </c>
      <c r="K180" s="75">
        <f>VLOOKUP(C180,new,1,FALSE)</f>
        <v>191</v>
      </c>
      <c r="L180" s="75"/>
      <c r="M180" s="75"/>
      <c r="N180" s="75"/>
      <c r="O180" s="75"/>
      <c r="P180" s="75"/>
      <c r="Q180" s="75"/>
      <c r="R180" s="75"/>
      <c r="S180" s="75"/>
      <c r="T180" s="75"/>
      <c r="U180" s="75"/>
      <c r="V180" s="75"/>
      <c r="W180" s="75"/>
      <c r="X180" s="75"/>
    </row>
    <row r="181" ht="16.5" customHeight="1" spans="1:24">
      <c r="A181" s="541">
        <v>34893622</v>
      </c>
      <c r="B181" s="541" t="s">
        <v>1895</v>
      </c>
      <c r="C181" s="608">
        <v>198</v>
      </c>
      <c r="D181" s="630" t="s">
        <v>1896</v>
      </c>
      <c r="E181" s="611" t="s">
        <v>1897</v>
      </c>
      <c r="F181" s="611" t="s">
        <v>1028</v>
      </c>
      <c r="G181" s="512" t="s">
        <v>1076</v>
      </c>
      <c r="H181" s="512" t="s">
        <v>1077</v>
      </c>
      <c r="I181" s="17" t="s">
        <v>1898</v>
      </c>
      <c r="J181" s="17" t="s">
        <v>1899</v>
      </c>
      <c r="K181" s="75">
        <f>VLOOKUP(C181,new,1,FALSE)</f>
        <v>198</v>
      </c>
      <c r="L181" s="75"/>
      <c r="M181" s="75"/>
      <c r="N181" s="75"/>
      <c r="O181" s="75"/>
      <c r="P181" s="75"/>
      <c r="Q181" s="75"/>
      <c r="R181" s="75"/>
      <c r="S181" s="75"/>
      <c r="T181" s="75"/>
      <c r="U181" s="75"/>
      <c r="V181" s="75"/>
      <c r="W181" s="75"/>
      <c r="X181" s="75"/>
    </row>
    <row r="182" ht="16.5" customHeight="1" spans="1:24">
      <c r="A182" s="464">
        <v>35359950</v>
      </c>
      <c r="B182" s="541" t="s">
        <v>1900</v>
      </c>
      <c r="C182" s="608">
        <v>199</v>
      </c>
      <c r="D182" s="630" t="s">
        <v>1901</v>
      </c>
      <c r="E182" s="611" t="s">
        <v>1902</v>
      </c>
      <c r="F182" s="611" t="s">
        <v>1028</v>
      </c>
      <c r="G182" s="512" t="s">
        <v>1076</v>
      </c>
      <c r="H182" s="512" t="s">
        <v>1029</v>
      </c>
      <c r="I182" s="17" t="s">
        <v>1903</v>
      </c>
      <c r="J182" s="17" t="s">
        <v>1904</v>
      </c>
      <c r="K182" s="75">
        <f>VLOOKUP(C182,new,1,FALSE)</f>
        <v>199</v>
      </c>
      <c r="L182" s="75"/>
      <c r="M182" s="75"/>
      <c r="N182" s="75"/>
      <c r="O182" s="75"/>
      <c r="P182" s="75"/>
      <c r="Q182" s="75"/>
      <c r="R182" s="75"/>
      <c r="S182" s="75"/>
      <c r="T182" s="75"/>
      <c r="U182" s="75"/>
      <c r="V182" s="75"/>
      <c r="W182" s="75"/>
      <c r="X182" s="75"/>
    </row>
    <row r="183" ht="16.5" customHeight="1" spans="1:24">
      <c r="A183" s="613">
        <v>35978621</v>
      </c>
      <c r="B183" s="613" t="s">
        <v>1905</v>
      </c>
      <c r="C183" s="613">
        <v>201</v>
      </c>
      <c r="D183" s="511" t="s">
        <v>1906</v>
      </c>
      <c r="E183" s="613" t="s">
        <v>1907</v>
      </c>
      <c r="F183" s="613" t="s">
        <v>1028</v>
      </c>
      <c r="G183" s="512" t="s">
        <v>1076</v>
      </c>
      <c r="H183" s="613" t="s">
        <v>1381</v>
      </c>
      <c r="I183" s="17" t="s">
        <v>1908</v>
      </c>
      <c r="J183" s="17" t="s">
        <v>1909</v>
      </c>
      <c r="K183" s="75">
        <f>VLOOKUP(C183,new,1,FALSE)</f>
        <v>201</v>
      </c>
      <c r="L183" s="75"/>
      <c r="M183" s="75"/>
      <c r="N183" s="75"/>
      <c r="O183" s="75"/>
      <c r="P183" s="75"/>
      <c r="Q183" s="75"/>
      <c r="R183" s="75"/>
      <c r="S183" s="75"/>
      <c r="T183" s="75"/>
      <c r="U183" s="75"/>
      <c r="V183" s="75"/>
      <c r="W183" s="75"/>
      <c r="X183" s="75"/>
    </row>
    <row r="184" ht="16.5" customHeight="1" spans="1:24">
      <c r="A184" s="464">
        <v>34588033</v>
      </c>
      <c r="B184" s="541" t="s">
        <v>1910</v>
      </c>
      <c r="C184" s="608">
        <v>202</v>
      </c>
      <c r="D184" s="630" t="s">
        <v>1911</v>
      </c>
      <c r="E184" s="611" t="s">
        <v>1912</v>
      </c>
      <c r="F184" s="611" t="s">
        <v>1028</v>
      </c>
      <c r="G184" s="512" t="s">
        <v>1076</v>
      </c>
      <c r="H184" s="512" t="s">
        <v>1077</v>
      </c>
      <c r="I184" s="17" t="s">
        <v>1913</v>
      </c>
      <c r="J184" s="17" t="s">
        <v>1914</v>
      </c>
      <c r="K184" s="75">
        <f>VLOOKUP(C184,new,1,FALSE)</f>
        <v>202</v>
      </c>
      <c r="L184" s="75"/>
      <c r="M184" s="75"/>
      <c r="N184" s="75"/>
      <c r="O184" s="75"/>
      <c r="P184" s="75"/>
      <c r="Q184" s="75"/>
      <c r="R184" s="75"/>
      <c r="S184" s="75"/>
      <c r="T184" s="75"/>
      <c r="U184" s="75"/>
      <c r="V184" s="75"/>
      <c r="W184" s="75"/>
      <c r="X184" s="75"/>
    </row>
    <row r="185" ht="16.5" customHeight="1" spans="1:24">
      <c r="A185" s="464">
        <v>35344696</v>
      </c>
      <c r="B185" s="541" t="s">
        <v>1915</v>
      </c>
      <c r="C185" s="608">
        <v>203</v>
      </c>
      <c r="D185" s="630" t="s">
        <v>1916</v>
      </c>
      <c r="E185" s="611" t="s">
        <v>1917</v>
      </c>
      <c r="F185" s="611" t="s">
        <v>1028</v>
      </c>
      <c r="G185" s="512" t="s">
        <v>1076</v>
      </c>
      <c r="H185" s="512" t="s">
        <v>1077</v>
      </c>
      <c r="I185" s="17" t="s">
        <v>1918</v>
      </c>
      <c r="J185" s="17" t="s">
        <v>1919</v>
      </c>
      <c r="K185" s="75">
        <f>VLOOKUP(C185,new,1,FALSE)</f>
        <v>203</v>
      </c>
      <c r="L185" s="75"/>
      <c r="M185" s="75"/>
      <c r="N185" s="75"/>
      <c r="O185" s="75"/>
      <c r="P185" s="75"/>
      <c r="Q185" s="75"/>
      <c r="R185" s="75"/>
      <c r="S185" s="75"/>
      <c r="T185" s="75"/>
      <c r="U185" s="75"/>
      <c r="V185" s="75"/>
      <c r="W185" s="75"/>
      <c r="X185" s="75"/>
    </row>
    <row r="186" ht="16.5" customHeight="1" spans="1:24">
      <c r="A186" s="464">
        <v>35371700</v>
      </c>
      <c r="B186" s="541" t="s">
        <v>1920</v>
      </c>
      <c r="C186" s="608">
        <v>206</v>
      </c>
      <c r="D186" s="630" t="s">
        <v>1921</v>
      </c>
      <c r="E186" s="611" t="s">
        <v>1922</v>
      </c>
      <c r="F186" s="515" t="s">
        <v>1028</v>
      </c>
      <c r="G186" s="512" t="s">
        <v>1076</v>
      </c>
      <c r="H186" s="512" t="s">
        <v>1077</v>
      </c>
      <c r="I186" s="17" t="s">
        <v>1923</v>
      </c>
      <c r="J186" s="17" t="s">
        <v>1924</v>
      </c>
      <c r="K186" s="75">
        <f>VLOOKUP(C186,new,1,FALSE)</f>
        <v>206</v>
      </c>
      <c r="L186" s="75"/>
      <c r="M186" s="75"/>
      <c r="N186" s="75"/>
      <c r="O186" s="75"/>
      <c r="P186" s="75"/>
      <c r="Q186" s="75"/>
      <c r="R186" s="75"/>
      <c r="S186" s="75"/>
      <c r="T186" s="75"/>
      <c r="U186" s="75"/>
      <c r="V186" s="75"/>
      <c r="W186" s="75"/>
      <c r="X186" s="75"/>
    </row>
    <row r="187" ht="16.5" customHeight="1" spans="1:24">
      <c r="A187" s="464">
        <v>34474285</v>
      </c>
      <c r="B187" s="541" t="s">
        <v>1925</v>
      </c>
      <c r="C187" s="608">
        <v>207</v>
      </c>
      <c r="D187" s="630" t="s">
        <v>1926</v>
      </c>
      <c r="E187" s="611" t="s">
        <v>1927</v>
      </c>
      <c r="F187" s="611" t="s">
        <v>1028</v>
      </c>
      <c r="G187" s="512" t="s">
        <v>1076</v>
      </c>
      <c r="H187" s="512" t="s">
        <v>1077</v>
      </c>
      <c r="I187" s="17" t="s">
        <v>1928</v>
      </c>
      <c r="J187" s="17" t="s">
        <v>1929</v>
      </c>
      <c r="K187" s="75">
        <f>VLOOKUP(C187,new,1,FALSE)</f>
        <v>207</v>
      </c>
      <c r="L187" s="75"/>
      <c r="M187" s="75"/>
      <c r="N187" s="75"/>
      <c r="O187" s="75"/>
      <c r="P187" s="75"/>
      <c r="Q187" s="75"/>
      <c r="R187" s="75"/>
      <c r="S187" s="75"/>
      <c r="T187" s="75"/>
      <c r="U187" s="75"/>
      <c r="V187" s="75"/>
      <c r="W187" s="75"/>
      <c r="X187" s="75"/>
    </row>
    <row r="188" ht="16.5" customHeight="1" spans="1:24">
      <c r="A188" s="613">
        <v>35555231</v>
      </c>
      <c r="B188" s="613" t="s">
        <v>1930</v>
      </c>
      <c r="C188" s="613">
        <v>208</v>
      </c>
      <c r="D188" s="511" t="s">
        <v>1931</v>
      </c>
      <c r="E188" s="613" t="s">
        <v>1932</v>
      </c>
      <c r="F188" s="613" t="s">
        <v>1028</v>
      </c>
      <c r="G188" s="512" t="s">
        <v>1012</v>
      </c>
      <c r="H188" s="613" t="s">
        <v>1127</v>
      </c>
      <c r="I188" s="17" t="s">
        <v>1933</v>
      </c>
      <c r="J188" s="17" t="s">
        <v>1934</v>
      </c>
      <c r="K188" s="75">
        <f>VLOOKUP(C188,new,1,FALSE)</f>
        <v>208</v>
      </c>
      <c r="L188" s="75"/>
      <c r="M188" s="75"/>
      <c r="N188" s="75"/>
      <c r="O188" s="75"/>
      <c r="P188" s="75"/>
      <c r="Q188" s="75"/>
      <c r="R188" s="75"/>
      <c r="S188" s="75"/>
      <c r="T188" s="75"/>
      <c r="U188" s="75"/>
      <c r="V188" s="75"/>
      <c r="W188" s="75"/>
      <c r="X188" s="75"/>
    </row>
    <row r="189" ht="16.5" customHeight="1" spans="1:24">
      <c r="A189" s="613">
        <v>35716477</v>
      </c>
      <c r="B189" s="613" t="s">
        <v>1935</v>
      </c>
      <c r="C189" s="613">
        <v>210</v>
      </c>
      <c r="D189" s="511" t="s">
        <v>1936</v>
      </c>
      <c r="E189" s="613" t="s">
        <v>1937</v>
      </c>
      <c r="F189" s="613" t="s">
        <v>1028</v>
      </c>
      <c r="G189" s="512" t="s">
        <v>1076</v>
      </c>
      <c r="H189" s="613" t="s">
        <v>1127</v>
      </c>
      <c r="I189" s="17" t="s">
        <v>1938</v>
      </c>
      <c r="J189" s="17" t="s">
        <v>1939</v>
      </c>
      <c r="K189" s="75">
        <f>VLOOKUP(C189,new,1,FALSE)</f>
        <v>210</v>
      </c>
      <c r="L189" s="75"/>
      <c r="M189" s="75"/>
      <c r="N189" s="75"/>
      <c r="O189" s="75"/>
      <c r="P189" s="75"/>
      <c r="Q189" s="75"/>
      <c r="R189" s="75"/>
      <c r="S189" s="75"/>
      <c r="T189" s="75"/>
      <c r="U189" s="75"/>
      <c r="V189" s="75"/>
      <c r="W189" s="75"/>
      <c r="X189" s="75"/>
    </row>
    <row r="190" ht="16.5" customHeight="1" spans="1:24">
      <c r="A190" s="464">
        <v>35351071</v>
      </c>
      <c r="B190" s="541" t="s">
        <v>1940</v>
      </c>
      <c r="C190" s="608">
        <v>211</v>
      </c>
      <c r="D190" s="630" t="s">
        <v>1941</v>
      </c>
      <c r="E190" s="611" t="s">
        <v>1942</v>
      </c>
      <c r="F190" s="611" t="s">
        <v>1028</v>
      </c>
      <c r="G190" s="512" t="s">
        <v>1076</v>
      </c>
      <c r="H190" s="512" t="s">
        <v>1077</v>
      </c>
      <c r="I190" s="17" t="s">
        <v>1943</v>
      </c>
      <c r="J190" s="17" t="s">
        <v>1944</v>
      </c>
      <c r="K190" s="75">
        <f>VLOOKUP(C190,new,1,FALSE)</f>
        <v>211</v>
      </c>
      <c r="L190" s="75"/>
      <c r="M190" s="75"/>
      <c r="N190" s="75"/>
      <c r="O190" s="75"/>
      <c r="P190" s="75"/>
      <c r="Q190" s="75"/>
      <c r="R190" s="75"/>
      <c r="S190" s="75"/>
      <c r="T190" s="75"/>
      <c r="U190" s="75"/>
      <c r="V190" s="75"/>
      <c r="W190" s="75"/>
      <c r="X190" s="75"/>
    </row>
    <row r="191" ht="16.5" customHeight="1" spans="1:24">
      <c r="A191" s="541">
        <v>35455414</v>
      </c>
      <c r="B191" s="541" t="s">
        <v>1945</v>
      </c>
      <c r="C191" s="608">
        <v>213</v>
      </c>
      <c r="D191" s="630" t="s">
        <v>1946</v>
      </c>
      <c r="E191" s="611" t="s">
        <v>1947</v>
      </c>
      <c r="F191" s="611" t="s">
        <v>1028</v>
      </c>
      <c r="G191" s="512" t="s">
        <v>1076</v>
      </c>
      <c r="H191" s="512" t="s">
        <v>1077</v>
      </c>
      <c r="I191" s="17" t="s">
        <v>1948</v>
      </c>
      <c r="J191" s="17" t="s">
        <v>1949</v>
      </c>
      <c r="K191" s="75">
        <f>VLOOKUP(C191,new,1,FALSE)</f>
        <v>213</v>
      </c>
      <c r="L191" s="75"/>
      <c r="M191" s="75"/>
      <c r="N191" s="75"/>
      <c r="O191" s="75"/>
      <c r="P191" s="75"/>
      <c r="Q191" s="75"/>
      <c r="R191" s="75"/>
      <c r="S191" s="75"/>
      <c r="T191" s="75"/>
      <c r="U191" s="75"/>
      <c r="V191" s="75"/>
      <c r="W191" s="75"/>
      <c r="X191" s="75"/>
    </row>
    <row r="192" ht="16.5" customHeight="1" spans="1:24">
      <c r="A192" s="464">
        <v>34640391</v>
      </c>
      <c r="B192" s="541" t="s">
        <v>1950</v>
      </c>
      <c r="C192" s="608">
        <v>214</v>
      </c>
      <c r="D192" s="630" t="s">
        <v>1951</v>
      </c>
      <c r="E192" s="611" t="s">
        <v>1952</v>
      </c>
      <c r="F192" s="611" t="s">
        <v>1028</v>
      </c>
      <c r="G192" s="512" t="s">
        <v>1012</v>
      </c>
      <c r="H192" s="512" t="s">
        <v>1077</v>
      </c>
      <c r="I192" s="17" t="s">
        <v>1953</v>
      </c>
      <c r="J192" s="17" t="s">
        <v>1954</v>
      </c>
      <c r="K192" s="75">
        <f>VLOOKUP(C192,new,1,FALSE)</f>
        <v>214</v>
      </c>
      <c r="L192" s="75"/>
      <c r="M192" s="75"/>
      <c r="N192" s="75"/>
      <c r="O192" s="75"/>
      <c r="P192" s="75"/>
      <c r="Q192" s="75"/>
      <c r="R192" s="75"/>
      <c r="S192" s="75"/>
      <c r="T192" s="75"/>
      <c r="U192" s="75"/>
      <c r="V192" s="75"/>
      <c r="W192" s="75"/>
      <c r="X192" s="75"/>
    </row>
    <row r="193" ht="16.5" customHeight="1" spans="1:24">
      <c r="A193" s="464">
        <v>34994294</v>
      </c>
      <c r="B193" s="464" t="s">
        <v>1955</v>
      </c>
      <c r="C193" s="608">
        <v>215</v>
      </c>
      <c r="D193" s="630" t="s">
        <v>1956</v>
      </c>
      <c r="E193" s="611" t="s">
        <v>1957</v>
      </c>
      <c r="F193" s="611" t="s">
        <v>1011</v>
      </c>
      <c r="G193" s="512" t="s">
        <v>1012</v>
      </c>
      <c r="H193" s="512" t="s">
        <v>1013</v>
      </c>
      <c r="I193" s="17" t="s">
        <v>1958</v>
      </c>
      <c r="J193" s="17" t="s">
        <v>1959</v>
      </c>
      <c r="K193" s="75">
        <f>VLOOKUP(C193,new,1,FALSE)</f>
        <v>215</v>
      </c>
      <c r="L193" s="75"/>
      <c r="M193" s="75"/>
      <c r="N193" s="75"/>
      <c r="O193" s="75"/>
      <c r="P193" s="75"/>
      <c r="Q193" s="75"/>
      <c r="R193" s="75"/>
      <c r="S193" s="75"/>
      <c r="T193" s="75"/>
      <c r="U193" s="75"/>
      <c r="V193" s="75"/>
      <c r="W193" s="75"/>
      <c r="X193" s="75"/>
    </row>
    <row r="194" ht="16.5" customHeight="1" spans="1:24">
      <c r="A194" s="541">
        <v>35129378</v>
      </c>
      <c r="B194" s="541" t="s">
        <v>1960</v>
      </c>
      <c r="C194" s="608">
        <v>216</v>
      </c>
      <c r="D194" s="630" t="s">
        <v>1961</v>
      </c>
      <c r="E194" s="611" t="s">
        <v>1962</v>
      </c>
      <c r="F194" s="611" t="s">
        <v>1011</v>
      </c>
      <c r="G194" s="512" t="s">
        <v>1012</v>
      </c>
      <c r="H194" s="512" t="s">
        <v>1013</v>
      </c>
      <c r="I194" s="17" t="s">
        <v>1963</v>
      </c>
      <c r="J194" s="17" t="s">
        <v>1964</v>
      </c>
      <c r="K194" s="75">
        <f>VLOOKUP(C194,new,1,FALSE)</f>
        <v>216</v>
      </c>
      <c r="L194" s="75"/>
      <c r="M194" s="75"/>
      <c r="N194" s="75"/>
      <c r="O194" s="75"/>
      <c r="P194" s="75"/>
      <c r="Q194" s="75"/>
      <c r="R194" s="75"/>
      <c r="S194" s="75"/>
      <c r="T194" s="75"/>
      <c r="U194" s="75"/>
      <c r="V194" s="75"/>
      <c r="W194" s="75"/>
      <c r="X194" s="75"/>
    </row>
    <row r="195" ht="16.5" customHeight="1" spans="1:24">
      <c r="A195" s="464">
        <v>34273741</v>
      </c>
      <c r="B195" s="541" t="s">
        <v>1965</v>
      </c>
      <c r="C195" s="608">
        <v>217</v>
      </c>
      <c r="D195" s="630" t="s">
        <v>1966</v>
      </c>
      <c r="E195" s="611" t="s">
        <v>1967</v>
      </c>
      <c r="F195" s="611" t="s">
        <v>1028</v>
      </c>
      <c r="G195" s="512" t="s">
        <v>1335</v>
      </c>
      <c r="H195" s="512" t="s">
        <v>1077</v>
      </c>
      <c r="I195" s="17" t="s">
        <v>1968</v>
      </c>
      <c r="J195" s="17" t="s">
        <v>1969</v>
      </c>
      <c r="K195" s="75">
        <f>VLOOKUP(C195,new,1,FALSE)</f>
        <v>217</v>
      </c>
      <c r="L195" s="75"/>
      <c r="M195" s="75"/>
      <c r="N195" s="75"/>
      <c r="O195" s="75"/>
      <c r="P195" s="75"/>
      <c r="Q195" s="75"/>
      <c r="R195" s="75"/>
      <c r="S195" s="75"/>
      <c r="T195" s="75"/>
      <c r="U195" s="75"/>
      <c r="V195" s="75"/>
      <c r="W195" s="75"/>
      <c r="X195" s="75"/>
    </row>
    <row r="196" ht="16.5" customHeight="1" spans="1:24">
      <c r="A196" s="541">
        <v>35129378</v>
      </c>
      <c r="B196" s="541" t="s">
        <v>1960</v>
      </c>
      <c r="C196" s="608">
        <v>218</v>
      </c>
      <c r="D196" s="630" t="s">
        <v>1970</v>
      </c>
      <c r="E196" s="611" t="s">
        <v>1971</v>
      </c>
      <c r="F196" s="611" t="s">
        <v>1028</v>
      </c>
      <c r="G196" s="512" t="s">
        <v>1076</v>
      </c>
      <c r="H196" s="512" t="s">
        <v>1077</v>
      </c>
      <c r="I196" s="17" t="s">
        <v>1972</v>
      </c>
      <c r="J196" s="17" t="s">
        <v>1973</v>
      </c>
      <c r="K196" s="75">
        <f>VLOOKUP(C196,new,1,FALSE)</f>
        <v>218</v>
      </c>
      <c r="L196" s="75"/>
      <c r="M196" s="75"/>
      <c r="N196" s="75"/>
      <c r="O196" s="75"/>
      <c r="P196" s="75"/>
      <c r="Q196" s="75"/>
      <c r="R196" s="75"/>
      <c r="S196" s="75"/>
      <c r="T196" s="75"/>
      <c r="U196" s="75"/>
      <c r="V196" s="75"/>
      <c r="W196" s="75"/>
      <c r="X196" s="75"/>
    </row>
    <row r="197" ht="16.5" customHeight="1" spans="1:24">
      <c r="A197" s="464">
        <v>35268379</v>
      </c>
      <c r="B197" s="541" t="s">
        <v>1974</v>
      </c>
      <c r="C197" s="608">
        <v>219</v>
      </c>
      <c r="D197" s="630" t="s">
        <v>1975</v>
      </c>
      <c r="E197" s="611" t="s">
        <v>1976</v>
      </c>
      <c r="F197" s="611" t="s">
        <v>1028</v>
      </c>
      <c r="G197" s="512" t="s">
        <v>1012</v>
      </c>
      <c r="H197" s="512" t="s">
        <v>1029</v>
      </c>
      <c r="I197" s="17" t="s">
        <v>1977</v>
      </c>
      <c r="J197" s="17" t="s">
        <v>1978</v>
      </c>
      <c r="K197" s="75">
        <f>VLOOKUP(C197,new,1,FALSE)</f>
        <v>219</v>
      </c>
      <c r="L197" s="75"/>
      <c r="M197" s="75"/>
      <c r="N197" s="75"/>
      <c r="O197" s="75"/>
      <c r="P197" s="75"/>
      <c r="Q197" s="75"/>
      <c r="R197" s="75"/>
      <c r="S197" s="75"/>
      <c r="T197" s="75"/>
      <c r="U197" s="75"/>
      <c r="V197" s="75"/>
      <c r="W197" s="75"/>
      <c r="X197" s="75"/>
    </row>
    <row r="198" ht="16.5" customHeight="1" spans="1:24">
      <c r="A198" s="464">
        <v>34269657</v>
      </c>
      <c r="B198" s="541" t="s">
        <v>1979</v>
      </c>
      <c r="C198" s="608">
        <v>220</v>
      </c>
      <c r="D198" s="630" t="s">
        <v>1980</v>
      </c>
      <c r="E198" s="611" t="s">
        <v>1981</v>
      </c>
      <c r="F198" s="611" t="s">
        <v>1028</v>
      </c>
      <c r="G198" s="512" t="s">
        <v>1335</v>
      </c>
      <c r="H198" s="512" t="s">
        <v>1077</v>
      </c>
      <c r="I198" s="17" t="s">
        <v>1982</v>
      </c>
      <c r="J198" s="17" t="s">
        <v>1983</v>
      </c>
      <c r="K198" s="75">
        <f>VLOOKUP(C198,new,1,FALSE)</f>
        <v>220</v>
      </c>
      <c r="L198" s="75"/>
      <c r="M198" s="75"/>
      <c r="N198" s="75"/>
      <c r="O198" s="75"/>
      <c r="P198" s="75"/>
      <c r="Q198" s="75"/>
      <c r="R198" s="75"/>
      <c r="S198" s="75"/>
      <c r="T198" s="75"/>
      <c r="U198" s="75"/>
      <c r="V198" s="75"/>
      <c r="W198" s="75"/>
      <c r="X198" s="75"/>
    </row>
    <row r="199" ht="16.5" customHeight="1" spans="1:24">
      <c r="A199" s="541">
        <v>34501730</v>
      </c>
      <c r="B199" s="541" t="s">
        <v>1984</v>
      </c>
      <c r="C199" s="608">
        <v>221</v>
      </c>
      <c r="D199" s="630" t="s">
        <v>1985</v>
      </c>
      <c r="E199" s="611" t="s">
        <v>1986</v>
      </c>
      <c r="F199" s="611" t="s">
        <v>1028</v>
      </c>
      <c r="G199" s="512" t="s">
        <v>1076</v>
      </c>
      <c r="H199" s="512" t="s">
        <v>1077</v>
      </c>
      <c r="I199" s="17" t="s">
        <v>1987</v>
      </c>
      <c r="J199" s="17" t="s">
        <v>1988</v>
      </c>
      <c r="K199" s="75">
        <f>VLOOKUP(C199,new,1,FALSE)</f>
        <v>221</v>
      </c>
      <c r="L199" s="75"/>
      <c r="M199" s="75"/>
      <c r="N199" s="75"/>
      <c r="O199" s="75"/>
      <c r="P199" s="75"/>
      <c r="Q199" s="75"/>
      <c r="R199" s="75"/>
      <c r="S199" s="75"/>
      <c r="T199" s="75"/>
      <c r="U199" s="75"/>
      <c r="V199" s="75"/>
      <c r="W199" s="75"/>
      <c r="X199" s="75"/>
    </row>
    <row r="200" ht="16.5" customHeight="1" spans="1:24">
      <c r="A200" s="464">
        <v>34922867</v>
      </c>
      <c r="B200" s="541" t="s">
        <v>1989</v>
      </c>
      <c r="C200" s="608">
        <v>222</v>
      </c>
      <c r="D200" s="630" t="s">
        <v>1990</v>
      </c>
      <c r="E200" s="611" t="s">
        <v>1991</v>
      </c>
      <c r="F200" s="611" t="s">
        <v>1028</v>
      </c>
      <c r="G200" s="512" t="s">
        <v>1076</v>
      </c>
      <c r="H200" s="512" t="s">
        <v>1077</v>
      </c>
      <c r="I200" s="17" t="s">
        <v>1992</v>
      </c>
      <c r="J200" s="17" t="s">
        <v>1993</v>
      </c>
      <c r="K200" s="75">
        <f>VLOOKUP(C200,new,1,FALSE)</f>
        <v>222</v>
      </c>
      <c r="L200" s="75"/>
      <c r="M200" s="75"/>
      <c r="N200" s="75"/>
      <c r="O200" s="75"/>
      <c r="P200" s="75"/>
      <c r="Q200" s="75"/>
      <c r="R200" s="75"/>
      <c r="S200" s="75"/>
      <c r="T200" s="75"/>
      <c r="U200" s="75"/>
      <c r="V200" s="75"/>
      <c r="W200" s="75"/>
      <c r="X200" s="75"/>
    </row>
    <row r="201" ht="16.5" customHeight="1" spans="1:24">
      <c r="A201" s="613">
        <v>35445803</v>
      </c>
      <c r="B201" s="613" t="s">
        <v>1994</v>
      </c>
      <c r="C201" s="613">
        <v>223</v>
      </c>
      <c r="D201" s="511" t="s">
        <v>1995</v>
      </c>
      <c r="E201" s="613" t="s">
        <v>1996</v>
      </c>
      <c r="F201" s="613" t="s">
        <v>1028</v>
      </c>
      <c r="G201" s="512" t="s">
        <v>1012</v>
      </c>
      <c r="H201" s="613" t="s">
        <v>1029</v>
      </c>
      <c r="I201" s="17" t="s">
        <v>1997</v>
      </c>
      <c r="J201" s="17" t="s">
        <v>1998</v>
      </c>
      <c r="K201" s="75">
        <f>VLOOKUP(C201,new,1,FALSE)</f>
        <v>223</v>
      </c>
      <c r="L201" s="75"/>
      <c r="M201" s="75"/>
      <c r="N201" s="75"/>
      <c r="O201" s="75"/>
      <c r="P201" s="75"/>
      <c r="Q201" s="75"/>
      <c r="R201" s="75"/>
      <c r="S201" s="75"/>
      <c r="T201" s="75"/>
      <c r="U201" s="75"/>
      <c r="V201" s="75"/>
      <c r="W201" s="75"/>
      <c r="X201" s="75"/>
    </row>
    <row r="202" ht="16.5" customHeight="1" spans="1:24">
      <c r="A202" s="464">
        <v>35478809</v>
      </c>
      <c r="B202" s="541" t="s">
        <v>1999</v>
      </c>
      <c r="C202" s="608">
        <v>224</v>
      </c>
      <c r="D202" s="630" t="s">
        <v>2000</v>
      </c>
      <c r="E202" s="611" t="s">
        <v>2001</v>
      </c>
      <c r="F202" s="611" t="s">
        <v>1028</v>
      </c>
      <c r="G202" s="512" t="s">
        <v>1012</v>
      </c>
      <c r="H202" s="512" t="s">
        <v>1029</v>
      </c>
      <c r="I202" s="17" t="s">
        <v>2002</v>
      </c>
      <c r="J202" s="17" t="s">
        <v>2003</v>
      </c>
      <c r="K202" s="75">
        <f>VLOOKUP(C202,new,1,FALSE)</f>
        <v>224</v>
      </c>
      <c r="L202" s="75"/>
      <c r="M202" s="75"/>
      <c r="N202" s="75"/>
      <c r="O202" s="75"/>
      <c r="P202" s="75"/>
      <c r="Q202" s="75"/>
      <c r="R202" s="75"/>
      <c r="S202" s="75"/>
      <c r="T202" s="75"/>
      <c r="U202" s="75"/>
      <c r="V202" s="75"/>
      <c r="W202" s="75"/>
      <c r="X202" s="75"/>
    </row>
    <row r="203" ht="16.5" customHeight="1" spans="1:24">
      <c r="A203" s="541">
        <v>35536573</v>
      </c>
      <c r="B203" s="541" t="s">
        <v>2004</v>
      </c>
      <c r="C203" s="608">
        <v>225</v>
      </c>
      <c r="D203" s="630" t="s">
        <v>2005</v>
      </c>
      <c r="E203" s="611" t="s">
        <v>2006</v>
      </c>
      <c r="F203" s="611" t="s">
        <v>1011</v>
      </c>
      <c r="G203" s="512" t="s">
        <v>2007</v>
      </c>
      <c r="H203" s="512" t="s">
        <v>1029</v>
      </c>
      <c r="I203" s="17" t="s">
        <v>2008</v>
      </c>
      <c r="J203" s="17" t="s">
        <v>2009</v>
      </c>
      <c r="K203" s="75">
        <f>VLOOKUP(C203,new,1,FALSE)</f>
        <v>225</v>
      </c>
      <c r="L203" s="75"/>
      <c r="M203" s="75"/>
      <c r="N203" s="75"/>
      <c r="O203" s="75"/>
      <c r="P203" s="75"/>
      <c r="Q203" s="75"/>
      <c r="R203" s="75"/>
      <c r="S203" s="75"/>
      <c r="T203" s="75"/>
      <c r="U203" s="75"/>
      <c r="V203" s="75"/>
      <c r="W203" s="75"/>
      <c r="X203" s="75"/>
    </row>
    <row r="204" ht="16.5" customHeight="1" spans="1:24">
      <c r="A204" s="541">
        <v>35187184</v>
      </c>
      <c r="B204" s="541" t="s">
        <v>2010</v>
      </c>
      <c r="C204" s="608">
        <v>227</v>
      </c>
      <c r="D204" s="630" t="s">
        <v>2011</v>
      </c>
      <c r="E204" s="611" t="s">
        <v>2012</v>
      </c>
      <c r="F204" s="611" t="s">
        <v>1011</v>
      </c>
      <c r="G204" s="512" t="s">
        <v>1012</v>
      </c>
      <c r="H204" s="512" t="s">
        <v>1013</v>
      </c>
      <c r="I204" s="17" t="s">
        <v>2013</v>
      </c>
      <c r="J204" s="17" t="s">
        <v>2014</v>
      </c>
      <c r="K204" s="75">
        <f>VLOOKUP(C204,new,1,FALSE)</f>
        <v>227</v>
      </c>
      <c r="L204" s="75"/>
      <c r="M204" s="75"/>
      <c r="N204" s="75"/>
      <c r="O204" s="75"/>
      <c r="P204" s="75"/>
      <c r="Q204" s="75"/>
      <c r="R204" s="75"/>
      <c r="S204" s="75"/>
      <c r="T204" s="75"/>
      <c r="U204" s="75"/>
      <c r="V204" s="75"/>
      <c r="W204" s="75"/>
      <c r="X204" s="75"/>
    </row>
    <row r="205" ht="16.5" customHeight="1" spans="1:24">
      <c r="A205" s="464">
        <v>34360008</v>
      </c>
      <c r="B205" s="541" t="s">
        <v>2015</v>
      </c>
      <c r="C205" s="608">
        <v>233</v>
      </c>
      <c r="D205" s="630" t="s">
        <v>2016</v>
      </c>
      <c r="E205" s="611" t="s">
        <v>2017</v>
      </c>
      <c r="F205" s="611" t="s">
        <v>1028</v>
      </c>
      <c r="G205" s="512" t="s">
        <v>1335</v>
      </c>
      <c r="H205" s="512" t="s">
        <v>1077</v>
      </c>
      <c r="I205" s="17" t="s">
        <v>2018</v>
      </c>
      <c r="J205" s="17" t="s">
        <v>2019</v>
      </c>
      <c r="K205" s="75">
        <f>VLOOKUP(C205,new,1,FALSE)</f>
        <v>233</v>
      </c>
      <c r="L205" s="75"/>
      <c r="M205" s="75"/>
      <c r="N205" s="75"/>
      <c r="O205" s="75"/>
      <c r="P205" s="75"/>
      <c r="Q205" s="75"/>
      <c r="R205" s="75"/>
      <c r="S205" s="75"/>
      <c r="T205" s="75"/>
      <c r="U205" s="75"/>
      <c r="V205" s="75"/>
      <c r="W205" s="75"/>
      <c r="X205" s="75"/>
    </row>
    <row r="206" ht="16.5" customHeight="1" spans="1:24">
      <c r="A206" s="541">
        <v>35452638</v>
      </c>
      <c r="B206" s="541" t="s">
        <v>2020</v>
      </c>
      <c r="C206" s="608">
        <v>234</v>
      </c>
      <c r="D206" s="630" t="s">
        <v>2021</v>
      </c>
      <c r="E206" s="611" t="s">
        <v>2022</v>
      </c>
      <c r="F206" s="611" t="s">
        <v>1028</v>
      </c>
      <c r="G206" s="512" t="s">
        <v>1335</v>
      </c>
      <c r="H206" s="512" t="s">
        <v>1029</v>
      </c>
      <c r="I206" s="17" t="s">
        <v>2023</v>
      </c>
      <c r="J206" s="17" t="s">
        <v>2024</v>
      </c>
      <c r="K206" s="75">
        <f>VLOOKUP(C206,new,1,FALSE)</f>
        <v>234</v>
      </c>
      <c r="L206" s="75"/>
      <c r="M206" s="75"/>
      <c r="N206" s="75"/>
      <c r="O206" s="75"/>
      <c r="P206" s="75"/>
      <c r="Q206" s="75"/>
      <c r="R206" s="75"/>
      <c r="S206" s="75"/>
      <c r="T206" s="75"/>
      <c r="U206" s="75"/>
      <c r="V206" s="75"/>
      <c r="W206" s="75"/>
      <c r="X206" s="75"/>
    </row>
    <row r="207" ht="16.5" customHeight="1" spans="1:24">
      <c r="A207" s="464">
        <v>34984305</v>
      </c>
      <c r="B207" s="541" t="s">
        <v>2025</v>
      </c>
      <c r="C207" s="608">
        <v>236</v>
      </c>
      <c r="D207" s="630" t="s">
        <v>2026</v>
      </c>
      <c r="E207" s="611" t="s">
        <v>2027</v>
      </c>
      <c r="F207" s="611" t="s">
        <v>1028</v>
      </c>
      <c r="G207" s="512" t="s">
        <v>1076</v>
      </c>
      <c r="H207" s="512" t="s">
        <v>1013</v>
      </c>
      <c r="I207" s="17" t="s">
        <v>2028</v>
      </c>
      <c r="J207" s="17" t="s">
        <v>2029</v>
      </c>
      <c r="K207" s="75">
        <f>VLOOKUP(C207,new,1,FALSE)</f>
        <v>236</v>
      </c>
      <c r="L207" s="75"/>
      <c r="M207" s="75"/>
      <c r="N207" s="75"/>
      <c r="O207" s="75"/>
      <c r="P207" s="75"/>
      <c r="Q207" s="75"/>
      <c r="R207" s="75"/>
      <c r="S207" s="75"/>
      <c r="T207" s="75"/>
      <c r="U207" s="75"/>
      <c r="V207" s="75"/>
      <c r="W207" s="75"/>
      <c r="X207" s="75"/>
    </row>
    <row r="208" ht="16.5" customHeight="1" spans="1:24">
      <c r="A208" s="541">
        <v>34577547</v>
      </c>
      <c r="B208" s="541" t="s">
        <v>2030</v>
      </c>
      <c r="C208" s="608">
        <v>237</v>
      </c>
      <c r="D208" s="630" t="s">
        <v>2031</v>
      </c>
      <c r="E208" s="611" t="s">
        <v>2032</v>
      </c>
      <c r="F208" s="611" t="s">
        <v>1011</v>
      </c>
      <c r="G208" s="512" t="s">
        <v>1012</v>
      </c>
      <c r="H208" s="512" t="s">
        <v>1013</v>
      </c>
      <c r="I208" s="17" t="s">
        <v>2033</v>
      </c>
      <c r="J208" s="17" t="s">
        <v>2034</v>
      </c>
      <c r="K208" s="75">
        <f>VLOOKUP(C208,new,1,FALSE)</f>
        <v>237</v>
      </c>
      <c r="L208" s="75"/>
      <c r="M208" s="75"/>
      <c r="N208" s="75"/>
      <c r="O208" s="75"/>
      <c r="P208" s="75"/>
      <c r="Q208" s="75"/>
      <c r="R208" s="75"/>
      <c r="S208" s="75"/>
      <c r="T208" s="75"/>
      <c r="U208" s="75"/>
      <c r="V208" s="75"/>
      <c r="W208" s="75"/>
      <c r="X208" s="75"/>
    </row>
    <row r="209" ht="16.5" customHeight="1" spans="1:24">
      <c r="A209" s="464">
        <v>35240739</v>
      </c>
      <c r="B209" s="541" t="s">
        <v>2035</v>
      </c>
      <c r="C209" s="608">
        <v>240</v>
      </c>
      <c r="D209" s="630" t="s">
        <v>2036</v>
      </c>
      <c r="E209" s="515" t="s">
        <v>2037</v>
      </c>
      <c r="F209" s="611" t="s">
        <v>1028</v>
      </c>
      <c r="G209" s="512" t="s">
        <v>1076</v>
      </c>
      <c r="H209" s="512" t="s">
        <v>1077</v>
      </c>
      <c r="I209" s="17" t="s">
        <v>2038</v>
      </c>
      <c r="J209" s="17" t="s">
        <v>2039</v>
      </c>
      <c r="K209" s="75">
        <f>VLOOKUP(C209,new,1,FALSE)</f>
        <v>240</v>
      </c>
      <c r="L209" s="75"/>
      <c r="M209" s="75"/>
      <c r="N209" s="75"/>
      <c r="O209" s="75"/>
      <c r="P209" s="75"/>
      <c r="Q209" s="75"/>
      <c r="R209" s="75"/>
      <c r="S209" s="75"/>
      <c r="T209" s="75"/>
      <c r="U209" s="75"/>
      <c r="V209" s="75"/>
      <c r="W209" s="75"/>
      <c r="X209" s="75"/>
    </row>
    <row r="210" ht="16.5" customHeight="1" spans="1:24">
      <c r="A210" s="464">
        <v>34674880</v>
      </c>
      <c r="B210" s="541" t="s">
        <v>2040</v>
      </c>
      <c r="C210" s="608">
        <v>242</v>
      </c>
      <c r="D210" s="630" t="s">
        <v>2041</v>
      </c>
      <c r="E210" s="611" t="s">
        <v>2042</v>
      </c>
      <c r="F210" s="611" t="s">
        <v>1028</v>
      </c>
      <c r="G210" s="512" t="s">
        <v>1076</v>
      </c>
      <c r="H210" s="512" t="s">
        <v>1077</v>
      </c>
      <c r="I210" s="17" t="s">
        <v>2043</v>
      </c>
      <c r="J210" s="17" t="s">
        <v>2044</v>
      </c>
      <c r="K210" s="75">
        <f>VLOOKUP(C210,new,1,FALSE)</f>
        <v>242</v>
      </c>
      <c r="L210" s="75"/>
      <c r="M210" s="75"/>
      <c r="N210" s="75"/>
      <c r="O210" s="75"/>
      <c r="P210" s="75"/>
      <c r="Q210" s="75"/>
      <c r="R210" s="75"/>
      <c r="S210" s="75"/>
      <c r="T210" s="75"/>
      <c r="U210" s="75"/>
      <c r="V210" s="75"/>
      <c r="W210" s="75"/>
      <c r="X210" s="75"/>
    </row>
    <row r="211" ht="16.5" customHeight="1" spans="1:24">
      <c r="A211" s="464">
        <v>34674082</v>
      </c>
      <c r="B211" s="541" t="s">
        <v>2045</v>
      </c>
      <c r="C211" s="608">
        <v>245</v>
      </c>
      <c r="D211" s="630" t="s">
        <v>2046</v>
      </c>
      <c r="E211" s="611" t="s">
        <v>2047</v>
      </c>
      <c r="F211" s="611" t="s">
        <v>1011</v>
      </c>
      <c r="G211" s="512" t="s">
        <v>1012</v>
      </c>
      <c r="H211" s="512" t="s">
        <v>1013</v>
      </c>
      <c r="I211" s="17" t="s">
        <v>2048</v>
      </c>
      <c r="J211" s="17" t="s">
        <v>2049</v>
      </c>
      <c r="K211" s="75">
        <f>VLOOKUP(C211,new,1,FALSE)</f>
        <v>245</v>
      </c>
      <c r="L211" s="75"/>
      <c r="M211" s="75"/>
      <c r="N211" s="75"/>
      <c r="O211" s="75"/>
      <c r="P211" s="75"/>
      <c r="Q211" s="75"/>
      <c r="R211" s="75"/>
      <c r="S211" s="75"/>
      <c r="T211" s="75"/>
      <c r="U211" s="75"/>
      <c r="V211" s="75"/>
      <c r="W211" s="75"/>
      <c r="X211" s="75"/>
    </row>
    <row r="212" ht="16.5" customHeight="1" spans="1:24">
      <c r="A212" s="613">
        <v>35603960</v>
      </c>
      <c r="B212" s="613" t="s">
        <v>2050</v>
      </c>
      <c r="C212" s="613">
        <v>246</v>
      </c>
      <c r="D212" s="511" t="s">
        <v>2051</v>
      </c>
      <c r="E212" s="613" t="s">
        <v>2052</v>
      </c>
      <c r="F212" s="613" t="s">
        <v>1028</v>
      </c>
      <c r="G212" s="512" t="s">
        <v>1076</v>
      </c>
      <c r="H212" s="613" t="s">
        <v>2053</v>
      </c>
      <c r="I212" s="17" t="s">
        <v>2054</v>
      </c>
      <c r="J212" s="17" t="s">
        <v>2055</v>
      </c>
      <c r="K212" s="75">
        <f>VLOOKUP(C212,new,1,FALSE)</f>
        <v>246</v>
      </c>
      <c r="L212" s="75"/>
      <c r="M212" s="75"/>
      <c r="N212" s="75"/>
      <c r="O212" s="75"/>
      <c r="P212" s="75"/>
      <c r="Q212" s="75"/>
      <c r="R212" s="75"/>
      <c r="S212" s="75"/>
      <c r="T212" s="75"/>
      <c r="U212" s="75"/>
      <c r="V212" s="75"/>
      <c r="W212" s="75"/>
      <c r="X212" s="75"/>
    </row>
    <row r="213" ht="16.5" customHeight="1" spans="1:24">
      <c r="A213" s="541">
        <v>35135449</v>
      </c>
      <c r="B213" s="541" t="s">
        <v>2056</v>
      </c>
      <c r="C213" s="608">
        <v>247</v>
      </c>
      <c r="D213" s="630" t="s">
        <v>2057</v>
      </c>
      <c r="E213" s="611" t="s">
        <v>2058</v>
      </c>
      <c r="F213" s="611" t="s">
        <v>1028</v>
      </c>
      <c r="G213" s="512" t="s">
        <v>1076</v>
      </c>
      <c r="H213" s="512" t="s">
        <v>1077</v>
      </c>
      <c r="I213" s="17" t="s">
        <v>2059</v>
      </c>
      <c r="J213" s="17" t="s">
        <v>2060</v>
      </c>
      <c r="K213" s="75">
        <f>VLOOKUP(C213,new,1,FALSE)</f>
        <v>247</v>
      </c>
      <c r="L213" s="75"/>
      <c r="M213" s="75"/>
      <c r="N213" s="75"/>
      <c r="O213" s="75"/>
      <c r="P213" s="75"/>
      <c r="Q213" s="75"/>
      <c r="R213" s="75"/>
      <c r="S213" s="75"/>
      <c r="T213" s="75"/>
      <c r="U213" s="75"/>
      <c r="V213" s="75"/>
      <c r="W213" s="75"/>
      <c r="X213" s="75"/>
    </row>
    <row r="214" ht="16.5" customHeight="1" spans="1:24">
      <c r="A214" s="541">
        <v>34987318</v>
      </c>
      <c r="B214" s="541" t="s">
        <v>2061</v>
      </c>
      <c r="C214" s="608">
        <v>249</v>
      </c>
      <c r="D214" s="630" t="s">
        <v>2062</v>
      </c>
      <c r="E214" s="611" t="s">
        <v>2063</v>
      </c>
      <c r="F214" s="611" t="s">
        <v>1011</v>
      </c>
      <c r="G214" s="512" t="s">
        <v>1012</v>
      </c>
      <c r="H214" s="512" t="s">
        <v>1013</v>
      </c>
      <c r="I214" s="17" t="s">
        <v>2064</v>
      </c>
      <c r="J214" s="17" t="s">
        <v>2065</v>
      </c>
      <c r="K214" s="75">
        <f>VLOOKUP(C214,new,1,FALSE)</f>
        <v>249</v>
      </c>
      <c r="L214" s="75"/>
      <c r="M214" s="75"/>
      <c r="N214" s="75"/>
      <c r="O214" s="75"/>
      <c r="P214" s="75"/>
      <c r="Q214" s="75"/>
      <c r="R214" s="75"/>
      <c r="S214" s="75"/>
      <c r="T214" s="75"/>
      <c r="U214" s="75"/>
      <c r="V214" s="75"/>
      <c r="W214" s="75"/>
      <c r="X214" s="75"/>
    </row>
    <row r="215" ht="16.5" customHeight="1" spans="1:24">
      <c r="A215" s="464">
        <v>35094042</v>
      </c>
      <c r="B215" s="541" t="s">
        <v>2066</v>
      </c>
      <c r="C215" s="608">
        <v>252</v>
      </c>
      <c r="D215" s="630" t="s">
        <v>2067</v>
      </c>
      <c r="E215" s="611" t="s">
        <v>2068</v>
      </c>
      <c r="F215" s="611" t="s">
        <v>1028</v>
      </c>
      <c r="G215" s="512" t="s">
        <v>1076</v>
      </c>
      <c r="H215" s="512" t="s">
        <v>1077</v>
      </c>
      <c r="I215" s="17" t="s">
        <v>2069</v>
      </c>
      <c r="J215" s="17" t="s">
        <v>2070</v>
      </c>
      <c r="K215" s="75">
        <f>VLOOKUP(C215,new,1,FALSE)</f>
        <v>252</v>
      </c>
      <c r="L215" s="75"/>
      <c r="M215" s="75"/>
      <c r="N215" s="75"/>
      <c r="O215" s="75"/>
      <c r="P215" s="75"/>
      <c r="Q215" s="75"/>
      <c r="R215" s="75"/>
      <c r="S215" s="75"/>
      <c r="T215" s="75"/>
      <c r="U215" s="75"/>
      <c r="V215" s="75"/>
      <c r="W215" s="75"/>
      <c r="X215" s="75"/>
    </row>
    <row r="216" ht="16.5" customHeight="1" spans="1:24">
      <c r="A216" s="464">
        <v>35104144</v>
      </c>
      <c r="B216" s="541" t="s">
        <v>2071</v>
      </c>
      <c r="C216" s="608">
        <v>253</v>
      </c>
      <c r="D216" s="630" t="s">
        <v>2072</v>
      </c>
      <c r="E216" s="611" t="s">
        <v>2073</v>
      </c>
      <c r="F216" s="611" t="s">
        <v>1028</v>
      </c>
      <c r="G216" s="512" t="s">
        <v>1012</v>
      </c>
      <c r="H216" s="512" t="s">
        <v>1029</v>
      </c>
      <c r="I216" s="17" t="s">
        <v>2074</v>
      </c>
      <c r="J216" s="17" t="s">
        <v>2075</v>
      </c>
      <c r="K216" s="75">
        <f>VLOOKUP(C216,new,1,FALSE)</f>
        <v>253</v>
      </c>
      <c r="L216" s="75"/>
      <c r="M216" s="75"/>
      <c r="N216" s="75"/>
      <c r="O216" s="75"/>
      <c r="P216" s="75"/>
      <c r="Q216" s="75"/>
      <c r="R216" s="75"/>
      <c r="S216" s="75"/>
      <c r="T216" s="75"/>
      <c r="U216" s="75"/>
      <c r="V216" s="75"/>
      <c r="W216" s="75"/>
      <c r="X216" s="75"/>
    </row>
    <row r="217" ht="16.5" customHeight="1" spans="1:24">
      <c r="A217" s="464">
        <v>34278960</v>
      </c>
      <c r="B217" s="541" t="s">
        <v>2076</v>
      </c>
      <c r="C217" s="608">
        <v>254</v>
      </c>
      <c r="D217" s="630" t="s">
        <v>2077</v>
      </c>
      <c r="E217" s="611" t="s">
        <v>2078</v>
      </c>
      <c r="F217" s="611" t="s">
        <v>1011</v>
      </c>
      <c r="G217" s="512" t="s">
        <v>1012</v>
      </c>
      <c r="H217" s="512" t="s">
        <v>1013</v>
      </c>
      <c r="I217" s="17" t="s">
        <v>2079</v>
      </c>
      <c r="J217" s="17" t="s">
        <v>2080</v>
      </c>
      <c r="K217" s="75">
        <f>VLOOKUP(C217,new,1,FALSE)</f>
        <v>254</v>
      </c>
      <c r="L217" s="75"/>
      <c r="M217" s="75"/>
      <c r="N217" s="75"/>
      <c r="O217" s="75"/>
      <c r="P217" s="75"/>
      <c r="Q217" s="75"/>
      <c r="R217" s="75"/>
      <c r="S217" s="75"/>
      <c r="T217" s="75"/>
      <c r="U217" s="75"/>
      <c r="V217" s="75"/>
      <c r="W217" s="75"/>
      <c r="X217" s="75"/>
    </row>
    <row r="218" ht="16.5" customHeight="1" spans="1:24">
      <c r="A218" s="464">
        <v>35116531</v>
      </c>
      <c r="B218" s="541" t="s">
        <v>2081</v>
      </c>
      <c r="C218" s="608">
        <v>256</v>
      </c>
      <c r="D218" s="630" t="s">
        <v>2082</v>
      </c>
      <c r="E218" s="611" t="s">
        <v>2083</v>
      </c>
      <c r="F218" s="611" t="s">
        <v>1028</v>
      </c>
      <c r="G218" s="512" t="s">
        <v>1012</v>
      </c>
      <c r="H218" s="512" t="s">
        <v>1029</v>
      </c>
      <c r="I218" s="17" t="s">
        <v>2084</v>
      </c>
      <c r="J218" s="17" t="s">
        <v>2085</v>
      </c>
      <c r="K218" s="75">
        <f>VLOOKUP(C218,new,1,FALSE)</f>
        <v>256</v>
      </c>
      <c r="L218" s="75"/>
      <c r="M218" s="75"/>
      <c r="N218" s="75"/>
      <c r="O218" s="75"/>
      <c r="P218" s="75"/>
      <c r="Q218" s="75"/>
      <c r="R218" s="75"/>
      <c r="S218" s="75"/>
      <c r="T218" s="75"/>
      <c r="U218" s="75"/>
      <c r="V218" s="75"/>
      <c r="W218" s="75"/>
      <c r="X218" s="75"/>
    </row>
    <row r="219" ht="16.5" customHeight="1" spans="1:24">
      <c r="A219" s="464">
        <v>34779179</v>
      </c>
      <c r="B219" s="541" t="s">
        <v>2086</v>
      </c>
      <c r="C219" s="608">
        <v>257</v>
      </c>
      <c r="D219" s="630" t="s">
        <v>2087</v>
      </c>
      <c r="E219" s="611" t="s">
        <v>2088</v>
      </c>
      <c r="F219" s="611" t="s">
        <v>1028</v>
      </c>
      <c r="G219" s="512" t="s">
        <v>1076</v>
      </c>
      <c r="H219" s="512" t="s">
        <v>1077</v>
      </c>
      <c r="I219" s="17" t="s">
        <v>2089</v>
      </c>
      <c r="J219" s="17" t="s">
        <v>2090</v>
      </c>
      <c r="K219" s="75">
        <f>VLOOKUP(C219,new,1,FALSE)</f>
        <v>257</v>
      </c>
      <c r="L219" s="75"/>
      <c r="M219" s="75"/>
      <c r="N219" s="75"/>
      <c r="O219" s="75"/>
      <c r="P219" s="75"/>
      <c r="Q219" s="75"/>
      <c r="R219" s="75"/>
      <c r="S219" s="75"/>
      <c r="T219" s="75"/>
      <c r="U219" s="75"/>
      <c r="V219" s="75"/>
      <c r="W219" s="75"/>
      <c r="X219" s="75"/>
    </row>
    <row r="220" ht="16.5" customHeight="1" spans="1:24">
      <c r="A220" s="464">
        <v>34422453</v>
      </c>
      <c r="B220" s="541" t="s">
        <v>2091</v>
      </c>
      <c r="C220" s="608">
        <v>258</v>
      </c>
      <c r="D220" s="630" t="s">
        <v>2092</v>
      </c>
      <c r="E220" s="611" t="s">
        <v>2093</v>
      </c>
      <c r="F220" s="611" t="s">
        <v>1011</v>
      </c>
      <c r="G220" s="512" t="s">
        <v>1012</v>
      </c>
      <c r="H220" s="512" t="s">
        <v>1013</v>
      </c>
      <c r="I220" s="17" t="s">
        <v>2094</v>
      </c>
      <c r="J220" s="17" t="s">
        <v>2095</v>
      </c>
      <c r="K220" s="75">
        <f>VLOOKUP(C220,new,1,FALSE)</f>
        <v>258</v>
      </c>
      <c r="L220" s="75"/>
      <c r="M220" s="75"/>
      <c r="N220" s="75"/>
      <c r="O220" s="75"/>
      <c r="P220" s="75"/>
      <c r="Q220" s="75"/>
      <c r="R220" s="75"/>
      <c r="S220" s="75"/>
      <c r="T220" s="75"/>
      <c r="U220" s="75"/>
      <c r="V220" s="75"/>
      <c r="W220" s="75"/>
      <c r="X220" s="75"/>
    </row>
    <row r="221" ht="16.5" customHeight="1" spans="1:24">
      <c r="A221" s="464">
        <v>34861892</v>
      </c>
      <c r="B221" s="541" t="s">
        <v>2096</v>
      </c>
      <c r="C221" s="608">
        <v>259</v>
      </c>
      <c r="D221" s="630" t="s">
        <v>2097</v>
      </c>
      <c r="E221" s="611" t="s">
        <v>2098</v>
      </c>
      <c r="F221" s="611" t="s">
        <v>1028</v>
      </c>
      <c r="G221" s="512" t="s">
        <v>1076</v>
      </c>
      <c r="H221" s="512" t="s">
        <v>1077</v>
      </c>
      <c r="I221" s="17" t="s">
        <v>2099</v>
      </c>
      <c r="J221" s="17" t="s">
        <v>2100</v>
      </c>
      <c r="K221" s="75">
        <f>VLOOKUP(C221,new,1,FALSE)</f>
        <v>259</v>
      </c>
      <c r="L221" s="75"/>
      <c r="M221" s="75"/>
      <c r="N221" s="75"/>
      <c r="O221" s="75"/>
      <c r="P221" s="75"/>
      <c r="Q221" s="75"/>
      <c r="R221" s="75"/>
      <c r="S221" s="75"/>
      <c r="T221" s="75"/>
      <c r="U221" s="75"/>
      <c r="V221" s="75"/>
      <c r="W221" s="75"/>
      <c r="X221" s="75"/>
    </row>
    <row r="222" ht="16.5" customHeight="1" spans="1:24">
      <c r="A222" s="541">
        <v>35198591</v>
      </c>
      <c r="B222" s="541" t="s">
        <v>2101</v>
      </c>
      <c r="C222" s="608">
        <v>260</v>
      </c>
      <c r="D222" s="630" t="s">
        <v>2102</v>
      </c>
      <c r="E222" s="611" t="s">
        <v>2103</v>
      </c>
      <c r="F222" s="611" t="s">
        <v>1028</v>
      </c>
      <c r="G222" s="512" t="s">
        <v>1335</v>
      </c>
      <c r="H222" s="512" t="s">
        <v>1077</v>
      </c>
      <c r="I222" s="17" t="s">
        <v>2104</v>
      </c>
      <c r="J222" s="17" t="s">
        <v>2105</v>
      </c>
      <c r="K222" s="75">
        <f>VLOOKUP(C222,new,1,FALSE)</f>
        <v>260</v>
      </c>
      <c r="L222" s="75"/>
      <c r="M222" s="75"/>
      <c r="N222" s="75"/>
      <c r="O222" s="75"/>
      <c r="P222" s="75"/>
      <c r="Q222" s="75"/>
      <c r="R222" s="75"/>
      <c r="S222" s="75"/>
      <c r="T222" s="75"/>
      <c r="U222" s="75"/>
      <c r="V222" s="75"/>
      <c r="W222" s="75"/>
      <c r="X222" s="75"/>
    </row>
    <row r="223" ht="16.5" customHeight="1" spans="1:24">
      <c r="A223" s="464">
        <v>34179621</v>
      </c>
      <c r="B223" s="541" t="s">
        <v>2106</v>
      </c>
      <c r="C223" s="608">
        <v>262</v>
      </c>
      <c r="D223" s="630" t="s">
        <v>2107</v>
      </c>
      <c r="E223" s="611" t="s">
        <v>2108</v>
      </c>
      <c r="F223" s="611" t="s">
        <v>1028</v>
      </c>
      <c r="G223" s="512" t="s">
        <v>1076</v>
      </c>
      <c r="H223" s="512" t="s">
        <v>1077</v>
      </c>
      <c r="I223" s="17" t="s">
        <v>2109</v>
      </c>
      <c r="J223" s="17" t="s">
        <v>2110</v>
      </c>
      <c r="K223" s="75">
        <f>VLOOKUP(C223,new,1,FALSE)</f>
        <v>262</v>
      </c>
      <c r="L223" s="75"/>
      <c r="M223" s="75"/>
      <c r="N223" s="75"/>
      <c r="O223" s="75"/>
      <c r="P223" s="75"/>
      <c r="Q223" s="75"/>
      <c r="R223" s="75"/>
      <c r="S223" s="75"/>
      <c r="T223" s="75"/>
      <c r="U223" s="75"/>
      <c r="V223" s="75"/>
      <c r="W223" s="75"/>
      <c r="X223" s="75"/>
    </row>
    <row r="224" ht="16.5" customHeight="1" spans="1:24">
      <c r="A224" s="464">
        <v>34926040</v>
      </c>
      <c r="B224" s="541" t="s">
        <v>2111</v>
      </c>
      <c r="C224" s="608">
        <v>263</v>
      </c>
      <c r="D224" s="630" t="s">
        <v>2112</v>
      </c>
      <c r="E224" s="611" t="s">
        <v>2113</v>
      </c>
      <c r="F224" s="611" t="s">
        <v>1028</v>
      </c>
      <c r="G224" s="512" t="s">
        <v>1335</v>
      </c>
      <c r="H224" s="512" t="s">
        <v>1077</v>
      </c>
      <c r="I224" s="17" t="s">
        <v>2114</v>
      </c>
      <c r="J224" s="17" t="s">
        <v>2115</v>
      </c>
      <c r="K224" s="75">
        <f>VLOOKUP(C224,new,1,FALSE)</f>
        <v>263</v>
      </c>
      <c r="L224" s="75"/>
      <c r="M224" s="75"/>
      <c r="N224" s="75"/>
      <c r="O224" s="75"/>
      <c r="P224" s="75"/>
      <c r="Q224" s="75"/>
      <c r="R224" s="75"/>
      <c r="S224" s="75"/>
      <c r="T224" s="75"/>
      <c r="U224" s="75"/>
      <c r="V224" s="75"/>
      <c r="W224" s="75"/>
      <c r="X224" s="75"/>
    </row>
    <row r="225" ht="16.5" customHeight="1" spans="1:24">
      <c r="A225" s="637">
        <v>34861640</v>
      </c>
      <c r="B225" s="541" t="s">
        <v>2116</v>
      </c>
      <c r="C225" s="608">
        <v>264</v>
      </c>
      <c r="D225" s="630" t="s">
        <v>2117</v>
      </c>
      <c r="E225" s="611" t="s">
        <v>2118</v>
      </c>
      <c r="F225" s="611" t="s">
        <v>1011</v>
      </c>
      <c r="G225" s="512" t="s">
        <v>1012</v>
      </c>
      <c r="H225" s="512" t="s">
        <v>1013</v>
      </c>
      <c r="I225" s="17" t="s">
        <v>2119</v>
      </c>
      <c r="J225" s="17" t="s">
        <v>2120</v>
      </c>
      <c r="K225" s="75">
        <f>VLOOKUP(C225,new,1,FALSE)</f>
        <v>264</v>
      </c>
      <c r="L225" s="75"/>
      <c r="M225" s="75"/>
      <c r="N225" s="75"/>
      <c r="O225" s="75"/>
      <c r="P225" s="75"/>
      <c r="Q225" s="75"/>
      <c r="R225" s="75"/>
      <c r="S225" s="75"/>
      <c r="T225" s="75"/>
      <c r="U225" s="75"/>
      <c r="V225" s="75"/>
      <c r="W225" s="75"/>
      <c r="X225" s="75"/>
    </row>
    <row r="226" ht="16.5" customHeight="1" spans="1:24">
      <c r="A226" s="541">
        <v>35513241</v>
      </c>
      <c r="B226" s="541" t="s">
        <v>2121</v>
      </c>
      <c r="C226" s="608">
        <v>265</v>
      </c>
      <c r="D226" s="630" t="s">
        <v>2122</v>
      </c>
      <c r="E226" s="611" t="s">
        <v>2123</v>
      </c>
      <c r="F226" s="611" t="s">
        <v>1011</v>
      </c>
      <c r="G226" s="512" t="s">
        <v>1012</v>
      </c>
      <c r="H226" s="512" t="s">
        <v>1029</v>
      </c>
      <c r="I226" s="17" t="s">
        <v>2124</v>
      </c>
      <c r="J226" s="17" t="s">
        <v>2125</v>
      </c>
      <c r="K226" s="75">
        <f>VLOOKUP(C226,new,1,FALSE)</f>
        <v>265</v>
      </c>
      <c r="L226" s="75"/>
      <c r="M226" s="75"/>
      <c r="N226" s="75"/>
      <c r="O226" s="75"/>
      <c r="P226" s="75"/>
      <c r="Q226" s="75"/>
      <c r="R226" s="75"/>
      <c r="S226" s="75"/>
      <c r="T226" s="75"/>
      <c r="U226" s="75"/>
      <c r="V226" s="75"/>
      <c r="W226" s="75"/>
      <c r="X226" s="75"/>
    </row>
    <row r="227" ht="16.5" customHeight="1" spans="1:24">
      <c r="A227" s="541">
        <v>35372382</v>
      </c>
      <c r="B227" s="541" t="s">
        <v>2126</v>
      </c>
      <c r="C227" s="608">
        <v>267</v>
      </c>
      <c r="D227" s="630" t="s">
        <v>2127</v>
      </c>
      <c r="E227" s="515" t="s">
        <v>2128</v>
      </c>
      <c r="F227" s="611" t="s">
        <v>1028</v>
      </c>
      <c r="G227" s="512" t="s">
        <v>1012</v>
      </c>
      <c r="H227" s="512" t="s">
        <v>1013</v>
      </c>
      <c r="I227" s="17" t="s">
        <v>2129</v>
      </c>
      <c r="J227" s="17" t="s">
        <v>2130</v>
      </c>
      <c r="K227" s="75">
        <f>VLOOKUP(C227,new,1,FALSE)</f>
        <v>267</v>
      </c>
      <c r="L227" s="75"/>
      <c r="M227" s="75"/>
      <c r="N227" s="75"/>
      <c r="O227" s="75"/>
      <c r="P227" s="75"/>
      <c r="Q227" s="75"/>
      <c r="R227" s="75"/>
      <c r="S227" s="75"/>
      <c r="T227" s="75"/>
      <c r="U227" s="75"/>
      <c r="V227" s="75"/>
      <c r="W227" s="75"/>
      <c r="X227" s="75"/>
    </row>
    <row r="228" ht="16.5" customHeight="1" spans="1:24">
      <c r="A228" s="464">
        <v>35347082</v>
      </c>
      <c r="B228" s="541" t="s">
        <v>2131</v>
      </c>
      <c r="C228" s="608">
        <v>269</v>
      </c>
      <c r="D228" s="630" t="s">
        <v>2132</v>
      </c>
      <c r="E228" s="611" t="s">
        <v>2133</v>
      </c>
      <c r="F228" s="611" t="s">
        <v>1028</v>
      </c>
      <c r="G228" s="512" t="s">
        <v>1076</v>
      </c>
      <c r="H228" s="512" t="s">
        <v>1077</v>
      </c>
      <c r="I228" s="17" t="s">
        <v>2134</v>
      </c>
      <c r="J228" s="17" t="s">
        <v>2135</v>
      </c>
      <c r="K228" s="75">
        <f>VLOOKUP(C228,new,1,FALSE)</f>
        <v>269</v>
      </c>
      <c r="L228" s="75"/>
      <c r="M228" s="75"/>
      <c r="N228" s="75"/>
      <c r="O228" s="75"/>
      <c r="P228" s="75"/>
      <c r="Q228" s="75"/>
      <c r="R228" s="75"/>
      <c r="S228" s="75"/>
      <c r="T228" s="75"/>
      <c r="U228" s="75"/>
      <c r="V228" s="75"/>
      <c r="W228" s="75"/>
      <c r="X228" s="75"/>
    </row>
    <row r="229" ht="16.5" customHeight="1" spans="1:24">
      <c r="A229" s="541">
        <v>35497105</v>
      </c>
      <c r="B229" s="541" t="s">
        <v>2136</v>
      </c>
      <c r="C229" s="608">
        <v>274</v>
      </c>
      <c r="D229" s="630" t="s">
        <v>2137</v>
      </c>
      <c r="E229" s="611" t="s">
        <v>2138</v>
      </c>
      <c r="F229" s="611" t="s">
        <v>1011</v>
      </c>
      <c r="G229" s="512" t="s">
        <v>1012</v>
      </c>
      <c r="H229" s="512" t="s">
        <v>1013</v>
      </c>
      <c r="I229" s="17" t="s">
        <v>2139</v>
      </c>
      <c r="J229" s="17" t="s">
        <v>2140</v>
      </c>
      <c r="K229" s="75">
        <f>VLOOKUP(C229,new,1,FALSE)</f>
        <v>274</v>
      </c>
      <c r="L229" s="75"/>
      <c r="M229" s="75"/>
      <c r="N229" s="75"/>
      <c r="O229" s="75"/>
      <c r="P229" s="75"/>
      <c r="Q229" s="75"/>
      <c r="R229" s="75"/>
      <c r="S229" s="75"/>
      <c r="T229" s="75"/>
      <c r="U229" s="75"/>
      <c r="V229" s="75"/>
      <c r="W229" s="75"/>
      <c r="X229" s="75"/>
    </row>
    <row r="230" ht="16.5" customHeight="1" spans="1:24">
      <c r="A230" s="464">
        <v>35378991</v>
      </c>
      <c r="B230" s="541" t="s">
        <v>2141</v>
      </c>
      <c r="C230" s="608">
        <v>278</v>
      </c>
      <c r="D230" s="630" t="s">
        <v>2142</v>
      </c>
      <c r="E230" s="611" t="s">
        <v>2143</v>
      </c>
      <c r="F230" s="611" t="s">
        <v>1028</v>
      </c>
      <c r="G230" s="512" t="s">
        <v>1012</v>
      </c>
      <c r="H230" s="512" t="s">
        <v>1013</v>
      </c>
      <c r="I230" s="17" t="s">
        <v>2144</v>
      </c>
      <c r="J230" s="17" t="s">
        <v>2145</v>
      </c>
      <c r="K230" s="75">
        <f>VLOOKUP(C230,new,1,FALSE)</f>
        <v>278</v>
      </c>
      <c r="L230" s="75"/>
      <c r="M230" s="75"/>
      <c r="N230" s="75"/>
      <c r="O230" s="75"/>
      <c r="P230" s="75"/>
      <c r="Q230" s="75"/>
      <c r="R230" s="75"/>
      <c r="S230" s="75"/>
      <c r="T230" s="75"/>
      <c r="U230" s="75"/>
      <c r="V230" s="75"/>
      <c r="W230" s="75"/>
      <c r="X230" s="75"/>
    </row>
    <row r="231" ht="16.5" customHeight="1" spans="1:24">
      <c r="A231" s="541">
        <v>35210231</v>
      </c>
      <c r="B231" s="541" t="s">
        <v>2146</v>
      </c>
      <c r="C231" s="608">
        <v>279</v>
      </c>
      <c r="D231" s="630" t="s">
        <v>2147</v>
      </c>
      <c r="E231" s="611" t="s">
        <v>2148</v>
      </c>
      <c r="F231" s="611" t="s">
        <v>1011</v>
      </c>
      <c r="G231" s="512" t="s">
        <v>2007</v>
      </c>
      <c r="H231" s="512" t="s">
        <v>1077</v>
      </c>
      <c r="I231" s="17" t="s">
        <v>2149</v>
      </c>
      <c r="J231" s="17" t="s">
        <v>2150</v>
      </c>
      <c r="K231" s="75">
        <f>VLOOKUP(C231,new,1,FALSE)</f>
        <v>279</v>
      </c>
      <c r="L231" s="75"/>
      <c r="M231" s="75"/>
      <c r="N231" s="75"/>
      <c r="O231" s="75"/>
      <c r="P231" s="75"/>
      <c r="Q231" s="75"/>
      <c r="R231" s="75"/>
      <c r="S231" s="75"/>
      <c r="T231" s="75"/>
      <c r="U231" s="75"/>
      <c r="V231" s="75"/>
      <c r="W231" s="75"/>
      <c r="X231" s="75"/>
    </row>
    <row r="232" ht="16.5" customHeight="1" spans="1:24">
      <c r="A232" s="464">
        <v>34913576</v>
      </c>
      <c r="B232" s="541" t="s">
        <v>2151</v>
      </c>
      <c r="C232" s="608">
        <v>280</v>
      </c>
      <c r="D232" s="630" t="s">
        <v>2152</v>
      </c>
      <c r="E232" s="611" t="s">
        <v>2153</v>
      </c>
      <c r="F232" s="611" t="s">
        <v>1028</v>
      </c>
      <c r="G232" s="512" t="s">
        <v>1076</v>
      </c>
      <c r="H232" s="512" t="s">
        <v>1077</v>
      </c>
      <c r="I232" s="17" t="s">
        <v>2154</v>
      </c>
      <c r="J232" s="17" t="s">
        <v>2155</v>
      </c>
      <c r="K232" s="75">
        <f>VLOOKUP(C232,new,1,FALSE)</f>
        <v>280</v>
      </c>
      <c r="L232" s="75"/>
      <c r="M232" s="512"/>
      <c r="N232" s="512"/>
      <c r="O232" s="512"/>
      <c r="P232" s="512"/>
      <c r="Q232" s="512"/>
      <c r="R232" s="512"/>
      <c r="S232" s="512"/>
      <c r="T232" s="512"/>
      <c r="U232" s="512"/>
      <c r="V232" s="512"/>
      <c r="W232" s="512"/>
      <c r="X232" s="512"/>
    </row>
    <row r="233" ht="16.5" customHeight="1" spans="1:24">
      <c r="A233" s="541">
        <v>34796350</v>
      </c>
      <c r="B233" s="541" t="s">
        <v>2156</v>
      </c>
      <c r="C233" s="608">
        <v>281</v>
      </c>
      <c r="D233" s="630" t="s">
        <v>2157</v>
      </c>
      <c r="E233" s="611" t="s">
        <v>2158</v>
      </c>
      <c r="F233" s="611" t="s">
        <v>1028</v>
      </c>
      <c r="G233" s="512" t="s">
        <v>1012</v>
      </c>
      <c r="H233" s="512" t="s">
        <v>1013</v>
      </c>
      <c r="I233" s="17" t="s">
        <v>2159</v>
      </c>
      <c r="J233" s="17" t="s">
        <v>2160</v>
      </c>
      <c r="K233" s="75">
        <f>VLOOKUP(C233,new,1,FALSE)</f>
        <v>281</v>
      </c>
      <c r="L233" s="75"/>
      <c r="M233" s="75"/>
      <c r="N233" s="75"/>
      <c r="O233" s="75"/>
      <c r="P233" s="75"/>
      <c r="Q233" s="75"/>
      <c r="R233" s="75"/>
      <c r="S233" s="75"/>
      <c r="T233" s="75"/>
      <c r="U233" s="75"/>
      <c r="V233" s="75"/>
      <c r="W233" s="75"/>
      <c r="X233" s="75"/>
    </row>
    <row r="234" ht="16.5" customHeight="1" spans="1:24">
      <c r="A234" s="464">
        <v>35524580</v>
      </c>
      <c r="B234" s="464" t="s">
        <v>2161</v>
      </c>
      <c r="C234" s="613">
        <v>282</v>
      </c>
      <c r="D234" s="511" t="s">
        <v>2162</v>
      </c>
      <c r="E234" s="613" t="s">
        <v>2163</v>
      </c>
      <c r="F234" s="613" t="s">
        <v>1028</v>
      </c>
      <c r="G234" s="512" t="s">
        <v>1076</v>
      </c>
      <c r="H234" s="512" t="s">
        <v>1077</v>
      </c>
      <c r="I234" s="17" t="s">
        <v>2164</v>
      </c>
      <c r="J234" s="17" t="s">
        <v>2165</v>
      </c>
      <c r="K234" s="75">
        <f>VLOOKUP(C234,new,1,FALSE)</f>
        <v>282</v>
      </c>
      <c r="L234" s="75"/>
      <c r="M234" s="75"/>
      <c r="N234" s="75"/>
      <c r="O234" s="75"/>
      <c r="P234" s="75"/>
      <c r="Q234" s="75"/>
      <c r="R234" s="75"/>
      <c r="S234" s="75"/>
      <c r="T234" s="75"/>
      <c r="U234" s="75"/>
      <c r="V234" s="75"/>
      <c r="W234" s="75"/>
      <c r="X234" s="75"/>
    </row>
    <row r="235" ht="16.5" customHeight="1" spans="1:24">
      <c r="A235" s="541">
        <v>35585887</v>
      </c>
      <c r="B235" s="541" t="s">
        <v>2166</v>
      </c>
      <c r="C235" s="608">
        <v>283</v>
      </c>
      <c r="D235" s="630" t="s">
        <v>2167</v>
      </c>
      <c r="E235" s="611" t="s">
        <v>2168</v>
      </c>
      <c r="F235" s="611" t="s">
        <v>1011</v>
      </c>
      <c r="G235" s="512" t="s">
        <v>1012</v>
      </c>
      <c r="H235" s="512" t="s">
        <v>1013</v>
      </c>
      <c r="I235" s="17" t="s">
        <v>2169</v>
      </c>
      <c r="J235" s="17" t="s">
        <v>2170</v>
      </c>
      <c r="K235" s="75">
        <f>VLOOKUP(C235,new,1,FALSE)</f>
        <v>283</v>
      </c>
      <c r="L235" s="75"/>
      <c r="M235" s="75"/>
      <c r="N235" s="75"/>
      <c r="O235" s="75"/>
      <c r="P235" s="75"/>
      <c r="Q235" s="75"/>
      <c r="R235" s="75"/>
      <c r="S235" s="75"/>
      <c r="T235" s="75"/>
      <c r="U235" s="75"/>
      <c r="V235" s="75"/>
      <c r="W235" s="75"/>
      <c r="X235" s="75"/>
    </row>
    <row r="236" ht="16.5" customHeight="1" spans="1:24">
      <c r="A236" s="541">
        <v>35604972</v>
      </c>
      <c r="B236" s="541" t="s">
        <v>2171</v>
      </c>
      <c r="C236" s="608">
        <v>285</v>
      </c>
      <c r="D236" s="630" t="s">
        <v>2172</v>
      </c>
      <c r="E236" s="611" t="s">
        <v>2173</v>
      </c>
      <c r="F236" s="611" t="s">
        <v>1011</v>
      </c>
      <c r="G236" s="512" t="s">
        <v>1012</v>
      </c>
      <c r="H236" s="512" t="s">
        <v>1013</v>
      </c>
      <c r="I236" s="17" t="s">
        <v>2174</v>
      </c>
      <c r="J236" s="17" t="s">
        <v>2175</v>
      </c>
      <c r="K236" s="75">
        <f>VLOOKUP(C236,new,1,FALSE)</f>
        <v>285</v>
      </c>
      <c r="L236" s="75"/>
      <c r="M236" s="75"/>
      <c r="N236" s="75"/>
      <c r="O236" s="75"/>
      <c r="P236" s="75"/>
      <c r="Q236" s="75"/>
      <c r="R236" s="75"/>
      <c r="S236" s="75"/>
      <c r="T236" s="75"/>
      <c r="U236" s="75"/>
      <c r="V236" s="75"/>
      <c r="W236" s="75"/>
      <c r="X236" s="75"/>
    </row>
    <row r="237" ht="16.5" customHeight="1" spans="1:24">
      <c r="A237" s="613">
        <v>35589458</v>
      </c>
      <c r="B237" s="613" t="s">
        <v>2176</v>
      </c>
      <c r="C237" s="613">
        <v>286</v>
      </c>
      <c r="D237" s="511" t="s">
        <v>2177</v>
      </c>
      <c r="E237" s="613" t="s">
        <v>2178</v>
      </c>
      <c r="F237" s="613" t="s">
        <v>1028</v>
      </c>
      <c r="G237" s="512" t="s">
        <v>1012</v>
      </c>
      <c r="H237" s="512" t="s">
        <v>1029</v>
      </c>
      <c r="I237" s="17" t="s">
        <v>2179</v>
      </c>
      <c r="J237" s="17" t="s">
        <v>2180</v>
      </c>
      <c r="K237" s="75">
        <f>VLOOKUP(C237,new,1,FALSE)</f>
        <v>286</v>
      </c>
      <c r="L237" s="75"/>
      <c r="M237" s="75"/>
      <c r="N237" s="75"/>
      <c r="O237" s="75"/>
      <c r="P237" s="75"/>
      <c r="Q237" s="75"/>
      <c r="R237" s="75"/>
      <c r="S237" s="75"/>
      <c r="T237" s="75"/>
      <c r="U237" s="75"/>
      <c r="V237" s="75"/>
      <c r="W237" s="75"/>
      <c r="X237" s="75"/>
    </row>
    <row r="238" ht="16.5" customHeight="1" spans="1:24">
      <c r="A238" s="541">
        <v>35698855</v>
      </c>
      <c r="B238" s="541" t="s">
        <v>2181</v>
      </c>
      <c r="C238" s="608">
        <v>288</v>
      </c>
      <c r="D238" s="630" t="s">
        <v>2182</v>
      </c>
      <c r="E238" s="611" t="s">
        <v>2183</v>
      </c>
      <c r="F238" s="611" t="s">
        <v>1011</v>
      </c>
      <c r="G238" s="512" t="s">
        <v>1012</v>
      </c>
      <c r="H238" s="512" t="s">
        <v>1013</v>
      </c>
      <c r="I238" s="17" t="s">
        <v>2184</v>
      </c>
      <c r="J238" s="17" t="s">
        <v>2185</v>
      </c>
      <c r="K238" s="75">
        <f>VLOOKUP(C238,new,1,FALSE)</f>
        <v>288</v>
      </c>
      <c r="L238" s="75"/>
      <c r="M238" s="75"/>
      <c r="N238" s="75"/>
      <c r="O238" s="75"/>
      <c r="P238" s="75"/>
      <c r="Q238" s="75"/>
      <c r="R238" s="75"/>
      <c r="S238" s="75"/>
      <c r="T238" s="75"/>
      <c r="U238" s="75"/>
      <c r="V238" s="75"/>
      <c r="W238" s="75"/>
      <c r="X238" s="75"/>
    </row>
    <row r="239" ht="16.5" customHeight="1" spans="1:24">
      <c r="A239" s="464">
        <v>34214230</v>
      </c>
      <c r="B239" s="541" t="s">
        <v>2186</v>
      </c>
      <c r="C239" s="608">
        <v>289</v>
      </c>
      <c r="D239" s="630" t="s">
        <v>2187</v>
      </c>
      <c r="E239" s="611" t="s">
        <v>2188</v>
      </c>
      <c r="F239" s="611" t="s">
        <v>1011</v>
      </c>
      <c r="G239" s="512" t="s">
        <v>1012</v>
      </c>
      <c r="H239" s="512" t="s">
        <v>1029</v>
      </c>
      <c r="I239" s="17" t="s">
        <v>2189</v>
      </c>
      <c r="J239" s="17" t="s">
        <v>2190</v>
      </c>
      <c r="K239" s="75">
        <f>VLOOKUP(C239,new,1,FALSE)</f>
        <v>289</v>
      </c>
      <c r="L239" s="75"/>
      <c r="M239" s="75"/>
      <c r="N239" s="75"/>
      <c r="O239" s="75"/>
      <c r="P239" s="75"/>
      <c r="Q239" s="75"/>
      <c r="R239" s="75"/>
      <c r="S239" s="75"/>
      <c r="T239" s="75"/>
      <c r="U239" s="75"/>
      <c r="V239" s="75"/>
      <c r="W239" s="75"/>
      <c r="X239" s="75"/>
    </row>
    <row r="240" ht="16.5" customHeight="1" spans="1:24">
      <c r="A240" s="637">
        <v>35497105</v>
      </c>
      <c r="B240" s="631" t="s">
        <v>2191</v>
      </c>
      <c r="C240" s="613">
        <v>290</v>
      </c>
      <c r="D240" s="511" t="s">
        <v>2192</v>
      </c>
      <c r="E240" s="613" t="s">
        <v>2193</v>
      </c>
      <c r="F240" s="613" t="s">
        <v>1028</v>
      </c>
      <c r="G240" s="512" t="s">
        <v>1076</v>
      </c>
      <c r="H240" s="512" t="s">
        <v>1077</v>
      </c>
      <c r="I240" s="17" t="s">
        <v>2194</v>
      </c>
      <c r="J240" s="17" t="s">
        <v>2195</v>
      </c>
      <c r="K240" s="75">
        <f>VLOOKUP(C240,new,1,FALSE)</f>
        <v>290</v>
      </c>
      <c r="L240" s="75"/>
      <c r="M240" s="75"/>
      <c r="N240" s="75"/>
      <c r="O240" s="75"/>
      <c r="P240" s="75"/>
      <c r="Q240" s="75"/>
      <c r="R240" s="75"/>
      <c r="S240" s="75"/>
      <c r="T240" s="75"/>
      <c r="U240" s="75"/>
      <c r="V240" s="75"/>
      <c r="W240" s="75"/>
      <c r="X240" s="75"/>
    </row>
    <row r="241" ht="16.5" customHeight="1" spans="1:24">
      <c r="A241" s="541">
        <v>35467342</v>
      </c>
      <c r="B241" s="541" t="s">
        <v>2196</v>
      </c>
      <c r="C241" s="608">
        <v>291</v>
      </c>
      <c r="D241" s="630" t="s">
        <v>2197</v>
      </c>
      <c r="E241" s="611" t="s">
        <v>2198</v>
      </c>
      <c r="F241" s="611" t="s">
        <v>1011</v>
      </c>
      <c r="G241" s="512" t="s">
        <v>1012</v>
      </c>
      <c r="H241" s="512" t="s">
        <v>1013</v>
      </c>
      <c r="I241" s="17" t="s">
        <v>2199</v>
      </c>
      <c r="J241" s="17" t="s">
        <v>2200</v>
      </c>
      <c r="K241" s="75">
        <f>VLOOKUP(C241,new,1,FALSE)</f>
        <v>291</v>
      </c>
      <c r="L241" s="75"/>
      <c r="M241" s="75"/>
      <c r="N241" s="75"/>
      <c r="O241" s="75"/>
      <c r="P241" s="75"/>
      <c r="Q241" s="75"/>
      <c r="R241" s="75"/>
      <c r="S241" s="75"/>
      <c r="T241" s="75"/>
      <c r="U241" s="75"/>
      <c r="V241" s="75"/>
      <c r="W241" s="75"/>
      <c r="X241" s="75"/>
    </row>
    <row r="242" ht="16.5" customHeight="1" spans="1:24">
      <c r="A242" s="464">
        <v>35336959</v>
      </c>
      <c r="B242" s="464" t="s">
        <v>2201</v>
      </c>
      <c r="C242" s="608">
        <v>292</v>
      </c>
      <c r="D242" s="630" t="s">
        <v>2202</v>
      </c>
      <c r="E242" s="611" t="s">
        <v>2203</v>
      </c>
      <c r="F242" s="611" t="s">
        <v>1028</v>
      </c>
      <c r="G242" s="512" t="s">
        <v>1335</v>
      </c>
      <c r="H242" s="512" t="s">
        <v>1077</v>
      </c>
      <c r="I242" s="17" t="s">
        <v>2204</v>
      </c>
      <c r="J242" s="17" t="s">
        <v>2205</v>
      </c>
      <c r="K242" s="75">
        <f>VLOOKUP(C242,new,1,FALSE)</f>
        <v>292</v>
      </c>
      <c r="L242" s="75"/>
      <c r="M242" s="75"/>
      <c r="N242" s="75"/>
      <c r="O242" s="75"/>
      <c r="P242" s="75"/>
      <c r="Q242" s="75"/>
      <c r="R242" s="75"/>
      <c r="S242" s="75"/>
      <c r="T242" s="75"/>
      <c r="U242" s="75"/>
      <c r="V242" s="75"/>
      <c r="W242" s="75"/>
      <c r="X242" s="75"/>
    </row>
    <row r="243" ht="16.5" customHeight="1" spans="1:24">
      <c r="A243" s="464">
        <v>35356190</v>
      </c>
      <c r="B243" s="541" t="s">
        <v>2206</v>
      </c>
      <c r="C243" s="608">
        <v>299</v>
      </c>
      <c r="D243" s="630" t="s">
        <v>2207</v>
      </c>
      <c r="E243" s="611" t="s">
        <v>2208</v>
      </c>
      <c r="F243" s="611" t="s">
        <v>1028</v>
      </c>
      <c r="G243" s="512" t="s">
        <v>1012</v>
      </c>
      <c r="H243" s="613" t="s">
        <v>1257</v>
      </c>
      <c r="I243" s="17" t="s">
        <v>2209</v>
      </c>
      <c r="J243" s="17" t="s">
        <v>2210</v>
      </c>
      <c r="K243" s="75">
        <f>VLOOKUP(C243,new,1,FALSE)</f>
        <v>299</v>
      </c>
      <c r="L243" s="75"/>
      <c r="M243" s="75"/>
      <c r="N243" s="75"/>
      <c r="O243" s="75"/>
      <c r="P243" s="75"/>
      <c r="Q243" s="75"/>
      <c r="R243" s="75"/>
      <c r="S243" s="75"/>
      <c r="T243" s="75"/>
      <c r="U243" s="75"/>
      <c r="V243" s="75"/>
      <c r="W243" s="75"/>
      <c r="X243" s="75"/>
    </row>
    <row r="244" ht="16.5" customHeight="1" spans="1:24">
      <c r="A244" s="464">
        <v>35161966</v>
      </c>
      <c r="B244" s="541" t="s">
        <v>2211</v>
      </c>
      <c r="C244" s="608">
        <v>302</v>
      </c>
      <c r="D244" s="630" t="s">
        <v>2212</v>
      </c>
      <c r="E244" s="611" t="s">
        <v>2213</v>
      </c>
      <c r="F244" s="611" t="s">
        <v>1028</v>
      </c>
      <c r="G244" s="512" t="s">
        <v>1012</v>
      </c>
      <c r="H244" s="613" t="s">
        <v>1257</v>
      </c>
      <c r="I244" s="17" t="s">
        <v>2214</v>
      </c>
      <c r="J244" s="17" t="s">
        <v>2215</v>
      </c>
      <c r="K244" s="75">
        <f>VLOOKUP(C244,new,1,FALSE)</f>
        <v>302</v>
      </c>
      <c r="L244" s="75"/>
      <c r="M244" s="75"/>
      <c r="N244" s="75"/>
      <c r="O244" s="75"/>
      <c r="P244" s="75"/>
      <c r="Q244" s="75"/>
      <c r="R244" s="75"/>
      <c r="S244" s="75"/>
      <c r="T244" s="75"/>
      <c r="U244" s="75"/>
      <c r="V244" s="75"/>
      <c r="W244" s="75"/>
      <c r="X244" s="75"/>
    </row>
    <row r="245" ht="16.5" customHeight="1" spans="1:24">
      <c r="A245" s="464">
        <v>35080540</v>
      </c>
      <c r="B245" s="541" t="s">
        <v>2216</v>
      </c>
      <c r="C245" s="608">
        <v>303</v>
      </c>
      <c r="D245" s="630" t="s">
        <v>2217</v>
      </c>
      <c r="E245" s="611" t="s">
        <v>2218</v>
      </c>
      <c r="F245" s="611" t="s">
        <v>1028</v>
      </c>
      <c r="G245" s="512" t="s">
        <v>1335</v>
      </c>
      <c r="H245" s="512" t="s">
        <v>1077</v>
      </c>
      <c r="I245" s="17" t="s">
        <v>2219</v>
      </c>
      <c r="J245" s="17" t="s">
        <v>2220</v>
      </c>
      <c r="K245" s="75">
        <f>VLOOKUP(C245,new,1,FALSE)</f>
        <v>303</v>
      </c>
      <c r="L245" s="75"/>
      <c r="M245" s="75"/>
      <c r="N245" s="75"/>
      <c r="O245" s="75"/>
      <c r="P245" s="75"/>
      <c r="Q245" s="75"/>
      <c r="R245" s="75"/>
      <c r="S245" s="75"/>
      <c r="T245" s="75"/>
      <c r="U245" s="75"/>
      <c r="V245" s="75"/>
      <c r="W245" s="75"/>
      <c r="X245" s="75"/>
    </row>
    <row r="246" ht="16.5" customHeight="1" spans="1:24">
      <c r="A246" s="637">
        <v>35324244</v>
      </c>
      <c r="B246" s="541" t="s">
        <v>2221</v>
      </c>
      <c r="C246" s="608">
        <v>307</v>
      </c>
      <c r="D246" s="630" t="s">
        <v>2222</v>
      </c>
      <c r="E246" s="611" t="s">
        <v>2223</v>
      </c>
      <c r="F246" s="611" t="s">
        <v>1011</v>
      </c>
      <c r="G246" s="512" t="s">
        <v>2007</v>
      </c>
      <c r="H246" s="512" t="s">
        <v>1077</v>
      </c>
      <c r="I246" s="17" t="s">
        <v>2224</v>
      </c>
      <c r="J246" s="17" t="s">
        <v>2225</v>
      </c>
      <c r="K246" s="75">
        <f>VLOOKUP(C246,new,1,FALSE)</f>
        <v>307</v>
      </c>
      <c r="L246" s="75"/>
      <c r="M246" s="75"/>
      <c r="N246" s="75"/>
      <c r="O246" s="75"/>
      <c r="P246" s="75"/>
      <c r="Q246" s="75"/>
      <c r="R246" s="75"/>
      <c r="S246" s="75"/>
      <c r="T246" s="75"/>
      <c r="U246" s="75"/>
      <c r="V246" s="75"/>
      <c r="W246" s="75"/>
      <c r="X246" s="75"/>
    </row>
    <row r="247" ht="16.5" customHeight="1" spans="1:24">
      <c r="A247" s="541">
        <v>35387438</v>
      </c>
      <c r="B247" s="541" t="s">
        <v>2226</v>
      </c>
      <c r="C247" s="608">
        <v>308</v>
      </c>
      <c r="D247" s="630" t="s">
        <v>2227</v>
      </c>
      <c r="E247" s="611" t="s">
        <v>2228</v>
      </c>
      <c r="F247" s="611" t="s">
        <v>1028</v>
      </c>
      <c r="G247" s="512" t="s">
        <v>1335</v>
      </c>
      <c r="H247" s="512" t="s">
        <v>1077</v>
      </c>
      <c r="I247" s="17" t="s">
        <v>2229</v>
      </c>
      <c r="J247" s="17" t="s">
        <v>2230</v>
      </c>
      <c r="K247" s="75">
        <f>VLOOKUP(C247,new,1,FALSE)</f>
        <v>308</v>
      </c>
      <c r="L247" s="75"/>
      <c r="M247" s="75"/>
      <c r="N247" s="75"/>
      <c r="O247" s="75"/>
      <c r="P247" s="75"/>
      <c r="Q247" s="75"/>
      <c r="R247" s="75"/>
      <c r="S247" s="75"/>
      <c r="T247" s="75"/>
      <c r="U247" s="75"/>
      <c r="V247" s="75"/>
      <c r="W247" s="75"/>
      <c r="X247" s="75"/>
    </row>
    <row r="248" ht="16.5" customHeight="1" spans="1:24">
      <c r="A248" s="464">
        <v>34805730</v>
      </c>
      <c r="B248" s="541" t="s">
        <v>2231</v>
      </c>
      <c r="C248" s="608">
        <v>309</v>
      </c>
      <c r="D248" s="630" t="s">
        <v>2232</v>
      </c>
      <c r="E248" s="611" t="s">
        <v>2233</v>
      </c>
      <c r="F248" s="611" t="s">
        <v>1028</v>
      </c>
      <c r="G248" s="512" t="s">
        <v>1335</v>
      </c>
      <c r="H248" s="512" t="s">
        <v>1077</v>
      </c>
      <c r="I248" s="17" t="s">
        <v>2234</v>
      </c>
      <c r="J248" s="17" t="s">
        <v>2235</v>
      </c>
      <c r="K248" s="75">
        <f>VLOOKUP(C248,new,1,FALSE)</f>
        <v>309</v>
      </c>
      <c r="L248" s="75"/>
      <c r="M248" s="75"/>
      <c r="N248" s="75"/>
      <c r="O248" s="75"/>
      <c r="P248" s="75"/>
      <c r="Q248" s="75"/>
      <c r="R248" s="75"/>
      <c r="S248" s="75"/>
      <c r="T248" s="75"/>
      <c r="U248" s="75"/>
      <c r="V248" s="75"/>
      <c r="W248" s="75"/>
      <c r="X248" s="75"/>
    </row>
    <row r="249" ht="16.5" customHeight="1" spans="1:24">
      <c r="A249" s="464">
        <v>35568100</v>
      </c>
      <c r="B249" s="464" t="s">
        <v>2236</v>
      </c>
      <c r="C249" s="613">
        <v>310</v>
      </c>
      <c r="D249" s="511" t="s">
        <v>2237</v>
      </c>
      <c r="E249" s="613" t="s">
        <v>2238</v>
      </c>
      <c r="F249" s="613" t="s">
        <v>1028</v>
      </c>
      <c r="G249" s="512" t="s">
        <v>1076</v>
      </c>
      <c r="H249" s="512" t="s">
        <v>1077</v>
      </c>
      <c r="I249" s="17" t="s">
        <v>2239</v>
      </c>
      <c r="J249" s="17" t="s">
        <v>2240</v>
      </c>
      <c r="K249" s="75">
        <f>VLOOKUP(C249,new,1,FALSE)</f>
        <v>310</v>
      </c>
      <c r="L249" s="75"/>
      <c r="M249" s="75"/>
      <c r="N249" s="75"/>
      <c r="O249" s="75"/>
      <c r="P249" s="75"/>
      <c r="Q249" s="75"/>
      <c r="R249" s="75"/>
      <c r="S249" s="75"/>
      <c r="T249" s="75"/>
      <c r="U249" s="75"/>
      <c r="V249" s="75"/>
      <c r="W249" s="75"/>
      <c r="X249" s="75"/>
    </row>
    <row r="250" ht="16.5" customHeight="1" spans="1:24">
      <c r="A250" s="464">
        <v>35210360</v>
      </c>
      <c r="B250" s="541" t="s">
        <v>2241</v>
      </c>
      <c r="C250" s="608">
        <v>311</v>
      </c>
      <c r="D250" s="630" t="s">
        <v>2242</v>
      </c>
      <c r="E250" s="611" t="s">
        <v>2243</v>
      </c>
      <c r="F250" s="611" t="s">
        <v>1028</v>
      </c>
      <c r="G250" s="512" t="s">
        <v>1012</v>
      </c>
      <c r="H250" s="613" t="s">
        <v>1257</v>
      </c>
      <c r="I250" s="17" t="s">
        <v>2244</v>
      </c>
      <c r="J250" s="17" t="s">
        <v>2245</v>
      </c>
      <c r="K250" s="75">
        <f>VLOOKUP(C250,new,1,FALSE)</f>
        <v>311</v>
      </c>
      <c r="L250" s="75"/>
      <c r="M250" s="75"/>
      <c r="N250" s="75"/>
      <c r="O250" s="75"/>
      <c r="P250" s="75"/>
      <c r="Q250" s="75"/>
      <c r="R250" s="75"/>
      <c r="S250" s="75"/>
      <c r="T250" s="75"/>
      <c r="U250" s="75"/>
      <c r="V250" s="75"/>
      <c r="W250" s="75"/>
      <c r="X250" s="75"/>
    </row>
    <row r="251" ht="16.5" customHeight="1" spans="1:24">
      <c r="A251" s="464">
        <v>34428958</v>
      </c>
      <c r="B251" s="541" t="s">
        <v>2246</v>
      </c>
      <c r="C251" s="608">
        <v>312</v>
      </c>
      <c r="D251" s="630" t="s">
        <v>2247</v>
      </c>
      <c r="E251" s="611" t="s">
        <v>2248</v>
      </c>
      <c r="F251" s="611" t="s">
        <v>1028</v>
      </c>
      <c r="G251" s="512" t="s">
        <v>1076</v>
      </c>
      <c r="H251" s="512" t="s">
        <v>1077</v>
      </c>
      <c r="I251" s="17" t="s">
        <v>2249</v>
      </c>
      <c r="J251" s="17" t="s">
        <v>2250</v>
      </c>
      <c r="K251" s="75">
        <f>VLOOKUP(C251,new,1,FALSE)</f>
        <v>312</v>
      </c>
      <c r="L251" s="75"/>
      <c r="M251" s="75"/>
      <c r="N251" s="75"/>
      <c r="O251" s="75"/>
      <c r="P251" s="75"/>
      <c r="Q251" s="75"/>
      <c r="R251" s="75"/>
      <c r="S251" s="75"/>
      <c r="T251" s="75"/>
      <c r="U251" s="75"/>
      <c r="V251" s="75"/>
      <c r="W251" s="75"/>
      <c r="X251" s="75"/>
    </row>
    <row r="252" ht="16.5" customHeight="1" spans="1:24">
      <c r="A252" s="464">
        <v>34522964</v>
      </c>
      <c r="B252" s="541" t="s">
        <v>2251</v>
      </c>
      <c r="C252" s="608">
        <v>313</v>
      </c>
      <c r="D252" s="630" t="s">
        <v>2252</v>
      </c>
      <c r="E252" s="611" t="s">
        <v>2253</v>
      </c>
      <c r="F252" s="611" t="s">
        <v>1028</v>
      </c>
      <c r="G252" s="512" t="s">
        <v>1012</v>
      </c>
      <c r="H252" s="512" t="s">
        <v>1013</v>
      </c>
      <c r="I252" s="17" t="s">
        <v>2254</v>
      </c>
      <c r="J252" s="17" t="s">
        <v>2255</v>
      </c>
      <c r="K252" s="75">
        <f>VLOOKUP(C252,new,1,FALSE)</f>
        <v>313</v>
      </c>
      <c r="L252" s="75"/>
      <c r="M252" s="75"/>
      <c r="N252" s="75"/>
      <c r="O252" s="75"/>
      <c r="P252" s="75"/>
      <c r="Q252" s="75"/>
      <c r="R252" s="75"/>
      <c r="S252" s="75"/>
      <c r="T252" s="75"/>
      <c r="U252" s="75"/>
      <c r="V252" s="75"/>
      <c r="W252" s="75"/>
      <c r="X252" s="75"/>
    </row>
    <row r="253" ht="16.5" customHeight="1" spans="1:24">
      <c r="A253" s="464">
        <v>35362685</v>
      </c>
      <c r="B253" s="541" t="s">
        <v>2256</v>
      </c>
      <c r="C253" s="613">
        <v>314</v>
      </c>
      <c r="D253" s="511" t="s">
        <v>2257</v>
      </c>
      <c r="E253" s="613" t="s">
        <v>2258</v>
      </c>
      <c r="F253" s="613" t="s">
        <v>1028</v>
      </c>
      <c r="G253" s="512" t="s">
        <v>1076</v>
      </c>
      <c r="H253" s="512" t="s">
        <v>1077</v>
      </c>
      <c r="I253" s="17" t="s">
        <v>2259</v>
      </c>
      <c r="J253" s="17" t="s">
        <v>2260</v>
      </c>
      <c r="K253" s="75">
        <f>VLOOKUP(C253,new,1,FALSE)</f>
        <v>314</v>
      </c>
      <c r="L253" s="75"/>
      <c r="M253" s="75"/>
      <c r="N253" s="75"/>
      <c r="O253" s="75"/>
      <c r="P253" s="75"/>
      <c r="Q253" s="75"/>
      <c r="R253" s="75"/>
      <c r="S253" s="75"/>
      <c r="T253" s="75"/>
      <c r="U253" s="75"/>
      <c r="V253" s="75"/>
      <c r="W253" s="75"/>
      <c r="X253" s="75"/>
    </row>
    <row r="254" ht="16.5" customHeight="1" spans="1:24">
      <c r="A254" s="464">
        <v>34930329</v>
      </c>
      <c r="B254" s="541" t="s">
        <v>2261</v>
      </c>
      <c r="C254" s="608">
        <v>317</v>
      </c>
      <c r="D254" s="630" t="s">
        <v>2262</v>
      </c>
      <c r="E254" s="611" t="s">
        <v>2263</v>
      </c>
      <c r="F254" s="611" t="s">
        <v>1028</v>
      </c>
      <c r="G254" s="512" t="s">
        <v>1076</v>
      </c>
      <c r="H254" s="512" t="s">
        <v>1077</v>
      </c>
      <c r="I254" s="17" t="s">
        <v>2264</v>
      </c>
      <c r="J254" s="17" t="s">
        <v>2265</v>
      </c>
      <c r="K254" s="75">
        <f>VLOOKUP(C254,new,1,FALSE)</f>
        <v>317</v>
      </c>
      <c r="L254" s="75"/>
      <c r="M254" s="75"/>
      <c r="N254" s="75"/>
      <c r="O254" s="75"/>
      <c r="P254" s="75"/>
      <c r="Q254" s="75"/>
      <c r="R254" s="75"/>
      <c r="S254" s="75"/>
      <c r="T254" s="75"/>
      <c r="U254" s="75"/>
      <c r="V254" s="75"/>
      <c r="W254" s="75"/>
      <c r="X254" s="75"/>
    </row>
    <row r="255" ht="16.5" customHeight="1" spans="1:24">
      <c r="A255" s="464">
        <v>35163420</v>
      </c>
      <c r="B255" s="541" t="s">
        <v>2266</v>
      </c>
      <c r="C255" s="608">
        <v>318</v>
      </c>
      <c r="D255" s="630" t="s">
        <v>2267</v>
      </c>
      <c r="E255" s="515" t="s">
        <v>2268</v>
      </c>
      <c r="F255" s="611" t="s">
        <v>1028</v>
      </c>
      <c r="G255" s="512" t="s">
        <v>1012</v>
      </c>
      <c r="H255" s="512" t="s">
        <v>1077</v>
      </c>
      <c r="I255" s="17" t="s">
        <v>2269</v>
      </c>
      <c r="J255" s="17" t="s">
        <v>2270</v>
      </c>
      <c r="K255" s="75">
        <f>VLOOKUP(C255,new,1,FALSE)</f>
        <v>318</v>
      </c>
      <c r="L255" s="75"/>
      <c r="M255" s="75"/>
      <c r="N255" s="75"/>
      <c r="O255" s="75"/>
      <c r="P255" s="75"/>
      <c r="Q255" s="75"/>
      <c r="R255" s="75"/>
      <c r="S255" s="75"/>
      <c r="T255" s="75"/>
      <c r="U255" s="75"/>
      <c r="V255" s="75"/>
      <c r="W255" s="75"/>
      <c r="X255" s="75"/>
    </row>
    <row r="256" ht="16.5" customHeight="1" spans="1:24">
      <c r="A256" s="541">
        <v>34966806</v>
      </c>
      <c r="B256" s="541" t="s">
        <v>2271</v>
      </c>
      <c r="C256" s="608">
        <v>319</v>
      </c>
      <c r="D256" s="630" t="s">
        <v>2272</v>
      </c>
      <c r="E256" s="611" t="s">
        <v>2273</v>
      </c>
      <c r="F256" s="611" t="s">
        <v>1028</v>
      </c>
      <c r="G256" s="512" t="s">
        <v>1012</v>
      </c>
      <c r="H256" s="512" t="s">
        <v>1077</v>
      </c>
      <c r="I256" s="17" t="s">
        <v>2274</v>
      </c>
      <c r="J256" s="17" t="s">
        <v>2275</v>
      </c>
      <c r="K256" s="75">
        <f>VLOOKUP(C256,new,1,FALSE)</f>
        <v>319</v>
      </c>
      <c r="L256" s="75"/>
      <c r="M256" s="75"/>
      <c r="N256" s="75"/>
      <c r="O256" s="75"/>
      <c r="P256" s="75"/>
      <c r="Q256" s="75"/>
      <c r="R256" s="75"/>
      <c r="S256" s="75"/>
      <c r="T256" s="75"/>
      <c r="U256" s="75"/>
      <c r="V256" s="75"/>
      <c r="W256" s="75"/>
      <c r="X256" s="75"/>
    </row>
    <row r="257" ht="16.5" customHeight="1" spans="1:24">
      <c r="A257" s="541">
        <v>34957131</v>
      </c>
      <c r="B257" s="541" t="s">
        <v>2276</v>
      </c>
      <c r="C257" s="608">
        <v>320</v>
      </c>
      <c r="D257" s="630" t="s">
        <v>2277</v>
      </c>
      <c r="E257" s="611" t="s">
        <v>2278</v>
      </c>
      <c r="F257" s="611" t="s">
        <v>1028</v>
      </c>
      <c r="G257" s="512" t="s">
        <v>1335</v>
      </c>
      <c r="H257" s="512" t="s">
        <v>1077</v>
      </c>
      <c r="I257" s="17" t="s">
        <v>2279</v>
      </c>
      <c r="J257" s="17" t="s">
        <v>2280</v>
      </c>
      <c r="K257" s="75">
        <f>VLOOKUP(C257,new,1,FALSE)</f>
        <v>320</v>
      </c>
      <c r="L257" s="75"/>
      <c r="M257" s="75"/>
      <c r="N257" s="75"/>
      <c r="O257" s="75"/>
      <c r="P257" s="75"/>
      <c r="Q257" s="75"/>
      <c r="R257" s="75"/>
      <c r="S257" s="75"/>
      <c r="T257" s="75"/>
      <c r="U257" s="75"/>
      <c r="V257" s="75"/>
      <c r="W257" s="75"/>
      <c r="X257" s="75"/>
    </row>
    <row r="258" ht="16.5" customHeight="1" spans="1:24">
      <c r="A258" s="464">
        <v>35136338</v>
      </c>
      <c r="B258" s="541" t="s">
        <v>2281</v>
      </c>
      <c r="C258" s="608">
        <v>321</v>
      </c>
      <c r="D258" s="630" t="s">
        <v>2282</v>
      </c>
      <c r="E258" s="515" t="s">
        <v>2283</v>
      </c>
      <c r="F258" s="611" t="s">
        <v>1028</v>
      </c>
      <c r="G258" s="512" t="s">
        <v>1012</v>
      </c>
      <c r="H258" s="512" t="s">
        <v>1013</v>
      </c>
      <c r="I258" s="17" t="s">
        <v>2284</v>
      </c>
      <c r="J258" s="17" t="s">
        <v>2285</v>
      </c>
      <c r="K258" s="75">
        <f>VLOOKUP(C258,new,1,FALSE)</f>
        <v>321</v>
      </c>
      <c r="L258" s="75"/>
      <c r="M258" s="75"/>
      <c r="N258" s="75"/>
      <c r="O258" s="75"/>
      <c r="P258" s="75"/>
      <c r="Q258" s="75"/>
      <c r="R258" s="75"/>
      <c r="S258" s="75"/>
      <c r="T258" s="75"/>
      <c r="U258" s="75"/>
      <c r="V258" s="75"/>
      <c r="W258" s="75"/>
      <c r="X258" s="75"/>
    </row>
    <row r="259" ht="16.5" customHeight="1" spans="1:24">
      <c r="A259" s="464">
        <v>35204376</v>
      </c>
      <c r="B259" s="541" t="s">
        <v>2286</v>
      </c>
      <c r="C259" s="608">
        <v>322</v>
      </c>
      <c r="D259" s="630" t="s">
        <v>2287</v>
      </c>
      <c r="E259" s="515" t="s">
        <v>2288</v>
      </c>
      <c r="F259" s="611" t="s">
        <v>1028</v>
      </c>
      <c r="G259" s="512" t="s">
        <v>1076</v>
      </c>
      <c r="H259" s="512" t="s">
        <v>1013</v>
      </c>
      <c r="I259" s="17" t="s">
        <v>2289</v>
      </c>
      <c r="J259" s="17" t="s">
        <v>2290</v>
      </c>
      <c r="K259" s="75">
        <f>VLOOKUP(C259,new,1,FALSE)</f>
        <v>322</v>
      </c>
      <c r="L259" s="75"/>
      <c r="M259" s="75"/>
      <c r="N259" s="75"/>
      <c r="O259" s="75"/>
      <c r="P259" s="75"/>
      <c r="Q259" s="75"/>
      <c r="R259" s="75"/>
      <c r="S259" s="75"/>
      <c r="T259" s="75"/>
      <c r="U259" s="75"/>
      <c r="V259" s="75"/>
      <c r="W259" s="75"/>
      <c r="X259" s="75"/>
    </row>
    <row r="260" ht="16.5" customHeight="1" spans="1:24">
      <c r="A260" s="464">
        <v>35454236</v>
      </c>
      <c r="B260" s="541" t="s">
        <v>2291</v>
      </c>
      <c r="C260" s="608">
        <v>323</v>
      </c>
      <c r="D260" s="630" t="s">
        <v>2292</v>
      </c>
      <c r="E260" s="611" t="s">
        <v>2293</v>
      </c>
      <c r="F260" s="611" t="s">
        <v>1028</v>
      </c>
      <c r="G260" s="512" t="s">
        <v>1076</v>
      </c>
      <c r="H260" s="512" t="s">
        <v>1077</v>
      </c>
      <c r="I260" s="17" t="s">
        <v>2294</v>
      </c>
      <c r="J260" s="17" t="s">
        <v>2295</v>
      </c>
      <c r="K260" s="75">
        <f>VLOOKUP(C260,new,1,FALSE)</f>
        <v>323</v>
      </c>
      <c r="L260" s="75"/>
      <c r="M260" s="75"/>
      <c r="N260" s="75"/>
      <c r="O260" s="75"/>
      <c r="P260" s="75"/>
      <c r="Q260" s="75"/>
      <c r="R260" s="75"/>
      <c r="S260" s="75"/>
      <c r="T260" s="75"/>
      <c r="U260" s="75"/>
      <c r="V260" s="75"/>
      <c r="W260" s="75"/>
      <c r="X260" s="75"/>
    </row>
    <row r="261" ht="16.5" customHeight="1" spans="1:24">
      <c r="A261" s="613">
        <v>35591526</v>
      </c>
      <c r="B261" s="613" t="s">
        <v>2296</v>
      </c>
      <c r="C261" s="613">
        <v>325</v>
      </c>
      <c r="D261" s="511" t="s">
        <v>2297</v>
      </c>
      <c r="E261" s="613" t="s">
        <v>2298</v>
      </c>
      <c r="F261" s="613" t="s">
        <v>1028</v>
      </c>
      <c r="G261" s="512" t="s">
        <v>1076</v>
      </c>
      <c r="H261" s="512" t="s">
        <v>1077</v>
      </c>
      <c r="I261" s="17" t="s">
        <v>2299</v>
      </c>
      <c r="J261" s="17" t="s">
        <v>2300</v>
      </c>
      <c r="K261" s="75">
        <f>VLOOKUP(C261,new,1,FALSE)</f>
        <v>325</v>
      </c>
      <c r="L261" s="75"/>
      <c r="M261" s="75"/>
      <c r="N261" s="75"/>
      <c r="O261" s="75"/>
      <c r="P261" s="75"/>
      <c r="Q261" s="75"/>
      <c r="R261" s="75"/>
      <c r="S261" s="75"/>
      <c r="T261" s="75"/>
      <c r="U261" s="75"/>
      <c r="V261" s="75"/>
      <c r="W261" s="75"/>
      <c r="X261" s="75"/>
    </row>
    <row r="262" ht="16.5" customHeight="1" spans="1:24">
      <c r="A262" s="464">
        <v>35550719</v>
      </c>
      <c r="B262" s="464" t="s">
        <v>2301</v>
      </c>
      <c r="C262" s="613">
        <v>326</v>
      </c>
      <c r="D262" s="511" t="s">
        <v>2302</v>
      </c>
      <c r="E262" s="613" t="s">
        <v>2303</v>
      </c>
      <c r="F262" s="613" t="s">
        <v>1028</v>
      </c>
      <c r="G262" s="512" t="s">
        <v>1335</v>
      </c>
      <c r="H262" s="512" t="s">
        <v>1077</v>
      </c>
      <c r="I262" s="17" t="s">
        <v>2304</v>
      </c>
      <c r="J262" s="17" t="s">
        <v>2305</v>
      </c>
      <c r="K262" s="75">
        <f>VLOOKUP(C262,new,1,FALSE)</f>
        <v>326</v>
      </c>
      <c r="L262" s="75"/>
      <c r="M262" s="75"/>
      <c r="N262" s="75"/>
      <c r="O262" s="75"/>
      <c r="P262" s="75"/>
      <c r="Q262" s="75"/>
      <c r="R262" s="75"/>
      <c r="S262" s="75"/>
      <c r="T262" s="75"/>
      <c r="U262" s="75"/>
      <c r="V262" s="75"/>
      <c r="W262" s="75"/>
      <c r="X262" s="75"/>
    </row>
    <row r="263" ht="16.5" customHeight="1" spans="1:24">
      <c r="A263" s="464">
        <v>35299091</v>
      </c>
      <c r="B263" s="541" t="s">
        <v>2306</v>
      </c>
      <c r="C263" s="608">
        <v>327</v>
      </c>
      <c r="D263" s="630" t="s">
        <v>2307</v>
      </c>
      <c r="E263" s="611" t="s">
        <v>2308</v>
      </c>
      <c r="F263" s="611" t="s">
        <v>1028</v>
      </c>
      <c r="G263" s="512" t="s">
        <v>1335</v>
      </c>
      <c r="H263" s="512" t="s">
        <v>1077</v>
      </c>
      <c r="I263" s="17" t="s">
        <v>2309</v>
      </c>
      <c r="J263" s="17" t="s">
        <v>2310</v>
      </c>
      <c r="K263" s="75">
        <f>VLOOKUP(C263,new,1,FALSE)</f>
        <v>327</v>
      </c>
      <c r="L263" s="75"/>
      <c r="M263" s="75"/>
      <c r="N263" s="75"/>
      <c r="O263" s="75"/>
      <c r="P263" s="75"/>
      <c r="Q263" s="75"/>
      <c r="R263" s="75"/>
      <c r="S263" s="75"/>
      <c r="T263" s="75"/>
      <c r="U263" s="75"/>
      <c r="V263" s="75"/>
      <c r="W263" s="75"/>
      <c r="X263" s="75"/>
    </row>
    <row r="264" ht="16.5" customHeight="1" spans="1:24">
      <c r="A264" s="464">
        <v>35230516</v>
      </c>
      <c r="B264" s="541" t="s">
        <v>2311</v>
      </c>
      <c r="C264" s="608">
        <v>331</v>
      </c>
      <c r="D264" s="630" t="s">
        <v>2312</v>
      </c>
      <c r="E264" s="611" t="s">
        <v>2313</v>
      </c>
      <c r="F264" s="611" t="s">
        <v>1028</v>
      </c>
      <c r="G264" s="512" t="s">
        <v>1012</v>
      </c>
      <c r="H264" s="512" t="s">
        <v>1029</v>
      </c>
      <c r="I264" s="17" t="s">
        <v>2314</v>
      </c>
      <c r="J264" s="17" t="s">
        <v>2315</v>
      </c>
      <c r="K264" s="75">
        <f>VLOOKUP(C264,new,1,FALSE)</f>
        <v>331</v>
      </c>
      <c r="L264" s="75"/>
      <c r="M264" s="75"/>
      <c r="N264" s="75"/>
      <c r="O264" s="75"/>
      <c r="P264" s="75"/>
      <c r="Q264" s="75"/>
      <c r="R264" s="75"/>
      <c r="S264" s="75"/>
      <c r="T264" s="75"/>
      <c r="U264" s="75"/>
      <c r="V264" s="75"/>
      <c r="W264" s="75"/>
      <c r="X264" s="75"/>
    </row>
    <row r="265" ht="16.5" customHeight="1" spans="1:24">
      <c r="A265" s="464">
        <v>35156519</v>
      </c>
      <c r="B265" s="541" t="s">
        <v>2316</v>
      </c>
      <c r="C265" s="608">
        <v>333</v>
      </c>
      <c r="D265" s="630" t="s">
        <v>2317</v>
      </c>
      <c r="E265" s="611" t="s">
        <v>2318</v>
      </c>
      <c r="F265" s="611" t="s">
        <v>1028</v>
      </c>
      <c r="G265" s="512" t="s">
        <v>1012</v>
      </c>
      <c r="H265" s="512" t="s">
        <v>1013</v>
      </c>
      <c r="I265" s="17" t="s">
        <v>2319</v>
      </c>
      <c r="J265" s="17" t="s">
        <v>2320</v>
      </c>
      <c r="K265" s="75">
        <f>VLOOKUP(C265,new,1,FALSE)</f>
        <v>333</v>
      </c>
      <c r="L265" s="75"/>
      <c r="M265" s="75"/>
      <c r="N265" s="75"/>
      <c r="O265" s="75"/>
      <c r="P265" s="75"/>
      <c r="Q265" s="75"/>
      <c r="R265" s="75"/>
      <c r="S265" s="75"/>
      <c r="T265" s="75"/>
      <c r="U265" s="75"/>
      <c r="V265" s="75"/>
      <c r="W265" s="75"/>
      <c r="X265" s="75"/>
    </row>
    <row r="266" ht="16.5" customHeight="1" spans="1:24">
      <c r="A266" s="541">
        <v>35692615</v>
      </c>
      <c r="B266" s="541" t="s">
        <v>2321</v>
      </c>
      <c r="C266" s="608">
        <v>334</v>
      </c>
      <c r="D266" s="630" t="s">
        <v>2322</v>
      </c>
      <c r="E266" s="611" t="s">
        <v>2323</v>
      </c>
      <c r="F266" s="611" t="s">
        <v>1011</v>
      </c>
      <c r="G266" s="512" t="s">
        <v>1012</v>
      </c>
      <c r="H266" s="512" t="s">
        <v>1013</v>
      </c>
      <c r="I266" s="17" t="s">
        <v>2324</v>
      </c>
      <c r="J266" s="17" t="s">
        <v>2325</v>
      </c>
      <c r="K266" s="75">
        <f>VLOOKUP(C266,new,1,FALSE)</f>
        <v>334</v>
      </c>
      <c r="L266" s="75"/>
      <c r="M266" s="75"/>
      <c r="N266" s="75"/>
      <c r="O266" s="75"/>
      <c r="P266" s="75"/>
      <c r="Q266" s="75"/>
      <c r="R266" s="75"/>
      <c r="S266" s="75"/>
      <c r="T266" s="75"/>
      <c r="U266" s="75"/>
      <c r="V266" s="75"/>
      <c r="W266" s="75"/>
      <c r="X266" s="75"/>
    </row>
    <row r="267" ht="16.5" customHeight="1" spans="1:24">
      <c r="A267" s="464">
        <v>34733001</v>
      </c>
      <c r="B267" s="541" t="s">
        <v>2326</v>
      </c>
      <c r="C267" s="608">
        <v>335</v>
      </c>
      <c r="D267" s="630" t="s">
        <v>2327</v>
      </c>
      <c r="E267" s="611" t="s">
        <v>2328</v>
      </c>
      <c r="F267" s="611" t="s">
        <v>1028</v>
      </c>
      <c r="G267" s="512" t="s">
        <v>1076</v>
      </c>
      <c r="H267" s="512" t="s">
        <v>1077</v>
      </c>
      <c r="I267" s="17" t="s">
        <v>2329</v>
      </c>
      <c r="J267" s="17" t="s">
        <v>2330</v>
      </c>
      <c r="K267" s="75">
        <f>VLOOKUP(C267,new,1,FALSE)</f>
        <v>335</v>
      </c>
      <c r="L267" s="75"/>
      <c r="M267" s="75"/>
      <c r="N267" s="75"/>
      <c r="O267" s="75"/>
      <c r="P267" s="75"/>
      <c r="Q267" s="75"/>
      <c r="R267" s="75"/>
      <c r="S267" s="75"/>
      <c r="T267" s="75"/>
      <c r="U267" s="75"/>
      <c r="V267" s="75"/>
      <c r="W267" s="75"/>
      <c r="X267" s="75"/>
    </row>
    <row r="268" ht="16.5" customHeight="1" spans="1:24">
      <c r="A268" s="541">
        <v>35691453</v>
      </c>
      <c r="B268" s="541" t="s">
        <v>2331</v>
      </c>
      <c r="C268" s="608">
        <v>336</v>
      </c>
      <c r="D268" s="630" t="s">
        <v>2332</v>
      </c>
      <c r="E268" s="611" t="s">
        <v>2333</v>
      </c>
      <c r="F268" s="611" t="s">
        <v>1011</v>
      </c>
      <c r="G268" s="512" t="s">
        <v>1012</v>
      </c>
      <c r="H268" s="512" t="s">
        <v>1029</v>
      </c>
      <c r="I268" s="17" t="s">
        <v>2334</v>
      </c>
      <c r="J268" s="17" t="s">
        <v>2335</v>
      </c>
      <c r="K268" s="75">
        <f>VLOOKUP(C268,new,1,FALSE)</f>
        <v>336</v>
      </c>
      <c r="L268" s="75"/>
      <c r="M268" s="75"/>
      <c r="N268" s="75"/>
      <c r="O268" s="75"/>
      <c r="P268" s="75"/>
      <c r="Q268" s="75"/>
      <c r="R268" s="75"/>
      <c r="S268" s="75"/>
      <c r="T268" s="75"/>
      <c r="U268" s="75"/>
      <c r="V268" s="75"/>
      <c r="W268" s="75"/>
      <c r="X268" s="75"/>
    </row>
    <row r="269" ht="16.5" customHeight="1" spans="1:24">
      <c r="A269" s="464">
        <v>35349694</v>
      </c>
      <c r="B269" s="541" t="s">
        <v>2336</v>
      </c>
      <c r="C269" s="608">
        <v>339</v>
      </c>
      <c r="D269" s="630" t="s">
        <v>2337</v>
      </c>
      <c r="E269" s="611" t="s">
        <v>2338</v>
      </c>
      <c r="F269" s="611" t="s">
        <v>1028</v>
      </c>
      <c r="G269" s="512" t="s">
        <v>1012</v>
      </c>
      <c r="H269" s="512" t="s">
        <v>1013</v>
      </c>
      <c r="I269" s="17" t="s">
        <v>2339</v>
      </c>
      <c r="J269" s="17" t="s">
        <v>2340</v>
      </c>
      <c r="K269" s="75">
        <f>VLOOKUP(C269,new,1,FALSE)</f>
        <v>339</v>
      </c>
      <c r="L269" s="75"/>
      <c r="M269" s="75"/>
      <c r="N269" s="75"/>
      <c r="O269" s="75"/>
      <c r="P269" s="75"/>
      <c r="Q269" s="75"/>
      <c r="R269" s="75"/>
      <c r="S269" s="75"/>
      <c r="T269" s="75"/>
      <c r="U269" s="75"/>
      <c r="V269" s="75"/>
      <c r="W269" s="75"/>
      <c r="X269" s="75"/>
    </row>
    <row r="270" ht="16.5" customHeight="1" spans="1:24">
      <c r="A270" s="613">
        <v>35528356</v>
      </c>
      <c r="B270" s="613" t="s">
        <v>2341</v>
      </c>
      <c r="C270" s="613">
        <v>342</v>
      </c>
      <c r="D270" s="511" t="s">
        <v>2342</v>
      </c>
      <c r="E270" s="613" t="s">
        <v>2343</v>
      </c>
      <c r="F270" s="613" t="s">
        <v>1028</v>
      </c>
      <c r="G270" s="512" t="s">
        <v>1335</v>
      </c>
      <c r="H270" s="512" t="s">
        <v>1077</v>
      </c>
      <c r="I270" s="17" t="s">
        <v>2344</v>
      </c>
      <c r="J270" s="17" t="s">
        <v>2345</v>
      </c>
      <c r="K270" s="75">
        <f>VLOOKUP(C270,new,1,FALSE)</f>
        <v>342</v>
      </c>
      <c r="L270" s="75"/>
      <c r="M270" s="75"/>
      <c r="N270" s="75"/>
      <c r="O270" s="75"/>
      <c r="P270" s="75"/>
      <c r="Q270" s="75"/>
      <c r="R270" s="75"/>
      <c r="S270" s="75"/>
      <c r="T270" s="75"/>
      <c r="U270" s="75"/>
      <c r="V270" s="75"/>
      <c r="W270" s="75"/>
      <c r="X270" s="75"/>
    </row>
    <row r="271" ht="16.5" customHeight="1" spans="1:24">
      <c r="A271" s="613">
        <v>35528356</v>
      </c>
      <c r="B271" s="613" t="s">
        <v>2341</v>
      </c>
      <c r="C271" s="613">
        <v>343</v>
      </c>
      <c r="D271" s="511" t="s">
        <v>2346</v>
      </c>
      <c r="E271" s="613" t="s">
        <v>2347</v>
      </c>
      <c r="F271" s="613" t="s">
        <v>1028</v>
      </c>
      <c r="G271" s="512" t="s">
        <v>1335</v>
      </c>
      <c r="H271" s="512" t="s">
        <v>1077</v>
      </c>
      <c r="I271" s="17" t="s">
        <v>2348</v>
      </c>
      <c r="J271" s="17" t="s">
        <v>2349</v>
      </c>
      <c r="K271" s="75">
        <f>VLOOKUP(C271,new,1,FALSE)</f>
        <v>343</v>
      </c>
      <c r="L271" s="75"/>
      <c r="M271" s="75"/>
      <c r="N271" s="75"/>
      <c r="O271" s="75"/>
      <c r="P271" s="75"/>
      <c r="Q271" s="75"/>
      <c r="R271" s="75"/>
      <c r="S271" s="75"/>
      <c r="T271" s="75"/>
      <c r="U271" s="75"/>
      <c r="V271" s="75"/>
      <c r="W271" s="75"/>
      <c r="X271" s="75"/>
    </row>
    <row r="272" ht="16.5" customHeight="1" spans="1:24">
      <c r="A272" s="613">
        <v>35528356</v>
      </c>
      <c r="B272" s="613" t="s">
        <v>2341</v>
      </c>
      <c r="C272" s="613">
        <v>344</v>
      </c>
      <c r="D272" s="511" t="s">
        <v>2350</v>
      </c>
      <c r="E272" s="613" t="s">
        <v>2351</v>
      </c>
      <c r="F272" s="613" t="s">
        <v>1028</v>
      </c>
      <c r="G272" s="512" t="s">
        <v>1012</v>
      </c>
      <c r="H272" s="512" t="s">
        <v>1013</v>
      </c>
      <c r="I272" s="17" t="s">
        <v>2352</v>
      </c>
      <c r="J272" s="17" t="s">
        <v>2353</v>
      </c>
      <c r="K272" s="75">
        <f>VLOOKUP(C272,new,1,FALSE)</f>
        <v>344</v>
      </c>
      <c r="L272" s="75"/>
      <c r="M272" s="75"/>
      <c r="N272" s="75"/>
      <c r="O272" s="75"/>
      <c r="P272" s="75"/>
      <c r="Q272" s="75"/>
      <c r="R272" s="75"/>
      <c r="S272" s="75"/>
      <c r="T272" s="75"/>
      <c r="U272" s="75"/>
      <c r="V272" s="75"/>
      <c r="W272" s="75"/>
      <c r="X272" s="75"/>
    </row>
    <row r="273" ht="16.5" customHeight="1" spans="1:24">
      <c r="A273" s="541">
        <v>35364581</v>
      </c>
      <c r="B273" s="541" t="s">
        <v>2354</v>
      </c>
      <c r="C273" s="608">
        <v>345</v>
      </c>
      <c r="D273" s="630" t="s">
        <v>2355</v>
      </c>
      <c r="E273" s="611" t="s">
        <v>2356</v>
      </c>
      <c r="F273" s="611" t="s">
        <v>1028</v>
      </c>
      <c r="G273" s="512" t="s">
        <v>1076</v>
      </c>
      <c r="H273" s="512" t="s">
        <v>1077</v>
      </c>
      <c r="I273" s="17" t="s">
        <v>2357</v>
      </c>
      <c r="J273" s="17" t="s">
        <v>2358</v>
      </c>
      <c r="K273" s="75">
        <f>VLOOKUP(C273,new,1,FALSE)</f>
        <v>345</v>
      </c>
      <c r="L273" s="75"/>
      <c r="M273" s="75"/>
      <c r="N273" s="75"/>
      <c r="O273" s="75"/>
      <c r="P273" s="75"/>
      <c r="Q273" s="75"/>
      <c r="R273" s="75"/>
      <c r="S273" s="75"/>
      <c r="T273" s="75"/>
      <c r="U273" s="75"/>
      <c r="V273" s="75"/>
      <c r="W273" s="75"/>
      <c r="X273" s="75"/>
    </row>
    <row r="274" ht="16.5" customHeight="1" spans="1:24">
      <c r="A274" s="613">
        <v>35579805</v>
      </c>
      <c r="B274" s="613" t="s">
        <v>2359</v>
      </c>
      <c r="C274" s="613">
        <v>347</v>
      </c>
      <c r="D274" s="511" t="s">
        <v>2360</v>
      </c>
      <c r="E274" s="613" t="s">
        <v>2361</v>
      </c>
      <c r="F274" s="613" t="s">
        <v>1028</v>
      </c>
      <c r="G274" s="512" t="s">
        <v>1012</v>
      </c>
      <c r="H274" s="512" t="s">
        <v>1029</v>
      </c>
      <c r="I274" s="17" t="s">
        <v>2362</v>
      </c>
      <c r="J274" s="17" t="s">
        <v>2363</v>
      </c>
      <c r="K274" s="75">
        <f>VLOOKUP(C274,new,1,FALSE)</f>
        <v>347</v>
      </c>
      <c r="L274" s="75"/>
      <c r="M274" s="75"/>
      <c r="N274" s="75"/>
      <c r="O274" s="75"/>
      <c r="P274" s="75"/>
      <c r="Q274" s="75"/>
      <c r="R274" s="75"/>
      <c r="S274" s="75"/>
      <c r="T274" s="75"/>
      <c r="U274" s="75"/>
      <c r="V274" s="75"/>
      <c r="W274" s="75"/>
      <c r="X274" s="75"/>
    </row>
    <row r="275" ht="16.5" customHeight="1" spans="1:24">
      <c r="A275" s="541">
        <v>34300730</v>
      </c>
      <c r="B275" s="541" t="s">
        <v>2364</v>
      </c>
      <c r="C275" s="608">
        <v>348</v>
      </c>
      <c r="D275" s="630" t="s">
        <v>2365</v>
      </c>
      <c r="E275" s="611" t="s">
        <v>2366</v>
      </c>
      <c r="F275" s="611" t="s">
        <v>1028</v>
      </c>
      <c r="G275" s="512" t="s">
        <v>1012</v>
      </c>
      <c r="H275" s="613" t="s">
        <v>1257</v>
      </c>
      <c r="I275" s="17" t="s">
        <v>2367</v>
      </c>
      <c r="J275" s="17" t="s">
        <v>2368</v>
      </c>
      <c r="K275" s="75">
        <f>VLOOKUP(C275,new,1,FALSE)</f>
        <v>348</v>
      </c>
      <c r="L275" s="75"/>
      <c r="M275" s="75"/>
      <c r="N275" s="75"/>
      <c r="O275" s="75"/>
      <c r="P275" s="75"/>
      <c r="Q275" s="75"/>
      <c r="R275" s="75"/>
      <c r="S275" s="75"/>
      <c r="T275" s="75"/>
      <c r="U275" s="75"/>
      <c r="V275" s="75"/>
      <c r="W275" s="75"/>
      <c r="X275" s="75"/>
    </row>
    <row r="276" ht="16.5" customHeight="1" spans="1:24">
      <c r="A276" s="464">
        <v>34577910</v>
      </c>
      <c r="B276" s="541" t="s">
        <v>2369</v>
      </c>
      <c r="C276" s="608">
        <v>350</v>
      </c>
      <c r="D276" s="630" t="s">
        <v>2370</v>
      </c>
      <c r="E276" s="611" t="s">
        <v>2371</v>
      </c>
      <c r="F276" s="611" t="s">
        <v>1028</v>
      </c>
      <c r="G276" s="512" t="s">
        <v>1076</v>
      </c>
      <c r="H276" s="512" t="s">
        <v>1077</v>
      </c>
      <c r="I276" s="17" t="s">
        <v>2372</v>
      </c>
      <c r="J276" s="17" t="s">
        <v>2373</v>
      </c>
      <c r="K276" s="75">
        <f>VLOOKUP(C276,new,1,FALSE)</f>
        <v>350</v>
      </c>
      <c r="L276" s="75"/>
      <c r="M276" s="75"/>
      <c r="N276" s="75"/>
      <c r="O276" s="75"/>
      <c r="P276" s="75"/>
      <c r="Q276" s="75"/>
      <c r="R276" s="75"/>
      <c r="S276" s="75"/>
      <c r="T276" s="75"/>
      <c r="U276" s="75"/>
      <c r="V276" s="75"/>
      <c r="W276" s="75"/>
      <c r="X276" s="75"/>
    </row>
    <row r="277" ht="16.5" customHeight="1" spans="1:24">
      <c r="A277" s="464">
        <v>34898154</v>
      </c>
      <c r="B277" s="541" t="s">
        <v>2374</v>
      </c>
      <c r="C277" s="608">
        <v>351</v>
      </c>
      <c r="D277" s="630" t="s">
        <v>2375</v>
      </c>
      <c r="E277" s="611" t="s">
        <v>2376</v>
      </c>
      <c r="F277" s="611" t="s">
        <v>1028</v>
      </c>
      <c r="G277" s="512" t="s">
        <v>1076</v>
      </c>
      <c r="H277" s="512" t="s">
        <v>1077</v>
      </c>
      <c r="I277" s="17" t="s">
        <v>2377</v>
      </c>
      <c r="J277" s="17" t="s">
        <v>2378</v>
      </c>
      <c r="K277" s="75">
        <f>VLOOKUP(C277,new,1,FALSE)</f>
        <v>351</v>
      </c>
      <c r="L277" s="75"/>
      <c r="M277" s="75"/>
      <c r="N277" s="75"/>
      <c r="O277" s="75"/>
      <c r="P277" s="75"/>
      <c r="Q277" s="75"/>
      <c r="R277" s="75"/>
      <c r="S277" s="75"/>
      <c r="T277" s="75"/>
      <c r="U277" s="75"/>
      <c r="V277" s="75"/>
      <c r="W277" s="75"/>
      <c r="X277" s="75"/>
    </row>
    <row r="278" ht="16.5" customHeight="1" spans="1:24">
      <c r="A278" s="464">
        <v>35558840</v>
      </c>
      <c r="B278" s="464" t="s">
        <v>2379</v>
      </c>
      <c r="C278" s="613">
        <v>353</v>
      </c>
      <c r="D278" s="511" t="s">
        <v>2380</v>
      </c>
      <c r="E278" s="613" t="s">
        <v>2381</v>
      </c>
      <c r="F278" s="613" t="s">
        <v>1028</v>
      </c>
      <c r="G278" s="512" t="s">
        <v>1012</v>
      </c>
      <c r="H278" s="512" t="s">
        <v>1029</v>
      </c>
      <c r="I278" s="17" t="s">
        <v>2382</v>
      </c>
      <c r="J278" s="17" t="s">
        <v>2383</v>
      </c>
      <c r="K278" s="75">
        <f>VLOOKUP(C278,new,1,FALSE)</f>
        <v>353</v>
      </c>
      <c r="L278" s="75"/>
      <c r="M278" s="75"/>
      <c r="N278" s="75"/>
      <c r="O278" s="75"/>
      <c r="P278" s="75"/>
      <c r="Q278" s="75"/>
      <c r="R278" s="75"/>
      <c r="S278" s="75"/>
      <c r="T278" s="75"/>
      <c r="U278" s="75"/>
      <c r="V278" s="75"/>
      <c r="W278" s="75"/>
      <c r="X278" s="75"/>
    </row>
    <row r="279" ht="16.5" customHeight="1" spans="1:24">
      <c r="A279" s="613">
        <v>35691809</v>
      </c>
      <c r="B279" s="613" t="s">
        <v>2384</v>
      </c>
      <c r="C279" s="613">
        <v>354</v>
      </c>
      <c r="D279" s="511" t="s">
        <v>2385</v>
      </c>
      <c r="E279" s="613" t="s">
        <v>2386</v>
      </c>
      <c r="F279" s="613" t="s">
        <v>1028</v>
      </c>
      <c r="G279" s="512" t="s">
        <v>1012</v>
      </c>
      <c r="H279" s="512" t="s">
        <v>1029</v>
      </c>
      <c r="I279" s="17" t="s">
        <v>2387</v>
      </c>
      <c r="J279" s="17" t="s">
        <v>2388</v>
      </c>
      <c r="K279" s="75">
        <f>VLOOKUP(C279,new,1,FALSE)</f>
        <v>354</v>
      </c>
      <c r="L279" s="75"/>
      <c r="M279" s="75"/>
      <c r="N279" s="75"/>
      <c r="O279" s="75"/>
      <c r="P279" s="75"/>
      <c r="Q279" s="75"/>
      <c r="R279" s="75"/>
      <c r="S279" s="75"/>
      <c r="T279" s="75"/>
      <c r="U279" s="75"/>
      <c r="V279" s="75"/>
      <c r="W279" s="75"/>
      <c r="X279" s="75"/>
    </row>
    <row r="280" ht="16.5" customHeight="1" spans="1:24">
      <c r="A280" s="613">
        <v>35691809</v>
      </c>
      <c r="B280" s="613" t="s">
        <v>2384</v>
      </c>
      <c r="C280" s="613">
        <v>355</v>
      </c>
      <c r="D280" s="511" t="s">
        <v>2389</v>
      </c>
      <c r="E280" s="613" t="s">
        <v>2390</v>
      </c>
      <c r="F280" s="613" t="s">
        <v>1028</v>
      </c>
      <c r="G280" s="512" t="s">
        <v>1012</v>
      </c>
      <c r="H280" s="512" t="s">
        <v>1029</v>
      </c>
      <c r="I280" s="17" t="s">
        <v>2391</v>
      </c>
      <c r="J280" s="17" t="s">
        <v>2392</v>
      </c>
      <c r="K280" s="75">
        <f>VLOOKUP(C280,new,1,FALSE)</f>
        <v>355</v>
      </c>
      <c r="L280" s="75"/>
      <c r="M280" s="75"/>
      <c r="N280" s="75"/>
      <c r="O280" s="75"/>
      <c r="P280" s="75"/>
      <c r="Q280" s="75"/>
      <c r="R280" s="75"/>
      <c r="S280" s="75"/>
      <c r="T280" s="75"/>
      <c r="U280" s="75"/>
      <c r="V280" s="75"/>
      <c r="W280" s="75"/>
      <c r="X280" s="75"/>
    </row>
    <row r="281" ht="16.5" customHeight="1" spans="1:24">
      <c r="A281" s="613">
        <v>35642101</v>
      </c>
      <c r="B281" s="613" t="s">
        <v>2393</v>
      </c>
      <c r="C281" s="613">
        <v>359</v>
      </c>
      <c r="D281" s="511" t="s">
        <v>2394</v>
      </c>
      <c r="E281" s="613" t="s">
        <v>2395</v>
      </c>
      <c r="F281" s="613" t="s">
        <v>1028</v>
      </c>
      <c r="G281" s="512" t="s">
        <v>1012</v>
      </c>
      <c r="H281" s="512" t="s">
        <v>1029</v>
      </c>
      <c r="I281" s="17" t="s">
        <v>2396</v>
      </c>
      <c r="J281" s="17" t="s">
        <v>2397</v>
      </c>
      <c r="K281" s="75">
        <f>VLOOKUP(C281,new,1,FALSE)</f>
        <v>359</v>
      </c>
      <c r="L281" s="75"/>
      <c r="M281" s="75"/>
      <c r="N281" s="75"/>
      <c r="O281" s="75"/>
      <c r="P281" s="75"/>
      <c r="Q281" s="75"/>
      <c r="R281" s="75"/>
      <c r="S281" s="75"/>
      <c r="T281" s="75"/>
      <c r="U281" s="75"/>
      <c r="V281" s="75"/>
      <c r="W281" s="75"/>
      <c r="X281" s="75"/>
    </row>
    <row r="282" ht="16.5" customHeight="1" spans="1:24">
      <c r="A282" s="464">
        <v>35366839</v>
      </c>
      <c r="B282" s="541" t="s">
        <v>2398</v>
      </c>
      <c r="C282" s="608">
        <v>362</v>
      </c>
      <c r="D282" s="630" t="s">
        <v>2399</v>
      </c>
      <c r="E282" s="611" t="s">
        <v>2400</v>
      </c>
      <c r="F282" s="611" t="s">
        <v>1028</v>
      </c>
      <c r="G282" s="512" t="s">
        <v>1076</v>
      </c>
      <c r="H282" s="512" t="s">
        <v>1077</v>
      </c>
      <c r="I282" s="17" t="s">
        <v>2401</v>
      </c>
      <c r="J282" s="17" t="s">
        <v>2402</v>
      </c>
      <c r="K282" s="75">
        <f>VLOOKUP(C282,new,1,FALSE)</f>
        <v>362</v>
      </c>
      <c r="L282" s="75"/>
      <c r="M282" s="75"/>
      <c r="N282" s="75"/>
      <c r="O282" s="75"/>
      <c r="P282" s="75"/>
      <c r="Q282" s="75"/>
      <c r="R282" s="75"/>
      <c r="S282" s="75"/>
      <c r="T282" s="75"/>
      <c r="U282" s="75"/>
      <c r="V282" s="75"/>
      <c r="W282" s="75"/>
      <c r="X282" s="75"/>
    </row>
    <row r="283" ht="16.5" customHeight="1" spans="1:24">
      <c r="A283" s="464">
        <v>35095709</v>
      </c>
      <c r="B283" s="541" t="s">
        <v>2403</v>
      </c>
      <c r="C283" s="608">
        <v>364</v>
      </c>
      <c r="D283" s="630" t="s">
        <v>2404</v>
      </c>
      <c r="E283" s="611" t="s">
        <v>2405</v>
      </c>
      <c r="F283" s="611" t="s">
        <v>1028</v>
      </c>
      <c r="G283" s="512" t="s">
        <v>1076</v>
      </c>
      <c r="H283" s="512" t="s">
        <v>1077</v>
      </c>
      <c r="I283" s="17" t="s">
        <v>2406</v>
      </c>
      <c r="J283" s="17" t="s">
        <v>2407</v>
      </c>
      <c r="K283" s="75">
        <f>VLOOKUP(C283,new,1,FALSE)</f>
        <v>364</v>
      </c>
      <c r="L283" s="75"/>
      <c r="M283" s="75"/>
      <c r="N283" s="75"/>
      <c r="O283" s="75"/>
      <c r="P283" s="75"/>
      <c r="Q283" s="75"/>
      <c r="R283" s="75"/>
      <c r="S283" s="75"/>
      <c r="T283" s="75"/>
      <c r="U283" s="75"/>
      <c r="V283" s="75"/>
      <c r="W283" s="75"/>
      <c r="X283" s="75"/>
    </row>
    <row r="284" ht="16.5" customHeight="1" spans="1:24">
      <c r="A284" s="541">
        <v>35074678</v>
      </c>
      <c r="B284" s="541" t="s">
        <v>2408</v>
      </c>
      <c r="C284" s="608">
        <v>368</v>
      </c>
      <c r="D284" s="630" t="s">
        <v>2409</v>
      </c>
      <c r="E284" s="611" t="s">
        <v>2410</v>
      </c>
      <c r="F284" s="611" t="s">
        <v>1011</v>
      </c>
      <c r="G284" s="512" t="s">
        <v>2007</v>
      </c>
      <c r="H284" s="613" t="s">
        <v>1127</v>
      </c>
      <c r="I284" s="17" t="s">
        <v>2411</v>
      </c>
      <c r="J284" s="17" t="s">
        <v>2412</v>
      </c>
      <c r="K284" s="75">
        <f>VLOOKUP(C284,new,1,FALSE)</f>
        <v>368</v>
      </c>
      <c r="L284" s="75"/>
      <c r="M284" s="75"/>
      <c r="N284" s="75"/>
      <c r="O284" s="75"/>
      <c r="P284" s="75"/>
      <c r="Q284" s="75"/>
      <c r="R284" s="75"/>
      <c r="S284" s="75"/>
      <c r="T284" s="75"/>
      <c r="U284" s="75"/>
      <c r="V284" s="75"/>
      <c r="W284" s="75"/>
      <c r="X284" s="75"/>
    </row>
    <row r="285" ht="16.5" customHeight="1" spans="1:24">
      <c r="A285" s="464">
        <v>34264901</v>
      </c>
      <c r="B285" s="541" t="s">
        <v>2413</v>
      </c>
      <c r="C285" s="608">
        <v>369</v>
      </c>
      <c r="D285" s="630" t="s">
        <v>2414</v>
      </c>
      <c r="E285" s="611" t="s">
        <v>2415</v>
      </c>
      <c r="F285" s="611" t="s">
        <v>1028</v>
      </c>
      <c r="G285" s="512" t="s">
        <v>1012</v>
      </c>
      <c r="H285" s="512" t="s">
        <v>1013</v>
      </c>
      <c r="I285" s="17" t="s">
        <v>2416</v>
      </c>
      <c r="J285" s="17" t="s">
        <v>2417</v>
      </c>
      <c r="K285" s="75">
        <f>VLOOKUP(C285,new,1,FALSE)</f>
        <v>369</v>
      </c>
      <c r="L285" s="75"/>
      <c r="M285" s="75"/>
      <c r="N285" s="75"/>
      <c r="O285" s="75"/>
      <c r="P285" s="75"/>
      <c r="Q285" s="75"/>
      <c r="R285" s="75"/>
      <c r="S285" s="75"/>
      <c r="T285" s="75"/>
      <c r="U285" s="75"/>
      <c r="V285" s="75"/>
      <c r="W285" s="75"/>
      <c r="X285" s="75"/>
    </row>
    <row r="286" ht="16.5" customHeight="1" spans="1:24">
      <c r="A286" s="464">
        <v>34387451</v>
      </c>
      <c r="B286" s="541" t="s">
        <v>2418</v>
      </c>
      <c r="C286" s="608">
        <v>371</v>
      </c>
      <c r="D286" s="630" t="s">
        <v>2419</v>
      </c>
      <c r="E286" s="611" t="s">
        <v>2420</v>
      </c>
      <c r="F286" s="611" t="s">
        <v>1011</v>
      </c>
      <c r="G286" s="512" t="s">
        <v>1012</v>
      </c>
      <c r="H286" s="512" t="s">
        <v>1013</v>
      </c>
      <c r="I286" s="17" t="s">
        <v>2421</v>
      </c>
      <c r="J286" s="17" t="s">
        <v>2422</v>
      </c>
      <c r="K286" s="75">
        <f>VLOOKUP(C286,new,1,FALSE)</f>
        <v>371</v>
      </c>
      <c r="L286" s="75"/>
      <c r="M286" s="75"/>
      <c r="N286" s="75"/>
      <c r="O286" s="75"/>
      <c r="P286" s="75"/>
      <c r="Q286" s="75"/>
      <c r="R286" s="75"/>
      <c r="S286" s="75"/>
      <c r="T286" s="75"/>
      <c r="U286" s="75"/>
      <c r="V286" s="75"/>
      <c r="W286" s="75"/>
      <c r="X286" s="75"/>
    </row>
    <row r="287" ht="16.5" customHeight="1" spans="1:24">
      <c r="A287" s="464">
        <v>35154555</v>
      </c>
      <c r="B287" s="541" t="s">
        <v>2423</v>
      </c>
      <c r="C287" s="608">
        <v>373</v>
      </c>
      <c r="D287" s="630" t="s">
        <v>2424</v>
      </c>
      <c r="E287" s="611" t="s">
        <v>2425</v>
      </c>
      <c r="F287" s="611" t="s">
        <v>1028</v>
      </c>
      <c r="G287" s="512" t="s">
        <v>1012</v>
      </c>
      <c r="H287" s="512" t="s">
        <v>1013</v>
      </c>
      <c r="I287" s="17" t="s">
        <v>2426</v>
      </c>
      <c r="J287" s="17" t="s">
        <v>2427</v>
      </c>
      <c r="K287" s="75">
        <f>VLOOKUP(C287,new,1,FALSE)</f>
        <v>373</v>
      </c>
      <c r="L287" s="75"/>
      <c r="M287" s="75"/>
      <c r="N287" s="75"/>
      <c r="O287" s="75"/>
      <c r="P287" s="75"/>
      <c r="Q287" s="75"/>
      <c r="R287" s="75"/>
      <c r="S287" s="75"/>
      <c r="T287" s="75"/>
      <c r="U287" s="75"/>
      <c r="V287" s="75"/>
      <c r="W287" s="75"/>
      <c r="X287" s="75"/>
    </row>
    <row r="288" ht="16.5" customHeight="1" spans="1:24">
      <c r="A288" s="464">
        <v>34701428</v>
      </c>
      <c r="B288" s="541" t="s">
        <v>2428</v>
      </c>
      <c r="C288" s="608">
        <v>374</v>
      </c>
      <c r="D288" s="630" t="s">
        <v>2429</v>
      </c>
      <c r="E288" s="611" t="s">
        <v>2430</v>
      </c>
      <c r="F288" s="611" t="s">
        <v>1028</v>
      </c>
      <c r="G288" s="512" t="s">
        <v>1012</v>
      </c>
      <c r="H288" s="512" t="s">
        <v>1013</v>
      </c>
      <c r="I288" s="17" t="s">
        <v>2431</v>
      </c>
      <c r="J288" s="17" t="s">
        <v>2432</v>
      </c>
      <c r="K288" s="75">
        <f>VLOOKUP(C288,new,1,FALSE)</f>
        <v>374</v>
      </c>
      <c r="L288" s="75"/>
      <c r="M288" s="75"/>
      <c r="N288" s="75"/>
      <c r="O288" s="75"/>
      <c r="P288" s="75"/>
      <c r="Q288" s="75"/>
      <c r="R288" s="75"/>
      <c r="S288" s="75"/>
      <c r="T288" s="75"/>
      <c r="U288" s="75"/>
      <c r="V288" s="75"/>
      <c r="W288" s="75"/>
      <c r="X288" s="75"/>
    </row>
    <row r="289" ht="16.5" customHeight="1" spans="1:24">
      <c r="A289" s="541">
        <v>35499682</v>
      </c>
      <c r="B289" s="541" t="s">
        <v>2433</v>
      </c>
      <c r="C289" s="608">
        <v>378</v>
      </c>
      <c r="D289" s="630" t="s">
        <v>2434</v>
      </c>
      <c r="E289" s="611" t="s">
        <v>2435</v>
      </c>
      <c r="F289" s="611" t="s">
        <v>1011</v>
      </c>
      <c r="G289" s="512" t="s">
        <v>1012</v>
      </c>
      <c r="H289" s="512" t="s">
        <v>1013</v>
      </c>
      <c r="I289" s="17" t="s">
        <v>2436</v>
      </c>
      <c r="J289" s="17" t="s">
        <v>2437</v>
      </c>
      <c r="K289" s="75">
        <f>VLOOKUP(C289,new,1,FALSE)</f>
        <v>378</v>
      </c>
      <c r="L289" s="75"/>
      <c r="M289" s="75"/>
      <c r="N289" s="75"/>
      <c r="O289" s="75"/>
      <c r="P289" s="75"/>
      <c r="Q289" s="75"/>
      <c r="R289" s="75"/>
      <c r="S289" s="75"/>
      <c r="T289" s="75"/>
      <c r="U289" s="75"/>
      <c r="V289" s="75"/>
      <c r="W289" s="75"/>
      <c r="X289" s="75"/>
    </row>
    <row r="290" ht="16.5" customHeight="1" spans="1:24">
      <c r="A290" s="541">
        <v>35517048</v>
      </c>
      <c r="B290" s="541" t="s">
        <v>2438</v>
      </c>
      <c r="C290" s="608">
        <v>379</v>
      </c>
      <c r="D290" s="630" t="s">
        <v>2439</v>
      </c>
      <c r="E290" s="611" t="s">
        <v>2440</v>
      </c>
      <c r="F290" s="611" t="s">
        <v>1011</v>
      </c>
      <c r="G290" s="512" t="s">
        <v>1012</v>
      </c>
      <c r="H290" s="512" t="s">
        <v>1013</v>
      </c>
      <c r="I290" s="17" t="s">
        <v>2441</v>
      </c>
      <c r="J290" s="17" t="s">
        <v>2442</v>
      </c>
      <c r="K290" s="75">
        <f>VLOOKUP(C290,new,1,FALSE)</f>
        <v>379</v>
      </c>
      <c r="L290" s="75"/>
      <c r="M290" s="75"/>
      <c r="N290" s="75"/>
      <c r="O290" s="75"/>
      <c r="P290" s="75"/>
      <c r="Q290" s="75"/>
      <c r="R290" s="75"/>
      <c r="S290" s="75"/>
      <c r="T290" s="75"/>
      <c r="U290" s="75"/>
      <c r="V290" s="75"/>
      <c r="W290" s="75"/>
      <c r="X290" s="75"/>
    </row>
    <row r="291" ht="16.5" customHeight="1" spans="1:24">
      <c r="A291" s="541">
        <v>34803559</v>
      </c>
      <c r="B291" s="541" t="s">
        <v>2443</v>
      </c>
      <c r="C291" s="608">
        <v>381</v>
      </c>
      <c r="D291" s="630" t="s">
        <v>2444</v>
      </c>
      <c r="E291" s="611" t="s">
        <v>2445</v>
      </c>
      <c r="F291" s="611" t="s">
        <v>1011</v>
      </c>
      <c r="G291" s="512" t="s">
        <v>1012</v>
      </c>
      <c r="H291" s="512" t="s">
        <v>1013</v>
      </c>
      <c r="I291" s="17" t="s">
        <v>2446</v>
      </c>
      <c r="J291" s="17" t="s">
        <v>2447</v>
      </c>
      <c r="K291" s="75">
        <f>VLOOKUP(C291,new,1,FALSE)</f>
        <v>381</v>
      </c>
      <c r="L291" s="75"/>
      <c r="M291" s="75"/>
      <c r="N291" s="75"/>
      <c r="O291" s="75"/>
      <c r="P291" s="75"/>
      <c r="Q291" s="75"/>
      <c r="R291" s="75"/>
      <c r="S291" s="75"/>
      <c r="T291" s="75"/>
      <c r="U291" s="75"/>
      <c r="V291" s="75"/>
      <c r="W291" s="75"/>
      <c r="X291" s="75"/>
    </row>
    <row r="292" ht="16.5" customHeight="1" spans="1:24">
      <c r="A292" s="541">
        <v>34584876</v>
      </c>
      <c r="B292" s="541" t="s">
        <v>2448</v>
      </c>
      <c r="C292" s="608">
        <v>382</v>
      </c>
      <c r="D292" s="630" t="s">
        <v>2449</v>
      </c>
      <c r="E292" s="611" t="s">
        <v>2450</v>
      </c>
      <c r="F292" s="611" t="s">
        <v>1011</v>
      </c>
      <c r="G292" s="512" t="s">
        <v>1012</v>
      </c>
      <c r="H292" s="512" t="s">
        <v>1013</v>
      </c>
      <c r="I292" s="17" t="s">
        <v>2451</v>
      </c>
      <c r="J292" s="17" t="s">
        <v>2452</v>
      </c>
      <c r="K292" s="75">
        <f>VLOOKUP(C292,new,1,FALSE)</f>
        <v>382</v>
      </c>
      <c r="L292" s="75"/>
      <c r="M292" s="75"/>
      <c r="N292" s="75"/>
      <c r="O292" s="75"/>
      <c r="P292" s="75"/>
      <c r="Q292" s="75"/>
      <c r="R292" s="75"/>
      <c r="S292" s="75"/>
      <c r="T292" s="75"/>
      <c r="U292" s="75"/>
      <c r="V292" s="75"/>
      <c r="W292" s="75"/>
      <c r="X292" s="75"/>
    </row>
    <row r="293" ht="16.5" customHeight="1" spans="1:24">
      <c r="A293" s="541">
        <v>34524566</v>
      </c>
      <c r="B293" s="541" t="s">
        <v>2453</v>
      </c>
      <c r="C293" s="608">
        <v>384</v>
      </c>
      <c r="D293" s="630" t="s">
        <v>2454</v>
      </c>
      <c r="E293" s="611" t="s">
        <v>2455</v>
      </c>
      <c r="F293" s="611" t="s">
        <v>1011</v>
      </c>
      <c r="G293" s="512" t="s">
        <v>1012</v>
      </c>
      <c r="H293" s="512" t="s">
        <v>1013</v>
      </c>
      <c r="I293" s="17" t="s">
        <v>2456</v>
      </c>
      <c r="J293" s="17" t="s">
        <v>2457</v>
      </c>
      <c r="K293" s="75">
        <f>VLOOKUP(C293,new,1,FALSE)</f>
        <v>384</v>
      </c>
      <c r="L293" s="75"/>
      <c r="M293" s="75"/>
      <c r="N293" s="75"/>
      <c r="O293" s="75"/>
      <c r="P293" s="75"/>
      <c r="Q293" s="75"/>
      <c r="R293" s="75"/>
      <c r="S293" s="75"/>
      <c r="T293" s="75"/>
      <c r="U293" s="75"/>
      <c r="V293" s="75"/>
      <c r="W293" s="75"/>
      <c r="X293" s="75"/>
    </row>
    <row r="294" ht="16.5" customHeight="1" spans="1:24">
      <c r="A294" s="464">
        <v>35407041</v>
      </c>
      <c r="B294" s="464" t="s">
        <v>2458</v>
      </c>
      <c r="C294" s="608">
        <v>386</v>
      </c>
      <c r="D294" s="630" t="s">
        <v>2459</v>
      </c>
      <c r="E294" s="515" t="s">
        <v>2460</v>
      </c>
      <c r="F294" s="611" t="s">
        <v>1028</v>
      </c>
      <c r="G294" s="512" t="s">
        <v>1012</v>
      </c>
      <c r="H294" s="613" t="s">
        <v>1127</v>
      </c>
      <c r="I294" s="17" t="s">
        <v>2461</v>
      </c>
      <c r="J294" s="17" t="s">
        <v>2462</v>
      </c>
      <c r="K294" s="75">
        <f>VLOOKUP(C294,new,1,FALSE)</f>
        <v>386</v>
      </c>
      <c r="L294" s="75"/>
      <c r="M294" s="75"/>
      <c r="N294" s="75"/>
      <c r="O294" s="75"/>
      <c r="P294" s="75"/>
      <c r="Q294" s="75"/>
      <c r="R294" s="75"/>
      <c r="S294" s="75"/>
      <c r="T294" s="75"/>
      <c r="U294" s="75"/>
      <c r="V294" s="75"/>
      <c r="W294" s="75"/>
      <c r="X294" s="75"/>
    </row>
    <row r="295" ht="16.5" customHeight="1" spans="1:24">
      <c r="A295" s="613">
        <v>35570560</v>
      </c>
      <c r="B295" s="613" t="s">
        <v>2463</v>
      </c>
      <c r="C295" s="613">
        <v>388</v>
      </c>
      <c r="D295" s="511" t="s">
        <v>2464</v>
      </c>
      <c r="E295" s="613" t="s">
        <v>2465</v>
      </c>
      <c r="F295" s="613" t="s">
        <v>1028</v>
      </c>
      <c r="G295" s="512" t="s">
        <v>1076</v>
      </c>
      <c r="H295" s="512" t="s">
        <v>1077</v>
      </c>
      <c r="I295" s="17" t="s">
        <v>2466</v>
      </c>
      <c r="J295" s="17" t="s">
        <v>2467</v>
      </c>
      <c r="K295" s="75">
        <f>VLOOKUP(C295,new,1,FALSE)</f>
        <v>388</v>
      </c>
      <c r="L295" s="75"/>
      <c r="M295" s="75"/>
      <c r="N295" s="75"/>
      <c r="O295" s="75"/>
      <c r="P295" s="75"/>
      <c r="Q295" s="75"/>
      <c r="R295" s="75"/>
      <c r="S295" s="75"/>
      <c r="T295" s="75"/>
      <c r="U295" s="75"/>
      <c r="V295" s="75"/>
      <c r="W295" s="75"/>
      <c r="X295" s="75"/>
    </row>
    <row r="296" ht="16.5" customHeight="1" spans="1:24">
      <c r="A296" s="613">
        <v>35690609</v>
      </c>
      <c r="B296" s="613" t="s">
        <v>2468</v>
      </c>
      <c r="C296" s="613">
        <v>389</v>
      </c>
      <c r="D296" s="511" t="s">
        <v>2469</v>
      </c>
      <c r="E296" s="613" t="s">
        <v>2470</v>
      </c>
      <c r="F296" s="613" t="s">
        <v>1028</v>
      </c>
      <c r="G296" s="512" t="s">
        <v>1076</v>
      </c>
      <c r="H296" s="512" t="s">
        <v>1077</v>
      </c>
      <c r="I296" s="17" t="s">
        <v>2471</v>
      </c>
      <c r="J296" s="17" t="s">
        <v>2472</v>
      </c>
      <c r="K296" s="75">
        <f>VLOOKUP(C296,new,1,FALSE)</f>
        <v>389</v>
      </c>
      <c r="L296" s="75"/>
      <c r="M296" s="75"/>
      <c r="N296" s="75"/>
      <c r="O296" s="75"/>
      <c r="P296" s="75"/>
      <c r="Q296" s="75"/>
      <c r="R296" s="75"/>
      <c r="S296" s="75"/>
      <c r="T296" s="75"/>
      <c r="U296" s="75"/>
      <c r="V296" s="75"/>
      <c r="W296" s="75"/>
      <c r="X296" s="75"/>
    </row>
    <row r="297" ht="16.5" customHeight="1" spans="1:24">
      <c r="A297" s="541">
        <v>35193760</v>
      </c>
      <c r="B297" s="541" t="s">
        <v>2473</v>
      </c>
      <c r="C297" s="608">
        <v>390</v>
      </c>
      <c r="D297" s="630" t="s">
        <v>2474</v>
      </c>
      <c r="E297" s="611" t="s">
        <v>2475</v>
      </c>
      <c r="F297" s="611" t="s">
        <v>1011</v>
      </c>
      <c r="G297" s="512" t="s">
        <v>1012</v>
      </c>
      <c r="H297" s="512" t="s">
        <v>1013</v>
      </c>
      <c r="I297" s="17" t="s">
        <v>2476</v>
      </c>
      <c r="J297" s="17" t="s">
        <v>2477</v>
      </c>
      <c r="K297" s="75">
        <f>VLOOKUP(C297,new,1,FALSE)</f>
        <v>390</v>
      </c>
      <c r="L297" s="75"/>
      <c r="M297" s="75"/>
      <c r="N297" s="75"/>
      <c r="O297" s="75"/>
      <c r="P297" s="75"/>
      <c r="Q297" s="75"/>
      <c r="R297" s="75"/>
      <c r="S297" s="75"/>
      <c r="T297" s="75"/>
      <c r="U297" s="75"/>
      <c r="V297" s="75"/>
      <c r="W297" s="75"/>
      <c r="X297" s="75"/>
    </row>
    <row r="298" ht="16.5" customHeight="1" spans="1:24">
      <c r="A298" s="464">
        <v>35118009</v>
      </c>
      <c r="B298" s="541" t="s">
        <v>2478</v>
      </c>
      <c r="C298" s="608">
        <v>391</v>
      </c>
      <c r="D298" s="630" t="s">
        <v>2479</v>
      </c>
      <c r="E298" s="611" t="s">
        <v>2480</v>
      </c>
      <c r="F298" s="611" t="s">
        <v>1028</v>
      </c>
      <c r="G298" s="512" t="s">
        <v>1076</v>
      </c>
      <c r="H298" s="512" t="s">
        <v>1077</v>
      </c>
      <c r="I298" s="17" t="s">
        <v>2481</v>
      </c>
      <c r="J298" s="17" t="s">
        <v>2482</v>
      </c>
      <c r="K298" s="75">
        <f>VLOOKUP(C298,new,1,FALSE)</f>
        <v>391</v>
      </c>
      <c r="L298" s="75"/>
      <c r="M298" s="75"/>
      <c r="N298" s="75"/>
      <c r="O298" s="75"/>
      <c r="P298" s="75"/>
      <c r="Q298" s="75"/>
      <c r="R298" s="75"/>
      <c r="S298" s="75"/>
      <c r="T298" s="75"/>
      <c r="U298" s="75"/>
      <c r="V298" s="75"/>
      <c r="W298" s="75"/>
      <c r="X298" s="75"/>
    </row>
    <row r="299" ht="16.5" customHeight="1" spans="1:24">
      <c r="A299" s="464">
        <v>35563972</v>
      </c>
      <c r="B299" s="464" t="s">
        <v>2483</v>
      </c>
      <c r="C299" s="613">
        <v>393</v>
      </c>
      <c r="D299" s="511" t="s">
        <v>2484</v>
      </c>
      <c r="E299" s="613" t="s">
        <v>2485</v>
      </c>
      <c r="F299" s="613" t="s">
        <v>1028</v>
      </c>
      <c r="G299" s="512" t="s">
        <v>1012</v>
      </c>
      <c r="H299" s="613" t="s">
        <v>1257</v>
      </c>
      <c r="I299" s="17" t="s">
        <v>2486</v>
      </c>
      <c r="J299" s="17" t="s">
        <v>2487</v>
      </c>
      <c r="K299" s="75">
        <f>VLOOKUP(C299,new,1,FALSE)</f>
        <v>393</v>
      </c>
      <c r="L299" s="75"/>
      <c r="M299" s="75"/>
      <c r="N299" s="75"/>
      <c r="O299" s="75"/>
      <c r="P299" s="75"/>
      <c r="Q299" s="75"/>
      <c r="R299" s="75"/>
      <c r="S299" s="75"/>
      <c r="T299" s="75"/>
      <c r="U299" s="75"/>
      <c r="V299" s="75"/>
      <c r="W299" s="75"/>
      <c r="X299" s="75"/>
    </row>
    <row r="300" ht="16.5" customHeight="1" spans="1:24">
      <c r="A300" s="464">
        <v>34869863</v>
      </c>
      <c r="B300" s="541" t="s">
        <v>2488</v>
      </c>
      <c r="C300" s="608">
        <v>399</v>
      </c>
      <c r="D300" s="630" t="s">
        <v>2489</v>
      </c>
      <c r="E300" s="611" t="s">
        <v>2490</v>
      </c>
      <c r="F300" s="611" t="s">
        <v>1028</v>
      </c>
      <c r="G300" s="512" t="s">
        <v>1012</v>
      </c>
      <c r="H300" s="512" t="s">
        <v>1013</v>
      </c>
      <c r="I300" s="17" t="s">
        <v>2491</v>
      </c>
      <c r="J300" s="17" t="s">
        <v>2492</v>
      </c>
      <c r="K300" s="75">
        <f>VLOOKUP(C300,new,1,FALSE)</f>
        <v>399</v>
      </c>
      <c r="L300" s="75"/>
      <c r="M300" s="75"/>
      <c r="N300" s="75"/>
      <c r="O300" s="75"/>
      <c r="P300" s="75"/>
      <c r="Q300" s="75"/>
      <c r="R300" s="75"/>
      <c r="S300" s="75"/>
      <c r="T300" s="75"/>
      <c r="U300" s="75"/>
      <c r="V300" s="75"/>
      <c r="W300" s="75"/>
      <c r="X300" s="75"/>
    </row>
    <row r="301" ht="16.5" customHeight="1" spans="1:24">
      <c r="A301" s="613">
        <v>35635942</v>
      </c>
      <c r="B301" s="613" t="s">
        <v>684</v>
      </c>
      <c r="C301" s="613">
        <v>400</v>
      </c>
      <c r="D301" s="511" t="s">
        <v>2493</v>
      </c>
      <c r="E301" s="613" t="s">
        <v>2494</v>
      </c>
      <c r="F301" s="613" t="s">
        <v>1028</v>
      </c>
      <c r="G301" s="512" t="s">
        <v>1076</v>
      </c>
      <c r="H301" s="512" t="s">
        <v>1077</v>
      </c>
      <c r="I301" s="17" t="s">
        <v>2495</v>
      </c>
      <c r="J301" s="17" t="s">
        <v>2496</v>
      </c>
      <c r="K301" s="75">
        <f>VLOOKUP(C301,new,1,FALSE)</f>
        <v>400</v>
      </c>
      <c r="L301" s="75"/>
      <c r="M301" s="75"/>
      <c r="N301" s="75"/>
      <c r="O301" s="75"/>
      <c r="P301" s="75"/>
      <c r="Q301" s="75"/>
      <c r="R301" s="75"/>
      <c r="S301" s="75"/>
      <c r="T301" s="75"/>
      <c r="U301" s="75"/>
      <c r="V301" s="75"/>
      <c r="W301" s="75"/>
      <c r="X301" s="75"/>
    </row>
    <row r="302" ht="16.5" customHeight="1" spans="1:24">
      <c r="A302" s="613">
        <v>35585673</v>
      </c>
      <c r="B302" s="639" t="s">
        <v>2497</v>
      </c>
      <c r="C302" s="613">
        <v>402</v>
      </c>
      <c r="D302" s="511" t="s">
        <v>2498</v>
      </c>
      <c r="E302" s="613" t="s">
        <v>2499</v>
      </c>
      <c r="F302" s="613" t="s">
        <v>1028</v>
      </c>
      <c r="G302" s="512" t="s">
        <v>1012</v>
      </c>
      <c r="H302" s="613" t="s">
        <v>1127</v>
      </c>
      <c r="I302" s="17" t="s">
        <v>2500</v>
      </c>
      <c r="J302" s="17" t="s">
        <v>2501</v>
      </c>
      <c r="K302" s="75">
        <f>VLOOKUP(C302,new,1,FALSE)</f>
        <v>402</v>
      </c>
      <c r="L302" s="75"/>
      <c r="M302" s="75"/>
      <c r="N302" s="75"/>
      <c r="O302" s="75"/>
      <c r="P302" s="75"/>
      <c r="Q302" s="75"/>
      <c r="R302" s="75"/>
      <c r="S302" s="75"/>
      <c r="T302" s="75"/>
      <c r="U302" s="75"/>
      <c r="V302" s="75"/>
      <c r="W302" s="75"/>
      <c r="X302" s="75"/>
    </row>
    <row r="303" ht="16.5" customHeight="1" spans="1:24">
      <c r="A303" s="464">
        <v>35226104</v>
      </c>
      <c r="B303" s="541" t="s">
        <v>2502</v>
      </c>
      <c r="C303" s="608">
        <v>404</v>
      </c>
      <c r="D303" s="630" t="s">
        <v>2503</v>
      </c>
      <c r="E303" s="515" t="s">
        <v>2504</v>
      </c>
      <c r="F303" s="611" t="s">
        <v>1028</v>
      </c>
      <c r="G303" s="512" t="s">
        <v>1076</v>
      </c>
      <c r="H303" s="512" t="s">
        <v>1077</v>
      </c>
      <c r="I303" s="17" t="s">
        <v>2505</v>
      </c>
      <c r="J303" s="17" t="s">
        <v>2506</v>
      </c>
      <c r="K303" s="75">
        <f>VLOOKUP(C303,new,1,FALSE)</f>
        <v>404</v>
      </c>
      <c r="L303" s="75"/>
      <c r="M303" s="75"/>
      <c r="N303" s="75"/>
      <c r="O303" s="75"/>
      <c r="P303" s="75"/>
      <c r="Q303" s="75"/>
      <c r="R303" s="75"/>
      <c r="S303" s="75"/>
      <c r="T303" s="75"/>
      <c r="U303" s="75"/>
      <c r="V303" s="75"/>
      <c r="W303" s="75"/>
      <c r="X303" s="75"/>
    </row>
    <row r="304" ht="16.5" customHeight="1" spans="1:24">
      <c r="A304" s="464">
        <v>34392046</v>
      </c>
      <c r="B304" s="541" t="s">
        <v>2507</v>
      </c>
      <c r="C304" s="608">
        <v>405</v>
      </c>
      <c r="D304" s="630" t="s">
        <v>2508</v>
      </c>
      <c r="E304" s="611" t="s">
        <v>2509</v>
      </c>
      <c r="F304" s="611" t="s">
        <v>1028</v>
      </c>
      <c r="G304" s="512" t="s">
        <v>1076</v>
      </c>
      <c r="H304" s="512" t="s">
        <v>1077</v>
      </c>
      <c r="I304" s="17" t="s">
        <v>2510</v>
      </c>
      <c r="J304" s="17" t="s">
        <v>2511</v>
      </c>
      <c r="K304" s="75">
        <f>VLOOKUP(C304,new,1,FALSE)</f>
        <v>405</v>
      </c>
      <c r="L304" s="75"/>
      <c r="M304" s="75"/>
      <c r="N304" s="75"/>
      <c r="O304" s="75"/>
      <c r="P304" s="75"/>
      <c r="Q304" s="75"/>
      <c r="R304" s="75"/>
      <c r="S304" s="75"/>
      <c r="T304" s="75"/>
      <c r="U304" s="75"/>
      <c r="V304" s="75"/>
      <c r="W304" s="75"/>
      <c r="X304" s="75"/>
    </row>
    <row r="305" ht="16.5" customHeight="1" spans="1:24">
      <c r="A305" s="541">
        <v>35696347</v>
      </c>
      <c r="B305" s="541" t="s">
        <v>2512</v>
      </c>
      <c r="C305" s="608">
        <v>409</v>
      </c>
      <c r="D305" s="630" t="s">
        <v>2513</v>
      </c>
      <c r="E305" s="611" t="s">
        <v>2514</v>
      </c>
      <c r="F305" s="611" t="s">
        <v>1011</v>
      </c>
      <c r="G305" s="512" t="s">
        <v>2007</v>
      </c>
      <c r="H305" s="512" t="s">
        <v>1077</v>
      </c>
      <c r="I305" s="17" t="s">
        <v>2515</v>
      </c>
      <c r="J305" s="17" t="s">
        <v>2516</v>
      </c>
      <c r="K305" s="75">
        <f>VLOOKUP(C305,new,1,FALSE)</f>
        <v>409</v>
      </c>
      <c r="L305" s="75"/>
      <c r="M305" s="75"/>
      <c r="N305" s="75"/>
      <c r="O305" s="75"/>
      <c r="P305" s="75"/>
      <c r="Q305" s="75"/>
      <c r="R305" s="75"/>
      <c r="S305" s="75"/>
      <c r="T305" s="75"/>
      <c r="U305" s="75"/>
      <c r="V305" s="75"/>
      <c r="W305" s="75"/>
      <c r="X305" s="75"/>
    </row>
    <row r="306" ht="16.5" customHeight="1" spans="1:24">
      <c r="A306" s="541">
        <v>35694852</v>
      </c>
      <c r="B306" s="631" t="s">
        <v>2517</v>
      </c>
      <c r="C306" s="608">
        <v>410</v>
      </c>
      <c r="D306" s="630" t="s">
        <v>2518</v>
      </c>
      <c r="E306" s="611" t="s">
        <v>2519</v>
      </c>
      <c r="F306" s="611" t="s">
        <v>1011</v>
      </c>
      <c r="G306" s="512" t="s">
        <v>2007</v>
      </c>
      <c r="H306" s="613" t="s">
        <v>1127</v>
      </c>
      <c r="I306" s="17" t="s">
        <v>2520</v>
      </c>
      <c r="J306" s="17" t="s">
        <v>2521</v>
      </c>
      <c r="K306" s="75">
        <f>VLOOKUP(C306,new,1,FALSE)</f>
        <v>410</v>
      </c>
      <c r="L306" s="75"/>
      <c r="M306" s="75"/>
      <c r="N306" s="75"/>
      <c r="O306" s="75"/>
      <c r="P306" s="75"/>
      <c r="Q306" s="75"/>
      <c r="R306" s="75"/>
      <c r="S306" s="75"/>
      <c r="T306" s="75"/>
      <c r="U306" s="75"/>
      <c r="V306" s="75"/>
      <c r="W306" s="75"/>
      <c r="X306" s="75"/>
    </row>
    <row r="307" ht="16.5" customHeight="1" spans="1:24">
      <c r="A307" s="464">
        <v>35455891</v>
      </c>
      <c r="B307" s="541" t="s">
        <v>2522</v>
      </c>
      <c r="C307" s="608">
        <v>411</v>
      </c>
      <c r="D307" s="630" t="s">
        <v>2523</v>
      </c>
      <c r="E307" s="611" t="s">
        <v>2524</v>
      </c>
      <c r="F307" s="611" t="s">
        <v>1028</v>
      </c>
      <c r="G307" s="512" t="s">
        <v>1076</v>
      </c>
      <c r="H307" s="613" t="s">
        <v>1077</v>
      </c>
      <c r="I307" s="17" t="s">
        <v>2525</v>
      </c>
      <c r="J307" s="17" t="s">
        <v>2526</v>
      </c>
      <c r="K307" s="75">
        <f>VLOOKUP(C307,new,1,FALSE)</f>
        <v>411</v>
      </c>
      <c r="L307" s="75"/>
      <c r="M307" s="75"/>
      <c r="N307" s="75"/>
      <c r="O307" s="75"/>
      <c r="P307" s="75"/>
      <c r="Q307" s="75"/>
      <c r="R307" s="75"/>
      <c r="S307" s="75"/>
      <c r="T307" s="75"/>
      <c r="U307" s="75"/>
      <c r="V307" s="75"/>
      <c r="W307" s="75"/>
      <c r="X307" s="75"/>
    </row>
    <row r="308" ht="16.5" customHeight="1" spans="1:24">
      <c r="A308" s="541">
        <v>35242892</v>
      </c>
      <c r="B308" s="640" t="s">
        <v>2527</v>
      </c>
      <c r="C308" s="608">
        <v>412</v>
      </c>
      <c r="D308" s="630" t="s">
        <v>2528</v>
      </c>
      <c r="E308" s="515" t="s">
        <v>2529</v>
      </c>
      <c r="F308" s="611" t="s">
        <v>1011</v>
      </c>
      <c r="G308" s="512" t="s">
        <v>1012</v>
      </c>
      <c r="H308" s="512" t="s">
        <v>1029</v>
      </c>
      <c r="I308" s="17" t="s">
        <v>2530</v>
      </c>
      <c r="J308" s="17" t="s">
        <v>2531</v>
      </c>
      <c r="K308" s="75">
        <f>VLOOKUP(C308,new,1,FALSE)</f>
        <v>412</v>
      </c>
      <c r="L308" s="75"/>
      <c r="M308" s="75"/>
      <c r="N308" s="75"/>
      <c r="O308" s="75"/>
      <c r="P308" s="75"/>
      <c r="Q308" s="75"/>
      <c r="R308" s="75"/>
      <c r="S308" s="75"/>
      <c r="T308" s="75"/>
      <c r="U308" s="75"/>
      <c r="V308" s="75"/>
      <c r="W308" s="75"/>
      <c r="X308" s="75"/>
    </row>
    <row r="309" ht="16.5" customHeight="1" spans="1:24">
      <c r="A309" s="464">
        <v>34179601</v>
      </c>
      <c r="B309" s="541" t="s">
        <v>2532</v>
      </c>
      <c r="C309" s="608">
        <v>413</v>
      </c>
      <c r="D309" s="630" t="s">
        <v>2533</v>
      </c>
      <c r="E309" s="611" t="s">
        <v>2534</v>
      </c>
      <c r="F309" s="611" t="s">
        <v>1028</v>
      </c>
      <c r="G309" s="512" t="s">
        <v>1335</v>
      </c>
      <c r="H309" s="512" t="s">
        <v>1077</v>
      </c>
      <c r="I309" s="17" t="s">
        <v>2535</v>
      </c>
      <c r="J309" s="17" t="s">
        <v>2536</v>
      </c>
      <c r="K309" s="75">
        <f>VLOOKUP(C309,new,1,FALSE)</f>
        <v>413</v>
      </c>
      <c r="L309" s="75"/>
      <c r="M309" s="75"/>
      <c r="N309" s="75"/>
      <c r="O309" s="75"/>
      <c r="P309" s="75"/>
      <c r="Q309" s="75"/>
      <c r="R309" s="75"/>
      <c r="S309" s="75"/>
      <c r="T309" s="75"/>
      <c r="U309" s="75"/>
      <c r="V309" s="75"/>
      <c r="W309" s="75"/>
      <c r="X309" s="75"/>
    </row>
    <row r="310" ht="16.5" customHeight="1" spans="1:24">
      <c r="A310" s="464">
        <v>35199704</v>
      </c>
      <c r="B310" s="541" t="s">
        <v>2537</v>
      </c>
      <c r="C310" s="608">
        <v>417</v>
      </c>
      <c r="D310" s="630" t="s">
        <v>2538</v>
      </c>
      <c r="E310" s="611" t="s">
        <v>2539</v>
      </c>
      <c r="F310" s="611" t="s">
        <v>1028</v>
      </c>
      <c r="G310" s="512" t="s">
        <v>1335</v>
      </c>
      <c r="H310" s="512" t="s">
        <v>1077</v>
      </c>
      <c r="I310" s="17" t="s">
        <v>2540</v>
      </c>
      <c r="J310" s="17" t="s">
        <v>2541</v>
      </c>
      <c r="K310" s="75">
        <f>VLOOKUP(C310,new,1,FALSE)</f>
        <v>417</v>
      </c>
      <c r="L310" s="75"/>
      <c r="M310" s="75"/>
      <c r="N310" s="75"/>
      <c r="O310" s="75"/>
      <c r="P310" s="75"/>
      <c r="Q310" s="75"/>
      <c r="R310" s="75"/>
      <c r="S310" s="75"/>
      <c r="T310" s="75"/>
      <c r="U310" s="75"/>
      <c r="V310" s="75"/>
      <c r="W310" s="75"/>
      <c r="X310" s="75"/>
    </row>
    <row r="311" ht="16.5" customHeight="1" spans="1:24">
      <c r="A311" s="541">
        <v>35517246</v>
      </c>
      <c r="B311" s="541" t="s">
        <v>2542</v>
      </c>
      <c r="C311" s="608">
        <v>420</v>
      </c>
      <c r="D311" s="630" t="s">
        <v>2543</v>
      </c>
      <c r="E311" s="611" t="s">
        <v>2544</v>
      </c>
      <c r="F311" s="611" t="s">
        <v>1011</v>
      </c>
      <c r="G311" s="512" t="s">
        <v>1012</v>
      </c>
      <c r="H311" s="512" t="s">
        <v>1013</v>
      </c>
      <c r="I311" s="17" t="s">
        <v>2545</v>
      </c>
      <c r="J311" s="17" t="s">
        <v>2546</v>
      </c>
      <c r="K311" s="75">
        <f>VLOOKUP(C311,new,1,FALSE)</f>
        <v>420</v>
      </c>
      <c r="L311" s="75"/>
      <c r="M311" s="75"/>
      <c r="N311" s="75"/>
      <c r="O311" s="75"/>
      <c r="P311" s="75"/>
      <c r="Q311" s="75"/>
      <c r="R311" s="75"/>
      <c r="S311" s="75"/>
      <c r="T311" s="75"/>
      <c r="U311" s="75"/>
      <c r="V311" s="75"/>
      <c r="W311" s="75"/>
      <c r="X311" s="75"/>
    </row>
    <row r="312" ht="16.5" customHeight="1" spans="1:24">
      <c r="A312" s="541">
        <v>35135317</v>
      </c>
      <c r="B312" s="541" t="s">
        <v>2547</v>
      </c>
      <c r="C312" s="608">
        <v>422</v>
      </c>
      <c r="D312" s="630" t="s">
        <v>2548</v>
      </c>
      <c r="E312" s="611" t="s">
        <v>2549</v>
      </c>
      <c r="F312" s="611" t="s">
        <v>1028</v>
      </c>
      <c r="G312" s="512" t="s">
        <v>1076</v>
      </c>
      <c r="H312" s="512" t="s">
        <v>1077</v>
      </c>
      <c r="I312" s="17" t="s">
        <v>2550</v>
      </c>
      <c r="J312" s="17" t="s">
        <v>2551</v>
      </c>
      <c r="K312" s="75">
        <f>VLOOKUP(C312,new,1,FALSE)</f>
        <v>422</v>
      </c>
      <c r="L312" s="75"/>
      <c r="M312" s="75"/>
      <c r="N312" s="75"/>
      <c r="O312" s="75"/>
      <c r="P312" s="75"/>
      <c r="Q312" s="75"/>
      <c r="R312" s="75"/>
      <c r="S312" s="75"/>
      <c r="T312" s="75"/>
      <c r="U312" s="75"/>
      <c r="V312" s="75"/>
      <c r="W312" s="75"/>
      <c r="X312" s="75"/>
    </row>
    <row r="313" ht="16.5" customHeight="1" spans="1:24">
      <c r="A313" s="464">
        <v>34925939</v>
      </c>
      <c r="B313" s="541" t="s">
        <v>2552</v>
      </c>
      <c r="C313" s="608">
        <v>425</v>
      </c>
      <c r="D313" s="630" t="s">
        <v>2553</v>
      </c>
      <c r="E313" s="611" t="s">
        <v>2554</v>
      </c>
      <c r="F313" s="611" t="s">
        <v>1028</v>
      </c>
      <c r="G313" s="512" t="s">
        <v>1076</v>
      </c>
      <c r="H313" s="512" t="s">
        <v>1077</v>
      </c>
      <c r="I313" s="17" t="s">
        <v>2555</v>
      </c>
      <c r="J313" s="17" t="s">
        <v>2556</v>
      </c>
      <c r="K313" s="75">
        <f>VLOOKUP(C313,new,1,FALSE)</f>
        <v>425</v>
      </c>
      <c r="L313" s="75"/>
      <c r="M313" s="75"/>
      <c r="N313" s="75"/>
      <c r="O313" s="75"/>
      <c r="P313" s="75"/>
      <c r="Q313" s="75"/>
      <c r="R313" s="75"/>
      <c r="S313" s="75"/>
      <c r="T313" s="75"/>
      <c r="U313" s="75"/>
      <c r="V313" s="75"/>
      <c r="W313" s="75"/>
      <c r="X313" s="75"/>
    </row>
    <row r="314" ht="16.5" customHeight="1" spans="1:24">
      <c r="A314" s="464">
        <v>35476788</v>
      </c>
      <c r="B314" s="541" t="s">
        <v>2557</v>
      </c>
      <c r="C314" s="608">
        <v>427</v>
      </c>
      <c r="D314" s="630" t="s">
        <v>2558</v>
      </c>
      <c r="E314" s="611" t="s">
        <v>2559</v>
      </c>
      <c r="F314" s="611" t="s">
        <v>1028</v>
      </c>
      <c r="G314" s="512" t="s">
        <v>1076</v>
      </c>
      <c r="H314" s="512" t="s">
        <v>1077</v>
      </c>
      <c r="I314" s="17" t="s">
        <v>2560</v>
      </c>
      <c r="J314" s="17" t="s">
        <v>2561</v>
      </c>
      <c r="K314" s="75">
        <f>VLOOKUP(C314,new,1,FALSE)</f>
        <v>427</v>
      </c>
      <c r="L314" s="75"/>
      <c r="M314" s="75"/>
      <c r="N314" s="75"/>
      <c r="O314" s="75"/>
      <c r="P314" s="75"/>
      <c r="Q314" s="75"/>
      <c r="R314" s="75"/>
      <c r="S314" s="75"/>
      <c r="T314" s="75"/>
      <c r="U314" s="75"/>
      <c r="V314" s="75"/>
      <c r="W314" s="75"/>
      <c r="X314" s="75"/>
    </row>
    <row r="315" ht="16.5" customHeight="1" spans="1:24">
      <c r="A315" s="613">
        <v>35404081</v>
      </c>
      <c r="B315" s="613" t="s">
        <v>2562</v>
      </c>
      <c r="C315" s="613">
        <v>428</v>
      </c>
      <c r="D315" s="511" t="s">
        <v>2563</v>
      </c>
      <c r="E315" s="613" t="s">
        <v>2564</v>
      </c>
      <c r="F315" s="613" t="s">
        <v>1028</v>
      </c>
      <c r="G315" s="512" t="s">
        <v>1076</v>
      </c>
      <c r="H315" s="512" t="s">
        <v>1077</v>
      </c>
      <c r="I315" s="17" t="s">
        <v>2565</v>
      </c>
      <c r="J315" s="17" t="s">
        <v>2566</v>
      </c>
      <c r="K315" s="75">
        <f>VLOOKUP(C315,new,1,FALSE)</f>
        <v>428</v>
      </c>
      <c r="L315" s="75"/>
      <c r="M315" s="75"/>
      <c r="N315" s="75"/>
      <c r="O315" s="75"/>
      <c r="P315" s="75"/>
      <c r="Q315" s="75"/>
      <c r="R315" s="75"/>
      <c r="S315" s="75"/>
      <c r="T315" s="75"/>
      <c r="U315" s="75"/>
      <c r="V315" s="75"/>
      <c r="W315" s="75"/>
      <c r="X315" s="75"/>
    </row>
    <row r="316" ht="16.5" customHeight="1" spans="1:24">
      <c r="A316" s="464">
        <v>34640800</v>
      </c>
      <c r="B316" s="541" t="s">
        <v>2567</v>
      </c>
      <c r="C316" s="608">
        <v>433</v>
      </c>
      <c r="D316" s="630" t="s">
        <v>2568</v>
      </c>
      <c r="E316" s="611" t="s">
        <v>2569</v>
      </c>
      <c r="F316" s="611" t="s">
        <v>1028</v>
      </c>
      <c r="G316" s="512" t="s">
        <v>1076</v>
      </c>
      <c r="H316" s="512" t="s">
        <v>1077</v>
      </c>
      <c r="I316" s="17" t="s">
        <v>2570</v>
      </c>
      <c r="J316" s="17" t="s">
        <v>2571</v>
      </c>
      <c r="K316" s="75">
        <f>VLOOKUP(C316,new,1,FALSE)</f>
        <v>433</v>
      </c>
      <c r="L316" s="75"/>
      <c r="M316" s="75"/>
      <c r="N316" s="75"/>
      <c r="O316" s="75"/>
      <c r="P316" s="75"/>
      <c r="Q316" s="75"/>
      <c r="R316" s="75"/>
      <c r="S316" s="75"/>
      <c r="T316" s="75"/>
      <c r="U316" s="75"/>
      <c r="V316" s="75"/>
      <c r="W316" s="75"/>
      <c r="X316" s="75"/>
    </row>
    <row r="317" ht="16.5" customHeight="1" spans="1:24">
      <c r="A317" s="541">
        <v>35790939</v>
      </c>
      <c r="B317" s="541" t="s">
        <v>2572</v>
      </c>
      <c r="C317" s="608">
        <v>436</v>
      </c>
      <c r="D317" s="630" t="s">
        <v>2573</v>
      </c>
      <c r="E317" s="611" t="s">
        <v>2574</v>
      </c>
      <c r="F317" s="611" t="s">
        <v>1011</v>
      </c>
      <c r="G317" s="512" t="s">
        <v>2007</v>
      </c>
      <c r="H317" s="613" t="s">
        <v>1127</v>
      </c>
      <c r="I317" s="17" t="s">
        <v>2575</v>
      </c>
      <c r="J317" s="17" t="s">
        <v>2576</v>
      </c>
      <c r="K317" s="75">
        <f>VLOOKUP(C317,new,1,FALSE)</f>
        <v>436</v>
      </c>
      <c r="L317" s="75"/>
      <c r="M317" s="75"/>
      <c r="N317" s="75"/>
      <c r="O317" s="75"/>
      <c r="P317" s="75"/>
      <c r="Q317" s="75"/>
      <c r="R317" s="75"/>
      <c r="S317" s="75"/>
      <c r="T317" s="75"/>
      <c r="U317" s="75"/>
      <c r="V317" s="75"/>
      <c r="W317" s="75"/>
      <c r="X317" s="75"/>
    </row>
    <row r="318" ht="16.5" customHeight="1" spans="1:24">
      <c r="A318" s="464">
        <v>34253355</v>
      </c>
      <c r="B318" s="541" t="s">
        <v>2577</v>
      </c>
      <c r="C318" s="608">
        <v>438</v>
      </c>
      <c r="D318" s="630" t="s">
        <v>2578</v>
      </c>
      <c r="E318" s="611" t="s">
        <v>2579</v>
      </c>
      <c r="F318" s="611" t="s">
        <v>1028</v>
      </c>
      <c r="G318" s="512" t="s">
        <v>1076</v>
      </c>
      <c r="H318" s="512" t="s">
        <v>1077</v>
      </c>
      <c r="I318" s="17" t="s">
        <v>2580</v>
      </c>
      <c r="J318" s="17" t="s">
        <v>2581</v>
      </c>
      <c r="K318" s="75">
        <f>VLOOKUP(C318,new,1,FALSE)</f>
        <v>438</v>
      </c>
      <c r="L318" s="75"/>
      <c r="M318" s="75"/>
      <c r="N318" s="75"/>
      <c r="O318" s="75"/>
      <c r="P318" s="75"/>
      <c r="Q318" s="75"/>
      <c r="R318" s="75"/>
      <c r="S318" s="75"/>
      <c r="T318" s="75"/>
      <c r="U318" s="75"/>
      <c r="V318" s="75"/>
      <c r="W318" s="75"/>
      <c r="X318" s="75"/>
    </row>
    <row r="319" ht="16.5" customHeight="1" spans="1:24">
      <c r="A319" s="464">
        <v>34661136</v>
      </c>
      <c r="B319" s="541" t="s">
        <v>2582</v>
      </c>
      <c r="C319" s="608">
        <v>440</v>
      </c>
      <c r="D319" s="630" t="s">
        <v>2583</v>
      </c>
      <c r="E319" s="611" t="s">
        <v>2584</v>
      </c>
      <c r="F319" s="611" t="s">
        <v>1028</v>
      </c>
      <c r="G319" s="512" t="s">
        <v>1076</v>
      </c>
      <c r="H319" s="512" t="s">
        <v>1077</v>
      </c>
      <c r="I319" s="17" t="s">
        <v>2585</v>
      </c>
      <c r="J319" s="17" t="s">
        <v>2586</v>
      </c>
      <c r="K319" s="75">
        <f>VLOOKUP(C319,new,1,FALSE)</f>
        <v>440</v>
      </c>
      <c r="L319" s="75"/>
      <c r="M319" s="75"/>
      <c r="N319" s="75"/>
      <c r="O319" s="75"/>
      <c r="P319" s="75"/>
      <c r="Q319" s="75"/>
      <c r="R319" s="75"/>
      <c r="S319" s="75"/>
      <c r="T319" s="75"/>
      <c r="U319" s="75"/>
      <c r="V319" s="75"/>
      <c r="W319" s="75"/>
      <c r="X319" s="75"/>
    </row>
    <row r="320" ht="16.5" customHeight="1" spans="1:24">
      <c r="A320" s="541">
        <v>35528356</v>
      </c>
      <c r="B320" s="541" t="s">
        <v>2587</v>
      </c>
      <c r="C320" s="608">
        <v>441</v>
      </c>
      <c r="D320" s="630" t="s">
        <v>2588</v>
      </c>
      <c r="E320" s="611" t="s">
        <v>2589</v>
      </c>
      <c r="F320" s="611" t="s">
        <v>1011</v>
      </c>
      <c r="G320" s="512" t="s">
        <v>1012</v>
      </c>
      <c r="H320" s="512" t="s">
        <v>1013</v>
      </c>
      <c r="I320" s="17" t="s">
        <v>2590</v>
      </c>
      <c r="J320" s="17" t="s">
        <v>2591</v>
      </c>
      <c r="K320" s="75">
        <f>VLOOKUP(C320,new,1,FALSE)</f>
        <v>441</v>
      </c>
      <c r="L320" s="75"/>
      <c r="M320" s="75"/>
      <c r="N320" s="75"/>
      <c r="O320" s="75"/>
      <c r="P320" s="75"/>
      <c r="Q320" s="75"/>
      <c r="R320" s="75"/>
      <c r="S320" s="75"/>
      <c r="T320" s="75"/>
      <c r="U320" s="75"/>
      <c r="V320" s="75"/>
      <c r="W320" s="75"/>
      <c r="X320" s="75"/>
    </row>
    <row r="321" ht="16.5" customHeight="1" spans="1:24">
      <c r="A321" s="464">
        <v>34779764</v>
      </c>
      <c r="B321" s="541" t="s">
        <v>2592</v>
      </c>
      <c r="C321" s="608">
        <v>442</v>
      </c>
      <c r="D321" s="630" t="s">
        <v>2593</v>
      </c>
      <c r="E321" s="611" t="s">
        <v>2594</v>
      </c>
      <c r="F321" s="611" t="s">
        <v>1011</v>
      </c>
      <c r="G321" s="512" t="s">
        <v>1012</v>
      </c>
      <c r="H321" s="512" t="s">
        <v>1013</v>
      </c>
      <c r="I321" s="17" t="s">
        <v>2595</v>
      </c>
      <c r="J321" s="17" t="s">
        <v>2596</v>
      </c>
      <c r="K321" s="75">
        <f>VLOOKUP(C321,new,1,FALSE)</f>
        <v>442</v>
      </c>
      <c r="L321" s="75"/>
      <c r="M321" s="75"/>
      <c r="N321" s="75"/>
      <c r="O321" s="75"/>
      <c r="P321" s="75"/>
      <c r="Q321" s="75"/>
      <c r="R321" s="75"/>
      <c r="S321" s="75"/>
      <c r="T321" s="75"/>
      <c r="U321" s="75"/>
      <c r="V321" s="75"/>
      <c r="W321" s="75"/>
      <c r="X321" s="75"/>
    </row>
    <row r="322" ht="16.5" customHeight="1" spans="1:24">
      <c r="A322" s="464">
        <v>35403535</v>
      </c>
      <c r="B322" s="541" t="s">
        <v>2597</v>
      </c>
      <c r="C322" s="608">
        <v>444</v>
      </c>
      <c r="D322" s="630" t="s">
        <v>2598</v>
      </c>
      <c r="E322" s="611" t="s">
        <v>2599</v>
      </c>
      <c r="F322" s="611" t="s">
        <v>1028</v>
      </c>
      <c r="G322" s="512" t="s">
        <v>1076</v>
      </c>
      <c r="H322" s="512" t="s">
        <v>1013</v>
      </c>
      <c r="I322" s="17" t="s">
        <v>2600</v>
      </c>
      <c r="J322" s="17" t="s">
        <v>2601</v>
      </c>
      <c r="K322" s="75">
        <f>VLOOKUP(C322,new,1,FALSE)</f>
        <v>444</v>
      </c>
      <c r="L322" s="75"/>
      <c r="M322" s="75"/>
      <c r="N322" s="75"/>
      <c r="O322" s="75"/>
      <c r="P322" s="75"/>
      <c r="Q322" s="75"/>
      <c r="R322" s="75"/>
      <c r="S322" s="75"/>
      <c r="T322" s="75"/>
      <c r="U322" s="75"/>
      <c r="V322" s="75"/>
      <c r="W322" s="75"/>
      <c r="X322" s="75"/>
    </row>
    <row r="323" ht="16.5" customHeight="1" spans="1:24">
      <c r="A323" s="613">
        <v>35782827</v>
      </c>
      <c r="B323" s="613" t="s">
        <v>2602</v>
      </c>
      <c r="C323" s="613">
        <v>446</v>
      </c>
      <c r="D323" s="511" t="s">
        <v>2603</v>
      </c>
      <c r="E323" s="613" t="s">
        <v>2604</v>
      </c>
      <c r="F323" s="613" t="s">
        <v>1028</v>
      </c>
      <c r="G323" s="512" t="s">
        <v>1076</v>
      </c>
      <c r="H323" s="613" t="s">
        <v>1127</v>
      </c>
      <c r="I323" s="17" t="s">
        <v>2605</v>
      </c>
      <c r="J323" s="17" t="s">
        <v>2606</v>
      </c>
      <c r="K323" s="75">
        <f>VLOOKUP(C323,new,1,FALSE)</f>
        <v>446</v>
      </c>
      <c r="L323" s="75"/>
      <c r="M323" s="75"/>
      <c r="N323" s="75"/>
      <c r="O323" s="75"/>
      <c r="P323" s="75"/>
      <c r="Q323" s="75"/>
      <c r="R323" s="75"/>
      <c r="S323" s="75"/>
      <c r="T323" s="75"/>
      <c r="U323" s="75"/>
      <c r="V323" s="75"/>
      <c r="W323" s="75"/>
      <c r="X323" s="75"/>
    </row>
    <row r="324" ht="16.5" customHeight="1" spans="1:24">
      <c r="A324" s="541">
        <v>35722047</v>
      </c>
      <c r="B324" s="541" t="s">
        <v>2607</v>
      </c>
      <c r="C324" s="608">
        <v>447</v>
      </c>
      <c r="D324" s="630" t="s">
        <v>2608</v>
      </c>
      <c r="E324" s="611" t="s">
        <v>2609</v>
      </c>
      <c r="F324" s="611" t="s">
        <v>1011</v>
      </c>
      <c r="G324" s="512" t="s">
        <v>2007</v>
      </c>
      <c r="H324" s="613" t="s">
        <v>1127</v>
      </c>
      <c r="I324" s="17" t="s">
        <v>2610</v>
      </c>
      <c r="J324" s="17" t="s">
        <v>2611</v>
      </c>
      <c r="K324" s="75">
        <f>VLOOKUP(C324,new,1,FALSE)</f>
        <v>447</v>
      </c>
      <c r="L324" s="75"/>
      <c r="M324" s="75"/>
      <c r="N324" s="75"/>
      <c r="O324" s="75"/>
      <c r="P324" s="75"/>
      <c r="Q324" s="75"/>
      <c r="R324" s="75"/>
      <c r="S324" s="75"/>
      <c r="T324" s="75"/>
      <c r="U324" s="75"/>
      <c r="V324" s="75"/>
      <c r="W324" s="75"/>
      <c r="X324" s="75"/>
    </row>
    <row r="325" ht="16.5" customHeight="1" spans="1:24">
      <c r="A325" s="464">
        <v>34600478</v>
      </c>
      <c r="B325" s="541" t="s">
        <v>2612</v>
      </c>
      <c r="C325" s="608">
        <v>451</v>
      </c>
      <c r="D325" s="630" t="s">
        <v>2613</v>
      </c>
      <c r="E325" s="515" t="s">
        <v>2614</v>
      </c>
      <c r="F325" s="611" t="s">
        <v>1011</v>
      </c>
      <c r="G325" s="512" t="s">
        <v>1012</v>
      </c>
      <c r="H325" s="512" t="s">
        <v>1013</v>
      </c>
      <c r="I325" s="17" t="s">
        <v>2615</v>
      </c>
      <c r="J325" s="17" t="s">
        <v>2616</v>
      </c>
      <c r="K325" s="75">
        <f>VLOOKUP(C325,new,1,FALSE)</f>
        <v>451</v>
      </c>
      <c r="L325" s="75"/>
      <c r="M325" s="75"/>
      <c r="N325" s="75"/>
      <c r="O325" s="75"/>
      <c r="P325" s="75"/>
      <c r="Q325" s="75"/>
      <c r="R325" s="75"/>
      <c r="S325" s="75"/>
      <c r="T325" s="75"/>
      <c r="U325" s="75"/>
      <c r="V325" s="75"/>
      <c r="W325" s="75"/>
      <c r="X325" s="75"/>
    </row>
    <row r="326" ht="16.5" customHeight="1" spans="1:24">
      <c r="A326" s="464">
        <v>35164175</v>
      </c>
      <c r="B326" s="541" t="s">
        <v>2617</v>
      </c>
      <c r="C326" s="608">
        <v>453</v>
      </c>
      <c r="D326" s="630" t="s">
        <v>2618</v>
      </c>
      <c r="E326" s="611" t="s">
        <v>2619</v>
      </c>
      <c r="F326" s="611" t="s">
        <v>1028</v>
      </c>
      <c r="G326" s="512" t="s">
        <v>1012</v>
      </c>
      <c r="H326" s="512" t="s">
        <v>1013</v>
      </c>
      <c r="I326" s="17" t="s">
        <v>2620</v>
      </c>
      <c r="J326" s="17" t="s">
        <v>2621</v>
      </c>
      <c r="K326" s="75">
        <f>VLOOKUP(C326,new,1,FALSE)</f>
        <v>453</v>
      </c>
      <c r="L326" s="75"/>
      <c r="M326" s="75"/>
      <c r="N326" s="75"/>
      <c r="O326" s="75"/>
      <c r="P326" s="75"/>
      <c r="Q326" s="75"/>
      <c r="R326" s="75"/>
      <c r="S326" s="75"/>
      <c r="T326" s="75"/>
      <c r="U326" s="75"/>
      <c r="V326" s="75"/>
      <c r="W326" s="75"/>
      <c r="X326" s="75"/>
    </row>
    <row r="327" ht="16.5" customHeight="1" spans="1:24">
      <c r="A327" s="464">
        <v>34329764</v>
      </c>
      <c r="B327" s="541" t="s">
        <v>2622</v>
      </c>
      <c r="C327" s="608">
        <v>458</v>
      </c>
      <c r="D327" s="630" t="s">
        <v>2623</v>
      </c>
      <c r="E327" s="611" t="s">
        <v>2624</v>
      </c>
      <c r="F327" s="611" t="s">
        <v>1028</v>
      </c>
      <c r="G327" s="512" t="s">
        <v>1335</v>
      </c>
      <c r="H327" s="512" t="s">
        <v>1077</v>
      </c>
      <c r="I327" s="17" t="s">
        <v>2625</v>
      </c>
      <c r="J327" s="17" t="s">
        <v>2626</v>
      </c>
      <c r="K327" s="75">
        <f>VLOOKUP(C327,new,1,FALSE)</f>
        <v>458</v>
      </c>
      <c r="L327" s="75"/>
      <c r="M327" s="75"/>
      <c r="N327" s="75"/>
      <c r="O327" s="75"/>
      <c r="P327" s="75"/>
      <c r="Q327" s="75"/>
      <c r="R327" s="75"/>
      <c r="S327" s="75"/>
      <c r="T327" s="75"/>
      <c r="U327" s="75"/>
      <c r="V327" s="75"/>
      <c r="W327" s="75"/>
      <c r="X327" s="75"/>
    </row>
    <row r="328" ht="16.5" customHeight="1" spans="1:24">
      <c r="A328" s="608"/>
      <c r="B328" s="541" t="s">
        <v>2627</v>
      </c>
      <c r="C328" s="608">
        <v>459</v>
      </c>
      <c r="D328" s="630" t="s">
        <v>2628</v>
      </c>
      <c r="E328" s="611" t="s">
        <v>2629</v>
      </c>
      <c r="F328" s="611" t="s">
        <v>1011</v>
      </c>
      <c r="G328" s="613" t="s">
        <v>1012</v>
      </c>
      <c r="H328" s="613" t="s">
        <v>1127</v>
      </c>
      <c r="I328" s="17" t="s">
        <v>2630</v>
      </c>
      <c r="J328" s="17" t="s">
        <v>2631</v>
      </c>
      <c r="K328" s="75">
        <f>VLOOKUP(C328,new,1,FALSE)</f>
        <v>459</v>
      </c>
      <c r="L328" s="75"/>
      <c r="M328" s="75"/>
      <c r="N328" s="75"/>
      <c r="O328" s="75"/>
      <c r="P328" s="75"/>
      <c r="Q328" s="75"/>
      <c r="R328" s="75"/>
      <c r="S328" s="75"/>
      <c r="T328" s="75"/>
      <c r="U328" s="75"/>
      <c r="V328" s="75"/>
      <c r="W328" s="75"/>
      <c r="X328" s="75"/>
    </row>
    <row r="329" ht="16.5" customHeight="1" spans="1:24">
      <c r="A329" s="541">
        <v>34928124</v>
      </c>
      <c r="B329" s="541" t="s">
        <v>2632</v>
      </c>
      <c r="C329" s="608">
        <v>462</v>
      </c>
      <c r="D329" s="630" t="s">
        <v>2633</v>
      </c>
      <c r="E329" s="611" t="s">
        <v>2634</v>
      </c>
      <c r="F329" s="611" t="s">
        <v>1028</v>
      </c>
      <c r="G329" s="512" t="s">
        <v>1076</v>
      </c>
      <c r="H329" s="512" t="s">
        <v>1077</v>
      </c>
      <c r="I329" s="17" t="s">
        <v>2635</v>
      </c>
      <c r="J329" s="17" t="s">
        <v>2636</v>
      </c>
      <c r="K329" s="75">
        <f>VLOOKUP(C329,new,1,FALSE)</f>
        <v>462</v>
      </c>
      <c r="L329" s="75"/>
      <c r="M329" s="75"/>
      <c r="N329" s="75"/>
      <c r="O329" s="75"/>
      <c r="P329" s="75"/>
      <c r="Q329" s="75"/>
      <c r="R329" s="75"/>
      <c r="S329" s="75"/>
      <c r="T329" s="75"/>
      <c r="U329" s="75"/>
      <c r="V329" s="75"/>
      <c r="W329" s="75"/>
      <c r="X329" s="75"/>
    </row>
    <row r="330" ht="16.5" customHeight="1" spans="1:24">
      <c r="A330" s="541">
        <v>34818390</v>
      </c>
      <c r="B330" s="613" t="s">
        <v>2637</v>
      </c>
      <c r="C330" s="608">
        <v>467</v>
      </c>
      <c r="D330" s="630" t="s">
        <v>2638</v>
      </c>
      <c r="E330" s="611" t="s">
        <v>2639</v>
      </c>
      <c r="F330" s="611" t="s">
        <v>1011</v>
      </c>
      <c r="G330" s="512" t="s">
        <v>1012</v>
      </c>
      <c r="H330" s="512" t="s">
        <v>1029</v>
      </c>
      <c r="I330" s="17" t="s">
        <v>2640</v>
      </c>
      <c r="J330" s="17" t="s">
        <v>2641</v>
      </c>
      <c r="K330" s="75">
        <f>VLOOKUP(C330,new,1,FALSE)</f>
        <v>467</v>
      </c>
      <c r="L330" s="75"/>
      <c r="M330" s="75"/>
      <c r="N330" s="75"/>
      <c r="O330" s="75"/>
      <c r="P330" s="75"/>
      <c r="Q330" s="75"/>
      <c r="R330" s="75"/>
      <c r="S330" s="75"/>
      <c r="T330" s="75"/>
      <c r="U330" s="75"/>
      <c r="V330" s="75"/>
      <c r="W330" s="75"/>
      <c r="X330" s="75"/>
    </row>
    <row r="331" ht="16.5" customHeight="1" spans="1:24">
      <c r="A331" s="613">
        <v>35363967</v>
      </c>
      <c r="B331" s="613" t="s">
        <v>2642</v>
      </c>
      <c r="C331" s="613">
        <v>468</v>
      </c>
      <c r="D331" s="511" t="s">
        <v>2643</v>
      </c>
      <c r="E331" s="613" t="s">
        <v>2644</v>
      </c>
      <c r="F331" s="613" t="s">
        <v>1028</v>
      </c>
      <c r="G331" s="512" t="s">
        <v>1335</v>
      </c>
      <c r="H331" s="512" t="s">
        <v>1077</v>
      </c>
      <c r="I331" s="17" t="s">
        <v>2645</v>
      </c>
      <c r="J331" s="17" t="s">
        <v>2646</v>
      </c>
      <c r="K331" s="75">
        <f>VLOOKUP(C331,new,1,FALSE)</f>
        <v>468</v>
      </c>
      <c r="L331" s="75"/>
      <c r="M331" s="75"/>
      <c r="N331" s="75"/>
      <c r="O331" s="75"/>
      <c r="P331" s="75"/>
      <c r="Q331" s="75"/>
      <c r="R331" s="75"/>
      <c r="S331" s="75"/>
      <c r="T331" s="75"/>
      <c r="U331" s="75"/>
      <c r="V331" s="75"/>
      <c r="W331" s="75"/>
      <c r="X331" s="75"/>
    </row>
    <row r="332" ht="16.5" customHeight="1" spans="1:24">
      <c r="A332" s="541">
        <v>34435416</v>
      </c>
      <c r="B332" s="541" t="s">
        <v>2647</v>
      </c>
      <c r="C332" s="608">
        <v>470</v>
      </c>
      <c r="D332" s="630" t="s">
        <v>2648</v>
      </c>
      <c r="E332" s="611" t="s">
        <v>2649</v>
      </c>
      <c r="F332" s="611" t="s">
        <v>1028</v>
      </c>
      <c r="G332" s="512" t="s">
        <v>1076</v>
      </c>
      <c r="H332" s="512" t="s">
        <v>1077</v>
      </c>
      <c r="I332" s="17" t="s">
        <v>2650</v>
      </c>
      <c r="J332" s="17" t="s">
        <v>2651</v>
      </c>
      <c r="K332" s="75">
        <f>VLOOKUP(C332,new,1,FALSE)</f>
        <v>470</v>
      </c>
      <c r="L332" s="75"/>
      <c r="M332" s="75"/>
      <c r="N332" s="75"/>
      <c r="O332" s="75"/>
      <c r="P332" s="75"/>
      <c r="Q332" s="75"/>
      <c r="R332" s="75"/>
      <c r="S332" s="75"/>
      <c r="T332" s="75"/>
      <c r="U332" s="75"/>
      <c r="V332" s="75"/>
      <c r="W332" s="75"/>
      <c r="X332" s="75"/>
    </row>
    <row r="333" ht="16.5" customHeight="1" spans="1:24">
      <c r="A333" s="464">
        <v>34596696</v>
      </c>
      <c r="B333" s="541" t="s">
        <v>2652</v>
      </c>
      <c r="C333" s="608">
        <v>472</v>
      </c>
      <c r="D333" s="630" t="s">
        <v>2653</v>
      </c>
      <c r="E333" s="611" t="s">
        <v>2654</v>
      </c>
      <c r="F333" s="611" t="s">
        <v>1011</v>
      </c>
      <c r="G333" s="512" t="s">
        <v>1012</v>
      </c>
      <c r="H333" s="512" t="s">
        <v>1013</v>
      </c>
      <c r="I333" s="17" t="s">
        <v>2655</v>
      </c>
      <c r="J333" s="17" t="s">
        <v>2656</v>
      </c>
      <c r="K333" s="75">
        <f>VLOOKUP(C333,new,1,FALSE)</f>
        <v>472</v>
      </c>
      <c r="L333" s="75"/>
      <c r="M333" s="75"/>
      <c r="N333" s="75"/>
      <c r="O333" s="75"/>
      <c r="P333" s="75"/>
      <c r="Q333" s="75"/>
      <c r="R333" s="75"/>
      <c r="S333" s="75"/>
      <c r="T333" s="75"/>
      <c r="U333" s="75"/>
      <c r="V333" s="75"/>
      <c r="W333" s="75"/>
      <c r="X333" s="75"/>
    </row>
    <row r="334" ht="16.5" customHeight="1" spans="1:24">
      <c r="A334" s="541">
        <v>34935196</v>
      </c>
      <c r="B334" s="541" t="s">
        <v>2657</v>
      </c>
      <c r="C334" s="608">
        <v>475</v>
      </c>
      <c r="D334" s="630" t="s">
        <v>2658</v>
      </c>
      <c r="E334" s="611" t="s">
        <v>2659</v>
      </c>
      <c r="F334" s="611" t="s">
        <v>1011</v>
      </c>
      <c r="G334" s="512" t="s">
        <v>1012</v>
      </c>
      <c r="H334" s="512" t="s">
        <v>1013</v>
      </c>
      <c r="I334" s="17" t="s">
        <v>2660</v>
      </c>
      <c r="J334" s="17" t="s">
        <v>2661</v>
      </c>
      <c r="K334" s="75">
        <f>VLOOKUP(C334,new,1,FALSE)</f>
        <v>475</v>
      </c>
      <c r="L334" s="75"/>
      <c r="M334" s="75"/>
      <c r="N334" s="75"/>
      <c r="O334" s="75"/>
      <c r="P334" s="75"/>
      <c r="Q334" s="75"/>
      <c r="R334" s="75"/>
      <c r="S334" s="75"/>
      <c r="T334" s="75"/>
      <c r="U334" s="75"/>
      <c r="V334" s="75"/>
      <c r="W334" s="75"/>
      <c r="X334" s="75"/>
    </row>
    <row r="335" ht="16.5" customHeight="1" spans="1:24">
      <c r="A335" s="464">
        <v>35404081</v>
      </c>
      <c r="B335" s="541" t="s">
        <v>2662</v>
      </c>
      <c r="C335" s="608">
        <v>476</v>
      </c>
      <c r="D335" s="630" t="s">
        <v>2663</v>
      </c>
      <c r="E335" s="611" t="s">
        <v>2664</v>
      </c>
      <c r="F335" s="611" t="s">
        <v>1028</v>
      </c>
      <c r="G335" s="512" t="s">
        <v>1076</v>
      </c>
      <c r="H335" s="512" t="s">
        <v>1077</v>
      </c>
      <c r="I335" s="17" t="s">
        <v>2665</v>
      </c>
      <c r="J335" s="17" t="s">
        <v>2666</v>
      </c>
      <c r="K335" s="75">
        <f>VLOOKUP(C335,new,1,FALSE)</f>
        <v>476</v>
      </c>
      <c r="L335" s="75"/>
      <c r="M335" s="75"/>
      <c r="N335" s="75"/>
      <c r="O335" s="75"/>
      <c r="P335" s="75"/>
      <c r="Q335" s="75"/>
      <c r="R335" s="75"/>
      <c r="S335" s="75"/>
      <c r="T335" s="75"/>
      <c r="U335" s="75"/>
      <c r="V335" s="75"/>
      <c r="W335" s="75"/>
      <c r="X335" s="75"/>
    </row>
    <row r="336" ht="16.5" customHeight="1" spans="1:24">
      <c r="A336" s="613">
        <v>34739990</v>
      </c>
      <c r="B336" s="613" t="s">
        <v>2667</v>
      </c>
      <c r="C336" s="512" t="s">
        <v>2668</v>
      </c>
      <c r="D336" s="512" t="s">
        <v>2668</v>
      </c>
      <c r="E336" s="512" t="s">
        <v>2669</v>
      </c>
      <c r="F336" s="611" t="s">
        <v>1028</v>
      </c>
      <c r="G336" s="512" t="s">
        <v>1012</v>
      </c>
      <c r="H336" s="512" t="s">
        <v>1013</v>
      </c>
      <c r="I336" s="75"/>
      <c r="J336" s="17" t="s">
        <v>2670</v>
      </c>
      <c r="K336" s="75" t="str">
        <f>VLOOKUP(C336,new,1,FALSE)</f>
        <v>TACL3</v>
      </c>
      <c r="L336" s="75"/>
      <c r="M336" s="75"/>
      <c r="N336" s="75"/>
      <c r="O336" s="75"/>
      <c r="P336" s="75"/>
      <c r="Q336" s="75"/>
      <c r="R336" s="75"/>
      <c r="S336" s="75"/>
      <c r="T336" s="75"/>
      <c r="U336" s="75"/>
      <c r="V336" s="75"/>
      <c r="W336" s="75"/>
      <c r="X336" s="75"/>
    </row>
    <row r="337" ht="16.5" customHeight="1" spans="1:24">
      <c r="A337" s="464">
        <v>35395929</v>
      </c>
      <c r="B337" s="464" t="s">
        <v>2671</v>
      </c>
      <c r="C337" s="464" t="s">
        <v>2672</v>
      </c>
      <c r="D337" s="512"/>
      <c r="E337" s="464" t="s">
        <v>2673</v>
      </c>
      <c r="F337" s="613" t="s">
        <v>879</v>
      </c>
      <c r="G337" s="512"/>
      <c r="H337" s="613" t="s">
        <v>1127</v>
      </c>
      <c r="I337" s="75"/>
      <c r="J337" s="75"/>
      <c r="K337" s="75"/>
      <c r="L337" s="75"/>
      <c r="M337" s="75"/>
      <c r="N337" s="75"/>
      <c r="O337" s="75"/>
      <c r="P337" s="75"/>
      <c r="Q337" s="75"/>
      <c r="R337" s="75"/>
      <c r="S337" s="75"/>
      <c r="T337" s="75"/>
      <c r="U337" s="75"/>
      <c r="V337" s="75"/>
      <c r="W337" s="75"/>
      <c r="X337" s="75"/>
    </row>
    <row r="338" ht="16.5" customHeight="1" spans="1:24">
      <c r="A338" s="464">
        <v>35263369</v>
      </c>
      <c r="B338" s="613" t="s">
        <v>2674</v>
      </c>
      <c r="C338" s="613" t="s">
        <v>2675</v>
      </c>
      <c r="D338" s="512"/>
      <c r="E338" s="613" t="s">
        <v>2676</v>
      </c>
      <c r="F338" s="613" t="s">
        <v>879</v>
      </c>
      <c r="G338" s="512"/>
      <c r="H338" s="512" t="s">
        <v>1013</v>
      </c>
      <c r="I338" s="75"/>
      <c r="J338" s="75"/>
      <c r="K338" s="75"/>
      <c r="L338" s="75"/>
      <c r="M338" s="75"/>
      <c r="N338" s="75"/>
      <c r="O338" s="75"/>
      <c r="P338" s="75"/>
      <c r="Q338" s="75"/>
      <c r="R338" s="75"/>
      <c r="S338" s="75"/>
      <c r="T338" s="75"/>
      <c r="U338" s="75"/>
      <c r="V338" s="75"/>
      <c r="W338" s="75"/>
      <c r="X338" s="75"/>
    </row>
    <row r="339" ht="16.5" customHeight="1" spans="1:24">
      <c r="A339" s="613">
        <v>35212016</v>
      </c>
      <c r="B339" s="613" t="s">
        <v>2677</v>
      </c>
      <c r="C339" s="512" t="s">
        <v>2678</v>
      </c>
      <c r="D339" s="512"/>
      <c r="E339" s="613" t="s">
        <v>2679</v>
      </c>
      <c r="F339" s="613" t="s">
        <v>2680</v>
      </c>
      <c r="G339" s="512"/>
      <c r="H339" s="644" t="s">
        <v>1257</v>
      </c>
      <c r="I339" s="208" t="s">
        <v>2681</v>
      </c>
      <c r="J339" s="645" t="s">
        <v>2682</v>
      </c>
      <c r="K339" s="75"/>
      <c r="L339" s="75"/>
      <c r="M339" s="75"/>
      <c r="N339" s="75"/>
      <c r="O339" s="75"/>
      <c r="P339" s="75"/>
      <c r="Q339" s="75"/>
      <c r="R339" s="75"/>
      <c r="S339" s="75"/>
      <c r="T339" s="75"/>
      <c r="U339" s="75"/>
      <c r="V339" s="75"/>
      <c r="W339" s="75"/>
      <c r="X339" s="75"/>
    </row>
    <row r="340" ht="16.5" customHeight="1" spans="1:24">
      <c r="A340" s="613">
        <v>34775332</v>
      </c>
      <c r="B340" s="613" t="s">
        <v>2683</v>
      </c>
      <c r="C340" s="512" t="s">
        <v>2684</v>
      </c>
      <c r="D340" s="512"/>
      <c r="E340" s="613" t="s">
        <v>2685</v>
      </c>
      <c r="F340" s="613" t="s">
        <v>2680</v>
      </c>
      <c r="G340" s="512"/>
      <c r="H340" s="644" t="s">
        <v>1257</v>
      </c>
      <c r="I340" s="208" t="s">
        <v>2686</v>
      </c>
      <c r="J340" s="645" t="s">
        <v>2687</v>
      </c>
      <c r="K340" s="75"/>
      <c r="L340" s="75"/>
      <c r="M340" s="75"/>
      <c r="N340" s="75"/>
      <c r="O340" s="75"/>
      <c r="P340" s="75"/>
      <c r="Q340" s="75"/>
      <c r="R340" s="75"/>
      <c r="S340" s="75"/>
      <c r="T340" s="75"/>
      <c r="U340" s="75"/>
      <c r="V340" s="75"/>
      <c r="W340" s="75"/>
      <c r="X340" s="75"/>
    </row>
    <row r="341" ht="16.5" customHeight="1" spans="1:24">
      <c r="A341" s="613">
        <v>35371606</v>
      </c>
      <c r="B341" s="613" t="s">
        <v>2688</v>
      </c>
      <c r="C341" s="512" t="s">
        <v>2689</v>
      </c>
      <c r="D341" s="512"/>
      <c r="E341" s="613" t="s">
        <v>2690</v>
      </c>
      <c r="F341" s="613" t="s">
        <v>2680</v>
      </c>
      <c r="G341" s="512"/>
      <c r="H341" s="644" t="s">
        <v>1257</v>
      </c>
      <c r="I341" s="208" t="s">
        <v>2691</v>
      </c>
      <c r="J341" s="645" t="s">
        <v>2692</v>
      </c>
      <c r="K341" s="75"/>
      <c r="L341" s="75"/>
      <c r="M341" s="75"/>
      <c r="N341" s="75"/>
      <c r="O341" s="75"/>
      <c r="P341" s="75"/>
      <c r="Q341" s="75"/>
      <c r="R341" s="75"/>
      <c r="S341" s="75"/>
      <c r="T341" s="75"/>
      <c r="U341" s="75"/>
      <c r="V341" s="75"/>
      <c r="W341" s="75"/>
      <c r="X341" s="75"/>
    </row>
    <row r="342" ht="16.5" customHeight="1" spans="1:24">
      <c r="A342" s="637">
        <v>34819268</v>
      </c>
      <c r="B342" s="613" t="s">
        <v>2693</v>
      </c>
      <c r="C342" s="512" t="s">
        <v>2694</v>
      </c>
      <c r="D342" s="512"/>
      <c r="E342" s="613" t="s">
        <v>2695</v>
      </c>
      <c r="F342" s="613" t="s">
        <v>2680</v>
      </c>
      <c r="G342" s="512"/>
      <c r="H342" s="644" t="s">
        <v>1127</v>
      </c>
      <c r="I342" s="208" t="s">
        <v>2696</v>
      </c>
      <c r="J342" s="645" t="s">
        <v>2697</v>
      </c>
      <c r="K342" s="75"/>
      <c r="L342" s="75"/>
      <c r="M342" s="75"/>
      <c r="N342" s="75"/>
      <c r="O342" s="75"/>
      <c r="P342" s="75"/>
      <c r="Q342" s="75"/>
      <c r="R342" s="75"/>
      <c r="S342" s="75"/>
      <c r="T342" s="75"/>
      <c r="U342" s="75"/>
      <c r="V342" s="75"/>
      <c r="W342" s="75"/>
      <c r="X342" s="75"/>
    </row>
    <row r="343" ht="16.5" customHeight="1" spans="1:24">
      <c r="A343" s="613">
        <v>34291933</v>
      </c>
      <c r="B343" s="613" t="s">
        <v>2698</v>
      </c>
      <c r="C343" s="512" t="s">
        <v>2699</v>
      </c>
      <c r="D343" s="512"/>
      <c r="E343" s="613" t="s">
        <v>2700</v>
      </c>
      <c r="F343" s="613" t="s">
        <v>2680</v>
      </c>
      <c r="G343" s="512"/>
      <c r="H343" s="644" t="s">
        <v>1257</v>
      </c>
      <c r="I343" s="208" t="s">
        <v>2701</v>
      </c>
      <c r="J343" s="645" t="s">
        <v>2702</v>
      </c>
      <c r="K343" s="75"/>
      <c r="L343" s="75"/>
      <c r="M343" s="75"/>
      <c r="N343" s="75"/>
      <c r="O343" s="75"/>
      <c r="P343" s="75"/>
      <c r="Q343" s="75"/>
      <c r="R343" s="75"/>
      <c r="S343" s="75"/>
      <c r="T343" s="75"/>
      <c r="U343" s="75"/>
      <c r="V343" s="75"/>
      <c r="W343" s="75"/>
      <c r="X343" s="75"/>
    </row>
    <row r="344" ht="16.5" customHeight="1" spans="1:24">
      <c r="A344" s="613">
        <v>34637730</v>
      </c>
      <c r="B344" s="613" t="s">
        <v>2703</v>
      </c>
      <c r="C344" s="512" t="s">
        <v>2704</v>
      </c>
      <c r="D344" s="512"/>
      <c r="E344" s="613" t="s">
        <v>2705</v>
      </c>
      <c r="F344" s="613" t="s">
        <v>2680</v>
      </c>
      <c r="G344" s="512"/>
      <c r="H344" s="644" t="s">
        <v>1257</v>
      </c>
      <c r="I344" s="208" t="s">
        <v>2706</v>
      </c>
      <c r="J344" s="645" t="s">
        <v>2707</v>
      </c>
      <c r="K344" s="75"/>
      <c r="L344" s="75"/>
      <c r="M344" s="75"/>
      <c r="N344" s="75"/>
      <c r="O344" s="75"/>
      <c r="P344" s="75"/>
      <c r="Q344" s="75"/>
      <c r="R344" s="75"/>
      <c r="S344" s="75"/>
      <c r="T344" s="75"/>
      <c r="U344" s="75"/>
      <c r="V344" s="75"/>
      <c r="W344" s="75"/>
      <c r="X344" s="75"/>
    </row>
    <row r="345" ht="16.5" customHeight="1" spans="1:24">
      <c r="A345" s="613">
        <v>34581920</v>
      </c>
      <c r="B345" s="613" t="s">
        <v>2708</v>
      </c>
      <c r="C345" s="512" t="s">
        <v>2709</v>
      </c>
      <c r="D345" s="512"/>
      <c r="E345" s="613" t="s">
        <v>1370</v>
      </c>
      <c r="F345" s="613" t="s">
        <v>2680</v>
      </c>
      <c r="G345" s="512"/>
      <c r="H345" s="644" t="s">
        <v>1257</v>
      </c>
      <c r="I345" s="208" t="s">
        <v>2710</v>
      </c>
      <c r="J345" s="645" t="s">
        <v>2711</v>
      </c>
      <c r="K345" s="75"/>
      <c r="L345" s="75"/>
      <c r="M345" s="75"/>
      <c r="N345" s="75"/>
      <c r="O345" s="75"/>
      <c r="P345" s="75"/>
      <c r="Q345" s="75"/>
      <c r="R345" s="75"/>
      <c r="S345" s="75"/>
      <c r="T345" s="75"/>
      <c r="U345" s="75"/>
      <c r="V345" s="75"/>
      <c r="W345" s="75"/>
      <c r="X345" s="75"/>
    </row>
    <row r="346" ht="16.5" customHeight="1" spans="1:24">
      <c r="A346" s="613">
        <v>34981557</v>
      </c>
      <c r="B346" s="613" t="s">
        <v>2712</v>
      </c>
      <c r="C346" s="512" t="s">
        <v>2713</v>
      </c>
      <c r="D346" s="512"/>
      <c r="E346" s="613" t="s">
        <v>2714</v>
      </c>
      <c r="F346" s="613" t="s">
        <v>2680</v>
      </c>
      <c r="G346" s="512"/>
      <c r="H346" s="644" t="s">
        <v>1257</v>
      </c>
      <c r="I346" s="208" t="s">
        <v>2715</v>
      </c>
      <c r="J346" s="645" t="s">
        <v>2716</v>
      </c>
      <c r="K346" s="75"/>
      <c r="L346" s="75"/>
      <c r="M346" s="75"/>
      <c r="N346" s="75"/>
      <c r="O346" s="75"/>
      <c r="P346" s="75"/>
      <c r="Q346" s="75"/>
      <c r="R346" s="75"/>
      <c r="S346" s="75"/>
      <c r="T346" s="75"/>
      <c r="U346" s="75"/>
      <c r="V346" s="75"/>
      <c r="W346" s="75"/>
      <c r="X346" s="75"/>
    </row>
    <row r="347" ht="16.5" customHeight="1" spans="1:24">
      <c r="A347" s="613">
        <v>35291043</v>
      </c>
      <c r="B347" s="613" t="s">
        <v>2717</v>
      </c>
      <c r="C347" s="512" t="s">
        <v>2718</v>
      </c>
      <c r="D347" s="512"/>
      <c r="E347" s="613" t="s">
        <v>2719</v>
      </c>
      <c r="F347" s="613" t="s">
        <v>2680</v>
      </c>
      <c r="G347" s="512"/>
      <c r="H347" s="644" t="s">
        <v>1257</v>
      </c>
      <c r="I347" s="208" t="s">
        <v>2720</v>
      </c>
      <c r="J347" s="645" t="s">
        <v>2721</v>
      </c>
      <c r="K347" s="75"/>
      <c r="L347" s="75"/>
      <c r="M347" s="75"/>
      <c r="N347" s="75"/>
      <c r="O347" s="75"/>
      <c r="P347" s="75"/>
      <c r="Q347" s="75"/>
      <c r="R347" s="75"/>
      <c r="S347" s="75"/>
      <c r="T347" s="75"/>
      <c r="U347" s="75"/>
      <c r="V347" s="75"/>
      <c r="W347" s="75"/>
      <c r="X347" s="75"/>
    </row>
    <row r="348" ht="16.5" customHeight="1" spans="1:24">
      <c r="A348" s="613">
        <v>35527988</v>
      </c>
      <c r="B348" s="613" t="s">
        <v>2722</v>
      </c>
      <c r="C348" s="512" t="s">
        <v>2723</v>
      </c>
      <c r="D348" s="512"/>
      <c r="E348" s="613" t="s">
        <v>2724</v>
      </c>
      <c r="F348" s="613" t="s">
        <v>2680</v>
      </c>
      <c r="G348" s="512"/>
      <c r="H348" s="644" t="s">
        <v>1257</v>
      </c>
      <c r="I348" s="208" t="s">
        <v>2725</v>
      </c>
      <c r="J348" s="645" t="s">
        <v>2726</v>
      </c>
      <c r="K348" s="75"/>
      <c r="L348" s="75"/>
      <c r="M348" s="75"/>
      <c r="N348" s="75"/>
      <c r="O348" s="75"/>
      <c r="P348" s="75"/>
      <c r="Q348" s="75"/>
      <c r="R348" s="75"/>
      <c r="S348" s="75"/>
      <c r="T348" s="75"/>
      <c r="U348" s="75"/>
      <c r="V348" s="75"/>
      <c r="W348" s="75"/>
      <c r="X348" s="75"/>
    </row>
    <row r="349" ht="16.5" customHeight="1" spans="1:24">
      <c r="A349" s="613">
        <v>35117302</v>
      </c>
      <c r="B349" s="613" t="s">
        <v>2727</v>
      </c>
      <c r="C349" s="512" t="s">
        <v>2728</v>
      </c>
      <c r="D349" s="512"/>
      <c r="E349" s="613" t="s">
        <v>1431</v>
      </c>
      <c r="F349" s="613" t="s">
        <v>2680</v>
      </c>
      <c r="G349" s="512"/>
      <c r="H349" s="644" t="s">
        <v>1257</v>
      </c>
      <c r="I349" s="208" t="s">
        <v>2729</v>
      </c>
      <c r="J349" s="645" t="s">
        <v>2730</v>
      </c>
      <c r="K349" s="75"/>
      <c r="L349" s="75"/>
      <c r="M349" s="75"/>
      <c r="N349" s="75"/>
      <c r="O349" s="75"/>
      <c r="P349" s="75"/>
      <c r="Q349" s="75"/>
      <c r="R349" s="75"/>
      <c r="S349" s="75"/>
      <c r="T349" s="75"/>
      <c r="U349" s="75"/>
      <c r="V349" s="75"/>
      <c r="W349" s="75"/>
      <c r="X349" s="75"/>
    </row>
    <row r="350" ht="24" customHeight="1" spans="1:24">
      <c r="A350" s="613">
        <v>34866259</v>
      </c>
      <c r="B350" s="613" t="s">
        <v>2731</v>
      </c>
      <c r="C350" s="512" t="s">
        <v>2732</v>
      </c>
      <c r="D350" s="512"/>
      <c r="E350" s="613" t="s">
        <v>2733</v>
      </c>
      <c r="F350" s="613" t="s">
        <v>2680</v>
      </c>
      <c r="G350" s="512"/>
      <c r="H350" s="644" t="s">
        <v>1257</v>
      </c>
      <c r="I350" s="208" t="s">
        <v>2734</v>
      </c>
      <c r="J350" s="645" t="s">
        <v>2735</v>
      </c>
      <c r="K350" s="75"/>
      <c r="L350" s="75"/>
      <c r="M350" s="75"/>
      <c r="N350" s="75"/>
      <c r="O350" s="75"/>
      <c r="P350" s="75"/>
      <c r="Q350" s="75"/>
      <c r="R350" s="75"/>
      <c r="S350" s="75"/>
      <c r="T350" s="75"/>
      <c r="U350" s="75"/>
      <c r="V350" s="75"/>
      <c r="W350" s="75"/>
      <c r="X350" s="75"/>
    </row>
    <row r="351" ht="16.5" customHeight="1" spans="1:24">
      <c r="A351" s="613">
        <v>36095173</v>
      </c>
      <c r="B351" s="613" t="s">
        <v>2736</v>
      </c>
      <c r="C351" s="512" t="s">
        <v>2737</v>
      </c>
      <c r="D351" s="512"/>
      <c r="E351" s="613" t="s">
        <v>2738</v>
      </c>
      <c r="F351" s="613" t="s">
        <v>2680</v>
      </c>
      <c r="G351" s="512"/>
      <c r="H351" s="644" t="s">
        <v>1257</v>
      </c>
      <c r="I351" s="208" t="s">
        <v>2739</v>
      </c>
      <c r="J351" s="645" t="s">
        <v>2740</v>
      </c>
      <c r="K351" s="75"/>
      <c r="L351" s="75"/>
      <c r="M351" s="75"/>
      <c r="N351" s="75"/>
      <c r="O351" s="75"/>
      <c r="P351" s="75"/>
      <c r="Q351" s="75"/>
      <c r="R351" s="75"/>
      <c r="S351" s="75"/>
      <c r="T351" s="75"/>
      <c r="U351" s="75"/>
      <c r="V351" s="75"/>
      <c r="W351" s="75"/>
      <c r="X351" s="75"/>
    </row>
    <row r="352" ht="16.5" customHeight="1" spans="1:24">
      <c r="A352" s="613">
        <v>35467342</v>
      </c>
      <c r="B352" s="613" t="s">
        <v>2741</v>
      </c>
      <c r="C352" s="512" t="s">
        <v>2742</v>
      </c>
      <c r="D352" s="512"/>
      <c r="E352" s="613" t="s">
        <v>1451</v>
      </c>
      <c r="F352" s="613" t="s">
        <v>2680</v>
      </c>
      <c r="G352" s="512"/>
      <c r="H352" s="644" t="s">
        <v>1257</v>
      </c>
      <c r="I352" s="208" t="s">
        <v>2743</v>
      </c>
      <c r="J352" s="645" t="s">
        <v>2744</v>
      </c>
      <c r="K352" s="75"/>
      <c r="L352" s="75"/>
      <c r="M352" s="75"/>
      <c r="N352" s="75"/>
      <c r="O352" s="75"/>
      <c r="P352" s="75"/>
      <c r="Q352" s="75"/>
      <c r="R352" s="75"/>
      <c r="S352" s="75"/>
      <c r="T352" s="75"/>
      <c r="U352" s="75"/>
      <c r="V352" s="75"/>
      <c r="W352" s="75"/>
      <c r="X352" s="75"/>
    </row>
    <row r="353" ht="16.5" customHeight="1" spans="1:24">
      <c r="A353" s="613">
        <v>35990103</v>
      </c>
      <c r="B353" s="613" t="s">
        <v>2745</v>
      </c>
      <c r="C353" s="512" t="s">
        <v>2746</v>
      </c>
      <c r="D353" s="512"/>
      <c r="E353" s="613" t="s">
        <v>2747</v>
      </c>
      <c r="F353" s="613" t="s">
        <v>2680</v>
      </c>
      <c r="G353" s="512"/>
      <c r="H353" s="644" t="s">
        <v>1257</v>
      </c>
      <c r="I353" s="208" t="s">
        <v>2748</v>
      </c>
      <c r="J353" s="645" t="s">
        <v>2749</v>
      </c>
      <c r="K353" s="75"/>
      <c r="L353" s="75"/>
      <c r="M353" s="75"/>
      <c r="N353" s="75"/>
      <c r="O353" s="75"/>
      <c r="P353" s="75"/>
      <c r="Q353" s="75"/>
      <c r="R353" s="75"/>
      <c r="S353" s="75"/>
      <c r="T353" s="75"/>
      <c r="U353" s="75"/>
      <c r="V353" s="75"/>
      <c r="W353" s="75"/>
      <c r="X353" s="75"/>
    </row>
    <row r="354" ht="16.5" customHeight="1" spans="1:24">
      <c r="A354" s="613">
        <v>35524166</v>
      </c>
      <c r="B354" s="613" t="s">
        <v>2750</v>
      </c>
      <c r="C354" s="512" t="s">
        <v>2751</v>
      </c>
      <c r="D354" s="512"/>
      <c r="E354" s="613" t="s">
        <v>2752</v>
      </c>
      <c r="F354" s="613" t="s">
        <v>2680</v>
      </c>
      <c r="G354" s="512"/>
      <c r="H354" s="644" t="s">
        <v>1127</v>
      </c>
      <c r="I354" s="208" t="s">
        <v>2753</v>
      </c>
      <c r="J354" s="645" t="s">
        <v>2754</v>
      </c>
      <c r="K354" s="75"/>
      <c r="L354" s="75"/>
      <c r="M354" s="75"/>
      <c r="N354" s="75"/>
      <c r="O354" s="75"/>
      <c r="P354" s="75"/>
      <c r="Q354" s="75"/>
      <c r="R354" s="75"/>
      <c r="S354" s="75"/>
      <c r="T354" s="75"/>
      <c r="U354" s="75"/>
      <c r="V354" s="75"/>
      <c r="W354" s="75"/>
      <c r="X354" s="75"/>
    </row>
    <row r="355" ht="16.5" customHeight="1" spans="1:24">
      <c r="A355" s="613">
        <v>36096379</v>
      </c>
      <c r="B355" s="613" t="s">
        <v>2755</v>
      </c>
      <c r="C355" s="512" t="s">
        <v>2756</v>
      </c>
      <c r="D355" s="512"/>
      <c r="E355" s="613" t="s">
        <v>2757</v>
      </c>
      <c r="F355" s="613" t="s">
        <v>2680</v>
      </c>
      <c r="G355" s="512"/>
      <c r="H355" s="644" t="s">
        <v>1127</v>
      </c>
      <c r="I355" s="208" t="s">
        <v>2758</v>
      </c>
      <c r="J355" s="645" t="s">
        <v>2759</v>
      </c>
      <c r="K355" s="75"/>
      <c r="L355" s="75"/>
      <c r="M355" s="75"/>
      <c r="N355" s="75"/>
      <c r="O355" s="75"/>
      <c r="P355" s="75"/>
      <c r="Q355" s="75"/>
      <c r="R355" s="75"/>
      <c r="S355" s="75"/>
      <c r="T355" s="75"/>
      <c r="U355" s="75"/>
      <c r="V355" s="75"/>
      <c r="W355" s="75"/>
      <c r="X355" s="75"/>
    </row>
    <row r="356" ht="16.5" customHeight="1" spans="1:24">
      <c r="A356" s="613">
        <v>35440816</v>
      </c>
      <c r="B356" s="613" t="s">
        <v>2760</v>
      </c>
      <c r="C356" s="512" t="s">
        <v>2761</v>
      </c>
      <c r="D356" s="512"/>
      <c r="E356" s="613" t="s">
        <v>2762</v>
      </c>
      <c r="F356" s="613" t="s">
        <v>2680</v>
      </c>
      <c r="G356" s="512"/>
      <c r="H356" s="644" t="s">
        <v>1257</v>
      </c>
      <c r="I356" s="208" t="s">
        <v>2763</v>
      </c>
      <c r="J356" s="645" t="s">
        <v>2764</v>
      </c>
      <c r="K356" s="75"/>
      <c r="L356" s="75"/>
      <c r="M356" s="75"/>
      <c r="N356" s="75"/>
      <c r="O356" s="75"/>
      <c r="P356" s="75"/>
      <c r="Q356" s="75"/>
      <c r="R356" s="75"/>
      <c r="S356" s="75"/>
      <c r="T356" s="75"/>
      <c r="U356" s="75"/>
      <c r="V356" s="75"/>
      <c r="W356" s="75"/>
      <c r="X356" s="75"/>
    </row>
    <row r="357" ht="16.5" customHeight="1" spans="1:24">
      <c r="A357" s="613">
        <v>34909153</v>
      </c>
      <c r="B357" s="613" t="s">
        <v>2765</v>
      </c>
      <c r="C357" s="512" t="s">
        <v>2766</v>
      </c>
      <c r="D357" s="512"/>
      <c r="E357" s="613" t="s">
        <v>2767</v>
      </c>
      <c r="F357" s="613" t="s">
        <v>2680</v>
      </c>
      <c r="G357" s="512"/>
      <c r="H357" s="644" t="s">
        <v>1257</v>
      </c>
      <c r="I357" s="208" t="s">
        <v>2768</v>
      </c>
      <c r="J357" s="645" t="s">
        <v>2769</v>
      </c>
      <c r="K357" s="75"/>
      <c r="L357" s="75"/>
      <c r="M357" s="75"/>
      <c r="N357" s="75"/>
      <c r="O357" s="75"/>
      <c r="P357" s="75"/>
      <c r="Q357" s="75"/>
      <c r="R357" s="75"/>
      <c r="S357" s="75"/>
      <c r="T357" s="75"/>
      <c r="U357" s="75"/>
      <c r="V357" s="75"/>
      <c r="W357" s="75"/>
      <c r="X357" s="75"/>
    </row>
    <row r="358" ht="16.5" customHeight="1" spans="1:24">
      <c r="A358" s="613">
        <v>35508443</v>
      </c>
      <c r="B358" s="613" t="s">
        <v>2770</v>
      </c>
      <c r="C358" s="512" t="s">
        <v>2771</v>
      </c>
      <c r="D358" s="512"/>
      <c r="E358" s="613" t="s">
        <v>2772</v>
      </c>
      <c r="F358" s="613" t="s">
        <v>2680</v>
      </c>
      <c r="G358" s="512"/>
      <c r="H358" s="644" t="s">
        <v>1127</v>
      </c>
      <c r="I358" s="208" t="s">
        <v>2773</v>
      </c>
      <c r="J358" s="645" t="s">
        <v>2774</v>
      </c>
      <c r="K358" s="75"/>
      <c r="L358" s="75"/>
      <c r="M358" s="75"/>
      <c r="N358" s="75"/>
      <c r="O358" s="75"/>
      <c r="P358" s="75"/>
      <c r="Q358" s="75"/>
      <c r="R358" s="75"/>
      <c r="S358" s="75"/>
      <c r="T358" s="75"/>
      <c r="U358" s="75"/>
      <c r="V358" s="75"/>
      <c r="W358" s="75"/>
      <c r="X358" s="75"/>
    </row>
    <row r="359" ht="16.5" customHeight="1" spans="1:24">
      <c r="A359" s="613">
        <v>35564294</v>
      </c>
      <c r="B359" s="613" t="s">
        <v>2775</v>
      </c>
      <c r="C359" s="512" t="s">
        <v>2776</v>
      </c>
      <c r="D359" s="512"/>
      <c r="E359" s="613" t="s">
        <v>2777</v>
      </c>
      <c r="F359" s="613" t="s">
        <v>2680</v>
      </c>
      <c r="G359" s="512"/>
      <c r="H359" s="644" t="s">
        <v>1257</v>
      </c>
      <c r="I359" s="208" t="s">
        <v>2778</v>
      </c>
      <c r="J359" s="645" t="s">
        <v>2779</v>
      </c>
      <c r="K359" s="75"/>
      <c r="L359" s="75"/>
      <c r="M359" s="75"/>
      <c r="N359" s="75"/>
      <c r="O359" s="75"/>
      <c r="P359" s="75"/>
      <c r="Q359" s="75"/>
      <c r="R359" s="75"/>
      <c r="S359" s="75"/>
      <c r="T359" s="75"/>
      <c r="U359" s="75"/>
      <c r="V359" s="75"/>
      <c r="W359" s="75"/>
      <c r="X359" s="75"/>
    </row>
    <row r="360" ht="16.5" customHeight="1" spans="1:24">
      <c r="A360" s="613">
        <v>35606180</v>
      </c>
      <c r="B360" s="613" t="s">
        <v>2780</v>
      </c>
      <c r="C360" s="512" t="s">
        <v>2781</v>
      </c>
      <c r="D360" s="512"/>
      <c r="E360" s="613" t="s">
        <v>2782</v>
      </c>
      <c r="F360" s="613" t="s">
        <v>2680</v>
      </c>
      <c r="G360" s="512"/>
      <c r="H360" s="644" t="s">
        <v>1257</v>
      </c>
      <c r="I360" s="208" t="s">
        <v>2783</v>
      </c>
      <c r="J360" s="645" t="s">
        <v>2784</v>
      </c>
      <c r="K360" s="75"/>
      <c r="L360" s="75"/>
      <c r="M360" s="75"/>
      <c r="N360" s="75"/>
      <c r="O360" s="75"/>
      <c r="P360" s="75"/>
      <c r="Q360" s="75"/>
      <c r="R360" s="75"/>
      <c r="S360" s="75"/>
      <c r="T360" s="75"/>
      <c r="U360" s="75"/>
      <c r="V360" s="75"/>
      <c r="W360" s="75"/>
      <c r="X360" s="75"/>
    </row>
    <row r="361" ht="16.5" customHeight="1" spans="1:24">
      <c r="A361" s="613">
        <v>35671525</v>
      </c>
      <c r="B361" s="613" t="s">
        <v>2785</v>
      </c>
      <c r="C361" s="512" t="s">
        <v>2786</v>
      </c>
      <c r="D361" s="512"/>
      <c r="E361" s="613" t="s">
        <v>1534</v>
      </c>
      <c r="F361" s="613" t="s">
        <v>2680</v>
      </c>
      <c r="G361" s="512"/>
      <c r="H361" s="644" t="s">
        <v>1257</v>
      </c>
      <c r="I361" s="208" t="s">
        <v>2787</v>
      </c>
      <c r="J361" s="645" t="s">
        <v>2788</v>
      </c>
      <c r="K361" s="75"/>
      <c r="L361" s="75"/>
      <c r="M361" s="75"/>
      <c r="N361" s="75"/>
      <c r="O361" s="75"/>
      <c r="P361" s="75"/>
      <c r="Q361" s="75"/>
      <c r="R361" s="75"/>
      <c r="S361" s="75"/>
      <c r="T361" s="75"/>
      <c r="U361" s="75"/>
      <c r="V361" s="75"/>
      <c r="W361" s="75"/>
      <c r="X361" s="75"/>
    </row>
    <row r="362" ht="16.5" customHeight="1" spans="1:24">
      <c r="A362" s="613">
        <v>35398136</v>
      </c>
      <c r="B362" s="613" t="s">
        <v>2789</v>
      </c>
      <c r="C362" s="512" t="s">
        <v>2790</v>
      </c>
      <c r="D362" s="512"/>
      <c r="E362" s="613" t="s">
        <v>1554</v>
      </c>
      <c r="F362" s="613" t="s">
        <v>2680</v>
      </c>
      <c r="G362" s="512"/>
      <c r="H362" s="644" t="s">
        <v>1257</v>
      </c>
      <c r="I362" s="208" t="s">
        <v>2791</v>
      </c>
      <c r="J362" s="645" t="s">
        <v>2792</v>
      </c>
      <c r="K362" s="75"/>
      <c r="L362" s="75"/>
      <c r="M362" s="75"/>
      <c r="N362" s="75"/>
      <c r="O362" s="75"/>
      <c r="P362" s="75"/>
      <c r="Q362" s="75"/>
      <c r="R362" s="75"/>
      <c r="S362" s="75"/>
      <c r="T362" s="75"/>
      <c r="U362" s="75"/>
      <c r="V362" s="75"/>
      <c r="W362" s="75"/>
      <c r="X362" s="75"/>
    </row>
    <row r="363" ht="16.5" customHeight="1" spans="1:24">
      <c r="A363" s="613">
        <v>35847492</v>
      </c>
      <c r="B363" s="641" t="s">
        <v>2793</v>
      </c>
      <c r="C363" s="627" t="s">
        <v>2794</v>
      </c>
      <c r="D363" s="512"/>
      <c r="E363" s="627" t="s">
        <v>2795</v>
      </c>
      <c r="F363" s="613" t="s">
        <v>879</v>
      </c>
      <c r="G363" s="512"/>
      <c r="H363" s="644" t="s">
        <v>1257</v>
      </c>
      <c r="I363" s="623" t="s">
        <v>2796</v>
      </c>
      <c r="J363" s="623" t="s">
        <v>2797</v>
      </c>
      <c r="K363" s="621" t="e">
        <f>VLOOKUP(C363,added,3,FALSE)</f>
        <v>#N/A</v>
      </c>
      <c r="L363" s="75"/>
      <c r="M363" s="75"/>
      <c r="N363" s="75"/>
      <c r="O363" s="75"/>
      <c r="P363" s="75"/>
      <c r="Q363" s="75"/>
      <c r="R363" s="75"/>
      <c r="S363" s="75"/>
      <c r="T363" s="75"/>
      <c r="U363" s="75"/>
      <c r="V363" s="75"/>
      <c r="W363" s="75"/>
      <c r="X363" s="75"/>
    </row>
    <row r="364" ht="16.5" customHeight="1" spans="1:24">
      <c r="A364" s="613">
        <v>34381401</v>
      </c>
      <c r="B364" s="613" t="s">
        <v>2798</v>
      </c>
      <c r="C364" s="627" t="s">
        <v>2799</v>
      </c>
      <c r="D364" s="512"/>
      <c r="E364" s="627" t="s">
        <v>2800</v>
      </c>
      <c r="F364" s="613" t="s">
        <v>879</v>
      </c>
      <c r="G364" s="512"/>
      <c r="H364" s="644" t="s">
        <v>1257</v>
      </c>
      <c r="I364" s="623" t="s">
        <v>2801</v>
      </c>
      <c r="J364" s="623" t="s">
        <v>2802</v>
      </c>
      <c r="K364" s="621" t="e">
        <f>VLOOKUP(C364,added,3,FALSE)</f>
        <v>#N/A</v>
      </c>
      <c r="L364" s="75"/>
      <c r="M364" s="75"/>
      <c r="N364" s="75"/>
      <c r="O364" s="75"/>
      <c r="P364" s="75"/>
      <c r="Q364" s="75"/>
      <c r="R364" s="75"/>
      <c r="S364" s="75"/>
      <c r="T364" s="75"/>
      <c r="U364" s="75"/>
      <c r="V364" s="75"/>
      <c r="W364" s="75"/>
      <c r="X364" s="75"/>
    </row>
    <row r="365" ht="16.5" customHeight="1" spans="1:24">
      <c r="A365" s="613">
        <v>36092096</v>
      </c>
      <c r="B365" s="613" t="s">
        <v>2803</v>
      </c>
      <c r="C365" s="627" t="s">
        <v>2804</v>
      </c>
      <c r="D365" s="512"/>
      <c r="E365" s="627" t="s">
        <v>2805</v>
      </c>
      <c r="F365" s="613" t="s">
        <v>879</v>
      </c>
      <c r="G365" s="512"/>
      <c r="H365" s="627" t="s">
        <v>1127</v>
      </c>
      <c r="I365" s="623" t="s">
        <v>2806</v>
      </c>
      <c r="J365" s="623" t="s">
        <v>2807</v>
      </c>
      <c r="K365" s="621" t="e">
        <f>VLOOKUP(C365,added,3,FALSE)</f>
        <v>#N/A</v>
      </c>
      <c r="L365" s="75"/>
      <c r="M365" s="75"/>
      <c r="N365" s="75"/>
      <c r="O365" s="75"/>
      <c r="P365" s="75"/>
      <c r="Q365" s="75"/>
      <c r="R365" s="75"/>
      <c r="S365" s="75"/>
      <c r="T365" s="75"/>
      <c r="U365" s="75"/>
      <c r="V365" s="75"/>
      <c r="W365" s="75"/>
      <c r="X365" s="75"/>
    </row>
    <row r="366" ht="16.5" customHeight="1" spans="1:24">
      <c r="A366" s="613">
        <v>34684122</v>
      </c>
      <c r="B366" s="613" t="s">
        <v>2808</v>
      </c>
      <c r="C366" s="627" t="s">
        <v>2809</v>
      </c>
      <c r="D366" s="512"/>
      <c r="E366" s="627" t="s">
        <v>2810</v>
      </c>
      <c r="F366" s="613" t="s">
        <v>879</v>
      </c>
      <c r="G366" s="512"/>
      <c r="H366" s="644" t="s">
        <v>1257</v>
      </c>
      <c r="I366" s="623" t="s">
        <v>2811</v>
      </c>
      <c r="J366" s="623" t="s">
        <v>2808</v>
      </c>
      <c r="K366" s="621" t="e">
        <f>VLOOKUP(C366,added,3,FALSE)</f>
        <v>#N/A</v>
      </c>
      <c r="L366" s="75"/>
      <c r="M366" s="75"/>
      <c r="N366" s="75"/>
      <c r="O366" s="75"/>
      <c r="P366" s="75"/>
      <c r="Q366" s="75"/>
      <c r="R366" s="75"/>
      <c r="S366" s="75"/>
      <c r="T366" s="75"/>
      <c r="U366" s="75"/>
      <c r="V366" s="75"/>
      <c r="W366" s="75"/>
      <c r="X366" s="75"/>
    </row>
    <row r="367" ht="16.5" customHeight="1" spans="1:24">
      <c r="A367" s="613">
        <v>36206779</v>
      </c>
      <c r="B367" s="613" t="s">
        <v>2812</v>
      </c>
      <c r="C367" s="627" t="s">
        <v>2813</v>
      </c>
      <c r="D367" s="512"/>
      <c r="E367" s="627" t="s">
        <v>2814</v>
      </c>
      <c r="F367" s="613" t="s">
        <v>879</v>
      </c>
      <c r="G367" s="512"/>
      <c r="H367" s="627" t="s">
        <v>1127</v>
      </c>
      <c r="I367" s="625" t="s">
        <v>2815</v>
      </c>
      <c r="J367" s="625" t="s">
        <v>2816</v>
      </c>
      <c r="K367" s="621" t="e">
        <f>VLOOKUP(C367,added,3,FALSE)</f>
        <v>#N/A</v>
      </c>
      <c r="L367" s="75"/>
      <c r="M367" s="75"/>
      <c r="N367" s="75"/>
      <c r="O367" s="75"/>
      <c r="P367" s="75"/>
      <c r="Q367" s="75"/>
      <c r="R367" s="75"/>
      <c r="S367" s="75"/>
      <c r="T367" s="75"/>
      <c r="U367" s="75"/>
      <c r="V367" s="75"/>
      <c r="W367" s="75"/>
      <c r="X367" s="75"/>
    </row>
    <row r="368" ht="16.5" customHeight="1" spans="1:24">
      <c r="A368" s="642">
        <v>36199143</v>
      </c>
      <c r="B368" s="643" t="s">
        <v>2817</v>
      </c>
      <c r="C368" s="539" t="s">
        <v>2818</v>
      </c>
      <c r="D368" s="633"/>
      <c r="E368" s="539" t="s">
        <v>2819</v>
      </c>
      <c r="F368" s="642" t="s">
        <v>879</v>
      </c>
      <c r="G368" s="633"/>
      <c r="H368" s="539" t="s">
        <v>1127</v>
      </c>
      <c r="I368" s="621" t="s">
        <v>2820</v>
      </c>
      <c r="J368" s="621" t="s">
        <v>2817</v>
      </c>
      <c r="K368" s="621" t="e">
        <f>VLOOKUP(C368,added,3,FALSE)</f>
        <v>#N/A</v>
      </c>
      <c r="L368" s="636"/>
      <c r="M368" s="636"/>
      <c r="N368" s="636"/>
      <c r="O368" s="636"/>
      <c r="P368" s="636"/>
      <c r="Q368" s="636"/>
      <c r="R368" s="636"/>
      <c r="S368" s="636"/>
      <c r="T368" s="636"/>
      <c r="U368" s="636"/>
      <c r="V368" s="636"/>
      <c r="W368" s="636"/>
      <c r="X368" s="636"/>
    </row>
    <row r="369" ht="16.5" customHeight="1" spans="1:24">
      <c r="A369" s="613">
        <v>36201475</v>
      </c>
      <c r="B369" s="613" t="s">
        <v>2821</v>
      </c>
      <c r="C369" s="627" t="s">
        <v>2822</v>
      </c>
      <c r="D369" s="512"/>
      <c r="E369" s="627" t="s">
        <v>2823</v>
      </c>
      <c r="F369" s="613" t="s">
        <v>879</v>
      </c>
      <c r="G369" s="512"/>
      <c r="H369" s="539" t="s">
        <v>1127</v>
      </c>
      <c r="I369" s="623" t="s">
        <v>2824</v>
      </c>
      <c r="J369" s="623" t="s">
        <v>2825</v>
      </c>
      <c r="K369" s="621" t="e">
        <f>VLOOKUP(C369,added,3,FALSE)</f>
        <v>#N/A</v>
      </c>
      <c r="L369" s="75"/>
      <c r="M369" s="75"/>
      <c r="N369" s="75"/>
      <c r="O369" s="75"/>
      <c r="P369" s="75"/>
      <c r="Q369" s="75"/>
      <c r="R369" s="75"/>
      <c r="S369" s="75"/>
      <c r="T369" s="75"/>
      <c r="U369" s="75"/>
      <c r="V369" s="75"/>
      <c r="W369" s="75"/>
      <c r="X369" s="75"/>
    </row>
    <row r="370" ht="16.5" customHeight="1" spans="1:24">
      <c r="A370" s="613">
        <v>35381658</v>
      </c>
      <c r="B370" s="613" t="s">
        <v>2826</v>
      </c>
      <c r="C370" s="627" t="s">
        <v>2827</v>
      </c>
      <c r="D370" s="512"/>
      <c r="E370" s="627" t="s">
        <v>2828</v>
      </c>
      <c r="F370" s="613" t="s">
        <v>879</v>
      </c>
      <c r="G370" s="512"/>
      <c r="H370" s="644" t="s">
        <v>1257</v>
      </c>
      <c r="I370" s="623" t="s">
        <v>2829</v>
      </c>
      <c r="J370" s="623" t="s">
        <v>2830</v>
      </c>
      <c r="K370" s="621" t="e">
        <f>VLOOKUP(C370,added,3,FALSE)</f>
        <v>#N/A</v>
      </c>
      <c r="L370" s="75"/>
      <c r="M370" s="75"/>
      <c r="N370" s="75"/>
      <c r="O370" s="75"/>
      <c r="P370" s="75"/>
      <c r="Q370" s="75"/>
      <c r="R370" s="75"/>
      <c r="S370" s="75"/>
      <c r="T370" s="75"/>
      <c r="U370" s="75"/>
      <c r="V370" s="75"/>
      <c r="W370" s="75"/>
      <c r="X370" s="75"/>
    </row>
    <row r="371" ht="16.5" customHeight="1" spans="1:24">
      <c r="A371" s="613">
        <v>35474076</v>
      </c>
      <c r="B371" s="613" t="s">
        <v>2831</v>
      </c>
      <c r="C371" s="627" t="s">
        <v>2832</v>
      </c>
      <c r="D371" s="512"/>
      <c r="E371" s="627" t="s">
        <v>2833</v>
      </c>
      <c r="F371" s="613" t="s">
        <v>879</v>
      </c>
      <c r="G371" s="512"/>
      <c r="H371" s="627" t="s">
        <v>1127</v>
      </c>
      <c r="I371" s="623" t="s">
        <v>2834</v>
      </c>
      <c r="J371" s="623" t="s">
        <v>2835</v>
      </c>
      <c r="K371" s="621" t="e">
        <f>VLOOKUP(C371,added,3,FALSE)</f>
        <v>#N/A</v>
      </c>
      <c r="L371" s="75"/>
      <c r="M371" s="75"/>
      <c r="N371" s="75"/>
      <c r="O371" s="75"/>
      <c r="P371" s="75"/>
      <c r="Q371" s="75"/>
      <c r="R371" s="75"/>
      <c r="S371" s="75"/>
      <c r="T371" s="75"/>
      <c r="U371" s="75"/>
      <c r="V371" s="75"/>
      <c r="W371" s="75"/>
      <c r="X371" s="75"/>
    </row>
    <row r="372" ht="16.5" customHeight="1" spans="1:24">
      <c r="A372" s="613">
        <v>34980082</v>
      </c>
      <c r="B372" s="613" t="s">
        <v>2836</v>
      </c>
      <c r="C372" s="627" t="s">
        <v>2837</v>
      </c>
      <c r="D372" s="512"/>
      <c r="E372" s="627" t="s">
        <v>1406</v>
      </c>
      <c r="F372" s="613" t="s">
        <v>879</v>
      </c>
      <c r="G372" s="512"/>
      <c r="H372" s="644" t="s">
        <v>1257</v>
      </c>
      <c r="I372" s="623" t="s">
        <v>2838</v>
      </c>
      <c r="J372" s="623" t="s">
        <v>2839</v>
      </c>
      <c r="K372" s="621" t="e">
        <f>VLOOKUP(C372,added,3,FALSE)</f>
        <v>#N/A</v>
      </c>
      <c r="L372" s="75"/>
      <c r="M372" s="75"/>
      <c r="N372" s="75"/>
      <c r="O372" s="75"/>
      <c r="P372" s="75"/>
      <c r="Q372" s="75"/>
      <c r="R372" s="75"/>
      <c r="S372" s="75"/>
      <c r="T372" s="75"/>
      <c r="U372" s="75"/>
      <c r="V372" s="75"/>
      <c r="W372" s="75"/>
      <c r="X372" s="75"/>
    </row>
    <row r="373" ht="27.75" customHeight="1" spans="1:24">
      <c r="A373" s="613">
        <v>35042680</v>
      </c>
      <c r="B373" s="613" t="s">
        <v>2840</v>
      </c>
      <c r="C373" s="627" t="s">
        <v>2841</v>
      </c>
      <c r="D373" s="512"/>
      <c r="E373" s="627" t="s">
        <v>2842</v>
      </c>
      <c r="F373" s="613" t="s">
        <v>879</v>
      </c>
      <c r="G373" s="512"/>
      <c r="H373" s="644" t="s">
        <v>1257</v>
      </c>
      <c r="I373" s="626" t="s">
        <v>2843</v>
      </c>
      <c r="J373" s="626" t="s">
        <v>2844</v>
      </c>
      <c r="K373" s="621" t="e">
        <f>VLOOKUP(C373,added,3,FALSE)</f>
        <v>#N/A</v>
      </c>
      <c r="L373" s="75"/>
      <c r="M373" s="75"/>
      <c r="N373" s="75"/>
      <c r="O373" s="75"/>
      <c r="P373" s="75"/>
      <c r="Q373" s="75"/>
      <c r="R373" s="75"/>
      <c r="S373" s="75"/>
      <c r="T373" s="75"/>
      <c r="U373" s="75"/>
      <c r="V373" s="75"/>
      <c r="W373" s="75"/>
      <c r="X373" s="75"/>
    </row>
    <row r="374" ht="16.5" customHeight="1" spans="1:24">
      <c r="A374" s="613">
        <v>35302096</v>
      </c>
      <c r="B374" s="613" t="s">
        <v>2845</v>
      </c>
      <c r="C374" s="627" t="s">
        <v>2846</v>
      </c>
      <c r="D374" s="512"/>
      <c r="E374" s="627" t="s">
        <v>2847</v>
      </c>
      <c r="F374" s="613" t="s">
        <v>879</v>
      </c>
      <c r="G374" s="512"/>
      <c r="H374" s="627" t="s">
        <v>1127</v>
      </c>
      <c r="I374" s="623" t="s">
        <v>2848</v>
      </c>
      <c r="J374" s="623" t="s">
        <v>2849</v>
      </c>
      <c r="K374" s="621" t="e">
        <f>VLOOKUP(C374,added,3,FALSE)</f>
        <v>#N/A</v>
      </c>
      <c r="L374" s="75"/>
      <c r="M374" s="75"/>
      <c r="N374" s="75"/>
      <c r="O374" s="75"/>
      <c r="P374" s="75"/>
      <c r="Q374" s="75"/>
      <c r="R374" s="75"/>
      <c r="S374" s="75"/>
      <c r="T374" s="75"/>
      <c r="U374" s="75"/>
      <c r="V374" s="75"/>
      <c r="W374" s="75"/>
      <c r="X374" s="75"/>
    </row>
    <row r="375" ht="16.5" customHeight="1" spans="1:24">
      <c r="A375" s="613">
        <v>35242008</v>
      </c>
      <c r="B375" s="613" t="s">
        <v>2850</v>
      </c>
      <c r="C375" s="627" t="s">
        <v>2851</v>
      </c>
      <c r="D375" s="512"/>
      <c r="E375" s="627" t="s">
        <v>2852</v>
      </c>
      <c r="F375" s="613" t="s">
        <v>879</v>
      </c>
      <c r="G375" s="512"/>
      <c r="H375" s="644" t="s">
        <v>1257</v>
      </c>
      <c r="I375" s="623" t="s">
        <v>2853</v>
      </c>
      <c r="J375" s="623" t="s">
        <v>2854</v>
      </c>
      <c r="K375" s="621" t="e">
        <f>VLOOKUP(C375,added,3,FALSE)</f>
        <v>#N/A</v>
      </c>
      <c r="L375" s="75"/>
      <c r="M375" s="75"/>
      <c r="N375" s="75"/>
      <c r="O375" s="75"/>
      <c r="P375" s="75"/>
      <c r="Q375" s="75"/>
      <c r="R375" s="75"/>
      <c r="S375" s="75"/>
      <c r="T375" s="75"/>
      <c r="U375" s="75"/>
      <c r="V375" s="75"/>
      <c r="W375" s="75"/>
      <c r="X375" s="75"/>
    </row>
    <row r="376" ht="16.5" customHeight="1" spans="1:24">
      <c r="A376" s="613">
        <v>35259246</v>
      </c>
      <c r="B376" s="613" t="s">
        <v>2855</v>
      </c>
      <c r="C376" s="627" t="s">
        <v>2856</v>
      </c>
      <c r="D376" s="512"/>
      <c r="E376" s="627" t="s">
        <v>2857</v>
      </c>
      <c r="F376" s="613" t="s">
        <v>879</v>
      </c>
      <c r="G376" s="512"/>
      <c r="H376" s="627" t="s">
        <v>1257</v>
      </c>
      <c r="I376" s="623" t="s">
        <v>2858</v>
      </c>
      <c r="J376" s="623" t="s">
        <v>2859</v>
      </c>
      <c r="K376" s="621" t="e">
        <f>VLOOKUP(C376,added,3,FALSE)</f>
        <v>#N/A</v>
      </c>
      <c r="L376" s="75"/>
      <c r="M376" s="75"/>
      <c r="N376" s="75"/>
      <c r="O376" s="75"/>
      <c r="P376" s="75"/>
      <c r="Q376" s="75"/>
      <c r="R376" s="75"/>
      <c r="S376" s="75"/>
      <c r="T376" s="75"/>
      <c r="U376" s="75"/>
      <c r="V376" s="75"/>
      <c r="W376" s="75"/>
      <c r="X376" s="75"/>
    </row>
    <row r="377" ht="16.5" customHeight="1" spans="1:24">
      <c r="A377" s="613">
        <v>35516374</v>
      </c>
      <c r="B377" s="613" t="s">
        <v>2860</v>
      </c>
      <c r="C377" s="627" t="s">
        <v>2861</v>
      </c>
      <c r="D377" s="512"/>
      <c r="E377" s="627" t="s">
        <v>2862</v>
      </c>
      <c r="F377" s="613" t="s">
        <v>879</v>
      </c>
      <c r="G377" s="512"/>
      <c r="H377" s="626" t="s">
        <v>1127</v>
      </c>
      <c r="I377" s="626" t="s">
        <v>2863</v>
      </c>
      <c r="J377" s="626" t="s">
        <v>2864</v>
      </c>
      <c r="K377" s="621" t="e">
        <f>VLOOKUP(C377,added,3,FALSE)</f>
        <v>#N/A</v>
      </c>
      <c r="L377" s="75"/>
      <c r="M377" s="75"/>
      <c r="N377" s="75"/>
      <c r="O377" s="75"/>
      <c r="P377" s="75"/>
      <c r="Q377" s="75"/>
      <c r="R377" s="75"/>
      <c r="S377" s="75"/>
      <c r="T377" s="75"/>
      <c r="U377" s="75"/>
      <c r="V377" s="75"/>
      <c r="W377" s="75"/>
      <c r="X377" s="75"/>
    </row>
    <row r="378" ht="16.5" customHeight="1" spans="1:24">
      <c r="A378" s="613">
        <v>36201606</v>
      </c>
      <c r="B378" s="613" t="s">
        <v>2865</v>
      </c>
      <c r="C378" s="627" t="s">
        <v>2866</v>
      </c>
      <c r="D378" s="512"/>
      <c r="E378" s="627" t="s">
        <v>2867</v>
      </c>
      <c r="F378" s="613" t="s">
        <v>879</v>
      </c>
      <c r="G378" s="512"/>
      <c r="H378" s="627"/>
      <c r="I378" s="623" t="s">
        <v>2868</v>
      </c>
      <c r="J378" s="623" t="s">
        <v>2869</v>
      </c>
      <c r="K378" s="621" t="e">
        <f>VLOOKUP(C378,added,3,FALSE)</f>
        <v>#N/A</v>
      </c>
      <c r="L378" s="75"/>
      <c r="M378" s="75"/>
      <c r="N378" s="75"/>
      <c r="O378" s="75"/>
      <c r="P378" s="75"/>
      <c r="Q378" s="75"/>
      <c r="R378" s="75"/>
      <c r="S378" s="75"/>
      <c r="T378" s="75"/>
      <c r="U378" s="75"/>
      <c r="V378" s="75"/>
      <c r="W378" s="75"/>
      <c r="X378" s="75"/>
    </row>
    <row r="379" ht="16.5" customHeight="1" spans="1:24">
      <c r="A379" s="613"/>
      <c r="B379" s="613" t="s">
        <v>2870</v>
      </c>
      <c r="C379" s="627" t="s">
        <v>2871</v>
      </c>
      <c r="D379" s="512"/>
      <c r="E379" s="627" t="s">
        <v>2872</v>
      </c>
      <c r="F379" s="613" t="s">
        <v>879</v>
      </c>
      <c r="G379" s="512"/>
      <c r="H379" s="627" t="s">
        <v>1381</v>
      </c>
      <c r="I379" s="623" t="s">
        <v>2873</v>
      </c>
      <c r="J379" s="623" t="s">
        <v>2874</v>
      </c>
      <c r="K379" s="621" t="e">
        <f>VLOOKUP(C379,added,3,FALSE)</f>
        <v>#N/A</v>
      </c>
      <c r="L379" s="75"/>
      <c r="M379" s="75"/>
      <c r="N379" s="75"/>
      <c r="O379" s="75"/>
      <c r="P379" s="75"/>
      <c r="Q379" s="75"/>
      <c r="R379" s="75"/>
      <c r="S379" s="75"/>
      <c r="T379" s="75"/>
      <c r="U379" s="75"/>
      <c r="V379" s="75"/>
      <c r="W379" s="75"/>
      <c r="X379" s="75"/>
    </row>
    <row r="380" ht="16.5" customHeight="1" spans="1:24">
      <c r="A380" s="613">
        <v>35220060</v>
      </c>
      <c r="B380" s="613" t="s">
        <v>2875</v>
      </c>
      <c r="C380" s="627" t="s">
        <v>2876</v>
      </c>
      <c r="D380" s="512"/>
      <c r="E380" s="627" t="s">
        <v>2877</v>
      </c>
      <c r="F380" s="613" t="s">
        <v>879</v>
      </c>
      <c r="G380" s="512"/>
      <c r="H380" s="627" t="s">
        <v>1257</v>
      </c>
      <c r="I380" s="623" t="s">
        <v>2878</v>
      </c>
      <c r="J380" s="623" t="s">
        <v>2879</v>
      </c>
      <c r="K380" s="621" t="e">
        <f>VLOOKUP(C380,added,3,FALSE)</f>
        <v>#N/A</v>
      </c>
      <c r="L380" s="75"/>
      <c r="M380" s="75"/>
      <c r="N380" s="75"/>
      <c r="O380" s="75"/>
      <c r="P380" s="75"/>
      <c r="Q380" s="75"/>
      <c r="R380" s="75"/>
      <c r="S380" s="75"/>
      <c r="T380" s="75"/>
      <c r="U380" s="75"/>
      <c r="V380" s="75"/>
      <c r="W380" s="75"/>
      <c r="X380" s="75"/>
    </row>
    <row r="381" ht="16.5" customHeight="1" spans="1:24">
      <c r="A381" s="613">
        <v>36094140</v>
      </c>
      <c r="B381" s="613" t="s">
        <v>2880</v>
      </c>
      <c r="C381" s="627" t="s">
        <v>2881</v>
      </c>
      <c r="D381" s="512"/>
      <c r="E381" s="627" t="s">
        <v>2882</v>
      </c>
      <c r="F381" s="613" t="s">
        <v>879</v>
      </c>
      <c r="G381" s="512"/>
      <c r="H381" s="627" t="s">
        <v>1257</v>
      </c>
      <c r="I381" s="623" t="s">
        <v>2883</v>
      </c>
      <c r="J381" s="623" t="s">
        <v>2884</v>
      </c>
      <c r="K381" s="621" t="e">
        <f>VLOOKUP(C381,added,3,FALSE)</f>
        <v>#N/A</v>
      </c>
      <c r="L381" s="75"/>
      <c r="M381" s="75"/>
      <c r="N381" s="75"/>
      <c r="O381" s="75"/>
      <c r="P381" s="75"/>
      <c r="Q381" s="75"/>
      <c r="R381" s="75"/>
      <c r="S381" s="75"/>
      <c r="T381" s="75"/>
      <c r="U381" s="75"/>
      <c r="V381" s="75"/>
      <c r="W381" s="75"/>
      <c r="X381" s="75"/>
    </row>
    <row r="382" ht="16.5" customHeight="1" spans="1:24">
      <c r="A382" s="613">
        <v>34848381</v>
      </c>
      <c r="B382" s="613" t="s">
        <v>2885</v>
      </c>
      <c r="C382" s="627" t="s">
        <v>2886</v>
      </c>
      <c r="D382" s="512"/>
      <c r="E382" s="627" t="s">
        <v>2887</v>
      </c>
      <c r="F382" s="613" t="s">
        <v>879</v>
      </c>
      <c r="G382" s="512"/>
      <c r="H382" s="627" t="s">
        <v>1257</v>
      </c>
      <c r="I382" s="623" t="s">
        <v>2888</v>
      </c>
      <c r="J382" s="623" t="s">
        <v>2889</v>
      </c>
      <c r="K382" s="621" t="e">
        <f>VLOOKUP(C382,added,3,FALSE)</f>
        <v>#N/A</v>
      </c>
      <c r="L382" s="75"/>
      <c r="M382" s="75"/>
      <c r="N382" s="75"/>
      <c r="O382" s="75"/>
      <c r="P382" s="75"/>
      <c r="Q382" s="75"/>
      <c r="R382" s="75"/>
      <c r="S382" s="75"/>
      <c r="T382" s="75"/>
      <c r="U382" s="75"/>
      <c r="V382" s="75"/>
      <c r="W382" s="75"/>
      <c r="X382" s="75"/>
    </row>
    <row r="383" ht="16.5" customHeight="1" spans="1:24">
      <c r="A383" s="613">
        <v>35044652</v>
      </c>
      <c r="B383" s="613" t="s">
        <v>2890</v>
      </c>
      <c r="C383" s="627" t="s">
        <v>2891</v>
      </c>
      <c r="D383" s="512"/>
      <c r="E383" s="627" t="s">
        <v>2892</v>
      </c>
      <c r="F383" s="613" t="s">
        <v>879</v>
      </c>
      <c r="G383" s="512"/>
      <c r="H383" s="627" t="s">
        <v>1257</v>
      </c>
      <c r="I383" s="623" t="s">
        <v>2893</v>
      </c>
      <c r="J383" s="623" t="s">
        <v>2894</v>
      </c>
      <c r="K383" s="621" t="e">
        <f>VLOOKUP(C383,added,3,FALSE)</f>
        <v>#N/A</v>
      </c>
      <c r="L383" s="75"/>
      <c r="M383" s="75"/>
      <c r="N383" s="75"/>
      <c r="O383" s="75"/>
      <c r="P383" s="75"/>
      <c r="Q383" s="75"/>
      <c r="R383" s="75"/>
      <c r="S383" s="75"/>
      <c r="T383" s="75"/>
      <c r="U383" s="75"/>
      <c r="V383" s="75"/>
      <c r="W383" s="75"/>
      <c r="X383" s="75"/>
    </row>
    <row r="384" ht="16.5" customHeight="1" spans="1:24">
      <c r="A384" s="613">
        <v>35517939</v>
      </c>
      <c r="B384" s="613" t="s">
        <v>2895</v>
      </c>
      <c r="C384" s="627" t="s">
        <v>2896</v>
      </c>
      <c r="D384" s="512"/>
      <c r="E384" s="627" t="s">
        <v>2897</v>
      </c>
      <c r="F384" s="613" t="s">
        <v>879</v>
      </c>
      <c r="G384" s="512"/>
      <c r="H384" s="627" t="s">
        <v>1257</v>
      </c>
      <c r="I384" s="623" t="s">
        <v>2898</v>
      </c>
      <c r="J384" s="623" t="s">
        <v>2899</v>
      </c>
      <c r="K384" s="621" t="e">
        <f>VLOOKUP(C384,added,3,FALSE)</f>
        <v>#N/A</v>
      </c>
      <c r="L384" s="75"/>
      <c r="M384" s="75"/>
      <c r="N384" s="75"/>
      <c r="O384" s="75"/>
      <c r="P384" s="75"/>
      <c r="Q384" s="75"/>
      <c r="R384" s="75"/>
      <c r="S384" s="75"/>
      <c r="T384" s="75"/>
      <c r="U384" s="75"/>
      <c r="V384" s="75"/>
      <c r="W384" s="75"/>
      <c r="X384" s="75"/>
    </row>
    <row r="385" ht="16.5" customHeight="1" spans="1:24">
      <c r="A385" s="613">
        <v>35935821</v>
      </c>
      <c r="B385" s="613" t="s">
        <v>2900</v>
      </c>
      <c r="C385" s="627" t="s">
        <v>2901</v>
      </c>
      <c r="D385" s="512"/>
      <c r="E385" s="627" t="s">
        <v>2902</v>
      </c>
      <c r="F385" s="613" t="s">
        <v>879</v>
      </c>
      <c r="G385" s="512"/>
      <c r="H385" s="627" t="s">
        <v>1257</v>
      </c>
      <c r="I385" s="623" t="s">
        <v>2903</v>
      </c>
      <c r="J385" s="623" t="s">
        <v>2904</v>
      </c>
      <c r="K385" s="621" t="e">
        <f>VLOOKUP(C385,added,3,FALSE)</f>
        <v>#N/A</v>
      </c>
      <c r="L385" s="75"/>
      <c r="M385" s="75"/>
      <c r="N385" s="75"/>
      <c r="O385" s="75"/>
      <c r="P385" s="75"/>
      <c r="Q385" s="75"/>
      <c r="R385" s="75"/>
      <c r="S385" s="75"/>
      <c r="T385" s="75"/>
      <c r="U385" s="75"/>
      <c r="V385" s="75"/>
      <c r="W385" s="75"/>
      <c r="X385" s="75"/>
    </row>
    <row r="386" ht="16.5" customHeight="1" spans="1:24">
      <c r="A386" s="613">
        <v>35158339</v>
      </c>
      <c r="B386" s="613" t="s">
        <v>2905</v>
      </c>
      <c r="C386" s="627" t="s">
        <v>2906</v>
      </c>
      <c r="D386" s="512"/>
      <c r="E386" s="627" t="s">
        <v>2907</v>
      </c>
      <c r="F386" s="613" t="s">
        <v>879</v>
      </c>
      <c r="G386" s="512"/>
      <c r="H386" s="627" t="s">
        <v>1257</v>
      </c>
      <c r="I386" s="623" t="s">
        <v>2908</v>
      </c>
      <c r="J386" s="623" t="s">
        <v>2909</v>
      </c>
      <c r="K386" s="621" t="e">
        <f>VLOOKUP(C386,added,3,FALSE)</f>
        <v>#N/A</v>
      </c>
      <c r="L386" s="75"/>
      <c r="M386" s="75"/>
      <c r="N386" s="75"/>
      <c r="O386" s="75"/>
      <c r="P386" s="75"/>
      <c r="Q386" s="75"/>
      <c r="R386" s="75"/>
      <c r="S386" s="75"/>
      <c r="T386" s="75"/>
      <c r="U386" s="75"/>
      <c r="V386" s="75"/>
      <c r="W386" s="75"/>
      <c r="X386" s="75"/>
    </row>
    <row r="387" ht="16.5" customHeight="1" spans="1:24">
      <c r="A387" s="637">
        <v>34680839</v>
      </c>
      <c r="B387" s="613" t="s">
        <v>2910</v>
      </c>
      <c r="C387" s="627" t="s">
        <v>2911</v>
      </c>
      <c r="D387" s="512"/>
      <c r="E387" s="627" t="s">
        <v>2912</v>
      </c>
      <c r="F387" s="613" t="s">
        <v>879</v>
      </c>
      <c r="G387" s="512"/>
      <c r="H387" s="627" t="s">
        <v>1257</v>
      </c>
      <c r="I387" s="623" t="s">
        <v>2913</v>
      </c>
      <c r="J387" s="623" t="s">
        <v>2914</v>
      </c>
      <c r="K387" s="621" t="e">
        <f>VLOOKUP(C387,added,3,FALSE)</f>
        <v>#N/A</v>
      </c>
      <c r="L387" s="75"/>
      <c r="M387" s="75"/>
      <c r="N387" s="75"/>
      <c r="O387" s="75"/>
      <c r="P387" s="75"/>
      <c r="Q387" s="75"/>
      <c r="R387" s="75"/>
      <c r="S387" s="75"/>
      <c r="T387" s="75"/>
      <c r="U387" s="75"/>
      <c r="V387" s="75"/>
      <c r="W387" s="75"/>
      <c r="X387" s="75"/>
    </row>
    <row r="388" ht="16.5" customHeight="1" spans="1:24">
      <c r="A388" s="613">
        <v>35571209</v>
      </c>
      <c r="B388" s="613" t="s">
        <v>2915</v>
      </c>
      <c r="C388" s="627" t="s">
        <v>2916</v>
      </c>
      <c r="D388" s="512"/>
      <c r="E388" s="627" t="s">
        <v>2917</v>
      </c>
      <c r="F388" s="613" t="s">
        <v>879</v>
      </c>
      <c r="G388" s="512"/>
      <c r="H388" s="627" t="s">
        <v>1127</v>
      </c>
      <c r="I388" s="623" t="s">
        <v>2918</v>
      </c>
      <c r="J388" s="623" t="s">
        <v>2919</v>
      </c>
      <c r="K388" s="621" t="e">
        <f>VLOOKUP(C388,added,3,FALSE)</f>
        <v>#N/A</v>
      </c>
      <c r="L388" s="75"/>
      <c r="M388" s="75"/>
      <c r="N388" s="75"/>
      <c r="O388" s="75"/>
      <c r="P388" s="75"/>
      <c r="Q388" s="75"/>
      <c r="R388" s="75"/>
      <c r="S388" s="75"/>
      <c r="T388" s="75"/>
      <c r="U388" s="75"/>
      <c r="V388" s="75"/>
      <c r="W388" s="75"/>
      <c r="X388" s="75"/>
    </row>
    <row r="389" ht="16.5" customHeight="1" spans="1:24">
      <c r="A389" s="613">
        <v>35329516</v>
      </c>
      <c r="B389" s="613" t="s">
        <v>2920</v>
      </c>
      <c r="C389" s="627" t="s">
        <v>2921</v>
      </c>
      <c r="D389" s="512"/>
      <c r="E389" s="627" t="s">
        <v>2922</v>
      </c>
      <c r="F389" s="613" t="s">
        <v>879</v>
      </c>
      <c r="G389" s="512"/>
      <c r="H389" s="627" t="s">
        <v>1257</v>
      </c>
      <c r="I389" s="677" t="s">
        <v>2923</v>
      </c>
      <c r="J389" s="677" t="s">
        <v>2924</v>
      </c>
      <c r="K389" s="621" t="e">
        <f>VLOOKUP(C389,added,3,FALSE)</f>
        <v>#N/A</v>
      </c>
      <c r="L389" s="75"/>
      <c r="M389" s="75"/>
      <c r="N389" s="75"/>
      <c r="O389" s="75"/>
      <c r="P389" s="75"/>
      <c r="Q389" s="75"/>
      <c r="R389" s="75"/>
      <c r="S389" s="75"/>
      <c r="T389" s="75"/>
      <c r="U389" s="75"/>
      <c r="V389" s="75"/>
      <c r="W389" s="75"/>
      <c r="X389" s="75"/>
    </row>
    <row r="390" ht="16.5" customHeight="1" spans="1:24">
      <c r="A390" s="613">
        <v>35564982</v>
      </c>
      <c r="B390" s="613" t="s">
        <v>2925</v>
      </c>
      <c r="C390" s="627" t="s">
        <v>2926</v>
      </c>
      <c r="D390" s="512"/>
      <c r="E390" s="627" t="s">
        <v>2927</v>
      </c>
      <c r="F390" s="613" t="s">
        <v>879</v>
      </c>
      <c r="G390" s="512"/>
      <c r="H390" s="627" t="s">
        <v>1257</v>
      </c>
      <c r="I390" s="623" t="s">
        <v>2928</v>
      </c>
      <c r="J390" s="623" t="s">
        <v>2929</v>
      </c>
      <c r="K390" s="621" t="e">
        <f>VLOOKUP(C390,added,3,FALSE)</f>
        <v>#N/A</v>
      </c>
      <c r="L390" s="75"/>
      <c r="M390" s="75"/>
      <c r="N390" s="75"/>
      <c r="O390" s="75"/>
      <c r="P390" s="75"/>
      <c r="Q390" s="75"/>
      <c r="R390" s="75"/>
      <c r="S390" s="75"/>
      <c r="T390" s="75"/>
      <c r="U390" s="75"/>
      <c r="V390" s="75"/>
      <c r="W390" s="75"/>
      <c r="X390" s="75"/>
    </row>
    <row r="391" ht="16.5" customHeight="1" spans="1:24">
      <c r="A391" s="613">
        <v>36211056</v>
      </c>
      <c r="B391" s="613" t="s">
        <v>2930</v>
      </c>
      <c r="C391" s="613">
        <v>473</v>
      </c>
      <c r="D391" s="511" t="s">
        <v>2931</v>
      </c>
      <c r="E391" s="613" t="s">
        <v>2932</v>
      </c>
      <c r="F391" s="613" t="s">
        <v>1028</v>
      </c>
      <c r="G391" s="512" t="s">
        <v>1076</v>
      </c>
      <c r="H391" s="613" t="s">
        <v>1029</v>
      </c>
      <c r="I391" s="619" t="s">
        <v>2933</v>
      </c>
      <c r="J391" s="619" t="s">
        <v>2934</v>
      </c>
      <c r="K391" s="673">
        <f>VLOOKUP(C391,new,1,FALSE)</f>
        <v>473</v>
      </c>
      <c r="L391" s="673"/>
      <c r="M391" s="673"/>
      <c r="N391" s="673"/>
      <c r="O391" s="673"/>
      <c r="P391" s="673"/>
      <c r="Q391" s="673"/>
      <c r="R391" s="673"/>
      <c r="S391" s="673"/>
      <c r="T391" s="673"/>
      <c r="U391" s="673"/>
      <c r="V391" s="673"/>
      <c r="W391" s="673"/>
      <c r="X391" s="673"/>
    </row>
    <row r="392" ht="16.5" customHeight="1" spans="1:24">
      <c r="A392" s="613">
        <v>36107908</v>
      </c>
      <c r="B392" s="613" t="s">
        <v>2935</v>
      </c>
      <c r="C392" s="627" t="s">
        <v>2936</v>
      </c>
      <c r="D392" s="512"/>
      <c r="E392" s="627" t="s">
        <v>2937</v>
      </c>
      <c r="F392" s="613" t="s">
        <v>879</v>
      </c>
      <c r="G392" s="512"/>
      <c r="H392" s="627" t="s">
        <v>1077</v>
      </c>
      <c r="I392" s="677" t="s">
        <v>2938</v>
      </c>
      <c r="J392" s="677" t="s">
        <v>2939</v>
      </c>
      <c r="K392" s="678" t="e">
        <f>VLOOKUP(C392,added,3,FALSE)</f>
        <v>#N/A</v>
      </c>
      <c r="L392" s="673"/>
      <c r="M392" s="673"/>
      <c r="N392" s="673"/>
      <c r="O392" s="673"/>
      <c r="P392" s="673"/>
      <c r="Q392" s="673"/>
      <c r="R392" s="673"/>
      <c r="S392" s="673"/>
      <c r="T392" s="673"/>
      <c r="U392" s="673"/>
      <c r="V392" s="673"/>
      <c r="W392" s="673"/>
      <c r="X392" s="673"/>
    </row>
    <row r="393" ht="16.5" customHeight="1" spans="1:24">
      <c r="A393" s="613">
        <v>36201606</v>
      </c>
      <c r="B393" s="613" t="s">
        <v>2865</v>
      </c>
      <c r="C393" s="627" t="s">
        <v>2940</v>
      </c>
      <c r="D393" s="512"/>
      <c r="E393" s="627" t="s">
        <v>2941</v>
      </c>
      <c r="F393" s="613" t="s">
        <v>879</v>
      </c>
      <c r="G393" s="512"/>
      <c r="H393" s="613" t="s">
        <v>1029</v>
      </c>
      <c r="I393" s="623" t="s">
        <v>2942</v>
      </c>
      <c r="J393" s="623" t="s">
        <v>2943</v>
      </c>
      <c r="K393" s="621" t="e">
        <f>VLOOKUP(C393,added,3,FALSE)</f>
        <v>#N/A</v>
      </c>
      <c r="L393" s="75"/>
      <c r="M393" s="75"/>
      <c r="N393" s="75"/>
      <c r="O393" s="75"/>
      <c r="P393" s="75"/>
      <c r="Q393" s="75"/>
      <c r="R393" s="75"/>
      <c r="S393" s="75"/>
      <c r="T393" s="75"/>
      <c r="U393" s="75"/>
      <c r="V393" s="75"/>
      <c r="W393" s="75"/>
      <c r="X393" s="75"/>
    </row>
    <row r="394" ht="16.5" customHeight="1" spans="1:24">
      <c r="A394" s="17"/>
      <c r="B394" s="75"/>
      <c r="C394" s="623"/>
      <c r="E394" s="623"/>
      <c r="F394" s="17"/>
      <c r="H394" s="623"/>
      <c r="I394" s="623"/>
      <c r="J394" s="623"/>
      <c r="K394" s="621"/>
      <c r="L394" s="75"/>
      <c r="M394" s="75"/>
      <c r="N394" s="75"/>
      <c r="O394" s="75"/>
      <c r="P394" s="75"/>
      <c r="Q394" s="75"/>
      <c r="R394" s="75"/>
      <c r="S394" s="75"/>
      <c r="T394" s="75"/>
      <c r="U394" s="75"/>
      <c r="V394" s="75"/>
      <c r="W394" s="75"/>
      <c r="X394" s="75"/>
    </row>
    <row r="395" ht="15" spans="1:8">
      <c r="A395" s="646" t="s">
        <v>2944</v>
      </c>
      <c r="B395" s="629"/>
      <c r="C395" s="629"/>
      <c r="D395" s="629"/>
      <c r="E395" s="629"/>
      <c r="F395" s="629"/>
      <c r="G395" s="629"/>
      <c r="H395" s="632"/>
    </row>
    <row r="396" ht="16.5" customHeight="1" spans="1:24">
      <c r="A396" s="647"/>
      <c r="B396" s="636"/>
      <c r="C396">
        <v>197</v>
      </c>
      <c r="D396" s="648" t="s">
        <v>2945</v>
      </c>
      <c r="E396" t="s">
        <v>2946</v>
      </c>
      <c r="F396" t="s">
        <v>1028</v>
      </c>
      <c r="G396" s="636" t="s">
        <v>1012</v>
      </c>
      <c r="H396" s="636" t="s">
        <v>1029</v>
      </c>
      <c r="I396" t="s">
        <v>2947</v>
      </c>
      <c r="J396" t="s">
        <v>2948</v>
      </c>
      <c r="K396" s="636">
        <f>VLOOKUP(C396,new,1,FALSE)</f>
        <v>197</v>
      </c>
      <c r="L396" s="636"/>
      <c r="M396" s="636"/>
      <c r="N396" s="636"/>
      <c r="O396" s="636"/>
      <c r="P396" s="636"/>
      <c r="Q396" s="636"/>
      <c r="R396" s="636"/>
      <c r="S396" s="636"/>
      <c r="T396" s="636"/>
      <c r="U396" s="636"/>
      <c r="V396" s="636"/>
      <c r="W396" s="636"/>
      <c r="X396" s="636"/>
    </row>
    <row r="399" ht="14.25" spans="1:8">
      <c r="A399" s="649"/>
      <c r="B399" s="649"/>
      <c r="C399" s="649"/>
      <c r="D399" s="649"/>
      <c r="E399" s="649"/>
      <c r="F399" s="649"/>
      <c r="G399" s="649"/>
      <c r="H399" s="649"/>
    </row>
    <row r="400" ht="15" spans="1:8">
      <c r="A400" s="646" t="s">
        <v>2949</v>
      </c>
      <c r="B400" s="629"/>
      <c r="C400" s="629"/>
      <c r="D400" s="629"/>
      <c r="E400" s="629"/>
      <c r="F400" s="629"/>
      <c r="G400" s="629"/>
      <c r="H400" s="632"/>
    </row>
    <row r="401" ht="16.5" customHeight="1" spans="1:24">
      <c r="A401" s="650"/>
      <c r="B401" s="607"/>
      <c r="C401" s="651">
        <v>276</v>
      </c>
      <c r="D401" s="652" t="s">
        <v>2950</v>
      </c>
      <c r="E401" s="669" t="s">
        <v>2951</v>
      </c>
      <c r="F401" s="669" t="s">
        <v>1011</v>
      </c>
      <c r="G401" s="607" t="s">
        <v>1012</v>
      </c>
      <c r="H401" s="607" t="s">
        <v>1029</v>
      </c>
      <c r="I401" s="607" t="s">
        <v>2952</v>
      </c>
      <c r="J401" s="607" t="s">
        <v>2953</v>
      </c>
      <c r="K401" s="650">
        <f>VLOOKUP(C401,new,1,FALSE)</f>
        <v>276</v>
      </c>
      <c r="L401" s="607"/>
      <c r="M401" s="607"/>
      <c r="N401" s="607"/>
      <c r="O401" s="607"/>
      <c r="P401" s="607"/>
      <c r="Q401" s="607"/>
      <c r="R401" s="607"/>
      <c r="S401" s="607"/>
      <c r="T401" s="607"/>
      <c r="U401" s="607"/>
      <c r="V401" s="607"/>
      <c r="W401" s="607"/>
      <c r="X401" s="607"/>
    </row>
    <row r="402" ht="16.5" customHeight="1" spans="1:24">
      <c r="A402" s="650"/>
      <c r="B402" s="650" t="s">
        <v>2954</v>
      </c>
      <c r="C402" s="606">
        <v>301</v>
      </c>
      <c r="D402" s="653" t="s">
        <v>2955</v>
      </c>
      <c r="E402" s="605" t="s">
        <v>2956</v>
      </c>
      <c r="F402" s="605" t="s">
        <v>1011</v>
      </c>
      <c r="G402" s="636" t="s">
        <v>1012</v>
      </c>
      <c r="H402" s="636" t="s">
        <v>1013</v>
      </c>
      <c r="I402" t="s">
        <v>2957</v>
      </c>
      <c r="J402" t="s">
        <v>2958</v>
      </c>
      <c r="K402" s="636">
        <f>VLOOKUP(C402,new,1,FALSE)</f>
        <v>301</v>
      </c>
      <c r="L402" s="636"/>
      <c r="M402" s="636"/>
      <c r="N402" s="636"/>
      <c r="O402" s="636"/>
      <c r="P402" s="636"/>
      <c r="Q402" s="636"/>
      <c r="R402" s="636"/>
      <c r="S402" s="636"/>
      <c r="T402" s="636"/>
      <c r="U402" s="636"/>
      <c r="V402" s="636"/>
      <c r="W402" s="636"/>
      <c r="X402" s="636"/>
    </row>
    <row r="403" ht="16.5" customHeight="1" spans="1:24">
      <c r="A403" s="654"/>
      <c r="B403" s="655" t="s">
        <v>2959</v>
      </c>
      <c r="C403" s="656">
        <v>434</v>
      </c>
      <c r="D403" s="657" t="s">
        <v>2960</v>
      </c>
      <c r="E403" s="670" t="s">
        <v>2961</v>
      </c>
      <c r="F403" s="670" t="s">
        <v>1011</v>
      </c>
      <c r="G403" s="654" t="s">
        <v>1012</v>
      </c>
      <c r="H403" s="654" t="s">
        <v>1029</v>
      </c>
      <c r="I403" s="654" t="s">
        <v>2962</v>
      </c>
      <c r="J403" s="654" t="s">
        <v>2963</v>
      </c>
      <c r="K403" s="655">
        <f>VLOOKUP(C403,new,1,FALSE)</f>
        <v>434</v>
      </c>
      <c r="L403" s="654"/>
      <c r="M403" s="654"/>
      <c r="N403" s="654"/>
      <c r="O403" s="654"/>
      <c r="P403" s="654"/>
      <c r="Q403" s="654"/>
      <c r="R403" s="654"/>
      <c r="S403" s="654"/>
      <c r="T403" s="654"/>
      <c r="U403" s="654"/>
      <c r="V403" s="654"/>
      <c r="W403" s="654"/>
      <c r="X403" s="654"/>
    </row>
    <row r="404" ht="16.5" customHeight="1" spans="1:24">
      <c r="A404" s="654"/>
      <c r="B404" s="655" t="s">
        <v>2964</v>
      </c>
      <c r="C404" s="656">
        <v>454</v>
      </c>
      <c r="D404" s="657" t="s">
        <v>2965</v>
      </c>
      <c r="E404" s="670" t="s">
        <v>2966</v>
      </c>
      <c r="F404" s="670" t="s">
        <v>1011</v>
      </c>
      <c r="G404" s="654" t="s">
        <v>1012</v>
      </c>
      <c r="H404" s="654" t="s">
        <v>1013</v>
      </c>
      <c r="I404" s="654" t="s">
        <v>2967</v>
      </c>
      <c r="J404" s="654" t="s">
        <v>2968</v>
      </c>
      <c r="K404" s="655">
        <f>VLOOKUP(C404,new,1,FALSE)</f>
        <v>454</v>
      </c>
      <c r="L404" s="654"/>
      <c r="M404" s="654"/>
      <c r="N404" s="654"/>
      <c r="O404" s="654"/>
      <c r="P404" s="654"/>
      <c r="Q404" s="654"/>
      <c r="R404" s="654"/>
      <c r="S404" s="654"/>
      <c r="T404" s="654"/>
      <c r="U404" s="654"/>
      <c r="V404" s="654"/>
      <c r="W404" s="654"/>
      <c r="X404" s="654"/>
    </row>
    <row r="405" ht="16.5" customHeight="1" spans="1:24">
      <c r="A405" s="91"/>
      <c r="B405" s="91"/>
      <c r="C405" s="658">
        <v>464</v>
      </c>
      <c r="D405" s="659" t="s">
        <v>2969</v>
      </c>
      <c r="E405" s="91" t="s">
        <v>2970</v>
      </c>
      <c r="F405" s="671" t="s">
        <v>1011</v>
      </c>
      <c r="G405" s="91" t="s">
        <v>1012</v>
      </c>
      <c r="H405" s="91" t="s">
        <v>1029</v>
      </c>
      <c r="I405" s="91" t="s">
        <v>2971</v>
      </c>
      <c r="J405" s="91" t="s">
        <v>2972</v>
      </c>
      <c r="K405" s="96">
        <f>VLOOKUP(C405,new,1,FALSE)</f>
        <v>464</v>
      </c>
      <c r="L405" s="91"/>
      <c r="M405" s="91"/>
      <c r="N405" s="91"/>
      <c r="O405" s="91"/>
      <c r="P405" s="91"/>
      <c r="Q405" s="91"/>
      <c r="R405" s="91"/>
      <c r="S405" s="91"/>
      <c r="T405" s="91"/>
      <c r="U405" s="91"/>
      <c r="V405" s="91"/>
      <c r="W405" s="91"/>
      <c r="X405" s="91"/>
    </row>
    <row r="406" ht="16.5" customHeight="1" spans="1:24">
      <c r="A406" s="654"/>
      <c r="B406" s="660"/>
      <c r="C406" s="660">
        <v>314</v>
      </c>
      <c r="D406" s="661" t="s">
        <v>1731</v>
      </c>
      <c r="E406" s="374" t="s">
        <v>2258</v>
      </c>
      <c r="F406" s="672" t="s">
        <v>1011</v>
      </c>
      <c r="G406" s="673" t="s">
        <v>1012</v>
      </c>
      <c r="H406" s="673" t="s">
        <v>1029</v>
      </c>
      <c r="I406" s="619" t="s">
        <v>1733</v>
      </c>
      <c r="J406" s="619" t="s">
        <v>1734</v>
      </c>
      <c r="K406" s="673">
        <f>VLOOKUP(C406,new,1,FALSE)</f>
        <v>314</v>
      </c>
      <c r="L406" s="673"/>
      <c r="M406" s="673"/>
      <c r="N406" s="673"/>
      <c r="O406" s="673"/>
      <c r="P406" s="673"/>
      <c r="Q406" s="673"/>
      <c r="R406" s="673"/>
      <c r="S406" s="673"/>
      <c r="T406" s="673"/>
      <c r="U406" s="673"/>
      <c r="V406" s="673"/>
      <c r="W406" s="673"/>
      <c r="X406" s="673"/>
    </row>
    <row r="407" ht="16.5" customHeight="1" spans="1:24">
      <c r="A407" s="612"/>
      <c r="B407" s="662" t="s">
        <v>2973</v>
      </c>
      <c r="C407" s="612">
        <v>97</v>
      </c>
      <c r="D407" s="661" t="s">
        <v>2974</v>
      </c>
      <c r="E407" s="672" t="s">
        <v>2975</v>
      </c>
      <c r="F407" s="672" t="s">
        <v>1011</v>
      </c>
      <c r="G407" s="673" t="s">
        <v>2007</v>
      </c>
      <c r="H407" s="619" t="s">
        <v>1127</v>
      </c>
      <c r="I407" s="619" t="s">
        <v>2976</v>
      </c>
      <c r="J407" s="619" t="s">
        <v>2977</v>
      </c>
      <c r="K407" s="673">
        <f>VLOOKUP(C407,new,1,FALSE)</f>
        <v>97</v>
      </c>
      <c r="L407" s="673"/>
      <c r="M407" s="673"/>
      <c r="N407" s="673"/>
      <c r="O407" s="673"/>
      <c r="P407" s="673"/>
      <c r="Q407" s="673"/>
      <c r="R407" s="673"/>
      <c r="S407" s="673"/>
      <c r="T407" s="673"/>
      <c r="U407" s="673"/>
      <c r="V407" s="673"/>
      <c r="W407" s="673"/>
      <c r="X407" s="673"/>
    </row>
    <row r="409" ht="16.5" customHeight="1" spans="1:24">
      <c r="A409" s="628" t="s">
        <v>2978</v>
      </c>
      <c r="B409" s="629"/>
      <c r="C409" s="629"/>
      <c r="D409" s="629"/>
      <c r="E409" s="629"/>
      <c r="F409" s="629"/>
      <c r="G409" s="629"/>
      <c r="H409" s="632"/>
      <c r="I409" s="619"/>
      <c r="J409" s="619"/>
      <c r="K409" s="673"/>
      <c r="L409" s="673"/>
      <c r="M409" s="673"/>
      <c r="N409" s="673"/>
      <c r="O409" s="673"/>
      <c r="P409" s="673"/>
      <c r="Q409" s="673"/>
      <c r="R409" s="673"/>
      <c r="S409" s="673"/>
      <c r="T409" s="673"/>
      <c r="U409" s="673"/>
      <c r="V409" s="673"/>
      <c r="W409" s="673"/>
      <c r="X409" s="673"/>
    </row>
    <row r="410" ht="16.5" customHeight="1" spans="1:24">
      <c r="A410" s="614"/>
      <c r="B410" s="663" t="s">
        <v>2979</v>
      </c>
      <c r="C410" s="614">
        <v>12</v>
      </c>
      <c r="D410" s="664" t="s">
        <v>2980</v>
      </c>
      <c r="E410" s="615" t="s">
        <v>2981</v>
      </c>
      <c r="F410" s="618" t="s">
        <v>1011</v>
      </c>
      <c r="G410" s="555" t="s">
        <v>2007</v>
      </c>
      <c r="H410" s="555" t="s">
        <v>2007</v>
      </c>
      <c r="I410" s="17" t="s">
        <v>2982</v>
      </c>
      <c r="J410" s="17" t="s">
        <v>2983</v>
      </c>
      <c r="K410" s="75">
        <f>VLOOKUP(C410,new,1,FALSE)</f>
        <v>12</v>
      </c>
      <c r="L410" s="75"/>
      <c r="M410" s="75"/>
      <c r="N410" s="75"/>
      <c r="O410" s="75"/>
      <c r="P410" s="75"/>
      <c r="Q410" s="75"/>
      <c r="R410" s="75"/>
      <c r="S410" s="75"/>
      <c r="T410" s="75"/>
      <c r="U410" s="75"/>
      <c r="V410" s="75"/>
      <c r="W410" s="75"/>
      <c r="X410" s="75"/>
    </row>
    <row r="411" ht="16.5" customHeight="1" spans="1:24">
      <c r="A411" s="614"/>
      <c r="B411" s="614"/>
      <c r="C411" s="614">
        <v>21</v>
      </c>
      <c r="D411" s="664" t="s">
        <v>2984</v>
      </c>
      <c r="E411" s="615" t="s">
        <v>2985</v>
      </c>
      <c r="F411" s="618" t="s">
        <v>1011</v>
      </c>
      <c r="G411" s="555" t="s">
        <v>2007</v>
      </c>
      <c r="H411" s="555" t="s">
        <v>2007</v>
      </c>
      <c r="I411" s="17" t="s">
        <v>2986</v>
      </c>
      <c r="J411" s="17" t="s">
        <v>2987</v>
      </c>
      <c r="K411" s="75">
        <f>VLOOKUP(C411,new,1,FALSE)</f>
        <v>21</v>
      </c>
      <c r="L411" s="75"/>
      <c r="M411" s="75"/>
      <c r="N411" s="75"/>
      <c r="O411" s="75"/>
      <c r="P411" s="75"/>
      <c r="Q411" s="75"/>
      <c r="R411" s="75"/>
      <c r="S411" s="75"/>
      <c r="T411" s="75"/>
      <c r="U411" s="75"/>
      <c r="V411" s="75"/>
      <c r="W411" s="75"/>
      <c r="X411" s="75"/>
    </row>
    <row r="412" ht="16.5" customHeight="1" spans="1:24">
      <c r="A412" s="614"/>
      <c r="B412" s="663" t="s">
        <v>2988</v>
      </c>
      <c r="C412" s="614">
        <v>479</v>
      </c>
      <c r="D412" s="664" t="s">
        <v>2989</v>
      </c>
      <c r="E412" s="618" t="s">
        <v>2990</v>
      </c>
      <c r="F412" s="618" t="s">
        <v>1011</v>
      </c>
      <c r="G412" s="555" t="s">
        <v>2007</v>
      </c>
      <c r="H412" s="555" t="s">
        <v>2007</v>
      </c>
      <c r="I412" s="17" t="s">
        <v>2991</v>
      </c>
      <c r="J412" s="17" t="s">
        <v>2992</v>
      </c>
      <c r="K412" s="75">
        <f>VLOOKUP(C412,new,1,FALSE)</f>
        <v>479</v>
      </c>
      <c r="L412" s="75"/>
      <c r="M412" s="75"/>
      <c r="N412" s="75"/>
      <c r="O412" s="75"/>
      <c r="P412" s="75"/>
      <c r="Q412" s="75"/>
      <c r="R412" s="75"/>
      <c r="S412" s="75"/>
      <c r="T412" s="75"/>
      <c r="U412" s="75"/>
      <c r="V412" s="75"/>
      <c r="W412" s="75"/>
      <c r="X412" s="75"/>
    </row>
    <row r="413" ht="16.5" customHeight="1" spans="1:24">
      <c r="A413" s="614"/>
      <c r="B413" s="614"/>
      <c r="C413" s="614">
        <v>483</v>
      </c>
      <c r="D413" s="664" t="s">
        <v>2993</v>
      </c>
      <c r="E413" s="618" t="s">
        <v>2994</v>
      </c>
      <c r="F413" s="618" t="s">
        <v>1011</v>
      </c>
      <c r="G413" s="555" t="s">
        <v>2007</v>
      </c>
      <c r="H413" s="555" t="s">
        <v>2007</v>
      </c>
      <c r="I413" s="17" t="s">
        <v>2995</v>
      </c>
      <c r="J413" s="17" t="s">
        <v>2996</v>
      </c>
      <c r="K413" s="75">
        <f>VLOOKUP(C413,new,1,FALSE)</f>
        <v>483</v>
      </c>
      <c r="L413" s="75"/>
      <c r="M413" s="75"/>
      <c r="N413" s="75"/>
      <c r="O413" s="75"/>
      <c r="P413" s="75"/>
      <c r="Q413" s="75"/>
      <c r="R413" s="75"/>
      <c r="S413" s="75"/>
      <c r="T413" s="75"/>
      <c r="U413" s="75"/>
      <c r="V413" s="75"/>
      <c r="W413" s="75"/>
      <c r="X413" s="75"/>
    </row>
    <row r="414" ht="16.5" customHeight="1" spans="1:24">
      <c r="A414" s="561"/>
      <c r="B414" s="561"/>
      <c r="C414" s="665">
        <v>445</v>
      </c>
      <c r="D414" s="666" t="s">
        <v>2997</v>
      </c>
      <c r="E414" s="674" t="s">
        <v>2998</v>
      </c>
      <c r="F414" s="674" t="s">
        <v>1011</v>
      </c>
      <c r="G414" s="561" t="s">
        <v>2007</v>
      </c>
      <c r="H414" s="561" t="s">
        <v>2007</v>
      </c>
      <c r="I414" s="91" t="s">
        <v>2999</v>
      </c>
      <c r="J414" s="91" t="s">
        <v>3000</v>
      </c>
      <c r="K414" s="96">
        <f>VLOOKUP(C414,new,1,FALSE)</f>
        <v>445</v>
      </c>
      <c r="L414" s="91"/>
      <c r="M414" s="91"/>
      <c r="N414" s="91"/>
      <c r="O414" s="91"/>
      <c r="P414" s="91"/>
      <c r="Q414" s="91"/>
      <c r="R414" s="91"/>
      <c r="S414" s="91"/>
      <c r="T414" s="91"/>
      <c r="U414" s="91"/>
      <c r="V414" s="91"/>
      <c r="W414" s="91"/>
      <c r="X414" s="91"/>
    </row>
    <row r="415" ht="16.5" customHeight="1" spans="1:24">
      <c r="A415" s="561"/>
      <c r="B415" s="561"/>
      <c r="C415" s="665">
        <v>457</v>
      </c>
      <c r="D415" s="666" t="s">
        <v>3001</v>
      </c>
      <c r="E415" s="674" t="s">
        <v>3002</v>
      </c>
      <c r="F415" s="674" t="s">
        <v>1011</v>
      </c>
      <c r="G415" s="561" t="s">
        <v>2007</v>
      </c>
      <c r="H415" s="561" t="s">
        <v>2007</v>
      </c>
      <c r="I415" s="91" t="s">
        <v>3003</v>
      </c>
      <c r="J415" s="91" t="s">
        <v>3004</v>
      </c>
      <c r="K415" s="96">
        <f>VLOOKUP(C415,new,1,FALSE)</f>
        <v>457</v>
      </c>
      <c r="L415" s="91"/>
      <c r="M415" s="91"/>
      <c r="N415" s="91"/>
      <c r="O415" s="91"/>
      <c r="P415" s="91"/>
      <c r="Q415" s="91"/>
      <c r="R415" s="91"/>
      <c r="S415" s="91"/>
      <c r="T415" s="91"/>
      <c r="U415" s="91"/>
      <c r="V415" s="91"/>
      <c r="W415" s="91"/>
      <c r="X415" s="91"/>
    </row>
    <row r="416" ht="16.5" customHeight="1" spans="1:24">
      <c r="A416" s="561"/>
      <c r="B416" s="561"/>
      <c r="C416" s="665">
        <v>465</v>
      </c>
      <c r="D416" s="666" t="s">
        <v>3005</v>
      </c>
      <c r="E416" s="674" t="s">
        <v>3006</v>
      </c>
      <c r="F416" s="674" t="s">
        <v>1011</v>
      </c>
      <c r="G416" s="561" t="s">
        <v>2007</v>
      </c>
      <c r="H416" s="561" t="s">
        <v>2007</v>
      </c>
      <c r="I416" s="91" t="s">
        <v>3007</v>
      </c>
      <c r="J416" s="91" t="s">
        <v>3008</v>
      </c>
      <c r="K416" s="96">
        <f>VLOOKUP(C416,new,1,FALSE)</f>
        <v>465</v>
      </c>
      <c r="L416" s="91"/>
      <c r="M416" s="91"/>
      <c r="N416" s="91"/>
      <c r="O416" s="91"/>
      <c r="P416" s="91"/>
      <c r="Q416" s="91"/>
      <c r="R416" s="91"/>
      <c r="S416" s="91"/>
      <c r="T416" s="91"/>
      <c r="U416" s="91"/>
      <c r="V416" s="91"/>
      <c r="W416" s="91"/>
      <c r="X416" s="91"/>
    </row>
    <row r="417" ht="16.5" customHeight="1" spans="1:24">
      <c r="A417" s="561"/>
      <c r="B417" s="561"/>
      <c r="C417" s="665">
        <v>471</v>
      </c>
      <c r="D417" s="666" t="s">
        <v>3009</v>
      </c>
      <c r="E417" s="674" t="s">
        <v>3010</v>
      </c>
      <c r="F417" s="674" t="s">
        <v>1011</v>
      </c>
      <c r="G417" s="561" t="s">
        <v>2007</v>
      </c>
      <c r="H417" s="561" t="s">
        <v>2007</v>
      </c>
      <c r="I417" s="91" t="s">
        <v>3011</v>
      </c>
      <c r="J417" s="91" t="s">
        <v>3012</v>
      </c>
      <c r="K417" s="96">
        <f>VLOOKUP(C417,new,1,FALSE)</f>
        <v>471</v>
      </c>
      <c r="L417" s="91"/>
      <c r="M417" s="91"/>
      <c r="N417" s="91"/>
      <c r="O417" s="91"/>
      <c r="P417" s="91"/>
      <c r="Q417" s="91"/>
      <c r="R417" s="91"/>
      <c r="S417" s="91"/>
      <c r="T417" s="91"/>
      <c r="U417" s="91"/>
      <c r="V417" s="91"/>
      <c r="W417" s="91"/>
      <c r="X417" s="91"/>
    </row>
    <row r="418" ht="16.5" customHeight="1" spans="1:24">
      <c r="A418" s="614"/>
      <c r="B418" s="614"/>
      <c r="C418" s="614">
        <v>414</v>
      </c>
      <c r="D418" s="664" t="s">
        <v>3013</v>
      </c>
      <c r="E418" s="618" t="s">
        <v>3014</v>
      </c>
      <c r="F418" s="618" t="s">
        <v>1011</v>
      </c>
      <c r="G418" s="555" t="s">
        <v>2007</v>
      </c>
      <c r="H418" s="555" t="s">
        <v>2007</v>
      </c>
      <c r="I418" s="17" t="s">
        <v>3015</v>
      </c>
      <c r="J418" s="17" t="s">
        <v>3016</v>
      </c>
      <c r="K418" s="75">
        <f>VLOOKUP(C418,new,1,FALSE)</f>
        <v>414</v>
      </c>
      <c r="L418" s="75"/>
      <c r="M418" s="75"/>
      <c r="N418" s="75"/>
      <c r="O418" s="75"/>
      <c r="P418" s="75"/>
      <c r="Q418" s="75"/>
      <c r="R418" s="75"/>
      <c r="S418" s="75"/>
      <c r="T418" s="75"/>
      <c r="U418" s="75"/>
      <c r="V418" s="75"/>
      <c r="W418" s="75"/>
      <c r="X418" s="75"/>
    </row>
    <row r="419" ht="16.5" customHeight="1" spans="1:24">
      <c r="A419" s="614"/>
      <c r="B419" s="614"/>
      <c r="C419" s="614">
        <v>423</v>
      </c>
      <c r="D419" s="664" t="s">
        <v>3017</v>
      </c>
      <c r="E419" s="618" t="s">
        <v>3018</v>
      </c>
      <c r="F419" s="618" t="s">
        <v>1011</v>
      </c>
      <c r="G419" s="555" t="s">
        <v>2007</v>
      </c>
      <c r="H419" s="555" t="s">
        <v>2007</v>
      </c>
      <c r="I419" s="17" t="s">
        <v>3019</v>
      </c>
      <c r="J419" s="17" t="s">
        <v>3020</v>
      </c>
      <c r="K419" s="75">
        <f>VLOOKUP(C419,new,1,FALSE)</f>
        <v>423</v>
      </c>
      <c r="L419" s="75"/>
      <c r="M419" s="75"/>
      <c r="N419" s="75"/>
      <c r="O419" s="75"/>
      <c r="P419" s="75"/>
      <c r="Q419" s="75"/>
      <c r="R419" s="75"/>
      <c r="S419" s="75"/>
      <c r="T419" s="75"/>
      <c r="U419" s="75"/>
      <c r="V419" s="75"/>
      <c r="W419" s="75"/>
      <c r="X419" s="75"/>
    </row>
    <row r="420" ht="16.5" customHeight="1" spans="1:24">
      <c r="A420" s="614"/>
      <c r="B420" s="614"/>
      <c r="C420" s="614">
        <v>365</v>
      </c>
      <c r="D420" s="664" t="s">
        <v>3021</v>
      </c>
      <c r="E420" s="618" t="s">
        <v>3022</v>
      </c>
      <c r="F420" s="618" t="s">
        <v>1011</v>
      </c>
      <c r="G420" s="555" t="s">
        <v>2007</v>
      </c>
      <c r="H420" s="555" t="s">
        <v>2007</v>
      </c>
      <c r="I420" s="17" t="s">
        <v>3023</v>
      </c>
      <c r="J420" s="17" t="s">
        <v>3024</v>
      </c>
      <c r="K420" s="75">
        <f>VLOOKUP(C420,new,1,FALSE)</f>
        <v>365</v>
      </c>
      <c r="L420" s="75"/>
      <c r="M420" s="75"/>
      <c r="N420" s="75"/>
      <c r="O420" s="75"/>
      <c r="P420" s="75"/>
      <c r="Q420" s="75"/>
      <c r="R420" s="75"/>
      <c r="S420" s="75"/>
      <c r="T420" s="75"/>
      <c r="U420" s="75"/>
      <c r="V420" s="75"/>
      <c r="W420" s="75"/>
      <c r="X420" s="75"/>
    </row>
    <row r="421" ht="16.5" customHeight="1" spans="1:24">
      <c r="A421" s="614"/>
      <c r="B421" s="614"/>
      <c r="C421" s="614">
        <v>367</v>
      </c>
      <c r="D421" s="664" t="s">
        <v>3025</v>
      </c>
      <c r="E421" s="618" t="s">
        <v>3026</v>
      </c>
      <c r="F421" s="618" t="s">
        <v>1011</v>
      </c>
      <c r="G421" s="555" t="s">
        <v>2007</v>
      </c>
      <c r="H421" s="555" t="s">
        <v>2007</v>
      </c>
      <c r="I421" s="17" t="s">
        <v>3027</v>
      </c>
      <c r="J421" s="17" t="s">
        <v>3028</v>
      </c>
      <c r="K421" s="75">
        <f>VLOOKUP(C421,new,1,FALSE)</f>
        <v>367</v>
      </c>
      <c r="L421" s="75"/>
      <c r="M421" s="75"/>
      <c r="N421" s="75"/>
      <c r="O421" s="75"/>
      <c r="P421" s="75"/>
      <c r="Q421" s="75"/>
      <c r="R421" s="75"/>
      <c r="S421" s="75"/>
      <c r="T421" s="75"/>
      <c r="U421" s="75"/>
      <c r="V421" s="75"/>
      <c r="W421" s="75"/>
      <c r="X421" s="75"/>
    </row>
    <row r="422" ht="16.5" customHeight="1" spans="1:24">
      <c r="A422" s="614"/>
      <c r="B422" s="614"/>
      <c r="C422" s="614">
        <v>372</v>
      </c>
      <c r="D422" s="664" t="s">
        <v>3029</v>
      </c>
      <c r="E422" s="618" t="s">
        <v>3030</v>
      </c>
      <c r="F422" s="618" t="s">
        <v>1011</v>
      </c>
      <c r="G422" s="555" t="s">
        <v>2007</v>
      </c>
      <c r="H422" s="555" t="s">
        <v>2007</v>
      </c>
      <c r="I422" s="17" t="s">
        <v>3031</v>
      </c>
      <c r="J422" s="17" t="s">
        <v>3032</v>
      </c>
      <c r="K422" s="75">
        <f>VLOOKUP(C422,new,1,FALSE)</f>
        <v>372</v>
      </c>
      <c r="L422" s="75"/>
      <c r="M422" s="75"/>
      <c r="N422" s="75"/>
      <c r="O422" s="75"/>
      <c r="P422" s="75"/>
      <c r="Q422" s="75"/>
      <c r="R422" s="75"/>
      <c r="S422" s="75"/>
      <c r="T422" s="75"/>
      <c r="U422" s="75"/>
      <c r="V422" s="75"/>
      <c r="W422" s="75"/>
      <c r="X422" s="75"/>
    </row>
    <row r="423" ht="16.5" customHeight="1" spans="1:24">
      <c r="A423" s="663"/>
      <c r="B423" s="614"/>
      <c r="C423" s="614">
        <v>361</v>
      </c>
      <c r="D423" s="664" t="s">
        <v>3033</v>
      </c>
      <c r="E423" s="618" t="s">
        <v>3034</v>
      </c>
      <c r="F423" s="618" t="s">
        <v>1011</v>
      </c>
      <c r="G423" s="675" t="s">
        <v>2007</v>
      </c>
      <c r="H423" s="675" t="s">
        <v>2007</v>
      </c>
      <c r="I423" t="s">
        <v>3035</v>
      </c>
      <c r="J423" t="s">
        <v>3036</v>
      </c>
      <c r="K423" s="636">
        <f>VLOOKUP(C423,new,1,FALSE)</f>
        <v>361</v>
      </c>
      <c r="L423" s="636"/>
      <c r="M423" s="636"/>
      <c r="N423" s="636"/>
      <c r="O423" s="636"/>
      <c r="P423" s="636"/>
      <c r="Q423" s="636"/>
      <c r="R423" s="636"/>
      <c r="S423" s="636"/>
      <c r="T423" s="636"/>
      <c r="U423" s="636"/>
      <c r="V423" s="636"/>
      <c r="W423" s="636"/>
      <c r="X423" s="636"/>
    </row>
    <row r="424" ht="16.5" customHeight="1" spans="1:24">
      <c r="A424" s="614"/>
      <c r="B424" s="614"/>
      <c r="C424" s="614">
        <v>55</v>
      </c>
      <c r="D424" s="664" t="s">
        <v>3037</v>
      </c>
      <c r="E424" s="618" t="s">
        <v>3038</v>
      </c>
      <c r="F424" s="618" t="s">
        <v>1011</v>
      </c>
      <c r="G424" s="555" t="s">
        <v>2007</v>
      </c>
      <c r="H424" s="555" t="s">
        <v>2007</v>
      </c>
      <c r="I424" s="17" t="s">
        <v>3039</v>
      </c>
      <c r="J424" s="17" t="s">
        <v>3040</v>
      </c>
      <c r="K424" s="75">
        <f>VLOOKUP(C424,new,1,FALSE)</f>
        <v>55</v>
      </c>
      <c r="L424" s="75"/>
      <c r="M424" s="75"/>
      <c r="N424" s="75"/>
      <c r="O424" s="75"/>
      <c r="P424" s="75"/>
      <c r="Q424" s="75"/>
      <c r="R424" s="75"/>
      <c r="S424" s="75"/>
      <c r="T424" s="75"/>
      <c r="U424" s="75"/>
      <c r="V424" s="75"/>
      <c r="W424" s="75"/>
      <c r="X424" s="75"/>
    </row>
    <row r="425" ht="16.5" customHeight="1" spans="1:24">
      <c r="A425" s="561"/>
      <c r="B425" s="561"/>
      <c r="C425" s="665">
        <v>62</v>
      </c>
      <c r="D425" s="666" t="s">
        <v>3041</v>
      </c>
      <c r="E425" s="674" t="s">
        <v>3042</v>
      </c>
      <c r="F425" s="674" t="s">
        <v>1011</v>
      </c>
      <c r="G425" s="561" t="s">
        <v>2007</v>
      </c>
      <c r="H425" s="561" t="s">
        <v>2007</v>
      </c>
      <c r="I425" s="91" t="s">
        <v>3043</v>
      </c>
      <c r="J425" s="91" t="s">
        <v>3044</v>
      </c>
      <c r="K425" s="96">
        <f>VLOOKUP(C425,new,1,FALSE)</f>
        <v>62</v>
      </c>
      <c r="L425" s="91"/>
      <c r="M425" s="91"/>
      <c r="N425" s="91"/>
      <c r="O425" s="91"/>
      <c r="P425" s="91"/>
      <c r="Q425" s="91"/>
      <c r="R425" s="91"/>
      <c r="S425" s="91"/>
      <c r="T425" s="91"/>
      <c r="U425" s="91"/>
      <c r="V425" s="91"/>
      <c r="W425" s="91"/>
      <c r="X425" s="91"/>
    </row>
    <row r="426" ht="16.5" customHeight="1" spans="1:24">
      <c r="A426" s="561"/>
      <c r="B426" s="561"/>
      <c r="C426" s="665">
        <v>76</v>
      </c>
      <c r="D426" s="666" t="s">
        <v>3045</v>
      </c>
      <c r="E426" s="674" t="s">
        <v>3046</v>
      </c>
      <c r="F426" s="674" t="s">
        <v>1011</v>
      </c>
      <c r="G426" s="561" t="s">
        <v>2007</v>
      </c>
      <c r="H426" s="561" t="s">
        <v>2007</v>
      </c>
      <c r="I426" s="91" t="s">
        <v>3047</v>
      </c>
      <c r="J426" s="91" t="s">
        <v>3048</v>
      </c>
      <c r="K426" s="96">
        <f>VLOOKUP(C426,new,1,FALSE)</f>
        <v>76</v>
      </c>
      <c r="L426" s="91"/>
      <c r="M426" s="91"/>
      <c r="N426" s="91"/>
      <c r="O426" s="91"/>
      <c r="P426" s="91"/>
      <c r="Q426" s="91"/>
      <c r="R426" s="91"/>
      <c r="S426" s="91"/>
      <c r="T426" s="91"/>
      <c r="U426" s="91"/>
      <c r="V426" s="91"/>
      <c r="W426" s="91"/>
      <c r="X426" s="91"/>
    </row>
    <row r="427" ht="16.5" customHeight="1" spans="1:24">
      <c r="A427" s="561"/>
      <c r="B427" s="561"/>
      <c r="C427" s="665">
        <v>81</v>
      </c>
      <c r="D427" s="666" t="s">
        <v>3049</v>
      </c>
      <c r="E427" s="674" t="s">
        <v>3050</v>
      </c>
      <c r="F427" s="674" t="s">
        <v>1011</v>
      </c>
      <c r="G427" s="561" t="s">
        <v>2007</v>
      </c>
      <c r="H427" s="561" t="s">
        <v>2007</v>
      </c>
      <c r="I427" s="91" t="s">
        <v>3051</v>
      </c>
      <c r="J427" s="91" t="s">
        <v>3052</v>
      </c>
      <c r="K427" s="96">
        <f>VLOOKUP(C427,new,1,FALSE)</f>
        <v>81</v>
      </c>
      <c r="L427" s="91"/>
      <c r="M427" s="91"/>
      <c r="N427" s="91"/>
      <c r="O427" s="91"/>
      <c r="P427" s="91"/>
      <c r="Q427" s="91"/>
      <c r="R427" s="91"/>
      <c r="S427" s="91"/>
      <c r="T427" s="91"/>
      <c r="U427" s="91"/>
      <c r="V427" s="91"/>
      <c r="W427" s="91"/>
      <c r="X427" s="91"/>
    </row>
    <row r="428" ht="16.5" customHeight="1" spans="1:24">
      <c r="A428" s="614"/>
      <c r="B428" s="614"/>
      <c r="C428" s="614">
        <v>90</v>
      </c>
      <c r="D428" s="664" t="s">
        <v>3053</v>
      </c>
      <c r="E428" s="618" t="s">
        <v>3054</v>
      </c>
      <c r="F428" s="618" t="s">
        <v>1011</v>
      </c>
      <c r="G428" s="555" t="s">
        <v>2007</v>
      </c>
      <c r="H428" s="555" t="s">
        <v>2007</v>
      </c>
      <c r="I428" s="17" t="s">
        <v>3055</v>
      </c>
      <c r="J428" s="17" t="s">
        <v>3056</v>
      </c>
      <c r="K428" s="75">
        <f>VLOOKUP(C428,new,1,FALSE)</f>
        <v>90</v>
      </c>
      <c r="L428" s="75"/>
      <c r="M428" s="75"/>
      <c r="N428" s="75"/>
      <c r="O428" s="75"/>
      <c r="P428" s="75"/>
      <c r="Q428" s="75"/>
      <c r="R428" s="75"/>
      <c r="S428" s="75"/>
      <c r="T428" s="75"/>
      <c r="U428" s="75"/>
      <c r="V428" s="75"/>
      <c r="W428" s="75"/>
      <c r="X428" s="75"/>
    </row>
    <row r="429" ht="16.5" customHeight="1" spans="1:24">
      <c r="A429" s="614"/>
      <c r="B429" s="614"/>
      <c r="C429" s="614">
        <v>127</v>
      </c>
      <c r="D429" s="664" t="s">
        <v>3057</v>
      </c>
      <c r="E429" s="618" t="s">
        <v>3058</v>
      </c>
      <c r="F429" s="615" t="s">
        <v>1011</v>
      </c>
      <c r="G429" s="555" t="s">
        <v>2007</v>
      </c>
      <c r="H429" s="555" t="s">
        <v>2007</v>
      </c>
      <c r="I429" s="17" t="s">
        <v>3059</v>
      </c>
      <c r="J429" s="17" t="s">
        <v>3060</v>
      </c>
      <c r="K429" s="75">
        <f>VLOOKUP(C429,new,1,FALSE)</f>
        <v>127</v>
      </c>
      <c r="L429" s="75"/>
      <c r="M429" s="75"/>
      <c r="N429" s="75"/>
      <c r="O429" s="75"/>
      <c r="P429" s="75"/>
      <c r="Q429" s="75"/>
      <c r="R429" s="75"/>
      <c r="S429" s="75"/>
      <c r="T429" s="75"/>
      <c r="U429" s="75"/>
      <c r="V429" s="75"/>
      <c r="W429" s="75"/>
      <c r="X429" s="75"/>
    </row>
    <row r="430" ht="16.5" customHeight="1" spans="1:24">
      <c r="A430" s="614"/>
      <c r="B430" s="614"/>
      <c r="C430" s="614">
        <v>128</v>
      </c>
      <c r="D430" s="664" t="s">
        <v>3061</v>
      </c>
      <c r="E430" s="618" t="s">
        <v>3062</v>
      </c>
      <c r="F430" s="618" t="s">
        <v>1011</v>
      </c>
      <c r="G430" s="555" t="s">
        <v>2007</v>
      </c>
      <c r="H430" s="555" t="s">
        <v>2007</v>
      </c>
      <c r="I430" s="17" t="s">
        <v>3063</v>
      </c>
      <c r="J430" s="17" t="s">
        <v>3064</v>
      </c>
      <c r="K430" s="75">
        <f>VLOOKUP(C430,new,1,FALSE)</f>
        <v>128</v>
      </c>
      <c r="L430" s="75"/>
      <c r="M430" s="75"/>
      <c r="N430" s="75"/>
      <c r="O430" s="75"/>
      <c r="P430" s="75"/>
      <c r="Q430" s="75"/>
      <c r="R430" s="75"/>
      <c r="S430" s="75"/>
      <c r="T430" s="75"/>
      <c r="U430" s="75"/>
      <c r="V430" s="75"/>
      <c r="W430" s="75"/>
      <c r="X430" s="75"/>
    </row>
    <row r="431" ht="16.5" customHeight="1" spans="1:24">
      <c r="A431" s="614"/>
      <c r="B431" s="663" t="s">
        <v>3065</v>
      </c>
      <c r="C431" s="614">
        <v>129</v>
      </c>
      <c r="D431" s="664" t="s">
        <v>3066</v>
      </c>
      <c r="E431" s="618" t="s">
        <v>3067</v>
      </c>
      <c r="F431" s="618" t="s">
        <v>1011</v>
      </c>
      <c r="G431" s="555" t="s">
        <v>2007</v>
      </c>
      <c r="H431" s="555" t="s">
        <v>2007</v>
      </c>
      <c r="I431" s="17" t="s">
        <v>3068</v>
      </c>
      <c r="J431" s="17" t="s">
        <v>3069</v>
      </c>
      <c r="K431" s="75">
        <f>VLOOKUP(C431,new,1,FALSE)</f>
        <v>129</v>
      </c>
      <c r="L431" s="75"/>
      <c r="M431" s="75"/>
      <c r="N431" s="75"/>
      <c r="O431" s="75"/>
      <c r="P431" s="75"/>
      <c r="Q431" s="75"/>
      <c r="R431" s="75"/>
      <c r="S431" s="75"/>
      <c r="T431" s="75"/>
      <c r="U431" s="75"/>
      <c r="V431" s="75"/>
      <c r="W431" s="75"/>
      <c r="X431" s="75"/>
    </row>
    <row r="432" ht="16.5" customHeight="1" spans="1:24">
      <c r="A432" s="561"/>
      <c r="B432" s="561"/>
      <c r="C432" s="665">
        <v>109</v>
      </c>
      <c r="D432" s="666" t="s">
        <v>3070</v>
      </c>
      <c r="E432" s="674" t="s">
        <v>3071</v>
      </c>
      <c r="F432" s="674" t="s">
        <v>1011</v>
      </c>
      <c r="G432" s="561"/>
      <c r="H432" s="561"/>
      <c r="I432" s="91" t="s">
        <v>3072</v>
      </c>
      <c r="J432" s="91" t="s">
        <v>3073</v>
      </c>
      <c r="K432" s="96">
        <f>VLOOKUP(C432,new,1,FALSE)</f>
        <v>109</v>
      </c>
      <c r="L432" s="91"/>
      <c r="M432" s="91"/>
      <c r="N432" s="91"/>
      <c r="O432" s="91"/>
      <c r="P432" s="91"/>
      <c r="Q432" s="91"/>
      <c r="R432" s="91"/>
      <c r="S432" s="91"/>
      <c r="T432" s="91"/>
      <c r="U432" s="91"/>
      <c r="V432" s="91"/>
      <c r="W432" s="91"/>
      <c r="X432" s="91"/>
    </row>
    <row r="433" ht="16.5" customHeight="1" spans="1:24">
      <c r="A433" s="561"/>
      <c r="B433" s="667" t="s">
        <v>3074</v>
      </c>
      <c r="C433" s="665">
        <v>113</v>
      </c>
      <c r="D433" s="666" t="s">
        <v>3075</v>
      </c>
      <c r="E433" s="674" t="s">
        <v>3076</v>
      </c>
      <c r="F433" s="674" t="s">
        <v>1011</v>
      </c>
      <c r="G433" s="561" t="s">
        <v>2007</v>
      </c>
      <c r="H433" s="561" t="s">
        <v>2007</v>
      </c>
      <c r="I433" s="91" t="s">
        <v>3077</v>
      </c>
      <c r="J433" s="91" t="s">
        <v>3078</v>
      </c>
      <c r="K433" s="96">
        <f>VLOOKUP(C433,new,1,FALSE)</f>
        <v>113</v>
      </c>
      <c r="L433" s="679"/>
      <c r="M433" s="679"/>
      <c r="N433" s="679"/>
      <c r="O433" s="679"/>
      <c r="P433" s="679"/>
      <c r="Q433" s="679"/>
      <c r="R433" s="679"/>
      <c r="S433" s="679"/>
      <c r="T433" s="679"/>
      <c r="U433" s="679"/>
      <c r="V433" s="679"/>
      <c r="W433" s="679"/>
      <c r="X433" s="679"/>
    </row>
    <row r="434" ht="16.5" customHeight="1" spans="1:24">
      <c r="A434" s="561"/>
      <c r="B434" s="561"/>
      <c r="C434" s="665">
        <v>124</v>
      </c>
      <c r="D434" s="666" t="s">
        <v>3079</v>
      </c>
      <c r="E434" s="674" t="s">
        <v>3080</v>
      </c>
      <c r="F434" s="674" t="s">
        <v>1011</v>
      </c>
      <c r="G434" s="561" t="s">
        <v>2007</v>
      </c>
      <c r="H434" s="561" t="s">
        <v>2007</v>
      </c>
      <c r="I434" s="91" t="s">
        <v>3081</v>
      </c>
      <c r="J434" s="91" t="s">
        <v>3082</v>
      </c>
      <c r="K434" s="96">
        <f>VLOOKUP(C434,new,1,FALSE)</f>
        <v>124</v>
      </c>
      <c r="L434" s="91"/>
      <c r="M434" s="91"/>
      <c r="N434" s="91"/>
      <c r="O434" s="91"/>
      <c r="P434" s="91"/>
      <c r="Q434" s="91"/>
      <c r="R434" s="91"/>
      <c r="S434" s="91"/>
      <c r="T434" s="91"/>
      <c r="U434" s="91"/>
      <c r="V434" s="91"/>
      <c r="W434" s="91"/>
      <c r="X434" s="91"/>
    </row>
    <row r="435" ht="16.5" customHeight="1" spans="1:24">
      <c r="A435" s="614"/>
      <c r="B435" s="663" t="s">
        <v>3083</v>
      </c>
      <c r="C435" s="614">
        <v>143</v>
      </c>
      <c r="D435" s="664" t="s">
        <v>3084</v>
      </c>
      <c r="E435" s="618" t="s">
        <v>3085</v>
      </c>
      <c r="F435" s="618" t="s">
        <v>1011</v>
      </c>
      <c r="G435" s="555" t="s">
        <v>2007</v>
      </c>
      <c r="H435" s="555" t="s">
        <v>2007</v>
      </c>
      <c r="I435" s="17" t="s">
        <v>3086</v>
      </c>
      <c r="J435" s="17" t="s">
        <v>3087</v>
      </c>
      <c r="K435" s="75">
        <f>VLOOKUP(C435,new,1,FALSE)</f>
        <v>143</v>
      </c>
      <c r="L435" s="75"/>
      <c r="M435" s="75"/>
      <c r="N435" s="75"/>
      <c r="O435" s="75"/>
      <c r="P435" s="75"/>
      <c r="Q435" s="75"/>
      <c r="R435" s="75"/>
      <c r="S435" s="75"/>
      <c r="T435" s="75"/>
      <c r="U435" s="75"/>
      <c r="V435" s="75"/>
      <c r="W435" s="75"/>
      <c r="X435" s="75"/>
    </row>
    <row r="436" ht="16.5" customHeight="1" spans="1:24">
      <c r="A436" s="614"/>
      <c r="B436" s="663" t="s">
        <v>3088</v>
      </c>
      <c r="C436" s="614">
        <v>172</v>
      </c>
      <c r="D436" s="664" t="s">
        <v>3089</v>
      </c>
      <c r="E436" s="618" t="s">
        <v>3090</v>
      </c>
      <c r="F436" s="618" t="s">
        <v>1011</v>
      </c>
      <c r="G436" s="555" t="s">
        <v>2007</v>
      </c>
      <c r="H436" s="555" t="s">
        <v>2007</v>
      </c>
      <c r="I436" s="17" t="s">
        <v>3091</v>
      </c>
      <c r="J436" s="17" t="s">
        <v>3092</v>
      </c>
      <c r="K436" s="75">
        <f>VLOOKUP(C436,new,1,FALSE)</f>
        <v>172</v>
      </c>
      <c r="L436" s="75"/>
      <c r="M436" s="75"/>
      <c r="N436" s="75"/>
      <c r="O436" s="75"/>
      <c r="P436" s="75"/>
      <c r="Q436" s="75"/>
      <c r="R436" s="75"/>
      <c r="S436" s="75"/>
      <c r="T436" s="75"/>
      <c r="U436" s="75"/>
      <c r="V436" s="75"/>
      <c r="W436" s="75"/>
      <c r="X436" s="75"/>
    </row>
    <row r="437" ht="16.5" customHeight="1" spans="1:24">
      <c r="A437" s="614"/>
      <c r="B437" s="668" t="s">
        <v>3093</v>
      </c>
      <c r="C437" s="614">
        <v>337</v>
      </c>
      <c r="D437" s="664" t="s">
        <v>3094</v>
      </c>
      <c r="E437" s="618" t="s">
        <v>3095</v>
      </c>
      <c r="F437" s="618" t="s">
        <v>1011</v>
      </c>
      <c r="G437" s="555" t="s">
        <v>2007</v>
      </c>
      <c r="H437" s="676" t="s">
        <v>1029</v>
      </c>
      <c r="I437" s="17" t="s">
        <v>3096</v>
      </c>
      <c r="J437" s="17" t="s">
        <v>3097</v>
      </c>
      <c r="K437" s="75">
        <f>VLOOKUP(C437,new,1,FALSE)</f>
        <v>337</v>
      </c>
      <c r="L437" s="75"/>
      <c r="M437" s="75"/>
      <c r="N437" s="75"/>
      <c r="O437" s="75"/>
      <c r="P437" s="75"/>
      <c r="Q437" s="75"/>
      <c r="R437" s="75"/>
      <c r="S437" s="75"/>
      <c r="T437" s="75"/>
      <c r="U437" s="75"/>
      <c r="V437" s="75"/>
      <c r="W437" s="75"/>
      <c r="X437" s="75"/>
    </row>
    <row r="438" customHeight="1" spans="1:24">
      <c r="A438" s="614"/>
      <c r="B438" s="614"/>
      <c r="C438" s="614">
        <v>338</v>
      </c>
      <c r="D438" s="664" t="s">
        <v>3098</v>
      </c>
      <c r="E438" s="618" t="s">
        <v>3099</v>
      </c>
      <c r="F438" s="618" t="s">
        <v>1011</v>
      </c>
      <c r="G438" s="555" t="s">
        <v>2007</v>
      </c>
      <c r="H438" s="555" t="s">
        <v>2007</v>
      </c>
      <c r="I438" s="17" t="s">
        <v>3100</v>
      </c>
      <c r="J438" s="17" t="s">
        <v>3101</v>
      </c>
      <c r="K438" s="75">
        <f>VLOOKUP(C438,new,1,FALSE)</f>
        <v>338</v>
      </c>
      <c r="L438" s="75"/>
      <c r="M438" s="75"/>
      <c r="N438" s="75"/>
      <c r="O438" s="75"/>
      <c r="P438" s="75"/>
      <c r="Q438" s="75"/>
      <c r="R438" s="75"/>
      <c r="S438" s="75"/>
      <c r="T438" s="75"/>
      <c r="U438" s="75"/>
      <c r="V438" s="75"/>
      <c r="W438" s="75"/>
      <c r="X438" s="75"/>
    </row>
    <row r="439" ht="16.5" customHeight="1" spans="1:24">
      <c r="A439" s="614"/>
      <c r="B439" s="614"/>
      <c r="C439" s="614">
        <v>349</v>
      </c>
      <c r="D439" s="664" t="s">
        <v>3102</v>
      </c>
      <c r="E439" s="618" t="s">
        <v>3103</v>
      </c>
      <c r="F439" s="618" t="s">
        <v>1011</v>
      </c>
      <c r="G439" s="555" t="s">
        <v>2007</v>
      </c>
      <c r="H439" s="555" t="s">
        <v>2007</v>
      </c>
      <c r="I439" s="17" t="s">
        <v>3104</v>
      </c>
      <c r="J439" s="17" t="s">
        <v>3105</v>
      </c>
      <c r="K439" s="75">
        <f>VLOOKUP(C439,new,1,FALSE)</f>
        <v>349</v>
      </c>
      <c r="L439" s="75"/>
      <c r="M439" s="75"/>
      <c r="N439" s="75"/>
      <c r="O439" s="75"/>
      <c r="P439" s="75"/>
      <c r="Q439" s="75"/>
      <c r="R439" s="75"/>
      <c r="S439" s="75"/>
      <c r="T439" s="75"/>
      <c r="U439" s="75"/>
      <c r="V439" s="75"/>
      <c r="W439" s="75"/>
      <c r="X439" s="75"/>
    </row>
    <row r="440" ht="16.5" customHeight="1" spans="1:24">
      <c r="A440" s="614"/>
      <c r="B440" s="614"/>
      <c r="C440" s="614">
        <v>346</v>
      </c>
      <c r="D440" s="664" t="s">
        <v>3106</v>
      </c>
      <c r="E440" s="618" t="s">
        <v>3107</v>
      </c>
      <c r="F440" s="618" t="s">
        <v>1011</v>
      </c>
      <c r="G440" s="555" t="s">
        <v>2007</v>
      </c>
      <c r="H440" s="555" t="s">
        <v>2007</v>
      </c>
      <c r="I440" s="17" t="s">
        <v>3108</v>
      </c>
      <c r="J440" s="17" t="s">
        <v>3109</v>
      </c>
      <c r="K440" s="75">
        <f>VLOOKUP(C440,new,1,FALSE)</f>
        <v>346</v>
      </c>
      <c r="L440" s="75"/>
      <c r="M440" s="75"/>
      <c r="N440" s="75"/>
      <c r="O440" s="75"/>
      <c r="P440" s="75"/>
      <c r="Q440" s="75"/>
      <c r="R440" s="75"/>
      <c r="S440" s="75"/>
      <c r="T440" s="75"/>
      <c r="U440" s="75"/>
      <c r="V440" s="75"/>
      <c r="W440" s="75"/>
      <c r="X440" s="75"/>
    </row>
    <row r="441" ht="16.5" customHeight="1" spans="1:24">
      <c r="A441" s="614"/>
      <c r="B441" s="614"/>
      <c r="C441" s="614">
        <v>293</v>
      </c>
      <c r="D441" s="664" t="s">
        <v>3110</v>
      </c>
      <c r="E441" s="618" t="s">
        <v>3111</v>
      </c>
      <c r="F441" s="618" t="s">
        <v>1011</v>
      </c>
      <c r="G441" s="555" t="s">
        <v>2007</v>
      </c>
      <c r="H441" s="555" t="s">
        <v>2007</v>
      </c>
      <c r="I441" s="17" t="s">
        <v>3112</v>
      </c>
      <c r="J441" s="17" t="s">
        <v>3113</v>
      </c>
      <c r="K441" s="75">
        <f>VLOOKUP(C441,new,1,FALSE)</f>
        <v>293</v>
      </c>
      <c r="L441" s="75"/>
      <c r="M441" s="75"/>
      <c r="N441" s="75"/>
      <c r="O441" s="75"/>
      <c r="P441" s="75"/>
      <c r="Q441" s="75"/>
      <c r="R441" s="75"/>
      <c r="S441" s="75"/>
      <c r="T441" s="75"/>
      <c r="U441" s="75"/>
      <c r="V441" s="75"/>
      <c r="W441" s="75"/>
      <c r="X441" s="75"/>
    </row>
    <row r="442" ht="16.5" customHeight="1" spans="1:24">
      <c r="A442" s="614"/>
      <c r="B442" s="614"/>
      <c r="C442" s="614">
        <v>298</v>
      </c>
      <c r="D442" s="664" t="s">
        <v>3114</v>
      </c>
      <c r="E442" s="618" t="s">
        <v>3115</v>
      </c>
      <c r="F442" s="618" t="s">
        <v>1011</v>
      </c>
      <c r="G442" s="555" t="s">
        <v>2007</v>
      </c>
      <c r="H442" s="555" t="s">
        <v>2007</v>
      </c>
      <c r="I442" s="17" t="s">
        <v>3116</v>
      </c>
      <c r="J442" s="17" t="s">
        <v>3117</v>
      </c>
      <c r="K442" s="75">
        <f>VLOOKUP(C442,new,1,FALSE)</f>
        <v>298</v>
      </c>
      <c r="L442" s="75"/>
      <c r="M442" s="75"/>
      <c r="N442" s="75"/>
      <c r="O442" s="75"/>
      <c r="P442" s="75"/>
      <c r="Q442" s="75"/>
      <c r="R442" s="75"/>
      <c r="S442" s="75"/>
      <c r="T442" s="75"/>
      <c r="U442" s="75"/>
      <c r="V442" s="75"/>
      <c r="W442" s="75"/>
      <c r="X442" s="75"/>
    </row>
    <row r="443" ht="16.5" customHeight="1" spans="1:24">
      <c r="A443" s="614"/>
      <c r="B443" s="614"/>
      <c r="C443" s="614">
        <v>304</v>
      </c>
      <c r="D443" s="664" t="s">
        <v>3118</v>
      </c>
      <c r="E443" s="618" t="s">
        <v>3119</v>
      </c>
      <c r="F443" s="618" t="s">
        <v>1011</v>
      </c>
      <c r="G443" s="555"/>
      <c r="H443" s="555"/>
      <c r="I443" s="17" t="s">
        <v>3120</v>
      </c>
      <c r="J443" s="17" t="s">
        <v>3121</v>
      </c>
      <c r="K443" s="75">
        <f>VLOOKUP(C443,new,1,FALSE)</f>
        <v>304</v>
      </c>
      <c r="L443" s="75"/>
      <c r="M443" s="75"/>
      <c r="N443" s="75"/>
      <c r="O443" s="75"/>
      <c r="P443" s="75"/>
      <c r="Q443" s="75"/>
      <c r="R443" s="75"/>
      <c r="S443" s="75"/>
      <c r="T443" s="75"/>
      <c r="U443" s="75"/>
      <c r="V443" s="75"/>
      <c r="W443" s="75"/>
      <c r="X443" s="75"/>
    </row>
    <row r="444" ht="16.5" customHeight="1" spans="1:24">
      <c r="A444" s="614"/>
      <c r="B444" s="614"/>
      <c r="C444" s="614">
        <v>284</v>
      </c>
      <c r="D444" s="664" t="s">
        <v>3122</v>
      </c>
      <c r="E444" s="618" t="s">
        <v>3123</v>
      </c>
      <c r="F444" s="618" t="s">
        <v>1011</v>
      </c>
      <c r="G444" s="555" t="s">
        <v>2007</v>
      </c>
      <c r="H444" s="555" t="s">
        <v>2007</v>
      </c>
      <c r="I444" s="17" t="s">
        <v>3124</v>
      </c>
      <c r="J444" s="17" t="s">
        <v>3125</v>
      </c>
      <c r="K444" s="75">
        <f>VLOOKUP(C444,new,1,FALSE)</f>
        <v>284</v>
      </c>
      <c r="L444" s="75"/>
      <c r="M444" s="75"/>
      <c r="N444" s="75"/>
      <c r="O444" s="75"/>
      <c r="P444" s="75"/>
      <c r="Q444" s="75"/>
      <c r="R444" s="75"/>
      <c r="S444" s="75"/>
      <c r="T444" s="75"/>
      <c r="U444" s="75"/>
      <c r="V444" s="75"/>
      <c r="W444" s="75"/>
      <c r="X444" s="75"/>
    </row>
    <row r="445" ht="16.5" customHeight="1" spans="1:24">
      <c r="A445" s="614"/>
      <c r="B445" s="663" t="s">
        <v>3126</v>
      </c>
      <c r="C445" s="614">
        <v>272</v>
      </c>
      <c r="D445" s="664" t="s">
        <v>3127</v>
      </c>
      <c r="E445" s="618" t="s">
        <v>3128</v>
      </c>
      <c r="F445" s="618" t="s">
        <v>1011</v>
      </c>
      <c r="G445" s="555" t="s">
        <v>2007</v>
      </c>
      <c r="H445" s="676" t="s">
        <v>1127</v>
      </c>
      <c r="I445" s="17" t="s">
        <v>3129</v>
      </c>
      <c r="J445" s="17" t="s">
        <v>3130</v>
      </c>
      <c r="K445" s="75">
        <f>VLOOKUP(C445,new,1,FALSE)</f>
        <v>272</v>
      </c>
      <c r="L445" s="75"/>
      <c r="M445" s="75"/>
      <c r="N445" s="75"/>
      <c r="O445" s="75"/>
      <c r="P445" s="75"/>
      <c r="Q445" s="75"/>
      <c r="R445" s="75"/>
      <c r="S445" s="75"/>
      <c r="T445" s="75"/>
      <c r="U445" s="75"/>
      <c r="V445" s="75"/>
      <c r="W445" s="75"/>
      <c r="X445" s="75"/>
    </row>
    <row r="446" ht="16.5" customHeight="1" spans="1:24">
      <c r="A446" s="614"/>
      <c r="B446" s="614"/>
      <c r="C446" s="614">
        <v>261</v>
      </c>
      <c r="D446" s="664" t="s">
        <v>3131</v>
      </c>
      <c r="E446" s="618" t="s">
        <v>3132</v>
      </c>
      <c r="F446" s="618" t="s">
        <v>1011</v>
      </c>
      <c r="G446" s="555"/>
      <c r="H446" s="555"/>
      <c r="I446" s="17" t="s">
        <v>3133</v>
      </c>
      <c r="J446" s="17" t="s">
        <v>3134</v>
      </c>
      <c r="K446" s="75">
        <f>VLOOKUP(C446,new,1,FALSE)</f>
        <v>261</v>
      </c>
      <c r="L446" s="75"/>
      <c r="M446" s="75"/>
      <c r="N446" s="75"/>
      <c r="O446" s="75"/>
      <c r="P446" s="75"/>
      <c r="Q446" s="75"/>
      <c r="R446" s="75"/>
      <c r="S446" s="75"/>
      <c r="T446" s="75"/>
      <c r="U446" s="75"/>
      <c r="V446" s="75"/>
      <c r="W446" s="75"/>
      <c r="X446" s="75"/>
    </row>
    <row r="447" ht="16.5" customHeight="1" spans="1:24">
      <c r="A447" s="614"/>
      <c r="B447" s="663" t="s">
        <v>3135</v>
      </c>
      <c r="C447" s="614">
        <v>238</v>
      </c>
      <c r="D447" s="664" t="s">
        <v>3136</v>
      </c>
      <c r="E447" s="618" t="s">
        <v>3137</v>
      </c>
      <c r="F447" s="618" t="s">
        <v>1011</v>
      </c>
      <c r="G447" s="555" t="s">
        <v>2007</v>
      </c>
      <c r="H447" s="555" t="s">
        <v>2007</v>
      </c>
      <c r="I447" s="17" t="s">
        <v>3138</v>
      </c>
      <c r="J447" s="17" t="s">
        <v>3139</v>
      </c>
      <c r="K447" s="75">
        <f>VLOOKUP(C447,new,1,FALSE)</f>
        <v>238</v>
      </c>
      <c r="L447" s="75"/>
      <c r="M447" s="75"/>
      <c r="N447" s="75"/>
      <c r="O447" s="75"/>
      <c r="P447" s="75"/>
      <c r="Q447" s="75"/>
      <c r="R447" s="75"/>
      <c r="S447" s="75"/>
      <c r="T447" s="75"/>
      <c r="U447" s="75"/>
      <c r="V447" s="75"/>
      <c r="W447" s="75"/>
      <c r="X447" s="75"/>
    </row>
    <row r="448" ht="16.5" customHeight="1" spans="1:24">
      <c r="A448" s="614"/>
      <c r="B448" s="614"/>
      <c r="C448" s="614">
        <v>193</v>
      </c>
      <c r="D448" s="664" t="s">
        <v>3140</v>
      </c>
      <c r="E448" s="618" t="s">
        <v>3141</v>
      </c>
      <c r="F448" s="618" t="s">
        <v>1011</v>
      </c>
      <c r="G448" s="555" t="s">
        <v>2007</v>
      </c>
      <c r="H448" s="555" t="s">
        <v>2007</v>
      </c>
      <c r="I448" s="17" t="s">
        <v>3142</v>
      </c>
      <c r="J448" s="17" t="s">
        <v>3143</v>
      </c>
      <c r="K448" s="75">
        <f>VLOOKUP(C448,new,1,FALSE)</f>
        <v>193</v>
      </c>
      <c r="L448" s="75"/>
      <c r="M448" s="75"/>
      <c r="N448" s="75"/>
      <c r="O448" s="75"/>
      <c r="P448" s="75"/>
      <c r="Q448" s="75"/>
      <c r="R448" s="75"/>
      <c r="S448" s="75"/>
      <c r="T448" s="75"/>
      <c r="U448" s="75"/>
      <c r="V448" s="75"/>
      <c r="W448" s="75"/>
      <c r="X448" s="75"/>
    </row>
    <row r="449" ht="16.5" customHeight="1" spans="1:24">
      <c r="A449" s="614"/>
      <c r="B449" s="614"/>
      <c r="C449" s="614">
        <v>195</v>
      </c>
      <c r="D449" s="664" t="s">
        <v>3144</v>
      </c>
      <c r="E449" s="618" t="s">
        <v>3145</v>
      </c>
      <c r="F449" s="618" t="s">
        <v>1011</v>
      </c>
      <c r="G449" s="555" t="s">
        <v>2007</v>
      </c>
      <c r="H449" s="555" t="s">
        <v>2007</v>
      </c>
      <c r="I449" s="17" t="s">
        <v>3146</v>
      </c>
      <c r="J449" s="17" t="s">
        <v>3147</v>
      </c>
      <c r="K449" s="75">
        <f>VLOOKUP(C449,new,1,FALSE)</f>
        <v>195</v>
      </c>
      <c r="L449" s="75"/>
      <c r="M449" s="75"/>
      <c r="N449" s="75"/>
      <c r="O449" s="75"/>
      <c r="P449" s="75"/>
      <c r="Q449" s="75"/>
      <c r="R449" s="75"/>
      <c r="S449" s="75"/>
      <c r="T449" s="75"/>
      <c r="U449" s="75"/>
      <c r="V449" s="75"/>
      <c r="W449" s="75"/>
      <c r="X449" s="75"/>
    </row>
    <row r="450" ht="16.5" customHeight="1" spans="1:24">
      <c r="A450" s="614"/>
      <c r="B450" s="614"/>
      <c r="C450" s="614">
        <v>188</v>
      </c>
      <c r="D450" s="664" t="s">
        <v>3148</v>
      </c>
      <c r="E450" s="618" t="s">
        <v>3149</v>
      </c>
      <c r="F450" s="618" t="s">
        <v>1011</v>
      </c>
      <c r="G450" s="555" t="s">
        <v>2007</v>
      </c>
      <c r="H450" s="555" t="s">
        <v>2007</v>
      </c>
      <c r="I450" s="17" t="s">
        <v>3150</v>
      </c>
      <c r="J450" s="17" t="s">
        <v>3151</v>
      </c>
      <c r="K450" s="75">
        <f>VLOOKUP(C450,new,1,FALSE)</f>
        <v>188</v>
      </c>
      <c r="L450" s="75"/>
      <c r="M450" s="75"/>
      <c r="N450" s="75"/>
      <c r="O450" s="75"/>
      <c r="P450" s="75"/>
      <c r="Q450" s="75"/>
      <c r="R450" s="75"/>
      <c r="S450" s="75"/>
      <c r="T450" s="75"/>
      <c r="U450" s="75"/>
      <c r="V450" s="75"/>
      <c r="W450" s="75"/>
      <c r="X450" s="75"/>
    </row>
    <row r="451" ht="16.5" customHeight="1" spans="1:24">
      <c r="A451" s="614"/>
      <c r="B451" s="663" t="s">
        <v>3152</v>
      </c>
      <c r="C451" s="614">
        <v>204</v>
      </c>
      <c r="D451" s="664" t="s">
        <v>3153</v>
      </c>
      <c r="E451" s="618" t="s">
        <v>3154</v>
      </c>
      <c r="F451" s="618" t="s">
        <v>1011</v>
      </c>
      <c r="G451" s="555" t="s">
        <v>2007</v>
      </c>
      <c r="H451" s="555" t="s">
        <v>2007</v>
      </c>
      <c r="I451" s="17" t="s">
        <v>3155</v>
      </c>
      <c r="J451" s="17" t="s">
        <v>3156</v>
      </c>
      <c r="K451" s="75">
        <f>VLOOKUP(C451,new,1,FALSE)</f>
        <v>204</v>
      </c>
      <c r="L451" s="75"/>
      <c r="M451" s="75"/>
      <c r="N451" s="75"/>
      <c r="O451" s="75"/>
      <c r="P451" s="75"/>
      <c r="Q451" s="75"/>
      <c r="R451" s="75"/>
      <c r="S451" s="75"/>
      <c r="T451" s="75"/>
      <c r="U451" s="75"/>
      <c r="V451" s="75"/>
      <c r="W451" s="75"/>
      <c r="X451" s="75"/>
    </row>
    <row r="452" ht="16.5" customHeight="1" spans="1:24">
      <c r="A452" s="663"/>
      <c r="B452" s="615"/>
      <c r="C452" s="680">
        <v>251</v>
      </c>
      <c r="D452" s="681" t="s">
        <v>3157</v>
      </c>
      <c r="E452" s="682" t="s">
        <v>3158</v>
      </c>
      <c r="F452" s="682" t="s">
        <v>1011</v>
      </c>
      <c r="G452" s="615" t="s">
        <v>1012</v>
      </c>
      <c r="H452" s="615" t="s">
        <v>3159</v>
      </c>
      <c r="I452" s="607" t="s">
        <v>3160</v>
      </c>
      <c r="J452" s="607" t="s">
        <v>3161</v>
      </c>
      <c r="K452" s="650">
        <f>VLOOKUP(C452,new,1,FALSE)</f>
        <v>251</v>
      </c>
      <c r="L452" s="607"/>
      <c r="M452" s="607"/>
      <c r="N452" s="607"/>
      <c r="O452" s="607"/>
      <c r="P452" s="607"/>
      <c r="Q452" s="607"/>
      <c r="R452" s="607"/>
      <c r="S452" s="607"/>
      <c r="T452" s="607"/>
      <c r="U452" s="607"/>
      <c r="V452" s="607"/>
      <c r="W452" s="607"/>
      <c r="X452" s="607"/>
    </row>
    <row r="453" ht="16.5" customHeight="1" spans="1:24">
      <c r="A453" s="614"/>
      <c r="B453" s="614"/>
      <c r="C453" s="614"/>
      <c r="D453" s="618"/>
      <c r="E453" s="618"/>
      <c r="F453" s="618"/>
      <c r="G453" s="555"/>
      <c r="H453" s="555"/>
      <c r="I453" s="17"/>
      <c r="J453" s="17"/>
      <c r="K453" s="75"/>
      <c r="L453" s="75"/>
      <c r="M453" s="75"/>
      <c r="N453" s="75"/>
      <c r="O453" s="75"/>
      <c r="P453" s="75"/>
      <c r="Q453" s="75"/>
      <c r="R453" s="75"/>
      <c r="S453" s="75"/>
      <c r="T453" s="75"/>
      <c r="U453" s="75"/>
      <c r="V453" s="75"/>
      <c r="W453" s="75"/>
      <c r="X453" s="75"/>
    </row>
    <row r="454" ht="16.5" customHeight="1" spans="1:24">
      <c r="A454" s="614"/>
      <c r="B454" s="614"/>
      <c r="C454" s="614"/>
      <c r="D454" s="618"/>
      <c r="E454" s="618"/>
      <c r="F454" s="618"/>
      <c r="G454" s="555"/>
      <c r="H454" s="555"/>
      <c r="I454" s="17"/>
      <c r="J454" s="17"/>
      <c r="K454" s="75"/>
      <c r="L454" s="75"/>
      <c r="M454" s="75"/>
      <c r="N454" s="75"/>
      <c r="O454" s="75"/>
      <c r="P454" s="75"/>
      <c r="Q454" s="75"/>
      <c r="R454" s="75"/>
      <c r="S454" s="75"/>
      <c r="T454" s="75"/>
      <c r="U454" s="75"/>
      <c r="V454" s="75"/>
      <c r="W454" s="75"/>
      <c r="X454" s="75"/>
    </row>
    <row r="462" ht="16.5" customHeight="1" spans="1:24">
      <c r="A462" s="75"/>
      <c r="B462" s="75"/>
      <c r="C462" s="75"/>
      <c r="D462" s="75"/>
      <c r="E462" s="75"/>
      <c r="F462" s="75"/>
      <c r="G462" s="75"/>
      <c r="H462" s="75"/>
      <c r="I462" s="75"/>
      <c r="J462" s="75"/>
      <c r="K462" s="75"/>
      <c r="L462" s="75"/>
      <c r="M462" s="75"/>
      <c r="N462" s="75"/>
      <c r="O462" s="75"/>
      <c r="P462" s="75"/>
      <c r="Q462" s="75"/>
      <c r="R462" s="75"/>
      <c r="S462" s="75"/>
      <c r="T462" s="75"/>
      <c r="U462" s="75"/>
      <c r="V462" s="75"/>
      <c r="W462" s="75"/>
      <c r="X462" s="75"/>
    </row>
    <row r="463" ht="16.5" customHeight="1" spans="1:24">
      <c r="A463" s="75"/>
      <c r="B463" s="75"/>
      <c r="C463" s="75"/>
      <c r="D463" s="75"/>
      <c r="E463" s="75"/>
      <c r="F463" s="75"/>
      <c r="G463" s="75"/>
      <c r="H463" s="75"/>
      <c r="I463" s="75"/>
      <c r="J463" s="75"/>
      <c r="K463" s="75"/>
      <c r="L463" s="75"/>
      <c r="M463" s="75"/>
      <c r="N463" s="75"/>
      <c r="O463" s="75"/>
      <c r="P463" s="75"/>
      <c r="Q463" s="75"/>
      <c r="R463" s="75"/>
      <c r="S463" s="75"/>
      <c r="T463" s="75"/>
      <c r="U463" s="75"/>
      <c r="V463" s="75"/>
      <c r="W463" s="75"/>
      <c r="X463" s="75"/>
    </row>
    <row r="464" ht="16.5" customHeight="1" spans="1:24">
      <c r="A464" s="75"/>
      <c r="B464" s="75"/>
      <c r="C464" s="75"/>
      <c r="D464" s="75"/>
      <c r="E464" s="75"/>
      <c r="F464" s="75"/>
      <c r="G464" s="75"/>
      <c r="H464" s="75"/>
      <c r="I464" s="75"/>
      <c r="J464" s="75"/>
      <c r="K464" s="75"/>
      <c r="L464" s="75"/>
      <c r="M464" s="75"/>
      <c r="N464" s="75"/>
      <c r="O464" s="75"/>
      <c r="P464" s="75"/>
      <c r="Q464" s="75"/>
      <c r="R464" s="75"/>
      <c r="S464" s="75"/>
      <c r="T464" s="75"/>
      <c r="U464" s="75"/>
      <c r="V464" s="75"/>
      <c r="W464" s="75"/>
      <c r="X464" s="75"/>
    </row>
    <row r="465" ht="16.5" customHeight="1" spans="1:24">
      <c r="A465" s="75"/>
      <c r="B465" s="75"/>
      <c r="C465" s="75"/>
      <c r="D465" s="75"/>
      <c r="E465" s="75"/>
      <c r="F465" s="75"/>
      <c r="G465" s="75"/>
      <c r="H465" s="75"/>
      <c r="I465" s="75"/>
      <c r="J465" s="75"/>
      <c r="K465" s="75"/>
      <c r="L465" s="75"/>
      <c r="M465" s="75"/>
      <c r="N465" s="75"/>
      <c r="O465" s="75"/>
      <c r="P465" s="75"/>
      <c r="Q465" s="75"/>
      <c r="R465" s="75"/>
      <c r="S465" s="75"/>
      <c r="T465" s="75"/>
      <c r="U465" s="75"/>
      <c r="V465" s="75"/>
      <c r="W465" s="75"/>
      <c r="X465" s="75"/>
    </row>
    <row r="466" ht="16.5" customHeight="1" spans="1:24">
      <c r="A466" s="75"/>
      <c r="B466" s="75"/>
      <c r="C466" s="75"/>
      <c r="D466" s="75"/>
      <c r="E466" s="75"/>
      <c r="F466" s="75"/>
      <c r="G466" s="75"/>
      <c r="H466" s="75"/>
      <c r="I466" s="75"/>
      <c r="J466" s="75"/>
      <c r="K466" s="75"/>
      <c r="L466" s="75"/>
      <c r="M466" s="75"/>
      <c r="N466" s="75"/>
      <c r="O466" s="75"/>
      <c r="P466" s="75"/>
      <c r="Q466" s="75"/>
      <c r="R466" s="75"/>
      <c r="S466" s="75"/>
      <c r="T466" s="75"/>
      <c r="U466" s="75"/>
      <c r="V466" s="75"/>
      <c r="W466" s="75"/>
      <c r="X466" s="75"/>
    </row>
    <row r="467" ht="16.5" customHeight="1" spans="1:24">
      <c r="A467" s="75"/>
      <c r="B467" s="75"/>
      <c r="C467" s="75"/>
      <c r="D467" s="75"/>
      <c r="E467" s="75"/>
      <c r="F467" s="75"/>
      <c r="G467" s="75"/>
      <c r="H467" s="75"/>
      <c r="I467" s="75"/>
      <c r="J467" s="75"/>
      <c r="K467" s="75"/>
      <c r="L467" s="75"/>
      <c r="M467" s="75"/>
      <c r="N467" s="75"/>
      <c r="O467" s="75"/>
      <c r="P467" s="75"/>
      <c r="Q467" s="75"/>
      <c r="R467" s="75"/>
      <c r="S467" s="75"/>
      <c r="T467" s="75"/>
      <c r="U467" s="75"/>
      <c r="V467" s="75"/>
      <c r="W467" s="75"/>
      <c r="X467" s="75"/>
    </row>
    <row r="468" ht="16.5" customHeight="1" spans="1:24">
      <c r="A468" s="75"/>
      <c r="B468" s="75"/>
      <c r="C468" s="75"/>
      <c r="D468" s="75"/>
      <c r="E468" s="75"/>
      <c r="F468" s="75"/>
      <c r="G468" s="75"/>
      <c r="H468" s="75"/>
      <c r="I468" s="75"/>
      <c r="J468" s="75"/>
      <c r="K468" s="75"/>
      <c r="L468" s="75"/>
      <c r="M468" s="75"/>
      <c r="N468" s="75"/>
      <c r="O468" s="75"/>
      <c r="P468" s="75"/>
      <c r="Q468" s="75"/>
      <c r="R468" s="75"/>
      <c r="S468" s="75"/>
      <c r="T468" s="75"/>
      <c r="U468" s="75"/>
      <c r="V468" s="75"/>
      <c r="W468" s="75"/>
      <c r="X468" s="75"/>
    </row>
    <row r="469" ht="16.5" customHeight="1" spans="1:24">
      <c r="A469" s="75"/>
      <c r="B469" s="75"/>
      <c r="C469" s="75"/>
      <c r="D469" s="75"/>
      <c r="E469" s="75"/>
      <c r="F469" s="75"/>
      <c r="G469" s="75"/>
      <c r="H469" s="75"/>
      <c r="I469" s="75"/>
      <c r="J469" s="75"/>
      <c r="K469" s="75"/>
      <c r="L469" s="75"/>
      <c r="M469" s="75"/>
      <c r="N469" s="75"/>
      <c r="O469" s="75"/>
      <c r="P469" s="75"/>
      <c r="Q469" s="75"/>
      <c r="R469" s="75"/>
      <c r="S469" s="75"/>
      <c r="T469" s="75"/>
      <c r="U469" s="75"/>
      <c r="V469" s="75"/>
      <c r="W469" s="75"/>
      <c r="X469" s="75"/>
    </row>
    <row r="470" ht="16.5" customHeight="1" spans="1:24">
      <c r="A470" s="75"/>
      <c r="B470" s="75"/>
      <c r="C470" s="75"/>
      <c r="D470" s="75"/>
      <c r="E470" s="75"/>
      <c r="F470" s="75"/>
      <c r="G470" s="75"/>
      <c r="H470" s="75"/>
      <c r="I470" s="75"/>
      <c r="J470" s="75"/>
      <c r="K470" s="75"/>
      <c r="L470" s="75"/>
      <c r="M470" s="75"/>
      <c r="N470" s="75"/>
      <c r="O470" s="75"/>
      <c r="P470" s="75"/>
      <c r="Q470" s="75"/>
      <c r="R470" s="75"/>
      <c r="S470" s="75"/>
      <c r="T470" s="75"/>
      <c r="U470" s="75"/>
      <c r="V470" s="75"/>
      <c r="W470" s="75"/>
      <c r="X470" s="75"/>
    </row>
    <row r="471" ht="16.5" customHeight="1" spans="1:24">
      <c r="A471" s="75"/>
      <c r="B471" s="75"/>
      <c r="C471" s="75"/>
      <c r="D471" s="75"/>
      <c r="E471" s="75"/>
      <c r="F471" s="75"/>
      <c r="G471" s="75"/>
      <c r="H471" s="75"/>
      <c r="I471" s="75"/>
      <c r="J471" s="75"/>
      <c r="K471" s="75"/>
      <c r="L471" s="75"/>
      <c r="M471" s="75"/>
      <c r="N471" s="75"/>
      <c r="O471" s="75"/>
      <c r="P471" s="75"/>
      <c r="Q471" s="75"/>
      <c r="R471" s="75"/>
      <c r="S471" s="75"/>
      <c r="T471" s="75"/>
      <c r="U471" s="75"/>
      <c r="V471" s="75"/>
      <c r="W471" s="75"/>
      <c r="X471" s="75"/>
    </row>
    <row r="472" ht="16.5" customHeight="1" spans="1:24">
      <c r="A472" s="75"/>
      <c r="B472" s="75"/>
      <c r="C472" s="75"/>
      <c r="D472" s="75"/>
      <c r="E472" s="75"/>
      <c r="F472" s="75"/>
      <c r="G472" s="75"/>
      <c r="H472" s="75"/>
      <c r="I472" s="75"/>
      <c r="J472" s="75"/>
      <c r="K472" s="75"/>
      <c r="L472" s="75"/>
      <c r="M472" s="75"/>
      <c r="N472" s="75"/>
      <c r="O472" s="75"/>
      <c r="P472" s="75"/>
      <c r="Q472" s="75"/>
      <c r="R472" s="75"/>
      <c r="S472" s="75"/>
      <c r="T472" s="75"/>
      <c r="U472" s="75"/>
      <c r="V472" s="75"/>
      <c r="W472" s="75"/>
      <c r="X472" s="75"/>
    </row>
    <row r="473" ht="16.5" customHeight="1" spans="1:24">
      <c r="A473" s="75"/>
      <c r="B473" s="75"/>
      <c r="C473" s="75"/>
      <c r="D473" s="75"/>
      <c r="E473" s="75"/>
      <c r="F473" s="75"/>
      <c r="G473" s="75"/>
      <c r="H473" s="75"/>
      <c r="I473" s="75"/>
      <c r="J473" s="75"/>
      <c r="K473" s="75"/>
      <c r="L473" s="75"/>
      <c r="M473" s="75"/>
      <c r="N473" s="75"/>
      <c r="O473" s="75"/>
      <c r="P473" s="75"/>
      <c r="Q473" s="75"/>
      <c r="R473" s="75"/>
      <c r="S473" s="75"/>
      <c r="T473" s="75"/>
      <c r="U473" s="75"/>
      <c r="V473" s="75"/>
      <c r="W473" s="75"/>
      <c r="X473" s="75"/>
    </row>
    <row r="474" ht="16.5" customHeight="1" spans="1:24">
      <c r="A474" s="75"/>
      <c r="B474" s="75"/>
      <c r="C474" s="75"/>
      <c r="D474" s="75"/>
      <c r="E474" s="75"/>
      <c r="F474" s="75"/>
      <c r="G474" s="75"/>
      <c r="H474" s="75"/>
      <c r="I474" s="75"/>
      <c r="J474" s="75"/>
      <c r="K474" s="75"/>
      <c r="L474" s="75"/>
      <c r="M474" s="75"/>
      <c r="N474" s="75"/>
      <c r="O474" s="75"/>
      <c r="P474" s="75"/>
      <c r="Q474" s="75"/>
      <c r="R474" s="75"/>
      <c r="S474" s="75"/>
      <c r="T474" s="75"/>
      <c r="U474" s="75"/>
      <c r="V474" s="75"/>
      <c r="W474" s="75"/>
      <c r="X474" s="75"/>
    </row>
    <row r="475" ht="16.5" customHeight="1" spans="1:24">
      <c r="A475" s="75"/>
      <c r="B475" s="75"/>
      <c r="C475" s="75"/>
      <c r="D475" s="75"/>
      <c r="E475" s="75"/>
      <c r="F475" s="75"/>
      <c r="G475" s="75"/>
      <c r="H475" s="75"/>
      <c r="I475" s="75"/>
      <c r="J475" s="75"/>
      <c r="K475" s="75"/>
      <c r="L475" s="75"/>
      <c r="M475" s="75"/>
      <c r="N475" s="75"/>
      <c r="O475" s="75"/>
      <c r="P475" s="75"/>
      <c r="Q475" s="75"/>
      <c r="R475" s="75"/>
      <c r="S475" s="75"/>
      <c r="T475" s="75"/>
      <c r="U475" s="75"/>
      <c r="V475" s="75"/>
      <c r="W475" s="75"/>
      <c r="X475" s="75"/>
    </row>
    <row r="476" ht="16.5" customHeight="1" spans="1:24">
      <c r="A476" s="75"/>
      <c r="B476" s="75"/>
      <c r="C476" s="75"/>
      <c r="D476" s="75"/>
      <c r="E476" s="75"/>
      <c r="F476" s="75"/>
      <c r="G476" s="75"/>
      <c r="H476" s="75"/>
      <c r="I476" s="75"/>
      <c r="J476" s="75"/>
      <c r="K476" s="75"/>
      <c r="L476" s="75"/>
      <c r="M476" s="75"/>
      <c r="N476" s="75"/>
      <c r="O476" s="75"/>
      <c r="P476" s="75"/>
      <c r="Q476" s="75"/>
      <c r="R476" s="75"/>
      <c r="S476" s="75"/>
      <c r="T476" s="75"/>
      <c r="U476" s="75"/>
      <c r="V476" s="75"/>
      <c r="W476" s="75"/>
      <c r="X476" s="75"/>
    </row>
    <row r="477" ht="16.5" customHeight="1" spans="1:24">
      <c r="A477" s="75"/>
      <c r="B477" s="75"/>
      <c r="C477" s="75"/>
      <c r="D477" s="75"/>
      <c r="E477" s="75"/>
      <c r="F477" s="75"/>
      <c r="G477" s="75"/>
      <c r="H477" s="75"/>
      <c r="I477" s="75"/>
      <c r="J477" s="75"/>
      <c r="K477" s="75"/>
      <c r="L477" s="75"/>
      <c r="M477" s="75"/>
      <c r="N477" s="75"/>
      <c r="O477" s="75"/>
      <c r="P477" s="75"/>
      <c r="Q477" s="75"/>
      <c r="R477" s="75"/>
      <c r="S477" s="75"/>
      <c r="T477" s="75"/>
      <c r="U477" s="75"/>
      <c r="V477" s="75"/>
      <c r="W477" s="75"/>
      <c r="X477" s="75"/>
    </row>
    <row r="478" ht="16.5" customHeight="1" spans="1:24">
      <c r="A478" s="75"/>
      <c r="B478" s="75"/>
      <c r="C478" s="75"/>
      <c r="D478" s="75"/>
      <c r="E478" s="75"/>
      <c r="F478" s="75"/>
      <c r="G478" s="75"/>
      <c r="H478" s="75"/>
      <c r="I478" s="75"/>
      <c r="J478" s="75"/>
      <c r="K478" s="75"/>
      <c r="L478" s="75"/>
      <c r="M478" s="75"/>
      <c r="N478" s="75"/>
      <c r="O478" s="75"/>
      <c r="P478" s="75"/>
      <c r="Q478" s="75"/>
      <c r="R478" s="75"/>
      <c r="S478" s="75"/>
      <c r="T478" s="75"/>
      <c r="U478" s="75"/>
      <c r="V478" s="75"/>
      <c r="W478" s="75"/>
      <c r="X478" s="75"/>
    </row>
    <row r="479" ht="16.5" customHeight="1" spans="1:24">
      <c r="A479" s="75"/>
      <c r="B479" s="75"/>
      <c r="C479" s="75"/>
      <c r="D479" s="75"/>
      <c r="E479" s="75"/>
      <c r="F479" s="75"/>
      <c r="G479" s="75"/>
      <c r="H479" s="75"/>
      <c r="I479" s="75"/>
      <c r="J479" s="75"/>
      <c r="K479" s="75"/>
      <c r="L479" s="75"/>
      <c r="M479" s="75"/>
      <c r="N479" s="75"/>
      <c r="O479" s="75"/>
      <c r="P479" s="75"/>
      <c r="Q479" s="75"/>
      <c r="R479" s="75"/>
      <c r="S479" s="75"/>
      <c r="T479" s="75"/>
      <c r="U479" s="75"/>
      <c r="V479" s="75"/>
      <c r="W479" s="75"/>
      <c r="X479" s="75"/>
    </row>
    <row r="480" ht="16.5" customHeight="1" spans="1:24">
      <c r="A480" s="75"/>
      <c r="B480" s="75"/>
      <c r="C480" s="75"/>
      <c r="D480" s="75"/>
      <c r="E480" s="75"/>
      <c r="F480" s="75"/>
      <c r="G480" s="75"/>
      <c r="H480" s="75"/>
      <c r="I480" s="75"/>
      <c r="J480" s="75"/>
      <c r="K480" s="75"/>
      <c r="L480" s="75"/>
      <c r="M480" s="75"/>
      <c r="N480" s="75"/>
      <c r="O480" s="75"/>
      <c r="P480" s="75"/>
      <c r="Q480" s="75"/>
      <c r="R480" s="75"/>
      <c r="S480" s="75"/>
      <c r="T480" s="75"/>
      <c r="U480" s="75"/>
      <c r="V480" s="75"/>
      <c r="W480" s="75"/>
      <c r="X480" s="75"/>
    </row>
    <row r="481" ht="16.5" customHeight="1" spans="1:24">
      <c r="A481" s="17" t="s">
        <v>3162</v>
      </c>
      <c r="B481" s="75">
        <f>COUNTA(C$3:C$390)</f>
        <v>388</v>
      </c>
      <c r="C481" s="75"/>
      <c r="D481" s="75"/>
      <c r="E481" s="75"/>
      <c r="F481" s="75"/>
      <c r="G481" s="75"/>
      <c r="H481" s="75"/>
      <c r="I481" s="75"/>
      <c r="J481" s="75"/>
      <c r="K481" s="75"/>
      <c r="L481" s="75"/>
      <c r="M481" s="75"/>
      <c r="N481" s="75"/>
      <c r="O481" s="75"/>
      <c r="P481" s="75"/>
      <c r="Q481" s="75"/>
      <c r="R481" s="75"/>
      <c r="S481" s="75"/>
      <c r="T481" s="75"/>
      <c r="U481" s="75"/>
      <c r="V481" s="75"/>
      <c r="W481" s="75"/>
      <c r="X481" s="75"/>
    </row>
    <row r="482" ht="16.5" customHeight="1" spans="1:24">
      <c r="A482" s="17" t="s">
        <v>3163</v>
      </c>
      <c r="B482" s="75">
        <f>COUNTA(A3:A390)</f>
        <v>386</v>
      </c>
      <c r="C482" s="75"/>
      <c r="D482" s="75"/>
      <c r="E482" s="75"/>
      <c r="F482" s="75"/>
      <c r="G482" s="75"/>
      <c r="H482" s="75"/>
      <c r="I482" s="75"/>
      <c r="J482" s="75"/>
      <c r="K482" s="75"/>
      <c r="L482" s="75"/>
      <c r="M482" s="75"/>
      <c r="N482" s="75"/>
      <c r="O482" s="75"/>
      <c r="P482" s="75"/>
      <c r="Q482" s="75"/>
      <c r="R482" s="75"/>
      <c r="S482" s="75"/>
      <c r="T482" s="75"/>
      <c r="U482" s="75"/>
      <c r="V482" s="75"/>
      <c r="W482" s="75"/>
      <c r="X482" s="75"/>
    </row>
    <row r="483" ht="16.5" customHeight="1" spans="1:24">
      <c r="A483" s="17" t="s">
        <v>3164</v>
      </c>
      <c r="B483" s="75">
        <f>B481-COUNTBLANK(G3:G390)</f>
        <v>326</v>
      </c>
      <c r="C483" s="75"/>
      <c r="D483" s="75"/>
      <c r="E483" s="75"/>
      <c r="F483" s="75"/>
      <c r="G483" s="75"/>
      <c r="H483" s="75"/>
      <c r="I483" s="75"/>
      <c r="J483" s="75"/>
      <c r="K483" s="75"/>
      <c r="L483" s="75"/>
      <c r="M483" s="75"/>
      <c r="N483" s="75"/>
      <c r="O483" s="75"/>
      <c r="P483" s="75"/>
      <c r="Q483" s="75"/>
      <c r="R483" s="75"/>
      <c r="S483" s="75"/>
      <c r="T483" s="75"/>
      <c r="U483" s="75"/>
      <c r="V483" s="75"/>
      <c r="W483" s="75"/>
      <c r="X483" s="75"/>
    </row>
    <row r="484" ht="16.5" customHeight="1" spans="1:24">
      <c r="A484" s="17" t="s">
        <v>3165</v>
      </c>
      <c r="B484" s="75">
        <f>COUNTIFS(A3:A390,"",G3:G390,"poster")+COUNTIFS(A3:A390,"",G3:G390,"oral ")+COUNTIFS(A3:A390,"",G3:G390,"oral+poster")</f>
        <v>1</v>
      </c>
      <c r="C484" s="75"/>
      <c r="D484" s="75"/>
      <c r="E484" s="75"/>
      <c r="F484" s="75"/>
      <c r="G484" s="75"/>
      <c r="H484" s="75"/>
      <c r="I484" s="75"/>
      <c r="J484" s="75"/>
      <c r="K484" s="75"/>
      <c r="L484" s="75"/>
      <c r="M484" s="75"/>
      <c r="N484" s="75"/>
      <c r="O484" s="75"/>
      <c r="P484" s="75"/>
      <c r="Q484" s="75"/>
      <c r="R484" s="75"/>
      <c r="S484" s="75"/>
      <c r="T484" s="75"/>
      <c r="U484" s="75"/>
      <c r="V484" s="75"/>
      <c r="W484" s="75"/>
      <c r="X484" s="75"/>
    </row>
    <row r="485" ht="16.5" customHeight="1" spans="1:24">
      <c r="A485" s="75"/>
      <c r="B485" s="75"/>
      <c r="C485" s="75"/>
      <c r="D485" s="75"/>
      <c r="E485" s="75"/>
      <c r="F485" s="75"/>
      <c r="G485" s="75"/>
      <c r="H485" s="75"/>
      <c r="I485" s="75"/>
      <c r="J485" s="75"/>
      <c r="K485" s="75"/>
      <c r="L485" s="75"/>
      <c r="M485" s="75"/>
      <c r="N485" s="75"/>
      <c r="O485" s="75"/>
      <c r="P485" s="75"/>
      <c r="Q485" s="75"/>
      <c r="R485" s="75"/>
      <c r="S485" s="75"/>
      <c r="T485" s="75"/>
      <c r="U485" s="75"/>
      <c r="V485" s="75"/>
      <c r="W485" s="75"/>
      <c r="X485" s="75"/>
    </row>
    <row r="486" ht="16.5" customHeight="1" spans="1:24">
      <c r="A486" s="75"/>
      <c r="B486" s="75"/>
      <c r="C486" s="75"/>
      <c r="D486" s="75"/>
      <c r="E486" s="75"/>
      <c r="F486" s="75"/>
      <c r="G486" s="75"/>
      <c r="H486" s="75"/>
      <c r="I486" s="75"/>
      <c r="J486" s="75"/>
      <c r="K486" s="75"/>
      <c r="L486" s="75"/>
      <c r="M486" s="75"/>
      <c r="N486" s="75"/>
      <c r="O486" s="75"/>
      <c r="P486" s="75"/>
      <c r="Q486" s="75"/>
      <c r="R486" s="75"/>
      <c r="S486" s="75"/>
      <c r="T486" s="75"/>
      <c r="U486" s="75"/>
      <c r="V486" s="75"/>
      <c r="W486" s="75"/>
      <c r="X486" s="75"/>
    </row>
    <row r="487" ht="16.5" customHeight="1" spans="1:24">
      <c r="A487" s="75"/>
      <c r="B487" s="75"/>
      <c r="C487" s="75"/>
      <c r="D487" s="75"/>
      <c r="E487" s="75"/>
      <c r="F487" s="75"/>
      <c r="G487" s="75"/>
      <c r="H487" s="75"/>
      <c r="I487" s="75"/>
      <c r="J487" s="75"/>
      <c r="K487" s="75"/>
      <c r="L487" s="75"/>
      <c r="M487" s="75"/>
      <c r="N487" s="75"/>
      <c r="O487" s="75"/>
      <c r="P487" s="75"/>
      <c r="Q487" s="75"/>
      <c r="R487" s="75"/>
      <c r="S487" s="75"/>
      <c r="T487" s="75"/>
      <c r="U487" s="75"/>
      <c r="V487" s="75"/>
      <c r="W487" s="75"/>
      <c r="X487" s="75"/>
    </row>
    <row r="488" ht="16.5" customHeight="1" spans="1:24">
      <c r="A488" s="75"/>
      <c r="B488" s="75"/>
      <c r="C488" s="75"/>
      <c r="D488" s="75"/>
      <c r="E488" s="75"/>
      <c r="F488" s="75"/>
      <c r="G488" s="75"/>
      <c r="H488" s="75"/>
      <c r="I488" s="75"/>
      <c r="J488" s="75"/>
      <c r="K488" s="75"/>
      <c r="L488" s="75"/>
      <c r="M488" s="75"/>
      <c r="N488" s="75"/>
      <c r="O488" s="75"/>
      <c r="P488" s="75"/>
      <c r="Q488" s="75"/>
      <c r="R488" s="75"/>
      <c r="S488" s="75"/>
      <c r="T488" s="75"/>
      <c r="U488" s="75"/>
      <c r="V488" s="75"/>
      <c r="W488" s="75"/>
      <c r="X488" s="75"/>
    </row>
    <row r="489" ht="16.5" customHeight="1" spans="1:24">
      <c r="A489" s="75"/>
      <c r="B489" s="75"/>
      <c r="C489" s="75"/>
      <c r="D489" s="75"/>
      <c r="E489" s="75"/>
      <c r="F489" s="75"/>
      <c r="G489" s="75"/>
      <c r="H489" s="75"/>
      <c r="I489" s="75"/>
      <c r="J489" s="75"/>
      <c r="K489" s="75"/>
      <c r="L489" s="75"/>
      <c r="M489" s="75"/>
      <c r="N489" s="75"/>
      <c r="O489" s="75"/>
      <c r="P489" s="75"/>
      <c r="Q489" s="75"/>
      <c r="R489" s="75"/>
      <c r="S489" s="75"/>
      <c r="T489" s="75"/>
      <c r="U489" s="75"/>
      <c r="V489" s="75"/>
      <c r="W489" s="75"/>
      <c r="X489" s="75"/>
    </row>
    <row r="490" ht="16.5" customHeight="1" spans="1:24">
      <c r="A490" s="75"/>
      <c r="B490" s="75"/>
      <c r="C490" s="75"/>
      <c r="D490" s="75"/>
      <c r="E490" s="75"/>
      <c r="F490" s="75"/>
      <c r="G490" s="75"/>
      <c r="H490" s="75"/>
      <c r="I490" s="75"/>
      <c r="J490" s="75"/>
      <c r="K490" s="75"/>
      <c r="L490" s="75"/>
      <c r="M490" s="75"/>
      <c r="N490" s="75"/>
      <c r="O490" s="75"/>
      <c r="P490" s="75"/>
      <c r="Q490" s="75"/>
      <c r="R490" s="75"/>
      <c r="S490" s="75"/>
      <c r="T490" s="75"/>
      <c r="U490" s="75"/>
      <c r="V490" s="75"/>
      <c r="W490" s="75"/>
      <c r="X490" s="75"/>
    </row>
    <row r="491" ht="16.5" customHeight="1" spans="1:24">
      <c r="A491" s="75"/>
      <c r="B491" s="75"/>
      <c r="C491" s="75"/>
      <c r="D491" s="75"/>
      <c r="E491" s="75"/>
      <c r="F491" s="75"/>
      <c r="G491" s="75"/>
      <c r="H491" s="75"/>
      <c r="I491" s="75"/>
      <c r="J491" s="75"/>
      <c r="K491" s="75"/>
      <c r="L491" s="75"/>
      <c r="M491" s="75"/>
      <c r="N491" s="75"/>
      <c r="O491" s="75"/>
      <c r="P491" s="75"/>
      <c r="Q491" s="75"/>
      <c r="R491" s="75"/>
      <c r="S491" s="75"/>
      <c r="T491" s="75"/>
      <c r="U491" s="75"/>
      <c r="V491" s="75"/>
      <c r="W491" s="75"/>
      <c r="X491" s="75"/>
    </row>
    <row r="492" ht="16.5" customHeight="1" spans="1:24">
      <c r="A492" s="75"/>
      <c r="B492" s="75"/>
      <c r="C492" s="75"/>
      <c r="D492" s="75"/>
      <c r="E492" s="75"/>
      <c r="F492" s="75"/>
      <c r="G492" s="75"/>
      <c r="H492" s="75"/>
      <c r="I492" s="75"/>
      <c r="J492" s="75"/>
      <c r="K492" s="75"/>
      <c r="L492" s="75"/>
      <c r="M492" s="75"/>
      <c r="N492" s="75"/>
      <c r="O492" s="75"/>
      <c r="P492" s="75"/>
      <c r="Q492" s="75"/>
      <c r="R492" s="75"/>
      <c r="S492" s="75"/>
      <c r="T492" s="75"/>
      <c r="U492" s="75"/>
      <c r="V492" s="75"/>
      <c r="W492" s="75"/>
      <c r="X492" s="75"/>
    </row>
    <row r="493" ht="16.5" customHeight="1" spans="1:24">
      <c r="A493" s="75"/>
      <c r="B493" s="75"/>
      <c r="C493" s="75"/>
      <c r="D493" s="75"/>
      <c r="E493" s="75"/>
      <c r="F493" s="75"/>
      <c r="G493" s="75"/>
      <c r="H493" s="75"/>
      <c r="I493" s="75"/>
      <c r="J493" s="75"/>
      <c r="K493" s="75"/>
      <c r="L493" s="75"/>
      <c r="M493" s="75"/>
      <c r="N493" s="75"/>
      <c r="O493" s="75"/>
      <c r="P493" s="75"/>
      <c r="Q493" s="75"/>
      <c r="R493" s="75"/>
      <c r="S493" s="75"/>
      <c r="T493" s="75"/>
      <c r="U493" s="75"/>
      <c r="V493" s="75"/>
      <c r="W493" s="75"/>
      <c r="X493" s="75"/>
    </row>
    <row r="494" ht="16.5" customHeight="1" spans="1:24">
      <c r="A494" s="75"/>
      <c r="B494" s="75"/>
      <c r="C494" s="75"/>
      <c r="D494" s="75"/>
      <c r="E494" s="75"/>
      <c r="F494" s="75"/>
      <c r="G494" s="75"/>
      <c r="H494" s="75"/>
      <c r="I494" s="75"/>
      <c r="J494" s="75"/>
      <c r="K494" s="75"/>
      <c r="L494" s="75"/>
      <c r="M494" s="75"/>
      <c r="N494" s="75"/>
      <c r="O494" s="75"/>
      <c r="P494" s="75"/>
      <c r="Q494" s="75"/>
      <c r="R494" s="75"/>
      <c r="S494" s="75"/>
      <c r="T494" s="75"/>
      <c r="U494" s="75"/>
      <c r="V494" s="75"/>
      <c r="W494" s="75"/>
      <c r="X494" s="75"/>
    </row>
    <row r="495" ht="16.5" customHeight="1" spans="1:24">
      <c r="A495" s="75"/>
      <c r="B495" s="75"/>
      <c r="C495" s="75"/>
      <c r="D495" s="75"/>
      <c r="E495" s="75"/>
      <c r="F495" s="75"/>
      <c r="G495" s="75"/>
      <c r="H495" s="75"/>
      <c r="I495" s="75"/>
      <c r="J495" s="75"/>
      <c r="K495" s="75"/>
      <c r="L495" s="75"/>
      <c r="M495" s="75"/>
      <c r="N495" s="75"/>
      <c r="O495" s="75"/>
      <c r="P495" s="75"/>
      <c r="Q495" s="75"/>
      <c r="R495" s="75"/>
      <c r="S495" s="75"/>
      <c r="T495" s="75"/>
      <c r="U495" s="75"/>
      <c r="V495" s="75"/>
      <c r="W495" s="75"/>
      <c r="X495" s="75"/>
    </row>
    <row r="496" ht="16.5" customHeight="1" spans="1:24">
      <c r="A496" s="75"/>
      <c r="B496" s="75"/>
      <c r="C496" s="75"/>
      <c r="D496" s="75"/>
      <c r="E496" s="75"/>
      <c r="F496" s="75"/>
      <c r="G496" s="75"/>
      <c r="H496" s="75"/>
      <c r="I496" s="75"/>
      <c r="J496" s="75"/>
      <c r="K496" s="75"/>
      <c r="L496" s="75"/>
      <c r="M496" s="75"/>
      <c r="N496" s="75"/>
      <c r="O496" s="75"/>
      <c r="P496" s="75"/>
      <c r="Q496" s="75"/>
      <c r="R496" s="75"/>
      <c r="S496" s="75"/>
      <c r="T496" s="75"/>
      <c r="U496" s="75"/>
      <c r="V496" s="75"/>
      <c r="W496" s="75"/>
      <c r="X496" s="75"/>
    </row>
    <row r="497" ht="16.5" customHeight="1" spans="1:24">
      <c r="A497" s="75"/>
      <c r="B497" s="75"/>
      <c r="C497" s="75"/>
      <c r="D497" s="75"/>
      <c r="E497" s="75"/>
      <c r="F497" s="75"/>
      <c r="G497" s="75"/>
      <c r="H497" s="75"/>
      <c r="I497" s="75"/>
      <c r="J497" s="75"/>
      <c r="K497" s="75"/>
      <c r="L497" s="75"/>
      <c r="M497" s="75"/>
      <c r="N497" s="75"/>
      <c r="O497" s="75"/>
      <c r="P497" s="75"/>
      <c r="Q497" s="75"/>
      <c r="R497" s="75"/>
      <c r="S497" s="75"/>
      <c r="T497" s="75"/>
      <c r="U497" s="75"/>
      <c r="V497" s="75"/>
      <c r="W497" s="75"/>
      <c r="X497" s="75"/>
    </row>
    <row r="498" ht="16.5" customHeight="1" spans="1:24">
      <c r="A498" s="75"/>
      <c r="B498" s="75"/>
      <c r="C498" s="75"/>
      <c r="D498" s="75"/>
      <c r="E498" s="75"/>
      <c r="F498" s="75"/>
      <c r="G498" s="75"/>
      <c r="H498" s="75"/>
      <c r="I498" s="75"/>
      <c r="J498" s="75"/>
      <c r="K498" s="75"/>
      <c r="L498" s="75"/>
      <c r="M498" s="75"/>
      <c r="N498" s="75"/>
      <c r="O498" s="75"/>
      <c r="P498" s="75"/>
      <c r="Q498" s="75"/>
      <c r="R498" s="75"/>
      <c r="S498" s="75"/>
      <c r="T498" s="75"/>
      <c r="U498" s="75"/>
      <c r="V498" s="75"/>
      <c r="W498" s="75"/>
      <c r="X498" s="75"/>
    </row>
    <row r="499" ht="16.5" customHeight="1" spans="1:24">
      <c r="A499" s="75"/>
      <c r="B499" s="75"/>
      <c r="C499" s="75"/>
      <c r="D499" s="75"/>
      <c r="E499" s="75"/>
      <c r="F499" s="75"/>
      <c r="G499" s="75"/>
      <c r="H499" s="75"/>
      <c r="I499" s="75"/>
      <c r="J499" s="75"/>
      <c r="K499" s="75"/>
      <c r="L499" s="75"/>
      <c r="M499" s="75"/>
      <c r="N499" s="75"/>
      <c r="O499" s="75"/>
      <c r="P499" s="75"/>
      <c r="Q499" s="75"/>
      <c r="R499" s="75"/>
      <c r="S499" s="75"/>
      <c r="T499" s="75"/>
      <c r="U499" s="75"/>
      <c r="V499" s="75"/>
      <c r="W499" s="75"/>
      <c r="X499" s="75"/>
    </row>
    <row r="500" ht="16.5" customHeight="1" spans="1:24">
      <c r="A500" s="75"/>
      <c r="B500" s="75"/>
      <c r="C500" s="75"/>
      <c r="D500" s="75"/>
      <c r="E500" s="75"/>
      <c r="F500" s="75"/>
      <c r="G500" s="75"/>
      <c r="H500" s="75"/>
      <c r="I500" s="75"/>
      <c r="J500" s="75"/>
      <c r="K500" s="75"/>
      <c r="L500" s="75"/>
      <c r="M500" s="75"/>
      <c r="N500" s="75"/>
      <c r="O500" s="75"/>
      <c r="P500" s="75"/>
      <c r="Q500" s="75"/>
      <c r="R500" s="75"/>
      <c r="S500" s="75"/>
      <c r="T500" s="75"/>
      <c r="U500" s="75"/>
      <c r="V500" s="75"/>
      <c r="W500" s="75"/>
      <c r="X500" s="75"/>
    </row>
    <row r="501" ht="16.5" customHeight="1" spans="1:24">
      <c r="A501" s="75"/>
      <c r="B501" s="75"/>
      <c r="C501" s="75"/>
      <c r="D501" s="75"/>
      <c r="E501" s="75"/>
      <c r="F501" s="75"/>
      <c r="G501" s="75"/>
      <c r="H501" s="75"/>
      <c r="I501" s="75"/>
      <c r="J501" s="75"/>
      <c r="K501" s="75"/>
      <c r="L501" s="75"/>
      <c r="M501" s="75"/>
      <c r="N501" s="75"/>
      <c r="O501" s="75"/>
      <c r="P501" s="75"/>
      <c r="Q501" s="75"/>
      <c r="R501" s="75"/>
      <c r="S501" s="75"/>
      <c r="T501" s="75"/>
      <c r="U501" s="75"/>
      <c r="V501" s="75"/>
      <c r="W501" s="75"/>
      <c r="X501" s="75"/>
    </row>
    <row r="502" ht="16.5" customHeight="1" spans="1:24">
      <c r="A502" s="75"/>
      <c r="B502" s="75"/>
      <c r="C502" s="75"/>
      <c r="D502" s="75"/>
      <c r="E502" s="75"/>
      <c r="F502" s="75"/>
      <c r="G502" s="75"/>
      <c r="H502" s="75"/>
      <c r="I502" s="75"/>
      <c r="J502" s="75"/>
      <c r="K502" s="75"/>
      <c r="L502" s="75"/>
      <c r="M502" s="75"/>
      <c r="N502" s="75"/>
      <c r="O502" s="75"/>
      <c r="P502" s="75"/>
      <c r="Q502" s="75"/>
      <c r="R502" s="75"/>
      <c r="S502" s="75"/>
      <c r="T502" s="75"/>
      <c r="U502" s="75"/>
      <c r="V502" s="75"/>
      <c r="W502" s="75"/>
      <c r="X502" s="75"/>
    </row>
    <row r="503" ht="16.5" customHeight="1" spans="1:24">
      <c r="A503" s="75"/>
      <c r="B503" s="75"/>
      <c r="C503" s="75"/>
      <c r="D503" s="75"/>
      <c r="E503" s="75"/>
      <c r="F503" s="75"/>
      <c r="G503" s="75"/>
      <c r="H503" s="75"/>
      <c r="I503" s="75"/>
      <c r="J503" s="75"/>
      <c r="K503" s="75"/>
      <c r="L503" s="75"/>
      <c r="M503" s="75"/>
      <c r="N503" s="75"/>
      <c r="O503" s="75"/>
      <c r="P503" s="75"/>
      <c r="Q503" s="75"/>
      <c r="R503" s="75"/>
      <c r="S503" s="75"/>
      <c r="T503" s="75"/>
      <c r="U503" s="75"/>
      <c r="V503" s="75"/>
      <c r="W503" s="75"/>
      <c r="X503" s="75"/>
    </row>
    <row r="504" ht="16.5" customHeight="1" spans="1:24">
      <c r="A504" s="75"/>
      <c r="B504" s="75"/>
      <c r="C504" s="75"/>
      <c r="D504" s="75"/>
      <c r="E504" s="75"/>
      <c r="F504" s="75"/>
      <c r="G504" s="75"/>
      <c r="H504" s="75"/>
      <c r="I504" s="75"/>
      <c r="J504" s="75"/>
      <c r="K504" s="75"/>
      <c r="L504" s="75"/>
      <c r="M504" s="75"/>
      <c r="N504" s="75"/>
      <c r="O504" s="75"/>
      <c r="P504" s="75"/>
      <c r="Q504" s="75"/>
      <c r="R504" s="75"/>
      <c r="S504" s="75"/>
      <c r="T504" s="75"/>
      <c r="U504" s="75"/>
      <c r="V504" s="75"/>
      <c r="W504" s="75"/>
      <c r="X504" s="75"/>
    </row>
    <row r="505" ht="16.5" customHeight="1" spans="1:24">
      <c r="A505" s="75"/>
      <c r="B505" s="75"/>
      <c r="C505" s="75"/>
      <c r="D505" s="75"/>
      <c r="E505" s="75"/>
      <c r="F505" s="75"/>
      <c r="G505" s="75"/>
      <c r="H505" s="75"/>
      <c r="I505" s="75"/>
      <c r="J505" s="75"/>
      <c r="K505" s="75"/>
      <c r="L505" s="75"/>
      <c r="M505" s="75"/>
      <c r="N505" s="75"/>
      <c r="O505" s="75"/>
      <c r="P505" s="75"/>
      <c r="Q505" s="75"/>
      <c r="R505" s="75"/>
      <c r="S505" s="75"/>
      <c r="T505" s="75"/>
      <c r="U505" s="75"/>
      <c r="V505" s="75"/>
      <c r="W505" s="75"/>
      <c r="X505" s="75"/>
    </row>
    <row r="506" ht="16.5" customHeight="1" spans="1:24">
      <c r="A506" s="75"/>
      <c r="B506" s="75"/>
      <c r="C506" s="75"/>
      <c r="D506" s="75"/>
      <c r="E506" s="75"/>
      <c r="F506" s="75"/>
      <c r="G506" s="75"/>
      <c r="H506" s="75"/>
      <c r="I506" s="75"/>
      <c r="J506" s="75"/>
      <c r="K506" s="75"/>
      <c r="L506" s="75"/>
      <c r="M506" s="75"/>
      <c r="N506" s="75"/>
      <c r="O506" s="75"/>
      <c r="P506" s="75"/>
      <c r="Q506" s="75"/>
      <c r="R506" s="75"/>
      <c r="S506" s="75"/>
      <c r="T506" s="75"/>
      <c r="U506" s="75"/>
      <c r="V506" s="75"/>
      <c r="W506" s="75"/>
      <c r="X506" s="75"/>
    </row>
    <row r="507" ht="16.5" customHeight="1" spans="1:24">
      <c r="A507" s="75"/>
      <c r="B507" s="75"/>
      <c r="C507" s="75"/>
      <c r="D507" s="75"/>
      <c r="E507" s="75"/>
      <c r="F507" s="75"/>
      <c r="G507" s="75"/>
      <c r="H507" s="75"/>
      <c r="I507" s="75"/>
      <c r="J507" s="75"/>
      <c r="K507" s="75"/>
      <c r="L507" s="75"/>
      <c r="M507" s="75"/>
      <c r="N507" s="75"/>
      <c r="O507" s="75"/>
      <c r="P507" s="75"/>
      <c r="Q507" s="75"/>
      <c r="R507" s="75"/>
      <c r="S507" s="75"/>
      <c r="T507" s="75"/>
      <c r="U507" s="75"/>
      <c r="V507" s="75"/>
      <c r="W507" s="75"/>
      <c r="X507" s="75"/>
    </row>
    <row r="508" ht="16.5" customHeight="1" spans="1:24">
      <c r="A508" s="75"/>
      <c r="B508" s="75"/>
      <c r="C508" s="75"/>
      <c r="D508" s="75"/>
      <c r="E508" s="75"/>
      <c r="F508" s="75"/>
      <c r="G508" s="75"/>
      <c r="H508" s="75"/>
      <c r="I508" s="75"/>
      <c r="J508" s="75"/>
      <c r="K508" s="75"/>
      <c r="L508" s="75"/>
      <c r="M508" s="75"/>
      <c r="N508" s="75"/>
      <c r="O508" s="75"/>
      <c r="P508" s="75"/>
      <c r="Q508" s="75"/>
      <c r="R508" s="75"/>
      <c r="S508" s="75"/>
      <c r="T508" s="75"/>
      <c r="U508" s="75"/>
      <c r="V508" s="75"/>
      <c r="W508" s="75"/>
      <c r="X508" s="75"/>
    </row>
    <row r="509" ht="16.5" customHeight="1" spans="1:24">
      <c r="A509" s="75"/>
      <c r="B509" s="75"/>
      <c r="C509" s="75"/>
      <c r="D509" s="75"/>
      <c r="E509" s="75"/>
      <c r="F509" s="75"/>
      <c r="G509" s="75"/>
      <c r="H509" s="75"/>
      <c r="I509" s="75"/>
      <c r="J509" s="75"/>
      <c r="K509" s="75"/>
      <c r="L509" s="75"/>
      <c r="M509" s="75"/>
      <c r="N509" s="75"/>
      <c r="O509" s="75"/>
      <c r="P509" s="75"/>
      <c r="Q509" s="75"/>
      <c r="R509" s="75"/>
      <c r="S509" s="75"/>
      <c r="T509" s="75"/>
      <c r="U509" s="75"/>
      <c r="V509" s="75"/>
      <c r="W509" s="75"/>
      <c r="X509" s="75"/>
    </row>
    <row r="510" ht="16.5" customHeight="1" spans="1:24">
      <c r="A510" s="75"/>
      <c r="B510" s="75"/>
      <c r="C510" s="75"/>
      <c r="D510" s="75"/>
      <c r="E510" s="75"/>
      <c r="F510" s="75"/>
      <c r="G510" s="75"/>
      <c r="H510" s="75"/>
      <c r="I510" s="75"/>
      <c r="J510" s="75"/>
      <c r="K510" s="75"/>
      <c r="L510" s="75"/>
      <c r="M510" s="75"/>
      <c r="N510" s="75"/>
      <c r="O510" s="75"/>
      <c r="P510" s="75"/>
      <c r="Q510" s="75"/>
      <c r="R510" s="75"/>
      <c r="S510" s="75"/>
      <c r="T510" s="75"/>
      <c r="U510" s="75"/>
      <c r="V510" s="75"/>
      <c r="W510" s="75"/>
      <c r="X510" s="75"/>
    </row>
    <row r="511" ht="16.5" customHeight="1" spans="1:24">
      <c r="A511" s="75"/>
      <c r="B511" s="75"/>
      <c r="C511" s="75"/>
      <c r="D511" s="75"/>
      <c r="E511" s="75"/>
      <c r="F511" s="75"/>
      <c r="G511" s="75"/>
      <c r="H511" s="75"/>
      <c r="I511" s="75"/>
      <c r="J511" s="75"/>
      <c r="K511" s="75"/>
      <c r="L511" s="75"/>
      <c r="M511" s="75"/>
      <c r="N511" s="75"/>
      <c r="O511" s="75"/>
      <c r="P511" s="75"/>
      <c r="Q511" s="75"/>
      <c r="R511" s="75"/>
      <c r="S511" s="75"/>
      <c r="T511" s="75"/>
      <c r="U511" s="75"/>
      <c r="V511" s="75"/>
      <c r="W511" s="75"/>
      <c r="X511" s="75"/>
    </row>
    <row r="512" ht="16.5" customHeight="1" spans="1:24">
      <c r="A512" s="75"/>
      <c r="B512" s="75"/>
      <c r="C512" s="75"/>
      <c r="D512" s="75"/>
      <c r="E512" s="75"/>
      <c r="F512" s="75"/>
      <c r="G512" s="75"/>
      <c r="H512" s="75"/>
      <c r="I512" s="75"/>
      <c r="J512" s="75"/>
      <c r="K512" s="75"/>
      <c r="L512" s="75"/>
      <c r="M512" s="75"/>
      <c r="N512" s="75"/>
      <c r="O512" s="75"/>
      <c r="P512" s="75"/>
      <c r="Q512" s="75"/>
      <c r="R512" s="75"/>
      <c r="S512" s="75"/>
      <c r="T512" s="75"/>
      <c r="U512" s="75"/>
      <c r="V512" s="75"/>
      <c r="W512" s="75"/>
      <c r="X512" s="75"/>
    </row>
    <row r="513" ht="16.5" customHeight="1" spans="1:24">
      <c r="A513" s="75"/>
      <c r="B513" s="75"/>
      <c r="C513" s="75"/>
      <c r="D513" s="75"/>
      <c r="E513" s="75"/>
      <c r="F513" s="75"/>
      <c r="G513" s="75"/>
      <c r="H513" s="75"/>
      <c r="I513" s="75"/>
      <c r="J513" s="75"/>
      <c r="K513" s="75"/>
      <c r="L513" s="75"/>
      <c r="M513" s="75"/>
      <c r="N513" s="75"/>
      <c r="O513" s="75"/>
      <c r="P513" s="75"/>
      <c r="Q513" s="75"/>
      <c r="R513" s="75"/>
      <c r="S513" s="75"/>
      <c r="T513" s="75"/>
      <c r="U513" s="75"/>
      <c r="V513" s="75"/>
      <c r="W513" s="75"/>
      <c r="X513" s="75"/>
    </row>
    <row r="514" ht="16.5" customHeight="1" spans="1:24">
      <c r="A514" s="75"/>
      <c r="B514" s="75"/>
      <c r="C514" s="75"/>
      <c r="D514" s="75"/>
      <c r="E514" s="75"/>
      <c r="F514" s="75"/>
      <c r="G514" s="75"/>
      <c r="H514" s="75"/>
      <c r="I514" s="75"/>
      <c r="J514" s="75"/>
      <c r="K514" s="75"/>
      <c r="L514" s="75"/>
      <c r="M514" s="75"/>
      <c r="N514" s="75"/>
      <c r="O514" s="75"/>
      <c r="P514" s="75"/>
      <c r="Q514" s="75"/>
      <c r="R514" s="75"/>
      <c r="S514" s="75"/>
      <c r="T514" s="75"/>
      <c r="U514" s="75"/>
      <c r="V514" s="75"/>
      <c r="W514" s="75"/>
      <c r="X514" s="75"/>
    </row>
    <row r="515" ht="16.5" customHeight="1" spans="1:24">
      <c r="A515" s="75"/>
      <c r="B515" s="75"/>
      <c r="C515" s="75"/>
      <c r="D515" s="75"/>
      <c r="E515" s="75"/>
      <c r="F515" s="75"/>
      <c r="G515" s="75"/>
      <c r="H515" s="75"/>
      <c r="I515" s="75"/>
      <c r="J515" s="75"/>
      <c r="K515" s="75"/>
      <c r="L515" s="75"/>
      <c r="M515" s="75"/>
      <c r="N515" s="75"/>
      <c r="O515" s="75"/>
      <c r="P515" s="75"/>
      <c r="Q515" s="75"/>
      <c r="R515" s="75"/>
      <c r="S515" s="75"/>
      <c r="T515" s="75"/>
      <c r="U515" s="75"/>
      <c r="V515" s="75"/>
      <c r="W515" s="75"/>
      <c r="X515" s="75"/>
    </row>
    <row r="516" ht="16.5" customHeight="1" spans="1:24">
      <c r="A516" s="75"/>
      <c r="B516" s="75"/>
      <c r="C516" s="75"/>
      <c r="D516" s="75"/>
      <c r="E516" s="75"/>
      <c r="F516" s="75"/>
      <c r="G516" s="75"/>
      <c r="H516" s="75"/>
      <c r="I516" s="75"/>
      <c r="J516" s="75"/>
      <c r="K516" s="75"/>
      <c r="L516" s="75"/>
      <c r="M516" s="75"/>
      <c r="N516" s="75"/>
      <c r="O516" s="75"/>
      <c r="P516" s="75"/>
      <c r="Q516" s="75"/>
      <c r="R516" s="75"/>
      <c r="S516" s="75"/>
      <c r="T516" s="75"/>
      <c r="U516" s="75"/>
      <c r="V516" s="75"/>
      <c r="W516" s="75"/>
      <c r="X516" s="75"/>
    </row>
    <row r="517" ht="16.5" customHeight="1" spans="1:24">
      <c r="A517" s="75"/>
      <c r="B517" s="75"/>
      <c r="C517" s="75"/>
      <c r="D517" s="75"/>
      <c r="E517" s="75"/>
      <c r="F517" s="75"/>
      <c r="G517" s="75"/>
      <c r="H517" s="75"/>
      <c r="I517" s="75"/>
      <c r="J517" s="75"/>
      <c r="K517" s="75"/>
      <c r="L517" s="75"/>
      <c r="M517" s="75"/>
      <c r="N517" s="75"/>
      <c r="O517" s="75"/>
      <c r="P517" s="75"/>
      <c r="Q517" s="75"/>
      <c r="R517" s="75"/>
      <c r="S517" s="75"/>
      <c r="T517" s="75"/>
      <c r="U517" s="75"/>
      <c r="V517" s="75"/>
      <c r="W517" s="75"/>
      <c r="X517" s="75"/>
    </row>
    <row r="518" ht="16.5" customHeight="1" spans="1:24">
      <c r="A518" s="75"/>
      <c r="B518" s="75"/>
      <c r="C518" s="75"/>
      <c r="D518" s="75"/>
      <c r="E518" s="75"/>
      <c r="F518" s="75"/>
      <c r="G518" s="75"/>
      <c r="H518" s="75"/>
      <c r="I518" s="75"/>
      <c r="J518" s="75"/>
      <c r="K518" s="75"/>
      <c r="L518" s="75"/>
      <c r="M518" s="75"/>
      <c r="N518" s="75"/>
      <c r="O518" s="75"/>
      <c r="P518" s="75"/>
      <c r="Q518" s="75"/>
      <c r="R518" s="75"/>
      <c r="S518" s="75"/>
      <c r="T518" s="75"/>
      <c r="U518" s="75"/>
      <c r="V518" s="75"/>
      <c r="W518" s="75"/>
      <c r="X518" s="75"/>
    </row>
    <row r="519" ht="16.5" customHeight="1" spans="1:24">
      <c r="A519" s="75"/>
      <c r="B519" s="75"/>
      <c r="C519" s="75"/>
      <c r="D519" s="75"/>
      <c r="E519" s="75"/>
      <c r="F519" s="75"/>
      <c r="G519" s="75"/>
      <c r="H519" s="75"/>
      <c r="I519" s="75"/>
      <c r="J519" s="75"/>
      <c r="K519" s="75"/>
      <c r="L519" s="75"/>
      <c r="M519" s="75"/>
      <c r="N519" s="75"/>
      <c r="O519" s="75"/>
      <c r="P519" s="75"/>
      <c r="Q519" s="75"/>
      <c r="R519" s="75"/>
      <c r="S519" s="75"/>
      <c r="T519" s="75"/>
      <c r="U519" s="75"/>
      <c r="V519" s="75"/>
      <c r="W519" s="75"/>
      <c r="X519" s="75"/>
    </row>
    <row r="520" ht="16.5" customHeight="1" spans="1:24">
      <c r="A520" s="75"/>
      <c r="B520" s="75"/>
      <c r="C520" s="75"/>
      <c r="D520" s="75"/>
      <c r="E520" s="75"/>
      <c r="F520" s="75"/>
      <c r="G520" s="75"/>
      <c r="H520" s="75"/>
      <c r="I520" s="75"/>
      <c r="J520" s="75"/>
      <c r="K520" s="75"/>
      <c r="L520" s="75"/>
      <c r="M520" s="75"/>
      <c r="N520" s="75"/>
      <c r="O520" s="75"/>
      <c r="P520" s="75"/>
      <c r="Q520" s="75"/>
      <c r="R520" s="75"/>
      <c r="S520" s="75"/>
      <c r="T520" s="75"/>
      <c r="U520" s="75"/>
      <c r="V520" s="75"/>
      <c r="W520" s="75"/>
      <c r="X520" s="75"/>
    </row>
    <row r="521" ht="16.5" customHeight="1" spans="1:24">
      <c r="A521" s="75"/>
      <c r="B521" s="75"/>
      <c r="C521" s="75"/>
      <c r="D521" s="75"/>
      <c r="E521" s="75"/>
      <c r="F521" s="75"/>
      <c r="G521" s="75"/>
      <c r="H521" s="75"/>
      <c r="I521" s="75"/>
      <c r="J521" s="75"/>
      <c r="K521" s="75"/>
      <c r="L521" s="75"/>
      <c r="M521" s="75"/>
      <c r="N521" s="75"/>
      <c r="O521" s="75"/>
      <c r="P521" s="75"/>
      <c r="Q521" s="75"/>
      <c r="R521" s="75"/>
      <c r="S521" s="75"/>
      <c r="T521" s="75"/>
      <c r="U521" s="75"/>
      <c r="V521" s="75"/>
      <c r="W521" s="75"/>
      <c r="X521" s="75"/>
    </row>
    <row r="522" ht="16.5" customHeight="1" spans="1:24">
      <c r="A522" s="75"/>
      <c r="B522" s="75"/>
      <c r="C522" s="75"/>
      <c r="D522" s="75"/>
      <c r="E522" s="75"/>
      <c r="F522" s="75"/>
      <c r="G522" s="75"/>
      <c r="H522" s="75"/>
      <c r="I522" s="75"/>
      <c r="J522" s="75"/>
      <c r="K522" s="75"/>
      <c r="L522" s="75"/>
      <c r="M522" s="75"/>
      <c r="N522" s="75"/>
      <c r="O522" s="75"/>
      <c r="P522" s="75"/>
      <c r="Q522" s="75"/>
      <c r="R522" s="75"/>
      <c r="S522" s="75"/>
      <c r="T522" s="75"/>
      <c r="U522" s="75"/>
      <c r="V522" s="75"/>
      <c r="W522" s="75"/>
      <c r="X522" s="75"/>
    </row>
    <row r="523" ht="16.5" customHeight="1" spans="1:24">
      <c r="A523" s="75"/>
      <c r="B523" s="75"/>
      <c r="C523" s="75"/>
      <c r="D523" s="75"/>
      <c r="E523" s="75"/>
      <c r="F523" s="75"/>
      <c r="G523" s="75"/>
      <c r="H523" s="75"/>
      <c r="I523" s="75"/>
      <c r="J523" s="75"/>
      <c r="K523" s="75"/>
      <c r="L523" s="75"/>
      <c r="M523" s="75"/>
      <c r="N523" s="75"/>
      <c r="O523" s="75"/>
      <c r="P523" s="75"/>
      <c r="Q523" s="75"/>
      <c r="R523" s="75"/>
      <c r="S523" s="75"/>
      <c r="T523" s="75"/>
      <c r="U523" s="75"/>
      <c r="V523" s="75"/>
      <c r="W523" s="75"/>
      <c r="X523" s="75"/>
    </row>
    <row r="524" ht="16.5" customHeight="1" spans="1:24">
      <c r="A524" s="75"/>
      <c r="B524" s="75"/>
      <c r="C524" s="75"/>
      <c r="D524" s="75"/>
      <c r="E524" s="75"/>
      <c r="F524" s="75"/>
      <c r="G524" s="75"/>
      <c r="H524" s="75"/>
      <c r="I524" s="75"/>
      <c r="J524" s="75"/>
      <c r="K524" s="75"/>
      <c r="L524" s="75"/>
      <c r="M524" s="75"/>
      <c r="N524" s="75"/>
      <c r="O524" s="75"/>
      <c r="P524" s="75"/>
      <c r="Q524" s="75"/>
      <c r="R524" s="75"/>
      <c r="S524" s="75"/>
      <c r="T524" s="75"/>
      <c r="U524" s="75"/>
      <c r="V524" s="75"/>
      <c r="W524" s="75"/>
      <c r="X524" s="75"/>
    </row>
    <row r="525" ht="16.5" customHeight="1" spans="1:24">
      <c r="A525" s="75"/>
      <c r="B525" s="75"/>
      <c r="C525" s="75"/>
      <c r="D525" s="75"/>
      <c r="E525" s="75"/>
      <c r="F525" s="75"/>
      <c r="G525" s="75"/>
      <c r="H525" s="75"/>
      <c r="I525" s="75"/>
      <c r="J525" s="75"/>
      <c r="K525" s="75"/>
      <c r="L525" s="75"/>
      <c r="M525" s="75"/>
      <c r="N525" s="75"/>
      <c r="O525" s="75"/>
      <c r="P525" s="75"/>
      <c r="Q525" s="75"/>
      <c r="R525" s="75"/>
      <c r="S525" s="75"/>
      <c r="T525" s="75"/>
      <c r="U525" s="75"/>
      <c r="V525" s="75"/>
      <c r="W525" s="75"/>
      <c r="X525" s="75"/>
    </row>
    <row r="526" ht="16.5" customHeight="1" spans="1:24">
      <c r="A526" s="75"/>
      <c r="B526" s="75"/>
      <c r="C526" s="75"/>
      <c r="D526" s="75"/>
      <c r="E526" s="75"/>
      <c r="F526" s="75"/>
      <c r="G526" s="75"/>
      <c r="H526" s="75"/>
      <c r="I526" s="75"/>
      <c r="J526" s="75"/>
      <c r="K526" s="75"/>
      <c r="L526" s="75"/>
      <c r="M526" s="75"/>
      <c r="N526" s="75"/>
      <c r="O526" s="75"/>
      <c r="P526" s="75"/>
      <c r="Q526" s="75"/>
      <c r="R526" s="75"/>
      <c r="S526" s="75"/>
      <c r="T526" s="75"/>
      <c r="U526" s="75"/>
      <c r="V526" s="75"/>
      <c r="W526" s="75"/>
      <c r="X526" s="75"/>
    </row>
    <row r="527" ht="16.5" customHeight="1" spans="1:24">
      <c r="A527" s="75"/>
      <c r="B527" s="75"/>
      <c r="C527" s="75"/>
      <c r="D527" s="75"/>
      <c r="E527" s="75"/>
      <c r="F527" s="75"/>
      <c r="G527" s="75"/>
      <c r="H527" s="75"/>
      <c r="I527" s="75"/>
      <c r="J527" s="75"/>
      <c r="K527" s="75"/>
      <c r="L527" s="75"/>
      <c r="M527" s="75"/>
      <c r="N527" s="75"/>
      <c r="O527" s="75"/>
      <c r="P527" s="75"/>
      <c r="Q527" s="75"/>
      <c r="R527" s="75"/>
      <c r="S527" s="75"/>
      <c r="T527" s="75"/>
      <c r="U527" s="75"/>
      <c r="V527" s="75"/>
      <c r="W527" s="75"/>
      <c r="X527" s="75"/>
    </row>
    <row r="528" ht="16.5" customHeight="1" spans="1:24">
      <c r="A528" s="75"/>
      <c r="B528" s="75"/>
      <c r="C528" s="75"/>
      <c r="D528" s="75"/>
      <c r="E528" s="75"/>
      <c r="F528" s="75"/>
      <c r="G528" s="75"/>
      <c r="H528" s="75"/>
      <c r="I528" s="75"/>
      <c r="J528" s="75"/>
      <c r="K528" s="75"/>
      <c r="L528" s="75"/>
      <c r="M528" s="75"/>
      <c r="N528" s="75"/>
      <c r="O528" s="75"/>
      <c r="P528" s="75"/>
      <c r="Q528" s="75"/>
      <c r="R528" s="75"/>
      <c r="S528" s="75"/>
      <c r="T528" s="75"/>
      <c r="U528" s="75"/>
      <c r="V528" s="75"/>
      <c r="W528" s="75"/>
      <c r="X528" s="75"/>
    </row>
    <row r="529" ht="16.5" customHeight="1" spans="1:24">
      <c r="A529" s="75"/>
      <c r="B529" s="75"/>
      <c r="C529" s="75"/>
      <c r="D529" s="75"/>
      <c r="E529" s="75"/>
      <c r="F529" s="75"/>
      <c r="G529" s="75"/>
      <c r="H529" s="75"/>
      <c r="I529" s="75"/>
      <c r="J529" s="75"/>
      <c r="K529" s="75"/>
      <c r="L529" s="75"/>
      <c r="M529" s="75"/>
      <c r="N529" s="75"/>
      <c r="O529" s="75"/>
      <c r="P529" s="75"/>
      <c r="Q529" s="75"/>
      <c r="R529" s="75"/>
      <c r="S529" s="75"/>
      <c r="T529" s="75"/>
      <c r="U529" s="75"/>
      <c r="V529" s="75"/>
      <c r="W529" s="75"/>
      <c r="X529" s="75"/>
    </row>
    <row r="530" ht="16.5" customHeight="1" spans="1:24">
      <c r="A530" s="75"/>
      <c r="B530" s="75"/>
      <c r="C530" s="75"/>
      <c r="D530" s="75"/>
      <c r="E530" s="75"/>
      <c r="F530" s="75"/>
      <c r="G530" s="75"/>
      <c r="H530" s="75"/>
      <c r="I530" s="75"/>
      <c r="J530" s="75"/>
      <c r="K530" s="75"/>
      <c r="L530" s="75"/>
      <c r="M530" s="75"/>
      <c r="N530" s="75"/>
      <c r="O530" s="75"/>
      <c r="P530" s="75"/>
      <c r="Q530" s="75"/>
      <c r="R530" s="75"/>
      <c r="S530" s="75"/>
      <c r="T530" s="75"/>
      <c r="U530" s="75"/>
      <c r="V530" s="75"/>
      <c r="W530" s="75"/>
      <c r="X530" s="75"/>
    </row>
    <row r="531" ht="16.5" customHeight="1" spans="1:24">
      <c r="A531" s="75"/>
      <c r="B531" s="75"/>
      <c r="C531" s="75"/>
      <c r="D531" s="75"/>
      <c r="E531" s="75"/>
      <c r="F531" s="75"/>
      <c r="G531" s="75"/>
      <c r="H531" s="75"/>
      <c r="I531" s="75"/>
      <c r="J531" s="75"/>
      <c r="K531" s="75"/>
      <c r="L531" s="75"/>
      <c r="M531" s="75"/>
      <c r="N531" s="75"/>
      <c r="O531" s="75"/>
      <c r="P531" s="75"/>
      <c r="Q531" s="75"/>
      <c r="R531" s="75"/>
      <c r="S531" s="75"/>
      <c r="T531" s="75"/>
      <c r="U531" s="75"/>
      <c r="V531" s="75"/>
      <c r="W531" s="75"/>
      <c r="X531" s="75"/>
    </row>
    <row r="532" ht="16.5" customHeight="1" spans="1:24">
      <c r="A532" s="75"/>
      <c r="B532" s="75"/>
      <c r="C532" s="75"/>
      <c r="D532" s="75"/>
      <c r="E532" s="75"/>
      <c r="F532" s="75"/>
      <c r="G532" s="75"/>
      <c r="H532" s="75"/>
      <c r="I532" s="75"/>
      <c r="J532" s="75"/>
      <c r="K532" s="75"/>
      <c r="L532" s="75"/>
      <c r="M532" s="75"/>
      <c r="N532" s="75"/>
      <c r="O532" s="75"/>
      <c r="P532" s="75"/>
      <c r="Q532" s="75"/>
      <c r="R532" s="75"/>
      <c r="S532" s="75"/>
      <c r="T532" s="75"/>
      <c r="U532" s="75"/>
      <c r="V532" s="75"/>
      <c r="W532" s="75"/>
      <c r="X532" s="75"/>
    </row>
    <row r="533" ht="16.5" customHeight="1" spans="1:24">
      <c r="A533" s="75"/>
      <c r="B533" s="75"/>
      <c r="C533" s="75"/>
      <c r="D533" s="75"/>
      <c r="E533" s="75"/>
      <c r="F533" s="75"/>
      <c r="G533" s="75"/>
      <c r="H533" s="75"/>
      <c r="I533" s="75"/>
      <c r="J533" s="75"/>
      <c r="K533" s="75"/>
      <c r="L533" s="75"/>
      <c r="M533" s="75"/>
      <c r="N533" s="75"/>
      <c r="O533" s="75"/>
      <c r="P533" s="75"/>
      <c r="Q533" s="75"/>
      <c r="R533" s="75"/>
      <c r="S533" s="75"/>
      <c r="T533" s="75"/>
      <c r="U533" s="75"/>
      <c r="V533" s="75"/>
      <c r="W533" s="75"/>
      <c r="X533" s="75"/>
    </row>
    <row r="534" ht="16.5" customHeight="1" spans="1:24">
      <c r="A534" s="75"/>
      <c r="B534" s="75"/>
      <c r="C534" s="75"/>
      <c r="D534" s="75"/>
      <c r="E534" s="75"/>
      <c r="F534" s="75"/>
      <c r="G534" s="75"/>
      <c r="H534" s="75"/>
      <c r="I534" s="75"/>
      <c r="J534" s="75"/>
      <c r="K534" s="75"/>
      <c r="L534" s="75"/>
      <c r="M534" s="75"/>
      <c r="N534" s="75"/>
      <c r="O534" s="75"/>
      <c r="P534" s="75"/>
      <c r="Q534" s="75"/>
      <c r="R534" s="75"/>
      <c r="S534" s="75"/>
      <c r="T534" s="75"/>
      <c r="U534" s="75"/>
      <c r="V534" s="75"/>
      <c r="W534" s="75"/>
      <c r="X534" s="75"/>
    </row>
    <row r="535" ht="16.5" customHeight="1" spans="1:24">
      <c r="A535" s="75"/>
      <c r="B535" s="75"/>
      <c r="C535" s="75"/>
      <c r="D535" s="75"/>
      <c r="E535" s="75"/>
      <c r="F535" s="75"/>
      <c r="G535" s="75"/>
      <c r="H535" s="75"/>
      <c r="I535" s="75"/>
      <c r="J535" s="75"/>
      <c r="K535" s="75"/>
      <c r="L535" s="75"/>
      <c r="M535" s="75"/>
      <c r="N535" s="75"/>
      <c r="O535" s="75"/>
      <c r="P535" s="75"/>
      <c r="Q535" s="75"/>
      <c r="R535" s="75"/>
      <c r="S535" s="75"/>
      <c r="T535" s="75"/>
      <c r="U535" s="75"/>
      <c r="V535" s="75"/>
      <c r="W535" s="75"/>
      <c r="X535" s="75"/>
    </row>
    <row r="536" ht="16.5" customHeight="1" spans="1:24">
      <c r="A536" s="75"/>
      <c r="B536" s="75"/>
      <c r="C536" s="75"/>
      <c r="D536" s="75"/>
      <c r="E536" s="75"/>
      <c r="F536" s="75"/>
      <c r="G536" s="75"/>
      <c r="H536" s="75"/>
      <c r="I536" s="75"/>
      <c r="J536" s="75"/>
      <c r="K536" s="75"/>
      <c r="L536" s="75"/>
      <c r="M536" s="75"/>
      <c r="N536" s="75"/>
      <c r="O536" s="75"/>
      <c r="P536" s="75"/>
      <c r="Q536" s="75"/>
      <c r="R536" s="75"/>
      <c r="S536" s="75"/>
      <c r="T536" s="75"/>
      <c r="U536" s="75"/>
      <c r="V536" s="75"/>
      <c r="W536" s="75"/>
      <c r="X536" s="75"/>
    </row>
    <row r="537" ht="16.5" customHeight="1" spans="1:24">
      <c r="A537" s="75"/>
      <c r="B537" s="75"/>
      <c r="C537" s="75"/>
      <c r="D537" s="75"/>
      <c r="E537" s="75"/>
      <c r="F537" s="75"/>
      <c r="G537" s="75"/>
      <c r="H537" s="75"/>
      <c r="I537" s="75"/>
      <c r="J537" s="75"/>
      <c r="K537" s="75"/>
      <c r="L537" s="75"/>
      <c r="M537" s="75"/>
      <c r="N537" s="75"/>
      <c r="O537" s="75"/>
      <c r="P537" s="75"/>
      <c r="Q537" s="75"/>
      <c r="R537" s="75"/>
      <c r="S537" s="75"/>
      <c r="T537" s="75"/>
      <c r="U537" s="75"/>
      <c r="V537" s="75"/>
      <c r="W537" s="75"/>
      <c r="X537" s="75"/>
    </row>
    <row r="538" ht="16.5" customHeight="1" spans="1:24">
      <c r="A538" s="75"/>
      <c r="B538" s="75"/>
      <c r="C538" s="75"/>
      <c r="D538" s="75"/>
      <c r="E538" s="75"/>
      <c r="F538" s="75"/>
      <c r="G538" s="75"/>
      <c r="H538" s="75"/>
      <c r="I538" s="75"/>
      <c r="J538" s="75"/>
      <c r="K538" s="75"/>
      <c r="L538" s="75"/>
      <c r="M538" s="75"/>
      <c r="N538" s="75"/>
      <c r="O538" s="75"/>
      <c r="P538" s="75"/>
      <c r="Q538" s="75"/>
      <c r="R538" s="75"/>
      <c r="S538" s="75"/>
      <c r="T538" s="75"/>
      <c r="U538" s="75"/>
      <c r="V538" s="75"/>
      <c r="W538" s="75"/>
      <c r="X538" s="75"/>
    </row>
    <row r="539" ht="16.5" customHeight="1" spans="1:24">
      <c r="A539" s="75"/>
      <c r="B539" s="75"/>
      <c r="C539" s="75"/>
      <c r="D539" s="75"/>
      <c r="E539" s="75"/>
      <c r="F539" s="75"/>
      <c r="G539" s="75"/>
      <c r="H539" s="75"/>
      <c r="I539" s="75"/>
      <c r="J539" s="75"/>
      <c r="K539" s="75"/>
      <c r="L539" s="75"/>
      <c r="M539" s="75"/>
      <c r="N539" s="75"/>
      <c r="O539" s="75"/>
      <c r="P539" s="75"/>
      <c r="Q539" s="75"/>
      <c r="R539" s="75"/>
      <c r="S539" s="75"/>
      <c r="T539" s="75"/>
      <c r="U539" s="75"/>
      <c r="V539" s="75"/>
      <c r="W539" s="75"/>
      <c r="X539" s="75"/>
    </row>
    <row r="540" ht="16.5" customHeight="1" spans="1:24">
      <c r="A540" s="75"/>
      <c r="B540" s="75"/>
      <c r="C540" s="75"/>
      <c r="D540" s="75"/>
      <c r="E540" s="75"/>
      <c r="F540" s="75"/>
      <c r="G540" s="75"/>
      <c r="H540" s="75"/>
      <c r="I540" s="75"/>
      <c r="J540" s="75"/>
      <c r="K540" s="75"/>
      <c r="L540" s="75"/>
      <c r="M540" s="75"/>
      <c r="N540" s="75"/>
      <c r="O540" s="75"/>
      <c r="P540" s="75"/>
      <c r="Q540" s="75"/>
      <c r="R540" s="75"/>
      <c r="S540" s="75"/>
      <c r="T540" s="75"/>
      <c r="U540" s="75"/>
      <c r="V540" s="75"/>
      <c r="W540" s="75"/>
      <c r="X540" s="75"/>
    </row>
    <row r="541" ht="16.5" customHeight="1" spans="1:24">
      <c r="A541" s="75"/>
      <c r="B541" s="75"/>
      <c r="C541" s="75"/>
      <c r="D541" s="75"/>
      <c r="E541" s="75"/>
      <c r="F541" s="75"/>
      <c r="G541" s="75"/>
      <c r="H541" s="75"/>
      <c r="I541" s="75"/>
      <c r="J541" s="75"/>
      <c r="K541" s="75"/>
      <c r="L541" s="75"/>
      <c r="M541" s="75"/>
      <c r="N541" s="75"/>
      <c r="O541" s="75"/>
      <c r="P541" s="75"/>
      <c r="Q541" s="75"/>
      <c r="R541" s="75"/>
      <c r="S541" s="75"/>
      <c r="T541" s="75"/>
      <c r="U541" s="75"/>
      <c r="V541" s="75"/>
      <c r="W541" s="75"/>
      <c r="X541" s="75"/>
    </row>
    <row r="542" ht="16.5" customHeight="1" spans="1:24">
      <c r="A542" s="75"/>
      <c r="B542" s="75"/>
      <c r="C542" s="75"/>
      <c r="D542" s="75"/>
      <c r="E542" s="75"/>
      <c r="F542" s="75"/>
      <c r="G542" s="75"/>
      <c r="H542" s="75"/>
      <c r="I542" s="75"/>
      <c r="J542" s="75"/>
      <c r="K542" s="75"/>
      <c r="L542" s="75"/>
      <c r="M542" s="75"/>
      <c r="N542" s="75"/>
      <c r="O542" s="75"/>
      <c r="P542" s="75"/>
      <c r="Q542" s="75"/>
      <c r="R542" s="75"/>
      <c r="S542" s="75"/>
      <c r="T542" s="75"/>
      <c r="U542" s="75"/>
      <c r="V542" s="75"/>
      <c r="W542" s="75"/>
      <c r="X542" s="75"/>
    </row>
    <row r="543" ht="16.5" customHeight="1" spans="1:24">
      <c r="A543" s="75"/>
      <c r="B543" s="75"/>
      <c r="C543" s="75"/>
      <c r="D543" s="75"/>
      <c r="E543" s="75"/>
      <c r="F543" s="75"/>
      <c r="G543" s="75"/>
      <c r="H543" s="75"/>
      <c r="I543" s="75"/>
      <c r="J543" s="75"/>
      <c r="K543" s="75"/>
      <c r="L543" s="75"/>
      <c r="M543" s="75"/>
      <c r="N543" s="75"/>
      <c r="O543" s="75"/>
      <c r="P543" s="75"/>
      <c r="Q543" s="75"/>
      <c r="R543" s="75"/>
      <c r="S543" s="75"/>
      <c r="T543" s="75"/>
      <c r="U543" s="75"/>
      <c r="V543" s="75"/>
      <c r="W543" s="75"/>
      <c r="X543" s="75"/>
    </row>
    <row r="544" ht="16.5" customHeight="1" spans="1:24">
      <c r="A544" s="75"/>
      <c r="B544" s="75"/>
      <c r="C544" s="75"/>
      <c r="D544" s="75"/>
      <c r="E544" s="75"/>
      <c r="F544" s="75"/>
      <c r="G544" s="75"/>
      <c r="H544" s="75"/>
      <c r="I544" s="75"/>
      <c r="J544" s="75"/>
      <c r="K544" s="75"/>
      <c r="L544" s="75"/>
      <c r="M544" s="75"/>
      <c r="N544" s="75"/>
      <c r="O544" s="75"/>
      <c r="P544" s="75"/>
      <c r="Q544" s="75"/>
      <c r="R544" s="75"/>
      <c r="S544" s="75"/>
      <c r="T544" s="75"/>
      <c r="U544" s="75"/>
      <c r="V544" s="75"/>
      <c r="W544" s="75"/>
      <c r="X544" s="75"/>
    </row>
    <row r="545" ht="16.5" customHeight="1" spans="1:24">
      <c r="A545" s="75"/>
      <c r="B545" s="75"/>
      <c r="C545" s="75"/>
      <c r="D545" s="75"/>
      <c r="E545" s="75"/>
      <c r="F545" s="75"/>
      <c r="G545" s="75"/>
      <c r="H545" s="75"/>
      <c r="I545" s="75"/>
      <c r="J545" s="75"/>
      <c r="K545" s="75"/>
      <c r="L545" s="75"/>
      <c r="M545" s="75"/>
      <c r="N545" s="75"/>
      <c r="O545" s="75"/>
      <c r="P545" s="75"/>
      <c r="Q545" s="75"/>
      <c r="R545" s="75"/>
      <c r="S545" s="75"/>
      <c r="T545" s="75"/>
      <c r="U545" s="75"/>
      <c r="V545" s="75"/>
      <c r="W545" s="75"/>
      <c r="X545" s="75"/>
    </row>
    <row r="546" ht="16.5" customHeight="1" spans="1:24">
      <c r="A546" s="75"/>
      <c r="B546" s="75"/>
      <c r="C546" s="75"/>
      <c r="D546" s="75"/>
      <c r="E546" s="75"/>
      <c r="F546" s="75"/>
      <c r="G546" s="75"/>
      <c r="H546" s="75"/>
      <c r="I546" s="75"/>
      <c r="J546" s="75"/>
      <c r="K546" s="75"/>
      <c r="L546" s="75"/>
      <c r="M546" s="75"/>
      <c r="N546" s="75"/>
      <c r="O546" s="75"/>
      <c r="P546" s="75"/>
      <c r="Q546" s="75"/>
      <c r="R546" s="75"/>
      <c r="S546" s="75"/>
      <c r="T546" s="75"/>
      <c r="U546" s="75"/>
      <c r="V546" s="75"/>
      <c r="W546" s="75"/>
      <c r="X546" s="75"/>
    </row>
    <row r="547" ht="16.5" customHeight="1" spans="1:24">
      <c r="A547" s="75"/>
      <c r="B547" s="75"/>
      <c r="C547" s="75"/>
      <c r="D547" s="75"/>
      <c r="E547" s="75"/>
      <c r="F547" s="75"/>
      <c r="G547" s="75"/>
      <c r="H547" s="75"/>
      <c r="I547" s="75"/>
      <c r="J547" s="75"/>
      <c r="K547" s="75"/>
      <c r="L547" s="75"/>
      <c r="M547" s="75"/>
      <c r="N547" s="75"/>
      <c r="O547" s="75"/>
      <c r="P547" s="75"/>
      <c r="Q547" s="75"/>
      <c r="R547" s="75"/>
      <c r="S547" s="75"/>
      <c r="T547" s="75"/>
      <c r="U547" s="75"/>
      <c r="V547" s="75"/>
      <c r="W547" s="75"/>
      <c r="X547" s="75"/>
    </row>
    <row r="548" ht="16.5" customHeight="1" spans="1:24">
      <c r="A548" s="75"/>
      <c r="B548" s="75"/>
      <c r="C548" s="75"/>
      <c r="D548" s="75"/>
      <c r="E548" s="75"/>
      <c r="F548" s="75"/>
      <c r="G548" s="75"/>
      <c r="H548" s="75"/>
      <c r="I548" s="75"/>
      <c r="J548" s="75"/>
      <c r="K548" s="75"/>
      <c r="L548" s="75"/>
      <c r="M548" s="75"/>
      <c r="N548" s="75"/>
      <c r="O548" s="75"/>
      <c r="P548" s="75"/>
      <c r="Q548" s="75"/>
      <c r="R548" s="75"/>
      <c r="S548" s="75"/>
      <c r="T548" s="75"/>
      <c r="U548" s="75"/>
      <c r="V548" s="75"/>
      <c r="W548" s="75"/>
      <c r="X548" s="75"/>
    </row>
    <row r="549" ht="16.5" customHeight="1" spans="1:24">
      <c r="A549" s="75"/>
      <c r="B549" s="75"/>
      <c r="C549" s="75"/>
      <c r="D549" s="75"/>
      <c r="E549" s="75"/>
      <c r="F549" s="75"/>
      <c r="G549" s="75"/>
      <c r="H549" s="75"/>
      <c r="I549" s="75"/>
      <c r="J549" s="75"/>
      <c r="K549" s="75"/>
      <c r="L549" s="75"/>
      <c r="M549" s="75"/>
      <c r="N549" s="75"/>
      <c r="O549" s="75"/>
      <c r="P549" s="75"/>
      <c r="Q549" s="75"/>
      <c r="R549" s="75"/>
      <c r="S549" s="75"/>
      <c r="T549" s="75"/>
      <c r="U549" s="75"/>
      <c r="V549" s="75"/>
      <c r="W549" s="75"/>
      <c r="X549" s="75"/>
    </row>
    <row r="550" ht="16.5" customHeight="1" spans="1:24">
      <c r="A550" s="75"/>
      <c r="B550" s="75"/>
      <c r="C550" s="75"/>
      <c r="D550" s="75"/>
      <c r="E550" s="75"/>
      <c r="F550" s="75"/>
      <c r="G550" s="75"/>
      <c r="H550" s="75"/>
      <c r="I550" s="75"/>
      <c r="J550" s="75"/>
      <c r="K550" s="75"/>
      <c r="L550" s="75"/>
      <c r="M550" s="75"/>
      <c r="N550" s="75"/>
      <c r="O550" s="75"/>
      <c r="P550" s="75"/>
      <c r="Q550" s="75"/>
      <c r="R550" s="75"/>
      <c r="S550" s="75"/>
      <c r="T550" s="75"/>
      <c r="U550" s="75"/>
      <c r="V550" s="75"/>
      <c r="W550" s="75"/>
      <c r="X550" s="75"/>
    </row>
    <row r="551" ht="16.5" customHeight="1" spans="1:24">
      <c r="A551" s="75"/>
      <c r="B551" s="75"/>
      <c r="C551" s="75"/>
      <c r="D551" s="75"/>
      <c r="E551" s="75"/>
      <c r="F551" s="75"/>
      <c r="G551" s="75"/>
      <c r="H551" s="75"/>
      <c r="I551" s="75"/>
      <c r="J551" s="75"/>
      <c r="K551" s="75"/>
      <c r="L551" s="75"/>
      <c r="M551" s="75"/>
      <c r="N551" s="75"/>
      <c r="O551" s="75"/>
      <c r="P551" s="75"/>
      <c r="Q551" s="75"/>
      <c r="R551" s="75"/>
      <c r="S551" s="75"/>
      <c r="T551" s="75"/>
      <c r="U551" s="75"/>
      <c r="V551" s="75"/>
      <c r="W551" s="75"/>
      <c r="X551" s="75"/>
    </row>
    <row r="552" ht="16.5" customHeight="1" spans="1:24">
      <c r="A552" s="75"/>
      <c r="B552" s="75"/>
      <c r="C552" s="75"/>
      <c r="D552" s="75"/>
      <c r="E552" s="75"/>
      <c r="F552" s="75"/>
      <c r="G552" s="75"/>
      <c r="H552" s="75"/>
      <c r="I552" s="75"/>
      <c r="J552" s="75"/>
      <c r="K552" s="75"/>
      <c r="L552" s="75"/>
      <c r="M552" s="75"/>
      <c r="N552" s="75"/>
      <c r="O552" s="75"/>
      <c r="P552" s="75"/>
      <c r="Q552" s="75"/>
      <c r="R552" s="75"/>
      <c r="S552" s="75"/>
      <c r="T552" s="75"/>
      <c r="U552" s="75"/>
      <c r="V552" s="75"/>
      <c r="W552" s="75"/>
      <c r="X552" s="75"/>
    </row>
    <row r="553" ht="16.5" customHeight="1" spans="1:24">
      <c r="A553" s="75"/>
      <c r="B553" s="75"/>
      <c r="C553" s="75"/>
      <c r="D553" s="75"/>
      <c r="E553" s="75"/>
      <c r="F553" s="75"/>
      <c r="G553" s="75"/>
      <c r="H553" s="75"/>
      <c r="I553" s="75"/>
      <c r="J553" s="75"/>
      <c r="K553" s="75"/>
      <c r="L553" s="75"/>
      <c r="M553" s="75"/>
      <c r="N553" s="75"/>
      <c r="O553" s="75"/>
      <c r="P553" s="75"/>
      <c r="Q553" s="75"/>
      <c r="R553" s="75"/>
      <c r="S553" s="75"/>
      <c r="T553" s="75"/>
      <c r="U553" s="75"/>
      <c r="V553" s="75"/>
      <c r="W553" s="75"/>
      <c r="X553" s="75"/>
    </row>
    <row r="554" ht="16.5" customHeight="1" spans="1:24">
      <c r="A554" s="75"/>
      <c r="B554" s="75"/>
      <c r="C554" s="75"/>
      <c r="D554" s="75"/>
      <c r="E554" s="75"/>
      <c r="F554" s="75"/>
      <c r="G554" s="75"/>
      <c r="H554" s="75"/>
      <c r="I554" s="75"/>
      <c r="J554" s="75"/>
      <c r="K554" s="75"/>
      <c r="L554" s="75"/>
      <c r="M554" s="75"/>
      <c r="N554" s="75"/>
      <c r="O554" s="75"/>
      <c r="P554" s="75"/>
      <c r="Q554" s="75"/>
      <c r="R554" s="75"/>
      <c r="S554" s="75"/>
      <c r="T554" s="75"/>
      <c r="U554" s="75"/>
      <c r="V554" s="75"/>
      <c r="W554" s="75"/>
      <c r="X554" s="75"/>
    </row>
    <row r="555" ht="16.5" customHeight="1" spans="1:24">
      <c r="A555" s="75"/>
      <c r="B555" s="75"/>
      <c r="C555" s="75"/>
      <c r="D555" s="75"/>
      <c r="E555" s="75"/>
      <c r="F555" s="75"/>
      <c r="G555" s="75"/>
      <c r="H555" s="75"/>
      <c r="I555" s="75"/>
      <c r="J555" s="75"/>
      <c r="K555" s="75"/>
      <c r="L555" s="75"/>
      <c r="M555" s="75"/>
      <c r="N555" s="75"/>
      <c r="O555" s="75"/>
      <c r="P555" s="75"/>
      <c r="Q555" s="75"/>
      <c r="R555" s="75"/>
      <c r="S555" s="75"/>
      <c r="T555" s="75"/>
      <c r="U555" s="75"/>
      <c r="V555" s="75"/>
      <c r="W555" s="75"/>
      <c r="X555" s="75"/>
    </row>
    <row r="556" ht="16.5" customHeight="1" spans="1:24">
      <c r="A556" s="75"/>
      <c r="B556" s="75"/>
      <c r="C556" s="75"/>
      <c r="D556" s="75"/>
      <c r="E556" s="75"/>
      <c r="F556" s="75"/>
      <c r="G556" s="75"/>
      <c r="H556" s="75"/>
      <c r="I556" s="75"/>
      <c r="J556" s="75"/>
      <c r="K556" s="75"/>
      <c r="L556" s="75"/>
      <c r="M556" s="75"/>
      <c r="N556" s="75"/>
      <c r="O556" s="75"/>
      <c r="P556" s="75"/>
      <c r="Q556" s="75"/>
      <c r="R556" s="75"/>
      <c r="S556" s="75"/>
      <c r="T556" s="75"/>
      <c r="U556" s="75"/>
      <c r="V556" s="75"/>
      <c r="W556" s="75"/>
      <c r="X556" s="75"/>
    </row>
    <row r="557" ht="16.5" customHeight="1" spans="1:24">
      <c r="A557" s="75"/>
      <c r="B557" s="75"/>
      <c r="C557" s="75"/>
      <c r="D557" s="75"/>
      <c r="E557" s="75"/>
      <c r="F557" s="75"/>
      <c r="G557" s="75"/>
      <c r="H557" s="75"/>
      <c r="I557" s="75"/>
      <c r="J557" s="75"/>
      <c r="K557" s="75"/>
      <c r="L557" s="75"/>
      <c r="M557" s="75"/>
      <c r="N557" s="75"/>
      <c r="O557" s="75"/>
      <c r="P557" s="75"/>
      <c r="Q557" s="75"/>
      <c r="R557" s="75"/>
      <c r="S557" s="75"/>
      <c r="T557" s="75"/>
      <c r="U557" s="75"/>
      <c r="V557" s="75"/>
      <c r="W557" s="75"/>
      <c r="X557" s="75"/>
    </row>
    <row r="558" ht="16.5" customHeight="1" spans="1:24">
      <c r="A558" s="75"/>
      <c r="B558" s="75"/>
      <c r="C558" s="75"/>
      <c r="D558" s="75"/>
      <c r="E558" s="75"/>
      <c r="F558" s="75"/>
      <c r="G558" s="75"/>
      <c r="H558" s="75"/>
      <c r="I558" s="75"/>
      <c r="J558" s="75"/>
      <c r="K558" s="75"/>
      <c r="L558" s="75"/>
      <c r="M558" s="75"/>
      <c r="N558" s="75"/>
      <c r="O558" s="75"/>
      <c r="P558" s="75"/>
      <c r="Q558" s="75"/>
      <c r="R558" s="75"/>
      <c r="S558" s="75"/>
      <c r="T558" s="75"/>
      <c r="U558" s="75"/>
      <c r="V558" s="75"/>
      <c r="W558" s="75"/>
      <c r="X558" s="75"/>
    </row>
    <row r="559" ht="16.5" customHeight="1" spans="1:24">
      <c r="A559" s="75"/>
      <c r="B559" s="75"/>
      <c r="C559" s="75"/>
      <c r="D559" s="75"/>
      <c r="E559" s="75"/>
      <c r="F559" s="75"/>
      <c r="G559" s="75"/>
      <c r="H559" s="75"/>
      <c r="I559" s="75"/>
      <c r="J559" s="75"/>
      <c r="K559" s="75"/>
      <c r="L559" s="75"/>
      <c r="M559" s="75"/>
      <c r="N559" s="75"/>
      <c r="O559" s="75"/>
      <c r="P559" s="75"/>
      <c r="Q559" s="75"/>
      <c r="R559" s="75"/>
      <c r="S559" s="75"/>
      <c r="T559" s="75"/>
      <c r="U559" s="75"/>
      <c r="V559" s="75"/>
      <c r="W559" s="75"/>
      <c r="X559" s="75"/>
    </row>
    <row r="560" ht="16.5" customHeight="1" spans="1:24">
      <c r="A560" s="75"/>
      <c r="B560" s="75"/>
      <c r="C560" s="75"/>
      <c r="D560" s="75"/>
      <c r="E560" s="75"/>
      <c r="F560" s="75"/>
      <c r="G560" s="75"/>
      <c r="H560" s="75"/>
      <c r="I560" s="75"/>
      <c r="J560" s="75"/>
      <c r="K560" s="75"/>
      <c r="L560" s="75"/>
      <c r="M560" s="75"/>
      <c r="N560" s="75"/>
      <c r="O560" s="75"/>
      <c r="P560" s="75"/>
      <c r="Q560" s="75"/>
      <c r="R560" s="75"/>
      <c r="S560" s="75"/>
      <c r="T560" s="75"/>
      <c r="U560" s="75"/>
      <c r="V560" s="75"/>
      <c r="W560" s="75"/>
      <c r="X560" s="75"/>
    </row>
    <row r="561" ht="16.5" customHeight="1" spans="1:24">
      <c r="A561" s="75"/>
      <c r="B561" s="75"/>
      <c r="C561" s="75"/>
      <c r="D561" s="75"/>
      <c r="E561" s="75"/>
      <c r="F561" s="75"/>
      <c r="G561" s="75"/>
      <c r="H561" s="75"/>
      <c r="I561" s="75"/>
      <c r="J561" s="75"/>
      <c r="K561" s="75"/>
      <c r="L561" s="75"/>
      <c r="M561" s="75"/>
      <c r="N561" s="75"/>
      <c r="O561" s="75"/>
      <c r="P561" s="75"/>
      <c r="Q561" s="75"/>
      <c r="R561" s="75"/>
      <c r="S561" s="75"/>
      <c r="T561" s="75"/>
      <c r="U561" s="75"/>
      <c r="V561" s="75"/>
      <c r="W561" s="75"/>
      <c r="X561" s="75"/>
    </row>
    <row r="562" ht="16.5" customHeight="1" spans="1:24">
      <c r="A562" s="75"/>
      <c r="B562" s="75"/>
      <c r="C562" s="75"/>
      <c r="D562" s="75"/>
      <c r="E562" s="75"/>
      <c r="F562" s="75"/>
      <c r="G562" s="75"/>
      <c r="H562" s="75"/>
      <c r="I562" s="75"/>
      <c r="J562" s="75"/>
      <c r="K562" s="75"/>
      <c r="L562" s="75"/>
      <c r="M562" s="75"/>
      <c r="N562" s="75"/>
      <c r="O562" s="75"/>
      <c r="P562" s="75"/>
      <c r="Q562" s="75"/>
      <c r="R562" s="75"/>
      <c r="S562" s="75"/>
      <c r="T562" s="75"/>
      <c r="U562" s="75"/>
      <c r="V562" s="75"/>
      <c r="W562" s="75"/>
      <c r="X562" s="75"/>
    </row>
    <row r="563" ht="16.5" customHeight="1" spans="1:24">
      <c r="A563" s="75"/>
      <c r="B563" s="75"/>
      <c r="C563" s="75"/>
      <c r="D563" s="75"/>
      <c r="E563" s="75"/>
      <c r="F563" s="75"/>
      <c r="G563" s="75"/>
      <c r="H563" s="75"/>
      <c r="I563" s="75"/>
      <c r="J563" s="75"/>
      <c r="K563" s="75"/>
      <c r="L563" s="75"/>
      <c r="M563" s="75"/>
      <c r="N563" s="75"/>
      <c r="O563" s="75"/>
      <c r="P563" s="75"/>
      <c r="Q563" s="75"/>
      <c r="R563" s="75"/>
      <c r="S563" s="75"/>
      <c r="T563" s="75"/>
      <c r="U563" s="75"/>
      <c r="V563" s="75"/>
      <c r="W563" s="75"/>
      <c r="X563" s="75"/>
    </row>
    <row r="564" ht="16.5" customHeight="1" spans="1:24">
      <c r="A564" s="75"/>
      <c r="B564" s="75"/>
      <c r="C564" s="75"/>
      <c r="D564" s="75"/>
      <c r="E564" s="75"/>
      <c r="F564" s="75"/>
      <c r="G564" s="75"/>
      <c r="H564" s="75"/>
      <c r="I564" s="75"/>
      <c r="J564" s="75"/>
      <c r="K564" s="75"/>
      <c r="L564" s="75"/>
      <c r="M564" s="75"/>
      <c r="N564" s="75"/>
      <c r="O564" s="75"/>
      <c r="P564" s="75"/>
      <c r="Q564" s="75"/>
      <c r="R564" s="75"/>
      <c r="S564" s="75"/>
      <c r="T564" s="75"/>
      <c r="U564" s="75"/>
      <c r="V564" s="75"/>
      <c r="W564" s="75"/>
      <c r="X564" s="75"/>
    </row>
    <row r="565" ht="16.5" customHeight="1" spans="1:24">
      <c r="A565" s="75"/>
      <c r="B565" s="75"/>
      <c r="C565" s="75"/>
      <c r="D565" s="75"/>
      <c r="E565" s="75"/>
      <c r="F565" s="75"/>
      <c r="G565" s="75"/>
      <c r="H565" s="75"/>
      <c r="I565" s="75"/>
      <c r="J565" s="75"/>
      <c r="K565" s="75"/>
      <c r="L565" s="75"/>
      <c r="M565" s="75"/>
      <c r="N565" s="75"/>
      <c r="O565" s="75"/>
      <c r="P565" s="75"/>
      <c r="Q565" s="75"/>
      <c r="R565" s="75"/>
      <c r="S565" s="75"/>
      <c r="T565" s="75"/>
      <c r="U565" s="75"/>
      <c r="V565" s="75"/>
      <c r="W565" s="75"/>
      <c r="X565" s="75"/>
    </row>
    <row r="566" ht="16.5" customHeight="1" spans="1:24">
      <c r="A566" s="75"/>
      <c r="B566" s="75"/>
      <c r="C566" s="75"/>
      <c r="D566" s="75"/>
      <c r="E566" s="75"/>
      <c r="F566" s="75"/>
      <c r="G566" s="75"/>
      <c r="H566" s="75"/>
      <c r="I566" s="75"/>
      <c r="J566" s="75"/>
      <c r="K566" s="75"/>
      <c r="L566" s="75"/>
      <c r="M566" s="75"/>
      <c r="N566" s="75"/>
      <c r="O566" s="75"/>
      <c r="P566" s="75"/>
      <c r="Q566" s="75"/>
      <c r="R566" s="75"/>
      <c r="S566" s="75"/>
      <c r="T566" s="75"/>
      <c r="U566" s="75"/>
      <c r="V566" s="75"/>
      <c r="W566" s="75"/>
      <c r="X566" s="75"/>
    </row>
    <row r="567" ht="16.5" customHeight="1" spans="1:24">
      <c r="A567" s="75"/>
      <c r="B567" s="75"/>
      <c r="C567" s="75"/>
      <c r="D567" s="75"/>
      <c r="E567" s="75"/>
      <c r="F567" s="75"/>
      <c r="G567" s="75"/>
      <c r="H567" s="75"/>
      <c r="I567" s="75"/>
      <c r="J567" s="75"/>
      <c r="K567" s="75"/>
      <c r="L567" s="75"/>
      <c r="M567" s="75"/>
      <c r="N567" s="75"/>
      <c r="O567" s="75"/>
      <c r="P567" s="75"/>
      <c r="Q567" s="75"/>
      <c r="R567" s="75"/>
      <c r="S567" s="75"/>
      <c r="T567" s="75"/>
      <c r="U567" s="75"/>
      <c r="V567" s="75"/>
      <c r="W567" s="75"/>
      <c r="X567" s="75"/>
    </row>
    <row r="568" ht="16.5" customHeight="1" spans="1:24">
      <c r="A568" s="75"/>
      <c r="B568" s="75"/>
      <c r="C568" s="75"/>
      <c r="D568" s="75"/>
      <c r="E568" s="75"/>
      <c r="F568" s="75"/>
      <c r="G568" s="75"/>
      <c r="H568" s="75"/>
      <c r="I568" s="75"/>
      <c r="J568" s="75"/>
      <c r="K568" s="75"/>
      <c r="L568" s="75"/>
      <c r="M568" s="75"/>
      <c r="N568" s="75"/>
      <c r="O568" s="75"/>
      <c r="P568" s="75"/>
      <c r="Q568" s="75"/>
      <c r="R568" s="75"/>
      <c r="S568" s="75"/>
      <c r="T568" s="75"/>
      <c r="U568" s="75"/>
      <c r="V568" s="75"/>
      <c r="W568" s="75"/>
      <c r="X568" s="75"/>
    </row>
    <row r="569" ht="16.5" customHeight="1" spans="1:24">
      <c r="A569" s="75"/>
      <c r="B569" s="75"/>
      <c r="C569" s="75"/>
      <c r="D569" s="75"/>
      <c r="E569" s="75"/>
      <c r="F569" s="75"/>
      <c r="G569" s="75"/>
      <c r="H569" s="75"/>
      <c r="I569" s="75"/>
      <c r="J569" s="75"/>
      <c r="K569" s="75"/>
      <c r="L569" s="75"/>
      <c r="M569" s="75"/>
      <c r="N569" s="75"/>
      <c r="O569" s="75"/>
      <c r="P569" s="75"/>
      <c r="Q569" s="75"/>
      <c r="R569" s="75"/>
      <c r="S569" s="75"/>
      <c r="T569" s="75"/>
      <c r="U569" s="75"/>
      <c r="V569" s="75"/>
      <c r="W569" s="75"/>
      <c r="X569" s="75"/>
    </row>
    <row r="570" ht="16.5" customHeight="1" spans="1:24">
      <c r="A570" s="75"/>
      <c r="B570" s="75"/>
      <c r="C570" s="75"/>
      <c r="D570" s="75"/>
      <c r="E570" s="75"/>
      <c r="F570" s="75"/>
      <c r="G570" s="75"/>
      <c r="H570" s="75"/>
      <c r="I570" s="75"/>
      <c r="J570" s="75"/>
      <c r="K570" s="75"/>
      <c r="L570" s="75"/>
      <c r="M570" s="75"/>
      <c r="N570" s="75"/>
      <c r="O570" s="75"/>
      <c r="P570" s="75"/>
      <c r="Q570" s="75"/>
      <c r="R570" s="75"/>
      <c r="S570" s="75"/>
      <c r="T570" s="75"/>
      <c r="U570" s="75"/>
      <c r="V570" s="75"/>
      <c r="W570" s="75"/>
      <c r="X570" s="75"/>
    </row>
    <row r="571" ht="16.5" customHeight="1" spans="1:24">
      <c r="A571" s="75"/>
      <c r="B571" s="75"/>
      <c r="C571" s="75"/>
      <c r="D571" s="75"/>
      <c r="E571" s="75"/>
      <c r="F571" s="75"/>
      <c r="G571" s="75"/>
      <c r="H571" s="75"/>
      <c r="I571" s="75"/>
      <c r="J571" s="75"/>
      <c r="K571" s="75"/>
      <c r="L571" s="75"/>
      <c r="M571" s="75"/>
      <c r="N571" s="75"/>
      <c r="O571" s="75"/>
      <c r="P571" s="75"/>
      <c r="Q571" s="75"/>
      <c r="R571" s="75"/>
      <c r="S571" s="75"/>
      <c r="T571" s="75"/>
      <c r="U571" s="75"/>
      <c r="V571" s="75"/>
      <c r="W571" s="75"/>
      <c r="X571" s="75"/>
    </row>
    <row r="572" ht="16.5" customHeight="1" spans="1:24">
      <c r="A572" s="75"/>
      <c r="B572" s="75"/>
      <c r="C572" s="75"/>
      <c r="D572" s="75"/>
      <c r="E572" s="75"/>
      <c r="F572" s="75"/>
      <c r="G572" s="75"/>
      <c r="H572" s="75"/>
      <c r="I572" s="75"/>
      <c r="J572" s="75"/>
      <c r="K572" s="75"/>
      <c r="L572" s="75"/>
      <c r="M572" s="75"/>
      <c r="N572" s="75"/>
      <c r="O572" s="75"/>
      <c r="P572" s="75"/>
      <c r="Q572" s="75"/>
      <c r="R572" s="75"/>
      <c r="S572" s="75"/>
      <c r="T572" s="75"/>
      <c r="U572" s="75"/>
      <c r="V572" s="75"/>
      <c r="W572" s="75"/>
      <c r="X572" s="75"/>
    </row>
    <row r="573" ht="16.5" customHeight="1" spans="1:24">
      <c r="A573" s="75"/>
      <c r="B573" s="75"/>
      <c r="C573" s="75"/>
      <c r="D573" s="75"/>
      <c r="E573" s="75"/>
      <c r="F573" s="75"/>
      <c r="G573" s="75"/>
      <c r="H573" s="75"/>
      <c r="I573" s="75"/>
      <c r="J573" s="75"/>
      <c r="K573" s="75"/>
      <c r="L573" s="75"/>
      <c r="M573" s="75"/>
      <c r="N573" s="75"/>
      <c r="O573" s="75"/>
      <c r="P573" s="75"/>
      <c r="Q573" s="75"/>
      <c r="R573" s="75"/>
      <c r="S573" s="75"/>
      <c r="T573" s="75"/>
      <c r="U573" s="75"/>
      <c r="V573" s="75"/>
      <c r="W573" s="75"/>
      <c r="X573" s="75"/>
    </row>
    <row r="574" ht="16.5" customHeight="1" spans="1:24">
      <c r="A574" s="75"/>
      <c r="B574" s="75"/>
      <c r="C574" s="75"/>
      <c r="D574" s="75"/>
      <c r="E574" s="75"/>
      <c r="F574" s="75"/>
      <c r="G574" s="75"/>
      <c r="H574" s="75"/>
      <c r="I574" s="75"/>
      <c r="J574" s="75"/>
      <c r="K574" s="75"/>
      <c r="L574" s="75"/>
      <c r="M574" s="75"/>
      <c r="N574" s="75"/>
      <c r="O574" s="75"/>
      <c r="P574" s="75"/>
      <c r="Q574" s="75"/>
      <c r="R574" s="75"/>
      <c r="S574" s="75"/>
      <c r="T574" s="75"/>
      <c r="U574" s="75"/>
      <c r="V574" s="75"/>
      <c r="W574" s="75"/>
      <c r="X574" s="75"/>
    </row>
    <row r="575" ht="16.5" customHeight="1" spans="1:24">
      <c r="A575" s="75"/>
      <c r="B575" s="75"/>
      <c r="C575" s="75"/>
      <c r="D575" s="75"/>
      <c r="E575" s="75"/>
      <c r="F575" s="75"/>
      <c r="G575" s="75"/>
      <c r="H575" s="75"/>
      <c r="I575" s="75"/>
      <c r="J575" s="75"/>
      <c r="K575" s="75"/>
      <c r="L575" s="75"/>
      <c r="M575" s="75"/>
      <c r="N575" s="75"/>
      <c r="O575" s="75"/>
      <c r="P575" s="75"/>
      <c r="Q575" s="75"/>
      <c r="R575" s="75"/>
      <c r="S575" s="75"/>
      <c r="T575" s="75"/>
      <c r="U575" s="75"/>
      <c r="V575" s="75"/>
      <c r="W575" s="75"/>
      <c r="X575" s="75"/>
    </row>
    <row r="576" ht="16.5" customHeight="1" spans="1:24">
      <c r="A576" s="75"/>
      <c r="B576" s="75"/>
      <c r="C576" s="75"/>
      <c r="D576" s="75"/>
      <c r="E576" s="75"/>
      <c r="F576" s="75"/>
      <c r="G576" s="75"/>
      <c r="H576" s="75"/>
      <c r="I576" s="75"/>
      <c r="J576" s="75"/>
      <c r="K576" s="75"/>
      <c r="L576" s="75"/>
      <c r="M576" s="75"/>
      <c r="N576" s="75"/>
      <c r="O576" s="75"/>
      <c r="P576" s="75"/>
      <c r="Q576" s="75"/>
      <c r="R576" s="75"/>
      <c r="S576" s="75"/>
      <c r="T576" s="75"/>
      <c r="U576" s="75"/>
      <c r="V576" s="75"/>
      <c r="W576" s="75"/>
      <c r="X576" s="75"/>
    </row>
    <row r="577" ht="16.5" customHeight="1" spans="1:24">
      <c r="A577" s="75"/>
      <c r="B577" s="75"/>
      <c r="C577" s="75"/>
      <c r="D577" s="75"/>
      <c r="E577" s="75"/>
      <c r="F577" s="75"/>
      <c r="G577" s="75"/>
      <c r="H577" s="75"/>
      <c r="I577" s="75"/>
      <c r="J577" s="75"/>
      <c r="K577" s="75"/>
      <c r="L577" s="75"/>
      <c r="M577" s="75"/>
      <c r="N577" s="75"/>
      <c r="O577" s="75"/>
      <c r="P577" s="75"/>
      <c r="Q577" s="75"/>
      <c r="R577" s="75"/>
      <c r="S577" s="75"/>
      <c r="T577" s="75"/>
      <c r="U577" s="75"/>
      <c r="V577" s="75"/>
      <c r="W577" s="75"/>
      <c r="X577" s="75"/>
    </row>
    <row r="578" ht="16.5" customHeight="1" spans="1:24">
      <c r="A578" s="75"/>
      <c r="B578" s="75"/>
      <c r="C578" s="75"/>
      <c r="D578" s="75"/>
      <c r="E578" s="75"/>
      <c r="F578" s="75"/>
      <c r="G578" s="75"/>
      <c r="H578" s="75"/>
      <c r="I578" s="75"/>
      <c r="J578" s="75"/>
      <c r="K578" s="75"/>
      <c r="L578" s="75"/>
      <c r="M578" s="75"/>
      <c r="N578" s="75"/>
      <c r="O578" s="75"/>
      <c r="P578" s="75"/>
      <c r="Q578" s="75"/>
      <c r="R578" s="75"/>
      <c r="S578" s="75"/>
      <c r="T578" s="75"/>
      <c r="U578" s="75"/>
      <c r="V578" s="75"/>
      <c r="W578" s="75"/>
      <c r="X578" s="75"/>
    </row>
    <row r="579" ht="16.5" customHeight="1" spans="1:24">
      <c r="A579" s="75"/>
      <c r="B579" s="75"/>
      <c r="C579" s="75"/>
      <c r="D579" s="75"/>
      <c r="E579" s="75"/>
      <c r="F579" s="75"/>
      <c r="G579" s="75"/>
      <c r="H579" s="75"/>
      <c r="I579" s="75"/>
      <c r="J579" s="75"/>
      <c r="K579" s="75"/>
      <c r="L579" s="75"/>
      <c r="M579" s="75"/>
      <c r="N579" s="75"/>
      <c r="O579" s="75"/>
      <c r="P579" s="75"/>
      <c r="Q579" s="75"/>
      <c r="R579" s="75"/>
      <c r="S579" s="75"/>
      <c r="T579" s="75"/>
      <c r="U579" s="75"/>
      <c r="V579" s="75"/>
      <c r="W579" s="75"/>
      <c r="X579" s="75"/>
    </row>
    <row r="580" ht="16.5" customHeight="1" spans="1:24">
      <c r="A580" s="75"/>
      <c r="B580" s="75"/>
      <c r="C580" s="75"/>
      <c r="D580" s="75"/>
      <c r="E580" s="75"/>
      <c r="F580" s="75"/>
      <c r="G580" s="75"/>
      <c r="H580" s="75"/>
      <c r="I580" s="75"/>
      <c r="J580" s="75"/>
      <c r="K580" s="75"/>
      <c r="L580" s="75"/>
      <c r="M580" s="75"/>
      <c r="N580" s="75"/>
      <c r="O580" s="75"/>
      <c r="P580" s="75"/>
      <c r="Q580" s="75"/>
      <c r="R580" s="75"/>
      <c r="S580" s="75"/>
      <c r="T580" s="75"/>
      <c r="U580" s="75"/>
      <c r="V580" s="75"/>
      <c r="W580" s="75"/>
      <c r="X580" s="75"/>
    </row>
    <row r="581" ht="16.5" customHeight="1" spans="1:24">
      <c r="A581" s="75"/>
      <c r="B581" s="75"/>
      <c r="C581" s="75"/>
      <c r="D581" s="75"/>
      <c r="E581" s="75"/>
      <c r="F581" s="75"/>
      <c r="G581" s="75"/>
      <c r="H581" s="75"/>
      <c r="I581" s="75"/>
      <c r="J581" s="75"/>
      <c r="K581" s="75"/>
      <c r="L581" s="75"/>
      <c r="M581" s="75"/>
      <c r="N581" s="75"/>
      <c r="O581" s="75"/>
      <c r="P581" s="75"/>
      <c r="Q581" s="75"/>
      <c r="R581" s="75"/>
      <c r="S581" s="75"/>
      <c r="T581" s="75"/>
      <c r="U581" s="75"/>
      <c r="V581" s="75"/>
      <c r="W581" s="75"/>
      <c r="X581" s="75"/>
    </row>
    <row r="582" ht="16.5" customHeight="1" spans="1:24">
      <c r="A582" s="75"/>
      <c r="B582" s="75"/>
      <c r="C582" s="75"/>
      <c r="D582" s="75"/>
      <c r="E582" s="75"/>
      <c r="F582" s="75"/>
      <c r="G582" s="75"/>
      <c r="H582" s="75"/>
      <c r="I582" s="75"/>
      <c r="J582" s="75"/>
      <c r="K582" s="75"/>
      <c r="L582" s="75"/>
      <c r="M582" s="75"/>
      <c r="N582" s="75"/>
      <c r="O582" s="75"/>
      <c r="P582" s="75"/>
      <c r="Q582" s="75"/>
      <c r="R582" s="75"/>
      <c r="S582" s="75"/>
      <c r="T582" s="75"/>
      <c r="U582" s="75"/>
      <c r="V582" s="75"/>
      <c r="W582" s="75"/>
      <c r="X582" s="75"/>
    </row>
    <row r="583" ht="16.5" customHeight="1" spans="1:24">
      <c r="A583" s="75"/>
      <c r="B583" s="75"/>
      <c r="C583" s="75"/>
      <c r="D583" s="75"/>
      <c r="E583" s="75"/>
      <c r="F583" s="75"/>
      <c r="G583" s="75"/>
      <c r="H583" s="75"/>
      <c r="I583" s="75"/>
      <c r="J583" s="75"/>
      <c r="K583" s="75"/>
      <c r="L583" s="75"/>
      <c r="M583" s="75"/>
      <c r="N583" s="75"/>
      <c r="O583" s="75"/>
      <c r="P583" s="75"/>
      <c r="Q583" s="75"/>
      <c r="R583" s="75"/>
      <c r="S583" s="75"/>
      <c r="T583" s="75"/>
      <c r="U583" s="75"/>
      <c r="V583" s="75"/>
      <c r="W583" s="75"/>
      <c r="X583" s="75"/>
    </row>
    <row r="584" ht="16.5" customHeight="1" spans="1:24">
      <c r="A584" s="75"/>
      <c r="B584" s="75"/>
      <c r="C584" s="75"/>
      <c r="D584" s="75"/>
      <c r="E584" s="75"/>
      <c r="F584" s="75"/>
      <c r="G584" s="75"/>
      <c r="H584" s="75"/>
      <c r="I584" s="75"/>
      <c r="J584" s="75"/>
      <c r="K584" s="75"/>
      <c r="L584" s="75"/>
      <c r="M584" s="75"/>
      <c r="N584" s="75"/>
      <c r="O584" s="75"/>
      <c r="P584" s="75"/>
      <c r="Q584" s="75"/>
      <c r="R584" s="75"/>
      <c r="S584" s="75"/>
      <c r="T584" s="75"/>
      <c r="U584" s="75"/>
      <c r="V584" s="75"/>
      <c r="W584" s="75"/>
      <c r="X584" s="75"/>
    </row>
    <row r="585" ht="16.5" customHeight="1" spans="1:24">
      <c r="A585" s="75"/>
      <c r="B585" s="75"/>
      <c r="C585" s="75"/>
      <c r="D585" s="75"/>
      <c r="E585" s="75"/>
      <c r="F585" s="75"/>
      <c r="G585" s="75"/>
      <c r="H585" s="75"/>
      <c r="I585" s="75"/>
      <c r="J585" s="75"/>
      <c r="K585" s="75"/>
      <c r="L585" s="75"/>
      <c r="M585" s="75"/>
      <c r="N585" s="75"/>
      <c r="O585" s="75"/>
      <c r="P585" s="75"/>
      <c r="Q585" s="75"/>
      <c r="R585" s="75"/>
      <c r="S585" s="75"/>
      <c r="T585" s="75"/>
      <c r="U585" s="75"/>
      <c r="V585" s="75"/>
      <c r="W585" s="75"/>
      <c r="X585" s="75"/>
    </row>
    <row r="586" ht="16.5" customHeight="1" spans="1:24">
      <c r="A586" s="75"/>
      <c r="B586" s="75"/>
      <c r="C586" s="75"/>
      <c r="D586" s="75"/>
      <c r="E586" s="75"/>
      <c r="F586" s="75"/>
      <c r="G586" s="75"/>
      <c r="H586" s="75"/>
      <c r="I586" s="75"/>
      <c r="J586" s="75"/>
      <c r="K586" s="75"/>
      <c r="L586" s="75"/>
      <c r="M586" s="75"/>
      <c r="N586" s="75"/>
      <c r="O586" s="75"/>
      <c r="P586" s="75"/>
      <c r="Q586" s="75"/>
      <c r="R586" s="75"/>
      <c r="S586" s="75"/>
      <c r="T586" s="75"/>
      <c r="U586" s="75"/>
      <c r="V586" s="75"/>
      <c r="W586" s="75"/>
      <c r="X586" s="75"/>
    </row>
    <row r="587" ht="16.5" customHeight="1" spans="1:24">
      <c r="A587" s="75"/>
      <c r="B587" s="75"/>
      <c r="C587" s="75"/>
      <c r="D587" s="75"/>
      <c r="E587" s="75"/>
      <c r="F587" s="75"/>
      <c r="G587" s="75"/>
      <c r="H587" s="75"/>
      <c r="I587" s="75"/>
      <c r="J587" s="75"/>
      <c r="K587" s="75"/>
      <c r="L587" s="75"/>
      <c r="M587" s="75"/>
      <c r="N587" s="75"/>
      <c r="O587" s="75"/>
      <c r="P587" s="75"/>
      <c r="Q587" s="75"/>
      <c r="R587" s="75"/>
      <c r="S587" s="75"/>
      <c r="T587" s="75"/>
      <c r="U587" s="75"/>
      <c r="V587" s="75"/>
      <c r="W587" s="75"/>
      <c r="X587" s="75"/>
    </row>
    <row r="588" ht="16.5" customHeight="1" spans="1:24">
      <c r="A588" s="75"/>
      <c r="B588" s="75"/>
      <c r="C588" s="75"/>
      <c r="D588" s="75"/>
      <c r="E588" s="75"/>
      <c r="F588" s="75"/>
      <c r="G588" s="75"/>
      <c r="H588" s="75"/>
      <c r="I588" s="75"/>
      <c r="J588" s="75"/>
      <c r="K588" s="75"/>
      <c r="L588" s="75"/>
      <c r="M588" s="75"/>
      <c r="N588" s="75"/>
      <c r="O588" s="75"/>
      <c r="P588" s="75"/>
      <c r="Q588" s="75"/>
      <c r="R588" s="75"/>
      <c r="S588" s="75"/>
      <c r="T588" s="75"/>
      <c r="U588" s="75"/>
      <c r="V588" s="75"/>
      <c r="W588" s="75"/>
      <c r="X588" s="75"/>
    </row>
    <row r="589" ht="16.5" customHeight="1" spans="1:24">
      <c r="A589" s="75"/>
      <c r="B589" s="75"/>
      <c r="C589" s="75"/>
      <c r="D589" s="75"/>
      <c r="E589" s="75"/>
      <c r="F589" s="75"/>
      <c r="G589" s="75"/>
      <c r="H589" s="75"/>
      <c r="I589" s="75"/>
      <c r="J589" s="75"/>
      <c r="K589" s="75"/>
      <c r="L589" s="75"/>
      <c r="M589" s="75"/>
      <c r="N589" s="75"/>
      <c r="O589" s="75"/>
      <c r="P589" s="75"/>
      <c r="Q589" s="75"/>
      <c r="R589" s="75"/>
      <c r="S589" s="75"/>
      <c r="T589" s="75"/>
      <c r="U589" s="75"/>
      <c r="V589" s="75"/>
      <c r="W589" s="75"/>
      <c r="X589" s="75"/>
    </row>
    <row r="590" ht="16.5" customHeight="1" spans="1:24">
      <c r="A590" s="75"/>
      <c r="B590" s="75"/>
      <c r="C590" s="75"/>
      <c r="D590" s="75"/>
      <c r="E590" s="75"/>
      <c r="F590" s="75"/>
      <c r="G590" s="75"/>
      <c r="H590" s="75"/>
      <c r="I590" s="75"/>
      <c r="J590" s="75"/>
      <c r="K590" s="75"/>
      <c r="L590" s="75"/>
      <c r="M590" s="75"/>
      <c r="N590" s="75"/>
      <c r="O590" s="75"/>
      <c r="P590" s="75"/>
      <c r="Q590" s="75"/>
      <c r="R590" s="75"/>
      <c r="S590" s="75"/>
      <c r="T590" s="75"/>
      <c r="U590" s="75"/>
      <c r="V590" s="75"/>
      <c r="W590" s="75"/>
      <c r="X590" s="75"/>
    </row>
    <row r="591" ht="16.5" customHeight="1" spans="1:24">
      <c r="A591" s="75"/>
      <c r="B591" s="75"/>
      <c r="C591" s="75"/>
      <c r="D591" s="75"/>
      <c r="E591" s="75"/>
      <c r="F591" s="75"/>
      <c r="G591" s="75"/>
      <c r="H591" s="75"/>
      <c r="I591" s="75"/>
      <c r="J591" s="75"/>
      <c r="K591" s="75"/>
      <c r="L591" s="75"/>
      <c r="M591" s="75"/>
      <c r="N591" s="75"/>
      <c r="O591" s="75"/>
      <c r="P591" s="75"/>
      <c r="Q591" s="75"/>
      <c r="R591" s="75"/>
      <c r="S591" s="75"/>
      <c r="T591" s="75"/>
      <c r="U591" s="75"/>
      <c r="V591" s="75"/>
      <c r="W591" s="75"/>
      <c r="X591" s="75"/>
    </row>
    <row r="592" ht="16.5" customHeight="1" spans="1:24">
      <c r="A592" s="75"/>
      <c r="B592" s="75"/>
      <c r="C592" s="75"/>
      <c r="D592" s="75"/>
      <c r="E592" s="75"/>
      <c r="F592" s="75"/>
      <c r="G592" s="75"/>
      <c r="H592" s="75"/>
      <c r="I592" s="75"/>
      <c r="J592" s="75"/>
      <c r="K592" s="75"/>
      <c r="L592" s="75"/>
      <c r="M592" s="75"/>
      <c r="N592" s="75"/>
      <c r="O592" s="75"/>
      <c r="P592" s="75"/>
      <c r="Q592" s="75"/>
      <c r="R592" s="75"/>
      <c r="S592" s="75"/>
      <c r="T592" s="75"/>
      <c r="U592" s="75"/>
      <c r="V592" s="75"/>
      <c r="W592" s="75"/>
      <c r="X592" s="75"/>
    </row>
    <row r="593" ht="16.5" customHeight="1" spans="1:24">
      <c r="A593" s="75"/>
      <c r="B593" s="75"/>
      <c r="C593" s="75"/>
      <c r="D593" s="75"/>
      <c r="E593" s="75"/>
      <c r="F593" s="75"/>
      <c r="G593" s="75"/>
      <c r="H593" s="75"/>
      <c r="I593" s="75"/>
      <c r="J593" s="75"/>
      <c r="K593" s="75"/>
      <c r="L593" s="75"/>
      <c r="M593" s="75"/>
      <c r="N593" s="75"/>
      <c r="O593" s="75"/>
      <c r="P593" s="75"/>
      <c r="Q593" s="75"/>
      <c r="R593" s="75"/>
      <c r="S593" s="75"/>
      <c r="T593" s="75"/>
      <c r="U593" s="75"/>
      <c r="V593" s="75"/>
      <c r="W593" s="75"/>
      <c r="X593" s="75"/>
    </row>
    <row r="594" ht="16.5" customHeight="1" spans="1:24">
      <c r="A594" s="75"/>
      <c r="B594" s="75"/>
      <c r="C594" s="75"/>
      <c r="D594" s="75"/>
      <c r="E594" s="75"/>
      <c r="F594" s="75"/>
      <c r="G594" s="75"/>
      <c r="H594" s="75"/>
      <c r="I594" s="75"/>
      <c r="J594" s="75"/>
      <c r="K594" s="75"/>
      <c r="L594" s="75"/>
      <c r="M594" s="75"/>
      <c r="N594" s="75"/>
      <c r="O594" s="75"/>
      <c r="P594" s="75"/>
      <c r="Q594" s="75"/>
      <c r="R594" s="75"/>
      <c r="S594" s="75"/>
      <c r="T594" s="75"/>
      <c r="U594" s="75"/>
      <c r="V594" s="75"/>
      <c r="W594" s="75"/>
      <c r="X594" s="75"/>
    </row>
    <row r="595" ht="16.5" customHeight="1" spans="1:24">
      <c r="A595" s="75"/>
      <c r="B595" s="75"/>
      <c r="C595" s="75"/>
      <c r="D595" s="75"/>
      <c r="E595" s="75"/>
      <c r="F595" s="75"/>
      <c r="G595" s="75"/>
      <c r="H595" s="75"/>
      <c r="I595" s="75"/>
      <c r="J595" s="75"/>
      <c r="K595" s="75"/>
      <c r="L595" s="75"/>
      <c r="M595" s="75"/>
      <c r="N595" s="75"/>
      <c r="O595" s="75"/>
      <c r="P595" s="75"/>
      <c r="Q595" s="75"/>
      <c r="R595" s="75"/>
      <c r="S595" s="75"/>
      <c r="T595" s="75"/>
      <c r="U595" s="75"/>
      <c r="V595" s="75"/>
      <c r="W595" s="75"/>
      <c r="X595" s="75"/>
    </row>
    <row r="596" ht="16.5" customHeight="1" spans="1:24">
      <c r="A596" s="75"/>
      <c r="B596" s="75"/>
      <c r="C596" s="75"/>
      <c r="D596" s="75"/>
      <c r="E596" s="75"/>
      <c r="F596" s="75"/>
      <c r="G596" s="75"/>
      <c r="H596" s="75"/>
      <c r="I596" s="75"/>
      <c r="J596" s="75"/>
      <c r="K596" s="75"/>
      <c r="L596" s="75"/>
      <c r="M596" s="75"/>
      <c r="N596" s="75"/>
      <c r="O596" s="75"/>
      <c r="P596" s="75"/>
      <c r="Q596" s="75"/>
      <c r="R596" s="75"/>
      <c r="S596" s="75"/>
      <c r="T596" s="75"/>
      <c r="U596" s="75"/>
      <c r="V596" s="75"/>
      <c r="W596" s="75"/>
      <c r="X596" s="75"/>
    </row>
    <row r="597" ht="16.5" customHeight="1" spans="1:24">
      <c r="A597" s="75"/>
      <c r="B597" s="75"/>
      <c r="C597" s="75"/>
      <c r="D597" s="75"/>
      <c r="E597" s="75"/>
      <c r="F597" s="75"/>
      <c r="G597" s="75"/>
      <c r="H597" s="75"/>
      <c r="I597" s="75"/>
      <c r="J597" s="75"/>
      <c r="K597" s="75"/>
      <c r="L597" s="75"/>
      <c r="M597" s="75"/>
      <c r="N597" s="75"/>
      <c r="O597" s="75"/>
      <c r="P597" s="75"/>
      <c r="Q597" s="75"/>
      <c r="R597" s="75"/>
      <c r="S597" s="75"/>
      <c r="T597" s="75"/>
      <c r="U597" s="75"/>
      <c r="V597" s="75"/>
      <c r="W597" s="75"/>
      <c r="X597" s="75"/>
    </row>
    <row r="598" ht="16.5" customHeight="1" spans="1:24">
      <c r="A598" s="75"/>
      <c r="B598" s="75"/>
      <c r="C598" s="75"/>
      <c r="D598" s="75"/>
      <c r="E598" s="75"/>
      <c r="F598" s="75"/>
      <c r="G598" s="75"/>
      <c r="H598" s="75"/>
      <c r="I598" s="75"/>
      <c r="J598" s="75"/>
      <c r="K598" s="75"/>
      <c r="L598" s="75"/>
      <c r="M598" s="75"/>
      <c r="N598" s="75"/>
      <c r="O598" s="75"/>
      <c r="P598" s="75"/>
      <c r="Q598" s="75"/>
      <c r="R598" s="75"/>
      <c r="S598" s="75"/>
      <c r="T598" s="75"/>
      <c r="U598" s="75"/>
      <c r="V598" s="75"/>
      <c r="W598" s="75"/>
      <c r="X598" s="75"/>
    </row>
    <row r="599" ht="16.5" customHeight="1" spans="1:24">
      <c r="A599" s="75"/>
      <c r="B599" s="75"/>
      <c r="C599" s="75"/>
      <c r="D599" s="75"/>
      <c r="E599" s="75"/>
      <c r="F599" s="75"/>
      <c r="G599" s="75"/>
      <c r="H599" s="75"/>
      <c r="I599" s="75"/>
      <c r="J599" s="75"/>
      <c r="K599" s="75"/>
      <c r="L599" s="75"/>
      <c r="M599" s="75"/>
      <c r="N599" s="75"/>
      <c r="O599" s="75"/>
      <c r="P599" s="75"/>
      <c r="Q599" s="75"/>
      <c r="R599" s="75"/>
      <c r="S599" s="75"/>
      <c r="T599" s="75"/>
      <c r="U599" s="75"/>
      <c r="V599" s="75"/>
      <c r="W599" s="75"/>
      <c r="X599" s="75"/>
    </row>
    <row r="600" ht="16.5" customHeight="1" spans="1:24">
      <c r="A600" s="75"/>
      <c r="B600" s="75"/>
      <c r="C600" s="75"/>
      <c r="D600" s="75"/>
      <c r="E600" s="75"/>
      <c r="F600" s="75"/>
      <c r="G600" s="75"/>
      <c r="H600" s="75"/>
      <c r="I600" s="75"/>
      <c r="J600" s="75"/>
      <c r="K600" s="75"/>
      <c r="L600" s="75"/>
      <c r="M600" s="75"/>
      <c r="N600" s="75"/>
      <c r="O600" s="75"/>
      <c r="P600" s="75"/>
      <c r="Q600" s="75"/>
      <c r="R600" s="75"/>
      <c r="S600" s="75"/>
      <c r="T600" s="75"/>
      <c r="U600" s="75"/>
      <c r="V600" s="75"/>
      <c r="W600" s="75"/>
      <c r="X600" s="75"/>
    </row>
    <row r="601" ht="16.5" customHeight="1" spans="1:24">
      <c r="A601" s="75"/>
      <c r="B601" s="75"/>
      <c r="C601" s="75"/>
      <c r="D601" s="75"/>
      <c r="E601" s="75"/>
      <c r="F601" s="75"/>
      <c r="G601" s="75"/>
      <c r="H601" s="75"/>
      <c r="I601" s="75"/>
      <c r="J601" s="75"/>
      <c r="K601" s="75"/>
      <c r="L601" s="75"/>
      <c r="M601" s="75"/>
      <c r="N601" s="75"/>
      <c r="O601" s="75"/>
      <c r="P601" s="75"/>
      <c r="Q601" s="75"/>
      <c r="R601" s="75"/>
      <c r="S601" s="75"/>
      <c r="T601" s="75"/>
      <c r="U601" s="75"/>
      <c r="V601" s="75"/>
      <c r="W601" s="75"/>
      <c r="X601" s="75"/>
    </row>
    <row r="602" ht="16.5" customHeight="1" spans="1:24">
      <c r="A602" s="75"/>
      <c r="B602" s="75"/>
      <c r="C602" s="75"/>
      <c r="D602" s="75"/>
      <c r="E602" s="75"/>
      <c r="F602" s="75"/>
      <c r="G602" s="75"/>
      <c r="H602" s="75"/>
      <c r="I602" s="75"/>
      <c r="J602" s="75"/>
      <c r="K602" s="75"/>
      <c r="L602" s="75"/>
      <c r="M602" s="75"/>
      <c r="N602" s="75"/>
      <c r="O602" s="75"/>
      <c r="P602" s="75"/>
      <c r="Q602" s="75"/>
      <c r="R602" s="75"/>
      <c r="S602" s="75"/>
      <c r="T602" s="75"/>
      <c r="U602" s="75"/>
      <c r="V602" s="75"/>
      <c r="W602" s="75"/>
      <c r="X602" s="75"/>
    </row>
    <row r="603" ht="16.5" customHeight="1" spans="1:24">
      <c r="A603" s="75"/>
      <c r="B603" s="75"/>
      <c r="C603" s="75"/>
      <c r="D603" s="75"/>
      <c r="E603" s="75"/>
      <c r="F603" s="75"/>
      <c r="G603" s="75"/>
      <c r="H603" s="75"/>
      <c r="I603" s="75"/>
      <c r="J603" s="75"/>
      <c r="K603" s="75"/>
      <c r="L603" s="75"/>
      <c r="M603" s="75"/>
      <c r="N603" s="75"/>
      <c r="O603" s="75"/>
      <c r="P603" s="75"/>
      <c r="Q603" s="75"/>
      <c r="R603" s="75"/>
      <c r="S603" s="75"/>
      <c r="T603" s="75"/>
      <c r="U603" s="75"/>
      <c r="V603" s="75"/>
      <c r="W603" s="75"/>
      <c r="X603" s="75"/>
    </row>
    <row r="604" ht="16.5" customHeight="1" spans="1:24">
      <c r="A604" s="75"/>
      <c r="B604" s="75"/>
      <c r="C604" s="75"/>
      <c r="D604" s="75"/>
      <c r="E604" s="75"/>
      <c r="F604" s="75"/>
      <c r="G604" s="75"/>
      <c r="H604" s="75"/>
      <c r="I604" s="75"/>
      <c r="J604" s="75"/>
      <c r="K604" s="75"/>
      <c r="L604" s="75"/>
      <c r="M604" s="75"/>
      <c r="N604" s="75"/>
      <c r="O604" s="75"/>
      <c r="P604" s="75"/>
      <c r="Q604" s="75"/>
      <c r="R604" s="75"/>
      <c r="S604" s="75"/>
      <c r="T604" s="75"/>
      <c r="U604" s="75"/>
      <c r="V604" s="75"/>
      <c r="W604" s="75"/>
      <c r="X604" s="75"/>
    </row>
    <row r="605" ht="16.5" customHeight="1" spans="1:24">
      <c r="A605" s="75"/>
      <c r="B605" s="75"/>
      <c r="C605" s="75"/>
      <c r="D605" s="75"/>
      <c r="E605" s="75"/>
      <c r="F605" s="75"/>
      <c r="G605" s="75"/>
      <c r="H605" s="75"/>
      <c r="I605" s="75"/>
      <c r="J605" s="75"/>
      <c r="K605" s="75"/>
      <c r="L605" s="75"/>
      <c r="M605" s="75"/>
      <c r="N605" s="75"/>
      <c r="O605" s="75"/>
      <c r="P605" s="75"/>
      <c r="Q605" s="75"/>
      <c r="R605" s="75"/>
      <c r="S605" s="75"/>
      <c r="T605" s="75"/>
      <c r="U605" s="75"/>
      <c r="V605" s="75"/>
      <c r="W605" s="75"/>
      <c r="X605" s="75"/>
    </row>
    <row r="606" ht="16.5" customHeight="1" spans="1:24">
      <c r="A606" s="75"/>
      <c r="B606" s="75"/>
      <c r="C606" s="75"/>
      <c r="D606" s="75"/>
      <c r="E606" s="75"/>
      <c r="F606" s="75"/>
      <c r="G606" s="75"/>
      <c r="H606" s="75"/>
      <c r="I606" s="75"/>
      <c r="J606" s="75"/>
      <c r="K606" s="75"/>
      <c r="L606" s="75"/>
      <c r="M606" s="75"/>
      <c r="N606" s="75"/>
      <c r="O606" s="75"/>
      <c r="P606" s="75"/>
      <c r="Q606" s="75"/>
      <c r="R606" s="75"/>
      <c r="S606" s="75"/>
      <c r="T606" s="75"/>
      <c r="U606" s="75"/>
      <c r="V606" s="75"/>
      <c r="W606" s="75"/>
      <c r="X606" s="75"/>
    </row>
    <row r="607" ht="16.5" customHeight="1" spans="1:24">
      <c r="A607" s="75"/>
      <c r="B607" s="75"/>
      <c r="C607" s="75"/>
      <c r="D607" s="75"/>
      <c r="E607" s="75"/>
      <c r="F607" s="75"/>
      <c r="G607" s="75"/>
      <c r="H607" s="75"/>
      <c r="I607" s="75"/>
      <c r="J607" s="75"/>
      <c r="K607" s="75"/>
      <c r="L607" s="75"/>
      <c r="M607" s="75"/>
      <c r="N607" s="75"/>
      <c r="O607" s="75"/>
      <c r="P607" s="75"/>
      <c r="Q607" s="75"/>
      <c r="R607" s="75"/>
      <c r="S607" s="75"/>
      <c r="T607" s="75"/>
      <c r="U607" s="75"/>
      <c r="V607" s="75"/>
      <c r="W607" s="75"/>
      <c r="X607" s="75"/>
    </row>
    <row r="608" ht="16.5" customHeight="1" spans="1:24">
      <c r="A608" s="75"/>
      <c r="B608" s="75"/>
      <c r="C608" s="75"/>
      <c r="D608" s="75"/>
      <c r="E608" s="75"/>
      <c r="F608" s="75"/>
      <c r="G608" s="75"/>
      <c r="H608" s="75"/>
      <c r="I608" s="75"/>
      <c r="J608" s="75"/>
      <c r="K608" s="75"/>
      <c r="L608" s="75"/>
      <c r="M608" s="75"/>
      <c r="N608" s="75"/>
      <c r="O608" s="75"/>
      <c r="P608" s="75"/>
      <c r="Q608" s="75"/>
      <c r="R608" s="75"/>
      <c r="S608" s="75"/>
      <c r="T608" s="75"/>
      <c r="U608" s="75"/>
      <c r="V608" s="75"/>
      <c r="W608" s="75"/>
      <c r="X608" s="75"/>
    </row>
    <row r="609" ht="16.5" customHeight="1" spans="1:24">
      <c r="A609" s="75"/>
      <c r="B609" s="75"/>
      <c r="C609" s="75"/>
      <c r="D609" s="75"/>
      <c r="E609" s="75"/>
      <c r="F609" s="75"/>
      <c r="G609" s="75"/>
      <c r="H609" s="75"/>
      <c r="I609" s="75"/>
      <c r="J609" s="75"/>
      <c r="K609" s="75"/>
      <c r="L609" s="75"/>
      <c r="M609" s="75"/>
      <c r="N609" s="75"/>
      <c r="O609" s="75"/>
      <c r="P609" s="75"/>
      <c r="Q609" s="75"/>
      <c r="R609" s="75"/>
      <c r="S609" s="75"/>
      <c r="T609" s="75"/>
      <c r="U609" s="75"/>
      <c r="V609" s="75"/>
      <c r="W609" s="75"/>
      <c r="X609" s="75"/>
    </row>
    <row r="610" ht="16.5" customHeight="1" spans="1:24">
      <c r="A610" s="75"/>
      <c r="B610" s="75"/>
      <c r="C610" s="75"/>
      <c r="D610" s="75"/>
      <c r="E610" s="75"/>
      <c r="F610" s="75"/>
      <c r="G610" s="75"/>
      <c r="H610" s="75"/>
      <c r="I610" s="75"/>
      <c r="J610" s="75"/>
      <c r="K610" s="75"/>
      <c r="L610" s="75"/>
      <c r="M610" s="75"/>
      <c r="N610" s="75"/>
      <c r="O610" s="75"/>
      <c r="P610" s="75"/>
      <c r="Q610" s="75"/>
      <c r="R610" s="75"/>
      <c r="S610" s="75"/>
      <c r="T610" s="75"/>
      <c r="U610" s="75"/>
      <c r="V610" s="75"/>
      <c r="W610" s="75"/>
      <c r="X610" s="75"/>
    </row>
    <row r="611" ht="16.5" customHeight="1" spans="1:24">
      <c r="A611" s="75"/>
      <c r="B611" s="75"/>
      <c r="C611" s="75"/>
      <c r="D611" s="75"/>
      <c r="E611" s="75"/>
      <c r="F611" s="75"/>
      <c r="G611" s="75"/>
      <c r="H611" s="75"/>
      <c r="I611" s="75"/>
      <c r="J611" s="75"/>
      <c r="K611" s="75"/>
      <c r="L611" s="75"/>
      <c r="M611" s="75"/>
      <c r="N611" s="75"/>
      <c r="O611" s="75"/>
      <c r="P611" s="75"/>
      <c r="Q611" s="75"/>
      <c r="R611" s="75"/>
      <c r="S611" s="75"/>
      <c r="T611" s="75"/>
      <c r="U611" s="75"/>
      <c r="V611" s="75"/>
      <c r="W611" s="75"/>
      <c r="X611" s="75"/>
    </row>
    <row r="612" ht="16.5" customHeight="1" spans="1:24">
      <c r="A612" s="75"/>
      <c r="B612" s="75"/>
      <c r="C612" s="75"/>
      <c r="D612" s="75"/>
      <c r="E612" s="75"/>
      <c r="F612" s="75"/>
      <c r="G612" s="75"/>
      <c r="H612" s="75"/>
      <c r="I612" s="75"/>
      <c r="J612" s="75"/>
      <c r="K612" s="75"/>
      <c r="L612" s="75"/>
      <c r="M612" s="75"/>
      <c r="N612" s="75"/>
      <c r="O612" s="75"/>
      <c r="P612" s="75"/>
      <c r="Q612" s="75"/>
      <c r="R612" s="75"/>
      <c r="S612" s="75"/>
      <c r="T612" s="75"/>
      <c r="U612" s="75"/>
      <c r="V612" s="75"/>
      <c r="W612" s="75"/>
      <c r="X612" s="75"/>
    </row>
    <row r="613" ht="16.5" customHeight="1" spans="1:24">
      <c r="A613" s="75"/>
      <c r="B613" s="75"/>
      <c r="C613" s="75"/>
      <c r="D613" s="75"/>
      <c r="E613" s="75"/>
      <c r="F613" s="75"/>
      <c r="G613" s="75"/>
      <c r="H613" s="75"/>
      <c r="I613" s="75"/>
      <c r="J613" s="75"/>
      <c r="K613" s="75"/>
      <c r="L613" s="75"/>
      <c r="M613" s="75"/>
      <c r="N613" s="75"/>
      <c r="O613" s="75"/>
      <c r="P613" s="75"/>
      <c r="Q613" s="75"/>
      <c r="R613" s="75"/>
      <c r="S613" s="75"/>
      <c r="T613" s="75"/>
      <c r="U613" s="75"/>
      <c r="V613" s="75"/>
      <c r="W613" s="75"/>
      <c r="X613" s="75"/>
    </row>
    <row r="614" ht="16.5" customHeight="1" spans="1:24">
      <c r="A614" s="75"/>
      <c r="B614" s="75"/>
      <c r="C614" s="75"/>
      <c r="D614" s="75"/>
      <c r="E614" s="75"/>
      <c r="F614" s="75"/>
      <c r="G614" s="75"/>
      <c r="H614" s="75"/>
      <c r="I614" s="75"/>
      <c r="J614" s="75"/>
      <c r="K614" s="75"/>
      <c r="L614" s="75"/>
      <c r="M614" s="75"/>
      <c r="N614" s="75"/>
      <c r="O614" s="75"/>
      <c r="P614" s="75"/>
      <c r="Q614" s="75"/>
      <c r="R614" s="75"/>
      <c r="S614" s="75"/>
      <c r="T614" s="75"/>
      <c r="U614" s="75"/>
      <c r="V614" s="75"/>
      <c r="W614" s="75"/>
      <c r="X614" s="75"/>
    </row>
    <row r="615" ht="16.5" customHeight="1" spans="1:24">
      <c r="A615" s="75"/>
      <c r="B615" s="75"/>
      <c r="C615" s="75"/>
      <c r="D615" s="75"/>
      <c r="E615" s="75"/>
      <c r="F615" s="75"/>
      <c r="G615" s="75"/>
      <c r="H615" s="75"/>
      <c r="I615" s="75"/>
      <c r="J615" s="75"/>
      <c r="K615" s="75"/>
      <c r="L615" s="75"/>
      <c r="M615" s="75"/>
      <c r="N615" s="75"/>
      <c r="O615" s="75"/>
      <c r="P615" s="75"/>
      <c r="Q615" s="75"/>
      <c r="R615" s="75"/>
      <c r="S615" s="75"/>
      <c r="T615" s="75"/>
      <c r="U615" s="75"/>
      <c r="V615" s="75"/>
      <c r="W615" s="75"/>
      <c r="X615" s="75"/>
    </row>
    <row r="616" ht="16.5" customHeight="1" spans="1:24">
      <c r="A616" s="75"/>
      <c r="B616" s="75"/>
      <c r="C616" s="75"/>
      <c r="D616" s="75"/>
      <c r="E616" s="75"/>
      <c r="F616" s="75"/>
      <c r="G616" s="75"/>
      <c r="H616" s="75"/>
      <c r="I616" s="75"/>
      <c r="J616" s="75"/>
      <c r="K616" s="75"/>
      <c r="L616" s="75"/>
      <c r="M616" s="75"/>
      <c r="N616" s="75"/>
      <c r="O616" s="75"/>
      <c r="P616" s="75"/>
      <c r="Q616" s="75"/>
      <c r="R616" s="75"/>
      <c r="S616" s="75"/>
      <c r="T616" s="75"/>
      <c r="U616" s="75"/>
      <c r="V616" s="75"/>
      <c r="W616" s="75"/>
      <c r="X616" s="75"/>
    </row>
    <row r="617" ht="16.5" customHeight="1" spans="1:24">
      <c r="A617" s="75"/>
      <c r="B617" s="75"/>
      <c r="C617" s="75"/>
      <c r="D617" s="75"/>
      <c r="E617" s="75"/>
      <c r="F617" s="75"/>
      <c r="G617" s="75"/>
      <c r="H617" s="75"/>
      <c r="I617" s="75"/>
      <c r="J617" s="75"/>
      <c r="K617" s="75"/>
      <c r="L617" s="75"/>
      <c r="M617" s="75"/>
      <c r="N617" s="75"/>
      <c r="O617" s="75"/>
      <c r="P617" s="75"/>
      <c r="Q617" s="75"/>
      <c r="R617" s="75"/>
      <c r="S617" s="75"/>
      <c r="T617" s="75"/>
      <c r="U617" s="75"/>
      <c r="V617" s="75"/>
      <c r="W617" s="75"/>
      <c r="X617" s="75"/>
    </row>
    <row r="618" ht="16.5" customHeight="1" spans="1:24">
      <c r="A618" s="75"/>
      <c r="B618" s="75"/>
      <c r="C618" s="75"/>
      <c r="D618" s="75"/>
      <c r="E618" s="75"/>
      <c r="F618" s="75"/>
      <c r="G618" s="75"/>
      <c r="H618" s="75"/>
      <c r="I618" s="75"/>
      <c r="J618" s="75"/>
      <c r="K618" s="75"/>
      <c r="L618" s="75"/>
      <c r="M618" s="75"/>
      <c r="N618" s="75"/>
      <c r="O618" s="75"/>
      <c r="P618" s="75"/>
      <c r="Q618" s="75"/>
      <c r="R618" s="75"/>
      <c r="S618" s="75"/>
      <c r="T618" s="75"/>
      <c r="U618" s="75"/>
      <c r="V618" s="75"/>
      <c r="W618" s="75"/>
      <c r="X618" s="75"/>
    </row>
    <row r="619" ht="16.5" customHeight="1" spans="1:24">
      <c r="A619" s="75"/>
      <c r="B619" s="75"/>
      <c r="C619" s="75"/>
      <c r="D619" s="75"/>
      <c r="E619" s="75"/>
      <c r="F619" s="75"/>
      <c r="G619" s="75"/>
      <c r="H619" s="75"/>
      <c r="I619" s="75"/>
      <c r="J619" s="75"/>
      <c r="K619" s="75"/>
      <c r="L619" s="75"/>
      <c r="M619" s="75"/>
      <c r="N619" s="75"/>
      <c r="O619" s="75"/>
      <c r="P619" s="75"/>
      <c r="Q619" s="75"/>
      <c r="R619" s="75"/>
      <c r="S619" s="75"/>
      <c r="T619" s="75"/>
      <c r="U619" s="75"/>
      <c r="V619" s="75"/>
      <c r="W619" s="75"/>
      <c r="X619" s="75"/>
    </row>
    <row r="620" ht="16.5" customHeight="1" spans="1:24">
      <c r="A620" s="75"/>
      <c r="B620" s="75"/>
      <c r="C620" s="75"/>
      <c r="D620" s="75"/>
      <c r="E620" s="75"/>
      <c r="F620" s="75"/>
      <c r="G620" s="75"/>
      <c r="H620" s="75"/>
      <c r="I620" s="75"/>
      <c r="J620" s="75"/>
      <c r="K620" s="75"/>
      <c r="L620" s="75"/>
      <c r="M620" s="75"/>
      <c r="N620" s="75"/>
      <c r="O620" s="75"/>
      <c r="P620" s="75"/>
      <c r="Q620" s="75"/>
      <c r="R620" s="75"/>
      <c r="S620" s="75"/>
      <c r="T620" s="75"/>
      <c r="U620" s="75"/>
      <c r="V620" s="75"/>
      <c r="W620" s="75"/>
      <c r="X620" s="75"/>
    </row>
    <row r="621" ht="16.5" customHeight="1" spans="1:24">
      <c r="A621" s="75"/>
      <c r="B621" s="75"/>
      <c r="C621" s="75"/>
      <c r="D621" s="75"/>
      <c r="E621" s="75"/>
      <c r="F621" s="75"/>
      <c r="G621" s="75"/>
      <c r="H621" s="75"/>
      <c r="I621" s="75"/>
      <c r="J621" s="75"/>
      <c r="K621" s="75"/>
      <c r="L621" s="75"/>
      <c r="M621" s="75"/>
      <c r="N621" s="75"/>
      <c r="O621" s="75"/>
      <c r="P621" s="75"/>
      <c r="Q621" s="75"/>
      <c r="R621" s="75"/>
      <c r="S621" s="75"/>
      <c r="T621" s="75"/>
      <c r="U621" s="75"/>
      <c r="V621" s="75"/>
      <c r="W621" s="75"/>
      <c r="X621" s="75"/>
    </row>
    <row r="622" ht="16.5" customHeight="1" spans="1:24">
      <c r="A622" s="75"/>
      <c r="B622" s="75"/>
      <c r="C622" s="75"/>
      <c r="D622" s="75"/>
      <c r="E622" s="75"/>
      <c r="F622" s="75"/>
      <c r="G622" s="75"/>
      <c r="H622" s="75"/>
      <c r="I622" s="75"/>
      <c r="J622" s="75"/>
      <c r="K622" s="75"/>
      <c r="L622" s="75"/>
      <c r="M622" s="75"/>
      <c r="N622" s="75"/>
      <c r="O622" s="75"/>
      <c r="P622" s="75"/>
      <c r="Q622" s="75"/>
      <c r="R622" s="75"/>
      <c r="S622" s="75"/>
      <c r="T622" s="75"/>
      <c r="U622" s="75"/>
      <c r="V622" s="75"/>
      <c r="W622" s="75"/>
      <c r="X622" s="75"/>
    </row>
    <row r="623" ht="16.5" customHeight="1" spans="1:24">
      <c r="A623" s="75"/>
      <c r="B623" s="75"/>
      <c r="C623" s="75"/>
      <c r="D623" s="75"/>
      <c r="E623" s="75"/>
      <c r="F623" s="75"/>
      <c r="G623" s="75"/>
      <c r="H623" s="75"/>
      <c r="I623" s="75"/>
      <c r="J623" s="75"/>
      <c r="K623" s="75"/>
      <c r="L623" s="75"/>
      <c r="M623" s="75"/>
      <c r="N623" s="75"/>
      <c r="O623" s="75"/>
      <c r="P623" s="75"/>
      <c r="Q623" s="75"/>
      <c r="R623" s="75"/>
      <c r="S623" s="75"/>
      <c r="T623" s="75"/>
      <c r="U623" s="75"/>
      <c r="V623" s="75"/>
      <c r="W623" s="75"/>
      <c r="X623" s="75"/>
    </row>
    <row r="624" ht="16.5" customHeight="1" spans="1:24">
      <c r="A624" s="75"/>
      <c r="B624" s="75"/>
      <c r="C624" s="75"/>
      <c r="D624" s="75"/>
      <c r="E624" s="75"/>
      <c r="F624" s="75"/>
      <c r="G624" s="75"/>
      <c r="H624" s="75"/>
      <c r="I624" s="75"/>
      <c r="J624" s="75"/>
      <c r="K624" s="75"/>
      <c r="L624" s="75"/>
      <c r="M624" s="75"/>
      <c r="N624" s="75"/>
      <c r="O624" s="75"/>
      <c r="P624" s="75"/>
      <c r="Q624" s="75"/>
      <c r="R624" s="75"/>
      <c r="S624" s="75"/>
      <c r="T624" s="75"/>
      <c r="U624" s="75"/>
      <c r="V624" s="75"/>
      <c r="W624" s="75"/>
      <c r="X624" s="75"/>
    </row>
    <row r="625" ht="16.5" customHeight="1" spans="1:24">
      <c r="A625" s="75"/>
      <c r="B625" s="75"/>
      <c r="C625" s="75"/>
      <c r="D625" s="75"/>
      <c r="E625" s="75"/>
      <c r="F625" s="75"/>
      <c r="G625" s="75"/>
      <c r="H625" s="75"/>
      <c r="I625" s="75"/>
      <c r="J625" s="75"/>
      <c r="K625" s="75"/>
      <c r="L625" s="75"/>
      <c r="M625" s="75"/>
      <c r="N625" s="75"/>
      <c r="O625" s="75"/>
      <c r="P625" s="75"/>
      <c r="Q625" s="75"/>
      <c r="R625" s="75"/>
      <c r="S625" s="75"/>
      <c r="T625" s="75"/>
      <c r="U625" s="75"/>
      <c r="V625" s="75"/>
      <c r="W625" s="75"/>
      <c r="X625" s="75"/>
    </row>
    <row r="626" ht="16.5" customHeight="1" spans="1:24">
      <c r="A626" s="75"/>
      <c r="B626" s="75"/>
      <c r="C626" s="75"/>
      <c r="D626" s="75"/>
      <c r="E626" s="75"/>
      <c r="F626" s="75"/>
      <c r="G626" s="75"/>
      <c r="H626" s="75"/>
      <c r="I626" s="75"/>
      <c r="J626" s="75"/>
      <c r="K626" s="75"/>
      <c r="L626" s="75"/>
      <c r="M626" s="75"/>
      <c r="N626" s="75"/>
      <c r="O626" s="75"/>
      <c r="P626" s="75"/>
      <c r="Q626" s="75"/>
      <c r="R626" s="75"/>
      <c r="S626" s="75"/>
      <c r="T626" s="75"/>
      <c r="U626" s="75"/>
      <c r="V626" s="75"/>
      <c r="W626" s="75"/>
      <c r="X626" s="75"/>
    </row>
    <row r="627" ht="16.5" customHeight="1" spans="1:24">
      <c r="A627" s="75"/>
      <c r="B627" s="75"/>
      <c r="C627" s="75"/>
      <c r="D627" s="75"/>
      <c r="E627" s="75"/>
      <c r="F627" s="75"/>
      <c r="G627" s="75"/>
      <c r="H627" s="75"/>
      <c r="I627" s="75"/>
      <c r="J627" s="75"/>
      <c r="K627" s="75"/>
      <c r="L627" s="75"/>
      <c r="M627" s="75"/>
      <c r="N627" s="75"/>
      <c r="O627" s="75"/>
      <c r="P627" s="75"/>
      <c r="Q627" s="75"/>
      <c r="R627" s="75"/>
      <c r="S627" s="75"/>
      <c r="T627" s="75"/>
      <c r="U627" s="75"/>
      <c r="V627" s="75"/>
      <c r="W627" s="75"/>
      <c r="X627" s="75"/>
    </row>
    <row r="628" ht="16.5" customHeight="1" spans="1:24">
      <c r="A628" s="75"/>
      <c r="B628" s="75"/>
      <c r="C628" s="75"/>
      <c r="D628" s="75"/>
      <c r="E628" s="75"/>
      <c r="F628" s="75"/>
      <c r="G628" s="75"/>
      <c r="H628" s="75"/>
      <c r="I628" s="75"/>
      <c r="J628" s="75"/>
      <c r="K628" s="75"/>
      <c r="L628" s="75"/>
      <c r="M628" s="75"/>
      <c r="N628" s="75"/>
      <c r="O628" s="75"/>
      <c r="P628" s="75"/>
      <c r="Q628" s="75"/>
      <c r="R628" s="75"/>
      <c r="S628" s="75"/>
      <c r="T628" s="75"/>
      <c r="U628" s="75"/>
      <c r="V628" s="75"/>
      <c r="W628" s="75"/>
      <c r="X628" s="75"/>
    </row>
    <row r="629" ht="16.5" customHeight="1" spans="1:24">
      <c r="A629" s="75"/>
      <c r="B629" s="75"/>
      <c r="C629" s="75"/>
      <c r="D629" s="75"/>
      <c r="E629" s="75"/>
      <c r="F629" s="75"/>
      <c r="G629" s="75"/>
      <c r="H629" s="75"/>
      <c r="I629" s="75"/>
      <c r="J629" s="75"/>
      <c r="K629" s="75"/>
      <c r="L629" s="75"/>
      <c r="M629" s="75"/>
      <c r="N629" s="75"/>
      <c r="O629" s="75"/>
      <c r="P629" s="75"/>
      <c r="Q629" s="75"/>
      <c r="R629" s="75"/>
      <c r="S629" s="75"/>
      <c r="T629" s="75"/>
      <c r="U629" s="75"/>
      <c r="V629" s="75"/>
      <c r="W629" s="75"/>
      <c r="X629" s="75"/>
    </row>
    <row r="630" ht="16.5" customHeight="1" spans="1:24">
      <c r="A630" s="75"/>
      <c r="B630" s="75"/>
      <c r="C630" s="75"/>
      <c r="D630" s="75"/>
      <c r="E630" s="75"/>
      <c r="F630" s="75"/>
      <c r="G630" s="75"/>
      <c r="H630" s="75"/>
      <c r="I630" s="75"/>
      <c r="J630" s="75"/>
      <c r="K630" s="75"/>
      <c r="L630" s="75"/>
      <c r="M630" s="75"/>
      <c r="N630" s="75"/>
      <c r="O630" s="75"/>
      <c r="P630" s="75"/>
      <c r="Q630" s="75"/>
      <c r="R630" s="75"/>
      <c r="S630" s="75"/>
      <c r="T630" s="75"/>
      <c r="U630" s="75"/>
      <c r="V630" s="75"/>
      <c r="W630" s="75"/>
      <c r="X630" s="75"/>
    </row>
    <row r="631" ht="16.5" customHeight="1" spans="1:24">
      <c r="A631" s="75"/>
      <c r="B631" s="75"/>
      <c r="C631" s="75"/>
      <c r="D631" s="75"/>
      <c r="E631" s="75"/>
      <c r="F631" s="75"/>
      <c r="G631" s="75"/>
      <c r="H631" s="75"/>
      <c r="I631" s="75"/>
      <c r="J631" s="75"/>
      <c r="K631" s="75"/>
      <c r="L631" s="75"/>
      <c r="M631" s="75"/>
      <c r="N631" s="75"/>
      <c r="O631" s="75"/>
      <c r="P631" s="75"/>
      <c r="Q631" s="75"/>
      <c r="R631" s="75"/>
      <c r="S631" s="75"/>
      <c r="T631" s="75"/>
      <c r="U631" s="75"/>
      <c r="V631" s="75"/>
      <c r="W631" s="75"/>
      <c r="X631" s="75"/>
    </row>
    <row r="632" ht="16.5" customHeight="1" spans="1:24">
      <c r="A632" s="75"/>
      <c r="B632" s="75"/>
      <c r="C632" s="75"/>
      <c r="D632" s="75"/>
      <c r="E632" s="75"/>
      <c r="F632" s="75"/>
      <c r="G632" s="75"/>
      <c r="H632" s="75"/>
      <c r="I632" s="75"/>
      <c r="J632" s="75"/>
      <c r="K632" s="75"/>
      <c r="L632" s="75"/>
      <c r="M632" s="75"/>
      <c r="N632" s="75"/>
      <c r="O632" s="75"/>
      <c r="P632" s="75"/>
      <c r="Q632" s="75"/>
      <c r="R632" s="75"/>
      <c r="S632" s="75"/>
      <c r="T632" s="75"/>
      <c r="U632" s="75"/>
      <c r="V632" s="75"/>
      <c r="W632" s="75"/>
      <c r="X632" s="75"/>
    </row>
    <row r="633" ht="16.5" customHeight="1" spans="1:24">
      <c r="A633" s="75"/>
      <c r="B633" s="75"/>
      <c r="C633" s="75"/>
      <c r="D633" s="75"/>
      <c r="E633" s="75"/>
      <c r="F633" s="75"/>
      <c r="G633" s="75"/>
      <c r="H633" s="75"/>
      <c r="I633" s="75"/>
      <c r="J633" s="75"/>
      <c r="K633" s="75"/>
      <c r="L633" s="75"/>
      <c r="M633" s="75"/>
      <c r="N633" s="75"/>
      <c r="O633" s="75"/>
      <c r="P633" s="75"/>
      <c r="Q633" s="75"/>
      <c r="R633" s="75"/>
      <c r="S633" s="75"/>
      <c r="T633" s="75"/>
      <c r="U633" s="75"/>
      <c r="V633" s="75"/>
      <c r="W633" s="75"/>
      <c r="X633" s="75"/>
    </row>
    <row r="634" ht="16.5" customHeight="1" spans="1:24">
      <c r="A634" s="75"/>
      <c r="B634" s="75"/>
      <c r="C634" s="75"/>
      <c r="D634" s="75"/>
      <c r="E634" s="75"/>
      <c r="F634" s="75"/>
      <c r="G634" s="75"/>
      <c r="H634" s="75"/>
      <c r="I634" s="75"/>
      <c r="J634" s="75"/>
      <c r="K634" s="75"/>
      <c r="L634" s="75"/>
      <c r="M634" s="75"/>
      <c r="N634" s="75"/>
      <c r="O634" s="75"/>
      <c r="P634" s="75"/>
      <c r="Q634" s="75"/>
      <c r="R634" s="75"/>
      <c r="S634" s="75"/>
      <c r="T634" s="75"/>
      <c r="U634" s="75"/>
      <c r="V634" s="75"/>
      <c r="W634" s="75"/>
      <c r="X634" s="75"/>
    </row>
    <row r="635" ht="16.5" customHeight="1" spans="1:24">
      <c r="A635" s="75"/>
      <c r="B635" s="75"/>
      <c r="C635" s="75"/>
      <c r="D635" s="75"/>
      <c r="E635" s="75"/>
      <c r="F635" s="75"/>
      <c r="G635" s="75"/>
      <c r="H635" s="75"/>
      <c r="I635" s="75"/>
      <c r="J635" s="75"/>
      <c r="K635" s="75"/>
      <c r="L635" s="75"/>
      <c r="M635" s="75"/>
      <c r="N635" s="75"/>
      <c r="O635" s="75"/>
      <c r="P635" s="75"/>
      <c r="Q635" s="75"/>
      <c r="R635" s="75"/>
      <c r="S635" s="75"/>
      <c r="T635" s="75"/>
      <c r="U635" s="75"/>
      <c r="V635" s="75"/>
      <c r="W635" s="75"/>
      <c r="X635" s="75"/>
    </row>
    <row r="636" ht="16.5" customHeight="1" spans="1:24">
      <c r="A636" s="75"/>
      <c r="B636" s="75"/>
      <c r="C636" s="75"/>
      <c r="D636" s="75"/>
      <c r="E636" s="75"/>
      <c r="F636" s="75"/>
      <c r="G636" s="75"/>
      <c r="H636" s="75"/>
      <c r="I636" s="75"/>
      <c r="J636" s="75"/>
      <c r="K636" s="75"/>
      <c r="L636" s="75"/>
      <c r="M636" s="75"/>
      <c r="N636" s="75"/>
      <c r="O636" s="75"/>
      <c r="P636" s="75"/>
      <c r="Q636" s="75"/>
      <c r="R636" s="75"/>
      <c r="S636" s="75"/>
      <c r="T636" s="75"/>
      <c r="U636" s="75"/>
      <c r="V636" s="75"/>
      <c r="W636" s="75"/>
      <c r="X636" s="75"/>
    </row>
    <row r="637" ht="16.5" customHeight="1" spans="1:24">
      <c r="A637" s="75"/>
      <c r="B637" s="75"/>
      <c r="C637" s="75"/>
      <c r="D637" s="75"/>
      <c r="E637" s="75"/>
      <c r="F637" s="75"/>
      <c r="G637" s="75"/>
      <c r="H637" s="75"/>
      <c r="I637" s="75"/>
      <c r="J637" s="75"/>
      <c r="K637" s="75"/>
      <c r="L637" s="75"/>
      <c r="M637" s="75"/>
      <c r="N637" s="75"/>
      <c r="O637" s="75"/>
      <c r="P637" s="75"/>
      <c r="Q637" s="75"/>
      <c r="R637" s="75"/>
      <c r="S637" s="75"/>
      <c r="T637" s="75"/>
      <c r="U637" s="75"/>
      <c r="V637" s="75"/>
      <c r="W637" s="75"/>
      <c r="X637" s="75"/>
    </row>
    <row r="638" ht="16.5" customHeight="1" spans="1:24">
      <c r="A638" s="75"/>
      <c r="B638" s="75"/>
      <c r="C638" s="75"/>
      <c r="D638" s="75"/>
      <c r="E638" s="75"/>
      <c r="F638" s="75"/>
      <c r="G638" s="75"/>
      <c r="H638" s="75"/>
      <c r="I638" s="75"/>
      <c r="J638" s="75"/>
      <c r="K638" s="75"/>
      <c r="L638" s="75"/>
      <c r="M638" s="75"/>
      <c r="N638" s="75"/>
      <c r="O638" s="75"/>
      <c r="P638" s="75"/>
      <c r="Q638" s="75"/>
      <c r="R638" s="75"/>
      <c r="S638" s="75"/>
      <c r="T638" s="75"/>
      <c r="U638" s="75"/>
      <c r="V638" s="75"/>
      <c r="W638" s="75"/>
      <c r="X638" s="75"/>
    </row>
    <row r="639" ht="16.5" customHeight="1" spans="1:24">
      <c r="A639" s="75"/>
      <c r="B639" s="75"/>
      <c r="C639" s="75"/>
      <c r="D639" s="75"/>
      <c r="E639" s="75"/>
      <c r="F639" s="75"/>
      <c r="G639" s="75"/>
      <c r="H639" s="75"/>
      <c r="I639" s="75"/>
      <c r="J639" s="75"/>
      <c r="K639" s="75"/>
      <c r="L639" s="75"/>
      <c r="M639" s="75"/>
      <c r="N639" s="75"/>
      <c r="O639" s="75"/>
      <c r="P639" s="75"/>
      <c r="Q639" s="75"/>
      <c r="R639" s="75"/>
      <c r="S639" s="75"/>
      <c r="T639" s="75"/>
      <c r="U639" s="75"/>
      <c r="V639" s="75"/>
      <c r="W639" s="75"/>
      <c r="X639" s="75"/>
    </row>
    <row r="640" ht="16.5" customHeight="1" spans="1:24">
      <c r="A640" s="75"/>
      <c r="B640" s="75"/>
      <c r="C640" s="75"/>
      <c r="D640" s="75"/>
      <c r="E640" s="75"/>
      <c r="F640" s="75"/>
      <c r="G640" s="75"/>
      <c r="H640" s="75"/>
      <c r="I640" s="75"/>
      <c r="J640" s="75"/>
      <c r="K640" s="75"/>
      <c r="L640" s="75"/>
      <c r="M640" s="75"/>
      <c r="N640" s="75"/>
      <c r="O640" s="75"/>
      <c r="P640" s="75"/>
      <c r="Q640" s="75"/>
      <c r="R640" s="75"/>
      <c r="S640" s="75"/>
      <c r="T640" s="75"/>
      <c r="U640" s="75"/>
      <c r="V640" s="75"/>
      <c r="W640" s="75"/>
      <c r="X640" s="75"/>
    </row>
    <row r="641" ht="16.5" customHeight="1" spans="1:24">
      <c r="A641" s="75"/>
      <c r="B641" s="75"/>
      <c r="C641" s="75"/>
      <c r="D641" s="75"/>
      <c r="E641" s="75"/>
      <c r="F641" s="75"/>
      <c r="G641" s="75"/>
      <c r="H641" s="75"/>
      <c r="I641" s="75"/>
      <c r="J641" s="75"/>
      <c r="K641" s="75"/>
      <c r="L641" s="75"/>
      <c r="M641" s="75"/>
      <c r="N641" s="75"/>
      <c r="O641" s="75"/>
      <c r="P641" s="75"/>
      <c r="Q641" s="75"/>
      <c r="R641" s="75"/>
      <c r="S641" s="75"/>
      <c r="T641" s="75"/>
      <c r="U641" s="75"/>
      <c r="V641" s="75"/>
      <c r="W641" s="75"/>
      <c r="X641" s="75"/>
    </row>
    <row r="642" ht="16.5" customHeight="1" spans="1:24">
      <c r="A642" s="75"/>
      <c r="B642" s="75"/>
      <c r="C642" s="75"/>
      <c r="D642" s="75"/>
      <c r="E642" s="75"/>
      <c r="F642" s="75"/>
      <c r="G642" s="75"/>
      <c r="H642" s="75"/>
      <c r="I642" s="75"/>
      <c r="J642" s="75"/>
      <c r="K642" s="75"/>
      <c r="L642" s="75"/>
      <c r="M642" s="75"/>
      <c r="N642" s="75"/>
      <c r="O642" s="75"/>
      <c r="P642" s="75"/>
      <c r="Q642" s="75"/>
      <c r="R642" s="75"/>
      <c r="S642" s="75"/>
      <c r="T642" s="75"/>
      <c r="U642" s="75"/>
      <c r="V642" s="75"/>
      <c r="W642" s="75"/>
      <c r="X642" s="75"/>
    </row>
    <row r="643" ht="16.5" customHeight="1" spans="1:24">
      <c r="A643" s="75"/>
      <c r="B643" s="75"/>
      <c r="C643" s="75"/>
      <c r="D643" s="75"/>
      <c r="E643" s="75"/>
      <c r="F643" s="75"/>
      <c r="G643" s="75"/>
      <c r="H643" s="75"/>
      <c r="I643" s="75"/>
      <c r="J643" s="75"/>
      <c r="K643" s="75"/>
      <c r="L643" s="75"/>
      <c r="M643" s="75"/>
      <c r="N643" s="75"/>
      <c r="O643" s="75"/>
      <c r="P643" s="75"/>
      <c r="Q643" s="75"/>
      <c r="R643" s="75"/>
      <c r="S643" s="75"/>
      <c r="T643" s="75"/>
      <c r="U643" s="75"/>
      <c r="V643" s="75"/>
      <c r="W643" s="75"/>
      <c r="X643" s="75"/>
    </row>
    <row r="644" ht="16.5" customHeight="1" spans="1:24">
      <c r="A644" s="75"/>
      <c r="B644" s="75"/>
      <c r="C644" s="75"/>
      <c r="D644" s="75"/>
      <c r="E644" s="75"/>
      <c r="F644" s="75"/>
      <c r="G644" s="75"/>
      <c r="H644" s="75"/>
      <c r="I644" s="75"/>
      <c r="J644" s="75"/>
      <c r="K644" s="75"/>
      <c r="L644" s="75"/>
      <c r="M644" s="75"/>
      <c r="N644" s="75"/>
      <c r="O644" s="75"/>
      <c r="P644" s="75"/>
      <c r="Q644" s="75"/>
      <c r="R644" s="75"/>
      <c r="S644" s="75"/>
      <c r="T644" s="75"/>
      <c r="U644" s="75"/>
      <c r="V644" s="75"/>
      <c r="W644" s="75"/>
      <c r="X644" s="75"/>
    </row>
    <row r="645" ht="16.5" customHeight="1" spans="1:24">
      <c r="A645" s="75"/>
      <c r="B645" s="75"/>
      <c r="C645" s="75"/>
      <c r="D645" s="75"/>
      <c r="E645" s="75"/>
      <c r="F645" s="75"/>
      <c r="G645" s="75"/>
      <c r="H645" s="75"/>
      <c r="I645" s="75"/>
      <c r="J645" s="75"/>
      <c r="K645" s="75"/>
      <c r="L645" s="75"/>
      <c r="M645" s="75"/>
      <c r="N645" s="75"/>
      <c r="O645" s="75"/>
      <c r="P645" s="75"/>
      <c r="Q645" s="75"/>
      <c r="R645" s="75"/>
      <c r="S645" s="75"/>
      <c r="T645" s="75"/>
      <c r="U645" s="75"/>
      <c r="V645" s="75"/>
      <c r="W645" s="75"/>
      <c r="X645" s="75"/>
    </row>
    <row r="646" ht="16.5" customHeight="1" spans="1:24">
      <c r="A646" s="75"/>
      <c r="B646" s="75"/>
      <c r="C646" s="75"/>
      <c r="D646" s="75"/>
      <c r="E646" s="75"/>
      <c r="F646" s="75"/>
      <c r="G646" s="75"/>
      <c r="H646" s="75"/>
      <c r="I646" s="75"/>
      <c r="J646" s="75"/>
      <c r="K646" s="75"/>
      <c r="L646" s="75"/>
      <c r="M646" s="75"/>
      <c r="N646" s="75"/>
      <c r="O646" s="75"/>
      <c r="P646" s="75"/>
      <c r="Q646" s="75"/>
      <c r="R646" s="75"/>
      <c r="S646" s="75"/>
      <c r="T646" s="75"/>
      <c r="U646" s="75"/>
      <c r="V646" s="75"/>
      <c r="W646" s="75"/>
      <c r="X646" s="75"/>
    </row>
    <row r="647" ht="16.5" customHeight="1" spans="1:24">
      <c r="A647" s="75"/>
      <c r="B647" s="75"/>
      <c r="C647" s="75"/>
      <c r="D647" s="75"/>
      <c r="E647" s="75"/>
      <c r="F647" s="75"/>
      <c r="G647" s="75"/>
      <c r="H647" s="75"/>
      <c r="I647" s="75"/>
      <c r="J647" s="75"/>
      <c r="K647" s="75"/>
      <c r="L647" s="75"/>
      <c r="M647" s="75"/>
      <c r="N647" s="75"/>
      <c r="O647" s="75"/>
      <c r="P647" s="75"/>
      <c r="Q647" s="75"/>
      <c r="R647" s="75"/>
      <c r="S647" s="75"/>
      <c r="T647" s="75"/>
      <c r="U647" s="75"/>
      <c r="V647" s="75"/>
      <c r="W647" s="75"/>
      <c r="X647" s="75"/>
    </row>
    <row r="648" ht="16.5" customHeight="1" spans="1:24">
      <c r="A648" s="75"/>
      <c r="B648" s="75"/>
      <c r="C648" s="75"/>
      <c r="D648" s="75"/>
      <c r="E648" s="75"/>
      <c r="F648" s="75"/>
      <c r="G648" s="75"/>
      <c r="H648" s="75"/>
      <c r="I648" s="75"/>
      <c r="J648" s="75"/>
      <c r="K648" s="75"/>
      <c r="L648" s="75"/>
      <c r="M648" s="75"/>
      <c r="N648" s="75"/>
      <c r="O648" s="75"/>
      <c r="P648" s="75"/>
      <c r="Q648" s="75"/>
      <c r="R648" s="75"/>
      <c r="S648" s="75"/>
      <c r="T648" s="75"/>
      <c r="U648" s="75"/>
      <c r="V648" s="75"/>
      <c r="W648" s="75"/>
      <c r="X648" s="75"/>
    </row>
    <row r="649" ht="16.5" customHeight="1" spans="1:24">
      <c r="A649" s="75"/>
      <c r="B649" s="75"/>
      <c r="C649" s="75"/>
      <c r="D649" s="75"/>
      <c r="E649" s="75"/>
      <c r="F649" s="75"/>
      <c r="G649" s="75"/>
      <c r="H649" s="75"/>
      <c r="I649" s="75"/>
      <c r="J649" s="75"/>
      <c r="K649" s="75"/>
      <c r="L649" s="75"/>
      <c r="M649" s="75"/>
      <c r="N649" s="75"/>
      <c r="O649" s="75"/>
      <c r="P649" s="75"/>
      <c r="Q649" s="75"/>
      <c r="R649" s="75"/>
      <c r="S649" s="75"/>
      <c r="T649" s="75"/>
      <c r="U649" s="75"/>
      <c r="V649" s="75"/>
      <c r="W649" s="75"/>
      <c r="X649" s="75"/>
    </row>
    <row r="650" ht="16.5" customHeight="1" spans="1:24">
      <c r="A650" s="75"/>
      <c r="B650" s="75"/>
      <c r="C650" s="75"/>
      <c r="D650" s="75"/>
      <c r="E650" s="75"/>
      <c r="F650" s="75"/>
      <c r="G650" s="75"/>
      <c r="H650" s="75"/>
      <c r="I650" s="75"/>
      <c r="J650" s="75"/>
      <c r="K650" s="75"/>
      <c r="L650" s="75"/>
      <c r="M650" s="75"/>
      <c r="N650" s="75"/>
      <c r="O650" s="75"/>
      <c r="P650" s="75"/>
      <c r="Q650" s="75"/>
      <c r="R650" s="75"/>
      <c r="S650" s="75"/>
      <c r="T650" s="75"/>
      <c r="U650" s="75"/>
      <c r="V650" s="75"/>
      <c r="W650" s="75"/>
      <c r="X650" s="75"/>
    </row>
    <row r="651" ht="16.5" customHeight="1" spans="1:24">
      <c r="A651" s="75"/>
      <c r="B651" s="75"/>
      <c r="C651" s="75"/>
      <c r="D651" s="75"/>
      <c r="E651" s="75"/>
      <c r="F651" s="75"/>
      <c r="G651" s="75"/>
      <c r="H651" s="75"/>
      <c r="I651" s="75"/>
      <c r="J651" s="75"/>
      <c r="K651" s="75"/>
      <c r="L651" s="75"/>
      <c r="M651" s="75"/>
      <c r="N651" s="75"/>
      <c r="O651" s="75"/>
      <c r="P651" s="75"/>
      <c r="Q651" s="75"/>
      <c r="R651" s="75"/>
      <c r="S651" s="75"/>
      <c r="T651" s="75"/>
      <c r="U651" s="75"/>
      <c r="V651" s="75"/>
      <c r="W651" s="75"/>
      <c r="X651" s="75"/>
    </row>
    <row r="652" ht="16.5" customHeight="1" spans="1:24">
      <c r="A652" s="75"/>
      <c r="B652" s="75"/>
      <c r="C652" s="75"/>
      <c r="D652" s="75"/>
      <c r="E652" s="75"/>
      <c r="F652" s="75"/>
      <c r="G652" s="75"/>
      <c r="H652" s="75"/>
      <c r="I652" s="75"/>
      <c r="J652" s="75"/>
      <c r="K652" s="75"/>
      <c r="L652" s="75"/>
      <c r="M652" s="75"/>
      <c r="N652" s="75"/>
      <c r="O652" s="75"/>
      <c r="P652" s="75"/>
      <c r="Q652" s="75"/>
      <c r="R652" s="75"/>
      <c r="S652" s="75"/>
      <c r="T652" s="75"/>
      <c r="U652" s="75"/>
      <c r="V652" s="75"/>
      <c r="W652" s="75"/>
      <c r="X652" s="75"/>
    </row>
    <row r="653" ht="16.5" customHeight="1" spans="1:24">
      <c r="A653" s="75"/>
      <c r="B653" s="75"/>
      <c r="C653" s="75"/>
      <c r="D653" s="75"/>
      <c r="E653" s="75"/>
      <c r="F653" s="75"/>
      <c r="G653" s="75"/>
      <c r="H653" s="75"/>
      <c r="I653" s="75"/>
      <c r="J653" s="75"/>
      <c r="K653" s="75"/>
      <c r="L653" s="75"/>
      <c r="M653" s="75"/>
      <c r="N653" s="75"/>
      <c r="O653" s="75"/>
      <c r="P653" s="75"/>
      <c r="Q653" s="75"/>
      <c r="R653" s="75"/>
      <c r="S653" s="75"/>
      <c r="T653" s="75"/>
      <c r="U653" s="75"/>
      <c r="V653" s="75"/>
      <c r="W653" s="75"/>
      <c r="X653" s="75"/>
    </row>
    <row r="654" ht="16.5" customHeight="1" spans="1:24">
      <c r="A654" s="75"/>
      <c r="B654" s="75"/>
      <c r="C654" s="75"/>
      <c r="D654" s="75"/>
      <c r="E654" s="75"/>
      <c r="F654" s="75"/>
      <c r="G654" s="75"/>
      <c r="H654" s="75"/>
      <c r="I654" s="75"/>
      <c r="J654" s="75"/>
      <c r="K654" s="75"/>
      <c r="L654" s="75"/>
      <c r="M654" s="75"/>
      <c r="N654" s="75"/>
      <c r="O654" s="75"/>
      <c r="P654" s="75"/>
      <c r="Q654" s="75"/>
      <c r="R654" s="75"/>
      <c r="S654" s="75"/>
      <c r="T654" s="75"/>
      <c r="U654" s="75"/>
      <c r="V654" s="75"/>
      <c r="W654" s="75"/>
      <c r="X654" s="75"/>
    </row>
    <row r="655" ht="16.5" customHeight="1" spans="1:24">
      <c r="A655" s="75"/>
      <c r="B655" s="75"/>
      <c r="C655" s="75"/>
      <c r="D655" s="75"/>
      <c r="E655" s="75"/>
      <c r="F655" s="75"/>
      <c r="G655" s="75"/>
      <c r="H655" s="75"/>
      <c r="I655" s="75"/>
      <c r="J655" s="75"/>
      <c r="K655" s="75"/>
      <c r="L655" s="75"/>
      <c r="M655" s="75"/>
      <c r="N655" s="75"/>
      <c r="O655" s="75"/>
      <c r="P655" s="75"/>
      <c r="Q655" s="75"/>
      <c r="R655" s="75"/>
      <c r="S655" s="75"/>
      <c r="T655" s="75"/>
      <c r="U655" s="75"/>
      <c r="V655" s="75"/>
      <c r="W655" s="75"/>
      <c r="X655" s="75"/>
    </row>
    <row r="656" ht="16.5" customHeight="1" spans="1:24">
      <c r="A656" s="75"/>
      <c r="B656" s="75"/>
      <c r="C656" s="75"/>
      <c r="D656" s="75"/>
      <c r="E656" s="75"/>
      <c r="F656" s="75"/>
      <c r="G656" s="75"/>
      <c r="H656" s="75"/>
      <c r="I656" s="75"/>
      <c r="J656" s="75"/>
      <c r="K656" s="75"/>
      <c r="L656" s="75"/>
      <c r="M656" s="75"/>
      <c r="N656" s="75"/>
      <c r="O656" s="75"/>
      <c r="P656" s="75"/>
      <c r="Q656" s="75"/>
      <c r="R656" s="75"/>
      <c r="S656" s="75"/>
      <c r="T656" s="75"/>
      <c r="U656" s="75"/>
      <c r="V656" s="75"/>
      <c r="W656" s="75"/>
      <c r="X656" s="75"/>
    </row>
    <row r="657" ht="16.5" customHeight="1" spans="1:24">
      <c r="A657" s="75"/>
      <c r="B657" s="75"/>
      <c r="C657" s="75"/>
      <c r="D657" s="75"/>
      <c r="E657" s="75"/>
      <c r="F657" s="75"/>
      <c r="G657" s="75"/>
      <c r="H657" s="75"/>
      <c r="I657" s="75"/>
      <c r="J657" s="75"/>
      <c r="K657" s="75"/>
      <c r="L657" s="75"/>
      <c r="M657" s="75"/>
      <c r="N657" s="75"/>
      <c r="O657" s="75"/>
      <c r="P657" s="75"/>
      <c r="Q657" s="75"/>
      <c r="R657" s="75"/>
      <c r="S657" s="75"/>
      <c r="T657" s="75"/>
      <c r="U657" s="75"/>
      <c r="V657" s="75"/>
      <c r="W657" s="75"/>
      <c r="X657" s="75"/>
    </row>
    <row r="658" ht="16.5" customHeight="1" spans="1:24">
      <c r="A658" s="75"/>
      <c r="B658" s="75"/>
      <c r="C658" s="75"/>
      <c r="D658" s="75"/>
      <c r="E658" s="75"/>
      <c r="F658" s="75"/>
      <c r="G658" s="75"/>
      <c r="H658" s="75"/>
      <c r="I658" s="75"/>
      <c r="J658" s="75"/>
      <c r="K658" s="75"/>
      <c r="L658" s="75"/>
      <c r="M658" s="75"/>
      <c r="N658" s="75"/>
      <c r="O658" s="75"/>
      <c r="P658" s="75"/>
      <c r="Q658" s="75"/>
      <c r="R658" s="75"/>
      <c r="S658" s="75"/>
      <c r="T658" s="75"/>
      <c r="U658" s="75"/>
      <c r="V658" s="75"/>
      <c r="W658" s="75"/>
      <c r="X658" s="75"/>
    </row>
    <row r="659" ht="16.5" customHeight="1" spans="1:24">
      <c r="A659" s="75"/>
      <c r="B659" s="75"/>
      <c r="C659" s="75"/>
      <c r="D659" s="75"/>
      <c r="E659" s="75"/>
      <c r="F659" s="75"/>
      <c r="G659" s="75"/>
      <c r="H659" s="75"/>
      <c r="I659" s="75"/>
      <c r="J659" s="75"/>
      <c r="K659" s="75"/>
      <c r="L659" s="75"/>
      <c r="M659" s="75"/>
      <c r="N659" s="75"/>
      <c r="O659" s="75"/>
      <c r="P659" s="75"/>
      <c r="Q659" s="75"/>
      <c r="R659" s="75"/>
      <c r="S659" s="75"/>
      <c r="T659" s="75"/>
      <c r="U659" s="75"/>
      <c r="V659" s="75"/>
      <c r="W659" s="75"/>
      <c r="X659" s="75"/>
    </row>
    <row r="660" ht="16.5" customHeight="1" spans="1:24">
      <c r="A660" s="75"/>
      <c r="B660" s="75"/>
      <c r="C660" s="75"/>
      <c r="D660" s="75"/>
      <c r="E660" s="75"/>
      <c r="F660" s="75"/>
      <c r="G660" s="75"/>
      <c r="H660" s="75"/>
      <c r="I660" s="75"/>
      <c r="J660" s="75"/>
      <c r="K660" s="75"/>
      <c r="L660" s="75"/>
      <c r="M660" s="75"/>
      <c r="N660" s="75"/>
      <c r="O660" s="75"/>
      <c r="P660" s="75"/>
      <c r="Q660" s="75"/>
      <c r="R660" s="75"/>
      <c r="S660" s="75"/>
      <c r="T660" s="75"/>
      <c r="U660" s="75"/>
      <c r="V660" s="75"/>
      <c r="W660" s="75"/>
      <c r="X660" s="75"/>
    </row>
    <row r="661" ht="16.5" customHeight="1" spans="1:24">
      <c r="A661" s="75"/>
      <c r="B661" s="75"/>
      <c r="C661" s="75"/>
      <c r="D661" s="75"/>
      <c r="E661" s="75"/>
      <c r="F661" s="75"/>
      <c r="G661" s="75"/>
      <c r="H661" s="75"/>
      <c r="I661" s="75"/>
      <c r="J661" s="75"/>
      <c r="K661" s="75"/>
      <c r="L661" s="75"/>
      <c r="M661" s="75"/>
      <c r="N661" s="75"/>
      <c r="O661" s="75"/>
      <c r="P661" s="75"/>
      <c r="Q661" s="75"/>
      <c r="R661" s="75"/>
      <c r="S661" s="75"/>
      <c r="T661" s="75"/>
      <c r="U661" s="75"/>
      <c r="V661" s="75"/>
      <c r="W661" s="75"/>
      <c r="X661" s="75"/>
    </row>
    <row r="662" ht="16.5" customHeight="1" spans="1:24">
      <c r="A662" s="75"/>
      <c r="B662" s="75"/>
      <c r="C662" s="75"/>
      <c r="D662" s="75"/>
      <c r="E662" s="75"/>
      <c r="F662" s="75"/>
      <c r="G662" s="75"/>
      <c r="H662" s="75"/>
      <c r="I662" s="75"/>
      <c r="J662" s="75"/>
      <c r="K662" s="75"/>
      <c r="L662" s="75"/>
      <c r="M662" s="75"/>
      <c r="N662" s="75"/>
      <c r="O662" s="75"/>
      <c r="P662" s="75"/>
      <c r="Q662" s="75"/>
      <c r="R662" s="75"/>
      <c r="S662" s="75"/>
      <c r="T662" s="75"/>
      <c r="U662" s="75"/>
      <c r="V662" s="75"/>
      <c r="W662" s="75"/>
      <c r="X662" s="75"/>
    </row>
    <row r="663" ht="16.5" customHeight="1" spans="1:24">
      <c r="A663" s="75"/>
      <c r="B663" s="75"/>
      <c r="C663" s="75"/>
      <c r="D663" s="75"/>
      <c r="E663" s="75"/>
      <c r="F663" s="75"/>
      <c r="G663" s="75"/>
      <c r="H663" s="75"/>
      <c r="I663" s="75"/>
      <c r="J663" s="75"/>
      <c r="K663" s="75"/>
      <c r="L663" s="75"/>
      <c r="M663" s="75"/>
      <c r="N663" s="75"/>
      <c r="O663" s="75"/>
      <c r="P663" s="75"/>
      <c r="Q663" s="75"/>
      <c r="R663" s="75"/>
      <c r="S663" s="75"/>
      <c r="T663" s="75"/>
      <c r="U663" s="75"/>
      <c r="V663" s="75"/>
      <c r="W663" s="75"/>
      <c r="X663" s="75"/>
    </row>
    <row r="664" ht="16.5" customHeight="1" spans="1:24">
      <c r="A664" s="75"/>
      <c r="B664" s="75"/>
      <c r="C664" s="75"/>
      <c r="D664" s="75"/>
      <c r="E664" s="75"/>
      <c r="F664" s="75"/>
      <c r="G664" s="75"/>
      <c r="H664" s="75"/>
      <c r="I664" s="75"/>
      <c r="J664" s="75"/>
      <c r="K664" s="75"/>
      <c r="L664" s="75"/>
      <c r="M664" s="75"/>
      <c r="N664" s="75"/>
      <c r="O664" s="75"/>
      <c r="P664" s="75"/>
      <c r="Q664" s="75"/>
      <c r="R664" s="75"/>
      <c r="S664" s="75"/>
      <c r="T664" s="75"/>
      <c r="U664" s="75"/>
      <c r="V664" s="75"/>
      <c r="W664" s="75"/>
      <c r="X664" s="75"/>
    </row>
    <row r="665" ht="16.5" customHeight="1" spans="1:24">
      <c r="A665" s="75"/>
      <c r="B665" s="75"/>
      <c r="C665" s="75"/>
      <c r="D665" s="75"/>
      <c r="E665" s="75"/>
      <c r="F665" s="75"/>
      <c r="G665" s="75"/>
      <c r="H665" s="75"/>
      <c r="I665" s="75"/>
      <c r="J665" s="75"/>
      <c r="K665" s="75"/>
      <c r="L665" s="75"/>
      <c r="M665" s="75"/>
      <c r="N665" s="75"/>
      <c r="O665" s="75"/>
      <c r="P665" s="75"/>
      <c r="Q665" s="75"/>
      <c r="R665" s="75"/>
      <c r="S665" s="75"/>
      <c r="T665" s="75"/>
      <c r="U665" s="75"/>
      <c r="V665" s="75"/>
      <c r="W665" s="75"/>
      <c r="X665" s="75"/>
    </row>
    <row r="666" ht="16.5" customHeight="1" spans="1:24">
      <c r="A666" s="75"/>
      <c r="B666" s="75"/>
      <c r="C666" s="75"/>
      <c r="D666" s="75"/>
      <c r="E666" s="75"/>
      <c r="F666" s="75"/>
      <c r="G666" s="75"/>
      <c r="H666" s="75"/>
      <c r="I666" s="75"/>
      <c r="J666" s="75"/>
      <c r="K666" s="75"/>
      <c r="L666" s="75"/>
      <c r="M666" s="75"/>
      <c r="N666" s="75"/>
      <c r="O666" s="75"/>
      <c r="P666" s="75"/>
      <c r="Q666" s="75"/>
      <c r="R666" s="75"/>
      <c r="S666" s="75"/>
      <c r="T666" s="75"/>
      <c r="U666" s="75"/>
      <c r="V666" s="75"/>
      <c r="W666" s="75"/>
      <c r="X666" s="75"/>
    </row>
    <row r="667" ht="16.5" customHeight="1" spans="1:24">
      <c r="A667" s="75"/>
      <c r="B667" s="75"/>
      <c r="C667" s="75"/>
      <c r="D667" s="75"/>
      <c r="E667" s="75"/>
      <c r="F667" s="75"/>
      <c r="G667" s="75"/>
      <c r="H667" s="75"/>
      <c r="I667" s="75"/>
      <c r="J667" s="75"/>
      <c r="K667" s="75"/>
      <c r="L667" s="75"/>
      <c r="M667" s="75"/>
      <c r="N667" s="75"/>
      <c r="O667" s="75"/>
      <c r="P667" s="75"/>
      <c r="Q667" s="75"/>
      <c r="R667" s="75"/>
      <c r="S667" s="75"/>
      <c r="T667" s="75"/>
      <c r="U667" s="75"/>
      <c r="V667" s="75"/>
      <c r="W667" s="75"/>
      <c r="X667" s="75"/>
    </row>
    <row r="668" ht="16.5" customHeight="1" spans="1:24">
      <c r="A668" s="75"/>
      <c r="B668" s="75"/>
      <c r="C668" s="75"/>
      <c r="D668" s="75"/>
      <c r="E668" s="75"/>
      <c r="F668" s="75"/>
      <c r="G668" s="75"/>
      <c r="H668" s="75"/>
      <c r="I668" s="75"/>
      <c r="J668" s="75"/>
      <c r="K668" s="75"/>
      <c r="L668" s="75"/>
      <c r="M668" s="75"/>
      <c r="N668" s="75"/>
      <c r="O668" s="75"/>
      <c r="P668" s="75"/>
      <c r="Q668" s="75"/>
      <c r="R668" s="75"/>
      <c r="S668" s="75"/>
      <c r="T668" s="75"/>
      <c r="U668" s="75"/>
      <c r="V668" s="75"/>
      <c r="W668" s="75"/>
      <c r="X668" s="75"/>
    </row>
    <row r="669" ht="16.5" customHeight="1" spans="1:24">
      <c r="A669" s="75"/>
      <c r="B669" s="75"/>
      <c r="C669" s="75"/>
      <c r="D669" s="75"/>
      <c r="E669" s="75"/>
      <c r="F669" s="75"/>
      <c r="G669" s="75"/>
      <c r="H669" s="75"/>
      <c r="I669" s="75"/>
      <c r="J669" s="75"/>
      <c r="K669" s="75"/>
      <c r="L669" s="75"/>
      <c r="M669" s="75"/>
      <c r="N669" s="75"/>
      <c r="O669" s="75"/>
      <c r="P669" s="75"/>
      <c r="Q669" s="75"/>
      <c r="R669" s="75"/>
      <c r="S669" s="75"/>
      <c r="T669" s="75"/>
      <c r="U669" s="75"/>
      <c r="V669" s="75"/>
      <c r="W669" s="75"/>
      <c r="X669" s="75"/>
    </row>
    <row r="670" ht="16.5" customHeight="1" spans="1:24">
      <c r="A670" s="75"/>
      <c r="B670" s="75"/>
      <c r="C670" s="75"/>
      <c r="D670" s="75"/>
      <c r="E670" s="75"/>
      <c r="F670" s="75"/>
      <c r="G670" s="75"/>
      <c r="H670" s="75"/>
      <c r="I670" s="75"/>
      <c r="J670" s="75"/>
      <c r="K670" s="75"/>
      <c r="L670" s="75"/>
      <c r="M670" s="75"/>
      <c r="N670" s="75"/>
      <c r="O670" s="75"/>
      <c r="P670" s="75"/>
      <c r="Q670" s="75"/>
      <c r="R670" s="75"/>
      <c r="S670" s="75"/>
      <c r="T670" s="75"/>
      <c r="U670" s="75"/>
      <c r="V670" s="75"/>
      <c r="W670" s="75"/>
      <c r="X670" s="75"/>
    </row>
    <row r="671" ht="16.5" customHeight="1" spans="1:24">
      <c r="A671" s="75"/>
      <c r="B671" s="75"/>
      <c r="C671" s="75"/>
      <c r="D671" s="75"/>
      <c r="E671" s="75"/>
      <c r="F671" s="75"/>
      <c r="G671" s="75"/>
      <c r="H671" s="75"/>
      <c r="I671" s="75"/>
      <c r="J671" s="75"/>
      <c r="K671" s="75"/>
      <c r="L671" s="75"/>
      <c r="M671" s="75"/>
      <c r="N671" s="75"/>
      <c r="O671" s="75"/>
      <c r="P671" s="75"/>
      <c r="Q671" s="75"/>
      <c r="R671" s="75"/>
      <c r="S671" s="75"/>
      <c r="T671" s="75"/>
      <c r="U671" s="75"/>
      <c r="V671" s="75"/>
      <c r="W671" s="75"/>
      <c r="X671" s="75"/>
    </row>
    <row r="672" ht="16.5" customHeight="1" spans="1:24">
      <c r="A672" s="75"/>
      <c r="B672" s="75"/>
      <c r="C672" s="75"/>
      <c r="D672" s="75"/>
      <c r="E672" s="75"/>
      <c r="F672" s="75"/>
      <c r="G672" s="75"/>
      <c r="H672" s="75"/>
      <c r="I672" s="75"/>
      <c r="J672" s="75"/>
      <c r="K672" s="75"/>
      <c r="L672" s="75"/>
      <c r="M672" s="75"/>
      <c r="N672" s="75"/>
      <c r="O672" s="75"/>
      <c r="P672" s="75"/>
      <c r="Q672" s="75"/>
      <c r="R672" s="75"/>
      <c r="S672" s="75"/>
      <c r="T672" s="75"/>
      <c r="U672" s="75"/>
      <c r="V672" s="75"/>
      <c r="W672" s="75"/>
      <c r="X672" s="75"/>
    </row>
    <row r="673" ht="16.5" customHeight="1" spans="1:24">
      <c r="A673" s="75"/>
      <c r="B673" s="75"/>
      <c r="C673" s="75"/>
      <c r="D673" s="75"/>
      <c r="E673" s="75"/>
      <c r="F673" s="75"/>
      <c r="G673" s="75"/>
      <c r="H673" s="75"/>
      <c r="I673" s="75"/>
      <c r="J673" s="75"/>
      <c r="K673" s="75"/>
      <c r="L673" s="75"/>
      <c r="M673" s="75"/>
      <c r="N673" s="75"/>
      <c r="O673" s="75"/>
      <c r="P673" s="75"/>
      <c r="Q673" s="75"/>
      <c r="R673" s="75"/>
      <c r="S673" s="75"/>
      <c r="T673" s="75"/>
      <c r="U673" s="75"/>
      <c r="V673" s="75"/>
      <c r="W673" s="75"/>
      <c r="X673" s="75"/>
    </row>
    <row r="674" ht="16.5" customHeight="1" spans="1:24">
      <c r="A674" s="75"/>
      <c r="B674" s="75"/>
      <c r="C674" s="75"/>
      <c r="D674" s="75"/>
      <c r="E674" s="75"/>
      <c r="F674" s="75"/>
      <c r="G674" s="75"/>
      <c r="H674" s="75"/>
      <c r="I674" s="75"/>
      <c r="J674" s="75"/>
      <c r="K674" s="75"/>
      <c r="L674" s="75"/>
      <c r="M674" s="75"/>
      <c r="N674" s="75"/>
      <c r="O674" s="75"/>
      <c r="P674" s="75"/>
      <c r="Q674" s="75"/>
      <c r="R674" s="75"/>
      <c r="S674" s="75"/>
      <c r="T674" s="75"/>
      <c r="U674" s="75"/>
      <c r="V674" s="75"/>
      <c r="W674" s="75"/>
      <c r="X674" s="75"/>
    </row>
    <row r="675" ht="16.5" customHeight="1" spans="1:24">
      <c r="A675" s="75"/>
      <c r="B675" s="75"/>
      <c r="C675" s="75"/>
      <c r="D675" s="75"/>
      <c r="E675" s="75"/>
      <c r="F675" s="75"/>
      <c r="G675" s="75"/>
      <c r="H675" s="75"/>
      <c r="I675" s="75"/>
      <c r="J675" s="75"/>
      <c r="K675" s="75"/>
      <c r="L675" s="75"/>
      <c r="M675" s="75"/>
      <c r="N675" s="75"/>
      <c r="O675" s="75"/>
      <c r="P675" s="75"/>
      <c r="Q675" s="75"/>
      <c r="R675" s="75"/>
      <c r="S675" s="75"/>
      <c r="T675" s="75"/>
      <c r="U675" s="75"/>
      <c r="V675" s="75"/>
      <c r="W675" s="75"/>
      <c r="X675" s="75"/>
    </row>
    <row r="676" ht="16.5" customHeight="1" spans="1:24">
      <c r="A676" s="75"/>
      <c r="B676" s="75"/>
      <c r="C676" s="75"/>
      <c r="D676" s="75"/>
      <c r="E676" s="75"/>
      <c r="F676" s="75"/>
      <c r="G676" s="75"/>
      <c r="H676" s="75"/>
      <c r="I676" s="75"/>
      <c r="J676" s="75"/>
      <c r="K676" s="75"/>
      <c r="L676" s="75"/>
      <c r="M676" s="75"/>
      <c r="N676" s="75"/>
      <c r="O676" s="75"/>
      <c r="P676" s="75"/>
      <c r="Q676" s="75"/>
      <c r="R676" s="75"/>
      <c r="S676" s="75"/>
      <c r="T676" s="75"/>
      <c r="U676" s="75"/>
      <c r="V676" s="75"/>
      <c r="W676" s="75"/>
      <c r="X676" s="75"/>
    </row>
    <row r="677" ht="16.5" customHeight="1" spans="1:24">
      <c r="A677" s="75"/>
      <c r="B677" s="75"/>
      <c r="C677" s="75"/>
      <c r="D677" s="75"/>
      <c r="E677" s="75"/>
      <c r="F677" s="75"/>
      <c r="G677" s="75"/>
      <c r="H677" s="75"/>
      <c r="I677" s="75"/>
      <c r="J677" s="75"/>
      <c r="K677" s="75"/>
      <c r="L677" s="75"/>
      <c r="M677" s="75"/>
      <c r="N677" s="75"/>
      <c r="O677" s="75"/>
      <c r="P677" s="75"/>
      <c r="Q677" s="75"/>
      <c r="R677" s="75"/>
      <c r="S677" s="75"/>
      <c r="T677" s="75"/>
      <c r="U677" s="75"/>
      <c r="V677" s="75"/>
      <c r="W677" s="75"/>
      <c r="X677" s="75"/>
    </row>
    <row r="678" ht="16.5" customHeight="1" spans="1:24">
      <c r="A678" s="75"/>
      <c r="B678" s="75"/>
      <c r="C678" s="75"/>
      <c r="D678" s="75"/>
      <c r="E678" s="75"/>
      <c r="F678" s="75"/>
      <c r="G678" s="75"/>
      <c r="H678" s="75"/>
      <c r="I678" s="75"/>
      <c r="J678" s="75"/>
      <c r="K678" s="75"/>
      <c r="L678" s="75"/>
      <c r="M678" s="75"/>
      <c r="N678" s="75"/>
      <c r="O678" s="75"/>
      <c r="P678" s="75"/>
      <c r="Q678" s="75"/>
      <c r="R678" s="75"/>
      <c r="S678" s="75"/>
      <c r="T678" s="75"/>
      <c r="U678" s="75"/>
      <c r="V678" s="75"/>
      <c r="W678" s="75"/>
      <c r="X678" s="75"/>
    </row>
    <row r="679" ht="16.5" customHeight="1" spans="1:24">
      <c r="A679" s="75"/>
      <c r="B679" s="75"/>
      <c r="C679" s="75"/>
      <c r="D679" s="75"/>
      <c r="E679" s="75"/>
      <c r="F679" s="75"/>
      <c r="G679" s="75"/>
      <c r="H679" s="75"/>
      <c r="I679" s="75"/>
      <c r="J679" s="75"/>
      <c r="K679" s="75"/>
      <c r="L679" s="75"/>
      <c r="M679" s="75"/>
      <c r="N679" s="75"/>
      <c r="O679" s="75"/>
      <c r="P679" s="75"/>
      <c r="Q679" s="75"/>
      <c r="R679" s="75"/>
      <c r="S679" s="75"/>
      <c r="T679" s="75"/>
      <c r="U679" s="75"/>
      <c r="V679" s="75"/>
      <c r="W679" s="75"/>
      <c r="X679" s="75"/>
    </row>
    <row r="680" ht="16.5" customHeight="1" spans="1:24">
      <c r="A680" s="75"/>
      <c r="B680" s="75"/>
      <c r="C680" s="75"/>
      <c r="D680" s="75"/>
      <c r="E680" s="75"/>
      <c r="F680" s="75"/>
      <c r="G680" s="75"/>
      <c r="H680" s="75"/>
      <c r="I680" s="75"/>
      <c r="J680" s="75"/>
      <c r="K680" s="75"/>
      <c r="L680" s="75"/>
      <c r="M680" s="75"/>
      <c r="N680" s="75"/>
      <c r="O680" s="75"/>
      <c r="P680" s="75"/>
      <c r="Q680" s="75"/>
      <c r="R680" s="75"/>
      <c r="S680" s="75"/>
      <c r="T680" s="75"/>
      <c r="U680" s="75"/>
      <c r="V680" s="75"/>
      <c r="W680" s="75"/>
      <c r="X680" s="75"/>
    </row>
    <row r="681" ht="16.5" customHeight="1" spans="1:24">
      <c r="A681" s="75"/>
      <c r="B681" s="75"/>
      <c r="C681" s="75"/>
      <c r="D681" s="75"/>
      <c r="E681" s="75"/>
      <c r="F681" s="75"/>
      <c r="G681" s="75"/>
      <c r="H681" s="75"/>
      <c r="I681" s="75"/>
      <c r="J681" s="75"/>
      <c r="K681" s="75"/>
      <c r="L681" s="75"/>
      <c r="M681" s="75"/>
      <c r="N681" s="75"/>
      <c r="O681" s="75"/>
      <c r="P681" s="75"/>
      <c r="Q681" s="75"/>
      <c r="R681" s="75"/>
      <c r="S681" s="75"/>
      <c r="T681" s="75"/>
      <c r="U681" s="75"/>
      <c r="V681" s="75"/>
      <c r="W681" s="75"/>
      <c r="X681" s="75"/>
    </row>
    <row r="682" ht="16.5" customHeight="1" spans="1:24">
      <c r="A682" s="75"/>
      <c r="B682" s="75"/>
      <c r="C682" s="75"/>
      <c r="D682" s="75"/>
      <c r="E682" s="75"/>
      <c r="F682" s="75"/>
      <c r="G682" s="75"/>
      <c r="H682" s="75"/>
      <c r="I682" s="75"/>
      <c r="J682" s="75"/>
      <c r="K682" s="75"/>
      <c r="L682" s="75"/>
      <c r="M682" s="75"/>
      <c r="N682" s="75"/>
      <c r="O682" s="75"/>
      <c r="P682" s="75"/>
      <c r="Q682" s="75"/>
      <c r="R682" s="75"/>
      <c r="S682" s="75"/>
      <c r="T682" s="75"/>
      <c r="U682" s="75"/>
      <c r="V682" s="75"/>
      <c r="W682" s="75"/>
      <c r="X682" s="75"/>
    </row>
    <row r="683" ht="16.5" customHeight="1" spans="1:24">
      <c r="A683" s="75"/>
      <c r="B683" s="75"/>
      <c r="C683" s="75"/>
      <c r="D683" s="75"/>
      <c r="E683" s="75"/>
      <c r="F683" s="75"/>
      <c r="G683" s="75"/>
      <c r="H683" s="75"/>
      <c r="I683" s="75"/>
      <c r="J683" s="75"/>
      <c r="K683" s="75"/>
      <c r="L683" s="75"/>
      <c r="M683" s="75"/>
      <c r="N683" s="75"/>
      <c r="O683" s="75"/>
      <c r="P683" s="75"/>
      <c r="Q683" s="75"/>
      <c r="R683" s="75"/>
      <c r="S683" s="75"/>
      <c r="T683" s="75"/>
      <c r="U683" s="75"/>
      <c r="V683" s="75"/>
      <c r="W683" s="75"/>
      <c r="X683" s="75"/>
    </row>
    <row r="684" ht="16.5" customHeight="1" spans="1:24">
      <c r="A684" s="75"/>
      <c r="B684" s="75"/>
      <c r="C684" s="75"/>
      <c r="D684" s="75"/>
      <c r="E684" s="75"/>
      <c r="F684" s="75"/>
      <c r="G684" s="75"/>
      <c r="H684" s="75"/>
      <c r="I684" s="75"/>
      <c r="J684" s="75"/>
      <c r="K684" s="75"/>
      <c r="L684" s="75"/>
      <c r="M684" s="75"/>
      <c r="N684" s="75"/>
      <c r="O684" s="75"/>
      <c r="P684" s="75"/>
      <c r="Q684" s="75"/>
      <c r="R684" s="75"/>
      <c r="S684" s="75"/>
      <c r="T684" s="75"/>
      <c r="U684" s="75"/>
      <c r="V684" s="75"/>
      <c r="W684" s="75"/>
      <c r="X684" s="75"/>
    </row>
    <row r="685" ht="16.5" customHeight="1" spans="1:24">
      <c r="A685" s="75"/>
      <c r="B685" s="75"/>
      <c r="C685" s="75"/>
      <c r="D685" s="75"/>
      <c r="E685" s="75"/>
      <c r="F685" s="75"/>
      <c r="G685" s="75"/>
      <c r="H685" s="75"/>
      <c r="I685" s="75"/>
      <c r="J685" s="75"/>
      <c r="K685" s="75"/>
      <c r="L685" s="75"/>
      <c r="M685" s="75"/>
      <c r="N685" s="75"/>
      <c r="O685" s="75"/>
      <c r="P685" s="75"/>
      <c r="Q685" s="75"/>
      <c r="R685" s="75"/>
      <c r="S685" s="75"/>
      <c r="T685" s="75"/>
      <c r="U685" s="75"/>
      <c r="V685" s="75"/>
      <c r="W685" s="75"/>
      <c r="X685" s="75"/>
    </row>
    <row r="686" ht="16.5" customHeight="1" spans="1:24">
      <c r="A686" s="75"/>
      <c r="B686" s="75"/>
      <c r="C686" s="75"/>
      <c r="D686" s="75"/>
      <c r="E686" s="75"/>
      <c r="F686" s="75"/>
      <c r="G686" s="75"/>
      <c r="H686" s="75"/>
      <c r="I686" s="75"/>
      <c r="J686" s="75"/>
      <c r="K686" s="75"/>
      <c r="L686" s="75"/>
      <c r="M686" s="75"/>
      <c r="N686" s="75"/>
      <c r="O686" s="75"/>
      <c r="P686" s="75"/>
      <c r="Q686" s="75"/>
      <c r="R686" s="75"/>
      <c r="S686" s="75"/>
      <c r="T686" s="75"/>
      <c r="U686" s="75"/>
      <c r="V686" s="75"/>
      <c r="W686" s="75"/>
      <c r="X686" s="75"/>
    </row>
    <row r="687" ht="16.5" customHeight="1" spans="1:24">
      <c r="A687" s="75"/>
      <c r="B687" s="75"/>
      <c r="C687" s="75"/>
      <c r="D687" s="75"/>
      <c r="E687" s="75"/>
      <c r="F687" s="75"/>
      <c r="G687" s="75"/>
      <c r="H687" s="75"/>
      <c r="I687" s="75"/>
      <c r="J687" s="75"/>
      <c r="K687" s="75"/>
      <c r="L687" s="75"/>
      <c r="M687" s="75"/>
      <c r="N687" s="75"/>
      <c r="O687" s="75"/>
      <c r="P687" s="75"/>
      <c r="Q687" s="75"/>
      <c r="R687" s="75"/>
      <c r="S687" s="75"/>
      <c r="T687" s="75"/>
      <c r="U687" s="75"/>
      <c r="V687" s="75"/>
      <c r="W687" s="75"/>
      <c r="X687" s="75"/>
    </row>
    <row r="688" ht="16.5" customHeight="1" spans="1:24">
      <c r="A688" s="75"/>
      <c r="B688" s="75"/>
      <c r="C688" s="75"/>
      <c r="D688" s="75"/>
      <c r="E688" s="75"/>
      <c r="F688" s="75"/>
      <c r="G688" s="75"/>
      <c r="H688" s="75"/>
      <c r="I688" s="75"/>
      <c r="J688" s="75"/>
      <c r="K688" s="75"/>
      <c r="L688" s="75"/>
      <c r="M688" s="75"/>
      <c r="N688" s="75"/>
      <c r="O688" s="75"/>
      <c r="P688" s="75"/>
      <c r="Q688" s="75"/>
      <c r="R688" s="75"/>
      <c r="S688" s="75"/>
      <c r="T688" s="75"/>
      <c r="U688" s="75"/>
      <c r="V688" s="75"/>
      <c r="W688" s="75"/>
      <c r="X688" s="75"/>
    </row>
    <row r="689" ht="16.5" customHeight="1" spans="1:24">
      <c r="A689" s="75"/>
      <c r="B689" s="75"/>
      <c r="C689" s="75"/>
      <c r="D689" s="75"/>
      <c r="E689" s="75"/>
      <c r="F689" s="75"/>
      <c r="G689" s="75"/>
      <c r="H689" s="75"/>
      <c r="I689" s="75"/>
      <c r="J689" s="75"/>
      <c r="K689" s="75"/>
      <c r="L689" s="75"/>
      <c r="M689" s="75"/>
      <c r="N689" s="75"/>
      <c r="O689" s="75"/>
      <c r="P689" s="75"/>
      <c r="Q689" s="75"/>
      <c r="R689" s="75"/>
      <c r="S689" s="75"/>
      <c r="T689" s="75"/>
      <c r="U689" s="75"/>
      <c r="V689" s="75"/>
      <c r="W689" s="75"/>
      <c r="X689" s="75"/>
    </row>
    <row r="690" ht="16.5" customHeight="1" spans="1:24">
      <c r="A690" s="75"/>
      <c r="B690" s="75"/>
      <c r="C690" s="75"/>
      <c r="D690" s="75"/>
      <c r="E690" s="75"/>
      <c r="F690" s="75"/>
      <c r="G690" s="75"/>
      <c r="H690" s="75"/>
      <c r="I690" s="75"/>
      <c r="J690" s="75"/>
      <c r="K690" s="75"/>
      <c r="L690" s="75"/>
      <c r="M690" s="75"/>
      <c r="N690" s="75"/>
      <c r="O690" s="75"/>
      <c r="P690" s="75"/>
      <c r="Q690" s="75"/>
      <c r="R690" s="75"/>
      <c r="S690" s="75"/>
      <c r="T690" s="75"/>
      <c r="U690" s="75"/>
      <c r="V690" s="75"/>
      <c r="W690" s="75"/>
      <c r="X690" s="75"/>
    </row>
    <row r="691" ht="16.5" customHeight="1" spans="1:24">
      <c r="A691" s="75"/>
      <c r="B691" s="75"/>
      <c r="C691" s="75"/>
      <c r="D691" s="75"/>
      <c r="E691" s="75"/>
      <c r="F691" s="75"/>
      <c r="G691" s="75"/>
      <c r="H691" s="75"/>
      <c r="I691" s="75"/>
      <c r="J691" s="75"/>
      <c r="K691" s="75"/>
      <c r="L691" s="75"/>
      <c r="M691" s="75"/>
      <c r="N691" s="75"/>
      <c r="O691" s="75"/>
      <c r="P691" s="75"/>
      <c r="Q691" s="75"/>
      <c r="R691" s="75"/>
      <c r="S691" s="75"/>
      <c r="T691" s="75"/>
      <c r="U691" s="75"/>
      <c r="V691" s="75"/>
      <c r="W691" s="75"/>
      <c r="X691" s="75"/>
    </row>
    <row r="692" ht="16.5" customHeight="1" spans="1:24">
      <c r="A692" s="75"/>
      <c r="B692" s="75"/>
      <c r="C692" s="75"/>
      <c r="D692" s="75"/>
      <c r="E692" s="75"/>
      <c r="F692" s="75"/>
      <c r="G692" s="75"/>
      <c r="H692" s="75"/>
      <c r="I692" s="75"/>
      <c r="J692" s="75"/>
      <c r="K692" s="75"/>
      <c r="L692" s="75"/>
      <c r="M692" s="75"/>
      <c r="N692" s="75"/>
      <c r="O692" s="75"/>
      <c r="P692" s="75"/>
      <c r="Q692" s="75"/>
      <c r="R692" s="75"/>
      <c r="S692" s="75"/>
      <c r="T692" s="75"/>
      <c r="U692" s="75"/>
      <c r="V692" s="75"/>
      <c r="W692" s="75"/>
      <c r="X692" s="75"/>
    </row>
    <row r="693" ht="16.5" customHeight="1" spans="1:24">
      <c r="A693" s="75"/>
      <c r="B693" s="75"/>
      <c r="C693" s="75"/>
      <c r="D693" s="75"/>
      <c r="E693" s="75"/>
      <c r="F693" s="75"/>
      <c r="G693" s="75"/>
      <c r="H693" s="75"/>
      <c r="I693" s="75"/>
      <c r="J693" s="75"/>
      <c r="K693" s="75"/>
      <c r="L693" s="75"/>
      <c r="M693" s="75"/>
      <c r="N693" s="75"/>
      <c r="O693" s="75"/>
      <c r="P693" s="75"/>
      <c r="Q693" s="75"/>
      <c r="R693" s="75"/>
      <c r="S693" s="75"/>
      <c r="T693" s="75"/>
      <c r="U693" s="75"/>
      <c r="V693" s="75"/>
      <c r="W693" s="75"/>
      <c r="X693" s="75"/>
    </row>
    <row r="694" ht="16.5" customHeight="1" spans="1:24">
      <c r="A694" s="75"/>
      <c r="B694" s="75"/>
      <c r="C694" s="75"/>
      <c r="D694" s="75"/>
      <c r="E694" s="75"/>
      <c r="F694" s="75"/>
      <c r="G694" s="75"/>
      <c r="H694" s="75"/>
      <c r="I694" s="75"/>
      <c r="J694" s="75"/>
      <c r="K694" s="75"/>
      <c r="L694" s="75"/>
      <c r="M694" s="75"/>
      <c r="N694" s="75"/>
      <c r="O694" s="75"/>
      <c r="P694" s="75"/>
      <c r="Q694" s="75"/>
      <c r="R694" s="75"/>
      <c r="S694" s="75"/>
      <c r="T694" s="75"/>
      <c r="U694" s="75"/>
      <c r="V694" s="75"/>
      <c r="W694" s="75"/>
      <c r="X694" s="75"/>
    </row>
    <row r="695" ht="16.5" customHeight="1" spans="1:24">
      <c r="A695" s="75"/>
      <c r="B695" s="75"/>
      <c r="C695" s="75"/>
      <c r="D695" s="75"/>
      <c r="E695" s="75"/>
      <c r="F695" s="75"/>
      <c r="G695" s="75"/>
      <c r="H695" s="75"/>
      <c r="I695" s="75"/>
      <c r="J695" s="75"/>
      <c r="K695" s="75"/>
      <c r="L695" s="75"/>
      <c r="M695" s="75"/>
      <c r="N695" s="75"/>
      <c r="O695" s="75"/>
      <c r="P695" s="75"/>
      <c r="Q695" s="75"/>
      <c r="R695" s="75"/>
      <c r="S695" s="75"/>
      <c r="T695" s="75"/>
      <c r="U695" s="75"/>
      <c r="V695" s="75"/>
      <c r="W695" s="75"/>
      <c r="X695" s="75"/>
    </row>
    <row r="696" ht="16.5" customHeight="1" spans="1:24">
      <c r="A696" s="75"/>
      <c r="B696" s="75"/>
      <c r="C696" s="75"/>
      <c r="D696" s="75"/>
      <c r="E696" s="75"/>
      <c r="F696" s="75"/>
      <c r="G696" s="75"/>
      <c r="H696" s="75"/>
      <c r="I696" s="75"/>
      <c r="J696" s="75"/>
      <c r="K696" s="75"/>
      <c r="L696" s="75"/>
      <c r="M696" s="75"/>
      <c r="N696" s="75"/>
      <c r="O696" s="75"/>
      <c r="P696" s="75"/>
      <c r="Q696" s="75"/>
      <c r="R696" s="75"/>
      <c r="S696" s="75"/>
      <c r="T696" s="75"/>
      <c r="U696" s="75"/>
      <c r="V696" s="75"/>
      <c r="W696" s="75"/>
      <c r="X696" s="75"/>
    </row>
    <row r="697" ht="16.5" customHeight="1" spans="1:24">
      <c r="A697" s="75"/>
      <c r="B697" s="75"/>
      <c r="C697" s="75"/>
      <c r="D697" s="75"/>
      <c r="E697" s="75"/>
      <c r="F697" s="75"/>
      <c r="G697" s="75"/>
      <c r="H697" s="75"/>
      <c r="I697" s="75"/>
      <c r="J697" s="75"/>
      <c r="K697" s="75"/>
      <c r="L697" s="75"/>
      <c r="M697" s="75"/>
      <c r="N697" s="75"/>
      <c r="O697" s="75"/>
      <c r="P697" s="75"/>
      <c r="Q697" s="75"/>
      <c r="R697" s="75"/>
      <c r="S697" s="75"/>
      <c r="T697" s="75"/>
      <c r="U697" s="75"/>
      <c r="V697" s="75"/>
      <c r="W697" s="75"/>
      <c r="X697" s="75"/>
    </row>
    <row r="698" ht="16.5" customHeight="1" spans="1:24">
      <c r="A698" s="75"/>
      <c r="B698" s="75"/>
      <c r="C698" s="75"/>
      <c r="D698" s="75"/>
      <c r="E698" s="75"/>
      <c r="F698" s="75"/>
      <c r="G698" s="75"/>
      <c r="H698" s="75"/>
      <c r="I698" s="75"/>
      <c r="J698" s="75"/>
      <c r="K698" s="75"/>
      <c r="L698" s="75"/>
      <c r="M698" s="75"/>
      <c r="N698" s="75"/>
      <c r="O698" s="75"/>
      <c r="P698" s="75"/>
      <c r="Q698" s="75"/>
      <c r="R698" s="75"/>
      <c r="S698" s="75"/>
      <c r="T698" s="75"/>
      <c r="U698" s="75"/>
      <c r="V698" s="75"/>
      <c r="W698" s="75"/>
      <c r="X698" s="75"/>
    </row>
    <row r="699" ht="16.5" customHeight="1" spans="1:24">
      <c r="A699" s="75"/>
      <c r="B699" s="75"/>
      <c r="C699" s="75"/>
      <c r="D699" s="75"/>
      <c r="E699" s="75"/>
      <c r="F699" s="75"/>
      <c r="G699" s="75"/>
      <c r="H699" s="75"/>
      <c r="I699" s="75"/>
      <c r="J699" s="75"/>
      <c r="K699" s="75"/>
      <c r="L699" s="75"/>
      <c r="M699" s="75"/>
      <c r="N699" s="75"/>
      <c r="O699" s="75"/>
      <c r="P699" s="75"/>
      <c r="Q699" s="75"/>
      <c r="R699" s="75"/>
      <c r="S699" s="75"/>
      <c r="T699" s="75"/>
      <c r="U699" s="75"/>
      <c r="V699" s="75"/>
      <c r="W699" s="75"/>
      <c r="X699" s="75"/>
    </row>
    <row r="700" ht="16.5" customHeight="1" spans="1:24">
      <c r="A700" s="75"/>
      <c r="B700" s="75"/>
      <c r="C700" s="75"/>
      <c r="D700" s="75"/>
      <c r="E700" s="75"/>
      <c r="F700" s="75"/>
      <c r="G700" s="75"/>
      <c r="H700" s="75"/>
      <c r="I700" s="75"/>
      <c r="J700" s="75"/>
      <c r="K700" s="75"/>
      <c r="L700" s="75"/>
      <c r="M700" s="75"/>
      <c r="N700" s="75"/>
      <c r="O700" s="75"/>
      <c r="P700" s="75"/>
      <c r="Q700" s="75"/>
      <c r="R700" s="75"/>
      <c r="S700" s="75"/>
      <c r="T700" s="75"/>
      <c r="U700" s="75"/>
      <c r="V700" s="75"/>
      <c r="W700" s="75"/>
      <c r="X700" s="75"/>
    </row>
    <row r="701" ht="16.5" customHeight="1" spans="1:24">
      <c r="A701" s="75"/>
      <c r="B701" s="75"/>
      <c r="C701" s="75"/>
      <c r="D701" s="75"/>
      <c r="E701" s="75"/>
      <c r="F701" s="75"/>
      <c r="G701" s="75"/>
      <c r="H701" s="75"/>
      <c r="I701" s="75"/>
      <c r="J701" s="75"/>
      <c r="K701" s="75"/>
      <c r="L701" s="75"/>
      <c r="M701" s="75"/>
      <c r="N701" s="75"/>
      <c r="O701" s="75"/>
      <c r="P701" s="75"/>
      <c r="Q701" s="75"/>
      <c r="R701" s="75"/>
      <c r="S701" s="75"/>
      <c r="T701" s="75"/>
      <c r="U701" s="75"/>
      <c r="V701" s="75"/>
      <c r="W701" s="75"/>
      <c r="X701" s="75"/>
    </row>
    <row r="702" ht="16.5" customHeight="1" spans="1:24">
      <c r="A702" s="75"/>
      <c r="B702" s="75"/>
      <c r="C702" s="75"/>
      <c r="D702" s="75"/>
      <c r="E702" s="75"/>
      <c r="F702" s="75"/>
      <c r="G702" s="75"/>
      <c r="H702" s="75"/>
      <c r="I702" s="75"/>
      <c r="J702" s="75"/>
      <c r="K702" s="75"/>
      <c r="L702" s="75"/>
      <c r="M702" s="75"/>
      <c r="N702" s="75"/>
      <c r="O702" s="75"/>
      <c r="P702" s="75"/>
      <c r="Q702" s="75"/>
      <c r="R702" s="75"/>
      <c r="S702" s="75"/>
      <c r="T702" s="75"/>
      <c r="U702" s="75"/>
      <c r="V702" s="75"/>
      <c r="W702" s="75"/>
      <c r="X702" s="75"/>
    </row>
    <row r="703" ht="16.5" customHeight="1" spans="1:24">
      <c r="A703" s="75"/>
      <c r="B703" s="75"/>
      <c r="C703" s="75"/>
      <c r="D703" s="75"/>
      <c r="E703" s="75"/>
      <c r="F703" s="75"/>
      <c r="G703" s="75"/>
      <c r="H703" s="75"/>
      <c r="I703" s="75"/>
      <c r="J703" s="75"/>
      <c r="K703" s="75"/>
      <c r="L703" s="75"/>
      <c r="M703" s="75"/>
      <c r="N703" s="75"/>
      <c r="O703" s="75"/>
      <c r="P703" s="75"/>
      <c r="Q703" s="75"/>
      <c r="R703" s="75"/>
      <c r="S703" s="75"/>
      <c r="T703" s="75"/>
      <c r="U703" s="75"/>
      <c r="V703" s="75"/>
      <c r="W703" s="75"/>
      <c r="X703" s="75"/>
    </row>
    <row r="704" ht="16.5" customHeight="1" spans="1:24">
      <c r="A704" s="75"/>
      <c r="B704" s="75"/>
      <c r="C704" s="75"/>
      <c r="D704" s="75"/>
      <c r="E704" s="75"/>
      <c r="F704" s="75"/>
      <c r="G704" s="75"/>
      <c r="H704" s="75"/>
      <c r="I704" s="75"/>
      <c r="J704" s="75"/>
      <c r="K704" s="75"/>
      <c r="L704" s="75"/>
      <c r="M704" s="75"/>
      <c r="N704" s="75"/>
      <c r="O704" s="75"/>
      <c r="P704" s="75"/>
      <c r="Q704" s="75"/>
      <c r="R704" s="75"/>
      <c r="S704" s="75"/>
      <c r="T704" s="75"/>
      <c r="U704" s="75"/>
      <c r="V704" s="75"/>
      <c r="W704" s="75"/>
      <c r="X704" s="75"/>
    </row>
    <row r="705" ht="16.5" customHeight="1" spans="1:24">
      <c r="A705" s="75"/>
      <c r="B705" s="75"/>
      <c r="C705" s="75"/>
      <c r="D705" s="75"/>
      <c r="E705" s="75"/>
      <c r="F705" s="75"/>
      <c r="G705" s="75"/>
      <c r="H705" s="75"/>
      <c r="I705" s="75"/>
      <c r="J705" s="75"/>
      <c r="K705" s="75"/>
      <c r="L705" s="75"/>
      <c r="M705" s="75"/>
      <c r="N705" s="75"/>
      <c r="O705" s="75"/>
      <c r="P705" s="75"/>
      <c r="Q705" s="75"/>
      <c r="R705" s="75"/>
      <c r="S705" s="75"/>
      <c r="T705" s="75"/>
      <c r="U705" s="75"/>
      <c r="V705" s="75"/>
      <c r="W705" s="75"/>
      <c r="X705" s="75"/>
    </row>
    <row r="706" ht="16.5" customHeight="1" spans="1:24">
      <c r="A706" s="75"/>
      <c r="B706" s="75"/>
      <c r="C706" s="75"/>
      <c r="D706" s="75"/>
      <c r="E706" s="75"/>
      <c r="F706" s="75"/>
      <c r="G706" s="75"/>
      <c r="H706" s="75"/>
      <c r="I706" s="75"/>
      <c r="J706" s="75"/>
      <c r="K706" s="75"/>
      <c r="L706" s="75"/>
      <c r="M706" s="75"/>
      <c r="N706" s="75"/>
      <c r="O706" s="75"/>
      <c r="P706" s="75"/>
      <c r="Q706" s="75"/>
      <c r="R706" s="75"/>
      <c r="S706" s="75"/>
      <c r="T706" s="75"/>
      <c r="U706" s="75"/>
      <c r="V706" s="75"/>
      <c r="W706" s="75"/>
      <c r="X706" s="75"/>
    </row>
    <row r="707" ht="16.5" customHeight="1" spans="1:24">
      <c r="A707" s="75"/>
      <c r="B707" s="75"/>
      <c r="C707" s="75"/>
      <c r="D707" s="75"/>
      <c r="E707" s="75"/>
      <c r="F707" s="75"/>
      <c r="G707" s="75"/>
      <c r="H707" s="75"/>
      <c r="I707" s="75"/>
      <c r="J707" s="75"/>
      <c r="K707" s="75"/>
      <c r="L707" s="75"/>
      <c r="M707" s="75"/>
      <c r="N707" s="75"/>
      <c r="O707" s="75"/>
      <c r="P707" s="75"/>
      <c r="Q707" s="75"/>
      <c r="R707" s="75"/>
      <c r="S707" s="75"/>
      <c r="T707" s="75"/>
      <c r="U707" s="75"/>
      <c r="V707" s="75"/>
      <c r="W707" s="75"/>
      <c r="X707" s="75"/>
    </row>
    <row r="708" ht="16.5" customHeight="1" spans="1:24">
      <c r="A708" s="75"/>
      <c r="B708" s="75"/>
      <c r="C708" s="75"/>
      <c r="D708" s="75"/>
      <c r="E708" s="75"/>
      <c r="F708" s="75"/>
      <c r="G708" s="75"/>
      <c r="H708" s="75"/>
      <c r="I708" s="75"/>
      <c r="J708" s="75"/>
      <c r="K708" s="75"/>
      <c r="L708" s="75"/>
      <c r="M708" s="75"/>
      <c r="N708" s="75"/>
      <c r="O708" s="75"/>
      <c r="P708" s="75"/>
      <c r="Q708" s="75"/>
      <c r="R708" s="75"/>
      <c r="S708" s="75"/>
      <c r="T708" s="75"/>
      <c r="U708" s="75"/>
      <c r="V708" s="75"/>
      <c r="W708" s="75"/>
      <c r="X708" s="75"/>
    </row>
    <row r="709" ht="16.5" customHeight="1" spans="1:24">
      <c r="A709" s="75"/>
      <c r="B709" s="75"/>
      <c r="C709" s="75"/>
      <c r="D709" s="75"/>
      <c r="E709" s="75"/>
      <c r="F709" s="75"/>
      <c r="G709" s="75"/>
      <c r="H709" s="75"/>
      <c r="I709" s="75"/>
      <c r="J709" s="75"/>
      <c r="K709" s="75"/>
      <c r="L709" s="75"/>
      <c r="M709" s="75"/>
      <c r="N709" s="75"/>
      <c r="O709" s="75"/>
      <c r="P709" s="75"/>
      <c r="Q709" s="75"/>
      <c r="R709" s="75"/>
      <c r="S709" s="75"/>
      <c r="T709" s="75"/>
      <c r="U709" s="75"/>
      <c r="V709" s="75"/>
      <c r="W709" s="75"/>
      <c r="X709" s="75"/>
    </row>
    <row r="710" ht="16.5" customHeight="1" spans="1:24">
      <c r="A710" s="75"/>
      <c r="B710" s="75"/>
      <c r="C710" s="75"/>
      <c r="D710" s="75"/>
      <c r="E710" s="75"/>
      <c r="F710" s="75"/>
      <c r="G710" s="75"/>
      <c r="H710" s="75"/>
      <c r="I710" s="75"/>
      <c r="J710" s="75"/>
      <c r="K710" s="75"/>
      <c r="L710" s="75"/>
      <c r="M710" s="75"/>
      <c r="N710" s="75"/>
      <c r="O710" s="75"/>
      <c r="P710" s="75"/>
      <c r="Q710" s="75"/>
      <c r="R710" s="75"/>
      <c r="S710" s="75"/>
      <c r="T710" s="75"/>
      <c r="U710" s="75"/>
      <c r="V710" s="75"/>
      <c r="W710" s="75"/>
      <c r="X710" s="75"/>
    </row>
    <row r="711" ht="16.5" customHeight="1" spans="1:24">
      <c r="A711" s="75"/>
      <c r="B711" s="75"/>
      <c r="C711" s="75"/>
      <c r="D711" s="75"/>
      <c r="E711" s="75"/>
      <c r="F711" s="75"/>
      <c r="G711" s="75"/>
      <c r="H711" s="75"/>
      <c r="I711" s="75"/>
      <c r="J711" s="75"/>
      <c r="K711" s="75"/>
      <c r="L711" s="75"/>
      <c r="M711" s="75"/>
      <c r="N711" s="75"/>
      <c r="O711" s="75"/>
      <c r="P711" s="75"/>
      <c r="Q711" s="75"/>
      <c r="R711" s="75"/>
      <c r="S711" s="75"/>
      <c r="T711" s="75"/>
      <c r="U711" s="75"/>
      <c r="V711" s="75"/>
      <c r="W711" s="75"/>
      <c r="X711" s="75"/>
    </row>
    <row r="712" ht="16.5" customHeight="1" spans="1:24">
      <c r="A712" s="75"/>
      <c r="B712" s="75"/>
      <c r="C712" s="75"/>
      <c r="D712" s="75"/>
      <c r="E712" s="75"/>
      <c r="F712" s="75"/>
      <c r="G712" s="75"/>
      <c r="H712" s="75"/>
      <c r="I712" s="75"/>
      <c r="J712" s="75"/>
      <c r="K712" s="75"/>
      <c r="L712" s="75"/>
      <c r="M712" s="75"/>
      <c r="N712" s="75"/>
      <c r="O712" s="75"/>
      <c r="P712" s="75"/>
      <c r="Q712" s="75"/>
      <c r="R712" s="75"/>
      <c r="S712" s="75"/>
      <c r="T712" s="75"/>
      <c r="U712" s="75"/>
      <c r="V712" s="75"/>
      <c r="W712" s="75"/>
      <c r="X712" s="75"/>
    </row>
    <row r="713" ht="16.5" customHeight="1" spans="1:24">
      <c r="A713" s="75"/>
      <c r="B713" s="75"/>
      <c r="C713" s="75"/>
      <c r="D713" s="75"/>
      <c r="E713" s="75"/>
      <c r="F713" s="75"/>
      <c r="G713" s="75"/>
      <c r="H713" s="75"/>
      <c r="I713" s="75"/>
      <c r="J713" s="75"/>
      <c r="K713" s="75"/>
      <c r="L713" s="75"/>
      <c r="M713" s="75"/>
      <c r="N713" s="75"/>
      <c r="O713" s="75"/>
      <c r="P713" s="75"/>
      <c r="Q713" s="75"/>
      <c r="R713" s="75"/>
      <c r="S713" s="75"/>
      <c r="T713" s="75"/>
      <c r="U713" s="75"/>
      <c r="V713" s="75"/>
      <c r="W713" s="75"/>
      <c r="X713" s="75"/>
    </row>
    <row r="714" ht="16.5" customHeight="1" spans="1:24">
      <c r="A714" s="75"/>
      <c r="B714" s="75"/>
      <c r="C714" s="75"/>
      <c r="D714" s="75"/>
      <c r="E714" s="75"/>
      <c r="F714" s="75"/>
      <c r="G714" s="75"/>
      <c r="H714" s="75"/>
      <c r="I714" s="75"/>
      <c r="J714" s="75"/>
      <c r="K714" s="75"/>
      <c r="L714" s="75"/>
      <c r="M714" s="75"/>
      <c r="N714" s="75"/>
      <c r="O714" s="75"/>
      <c r="P714" s="75"/>
      <c r="Q714" s="75"/>
      <c r="R714" s="75"/>
      <c r="S714" s="75"/>
      <c r="T714" s="75"/>
      <c r="U714" s="75"/>
      <c r="V714" s="75"/>
      <c r="W714" s="75"/>
      <c r="X714" s="75"/>
    </row>
    <row r="715" ht="16.5" customHeight="1" spans="1:24">
      <c r="A715" s="75"/>
      <c r="B715" s="75"/>
      <c r="C715" s="75"/>
      <c r="D715" s="75"/>
      <c r="E715" s="75"/>
      <c r="F715" s="75"/>
      <c r="G715" s="75"/>
      <c r="H715" s="75"/>
      <c r="I715" s="75"/>
      <c r="J715" s="75"/>
      <c r="K715" s="75"/>
      <c r="L715" s="75"/>
      <c r="M715" s="75"/>
      <c r="N715" s="75"/>
      <c r="O715" s="75"/>
      <c r="P715" s="75"/>
      <c r="Q715" s="75"/>
      <c r="R715" s="75"/>
      <c r="S715" s="75"/>
      <c r="T715" s="75"/>
      <c r="U715" s="75"/>
      <c r="V715" s="75"/>
      <c r="W715" s="75"/>
      <c r="X715" s="75"/>
    </row>
    <row r="716" ht="16.5" customHeight="1" spans="1:24">
      <c r="A716" s="75"/>
      <c r="B716" s="75"/>
      <c r="C716" s="75"/>
      <c r="D716" s="75"/>
      <c r="E716" s="75"/>
      <c r="F716" s="75"/>
      <c r="G716" s="75"/>
      <c r="H716" s="75"/>
      <c r="I716" s="75"/>
      <c r="J716" s="75"/>
      <c r="K716" s="75"/>
      <c r="L716" s="75"/>
      <c r="M716" s="75"/>
      <c r="N716" s="75"/>
      <c r="O716" s="75"/>
      <c r="P716" s="75"/>
      <c r="Q716" s="75"/>
      <c r="R716" s="75"/>
      <c r="S716" s="75"/>
      <c r="T716" s="75"/>
      <c r="U716" s="75"/>
      <c r="V716" s="75"/>
      <c r="W716" s="75"/>
      <c r="X716" s="75"/>
    </row>
    <row r="717" ht="16.5" customHeight="1" spans="1:24">
      <c r="A717" s="75"/>
      <c r="B717" s="75"/>
      <c r="C717" s="75"/>
      <c r="D717" s="75"/>
      <c r="E717" s="75"/>
      <c r="F717" s="75"/>
      <c r="G717" s="75"/>
      <c r="H717" s="75"/>
      <c r="I717" s="75"/>
      <c r="J717" s="75"/>
      <c r="K717" s="75"/>
      <c r="L717" s="75"/>
      <c r="M717" s="75"/>
      <c r="N717" s="75"/>
      <c r="O717" s="75"/>
      <c r="P717" s="75"/>
      <c r="Q717" s="75"/>
      <c r="R717" s="75"/>
      <c r="S717" s="75"/>
      <c r="T717" s="75"/>
      <c r="U717" s="75"/>
      <c r="V717" s="75"/>
      <c r="W717" s="75"/>
      <c r="X717" s="75"/>
    </row>
    <row r="718" ht="16.5" customHeight="1" spans="1:24">
      <c r="A718" s="75"/>
      <c r="B718" s="75"/>
      <c r="C718" s="75"/>
      <c r="D718" s="75"/>
      <c r="E718" s="75"/>
      <c r="F718" s="75"/>
      <c r="G718" s="75"/>
      <c r="H718" s="75"/>
      <c r="I718" s="75"/>
      <c r="J718" s="75"/>
      <c r="K718" s="75"/>
      <c r="L718" s="75"/>
      <c r="M718" s="75"/>
      <c r="N718" s="75"/>
      <c r="O718" s="75"/>
      <c r="P718" s="75"/>
      <c r="Q718" s="75"/>
      <c r="R718" s="75"/>
      <c r="S718" s="75"/>
      <c r="T718" s="75"/>
      <c r="U718" s="75"/>
      <c r="V718" s="75"/>
      <c r="W718" s="75"/>
      <c r="X718" s="75"/>
    </row>
    <row r="719" ht="16.5" customHeight="1" spans="1:24">
      <c r="A719" s="75"/>
      <c r="B719" s="75"/>
      <c r="C719" s="75"/>
      <c r="D719" s="75"/>
      <c r="E719" s="75"/>
      <c r="F719" s="75"/>
      <c r="G719" s="75"/>
      <c r="H719" s="75"/>
      <c r="I719" s="75"/>
      <c r="J719" s="75"/>
      <c r="K719" s="75"/>
      <c r="L719" s="75"/>
      <c r="M719" s="75"/>
      <c r="N719" s="75"/>
      <c r="O719" s="75"/>
      <c r="P719" s="75"/>
      <c r="Q719" s="75"/>
      <c r="R719" s="75"/>
      <c r="S719" s="75"/>
      <c r="T719" s="75"/>
      <c r="U719" s="75"/>
      <c r="V719" s="75"/>
      <c r="W719" s="75"/>
      <c r="X719" s="75"/>
    </row>
    <row r="720" ht="16.5" customHeight="1" spans="1:24">
      <c r="A720" s="75"/>
      <c r="B720" s="75"/>
      <c r="C720" s="75"/>
      <c r="D720" s="75"/>
      <c r="E720" s="75"/>
      <c r="F720" s="75"/>
      <c r="G720" s="75"/>
      <c r="H720" s="75"/>
      <c r="I720" s="75"/>
      <c r="J720" s="75"/>
      <c r="K720" s="75"/>
      <c r="L720" s="75"/>
      <c r="M720" s="75"/>
      <c r="N720" s="75"/>
      <c r="O720" s="75"/>
      <c r="P720" s="75"/>
      <c r="Q720" s="75"/>
      <c r="R720" s="75"/>
      <c r="S720" s="75"/>
      <c r="T720" s="75"/>
      <c r="U720" s="75"/>
      <c r="V720" s="75"/>
      <c r="W720" s="75"/>
      <c r="X720" s="75"/>
    </row>
    <row r="721" ht="16.5" customHeight="1" spans="1:24">
      <c r="A721" s="75"/>
      <c r="B721" s="75"/>
      <c r="C721" s="75"/>
      <c r="D721" s="75"/>
      <c r="E721" s="75"/>
      <c r="F721" s="75"/>
      <c r="G721" s="75"/>
      <c r="H721" s="75"/>
      <c r="I721" s="75"/>
      <c r="J721" s="75"/>
      <c r="K721" s="75"/>
      <c r="L721" s="75"/>
      <c r="M721" s="75"/>
      <c r="N721" s="75"/>
      <c r="O721" s="75"/>
      <c r="P721" s="75"/>
      <c r="Q721" s="75"/>
      <c r="R721" s="75"/>
      <c r="S721" s="75"/>
      <c r="T721" s="75"/>
      <c r="U721" s="75"/>
      <c r="V721" s="75"/>
      <c r="W721" s="75"/>
      <c r="X721" s="75"/>
    </row>
    <row r="722" ht="16.5" customHeight="1" spans="1:24">
      <c r="A722" s="75"/>
      <c r="B722" s="75"/>
      <c r="C722" s="75"/>
      <c r="D722" s="75"/>
      <c r="E722" s="75"/>
      <c r="F722" s="75"/>
      <c r="G722" s="75"/>
      <c r="H722" s="75"/>
      <c r="I722" s="75"/>
      <c r="J722" s="75"/>
      <c r="K722" s="75"/>
      <c r="L722" s="75"/>
      <c r="M722" s="75"/>
      <c r="N722" s="75"/>
      <c r="O722" s="75"/>
      <c r="P722" s="75"/>
      <c r="Q722" s="75"/>
      <c r="R722" s="75"/>
      <c r="S722" s="75"/>
      <c r="T722" s="75"/>
      <c r="U722" s="75"/>
      <c r="V722" s="75"/>
      <c r="W722" s="75"/>
      <c r="X722" s="75"/>
    </row>
    <row r="723" ht="16.5" customHeight="1" spans="1:24">
      <c r="A723" s="75"/>
      <c r="B723" s="75"/>
      <c r="C723" s="75"/>
      <c r="D723" s="75"/>
      <c r="E723" s="75"/>
      <c r="F723" s="75"/>
      <c r="G723" s="75"/>
      <c r="H723" s="75"/>
      <c r="I723" s="75"/>
      <c r="J723" s="75"/>
      <c r="K723" s="75"/>
      <c r="L723" s="75"/>
      <c r="M723" s="75"/>
      <c r="N723" s="75"/>
      <c r="O723" s="75"/>
      <c r="P723" s="75"/>
      <c r="Q723" s="75"/>
      <c r="R723" s="75"/>
      <c r="S723" s="75"/>
      <c r="T723" s="75"/>
      <c r="U723" s="75"/>
      <c r="V723" s="75"/>
      <c r="W723" s="75"/>
      <c r="X723" s="75"/>
    </row>
    <row r="724" ht="16.5" customHeight="1" spans="1:24">
      <c r="A724" s="75"/>
      <c r="B724" s="75"/>
      <c r="C724" s="75"/>
      <c r="D724" s="75"/>
      <c r="E724" s="75"/>
      <c r="F724" s="75"/>
      <c r="G724" s="75"/>
      <c r="H724" s="75"/>
      <c r="I724" s="75"/>
      <c r="J724" s="75"/>
      <c r="K724" s="75"/>
      <c r="L724" s="75"/>
      <c r="M724" s="75"/>
      <c r="N724" s="75"/>
      <c r="O724" s="75"/>
      <c r="P724" s="75"/>
      <c r="Q724" s="75"/>
      <c r="R724" s="75"/>
      <c r="S724" s="75"/>
      <c r="T724" s="75"/>
      <c r="U724" s="75"/>
      <c r="V724" s="75"/>
      <c r="W724" s="75"/>
      <c r="X724" s="75"/>
    </row>
    <row r="725" ht="16.5" customHeight="1" spans="1:24">
      <c r="A725" s="75"/>
      <c r="B725" s="75"/>
      <c r="C725" s="75"/>
      <c r="D725" s="75"/>
      <c r="E725" s="75"/>
      <c r="F725" s="75"/>
      <c r="G725" s="75"/>
      <c r="H725" s="75"/>
      <c r="I725" s="75"/>
      <c r="J725" s="75"/>
      <c r="K725" s="75"/>
      <c r="L725" s="75"/>
      <c r="M725" s="75"/>
      <c r="N725" s="75"/>
      <c r="O725" s="75"/>
      <c r="P725" s="75"/>
      <c r="Q725" s="75"/>
      <c r="R725" s="75"/>
      <c r="S725" s="75"/>
      <c r="T725" s="75"/>
      <c r="U725" s="75"/>
      <c r="V725" s="75"/>
      <c r="W725" s="75"/>
      <c r="X725" s="75"/>
    </row>
    <row r="726" ht="16.5" customHeight="1" spans="1:24">
      <c r="A726" s="75"/>
      <c r="B726" s="75"/>
      <c r="C726" s="75"/>
      <c r="D726" s="75"/>
      <c r="E726" s="75"/>
      <c r="F726" s="75"/>
      <c r="G726" s="75"/>
      <c r="H726" s="75"/>
      <c r="I726" s="75"/>
      <c r="J726" s="75"/>
      <c r="K726" s="75"/>
      <c r="L726" s="75"/>
      <c r="M726" s="75"/>
      <c r="N726" s="75"/>
      <c r="O726" s="75"/>
      <c r="P726" s="75"/>
      <c r="Q726" s="75"/>
      <c r="R726" s="75"/>
      <c r="S726" s="75"/>
      <c r="T726" s="75"/>
      <c r="U726" s="75"/>
      <c r="V726" s="75"/>
      <c r="W726" s="75"/>
      <c r="X726" s="75"/>
    </row>
    <row r="727" ht="16.5" customHeight="1" spans="1:24">
      <c r="A727" s="75"/>
      <c r="B727" s="75"/>
      <c r="C727" s="75"/>
      <c r="D727" s="75"/>
      <c r="E727" s="75"/>
      <c r="F727" s="75"/>
      <c r="G727" s="75"/>
      <c r="H727" s="75"/>
      <c r="I727" s="75"/>
      <c r="J727" s="75"/>
      <c r="K727" s="75"/>
      <c r="L727" s="75"/>
      <c r="M727" s="75"/>
      <c r="N727" s="75"/>
      <c r="O727" s="75"/>
      <c r="P727" s="75"/>
      <c r="Q727" s="75"/>
      <c r="R727" s="75"/>
      <c r="S727" s="75"/>
      <c r="T727" s="75"/>
      <c r="U727" s="75"/>
      <c r="V727" s="75"/>
      <c r="W727" s="75"/>
      <c r="X727" s="75"/>
    </row>
    <row r="728" ht="16.5" customHeight="1" spans="1:24">
      <c r="A728" s="75"/>
      <c r="B728" s="75"/>
      <c r="C728" s="75"/>
      <c r="D728" s="75"/>
      <c r="E728" s="75"/>
      <c r="F728" s="75"/>
      <c r="G728" s="75"/>
      <c r="H728" s="75"/>
      <c r="I728" s="75"/>
      <c r="J728" s="75"/>
      <c r="K728" s="75"/>
      <c r="L728" s="75"/>
      <c r="M728" s="75"/>
      <c r="N728" s="75"/>
      <c r="O728" s="75"/>
      <c r="P728" s="75"/>
      <c r="Q728" s="75"/>
      <c r="R728" s="75"/>
      <c r="S728" s="75"/>
      <c r="T728" s="75"/>
      <c r="U728" s="75"/>
      <c r="V728" s="75"/>
      <c r="W728" s="75"/>
      <c r="X728" s="75"/>
    </row>
    <row r="729" ht="16.5" customHeight="1" spans="1:24">
      <c r="A729" s="75"/>
      <c r="B729" s="75"/>
      <c r="C729" s="75"/>
      <c r="D729" s="75"/>
      <c r="E729" s="75"/>
      <c r="F729" s="75"/>
      <c r="G729" s="75"/>
      <c r="H729" s="75"/>
      <c r="I729" s="75"/>
      <c r="J729" s="75"/>
      <c r="K729" s="75"/>
      <c r="L729" s="75"/>
      <c r="M729" s="75"/>
      <c r="N729" s="75"/>
      <c r="O729" s="75"/>
      <c r="P729" s="75"/>
      <c r="Q729" s="75"/>
      <c r="R729" s="75"/>
      <c r="S729" s="75"/>
      <c r="T729" s="75"/>
      <c r="U729" s="75"/>
      <c r="V729" s="75"/>
      <c r="W729" s="75"/>
      <c r="X729" s="75"/>
    </row>
    <row r="730" ht="16.5" customHeight="1" spans="1:24">
      <c r="A730" s="75"/>
      <c r="B730" s="75"/>
      <c r="C730" s="75"/>
      <c r="D730" s="75"/>
      <c r="E730" s="75"/>
      <c r="F730" s="75"/>
      <c r="G730" s="75"/>
      <c r="H730" s="75"/>
      <c r="I730" s="75"/>
      <c r="J730" s="75"/>
      <c r="K730" s="75"/>
      <c r="L730" s="75"/>
      <c r="M730" s="75"/>
      <c r="N730" s="75"/>
      <c r="O730" s="75"/>
      <c r="P730" s="75"/>
      <c r="Q730" s="75"/>
      <c r="R730" s="75"/>
      <c r="S730" s="75"/>
      <c r="T730" s="75"/>
      <c r="U730" s="75"/>
      <c r="V730" s="75"/>
      <c r="W730" s="75"/>
      <c r="X730" s="75"/>
    </row>
    <row r="731" ht="16.5" customHeight="1" spans="1:24">
      <c r="A731" s="75"/>
      <c r="B731" s="75"/>
      <c r="C731" s="75"/>
      <c r="D731" s="75"/>
      <c r="E731" s="75"/>
      <c r="F731" s="75"/>
      <c r="G731" s="75"/>
      <c r="H731" s="75"/>
      <c r="I731" s="75"/>
      <c r="J731" s="75"/>
      <c r="K731" s="75"/>
      <c r="L731" s="75"/>
      <c r="M731" s="75"/>
      <c r="N731" s="75"/>
      <c r="O731" s="75"/>
      <c r="P731" s="75"/>
      <c r="Q731" s="75"/>
      <c r="R731" s="75"/>
      <c r="S731" s="75"/>
      <c r="T731" s="75"/>
      <c r="U731" s="75"/>
      <c r="V731" s="75"/>
      <c r="W731" s="75"/>
      <c r="X731" s="75"/>
    </row>
    <row r="732" ht="16.5" customHeight="1" spans="1:24">
      <c r="A732" s="75"/>
      <c r="B732" s="75"/>
      <c r="C732" s="75"/>
      <c r="D732" s="75"/>
      <c r="E732" s="75"/>
      <c r="F732" s="75"/>
      <c r="G732" s="75"/>
      <c r="H732" s="75"/>
      <c r="I732" s="75"/>
      <c r="J732" s="75"/>
      <c r="K732" s="75"/>
      <c r="L732" s="75"/>
      <c r="M732" s="75"/>
      <c r="N732" s="75"/>
      <c r="O732" s="75"/>
      <c r="P732" s="75"/>
      <c r="Q732" s="75"/>
      <c r="R732" s="75"/>
      <c r="S732" s="75"/>
      <c r="T732" s="75"/>
      <c r="U732" s="75"/>
      <c r="V732" s="75"/>
      <c r="W732" s="75"/>
      <c r="X732" s="75"/>
    </row>
    <row r="733" ht="16.5" customHeight="1" spans="1:24">
      <c r="A733" s="75"/>
      <c r="B733" s="75"/>
      <c r="C733" s="75"/>
      <c r="D733" s="75"/>
      <c r="E733" s="75"/>
      <c r="F733" s="75"/>
      <c r="G733" s="75"/>
      <c r="H733" s="75"/>
      <c r="I733" s="75"/>
      <c r="J733" s="75"/>
      <c r="K733" s="75"/>
      <c r="L733" s="75"/>
      <c r="M733" s="75"/>
      <c r="N733" s="75"/>
      <c r="O733" s="75"/>
      <c r="P733" s="75"/>
      <c r="Q733" s="75"/>
      <c r="R733" s="75"/>
      <c r="S733" s="75"/>
      <c r="T733" s="75"/>
      <c r="U733" s="75"/>
      <c r="V733" s="75"/>
      <c r="W733" s="75"/>
      <c r="X733" s="75"/>
    </row>
    <row r="734" ht="16.5" customHeight="1" spans="1:24">
      <c r="A734" s="75"/>
      <c r="B734" s="75"/>
      <c r="C734" s="75"/>
      <c r="D734" s="75"/>
      <c r="E734" s="75"/>
      <c r="F734" s="75"/>
      <c r="G734" s="75"/>
      <c r="H734" s="75"/>
      <c r="I734" s="75"/>
      <c r="J734" s="75"/>
      <c r="K734" s="75"/>
      <c r="L734" s="75"/>
      <c r="M734" s="75"/>
      <c r="N734" s="75"/>
      <c r="O734" s="75"/>
      <c r="P734" s="75"/>
      <c r="Q734" s="75"/>
      <c r="R734" s="75"/>
      <c r="S734" s="75"/>
      <c r="T734" s="75"/>
      <c r="U734" s="75"/>
      <c r="V734" s="75"/>
      <c r="W734" s="75"/>
      <c r="X734" s="75"/>
    </row>
    <row r="735" ht="16.5" customHeight="1" spans="1:24">
      <c r="A735" s="75"/>
      <c r="B735" s="75"/>
      <c r="C735" s="75"/>
      <c r="D735" s="75"/>
      <c r="E735" s="75"/>
      <c r="F735" s="75"/>
      <c r="G735" s="75"/>
      <c r="H735" s="75"/>
      <c r="I735" s="75"/>
      <c r="J735" s="75"/>
      <c r="K735" s="75"/>
      <c r="L735" s="75"/>
      <c r="M735" s="75"/>
      <c r="N735" s="75"/>
      <c r="O735" s="75"/>
      <c r="P735" s="75"/>
      <c r="Q735" s="75"/>
      <c r="R735" s="75"/>
      <c r="S735" s="75"/>
      <c r="T735" s="75"/>
      <c r="U735" s="75"/>
      <c r="V735" s="75"/>
      <c r="W735" s="75"/>
      <c r="X735" s="75"/>
    </row>
    <row r="736" ht="16.5" customHeight="1" spans="1:24">
      <c r="A736" s="75"/>
      <c r="B736" s="75"/>
      <c r="C736" s="75"/>
      <c r="D736" s="75"/>
      <c r="E736" s="75"/>
      <c r="F736" s="75"/>
      <c r="G736" s="75"/>
      <c r="H736" s="75"/>
      <c r="I736" s="75"/>
      <c r="J736" s="75"/>
      <c r="K736" s="75"/>
      <c r="L736" s="75"/>
      <c r="M736" s="75"/>
      <c r="N736" s="75"/>
      <c r="O736" s="75"/>
      <c r="P736" s="75"/>
      <c r="Q736" s="75"/>
      <c r="R736" s="75"/>
      <c r="S736" s="75"/>
      <c r="T736" s="75"/>
      <c r="U736" s="75"/>
      <c r="V736" s="75"/>
      <c r="W736" s="75"/>
      <c r="X736" s="75"/>
    </row>
    <row r="737" ht="16.5" customHeight="1" spans="1:24">
      <c r="A737" s="75"/>
      <c r="B737" s="75"/>
      <c r="C737" s="75"/>
      <c r="D737" s="75"/>
      <c r="E737" s="75"/>
      <c r="F737" s="75"/>
      <c r="G737" s="75"/>
      <c r="H737" s="75"/>
      <c r="I737" s="75"/>
      <c r="J737" s="75"/>
      <c r="K737" s="75"/>
      <c r="L737" s="75"/>
      <c r="M737" s="75"/>
      <c r="N737" s="75"/>
      <c r="O737" s="75"/>
      <c r="P737" s="75"/>
      <c r="Q737" s="75"/>
      <c r="R737" s="75"/>
      <c r="S737" s="75"/>
      <c r="T737" s="75"/>
      <c r="U737" s="75"/>
      <c r="V737" s="75"/>
      <c r="W737" s="75"/>
      <c r="X737" s="75"/>
    </row>
    <row r="738" ht="16.5" customHeight="1" spans="1:24">
      <c r="A738" s="75"/>
      <c r="B738" s="75"/>
      <c r="C738" s="75"/>
      <c r="D738" s="75"/>
      <c r="E738" s="75"/>
      <c r="F738" s="75"/>
      <c r="G738" s="75"/>
      <c r="H738" s="75"/>
      <c r="I738" s="75"/>
      <c r="J738" s="75"/>
      <c r="K738" s="75"/>
      <c r="L738" s="75"/>
      <c r="M738" s="75"/>
      <c r="N738" s="75"/>
      <c r="O738" s="75"/>
      <c r="P738" s="75"/>
      <c r="Q738" s="75"/>
      <c r="R738" s="75"/>
      <c r="S738" s="75"/>
      <c r="T738" s="75"/>
      <c r="U738" s="75"/>
      <c r="V738" s="75"/>
      <c r="W738" s="75"/>
      <c r="X738" s="75"/>
    </row>
    <row r="739" ht="16.5" customHeight="1" spans="1:24">
      <c r="A739" s="75"/>
      <c r="B739" s="75"/>
      <c r="C739" s="75"/>
      <c r="D739" s="75"/>
      <c r="E739" s="75"/>
      <c r="F739" s="75"/>
      <c r="G739" s="75"/>
      <c r="H739" s="75"/>
      <c r="I739" s="75"/>
      <c r="J739" s="75"/>
      <c r="K739" s="75"/>
      <c r="L739" s="75"/>
      <c r="M739" s="75"/>
      <c r="N739" s="75"/>
      <c r="O739" s="75"/>
      <c r="P739" s="75"/>
      <c r="Q739" s="75"/>
      <c r="R739" s="75"/>
      <c r="S739" s="75"/>
      <c r="T739" s="75"/>
      <c r="U739" s="75"/>
      <c r="V739" s="75"/>
      <c r="W739" s="75"/>
      <c r="X739" s="75"/>
    </row>
    <row r="740" ht="16.5" customHeight="1" spans="1:24">
      <c r="A740" s="75"/>
      <c r="B740" s="75"/>
      <c r="C740" s="75"/>
      <c r="D740" s="75"/>
      <c r="E740" s="75"/>
      <c r="F740" s="75"/>
      <c r="G740" s="75"/>
      <c r="H740" s="75"/>
      <c r="I740" s="75"/>
      <c r="J740" s="75"/>
      <c r="K740" s="75"/>
      <c r="L740" s="75"/>
      <c r="M740" s="75"/>
      <c r="N740" s="75"/>
      <c r="O740" s="75"/>
      <c r="P740" s="75"/>
      <c r="Q740" s="75"/>
      <c r="R740" s="75"/>
      <c r="S740" s="75"/>
      <c r="T740" s="75"/>
      <c r="U740" s="75"/>
      <c r="V740" s="75"/>
      <c r="W740" s="75"/>
      <c r="X740" s="75"/>
    </row>
    <row r="741" ht="16.5" customHeight="1" spans="1:24">
      <c r="A741" s="75"/>
      <c r="B741" s="75"/>
      <c r="C741" s="75"/>
      <c r="D741" s="75"/>
      <c r="E741" s="75"/>
      <c r="F741" s="75"/>
      <c r="G741" s="75"/>
      <c r="H741" s="75"/>
      <c r="I741" s="75"/>
      <c r="J741" s="75"/>
      <c r="K741" s="75"/>
      <c r="L741" s="75"/>
      <c r="M741" s="75"/>
      <c r="N741" s="75"/>
      <c r="O741" s="75"/>
      <c r="P741" s="75"/>
      <c r="Q741" s="75"/>
      <c r="R741" s="75"/>
      <c r="S741" s="75"/>
      <c r="T741" s="75"/>
      <c r="U741" s="75"/>
      <c r="V741" s="75"/>
      <c r="W741" s="75"/>
      <c r="X741" s="75"/>
    </row>
    <row r="742" ht="16.5" customHeight="1" spans="1:24">
      <c r="A742" s="75"/>
      <c r="B742" s="75"/>
      <c r="C742" s="75"/>
      <c r="D742" s="75"/>
      <c r="E742" s="75"/>
      <c r="F742" s="75"/>
      <c r="G742" s="75"/>
      <c r="H742" s="75"/>
      <c r="I742" s="75"/>
      <c r="J742" s="75"/>
      <c r="K742" s="75"/>
      <c r="L742" s="75"/>
      <c r="M742" s="75"/>
      <c r="N742" s="75"/>
      <c r="O742" s="75"/>
      <c r="P742" s="75"/>
      <c r="Q742" s="75"/>
      <c r="R742" s="75"/>
      <c r="S742" s="75"/>
      <c r="T742" s="75"/>
      <c r="U742" s="75"/>
      <c r="V742" s="75"/>
      <c r="W742" s="75"/>
      <c r="X742" s="75"/>
    </row>
    <row r="743" ht="16.5" customHeight="1" spans="1:24">
      <c r="A743" s="75"/>
      <c r="B743" s="75"/>
      <c r="C743" s="75"/>
      <c r="D743" s="75"/>
      <c r="E743" s="75"/>
      <c r="F743" s="75"/>
      <c r="G743" s="75"/>
      <c r="H743" s="75"/>
      <c r="I743" s="75"/>
      <c r="J743" s="75"/>
      <c r="K743" s="75"/>
      <c r="L743" s="75"/>
      <c r="M743" s="75"/>
      <c r="N743" s="75"/>
      <c r="O743" s="75"/>
      <c r="P743" s="75"/>
      <c r="Q743" s="75"/>
      <c r="R743" s="75"/>
      <c r="S743" s="75"/>
      <c r="T743" s="75"/>
      <c r="U743" s="75"/>
      <c r="V743" s="75"/>
      <c r="W743" s="75"/>
      <c r="X743" s="75"/>
    </row>
    <row r="744" ht="16.5" customHeight="1" spans="1:24">
      <c r="A744" s="75"/>
      <c r="B744" s="75"/>
      <c r="C744" s="75"/>
      <c r="D744" s="75"/>
      <c r="E744" s="75"/>
      <c r="F744" s="75"/>
      <c r="G744" s="75"/>
      <c r="H744" s="75"/>
      <c r="I744" s="75"/>
      <c r="J744" s="75"/>
      <c r="K744" s="75"/>
      <c r="L744" s="75"/>
      <c r="M744" s="75"/>
      <c r="N744" s="75"/>
      <c r="O744" s="75"/>
      <c r="P744" s="75"/>
      <c r="Q744" s="75"/>
      <c r="R744" s="75"/>
      <c r="S744" s="75"/>
      <c r="T744" s="75"/>
      <c r="U744" s="75"/>
      <c r="V744" s="75"/>
      <c r="W744" s="75"/>
      <c r="X744" s="75"/>
    </row>
    <row r="745" ht="16.5" customHeight="1" spans="1:24">
      <c r="A745" s="75"/>
      <c r="B745" s="75"/>
      <c r="C745" s="75"/>
      <c r="D745" s="75"/>
      <c r="E745" s="75"/>
      <c r="F745" s="75"/>
      <c r="G745" s="75"/>
      <c r="H745" s="75"/>
      <c r="I745" s="75"/>
      <c r="J745" s="75"/>
      <c r="K745" s="75"/>
      <c r="L745" s="75"/>
      <c r="M745" s="75"/>
      <c r="N745" s="75"/>
      <c r="O745" s="75"/>
      <c r="P745" s="75"/>
      <c r="Q745" s="75"/>
      <c r="R745" s="75"/>
      <c r="S745" s="75"/>
      <c r="T745" s="75"/>
      <c r="U745" s="75"/>
      <c r="V745" s="75"/>
      <c r="W745" s="75"/>
      <c r="X745" s="75"/>
    </row>
    <row r="746" ht="16.5" customHeight="1" spans="1:24">
      <c r="A746" s="75"/>
      <c r="B746" s="75"/>
      <c r="C746" s="75"/>
      <c r="D746" s="75"/>
      <c r="E746" s="75"/>
      <c r="F746" s="75"/>
      <c r="G746" s="75"/>
      <c r="H746" s="75"/>
      <c r="I746" s="75"/>
      <c r="J746" s="75"/>
      <c r="K746" s="75"/>
      <c r="L746" s="75"/>
      <c r="M746" s="75"/>
      <c r="N746" s="75"/>
      <c r="O746" s="75"/>
      <c r="P746" s="75"/>
      <c r="Q746" s="75"/>
      <c r="R746" s="75"/>
      <c r="S746" s="75"/>
      <c r="T746" s="75"/>
      <c r="U746" s="75"/>
      <c r="V746" s="75"/>
      <c r="W746" s="75"/>
      <c r="X746" s="75"/>
    </row>
    <row r="747" ht="16.5" customHeight="1" spans="1:24">
      <c r="A747" s="75"/>
      <c r="B747" s="75"/>
      <c r="C747" s="75"/>
      <c r="D747" s="75"/>
      <c r="E747" s="75"/>
      <c r="F747" s="75"/>
      <c r="G747" s="75"/>
      <c r="H747" s="75"/>
      <c r="I747" s="75"/>
      <c r="J747" s="75"/>
      <c r="K747" s="75"/>
      <c r="L747" s="75"/>
      <c r="M747" s="75"/>
      <c r="N747" s="75"/>
      <c r="O747" s="75"/>
      <c r="P747" s="75"/>
      <c r="Q747" s="75"/>
      <c r="R747" s="75"/>
      <c r="S747" s="75"/>
      <c r="T747" s="75"/>
      <c r="U747" s="75"/>
      <c r="V747" s="75"/>
      <c r="W747" s="75"/>
      <c r="X747" s="75"/>
    </row>
    <row r="748" ht="16.5" customHeight="1" spans="1:24">
      <c r="A748" s="75"/>
      <c r="B748" s="75"/>
      <c r="C748" s="75"/>
      <c r="D748" s="75"/>
      <c r="E748" s="75"/>
      <c r="F748" s="75"/>
      <c r="G748" s="75"/>
      <c r="H748" s="75"/>
      <c r="I748" s="75"/>
      <c r="J748" s="75"/>
      <c r="K748" s="75"/>
      <c r="L748" s="75"/>
      <c r="M748" s="75"/>
      <c r="N748" s="75"/>
      <c r="O748" s="75"/>
      <c r="P748" s="75"/>
      <c r="Q748" s="75"/>
      <c r="R748" s="75"/>
      <c r="S748" s="75"/>
      <c r="T748" s="75"/>
      <c r="U748" s="75"/>
      <c r="V748" s="75"/>
      <c r="W748" s="75"/>
      <c r="X748" s="75"/>
    </row>
    <row r="749" ht="16.5" customHeight="1" spans="1:24">
      <c r="A749" s="75"/>
      <c r="B749" s="75"/>
      <c r="C749" s="75"/>
      <c r="D749" s="75"/>
      <c r="E749" s="75"/>
      <c r="F749" s="75"/>
      <c r="G749" s="75"/>
      <c r="H749" s="75"/>
      <c r="I749" s="75"/>
      <c r="J749" s="75"/>
      <c r="K749" s="75"/>
      <c r="L749" s="75"/>
      <c r="M749" s="75"/>
      <c r="N749" s="75"/>
      <c r="O749" s="75"/>
      <c r="P749" s="75"/>
      <c r="Q749" s="75"/>
      <c r="R749" s="75"/>
      <c r="S749" s="75"/>
      <c r="T749" s="75"/>
      <c r="U749" s="75"/>
      <c r="V749" s="75"/>
      <c r="W749" s="75"/>
      <c r="X749" s="75"/>
    </row>
    <row r="750" ht="16.5" customHeight="1" spans="1:24">
      <c r="A750" s="75"/>
      <c r="B750" s="75"/>
      <c r="C750" s="75"/>
      <c r="D750" s="75"/>
      <c r="E750" s="75"/>
      <c r="F750" s="75"/>
      <c r="G750" s="75"/>
      <c r="H750" s="75"/>
      <c r="I750" s="75"/>
      <c r="J750" s="75"/>
      <c r="K750" s="75"/>
      <c r="L750" s="75"/>
      <c r="M750" s="75"/>
      <c r="N750" s="75"/>
      <c r="O750" s="75"/>
      <c r="P750" s="75"/>
      <c r="Q750" s="75"/>
      <c r="R750" s="75"/>
      <c r="S750" s="75"/>
      <c r="T750" s="75"/>
      <c r="U750" s="75"/>
      <c r="V750" s="75"/>
      <c r="W750" s="75"/>
      <c r="X750" s="75"/>
    </row>
    <row r="751" ht="16.5" customHeight="1" spans="1:24">
      <c r="A751" s="75"/>
      <c r="B751" s="75"/>
      <c r="C751" s="75"/>
      <c r="D751" s="75"/>
      <c r="E751" s="75"/>
      <c r="F751" s="75"/>
      <c r="G751" s="75"/>
      <c r="H751" s="75"/>
      <c r="I751" s="75"/>
      <c r="J751" s="75"/>
      <c r="K751" s="75"/>
      <c r="L751" s="75"/>
      <c r="M751" s="75"/>
      <c r="N751" s="75"/>
      <c r="O751" s="75"/>
      <c r="P751" s="75"/>
      <c r="Q751" s="75"/>
      <c r="R751" s="75"/>
      <c r="S751" s="75"/>
      <c r="T751" s="75"/>
      <c r="U751" s="75"/>
      <c r="V751" s="75"/>
      <c r="W751" s="75"/>
      <c r="X751" s="75"/>
    </row>
    <row r="752" ht="16.5" customHeight="1" spans="1:24">
      <c r="A752" s="75"/>
      <c r="B752" s="75"/>
      <c r="C752" s="75"/>
      <c r="D752" s="75"/>
      <c r="E752" s="75"/>
      <c r="F752" s="75"/>
      <c r="G752" s="75"/>
      <c r="H752" s="75"/>
      <c r="I752" s="75"/>
      <c r="J752" s="75"/>
      <c r="K752" s="75"/>
      <c r="L752" s="75"/>
      <c r="M752" s="75"/>
      <c r="N752" s="75"/>
      <c r="O752" s="75"/>
      <c r="P752" s="75"/>
      <c r="Q752" s="75"/>
      <c r="R752" s="75"/>
      <c r="S752" s="75"/>
      <c r="T752" s="75"/>
      <c r="U752" s="75"/>
      <c r="V752" s="75"/>
      <c r="W752" s="75"/>
      <c r="X752" s="75"/>
    </row>
    <row r="753" ht="16.5" customHeight="1" spans="1:24">
      <c r="A753" s="75"/>
      <c r="B753" s="75"/>
      <c r="C753" s="75"/>
      <c r="D753" s="75"/>
      <c r="E753" s="75"/>
      <c r="F753" s="75"/>
      <c r="G753" s="75"/>
      <c r="H753" s="75"/>
      <c r="I753" s="75"/>
      <c r="J753" s="75"/>
      <c r="K753" s="75"/>
      <c r="L753" s="75"/>
      <c r="M753" s="75"/>
      <c r="N753" s="75"/>
      <c r="O753" s="75"/>
      <c r="P753" s="75"/>
      <c r="Q753" s="75"/>
      <c r="R753" s="75"/>
      <c r="S753" s="75"/>
      <c r="T753" s="75"/>
      <c r="U753" s="75"/>
      <c r="V753" s="75"/>
      <c r="W753" s="75"/>
      <c r="X753" s="75"/>
    </row>
  </sheetData>
  <autoFilter ref="A1:X338">
    <sortState ref="A1:X338">
      <sortCondition ref="A1:A338" descending="1" sortBy="cellColor" dxfId="0"/>
      <sortCondition ref="C1:C338"/>
      <sortCondition ref="D1:D338"/>
    </sortState>
    <extLst/>
  </autoFilter>
  <customSheetViews>
    <customSheetView guid="{37A3F1E7-29DE-4987-A4A2-4D630F8AC838}" filter="1" showAutoFilter="1">
      <autoFilter ref="E356:E395"/>
    </customSheetView>
  </customSheetViews>
  <mergeCells count="4">
    <mergeCell ref="A2:H2"/>
    <mergeCell ref="A395:H395"/>
    <mergeCell ref="A400:H400"/>
    <mergeCell ref="A409:H409"/>
  </mergeCells>
  <hyperlinks>
    <hyperlink ref="D3" r:id="rId3" display="https://openreview.net/forum?id=HH5sGTwmrZ"/>
    <hyperlink ref="D4" r:id="rId4" display="https://openreview.net/forum?id=upTrCTUNCS"/>
    <hyperlink ref="D5" r:id="rId5" display="https://openreview.net/forum?id=PFFmJGHCeK"/>
    <hyperlink ref="D6" r:id="rId6" display="https://openreview.net/forum?id=GPdU1SmonY"/>
    <hyperlink ref="D7" r:id="rId7" display="https://openreview.net/forum?id=FJRGlm7nRN"/>
    <hyperlink ref="D8" r:id="rId8" display="https://openreview.net/forum?id=zbKXRwOpi6"/>
    <hyperlink ref="D9" r:id="rId9" display="https://openreview.net/forum?id=UHwEFMfNZT"/>
    <hyperlink ref="D10" r:id="rId10" display="https://openreview.net/forum?id=Fm5kG6NevW"/>
    <hyperlink ref="D11" r:id="rId11" display="https://openreview.net/forum?id=262xQKrfQe"/>
    <hyperlink ref="D12" r:id="rId12" display="https://openreview.net/forum?id=SHZWfuprCs"/>
    <hyperlink ref="D13" r:id="rId13" display="https://openreview.net/forum?id=qLurU7v9rI"/>
    <hyperlink ref="D14" r:id="rId14" display="https://openreview.net/forum?id=AwVIXB2TLN"/>
    <hyperlink ref="D15" r:id="rId15" display="https://openreview.net/forum?id=ni7vHt6JA4"/>
    <hyperlink ref="D16" r:id="rId16" display="https://openreview.net/forum?id=uv7rABVAXE"/>
    <hyperlink ref="D17" r:id="rId17" display="https://openreview.net/forum?id=fH2j9l0l57"/>
    <hyperlink ref="D18" r:id="rId18" display="https://openreview.net/forum?id=TlVfGYYBFu"/>
    <hyperlink ref="D19" r:id="rId19" display="https://openreview.net/forum?id=7ct91g4m3i"/>
    <hyperlink ref="D20" r:id="rId20" display="https://openreview.net/forum?id=FhEQLYlhy6"/>
    <hyperlink ref="D21" r:id="rId21" display="https://openreview.net/forum?id=AOaWllwaoy"/>
    <hyperlink ref="D22" r:id="rId22" display="https://openreview.net/forum?id=ZPtOIV72di"/>
    <hyperlink ref="D23" r:id="rId23" display="https://openreview.net/forum?id=V4ucn3qGJx"/>
    <hyperlink ref="D24" r:id="rId24" display="https://openreview.net/forum?id=pimmreXcQ8"/>
    <hyperlink ref="D25" r:id="rId25" display="https://openreview.net/forum?id=0WseQ2SiDh"/>
    <hyperlink ref="D26" r:id="rId26" display="https://openreview.net/forum?id=2SZlnW48c8"/>
    <hyperlink ref="D27" r:id="rId27" display="https://openreview.net/forum?id=VKsXflm9gA"/>
    <hyperlink ref="D28" r:id="rId28" display="https://openreview.net/forum?id=tmClviGhjB"/>
    <hyperlink ref="D29" r:id="rId29" display="https://openreview.net/forum?id=DccMArE6X5"/>
    <hyperlink ref="D30" r:id="rId30" display="https://openreview.net/forum?id=uKug82xpYZ"/>
    <hyperlink ref="D31" r:id="rId31" display="https://openreview.net/forum?id=ScyYvdXcee"/>
    <hyperlink ref="D32" r:id="rId32" display="https://openreview.net/forum?id=Oku4wDQtKl"/>
    <hyperlink ref="D33" r:id="rId33" display="https://openreview.net/forum?id=Q6yjNkOfzX"/>
    <hyperlink ref="D34" r:id="rId34" display="https://openreview.net/forum?id=VTRijpYRFu"/>
    <hyperlink ref="D35" r:id="rId35" display="https://openreview.net/forum?id=bNE1VrBnW7"/>
    <hyperlink ref="D36" r:id="rId36" display="https://openreview.net/forum?id=zEOYVPXBCk"/>
    <hyperlink ref="D37" r:id="rId37" display="https://openreview.net/forum?id=bkGP0y3yUj"/>
    <hyperlink ref="D38" r:id="rId38" display="https://openreview.net/forum?id=aNltaqITWh"/>
    <hyperlink ref="D39" r:id="rId39" display="https://openreview.net/forum?id=P7f3nYBb7g"/>
    <hyperlink ref="D40" r:id="rId40" display="https://openreview.net/forum?id=SsIjK1bDkW"/>
    <hyperlink ref="D41" r:id="rId41" display="https://openreview.net/forum?id=RhurfxaxsU"/>
    <hyperlink ref="D42" r:id="rId42" display="https://openreview.net/forum?id=raDvf2wfJY"/>
    <hyperlink ref="D43" r:id="rId43" display="https://openreview.net/forum?id=ExFJxNCYp9"/>
    <hyperlink ref="D44" r:id="rId44" display="https://openreview.net/forum?id=shUlQRiLLw"/>
    <hyperlink ref="D45" r:id="rId45" display="https://openreview.net/forum?id=uEimU7ViWl"/>
    <hyperlink ref="D46" r:id="rId46" display="https://openreview.net/forum?id=nJjmRKIAnL"/>
    <hyperlink ref="D47" r:id="rId47" display="https://openreview.net/forum?id=4vERmtqM1d"/>
    <hyperlink ref="D48" r:id="rId48" display="https://openreview.net/forum?id=x7nIBmvQwk"/>
    <hyperlink ref="D49" r:id="rId49" display="https://openreview.net/forum?id=Xz9tsXN2nD"/>
    <hyperlink ref="D50" r:id="rId50" display="https://openreview.net/forum?id=8Y2VPTtiFs"/>
    <hyperlink ref="D51" r:id="rId51" display="https://openreview.net/forum?id=2vSHcDFKYR"/>
    <hyperlink ref="D52" r:id="rId52" display="https://openreview.net/forum?id=vwS41oam3q"/>
    <hyperlink ref="D53" r:id="rId53" display="https://openreview.net/forum?id=awqXCKXiaj"/>
    <hyperlink ref="D54" r:id="rId54" display="https://openreview.net/forum?id=2z7XAtQLqF"/>
    <hyperlink ref="D55" r:id="rId55" display="https://openreview.net/forum?id=db9nLsCuzX"/>
    <hyperlink ref="D56" r:id="rId56" display="https://openreview.net/forum?id=g2WLGnl5sf"/>
    <hyperlink ref="D57" r:id="rId57" display="https://openreview.net/forum?id=RDgv921oVj"/>
    <hyperlink ref="D58" r:id="rId58" display="https://openreview.net/forum?id=HySmTYDRUr"/>
    <hyperlink ref="D59" r:id="rId59" display="https://openreview.net/forum?id=fb2C7Nhdw8"/>
    <hyperlink ref="D60" r:id="rId60" display="https://openreview.net/forum?id=wjAMMd9gku"/>
    <hyperlink ref="D61" r:id="rId61" display="https://openreview.net/forum?id=3Is4RZBKtR"/>
    <hyperlink ref="D62" r:id="rId62" display="https://openreview.net/forum?id=Bf6BT4wMg4"/>
    <hyperlink ref="D63" r:id="rId63" display="https://openreview.net/forum?id=FiUMOgLplM"/>
    <hyperlink ref="D64" r:id="rId64" display="https://openreview.net/forum?id=Hro3rFTEpH"/>
    <hyperlink ref="D68" r:id="rId65" display="https://openreview.net/forum?id=YR3K6S8qnz"/>
    <hyperlink ref="D69" r:id="rId66" display="https://openreview.net/forum?id=tGxnfumgte"/>
    <hyperlink ref="D70" r:id="rId67" display="https://openreview.net/forum?id=4fGecUVgLw"/>
    <hyperlink ref="D71" r:id="rId68" display="https://openreview.net/forum?id=gkZERPpfik"/>
    <hyperlink ref="D72" r:id="rId69" display="https://openreview.net/forum?id=Gx9F1MTgKo"/>
    <hyperlink ref="D73" r:id="rId70" display="https://openreview.net/forum?id=6pmPI6ubLs"/>
    <hyperlink ref="D74" r:id="rId71" display="https://openreview.net/forum?id=xTPohpsDn3"/>
    <hyperlink ref="D75" r:id="rId72" display="https://openreview.net/forum?id=vsCL6D1EX8"/>
    <hyperlink ref="D76" r:id="rId73" display="https://openreview.net/forum?id=QpX1emLqXr"/>
    <hyperlink ref="D77" r:id="rId74" display="https://openreview.net/forum?id=l4BSDc1Kge"/>
    <hyperlink ref="D78" r:id="rId75" display="https://openreview.net/forum?id=I7tEJvGx8B"/>
    <hyperlink ref="D79" r:id="rId76" display="https://openreview.net/forum?id=q3tJz1kplj"/>
    <hyperlink ref="D80" r:id="rId77" display="https://openreview.net/forum?id=nzep0ZddaN"/>
    <hyperlink ref="D81" r:id="rId78" display="https://openreview.net/forum?id=gQnkxmwNbI"/>
    <hyperlink ref="D82" r:id="rId79" display="https://openreview.net/forum?id=84HsGtn763"/>
    <hyperlink ref="D83" r:id="rId80" display="https://openreview.net/forum?id=Jzu0d2bCvK"/>
    <hyperlink ref="D84" r:id="rId81" display="https://openreview.net/forum?id=dTWVYtdT8I"/>
    <hyperlink ref="D85" r:id="rId82" display="https://openreview.net/forum?id=Uf1TRugbBu"/>
    <hyperlink ref="D86" r:id="rId83" display="https://openreview.net/forum?id=q9x0iyNdkB"/>
    <hyperlink ref="D87" r:id="rId84" display="https://openreview.net/forum?id=g0UJOwjI0b"/>
    <hyperlink ref="D88" r:id="rId85" display="https://openreview.net/forum?id=ZTgPEk3vAB"/>
    <hyperlink ref="D89" r:id="rId86" display="https://openreview.net/forum?id=r17ud5wuDb"/>
    <hyperlink ref="D90" r:id="rId87" display="https://openreview.net/forum?id=mk7ky3mBOR"/>
    <hyperlink ref="D91" r:id="rId88" display="https://openreview.net/forum?id=i9MaDvTj6q"/>
    <hyperlink ref="D92" r:id="rId89" display="https://openreview.net/forum?id=velUMhCeoU"/>
    <hyperlink ref="D93" r:id="rId90" display="https://openreview.net/forum?id=IBZxiyTpSl"/>
    <hyperlink ref="D94" r:id="rId91" display="https://openreview.net/forum?id=YeNbFe3Rbr"/>
    <hyperlink ref="D95" r:id="rId92" display="https://openreview.net/forum?id=vxIgYtwNkk"/>
    <hyperlink ref="D96" r:id="rId93" display="https://openreview.net/forum?id=Xd3419HAss"/>
    <hyperlink ref="D97" r:id="rId94" display="https://openreview.net/forum?id=0qSGRRVDR6"/>
    <hyperlink ref="D98" r:id="rId95" display="https://openreview.net/forum?id=dIu0GaOqTR"/>
    <hyperlink ref="D99" r:id="rId96" display="https://openreview.net/forum?id=HPLNTP8b69"/>
    <hyperlink ref="D100" r:id="rId97" display="https://openreview.net/forum?id=w1lC7IdAVQ"/>
    <hyperlink ref="D101" r:id="rId98" display="https://openreview.net/forum?id=wLn7D49F7M"/>
    <hyperlink ref="D102" r:id="rId99" display="https://openreview.net/forum?id=pjbiIWNjo4"/>
    <hyperlink ref="D103" r:id="rId100" display="https://openreview.net/forum?id=U93nG49dlE"/>
    <hyperlink ref="D104" r:id="rId101" display="https://openreview.net/forum?id=R9aGNBoWqr"/>
    <hyperlink ref="D105" r:id="rId102" display="https://openreview.net/forum?id=tsgBlE2dkQ"/>
    <hyperlink ref="D106" r:id="rId103" display="https://openreview.net/forum?id=D06wbddUEP"/>
    <hyperlink ref="D107" r:id="rId104" display="https://openreview.net/forum?id=6w3AllGFLP"/>
    <hyperlink ref="D108" r:id="rId105" display="https://openreview.net/forum?id=pDH8GWegEv"/>
    <hyperlink ref="D109" r:id="rId106" display="https://openreview.net/forum?id=2Kt9zp96Nb"/>
    <hyperlink ref="D110" r:id="rId107" display="https://openreview.net/forum?id=SOnoJOW2jU"/>
    <hyperlink ref="D111" r:id="rId108" display="https://openreview.net/forum?id=8XKvMAtyFf"/>
    <hyperlink ref="D112" r:id="rId109" display="https://openreview.net/forum?id=kVjCTK0wDh"/>
    <hyperlink ref="D113" r:id="rId110" display="https://openreview.net/forum?id=ssQdvBLc5x"/>
    <hyperlink ref="D114" r:id="rId111" display="https://openreview.net/forum?id=wyx9hXM7NF"/>
    <hyperlink ref="D115" r:id="rId112" display="https://openreview.net/forum?id=X5m6GL2yMO"/>
    <hyperlink ref="D116" r:id="rId113" display="https://openreview.net/forum?id=kIdYR7dEon"/>
    <hyperlink ref="D117" r:id="rId114" display="https://openreview.net/forum?id=THnH3FdSkA"/>
    <hyperlink ref="D118" r:id="rId115" display="https://openreview.net/forum?id=fHPaK5kKQ8"/>
    <hyperlink ref="D119" r:id="rId116" display="https://openreview.net/forum?id=Qd6XKPj0Yf"/>
    <hyperlink ref="D120" r:id="rId117" display="https://openreview.net/forum?id=jKfWA06eym"/>
    <hyperlink ref="D121" r:id="rId118" display="https://openreview.net/forum?id=OxYyPR3vXc"/>
    <hyperlink ref="D122" r:id="rId119" display="https://openreview.net/forum?id=tv1NSTp0GE"/>
    <hyperlink ref="D123" r:id="rId120" display="https://openreview.net/forum?id=ZJKs2pIt1B"/>
    <hyperlink ref="D124" r:id="rId121" display="https://openreview.net/forum?id=lBcIvCYeUa"/>
    <hyperlink ref="D125" r:id="rId122" display="https://openreview.net/forum?id=WG0Ux5dcNB"/>
    <hyperlink ref="D126" r:id="rId123" display="https://openreview.net/forum?id=NgyhFbeqXO"/>
    <hyperlink ref="D127" r:id="rId124" display="https://openreview.net/forum?id=ObSU2GXfHb"/>
    <hyperlink ref="D128" r:id="rId125" display="https://openreview.net/forum?id=4ezD8u9U59"/>
    <hyperlink ref="D129" r:id="rId126" display="https://openreview.net/forum?id=zJ9dO8BpGM"/>
    <hyperlink ref="D130" r:id="rId127" display="https://openreview.net/forum?id=CMV6RK7a95"/>
    <hyperlink ref="D131" r:id="rId128" display="https://openreview.net/forum?id=nV69RAkKBh"/>
    <hyperlink ref="D132" r:id="rId129" display="https://openreview.net/forum?id=TtfRGOYQdZ"/>
    <hyperlink ref="D133" r:id="rId130" display="https://openreview.net/forum?id=3fajNcMvLk"/>
    <hyperlink ref="D134" r:id="rId131" display="https://openreview.net/forum?id=2HZQrD9t2A"/>
    <hyperlink ref="D135" r:id="rId132" display="https://openreview.net/forum?id=OybmTcFFBt"/>
    <hyperlink ref="D136" r:id="rId133" display="https://openreview.net/forum?id=4Qn4NnxD62"/>
    <hyperlink ref="D137" r:id="rId134" display="https://openreview.net/forum?id=Z9Uu5G5nd6"/>
    <hyperlink ref="D138" r:id="rId135" display="https://openreview.net/forum?id=FxiwNlvbd5"/>
    <hyperlink ref="D139" r:id="rId136" display="https://openreview.net/forum?id=rQFVNJhJee"/>
    <hyperlink ref="D140" r:id="rId137" display="https://openreview.net/forum?id=6pH0ZBRiDm"/>
    <hyperlink ref="D141" r:id="rId138" display="https://openreview.net/forum?id=7Agmizitiw"/>
    <hyperlink ref="D142" r:id="rId139" display="https://openreview.net/forum?id=bouSQrvaID"/>
    <hyperlink ref="D143" r:id="rId140" display="https://openreview.net/forum?id=mdMafLCRNg"/>
    <hyperlink ref="D144" r:id="rId141" display="https://openreview.net/forum?id=yNqon2NhTm"/>
    <hyperlink ref="D145" r:id="rId142" display="https://openreview.net/forum?id=xInNbP7IYj"/>
    <hyperlink ref="D146" r:id="rId143" display="https://openreview.net/forum?id=ZLCkqIC5rW"/>
    <hyperlink ref="D147" r:id="rId144" display="https://openreview.net/forum?id=I3k4AQbrt1"/>
    <hyperlink ref="D148" r:id="rId145" display="https://openreview.net/forum?id=auotIZhKpX"/>
    <hyperlink ref="D149" r:id="rId146" display="https://openreview.net/forum?id=9fd8Euo99D"/>
    <hyperlink ref="D150" r:id="rId147" display="https://openreview.net/forum?id=7bAzlCh9hM"/>
    <hyperlink ref="D151" r:id="rId148" display="https://openreview.net/forum?id=6ygnSzIMzU"/>
    <hyperlink ref="D152" r:id="rId149" display="https://openreview.net/forum?id=ntnHbt9jmz"/>
    <hyperlink ref="D153" r:id="rId150" display="https://openreview.net/forum?id=Vww7B8NShL"/>
    <hyperlink ref="D154" r:id="rId151" display="https://openreview.net/forum?id=vy2SNcPLwO"/>
    <hyperlink ref="D155" r:id="rId152" display="https://openreview.net/forum?id=lkPNmjeBzA"/>
    <hyperlink ref="D156" r:id="rId153" display="https://openreview.net/forum?id=0dN2FjmmTE"/>
    <hyperlink ref="D157" r:id="rId154" display="https://openreview.net/forum?id=ngSpSySJMA"/>
    <hyperlink ref="D158" r:id="rId155" display="https://openreview.net/forum?id=ooOWfejLQ0"/>
    <hyperlink ref="D159" r:id="rId156" display="https://openreview.net/forum?id=JB2kVDh7rU"/>
    <hyperlink ref="D160" r:id="rId157" display="https://openreview.net/forum?id=FWwlER6XPj"/>
    <hyperlink ref="D161" r:id="rId158" display="https://openreview.net/forum?id=izQg5Gv8O4"/>
    <hyperlink ref="D162" r:id="rId159" display="https://openreview.net/forum?id=XmeyEMJ7E2"/>
    <hyperlink ref="D163" r:id="rId160" display="https://openreview.net/forum?id=MU4xQyO8v4"/>
    <hyperlink ref="D164" r:id="rId161" display="https://openreview.net/forum?id=SduM1Kz5n2"/>
    <hyperlink ref="D165" r:id="rId162" display="https://openreview.net/forum?id=t1Lr8SzKxq"/>
    <hyperlink ref="D166" r:id="rId163" display="https://openreview.net/forum?id=ypaNhMlNlM"/>
    <hyperlink ref="D167" r:id="rId164" display="https://openreview.net/forum?id=hY5sJbGZfn"/>
    <hyperlink ref="D168" r:id="rId165" display="https://openreview.net/forum?id=7T81CFN8Cr"/>
    <hyperlink ref="D169" r:id="rId166" display="https://openreview.net/forum?id=wkDMCLVlsH"/>
    <hyperlink ref="D170" r:id="rId167" display="https://openreview.net/forum?id=JbEzsqvcDu"/>
    <hyperlink ref="D171" r:id="rId168" display="https://openreview.net/forum?id=6bz3WemuOP"/>
    <hyperlink ref="D172" r:id="rId169" display="https://openreview.net/forum?id=ZoKPDIxO5E"/>
    <hyperlink ref="D173" r:id="rId170" display="https://openreview.net/forum?id=V55s3nUIUk"/>
    <hyperlink ref="D174" r:id="rId171" display="https://openreview.net/forum?id=2Plef7ZhPK"/>
    <hyperlink ref="D175" r:id="rId172" display="https://openreview.net/forum?id=9nApYqJKC6"/>
    <hyperlink ref="D176" r:id="rId173" display="https://openreview.net/forum?id=jFhSlXhJ4r"/>
    <hyperlink ref="D177" r:id="rId174" display="https://openreview.net/forum?id=jkUJkKW1Qh"/>
    <hyperlink ref="D178" r:id="rId175" display="https://openreview.net/forum?id=7U6HvAFaiX"/>
    <hyperlink ref="D179" r:id="rId176" display="https://openreview.net/forum?id=JBgKSyeyCu"/>
    <hyperlink ref="D180" r:id="rId177" display="https://openreview.net/forum?id=3XB8sVg0NX"/>
    <hyperlink ref="D181" r:id="rId178" display="https://openreview.net/forum?id=w9iUYD2HYG"/>
    <hyperlink ref="D182" r:id="rId179" display="https://openreview.net/forum?id=FWkhsviuEI"/>
    <hyperlink ref="D183" r:id="rId180" display="https://openreview.net/forum?id=48nQSrBymM"/>
    <hyperlink ref="D184" r:id="rId181" display="https://openreview.net/forum?id=CRXpnFzRXV"/>
    <hyperlink ref="D185" r:id="rId182" display="https://openreview.net/forum?id=2Ie5AfgGG1"/>
    <hyperlink ref="D186" r:id="rId183" display="https://openreview.net/forum?id=KxubU3PYQT"/>
    <hyperlink ref="D187" r:id="rId184" display="https://openreview.net/forum?id=isqmPtP9bG"/>
    <hyperlink ref="D188" r:id="rId185" display="https://openreview.net/forum?id=rexllOQiZw"/>
    <hyperlink ref="D189" r:id="rId186" display="https://openreview.net/forum?id=94oOe7GsEC"/>
    <hyperlink ref="D190" r:id="rId187" display="https://openreview.net/forum?id=gqKHIptOq7"/>
    <hyperlink ref="D191" r:id="rId188" display="https://openreview.net/forum?id=UUsyLcrwbx"/>
    <hyperlink ref="D192" r:id="rId189" display="https://openreview.net/forum?id=7AT3a3NbXi"/>
    <hyperlink ref="D193" r:id="rId190" display="https://openreview.net/forum?id=PnxBFzNo5e"/>
    <hyperlink ref="D194" r:id="rId191" display="https://openreview.net/forum?id=txD04nOCHj"/>
    <hyperlink ref="D195" r:id="rId192" display="https://openreview.net/forum?id=CmKH2E2YuN"/>
    <hyperlink ref="D196" r:id="rId193" display="https://openreview.net/forum?id=ETfXEt2SwL"/>
    <hyperlink ref="D197" r:id="rId194" display="https://openreview.net/forum?id=mfFwMaWUJY"/>
    <hyperlink ref="D198" r:id="rId195" display="https://openreview.net/forum?id=gSxxEUfqPF"/>
    <hyperlink ref="D199" r:id="rId196" display="https://openreview.net/forum?id=fPoMlt5DRd"/>
    <hyperlink ref="D200" r:id="rId197" display="https://openreview.net/forum?id=ghXtTQlXpd"/>
    <hyperlink ref="D201" r:id="rId198" display="https://openreview.net/forum?id=XCo95NnfFi"/>
    <hyperlink ref="D202" r:id="rId199" display="https://openreview.net/forum?id=WpdnA6bvXe"/>
    <hyperlink ref="D203" r:id="rId200" display="https://openreview.net/forum?id=QaHxozbmMe"/>
    <hyperlink ref="D204" r:id="rId201" display="https://openreview.net/forum?id=hOYFfRYhJ3"/>
    <hyperlink ref="D205" r:id="rId202" display="https://openreview.net/forum?id=sTybQGbsS7"/>
    <hyperlink ref="D206" r:id="rId203" display="https://openreview.net/forum?id=wdWjuLtRud"/>
    <hyperlink ref="D207" r:id="rId204" display="https://openreview.net/forum?id=Si7E3CzvPU"/>
    <hyperlink ref="D208" r:id="rId205" display="https://openreview.net/forum?id=bObAgusCFk"/>
    <hyperlink ref="D209" r:id="rId206" display="https://openreview.net/forum?id=8P8utBwt8M"/>
    <hyperlink ref="D210" r:id="rId207" display="https://openreview.net/forum?id=yi0qKgc3Ax"/>
    <hyperlink ref="D211" r:id="rId208" display="https://openreview.net/forum?id=JSemKvzkfR"/>
    <hyperlink ref="D212" r:id="rId209" display="https://openreview.net/forum?id=4ileG5lr14"/>
    <hyperlink ref="D213" r:id="rId210" display="https://openreview.net/forum?id=xxghxoi8wv"/>
    <hyperlink ref="D214" r:id="rId211" display="https://openreview.net/forum?id=SsKWI4AixH"/>
    <hyperlink ref="D215" r:id="rId212" display="https://openreview.net/forum?id=Fbq0SZEICg"/>
    <hyperlink ref="D216" r:id="rId213" display="https://openreview.net/forum?id=oMW1rTKb3U"/>
    <hyperlink ref="D217" r:id="rId214" display="https://openreview.net/forum?id=85pricQF1d"/>
    <hyperlink ref="D218" r:id="rId215" display="https://openreview.net/forum?id=fJEXOYes7v"/>
    <hyperlink ref="D219" r:id="rId216" display="https://openreview.net/forum?id=fMjdjdULPF"/>
    <hyperlink ref="D220" r:id="rId217" display="https://openreview.net/forum?id=KmKdtC9IdP"/>
    <hyperlink ref="D221" r:id="rId218" display="https://openreview.net/forum?id=t42irhPFYt"/>
    <hyperlink ref="D222" r:id="rId219" display="https://openreview.net/forum?id=Okha4BXDyR"/>
    <hyperlink ref="D223" r:id="rId220" display="https://openreview.net/forum?id=s8pNenxvus"/>
    <hyperlink ref="D224" r:id="rId221" display="https://openreview.net/forum?id=y4aw88WA1v"/>
    <hyperlink ref="D225" r:id="rId222" display="https://openreview.net/forum?id=QBvUHhiUXx"/>
    <hyperlink ref="D226" r:id="rId223" display="https://openreview.net/forum?id=PQwBFLtMNr"/>
    <hyperlink ref="D227" r:id="rId224" display="https://openreview.net/forum?id=0x4Bg1sNDo"/>
    <hyperlink ref="D228" r:id="rId225" display="https://openreview.net/forum?id=K6jbNaknjB"/>
    <hyperlink ref="D229" r:id="rId226" display="https://openreview.net/forum?id=pmdighiJ4E"/>
    <hyperlink ref="D230" r:id="rId227" display="https://openreview.net/forum?id=uOqGEWJ7MY"/>
    <hyperlink ref="D231" r:id="rId228" display="https://openreview.net/forum?id=MEYzGq4YYq"/>
    <hyperlink ref="D232" r:id="rId229" display="https://openreview.net/forum?id=InCyAjAgWu"/>
    <hyperlink ref="D233" r:id="rId230" display="https://openreview.net/forum?id=MkmfIkOMNO"/>
    <hyperlink ref="D234" r:id="rId231" display="https://openreview.net/forum?id=E2oI4R2Hv9"/>
    <hyperlink ref="D235" r:id="rId232" display="https://openreview.net/forum?id=Lb4qW0NiIb"/>
    <hyperlink ref="D236" r:id="rId233" display="https://openreview.net/forum?id=wak0GyCAue"/>
    <hyperlink ref="D237" r:id="rId234" display="https://openreview.net/forum?id=JqC4lQdtHF"/>
    <hyperlink ref="D238" r:id="rId235" display="https://openreview.net/forum?id=7RoS034QTL"/>
    <hyperlink ref="D239" r:id="rId236" display="https://openreview.net/forum?id=77yu8GBpdV"/>
    <hyperlink ref="D240" r:id="rId237" display="https://openreview.net/forum?id=H5bIqrsuSU"/>
    <hyperlink ref="D241" r:id="rId238" display="https://openreview.net/forum?id=LZrqbj8e4h"/>
    <hyperlink ref="D242" r:id="rId239" display="https://openreview.net/forum?id=Mk8rrR6C9G"/>
    <hyperlink ref="D243" r:id="rId240" display="https://openreview.net/forum?id=GNuww5t4rD"/>
    <hyperlink ref="D244" r:id="rId241" display="https://openreview.net/forum?id=gAI2AjISn6"/>
    <hyperlink ref="D245" r:id="rId242" display="https://openreview.net/forum?id=OeCTwyyuuc"/>
    <hyperlink ref="D246" r:id="rId243" display="https://openreview.net/forum?id=lCqmqM3SDs"/>
    <hyperlink ref="D247" r:id="rId244" display="https://openreview.net/forum?id=GGcKO1GaWX"/>
    <hyperlink ref="D248" r:id="rId245" display="https://openreview.net/forum?id=cbB8Ca0dLN"/>
    <hyperlink ref="D249" r:id="rId246" display="https://openreview.net/forum?id=8S0CgzTykJ"/>
    <hyperlink ref="D250" r:id="rId247" display="https://openreview.net/forum?id=mrGpI9RY6X"/>
    <hyperlink ref="D251" r:id="rId248" display="https://openreview.net/forum?id=hJaI9ALSzj"/>
    <hyperlink ref="D252" r:id="rId249" display="https://openreview.net/forum?id=tZoXW6SGHl"/>
    <hyperlink ref="D253" r:id="rId250" display="https://openreview.net/forum?id=8B7jA9Vd03"/>
    <hyperlink ref="D254" r:id="rId251" display="https://openreview.net/forum?id=5ECHxI46YK"/>
    <hyperlink ref="D255" r:id="rId252" display="https://openreview.net/forum?id=cS4nQwU5UI"/>
    <hyperlink ref="D256" r:id="rId253" display="https://openreview.net/forum?id=aBzXheJb0S"/>
    <hyperlink ref="D257" r:id="rId254" display="https://openreview.net/forum?id=DdE0A9jF0A"/>
    <hyperlink ref="D258" r:id="rId255" display="https://openreview.net/forum?id=O88HTiJfxp"/>
    <hyperlink ref="D259" r:id="rId256" display="https://openreview.net/forum?id=Ekhf2qPeha"/>
    <hyperlink ref="D260" r:id="rId257" display="https://openreview.net/forum?id=VsvFbcP4nc"/>
    <hyperlink ref="D261" r:id="rId258" display="https://openreview.net/forum?id=oPgY9DzW46"/>
    <hyperlink ref="D262" r:id="rId259" display="https://openreview.net/forum?id=7gcTuzvrrd"/>
    <hyperlink ref="D263" r:id="rId260" display="https://openreview.net/forum?id=hEOUX1coB1"/>
    <hyperlink ref="D264" r:id="rId261" display="https://openreview.net/forum?id=Q5jg7Cr061"/>
    <hyperlink ref="D265" r:id="rId262" display="https://openreview.net/forum?id=H5y8cGtTY2"/>
    <hyperlink ref="D266" r:id="rId263" display="https://openreview.net/forum?id=fA8pRIrCN5"/>
    <hyperlink ref="D267" r:id="rId264" display="https://openreview.net/forum?id=jQb5HGChAF"/>
    <hyperlink ref="D268" r:id="rId265" display="https://openreview.net/forum?id=ym3SYhhNnE"/>
    <hyperlink ref="D269" r:id="rId266" display="https://openreview.net/forum?id=b93YQQ5vTw"/>
    <hyperlink ref="D270" r:id="rId267" display="https://openreview.net/forum?id=vnmJc6ROfj"/>
    <hyperlink ref="D271" r:id="rId268" display="https://openreview.net/forum?id=oCGXm3sMbA"/>
    <hyperlink ref="D272" r:id="rId269" display="https://openreview.net/forum?id=VVJQA8VGAV"/>
    <hyperlink ref="D273" r:id="rId270" display="https://openreview.net/forum?id=f4xrbSSg16"/>
    <hyperlink ref="D274" r:id="rId271" display="https://openreview.net/forum?id=VBW4MaOjOJ"/>
    <hyperlink ref="D275" r:id="rId272" display="https://openreview.net/forum?id=cSX2Ll4tnX"/>
    <hyperlink ref="D276" r:id="rId273" display="https://openreview.net/forum?id=zxWAMjpZtz"/>
    <hyperlink ref="D277" r:id="rId274" display="https://openreview.net/forum?id=PHQS08ZEMB"/>
    <hyperlink ref="D278" r:id="rId275" display="https://openreview.net/forum?id=b95DR0Xodt"/>
    <hyperlink ref="D279" r:id="rId276" display="https://openreview.net/forum?id=KBN0QJbH0r"/>
    <hyperlink ref="D280" r:id="rId277" display="https://openreview.net/forum?id=DorbuWW504"/>
    <hyperlink ref="D281" r:id="rId278" display="https://openreview.net/forum?id=DntPKCS9i1"/>
    <hyperlink ref="D282" r:id="rId279" display="https://openreview.net/forum?id=xUwO9haLGM"/>
    <hyperlink ref="D283" r:id="rId280" display="https://openreview.net/forum?id=d5icwoZrMh"/>
    <hyperlink ref="D284" r:id="rId281" display="https://openreview.net/forum?id=MGBvF1PpZ6"/>
    <hyperlink ref="D285" r:id="rId282" display="https://openreview.net/forum?id=jvgSZ84vkZ"/>
    <hyperlink ref="D286" r:id="rId283" display="https://openreview.net/forum?id=3yx1qYKCaR"/>
    <hyperlink ref="D287" r:id="rId284" display="https://openreview.net/forum?id=EkQuMNCbag"/>
    <hyperlink ref="D288" r:id="rId285" display="https://openreview.net/forum?id=85qEKiaIoq"/>
    <hyperlink ref="D289" r:id="rId286" display="https://openreview.net/forum?id=mgNgcooiSb"/>
    <hyperlink ref="D290" r:id="rId287" display="https://openreview.net/forum?id=gEjE2Pn6L4"/>
    <hyperlink ref="D291" r:id="rId288" display="https://openreview.net/forum?id=x4IpebvGb1"/>
    <hyperlink ref="D292" r:id="rId289" display="https://openreview.net/forum?id=kowshlxkUz"/>
    <hyperlink ref="D293" r:id="rId290" display="https://openreview.net/forum?id=B9jPoLJsMR"/>
    <hyperlink ref="D294" r:id="rId291" display="https://openreview.net/forum?id=ZGAfQ5YtNN"/>
    <hyperlink ref="D295" r:id="rId292" display="https://openreview.net/forum?id=0w5BUPd33q"/>
    <hyperlink ref="D296" r:id="rId293" display="https://openreview.net/forum?id=yktj3g98cR"/>
    <hyperlink ref="D297" r:id="rId294" display="https://openreview.net/forum?id=XgZMXtYkPh"/>
    <hyperlink ref="D298" r:id="rId295" display="https://openreview.net/forum?id=LrIOqrqpg9"/>
    <hyperlink ref="D299" r:id="rId296" display="https://openreview.net/forum?id=dozZIJZFfc"/>
    <hyperlink ref="D300" r:id="rId297" display="https://openreview.net/forum?id=Z642eTxtMi"/>
    <hyperlink ref="D301" r:id="rId298" display="https://openreview.net/forum?id=mP3lLkaVj0"/>
    <hyperlink ref="D302" r:id="rId299" display="https://openreview.net/forum?id=554Cm5o8mq"/>
    <hyperlink ref="D303" r:id="rId300" display="https://openreview.net/forum?id=fvHaHyLJUm"/>
    <hyperlink ref="D304" r:id="rId301" display="https://openreview.net/forum?id=7p0AkNmmvW"/>
    <hyperlink ref="D305" r:id="rId302" display="https://openreview.net/forum?id=towR7lj6jp"/>
    <hyperlink ref="D306" r:id="rId303" display="https://openreview.net/forum?id=gNvEyD9TwL"/>
    <hyperlink ref="D307" r:id="rId304" display="https://openreview.net/forum?id=K4re345LnP"/>
    <hyperlink ref="D308" r:id="rId305" display="https://openreview.net/forum?id=w8e3ta8gxk"/>
    <hyperlink ref="D309" r:id="rId306" display="https://openreview.net/forum?id=crBqsNvLcT"/>
    <hyperlink ref="D310" r:id="rId307" display="https://openreview.net/forum?id=Q2JC3tGbXT"/>
    <hyperlink ref="D311" r:id="rId308" display="https://openreview.net/forum?id=H47wv0JZEs"/>
    <hyperlink ref="D312" r:id="rId309" display="https://openreview.net/forum?id=c5fOxc8XHr"/>
    <hyperlink ref="D313" r:id="rId310" display="https://openreview.net/forum?id=BfBb7JPpGh"/>
    <hyperlink ref="D314" r:id="rId311" display="https://openreview.net/forum?id=ANik67sQuE"/>
    <hyperlink ref="D315" r:id="rId312" display="https://openreview.net/forum?id=wjK41uMQ0D"/>
    <hyperlink ref="D316" r:id="rId313" display="https://openreview.net/forum?id=RtZLIasOKE"/>
    <hyperlink ref="D317" r:id="rId314" display="https://openreview.net/forum?id=PVZUGPzZVp"/>
    <hyperlink ref="D318" r:id="rId315" display="https://openreview.net/forum?id=UciRilZWuG"/>
    <hyperlink ref="D319" r:id="rId316" display="https://openreview.net/forum?id=n18aOa8e1q"/>
    <hyperlink ref="D320" r:id="rId317" display="https://openreview.net/forum?id=EsR2b0QxfA"/>
    <hyperlink ref="D321" r:id="rId318" display="https://openreview.net/forum?id=sisKGJBepP"/>
    <hyperlink ref="D322" r:id="rId319" display="https://openreview.net/forum?id=NOLnh0U3nr"/>
    <hyperlink ref="D323" r:id="rId320" display="https://openreview.net/forum?id=dPzxuTvglx"/>
    <hyperlink ref="D324" r:id="rId321" display="https://openreview.net/forum?id=SBFspausH1"/>
    <hyperlink ref="D325" r:id="rId322" display="https://openreview.net/forum?id=bG4zEaL8si"/>
    <hyperlink ref="D326" r:id="rId323" display="https://openreview.net/forum?id=h2pawXcqpV"/>
    <hyperlink ref="D327" r:id="rId324" display="https://openreview.net/forum?id=uESsA2bNaB"/>
    <hyperlink ref="D328" r:id="rId325" display="https://openreview.net/forum?id=8bj7NZ6m13"/>
    <hyperlink ref="D329" r:id="rId326" display="https://openreview.net/forum?id=28r4GJDSij"/>
    <hyperlink ref="D330" r:id="rId327" display="https://openreview.net/forum?id=QS7EsYdlyr"/>
    <hyperlink ref="D331" r:id="rId328" display="https://openreview.net/forum?id=m2e6DEC1dx"/>
    <hyperlink ref="D332" r:id="rId329" display="https://openreview.net/forum?id=gZ23LVjUVj"/>
    <hyperlink ref="D333" r:id="rId330" display="https://openreview.net/forum?id=3TZGdslGnm"/>
    <hyperlink ref="D334" r:id="rId331" display="https://openreview.net/forum?id=MizT0S2cnz"/>
    <hyperlink ref="D335" r:id="rId332" display="https://openreview.net/forum?id=VcMvdXx6TV"/>
    <hyperlink ref="D391" r:id="rId333" display="https://openreview.net/forum?id=683F5pakwB"/>
    <hyperlink ref="D396" r:id="rId334" display="https://openreview.net/forum?id=UT4nG45BjM"/>
    <hyperlink ref="D401" r:id="rId335" display="https://openreview.net/forum?id=m2Dv81YrRY"/>
    <hyperlink ref="D402" r:id="rId336" display="https://openreview.net/forum?id=Dge9iA9AV5"/>
    <hyperlink ref="D403" r:id="rId337" display="https://openreview.net/forum?id=YXFqYs4FjC"/>
    <hyperlink ref="D404" r:id="rId338" display="https://openreview.net/forum?id=qHWr4u4zwh"/>
    <hyperlink ref="D405" r:id="rId339" display="https://openreview.net/forum?id=9xCltjE7Ha"/>
    <hyperlink ref="D406" r:id="rId145" display="https://openreview.net/forum?id=auotIZhKpX"/>
    <hyperlink ref="D407" r:id="rId340" display="https://openreview.net/forum?id=mxWbRYwM3Y"/>
    <hyperlink ref="D410" r:id="rId341" display="https://openreview.net/forum?id=DWKcRnkR0o"/>
    <hyperlink ref="D411" r:id="rId342" display="https://openreview.net/forum?id=RZYrUlRGv1"/>
    <hyperlink ref="D412" r:id="rId343" display="https://openreview.net/forum?id=4jIyc0nWTr"/>
    <hyperlink ref="D413" r:id="rId344" display="https://openreview.net/forum?id=DtH1EABRC3"/>
    <hyperlink ref="D414" r:id="rId345" display="https://openreview.net/forum?id=uHKuihD8PW"/>
    <hyperlink ref="D415" r:id="rId346" display="https://openreview.net/forum?id=KEMWPv0zi0"/>
    <hyperlink ref="D416" r:id="rId347" display="https://openreview.net/forum?id=KQ7WB1snxB"/>
    <hyperlink ref="D417" r:id="rId348" display="https://openreview.net/forum?id=xg6jmuRaF6"/>
    <hyperlink ref="D418" r:id="rId349" display="https://openreview.net/forum?id=SccR7lgw6r"/>
    <hyperlink ref="D419" r:id="rId350" display="https://openreview.net/forum?id=JQS9jl6NFH"/>
    <hyperlink ref="D420" r:id="rId351" display="https://openreview.net/forum?id=IKyojA99go"/>
    <hyperlink ref="D421" r:id="rId352" display="https://openreview.net/forum?id=KlnxUFf7zI"/>
    <hyperlink ref="D422" r:id="rId353" display="https://openreview.net/forum?id=7fXRDfLG7e"/>
    <hyperlink ref="D423" r:id="rId354" display="https://openreview.net/forum?id=g018fysWbM"/>
    <hyperlink ref="D424" r:id="rId355" display="https://openreview.net/forum?id=pxlR5CDT8Q"/>
    <hyperlink ref="D425" r:id="rId356" display="https://openreview.net/forum?id=4yxr7LAOfg"/>
    <hyperlink ref="D426" r:id="rId357" display="https://openreview.net/forum?id=CXwGR0svqd"/>
    <hyperlink ref="D427" r:id="rId358" display="https://openreview.net/forum?id=sfERrUSe0E"/>
    <hyperlink ref="D428" r:id="rId359" display="https://openreview.net/forum?id=53hjZHUQBo"/>
    <hyperlink ref="D429" r:id="rId360" display="https://openreview.net/forum?id=dSoGZ7Jixl"/>
    <hyperlink ref="D430" r:id="rId361" display="https://openreview.net/forum?id=v43QP1sf7h"/>
    <hyperlink ref="D431" r:id="rId362" display="https://openreview.net/forum?id=HqJTifumSG"/>
    <hyperlink ref="D432" r:id="rId363" display="https://openreview.net/forum?id=S7fyqD6aRS"/>
    <hyperlink ref="D433" r:id="rId364" display="https://openreview.net/forum?id=XJT6CeJe3I"/>
    <hyperlink ref="D434" r:id="rId365" display="https://openreview.net/forum?id=QhomToCIzZ"/>
    <hyperlink ref="D435" r:id="rId366" display="https://openreview.net/forum?id=207GIhHqS9"/>
    <hyperlink ref="D436" r:id="rId367" display="https://openreview.net/forum?id=uzl2DqR2Lb"/>
    <hyperlink ref="D437" r:id="rId368" display="https://openreview.net/forum?id=rqfc2WcjQI"/>
    <hyperlink ref="D438" r:id="rId369" display="https://openreview.net/forum?id=DBgcG5tHXr"/>
    <hyperlink ref="D439" r:id="rId370" display="https://openreview.net/forum?id=0NExqJmcgD"/>
    <hyperlink ref="D440" r:id="rId371" display="https://openreview.net/forum?id=m44a4vcIqp"/>
    <hyperlink ref="D441" r:id="rId372" display="https://openreview.net/forum?id=JfNNvAIGlY"/>
    <hyperlink ref="D442" r:id="rId373" display="https://openreview.net/forum?id=mDiVvV3Rd7"/>
    <hyperlink ref="D443" r:id="rId374" display="https://openreview.net/forum?id=I2BJGAANT1"/>
    <hyperlink ref="D444" r:id="rId375" display="https://openreview.net/forum?id=pbWcOOmpjl"/>
    <hyperlink ref="D445" r:id="rId376" display="https://openreview.net/forum?id=dwXIcpoXlV"/>
    <hyperlink ref="D446" r:id="rId377" display="https://openreview.net/forum?id=m0x4UnYY0V"/>
    <hyperlink ref="D447" r:id="rId378" display="https://openreview.net/forum?id=BEIaSa28Bf"/>
    <hyperlink ref="D448" r:id="rId379" display="https://openreview.net/forum?id=4tCQ5gBkX4"/>
    <hyperlink ref="D449" r:id="rId380" display="https://openreview.net/forum?id=L2g2si6vNb"/>
    <hyperlink ref="D450" r:id="rId381" display="https://openreview.net/forum?id=iGinK3jCeJ"/>
    <hyperlink ref="D451" r:id="rId382" display="https://openreview.net/forum?id=OQZnrXgJ9a"/>
    <hyperlink ref="D452" r:id="rId383" display="https://openreview.net/forum?id=kYidm0vlBb"/>
  </hyperlinks>
  <pageMargins left="0.75" right="0.75" top="1" bottom="1" header="0.5" footer="0.5"/>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Y1000"/>
  <sheetViews>
    <sheetView workbookViewId="0">
      <selection activeCell="A1" sqref="A1"/>
    </sheetView>
  </sheetViews>
  <sheetFormatPr defaultColWidth="12.6285714285714" defaultRowHeight="15.75" customHeight="1"/>
  <cols>
    <col min="1" max="1" width="7.75238095238095" customWidth="1"/>
    <col min="2" max="2" width="31.8761904761905" customWidth="1"/>
    <col min="3" max="3" width="23" customWidth="1"/>
    <col min="4" max="4" width="17" customWidth="1"/>
    <col min="5" max="5" width="18.752380952381" customWidth="1"/>
    <col min="6" max="51" width="10.5047619047619" customWidth="1"/>
  </cols>
  <sheetData>
    <row r="1" ht="16.5" customHeight="1" spans="1:51">
      <c r="A1" s="620" t="s">
        <v>999</v>
      </c>
      <c r="B1" s="620" t="s">
        <v>1001</v>
      </c>
      <c r="C1" s="620" t="s">
        <v>3166</v>
      </c>
      <c r="D1" s="620" t="s">
        <v>1006</v>
      </c>
      <c r="E1" s="620" t="s">
        <v>1005</v>
      </c>
      <c r="F1" s="620">
        <v>1</v>
      </c>
      <c r="G1" s="620">
        <v>1</v>
      </c>
      <c r="H1" s="620"/>
      <c r="I1" s="620"/>
      <c r="J1" s="620">
        <v>2</v>
      </c>
      <c r="K1" s="620">
        <v>2</v>
      </c>
      <c r="L1" s="620">
        <v>3</v>
      </c>
      <c r="M1" s="620">
        <v>3</v>
      </c>
      <c r="N1" s="620">
        <v>4</v>
      </c>
      <c r="O1" s="620">
        <v>4</v>
      </c>
      <c r="P1" s="620">
        <v>5</v>
      </c>
      <c r="Q1" s="620">
        <v>5</v>
      </c>
      <c r="R1" s="620">
        <v>6</v>
      </c>
      <c r="S1" s="620">
        <v>6</v>
      </c>
      <c r="T1" s="620">
        <v>7</v>
      </c>
      <c r="U1" s="620">
        <v>7</v>
      </c>
      <c r="V1" s="620">
        <v>8</v>
      </c>
      <c r="W1" s="620">
        <v>8</v>
      </c>
      <c r="X1" s="620">
        <v>9</v>
      </c>
      <c r="Y1" s="620">
        <v>9</v>
      </c>
      <c r="Z1" s="620">
        <v>10</v>
      </c>
      <c r="AA1" s="620">
        <v>10</v>
      </c>
      <c r="AB1" s="620">
        <v>11</v>
      </c>
      <c r="AC1" s="620">
        <v>11</v>
      </c>
      <c r="AD1" s="620">
        <v>12</v>
      </c>
      <c r="AE1" s="620">
        <v>12</v>
      </c>
      <c r="AF1" s="620">
        <v>13</v>
      </c>
      <c r="AG1" s="620">
        <v>13</v>
      </c>
      <c r="AH1" s="620">
        <v>14</v>
      </c>
      <c r="AI1" s="620">
        <v>14</v>
      </c>
      <c r="AJ1" s="620">
        <v>15</v>
      </c>
      <c r="AK1" s="620">
        <v>15</v>
      </c>
      <c r="AL1" s="620">
        <v>16</v>
      </c>
      <c r="AM1" s="620">
        <v>16</v>
      </c>
      <c r="AN1" s="620">
        <v>17</v>
      </c>
      <c r="AO1" s="620">
        <v>17</v>
      </c>
      <c r="AP1" s="622"/>
      <c r="AQ1" s="620">
        <v>9</v>
      </c>
      <c r="AR1" s="620">
        <v>10</v>
      </c>
      <c r="AS1" s="620">
        <v>11</v>
      </c>
      <c r="AT1" s="620">
        <v>12</v>
      </c>
      <c r="AU1" s="620">
        <v>13</v>
      </c>
      <c r="AV1" s="620">
        <v>14</v>
      </c>
      <c r="AW1" s="620">
        <v>15</v>
      </c>
      <c r="AX1" s="620">
        <v>16</v>
      </c>
      <c r="AY1" s="620">
        <v>17</v>
      </c>
    </row>
    <row r="2" ht="16.5" customHeight="1" spans="1:51">
      <c r="A2" s="621">
        <v>2</v>
      </c>
      <c r="B2" s="621" t="s">
        <v>1334</v>
      </c>
      <c r="C2" s="621" t="s">
        <v>3167</v>
      </c>
      <c r="D2" s="621" t="s">
        <v>1337</v>
      </c>
      <c r="E2" s="621" t="s">
        <v>1336</v>
      </c>
      <c r="F2" s="621" t="s">
        <v>3168</v>
      </c>
      <c r="G2" s="621" t="s">
        <v>3169</v>
      </c>
      <c r="H2" s="621" t="b">
        <v>1</v>
      </c>
      <c r="I2" s="621" t="b">
        <f>VLOOKUP(A2,added,3,FALSE)</f>
        <v>1</v>
      </c>
      <c r="J2" s="621" t="s">
        <v>2221</v>
      </c>
      <c r="K2" s="621" t="s">
        <v>3170</v>
      </c>
      <c r="L2" s="621" t="s">
        <v>3171</v>
      </c>
      <c r="M2" s="621" t="s">
        <v>3172</v>
      </c>
      <c r="N2" s="621" t="s">
        <v>3173</v>
      </c>
      <c r="O2" s="621" t="s">
        <v>3174</v>
      </c>
      <c r="P2" s="621"/>
      <c r="Q2" s="621"/>
      <c r="R2" s="621"/>
      <c r="S2" s="621"/>
      <c r="T2" s="621"/>
      <c r="U2" s="621"/>
      <c r="V2" s="621"/>
      <c r="W2" s="621"/>
      <c r="X2" s="621"/>
      <c r="Y2" s="621"/>
      <c r="Z2" s="621"/>
      <c r="AA2" s="621"/>
      <c r="AB2" s="621"/>
      <c r="AC2" s="621"/>
      <c r="AD2" s="621"/>
      <c r="AE2" s="621"/>
      <c r="AF2" s="621"/>
      <c r="AG2" s="621"/>
      <c r="AH2" s="621"/>
      <c r="AI2" s="621"/>
      <c r="AJ2" s="621"/>
      <c r="AK2" s="621"/>
      <c r="AL2" s="621"/>
      <c r="AM2" s="621"/>
      <c r="AN2" s="621"/>
      <c r="AO2" s="621"/>
      <c r="AP2" s="622"/>
      <c r="AQ2" s="621"/>
      <c r="AR2" s="621"/>
      <c r="AS2" s="621"/>
      <c r="AT2" s="621"/>
      <c r="AU2" s="621"/>
      <c r="AV2" s="621"/>
      <c r="AW2" s="621"/>
      <c r="AX2" s="621"/>
      <c r="AY2" s="621"/>
    </row>
    <row r="3" ht="16.5" customHeight="1" spans="1:51">
      <c r="A3" s="621">
        <v>3</v>
      </c>
      <c r="B3" s="621" t="s">
        <v>1340</v>
      </c>
      <c r="C3" s="621" t="s">
        <v>3175</v>
      </c>
      <c r="D3" s="621" t="s">
        <v>1342</v>
      </c>
      <c r="E3" s="621" t="s">
        <v>1341</v>
      </c>
      <c r="F3" s="621" t="s">
        <v>2221</v>
      </c>
      <c r="G3" s="621" t="s">
        <v>3170</v>
      </c>
      <c r="H3" s="621"/>
      <c r="I3" s="621" t="b">
        <f>VLOOKUP(A3,added,3,FALSE)</f>
        <v>1</v>
      </c>
      <c r="J3" s="621" t="s">
        <v>3176</v>
      </c>
      <c r="K3" s="621" t="s">
        <v>3177</v>
      </c>
      <c r="L3" s="621" t="s">
        <v>3173</v>
      </c>
      <c r="M3" s="621" t="s">
        <v>3174</v>
      </c>
      <c r="N3" s="621"/>
      <c r="O3" s="621"/>
      <c r="P3" s="621"/>
      <c r="Q3" s="621"/>
      <c r="R3" s="621"/>
      <c r="S3" s="621"/>
      <c r="T3" s="621"/>
      <c r="U3" s="621"/>
      <c r="V3" s="621"/>
      <c r="W3" s="621"/>
      <c r="X3" s="621"/>
      <c r="Y3" s="621"/>
      <c r="Z3" s="621"/>
      <c r="AA3" s="621"/>
      <c r="AB3" s="621"/>
      <c r="AC3" s="621"/>
      <c r="AD3" s="621"/>
      <c r="AE3" s="621"/>
      <c r="AF3" s="621"/>
      <c r="AG3" s="621"/>
      <c r="AH3" s="621"/>
      <c r="AI3" s="621"/>
      <c r="AJ3" s="621"/>
      <c r="AK3" s="621"/>
      <c r="AL3" s="621"/>
      <c r="AM3" s="621"/>
      <c r="AN3" s="621"/>
      <c r="AO3" s="621"/>
      <c r="AP3" s="622"/>
      <c r="AQ3" s="621"/>
      <c r="AR3" s="621"/>
      <c r="AS3" s="621"/>
      <c r="AT3" s="621"/>
      <c r="AU3" s="621"/>
      <c r="AV3" s="621"/>
      <c r="AW3" s="621"/>
      <c r="AX3" s="621"/>
      <c r="AY3" s="621"/>
    </row>
    <row r="4" ht="16.5" customHeight="1" spans="1:51">
      <c r="A4" s="621">
        <v>4</v>
      </c>
      <c r="B4" s="621" t="s">
        <v>1345</v>
      </c>
      <c r="C4" s="621" t="s">
        <v>3178</v>
      </c>
      <c r="D4" s="621" t="s">
        <v>1347</v>
      </c>
      <c r="E4" s="621" t="s">
        <v>1346</v>
      </c>
      <c r="F4" s="621" t="s">
        <v>1343</v>
      </c>
      <c r="G4" s="621" t="s">
        <v>3179</v>
      </c>
      <c r="H4" s="621"/>
      <c r="I4" s="621" t="b">
        <f>VLOOKUP(A4,added,3,FALSE)</f>
        <v>1</v>
      </c>
      <c r="J4" s="621" t="s">
        <v>3180</v>
      </c>
      <c r="K4" s="621" t="s">
        <v>3181</v>
      </c>
      <c r="L4" s="621" t="s">
        <v>3182</v>
      </c>
      <c r="M4" s="621" t="s">
        <v>3183</v>
      </c>
      <c r="N4" s="621"/>
      <c r="O4" s="621"/>
      <c r="P4" s="621"/>
      <c r="Q4" s="621"/>
      <c r="R4" s="621"/>
      <c r="S4" s="621"/>
      <c r="T4" s="621"/>
      <c r="U4" s="621"/>
      <c r="V4" s="621"/>
      <c r="W4" s="621"/>
      <c r="X4" s="621"/>
      <c r="Y4" s="621"/>
      <c r="Z4" s="621"/>
      <c r="AA4" s="621"/>
      <c r="AB4" s="621"/>
      <c r="AC4" s="621"/>
      <c r="AD4" s="621"/>
      <c r="AE4" s="621"/>
      <c r="AF4" s="621"/>
      <c r="AG4" s="621"/>
      <c r="AH4" s="621"/>
      <c r="AI4" s="621"/>
      <c r="AJ4" s="621"/>
      <c r="AK4" s="621"/>
      <c r="AL4" s="621"/>
      <c r="AM4" s="621"/>
      <c r="AN4" s="621"/>
      <c r="AO4" s="621"/>
      <c r="AP4" s="622"/>
      <c r="AQ4" s="621"/>
      <c r="AR4" s="621"/>
      <c r="AS4" s="621"/>
      <c r="AT4" s="621"/>
      <c r="AU4" s="621"/>
      <c r="AV4" s="621"/>
      <c r="AW4" s="621"/>
      <c r="AX4" s="621"/>
      <c r="AY4" s="621"/>
    </row>
    <row r="5" ht="16.5" customHeight="1" spans="1:51">
      <c r="A5" s="621">
        <v>5</v>
      </c>
      <c r="B5" s="621" t="s">
        <v>1350</v>
      </c>
      <c r="C5" s="621" t="s">
        <v>3184</v>
      </c>
      <c r="D5" s="621" t="s">
        <v>1352</v>
      </c>
      <c r="E5" s="621" t="s">
        <v>1351</v>
      </c>
      <c r="F5" s="621" t="s">
        <v>3185</v>
      </c>
      <c r="G5" s="621" t="s">
        <v>3186</v>
      </c>
      <c r="H5" s="621"/>
      <c r="I5" s="621" t="b">
        <f>VLOOKUP(A5,added,3,FALSE)</f>
        <v>1</v>
      </c>
      <c r="J5" s="621" t="s">
        <v>3187</v>
      </c>
      <c r="K5" s="621" t="s">
        <v>3188</v>
      </c>
      <c r="L5" s="621" t="s">
        <v>3189</v>
      </c>
      <c r="M5" s="621" t="s">
        <v>3190</v>
      </c>
      <c r="N5" s="621"/>
      <c r="O5" s="621"/>
      <c r="P5" s="621"/>
      <c r="Q5" s="621"/>
      <c r="R5" s="621"/>
      <c r="S5" s="621"/>
      <c r="T5" s="621"/>
      <c r="U5" s="621"/>
      <c r="V5" s="621"/>
      <c r="W5" s="621"/>
      <c r="X5" s="621"/>
      <c r="Y5" s="621"/>
      <c r="Z5" s="621"/>
      <c r="AA5" s="621"/>
      <c r="AB5" s="621"/>
      <c r="AC5" s="621"/>
      <c r="AD5" s="621"/>
      <c r="AE5" s="621"/>
      <c r="AF5" s="621"/>
      <c r="AG5" s="621"/>
      <c r="AH5" s="621"/>
      <c r="AI5" s="621"/>
      <c r="AJ5" s="621"/>
      <c r="AK5" s="621"/>
      <c r="AL5" s="621"/>
      <c r="AM5" s="621"/>
      <c r="AN5" s="621"/>
      <c r="AO5" s="621"/>
      <c r="AP5" s="622"/>
      <c r="AQ5" s="621"/>
      <c r="AR5" s="621"/>
      <c r="AS5" s="621"/>
      <c r="AT5" s="621"/>
      <c r="AU5" s="621"/>
      <c r="AV5" s="621"/>
      <c r="AW5" s="621"/>
      <c r="AX5" s="621"/>
      <c r="AY5" s="621"/>
    </row>
    <row r="6" ht="16.5" customHeight="1" spans="1:51">
      <c r="A6" s="621">
        <v>11</v>
      </c>
      <c r="B6" s="621" t="s">
        <v>1360</v>
      </c>
      <c r="C6" s="621" t="s">
        <v>3191</v>
      </c>
      <c r="D6" s="621" t="s">
        <v>1362</v>
      </c>
      <c r="E6" s="621" t="s">
        <v>1361</v>
      </c>
      <c r="F6" s="621" t="s">
        <v>3192</v>
      </c>
      <c r="G6" s="621" t="s">
        <v>3193</v>
      </c>
      <c r="H6" s="621"/>
      <c r="I6" s="621" t="b">
        <f>VLOOKUP(A6,added,3,FALSE)</f>
        <v>1</v>
      </c>
      <c r="J6" s="621" t="s">
        <v>3194</v>
      </c>
      <c r="K6" s="621" t="s">
        <v>3195</v>
      </c>
      <c r="L6" s="621" t="s">
        <v>3196</v>
      </c>
      <c r="M6" s="621" t="s">
        <v>3197</v>
      </c>
      <c r="N6" s="621" t="s">
        <v>3198</v>
      </c>
      <c r="O6" s="621" t="s">
        <v>3199</v>
      </c>
      <c r="P6" s="621" t="s">
        <v>3200</v>
      </c>
      <c r="Q6" s="621" t="s">
        <v>3201</v>
      </c>
      <c r="R6" s="621" t="s">
        <v>3202</v>
      </c>
      <c r="S6" s="621" t="s">
        <v>3203</v>
      </c>
      <c r="T6" s="621" t="s">
        <v>3204</v>
      </c>
      <c r="U6" s="621" t="s">
        <v>3205</v>
      </c>
      <c r="V6" s="621" t="s">
        <v>3206</v>
      </c>
      <c r="W6" s="621" t="s">
        <v>3207</v>
      </c>
      <c r="X6" s="621" t="s">
        <v>3208</v>
      </c>
      <c r="Y6" s="621" t="s">
        <v>3209</v>
      </c>
      <c r="Z6" s="621" t="s">
        <v>3210</v>
      </c>
      <c r="AA6" s="621" t="s">
        <v>3211</v>
      </c>
      <c r="AB6" s="621"/>
      <c r="AC6" s="621"/>
      <c r="AD6" s="621"/>
      <c r="AE6" s="621"/>
      <c r="AF6" s="621"/>
      <c r="AG6" s="621"/>
      <c r="AH6" s="621"/>
      <c r="AI6" s="621"/>
      <c r="AJ6" s="621"/>
      <c r="AK6" s="621"/>
      <c r="AL6" s="621"/>
      <c r="AM6" s="621"/>
      <c r="AN6" s="621"/>
      <c r="AO6" s="621"/>
      <c r="AP6" s="622"/>
      <c r="AQ6" s="621" t="s">
        <v>3209</v>
      </c>
      <c r="AR6" s="621" t="s">
        <v>3211</v>
      </c>
      <c r="AS6" s="621"/>
      <c r="AT6" s="621"/>
      <c r="AU6" s="621"/>
      <c r="AV6" s="621"/>
      <c r="AW6" s="621"/>
      <c r="AX6" s="621"/>
      <c r="AY6" s="621"/>
    </row>
    <row r="7" ht="16.5" customHeight="1" spans="1:51">
      <c r="A7" s="621">
        <v>13</v>
      </c>
      <c r="B7" s="621" t="s">
        <v>1365</v>
      </c>
      <c r="C7" s="621" t="s">
        <v>3212</v>
      </c>
      <c r="D7" s="621" t="s">
        <v>1367</v>
      </c>
      <c r="E7" s="621" t="s">
        <v>1366</v>
      </c>
      <c r="F7" s="621" t="s">
        <v>3213</v>
      </c>
      <c r="G7" s="621" t="s">
        <v>3214</v>
      </c>
      <c r="H7" s="621"/>
      <c r="I7" s="621" t="b">
        <f>VLOOKUP(A7,added,3,FALSE)</f>
        <v>1</v>
      </c>
      <c r="J7" s="621" t="s">
        <v>3215</v>
      </c>
      <c r="K7" s="621" t="s">
        <v>3216</v>
      </c>
      <c r="L7" s="621" t="s">
        <v>3217</v>
      </c>
      <c r="M7" s="621" t="s">
        <v>3218</v>
      </c>
      <c r="N7" s="621"/>
      <c r="O7" s="621"/>
      <c r="P7" s="621"/>
      <c r="Q7" s="621"/>
      <c r="R7" s="621"/>
      <c r="S7" s="621"/>
      <c r="T7" s="621"/>
      <c r="U7" s="621"/>
      <c r="V7" s="621"/>
      <c r="W7" s="621"/>
      <c r="X7" s="621"/>
      <c r="Y7" s="621"/>
      <c r="Z7" s="621"/>
      <c r="AA7" s="621"/>
      <c r="AB7" s="621"/>
      <c r="AC7" s="621"/>
      <c r="AD7" s="621"/>
      <c r="AE7" s="621"/>
      <c r="AF7" s="621"/>
      <c r="AG7" s="621"/>
      <c r="AH7" s="621"/>
      <c r="AI7" s="621"/>
      <c r="AJ7" s="621"/>
      <c r="AK7" s="621"/>
      <c r="AL7" s="621"/>
      <c r="AM7" s="621"/>
      <c r="AN7" s="621"/>
      <c r="AO7" s="621"/>
      <c r="AP7" s="622"/>
      <c r="AQ7" s="621"/>
      <c r="AR7" s="621"/>
      <c r="AS7" s="621"/>
      <c r="AT7" s="621"/>
      <c r="AU7" s="621"/>
      <c r="AV7" s="621"/>
      <c r="AW7" s="621"/>
      <c r="AX7" s="621"/>
      <c r="AY7" s="621"/>
    </row>
    <row r="8" ht="16.5" customHeight="1" spans="1:51">
      <c r="A8" s="621">
        <v>14</v>
      </c>
      <c r="B8" s="621" t="s">
        <v>3219</v>
      </c>
      <c r="C8" s="621" t="s">
        <v>3220</v>
      </c>
      <c r="D8" s="621" t="s">
        <v>1372</v>
      </c>
      <c r="E8" s="621" t="s">
        <v>1371</v>
      </c>
      <c r="F8" s="621" t="s">
        <v>3221</v>
      </c>
      <c r="G8" s="621" t="s">
        <v>3222</v>
      </c>
      <c r="H8" s="621"/>
      <c r="I8" s="621" t="b">
        <f>VLOOKUP(A8,added,3,FALSE)</f>
        <v>1</v>
      </c>
      <c r="J8" s="621" t="s">
        <v>3223</v>
      </c>
      <c r="K8" s="621" t="s">
        <v>3224</v>
      </c>
      <c r="L8" s="621" t="s">
        <v>3225</v>
      </c>
      <c r="M8" s="621" t="s">
        <v>3226</v>
      </c>
      <c r="N8" s="621" t="s">
        <v>3227</v>
      </c>
      <c r="O8" s="621" t="s">
        <v>3228</v>
      </c>
      <c r="P8" s="621"/>
      <c r="Q8" s="621"/>
      <c r="R8" s="621"/>
      <c r="S8" s="621"/>
      <c r="T8" s="621"/>
      <c r="U8" s="621"/>
      <c r="V8" s="621"/>
      <c r="W8" s="621"/>
      <c r="X8" s="621"/>
      <c r="Y8" s="621"/>
      <c r="Z8" s="621"/>
      <c r="AA8" s="621"/>
      <c r="AB8" s="621"/>
      <c r="AC8" s="621"/>
      <c r="AD8" s="621"/>
      <c r="AE8" s="621"/>
      <c r="AF8" s="621"/>
      <c r="AG8" s="621"/>
      <c r="AH8" s="621"/>
      <c r="AI8" s="621"/>
      <c r="AJ8" s="621"/>
      <c r="AK8" s="621"/>
      <c r="AL8" s="621"/>
      <c r="AM8" s="621"/>
      <c r="AN8" s="621"/>
      <c r="AO8" s="621"/>
      <c r="AP8" s="622"/>
      <c r="AQ8" s="621"/>
      <c r="AR8" s="621"/>
      <c r="AS8" s="621"/>
      <c r="AT8" s="621"/>
      <c r="AU8" s="621"/>
      <c r="AV8" s="621"/>
      <c r="AW8" s="621"/>
      <c r="AX8" s="621"/>
      <c r="AY8" s="621"/>
    </row>
    <row r="9" ht="16.5" customHeight="1" spans="1:51">
      <c r="A9" s="621">
        <v>19</v>
      </c>
      <c r="B9" s="621" t="s">
        <v>1386</v>
      </c>
      <c r="C9" s="621" t="s">
        <v>3229</v>
      </c>
      <c r="D9" s="621" t="s">
        <v>1388</v>
      </c>
      <c r="E9" s="621" t="s">
        <v>1387</v>
      </c>
      <c r="F9" s="621" t="s">
        <v>3230</v>
      </c>
      <c r="G9" s="621" t="s">
        <v>3231</v>
      </c>
      <c r="H9" s="621"/>
      <c r="I9" s="621" t="b">
        <f>VLOOKUP(A9,added,3,FALSE)</f>
        <v>1</v>
      </c>
      <c r="J9" s="621" t="s">
        <v>710</v>
      </c>
      <c r="K9" s="621" t="s">
        <v>3232</v>
      </c>
      <c r="L9" s="621" t="s">
        <v>3233</v>
      </c>
      <c r="M9" s="621" t="s">
        <v>3234</v>
      </c>
      <c r="N9" s="621"/>
      <c r="O9" s="621"/>
      <c r="P9" s="621"/>
      <c r="Q9" s="621"/>
      <c r="R9" s="621"/>
      <c r="S9" s="621"/>
      <c r="T9" s="621"/>
      <c r="U9" s="621"/>
      <c r="V9" s="621"/>
      <c r="W9" s="621"/>
      <c r="X9" s="621"/>
      <c r="Y9" s="621"/>
      <c r="Z9" s="621"/>
      <c r="AA9" s="621"/>
      <c r="AB9" s="621"/>
      <c r="AC9" s="621"/>
      <c r="AD9" s="621"/>
      <c r="AE9" s="621"/>
      <c r="AF9" s="621"/>
      <c r="AG9" s="621"/>
      <c r="AH9" s="621"/>
      <c r="AI9" s="621"/>
      <c r="AJ9" s="621"/>
      <c r="AK9" s="621"/>
      <c r="AL9" s="621"/>
      <c r="AM9" s="621"/>
      <c r="AN9" s="621"/>
      <c r="AO9" s="621"/>
      <c r="AP9" s="622"/>
      <c r="AQ9" s="621"/>
      <c r="AR9" s="621"/>
      <c r="AS9" s="621"/>
      <c r="AT9" s="621"/>
      <c r="AU9" s="621"/>
      <c r="AV9" s="621"/>
      <c r="AW9" s="621"/>
      <c r="AX9" s="621"/>
      <c r="AY9" s="621"/>
    </row>
    <row r="10" ht="16.5" customHeight="1" spans="1:51">
      <c r="A10" s="621">
        <v>22</v>
      </c>
      <c r="B10" s="621" t="s">
        <v>1391</v>
      </c>
      <c r="C10" s="621" t="s">
        <v>3235</v>
      </c>
      <c r="D10" s="621" t="s">
        <v>1393</v>
      </c>
      <c r="E10" s="621" t="s">
        <v>1392</v>
      </c>
      <c r="F10" s="621" t="s">
        <v>3236</v>
      </c>
      <c r="G10" s="621" t="s">
        <v>3237</v>
      </c>
      <c r="H10" s="621"/>
      <c r="I10" s="621" t="b">
        <f>VLOOKUP(A10,added,3,FALSE)</f>
        <v>1</v>
      </c>
      <c r="J10" s="621" t="s">
        <v>3238</v>
      </c>
      <c r="K10" s="621" t="s">
        <v>3239</v>
      </c>
      <c r="L10" s="621" t="s">
        <v>3240</v>
      </c>
      <c r="M10" s="621" t="s">
        <v>3241</v>
      </c>
      <c r="N10" s="621"/>
      <c r="O10" s="621"/>
      <c r="P10" s="621"/>
      <c r="Q10" s="621"/>
      <c r="R10" s="621"/>
      <c r="S10" s="621"/>
      <c r="T10" s="621"/>
      <c r="U10" s="621"/>
      <c r="V10" s="621"/>
      <c r="W10" s="621"/>
      <c r="X10" s="621"/>
      <c r="Y10" s="621"/>
      <c r="Z10" s="621"/>
      <c r="AA10" s="621"/>
      <c r="AB10" s="621"/>
      <c r="AC10" s="621"/>
      <c r="AD10" s="621"/>
      <c r="AE10" s="621"/>
      <c r="AF10" s="621"/>
      <c r="AG10" s="621"/>
      <c r="AH10" s="621"/>
      <c r="AI10" s="621"/>
      <c r="AJ10" s="621"/>
      <c r="AK10" s="621"/>
      <c r="AL10" s="621"/>
      <c r="AM10" s="621"/>
      <c r="AN10" s="621"/>
      <c r="AO10" s="621"/>
      <c r="AP10" s="622"/>
      <c r="AQ10" s="621"/>
      <c r="AR10" s="621"/>
      <c r="AS10" s="621"/>
      <c r="AT10" s="621"/>
      <c r="AU10" s="621"/>
      <c r="AV10" s="621"/>
      <c r="AW10" s="621"/>
      <c r="AX10" s="621"/>
      <c r="AY10" s="621"/>
    </row>
    <row r="11" ht="16.5" customHeight="1" spans="1:51">
      <c r="A11" s="621">
        <v>23</v>
      </c>
      <c r="B11" s="621" t="s">
        <v>1396</v>
      </c>
      <c r="C11" s="621" t="s">
        <v>3242</v>
      </c>
      <c r="D11" s="621" t="s">
        <v>1398</v>
      </c>
      <c r="E11" s="621" t="s">
        <v>1397</v>
      </c>
      <c r="F11" s="621" t="s">
        <v>3243</v>
      </c>
      <c r="G11" s="621" t="s">
        <v>3244</v>
      </c>
      <c r="H11" s="621"/>
      <c r="I11" s="621" t="b">
        <f>VLOOKUP(A11,added,3,FALSE)</f>
        <v>1</v>
      </c>
      <c r="J11" s="621" t="s">
        <v>3245</v>
      </c>
      <c r="K11" s="621" t="s">
        <v>3246</v>
      </c>
      <c r="L11" s="621" t="s">
        <v>3247</v>
      </c>
      <c r="M11" s="621" t="s">
        <v>3248</v>
      </c>
      <c r="N11" s="621"/>
      <c r="O11" s="621"/>
      <c r="P11" s="621"/>
      <c r="Q11" s="621"/>
      <c r="R11" s="621"/>
      <c r="S11" s="621"/>
      <c r="T11" s="621"/>
      <c r="U11" s="621"/>
      <c r="V11" s="621"/>
      <c r="W11" s="621"/>
      <c r="X11" s="621"/>
      <c r="Y11" s="621"/>
      <c r="Z11" s="621"/>
      <c r="AA11" s="621"/>
      <c r="AB11" s="621"/>
      <c r="AC11" s="621"/>
      <c r="AD11" s="621"/>
      <c r="AE11" s="621"/>
      <c r="AF11" s="621"/>
      <c r="AG11" s="621"/>
      <c r="AH11" s="621"/>
      <c r="AI11" s="621"/>
      <c r="AJ11" s="621"/>
      <c r="AK11" s="621"/>
      <c r="AL11" s="621"/>
      <c r="AM11" s="621"/>
      <c r="AN11" s="621"/>
      <c r="AO11" s="621"/>
      <c r="AP11" s="622"/>
      <c r="AQ11" s="621"/>
      <c r="AR11" s="621"/>
      <c r="AS11" s="621"/>
      <c r="AT11" s="621"/>
      <c r="AU11" s="621"/>
      <c r="AV11" s="621"/>
      <c r="AW11" s="621"/>
      <c r="AX11" s="621"/>
      <c r="AY11" s="621"/>
    </row>
    <row r="12" ht="16.5" customHeight="1" spans="1:51">
      <c r="A12" s="621">
        <v>24</v>
      </c>
      <c r="B12" s="621" t="s">
        <v>1401</v>
      </c>
      <c r="C12" s="621" t="s">
        <v>3249</v>
      </c>
      <c r="D12" s="621" t="s">
        <v>1403</v>
      </c>
      <c r="E12" s="621" t="s">
        <v>1402</v>
      </c>
      <c r="F12" s="621" t="s">
        <v>3250</v>
      </c>
      <c r="G12" s="621" t="s">
        <v>3251</v>
      </c>
      <c r="H12" s="621"/>
      <c r="I12" s="621" t="b">
        <f>VLOOKUP(A12,added,3,FALSE)</f>
        <v>1</v>
      </c>
      <c r="J12" s="621" t="s">
        <v>3252</v>
      </c>
      <c r="K12" s="621" t="s">
        <v>3253</v>
      </c>
      <c r="L12" s="621" t="s">
        <v>3254</v>
      </c>
      <c r="M12" s="621" t="s">
        <v>3255</v>
      </c>
      <c r="N12" s="621" t="s">
        <v>3256</v>
      </c>
      <c r="O12" s="621" t="s">
        <v>3257</v>
      </c>
      <c r="P12" s="621" t="s">
        <v>3258</v>
      </c>
      <c r="Q12" s="621" t="s">
        <v>3259</v>
      </c>
      <c r="R12" s="621"/>
      <c r="S12" s="621"/>
      <c r="T12" s="621"/>
      <c r="U12" s="621"/>
      <c r="V12" s="621"/>
      <c r="W12" s="621"/>
      <c r="X12" s="621"/>
      <c r="Y12" s="621"/>
      <c r="Z12" s="621"/>
      <c r="AA12" s="621"/>
      <c r="AB12" s="621"/>
      <c r="AC12" s="621"/>
      <c r="AD12" s="621"/>
      <c r="AE12" s="621"/>
      <c r="AF12" s="621"/>
      <c r="AG12" s="621"/>
      <c r="AH12" s="621"/>
      <c r="AI12" s="621"/>
      <c r="AJ12" s="621"/>
      <c r="AK12" s="621"/>
      <c r="AL12" s="621"/>
      <c r="AM12" s="621"/>
      <c r="AN12" s="621"/>
      <c r="AO12" s="621"/>
      <c r="AP12" s="622"/>
      <c r="AQ12" s="621"/>
      <c r="AR12" s="621"/>
      <c r="AS12" s="621"/>
      <c r="AT12" s="621"/>
      <c r="AU12" s="621"/>
      <c r="AV12" s="621"/>
      <c r="AW12" s="621"/>
      <c r="AX12" s="621"/>
      <c r="AY12" s="621"/>
    </row>
    <row r="13" ht="16.5" customHeight="1" spans="1:51">
      <c r="A13" s="621">
        <v>25</v>
      </c>
      <c r="B13" s="621" t="s">
        <v>3260</v>
      </c>
      <c r="C13" s="621" t="s">
        <v>3261</v>
      </c>
      <c r="D13" s="621" t="s">
        <v>1408</v>
      </c>
      <c r="E13" s="621" t="s">
        <v>1407</v>
      </c>
      <c r="F13" s="621" t="s">
        <v>3262</v>
      </c>
      <c r="G13" s="621" t="s">
        <v>3263</v>
      </c>
      <c r="H13" s="621"/>
      <c r="I13" s="621" t="b">
        <f>VLOOKUP(A13,added,3,FALSE)</f>
        <v>1</v>
      </c>
      <c r="J13" s="621" t="s">
        <v>3264</v>
      </c>
      <c r="K13" s="621" t="s">
        <v>3265</v>
      </c>
      <c r="L13" s="621" t="s">
        <v>3266</v>
      </c>
      <c r="M13" s="621" t="s">
        <v>3267</v>
      </c>
      <c r="N13" s="621" t="s">
        <v>3268</v>
      </c>
      <c r="O13" s="621" t="s">
        <v>3269</v>
      </c>
      <c r="P13" s="621" t="s">
        <v>3270</v>
      </c>
      <c r="Q13" s="621" t="s">
        <v>3271</v>
      </c>
      <c r="R13" s="621"/>
      <c r="S13" s="621"/>
      <c r="T13" s="621"/>
      <c r="U13" s="621"/>
      <c r="V13" s="621"/>
      <c r="W13" s="621"/>
      <c r="X13" s="621"/>
      <c r="Y13" s="621"/>
      <c r="Z13" s="621"/>
      <c r="AA13" s="621"/>
      <c r="AB13" s="621"/>
      <c r="AC13" s="621"/>
      <c r="AD13" s="621"/>
      <c r="AE13" s="621"/>
      <c r="AF13" s="621"/>
      <c r="AG13" s="621"/>
      <c r="AH13" s="621"/>
      <c r="AI13" s="621"/>
      <c r="AJ13" s="621"/>
      <c r="AK13" s="621"/>
      <c r="AL13" s="621"/>
      <c r="AM13" s="621"/>
      <c r="AN13" s="621"/>
      <c r="AO13" s="621"/>
      <c r="AP13" s="622"/>
      <c r="AQ13" s="621"/>
      <c r="AR13" s="621"/>
      <c r="AS13" s="621"/>
      <c r="AT13" s="621"/>
      <c r="AU13" s="621"/>
      <c r="AV13" s="621"/>
      <c r="AW13" s="621"/>
      <c r="AX13" s="621"/>
      <c r="AY13" s="621"/>
    </row>
    <row r="14" ht="16.5" customHeight="1" spans="1:51">
      <c r="A14" s="621">
        <v>26</v>
      </c>
      <c r="B14" s="621" t="s">
        <v>1411</v>
      </c>
      <c r="C14" s="621" t="s">
        <v>3272</v>
      </c>
      <c r="D14" s="621" t="s">
        <v>1413</v>
      </c>
      <c r="E14" s="621" t="s">
        <v>1412</v>
      </c>
      <c r="F14" s="621" t="s">
        <v>3273</v>
      </c>
      <c r="G14" s="621" t="s">
        <v>3274</v>
      </c>
      <c r="H14" s="621"/>
      <c r="I14" s="621" t="b">
        <f>VLOOKUP(A14,added,3,FALSE)</f>
        <v>1</v>
      </c>
      <c r="J14" s="621" t="s">
        <v>3275</v>
      </c>
      <c r="K14" s="621" t="s">
        <v>3276</v>
      </c>
      <c r="L14" s="621" t="s">
        <v>3277</v>
      </c>
      <c r="M14" s="621" t="s">
        <v>3278</v>
      </c>
      <c r="N14" s="621" t="s">
        <v>3279</v>
      </c>
      <c r="O14" s="621" t="s">
        <v>3280</v>
      </c>
      <c r="P14" s="621"/>
      <c r="Q14" s="621"/>
      <c r="R14" s="621"/>
      <c r="S14" s="621"/>
      <c r="T14" s="621"/>
      <c r="U14" s="621"/>
      <c r="V14" s="621"/>
      <c r="W14" s="621"/>
      <c r="X14" s="621"/>
      <c r="Y14" s="621"/>
      <c r="Z14" s="621"/>
      <c r="AA14" s="621"/>
      <c r="AB14" s="621"/>
      <c r="AC14" s="621"/>
      <c r="AD14" s="621"/>
      <c r="AE14" s="621"/>
      <c r="AF14" s="621"/>
      <c r="AG14" s="621"/>
      <c r="AH14" s="621"/>
      <c r="AI14" s="621"/>
      <c r="AJ14" s="621"/>
      <c r="AK14" s="621"/>
      <c r="AL14" s="621"/>
      <c r="AM14" s="621"/>
      <c r="AN14" s="621"/>
      <c r="AO14" s="621"/>
      <c r="AP14" s="622"/>
      <c r="AQ14" s="621"/>
      <c r="AR14" s="621"/>
      <c r="AS14" s="621"/>
      <c r="AT14" s="621"/>
      <c r="AU14" s="621"/>
      <c r="AV14" s="621"/>
      <c r="AW14" s="621"/>
      <c r="AX14" s="621"/>
      <c r="AY14" s="621"/>
    </row>
    <row r="15" ht="16.5" customHeight="1" spans="1:51">
      <c r="A15" s="621">
        <v>27</v>
      </c>
      <c r="B15" s="621" t="s">
        <v>1416</v>
      </c>
      <c r="C15" s="621" t="s">
        <v>3281</v>
      </c>
      <c r="D15" s="621" t="s">
        <v>1418</v>
      </c>
      <c r="E15" s="621" t="s">
        <v>1417</v>
      </c>
      <c r="F15" s="621" t="s">
        <v>3282</v>
      </c>
      <c r="G15" s="621" t="s">
        <v>3283</v>
      </c>
      <c r="H15" s="621"/>
      <c r="I15" s="621" t="b">
        <f>VLOOKUP(A15,added,3,FALSE)</f>
        <v>1</v>
      </c>
      <c r="J15" s="621" t="s">
        <v>3284</v>
      </c>
      <c r="K15" s="621" t="s">
        <v>3285</v>
      </c>
      <c r="L15" s="621"/>
      <c r="M15" s="621"/>
      <c r="N15" s="621"/>
      <c r="O15" s="621"/>
      <c r="P15" s="621"/>
      <c r="Q15" s="621"/>
      <c r="R15" s="621"/>
      <c r="S15" s="621"/>
      <c r="T15" s="621"/>
      <c r="U15" s="621"/>
      <c r="V15" s="621"/>
      <c r="W15" s="621"/>
      <c r="X15" s="621"/>
      <c r="Y15" s="621"/>
      <c r="Z15" s="621"/>
      <c r="AA15" s="621"/>
      <c r="AB15" s="621"/>
      <c r="AC15" s="621"/>
      <c r="AD15" s="621"/>
      <c r="AE15" s="621"/>
      <c r="AF15" s="621"/>
      <c r="AG15" s="621"/>
      <c r="AH15" s="621"/>
      <c r="AI15" s="621"/>
      <c r="AJ15" s="621"/>
      <c r="AK15" s="621"/>
      <c r="AL15" s="621"/>
      <c r="AM15" s="621"/>
      <c r="AN15" s="621"/>
      <c r="AO15" s="621"/>
      <c r="AP15" s="622"/>
      <c r="AQ15" s="621"/>
      <c r="AR15" s="621"/>
      <c r="AS15" s="621"/>
      <c r="AT15" s="621"/>
      <c r="AU15" s="621"/>
      <c r="AV15" s="621"/>
      <c r="AW15" s="621"/>
      <c r="AX15" s="621"/>
      <c r="AY15" s="621"/>
    </row>
    <row r="16" ht="16.5" customHeight="1" spans="1:51">
      <c r="A16" s="621">
        <v>28</v>
      </c>
      <c r="B16" s="621" t="s">
        <v>1421</v>
      </c>
      <c r="C16" s="621" t="s">
        <v>3286</v>
      </c>
      <c r="D16" s="621" t="s">
        <v>1423</v>
      </c>
      <c r="E16" s="621" t="s">
        <v>1422</v>
      </c>
      <c r="F16" s="621" t="s">
        <v>1419</v>
      </c>
      <c r="G16" s="621" t="s">
        <v>3287</v>
      </c>
      <c r="H16" s="621"/>
      <c r="I16" s="621" t="b">
        <f>VLOOKUP(A16,added,3,FALSE)</f>
        <v>1</v>
      </c>
      <c r="J16" s="621" t="s">
        <v>3288</v>
      </c>
      <c r="K16" s="621" t="s">
        <v>3289</v>
      </c>
      <c r="L16" s="621" t="s">
        <v>3290</v>
      </c>
      <c r="M16" s="621" t="s">
        <v>3291</v>
      </c>
      <c r="N16" s="621"/>
      <c r="O16" s="621"/>
      <c r="P16" s="621"/>
      <c r="Q16" s="621"/>
      <c r="R16" s="621"/>
      <c r="S16" s="621"/>
      <c r="T16" s="621"/>
      <c r="U16" s="621"/>
      <c r="V16" s="621"/>
      <c r="W16" s="621"/>
      <c r="X16" s="621"/>
      <c r="Y16" s="621"/>
      <c r="Z16" s="621"/>
      <c r="AA16" s="621"/>
      <c r="AB16" s="621"/>
      <c r="AC16" s="621"/>
      <c r="AD16" s="621"/>
      <c r="AE16" s="621"/>
      <c r="AF16" s="621"/>
      <c r="AG16" s="621"/>
      <c r="AH16" s="621"/>
      <c r="AI16" s="621"/>
      <c r="AJ16" s="621"/>
      <c r="AK16" s="621"/>
      <c r="AL16" s="621"/>
      <c r="AM16" s="621"/>
      <c r="AN16" s="621"/>
      <c r="AO16" s="621"/>
      <c r="AP16" s="622"/>
      <c r="AQ16" s="621"/>
      <c r="AR16" s="621"/>
      <c r="AS16" s="621"/>
      <c r="AT16" s="621"/>
      <c r="AU16" s="621"/>
      <c r="AV16" s="621"/>
      <c r="AW16" s="621"/>
      <c r="AX16" s="621"/>
      <c r="AY16" s="621"/>
    </row>
    <row r="17" ht="16.5" customHeight="1" spans="1:51">
      <c r="A17" s="621">
        <v>30</v>
      </c>
      <c r="B17" s="621" t="s">
        <v>1027</v>
      </c>
      <c r="C17" s="621" t="s">
        <v>3292</v>
      </c>
      <c r="D17" s="621" t="s">
        <v>1031</v>
      </c>
      <c r="E17" s="621" t="s">
        <v>1030</v>
      </c>
      <c r="F17" s="621" t="s">
        <v>1025</v>
      </c>
      <c r="G17" s="621" t="s">
        <v>3293</v>
      </c>
      <c r="H17" s="621"/>
      <c r="I17" s="621" t="b">
        <f>VLOOKUP(A17,added,3,FALSE)</f>
        <v>1</v>
      </c>
      <c r="J17" s="621" t="s">
        <v>3294</v>
      </c>
      <c r="K17" s="621" t="s">
        <v>3295</v>
      </c>
      <c r="L17" s="621" t="s">
        <v>3296</v>
      </c>
      <c r="M17" s="621" t="s">
        <v>3297</v>
      </c>
      <c r="N17" s="621" t="s">
        <v>3298</v>
      </c>
      <c r="O17" s="621" t="s">
        <v>3299</v>
      </c>
      <c r="P17" s="621" t="s">
        <v>3300</v>
      </c>
      <c r="Q17" s="621" t="s">
        <v>3301</v>
      </c>
      <c r="R17" s="621" t="s">
        <v>3302</v>
      </c>
      <c r="S17" s="621" t="s">
        <v>3303</v>
      </c>
      <c r="T17" s="621" t="s">
        <v>3304</v>
      </c>
      <c r="U17" s="621" t="s">
        <v>3305</v>
      </c>
      <c r="V17" s="621" t="s">
        <v>3306</v>
      </c>
      <c r="W17" s="621" t="s">
        <v>3307</v>
      </c>
      <c r="X17" s="621"/>
      <c r="Y17" s="621"/>
      <c r="Z17" s="621"/>
      <c r="AA17" s="621"/>
      <c r="AB17" s="621"/>
      <c r="AC17" s="621"/>
      <c r="AD17" s="621"/>
      <c r="AE17" s="621"/>
      <c r="AF17" s="621"/>
      <c r="AG17" s="621"/>
      <c r="AH17" s="621"/>
      <c r="AI17" s="621"/>
      <c r="AJ17" s="621"/>
      <c r="AK17" s="621"/>
      <c r="AL17" s="621"/>
      <c r="AM17" s="621"/>
      <c r="AN17" s="621"/>
      <c r="AO17" s="621"/>
      <c r="AP17" s="622"/>
      <c r="AQ17" s="621"/>
      <c r="AR17" s="621"/>
      <c r="AS17" s="621"/>
      <c r="AT17" s="621"/>
      <c r="AU17" s="621"/>
      <c r="AV17" s="621"/>
      <c r="AW17" s="621"/>
      <c r="AX17" s="621"/>
      <c r="AY17" s="621"/>
    </row>
    <row r="18" ht="16.5" customHeight="1" spans="1:51">
      <c r="A18" s="621">
        <v>31</v>
      </c>
      <c r="B18" s="621" t="s">
        <v>1426</v>
      </c>
      <c r="C18" s="621" t="s">
        <v>3308</v>
      </c>
      <c r="D18" s="621" t="s">
        <v>1428</v>
      </c>
      <c r="E18" s="621" t="s">
        <v>1427</v>
      </c>
      <c r="F18" s="621" t="s">
        <v>3309</v>
      </c>
      <c r="G18" s="621" t="s">
        <v>3310</v>
      </c>
      <c r="H18" s="621"/>
      <c r="I18" s="621" t="b">
        <f>VLOOKUP(A18,added,3,FALSE)</f>
        <v>1</v>
      </c>
      <c r="J18" s="621" t="s">
        <v>3311</v>
      </c>
      <c r="K18" s="621" t="s">
        <v>3312</v>
      </c>
      <c r="L18" s="621" t="s">
        <v>3313</v>
      </c>
      <c r="M18" s="621" t="s">
        <v>3314</v>
      </c>
      <c r="N18" s="621" t="s">
        <v>3315</v>
      </c>
      <c r="O18" s="621" t="s">
        <v>3316</v>
      </c>
      <c r="P18" s="621" t="s">
        <v>3317</v>
      </c>
      <c r="Q18" s="621" t="s">
        <v>3318</v>
      </c>
      <c r="R18" s="621" t="s">
        <v>3319</v>
      </c>
      <c r="S18" s="621" t="s">
        <v>3320</v>
      </c>
      <c r="T18" s="621" t="s">
        <v>3321</v>
      </c>
      <c r="U18" s="621" t="s">
        <v>3322</v>
      </c>
      <c r="V18" s="621" t="s">
        <v>3323</v>
      </c>
      <c r="W18" s="621" t="s">
        <v>3324</v>
      </c>
      <c r="X18" s="621"/>
      <c r="Y18" s="621"/>
      <c r="Z18" s="621"/>
      <c r="AA18" s="621"/>
      <c r="AB18" s="621"/>
      <c r="AC18" s="621"/>
      <c r="AD18" s="621"/>
      <c r="AE18" s="621"/>
      <c r="AF18" s="621"/>
      <c r="AG18" s="621"/>
      <c r="AH18" s="621"/>
      <c r="AI18" s="621"/>
      <c r="AJ18" s="621"/>
      <c r="AK18" s="621"/>
      <c r="AL18" s="621"/>
      <c r="AM18" s="621"/>
      <c r="AN18" s="621"/>
      <c r="AO18" s="621"/>
      <c r="AP18" s="622"/>
      <c r="AQ18" s="621"/>
      <c r="AR18" s="621"/>
      <c r="AS18" s="621"/>
      <c r="AT18" s="621"/>
      <c r="AU18" s="621"/>
      <c r="AV18" s="621"/>
      <c r="AW18" s="621"/>
      <c r="AX18" s="621"/>
      <c r="AY18" s="621"/>
    </row>
    <row r="19" ht="16.5" customHeight="1" spans="1:51">
      <c r="A19" s="621">
        <v>32</v>
      </c>
      <c r="B19" s="621" t="s">
        <v>3325</v>
      </c>
      <c r="C19" s="621" t="s">
        <v>3326</v>
      </c>
      <c r="D19" s="621" t="s">
        <v>1433</v>
      </c>
      <c r="E19" s="621" t="s">
        <v>1432</v>
      </c>
      <c r="F19" s="621" t="s">
        <v>3327</v>
      </c>
      <c r="G19" s="621" t="s">
        <v>3328</v>
      </c>
      <c r="H19" s="621"/>
      <c r="I19" s="621" t="b">
        <f>VLOOKUP(A19,added,3,FALSE)</f>
        <v>1</v>
      </c>
      <c r="J19" s="621" t="s">
        <v>3329</v>
      </c>
      <c r="K19" s="621" t="s">
        <v>3330</v>
      </c>
      <c r="L19" s="621" t="s">
        <v>3331</v>
      </c>
      <c r="M19" s="621" t="s">
        <v>3332</v>
      </c>
      <c r="N19" s="621" t="s">
        <v>3333</v>
      </c>
      <c r="O19" s="621" t="s">
        <v>3334</v>
      </c>
      <c r="P19" s="621" t="s">
        <v>3335</v>
      </c>
      <c r="Q19" s="621" t="s">
        <v>3336</v>
      </c>
      <c r="R19" s="621" t="s">
        <v>3337</v>
      </c>
      <c r="S19" s="621" t="s">
        <v>3338</v>
      </c>
      <c r="T19" s="621"/>
      <c r="U19" s="621"/>
      <c r="V19" s="621"/>
      <c r="W19" s="621"/>
      <c r="X19" s="621"/>
      <c r="Y19" s="621"/>
      <c r="Z19" s="621"/>
      <c r="AA19" s="621"/>
      <c r="AB19" s="621"/>
      <c r="AC19" s="621"/>
      <c r="AD19" s="621"/>
      <c r="AE19" s="621"/>
      <c r="AF19" s="621"/>
      <c r="AG19" s="621"/>
      <c r="AH19" s="621"/>
      <c r="AI19" s="621"/>
      <c r="AJ19" s="621"/>
      <c r="AK19" s="621"/>
      <c r="AL19" s="621"/>
      <c r="AM19" s="621"/>
      <c r="AN19" s="621"/>
      <c r="AO19" s="621"/>
      <c r="AP19" s="622"/>
      <c r="AQ19" s="621"/>
      <c r="AR19" s="621"/>
      <c r="AS19" s="621"/>
      <c r="AT19" s="621"/>
      <c r="AU19" s="621"/>
      <c r="AV19" s="621"/>
      <c r="AW19" s="621"/>
      <c r="AX19" s="621"/>
      <c r="AY19" s="621"/>
    </row>
    <row r="20" ht="16.5" customHeight="1" spans="1:51">
      <c r="A20" s="621">
        <v>33</v>
      </c>
      <c r="B20" s="621" t="s">
        <v>1436</v>
      </c>
      <c r="C20" s="621" t="s">
        <v>3339</v>
      </c>
      <c r="D20" s="621" t="s">
        <v>1438</v>
      </c>
      <c r="E20" s="621" t="s">
        <v>1437</v>
      </c>
      <c r="F20" s="621" t="s">
        <v>3340</v>
      </c>
      <c r="G20" s="621" t="s">
        <v>3341</v>
      </c>
      <c r="H20" s="621"/>
      <c r="I20" s="621" t="b">
        <f>VLOOKUP(A20,added,3,FALSE)</f>
        <v>1</v>
      </c>
      <c r="J20" s="621" t="s">
        <v>3342</v>
      </c>
      <c r="K20" s="621" t="s">
        <v>3343</v>
      </c>
      <c r="L20" s="621" t="s">
        <v>3344</v>
      </c>
      <c r="M20" s="621" t="s">
        <v>3345</v>
      </c>
      <c r="N20" s="621"/>
      <c r="O20" s="621"/>
      <c r="P20" s="621"/>
      <c r="Q20" s="621"/>
      <c r="R20" s="621"/>
      <c r="S20" s="621"/>
      <c r="T20" s="621"/>
      <c r="U20" s="621"/>
      <c r="V20" s="621"/>
      <c r="W20" s="621"/>
      <c r="X20" s="621"/>
      <c r="Y20" s="621"/>
      <c r="Z20" s="621"/>
      <c r="AA20" s="621"/>
      <c r="AB20" s="621"/>
      <c r="AC20" s="621"/>
      <c r="AD20" s="621"/>
      <c r="AE20" s="621"/>
      <c r="AF20" s="621"/>
      <c r="AG20" s="621"/>
      <c r="AH20" s="621"/>
      <c r="AI20" s="621"/>
      <c r="AJ20" s="621"/>
      <c r="AK20" s="621"/>
      <c r="AL20" s="621"/>
      <c r="AM20" s="621"/>
      <c r="AN20" s="621"/>
      <c r="AO20" s="621"/>
      <c r="AP20" s="622"/>
      <c r="AQ20" s="621"/>
      <c r="AR20" s="621"/>
      <c r="AS20" s="621"/>
      <c r="AT20" s="621"/>
      <c r="AU20" s="621"/>
      <c r="AV20" s="621"/>
      <c r="AW20" s="621"/>
      <c r="AX20" s="621"/>
      <c r="AY20" s="621"/>
    </row>
    <row r="21" ht="16.5" customHeight="1" spans="1:51">
      <c r="A21" s="621">
        <v>34</v>
      </c>
      <c r="B21" s="621" t="s">
        <v>1441</v>
      </c>
      <c r="C21" s="621" t="s">
        <v>3346</v>
      </c>
      <c r="D21" s="621" t="s">
        <v>1443</v>
      </c>
      <c r="E21" s="621" t="s">
        <v>1442</v>
      </c>
      <c r="F21" s="621" t="s">
        <v>3347</v>
      </c>
      <c r="G21" s="621" t="s">
        <v>3348</v>
      </c>
      <c r="H21" s="621"/>
      <c r="I21" s="621" t="b">
        <f>VLOOKUP(A21,added,3,FALSE)</f>
        <v>1</v>
      </c>
      <c r="J21" s="621" t="s">
        <v>3349</v>
      </c>
      <c r="K21" s="621" t="s">
        <v>3350</v>
      </c>
      <c r="L21" s="621"/>
      <c r="M21" s="621"/>
      <c r="N21" s="621"/>
      <c r="O21" s="621"/>
      <c r="P21" s="621"/>
      <c r="Q21" s="621"/>
      <c r="R21" s="621"/>
      <c r="S21" s="621"/>
      <c r="T21" s="621"/>
      <c r="U21" s="621"/>
      <c r="V21" s="621"/>
      <c r="W21" s="621"/>
      <c r="X21" s="621"/>
      <c r="Y21" s="621"/>
      <c r="Z21" s="621"/>
      <c r="AA21" s="621"/>
      <c r="AB21" s="621"/>
      <c r="AC21" s="621"/>
      <c r="AD21" s="621"/>
      <c r="AE21" s="621"/>
      <c r="AF21" s="621"/>
      <c r="AG21" s="621"/>
      <c r="AH21" s="621"/>
      <c r="AI21" s="621"/>
      <c r="AJ21" s="621"/>
      <c r="AK21" s="621"/>
      <c r="AL21" s="621"/>
      <c r="AM21" s="621"/>
      <c r="AN21" s="621"/>
      <c r="AO21" s="621"/>
      <c r="AP21" s="622"/>
      <c r="AQ21" s="621"/>
      <c r="AR21" s="621"/>
      <c r="AS21" s="621"/>
      <c r="AT21" s="621"/>
      <c r="AU21" s="621"/>
      <c r="AV21" s="621"/>
      <c r="AW21" s="621"/>
      <c r="AX21" s="621"/>
      <c r="AY21" s="621"/>
    </row>
    <row r="22" ht="16.5" customHeight="1" spans="1:51">
      <c r="A22" s="621">
        <v>35</v>
      </c>
      <c r="B22" s="621" t="s">
        <v>1446</v>
      </c>
      <c r="C22" s="621" t="s">
        <v>3351</v>
      </c>
      <c r="D22" s="621" t="s">
        <v>1448</v>
      </c>
      <c r="E22" s="621" t="s">
        <v>1447</v>
      </c>
      <c r="F22" s="621" t="s">
        <v>3352</v>
      </c>
      <c r="G22" s="621" t="s">
        <v>3353</v>
      </c>
      <c r="H22" s="621"/>
      <c r="I22" s="621" t="b">
        <f>VLOOKUP(A22,added,3,FALSE)</f>
        <v>1</v>
      </c>
      <c r="J22" s="621" t="s">
        <v>3354</v>
      </c>
      <c r="K22" s="621" t="s">
        <v>3355</v>
      </c>
      <c r="L22" s="621"/>
      <c r="M22" s="621"/>
      <c r="N22" s="621"/>
      <c r="O22" s="621"/>
      <c r="P22" s="621"/>
      <c r="Q22" s="621"/>
      <c r="R22" s="621"/>
      <c r="S22" s="621"/>
      <c r="T22" s="621"/>
      <c r="U22" s="621"/>
      <c r="V22" s="621"/>
      <c r="W22" s="621"/>
      <c r="X22" s="621"/>
      <c r="Y22" s="621"/>
      <c r="Z22" s="621"/>
      <c r="AA22" s="621"/>
      <c r="AB22" s="621"/>
      <c r="AC22" s="621"/>
      <c r="AD22" s="621"/>
      <c r="AE22" s="621"/>
      <c r="AF22" s="621"/>
      <c r="AG22" s="621"/>
      <c r="AH22" s="621"/>
      <c r="AI22" s="621"/>
      <c r="AJ22" s="621"/>
      <c r="AK22" s="621"/>
      <c r="AL22" s="621"/>
      <c r="AM22" s="621"/>
      <c r="AN22" s="621"/>
      <c r="AO22" s="621"/>
      <c r="AP22" s="622"/>
      <c r="AQ22" s="621"/>
      <c r="AR22" s="621"/>
      <c r="AS22" s="621"/>
      <c r="AT22" s="621"/>
      <c r="AU22" s="621"/>
      <c r="AV22" s="621"/>
      <c r="AW22" s="621"/>
      <c r="AX22" s="621"/>
      <c r="AY22" s="621"/>
    </row>
    <row r="23" ht="16.5" customHeight="1" spans="1:51">
      <c r="A23" s="621">
        <v>36</v>
      </c>
      <c r="B23" s="621" t="s">
        <v>3356</v>
      </c>
      <c r="C23" s="621" t="s">
        <v>3357</v>
      </c>
      <c r="D23" s="621" t="s">
        <v>1453</v>
      </c>
      <c r="E23" s="621" t="s">
        <v>1452</v>
      </c>
      <c r="F23" s="621" t="s">
        <v>3358</v>
      </c>
      <c r="G23" s="621" t="s">
        <v>3359</v>
      </c>
      <c r="H23" s="621"/>
      <c r="I23" s="621" t="b">
        <f>VLOOKUP(A23,added,3,FALSE)</f>
        <v>1</v>
      </c>
      <c r="J23" s="621" t="s">
        <v>3360</v>
      </c>
      <c r="K23" s="621" t="s">
        <v>3361</v>
      </c>
      <c r="L23" s="621" t="s">
        <v>3362</v>
      </c>
      <c r="M23" s="621" t="s">
        <v>600</v>
      </c>
      <c r="N23" s="621" t="s">
        <v>3354</v>
      </c>
      <c r="O23" s="621" t="s">
        <v>3355</v>
      </c>
      <c r="P23" s="621" t="s">
        <v>3363</v>
      </c>
      <c r="Q23" s="621" t="s">
        <v>3364</v>
      </c>
      <c r="R23" s="621"/>
      <c r="S23" s="621"/>
      <c r="T23" s="621"/>
      <c r="U23" s="621"/>
      <c r="V23" s="621"/>
      <c r="W23" s="621"/>
      <c r="X23" s="621"/>
      <c r="Y23" s="621"/>
      <c r="Z23" s="621"/>
      <c r="AA23" s="621"/>
      <c r="AB23" s="621"/>
      <c r="AC23" s="621"/>
      <c r="AD23" s="621"/>
      <c r="AE23" s="621"/>
      <c r="AF23" s="621"/>
      <c r="AG23" s="621"/>
      <c r="AH23" s="621"/>
      <c r="AI23" s="621"/>
      <c r="AJ23" s="621"/>
      <c r="AK23" s="621"/>
      <c r="AL23" s="621"/>
      <c r="AM23" s="621"/>
      <c r="AN23" s="621"/>
      <c r="AO23" s="621"/>
      <c r="AP23" s="622"/>
      <c r="AQ23" s="621"/>
      <c r="AR23" s="621"/>
      <c r="AS23" s="621"/>
      <c r="AT23" s="621"/>
      <c r="AU23" s="621"/>
      <c r="AV23" s="621"/>
      <c r="AW23" s="621"/>
      <c r="AX23" s="621"/>
      <c r="AY23" s="621"/>
    </row>
    <row r="24" ht="16.5" customHeight="1" spans="1:51">
      <c r="A24" s="621">
        <v>37</v>
      </c>
      <c r="B24" s="621" t="s">
        <v>1456</v>
      </c>
      <c r="C24" s="621" t="s">
        <v>3365</v>
      </c>
      <c r="D24" s="621" t="s">
        <v>1458</v>
      </c>
      <c r="E24" s="621" t="s">
        <v>1457</v>
      </c>
      <c r="F24" s="621" t="s">
        <v>1454</v>
      </c>
      <c r="G24" s="621" t="s">
        <v>3366</v>
      </c>
      <c r="H24" s="621"/>
      <c r="I24" s="621" t="b">
        <f>VLOOKUP(A24,added,3,FALSE)</f>
        <v>1</v>
      </c>
      <c r="J24" s="621" t="s">
        <v>3367</v>
      </c>
      <c r="K24" s="621" t="s">
        <v>3368</v>
      </c>
      <c r="L24" s="621" t="s">
        <v>3369</v>
      </c>
      <c r="M24" s="621" t="s">
        <v>3370</v>
      </c>
      <c r="N24" s="621" t="s">
        <v>3371</v>
      </c>
      <c r="O24" s="621" t="s">
        <v>3372</v>
      </c>
      <c r="P24" s="621" t="s">
        <v>3373</v>
      </c>
      <c r="Q24" s="621" t="s">
        <v>3374</v>
      </c>
      <c r="R24" s="621"/>
      <c r="S24" s="621"/>
      <c r="T24" s="621"/>
      <c r="U24" s="621"/>
      <c r="V24" s="621"/>
      <c r="W24" s="621"/>
      <c r="X24" s="621"/>
      <c r="Y24" s="621"/>
      <c r="Z24" s="621"/>
      <c r="AA24" s="621"/>
      <c r="AB24" s="621"/>
      <c r="AC24" s="621"/>
      <c r="AD24" s="621"/>
      <c r="AE24" s="621"/>
      <c r="AF24" s="621"/>
      <c r="AG24" s="621"/>
      <c r="AH24" s="621"/>
      <c r="AI24" s="621"/>
      <c r="AJ24" s="621"/>
      <c r="AK24" s="621"/>
      <c r="AL24" s="621"/>
      <c r="AM24" s="621"/>
      <c r="AN24" s="621"/>
      <c r="AO24" s="621"/>
      <c r="AP24" s="622"/>
      <c r="AQ24" s="621"/>
      <c r="AR24" s="621"/>
      <c r="AS24" s="621"/>
      <c r="AT24" s="621"/>
      <c r="AU24" s="621"/>
      <c r="AV24" s="621"/>
      <c r="AW24" s="621"/>
      <c r="AX24" s="621"/>
      <c r="AY24" s="621"/>
    </row>
    <row r="25" ht="16.5" customHeight="1" spans="1:51">
      <c r="A25" s="621">
        <v>40</v>
      </c>
      <c r="B25" s="621" t="s">
        <v>1465</v>
      </c>
      <c r="C25" s="621" t="s">
        <v>3375</v>
      </c>
      <c r="D25" s="621" t="s">
        <v>1467</v>
      </c>
      <c r="E25" s="621" t="s">
        <v>1466</v>
      </c>
      <c r="F25" s="621" t="s">
        <v>3376</v>
      </c>
      <c r="G25" s="621" t="s">
        <v>3377</v>
      </c>
      <c r="H25" s="621"/>
      <c r="I25" s="621" t="b">
        <f>VLOOKUP(A25,added,3,FALSE)</f>
        <v>1</v>
      </c>
      <c r="J25" s="621" t="s">
        <v>3378</v>
      </c>
      <c r="K25" s="621" t="s">
        <v>3379</v>
      </c>
      <c r="L25" s="621"/>
      <c r="M25" s="621"/>
      <c r="N25" s="621"/>
      <c r="O25" s="621"/>
      <c r="P25" s="621"/>
      <c r="Q25" s="621"/>
      <c r="R25" s="621"/>
      <c r="S25" s="621"/>
      <c r="T25" s="621"/>
      <c r="U25" s="621"/>
      <c r="V25" s="621"/>
      <c r="W25" s="621"/>
      <c r="X25" s="621"/>
      <c r="Y25" s="621"/>
      <c r="Z25" s="621"/>
      <c r="AA25" s="621"/>
      <c r="AB25" s="621"/>
      <c r="AC25" s="621"/>
      <c r="AD25" s="621"/>
      <c r="AE25" s="621"/>
      <c r="AF25" s="621"/>
      <c r="AG25" s="621"/>
      <c r="AH25" s="621"/>
      <c r="AI25" s="621"/>
      <c r="AJ25" s="621"/>
      <c r="AK25" s="621"/>
      <c r="AL25" s="621"/>
      <c r="AM25" s="621"/>
      <c r="AN25" s="621"/>
      <c r="AO25" s="621"/>
      <c r="AP25" s="622"/>
      <c r="AQ25" s="621"/>
      <c r="AR25" s="621"/>
      <c r="AS25" s="621"/>
      <c r="AT25" s="621"/>
      <c r="AU25" s="621"/>
      <c r="AV25" s="621"/>
      <c r="AW25" s="621"/>
      <c r="AX25" s="621"/>
      <c r="AY25" s="621"/>
    </row>
    <row r="26" ht="16.5" customHeight="1" spans="1:51">
      <c r="A26" s="621">
        <v>42</v>
      </c>
      <c r="B26" s="621" t="s">
        <v>1475</v>
      </c>
      <c r="C26" s="621" t="s">
        <v>3380</v>
      </c>
      <c r="D26" s="621" t="s">
        <v>1477</v>
      </c>
      <c r="E26" s="621" t="s">
        <v>1476</v>
      </c>
      <c r="F26" s="621" t="s">
        <v>3381</v>
      </c>
      <c r="G26" s="621" t="s">
        <v>3382</v>
      </c>
      <c r="H26" s="621"/>
      <c r="I26" s="621" t="b">
        <f>VLOOKUP(A26,added,3,FALSE)</f>
        <v>1</v>
      </c>
      <c r="J26" s="621" t="s">
        <v>3383</v>
      </c>
      <c r="K26" s="621" t="s">
        <v>3384</v>
      </c>
      <c r="L26" s="621" t="s">
        <v>3385</v>
      </c>
      <c r="M26" s="621" t="s">
        <v>3386</v>
      </c>
      <c r="N26" s="621"/>
      <c r="O26" s="621"/>
      <c r="P26" s="621"/>
      <c r="Q26" s="621"/>
      <c r="R26" s="621"/>
      <c r="S26" s="621"/>
      <c r="T26" s="621"/>
      <c r="U26" s="621"/>
      <c r="V26" s="621"/>
      <c r="W26" s="621"/>
      <c r="X26" s="621"/>
      <c r="Y26" s="621"/>
      <c r="Z26" s="621"/>
      <c r="AA26" s="621"/>
      <c r="AB26" s="621"/>
      <c r="AC26" s="621"/>
      <c r="AD26" s="621"/>
      <c r="AE26" s="621"/>
      <c r="AF26" s="621"/>
      <c r="AG26" s="621"/>
      <c r="AH26" s="621"/>
      <c r="AI26" s="621"/>
      <c r="AJ26" s="621"/>
      <c r="AK26" s="621"/>
      <c r="AL26" s="621"/>
      <c r="AM26" s="621"/>
      <c r="AN26" s="621"/>
      <c r="AO26" s="621"/>
      <c r="AP26" s="622"/>
      <c r="AQ26" s="621"/>
      <c r="AR26" s="621"/>
      <c r="AS26" s="621"/>
      <c r="AT26" s="621"/>
      <c r="AU26" s="621"/>
      <c r="AV26" s="621"/>
      <c r="AW26" s="621"/>
      <c r="AX26" s="621"/>
      <c r="AY26" s="621"/>
    </row>
    <row r="27" ht="16.5" customHeight="1" spans="1:51">
      <c r="A27" s="621">
        <v>43</v>
      </c>
      <c r="B27" s="621" t="s">
        <v>1480</v>
      </c>
      <c r="C27" s="621" t="s">
        <v>3387</v>
      </c>
      <c r="D27" s="621" t="s">
        <v>1482</v>
      </c>
      <c r="E27" s="621" t="s">
        <v>1481</v>
      </c>
      <c r="F27" s="621" t="s">
        <v>3388</v>
      </c>
      <c r="G27" s="621" t="s">
        <v>3389</v>
      </c>
      <c r="H27" s="621"/>
      <c r="I27" s="621" t="b">
        <f>VLOOKUP(A27,added,3,FALSE)</f>
        <v>1</v>
      </c>
      <c r="J27" s="621" t="s">
        <v>3390</v>
      </c>
      <c r="K27" s="621" t="s">
        <v>3391</v>
      </c>
      <c r="L27" s="621" t="s">
        <v>3392</v>
      </c>
      <c r="M27" s="621" t="s">
        <v>3393</v>
      </c>
      <c r="N27" s="621" t="s">
        <v>3394</v>
      </c>
      <c r="O27" s="621" t="s">
        <v>3395</v>
      </c>
      <c r="P27" s="621" t="s">
        <v>3396</v>
      </c>
      <c r="Q27" s="621" t="s">
        <v>3397</v>
      </c>
      <c r="R27" s="621" t="s">
        <v>3398</v>
      </c>
      <c r="S27" s="621" t="s">
        <v>3399</v>
      </c>
      <c r="T27" s="621" t="s">
        <v>3400</v>
      </c>
      <c r="U27" s="621" t="s">
        <v>3401</v>
      </c>
      <c r="V27" s="621"/>
      <c r="W27" s="621"/>
      <c r="X27" s="621"/>
      <c r="Y27" s="621"/>
      <c r="Z27" s="621"/>
      <c r="AA27" s="621"/>
      <c r="AB27" s="621"/>
      <c r="AC27" s="621"/>
      <c r="AD27" s="621"/>
      <c r="AE27" s="621"/>
      <c r="AF27" s="621"/>
      <c r="AG27" s="621"/>
      <c r="AH27" s="621"/>
      <c r="AI27" s="621"/>
      <c r="AJ27" s="621"/>
      <c r="AK27" s="621"/>
      <c r="AL27" s="621"/>
      <c r="AM27" s="621"/>
      <c r="AN27" s="621"/>
      <c r="AO27" s="621"/>
      <c r="AP27" s="622"/>
      <c r="AQ27" s="621"/>
      <c r="AR27" s="621"/>
      <c r="AS27" s="621"/>
      <c r="AT27" s="621"/>
      <c r="AU27" s="621"/>
      <c r="AV27" s="621"/>
      <c r="AW27" s="621"/>
      <c r="AX27" s="621"/>
      <c r="AY27" s="621"/>
    </row>
    <row r="28" ht="16.5" customHeight="1" spans="1:51">
      <c r="A28" s="621">
        <v>44</v>
      </c>
      <c r="B28" s="621" t="s">
        <v>1485</v>
      </c>
      <c r="C28" s="621" t="s">
        <v>3402</v>
      </c>
      <c r="D28" s="621" t="s">
        <v>1487</v>
      </c>
      <c r="E28" s="621" t="s">
        <v>1486</v>
      </c>
      <c r="F28" s="621" t="s">
        <v>3403</v>
      </c>
      <c r="G28" s="621" t="s">
        <v>3404</v>
      </c>
      <c r="H28" s="621"/>
      <c r="I28" s="621" t="b">
        <f>VLOOKUP(A28,added,3,FALSE)</f>
        <v>1</v>
      </c>
      <c r="J28" s="621" t="s">
        <v>3405</v>
      </c>
      <c r="K28" s="621" t="s">
        <v>3406</v>
      </c>
      <c r="L28" s="621" t="s">
        <v>3407</v>
      </c>
      <c r="M28" s="621" t="s">
        <v>3408</v>
      </c>
      <c r="N28" s="621"/>
      <c r="O28" s="621"/>
      <c r="P28" s="621"/>
      <c r="Q28" s="621"/>
      <c r="R28" s="621"/>
      <c r="S28" s="621"/>
      <c r="T28" s="621"/>
      <c r="U28" s="621"/>
      <c r="V28" s="621"/>
      <c r="W28" s="621"/>
      <c r="X28" s="621"/>
      <c r="Y28" s="621"/>
      <c r="Z28" s="621"/>
      <c r="AA28" s="621"/>
      <c r="AB28" s="621"/>
      <c r="AC28" s="621"/>
      <c r="AD28" s="621"/>
      <c r="AE28" s="621"/>
      <c r="AF28" s="621"/>
      <c r="AG28" s="621"/>
      <c r="AH28" s="621"/>
      <c r="AI28" s="621"/>
      <c r="AJ28" s="621"/>
      <c r="AK28" s="621"/>
      <c r="AL28" s="621"/>
      <c r="AM28" s="621"/>
      <c r="AN28" s="621"/>
      <c r="AO28" s="621"/>
      <c r="AP28" s="622"/>
      <c r="AQ28" s="621"/>
      <c r="AR28" s="621"/>
      <c r="AS28" s="621"/>
      <c r="AT28" s="621"/>
      <c r="AU28" s="621"/>
      <c r="AV28" s="621"/>
      <c r="AW28" s="621"/>
      <c r="AX28" s="621"/>
      <c r="AY28" s="621"/>
    </row>
    <row r="29" ht="16.5" customHeight="1" spans="1:51">
      <c r="A29" s="621">
        <v>45</v>
      </c>
      <c r="B29" s="621" t="s">
        <v>1490</v>
      </c>
      <c r="C29" s="621" t="s">
        <v>3409</v>
      </c>
      <c r="D29" s="621" t="s">
        <v>1492</v>
      </c>
      <c r="E29" s="621" t="s">
        <v>1491</v>
      </c>
      <c r="F29" s="621" t="s">
        <v>3410</v>
      </c>
      <c r="G29" s="621" t="s">
        <v>3411</v>
      </c>
      <c r="H29" s="621"/>
      <c r="I29" s="621" t="b">
        <f>VLOOKUP(A29,added,3,FALSE)</f>
        <v>1</v>
      </c>
      <c r="J29" s="621" t="s">
        <v>3412</v>
      </c>
      <c r="K29" s="621" t="s">
        <v>3413</v>
      </c>
      <c r="L29" s="621" t="s">
        <v>3414</v>
      </c>
      <c r="M29" s="621" t="s">
        <v>3415</v>
      </c>
      <c r="N29" s="621"/>
      <c r="O29" s="621"/>
      <c r="P29" s="621"/>
      <c r="Q29" s="621"/>
      <c r="R29" s="621"/>
      <c r="S29" s="621"/>
      <c r="T29" s="621"/>
      <c r="U29" s="621"/>
      <c r="V29" s="621"/>
      <c r="W29" s="621"/>
      <c r="X29" s="621"/>
      <c r="Y29" s="621"/>
      <c r="Z29" s="621"/>
      <c r="AA29" s="621"/>
      <c r="AB29" s="621"/>
      <c r="AC29" s="621"/>
      <c r="AD29" s="621"/>
      <c r="AE29" s="621"/>
      <c r="AF29" s="621"/>
      <c r="AG29" s="621"/>
      <c r="AH29" s="621"/>
      <c r="AI29" s="621"/>
      <c r="AJ29" s="621"/>
      <c r="AK29" s="621"/>
      <c r="AL29" s="621"/>
      <c r="AM29" s="621"/>
      <c r="AN29" s="621"/>
      <c r="AO29" s="621"/>
      <c r="AP29" s="622"/>
      <c r="AQ29" s="621"/>
      <c r="AR29" s="621"/>
      <c r="AS29" s="621"/>
      <c r="AT29" s="621"/>
      <c r="AU29" s="621"/>
      <c r="AV29" s="621"/>
      <c r="AW29" s="621"/>
      <c r="AX29" s="621"/>
      <c r="AY29" s="621"/>
    </row>
    <row r="30" ht="16.5" customHeight="1" spans="1:51">
      <c r="A30" s="621">
        <v>47</v>
      </c>
      <c r="B30" s="621" t="s">
        <v>1495</v>
      </c>
      <c r="C30" s="621" t="s">
        <v>3416</v>
      </c>
      <c r="D30" s="621" t="s">
        <v>1497</v>
      </c>
      <c r="E30" s="621" t="s">
        <v>1496</v>
      </c>
      <c r="F30" s="621" t="s">
        <v>1497</v>
      </c>
      <c r="G30" s="621" t="s">
        <v>1496</v>
      </c>
      <c r="H30" s="621"/>
      <c r="I30" s="621" t="b">
        <f>VLOOKUP(A30,added,3,FALSE)</f>
        <v>1</v>
      </c>
      <c r="J30" s="621"/>
      <c r="K30" s="621"/>
      <c r="L30" s="621"/>
      <c r="M30" s="621"/>
      <c r="N30" s="621"/>
      <c r="O30" s="621"/>
      <c r="P30" s="621"/>
      <c r="Q30" s="621"/>
      <c r="R30" s="621"/>
      <c r="S30" s="621"/>
      <c r="T30" s="621"/>
      <c r="U30" s="621"/>
      <c r="V30" s="621"/>
      <c r="W30" s="621"/>
      <c r="X30" s="621"/>
      <c r="Y30" s="621"/>
      <c r="Z30" s="621"/>
      <c r="AA30" s="621"/>
      <c r="AB30" s="621"/>
      <c r="AC30" s="621"/>
      <c r="AD30" s="621"/>
      <c r="AE30" s="621"/>
      <c r="AF30" s="621"/>
      <c r="AG30" s="621"/>
      <c r="AH30" s="621"/>
      <c r="AI30" s="621"/>
      <c r="AJ30" s="621"/>
      <c r="AK30" s="621"/>
      <c r="AL30" s="621"/>
      <c r="AM30" s="621"/>
      <c r="AN30" s="621"/>
      <c r="AO30" s="621"/>
      <c r="AP30" s="622"/>
      <c r="AQ30" s="621"/>
      <c r="AR30" s="621"/>
      <c r="AS30" s="621"/>
      <c r="AT30" s="621"/>
      <c r="AU30" s="621"/>
      <c r="AV30" s="621"/>
      <c r="AW30" s="621"/>
      <c r="AX30" s="621"/>
      <c r="AY30" s="621"/>
    </row>
    <row r="31" ht="16.5" customHeight="1" spans="1:51">
      <c r="A31" s="621">
        <v>48</v>
      </c>
      <c r="B31" s="621" t="s">
        <v>1500</v>
      </c>
      <c r="C31" s="621" t="s">
        <v>3417</v>
      </c>
      <c r="D31" s="621" t="s">
        <v>1502</v>
      </c>
      <c r="E31" s="621" t="s">
        <v>1501</v>
      </c>
      <c r="F31" s="621" t="s">
        <v>3418</v>
      </c>
      <c r="G31" s="621" t="s">
        <v>3419</v>
      </c>
      <c r="H31" s="621"/>
      <c r="I31" s="621" t="b">
        <f>VLOOKUP(A31,added,3,FALSE)</f>
        <v>1</v>
      </c>
      <c r="J31" s="621" t="s">
        <v>3420</v>
      </c>
      <c r="K31" s="621" t="s">
        <v>3421</v>
      </c>
      <c r="L31" s="621" t="s">
        <v>3422</v>
      </c>
      <c r="M31" s="621" t="s">
        <v>3423</v>
      </c>
      <c r="N31" s="621" t="s">
        <v>3424</v>
      </c>
      <c r="O31" s="621" t="s">
        <v>3425</v>
      </c>
      <c r="P31" s="621" t="s">
        <v>3426</v>
      </c>
      <c r="Q31" s="621" t="s">
        <v>3427</v>
      </c>
      <c r="R31" s="621" t="s">
        <v>3428</v>
      </c>
      <c r="S31" s="621" t="s">
        <v>3429</v>
      </c>
      <c r="T31" s="621"/>
      <c r="U31" s="621"/>
      <c r="V31" s="621"/>
      <c r="W31" s="621"/>
      <c r="X31" s="621"/>
      <c r="Y31" s="621"/>
      <c r="Z31" s="621"/>
      <c r="AA31" s="621"/>
      <c r="AB31" s="621"/>
      <c r="AC31" s="621"/>
      <c r="AD31" s="621"/>
      <c r="AE31" s="621"/>
      <c r="AF31" s="621"/>
      <c r="AG31" s="621"/>
      <c r="AH31" s="621"/>
      <c r="AI31" s="621"/>
      <c r="AJ31" s="621"/>
      <c r="AK31" s="621"/>
      <c r="AL31" s="621"/>
      <c r="AM31" s="621"/>
      <c r="AN31" s="621"/>
      <c r="AO31" s="621"/>
      <c r="AP31" s="622"/>
      <c r="AQ31" s="621"/>
      <c r="AR31" s="621"/>
      <c r="AS31" s="621"/>
      <c r="AT31" s="621"/>
      <c r="AU31" s="621"/>
      <c r="AV31" s="621"/>
      <c r="AW31" s="621"/>
      <c r="AX31" s="621"/>
      <c r="AY31" s="621"/>
    </row>
    <row r="32" ht="16.5" customHeight="1" spans="1:51">
      <c r="A32" s="621">
        <v>49</v>
      </c>
      <c r="B32" s="621" t="s">
        <v>1505</v>
      </c>
      <c r="C32" s="621" t="s">
        <v>3430</v>
      </c>
      <c r="D32" s="621" t="s">
        <v>1507</v>
      </c>
      <c r="E32" s="621" t="s">
        <v>1506</v>
      </c>
      <c r="F32" s="621" t="s">
        <v>3431</v>
      </c>
      <c r="G32" s="621" t="s">
        <v>3432</v>
      </c>
      <c r="H32" s="621"/>
      <c r="I32" s="621" t="b">
        <f>VLOOKUP(A32,added,3,FALSE)</f>
        <v>1</v>
      </c>
      <c r="J32" s="621" t="s">
        <v>3433</v>
      </c>
      <c r="K32" s="621" t="s">
        <v>3434</v>
      </c>
      <c r="L32" s="621"/>
      <c r="M32" s="621"/>
      <c r="N32" s="621"/>
      <c r="O32" s="621"/>
      <c r="P32" s="621"/>
      <c r="Q32" s="621"/>
      <c r="R32" s="621"/>
      <c r="S32" s="621"/>
      <c r="T32" s="621"/>
      <c r="U32" s="621"/>
      <c r="V32" s="621"/>
      <c r="W32" s="621"/>
      <c r="X32" s="621"/>
      <c r="Y32" s="621"/>
      <c r="Z32" s="621"/>
      <c r="AA32" s="621"/>
      <c r="AB32" s="621"/>
      <c r="AC32" s="621"/>
      <c r="AD32" s="621"/>
      <c r="AE32" s="621"/>
      <c r="AF32" s="621"/>
      <c r="AG32" s="621"/>
      <c r="AH32" s="621"/>
      <c r="AI32" s="621"/>
      <c r="AJ32" s="621"/>
      <c r="AK32" s="621"/>
      <c r="AL32" s="621"/>
      <c r="AM32" s="621"/>
      <c r="AN32" s="621"/>
      <c r="AO32" s="621"/>
      <c r="AP32" s="622"/>
      <c r="AQ32" s="621"/>
      <c r="AR32" s="621"/>
      <c r="AS32" s="621"/>
      <c r="AT32" s="621"/>
      <c r="AU32" s="621"/>
      <c r="AV32" s="621"/>
      <c r="AW32" s="621"/>
      <c r="AX32" s="621"/>
      <c r="AY32" s="621"/>
    </row>
    <row r="33" ht="16.5" customHeight="1" spans="1:51">
      <c r="A33" s="621">
        <v>50</v>
      </c>
      <c r="B33" s="621" t="s">
        <v>1510</v>
      </c>
      <c r="C33" s="621" t="s">
        <v>3435</v>
      </c>
      <c r="D33" s="621" t="s">
        <v>1512</v>
      </c>
      <c r="E33" s="621" t="s">
        <v>1511</v>
      </c>
      <c r="F33" s="621" t="s">
        <v>3436</v>
      </c>
      <c r="G33" s="621" t="s">
        <v>3437</v>
      </c>
      <c r="H33" s="621"/>
      <c r="I33" s="621" t="b">
        <f>VLOOKUP(A33,added,3,FALSE)</f>
        <v>1</v>
      </c>
      <c r="J33" s="621" t="s">
        <v>3438</v>
      </c>
      <c r="K33" s="621" t="s">
        <v>3439</v>
      </c>
      <c r="L33" s="621"/>
      <c r="M33" s="621"/>
      <c r="N33" s="621"/>
      <c r="O33" s="621"/>
      <c r="P33" s="621"/>
      <c r="Q33" s="621"/>
      <c r="R33" s="621"/>
      <c r="S33" s="621"/>
      <c r="T33" s="621"/>
      <c r="U33" s="621"/>
      <c r="V33" s="621"/>
      <c r="W33" s="621"/>
      <c r="X33" s="621"/>
      <c r="Y33" s="621"/>
      <c r="Z33" s="621"/>
      <c r="AA33" s="621"/>
      <c r="AB33" s="621"/>
      <c r="AC33" s="621"/>
      <c r="AD33" s="621"/>
      <c r="AE33" s="621"/>
      <c r="AF33" s="621"/>
      <c r="AG33" s="621"/>
      <c r="AH33" s="621"/>
      <c r="AI33" s="621"/>
      <c r="AJ33" s="621"/>
      <c r="AK33" s="621"/>
      <c r="AL33" s="621"/>
      <c r="AM33" s="621"/>
      <c r="AN33" s="621"/>
      <c r="AO33" s="621"/>
      <c r="AP33" s="622"/>
      <c r="AQ33" s="621"/>
      <c r="AR33" s="621"/>
      <c r="AS33" s="621"/>
      <c r="AT33" s="621"/>
      <c r="AU33" s="621"/>
      <c r="AV33" s="621"/>
      <c r="AW33" s="621"/>
      <c r="AX33" s="621"/>
      <c r="AY33" s="621"/>
    </row>
    <row r="34" ht="16.5" customHeight="1" spans="1:51">
      <c r="A34" s="621">
        <v>51</v>
      </c>
      <c r="B34" s="621" t="s">
        <v>1515</v>
      </c>
      <c r="C34" s="621" t="s">
        <v>3440</v>
      </c>
      <c r="D34" s="621" t="s">
        <v>1517</v>
      </c>
      <c r="E34" s="621" t="s">
        <v>1516</v>
      </c>
      <c r="F34" s="621" t="s">
        <v>1513</v>
      </c>
      <c r="G34" s="621" t="s">
        <v>3441</v>
      </c>
      <c r="H34" s="621"/>
      <c r="I34" s="621" t="b">
        <f>VLOOKUP(A34,added,3,FALSE)</f>
        <v>1</v>
      </c>
      <c r="J34" s="621" t="s">
        <v>3442</v>
      </c>
      <c r="K34" s="621" t="s">
        <v>3443</v>
      </c>
      <c r="L34" s="621" t="s">
        <v>3444</v>
      </c>
      <c r="M34" s="621" t="s">
        <v>3445</v>
      </c>
      <c r="N34" s="621"/>
      <c r="O34" s="621"/>
      <c r="P34" s="621"/>
      <c r="Q34" s="621"/>
      <c r="R34" s="621"/>
      <c r="S34" s="621"/>
      <c r="T34" s="621"/>
      <c r="U34" s="621"/>
      <c r="V34" s="621"/>
      <c r="W34" s="621"/>
      <c r="X34" s="621"/>
      <c r="Y34" s="621"/>
      <c r="Z34" s="621"/>
      <c r="AA34" s="621"/>
      <c r="AB34" s="621"/>
      <c r="AC34" s="621"/>
      <c r="AD34" s="621"/>
      <c r="AE34" s="621"/>
      <c r="AF34" s="621"/>
      <c r="AG34" s="621"/>
      <c r="AH34" s="621"/>
      <c r="AI34" s="621"/>
      <c r="AJ34" s="621"/>
      <c r="AK34" s="621"/>
      <c r="AL34" s="621"/>
      <c r="AM34" s="621"/>
      <c r="AN34" s="621"/>
      <c r="AO34" s="621"/>
      <c r="AP34" s="622"/>
      <c r="AQ34" s="621"/>
      <c r="AR34" s="621"/>
      <c r="AS34" s="621"/>
      <c r="AT34" s="621"/>
      <c r="AU34" s="621"/>
      <c r="AV34" s="621"/>
      <c r="AW34" s="621"/>
      <c r="AX34" s="621"/>
      <c r="AY34" s="621"/>
    </row>
    <row r="35" ht="16.5" customHeight="1" spans="1:51">
      <c r="A35" s="621">
        <v>52</v>
      </c>
      <c r="B35" s="621" t="s">
        <v>1520</v>
      </c>
      <c r="C35" s="621" t="s">
        <v>3446</v>
      </c>
      <c r="D35" s="621" t="s">
        <v>1522</v>
      </c>
      <c r="E35" s="621" t="s">
        <v>1521</v>
      </c>
      <c r="F35" s="621" t="s">
        <v>3447</v>
      </c>
      <c r="G35" s="621" t="s">
        <v>3448</v>
      </c>
      <c r="H35" s="621"/>
      <c r="I35" s="621" t="b">
        <f>VLOOKUP(A35,added,3,FALSE)</f>
        <v>1</v>
      </c>
      <c r="J35" s="621" t="s">
        <v>3449</v>
      </c>
      <c r="K35" s="621" t="s">
        <v>3450</v>
      </c>
      <c r="L35" s="621" t="s">
        <v>1875</v>
      </c>
      <c r="M35" s="621" t="s">
        <v>3451</v>
      </c>
      <c r="N35" s="621"/>
      <c r="O35" s="621"/>
      <c r="P35" s="621"/>
      <c r="Q35" s="621"/>
      <c r="R35" s="621"/>
      <c r="S35" s="621"/>
      <c r="T35" s="621"/>
      <c r="U35" s="621"/>
      <c r="V35" s="621"/>
      <c r="W35" s="621"/>
      <c r="X35" s="621"/>
      <c r="Y35" s="621"/>
      <c r="Z35" s="621"/>
      <c r="AA35" s="621"/>
      <c r="AB35" s="621"/>
      <c r="AC35" s="621"/>
      <c r="AD35" s="621"/>
      <c r="AE35" s="621"/>
      <c r="AF35" s="621"/>
      <c r="AG35" s="621"/>
      <c r="AH35" s="621"/>
      <c r="AI35" s="621"/>
      <c r="AJ35" s="621"/>
      <c r="AK35" s="621"/>
      <c r="AL35" s="621"/>
      <c r="AM35" s="621"/>
      <c r="AN35" s="621"/>
      <c r="AO35" s="621"/>
      <c r="AP35" s="622"/>
      <c r="AQ35" s="621"/>
      <c r="AR35" s="621"/>
      <c r="AS35" s="621"/>
      <c r="AT35" s="621"/>
      <c r="AU35" s="621"/>
      <c r="AV35" s="621"/>
      <c r="AW35" s="621"/>
      <c r="AX35" s="621"/>
      <c r="AY35" s="621"/>
    </row>
    <row r="36" ht="16.5" customHeight="1" spans="1:51">
      <c r="A36" s="621">
        <v>53</v>
      </c>
      <c r="B36" s="621" t="s">
        <v>1525</v>
      </c>
      <c r="C36" s="621" t="s">
        <v>3452</v>
      </c>
      <c r="D36" s="621" t="s">
        <v>1527</v>
      </c>
      <c r="E36" s="621" t="s">
        <v>1526</v>
      </c>
      <c r="F36" s="621" t="s">
        <v>1523</v>
      </c>
      <c r="G36" s="621" t="s">
        <v>3453</v>
      </c>
      <c r="H36" s="621"/>
      <c r="I36" s="621" t="b">
        <f>VLOOKUP(A36,added,3,FALSE)</f>
        <v>1</v>
      </c>
      <c r="J36" s="621" t="s">
        <v>3454</v>
      </c>
      <c r="K36" s="621" t="s">
        <v>3455</v>
      </c>
      <c r="L36" s="621" t="s">
        <v>3456</v>
      </c>
      <c r="M36" s="621" t="s">
        <v>3457</v>
      </c>
      <c r="N36" s="621" t="s">
        <v>3458</v>
      </c>
      <c r="O36" s="621" t="s">
        <v>3459</v>
      </c>
      <c r="P36" s="621"/>
      <c r="Q36" s="621"/>
      <c r="R36" s="621"/>
      <c r="S36" s="621"/>
      <c r="T36" s="621"/>
      <c r="U36" s="621"/>
      <c r="V36" s="621"/>
      <c r="W36" s="621"/>
      <c r="X36" s="621"/>
      <c r="Y36" s="621"/>
      <c r="Z36" s="621"/>
      <c r="AA36" s="621"/>
      <c r="AB36" s="621"/>
      <c r="AC36" s="621"/>
      <c r="AD36" s="621"/>
      <c r="AE36" s="621"/>
      <c r="AF36" s="621"/>
      <c r="AG36" s="621"/>
      <c r="AH36" s="621"/>
      <c r="AI36" s="621"/>
      <c r="AJ36" s="621"/>
      <c r="AK36" s="621"/>
      <c r="AL36" s="621"/>
      <c r="AM36" s="621"/>
      <c r="AN36" s="621"/>
      <c r="AO36" s="621"/>
      <c r="AP36" s="622"/>
      <c r="AQ36" s="621"/>
      <c r="AR36" s="621"/>
      <c r="AS36" s="621"/>
      <c r="AT36" s="621"/>
      <c r="AU36" s="621"/>
      <c r="AV36" s="621"/>
      <c r="AW36" s="621"/>
      <c r="AX36" s="621"/>
      <c r="AY36" s="621"/>
    </row>
    <row r="37" ht="16.5" customHeight="1" spans="1:51">
      <c r="A37" s="621">
        <v>54</v>
      </c>
      <c r="B37" s="621" t="s">
        <v>1034</v>
      </c>
      <c r="C37" s="621" t="s">
        <v>3460</v>
      </c>
      <c r="D37" s="621" t="s">
        <v>1036</v>
      </c>
      <c r="E37" s="621" t="s">
        <v>1035</v>
      </c>
      <c r="F37" s="621" t="s">
        <v>1032</v>
      </c>
      <c r="G37" s="621" t="s">
        <v>3461</v>
      </c>
      <c r="H37" s="621"/>
      <c r="I37" s="621" t="b">
        <f>VLOOKUP(A37,added,3,FALSE)</f>
        <v>1</v>
      </c>
      <c r="J37" s="621" t="s">
        <v>1884</v>
      </c>
      <c r="K37" s="621" t="s">
        <v>3462</v>
      </c>
      <c r="L37" s="621" t="s">
        <v>3463</v>
      </c>
      <c r="M37" s="621" t="s">
        <v>3464</v>
      </c>
      <c r="N37" s="621" t="s">
        <v>3465</v>
      </c>
      <c r="O37" s="621" t="s">
        <v>3466</v>
      </c>
      <c r="P37" s="621" t="s">
        <v>3467</v>
      </c>
      <c r="Q37" s="621" t="s">
        <v>3468</v>
      </c>
      <c r="R37" s="621" t="s">
        <v>3469</v>
      </c>
      <c r="S37" s="621" t="s">
        <v>3470</v>
      </c>
      <c r="T37" s="621"/>
      <c r="U37" s="621"/>
      <c r="V37" s="621"/>
      <c r="W37" s="621"/>
      <c r="X37" s="621"/>
      <c r="Y37" s="621"/>
      <c r="Z37" s="621"/>
      <c r="AA37" s="621"/>
      <c r="AB37" s="621"/>
      <c r="AC37" s="621"/>
      <c r="AD37" s="621"/>
      <c r="AE37" s="621"/>
      <c r="AF37" s="621"/>
      <c r="AG37" s="621"/>
      <c r="AH37" s="621"/>
      <c r="AI37" s="621"/>
      <c r="AJ37" s="621"/>
      <c r="AK37" s="621"/>
      <c r="AL37" s="621"/>
      <c r="AM37" s="621"/>
      <c r="AN37" s="621"/>
      <c r="AO37" s="621"/>
      <c r="AP37" s="622"/>
      <c r="AQ37" s="621"/>
      <c r="AR37" s="621"/>
      <c r="AS37" s="621"/>
      <c r="AT37" s="621"/>
      <c r="AU37" s="621"/>
      <c r="AV37" s="621"/>
      <c r="AW37" s="621"/>
      <c r="AX37" s="621"/>
      <c r="AY37" s="621"/>
    </row>
    <row r="38" ht="16.5" customHeight="1" spans="1:51">
      <c r="A38" s="621">
        <v>56</v>
      </c>
      <c r="B38" s="621" t="s">
        <v>1529</v>
      </c>
      <c r="C38" s="621" t="s">
        <v>3471</v>
      </c>
      <c r="D38" s="621" t="s">
        <v>1531</v>
      </c>
      <c r="E38" s="621" t="s">
        <v>1530</v>
      </c>
      <c r="F38" s="621" t="s">
        <v>3472</v>
      </c>
      <c r="G38" s="621" t="s">
        <v>3473</v>
      </c>
      <c r="H38" s="621"/>
      <c r="I38" s="621" t="b">
        <f>VLOOKUP(A38,added,3,FALSE)</f>
        <v>1</v>
      </c>
      <c r="J38" s="621" t="s">
        <v>3474</v>
      </c>
      <c r="K38" s="621" t="s">
        <v>3475</v>
      </c>
      <c r="L38" s="621" t="s">
        <v>3476</v>
      </c>
      <c r="M38" s="621" t="s">
        <v>3477</v>
      </c>
      <c r="N38" s="621" t="s">
        <v>3478</v>
      </c>
      <c r="O38" s="621" t="s">
        <v>3479</v>
      </c>
      <c r="P38" s="621" t="s">
        <v>3480</v>
      </c>
      <c r="Q38" s="621" t="s">
        <v>3481</v>
      </c>
      <c r="R38" s="621"/>
      <c r="S38" s="621"/>
      <c r="T38" s="621"/>
      <c r="U38" s="621"/>
      <c r="V38" s="621"/>
      <c r="W38" s="621"/>
      <c r="X38" s="621"/>
      <c r="Y38" s="621"/>
      <c r="Z38" s="621"/>
      <c r="AA38" s="621"/>
      <c r="AB38" s="621"/>
      <c r="AC38" s="621"/>
      <c r="AD38" s="621"/>
      <c r="AE38" s="621"/>
      <c r="AF38" s="621"/>
      <c r="AG38" s="621"/>
      <c r="AH38" s="621"/>
      <c r="AI38" s="621"/>
      <c r="AJ38" s="621"/>
      <c r="AK38" s="621"/>
      <c r="AL38" s="621"/>
      <c r="AM38" s="621"/>
      <c r="AN38" s="621"/>
      <c r="AO38" s="621"/>
      <c r="AP38" s="622"/>
      <c r="AQ38" s="621"/>
      <c r="AR38" s="621"/>
      <c r="AS38" s="621"/>
      <c r="AT38" s="621"/>
      <c r="AU38" s="621"/>
      <c r="AV38" s="621"/>
      <c r="AW38" s="621"/>
      <c r="AX38" s="621"/>
      <c r="AY38" s="621"/>
    </row>
    <row r="39" ht="16.5" customHeight="1" spans="1:51">
      <c r="A39" s="621">
        <v>57</v>
      </c>
      <c r="B39" s="621" t="s">
        <v>3482</v>
      </c>
      <c r="C39" s="621" t="s">
        <v>3483</v>
      </c>
      <c r="D39" s="621" t="s">
        <v>1536</v>
      </c>
      <c r="E39" s="621" t="s">
        <v>1535</v>
      </c>
      <c r="F39" s="621" t="s">
        <v>3484</v>
      </c>
      <c r="G39" s="621" t="s">
        <v>3485</v>
      </c>
      <c r="H39" s="621"/>
      <c r="I39" s="621" t="b">
        <f>VLOOKUP(A39,added,3,FALSE)</f>
        <v>1</v>
      </c>
      <c r="J39" s="621" t="s">
        <v>3486</v>
      </c>
      <c r="K39" s="621" t="s">
        <v>3487</v>
      </c>
      <c r="L39" s="621" t="s">
        <v>1760</v>
      </c>
      <c r="M39" s="621" t="s">
        <v>3488</v>
      </c>
      <c r="N39" s="621"/>
      <c r="O39" s="621"/>
      <c r="P39" s="621"/>
      <c r="Q39" s="621"/>
      <c r="R39" s="621"/>
      <c r="S39" s="621"/>
      <c r="T39" s="621"/>
      <c r="U39" s="621"/>
      <c r="V39" s="621"/>
      <c r="W39" s="621"/>
      <c r="X39" s="621"/>
      <c r="Y39" s="621"/>
      <c r="Z39" s="621"/>
      <c r="AA39" s="621"/>
      <c r="AB39" s="621"/>
      <c r="AC39" s="621"/>
      <c r="AD39" s="621"/>
      <c r="AE39" s="621"/>
      <c r="AF39" s="621"/>
      <c r="AG39" s="621"/>
      <c r="AH39" s="621"/>
      <c r="AI39" s="621"/>
      <c r="AJ39" s="621"/>
      <c r="AK39" s="621"/>
      <c r="AL39" s="621"/>
      <c r="AM39" s="621"/>
      <c r="AN39" s="621"/>
      <c r="AO39" s="621"/>
      <c r="AP39" s="622"/>
      <c r="AQ39" s="621"/>
      <c r="AR39" s="621"/>
      <c r="AS39" s="621"/>
      <c r="AT39" s="621"/>
      <c r="AU39" s="621"/>
      <c r="AV39" s="621"/>
      <c r="AW39" s="621"/>
      <c r="AX39" s="621"/>
      <c r="AY39" s="621"/>
    </row>
    <row r="40" ht="16.5" customHeight="1" spans="1:51">
      <c r="A40" s="621">
        <v>65</v>
      </c>
      <c r="B40" s="621" t="s">
        <v>1559</v>
      </c>
      <c r="C40" s="621" t="s">
        <v>3489</v>
      </c>
      <c r="D40" s="621" t="s">
        <v>1561</v>
      </c>
      <c r="E40" s="621" t="s">
        <v>1560</v>
      </c>
      <c r="F40" s="621" t="s">
        <v>3490</v>
      </c>
      <c r="G40" s="621" t="s">
        <v>3491</v>
      </c>
      <c r="H40" s="621"/>
      <c r="I40" s="621" t="b">
        <f>VLOOKUP(A40,added,3,FALSE)</f>
        <v>1</v>
      </c>
      <c r="J40" s="621" t="s">
        <v>3492</v>
      </c>
      <c r="K40" s="621" t="s">
        <v>3493</v>
      </c>
      <c r="L40" s="621" t="s">
        <v>3494</v>
      </c>
      <c r="M40" s="621" t="s">
        <v>3495</v>
      </c>
      <c r="N40" s="621" t="s">
        <v>3496</v>
      </c>
      <c r="O40" s="621" t="s">
        <v>3497</v>
      </c>
      <c r="P40" s="621" t="s">
        <v>3498</v>
      </c>
      <c r="Q40" s="621" t="s">
        <v>3499</v>
      </c>
      <c r="R40" s="621" t="s">
        <v>3500</v>
      </c>
      <c r="S40" s="621" t="s">
        <v>3501</v>
      </c>
      <c r="T40" s="621" t="s">
        <v>3502</v>
      </c>
      <c r="U40" s="621" t="s">
        <v>3503</v>
      </c>
      <c r="V40" s="621" t="s">
        <v>3504</v>
      </c>
      <c r="W40" s="621" t="s">
        <v>3505</v>
      </c>
      <c r="X40" s="621" t="s">
        <v>3506</v>
      </c>
      <c r="Y40" s="621" t="s">
        <v>3507</v>
      </c>
      <c r="Z40" s="621" t="s">
        <v>3508</v>
      </c>
      <c r="AA40" s="621" t="s">
        <v>3509</v>
      </c>
      <c r="AB40" s="621" t="s">
        <v>3510</v>
      </c>
      <c r="AC40" s="621" t="s">
        <v>3511</v>
      </c>
      <c r="AD40" s="621" t="s">
        <v>3512</v>
      </c>
      <c r="AE40" s="621" t="s">
        <v>3513</v>
      </c>
      <c r="AF40" s="621" t="s">
        <v>3514</v>
      </c>
      <c r="AG40" s="621" t="s">
        <v>3515</v>
      </c>
      <c r="AH40" s="621" t="s">
        <v>3516</v>
      </c>
      <c r="AI40" s="621" t="s">
        <v>3517</v>
      </c>
      <c r="AJ40" s="621" t="s">
        <v>3518</v>
      </c>
      <c r="AK40" s="621" t="s">
        <v>3519</v>
      </c>
      <c r="AL40" s="621" t="s">
        <v>3520</v>
      </c>
      <c r="AM40" s="621" t="s">
        <v>3521</v>
      </c>
      <c r="AN40" s="621"/>
      <c r="AO40" s="621" t="s">
        <v>3522</v>
      </c>
      <c r="AP40" s="622"/>
      <c r="AQ40" s="621" t="s">
        <v>3507</v>
      </c>
      <c r="AR40" s="621" t="s">
        <v>3509</v>
      </c>
      <c r="AS40" s="621" t="s">
        <v>3511</v>
      </c>
      <c r="AT40" s="621" t="s">
        <v>3513</v>
      </c>
      <c r="AU40" s="621" t="s">
        <v>3515</v>
      </c>
      <c r="AV40" s="621" t="s">
        <v>3517</v>
      </c>
      <c r="AW40" s="621" t="s">
        <v>3519</v>
      </c>
      <c r="AX40" s="621" t="s">
        <v>3521</v>
      </c>
      <c r="AY40" s="621" t="s">
        <v>3522</v>
      </c>
    </row>
    <row r="41" ht="16.5" customHeight="1" spans="1:51">
      <c r="A41" s="621">
        <v>66</v>
      </c>
      <c r="B41" s="621" t="s">
        <v>1564</v>
      </c>
      <c r="C41" s="621" t="s">
        <v>3523</v>
      </c>
      <c r="D41" s="621" t="s">
        <v>1566</v>
      </c>
      <c r="E41" s="621" t="s">
        <v>1565</v>
      </c>
      <c r="F41" s="621" t="s">
        <v>3524</v>
      </c>
      <c r="G41" s="621" t="s">
        <v>3525</v>
      </c>
      <c r="H41" s="621"/>
      <c r="I41" s="621" t="b">
        <f>VLOOKUP(A41,added,3,FALSE)</f>
        <v>1</v>
      </c>
      <c r="J41" s="621" t="s">
        <v>3526</v>
      </c>
      <c r="K41" s="621" t="s">
        <v>3527</v>
      </c>
      <c r="L41" s="621"/>
      <c r="M41" s="621"/>
      <c r="N41" s="621"/>
      <c r="O41" s="621"/>
      <c r="P41" s="621"/>
      <c r="Q41" s="621"/>
      <c r="R41" s="621"/>
      <c r="S41" s="621"/>
      <c r="T41" s="621"/>
      <c r="U41" s="621"/>
      <c r="V41" s="621"/>
      <c r="W41" s="621"/>
      <c r="X41" s="621"/>
      <c r="Y41" s="621"/>
      <c r="Z41" s="621"/>
      <c r="AA41" s="621"/>
      <c r="AB41" s="621"/>
      <c r="AC41" s="621"/>
      <c r="AD41" s="621"/>
      <c r="AE41" s="621"/>
      <c r="AF41" s="621"/>
      <c r="AG41" s="621"/>
      <c r="AH41" s="621"/>
      <c r="AI41" s="621"/>
      <c r="AJ41" s="621"/>
      <c r="AK41" s="621"/>
      <c r="AL41" s="621"/>
      <c r="AM41" s="621"/>
      <c r="AN41" s="621"/>
      <c r="AO41" s="621"/>
      <c r="AP41" s="622"/>
      <c r="AQ41" s="621"/>
      <c r="AR41" s="621"/>
      <c r="AS41" s="621"/>
      <c r="AT41" s="621"/>
      <c r="AU41" s="621"/>
      <c r="AV41" s="621"/>
      <c r="AW41" s="621"/>
      <c r="AX41" s="621"/>
      <c r="AY41" s="621"/>
    </row>
    <row r="42" ht="16.5" customHeight="1" spans="1:51">
      <c r="A42" s="621">
        <v>67</v>
      </c>
      <c r="B42" s="621" t="s">
        <v>1569</v>
      </c>
      <c r="C42" s="621" t="s">
        <v>3528</v>
      </c>
      <c r="D42" s="621" t="s">
        <v>1571</v>
      </c>
      <c r="E42" s="621" t="s">
        <v>1570</v>
      </c>
      <c r="F42" s="621" t="s">
        <v>3529</v>
      </c>
      <c r="G42" s="621" t="s">
        <v>3530</v>
      </c>
      <c r="H42" s="621"/>
      <c r="I42" s="621" t="b">
        <f>VLOOKUP(A42,added,3,FALSE)</f>
        <v>1</v>
      </c>
      <c r="J42" s="621" t="s">
        <v>3531</v>
      </c>
      <c r="K42" s="621" t="s">
        <v>3532</v>
      </c>
      <c r="L42" s="621"/>
      <c r="M42" s="621"/>
      <c r="N42" s="621"/>
      <c r="O42" s="621"/>
      <c r="P42" s="621"/>
      <c r="Q42" s="621"/>
      <c r="R42" s="621"/>
      <c r="S42" s="621"/>
      <c r="T42" s="621"/>
      <c r="U42" s="621"/>
      <c r="V42" s="621"/>
      <c r="W42" s="621"/>
      <c r="X42" s="621"/>
      <c r="Y42" s="621"/>
      <c r="Z42" s="621"/>
      <c r="AA42" s="621"/>
      <c r="AB42" s="621"/>
      <c r="AC42" s="621"/>
      <c r="AD42" s="621"/>
      <c r="AE42" s="621"/>
      <c r="AF42" s="621"/>
      <c r="AG42" s="621"/>
      <c r="AH42" s="621"/>
      <c r="AI42" s="621"/>
      <c r="AJ42" s="621"/>
      <c r="AK42" s="621"/>
      <c r="AL42" s="621"/>
      <c r="AM42" s="621"/>
      <c r="AN42" s="621"/>
      <c r="AO42" s="621"/>
      <c r="AP42" s="622"/>
      <c r="AQ42" s="621"/>
      <c r="AR42" s="621"/>
      <c r="AS42" s="621"/>
      <c r="AT42" s="621"/>
      <c r="AU42" s="621"/>
      <c r="AV42" s="621"/>
      <c r="AW42" s="621"/>
      <c r="AX42" s="621"/>
      <c r="AY42" s="621"/>
    </row>
    <row r="43" ht="16.5" customHeight="1" spans="1:51">
      <c r="A43" s="621">
        <v>70</v>
      </c>
      <c r="B43" s="621" t="s">
        <v>1574</v>
      </c>
      <c r="C43" s="621" t="s">
        <v>3533</v>
      </c>
      <c r="D43" s="621" t="s">
        <v>1576</v>
      </c>
      <c r="E43" s="621" t="s">
        <v>1575</v>
      </c>
      <c r="F43" s="621" t="s">
        <v>3534</v>
      </c>
      <c r="G43" s="621" t="s">
        <v>3535</v>
      </c>
      <c r="H43" s="621"/>
      <c r="I43" s="621" t="b">
        <f>VLOOKUP(A43,added,3,FALSE)</f>
        <v>1</v>
      </c>
      <c r="J43" s="621" t="s">
        <v>3536</v>
      </c>
      <c r="K43" s="621" t="s">
        <v>3537</v>
      </c>
      <c r="L43" s="621"/>
      <c r="M43" s="621"/>
      <c r="N43" s="621"/>
      <c r="O43" s="621"/>
      <c r="P43" s="621"/>
      <c r="Q43" s="621"/>
      <c r="R43" s="621"/>
      <c r="S43" s="621"/>
      <c r="T43" s="621"/>
      <c r="U43" s="621"/>
      <c r="V43" s="621"/>
      <c r="W43" s="621"/>
      <c r="X43" s="621"/>
      <c r="Y43" s="621"/>
      <c r="Z43" s="621"/>
      <c r="AA43" s="621"/>
      <c r="AB43" s="621"/>
      <c r="AC43" s="621"/>
      <c r="AD43" s="621"/>
      <c r="AE43" s="621"/>
      <c r="AF43" s="621"/>
      <c r="AG43" s="621"/>
      <c r="AH43" s="621"/>
      <c r="AI43" s="621"/>
      <c r="AJ43" s="621"/>
      <c r="AK43" s="621"/>
      <c r="AL43" s="621"/>
      <c r="AM43" s="621"/>
      <c r="AN43" s="621"/>
      <c r="AO43" s="621"/>
      <c r="AP43" s="622"/>
      <c r="AQ43" s="621"/>
      <c r="AR43" s="621"/>
      <c r="AS43" s="621"/>
      <c r="AT43" s="621"/>
      <c r="AU43" s="621"/>
      <c r="AV43" s="621"/>
      <c r="AW43" s="621"/>
      <c r="AX43" s="621"/>
      <c r="AY43" s="621"/>
    </row>
    <row r="44" ht="16.5" customHeight="1" spans="1:51">
      <c r="A44" s="621">
        <v>71</v>
      </c>
      <c r="B44" s="621" t="s">
        <v>1579</v>
      </c>
      <c r="C44" s="621" t="s">
        <v>3538</v>
      </c>
      <c r="D44" s="621" t="s">
        <v>1581</v>
      </c>
      <c r="E44" s="621" t="s">
        <v>1580</v>
      </c>
      <c r="F44" s="621" t="s">
        <v>3539</v>
      </c>
      <c r="G44" s="621" t="s">
        <v>3540</v>
      </c>
      <c r="H44" s="621"/>
      <c r="I44" s="621" t="b">
        <f>VLOOKUP(A44,added,3,FALSE)</f>
        <v>1</v>
      </c>
      <c r="J44" s="621" t="s">
        <v>3541</v>
      </c>
      <c r="K44" s="621" t="s">
        <v>3542</v>
      </c>
      <c r="L44" s="621"/>
      <c r="M44" s="621"/>
      <c r="N44" s="621"/>
      <c r="O44" s="621"/>
      <c r="P44" s="621"/>
      <c r="Q44" s="621"/>
      <c r="R44" s="621"/>
      <c r="S44" s="621"/>
      <c r="T44" s="621"/>
      <c r="U44" s="621"/>
      <c r="V44" s="621"/>
      <c r="W44" s="621"/>
      <c r="X44" s="621"/>
      <c r="Y44" s="621"/>
      <c r="Z44" s="621"/>
      <c r="AA44" s="621"/>
      <c r="AB44" s="621"/>
      <c r="AC44" s="621"/>
      <c r="AD44" s="621"/>
      <c r="AE44" s="621"/>
      <c r="AF44" s="621"/>
      <c r="AG44" s="621"/>
      <c r="AH44" s="621"/>
      <c r="AI44" s="621"/>
      <c r="AJ44" s="621"/>
      <c r="AK44" s="621"/>
      <c r="AL44" s="621"/>
      <c r="AM44" s="621"/>
      <c r="AN44" s="621"/>
      <c r="AO44" s="621"/>
      <c r="AP44" s="622"/>
      <c r="AQ44" s="621"/>
      <c r="AR44" s="621"/>
      <c r="AS44" s="621"/>
      <c r="AT44" s="621"/>
      <c r="AU44" s="621"/>
      <c r="AV44" s="621"/>
      <c r="AW44" s="621"/>
      <c r="AX44" s="621"/>
      <c r="AY44" s="621"/>
    </row>
    <row r="45" ht="16.5" customHeight="1" spans="1:51">
      <c r="A45" s="621">
        <v>73</v>
      </c>
      <c r="B45" s="621" t="s">
        <v>3543</v>
      </c>
      <c r="C45" s="621" t="s">
        <v>3544</v>
      </c>
      <c r="D45" s="621" t="s">
        <v>1586</v>
      </c>
      <c r="E45" s="621" t="s">
        <v>1585</v>
      </c>
      <c r="F45" s="621" t="s">
        <v>3545</v>
      </c>
      <c r="G45" s="621" t="s">
        <v>3546</v>
      </c>
      <c r="H45" s="621"/>
      <c r="I45" s="621" t="b">
        <f>VLOOKUP(A45,added,3,FALSE)</f>
        <v>1</v>
      </c>
      <c r="J45" s="621" t="s">
        <v>3547</v>
      </c>
      <c r="K45" s="621" t="s">
        <v>3548</v>
      </c>
      <c r="L45" s="621" t="s">
        <v>3549</v>
      </c>
      <c r="M45" s="621" t="s">
        <v>3550</v>
      </c>
      <c r="N45" s="621" t="s">
        <v>3551</v>
      </c>
      <c r="O45" s="621" t="s">
        <v>3552</v>
      </c>
      <c r="P45" s="621"/>
      <c r="Q45" s="621"/>
      <c r="R45" s="621"/>
      <c r="S45" s="621"/>
      <c r="T45" s="621"/>
      <c r="U45" s="621"/>
      <c r="V45" s="621"/>
      <c r="W45" s="621"/>
      <c r="X45" s="621"/>
      <c r="Y45" s="621"/>
      <c r="Z45" s="621"/>
      <c r="AA45" s="621"/>
      <c r="AB45" s="621"/>
      <c r="AC45" s="621"/>
      <c r="AD45" s="621"/>
      <c r="AE45" s="621"/>
      <c r="AF45" s="621"/>
      <c r="AG45" s="621"/>
      <c r="AH45" s="621"/>
      <c r="AI45" s="621"/>
      <c r="AJ45" s="621"/>
      <c r="AK45" s="621"/>
      <c r="AL45" s="621"/>
      <c r="AM45" s="621"/>
      <c r="AN45" s="621"/>
      <c r="AO45" s="621"/>
      <c r="AP45" s="622"/>
      <c r="AQ45" s="621"/>
      <c r="AR45" s="621"/>
      <c r="AS45" s="621"/>
      <c r="AT45" s="621"/>
      <c r="AU45" s="621"/>
      <c r="AV45" s="621"/>
      <c r="AW45" s="621"/>
      <c r="AX45" s="621"/>
      <c r="AY45" s="621"/>
    </row>
    <row r="46" ht="16.5" customHeight="1" spans="1:51">
      <c r="A46" s="621">
        <v>74</v>
      </c>
      <c r="B46" s="621" t="s">
        <v>1589</v>
      </c>
      <c r="C46" s="621" t="s">
        <v>3553</v>
      </c>
      <c r="D46" s="621" t="s">
        <v>1591</v>
      </c>
      <c r="E46" s="621" t="s">
        <v>1590</v>
      </c>
      <c r="F46" s="621" t="s">
        <v>3554</v>
      </c>
      <c r="G46" s="621" t="s">
        <v>3555</v>
      </c>
      <c r="H46" s="621"/>
      <c r="I46" s="621" t="b">
        <f>VLOOKUP(A46,added,3,FALSE)</f>
        <v>1</v>
      </c>
      <c r="J46" s="621" t="s">
        <v>3556</v>
      </c>
      <c r="K46" s="621" t="s">
        <v>3557</v>
      </c>
      <c r="L46" s="621" t="s">
        <v>3558</v>
      </c>
      <c r="M46" s="621" t="s">
        <v>3559</v>
      </c>
      <c r="N46" s="621" t="s">
        <v>3560</v>
      </c>
      <c r="O46" s="621" t="s">
        <v>3561</v>
      </c>
      <c r="P46" s="621" t="s">
        <v>3562</v>
      </c>
      <c r="Q46" s="621" t="s">
        <v>3563</v>
      </c>
      <c r="R46" s="621"/>
      <c r="S46" s="621"/>
      <c r="T46" s="621"/>
      <c r="U46" s="621"/>
      <c r="V46" s="621"/>
      <c r="W46" s="621"/>
      <c r="X46" s="621"/>
      <c r="Y46" s="621"/>
      <c r="Z46" s="621"/>
      <c r="AA46" s="621"/>
      <c r="AB46" s="621"/>
      <c r="AC46" s="621"/>
      <c r="AD46" s="621"/>
      <c r="AE46" s="621"/>
      <c r="AF46" s="621"/>
      <c r="AG46" s="621"/>
      <c r="AH46" s="621"/>
      <c r="AI46" s="621"/>
      <c r="AJ46" s="621"/>
      <c r="AK46" s="621"/>
      <c r="AL46" s="621"/>
      <c r="AM46" s="621"/>
      <c r="AN46" s="621"/>
      <c r="AO46" s="621"/>
      <c r="AP46" s="622"/>
      <c r="AQ46" s="621"/>
      <c r="AR46" s="621"/>
      <c r="AS46" s="621"/>
      <c r="AT46" s="621"/>
      <c r="AU46" s="621"/>
      <c r="AV46" s="621"/>
      <c r="AW46" s="621"/>
      <c r="AX46" s="621"/>
      <c r="AY46" s="621"/>
    </row>
    <row r="47" ht="16.5" customHeight="1" spans="1:51">
      <c r="A47" s="621">
        <v>77</v>
      </c>
      <c r="B47" s="621" t="s">
        <v>1594</v>
      </c>
      <c r="C47" s="621" t="s">
        <v>3564</v>
      </c>
      <c r="D47" s="621" t="s">
        <v>1596</v>
      </c>
      <c r="E47" s="621" t="s">
        <v>1595</v>
      </c>
      <c r="F47" s="621" t="s">
        <v>3565</v>
      </c>
      <c r="G47" s="621" t="s">
        <v>3566</v>
      </c>
      <c r="H47" s="621"/>
      <c r="I47" s="621" t="b">
        <f>VLOOKUP(A47,added,3,FALSE)</f>
        <v>1</v>
      </c>
      <c r="J47" s="621" t="s">
        <v>3567</v>
      </c>
      <c r="K47" s="621" t="s">
        <v>3568</v>
      </c>
      <c r="L47" s="621" t="s">
        <v>3569</v>
      </c>
      <c r="M47" s="621" t="s">
        <v>3570</v>
      </c>
      <c r="N47" s="621"/>
      <c r="O47" s="621"/>
      <c r="P47" s="621"/>
      <c r="Q47" s="621"/>
      <c r="R47" s="621"/>
      <c r="S47" s="621"/>
      <c r="T47" s="621"/>
      <c r="U47" s="621"/>
      <c r="V47" s="621"/>
      <c r="W47" s="621"/>
      <c r="X47" s="621"/>
      <c r="Y47" s="621"/>
      <c r="Z47" s="621"/>
      <c r="AA47" s="621"/>
      <c r="AB47" s="621"/>
      <c r="AC47" s="621"/>
      <c r="AD47" s="621"/>
      <c r="AE47" s="621"/>
      <c r="AF47" s="621"/>
      <c r="AG47" s="621"/>
      <c r="AH47" s="621"/>
      <c r="AI47" s="621"/>
      <c r="AJ47" s="621"/>
      <c r="AK47" s="621"/>
      <c r="AL47" s="621"/>
      <c r="AM47" s="621"/>
      <c r="AN47" s="621"/>
      <c r="AO47" s="621"/>
      <c r="AP47" s="622"/>
      <c r="AQ47" s="621"/>
      <c r="AR47" s="621"/>
      <c r="AS47" s="621"/>
      <c r="AT47" s="621"/>
      <c r="AU47" s="621"/>
      <c r="AV47" s="621"/>
      <c r="AW47" s="621"/>
      <c r="AX47" s="621"/>
      <c r="AY47" s="621"/>
    </row>
    <row r="48" ht="16.5" customHeight="1" spans="1:51">
      <c r="A48" s="621">
        <v>80</v>
      </c>
      <c r="B48" s="621" t="s">
        <v>1599</v>
      </c>
      <c r="C48" s="621" t="s">
        <v>3571</v>
      </c>
      <c r="D48" s="621" t="s">
        <v>1601</v>
      </c>
      <c r="E48" s="621" t="s">
        <v>1600</v>
      </c>
      <c r="F48" s="621" t="s">
        <v>623</v>
      </c>
      <c r="G48" s="621" t="s">
        <v>625</v>
      </c>
      <c r="H48" s="621"/>
      <c r="I48" s="621" t="b">
        <f>VLOOKUP(A48,added,3,FALSE)</f>
        <v>1</v>
      </c>
      <c r="J48" s="621" t="s">
        <v>1459</v>
      </c>
      <c r="K48" s="621" t="s">
        <v>1462</v>
      </c>
      <c r="L48" s="621" t="s">
        <v>3572</v>
      </c>
      <c r="M48" s="621" t="s">
        <v>3573</v>
      </c>
      <c r="N48" s="621" t="s">
        <v>1875</v>
      </c>
      <c r="O48" s="621" t="s">
        <v>3451</v>
      </c>
      <c r="P48" s="621"/>
      <c r="Q48" s="621"/>
      <c r="R48" s="621"/>
      <c r="S48" s="621"/>
      <c r="T48" s="621"/>
      <c r="U48" s="621"/>
      <c r="V48" s="621"/>
      <c r="W48" s="621"/>
      <c r="X48" s="621"/>
      <c r="Y48" s="621"/>
      <c r="Z48" s="621"/>
      <c r="AA48" s="621"/>
      <c r="AB48" s="621"/>
      <c r="AC48" s="621"/>
      <c r="AD48" s="621"/>
      <c r="AE48" s="621"/>
      <c r="AF48" s="621"/>
      <c r="AG48" s="621"/>
      <c r="AH48" s="621"/>
      <c r="AI48" s="621"/>
      <c r="AJ48" s="621"/>
      <c r="AK48" s="621"/>
      <c r="AL48" s="621"/>
      <c r="AM48" s="621"/>
      <c r="AN48" s="621"/>
      <c r="AO48" s="621"/>
      <c r="AP48" s="622"/>
      <c r="AQ48" s="621"/>
      <c r="AR48" s="621"/>
      <c r="AS48" s="621"/>
      <c r="AT48" s="621"/>
      <c r="AU48" s="621"/>
      <c r="AV48" s="621"/>
      <c r="AW48" s="621"/>
      <c r="AX48" s="621"/>
      <c r="AY48" s="621"/>
    </row>
    <row r="49" ht="16.5" customHeight="1" spans="1:51">
      <c r="A49" s="621">
        <v>82</v>
      </c>
      <c r="B49" s="621" t="s">
        <v>1604</v>
      </c>
      <c r="C49" s="621" t="s">
        <v>3574</v>
      </c>
      <c r="D49" s="621" t="s">
        <v>1606</v>
      </c>
      <c r="E49" s="621" t="s">
        <v>1605</v>
      </c>
      <c r="F49" s="621" t="s">
        <v>3575</v>
      </c>
      <c r="G49" s="621" t="s">
        <v>3576</v>
      </c>
      <c r="H49" s="621"/>
      <c r="I49" s="621" t="b">
        <f>VLOOKUP(A49,added,3,FALSE)</f>
        <v>1</v>
      </c>
      <c r="J49" s="621" t="s">
        <v>3577</v>
      </c>
      <c r="K49" s="621" t="s">
        <v>3578</v>
      </c>
      <c r="L49" s="621"/>
      <c r="M49" s="621"/>
      <c r="N49" s="621"/>
      <c r="O49" s="621"/>
      <c r="P49" s="621"/>
      <c r="Q49" s="621"/>
      <c r="R49" s="621"/>
      <c r="S49" s="621"/>
      <c r="T49" s="621"/>
      <c r="U49" s="621"/>
      <c r="V49" s="621"/>
      <c r="W49" s="621"/>
      <c r="X49" s="621"/>
      <c r="Y49" s="621"/>
      <c r="Z49" s="621"/>
      <c r="AA49" s="621"/>
      <c r="AB49" s="621"/>
      <c r="AC49" s="621"/>
      <c r="AD49" s="621"/>
      <c r="AE49" s="621"/>
      <c r="AF49" s="621"/>
      <c r="AG49" s="621"/>
      <c r="AH49" s="621"/>
      <c r="AI49" s="621"/>
      <c r="AJ49" s="621"/>
      <c r="AK49" s="621"/>
      <c r="AL49" s="621"/>
      <c r="AM49" s="621"/>
      <c r="AN49" s="621"/>
      <c r="AO49" s="621"/>
      <c r="AP49" s="622"/>
      <c r="AQ49" s="621"/>
      <c r="AR49" s="621"/>
      <c r="AS49" s="621"/>
      <c r="AT49" s="621"/>
      <c r="AU49" s="621"/>
      <c r="AV49" s="621"/>
      <c r="AW49" s="621"/>
      <c r="AX49" s="621"/>
      <c r="AY49" s="621"/>
    </row>
    <row r="50" ht="16.5" customHeight="1" spans="1:51">
      <c r="A50" s="621">
        <v>83</v>
      </c>
      <c r="B50" s="621" t="s">
        <v>1609</v>
      </c>
      <c r="C50" s="621" t="s">
        <v>3579</v>
      </c>
      <c r="D50" s="621" t="s">
        <v>1611</v>
      </c>
      <c r="E50" s="621" t="s">
        <v>1610</v>
      </c>
      <c r="F50" s="621" t="s">
        <v>3580</v>
      </c>
      <c r="G50" s="621" t="s">
        <v>3581</v>
      </c>
      <c r="H50" s="621"/>
      <c r="I50" s="621" t="b">
        <f>VLOOKUP(A50,added,3,FALSE)</f>
        <v>1</v>
      </c>
      <c r="J50" s="621" t="s">
        <v>3582</v>
      </c>
      <c r="K50" s="621" t="s">
        <v>3583</v>
      </c>
      <c r="L50" s="621" t="s">
        <v>3584</v>
      </c>
      <c r="M50" s="621" t="s">
        <v>3585</v>
      </c>
      <c r="N50" s="621" t="s">
        <v>3586</v>
      </c>
      <c r="O50" s="621" t="s">
        <v>3587</v>
      </c>
      <c r="P50" s="621" t="s">
        <v>3588</v>
      </c>
      <c r="Q50" s="621" t="s">
        <v>3589</v>
      </c>
      <c r="R50" s="621"/>
      <c r="S50" s="621"/>
      <c r="T50" s="621"/>
      <c r="U50" s="621"/>
      <c r="V50" s="621"/>
      <c r="W50" s="621"/>
      <c r="X50" s="621"/>
      <c r="Y50" s="621"/>
      <c r="Z50" s="621"/>
      <c r="AA50" s="621"/>
      <c r="AB50" s="621"/>
      <c r="AC50" s="621"/>
      <c r="AD50" s="621"/>
      <c r="AE50" s="621"/>
      <c r="AF50" s="621"/>
      <c r="AG50" s="621"/>
      <c r="AH50" s="621"/>
      <c r="AI50" s="621"/>
      <c r="AJ50" s="621"/>
      <c r="AK50" s="621"/>
      <c r="AL50" s="621"/>
      <c r="AM50" s="621"/>
      <c r="AN50" s="621"/>
      <c r="AO50" s="621"/>
      <c r="AP50" s="622"/>
      <c r="AQ50" s="621"/>
      <c r="AR50" s="621"/>
      <c r="AS50" s="621"/>
      <c r="AT50" s="621"/>
      <c r="AU50" s="621"/>
      <c r="AV50" s="621"/>
      <c r="AW50" s="621"/>
      <c r="AX50" s="621"/>
      <c r="AY50" s="621"/>
    </row>
    <row r="51" ht="16.5" customHeight="1" spans="1:51">
      <c r="A51" s="621">
        <v>84</v>
      </c>
      <c r="B51" s="621" t="s">
        <v>1044</v>
      </c>
      <c r="C51" s="621" t="s">
        <v>3590</v>
      </c>
      <c r="D51" s="621" t="s">
        <v>1042</v>
      </c>
      <c r="E51" s="621" t="s">
        <v>1045</v>
      </c>
      <c r="F51" s="621" t="s">
        <v>1042</v>
      </c>
      <c r="G51" s="621" t="s">
        <v>1045</v>
      </c>
      <c r="H51" s="621"/>
      <c r="I51" s="621" t="b">
        <f>VLOOKUP(A51,added,3,FALSE)</f>
        <v>1</v>
      </c>
      <c r="J51" s="621"/>
      <c r="K51" s="621"/>
      <c r="L51" s="621"/>
      <c r="M51" s="621"/>
      <c r="N51" s="621"/>
      <c r="O51" s="621"/>
      <c r="P51" s="621"/>
      <c r="Q51" s="621"/>
      <c r="R51" s="621"/>
      <c r="S51" s="621"/>
      <c r="T51" s="621"/>
      <c r="U51" s="621"/>
      <c r="V51" s="621"/>
      <c r="W51" s="621"/>
      <c r="X51" s="621"/>
      <c r="Y51" s="621"/>
      <c r="Z51" s="621"/>
      <c r="AA51" s="621"/>
      <c r="AB51" s="621"/>
      <c r="AC51" s="621"/>
      <c r="AD51" s="621"/>
      <c r="AE51" s="621"/>
      <c r="AF51" s="621"/>
      <c r="AG51" s="621"/>
      <c r="AH51" s="621"/>
      <c r="AI51" s="621"/>
      <c r="AJ51" s="621"/>
      <c r="AK51" s="621"/>
      <c r="AL51" s="621"/>
      <c r="AM51" s="621"/>
      <c r="AN51" s="621"/>
      <c r="AO51" s="621"/>
      <c r="AP51" s="622"/>
      <c r="AQ51" s="621"/>
      <c r="AR51" s="621"/>
      <c r="AS51" s="621"/>
      <c r="AT51" s="621"/>
      <c r="AU51" s="621"/>
      <c r="AV51" s="621"/>
      <c r="AW51" s="621"/>
      <c r="AX51" s="621"/>
      <c r="AY51" s="621"/>
    </row>
    <row r="52" ht="16.5" customHeight="1" spans="1:51">
      <c r="A52" s="621">
        <v>87</v>
      </c>
      <c r="B52" s="621" t="s">
        <v>1619</v>
      </c>
      <c r="C52" s="621" t="s">
        <v>3591</v>
      </c>
      <c r="D52" s="621" t="s">
        <v>1621</v>
      </c>
      <c r="E52" s="621" t="s">
        <v>1620</v>
      </c>
      <c r="F52" s="621" t="s">
        <v>3592</v>
      </c>
      <c r="G52" s="621" t="s">
        <v>3593</v>
      </c>
      <c r="H52" s="621"/>
      <c r="I52" s="621" t="b">
        <f>VLOOKUP(A52,added,3,FALSE)</f>
        <v>1</v>
      </c>
      <c r="J52" s="621" t="s">
        <v>3594</v>
      </c>
      <c r="K52" s="621" t="s">
        <v>3595</v>
      </c>
      <c r="L52" s="621" t="s">
        <v>3596</v>
      </c>
      <c r="M52" s="621" t="s">
        <v>3597</v>
      </c>
      <c r="N52" s="621" t="s">
        <v>3598</v>
      </c>
      <c r="O52" s="621" t="s">
        <v>3599</v>
      </c>
      <c r="P52" s="621" t="s">
        <v>3600</v>
      </c>
      <c r="Q52" s="621" t="s">
        <v>3601</v>
      </c>
      <c r="R52" s="621"/>
      <c r="S52" s="621"/>
      <c r="T52" s="621"/>
      <c r="U52" s="621"/>
      <c r="V52" s="621"/>
      <c r="W52" s="621"/>
      <c r="X52" s="621"/>
      <c r="Y52" s="621"/>
      <c r="Z52" s="621"/>
      <c r="AA52" s="621"/>
      <c r="AB52" s="621"/>
      <c r="AC52" s="621"/>
      <c r="AD52" s="621"/>
      <c r="AE52" s="621"/>
      <c r="AF52" s="621"/>
      <c r="AG52" s="621"/>
      <c r="AH52" s="621"/>
      <c r="AI52" s="621"/>
      <c r="AJ52" s="621"/>
      <c r="AK52" s="621"/>
      <c r="AL52" s="621"/>
      <c r="AM52" s="621"/>
      <c r="AN52" s="621"/>
      <c r="AO52" s="621"/>
      <c r="AP52" s="622"/>
      <c r="AQ52" s="621"/>
      <c r="AR52" s="621"/>
      <c r="AS52" s="621"/>
      <c r="AT52" s="621"/>
      <c r="AU52" s="621"/>
      <c r="AV52" s="621"/>
      <c r="AW52" s="621"/>
      <c r="AX52" s="621"/>
      <c r="AY52" s="621"/>
    </row>
    <row r="53" ht="16.5" customHeight="1" spans="1:51">
      <c r="A53" s="621">
        <v>88</v>
      </c>
      <c r="B53" s="621" t="s">
        <v>1624</v>
      </c>
      <c r="C53" s="621" t="s">
        <v>3602</v>
      </c>
      <c r="D53" s="621" t="s">
        <v>1626</v>
      </c>
      <c r="E53" s="621" t="s">
        <v>1625</v>
      </c>
      <c r="F53" s="621" t="s">
        <v>3603</v>
      </c>
      <c r="G53" s="621" t="s">
        <v>3604</v>
      </c>
      <c r="H53" s="621"/>
      <c r="I53" s="621" t="b">
        <f>VLOOKUP(A53,added,3,FALSE)</f>
        <v>1</v>
      </c>
      <c r="J53" s="621" t="s">
        <v>3605</v>
      </c>
      <c r="K53" s="621" t="s">
        <v>3606</v>
      </c>
      <c r="L53" s="621"/>
      <c r="M53" s="621"/>
      <c r="N53" s="621"/>
      <c r="O53" s="621"/>
      <c r="P53" s="621"/>
      <c r="Q53" s="621"/>
      <c r="R53" s="621"/>
      <c r="S53" s="621"/>
      <c r="T53" s="621"/>
      <c r="U53" s="621"/>
      <c r="V53" s="621"/>
      <c r="W53" s="621"/>
      <c r="X53" s="621"/>
      <c r="Y53" s="621"/>
      <c r="Z53" s="621"/>
      <c r="AA53" s="621"/>
      <c r="AB53" s="621"/>
      <c r="AC53" s="621"/>
      <c r="AD53" s="621"/>
      <c r="AE53" s="621"/>
      <c r="AF53" s="621"/>
      <c r="AG53" s="621"/>
      <c r="AH53" s="621"/>
      <c r="AI53" s="621"/>
      <c r="AJ53" s="621"/>
      <c r="AK53" s="621"/>
      <c r="AL53" s="621"/>
      <c r="AM53" s="621"/>
      <c r="AN53" s="621"/>
      <c r="AO53" s="621"/>
      <c r="AP53" s="622"/>
      <c r="AQ53" s="621"/>
      <c r="AR53" s="621"/>
      <c r="AS53" s="621"/>
      <c r="AT53" s="621"/>
      <c r="AU53" s="621"/>
      <c r="AV53" s="621"/>
      <c r="AW53" s="621"/>
      <c r="AX53" s="621"/>
      <c r="AY53" s="621"/>
    </row>
    <row r="54" ht="16.5" customHeight="1" spans="1:51">
      <c r="A54" s="621">
        <v>94</v>
      </c>
      <c r="B54" s="621" t="s">
        <v>1634</v>
      </c>
      <c r="C54" s="621" t="s">
        <v>3607</v>
      </c>
      <c r="D54" s="621" t="s">
        <v>1636</v>
      </c>
      <c r="E54" s="621" t="s">
        <v>1635</v>
      </c>
      <c r="F54" s="621" t="s">
        <v>3608</v>
      </c>
      <c r="G54" s="621" t="s">
        <v>3609</v>
      </c>
      <c r="H54" s="621"/>
      <c r="I54" s="621" t="b">
        <f>VLOOKUP(A54,added,3,FALSE)</f>
        <v>1</v>
      </c>
      <c r="J54" s="621" t="s">
        <v>3610</v>
      </c>
      <c r="K54" s="621" t="s">
        <v>3611</v>
      </c>
      <c r="L54" s="621" t="s">
        <v>3612</v>
      </c>
      <c r="M54" s="621" t="s">
        <v>3613</v>
      </c>
      <c r="N54" s="621" t="s">
        <v>3614</v>
      </c>
      <c r="O54" s="621" t="s">
        <v>3615</v>
      </c>
      <c r="P54" s="621"/>
      <c r="Q54" s="621"/>
      <c r="R54" s="621"/>
      <c r="S54" s="621"/>
      <c r="T54" s="621"/>
      <c r="U54" s="621"/>
      <c r="V54" s="621"/>
      <c r="W54" s="621"/>
      <c r="X54" s="621"/>
      <c r="Y54" s="621"/>
      <c r="Z54" s="621"/>
      <c r="AA54" s="621"/>
      <c r="AB54" s="621"/>
      <c r="AC54" s="621"/>
      <c r="AD54" s="621"/>
      <c r="AE54" s="621"/>
      <c r="AF54" s="621"/>
      <c r="AG54" s="621"/>
      <c r="AH54" s="621"/>
      <c r="AI54" s="621"/>
      <c r="AJ54" s="621"/>
      <c r="AK54" s="621"/>
      <c r="AL54" s="621"/>
      <c r="AM54" s="621"/>
      <c r="AN54" s="621"/>
      <c r="AO54" s="621"/>
      <c r="AP54" s="622"/>
      <c r="AQ54" s="621"/>
      <c r="AR54" s="621"/>
      <c r="AS54" s="621"/>
      <c r="AT54" s="621"/>
      <c r="AU54" s="621"/>
      <c r="AV54" s="621"/>
      <c r="AW54" s="621"/>
      <c r="AX54" s="621"/>
      <c r="AY54" s="621"/>
    </row>
    <row r="55" ht="16.5" customHeight="1" spans="1:51">
      <c r="A55" s="621">
        <v>95</v>
      </c>
      <c r="B55" s="621" t="s">
        <v>1048</v>
      </c>
      <c r="C55" s="621" t="s">
        <v>3616</v>
      </c>
      <c r="D55" s="621" t="s">
        <v>1050</v>
      </c>
      <c r="E55" s="621" t="s">
        <v>1049</v>
      </c>
      <c r="F55" s="621" t="s">
        <v>1046</v>
      </c>
      <c r="G55" s="621" t="s">
        <v>3617</v>
      </c>
      <c r="H55" s="621"/>
      <c r="I55" s="621" t="b">
        <f>VLOOKUP(A55,added,3,FALSE)</f>
        <v>1</v>
      </c>
      <c r="J55" s="621" t="s">
        <v>3618</v>
      </c>
      <c r="K55" s="621" t="s">
        <v>3619</v>
      </c>
      <c r="L55" s="621" t="s">
        <v>3620</v>
      </c>
      <c r="M55" s="621" t="s">
        <v>3621</v>
      </c>
      <c r="N55" s="621"/>
      <c r="O55" s="621"/>
      <c r="P55" s="621"/>
      <c r="Q55" s="621"/>
      <c r="R55" s="621"/>
      <c r="S55" s="621"/>
      <c r="T55" s="621"/>
      <c r="U55" s="621"/>
      <c r="V55" s="621"/>
      <c r="W55" s="621"/>
      <c r="X55" s="621"/>
      <c r="Y55" s="621"/>
      <c r="Z55" s="621"/>
      <c r="AA55" s="621"/>
      <c r="AB55" s="621"/>
      <c r="AC55" s="621"/>
      <c r="AD55" s="621"/>
      <c r="AE55" s="621"/>
      <c r="AF55" s="621"/>
      <c r="AG55" s="621"/>
      <c r="AH55" s="621"/>
      <c r="AI55" s="621"/>
      <c r="AJ55" s="621"/>
      <c r="AK55" s="621"/>
      <c r="AL55" s="621"/>
      <c r="AM55" s="621"/>
      <c r="AN55" s="621"/>
      <c r="AO55" s="621"/>
      <c r="AP55" s="622"/>
      <c r="AQ55" s="621"/>
      <c r="AR55" s="621"/>
      <c r="AS55" s="621"/>
      <c r="AT55" s="621"/>
      <c r="AU55" s="621"/>
      <c r="AV55" s="621"/>
      <c r="AW55" s="621"/>
      <c r="AX55" s="621"/>
      <c r="AY55" s="621"/>
    </row>
    <row r="56" ht="16.5" customHeight="1" spans="1:51">
      <c r="A56" s="621">
        <v>102</v>
      </c>
      <c r="B56" s="621" t="s">
        <v>1649</v>
      </c>
      <c r="C56" s="621" t="s">
        <v>3622</v>
      </c>
      <c r="D56" s="621" t="s">
        <v>1651</v>
      </c>
      <c r="E56" s="621" t="s">
        <v>1650</v>
      </c>
      <c r="F56" s="621" t="s">
        <v>3623</v>
      </c>
      <c r="G56" s="621" t="s">
        <v>3624</v>
      </c>
      <c r="H56" s="621"/>
      <c r="I56" s="621" t="b">
        <f>VLOOKUP(A56,added,3,FALSE)</f>
        <v>1</v>
      </c>
      <c r="J56" s="621" t="s">
        <v>3625</v>
      </c>
      <c r="K56" s="621" t="s">
        <v>3626</v>
      </c>
      <c r="L56" s="621" t="s">
        <v>3627</v>
      </c>
      <c r="M56" s="621" t="s">
        <v>3628</v>
      </c>
      <c r="N56" s="621"/>
      <c r="O56" s="621"/>
      <c r="P56" s="621"/>
      <c r="Q56" s="621"/>
      <c r="R56" s="621"/>
      <c r="S56" s="621"/>
      <c r="T56" s="621"/>
      <c r="U56" s="621"/>
      <c r="V56" s="621"/>
      <c r="W56" s="621"/>
      <c r="X56" s="621"/>
      <c r="Y56" s="621"/>
      <c r="Z56" s="621"/>
      <c r="AA56" s="621"/>
      <c r="AB56" s="621"/>
      <c r="AC56" s="621"/>
      <c r="AD56" s="621"/>
      <c r="AE56" s="621"/>
      <c r="AF56" s="621"/>
      <c r="AG56" s="621"/>
      <c r="AH56" s="621"/>
      <c r="AI56" s="621"/>
      <c r="AJ56" s="621"/>
      <c r="AK56" s="621"/>
      <c r="AL56" s="621"/>
      <c r="AM56" s="621"/>
      <c r="AN56" s="621"/>
      <c r="AO56" s="621"/>
      <c r="AP56" s="622"/>
      <c r="AQ56" s="621"/>
      <c r="AR56" s="621"/>
      <c r="AS56" s="621"/>
      <c r="AT56" s="621"/>
      <c r="AU56" s="621"/>
      <c r="AV56" s="621"/>
      <c r="AW56" s="621"/>
      <c r="AX56" s="621"/>
      <c r="AY56" s="621"/>
    </row>
    <row r="57" ht="16.5" customHeight="1" spans="1:51">
      <c r="A57" s="621">
        <v>103</v>
      </c>
      <c r="B57" s="621" t="s">
        <v>1654</v>
      </c>
      <c r="C57" s="621" t="s">
        <v>3629</v>
      </c>
      <c r="D57" s="621" t="s">
        <v>1656</v>
      </c>
      <c r="E57" s="621" t="s">
        <v>1655</v>
      </c>
      <c r="F57" s="621" t="s">
        <v>3630</v>
      </c>
      <c r="G57" s="621" t="s">
        <v>3631</v>
      </c>
      <c r="H57" s="621"/>
      <c r="I57" s="621" t="b">
        <f>VLOOKUP(A57,added,3,FALSE)</f>
        <v>1</v>
      </c>
      <c r="J57" s="621" t="s">
        <v>3632</v>
      </c>
      <c r="K57" s="621" t="s">
        <v>3633</v>
      </c>
      <c r="L57" s="621"/>
      <c r="M57" s="621"/>
      <c r="N57" s="621"/>
      <c r="O57" s="621"/>
      <c r="P57" s="621"/>
      <c r="Q57" s="621"/>
      <c r="R57" s="621"/>
      <c r="S57" s="621"/>
      <c r="T57" s="621"/>
      <c r="U57" s="621"/>
      <c r="V57" s="621"/>
      <c r="W57" s="621"/>
      <c r="X57" s="621"/>
      <c r="Y57" s="621"/>
      <c r="Z57" s="621"/>
      <c r="AA57" s="621"/>
      <c r="AB57" s="621"/>
      <c r="AC57" s="621"/>
      <c r="AD57" s="621"/>
      <c r="AE57" s="621"/>
      <c r="AF57" s="621"/>
      <c r="AG57" s="621"/>
      <c r="AH57" s="621"/>
      <c r="AI57" s="621"/>
      <c r="AJ57" s="621"/>
      <c r="AK57" s="621"/>
      <c r="AL57" s="621"/>
      <c r="AM57" s="621"/>
      <c r="AN57" s="621"/>
      <c r="AO57" s="621"/>
      <c r="AP57" s="622"/>
      <c r="AQ57" s="621"/>
      <c r="AR57" s="621"/>
      <c r="AS57" s="621"/>
      <c r="AT57" s="621"/>
      <c r="AU57" s="621"/>
      <c r="AV57" s="621"/>
      <c r="AW57" s="621"/>
      <c r="AX57" s="621"/>
      <c r="AY57" s="621"/>
    </row>
    <row r="58" ht="16.5" customHeight="1" spans="1:51">
      <c r="A58" s="621">
        <v>104</v>
      </c>
      <c r="B58" s="621" t="s">
        <v>1659</v>
      </c>
      <c r="C58" s="621" t="s">
        <v>3634</v>
      </c>
      <c r="D58" s="621" t="s">
        <v>1661</v>
      </c>
      <c r="E58" s="621" t="s">
        <v>1660</v>
      </c>
      <c r="F58" s="621" t="s">
        <v>3635</v>
      </c>
      <c r="G58" s="621" t="s">
        <v>3636</v>
      </c>
      <c r="H58" s="621"/>
      <c r="I58" s="621" t="b">
        <f>VLOOKUP(A58,added,3,FALSE)</f>
        <v>1</v>
      </c>
      <c r="J58" s="621" t="s">
        <v>3637</v>
      </c>
      <c r="K58" s="621" t="s">
        <v>3638</v>
      </c>
      <c r="L58" s="621" t="s">
        <v>3639</v>
      </c>
      <c r="M58" s="621" t="s">
        <v>3640</v>
      </c>
      <c r="N58" s="621" t="s">
        <v>3641</v>
      </c>
      <c r="O58" s="621" t="s">
        <v>3642</v>
      </c>
      <c r="P58" s="621" t="s">
        <v>3643</v>
      </c>
      <c r="Q58" s="621" t="s">
        <v>3644</v>
      </c>
      <c r="R58" s="621"/>
      <c r="S58" s="621"/>
      <c r="T58" s="621"/>
      <c r="U58" s="621"/>
      <c r="V58" s="621"/>
      <c r="W58" s="621"/>
      <c r="X58" s="621"/>
      <c r="Y58" s="621"/>
      <c r="Z58" s="621"/>
      <c r="AA58" s="621"/>
      <c r="AB58" s="621"/>
      <c r="AC58" s="621"/>
      <c r="AD58" s="621"/>
      <c r="AE58" s="621"/>
      <c r="AF58" s="621"/>
      <c r="AG58" s="621"/>
      <c r="AH58" s="621"/>
      <c r="AI58" s="621"/>
      <c r="AJ58" s="621"/>
      <c r="AK58" s="621"/>
      <c r="AL58" s="621"/>
      <c r="AM58" s="621"/>
      <c r="AN58" s="621"/>
      <c r="AO58" s="621"/>
      <c r="AP58" s="622"/>
      <c r="AQ58" s="621"/>
      <c r="AR58" s="621"/>
      <c r="AS58" s="621"/>
      <c r="AT58" s="621"/>
      <c r="AU58" s="621"/>
      <c r="AV58" s="621"/>
      <c r="AW58" s="621"/>
      <c r="AX58" s="621"/>
      <c r="AY58" s="621"/>
    </row>
    <row r="59" ht="16.5" customHeight="1" spans="1:51">
      <c r="A59" s="621">
        <v>107</v>
      </c>
      <c r="B59" s="621" t="s">
        <v>1669</v>
      </c>
      <c r="C59" s="621" t="s">
        <v>3645</v>
      </c>
      <c r="D59" s="621" t="s">
        <v>1671</v>
      </c>
      <c r="E59" s="621" t="s">
        <v>1670</v>
      </c>
      <c r="F59" s="621" t="s">
        <v>3625</v>
      </c>
      <c r="G59" s="621" t="s">
        <v>3626</v>
      </c>
      <c r="H59" s="621"/>
      <c r="I59" s="621" t="b">
        <f>VLOOKUP(A59,added,3,FALSE)</f>
        <v>1</v>
      </c>
      <c r="J59" s="621" t="s">
        <v>3646</v>
      </c>
      <c r="K59" s="621" t="s">
        <v>3647</v>
      </c>
      <c r="L59" s="621"/>
      <c r="M59" s="621"/>
      <c r="N59" s="621"/>
      <c r="O59" s="621"/>
      <c r="P59" s="621"/>
      <c r="Q59" s="621"/>
      <c r="R59" s="621"/>
      <c r="S59" s="621"/>
      <c r="T59" s="621"/>
      <c r="U59" s="621"/>
      <c r="V59" s="621"/>
      <c r="W59" s="621"/>
      <c r="X59" s="621"/>
      <c r="Y59" s="621"/>
      <c r="Z59" s="621"/>
      <c r="AA59" s="621"/>
      <c r="AB59" s="621"/>
      <c r="AC59" s="621"/>
      <c r="AD59" s="621"/>
      <c r="AE59" s="621"/>
      <c r="AF59" s="621"/>
      <c r="AG59" s="621"/>
      <c r="AH59" s="621"/>
      <c r="AI59" s="621"/>
      <c r="AJ59" s="621"/>
      <c r="AK59" s="621"/>
      <c r="AL59" s="621"/>
      <c r="AM59" s="621"/>
      <c r="AN59" s="621"/>
      <c r="AO59" s="621"/>
      <c r="AP59" s="622"/>
      <c r="AQ59" s="621"/>
      <c r="AR59" s="621"/>
      <c r="AS59" s="621"/>
      <c r="AT59" s="621"/>
      <c r="AU59" s="621"/>
      <c r="AV59" s="621"/>
      <c r="AW59" s="621"/>
      <c r="AX59" s="621"/>
      <c r="AY59" s="621"/>
    </row>
    <row r="60" ht="16.5" customHeight="1" spans="1:51">
      <c r="A60" s="621">
        <v>108</v>
      </c>
      <c r="B60" s="621" t="s">
        <v>1674</v>
      </c>
      <c r="C60" s="621" t="s">
        <v>3648</v>
      </c>
      <c r="D60" s="621" t="s">
        <v>1676</v>
      </c>
      <c r="E60" s="621" t="s">
        <v>1675</v>
      </c>
      <c r="F60" s="621" t="s">
        <v>3649</v>
      </c>
      <c r="G60" s="621" t="s">
        <v>3650</v>
      </c>
      <c r="H60" s="621"/>
      <c r="I60" s="621" t="b">
        <f>VLOOKUP(A60,added,3,FALSE)</f>
        <v>1</v>
      </c>
      <c r="J60" s="621" t="s">
        <v>3651</v>
      </c>
      <c r="K60" s="621" t="s">
        <v>3652</v>
      </c>
      <c r="L60" s="621" t="s">
        <v>3653</v>
      </c>
      <c r="M60" s="621" t="s">
        <v>3654</v>
      </c>
      <c r="N60" s="621"/>
      <c r="O60" s="621"/>
      <c r="P60" s="621"/>
      <c r="Q60" s="621"/>
      <c r="R60" s="621"/>
      <c r="S60" s="621"/>
      <c r="T60" s="621"/>
      <c r="U60" s="621"/>
      <c r="V60" s="621"/>
      <c r="W60" s="621"/>
      <c r="X60" s="621"/>
      <c r="Y60" s="621"/>
      <c r="Z60" s="621"/>
      <c r="AA60" s="621"/>
      <c r="AB60" s="621"/>
      <c r="AC60" s="621"/>
      <c r="AD60" s="621"/>
      <c r="AE60" s="621"/>
      <c r="AF60" s="621"/>
      <c r="AG60" s="621"/>
      <c r="AH60" s="621"/>
      <c r="AI60" s="621"/>
      <c r="AJ60" s="621"/>
      <c r="AK60" s="621"/>
      <c r="AL60" s="621"/>
      <c r="AM60" s="621"/>
      <c r="AN60" s="621"/>
      <c r="AO60" s="621"/>
      <c r="AP60" s="622"/>
      <c r="AQ60" s="621"/>
      <c r="AR60" s="621"/>
      <c r="AS60" s="621"/>
      <c r="AT60" s="621"/>
      <c r="AU60" s="621"/>
      <c r="AV60" s="621"/>
      <c r="AW60" s="621"/>
      <c r="AX60" s="621"/>
      <c r="AY60" s="621"/>
    </row>
    <row r="61" ht="16.5" customHeight="1" spans="1:51">
      <c r="A61" s="621">
        <v>110</v>
      </c>
      <c r="B61" s="621" t="s">
        <v>1679</v>
      </c>
      <c r="C61" s="621" t="s">
        <v>3655</v>
      </c>
      <c r="D61" s="621" t="s">
        <v>1681</v>
      </c>
      <c r="E61" s="621" t="s">
        <v>1680</v>
      </c>
      <c r="F61" s="621" t="s">
        <v>3656</v>
      </c>
      <c r="G61" s="621" t="s">
        <v>3657</v>
      </c>
      <c r="H61" s="621"/>
      <c r="I61" s="621" t="b">
        <f>VLOOKUP(A61,added,3,FALSE)</f>
        <v>1</v>
      </c>
      <c r="J61" s="621" t="s">
        <v>3658</v>
      </c>
      <c r="K61" s="621" t="s">
        <v>3659</v>
      </c>
      <c r="L61" s="621" t="s">
        <v>3660</v>
      </c>
      <c r="M61" s="621" t="s">
        <v>3661</v>
      </c>
      <c r="N61" s="621" t="s">
        <v>3662</v>
      </c>
      <c r="O61" s="621" t="s">
        <v>3663</v>
      </c>
      <c r="P61" s="621"/>
      <c r="Q61" s="621"/>
      <c r="R61" s="621"/>
      <c r="S61" s="621"/>
      <c r="T61" s="621"/>
      <c r="U61" s="621"/>
      <c r="V61" s="621"/>
      <c r="W61" s="621"/>
      <c r="X61" s="621"/>
      <c r="Y61" s="621"/>
      <c r="Z61" s="621"/>
      <c r="AA61" s="621"/>
      <c r="AB61" s="621"/>
      <c r="AC61" s="621"/>
      <c r="AD61" s="621"/>
      <c r="AE61" s="621"/>
      <c r="AF61" s="621"/>
      <c r="AG61" s="621"/>
      <c r="AH61" s="621"/>
      <c r="AI61" s="621"/>
      <c r="AJ61" s="621"/>
      <c r="AK61" s="621"/>
      <c r="AL61" s="621"/>
      <c r="AM61" s="621"/>
      <c r="AN61" s="621"/>
      <c r="AO61" s="621"/>
      <c r="AP61" s="622"/>
      <c r="AQ61" s="621"/>
      <c r="AR61" s="621"/>
      <c r="AS61" s="621"/>
      <c r="AT61" s="621"/>
      <c r="AU61" s="621"/>
      <c r="AV61" s="621"/>
      <c r="AW61" s="621"/>
      <c r="AX61" s="621"/>
      <c r="AY61" s="621"/>
    </row>
    <row r="62" ht="16.5" customHeight="1" spans="1:51">
      <c r="A62" s="621">
        <v>111</v>
      </c>
      <c r="B62" s="621" t="s">
        <v>1684</v>
      </c>
      <c r="C62" s="621" t="s">
        <v>3664</v>
      </c>
      <c r="D62" s="621" t="s">
        <v>1686</v>
      </c>
      <c r="E62" s="621" t="s">
        <v>1685</v>
      </c>
      <c r="F62" s="621" t="s">
        <v>3665</v>
      </c>
      <c r="G62" s="621" t="s">
        <v>3666</v>
      </c>
      <c r="H62" s="621"/>
      <c r="I62" s="621" t="b">
        <f>VLOOKUP(A62,added,3,FALSE)</f>
        <v>1</v>
      </c>
      <c r="J62" s="621" t="s">
        <v>3667</v>
      </c>
      <c r="K62" s="621" t="s">
        <v>3668</v>
      </c>
      <c r="L62" s="621" t="s">
        <v>3669</v>
      </c>
      <c r="M62" s="621" t="s">
        <v>3670</v>
      </c>
      <c r="N62" s="621" t="s">
        <v>3671</v>
      </c>
      <c r="O62" s="621" t="s">
        <v>3672</v>
      </c>
      <c r="P62" s="621" t="s">
        <v>3673</v>
      </c>
      <c r="Q62" s="621" t="s">
        <v>3674</v>
      </c>
      <c r="R62" s="621"/>
      <c r="S62" s="621"/>
      <c r="T62" s="621"/>
      <c r="U62" s="621"/>
      <c r="V62" s="621"/>
      <c r="W62" s="621"/>
      <c r="X62" s="621"/>
      <c r="Y62" s="621"/>
      <c r="Z62" s="621"/>
      <c r="AA62" s="621"/>
      <c r="AB62" s="621"/>
      <c r="AC62" s="621"/>
      <c r="AD62" s="621"/>
      <c r="AE62" s="621"/>
      <c r="AF62" s="621"/>
      <c r="AG62" s="621"/>
      <c r="AH62" s="621"/>
      <c r="AI62" s="621"/>
      <c r="AJ62" s="621"/>
      <c r="AK62" s="621"/>
      <c r="AL62" s="621"/>
      <c r="AM62" s="621"/>
      <c r="AN62" s="621"/>
      <c r="AO62" s="621"/>
      <c r="AP62" s="622"/>
      <c r="AQ62" s="621"/>
      <c r="AR62" s="621"/>
      <c r="AS62" s="621"/>
      <c r="AT62" s="621"/>
      <c r="AU62" s="621"/>
      <c r="AV62" s="621"/>
      <c r="AW62" s="621"/>
      <c r="AX62" s="621"/>
      <c r="AY62" s="621"/>
    </row>
    <row r="63" ht="16.5" customHeight="1" spans="1:51">
      <c r="A63" s="621">
        <v>112</v>
      </c>
      <c r="B63" s="621" t="s">
        <v>1689</v>
      </c>
      <c r="C63" s="621" t="s">
        <v>3675</v>
      </c>
      <c r="D63" s="621" t="s">
        <v>1691</v>
      </c>
      <c r="E63" s="621" t="s">
        <v>1690</v>
      </c>
      <c r="F63" s="621" t="s">
        <v>3676</v>
      </c>
      <c r="G63" s="621" t="s">
        <v>3677</v>
      </c>
      <c r="H63" s="621"/>
      <c r="I63" s="621" t="b">
        <f>VLOOKUP(A63,added,3,FALSE)</f>
        <v>1</v>
      </c>
      <c r="J63" s="621" t="s">
        <v>3678</v>
      </c>
      <c r="K63" s="621" t="s">
        <v>3679</v>
      </c>
      <c r="L63" s="621"/>
      <c r="M63" s="621"/>
      <c r="N63" s="621"/>
      <c r="O63" s="621"/>
      <c r="P63" s="621"/>
      <c r="Q63" s="621"/>
      <c r="R63" s="621"/>
      <c r="S63" s="621"/>
      <c r="T63" s="621"/>
      <c r="U63" s="621"/>
      <c r="V63" s="621"/>
      <c r="W63" s="621"/>
      <c r="X63" s="621"/>
      <c r="Y63" s="621"/>
      <c r="Z63" s="621"/>
      <c r="AA63" s="621"/>
      <c r="AB63" s="621"/>
      <c r="AC63" s="621"/>
      <c r="AD63" s="621"/>
      <c r="AE63" s="621"/>
      <c r="AF63" s="621"/>
      <c r="AG63" s="621"/>
      <c r="AH63" s="621"/>
      <c r="AI63" s="621"/>
      <c r="AJ63" s="621"/>
      <c r="AK63" s="621"/>
      <c r="AL63" s="621"/>
      <c r="AM63" s="621"/>
      <c r="AN63" s="621"/>
      <c r="AO63" s="621"/>
      <c r="AP63" s="622"/>
      <c r="AQ63" s="621"/>
      <c r="AR63" s="621"/>
      <c r="AS63" s="621"/>
      <c r="AT63" s="621"/>
      <c r="AU63" s="621"/>
      <c r="AV63" s="621"/>
      <c r="AW63" s="621"/>
      <c r="AX63" s="621"/>
      <c r="AY63" s="621"/>
    </row>
    <row r="64" ht="16.5" customHeight="1" spans="1:51">
      <c r="A64" s="621">
        <v>116</v>
      </c>
      <c r="B64" s="621" t="s">
        <v>1694</v>
      </c>
      <c r="C64" s="621" t="s">
        <v>3680</v>
      </c>
      <c r="D64" s="621" t="s">
        <v>1696</v>
      </c>
      <c r="E64" s="621" t="s">
        <v>1695</v>
      </c>
      <c r="F64" s="621" t="s">
        <v>3681</v>
      </c>
      <c r="G64" s="621" t="s">
        <v>3682</v>
      </c>
      <c r="H64" s="621"/>
      <c r="I64" s="621" t="b">
        <f>VLOOKUP(A64,added,3,FALSE)</f>
        <v>1</v>
      </c>
      <c r="J64" s="621" t="s">
        <v>3683</v>
      </c>
      <c r="K64" s="621" t="s">
        <v>3684</v>
      </c>
      <c r="L64" s="621" t="s">
        <v>3685</v>
      </c>
      <c r="M64" s="621" t="s">
        <v>3686</v>
      </c>
      <c r="N64" s="621" t="s">
        <v>3627</v>
      </c>
      <c r="O64" s="621" t="s">
        <v>3628</v>
      </c>
      <c r="P64" s="621"/>
      <c r="Q64" s="621"/>
      <c r="R64" s="621"/>
      <c r="S64" s="621"/>
      <c r="T64" s="621"/>
      <c r="U64" s="621"/>
      <c r="V64" s="621"/>
      <c r="W64" s="621"/>
      <c r="X64" s="621"/>
      <c r="Y64" s="621"/>
      <c r="Z64" s="621"/>
      <c r="AA64" s="621"/>
      <c r="AB64" s="621"/>
      <c r="AC64" s="621"/>
      <c r="AD64" s="621"/>
      <c r="AE64" s="621"/>
      <c r="AF64" s="621"/>
      <c r="AG64" s="621"/>
      <c r="AH64" s="621"/>
      <c r="AI64" s="621"/>
      <c r="AJ64" s="621"/>
      <c r="AK64" s="621"/>
      <c r="AL64" s="621"/>
      <c r="AM64" s="621"/>
      <c r="AN64" s="621"/>
      <c r="AO64" s="621"/>
      <c r="AP64" s="622"/>
      <c r="AQ64" s="621"/>
      <c r="AR64" s="621"/>
      <c r="AS64" s="621"/>
      <c r="AT64" s="621"/>
      <c r="AU64" s="621"/>
      <c r="AV64" s="621"/>
      <c r="AW64" s="621"/>
      <c r="AX64" s="621"/>
      <c r="AY64" s="621"/>
    </row>
    <row r="65" ht="16.5" customHeight="1" spans="1:51">
      <c r="A65" s="621">
        <v>117</v>
      </c>
      <c r="B65" s="621" t="s">
        <v>1698</v>
      </c>
      <c r="C65" s="621" t="s">
        <v>3687</v>
      </c>
      <c r="D65" s="621" t="s">
        <v>1700</v>
      </c>
      <c r="E65" s="621" t="s">
        <v>1699</v>
      </c>
      <c r="F65" s="621" t="s">
        <v>3681</v>
      </c>
      <c r="G65" s="621" t="s">
        <v>3682</v>
      </c>
      <c r="H65" s="621"/>
      <c r="I65" s="621" t="b">
        <f>VLOOKUP(A65,added,3,FALSE)</f>
        <v>1</v>
      </c>
      <c r="J65" s="621" t="s">
        <v>3685</v>
      </c>
      <c r="K65" s="621" t="s">
        <v>3686</v>
      </c>
      <c r="L65" s="621" t="s">
        <v>3627</v>
      </c>
      <c r="M65" s="621" t="s">
        <v>3628</v>
      </c>
      <c r="N65" s="621"/>
      <c r="O65" s="621"/>
      <c r="P65" s="621"/>
      <c r="Q65" s="621"/>
      <c r="R65" s="621"/>
      <c r="S65" s="621"/>
      <c r="T65" s="621"/>
      <c r="U65" s="621"/>
      <c r="V65" s="621"/>
      <c r="W65" s="621"/>
      <c r="X65" s="621"/>
      <c r="Y65" s="621"/>
      <c r="Z65" s="621"/>
      <c r="AA65" s="621"/>
      <c r="AB65" s="621"/>
      <c r="AC65" s="621"/>
      <c r="AD65" s="621"/>
      <c r="AE65" s="621"/>
      <c r="AF65" s="621"/>
      <c r="AG65" s="621"/>
      <c r="AH65" s="621"/>
      <c r="AI65" s="621"/>
      <c r="AJ65" s="621"/>
      <c r="AK65" s="621"/>
      <c r="AL65" s="621"/>
      <c r="AM65" s="621"/>
      <c r="AN65" s="621"/>
      <c r="AO65" s="621"/>
      <c r="AP65" s="622"/>
      <c r="AQ65" s="621"/>
      <c r="AR65" s="621"/>
      <c r="AS65" s="621"/>
      <c r="AT65" s="621"/>
      <c r="AU65" s="621"/>
      <c r="AV65" s="621"/>
      <c r="AW65" s="621"/>
      <c r="AX65" s="621"/>
      <c r="AY65" s="621"/>
    </row>
    <row r="66" ht="16.5" customHeight="1" spans="1:51">
      <c r="A66" s="621">
        <v>121</v>
      </c>
      <c r="B66" s="621" t="s">
        <v>1707</v>
      </c>
      <c r="C66" s="621" t="s">
        <v>3688</v>
      </c>
      <c r="D66" s="621" t="s">
        <v>1709</v>
      </c>
      <c r="E66" s="621" t="s">
        <v>1708</v>
      </c>
      <c r="F66" s="621" t="s">
        <v>3510</v>
      </c>
      <c r="G66" s="621" t="s">
        <v>3511</v>
      </c>
      <c r="H66" s="621"/>
      <c r="I66" s="621" t="b">
        <f>VLOOKUP(A66,added,3,FALSE)</f>
        <v>1</v>
      </c>
      <c r="J66" s="621" t="s">
        <v>3508</v>
      </c>
      <c r="K66" s="621" t="s">
        <v>3509</v>
      </c>
      <c r="L66" s="621" t="s">
        <v>3518</v>
      </c>
      <c r="M66" s="621" t="s">
        <v>3519</v>
      </c>
      <c r="N66" s="621"/>
      <c r="O66" s="621"/>
      <c r="P66" s="621"/>
      <c r="Q66" s="621"/>
      <c r="R66" s="621"/>
      <c r="S66" s="621"/>
      <c r="T66" s="621"/>
      <c r="U66" s="621"/>
      <c r="V66" s="621"/>
      <c r="W66" s="621"/>
      <c r="X66" s="621"/>
      <c r="Y66" s="621"/>
      <c r="Z66" s="621"/>
      <c r="AA66" s="621"/>
      <c r="AB66" s="621"/>
      <c r="AC66" s="621"/>
      <c r="AD66" s="621"/>
      <c r="AE66" s="621"/>
      <c r="AF66" s="621"/>
      <c r="AG66" s="621"/>
      <c r="AH66" s="621"/>
      <c r="AI66" s="621"/>
      <c r="AJ66" s="621"/>
      <c r="AK66" s="621"/>
      <c r="AL66" s="621"/>
      <c r="AM66" s="621"/>
      <c r="AN66" s="621"/>
      <c r="AO66" s="621"/>
      <c r="AP66" s="622"/>
      <c r="AQ66" s="621"/>
      <c r="AR66" s="621"/>
      <c r="AS66" s="621"/>
      <c r="AT66" s="621"/>
      <c r="AU66" s="621"/>
      <c r="AV66" s="621"/>
      <c r="AW66" s="621"/>
      <c r="AX66" s="621"/>
      <c r="AY66" s="621"/>
    </row>
    <row r="67" ht="16.5" customHeight="1" spans="1:51">
      <c r="A67" s="621">
        <v>123</v>
      </c>
      <c r="B67" s="621" t="s">
        <v>1712</v>
      </c>
      <c r="C67" s="621" t="s">
        <v>3689</v>
      </c>
      <c r="D67" s="621" t="s">
        <v>1714</v>
      </c>
      <c r="E67" s="621" t="s">
        <v>1713</v>
      </c>
      <c r="F67" s="621" t="s">
        <v>1710</v>
      </c>
      <c r="G67" s="621" t="s">
        <v>3690</v>
      </c>
      <c r="H67" s="621"/>
      <c r="I67" s="621" t="b">
        <f>VLOOKUP(A67,added,3,FALSE)</f>
        <v>1</v>
      </c>
      <c r="J67" s="621" t="s">
        <v>3691</v>
      </c>
      <c r="K67" s="621" t="s">
        <v>3692</v>
      </c>
      <c r="L67" s="621" t="s">
        <v>3693</v>
      </c>
      <c r="M67" s="621" t="s">
        <v>3694</v>
      </c>
      <c r="N67" s="621" t="s">
        <v>3695</v>
      </c>
      <c r="O67" s="621" t="s">
        <v>3696</v>
      </c>
      <c r="P67" s="621"/>
      <c r="Q67" s="621"/>
      <c r="R67" s="621"/>
      <c r="S67" s="621"/>
      <c r="T67" s="621"/>
      <c r="U67" s="621"/>
      <c r="V67" s="621"/>
      <c r="W67" s="621"/>
      <c r="X67" s="621"/>
      <c r="Y67" s="621"/>
      <c r="Z67" s="621"/>
      <c r="AA67" s="621"/>
      <c r="AB67" s="621"/>
      <c r="AC67" s="621"/>
      <c r="AD67" s="621"/>
      <c r="AE67" s="621"/>
      <c r="AF67" s="621"/>
      <c r="AG67" s="621"/>
      <c r="AH67" s="621"/>
      <c r="AI67" s="621"/>
      <c r="AJ67" s="621"/>
      <c r="AK67" s="621"/>
      <c r="AL67" s="621"/>
      <c r="AM67" s="621"/>
      <c r="AN67" s="621"/>
      <c r="AO67" s="621"/>
      <c r="AP67" s="622"/>
      <c r="AQ67" s="621"/>
      <c r="AR67" s="621"/>
      <c r="AS67" s="621"/>
      <c r="AT67" s="621"/>
      <c r="AU67" s="621"/>
      <c r="AV67" s="621"/>
      <c r="AW67" s="621"/>
      <c r="AX67" s="621"/>
      <c r="AY67" s="621"/>
    </row>
    <row r="68" ht="16.5" customHeight="1" spans="1:51">
      <c r="A68" s="621">
        <v>125</v>
      </c>
      <c r="B68" s="621" t="s">
        <v>1717</v>
      </c>
      <c r="C68" s="621" t="s">
        <v>3697</v>
      </c>
      <c r="D68" s="621" t="s">
        <v>1719</v>
      </c>
      <c r="E68" s="621" t="s">
        <v>1718</v>
      </c>
      <c r="F68" s="621" t="s">
        <v>1715</v>
      </c>
      <c r="G68" s="621" t="s">
        <v>3698</v>
      </c>
      <c r="H68" s="621"/>
      <c r="I68" s="621" t="b">
        <f>VLOOKUP(A68,added,3,FALSE)</f>
        <v>1</v>
      </c>
      <c r="J68" s="621" t="s">
        <v>3699</v>
      </c>
      <c r="K68" s="621" t="s">
        <v>3700</v>
      </c>
      <c r="L68" s="621"/>
      <c r="M68" s="621"/>
      <c r="N68" s="621"/>
      <c r="O68" s="621"/>
      <c r="P68" s="621"/>
      <c r="Q68" s="621"/>
      <c r="R68" s="621"/>
      <c r="S68" s="621"/>
      <c r="T68" s="621"/>
      <c r="U68" s="621"/>
      <c r="V68" s="621"/>
      <c r="W68" s="621"/>
      <c r="X68" s="621"/>
      <c r="Y68" s="621"/>
      <c r="Z68" s="621"/>
      <c r="AA68" s="621"/>
      <c r="AB68" s="621"/>
      <c r="AC68" s="621"/>
      <c r="AD68" s="621"/>
      <c r="AE68" s="621"/>
      <c r="AF68" s="621"/>
      <c r="AG68" s="621"/>
      <c r="AH68" s="621"/>
      <c r="AI68" s="621"/>
      <c r="AJ68" s="621"/>
      <c r="AK68" s="621"/>
      <c r="AL68" s="621"/>
      <c r="AM68" s="621"/>
      <c r="AN68" s="621"/>
      <c r="AO68" s="621"/>
      <c r="AP68" s="622"/>
      <c r="AQ68" s="621"/>
      <c r="AR68" s="621"/>
      <c r="AS68" s="621"/>
      <c r="AT68" s="621"/>
      <c r="AU68" s="621"/>
      <c r="AV68" s="621"/>
      <c r="AW68" s="621"/>
      <c r="AX68" s="621"/>
      <c r="AY68" s="621"/>
    </row>
    <row r="69" ht="16.5" customHeight="1" spans="1:51">
      <c r="A69" s="621">
        <v>126</v>
      </c>
      <c r="B69" s="621" t="s">
        <v>1722</v>
      </c>
      <c r="C69" s="621" t="s">
        <v>3701</v>
      </c>
      <c r="D69" s="621" t="s">
        <v>1724</v>
      </c>
      <c r="E69" s="621" t="s">
        <v>1723</v>
      </c>
      <c r="F69" s="621" t="s">
        <v>3702</v>
      </c>
      <c r="G69" s="621" t="s">
        <v>3703</v>
      </c>
      <c r="H69" s="621"/>
      <c r="I69" s="621" t="b">
        <f>VLOOKUP(A69,added,3,FALSE)</f>
        <v>1</v>
      </c>
      <c r="J69" s="621" t="s">
        <v>3704</v>
      </c>
      <c r="K69" s="621" t="s">
        <v>3705</v>
      </c>
      <c r="L69" s="621" t="s">
        <v>3706</v>
      </c>
      <c r="M69" s="621" t="s">
        <v>3707</v>
      </c>
      <c r="N69" s="621" t="s">
        <v>3708</v>
      </c>
      <c r="O69" s="621" t="s">
        <v>3709</v>
      </c>
      <c r="P69" s="621" t="s">
        <v>3710</v>
      </c>
      <c r="Q69" s="621" t="s">
        <v>3711</v>
      </c>
      <c r="R69" s="621" t="s">
        <v>3712</v>
      </c>
      <c r="S69" s="621" t="s">
        <v>3713</v>
      </c>
      <c r="T69" s="621" t="s">
        <v>3714</v>
      </c>
      <c r="U69" s="621" t="s">
        <v>3715</v>
      </c>
      <c r="V69" s="621" t="s">
        <v>3716</v>
      </c>
      <c r="W69" s="621" t="s">
        <v>3717</v>
      </c>
      <c r="X69" s="621"/>
      <c r="Y69" s="621"/>
      <c r="Z69" s="621"/>
      <c r="AA69" s="621"/>
      <c r="AB69" s="621"/>
      <c r="AC69" s="621"/>
      <c r="AD69" s="621"/>
      <c r="AE69" s="621"/>
      <c r="AF69" s="621"/>
      <c r="AG69" s="621"/>
      <c r="AH69" s="621"/>
      <c r="AI69" s="621"/>
      <c r="AJ69" s="621"/>
      <c r="AK69" s="621"/>
      <c r="AL69" s="621"/>
      <c r="AM69" s="621"/>
      <c r="AN69" s="621"/>
      <c r="AO69" s="621"/>
      <c r="AP69" s="622"/>
      <c r="AQ69" s="621"/>
      <c r="AR69" s="621"/>
      <c r="AS69" s="621"/>
      <c r="AT69" s="621"/>
      <c r="AU69" s="621"/>
      <c r="AV69" s="621"/>
      <c r="AW69" s="621"/>
      <c r="AX69" s="621"/>
      <c r="AY69" s="621"/>
    </row>
    <row r="70" ht="16.5" customHeight="1" spans="1:51">
      <c r="A70" s="621">
        <v>130</v>
      </c>
      <c r="B70" s="621" t="s">
        <v>1727</v>
      </c>
      <c r="C70" s="621" t="s">
        <v>3718</v>
      </c>
      <c r="D70" s="621" t="s">
        <v>1729</v>
      </c>
      <c r="E70" s="621" t="s">
        <v>1728</v>
      </c>
      <c r="F70" s="621" t="s">
        <v>3719</v>
      </c>
      <c r="G70" s="621" t="s">
        <v>3720</v>
      </c>
      <c r="H70" s="621"/>
      <c r="I70" s="621" t="b">
        <f>VLOOKUP(A70,added,3,FALSE)</f>
        <v>1</v>
      </c>
      <c r="J70" s="621" t="s">
        <v>3721</v>
      </c>
      <c r="K70" s="621" t="s">
        <v>3722</v>
      </c>
      <c r="L70" s="621" t="s">
        <v>3723</v>
      </c>
      <c r="M70" s="621" t="s">
        <v>3724</v>
      </c>
      <c r="N70" s="621" t="s">
        <v>3725</v>
      </c>
      <c r="O70" s="621" t="s">
        <v>3726</v>
      </c>
      <c r="P70" s="621" t="s">
        <v>3727</v>
      </c>
      <c r="Q70" s="621" t="s">
        <v>3728</v>
      </c>
      <c r="R70" s="621"/>
      <c r="S70" s="621"/>
      <c r="T70" s="621"/>
      <c r="U70" s="621"/>
      <c r="V70" s="621"/>
      <c r="W70" s="621"/>
      <c r="X70" s="621"/>
      <c r="Y70" s="621"/>
      <c r="Z70" s="621"/>
      <c r="AA70" s="621"/>
      <c r="AB70" s="621"/>
      <c r="AC70" s="621"/>
      <c r="AD70" s="621"/>
      <c r="AE70" s="621"/>
      <c r="AF70" s="621"/>
      <c r="AG70" s="621"/>
      <c r="AH70" s="621"/>
      <c r="AI70" s="621"/>
      <c r="AJ70" s="621"/>
      <c r="AK70" s="621"/>
      <c r="AL70" s="621"/>
      <c r="AM70" s="621"/>
      <c r="AN70" s="621"/>
      <c r="AO70" s="621"/>
      <c r="AP70" s="622"/>
      <c r="AQ70" s="621"/>
      <c r="AR70" s="621"/>
      <c r="AS70" s="621"/>
      <c r="AT70" s="621"/>
      <c r="AU70" s="621"/>
      <c r="AV70" s="621"/>
      <c r="AW70" s="621"/>
      <c r="AX70" s="621"/>
      <c r="AY70" s="621"/>
    </row>
    <row r="71" ht="16.5" customHeight="1" spans="1:51">
      <c r="A71" s="621">
        <v>135</v>
      </c>
      <c r="B71" s="621" t="s">
        <v>1737</v>
      </c>
      <c r="C71" s="621" t="s">
        <v>3729</v>
      </c>
      <c r="D71" s="621" t="s">
        <v>1740</v>
      </c>
      <c r="E71" s="621" t="s">
        <v>1739</v>
      </c>
      <c r="F71" s="621" t="s">
        <v>1735</v>
      </c>
      <c r="G71" s="621" t="s">
        <v>3730</v>
      </c>
      <c r="H71" s="621"/>
      <c r="I71" s="621" t="b">
        <f>VLOOKUP(A71,added,3,FALSE)</f>
        <v>1</v>
      </c>
      <c r="J71" s="621" t="s">
        <v>3731</v>
      </c>
      <c r="K71" s="621" t="s">
        <v>3732</v>
      </c>
      <c r="L71" s="621" t="s">
        <v>3733</v>
      </c>
      <c r="M71" s="621" t="s">
        <v>3734</v>
      </c>
      <c r="N71" s="621" t="s">
        <v>3735</v>
      </c>
      <c r="O71" s="621" t="s">
        <v>3736</v>
      </c>
      <c r="P71" s="621"/>
      <c r="Q71" s="621"/>
      <c r="R71" s="621"/>
      <c r="S71" s="621"/>
      <c r="T71" s="621"/>
      <c r="U71" s="621"/>
      <c r="V71" s="621"/>
      <c r="W71" s="621"/>
      <c r="X71" s="621"/>
      <c r="Y71" s="621"/>
      <c r="Z71" s="621"/>
      <c r="AA71" s="621"/>
      <c r="AB71" s="621"/>
      <c r="AC71" s="621"/>
      <c r="AD71" s="621"/>
      <c r="AE71" s="621"/>
      <c r="AF71" s="621"/>
      <c r="AG71" s="621"/>
      <c r="AH71" s="621"/>
      <c r="AI71" s="621"/>
      <c r="AJ71" s="621"/>
      <c r="AK71" s="621"/>
      <c r="AL71" s="621"/>
      <c r="AM71" s="621"/>
      <c r="AN71" s="621"/>
      <c r="AO71" s="621"/>
      <c r="AP71" s="622"/>
      <c r="AQ71" s="621"/>
      <c r="AR71" s="621"/>
      <c r="AS71" s="621"/>
      <c r="AT71" s="621"/>
      <c r="AU71" s="621"/>
      <c r="AV71" s="621"/>
      <c r="AW71" s="621"/>
      <c r="AX71" s="621"/>
      <c r="AY71" s="621"/>
    </row>
    <row r="72" ht="16.5" customHeight="1" spans="1:51">
      <c r="A72" s="621">
        <v>137</v>
      </c>
      <c r="B72" s="621" t="s">
        <v>1075</v>
      </c>
      <c r="C72" s="621" t="s">
        <v>3737</v>
      </c>
      <c r="D72" s="621" t="s">
        <v>1079</v>
      </c>
      <c r="E72" s="621" t="s">
        <v>1078</v>
      </c>
      <c r="F72" s="621" t="s">
        <v>1073</v>
      </c>
      <c r="G72" s="621" t="s">
        <v>3738</v>
      </c>
      <c r="H72" s="621"/>
      <c r="I72" s="621" t="b">
        <f>VLOOKUP(A72,added,3,FALSE)</f>
        <v>1</v>
      </c>
      <c r="J72" s="621" t="s">
        <v>3739</v>
      </c>
      <c r="K72" s="621" t="s">
        <v>3740</v>
      </c>
      <c r="L72" s="621" t="s">
        <v>3741</v>
      </c>
      <c r="M72" s="621" t="s">
        <v>3742</v>
      </c>
      <c r="N72" s="621" t="s">
        <v>3743</v>
      </c>
      <c r="O72" s="621" t="s">
        <v>3744</v>
      </c>
      <c r="P72" s="621" t="s">
        <v>3745</v>
      </c>
      <c r="Q72" s="621" t="s">
        <v>3746</v>
      </c>
      <c r="R72" s="621"/>
      <c r="S72" s="621"/>
      <c r="T72" s="621"/>
      <c r="U72" s="621"/>
      <c r="V72" s="621"/>
      <c r="W72" s="621"/>
      <c r="X72" s="621"/>
      <c r="Y72" s="621"/>
      <c r="Z72" s="621"/>
      <c r="AA72" s="621"/>
      <c r="AB72" s="621"/>
      <c r="AC72" s="621"/>
      <c r="AD72" s="621"/>
      <c r="AE72" s="621"/>
      <c r="AF72" s="621"/>
      <c r="AG72" s="621"/>
      <c r="AH72" s="621"/>
      <c r="AI72" s="621"/>
      <c r="AJ72" s="621"/>
      <c r="AK72" s="621"/>
      <c r="AL72" s="621"/>
      <c r="AM72" s="621"/>
      <c r="AN72" s="621"/>
      <c r="AO72" s="621"/>
      <c r="AP72" s="622"/>
      <c r="AQ72" s="621"/>
      <c r="AR72" s="621"/>
      <c r="AS72" s="621"/>
      <c r="AT72" s="621"/>
      <c r="AU72" s="621"/>
      <c r="AV72" s="621"/>
      <c r="AW72" s="621"/>
      <c r="AX72" s="621"/>
      <c r="AY72" s="621"/>
    </row>
    <row r="73" ht="16.5" customHeight="1" spans="1:51">
      <c r="A73" s="621">
        <v>141</v>
      </c>
      <c r="B73" s="621" t="s">
        <v>1087</v>
      </c>
      <c r="C73" s="621" t="s">
        <v>3747</v>
      </c>
      <c r="D73" s="621" t="s">
        <v>1089</v>
      </c>
      <c r="E73" s="621" t="s">
        <v>1088</v>
      </c>
      <c r="F73" s="621" t="s">
        <v>3748</v>
      </c>
      <c r="G73" s="621" t="s">
        <v>3749</v>
      </c>
      <c r="H73" s="621"/>
      <c r="I73" s="621" t="b">
        <f>VLOOKUP(A73,added,3,FALSE)</f>
        <v>1</v>
      </c>
      <c r="J73" s="621" t="s">
        <v>3750</v>
      </c>
      <c r="K73" s="621" t="s">
        <v>3751</v>
      </c>
      <c r="L73" s="621" t="s">
        <v>3752</v>
      </c>
      <c r="M73" s="621" t="s">
        <v>3753</v>
      </c>
      <c r="N73" s="621" t="s">
        <v>3754</v>
      </c>
      <c r="O73" s="621" t="s">
        <v>3755</v>
      </c>
      <c r="P73" s="621" t="s">
        <v>3756</v>
      </c>
      <c r="Q73" s="621" t="s">
        <v>3757</v>
      </c>
      <c r="R73" s="621" t="s">
        <v>3758</v>
      </c>
      <c r="S73" s="621" t="s">
        <v>3759</v>
      </c>
      <c r="T73" s="621" t="s">
        <v>1085</v>
      </c>
      <c r="U73" s="621" t="s">
        <v>3760</v>
      </c>
      <c r="V73" s="621"/>
      <c r="W73" s="621"/>
      <c r="X73" s="621"/>
      <c r="Y73" s="621"/>
      <c r="Z73" s="621"/>
      <c r="AA73" s="621"/>
      <c r="AB73" s="621"/>
      <c r="AC73" s="621"/>
      <c r="AD73" s="621"/>
      <c r="AE73" s="621"/>
      <c r="AF73" s="621"/>
      <c r="AG73" s="621"/>
      <c r="AH73" s="621"/>
      <c r="AI73" s="621"/>
      <c r="AJ73" s="621"/>
      <c r="AK73" s="621"/>
      <c r="AL73" s="621"/>
      <c r="AM73" s="621"/>
      <c r="AN73" s="621"/>
      <c r="AO73" s="621"/>
      <c r="AP73" s="622"/>
      <c r="AQ73" s="621"/>
      <c r="AR73" s="621"/>
      <c r="AS73" s="621"/>
      <c r="AT73" s="621"/>
      <c r="AU73" s="621"/>
      <c r="AV73" s="621"/>
      <c r="AW73" s="621"/>
      <c r="AX73" s="621"/>
      <c r="AY73" s="621"/>
    </row>
    <row r="74" ht="16.5" customHeight="1" spans="1:51">
      <c r="A74" s="621">
        <v>142</v>
      </c>
      <c r="B74" s="621" t="s">
        <v>1092</v>
      </c>
      <c r="C74" s="621" t="s">
        <v>3761</v>
      </c>
      <c r="D74" s="621" t="s">
        <v>1094</v>
      </c>
      <c r="E74" s="621" t="s">
        <v>1093</v>
      </c>
      <c r="F74" s="621" t="s">
        <v>3762</v>
      </c>
      <c r="G74" s="621" t="s">
        <v>3763</v>
      </c>
      <c r="H74" s="621"/>
      <c r="I74" s="621" t="b">
        <f>VLOOKUP(A74,added,3,FALSE)</f>
        <v>1</v>
      </c>
      <c r="J74" s="621" t="s">
        <v>3764</v>
      </c>
      <c r="K74" s="621" t="s">
        <v>3765</v>
      </c>
      <c r="L74" s="621"/>
      <c r="M74" s="621"/>
      <c r="N74" s="621"/>
      <c r="O74" s="621"/>
      <c r="P74" s="621"/>
      <c r="Q74" s="621"/>
      <c r="R74" s="621"/>
      <c r="S74" s="621"/>
      <c r="T74" s="621"/>
      <c r="U74" s="621"/>
      <c r="V74" s="621"/>
      <c r="W74" s="621"/>
      <c r="X74" s="621"/>
      <c r="Y74" s="621"/>
      <c r="Z74" s="621"/>
      <c r="AA74" s="621"/>
      <c r="AB74" s="621"/>
      <c r="AC74" s="621"/>
      <c r="AD74" s="621"/>
      <c r="AE74" s="621"/>
      <c r="AF74" s="621"/>
      <c r="AG74" s="621"/>
      <c r="AH74" s="621"/>
      <c r="AI74" s="621"/>
      <c r="AJ74" s="621"/>
      <c r="AK74" s="621"/>
      <c r="AL74" s="621"/>
      <c r="AM74" s="621"/>
      <c r="AN74" s="621"/>
      <c r="AO74" s="621"/>
      <c r="AP74" s="622"/>
      <c r="AQ74" s="621"/>
      <c r="AR74" s="621"/>
      <c r="AS74" s="621"/>
      <c r="AT74" s="621"/>
      <c r="AU74" s="621"/>
      <c r="AV74" s="621"/>
      <c r="AW74" s="621"/>
      <c r="AX74" s="621"/>
      <c r="AY74" s="621"/>
    </row>
    <row r="75" ht="16.5" customHeight="1" spans="1:51">
      <c r="A75" s="621">
        <v>146</v>
      </c>
      <c r="B75" s="621" t="s">
        <v>1097</v>
      </c>
      <c r="C75" s="621" t="s">
        <v>3766</v>
      </c>
      <c r="D75" s="621" t="s">
        <v>1099</v>
      </c>
      <c r="E75" s="621" t="s">
        <v>1098</v>
      </c>
      <c r="F75" s="621" t="s">
        <v>1095</v>
      </c>
      <c r="G75" s="621" t="s">
        <v>3767</v>
      </c>
      <c r="H75" s="621"/>
      <c r="I75" s="621" t="b">
        <f>VLOOKUP(A75,added,3,FALSE)</f>
        <v>1</v>
      </c>
      <c r="J75" s="621" t="s">
        <v>3768</v>
      </c>
      <c r="K75" s="621" t="s">
        <v>3769</v>
      </c>
      <c r="L75" s="621" t="s">
        <v>3770</v>
      </c>
      <c r="M75" s="621" t="s">
        <v>3771</v>
      </c>
      <c r="N75" s="621" t="s">
        <v>3772</v>
      </c>
      <c r="O75" s="621" t="s">
        <v>3773</v>
      </c>
      <c r="P75" s="621" t="s">
        <v>3774</v>
      </c>
      <c r="Q75" s="621" t="s">
        <v>3775</v>
      </c>
      <c r="R75" s="621" t="s">
        <v>3776</v>
      </c>
      <c r="S75" s="621" t="s">
        <v>3777</v>
      </c>
      <c r="T75" s="621"/>
      <c r="U75" s="621"/>
      <c r="V75" s="621"/>
      <c r="W75" s="621"/>
      <c r="X75" s="621"/>
      <c r="Y75" s="621"/>
      <c r="Z75" s="621"/>
      <c r="AA75" s="621"/>
      <c r="AB75" s="621"/>
      <c r="AC75" s="621"/>
      <c r="AD75" s="621"/>
      <c r="AE75" s="621"/>
      <c r="AF75" s="621"/>
      <c r="AG75" s="621"/>
      <c r="AH75" s="621"/>
      <c r="AI75" s="621"/>
      <c r="AJ75" s="621"/>
      <c r="AK75" s="621"/>
      <c r="AL75" s="621"/>
      <c r="AM75" s="621"/>
      <c r="AN75" s="621"/>
      <c r="AO75" s="621"/>
      <c r="AP75" s="622"/>
      <c r="AQ75" s="621"/>
      <c r="AR75" s="621"/>
      <c r="AS75" s="621"/>
      <c r="AT75" s="621"/>
      <c r="AU75" s="621"/>
      <c r="AV75" s="621"/>
      <c r="AW75" s="621"/>
      <c r="AX75" s="621"/>
      <c r="AY75" s="621"/>
    </row>
    <row r="76" ht="16.5" customHeight="1" spans="1:51">
      <c r="A76" s="621">
        <v>147</v>
      </c>
      <c r="B76" s="797" t="s">
        <v>3778</v>
      </c>
      <c r="C76" s="621" t="s">
        <v>3779</v>
      </c>
      <c r="D76" s="621" t="s">
        <v>1750</v>
      </c>
      <c r="E76" s="621" t="s">
        <v>1749</v>
      </c>
      <c r="F76" s="621" t="s">
        <v>3780</v>
      </c>
      <c r="G76" s="621" t="s">
        <v>3781</v>
      </c>
      <c r="H76" s="621"/>
      <c r="I76" s="621" t="b">
        <f>VLOOKUP(A76,added,3,FALSE)</f>
        <v>1</v>
      </c>
      <c r="J76" s="621" t="s">
        <v>3782</v>
      </c>
      <c r="K76" s="621" t="s">
        <v>3783</v>
      </c>
      <c r="L76" s="621" t="s">
        <v>3784</v>
      </c>
      <c r="M76" s="621" t="s">
        <v>3785</v>
      </c>
      <c r="N76" s="621"/>
      <c r="O76" s="621"/>
      <c r="P76" s="621"/>
      <c r="Q76" s="621"/>
      <c r="R76" s="621"/>
      <c r="S76" s="621"/>
      <c r="T76" s="621"/>
      <c r="U76" s="621"/>
      <c r="V76" s="621"/>
      <c r="W76" s="621"/>
      <c r="X76" s="621"/>
      <c r="Y76" s="621"/>
      <c r="Z76" s="621"/>
      <c r="AA76" s="621"/>
      <c r="AB76" s="621"/>
      <c r="AC76" s="621"/>
      <c r="AD76" s="621"/>
      <c r="AE76" s="621"/>
      <c r="AF76" s="621"/>
      <c r="AG76" s="621"/>
      <c r="AH76" s="621"/>
      <c r="AI76" s="621"/>
      <c r="AJ76" s="621"/>
      <c r="AK76" s="621"/>
      <c r="AL76" s="621"/>
      <c r="AM76" s="621"/>
      <c r="AN76" s="621"/>
      <c r="AO76" s="621"/>
      <c r="AP76" s="622"/>
      <c r="AQ76" s="621"/>
      <c r="AR76" s="621"/>
      <c r="AS76" s="621"/>
      <c r="AT76" s="621"/>
      <c r="AU76" s="621"/>
      <c r="AV76" s="621"/>
      <c r="AW76" s="621"/>
      <c r="AX76" s="621"/>
      <c r="AY76" s="621"/>
    </row>
    <row r="77" ht="16.5" customHeight="1" spans="1:51">
      <c r="A77" s="621">
        <v>148</v>
      </c>
      <c r="B77" s="621" t="s">
        <v>1752</v>
      </c>
      <c r="C77" s="621" t="s">
        <v>3786</v>
      </c>
      <c r="D77" s="621" t="s">
        <v>1754</v>
      </c>
      <c r="E77" s="621" t="s">
        <v>1753</v>
      </c>
      <c r="F77" s="621" t="s">
        <v>3665</v>
      </c>
      <c r="G77" s="621" t="s">
        <v>3666</v>
      </c>
      <c r="H77" s="621"/>
      <c r="I77" s="621" t="b">
        <f>VLOOKUP(A77,added,3,FALSE)</f>
        <v>1</v>
      </c>
      <c r="J77" s="621" t="s">
        <v>3787</v>
      </c>
      <c r="K77" s="621" t="s">
        <v>3788</v>
      </c>
      <c r="L77" s="621" t="s">
        <v>3789</v>
      </c>
      <c r="M77" s="621" t="s">
        <v>3790</v>
      </c>
      <c r="N77" s="621" t="s">
        <v>3791</v>
      </c>
      <c r="O77" s="621" t="s">
        <v>3792</v>
      </c>
      <c r="P77" s="621" t="s">
        <v>3793</v>
      </c>
      <c r="Q77" s="621" t="s">
        <v>3794</v>
      </c>
      <c r="R77" s="621"/>
      <c r="S77" s="621"/>
      <c r="T77" s="621"/>
      <c r="U77" s="621"/>
      <c r="V77" s="621"/>
      <c r="W77" s="621"/>
      <c r="X77" s="621"/>
      <c r="Y77" s="621"/>
      <c r="Z77" s="621"/>
      <c r="AA77" s="621"/>
      <c r="AB77" s="621"/>
      <c r="AC77" s="621"/>
      <c r="AD77" s="621"/>
      <c r="AE77" s="621"/>
      <c r="AF77" s="621"/>
      <c r="AG77" s="621"/>
      <c r="AH77" s="621"/>
      <c r="AI77" s="621"/>
      <c r="AJ77" s="621"/>
      <c r="AK77" s="621"/>
      <c r="AL77" s="621"/>
      <c r="AM77" s="621"/>
      <c r="AN77" s="621"/>
      <c r="AO77" s="621"/>
      <c r="AP77" s="622"/>
      <c r="AQ77" s="621"/>
      <c r="AR77" s="621"/>
      <c r="AS77" s="621"/>
      <c r="AT77" s="621"/>
      <c r="AU77" s="621"/>
      <c r="AV77" s="621"/>
      <c r="AW77" s="621"/>
      <c r="AX77" s="621"/>
      <c r="AY77" s="621"/>
    </row>
    <row r="78" ht="16.5" customHeight="1" spans="1:51">
      <c r="A78" s="621">
        <v>149</v>
      </c>
      <c r="B78" s="621" t="s">
        <v>1757</v>
      </c>
      <c r="C78" s="621" t="s">
        <v>3795</v>
      </c>
      <c r="D78" s="621" t="s">
        <v>1759</v>
      </c>
      <c r="E78" s="621" t="s">
        <v>1758</v>
      </c>
      <c r="F78" s="621" t="s">
        <v>3796</v>
      </c>
      <c r="G78" s="621" t="s">
        <v>3797</v>
      </c>
      <c r="H78" s="621"/>
      <c r="I78" s="621" t="b">
        <f>VLOOKUP(A78,added,3,FALSE)</f>
        <v>1</v>
      </c>
      <c r="J78" s="621" t="s">
        <v>3798</v>
      </c>
      <c r="K78" s="621" t="s">
        <v>3799</v>
      </c>
      <c r="L78" s="621"/>
      <c r="M78" s="621"/>
      <c r="N78" s="621"/>
      <c r="O78" s="621"/>
      <c r="P78" s="621"/>
      <c r="Q78" s="621"/>
      <c r="R78" s="621"/>
      <c r="S78" s="621"/>
      <c r="T78" s="621"/>
      <c r="U78" s="621"/>
      <c r="V78" s="621"/>
      <c r="W78" s="621"/>
      <c r="X78" s="621"/>
      <c r="Y78" s="621"/>
      <c r="Z78" s="621"/>
      <c r="AA78" s="621"/>
      <c r="AB78" s="621"/>
      <c r="AC78" s="621"/>
      <c r="AD78" s="621"/>
      <c r="AE78" s="621"/>
      <c r="AF78" s="621"/>
      <c r="AG78" s="621"/>
      <c r="AH78" s="621"/>
      <c r="AI78" s="621"/>
      <c r="AJ78" s="621"/>
      <c r="AK78" s="621"/>
      <c r="AL78" s="621"/>
      <c r="AM78" s="621"/>
      <c r="AN78" s="621"/>
      <c r="AO78" s="621"/>
      <c r="AP78" s="622"/>
      <c r="AQ78" s="621"/>
      <c r="AR78" s="621"/>
      <c r="AS78" s="621"/>
      <c r="AT78" s="621"/>
      <c r="AU78" s="621"/>
      <c r="AV78" s="621"/>
      <c r="AW78" s="621"/>
      <c r="AX78" s="621"/>
      <c r="AY78" s="621"/>
    </row>
    <row r="79" ht="16.5" customHeight="1" spans="1:51">
      <c r="A79" s="621">
        <v>153</v>
      </c>
      <c r="B79" s="621" t="s">
        <v>1762</v>
      </c>
      <c r="C79" s="621" t="s">
        <v>3800</v>
      </c>
      <c r="D79" s="621" t="s">
        <v>1764</v>
      </c>
      <c r="E79" s="621" t="s">
        <v>1763</v>
      </c>
      <c r="F79" s="621" t="s">
        <v>1760</v>
      </c>
      <c r="G79" s="621" t="s">
        <v>3488</v>
      </c>
      <c r="H79" s="621"/>
      <c r="I79" s="621" t="b">
        <f>VLOOKUP(A79,added,3,FALSE)</f>
        <v>1</v>
      </c>
      <c r="J79" s="621" t="s">
        <v>3486</v>
      </c>
      <c r="K79" s="621" t="s">
        <v>3487</v>
      </c>
      <c r="L79" s="621"/>
      <c r="M79" s="621"/>
      <c r="N79" s="621"/>
      <c r="O79" s="621"/>
      <c r="P79" s="621"/>
      <c r="Q79" s="621"/>
      <c r="R79" s="621"/>
      <c r="S79" s="621"/>
      <c r="T79" s="621"/>
      <c r="U79" s="621"/>
      <c r="V79" s="621"/>
      <c r="W79" s="621"/>
      <c r="X79" s="621"/>
      <c r="Y79" s="621"/>
      <c r="Z79" s="621"/>
      <c r="AA79" s="621"/>
      <c r="AB79" s="621"/>
      <c r="AC79" s="621"/>
      <c r="AD79" s="621"/>
      <c r="AE79" s="621"/>
      <c r="AF79" s="621"/>
      <c r="AG79" s="621"/>
      <c r="AH79" s="621"/>
      <c r="AI79" s="621"/>
      <c r="AJ79" s="621"/>
      <c r="AK79" s="621"/>
      <c r="AL79" s="621"/>
      <c r="AM79" s="621"/>
      <c r="AN79" s="621"/>
      <c r="AO79" s="621"/>
      <c r="AP79" s="622"/>
      <c r="AQ79" s="621"/>
      <c r="AR79" s="621"/>
      <c r="AS79" s="621"/>
      <c r="AT79" s="621"/>
      <c r="AU79" s="621"/>
      <c r="AV79" s="621"/>
      <c r="AW79" s="621"/>
      <c r="AX79" s="621"/>
      <c r="AY79" s="621"/>
    </row>
    <row r="80" ht="16.5" customHeight="1" spans="1:51">
      <c r="A80" s="621">
        <v>155</v>
      </c>
      <c r="B80" s="621" t="s">
        <v>1772</v>
      </c>
      <c r="C80" s="621" t="s">
        <v>3801</v>
      </c>
      <c r="D80" s="621" t="s">
        <v>1774</v>
      </c>
      <c r="E80" s="621" t="s">
        <v>1773</v>
      </c>
      <c r="F80" s="621" t="s">
        <v>1770</v>
      </c>
      <c r="G80" s="621" t="s">
        <v>3802</v>
      </c>
      <c r="H80" s="621"/>
      <c r="I80" s="621" t="b">
        <f>VLOOKUP(A80,added,3,FALSE)</f>
        <v>1</v>
      </c>
      <c r="J80" s="621" t="s">
        <v>3803</v>
      </c>
      <c r="K80" s="621" t="s">
        <v>3804</v>
      </c>
      <c r="L80" s="621" t="s">
        <v>3805</v>
      </c>
      <c r="M80" s="621" t="s">
        <v>3806</v>
      </c>
      <c r="N80" s="621" t="s">
        <v>3807</v>
      </c>
      <c r="O80" s="621" t="s">
        <v>3808</v>
      </c>
      <c r="P80" s="621"/>
      <c r="Q80" s="621"/>
      <c r="R80" s="621"/>
      <c r="S80" s="621"/>
      <c r="T80" s="621"/>
      <c r="U80" s="621"/>
      <c r="V80" s="621"/>
      <c r="W80" s="621"/>
      <c r="X80" s="621"/>
      <c r="Y80" s="621"/>
      <c r="Z80" s="621"/>
      <c r="AA80" s="621"/>
      <c r="AB80" s="621"/>
      <c r="AC80" s="621"/>
      <c r="AD80" s="621"/>
      <c r="AE80" s="621"/>
      <c r="AF80" s="621"/>
      <c r="AG80" s="621"/>
      <c r="AH80" s="621"/>
      <c r="AI80" s="621"/>
      <c r="AJ80" s="621"/>
      <c r="AK80" s="621"/>
      <c r="AL80" s="621"/>
      <c r="AM80" s="621"/>
      <c r="AN80" s="621"/>
      <c r="AO80" s="621"/>
      <c r="AP80" s="622"/>
      <c r="AQ80" s="621"/>
      <c r="AR80" s="621"/>
      <c r="AS80" s="621"/>
      <c r="AT80" s="621"/>
      <c r="AU80" s="621"/>
      <c r="AV80" s="621"/>
      <c r="AW80" s="621"/>
      <c r="AX80" s="621"/>
      <c r="AY80" s="621"/>
    </row>
    <row r="81" ht="16.5" customHeight="1" spans="1:51">
      <c r="A81" s="621">
        <v>156</v>
      </c>
      <c r="B81" s="621" t="s">
        <v>1777</v>
      </c>
      <c r="C81" s="621" t="s">
        <v>3809</v>
      </c>
      <c r="D81" s="621" t="s">
        <v>1779</v>
      </c>
      <c r="E81" s="621" t="s">
        <v>1778</v>
      </c>
      <c r="F81" s="621" t="s">
        <v>617</v>
      </c>
      <c r="G81" s="621" t="s">
        <v>619</v>
      </c>
      <c r="H81" s="621"/>
      <c r="I81" s="621" t="b">
        <f>VLOOKUP(A81,added,3,FALSE)</f>
        <v>1</v>
      </c>
      <c r="J81" s="621" t="s">
        <v>3810</v>
      </c>
      <c r="K81" s="621" t="s">
        <v>3811</v>
      </c>
      <c r="L81" s="621" t="s">
        <v>3812</v>
      </c>
      <c r="M81" s="621" t="s">
        <v>3813</v>
      </c>
      <c r="N81" s="621" t="s">
        <v>3814</v>
      </c>
      <c r="O81" s="621" t="s">
        <v>3815</v>
      </c>
      <c r="P81" s="621"/>
      <c r="Q81" s="621"/>
      <c r="R81" s="621"/>
      <c r="S81" s="621"/>
      <c r="T81" s="621"/>
      <c r="U81" s="621"/>
      <c r="V81" s="621"/>
      <c r="W81" s="621"/>
      <c r="X81" s="621"/>
      <c r="Y81" s="621"/>
      <c r="Z81" s="621"/>
      <c r="AA81" s="621"/>
      <c r="AB81" s="621"/>
      <c r="AC81" s="621"/>
      <c r="AD81" s="621"/>
      <c r="AE81" s="621"/>
      <c r="AF81" s="621"/>
      <c r="AG81" s="621"/>
      <c r="AH81" s="621"/>
      <c r="AI81" s="621"/>
      <c r="AJ81" s="621"/>
      <c r="AK81" s="621"/>
      <c r="AL81" s="621"/>
      <c r="AM81" s="621"/>
      <c r="AN81" s="621"/>
      <c r="AO81" s="621"/>
      <c r="AP81" s="622"/>
      <c r="AQ81" s="621"/>
      <c r="AR81" s="621"/>
      <c r="AS81" s="621"/>
      <c r="AT81" s="621"/>
      <c r="AU81" s="621"/>
      <c r="AV81" s="621"/>
      <c r="AW81" s="621"/>
      <c r="AX81" s="621"/>
      <c r="AY81" s="621"/>
    </row>
    <row r="82" ht="16.5" customHeight="1" spans="1:51">
      <c r="A82" s="621">
        <v>157</v>
      </c>
      <c r="B82" s="621" t="s">
        <v>1782</v>
      </c>
      <c r="C82" s="621" t="s">
        <v>3816</v>
      </c>
      <c r="D82" s="621" t="s">
        <v>1784</v>
      </c>
      <c r="E82" s="621" t="s">
        <v>1783</v>
      </c>
      <c r="F82" s="621" t="s">
        <v>3817</v>
      </c>
      <c r="G82" s="621" t="s">
        <v>3818</v>
      </c>
      <c r="H82" s="621"/>
      <c r="I82" s="621" t="b">
        <f>VLOOKUP(A82,added,3,FALSE)</f>
        <v>1</v>
      </c>
      <c r="J82" s="621" t="s">
        <v>2061</v>
      </c>
      <c r="K82" s="621" t="s">
        <v>3819</v>
      </c>
      <c r="L82" s="621" t="s">
        <v>687</v>
      </c>
      <c r="M82" s="621" t="s">
        <v>688</v>
      </c>
      <c r="N82" s="621" t="s">
        <v>3820</v>
      </c>
      <c r="O82" s="621" t="s">
        <v>3821</v>
      </c>
      <c r="P82" s="621" t="s">
        <v>3822</v>
      </c>
      <c r="Q82" s="621" t="s">
        <v>3823</v>
      </c>
      <c r="R82" s="621"/>
      <c r="S82" s="621"/>
      <c r="T82" s="621"/>
      <c r="U82" s="621"/>
      <c r="V82" s="621"/>
      <c r="W82" s="621"/>
      <c r="X82" s="621"/>
      <c r="Y82" s="621"/>
      <c r="Z82" s="621"/>
      <c r="AA82" s="621"/>
      <c r="AB82" s="621"/>
      <c r="AC82" s="621"/>
      <c r="AD82" s="621"/>
      <c r="AE82" s="621"/>
      <c r="AF82" s="621"/>
      <c r="AG82" s="621"/>
      <c r="AH82" s="621"/>
      <c r="AI82" s="621"/>
      <c r="AJ82" s="621"/>
      <c r="AK82" s="621"/>
      <c r="AL82" s="621"/>
      <c r="AM82" s="621"/>
      <c r="AN82" s="621"/>
      <c r="AO82" s="621"/>
      <c r="AP82" s="622"/>
      <c r="AQ82" s="621"/>
      <c r="AR82" s="621"/>
      <c r="AS82" s="621"/>
      <c r="AT82" s="621"/>
      <c r="AU82" s="621"/>
      <c r="AV82" s="621"/>
      <c r="AW82" s="621"/>
      <c r="AX82" s="621"/>
      <c r="AY82" s="621"/>
    </row>
    <row r="83" ht="16.5" customHeight="1" spans="1:51">
      <c r="A83" s="621">
        <v>159</v>
      </c>
      <c r="B83" s="621" t="s">
        <v>1792</v>
      </c>
      <c r="C83" s="621" t="s">
        <v>3824</v>
      </c>
      <c r="D83" s="621" t="s">
        <v>1794</v>
      </c>
      <c r="E83" s="621" t="s">
        <v>1793</v>
      </c>
      <c r="F83" s="621" t="s">
        <v>3825</v>
      </c>
      <c r="G83" s="621" t="s">
        <v>3826</v>
      </c>
      <c r="H83" s="621"/>
      <c r="I83" s="621" t="b">
        <f>VLOOKUP(A83,added,3,FALSE)</f>
        <v>1</v>
      </c>
      <c r="J83" s="621" t="s">
        <v>3827</v>
      </c>
      <c r="K83" s="621" t="s">
        <v>3828</v>
      </c>
      <c r="L83" s="621" t="s">
        <v>3829</v>
      </c>
      <c r="M83" s="621" t="s">
        <v>3830</v>
      </c>
      <c r="N83" s="621"/>
      <c r="O83" s="621"/>
      <c r="P83" s="621"/>
      <c r="Q83" s="621"/>
      <c r="R83" s="621"/>
      <c r="S83" s="621"/>
      <c r="T83" s="621"/>
      <c r="U83" s="621"/>
      <c r="V83" s="621"/>
      <c r="W83" s="621"/>
      <c r="X83" s="621"/>
      <c r="Y83" s="621"/>
      <c r="Z83" s="621"/>
      <c r="AA83" s="621"/>
      <c r="AB83" s="621"/>
      <c r="AC83" s="621"/>
      <c r="AD83" s="621"/>
      <c r="AE83" s="621"/>
      <c r="AF83" s="621"/>
      <c r="AG83" s="621"/>
      <c r="AH83" s="621"/>
      <c r="AI83" s="621"/>
      <c r="AJ83" s="621"/>
      <c r="AK83" s="621"/>
      <c r="AL83" s="621"/>
      <c r="AM83" s="621"/>
      <c r="AN83" s="621"/>
      <c r="AO83" s="621"/>
      <c r="AP83" s="622"/>
      <c r="AQ83" s="621"/>
      <c r="AR83" s="621"/>
      <c r="AS83" s="621"/>
      <c r="AT83" s="621"/>
      <c r="AU83" s="621"/>
      <c r="AV83" s="621"/>
      <c r="AW83" s="621"/>
      <c r="AX83" s="621"/>
      <c r="AY83" s="621"/>
    </row>
    <row r="84" ht="16.5" customHeight="1" spans="1:51">
      <c r="A84" s="621">
        <v>161</v>
      </c>
      <c r="B84" s="621" t="s">
        <v>1797</v>
      </c>
      <c r="C84" s="621" t="s">
        <v>3831</v>
      </c>
      <c r="D84" s="621" t="s">
        <v>1799</v>
      </c>
      <c r="E84" s="621" t="s">
        <v>1798</v>
      </c>
      <c r="F84" s="621" t="s">
        <v>3832</v>
      </c>
      <c r="G84" s="621" t="s">
        <v>3833</v>
      </c>
      <c r="H84" s="621"/>
      <c r="I84" s="621" t="b">
        <f>VLOOKUP(A84,added,3,FALSE)</f>
        <v>1</v>
      </c>
      <c r="J84" s="621" t="s">
        <v>3834</v>
      </c>
      <c r="K84" s="621" t="s">
        <v>3835</v>
      </c>
      <c r="L84" s="621" t="s">
        <v>3836</v>
      </c>
      <c r="M84" s="621" t="s">
        <v>3837</v>
      </c>
      <c r="N84" s="621" t="s">
        <v>3838</v>
      </c>
      <c r="O84" s="621" t="s">
        <v>3839</v>
      </c>
      <c r="P84" s="621" t="s">
        <v>3840</v>
      </c>
      <c r="Q84" s="621" t="s">
        <v>3841</v>
      </c>
      <c r="R84" s="621"/>
      <c r="S84" s="621"/>
      <c r="T84" s="621"/>
      <c r="U84" s="621"/>
      <c r="V84" s="621"/>
      <c r="W84" s="621"/>
      <c r="X84" s="621"/>
      <c r="Y84" s="621"/>
      <c r="Z84" s="621"/>
      <c r="AA84" s="621"/>
      <c r="AB84" s="621"/>
      <c r="AC84" s="621"/>
      <c r="AD84" s="621"/>
      <c r="AE84" s="621"/>
      <c r="AF84" s="621"/>
      <c r="AG84" s="621"/>
      <c r="AH84" s="621"/>
      <c r="AI84" s="621"/>
      <c r="AJ84" s="621"/>
      <c r="AK84" s="621"/>
      <c r="AL84" s="621"/>
      <c r="AM84" s="621"/>
      <c r="AN84" s="621"/>
      <c r="AO84" s="621"/>
      <c r="AP84" s="622"/>
      <c r="AQ84" s="621"/>
      <c r="AR84" s="621"/>
      <c r="AS84" s="621"/>
      <c r="AT84" s="621"/>
      <c r="AU84" s="621"/>
      <c r="AV84" s="621"/>
      <c r="AW84" s="621"/>
      <c r="AX84" s="621"/>
      <c r="AY84" s="621"/>
    </row>
    <row r="85" ht="16.5" customHeight="1" spans="1:51">
      <c r="A85" s="621">
        <v>162</v>
      </c>
      <c r="B85" s="621" t="s">
        <v>1802</v>
      </c>
      <c r="C85" s="621" t="s">
        <v>3842</v>
      </c>
      <c r="D85" s="621" t="s">
        <v>1804</v>
      </c>
      <c r="E85" s="621" t="s">
        <v>1803</v>
      </c>
      <c r="F85" s="621" t="s">
        <v>3843</v>
      </c>
      <c r="G85" s="621" t="s">
        <v>3844</v>
      </c>
      <c r="H85" s="621"/>
      <c r="I85" s="621" t="b">
        <f>VLOOKUP(A85,added,3,FALSE)</f>
        <v>1</v>
      </c>
      <c r="J85" s="621" t="s">
        <v>3845</v>
      </c>
      <c r="K85" s="621" t="s">
        <v>3846</v>
      </c>
      <c r="L85" s="621"/>
      <c r="M85" s="621"/>
      <c r="N85" s="621"/>
      <c r="O85" s="621"/>
      <c r="P85" s="621"/>
      <c r="Q85" s="621"/>
      <c r="R85" s="621"/>
      <c r="S85" s="621"/>
      <c r="T85" s="621"/>
      <c r="U85" s="621"/>
      <c r="V85" s="621"/>
      <c r="W85" s="621"/>
      <c r="X85" s="621"/>
      <c r="Y85" s="621"/>
      <c r="Z85" s="621"/>
      <c r="AA85" s="621"/>
      <c r="AB85" s="621"/>
      <c r="AC85" s="621"/>
      <c r="AD85" s="621"/>
      <c r="AE85" s="621"/>
      <c r="AF85" s="621"/>
      <c r="AG85" s="621"/>
      <c r="AH85" s="621"/>
      <c r="AI85" s="621"/>
      <c r="AJ85" s="621"/>
      <c r="AK85" s="621"/>
      <c r="AL85" s="621"/>
      <c r="AM85" s="621"/>
      <c r="AN85" s="621"/>
      <c r="AO85" s="621"/>
      <c r="AP85" s="622"/>
      <c r="AQ85" s="621"/>
      <c r="AR85" s="621"/>
      <c r="AS85" s="621"/>
      <c r="AT85" s="621"/>
      <c r="AU85" s="621"/>
      <c r="AV85" s="621"/>
      <c r="AW85" s="621"/>
      <c r="AX85" s="621"/>
      <c r="AY85" s="621"/>
    </row>
    <row r="86" ht="16.5" customHeight="1" spans="1:51">
      <c r="A86" s="621">
        <v>165</v>
      </c>
      <c r="B86" s="621" t="s">
        <v>1817</v>
      </c>
      <c r="C86" s="621" t="s">
        <v>3847</v>
      </c>
      <c r="D86" s="621" t="s">
        <v>1819</v>
      </c>
      <c r="E86" s="621" t="s">
        <v>1818</v>
      </c>
      <c r="F86" s="621" t="s">
        <v>3848</v>
      </c>
      <c r="G86" s="621" t="s">
        <v>3849</v>
      </c>
      <c r="H86" s="621"/>
      <c r="I86" s="621" t="b">
        <f>VLOOKUP(A86,added,3,FALSE)</f>
        <v>1</v>
      </c>
      <c r="J86" s="621" t="s">
        <v>3850</v>
      </c>
      <c r="K86" s="621" t="s">
        <v>3851</v>
      </c>
      <c r="L86" s="621" t="s">
        <v>3852</v>
      </c>
      <c r="M86" s="621" t="s">
        <v>3853</v>
      </c>
      <c r="N86" s="621"/>
      <c r="O86" s="621"/>
      <c r="P86" s="621"/>
      <c r="Q86" s="621"/>
      <c r="R86" s="621"/>
      <c r="S86" s="621"/>
      <c r="T86" s="621"/>
      <c r="U86" s="621"/>
      <c r="V86" s="621"/>
      <c r="W86" s="621"/>
      <c r="X86" s="621"/>
      <c r="Y86" s="621"/>
      <c r="Z86" s="621"/>
      <c r="AA86" s="621"/>
      <c r="AB86" s="621"/>
      <c r="AC86" s="621"/>
      <c r="AD86" s="621"/>
      <c r="AE86" s="621"/>
      <c r="AF86" s="621"/>
      <c r="AG86" s="621"/>
      <c r="AH86" s="621"/>
      <c r="AI86" s="621"/>
      <c r="AJ86" s="621"/>
      <c r="AK86" s="621"/>
      <c r="AL86" s="621"/>
      <c r="AM86" s="621"/>
      <c r="AN86" s="621"/>
      <c r="AO86" s="621"/>
      <c r="AP86" s="622"/>
      <c r="AQ86" s="621"/>
      <c r="AR86" s="621"/>
      <c r="AS86" s="621"/>
      <c r="AT86" s="621"/>
      <c r="AU86" s="621"/>
      <c r="AV86" s="621"/>
      <c r="AW86" s="621"/>
      <c r="AX86" s="621"/>
      <c r="AY86" s="621"/>
    </row>
    <row r="87" ht="16.5" customHeight="1" spans="1:51">
      <c r="A87" s="621">
        <v>168</v>
      </c>
      <c r="B87" s="621" t="s">
        <v>1822</v>
      </c>
      <c r="C87" s="621" t="s">
        <v>3854</v>
      </c>
      <c r="D87" s="621" t="s">
        <v>1824</v>
      </c>
      <c r="E87" s="621" t="s">
        <v>1823</v>
      </c>
      <c r="F87" s="621" t="s">
        <v>3855</v>
      </c>
      <c r="G87" s="621" t="s">
        <v>3856</v>
      </c>
      <c r="H87" s="621"/>
      <c r="I87" s="621" t="b">
        <f>VLOOKUP(A87,added,3,FALSE)</f>
        <v>1</v>
      </c>
      <c r="J87" s="621" t="s">
        <v>3857</v>
      </c>
      <c r="K87" s="621" t="s">
        <v>3858</v>
      </c>
      <c r="L87" s="621" t="s">
        <v>3859</v>
      </c>
      <c r="M87" s="621" t="s">
        <v>3860</v>
      </c>
      <c r="N87" s="621" t="s">
        <v>3861</v>
      </c>
      <c r="O87" s="621" t="s">
        <v>3862</v>
      </c>
      <c r="P87" s="621" t="s">
        <v>3354</v>
      </c>
      <c r="Q87" s="621" t="s">
        <v>3355</v>
      </c>
      <c r="R87" s="621"/>
      <c r="S87" s="621"/>
      <c r="T87" s="621"/>
      <c r="U87" s="621"/>
      <c r="V87" s="621"/>
      <c r="W87" s="621"/>
      <c r="X87" s="621"/>
      <c r="Y87" s="621"/>
      <c r="Z87" s="621"/>
      <c r="AA87" s="621"/>
      <c r="AB87" s="621"/>
      <c r="AC87" s="621"/>
      <c r="AD87" s="621"/>
      <c r="AE87" s="621"/>
      <c r="AF87" s="621"/>
      <c r="AG87" s="621"/>
      <c r="AH87" s="621"/>
      <c r="AI87" s="621"/>
      <c r="AJ87" s="621"/>
      <c r="AK87" s="621"/>
      <c r="AL87" s="621"/>
      <c r="AM87" s="621"/>
      <c r="AN87" s="621"/>
      <c r="AO87" s="621"/>
      <c r="AP87" s="622"/>
      <c r="AQ87" s="621"/>
      <c r="AR87" s="621"/>
      <c r="AS87" s="621"/>
      <c r="AT87" s="621"/>
      <c r="AU87" s="621"/>
      <c r="AV87" s="621"/>
      <c r="AW87" s="621"/>
      <c r="AX87" s="621"/>
      <c r="AY87" s="621"/>
    </row>
    <row r="88" ht="16.5" customHeight="1" spans="1:51">
      <c r="A88" s="621">
        <v>170</v>
      </c>
      <c r="B88" s="621" t="s">
        <v>1827</v>
      </c>
      <c r="C88" s="621" t="s">
        <v>3863</v>
      </c>
      <c r="D88" s="621" t="s">
        <v>1829</v>
      </c>
      <c r="E88" s="621" t="s">
        <v>1828</v>
      </c>
      <c r="F88" s="621" t="s">
        <v>3864</v>
      </c>
      <c r="G88" s="621" t="s">
        <v>3865</v>
      </c>
      <c r="H88" s="621"/>
      <c r="I88" s="621" t="b">
        <f>VLOOKUP(A88,added,3,FALSE)</f>
        <v>1</v>
      </c>
      <c r="J88" s="621" t="s">
        <v>3866</v>
      </c>
      <c r="K88" s="621" t="s">
        <v>3867</v>
      </c>
      <c r="L88" s="621" t="s">
        <v>3868</v>
      </c>
      <c r="M88" s="621" t="s">
        <v>3869</v>
      </c>
      <c r="N88" s="621" t="s">
        <v>3870</v>
      </c>
      <c r="O88" s="621" t="s">
        <v>690</v>
      </c>
      <c r="P88" s="621"/>
      <c r="Q88" s="621"/>
      <c r="R88" s="621"/>
      <c r="S88" s="621"/>
      <c r="T88" s="621"/>
      <c r="U88" s="621"/>
      <c r="V88" s="621"/>
      <c r="W88" s="621"/>
      <c r="X88" s="621"/>
      <c r="Y88" s="621"/>
      <c r="Z88" s="621"/>
      <c r="AA88" s="621"/>
      <c r="AB88" s="621"/>
      <c r="AC88" s="621"/>
      <c r="AD88" s="621"/>
      <c r="AE88" s="621"/>
      <c r="AF88" s="621"/>
      <c r="AG88" s="621"/>
      <c r="AH88" s="621"/>
      <c r="AI88" s="621"/>
      <c r="AJ88" s="621"/>
      <c r="AK88" s="621"/>
      <c r="AL88" s="621"/>
      <c r="AM88" s="621"/>
      <c r="AN88" s="621"/>
      <c r="AO88" s="621"/>
      <c r="AP88" s="622"/>
      <c r="AQ88" s="621"/>
      <c r="AR88" s="621"/>
      <c r="AS88" s="621"/>
      <c r="AT88" s="621"/>
      <c r="AU88" s="621"/>
      <c r="AV88" s="621"/>
      <c r="AW88" s="621"/>
      <c r="AX88" s="621"/>
      <c r="AY88" s="621"/>
    </row>
    <row r="89" ht="16.5" customHeight="1" spans="1:51">
      <c r="A89" s="621">
        <v>171</v>
      </c>
      <c r="B89" s="621" t="s">
        <v>1832</v>
      </c>
      <c r="C89" s="621" t="s">
        <v>3871</v>
      </c>
      <c r="D89" s="621" t="s">
        <v>1834</v>
      </c>
      <c r="E89" s="621" t="s">
        <v>1833</v>
      </c>
      <c r="F89" s="621" t="s">
        <v>3872</v>
      </c>
      <c r="G89" s="621" t="s">
        <v>3873</v>
      </c>
      <c r="H89" s="621"/>
      <c r="I89" s="621" t="b">
        <f>VLOOKUP(A89,added,3,FALSE)</f>
        <v>1</v>
      </c>
      <c r="J89" s="621" t="s">
        <v>3874</v>
      </c>
      <c r="K89" s="621" t="s">
        <v>3875</v>
      </c>
      <c r="L89" s="621" t="s">
        <v>3876</v>
      </c>
      <c r="M89" s="621" t="s">
        <v>3877</v>
      </c>
      <c r="N89" s="621" t="s">
        <v>3878</v>
      </c>
      <c r="O89" s="621" t="s">
        <v>3879</v>
      </c>
      <c r="P89" s="621"/>
      <c r="Q89" s="621"/>
      <c r="R89" s="621"/>
      <c r="S89" s="621"/>
      <c r="T89" s="621"/>
      <c r="U89" s="621"/>
      <c r="V89" s="621"/>
      <c r="W89" s="621"/>
      <c r="X89" s="621"/>
      <c r="Y89" s="621"/>
      <c r="Z89" s="621"/>
      <c r="AA89" s="621"/>
      <c r="AB89" s="621"/>
      <c r="AC89" s="621"/>
      <c r="AD89" s="621"/>
      <c r="AE89" s="621"/>
      <c r="AF89" s="621"/>
      <c r="AG89" s="621"/>
      <c r="AH89" s="621"/>
      <c r="AI89" s="621"/>
      <c r="AJ89" s="621"/>
      <c r="AK89" s="621"/>
      <c r="AL89" s="621"/>
      <c r="AM89" s="621"/>
      <c r="AN89" s="621"/>
      <c r="AO89" s="621"/>
      <c r="AP89" s="622"/>
      <c r="AQ89" s="621"/>
      <c r="AR89" s="621"/>
      <c r="AS89" s="621"/>
      <c r="AT89" s="621"/>
      <c r="AU89" s="621"/>
      <c r="AV89" s="621"/>
      <c r="AW89" s="621"/>
      <c r="AX89" s="621"/>
      <c r="AY89" s="621"/>
    </row>
    <row r="90" ht="16.5" customHeight="1" spans="1:51">
      <c r="A90" s="621">
        <v>174</v>
      </c>
      <c r="B90" s="621" t="s">
        <v>1837</v>
      </c>
      <c r="C90" s="621" t="s">
        <v>3880</v>
      </c>
      <c r="D90" s="621" t="s">
        <v>1839</v>
      </c>
      <c r="E90" s="621" t="s">
        <v>1838</v>
      </c>
      <c r="F90" s="621" t="s">
        <v>1835</v>
      </c>
      <c r="G90" s="621" t="s">
        <v>3881</v>
      </c>
      <c r="H90" s="621"/>
      <c r="I90" s="621" t="b">
        <f>VLOOKUP(A90,added,3,FALSE)</f>
        <v>1</v>
      </c>
      <c r="J90" s="621" t="s">
        <v>3882</v>
      </c>
      <c r="K90" s="621" t="s">
        <v>3883</v>
      </c>
      <c r="L90" s="621" t="s">
        <v>3884</v>
      </c>
      <c r="M90" s="621" t="s">
        <v>3885</v>
      </c>
      <c r="N90" s="621" t="s">
        <v>3886</v>
      </c>
      <c r="O90" s="621" t="s">
        <v>3887</v>
      </c>
      <c r="P90" s="621" t="s">
        <v>3888</v>
      </c>
      <c r="Q90" s="621" t="s">
        <v>3889</v>
      </c>
      <c r="R90" s="621" t="s">
        <v>3890</v>
      </c>
      <c r="S90" s="621" t="s">
        <v>3891</v>
      </c>
      <c r="T90" s="621" t="s">
        <v>3892</v>
      </c>
      <c r="U90" s="621" t="s">
        <v>3893</v>
      </c>
      <c r="V90" s="621"/>
      <c r="W90" s="621"/>
      <c r="X90" s="621"/>
      <c r="Y90" s="621"/>
      <c r="Z90" s="621"/>
      <c r="AA90" s="621"/>
      <c r="AB90" s="621"/>
      <c r="AC90" s="621"/>
      <c r="AD90" s="621"/>
      <c r="AE90" s="621"/>
      <c r="AF90" s="621"/>
      <c r="AG90" s="621"/>
      <c r="AH90" s="621"/>
      <c r="AI90" s="621"/>
      <c r="AJ90" s="621"/>
      <c r="AK90" s="621"/>
      <c r="AL90" s="621"/>
      <c r="AM90" s="621"/>
      <c r="AN90" s="621"/>
      <c r="AO90" s="621"/>
      <c r="AP90" s="622"/>
      <c r="AQ90" s="621"/>
      <c r="AR90" s="621"/>
      <c r="AS90" s="621"/>
      <c r="AT90" s="621"/>
      <c r="AU90" s="621"/>
      <c r="AV90" s="621"/>
      <c r="AW90" s="621"/>
      <c r="AX90" s="621"/>
      <c r="AY90" s="621"/>
    </row>
    <row r="91" ht="16.5" customHeight="1" spans="1:51">
      <c r="A91" s="621">
        <v>175</v>
      </c>
      <c r="B91" s="621" t="s">
        <v>1842</v>
      </c>
      <c r="C91" s="621" t="s">
        <v>3894</v>
      </c>
      <c r="D91" s="621" t="s">
        <v>1844</v>
      </c>
      <c r="E91" s="621" t="s">
        <v>1843</v>
      </c>
      <c r="F91" s="621" t="s">
        <v>3895</v>
      </c>
      <c r="G91" s="621" t="s">
        <v>3896</v>
      </c>
      <c r="H91" s="621"/>
      <c r="I91" s="621" t="b">
        <f>VLOOKUP(A91,added,3,FALSE)</f>
        <v>1</v>
      </c>
      <c r="J91" s="621" t="s">
        <v>3897</v>
      </c>
      <c r="K91" s="621" t="s">
        <v>3898</v>
      </c>
      <c r="L91" s="621" t="s">
        <v>3899</v>
      </c>
      <c r="M91" s="621" t="s">
        <v>3900</v>
      </c>
      <c r="N91" s="621"/>
      <c r="O91" s="621"/>
      <c r="P91" s="621"/>
      <c r="Q91" s="621"/>
      <c r="R91" s="621"/>
      <c r="S91" s="621"/>
      <c r="T91" s="621"/>
      <c r="U91" s="621"/>
      <c r="V91" s="621"/>
      <c r="W91" s="621"/>
      <c r="X91" s="621"/>
      <c r="Y91" s="621"/>
      <c r="Z91" s="621"/>
      <c r="AA91" s="621"/>
      <c r="AB91" s="621"/>
      <c r="AC91" s="621"/>
      <c r="AD91" s="621"/>
      <c r="AE91" s="621"/>
      <c r="AF91" s="621"/>
      <c r="AG91" s="621"/>
      <c r="AH91" s="621"/>
      <c r="AI91" s="621"/>
      <c r="AJ91" s="621"/>
      <c r="AK91" s="621"/>
      <c r="AL91" s="621"/>
      <c r="AM91" s="621"/>
      <c r="AN91" s="621"/>
      <c r="AO91" s="621"/>
      <c r="AP91" s="622"/>
      <c r="AQ91" s="621"/>
      <c r="AR91" s="621"/>
      <c r="AS91" s="621"/>
      <c r="AT91" s="621"/>
      <c r="AU91" s="621"/>
      <c r="AV91" s="621"/>
      <c r="AW91" s="621"/>
      <c r="AX91" s="621"/>
      <c r="AY91" s="621"/>
    </row>
    <row r="92" ht="16.5" customHeight="1" spans="1:51">
      <c r="A92" s="621">
        <v>176</v>
      </c>
      <c r="B92" s="621" t="s">
        <v>1847</v>
      </c>
      <c r="C92" s="621" t="s">
        <v>3901</v>
      </c>
      <c r="D92" s="621" t="s">
        <v>1849</v>
      </c>
      <c r="E92" s="621" t="s">
        <v>1848</v>
      </c>
      <c r="F92" s="621" t="s">
        <v>3902</v>
      </c>
      <c r="G92" s="621" t="s">
        <v>3903</v>
      </c>
      <c r="H92" s="621"/>
      <c r="I92" s="621" t="b">
        <f>VLOOKUP(A92,added,3,FALSE)</f>
        <v>1</v>
      </c>
      <c r="J92" s="621" t="s">
        <v>3904</v>
      </c>
      <c r="K92" s="621" t="s">
        <v>3905</v>
      </c>
      <c r="L92" s="621" t="s">
        <v>3250</v>
      </c>
      <c r="M92" s="621" t="s">
        <v>3251</v>
      </c>
      <c r="N92" s="621" t="s">
        <v>3906</v>
      </c>
      <c r="O92" s="621" t="s">
        <v>3907</v>
      </c>
      <c r="P92" s="621" t="s">
        <v>3908</v>
      </c>
      <c r="Q92" s="621" t="s">
        <v>3909</v>
      </c>
      <c r="R92" s="621" t="s">
        <v>3910</v>
      </c>
      <c r="S92" s="621" t="s">
        <v>3911</v>
      </c>
      <c r="T92" s="621" t="s">
        <v>3912</v>
      </c>
      <c r="U92" s="621" t="s">
        <v>3913</v>
      </c>
      <c r="V92" s="621" t="s">
        <v>3914</v>
      </c>
      <c r="W92" s="621" t="s">
        <v>3915</v>
      </c>
      <c r="X92" s="621" t="s">
        <v>3916</v>
      </c>
      <c r="Y92" s="621" t="s">
        <v>3917</v>
      </c>
      <c r="Z92" s="621"/>
      <c r="AA92" s="621"/>
      <c r="AB92" s="621"/>
      <c r="AC92" s="621"/>
      <c r="AD92" s="621"/>
      <c r="AE92" s="621"/>
      <c r="AF92" s="621"/>
      <c r="AG92" s="621"/>
      <c r="AH92" s="621"/>
      <c r="AI92" s="621"/>
      <c r="AJ92" s="621"/>
      <c r="AK92" s="621"/>
      <c r="AL92" s="621"/>
      <c r="AM92" s="621"/>
      <c r="AN92" s="621"/>
      <c r="AO92" s="621"/>
      <c r="AP92" s="622"/>
      <c r="AQ92" s="621" t="s">
        <v>3917</v>
      </c>
      <c r="AR92" s="621"/>
      <c r="AS92" s="621"/>
      <c r="AT92" s="621"/>
      <c r="AU92" s="621"/>
      <c r="AV92" s="621"/>
      <c r="AW92" s="621"/>
      <c r="AX92" s="621"/>
      <c r="AY92" s="621"/>
    </row>
    <row r="93" ht="16.5" customHeight="1" spans="1:51">
      <c r="A93" s="621">
        <v>179</v>
      </c>
      <c r="B93" s="621" t="s">
        <v>1852</v>
      </c>
      <c r="C93" s="621" t="s">
        <v>3918</v>
      </c>
      <c r="D93" s="621" t="s">
        <v>1854</v>
      </c>
      <c r="E93" s="621" t="s">
        <v>1853</v>
      </c>
      <c r="F93" s="621" t="s">
        <v>3919</v>
      </c>
      <c r="G93" s="621" t="s">
        <v>3920</v>
      </c>
      <c r="H93" s="621"/>
      <c r="I93" s="621" t="b">
        <f>VLOOKUP(A93,added,3,FALSE)</f>
        <v>1</v>
      </c>
      <c r="J93" s="621" t="s">
        <v>3921</v>
      </c>
      <c r="K93" s="621" t="s">
        <v>3922</v>
      </c>
      <c r="L93" s="621" t="s">
        <v>3923</v>
      </c>
      <c r="M93" s="621" t="s">
        <v>3924</v>
      </c>
      <c r="N93" s="621"/>
      <c r="O93" s="621"/>
      <c r="P93" s="621"/>
      <c r="Q93" s="621"/>
      <c r="R93" s="621"/>
      <c r="S93" s="621"/>
      <c r="T93" s="621"/>
      <c r="U93" s="621"/>
      <c r="V93" s="621"/>
      <c r="W93" s="621"/>
      <c r="X93" s="621"/>
      <c r="Y93" s="621"/>
      <c r="Z93" s="621"/>
      <c r="AA93" s="621"/>
      <c r="AB93" s="621"/>
      <c r="AC93" s="621"/>
      <c r="AD93" s="621"/>
      <c r="AE93" s="621"/>
      <c r="AF93" s="621"/>
      <c r="AG93" s="621"/>
      <c r="AH93" s="621"/>
      <c r="AI93" s="621"/>
      <c r="AJ93" s="621"/>
      <c r="AK93" s="621"/>
      <c r="AL93" s="621"/>
      <c r="AM93" s="621"/>
      <c r="AN93" s="621"/>
      <c r="AO93" s="621"/>
      <c r="AP93" s="622"/>
      <c r="AQ93" s="621"/>
      <c r="AR93" s="621"/>
      <c r="AS93" s="621"/>
      <c r="AT93" s="621"/>
      <c r="AU93" s="621"/>
      <c r="AV93" s="621"/>
      <c r="AW93" s="621"/>
      <c r="AX93" s="621"/>
      <c r="AY93" s="621"/>
    </row>
    <row r="94" ht="16.5" customHeight="1" spans="1:51">
      <c r="A94" s="621">
        <v>180</v>
      </c>
      <c r="B94" s="621" t="s">
        <v>1857</v>
      </c>
      <c r="C94" s="621" t="s">
        <v>3925</v>
      </c>
      <c r="D94" s="621" t="s">
        <v>1859</v>
      </c>
      <c r="E94" s="621" t="s">
        <v>1858</v>
      </c>
      <c r="F94" s="621" t="s">
        <v>3926</v>
      </c>
      <c r="G94" s="621" t="s">
        <v>3927</v>
      </c>
      <c r="H94" s="621"/>
      <c r="I94" s="621" t="b">
        <f>VLOOKUP(A94,added,3,FALSE)</f>
        <v>1</v>
      </c>
      <c r="J94" s="621" t="s">
        <v>3928</v>
      </c>
      <c r="K94" s="621" t="s">
        <v>3929</v>
      </c>
      <c r="L94" s="621" t="s">
        <v>3930</v>
      </c>
      <c r="M94" s="621" t="s">
        <v>3931</v>
      </c>
      <c r="N94" s="621" t="s">
        <v>3932</v>
      </c>
      <c r="O94" s="621" t="s">
        <v>3933</v>
      </c>
      <c r="P94" s="621" t="s">
        <v>3934</v>
      </c>
      <c r="Q94" s="621" t="s">
        <v>3935</v>
      </c>
      <c r="R94" s="621"/>
      <c r="S94" s="621"/>
      <c r="T94" s="621"/>
      <c r="U94" s="621"/>
      <c r="V94" s="621"/>
      <c r="W94" s="621"/>
      <c r="X94" s="621"/>
      <c r="Y94" s="621"/>
      <c r="Z94" s="621"/>
      <c r="AA94" s="621"/>
      <c r="AB94" s="621"/>
      <c r="AC94" s="621"/>
      <c r="AD94" s="621"/>
      <c r="AE94" s="621"/>
      <c r="AF94" s="621"/>
      <c r="AG94" s="621"/>
      <c r="AH94" s="621"/>
      <c r="AI94" s="621"/>
      <c r="AJ94" s="621"/>
      <c r="AK94" s="621"/>
      <c r="AL94" s="621"/>
      <c r="AM94" s="621"/>
      <c r="AN94" s="621"/>
      <c r="AO94" s="621"/>
      <c r="AP94" s="622"/>
      <c r="AQ94" s="621"/>
      <c r="AR94" s="621"/>
      <c r="AS94" s="621"/>
      <c r="AT94" s="621"/>
      <c r="AU94" s="621"/>
      <c r="AV94" s="621"/>
      <c r="AW94" s="621"/>
      <c r="AX94" s="621"/>
      <c r="AY94" s="621"/>
    </row>
    <row r="95" ht="16.5" customHeight="1" spans="1:51">
      <c r="A95" s="621">
        <v>182</v>
      </c>
      <c r="B95" s="621" t="s">
        <v>1862</v>
      </c>
      <c r="C95" s="621" t="s">
        <v>3936</v>
      </c>
      <c r="D95" s="621" t="s">
        <v>1864</v>
      </c>
      <c r="E95" s="621" t="s">
        <v>1863</v>
      </c>
      <c r="F95" s="621" t="s">
        <v>3937</v>
      </c>
      <c r="G95" s="621" t="s">
        <v>3938</v>
      </c>
      <c r="H95" s="621"/>
      <c r="I95" s="621" t="b">
        <f>VLOOKUP(A95,added,3,FALSE)</f>
        <v>1</v>
      </c>
      <c r="J95" s="621" t="s">
        <v>710</v>
      </c>
      <c r="K95" s="621" t="s">
        <v>3232</v>
      </c>
      <c r="L95" s="621"/>
      <c r="M95" s="621"/>
      <c r="N95" s="621"/>
      <c r="O95" s="621"/>
      <c r="P95" s="621"/>
      <c r="Q95" s="621"/>
      <c r="R95" s="621"/>
      <c r="S95" s="621"/>
      <c r="T95" s="621"/>
      <c r="U95" s="621"/>
      <c r="V95" s="621"/>
      <c r="W95" s="621"/>
      <c r="X95" s="621"/>
      <c r="Y95" s="621"/>
      <c r="Z95" s="621"/>
      <c r="AA95" s="621"/>
      <c r="AB95" s="621"/>
      <c r="AC95" s="621"/>
      <c r="AD95" s="621"/>
      <c r="AE95" s="621"/>
      <c r="AF95" s="621"/>
      <c r="AG95" s="621"/>
      <c r="AH95" s="621"/>
      <c r="AI95" s="621"/>
      <c r="AJ95" s="621"/>
      <c r="AK95" s="621"/>
      <c r="AL95" s="621"/>
      <c r="AM95" s="621"/>
      <c r="AN95" s="621"/>
      <c r="AO95" s="621"/>
      <c r="AP95" s="622"/>
      <c r="AQ95" s="621"/>
      <c r="AR95" s="621"/>
      <c r="AS95" s="621"/>
      <c r="AT95" s="621"/>
      <c r="AU95" s="621"/>
      <c r="AV95" s="621"/>
      <c r="AW95" s="621"/>
      <c r="AX95" s="621"/>
      <c r="AY95" s="621"/>
    </row>
    <row r="96" ht="16.5" customHeight="1" spans="1:51">
      <c r="A96" s="621">
        <v>183</v>
      </c>
      <c r="B96" s="621" t="s">
        <v>1867</v>
      </c>
      <c r="C96" s="621" t="s">
        <v>3939</v>
      </c>
      <c r="D96" s="621" t="s">
        <v>1869</v>
      </c>
      <c r="E96" s="621" t="s">
        <v>1868</v>
      </c>
      <c r="F96" s="621" t="s">
        <v>3940</v>
      </c>
      <c r="G96" s="621" t="s">
        <v>3941</v>
      </c>
      <c r="H96" s="621"/>
      <c r="I96" s="621" t="b">
        <f>VLOOKUP(A96,added,3,FALSE)</f>
        <v>1</v>
      </c>
      <c r="J96" s="621" t="s">
        <v>3942</v>
      </c>
      <c r="K96" s="621" t="s">
        <v>3943</v>
      </c>
      <c r="L96" s="621" t="s">
        <v>3944</v>
      </c>
      <c r="M96" s="621" t="s">
        <v>3945</v>
      </c>
      <c r="N96" s="621"/>
      <c r="O96" s="621"/>
      <c r="P96" s="621"/>
      <c r="Q96" s="621"/>
      <c r="R96" s="621"/>
      <c r="S96" s="621"/>
      <c r="T96" s="621"/>
      <c r="U96" s="621"/>
      <c r="V96" s="621"/>
      <c r="W96" s="621"/>
      <c r="X96" s="621"/>
      <c r="Y96" s="621"/>
      <c r="Z96" s="621"/>
      <c r="AA96" s="621"/>
      <c r="AB96" s="621"/>
      <c r="AC96" s="621"/>
      <c r="AD96" s="621"/>
      <c r="AE96" s="621"/>
      <c r="AF96" s="621"/>
      <c r="AG96" s="621"/>
      <c r="AH96" s="621"/>
      <c r="AI96" s="621"/>
      <c r="AJ96" s="621"/>
      <c r="AK96" s="621"/>
      <c r="AL96" s="621"/>
      <c r="AM96" s="621"/>
      <c r="AN96" s="621"/>
      <c r="AO96" s="621"/>
      <c r="AP96" s="622"/>
      <c r="AQ96" s="621"/>
      <c r="AR96" s="621"/>
      <c r="AS96" s="621"/>
      <c r="AT96" s="621"/>
      <c r="AU96" s="621"/>
      <c r="AV96" s="621"/>
      <c r="AW96" s="621"/>
      <c r="AX96" s="621"/>
      <c r="AY96" s="621"/>
    </row>
    <row r="97" ht="16.5" customHeight="1" spans="1:51">
      <c r="A97" s="621">
        <v>184</v>
      </c>
      <c r="B97" s="621" t="s">
        <v>1872</v>
      </c>
      <c r="C97" s="621" t="s">
        <v>3946</v>
      </c>
      <c r="D97" s="621" t="s">
        <v>1874</v>
      </c>
      <c r="E97" s="621" t="s">
        <v>1873</v>
      </c>
      <c r="F97" s="621" t="s">
        <v>3947</v>
      </c>
      <c r="G97" s="621" t="s">
        <v>3948</v>
      </c>
      <c r="H97" s="621"/>
      <c r="I97" s="621" t="b">
        <f>VLOOKUP(A97,added,3,FALSE)</f>
        <v>1</v>
      </c>
      <c r="J97" s="621" t="s">
        <v>3949</v>
      </c>
      <c r="K97" s="621" t="s">
        <v>3950</v>
      </c>
      <c r="L97" s="621" t="s">
        <v>3951</v>
      </c>
      <c r="M97" s="621" t="s">
        <v>3952</v>
      </c>
      <c r="N97" s="621"/>
      <c r="O97" s="621"/>
      <c r="P97" s="621"/>
      <c r="Q97" s="621"/>
      <c r="R97" s="621"/>
      <c r="S97" s="621"/>
      <c r="T97" s="621"/>
      <c r="U97" s="621"/>
      <c r="V97" s="621"/>
      <c r="W97" s="621"/>
      <c r="X97" s="621"/>
      <c r="Y97" s="621"/>
      <c r="Z97" s="621"/>
      <c r="AA97" s="621"/>
      <c r="AB97" s="621"/>
      <c r="AC97" s="621"/>
      <c r="AD97" s="621"/>
      <c r="AE97" s="621"/>
      <c r="AF97" s="621"/>
      <c r="AG97" s="621"/>
      <c r="AH97" s="621"/>
      <c r="AI97" s="621"/>
      <c r="AJ97" s="621"/>
      <c r="AK97" s="621"/>
      <c r="AL97" s="621"/>
      <c r="AM97" s="621"/>
      <c r="AN97" s="621"/>
      <c r="AO97" s="621"/>
      <c r="AP97" s="622"/>
      <c r="AQ97" s="621"/>
      <c r="AR97" s="621"/>
      <c r="AS97" s="621"/>
      <c r="AT97" s="621"/>
      <c r="AU97" s="621"/>
      <c r="AV97" s="621"/>
      <c r="AW97" s="621"/>
      <c r="AX97" s="621"/>
      <c r="AY97" s="621"/>
    </row>
    <row r="98" ht="16.5" customHeight="1" spans="1:51">
      <c r="A98" s="621">
        <v>185</v>
      </c>
      <c r="B98" s="621" t="s">
        <v>1877</v>
      </c>
      <c r="C98" s="621" t="s">
        <v>3953</v>
      </c>
      <c r="D98" s="621" t="s">
        <v>1879</v>
      </c>
      <c r="E98" s="621" t="s">
        <v>1878</v>
      </c>
      <c r="F98" s="621" t="s">
        <v>3954</v>
      </c>
      <c r="G98" s="621" t="s">
        <v>3955</v>
      </c>
      <c r="H98" s="621"/>
      <c r="I98" s="621" t="b">
        <f>VLOOKUP(A98,added,3,FALSE)</f>
        <v>1</v>
      </c>
      <c r="J98" s="621" t="s">
        <v>3349</v>
      </c>
      <c r="K98" s="621" t="s">
        <v>3350</v>
      </c>
      <c r="L98" s="621" t="s">
        <v>1875</v>
      </c>
      <c r="M98" s="621" t="s">
        <v>3451</v>
      </c>
      <c r="N98" s="621" t="s">
        <v>3845</v>
      </c>
      <c r="O98" s="621" t="s">
        <v>3846</v>
      </c>
      <c r="P98" s="621"/>
      <c r="Q98" s="621"/>
      <c r="R98" s="621"/>
      <c r="S98" s="621"/>
      <c r="T98" s="621"/>
      <c r="U98" s="621"/>
      <c r="V98" s="621"/>
      <c r="W98" s="621"/>
      <c r="X98" s="621"/>
      <c r="Y98" s="621"/>
      <c r="Z98" s="621"/>
      <c r="AA98" s="621"/>
      <c r="AB98" s="621"/>
      <c r="AC98" s="621"/>
      <c r="AD98" s="621"/>
      <c r="AE98" s="621"/>
      <c r="AF98" s="621"/>
      <c r="AG98" s="621"/>
      <c r="AH98" s="621"/>
      <c r="AI98" s="621"/>
      <c r="AJ98" s="621"/>
      <c r="AK98" s="621"/>
      <c r="AL98" s="621"/>
      <c r="AM98" s="621"/>
      <c r="AN98" s="621"/>
      <c r="AO98" s="621"/>
      <c r="AP98" s="622"/>
      <c r="AQ98" s="621"/>
      <c r="AR98" s="621"/>
      <c r="AS98" s="621"/>
      <c r="AT98" s="621"/>
      <c r="AU98" s="621"/>
      <c r="AV98" s="621"/>
      <c r="AW98" s="621"/>
      <c r="AX98" s="621"/>
      <c r="AY98" s="621"/>
    </row>
    <row r="99" ht="16.5" customHeight="1" spans="1:51">
      <c r="A99" s="621">
        <v>186</v>
      </c>
      <c r="B99" s="621" t="s">
        <v>1882</v>
      </c>
      <c r="C99" s="621" t="s">
        <v>3956</v>
      </c>
      <c r="D99" s="621" t="s">
        <v>1884</v>
      </c>
      <c r="E99" s="621" t="s">
        <v>1883</v>
      </c>
      <c r="F99" s="621" t="s">
        <v>1884</v>
      </c>
      <c r="G99" s="621" t="s">
        <v>1883</v>
      </c>
      <c r="H99" s="621"/>
      <c r="I99" s="621" t="b">
        <f>VLOOKUP(A99,added,3,FALSE)</f>
        <v>1</v>
      </c>
      <c r="J99" s="621"/>
      <c r="K99" s="621"/>
      <c r="L99" s="621"/>
      <c r="M99" s="621"/>
      <c r="N99" s="621"/>
      <c r="O99" s="621"/>
      <c r="P99" s="621"/>
      <c r="Q99" s="621"/>
      <c r="R99" s="621"/>
      <c r="S99" s="621"/>
      <c r="T99" s="621"/>
      <c r="U99" s="621"/>
      <c r="V99" s="621"/>
      <c r="W99" s="621"/>
      <c r="X99" s="621"/>
      <c r="Y99" s="621"/>
      <c r="Z99" s="621"/>
      <c r="AA99" s="621"/>
      <c r="AB99" s="621"/>
      <c r="AC99" s="621"/>
      <c r="AD99" s="621"/>
      <c r="AE99" s="621"/>
      <c r="AF99" s="621"/>
      <c r="AG99" s="621"/>
      <c r="AH99" s="621"/>
      <c r="AI99" s="621"/>
      <c r="AJ99" s="621"/>
      <c r="AK99" s="621"/>
      <c r="AL99" s="621"/>
      <c r="AM99" s="621"/>
      <c r="AN99" s="621"/>
      <c r="AO99" s="621"/>
      <c r="AP99" s="622"/>
      <c r="AQ99" s="621"/>
      <c r="AR99" s="621"/>
      <c r="AS99" s="621"/>
      <c r="AT99" s="621"/>
      <c r="AU99" s="621"/>
      <c r="AV99" s="621"/>
      <c r="AW99" s="621"/>
      <c r="AX99" s="621"/>
      <c r="AY99" s="621"/>
    </row>
    <row r="100" ht="16.5" customHeight="1" spans="1:51">
      <c r="A100" s="621">
        <v>191</v>
      </c>
      <c r="B100" s="621" t="s">
        <v>1892</v>
      </c>
      <c r="C100" s="621" t="s">
        <v>3957</v>
      </c>
      <c r="D100" s="621" t="s">
        <v>1894</v>
      </c>
      <c r="E100" s="621" t="s">
        <v>1893</v>
      </c>
      <c r="F100" s="621" t="s">
        <v>1890</v>
      </c>
      <c r="G100" s="621" t="s">
        <v>3958</v>
      </c>
      <c r="H100" s="621"/>
      <c r="I100" s="621" t="b">
        <f>VLOOKUP(A100,added,3,FALSE)</f>
        <v>1</v>
      </c>
      <c r="J100" s="621" t="s">
        <v>3959</v>
      </c>
      <c r="K100" s="621" t="s">
        <v>3960</v>
      </c>
      <c r="L100" s="621" t="s">
        <v>3961</v>
      </c>
      <c r="M100" s="621" t="s">
        <v>3962</v>
      </c>
      <c r="N100" s="621" t="s">
        <v>3963</v>
      </c>
      <c r="O100" s="621" t="s">
        <v>3964</v>
      </c>
      <c r="P100" s="621" t="s">
        <v>3965</v>
      </c>
      <c r="Q100" s="621" t="s">
        <v>3966</v>
      </c>
      <c r="R100" s="621" t="s">
        <v>3967</v>
      </c>
      <c r="S100" s="621" t="s">
        <v>3968</v>
      </c>
      <c r="T100" s="621"/>
      <c r="U100" s="621"/>
      <c r="V100" s="621"/>
      <c r="W100" s="621"/>
      <c r="X100" s="621"/>
      <c r="Y100" s="621"/>
      <c r="Z100" s="621"/>
      <c r="AA100" s="621"/>
      <c r="AB100" s="621"/>
      <c r="AC100" s="621"/>
      <c r="AD100" s="621"/>
      <c r="AE100" s="621"/>
      <c r="AF100" s="621"/>
      <c r="AG100" s="621"/>
      <c r="AH100" s="621"/>
      <c r="AI100" s="621"/>
      <c r="AJ100" s="621"/>
      <c r="AK100" s="621"/>
      <c r="AL100" s="621"/>
      <c r="AM100" s="621"/>
      <c r="AN100" s="621"/>
      <c r="AO100" s="621"/>
      <c r="AP100" s="622"/>
      <c r="AQ100" s="621"/>
      <c r="AR100" s="621"/>
      <c r="AS100" s="621"/>
      <c r="AT100" s="621"/>
      <c r="AU100" s="621"/>
      <c r="AV100" s="621"/>
      <c r="AW100" s="621"/>
      <c r="AX100" s="621"/>
      <c r="AY100" s="621"/>
    </row>
    <row r="101" ht="16.5" customHeight="1" spans="1:51">
      <c r="A101" s="621">
        <v>196</v>
      </c>
      <c r="B101" s="621" t="s">
        <v>1142</v>
      </c>
      <c r="C101" s="621" t="s">
        <v>3969</v>
      </c>
      <c r="D101" s="621" t="s">
        <v>1144</v>
      </c>
      <c r="E101" s="621" t="s">
        <v>1143</v>
      </c>
      <c r="F101" s="621" t="s">
        <v>3970</v>
      </c>
      <c r="G101" s="621" t="s">
        <v>3971</v>
      </c>
      <c r="H101" s="621"/>
      <c r="I101" s="621" t="b">
        <f>VLOOKUP(A101,added,3,FALSE)</f>
        <v>1</v>
      </c>
      <c r="J101" s="621" t="s">
        <v>1140</v>
      </c>
      <c r="K101" s="621" t="s">
        <v>3972</v>
      </c>
      <c r="L101" s="621"/>
      <c r="M101" s="621"/>
      <c r="N101" s="621"/>
      <c r="O101" s="621"/>
      <c r="P101" s="621"/>
      <c r="Q101" s="621"/>
      <c r="R101" s="621"/>
      <c r="S101" s="621"/>
      <c r="T101" s="621"/>
      <c r="U101" s="621"/>
      <c r="V101" s="621"/>
      <c r="W101" s="621"/>
      <c r="X101" s="621"/>
      <c r="Y101" s="621"/>
      <c r="Z101" s="621"/>
      <c r="AA101" s="621"/>
      <c r="AB101" s="621"/>
      <c r="AC101" s="621"/>
      <c r="AD101" s="621"/>
      <c r="AE101" s="621"/>
      <c r="AF101" s="621"/>
      <c r="AG101" s="621"/>
      <c r="AH101" s="621"/>
      <c r="AI101" s="621"/>
      <c r="AJ101" s="621"/>
      <c r="AK101" s="621"/>
      <c r="AL101" s="621"/>
      <c r="AM101" s="621"/>
      <c r="AN101" s="621"/>
      <c r="AO101" s="621"/>
      <c r="AP101" s="622"/>
      <c r="AQ101" s="621"/>
      <c r="AR101" s="621"/>
      <c r="AS101" s="621"/>
      <c r="AT101" s="621"/>
      <c r="AU101" s="621"/>
      <c r="AV101" s="621"/>
      <c r="AW101" s="621"/>
      <c r="AX101" s="621"/>
      <c r="AY101" s="621"/>
    </row>
    <row r="102" ht="16.5" customHeight="1" spans="1:51">
      <c r="A102" s="621">
        <v>197</v>
      </c>
      <c r="B102" s="621" t="s">
        <v>2946</v>
      </c>
      <c r="C102" s="621" t="s">
        <v>3973</v>
      </c>
      <c r="D102" s="621" t="s">
        <v>2948</v>
      </c>
      <c r="E102" s="621" t="s">
        <v>2947</v>
      </c>
      <c r="F102" s="621" t="s">
        <v>3974</v>
      </c>
      <c r="G102" s="621" t="s">
        <v>3975</v>
      </c>
      <c r="H102" s="621"/>
      <c r="I102" s="621" t="b">
        <f>VLOOKUP(A102,added,3,FALSE)</f>
        <v>1</v>
      </c>
      <c r="J102" s="621" t="s">
        <v>3976</v>
      </c>
      <c r="K102" s="621" t="s">
        <v>3977</v>
      </c>
      <c r="L102" s="621" t="s">
        <v>3978</v>
      </c>
      <c r="M102" s="621" t="s">
        <v>3979</v>
      </c>
      <c r="N102" s="621" t="s">
        <v>3980</v>
      </c>
      <c r="O102" s="621" t="s">
        <v>3981</v>
      </c>
      <c r="P102" s="621" t="s">
        <v>3982</v>
      </c>
      <c r="Q102" s="621" t="s">
        <v>3983</v>
      </c>
      <c r="R102" s="621"/>
      <c r="S102" s="621"/>
      <c r="T102" s="621"/>
      <c r="U102" s="621"/>
      <c r="V102" s="621"/>
      <c r="W102" s="621"/>
      <c r="X102" s="621"/>
      <c r="Y102" s="621"/>
      <c r="Z102" s="621"/>
      <c r="AA102" s="621"/>
      <c r="AB102" s="621"/>
      <c r="AC102" s="621"/>
      <c r="AD102" s="621"/>
      <c r="AE102" s="621"/>
      <c r="AF102" s="621"/>
      <c r="AG102" s="621"/>
      <c r="AH102" s="621"/>
      <c r="AI102" s="621"/>
      <c r="AJ102" s="621"/>
      <c r="AK102" s="621"/>
      <c r="AL102" s="621"/>
      <c r="AM102" s="621"/>
      <c r="AN102" s="621"/>
      <c r="AO102" s="621"/>
      <c r="AP102" s="622"/>
      <c r="AQ102" s="621"/>
      <c r="AR102" s="621"/>
      <c r="AS102" s="621"/>
      <c r="AT102" s="621"/>
      <c r="AU102" s="621"/>
      <c r="AV102" s="621"/>
      <c r="AW102" s="621"/>
      <c r="AX102" s="621"/>
      <c r="AY102" s="621"/>
    </row>
    <row r="103" ht="16.5" customHeight="1" spans="1:51">
      <c r="A103" s="621">
        <v>198</v>
      </c>
      <c r="B103" s="621" t="s">
        <v>1897</v>
      </c>
      <c r="C103" s="621" t="s">
        <v>3984</v>
      </c>
      <c r="D103" s="621" t="s">
        <v>1899</v>
      </c>
      <c r="E103" s="621" t="s">
        <v>1898</v>
      </c>
      <c r="F103" s="621" t="s">
        <v>3985</v>
      </c>
      <c r="G103" s="621" t="s">
        <v>3986</v>
      </c>
      <c r="H103" s="621"/>
      <c r="I103" s="621" t="b">
        <f>VLOOKUP(A103,added,3,FALSE)</f>
        <v>1</v>
      </c>
      <c r="J103" s="621" t="s">
        <v>3987</v>
      </c>
      <c r="K103" s="621" t="s">
        <v>3988</v>
      </c>
      <c r="L103" s="621" t="s">
        <v>3989</v>
      </c>
      <c r="M103" s="621" t="s">
        <v>3990</v>
      </c>
      <c r="N103" s="621" t="s">
        <v>3991</v>
      </c>
      <c r="O103" s="621" t="s">
        <v>3992</v>
      </c>
      <c r="P103" s="621" t="s">
        <v>3993</v>
      </c>
      <c r="Q103" s="621" t="s">
        <v>3994</v>
      </c>
      <c r="R103" s="621"/>
      <c r="S103" s="621"/>
      <c r="T103" s="621"/>
      <c r="U103" s="621"/>
      <c r="V103" s="621"/>
      <c r="W103" s="621"/>
      <c r="X103" s="621"/>
      <c r="Y103" s="621"/>
      <c r="Z103" s="621"/>
      <c r="AA103" s="621"/>
      <c r="AB103" s="621"/>
      <c r="AC103" s="621"/>
      <c r="AD103" s="621"/>
      <c r="AE103" s="621"/>
      <c r="AF103" s="621"/>
      <c r="AG103" s="621"/>
      <c r="AH103" s="621"/>
      <c r="AI103" s="621"/>
      <c r="AJ103" s="621"/>
      <c r="AK103" s="621"/>
      <c r="AL103" s="621"/>
      <c r="AM103" s="621"/>
      <c r="AN103" s="621"/>
      <c r="AO103" s="621"/>
      <c r="AP103" s="622"/>
      <c r="AQ103" s="621"/>
      <c r="AR103" s="621"/>
      <c r="AS103" s="621"/>
      <c r="AT103" s="621"/>
      <c r="AU103" s="621"/>
      <c r="AV103" s="621"/>
      <c r="AW103" s="621"/>
      <c r="AX103" s="621"/>
      <c r="AY103" s="621"/>
    </row>
    <row r="104" ht="16.5" customHeight="1" spans="1:51">
      <c r="A104" s="621">
        <v>199</v>
      </c>
      <c r="B104" s="621" t="s">
        <v>1902</v>
      </c>
      <c r="C104" s="621" t="s">
        <v>3995</v>
      </c>
      <c r="D104" s="621" t="s">
        <v>1904</v>
      </c>
      <c r="E104" s="621" t="s">
        <v>1903</v>
      </c>
      <c r="F104" s="621" t="s">
        <v>3996</v>
      </c>
      <c r="G104" s="621" t="s">
        <v>3997</v>
      </c>
      <c r="H104" s="621"/>
      <c r="I104" s="621" t="b">
        <f>VLOOKUP(A104,added,3,FALSE)</f>
        <v>1</v>
      </c>
      <c r="J104" s="621" t="s">
        <v>3998</v>
      </c>
      <c r="K104" s="621" t="s">
        <v>3999</v>
      </c>
      <c r="L104" s="621" t="s">
        <v>4000</v>
      </c>
      <c r="M104" s="621" t="s">
        <v>4001</v>
      </c>
      <c r="N104" s="621"/>
      <c r="O104" s="621"/>
      <c r="P104" s="621"/>
      <c r="Q104" s="621"/>
      <c r="R104" s="621"/>
      <c r="S104" s="621"/>
      <c r="T104" s="621"/>
      <c r="U104" s="621"/>
      <c r="V104" s="621"/>
      <c r="W104" s="621"/>
      <c r="X104" s="621"/>
      <c r="Y104" s="621"/>
      <c r="Z104" s="621"/>
      <c r="AA104" s="621"/>
      <c r="AB104" s="621"/>
      <c r="AC104" s="621"/>
      <c r="AD104" s="621"/>
      <c r="AE104" s="621"/>
      <c r="AF104" s="621"/>
      <c r="AG104" s="621"/>
      <c r="AH104" s="621"/>
      <c r="AI104" s="621"/>
      <c r="AJ104" s="621"/>
      <c r="AK104" s="621"/>
      <c r="AL104" s="621"/>
      <c r="AM104" s="621"/>
      <c r="AN104" s="621"/>
      <c r="AO104" s="621"/>
      <c r="AP104" s="622"/>
      <c r="AQ104" s="621"/>
      <c r="AR104" s="621"/>
      <c r="AS104" s="621"/>
      <c r="AT104" s="621"/>
      <c r="AU104" s="621"/>
      <c r="AV104" s="621"/>
      <c r="AW104" s="621"/>
      <c r="AX104" s="621"/>
      <c r="AY104" s="621"/>
    </row>
    <row r="105" ht="16.5" customHeight="1" spans="1:51">
      <c r="A105" s="621">
        <v>200</v>
      </c>
      <c r="B105" s="621" t="s">
        <v>1147</v>
      </c>
      <c r="C105" s="621" t="s">
        <v>4002</v>
      </c>
      <c r="D105" s="621" t="s">
        <v>1149</v>
      </c>
      <c r="E105" s="621" t="s">
        <v>1148</v>
      </c>
      <c r="F105" s="621" t="s">
        <v>4003</v>
      </c>
      <c r="G105" s="621" t="s">
        <v>4004</v>
      </c>
      <c r="H105" s="621"/>
      <c r="I105" s="621" t="b">
        <f>VLOOKUP(A105,added,3,FALSE)</f>
        <v>1</v>
      </c>
      <c r="J105" s="621" t="s">
        <v>4005</v>
      </c>
      <c r="K105" s="621" t="s">
        <v>4006</v>
      </c>
      <c r="L105" s="621" t="s">
        <v>4007</v>
      </c>
      <c r="M105" s="621" t="s">
        <v>4008</v>
      </c>
      <c r="N105" s="621" t="s">
        <v>4009</v>
      </c>
      <c r="O105" s="621" t="s">
        <v>4010</v>
      </c>
      <c r="P105" s="621" t="s">
        <v>4011</v>
      </c>
      <c r="Q105" s="621" t="s">
        <v>4012</v>
      </c>
      <c r="R105" s="621"/>
      <c r="S105" s="621"/>
      <c r="T105" s="621"/>
      <c r="U105" s="621"/>
      <c r="V105" s="621"/>
      <c r="W105" s="621"/>
      <c r="X105" s="621"/>
      <c r="Y105" s="621"/>
      <c r="Z105" s="621"/>
      <c r="AA105" s="621"/>
      <c r="AB105" s="621"/>
      <c r="AC105" s="621"/>
      <c r="AD105" s="621"/>
      <c r="AE105" s="621"/>
      <c r="AF105" s="621"/>
      <c r="AG105" s="621"/>
      <c r="AH105" s="621"/>
      <c r="AI105" s="621"/>
      <c r="AJ105" s="621"/>
      <c r="AK105" s="621"/>
      <c r="AL105" s="621"/>
      <c r="AM105" s="621"/>
      <c r="AN105" s="621"/>
      <c r="AO105" s="621"/>
      <c r="AP105" s="622"/>
      <c r="AQ105" s="621"/>
      <c r="AR105" s="621"/>
      <c r="AS105" s="621"/>
      <c r="AT105" s="621"/>
      <c r="AU105" s="621"/>
      <c r="AV105" s="621"/>
      <c r="AW105" s="621"/>
      <c r="AX105" s="621"/>
      <c r="AY105" s="621"/>
    </row>
    <row r="106" ht="16.5" customHeight="1" spans="1:51">
      <c r="A106" s="621">
        <v>201</v>
      </c>
      <c r="B106" s="621" t="s">
        <v>1907</v>
      </c>
      <c r="C106" s="621" t="s">
        <v>4013</v>
      </c>
      <c r="D106" s="621" t="s">
        <v>1909</v>
      </c>
      <c r="E106" s="621" t="s">
        <v>1908</v>
      </c>
      <c r="F106" s="621" t="s">
        <v>1905</v>
      </c>
      <c r="G106" s="621" t="s">
        <v>4014</v>
      </c>
      <c r="H106" s="621"/>
      <c r="I106" s="621" t="b">
        <f>VLOOKUP(A106,added,3,FALSE)</f>
        <v>1</v>
      </c>
      <c r="J106" s="621" t="s">
        <v>4015</v>
      </c>
      <c r="K106" s="621" t="s">
        <v>4016</v>
      </c>
      <c r="L106" s="621" t="s">
        <v>4017</v>
      </c>
      <c r="M106" s="621" t="s">
        <v>4018</v>
      </c>
      <c r="N106" s="621"/>
      <c r="O106" s="621"/>
      <c r="P106" s="621"/>
      <c r="Q106" s="621"/>
      <c r="R106" s="621"/>
      <c r="S106" s="621"/>
      <c r="T106" s="621"/>
      <c r="U106" s="621"/>
      <c r="V106" s="621"/>
      <c r="W106" s="621"/>
      <c r="X106" s="621"/>
      <c r="Y106" s="621"/>
      <c r="Z106" s="621"/>
      <c r="AA106" s="621"/>
      <c r="AB106" s="621"/>
      <c r="AC106" s="621"/>
      <c r="AD106" s="621"/>
      <c r="AE106" s="621"/>
      <c r="AF106" s="621"/>
      <c r="AG106" s="621"/>
      <c r="AH106" s="621"/>
      <c r="AI106" s="621"/>
      <c r="AJ106" s="621"/>
      <c r="AK106" s="621"/>
      <c r="AL106" s="621"/>
      <c r="AM106" s="621"/>
      <c r="AN106" s="621"/>
      <c r="AO106" s="621"/>
      <c r="AP106" s="622"/>
      <c r="AQ106" s="621"/>
      <c r="AR106" s="621"/>
      <c r="AS106" s="621"/>
      <c r="AT106" s="621"/>
      <c r="AU106" s="621"/>
      <c r="AV106" s="621"/>
      <c r="AW106" s="621"/>
      <c r="AX106" s="621"/>
      <c r="AY106" s="621"/>
    </row>
    <row r="107" ht="16.5" customHeight="1" spans="1:51">
      <c r="A107" s="621">
        <v>202</v>
      </c>
      <c r="B107" s="621" t="s">
        <v>1912</v>
      </c>
      <c r="C107" s="621" t="s">
        <v>4019</v>
      </c>
      <c r="D107" s="621" t="s">
        <v>1914</v>
      </c>
      <c r="E107" s="621" t="s">
        <v>1913</v>
      </c>
      <c r="F107" s="621" t="s">
        <v>4020</v>
      </c>
      <c r="G107" s="621" t="s">
        <v>4021</v>
      </c>
      <c r="H107" s="621"/>
      <c r="I107" s="621" t="b">
        <f>VLOOKUP(A107,added,3,FALSE)</f>
        <v>1</v>
      </c>
      <c r="J107" s="621" t="s">
        <v>4022</v>
      </c>
      <c r="K107" s="621" t="s">
        <v>4023</v>
      </c>
      <c r="L107" s="621" t="s">
        <v>4024</v>
      </c>
      <c r="M107" s="621" t="s">
        <v>4025</v>
      </c>
      <c r="N107" s="621"/>
      <c r="O107" s="621"/>
      <c r="P107" s="621"/>
      <c r="Q107" s="621"/>
      <c r="R107" s="621"/>
      <c r="S107" s="621"/>
      <c r="T107" s="621"/>
      <c r="U107" s="621"/>
      <c r="V107" s="621"/>
      <c r="W107" s="621"/>
      <c r="X107" s="621"/>
      <c r="Y107" s="621"/>
      <c r="Z107" s="621"/>
      <c r="AA107" s="621"/>
      <c r="AB107" s="621"/>
      <c r="AC107" s="621"/>
      <c r="AD107" s="621"/>
      <c r="AE107" s="621"/>
      <c r="AF107" s="621"/>
      <c r="AG107" s="621"/>
      <c r="AH107" s="621"/>
      <c r="AI107" s="621"/>
      <c r="AJ107" s="621"/>
      <c r="AK107" s="621"/>
      <c r="AL107" s="621"/>
      <c r="AM107" s="621"/>
      <c r="AN107" s="621"/>
      <c r="AO107" s="621"/>
      <c r="AP107" s="622"/>
      <c r="AQ107" s="621"/>
      <c r="AR107" s="621"/>
      <c r="AS107" s="621"/>
      <c r="AT107" s="621"/>
      <c r="AU107" s="621"/>
      <c r="AV107" s="621"/>
      <c r="AW107" s="621"/>
      <c r="AX107" s="621"/>
      <c r="AY107" s="621"/>
    </row>
    <row r="108" ht="16.5" customHeight="1" spans="1:51">
      <c r="A108" s="621">
        <v>203</v>
      </c>
      <c r="B108" s="621" t="s">
        <v>1917</v>
      </c>
      <c r="C108" s="621" t="s">
        <v>4026</v>
      </c>
      <c r="D108" s="621" t="s">
        <v>1919</v>
      </c>
      <c r="E108" s="621" t="s">
        <v>1918</v>
      </c>
      <c r="F108" s="621" t="s">
        <v>4027</v>
      </c>
      <c r="G108" s="621" t="s">
        <v>4028</v>
      </c>
      <c r="H108" s="621"/>
      <c r="I108" s="621" t="b">
        <f>VLOOKUP(A108,added,3,FALSE)</f>
        <v>1</v>
      </c>
      <c r="J108" s="621" t="s">
        <v>4029</v>
      </c>
      <c r="K108" s="621" t="s">
        <v>4030</v>
      </c>
      <c r="L108" s="621" t="s">
        <v>4031</v>
      </c>
      <c r="M108" s="621" t="s">
        <v>4032</v>
      </c>
      <c r="N108" s="621" t="s">
        <v>4033</v>
      </c>
      <c r="O108" s="621" t="s">
        <v>4034</v>
      </c>
      <c r="P108" s="621" t="s">
        <v>4035</v>
      </c>
      <c r="Q108" s="621" t="s">
        <v>4036</v>
      </c>
      <c r="R108" s="621" t="s">
        <v>4037</v>
      </c>
      <c r="S108" s="621" t="s">
        <v>4038</v>
      </c>
      <c r="T108" s="621" t="s">
        <v>4039</v>
      </c>
      <c r="U108" s="621" t="s">
        <v>4040</v>
      </c>
      <c r="V108" s="621" t="s">
        <v>4041</v>
      </c>
      <c r="W108" s="621" t="s">
        <v>4042</v>
      </c>
      <c r="X108" s="621"/>
      <c r="Y108" s="621"/>
      <c r="Z108" s="621"/>
      <c r="AA108" s="621"/>
      <c r="AB108" s="621"/>
      <c r="AC108" s="621"/>
      <c r="AD108" s="621"/>
      <c r="AE108" s="621"/>
      <c r="AF108" s="621"/>
      <c r="AG108" s="621"/>
      <c r="AH108" s="621"/>
      <c r="AI108" s="621"/>
      <c r="AJ108" s="621"/>
      <c r="AK108" s="621"/>
      <c r="AL108" s="621"/>
      <c r="AM108" s="621"/>
      <c r="AN108" s="621"/>
      <c r="AO108" s="621"/>
      <c r="AP108" s="622"/>
      <c r="AQ108" s="621"/>
      <c r="AR108" s="621"/>
      <c r="AS108" s="621"/>
      <c r="AT108" s="621"/>
      <c r="AU108" s="621"/>
      <c r="AV108" s="621"/>
      <c r="AW108" s="621"/>
      <c r="AX108" s="621"/>
      <c r="AY108" s="621"/>
    </row>
    <row r="109" ht="16.5" customHeight="1" spans="1:51">
      <c r="A109" s="621">
        <v>206</v>
      </c>
      <c r="B109" s="621" t="s">
        <v>1922</v>
      </c>
      <c r="C109" s="621" t="s">
        <v>4043</v>
      </c>
      <c r="D109" s="621" t="s">
        <v>1924</v>
      </c>
      <c r="E109" s="621" t="s">
        <v>1923</v>
      </c>
      <c r="F109" s="621" t="s">
        <v>1150</v>
      </c>
      <c r="G109" s="621" t="s">
        <v>4044</v>
      </c>
      <c r="H109" s="621"/>
      <c r="I109" s="621" t="b">
        <f>VLOOKUP(A109,added,3,FALSE)</f>
        <v>1</v>
      </c>
      <c r="J109" s="621" t="s">
        <v>4045</v>
      </c>
      <c r="K109" s="621" t="s">
        <v>4046</v>
      </c>
      <c r="L109" s="621" t="s">
        <v>4047</v>
      </c>
      <c r="M109" s="621" t="s">
        <v>4048</v>
      </c>
      <c r="N109" s="621" t="s">
        <v>4049</v>
      </c>
      <c r="O109" s="621" t="s">
        <v>4050</v>
      </c>
      <c r="P109" s="621" t="s">
        <v>4051</v>
      </c>
      <c r="Q109" s="621" t="s">
        <v>4052</v>
      </c>
      <c r="R109" s="621" t="s">
        <v>4053</v>
      </c>
      <c r="S109" s="621" t="s">
        <v>4054</v>
      </c>
      <c r="T109" s="621" t="s">
        <v>4055</v>
      </c>
      <c r="U109" s="621" t="s">
        <v>4056</v>
      </c>
      <c r="V109" s="621" t="s">
        <v>4057</v>
      </c>
      <c r="W109" s="621" t="s">
        <v>4058</v>
      </c>
      <c r="X109" s="621" t="s">
        <v>4059</v>
      </c>
      <c r="Y109" s="621" t="s">
        <v>4060</v>
      </c>
      <c r="Z109" s="621" t="s">
        <v>4061</v>
      </c>
      <c r="AA109" s="621" t="s">
        <v>4062</v>
      </c>
      <c r="AB109" s="621" t="s">
        <v>4063</v>
      </c>
      <c r="AC109" s="621" t="s">
        <v>4064</v>
      </c>
      <c r="AD109" s="621" t="s">
        <v>3793</v>
      </c>
      <c r="AE109" s="621" t="s">
        <v>3794</v>
      </c>
      <c r="AF109" s="621" t="s">
        <v>2061</v>
      </c>
      <c r="AG109" s="621" t="s">
        <v>3819</v>
      </c>
      <c r="AH109" s="621" t="s">
        <v>3354</v>
      </c>
      <c r="AI109" s="621" t="s">
        <v>3355</v>
      </c>
      <c r="AJ109" s="621" t="s">
        <v>703</v>
      </c>
      <c r="AK109" s="621" t="s">
        <v>4065</v>
      </c>
      <c r="AL109" s="621"/>
      <c r="AM109" s="621"/>
      <c r="AN109" s="621"/>
      <c r="AO109" s="621"/>
      <c r="AP109" s="622"/>
      <c r="AQ109" s="621" t="s">
        <v>4060</v>
      </c>
      <c r="AR109" s="621" t="s">
        <v>4062</v>
      </c>
      <c r="AS109" s="621" t="s">
        <v>4064</v>
      </c>
      <c r="AT109" s="621" t="s">
        <v>3794</v>
      </c>
      <c r="AU109" s="621" t="s">
        <v>3819</v>
      </c>
      <c r="AV109" s="621" t="s">
        <v>3355</v>
      </c>
      <c r="AW109" s="621" t="s">
        <v>4065</v>
      </c>
      <c r="AX109" s="621"/>
      <c r="AY109" s="621"/>
    </row>
    <row r="110" ht="16.5" customHeight="1" spans="1:51">
      <c r="A110" s="621">
        <v>207</v>
      </c>
      <c r="B110" s="621" t="s">
        <v>1927</v>
      </c>
      <c r="C110" s="621" t="s">
        <v>4066</v>
      </c>
      <c r="D110" s="621" t="s">
        <v>1929</v>
      </c>
      <c r="E110" s="621" t="s">
        <v>1928</v>
      </c>
      <c r="F110" s="621" t="s">
        <v>4067</v>
      </c>
      <c r="G110" s="621" t="s">
        <v>4068</v>
      </c>
      <c r="H110" s="621"/>
      <c r="I110" s="621" t="b">
        <f>VLOOKUP(A110,added,3,FALSE)</f>
        <v>1</v>
      </c>
      <c r="J110" s="621" t="s">
        <v>3840</v>
      </c>
      <c r="K110" s="621" t="s">
        <v>3841</v>
      </c>
      <c r="L110" s="621"/>
      <c r="M110" s="621"/>
      <c r="N110" s="621"/>
      <c r="O110" s="621"/>
      <c r="P110" s="621"/>
      <c r="Q110" s="621"/>
      <c r="R110" s="621"/>
      <c r="S110" s="621"/>
      <c r="T110" s="621"/>
      <c r="U110" s="621"/>
      <c r="V110" s="621"/>
      <c r="W110" s="621"/>
      <c r="X110" s="621"/>
      <c r="Y110" s="621"/>
      <c r="Z110" s="621"/>
      <c r="AA110" s="621"/>
      <c r="AB110" s="621"/>
      <c r="AC110" s="621"/>
      <c r="AD110" s="621"/>
      <c r="AE110" s="621"/>
      <c r="AF110" s="621"/>
      <c r="AG110" s="621"/>
      <c r="AH110" s="621"/>
      <c r="AI110" s="621"/>
      <c r="AJ110" s="621"/>
      <c r="AK110" s="621"/>
      <c r="AL110" s="621"/>
      <c r="AM110" s="621"/>
      <c r="AN110" s="621"/>
      <c r="AO110" s="621"/>
      <c r="AP110" s="622"/>
      <c r="AQ110" s="621"/>
      <c r="AR110" s="621"/>
      <c r="AS110" s="621"/>
      <c r="AT110" s="621"/>
      <c r="AU110" s="621"/>
      <c r="AV110" s="621"/>
      <c r="AW110" s="621"/>
      <c r="AX110" s="621"/>
      <c r="AY110" s="621"/>
    </row>
    <row r="111" ht="16.5" customHeight="1" spans="1:51">
      <c r="A111" s="621">
        <v>208</v>
      </c>
      <c r="B111" s="621" t="s">
        <v>1932</v>
      </c>
      <c r="C111" s="621" t="s">
        <v>4069</v>
      </c>
      <c r="D111" s="621" t="s">
        <v>1934</v>
      </c>
      <c r="E111" s="621" t="s">
        <v>1933</v>
      </c>
      <c r="F111" s="621" t="s">
        <v>1930</v>
      </c>
      <c r="G111" s="621" t="s">
        <v>4070</v>
      </c>
      <c r="H111" s="621"/>
      <c r="I111" s="621" t="b">
        <f>VLOOKUP(A111,added,3,FALSE)</f>
        <v>1</v>
      </c>
      <c r="J111" s="621" t="s">
        <v>4071</v>
      </c>
      <c r="K111" s="621" t="s">
        <v>4072</v>
      </c>
      <c r="L111" s="621" t="s">
        <v>4009</v>
      </c>
      <c r="M111" s="621" t="s">
        <v>4010</v>
      </c>
      <c r="N111" s="621"/>
      <c r="O111" s="621"/>
      <c r="P111" s="621"/>
      <c r="Q111" s="621"/>
      <c r="R111" s="621"/>
      <c r="S111" s="621"/>
      <c r="T111" s="621"/>
      <c r="U111" s="621"/>
      <c r="V111" s="621"/>
      <c r="W111" s="621"/>
      <c r="X111" s="621"/>
      <c r="Y111" s="621"/>
      <c r="Z111" s="621"/>
      <c r="AA111" s="621"/>
      <c r="AB111" s="621"/>
      <c r="AC111" s="621"/>
      <c r="AD111" s="621"/>
      <c r="AE111" s="621"/>
      <c r="AF111" s="621"/>
      <c r="AG111" s="621"/>
      <c r="AH111" s="621"/>
      <c r="AI111" s="621"/>
      <c r="AJ111" s="621"/>
      <c r="AK111" s="621"/>
      <c r="AL111" s="621"/>
      <c r="AM111" s="621"/>
      <c r="AN111" s="621"/>
      <c r="AO111" s="621"/>
      <c r="AP111" s="622"/>
      <c r="AQ111" s="621"/>
      <c r="AR111" s="621"/>
      <c r="AS111" s="621"/>
      <c r="AT111" s="621"/>
      <c r="AU111" s="621"/>
      <c r="AV111" s="621"/>
      <c r="AW111" s="621"/>
      <c r="AX111" s="621"/>
      <c r="AY111" s="621"/>
    </row>
    <row r="112" ht="16.5" customHeight="1" spans="1:51">
      <c r="A112" s="621">
        <v>210</v>
      </c>
      <c r="B112" s="621" t="s">
        <v>1937</v>
      </c>
      <c r="C112" s="621" t="s">
        <v>4073</v>
      </c>
      <c r="D112" s="621" t="s">
        <v>1939</v>
      </c>
      <c r="E112" s="621" t="s">
        <v>1938</v>
      </c>
      <c r="F112" s="621" t="s">
        <v>1935</v>
      </c>
      <c r="G112" s="621" t="s">
        <v>4074</v>
      </c>
      <c r="H112" s="621"/>
      <c r="I112" s="621" t="b">
        <f>VLOOKUP(A112,added,3,FALSE)</f>
        <v>1</v>
      </c>
      <c r="J112" s="621" t="s">
        <v>4075</v>
      </c>
      <c r="K112" s="621" t="s">
        <v>4076</v>
      </c>
      <c r="L112" s="621" t="s">
        <v>4077</v>
      </c>
      <c r="M112" s="621" t="s">
        <v>4078</v>
      </c>
      <c r="N112" s="621" t="s">
        <v>4079</v>
      </c>
      <c r="O112" s="621" t="s">
        <v>4080</v>
      </c>
      <c r="P112" s="621"/>
      <c r="Q112" s="621"/>
      <c r="R112" s="621"/>
      <c r="S112" s="621"/>
      <c r="T112" s="621"/>
      <c r="U112" s="621"/>
      <c r="V112" s="621"/>
      <c r="W112" s="621"/>
      <c r="X112" s="621"/>
      <c r="Y112" s="621"/>
      <c r="Z112" s="621"/>
      <c r="AA112" s="621"/>
      <c r="AB112" s="621"/>
      <c r="AC112" s="621"/>
      <c r="AD112" s="621"/>
      <c r="AE112" s="621"/>
      <c r="AF112" s="621"/>
      <c r="AG112" s="621"/>
      <c r="AH112" s="621"/>
      <c r="AI112" s="621"/>
      <c r="AJ112" s="621"/>
      <c r="AK112" s="621"/>
      <c r="AL112" s="621"/>
      <c r="AM112" s="621"/>
      <c r="AN112" s="621"/>
      <c r="AO112" s="621"/>
      <c r="AP112" s="622"/>
      <c r="AQ112" s="621"/>
      <c r="AR112" s="621"/>
      <c r="AS112" s="621"/>
      <c r="AT112" s="621"/>
      <c r="AU112" s="621"/>
      <c r="AV112" s="621"/>
      <c r="AW112" s="621"/>
      <c r="AX112" s="621"/>
      <c r="AY112" s="621"/>
    </row>
    <row r="113" ht="16.5" customHeight="1" spans="1:51">
      <c r="A113" s="621">
        <v>211</v>
      </c>
      <c r="B113" s="621" t="s">
        <v>1942</v>
      </c>
      <c r="C113" s="621" t="s">
        <v>4081</v>
      </c>
      <c r="D113" s="621" t="s">
        <v>1944</v>
      </c>
      <c r="E113" s="621" t="s">
        <v>1943</v>
      </c>
      <c r="F113" s="621" t="s">
        <v>4082</v>
      </c>
      <c r="G113" s="621" t="s">
        <v>4083</v>
      </c>
      <c r="H113" s="621"/>
      <c r="I113" s="621" t="b">
        <f>VLOOKUP(A113,added,3,FALSE)</f>
        <v>1</v>
      </c>
      <c r="J113" s="621" t="s">
        <v>4084</v>
      </c>
      <c r="K113" s="621" t="s">
        <v>4085</v>
      </c>
      <c r="L113" s="621" t="s">
        <v>703</v>
      </c>
      <c r="M113" s="621" t="s">
        <v>4065</v>
      </c>
      <c r="N113" s="621"/>
      <c r="O113" s="621"/>
      <c r="P113" s="621"/>
      <c r="Q113" s="621"/>
      <c r="R113" s="621"/>
      <c r="S113" s="621"/>
      <c r="T113" s="621"/>
      <c r="U113" s="621"/>
      <c r="V113" s="621"/>
      <c r="W113" s="621"/>
      <c r="X113" s="621"/>
      <c r="Y113" s="621"/>
      <c r="Z113" s="621"/>
      <c r="AA113" s="621"/>
      <c r="AB113" s="621"/>
      <c r="AC113" s="621"/>
      <c r="AD113" s="621"/>
      <c r="AE113" s="621"/>
      <c r="AF113" s="621"/>
      <c r="AG113" s="621"/>
      <c r="AH113" s="621"/>
      <c r="AI113" s="621"/>
      <c r="AJ113" s="621"/>
      <c r="AK113" s="621"/>
      <c r="AL113" s="621"/>
      <c r="AM113" s="621"/>
      <c r="AN113" s="621"/>
      <c r="AO113" s="621"/>
      <c r="AP113" s="622"/>
      <c r="AQ113" s="621"/>
      <c r="AR113" s="621"/>
      <c r="AS113" s="621"/>
      <c r="AT113" s="621"/>
      <c r="AU113" s="621"/>
      <c r="AV113" s="621"/>
      <c r="AW113" s="621"/>
      <c r="AX113" s="621"/>
      <c r="AY113" s="621"/>
    </row>
    <row r="114" ht="16.5" customHeight="1" spans="1:51">
      <c r="A114" s="621">
        <v>213</v>
      </c>
      <c r="B114" s="621" t="s">
        <v>1947</v>
      </c>
      <c r="C114" s="621" t="s">
        <v>4086</v>
      </c>
      <c r="D114" s="621" t="s">
        <v>1949</v>
      </c>
      <c r="E114" s="621" t="s">
        <v>1948</v>
      </c>
      <c r="F114" s="621" t="s">
        <v>4087</v>
      </c>
      <c r="G114" s="621" t="s">
        <v>4088</v>
      </c>
      <c r="H114" s="621"/>
      <c r="I114" s="621" t="b">
        <f>VLOOKUP(A114,added,3,FALSE)</f>
        <v>1</v>
      </c>
      <c r="J114" s="621" t="s">
        <v>4089</v>
      </c>
      <c r="K114" s="621" t="s">
        <v>4090</v>
      </c>
      <c r="L114" s="621" t="s">
        <v>4091</v>
      </c>
      <c r="M114" s="621" t="s">
        <v>4092</v>
      </c>
      <c r="N114" s="621" t="s">
        <v>4093</v>
      </c>
      <c r="O114" s="621" t="s">
        <v>4094</v>
      </c>
      <c r="P114" s="621" t="s">
        <v>3354</v>
      </c>
      <c r="Q114" s="621" t="s">
        <v>3355</v>
      </c>
      <c r="R114" s="621"/>
      <c r="S114" s="621"/>
      <c r="T114" s="621"/>
      <c r="U114" s="621"/>
      <c r="V114" s="621"/>
      <c r="W114" s="621"/>
      <c r="X114" s="621"/>
      <c r="Y114" s="621"/>
      <c r="Z114" s="621"/>
      <c r="AA114" s="621"/>
      <c r="AB114" s="621"/>
      <c r="AC114" s="621"/>
      <c r="AD114" s="621"/>
      <c r="AE114" s="621"/>
      <c r="AF114" s="621"/>
      <c r="AG114" s="621"/>
      <c r="AH114" s="621"/>
      <c r="AI114" s="621"/>
      <c r="AJ114" s="621"/>
      <c r="AK114" s="621"/>
      <c r="AL114" s="621"/>
      <c r="AM114" s="621"/>
      <c r="AN114" s="621"/>
      <c r="AO114" s="621"/>
      <c r="AP114" s="622"/>
      <c r="AQ114" s="621"/>
      <c r="AR114" s="621"/>
      <c r="AS114" s="621"/>
      <c r="AT114" s="621"/>
      <c r="AU114" s="621"/>
      <c r="AV114" s="621"/>
      <c r="AW114" s="621"/>
      <c r="AX114" s="621"/>
      <c r="AY114" s="621"/>
    </row>
    <row r="115" ht="16.5" customHeight="1" spans="1:51">
      <c r="A115" s="621">
        <v>214</v>
      </c>
      <c r="B115" s="621" t="s">
        <v>1952</v>
      </c>
      <c r="C115" s="621" t="s">
        <v>4095</v>
      </c>
      <c r="D115" s="621" t="s">
        <v>1954</v>
      </c>
      <c r="E115" s="621" t="s">
        <v>1953</v>
      </c>
      <c r="F115" s="621" t="s">
        <v>4096</v>
      </c>
      <c r="G115" s="621" t="s">
        <v>4097</v>
      </c>
      <c r="H115" s="621"/>
      <c r="I115" s="621" t="b">
        <f>VLOOKUP(A115,added,3,FALSE)</f>
        <v>1</v>
      </c>
      <c r="J115" s="621" t="s">
        <v>4098</v>
      </c>
      <c r="K115" s="621" t="s">
        <v>4099</v>
      </c>
      <c r="L115" s="621" t="s">
        <v>3243</v>
      </c>
      <c r="M115" s="621" t="s">
        <v>3244</v>
      </c>
      <c r="N115" s="621" t="s">
        <v>3247</v>
      </c>
      <c r="O115" s="621" t="s">
        <v>3248</v>
      </c>
      <c r="P115" s="621"/>
      <c r="Q115" s="621"/>
      <c r="R115" s="621"/>
      <c r="S115" s="621"/>
      <c r="T115" s="621"/>
      <c r="U115" s="621"/>
      <c r="V115" s="621"/>
      <c r="W115" s="621"/>
      <c r="X115" s="621"/>
      <c r="Y115" s="621"/>
      <c r="Z115" s="621"/>
      <c r="AA115" s="621"/>
      <c r="AB115" s="621"/>
      <c r="AC115" s="621"/>
      <c r="AD115" s="621"/>
      <c r="AE115" s="621"/>
      <c r="AF115" s="621"/>
      <c r="AG115" s="621"/>
      <c r="AH115" s="621"/>
      <c r="AI115" s="621"/>
      <c r="AJ115" s="621"/>
      <c r="AK115" s="621"/>
      <c r="AL115" s="621"/>
      <c r="AM115" s="621"/>
      <c r="AN115" s="621"/>
      <c r="AO115" s="621"/>
      <c r="AP115" s="622"/>
      <c r="AQ115" s="621"/>
      <c r="AR115" s="621"/>
      <c r="AS115" s="621"/>
      <c r="AT115" s="621"/>
      <c r="AU115" s="621"/>
      <c r="AV115" s="621"/>
      <c r="AW115" s="621"/>
      <c r="AX115" s="621"/>
      <c r="AY115" s="621"/>
    </row>
    <row r="116" ht="16.5" customHeight="1" spans="1:51">
      <c r="A116" s="621">
        <v>217</v>
      </c>
      <c r="B116" s="621" t="s">
        <v>1967</v>
      </c>
      <c r="C116" s="621" t="s">
        <v>4100</v>
      </c>
      <c r="D116" s="621" t="s">
        <v>1969</v>
      </c>
      <c r="E116" s="621" t="s">
        <v>1968</v>
      </c>
      <c r="F116" s="621" t="s">
        <v>4101</v>
      </c>
      <c r="G116" s="621" t="s">
        <v>4102</v>
      </c>
      <c r="H116" s="621"/>
      <c r="I116" s="621" t="b">
        <f>VLOOKUP(A116,added,3,FALSE)</f>
        <v>1</v>
      </c>
      <c r="J116" s="621" t="s">
        <v>4103</v>
      </c>
      <c r="K116" s="621" t="s">
        <v>4104</v>
      </c>
      <c r="L116" s="621"/>
      <c r="M116" s="621"/>
      <c r="N116" s="621"/>
      <c r="O116" s="621"/>
      <c r="P116" s="621"/>
      <c r="Q116" s="621"/>
      <c r="R116" s="621"/>
      <c r="S116" s="621"/>
      <c r="T116" s="621"/>
      <c r="U116" s="621"/>
      <c r="V116" s="621"/>
      <c r="W116" s="621"/>
      <c r="X116" s="621"/>
      <c r="Y116" s="621"/>
      <c r="Z116" s="621"/>
      <c r="AA116" s="621"/>
      <c r="AB116" s="621"/>
      <c r="AC116" s="621"/>
      <c r="AD116" s="621"/>
      <c r="AE116" s="621"/>
      <c r="AF116" s="621"/>
      <c r="AG116" s="621"/>
      <c r="AH116" s="621"/>
      <c r="AI116" s="621"/>
      <c r="AJ116" s="621"/>
      <c r="AK116" s="621"/>
      <c r="AL116" s="621"/>
      <c r="AM116" s="621"/>
      <c r="AN116" s="621"/>
      <c r="AO116" s="621"/>
      <c r="AP116" s="622"/>
      <c r="AQ116" s="621"/>
      <c r="AR116" s="621"/>
      <c r="AS116" s="621"/>
      <c r="AT116" s="621"/>
      <c r="AU116" s="621"/>
      <c r="AV116" s="621"/>
      <c r="AW116" s="621"/>
      <c r="AX116" s="621"/>
      <c r="AY116" s="621"/>
    </row>
    <row r="117" ht="16.5" customHeight="1" spans="1:51">
      <c r="A117" s="621">
        <v>218</v>
      </c>
      <c r="B117" s="621" t="s">
        <v>1971</v>
      </c>
      <c r="C117" s="621" t="s">
        <v>4105</v>
      </c>
      <c r="D117" s="621" t="s">
        <v>1973</v>
      </c>
      <c r="E117" s="621" t="s">
        <v>1972</v>
      </c>
      <c r="F117" s="621" t="s">
        <v>4106</v>
      </c>
      <c r="G117" s="621" t="s">
        <v>4107</v>
      </c>
      <c r="H117" s="621"/>
      <c r="I117" s="621" t="b">
        <f>VLOOKUP(A117,added,3,FALSE)</f>
        <v>1</v>
      </c>
      <c r="J117" s="621" t="s">
        <v>4108</v>
      </c>
      <c r="K117" s="621" t="s">
        <v>4109</v>
      </c>
      <c r="L117" s="621" t="s">
        <v>4110</v>
      </c>
      <c r="M117" s="621" t="s">
        <v>4111</v>
      </c>
      <c r="N117" s="621" t="s">
        <v>4112</v>
      </c>
      <c r="O117" s="621" t="s">
        <v>4113</v>
      </c>
      <c r="P117" s="621" t="s">
        <v>4114</v>
      </c>
      <c r="Q117" s="621" t="s">
        <v>4115</v>
      </c>
      <c r="R117" s="621" t="s">
        <v>4116</v>
      </c>
      <c r="S117" s="621" t="s">
        <v>4117</v>
      </c>
      <c r="T117" s="621" t="s">
        <v>4118</v>
      </c>
      <c r="U117" s="621" t="s">
        <v>4119</v>
      </c>
      <c r="V117" s="621" t="s">
        <v>4120</v>
      </c>
      <c r="W117" s="621" t="s">
        <v>4121</v>
      </c>
      <c r="X117" s="621"/>
      <c r="Y117" s="621"/>
      <c r="Z117" s="621"/>
      <c r="AA117" s="621"/>
      <c r="AB117" s="621"/>
      <c r="AC117" s="621"/>
      <c r="AD117" s="621"/>
      <c r="AE117" s="621"/>
      <c r="AF117" s="621"/>
      <c r="AG117" s="621"/>
      <c r="AH117" s="621"/>
      <c r="AI117" s="621"/>
      <c r="AJ117" s="621"/>
      <c r="AK117" s="621"/>
      <c r="AL117" s="621"/>
      <c r="AM117" s="621"/>
      <c r="AN117" s="621"/>
      <c r="AO117" s="621"/>
      <c r="AP117" s="622"/>
      <c r="AQ117" s="621"/>
      <c r="AR117" s="621"/>
      <c r="AS117" s="621"/>
      <c r="AT117" s="621"/>
      <c r="AU117" s="621"/>
      <c r="AV117" s="621"/>
      <c r="AW117" s="621"/>
      <c r="AX117" s="621"/>
      <c r="AY117" s="621"/>
    </row>
    <row r="118" ht="16.5" customHeight="1" spans="1:51">
      <c r="A118" s="621">
        <v>219</v>
      </c>
      <c r="B118" s="621" t="s">
        <v>1976</v>
      </c>
      <c r="C118" s="621" t="s">
        <v>4122</v>
      </c>
      <c r="D118" s="621" t="s">
        <v>1978</v>
      </c>
      <c r="E118" s="621" t="s">
        <v>1977</v>
      </c>
      <c r="F118" s="621" t="s">
        <v>4123</v>
      </c>
      <c r="G118" s="621" t="s">
        <v>4124</v>
      </c>
      <c r="H118" s="621"/>
      <c r="I118" s="621" t="b">
        <f>VLOOKUP(A118,added,3,FALSE)</f>
        <v>1</v>
      </c>
      <c r="J118" s="621" t="s">
        <v>4125</v>
      </c>
      <c r="K118" s="621" t="s">
        <v>4126</v>
      </c>
      <c r="L118" s="621" t="s">
        <v>4127</v>
      </c>
      <c r="M118" s="621" t="s">
        <v>4128</v>
      </c>
      <c r="N118" s="621"/>
      <c r="O118" s="621"/>
      <c r="P118" s="621"/>
      <c r="Q118" s="621"/>
      <c r="R118" s="621"/>
      <c r="S118" s="621"/>
      <c r="T118" s="621"/>
      <c r="U118" s="621"/>
      <c r="V118" s="621"/>
      <c r="W118" s="621"/>
      <c r="X118" s="621"/>
      <c r="Y118" s="621"/>
      <c r="Z118" s="621"/>
      <c r="AA118" s="621"/>
      <c r="AB118" s="621"/>
      <c r="AC118" s="621"/>
      <c r="AD118" s="621"/>
      <c r="AE118" s="621"/>
      <c r="AF118" s="621"/>
      <c r="AG118" s="621"/>
      <c r="AH118" s="621"/>
      <c r="AI118" s="621"/>
      <c r="AJ118" s="621"/>
      <c r="AK118" s="621"/>
      <c r="AL118" s="621"/>
      <c r="AM118" s="621"/>
      <c r="AN118" s="621"/>
      <c r="AO118" s="621"/>
      <c r="AP118" s="622"/>
      <c r="AQ118" s="621"/>
      <c r="AR118" s="621"/>
      <c r="AS118" s="621"/>
      <c r="AT118" s="621"/>
      <c r="AU118" s="621"/>
      <c r="AV118" s="621"/>
      <c r="AW118" s="621"/>
      <c r="AX118" s="621"/>
      <c r="AY118" s="621"/>
    </row>
    <row r="119" ht="16.5" customHeight="1" spans="1:51">
      <c r="A119" s="621">
        <v>220</v>
      </c>
      <c r="B119" s="621" t="s">
        <v>1981</v>
      </c>
      <c r="C119" s="621" t="s">
        <v>4129</v>
      </c>
      <c r="D119" s="621" t="s">
        <v>1983</v>
      </c>
      <c r="E119" s="621" t="s">
        <v>1982</v>
      </c>
      <c r="F119" s="621" t="s">
        <v>4130</v>
      </c>
      <c r="G119" s="621" t="s">
        <v>4131</v>
      </c>
      <c r="H119" s="621"/>
      <c r="I119" s="621" t="b">
        <f>VLOOKUP(A119,added,3,FALSE)</f>
        <v>1</v>
      </c>
      <c r="J119" s="621" t="s">
        <v>580</v>
      </c>
      <c r="K119" s="621" t="s">
        <v>582</v>
      </c>
      <c r="L119" s="621" t="s">
        <v>675</v>
      </c>
      <c r="M119" s="621" t="s">
        <v>4132</v>
      </c>
      <c r="N119" s="621"/>
      <c r="O119" s="621"/>
      <c r="P119" s="621"/>
      <c r="Q119" s="621"/>
      <c r="R119" s="621"/>
      <c r="S119" s="621"/>
      <c r="T119" s="621"/>
      <c r="U119" s="621"/>
      <c r="V119" s="621"/>
      <c r="W119" s="621"/>
      <c r="X119" s="621"/>
      <c r="Y119" s="621"/>
      <c r="Z119" s="621"/>
      <c r="AA119" s="621"/>
      <c r="AB119" s="621"/>
      <c r="AC119" s="621"/>
      <c r="AD119" s="621"/>
      <c r="AE119" s="621"/>
      <c r="AF119" s="621"/>
      <c r="AG119" s="621"/>
      <c r="AH119" s="621"/>
      <c r="AI119" s="621"/>
      <c r="AJ119" s="621"/>
      <c r="AK119" s="621"/>
      <c r="AL119" s="621"/>
      <c r="AM119" s="621"/>
      <c r="AN119" s="621"/>
      <c r="AO119" s="621"/>
      <c r="AP119" s="622"/>
      <c r="AQ119" s="621"/>
      <c r="AR119" s="621"/>
      <c r="AS119" s="621"/>
      <c r="AT119" s="621"/>
      <c r="AU119" s="621"/>
      <c r="AV119" s="621"/>
      <c r="AW119" s="621"/>
      <c r="AX119" s="621"/>
      <c r="AY119" s="621"/>
    </row>
    <row r="120" ht="16.5" customHeight="1" spans="1:51">
      <c r="A120" s="621">
        <v>221</v>
      </c>
      <c r="B120" s="621" t="s">
        <v>1986</v>
      </c>
      <c r="C120" s="621" t="s">
        <v>4133</v>
      </c>
      <c r="D120" s="621" t="s">
        <v>1988</v>
      </c>
      <c r="E120" s="621" t="s">
        <v>1987</v>
      </c>
      <c r="F120" s="621" t="s">
        <v>4134</v>
      </c>
      <c r="G120" s="621" t="s">
        <v>4135</v>
      </c>
      <c r="H120" s="621"/>
      <c r="I120" s="621" t="b">
        <f>VLOOKUP(A120,added,3,FALSE)</f>
        <v>1</v>
      </c>
      <c r="J120" s="621" t="s">
        <v>4136</v>
      </c>
      <c r="K120" s="621" t="s">
        <v>4137</v>
      </c>
      <c r="L120" s="621" t="s">
        <v>4138</v>
      </c>
      <c r="M120" s="621" t="s">
        <v>4139</v>
      </c>
      <c r="N120" s="621"/>
      <c r="O120" s="621"/>
      <c r="P120" s="621"/>
      <c r="Q120" s="621"/>
      <c r="R120" s="621"/>
      <c r="S120" s="621"/>
      <c r="T120" s="621"/>
      <c r="U120" s="621"/>
      <c r="V120" s="621"/>
      <c r="W120" s="621"/>
      <c r="X120" s="621"/>
      <c r="Y120" s="621"/>
      <c r="Z120" s="621"/>
      <c r="AA120" s="621"/>
      <c r="AB120" s="621"/>
      <c r="AC120" s="621"/>
      <c r="AD120" s="621"/>
      <c r="AE120" s="621"/>
      <c r="AF120" s="621"/>
      <c r="AG120" s="621"/>
      <c r="AH120" s="621"/>
      <c r="AI120" s="621"/>
      <c r="AJ120" s="621"/>
      <c r="AK120" s="621"/>
      <c r="AL120" s="621"/>
      <c r="AM120" s="621"/>
      <c r="AN120" s="621"/>
      <c r="AO120" s="621"/>
      <c r="AP120" s="622"/>
      <c r="AQ120" s="621"/>
      <c r="AR120" s="621"/>
      <c r="AS120" s="621"/>
      <c r="AT120" s="621"/>
      <c r="AU120" s="621"/>
      <c r="AV120" s="621"/>
      <c r="AW120" s="621"/>
      <c r="AX120" s="621"/>
      <c r="AY120" s="621"/>
    </row>
    <row r="121" ht="16.5" customHeight="1" spans="1:51">
      <c r="A121" s="621">
        <v>222</v>
      </c>
      <c r="B121" s="621" t="s">
        <v>1991</v>
      </c>
      <c r="C121" s="621" t="s">
        <v>4140</v>
      </c>
      <c r="D121" s="621" t="s">
        <v>1993</v>
      </c>
      <c r="E121" s="621" t="s">
        <v>1992</v>
      </c>
      <c r="F121" s="621" t="s">
        <v>4141</v>
      </c>
      <c r="G121" s="621" t="s">
        <v>4142</v>
      </c>
      <c r="H121" s="621"/>
      <c r="I121" s="621" t="b">
        <f>VLOOKUP(A121,added,3,FALSE)</f>
        <v>1</v>
      </c>
      <c r="J121" s="621" t="s">
        <v>4143</v>
      </c>
      <c r="K121" s="621" t="s">
        <v>4144</v>
      </c>
      <c r="L121" s="621" t="s">
        <v>4145</v>
      </c>
      <c r="M121" s="621" t="s">
        <v>4146</v>
      </c>
      <c r="N121" s="621" t="s">
        <v>4147</v>
      </c>
      <c r="O121" s="621" t="s">
        <v>4148</v>
      </c>
      <c r="P121" s="621"/>
      <c r="Q121" s="621"/>
      <c r="R121" s="621"/>
      <c r="S121" s="621"/>
      <c r="T121" s="621"/>
      <c r="U121" s="621"/>
      <c r="V121" s="621"/>
      <c r="W121" s="621"/>
      <c r="X121" s="621"/>
      <c r="Y121" s="621"/>
      <c r="Z121" s="621"/>
      <c r="AA121" s="621"/>
      <c r="AB121" s="621"/>
      <c r="AC121" s="621"/>
      <c r="AD121" s="621"/>
      <c r="AE121" s="621"/>
      <c r="AF121" s="621"/>
      <c r="AG121" s="621"/>
      <c r="AH121" s="621"/>
      <c r="AI121" s="621"/>
      <c r="AJ121" s="621"/>
      <c r="AK121" s="621"/>
      <c r="AL121" s="621"/>
      <c r="AM121" s="621"/>
      <c r="AN121" s="621"/>
      <c r="AO121" s="621"/>
      <c r="AP121" s="622"/>
      <c r="AQ121" s="621"/>
      <c r="AR121" s="621"/>
      <c r="AS121" s="621"/>
      <c r="AT121" s="621"/>
      <c r="AU121" s="621"/>
      <c r="AV121" s="621"/>
      <c r="AW121" s="621"/>
      <c r="AX121" s="621"/>
      <c r="AY121" s="621"/>
    </row>
    <row r="122" ht="16.5" customHeight="1" spans="1:51">
      <c r="A122" s="621">
        <v>223</v>
      </c>
      <c r="B122" s="621" t="s">
        <v>1996</v>
      </c>
      <c r="C122" s="621" t="s">
        <v>4149</v>
      </c>
      <c r="D122" s="621" t="s">
        <v>1998</v>
      </c>
      <c r="E122" s="621" t="s">
        <v>1997</v>
      </c>
      <c r="F122" s="621" t="s">
        <v>1994</v>
      </c>
      <c r="G122" s="621" t="s">
        <v>4150</v>
      </c>
      <c r="H122" s="621"/>
      <c r="I122" s="621" t="b">
        <f>VLOOKUP(A122,added,3,FALSE)</f>
        <v>1</v>
      </c>
      <c r="J122" s="621" t="s">
        <v>4151</v>
      </c>
      <c r="K122" s="621" t="s">
        <v>4152</v>
      </c>
      <c r="L122" s="621" t="s">
        <v>4153</v>
      </c>
      <c r="M122" s="621" t="s">
        <v>4154</v>
      </c>
      <c r="N122" s="621"/>
      <c r="O122" s="621"/>
      <c r="P122" s="621"/>
      <c r="Q122" s="621"/>
      <c r="R122" s="621"/>
      <c r="S122" s="621"/>
      <c r="T122" s="621"/>
      <c r="U122" s="621"/>
      <c r="V122" s="621"/>
      <c r="W122" s="621"/>
      <c r="X122" s="621"/>
      <c r="Y122" s="621"/>
      <c r="Z122" s="621"/>
      <c r="AA122" s="621"/>
      <c r="AB122" s="621"/>
      <c r="AC122" s="621"/>
      <c r="AD122" s="621"/>
      <c r="AE122" s="621"/>
      <c r="AF122" s="621"/>
      <c r="AG122" s="621"/>
      <c r="AH122" s="621"/>
      <c r="AI122" s="621"/>
      <c r="AJ122" s="621"/>
      <c r="AK122" s="621"/>
      <c r="AL122" s="621"/>
      <c r="AM122" s="621"/>
      <c r="AN122" s="621"/>
      <c r="AO122" s="621"/>
      <c r="AP122" s="622"/>
      <c r="AQ122" s="621"/>
      <c r="AR122" s="621"/>
      <c r="AS122" s="621"/>
      <c r="AT122" s="621"/>
      <c r="AU122" s="621"/>
      <c r="AV122" s="621"/>
      <c r="AW122" s="621"/>
      <c r="AX122" s="621"/>
      <c r="AY122" s="621"/>
    </row>
    <row r="123" ht="16.5" customHeight="1" spans="1:51">
      <c r="A123" s="621">
        <v>224</v>
      </c>
      <c r="B123" s="621" t="s">
        <v>2001</v>
      </c>
      <c r="C123" s="621" t="s">
        <v>4155</v>
      </c>
      <c r="D123" s="621" t="s">
        <v>2003</v>
      </c>
      <c r="E123" s="621" t="s">
        <v>2002</v>
      </c>
      <c r="F123" s="621" t="s">
        <v>4156</v>
      </c>
      <c r="G123" s="621" t="s">
        <v>4157</v>
      </c>
      <c r="H123" s="621"/>
      <c r="I123" s="621" t="b">
        <f>VLOOKUP(A123,added,3,FALSE)</f>
        <v>1</v>
      </c>
      <c r="J123" s="621" t="s">
        <v>4158</v>
      </c>
      <c r="K123" s="621" t="s">
        <v>4159</v>
      </c>
      <c r="L123" s="621"/>
      <c r="M123" s="621"/>
      <c r="N123" s="621"/>
      <c r="O123" s="621"/>
      <c r="P123" s="621"/>
      <c r="Q123" s="621"/>
      <c r="R123" s="621"/>
      <c r="S123" s="621"/>
      <c r="T123" s="621"/>
      <c r="U123" s="621"/>
      <c r="V123" s="621"/>
      <c r="W123" s="621"/>
      <c r="X123" s="621"/>
      <c r="Y123" s="621"/>
      <c r="Z123" s="621"/>
      <c r="AA123" s="621"/>
      <c r="AB123" s="621"/>
      <c r="AC123" s="621"/>
      <c r="AD123" s="621"/>
      <c r="AE123" s="621"/>
      <c r="AF123" s="621"/>
      <c r="AG123" s="621"/>
      <c r="AH123" s="621"/>
      <c r="AI123" s="621"/>
      <c r="AJ123" s="621"/>
      <c r="AK123" s="621"/>
      <c r="AL123" s="621"/>
      <c r="AM123" s="621"/>
      <c r="AN123" s="621"/>
      <c r="AO123" s="621"/>
      <c r="AP123" s="622"/>
      <c r="AQ123" s="621"/>
      <c r="AR123" s="621"/>
      <c r="AS123" s="621"/>
      <c r="AT123" s="621"/>
      <c r="AU123" s="621"/>
      <c r="AV123" s="621"/>
      <c r="AW123" s="621"/>
      <c r="AX123" s="621"/>
      <c r="AY123" s="621"/>
    </row>
    <row r="124" ht="16.5" customHeight="1" spans="1:51">
      <c r="A124" s="621">
        <v>228</v>
      </c>
      <c r="B124" s="621" t="s">
        <v>1161</v>
      </c>
      <c r="C124" s="621" t="s">
        <v>4160</v>
      </c>
      <c r="D124" s="621" t="s">
        <v>1163</v>
      </c>
      <c r="E124" s="621" t="s">
        <v>1162</v>
      </c>
      <c r="F124" s="621" t="s">
        <v>1159</v>
      </c>
      <c r="G124" s="621" t="s">
        <v>4161</v>
      </c>
      <c r="H124" s="621"/>
      <c r="I124" s="621" t="b">
        <f>VLOOKUP(A124,added,3,FALSE)</f>
        <v>1</v>
      </c>
      <c r="J124" s="621" t="s">
        <v>4162</v>
      </c>
      <c r="K124" s="621" t="s">
        <v>4163</v>
      </c>
      <c r="L124" s="621" t="s">
        <v>4164</v>
      </c>
      <c r="M124" s="621" t="s">
        <v>4165</v>
      </c>
      <c r="N124" s="621" t="s">
        <v>4166</v>
      </c>
      <c r="O124" s="621" t="s">
        <v>4167</v>
      </c>
      <c r="P124" s="621"/>
      <c r="Q124" s="621"/>
      <c r="R124" s="621"/>
      <c r="S124" s="621"/>
      <c r="T124" s="621"/>
      <c r="U124" s="621"/>
      <c r="V124" s="621"/>
      <c r="W124" s="621"/>
      <c r="X124" s="621"/>
      <c r="Y124" s="621"/>
      <c r="Z124" s="621"/>
      <c r="AA124" s="621"/>
      <c r="AB124" s="621"/>
      <c r="AC124" s="621"/>
      <c r="AD124" s="621"/>
      <c r="AE124" s="621"/>
      <c r="AF124" s="621"/>
      <c r="AG124" s="621"/>
      <c r="AH124" s="621"/>
      <c r="AI124" s="621"/>
      <c r="AJ124" s="621"/>
      <c r="AK124" s="621"/>
      <c r="AL124" s="621"/>
      <c r="AM124" s="621"/>
      <c r="AN124" s="621"/>
      <c r="AO124" s="621"/>
      <c r="AP124" s="622"/>
      <c r="AQ124" s="621"/>
      <c r="AR124" s="621"/>
      <c r="AS124" s="621"/>
      <c r="AT124" s="621"/>
      <c r="AU124" s="621"/>
      <c r="AV124" s="621"/>
      <c r="AW124" s="621"/>
      <c r="AX124" s="621"/>
      <c r="AY124" s="621"/>
    </row>
    <row r="125" ht="16.5" customHeight="1" spans="1:51">
      <c r="A125" s="621">
        <v>233</v>
      </c>
      <c r="B125" s="621" t="s">
        <v>2017</v>
      </c>
      <c r="C125" s="621" t="s">
        <v>4168</v>
      </c>
      <c r="D125" s="621" t="s">
        <v>2019</v>
      </c>
      <c r="E125" s="621" t="s">
        <v>2018</v>
      </c>
      <c r="F125" s="621" t="s">
        <v>4169</v>
      </c>
      <c r="G125" s="621" t="s">
        <v>4170</v>
      </c>
      <c r="H125" s="621"/>
      <c r="I125" s="621" t="b">
        <f>VLOOKUP(A125,added,3,FALSE)</f>
        <v>1</v>
      </c>
      <c r="J125" s="621" t="s">
        <v>4171</v>
      </c>
      <c r="K125" s="621" t="s">
        <v>4172</v>
      </c>
      <c r="L125" s="621"/>
      <c r="M125" s="621"/>
      <c r="N125" s="621"/>
      <c r="O125" s="621"/>
      <c r="P125" s="621"/>
      <c r="Q125" s="621"/>
      <c r="R125" s="621"/>
      <c r="S125" s="621"/>
      <c r="T125" s="621"/>
      <c r="U125" s="621"/>
      <c r="V125" s="621"/>
      <c r="W125" s="621"/>
      <c r="X125" s="621"/>
      <c r="Y125" s="621"/>
      <c r="Z125" s="621"/>
      <c r="AA125" s="621"/>
      <c r="AB125" s="621"/>
      <c r="AC125" s="621"/>
      <c r="AD125" s="621"/>
      <c r="AE125" s="621"/>
      <c r="AF125" s="621"/>
      <c r="AG125" s="621"/>
      <c r="AH125" s="621"/>
      <c r="AI125" s="621"/>
      <c r="AJ125" s="621"/>
      <c r="AK125" s="621"/>
      <c r="AL125" s="621"/>
      <c r="AM125" s="621"/>
      <c r="AN125" s="621"/>
      <c r="AO125" s="621"/>
      <c r="AP125" s="622"/>
      <c r="AQ125" s="621"/>
      <c r="AR125" s="621"/>
      <c r="AS125" s="621"/>
      <c r="AT125" s="621"/>
      <c r="AU125" s="621"/>
      <c r="AV125" s="621"/>
      <c r="AW125" s="621"/>
      <c r="AX125" s="621"/>
      <c r="AY125" s="621"/>
    </row>
    <row r="126" ht="16.5" customHeight="1" spans="1:51">
      <c r="A126" s="621">
        <v>234</v>
      </c>
      <c r="B126" s="621" t="s">
        <v>2022</v>
      </c>
      <c r="C126" s="621" t="s">
        <v>4173</v>
      </c>
      <c r="D126" s="621" t="s">
        <v>2024</v>
      </c>
      <c r="E126" s="621" t="s">
        <v>2023</v>
      </c>
      <c r="F126" s="621" t="s">
        <v>4174</v>
      </c>
      <c r="G126" s="621" t="s">
        <v>4175</v>
      </c>
      <c r="H126" s="621"/>
      <c r="I126" s="621" t="b">
        <f>VLOOKUP(A126,added,3,FALSE)</f>
        <v>1</v>
      </c>
      <c r="J126" s="621" t="s">
        <v>4176</v>
      </c>
      <c r="K126" s="621" t="s">
        <v>4177</v>
      </c>
      <c r="L126" s="621"/>
      <c r="M126" s="621"/>
      <c r="N126" s="621"/>
      <c r="O126" s="621"/>
      <c r="P126" s="621"/>
      <c r="Q126" s="621"/>
      <c r="R126" s="621"/>
      <c r="S126" s="621"/>
      <c r="T126" s="621"/>
      <c r="U126" s="621"/>
      <c r="V126" s="621"/>
      <c r="W126" s="621"/>
      <c r="X126" s="621"/>
      <c r="Y126" s="621"/>
      <c r="Z126" s="621"/>
      <c r="AA126" s="621"/>
      <c r="AB126" s="621"/>
      <c r="AC126" s="621"/>
      <c r="AD126" s="621"/>
      <c r="AE126" s="621"/>
      <c r="AF126" s="621"/>
      <c r="AG126" s="621"/>
      <c r="AH126" s="621"/>
      <c r="AI126" s="621"/>
      <c r="AJ126" s="621"/>
      <c r="AK126" s="621"/>
      <c r="AL126" s="621"/>
      <c r="AM126" s="621"/>
      <c r="AN126" s="621"/>
      <c r="AO126" s="621"/>
      <c r="AP126" s="622"/>
      <c r="AQ126" s="621"/>
      <c r="AR126" s="621"/>
      <c r="AS126" s="621"/>
      <c r="AT126" s="621"/>
      <c r="AU126" s="621"/>
      <c r="AV126" s="621"/>
      <c r="AW126" s="621"/>
      <c r="AX126" s="621"/>
      <c r="AY126" s="621"/>
    </row>
    <row r="127" ht="16.5" customHeight="1" spans="1:51">
      <c r="A127" s="621">
        <v>236</v>
      </c>
      <c r="B127" s="621" t="s">
        <v>2027</v>
      </c>
      <c r="C127" s="621" t="s">
        <v>4178</v>
      </c>
      <c r="D127" s="621" t="s">
        <v>2029</v>
      </c>
      <c r="E127" s="621" t="s">
        <v>2028</v>
      </c>
      <c r="F127" s="621" t="s">
        <v>4179</v>
      </c>
      <c r="G127" s="621" t="s">
        <v>4180</v>
      </c>
      <c r="H127" s="621"/>
      <c r="I127" s="621" t="b">
        <f>VLOOKUP(A127,added,3,FALSE)</f>
        <v>1</v>
      </c>
      <c r="J127" s="621" t="s">
        <v>4181</v>
      </c>
      <c r="K127" s="621" t="s">
        <v>4182</v>
      </c>
      <c r="L127" s="621" t="s">
        <v>4183</v>
      </c>
      <c r="M127" s="621" t="s">
        <v>4184</v>
      </c>
      <c r="N127" s="621" t="s">
        <v>4185</v>
      </c>
      <c r="O127" s="621" t="s">
        <v>4186</v>
      </c>
      <c r="P127" s="621" t="s">
        <v>4187</v>
      </c>
      <c r="Q127" s="621" t="s">
        <v>4188</v>
      </c>
      <c r="R127" s="621"/>
      <c r="S127" s="621"/>
      <c r="T127" s="621"/>
      <c r="U127" s="621"/>
      <c r="V127" s="621"/>
      <c r="W127" s="621"/>
      <c r="X127" s="621"/>
      <c r="Y127" s="621"/>
      <c r="Z127" s="621"/>
      <c r="AA127" s="621"/>
      <c r="AB127" s="621"/>
      <c r="AC127" s="621"/>
      <c r="AD127" s="621"/>
      <c r="AE127" s="621"/>
      <c r="AF127" s="621"/>
      <c r="AG127" s="621"/>
      <c r="AH127" s="621"/>
      <c r="AI127" s="621"/>
      <c r="AJ127" s="621"/>
      <c r="AK127" s="621"/>
      <c r="AL127" s="621"/>
      <c r="AM127" s="621"/>
      <c r="AN127" s="621"/>
      <c r="AO127" s="621"/>
      <c r="AP127" s="622"/>
      <c r="AQ127" s="621"/>
      <c r="AR127" s="621"/>
      <c r="AS127" s="621"/>
      <c r="AT127" s="621"/>
      <c r="AU127" s="621"/>
      <c r="AV127" s="621"/>
      <c r="AW127" s="621"/>
      <c r="AX127" s="621"/>
      <c r="AY127" s="621"/>
    </row>
    <row r="128" ht="16.5" customHeight="1" spans="1:51">
      <c r="A128" s="621">
        <v>240</v>
      </c>
      <c r="B128" s="621" t="s">
        <v>2037</v>
      </c>
      <c r="C128" s="621" t="s">
        <v>4189</v>
      </c>
      <c r="D128" s="621" t="s">
        <v>2039</v>
      </c>
      <c r="E128" s="621" t="s">
        <v>2038</v>
      </c>
      <c r="F128" s="621" t="s">
        <v>4190</v>
      </c>
      <c r="G128" s="621" t="s">
        <v>4191</v>
      </c>
      <c r="H128" s="621"/>
      <c r="I128" s="621" t="b">
        <f>VLOOKUP(A128,added,3,FALSE)</f>
        <v>1</v>
      </c>
      <c r="J128" s="621" t="s">
        <v>4192</v>
      </c>
      <c r="K128" s="621" t="s">
        <v>4193</v>
      </c>
      <c r="L128" s="621" t="s">
        <v>4194</v>
      </c>
      <c r="M128" s="621" t="s">
        <v>4195</v>
      </c>
      <c r="N128" s="621" t="s">
        <v>4196</v>
      </c>
      <c r="O128" s="621" t="s">
        <v>4197</v>
      </c>
      <c r="P128" s="621"/>
      <c r="Q128" s="621"/>
      <c r="R128" s="621"/>
      <c r="S128" s="621"/>
      <c r="T128" s="621"/>
      <c r="U128" s="621"/>
      <c r="V128" s="621"/>
      <c r="W128" s="621"/>
      <c r="X128" s="621"/>
      <c r="Y128" s="621"/>
      <c r="Z128" s="621"/>
      <c r="AA128" s="621"/>
      <c r="AB128" s="621"/>
      <c r="AC128" s="621"/>
      <c r="AD128" s="621"/>
      <c r="AE128" s="621"/>
      <c r="AF128" s="621"/>
      <c r="AG128" s="621"/>
      <c r="AH128" s="621"/>
      <c r="AI128" s="621"/>
      <c r="AJ128" s="621"/>
      <c r="AK128" s="621"/>
      <c r="AL128" s="621"/>
      <c r="AM128" s="621"/>
      <c r="AN128" s="621"/>
      <c r="AO128" s="621"/>
      <c r="AP128" s="622"/>
      <c r="AQ128" s="621"/>
      <c r="AR128" s="621"/>
      <c r="AS128" s="621"/>
      <c r="AT128" s="621"/>
      <c r="AU128" s="621"/>
      <c r="AV128" s="621"/>
      <c r="AW128" s="621"/>
      <c r="AX128" s="621"/>
      <c r="AY128" s="621"/>
    </row>
    <row r="129" ht="16.5" customHeight="1" spans="1:51">
      <c r="A129" s="621">
        <v>242</v>
      </c>
      <c r="B129" s="621" t="s">
        <v>2042</v>
      </c>
      <c r="C129" s="621" t="s">
        <v>4198</v>
      </c>
      <c r="D129" s="621" t="s">
        <v>2044</v>
      </c>
      <c r="E129" s="621" t="s">
        <v>2043</v>
      </c>
      <c r="F129" s="621" t="s">
        <v>4199</v>
      </c>
      <c r="G129" s="621" t="s">
        <v>4200</v>
      </c>
      <c r="H129" s="621"/>
      <c r="I129" s="621" t="b">
        <f>VLOOKUP(A129,added,3,FALSE)</f>
        <v>1</v>
      </c>
      <c r="J129" s="621" t="s">
        <v>4201</v>
      </c>
      <c r="K129" s="621" t="s">
        <v>4202</v>
      </c>
      <c r="L129" s="621" t="s">
        <v>4203</v>
      </c>
      <c r="M129" s="621" t="s">
        <v>4204</v>
      </c>
      <c r="N129" s="621" t="s">
        <v>4205</v>
      </c>
      <c r="O129" s="621" t="s">
        <v>4206</v>
      </c>
      <c r="P129" s="621"/>
      <c r="Q129" s="621"/>
      <c r="R129" s="621"/>
      <c r="S129" s="621"/>
      <c r="T129" s="621"/>
      <c r="U129" s="621"/>
      <c r="V129" s="621"/>
      <c r="W129" s="621"/>
      <c r="X129" s="621"/>
      <c r="Y129" s="621"/>
      <c r="Z129" s="621"/>
      <c r="AA129" s="621"/>
      <c r="AB129" s="621"/>
      <c r="AC129" s="621"/>
      <c r="AD129" s="621"/>
      <c r="AE129" s="621"/>
      <c r="AF129" s="621"/>
      <c r="AG129" s="621"/>
      <c r="AH129" s="621"/>
      <c r="AI129" s="621"/>
      <c r="AJ129" s="621"/>
      <c r="AK129" s="621"/>
      <c r="AL129" s="621"/>
      <c r="AM129" s="621"/>
      <c r="AN129" s="621"/>
      <c r="AO129" s="621"/>
      <c r="AP129" s="622"/>
      <c r="AQ129" s="621"/>
      <c r="AR129" s="621"/>
      <c r="AS129" s="621"/>
      <c r="AT129" s="621"/>
      <c r="AU129" s="621"/>
      <c r="AV129" s="621"/>
      <c r="AW129" s="621"/>
      <c r="AX129" s="621"/>
      <c r="AY129" s="621"/>
    </row>
    <row r="130" ht="16.5" customHeight="1" spans="1:51">
      <c r="A130" s="621">
        <v>246</v>
      </c>
      <c r="B130" s="621" t="s">
        <v>2052</v>
      </c>
      <c r="C130" s="621" t="s">
        <v>4207</v>
      </c>
      <c r="D130" s="621" t="s">
        <v>2055</v>
      </c>
      <c r="E130" s="621" t="s">
        <v>2054</v>
      </c>
      <c r="F130" s="621" t="s">
        <v>2050</v>
      </c>
      <c r="G130" s="621" t="s">
        <v>4208</v>
      </c>
      <c r="H130" s="621"/>
      <c r="I130" s="621" t="b">
        <f>VLOOKUP(A130,added,3,FALSE)</f>
        <v>1</v>
      </c>
      <c r="J130" s="621" t="s">
        <v>4209</v>
      </c>
      <c r="K130" s="621" t="s">
        <v>4210</v>
      </c>
      <c r="L130" s="621" t="s">
        <v>4211</v>
      </c>
      <c r="M130" s="621" t="s">
        <v>4212</v>
      </c>
      <c r="N130" s="621"/>
      <c r="O130" s="621"/>
      <c r="P130" s="621"/>
      <c r="Q130" s="621"/>
      <c r="R130" s="621"/>
      <c r="S130" s="621"/>
      <c r="T130" s="621"/>
      <c r="U130" s="621"/>
      <c r="V130" s="621"/>
      <c r="W130" s="621"/>
      <c r="X130" s="621"/>
      <c r="Y130" s="621"/>
      <c r="Z130" s="621"/>
      <c r="AA130" s="621"/>
      <c r="AB130" s="621"/>
      <c r="AC130" s="621"/>
      <c r="AD130" s="621"/>
      <c r="AE130" s="621"/>
      <c r="AF130" s="621"/>
      <c r="AG130" s="621"/>
      <c r="AH130" s="621"/>
      <c r="AI130" s="621"/>
      <c r="AJ130" s="621"/>
      <c r="AK130" s="621"/>
      <c r="AL130" s="621"/>
      <c r="AM130" s="621"/>
      <c r="AN130" s="621"/>
      <c r="AO130" s="621"/>
      <c r="AP130" s="622"/>
      <c r="AQ130" s="621"/>
      <c r="AR130" s="621"/>
      <c r="AS130" s="621"/>
      <c r="AT130" s="621"/>
      <c r="AU130" s="621"/>
      <c r="AV130" s="621"/>
      <c r="AW130" s="621"/>
      <c r="AX130" s="621"/>
      <c r="AY130" s="621"/>
    </row>
    <row r="131" ht="16.5" customHeight="1" spans="1:51">
      <c r="A131" s="621">
        <v>247</v>
      </c>
      <c r="B131" s="621" t="s">
        <v>2058</v>
      </c>
      <c r="C131" s="621" t="s">
        <v>4213</v>
      </c>
      <c r="D131" s="621" t="s">
        <v>2060</v>
      </c>
      <c r="E131" s="621" t="s">
        <v>2059</v>
      </c>
      <c r="F131" s="621" t="s">
        <v>4214</v>
      </c>
      <c r="G131" s="621" t="s">
        <v>4215</v>
      </c>
      <c r="H131" s="621"/>
      <c r="I131" s="621" t="b">
        <f>VLOOKUP(A131,added,3,FALSE)</f>
        <v>1</v>
      </c>
      <c r="J131" s="621" t="s">
        <v>4216</v>
      </c>
      <c r="K131" s="621" t="s">
        <v>4217</v>
      </c>
      <c r="L131" s="621" t="s">
        <v>4218</v>
      </c>
      <c r="M131" s="621" t="s">
        <v>4219</v>
      </c>
      <c r="N131" s="621" t="s">
        <v>4220</v>
      </c>
      <c r="O131" s="621" t="s">
        <v>4221</v>
      </c>
      <c r="P131" s="621"/>
      <c r="Q131" s="621"/>
      <c r="R131" s="621"/>
      <c r="S131" s="621"/>
      <c r="T131" s="621"/>
      <c r="U131" s="621"/>
      <c r="V131" s="621"/>
      <c r="W131" s="621"/>
      <c r="X131" s="621"/>
      <c r="Y131" s="621"/>
      <c r="Z131" s="621"/>
      <c r="AA131" s="621"/>
      <c r="AB131" s="621"/>
      <c r="AC131" s="621"/>
      <c r="AD131" s="621"/>
      <c r="AE131" s="621"/>
      <c r="AF131" s="621"/>
      <c r="AG131" s="621"/>
      <c r="AH131" s="621"/>
      <c r="AI131" s="621"/>
      <c r="AJ131" s="621"/>
      <c r="AK131" s="621"/>
      <c r="AL131" s="621"/>
      <c r="AM131" s="621"/>
      <c r="AN131" s="621"/>
      <c r="AO131" s="621"/>
      <c r="AP131" s="622"/>
      <c r="AQ131" s="621"/>
      <c r="AR131" s="621"/>
      <c r="AS131" s="621"/>
      <c r="AT131" s="621"/>
      <c r="AU131" s="621"/>
      <c r="AV131" s="621"/>
      <c r="AW131" s="621"/>
      <c r="AX131" s="621"/>
      <c r="AY131" s="621"/>
    </row>
    <row r="132" ht="16.5" customHeight="1" spans="1:51">
      <c r="A132" s="621">
        <v>252</v>
      </c>
      <c r="B132" s="621" t="s">
        <v>2068</v>
      </c>
      <c r="C132" s="621" t="s">
        <v>4222</v>
      </c>
      <c r="D132" s="621" t="s">
        <v>2070</v>
      </c>
      <c r="E132" s="621" t="s">
        <v>2069</v>
      </c>
      <c r="F132" s="621" t="s">
        <v>4223</v>
      </c>
      <c r="G132" s="621" t="s">
        <v>4224</v>
      </c>
      <c r="H132" s="621"/>
      <c r="I132" s="621" t="b">
        <f>VLOOKUP(A132,added,3,FALSE)</f>
        <v>1</v>
      </c>
      <c r="J132" s="621" t="s">
        <v>4225</v>
      </c>
      <c r="K132" s="621" t="s">
        <v>4226</v>
      </c>
      <c r="L132" s="621" t="s">
        <v>4227</v>
      </c>
      <c r="M132" s="621" t="s">
        <v>4228</v>
      </c>
      <c r="N132" s="621" t="s">
        <v>4229</v>
      </c>
      <c r="O132" s="621" t="s">
        <v>4230</v>
      </c>
      <c r="P132" s="621" t="s">
        <v>4231</v>
      </c>
      <c r="Q132" s="621" t="s">
        <v>4232</v>
      </c>
      <c r="R132" s="621" t="s">
        <v>4233</v>
      </c>
      <c r="S132" s="621" t="s">
        <v>4234</v>
      </c>
      <c r="T132" s="621"/>
      <c r="U132" s="621"/>
      <c r="V132" s="621"/>
      <c r="W132" s="621"/>
      <c r="X132" s="621"/>
      <c r="Y132" s="621"/>
      <c r="Z132" s="621"/>
      <c r="AA132" s="621"/>
      <c r="AB132" s="621"/>
      <c r="AC132" s="621"/>
      <c r="AD132" s="621"/>
      <c r="AE132" s="621"/>
      <c r="AF132" s="621"/>
      <c r="AG132" s="621"/>
      <c r="AH132" s="621"/>
      <c r="AI132" s="621"/>
      <c r="AJ132" s="621"/>
      <c r="AK132" s="621"/>
      <c r="AL132" s="621"/>
      <c r="AM132" s="621"/>
      <c r="AN132" s="621"/>
      <c r="AO132" s="621"/>
      <c r="AP132" s="622"/>
      <c r="AQ132" s="621"/>
      <c r="AR132" s="621"/>
      <c r="AS132" s="621"/>
      <c r="AT132" s="621"/>
      <c r="AU132" s="621"/>
      <c r="AV132" s="621"/>
      <c r="AW132" s="621"/>
      <c r="AX132" s="621"/>
      <c r="AY132" s="621"/>
    </row>
    <row r="133" ht="16.5" customHeight="1" spans="1:51">
      <c r="A133" s="621">
        <v>253</v>
      </c>
      <c r="B133" s="621" t="s">
        <v>2073</v>
      </c>
      <c r="C133" s="621" t="s">
        <v>4235</v>
      </c>
      <c r="D133" s="621" t="s">
        <v>2075</v>
      </c>
      <c r="E133" s="621" t="s">
        <v>2074</v>
      </c>
      <c r="F133" s="621" t="s">
        <v>4236</v>
      </c>
      <c r="G133" s="621" t="s">
        <v>4237</v>
      </c>
      <c r="H133" s="621"/>
      <c r="I133" s="621" t="b">
        <f>VLOOKUP(A133,added,3,FALSE)</f>
        <v>1</v>
      </c>
      <c r="J133" s="621" t="s">
        <v>4238</v>
      </c>
      <c r="K133" s="621" t="s">
        <v>4239</v>
      </c>
      <c r="L133" s="621" t="s">
        <v>3306</v>
      </c>
      <c r="M133" s="621" t="s">
        <v>3307</v>
      </c>
      <c r="N133" s="621"/>
      <c r="O133" s="621"/>
      <c r="P133" s="621"/>
      <c r="Q133" s="621"/>
      <c r="R133" s="621"/>
      <c r="S133" s="621"/>
      <c r="T133" s="621"/>
      <c r="U133" s="621"/>
      <c r="V133" s="621"/>
      <c r="W133" s="621"/>
      <c r="X133" s="621"/>
      <c r="Y133" s="621"/>
      <c r="Z133" s="621"/>
      <c r="AA133" s="621"/>
      <c r="AB133" s="621"/>
      <c r="AC133" s="621"/>
      <c r="AD133" s="621"/>
      <c r="AE133" s="621"/>
      <c r="AF133" s="621"/>
      <c r="AG133" s="621"/>
      <c r="AH133" s="621"/>
      <c r="AI133" s="621"/>
      <c r="AJ133" s="621"/>
      <c r="AK133" s="621"/>
      <c r="AL133" s="621"/>
      <c r="AM133" s="621"/>
      <c r="AN133" s="621"/>
      <c r="AO133" s="621"/>
      <c r="AP133" s="622"/>
      <c r="AQ133" s="621"/>
      <c r="AR133" s="621"/>
      <c r="AS133" s="621"/>
      <c r="AT133" s="621"/>
      <c r="AU133" s="621"/>
      <c r="AV133" s="621"/>
      <c r="AW133" s="621"/>
      <c r="AX133" s="621"/>
      <c r="AY133" s="621"/>
    </row>
    <row r="134" ht="16.5" customHeight="1" spans="1:51">
      <c r="A134" s="621">
        <v>256</v>
      </c>
      <c r="B134" s="621" t="s">
        <v>2083</v>
      </c>
      <c r="C134" s="621" t="s">
        <v>4240</v>
      </c>
      <c r="D134" s="621" t="s">
        <v>2085</v>
      </c>
      <c r="E134" s="621" t="s">
        <v>2084</v>
      </c>
      <c r="F134" s="621" t="s">
        <v>4241</v>
      </c>
      <c r="G134" s="621" t="s">
        <v>4242</v>
      </c>
      <c r="H134" s="621"/>
      <c r="I134" s="621" t="b">
        <f>VLOOKUP(A134,added,3,FALSE)</f>
        <v>1</v>
      </c>
      <c r="J134" s="621" t="s">
        <v>4243</v>
      </c>
      <c r="K134" s="621" t="s">
        <v>4244</v>
      </c>
      <c r="L134" s="621"/>
      <c r="M134" s="621"/>
      <c r="N134" s="621"/>
      <c r="O134" s="621"/>
      <c r="P134" s="621"/>
      <c r="Q134" s="621"/>
      <c r="R134" s="621"/>
      <c r="S134" s="621"/>
      <c r="T134" s="621"/>
      <c r="U134" s="621"/>
      <c r="V134" s="621"/>
      <c r="W134" s="621"/>
      <c r="X134" s="621"/>
      <c r="Y134" s="621"/>
      <c r="Z134" s="621"/>
      <c r="AA134" s="621"/>
      <c r="AB134" s="621"/>
      <c r="AC134" s="621"/>
      <c r="AD134" s="621"/>
      <c r="AE134" s="621"/>
      <c r="AF134" s="621"/>
      <c r="AG134" s="621"/>
      <c r="AH134" s="621"/>
      <c r="AI134" s="621"/>
      <c r="AJ134" s="621"/>
      <c r="AK134" s="621"/>
      <c r="AL134" s="621"/>
      <c r="AM134" s="621"/>
      <c r="AN134" s="621"/>
      <c r="AO134" s="621"/>
      <c r="AP134" s="622"/>
      <c r="AQ134" s="621"/>
      <c r="AR134" s="621"/>
      <c r="AS134" s="621"/>
      <c r="AT134" s="621"/>
      <c r="AU134" s="621"/>
      <c r="AV134" s="621"/>
      <c r="AW134" s="621"/>
      <c r="AX134" s="621"/>
      <c r="AY134" s="621"/>
    </row>
    <row r="135" ht="16.5" customHeight="1" spans="1:51">
      <c r="A135" s="621">
        <v>257</v>
      </c>
      <c r="B135" s="621" t="s">
        <v>2088</v>
      </c>
      <c r="C135" s="621" t="s">
        <v>4245</v>
      </c>
      <c r="D135" s="621" t="s">
        <v>2090</v>
      </c>
      <c r="E135" s="621" t="s">
        <v>2089</v>
      </c>
      <c r="F135" s="621" t="s">
        <v>4246</v>
      </c>
      <c r="G135" s="621" t="s">
        <v>4247</v>
      </c>
      <c r="H135" s="621"/>
      <c r="I135" s="621" t="b">
        <f>VLOOKUP(A135,added,3,FALSE)</f>
        <v>1</v>
      </c>
      <c r="J135" s="621" t="s">
        <v>4248</v>
      </c>
      <c r="K135" s="621" t="s">
        <v>4249</v>
      </c>
      <c r="L135" s="621" t="s">
        <v>4250</v>
      </c>
      <c r="M135" s="621" t="s">
        <v>4251</v>
      </c>
      <c r="N135" s="621" t="s">
        <v>4252</v>
      </c>
      <c r="O135" s="621" t="s">
        <v>4253</v>
      </c>
      <c r="P135" s="621"/>
      <c r="Q135" s="621"/>
      <c r="R135" s="621"/>
      <c r="S135" s="621"/>
      <c r="T135" s="621"/>
      <c r="U135" s="621"/>
      <c r="V135" s="621"/>
      <c r="W135" s="621"/>
      <c r="X135" s="621"/>
      <c r="Y135" s="621"/>
      <c r="Z135" s="621"/>
      <c r="AA135" s="621"/>
      <c r="AB135" s="621"/>
      <c r="AC135" s="621"/>
      <c r="AD135" s="621"/>
      <c r="AE135" s="621"/>
      <c r="AF135" s="621"/>
      <c r="AG135" s="621"/>
      <c r="AH135" s="621"/>
      <c r="AI135" s="621"/>
      <c r="AJ135" s="621"/>
      <c r="AK135" s="621"/>
      <c r="AL135" s="621"/>
      <c r="AM135" s="621"/>
      <c r="AN135" s="621"/>
      <c r="AO135" s="621"/>
      <c r="AP135" s="622"/>
      <c r="AQ135" s="621"/>
      <c r="AR135" s="621"/>
      <c r="AS135" s="621"/>
      <c r="AT135" s="621"/>
      <c r="AU135" s="621"/>
      <c r="AV135" s="621"/>
      <c r="AW135" s="621"/>
      <c r="AX135" s="621"/>
      <c r="AY135" s="621"/>
    </row>
    <row r="136" ht="16.5" customHeight="1" spans="1:51">
      <c r="A136" s="621">
        <v>259</v>
      </c>
      <c r="B136" s="621" t="s">
        <v>2098</v>
      </c>
      <c r="C136" s="621" t="s">
        <v>4254</v>
      </c>
      <c r="D136" s="621" t="s">
        <v>2100</v>
      </c>
      <c r="E136" s="621" t="s">
        <v>2099</v>
      </c>
      <c r="F136" s="621" t="s">
        <v>4255</v>
      </c>
      <c r="G136" s="621" t="s">
        <v>4256</v>
      </c>
      <c r="H136" s="621"/>
      <c r="I136" s="621" t="b">
        <f>VLOOKUP(A136,added,3,FALSE)</f>
        <v>1</v>
      </c>
      <c r="J136" s="621" t="s">
        <v>4257</v>
      </c>
      <c r="K136" s="621" t="s">
        <v>4258</v>
      </c>
      <c r="L136" s="621" t="s">
        <v>4259</v>
      </c>
      <c r="M136" s="621" t="s">
        <v>4260</v>
      </c>
      <c r="N136" s="621" t="s">
        <v>4261</v>
      </c>
      <c r="O136" s="621" t="s">
        <v>4262</v>
      </c>
      <c r="P136" s="621" t="s">
        <v>4263</v>
      </c>
      <c r="Q136" s="621" t="s">
        <v>4264</v>
      </c>
      <c r="R136" s="621"/>
      <c r="S136" s="621"/>
      <c r="T136" s="621"/>
      <c r="U136" s="621"/>
      <c r="V136" s="621"/>
      <c r="W136" s="621"/>
      <c r="X136" s="621"/>
      <c r="Y136" s="621"/>
      <c r="Z136" s="621"/>
      <c r="AA136" s="621"/>
      <c r="AB136" s="621"/>
      <c r="AC136" s="621"/>
      <c r="AD136" s="621"/>
      <c r="AE136" s="621"/>
      <c r="AF136" s="621"/>
      <c r="AG136" s="621"/>
      <c r="AH136" s="621"/>
      <c r="AI136" s="621"/>
      <c r="AJ136" s="621"/>
      <c r="AK136" s="621"/>
      <c r="AL136" s="621"/>
      <c r="AM136" s="621"/>
      <c r="AN136" s="621"/>
      <c r="AO136" s="621"/>
      <c r="AP136" s="622"/>
      <c r="AQ136" s="621"/>
      <c r="AR136" s="621"/>
      <c r="AS136" s="621"/>
      <c r="AT136" s="621"/>
      <c r="AU136" s="621"/>
      <c r="AV136" s="621"/>
      <c r="AW136" s="621"/>
      <c r="AX136" s="621"/>
      <c r="AY136" s="621"/>
    </row>
    <row r="137" ht="16.5" customHeight="1" spans="1:51">
      <c r="A137" s="621">
        <v>260</v>
      </c>
      <c r="B137" s="621" t="s">
        <v>4265</v>
      </c>
      <c r="C137" s="621" t="s">
        <v>4266</v>
      </c>
      <c r="D137" s="621" t="s">
        <v>2105</v>
      </c>
      <c r="E137" s="621" t="s">
        <v>2104</v>
      </c>
      <c r="F137" s="621" t="s">
        <v>4267</v>
      </c>
      <c r="G137" s="621" t="s">
        <v>4268</v>
      </c>
      <c r="H137" s="621"/>
      <c r="I137" s="621" t="b">
        <f>VLOOKUP(A137,added,3,FALSE)</f>
        <v>1</v>
      </c>
      <c r="J137" s="621" t="s">
        <v>3173</v>
      </c>
      <c r="K137" s="621" t="s">
        <v>3174</v>
      </c>
      <c r="L137" s="621"/>
      <c r="M137" s="621"/>
      <c r="N137" s="621"/>
      <c r="O137" s="621"/>
      <c r="P137" s="621"/>
      <c r="Q137" s="621"/>
      <c r="R137" s="621"/>
      <c r="S137" s="621"/>
      <c r="T137" s="621"/>
      <c r="U137" s="621"/>
      <c r="V137" s="621"/>
      <c r="W137" s="621"/>
      <c r="X137" s="621"/>
      <c r="Y137" s="621"/>
      <c r="Z137" s="621"/>
      <c r="AA137" s="621"/>
      <c r="AB137" s="621"/>
      <c r="AC137" s="621"/>
      <c r="AD137" s="621"/>
      <c r="AE137" s="621"/>
      <c r="AF137" s="621"/>
      <c r="AG137" s="621"/>
      <c r="AH137" s="621"/>
      <c r="AI137" s="621"/>
      <c r="AJ137" s="621"/>
      <c r="AK137" s="621"/>
      <c r="AL137" s="621"/>
      <c r="AM137" s="621"/>
      <c r="AN137" s="621"/>
      <c r="AO137" s="621"/>
      <c r="AP137" s="622"/>
      <c r="AQ137" s="621"/>
      <c r="AR137" s="621"/>
      <c r="AS137" s="621"/>
      <c r="AT137" s="621"/>
      <c r="AU137" s="621"/>
      <c r="AV137" s="621"/>
      <c r="AW137" s="621"/>
      <c r="AX137" s="621"/>
      <c r="AY137" s="621"/>
    </row>
    <row r="138" ht="16.5" customHeight="1" spans="1:51">
      <c r="A138" s="621">
        <v>262</v>
      </c>
      <c r="B138" s="621" t="s">
        <v>2108</v>
      </c>
      <c r="C138" s="621" t="s">
        <v>4269</v>
      </c>
      <c r="D138" s="621" t="s">
        <v>2110</v>
      </c>
      <c r="E138" s="621" t="s">
        <v>2109</v>
      </c>
      <c r="F138" s="621" t="s">
        <v>4270</v>
      </c>
      <c r="G138" s="621" t="s">
        <v>4271</v>
      </c>
      <c r="H138" s="621"/>
      <c r="I138" s="621" t="b">
        <f>VLOOKUP(A138,added,3,FALSE)</f>
        <v>1</v>
      </c>
      <c r="J138" s="621" t="s">
        <v>4272</v>
      </c>
      <c r="K138" s="621" t="s">
        <v>4273</v>
      </c>
      <c r="L138" s="621"/>
      <c r="M138" s="621"/>
      <c r="N138" s="621"/>
      <c r="O138" s="621"/>
      <c r="P138" s="621"/>
      <c r="Q138" s="621"/>
      <c r="R138" s="621"/>
      <c r="S138" s="621"/>
      <c r="T138" s="621"/>
      <c r="U138" s="621"/>
      <c r="V138" s="621"/>
      <c r="W138" s="621"/>
      <c r="X138" s="621"/>
      <c r="Y138" s="621"/>
      <c r="Z138" s="621"/>
      <c r="AA138" s="621"/>
      <c r="AB138" s="621"/>
      <c r="AC138" s="621"/>
      <c r="AD138" s="621"/>
      <c r="AE138" s="621"/>
      <c r="AF138" s="621"/>
      <c r="AG138" s="621"/>
      <c r="AH138" s="621"/>
      <c r="AI138" s="621"/>
      <c r="AJ138" s="621"/>
      <c r="AK138" s="621"/>
      <c r="AL138" s="621"/>
      <c r="AM138" s="621"/>
      <c r="AN138" s="621"/>
      <c r="AO138" s="621"/>
      <c r="AP138" s="622"/>
      <c r="AQ138" s="621"/>
      <c r="AR138" s="621"/>
      <c r="AS138" s="621"/>
      <c r="AT138" s="621"/>
      <c r="AU138" s="621"/>
      <c r="AV138" s="621"/>
      <c r="AW138" s="621"/>
      <c r="AX138" s="621"/>
      <c r="AY138" s="621"/>
    </row>
    <row r="139" ht="16.5" customHeight="1" spans="1:51">
      <c r="A139" s="621">
        <v>263</v>
      </c>
      <c r="B139" s="621" t="s">
        <v>2113</v>
      </c>
      <c r="C139" s="621" t="s">
        <v>4274</v>
      </c>
      <c r="D139" s="621" t="s">
        <v>2115</v>
      </c>
      <c r="E139" s="621" t="s">
        <v>2114</v>
      </c>
      <c r="F139" s="621" t="s">
        <v>4275</v>
      </c>
      <c r="G139" s="621" t="s">
        <v>4276</v>
      </c>
      <c r="H139" s="621"/>
      <c r="I139" s="621" t="b">
        <f>VLOOKUP(A139,added,3,FALSE)</f>
        <v>1</v>
      </c>
      <c r="J139" s="621" t="s">
        <v>4277</v>
      </c>
      <c r="K139" s="621" t="s">
        <v>4278</v>
      </c>
      <c r="L139" s="621" t="s">
        <v>4279</v>
      </c>
      <c r="M139" s="621" t="s">
        <v>4280</v>
      </c>
      <c r="N139" s="621" t="s">
        <v>4281</v>
      </c>
      <c r="O139" s="621" t="s">
        <v>4282</v>
      </c>
      <c r="P139" s="621"/>
      <c r="Q139" s="621"/>
      <c r="R139" s="621"/>
      <c r="S139" s="621"/>
      <c r="T139" s="621"/>
      <c r="U139" s="621"/>
      <c r="V139" s="621"/>
      <c r="W139" s="621"/>
      <c r="X139" s="621"/>
      <c r="Y139" s="621"/>
      <c r="Z139" s="621"/>
      <c r="AA139" s="621"/>
      <c r="AB139" s="621"/>
      <c r="AC139" s="621"/>
      <c r="AD139" s="621"/>
      <c r="AE139" s="621"/>
      <c r="AF139" s="621"/>
      <c r="AG139" s="621"/>
      <c r="AH139" s="621"/>
      <c r="AI139" s="621"/>
      <c r="AJ139" s="621"/>
      <c r="AK139" s="621"/>
      <c r="AL139" s="621"/>
      <c r="AM139" s="621"/>
      <c r="AN139" s="621"/>
      <c r="AO139" s="621"/>
      <c r="AP139" s="622"/>
      <c r="AQ139" s="621"/>
      <c r="AR139" s="621"/>
      <c r="AS139" s="621"/>
      <c r="AT139" s="621"/>
      <c r="AU139" s="621"/>
      <c r="AV139" s="621"/>
      <c r="AW139" s="621"/>
      <c r="AX139" s="621"/>
      <c r="AY139" s="621"/>
    </row>
    <row r="140" ht="16.5" customHeight="1" spans="1:51">
      <c r="A140" s="621">
        <v>267</v>
      </c>
      <c r="B140" s="621" t="s">
        <v>2128</v>
      </c>
      <c r="C140" s="621" t="s">
        <v>4283</v>
      </c>
      <c r="D140" s="621" t="s">
        <v>2130</v>
      </c>
      <c r="E140" s="621" t="s">
        <v>2129</v>
      </c>
      <c r="F140" s="621" t="s">
        <v>4284</v>
      </c>
      <c r="G140" s="621" t="s">
        <v>4285</v>
      </c>
      <c r="H140" s="621"/>
      <c r="I140" s="621" t="b">
        <f>VLOOKUP(A140,added,3,FALSE)</f>
        <v>1</v>
      </c>
      <c r="J140" s="621" t="s">
        <v>4286</v>
      </c>
      <c r="K140" s="621" t="s">
        <v>4287</v>
      </c>
      <c r="L140" s="621" t="s">
        <v>4288</v>
      </c>
      <c r="M140" s="621" t="s">
        <v>4289</v>
      </c>
      <c r="N140" s="621"/>
      <c r="O140" s="621"/>
      <c r="P140" s="621"/>
      <c r="Q140" s="621"/>
      <c r="R140" s="621"/>
      <c r="S140" s="621"/>
      <c r="T140" s="621"/>
      <c r="U140" s="621"/>
      <c r="V140" s="621"/>
      <c r="W140" s="621"/>
      <c r="X140" s="621"/>
      <c r="Y140" s="621"/>
      <c r="Z140" s="621"/>
      <c r="AA140" s="621"/>
      <c r="AB140" s="621"/>
      <c r="AC140" s="621"/>
      <c r="AD140" s="621"/>
      <c r="AE140" s="621"/>
      <c r="AF140" s="621"/>
      <c r="AG140" s="621"/>
      <c r="AH140" s="621"/>
      <c r="AI140" s="621"/>
      <c r="AJ140" s="621"/>
      <c r="AK140" s="621"/>
      <c r="AL140" s="621"/>
      <c r="AM140" s="621"/>
      <c r="AN140" s="621"/>
      <c r="AO140" s="621"/>
      <c r="AP140" s="622"/>
      <c r="AQ140" s="621"/>
      <c r="AR140" s="621"/>
      <c r="AS140" s="621"/>
      <c r="AT140" s="621"/>
      <c r="AU140" s="621"/>
      <c r="AV140" s="621"/>
      <c r="AW140" s="621"/>
      <c r="AX140" s="621"/>
      <c r="AY140" s="621"/>
    </row>
    <row r="141" ht="16.5" customHeight="1" spans="1:51">
      <c r="A141" s="621">
        <v>269</v>
      </c>
      <c r="B141" s="621" t="s">
        <v>2133</v>
      </c>
      <c r="C141" s="621" t="s">
        <v>4290</v>
      </c>
      <c r="D141" s="621" t="s">
        <v>2135</v>
      </c>
      <c r="E141" s="621" t="s">
        <v>2134</v>
      </c>
      <c r="F141" s="621" t="s">
        <v>4291</v>
      </c>
      <c r="G141" s="621" t="s">
        <v>4292</v>
      </c>
      <c r="H141" s="621"/>
      <c r="I141" s="621" t="b">
        <f>VLOOKUP(A141,added,3,FALSE)</f>
        <v>1</v>
      </c>
      <c r="J141" s="621" t="s">
        <v>4293</v>
      </c>
      <c r="K141" s="621" t="s">
        <v>4294</v>
      </c>
      <c r="L141" s="621" t="s">
        <v>3354</v>
      </c>
      <c r="M141" s="621" t="s">
        <v>3355</v>
      </c>
      <c r="N141" s="621"/>
      <c r="O141" s="621"/>
      <c r="P141" s="621"/>
      <c r="Q141" s="621"/>
      <c r="R141" s="621"/>
      <c r="S141" s="621"/>
      <c r="T141" s="621"/>
      <c r="U141" s="621"/>
      <c r="V141" s="621"/>
      <c r="W141" s="621"/>
      <c r="X141" s="621"/>
      <c r="Y141" s="621"/>
      <c r="Z141" s="621"/>
      <c r="AA141" s="621"/>
      <c r="AB141" s="621"/>
      <c r="AC141" s="621"/>
      <c r="AD141" s="621"/>
      <c r="AE141" s="621"/>
      <c r="AF141" s="621"/>
      <c r="AG141" s="621"/>
      <c r="AH141" s="621"/>
      <c r="AI141" s="621"/>
      <c r="AJ141" s="621"/>
      <c r="AK141" s="621"/>
      <c r="AL141" s="621"/>
      <c r="AM141" s="621"/>
      <c r="AN141" s="621"/>
      <c r="AO141" s="621"/>
      <c r="AP141" s="622"/>
      <c r="AQ141" s="621"/>
      <c r="AR141" s="621"/>
      <c r="AS141" s="621"/>
      <c r="AT141" s="621"/>
      <c r="AU141" s="621"/>
      <c r="AV141" s="621"/>
      <c r="AW141" s="621"/>
      <c r="AX141" s="621"/>
      <c r="AY141" s="621"/>
    </row>
    <row r="142" ht="16.5" customHeight="1" spans="1:51">
      <c r="A142" s="621">
        <v>273</v>
      </c>
      <c r="B142" s="621" t="s">
        <v>1186</v>
      </c>
      <c r="C142" s="621" t="s">
        <v>4295</v>
      </c>
      <c r="D142" s="621" t="s">
        <v>1188</v>
      </c>
      <c r="E142" s="621" t="s">
        <v>1187</v>
      </c>
      <c r="F142" s="621" t="s">
        <v>1184</v>
      </c>
      <c r="G142" s="621" t="s">
        <v>4296</v>
      </c>
      <c r="H142" s="621"/>
      <c r="I142" s="621" t="b">
        <f>VLOOKUP(A142,added,3,FALSE)</f>
        <v>1</v>
      </c>
      <c r="J142" s="621" t="s">
        <v>4297</v>
      </c>
      <c r="K142" s="621" t="s">
        <v>4298</v>
      </c>
      <c r="L142" s="621" t="s">
        <v>4299</v>
      </c>
      <c r="M142" s="621" t="s">
        <v>4300</v>
      </c>
      <c r="N142" s="621" t="s">
        <v>4301</v>
      </c>
      <c r="O142" s="621" t="s">
        <v>4302</v>
      </c>
      <c r="P142" s="621" t="s">
        <v>4303</v>
      </c>
      <c r="Q142" s="621" t="s">
        <v>4304</v>
      </c>
      <c r="R142" s="621" t="s">
        <v>4305</v>
      </c>
      <c r="S142" s="621" t="s">
        <v>4306</v>
      </c>
      <c r="T142" s="621"/>
      <c r="U142" s="621"/>
      <c r="V142" s="621"/>
      <c r="W142" s="621"/>
      <c r="X142" s="621"/>
      <c r="Y142" s="621"/>
      <c r="Z142" s="621"/>
      <c r="AA142" s="621"/>
      <c r="AB142" s="621"/>
      <c r="AC142" s="621"/>
      <c r="AD142" s="621"/>
      <c r="AE142" s="621"/>
      <c r="AF142" s="621"/>
      <c r="AG142" s="621"/>
      <c r="AH142" s="621"/>
      <c r="AI142" s="621"/>
      <c r="AJ142" s="621"/>
      <c r="AK142" s="621"/>
      <c r="AL142" s="621"/>
      <c r="AM142" s="621"/>
      <c r="AN142" s="621"/>
      <c r="AO142" s="621"/>
      <c r="AP142" s="622"/>
      <c r="AQ142" s="621"/>
      <c r="AR142" s="621"/>
      <c r="AS142" s="621"/>
      <c r="AT142" s="621"/>
      <c r="AU142" s="621"/>
      <c r="AV142" s="621"/>
      <c r="AW142" s="621"/>
      <c r="AX142" s="621"/>
      <c r="AY142" s="621"/>
    </row>
    <row r="143" ht="16.5" customHeight="1" spans="1:51">
      <c r="A143" s="621">
        <v>278</v>
      </c>
      <c r="B143" s="621" t="s">
        <v>2143</v>
      </c>
      <c r="C143" s="621" t="s">
        <v>4307</v>
      </c>
      <c r="D143" s="621" t="s">
        <v>2145</v>
      </c>
      <c r="E143" s="621" t="s">
        <v>2144</v>
      </c>
      <c r="F143" s="621" t="s">
        <v>4308</v>
      </c>
      <c r="G143" s="621" t="s">
        <v>4309</v>
      </c>
      <c r="H143" s="621"/>
      <c r="I143" s="621" t="b">
        <f>VLOOKUP(A143,added,3,FALSE)</f>
        <v>1</v>
      </c>
      <c r="J143" s="621" t="s">
        <v>4310</v>
      </c>
      <c r="K143" s="621" t="s">
        <v>4311</v>
      </c>
      <c r="L143" s="621" t="s">
        <v>4312</v>
      </c>
      <c r="M143" s="621" t="s">
        <v>4313</v>
      </c>
      <c r="N143" s="621"/>
      <c r="O143" s="621"/>
      <c r="P143" s="621"/>
      <c r="Q143" s="621"/>
      <c r="R143" s="621"/>
      <c r="S143" s="621"/>
      <c r="T143" s="621"/>
      <c r="U143" s="621"/>
      <c r="V143" s="621"/>
      <c r="W143" s="621"/>
      <c r="X143" s="621"/>
      <c r="Y143" s="621"/>
      <c r="Z143" s="621"/>
      <c r="AA143" s="621"/>
      <c r="AB143" s="621"/>
      <c r="AC143" s="621"/>
      <c r="AD143" s="621"/>
      <c r="AE143" s="621"/>
      <c r="AF143" s="621"/>
      <c r="AG143" s="621"/>
      <c r="AH143" s="621"/>
      <c r="AI143" s="621"/>
      <c r="AJ143" s="621"/>
      <c r="AK143" s="621"/>
      <c r="AL143" s="621"/>
      <c r="AM143" s="621"/>
      <c r="AN143" s="621"/>
      <c r="AO143" s="621"/>
      <c r="AP143" s="622"/>
      <c r="AQ143" s="621"/>
      <c r="AR143" s="621"/>
      <c r="AS143" s="621"/>
      <c r="AT143" s="621"/>
      <c r="AU143" s="621"/>
      <c r="AV143" s="621"/>
      <c r="AW143" s="621"/>
      <c r="AX143" s="621"/>
      <c r="AY143" s="621"/>
    </row>
    <row r="144" ht="16.5" customHeight="1" spans="1:51">
      <c r="A144" s="621">
        <v>280</v>
      </c>
      <c r="B144" s="621" t="s">
        <v>2153</v>
      </c>
      <c r="C144" s="621" t="s">
        <v>4314</v>
      </c>
      <c r="D144" s="621" t="s">
        <v>2155</v>
      </c>
      <c r="E144" s="621" t="s">
        <v>2154</v>
      </c>
      <c r="F144" s="621" t="s">
        <v>2155</v>
      </c>
      <c r="G144" s="621" t="s">
        <v>2154</v>
      </c>
      <c r="H144" s="621"/>
      <c r="I144" s="621" t="b">
        <f>VLOOKUP(A144,added,3,FALSE)</f>
        <v>1</v>
      </c>
      <c r="J144" s="621"/>
      <c r="K144" s="621"/>
      <c r="L144" s="621"/>
      <c r="M144" s="621"/>
      <c r="N144" s="621"/>
      <c r="O144" s="621"/>
      <c r="P144" s="621"/>
      <c r="Q144" s="621"/>
      <c r="R144" s="621"/>
      <c r="S144" s="621"/>
      <c r="T144" s="621"/>
      <c r="U144" s="621"/>
      <c r="V144" s="621"/>
      <c r="W144" s="621"/>
      <c r="X144" s="621"/>
      <c r="Y144" s="621"/>
      <c r="Z144" s="621"/>
      <c r="AA144" s="621"/>
      <c r="AB144" s="621"/>
      <c r="AC144" s="621"/>
      <c r="AD144" s="621"/>
      <c r="AE144" s="621"/>
      <c r="AF144" s="621"/>
      <c r="AG144" s="621"/>
      <c r="AH144" s="621"/>
      <c r="AI144" s="621"/>
      <c r="AJ144" s="621"/>
      <c r="AK144" s="621"/>
      <c r="AL144" s="621"/>
      <c r="AM144" s="621"/>
      <c r="AN144" s="621"/>
      <c r="AO144" s="621"/>
      <c r="AP144" s="622"/>
      <c r="AQ144" s="621"/>
      <c r="AR144" s="621"/>
      <c r="AS144" s="621"/>
      <c r="AT144" s="621"/>
      <c r="AU144" s="621"/>
      <c r="AV144" s="621"/>
      <c r="AW144" s="621"/>
      <c r="AX144" s="621"/>
      <c r="AY144" s="621"/>
    </row>
    <row r="145" ht="16.5" customHeight="1" spans="1:51">
      <c r="A145" s="621">
        <v>281</v>
      </c>
      <c r="B145" s="621" t="s">
        <v>2158</v>
      </c>
      <c r="C145" s="621" t="s">
        <v>4315</v>
      </c>
      <c r="D145" s="621" t="s">
        <v>2160</v>
      </c>
      <c r="E145" s="621" t="s">
        <v>2159</v>
      </c>
      <c r="F145" s="621" t="s">
        <v>4316</v>
      </c>
      <c r="G145" s="621" t="s">
        <v>4317</v>
      </c>
      <c r="H145" s="621"/>
      <c r="I145" s="621" t="b">
        <f>VLOOKUP(A145,added,3,FALSE)</f>
        <v>1</v>
      </c>
      <c r="J145" s="621" t="s">
        <v>4318</v>
      </c>
      <c r="K145" s="621" t="s">
        <v>4319</v>
      </c>
      <c r="L145" s="621"/>
      <c r="M145" s="621"/>
      <c r="N145" s="621"/>
      <c r="O145" s="621"/>
      <c r="P145" s="621"/>
      <c r="Q145" s="621"/>
      <c r="R145" s="621"/>
      <c r="S145" s="621"/>
      <c r="T145" s="621"/>
      <c r="U145" s="621"/>
      <c r="V145" s="621"/>
      <c r="W145" s="621"/>
      <c r="X145" s="621"/>
      <c r="Y145" s="621"/>
      <c r="Z145" s="621"/>
      <c r="AA145" s="621"/>
      <c r="AB145" s="621"/>
      <c r="AC145" s="621"/>
      <c r="AD145" s="621"/>
      <c r="AE145" s="621"/>
      <c r="AF145" s="621"/>
      <c r="AG145" s="621"/>
      <c r="AH145" s="621"/>
      <c r="AI145" s="621"/>
      <c r="AJ145" s="621"/>
      <c r="AK145" s="621"/>
      <c r="AL145" s="621"/>
      <c r="AM145" s="621"/>
      <c r="AN145" s="621"/>
      <c r="AO145" s="621"/>
      <c r="AP145" s="622"/>
      <c r="AQ145" s="621"/>
      <c r="AR145" s="621"/>
      <c r="AS145" s="621"/>
      <c r="AT145" s="621"/>
      <c r="AU145" s="621"/>
      <c r="AV145" s="621"/>
      <c r="AW145" s="621"/>
      <c r="AX145" s="621"/>
      <c r="AY145" s="621"/>
    </row>
    <row r="146" ht="16.5" customHeight="1" spans="1:51">
      <c r="A146" s="621">
        <v>282</v>
      </c>
      <c r="B146" s="621" t="s">
        <v>2163</v>
      </c>
      <c r="C146" s="621" t="s">
        <v>4320</v>
      </c>
      <c r="D146" s="621" t="s">
        <v>2165</v>
      </c>
      <c r="E146" s="621" t="s">
        <v>2164</v>
      </c>
      <c r="F146" s="621" t="s">
        <v>2161</v>
      </c>
      <c r="G146" s="621" t="s">
        <v>4321</v>
      </c>
      <c r="H146" s="621"/>
      <c r="I146" s="621" t="b">
        <f>VLOOKUP(A146,added,3,FALSE)</f>
        <v>1</v>
      </c>
      <c r="J146" s="621" t="s">
        <v>4322</v>
      </c>
      <c r="K146" s="621" t="s">
        <v>4323</v>
      </c>
      <c r="L146" s="621"/>
      <c r="M146" s="621"/>
      <c r="N146" s="621"/>
      <c r="O146" s="621"/>
      <c r="P146" s="621"/>
      <c r="Q146" s="621"/>
      <c r="R146" s="621"/>
      <c r="S146" s="621"/>
      <c r="T146" s="621"/>
      <c r="U146" s="621"/>
      <c r="V146" s="621"/>
      <c r="W146" s="621"/>
      <c r="X146" s="621"/>
      <c r="Y146" s="621"/>
      <c r="Z146" s="621"/>
      <c r="AA146" s="621"/>
      <c r="AB146" s="621"/>
      <c r="AC146" s="621"/>
      <c r="AD146" s="621"/>
      <c r="AE146" s="621"/>
      <c r="AF146" s="621"/>
      <c r="AG146" s="621"/>
      <c r="AH146" s="621"/>
      <c r="AI146" s="621"/>
      <c r="AJ146" s="621"/>
      <c r="AK146" s="621"/>
      <c r="AL146" s="621"/>
      <c r="AM146" s="621"/>
      <c r="AN146" s="621"/>
      <c r="AO146" s="621"/>
      <c r="AP146" s="622"/>
      <c r="AQ146" s="621"/>
      <c r="AR146" s="621"/>
      <c r="AS146" s="621"/>
      <c r="AT146" s="621"/>
      <c r="AU146" s="621"/>
      <c r="AV146" s="621"/>
      <c r="AW146" s="621"/>
      <c r="AX146" s="621"/>
      <c r="AY146" s="621"/>
    </row>
    <row r="147" ht="16.5" customHeight="1" spans="1:51">
      <c r="A147" s="621">
        <v>286</v>
      </c>
      <c r="B147" s="621" t="s">
        <v>2178</v>
      </c>
      <c r="C147" s="621" t="s">
        <v>4324</v>
      </c>
      <c r="D147" s="621" t="s">
        <v>2180</v>
      </c>
      <c r="E147" s="621" t="s">
        <v>2179</v>
      </c>
      <c r="F147" s="621" t="s">
        <v>2176</v>
      </c>
      <c r="G147" s="621" t="s">
        <v>4325</v>
      </c>
      <c r="H147" s="621"/>
      <c r="I147" s="621" t="b">
        <f>VLOOKUP(A147,added,3,FALSE)</f>
        <v>1</v>
      </c>
      <c r="J147" s="621" t="s">
        <v>4326</v>
      </c>
      <c r="K147" s="621" t="s">
        <v>4327</v>
      </c>
      <c r="L147" s="621" t="s">
        <v>4328</v>
      </c>
      <c r="M147" s="621" t="s">
        <v>4329</v>
      </c>
      <c r="N147" s="621" t="s">
        <v>4330</v>
      </c>
      <c r="O147" s="621" t="s">
        <v>4331</v>
      </c>
      <c r="P147" s="621" t="s">
        <v>4332</v>
      </c>
      <c r="Q147" s="621" t="s">
        <v>4333</v>
      </c>
      <c r="R147" s="621" t="s">
        <v>4334</v>
      </c>
      <c r="S147" s="621" t="s">
        <v>4335</v>
      </c>
      <c r="T147" s="621"/>
      <c r="U147" s="621"/>
      <c r="V147" s="621"/>
      <c r="W147" s="621"/>
      <c r="X147" s="621"/>
      <c r="Y147" s="621"/>
      <c r="Z147" s="621"/>
      <c r="AA147" s="621"/>
      <c r="AB147" s="621"/>
      <c r="AC147" s="621"/>
      <c r="AD147" s="621"/>
      <c r="AE147" s="621"/>
      <c r="AF147" s="621"/>
      <c r="AG147" s="621"/>
      <c r="AH147" s="621"/>
      <c r="AI147" s="621"/>
      <c r="AJ147" s="621"/>
      <c r="AK147" s="621"/>
      <c r="AL147" s="621"/>
      <c r="AM147" s="621"/>
      <c r="AN147" s="621"/>
      <c r="AO147" s="621"/>
      <c r="AP147" s="622"/>
      <c r="AQ147" s="621"/>
      <c r="AR147" s="621"/>
      <c r="AS147" s="621"/>
      <c r="AT147" s="621"/>
      <c r="AU147" s="621"/>
      <c r="AV147" s="621"/>
      <c r="AW147" s="621"/>
      <c r="AX147" s="621"/>
      <c r="AY147" s="621"/>
    </row>
    <row r="148" ht="16.5" customHeight="1" spans="1:51">
      <c r="A148" s="621">
        <v>290</v>
      </c>
      <c r="B148" s="621" t="s">
        <v>2193</v>
      </c>
      <c r="C148" s="621" t="s">
        <v>4336</v>
      </c>
      <c r="D148" s="621" t="s">
        <v>2195</v>
      </c>
      <c r="E148" s="621" t="s">
        <v>2194</v>
      </c>
      <c r="F148" s="621" t="s">
        <v>4337</v>
      </c>
      <c r="G148" s="621" t="s">
        <v>4338</v>
      </c>
      <c r="H148" s="621"/>
      <c r="I148" s="621" t="b">
        <f>VLOOKUP(A148,added,3,FALSE)</f>
        <v>1</v>
      </c>
      <c r="J148" s="621" t="s">
        <v>4339</v>
      </c>
      <c r="K148" s="621" t="s">
        <v>4340</v>
      </c>
      <c r="L148" s="621" t="s">
        <v>4341</v>
      </c>
      <c r="M148" s="621" t="s">
        <v>4342</v>
      </c>
      <c r="N148" s="621" t="s">
        <v>4343</v>
      </c>
      <c r="O148" s="621" t="s">
        <v>4344</v>
      </c>
      <c r="P148" s="621" t="s">
        <v>4345</v>
      </c>
      <c r="Q148" s="621" t="s">
        <v>4346</v>
      </c>
      <c r="R148" s="621" t="s">
        <v>4347</v>
      </c>
      <c r="S148" s="621" t="s">
        <v>4348</v>
      </c>
      <c r="T148" s="621"/>
      <c r="U148" s="621"/>
      <c r="V148" s="621"/>
      <c r="W148" s="621"/>
      <c r="X148" s="621"/>
      <c r="Y148" s="621"/>
      <c r="Z148" s="621"/>
      <c r="AA148" s="621"/>
      <c r="AB148" s="621"/>
      <c r="AC148" s="621"/>
      <c r="AD148" s="621"/>
      <c r="AE148" s="621"/>
      <c r="AF148" s="621"/>
      <c r="AG148" s="621"/>
      <c r="AH148" s="621"/>
      <c r="AI148" s="621"/>
      <c r="AJ148" s="621"/>
      <c r="AK148" s="621"/>
      <c r="AL148" s="621"/>
      <c r="AM148" s="621"/>
      <c r="AN148" s="621"/>
      <c r="AO148" s="621"/>
      <c r="AP148" s="622"/>
      <c r="AQ148" s="621"/>
      <c r="AR148" s="621"/>
      <c r="AS148" s="621"/>
      <c r="AT148" s="621"/>
      <c r="AU148" s="621"/>
      <c r="AV148" s="621"/>
      <c r="AW148" s="621"/>
      <c r="AX148" s="621"/>
      <c r="AY148" s="621"/>
    </row>
    <row r="149" ht="16.5" customHeight="1" spans="1:51">
      <c r="A149" s="621">
        <v>292</v>
      </c>
      <c r="B149" s="621" t="s">
        <v>2203</v>
      </c>
      <c r="C149" s="621" t="s">
        <v>4349</v>
      </c>
      <c r="D149" s="621" t="s">
        <v>2205</v>
      </c>
      <c r="E149" s="621" t="s">
        <v>2204</v>
      </c>
      <c r="F149" s="621" t="s">
        <v>4350</v>
      </c>
      <c r="G149" s="621" t="s">
        <v>4351</v>
      </c>
      <c r="H149" s="621"/>
      <c r="I149" s="621" t="b">
        <f>VLOOKUP(A149,added,3,FALSE)</f>
        <v>1</v>
      </c>
      <c r="J149" s="621" t="s">
        <v>4352</v>
      </c>
      <c r="K149" s="621" t="s">
        <v>4353</v>
      </c>
      <c r="L149" s="621" t="s">
        <v>4354</v>
      </c>
      <c r="M149" s="621" t="s">
        <v>4355</v>
      </c>
      <c r="N149" s="621"/>
      <c r="O149" s="621"/>
      <c r="P149" s="621"/>
      <c r="Q149" s="621"/>
      <c r="R149" s="621"/>
      <c r="S149" s="621"/>
      <c r="T149" s="621"/>
      <c r="U149" s="621"/>
      <c r="V149" s="621"/>
      <c r="W149" s="621"/>
      <c r="X149" s="621"/>
      <c r="Y149" s="621"/>
      <c r="Z149" s="621"/>
      <c r="AA149" s="621"/>
      <c r="AB149" s="621"/>
      <c r="AC149" s="621"/>
      <c r="AD149" s="621"/>
      <c r="AE149" s="621"/>
      <c r="AF149" s="621"/>
      <c r="AG149" s="621"/>
      <c r="AH149" s="621"/>
      <c r="AI149" s="621"/>
      <c r="AJ149" s="621"/>
      <c r="AK149" s="621"/>
      <c r="AL149" s="621"/>
      <c r="AM149" s="621"/>
      <c r="AN149" s="621"/>
      <c r="AO149" s="621"/>
      <c r="AP149" s="622"/>
      <c r="AQ149" s="621"/>
      <c r="AR149" s="621"/>
      <c r="AS149" s="621"/>
      <c r="AT149" s="621"/>
      <c r="AU149" s="621"/>
      <c r="AV149" s="621"/>
      <c r="AW149" s="621"/>
      <c r="AX149" s="621"/>
      <c r="AY149" s="621"/>
    </row>
    <row r="150" ht="16.5" customHeight="1" spans="1:51">
      <c r="A150" s="621">
        <v>299</v>
      </c>
      <c r="B150" s="621" t="s">
        <v>2208</v>
      </c>
      <c r="C150" s="621" t="s">
        <v>4356</v>
      </c>
      <c r="D150" s="621" t="s">
        <v>2210</v>
      </c>
      <c r="E150" s="621" t="s">
        <v>2209</v>
      </c>
      <c r="F150" s="621" t="s">
        <v>4357</v>
      </c>
      <c r="G150" s="621" t="s">
        <v>4358</v>
      </c>
      <c r="H150" s="621"/>
      <c r="I150" s="621" t="b">
        <f>VLOOKUP(A150,added,3,FALSE)</f>
        <v>1</v>
      </c>
      <c r="J150" s="621" t="s">
        <v>4359</v>
      </c>
      <c r="K150" s="621" t="s">
        <v>4360</v>
      </c>
      <c r="L150" s="621" t="s">
        <v>4361</v>
      </c>
      <c r="M150" s="621" t="s">
        <v>4362</v>
      </c>
      <c r="N150" s="621" t="s">
        <v>4363</v>
      </c>
      <c r="O150" s="621" t="s">
        <v>4364</v>
      </c>
      <c r="P150" s="621"/>
      <c r="Q150" s="621"/>
      <c r="R150" s="621"/>
      <c r="S150" s="621"/>
      <c r="T150" s="621"/>
      <c r="U150" s="621"/>
      <c r="V150" s="621"/>
      <c r="W150" s="621"/>
      <c r="X150" s="621"/>
      <c r="Y150" s="621"/>
      <c r="Z150" s="621"/>
      <c r="AA150" s="621"/>
      <c r="AB150" s="621"/>
      <c r="AC150" s="621"/>
      <c r="AD150" s="621"/>
      <c r="AE150" s="621"/>
      <c r="AF150" s="621"/>
      <c r="AG150" s="621"/>
      <c r="AH150" s="621"/>
      <c r="AI150" s="621"/>
      <c r="AJ150" s="621"/>
      <c r="AK150" s="621"/>
      <c r="AL150" s="621"/>
      <c r="AM150" s="621"/>
      <c r="AN150" s="621"/>
      <c r="AO150" s="621"/>
      <c r="AP150" s="622"/>
      <c r="AQ150" s="621"/>
      <c r="AR150" s="621"/>
      <c r="AS150" s="621"/>
      <c r="AT150" s="621"/>
      <c r="AU150" s="621"/>
      <c r="AV150" s="621"/>
      <c r="AW150" s="621"/>
      <c r="AX150" s="621"/>
      <c r="AY150" s="621"/>
    </row>
    <row r="151" ht="16.5" customHeight="1" spans="1:51">
      <c r="A151" s="621">
        <v>302</v>
      </c>
      <c r="B151" s="621" t="s">
        <v>2213</v>
      </c>
      <c r="C151" s="621" t="s">
        <v>4365</v>
      </c>
      <c r="D151" s="621" t="s">
        <v>2215</v>
      </c>
      <c r="E151" s="621" t="s">
        <v>2214</v>
      </c>
      <c r="F151" s="621" t="s">
        <v>4366</v>
      </c>
      <c r="G151" s="621" t="s">
        <v>4367</v>
      </c>
      <c r="H151" s="621"/>
      <c r="I151" s="621" t="b">
        <f>VLOOKUP(A151,added,3,FALSE)</f>
        <v>1</v>
      </c>
      <c r="J151" s="621" t="s">
        <v>4368</v>
      </c>
      <c r="K151" s="621" t="s">
        <v>4369</v>
      </c>
      <c r="L151" s="621"/>
      <c r="M151" s="621"/>
      <c r="N151" s="621"/>
      <c r="O151" s="621"/>
      <c r="P151" s="621"/>
      <c r="Q151" s="621"/>
      <c r="R151" s="621"/>
      <c r="S151" s="621"/>
      <c r="T151" s="621"/>
      <c r="U151" s="621"/>
      <c r="V151" s="621"/>
      <c r="W151" s="621"/>
      <c r="X151" s="621"/>
      <c r="Y151" s="621"/>
      <c r="Z151" s="621"/>
      <c r="AA151" s="621"/>
      <c r="AB151" s="621"/>
      <c r="AC151" s="621"/>
      <c r="AD151" s="621"/>
      <c r="AE151" s="621"/>
      <c r="AF151" s="621"/>
      <c r="AG151" s="621"/>
      <c r="AH151" s="621"/>
      <c r="AI151" s="621"/>
      <c r="AJ151" s="621"/>
      <c r="AK151" s="621"/>
      <c r="AL151" s="621"/>
      <c r="AM151" s="621"/>
      <c r="AN151" s="621"/>
      <c r="AO151" s="621"/>
      <c r="AP151" s="622"/>
      <c r="AQ151" s="621"/>
      <c r="AR151" s="621"/>
      <c r="AS151" s="621"/>
      <c r="AT151" s="621"/>
      <c r="AU151" s="621"/>
      <c r="AV151" s="621"/>
      <c r="AW151" s="621"/>
      <c r="AX151" s="621"/>
      <c r="AY151" s="621"/>
    </row>
    <row r="152" ht="16.5" customHeight="1" spans="1:51">
      <c r="A152" s="621">
        <v>303</v>
      </c>
      <c r="B152" s="621" t="s">
        <v>2218</v>
      </c>
      <c r="C152" s="621" t="s">
        <v>4370</v>
      </c>
      <c r="D152" s="621" t="s">
        <v>2220</v>
      </c>
      <c r="E152" s="621" t="s">
        <v>2219</v>
      </c>
      <c r="F152" s="621" t="s">
        <v>4371</v>
      </c>
      <c r="G152" s="621" t="s">
        <v>4372</v>
      </c>
      <c r="H152" s="621"/>
      <c r="I152" s="621" t="b">
        <f>VLOOKUP(A152,added,3,FALSE)</f>
        <v>1</v>
      </c>
      <c r="J152" s="621" t="s">
        <v>4373</v>
      </c>
      <c r="K152" s="621" t="s">
        <v>4374</v>
      </c>
      <c r="L152" s="621" t="s">
        <v>4375</v>
      </c>
      <c r="M152" s="621" t="s">
        <v>4376</v>
      </c>
      <c r="N152" s="621" t="s">
        <v>4377</v>
      </c>
      <c r="O152" s="621" t="s">
        <v>4378</v>
      </c>
      <c r="P152" s="621" t="s">
        <v>4379</v>
      </c>
      <c r="Q152" s="621" t="s">
        <v>4380</v>
      </c>
      <c r="R152" s="621"/>
      <c r="S152" s="621"/>
      <c r="T152" s="621"/>
      <c r="U152" s="621"/>
      <c r="V152" s="621"/>
      <c r="W152" s="621"/>
      <c r="X152" s="621"/>
      <c r="Y152" s="621"/>
      <c r="Z152" s="621"/>
      <c r="AA152" s="621"/>
      <c r="AB152" s="621"/>
      <c r="AC152" s="621"/>
      <c r="AD152" s="621"/>
      <c r="AE152" s="621"/>
      <c r="AF152" s="621"/>
      <c r="AG152" s="621"/>
      <c r="AH152" s="621"/>
      <c r="AI152" s="621"/>
      <c r="AJ152" s="621"/>
      <c r="AK152" s="621"/>
      <c r="AL152" s="621"/>
      <c r="AM152" s="621"/>
      <c r="AN152" s="621"/>
      <c r="AO152" s="621"/>
      <c r="AP152" s="622"/>
      <c r="AQ152" s="621"/>
      <c r="AR152" s="621"/>
      <c r="AS152" s="621"/>
      <c r="AT152" s="621"/>
      <c r="AU152" s="621"/>
      <c r="AV152" s="621"/>
      <c r="AW152" s="621"/>
      <c r="AX152" s="621"/>
      <c r="AY152" s="621"/>
    </row>
    <row r="153" ht="16.5" customHeight="1" spans="1:51">
      <c r="A153" s="621">
        <v>308</v>
      </c>
      <c r="B153" s="621" t="s">
        <v>2228</v>
      </c>
      <c r="C153" s="621" t="s">
        <v>4381</v>
      </c>
      <c r="D153" s="621" t="s">
        <v>2230</v>
      </c>
      <c r="E153" s="621" t="s">
        <v>2229</v>
      </c>
      <c r="F153" s="621" t="s">
        <v>4382</v>
      </c>
      <c r="G153" s="621" t="s">
        <v>4383</v>
      </c>
      <c r="H153" s="621"/>
      <c r="I153" s="621" t="b">
        <f>VLOOKUP(A153,added,3,FALSE)</f>
        <v>1</v>
      </c>
      <c r="J153" s="621" t="s">
        <v>4384</v>
      </c>
      <c r="K153" s="621" t="s">
        <v>4385</v>
      </c>
      <c r="L153" s="621" t="s">
        <v>3458</v>
      </c>
      <c r="M153" s="621" t="s">
        <v>3459</v>
      </c>
      <c r="N153" s="621" t="s">
        <v>4386</v>
      </c>
      <c r="O153" s="621" t="s">
        <v>4387</v>
      </c>
      <c r="P153" s="621"/>
      <c r="Q153" s="621"/>
      <c r="R153" s="621"/>
      <c r="S153" s="621"/>
      <c r="T153" s="621"/>
      <c r="U153" s="621"/>
      <c r="V153" s="621"/>
      <c r="W153" s="621"/>
      <c r="X153" s="621"/>
      <c r="Y153" s="621"/>
      <c r="Z153" s="621"/>
      <c r="AA153" s="621"/>
      <c r="AB153" s="621"/>
      <c r="AC153" s="621"/>
      <c r="AD153" s="621"/>
      <c r="AE153" s="621"/>
      <c r="AF153" s="621"/>
      <c r="AG153" s="621"/>
      <c r="AH153" s="621"/>
      <c r="AI153" s="621"/>
      <c r="AJ153" s="621"/>
      <c r="AK153" s="621"/>
      <c r="AL153" s="621"/>
      <c r="AM153" s="621"/>
      <c r="AN153" s="621"/>
      <c r="AO153" s="621"/>
      <c r="AP153" s="622"/>
      <c r="AQ153" s="621"/>
      <c r="AR153" s="621"/>
      <c r="AS153" s="621"/>
      <c r="AT153" s="621"/>
      <c r="AU153" s="621"/>
      <c r="AV153" s="621"/>
      <c r="AW153" s="621"/>
      <c r="AX153" s="621"/>
      <c r="AY153" s="621"/>
    </row>
    <row r="154" ht="16.5" customHeight="1" spans="1:51">
      <c r="A154" s="621">
        <v>309</v>
      </c>
      <c r="B154" s="621" t="s">
        <v>2233</v>
      </c>
      <c r="C154" s="621" t="s">
        <v>4388</v>
      </c>
      <c r="D154" s="621" t="s">
        <v>2235</v>
      </c>
      <c r="E154" s="621" t="s">
        <v>2234</v>
      </c>
      <c r="F154" s="621" t="s">
        <v>4389</v>
      </c>
      <c r="G154" s="621" t="s">
        <v>4390</v>
      </c>
      <c r="H154" s="621"/>
      <c r="I154" s="621" t="b">
        <f>VLOOKUP(A154,added,3,FALSE)</f>
        <v>1</v>
      </c>
      <c r="J154" s="621" t="s">
        <v>4391</v>
      </c>
      <c r="K154" s="621" t="s">
        <v>4392</v>
      </c>
      <c r="L154" s="621" t="s">
        <v>4393</v>
      </c>
      <c r="M154" s="621" t="s">
        <v>4394</v>
      </c>
      <c r="N154" s="621" t="s">
        <v>4395</v>
      </c>
      <c r="O154" s="621" t="s">
        <v>4396</v>
      </c>
      <c r="P154" s="621"/>
      <c r="Q154" s="621"/>
      <c r="R154" s="621"/>
      <c r="S154" s="621"/>
      <c r="T154" s="621"/>
      <c r="U154" s="621"/>
      <c r="V154" s="621"/>
      <c r="W154" s="621"/>
      <c r="X154" s="621"/>
      <c r="Y154" s="621"/>
      <c r="Z154" s="621"/>
      <c r="AA154" s="621"/>
      <c r="AB154" s="621"/>
      <c r="AC154" s="621"/>
      <c r="AD154" s="621"/>
      <c r="AE154" s="621"/>
      <c r="AF154" s="621"/>
      <c r="AG154" s="621"/>
      <c r="AH154" s="621"/>
      <c r="AI154" s="621"/>
      <c r="AJ154" s="621"/>
      <c r="AK154" s="621"/>
      <c r="AL154" s="621"/>
      <c r="AM154" s="621"/>
      <c r="AN154" s="621"/>
      <c r="AO154" s="621"/>
      <c r="AP154" s="622"/>
      <c r="AQ154" s="621"/>
      <c r="AR154" s="621"/>
      <c r="AS154" s="621"/>
      <c r="AT154" s="621"/>
      <c r="AU154" s="621"/>
      <c r="AV154" s="621"/>
      <c r="AW154" s="621"/>
      <c r="AX154" s="621"/>
      <c r="AY154" s="621"/>
    </row>
    <row r="155" ht="16.5" customHeight="1" spans="1:51">
      <c r="A155" s="621">
        <v>310</v>
      </c>
      <c r="B155" s="621" t="s">
        <v>2238</v>
      </c>
      <c r="C155" s="621" t="s">
        <v>4397</v>
      </c>
      <c r="D155" s="621" t="s">
        <v>2240</v>
      </c>
      <c r="E155" s="621" t="s">
        <v>2239</v>
      </c>
      <c r="F155" s="621" t="s">
        <v>2236</v>
      </c>
      <c r="G155" s="621" t="s">
        <v>4398</v>
      </c>
      <c r="H155" s="621"/>
      <c r="I155" s="621" t="b">
        <f>VLOOKUP(A155,added,3,FALSE)</f>
        <v>1</v>
      </c>
      <c r="J155" s="621" t="s">
        <v>4399</v>
      </c>
      <c r="K155" s="621" t="s">
        <v>4400</v>
      </c>
      <c r="L155" s="621" t="s">
        <v>4401</v>
      </c>
      <c r="M155" s="621" t="s">
        <v>4402</v>
      </c>
      <c r="N155" s="621" t="s">
        <v>4403</v>
      </c>
      <c r="O155" s="621" t="s">
        <v>4404</v>
      </c>
      <c r="P155" s="621"/>
      <c r="Q155" s="621"/>
      <c r="R155" s="621"/>
      <c r="S155" s="621"/>
      <c r="T155" s="621"/>
      <c r="U155" s="621"/>
      <c r="V155" s="621"/>
      <c r="W155" s="621"/>
      <c r="X155" s="621"/>
      <c r="Y155" s="621"/>
      <c r="Z155" s="621"/>
      <c r="AA155" s="621"/>
      <c r="AB155" s="621"/>
      <c r="AC155" s="621"/>
      <c r="AD155" s="621"/>
      <c r="AE155" s="621"/>
      <c r="AF155" s="621"/>
      <c r="AG155" s="621"/>
      <c r="AH155" s="621"/>
      <c r="AI155" s="621"/>
      <c r="AJ155" s="621"/>
      <c r="AK155" s="621"/>
      <c r="AL155" s="621"/>
      <c r="AM155" s="621"/>
      <c r="AN155" s="621"/>
      <c r="AO155" s="621"/>
      <c r="AP155" s="622"/>
      <c r="AQ155" s="621"/>
      <c r="AR155" s="621"/>
      <c r="AS155" s="621"/>
      <c r="AT155" s="621"/>
      <c r="AU155" s="621"/>
      <c r="AV155" s="621"/>
      <c r="AW155" s="621"/>
      <c r="AX155" s="621"/>
      <c r="AY155" s="621"/>
    </row>
    <row r="156" ht="16.5" customHeight="1" spans="1:51">
      <c r="A156" s="621">
        <v>311</v>
      </c>
      <c r="B156" s="621" t="s">
        <v>2243</v>
      </c>
      <c r="C156" s="621" t="s">
        <v>4405</v>
      </c>
      <c r="D156" s="621" t="s">
        <v>2245</v>
      </c>
      <c r="E156" s="621" t="s">
        <v>2244</v>
      </c>
      <c r="F156" s="621" t="s">
        <v>4406</v>
      </c>
      <c r="G156" s="621" t="s">
        <v>4407</v>
      </c>
      <c r="H156" s="621"/>
      <c r="I156" s="621" t="b">
        <f>VLOOKUP(A156,added,3,FALSE)</f>
        <v>1</v>
      </c>
      <c r="J156" s="621" t="s">
        <v>4408</v>
      </c>
      <c r="K156" s="621" t="s">
        <v>4409</v>
      </c>
      <c r="L156" s="621" t="s">
        <v>4410</v>
      </c>
      <c r="M156" s="621" t="s">
        <v>4411</v>
      </c>
      <c r="N156" s="621"/>
      <c r="O156" s="621"/>
      <c r="P156" s="621"/>
      <c r="Q156" s="621"/>
      <c r="R156" s="621"/>
      <c r="S156" s="621"/>
      <c r="T156" s="621"/>
      <c r="U156" s="621"/>
      <c r="V156" s="621"/>
      <c r="W156" s="621"/>
      <c r="X156" s="621"/>
      <c r="Y156" s="621"/>
      <c r="Z156" s="621"/>
      <c r="AA156" s="621"/>
      <c r="AB156" s="621"/>
      <c r="AC156" s="621"/>
      <c r="AD156" s="621"/>
      <c r="AE156" s="621"/>
      <c r="AF156" s="621"/>
      <c r="AG156" s="621"/>
      <c r="AH156" s="621"/>
      <c r="AI156" s="621"/>
      <c r="AJ156" s="621"/>
      <c r="AK156" s="621"/>
      <c r="AL156" s="621"/>
      <c r="AM156" s="621"/>
      <c r="AN156" s="621"/>
      <c r="AO156" s="621"/>
      <c r="AP156" s="622"/>
      <c r="AQ156" s="621"/>
      <c r="AR156" s="621"/>
      <c r="AS156" s="621"/>
      <c r="AT156" s="621"/>
      <c r="AU156" s="621"/>
      <c r="AV156" s="621"/>
      <c r="AW156" s="621"/>
      <c r="AX156" s="621"/>
      <c r="AY156" s="621"/>
    </row>
    <row r="157" ht="16.5" customHeight="1" spans="1:51">
      <c r="A157" s="621">
        <v>312</v>
      </c>
      <c r="B157" s="621" t="s">
        <v>2248</v>
      </c>
      <c r="C157" s="621" t="s">
        <v>4412</v>
      </c>
      <c r="D157" s="621" t="s">
        <v>2250</v>
      </c>
      <c r="E157" s="621" t="s">
        <v>2249</v>
      </c>
      <c r="F157" s="621" t="s">
        <v>4413</v>
      </c>
      <c r="G157" s="621" t="s">
        <v>4414</v>
      </c>
      <c r="H157" s="621"/>
      <c r="I157" s="621" t="b">
        <f>VLOOKUP(A157,added,3,FALSE)</f>
        <v>1</v>
      </c>
      <c r="J157" s="621" t="s">
        <v>4415</v>
      </c>
      <c r="K157" s="621" t="s">
        <v>4416</v>
      </c>
      <c r="L157" s="621" t="s">
        <v>4417</v>
      </c>
      <c r="M157" s="621" t="s">
        <v>4418</v>
      </c>
      <c r="N157" s="621" t="s">
        <v>4419</v>
      </c>
      <c r="O157" s="621" t="s">
        <v>4420</v>
      </c>
      <c r="P157" s="621"/>
      <c r="Q157" s="621"/>
      <c r="R157" s="621"/>
      <c r="S157" s="621"/>
      <c r="T157" s="621"/>
      <c r="U157" s="621"/>
      <c r="V157" s="621"/>
      <c r="W157" s="621"/>
      <c r="X157" s="621"/>
      <c r="Y157" s="621"/>
      <c r="Z157" s="621"/>
      <c r="AA157" s="621"/>
      <c r="AB157" s="621"/>
      <c r="AC157" s="621"/>
      <c r="AD157" s="621"/>
      <c r="AE157" s="621"/>
      <c r="AF157" s="621"/>
      <c r="AG157" s="621"/>
      <c r="AH157" s="621"/>
      <c r="AI157" s="621"/>
      <c r="AJ157" s="621"/>
      <c r="AK157" s="621"/>
      <c r="AL157" s="621"/>
      <c r="AM157" s="621"/>
      <c r="AN157" s="621"/>
      <c r="AO157" s="621"/>
      <c r="AP157" s="622"/>
      <c r="AQ157" s="621"/>
      <c r="AR157" s="621"/>
      <c r="AS157" s="621"/>
      <c r="AT157" s="621"/>
      <c r="AU157" s="621"/>
      <c r="AV157" s="621"/>
      <c r="AW157" s="621"/>
      <c r="AX157" s="621"/>
      <c r="AY157" s="621"/>
    </row>
    <row r="158" ht="16.5" customHeight="1" spans="1:51">
      <c r="A158" s="621">
        <v>313</v>
      </c>
      <c r="B158" s="621" t="s">
        <v>2253</v>
      </c>
      <c r="C158" s="621" t="s">
        <v>4421</v>
      </c>
      <c r="D158" s="621" t="s">
        <v>2255</v>
      </c>
      <c r="E158" s="621" t="s">
        <v>2254</v>
      </c>
      <c r="F158" s="621" t="s">
        <v>4422</v>
      </c>
      <c r="G158" s="621" t="s">
        <v>4423</v>
      </c>
      <c r="H158" s="621"/>
      <c r="I158" s="621" t="b">
        <f>VLOOKUP(A158,added,3,FALSE)</f>
        <v>1</v>
      </c>
      <c r="J158" s="621" t="s">
        <v>4424</v>
      </c>
      <c r="K158" s="621" t="s">
        <v>4425</v>
      </c>
      <c r="L158" s="621" t="s">
        <v>3349</v>
      </c>
      <c r="M158" s="621" t="s">
        <v>3350</v>
      </c>
      <c r="N158" s="621"/>
      <c r="O158" s="621"/>
      <c r="P158" s="621"/>
      <c r="Q158" s="621"/>
      <c r="R158" s="621"/>
      <c r="S158" s="621"/>
      <c r="T158" s="621"/>
      <c r="U158" s="621"/>
      <c r="V158" s="621"/>
      <c r="W158" s="621"/>
      <c r="X158" s="621"/>
      <c r="Y158" s="621"/>
      <c r="Z158" s="621"/>
      <c r="AA158" s="621"/>
      <c r="AB158" s="621"/>
      <c r="AC158" s="621"/>
      <c r="AD158" s="621"/>
      <c r="AE158" s="621"/>
      <c r="AF158" s="621"/>
      <c r="AG158" s="621"/>
      <c r="AH158" s="621"/>
      <c r="AI158" s="621"/>
      <c r="AJ158" s="621"/>
      <c r="AK158" s="621"/>
      <c r="AL158" s="621"/>
      <c r="AM158" s="621"/>
      <c r="AN158" s="621"/>
      <c r="AO158" s="621"/>
      <c r="AP158" s="622"/>
      <c r="AQ158" s="621"/>
      <c r="AR158" s="621"/>
      <c r="AS158" s="621"/>
      <c r="AT158" s="621"/>
      <c r="AU158" s="621"/>
      <c r="AV158" s="621"/>
      <c r="AW158" s="621"/>
      <c r="AX158" s="621"/>
      <c r="AY158" s="621"/>
    </row>
    <row r="159" ht="16.5" customHeight="1" spans="1:51">
      <c r="A159" s="621">
        <v>314</v>
      </c>
      <c r="B159" s="621" t="s">
        <v>2258</v>
      </c>
      <c r="C159" s="621" t="s">
        <v>4426</v>
      </c>
      <c r="D159" s="621" t="s">
        <v>2260</v>
      </c>
      <c r="E159" s="621" t="s">
        <v>2259</v>
      </c>
      <c r="F159" s="621" t="s">
        <v>4077</v>
      </c>
      <c r="G159" s="621" t="s">
        <v>4427</v>
      </c>
      <c r="H159" s="621"/>
      <c r="I159" s="621" t="b">
        <f>VLOOKUP(A159,added,3,FALSE)</f>
        <v>1</v>
      </c>
      <c r="J159" s="621" t="s">
        <v>4428</v>
      </c>
      <c r="K159" s="621" t="s">
        <v>4429</v>
      </c>
      <c r="L159" s="621" t="s">
        <v>2473</v>
      </c>
      <c r="M159" s="621" t="s">
        <v>4430</v>
      </c>
      <c r="N159" s="621"/>
      <c r="O159" s="621"/>
      <c r="P159" s="621"/>
      <c r="Q159" s="621"/>
      <c r="R159" s="621"/>
      <c r="S159" s="621"/>
      <c r="T159" s="621"/>
      <c r="U159" s="621"/>
      <c r="V159" s="621"/>
      <c r="W159" s="621"/>
      <c r="X159" s="621"/>
      <c r="Y159" s="621"/>
      <c r="Z159" s="621"/>
      <c r="AA159" s="621"/>
      <c r="AB159" s="621"/>
      <c r="AC159" s="621"/>
      <c r="AD159" s="621"/>
      <c r="AE159" s="621"/>
      <c r="AF159" s="621"/>
      <c r="AG159" s="621"/>
      <c r="AH159" s="621"/>
      <c r="AI159" s="621"/>
      <c r="AJ159" s="621"/>
      <c r="AK159" s="621"/>
      <c r="AL159" s="621"/>
      <c r="AM159" s="621"/>
      <c r="AN159" s="621"/>
      <c r="AO159" s="621"/>
      <c r="AP159" s="622"/>
      <c r="AQ159" s="621"/>
      <c r="AR159" s="621"/>
      <c r="AS159" s="621"/>
      <c r="AT159" s="621"/>
      <c r="AU159" s="621"/>
      <c r="AV159" s="621"/>
      <c r="AW159" s="621"/>
      <c r="AX159" s="621"/>
      <c r="AY159" s="621"/>
    </row>
    <row r="160" ht="16.5" customHeight="1" spans="1:51">
      <c r="A160" s="621">
        <v>317</v>
      </c>
      <c r="B160" s="621" t="s">
        <v>4431</v>
      </c>
      <c r="C160" s="621" t="s">
        <v>4432</v>
      </c>
      <c r="D160" s="621" t="s">
        <v>2265</v>
      </c>
      <c r="E160" s="621" t="s">
        <v>2264</v>
      </c>
      <c r="F160" s="621" t="s">
        <v>4433</v>
      </c>
      <c r="G160" s="621" t="s">
        <v>4434</v>
      </c>
      <c r="H160" s="621"/>
      <c r="I160" s="621" t="b">
        <f>VLOOKUP(A160,added,3,FALSE)</f>
        <v>1</v>
      </c>
      <c r="J160" s="621" t="s">
        <v>4435</v>
      </c>
      <c r="K160" s="621" t="s">
        <v>4436</v>
      </c>
      <c r="L160" s="621" t="s">
        <v>4437</v>
      </c>
      <c r="M160" s="621" t="s">
        <v>4438</v>
      </c>
      <c r="N160" s="621" t="s">
        <v>4439</v>
      </c>
      <c r="O160" s="621" t="s">
        <v>4440</v>
      </c>
      <c r="P160" s="621"/>
      <c r="Q160" s="621"/>
      <c r="R160" s="621"/>
      <c r="S160" s="621"/>
      <c r="T160" s="621"/>
      <c r="U160" s="621"/>
      <c r="V160" s="621"/>
      <c r="W160" s="621"/>
      <c r="X160" s="621"/>
      <c r="Y160" s="621"/>
      <c r="Z160" s="621"/>
      <c r="AA160" s="621"/>
      <c r="AB160" s="621"/>
      <c r="AC160" s="621"/>
      <c r="AD160" s="621"/>
      <c r="AE160" s="621"/>
      <c r="AF160" s="621"/>
      <c r="AG160" s="621"/>
      <c r="AH160" s="621"/>
      <c r="AI160" s="621"/>
      <c r="AJ160" s="621"/>
      <c r="AK160" s="621"/>
      <c r="AL160" s="621"/>
      <c r="AM160" s="621"/>
      <c r="AN160" s="621"/>
      <c r="AO160" s="621"/>
      <c r="AP160" s="622"/>
      <c r="AQ160" s="621"/>
      <c r="AR160" s="621"/>
      <c r="AS160" s="621"/>
      <c r="AT160" s="621"/>
      <c r="AU160" s="621"/>
      <c r="AV160" s="621"/>
      <c r="AW160" s="621"/>
      <c r="AX160" s="621"/>
      <c r="AY160" s="621"/>
    </row>
    <row r="161" ht="16.5" customHeight="1" spans="1:51">
      <c r="A161" s="621">
        <v>318</v>
      </c>
      <c r="B161" s="621" t="s">
        <v>2268</v>
      </c>
      <c r="C161" s="621" t="s">
        <v>4441</v>
      </c>
      <c r="D161" s="621" t="s">
        <v>2270</v>
      </c>
      <c r="E161" s="621" t="s">
        <v>2269</v>
      </c>
      <c r="F161" s="621" t="s">
        <v>4442</v>
      </c>
      <c r="G161" s="621" t="s">
        <v>4443</v>
      </c>
      <c r="H161" s="621"/>
      <c r="I161" s="621" t="b">
        <f>VLOOKUP(A161,added,3,FALSE)</f>
        <v>1</v>
      </c>
      <c r="J161" s="621" t="s">
        <v>4419</v>
      </c>
      <c r="K161" s="621" t="s">
        <v>4420</v>
      </c>
      <c r="L161" s="621"/>
      <c r="M161" s="621"/>
      <c r="N161" s="621"/>
      <c r="O161" s="621"/>
      <c r="P161" s="621"/>
      <c r="Q161" s="621"/>
      <c r="R161" s="621"/>
      <c r="S161" s="621"/>
      <c r="T161" s="621"/>
      <c r="U161" s="621"/>
      <c r="V161" s="621"/>
      <c r="W161" s="621"/>
      <c r="X161" s="621"/>
      <c r="Y161" s="621"/>
      <c r="Z161" s="621"/>
      <c r="AA161" s="621"/>
      <c r="AB161" s="621"/>
      <c r="AC161" s="621"/>
      <c r="AD161" s="621"/>
      <c r="AE161" s="621"/>
      <c r="AF161" s="621"/>
      <c r="AG161" s="621"/>
      <c r="AH161" s="621"/>
      <c r="AI161" s="621"/>
      <c r="AJ161" s="621"/>
      <c r="AK161" s="621"/>
      <c r="AL161" s="621"/>
      <c r="AM161" s="621"/>
      <c r="AN161" s="621"/>
      <c r="AO161" s="621"/>
      <c r="AP161" s="622"/>
      <c r="AQ161" s="621"/>
      <c r="AR161" s="621"/>
      <c r="AS161" s="621"/>
      <c r="AT161" s="621"/>
      <c r="AU161" s="621"/>
      <c r="AV161" s="621"/>
      <c r="AW161" s="621"/>
      <c r="AX161" s="621"/>
      <c r="AY161" s="621"/>
    </row>
    <row r="162" ht="16.5" customHeight="1" spans="1:51">
      <c r="A162" s="621">
        <v>319</v>
      </c>
      <c r="B162" s="621" t="s">
        <v>2273</v>
      </c>
      <c r="C162" s="621" t="s">
        <v>4444</v>
      </c>
      <c r="D162" s="621" t="s">
        <v>2275</v>
      </c>
      <c r="E162" s="621" t="s">
        <v>2274</v>
      </c>
      <c r="F162" s="621" t="s">
        <v>4445</v>
      </c>
      <c r="G162" s="621" t="s">
        <v>4446</v>
      </c>
      <c r="H162" s="621"/>
      <c r="I162" s="621" t="b">
        <f>VLOOKUP(A162,added,3,FALSE)</f>
        <v>1</v>
      </c>
      <c r="J162" s="621" t="s">
        <v>4447</v>
      </c>
      <c r="K162" s="621" t="s">
        <v>4448</v>
      </c>
      <c r="L162" s="621"/>
      <c r="M162" s="621"/>
      <c r="N162" s="621"/>
      <c r="O162" s="621"/>
      <c r="P162" s="621"/>
      <c r="Q162" s="621"/>
      <c r="R162" s="621"/>
      <c r="S162" s="621"/>
      <c r="T162" s="621"/>
      <c r="U162" s="621"/>
      <c r="V162" s="621"/>
      <c r="W162" s="621"/>
      <c r="X162" s="621"/>
      <c r="Y162" s="621"/>
      <c r="Z162" s="621"/>
      <c r="AA162" s="621"/>
      <c r="AB162" s="621"/>
      <c r="AC162" s="621"/>
      <c r="AD162" s="621"/>
      <c r="AE162" s="621"/>
      <c r="AF162" s="621"/>
      <c r="AG162" s="621"/>
      <c r="AH162" s="621"/>
      <c r="AI162" s="621"/>
      <c r="AJ162" s="621"/>
      <c r="AK162" s="621"/>
      <c r="AL162" s="621"/>
      <c r="AM162" s="621"/>
      <c r="AN162" s="621"/>
      <c r="AO162" s="621"/>
      <c r="AP162" s="622"/>
      <c r="AQ162" s="621"/>
      <c r="AR162" s="621"/>
      <c r="AS162" s="621"/>
      <c r="AT162" s="621"/>
      <c r="AU162" s="621"/>
      <c r="AV162" s="621"/>
      <c r="AW162" s="621"/>
      <c r="AX162" s="621"/>
      <c r="AY162" s="621"/>
    </row>
    <row r="163" ht="16.5" customHeight="1" spans="1:51">
      <c r="A163" s="621">
        <v>320</v>
      </c>
      <c r="B163" s="621" t="s">
        <v>2278</v>
      </c>
      <c r="C163" s="621" t="s">
        <v>4449</v>
      </c>
      <c r="D163" s="621" t="s">
        <v>2280</v>
      </c>
      <c r="E163" s="621" t="s">
        <v>2279</v>
      </c>
      <c r="F163" s="621" t="s">
        <v>4450</v>
      </c>
      <c r="G163" s="621" t="s">
        <v>4451</v>
      </c>
      <c r="H163" s="621"/>
      <c r="I163" s="621" t="b">
        <f>VLOOKUP(A163,added,3,FALSE)</f>
        <v>1</v>
      </c>
      <c r="J163" s="621" t="s">
        <v>4452</v>
      </c>
      <c r="K163" s="621" t="s">
        <v>4453</v>
      </c>
      <c r="L163" s="621" t="s">
        <v>4454</v>
      </c>
      <c r="M163" s="621" t="s">
        <v>4455</v>
      </c>
      <c r="N163" s="621" t="s">
        <v>4456</v>
      </c>
      <c r="O163" s="621" t="s">
        <v>4457</v>
      </c>
      <c r="P163" s="621" t="s">
        <v>4458</v>
      </c>
      <c r="Q163" s="621" t="s">
        <v>4459</v>
      </c>
      <c r="R163" s="621" t="s">
        <v>4460</v>
      </c>
      <c r="S163" s="621" t="s">
        <v>4461</v>
      </c>
      <c r="T163" s="621" t="s">
        <v>4462</v>
      </c>
      <c r="U163" s="621" t="s">
        <v>4463</v>
      </c>
      <c r="V163" s="621" t="s">
        <v>4464</v>
      </c>
      <c r="W163" s="621" t="s">
        <v>4465</v>
      </c>
      <c r="X163" s="621"/>
      <c r="Y163" s="621"/>
      <c r="Z163" s="621"/>
      <c r="AA163" s="621"/>
      <c r="AB163" s="621"/>
      <c r="AC163" s="621"/>
      <c r="AD163" s="621"/>
      <c r="AE163" s="621"/>
      <c r="AF163" s="621"/>
      <c r="AG163" s="621"/>
      <c r="AH163" s="621"/>
      <c r="AI163" s="621"/>
      <c r="AJ163" s="621"/>
      <c r="AK163" s="621"/>
      <c r="AL163" s="621"/>
      <c r="AM163" s="621"/>
      <c r="AN163" s="621"/>
      <c r="AO163" s="621"/>
      <c r="AP163" s="622"/>
      <c r="AQ163" s="621"/>
      <c r="AR163" s="621"/>
      <c r="AS163" s="621"/>
      <c r="AT163" s="621"/>
      <c r="AU163" s="621"/>
      <c r="AV163" s="621"/>
      <c r="AW163" s="621"/>
      <c r="AX163" s="621"/>
      <c r="AY163" s="621"/>
    </row>
    <row r="164" ht="16.5" customHeight="1" spans="1:51">
      <c r="A164" s="621">
        <v>321</v>
      </c>
      <c r="B164" s="621" t="s">
        <v>4466</v>
      </c>
      <c r="C164" s="621" t="s">
        <v>4467</v>
      </c>
      <c r="D164" s="621" t="s">
        <v>2285</v>
      </c>
      <c r="E164" s="621" t="s">
        <v>2284</v>
      </c>
      <c r="F164" s="621" t="s">
        <v>4468</v>
      </c>
      <c r="G164" s="621" t="s">
        <v>4469</v>
      </c>
      <c r="H164" s="621"/>
      <c r="I164" s="621" t="b">
        <f>VLOOKUP(A164,added,3,FALSE)</f>
        <v>1</v>
      </c>
      <c r="J164" s="621" t="s">
        <v>4470</v>
      </c>
      <c r="K164" s="621" t="s">
        <v>4471</v>
      </c>
      <c r="L164" s="621" t="s">
        <v>4472</v>
      </c>
      <c r="M164" s="621" t="s">
        <v>4473</v>
      </c>
      <c r="N164" s="621" t="s">
        <v>4474</v>
      </c>
      <c r="O164" s="621" t="s">
        <v>4475</v>
      </c>
      <c r="P164" s="621" t="s">
        <v>4476</v>
      </c>
      <c r="Q164" s="621" t="s">
        <v>4477</v>
      </c>
      <c r="R164" s="621" t="s">
        <v>4478</v>
      </c>
      <c r="S164" s="621" t="s">
        <v>4479</v>
      </c>
      <c r="T164" s="621" t="s">
        <v>4480</v>
      </c>
      <c r="U164" s="621" t="s">
        <v>4481</v>
      </c>
      <c r="V164" s="621" t="s">
        <v>710</v>
      </c>
      <c r="W164" s="621" t="s">
        <v>3232</v>
      </c>
      <c r="X164" s="621"/>
      <c r="Y164" s="621"/>
      <c r="Z164" s="621"/>
      <c r="AA164" s="621"/>
      <c r="AB164" s="621"/>
      <c r="AC164" s="621"/>
      <c r="AD164" s="621"/>
      <c r="AE164" s="621"/>
      <c r="AF164" s="621"/>
      <c r="AG164" s="621"/>
      <c r="AH164" s="621"/>
      <c r="AI164" s="621"/>
      <c r="AJ164" s="621"/>
      <c r="AK164" s="621"/>
      <c r="AL164" s="621"/>
      <c r="AM164" s="621"/>
      <c r="AN164" s="621"/>
      <c r="AO164" s="621"/>
      <c r="AP164" s="622"/>
      <c r="AQ164" s="621"/>
      <c r="AR164" s="621"/>
      <c r="AS164" s="621"/>
      <c r="AT164" s="621"/>
      <c r="AU164" s="621"/>
      <c r="AV164" s="621"/>
      <c r="AW164" s="621"/>
      <c r="AX164" s="621"/>
      <c r="AY164" s="621"/>
    </row>
    <row r="165" ht="16.5" customHeight="1" spans="1:51">
      <c r="A165" s="621">
        <v>322</v>
      </c>
      <c r="B165" s="621" t="s">
        <v>2288</v>
      </c>
      <c r="C165" s="621" t="s">
        <v>4482</v>
      </c>
      <c r="D165" s="621" t="s">
        <v>2290</v>
      </c>
      <c r="E165" s="621" t="s">
        <v>2289</v>
      </c>
      <c r="F165" s="621" t="s">
        <v>4483</v>
      </c>
      <c r="G165" s="621" t="s">
        <v>4484</v>
      </c>
      <c r="H165" s="621"/>
      <c r="I165" s="621" t="b">
        <f>VLOOKUP(A165,added,3,FALSE)</f>
        <v>1</v>
      </c>
      <c r="J165" s="621" t="s">
        <v>4485</v>
      </c>
      <c r="K165" s="621" t="s">
        <v>4486</v>
      </c>
      <c r="L165" s="621" t="s">
        <v>4487</v>
      </c>
      <c r="M165" s="621" t="s">
        <v>4488</v>
      </c>
      <c r="N165" s="621"/>
      <c r="O165" s="621"/>
      <c r="P165" s="621"/>
      <c r="Q165" s="621"/>
      <c r="R165" s="621"/>
      <c r="S165" s="621"/>
      <c r="T165" s="621"/>
      <c r="U165" s="621"/>
      <c r="V165" s="621"/>
      <c r="W165" s="621"/>
      <c r="X165" s="621"/>
      <c r="Y165" s="621"/>
      <c r="Z165" s="621"/>
      <c r="AA165" s="621"/>
      <c r="AB165" s="621"/>
      <c r="AC165" s="621"/>
      <c r="AD165" s="621"/>
      <c r="AE165" s="621"/>
      <c r="AF165" s="621"/>
      <c r="AG165" s="621"/>
      <c r="AH165" s="621"/>
      <c r="AI165" s="621"/>
      <c r="AJ165" s="621"/>
      <c r="AK165" s="621"/>
      <c r="AL165" s="621"/>
      <c r="AM165" s="621"/>
      <c r="AN165" s="621"/>
      <c r="AO165" s="621"/>
      <c r="AP165" s="622"/>
      <c r="AQ165" s="621"/>
      <c r="AR165" s="621"/>
      <c r="AS165" s="621"/>
      <c r="AT165" s="621"/>
      <c r="AU165" s="621"/>
      <c r="AV165" s="621"/>
      <c r="AW165" s="621"/>
      <c r="AX165" s="621"/>
      <c r="AY165" s="621"/>
    </row>
    <row r="166" ht="16.5" customHeight="1" spans="1:51">
      <c r="A166" s="621">
        <v>323</v>
      </c>
      <c r="B166" s="621" t="s">
        <v>2293</v>
      </c>
      <c r="C166" s="621" t="s">
        <v>4489</v>
      </c>
      <c r="D166" s="621" t="s">
        <v>2295</v>
      </c>
      <c r="E166" s="621" t="s">
        <v>2294</v>
      </c>
      <c r="F166" s="621" t="s">
        <v>4490</v>
      </c>
      <c r="G166" s="621" t="s">
        <v>4491</v>
      </c>
      <c r="H166" s="621"/>
      <c r="I166" s="621" t="b">
        <f>VLOOKUP(A166,added,3,FALSE)</f>
        <v>1</v>
      </c>
      <c r="J166" s="621" t="s">
        <v>4492</v>
      </c>
      <c r="K166" s="621" t="s">
        <v>4493</v>
      </c>
      <c r="L166" s="621" t="s">
        <v>4494</v>
      </c>
      <c r="M166" s="621" t="s">
        <v>4495</v>
      </c>
      <c r="N166" s="621" t="s">
        <v>4496</v>
      </c>
      <c r="O166" s="621" t="s">
        <v>4497</v>
      </c>
      <c r="P166" s="621"/>
      <c r="Q166" s="621"/>
      <c r="R166" s="621"/>
      <c r="S166" s="621"/>
      <c r="T166" s="621"/>
      <c r="U166" s="621"/>
      <c r="V166" s="621"/>
      <c r="W166" s="621"/>
      <c r="X166" s="621"/>
      <c r="Y166" s="621"/>
      <c r="Z166" s="621"/>
      <c r="AA166" s="621"/>
      <c r="AB166" s="621"/>
      <c r="AC166" s="621"/>
      <c r="AD166" s="621"/>
      <c r="AE166" s="621"/>
      <c r="AF166" s="621"/>
      <c r="AG166" s="621"/>
      <c r="AH166" s="621"/>
      <c r="AI166" s="621"/>
      <c r="AJ166" s="621"/>
      <c r="AK166" s="621"/>
      <c r="AL166" s="621"/>
      <c r="AM166" s="621"/>
      <c r="AN166" s="621"/>
      <c r="AO166" s="621"/>
      <c r="AP166" s="622"/>
      <c r="AQ166" s="621"/>
      <c r="AR166" s="621"/>
      <c r="AS166" s="621"/>
      <c r="AT166" s="621"/>
      <c r="AU166" s="621"/>
      <c r="AV166" s="621"/>
      <c r="AW166" s="621"/>
      <c r="AX166" s="621"/>
      <c r="AY166" s="621"/>
    </row>
    <row r="167" ht="16.5" customHeight="1" spans="1:51">
      <c r="A167" s="621">
        <v>325</v>
      </c>
      <c r="B167" s="621" t="s">
        <v>2298</v>
      </c>
      <c r="C167" s="621" t="s">
        <v>4498</v>
      </c>
      <c r="D167" s="621" t="s">
        <v>2300</v>
      </c>
      <c r="E167" s="621" t="s">
        <v>2299</v>
      </c>
      <c r="F167" s="621" t="s">
        <v>2296</v>
      </c>
      <c r="G167" s="621" t="s">
        <v>4499</v>
      </c>
      <c r="H167" s="621"/>
      <c r="I167" s="621" t="b">
        <f>VLOOKUP(A167,added,3,FALSE)</f>
        <v>1</v>
      </c>
      <c r="J167" s="621" t="s">
        <v>4500</v>
      </c>
      <c r="K167" s="621" t="s">
        <v>4501</v>
      </c>
      <c r="L167" s="621"/>
      <c r="M167" s="621"/>
      <c r="N167" s="621"/>
      <c r="O167" s="621"/>
      <c r="P167" s="621"/>
      <c r="Q167" s="621"/>
      <c r="R167" s="621"/>
      <c r="S167" s="621"/>
      <c r="T167" s="621"/>
      <c r="U167" s="621"/>
      <c r="V167" s="621"/>
      <c r="W167" s="621"/>
      <c r="X167" s="621"/>
      <c r="Y167" s="621"/>
      <c r="Z167" s="621"/>
      <c r="AA167" s="621"/>
      <c r="AB167" s="621"/>
      <c r="AC167" s="621"/>
      <c r="AD167" s="621"/>
      <c r="AE167" s="621"/>
      <c r="AF167" s="621"/>
      <c r="AG167" s="621"/>
      <c r="AH167" s="621"/>
      <c r="AI167" s="621"/>
      <c r="AJ167" s="621"/>
      <c r="AK167" s="621"/>
      <c r="AL167" s="621"/>
      <c r="AM167" s="621"/>
      <c r="AN167" s="621"/>
      <c r="AO167" s="621"/>
      <c r="AP167" s="622"/>
      <c r="AQ167" s="621"/>
      <c r="AR167" s="621"/>
      <c r="AS167" s="621"/>
      <c r="AT167" s="621"/>
      <c r="AU167" s="621"/>
      <c r="AV167" s="621"/>
      <c r="AW167" s="621"/>
      <c r="AX167" s="621"/>
      <c r="AY167" s="621"/>
    </row>
    <row r="168" ht="16.5" customHeight="1" spans="1:51">
      <c r="A168" s="621">
        <v>326</v>
      </c>
      <c r="B168" s="621" t="s">
        <v>2303</v>
      </c>
      <c r="C168" s="621" t="s">
        <v>4502</v>
      </c>
      <c r="D168" s="621" t="s">
        <v>2305</v>
      </c>
      <c r="E168" s="621" t="s">
        <v>2304</v>
      </c>
      <c r="F168" s="621" t="s">
        <v>4503</v>
      </c>
      <c r="G168" s="621" t="s">
        <v>4504</v>
      </c>
      <c r="H168" s="621"/>
      <c r="I168" s="621" t="b">
        <f>VLOOKUP(A168,added,3,FALSE)</f>
        <v>1</v>
      </c>
      <c r="J168" s="621" t="s">
        <v>4505</v>
      </c>
      <c r="K168" s="621" t="s">
        <v>4506</v>
      </c>
      <c r="L168" s="621" t="s">
        <v>4507</v>
      </c>
      <c r="M168" s="621" t="s">
        <v>4508</v>
      </c>
      <c r="N168" s="621" t="s">
        <v>4509</v>
      </c>
      <c r="O168" s="621" t="s">
        <v>4510</v>
      </c>
      <c r="P168" s="621" t="s">
        <v>4511</v>
      </c>
      <c r="Q168" s="621" t="s">
        <v>4512</v>
      </c>
      <c r="R168" s="621"/>
      <c r="S168" s="621"/>
      <c r="T168" s="621"/>
      <c r="U168" s="621"/>
      <c r="V168" s="621"/>
      <c r="W168" s="621"/>
      <c r="X168" s="621"/>
      <c r="Y168" s="621"/>
      <c r="Z168" s="621"/>
      <c r="AA168" s="621"/>
      <c r="AB168" s="621"/>
      <c r="AC168" s="621"/>
      <c r="AD168" s="621"/>
      <c r="AE168" s="621"/>
      <c r="AF168" s="621"/>
      <c r="AG168" s="621"/>
      <c r="AH168" s="621"/>
      <c r="AI168" s="621"/>
      <c r="AJ168" s="621"/>
      <c r="AK168" s="621"/>
      <c r="AL168" s="621"/>
      <c r="AM168" s="621"/>
      <c r="AN168" s="621"/>
      <c r="AO168" s="621"/>
      <c r="AP168" s="622"/>
      <c r="AQ168" s="621"/>
      <c r="AR168" s="621"/>
      <c r="AS168" s="621"/>
      <c r="AT168" s="621"/>
      <c r="AU168" s="621"/>
      <c r="AV168" s="621"/>
      <c r="AW168" s="621"/>
      <c r="AX168" s="621"/>
      <c r="AY168" s="621"/>
    </row>
    <row r="169" ht="16.5" customHeight="1" spans="1:51">
      <c r="A169" s="621">
        <v>327</v>
      </c>
      <c r="B169" s="621" t="s">
        <v>2308</v>
      </c>
      <c r="C169" s="621" t="s">
        <v>4513</v>
      </c>
      <c r="D169" s="621" t="s">
        <v>2310</v>
      </c>
      <c r="E169" s="621" t="s">
        <v>2309</v>
      </c>
      <c r="F169" s="621" t="s">
        <v>4514</v>
      </c>
      <c r="G169" s="621" t="s">
        <v>4515</v>
      </c>
      <c r="H169" s="621"/>
      <c r="I169" s="621" t="b">
        <f>VLOOKUP(A169,added,3,FALSE)</f>
        <v>1</v>
      </c>
      <c r="J169" s="621" t="s">
        <v>4516</v>
      </c>
      <c r="K169" s="621" t="s">
        <v>4517</v>
      </c>
      <c r="L169" s="621" t="s">
        <v>4518</v>
      </c>
      <c r="M169" s="621" t="s">
        <v>4519</v>
      </c>
      <c r="N169" s="621" t="s">
        <v>4520</v>
      </c>
      <c r="O169" s="621" t="s">
        <v>4521</v>
      </c>
      <c r="P169" s="621" t="s">
        <v>4522</v>
      </c>
      <c r="Q169" s="621" t="s">
        <v>4523</v>
      </c>
      <c r="R169" s="621"/>
      <c r="S169" s="621"/>
      <c r="T169" s="621"/>
      <c r="U169" s="621"/>
      <c r="V169" s="621"/>
      <c r="W169" s="621"/>
      <c r="X169" s="621"/>
      <c r="Y169" s="621"/>
      <c r="Z169" s="621"/>
      <c r="AA169" s="621"/>
      <c r="AB169" s="621"/>
      <c r="AC169" s="621"/>
      <c r="AD169" s="621"/>
      <c r="AE169" s="621"/>
      <c r="AF169" s="621"/>
      <c r="AG169" s="621"/>
      <c r="AH169" s="621"/>
      <c r="AI169" s="621"/>
      <c r="AJ169" s="621"/>
      <c r="AK169" s="621"/>
      <c r="AL169" s="621"/>
      <c r="AM169" s="621"/>
      <c r="AN169" s="621"/>
      <c r="AO169" s="621"/>
      <c r="AP169" s="622"/>
      <c r="AQ169" s="621"/>
      <c r="AR169" s="621"/>
      <c r="AS169" s="621"/>
      <c r="AT169" s="621"/>
      <c r="AU169" s="621"/>
      <c r="AV169" s="621"/>
      <c r="AW169" s="621"/>
      <c r="AX169" s="621"/>
      <c r="AY169" s="621"/>
    </row>
    <row r="170" ht="16.5" customHeight="1" spans="1:51">
      <c r="A170" s="621">
        <v>331</v>
      </c>
      <c r="B170" s="621" t="s">
        <v>2313</v>
      </c>
      <c r="C170" s="621" t="s">
        <v>4524</v>
      </c>
      <c r="D170" s="621" t="s">
        <v>2315</v>
      </c>
      <c r="E170" s="621" t="s">
        <v>2314</v>
      </c>
      <c r="F170" s="621" t="s">
        <v>4525</v>
      </c>
      <c r="G170" s="621" t="s">
        <v>4526</v>
      </c>
      <c r="H170" s="621"/>
      <c r="I170" s="621" t="b">
        <f>VLOOKUP(A170,added,3,FALSE)</f>
        <v>1</v>
      </c>
      <c r="J170" s="621" t="s">
        <v>4527</v>
      </c>
      <c r="K170" s="621" t="s">
        <v>4528</v>
      </c>
      <c r="L170" s="621" t="s">
        <v>4529</v>
      </c>
      <c r="M170" s="621" t="s">
        <v>4530</v>
      </c>
      <c r="N170" s="621" t="s">
        <v>4531</v>
      </c>
      <c r="O170" s="621" t="s">
        <v>4532</v>
      </c>
      <c r="P170" s="621" t="s">
        <v>4533</v>
      </c>
      <c r="Q170" s="621" t="s">
        <v>4534</v>
      </c>
      <c r="R170" s="621"/>
      <c r="S170" s="621"/>
      <c r="T170" s="621"/>
      <c r="U170" s="621"/>
      <c r="V170" s="621"/>
      <c r="W170" s="621"/>
      <c r="X170" s="621"/>
      <c r="Y170" s="621"/>
      <c r="Z170" s="621"/>
      <c r="AA170" s="621"/>
      <c r="AB170" s="621"/>
      <c r="AC170" s="621"/>
      <c r="AD170" s="621"/>
      <c r="AE170" s="621"/>
      <c r="AF170" s="621"/>
      <c r="AG170" s="621"/>
      <c r="AH170" s="621"/>
      <c r="AI170" s="621"/>
      <c r="AJ170" s="621"/>
      <c r="AK170" s="621"/>
      <c r="AL170" s="621"/>
      <c r="AM170" s="621"/>
      <c r="AN170" s="621"/>
      <c r="AO170" s="621"/>
      <c r="AP170" s="622"/>
      <c r="AQ170" s="621"/>
      <c r="AR170" s="621"/>
      <c r="AS170" s="621"/>
      <c r="AT170" s="621"/>
      <c r="AU170" s="621"/>
      <c r="AV170" s="621"/>
      <c r="AW170" s="621"/>
      <c r="AX170" s="621"/>
      <c r="AY170" s="621"/>
    </row>
    <row r="171" ht="16.5" customHeight="1" spans="1:51">
      <c r="A171" s="621">
        <v>333</v>
      </c>
      <c r="B171" s="621" t="s">
        <v>2318</v>
      </c>
      <c r="C171" s="621" t="s">
        <v>4535</v>
      </c>
      <c r="D171" s="621" t="s">
        <v>2320</v>
      </c>
      <c r="E171" s="621" t="s">
        <v>2319</v>
      </c>
      <c r="F171" s="621" t="s">
        <v>4536</v>
      </c>
      <c r="G171" s="621" t="s">
        <v>4537</v>
      </c>
      <c r="H171" s="621"/>
      <c r="I171" s="621" t="b">
        <f>VLOOKUP(A171,added,3,FALSE)</f>
        <v>1</v>
      </c>
      <c r="J171" s="621" t="s">
        <v>4538</v>
      </c>
      <c r="K171" s="621" t="s">
        <v>4539</v>
      </c>
      <c r="L171" s="621" t="s">
        <v>4540</v>
      </c>
      <c r="M171" s="621" t="s">
        <v>4541</v>
      </c>
      <c r="N171" s="621" t="s">
        <v>4542</v>
      </c>
      <c r="O171" s="621" t="s">
        <v>4543</v>
      </c>
      <c r="P171" s="621" t="s">
        <v>4544</v>
      </c>
      <c r="Q171" s="621" t="s">
        <v>4545</v>
      </c>
      <c r="R171" s="621" t="s">
        <v>4546</v>
      </c>
      <c r="S171" s="621" t="s">
        <v>4547</v>
      </c>
      <c r="T171" s="621" t="s">
        <v>4548</v>
      </c>
      <c r="U171" s="621" t="s">
        <v>4549</v>
      </c>
      <c r="V171" s="621"/>
      <c r="W171" s="621"/>
      <c r="X171" s="621"/>
      <c r="Y171" s="621"/>
      <c r="Z171" s="621"/>
      <c r="AA171" s="621"/>
      <c r="AB171" s="621"/>
      <c r="AC171" s="621"/>
      <c r="AD171" s="621"/>
      <c r="AE171" s="621"/>
      <c r="AF171" s="621"/>
      <c r="AG171" s="621"/>
      <c r="AH171" s="621"/>
      <c r="AI171" s="621"/>
      <c r="AJ171" s="621"/>
      <c r="AK171" s="621"/>
      <c r="AL171" s="621"/>
      <c r="AM171" s="621"/>
      <c r="AN171" s="621"/>
      <c r="AO171" s="621"/>
      <c r="AP171" s="622"/>
      <c r="AQ171" s="621"/>
      <c r="AR171" s="621"/>
      <c r="AS171" s="621"/>
      <c r="AT171" s="621"/>
      <c r="AU171" s="621"/>
      <c r="AV171" s="621"/>
      <c r="AW171" s="621"/>
      <c r="AX171" s="621"/>
      <c r="AY171" s="621"/>
    </row>
    <row r="172" ht="16.5" customHeight="1" spans="1:51">
      <c r="A172" s="621">
        <v>335</v>
      </c>
      <c r="B172" s="621" t="s">
        <v>2328</v>
      </c>
      <c r="C172" s="621" t="s">
        <v>4550</v>
      </c>
      <c r="D172" s="621" t="s">
        <v>2330</v>
      </c>
      <c r="E172" s="621" t="s">
        <v>2329</v>
      </c>
      <c r="F172" s="621" t="s">
        <v>4551</v>
      </c>
      <c r="G172" s="621" t="s">
        <v>4552</v>
      </c>
      <c r="H172" s="621"/>
      <c r="I172" s="621" t="b">
        <f>VLOOKUP(A172,added,3,FALSE)</f>
        <v>1</v>
      </c>
      <c r="J172" s="621" t="s">
        <v>4553</v>
      </c>
      <c r="K172" s="621" t="s">
        <v>4554</v>
      </c>
      <c r="L172" s="621" t="s">
        <v>4555</v>
      </c>
      <c r="M172" s="621" t="s">
        <v>4556</v>
      </c>
      <c r="N172" s="621" t="s">
        <v>4557</v>
      </c>
      <c r="O172" s="621" t="s">
        <v>4558</v>
      </c>
      <c r="P172" s="621" t="s">
        <v>4559</v>
      </c>
      <c r="Q172" s="621" t="s">
        <v>4560</v>
      </c>
      <c r="R172" s="621" t="s">
        <v>4561</v>
      </c>
      <c r="S172" s="621" t="s">
        <v>4562</v>
      </c>
      <c r="T172" s="621" t="s">
        <v>4563</v>
      </c>
      <c r="U172" s="621" t="s">
        <v>4564</v>
      </c>
      <c r="V172" s="621" t="s">
        <v>4565</v>
      </c>
      <c r="W172" s="621" t="s">
        <v>4566</v>
      </c>
      <c r="X172" s="621"/>
      <c r="Y172" s="621"/>
      <c r="Z172" s="621"/>
      <c r="AA172" s="621"/>
      <c r="AB172" s="621"/>
      <c r="AC172" s="621"/>
      <c r="AD172" s="621"/>
      <c r="AE172" s="621"/>
      <c r="AF172" s="621"/>
      <c r="AG172" s="621"/>
      <c r="AH172" s="621"/>
      <c r="AI172" s="621"/>
      <c r="AJ172" s="621"/>
      <c r="AK172" s="621"/>
      <c r="AL172" s="621"/>
      <c r="AM172" s="621"/>
      <c r="AN172" s="621"/>
      <c r="AO172" s="621"/>
      <c r="AP172" s="622"/>
      <c r="AQ172" s="621"/>
      <c r="AR172" s="621"/>
      <c r="AS172" s="621"/>
      <c r="AT172" s="621"/>
      <c r="AU172" s="621"/>
      <c r="AV172" s="621"/>
      <c r="AW172" s="621"/>
      <c r="AX172" s="621"/>
      <c r="AY172" s="621"/>
    </row>
    <row r="173" ht="16.5" customHeight="1" spans="1:51">
      <c r="A173" s="621">
        <v>339</v>
      </c>
      <c r="B173" s="621" t="s">
        <v>2338</v>
      </c>
      <c r="C173" s="621" t="s">
        <v>4567</v>
      </c>
      <c r="D173" s="621" t="s">
        <v>2340</v>
      </c>
      <c r="E173" s="621" t="s">
        <v>2339</v>
      </c>
      <c r="F173" s="621" t="s">
        <v>4568</v>
      </c>
      <c r="G173" s="621" t="s">
        <v>4569</v>
      </c>
      <c r="H173" s="621"/>
      <c r="I173" s="621" t="b">
        <f>VLOOKUP(A173,added,3,FALSE)</f>
        <v>1</v>
      </c>
      <c r="J173" s="621" t="s">
        <v>4570</v>
      </c>
      <c r="K173" s="621" t="s">
        <v>4571</v>
      </c>
      <c r="L173" s="621" t="s">
        <v>4572</v>
      </c>
      <c r="M173" s="621" t="s">
        <v>4573</v>
      </c>
      <c r="N173" s="621" t="s">
        <v>4574</v>
      </c>
      <c r="O173" s="621" t="s">
        <v>4575</v>
      </c>
      <c r="P173" s="621" t="s">
        <v>4576</v>
      </c>
      <c r="Q173" s="621" t="s">
        <v>4577</v>
      </c>
      <c r="R173" s="621"/>
      <c r="S173" s="621"/>
      <c r="T173" s="621"/>
      <c r="U173" s="621"/>
      <c r="V173" s="621"/>
      <c r="W173" s="621"/>
      <c r="X173" s="621"/>
      <c r="Y173" s="621"/>
      <c r="Z173" s="621"/>
      <c r="AA173" s="621"/>
      <c r="AB173" s="621"/>
      <c r="AC173" s="621"/>
      <c r="AD173" s="621"/>
      <c r="AE173" s="621"/>
      <c r="AF173" s="621"/>
      <c r="AG173" s="621"/>
      <c r="AH173" s="621"/>
      <c r="AI173" s="621"/>
      <c r="AJ173" s="621"/>
      <c r="AK173" s="621"/>
      <c r="AL173" s="621"/>
      <c r="AM173" s="621"/>
      <c r="AN173" s="621"/>
      <c r="AO173" s="621"/>
      <c r="AP173" s="622"/>
      <c r="AQ173" s="621"/>
      <c r="AR173" s="621"/>
      <c r="AS173" s="621"/>
      <c r="AT173" s="621"/>
      <c r="AU173" s="621"/>
      <c r="AV173" s="621"/>
      <c r="AW173" s="621"/>
      <c r="AX173" s="621"/>
      <c r="AY173" s="621"/>
    </row>
    <row r="174" ht="16.5" customHeight="1" spans="1:51">
      <c r="A174" s="621">
        <v>342</v>
      </c>
      <c r="B174" s="621" t="s">
        <v>2343</v>
      </c>
      <c r="C174" s="621" t="s">
        <v>4578</v>
      </c>
      <c r="D174" s="621" t="s">
        <v>2345</v>
      </c>
      <c r="E174" s="621" t="s">
        <v>2344</v>
      </c>
      <c r="F174" s="621" t="s">
        <v>2587</v>
      </c>
      <c r="G174" s="621" t="s">
        <v>4579</v>
      </c>
      <c r="H174" s="621"/>
      <c r="I174" s="621" t="b">
        <f>VLOOKUP(A174,added,3,FALSE)</f>
        <v>1</v>
      </c>
      <c r="J174" s="621" t="s">
        <v>4580</v>
      </c>
      <c r="K174" s="621" t="s">
        <v>4581</v>
      </c>
      <c r="L174" s="621" t="s">
        <v>3398</v>
      </c>
      <c r="M174" s="621" t="s">
        <v>3399</v>
      </c>
      <c r="N174" s="621"/>
      <c r="O174" s="621"/>
      <c r="P174" s="621"/>
      <c r="Q174" s="621"/>
      <c r="R174" s="621"/>
      <c r="S174" s="621"/>
      <c r="T174" s="621"/>
      <c r="U174" s="621"/>
      <c r="V174" s="621"/>
      <c r="W174" s="621"/>
      <c r="X174" s="621"/>
      <c r="Y174" s="621"/>
      <c r="Z174" s="621"/>
      <c r="AA174" s="621"/>
      <c r="AB174" s="621"/>
      <c r="AC174" s="621"/>
      <c r="AD174" s="621"/>
      <c r="AE174" s="621"/>
      <c r="AF174" s="621"/>
      <c r="AG174" s="621"/>
      <c r="AH174" s="621"/>
      <c r="AI174" s="621"/>
      <c r="AJ174" s="621"/>
      <c r="AK174" s="621"/>
      <c r="AL174" s="621"/>
      <c r="AM174" s="621"/>
      <c r="AN174" s="621"/>
      <c r="AO174" s="621"/>
      <c r="AP174" s="622"/>
      <c r="AQ174" s="621"/>
      <c r="AR174" s="621"/>
      <c r="AS174" s="621"/>
      <c r="AT174" s="621"/>
      <c r="AU174" s="621"/>
      <c r="AV174" s="621"/>
      <c r="AW174" s="621"/>
      <c r="AX174" s="621"/>
      <c r="AY174" s="621"/>
    </row>
    <row r="175" ht="16.5" customHeight="1" spans="1:51">
      <c r="A175" s="621">
        <v>343</v>
      </c>
      <c r="B175" s="621" t="s">
        <v>2347</v>
      </c>
      <c r="C175" s="621" t="s">
        <v>4582</v>
      </c>
      <c r="D175" s="621" t="s">
        <v>2349</v>
      </c>
      <c r="E175" s="621" t="s">
        <v>2348</v>
      </c>
      <c r="F175" s="621" t="s">
        <v>2587</v>
      </c>
      <c r="G175" s="621" t="s">
        <v>4579</v>
      </c>
      <c r="H175" s="621"/>
      <c r="I175" s="621" t="b">
        <f>VLOOKUP(A175,added,3,FALSE)</f>
        <v>1</v>
      </c>
      <c r="J175" s="621" t="s">
        <v>4583</v>
      </c>
      <c r="K175" s="621" t="s">
        <v>4584</v>
      </c>
      <c r="L175" s="621" t="s">
        <v>4585</v>
      </c>
      <c r="M175" s="621" t="s">
        <v>4586</v>
      </c>
      <c r="N175" s="621" t="s">
        <v>4580</v>
      </c>
      <c r="O175" s="621" t="s">
        <v>4581</v>
      </c>
      <c r="P175" s="621" t="s">
        <v>3398</v>
      </c>
      <c r="Q175" s="621" t="s">
        <v>3399</v>
      </c>
      <c r="R175" s="621"/>
      <c r="S175" s="621"/>
      <c r="T175" s="621"/>
      <c r="U175" s="621"/>
      <c r="V175" s="621"/>
      <c r="W175" s="621"/>
      <c r="X175" s="621"/>
      <c r="Y175" s="621"/>
      <c r="Z175" s="621"/>
      <c r="AA175" s="621"/>
      <c r="AB175" s="621"/>
      <c r="AC175" s="621"/>
      <c r="AD175" s="621"/>
      <c r="AE175" s="621"/>
      <c r="AF175" s="621"/>
      <c r="AG175" s="621"/>
      <c r="AH175" s="621"/>
      <c r="AI175" s="621"/>
      <c r="AJ175" s="621"/>
      <c r="AK175" s="621"/>
      <c r="AL175" s="621"/>
      <c r="AM175" s="621"/>
      <c r="AN175" s="621"/>
      <c r="AO175" s="621"/>
      <c r="AP175" s="622"/>
      <c r="AQ175" s="621"/>
      <c r="AR175" s="621"/>
      <c r="AS175" s="621"/>
      <c r="AT175" s="621"/>
      <c r="AU175" s="621"/>
      <c r="AV175" s="621"/>
      <c r="AW175" s="621"/>
      <c r="AX175" s="621"/>
      <c r="AY175" s="621"/>
    </row>
    <row r="176" ht="16.5" customHeight="1" spans="1:51">
      <c r="A176" s="621">
        <v>344</v>
      </c>
      <c r="B176" s="621" t="s">
        <v>2351</v>
      </c>
      <c r="C176" s="621" t="s">
        <v>4587</v>
      </c>
      <c r="D176" s="621" t="s">
        <v>2353</v>
      </c>
      <c r="E176" s="621" t="s">
        <v>2352</v>
      </c>
      <c r="F176" s="621" t="s">
        <v>2587</v>
      </c>
      <c r="G176" s="621" t="s">
        <v>4579</v>
      </c>
      <c r="H176" s="621"/>
      <c r="I176" s="621" t="b">
        <f>VLOOKUP(A176,added,3,FALSE)</f>
        <v>1</v>
      </c>
      <c r="J176" s="621" t="s">
        <v>4588</v>
      </c>
      <c r="K176" s="621" t="s">
        <v>4589</v>
      </c>
      <c r="L176" s="621" t="s">
        <v>4585</v>
      </c>
      <c r="M176" s="621" t="s">
        <v>4586</v>
      </c>
      <c r="N176" s="621" t="s">
        <v>4580</v>
      </c>
      <c r="O176" s="621" t="s">
        <v>4581</v>
      </c>
      <c r="P176" s="621" t="s">
        <v>3240</v>
      </c>
      <c r="Q176" s="621" t="s">
        <v>3241</v>
      </c>
      <c r="R176" s="621" t="s">
        <v>3398</v>
      </c>
      <c r="S176" s="621" t="s">
        <v>3399</v>
      </c>
      <c r="T176" s="621"/>
      <c r="U176" s="621"/>
      <c r="V176" s="621"/>
      <c r="W176" s="621"/>
      <c r="X176" s="621"/>
      <c r="Y176" s="621"/>
      <c r="Z176" s="621"/>
      <c r="AA176" s="621"/>
      <c r="AB176" s="621"/>
      <c r="AC176" s="621"/>
      <c r="AD176" s="621"/>
      <c r="AE176" s="621"/>
      <c r="AF176" s="621"/>
      <c r="AG176" s="621"/>
      <c r="AH176" s="621"/>
      <c r="AI176" s="621"/>
      <c r="AJ176" s="621"/>
      <c r="AK176" s="621"/>
      <c r="AL176" s="621"/>
      <c r="AM176" s="621"/>
      <c r="AN176" s="621"/>
      <c r="AO176" s="621"/>
      <c r="AP176" s="622"/>
      <c r="AQ176" s="621"/>
      <c r="AR176" s="621"/>
      <c r="AS176" s="621"/>
      <c r="AT176" s="621"/>
      <c r="AU176" s="621"/>
      <c r="AV176" s="621"/>
      <c r="AW176" s="621"/>
      <c r="AX176" s="621"/>
      <c r="AY176" s="621"/>
    </row>
    <row r="177" ht="16.5" customHeight="1" spans="1:51">
      <c r="A177" s="621">
        <v>345</v>
      </c>
      <c r="B177" s="621" t="s">
        <v>4590</v>
      </c>
      <c r="C177" s="621" t="s">
        <v>4591</v>
      </c>
      <c r="D177" s="621" t="s">
        <v>2358</v>
      </c>
      <c r="E177" s="621" t="s">
        <v>2357</v>
      </c>
      <c r="F177" s="621" t="s">
        <v>4592</v>
      </c>
      <c r="G177" s="621" t="s">
        <v>4593</v>
      </c>
      <c r="H177" s="621"/>
      <c r="I177" s="621" t="b">
        <f>VLOOKUP(A177,added,3,FALSE)</f>
        <v>1</v>
      </c>
      <c r="J177" s="621" t="s">
        <v>4594</v>
      </c>
      <c r="K177" s="621" t="s">
        <v>4595</v>
      </c>
      <c r="L177" s="621" t="s">
        <v>4596</v>
      </c>
      <c r="M177" s="621" t="s">
        <v>4597</v>
      </c>
      <c r="N177" s="621"/>
      <c r="O177" s="621"/>
      <c r="P177" s="621"/>
      <c r="Q177" s="621"/>
      <c r="R177" s="621"/>
      <c r="S177" s="621"/>
      <c r="T177" s="621"/>
      <c r="U177" s="621"/>
      <c r="V177" s="621"/>
      <c r="W177" s="621"/>
      <c r="X177" s="621"/>
      <c r="Y177" s="621"/>
      <c r="Z177" s="621"/>
      <c r="AA177" s="621"/>
      <c r="AB177" s="621"/>
      <c r="AC177" s="621"/>
      <c r="AD177" s="621"/>
      <c r="AE177" s="621"/>
      <c r="AF177" s="621"/>
      <c r="AG177" s="621"/>
      <c r="AH177" s="621"/>
      <c r="AI177" s="621"/>
      <c r="AJ177" s="621"/>
      <c r="AK177" s="621"/>
      <c r="AL177" s="621"/>
      <c r="AM177" s="621"/>
      <c r="AN177" s="621"/>
      <c r="AO177" s="621"/>
      <c r="AP177" s="622"/>
      <c r="AQ177" s="621"/>
      <c r="AR177" s="621"/>
      <c r="AS177" s="621"/>
      <c r="AT177" s="621"/>
      <c r="AU177" s="621"/>
      <c r="AV177" s="621"/>
      <c r="AW177" s="621"/>
      <c r="AX177" s="621"/>
      <c r="AY177" s="621"/>
    </row>
    <row r="178" ht="16.5" customHeight="1" spans="1:51">
      <c r="A178" s="621">
        <v>347</v>
      </c>
      <c r="B178" s="621" t="s">
        <v>2361</v>
      </c>
      <c r="C178" s="621" t="s">
        <v>4598</v>
      </c>
      <c r="D178" s="621" t="s">
        <v>2363</v>
      </c>
      <c r="E178" s="621" t="s">
        <v>2362</v>
      </c>
      <c r="F178" s="621" t="s">
        <v>4599</v>
      </c>
      <c r="G178" s="621" t="s">
        <v>4600</v>
      </c>
      <c r="H178" s="621"/>
      <c r="I178" s="621" t="b">
        <f>VLOOKUP(A178,added,3,FALSE)</f>
        <v>1</v>
      </c>
      <c r="J178" s="621" t="s">
        <v>2359</v>
      </c>
      <c r="K178" s="621" t="s">
        <v>4601</v>
      </c>
      <c r="L178" s="621" t="s">
        <v>4602</v>
      </c>
      <c r="M178" s="621" t="s">
        <v>4603</v>
      </c>
      <c r="N178" s="621" t="s">
        <v>4604</v>
      </c>
      <c r="O178" s="621" t="s">
        <v>4605</v>
      </c>
      <c r="P178" s="621"/>
      <c r="Q178" s="621"/>
      <c r="R178" s="621"/>
      <c r="S178" s="621"/>
      <c r="T178" s="621"/>
      <c r="U178" s="621"/>
      <c r="V178" s="621"/>
      <c r="W178" s="621"/>
      <c r="X178" s="621"/>
      <c r="Y178" s="621"/>
      <c r="Z178" s="621"/>
      <c r="AA178" s="621"/>
      <c r="AB178" s="621"/>
      <c r="AC178" s="621"/>
      <c r="AD178" s="621"/>
      <c r="AE178" s="621"/>
      <c r="AF178" s="621"/>
      <c r="AG178" s="621"/>
      <c r="AH178" s="621"/>
      <c r="AI178" s="621"/>
      <c r="AJ178" s="621"/>
      <c r="AK178" s="621"/>
      <c r="AL178" s="621"/>
      <c r="AM178" s="621"/>
      <c r="AN178" s="621"/>
      <c r="AO178" s="621"/>
      <c r="AP178" s="622"/>
      <c r="AQ178" s="621"/>
      <c r="AR178" s="621"/>
      <c r="AS178" s="621"/>
      <c r="AT178" s="621"/>
      <c r="AU178" s="621"/>
      <c r="AV178" s="621"/>
      <c r="AW178" s="621"/>
      <c r="AX178" s="621"/>
      <c r="AY178" s="621"/>
    </row>
    <row r="179" ht="16.5" customHeight="1" spans="1:51">
      <c r="A179" s="621">
        <v>348</v>
      </c>
      <c r="B179" s="621" t="s">
        <v>2366</v>
      </c>
      <c r="C179" s="621" t="s">
        <v>4606</v>
      </c>
      <c r="D179" s="621" t="s">
        <v>2368</v>
      </c>
      <c r="E179" s="621" t="s">
        <v>2367</v>
      </c>
      <c r="F179" s="621" t="s">
        <v>4607</v>
      </c>
      <c r="G179" s="621" t="s">
        <v>4608</v>
      </c>
      <c r="H179" s="621"/>
      <c r="I179" s="621" t="b">
        <f>VLOOKUP(A179,added,3,FALSE)</f>
        <v>1</v>
      </c>
      <c r="J179" s="621" t="s">
        <v>4609</v>
      </c>
      <c r="K179" s="621" t="s">
        <v>4610</v>
      </c>
      <c r="L179" s="621" t="s">
        <v>4611</v>
      </c>
      <c r="M179" s="621" t="s">
        <v>4612</v>
      </c>
      <c r="N179" s="621" t="s">
        <v>4613</v>
      </c>
      <c r="O179" s="621" t="s">
        <v>4614</v>
      </c>
      <c r="P179" s="621"/>
      <c r="Q179" s="621"/>
      <c r="R179" s="621"/>
      <c r="S179" s="621"/>
      <c r="T179" s="621"/>
      <c r="U179" s="621"/>
      <c r="V179" s="621"/>
      <c r="W179" s="621"/>
      <c r="X179" s="621"/>
      <c r="Y179" s="621"/>
      <c r="Z179" s="621"/>
      <c r="AA179" s="621"/>
      <c r="AB179" s="621"/>
      <c r="AC179" s="621"/>
      <c r="AD179" s="621"/>
      <c r="AE179" s="621"/>
      <c r="AF179" s="621"/>
      <c r="AG179" s="621"/>
      <c r="AH179" s="621"/>
      <c r="AI179" s="621"/>
      <c r="AJ179" s="621"/>
      <c r="AK179" s="621"/>
      <c r="AL179" s="621"/>
      <c r="AM179" s="621"/>
      <c r="AN179" s="621"/>
      <c r="AO179" s="621"/>
      <c r="AP179" s="622"/>
      <c r="AQ179" s="621"/>
      <c r="AR179" s="621"/>
      <c r="AS179" s="621"/>
      <c r="AT179" s="621"/>
      <c r="AU179" s="621"/>
      <c r="AV179" s="621"/>
      <c r="AW179" s="621"/>
      <c r="AX179" s="621"/>
      <c r="AY179" s="621"/>
    </row>
    <row r="180" ht="16.5" customHeight="1" spans="1:51">
      <c r="A180" s="621">
        <v>350</v>
      </c>
      <c r="B180" s="621" t="s">
        <v>2371</v>
      </c>
      <c r="C180" s="621" t="s">
        <v>4615</v>
      </c>
      <c r="D180" s="621" t="s">
        <v>2373</v>
      </c>
      <c r="E180" s="621" t="s">
        <v>2372</v>
      </c>
      <c r="F180" s="621" t="s">
        <v>4616</v>
      </c>
      <c r="G180" s="621" t="s">
        <v>4617</v>
      </c>
      <c r="H180" s="621"/>
      <c r="I180" s="621" t="b">
        <f>VLOOKUP(A180,added,3,FALSE)</f>
        <v>1</v>
      </c>
      <c r="J180" s="621" t="s">
        <v>4618</v>
      </c>
      <c r="K180" s="621" t="s">
        <v>4619</v>
      </c>
      <c r="L180" s="621" t="s">
        <v>4620</v>
      </c>
      <c r="M180" s="621" t="s">
        <v>4621</v>
      </c>
      <c r="N180" s="621" t="s">
        <v>4622</v>
      </c>
      <c r="O180" s="621" t="s">
        <v>4623</v>
      </c>
      <c r="P180" s="621"/>
      <c r="Q180" s="621"/>
      <c r="R180" s="621"/>
      <c r="S180" s="621"/>
      <c r="T180" s="621"/>
      <c r="U180" s="621"/>
      <c r="V180" s="621"/>
      <c r="W180" s="621"/>
      <c r="X180" s="621"/>
      <c r="Y180" s="621"/>
      <c r="Z180" s="621"/>
      <c r="AA180" s="621"/>
      <c r="AB180" s="621"/>
      <c r="AC180" s="621"/>
      <c r="AD180" s="621"/>
      <c r="AE180" s="621"/>
      <c r="AF180" s="621"/>
      <c r="AG180" s="621"/>
      <c r="AH180" s="621"/>
      <c r="AI180" s="621"/>
      <c r="AJ180" s="621"/>
      <c r="AK180" s="621"/>
      <c r="AL180" s="621"/>
      <c r="AM180" s="621"/>
      <c r="AN180" s="621"/>
      <c r="AO180" s="621"/>
      <c r="AP180" s="622"/>
      <c r="AQ180" s="621"/>
      <c r="AR180" s="621"/>
      <c r="AS180" s="621"/>
      <c r="AT180" s="621"/>
      <c r="AU180" s="621"/>
      <c r="AV180" s="621"/>
      <c r="AW180" s="621"/>
      <c r="AX180" s="621"/>
      <c r="AY180" s="621"/>
    </row>
    <row r="181" ht="16.5" customHeight="1" spans="1:51">
      <c r="A181" s="621">
        <v>351</v>
      </c>
      <c r="B181" s="621" t="s">
        <v>2376</v>
      </c>
      <c r="C181" s="621" t="s">
        <v>4624</v>
      </c>
      <c r="D181" s="621" t="s">
        <v>2378</v>
      </c>
      <c r="E181" s="621" t="s">
        <v>2377</v>
      </c>
      <c r="F181" s="621" t="s">
        <v>4625</v>
      </c>
      <c r="G181" s="621" t="s">
        <v>4626</v>
      </c>
      <c r="H181" s="621"/>
      <c r="I181" s="621" t="b">
        <f>VLOOKUP(A181,added,3,FALSE)</f>
        <v>1</v>
      </c>
      <c r="J181" s="621" t="s">
        <v>4627</v>
      </c>
      <c r="K181" s="621" t="s">
        <v>4628</v>
      </c>
      <c r="L181" s="621" t="s">
        <v>4629</v>
      </c>
      <c r="M181" s="621" t="s">
        <v>4630</v>
      </c>
      <c r="N181" s="621" t="s">
        <v>3586</v>
      </c>
      <c r="O181" s="621" t="s">
        <v>3587</v>
      </c>
      <c r="P181" s="621" t="s">
        <v>4631</v>
      </c>
      <c r="Q181" s="621" t="s">
        <v>4632</v>
      </c>
      <c r="R181" s="621" t="s">
        <v>4633</v>
      </c>
      <c r="S181" s="621" t="s">
        <v>4634</v>
      </c>
      <c r="T181" s="621" t="s">
        <v>3577</v>
      </c>
      <c r="U181" s="621" t="s">
        <v>3578</v>
      </c>
      <c r="V181" s="621"/>
      <c r="W181" s="621"/>
      <c r="X181" s="621"/>
      <c r="Y181" s="621"/>
      <c r="Z181" s="621"/>
      <c r="AA181" s="621"/>
      <c r="AB181" s="621"/>
      <c r="AC181" s="621"/>
      <c r="AD181" s="621"/>
      <c r="AE181" s="621"/>
      <c r="AF181" s="621"/>
      <c r="AG181" s="621"/>
      <c r="AH181" s="621"/>
      <c r="AI181" s="621"/>
      <c r="AJ181" s="621"/>
      <c r="AK181" s="621"/>
      <c r="AL181" s="621"/>
      <c r="AM181" s="621"/>
      <c r="AN181" s="621"/>
      <c r="AO181" s="621"/>
      <c r="AP181" s="622"/>
      <c r="AQ181" s="621"/>
      <c r="AR181" s="621"/>
      <c r="AS181" s="621"/>
      <c r="AT181" s="621"/>
      <c r="AU181" s="621"/>
      <c r="AV181" s="621"/>
      <c r="AW181" s="621"/>
      <c r="AX181" s="621"/>
      <c r="AY181" s="621"/>
    </row>
    <row r="182" ht="16.5" customHeight="1" spans="1:51">
      <c r="A182" s="621">
        <v>352</v>
      </c>
      <c r="B182" s="621" t="s">
        <v>1216</v>
      </c>
      <c r="C182" s="621" t="s">
        <v>4635</v>
      </c>
      <c r="D182" s="621" t="s">
        <v>1218</v>
      </c>
      <c r="E182" s="621" t="s">
        <v>1217</v>
      </c>
      <c r="F182" s="621" t="s">
        <v>4636</v>
      </c>
      <c r="G182" s="621" t="s">
        <v>4637</v>
      </c>
      <c r="H182" s="621"/>
      <c r="I182" s="621" t="b">
        <f>VLOOKUP(A182,added,3,FALSE)</f>
        <v>1</v>
      </c>
      <c r="J182" s="621" t="s">
        <v>4638</v>
      </c>
      <c r="K182" s="621" t="s">
        <v>4639</v>
      </c>
      <c r="L182" s="621" t="s">
        <v>4640</v>
      </c>
      <c r="M182" s="621" t="s">
        <v>4641</v>
      </c>
      <c r="N182" s="621" t="s">
        <v>4642</v>
      </c>
      <c r="O182" s="621" t="s">
        <v>4643</v>
      </c>
      <c r="P182" s="621" t="s">
        <v>4644</v>
      </c>
      <c r="Q182" s="621" t="s">
        <v>4645</v>
      </c>
      <c r="R182" s="621" t="s">
        <v>4017</v>
      </c>
      <c r="S182" s="621" t="s">
        <v>4018</v>
      </c>
      <c r="T182" s="621"/>
      <c r="U182" s="621"/>
      <c r="V182" s="621"/>
      <c r="W182" s="621"/>
      <c r="X182" s="621"/>
      <c r="Y182" s="621"/>
      <c r="Z182" s="621"/>
      <c r="AA182" s="621"/>
      <c r="AB182" s="621"/>
      <c r="AC182" s="621"/>
      <c r="AD182" s="621"/>
      <c r="AE182" s="621"/>
      <c r="AF182" s="621"/>
      <c r="AG182" s="621"/>
      <c r="AH182" s="621"/>
      <c r="AI182" s="621"/>
      <c r="AJ182" s="621"/>
      <c r="AK182" s="621"/>
      <c r="AL182" s="621"/>
      <c r="AM182" s="621"/>
      <c r="AN182" s="621"/>
      <c r="AO182" s="621"/>
      <c r="AP182" s="622"/>
      <c r="AQ182" s="621"/>
      <c r="AR182" s="621"/>
      <c r="AS182" s="621"/>
      <c r="AT182" s="621"/>
      <c r="AU182" s="621"/>
      <c r="AV182" s="621"/>
      <c r="AW182" s="621"/>
      <c r="AX182" s="621"/>
      <c r="AY182" s="621"/>
    </row>
    <row r="183" ht="16.5" customHeight="1" spans="1:51">
      <c r="A183" s="621">
        <v>353</v>
      </c>
      <c r="B183" s="621" t="s">
        <v>2381</v>
      </c>
      <c r="C183" s="621" t="s">
        <v>4646</v>
      </c>
      <c r="D183" s="621" t="s">
        <v>2383</v>
      </c>
      <c r="E183" s="621" t="s">
        <v>2382</v>
      </c>
      <c r="F183" s="621" t="s">
        <v>2379</v>
      </c>
      <c r="G183" s="621" t="s">
        <v>4647</v>
      </c>
      <c r="H183" s="621"/>
      <c r="I183" s="621" t="b">
        <f>VLOOKUP(A183,added,3,FALSE)</f>
        <v>1</v>
      </c>
      <c r="J183" s="621" t="s">
        <v>4648</v>
      </c>
      <c r="K183" s="621" t="s">
        <v>4649</v>
      </c>
      <c r="L183" s="621" t="s">
        <v>3398</v>
      </c>
      <c r="M183" s="621" t="s">
        <v>3399</v>
      </c>
      <c r="N183" s="621" t="s">
        <v>4650</v>
      </c>
      <c r="O183" s="621" t="s">
        <v>4651</v>
      </c>
      <c r="P183" s="621"/>
      <c r="Q183" s="621"/>
      <c r="R183" s="621"/>
      <c r="S183" s="621"/>
      <c r="T183" s="621"/>
      <c r="U183" s="621"/>
      <c r="V183" s="621"/>
      <c r="W183" s="621"/>
      <c r="X183" s="621"/>
      <c r="Y183" s="621"/>
      <c r="Z183" s="621"/>
      <c r="AA183" s="621"/>
      <c r="AB183" s="621"/>
      <c r="AC183" s="621"/>
      <c r="AD183" s="621"/>
      <c r="AE183" s="621"/>
      <c r="AF183" s="621"/>
      <c r="AG183" s="621"/>
      <c r="AH183" s="621"/>
      <c r="AI183" s="621"/>
      <c r="AJ183" s="621"/>
      <c r="AK183" s="621"/>
      <c r="AL183" s="621"/>
      <c r="AM183" s="621"/>
      <c r="AN183" s="621"/>
      <c r="AO183" s="621"/>
      <c r="AP183" s="622"/>
      <c r="AQ183" s="621"/>
      <c r="AR183" s="621"/>
      <c r="AS183" s="621"/>
      <c r="AT183" s="621"/>
      <c r="AU183" s="621"/>
      <c r="AV183" s="621"/>
      <c r="AW183" s="621"/>
      <c r="AX183" s="621"/>
      <c r="AY183" s="621"/>
    </row>
    <row r="184" ht="16.5" customHeight="1" spans="1:51">
      <c r="A184" s="621">
        <v>354</v>
      </c>
      <c r="B184" s="621" t="s">
        <v>2386</v>
      </c>
      <c r="C184" s="621" t="s">
        <v>4652</v>
      </c>
      <c r="D184" s="621" t="s">
        <v>2388</v>
      </c>
      <c r="E184" s="621" t="s">
        <v>2387</v>
      </c>
      <c r="F184" s="621" t="s">
        <v>2384</v>
      </c>
      <c r="G184" s="621" t="s">
        <v>4653</v>
      </c>
      <c r="H184" s="621"/>
      <c r="I184" s="621" t="b">
        <f>VLOOKUP(A184,added,3,FALSE)</f>
        <v>1</v>
      </c>
      <c r="J184" s="621" t="s">
        <v>4654</v>
      </c>
      <c r="K184" s="621" t="s">
        <v>4655</v>
      </c>
      <c r="L184" s="621"/>
      <c r="M184" s="621"/>
      <c r="N184" s="621"/>
      <c r="O184" s="621"/>
      <c r="P184" s="621"/>
      <c r="Q184" s="621"/>
      <c r="R184" s="621"/>
      <c r="S184" s="621"/>
      <c r="T184" s="621"/>
      <c r="U184" s="621"/>
      <c r="V184" s="621"/>
      <c r="W184" s="621"/>
      <c r="X184" s="621"/>
      <c r="Y184" s="621"/>
      <c r="Z184" s="621"/>
      <c r="AA184" s="621"/>
      <c r="AB184" s="621"/>
      <c r="AC184" s="621"/>
      <c r="AD184" s="621"/>
      <c r="AE184" s="621"/>
      <c r="AF184" s="621"/>
      <c r="AG184" s="621"/>
      <c r="AH184" s="621"/>
      <c r="AI184" s="621"/>
      <c r="AJ184" s="621"/>
      <c r="AK184" s="621"/>
      <c r="AL184" s="621"/>
      <c r="AM184" s="621"/>
      <c r="AN184" s="621"/>
      <c r="AO184" s="621"/>
      <c r="AP184" s="622"/>
      <c r="AQ184" s="621"/>
      <c r="AR184" s="621"/>
      <c r="AS184" s="621"/>
      <c r="AT184" s="621"/>
      <c r="AU184" s="621"/>
      <c r="AV184" s="621"/>
      <c r="AW184" s="621"/>
      <c r="AX184" s="621"/>
      <c r="AY184" s="621"/>
    </row>
    <row r="185" ht="16.5" customHeight="1" spans="1:51">
      <c r="A185" s="621">
        <v>355</v>
      </c>
      <c r="B185" s="621" t="s">
        <v>2390</v>
      </c>
      <c r="C185" s="621" t="s">
        <v>4656</v>
      </c>
      <c r="D185" s="621" t="s">
        <v>2392</v>
      </c>
      <c r="E185" s="621" t="s">
        <v>2391</v>
      </c>
      <c r="F185" s="621" t="s">
        <v>2384</v>
      </c>
      <c r="G185" s="621" t="s">
        <v>4653</v>
      </c>
      <c r="H185" s="621"/>
      <c r="I185" s="621" t="b">
        <f>VLOOKUP(A185,added,3,FALSE)</f>
        <v>1</v>
      </c>
      <c r="J185" s="621" t="s">
        <v>4657</v>
      </c>
      <c r="K185" s="621" t="s">
        <v>4658</v>
      </c>
      <c r="L185" s="621" t="s">
        <v>4659</v>
      </c>
      <c r="M185" s="621" t="s">
        <v>4660</v>
      </c>
      <c r="N185" s="621" t="s">
        <v>4661</v>
      </c>
      <c r="O185" s="621" t="s">
        <v>4662</v>
      </c>
      <c r="P185" s="621" t="s">
        <v>4663</v>
      </c>
      <c r="Q185" s="621" t="s">
        <v>4664</v>
      </c>
      <c r="R185" s="621" t="s">
        <v>4665</v>
      </c>
      <c r="S185" s="621" t="s">
        <v>4666</v>
      </c>
      <c r="T185" s="621" t="s">
        <v>4667</v>
      </c>
      <c r="U185" s="621" t="s">
        <v>4668</v>
      </c>
      <c r="V185" s="621" t="s">
        <v>4669</v>
      </c>
      <c r="W185" s="621" t="s">
        <v>4670</v>
      </c>
      <c r="X185" s="621" t="s">
        <v>4654</v>
      </c>
      <c r="Y185" s="621" t="s">
        <v>4655</v>
      </c>
      <c r="Z185" s="621"/>
      <c r="AA185" s="621"/>
      <c r="AB185" s="621"/>
      <c r="AC185" s="621"/>
      <c r="AD185" s="621"/>
      <c r="AE185" s="621"/>
      <c r="AF185" s="621"/>
      <c r="AG185" s="621"/>
      <c r="AH185" s="621"/>
      <c r="AI185" s="621"/>
      <c r="AJ185" s="621"/>
      <c r="AK185" s="621"/>
      <c r="AL185" s="621"/>
      <c r="AM185" s="621"/>
      <c r="AN185" s="621"/>
      <c r="AO185" s="621"/>
      <c r="AP185" s="622"/>
      <c r="AQ185" s="621" t="s">
        <v>4655</v>
      </c>
      <c r="AR185" s="621"/>
      <c r="AS185" s="621"/>
      <c r="AT185" s="621"/>
      <c r="AU185" s="621"/>
      <c r="AV185" s="621"/>
      <c r="AW185" s="621"/>
      <c r="AX185" s="621"/>
      <c r="AY185" s="621"/>
    </row>
    <row r="186" ht="16.5" customHeight="1" spans="1:51">
      <c r="A186" s="621">
        <v>359</v>
      </c>
      <c r="B186" s="621" t="s">
        <v>2395</v>
      </c>
      <c r="C186" s="621" t="s">
        <v>4671</v>
      </c>
      <c r="D186" s="621" t="s">
        <v>2397</v>
      </c>
      <c r="E186" s="621" t="s">
        <v>2396</v>
      </c>
      <c r="F186" s="621" t="s">
        <v>2393</v>
      </c>
      <c r="G186" s="621" t="s">
        <v>4672</v>
      </c>
      <c r="H186" s="621"/>
      <c r="I186" s="621" t="b">
        <f>VLOOKUP(A186,added,3,FALSE)</f>
        <v>1</v>
      </c>
      <c r="J186" s="621" t="s">
        <v>4673</v>
      </c>
      <c r="K186" s="621" t="s">
        <v>4674</v>
      </c>
      <c r="L186" s="621" t="s">
        <v>4675</v>
      </c>
      <c r="M186" s="621" t="s">
        <v>4676</v>
      </c>
      <c r="N186" s="621" t="s">
        <v>4677</v>
      </c>
      <c r="O186" s="621" t="s">
        <v>4678</v>
      </c>
      <c r="P186" s="621"/>
      <c r="Q186" s="621"/>
      <c r="R186" s="621"/>
      <c r="S186" s="621"/>
      <c r="T186" s="621"/>
      <c r="U186" s="621"/>
      <c r="V186" s="621"/>
      <c r="W186" s="621"/>
      <c r="X186" s="621"/>
      <c r="Y186" s="621"/>
      <c r="Z186" s="621"/>
      <c r="AA186" s="621"/>
      <c r="AB186" s="621"/>
      <c r="AC186" s="621"/>
      <c r="AD186" s="621"/>
      <c r="AE186" s="621"/>
      <c r="AF186" s="621"/>
      <c r="AG186" s="621"/>
      <c r="AH186" s="621"/>
      <c r="AI186" s="621"/>
      <c r="AJ186" s="621"/>
      <c r="AK186" s="621"/>
      <c r="AL186" s="621"/>
      <c r="AM186" s="621"/>
      <c r="AN186" s="621"/>
      <c r="AO186" s="621"/>
      <c r="AP186" s="622"/>
      <c r="AQ186" s="621"/>
      <c r="AR186" s="621"/>
      <c r="AS186" s="621"/>
      <c r="AT186" s="621"/>
      <c r="AU186" s="621"/>
      <c r="AV186" s="621"/>
      <c r="AW186" s="621"/>
      <c r="AX186" s="621"/>
      <c r="AY186" s="621"/>
    </row>
    <row r="187" ht="16.5" customHeight="1" spans="1:51">
      <c r="A187" s="621">
        <v>362</v>
      </c>
      <c r="B187" s="621" t="s">
        <v>2400</v>
      </c>
      <c r="C187" s="621" t="s">
        <v>4679</v>
      </c>
      <c r="D187" s="621" t="s">
        <v>2402</v>
      </c>
      <c r="E187" s="621" t="s">
        <v>2401</v>
      </c>
      <c r="F187" s="621" t="s">
        <v>4680</v>
      </c>
      <c r="G187" s="621" t="s">
        <v>4681</v>
      </c>
      <c r="H187" s="621"/>
      <c r="I187" s="621" t="b">
        <f>VLOOKUP(A187,added,3,FALSE)</f>
        <v>1</v>
      </c>
      <c r="J187" s="621" t="s">
        <v>4354</v>
      </c>
      <c r="K187" s="621" t="s">
        <v>4355</v>
      </c>
      <c r="L187" s="621" t="s">
        <v>4682</v>
      </c>
      <c r="M187" s="621" t="s">
        <v>4683</v>
      </c>
      <c r="N187" s="621" t="s">
        <v>3776</v>
      </c>
      <c r="O187" s="621" t="s">
        <v>3777</v>
      </c>
      <c r="P187" s="621"/>
      <c r="Q187" s="621"/>
      <c r="R187" s="621"/>
      <c r="S187" s="621"/>
      <c r="T187" s="621"/>
      <c r="U187" s="621"/>
      <c r="V187" s="621"/>
      <c r="W187" s="621"/>
      <c r="X187" s="621"/>
      <c r="Y187" s="621"/>
      <c r="Z187" s="621"/>
      <c r="AA187" s="621"/>
      <c r="AB187" s="621"/>
      <c r="AC187" s="621"/>
      <c r="AD187" s="621"/>
      <c r="AE187" s="621"/>
      <c r="AF187" s="621"/>
      <c r="AG187" s="621"/>
      <c r="AH187" s="621"/>
      <c r="AI187" s="621"/>
      <c r="AJ187" s="621"/>
      <c r="AK187" s="621"/>
      <c r="AL187" s="621"/>
      <c r="AM187" s="621"/>
      <c r="AN187" s="621"/>
      <c r="AO187" s="621"/>
      <c r="AP187" s="622"/>
      <c r="AQ187" s="621"/>
      <c r="AR187" s="621"/>
      <c r="AS187" s="621"/>
      <c r="AT187" s="621"/>
      <c r="AU187" s="621"/>
      <c r="AV187" s="621"/>
      <c r="AW187" s="621"/>
      <c r="AX187" s="621"/>
      <c r="AY187" s="621"/>
    </row>
    <row r="188" ht="16.5" customHeight="1" spans="1:51">
      <c r="A188" s="621">
        <v>364</v>
      </c>
      <c r="B188" s="621" t="s">
        <v>2405</v>
      </c>
      <c r="C188" s="621" t="s">
        <v>4684</v>
      </c>
      <c r="D188" s="621" t="s">
        <v>2407</v>
      </c>
      <c r="E188" s="621" t="s">
        <v>2406</v>
      </c>
      <c r="F188" s="621" t="s">
        <v>4685</v>
      </c>
      <c r="G188" s="621" t="s">
        <v>4686</v>
      </c>
      <c r="H188" s="621"/>
      <c r="I188" s="621" t="b">
        <f>VLOOKUP(A188,added,3,FALSE)</f>
        <v>1</v>
      </c>
      <c r="J188" s="621" t="s">
        <v>4687</v>
      </c>
      <c r="K188" s="621" t="s">
        <v>4688</v>
      </c>
      <c r="L188" s="621" t="s">
        <v>4689</v>
      </c>
      <c r="M188" s="621" t="s">
        <v>4690</v>
      </c>
      <c r="N188" s="621"/>
      <c r="O188" s="621"/>
      <c r="P188" s="621"/>
      <c r="Q188" s="621"/>
      <c r="R188" s="621"/>
      <c r="S188" s="621"/>
      <c r="T188" s="621"/>
      <c r="U188" s="621"/>
      <c r="V188" s="621"/>
      <c r="W188" s="621"/>
      <c r="X188" s="621"/>
      <c r="Y188" s="621"/>
      <c r="Z188" s="621"/>
      <c r="AA188" s="621"/>
      <c r="AB188" s="621"/>
      <c r="AC188" s="621"/>
      <c r="AD188" s="621"/>
      <c r="AE188" s="621"/>
      <c r="AF188" s="621"/>
      <c r="AG188" s="621"/>
      <c r="AH188" s="621"/>
      <c r="AI188" s="621"/>
      <c r="AJ188" s="621"/>
      <c r="AK188" s="621"/>
      <c r="AL188" s="621"/>
      <c r="AM188" s="621"/>
      <c r="AN188" s="621"/>
      <c r="AO188" s="621"/>
      <c r="AP188" s="622"/>
      <c r="AQ188" s="621"/>
      <c r="AR188" s="621"/>
      <c r="AS188" s="621"/>
      <c r="AT188" s="621"/>
      <c r="AU188" s="621"/>
      <c r="AV188" s="621"/>
      <c r="AW188" s="621"/>
      <c r="AX188" s="621"/>
      <c r="AY188" s="621"/>
    </row>
    <row r="189" ht="16.5" customHeight="1" spans="1:51">
      <c r="A189" s="621">
        <v>369</v>
      </c>
      <c r="B189" s="621" t="s">
        <v>2415</v>
      </c>
      <c r="C189" s="621" t="s">
        <v>4691</v>
      </c>
      <c r="D189" s="621" t="s">
        <v>2417</v>
      </c>
      <c r="E189" s="621" t="s">
        <v>2416</v>
      </c>
      <c r="F189" s="621" t="s">
        <v>4692</v>
      </c>
      <c r="G189" s="621" t="s">
        <v>4693</v>
      </c>
      <c r="H189" s="621"/>
      <c r="I189" s="621" t="b">
        <f>VLOOKUP(A189,added,3,FALSE)</f>
        <v>1</v>
      </c>
      <c r="J189" s="621" t="s">
        <v>4694</v>
      </c>
      <c r="K189" s="621" t="s">
        <v>4695</v>
      </c>
      <c r="L189" s="621" t="s">
        <v>4696</v>
      </c>
      <c r="M189" s="621" t="s">
        <v>4697</v>
      </c>
      <c r="N189" s="621" t="s">
        <v>4698</v>
      </c>
      <c r="O189" s="621" t="s">
        <v>4699</v>
      </c>
      <c r="P189" s="621" t="s">
        <v>3202</v>
      </c>
      <c r="Q189" s="621" t="s">
        <v>3203</v>
      </c>
      <c r="R189" s="621"/>
      <c r="S189" s="621"/>
      <c r="T189" s="621"/>
      <c r="U189" s="621"/>
      <c r="V189" s="621"/>
      <c r="W189" s="621"/>
      <c r="X189" s="621"/>
      <c r="Y189" s="621"/>
      <c r="Z189" s="621"/>
      <c r="AA189" s="621"/>
      <c r="AB189" s="621"/>
      <c r="AC189" s="621"/>
      <c r="AD189" s="621"/>
      <c r="AE189" s="621"/>
      <c r="AF189" s="621"/>
      <c r="AG189" s="621"/>
      <c r="AH189" s="621"/>
      <c r="AI189" s="621"/>
      <c r="AJ189" s="621"/>
      <c r="AK189" s="621"/>
      <c r="AL189" s="621"/>
      <c r="AM189" s="621"/>
      <c r="AN189" s="621"/>
      <c r="AO189" s="621"/>
      <c r="AP189" s="622"/>
      <c r="AQ189" s="621"/>
      <c r="AR189" s="621"/>
      <c r="AS189" s="621"/>
      <c r="AT189" s="621"/>
      <c r="AU189" s="621"/>
      <c r="AV189" s="621"/>
      <c r="AW189" s="621"/>
      <c r="AX189" s="621"/>
      <c r="AY189" s="621"/>
    </row>
    <row r="190" ht="16.5" customHeight="1" spans="1:51">
      <c r="A190" s="621">
        <v>373</v>
      </c>
      <c r="B190" s="621" t="s">
        <v>2425</v>
      </c>
      <c r="C190" s="621" t="s">
        <v>4700</v>
      </c>
      <c r="D190" s="621" t="s">
        <v>2427</v>
      </c>
      <c r="E190" s="621" t="s">
        <v>2426</v>
      </c>
      <c r="F190" s="621" t="s">
        <v>4701</v>
      </c>
      <c r="G190" s="621" t="s">
        <v>4702</v>
      </c>
      <c r="H190" s="621"/>
      <c r="I190" s="621" t="b">
        <f>VLOOKUP(A190,added,3,FALSE)</f>
        <v>1</v>
      </c>
      <c r="J190" s="621" t="s">
        <v>4703</v>
      </c>
      <c r="K190" s="621" t="s">
        <v>4704</v>
      </c>
      <c r="L190" s="621" t="s">
        <v>4705</v>
      </c>
      <c r="M190" s="621" t="s">
        <v>4706</v>
      </c>
      <c r="N190" s="621" t="s">
        <v>4707</v>
      </c>
      <c r="O190" s="621" t="s">
        <v>4708</v>
      </c>
      <c r="P190" s="621"/>
      <c r="Q190" s="621"/>
      <c r="R190" s="621"/>
      <c r="S190" s="621"/>
      <c r="T190" s="621"/>
      <c r="U190" s="621"/>
      <c r="V190" s="621"/>
      <c r="W190" s="621"/>
      <c r="X190" s="621"/>
      <c r="Y190" s="621"/>
      <c r="Z190" s="621"/>
      <c r="AA190" s="621"/>
      <c r="AB190" s="621"/>
      <c r="AC190" s="621"/>
      <c r="AD190" s="621"/>
      <c r="AE190" s="621"/>
      <c r="AF190" s="621"/>
      <c r="AG190" s="621"/>
      <c r="AH190" s="621"/>
      <c r="AI190" s="621"/>
      <c r="AJ190" s="621"/>
      <c r="AK190" s="621"/>
      <c r="AL190" s="621"/>
      <c r="AM190" s="621"/>
      <c r="AN190" s="621"/>
      <c r="AO190" s="621"/>
      <c r="AP190" s="622"/>
      <c r="AQ190" s="621"/>
      <c r="AR190" s="621"/>
      <c r="AS190" s="621"/>
      <c r="AT190" s="621"/>
      <c r="AU190" s="621"/>
      <c r="AV190" s="621"/>
      <c r="AW190" s="621"/>
      <c r="AX190" s="621"/>
      <c r="AY190" s="621"/>
    </row>
    <row r="191" ht="16.5" customHeight="1" spans="1:51">
      <c r="A191" s="621">
        <v>374</v>
      </c>
      <c r="B191" s="621" t="s">
        <v>2430</v>
      </c>
      <c r="C191" s="621" t="s">
        <v>4709</v>
      </c>
      <c r="D191" s="621" t="s">
        <v>2432</v>
      </c>
      <c r="E191" s="621" t="s">
        <v>2431</v>
      </c>
      <c r="F191" s="621" t="s">
        <v>4710</v>
      </c>
      <c r="G191" s="621" t="s">
        <v>4711</v>
      </c>
      <c r="H191" s="621"/>
      <c r="I191" s="621" t="b">
        <f>VLOOKUP(A191,added,3,FALSE)</f>
        <v>1</v>
      </c>
      <c r="J191" s="621" t="s">
        <v>4712</v>
      </c>
      <c r="K191" s="621" t="s">
        <v>4713</v>
      </c>
      <c r="L191" s="621" t="s">
        <v>4714</v>
      </c>
      <c r="M191" s="621" t="s">
        <v>4715</v>
      </c>
      <c r="N191" s="621" t="s">
        <v>4716</v>
      </c>
      <c r="O191" s="621" t="s">
        <v>4717</v>
      </c>
      <c r="P191" s="621" t="s">
        <v>4718</v>
      </c>
      <c r="Q191" s="621" t="s">
        <v>4719</v>
      </c>
      <c r="R191" s="621" t="s">
        <v>4720</v>
      </c>
      <c r="S191" s="621" t="s">
        <v>4721</v>
      </c>
      <c r="T191" s="621" t="s">
        <v>4722</v>
      </c>
      <c r="U191" s="621" t="s">
        <v>4723</v>
      </c>
      <c r="V191" s="621" t="s">
        <v>4724</v>
      </c>
      <c r="W191" s="621" t="s">
        <v>4725</v>
      </c>
      <c r="X191" s="621"/>
      <c r="Y191" s="621"/>
      <c r="Z191" s="621"/>
      <c r="AA191" s="621"/>
      <c r="AB191" s="621"/>
      <c r="AC191" s="621"/>
      <c r="AD191" s="621"/>
      <c r="AE191" s="621"/>
      <c r="AF191" s="621"/>
      <c r="AG191" s="621"/>
      <c r="AH191" s="621"/>
      <c r="AI191" s="621"/>
      <c r="AJ191" s="621"/>
      <c r="AK191" s="621"/>
      <c r="AL191" s="621"/>
      <c r="AM191" s="621"/>
      <c r="AN191" s="621"/>
      <c r="AO191" s="621"/>
      <c r="AP191" s="622"/>
      <c r="AQ191" s="621"/>
      <c r="AR191" s="621"/>
      <c r="AS191" s="621"/>
      <c r="AT191" s="621"/>
      <c r="AU191" s="621"/>
      <c r="AV191" s="621"/>
      <c r="AW191" s="621"/>
      <c r="AX191" s="621"/>
      <c r="AY191" s="621"/>
    </row>
    <row r="192" ht="16.5" customHeight="1" spans="1:51">
      <c r="A192" s="621">
        <v>380</v>
      </c>
      <c r="B192" s="621" t="s">
        <v>1236</v>
      </c>
      <c r="C192" s="621" t="s">
        <v>4726</v>
      </c>
      <c r="D192" s="621" t="s">
        <v>1238</v>
      </c>
      <c r="E192" s="621" t="s">
        <v>1237</v>
      </c>
      <c r="F192" s="621" t="s">
        <v>4727</v>
      </c>
      <c r="G192" s="621" t="s">
        <v>4728</v>
      </c>
      <c r="H192" s="621"/>
      <c r="I192" s="621" t="b">
        <f>VLOOKUP(A192,added,3,FALSE)</f>
        <v>1</v>
      </c>
      <c r="J192" s="621" t="s">
        <v>4729</v>
      </c>
      <c r="K192" s="621" t="s">
        <v>4730</v>
      </c>
      <c r="L192" s="621" t="s">
        <v>4243</v>
      </c>
      <c r="M192" s="621" t="s">
        <v>4244</v>
      </c>
      <c r="N192" s="621"/>
      <c r="O192" s="621"/>
      <c r="P192" s="621"/>
      <c r="Q192" s="621"/>
      <c r="R192" s="621"/>
      <c r="S192" s="621"/>
      <c r="T192" s="621"/>
      <c r="U192" s="621"/>
      <c r="V192" s="621"/>
      <c r="W192" s="621"/>
      <c r="X192" s="621"/>
      <c r="Y192" s="621"/>
      <c r="Z192" s="621"/>
      <c r="AA192" s="621"/>
      <c r="AB192" s="621"/>
      <c r="AC192" s="621"/>
      <c r="AD192" s="621"/>
      <c r="AE192" s="621"/>
      <c r="AF192" s="621"/>
      <c r="AG192" s="621"/>
      <c r="AH192" s="621"/>
      <c r="AI192" s="621"/>
      <c r="AJ192" s="621"/>
      <c r="AK192" s="621"/>
      <c r="AL192" s="621"/>
      <c r="AM192" s="621"/>
      <c r="AN192" s="621"/>
      <c r="AO192" s="621"/>
      <c r="AP192" s="622"/>
      <c r="AQ192" s="621"/>
      <c r="AR192" s="621"/>
      <c r="AS192" s="621"/>
      <c r="AT192" s="621"/>
      <c r="AU192" s="621"/>
      <c r="AV192" s="621"/>
      <c r="AW192" s="621"/>
      <c r="AX192" s="621"/>
      <c r="AY192" s="621"/>
    </row>
    <row r="193" ht="16.5" customHeight="1" spans="1:51">
      <c r="A193" s="621">
        <v>386</v>
      </c>
      <c r="B193" s="621" t="s">
        <v>2460</v>
      </c>
      <c r="C193" s="621" t="s">
        <v>4731</v>
      </c>
      <c r="D193" s="621" t="s">
        <v>2462</v>
      </c>
      <c r="E193" s="621" t="s">
        <v>2461</v>
      </c>
      <c r="F193" s="621" t="s">
        <v>4732</v>
      </c>
      <c r="G193" s="621" t="s">
        <v>4733</v>
      </c>
      <c r="H193" s="621"/>
      <c r="I193" s="621" t="b">
        <f>VLOOKUP(A193,added,3,FALSE)</f>
        <v>1</v>
      </c>
      <c r="J193" s="621" t="s">
        <v>2845</v>
      </c>
      <c r="K193" s="621" t="s">
        <v>4734</v>
      </c>
      <c r="L193" s="621" t="s">
        <v>4735</v>
      </c>
      <c r="M193" s="621" t="s">
        <v>4736</v>
      </c>
      <c r="N193" s="621" t="s">
        <v>4737</v>
      </c>
      <c r="O193" s="621" t="s">
        <v>4738</v>
      </c>
      <c r="P193" s="621" t="s">
        <v>4739</v>
      </c>
      <c r="Q193" s="621" t="s">
        <v>4740</v>
      </c>
      <c r="R193" s="621" t="s">
        <v>4741</v>
      </c>
      <c r="S193" s="621" t="s">
        <v>4742</v>
      </c>
      <c r="T193" s="621"/>
      <c r="U193" s="621"/>
      <c r="V193" s="621"/>
      <c r="W193" s="621"/>
      <c r="X193" s="621"/>
      <c r="Y193" s="621"/>
      <c r="Z193" s="621"/>
      <c r="AA193" s="621"/>
      <c r="AB193" s="621"/>
      <c r="AC193" s="621"/>
      <c r="AD193" s="621"/>
      <c r="AE193" s="621"/>
      <c r="AF193" s="621"/>
      <c r="AG193" s="621"/>
      <c r="AH193" s="621"/>
      <c r="AI193" s="621"/>
      <c r="AJ193" s="621"/>
      <c r="AK193" s="621"/>
      <c r="AL193" s="621"/>
      <c r="AM193" s="621"/>
      <c r="AN193" s="621"/>
      <c r="AO193" s="621"/>
      <c r="AP193" s="622"/>
      <c r="AQ193" s="621"/>
      <c r="AR193" s="621"/>
      <c r="AS193" s="621"/>
      <c r="AT193" s="621"/>
      <c r="AU193" s="621"/>
      <c r="AV193" s="621"/>
      <c r="AW193" s="621"/>
      <c r="AX193" s="621"/>
      <c r="AY193" s="621"/>
    </row>
    <row r="194" ht="16.5" customHeight="1" spans="1:51">
      <c r="A194" s="621">
        <v>388</v>
      </c>
      <c r="B194" s="621" t="s">
        <v>2465</v>
      </c>
      <c r="C194" s="621" t="s">
        <v>4743</v>
      </c>
      <c r="D194" s="621" t="s">
        <v>2467</v>
      </c>
      <c r="E194" s="621" t="s">
        <v>2466</v>
      </c>
      <c r="F194" s="621" t="s">
        <v>4744</v>
      </c>
      <c r="G194" s="621" t="s">
        <v>4745</v>
      </c>
      <c r="H194" s="621"/>
      <c r="I194" s="621" t="b">
        <f>VLOOKUP(A194,added,3,FALSE)</f>
        <v>1</v>
      </c>
      <c r="J194" s="621" t="s">
        <v>4746</v>
      </c>
      <c r="K194" s="621" t="s">
        <v>4747</v>
      </c>
      <c r="L194" s="621" t="s">
        <v>2463</v>
      </c>
      <c r="M194" s="621" t="s">
        <v>4748</v>
      </c>
      <c r="N194" s="621" t="s">
        <v>4749</v>
      </c>
      <c r="O194" s="621" t="s">
        <v>4750</v>
      </c>
      <c r="P194" s="621" t="s">
        <v>4751</v>
      </c>
      <c r="Q194" s="621" t="s">
        <v>4752</v>
      </c>
      <c r="R194" s="621" t="s">
        <v>4753</v>
      </c>
      <c r="S194" s="621" t="s">
        <v>4754</v>
      </c>
      <c r="T194" s="621" t="s">
        <v>4755</v>
      </c>
      <c r="U194" s="621" t="s">
        <v>4756</v>
      </c>
      <c r="V194" s="621" t="s">
        <v>4757</v>
      </c>
      <c r="W194" s="621" t="s">
        <v>4758</v>
      </c>
      <c r="X194" s="621" t="s">
        <v>4759</v>
      </c>
      <c r="Y194" s="621" t="s">
        <v>4760</v>
      </c>
      <c r="Z194" s="621"/>
      <c r="AA194" s="621"/>
      <c r="AB194" s="621"/>
      <c r="AC194" s="621"/>
      <c r="AD194" s="621"/>
      <c r="AE194" s="621"/>
      <c r="AF194" s="621"/>
      <c r="AG194" s="621"/>
      <c r="AH194" s="621"/>
      <c r="AI194" s="621"/>
      <c r="AJ194" s="621"/>
      <c r="AK194" s="621"/>
      <c r="AL194" s="621"/>
      <c r="AM194" s="621"/>
      <c r="AN194" s="621"/>
      <c r="AO194" s="621"/>
      <c r="AP194" s="622"/>
      <c r="AQ194" s="621" t="s">
        <v>4760</v>
      </c>
      <c r="AR194" s="621"/>
      <c r="AS194" s="621"/>
      <c r="AT194" s="621"/>
      <c r="AU194" s="621"/>
      <c r="AV194" s="621"/>
      <c r="AW194" s="621"/>
      <c r="AX194" s="621"/>
      <c r="AY194" s="621"/>
    </row>
    <row r="195" ht="16.5" customHeight="1" spans="1:51">
      <c r="A195" s="621">
        <v>389</v>
      </c>
      <c r="B195" s="621" t="s">
        <v>2470</v>
      </c>
      <c r="C195" s="621" t="s">
        <v>4761</v>
      </c>
      <c r="D195" s="621" t="s">
        <v>2472</v>
      </c>
      <c r="E195" s="621" t="s">
        <v>2471</v>
      </c>
      <c r="F195" s="621" t="s">
        <v>2468</v>
      </c>
      <c r="G195" s="621" t="s">
        <v>4762</v>
      </c>
      <c r="H195" s="621"/>
      <c r="I195" s="621" t="b">
        <f>VLOOKUP(A195,added,3,FALSE)</f>
        <v>1</v>
      </c>
      <c r="J195" s="621" t="s">
        <v>4763</v>
      </c>
      <c r="K195" s="621" t="s">
        <v>4764</v>
      </c>
      <c r="L195" s="621" t="s">
        <v>3610</v>
      </c>
      <c r="M195" s="621" t="s">
        <v>3611</v>
      </c>
      <c r="N195" s="621"/>
      <c r="O195" s="621"/>
      <c r="P195" s="621"/>
      <c r="Q195" s="621"/>
      <c r="R195" s="621"/>
      <c r="S195" s="621"/>
      <c r="T195" s="621"/>
      <c r="U195" s="621"/>
      <c r="V195" s="621"/>
      <c r="W195" s="621"/>
      <c r="X195" s="621"/>
      <c r="Y195" s="621"/>
      <c r="Z195" s="621"/>
      <c r="AA195" s="621"/>
      <c r="AB195" s="621"/>
      <c r="AC195" s="621"/>
      <c r="AD195" s="621"/>
      <c r="AE195" s="621"/>
      <c r="AF195" s="621"/>
      <c r="AG195" s="621"/>
      <c r="AH195" s="621"/>
      <c r="AI195" s="621"/>
      <c r="AJ195" s="621"/>
      <c r="AK195" s="621"/>
      <c r="AL195" s="621"/>
      <c r="AM195" s="621"/>
      <c r="AN195" s="621"/>
      <c r="AO195" s="621"/>
      <c r="AP195" s="622"/>
      <c r="AQ195" s="621"/>
      <c r="AR195" s="621"/>
      <c r="AS195" s="621"/>
      <c r="AT195" s="621"/>
      <c r="AU195" s="621"/>
      <c r="AV195" s="621"/>
      <c r="AW195" s="621"/>
      <c r="AX195" s="621"/>
      <c r="AY195" s="621"/>
    </row>
    <row r="196" ht="16.5" customHeight="1" spans="1:51">
      <c r="A196" s="621">
        <v>391</v>
      </c>
      <c r="B196" s="621" t="s">
        <v>2480</v>
      </c>
      <c r="C196" s="621" t="s">
        <v>4765</v>
      </c>
      <c r="D196" s="621" t="s">
        <v>2482</v>
      </c>
      <c r="E196" s="621" t="s">
        <v>2481</v>
      </c>
      <c r="F196" s="621" t="s">
        <v>4766</v>
      </c>
      <c r="G196" s="621" t="s">
        <v>4767</v>
      </c>
      <c r="H196" s="621"/>
      <c r="I196" s="621" t="b">
        <f>VLOOKUP(A196,added,3,FALSE)</f>
        <v>1</v>
      </c>
      <c r="J196" s="621" t="s">
        <v>4768</v>
      </c>
      <c r="K196" s="621" t="s">
        <v>4769</v>
      </c>
      <c r="L196" s="621" t="s">
        <v>4770</v>
      </c>
      <c r="M196" s="621" t="s">
        <v>4771</v>
      </c>
      <c r="N196" s="621" t="s">
        <v>4772</v>
      </c>
      <c r="O196" s="621" t="s">
        <v>4773</v>
      </c>
      <c r="P196" s="621"/>
      <c r="Q196" s="621"/>
      <c r="R196" s="621"/>
      <c r="S196" s="621"/>
      <c r="T196" s="621"/>
      <c r="U196" s="621"/>
      <c r="V196" s="621"/>
      <c r="W196" s="621"/>
      <c r="X196" s="621"/>
      <c r="Y196" s="621"/>
      <c r="Z196" s="621"/>
      <c r="AA196" s="621"/>
      <c r="AB196" s="621"/>
      <c r="AC196" s="621"/>
      <c r="AD196" s="621"/>
      <c r="AE196" s="621"/>
      <c r="AF196" s="621"/>
      <c r="AG196" s="621"/>
      <c r="AH196" s="621"/>
      <c r="AI196" s="621"/>
      <c r="AJ196" s="621"/>
      <c r="AK196" s="621"/>
      <c r="AL196" s="621"/>
      <c r="AM196" s="621"/>
      <c r="AN196" s="621"/>
      <c r="AO196" s="621"/>
      <c r="AP196" s="622"/>
      <c r="AQ196" s="621"/>
      <c r="AR196" s="621"/>
      <c r="AS196" s="621"/>
      <c r="AT196" s="621"/>
      <c r="AU196" s="621"/>
      <c r="AV196" s="621"/>
      <c r="AW196" s="621"/>
      <c r="AX196" s="621"/>
      <c r="AY196" s="621"/>
    </row>
    <row r="197" ht="16.5" customHeight="1" spans="1:51">
      <c r="A197" s="621">
        <v>393</v>
      </c>
      <c r="B197" s="621" t="s">
        <v>2485</v>
      </c>
      <c r="C197" s="621" t="s">
        <v>4774</v>
      </c>
      <c r="D197" s="621" t="s">
        <v>2487</v>
      </c>
      <c r="E197" s="621" t="s">
        <v>2486</v>
      </c>
      <c r="F197" s="621" t="s">
        <v>2483</v>
      </c>
      <c r="G197" s="621" t="s">
        <v>4775</v>
      </c>
      <c r="H197" s="621"/>
      <c r="I197" s="621" t="b">
        <f>VLOOKUP(A197,added,3,FALSE)</f>
        <v>1</v>
      </c>
      <c r="J197" s="621" t="s">
        <v>4776</v>
      </c>
      <c r="K197" s="621" t="s">
        <v>4777</v>
      </c>
      <c r="L197" s="621" t="s">
        <v>4778</v>
      </c>
      <c r="M197" s="621" t="s">
        <v>4779</v>
      </c>
      <c r="N197" s="621" t="s">
        <v>4780</v>
      </c>
      <c r="O197" s="621" t="s">
        <v>4781</v>
      </c>
      <c r="P197" s="621"/>
      <c r="Q197" s="621"/>
      <c r="R197" s="621"/>
      <c r="S197" s="621"/>
      <c r="T197" s="621"/>
      <c r="U197" s="621"/>
      <c r="V197" s="621"/>
      <c r="W197" s="621"/>
      <c r="X197" s="621"/>
      <c r="Y197" s="621"/>
      <c r="Z197" s="621"/>
      <c r="AA197" s="621"/>
      <c r="AB197" s="621"/>
      <c r="AC197" s="621"/>
      <c r="AD197" s="621"/>
      <c r="AE197" s="621"/>
      <c r="AF197" s="621"/>
      <c r="AG197" s="621"/>
      <c r="AH197" s="621"/>
      <c r="AI197" s="621"/>
      <c r="AJ197" s="621"/>
      <c r="AK197" s="621"/>
      <c r="AL197" s="621"/>
      <c r="AM197" s="621"/>
      <c r="AN197" s="621"/>
      <c r="AO197" s="621"/>
      <c r="AP197" s="622"/>
      <c r="AQ197" s="621"/>
      <c r="AR197" s="621"/>
      <c r="AS197" s="621"/>
      <c r="AT197" s="621"/>
      <c r="AU197" s="621"/>
      <c r="AV197" s="621"/>
      <c r="AW197" s="621"/>
      <c r="AX197" s="621"/>
      <c r="AY197" s="621"/>
    </row>
    <row r="198" ht="16.5" customHeight="1" spans="1:51">
      <c r="A198" s="621">
        <v>399</v>
      </c>
      <c r="B198" s="621" t="s">
        <v>2490</v>
      </c>
      <c r="C198" s="621" t="s">
        <v>4782</v>
      </c>
      <c r="D198" s="621" t="s">
        <v>2492</v>
      </c>
      <c r="E198" s="621" t="s">
        <v>2491</v>
      </c>
      <c r="F198" s="621" t="s">
        <v>4783</v>
      </c>
      <c r="G198" s="621" t="s">
        <v>4784</v>
      </c>
      <c r="H198" s="621"/>
      <c r="I198" s="621" t="b">
        <f>VLOOKUP(A198,added,3,FALSE)</f>
        <v>1</v>
      </c>
      <c r="J198" s="621" t="s">
        <v>4785</v>
      </c>
      <c r="K198" s="621" t="s">
        <v>4786</v>
      </c>
      <c r="L198" s="621"/>
      <c r="M198" s="621"/>
      <c r="N198" s="621"/>
      <c r="O198" s="621"/>
      <c r="P198" s="621"/>
      <c r="Q198" s="621"/>
      <c r="R198" s="621"/>
      <c r="S198" s="621"/>
      <c r="T198" s="621"/>
      <c r="U198" s="621"/>
      <c r="V198" s="621"/>
      <c r="W198" s="621"/>
      <c r="X198" s="621"/>
      <c r="Y198" s="621"/>
      <c r="Z198" s="621"/>
      <c r="AA198" s="621"/>
      <c r="AB198" s="621"/>
      <c r="AC198" s="621"/>
      <c r="AD198" s="621"/>
      <c r="AE198" s="621"/>
      <c r="AF198" s="621"/>
      <c r="AG198" s="621"/>
      <c r="AH198" s="621"/>
      <c r="AI198" s="621"/>
      <c r="AJ198" s="621"/>
      <c r="AK198" s="621"/>
      <c r="AL198" s="621"/>
      <c r="AM198" s="621"/>
      <c r="AN198" s="621"/>
      <c r="AO198" s="621"/>
      <c r="AP198" s="622"/>
      <c r="AQ198" s="621"/>
      <c r="AR198" s="621"/>
      <c r="AS198" s="621"/>
      <c r="AT198" s="621"/>
      <c r="AU198" s="621"/>
      <c r="AV198" s="621"/>
      <c r="AW198" s="621"/>
      <c r="AX198" s="621"/>
      <c r="AY198" s="621"/>
    </row>
    <row r="199" ht="16.5" customHeight="1" spans="1:51">
      <c r="A199" s="621">
        <v>400</v>
      </c>
      <c r="B199" s="621" t="s">
        <v>2494</v>
      </c>
      <c r="C199" s="621" t="s">
        <v>4787</v>
      </c>
      <c r="D199" s="621" t="s">
        <v>2496</v>
      </c>
      <c r="E199" s="621" t="s">
        <v>2495</v>
      </c>
      <c r="F199" s="621" t="s">
        <v>3360</v>
      </c>
      <c r="G199" s="621" t="s">
        <v>3361</v>
      </c>
      <c r="H199" s="621"/>
      <c r="I199" s="621" t="b">
        <f>VLOOKUP(A199,added,3,FALSE)</f>
        <v>1</v>
      </c>
      <c r="J199" s="621" t="s">
        <v>4788</v>
      </c>
      <c r="K199" s="621" t="s">
        <v>4789</v>
      </c>
      <c r="L199" s="621" t="s">
        <v>684</v>
      </c>
      <c r="M199" s="621" t="s">
        <v>4790</v>
      </c>
      <c r="N199" s="621" t="s">
        <v>3354</v>
      </c>
      <c r="O199" s="621" t="s">
        <v>3355</v>
      </c>
      <c r="P199" s="621"/>
      <c r="Q199" s="621"/>
      <c r="R199" s="621"/>
      <c r="S199" s="621"/>
      <c r="T199" s="621"/>
      <c r="U199" s="621"/>
      <c r="V199" s="621"/>
      <c r="W199" s="621"/>
      <c r="X199" s="621"/>
      <c r="Y199" s="621"/>
      <c r="Z199" s="621"/>
      <c r="AA199" s="621"/>
      <c r="AB199" s="621"/>
      <c r="AC199" s="621"/>
      <c r="AD199" s="621"/>
      <c r="AE199" s="621"/>
      <c r="AF199" s="621"/>
      <c r="AG199" s="621"/>
      <c r="AH199" s="621"/>
      <c r="AI199" s="621"/>
      <c r="AJ199" s="621"/>
      <c r="AK199" s="621"/>
      <c r="AL199" s="621"/>
      <c r="AM199" s="621"/>
      <c r="AN199" s="621"/>
      <c r="AO199" s="621"/>
      <c r="AP199" s="622"/>
      <c r="AQ199" s="621"/>
      <c r="AR199" s="621"/>
      <c r="AS199" s="621"/>
      <c r="AT199" s="621"/>
      <c r="AU199" s="621"/>
      <c r="AV199" s="621"/>
      <c r="AW199" s="621"/>
      <c r="AX199" s="621"/>
      <c r="AY199" s="621"/>
    </row>
    <row r="200" ht="16.5" customHeight="1" spans="1:51">
      <c r="A200" s="621">
        <v>402</v>
      </c>
      <c r="B200" s="621" t="s">
        <v>2499</v>
      </c>
      <c r="C200" s="621" t="s">
        <v>4791</v>
      </c>
      <c r="D200" s="621" t="s">
        <v>2501</v>
      </c>
      <c r="E200" s="621" t="s">
        <v>2500</v>
      </c>
      <c r="F200" s="621" t="s">
        <v>2497</v>
      </c>
      <c r="G200" s="621" t="s">
        <v>4792</v>
      </c>
      <c r="H200" s="621"/>
      <c r="I200" s="621" t="b">
        <f>VLOOKUP(A200,added,3,FALSE)</f>
        <v>1</v>
      </c>
      <c r="J200" s="621" t="s">
        <v>4793</v>
      </c>
      <c r="K200" s="621" t="s">
        <v>4794</v>
      </c>
      <c r="L200" s="621" t="s">
        <v>4795</v>
      </c>
      <c r="M200" s="621" t="s">
        <v>4796</v>
      </c>
      <c r="N200" s="621" t="s">
        <v>4797</v>
      </c>
      <c r="O200" s="621" t="s">
        <v>4798</v>
      </c>
      <c r="P200" s="621"/>
      <c r="Q200" s="621"/>
      <c r="R200" s="621"/>
      <c r="S200" s="621"/>
      <c r="T200" s="621"/>
      <c r="U200" s="621"/>
      <c r="V200" s="621"/>
      <c r="W200" s="621"/>
      <c r="X200" s="621"/>
      <c r="Y200" s="621"/>
      <c r="Z200" s="621"/>
      <c r="AA200" s="621"/>
      <c r="AB200" s="621"/>
      <c r="AC200" s="621"/>
      <c r="AD200" s="621"/>
      <c r="AE200" s="621"/>
      <c r="AF200" s="621"/>
      <c r="AG200" s="621"/>
      <c r="AH200" s="621"/>
      <c r="AI200" s="621"/>
      <c r="AJ200" s="621"/>
      <c r="AK200" s="621"/>
      <c r="AL200" s="621"/>
      <c r="AM200" s="621"/>
      <c r="AN200" s="621"/>
      <c r="AO200" s="621"/>
      <c r="AP200" s="622"/>
      <c r="AQ200" s="621"/>
      <c r="AR200" s="621"/>
      <c r="AS200" s="621"/>
      <c r="AT200" s="621"/>
      <c r="AU200" s="621"/>
      <c r="AV200" s="621"/>
      <c r="AW200" s="621"/>
      <c r="AX200" s="621"/>
      <c r="AY200" s="621"/>
    </row>
    <row r="201" ht="16.5" customHeight="1" spans="1:51">
      <c r="A201" s="621">
        <v>404</v>
      </c>
      <c r="B201" s="621" t="s">
        <v>4799</v>
      </c>
      <c r="C201" s="621" t="s">
        <v>4800</v>
      </c>
      <c r="D201" s="621" t="s">
        <v>2506</v>
      </c>
      <c r="E201" s="621" t="s">
        <v>2505</v>
      </c>
      <c r="F201" s="621" t="s">
        <v>4801</v>
      </c>
      <c r="G201" s="621" t="s">
        <v>4802</v>
      </c>
      <c r="H201" s="621"/>
      <c r="I201" s="621" t="b">
        <f>VLOOKUP(A201,added,3,FALSE)</f>
        <v>1</v>
      </c>
      <c r="J201" s="621" t="s">
        <v>4803</v>
      </c>
      <c r="K201" s="621" t="s">
        <v>4804</v>
      </c>
      <c r="L201" s="621" t="s">
        <v>4805</v>
      </c>
      <c r="M201" s="621" t="s">
        <v>4806</v>
      </c>
      <c r="N201" s="621"/>
      <c r="O201" s="621"/>
      <c r="P201" s="621"/>
      <c r="Q201" s="621"/>
      <c r="R201" s="621"/>
      <c r="S201" s="621"/>
      <c r="T201" s="621"/>
      <c r="U201" s="621"/>
      <c r="V201" s="621"/>
      <c r="W201" s="621"/>
      <c r="X201" s="621"/>
      <c r="Y201" s="621"/>
      <c r="Z201" s="621"/>
      <c r="AA201" s="621"/>
      <c r="AB201" s="621"/>
      <c r="AC201" s="621"/>
      <c r="AD201" s="621"/>
      <c r="AE201" s="621"/>
      <c r="AF201" s="621"/>
      <c r="AG201" s="621"/>
      <c r="AH201" s="621"/>
      <c r="AI201" s="621"/>
      <c r="AJ201" s="621"/>
      <c r="AK201" s="621"/>
      <c r="AL201" s="621"/>
      <c r="AM201" s="621"/>
      <c r="AN201" s="621"/>
      <c r="AO201" s="621"/>
      <c r="AP201" s="622"/>
      <c r="AQ201" s="621"/>
      <c r="AR201" s="621"/>
      <c r="AS201" s="621"/>
      <c r="AT201" s="621"/>
      <c r="AU201" s="621"/>
      <c r="AV201" s="621"/>
      <c r="AW201" s="621"/>
      <c r="AX201" s="621"/>
      <c r="AY201" s="621"/>
    </row>
    <row r="202" ht="16.5" customHeight="1" spans="1:51">
      <c r="A202" s="621">
        <v>405</v>
      </c>
      <c r="B202" s="621" t="s">
        <v>2509</v>
      </c>
      <c r="C202" s="621" t="s">
        <v>4807</v>
      </c>
      <c r="D202" s="621" t="s">
        <v>2511</v>
      </c>
      <c r="E202" s="621" t="s">
        <v>2510</v>
      </c>
      <c r="F202" s="621" t="s">
        <v>4808</v>
      </c>
      <c r="G202" s="621" t="s">
        <v>4809</v>
      </c>
      <c r="H202" s="621"/>
      <c r="I202" s="621" t="b">
        <f>VLOOKUP(A202,added,3,FALSE)</f>
        <v>1</v>
      </c>
      <c r="J202" s="621" t="s">
        <v>4810</v>
      </c>
      <c r="K202" s="621" t="s">
        <v>4811</v>
      </c>
      <c r="L202" s="621" t="s">
        <v>4812</v>
      </c>
      <c r="M202" s="621" t="s">
        <v>4813</v>
      </c>
      <c r="N202" s="621"/>
      <c r="O202" s="621"/>
      <c r="P202" s="621"/>
      <c r="Q202" s="621"/>
      <c r="R202" s="621"/>
      <c r="S202" s="621"/>
      <c r="T202" s="621"/>
      <c r="U202" s="621"/>
      <c r="V202" s="621"/>
      <c r="W202" s="621"/>
      <c r="X202" s="621"/>
      <c r="Y202" s="621"/>
      <c r="Z202" s="621"/>
      <c r="AA202" s="621"/>
      <c r="AB202" s="621"/>
      <c r="AC202" s="621"/>
      <c r="AD202" s="621"/>
      <c r="AE202" s="621"/>
      <c r="AF202" s="621"/>
      <c r="AG202" s="621"/>
      <c r="AH202" s="621"/>
      <c r="AI202" s="621"/>
      <c r="AJ202" s="621"/>
      <c r="AK202" s="621"/>
      <c r="AL202" s="621"/>
      <c r="AM202" s="621"/>
      <c r="AN202" s="621"/>
      <c r="AO202" s="621"/>
      <c r="AP202" s="622"/>
      <c r="AQ202" s="621"/>
      <c r="AR202" s="621"/>
      <c r="AS202" s="621"/>
      <c r="AT202" s="621"/>
      <c r="AU202" s="621"/>
      <c r="AV202" s="621"/>
      <c r="AW202" s="621"/>
      <c r="AX202" s="621"/>
      <c r="AY202" s="621"/>
    </row>
    <row r="203" ht="16.5" customHeight="1" spans="1:51">
      <c r="A203" s="621">
        <v>411</v>
      </c>
      <c r="B203" s="621" t="s">
        <v>2524</v>
      </c>
      <c r="C203" s="621" t="s">
        <v>4814</v>
      </c>
      <c r="D203" s="621" t="s">
        <v>2526</v>
      </c>
      <c r="E203" s="621" t="s">
        <v>2525</v>
      </c>
      <c r="F203" s="621" t="s">
        <v>4815</v>
      </c>
      <c r="G203" s="621" t="s">
        <v>4816</v>
      </c>
      <c r="H203" s="621"/>
      <c r="I203" s="621" t="b">
        <f>VLOOKUP(A203,added,3,FALSE)</f>
        <v>1</v>
      </c>
      <c r="J203" s="621" t="s">
        <v>4817</v>
      </c>
      <c r="K203" s="621" t="s">
        <v>4818</v>
      </c>
      <c r="L203" s="621" t="s">
        <v>4819</v>
      </c>
      <c r="M203" s="621" t="s">
        <v>4820</v>
      </c>
      <c r="N203" s="621" t="s">
        <v>4821</v>
      </c>
      <c r="O203" s="621" t="s">
        <v>4822</v>
      </c>
      <c r="P203" s="621" t="s">
        <v>4823</v>
      </c>
      <c r="Q203" s="621" t="s">
        <v>4824</v>
      </c>
      <c r="R203" s="621" t="s">
        <v>3716</v>
      </c>
      <c r="S203" s="621" t="s">
        <v>3717</v>
      </c>
      <c r="T203" s="621"/>
      <c r="U203" s="621"/>
      <c r="V203" s="621"/>
      <c r="W203" s="621"/>
      <c r="X203" s="621"/>
      <c r="Y203" s="621"/>
      <c r="Z203" s="621"/>
      <c r="AA203" s="621"/>
      <c r="AB203" s="621"/>
      <c r="AC203" s="621"/>
      <c r="AD203" s="621"/>
      <c r="AE203" s="621"/>
      <c r="AF203" s="621"/>
      <c r="AG203" s="621"/>
      <c r="AH203" s="621"/>
      <c r="AI203" s="621"/>
      <c r="AJ203" s="621"/>
      <c r="AK203" s="621"/>
      <c r="AL203" s="621"/>
      <c r="AM203" s="621"/>
      <c r="AN203" s="621"/>
      <c r="AO203" s="621"/>
      <c r="AP203" s="622"/>
      <c r="AQ203" s="621"/>
      <c r="AR203" s="621"/>
      <c r="AS203" s="621"/>
      <c r="AT203" s="621"/>
      <c r="AU203" s="621"/>
      <c r="AV203" s="621"/>
      <c r="AW203" s="621"/>
      <c r="AX203" s="621"/>
      <c r="AY203" s="621"/>
    </row>
    <row r="204" ht="16.5" customHeight="1" spans="1:51">
      <c r="A204" s="621">
        <v>413</v>
      </c>
      <c r="B204" s="621" t="s">
        <v>2534</v>
      </c>
      <c r="C204" s="621" t="s">
        <v>4825</v>
      </c>
      <c r="D204" s="621" t="s">
        <v>2536</v>
      </c>
      <c r="E204" s="621" t="s">
        <v>2535</v>
      </c>
      <c r="F204" s="621" t="s">
        <v>4826</v>
      </c>
      <c r="G204" s="621" t="s">
        <v>4827</v>
      </c>
      <c r="H204" s="621"/>
      <c r="I204" s="621" t="b">
        <f>VLOOKUP(A204,added,3,FALSE)</f>
        <v>1</v>
      </c>
      <c r="J204" s="621" t="s">
        <v>4828</v>
      </c>
      <c r="K204" s="621" t="s">
        <v>4829</v>
      </c>
      <c r="L204" s="621" t="s">
        <v>4830</v>
      </c>
      <c r="M204" s="621" t="s">
        <v>4831</v>
      </c>
      <c r="N204" s="621" t="s">
        <v>4832</v>
      </c>
      <c r="O204" s="621" t="s">
        <v>4833</v>
      </c>
      <c r="P204" s="621" t="s">
        <v>4834</v>
      </c>
      <c r="Q204" s="621" t="s">
        <v>4835</v>
      </c>
      <c r="R204" s="621" t="s">
        <v>4836</v>
      </c>
      <c r="S204" s="621" t="s">
        <v>4837</v>
      </c>
      <c r="T204" s="621" t="s">
        <v>4185</v>
      </c>
      <c r="U204" s="621" t="s">
        <v>4186</v>
      </c>
      <c r="V204" s="621"/>
      <c r="W204" s="621"/>
      <c r="X204" s="621"/>
      <c r="Y204" s="621"/>
      <c r="Z204" s="621"/>
      <c r="AA204" s="621"/>
      <c r="AB204" s="621"/>
      <c r="AC204" s="621"/>
      <c r="AD204" s="621"/>
      <c r="AE204" s="621"/>
      <c r="AF204" s="621"/>
      <c r="AG204" s="621"/>
      <c r="AH204" s="621"/>
      <c r="AI204" s="621"/>
      <c r="AJ204" s="621"/>
      <c r="AK204" s="621"/>
      <c r="AL204" s="621"/>
      <c r="AM204" s="621"/>
      <c r="AN204" s="621"/>
      <c r="AO204" s="621"/>
      <c r="AP204" s="622"/>
      <c r="AQ204" s="621"/>
      <c r="AR204" s="621"/>
      <c r="AS204" s="621"/>
      <c r="AT204" s="621"/>
      <c r="AU204" s="621"/>
      <c r="AV204" s="621"/>
      <c r="AW204" s="621"/>
      <c r="AX204" s="621"/>
      <c r="AY204" s="621"/>
    </row>
    <row r="205" ht="16.5" customHeight="1" spans="1:51">
      <c r="A205" s="621">
        <v>417</v>
      </c>
      <c r="B205" s="621" t="s">
        <v>2539</v>
      </c>
      <c r="C205" s="621" t="s">
        <v>4838</v>
      </c>
      <c r="D205" s="621" t="s">
        <v>2541</v>
      </c>
      <c r="E205" s="621" t="s">
        <v>2540</v>
      </c>
      <c r="F205" s="621" t="s">
        <v>4839</v>
      </c>
      <c r="G205" s="621" t="s">
        <v>4840</v>
      </c>
      <c r="H205" s="621"/>
      <c r="I205" s="621" t="b">
        <f>VLOOKUP(A205,added,3,FALSE)</f>
        <v>1</v>
      </c>
      <c r="J205" s="621" t="s">
        <v>4841</v>
      </c>
      <c r="K205" s="621" t="s">
        <v>4842</v>
      </c>
      <c r="L205" s="621" t="s">
        <v>4843</v>
      </c>
      <c r="M205" s="621" t="s">
        <v>4844</v>
      </c>
      <c r="N205" s="621" t="s">
        <v>4845</v>
      </c>
      <c r="O205" s="621" t="s">
        <v>4846</v>
      </c>
      <c r="P205" s="621" t="s">
        <v>4847</v>
      </c>
      <c r="Q205" s="621" t="s">
        <v>4848</v>
      </c>
      <c r="R205" s="621" t="s">
        <v>4849</v>
      </c>
      <c r="S205" s="621" t="s">
        <v>4850</v>
      </c>
      <c r="T205" s="621"/>
      <c r="U205" s="621"/>
      <c r="V205" s="621"/>
      <c r="W205" s="621"/>
      <c r="X205" s="621"/>
      <c r="Y205" s="621"/>
      <c r="Z205" s="621"/>
      <c r="AA205" s="621"/>
      <c r="AB205" s="621"/>
      <c r="AC205" s="621"/>
      <c r="AD205" s="621"/>
      <c r="AE205" s="621"/>
      <c r="AF205" s="621"/>
      <c r="AG205" s="621"/>
      <c r="AH205" s="621"/>
      <c r="AI205" s="621"/>
      <c r="AJ205" s="621"/>
      <c r="AK205" s="621"/>
      <c r="AL205" s="621"/>
      <c r="AM205" s="621"/>
      <c r="AN205" s="621"/>
      <c r="AO205" s="621"/>
      <c r="AP205" s="622"/>
      <c r="AQ205" s="621"/>
      <c r="AR205" s="621"/>
      <c r="AS205" s="621"/>
      <c r="AT205" s="621"/>
      <c r="AU205" s="621"/>
      <c r="AV205" s="621"/>
      <c r="AW205" s="621"/>
      <c r="AX205" s="621"/>
      <c r="AY205" s="621"/>
    </row>
    <row r="206" ht="16.5" customHeight="1" spans="1:51">
      <c r="A206" s="621">
        <v>422</v>
      </c>
      <c r="B206" s="621" t="s">
        <v>2549</v>
      </c>
      <c r="C206" s="621" t="s">
        <v>4851</v>
      </c>
      <c r="D206" s="621" t="s">
        <v>2551</v>
      </c>
      <c r="E206" s="621" t="s">
        <v>2550</v>
      </c>
      <c r="F206" s="621" t="s">
        <v>4852</v>
      </c>
      <c r="G206" s="621" t="s">
        <v>4853</v>
      </c>
      <c r="H206" s="621"/>
      <c r="I206" s="621" t="b">
        <f>VLOOKUP(A206,added,3,FALSE)</f>
        <v>1</v>
      </c>
      <c r="J206" s="621" t="s">
        <v>4854</v>
      </c>
      <c r="K206" s="621" t="s">
        <v>4855</v>
      </c>
      <c r="L206" s="621" t="s">
        <v>4856</v>
      </c>
      <c r="M206" s="621" t="s">
        <v>4857</v>
      </c>
      <c r="N206" s="621" t="s">
        <v>4858</v>
      </c>
      <c r="O206" s="621" t="s">
        <v>4859</v>
      </c>
      <c r="P206" s="621" t="s">
        <v>4860</v>
      </c>
      <c r="Q206" s="621" t="s">
        <v>4861</v>
      </c>
      <c r="R206" s="621" t="s">
        <v>4862</v>
      </c>
      <c r="S206" s="621" t="s">
        <v>4863</v>
      </c>
      <c r="T206" s="621" t="s">
        <v>4864</v>
      </c>
      <c r="U206" s="621" t="s">
        <v>4865</v>
      </c>
      <c r="V206" s="621" t="s">
        <v>4866</v>
      </c>
      <c r="W206" s="621" t="s">
        <v>4867</v>
      </c>
      <c r="X206" s="621" t="s">
        <v>4868</v>
      </c>
      <c r="Y206" s="621" t="s">
        <v>4869</v>
      </c>
      <c r="Z206" s="621"/>
      <c r="AA206" s="621"/>
      <c r="AB206" s="621"/>
      <c r="AC206" s="621"/>
      <c r="AD206" s="621"/>
      <c r="AE206" s="621"/>
      <c r="AF206" s="621"/>
      <c r="AG206" s="621"/>
      <c r="AH206" s="621"/>
      <c r="AI206" s="621"/>
      <c r="AJ206" s="621"/>
      <c r="AK206" s="621"/>
      <c r="AL206" s="621"/>
      <c r="AM206" s="621"/>
      <c r="AN206" s="621"/>
      <c r="AO206" s="621"/>
      <c r="AP206" s="622"/>
      <c r="AQ206" s="621" t="s">
        <v>4869</v>
      </c>
      <c r="AR206" s="621"/>
      <c r="AS206" s="621"/>
      <c r="AT206" s="621"/>
      <c r="AU206" s="621"/>
      <c r="AV206" s="621"/>
      <c r="AW206" s="621"/>
      <c r="AX206" s="621"/>
      <c r="AY206" s="621"/>
    </row>
    <row r="207" ht="16.5" customHeight="1" spans="1:51">
      <c r="A207" s="621">
        <v>425</v>
      </c>
      <c r="B207" s="621" t="s">
        <v>2554</v>
      </c>
      <c r="C207" s="621" t="s">
        <v>4870</v>
      </c>
      <c r="D207" s="621" t="s">
        <v>2556</v>
      </c>
      <c r="E207" s="621" t="s">
        <v>2555</v>
      </c>
      <c r="F207" s="621" t="s">
        <v>4871</v>
      </c>
      <c r="G207" s="621" t="s">
        <v>4872</v>
      </c>
      <c r="H207" s="621"/>
      <c r="I207" s="621" t="b">
        <f>VLOOKUP(A207,added,3,FALSE)</f>
        <v>1</v>
      </c>
      <c r="J207" s="621" t="s">
        <v>4873</v>
      </c>
      <c r="K207" s="621" t="s">
        <v>4874</v>
      </c>
      <c r="L207" s="621" t="s">
        <v>4875</v>
      </c>
      <c r="M207" s="621" t="s">
        <v>4876</v>
      </c>
      <c r="N207" s="621"/>
      <c r="O207" s="621"/>
      <c r="P207" s="621"/>
      <c r="Q207" s="621"/>
      <c r="R207" s="621"/>
      <c r="S207" s="621"/>
      <c r="T207" s="621"/>
      <c r="U207" s="621"/>
      <c r="V207" s="621"/>
      <c r="W207" s="621"/>
      <c r="X207" s="621"/>
      <c r="Y207" s="621"/>
      <c r="Z207" s="621"/>
      <c r="AA207" s="621"/>
      <c r="AB207" s="621"/>
      <c r="AC207" s="621"/>
      <c r="AD207" s="621"/>
      <c r="AE207" s="621"/>
      <c r="AF207" s="621"/>
      <c r="AG207" s="621"/>
      <c r="AH207" s="621"/>
      <c r="AI207" s="621"/>
      <c r="AJ207" s="621"/>
      <c r="AK207" s="621"/>
      <c r="AL207" s="621"/>
      <c r="AM207" s="621"/>
      <c r="AN207" s="621"/>
      <c r="AO207" s="621"/>
      <c r="AP207" s="622"/>
      <c r="AQ207" s="621"/>
      <c r="AR207" s="621"/>
      <c r="AS207" s="621"/>
      <c r="AT207" s="621"/>
      <c r="AU207" s="621"/>
      <c r="AV207" s="621"/>
      <c r="AW207" s="621"/>
      <c r="AX207" s="621"/>
      <c r="AY207" s="621"/>
    </row>
    <row r="208" ht="16.5" customHeight="1" spans="1:51">
      <c r="A208" s="621">
        <v>427</v>
      </c>
      <c r="B208" s="621" t="s">
        <v>2559</v>
      </c>
      <c r="C208" s="621" t="s">
        <v>4877</v>
      </c>
      <c r="D208" s="621" t="s">
        <v>2561</v>
      </c>
      <c r="E208" s="621" t="s">
        <v>2560</v>
      </c>
      <c r="F208" s="621" t="s">
        <v>4878</v>
      </c>
      <c r="G208" s="621" t="s">
        <v>4879</v>
      </c>
      <c r="H208" s="621"/>
      <c r="I208" s="621" t="b">
        <f>VLOOKUP(A208,added,3,FALSE)</f>
        <v>1</v>
      </c>
      <c r="J208" s="621" t="s">
        <v>4880</v>
      </c>
      <c r="K208" s="621" t="s">
        <v>4881</v>
      </c>
      <c r="L208" s="621" t="s">
        <v>4882</v>
      </c>
      <c r="M208" s="621" t="s">
        <v>4883</v>
      </c>
      <c r="N208" s="621" t="s">
        <v>4884</v>
      </c>
      <c r="O208" s="621" t="s">
        <v>4885</v>
      </c>
      <c r="P208" s="621" t="s">
        <v>4886</v>
      </c>
      <c r="Q208" s="621" t="s">
        <v>4887</v>
      </c>
      <c r="R208" s="621" t="s">
        <v>4888</v>
      </c>
      <c r="S208" s="621" t="s">
        <v>4889</v>
      </c>
      <c r="T208" s="621" t="s">
        <v>4890</v>
      </c>
      <c r="U208" s="621" t="s">
        <v>4891</v>
      </c>
      <c r="V208" s="621" t="s">
        <v>4892</v>
      </c>
      <c r="W208" s="621" t="s">
        <v>4893</v>
      </c>
      <c r="X208" s="621"/>
      <c r="Y208" s="621"/>
      <c r="Z208" s="621"/>
      <c r="AA208" s="621"/>
      <c r="AB208" s="621"/>
      <c r="AC208" s="621"/>
      <c r="AD208" s="621"/>
      <c r="AE208" s="621"/>
      <c r="AF208" s="621"/>
      <c r="AG208" s="621"/>
      <c r="AH208" s="621"/>
      <c r="AI208" s="621"/>
      <c r="AJ208" s="621"/>
      <c r="AK208" s="621"/>
      <c r="AL208" s="621"/>
      <c r="AM208" s="621"/>
      <c r="AN208" s="621"/>
      <c r="AO208" s="621"/>
      <c r="AP208" s="622"/>
      <c r="AQ208" s="621"/>
      <c r="AR208" s="621"/>
      <c r="AS208" s="621"/>
      <c r="AT208" s="621"/>
      <c r="AU208" s="621"/>
      <c r="AV208" s="621"/>
      <c r="AW208" s="621"/>
      <c r="AX208" s="621"/>
      <c r="AY208" s="621"/>
    </row>
    <row r="209" ht="16.5" customHeight="1" spans="1:51">
      <c r="A209" s="621">
        <v>428</v>
      </c>
      <c r="B209" s="621" t="s">
        <v>2564</v>
      </c>
      <c r="C209" s="621" t="s">
        <v>4894</v>
      </c>
      <c r="D209" s="621" t="s">
        <v>2566</v>
      </c>
      <c r="E209" s="621" t="s">
        <v>2565</v>
      </c>
      <c r="F209" s="621" t="s">
        <v>4895</v>
      </c>
      <c r="G209" s="621" t="s">
        <v>4896</v>
      </c>
      <c r="H209" s="621"/>
      <c r="I209" s="621" t="b">
        <f>VLOOKUP(A209,added,3,FALSE)</f>
        <v>1</v>
      </c>
      <c r="J209" s="621" t="s">
        <v>2562</v>
      </c>
      <c r="K209" s="621" t="s">
        <v>4897</v>
      </c>
      <c r="L209" s="621" t="s">
        <v>4898</v>
      </c>
      <c r="M209" s="621" t="s">
        <v>4899</v>
      </c>
      <c r="N209" s="621"/>
      <c r="O209" s="621"/>
      <c r="P209" s="621"/>
      <c r="Q209" s="621"/>
      <c r="R209" s="621"/>
      <c r="S209" s="621"/>
      <c r="T209" s="621"/>
      <c r="U209" s="621"/>
      <c r="V209" s="621"/>
      <c r="W209" s="621"/>
      <c r="X209" s="621"/>
      <c r="Y209" s="621"/>
      <c r="Z209" s="621"/>
      <c r="AA209" s="621"/>
      <c r="AB209" s="621"/>
      <c r="AC209" s="621"/>
      <c r="AD209" s="621"/>
      <c r="AE209" s="621"/>
      <c r="AF209" s="621"/>
      <c r="AG209" s="621"/>
      <c r="AH209" s="621"/>
      <c r="AI209" s="621"/>
      <c r="AJ209" s="621"/>
      <c r="AK209" s="621"/>
      <c r="AL209" s="621"/>
      <c r="AM209" s="621"/>
      <c r="AN209" s="621"/>
      <c r="AO209" s="621"/>
      <c r="AP209" s="622"/>
      <c r="AQ209" s="621"/>
      <c r="AR209" s="621"/>
      <c r="AS209" s="621"/>
      <c r="AT209" s="621"/>
      <c r="AU209" s="621"/>
      <c r="AV209" s="621"/>
      <c r="AW209" s="621"/>
      <c r="AX209" s="621"/>
      <c r="AY209" s="621"/>
    </row>
    <row r="210" ht="16.5" customHeight="1" spans="1:51">
      <c r="A210" s="621">
        <v>429</v>
      </c>
      <c r="B210" s="621" t="s">
        <v>1256</v>
      </c>
      <c r="C210" s="621" t="s">
        <v>4900</v>
      </c>
      <c r="D210" s="621" t="s">
        <v>1259</v>
      </c>
      <c r="E210" s="621" t="s">
        <v>1258</v>
      </c>
      <c r="F210" s="621" t="s">
        <v>4901</v>
      </c>
      <c r="G210" s="621" t="s">
        <v>4902</v>
      </c>
      <c r="H210" s="621"/>
      <c r="I210" s="621" t="b">
        <f>VLOOKUP(A210,added,3,FALSE)</f>
        <v>1</v>
      </c>
      <c r="J210" s="621" t="s">
        <v>3476</v>
      </c>
      <c r="K210" s="621" t="s">
        <v>3477</v>
      </c>
      <c r="L210" s="621" t="s">
        <v>3480</v>
      </c>
      <c r="M210" s="621" t="s">
        <v>3481</v>
      </c>
      <c r="N210" s="621"/>
      <c r="O210" s="621"/>
      <c r="P210" s="621"/>
      <c r="Q210" s="621"/>
      <c r="R210" s="621"/>
      <c r="S210" s="621"/>
      <c r="T210" s="621"/>
      <c r="U210" s="621"/>
      <c r="V210" s="621"/>
      <c r="W210" s="621"/>
      <c r="X210" s="621"/>
      <c r="Y210" s="621"/>
      <c r="Z210" s="621"/>
      <c r="AA210" s="621"/>
      <c r="AB210" s="621"/>
      <c r="AC210" s="621"/>
      <c r="AD210" s="621"/>
      <c r="AE210" s="621"/>
      <c r="AF210" s="621"/>
      <c r="AG210" s="621"/>
      <c r="AH210" s="621"/>
      <c r="AI210" s="621"/>
      <c r="AJ210" s="621"/>
      <c r="AK210" s="621"/>
      <c r="AL210" s="621"/>
      <c r="AM210" s="621"/>
      <c r="AN210" s="621"/>
      <c r="AO210" s="621"/>
      <c r="AP210" s="622"/>
      <c r="AQ210" s="621"/>
      <c r="AR210" s="621"/>
      <c r="AS210" s="621"/>
      <c r="AT210" s="621"/>
      <c r="AU210" s="621"/>
      <c r="AV210" s="621"/>
      <c r="AW210" s="621"/>
      <c r="AX210" s="621"/>
      <c r="AY210" s="621"/>
    </row>
    <row r="211" ht="16.5" customHeight="1" spans="1:51">
      <c r="A211" s="621">
        <v>432</v>
      </c>
      <c r="B211" s="621" t="s">
        <v>1262</v>
      </c>
      <c r="C211" s="621" t="s">
        <v>4903</v>
      </c>
      <c r="D211" s="621" t="s">
        <v>1264</v>
      </c>
      <c r="E211" s="621" t="s">
        <v>1263</v>
      </c>
      <c r="F211" s="621" t="s">
        <v>4904</v>
      </c>
      <c r="G211" s="621" t="s">
        <v>4905</v>
      </c>
      <c r="H211" s="621"/>
      <c r="I211" s="621" t="b">
        <f>VLOOKUP(A211,added,3,FALSE)</f>
        <v>1</v>
      </c>
      <c r="J211" s="621" t="s">
        <v>1260</v>
      </c>
      <c r="K211" s="621" t="s">
        <v>4906</v>
      </c>
      <c r="L211" s="621" t="s">
        <v>4907</v>
      </c>
      <c r="M211" s="621" t="s">
        <v>4908</v>
      </c>
      <c r="N211" s="621"/>
      <c r="O211" s="621"/>
      <c r="P211" s="621"/>
      <c r="Q211" s="621"/>
      <c r="R211" s="621"/>
      <c r="S211" s="621"/>
      <c r="T211" s="621"/>
      <c r="U211" s="621"/>
      <c r="V211" s="621"/>
      <c r="W211" s="621"/>
      <c r="X211" s="621"/>
      <c r="Y211" s="621"/>
      <c r="Z211" s="621"/>
      <c r="AA211" s="621"/>
      <c r="AB211" s="621"/>
      <c r="AC211" s="621"/>
      <c r="AD211" s="621"/>
      <c r="AE211" s="621"/>
      <c r="AF211" s="621"/>
      <c r="AG211" s="621"/>
      <c r="AH211" s="621"/>
      <c r="AI211" s="621"/>
      <c r="AJ211" s="621"/>
      <c r="AK211" s="621"/>
      <c r="AL211" s="621"/>
      <c r="AM211" s="621"/>
      <c r="AN211" s="621"/>
      <c r="AO211" s="621"/>
      <c r="AP211" s="622"/>
      <c r="AQ211" s="621"/>
      <c r="AR211" s="621"/>
      <c r="AS211" s="621"/>
      <c r="AT211" s="621"/>
      <c r="AU211" s="621"/>
      <c r="AV211" s="621"/>
      <c r="AW211" s="621"/>
      <c r="AX211" s="621"/>
      <c r="AY211" s="621"/>
    </row>
    <row r="212" ht="16.5" customHeight="1" spans="1:51">
      <c r="A212" s="621">
        <v>433</v>
      </c>
      <c r="B212" s="621" t="s">
        <v>2569</v>
      </c>
      <c r="C212" s="621" t="s">
        <v>4909</v>
      </c>
      <c r="D212" s="621" t="s">
        <v>2571</v>
      </c>
      <c r="E212" s="621" t="s">
        <v>2570</v>
      </c>
      <c r="F212" s="621" t="s">
        <v>4910</v>
      </c>
      <c r="G212" s="621" t="s">
        <v>4911</v>
      </c>
      <c r="H212" s="621"/>
      <c r="I212" s="621" t="b">
        <f>VLOOKUP(A212,added,3,FALSE)</f>
        <v>1</v>
      </c>
      <c r="J212" s="621" t="s">
        <v>4912</v>
      </c>
      <c r="K212" s="621" t="s">
        <v>4913</v>
      </c>
      <c r="L212" s="621" t="s">
        <v>4914</v>
      </c>
      <c r="M212" s="621" t="s">
        <v>4915</v>
      </c>
      <c r="N212" s="621"/>
      <c r="O212" s="621"/>
      <c r="P212" s="621"/>
      <c r="Q212" s="621"/>
      <c r="R212" s="621"/>
      <c r="S212" s="621"/>
      <c r="T212" s="621"/>
      <c r="U212" s="621"/>
      <c r="V212" s="621"/>
      <c r="W212" s="621"/>
      <c r="X212" s="621"/>
      <c r="Y212" s="621"/>
      <c r="Z212" s="621"/>
      <c r="AA212" s="621"/>
      <c r="AB212" s="621"/>
      <c r="AC212" s="621"/>
      <c r="AD212" s="621"/>
      <c r="AE212" s="621"/>
      <c r="AF212" s="621"/>
      <c r="AG212" s="621"/>
      <c r="AH212" s="621"/>
      <c r="AI212" s="621"/>
      <c r="AJ212" s="621"/>
      <c r="AK212" s="621"/>
      <c r="AL212" s="621"/>
      <c r="AM212" s="621"/>
      <c r="AN212" s="621"/>
      <c r="AO212" s="621"/>
      <c r="AP212" s="622"/>
      <c r="AQ212" s="621"/>
      <c r="AR212" s="621"/>
      <c r="AS212" s="621"/>
      <c r="AT212" s="621"/>
      <c r="AU212" s="621"/>
      <c r="AV212" s="621"/>
      <c r="AW212" s="621"/>
      <c r="AX212" s="621"/>
      <c r="AY212" s="621"/>
    </row>
    <row r="213" ht="16.5" customHeight="1" spans="1:51">
      <c r="A213" s="621">
        <v>438</v>
      </c>
      <c r="B213" s="621" t="s">
        <v>2579</v>
      </c>
      <c r="C213" s="621" t="s">
        <v>4916</v>
      </c>
      <c r="D213" s="621" t="s">
        <v>2581</v>
      </c>
      <c r="E213" s="621" t="s">
        <v>2580</v>
      </c>
      <c r="F213" s="621" t="s">
        <v>4917</v>
      </c>
      <c r="G213" s="621" t="s">
        <v>4918</v>
      </c>
      <c r="H213" s="621"/>
      <c r="I213" s="621" t="b">
        <f>VLOOKUP(A213,added,3,FALSE)</f>
        <v>1</v>
      </c>
      <c r="J213" s="621" t="s">
        <v>4359</v>
      </c>
      <c r="K213" s="621" t="s">
        <v>4360</v>
      </c>
      <c r="L213" s="621" t="s">
        <v>4919</v>
      </c>
      <c r="M213" s="621" t="s">
        <v>4920</v>
      </c>
      <c r="N213" s="621" t="s">
        <v>4439</v>
      </c>
      <c r="O213" s="621" t="s">
        <v>4440</v>
      </c>
      <c r="P213" s="621"/>
      <c r="Q213" s="621"/>
      <c r="R213" s="621"/>
      <c r="S213" s="621"/>
      <c r="T213" s="621"/>
      <c r="U213" s="621"/>
      <c r="V213" s="621"/>
      <c r="W213" s="621"/>
      <c r="X213" s="621"/>
      <c r="Y213" s="621"/>
      <c r="Z213" s="621"/>
      <c r="AA213" s="621"/>
      <c r="AB213" s="621"/>
      <c r="AC213" s="621"/>
      <c r="AD213" s="621"/>
      <c r="AE213" s="621"/>
      <c r="AF213" s="621"/>
      <c r="AG213" s="621"/>
      <c r="AH213" s="621"/>
      <c r="AI213" s="621"/>
      <c r="AJ213" s="621"/>
      <c r="AK213" s="621"/>
      <c r="AL213" s="621"/>
      <c r="AM213" s="621"/>
      <c r="AN213" s="621"/>
      <c r="AO213" s="621"/>
      <c r="AP213" s="622"/>
      <c r="AQ213" s="621"/>
      <c r="AR213" s="621"/>
      <c r="AS213" s="621"/>
      <c r="AT213" s="621"/>
      <c r="AU213" s="621"/>
      <c r="AV213" s="621"/>
      <c r="AW213" s="621"/>
      <c r="AX213" s="621"/>
      <c r="AY213" s="621"/>
    </row>
    <row r="214" ht="16.5" customHeight="1" spans="1:51">
      <c r="A214" s="621">
        <v>440</v>
      </c>
      <c r="B214" s="621" t="s">
        <v>2584</v>
      </c>
      <c r="C214" s="621" t="s">
        <v>4921</v>
      </c>
      <c r="D214" s="621" t="s">
        <v>2586</v>
      </c>
      <c r="E214" s="621" t="s">
        <v>2585</v>
      </c>
      <c r="F214" s="621" t="s">
        <v>4922</v>
      </c>
      <c r="G214" s="621" t="s">
        <v>4923</v>
      </c>
      <c r="H214" s="621"/>
      <c r="I214" s="621" t="b">
        <f>VLOOKUP(A214,added,3,FALSE)</f>
        <v>1</v>
      </c>
      <c r="J214" s="621" t="s">
        <v>4924</v>
      </c>
      <c r="K214" s="621" t="s">
        <v>4925</v>
      </c>
      <c r="L214" s="621" t="s">
        <v>4926</v>
      </c>
      <c r="M214" s="621" t="s">
        <v>4927</v>
      </c>
      <c r="N214" s="621" t="s">
        <v>4928</v>
      </c>
      <c r="O214" s="621" t="s">
        <v>4929</v>
      </c>
      <c r="P214" s="621" t="s">
        <v>4930</v>
      </c>
      <c r="Q214" s="621" t="s">
        <v>4931</v>
      </c>
      <c r="R214" s="621" t="s">
        <v>4932</v>
      </c>
      <c r="S214" s="621" t="s">
        <v>4933</v>
      </c>
      <c r="T214" s="621" t="s">
        <v>4934</v>
      </c>
      <c r="U214" s="621" t="s">
        <v>4935</v>
      </c>
      <c r="V214" s="621" t="s">
        <v>4936</v>
      </c>
      <c r="W214" s="621" t="s">
        <v>4937</v>
      </c>
      <c r="X214" s="621"/>
      <c r="Y214" s="621"/>
      <c r="Z214" s="621"/>
      <c r="AA214" s="621"/>
      <c r="AB214" s="621"/>
      <c r="AC214" s="621"/>
      <c r="AD214" s="621"/>
      <c r="AE214" s="621"/>
      <c r="AF214" s="621"/>
      <c r="AG214" s="621"/>
      <c r="AH214" s="621"/>
      <c r="AI214" s="621"/>
      <c r="AJ214" s="621"/>
      <c r="AK214" s="621"/>
      <c r="AL214" s="621"/>
      <c r="AM214" s="621"/>
      <c r="AN214" s="621"/>
      <c r="AO214" s="621"/>
      <c r="AP214" s="622"/>
      <c r="AQ214" s="621"/>
      <c r="AR214" s="621"/>
      <c r="AS214" s="621"/>
      <c r="AT214" s="621"/>
      <c r="AU214" s="621"/>
      <c r="AV214" s="621"/>
      <c r="AW214" s="621"/>
      <c r="AX214" s="621"/>
      <c r="AY214" s="621"/>
    </row>
    <row r="215" ht="16.5" customHeight="1" spans="1:51">
      <c r="A215" s="621">
        <v>444</v>
      </c>
      <c r="B215" s="621" t="s">
        <v>2599</v>
      </c>
      <c r="C215" s="621" t="s">
        <v>4938</v>
      </c>
      <c r="D215" s="621" t="s">
        <v>2601</v>
      </c>
      <c r="E215" s="621" t="s">
        <v>2600</v>
      </c>
      <c r="F215" s="621" t="s">
        <v>4939</v>
      </c>
      <c r="G215" s="621" t="s">
        <v>4940</v>
      </c>
      <c r="H215" s="621"/>
      <c r="I215" s="621" t="b">
        <f>VLOOKUP(A215,added,3,FALSE)</f>
        <v>1</v>
      </c>
      <c r="J215" s="621" t="s">
        <v>4941</v>
      </c>
      <c r="K215" s="621" t="s">
        <v>4942</v>
      </c>
      <c r="L215" s="621" t="s">
        <v>4943</v>
      </c>
      <c r="M215" s="621" t="s">
        <v>4944</v>
      </c>
      <c r="N215" s="621" t="s">
        <v>4945</v>
      </c>
      <c r="O215" s="621" t="s">
        <v>4946</v>
      </c>
      <c r="P215" s="621" t="s">
        <v>4947</v>
      </c>
      <c r="Q215" s="621" t="s">
        <v>4948</v>
      </c>
      <c r="R215" s="621" t="s">
        <v>4949</v>
      </c>
      <c r="S215" s="621" t="s">
        <v>4950</v>
      </c>
      <c r="T215" s="621" t="s">
        <v>4951</v>
      </c>
      <c r="U215" s="621" t="s">
        <v>4952</v>
      </c>
      <c r="V215" s="621" t="s">
        <v>4953</v>
      </c>
      <c r="W215" s="621" t="s">
        <v>4954</v>
      </c>
      <c r="X215" s="621"/>
      <c r="Y215" s="621"/>
      <c r="Z215" s="621"/>
      <c r="AA215" s="621"/>
      <c r="AB215" s="621"/>
      <c r="AC215" s="621"/>
      <c r="AD215" s="621"/>
      <c r="AE215" s="621"/>
      <c r="AF215" s="621"/>
      <c r="AG215" s="621"/>
      <c r="AH215" s="621"/>
      <c r="AI215" s="621"/>
      <c r="AJ215" s="621"/>
      <c r="AK215" s="621"/>
      <c r="AL215" s="621"/>
      <c r="AM215" s="621"/>
      <c r="AN215" s="621"/>
      <c r="AO215" s="621"/>
      <c r="AP215" s="622"/>
      <c r="AQ215" s="621"/>
      <c r="AR215" s="621"/>
      <c r="AS215" s="621"/>
      <c r="AT215" s="621"/>
      <c r="AU215" s="621"/>
      <c r="AV215" s="621"/>
      <c r="AW215" s="621"/>
      <c r="AX215" s="621"/>
      <c r="AY215" s="621"/>
    </row>
    <row r="216" ht="16.5" customHeight="1" spans="1:51">
      <c r="A216" s="621">
        <v>446</v>
      </c>
      <c r="B216" s="621" t="s">
        <v>2604</v>
      </c>
      <c r="C216" s="621" t="s">
        <v>4955</v>
      </c>
      <c r="D216" s="621" t="s">
        <v>2606</v>
      </c>
      <c r="E216" s="621" t="s">
        <v>2605</v>
      </c>
      <c r="F216" s="621" t="s">
        <v>2602</v>
      </c>
      <c r="G216" s="621" t="s">
        <v>4956</v>
      </c>
      <c r="H216" s="621"/>
      <c r="I216" s="621" t="b">
        <f>VLOOKUP(A216,added,3,FALSE)</f>
        <v>1</v>
      </c>
      <c r="J216" s="621" t="s">
        <v>4957</v>
      </c>
      <c r="K216" s="621" t="s">
        <v>4958</v>
      </c>
      <c r="L216" s="621" t="s">
        <v>4959</v>
      </c>
      <c r="M216" s="621" t="s">
        <v>4960</v>
      </c>
      <c r="N216" s="621" t="s">
        <v>4961</v>
      </c>
      <c r="O216" s="621" t="s">
        <v>4962</v>
      </c>
      <c r="P216" s="621" t="s">
        <v>4963</v>
      </c>
      <c r="Q216" s="621" t="s">
        <v>4964</v>
      </c>
      <c r="R216" s="621"/>
      <c r="S216" s="621"/>
      <c r="T216" s="621"/>
      <c r="U216" s="621"/>
      <c r="V216" s="621"/>
      <c r="W216" s="621"/>
      <c r="X216" s="621"/>
      <c r="Y216" s="621"/>
      <c r="Z216" s="621"/>
      <c r="AA216" s="621"/>
      <c r="AB216" s="621"/>
      <c r="AC216" s="621"/>
      <c r="AD216" s="621"/>
      <c r="AE216" s="621"/>
      <c r="AF216" s="621"/>
      <c r="AG216" s="621"/>
      <c r="AH216" s="621"/>
      <c r="AI216" s="621"/>
      <c r="AJ216" s="621"/>
      <c r="AK216" s="621"/>
      <c r="AL216" s="621"/>
      <c r="AM216" s="621"/>
      <c r="AN216" s="621"/>
      <c r="AO216" s="621"/>
      <c r="AP216" s="622"/>
      <c r="AQ216" s="621"/>
      <c r="AR216" s="621"/>
      <c r="AS216" s="621"/>
      <c r="AT216" s="621"/>
      <c r="AU216" s="621"/>
      <c r="AV216" s="621"/>
      <c r="AW216" s="621"/>
      <c r="AX216" s="621"/>
      <c r="AY216" s="621"/>
    </row>
    <row r="217" ht="16.5" customHeight="1" spans="1:51">
      <c r="A217" s="621">
        <v>453</v>
      </c>
      <c r="B217" s="621" t="s">
        <v>2619</v>
      </c>
      <c r="C217" s="621" t="s">
        <v>4965</v>
      </c>
      <c r="D217" s="621" t="s">
        <v>2621</v>
      </c>
      <c r="E217" s="621" t="s">
        <v>2620</v>
      </c>
      <c r="F217" s="621" t="s">
        <v>4966</v>
      </c>
      <c r="G217" s="621" t="s">
        <v>4967</v>
      </c>
      <c r="H217" s="621"/>
      <c r="I217" s="621" t="b">
        <f>VLOOKUP(A217,added,3,FALSE)</f>
        <v>1</v>
      </c>
      <c r="J217" s="621" t="s">
        <v>4968</v>
      </c>
      <c r="K217" s="621" t="s">
        <v>4969</v>
      </c>
      <c r="L217" s="621" t="s">
        <v>4970</v>
      </c>
      <c r="M217" s="621" t="s">
        <v>4971</v>
      </c>
      <c r="N217" s="621" t="s">
        <v>4972</v>
      </c>
      <c r="O217" s="621" t="s">
        <v>4973</v>
      </c>
      <c r="P217" s="621" t="s">
        <v>4974</v>
      </c>
      <c r="Q217" s="621" t="s">
        <v>4975</v>
      </c>
      <c r="R217" s="621" t="s">
        <v>4976</v>
      </c>
      <c r="S217" s="621" t="s">
        <v>4977</v>
      </c>
      <c r="T217" s="621"/>
      <c r="U217" s="621"/>
      <c r="V217" s="621"/>
      <c r="W217" s="621"/>
      <c r="X217" s="621"/>
      <c r="Y217" s="621"/>
      <c r="Z217" s="621"/>
      <c r="AA217" s="621"/>
      <c r="AB217" s="621"/>
      <c r="AC217" s="621"/>
      <c r="AD217" s="621"/>
      <c r="AE217" s="621"/>
      <c r="AF217" s="621"/>
      <c r="AG217" s="621"/>
      <c r="AH217" s="621"/>
      <c r="AI217" s="621"/>
      <c r="AJ217" s="621"/>
      <c r="AK217" s="621"/>
      <c r="AL217" s="621"/>
      <c r="AM217" s="621"/>
      <c r="AN217" s="621"/>
      <c r="AO217" s="621"/>
      <c r="AP217" s="622"/>
      <c r="AQ217" s="621"/>
      <c r="AR217" s="621"/>
      <c r="AS217" s="621"/>
      <c r="AT217" s="621"/>
      <c r="AU217" s="621"/>
      <c r="AV217" s="621"/>
      <c r="AW217" s="621"/>
      <c r="AX217" s="621"/>
      <c r="AY217" s="621"/>
    </row>
    <row r="218" ht="16.5" customHeight="1" spans="1:51">
      <c r="A218" s="621">
        <v>458</v>
      </c>
      <c r="B218" s="621" t="s">
        <v>2624</v>
      </c>
      <c r="C218" s="621" t="s">
        <v>4978</v>
      </c>
      <c r="D218" s="621" t="s">
        <v>2626</v>
      </c>
      <c r="E218" s="621" t="s">
        <v>2625</v>
      </c>
      <c r="F218" s="621" t="s">
        <v>4979</v>
      </c>
      <c r="G218" s="621" t="s">
        <v>4980</v>
      </c>
      <c r="H218" s="621"/>
      <c r="I218" s="621" t="b">
        <f>VLOOKUP(A218,added,3,FALSE)</f>
        <v>1</v>
      </c>
      <c r="J218" s="621" t="s">
        <v>4981</v>
      </c>
      <c r="K218" s="621" t="s">
        <v>4982</v>
      </c>
      <c r="L218" s="621" t="s">
        <v>4983</v>
      </c>
      <c r="M218" s="621" t="s">
        <v>4984</v>
      </c>
      <c r="N218" s="621"/>
      <c r="O218" s="621"/>
      <c r="P218" s="621"/>
      <c r="Q218" s="621"/>
      <c r="R218" s="621"/>
      <c r="S218" s="621"/>
      <c r="T218" s="621"/>
      <c r="U218" s="621"/>
      <c r="V218" s="621"/>
      <c r="W218" s="621"/>
      <c r="X218" s="621"/>
      <c r="Y218" s="621"/>
      <c r="Z218" s="621"/>
      <c r="AA218" s="621"/>
      <c r="AB218" s="621"/>
      <c r="AC218" s="621"/>
      <c r="AD218" s="621"/>
      <c r="AE218" s="621"/>
      <c r="AF218" s="621"/>
      <c r="AG218" s="621"/>
      <c r="AH218" s="621"/>
      <c r="AI218" s="621"/>
      <c r="AJ218" s="621"/>
      <c r="AK218" s="621"/>
      <c r="AL218" s="621"/>
      <c r="AM218" s="621"/>
      <c r="AN218" s="621"/>
      <c r="AO218" s="621"/>
      <c r="AP218" s="622"/>
      <c r="AQ218" s="621"/>
      <c r="AR218" s="621"/>
      <c r="AS218" s="621"/>
      <c r="AT218" s="621"/>
      <c r="AU218" s="621"/>
      <c r="AV218" s="621"/>
      <c r="AW218" s="621"/>
      <c r="AX218" s="621"/>
      <c r="AY218" s="621"/>
    </row>
    <row r="219" ht="16.5" customHeight="1" spans="1:51">
      <c r="A219" s="621">
        <v>462</v>
      </c>
      <c r="B219" s="621" t="s">
        <v>2634</v>
      </c>
      <c r="C219" s="621" t="s">
        <v>4985</v>
      </c>
      <c r="D219" s="621" t="s">
        <v>2636</v>
      </c>
      <c r="E219" s="621" t="s">
        <v>2635</v>
      </c>
      <c r="F219" s="621" t="s">
        <v>4986</v>
      </c>
      <c r="G219" s="621" t="s">
        <v>4987</v>
      </c>
      <c r="H219" s="621"/>
      <c r="I219" s="621" t="b">
        <f>VLOOKUP(A219,added,3,FALSE)</f>
        <v>1</v>
      </c>
      <c r="J219" s="621" t="s">
        <v>4988</v>
      </c>
      <c r="K219" s="621" t="s">
        <v>4989</v>
      </c>
      <c r="L219" s="621" t="s">
        <v>4990</v>
      </c>
      <c r="M219" s="621" t="s">
        <v>4991</v>
      </c>
      <c r="N219" s="621" t="s">
        <v>4992</v>
      </c>
      <c r="O219" s="621" t="s">
        <v>4993</v>
      </c>
      <c r="P219" s="621"/>
      <c r="Q219" s="621"/>
      <c r="R219" s="621"/>
      <c r="S219" s="621"/>
      <c r="T219" s="621"/>
      <c r="U219" s="621"/>
      <c r="V219" s="621"/>
      <c r="W219" s="621"/>
      <c r="X219" s="621"/>
      <c r="Y219" s="621"/>
      <c r="Z219" s="621"/>
      <c r="AA219" s="621"/>
      <c r="AB219" s="621"/>
      <c r="AC219" s="621"/>
      <c r="AD219" s="621"/>
      <c r="AE219" s="621"/>
      <c r="AF219" s="621"/>
      <c r="AG219" s="621"/>
      <c r="AH219" s="621"/>
      <c r="AI219" s="621"/>
      <c r="AJ219" s="621"/>
      <c r="AK219" s="621"/>
      <c r="AL219" s="621"/>
      <c r="AM219" s="621"/>
      <c r="AN219" s="621"/>
      <c r="AO219" s="621"/>
      <c r="AP219" s="622"/>
      <c r="AQ219" s="621"/>
      <c r="AR219" s="621"/>
      <c r="AS219" s="621"/>
      <c r="AT219" s="621"/>
      <c r="AU219" s="621"/>
      <c r="AV219" s="621"/>
      <c r="AW219" s="621"/>
      <c r="AX219" s="621"/>
      <c r="AY219" s="621"/>
    </row>
    <row r="220" ht="16.5" customHeight="1" spans="1:51">
      <c r="A220" s="621">
        <v>468</v>
      </c>
      <c r="B220" s="621" t="s">
        <v>2644</v>
      </c>
      <c r="C220" s="621" t="s">
        <v>4994</v>
      </c>
      <c r="D220" s="621" t="s">
        <v>2646</v>
      </c>
      <c r="E220" s="621" t="s">
        <v>2645</v>
      </c>
      <c r="F220" s="621" t="s">
        <v>2642</v>
      </c>
      <c r="G220" s="621" t="s">
        <v>4995</v>
      </c>
      <c r="H220" s="621"/>
      <c r="I220" s="621" t="b">
        <f>VLOOKUP(A220,added,3,FALSE)</f>
        <v>1</v>
      </c>
      <c r="J220" s="621" t="s">
        <v>4272</v>
      </c>
      <c r="K220" s="621" t="s">
        <v>4273</v>
      </c>
      <c r="L220" s="621"/>
      <c r="M220" s="621"/>
      <c r="N220" s="621"/>
      <c r="O220" s="621"/>
      <c r="P220" s="621"/>
      <c r="Q220" s="621"/>
      <c r="R220" s="621"/>
      <c r="S220" s="621"/>
      <c r="T220" s="621"/>
      <c r="U220" s="621"/>
      <c r="V220" s="621"/>
      <c r="W220" s="621"/>
      <c r="X220" s="621"/>
      <c r="Y220" s="621"/>
      <c r="Z220" s="621"/>
      <c r="AA220" s="621"/>
      <c r="AB220" s="621"/>
      <c r="AC220" s="621"/>
      <c r="AD220" s="621"/>
      <c r="AE220" s="621"/>
      <c r="AF220" s="621"/>
      <c r="AG220" s="621"/>
      <c r="AH220" s="621"/>
      <c r="AI220" s="621"/>
      <c r="AJ220" s="621"/>
      <c r="AK220" s="621"/>
      <c r="AL220" s="621"/>
      <c r="AM220" s="621"/>
      <c r="AN220" s="621"/>
      <c r="AO220" s="621"/>
      <c r="AP220" s="622"/>
      <c r="AQ220" s="621"/>
      <c r="AR220" s="621"/>
      <c r="AS220" s="621"/>
      <c r="AT220" s="621"/>
      <c r="AU220" s="621"/>
      <c r="AV220" s="621"/>
      <c r="AW220" s="621"/>
      <c r="AX220" s="621"/>
      <c r="AY220" s="621"/>
    </row>
    <row r="221" ht="16.5" customHeight="1" spans="1:51">
      <c r="A221" s="621">
        <v>470</v>
      </c>
      <c r="B221" s="621" t="s">
        <v>2649</v>
      </c>
      <c r="C221" s="621" t="s">
        <v>4996</v>
      </c>
      <c r="D221" s="621" t="s">
        <v>2651</v>
      </c>
      <c r="E221" s="621" t="s">
        <v>2650</v>
      </c>
      <c r="F221" s="621" t="s">
        <v>4997</v>
      </c>
      <c r="G221" s="621" t="s">
        <v>4998</v>
      </c>
      <c r="H221" s="621"/>
      <c r="I221" s="621" t="b">
        <f>VLOOKUP(A221,added,3,FALSE)</f>
        <v>1</v>
      </c>
      <c r="J221" s="621" t="s">
        <v>4999</v>
      </c>
      <c r="K221" s="621" t="s">
        <v>5000</v>
      </c>
      <c r="L221" s="621" t="s">
        <v>5001</v>
      </c>
      <c r="M221" s="621" t="s">
        <v>5002</v>
      </c>
      <c r="N221" s="621"/>
      <c r="O221" s="621"/>
      <c r="P221" s="621"/>
      <c r="Q221" s="621"/>
      <c r="R221" s="621"/>
      <c r="S221" s="621"/>
      <c r="T221" s="621"/>
      <c r="U221" s="621"/>
      <c r="V221" s="621"/>
      <c r="W221" s="621"/>
      <c r="X221" s="621"/>
      <c r="Y221" s="621"/>
      <c r="Z221" s="621"/>
      <c r="AA221" s="621"/>
      <c r="AB221" s="621"/>
      <c r="AC221" s="621"/>
      <c r="AD221" s="621"/>
      <c r="AE221" s="621"/>
      <c r="AF221" s="621"/>
      <c r="AG221" s="621"/>
      <c r="AH221" s="621"/>
      <c r="AI221" s="621"/>
      <c r="AJ221" s="621"/>
      <c r="AK221" s="621"/>
      <c r="AL221" s="621"/>
      <c r="AM221" s="621"/>
      <c r="AN221" s="621"/>
      <c r="AO221" s="621"/>
      <c r="AP221" s="622"/>
      <c r="AQ221" s="621"/>
      <c r="AR221" s="621"/>
      <c r="AS221" s="621"/>
      <c r="AT221" s="621"/>
      <c r="AU221" s="621"/>
      <c r="AV221" s="621"/>
      <c r="AW221" s="621"/>
      <c r="AX221" s="621"/>
      <c r="AY221" s="621"/>
    </row>
    <row r="222" ht="16.5" customHeight="1" spans="1:51">
      <c r="A222" s="621">
        <v>473</v>
      </c>
      <c r="B222" s="621" t="s">
        <v>2932</v>
      </c>
      <c r="C222" s="621" t="s">
        <v>5003</v>
      </c>
      <c r="D222" s="621" t="s">
        <v>2934</v>
      </c>
      <c r="E222" s="621" t="s">
        <v>2933</v>
      </c>
      <c r="F222" s="621" t="s">
        <v>5004</v>
      </c>
      <c r="G222" s="621" t="s">
        <v>5005</v>
      </c>
      <c r="H222" s="621"/>
      <c r="I222" s="621" t="b">
        <f>VLOOKUP(A222,added,3,FALSE)</f>
        <v>1</v>
      </c>
      <c r="J222" s="621" t="s">
        <v>2930</v>
      </c>
      <c r="K222" s="621" t="s">
        <v>5006</v>
      </c>
      <c r="L222" s="621" t="s">
        <v>5007</v>
      </c>
      <c r="M222" s="621" t="s">
        <v>5008</v>
      </c>
      <c r="N222" s="621" t="s">
        <v>5009</v>
      </c>
      <c r="O222" s="621" t="s">
        <v>5010</v>
      </c>
      <c r="P222" s="621" t="s">
        <v>5011</v>
      </c>
      <c r="Q222" s="621" t="s">
        <v>5012</v>
      </c>
      <c r="R222" s="621"/>
      <c r="S222" s="621"/>
      <c r="T222" s="621"/>
      <c r="U222" s="621"/>
      <c r="V222" s="621"/>
      <c r="W222" s="621"/>
      <c r="X222" s="621"/>
      <c r="Y222" s="621"/>
      <c r="Z222" s="621"/>
      <c r="AA222" s="621"/>
      <c r="AB222" s="621"/>
      <c r="AC222" s="621"/>
      <c r="AD222" s="621"/>
      <c r="AE222" s="621"/>
      <c r="AF222" s="621"/>
      <c r="AG222" s="621"/>
      <c r="AH222" s="621"/>
      <c r="AI222" s="621"/>
      <c r="AJ222" s="621"/>
      <c r="AK222" s="621"/>
      <c r="AL222" s="621"/>
      <c r="AM222" s="621"/>
      <c r="AN222" s="621"/>
      <c r="AO222" s="621"/>
      <c r="AP222" s="622"/>
      <c r="AQ222" s="621"/>
      <c r="AR222" s="621"/>
      <c r="AS222" s="621"/>
      <c r="AT222" s="621"/>
      <c r="AU222" s="621"/>
      <c r="AV222" s="621"/>
      <c r="AW222" s="621"/>
      <c r="AX222" s="621"/>
      <c r="AY222" s="621"/>
    </row>
    <row r="223" ht="16.5" customHeight="1" spans="1:51">
      <c r="A223" s="621">
        <v>476</v>
      </c>
      <c r="B223" s="621" t="s">
        <v>2664</v>
      </c>
      <c r="C223" s="621" t="s">
        <v>5013</v>
      </c>
      <c r="D223" s="621" t="s">
        <v>2666</v>
      </c>
      <c r="E223" s="621" t="s">
        <v>2665</v>
      </c>
      <c r="F223" s="621" t="s">
        <v>2562</v>
      </c>
      <c r="G223" s="621" t="s">
        <v>4897</v>
      </c>
      <c r="H223" s="621"/>
      <c r="I223" s="621" t="b">
        <f>VLOOKUP(A223,added,3,FALSE)</f>
        <v>1</v>
      </c>
      <c r="J223" s="621" t="s">
        <v>5014</v>
      </c>
      <c r="K223" s="621" t="s">
        <v>5015</v>
      </c>
      <c r="L223" s="621" t="s">
        <v>5016</v>
      </c>
      <c r="M223" s="621" t="s">
        <v>5017</v>
      </c>
      <c r="N223" s="621" t="s">
        <v>5018</v>
      </c>
      <c r="O223" s="621" t="s">
        <v>5019</v>
      </c>
      <c r="P223" s="621" t="s">
        <v>5020</v>
      </c>
      <c r="Q223" s="621" t="s">
        <v>5021</v>
      </c>
      <c r="R223" s="621" t="s">
        <v>5022</v>
      </c>
      <c r="S223" s="621" t="s">
        <v>5023</v>
      </c>
      <c r="T223" s="621" t="s">
        <v>4898</v>
      </c>
      <c r="U223" s="621" t="s">
        <v>4899</v>
      </c>
      <c r="V223" s="621"/>
      <c r="W223" s="621"/>
      <c r="X223" s="621"/>
      <c r="Y223" s="621"/>
      <c r="Z223" s="621"/>
      <c r="AA223" s="621"/>
      <c r="AB223" s="621"/>
      <c r="AC223" s="621"/>
      <c r="AD223" s="621"/>
      <c r="AE223" s="621"/>
      <c r="AF223" s="621"/>
      <c r="AG223" s="621"/>
      <c r="AH223" s="621"/>
      <c r="AI223" s="621"/>
      <c r="AJ223" s="621"/>
      <c r="AK223" s="621"/>
      <c r="AL223" s="621"/>
      <c r="AM223" s="621"/>
      <c r="AN223" s="621"/>
      <c r="AO223" s="621"/>
      <c r="AP223" s="622"/>
      <c r="AQ223" s="621"/>
      <c r="AR223" s="621"/>
      <c r="AS223" s="621"/>
      <c r="AT223" s="621"/>
      <c r="AU223" s="621"/>
      <c r="AV223" s="621"/>
      <c r="AW223" s="621"/>
      <c r="AX223" s="621"/>
      <c r="AY223" s="621"/>
    </row>
    <row r="224" ht="16.5" customHeight="1" spans="1:51">
      <c r="A224" s="621">
        <v>481</v>
      </c>
      <c r="B224" s="621" t="s">
        <v>1316</v>
      </c>
      <c r="C224" s="621" t="s">
        <v>5024</v>
      </c>
      <c r="D224" s="621" t="s">
        <v>1318</v>
      </c>
      <c r="E224" s="621" t="s">
        <v>1317</v>
      </c>
      <c r="F224" s="621" t="s">
        <v>1314</v>
      </c>
      <c r="G224" s="621" t="s">
        <v>5025</v>
      </c>
      <c r="H224" s="621"/>
      <c r="I224" s="621" t="b">
        <f>VLOOKUP(A224,added,3,FALSE)</f>
        <v>1</v>
      </c>
      <c r="J224" s="621" t="s">
        <v>5026</v>
      </c>
      <c r="K224" s="621" t="s">
        <v>5027</v>
      </c>
      <c r="L224" s="621" t="s">
        <v>5028</v>
      </c>
      <c r="M224" s="621" t="s">
        <v>5029</v>
      </c>
      <c r="N224" s="621" t="s">
        <v>4574</v>
      </c>
      <c r="O224" s="621" t="s">
        <v>4575</v>
      </c>
      <c r="P224" s="621" t="s">
        <v>5030</v>
      </c>
      <c r="Q224" s="621" t="s">
        <v>5031</v>
      </c>
      <c r="R224" s="621" t="s">
        <v>5032</v>
      </c>
      <c r="S224" s="621" t="s">
        <v>5033</v>
      </c>
      <c r="T224" s="621"/>
      <c r="U224" s="621"/>
      <c r="V224" s="621"/>
      <c r="W224" s="621"/>
      <c r="X224" s="621"/>
      <c r="Y224" s="621"/>
      <c r="Z224" s="621"/>
      <c r="AA224" s="621"/>
      <c r="AB224" s="621"/>
      <c r="AC224" s="621"/>
      <c r="AD224" s="621"/>
      <c r="AE224" s="621"/>
      <c r="AF224" s="621"/>
      <c r="AG224" s="621"/>
      <c r="AH224" s="621"/>
      <c r="AI224" s="621"/>
      <c r="AJ224" s="621"/>
      <c r="AK224" s="621"/>
      <c r="AL224" s="621"/>
      <c r="AM224" s="621"/>
      <c r="AN224" s="621"/>
      <c r="AO224" s="621"/>
      <c r="AP224" s="622"/>
      <c r="AQ224" s="621"/>
      <c r="AR224" s="621"/>
      <c r="AS224" s="621"/>
      <c r="AT224" s="621"/>
      <c r="AU224" s="621"/>
      <c r="AV224" s="621"/>
      <c r="AW224" s="621"/>
      <c r="AX224" s="621"/>
      <c r="AY224" s="621"/>
    </row>
    <row r="225" ht="16.5" customHeight="1" spans="1:51">
      <c r="A225" s="621">
        <v>7</v>
      </c>
      <c r="B225" s="621" t="s">
        <v>1010</v>
      </c>
      <c r="C225" s="621" t="s">
        <v>5034</v>
      </c>
      <c r="D225" s="621" t="s">
        <v>1015</v>
      </c>
      <c r="E225" s="621" t="s">
        <v>1014</v>
      </c>
      <c r="F225" s="621" t="s">
        <v>1008</v>
      </c>
      <c r="G225" s="621" t="s">
        <v>5035</v>
      </c>
      <c r="H225" s="621"/>
      <c r="I225" s="621" t="b">
        <f>VLOOKUP(A225,added,3,FALSE)</f>
        <v>1</v>
      </c>
      <c r="J225" s="621" t="s">
        <v>5036</v>
      </c>
      <c r="K225" s="621" t="s">
        <v>5037</v>
      </c>
      <c r="L225" s="621" t="s">
        <v>5038</v>
      </c>
      <c r="M225" s="621" t="s">
        <v>5039</v>
      </c>
      <c r="N225" s="621" t="s">
        <v>5040</v>
      </c>
      <c r="O225" s="621" t="s">
        <v>5041</v>
      </c>
      <c r="P225" s="621" t="s">
        <v>5042</v>
      </c>
      <c r="Q225" s="621" t="s">
        <v>5043</v>
      </c>
      <c r="R225" s="621" t="s">
        <v>5044</v>
      </c>
      <c r="S225" s="621" t="s">
        <v>5045</v>
      </c>
      <c r="T225" s="621" t="s">
        <v>5046</v>
      </c>
      <c r="U225" s="621" t="s">
        <v>5047</v>
      </c>
      <c r="V225" s="621"/>
      <c r="W225" s="621"/>
      <c r="X225" s="621"/>
      <c r="Y225" s="621"/>
      <c r="Z225" s="621"/>
      <c r="AA225" s="621"/>
      <c r="AB225" s="621"/>
      <c r="AC225" s="621"/>
      <c r="AD225" s="621"/>
      <c r="AE225" s="621"/>
      <c r="AF225" s="621"/>
      <c r="AG225" s="621"/>
      <c r="AH225" s="621"/>
      <c r="AI225" s="621"/>
      <c r="AJ225" s="621"/>
      <c r="AK225" s="621"/>
      <c r="AL225" s="621"/>
      <c r="AM225" s="621"/>
      <c r="AN225" s="621"/>
      <c r="AO225" s="621"/>
      <c r="AP225" s="622"/>
      <c r="AQ225" s="621"/>
      <c r="AR225" s="621"/>
      <c r="AS225" s="621"/>
      <c r="AT225" s="621"/>
      <c r="AU225" s="621"/>
      <c r="AV225" s="621"/>
      <c r="AW225" s="621"/>
      <c r="AX225" s="621"/>
      <c r="AY225" s="621"/>
    </row>
    <row r="226" ht="16.5" customHeight="1" spans="1:51">
      <c r="A226" s="621">
        <v>9</v>
      </c>
      <c r="B226" s="621" t="s">
        <v>1355</v>
      </c>
      <c r="C226" s="621" t="s">
        <v>5048</v>
      </c>
      <c r="D226" s="621" t="s">
        <v>1357</v>
      </c>
      <c r="E226" s="621" t="s">
        <v>1356</v>
      </c>
      <c r="F226" s="621" t="s">
        <v>2793</v>
      </c>
      <c r="G226" s="621" t="s">
        <v>5049</v>
      </c>
      <c r="H226" s="621"/>
      <c r="I226" s="621" t="b">
        <f>VLOOKUP(A226,added,3,FALSE)</f>
        <v>1</v>
      </c>
      <c r="J226" s="621" t="s">
        <v>5050</v>
      </c>
      <c r="K226" s="621" t="s">
        <v>5051</v>
      </c>
      <c r="L226" s="621" t="s">
        <v>5052</v>
      </c>
      <c r="M226" s="621" t="s">
        <v>5053</v>
      </c>
      <c r="N226" s="621" t="s">
        <v>5054</v>
      </c>
      <c r="O226" s="621" t="s">
        <v>5055</v>
      </c>
      <c r="P226" s="621"/>
      <c r="Q226" s="621"/>
      <c r="R226" s="621"/>
      <c r="S226" s="621"/>
      <c r="T226" s="621"/>
      <c r="U226" s="621"/>
      <c r="V226" s="621"/>
      <c r="W226" s="621"/>
      <c r="X226" s="621"/>
      <c r="Y226" s="621"/>
      <c r="Z226" s="621"/>
      <c r="AA226" s="621"/>
      <c r="AB226" s="621"/>
      <c r="AC226" s="621"/>
      <c r="AD226" s="621"/>
      <c r="AE226" s="621"/>
      <c r="AF226" s="621"/>
      <c r="AG226" s="621"/>
      <c r="AH226" s="621"/>
      <c r="AI226" s="621"/>
      <c r="AJ226" s="621"/>
      <c r="AK226" s="621"/>
      <c r="AL226" s="621"/>
      <c r="AM226" s="621"/>
      <c r="AN226" s="621"/>
      <c r="AO226" s="621"/>
      <c r="AP226" s="622"/>
      <c r="AQ226" s="621"/>
      <c r="AR226" s="621"/>
      <c r="AS226" s="621"/>
      <c r="AT226" s="621"/>
      <c r="AU226" s="621"/>
      <c r="AV226" s="621"/>
      <c r="AW226" s="621"/>
      <c r="AX226" s="621"/>
      <c r="AY226" s="621"/>
    </row>
    <row r="227" ht="16.5" customHeight="1" spans="1:51">
      <c r="A227" s="621">
        <v>10</v>
      </c>
      <c r="B227" s="621" t="s">
        <v>1018</v>
      </c>
      <c r="C227" s="621" t="s">
        <v>5056</v>
      </c>
      <c r="D227" s="621" t="s">
        <v>1016</v>
      </c>
      <c r="E227" s="621" t="s">
        <v>1019</v>
      </c>
      <c r="F227" s="621" t="s">
        <v>1016</v>
      </c>
      <c r="G227" s="621" t="s">
        <v>1019</v>
      </c>
      <c r="H227" s="621"/>
      <c r="I227" s="621" t="b">
        <f>VLOOKUP(A227,added,3,FALSE)</f>
        <v>1</v>
      </c>
      <c r="J227" s="621"/>
      <c r="K227" s="621"/>
      <c r="L227" s="621"/>
      <c r="M227" s="621"/>
      <c r="N227" s="621"/>
      <c r="O227" s="621"/>
      <c r="P227" s="621"/>
      <c r="Q227" s="621"/>
      <c r="R227" s="621"/>
      <c r="S227" s="621"/>
      <c r="T227" s="621"/>
      <c r="U227" s="621"/>
      <c r="V227" s="621"/>
      <c r="W227" s="621"/>
      <c r="X227" s="621"/>
      <c r="Y227" s="621"/>
      <c r="Z227" s="621"/>
      <c r="AA227" s="621"/>
      <c r="AB227" s="621"/>
      <c r="AC227" s="621"/>
      <c r="AD227" s="621"/>
      <c r="AE227" s="621"/>
      <c r="AF227" s="621"/>
      <c r="AG227" s="621"/>
      <c r="AH227" s="621"/>
      <c r="AI227" s="621"/>
      <c r="AJ227" s="621"/>
      <c r="AK227" s="621"/>
      <c r="AL227" s="621"/>
      <c r="AM227" s="621"/>
      <c r="AN227" s="621"/>
      <c r="AO227" s="621"/>
      <c r="AP227" s="622"/>
      <c r="AQ227" s="621"/>
      <c r="AR227" s="621"/>
      <c r="AS227" s="621"/>
      <c r="AT227" s="621"/>
      <c r="AU227" s="621"/>
      <c r="AV227" s="621"/>
      <c r="AW227" s="621"/>
      <c r="AX227" s="621"/>
      <c r="AY227" s="621"/>
    </row>
    <row r="228" ht="16.5" customHeight="1" spans="1:51">
      <c r="A228" s="621">
        <v>12</v>
      </c>
      <c r="B228" s="621" t="s">
        <v>2981</v>
      </c>
      <c r="C228" s="621" t="s">
        <v>5057</v>
      </c>
      <c r="D228" s="621" t="s">
        <v>2983</v>
      </c>
      <c r="E228" s="621" t="s">
        <v>2982</v>
      </c>
      <c r="F228" s="621" t="s">
        <v>2979</v>
      </c>
      <c r="G228" s="621" t="s">
        <v>5058</v>
      </c>
      <c r="H228" s="621"/>
      <c r="I228" s="621" t="b">
        <f>VLOOKUP(A228,added,3,FALSE)</f>
        <v>1</v>
      </c>
      <c r="J228" s="621" t="s">
        <v>5059</v>
      </c>
      <c r="K228" s="621" t="s">
        <v>5060</v>
      </c>
      <c r="L228" s="621" t="s">
        <v>5061</v>
      </c>
      <c r="M228" s="621" t="s">
        <v>5062</v>
      </c>
      <c r="N228" s="621"/>
      <c r="O228" s="621"/>
      <c r="P228" s="621"/>
      <c r="Q228" s="621"/>
      <c r="R228" s="621"/>
      <c r="S228" s="621"/>
      <c r="T228" s="621"/>
      <c r="U228" s="621"/>
      <c r="V228" s="621"/>
      <c r="W228" s="621"/>
      <c r="X228" s="621"/>
      <c r="Y228" s="621"/>
      <c r="Z228" s="621"/>
      <c r="AA228" s="621"/>
      <c r="AB228" s="621"/>
      <c r="AC228" s="621"/>
      <c r="AD228" s="621"/>
      <c r="AE228" s="621"/>
      <c r="AF228" s="621"/>
      <c r="AG228" s="621"/>
      <c r="AH228" s="621"/>
      <c r="AI228" s="621"/>
      <c r="AJ228" s="621"/>
      <c r="AK228" s="621"/>
      <c r="AL228" s="621"/>
      <c r="AM228" s="621"/>
      <c r="AN228" s="621"/>
      <c r="AO228" s="621"/>
      <c r="AP228" s="622"/>
      <c r="AQ228" s="621"/>
      <c r="AR228" s="621"/>
      <c r="AS228" s="621"/>
      <c r="AT228" s="621"/>
      <c r="AU228" s="621"/>
      <c r="AV228" s="621"/>
      <c r="AW228" s="621"/>
      <c r="AX228" s="621"/>
      <c r="AY228" s="621"/>
    </row>
    <row r="229" ht="16.5" customHeight="1" spans="1:51">
      <c r="A229" s="621">
        <v>16</v>
      </c>
      <c r="B229" s="621" t="s">
        <v>1022</v>
      </c>
      <c r="C229" s="621" t="s">
        <v>5063</v>
      </c>
      <c r="D229" s="621" t="s">
        <v>1024</v>
      </c>
      <c r="E229" s="621" t="s">
        <v>1023</v>
      </c>
      <c r="F229" s="621" t="s">
        <v>1020</v>
      </c>
      <c r="G229" s="621" t="s">
        <v>5064</v>
      </c>
      <c r="H229" s="621"/>
      <c r="I229" s="621" t="b">
        <f>VLOOKUP(A229,added,3,FALSE)</f>
        <v>1</v>
      </c>
      <c r="J229" s="621" t="s">
        <v>5065</v>
      </c>
      <c r="K229" s="621" t="s">
        <v>5066</v>
      </c>
      <c r="L229" s="621" t="s">
        <v>5067</v>
      </c>
      <c r="M229" s="621" t="s">
        <v>5068</v>
      </c>
      <c r="N229" s="621" t="s">
        <v>5069</v>
      </c>
      <c r="O229" s="621" t="s">
        <v>5070</v>
      </c>
      <c r="P229" s="621" t="s">
        <v>1284</v>
      </c>
      <c r="Q229" s="621" t="s">
        <v>5071</v>
      </c>
      <c r="R229" s="621" t="s">
        <v>5072</v>
      </c>
      <c r="S229" s="621" t="s">
        <v>5073</v>
      </c>
      <c r="T229" s="621" t="s">
        <v>5074</v>
      </c>
      <c r="U229" s="621" t="s">
        <v>5075</v>
      </c>
      <c r="V229" s="621" t="s">
        <v>4677</v>
      </c>
      <c r="W229" s="621" t="s">
        <v>4678</v>
      </c>
      <c r="X229" s="621"/>
      <c r="Y229" s="621"/>
      <c r="Z229" s="621"/>
      <c r="AA229" s="621"/>
      <c r="AB229" s="621"/>
      <c r="AC229" s="621"/>
      <c r="AD229" s="621"/>
      <c r="AE229" s="621"/>
      <c r="AF229" s="621"/>
      <c r="AG229" s="621"/>
      <c r="AH229" s="621"/>
      <c r="AI229" s="621"/>
      <c r="AJ229" s="621"/>
      <c r="AK229" s="621"/>
      <c r="AL229" s="621"/>
      <c r="AM229" s="621"/>
      <c r="AN229" s="621"/>
      <c r="AO229" s="621"/>
      <c r="AP229" s="622"/>
      <c r="AQ229" s="621"/>
      <c r="AR229" s="621"/>
      <c r="AS229" s="621"/>
      <c r="AT229" s="621"/>
      <c r="AU229" s="621"/>
      <c r="AV229" s="621"/>
      <c r="AW229" s="621"/>
      <c r="AX229" s="621"/>
      <c r="AY229" s="621"/>
    </row>
    <row r="230" ht="16.5" customHeight="1" spans="1:51">
      <c r="A230" s="621">
        <v>17</v>
      </c>
      <c r="B230" s="621" t="s">
        <v>1375</v>
      </c>
      <c r="C230" s="621" t="s">
        <v>5076</v>
      </c>
      <c r="D230" s="621" t="s">
        <v>1377</v>
      </c>
      <c r="E230" s="621" t="s">
        <v>1376</v>
      </c>
      <c r="F230" s="621" t="s">
        <v>5077</v>
      </c>
      <c r="G230" s="621" t="s">
        <v>5078</v>
      </c>
      <c r="H230" s="621"/>
      <c r="I230" s="621" t="b">
        <f>VLOOKUP(A230,added,3,FALSE)</f>
        <v>1</v>
      </c>
      <c r="J230" s="621" t="s">
        <v>5079</v>
      </c>
      <c r="K230" s="621" t="s">
        <v>5080</v>
      </c>
      <c r="L230" s="621" t="s">
        <v>5081</v>
      </c>
      <c r="M230" s="621" t="s">
        <v>5082</v>
      </c>
      <c r="N230" s="621" t="s">
        <v>5083</v>
      </c>
      <c r="O230" s="621" t="s">
        <v>5084</v>
      </c>
      <c r="P230" s="621" t="s">
        <v>5085</v>
      </c>
      <c r="Q230" s="621" t="s">
        <v>5086</v>
      </c>
      <c r="R230" s="621" t="s">
        <v>5087</v>
      </c>
      <c r="S230" s="621" t="s">
        <v>5088</v>
      </c>
      <c r="T230" s="621"/>
      <c r="U230" s="621"/>
      <c r="V230" s="621"/>
      <c r="W230" s="621"/>
      <c r="X230" s="621"/>
      <c r="Y230" s="621"/>
      <c r="Z230" s="621"/>
      <c r="AA230" s="621"/>
      <c r="AB230" s="621"/>
      <c r="AC230" s="621"/>
      <c r="AD230" s="621"/>
      <c r="AE230" s="621"/>
      <c r="AF230" s="621"/>
      <c r="AG230" s="621"/>
      <c r="AH230" s="621"/>
      <c r="AI230" s="621"/>
      <c r="AJ230" s="621"/>
      <c r="AK230" s="621"/>
      <c r="AL230" s="621"/>
      <c r="AM230" s="621"/>
      <c r="AN230" s="621"/>
      <c r="AO230" s="621"/>
      <c r="AP230" s="622"/>
      <c r="AQ230" s="621"/>
      <c r="AR230" s="621"/>
      <c r="AS230" s="621"/>
      <c r="AT230" s="621"/>
      <c r="AU230" s="621"/>
      <c r="AV230" s="621"/>
      <c r="AW230" s="621"/>
      <c r="AX230" s="621"/>
      <c r="AY230" s="621"/>
    </row>
    <row r="231" ht="16.5" customHeight="1" spans="1:51">
      <c r="A231" s="621">
        <v>18</v>
      </c>
      <c r="B231" s="621" t="s">
        <v>1380</v>
      </c>
      <c r="C231" s="621" t="s">
        <v>5089</v>
      </c>
      <c r="D231" s="621" t="s">
        <v>1383</v>
      </c>
      <c r="E231" s="621" t="s">
        <v>1382</v>
      </c>
      <c r="F231" s="621" t="s">
        <v>1378</v>
      </c>
      <c r="G231" s="621" t="s">
        <v>5090</v>
      </c>
      <c r="H231" s="621"/>
      <c r="I231" s="621" t="b">
        <f>VLOOKUP(A231,added,3,FALSE)</f>
        <v>1</v>
      </c>
      <c r="J231" s="621" t="s">
        <v>5091</v>
      </c>
      <c r="K231" s="621" t="s">
        <v>5092</v>
      </c>
      <c r="L231" s="621" t="s">
        <v>630</v>
      </c>
      <c r="M231" s="621" t="s">
        <v>632</v>
      </c>
      <c r="N231" s="621"/>
      <c r="O231" s="621"/>
      <c r="P231" s="621"/>
      <c r="Q231" s="621"/>
      <c r="R231" s="621"/>
      <c r="S231" s="621"/>
      <c r="T231" s="621"/>
      <c r="U231" s="621"/>
      <c r="V231" s="621"/>
      <c r="W231" s="621"/>
      <c r="X231" s="621"/>
      <c r="Y231" s="621"/>
      <c r="Z231" s="621"/>
      <c r="AA231" s="621"/>
      <c r="AB231" s="621"/>
      <c r="AC231" s="621"/>
      <c r="AD231" s="621"/>
      <c r="AE231" s="621"/>
      <c r="AF231" s="621"/>
      <c r="AG231" s="621"/>
      <c r="AH231" s="621"/>
      <c r="AI231" s="621"/>
      <c r="AJ231" s="621"/>
      <c r="AK231" s="621"/>
      <c r="AL231" s="621"/>
      <c r="AM231" s="621"/>
      <c r="AN231" s="621"/>
      <c r="AO231" s="621"/>
      <c r="AP231" s="622"/>
      <c r="AQ231" s="621"/>
      <c r="AR231" s="621"/>
      <c r="AS231" s="621"/>
      <c r="AT231" s="621"/>
      <c r="AU231" s="621"/>
      <c r="AV231" s="621"/>
      <c r="AW231" s="621"/>
      <c r="AX231" s="621"/>
      <c r="AY231" s="621"/>
    </row>
    <row r="232" ht="16.5" customHeight="1" spans="1:51">
      <c r="A232" s="621">
        <v>21</v>
      </c>
      <c r="B232" s="621" t="s">
        <v>2985</v>
      </c>
      <c r="C232" s="621" t="s">
        <v>5093</v>
      </c>
      <c r="D232" s="621" t="s">
        <v>2987</v>
      </c>
      <c r="E232" s="621" t="s">
        <v>2986</v>
      </c>
      <c r="F232" s="621" t="s">
        <v>5094</v>
      </c>
      <c r="G232" s="621" t="s">
        <v>5095</v>
      </c>
      <c r="H232" s="621"/>
      <c r="I232" s="621" t="b">
        <f>VLOOKUP(A232,added,3,FALSE)</f>
        <v>1</v>
      </c>
      <c r="J232" s="621" t="s">
        <v>5096</v>
      </c>
      <c r="K232" s="621" t="s">
        <v>5097</v>
      </c>
      <c r="L232" s="621" t="s">
        <v>5098</v>
      </c>
      <c r="M232" s="621" t="s">
        <v>5099</v>
      </c>
      <c r="N232" s="621" t="s">
        <v>5100</v>
      </c>
      <c r="O232" s="621" t="s">
        <v>5101</v>
      </c>
      <c r="P232" s="621" t="s">
        <v>4288</v>
      </c>
      <c r="Q232" s="621" t="s">
        <v>4289</v>
      </c>
      <c r="R232" s="621"/>
      <c r="S232" s="621"/>
      <c r="T232" s="621"/>
      <c r="U232" s="621"/>
      <c r="V232" s="621"/>
      <c r="W232" s="621"/>
      <c r="X232" s="621"/>
      <c r="Y232" s="621"/>
      <c r="Z232" s="621"/>
      <c r="AA232" s="621"/>
      <c r="AB232" s="621"/>
      <c r="AC232" s="621"/>
      <c r="AD232" s="621"/>
      <c r="AE232" s="621"/>
      <c r="AF232" s="621"/>
      <c r="AG232" s="621"/>
      <c r="AH232" s="621"/>
      <c r="AI232" s="621"/>
      <c r="AJ232" s="621"/>
      <c r="AK232" s="621"/>
      <c r="AL232" s="621"/>
      <c r="AM232" s="621"/>
      <c r="AN232" s="621"/>
      <c r="AO232" s="621"/>
      <c r="AP232" s="622"/>
      <c r="AQ232" s="621"/>
      <c r="AR232" s="621"/>
      <c r="AS232" s="621"/>
      <c r="AT232" s="621"/>
      <c r="AU232" s="621"/>
      <c r="AV232" s="621"/>
      <c r="AW232" s="621"/>
      <c r="AX232" s="621"/>
      <c r="AY232" s="621"/>
    </row>
    <row r="233" ht="16.5" customHeight="1" spans="1:51">
      <c r="A233" s="621">
        <v>39</v>
      </c>
      <c r="B233" s="621" t="s">
        <v>1461</v>
      </c>
      <c r="C233" s="621" t="s">
        <v>5102</v>
      </c>
      <c r="D233" s="621" t="s">
        <v>1459</v>
      </c>
      <c r="E233" s="621" t="s">
        <v>1462</v>
      </c>
      <c r="F233" s="621" t="s">
        <v>1459</v>
      </c>
      <c r="G233" s="621" t="s">
        <v>1462</v>
      </c>
      <c r="H233" s="621"/>
      <c r="I233" s="621" t="b">
        <f>VLOOKUP(A233,added,3,FALSE)</f>
        <v>1</v>
      </c>
      <c r="J233" s="621"/>
      <c r="K233" s="621"/>
      <c r="L233" s="621"/>
      <c r="M233" s="621"/>
      <c r="N233" s="621"/>
      <c r="O233" s="621"/>
      <c r="P233" s="621"/>
      <c r="Q233" s="621"/>
      <c r="R233" s="621"/>
      <c r="S233" s="621"/>
      <c r="T233" s="621"/>
      <c r="U233" s="621"/>
      <c r="V233" s="621"/>
      <c r="W233" s="621"/>
      <c r="X233" s="621"/>
      <c r="Y233" s="621"/>
      <c r="Z233" s="621"/>
      <c r="AA233" s="621"/>
      <c r="AB233" s="621"/>
      <c r="AC233" s="621"/>
      <c r="AD233" s="621"/>
      <c r="AE233" s="621"/>
      <c r="AF233" s="621"/>
      <c r="AG233" s="621"/>
      <c r="AH233" s="621"/>
      <c r="AI233" s="621"/>
      <c r="AJ233" s="621"/>
      <c r="AK233" s="621"/>
      <c r="AL233" s="621"/>
      <c r="AM233" s="621"/>
      <c r="AN233" s="621"/>
      <c r="AO233" s="621"/>
      <c r="AP233" s="622"/>
      <c r="AQ233" s="621"/>
      <c r="AR233" s="621"/>
      <c r="AS233" s="621"/>
      <c r="AT233" s="621"/>
      <c r="AU233" s="621"/>
      <c r="AV233" s="621"/>
      <c r="AW233" s="621"/>
      <c r="AX233" s="621"/>
      <c r="AY233" s="621"/>
    </row>
    <row r="234" ht="16.5" customHeight="1" spans="1:51">
      <c r="A234" s="621">
        <v>41</v>
      </c>
      <c r="B234" s="621" t="s">
        <v>5103</v>
      </c>
      <c r="C234" s="621" t="s">
        <v>5104</v>
      </c>
      <c r="D234" s="621" t="s">
        <v>1472</v>
      </c>
      <c r="E234" s="621" t="s">
        <v>1471</v>
      </c>
      <c r="F234" s="621" t="s">
        <v>5105</v>
      </c>
      <c r="G234" s="621" t="s">
        <v>5106</v>
      </c>
      <c r="H234" s="621"/>
      <c r="I234" s="621" t="b">
        <f>VLOOKUP(A234,added,3,FALSE)</f>
        <v>1</v>
      </c>
      <c r="J234" s="621" t="s">
        <v>5107</v>
      </c>
      <c r="K234" s="621" t="s">
        <v>5108</v>
      </c>
      <c r="L234" s="621" t="s">
        <v>5109</v>
      </c>
      <c r="M234" s="621" t="s">
        <v>5110</v>
      </c>
      <c r="N234" s="621" t="s">
        <v>5111</v>
      </c>
      <c r="O234" s="621" t="s">
        <v>5112</v>
      </c>
      <c r="P234" s="621" t="s">
        <v>5113</v>
      </c>
      <c r="Q234" s="621" t="s">
        <v>5114</v>
      </c>
      <c r="R234" s="621" t="s">
        <v>5115</v>
      </c>
      <c r="S234" s="621" t="s">
        <v>5116</v>
      </c>
      <c r="T234" s="621"/>
      <c r="U234" s="621"/>
      <c r="V234" s="621"/>
      <c r="W234" s="621"/>
      <c r="X234" s="621"/>
      <c r="Y234" s="621"/>
      <c r="Z234" s="621"/>
      <c r="AA234" s="621"/>
      <c r="AB234" s="621"/>
      <c r="AC234" s="621"/>
      <c r="AD234" s="621"/>
      <c r="AE234" s="621"/>
      <c r="AF234" s="621"/>
      <c r="AG234" s="621"/>
      <c r="AH234" s="621"/>
      <c r="AI234" s="621"/>
      <c r="AJ234" s="621"/>
      <c r="AK234" s="621"/>
      <c r="AL234" s="621"/>
      <c r="AM234" s="621"/>
      <c r="AN234" s="621"/>
      <c r="AO234" s="621"/>
      <c r="AP234" s="622"/>
      <c r="AQ234" s="621"/>
      <c r="AR234" s="621"/>
      <c r="AS234" s="621"/>
      <c r="AT234" s="621"/>
      <c r="AU234" s="621"/>
      <c r="AV234" s="621"/>
      <c r="AW234" s="621"/>
      <c r="AX234" s="621"/>
      <c r="AY234" s="621"/>
    </row>
    <row r="235" ht="16.5" customHeight="1" spans="1:51">
      <c r="A235" s="621">
        <v>55</v>
      </c>
      <c r="B235" s="621" t="s">
        <v>3038</v>
      </c>
      <c r="C235" s="621" t="s">
        <v>5117</v>
      </c>
      <c r="D235" s="621" t="s">
        <v>3040</v>
      </c>
      <c r="E235" s="621" t="s">
        <v>3039</v>
      </c>
      <c r="F235" s="621" t="s">
        <v>1032</v>
      </c>
      <c r="G235" s="621" t="s">
        <v>3461</v>
      </c>
      <c r="H235" s="621"/>
      <c r="I235" s="621" t="b">
        <f>VLOOKUP(A235,added,3,FALSE)</f>
        <v>1</v>
      </c>
      <c r="J235" s="621" t="s">
        <v>1884</v>
      </c>
      <c r="K235" s="621" t="s">
        <v>3462</v>
      </c>
      <c r="L235" s="621" t="s">
        <v>3465</v>
      </c>
      <c r="M235" s="621" t="s">
        <v>3466</v>
      </c>
      <c r="N235" s="621" t="s">
        <v>3467</v>
      </c>
      <c r="O235" s="621" t="s">
        <v>3468</v>
      </c>
      <c r="P235" s="621" t="s">
        <v>3469</v>
      </c>
      <c r="Q235" s="621" t="s">
        <v>3470</v>
      </c>
      <c r="R235" s="621"/>
      <c r="S235" s="621"/>
      <c r="T235" s="621"/>
      <c r="U235" s="621"/>
      <c r="V235" s="621"/>
      <c r="W235" s="621"/>
      <c r="X235" s="621"/>
      <c r="Y235" s="621"/>
      <c r="Z235" s="621"/>
      <c r="AA235" s="621"/>
      <c r="AB235" s="621"/>
      <c r="AC235" s="621"/>
      <c r="AD235" s="621"/>
      <c r="AE235" s="621"/>
      <c r="AF235" s="621"/>
      <c r="AG235" s="621"/>
      <c r="AH235" s="621"/>
      <c r="AI235" s="621"/>
      <c r="AJ235" s="621"/>
      <c r="AK235" s="621"/>
      <c r="AL235" s="621"/>
      <c r="AM235" s="621"/>
      <c r="AN235" s="621"/>
      <c r="AO235" s="621"/>
      <c r="AP235" s="622"/>
      <c r="AQ235" s="621"/>
      <c r="AR235" s="621"/>
      <c r="AS235" s="621"/>
      <c r="AT235" s="621"/>
      <c r="AU235" s="621"/>
      <c r="AV235" s="621"/>
      <c r="AW235" s="621"/>
      <c r="AX235" s="621"/>
      <c r="AY235" s="621"/>
    </row>
    <row r="236" ht="16.5" customHeight="1" spans="1:51">
      <c r="A236" s="621">
        <v>58</v>
      </c>
      <c r="B236" s="621" t="s">
        <v>1539</v>
      </c>
      <c r="C236" s="621" t="s">
        <v>5118</v>
      </c>
      <c r="D236" s="621" t="s">
        <v>1541</v>
      </c>
      <c r="E236" s="621" t="s">
        <v>1540</v>
      </c>
      <c r="F236" s="621" t="s">
        <v>5119</v>
      </c>
      <c r="G236" s="621" t="s">
        <v>5120</v>
      </c>
      <c r="H236" s="621"/>
      <c r="I236" s="621" t="b">
        <f>VLOOKUP(A236,added,3,FALSE)</f>
        <v>1</v>
      </c>
      <c r="J236" s="621" t="s">
        <v>5121</v>
      </c>
      <c r="K236" s="621" t="s">
        <v>5122</v>
      </c>
      <c r="L236" s="621" t="s">
        <v>5123</v>
      </c>
      <c r="M236" s="621" t="s">
        <v>5124</v>
      </c>
      <c r="N236" s="621"/>
      <c r="O236" s="621"/>
      <c r="P236" s="621"/>
      <c r="Q236" s="621"/>
      <c r="R236" s="621"/>
      <c r="S236" s="621"/>
      <c r="T236" s="621"/>
      <c r="U236" s="621"/>
      <c r="V236" s="621"/>
      <c r="W236" s="621"/>
      <c r="X236" s="621"/>
      <c r="Y236" s="621"/>
      <c r="Z236" s="621"/>
      <c r="AA236" s="621"/>
      <c r="AB236" s="621"/>
      <c r="AC236" s="621"/>
      <c r="AD236" s="621"/>
      <c r="AE236" s="621"/>
      <c r="AF236" s="621"/>
      <c r="AG236" s="621"/>
      <c r="AH236" s="621"/>
      <c r="AI236" s="621"/>
      <c r="AJ236" s="621"/>
      <c r="AK236" s="621"/>
      <c r="AL236" s="621"/>
      <c r="AM236" s="621"/>
      <c r="AN236" s="621"/>
      <c r="AO236" s="621"/>
      <c r="AP236" s="622"/>
      <c r="AQ236" s="621"/>
      <c r="AR236" s="621"/>
      <c r="AS236" s="621"/>
      <c r="AT236" s="621"/>
      <c r="AU236" s="621"/>
      <c r="AV236" s="621"/>
      <c r="AW236" s="621"/>
      <c r="AX236" s="621"/>
      <c r="AY236" s="621"/>
    </row>
    <row r="237" ht="16.5" customHeight="1" spans="1:51">
      <c r="A237" s="621">
        <v>59</v>
      </c>
      <c r="B237" s="621" t="s">
        <v>1544</v>
      </c>
      <c r="C237" s="621" t="s">
        <v>5125</v>
      </c>
      <c r="D237" s="621" t="s">
        <v>1546</v>
      </c>
      <c r="E237" s="621" t="s">
        <v>1545</v>
      </c>
      <c r="F237" s="621" t="s">
        <v>1542</v>
      </c>
      <c r="G237" s="621" t="s">
        <v>5126</v>
      </c>
      <c r="H237" s="621"/>
      <c r="I237" s="621" t="b">
        <f>VLOOKUP(A237,added,3,FALSE)</f>
        <v>1</v>
      </c>
      <c r="J237" s="621" t="s">
        <v>5127</v>
      </c>
      <c r="K237" s="621" t="s">
        <v>5128</v>
      </c>
      <c r="L237" s="621"/>
      <c r="M237" s="621"/>
      <c r="N237" s="621"/>
      <c r="O237" s="621"/>
      <c r="P237" s="621"/>
      <c r="Q237" s="621"/>
      <c r="R237" s="621"/>
      <c r="S237" s="621"/>
      <c r="T237" s="621"/>
      <c r="U237" s="621"/>
      <c r="V237" s="621"/>
      <c r="W237" s="621"/>
      <c r="X237" s="621"/>
      <c r="Y237" s="621"/>
      <c r="Z237" s="621"/>
      <c r="AA237" s="621"/>
      <c r="AB237" s="621"/>
      <c r="AC237" s="621"/>
      <c r="AD237" s="621"/>
      <c r="AE237" s="621"/>
      <c r="AF237" s="621"/>
      <c r="AG237" s="621"/>
      <c r="AH237" s="621"/>
      <c r="AI237" s="621"/>
      <c r="AJ237" s="621"/>
      <c r="AK237" s="621"/>
      <c r="AL237" s="621"/>
      <c r="AM237" s="621"/>
      <c r="AN237" s="621"/>
      <c r="AO237" s="621"/>
      <c r="AP237" s="622"/>
      <c r="AQ237" s="621"/>
      <c r="AR237" s="621"/>
      <c r="AS237" s="621"/>
      <c r="AT237" s="621"/>
      <c r="AU237" s="621"/>
      <c r="AV237" s="621"/>
      <c r="AW237" s="621"/>
      <c r="AX237" s="621"/>
      <c r="AY237" s="621"/>
    </row>
    <row r="238" ht="16.5" customHeight="1" spans="1:51">
      <c r="A238" s="621">
        <v>60</v>
      </c>
      <c r="B238" s="621" t="s">
        <v>1549</v>
      </c>
      <c r="C238" s="621" t="s">
        <v>5129</v>
      </c>
      <c r="D238" s="621" t="s">
        <v>1551</v>
      </c>
      <c r="E238" s="621" t="s">
        <v>1550</v>
      </c>
      <c r="F238" s="621" t="s">
        <v>5130</v>
      </c>
      <c r="G238" s="621" t="s">
        <v>5131</v>
      </c>
      <c r="H238" s="621"/>
      <c r="I238" s="621" t="b">
        <f>VLOOKUP(A238,added,3,FALSE)</f>
        <v>1</v>
      </c>
      <c r="J238" s="621" t="s">
        <v>5132</v>
      </c>
      <c r="K238" s="621" t="s">
        <v>5133</v>
      </c>
      <c r="L238" s="621"/>
      <c r="M238" s="621"/>
      <c r="N238" s="621"/>
      <c r="O238" s="621"/>
      <c r="P238" s="621"/>
      <c r="Q238" s="621"/>
      <c r="R238" s="621"/>
      <c r="S238" s="621"/>
      <c r="T238" s="621"/>
      <c r="U238" s="621"/>
      <c r="V238" s="621"/>
      <c r="W238" s="621"/>
      <c r="X238" s="621"/>
      <c r="Y238" s="621"/>
      <c r="Z238" s="621"/>
      <c r="AA238" s="621"/>
      <c r="AB238" s="621"/>
      <c r="AC238" s="621"/>
      <c r="AD238" s="621"/>
      <c r="AE238" s="621"/>
      <c r="AF238" s="621"/>
      <c r="AG238" s="621"/>
      <c r="AH238" s="621"/>
      <c r="AI238" s="621"/>
      <c r="AJ238" s="621"/>
      <c r="AK238" s="621"/>
      <c r="AL238" s="621"/>
      <c r="AM238" s="621"/>
      <c r="AN238" s="621"/>
      <c r="AO238" s="621"/>
      <c r="AP238" s="622"/>
      <c r="AQ238" s="621"/>
      <c r="AR238" s="621"/>
      <c r="AS238" s="621"/>
      <c r="AT238" s="621"/>
      <c r="AU238" s="621"/>
      <c r="AV238" s="621"/>
      <c r="AW238" s="621"/>
      <c r="AX238" s="621"/>
      <c r="AY238" s="621"/>
    </row>
    <row r="239" ht="16.5" customHeight="1" spans="1:51">
      <c r="A239" s="621">
        <v>61</v>
      </c>
      <c r="B239" s="621" t="s">
        <v>5134</v>
      </c>
      <c r="C239" s="621" t="s">
        <v>5135</v>
      </c>
      <c r="D239" s="621" t="s">
        <v>1556</v>
      </c>
      <c r="E239" s="621" t="s">
        <v>1555</v>
      </c>
      <c r="F239" s="621" t="s">
        <v>3676</v>
      </c>
      <c r="G239" s="621" t="s">
        <v>3677</v>
      </c>
      <c r="H239" s="621"/>
      <c r="I239" s="621" t="b">
        <f>VLOOKUP(A239,added,3,FALSE)</f>
        <v>1</v>
      </c>
      <c r="J239" s="621" t="s">
        <v>5136</v>
      </c>
      <c r="K239" s="621" t="s">
        <v>5137</v>
      </c>
      <c r="L239" s="621" t="s">
        <v>5138</v>
      </c>
      <c r="M239" s="621" t="s">
        <v>5139</v>
      </c>
      <c r="N239" s="621" t="s">
        <v>5140</v>
      </c>
      <c r="O239" s="621" t="s">
        <v>5141</v>
      </c>
      <c r="P239" s="621" t="s">
        <v>5142</v>
      </c>
      <c r="Q239" s="621" t="s">
        <v>5143</v>
      </c>
      <c r="R239" s="621" t="s">
        <v>5144</v>
      </c>
      <c r="S239" s="621" t="s">
        <v>5145</v>
      </c>
      <c r="T239" s="621"/>
      <c r="U239" s="621"/>
      <c r="V239" s="621"/>
      <c r="W239" s="621"/>
      <c r="X239" s="621"/>
      <c r="Y239" s="621"/>
      <c r="Z239" s="621"/>
      <c r="AA239" s="621"/>
      <c r="AB239" s="621"/>
      <c r="AC239" s="621"/>
      <c r="AD239" s="621"/>
      <c r="AE239" s="621"/>
      <c r="AF239" s="621"/>
      <c r="AG239" s="621"/>
      <c r="AH239" s="621"/>
      <c r="AI239" s="621"/>
      <c r="AJ239" s="621"/>
      <c r="AK239" s="621"/>
      <c r="AL239" s="621"/>
      <c r="AM239" s="621"/>
      <c r="AN239" s="621"/>
      <c r="AO239" s="621"/>
      <c r="AP239" s="622"/>
      <c r="AQ239" s="621"/>
      <c r="AR239" s="621"/>
      <c r="AS239" s="621"/>
      <c r="AT239" s="621"/>
      <c r="AU239" s="621"/>
      <c r="AV239" s="621"/>
      <c r="AW239" s="621"/>
      <c r="AX239" s="621"/>
      <c r="AY239" s="621"/>
    </row>
    <row r="240" ht="16.5" customHeight="1" spans="1:51">
      <c r="A240" s="621">
        <v>62</v>
      </c>
      <c r="B240" s="621" t="s">
        <v>3042</v>
      </c>
      <c r="C240" s="621" t="s">
        <v>5146</v>
      </c>
      <c r="D240" s="621" t="s">
        <v>3044</v>
      </c>
      <c r="E240" s="621" t="s">
        <v>3043</v>
      </c>
      <c r="F240" s="621" t="s">
        <v>5147</v>
      </c>
      <c r="G240" s="621" t="s">
        <v>5148</v>
      </c>
      <c r="H240" s="621"/>
      <c r="I240" s="621" t="b">
        <f>VLOOKUP(A240,added,3,FALSE)</f>
        <v>1</v>
      </c>
      <c r="J240" s="621" t="s">
        <v>5149</v>
      </c>
      <c r="K240" s="621" t="s">
        <v>5150</v>
      </c>
      <c r="L240" s="621" t="s">
        <v>5151</v>
      </c>
      <c r="M240" s="621" t="s">
        <v>5152</v>
      </c>
      <c r="N240" s="621" t="s">
        <v>5153</v>
      </c>
      <c r="O240" s="621" t="s">
        <v>5154</v>
      </c>
      <c r="P240" s="621" t="s">
        <v>5155</v>
      </c>
      <c r="Q240" s="621" t="s">
        <v>5156</v>
      </c>
      <c r="R240" s="621"/>
      <c r="S240" s="621"/>
      <c r="T240" s="621"/>
      <c r="U240" s="621"/>
      <c r="V240" s="621"/>
      <c r="W240" s="621"/>
      <c r="X240" s="621"/>
      <c r="Y240" s="621"/>
      <c r="Z240" s="621"/>
      <c r="AA240" s="621"/>
      <c r="AB240" s="621"/>
      <c r="AC240" s="621"/>
      <c r="AD240" s="621"/>
      <c r="AE240" s="621"/>
      <c r="AF240" s="621"/>
      <c r="AG240" s="621"/>
      <c r="AH240" s="621"/>
      <c r="AI240" s="621"/>
      <c r="AJ240" s="621"/>
      <c r="AK240" s="621"/>
      <c r="AL240" s="621"/>
      <c r="AM240" s="621"/>
      <c r="AN240" s="621"/>
      <c r="AO240" s="621"/>
      <c r="AP240" s="622"/>
      <c r="AQ240" s="621"/>
      <c r="AR240" s="621"/>
      <c r="AS240" s="621"/>
      <c r="AT240" s="621"/>
      <c r="AU240" s="621"/>
      <c r="AV240" s="621"/>
      <c r="AW240" s="621"/>
      <c r="AX240" s="621"/>
      <c r="AY240" s="621"/>
    </row>
    <row r="241" ht="16.5" customHeight="1" spans="1:51">
      <c r="A241" s="621">
        <v>76</v>
      </c>
      <c r="B241" s="621" t="s">
        <v>3046</v>
      </c>
      <c r="C241" s="621" t="s">
        <v>5157</v>
      </c>
      <c r="D241" s="621" t="s">
        <v>3048</v>
      </c>
      <c r="E241" s="621" t="s">
        <v>3047</v>
      </c>
      <c r="F241" s="621" t="s">
        <v>5158</v>
      </c>
      <c r="G241" s="621" t="s">
        <v>5159</v>
      </c>
      <c r="H241" s="621"/>
      <c r="I241" s="621" t="b">
        <f>VLOOKUP(A241,added,3,FALSE)</f>
        <v>1</v>
      </c>
      <c r="J241" s="621" t="s">
        <v>5160</v>
      </c>
      <c r="K241" s="621" t="s">
        <v>5161</v>
      </c>
      <c r="L241" s="621" t="s">
        <v>5162</v>
      </c>
      <c r="M241" s="621" t="s">
        <v>5163</v>
      </c>
      <c r="N241" s="621" t="s">
        <v>5164</v>
      </c>
      <c r="O241" s="621" t="s">
        <v>5165</v>
      </c>
      <c r="P241" s="621" t="s">
        <v>1314</v>
      </c>
      <c r="Q241" s="621" t="s">
        <v>5166</v>
      </c>
      <c r="R241" s="621"/>
      <c r="S241" s="621"/>
      <c r="T241" s="621"/>
      <c r="U241" s="621"/>
      <c r="V241" s="621"/>
      <c r="W241" s="621"/>
      <c r="X241" s="621"/>
      <c r="Y241" s="621"/>
      <c r="Z241" s="621"/>
      <c r="AA241" s="621"/>
      <c r="AB241" s="621"/>
      <c r="AC241" s="621"/>
      <c r="AD241" s="621"/>
      <c r="AE241" s="621"/>
      <c r="AF241" s="621"/>
      <c r="AG241" s="621"/>
      <c r="AH241" s="621"/>
      <c r="AI241" s="621"/>
      <c r="AJ241" s="621"/>
      <c r="AK241" s="621"/>
      <c r="AL241" s="621"/>
      <c r="AM241" s="621"/>
      <c r="AN241" s="621"/>
      <c r="AO241" s="621"/>
      <c r="AP241" s="622"/>
      <c r="AQ241" s="621"/>
      <c r="AR241" s="621"/>
      <c r="AS241" s="621"/>
      <c r="AT241" s="621"/>
      <c r="AU241" s="621"/>
      <c r="AV241" s="621"/>
      <c r="AW241" s="621"/>
      <c r="AX241" s="621"/>
      <c r="AY241" s="621"/>
    </row>
    <row r="242" ht="16.5" customHeight="1" spans="1:51">
      <c r="A242" s="621">
        <v>79</v>
      </c>
      <c r="B242" s="621" t="s">
        <v>1039</v>
      </c>
      <c r="C242" s="621" t="s">
        <v>5167</v>
      </c>
      <c r="D242" s="621" t="s">
        <v>1041</v>
      </c>
      <c r="E242" s="621" t="s">
        <v>1040</v>
      </c>
      <c r="F242" s="621" t="s">
        <v>1037</v>
      </c>
      <c r="G242" s="621" t="s">
        <v>5168</v>
      </c>
      <c r="H242" s="621"/>
      <c r="I242" s="621" t="b">
        <f>VLOOKUP(A242,added,3,FALSE)</f>
        <v>1</v>
      </c>
      <c r="J242" s="621" t="s">
        <v>5169</v>
      </c>
      <c r="K242" s="621" t="s">
        <v>5170</v>
      </c>
      <c r="L242" s="621"/>
      <c r="M242" s="621"/>
      <c r="N242" s="621"/>
      <c r="O242" s="621"/>
      <c r="P242" s="621"/>
      <c r="Q242" s="621"/>
      <c r="R242" s="621"/>
      <c r="S242" s="621"/>
      <c r="T242" s="621"/>
      <c r="U242" s="621"/>
      <c r="V242" s="621"/>
      <c r="W242" s="621"/>
      <c r="X242" s="621"/>
      <c r="Y242" s="621"/>
      <c r="Z242" s="621"/>
      <c r="AA242" s="621"/>
      <c r="AB242" s="621"/>
      <c r="AC242" s="621"/>
      <c r="AD242" s="621"/>
      <c r="AE242" s="621"/>
      <c r="AF242" s="621"/>
      <c r="AG242" s="621"/>
      <c r="AH242" s="621"/>
      <c r="AI242" s="621"/>
      <c r="AJ242" s="621"/>
      <c r="AK242" s="621"/>
      <c r="AL242" s="621"/>
      <c r="AM242" s="621"/>
      <c r="AN242" s="621"/>
      <c r="AO242" s="621"/>
      <c r="AP242" s="622"/>
      <c r="AQ242" s="621"/>
      <c r="AR242" s="621"/>
      <c r="AS242" s="621"/>
      <c r="AT242" s="621"/>
      <c r="AU242" s="621"/>
      <c r="AV242" s="621"/>
      <c r="AW242" s="621"/>
      <c r="AX242" s="621"/>
      <c r="AY242" s="621"/>
    </row>
    <row r="243" ht="16.5" customHeight="1" spans="1:51">
      <c r="A243" s="621">
        <v>81</v>
      </c>
      <c r="B243" s="621" t="s">
        <v>3050</v>
      </c>
      <c r="C243" s="621" t="s">
        <v>5171</v>
      </c>
      <c r="D243" s="621" t="s">
        <v>3052</v>
      </c>
      <c r="E243" s="621" t="s">
        <v>3051</v>
      </c>
      <c r="F243" s="621" t="s">
        <v>5172</v>
      </c>
      <c r="G243" s="621" t="s">
        <v>5173</v>
      </c>
      <c r="H243" s="621"/>
      <c r="I243" s="621" t="b">
        <f>VLOOKUP(A243,added,3,FALSE)</f>
        <v>1</v>
      </c>
      <c r="J243" s="621" t="s">
        <v>5174</v>
      </c>
      <c r="K243" s="621" t="s">
        <v>5175</v>
      </c>
      <c r="L243" s="621" t="s">
        <v>5176</v>
      </c>
      <c r="M243" s="621" t="s">
        <v>5177</v>
      </c>
      <c r="N243" s="621" t="s">
        <v>3306</v>
      </c>
      <c r="O243" s="621" t="s">
        <v>3307</v>
      </c>
      <c r="P243" s="621" t="s">
        <v>5178</v>
      </c>
      <c r="Q243" s="621" t="s">
        <v>5179</v>
      </c>
      <c r="R243" s="621"/>
      <c r="S243" s="621"/>
      <c r="T243" s="621"/>
      <c r="U243" s="621"/>
      <c r="V243" s="621"/>
      <c r="W243" s="621"/>
      <c r="X243" s="621"/>
      <c r="Y243" s="621"/>
      <c r="Z243" s="621"/>
      <c r="AA243" s="621"/>
      <c r="AB243" s="621"/>
      <c r="AC243" s="621"/>
      <c r="AD243" s="621"/>
      <c r="AE243" s="621"/>
      <c r="AF243" s="621"/>
      <c r="AG243" s="621"/>
      <c r="AH243" s="621"/>
      <c r="AI243" s="621"/>
      <c r="AJ243" s="621"/>
      <c r="AK243" s="621"/>
      <c r="AL243" s="621"/>
      <c r="AM243" s="621"/>
      <c r="AN243" s="621"/>
      <c r="AO243" s="621"/>
      <c r="AP243" s="622"/>
      <c r="AQ243" s="621"/>
      <c r="AR243" s="621"/>
      <c r="AS243" s="621"/>
      <c r="AT243" s="621"/>
      <c r="AU243" s="621"/>
      <c r="AV243" s="621"/>
      <c r="AW243" s="621"/>
      <c r="AX243" s="621"/>
      <c r="AY243" s="621"/>
    </row>
    <row r="244" ht="16.5" customHeight="1" spans="1:51">
      <c r="A244" s="621">
        <v>86</v>
      </c>
      <c r="B244" s="621" t="s">
        <v>1614</v>
      </c>
      <c r="C244" s="621" t="s">
        <v>5180</v>
      </c>
      <c r="D244" s="621" t="s">
        <v>1616</v>
      </c>
      <c r="E244" s="621" t="s">
        <v>1615</v>
      </c>
      <c r="F244" s="621" t="s">
        <v>1612</v>
      </c>
      <c r="G244" s="621" t="s">
        <v>5181</v>
      </c>
      <c r="H244" s="621"/>
      <c r="I244" s="621" t="b">
        <f>VLOOKUP(A244,added,3,FALSE)</f>
        <v>1</v>
      </c>
      <c r="J244" s="621" t="s">
        <v>5182</v>
      </c>
      <c r="K244" s="621" t="s">
        <v>5183</v>
      </c>
      <c r="L244" s="621" t="s">
        <v>5184</v>
      </c>
      <c r="M244" s="621" t="s">
        <v>5185</v>
      </c>
      <c r="N244" s="621" t="s">
        <v>5186</v>
      </c>
      <c r="O244" s="621" t="s">
        <v>5187</v>
      </c>
      <c r="P244" s="621" t="s">
        <v>4185</v>
      </c>
      <c r="Q244" s="621" t="s">
        <v>4186</v>
      </c>
      <c r="R244" s="621"/>
      <c r="S244" s="621"/>
      <c r="T244" s="621"/>
      <c r="U244" s="621"/>
      <c r="V244" s="621"/>
      <c r="W244" s="621"/>
      <c r="X244" s="621"/>
      <c r="Y244" s="621"/>
      <c r="Z244" s="621"/>
      <c r="AA244" s="621"/>
      <c r="AB244" s="621"/>
      <c r="AC244" s="621"/>
      <c r="AD244" s="621"/>
      <c r="AE244" s="621"/>
      <c r="AF244" s="621"/>
      <c r="AG244" s="621"/>
      <c r="AH244" s="621"/>
      <c r="AI244" s="621"/>
      <c r="AJ244" s="621"/>
      <c r="AK244" s="621"/>
      <c r="AL244" s="621"/>
      <c r="AM244" s="621"/>
      <c r="AN244" s="621"/>
      <c r="AO244" s="621"/>
      <c r="AP244" s="622"/>
      <c r="AQ244" s="621"/>
      <c r="AR244" s="621"/>
      <c r="AS244" s="621"/>
      <c r="AT244" s="621"/>
      <c r="AU244" s="621"/>
      <c r="AV244" s="621"/>
      <c r="AW244" s="621"/>
      <c r="AX244" s="621"/>
      <c r="AY244" s="621"/>
    </row>
    <row r="245" ht="16.5" customHeight="1" spans="1:51">
      <c r="A245" s="621">
        <v>90</v>
      </c>
      <c r="B245" s="621" t="s">
        <v>3054</v>
      </c>
      <c r="C245" s="621" t="s">
        <v>5188</v>
      </c>
      <c r="D245" s="621" t="s">
        <v>3056</v>
      </c>
      <c r="E245" s="621" t="s">
        <v>3055</v>
      </c>
      <c r="F245" s="621" t="s">
        <v>5189</v>
      </c>
      <c r="G245" s="621" t="s">
        <v>5190</v>
      </c>
      <c r="H245" s="621"/>
      <c r="I245" s="621" t="b">
        <f>VLOOKUP(A245,added,3,FALSE)</f>
        <v>1</v>
      </c>
      <c r="J245" s="621" t="s">
        <v>5191</v>
      </c>
      <c r="K245" s="621" t="s">
        <v>5192</v>
      </c>
      <c r="L245" s="621" t="s">
        <v>5193</v>
      </c>
      <c r="M245" s="621" t="s">
        <v>5194</v>
      </c>
      <c r="N245" s="621" t="s">
        <v>5195</v>
      </c>
      <c r="O245" s="621" t="s">
        <v>5196</v>
      </c>
      <c r="P245" s="621" t="s">
        <v>5197</v>
      </c>
      <c r="Q245" s="621" t="s">
        <v>5198</v>
      </c>
      <c r="R245" s="621" t="s">
        <v>5199</v>
      </c>
      <c r="S245" s="621" t="s">
        <v>5200</v>
      </c>
      <c r="T245" s="621" t="s">
        <v>5201</v>
      </c>
      <c r="U245" s="621" t="s">
        <v>5202</v>
      </c>
      <c r="V245" s="621" t="s">
        <v>5203</v>
      </c>
      <c r="W245" s="621" t="s">
        <v>5204</v>
      </c>
      <c r="X245" s="621" t="s">
        <v>5205</v>
      </c>
      <c r="Y245" s="621" t="s">
        <v>5206</v>
      </c>
      <c r="Z245" s="621" t="s">
        <v>5207</v>
      </c>
      <c r="AA245" s="621" t="s">
        <v>5208</v>
      </c>
      <c r="AB245" s="621" t="s">
        <v>5209</v>
      </c>
      <c r="AC245" s="621" t="s">
        <v>5210</v>
      </c>
      <c r="AD245" s="621"/>
      <c r="AE245" s="621"/>
      <c r="AF245" s="621"/>
      <c r="AG245" s="621"/>
      <c r="AH245" s="621"/>
      <c r="AI245" s="621"/>
      <c r="AJ245" s="621"/>
      <c r="AK245" s="621"/>
      <c r="AL245" s="621"/>
      <c r="AM245" s="621"/>
      <c r="AN245" s="621"/>
      <c r="AO245" s="621"/>
      <c r="AP245" s="622"/>
      <c r="AQ245" s="621" t="s">
        <v>5206</v>
      </c>
      <c r="AR245" s="621" t="s">
        <v>5208</v>
      </c>
      <c r="AS245" s="621" t="s">
        <v>5210</v>
      </c>
      <c r="AT245" s="621"/>
      <c r="AU245" s="621"/>
      <c r="AV245" s="621"/>
      <c r="AW245" s="621"/>
      <c r="AX245" s="621"/>
      <c r="AY245" s="621"/>
    </row>
    <row r="246" ht="16.5" customHeight="1" spans="1:51">
      <c r="A246" s="621">
        <v>93</v>
      </c>
      <c r="B246" s="621" t="s">
        <v>1629</v>
      </c>
      <c r="C246" s="621" t="s">
        <v>5211</v>
      </c>
      <c r="D246" s="621" t="s">
        <v>1631</v>
      </c>
      <c r="E246" s="621" t="s">
        <v>1630</v>
      </c>
      <c r="F246" s="621" t="s">
        <v>5212</v>
      </c>
      <c r="G246" s="621" t="s">
        <v>5213</v>
      </c>
      <c r="H246" s="621"/>
      <c r="I246" s="621" t="b">
        <f>VLOOKUP(A246,added,3,FALSE)</f>
        <v>1</v>
      </c>
      <c r="J246" s="621" t="s">
        <v>5214</v>
      </c>
      <c r="K246" s="621" t="s">
        <v>5215</v>
      </c>
      <c r="L246" s="621" t="s">
        <v>5216</v>
      </c>
      <c r="M246" s="621" t="s">
        <v>5217</v>
      </c>
      <c r="N246" s="621"/>
      <c r="O246" s="621"/>
      <c r="P246" s="621"/>
      <c r="Q246" s="621"/>
      <c r="R246" s="621"/>
      <c r="S246" s="621"/>
      <c r="T246" s="621"/>
      <c r="U246" s="621"/>
      <c r="V246" s="621"/>
      <c r="W246" s="621"/>
      <c r="X246" s="621"/>
      <c r="Y246" s="621"/>
      <c r="Z246" s="621"/>
      <c r="AA246" s="621"/>
      <c r="AB246" s="621"/>
      <c r="AC246" s="621"/>
      <c r="AD246" s="621"/>
      <c r="AE246" s="621"/>
      <c r="AF246" s="621"/>
      <c r="AG246" s="621"/>
      <c r="AH246" s="621"/>
      <c r="AI246" s="621"/>
      <c r="AJ246" s="621"/>
      <c r="AK246" s="621"/>
      <c r="AL246" s="621"/>
      <c r="AM246" s="621"/>
      <c r="AN246" s="621"/>
      <c r="AO246" s="621"/>
      <c r="AP246" s="622"/>
      <c r="AQ246" s="621"/>
      <c r="AR246" s="621"/>
      <c r="AS246" s="621"/>
      <c r="AT246" s="621"/>
      <c r="AU246" s="621"/>
      <c r="AV246" s="621"/>
      <c r="AW246" s="621"/>
      <c r="AX246" s="621"/>
      <c r="AY246" s="621"/>
    </row>
    <row r="247" ht="16.5" customHeight="1" spans="1:51">
      <c r="A247" s="621">
        <v>96</v>
      </c>
      <c r="B247" s="621" t="s">
        <v>1639</v>
      </c>
      <c r="C247" s="621" t="s">
        <v>5218</v>
      </c>
      <c r="D247" s="621" t="s">
        <v>1641</v>
      </c>
      <c r="E247" s="621" t="s">
        <v>1640</v>
      </c>
      <c r="F247" s="621" t="s">
        <v>1637</v>
      </c>
      <c r="G247" s="621" t="s">
        <v>5219</v>
      </c>
      <c r="H247" s="621"/>
      <c r="I247" s="621" t="b">
        <f>VLOOKUP(A247,added,3,FALSE)</f>
        <v>1</v>
      </c>
      <c r="J247" s="621" t="s">
        <v>5220</v>
      </c>
      <c r="K247" s="621" t="s">
        <v>5221</v>
      </c>
      <c r="L247" s="621"/>
      <c r="M247" s="621"/>
      <c r="N247" s="621"/>
      <c r="O247" s="621"/>
      <c r="P247" s="621"/>
      <c r="Q247" s="621"/>
      <c r="R247" s="621"/>
      <c r="S247" s="621"/>
      <c r="T247" s="621"/>
      <c r="U247" s="621"/>
      <c r="V247" s="621"/>
      <c r="W247" s="621"/>
      <c r="X247" s="621"/>
      <c r="Y247" s="621"/>
      <c r="Z247" s="621"/>
      <c r="AA247" s="621"/>
      <c r="AB247" s="621"/>
      <c r="AC247" s="621"/>
      <c r="AD247" s="621"/>
      <c r="AE247" s="621"/>
      <c r="AF247" s="621"/>
      <c r="AG247" s="621"/>
      <c r="AH247" s="621"/>
      <c r="AI247" s="621"/>
      <c r="AJ247" s="621"/>
      <c r="AK247" s="621"/>
      <c r="AL247" s="621"/>
      <c r="AM247" s="621"/>
      <c r="AN247" s="621"/>
      <c r="AO247" s="621"/>
      <c r="AP247" s="622"/>
      <c r="AQ247" s="621"/>
      <c r="AR247" s="621"/>
      <c r="AS247" s="621"/>
      <c r="AT247" s="621"/>
      <c r="AU247" s="621"/>
      <c r="AV247" s="621"/>
      <c r="AW247" s="621"/>
      <c r="AX247" s="621"/>
      <c r="AY247" s="621"/>
    </row>
    <row r="248" ht="16.5" customHeight="1" spans="1:51">
      <c r="A248" s="621">
        <v>97</v>
      </c>
      <c r="B248" s="621" t="s">
        <v>2975</v>
      </c>
      <c r="C248" s="621" t="s">
        <v>5222</v>
      </c>
      <c r="D248" s="621" t="s">
        <v>2977</v>
      </c>
      <c r="E248" s="621" t="s">
        <v>2976</v>
      </c>
      <c r="F248" s="621" t="s">
        <v>2973</v>
      </c>
      <c r="G248" s="621" t="s">
        <v>5223</v>
      </c>
      <c r="H248" s="621"/>
      <c r="I248" s="621" t="b">
        <f>VLOOKUP(A248,added,3,FALSE)</f>
        <v>1</v>
      </c>
      <c r="J248" s="621" t="s">
        <v>5224</v>
      </c>
      <c r="K248" s="621" t="s">
        <v>5225</v>
      </c>
      <c r="L248" s="621" t="s">
        <v>5226</v>
      </c>
      <c r="M248" s="621" t="s">
        <v>5227</v>
      </c>
      <c r="N248" s="621" t="s">
        <v>5228</v>
      </c>
      <c r="O248" s="621" t="s">
        <v>5229</v>
      </c>
      <c r="P248" s="621" t="s">
        <v>5230</v>
      </c>
      <c r="Q248" s="621" t="s">
        <v>5231</v>
      </c>
      <c r="R248" s="621"/>
      <c r="S248" s="621"/>
      <c r="T248" s="621"/>
      <c r="U248" s="621"/>
      <c r="V248" s="621"/>
      <c r="W248" s="621"/>
      <c r="X248" s="621"/>
      <c r="Y248" s="621"/>
      <c r="Z248" s="621"/>
      <c r="AA248" s="621"/>
      <c r="AB248" s="621"/>
      <c r="AC248" s="621"/>
      <c r="AD248" s="621"/>
      <c r="AE248" s="621"/>
      <c r="AF248" s="621"/>
      <c r="AG248" s="621"/>
      <c r="AH248" s="621"/>
      <c r="AI248" s="621"/>
      <c r="AJ248" s="621"/>
      <c r="AK248" s="621"/>
      <c r="AL248" s="621"/>
      <c r="AM248" s="621"/>
      <c r="AN248" s="621"/>
      <c r="AO248" s="621"/>
      <c r="AP248" s="622"/>
      <c r="AQ248" s="621"/>
      <c r="AR248" s="621"/>
      <c r="AS248" s="621"/>
      <c r="AT248" s="621"/>
      <c r="AU248" s="621"/>
      <c r="AV248" s="621"/>
      <c r="AW248" s="621"/>
      <c r="AX248" s="621"/>
      <c r="AY248" s="621"/>
    </row>
    <row r="249" ht="16.5" customHeight="1" spans="1:51">
      <c r="A249" s="621">
        <v>98</v>
      </c>
      <c r="B249" s="621" t="s">
        <v>1644</v>
      </c>
      <c r="C249" s="621" t="s">
        <v>5232</v>
      </c>
      <c r="D249" s="621" t="s">
        <v>1646</v>
      </c>
      <c r="E249" s="621" t="s">
        <v>1645</v>
      </c>
      <c r="F249" s="621" t="s">
        <v>1642</v>
      </c>
      <c r="G249" s="621" t="s">
        <v>5233</v>
      </c>
      <c r="H249" s="621"/>
      <c r="I249" s="621" t="b">
        <f>VLOOKUP(A249,added,3,FALSE)</f>
        <v>1</v>
      </c>
      <c r="J249" s="621" t="s">
        <v>5234</v>
      </c>
      <c r="K249" s="621" t="s">
        <v>5235</v>
      </c>
      <c r="L249" s="621" t="s">
        <v>5236</v>
      </c>
      <c r="M249" s="621" t="s">
        <v>5237</v>
      </c>
      <c r="N249" s="621"/>
      <c r="O249" s="621"/>
      <c r="P249" s="621"/>
      <c r="Q249" s="621"/>
      <c r="R249" s="621"/>
      <c r="S249" s="621"/>
      <c r="T249" s="621"/>
      <c r="U249" s="621"/>
      <c r="V249" s="621"/>
      <c r="W249" s="621"/>
      <c r="X249" s="621"/>
      <c r="Y249" s="621"/>
      <c r="Z249" s="621"/>
      <c r="AA249" s="621"/>
      <c r="AB249" s="621"/>
      <c r="AC249" s="621"/>
      <c r="AD249" s="621"/>
      <c r="AE249" s="621"/>
      <c r="AF249" s="621"/>
      <c r="AG249" s="621"/>
      <c r="AH249" s="621"/>
      <c r="AI249" s="621"/>
      <c r="AJ249" s="621"/>
      <c r="AK249" s="621"/>
      <c r="AL249" s="621"/>
      <c r="AM249" s="621"/>
      <c r="AN249" s="621"/>
      <c r="AO249" s="621"/>
      <c r="AP249" s="622"/>
      <c r="AQ249" s="621"/>
      <c r="AR249" s="621"/>
      <c r="AS249" s="621"/>
      <c r="AT249" s="621"/>
      <c r="AU249" s="621"/>
      <c r="AV249" s="621"/>
      <c r="AW249" s="621"/>
      <c r="AX249" s="621"/>
      <c r="AY249" s="621"/>
    </row>
    <row r="250" ht="16.5" customHeight="1" spans="1:51">
      <c r="A250" s="621">
        <v>99</v>
      </c>
      <c r="B250" s="621" t="s">
        <v>1053</v>
      </c>
      <c r="C250" s="621" t="s">
        <v>5238</v>
      </c>
      <c r="D250" s="621" t="s">
        <v>1055</v>
      </c>
      <c r="E250" s="621" t="s">
        <v>1054</v>
      </c>
      <c r="F250" s="621" t="s">
        <v>1051</v>
      </c>
      <c r="G250" s="621" t="s">
        <v>5239</v>
      </c>
      <c r="H250" s="621"/>
      <c r="I250" s="621" t="b">
        <f>VLOOKUP(A250,added,3,FALSE)</f>
        <v>1</v>
      </c>
      <c r="J250" s="621" t="s">
        <v>5240</v>
      </c>
      <c r="K250" s="621" t="s">
        <v>5241</v>
      </c>
      <c r="L250" s="621" t="s">
        <v>5242</v>
      </c>
      <c r="M250" s="621" t="s">
        <v>5243</v>
      </c>
      <c r="N250" s="621"/>
      <c r="O250" s="621"/>
      <c r="P250" s="621"/>
      <c r="Q250" s="621"/>
      <c r="R250" s="621"/>
      <c r="S250" s="621"/>
      <c r="T250" s="621"/>
      <c r="U250" s="621"/>
      <c r="V250" s="621"/>
      <c r="W250" s="621"/>
      <c r="X250" s="621"/>
      <c r="Y250" s="621"/>
      <c r="Z250" s="621"/>
      <c r="AA250" s="621"/>
      <c r="AB250" s="621"/>
      <c r="AC250" s="621"/>
      <c r="AD250" s="621"/>
      <c r="AE250" s="621"/>
      <c r="AF250" s="621"/>
      <c r="AG250" s="621"/>
      <c r="AH250" s="621"/>
      <c r="AI250" s="621"/>
      <c r="AJ250" s="621"/>
      <c r="AK250" s="621"/>
      <c r="AL250" s="621"/>
      <c r="AM250" s="621"/>
      <c r="AN250" s="621"/>
      <c r="AO250" s="621"/>
      <c r="AP250" s="622"/>
      <c r="AQ250" s="621"/>
      <c r="AR250" s="621"/>
      <c r="AS250" s="621"/>
      <c r="AT250" s="621"/>
      <c r="AU250" s="621"/>
      <c r="AV250" s="621"/>
      <c r="AW250" s="621"/>
      <c r="AX250" s="621"/>
      <c r="AY250" s="621"/>
    </row>
    <row r="251" ht="16.5" customHeight="1" spans="1:51">
      <c r="A251" s="621">
        <v>100</v>
      </c>
      <c r="B251" s="621" t="s">
        <v>1058</v>
      </c>
      <c r="C251" s="621" t="s">
        <v>5244</v>
      </c>
      <c r="D251" s="621" t="s">
        <v>1060</v>
      </c>
      <c r="E251" s="621" t="s">
        <v>1059</v>
      </c>
      <c r="F251" s="621" t="s">
        <v>1056</v>
      </c>
      <c r="G251" s="621" t="s">
        <v>5245</v>
      </c>
      <c r="H251" s="621"/>
      <c r="I251" s="621" t="b">
        <f>VLOOKUP(A251,added,3,FALSE)</f>
        <v>1</v>
      </c>
      <c r="J251" s="621" t="s">
        <v>5246</v>
      </c>
      <c r="K251" s="621" t="s">
        <v>5247</v>
      </c>
      <c r="L251" s="621" t="s">
        <v>5248</v>
      </c>
      <c r="M251" s="621" t="s">
        <v>5249</v>
      </c>
      <c r="N251" s="621" t="s">
        <v>5250</v>
      </c>
      <c r="O251" s="621" t="s">
        <v>5251</v>
      </c>
      <c r="P251" s="621" t="s">
        <v>5252</v>
      </c>
      <c r="Q251" s="621" t="s">
        <v>5253</v>
      </c>
      <c r="R251" s="621"/>
      <c r="S251" s="621"/>
      <c r="T251" s="621"/>
      <c r="U251" s="621"/>
      <c r="V251" s="621"/>
      <c r="W251" s="621"/>
      <c r="X251" s="621"/>
      <c r="Y251" s="621"/>
      <c r="Z251" s="621"/>
      <c r="AA251" s="621"/>
      <c r="AB251" s="621"/>
      <c r="AC251" s="621"/>
      <c r="AD251" s="621"/>
      <c r="AE251" s="621"/>
      <c r="AF251" s="621"/>
      <c r="AG251" s="621"/>
      <c r="AH251" s="621"/>
      <c r="AI251" s="621"/>
      <c r="AJ251" s="621"/>
      <c r="AK251" s="621"/>
      <c r="AL251" s="621"/>
      <c r="AM251" s="621"/>
      <c r="AN251" s="621"/>
      <c r="AO251" s="621"/>
      <c r="AP251" s="622"/>
      <c r="AQ251" s="621"/>
      <c r="AR251" s="621"/>
      <c r="AS251" s="621"/>
      <c r="AT251" s="621"/>
      <c r="AU251" s="621"/>
      <c r="AV251" s="621"/>
      <c r="AW251" s="621"/>
      <c r="AX251" s="621"/>
      <c r="AY251" s="621"/>
    </row>
    <row r="252" ht="16.5" customHeight="1" spans="1:51">
      <c r="A252" s="621">
        <v>105</v>
      </c>
      <c r="B252" s="621" t="s">
        <v>1664</v>
      </c>
      <c r="C252" s="621" t="s">
        <v>5254</v>
      </c>
      <c r="D252" s="621" t="s">
        <v>1666</v>
      </c>
      <c r="E252" s="621" t="s">
        <v>1665</v>
      </c>
      <c r="F252" s="621" t="s">
        <v>623</v>
      </c>
      <c r="G252" s="621" t="s">
        <v>625</v>
      </c>
      <c r="H252" s="621"/>
      <c r="I252" s="621" t="b">
        <f>VLOOKUP(A252,added,3,FALSE)</f>
        <v>1</v>
      </c>
      <c r="J252" s="621" t="s">
        <v>1459</v>
      </c>
      <c r="K252" s="621" t="s">
        <v>1462</v>
      </c>
      <c r="L252" s="621" t="s">
        <v>1875</v>
      </c>
      <c r="M252" s="621" t="s">
        <v>3451</v>
      </c>
      <c r="N252" s="621"/>
      <c r="O252" s="621"/>
      <c r="P252" s="621"/>
      <c r="Q252" s="621"/>
      <c r="R252" s="621"/>
      <c r="S252" s="621"/>
      <c r="T252" s="621"/>
      <c r="U252" s="621"/>
      <c r="V252" s="621"/>
      <c r="W252" s="621"/>
      <c r="X252" s="621"/>
      <c r="Y252" s="621"/>
      <c r="Z252" s="621"/>
      <c r="AA252" s="621"/>
      <c r="AB252" s="621"/>
      <c r="AC252" s="621"/>
      <c r="AD252" s="621"/>
      <c r="AE252" s="621"/>
      <c r="AF252" s="621"/>
      <c r="AG252" s="621"/>
      <c r="AH252" s="621"/>
      <c r="AI252" s="621"/>
      <c r="AJ252" s="621"/>
      <c r="AK252" s="621"/>
      <c r="AL252" s="621"/>
      <c r="AM252" s="621"/>
      <c r="AN252" s="621"/>
      <c r="AO252" s="621"/>
      <c r="AP252" s="622"/>
      <c r="AQ252" s="621"/>
      <c r="AR252" s="621"/>
      <c r="AS252" s="621"/>
      <c r="AT252" s="621"/>
      <c r="AU252" s="621"/>
      <c r="AV252" s="621"/>
      <c r="AW252" s="621"/>
      <c r="AX252" s="621"/>
      <c r="AY252" s="621"/>
    </row>
    <row r="253" ht="16.5" customHeight="1" spans="1:51">
      <c r="A253" s="621">
        <v>109</v>
      </c>
      <c r="B253" s="621" t="s">
        <v>3071</v>
      </c>
      <c r="C253" s="621" t="s">
        <v>5255</v>
      </c>
      <c r="D253" s="621" t="s">
        <v>3073</v>
      </c>
      <c r="E253" s="621" t="s">
        <v>3072</v>
      </c>
      <c r="F253" s="621" t="s">
        <v>5256</v>
      </c>
      <c r="G253" s="621" t="s">
        <v>5257</v>
      </c>
      <c r="H253" s="621"/>
      <c r="I253" s="621" t="b">
        <f>VLOOKUP(A253,added,3,FALSE)</f>
        <v>1</v>
      </c>
      <c r="J253" s="621" t="s">
        <v>5258</v>
      </c>
      <c r="K253" s="621" t="s">
        <v>5259</v>
      </c>
      <c r="L253" s="621" t="s">
        <v>5260</v>
      </c>
      <c r="M253" s="621" t="s">
        <v>5261</v>
      </c>
      <c r="N253" s="621"/>
      <c r="O253" s="621"/>
      <c r="P253" s="621"/>
      <c r="Q253" s="621"/>
      <c r="R253" s="621"/>
      <c r="S253" s="621"/>
      <c r="T253" s="621"/>
      <c r="U253" s="621"/>
      <c r="V253" s="621"/>
      <c r="W253" s="621"/>
      <c r="X253" s="621"/>
      <c r="Y253" s="621"/>
      <c r="Z253" s="621"/>
      <c r="AA253" s="621"/>
      <c r="AB253" s="621"/>
      <c r="AC253" s="621"/>
      <c r="AD253" s="621"/>
      <c r="AE253" s="621"/>
      <c r="AF253" s="621"/>
      <c r="AG253" s="621"/>
      <c r="AH253" s="621"/>
      <c r="AI253" s="621"/>
      <c r="AJ253" s="621"/>
      <c r="AK253" s="621"/>
      <c r="AL253" s="621"/>
      <c r="AM253" s="621"/>
      <c r="AN253" s="621"/>
      <c r="AO253" s="621"/>
      <c r="AP253" s="622"/>
      <c r="AQ253" s="621"/>
      <c r="AR253" s="621"/>
      <c r="AS253" s="621"/>
      <c r="AT253" s="621"/>
      <c r="AU253" s="621"/>
      <c r="AV253" s="621"/>
      <c r="AW253" s="621"/>
      <c r="AX253" s="621"/>
      <c r="AY253" s="621"/>
    </row>
    <row r="254" ht="16.5" customHeight="1" spans="1:51">
      <c r="A254" s="621">
        <v>113</v>
      </c>
      <c r="B254" s="621" t="s">
        <v>3076</v>
      </c>
      <c r="C254" s="621" t="s">
        <v>5262</v>
      </c>
      <c r="D254" s="621" t="s">
        <v>3078</v>
      </c>
      <c r="E254" s="621" t="s">
        <v>3077</v>
      </c>
      <c r="F254" s="621" t="s">
        <v>3074</v>
      </c>
      <c r="G254" s="621" t="s">
        <v>5263</v>
      </c>
      <c r="H254" s="621"/>
      <c r="I254" s="621" t="b">
        <f>VLOOKUP(A254,added,3,FALSE)</f>
        <v>1</v>
      </c>
      <c r="J254" s="621" t="s">
        <v>5264</v>
      </c>
      <c r="K254" s="621" t="s">
        <v>5265</v>
      </c>
      <c r="L254" s="621"/>
      <c r="M254" s="621"/>
      <c r="N254" s="621"/>
      <c r="O254" s="621"/>
      <c r="P254" s="621"/>
      <c r="Q254" s="621"/>
      <c r="R254" s="621"/>
      <c r="S254" s="621"/>
      <c r="T254" s="621"/>
      <c r="U254" s="621"/>
      <c r="V254" s="621"/>
      <c r="W254" s="621"/>
      <c r="X254" s="621"/>
      <c r="Y254" s="621"/>
      <c r="Z254" s="621"/>
      <c r="AA254" s="621"/>
      <c r="AB254" s="621"/>
      <c r="AC254" s="621"/>
      <c r="AD254" s="621"/>
      <c r="AE254" s="621"/>
      <c r="AF254" s="621"/>
      <c r="AG254" s="621"/>
      <c r="AH254" s="621"/>
      <c r="AI254" s="621"/>
      <c r="AJ254" s="621"/>
      <c r="AK254" s="621"/>
      <c r="AL254" s="621"/>
      <c r="AM254" s="621"/>
      <c r="AN254" s="621"/>
      <c r="AO254" s="621"/>
      <c r="AP254" s="622"/>
      <c r="AQ254" s="621"/>
      <c r="AR254" s="621"/>
      <c r="AS254" s="621"/>
      <c r="AT254" s="621"/>
      <c r="AU254" s="621"/>
      <c r="AV254" s="621"/>
      <c r="AW254" s="621"/>
      <c r="AX254" s="621"/>
      <c r="AY254" s="621"/>
    </row>
    <row r="255" ht="16.5" customHeight="1" spans="1:51">
      <c r="A255" s="621">
        <v>119</v>
      </c>
      <c r="B255" s="621" t="s">
        <v>1703</v>
      </c>
      <c r="C255" s="621" t="s">
        <v>5266</v>
      </c>
      <c r="D255" s="621" t="s">
        <v>1705</v>
      </c>
      <c r="E255" s="621" t="s">
        <v>1704</v>
      </c>
      <c r="F255" s="621" t="s">
        <v>1701</v>
      </c>
      <c r="G255" s="621" t="s">
        <v>5267</v>
      </c>
      <c r="H255" s="621"/>
      <c r="I255" s="621" t="b">
        <f>VLOOKUP(A255,added,3,FALSE)</f>
        <v>1</v>
      </c>
      <c r="J255" s="621" t="s">
        <v>5268</v>
      </c>
      <c r="K255" s="621" t="s">
        <v>5269</v>
      </c>
      <c r="L255" s="621" t="s">
        <v>5270</v>
      </c>
      <c r="M255" s="621" t="s">
        <v>5271</v>
      </c>
      <c r="N255" s="621" t="s">
        <v>5272</v>
      </c>
      <c r="O255" s="621" t="s">
        <v>5273</v>
      </c>
      <c r="P255" s="621" t="s">
        <v>5274</v>
      </c>
      <c r="Q255" s="621" t="s">
        <v>5275</v>
      </c>
      <c r="R255" s="621" t="s">
        <v>5276</v>
      </c>
      <c r="S255" s="621" t="s">
        <v>5277</v>
      </c>
      <c r="T255" s="621" t="s">
        <v>5278</v>
      </c>
      <c r="U255" s="621" t="s">
        <v>5279</v>
      </c>
      <c r="V255" s="621"/>
      <c r="W255" s="621"/>
      <c r="X255" s="621"/>
      <c r="Y255" s="621"/>
      <c r="Z255" s="621"/>
      <c r="AA255" s="621"/>
      <c r="AB255" s="621"/>
      <c r="AC255" s="621"/>
      <c r="AD255" s="621"/>
      <c r="AE255" s="621"/>
      <c r="AF255" s="621"/>
      <c r="AG255" s="621"/>
      <c r="AH255" s="621"/>
      <c r="AI255" s="621"/>
      <c r="AJ255" s="621"/>
      <c r="AK255" s="621"/>
      <c r="AL255" s="621"/>
      <c r="AM255" s="621"/>
      <c r="AN255" s="621"/>
      <c r="AO255" s="621"/>
      <c r="AP255" s="622"/>
      <c r="AQ255" s="621"/>
      <c r="AR255" s="621"/>
      <c r="AS255" s="621"/>
      <c r="AT255" s="621"/>
      <c r="AU255" s="621"/>
      <c r="AV255" s="621"/>
      <c r="AW255" s="621"/>
      <c r="AX255" s="621"/>
      <c r="AY255" s="621"/>
    </row>
    <row r="256" ht="16.5" customHeight="1" spans="1:51">
      <c r="A256" s="621">
        <v>120</v>
      </c>
      <c r="B256" s="621" t="s">
        <v>1063</v>
      </c>
      <c r="C256" s="621" t="s">
        <v>5280</v>
      </c>
      <c r="D256" s="621" t="s">
        <v>1065</v>
      </c>
      <c r="E256" s="621" t="s">
        <v>1064</v>
      </c>
      <c r="F256" s="621" t="s">
        <v>1061</v>
      </c>
      <c r="G256" s="621" t="s">
        <v>5281</v>
      </c>
      <c r="H256" s="621"/>
      <c r="I256" s="621" t="b">
        <f>VLOOKUP(A256,added,3,FALSE)</f>
        <v>1</v>
      </c>
      <c r="J256" s="621" t="s">
        <v>5282</v>
      </c>
      <c r="K256" s="621" t="s">
        <v>5283</v>
      </c>
      <c r="L256" s="621" t="s">
        <v>5284</v>
      </c>
      <c r="M256" s="621" t="s">
        <v>5285</v>
      </c>
      <c r="N256" s="621" t="s">
        <v>5286</v>
      </c>
      <c r="O256" s="621" t="s">
        <v>5287</v>
      </c>
      <c r="P256" s="621"/>
      <c r="Q256" s="621"/>
      <c r="R256" s="621"/>
      <c r="S256" s="621"/>
      <c r="T256" s="621"/>
      <c r="U256" s="621"/>
      <c r="V256" s="621"/>
      <c r="W256" s="621"/>
      <c r="X256" s="621"/>
      <c r="Y256" s="621"/>
      <c r="Z256" s="621"/>
      <c r="AA256" s="621"/>
      <c r="AB256" s="621"/>
      <c r="AC256" s="621"/>
      <c r="AD256" s="621"/>
      <c r="AE256" s="621"/>
      <c r="AF256" s="621"/>
      <c r="AG256" s="621"/>
      <c r="AH256" s="621"/>
      <c r="AI256" s="621"/>
      <c r="AJ256" s="621"/>
      <c r="AK256" s="621"/>
      <c r="AL256" s="621"/>
      <c r="AM256" s="621"/>
      <c r="AN256" s="621"/>
      <c r="AO256" s="621"/>
      <c r="AP256" s="622"/>
      <c r="AQ256" s="621"/>
      <c r="AR256" s="621"/>
      <c r="AS256" s="621"/>
      <c r="AT256" s="621"/>
      <c r="AU256" s="621"/>
      <c r="AV256" s="621"/>
      <c r="AW256" s="621"/>
      <c r="AX256" s="621"/>
      <c r="AY256" s="621"/>
    </row>
    <row r="257" ht="16.5" customHeight="1" spans="1:51">
      <c r="A257" s="621">
        <v>124</v>
      </c>
      <c r="B257" s="621" t="s">
        <v>3080</v>
      </c>
      <c r="C257" s="621" t="s">
        <v>5288</v>
      </c>
      <c r="D257" s="621" t="s">
        <v>3082</v>
      </c>
      <c r="E257" s="621" t="s">
        <v>3081</v>
      </c>
      <c r="F257" s="621" t="s">
        <v>5289</v>
      </c>
      <c r="G257" s="621" t="s">
        <v>5290</v>
      </c>
      <c r="H257" s="621"/>
      <c r="I257" s="621" t="b">
        <f>VLOOKUP(A257,added,3,FALSE)</f>
        <v>1</v>
      </c>
      <c r="J257" s="621" t="s">
        <v>4368</v>
      </c>
      <c r="K257" s="621" t="s">
        <v>4369</v>
      </c>
      <c r="L257" s="621" t="s">
        <v>5291</v>
      </c>
      <c r="M257" s="621" t="s">
        <v>5292</v>
      </c>
      <c r="N257" s="621" t="s">
        <v>5293</v>
      </c>
      <c r="O257" s="621" t="s">
        <v>5294</v>
      </c>
      <c r="P257" s="621"/>
      <c r="Q257" s="621"/>
      <c r="R257" s="621"/>
      <c r="S257" s="621"/>
      <c r="T257" s="621"/>
      <c r="U257" s="621"/>
      <c r="V257" s="621"/>
      <c r="W257" s="621"/>
      <c r="X257" s="621"/>
      <c r="Y257" s="621"/>
      <c r="Z257" s="621"/>
      <c r="AA257" s="621"/>
      <c r="AB257" s="621"/>
      <c r="AC257" s="621"/>
      <c r="AD257" s="621"/>
      <c r="AE257" s="621"/>
      <c r="AF257" s="621"/>
      <c r="AG257" s="621"/>
      <c r="AH257" s="621"/>
      <c r="AI257" s="621"/>
      <c r="AJ257" s="621"/>
      <c r="AK257" s="621"/>
      <c r="AL257" s="621"/>
      <c r="AM257" s="621"/>
      <c r="AN257" s="621"/>
      <c r="AO257" s="621"/>
      <c r="AP257" s="622"/>
      <c r="AQ257" s="621"/>
      <c r="AR257" s="621"/>
      <c r="AS257" s="621"/>
      <c r="AT257" s="621"/>
      <c r="AU257" s="621"/>
      <c r="AV257" s="621"/>
      <c r="AW257" s="621"/>
      <c r="AX257" s="621"/>
      <c r="AY257" s="621"/>
    </row>
    <row r="258" ht="16.5" customHeight="1" spans="1:51">
      <c r="A258" s="621">
        <v>127</v>
      </c>
      <c r="B258" s="621" t="s">
        <v>3058</v>
      </c>
      <c r="C258" s="621" t="s">
        <v>5295</v>
      </c>
      <c r="D258" s="621" t="s">
        <v>3060</v>
      </c>
      <c r="E258" s="621" t="s">
        <v>3059</v>
      </c>
      <c r="F258" s="621" t="s">
        <v>5296</v>
      </c>
      <c r="G258" s="621" t="s">
        <v>5297</v>
      </c>
      <c r="H258" s="621"/>
      <c r="I258" s="621" t="b">
        <f>VLOOKUP(A258,added,3,FALSE)</f>
        <v>1</v>
      </c>
      <c r="J258" s="621" t="s">
        <v>5298</v>
      </c>
      <c r="K258" s="621" t="s">
        <v>5299</v>
      </c>
      <c r="L258" s="621" t="s">
        <v>5300</v>
      </c>
      <c r="M258" s="621" t="s">
        <v>5301</v>
      </c>
      <c r="N258" s="621"/>
      <c r="O258" s="621"/>
      <c r="P258" s="621"/>
      <c r="Q258" s="621"/>
      <c r="R258" s="621"/>
      <c r="S258" s="621"/>
      <c r="T258" s="621"/>
      <c r="U258" s="621"/>
      <c r="V258" s="621"/>
      <c r="W258" s="621"/>
      <c r="X258" s="621"/>
      <c r="Y258" s="621"/>
      <c r="Z258" s="621"/>
      <c r="AA258" s="621"/>
      <c r="AB258" s="621"/>
      <c r="AC258" s="621"/>
      <c r="AD258" s="621"/>
      <c r="AE258" s="621"/>
      <c r="AF258" s="621"/>
      <c r="AG258" s="621"/>
      <c r="AH258" s="621"/>
      <c r="AI258" s="621"/>
      <c r="AJ258" s="621"/>
      <c r="AK258" s="621"/>
      <c r="AL258" s="621"/>
      <c r="AM258" s="621"/>
      <c r="AN258" s="621"/>
      <c r="AO258" s="621"/>
      <c r="AP258" s="622"/>
      <c r="AQ258" s="621"/>
      <c r="AR258" s="621"/>
      <c r="AS258" s="621"/>
      <c r="AT258" s="621"/>
      <c r="AU258" s="621"/>
      <c r="AV258" s="621"/>
      <c r="AW258" s="621"/>
      <c r="AX258" s="621"/>
      <c r="AY258" s="621"/>
    </row>
    <row r="259" ht="16.5" customHeight="1" spans="1:51">
      <c r="A259" s="621">
        <v>128</v>
      </c>
      <c r="B259" s="621" t="s">
        <v>3062</v>
      </c>
      <c r="C259" s="621" t="s">
        <v>5302</v>
      </c>
      <c r="D259" s="621" t="s">
        <v>3064</v>
      </c>
      <c r="E259" s="621" t="s">
        <v>3063</v>
      </c>
      <c r="F259" s="621" t="s">
        <v>5303</v>
      </c>
      <c r="G259" s="621" t="s">
        <v>5304</v>
      </c>
      <c r="H259" s="621"/>
      <c r="I259" s="621" t="b">
        <f>VLOOKUP(A259,added,3,FALSE)</f>
        <v>1</v>
      </c>
      <c r="J259" s="621" t="s">
        <v>5305</v>
      </c>
      <c r="K259" s="621" t="s">
        <v>5306</v>
      </c>
      <c r="L259" s="621" t="s">
        <v>5307</v>
      </c>
      <c r="M259" s="621" t="s">
        <v>5308</v>
      </c>
      <c r="N259" s="621" t="s">
        <v>5309</v>
      </c>
      <c r="O259" s="621" t="s">
        <v>5310</v>
      </c>
      <c r="P259" s="621" t="s">
        <v>5311</v>
      </c>
      <c r="Q259" s="621" t="s">
        <v>5312</v>
      </c>
      <c r="R259" s="621" t="s">
        <v>5313</v>
      </c>
      <c r="S259" s="621" t="s">
        <v>5314</v>
      </c>
      <c r="T259" s="621" t="s">
        <v>5315</v>
      </c>
      <c r="U259" s="621" t="s">
        <v>5316</v>
      </c>
      <c r="V259" s="621" t="s">
        <v>5317</v>
      </c>
      <c r="W259" s="621" t="s">
        <v>5318</v>
      </c>
      <c r="X259" s="621" t="s">
        <v>5319</v>
      </c>
      <c r="Y259" s="621" t="s">
        <v>5320</v>
      </c>
      <c r="Z259" s="621" t="s">
        <v>5321</v>
      </c>
      <c r="AA259" s="621" t="s">
        <v>5322</v>
      </c>
      <c r="AB259" s="621" t="s">
        <v>5323</v>
      </c>
      <c r="AC259" s="621" t="s">
        <v>5324</v>
      </c>
      <c r="AD259" s="621" t="s">
        <v>5325</v>
      </c>
      <c r="AE259" s="621" t="s">
        <v>5326</v>
      </c>
      <c r="AF259" s="621"/>
      <c r="AG259" s="621"/>
      <c r="AH259" s="621"/>
      <c r="AI259" s="621"/>
      <c r="AJ259" s="621"/>
      <c r="AK259" s="621"/>
      <c r="AL259" s="621"/>
      <c r="AM259" s="621"/>
      <c r="AN259" s="621"/>
      <c r="AO259" s="621"/>
      <c r="AP259" s="622"/>
      <c r="AQ259" s="621" t="s">
        <v>5320</v>
      </c>
      <c r="AR259" s="621" t="s">
        <v>5322</v>
      </c>
      <c r="AS259" s="621" t="s">
        <v>5324</v>
      </c>
      <c r="AT259" s="621" t="s">
        <v>5326</v>
      </c>
      <c r="AU259" s="621"/>
      <c r="AV259" s="621"/>
      <c r="AW259" s="621"/>
      <c r="AX259" s="621"/>
      <c r="AY259" s="621"/>
    </row>
    <row r="260" ht="16.5" customHeight="1" spans="1:51">
      <c r="A260" s="621">
        <v>129</v>
      </c>
      <c r="B260" s="621" t="s">
        <v>3067</v>
      </c>
      <c r="C260" s="621" t="s">
        <v>5327</v>
      </c>
      <c r="D260" s="621" t="s">
        <v>3069</v>
      </c>
      <c r="E260" s="621" t="s">
        <v>3068</v>
      </c>
      <c r="F260" s="621" t="s">
        <v>5328</v>
      </c>
      <c r="G260" s="621" t="s">
        <v>5329</v>
      </c>
      <c r="H260" s="621"/>
      <c r="I260" s="621" t="b">
        <f>VLOOKUP(A260,added,3,FALSE)</f>
        <v>1</v>
      </c>
      <c r="J260" s="621" t="s">
        <v>5032</v>
      </c>
      <c r="K260" s="621" t="s">
        <v>5330</v>
      </c>
      <c r="L260" s="621"/>
      <c r="M260" s="621"/>
      <c r="N260" s="621"/>
      <c r="O260" s="621"/>
      <c r="P260" s="621"/>
      <c r="Q260" s="621"/>
      <c r="R260" s="621"/>
      <c r="S260" s="621"/>
      <c r="T260" s="621"/>
      <c r="U260" s="621"/>
      <c r="V260" s="621"/>
      <c r="W260" s="621"/>
      <c r="X260" s="621"/>
      <c r="Y260" s="621"/>
      <c r="Z260" s="621"/>
      <c r="AA260" s="621"/>
      <c r="AB260" s="621"/>
      <c r="AC260" s="621"/>
      <c r="AD260" s="621"/>
      <c r="AE260" s="621"/>
      <c r="AF260" s="621"/>
      <c r="AG260" s="621"/>
      <c r="AH260" s="621"/>
      <c r="AI260" s="621"/>
      <c r="AJ260" s="621"/>
      <c r="AK260" s="621"/>
      <c r="AL260" s="621"/>
      <c r="AM260" s="621"/>
      <c r="AN260" s="621"/>
      <c r="AO260" s="621"/>
      <c r="AP260" s="622"/>
      <c r="AQ260" s="621"/>
      <c r="AR260" s="621"/>
      <c r="AS260" s="621"/>
      <c r="AT260" s="621"/>
      <c r="AU260" s="621"/>
      <c r="AV260" s="621"/>
      <c r="AW260" s="621"/>
      <c r="AX260" s="621"/>
      <c r="AY260" s="621"/>
    </row>
    <row r="261" ht="16.5" customHeight="1" spans="1:51">
      <c r="A261" s="621">
        <v>131</v>
      </c>
      <c r="B261" s="621" t="s">
        <v>1068</v>
      </c>
      <c r="C261" s="621" t="s">
        <v>5331</v>
      </c>
      <c r="D261" s="621" t="s">
        <v>1070</v>
      </c>
      <c r="E261" s="621" t="s">
        <v>1069</v>
      </c>
      <c r="F261" s="621" t="s">
        <v>1066</v>
      </c>
      <c r="G261" s="621" t="s">
        <v>5332</v>
      </c>
      <c r="H261" s="621"/>
      <c r="I261" s="621" t="b">
        <f>VLOOKUP(A261,added,3,FALSE)</f>
        <v>1</v>
      </c>
      <c r="J261" s="621" t="s">
        <v>5333</v>
      </c>
      <c r="K261" s="621" t="s">
        <v>5334</v>
      </c>
      <c r="L261" s="621" t="s">
        <v>5335</v>
      </c>
      <c r="M261" s="621" t="s">
        <v>5336</v>
      </c>
      <c r="N261" s="621"/>
      <c r="O261" s="621"/>
      <c r="P261" s="621"/>
      <c r="Q261" s="621"/>
      <c r="R261" s="621"/>
      <c r="S261" s="621"/>
      <c r="T261" s="621"/>
      <c r="U261" s="621"/>
      <c r="V261" s="621"/>
      <c r="W261" s="621"/>
      <c r="X261" s="621"/>
      <c r="Y261" s="621"/>
      <c r="Z261" s="621"/>
      <c r="AA261" s="621"/>
      <c r="AB261" s="621"/>
      <c r="AC261" s="621"/>
      <c r="AD261" s="621"/>
      <c r="AE261" s="621"/>
      <c r="AF261" s="621"/>
      <c r="AG261" s="621"/>
      <c r="AH261" s="621"/>
      <c r="AI261" s="621"/>
      <c r="AJ261" s="621"/>
      <c r="AK261" s="621"/>
      <c r="AL261" s="621"/>
      <c r="AM261" s="621"/>
      <c r="AN261" s="621"/>
      <c r="AO261" s="621"/>
      <c r="AP261" s="622"/>
      <c r="AQ261" s="621"/>
      <c r="AR261" s="621"/>
      <c r="AS261" s="621"/>
      <c r="AT261" s="621"/>
      <c r="AU261" s="621"/>
      <c r="AV261" s="621"/>
      <c r="AW261" s="621"/>
      <c r="AX261" s="621"/>
      <c r="AY261" s="621"/>
    </row>
    <row r="262" ht="16.5" customHeight="1" spans="1:51">
      <c r="A262" s="621">
        <v>132</v>
      </c>
      <c r="B262" s="621" t="s">
        <v>1072</v>
      </c>
      <c r="C262" s="621" t="s">
        <v>5337</v>
      </c>
      <c r="D262" s="621" t="s">
        <v>1070</v>
      </c>
      <c r="E262" s="621" t="s">
        <v>1069</v>
      </c>
      <c r="F262" s="621" t="s">
        <v>1066</v>
      </c>
      <c r="G262" s="621" t="s">
        <v>5332</v>
      </c>
      <c r="H262" s="621"/>
      <c r="I262" s="621" t="b">
        <f>VLOOKUP(A262,added,3,FALSE)</f>
        <v>1</v>
      </c>
      <c r="J262" s="621" t="s">
        <v>5333</v>
      </c>
      <c r="K262" s="621" t="s">
        <v>5334</v>
      </c>
      <c r="L262" s="621" t="s">
        <v>5335</v>
      </c>
      <c r="M262" s="621" t="s">
        <v>5336</v>
      </c>
      <c r="N262" s="621"/>
      <c r="O262" s="621"/>
      <c r="P262" s="621"/>
      <c r="Q262" s="621"/>
      <c r="R262" s="621"/>
      <c r="S262" s="621"/>
      <c r="T262" s="621"/>
      <c r="U262" s="621"/>
      <c r="V262" s="621"/>
      <c r="W262" s="621"/>
      <c r="X262" s="621"/>
      <c r="Y262" s="621"/>
      <c r="Z262" s="621"/>
      <c r="AA262" s="621"/>
      <c r="AB262" s="621"/>
      <c r="AC262" s="621"/>
      <c r="AD262" s="621"/>
      <c r="AE262" s="621"/>
      <c r="AF262" s="621"/>
      <c r="AG262" s="621"/>
      <c r="AH262" s="621"/>
      <c r="AI262" s="621"/>
      <c r="AJ262" s="621"/>
      <c r="AK262" s="621"/>
      <c r="AL262" s="621"/>
      <c r="AM262" s="621"/>
      <c r="AN262" s="621"/>
      <c r="AO262" s="621"/>
      <c r="AP262" s="622"/>
      <c r="AQ262" s="621"/>
      <c r="AR262" s="621"/>
      <c r="AS262" s="621"/>
      <c r="AT262" s="621"/>
      <c r="AU262" s="621"/>
      <c r="AV262" s="621"/>
      <c r="AW262" s="621"/>
      <c r="AX262" s="621"/>
      <c r="AY262" s="621"/>
    </row>
    <row r="263" ht="16.5" customHeight="1" spans="1:51">
      <c r="A263" s="621">
        <v>134</v>
      </c>
      <c r="B263" s="621" t="s">
        <v>1732</v>
      </c>
      <c r="C263" s="621" t="s">
        <v>5338</v>
      </c>
      <c r="D263" s="621" t="s">
        <v>1734</v>
      </c>
      <c r="E263" s="621" t="s">
        <v>1733</v>
      </c>
      <c r="F263" s="621" t="s">
        <v>1730</v>
      </c>
      <c r="G263" s="621" t="s">
        <v>5339</v>
      </c>
      <c r="H263" s="621"/>
      <c r="I263" s="621" t="b">
        <f>VLOOKUP(A263,added,3,FALSE)</f>
        <v>1</v>
      </c>
      <c r="J263" s="621" t="s">
        <v>5340</v>
      </c>
      <c r="K263" s="621" t="s">
        <v>5341</v>
      </c>
      <c r="L263" s="621" t="s">
        <v>5342</v>
      </c>
      <c r="M263" s="621" t="s">
        <v>5343</v>
      </c>
      <c r="N263" s="621" t="s">
        <v>5344</v>
      </c>
      <c r="O263" s="621" t="s">
        <v>5345</v>
      </c>
      <c r="P263" s="621"/>
      <c r="Q263" s="621"/>
      <c r="R263" s="621"/>
      <c r="S263" s="621"/>
      <c r="T263" s="621"/>
      <c r="U263" s="621"/>
      <c r="V263" s="621"/>
      <c r="W263" s="621"/>
      <c r="X263" s="621"/>
      <c r="Y263" s="621"/>
      <c r="Z263" s="621"/>
      <c r="AA263" s="621"/>
      <c r="AB263" s="621"/>
      <c r="AC263" s="621"/>
      <c r="AD263" s="621"/>
      <c r="AE263" s="621"/>
      <c r="AF263" s="621"/>
      <c r="AG263" s="621"/>
      <c r="AH263" s="621"/>
      <c r="AI263" s="621"/>
      <c r="AJ263" s="621"/>
      <c r="AK263" s="621"/>
      <c r="AL263" s="621"/>
      <c r="AM263" s="621"/>
      <c r="AN263" s="621"/>
      <c r="AO263" s="621"/>
      <c r="AP263" s="622"/>
      <c r="AQ263" s="621"/>
      <c r="AR263" s="621"/>
      <c r="AS263" s="621"/>
      <c r="AT263" s="621"/>
      <c r="AU263" s="621"/>
      <c r="AV263" s="621"/>
      <c r="AW263" s="621"/>
      <c r="AX263" s="621"/>
      <c r="AY263" s="621"/>
    </row>
    <row r="264" ht="16.5" customHeight="1" spans="1:51">
      <c r="A264" s="621">
        <v>139</v>
      </c>
      <c r="B264" s="621" t="s">
        <v>1082</v>
      </c>
      <c r="C264" s="621" t="s">
        <v>5346</v>
      </c>
      <c r="D264" s="621" t="s">
        <v>1084</v>
      </c>
      <c r="E264" s="621" t="s">
        <v>1083</v>
      </c>
      <c r="F264" s="621" t="s">
        <v>1080</v>
      </c>
      <c r="G264" s="621" t="s">
        <v>5347</v>
      </c>
      <c r="H264" s="621"/>
      <c r="I264" s="621" t="b">
        <f>VLOOKUP(A264,added,3,FALSE)</f>
        <v>1</v>
      </c>
      <c r="J264" s="621" t="s">
        <v>5348</v>
      </c>
      <c r="K264" s="621" t="s">
        <v>5349</v>
      </c>
      <c r="L264" s="621" t="s">
        <v>5350</v>
      </c>
      <c r="M264" s="621" t="s">
        <v>5351</v>
      </c>
      <c r="N264" s="621" t="s">
        <v>5032</v>
      </c>
      <c r="O264" s="621" t="s">
        <v>5330</v>
      </c>
      <c r="P264" s="621"/>
      <c r="Q264" s="621"/>
      <c r="R264" s="621"/>
      <c r="S264" s="621"/>
      <c r="T264" s="621"/>
      <c r="U264" s="621"/>
      <c r="V264" s="621"/>
      <c r="W264" s="621"/>
      <c r="X264" s="621"/>
      <c r="Y264" s="621"/>
      <c r="Z264" s="621"/>
      <c r="AA264" s="621"/>
      <c r="AB264" s="621"/>
      <c r="AC264" s="621"/>
      <c r="AD264" s="621"/>
      <c r="AE264" s="621"/>
      <c r="AF264" s="621"/>
      <c r="AG264" s="621"/>
      <c r="AH264" s="621"/>
      <c r="AI264" s="621"/>
      <c r="AJ264" s="621"/>
      <c r="AK264" s="621"/>
      <c r="AL264" s="621"/>
      <c r="AM264" s="621"/>
      <c r="AN264" s="621"/>
      <c r="AO264" s="621"/>
      <c r="AP264" s="622"/>
      <c r="AQ264" s="621"/>
      <c r="AR264" s="621"/>
      <c r="AS264" s="621"/>
      <c r="AT264" s="621"/>
      <c r="AU264" s="621"/>
      <c r="AV264" s="621"/>
      <c r="AW264" s="621"/>
      <c r="AX264" s="621"/>
      <c r="AY264" s="621"/>
    </row>
    <row r="265" ht="16.5" customHeight="1" spans="1:51">
      <c r="A265" s="621">
        <v>143</v>
      </c>
      <c r="B265" s="621" t="s">
        <v>3085</v>
      </c>
      <c r="C265" s="621" t="s">
        <v>5352</v>
      </c>
      <c r="D265" s="621" t="s">
        <v>3087</v>
      </c>
      <c r="E265" s="621" t="s">
        <v>3086</v>
      </c>
      <c r="F265" s="621" t="s">
        <v>3083</v>
      </c>
      <c r="G265" s="621" t="s">
        <v>5353</v>
      </c>
      <c r="H265" s="621"/>
      <c r="I265" s="621" t="b">
        <f>VLOOKUP(A265,added,3,FALSE)</f>
        <v>1</v>
      </c>
      <c r="J265" s="621" t="s">
        <v>5354</v>
      </c>
      <c r="K265" s="621" t="s">
        <v>5355</v>
      </c>
      <c r="L265" s="621" t="s">
        <v>3531</v>
      </c>
      <c r="M265" s="621" t="s">
        <v>3532</v>
      </c>
      <c r="N265" s="621"/>
      <c r="O265" s="621"/>
      <c r="P265" s="621"/>
      <c r="Q265" s="621"/>
      <c r="R265" s="621"/>
      <c r="S265" s="621"/>
      <c r="T265" s="621"/>
      <c r="U265" s="621"/>
      <c r="V265" s="621"/>
      <c r="W265" s="621"/>
      <c r="X265" s="621"/>
      <c r="Y265" s="621"/>
      <c r="Z265" s="621"/>
      <c r="AA265" s="621"/>
      <c r="AB265" s="621"/>
      <c r="AC265" s="621"/>
      <c r="AD265" s="621"/>
      <c r="AE265" s="621"/>
      <c r="AF265" s="621"/>
      <c r="AG265" s="621"/>
      <c r="AH265" s="621"/>
      <c r="AI265" s="621"/>
      <c r="AJ265" s="621"/>
      <c r="AK265" s="621"/>
      <c r="AL265" s="621"/>
      <c r="AM265" s="621"/>
      <c r="AN265" s="621"/>
      <c r="AO265" s="621"/>
      <c r="AP265" s="622"/>
      <c r="AQ265" s="621"/>
      <c r="AR265" s="621"/>
      <c r="AS265" s="621"/>
      <c r="AT265" s="621"/>
      <c r="AU265" s="621"/>
      <c r="AV265" s="621"/>
      <c r="AW265" s="621"/>
      <c r="AX265" s="621"/>
      <c r="AY265" s="621"/>
    </row>
    <row r="266" ht="16.5" customHeight="1" spans="1:51">
      <c r="A266" s="621">
        <v>145</v>
      </c>
      <c r="B266" s="621" t="s">
        <v>1743</v>
      </c>
      <c r="C266" s="621" t="s">
        <v>5356</v>
      </c>
      <c r="D266" s="621" t="s">
        <v>1745</v>
      </c>
      <c r="E266" s="621" t="s">
        <v>1744</v>
      </c>
      <c r="F266" s="621" t="s">
        <v>1741</v>
      </c>
      <c r="G266" s="621" t="s">
        <v>5357</v>
      </c>
      <c r="H266" s="621"/>
      <c r="I266" s="621" t="b">
        <f>VLOOKUP(A266,added,3,FALSE)</f>
        <v>1</v>
      </c>
      <c r="J266" s="621" t="s">
        <v>5358</v>
      </c>
      <c r="K266" s="621" t="s">
        <v>5359</v>
      </c>
      <c r="L266" s="621" t="s">
        <v>5360</v>
      </c>
      <c r="M266" s="621" t="s">
        <v>5361</v>
      </c>
      <c r="N266" s="621"/>
      <c r="O266" s="621"/>
      <c r="P266" s="621"/>
      <c r="Q266" s="621"/>
      <c r="R266" s="621"/>
      <c r="S266" s="621"/>
      <c r="T266" s="621"/>
      <c r="U266" s="621"/>
      <c r="V266" s="621"/>
      <c r="W266" s="621"/>
      <c r="X266" s="621"/>
      <c r="Y266" s="621"/>
      <c r="Z266" s="621"/>
      <c r="AA266" s="621"/>
      <c r="AB266" s="621"/>
      <c r="AC266" s="621"/>
      <c r="AD266" s="621"/>
      <c r="AE266" s="621"/>
      <c r="AF266" s="621"/>
      <c r="AG266" s="621"/>
      <c r="AH266" s="621"/>
      <c r="AI266" s="621"/>
      <c r="AJ266" s="621"/>
      <c r="AK266" s="621"/>
      <c r="AL266" s="621"/>
      <c r="AM266" s="621"/>
      <c r="AN266" s="621"/>
      <c r="AO266" s="621"/>
      <c r="AP266" s="622"/>
      <c r="AQ266" s="621"/>
      <c r="AR266" s="621"/>
      <c r="AS266" s="621"/>
      <c r="AT266" s="621"/>
      <c r="AU266" s="621"/>
      <c r="AV266" s="621"/>
      <c r="AW266" s="621"/>
      <c r="AX266" s="621"/>
      <c r="AY266" s="621"/>
    </row>
    <row r="267" ht="16.5" customHeight="1" spans="1:51">
      <c r="A267" s="621">
        <v>150</v>
      </c>
      <c r="B267" s="621" t="s">
        <v>1102</v>
      </c>
      <c r="C267" s="621" t="s">
        <v>5362</v>
      </c>
      <c r="D267" s="621" t="s">
        <v>1104</v>
      </c>
      <c r="E267" s="621" t="s">
        <v>1103</v>
      </c>
      <c r="F267" s="621" t="s">
        <v>1100</v>
      </c>
      <c r="G267" s="621" t="s">
        <v>5363</v>
      </c>
      <c r="H267" s="621"/>
      <c r="I267" s="621" t="b">
        <f>VLOOKUP(A267,added,3,FALSE)</f>
        <v>1</v>
      </c>
      <c r="J267" s="621" t="s">
        <v>5364</v>
      </c>
      <c r="K267" s="621" t="s">
        <v>5365</v>
      </c>
      <c r="L267" s="621" t="s">
        <v>5252</v>
      </c>
      <c r="M267" s="621" t="s">
        <v>5253</v>
      </c>
      <c r="N267" s="621"/>
      <c r="O267" s="621"/>
      <c r="P267" s="621"/>
      <c r="Q267" s="621"/>
      <c r="R267" s="621"/>
      <c r="S267" s="621"/>
      <c r="T267" s="621"/>
      <c r="U267" s="621"/>
      <c r="V267" s="621"/>
      <c r="W267" s="621"/>
      <c r="X267" s="621"/>
      <c r="Y267" s="621"/>
      <c r="Z267" s="621"/>
      <c r="AA267" s="621"/>
      <c r="AB267" s="621"/>
      <c r="AC267" s="621"/>
      <c r="AD267" s="621"/>
      <c r="AE267" s="621"/>
      <c r="AF267" s="621"/>
      <c r="AG267" s="621"/>
      <c r="AH267" s="621"/>
      <c r="AI267" s="621"/>
      <c r="AJ267" s="621"/>
      <c r="AK267" s="621"/>
      <c r="AL267" s="621"/>
      <c r="AM267" s="621"/>
      <c r="AN267" s="621"/>
      <c r="AO267" s="621"/>
      <c r="AP267" s="622"/>
      <c r="AQ267" s="621"/>
      <c r="AR267" s="621"/>
      <c r="AS267" s="621"/>
      <c r="AT267" s="621"/>
      <c r="AU267" s="621"/>
      <c r="AV267" s="621"/>
      <c r="AW267" s="621"/>
      <c r="AX267" s="621"/>
      <c r="AY267" s="621"/>
    </row>
    <row r="268" ht="16.5" customHeight="1" spans="1:51">
      <c r="A268" s="621">
        <v>151</v>
      </c>
      <c r="B268" s="621" t="s">
        <v>1107</v>
      </c>
      <c r="C268" s="621" t="s">
        <v>5366</v>
      </c>
      <c r="D268" s="621" t="s">
        <v>1109</v>
      </c>
      <c r="E268" s="621" t="s">
        <v>1108</v>
      </c>
      <c r="F268" s="621" t="s">
        <v>1105</v>
      </c>
      <c r="G268" s="621" t="s">
        <v>5367</v>
      </c>
      <c r="H268" s="621"/>
      <c r="I268" s="621" t="b">
        <f>VLOOKUP(A268,added,3,FALSE)</f>
        <v>1</v>
      </c>
      <c r="J268" s="621" t="s">
        <v>5368</v>
      </c>
      <c r="K268" s="621" t="s">
        <v>5369</v>
      </c>
      <c r="L268" s="621"/>
      <c r="M268" s="621"/>
      <c r="N268" s="621"/>
      <c r="O268" s="621"/>
      <c r="P268" s="621"/>
      <c r="Q268" s="621"/>
      <c r="R268" s="621"/>
      <c r="S268" s="621"/>
      <c r="T268" s="621"/>
      <c r="U268" s="621"/>
      <c r="V268" s="621"/>
      <c r="W268" s="621"/>
      <c r="X268" s="621"/>
      <c r="Y268" s="621"/>
      <c r="Z268" s="621"/>
      <c r="AA268" s="621"/>
      <c r="AB268" s="621"/>
      <c r="AC268" s="621"/>
      <c r="AD268" s="621"/>
      <c r="AE268" s="621"/>
      <c r="AF268" s="621"/>
      <c r="AG268" s="621"/>
      <c r="AH268" s="621"/>
      <c r="AI268" s="621"/>
      <c r="AJ268" s="621"/>
      <c r="AK268" s="621"/>
      <c r="AL268" s="621"/>
      <c r="AM268" s="621"/>
      <c r="AN268" s="621"/>
      <c r="AO268" s="621"/>
      <c r="AP268" s="622"/>
      <c r="AQ268" s="621"/>
      <c r="AR268" s="621"/>
      <c r="AS268" s="621"/>
      <c r="AT268" s="621"/>
      <c r="AU268" s="621"/>
      <c r="AV268" s="621"/>
      <c r="AW268" s="621"/>
      <c r="AX268" s="621"/>
      <c r="AY268" s="621"/>
    </row>
    <row r="269" ht="16.5" customHeight="1" spans="1:51">
      <c r="A269" s="621">
        <v>154</v>
      </c>
      <c r="B269" s="621" t="s">
        <v>1767</v>
      </c>
      <c r="C269" s="621" t="s">
        <v>5370</v>
      </c>
      <c r="D269" s="621" t="s">
        <v>1769</v>
      </c>
      <c r="E269" s="621" t="s">
        <v>1768</v>
      </c>
      <c r="F269" s="621" t="s">
        <v>5371</v>
      </c>
      <c r="G269" s="621" t="s">
        <v>5372</v>
      </c>
      <c r="H269" s="621"/>
      <c r="I269" s="621" t="b">
        <f>VLOOKUP(A269,added,3,FALSE)</f>
        <v>1</v>
      </c>
      <c r="J269" s="621" t="s">
        <v>1765</v>
      </c>
      <c r="K269" s="621" t="s">
        <v>5373</v>
      </c>
      <c r="L269" s="621" t="s">
        <v>4395</v>
      </c>
      <c r="M269" s="621" t="s">
        <v>4396</v>
      </c>
      <c r="N269" s="621"/>
      <c r="O269" s="621"/>
      <c r="P269" s="621"/>
      <c r="Q269" s="621"/>
      <c r="R269" s="621"/>
      <c r="S269" s="621"/>
      <c r="T269" s="621"/>
      <c r="U269" s="621"/>
      <c r="V269" s="621"/>
      <c r="W269" s="621"/>
      <c r="X269" s="621"/>
      <c r="Y269" s="621"/>
      <c r="Z269" s="621"/>
      <c r="AA269" s="621"/>
      <c r="AB269" s="621"/>
      <c r="AC269" s="621"/>
      <c r="AD269" s="621"/>
      <c r="AE269" s="621"/>
      <c r="AF269" s="621"/>
      <c r="AG269" s="621"/>
      <c r="AH269" s="621"/>
      <c r="AI269" s="621"/>
      <c r="AJ269" s="621"/>
      <c r="AK269" s="621"/>
      <c r="AL269" s="621"/>
      <c r="AM269" s="621"/>
      <c r="AN269" s="621"/>
      <c r="AO269" s="621"/>
      <c r="AP269" s="622"/>
      <c r="AQ269" s="621"/>
      <c r="AR269" s="621"/>
      <c r="AS269" s="621"/>
      <c r="AT269" s="621"/>
      <c r="AU269" s="621"/>
      <c r="AV269" s="621"/>
      <c r="AW269" s="621"/>
      <c r="AX269" s="621"/>
      <c r="AY269" s="621"/>
    </row>
    <row r="270" ht="16.5" customHeight="1" spans="1:51">
      <c r="A270" s="621">
        <v>158</v>
      </c>
      <c r="B270" s="621" t="s">
        <v>1787</v>
      </c>
      <c r="C270" s="621" t="s">
        <v>5374</v>
      </c>
      <c r="D270" s="621" t="s">
        <v>1789</v>
      </c>
      <c r="E270" s="621" t="s">
        <v>1788</v>
      </c>
      <c r="F270" s="621" t="s">
        <v>5375</v>
      </c>
      <c r="G270" s="621" t="s">
        <v>5376</v>
      </c>
      <c r="H270" s="621"/>
      <c r="I270" s="621" t="b">
        <f>VLOOKUP(A270,added,3,FALSE)</f>
        <v>1</v>
      </c>
      <c r="J270" s="621" t="s">
        <v>5377</v>
      </c>
      <c r="K270" s="621" t="s">
        <v>5378</v>
      </c>
      <c r="L270" s="621" t="s">
        <v>3610</v>
      </c>
      <c r="M270" s="621" t="s">
        <v>3611</v>
      </c>
      <c r="N270" s="621" t="s">
        <v>4763</v>
      </c>
      <c r="O270" s="621" t="s">
        <v>4764</v>
      </c>
      <c r="P270" s="621"/>
      <c r="Q270" s="621"/>
      <c r="R270" s="621"/>
      <c r="S270" s="621"/>
      <c r="T270" s="621"/>
      <c r="U270" s="621"/>
      <c r="V270" s="621"/>
      <c r="W270" s="621"/>
      <c r="X270" s="621"/>
      <c r="Y270" s="621"/>
      <c r="Z270" s="621"/>
      <c r="AA270" s="621"/>
      <c r="AB270" s="621"/>
      <c r="AC270" s="621"/>
      <c r="AD270" s="621"/>
      <c r="AE270" s="621"/>
      <c r="AF270" s="621"/>
      <c r="AG270" s="621"/>
      <c r="AH270" s="621"/>
      <c r="AI270" s="621"/>
      <c r="AJ270" s="621"/>
      <c r="AK270" s="621"/>
      <c r="AL270" s="621"/>
      <c r="AM270" s="621"/>
      <c r="AN270" s="621"/>
      <c r="AO270" s="621"/>
      <c r="AP270" s="622"/>
      <c r="AQ270" s="621"/>
      <c r="AR270" s="621"/>
      <c r="AS270" s="621"/>
      <c r="AT270" s="621"/>
      <c r="AU270" s="621"/>
      <c r="AV270" s="621"/>
      <c r="AW270" s="621"/>
      <c r="AX270" s="621"/>
      <c r="AY270" s="621"/>
    </row>
    <row r="271" ht="16.5" customHeight="1" spans="1:51">
      <c r="A271" s="621">
        <v>160</v>
      </c>
      <c r="B271" s="621" t="s">
        <v>1112</v>
      </c>
      <c r="C271" s="621" t="s">
        <v>5379</v>
      </c>
      <c r="D271" s="621" t="s">
        <v>1114</v>
      </c>
      <c r="E271" s="621" t="s">
        <v>1113</v>
      </c>
      <c r="F271" s="621" t="s">
        <v>1110</v>
      </c>
      <c r="G271" s="621" t="s">
        <v>5380</v>
      </c>
      <c r="H271" s="621"/>
      <c r="I271" s="621" t="b">
        <f>VLOOKUP(A271,added,3,FALSE)</f>
        <v>1</v>
      </c>
      <c r="J271" s="621" t="s">
        <v>5381</v>
      </c>
      <c r="K271" s="621" t="s">
        <v>5382</v>
      </c>
      <c r="L271" s="621" t="s">
        <v>5383</v>
      </c>
      <c r="M271" s="621" t="s">
        <v>5384</v>
      </c>
      <c r="N271" s="621" t="s">
        <v>5385</v>
      </c>
      <c r="O271" s="621" t="s">
        <v>5386</v>
      </c>
      <c r="P271" s="621" t="s">
        <v>3637</v>
      </c>
      <c r="Q271" s="621" t="s">
        <v>3638</v>
      </c>
      <c r="R271" s="621" t="s">
        <v>5387</v>
      </c>
      <c r="S271" s="621" t="s">
        <v>5388</v>
      </c>
      <c r="T271" s="621" t="s">
        <v>3643</v>
      </c>
      <c r="U271" s="621" t="s">
        <v>3644</v>
      </c>
      <c r="V271" s="621"/>
      <c r="W271" s="621"/>
      <c r="X271" s="621"/>
      <c r="Y271" s="621"/>
      <c r="Z271" s="621"/>
      <c r="AA271" s="621"/>
      <c r="AB271" s="621"/>
      <c r="AC271" s="621"/>
      <c r="AD271" s="621"/>
      <c r="AE271" s="621"/>
      <c r="AF271" s="621"/>
      <c r="AG271" s="621"/>
      <c r="AH271" s="621"/>
      <c r="AI271" s="621"/>
      <c r="AJ271" s="621"/>
      <c r="AK271" s="621"/>
      <c r="AL271" s="621"/>
      <c r="AM271" s="621"/>
      <c r="AN271" s="621"/>
      <c r="AO271" s="621"/>
      <c r="AP271" s="622"/>
      <c r="AQ271" s="621"/>
      <c r="AR271" s="621"/>
      <c r="AS271" s="621"/>
      <c r="AT271" s="621"/>
      <c r="AU271" s="621"/>
      <c r="AV271" s="621"/>
      <c r="AW271" s="621"/>
      <c r="AX271" s="621"/>
      <c r="AY271" s="621"/>
    </row>
    <row r="272" ht="16.5" customHeight="1" spans="1:51">
      <c r="A272" s="621">
        <v>163</v>
      </c>
      <c r="B272" s="621" t="s">
        <v>1807</v>
      </c>
      <c r="C272" s="621" t="s">
        <v>5389</v>
      </c>
      <c r="D272" s="621" t="s">
        <v>1809</v>
      </c>
      <c r="E272" s="621" t="s">
        <v>1808</v>
      </c>
      <c r="F272" s="621" t="s">
        <v>5390</v>
      </c>
      <c r="G272" s="621" t="s">
        <v>5391</v>
      </c>
      <c r="H272" s="621"/>
      <c r="I272" s="621" t="b">
        <f>VLOOKUP(A272,added,3,FALSE)</f>
        <v>1</v>
      </c>
      <c r="J272" s="621" t="s">
        <v>5392</v>
      </c>
      <c r="K272" s="621" t="s">
        <v>5393</v>
      </c>
      <c r="L272" s="621" t="s">
        <v>5394</v>
      </c>
      <c r="M272" s="621" t="s">
        <v>5395</v>
      </c>
      <c r="N272" s="621" t="s">
        <v>5396</v>
      </c>
      <c r="O272" s="621" t="s">
        <v>5397</v>
      </c>
      <c r="P272" s="621" t="s">
        <v>5398</v>
      </c>
      <c r="Q272" s="621" t="s">
        <v>5399</v>
      </c>
      <c r="R272" s="621"/>
      <c r="S272" s="621"/>
      <c r="T272" s="621"/>
      <c r="U272" s="621"/>
      <c r="V272" s="621"/>
      <c r="W272" s="621"/>
      <c r="X272" s="621"/>
      <c r="Y272" s="621"/>
      <c r="Z272" s="621"/>
      <c r="AA272" s="621"/>
      <c r="AB272" s="621"/>
      <c r="AC272" s="621"/>
      <c r="AD272" s="621"/>
      <c r="AE272" s="621"/>
      <c r="AF272" s="621"/>
      <c r="AG272" s="621"/>
      <c r="AH272" s="621"/>
      <c r="AI272" s="621"/>
      <c r="AJ272" s="621"/>
      <c r="AK272" s="621"/>
      <c r="AL272" s="621"/>
      <c r="AM272" s="621"/>
      <c r="AN272" s="621"/>
      <c r="AO272" s="621"/>
      <c r="AP272" s="622"/>
      <c r="AQ272" s="621"/>
      <c r="AR272" s="621"/>
      <c r="AS272" s="621"/>
      <c r="AT272" s="621"/>
      <c r="AU272" s="621"/>
      <c r="AV272" s="621"/>
      <c r="AW272" s="621"/>
      <c r="AX272" s="621"/>
      <c r="AY272" s="621"/>
    </row>
    <row r="273" ht="16.5" customHeight="1" spans="1:51">
      <c r="A273" s="621">
        <v>164</v>
      </c>
      <c r="B273" s="621" t="s">
        <v>1812</v>
      </c>
      <c r="C273" s="621" t="s">
        <v>5400</v>
      </c>
      <c r="D273" s="621" t="s">
        <v>1814</v>
      </c>
      <c r="E273" s="621" t="s">
        <v>1813</v>
      </c>
      <c r="F273" s="621" t="s">
        <v>1810</v>
      </c>
      <c r="G273" s="621" t="s">
        <v>5401</v>
      </c>
      <c r="H273" s="621"/>
      <c r="I273" s="621" t="b">
        <f>VLOOKUP(A273,added,3,FALSE)</f>
        <v>1</v>
      </c>
      <c r="J273" s="621" t="s">
        <v>5402</v>
      </c>
      <c r="K273" s="621" t="s">
        <v>5403</v>
      </c>
      <c r="L273" s="621" t="s">
        <v>5404</v>
      </c>
      <c r="M273" s="621" t="s">
        <v>5405</v>
      </c>
      <c r="N273" s="621" t="s">
        <v>5406</v>
      </c>
      <c r="O273" s="621" t="s">
        <v>5407</v>
      </c>
      <c r="P273" s="621" t="s">
        <v>5408</v>
      </c>
      <c r="Q273" s="621" t="s">
        <v>5409</v>
      </c>
      <c r="R273" s="621"/>
      <c r="S273" s="621"/>
      <c r="T273" s="621"/>
      <c r="U273" s="621"/>
      <c r="V273" s="621"/>
      <c r="W273" s="621"/>
      <c r="X273" s="621"/>
      <c r="Y273" s="621"/>
      <c r="Z273" s="621"/>
      <c r="AA273" s="621"/>
      <c r="AB273" s="621"/>
      <c r="AC273" s="621"/>
      <c r="AD273" s="621"/>
      <c r="AE273" s="621"/>
      <c r="AF273" s="621"/>
      <c r="AG273" s="621"/>
      <c r="AH273" s="621"/>
      <c r="AI273" s="621"/>
      <c r="AJ273" s="621"/>
      <c r="AK273" s="621"/>
      <c r="AL273" s="621"/>
      <c r="AM273" s="621"/>
      <c r="AN273" s="621"/>
      <c r="AO273" s="621"/>
      <c r="AP273" s="622"/>
      <c r="AQ273" s="621"/>
      <c r="AR273" s="621"/>
      <c r="AS273" s="621"/>
      <c r="AT273" s="621"/>
      <c r="AU273" s="621"/>
      <c r="AV273" s="621"/>
      <c r="AW273" s="621"/>
      <c r="AX273" s="621"/>
      <c r="AY273" s="621"/>
    </row>
    <row r="274" ht="16.5" customHeight="1" spans="1:51">
      <c r="A274" s="621">
        <v>166</v>
      </c>
      <c r="B274" s="621" t="s">
        <v>1117</v>
      </c>
      <c r="C274" s="621" t="s">
        <v>5410</v>
      </c>
      <c r="D274" s="621" t="s">
        <v>1119</v>
      </c>
      <c r="E274" s="621" t="s">
        <v>1118</v>
      </c>
      <c r="F274" s="621" t="s">
        <v>1115</v>
      </c>
      <c r="G274" s="621" t="s">
        <v>5411</v>
      </c>
      <c r="H274" s="621"/>
      <c r="I274" s="621" t="b">
        <f>VLOOKUP(A274,added,3,FALSE)</f>
        <v>1</v>
      </c>
      <c r="J274" s="621" t="s">
        <v>5412</v>
      </c>
      <c r="K274" s="621" t="s">
        <v>5413</v>
      </c>
      <c r="L274" s="621" t="s">
        <v>5414</v>
      </c>
      <c r="M274" s="621" t="s">
        <v>5415</v>
      </c>
      <c r="N274" s="621"/>
      <c r="O274" s="621"/>
      <c r="P274" s="621"/>
      <c r="Q274" s="621"/>
      <c r="R274" s="621"/>
      <c r="S274" s="621"/>
      <c r="T274" s="621"/>
      <c r="U274" s="621"/>
      <c r="V274" s="621"/>
      <c r="W274" s="621"/>
      <c r="X274" s="621"/>
      <c r="Y274" s="621"/>
      <c r="Z274" s="621"/>
      <c r="AA274" s="621"/>
      <c r="AB274" s="621"/>
      <c r="AC274" s="621"/>
      <c r="AD274" s="621"/>
      <c r="AE274" s="621"/>
      <c r="AF274" s="621"/>
      <c r="AG274" s="621"/>
      <c r="AH274" s="621"/>
      <c r="AI274" s="621"/>
      <c r="AJ274" s="621"/>
      <c r="AK274" s="621"/>
      <c r="AL274" s="621"/>
      <c r="AM274" s="621"/>
      <c r="AN274" s="621"/>
      <c r="AO274" s="621"/>
      <c r="AP274" s="622"/>
      <c r="AQ274" s="621"/>
      <c r="AR274" s="621"/>
      <c r="AS274" s="621"/>
      <c r="AT274" s="621"/>
      <c r="AU274" s="621"/>
      <c r="AV274" s="621"/>
      <c r="AW274" s="621"/>
      <c r="AX274" s="621"/>
      <c r="AY274" s="621"/>
    </row>
    <row r="275" ht="16.5" customHeight="1" spans="1:51">
      <c r="A275" s="621">
        <v>172</v>
      </c>
      <c r="B275" s="621" t="s">
        <v>3090</v>
      </c>
      <c r="C275" s="621" t="s">
        <v>5416</v>
      </c>
      <c r="D275" s="621" t="s">
        <v>3092</v>
      </c>
      <c r="E275" s="621" t="s">
        <v>3091</v>
      </c>
      <c r="F275" s="621" t="s">
        <v>3637</v>
      </c>
      <c r="G275" s="621" t="s">
        <v>3638</v>
      </c>
      <c r="H275" s="621"/>
      <c r="I275" s="621" t="b">
        <f>VLOOKUP(A275,added,3,FALSE)</f>
        <v>1</v>
      </c>
      <c r="J275" s="621" t="s">
        <v>5417</v>
      </c>
      <c r="K275" s="621" t="s">
        <v>5418</v>
      </c>
      <c r="L275" s="621" t="s">
        <v>5419</v>
      </c>
      <c r="M275" s="621" t="s">
        <v>5420</v>
      </c>
      <c r="N275" s="621" t="s">
        <v>2004</v>
      </c>
      <c r="O275" s="621" t="s">
        <v>5421</v>
      </c>
      <c r="P275" s="621" t="s">
        <v>3643</v>
      </c>
      <c r="Q275" s="621" t="s">
        <v>3644</v>
      </c>
      <c r="R275" s="621" t="s">
        <v>5422</v>
      </c>
      <c r="S275" s="621" t="s">
        <v>5423</v>
      </c>
      <c r="T275" s="621"/>
      <c r="U275" s="621"/>
      <c r="V275" s="621"/>
      <c r="W275" s="621"/>
      <c r="X275" s="621"/>
      <c r="Y275" s="621"/>
      <c r="Z275" s="621"/>
      <c r="AA275" s="621"/>
      <c r="AB275" s="621"/>
      <c r="AC275" s="621"/>
      <c r="AD275" s="621"/>
      <c r="AE275" s="621"/>
      <c r="AF275" s="621"/>
      <c r="AG275" s="621"/>
      <c r="AH275" s="621"/>
      <c r="AI275" s="621"/>
      <c r="AJ275" s="621"/>
      <c r="AK275" s="621"/>
      <c r="AL275" s="621"/>
      <c r="AM275" s="621"/>
      <c r="AN275" s="621"/>
      <c r="AO275" s="621"/>
      <c r="AP275" s="622"/>
      <c r="AQ275" s="621"/>
      <c r="AR275" s="621"/>
      <c r="AS275" s="621"/>
      <c r="AT275" s="621"/>
      <c r="AU275" s="621"/>
      <c r="AV275" s="621"/>
      <c r="AW275" s="621"/>
      <c r="AX275" s="621"/>
      <c r="AY275" s="621"/>
    </row>
    <row r="276" ht="16.5" customHeight="1" spans="1:51">
      <c r="A276" s="621">
        <v>177</v>
      </c>
      <c r="B276" s="621" t="s">
        <v>1122</v>
      </c>
      <c r="C276" s="621" t="s">
        <v>5424</v>
      </c>
      <c r="D276" s="621" t="s">
        <v>1124</v>
      </c>
      <c r="E276" s="621" t="s">
        <v>1123</v>
      </c>
      <c r="F276" s="621" t="s">
        <v>5425</v>
      </c>
      <c r="G276" s="621" t="s">
        <v>5426</v>
      </c>
      <c r="H276" s="621"/>
      <c r="I276" s="621" t="b">
        <f>VLOOKUP(A276,added,3,FALSE)</f>
        <v>1</v>
      </c>
      <c r="J276" s="621" t="s">
        <v>1120</v>
      </c>
      <c r="K276" s="621" t="s">
        <v>5427</v>
      </c>
      <c r="L276" s="621" t="s">
        <v>5428</v>
      </c>
      <c r="M276" s="621" t="s">
        <v>5429</v>
      </c>
      <c r="N276" s="621" t="s">
        <v>5430</v>
      </c>
      <c r="O276" s="621" t="s">
        <v>5431</v>
      </c>
      <c r="P276" s="621" t="s">
        <v>5432</v>
      </c>
      <c r="Q276" s="621" t="s">
        <v>5433</v>
      </c>
      <c r="R276" s="621" t="s">
        <v>5434</v>
      </c>
      <c r="S276" s="621" t="s">
        <v>5435</v>
      </c>
      <c r="T276" s="621" t="s">
        <v>5436</v>
      </c>
      <c r="U276" s="621" t="s">
        <v>5437</v>
      </c>
      <c r="V276" s="621" t="s">
        <v>5438</v>
      </c>
      <c r="W276" s="621" t="s">
        <v>5439</v>
      </c>
      <c r="X276" s="621"/>
      <c r="Y276" s="621"/>
      <c r="Z276" s="621"/>
      <c r="AA276" s="621"/>
      <c r="AB276" s="621"/>
      <c r="AC276" s="621"/>
      <c r="AD276" s="621"/>
      <c r="AE276" s="621"/>
      <c r="AF276" s="621"/>
      <c r="AG276" s="621"/>
      <c r="AH276" s="621"/>
      <c r="AI276" s="621"/>
      <c r="AJ276" s="621"/>
      <c r="AK276" s="621"/>
      <c r="AL276" s="621"/>
      <c r="AM276" s="621"/>
      <c r="AN276" s="621"/>
      <c r="AO276" s="621"/>
      <c r="AP276" s="622"/>
      <c r="AQ276" s="621"/>
      <c r="AR276" s="621"/>
      <c r="AS276" s="621"/>
      <c r="AT276" s="621"/>
      <c r="AU276" s="621"/>
      <c r="AV276" s="621"/>
      <c r="AW276" s="621"/>
      <c r="AX276" s="621"/>
      <c r="AY276" s="621"/>
    </row>
    <row r="277" ht="16.5" customHeight="1" spans="1:51">
      <c r="A277" s="621">
        <v>187</v>
      </c>
      <c r="B277" s="621" t="s">
        <v>1126</v>
      </c>
      <c r="C277" s="621" t="s">
        <v>5440</v>
      </c>
      <c r="D277" s="621" t="s">
        <v>1129</v>
      </c>
      <c r="E277" s="621" t="s">
        <v>1128</v>
      </c>
      <c r="F277" s="621" t="s">
        <v>5441</v>
      </c>
      <c r="G277" s="621" t="s">
        <v>5442</v>
      </c>
      <c r="H277" s="621"/>
      <c r="I277" s="621" t="b">
        <f>VLOOKUP(A277,added,3,FALSE)</f>
        <v>1</v>
      </c>
      <c r="J277" s="621" t="s">
        <v>630</v>
      </c>
      <c r="K277" s="621" t="s">
        <v>632</v>
      </c>
      <c r="L277" s="621"/>
      <c r="M277" s="621"/>
      <c r="N277" s="621"/>
      <c r="O277" s="621"/>
      <c r="P277" s="621"/>
      <c r="Q277" s="621"/>
      <c r="R277" s="621"/>
      <c r="S277" s="621"/>
      <c r="T277" s="621"/>
      <c r="U277" s="621"/>
      <c r="V277" s="621"/>
      <c r="W277" s="621"/>
      <c r="X277" s="621"/>
      <c r="Y277" s="621"/>
      <c r="Z277" s="621"/>
      <c r="AA277" s="621"/>
      <c r="AB277" s="621"/>
      <c r="AC277" s="621"/>
      <c r="AD277" s="621"/>
      <c r="AE277" s="621"/>
      <c r="AF277" s="621"/>
      <c r="AG277" s="621"/>
      <c r="AH277" s="621"/>
      <c r="AI277" s="621"/>
      <c r="AJ277" s="621"/>
      <c r="AK277" s="621"/>
      <c r="AL277" s="621"/>
      <c r="AM277" s="621"/>
      <c r="AN277" s="621"/>
      <c r="AO277" s="621"/>
      <c r="AP277" s="622"/>
      <c r="AQ277" s="621"/>
      <c r="AR277" s="621"/>
      <c r="AS277" s="621"/>
      <c r="AT277" s="621"/>
      <c r="AU277" s="621"/>
      <c r="AV277" s="621"/>
      <c r="AW277" s="621"/>
      <c r="AX277" s="621"/>
      <c r="AY277" s="621"/>
    </row>
    <row r="278" ht="16.5" customHeight="1" spans="1:51">
      <c r="A278" s="621">
        <v>188</v>
      </c>
      <c r="B278" s="621" t="s">
        <v>3149</v>
      </c>
      <c r="C278" s="621" t="s">
        <v>5443</v>
      </c>
      <c r="D278" s="621" t="s">
        <v>3151</v>
      </c>
      <c r="E278" s="621" t="s">
        <v>3150</v>
      </c>
      <c r="F278" s="621" t="s">
        <v>5444</v>
      </c>
      <c r="G278" s="621" t="s">
        <v>5445</v>
      </c>
      <c r="H278" s="621"/>
      <c r="I278" s="621" t="b">
        <f>VLOOKUP(A278,added,3,FALSE)</f>
        <v>1</v>
      </c>
      <c r="J278" s="621" t="s">
        <v>5446</v>
      </c>
      <c r="K278" s="621" t="s">
        <v>5447</v>
      </c>
      <c r="L278" s="621" t="s">
        <v>5448</v>
      </c>
      <c r="M278" s="621" t="s">
        <v>5449</v>
      </c>
      <c r="N278" s="621" t="s">
        <v>5450</v>
      </c>
      <c r="O278" s="621" t="s">
        <v>5451</v>
      </c>
      <c r="P278" s="621"/>
      <c r="Q278" s="621"/>
      <c r="R278" s="621"/>
      <c r="S278" s="621"/>
      <c r="T278" s="621"/>
      <c r="U278" s="621"/>
      <c r="V278" s="621"/>
      <c r="W278" s="621"/>
      <c r="X278" s="621"/>
      <c r="Y278" s="621"/>
      <c r="Z278" s="621"/>
      <c r="AA278" s="621"/>
      <c r="AB278" s="621"/>
      <c r="AC278" s="621"/>
      <c r="AD278" s="621"/>
      <c r="AE278" s="621"/>
      <c r="AF278" s="621"/>
      <c r="AG278" s="621"/>
      <c r="AH278" s="621"/>
      <c r="AI278" s="621"/>
      <c r="AJ278" s="621"/>
      <c r="AK278" s="621"/>
      <c r="AL278" s="621"/>
      <c r="AM278" s="621"/>
      <c r="AN278" s="621"/>
      <c r="AO278" s="621"/>
      <c r="AP278" s="622"/>
      <c r="AQ278" s="621"/>
      <c r="AR278" s="621"/>
      <c r="AS278" s="621"/>
      <c r="AT278" s="621"/>
      <c r="AU278" s="621"/>
      <c r="AV278" s="621"/>
      <c r="AW278" s="621"/>
      <c r="AX278" s="621"/>
      <c r="AY278" s="621"/>
    </row>
    <row r="279" ht="16.5" customHeight="1" spans="1:51">
      <c r="A279" s="621">
        <v>190</v>
      </c>
      <c r="B279" s="621" t="s">
        <v>1887</v>
      </c>
      <c r="C279" s="621" t="s">
        <v>5452</v>
      </c>
      <c r="D279" s="621" t="s">
        <v>1889</v>
      </c>
      <c r="E279" s="621" t="s">
        <v>1888</v>
      </c>
      <c r="F279" s="621" t="s">
        <v>5453</v>
      </c>
      <c r="G279" s="621" t="s">
        <v>5454</v>
      </c>
      <c r="H279" s="621"/>
      <c r="I279" s="621" t="b">
        <f>VLOOKUP(A279,added,3,FALSE)</f>
        <v>1</v>
      </c>
      <c r="J279" s="621" t="s">
        <v>5455</v>
      </c>
      <c r="K279" s="621" t="s">
        <v>5456</v>
      </c>
      <c r="L279" s="621" t="s">
        <v>5457</v>
      </c>
      <c r="M279" s="621" t="s">
        <v>5458</v>
      </c>
      <c r="N279" s="621" t="s">
        <v>5459</v>
      </c>
      <c r="O279" s="621" t="s">
        <v>5460</v>
      </c>
      <c r="P279" s="621" t="s">
        <v>5368</v>
      </c>
      <c r="Q279" s="621" t="s">
        <v>5369</v>
      </c>
      <c r="R279" s="621"/>
      <c r="S279" s="621"/>
      <c r="T279" s="621"/>
      <c r="U279" s="621"/>
      <c r="V279" s="621"/>
      <c r="W279" s="621"/>
      <c r="X279" s="621"/>
      <c r="Y279" s="621"/>
      <c r="Z279" s="621"/>
      <c r="AA279" s="621"/>
      <c r="AB279" s="621"/>
      <c r="AC279" s="621"/>
      <c r="AD279" s="621"/>
      <c r="AE279" s="621"/>
      <c r="AF279" s="621"/>
      <c r="AG279" s="621"/>
      <c r="AH279" s="621"/>
      <c r="AI279" s="621"/>
      <c r="AJ279" s="621"/>
      <c r="AK279" s="621"/>
      <c r="AL279" s="621"/>
      <c r="AM279" s="621"/>
      <c r="AN279" s="621"/>
      <c r="AO279" s="621"/>
      <c r="AP279" s="622"/>
      <c r="AQ279" s="621"/>
      <c r="AR279" s="621"/>
      <c r="AS279" s="621"/>
      <c r="AT279" s="621"/>
      <c r="AU279" s="621"/>
      <c r="AV279" s="621"/>
      <c r="AW279" s="621"/>
      <c r="AX279" s="621"/>
      <c r="AY279" s="621"/>
    </row>
    <row r="280" ht="16.5" customHeight="1" spans="1:51">
      <c r="A280" s="621">
        <v>192</v>
      </c>
      <c r="B280" s="621" t="s">
        <v>1132</v>
      </c>
      <c r="C280" s="621" t="s">
        <v>5461</v>
      </c>
      <c r="D280" s="621" t="s">
        <v>1134</v>
      </c>
      <c r="E280" s="621" t="s">
        <v>1133</v>
      </c>
      <c r="F280" s="621" t="s">
        <v>5462</v>
      </c>
      <c r="G280" s="621" t="s">
        <v>5463</v>
      </c>
      <c r="H280" s="621"/>
      <c r="I280" s="621" t="b">
        <f>VLOOKUP(A280,added,3,FALSE)</f>
        <v>1</v>
      </c>
      <c r="J280" s="621" t="s">
        <v>5464</v>
      </c>
      <c r="K280" s="621" t="s">
        <v>5465</v>
      </c>
      <c r="L280" s="621" t="s">
        <v>5466</v>
      </c>
      <c r="M280" s="621" t="s">
        <v>5467</v>
      </c>
      <c r="N280" s="621" t="s">
        <v>5468</v>
      </c>
      <c r="O280" s="621" t="s">
        <v>5469</v>
      </c>
      <c r="P280" s="621" t="s">
        <v>1130</v>
      </c>
      <c r="Q280" s="621" t="s">
        <v>5470</v>
      </c>
      <c r="R280" s="621"/>
      <c r="S280" s="621"/>
      <c r="T280" s="621"/>
      <c r="U280" s="621"/>
      <c r="V280" s="621"/>
      <c r="W280" s="621"/>
      <c r="X280" s="621"/>
      <c r="Y280" s="621"/>
      <c r="Z280" s="621"/>
      <c r="AA280" s="621"/>
      <c r="AB280" s="621"/>
      <c r="AC280" s="621"/>
      <c r="AD280" s="621"/>
      <c r="AE280" s="621"/>
      <c r="AF280" s="621"/>
      <c r="AG280" s="621"/>
      <c r="AH280" s="621"/>
      <c r="AI280" s="621"/>
      <c r="AJ280" s="621"/>
      <c r="AK280" s="621"/>
      <c r="AL280" s="621"/>
      <c r="AM280" s="621"/>
      <c r="AN280" s="621"/>
      <c r="AO280" s="621"/>
      <c r="AP280" s="622"/>
      <c r="AQ280" s="621"/>
      <c r="AR280" s="621"/>
      <c r="AS280" s="621"/>
      <c r="AT280" s="621"/>
      <c r="AU280" s="621"/>
      <c r="AV280" s="621"/>
      <c r="AW280" s="621"/>
      <c r="AX280" s="621"/>
      <c r="AY280" s="621"/>
    </row>
    <row r="281" ht="16.5" customHeight="1" spans="1:51">
      <c r="A281" s="621">
        <v>193</v>
      </c>
      <c r="B281" s="621" t="s">
        <v>3141</v>
      </c>
      <c r="C281" s="621" t="s">
        <v>5471</v>
      </c>
      <c r="D281" s="621" t="s">
        <v>3143</v>
      </c>
      <c r="E281" s="621" t="s">
        <v>3142</v>
      </c>
      <c r="F281" s="621" t="s">
        <v>5472</v>
      </c>
      <c r="G281" s="621" t="s">
        <v>5473</v>
      </c>
      <c r="H281" s="621"/>
      <c r="I281" s="621" t="b">
        <f>VLOOKUP(A281,added,3,FALSE)</f>
        <v>1</v>
      </c>
      <c r="J281" s="621" t="s">
        <v>5474</v>
      </c>
      <c r="K281" s="621" t="s">
        <v>5475</v>
      </c>
      <c r="L281" s="621"/>
      <c r="M281" s="621"/>
      <c r="N281" s="621"/>
      <c r="O281" s="621"/>
      <c r="P281" s="621"/>
      <c r="Q281" s="621"/>
      <c r="R281" s="621"/>
      <c r="S281" s="621"/>
      <c r="T281" s="621"/>
      <c r="U281" s="621"/>
      <c r="V281" s="621"/>
      <c r="W281" s="621"/>
      <c r="X281" s="621"/>
      <c r="Y281" s="621"/>
      <c r="Z281" s="621"/>
      <c r="AA281" s="621"/>
      <c r="AB281" s="621"/>
      <c r="AC281" s="621"/>
      <c r="AD281" s="621"/>
      <c r="AE281" s="621"/>
      <c r="AF281" s="621"/>
      <c r="AG281" s="621"/>
      <c r="AH281" s="621"/>
      <c r="AI281" s="621"/>
      <c r="AJ281" s="621"/>
      <c r="AK281" s="621"/>
      <c r="AL281" s="621"/>
      <c r="AM281" s="621"/>
      <c r="AN281" s="621"/>
      <c r="AO281" s="621"/>
      <c r="AP281" s="622"/>
      <c r="AQ281" s="621"/>
      <c r="AR281" s="621"/>
      <c r="AS281" s="621"/>
      <c r="AT281" s="621"/>
      <c r="AU281" s="621"/>
      <c r="AV281" s="621"/>
      <c r="AW281" s="621"/>
      <c r="AX281" s="621"/>
      <c r="AY281" s="621"/>
    </row>
    <row r="282" ht="16.5" customHeight="1" spans="1:51">
      <c r="A282" s="621">
        <v>194</v>
      </c>
      <c r="B282" s="621" t="s">
        <v>1137</v>
      </c>
      <c r="C282" s="621" t="s">
        <v>5476</v>
      </c>
      <c r="D282" s="621" t="s">
        <v>1139</v>
      </c>
      <c r="E282" s="621" t="s">
        <v>1138</v>
      </c>
      <c r="F282" s="621" t="s">
        <v>1135</v>
      </c>
      <c r="G282" s="621" t="s">
        <v>5477</v>
      </c>
      <c r="H282" s="621"/>
      <c r="I282" s="621" t="b">
        <f>VLOOKUP(A282,added,3,FALSE)</f>
        <v>1</v>
      </c>
      <c r="J282" s="621" t="s">
        <v>5478</v>
      </c>
      <c r="K282" s="621" t="s">
        <v>5479</v>
      </c>
      <c r="L282" s="621" t="s">
        <v>5480</v>
      </c>
      <c r="M282" s="621" t="s">
        <v>5481</v>
      </c>
      <c r="N282" s="621" t="s">
        <v>5482</v>
      </c>
      <c r="O282" s="621" t="s">
        <v>5483</v>
      </c>
      <c r="P282" s="621" t="s">
        <v>5484</v>
      </c>
      <c r="Q282" s="621" t="s">
        <v>5485</v>
      </c>
      <c r="R282" s="621" t="s">
        <v>5486</v>
      </c>
      <c r="S282" s="621" t="s">
        <v>5487</v>
      </c>
      <c r="T282" s="621"/>
      <c r="U282" s="621"/>
      <c r="V282" s="621"/>
      <c r="W282" s="621"/>
      <c r="X282" s="621"/>
      <c r="Y282" s="621"/>
      <c r="Z282" s="621"/>
      <c r="AA282" s="621"/>
      <c r="AB282" s="621"/>
      <c r="AC282" s="621"/>
      <c r="AD282" s="621"/>
      <c r="AE282" s="621"/>
      <c r="AF282" s="621"/>
      <c r="AG282" s="621"/>
      <c r="AH282" s="621"/>
      <c r="AI282" s="621"/>
      <c r="AJ282" s="621"/>
      <c r="AK282" s="621"/>
      <c r="AL282" s="621"/>
      <c r="AM282" s="621"/>
      <c r="AN282" s="621"/>
      <c r="AO282" s="621"/>
      <c r="AP282" s="622"/>
      <c r="AQ282" s="621"/>
      <c r="AR282" s="621"/>
      <c r="AS282" s="621"/>
      <c r="AT282" s="621"/>
      <c r="AU282" s="621"/>
      <c r="AV282" s="621"/>
      <c r="AW282" s="621"/>
      <c r="AX282" s="621"/>
      <c r="AY282" s="621"/>
    </row>
    <row r="283" ht="16.5" customHeight="1" spans="1:51">
      <c r="A283" s="621">
        <v>195</v>
      </c>
      <c r="B283" s="621" t="s">
        <v>3145</v>
      </c>
      <c r="C283" s="621" t="s">
        <v>5488</v>
      </c>
      <c r="D283" s="621" t="s">
        <v>3147</v>
      </c>
      <c r="E283" s="621" t="s">
        <v>3146</v>
      </c>
      <c r="F283" s="621" t="s">
        <v>5489</v>
      </c>
      <c r="G283" s="621" t="s">
        <v>5490</v>
      </c>
      <c r="H283" s="621"/>
      <c r="I283" s="621" t="b">
        <f>VLOOKUP(A283,added,3,FALSE)</f>
        <v>1</v>
      </c>
      <c r="J283" s="621" t="s">
        <v>5491</v>
      </c>
      <c r="K283" s="621" t="s">
        <v>5492</v>
      </c>
      <c r="L283" s="621" t="s">
        <v>5493</v>
      </c>
      <c r="M283" s="621" t="s">
        <v>5494</v>
      </c>
      <c r="N283" s="621" t="s">
        <v>5495</v>
      </c>
      <c r="O283" s="621" t="s">
        <v>5496</v>
      </c>
      <c r="P283" s="621" t="s">
        <v>5497</v>
      </c>
      <c r="Q283" s="621" t="s">
        <v>5498</v>
      </c>
      <c r="R283" s="621" t="s">
        <v>5499</v>
      </c>
      <c r="S283" s="621" t="s">
        <v>5500</v>
      </c>
      <c r="T283" s="621" t="s">
        <v>5501</v>
      </c>
      <c r="U283" s="621" t="s">
        <v>5502</v>
      </c>
      <c r="V283" s="621" t="s">
        <v>5503</v>
      </c>
      <c r="W283" s="621" t="s">
        <v>5504</v>
      </c>
      <c r="X283" s="621" t="s">
        <v>5505</v>
      </c>
      <c r="Y283" s="621" t="s">
        <v>5506</v>
      </c>
      <c r="Z283" s="621"/>
      <c r="AA283" s="621"/>
      <c r="AB283" s="621"/>
      <c r="AC283" s="621"/>
      <c r="AD283" s="621"/>
      <c r="AE283" s="621"/>
      <c r="AF283" s="621"/>
      <c r="AG283" s="621"/>
      <c r="AH283" s="621"/>
      <c r="AI283" s="621"/>
      <c r="AJ283" s="621"/>
      <c r="AK283" s="621"/>
      <c r="AL283" s="621"/>
      <c r="AM283" s="621"/>
      <c r="AN283" s="621"/>
      <c r="AO283" s="621"/>
      <c r="AP283" s="622"/>
      <c r="AQ283" s="621" t="s">
        <v>5506</v>
      </c>
      <c r="AR283" s="621"/>
      <c r="AS283" s="621"/>
      <c r="AT283" s="621"/>
      <c r="AU283" s="621"/>
      <c r="AV283" s="621"/>
      <c r="AW283" s="621"/>
      <c r="AX283" s="621"/>
      <c r="AY283" s="621"/>
    </row>
    <row r="284" ht="16.5" customHeight="1" spans="1:51">
      <c r="A284" s="621">
        <v>204</v>
      </c>
      <c r="B284" s="621" t="s">
        <v>3154</v>
      </c>
      <c r="C284" s="621" t="s">
        <v>5507</v>
      </c>
      <c r="D284" s="621" t="s">
        <v>3156</v>
      </c>
      <c r="E284" s="621" t="s">
        <v>3155</v>
      </c>
      <c r="F284" s="621" t="s">
        <v>3152</v>
      </c>
      <c r="G284" s="621" t="s">
        <v>5508</v>
      </c>
      <c r="H284" s="621"/>
      <c r="I284" s="621" t="b">
        <f>VLOOKUP(A284,added,3,FALSE)</f>
        <v>1</v>
      </c>
      <c r="J284" s="621" t="s">
        <v>5509</v>
      </c>
      <c r="K284" s="621" t="s">
        <v>5510</v>
      </c>
      <c r="L284" s="621" t="s">
        <v>5511</v>
      </c>
      <c r="M284" s="621" t="s">
        <v>5512</v>
      </c>
      <c r="N284" s="621" t="s">
        <v>5513</v>
      </c>
      <c r="O284" s="621" t="s">
        <v>5514</v>
      </c>
      <c r="P284" s="621"/>
      <c r="Q284" s="621"/>
      <c r="R284" s="621"/>
      <c r="S284" s="621"/>
      <c r="T284" s="621"/>
      <c r="U284" s="621"/>
      <c r="V284" s="621"/>
      <c r="W284" s="621"/>
      <c r="X284" s="621"/>
      <c r="Y284" s="621"/>
      <c r="Z284" s="621"/>
      <c r="AA284" s="621"/>
      <c r="AB284" s="621"/>
      <c r="AC284" s="621"/>
      <c r="AD284" s="621"/>
      <c r="AE284" s="621"/>
      <c r="AF284" s="621"/>
      <c r="AG284" s="621"/>
      <c r="AH284" s="621"/>
      <c r="AI284" s="621"/>
      <c r="AJ284" s="621"/>
      <c r="AK284" s="621"/>
      <c r="AL284" s="621"/>
      <c r="AM284" s="621"/>
      <c r="AN284" s="621"/>
      <c r="AO284" s="621"/>
      <c r="AP284" s="622"/>
      <c r="AQ284" s="621"/>
      <c r="AR284" s="621"/>
      <c r="AS284" s="621"/>
      <c r="AT284" s="621"/>
      <c r="AU284" s="621"/>
      <c r="AV284" s="621"/>
      <c r="AW284" s="621"/>
      <c r="AX284" s="621"/>
      <c r="AY284" s="621"/>
    </row>
    <row r="285" ht="16.5" customHeight="1" spans="1:51">
      <c r="A285" s="621">
        <v>205</v>
      </c>
      <c r="B285" s="621" t="s">
        <v>1152</v>
      </c>
      <c r="C285" s="621" t="s">
        <v>5515</v>
      </c>
      <c r="D285" s="621" t="s">
        <v>1154</v>
      </c>
      <c r="E285" s="621" t="s">
        <v>1153</v>
      </c>
      <c r="F285" s="621" t="s">
        <v>1150</v>
      </c>
      <c r="G285" s="621" t="s">
        <v>4044</v>
      </c>
      <c r="H285" s="621"/>
      <c r="I285" s="621" t="b">
        <f>VLOOKUP(A285,added,3,FALSE)</f>
        <v>1</v>
      </c>
      <c r="J285" s="621" t="s">
        <v>5516</v>
      </c>
      <c r="K285" s="621" t="s">
        <v>5517</v>
      </c>
      <c r="L285" s="621" t="s">
        <v>5518</v>
      </c>
      <c r="M285" s="621" t="s">
        <v>5519</v>
      </c>
      <c r="N285" s="621" t="s">
        <v>703</v>
      </c>
      <c r="O285" s="621" t="s">
        <v>4065</v>
      </c>
      <c r="P285" s="621" t="s">
        <v>3363</v>
      </c>
      <c r="Q285" s="621" t="s">
        <v>3364</v>
      </c>
      <c r="R285" s="621"/>
      <c r="S285" s="621"/>
      <c r="T285" s="621"/>
      <c r="U285" s="621"/>
      <c r="V285" s="621"/>
      <c r="W285" s="621"/>
      <c r="X285" s="621"/>
      <c r="Y285" s="621"/>
      <c r="Z285" s="621"/>
      <c r="AA285" s="621"/>
      <c r="AB285" s="621"/>
      <c r="AC285" s="621"/>
      <c r="AD285" s="621"/>
      <c r="AE285" s="621"/>
      <c r="AF285" s="621"/>
      <c r="AG285" s="621"/>
      <c r="AH285" s="621"/>
      <c r="AI285" s="621"/>
      <c r="AJ285" s="621"/>
      <c r="AK285" s="621"/>
      <c r="AL285" s="621"/>
      <c r="AM285" s="621"/>
      <c r="AN285" s="621"/>
      <c r="AO285" s="621"/>
      <c r="AP285" s="622"/>
      <c r="AQ285" s="621"/>
      <c r="AR285" s="621"/>
      <c r="AS285" s="621"/>
      <c r="AT285" s="621"/>
      <c r="AU285" s="621"/>
      <c r="AV285" s="621"/>
      <c r="AW285" s="621"/>
      <c r="AX285" s="621"/>
      <c r="AY285" s="621"/>
    </row>
    <row r="286" ht="16.5" customHeight="1" spans="1:51">
      <c r="A286" s="621">
        <v>215</v>
      </c>
      <c r="B286" s="621" t="s">
        <v>1957</v>
      </c>
      <c r="C286" s="621" t="s">
        <v>5520</v>
      </c>
      <c r="D286" s="621" t="s">
        <v>1959</v>
      </c>
      <c r="E286" s="621" t="s">
        <v>1958</v>
      </c>
      <c r="F286" s="621" t="s">
        <v>1955</v>
      </c>
      <c r="G286" s="621" t="s">
        <v>5521</v>
      </c>
      <c r="H286" s="621"/>
      <c r="I286" s="621" t="b">
        <f>VLOOKUP(A286,added,3,FALSE)</f>
        <v>1</v>
      </c>
      <c r="J286" s="621" t="s">
        <v>5522</v>
      </c>
      <c r="K286" s="621" t="s">
        <v>5523</v>
      </c>
      <c r="L286" s="621" t="s">
        <v>5524</v>
      </c>
      <c r="M286" s="621" t="s">
        <v>5525</v>
      </c>
      <c r="N286" s="621" t="s">
        <v>5526</v>
      </c>
      <c r="O286" s="621" t="s">
        <v>5527</v>
      </c>
      <c r="P286" s="621"/>
      <c r="Q286" s="621"/>
      <c r="R286" s="621"/>
      <c r="S286" s="621"/>
      <c r="T286" s="621"/>
      <c r="U286" s="621"/>
      <c r="V286" s="621"/>
      <c r="W286" s="621"/>
      <c r="X286" s="621"/>
      <c r="Y286" s="621"/>
      <c r="Z286" s="621"/>
      <c r="AA286" s="621"/>
      <c r="AB286" s="621"/>
      <c r="AC286" s="621"/>
      <c r="AD286" s="621"/>
      <c r="AE286" s="621"/>
      <c r="AF286" s="621"/>
      <c r="AG286" s="621"/>
      <c r="AH286" s="621"/>
      <c r="AI286" s="621"/>
      <c r="AJ286" s="621"/>
      <c r="AK286" s="621"/>
      <c r="AL286" s="621"/>
      <c r="AM286" s="621"/>
      <c r="AN286" s="621"/>
      <c r="AO286" s="621"/>
      <c r="AP286" s="622"/>
      <c r="AQ286" s="621"/>
      <c r="AR286" s="621"/>
      <c r="AS286" s="621"/>
      <c r="AT286" s="621"/>
      <c r="AU286" s="621"/>
      <c r="AV286" s="621"/>
      <c r="AW286" s="621"/>
      <c r="AX286" s="621"/>
      <c r="AY286" s="621"/>
    </row>
    <row r="287" ht="16.5" customHeight="1" spans="1:51">
      <c r="A287" s="621">
        <v>216</v>
      </c>
      <c r="B287" s="621" t="s">
        <v>1962</v>
      </c>
      <c r="C287" s="621" t="s">
        <v>5528</v>
      </c>
      <c r="D287" s="621" t="s">
        <v>1964</v>
      </c>
      <c r="E287" s="621" t="s">
        <v>1963</v>
      </c>
      <c r="F287" s="621" t="s">
        <v>4106</v>
      </c>
      <c r="G287" s="621" t="s">
        <v>4107</v>
      </c>
      <c r="H287" s="621"/>
      <c r="I287" s="621" t="b">
        <f>VLOOKUP(A287,added,3,FALSE)</f>
        <v>1</v>
      </c>
      <c r="J287" s="621" t="s">
        <v>4114</v>
      </c>
      <c r="K287" s="621" t="s">
        <v>5529</v>
      </c>
      <c r="L287" s="621" t="s">
        <v>4116</v>
      </c>
      <c r="M287" s="621" t="s">
        <v>4117</v>
      </c>
      <c r="N287" s="621"/>
      <c r="O287" s="621"/>
      <c r="P287" s="621"/>
      <c r="Q287" s="621"/>
      <c r="R287" s="621"/>
      <c r="S287" s="621"/>
      <c r="T287" s="621"/>
      <c r="U287" s="621"/>
      <c r="V287" s="621"/>
      <c r="W287" s="621"/>
      <c r="X287" s="621"/>
      <c r="Y287" s="621"/>
      <c r="Z287" s="621"/>
      <c r="AA287" s="621"/>
      <c r="AB287" s="621"/>
      <c r="AC287" s="621"/>
      <c r="AD287" s="621"/>
      <c r="AE287" s="621"/>
      <c r="AF287" s="621"/>
      <c r="AG287" s="621"/>
      <c r="AH287" s="621"/>
      <c r="AI287" s="621"/>
      <c r="AJ287" s="621"/>
      <c r="AK287" s="621"/>
      <c r="AL287" s="621"/>
      <c r="AM287" s="621"/>
      <c r="AN287" s="621"/>
      <c r="AO287" s="621"/>
      <c r="AP287" s="622"/>
      <c r="AQ287" s="621"/>
      <c r="AR287" s="621"/>
      <c r="AS287" s="621"/>
      <c r="AT287" s="621"/>
      <c r="AU287" s="621"/>
      <c r="AV287" s="621"/>
      <c r="AW287" s="621"/>
      <c r="AX287" s="621"/>
      <c r="AY287" s="621"/>
    </row>
    <row r="288" ht="16.5" customHeight="1" spans="1:51">
      <c r="A288" s="621">
        <v>225</v>
      </c>
      <c r="B288" s="621" t="s">
        <v>2006</v>
      </c>
      <c r="C288" s="621" t="s">
        <v>5530</v>
      </c>
      <c r="D288" s="621" t="s">
        <v>2009</v>
      </c>
      <c r="E288" s="621" t="s">
        <v>2008</v>
      </c>
      <c r="F288" s="621" t="s">
        <v>5531</v>
      </c>
      <c r="G288" s="621" t="s">
        <v>5532</v>
      </c>
      <c r="H288" s="621"/>
      <c r="I288" s="621" t="b">
        <f>VLOOKUP(A288,added,3,FALSE)</f>
        <v>1</v>
      </c>
      <c r="J288" s="621" t="s">
        <v>2004</v>
      </c>
      <c r="K288" s="621" t="s">
        <v>5421</v>
      </c>
      <c r="L288" s="621" t="s">
        <v>5533</v>
      </c>
      <c r="M288" s="621" t="s">
        <v>5534</v>
      </c>
      <c r="N288" s="621"/>
      <c r="O288" s="621"/>
      <c r="P288" s="621"/>
      <c r="Q288" s="621"/>
      <c r="R288" s="621"/>
      <c r="S288" s="621"/>
      <c r="T288" s="621"/>
      <c r="U288" s="621"/>
      <c r="V288" s="621"/>
      <c r="W288" s="621"/>
      <c r="X288" s="621"/>
      <c r="Y288" s="621"/>
      <c r="Z288" s="621"/>
      <c r="AA288" s="621"/>
      <c r="AB288" s="621"/>
      <c r="AC288" s="621"/>
      <c r="AD288" s="621"/>
      <c r="AE288" s="621"/>
      <c r="AF288" s="621"/>
      <c r="AG288" s="621"/>
      <c r="AH288" s="621"/>
      <c r="AI288" s="621"/>
      <c r="AJ288" s="621"/>
      <c r="AK288" s="621"/>
      <c r="AL288" s="621"/>
      <c r="AM288" s="621"/>
      <c r="AN288" s="621"/>
      <c r="AO288" s="621"/>
      <c r="AP288" s="622"/>
      <c r="AQ288" s="621"/>
      <c r="AR288" s="621"/>
      <c r="AS288" s="621"/>
      <c r="AT288" s="621"/>
      <c r="AU288" s="621"/>
      <c r="AV288" s="621"/>
      <c r="AW288" s="621"/>
      <c r="AX288" s="621"/>
      <c r="AY288" s="621"/>
    </row>
    <row r="289" ht="16.5" customHeight="1" spans="1:51">
      <c r="A289" s="621">
        <v>226</v>
      </c>
      <c r="B289" s="621" t="s">
        <v>1156</v>
      </c>
      <c r="C289" s="621" t="s">
        <v>5535</v>
      </c>
      <c r="D289" s="621" t="s">
        <v>1158</v>
      </c>
      <c r="E289" s="621" t="s">
        <v>1157</v>
      </c>
      <c r="F289" s="621" t="s">
        <v>1150</v>
      </c>
      <c r="G289" s="621" t="s">
        <v>4044</v>
      </c>
      <c r="H289" s="621"/>
      <c r="I289" s="621" t="b">
        <f>VLOOKUP(A289,added,3,FALSE)</f>
        <v>1</v>
      </c>
      <c r="J289" s="621" t="s">
        <v>5536</v>
      </c>
      <c r="K289" s="621" t="s">
        <v>5537</v>
      </c>
      <c r="L289" s="621" t="s">
        <v>703</v>
      </c>
      <c r="M289" s="621" t="s">
        <v>4065</v>
      </c>
      <c r="N289" s="621"/>
      <c r="O289" s="621"/>
      <c r="P289" s="621"/>
      <c r="Q289" s="621"/>
      <c r="R289" s="621"/>
      <c r="S289" s="621"/>
      <c r="T289" s="621"/>
      <c r="U289" s="621"/>
      <c r="V289" s="621"/>
      <c r="W289" s="621"/>
      <c r="X289" s="621"/>
      <c r="Y289" s="621"/>
      <c r="Z289" s="621"/>
      <c r="AA289" s="621"/>
      <c r="AB289" s="621"/>
      <c r="AC289" s="621"/>
      <c r="AD289" s="621"/>
      <c r="AE289" s="621"/>
      <c r="AF289" s="621"/>
      <c r="AG289" s="621"/>
      <c r="AH289" s="621"/>
      <c r="AI289" s="621"/>
      <c r="AJ289" s="621"/>
      <c r="AK289" s="621"/>
      <c r="AL289" s="621"/>
      <c r="AM289" s="621"/>
      <c r="AN289" s="621"/>
      <c r="AO289" s="621"/>
      <c r="AP289" s="622"/>
      <c r="AQ289" s="621"/>
      <c r="AR289" s="621"/>
      <c r="AS289" s="621"/>
      <c r="AT289" s="621"/>
      <c r="AU289" s="621"/>
      <c r="AV289" s="621"/>
      <c r="AW289" s="621"/>
      <c r="AX289" s="621"/>
      <c r="AY289" s="621"/>
    </row>
    <row r="290" ht="16.5" customHeight="1" spans="1:51">
      <c r="A290" s="621">
        <v>227</v>
      </c>
      <c r="B290" s="621" t="s">
        <v>2012</v>
      </c>
      <c r="C290" s="621" t="s">
        <v>5538</v>
      </c>
      <c r="D290" s="621" t="s">
        <v>2014</v>
      </c>
      <c r="E290" s="621" t="s">
        <v>2013</v>
      </c>
      <c r="F290" s="621" t="s">
        <v>2010</v>
      </c>
      <c r="G290" s="621" t="s">
        <v>5539</v>
      </c>
      <c r="H290" s="621"/>
      <c r="I290" s="621" t="b">
        <f>VLOOKUP(A290,added,3,FALSE)</f>
        <v>1</v>
      </c>
      <c r="J290" s="621" t="s">
        <v>5540</v>
      </c>
      <c r="K290" s="621" t="s">
        <v>5541</v>
      </c>
      <c r="L290" s="621" t="s">
        <v>5542</v>
      </c>
      <c r="M290" s="621" t="s">
        <v>5543</v>
      </c>
      <c r="N290" s="621"/>
      <c r="O290" s="621"/>
      <c r="P290" s="621"/>
      <c r="Q290" s="621"/>
      <c r="R290" s="621"/>
      <c r="S290" s="621"/>
      <c r="T290" s="621"/>
      <c r="U290" s="621"/>
      <c r="V290" s="621"/>
      <c r="W290" s="621"/>
      <c r="X290" s="621"/>
      <c r="Y290" s="621"/>
      <c r="Z290" s="621"/>
      <c r="AA290" s="621"/>
      <c r="AB290" s="621"/>
      <c r="AC290" s="621"/>
      <c r="AD290" s="621"/>
      <c r="AE290" s="621"/>
      <c r="AF290" s="621"/>
      <c r="AG290" s="621"/>
      <c r="AH290" s="621"/>
      <c r="AI290" s="621"/>
      <c r="AJ290" s="621"/>
      <c r="AK290" s="621"/>
      <c r="AL290" s="621"/>
      <c r="AM290" s="621"/>
      <c r="AN290" s="621"/>
      <c r="AO290" s="621"/>
      <c r="AP290" s="622"/>
      <c r="AQ290" s="621"/>
      <c r="AR290" s="621"/>
      <c r="AS290" s="621"/>
      <c r="AT290" s="621"/>
      <c r="AU290" s="621"/>
      <c r="AV290" s="621"/>
      <c r="AW290" s="621"/>
      <c r="AX290" s="621"/>
      <c r="AY290" s="621"/>
    </row>
    <row r="291" ht="16.5" customHeight="1" spans="1:51">
      <c r="A291" s="621">
        <v>229</v>
      </c>
      <c r="B291" s="621" t="s">
        <v>1166</v>
      </c>
      <c r="C291" s="621" t="s">
        <v>5544</v>
      </c>
      <c r="D291" s="621" t="s">
        <v>1168</v>
      </c>
      <c r="E291" s="621" t="s">
        <v>1167</v>
      </c>
      <c r="F291" s="621" t="s">
        <v>1164</v>
      </c>
      <c r="G291" s="621" t="s">
        <v>5545</v>
      </c>
      <c r="H291" s="621"/>
      <c r="I291" s="621" t="b">
        <f>VLOOKUP(A291,added,3,FALSE)</f>
        <v>1</v>
      </c>
      <c r="J291" s="621" t="s">
        <v>5546</v>
      </c>
      <c r="K291" s="621" t="s">
        <v>5547</v>
      </c>
      <c r="L291" s="621" t="s">
        <v>5548</v>
      </c>
      <c r="M291" s="621" t="s">
        <v>5549</v>
      </c>
      <c r="N291" s="621" t="s">
        <v>5550</v>
      </c>
      <c r="O291" s="621" t="s">
        <v>5551</v>
      </c>
      <c r="P291" s="621"/>
      <c r="Q291" s="621"/>
      <c r="R291" s="621"/>
      <c r="S291" s="621"/>
      <c r="T291" s="621"/>
      <c r="U291" s="621"/>
      <c r="V291" s="621"/>
      <c r="W291" s="621"/>
      <c r="X291" s="621"/>
      <c r="Y291" s="621"/>
      <c r="Z291" s="621"/>
      <c r="AA291" s="621"/>
      <c r="AB291" s="621"/>
      <c r="AC291" s="621"/>
      <c r="AD291" s="621"/>
      <c r="AE291" s="621"/>
      <c r="AF291" s="621"/>
      <c r="AG291" s="621"/>
      <c r="AH291" s="621"/>
      <c r="AI291" s="621"/>
      <c r="AJ291" s="621"/>
      <c r="AK291" s="621"/>
      <c r="AL291" s="621"/>
      <c r="AM291" s="621"/>
      <c r="AN291" s="621"/>
      <c r="AO291" s="621"/>
      <c r="AP291" s="622"/>
      <c r="AQ291" s="621"/>
      <c r="AR291" s="621"/>
      <c r="AS291" s="621"/>
      <c r="AT291" s="621"/>
      <c r="AU291" s="621"/>
      <c r="AV291" s="621"/>
      <c r="AW291" s="621"/>
      <c r="AX291" s="621"/>
      <c r="AY291" s="621"/>
    </row>
    <row r="292" ht="16.5" customHeight="1" spans="1:51">
      <c r="A292" s="621">
        <v>237</v>
      </c>
      <c r="B292" s="621" t="s">
        <v>2032</v>
      </c>
      <c r="C292" s="621" t="s">
        <v>5552</v>
      </c>
      <c r="D292" s="621" t="s">
        <v>2034</v>
      </c>
      <c r="E292" s="621" t="s">
        <v>2033</v>
      </c>
      <c r="F292" s="621" t="s">
        <v>5553</v>
      </c>
      <c r="G292" s="621" t="s">
        <v>5554</v>
      </c>
      <c r="H292" s="621"/>
      <c r="I292" s="621" t="b">
        <f>VLOOKUP(A292,added,3,FALSE)</f>
        <v>1</v>
      </c>
      <c r="J292" s="621" t="s">
        <v>5555</v>
      </c>
      <c r="K292" s="621" t="s">
        <v>5556</v>
      </c>
      <c r="L292" s="621" t="s">
        <v>5557</v>
      </c>
      <c r="M292" s="621" t="s">
        <v>5558</v>
      </c>
      <c r="N292" s="621" t="s">
        <v>5559</v>
      </c>
      <c r="O292" s="621" t="s">
        <v>5560</v>
      </c>
      <c r="P292" s="621"/>
      <c r="Q292" s="621"/>
      <c r="R292" s="621"/>
      <c r="S292" s="621"/>
      <c r="T292" s="621"/>
      <c r="U292" s="621"/>
      <c r="V292" s="621"/>
      <c r="W292" s="621"/>
      <c r="X292" s="621"/>
      <c r="Y292" s="621"/>
      <c r="Z292" s="621"/>
      <c r="AA292" s="621"/>
      <c r="AB292" s="621"/>
      <c r="AC292" s="621"/>
      <c r="AD292" s="621"/>
      <c r="AE292" s="621"/>
      <c r="AF292" s="621"/>
      <c r="AG292" s="621"/>
      <c r="AH292" s="621"/>
      <c r="AI292" s="621"/>
      <c r="AJ292" s="621"/>
      <c r="AK292" s="621"/>
      <c r="AL292" s="621"/>
      <c r="AM292" s="621"/>
      <c r="AN292" s="621"/>
      <c r="AO292" s="621"/>
      <c r="AP292" s="622"/>
      <c r="AQ292" s="621"/>
      <c r="AR292" s="621"/>
      <c r="AS292" s="621"/>
      <c r="AT292" s="621"/>
      <c r="AU292" s="621"/>
      <c r="AV292" s="621"/>
      <c r="AW292" s="621"/>
      <c r="AX292" s="621"/>
      <c r="AY292" s="621"/>
    </row>
    <row r="293" ht="16.5" customHeight="1" spans="1:51">
      <c r="A293" s="621">
        <v>238</v>
      </c>
      <c r="B293" s="621" t="s">
        <v>3137</v>
      </c>
      <c r="C293" s="621" t="s">
        <v>5561</v>
      </c>
      <c r="D293" s="621" t="s">
        <v>3139</v>
      </c>
      <c r="E293" s="621" t="s">
        <v>3138</v>
      </c>
      <c r="F293" s="621" t="s">
        <v>3135</v>
      </c>
      <c r="G293" s="621" t="s">
        <v>5562</v>
      </c>
      <c r="H293" s="621"/>
      <c r="I293" s="621" t="b">
        <f>VLOOKUP(A293,added,3,FALSE)</f>
        <v>1</v>
      </c>
      <c r="J293" s="621" t="s">
        <v>5563</v>
      </c>
      <c r="K293" s="621" t="s">
        <v>5564</v>
      </c>
      <c r="L293" s="621" t="s">
        <v>5565</v>
      </c>
      <c r="M293" s="621" t="s">
        <v>5566</v>
      </c>
      <c r="N293" s="621" t="s">
        <v>5567</v>
      </c>
      <c r="O293" s="621" t="s">
        <v>5568</v>
      </c>
      <c r="P293" s="621" t="s">
        <v>5569</v>
      </c>
      <c r="Q293" s="621" t="s">
        <v>5570</v>
      </c>
      <c r="R293" s="621" t="s">
        <v>5571</v>
      </c>
      <c r="S293" s="621" t="s">
        <v>5572</v>
      </c>
      <c r="T293" s="621"/>
      <c r="U293" s="621"/>
      <c r="V293" s="621"/>
      <c r="W293" s="621"/>
      <c r="X293" s="621"/>
      <c r="Y293" s="621"/>
      <c r="Z293" s="621"/>
      <c r="AA293" s="621"/>
      <c r="AB293" s="621"/>
      <c r="AC293" s="621"/>
      <c r="AD293" s="621"/>
      <c r="AE293" s="621"/>
      <c r="AF293" s="621"/>
      <c r="AG293" s="621"/>
      <c r="AH293" s="621"/>
      <c r="AI293" s="621"/>
      <c r="AJ293" s="621"/>
      <c r="AK293" s="621"/>
      <c r="AL293" s="621"/>
      <c r="AM293" s="621"/>
      <c r="AN293" s="621"/>
      <c r="AO293" s="621"/>
      <c r="AP293" s="622"/>
      <c r="AQ293" s="621"/>
      <c r="AR293" s="621"/>
      <c r="AS293" s="621"/>
      <c r="AT293" s="621"/>
      <c r="AU293" s="621"/>
      <c r="AV293" s="621"/>
      <c r="AW293" s="621"/>
      <c r="AX293" s="621"/>
      <c r="AY293" s="621"/>
    </row>
    <row r="294" ht="16.5" customHeight="1" spans="1:51">
      <c r="A294" s="621">
        <v>243</v>
      </c>
      <c r="B294" s="621" t="s">
        <v>1171</v>
      </c>
      <c r="C294" s="621" t="s">
        <v>5573</v>
      </c>
      <c r="D294" s="621" t="s">
        <v>1173</v>
      </c>
      <c r="E294" s="621" t="s">
        <v>1172</v>
      </c>
      <c r="F294" s="621" t="s">
        <v>5574</v>
      </c>
      <c r="G294" s="621" t="s">
        <v>5575</v>
      </c>
      <c r="H294" s="621"/>
      <c r="I294" s="621" t="b">
        <f>VLOOKUP(A294,added,3,FALSE)</f>
        <v>1</v>
      </c>
      <c r="J294" s="621" t="s">
        <v>5576</v>
      </c>
      <c r="K294" s="621" t="s">
        <v>5577</v>
      </c>
      <c r="L294" s="621" t="s">
        <v>5578</v>
      </c>
      <c r="M294" s="621" t="s">
        <v>5579</v>
      </c>
      <c r="N294" s="621" t="s">
        <v>5580</v>
      </c>
      <c r="O294" s="621" t="s">
        <v>5581</v>
      </c>
      <c r="P294" s="621" t="s">
        <v>5582</v>
      </c>
      <c r="Q294" s="621" t="s">
        <v>5583</v>
      </c>
      <c r="R294" s="621"/>
      <c r="S294" s="621"/>
      <c r="T294" s="621"/>
      <c r="U294" s="621"/>
      <c r="V294" s="621"/>
      <c r="W294" s="621"/>
      <c r="X294" s="621"/>
      <c r="Y294" s="621"/>
      <c r="Z294" s="621"/>
      <c r="AA294" s="621"/>
      <c r="AB294" s="621"/>
      <c r="AC294" s="621"/>
      <c r="AD294" s="621"/>
      <c r="AE294" s="621"/>
      <c r="AF294" s="621"/>
      <c r="AG294" s="621"/>
      <c r="AH294" s="621"/>
      <c r="AI294" s="621"/>
      <c r="AJ294" s="621"/>
      <c r="AK294" s="621"/>
      <c r="AL294" s="621"/>
      <c r="AM294" s="621"/>
      <c r="AN294" s="621"/>
      <c r="AO294" s="621"/>
      <c r="AP294" s="622"/>
      <c r="AQ294" s="621"/>
      <c r="AR294" s="621"/>
      <c r="AS294" s="621"/>
      <c r="AT294" s="621"/>
      <c r="AU294" s="621"/>
      <c r="AV294" s="621"/>
      <c r="AW294" s="621"/>
      <c r="AX294" s="621"/>
      <c r="AY294" s="621"/>
    </row>
    <row r="295" ht="16.5" customHeight="1" spans="1:51">
      <c r="A295" s="621">
        <v>245</v>
      </c>
      <c r="B295" s="621" t="s">
        <v>2047</v>
      </c>
      <c r="C295" s="621" t="s">
        <v>5584</v>
      </c>
      <c r="D295" s="621" t="s">
        <v>2049</v>
      </c>
      <c r="E295" s="621" t="s">
        <v>2048</v>
      </c>
      <c r="F295" s="621" t="s">
        <v>5585</v>
      </c>
      <c r="G295" s="621" t="s">
        <v>5586</v>
      </c>
      <c r="H295" s="621"/>
      <c r="I295" s="621" t="b">
        <f>VLOOKUP(A295,added,3,FALSE)</f>
        <v>1</v>
      </c>
      <c r="J295" s="621" t="s">
        <v>3596</v>
      </c>
      <c r="K295" s="621" t="s">
        <v>3597</v>
      </c>
      <c r="L295" s="621" t="s">
        <v>5587</v>
      </c>
      <c r="M295" s="621" t="s">
        <v>5588</v>
      </c>
      <c r="N295" s="621" t="s">
        <v>5589</v>
      </c>
      <c r="O295" s="621" t="s">
        <v>5590</v>
      </c>
      <c r="P295" s="621" t="s">
        <v>5591</v>
      </c>
      <c r="Q295" s="621" t="s">
        <v>5592</v>
      </c>
      <c r="R295" s="621" t="s">
        <v>4992</v>
      </c>
      <c r="S295" s="621" t="s">
        <v>4993</v>
      </c>
      <c r="T295" s="621" t="s">
        <v>5593</v>
      </c>
      <c r="U295" s="621" t="s">
        <v>5594</v>
      </c>
      <c r="V295" s="621" t="s">
        <v>3600</v>
      </c>
      <c r="W295" s="621" t="s">
        <v>3601</v>
      </c>
      <c r="X295" s="621"/>
      <c r="Y295" s="621"/>
      <c r="Z295" s="621"/>
      <c r="AA295" s="621"/>
      <c r="AB295" s="621"/>
      <c r="AC295" s="621"/>
      <c r="AD295" s="621"/>
      <c r="AE295" s="621"/>
      <c r="AF295" s="621"/>
      <c r="AG295" s="621"/>
      <c r="AH295" s="621"/>
      <c r="AI295" s="621"/>
      <c r="AJ295" s="621"/>
      <c r="AK295" s="621"/>
      <c r="AL295" s="621"/>
      <c r="AM295" s="621"/>
      <c r="AN295" s="621"/>
      <c r="AO295" s="621"/>
      <c r="AP295" s="622"/>
      <c r="AQ295" s="621"/>
      <c r="AR295" s="621"/>
      <c r="AS295" s="621"/>
      <c r="AT295" s="621"/>
      <c r="AU295" s="621"/>
      <c r="AV295" s="621"/>
      <c r="AW295" s="621"/>
      <c r="AX295" s="621"/>
      <c r="AY295" s="621"/>
    </row>
    <row r="296" ht="16.5" customHeight="1" spans="1:51">
      <c r="A296" s="621">
        <v>249</v>
      </c>
      <c r="B296" s="621" t="s">
        <v>2063</v>
      </c>
      <c r="C296" s="621" t="s">
        <v>5595</v>
      </c>
      <c r="D296" s="621" t="s">
        <v>2065</v>
      </c>
      <c r="E296" s="621" t="s">
        <v>2064</v>
      </c>
      <c r="F296" s="621" t="s">
        <v>5596</v>
      </c>
      <c r="G296" s="621" t="s">
        <v>5597</v>
      </c>
      <c r="H296" s="621"/>
      <c r="I296" s="621" t="b">
        <f>VLOOKUP(A296,added,3,FALSE)</f>
        <v>1</v>
      </c>
      <c r="J296" s="621" t="s">
        <v>5598</v>
      </c>
      <c r="K296" s="621" t="s">
        <v>5599</v>
      </c>
      <c r="L296" s="621" t="s">
        <v>5600</v>
      </c>
      <c r="M296" s="621" t="s">
        <v>5601</v>
      </c>
      <c r="N296" s="621" t="s">
        <v>5602</v>
      </c>
      <c r="O296" s="621" t="s">
        <v>5603</v>
      </c>
      <c r="P296" s="621" t="s">
        <v>2061</v>
      </c>
      <c r="Q296" s="621" t="s">
        <v>3819</v>
      </c>
      <c r="R296" s="621"/>
      <c r="S296" s="621"/>
      <c r="T296" s="621"/>
      <c r="U296" s="621"/>
      <c r="V296" s="621"/>
      <c r="W296" s="621"/>
      <c r="X296" s="621"/>
      <c r="Y296" s="621"/>
      <c r="Z296" s="621"/>
      <c r="AA296" s="621"/>
      <c r="AB296" s="621"/>
      <c r="AC296" s="621"/>
      <c r="AD296" s="621"/>
      <c r="AE296" s="621"/>
      <c r="AF296" s="621"/>
      <c r="AG296" s="621"/>
      <c r="AH296" s="621"/>
      <c r="AI296" s="621"/>
      <c r="AJ296" s="621"/>
      <c r="AK296" s="621"/>
      <c r="AL296" s="621"/>
      <c r="AM296" s="621"/>
      <c r="AN296" s="621"/>
      <c r="AO296" s="621"/>
      <c r="AP296" s="622"/>
      <c r="AQ296" s="621"/>
      <c r="AR296" s="621"/>
      <c r="AS296" s="621"/>
      <c r="AT296" s="621"/>
      <c r="AU296" s="621"/>
      <c r="AV296" s="621"/>
      <c r="AW296" s="621"/>
      <c r="AX296" s="621"/>
      <c r="AY296" s="621"/>
    </row>
    <row r="297" ht="16.5" customHeight="1" spans="1:51">
      <c r="A297" s="621">
        <v>251</v>
      </c>
      <c r="B297" s="621" t="s">
        <v>3158</v>
      </c>
      <c r="C297" s="621" t="s">
        <v>5604</v>
      </c>
      <c r="D297" s="621" t="s">
        <v>3161</v>
      </c>
      <c r="E297" s="621" t="s">
        <v>3160</v>
      </c>
      <c r="F297" s="621" t="s">
        <v>5605</v>
      </c>
      <c r="G297" s="621" t="s">
        <v>5606</v>
      </c>
      <c r="H297" s="621"/>
      <c r="I297" s="621" t="b">
        <f>VLOOKUP(A297,added,3,FALSE)</f>
        <v>1</v>
      </c>
      <c r="J297" s="621" t="s">
        <v>5607</v>
      </c>
      <c r="K297" s="621" t="s">
        <v>5608</v>
      </c>
      <c r="L297" s="621" t="s">
        <v>5609</v>
      </c>
      <c r="M297" s="621" t="s">
        <v>5610</v>
      </c>
      <c r="N297" s="621"/>
      <c r="O297" s="621"/>
      <c r="P297" s="621"/>
      <c r="Q297" s="621"/>
      <c r="R297" s="621"/>
      <c r="S297" s="621"/>
      <c r="T297" s="621"/>
      <c r="U297" s="621"/>
      <c r="V297" s="621"/>
      <c r="W297" s="621"/>
      <c r="X297" s="621"/>
      <c r="Y297" s="621"/>
      <c r="Z297" s="621"/>
      <c r="AA297" s="621"/>
      <c r="AB297" s="621"/>
      <c r="AC297" s="621"/>
      <c r="AD297" s="621"/>
      <c r="AE297" s="621"/>
      <c r="AF297" s="621"/>
      <c r="AG297" s="621"/>
      <c r="AH297" s="621"/>
      <c r="AI297" s="621"/>
      <c r="AJ297" s="621"/>
      <c r="AK297" s="621"/>
      <c r="AL297" s="621"/>
      <c r="AM297" s="621"/>
      <c r="AN297" s="621"/>
      <c r="AO297" s="621"/>
      <c r="AP297" s="622"/>
      <c r="AQ297" s="621"/>
      <c r="AR297" s="621"/>
      <c r="AS297" s="621"/>
      <c r="AT297" s="621"/>
      <c r="AU297" s="621"/>
      <c r="AV297" s="621"/>
      <c r="AW297" s="621"/>
      <c r="AX297" s="621"/>
      <c r="AY297" s="621"/>
    </row>
    <row r="298" ht="16.5" customHeight="1" spans="1:51">
      <c r="A298" s="621">
        <v>254</v>
      </c>
      <c r="B298" s="621" t="s">
        <v>2078</v>
      </c>
      <c r="C298" s="621" t="s">
        <v>5611</v>
      </c>
      <c r="D298" s="621" t="s">
        <v>2080</v>
      </c>
      <c r="E298" s="621" t="s">
        <v>2079</v>
      </c>
      <c r="F298" s="621" t="s">
        <v>5612</v>
      </c>
      <c r="G298" s="621" t="s">
        <v>5613</v>
      </c>
      <c r="H298" s="621"/>
      <c r="I298" s="621" t="b">
        <f>VLOOKUP(A298,added,3,FALSE)</f>
        <v>1</v>
      </c>
      <c r="J298" s="621" t="s">
        <v>5614</v>
      </c>
      <c r="K298" s="621" t="s">
        <v>5615</v>
      </c>
      <c r="L298" s="621" t="s">
        <v>5616</v>
      </c>
      <c r="M298" s="621" t="s">
        <v>5617</v>
      </c>
      <c r="N298" s="621" t="s">
        <v>5618</v>
      </c>
      <c r="O298" s="621" t="s">
        <v>5619</v>
      </c>
      <c r="P298" s="621" t="s">
        <v>5620</v>
      </c>
      <c r="Q298" s="621" t="s">
        <v>5621</v>
      </c>
      <c r="R298" s="621"/>
      <c r="S298" s="621"/>
      <c r="T298" s="621"/>
      <c r="U298" s="621"/>
      <c r="V298" s="621"/>
      <c r="W298" s="621"/>
      <c r="X298" s="621"/>
      <c r="Y298" s="621"/>
      <c r="Z298" s="621"/>
      <c r="AA298" s="621"/>
      <c r="AB298" s="621"/>
      <c r="AC298" s="621"/>
      <c r="AD298" s="621"/>
      <c r="AE298" s="621"/>
      <c r="AF298" s="621"/>
      <c r="AG298" s="621"/>
      <c r="AH298" s="621"/>
      <c r="AI298" s="621"/>
      <c r="AJ298" s="621"/>
      <c r="AK298" s="621"/>
      <c r="AL298" s="621"/>
      <c r="AM298" s="621"/>
      <c r="AN298" s="621"/>
      <c r="AO298" s="621"/>
      <c r="AP298" s="622"/>
      <c r="AQ298" s="621"/>
      <c r="AR298" s="621"/>
      <c r="AS298" s="621"/>
      <c r="AT298" s="621"/>
      <c r="AU298" s="621"/>
      <c r="AV298" s="621"/>
      <c r="AW298" s="621"/>
      <c r="AX298" s="621"/>
      <c r="AY298" s="621"/>
    </row>
    <row r="299" ht="16.5" customHeight="1" spans="1:51">
      <c r="A299" s="621">
        <v>258</v>
      </c>
      <c r="B299" s="621" t="s">
        <v>2093</v>
      </c>
      <c r="C299" s="621" t="s">
        <v>5622</v>
      </c>
      <c r="D299" s="621" t="s">
        <v>2095</v>
      </c>
      <c r="E299" s="621" t="s">
        <v>2094</v>
      </c>
      <c r="F299" s="621" t="s">
        <v>5623</v>
      </c>
      <c r="G299" s="621" t="s">
        <v>5624</v>
      </c>
      <c r="H299" s="621"/>
      <c r="I299" s="621" t="b">
        <f>VLOOKUP(A299,added,3,FALSE)</f>
        <v>1</v>
      </c>
      <c r="J299" s="621" t="s">
        <v>5625</v>
      </c>
      <c r="K299" s="621" t="s">
        <v>5626</v>
      </c>
      <c r="L299" s="621"/>
      <c r="M299" s="621"/>
      <c r="N299" s="621"/>
      <c r="O299" s="621"/>
      <c r="P299" s="621"/>
      <c r="Q299" s="621"/>
      <c r="R299" s="621"/>
      <c r="S299" s="621"/>
      <c r="T299" s="621"/>
      <c r="U299" s="621"/>
      <c r="V299" s="621"/>
      <c r="W299" s="621"/>
      <c r="X299" s="621"/>
      <c r="Y299" s="621"/>
      <c r="Z299" s="621"/>
      <c r="AA299" s="621"/>
      <c r="AB299" s="621"/>
      <c r="AC299" s="621"/>
      <c r="AD299" s="621"/>
      <c r="AE299" s="621"/>
      <c r="AF299" s="621"/>
      <c r="AG299" s="621"/>
      <c r="AH299" s="621"/>
      <c r="AI299" s="621"/>
      <c r="AJ299" s="621"/>
      <c r="AK299" s="621"/>
      <c r="AL299" s="621"/>
      <c r="AM299" s="621"/>
      <c r="AN299" s="621"/>
      <c r="AO299" s="621"/>
      <c r="AP299" s="622"/>
      <c r="AQ299" s="621"/>
      <c r="AR299" s="621"/>
      <c r="AS299" s="621"/>
      <c r="AT299" s="621"/>
      <c r="AU299" s="621"/>
      <c r="AV299" s="621"/>
      <c r="AW299" s="621"/>
      <c r="AX299" s="621"/>
      <c r="AY299" s="621"/>
    </row>
    <row r="300" ht="16.5" customHeight="1" spans="1:51">
      <c r="A300" s="621">
        <v>261</v>
      </c>
      <c r="B300" s="621" t="s">
        <v>3132</v>
      </c>
      <c r="C300" s="621" t="s">
        <v>5627</v>
      </c>
      <c r="D300" s="621" t="s">
        <v>3134</v>
      </c>
      <c r="E300" s="621" t="s">
        <v>3133</v>
      </c>
      <c r="F300" s="621" t="s">
        <v>5628</v>
      </c>
      <c r="G300" s="621" t="s">
        <v>5629</v>
      </c>
      <c r="H300" s="621"/>
      <c r="I300" s="621" t="b">
        <f>VLOOKUP(A300,added,3,FALSE)</f>
        <v>1</v>
      </c>
      <c r="J300" s="621" t="s">
        <v>3743</v>
      </c>
      <c r="K300" s="621" t="s">
        <v>3744</v>
      </c>
      <c r="L300" s="621" t="s">
        <v>609</v>
      </c>
      <c r="M300" s="621" t="s">
        <v>5630</v>
      </c>
      <c r="N300" s="621"/>
      <c r="O300" s="621"/>
      <c r="P300" s="621"/>
      <c r="Q300" s="621"/>
      <c r="R300" s="621"/>
      <c r="S300" s="621"/>
      <c r="T300" s="621"/>
      <c r="U300" s="621"/>
      <c r="V300" s="621"/>
      <c r="W300" s="621"/>
      <c r="X300" s="621"/>
      <c r="Y300" s="621"/>
      <c r="Z300" s="621"/>
      <c r="AA300" s="621"/>
      <c r="AB300" s="621"/>
      <c r="AC300" s="621"/>
      <c r="AD300" s="621"/>
      <c r="AE300" s="621"/>
      <c r="AF300" s="621"/>
      <c r="AG300" s="621"/>
      <c r="AH300" s="621"/>
      <c r="AI300" s="621"/>
      <c r="AJ300" s="621"/>
      <c r="AK300" s="621"/>
      <c r="AL300" s="621"/>
      <c r="AM300" s="621"/>
      <c r="AN300" s="621"/>
      <c r="AO300" s="621"/>
      <c r="AP300" s="622"/>
      <c r="AQ300" s="621"/>
      <c r="AR300" s="621"/>
      <c r="AS300" s="621"/>
      <c r="AT300" s="621"/>
      <c r="AU300" s="621"/>
      <c r="AV300" s="621"/>
      <c r="AW300" s="621"/>
      <c r="AX300" s="621"/>
      <c r="AY300" s="621"/>
    </row>
    <row r="301" ht="16.5" customHeight="1" spans="1:51">
      <c r="A301" s="621">
        <v>264</v>
      </c>
      <c r="B301" s="621" t="s">
        <v>2118</v>
      </c>
      <c r="C301" s="621" t="s">
        <v>5631</v>
      </c>
      <c r="D301" s="621" t="s">
        <v>2120</v>
      </c>
      <c r="E301" s="621" t="s">
        <v>2119</v>
      </c>
      <c r="F301" s="621" t="s">
        <v>2116</v>
      </c>
      <c r="G301" s="621" t="s">
        <v>5632</v>
      </c>
      <c r="H301" s="621"/>
      <c r="I301" s="621" t="b">
        <f>VLOOKUP(A301,added,3,FALSE)</f>
        <v>1</v>
      </c>
      <c r="J301" s="621" t="s">
        <v>5633</v>
      </c>
      <c r="K301" s="621" t="s">
        <v>5634</v>
      </c>
      <c r="L301" s="621" t="s">
        <v>4707</v>
      </c>
      <c r="M301" s="621" t="s">
        <v>4708</v>
      </c>
      <c r="N301" s="621" t="s">
        <v>684</v>
      </c>
      <c r="O301" s="621" t="s">
        <v>4790</v>
      </c>
      <c r="P301" s="621"/>
      <c r="Q301" s="621"/>
      <c r="R301" s="621"/>
      <c r="S301" s="621"/>
      <c r="T301" s="621"/>
      <c r="U301" s="621"/>
      <c r="V301" s="621"/>
      <c r="W301" s="621"/>
      <c r="X301" s="621"/>
      <c r="Y301" s="621"/>
      <c r="Z301" s="621"/>
      <c r="AA301" s="621"/>
      <c r="AB301" s="621"/>
      <c r="AC301" s="621"/>
      <c r="AD301" s="621"/>
      <c r="AE301" s="621"/>
      <c r="AF301" s="621"/>
      <c r="AG301" s="621"/>
      <c r="AH301" s="621"/>
      <c r="AI301" s="621"/>
      <c r="AJ301" s="621"/>
      <c r="AK301" s="621"/>
      <c r="AL301" s="621"/>
      <c r="AM301" s="621"/>
      <c r="AN301" s="621"/>
      <c r="AO301" s="621"/>
      <c r="AP301" s="622"/>
      <c r="AQ301" s="621"/>
      <c r="AR301" s="621"/>
      <c r="AS301" s="621"/>
      <c r="AT301" s="621"/>
      <c r="AU301" s="621"/>
      <c r="AV301" s="621"/>
      <c r="AW301" s="621"/>
      <c r="AX301" s="621"/>
      <c r="AY301" s="621"/>
    </row>
    <row r="302" ht="16.5" customHeight="1" spans="1:51">
      <c r="A302" s="621">
        <v>265</v>
      </c>
      <c r="B302" s="621" t="s">
        <v>2123</v>
      </c>
      <c r="C302" s="621" t="s">
        <v>5635</v>
      </c>
      <c r="D302" s="621" t="s">
        <v>2125</v>
      </c>
      <c r="E302" s="621" t="s">
        <v>2124</v>
      </c>
      <c r="F302" s="621" t="s">
        <v>2121</v>
      </c>
      <c r="G302" s="621" t="s">
        <v>5636</v>
      </c>
      <c r="H302" s="621"/>
      <c r="I302" s="621" t="b">
        <f>VLOOKUP(A302,added,3,FALSE)</f>
        <v>1</v>
      </c>
      <c r="J302" s="621" t="s">
        <v>5637</v>
      </c>
      <c r="K302" s="621" t="s">
        <v>5638</v>
      </c>
      <c r="L302" s="621" t="s">
        <v>3776</v>
      </c>
      <c r="M302" s="621" t="s">
        <v>3777</v>
      </c>
      <c r="N302" s="621"/>
      <c r="O302" s="621"/>
      <c r="P302" s="621"/>
      <c r="Q302" s="621"/>
      <c r="R302" s="621"/>
      <c r="S302" s="621"/>
      <c r="T302" s="621"/>
      <c r="U302" s="621"/>
      <c r="V302" s="621"/>
      <c r="W302" s="621"/>
      <c r="X302" s="621"/>
      <c r="Y302" s="621"/>
      <c r="Z302" s="621"/>
      <c r="AA302" s="621"/>
      <c r="AB302" s="621"/>
      <c r="AC302" s="621"/>
      <c r="AD302" s="621"/>
      <c r="AE302" s="621"/>
      <c r="AF302" s="621"/>
      <c r="AG302" s="621"/>
      <c r="AH302" s="621"/>
      <c r="AI302" s="621"/>
      <c r="AJ302" s="621"/>
      <c r="AK302" s="621"/>
      <c r="AL302" s="621"/>
      <c r="AM302" s="621"/>
      <c r="AN302" s="621"/>
      <c r="AO302" s="621"/>
      <c r="AP302" s="622"/>
      <c r="AQ302" s="621"/>
      <c r="AR302" s="621"/>
      <c r="AS302" s="621"/>
      <c r="AT302" s="621"/>
      <c r="AU302" s="621"/>
      <c r="AV302" s="621"/>
      <c r="AW302" s="621"/>
      <c r="AX302" s="621"/>
      <c r="AY302" s="621"/>
    </row>
    <row r="303" ht="16.5" customHeight="1" spans="1:51">
      <c r="A303" s="621">
        <v>270</v>
      </c>
      <c r="B303" s="621" t="s">
        <v>1176</v>
      </c>
      <c r="C303" s="621" t="s">
        <v>5639</v>
      </c>
      <c r="D303" s="621" t="s">
        <v>1178</v>
      </c>
      <c r="E303" s="621" t="s">
        <v>1177</v>
      </c>
      <c r="F303" s="621" t="s">
        <v>1174</v>
      </c>
      <c r="G303" s="621" t="s">
        <v>5640</v>
      </c>
      <c r="H303" s="621"/>
      <c r="I303" s="621" t="b">
        <f>VLOOKUP(A303,added,3,FALSE)</f>
        <v>1</v>
      </c>
      <c r="J303" s="621" t="s">
        <v>5641</v>
      </c>
      <c r="K303" s="621" t="s">
        <v>5642</v>
      </c>
      <c r="L303" s="621"/>
      <c r="M303" s="621"/>
      <c r="N303" s="621"/>
      <c r="O303" s="621"/>
      <c r="P303" s="621"/>
      <c r="Q303" s="621"/>
      <c r="R303" s="621"/>
      <c r="S303" s="621"/>
      <c r="T303" s="621"/>
      <c r="U303" s="621"/>
      <c r="V303" s="621"/>
      <c r="W303" s="621"/>
      <c r="X303" s="621"/>
      <c r="Y303" s="621"/>
      <c r="Z303" s="621"/>
      <c r="AA303" s="621"/>
      <c r="AB303" s="621"/>
      <c r="AC303" s="621"/>
      <c r="AD303" s="621"/>
      <c r="AE303" s="621"/>
      <c r="AF303" s="621"/>
      <c r="AG303" s="621"/>
      <c r="AH303" s="621"/>
      <c r="AI303" s="621"/>
      <c r="AJ303" s="621"/>
      <c r="AK303" s="621"/>
      <c r="AL303" s="621"/>
      <c r="AM303" s="621"/>
      <c r="AN303" s="621"/>
      <c r="AO303" s="621"/>
      <c r="AP303" s="622"/>
      <c r="AQ303" s="621"/>
      <c r="AR303" s="621"/>
      <c r="AS303" s="621"/>
      <c r="AT303" s="621"/>
      <c r="AU303" s="621"/>
      <c r="AV303" s="621"/>
      <c r="AW303" s="621"/>
      <c r="AX303" s="621"/>
      <c r="AY303" s="621"/>
    </row>
    <row r="304" ht="16.5" customHeight="1" spans="1:51">
      <c r="A304" s="621">
        <v>271</v>
      </c>
      <c r="B304" s="621" t="s">
        <v>1181</v>
      </c>
      <c r="C304" s="621" t="s">
        <v>5643</v>
      </c>
      <c r="D304" s="621" t="s">
        <v>1183</v>
      </c>
      <c r="E304" s="621" t="s">
        <v>1182</v>
      </c>
      <c r="F304" s="621" t="s">
        <v>1179</v>
      </c>
      <c r="G304" s="621" t="s">
        <v>5644</v>
      </c>
      <c r="H304" s="621"/>
      <c r="I304" s="621" t="b">
        <f>VLOOKUP(A304,added,3,FALSE)</f>
        <v>1</v>
      </c>
      <c r="J304" s="621" t="s">
        <v>5645</v>
      </c>
      <c r="K304" s="621" t="s">
        <v>5646</v>
      </c>
      <c r="L304" s="621" t="s">
        <v>4187</v>
      </c>
      <c r="M304" s="621" t="s">
        <v>4188</v>
      </c>
      <c r="N304" s="621" t="s">
        <v>5647</v>
      </c>
      <c r="O304" s="621" t="s">
        <v>5648</v>
      </c>
      <c r="P304" s="621"/>
      <c r="Q304" s="621"/>
      <c r="R304" s="621"/>
      <c r="S304" s="621"/>
      <c r="T304" s="621"/>
      <c r="U304" s="621"/>
      <c r="V304" s="621"/>
      <c r="W304" s="621"/>
      <c r="X304" s="621"/>
      <c r="Y304" s="621"/>
      <c r="Z304" s="621"/>
      <c r="AA304" s="621"/>
      <c r="AB304" s="621"/>
      <c r="AC304" s="621"/>
      <c r="AD304" s="621"/>
      <c r="AE304" s="621"/>
      <c r="AF304" s="621"/>
      <c r="AG304" s="621"/>
      <c r="AH304" s="621"/>
      <c r="AI304" s="621"/>
      <c r="AJ304" s="621"/>
      <c r="AK304" s="621"/>
      <c r="AL304" s="621"/>
      <c r="AM304" s="621"/>
      <c r="AN304" s="621"/>
      <c r="AO304" s="621"/>
      <c r="AP304" s="622"/>
      <c r="AQ304" s="621"/>
      <c r="AR304" s="621"/>
      <c r="AS304" s="621"/>
      <c r="AT304" s="621"/>
      <c r="AU304" s="621"/>
      <c r="AV304" s="621"/>
      <c r="AW304" s="621"/>
      <c r="AX304" s="621"/>
      <c r="AY304" s="621"/>
    </row>
    <row r="305" ht="16.5" customHeight="1" spans="1:51">
      <c r="A305" s="621">
        <v>272</v>
      </c>
      <c r="B305" s="621" t="s">
        <v>3128</v>
      </c>
      <c r="C305" s="621" t="s">
        <v>5649</v>
      </c>
      <c r="D305" s="621" t="s">
        <v>3130</v>
      </c>
      <c r="E305" s="621" t="s">
        <v>3129</v>
      </c>
      <c r="F305" s="621" t="s">
        <v>3126</v>
      </c>
      <c r="G305" s="621" t="s">
        <v>5650</v>
      </c>
      <c r="H305" s="621"/>
      <c r="I305" s="621" t="b">
        <f>VLOOKUP(A305,added,3,FALSE)</f>
        <v>1</v>
      </c>
      <c r="J305" s="621" t="s">
        <v>5651</v>
      </c>
      <c r="K305" s="621" t="s">
        <v>5652</v>
      </c>
      <c r="L305" s="621"/>
      <c r="M305" s="621"/>
      <c r="N305" s="621"/>
      <c r="O305" s="621"/>
      <c r="P305" s="621"/>
      <c r="Q305" s="621"/>
      <c r="R305" s="621"/>
      <c r="S305" s="621"/>
      <c r="T305" s="621"/>
      <c r="U305" s="621"/>
      <c r="V305" s="621"/>
      <c r="W305" s="621"/>
      <c r="X305" s="621"/>
      <c r="Y305" s="621"/>
      <c r="Z305" s="621"/>
      <c r="AA305" s="621"/>
      <c r="AB305" s="621"/>
      <c r="AC305" s="621"/>
      <c r="AD305" s="621"/>
      <c r="AE305" s="621"/>
      <c r="AF305" s="621"/>
      <c r="AG305" s="621"/>
      <c r="AH305" s="621"/>
      <c r="AI305" s="621"/>
      <c r="AJ305" s="621"/>
      <c r="AK305" s="621"/>
      <c r="AL305" s="621"/>
      <c r="AM305" s="621"/>
      <c r="AN305" s="621"/>
      <c r="AO305" s="621"/>
      <c r="AP305" s="622"/>
      <c r="AQ305" s="621"/>
      <c r="AR305" s="621"/>
      <c r="AS305" s="621"/>
      <c r="AT305" s="621"/>
      <c r="AU305" s="621"/>
      <c r="AV305" s="621"/>
      <c r="AW305" s="621"/>
      <c r="AX305" s="621"/>
      <c r="AY305" s="621"/>
    </row>
    <row r="306" ht="16.5" customHeight="1" spans="1:51">
      <c r="A306" s="621">
        <v>274</v>
      </c>
      <c r="B306" s="621" t="s">
        <v>2138</v>
      </c>
      <c r="C306" s="621" t="s">
        <v>5653</v>
      </c>
      <c r="D306" s="621" t="s">
        <v>2140</v>
      </c>
      <c r="E306" s="621" t="s">
        <v>2139</v>
      </c>
      <c r="F306" s="621" t="s">
        <v>5654</v>
      </c>
      <c r="G306" s="621" t="s">
        <v>5655</v>
      </c>
      <c r="H306" s="621"/>
      <c r="I306" s="621" t="b">
        <f>VLOOKUP(A306,added,3,FALSE)</f>
        <v>1</v>
      </c>
      <c r="J306" s="621" t="s">
        <v>5656</v>
      </c>
      <c r="K306" s="621" t="s">
        <v>5657</v>
      </c>
      <c r="L306" s="621" t="s">
        <v>5658</v>
      </c>
      <c r="M306" s="621" t="s">
        <v>5659</v>
      </c>
      <c r="N306" s="621" t="s">
        <v>5660</v>
      </c>
      <c r="O306" s="621" t="s">
        <v>5661</v>
      </c>
      <c r="P306" s="621" t="s">
        <v>2136</v>
      </c>
      <c r="Q306" s="621" t="s">
        <v>5662</v>
      </c>
      <c r="R306" s="621"/>
      <c r="S306" s="621"/>
      <c r="T306" s="621"/>
      <c r="U306" s="621"/>
      <c r="V306" s="621"/>
      <c r="W306" s="621"/>
      <c r="X306" s="621"/>
      <c r="Y306" s="621"/>
      <c r="Z306" s="621"/>
      <c r="AA306" s="621"/>
      <c r="AB306" s="621"/>
      <c r="AC306" s="621"/>
      <c r="AD306" s="621"/>
      <c r="AE306" s="621"/>
      <c r="AF306" s="621"/>
      <c r="AG306" s="621"/>
      <c r="AH306" s="621"/>
      <c r="AI306" s="621"/>
      <c r="AJ306" s="621"/>
      <c r="AK306" s="621"/>
      <c r="AL306" s="621"/>
      <c r="AM306" s="621"/>
      <c r="AN306" s="621"/>
      <c r="AO306" s="621"/>
      <c r="AP306" s="622"/>
      <c r="AQ306" s="621"/>
      <c r="AR306" s="621"/>
      <c r="AS306" s="621"/>
      <c r="AT306" s="621"/>
      <c r="AU306" s="621"/>
      <c r="AV306" s="621"/>
      <c r="AW306" s="621"/>
      <c r="AX306" s="621"/>
      <c r="AY306" s="621"/>
    </row>
    <row r="307" ht="16.5" customHeight="1" spans="1:51">
      <c r="A307" s="621">
        <v>276</v>
      </c>
      <c r="B307" s="621" t="s">
        <v>2951</v>
      </c>
      <c r="C307" s="621" t="s">
        <v>5663</v>
      </c>
      <c r="D307" s="621" t="s">
        <v>2953</v>
      </c>
      <c r="E307" s="621" t="s">
        <v>2952</v>
      </c>
      <c r="F307" s="621" t="s">
        <v>5664</v>
      </c>
      <c r="G307" s="621" t="s">
        <v>5665</v>
      </c>
      <c r="H307" s="621"/>
      <c r="I307" s="621" t="b">
        <f>VLOOKUP(A307,added,3,FALSE)</f>
        <v>1</v>
      </c>
      <c r="J307" s="621" t="s">
        <v>5666</v>
      </c>
      <c r="K307" s="621" t="s">
        <v>5667</v>
      </c>
      <c r="L307" s="621" t="s">
        <v>5668</v>
      </c>
      <c r="M307" s="621" t="s">
        <v>5669</v>
      </c>
      <c r="N307" s="621" t="s">
        <v>5670</v>
      </c>
      <c r="O307" s="621" t="s">
        <v>5671</v>
      </c>
      <c r="P307" s="621"/>
      <c r="Q307" s="621"/>
      <c r="R307" s="621"/>
      <c r="S307" s="621"/>
      <c r="T307" s="621"/>
      <c r="U307" s="621"/>
      <c r="V307" s="621"/>
      <c r="W307" s="621"/>
      <c r="X307" s="621"/>
      <c r="Y307" s="621"/>
      <c r="Z307" s="621"/>
      <c r="AA307" s="621"/>
      <c r="AB307" s="621"/>
      <c r="AC307" s="621"/>
      <c r="AD307" s="621"/>
      <c r="AE307" s="621"/>
      <c r="AF307" s="621"/>
      <c r="AG307" s="621"/>
      <c r="AH307" s="621"/>
      <c r="AI307" s="621"/>
      <c r="AJ307" s="621"/>
      <c r="AK307" s="621"/>
      <c r="AL307" s="621"/>
      <c r="AM307" s="621"/>
      <c r="AN307" s="621"/>
      <c r="AO307" s="621"/>
      <c r="AP307" s="622"/>
      <c r="AQ307" s="621"/>
      <c r="AR307" s="621"/>
      <c r="AS307" s="621"/>
      <c r="AT307" s="621"/>
      <c r="AU307" s="621"/>
      <c r="AV307" s="621"/>
      <c r="AW307" s="621"/>
      <c r="AX307" s="621"/>
      <c r="AY307" s="621"/>
    </row>
    <row r="308" ht="16.5" customHeight="1" spans="1:51">
      <c r="A308" s="621">
        <v>279</v>
      </c>
      <c r="B308" s="621" t="s">
        <v>2148</v>
      </c>
      <c r="C308" s="621" t="s">
        <v>5672</v>
      </c>
      <c r="D308" s="621" t="s">
        <v>2150</v>
      </c>
      <c r="E308" s="621" t="s">
        <v>2149</v>
      </c>
      <c r="F308" s="621" t="s">
        <v>5673</v>
      </c>
      <c r="G308" s="621" t="s">
        <v>5674</v>
      </c>
      <c r="H308" s="621"/>
      <c r="I308" s="621" t="b">
        <f>VLOOKUP(A308,added,3,FALSE)</f>
        <v>1</v>
      </c>
      <c r="J308" s="621" t="s">
        <v>5675</v>
      </c>
      <c r="K308" s="621" t="s">
        <v>5676</v>
      </c>
      <c r="L308" s="621" t="s">
        <v>5677</v>
      </c>
      <c r="M308" s="621" t="s">
        <v>5678</v>
      </c>
      <c r="N308" s="621" t="s">
        <v>5679</v>
      </c>
      <c r="O308" s="621" t="s">
        <v>5680</v>
      </c>
      <c r="P308" s="621" t="s">
        <v>5681</v>
      </c>
      <c r="Q308" s="621" t="s">
        <v>5682</v>
      </c>
      <c r="R308" s="621"/>
      <c r="S308" s="621"/>
      <c r="T308" s="621"/>
      <c r="U308" s="621"/>
      <c r="V308" s="621"/>
      <c r="W308" s="621"/>
      <c r="X308" s="621"/>
      <c r="Y308" s="621"/>
      <c r="Z308" s="621"/>
      <c r="AA308" s="621"/>
      <c r="AB308" s="621"/>
      <c r="AC308" s="621"/>
      <c r="AD308" s="621"/>
      <c r="AE308" s="621"/>
      <c r="AF308" s="621"/>
      <c r="AG308" s="621"/>
      <c r="AH308" s="621"/>
      <c r="AI308" s="621"/>
      <c r="AJ308" s="621"/>
      <c r="AK308" s="621"/>
      <c r="AL308" s="621"/>
      <c r="AM308" s="621"/>
      <c r="AN308" s="621"/>
      <c r="AO308" s="621"/>
      <c r="AP308" s="622"/>
      <c r="AQ308" s="621"/>
      <c r="AR308" s="621"/>
      <c r="AS308" s="621"/>
      <c r="AT308" s="621"/>
      <c r="AU308" s="621"/>
      <c r="AV308" s="621"/>
      <c r="AW308" s="621"/>
      <c r="AX308" s="621"/>
      <c r="AY308" s="621"/>
    </row>
    <row r="309" ht="16.5" customHeight="1" spans="1:51">
      <c r="A309" s="621">
        <v>283</v>
      </c>
      <c r="B309" s="621" t="s">
        <v>2168</v>
      </c>
      <c r="C309" s="621" t="s">
        <v>5683</v>
      </c>
      <c r="D309" s="621" t="s">
        <v>2170</v>
      </c>
      <c r="E309" s="621" t="s">
        <v>2169</v>
      </c>
      <c r="F309" s="621" t="s">
        <v>5684</v>
      </c>
      <c r="G309" s="621" t="s">
        <v>5685</v>
      </c>
      <c r="H309" s="621"/>
      <c r="I309" s="621" t="b">
        <f>VLOOKUP(A309,added,3,FALSE)</f>
        <v>1</v>
      </c>
      <c r="J309" s="621" t="s">
        <v>2166</v>
      </c>
      <c r="K309" s="621" t="s">
        <v>5686</v>
      </c>
      <c r="L309" s="621" t="s">
        <v>5687</v>
      </c>
      <c r="M309" s="621" t="s">
        <v>5688</v>
      </c>
      <c r="N309" s="621" t="s">
        <v>5550</v>
      </c>
      <c r="O309" s="621" t="s">
        <v>5551</v>
      </c>
      <c r="P309" s="621" t="s">
        <v>5689</v>
      </c>
      <c r="Q309" s="621" t="s">
        <v>5690</v>
      </c>
      <c r="R309" s="621" t="s">
        <v>5691</v>
      </c>
      <c r="S309" s="621" t="s">
        <v>5692</v>
      </c>
      <c r="T309" s="621" t="s">
        <v>5693</v>
      </c>
      <c r="U309" s="621" t="s">
        <v>5694</v>
      </c>
      <c r="V309" s="621"/>
      <c r="W309" s="621"/>
      <c r="X309" s="621"/>
      <c r="Y309" s="621"/>
      <c r="Z309" s="621"/>
      <c r="AA309" s="621"/>
      <c r="AB309" s="621"/>
      <c r="AC309" s="621"/>
      <c r="AD309" s="621"/>
      <c r="AE309" s="621"/>
      <c r="AF309" s="621"/>
      <c r="AG309" s="621"/>
      <c r="AH309" s="621"/>
      <c r="AI309" s="621"/>
      <c r="AJ309" s="621"/>
      <c r="AK309" s="621"/>
      <c r="AL309" s="621"/>
      <c r="AM309" s="621"/>
      <c r="AN309" s="621"/>
      <c r="AO309" s="621"/>
      <c r="AP309" s="622"/>
      <c r="AQ309" s="621"/>
      <c r="AR309" s="621"/>
      <c r="AS309" s="621"/>
      <c r="AT309" s="621"/>
      <c r="AU309" s="621"/>
      <c r="AV309" s="621"/>
      <c r="AW309" s="621"/>
      <c r="AX309" s="621"/>
      <c r="AY309" s="621"/>
    </row>
    <row r="310" ht="16.5" customHeight="1" spans="1:51">
      <c r="A310" s="621">
        <v>284</v>
      </c>
      <c r="B310" s="621" t="s">
        <v>3123</v>
      </c>
      <c r="C310" s="621" t="s">
        <v>5695</v>
      </c>
      <c r="D310" s="621" t="s">
        <v>3125</v>
      </c>
      <c r="E310" s="621" t="s">
        <v>3124</v>
      </c>
      <c r="F310" s="621" t="s">
        <v>5696</v>
      </c>
      <c r="G310" s="621" t="s">
        <v>5697</v>
      </c>
      <c r="H310" s="621"/>
      <c r="I310" s="621" t="b">
        <f>VLOOKUP(A310,added,3,FALSE)</f>
        <v>1</v>
      </c>
      <c r="J310" s="621" t="s">
        <v>5698</v>
      </c>
      <c r="K310" s="621" t="s">
        <v>5699</v>
      </c>
      <c r="L310" s="621" t="s">
        <v>5700</v>
      </c>
      <c r="M310" s="621" t="s">
        <v>5701</v>
      </c>
      <c r="N310" s="621" t="s">
        <v>5702</v>
      </c>
      <c r="O310" s="621" t="s">
        <v>5703</v>
      </c>
      <c r="P310" s="621" t="s">
        <v>5704</v>
      </c>
      <c r="Q310" s="621" t="s">
        <v>5705</v>
      </c>
      <c r="R310" s="621"/>
      <c r="S310" s="621"/>
      <c r="T310" s="621"/>
      <c r="U310" s="621"/>
      <c r="V310" s="621"/>
      <c r="W310" s="621"/>
      <c r="X310" s="621"/>
      <c r="Y310" s="621"/>
      <c r="Z310" s="621"/>
      <c r="AA310" s="621"/>
      <c r="AB310" s="621"/>
      <c r="AC310" s="621"/>
      <c r="AD310" s="621"/>
      <c r="AE310" s="621"/>
      <c r="AF310" s="621"/>
      <c r="AG310" s="621"/>
      <c r="AH310" s="621"/>
      <c r="AI310" s="621"/>
      <c r="AJ310" s="621"/>
      <c r="AK310" s="621"/>
      <c r="AL310" s="621"/>
      <c r="AM310" s="621"/>
      <c r="AN310" s="621"/>
      <c r="AO310" s="621"/>
      <c r="AP310" s="622"/>
      <c r="AQ310" s="621"/>
      <c r="AR310" s="621"/>
      <c r="AS310" s="621"/>
      <c r="AT310" s="621"/>
      <c r="AU310" s="621"/>
      <c r="AV310" s="621"/>
      <c r="AW310" s="621"/>
      <c r="AX310" s="621"/>
      <c r="AY310" s="621"/>
    </row>
    <row r="311" ht="16.5" customHeight="1" spans="1:51">
      <c r="A311" s="621">
        <v>285</v>
      </c>
      <c r="B311" s="621" t="s">
        <v>2173</v>
      </c>
      <c r="C311" s="621" t="s">
        <v>5706</v>
      </c>
      <c r="D311" s="621" t="s">
        <v>2175</v>
      </c>
      <c r="E311" s="621" t="s">
        <v>2174</v>
      </c>
      <c r="F311" s="621" t="s">
        <v>5707</v>
      </c>
      <c r="G311" s="621" t="s">
        <v>5708</v>
      </c>
      <c r="H311" s="621"/>
      <c r="I311" s="621" t="b">
        <f>VLOOKUP(A311,added,3,FALSE)</f>
        <v>1</v>
      </c>
      <c r="J311" s="621" t="s">
        <v>5709</v>
      </c>
      <c r="K311" s="621" t="s">
        <v>5710</v>
      </c>
      <c r="L311" s="621" t="s">
        <v>5711</v>
      </c>
      <c r="M311" s="621" t="s">
        <v>5712</v>
      </c>
      <c r="N311" s="621" t="s">
        <v>5713</v>
      </c>
      <c r="O311" s="621" t="s">
        <v>5714</v>
      </c>
      <c r="P311" s="621" t="s">
        <v>5715</v>
      </c>
      <c r="Q311" s="621" t="s">
        <v>5716</v>
      </c>
      <c r="R311" s="621" t="s">
        <v>2171</v>
      </c>
      <c r="S311" s="621" t="s">
        <v>5717</v>
      </c>
      <c r="T311" s="621"/>
      <c r="U311" s="621"/>
      <c r="V311" s="621"/>
      <c r="W311" s="621"/>
      <c r="X311" s="621"/>
      <c r="Y311" s="621"/>
      <c r="Z311" s="621"/>
      <c r="AA311" s="621"/>
      <c r="AB311" s="621"/>
      <c r="AC311" s="621"/>
      <c r="AD311" s="621"/>
      <c r="AE311" s="621"/>
      <c r="AF311" s="621"/>
      <c r="AG311" s="621"/>
      <c r="AH311" s="621"/>
      <c r="AI311" s="621"/>
      <c r="AJ311" s="621"/>
      <c r="AK311" s="621"/>
      <c r="AL311" s="621"/>
      <c r="AM311" s="621"/>
      <c r="AN311" s="621"/>
      <c r="AO311" s="621"/>
      <c r="AP311" s="622"/>
      <c r="AQ311" s="621"/>
      <c r="AR311" s="621"/>
      <c r="AS311" s="621"/>
      <c r="AT311" s="621"/>
      <c r="AU311" s="621"/>
      <c r="AV311" s="621"/>
      <c r="AW311" s="621"/>
      <c r="AX311" s="621"/>
      <c r="AY311" s="621"/>
    </row>
    <row r="312" ht="16.5" customHeight="1" spans="1:51">
      <c r="A312" s="621">
        <v>288</v>
      </c>
      <c r="B312" s="621" t="s">
        <v>2183</v>
      </c>
      <c r="C312" s="621" t="s">
        <v>5718</v>
      </c>
      <c r="D312" s="621" t="s">
        <v>2185</v>
      </c>
      <c r="E312" s="621" t="s">
        <v>2184</v>
      </c>
      <c r="F312" s="621" t="s">
        <v>2181</v>
      </c>
      <c r="G312" s="621" t="s">
        <v>5719</v>
      </c>
      <c r="H312" s="621"/>
      <c r="I312" s="621" t="b">
        <f>VLOOKUP(A312,added,3,FALSE)</f>
        <v>1</v>
      </c>
      <c r="J312" s="621" t="s">
        <v>5720</v>
      </c>
      <c r="K312" s="621" t="s">
        <v>5721</v>
      </c>
      <c r="L312" s="621" t="s">
        <v>5722</v>
      </c>
      <c r="M312" s="621" t="s">
        <v>5723</v>
      </c>
      <c r="N312" s="621" t="s">
        <v>3456</v>
      </c>
      <c r="O312" s="621" t="s">
        <v>3457</v>
      </c>
      <c r="P312" s="621"/>
      <c r="Q312" s="621"/>
      <c r="R312" s="621"/>
      <c r="S312" s="621"/>
      <c r="T312" s="621"/>
      <c r="U312" s="621"/>
      <c r="V312" s="621"/>
      <c r="W312" s="621"/>
      <c r="X312" s="621"/>
      <c r="Y312" s="621"/>
      <c r="Z312" s="621"/>
      <c r="AA312" s="621"/>
      <c r="AB312" s="621"/>
      <c r="AC312" s="621"/>
      <c r="AD312" s="621"/>
      <c r="AE312" s="621"/>
      <c r="AF312" s="621"/>
      <c r="AG312" s="621"/>
      <c r="AH312" s="621"/>
      <c r="AI312" s="621"/>
      <c r="AJ312" s="621"/>
      <c r="AK312" s="621"/>
      <c r="AL312" s="621"/>
      <c r="AM312" s="621"/>
      <c r="AN312" s="621"/>
      <c r="AO312" s="621"/>
      <c r="AP312" s="622"/>
      <c r="AQ312" s="621"/>
      <c r="AR312" s="621"/>
      <c r="AS312" s="621"/>
      <c r="AT312" s="621"/>
      <c r="AU312" s="621"/>
      <c r="AV312" s="621"/>
      <c r="AW312" s="621"/>
      <c r="AX312" s="621"/>
      <c r="AY312" s="621"/>
    </row>
    <row r="313" ht="16.5" customHeight="1" spans="1:51">
      <c r="A313" s="621">
        <v>289</v>
      </c>
      <c r="B313" s="621" t="s">
        <v>2188</v>
      </c>
      <c r="C313" s="621" t="s">
        <v>5724</v>
      </c>
      <c r="D313" s="621" t="s">
        <v>2190</v>
      </c>
      <c r="E313" s="621" t="s">
        <v>2189</v>
      </c>
      <c r="F313" s="621" t="s">
        <v>5725</v>
      </c>
      <c r="G313" s="621" t="s">
        <v>5726</v>
      </c>
      <c r="H313" s="621"/>
      <c r="I313" s="621" t="b">
        <f>VLOOKUP(A313,added,3,FALSE)</f>
        <v>1</v>
      </c>
      <c r="J313" s="621" t="s">
        <v>5727</v>
      </c>
      <c r="K313" s="621" t="s">
        <v>5728</v>
      </c>
      <c r="L313" s="621" t="s">
        <v>5729</v>
      </c>
      <c r="M313" s="621" t="s">
        <v>5730</v>
      </c>
      <c r="N313" s="621" t="s">
        <v>5731</v>
      </c>
      <c r="O313" s="621" t="s">
        <v>5732</v>
      </c>
      <c r="P313" s="621"/>
      <c r="Q313" s="621"/>
      <c r="R313" s="621"/>
      <c r="S313" s="621"/>
      <c r="T313" s="621"/>
      <c r="U313" s="621"/>
      <c r="V313" s="621"/>
      <c r="W313" s="621"/>
      <c r="X313" s="621"/>
      <c r="Y313" s="621"/>
      <c r="Z313" s="621"/>
      <c r="AA313" s="621"/>
      <c r="AB313" s="621"/>
      <c r="AC313" s="621"/>
      <c r="AD313" s="621"/>
      <c r="AE313" s="621"/>
      <c r="AF313" s="621"/>
      <c r="AG313" s="621"/>
      <c r="AH313" s="621"/>
      <c r="AI313" s="621"/>
      <c r="AJ313" s="621"/>
      <c r="AK313" s="621"/>
      <c r="AL313" s="621"/>
      <c r="AM313" s="621"/>
      <c r="AN313" s="621"/>
      <c r="AO313" s="621"/>
      <c r="AP313" s="622"/>
      <c r="AQ313" s="621"/>
      <c r="AR313" s="621"/>
      <c r="AS313" s="621"/>
      <c r="AT313" s="621"/>
      <c r="AU313" s="621"/>
      <c r="AV313" s="621"/>
      <c r="AW313" s="621"/>
      <c r="AX313" s="621"/>
      <c r="AY313" s="621"/>
    </row>
    <row r="314" ht="16.5" customHeight="1" spans="1:51">
      <c r="A314" s="621">
        <v>291</v>
      </c>
      <c r="B314" s="621" t="s">
        <v>2198</v>
      </c>
      <c r="C314" s="621" t="s">
        <v>5733</v>
      </c>
      <c r="D314" s="621" t="s">
        <v>2200</v>
      </c>
      <c r="E314" s="621" t="s">
        <v>2199</v>
      </c>
      <c r="F314" s="621" t="s">
        <v>5734</v>
      </c>
      <c r="G314" s="621" t="s">
        <v>5735</v>
      </c>
      <c r="H314" s="621"/>
      <c r="I314" s="621" t="b">
        <f>VLOOKUP(A314,added,3,FALSE)</f>
        <v>1</v>
      </c>
      <c r="J314" s="621" t="s">
        <v>2196</v>
      </c>
      <c r="K314" s="621" t="s">
        <v>5736</v>
      </c>
      <c r="L314" s="621" t="s">
        <v>5737</v>
      </c>
      <c r="M314" s="621" t="s">
        <v>5738</v>
      </c>
      <c r="N314" s="621" t="s">
        <v>5739</v>
      </c>
      <c r="O314" s="621" t="s">
        <v>5740</v>
      </c>
      <c r="P314" s="621" t="s">
        <v>4763</v>
      </c>
      <c r="Q314" s="621" t="s">
        <v>4764</v>
      </c>
      <c r="R314" s="621" t="s">
        <v>3614</v>
      </c>
      <c r="S314" s="621" t="s">
        <v>3615</v>
      </c>
      <c r="T314" s="621"/>
      <c r="U314" s="621"/>
      <c r="V314" s="621"/>
      <c r="W314" s="621"/>
      <c r="X314" s="621"/>
      <c r="Y314" s="621"/>
      <c r="Z314" s="621"/>
      <c r="AA314" s="621"/>
      <c r="AB314" s="621"/>
      <c r="AC314" s="621"/>
      <c r="AD314" s="621"/>
      <c r="AE314" s="621"/>
      <c r="AF314" s="621"/>
      <c r="AG314" s="621"/>
      <c r="AH314" s="621"/>
      <c r="AI314" s="621"/>
      <c r="AJ314" s="621"/>
      <c r="AK314" s="621"/>
      <c r="AL314" s="621"/>
      <c r="AM314" s="621"/>
      <c r="AN314" s="621"/>
      <c r="AO314" s="621"/>
      <c r="AP314" s="622"/>
      <c r="AQ314" s="621"/>
      <c r="AR314" s="621"/>
      <c r="AS314" s="621"/>
      <c r="AT314" s="621"/>
      <c r="AU314" s="621"/>
      <c r="AV314" s="621"/>
      <c r="AW314" s="621"/>
      <c r="AX314" s="621"/>
      <c r="AY314" s="621"/>
    </row>
    <row r="315" ht="16.5" customHeight="1" spans="1:51">
      <c r="A315" s="621">
        <v>293</v>
      </c>
      <c r="B315" s="621" t="s">
        <v>3111</v>
      </c>
      <c r="C315" s="621" t="s">
        <v>5741</v>
      </c>
      <c r="D315" s="621" t="s">
        <v>3113</v>
      </c>
      <c r="E315" s="621" t="s">
        <v>3112</v>
      </c>
      <c r="F315" s="621" t="s">
        <v>5742</v>
      </c>
      <c r="G315" s="621" t="s">
        <v>5743</v>
      </c>
      <c r="H315" s="621"/>
      <c r="I315" s="621" t="b">
        <f>VLOOKUP(A315,added,3,FALSE)</f>
        <v>1</v>
      </c>
      <c r="J315" s="621" t="s">
        <v>5744</v>
      </c>
      <c r="K315" s="621" t="s">
        <v>5745</v>
      </c>
      <c r="L315" s="621" t="s">
        <v>5746</v>
      </c>
      <c r="M315" s="621" t="s">
        <v>5747</v>
      </c>
      <c r="N315" s="621" t="s">
        <v>5748</v>
      </c>
      <c r="O315" s="621" t="s">
        <v>5749</v>
      </c>
      <c r="P315" s="621" t="s">
        <v>5704</v>
      </c>
      <c r="Q315" s="621" t="s">
        <v>5705</v>
      </c>
      <c r="R315" s="621" t="s">
        <v>5750</v>
      </c>
      <c r="S315" s="621" t="s">
        <v>5751</v>
      </c>
      <c r="T315" s="621" t="s">
        <v>5702</v>
      </c>
      <c r="U315" s="621" t="s">
        <v>5703</v>
      </c>
      <c r="V315" s="621"/>
      <c r="W315" s="621"/>
      <c r="X315" s="621"/>
      <c r="Y315" s="621"/>
      <c r="Z315" s="621"/>
      <c r="AA315" s="621"/>
      <c r="AB315" s="621"/>
      <c r="AC315" s="621"/>
      <c r="AD315" s="621"/>
      <c r="AE315" s="621"/>
      <c r="AF315" s="621"/>
      <c r="AG315" s="621"/>
      <c r="AH315" s="621"/>
      <c r="AI315" s="621"/>
      <c r="AJ315" s="621"/>
      <c r="AK315" s="621"/>
      <c r="AL315" s="621"/>
      <c r="AM315" s="621"/>
      <c r="AN315" s="621"/>
      <c r="AO315" s="621"/>
      <c r="AP315" s="622"/>
      <c r="AQ315" s="621"/>
      <c r="AR315" s="621"/>
      <c r="AS315" s="621"/>
      <c r="AT315" s="621"/>
      <c r="AU315" s="621"/>
      <c r="AV315" s="621"/>
      <c r="AW315" s="621"/>
      <c r="AX315" s="621"/>
      <c r="AY315" s="621"/>
    </row>
    <row r="316" ht="16.5" customHeight="1" spans="1:51">
      <c r="A316" s="621">
        <v>294</v>
      </c>
      <c r="B316" s="621" t="s">
        <v>1191</v>
      </c>
      <c r="C316" s="621" t="s">
        <v>5752</v>
      </c>
      <c r="D316" s="621" t="s">
        <v>1193</v>
      </c>
      <c r="E316" s="621" t="s">
        <v>1192</v>
      </c>
      <c r="F316" s="621" t="s">
        <v>5753</v>
      </c>
      <c r="G316" s="621" t="s">
        <v>5754</v>
      </c>
      <c r="H316" s="621"/>
      <c r="I316" s="621" t="b">
        <f>VLOOKUP(A316,added,3,FALSE)</f>
        <v>1</v>
      </c>
      <c r="J316" s="621" t="s">
        <v>5755</v>
      </c>
      <c r="K316" s="621" t="s">
        <v>5756</v>
      </c>
      <c r="L316" s="621" t="s">
        <v>5757</v>
      </c>
      <c r="M316" s="621" t="s">
        <v>5758</v>
      </c>
      <c r="N316" s="621" t="s">
        <v>5759</v>
      </c>
      <c r="O316" s="621" t="s">
        <v>5760</v>
      </c>
      <c r="P316" s="621"/>
      <c r="Q316" s="621"/>
      <c r="R316" s="621"/>
      <c r="S316" s="621"/>
      <c r="T316" s="621"/>
      <c r="U316" s="621"/>
      <c r="V316" s="621"/>
      <c r="W316" s="621"/>
      <c r="X316" s="621"/>
      <c r="Y316" s="621"/>
      <c r="Z316" s="621"/>
      <c r="AA316" s="621"/>
      <c r="AB316" s="621"/>
      <c r="AC316" s="621"/>
      <c r="AD316" s="621"/>
      <c r="AE316" s="621"/>
      <c r="AF316" s="621"/>
      <c r="AG316" s="621"/>
      <c r="AH316" s="621"/>
      <c r="AI316" s="621"/>
      <c r="AJ316" s="621"/>
      <c r="AK316" s="621"/>
      <c r="AL316" s="621"/>
      <c r="AM316" s="621"/>
      <c r="AN316" s="621"/>
      <c r="AO316" s="621"/>
      <c r="AP316" s="622"/>
      <c r="AQ316" s="621"/>
      <c r="AR316" s="621"/>
      <c r="AS316" s="621"/>
      <c r="AT316" s="621"/>
      <c r="AU316" s="621"/>
      <c r="AV316" s="621"/>
      <c r="AW316" s="621"/>
      <c r="AX316" s="621"/>
      <c r="AY316" s="621"/>
    </row>
    <row r="317" ht="16.5" customHeight="1" spans="1:51">
      <c r="A317" s="621">
        <v>296</v>
      </c>
      <c r="B317" s="621" t="s">
        <v>1196</v>
      </c>
      <c r="C317" s="621" t="s">
        <v>5761</v>
      </c>
      <c r="D317" s="621" t="s">
        <v>1198</v>
      </c>
      <c r="E317" s="621" t="s">
        <v>1197</v>
      </c>
      <c r="F317" s="621" t="s">
        <v>1194</v>
      </c>
      <c r="G317" s="621" t="s">
        <v>5762</v>
      </c>
      <c r="H317" s="621"/>
      <c r="I317" s="621" t="b">
        <f>VLOOKUP(A317,added,3,FALSE)</f>
        <v>1</v>
      </c>
      <c r="J317" s="621" t="s">
        <v>5763</v>
      </c>
      <c r="K317" s="621" t="s">
        <v>5764</v>
      </c>
      <c r="L317" s="621" t="s">
        <v>4928</v>
      </c>
      <c r="M317" s="621" t="s">
        <v>4929</v>
      </c>
      <c r="N317" s="621" t="s">
        <v>5765</v>
      </c>
      <c r="O317" s="621" t="s">
        <v>5766</v>
      </c>
      <c r="P317" s="621" t="s">
        <v>5767</v>
      </c>
      <c r="Q317" s="621" t="s">
        <v>5768</v>
      </c>
      <c r="R317" s="621" t="s">
        <v>5769</v>
      </c>
      <c r="S317" s="621" t="s">
        <v>5770</v>
      </c>
      <c r="T317" s="621" t="s">
        <v>5771</v>
      </c>
      <c r="U317" s="621" t="s">
        <v>5772</v>
      </c>
      <c r="V317" s="621"/>
      <c r="W317" s="621"/>
      <c r="X317" s="621"/>
      <c r="Y317" s="621"/>
      <c r="Z317" s="621"/>
      <c r="AA317" s="621"/>
      <c r="AB317" s="621"/>
      <c r="AC317" s="621"/>
      <c r="AD317" s="621"/>
      <c r="AE317" s="621"/>
      <c r="AF317" s="621"/>
      <c r="AG317" s="621"/>
      <c r="AH317" s="621"/>
      <c r="AI317" s="621"/>
      <c r="AJ317" s="621"/>
      <c r="AK317" s="621"/>
      <c r="AL317" s="621"/>
      <c r="AM317" s="621"/>
      <c r="AN317" s="621"/>
      <c r="AO317" s="621"/>
      <c r="AP317" s="622"/>
      <c r="AQ317" s="621"/>
      <c r="AR317" s="621"/>
      <c r="AS317" s="621"/>
      <c r="AT317" s="621"/>
      <c r="AU317" s="621"/>
      <c r="AV317" s="621"/>
      <c r="AW317" s="621"/>
      <c r="AX317" s="621"/>
      <c r="AY317" s="621"/>
    </row>
    <row r="318" ht="16.5" customHeight="1" spans="1:51">
      <c r="A318" s="621">
        <v>298</v>
      </c>
      <c r="B318" s="621" t="s">
        <v>3115</v>
      </c>
      <c r="C318" s="621" t="s">
        <v>5773</v>
      </c>
      <c r="D318" s="621" t="s">
        <v>3117</v>
      </c>
      <c r="E318" s="621" t="s">
        <v>3116</v>
      </c>
      <c r="F318" s="621" t="s">
        <v>5774</v>
      </c>
      <c r="G318" s="621" t="s">
        <v>5775</v>
      </c>
      <c r="H318" s="621"/>
      <c r="I318" s="621" t="b">
        <f>VLOOKUP(A318,added,3,FALSE)</f>
        <v>1</v>
      </c>
      <c r="J318" s="621" t="s">
        <v>2004</v>
      </c>
      <c r="K318" s="621" t="s">
        <v>5421</v>
      </c>
      <c r="L318" s="621" t="s">
        <v>5776</v>
      </c>
      <c r="M318" s="621" t="s">
        <v>5777</v>
      </c>
      <c r="N318" s="621" t="s">
        <v>5155</v>
      </c>
      <c r="O318" s="621" t="s">
        <v>5156</v>
      </c>
      <c r="P318" s="621" t="s">
        <v>5778</v>
      </c>
      <c r="Q318" s="621" t="s">
        <v>5779</v>
      </c>
      <c r="R318" s="621"/>
      <c r="S318" s="621"/>
      <c r="T318" s="621"/>
      <c r="U318" s="621"/>
      <c r="V318" s="621"/>
      <c r="W318" s="621"/>
      <c r="X318" s="621"/>
      <c r="Y318" s="621"/>
      <c r="Z318" s="621"/>
      <c r="AA318" s="621"/>
      <c r="AB318" s="621"/>
      <c r="AC318" s="621"/>
      <c r="AD318" s="621"/>
      <c r="AE318" s="621"/>
      <c r="AF318" s="621"/>
      <c r="AG318" s="621"/>
      <c r="AH318" s="621"/>
      <c r="AI318" s="621"/>
      <c r="AJ318" s="621"/>
      <c r="AK318" s="621"/>
      <c r="AL318" s="621"/>
      <c r="AM318" s="621"/>
      <c r="AN318" s="621"/>
      <c r="AO318" s="621"/>
      <c r="AP318" s="622"/>
      <c r="AQ318" s="621"/>
      <c r="AR318" s="621"/>
      <c r="AS318" s="621"/>
      <c r="AT318" s="621"/>
      <c r="AU318" s="621"/>
      <c r="AV318" s="621"/>
      <c r="AW318" s="621"/>
      <c r="AX318" s="621"/>
      <c r="AY318" s="621"/>
    </row>
    <row r="319" ht="16.5" customHeight="1" spans="1:51">
      <c r="A319" s="621">
        <v>301</v>
      </c>
      <c r="B319" s="621" t="s">
        <v>2956</v>
      </c>
      <c r="C319" s="621" t="s">
        <v>5780</v>
      </c>
      <c r="D319" s="621" t="s">
        <v>2958</v>
      </c>
      <c r="E319" s="621" t="s">
        <v>2957</v>
      </c>
      <c r="F319" s="621" t="s">
        <v>5781</v>
      </c>
      <c r="G319" s="621" t="s">
        <v>5782</v>
      </c>
      <c r="H319" s="621"/>
      <c r="I319" s="621" t="b">
        <f>VLOOKUP(A319,added,3,FALSE)</f>
        <v>1</v>
      </c>
      <c r="J319" s="621" t="s">
        <v>2954</v>
      </c>
      <c r="K319" s="621" t="s">
        <v>5783</v>
      </c>
      <c r="L319" s="621"/>
      <c r="M319" s="621"/>
      <c r="N319" s="621"/>
      <c r="O319" s="621"/>
      <c r="P319" s="621"/>
      <c r="Q319" s="621"/>
      <c r="R319" s="621"/>
      <c r="S319" s="621"/>
      <c r="T319" s="621"/>
      <c r="U319" s="621"/>
      <c r="V319" s="621"/>
      <c r="W319" s="621"/>
      <c r="X319" s="621"/>
      <c r="Y319" s="621"/>
      <c r="Z319" s="621"/>
      <c r="AA319" s="621"/>
      <c r="AB319" s="621"/>
      <c r="AC319" s="621"/>
      <c r="AD319" s="621"/>
      <c r="AE319" s="621"/>
      <c r="AF319" s="621"/>
      <c r="AG319" s="621"/>
      <c r="AH319" s="621"/>
      <c r="AI319" s="621"/>
      <c r="AJ319" s="621"/>
      <c r="AK319" s="621"/>
      <c r="AL319" s="621"/>
      <c r="AM319" s="621"/>
      <c r="AN319" s="621"/>
      <c r="AO319" s="621"/>
      <c r="AP319" s="622"/>
      <c r="AQ319" s="621"/>
      <c r="AR319" s="621"/>
      <c r="AS319" s="621"/>
      <c r="AT319" s="621"/>
      <c r="AU319" s="621"/>
      <c r="AV319" s="621"/>
      <c r="AW319" s="621"/>
      <c r="AX319" s="621"/>
      <c r="AY319" s="621"/>
    </row>
    <row r="320" ht="16.5" customHeight="1" spans="1:51">
      <c r="A320" s="621">
        <v>304</v>
      </c>
      <c r="B320" s="621" t="s">
        <v>3119</v>
      </c>
      <c r="C320" s="621" t="s">
        <v>5784</v>
      </c>
      <c r="D320" s="621" t="s">
        <v>3121</v>
      </c>
      <c r="E320" s="621" t="s">
        <v>3120</v>
      </c>
      <c r="F320" s="621" t="s">
        <v>5785</v>
      </c>
      <c r="G320" s="621" t="s">
        <v>5786</v>
      </c>
      <c r="H320" s="621"/>
      <c r="I320" s="621" t="b">
        <f>VLOOKUP(A320,added,3,FALSE)</f>
        <v>1</v>
      </c>
      <c r="J320" s="621" t="s">
        <v>3852</v>
      </c>
      <c r="K320" s="621" t="s">
        <v>3853</v>
      </c>
      <c r="L320" s="621" t="s">
        <v>5787</v>
      </c>
      <c r="M320" s="621" t="s">
        <v>5788</v>
      </c>
      <c r="N320" s="621"/>
      <c r="O320" s="621"/>
      <c r="P320" s="621"/>
      <c r="Q320" s="621"/>
      <c r="R320" s="621"/>
      <c r="S320" s="621"/>
      <c r="T320" s="621"/>
      <c r="U320" s="621"/>
      <c r="V320" s="621"/>
      <c r="W320" s="621"/>
      <c r="X320" s="621"/>
      <c r="Y320" s="621"/>
      <c r="Z320" s="621"/>
      <c r="AA320" s="621"/>
      <c r="AB320" s="621"/>
      <c r="AC320" s="621"/>
      <c r="AD320" s="621"/>
      <c r="AE320" s="621"/>
      <c r="AF320" s="621"/>
      <c r="AG320" s="621"/>
      <c r="AH320" s="621"/>
      <c r="AI320" s="621"/>
      <c r="AJ320" s="621"/>
      <c r="AK320" s="621"/>
      <c r="AL320" s="621"/>
      <c r="AM320" s="621"/>
      <c r="AN320" s="621"/>
      <c r="AO320" s="621"/>
      <c r="AP320" s="622"/>
      <c r="AQ320" s="621"/>
      <c r="AR320" s="621"/>
      <c r="AS320" s="621"/>
      <c r="AT320" s="621"/>
      <c r="AU320" s="621"/>
      <c r="AV320" s="621"/>
      <c r="AW320" s="621"/>
      <c r="AX320" s="621"/>
      <c r="AY320" s="621"/>
    </row>
    <row r="321" ht="16.5" customHeight="1" spans="1:51">
      <c r="A321" s="621">
        <v>307</v>
      </c>
      <c r="B321" s="621" t="s">
        <v>2223</v>
      </c>
      <c r="C321" s="621" t="s">
        <v>5789</v>
      </c>
      <c r="D321" s="621" t="s">
        <v>2225</v>
      </c>
      <c r="E321" s="621" t="s">
        <v>2224</v>
      </c>
      <c r="F321" s="621" t="s">
        <v>5790</v>
      </c>
      <c r="G321" s="621" t="s">
        <v>5791</v>
      </c>
      <c r="H321" s="621"/>
      <c r="I321" s="621" t="b">
        <f>VLOOKUP(A321,added,3,FALSE)</f>
        <v>1</v>
      </c>
      <c r="J321" s="621" t="s">
        <v>3176</v>
      </c>
      <c r="K321" s="621" t="s">
        <v>3177</v>
      </c>
      <c r="L321" s="621" t="s">
        <v>2221</v>
      </c>
      <c r="M321" s="621" t="s">
        <v>3170</v>
      </c>
      <c r="N321" s="621" t="s">
        <v>5792</v>
      </c>
      <c r="O321" s="621" t="s">
        <v>5793</v>
      </c>
      <c r="P321" s="621" t="s">
        <v>3173</v>
      </c>
      <c r="Q321" s="621" t="s">
        <v>3174</v>
      </c>
      <c r="R321" s="621"/>
      <c r="S321" s="621"/>
      <c r="T321" s="621"/>
      <c r="U321" s="621"/>
      <c r="V321" s="621"/>
      <c r="W321" s="621"/>
      <c r="X321" s="621"/>
      <c r="Y321" s="621"/>
      <c r="Z321" s="621"/>
      <c r="AA321" s="621"/>
      <c r="AB321" s="621"/>
      <c r="AC321" s="621"/>
      <c r="AD321" s="621"/>
      <c r="AE321" s="621"/>
      <c r="AF321" s="621"/>
      <c r="AG321" s="621"/>
      <c r="AH321" s="621"/>
      <c r="AI321" s="621"/>
      <c r="AJ321" s="621"/>
      <c r="AK321" s="621"/>
      <c r="AL321" s="621"/>
      <c r="AM321" s="621"/>
      <c r="AN321" s="621"/>
      <c r="AO321" s="621"/>
      <c r="AP321" s="622"/>
      <c r="AQ321" s="621"/>
      <c r="AR321" s="621"/>
      <c r="AS321" s="621"/>
      <c r="AT321" s="621"/>
      <c r="AU321" s="621"/>
      <c r="AV321" s="621"/>
      <c r="AW321" s="621"/>
      <c r="AX321" s="621"/>
      <c r="AY321" s="621"/>
    </row>
    <row r="322" ht="16.5" customHeight="1" spans="1:51">
      <c r="A322" s="621">
        <v>324</v>
      </c>
      <c r="B322" s="621" t="s">
        <v>1201</v>
      </c>
      <c r="C322" s="621" t="s">
        <v>5794</v>
      </c>
      <c r="D322" s="621" t="s">
        <v>1203</v>
      </c>
      <c r="E322" s="621" t="s">
        <v>1202</v>
      </c>
      <c r="F322" s="621" t="s">
        <v>1199</v>
      </c>
      <c r="G322" s="621" t="s">
        <v>5795</v>
      </c>
      <c r="H322" s="621"/>
      <c r="I322" s="621" t="b">
        <f>VLOOKUP(A322,added,3,FALSE)</f>
        <v>1</v>
      </c>
      <c r="J322" s="621" t="s">
        <v>5796</v>
      </c>
      <c r="K322" s="621" t="s">
        <v>5797</v>
      </c>
      <c r="L322" s="621"/>
      <c r="M322" s="621"/>
      <c r="N322" s="621"/>
      <c r="O322" s="621"/>
      <c r="P322" s="621"/>
      <c r="Q322" s="621"/>
      <c r="R322" s="621"/>
      <c r="S322" s="621"/>
      <c r="T322" s="621"/>
      <c r="U322" s="621"/>
      <c r="V322" s="621"/>
      <c r="W322" s="621"/>
      <c r="X322" s="621"/>
      <c r="Y322" s="621"/>
      <c r="Z322" s="621"/>
      <c r="AA322" s="621"/>
      <c r="AB322" s="621"/>
      <c r="AC322" s="621"/>
      <c r="AD322" s="621"/>
      <c r="AE322" s="621"/>
      <c r="AF322" s="621"/>
      <c r="AG322" s="621"/>
      <c r="AH322" s="621"/>
      <c r="AI322" s="621"/>
      <c r="AJ322" s="621"/>
      <c r="AK322" s="621"/>
      <c r="AL322" s="621"/>
      <c r="AM322" s="621"/>
      <c r="AN322" s="621"/>
      <c r="AO322" s="621"/>
      <c r="AP322" s="622"/>
      <c r="AQ322" s="621"/>
      <c r="AR322" s="621"/>
      <c r="AS322" s="621"/>
      <c r="AT322" s="621"/>
      <c r="AU322" s="621"/>
      <c r="AV322" s="621"/>
      <c r="AW322" s="621"/>
      <c r="AX322" s="621"/>
      <c r="AY322" s="621"/>
    </row>
    <row r="323" ht="16.5" customHeight="1" spans="1:51">
      <c r="A323" s="621">
        <v>332</v>
      </c>
      <c r="B323" s="621" t="s">
        <v>1206</v>
      </c>
      <c r="C323" s="621" t="s">
        <v>5798</v>
      </c>
      <c r="D323" s="621" t="s">
        <v>1208</v>
      </c>
      <c r="E323" s="621" t="s">
        <v>1207</v>
      </c>
      <c r="F323" s="621" t="s">
        <v>5799</v>
      </c>
      <c r="G323" s="621" t="s">
        <v>5800</v>
      </c>
      <c r="H323" s="621"/>
      <c r="I323" s="621" t="b">
        <f>VLOOKUP(A323,added,3,FALSE)</f>
        <v>1</v>
      </c>
      <c r="J323" s="621" t="s">
        <v>5801</v>
      </c>
      <c r="K323" s="621" t="s">
        <v>5802</v>
      </c>
      <c r="L323" s="621" t="s">
        <v>5803</v>
      </c>
      <c r="M323" s="621" t="s">
        <v>5804</v>
      </c>
      <c r="N323" s="621" t="s">
        <v>5293</v>
      </c>
      <c r="O323" s="621" t="s">
        <v>5294</v>
      </c>
      <c r="P323" s="621"/>
      <c r="Q323" s="621"/>
      <c r="R323" s="621"/>
      <c r="S323" s="621"/>
      <c r="T323" s="621"/>
      <c r="U323" s="621"/>
      <c r="V323" s="621"/>
      <c r="W323" s="621"/>
      <c r="X323" s="621"/>
      <c r="Y323" s="621"/>
      <c r="Z323" s="621"/>
      <c r="AA323" s="621"/>
      <c r="AB323" s="621"/>
      <c r="AC323" s="621"/>
      <c r="AD323" s="621"/>
      <c r="AE323" s="621"/>
      <c r="AF323" s="621"/>
      <c r="AG323" s="621"/>
      <c r="AH323" s="621"/>
      <c r="AI323" s="621"/>
      <c r="AJ323" s="621"/>
      <c r="AK323" s="621"/>
      <c r="AL323" s="621"/>
      <c r="AM323" s="621"/>
      <c r="AN323" s="621"/>
      <c r="AO323" s="621"/>
      <c r="AP323" s="622"/>
      <c r="AQ323" s="621"/>
      <c r="AR323" s="621"/>
      <c r="AS323" s="621"/>
      <c r="AT323" s="621"/>
      <c r="AU323" s="621"/>
      <c r="AV323" s="621"/>
      <c r="AW323" s="621"/>
      <c r="AX323" s="621"/>
      <c r="AY323" s="621"/>
    </row>
    <row r="324" ht="16.5" customHeight="1" spans="1:51">
      <c r="A324" s="621">
        <v>334</v>
      </c>
      <c r="B324" s="621" t="s">
        <v>2323</v>
      </c>
      <c r="C324" s="621" t="s">
        <v>5805</v>
      </c>
      <c r="D324" s="621" t="s">
        <v>2325</v>
      </c>
      <c r="E324" s="621" t="s">
        <v>2324</v>
      </c>
      <c r="F324" s="621" t="s">
        <v>5806</v>
      </c>
      <c r="G324" s="621" t="s">
        <v>5807</v>
      </c>
      <c r="H324" s="621"/>
      <c r="I324" s="621" t="b">
        <f>VLOOKUP(A324,added,3,FALSE)</f>
        <v>1</v>
      </c>
      <c r="J324" s="621" t="s">
        <v>5808</v>
      </c>
      <c r="K324" s="621" t="s">
        <v>5809</v>
      </c>
      <c r="L324" s="621" t="s">
        <v>5810</v>
      </c>
      <c r="M324" s="621" t="s">
        <v>5811</v>
      </c>
      <c r="N324" s="621" t="s">
        <v>5812</v>
      </c>
      <c r="O324" s="621" t="s">
        <v>5813</v>
      </c>
      <c r="P324" s="621" t="s">
        <v>5814</v>
      </c>
      <c r="Q324" s="621" t="s">
        <v>5815</v>
      </c>
      <c r="R324" s="621" t="s">
        <v>5816</v>
      </c>
      <c r="S324" s="621" t="s">
        <v>5817</v>
      </c>
      <c r="T324" s="621" t="s">
        <v>5818</v>
      </c>
      <c r="U324" s="621" t="s">
        <v>5819</v>
      </c>
      <c r="V324" s="621" t="s">
        <v>5820</v>
      </c>
      <c r="W324" s="621" t="s">
        <v>5821</v>
      </c>
      <c r="X324" s="621" t="s">
        <v>3323</v>
      </c>
      <c r="Y324" s="621" t="s">
        <v>3324</v>
      </c>
      <c r="Z324" s="621"/>
      <c r="AA324" s="621"/>
      <c r="AB324" s="621"/>
      <c r="AC324" s="621"/>
      <c r="AD324" s="621"/>
      <c r="AE324" s="621"/>
      <c r="AF324" s="621"/>
      <c r="AG324" s="621"/>
      <c r="AH324" s="621"/>
      <c r="AI324" s="621"/>
      <c r="AJ324" s="621"/>
      <c r="AK324" s="621"/>
      <c r="AL324" s="621"/>
      <c r="AM324" s="621"/>
      <c r="AN324" s="621"/>
      <c r="AO324" s="621"/>
      <c r="AP324" s="622"/>
      <c r="AQ324" s="621" t="s">
        <v>3324</v>
      </c>
      <c r="AR324" s="621"/>
      <c r="AS324" s="621"/>
      <c r="AT324" s="621"/>
      <c r="AU324" s="621"/>
      <c r="AV324" s="621"/>
      <c r="AW324" s="621"/>
      <c r="AX324" s="621"/>
      <c r="AY324" s="621"/>
    </row>
    <row r="325" ht="16.5" customHeight="1" spans="1:51">
      <c r="A325" s="621">
        <v>336</v>
      </c>
      <c r="B325" s="621" t="s">
        <v>2333</v>
      </c>
      <c r="C325" s="621" t="s">
        <v>5822</v>
      </c>
      <c r="D325" s="621" t="s">
        <v>2335</v>
      </c>
      <c r="E325" s="621" t="s">
        <v>2334</v>
      </c>
      <c r="F325" s="621" t="s">
        <v>2331</v>
      </c>
      <c r="G325" s="621" t="s">
        <v>5823</v>
      </c>
      <c r="H325" s="621"/>
      <c r="I325" s="621" t="b">
        <f>VLOOKUP(A325,added,3,FALSE)</f>
        <v>1</v>
      </c>
      <c r="J325" s="621" t="s">
        <v>5824</v>
      </c>
      <c r="K325" s="621" t="s">
        <v>5825</v>
      </c>
      <c r="L325" s="621" t="s">
        <v>5826</v>
      </c>
      <c r="M325" s="621" t="s">
        <v>5827</v>
      </c>
      <c r="N325" s="621" t="s">
        <v>5828</v>
      </c>
      <c r="O325" s="621" t="s">
        <v>5829</v>
      </c>
      <c r="P325" s="621" t="s">
        <v>5830</v>
      </c>
      <c r="Q325" s="621" t="s">
        <v>5831</v>
      </c>
      <c r="R325" s="621" t="s">
        <v>5832</v>
      </c>
      <c r="S325" s="621" t="s">
        <v>5833</v>
      </c>
      <c r="T325" s="621" t="s">
        <v>5834</v>
      </c>
      <c r="U325" s="621" t="s">
        <v>5835</v>
      </c>
      <c r="V325" s="621"/>
      <c r="W325" s="621"/>
      <c r="X325" s="621"/>
      <c r="Y325" s="621"/>
      <c r="Z325" s="621"/>
      <c r="AA325" s="621"/>
      <c r="AB325" s="621"/>
      <c r="AC325" s="621"/>
      <c r="AD325" s="621"/>
      <c r="AE325" s="621"/>
      <c r="AF325" s="621"/>
      <c r="AG325" s="621"/>
      <c r="AH325" s="621"/>
      <c r="AI325" s="621"/>
      <c r="AJ325" s="621"/>
      <c r="AK325" s="621"/>
      <c r="AL325" s="621"/>
      <c r="AM325" s="621"/>
      <c r="AN325" s="621"/>
      <c r="AO325" s="621"/>
      <c r="AP325" s="622"/>
      <c r="AQ325" s="621"/>
      <c r="AR325" s="621"/>
      <c r="AS325" s="621"/>
      <c r="AT325" s="621"/>
      <c r="AU325" s="621"/>
      <c r="AV325" s="621"/>
      <c r="AW325" s="621"/>
      <c r="AX325" s="621"/>
      <c r="AY325" s="621"/>
    </row>
    <row r="326" ht="16.5" customHeight="1" spans="1:51">
      <c r="A326" s="621">
        <v>337</v>
      </c>
      <c r="B326" s="621" t="s">
        <v>3095</v>
      </c>
      <c r="C326" s="621" t="s">
        <v>5836</v>
      </c>
      <c r="D326" s="621" t="s">
        <v>3097</v>
      </c>
      <c r="E326" s="621" t="s">
        <v>3096</v>
      </c>
      <c r="F326" s="621" t="s">
        <v>3093</v>
      </c>
      <c r="G326" s="621" t="s">
        <v>5837</v>
      </c>
      <c r="H326" s="621"/>
      <c r="I326" s="621" t="b">
        <f>VLOOKUP(A326,added,3,FALSE)</f>
        <v>1</v>
      </c>
      <c r="J326" s="621" t="s">
        <v>5838</v>
      </c>
      <c r="K326" s="621" t="s">
        <v>5839</v>
      </c>
      <c r="L326" s="621" t="s">
        <v>5840</v>
      </c>
      <c r="M326" s="621" t="s">
        <v>5841</v>
      </c>
      <c r="N326" s="621"/>
      <c r="O326" s="621"/>
      <c r="P326" s="621"/>
      <c r="Q326" s="621"/>
      <c r="R326" s="621"/>
      <c r="S326" s="621"/>
      <c r="T326" s="621"/>
      <c r="U326" s="621"/>
      <c r="V326" s="621"/>
      <c r="W326" s="621"/>
      <c r="X326" s="621"/>
      <c r="Y326" s="621"/>
      <c r="Z326" s="621"/>
      <c r="AA326" s="621"/>
      <c r="AB326" s="621"/>
      <c r="AC326" s="621"/>
      <c r="AD326" s="621"/>
      <c r="AE326" s="621"/>
      <c r="AF326" s="621"/>
      <c r="AG326" s="621"/>
      <c r="AH326" s="621"/>
      <c r="AI326" s="621"/>
      <c r="AJ326" s="621"/>
      <c r="AK326" s="621"/>
      <c r="AL326" s="621"/>
      <c r="AM326" s="621"/>
      <c r="AN326" s="621"/>
      <c r="AO326" s="621"/>
      <c r="AP326" s="622"/>
      <c r="AQ326" s="621"/>
      <c r="AR326" s="621"/>
      <c r="AS326" s="621"/>
      <c r="AT326" s="621"/>
      <c r="AU326" s="621"/>
      <c r="AV326" s="621"/>
      <c r="AW326" s="621"/>
      <c r="AX326" s="621"/>
      <c r="AY326" s="621"/>
    </row>
    <row r="327" ht="16.5" customHeight="1" spans="1:51">
      <c r="A327" s="621">
        <v>338</v>
      </c>
      <c r="B327" s="621" t="s">
        <v>3099</v>
      </c>
      <c r="C327" s="621" t="s">
        <v>5842</v>
      </c>
      <c r="D327" s="621" t="s">
        <v>3101</v>
      </c>
      <c r="E327" s="621" t="s">
        <v>3100</v>
      </c>
      <c r="F327" s="621" t="s">
        <v>5843</v>
      </c>
      <c r="G327" s="621" t="s">
        <v>5844</v>
      </c>
      <c r="H327" s="621"/>
      <c r="I327" s="621" t="b">
        <f>VLOOKUP(A327,added,3,FALSE)</f>
        <v>1</v>
      </c>
      <c r="J327" s="621" t="s">
        <v>5845</v>
      </c>
      <c r="K327" s="621" t="s">
        <v>5846</v>
      </c>
      <c r="L327" s="621" t="s">
        <v>5847</v>
      </c>
      <c r="M327" s="621" t="s">
        <v>5848</v>
      </c>
      <c r="N327" s="621" t="s">
        <v>5849</v>
      </c>
      <c r="O327" s="621" t="s">
        <v>5850</v>
      </c>
      <c r="P327" s="621" t="s">
        <v>5851</v>
      </c>
      <c r="Q327" s="621" t="s">
        <v>5852</v>
      </c>
      <c r="R327" s="621"/>
      <c r="S327" s="621"/>
      <c r="T327" s="621"/>
      <c r="U327" s="621"/>
      <c r="V327" s="621"/>
      <c r="W327" s="621"/>
      <c r="X327" s="621"/>
      <c r="Y327" s="621"/>
      <c r="Z327" s="621"/>
      <c r="AA327" s="621"/>
      <c r="AB327" s="621"/>
      <c r="AC327" s="621"/>
      <c r="AD327" s="621"/>
      <c r="AE327" s="621"/>
      <c r="AF327" s="621"/>
      <c r="AG327" s="621"/>
      <c r="AH327" s="621"/>
      <c r="AI327" s="621"/>
      <c r="AJ327" s="621"/>
      <c r="AK327" s="621"/>
      <c r="AL327" s="621"/>
      <c r="AM327" s="621"/>
      <c r="AN327" s="621"/>
      <c r="AO327" s="621"/>
      <c r="AP327" s="622"/>
      <c r="AQ327" s="621"/>
      <c r="AR327" s="621"/>
      <c r="AS327" s="621"/>
      <c r="AT327" s="621"/>
      <c r="AU327" s="621"/>
      <c r="AV327" s="621"/>
      <c r="AW327" s="621"/>
      <c r="AX327" s="621"/>
      <c r="AY327" s="621"/>
    </row>
    <row r="328" ht="16.5" customHeight="1" spans="1:51">
      <c r="A328" s="621">
        <v>340</v>
      </c>
      <c r="B328" s="621" t="s">
        <v>1211</v>
      </c>
      <c r="C328" s="621" t="s">
        <v>5853</v>
      </c>
      <c r="D328" s="621" t="s">
        <v>1213</v>
      </c>
      <c r="E328" s="621" t="s">
        <v>1212</v>
      </c>
      <c r="F328" s="621" t="s">
        <v>1209</v>
      </c>
      <c r="G328" s="621" t="s">
        <v>5854</v>
      </c>
      <c r="H328" s="621"/>
      <c r="I328" s="621" t="b">
        <f>VLOOKUP(A328,added,3,FALSE)</f>
        <v>1</v>
      </c>
      <c r="J328" s="621" t="s">
        <v>5855</v>
      </c>
      <c r="K328" s="621" t="s">
        <v>5856</v>
      </c>
      <c r="L328" s="621" t="s">
        <v>5857</v>
      </c>
      <c r="M328" s="621" t="s">
        <v>5858</v>
      </c>
      <c r="N328" s="621" t="s">
        <v>5859</v>
      </c>
      <c r="O328" s="621" t="s">
        <v>5860</v>
      </c>
      <c r="P328" s="621" t="s">
        <v>5861</v>
      </c>
      <c r="Q328" s="621" t="s">
        <v>5862</v>
      </c>
      <c r="R328" s="621"/>
      <c r="S328" s="621"/>
      <c r="T328" s="621"/>
      <c r="U328" s="621"/>
      <c r="V328" s="621"/>
      <c r="W328" s="621"/>
      <c r="X328" s="621"/>
      <c r="Y328" s="621"/>
      <c r="Z328" s="621"/>
      <c r="AA328" s="621"/>
      <c r="AB328" s="621"/>
      <c r="AC328" s="621"/>
      <c r="AD328" s="621"/>
      <c r="AE328" s="621"/>
      <c r="AF328" s="621"/>
      <c r="AG328" s="621"/>
      <c r="AH328" s="621"/>
      <c r="AI328" s="621"/>
      <c r="AJ328" s="621"/>
      <c r="AK328" s="621"/>
      <c r="AL328" s="621"/>
      <c r="AM328" s="621"/>
      <c r="AN328" s="621"/>
      <c r="AO328" s="621"/>
      <c r="AP328" s="622"/>
      <c r="AQ328" s="621"/>
      <c r="AR328" s="621"/>
      <c r="AS328" s="621"/>
      <c r="AT328" s="621"/>
      <c r="AU328" s="621"/>
      <c r="AV328" s="621"/>
      <c r="AW328" s="621"/>
      <c r="AX328" s="621"/>
      <c r="AY328" s="621"/>
    </row>
    <row r="329" ht="16.5" customHeight="1" spans="1:51">
      <c r="A329" s="621">
        <v>346</v>
      </c>
      <c r="B329" s="621" t="s">
        <v>3107</v>
      </c>
      <c r="C329" s="621" t="s">
        <v>5863</v>
      </c>
      <c r="D329" s="621" t="s">
        <v>3109</v>
      </c>
      <c r="E329" s="621" t="s">
        <v>3108</v>
      </c>
      <c r="F329" s="621" t="s">
        <v>5864</v>
      </c>
      <c r="G329" s="621" t="s">
        <v>5865</v>
      </c>
      <c r="H329" s="621"/>
      <c r="I329" s="621" t="b">
        <f>VLOOKUP(A329,added,3,FALSE)</f>
        <v>1</v>
      </c>
      <c r="J329" s="621" t="s">
        <v>5866</v>
      </c>
      <c r="K329" s="621" t="s">
        <v>5867</v>
      </c>
      <c r="L329" s="621" t="s">
        <v>5868</v>
      </c>
      <c r="M329" s="621" t="s">
        <v>5869</v>
      </c>
      <c r="N329" s="621" t="s">
        <v>5870</v>
      </c>
      <c r="O329" s="621" t="s">
        <v>5871</v>
      </c>
      <c r="P329" s="621" t="s">
        <v>5872</v>
      </c>
      <c r="Q329" s="621" t="s">
        <v>5873</v>
      </c>
      <c r="R329" s="621"/>
      <c r="S329" s="621"/>
      <c r="T329" s="621"/>
      <c r="U329" s="621"/>
      <c r="V329" s="621"/>
      <c r="W329" s="621"/>
      <c r="X329" s="621"/>
      <c r="Y329" s="621"/>
      <c r="Z329" s="621"/>
      <c r="AA329" s="621"/>
      <c r="AB329" s="621"/>
      <c r="AC329" s="621"/>
      <c r="AD329" s="621"/>
      <c r="AE329" s="621"/>
      <c r="AF329" s="621"/>
      <c r="AG329" s="621"/>
      <c r="AH329" s="621"/>
      <c r="AI329" s="621"/>
      <c r="AJ329" s="621"/>
      <c r="AK329" s="621"/>
      <c r="AL329" s="621"/>
      <c r="AM329" s="621"/>
      <c r="AN329" s="621"/>
      <c r="AO329" s="621"/>
      <c r="AP329" s="622"/>
      <c r="AQ329" s="621"/>
      <c r="AR329" s="621"/>
      <c r="AS329" s="621"/>
      <c r="AT329" s="621"/>
      <c r="AU329" s="621"/>
      <c r="AV329" s="621"/>
      <c r="AW329" s="621"/>
      <c r="AX329" s="621"/>
      <c r="AY329" s="621"/>
    </row>
    <row r="330" ht="16.5" customHeight="1" spans="1:51">
      <c r="A330" s="621">
        <v>349</v>
      </c>
      <c r="B330" s="621" t="s">
        <v>3103</v>
      </c>
      <c r="C330" s="621" t="s">
        <v>5874</v>
      </c>
      <c r="D330" s="621" t="s">
        <v>3105</v>
      </c>
      <c r="E330" s="621" t="s">
        <v>3104</v>
      </c>
      <c r="F330" s="621" t="s">
        <v>5875</v>
      </c>
      <c r="G330" s="621" t="s">
        <v>5876</v>
      </c>
      <c r="H330" s="621"/>
      <c r="I330" s="621" t="b">
        <f>VLOOKUP(A330,added,3,FALSE)</f>
        <v>1</v>
      </c>
      <c r="J330" s="621" t="s">
        <v>5796</v>
      </c>
      <c r="K330" s="621" t="s">
        <v>5797</v>
      </c>
      <c r="L330" s="621"/>
      <c r="M330" s="621"/>
      <c r="N330" s="621"/>
      <c r="O330" s="621"/>
      <c r="P330" s="621"/>
      <c r="Q330" s="621"/>
      <c r="R330" s="621"/>
      <c r="S330" s="621"/>
      <c r="T330" s="621"/>
      <c r="U330" s="621"/>
      <c r="V330" s="621"/>
      <c r="W330" s="621"/>
      <c r="X330" s="621"/>
      <c r="Y330" s="621"/>
      <c r="Z330" s="621"/>
      <c r="AA330" s="621"/>
      <c r="AB330" s="621"/>
      <c r="AC330" s="621"/>
      <c r="AD330" s="621"/>
      <c r="AE330" s="621"/>
      <c r="AF330" s="621"/>
      <c r="AG330" s="621"/>
      <c r="AH330" s="621"/>
      <c r="AI330" s="621"/>
      <c r="AJ330" s="621"/>
      <c r="AK330" s="621"/>
      <c r="AL330" s="621"/>
      <c r="AM330" s="621"/>
      <c r="AN330" s="621"/>
      <c r="AO330" s="621"/>
      <c r="AP330" s="622"/>
      <c r="AQ330" s="621"/>
      <c r="AR330" s="621"/>
      <c r="AS330" s="621"/>
      <c r="AT330" s="621"/>
      <c r="AU330" s="621"/>
      <c r="AV330" s="621"/>
      <c r="AW330" s="621"/>
      <c r="AX330" s="621"/>
      <c r="AY330" s="621"/>
    </row>
    <row r="331" ht="16.5" customHeight="1" spans="1:51">
      <c r="A331" s="621">
        <v>358</v>
      </c>
      <c r="B331" s="621" t="s">
        <v>1221</v>
      </c>
      <c r="C331" s="621" t="s">
        <v>5877</v>
      </c>
      <c r="D331" s="621" t="s">
        <v>1223</v>
      </c>
      <c r="E331" s="621" t="s">
        <v>1222</v>
      </c>
      <c r="F331" s="621" t="s">
        <v>1219</v>
      </c>
      <c r="G331" s="621" t="s">
        <v>5878</v>
      </c>
      <c r="H331" s="621"/>
      <c r="I331" s="621" t="b">
        <f>VLOOKUP(A331,added,3,FALSE)</f>
        <v>1</v>
      </c>
      <c r="J331" s="621" t="s">
        <v>5286</v>
      </c>
      <c r="K331" s="621" t="s">
        <v>5287</v>
      </c>
      <c r="L331" s="621"/>
      <c r="M331" s="621"/>
      <c r="N331" s="621"/>
      <c r="O331" s="621"/>
      <c r="P331" s="621"/>
      <c r="Q331" s="621"/>
      <c r="R331" s="621"/>
      <c r="S331" s="621"/>
      <c r="T331" s="621"/>
      <c r="U331" s="621"/>
      <c r="V331" s="621"/>
      <c r="W331" s="621"/>
      <c r="X331" s="621"/>
      <c r="Y331" s="621"/>
      <c r="Z331" s="621"/>
      <c r="AA331" s="621"/>
      <c r="AB331" s="621"/>
      <c r="AC331" s="621"/>
      <c r="AD331" s="621"/>
      <c r="AE331" s="621"/>
      <c r="AF331" s="621"/>
      <c r="AG331" s="621"/>
      <c r="AH331" s="621"/>
      <c r="AI331" s="621"/>
      <c r="AJ331" s="621"/>
      <c r="AK331" s="621"/>
      <c r="AL331" s="621"/>
      <c r="AM331" s="621"/>
      <c r="AN331" s="621"/>
      <c r="AO331" s="621"/>
      <c r="AP331" s="622"/>
      <c r="AQ331" s="621"/>
      <c r="AR331" s="621"/>
      <c r="AS331" s="621"/>
      <c r="AT331" s="621"/>
      <c r="AU331" s="621"/>
      <c r="AV331" s="621"/>
      <c r="AW331" s="621"/>
      <c r="AX331" s="621"/>
      <c r="AY331" s="621"/>
    </row>
    <row r="332" ht="16.5" customHeight="1" spans="1:51">
      <c r="A332" s="621">
        <v>360</v>
      </c>
      <c r="B332" s="621" t="s">
        <v>1226</v>
      </c>
      <c r="C332" s="621" t="s">
        <v>5879</v>
      </c>
      <c r="D332" s="621" t="s">
        <v>1228</v>
      </c>
      <c r="E332" s="621" t="s">
        <v>1227</v>
      </c>
      <c r="F332" s="621" t="s">
        <v>5880</v>
      </c>
      <c r="G332" s="621" t="s">
        <v>5881</v>
      </c>
      <c r="H332" s="621"/>
      <c r="I332" s="621" t="b">
        <f>VLOOKUP(A332,added,3,FALSE)</f>
        <v>1</v>
      </c>
      <c r="J332" s="621" t="s">
        <v>5882</v>
      </c>
      <c r="K332" s="621" t="s">
        <v>5883</v>
      </c>
      <c r="L332" s="621" t="s">
        <v>5884</v>
      </c>
      <c r="M332" s="621" t="s">
        <v>5885</v>
      </c>
      <c r="N332" s="621"/>
      <c r="O332" s="621"/>
      <c r="P332" s="621"/>
      <c r="Q332" s="621"/>
      <c r="R332" s="621"/>
      <c r="S332" s="621"/>
      <c r="T332" s="621"/>
      <c r="U332" s="621"/>
      <c r="V332" s="621"/>
      <c r="W332" s="621"/>
      <c r="X332" s="621"/>
      <c r="Y332" s="621"/>
      <c r="Z332" s="621"/>
      <c r="AA332" s="621"/>
      <c r="AB332" s="621"/>
      <c r="AC332" s="621"/>
      <c r="AD332" s="621"/>
      <c r="AE332" s="621"/>
      <c r="AF332" s="621"/>
      <c r="AG332" s="621"/>
      <c r="AH332" s="621"/>
      <c r="AI332" s="621"/>
      <c r="AJ332" s="621"/>
      <c r="AK332" s="621"/>
      <c r="AL332" s="621"/>
      <c r="AM332" s="621"/>
      <c r="AN332" s="621"/>
      <c r="AO332" s="621"/>
      <c r="AP332" s="622"/>
      <c r="AQ332" s="621"/>
      <c r="AR332" s="621"/>
      <c r="AS332" s="621"/>
      <c r="AT332" s="621"/>
      <c r="AU332" s="621"/>
      <c r="AV332" s="621"/>
      <c r="AW332" s="621"/>
      <c r="AX332" s="621"/>
      <c r="AY332" s="621"/>
    </row>
    <row r="333" ht="16.5" customHeight="1" spans="1:51">
      <c r="A333" s="621">
        <v>361</v>
      </c>
      <c r="B333" s="621" t="s">
        <v>3034</v>
      </c>
      <c r="C333" s="621" t="s">
        <v>5886</v>
      </c>
      <c r="D333" s="621" t="s">
        <v>3036</v>
      </c>
      <c r="E333" s="621" t="s">
        <v>3035</v>
      </c>
      <c r="F333" s="621" t="s">
        <v>5887</v>
      </c>
      <c r="G333" s="621" t="s">
        <v>5888</v>
      </c>
      <c r="H333" s="621"/>
      <c r="I333" s="621" t="b">
        <f>VLOOKUP(A333,added,3,FALSE)</f>
        <v>1</v>
      </c>
      <c r="J333" s="621" t="s">
        <v>5889</v>
      </c>
      <c r="K333" s="621" t="s">
        <v>5890</v>
      </c>
      <c r="L333" s="621" t="s">
        <v>5891</v>
      </c>
      <c r="M333" s="621" t="s">
        <v>5892</v>
      </c>
      <c r="N333" s="621" t="s">
        <v>5893</v>
      </c>
      <c r="O333" s="621" t="s">
        <v>5894</v>
      </c>
      <c r="P333" s="621" t="s">
        <v>5895</v>
      </c>
      <c r="Q333" s="621" t="s">
        <v>5896</v>
      </c>
      <c r="R333" s="621" t="s">
        <v>1085</v>
      </c>
      <c r="S333" s="621" t="s">
        <v>3760</v>
      </c>
      <c r="T333" s="621"/>
      <c r="U333" s="621"/>
      <c r="V333" s="621"/>
      <c r="W333" s="621"/>
      <c r="X333" s="621"/>
      <c r="Y333" s="621"/>
      <c r="Z333" s="621"/>
      <c r="AA333" s="621"/>
      <c r="AB333" s="621"/>
      <c r="AC333" s="621"/>
      <c r="AD333" s="621"/>
      <c r="AE333" s="621"/>
      <c r="AF333" s="621"/>
      <c r="AG333" s="621"/>
      <c r="AH333" s="621"/>
      <c r="AI333" s="621"/>
      <c r="AJ333" s="621"/>
      <c r="AK333" s="621"/>
      <c r="AL333" s="621"/>
      <c r="AM333" s="621"/>
      <c r="AN333" s="621"/>
      <c r="AO333" s="621"/>
      <c r="AP333" s="622"/>
      <c r="AQ333" s="621"/>
      <c r="AR333" s="621"/>
      <c r="AS333" s="621"/>
      <c r="AT333" s="621"/>
      <c r="AU333" s="621"/>
      <c r="AV333" s="621"/>
      <c r="AW333" s="621"/>
      <c r="AX333" s="621"/>
      <c r="AY333" s="621"/>
    </row>
    <row r="334" ht="16.5" customHeight="1" spans="1:51">
      <c r="A334" s="621">
        <v>365</v>
      </c>
      <c r="B334" s="621" t="s">
        <v>3022</v>
      </c>
      <c r="C334" s="621" t="s">
        <v>5897</v>
      </c>
      <c r="D334" s="621" t="s">
        <v>3024</v>
      </c>
      <c r="E334" s="621" t="s">
        <v>3023</v>
      </c>
      <c r="F334" s="621" t="s">
        <v>5898</v>
      </c>
      <c r="G334" s="621" t="s">
        <v>5899</v>
      </c>
      <c r="H334" s="621"/>
      <c r="I334" s="621" t="b">
        <f>VLOOKUP(A334,added,3,FALSE)</f>
        <v>1</v>
      </c>
      <c r="J334" s="621" t="s">
        <v>5900</v>
      </c>
      <c r="K334" s="621" t="s">
        <v>5901</v>
      </c>
      <c r="L334" s="621" t="s">
        <v>5902</v>
      </c>
      <c r="M334" s="621" t="s">
        <v>5903</v>
      </c>
      <c r="N334" s="621" t="s">
        <v>5904</v>
      </c>
      <c r="O334" s="621" t="s">
        <v>5905</v>
      </c>
      <c r="P334" s="621" t="s">
        <v>5906</v>
      </c>
      <c r="Q334" s="621" t="s">
        <v>5907</v>
      </c>
      <c r="R334" s="621"/>
      <c r="S334" s="621"/>
      <c r="T334" s="621"/>
      <c r="U334" s="621"/>
      <c r="V334" s="621"/>
      <c r="W334" s="621"/>
      <c r="X334" s="621"/>
      <c r="Y334" s="621"/>
      <c r="Z334" s="621"/>
      <c r="AA334" s="621"/>
      <c r="AB334" s="621"/>
      <c r="AC334" s="621"/>
      <c r="AD334" s="621"/>
      <c r="AE334" s="621"/>
      <c r="AF334" s="621"/>
      <c r="AG334" s="621"/>
      <c r="AH334" s="621"/>
      <c r="AI334" s="621"/>
      <c r="AJ334" s="621"/>
      <c r="AK334" s="621"/>
      <c r="AL334" s="621"/>
      <c r="AM334" s="621"/>
      <c r="AN334" s="621"/>
      <c r="AO334" s="621"/>
      <c r="AP334" s="622"/>
      <c r="AQ334" s="621"/>
      <c r="AR334" s="621"/>
      <c r="AS334" s="621"/>
      <c r="AT334" s="621"/>
      <c r="AU334" s="621"/>
      <c r="AV334" s="621"/>
      <c r="AW334" s="621"/>
      <c r="AX334" s="621"/>
      <c r="AY334" s="621"/>
    </row>
    <row r="335" ht="16.5" customHeight="1" spans="1:51">
      <c r="A335" s="621">
        <v>367</v>
      </c>
      <c r="B335" s="621" t="s">
        <v>3026</v>
      </c>
      <c r="C335" s="621" t="s">
        <v>5908</v>
      </c>
      <c r="D335" s="621" t="s">
        <v>3028</v>
      </c>
      <c r="E335" s="621" t="s">
        <v>3027</v>
      </c>
      <c r="F335" s="621" t="s">
        <v>5909</v>
      </c>
      <c r="G335" s="621" t="s">
        <v>5910</v>
      </c>
      <c r="H335" s="621"/>
      <c r="I335" s="621" t="b">
        <f>VLOOKUP(A335,added,3,FALSE)</f>
        <v>1</v>
      </c>
      <c r="J335" s="621" t="s">
        <v>5911</v>
      </c>
      <c r="K335" s="621" t="s">
        <v>5912</v>
      </c>
      <c r="L335" s="621" t="s">
        <v>5913</v>
      </c>
      <c r="M335" s="621" t="s">
        <v>5914</v>
      </c>
      <c r="N335" s="621" t="s">
        <v>5915</v>
      </c>
      <c r="O335" s="621" t="s">
        <v>5916</v>
      </c>
      <c r="P335" s="621" t="s">
        <v>5917</v>
      </c>
      <c r="Q335" s="621" t="s">
        <v>5918</v>
      </c>
      <c r="R335" s="621"/>
      <c r="S335" s="621"/>
      <c r="T335" s="621"/>
      <c r="U335" s="621"/>
      <c r="V335" s="621"/>
      <c r="W335" s="621"/>
      <c r="X335" s="621"/>
      <c r="Y335" s="621"/>
      <c r="Z335" s="621"/>
      <c r="AA335" s="621"/>
      <c r="AB335" s="621"/>
      <c r="AC335" s="621"/>
      <c r="AD335" s="621"/>
      <c r="AE335" s="621"/>
      <c r="AF335" s="621"/>
      <c r="AG335" s="621"/>
      <c r="AH335" s="621"/>
      <c r="AI335" s="621"/>
      <c r="AJ335" s="621"/>
      <c r="AK335" s="621"/>
      <c r="AL335" s="621"/>
      <c r="AM335" s="621"/>
      <c r="AN335" s="621"/>
      <c r="AO335" s="621"/>
      <c r="AP335" s="622"/>
      <c r="AQ335" s="621"/>
      <c r="AR335" s="621"/>
      <c r="AS335" s="621"/>
      <c r="AT335" s="621"/>
      <c r="AU335" s="621"/>
      <c r="AV335" s="621"/>
      <c r="AW335" s="621"/>
      <c r="AX335" s="621"/>
      <c r="AY335" s="621"/>
    </row>
    <row r="336" ht="16.5" customHeight="1" spans="1:51">
      <c r="A336" s="621">
        <v>368</v>
      </c>
      <c r="B336" s="621" t="s">
        <v>2410</v>
      </c>
      <c r="C336" s="621" t="s">
        <v>5919</v>
      </c>
      <c r="D336" s="621" t="s">
        <v>2412</v>
      </c>
      <c r="E336" s="621" t="s">
        <v>2411</v>
      </c>
      <c r="F336" s="621" t="s">
        <v>2408</v>
      </c>
      <c r="G336" s="621" t="s">
        <v>5920</v>
      </c>
      <c r="H336" s="621"/>
      <c r="I336" s="621" t="b">
        <f>VLOOKUP(A336,added,3,FALSE)</f>
        <v>1</v>
      </c>
      <c r="J336" s="621" t="s">
        <v>5921</v>
      </c>
      <c r="K336" s="621" t="s">
        <v>5922</v>
      </c>
      <c r="L336" s="621" t="s">
        <v>630</v>
      </c>
      <c r="M336" s="621" t="s">
        <v>632</v>
      </c>
      <c r="N336" s="621"/>
      <c r="O336" s="621"/>
      <c r="P336" s="621"/>
      <c r="Q336" s="621"/>
      <c r="R336" s="621"/>
      <c r="S336" s="621"/>
      <c r="T336" s="621"/>
      <c r="U336" s="621"/>
      <c r="V336" s="621"/>
      <c r="W336" s="621"/>
      <c r="X336" s="621"/>
      <c r="Y336" s="621"/>
      <c r="Z336" s="621"/>
      <c r="AA336" s="621"/>
      <c r="AB336" s="621"/>
      <c r="AC336" s="621"/>
      <c r="AD336" s="621"/>
      <c r="AE336" s="621"/>
      <c r="AF336" s="621"/>
      <c r="AG336" s="621"/>
      <c r="AH336" s="621"/>
      <c r="AI336" s="621"/>
      <c r="AJ336" s="621"/>
      <c r="AK336" s="621"/>
      <c r="AL336" s="621"/>
      <c r="AM336" s="621"/>
      <c r="AN336" s="621"/>
      <c r="AO336" s="621"/>
      <c r="AP336" s="622"/>
      <c r="AQ336" s="621"/>
      <c r="AR336" s="621"/>
      <c r="AS336" s="621"/>
      <c r="AT336" s="621"/>
      <c r="AU336" s="621"/>
      <c r="AV336" s="621"/>
      <c r="AW336" s="621"/>
      <c r="AX336" s="621"/>
      <c r="AY336" s="621"/>
    </row>
    <row r="337" ht="16.5" customHeight="1" spans="1:51">
      <c r="A337" s="621">
        <v>371</v>
      </c>
      <c r="B337" s="621" t="s">
        <v>2420</v>
      </c>
      <c r="C337" s="621" t="s">
        <v>5923</v>
      </c>
      <c r="D337" s="621" t="s">
        <v>2422</v>
      </c>
      <c r="E337" s="621" t="s">
        <v>2421</v>
      </c>
      <c r="F337" s="621" t="s">
        <v>5924</v>
      </c>
      <c r="G337" s="621" t="s">
        <v>5925</v>
      </c>
      <c r="H337" s="621"/>
      <c r="I337" s="621" t="b">
        <f>VLOOKUP(A337,added,3,FALSE)</f>
        <v>1</v>
      </c>
      <c r="J337" s="621" t="s">
        <v>5926</v>
      </c>
      <c r="K337" s="621" t="s">
        <v>5927</v>
      </c>
      <c r="L337" s="621"/>
      <c r="M337" s="621"/>
      <c r="N337" s="621"/>
      <c r="O337" s="621"/>
      <c r="P337" s="621"/>
      <c r="Q337" s="621"/>
      <c r="R337" s="621"/>
      <c r="S337" s="621"/>
      <c r="T337" s="621"/>
      <c r="U337" s="621"/>
      <c r="V337" s="621"/>
      <c r="W337" s="621"/>
      <c r="X337" s="621"/>
      <c r="Y337" s="621"/>
      <c r="Z337" s="621"/>
      <c r="AA337" s="621"/>
      <c r="AB337" s="621"/>
      <c r="AC337" s="621"/>
      <c r="AD337" s="621"/>
      <c r="AE337" s="621"/>
      <c r="AF337" s="621"/>
      <c r="AG337" s="621"/>
      <c r="AH337" s="621"/>
      <c r="AI337" s="621"/>
      <c r="AJ337" s="621"/>
      <c r="AK337" s="621"/>
      <c r="AL337" s="621"/>
      <c r="AM337" s="621"/>
      <c r="AN337" s="621"/>
      <c r="AO337" s="621"/>
      <c r="AP337" s="622"/>
      <c r="AQ337" s="621"/>
      <c r="AR337" s="621"/>
      <c r="AS337" s="621"/>
      <c r="AT337" s="621"/>
      <c r="AU337" s="621"/>
      <c r="AV337" s="621"/>
      <c r="AW337" s="621"/>
      <c r="AX337" s="621"/>
      <c r="AY337" s="621"/>
    </row>
    <row r="338" ht="16.5" customHeight="1" spans="1:51">
      <c r="A338" s="621">
        <v>372</v>
      </c>
      <c r="B338" s="621" t="s">
        <v>3030</v>
      </c>
      <c r="C338" s="621" t="s">
        <v>5928</v>
      </c>
      <c r="D338" s="621" t="s">
        <v>3032</v>
      </c>
      <c r="E338" s="621" t="s">
        <v>3031</v>
      </c>
      <c r="F338" s="621" t="s">
        <v>5929</v>
      </c>
      <c r="G338" s="621" t="s">
        <v>5930</v>
      </c>
      <c r="H338" s="621"/>
      <c r="I338" s="621" t="b">
        <f>VLOOKUP(A338,added,3,FALSE)</f>
        <v>1</v>
      </c>
      <c r="J338" s="621" t="s">
        <v>5931</v>
      </c>
      <c r="K338" s="621" t="s">
        <v>5932</v>
      </c>
      <c r="L338" s="621" t="s">
        <v>5933</v>
      </c>
      <c r="M338" s="621" t="s">
        <v>5934</v>
      </c>
      <c r="N338" s="621"/>
      <c r="O338" s="621"/>
      <c r="P338" s="621"/>
      <c r="Q338" s="621"/>
      <c r="R338" s="621"/>
      <c r="S338" s="621"/>
      <c r="T338" s="621"/>
      <c r="U338" s="621"/>
      <c r="V338" s="621"/>
      <c r="W338" s="621"/>
      <c r="X338" s="621"/>
      <c r="Y338" s="621"/>
      <c r="Z338" s="621"/>
      <c r="AA338" s="621"/>
      <c r="AB338" s="621"/>
      <c r="AC338" s="621"/>
      <c r="AD338" s="621"/>
      <c r="AE338" s="621"/>
      <c r="AF338" s="621"/>
      <c r="AG338" s="621"/>
      <c r="AH338" s="621"/>
      <c r="AI338" s="621"/>
      <c r="AJ338" s="621"/>
      <c r="AK338" s="621"/>
      <c r="AL338" s="621"/>
      <c r="AM338" s="621"/>
      <c r="AN338" s="621"/>
      <c r="AO338" s="621"/>
      <c r="AP338" s="622"/>
      <c r="AQ338" s="621"/>
      <c r="AR338" s="621"/>
      <c r="AS338" s="621"/>
      <c r="AT338" s="621"/>
      <c r="AU338" s="621"/>
      <c r="AV338" s="621"/>
      <c r="AW338" s="621"/>
      <c r="AX338" s="621"/>
      <c r="AY338" s="621"/>
    </row>
    <row r="339" ht="16.5" customHeight="1" spans="1:51">
      <c r="A339" s="621">
        <v>376</v>
      </c>
      <c r="B339" s="621" t="s">
        <v>1231</v>
      </c>
      <c r="C339" s="621" t="s">
        <v>5935</v>
      </c>
      <c r="D339" s="621" t="s">
        <v>1233</v>
      </c>
      <c r="E339" s="621" t="s">
        <v>1232</v>
      </c>
      <c r="F339" s="621" t="s">
        <v>1229</v>
      </c>
      <c r="G339" s="621" t="s">
        <v>5936</v>
      </c>
      <c r="H339" s="621"/>
      <c r="I339" s="621" t="b">
        <f>VLOOKUP(A339,added,3,FALSE)</f>
        <v>1</v>
      </c>
      <c r="J339" s="621" t="s">
        <v>5937</v>
      </c>
      <c r="K339" s="621" t="s">
        <v>5938</v>
      </c>
      <c r="L339" s="621" t="s">
        <v>3284</v>
      </c>
      <c r="M339" s="621" t="s">
        <v>3285</v>
      </c>
      <c r="N339" s="621"/>
      <c r="O339" s="621"/>
      <c r="P339" s="621"/>
      <c r="Q339" s="621"/>
      <c r="R339" s="621"/>
      <c r="S339" s="621"/>
      <c r="T339" s="621"/>
      <c r="U339" s="621"/>
      <c r="V339" s="621"/>
      <c r="W339" s="621"/>
      <c r="X339" s="621"/>
      <c r="Y339" s="621"/>
      <c r="Z339" s="621"/>
      <c r="AA339" s="621"/>
      <c r="AB339" s="621"/>
      <c r="AC339" s="621"/>
      <c r="AD339" s="621"/>
      <c r="AE339" s="621"/>
      <c r="AF339" s="621"/>
      <c r="AG339" s="621"/>
      <c r="AH339" s="621"/>
      <c r="AI339" s="621"/>
      <c r="AJ339" s="621"/>
      <c r="AK339" s="621"/>
      <c r="AL339" s="621"/>
      <c r="AM339" s="621"/>
      <c r="AN339" s="621"/>
      <c r="AO339" s="621"/>
      <c r="AP339" s="622"/>
      <c r="AQ339" s="621"/>
      <c r="AR339" s="621"/>
      <c r="AS339" s="621"/>
      <c r="AT339" s="621"/>
      <c r="AU339" s="621"/>
      <c r="AV339" s="621"/>
      <c r="AW339" s="621"/>
      <c r="AX339" s="621"/>
      <c r="AY339" s="621"/>
    </row>
    <row r="340" ht="16.5" customHeight="1" spans="1:51">
      <c r="A340" s="621">
        <v>378</v>
      </c>
      <c r="B340" s="621" t="s">
        <v>2435</v>
      </c>
      <c r="C340" s="621" t="s">
        <v>5939</v>
      </c>
      <c r="D340" s="621" t="s">
        <v>2437</v>
      </c>
      <c r="E340" s="621" t="s">
        <v>2436</v>
      </c>
      <c r="F340" s="621" t="s">
        <v>5940</v>
      </c>
      <c r="G340" s="621" t="s">
        <v>5941</v>
      </c>
      <c r="H340" s="621"/>
      <c r="I340" s="621" t="b">
        <f>VLOOKUP(A340,added,3,FALSE)</f>
        <v>1</v>
      </c>
      <c r="J340" s="621" t="s">
        <v>3852</v>
      </c>
      <c r="K340" s="621" t="s">
        <v>3853</v>
      </c>
      <c r="L340" s="621" t="s">
        <v>5942</v>
      </c>
      <c r="M340" s="621" t="s">
        <v>5943</v>
      </c>
      <c r="N340" s="621"/>
      <c r="O340" s="621"/>
      <c r="P340" s="621"/>
      <c r="Q340" s="621"/>
      <c r="R340" s="621"/>
      <c r="S340" s="621"/>
      <c r="T340" s="621"/>
      <c r="U340" s="621"/>
      <c r="V340" s="621"/>
      <c r="W340" s="621"/>
      <c r="X340" s="621"/>
      <c r="Y340" s="621"/>
      <c r="Z340" s="621"/>
      <c r="AA340" s="621"/>
      <c r="AB340" s="621"/>
      <c r="AC340" s="621"/>
      <c r="AD340" s="621"/>
      <c r="AE340" s="621"/>
      <c r="AF340" s="621"/>
      <c r="AG340" s="621"/>
      <c r="AH340" s="621"/>
      <c r="AI340" s="621"/>
      <c r="AJ340" s="621"/>
      <c r="AK340" s="621"/>
      <c r="AL340" s="621"/>
      <c r="AM340" s="621"/>
      <c r="AN340" s="621"/>
      <c r="AO340" s="621"/>
      <c r="AP340" s="622"/>
      <c r="AQ340" s="621"/>
      <c r="AR340" s="621"/>
      <c r="AS340" s="621"/>
      <c r="AT340" s="621"/>
      <c r="AU340" s="621"/>
      <c r="AV340" s="621"/>
      <c r="AW340" s="621"/>
      <c r="AX340" s="621"/>
      <c r="AY340" s="621"/>
    </row>
    <row r="341" ht="16.5" customHeight="1" spans="1:51">
      <c r="A341" s="621">
        <v>379</v>
      </c>
      <c r="B341" s="621" t="s">
        <v>2440</v>
      </c>
      <c r="C341" s="621" t="s">
        <v>5944</v>
      </c>
      <c r="D341" s="621" t="s">
        <v>2442</v>
      </c>
      <c r="E341" s="621" t="s">
        <v>2441</v>
      </c>
      <c r="F341" s="621" t="s">
        <v>5945</v>
      </c>
      <c r="G341" s="621" t="s">
        <v>5946</v>
      </c>
      <c r="H341" s="621"/>
      <c r="I341" s="621" t="b">
        <f>VLOOKUP(A341,added,3,FALSE)</f>
        <v>1</v>
      </c>
      <c r="J341" s="621" t="s">
        <v>5947</v>
      </c>
      <c r="K341" s="621" t="s">
        <v>5948</v>
      </c>
      <c r="L341" s="621"/>
      <c r="M341" s="621"/>
      <c r="N341" s="621"/>
      <c r="O341" s="621"/>
      <c r="P341" s="621"/>
      <c r="Q341" s="621"/>
      <c r="R341" s="621"/>
      <c r="S341" s="621"/>
      <c r="T341" s="621"/>
      <c r="U341" s="621"/>
      <c r="V341" s="621"/>
      <c r="W341" s="621"/>
      <c r="X341" s="621"/>
      <c r="Y341" s="621"/>
      <c r="Z341" s="621"/>
      <c r="AA341" s="621"/>
      <c r="AB341" s="621"/>
      <c r="AC341" s="621"/>
      <c r="AD341" s="621"/>
      <c r="AE341" s="621"/>
      <c r="AF341" s="621"/>
      <c r="AG341" s="621"/>
      <c r="AH341" s="621"/>
      <c r="AI341" s="621"/>
      <c r="AJ341" s="621"/>
      <c r="AK341" s="621"/>
      <c r="AL341" s="621"/>
      <c r="AM341" s="621"/>
      <c r="AN341" s="621"/>
      <c r="AO341" s="621"/>
      <c r="AP341" s="622"/>
      <c r="AQ341" s="621"/>
      <c r="AR341" s="621"/>
      <c r="AS341" s="621"/>
      <c r="AT341" s="621"/>
      <c r="AU341" s="621"/>
      <c r="AV341" s="621"/>
      <c r="AW341" s="621"/>
      <c r="AX341" s="621"/>
      <c r="AY341" s="621"/>
    </row>
    <row r="342" ht="16.5" customHeight="1" spans="1:51">
      <c r="A342" s="621">
        <v>381</v>
      </c>
      <c r="B342" s="621" t="s">
        <v>2445</v>
      </c>
      <c r="C342" s="621" t="s">
        <v>5949</v>
      </c>
      <c r="D342" s="621" t="s">
        <v>2447</v>
      </c>
      <c r="E342" s="621" t="s">
        <v>2446</v>
      </c>
      <c r="F342" s="621" t="s">
        <v>5950</v>
      </c>
      <c r="G342" s="621" t="s">
        <v>5951</v>
      </c>
      <c r="H342" s="621"/>
      <c r="I342" s="621" t="b">
        <f>VLOOKUP(A342,added,3,FALSE)</f>
        <v>1</v>
      </c>
      <c r="J342" s="621" t="s">
        <v>5952</v>
      </c>
      <c r="K342" s="621" t="s">
        <v>5953</v>
      </c>
      <c r="L342" s="621" t="s">
        <v>5954</v>
      </c>
      <c r="M342" s="621" t="s">
        <v>5955</v>
      </c>
      <c r="N342" s="621" t="s">
        <v>5956</v>
      </c>
      <c r="O342" s="621" t="s">
        <v>5957</v>
      </c>
      <c r="P342" s="621"/>
      <c r="Q342" s="621"/>
      <c r="R342" s="621"/>
      <c r="S342" s="621"/>
      <c r="T342" s="621"/>
      <c r="U342" s="621"/>
      <c r="V342" s="621"/>
      <c r="W342" s="621"/>
      <c r="X342" s="621"/>
      <c r="Y342" s="621"/>
      <c r="Z342" s="621"/>
      <c r="AA342" s="621"/>
      <c r="AB342" s="621"/>
      <c r="AC342" s="621"/>
      <c r="AD342" s="621"/>
      <c r="AE342" s="621"/>
      <c r="AF342" s="621"/>
      <c r="AG342" s="621"/>
      <c r="AH342" s="621"/>
      <c r="AI342" s="621"/>
      <c r="AJ342" s="621"/>
      <c r="AK342" s="621"/>
      <c r="AL342" s="621"/>
      <c r="AM342" s="621"/>
      <c r="AN342" s="621"/>
      <c r="AO342" s="621"/>
      <c r="AP342" s="622"/>
      <c r="AQ342" s="621"/>
      <c r="AR342" s="621"/>
      <c r="AS342" s="621"/>
      <c r="AT342" s="621"/>
      <c r="AU342" s="621"/>
      <c r="AV342" s="621"/>
      <c r="AW342" s="621"/>
      <c r="AX342" s="621"/>
      <c r="AY342" s="621"/>
    </row>
    <row r="343" ht="16.5" customHeight="1" spans="1:51">
      <c r="A343" s="621">
        <v>382</v>
      </c>
      <c r="B343" s="621" t="s">
        <v>2450</v>
      </c>
      <c r="C343" s="621" t="s">
        <v>5958</v>
      </c>
      <c r="D343" s="621" t="s">
        <v>2452</v>
      </c>
      <c r="E343" s="621" t="s">
        <v>2451</v>
      </c>
      <c r="F343" s="621" t="s">
        <v>2448</v>
      </c>
      <c r="G343" s="621" t="s">
        <v>5959</v>
      </c>
      <c r="H343" s="621"/>
      <c r="I343" s="621" t="b">
        <f>VLOOKUP(A343,added,3,FALSE)</f>
        <v>1</v>
      </c>
      <c r="J343" s="621" t="s">
        <v>4252</v>
      </c>
      <c r="K343" s="621" t="s">
        <v>4253</v>
      </c>
      <c r="L343" s="621" t="s">
        <v>5960</v>
      </c>
      <c r="M343" s="621" t="s">
        <v>5961</v>
      </c>
      <c r="N343" s="621" t="s">
        <v>5962</v>
      </c>
      <c r="O343" s="621" t="s">
        <v>5963</v>
      </c>
      <c r="P343" s="621"/>
      <c r="Q343" s="621"/>
      <c r="R343" s="621"/>
      <c r="S343" s="621"/>
      <c r="T343" s="621"/>
      <c r="U343" s="621"/>
      <c r="V343" s="621"/>
      <c r="W343" s="621"/>
      <c r="X343" s="621"/>
      <c r="Y343" s="621"/>
      <c r="Z343" s="621"/>
      <c r="AA343" s="621"/>
      <c r="AB343" s="621"/>
      <c r="AC343" s="621"/>
      <c r="AD343" s="621"/>
      <c r="AE343" s="621"/>
      <c r="AF343" s="621"/>
      <c r="AG343" s="621"/>
      <c r="AH343" s="621"/>
      <c r="AI343" s="621"/>
      <c r="AJ343" s="621"/>
      <c r="AK343" s="621"/>
      <c r="AL343" s="621"/>
      <c r="AM343" s="621"/>
      <c r="AN343" s="621"/>
      <c r="AO343" s="621"/>
      <c r="AP343" s="622"/>
      <c r="AQ343" s="621"/>
      <c r="AR343" s="621"/>
      <c r="AS343" s="621"/>
      <c r="AT343" s="621"/>
      <c r="AU343" s="621"/>
      <c r="AV343" s="621"/>
      <c r="AW343" s="621"/>
      <c r="AX343" s="621"/>
      <c r="AY343" s="621"/>
    </row>
    <row r="344" ht="16.5" customHeight="1" spans="1:51">
      <c r="A344" s="621">
        <v>384</v>
      </c>
      <c r="B344" s="621" t="s">
        <v>2455</v>
      </c>
      <c r="C344" s="621" t="s">
        <v>5964</v>
      </c>
      <c r="D344" s="621" t="s">
        <v>2457</v>
      </c>
      <c r="E344" s="621" t="s">
        <v>2456</v>
      </c>
      <c r="F344" s="621" t="s">
        <v>5965</v>
      </c>
      <c r="G344" s="621" t="s">
        <v>5966</v>
      </c>
      <c r="H344" s="621"/>
      <c r="I344" s="621" t="b">
        <f>VLOOKUP(A344,added,3,FALSE)</f>
        <v>1</v>
      </c>
      <c r="J344" s="621" t="s">
        <v>5967</v>
      </c>
      <c r="K344" s="621" t="s">
        <v>5968</v>
      </c>
      <c r="L344" s="621"/>
      <c r="M344" s="621"/>
      <c r="N344" s="621"/>
      <c r="O344" s="621"/>
      <c r="P344" s="621"/>
      <c r="Q344" s="621"/>
      <c r="R344" s="621"/>
      <c r="S344" s="621"/>
      <c r="T344" s="621"/>
      <c r="U344" s="621"/>
      <c r="V344" s="621"/>
      <c r="W344" s="621"/>
      <c r="X344" s="621"/>
      <c r="Y344" s="621"/>
      <c r="Z344" s="621"/>
      <c r="AA344" s="621"/>
      <c r="AB344" s="621"/>
      <c r="AC344" s="621"/>
      <c r="AD344" s="621"/>
      <c r="AE344" s="621"/>
      <c r="AF344" s="621"/>
      <c r="AG344" s="621"/>
      <c r="AH344" s="621"/>
      <c r="AI344" s="621"/>
      <c r="AJ344" s="621"/>
      <c r="AK344" s="621"/>
      <c r="AL344" s="621"/>
      <c r="AM344" s="621"/>
      <c r="AN344" s="621"/>
      <c r="AO344" s="621"/>
      <c r="AP344" s="622"/>
      <c r="AQ344" s="621"/>
      <c r="AR344" s="621"/>
      <c r="AS344" s="621"/>
      <c r="AT344" s="621"/>
      <c r="AU344" s="621"/>
      <c r="AV344" s="621"/>
      <c r="AW344" s="621"/>
      <c r="AX344" s="621"/>
      <c r="AY344" s="621"/>
    </row>
    <row r="345" ht="16.5" customHeight="1" spans="1:51">
      <c r="A345" s="621">
        <v>390</v>
      </c>
      <c r="B345" s="621" t="s">
        <v>2475</v>
      </c>
      <c r="C345" s="621" t="s">
        <v>5969</v>
      </c>
      <c r="D345" s="621" t="s">
        <v>2477</v>
      </c>
      <c r="E345" s="621" t="s">
        <v>2476</v>
      </c>
      <c r="F345" s="621" t="s">
        <v>2473</v>
      </c>
      <c r="G345" s="621" t="s">
        <v>4430</v>
      </c>
      <c r="H345" s="621"/>
      <c r="I345" s="621" t="b">
        <f>VLOOKUP(A345,added,3,FALSE)</f>
        <v>1</v>
      </c>
      <c r="J345" s="621" t="s">
        <v>5929</v>
      </c>
      <c r="K345" s="621" t="s">
        <v>5930</v>
      </c>
      <c r="L345" s="621" t="s">
        <v>5970</v>
      </c>
      <c r="M345" s="621" t="s">
        <v>5971</v>
      </c>
      <c r="N345" s="621"/>
      <c r="O345" s="621"/>
      <c r="P345" s="621"/>
      <c r="Q345" s="621"/>
      <c r="R345" s="621"/>
      <c r="S345" s="621"/>
      <c r="T345" s="621"/>
      <c r="U345" s="621"/>
      <c r="V345" s="621"/>
      <c r="W345" s="621"/>
      <c r="X345" s="621"/>
      <c r="Y345" s="621"/>
      <c r="Z345" s="621"/>
      <c r="AA345" s="621"/>
      <c r="AB345" s="621"/>
      <c r="AC345" s="621"/>
      <c r="AD345" s="621"/>
      <c r="AE345" s="621"/>
      <c r="AF345" s="621"/>
      <c r="AG345" s="621"/>
      <c r="AH345" s="621"/>
      <c r="AI345" s="621"/>
      <c r="AJ345" s="621"/>
      <c r="AK345" s="621"/>
      <c r="AL345" s="621"/>
      <c r="AM345" s="621"/>
      <c r="AN345" s="621"/>
      <c r="AO345" s="621"/>
      <c r="AP345" s="622"/>
      <c r="AQ345" s="621"/>
      <c r="AR345" s="621"/>
      <c r="AS345" s="621"/>
      <c r="AT345" s="621"/>
      <c r="AU345" s="621"/>
      <c r="AV345" s="621"/>
      <c r="AW345" s="621"/>
      <c r="AX345" s="621"/>
      <c r="AY345" s="621"/>
    </row>
    <row r="346" ht="16.5" customHeight="1" spans="1:51">
      <c r="A346" s="621">
        <v>401</v>
      </c>
      <c r="B346" s="621" t="s">
        <v>1241</v>
      </c>
      <c r="C346" s="621" t="s">
        <v>5972</v>
      </c>
      <c r="D346" s="621" t="s">
        <v>1243</v>
      </c>
      <c r="E346" s="621" t="s">
        <v>1242</v>
      </c>
      <c r="F346" s="621" t="s">
        <v>1239</v>
      </c>
      <c r="G346" s="621" t="s">
        <v>5973</v>
      </c>
      <c r="H346" s="621"/>
      <c r="I346" s="621" t="b">
        <f>VLOOKUP(A346,added,3,FALSE)</f>
        <v>1</v>
      </c>
      <c r="J346" s="621" t="s">
        <v>5001</v>
      </c>
      <c r="K346" s="621" t="s">
        <v>5002</v>
      </c>
      <c r="L346" s="621"/>
      <c r="M346" s="621"/>
      <c r="N346" s="621"/>
      <c r="O346" s="621"/>
      <c r="P346" s="621"/>
      <c r="Q346" s="621"/>
      <c r="R346" s="621"/>
      <c r="S346" s="621"/>
      <c r="T346" s="621"/>
      <c r="U346" s="621"/>
      <c r="V346" s="621"/>
      <c r="W346" s="621"/>
      <c r="X346" s="621"/>
      <c r="Y346" s="621"/>
      <c r="Z346" s="621"/>
      <c r="AA346" s="621"/>
      <c r="AB346" s="621"/>
      <c r="AC346" s="621"/>
      <c r="AD346" s="621"/>
      <c r="AE346" s="621"/>
      <c r="AF346" s="621"/>
      <c r="AG346" s="621"/>
      <c r="AH346" s="621"/>
      <c r="AI346" s="621"/>
      <c r="AJ346" s="621"/>
      <c r="AK346" s="621"/>
      <c r="AL346" s="621"/>
      <c r="AM346" s="621"/>
      <c r="AN346" s="621"/>
      <c r="AO346" s="621"/>
      <c r="AP346" s="622"/>
      <c r="AQ346" s="621"/>
      <c r="AR346" s="621"/>
      <c r="AS346" s="621"/>
      <c r="AT346" s="621"/>
      <c r="AU346" s="621"/>
      <c r="AV346" s="621"/>
      <c r="AW346" s="621"/>
      <c r="AX346" s="621"/>
      <c r="AY346" s="621"/>
    </row>
    <row r="347" ht="16.5" customHeight="1" spans="1:51">
      <c r="A347" s="621">
        <v>409</v>
      </c>
      <c r="B347" s="621" t="s">
        <v>2514</v>
      </c>
      <c r="C347" s="621" t="s">
        <v>5974</v>
      </c>
      <c r="D347" s="621" t="s">
        <v>2516</v>
      </c>
      <c r="E347" s="621" t="s">
        <v>2515</v>
      </c>
      <c r="F347" s="621" t="s">
        <v>2512</v>
      </c>
      <c r="G347" s="621" t="s">
        <v>5975</v>
      </c>
      <c r="H347" s="621"/>
      <c r="I347" s="621" t="b">
        <f>VLOOKUP(A347,added,3,FALSE)</f>
        <v>1</v>
      </c>
      <c r="J347" s="621" t="s">
        <v>5976</v>
      </c>
      <c r="K347" s="621" t="s">
        <v>5977</v>
      </c>
      <c r="L347" s="621" t="s">
        <v>5978</v>
      </c>
      <c r="M347" s="621" t="s">
        <v>5979</v>
      </c>
      <c r="N347" s="621" t="s">
        <v>5980</v>
      </c>
      <c r="O347" s="621" t="s">
        <v>5981</v>
      </c>
      <c r="P347" s="621" t="s">
        <v>5982</v>
      </c>
      <c r="Q347" s="621" t="s">
        <v>5983</v>
      </c>
      <c r="R347" s="621" t="s">
        <v>5984</v>
      </c>
      <c r="S347" s="621" t="s">
        <v>5985</v>
      </c>
      <c r="T347" s="621"/>
      <c r="U347" s="621"/>
      <c r="V347" s="621"/>
      <c r="W347" s="621"/>
      <c r="X347" s="621"/>
      <c r="Y347" s="621"/>
      <c r="Z347" s="621"/>
      <c r="AA347" s="621"/>
      <c r="AB347" s="621"/>
      <c r="AC347" s="621"/>
      <c r="AD347" s="621"/>
      <c r="AE347" s="621"/>
      <c r="AF347" s="621"/>
      <c r="AG347" s="621"/>
      <c r="AH347" s="621"/>
      <c r="AI347" s="621"/>
      <c r="AJ347" s="621"/>
      <c r="AK347" s="621"/>
      <c r="AL347" s="621"/>
      <c r="AM347" s="621"/>
      <c r="AN347" s="621"/>
      <c r="AO347" s="621"/>
      <c r="AP347" s="622"/>
      <c r="AQ347" s="621"/>
      <c r="AR347" s="621"/>
      <c r="AS347" s="621"/>
      <c r="AT347" s="621"/>
      <c r="AU347" s="621"/>
      <c r="AV347" s="621"/>
      <c r="AW347" s="621"/>
      <c r="AX347" s="621"/>
      <c r="AY347" s="621"/>
    </row>
    <row r="348" ht="16.5" customHeight="1" spans="1:51">
      <c r="A348" s="621">
        <v>410</v>
      </c>
      <c r="B348" s="621" t="s">
        <v>2519</v>
      </c>
      <c r="C348" s="621" t="s">
        <v>5986</v>
      </c>
      <c r="D348" s="621" t="s">
        <v>2521</v>
      </c>
      <c r="E348" s="621" t="s">
        <v>2520</v>
      </c>
      <c r="F348" s="621" t="s">
        <v>5987</v>
      </c>
      <c r="G348" s="621" t="s">
        <v>5988</v>
      </c>
      <c r="H348" s="621"/>
      <c r="I348" s="621" t="b">
        <f>VLOOKUP(A348,added,3,FALSE)</f>
        <v>1</v>
      </c>
      <c r="J348" s="621" t="s">
        <v>5989</v>
      </c>
      <c r="K348" s="621" t="s">
        <v>5990</v>
      </c>
      <c r="L348" s="621" t="s">
        <v>5991</v>
      </c>
      <c r="M348" s="621" t="s">
        <v>5992</v>
      </c>
      <c r="N348" s="621" t="s">
        <v>5993</v>
      </c>
      <c r="O348" s="621" t="s">
        <v>5994</v>
      </c>
      <c r="P348" s="621"/>
      <c r="Q348" s="621"/>
      <c r="R348" s="621"/>
      <c r="S348" s="621"/>
      <c r="T348" s="621"/>
      <c r="U348" s="621"/>
      <c r="V348" s="621"/>
      <c r="W348" s="621"/>
      <c r="X348" s="621"/>
      <c r="Y348" s="621"/>
      <c r="Z348" s="621"/>
      <c r="AA348" s="621"/>
      <c r="AB348" s="621"/>
      <c r="AC348" s="621"/>
      <c r="AD348" s="621"/>
      <c r="AE348" s="621"/>
      <c r="AF348" s="621"/>
      <c r="AG348" s="621"/>
      <c r="AH348" s="621"/>
      <c r="AI348" s="621"/>
      <c r="AJ348" s="621"/>
      <c r="AK348" s="621"/>
      <c r="AL348" s="621"/>
      <c r="AM348" s="621"/>
      <c r="AN348" s="621"/>
      <c r="AO348" s="621"/>
      <c r="AP348" s="622"/>
      <c r="AQ348" s="621"/>
      <c r="AR348" s="621"/>
      <c r="AS348" s="621"/>
      <c r="AT348" s="621"/>
      <c r="AU348" s="621"/>
      <c r="AV348" s="621"/>
      <c r="AW348" s="621"/>
      <c r="AX348" s="621"/>
      <c r="AY348" s="621"/>
    </row>
    <row r="349" ht="16.5" customHeight="1" spans="1:51">
      <c r="A349" s="621">
        <v>412</v>
      </c>
      <c r="B349" s="621" t="s">
        <v>2529</v>
      </c>
      <c r="C349" s="621" t="s">
        <v>5995</v>
      </c>
      <c r="D349" s="621" t="s">
        <v>2531</v>
      </c>
      <c r="E349" s="621" t="s">
        <v>2530</v>
      </c>
      <c r="F349" s="621" t="s">
        <v>5996</v>
      </c>
      <c r="G349" s="621" t="s">
        <v>5997</v>
      </c>
      <c r="H349" s="621"/>
      <c r="I349" s="621" t="b">
        <f>VLOOKUP(A349,added,3,FALSE)</f>
        <v>1</v>
      </c>
      <c r="J349" s="621" t="s">
        <v>5998</v>
      </c>
      <c r="K349" s="621" t="s">
        <v>5999</v>
      </c>
      <c r="L349" s="621" t="s">
        <v>6000</v>
      </c>
      <c r="M349" s="621" t="s">
        <v>6001</v>
      </c>
      <c r="N349" s="621"/>
      <c r="O349" s="621"/>
      <c r="P349" s="621"/>
      <c r="Q349" s="621"/>
      <c r="R349" s="621"/>
      <c r="S349" s="621"/>
      <c r="T349" s="621"/>
      <c r="U349" s="621"/>
      <c r="V349" s="621"/>
      <c r="W349" s="621"/>
      <c r="X349" s="621"/>
      <c r="Y349" s="621"/>
      <c r="Z349" s="621"/>
      <c r="AA349" s="621"/>
      <c r="AB349" s="621"/>
      <c r="AC349" s="621"/>
      <c r="AD349" s="621"/>
      <c r="AE349" s="621"/>
      <c r="AF349" s="621"/>
      <c r="AG349" s="621"/>
      <c r="AH349" s="621"/>
      <c r="AI349" s="621"/>
      <c r="AJ349" s="621"/>
      <c r="AK349" s="621"/>
      <c r="AL349" s="621"/>
      <c r="AM349" s="621"/>
      <c r="AN349" s="621"/>
      <c r="AO349" s="621"/>
      <c r="AP349" s="622"/>
      <c r="AQ349" s="621"/>
      <c r="AR349" s="621"/>
      <c r="AS349" s="621"/>
      <c r="AT349" s="621"/>
      <c r="AU349" s="621"/>
      <c r="AV349" s="621"/>
      <c r="AW349" s="621"/>
      <c r="AX349" s="621"/>
      <c r="AY349" s="621"/>
    </row>
    <row r="350" ht="16.5" customHeight="1" spans="1:51">
      <c r="A350" s="621">
        <v>414</v>
      </c>
      <c r="B350" s="621" t="s">
        <v>3014</v>
      </c>
      <c r="C350" s="621" t="s">
        <v>6002</v>
      </c>
      <c r="D350" s="621" t="s">
        <v>3016</v>
      </c>
      <c r="E350" s="621" t="s">
        <v>3015</v>
      </c>
      <c r="F350" s="621" t="s">
        <v>6003</v>
      </c>
      <c r="G350" s="621" t="s">
        <v>6004</v>
      </c>
      <c r="H350" s="621"/>
      <c r="I350" s="621" t="b">
        <f>VLOOKUP(A350,added,3,FALSE)</f>
        <v>1</v>
      </c>
      <c r="J350" s="621" t="s">
        <v>3296</v>
      </c>
      <c r="K350" s="621" t="s">
        <v>3297</v>
      </c>
      <c r="L350" s="621"/>
      <c r="M350" s="621"/>
      <c r="N350" s="621"/>
      <c r="O350" s="621"/>
      <c r="P350" s="621"/>
      <c r="Q350" s="621"/>
      <c r="R350" s="621"/>
      <c r="S350" s="621"/>
      <c r="T350" s="621"/>
      <c r="U350" s="621"/>
      <c r="V350" s="621"/>
      <c r="W350" s="621"/>
      <c r="X350" s="621"/>
      <c r="Y350" s="621"/>
      <c r="Z350" s="621"/>
      <c r="AA350" s="621"/>
      <c r="AB350" s="621"/>
      <c r="AC350" s="621"/>
      <c r="AD350" s="621"/>
      <c r="AE350" s="621"/>
      <c r="AF350" s="621"/>
      <c r="AG350" s="621"/>
      <c r="AH350" s="621"/>
      <c r="AI350" s="621"/>
      <c r="AJ350" s="621"/>
      <c r="AK350" s="621"/>
      <c r="AL350" s="621"/>
      <c r="AM350" s="621"/>
      <c r="AN350" s="621"/>
      <c r="AO350" s="621"/>
      <c r="AP350" s="622"/>
      <c r="AQ350" s="621"/>
      <c r="AR350" s="621"/>
      <c r="AS350" s="621"/>
      <c r="AT350" s="621"/>
      <c r="AU350" s="621"/>
      <c r="AV350" s="621"/>
      <c r="AW350" s="621"/>
      <c r="AX350" s="621"/>
      <c r="AY350" s="621"/>
    </row>
    <row r="351" ht="16.5" customHeight="1" spans="1:51">
      <c r="A351" s="621">
        <v>420</v>
      </c>
      <c r="B351" s="621" t="s">
        <v>2544</v>
      </c>
      <c r="C351" s="621" t="s">
        <v>6005</v>
      </c>
      <c r="D351" s="621" t="s">
        <v>2546</v>
      </c>
      <c r="E351" s="621" t="s">
        <v>2545</v>
      </c>
      <c r="F351" s="621" t="s">
        <v>6006</v>
      </c>
      <c r="G351" s="621" t="s">
        <v>6007</v>
      </c>
      <c r="H351" s="621"/>
      <c r="I351" s="621" t="b">
        <f>VLOOKUP(A351,added,3,FALSE)</f>
        <v>1</v>
      </c>
      <c r="J351" s="621" t="s">
        <v>6008</v>
      </c>
      <c r="K351" s="621" t="s">
        <v>6009</v>
      </c>
      <c r="L351" s="621" t="s">
        <v>6010</v>
      </c>
      <c r="M351" s="621" t="s">
        <v>6011</v>
      </c>
      <c r="N351" s="621" t="s">
        <v>6012</v>
      </c>
      <c r="O351" s="621" t="s">
        <v>6013</v>
      </c>
      <c r="P351" s="621"/>
      <c r="Q351" s="621"/>
      <c r="R351" s="621"/>
      <c r="S351" s="621"/>
      <c r="T351" s="621"/>
      <c r="U351" s="621"/>
      <c r="V351" s="621"/>
      <c r="W351" s="621"/>
      <c r="X351" s="621"/>
      <c r="Y351" s="621"/>
      <c r="Z351" s="621"/>
      <c r="AA351" s="621"/>
      <c r="AB351" s="621"/>
      <c r="AC351" s="621"/>
      <c r="AD351" s="621"/>
      <c r="AE351" s="621"/>
      <c r="AF351" s="621"/>
      <c r="AG351" s="621"/>
      <c r="AH351" s="621"/>
      <c r="AI351" s="621"/>
      <c r="AJ351" s="621"/>
      <c r="AK351" s="621"/>
      <c r="AL351" s="621"/>
      <c r="AM351" s="621"/>
      <c r="AN351" s="621"/>
      <c r="AO351" s="621"/>
      <c r="AP351" s="622"/>
      <c r="AQ351" s="621"/>
      <c r="AR351" s="621"/>
      <c r="AS351" s="621"/>
      <c r="AT351" s="621"/>
      <c r="AU351" s="621"/>
      <c r="AV351" s="621"/>
      <c r="AW351" s="621"/>
      <c r="AX351" s="621"/>
      <c r="AY351" s="621"/>
    </row>
    <row r="352" ht="16.5" customHeight="1" spans="1:51">
      <c r="A352" s="621">
        <v>423</v>
      </c>
      <c r="B352" s="621" t="s">
        <v>3018</v>
      </c>
      <c r="C352" s="621" t="s">
        <v>6014</v>
      </c>
      <c r="D352" s="621" t="s">
        <v>3020</v>
      </c>
      <c r="E352" s="621" t="s">
        <v>3019</v>
      </c>
      <c r="F352" s="621" t="s">
        <v>3020</v>
      </c>
      <c r="G352" s="621" t="s">
        <v>3019</v>
      </c>
      <c r="H352" s="621"/>
      <c r="I352" s="621" t="b">
        <f>VLOOKUP(A352,added,3,FALSE)</f>
        <v>1</v>
      </c>
      <c r="J352" s="621"/>
      <c r="K352" s="621"/>
      <c r="L352" s="621"/>
      <c r="M352" s="621"/>
      <c r="N352" s="621"/>
      <c r="O352" s="621"/>
      <c r="P352" s="621"/>
      <c r="Q352" s="621"/>
      <c r="R352" s="621"/>
      <c r="S352" s="621"/>
      <c r="T352" s="621"/>
      <c r="U352" s="621"/>
      <c r="V352" s="621"/>
      <c r="W352" s="621"/>
      <c r="X352" s="621"/>
      <c r="Y352" s="621"/>
      <c r="Z352" s="621"/>
      <c r="AA352" s="621"/>
      <c r="AB352" s="621"/>
      <c r="AC352" s="621"/>
      <c r="AD352" s="621"/>
      <c r="AE352" s="621"/>
      <c r="AF352" s="621"/>
      <c r="AG352" s="621"/>
      <c r="AH352" s="621"/>
      <c r="AI352" s="621"/>
      <c r="AJ352" s="621"/>
      <c r="AK352" s="621"/>
      <c r="AL352" s="621"/>
      <c r="AM352" s="621"/>
      <c r="AN352" s="621"/>
      <c r="AO352" s="621"/>
      <c r="AP352" s="622"/>
      <c r="AQ352" s="621"/>
      <c r="AR352" s="621"/>
      <c r="AS352" s="621"/>
      <c r="AT352" s="621"/>
      <c r="AU352" s="621"/>
      <c r="AV352" s="621"/>
      <c r="AW352" s="621"/>
      <c r="AX352" s="621"/>
      <c r="AY352" s="621"/>
    </row>
    <row r="353" ht="16.5" customHeight="1" spans="1:51">
      <c r="A353" s="621">
        <v>424</v>
      </c>
      <c r="B353" s="621" t="s">
        <v>1246</v>
      </c>
      <c r="C353" s="621" t="s">
        <v>6015</v>
      </c>
      <c r="D353" s="621" t="s">
        <v>1248</v>
      </c>
      <c r="E353" s="621" t="s">
        <v>1247</v>
      </c>
      <c r="F353" s="621" t="s">
        <v>6016</v>
      </c>
      <c r="G353" s="621" t="s">
        <v>6017</v>
      </c>
      <c r="H353" s="621"/>
      <c r="I353" s="621" t="b">
        <f>VLOOKUP(A353,added,3,FALSE)</f>
        <v>1</v>
      </c>
      <c r="J353" s="621" t="s">
        <v>6018</v>
      </c>
      <c r="K353" s="621" t="s">
        <v>6019</v>
      </c>
      <c r="L353" s="621" t="s">
        <v>5186</v>
      </c>
      <c r="M353" s="621" t="s">
        <v>5187</v>
      </c>
      <c r="N353" s="621"/>
      <c r="O353" s="621"/>
      <c r="P353" s="621"/>
      <c r="Q353" s="621"/>
      <c r="R353" s="621"/>
      <c r="S353" s="621"/>
      <c r="T353" s="621"/>
      <c r="U353" s="621"/>
      <c r="V353" s="621"/>
      <c r="W353" s="621"/>
      <c r="X353" s="621"/>
      <c r="Y353" s="621"/>
      <c r="Z353" s="621"/>
      <c r="AA353" s="621"/>
      <c r="AB353" s="621"/>
      <c r="AC353" s="621"/>
      <c r="AD353" s="621"/>
      <c r="AE353" s="621"/>
      <c r="AF353" s="621"/>
      <c r="AG353" s="621"/>
      <c r="AH353" s="621"/>
      <c r="AI353" s="621"/>
      <c r="AJ353" s="621"/>
      <c r="AK353" s="621"/>
      <c r="AL353" s="621"/>
      <c r="AM353" s="621"/>
      <c r="AN353" s="621"/>
      <c r="AO353" s="621"/>
      <c r="AP353" s="622"/>
      <c r="AQ353" s="621"/>
      <c r="AR353" s="621"/>
      <c r="AS353" s="621"/>
      <c r="AT353" s="621"/>
      <c r="AU353" s="621"/>
      <c r="AV353" s="621"/>
      <c r="AW353" s="621"/>
      <c r="AX353" s="621"/>
      <c r="AY353" s="621"/>
    </row>
    <row r="354" ht="16.5" customHeight="1" spans="1:51">
      <c r="A354" s="621">
        <v>426</v>
      </c>
      <c r="B354" s="621" t="s">
        <v>1251</v>
      </c>
      <c r="C354" s="621" t="s">
        <v>6020</v>
      </c>
      <c r="D354" s="621" t="s">
        <v>1253</v>
      </c>
      <c r="E354" s="621" t="s">
        <v>1252</v>
      </c>
      <c r="F354" s="621" t="s">
        <v>1249</v>
      </c>
      <c r="G354" s="621" t="s">
        <v>6021</v>
      </c>
      <c r="H354" s="621"/>
      <c r="I354" s="621" t="b">
        <f>VLOOKUP(A354,added,3,FALSE)</f>
        <v>1</v>
      </c>
      <c r="J354" s="621" t="s">
        <v>6022</v>
      </c>
      <c r="K354" s="621" t="s">
        <v>6023</v>
      </c>
      <c r="L354" s="621" t="s">
        <v>6024</v>
      </c>
      <c r="M354" s="621" t="s">
        <v>6025</v>
      </c>
      <c r="N354" s="621" t="s">
        <v>4196</v>
      </c>
      <c r="O354" s="621" t="s">
        <v>4197</v>
      </c>
      <c r="P354" s="621" t="s">
        <v>6026</v>
      </c>
      <c r="Q354" s="621" t="s">
        <v>6027</v>
      </c>
      <c r="R354" s="621" t="s">
        <v>3560</v>
      </c>
      <c r="S354" s="621" t="s">
        <v>3561</v>
      </c>
      <c r="T354" s="621" t="s">
        <v>3562</v>
      </c>
      <c r="U354" s="621" t="s">
        <v>3563</v>
      </c>
      <c r="V354" s="621"/>
      <c r="W354" s="621"/>
      <c r="X354" s="621"/>
      <c r="Y354" s="621"/>
      <c r="Z354" s="621"/>
      <c r="AA354" s="621"/>
      <c r="AB354" s="621"/>
      <c r="AC354" s="621"/>
      <c r="AD354" s="621"/>
      <c r="AE354" s="621"/>
      <c r="AF354" s="621"/>
      <c r="AG354" s="621"/>
      <c r="AH354" s="621"/>
      <c r="AI354" s="621"/>
      <c r="AJ354" s="621"/>
      <c r="AK354" s="621"/>
      <c r="AL354" s="621"/>
      <c r="AM354" s="621"/>
      <c r="AN354" s="621"/>
      <c r="AO354" s="621"/>
      <c r="AP354" s="622"/>
      <c r="AQ354" s="621"/>
      <c r="AR354" s="621"/>
      <c r="AS354" s="621"/>
      <c r="AT354" s="621"/>
      <c r="AU354" s="621"/>
      <c r="AV354" s="621"/>
      <c r="AW354" s="621"/>
      <c r="AX354" s="621"/>
      <c r="AY354" s="621"/>
    </row>
    <row r="355" ht="16.5" customHeight="1" spans="1:51">
      <c r="A355" s="621">
        <v>434</v>
      </c>
      <c r="B355" s="621" t="s">
        <v>2961</v>
      </c>
      <c r="C355" s="621" t="s">
        <v>6028</v>
      </c>
      <c r="D355" s="621" t="s">
        <v>2963</v>
      </c>
      <c r="E355" s="621" t="s">
        <v>2962</v>
      </c>
      <c r="F355" s="621" t="s">
        <v>2959</v>
      </c>
      <c r="G355" s="621" t="s">
        <v>6029</v>
      </c>
      <c r="H355" s="621"/>
      <c r="I355" s="621" t="b">
        <f>VLOOKUP(A355,added,3,FALSE)</f>
        <v>1</v>
      </c>
      <c r="J355" s="621" t="s">
        <v>6030</v>
      </c>
      <c r="K355" s="621" t="s">
        <v>6031</v>
      </c>
      <c r="L355" s="621" t="s">
        <v>6032</v>
      </c>
      <c r="M355" s="621" t="s">
        <v>6033</v>
      </c>
      <c r="N355" s="621" t="s">
        <v>6034</v>
      </c>
      <c r="O355" s="621" t="s">
        <v>6035</v>
      </c>
      <c r="P355" s="621" t="s">
        <v>6036</v>
      </c>
      <c r="Q355" s="621" t="s">
        <v>6037</v>
      </c>
      <c r="R355" s="621"/>
      <c r="S355" s="621"/>
      <c r="T355" s="621"/>
      <c r="U355" s="621"/>
      <c r="V355" s="621"/>
      <c r="W355" s="621"/>
      <c r="X355" s="621"/>
      <c r="Y355" s="621"/>
      <c r="Z355" s="621"/>
      <c r="AA355" s="621"/>
      <c r="AB355" s="621"/>
      <c r="AC355" s="621"/>
      <c r="AD355" s="621"/>
      <c r="AE355" s="621"/>
      <c r="AF355" s="621"/>
      <c r="AG355" s="621"/>
      <c r="AH355" s="621"/>
      <c r="AI355" s="621"/>
      <c r="AJ355" s="621"/>
      <c r="AK355" s="621"/>
      <c r="AL355" s="621"/>
      <c r="AM355" s="621"/>
      <c r="AN355" s="621"/>
      <c r="AO355" s="621"/>
      <c r="AP355" s="622"/>
      <c r="AQ355" s="621"/>
      <c r="AR355" s="621"/>
      <c r="AS355" s="621"/>
      <c r="AT355" s="621"/>
      <c r="AU355" s="621"/>
      <c r="AV355" s="621"/>
      <c r="AW355" s="621"/>
      <c r="AX355" s="621"/>
      <c r="AY355" s="621"/>
    </row>
    <row r="356" ht="16.5" customHeight="1" spans="1:51">
      <c r="A356" s="621">
        <v>436</v>
      </c>
      <c r="B356" s="621" t="s">
        <v>2574</v>
      </c>
      <c r="C356" s="621" t="s">
        <v>6038</v>
      </c>
      <c r="D356" s="621" t="s">
        <v>2576</v>
      </c>
      <c r="E356" s="621" t="s">
        <v>2575</v>
      </c>
      <c r="F356" s="621" t="s">
        <v>2572</v>
      </c>
      <c r="G356" s="621" t="s">
        <v>6039</v>
      </c>
      <c r="H356" s="621"/>
      <c r="I356" s="621" t="b">
        <f>VLOOKUP(A356,added,3,FALSE)</f>
        <v>1</v>
      </c>
      <c r="J356" s="621" t="s">
        <v>6040</v>
      </c>
      <c r="K356" s="621" t="s">
        <v>6041</v>
      </c>
      <c r="L356" s="621" t="s">
        <v>6042</v>
      </c>
      <c r="M356" s="621" t="s">
        <v>6043</v>
      </c>
      <c r="N356" s="621" t="s">
        <v>4299</v>
      </c>
      <c r="O356" s="621" t="s">
        <v>4300</v>
      </c>
      <c r="P356" s="621" t="s">
        <v>4305</v>
      </c>
      <c r="Q356" s="621" t="s">
        <v>4306</v>
      </c>
      <c r="R356" s="621"/>
      <c r="S356" s="621"/>
      <c r="T356" s="621"/>
      <c r="U356" s="621"/>
      <c r="V356" s="621"/>
      <c r="W356" s="621"/>
      <c r="X356" s="621"/>
      <c r="Y356" s="621"/>
      <c r="Z356" s="621"/>
      <c r="AA356" s="621"/>
      <c r="AB356" s="621"/>
      <c r="AC356" s="621"/>
      <c r="AD356" s="621"/>
      <c r="AE356" s="621"/>
      <c r="AF356" s="621"/>
      <c r="AG356" s="621"/>
      <c r="AH356" s="621"/>
      <c r="AI356" s="621"/>
      <c r="AJ356" s="621"/>
      <c r="AK356" s="621"/>
      <c r="AL356" s="621"/>
      <c r="AM356" s="621"/>
      <c r="AN356" s="621"/>
      <c r="AO356" s="621"/>
      <c r="AP356" s="622"/>
      <c r="AQ356" s="621"/>
      <c r="AR356" s="621"/>
      <c r="AS356" s="621"/>
      <c r="AT356" s="621"/>
      <c r="AU356" s="621"/>
      <c r="AV356" s="621"/>
      <c r="AW356" s="621"/>
      <c r="AX356" s="621"/>
      <c r="AY356" s="621"/>
    </row>
    <row r="357" ht="16.5" customHeight="1" spans="1:51">
      <c r="A357" s="621">
        <v>439</v>
      </c>
      <c r="B357" s="621" t="s">
        <v>1267</v>
      </c>
      <c r="C357" s="621" t="s">
        <v>6044</v>
      </c>
      <c r="D357" s="621" t="s">
        <v>1269</v>
      </c>
      <c r="E357" s="621" t="s">
        <v>1268</v>
      </c>
      <c r="F357" s="621" t="s">
        <v>1265</v>
      </c>
      <c r="G357" s="621" t="s">
        <v>6045</v>
      </c>
      <c r="H357" s="621"/>
      <c r="I357" s="621" t="b">
        <f>VLOOKUP(A357,added,3,FALSE)</f>
        <v>1</v>
      </c>
      <c r="J357" s="621" t="s">
        <v>6046</v>
      </c>
      <c r="K357" s="621" t="s">
        <v>6047</v>
      </c>
      <c r="L357" s="621" t="s">
        <v>6048</v>
      </c>
      <c r="M357" s="621" t="s">
        <v>6049</v>
      </c>
      <c r="N357" s="621" t="s">
        <v>4288</v>
      </c>
      <c r="O357" s="621" t="s">
        <v>4289</v>
      </c>
      <c r="P357" s="621"/>
      <c r="Q357" s="621"/>
      <c r="R357" s="621"/>
      <c r="S357" s="621"/>
      <c r="T357" s="621"/>
      <c r="U357" s="621"/>
      <c r="V357" s="621"/>
      <c r="W357" s="621"/>
      <c r="X357" s="621"/>
      <c r="Y357" s="621"/>
      <c r="Z357" s="621"/>
      <c r="AA357" s="621"/>
      <c r="AB357" s="621"/>
      <c r="AC357" s="621"/>
      <c r="AD357" s="621"/>
      <c r="AE357" s="621"/>
      <c r="AF357" s="621"/>
      <c r="AG357" s="621"/>
      <c r="AH357" s="621"/>
      <c r="AI357" s="621"/>
      <c r="AJ357" s="621"/>
      <c r="AK357" s="621"/>
      <c r="AL357" s="621"/>
      <c r="AM357" s="621"/>
      <c r="AN357" s="621"/>
      <c r="AO357" s="621"/>
      <c r="AP357" s="622"/>
      <c r="AQ357" s="621"/>
      <c r="AR357" s="621"/>
      <c r="AS357" s="621"/>
      <c r="AT357" s="621"/>
      <c r="AU357" s="621"/>
      <c r="AV357" s="621"/>
      <c r="AW357" s="621"/>
      <c r="AX357" s="621"/>
      <c r="AY357" s="621"/>
    </row>
    <row r="358" ht="16.5" customHeight="1" spans="1:51">
      <c r="A358" s="621">
        <v>441</v>
      </c>
      <c r="B358" s="621" t="s">
        <v>2589</v>
      </c>
      <c r="C358" s="621" t="s">
        <v>6050</v>
      </c>
      <c r="D358" s="621" t="s">
        <v>2591</v>
      </c>
      <c r="E358" s="621" t="s">
        <v>2590</v>
      </c>
      <c r="F358" s="621" t="s">
        <v>2587</v>
      </c>
      <c r="G358" s="621" t="s">
        <v>4579</v>
      </c>
      <c r="H358" s="621"/>
      <c r="I358" s="621" t="b">
        <f>VLOOKUP(A358,added,3,FALSE)</f>
        <v>1</v>
      </c>
      <c r="J358" s="621" t="s">
        <v>6051</v>
      </c>
      <c r="K358" s="621" t="s">
        <v>6052</v>
      </c>
      <c r="L358" s="621" t="s">
        <v>6053</v>
      </c>
      <c r="M358" s="621" t="s">
        <v>6054</v>
      </c>
      <c r="N358" s="621" t="s">
        <v>4580</v>
      </c>
      <c r="O358" s="621" t="s">
        <v>4581</v>
      </c>
      <c r="P358" s="621" t="s">
        <v>3398</v>
      </c>
      <c r="Q358" s="621" t="s">
        <v>3399</v>
      </c>
      <c r="R358" s="621" t="s">
        <v>3577</v>
      </c>
      <c r="S358" s="621" t="s">
        <v>3578</v>
      </c>
      <c r="T358" s="621" t="s">
        <v>6055</v>
      </c>
      <c r="U358" s="621" t="s">
        <v>6056</v>
      </c>
      <c r="V358" s="621"/>
      <c r="W358" s="621"/>
      <c r="X358" s="621"/>
      <c r="Y358" s="621"/>
      <c r="Z358" s="621"/>
      <c r="AA358" s="621"/>
      <c r="AB358" s="621"/>
      <c r="AC358" s="621"/>
      <c r="AD358" s="621"/>
      <c r="AE358" s="621"/>
      <c r="AF358" s="621"/>
      <c r="AG358" s="621"/>
      <c r="AH358" s="621"/>
      <c r="AI358" s="621"/>
      <c r="AJ358" s="621"/>
      <c r="AK358" s="621"/>
      <c r="AL358" s="621"/>
      <c r="AM358" s="621"/>
      <c r="AN358" s="621"/>
      <c r="AO358" s="621"/>
      <c r="AP358" s="622"/>
      <c r="AQ358" s="621"/>
      <c r="AR358" s="621"/>
      <c r="AS358" s="621"/>
      <c r="AT358" s="621"/>
      <c r="AU358" s="621"/>
      <c r="AV358" s="621"/>
      <c r="AW358" s="621"/>
      <c r="AX358" s="621"/>
      <c r="AY358" s="621"/>
    </row>
    <row r="359" ht="16.5" customHeight="1" spans="1:51">
      <c r="A359" s="621">
        <v>442</v>
      </c>
      <c r="B359" s="621" t="s">
        <v>2594</v>
      </c>
      <c r="C359" s="621" t="s">
        <v>6057</v>
      </c>
      <c r="D359" s="621" t="s">
        <v>2596</v>
      </c>
      <c r="E359" s="621" t="s">
        <v>2595</v>
      </c>
      <c r="F359" s="621" t="s">
        <v>6058</v>
      </c>
      <c r="G359" s="621" t="s">
        <v>6059</v>
      </c>
      <c r="H359" s="621"/>
      <c r="I359" s="621" t="b">
        <f>VLOOKUP(A359,added,3,FALSE)</f>
        <v>1</v>
      </c>
      <c r="J359" s="621" t="s">
        <v>4341</v>
      </c>
      <c r="K359" s="621" t="s">
        <v>4342</v>
      </c>
      <c r="L359" s="621" t="s">
        <v>4347</v>
      </c>
      <c r="M359" s="621" t="s">
        <v>4348</v>
      </c>
      <c r="N359" s="621" t="s">
        <v>6060</v>
      </c>
      <c r="O359" s="621" t="s">
        <v>6061</v>
      </c>
      <c r="P359" s="621" t="s">
        <v>4343</v>
      </c>
      <c r="Q359" s="621" t="s">
        <v>4344</v>
      </c>
      <c r="R359" s="621" t="s">
        <v>6062</v>
      </c>
      <c r="S359" s="621" t="s">
        <v>6063</v>
      </c>
      <c r="T359" s="621" t="s">
        <v>6064</v>
      </c>
      <c r="U359" s="621" t="s">
        <v>6065</v>
      </c>
      <c r="V359" s="621" t="s">
        <v>4345</v>
      </c>
      <c r="W359" s="621" t="s">
        <v>4346</v>
      </c>
      <c r="X359" s="621" t="s">
        <v>4339</v>
      </c>
      <c r="Y359" s="621" t="s">
        <v>4340</v>
      </c>
      <c r="Z359" s="621"/>
      <c r="AA359" s="621"/>
      <c r="AB359" s="621"/>
      <c r="AC359" s="621"/>
      <c r="AD359" s="621"/>
      <c r="AE359" s="621"/>
      <c r="AF359" s="621"/>
      <c r="AG359" s="621"/>
      <c r="AH359" s="621"/>
      <c r="AI359" s="621"/>
      <c r="AJ359" s="621"/>
      <c r="AK359" s="621"/>
      <c r="AL359" s="621"/>
      <c r="AM359" s="621"/>
      <c r="AN359" s="621"/>
      <c r="AO359" s="621"/>
      <c r="AP359" s="622"/>
      <c r="AQ359" s="621" t="s">
        <v>4340</v>
      </c>
      <c r="AR359" s="621"/>
      <c r="AS359" s="621"/>
      <c r="AT359" s="621"/>
      <c r="AU359" s="621"/>
      <c r="AV359" s="621"/>
      <c r="AW359" s="621"/>
      <c r="AX359" s="621"/>
      <c r="AY359" s="621"/>
    </row>
    <row r="360" ht="16.5" customHeight="1" spans="1:51">
      <c r="A360" s="621">
        <v>443</v>
      </c>
      <c r="B360" s="621" t="s">
        <v>1272</v>
      </c>
      <c r="C360" s="621" t="s">
        <v>6066</v>
      </c>
      <c r="D360" s="621" t="s">
        <v>1274</v>
      </c>
      <c r="E360" s="621" t="s">
        <v>1273</v>
      </c>
      <c r="F360" s="621" t="s">
        <v>6067</v>
      </c>
      <c r="G360" s="621" t="s">
        <v>6068</v>
      </c>
      <c r="H360" s="621"/>
      <c r="I360" s="621" t="b">
        <f>VLOOKUP(A360,added,3,FALSE)</f>
        <v>1</v>
      </c>
      <c r="J360" s="621" t="s">
        <v>3667</v>
      </c>
      <c r="K360" s="621" t="s">
        <v>3668</v>
      </c>
      <c r="L360" s="621" t="s">
        <v>2973</v>
      </c>
      <c r="M360" s="621" t="s">
        <v>5223</v>
      </c>
      <c r="N360" s="621" t="s">
        <v>6069</v>
      </c>
      <c r="O360" s="621" t="s">
        <v>6070</v>
      </c>
      <c r="P360" s="621" t="s">
        <v>6071</v>
      </c>
      <c r="Q360" s="621" t="s">
        <v>6072</v>
      </c>
      <c r="R360" s="621" t="s">
        <v>6073</v>
      </c>
      <c r="S360" s="621" t="s">
        <v>6074</v>
      </c>
      <c r="T360" s="621" t="s">
        <v>3671</v>
      </c>
      <c r="U360" s="621" t="s">
        <v>3672</v>
      </c>
      <c r="V360" s="621" t="s">
        <v>6075</v>
      </c>
      <c r="W360" s="621" t="s">
        <v>6076</v>
      </c>
      <c r="X360" s="621" t="s">
        <v>6077</v>
      </c>
      <c r="Y360" s="621" t="s">
        <v>6078</v>
      </c>
      <c r="Z360" s="621" t="s">
        <v>5230</v>
      </c>
      <c r="AA360" s="621" t="s">
        <v>5231</v>
      </c>
      <c r="AB360" s="621"/>
      <c r="AC360" s="621"/>
      <c r="AD360" s="621"/>
      <c r="AE360" s="621"/>
      <c r="AF360" s="621"/>
      <c r="AG360" s="621"/>
      <c r="AH360" s="621"/>
      <c r="AI360" s="621"/>
      <c r="AJ360" s="621"/>
      <c r="AK360" s="621"/>
      <c r="AL360" s="621"/>
      <c r="AM360" s="621"/>
      <c r="AN360" s="621"/>
      <c r="AO360" s="621"/>
      <c r="AP360" s="622"/>
      <c r="AQ360" s="621" t="s">
        <v>6078</v>
      </c>
      <c r="AR360" s="621" t="s">
        <v>5231</v>
      </c>
      <c r="AS360" s="621"/>
      <c r="AT360" s="621"/>
      <c r="AU360" s="621"/>
      <c r="AV360" s="621"/>
      <c r="AW360" s="621"/>
      <c r="AX360" s="621"/>
      <c r="AY360" s="621"/>
    </row>
    <row r="361" ht="16.5" customHeight="1" spans="1:51">
      <c r="A361" s="621">
        <v>445</v>
      </c>
      <c r="B361" s="621" t="s">
        <v>2998</v>
      </c>
      <c r="C361" s="621" t="s">
        <v>6079</v>
      </c>
      <c r="D361" s="621" t="s">
        <v>3000</v>
      </c>
      <c r="E361" s="621" t="s">
        <v>2999</v>
      </c>
      <c r="F361" s="621" t="s">
        <v>6080</v>
      </c>
      <c r="G361" s="621" t="s">
        <v>6081</v>
      </c>
      <c r="H361" s="621"/>
      <c r="I361" s="621" t="b">
        <f>VLOOKUP(A361,added,3,FALSE)</f>
        <v>1</v>
      </c>
      <c r="J361" s="621" t="s">
        <v>6082</v>
      </c>
      <c r="K361" s="621" t="s">
        <v>6083</v>
      </c>
      <c r="L361" s="621" t="s">
        <v>6084</v>
      </c>
      <c r="M361" s="621" t="s">
        <v>6085</v>
      </c>
      <c r="N361" s="621"/>
      <c r="O361" s="621"/>
      <c r="P361" s="621"/>
      <c r="Q361" s="621"/>
      <c r="R361" s="621"/>
      <c r="S361" s="621"/>
      <c r="T361" s="621"/>
      <c r="U361" s="621"/>
      <c r="V361" s="621"/>
      <c r="W361" s="621"/>
      <c r="X361" s="621"/>
      <c r="Y361" s="621"/>
      <c r="Z361" s="621"/>
      <c r="AA361" s="621"/>
      <c r="AB361" s="621"/>
      <c r="AC361" s="621"/>
      <c r="AD361" s="621"/>
      <c r="AE361" s="621"/>
      <c r="AF361" s="621"/>
      <c r="AG361" s="621"/>
      <c r="AH361" s="621"/>
      <c r="AI361" s="621"/>
      <c r="AJ361" s="621"/>
      <c r="AK361" s="621"/>
      <c r="AL361" s="621"/>
      <c r="AM361" s="621"/>
      <c r="AN361" s="621"/>
      <c r="AO361" s="621"/>
      <c r="AP361" s="622"/>
      <c r="AQ361" s="621"/>
      <c r="AR361" s="621"/>
      <c r="AS361" s="621"/>
      <c r="AT361" s="621"/>
      <c r="AU361" s="621"/>
      <c r="AV361" s="621"/>
      <c r="AW361" s="621"/>
      <c r="AX361" s="621"/>
      <c r="AY361" s="621"/>
    </row>
    <row r="362" ht="16.5" customHeight="1" spans="1:51">
      <c r="A362" s="621">
        <v>447</v>
      </c>
      <c r="B362" s="621" t="s">
        <v>2609</v>
      </c>
      <c r="C362" s="621" t="s">
        <v>6086</v>
      </c>
      <c r="D362" s="621" t="s">
        <v>2611</v>
      </c>
      <c r="E362" s="621" t="s">
        <v>2610</v>
      </c>
      <c r="F362" s="621" t="s">
        <v>2607</v>
      </c>
      <c r="G362" s="621" t="s">
        <v>6087</v>
      </c>
      <c r="H362" s="621"/>
      <c r="I362" s="621" t="b">
        <f>VLOOKUP(A362,added,3,FALSE)</f>
        <v>1</v>
      </c>
      <c r="J362" s="621" t="s">
        <v>6088</v>
      </c>
      <c r="K362" s="621" t="s">
        <v>6089</v>
      </c>
      <c r="L362" s="621" t="s">
        <v>6090</v>
      </c>
      <c r="M362" s="621" t="s">
        <v>6091</v>
      </c>
      <c r="N362" s="621" t="s">
        <v>6092</v>
      </c>
      <c r="O362" s="621" t="s">
        <v>6093</v>
      </c>
      <c r="P362" s="621" t="s">
        <v>6094</v>
      </c>
      <c r="Q362" s="621" t="s">
        <v>6095</v>
      </c>
      <c r="R362" s="621"/>
      <c r="S362" s="621"/>
      <c r="T362" s="621"/>
      <c r="U362" s="621"/>
      <c r="V362" s="621"/>
      <c r="W362" s="621"/>
      <c r="X362" s="621"/>
      <c r="Y362" s="621"/>
      <c r="Z362" s="621"/>
      <c r="AA362" s="621"/>
      <c r="AB362" s="621"/>
      <c r="AC362" s="621"/>
      <c r="AD362" s="621"/>
      <c r="AE362" s="621"/>
      <c r="AF362" s="621"/>
      <c r="AG362" s="621"/>
      <c r="AH362" s="621"/>
      <c r="AI362" s="621"/>
      <c r="AJ362" s="621"/>
      <c r="AK362" s="621"/>
      <c r="AL362" s="621"/>
      <c r="AM362" s="621"/>
      <c r="AN362" s="621"/>
      <c r="AO362" s="621"/>
      <c r="AP362" s="622"/>
      <c r="AQ362" s="621"/>
      <c r="AR362" s="621"/>
      <c r="AS362" s="621"/>
      <c r="AT362" s="621"/>
      <c r="AU362" s="621"/>
      <c r="AV362" s="621"/>
      <c r="AW362" s="621"/>
      <c r="AX362" s="621"/>
      <c r="AY362" s="621"/>
    </row>
    <row r="363" ht="16.5" customHeight="1" spans="1:51">
      <c r="A363" s="621">
        <v>448</v>
      </c>
      <c r="B363" s="621" t="s">
        <v>1277</v>
      </c>
      <c r="C363" s="621" t="s">
        <v>6096</v>
      </c>
      <c r="D363" s="621" t="s">
        <v>1275</v>
      </c>
      <c r="E363" s="621" t="s">
        <v>1278</v>
      </c>
      <c r="F363" s="621" t="s">
        <v>1275</v>
      </c>
      <c r="G363" s="621" t="s">
        <v>1278</v>
      </c>
      <c r="H363" s="621"/>
      <c r="I363" s="621" t="b">
        <f>VLOOKUP(A363,added,3,FALSE)</f>
        <v>1</v>
      </c>
      <c r="J363" s="621"/>
      <c r="K363" s="621"/>
      <c r="L363" s="621"/>
      <c r="M363" s="621"/>
      <c r="N363" s="621"/>
      <c r="O363" s="621"/>
      <c r="P363" s="621"/>
      <c r="Q363" s="621"/>
      <c r="R363" s="621"/>
      <c r="S363" s="621"/>
      <c r="T363" s="621"/>
      <c r="U363" s="621"/>
      <c r="V363" s="621"/>
      <c r="W363" s="621"/>
      <c r="X363" s="621"/>
      <c r="Y363" s="621"/>
      <c r="Z363" s="621"/>
      <c r="AA363" s="621"/>
      <c r="AB363" s="621"/>
      <c r="AC363" s="621"/>
      <c r="AD363" s="621"/>
      <c r="AE363" s="621"/>
      <c r="AF363" s="621"/>
      <c r="AG363" s="621"/>
      <c r="AH363" s="621"/>
      <c r="AI363" s="621"/>
      <c r="AJ363" s="621"/>
      <c r="AK363" s="621"/>
      <c r="AL363" s="621"/>
      <c r="AM363" s="621"/>
      <c r="AN363" s="621"/>
      <c r="AO363" s="621"/>
      <c r="AP363" s="622"/>
      <c r="AQ363" s="621"/>
      <c r="AR363" s="621"/>
      <c r="AS363" s="621"/>
      <c r="AT363" s="621"/>
      <c r="AU363" s="621"/>
      <c r="AV363" s="621"/>
      <c r="AW363" s="621"/>
      <c r="AX363" s="621"/>
      <c r="AY363" s="621"/>
    </row>
    <row r="364" ht="16.5" customHeight="1" spans="1:51">
      <c r="A364" s="621">
        <v>451</v>
      </c>
      <c r="B364" s="621" t="s">
        <v>6097</v>
      </c>
      <c r="C364" s="621" t="s">
        <v>6098</v>
      </c>
      <c r="D364" s="621" t="s">
        <v>2616</v>
      </c>
      <c r="E364" s="621" t="s">
        <v>2615</v>
      </c>
      <c r="F364" s="621" t="s">
        <v>6099</v>
      </c>
      <c r="G364" s="621" t="s">
        <v>6100</v>
      </c>
      <c r="H364" s="621"/>
      <c r="I364" s="621" t="b">
        <f>VLOOKUP(A364,added,3,FALSE)</f>
        <v>1</v>
      </c>
      <c r="J364" s="621" t="s">
        <v>6101</v>
      </c>
      <c r="K364" s="621" t="s">
        <v>6102</v>
      </c>
      <c r="L364" s="621" t="s">
        <v>6103</v>
      </c>
      <c r="M364" s="621" t="s">
        <v>6104</v>
      </c>
      <c r="N364" s="621"/>
      <c r="O364" s="621"/>
      <c r="P364" s="621"/>
      <c r="Q364" s="621"/>
      <c r="R364" s="621"/>
      <c r="S364" s="621"/>
      <c r="T364" s="621"/>
      <c r="U364" s="621"/>
      <c r="V364" s="621"/>
      <c r="W364" s="621"/>
      <c r="X364" s="621"/>
      <c r="Y364" s="621"/>
      <c r="Z364" s="621"/>
      <c r="AA364" s="621"/>
      <c r="AB364" s="621"/>
      <c r="AC364" s="621"/>
      <c r="AD364" s="621"/>
      <c r="AE364" s="621"/>
      <c r="AF364" s="621"/>
      <c r="AG364" s="621"/>
      <c r="AH364" s="621"/>
      <c r="AI364" s="621"/>
      <c r="AJ364" s="621"/>
      <c r="AK364" s="621"/>
      <c r="AL364" s="621"/>
      <c r="AM364" s="621"/>
      <c r="AN364" s="621"/>
      <c r="AO364" s="621"/>
      <c r="AP364" s="622"/>
      <c r="AQ364" s="621"/>
      <c r="AR364" s="621"/>
      <c r="AS364" s="621"/>
      <c r="AT364" s="621"/>
      <c r="AU364" s="621"/>
      <c r="AV364" s="621"/>
      <c r="AW364" s="621"/>
      <c r="AX364" s="621"/>
      <c r="AY364" s="621"/>
    </row>
    <row r="365" ht="16.5" customHeight="1" spans="1:51">
      <c r="A365" s="621">
        <v>454</v>
      </c>
      <c r="B365" s="621" t="s">
        <v>2966</v>
      </c>
      <c r="C365" s="621" t="s">
        <v>6105</v>
      </c>
      <c r="D365" s="621" t="s">
        <v>2968</v>
      </c>
      <c r="E365" s="621" t="s">
        <v>2967</v>
      </c>
      <c r="F365" s="621" t="s">
        <v>2964</v>
      </c>
      <c r="G365" s="621" t="s">
        <v>6106</v>
      </c>
      <c r="H365" s="621"/>
      <c r="I365" s="621" t="b">
        <f>VLOOKUP(A365,added,3,FALSE)</f>
        <v>1</v>
      </c>
      <c r="J365" s="621" t="s">
        <v>6107</v>
      </c>
      <c r="K365" s="621" t="s">
        <v>6108</v>
      </c>
      <c r="L365" s="621" t="s">
        <v>6109</v>
      </c>
      <c r="M365" s="621" t="s">
        <v>6110</v>
      </c>
      <c r="N365" s="621" t="s">
        <v>6111</v>
      </c>
      <c r="O365" s="621" t="s">
        <v>6112</v>
      </c>
      <c r="P365" s="621" t="s">
        <v>6113</v>
      </c>
      <c r="Q365" s="621" t="s">
        <v>6114</v>
      </c>
      <c r="R365" s="621" t="s">
        <v>6115</v>
      </c>
      <c r="S365" s="621" t="s">
        <v>6116</v>
      </c>
      <c r="T365" s="621"/>
      <c r="U365" s="621"/>
      <c r="V365" s="621"/>
      <c r="W365" s="621"/>
      <c r="X365" s="621"/>
      <c r="Y365" s="621"/>
      <c r="Z365" s="621"/>
      <c r="AA365" s="621"/>
      <c r="AB365" s="621"/>
      <c r="AC365" s="621"/>
      <c r="AD365" s="621"/>
      <c r="AE365" s="621"/>
      <c r="AF365" s="621"/>
      <c r="AG365" s="621"/>
      <c r="AH365" s="621"/>
      <c r="AI365" s="621"/>
      <c r="AJ365" s="621"/>
      <c r="AK365" s="621"/>
      <c r="AL365" s="621"/>
      <c r="AM365" s="621"/>
      <c r="AN365" s="621"/>
      <c r="AO365" s="621"/>
      <c r="AP365" s="622"/>
      <c r="AQ365" s="621"/>
      <c r="AR365" s="621"/>
      <c r="AS365" s="621"/>
      <c r="AT365" s="621"/>
      <c r="AU365" s="621"/>
      <c r="AV365" s="621"/>
      <c r="AW365" s="621"/>
      <c r="AX365" s="621"/>
      <c r="AY365" s="621"/>
    </row>
    <row r="366" ht="16.5" customHeight="1" spans="1:51">
      <c r="A366" s="621">
        <v>456</v>
      </c>
      <c r="B366" s="621" t="s">
        <v>1281</v>
      </c>
      <c r="C366" s="621" t="s">
        <v>6117</v>
      </c>
      <c r="D366" s="621" t="s">
        <v>1283</v>
      </c>
      <c r="E366" s="621" t="s">
        <v>1282</v>
      </c>
      <c r="F366" s="621" t="s">
        <v>6118</v>
      </c>
      <c r="G366" s="621" t="s">
        <v>6119</v>
      </c>
      <c r="H366" s="621"/>
      <c r="I366" s="621" t="b">
        <f>VLOOKUP(A366,added,3,FALSE)</f>
        <v>1</v>
      </c>
      <c r="J366" s="621" t="s">
        <v>6120</v>
      </c>
      <c r="K366" s="621" t="s">
        <v>6121</v>
      </c>
      <c r="L366" s="621" t="s">
        <v>6122</v>
      </c>
      <c r="M366" s="621" t="s">
        <v>6123</v>
      </c>
      <c r="N366" s="621" t="s">
        <v>6124</v>
      </c>
      <c r="O366" s="621" t="s">
        <v>6125</v>
      </c>
      <c r="P366" s="621" t="s">
        <v>6126</v>
      </c>
      <c r="Q366" s="621" t="s">
        <v>6127</v>
      </c>
      <c r="R366" s="621"/>
      <c r="S366" s="621"/>
      <c r="T366" s="621"/>
      <c r="U366" s="621"/>
      <c r="V366" s="621"/>
      <c r="W366" s="621"/>
      <c r="X366" s="621"/>
      <c r="Y366" s="621"/>
      <c r="Z366" s="621"/>
      <c r="AA366" s="621"/>
      <c r="AB366" s="621"/>
      <c r="AC366" s="621"/>
      <c r="AD366" s="621"/>
      <c r="AE366" s="621"/>
      <c r="AF366" s="621"/>
      <c r="AG366" s="621"/>
      <c r="AH366" s="621"/>
      <c r="AI366" s="621"/>
      <c r="AJ366" s="621"/>
      <c r="AK366" s="621"/>
      <c r="AL366" s="621"/>
      <c r="AM366" s="621"/>
      <c r="AN366" s="621"/>
      <c r="AO366" s="621"/>
      <c r="AP366" s="622"/>
      <c r="AQ366" s="621"/>
      <c r="AR366" s="621"/>
      <c r="AS366" s="621"/>
      <c r="AT366" s="621"/>
      <c r="AU366" s="621"/>
      <c r="AV366" s="621"/>
      <c r="AW366" s="621"/>
      <c r="AX366" s="621"/>
      <c r="AY366" s="621"/>
    </row>
    <row r="367" ht="16.5" customHeight="1" spans="1:51">
      <c r="A367" s="621">
        <v>457</v>
      </c>
      <c r="B367" s="621" t="s">
        <v>3002</v>
      </c>
      <c r="C367" s="621" t="s">
        <v>6128</v>
      </c>
      <c r="D367" s="621" t="s">
        <v>3004</v>
      </c>
      <c r="E367" s="621" t="s">
        <v>3003</v>
      </c>
      <c r="F367" s="621" t="s">
        <v>6129</v>
      </c>
      <c r="G367" s="621" t="s">
        <v>6130</v>
      </c>
      <c r="H367" s="621"/>
      <c r="I367" s="621" t="b">
        <f>VLOOKUP(A367,added,3,FALSE)</f>
        <v>1</v>
      </c>
      <c r="J367" s="621" t="s">
        <v>6131</v>
      </c>
      <c r="K367" s="621" t="s">
        <v>6132</v>
      </c>
      <c r="L367" s="621" t="s">
        <v>5872</v>
      </c>
      <c r="M367" s="621" t="s">
        <v>5873</v>
      </c>
      <c r="N367" s="621" t="s">
        <v>6133</v>
      </c>
      <c r="O367" s="621" t="s">
        <v>6134</v>
      </c>
      <c r="P367" s="621"/>
      <c r="Q367" s="621"/>
      <c r="R367" s="621"/>
      <c r="S367" s="621"/>
      <c r="T367" s="621"/>
      <c r="U367" s="621"/>
      <c r="V367" s="621"/>
      <c r="W367" s="621"/>
      <c r="X367" s="621"/>
      <c r="Y367" s="621"/>
      <c r="Z367" s="621"/>
      <c r="AA367" s="621"/>
      <c r="AB367" s="621"/>
      <c r="AC367" s="621"/>
      <c r="AD367" s="621"/>
      <c r="AE367" s="621"/>
      <c r="AF367" s="621"/>
      <c r="AG367" s="621"/>
      <c r="AH367" s="621"/>
      <c r="AI367" s="621"/>
      <c r="AJ367" s="621"/>
      <c r="AK367" s="621"/>
      <c r="AL367" s="621"/>
      <c r="AM367" s="621"/>
      <c r="AN367" s="621"/>
      <c r="AO367" s="621"/>
      <c r="AP367" s="622"/>
      <c r="AQ367" s="621"/>
      <c r="AR367" s="621"/>
      <c r="AS367" s="621"/>
      <c r="AT367" s="621"/>
      <c r="AU367" s="621"/>
      <c r="AV367" s="621"/>
      <c r="AW367" s="621"/>
      <c r="AX367" s="621"/>
      <c r="AY367" s="621"/>
    </row>
    <row r="368" ht="16.5" customHeight="1" spans="1:51">
      <c r="A368" s="621">
        <v>459</v>
      </c>
      <c r="B368" s="621" t="s">
        <v>2629</v>
      </c>
      <c r="C368" s="621" t="s">
        <v>6135</v>
      </c>
      <c r="D368" s="621" t="s">
        <v>2631</v>
      </c>
      <c r="E368" s="621" t="s">
        <v>2630</v>
      </c>
      <c r="F368" s="621" t="s">
        <v>2627</v>
      </c>
      <c r="G368" s="621" t="s">
        <v>6136</v>
      </c>
      <c r="H368" s="621"/>
      <c r="I368" s="621" t="b">
        <f>VLOOKUP(A368,added,3,FALSE)</f>
        <v>1</v>
      </c>
      <c r="J368" s="621" t="s">
        <v>6137</v>
      </c>
      <c r="K368" s="621" t="s">
        <v>6138</v>
      </c>
      <c r="L368" s="621" t="s">
        <v>6139</v>
      </c>
      <c r="M368" s="621" t="s">
        <v>6140</v>
      </c>
      <c r="N368" s="621" t="s">
        <v>4663</v>
      </c>
      <c r="O368" s="621" t="s">
        <v>4664</v>
      </c>
      <c r="P368" s="621" t="s">
        <v>6141</v>
      </c>
      <c r="Q368" s="621" t="s">
        <v>6142</v>
      </c>
      <c r="R368" s="621" t="s">
        <v>6143</v>
      </c>
      <c r="S368" s="621" t="s">
        <v>6144</v>
      </c>
      <c r="T368" s="621" t="s">
        <v>6145</v>
      </c>
      <c r="U368" s="621" t="s">
        <v>6146</v>
      </c>
      <c r="V368" s="621"/>
      <c r="W368" s="621"/>
      <c r="X368" s="621"/>
      <c r="Y368" s="621"/>
      <c r="Z368" s="621"/>
      <c r="AA368" s="621"/>
      <c r="AB368" s="621"/>
      <c r="AC368" s="621"/>
      <c r="AD368" s="621"/>
      <c r="AE368" s="621"/>
      <c r="AF368" s="621"/>
      <c r="AG368" s="621"/>
      <c r="AH368" s="621"/>
      <c r="AI368" s="621"/>
      <c r="AJ368" s="621"/>
      <c r="AK368" s="621"/>
      <c r="AL368" s="621"/>
      <c r="AM368" s="621"/>
      <c r="AN368" s="621"/>
      <c r="AO368" s="621"/>
      <c r="AP368" s="622"/>
      <c r="AQ368" s="621"/>
      <c r="AR368" s="621"/>
      <c r="AS368" s="621"/>
      <c r="AT368" s="621"/>
      <c r="AU368" s="621"/>
      <c r="AV368" s="621"/>
      <c r="AW368" s="621"/>
      <c r="AX368" s="621"/>
      <c r="AY368" s="621"/>
    </row>
    <row r="369" ht="16.5" customHeight="1" spans="1:51">
      <c r="A369" s="621">
        <v>460</v>
      </c>
      <c r="B369" s="621" t="s">
        <v>1286</v>
      </c>
      <c r="C369" s="621" t="s">
        <v>6147</v>
      </c>
      <c r="D369" s="621" t="s">
        <v>1288</v>
      </c>
      <c r="E369" s="621" t="s">
        <v>1287</v>
      </c>
      <c r="F369" s="621" t="s">
        <v>1284</v>
      </c>
      <c r="G369" s="621" t="s">
        <v>5071</v>
      </c>
      <c r="H369" s="621"/>
      <c r="I369" s="621" t="b">
        <f>VLOOKUP(A369,added,3,FALSE)</f>
        <v>1</v>
      </c>
      <c r="J369" s="621" t="s">
        <v>6148</v>
      </c>
      <c r="K369" s="621" t="s">
        <v>6149</v>
      </c>
      <c r="L369" s="621" t="s">
        <v>5072</v>
      </c>
      <c r="M369" s="621" t="s">
        <v>5073</v>
      </c>
      <c r="N369" s="621" t="s">
        <v>1020</v>
      </c>
      <c r="O369" s="621" t="s">
        <v>5064</v>
      </c>
      <c r="P369" s="621" t="s">
        <v>5065</v>
      </c>
      <c r="Q369" s="621" t="s">
        <v>5066</v>
      </c>
      <c r="R369" s="621" t="s">
        <v>4677</v>
      </c>
      <c r="S369" s="621" t="s">
        <v>4678</v>
      </c>
      <c r="T369" s="621"/>
      <c r="U369" s="621"/>
      <c r="V369" s="621"/>
      <c r="W369" s="621"/>
      <c r="X369" s="621"/>
      <c r="Y369" s="621"/>
      <c r="Z369" s="621"/>
      <c r="AA369" s="621"/>
      <c r="AB369" s="621"/>
      <c r="AC369" s="621"/>
      <c r="AD369" s="621"/>
      <c r="AE369" s="621"/>
      <c r="AF369" s="621"/>
      <c r="AG369" s="621"/>
      <c r="AH369" s="621"/>
      <c r="AI369" s="621"/>
      <c r="AJ369" s="621"/>
      <c r="AK369" s="621"/>
      <c r="AL369" s="621"/>
      <c r="AM369" s="621"/>
      <c r="AN369" s="621"/>
      <c r="AO369" s="621"/>
      <c r="AP369" s="622"/>
      <c r="AQ369" s="621"/>
      <c r="AR369" s="621"/>
      <c r="AS369" s="621"/>
      <c r="AT369" s="621"/>
      <c r="AU369" s="621"/>
      <c r="AV369" s="621"/>
      <c r="AW369" s="621"/>
      <c r="AX369" s="621"/>
      <c r="AY369" s="621"/>
    </row>
    <row r="370" ht="16.5" customHeight="1" spans="1:51">
      <c r="A370" s="621">
        <v>461</v>
      </c>
      <c r="B370" s="621" t="s">
        <v>1291</v>
      </c>
      <c r="C370" s="621" t="s">
        <v>6150</v>
      </c>
      <c r="D370" s="621" t="s">
        <v>1293</v>
      </c>
      <c r="E370" s="621" t="s">
        <v>1292</v>
      </c>
      <c r="F370" s="621" t="s">
        <v>1289</v>
      </c>
      <c r="G370" s="621" t="s">
        <v>6151</v>
      </c>
      <c r="H370" s="621"/>
      <c r="I370" s="621" t="b">
        <f>VLOOKUP(A370,added,3,FALSE)</f>
        <v>1</v>
      </c>
      <c r="J370" s="621" t="s">
        <v>694</v>
      </c>
      <c r="K370" s="621" t="s">
        <v>6152</v>
      </c>
      <c r="L370" s="621" t="s">
        <v>3354</v>
      </c>
      <c r="M370" s="621" t="s">
        <v>3355</v>
      </c>
      <c r="N370" s="621"/>
      <c r="O370" s="621"/>
      <c r="P370" s="621"/>
      <c r="Q370" s="621"/>
      <c r="R370" s="621"/>
      <c r="S370" s="621"/>
      <c r="T370" s="621"/>
      <c r="U370" s="621"/>
      <c r="V370" s="621"/>
      <c r="W370" s="621"/>
      <c r="X370" s="621"/>
      <c r="Y370" s="621"/>
      <c r="Z370" s="621"/>
      <c r="AA370" s="621"/>
      <c r="AB370" s="621"/>
      <c r="AC370" s="621"/>
      <c r="AD370" s="621"/>
      <c r="AE370" s="621"/>
      <c r="AF370" s="621"/>
      <c r="AG370" s="621"/>
      <c r="AH370" s="621"/>
      <c r="AI370" s="621"/>
      <c r="AJ370" s="621"/>
      <c r="AK370" s="621"/>
      <c r="AL370" s="621"/>
      <c r="AM370" s="621"/>
      <c r="AN370" s="621"/>
      <c r="AO370" s="621"/>
      <c r="AP370" s="622"/>
      <c r="AQ370" s="621"/>
      <c r="AR370" s="621"/>
      <c r="AS370" s="621"/>
      <c r="AT370" s="621"/>
      <c r="AU370" s="621"/>
      <c r="AV370" s="621"/>
      <c r="AW370" s="621"/>
      <c r="AX370" s="621"/>
      <c r="AY370" s="621"/>
    </row>
    <row r="371" ht="16.5" customHeight="1" spans="1:51">
      <c r="A371" s="621">
        <v>464</v>
      </c>
      <c r="B371" s="621" t="s">
        <v>2970</v>
      </c>
      <c r="C371" s="621" t="s">
        <v>6153</v>
      </c>
      <c r="D371" s="621" t="s">
        <v>2972</v>
      </c>
      <c r="E371" s="621" t="s">
        <v>2971</v>
      </c>
      <c r="F371" s="621" t="s">
        <v>6154</v>
      </c>
      <c r="G371" s="621" t="s">
        <v>6155</v>
      </c>
      <c r="H371" s="621"/>
      <c r="I371" s="621" t="b">
        <f>VLOOKUP(A371,added,3,FALSE)</f>
        <v>1</v>
      </c>
      <c r="J371" s="621" t="s">
        <v>6156</v>
      </c>
      <c r="K371" s="621" t="s">
        <v>6157</v>
      </c>
      <c r="L371" s="621" t="s">
        <v>6158</v>
      </c>
      <c r="M371" s="621" t="s">
        <v>6159</v>
      </c>
      <c r="N371" s="621" t="s">
        <v>6160</v>
      </c>
      <c r="O371" s="621" t="s">
        <v>6161</v>
      </c>
      <c r="P371" s="621"/>
      <c r="Q371" s="621"/>
      <c r="R371" s="621"/>
      <c r="S371" s="621"/>
      <c r="T371" s="621"/>
      <c r="U371" s="621"/>
      <c r="V371" s="621"/>
      <c r="W371" s="621"/>
      <c r="X371" s="621"/>
      <c r="Y371" s="621"/>
      <c r="Z371" s="621"/>
      <c r="AA371" s="621"/>
      <c r="AB371" s="621"/>
      <c r="AC371" s="621"/>
      <c r="AD371" s="621"/>
      <c r="AE371" s="621"/>
      <c r="AF371" s="621"/>
      <c r="AG371" s="621"/>
      <c r="AH371" s="621"/>
      <c r="AI371" s="621"/>
      <c r="AJ371" s="621"/>
      <c r="AK371" s="621"/>
      <c r="AL371" s="621"/>
      <c r="AM371" s="621"/>
      <c r="AN371" s="621"/>
      <c r="AO371" s="621"/>
      <c r="AP371" s="622"/>
      <c r="AQ371" s="621"/>
      <c r="AR371" s="621"/>
      <c r="AS371" s="621"/>
      <c r="AT371" s="621"/>
      <c r="AU371" s="621"/>
      <c r="AV371" s="621"/>
      <c r="AW371" s="621"/>
      <c r="AX371" s="621"/>
      <c r="AY371" s="621"/>
    </row>
    <row r="372" ht="16.5" customHeight="1" spans="1:51">
      <c r="A372" s="621">
        <v>465</v>
      </c>
      <c r="B372" s="621" t="s">
        <v>3006</v>
      </c>
      <c r="C372" s="621" t="s">
        <v>6162</v>
      </c>
      <c r="D372" s="621" t="s">
        <v>3008</v>
      </c>
      <c r="E372" s="621" t="s">
        <v>3007</v>
      </c>
      <c r="F372" s="621" t="s">
        <v>3008</v>
      </c>
      <c r="G372" s="621" t="s">
        <v>3007</v>
      </c>
      <c r="H372" s="621"/>
      <c r="I372" s="621" t="b">
        <f>VLOOKUP(A372,added,3,FALSE)</f>
        <v>1</v>
      </c>
      <c r="J372" s="621"/>
      <c r="K372" s="621"/>
      <c r="L372" s="621"/>
      <c r="M372" s="621"/>
      <c r="N372" s="621"/>
      <c r="O372" s="621"/>
      <c r="P372" s="621"/>
      <c r="Q372" s="621"/>
      <c r="R372" s="621"/>
      <c r="S372" s="621"/>
      <c r="T372" s="621"/>
      <c r="U372" s="621"/>
      <c r="V372" s="621"/>
      <c r="W372" s="621"/>
      <c r="X372" s="621"/>
      <c r="Y372" s="621"/>
      <c r="Z372" s="621"/>
      <c r="AA372" s="621"/>
      <c r="AB372" s="621"/>
      <c r="AC372" s="621"/>
      <c r="AD372" s="621"/>
      <c r="AE372" s="621"/>
      <c r="AF372" s="621"/>
      <c r="AG372" s="621"/>
      <c r="AH372" s="621"/>
      <c r="AI372" s="621"/>
      <c r="AJ372" s="621"/>
      <c r="AK372" s="621"/>
      <c r="AL372" s="621"/>
      <c r="AM372" s="621"/>
      <c r="AN372" s="621"/>
      <c r="AO372" s="621"/>
      <c r="AP372" s="622"/>
      <c r="AQ372" s="621"/>
      <c r="AR372" s="621"/>
      <c r="AS372" s="621"/>
      <c r="AT372" s="621"/>
      <c r="AU372" s="621"/>
      <c r="AV372" s="621"/>
      <c r="AW372" s="621"/>
      <c r="AX372" s="621"/>
      <c r="AY372" s="621"/>
    </row>
    <row r="373" ht="16.5" customHeight="1" spans="1:51">
      <c r="A373" s="621">
        <v>466</v>
      </c>
      <c r="B373" s="621" t="s">
        <v>1296</v>
      </c>
      <c r="C373" s="621" t="s">
        <v>6163</v>
      </c>
      <c r="D373" s="621" t="s">
        <v>1298</v>
      </c>
      <c r="E373" s="621" t="s">
        <v>1297</v>
      </c>
      <c r="F373" s="621" t="s">
        <v>1294</v>
      </c>
      <c r="G373" s="621" t="s">
        <v>6164</v>
      </c>
      <c r="H373" s="621"/>
      <c r="I373" s="621" t="b">
        <f>VLOOKUP(A373,added,3,FALSE)</f>
        <v>1</v>
      </c>
      <c r="J373" s="621" t="s">
        <v>6165</v>
      </c>
      <c r="K373" s="621" t="s">
        <v>6166</v>
      </c>
      <c r="L373" s="621" t="s">
        <v>6167</v>
      </c>
      <c r="M373" s="621" t="s">
        <v>6168</v>
      </c>
      <c r="N373" s="621" t="s">
        <v>6169</v>
      </c>
      <c r="O373" s="621" t="s">
        <v>6170</v>
      </c>
      <c r="P373" s="621" t="s">
        <v>6171</v>
      </c>
      <c r="Q373" s="621" t="s">
        <v>6172</v>
      </c>
      <c r="R373" s="621" t="s">
        <v>6173</v>
      </c>
      <c r="S373" s="621" t="s">
        <v>6174</v>
      </c>
      <c r="T373" s="621" t="s">
        <v>6175</v>
      </c>
      <c r="U373" s="621" t="s">
        <v>6176</v>
      </c>
      <c r="V373" s="621"/>
      <c r="W373" s="621"/>
      <c r="X373" s="621"/>
      <c r="Y373" s="621"/>
      <c r="Z373" s="621"/>
      <c r="AA373" s="621"/>
      <c r="AB373" s="621"/>
      <c r="AC373" s="621"/>
      <c r="AD373" s="621"/>
      <c r="AE373" s="621"/>
      <c r="AF373" s="621"/>
      <c r="AG373" s="621"/>
      <c r="AH373" s="621"/>
      <c r="AI373" s="621"/>
      <c r="AJ373" s="621"/>
      <c r="AK373" s="621"/>
      <c r="AL373" s="621"/>
      <c r="AM373" s="621"/>
      <c r="AN373" s="621"/>
      <c r="AO373" s="621"/>
      <c r="AP373" s="622"/>
      <c r="AQ373" s="621"/>
      <c r="AR373" s="621"/>
      <c r="AS373" s="621"/>
      <c r="AT373" s="621"/>
      <c r="AU373" s="621"/>
      <c r="AV373" s="621"/>
      <c r="AW373" s="621"/>
      <c r="AX373" s="621"/>
      <c r="AY373" s="621"/>
    </row>
    <row r="374" ht="16.5" customHeight="1" spans="1:51">
      <c r="A374" s="621">
        <v>467</v>
      </c>
      <c r="B374" s="621" t="s">
        <v>2639</v>
      </c>
      <c r="C374" s="621" t="s">
        <v>6177</v>
      </c>
      <c r="D374" s="621" t="s">
        <v>2641</v>
      </c>
      <c r="E374" s="621" t="s">
        <v>2640</v>
      </c>
      <c r="F374" s="621" t="s">
        <v>2637</v>
      </c>
      <c r="G374" s="621" t="s">
        <v>6178</v>
      </c>
      <c r="H374" s="621"/>
      <c r="I374" s="621" t="b">
        <f>VLOOKUP(A374,added,3,FALSE)</f>
        <v>1</v>
      </c>
      <c r="J374" s="621" t="s">
        <v>6179</v>
      </c>
      <c r="K374" s="621" t="s">
        <v>6180</v>
      </c>
      <c r="L374" s="621" t="s">
        <v>627</v>
      </c>
      <c r="M374" s="621" t="s">
        <v>629</v>
      </c>
      <c r="N374" s="621"/>
      <c r="O374" s="621"/>
      <c r="P374" s="621"/>
      <c r="Q374" s="621"/>
      <c r="R374" s="621"/>
      <c r="S374" s="621"/>
      <c r="T374" s="621"/>
      <c r="U374" s="621"/>
      <c r="V374" s="621"/>
      <c r="W374" s="621"/>
      <c r="X374" s="621"/>
      <c r="Y374" s="621"/>
      <c r="Z374" s="621"/>
      <c r="AA374" s="621"/>
      <c r="AB374" s="621"/>
      <c r="AC374" s="621"/>
      <c r="AD374" s="621"/>
      <c r="AE374" s="621"/>
      <c r="AF374" s="621"/>
      <c r="AG374" s="621"/>
      <c r="AH374" s="621"/>
      <c r="AI374" s="621"/>
      <c r="AJ374" s="621"/>
      <c r="AK374" s="621"/>
      <c r="AL374" s="621"/>
      <c r="AM374" s="621"/>
      <c r="AN374" s="621"/>
      <c r="AO374" s="621"/>
      <c r="AP374" s="622"/>
      <c r="AQ374" s="621"/>
      <c r="AR374" s="621"/>
      <c r="AS374" s="621"/>
      <c r="AT374" s="621"/>
      <c r="AU374" s="621"/>
      <c r="AV374" s="621"/>
      <c r="AW374" s="621"/>
      <c r="AX374" s="621"/>
      <c r="AY374" s="621"/>
    </row>
    <row r="375" ht="16.5" customHeight="1" spans="1:51">
      <c r="A375" s="621">
        <v>469</v>
      </c>
      <c r="B375" s="621" t="s">
        <v>1301</v>
      </c>
      <c r="C375" s="621" t="s">
        <v>6181</v>
      </c>
      <c r="D375" s="621" t="s">
        <v>1303</v>
      </c>
      <c r="E375" s="621" t="s">
        <v>1302</v>
      </c>
      <c r="F375" s="621" t="s">
        <v>1299</v>
      </c>
      <c r="G375" s="621" t="s">
        <v>6182</v>
      </c>
      <c r="H375" s="621"/>
      <c r="I375" s="621" t="b">
        <f>VLOOKUP(A375,added,3,FALSE)</f>
        <v>1</v>
      </c>
      <c r="J375" s="621" t="s">
        <v>6183</v>
      </c>
      <c r="K375" s="621" t="s">
        <v>6184</v>
      </c>
      <c r="L375" s="621" t="s">
        <v>6185</v>
      </c>
      <c r="M375" s="621" t="s">
        <v>6186</v>
      </c>
      <c r="N375" s="621"/>
      <c r="O375" s="621"/>
      <c r="P375" s="621"/>
      <c r="Q375" s="621"/>
      <c r="R375" s="621"/>
      <c r="S375" s="621"/>
      <c r="T375" s="621"/>
      <c r="U375" s="621"/>
      <c r="V375" s="621"/>
      <c r="W375" s="621"/>
      <c r="X375" s="621"/>
      <c r="Y375" s="621"/>
      <c r="Z375" s="621"/>
      <c r="AA375" s="621"/>
      <c r="AB375" s="621"/>
      <c r="AC375" s="621"/>
      <c r="AD375" s="621"/>
      <c r="AE375" s="621"/>
      <c r="AF375" s="621"/>
      <c r="AG375" s="621"/>
      <c r="AH375" s="621"/>
      <c r="AI375" s="621"/>
      <c r="AJ375" s="621"/>
      <c r="AK375" s="621"/>
      <c r="AL375" s="621"/>
      <c r="AM375" s="621"/>
      <c r="AN375" s="621"/>
      <c r="AO375" s="621"/>
      <c r="AP375" s="622"/>
      <c r="AQ375" s="621"/>
      <c r="AR375" s="621"/>
      <c r="AS375" s="621"/>
      <c r="AT375" s="621"/>
      <c r="AU375" s="621"/>
      <c r="AV375" s="621"/>
      <c r="AW375" s="621"/>
      <c r="AX375" s="621"/>
      <c r="AY375" s="621"/>
    </row>
    <row r="376" ht="16.5" customHeight="1" spans="1:51">
      <c r="A376" s="621">
        <v>471</v>
      </c>
      <c r="B376" s="621" t="s">
        <v>3010</v>
      </c>
      <c r="C376" s="621" t="s">
        <v>6187</v>
      </c>
      <c r="D376" s="621" t="s">
        <v>3012</v>
      </c>
      <c r="E376" s="621" t="s">
        <v>3011</v>
      </c>
      <c r="F376" s="621" t="s">
        <v>6188</v>
      </c>
      <c r="G376" s="621" t="s">
        <v>6189</v>
      </c>
      <c r="H376" s="621"/>
      <c r="I376" s="621" t="b">
        <f>VLOOKUP(A376,added,3,FALSE)</f>
        <v>1</v>
      </c>
      <c r="J376" s="621" t="s">
        <v>6190</v>
      </c>
      <c r="K376" s="621" t="s">
        <v>6191</v>
      </c>
      <c r="L376" s="621" t="s">
        <v>6192</v>
      </c>
      <c r="M376" s="621" t="s">
        <v>6193</v>
      </c>
      <c r="N376" s="621" t="s">
        <v>6194</v>
      </c>
      <c r="O376" s="621" t="s">
        <v>6195</v>
      </c>
      <c r="P376" s="621" t="s">
        <v>6196</v>
      </c>
      <c r="Q376" s="621" t="s">
        <v>6197</v>
      </c>
      <c r="R376" s="621" t="s">
        <v>6198</v>
      </c>
      <c r="S376" s="621" t="s">
        <v>6199</v>
      </c>
      <c r="T376" s="621" t="s">
        <v>5474</v>
      </c>
      <c r="U376" s="621" t="s">
        <v>5475</v>
      </c>
      <c r="V376" s="621" t="s">
        <v>6200</v>
      </c>
      <c r="W376" s="621" t="s">
        <v>6201</v>
      </c>
      <c r="X376" s="621" t="s">
        <v>6202</v>
      </c>
      <c r="Y376" s="621" t="s">
        <v>6203</v>
      </c>
      <c r="Z376" s="621" t="s">
        <v>5691</v>
      </c>
      <c r="AA376" s="621" t="s">
        <v>5692</v>
      </c>
      <c r="AB376" s="621"/>
      <c r="AC376" s="621"/>
      <c r="AD376" s="621"/>
      <c r="AE376" s="621"/>
      <c r="AF376" s="621"/>
      <c r="AG376" s="621"/>
      <c r="AH376" s="621"/>
      <c r="AI376" s="621"/>
      <c r="AJ376" s="621"/>
      <c r="AK376" s="621"/>
      <c r="AL376" s="621"/>
      <c r="AM376" s="621"/>
      <c r="AN376" s="621"/>
      <c r="AO376" s="621"/>
      <c r="AP376" s="622"/>
      <c r="AQ376" s="621" t="s">
        <v>6203</v>
      </c>
      <c r="AR376" s="621" t="s">
        <v>5692</v>
      </c>
      <c r="AS376" s="621"/>
      <c r="AT376" s="621"/>
      <c r="AU376" s="621"/>
      <c r="AV376" s="621"/>
      <c r="AW376" s="621"/>
      <c r="AX376" s="621"/>
      <c r="AY376" s="621"/>
    </row>
    <row r="377" ht="16.5" customHeight="1" spans="1:51">
      <c r="A377" s="621">
        <v>472</v>
      </c>
      <c r="B377" s="621" t="s">
        <v>2654</v>
      </c>
      <c r="C377" s="621" t="s">
        <v>6204</v>
      </c>
      <c r="D377" s="621" t="s">
        <v>2656</v>
      </c>
      <c r="E377" s="621" t="s">
        <v>2655</v>
      </c>
      <c r="F377" s="621" t="s">
        <v>6205</v>
      </c>
      <c r="G377" s="621" t="s">
        <v>6206</v>
      </c>
      <c r="H377" s="621"/>
      <c r="I377" s="621" t="b">
        <f>VLOOKUP(A377,added,3,FALSE)</f>
        <v>1</v>
      </c>
      <c r="J377" s="621" t="s">
        <v>6207</v>
      </c>
      <c r="K377" s="621" t="s">
        <v>6208</v>
      </c>
      <c r="L377" s="621" t="s">
        <v>6209</v>
      </c>
      <c r="M377" s="621" t="s">
        <v>6210</v>
      </c>
      <c r="N377" s="621" t="s">
        <v>6211</v>
      </c>
      <c r="O377" s="621" t="s">
        <v>6212</v>
      </c>
      <c r="P377" s="621" t="s">
        <v>6213</v>
      </c>
      <c r="Q377" s="621" t="s">
        <v>6214</v>
      </c>
      <c r="R377" s="621" t="s">
        <v>6215</v>
      </c>
      <c r="S377" s="621" t="s">
        <v>6216</v>
      </c>
      <c r="T377" s="621"/>
      <c r="U377" s="621"/>
      <c r="V377" s="621"/>
      <c r="W377" s="621"/>
      <c r="X377" s="621"/>
      <c r="Y377" s="621"/>
      <c r="Z377" s="621"/>
      <c r="AA377" s="621"/>
      <c r="AB377" s="621"/>
      <c r="AC377" s="621"/>
      <c r="AD377" s="621"/>
      <c r="AE377" s="621"/>
      <c r="AF377" s="621"/>
      <c r="AG377" s="621"/>
      <c r="AH377" s="621"/>
      <c r="AI377" s="621"/>
      <c r="AJ377" s="621"/>
      <c r="AK377" s="621"/>
      <c r="AL377" s="621"/>
      <c r="AM377" s="621"/>
      <c r="AN377" s="621"/>
      <c r="AO377" s="621"/>
      <c r="AP377" s="622"/>
      <c r="AQ377" s="621"/>
      <c r="AR377" s="621"/>
      <c r="AS377" s="621"/>
      <c r="AT377" s="621"/>
      <c r="AU377" s="621"/>
      <c r="AV377" s="621"/>
      <c r="AW377" s="621"/>
      <c r="AX377" s="621"/>
      <c r="AY377" s="621"/>
    </row>
    <row r="378" ht="16.5" customHeight="1" spans="1:51">
      <c r="A378" s="621">
        <v>474</v>
      </c>
      <c r="B378" s="621" t="s">
        <v>1306</v>
      </c>
      <c r="C378" s="621" t="s">
        <v>6217</v>
      </c>
      <c r="D378" s="621" t="s">
        <v>1308</v>
      </c>
      <c r="E378" s="621" t="s">
        <v>1307</v>
      </c>
      <c r="F378" s="621" t="s">
        <v>6218</v>
      </c>
      <c r="G378" s="621" t="s">
        <v>6219</v>
      </c>
      <c r="H378" s="621"/>
      <c r="I378" s="621" t="b">
        <f>VLOOKUP(A378,added,3,FALSE)</f>
        <v>1</v>
      </c>
      <c r="J378" s="621" t="s">
        <v>6220</v>
      </c>
      <c r="K378" s="621" t="s">
        <v>6221</v>
      </c>
      <c r="L378" s="621" t="s">
        <v>6222</v>
      </c>
      <c r="M378" s="621" t="s">
        <v>6223</v>
      </c>
      <c r="N378" s="621" t="s">
        <v>6224</v>
      </c>
      <c r="O378" s="621" t="s">
        <v>6225</v>
      </c>
      <c r="P378" s="621" t="s">
        <v>6226</v>
      </c>
      <c r="Q378" s="621" t="s">
        <v>6227</v>
      </c>
      <c r="R378" s="621"/>
      <c r="S378" s="621"/>
      <c r="T378" s="621"/>
      <c r="U378" s="621"/>
      <c r="V378" s="621"/>
      <c r="W378" s="621"/>
      <c r="X378" s="621"/>
      <c r="Y378" s="621"/>
      <c r="Z378" s="621"/>
      <c r="AA378" s="621"/>
      <c r="AB378" s="621"/>
      <c r="AC378" s="621"/>
      <c r="AD378" s="621"/>
      <c r="AE378" s="621"/>
      <c r="AF378" s="621"/>
      <c r="AG378" s="621"/>
      <c r="AH378" s="621"/>
      <c r="AI378" s="621"/>
      <c r="AJ378" s="621"/>
      <c r="AK378" s="621"/>
      <c r="AL378" s="621"/>
      <c r="AM378" s="621"/>
      <c r="AN378" s="621"/>
      <c r="AO378" s="621"/>
      <c r="AP378" s="622"/>
      <c r="AQ378" s="621"/>
      <c r="AR378" s="621"/>
      <c r="AS378" s="621"/>
      <c r="AT378" s="621"/>
      <c r="AU378" s="621"/>
      <c r="AV378" s="621"/>
      <c r="AW378" s="621"/>
      <c r="AX378" s="621"/>
      <c r="AY378" s="621"/>
    </row>
    <row r="379" ht="16.5" customHeight="1" spans="1:51">
      <c r="A379" s="621">
        <v>475</v>
      </c>
      <c r="B379" s="621" t="s">
        <v>2659</v>
      </c>
      <c r="C379" s="621" t="s">
        <v>6228</v>
      </c>
      <c r="D379" s="621" t="s">
        <v>2661</v>
      </c>
      <c r="E379" s="621" t="s">
        <v>2660</v>
      </c>
      <c r="F379" s="621" t="s">
        <v>2657</v>
      </c>
      <c r="G379" s="621" t="s">
        <v>6229</v>
      </c>
      <c r="H379" s="621"/>
      <c r="I379" s="621" t="b">
        <f>VLOOKUP(A379,added,3,FALSE)</f>
        <v>1</v>
      </c>
      <c r="J379" s="621" t="s">
        <v>6230</v>
      </c>
      <c r="K379" s="621" t="s">
        <v>6231</v>
      </c>
      <c r="L379" s="621" t="s">
        <v>6232</v>
      </c>
      <c r="M379" s="621" t="s">
        <v>6233</v>
      </c>
      <c r="N379" s="621"/>
      <c r="O379" s="621"/>
      <c r="P379" s="621"/>
      <c r="Q379" s="621"/>
      <c r="R379" s="621"/>
      <c r="S379" s="621"/>
      <c r="T379" s="621"/>
      <c r="U379" s="621"/>
      <c r="V379" s="621"/>
      <c r="W379" s="621"/>
      <c r="X379" s="621"/>
      <c r="Y379" s="621"/>
      <c r="Z379" s="621"/>
      <c r="AA379" s="621"/>
      <c r="AB379" s="621"/>
      <c r="AC379" s="621"/>
      <c r="AD379" s="621"/>
      <c r="AE379" s="621"/>
      <c r="AF379" s="621"/>
      <c r="AG379" s="621"/>
      <c r="AH379" s="621"/>
      <c r="AI379" s="621"/>
      <c r="AJ379" s="621"/>
      <c r="AK379" s="621"/>
      <c r="AL379" s="621"/>
      <c r="AM379" s="621"/>
      <c r="AN379" s="621"/>
      <c r="AO379" s="621"/>
      <c r="AP379" s="622"/>
      <c r="AQ379" s="621"/>
      <c r="AR379" s="621"/>
      <c r="AS379" s="621"/>
      <c r="AT379" s="621"/>
      <c r="AU379" s="621"/>
      <c r="AV379" s="621"/>
      <c r="AW379" s="621"/>
      <c r="AX379" s="621"/>
      <c r="AY379" s="621"/>
    </row>
    <row r="380" ht="16.5" customHeight="1" spans="1:51">
      <c r="A380" s="621">
        <v>479</v>
      </c>
      <c r="B380" s="621" t="s">
        <v>2990</v>
      </c>
      <c r="C380" s="621" t="s">
        <v>6234</v>
      </c>
      <c r="D380" s="621" t="s">
        <v>2992</v>
      </c>
      <c r="E380" s="621" t="s">
        <v>2991</v>
      </c>
      <c r="F380" s="621" t="s">
        <v>6235</v>
      </c>
      <c r="G380" s="621" t="s">
        <v>6236</v>
      </c>
      <c r="H380" s="621"/>
      <c r="I380" s="621" t="b">
        <f>VLOOKUP(A380,added,3,FALSE)</f>
        <v>1</v>
      </c>
      <c r="J380" s="621" t="s">
        <v>6237</v>
      </c>
      <c r="K380" s="621" t="s">
        <v>6238</v>
      </c>
      <c r="L380" s="621" t="s">
        <v>6239</v>
      </c>
      <c r="M380" s="621" t="s">
        <v>6240</v>
      </c>
      <c r="N380" s="621" t="s">
        <v>6241</v>
      </c>
      <c r="O380" s="621" t="s">
        <v>6242</v>
      </c>
      <c r="P380" s="621" t="s">
        <v>6243</v>
      </c>
      <c r="Q380" s="621" t="s">
        <v>6244</v>
      </c>
      <c r="R380" s="621"/>
      <c r="S380" s="621"/>
      <c r="T380" s="621"/>
      <c r="U380" s="621"/>
      <c r="V380" s="621"/>
      <c r="W380" s="621"/>
      <c r="X380" s="621"/>
      <c r="Y380" s="621"/>
      <c r="Z380" s="621"/>
      <c r="AA380" s="621"/>
      <c r="AB380" s="621"/>
      <c r="AC380" s="621"/>
      <c r="AD380" s="621"/>
      <c r="AE380" s="621"/>
      <c r="AF380" s="621"/>
      <c r="AG380" s="621"/>
      <c r="AH380" s="621"/>
      <c r="AI380" s="621"/>
      <c r="AJ380" s="621"/>
      <c r="AK380" s="621"/>
      <c r="AL380" s="621"/>
      <c r="AM380" s="621"/>
      <c r="AN380" s="621"/>
      <c r="AO380" s="621"/>
      <c r="AP380" s="622"/>
      <c r="AQ380" s="621"/>
      <c r="AR380" s="621"/>
      <c r="AS380" s="621"/>
      <c r="AT380" s="621"/>
      <c r="AU380" s="621"/>
      <c r="AV380" s="621"/>
      <c r="AW380" s="621"/>
      <c r="AX380" s="621"/>
      <c r="AY380" s="621"/>
    </row>
    <row r="381" ht="16.5" customHeight="1" spans="1:51">
      <c r="A381" s="621">
        <v>480</v>
      </c>
      <c r="B381" s="621" t="s">
        <v>1311</v>
      </c>
      <c r="C381" s="621" t="s">
        <v>6245</v>
      </c>
      <c r="D381" s="621" t="s">
        <v>1313</v>
      </c>
      <c r="E381" s="621" t="s">
        <v>1312</v>
      </c>
      <c r="F381" s="621" t="s">
        <v>1309</v>
      </c>
      <c r="G381" s="621" t="s">
        <v>6246</v>
      </c>
      <c r="H381" s="621"/>
      <c r="I381" s="621" t="b">
        <f>VLOOKUP(A381,added,3,FALSE)</f>
        <v>1</v>
      </c>
      <c r="J381" s="621" t="s">
        <v>6247</v>
      </c>
      <c r="K381" s="621" t="s">
        <v>6248</v>
      </c>
      <c r="L381" s="621"/>
      <c r="M381" s="621"/>
      <c r="N381" s="621"/>
      <c r="O381" s="621"/>
      <c r="P381" s="621"/>
      <c r="Q381" s="621"/>
      <c r="R381" s="621"/>
      <c r="S381" s="621"/>
      <c r="T381" s="621"/>
      <c r="U381" s="621"/>
      <c r="V381" s="621"/>
      <c r="W381" s="621"/>
      <c r="X381" s="621"/>
      <c r="Y381" s="621"/>
      <c r="Z381" s="621"/>
      <c r="AA381" s="621"/>
      <c r="AB381" s="621"/>
      <c r="AC381" s="621"/>
      <c r="AD381" s="621"/>
      <c r="AE381" s="621"/>
      <c r="AF381" s="621"/>
      <c r="AG381" s="621"/>
      <c r="AH381" s="621"/>
      <c r="AI381" s="621"/>
      <c r="AJ381" s="621"/>
      <c r="AK381" s="621"/>
      <c r="AL381" s="621"/>
      <c r="AM381" s="621"/>
      <c r="AN381" s="621"/>
      <c r="AO381" s="621"/>
      <c r="AP381" s="622"/>
      <c r="AQ381" s="621"/>
      <c r="AR381" s="621"/>
      <c r="AS381" s="621"/>
      <c r="AT381" s="621"/>
      <c r="AU381" s="621"/>
      <c r="AV381" s="621"/>
      <c r="AW381" s="621"/>
      <c r="AX381" s="621"/>
      <c r="AY381" s="621"/>
    </row>
    <row r="382" ht="16.5" customHeight="1" spans="1:51">
      <c r="A382" s="621">
        <v>483</v>
      </c>
      <c r="B382" s="621" t="s">
        <v>2994</v>
      </c>
      <c r="C382" s="621" t="s">
        <v>6249</v>
      </c>
      <c r="D382" s="621" t="s">
        <v>2996</v>
      </c>
      <c r="E382" s="621" t="s">
        <v>2995</v>
      </c>
      <c r="F382" s="621" t="s">
        <v>675</v>
      </c>
      <c r="G382" s="621" t="s">
        <v>6250</v>
      </c>
      <c r="H382" s="621"/>
      <c r="I382" s="621" t="b">
        <f>VLOOKUP(A382,added,3,FALSE)</f>
        <v>1</v>
      </c>
      <c r="J382" s="621" t="s">
        <v>6251</v>
      </c>
      <c r="K382" s="621" t="s">
        <v>6252</v>
      </c>
      <c r="L382" s="621" t="s">
        <v>6253</v>
      </c>
      <c r="M382" s="621" t="s">
        <v>6254</v>
      </c>
      <c r="N382" s="621" t="s">
        <v>6255</v>
      </c>
      <c r="O382" s="621" t="s">
        <v>6256</v>
      </c>
      <c r="P382" s="621" t="s">
        <v>6257</v>
      </c>
      <c r="Q382" s="621" t="s">
        <v>6258</v>
      </c>
      <c r="R382" s="621" t="s">
        <v>6259</v>
      </c>
      <c r="S382" s="621" t="s">
        <v>6260</v>
      </c>
      <c r="T382" s="621" t="s">
        <v>6261</v>
      </c>
      <c r="U382" s="621" t="s">
        <v>6262</v>
      </c>
      <c r="V382" s="621" t="s">
        <v>6263</v>
      </c>
      <c r="W382" s="621" t="s">
        <v>6264</v>
      </c>
      <c r="X382" s="621" t="s">
        <v>6265</v>
      </c>
      <c r="Y382" s="621" t="s">
        <v>6266</v>
      </c>
      <c r="Z382" s="621"/>
      <c r="AA382" s="621"/>
      <c r="AB382" s="621"/>
      <c r="AC382" s="621"/>
      <c r="AD382" s="621"/>
      <c r="AE382" s="621"/>
      <c r="AF382" s="621"/>
      <c r="AG382" s="621"/>
      <c r="AH382" s="621"/>
      <c r="AI382" s="621"/>
      <c r="AJ382" s="621"/>
      <c r="AK382" s="621"/>
      <c r="AL382" s="621"/>
      <c r="AM382" s="621"/>
      <c r="AN382" s="621"/>
      <c r="AO382" s="621"/>
      <c r="AP382" s="622"/>
      <c r="AQ382" s="621" t="s">
        <v>6266</v>
      </c>
      <c r="AR382" s="621"/>
      <c r="AS382" s="621"/>
      <c r="AT382" s="621"/>
      <c r="AU382" s="621"/>
      <c r="AV382" s="621"/>
      <c r="AW382" s="621"/>
      <c r="AX382" s="621"/>
      <c r="AY382" s="621"/>
    </row>
    <row r="383" ht="16.5" customHeight="1" spans="1:51">
      <c r="A383" s="623" t="s">
        <v>2678</v>
      </c>
      <c r="B383" s="623" t="s">
        <v>2679</v>
      </c>
      <c r="C383" s="623"/>
      <c r="D383" s="624" t="s">
        <v>2682</v>
      </c>
      <c r="E383" s="624" t="s">
        <v>2681</v>
      </c>
      <c r="F383" s="624" t="s">
        <v>6267</v>
      </c>
      <c r="G383" s="624" t="s">
        <v>2681</v>
      </c>
      <c r="H383" s="624"/>
      <c r="I383" s="621" t="b">
        <f>VLOOKUP(A383,added,3,FALSE)</f>
        <v>1</v>
      </c>
      <c r="J383" s="624" t="s">
        <v>6268</v>
      </c>
      <c r="K383" s="624"/>
      <c r="L383" s="624" t="s">
        <v>6269</v>
      </c>
      <c r="M383" s="624"/>
      <c r="N383" s="624" t="s">
        <v>6270</v>
      </c>
      <c r="O383" s="624"/>
      <c r="P383" s="624" t="s">
        <v>6271</v>
      </c>
      <c r="Q383" s="624"/>
      <c r="R383" s="624"/>
      <c r="S383" s="624"/>
      <c r="T383" s="624"/>
      <c r="U383" s="624"/>
      <c r="V383" s="624"/>
      <c r="W383" s="624"/>
      <c r="X383" s="624"/>
      <c r="Y383" s="624"/>
      <c r="Z383" s="624"/>
      <c r="AA383" s="624"/>
      <c r="AB383" s="624"/>
      <c r="AC383" s="624"/>
      <c r="AD383" s="624"/>
      <c r="AE383" s="624"/>
      <c r="AF383" s="624"/>
      <c r="AG383" s="624"/>
      <c r="AH383" s="624"/>
      <c r="AI383" s="624"/>
      <c r="AJ383" s="624"/>
      <c r="AK383" s="624"/>
      <c r="AL383" s="624"/>
      <c r="AM383" s="624"/>
      <c r="AN383" s="624"/>
      <c r="AO383" s="624"/>
      <c r="AP383" s="622"/>
      <c r="AQ383" s="624"/>
      <c r="AR383" s="624"/>
      <c r="AS383" s="624"/>
      <c r="AT383" s="624"/>
      <c r="AU383" s="624"/>
      <c r="AV383" s="624"/>
      <c r="AW383" s="624"/>
      <c r="AX383" s="624"/>
      <c r="AY383" s="624"/>
    </row>
    <row r="384" ht="16.5" customHeight="1" spans="1:51">
      <c r="A384" s="623" t="s">
        <v>2684</v>
      </c>
      <c r="B384" s="623" t="s">
        <v>2685</v>
      </c>
      <c r="C384" s="623"/>
      <c r="D384" s="624" t="s">
        <v>2687</v>
      </c>
      <c r="E384" s="624" t="s">
        <v>2686</v>
      </c>
      <c r="F384" s="624" t="s">
        <v>2683</v>
      </c>
      <c r="G384" s="624" t="s">
        <v>2686</v>
      </c>
      <c r="H384" s="624"/>
      <c r="I384" s="621" t="b">
        <f>VLOOKUP(A384,added,3,FALSE)</f>
        <v>1</v>
      </c>
      <c r="J384" s="624" t="s">
        <v>6272</v>
      </c>
      <c r="K384" s="624"/>
      <c r="L384" s="624" t="s">
        <v>6273</v>
      </c>
      <c r="M384" s="624"/>
      <c r="N384" s="624" t="s">
        <v>6274</v>
      </c>
      <c r="O384" s="624"/>
      <c r="P384" s="624" t="s">
        <v>6275</v>
      </c>
      <c r="Q384" s="624"/>
      <c r="R384" s="624" t="s">
        <v>6276</v>
      </c>
      <c r="S384" s="624"/>
      <c r="T384" s="624"/>
      <c r="U384" s="624"/>
      <c r="V384" s="624"/>
      <c r="W384" s="624"/>
      <c r="X384" s="624"/>
      <c r="Y384" s="624"/>
      <c r="Z384" s="624"/>
      <c r="AA384" s="624"/>
      <c r="AB384" s="624"/>
      <c r="AC384" s="624"/>
      <c r="AD384" s="624"/>
      <c r="AE384" s="624"/>
      <c r="AF384" s="624"/>
      <c r="AG384" s="624"/>
      <c r="AH384" s="624"/>
      <c r="AI384" s="624"/>
      <c r="AJ384" s="624"/>
      <c r="AK384" s="624"/>
      <c r="AL384" s="624"/>
      <c r="AM384" s="624"/>
      <c r="AN384" s="624"/>
      <c r="AO384" s="624"/>
      <c r="AP384" s="622"/>
      <c r="AQ384" s="624"/>
      <c r="AR384" s="624"/>
      <c r="AS384" s="624"/>
      <c r="AT384" s="624"/>
      <c r="AU384" s="624"/>
      <c r="AV384" s="624"/>
      <c r="AW384" s="624"/>
      <c r="AX384" s="624"/>
      <c r="AY384" s="624"/>
    </row>
    <row r="385" ht="16.5" customHeight="1" spans="1:51">
      <c r="A385" s="623" t="s">
        <v>2689</v>
      </c>
      <c r="B385" s="623" t="s">
        <v>2690</v>
      </c>
      <c r="C385" s="623"/>
      <c r="D385" s="624" t="s">
        <v>2692</v>
      </c>
      <c r="E385" s="624" t="s">
        <v>2691</v>
      </c>
      <c r="F385" s="624" t="s">
        <v>2688</v>
      </c>
      <c r="G385" s="624" t="s">
        <v>2691</v>
      </c>
      <c r="H385" s="624"/>
      <c r="I385" s="621" t="b">
        <f>VLOOKUP(A385,added,3,FALSE)</f>
        <v>1</v>
      </c>
      <c r="J385" s="624" t="s">
        <v>6277</v>
      </c>
      <c r="K385" s="624"/>
      <c r="L385" s="624" t="s">
        <v>5645</v>
      </c>
      <c r="M385" s="624"/>
      <c r="N385" s="624" t="s">
        <v>6278</v>
      </c>
      <c r="O385" s="624"/>
      <c r="P385" s="624"/>
      <c r="Q385" s="624"/>
      <c r="R385" s="624"/>
      <c r="S385" s="624"/>
      <c r="T385" s="624"/>
      <c r="U385" s="624"/>
      <c r="V385" s="624"/>
      <c r="W385" s="624"/>
      <c r="X385" s="624"/>
      <c r="Y385" s="624"/>
      <c r="Z385" s="624"/>
      <c r="AA385" s="624"/>
      <c r="AB385" s="624"/>
      <c r="AC385" s="624"/>
      <c r="AD385" s="624"/>
      <c r="AE385" s="624"/>
      <c r="AF385" s="624"/>
      <c r="AG385" s="624"/>
      <c r="AH385" s="624"/>
      <c r="AI385" s="624"/>
      <c r="AJ385" s="624"/>
      <c r="AK385" s="624"/>
      <c r="AL385" s="624"/>
      <c r="AM385" s="624"/>
      <c r="AN385" s="624"/>
      <c r="AO385" s="624"/>
      <c r="AP385" s="622"/>
      <c r="AQ385" s="624"/>
      <c r="AR385" s="624"/>
      <c r="AS385" s="624"/>
      <c r="AT385" s="624"/>
      <c r="AU385" s="624"/>
      <c r="AV385" s="624"/>
      <c r="AW385" s="624"/>
      <c r="AX385" s="624"/>
      <c r="AY385" s="624"/>
    </row>
    <row r="386" ht="16.5" customHeight="1" spans="1:51">
      <c r="A386" s="623" t="s">
        <v>2694</v>
      </c>
      <c r="B386" s="623" t="s">
        <v>2695</v>
      </c>
      <c r="C386" s="623"/>
      <c r="D386" s="624" t="s">
        <v>2697</v>
      </c>
      <c r="E386" s="624" t="s">
        <v>2696</v>
      </c>
      <c r="F386" s="624" t="s">
        <v>6279</v>
      </c>
      <c r="G386" s="624" t="s">
        <v>2696</v>
      </c>
      <c r="H386" s="624"/>
      <c r="I386" s="621" t="b">
        <f>VLOOKUP(A386,added,3,FALSE)</f>
        <v>1</v>
      </c>
      <c r="J386" s="624" t="s">
        <v>6280</v>
      </c>
      <c r="K386" s="624"/>
      <c r="L386" s="624" t="s">
        <v>6281</v>
      </c>
      <c r="M386" s="624"/>
      <c r="N386" s="624"/>
      <c r="O386" s="624"/>
      <c r="P386" s="624"/>
      <c r="Q386" s="624"/>
      <c r="R386" s="624"/>
      <c r="S386" s="624"/>
      <c r="T386" s="624"/>
      <c r="U386" s="624"/>
      <c r="V386" s="624"/>
      <c r="W386" s="624"/>
      <c r="X386" s="624"/>
      <c r="Y386" s="624"/>
      <c r="Z386" s="624"/>
      <c r="AA386" s="624"/>
      <c r="AB386" s="624"/>
      <c r="AC386" s="624"/>
      <c r="AD386" s="624"/>
      <c r="AE386" s="624"/>
      <c r="AF386" s="624"/>
      <c r="AG386" s="624"/>
      <c r="AH386" s="624"/>
      <c r="AI386" s="624"/>
      <c r="AJ386" s="624"/>
      <c r="AK386" s="624"/>
      <c r="AL386" s="624"/>
      <c r="AM386" s="624"/>
      <c r="AN386" s="624"/>
      <c r="AO386" s="624"/>
      <c r="AP386" s="622"/>
      <c r="AQ386" s="624"/>
      <c r="AR386" s="624"/>
      <c r="AS386" s="624"/>
      <c r="AT386" s="624"/>
      <c r="AU386" s="624"/>
      <c r="AV386" s="624"/>
      <c r="AW386" s="624"/>
      <c r="AX386" s="624"/>
      <c r="AY386" s="624"/>
    </row>
    <row r="387" ht="16.5" customHeight="1" spans="1:51">
      <c r="A387" s="623" t="s">
        <v>2699</v>
      </c>
      <c r="B387" s="623" t="s">
        <v>2700</v>
      </c>
      <c r="C387" s="623"/>
      <c r="D387" s="624" t="s">
        <v>2702</v>
      </c>
      <c r="E387" s="624" t="s">
        <v>2701</v>
      </c>
      <c r="F387" s="624" t="s">
        <v>6282</v>
      </c>
      <c r="G387" s="624" t="s">
        <v>2701</v>
      </c>
      <c r="H387" s="624"/>
      <c r="I387" s="621" t="b">
        <f>VLOOKUP(A387,added,3,FALSE)</f>
        <v>1</v>
      </c>
      <c r="J387" s="624" t="s">
        <v>6283</v>
      </c>
      <c r="K387" s="624"/>
      <c r="L387" s="624" t="s">
        <v>6284</v>
      </c>
      <c r="M387" s="624"/>
      <c r="N387" s="624"/>
      <c r="O387" s="624"/>
      <c r="P387" s="624"/>
      <c r="Q387" s="624"/>
      <c r="R387" s="624"/>
      <c r="S387" s="624"/>
      <c r="T387" s="624"/>
      <c r="U387" s="624"/>
      <c r="V387" s="624"/>
      <c r="W387" s="624"/>
      <c r="X387" s="624"/>
      <c r="Y387" s="624"/>
      <c r="Z387" s="624"/>
      <c r="AA387" s="624"/>
      <c r="AB387" s="624"/>
      <c r="AC387" s="624"/>
      <c r="AD387" s="624"/>
      <c r="AE387" s="624"/>
      <c r="AF387" s="624"/>
      <c r="AG387" s="624"/>
      <c r="AH387" s="624"/>
      <c r="AI387" s="624"/>
      <c r="AJ387" s="624"/>
      <c r="AK387" s="624"/>
      <c r="AL387" s="624"/>
      <c r="AM387" s="624"/>
      <c r="AN387" s="624"/>
      <c r="AO387" s="624"/>
      <c r="AP387" s="622"/>
      <c r="AQ387" s="624"/>
      <c r="AR387" s="624"/>
      <c r="AS387" s="624"/>
      <c r="AT387" s="624"/>
      <c r="AU387" s="624"/>
      <c r="AV387" s="624"/>
      <c r="AW387" s="624"/>
      <c r="AX387" s="624"/>
      <c r="AY387" s="624"/>
    </row>
    <row r="388" ht="16.5" customHeight="1" spans="1:51">
      <c r="A388" s="623" t="s">
        <v>2704</v>
      </c>
      <c r="B388" s="623" t="s">
        <v>2705</v>
      </c>
      <c r="C388" s="623"/>
      <c r="D388" s="624" t="s">
        <v>2707</v>
      </c>
      <c r="E388" s="624" t="s">
        <v>2706</v>
      </c>
      <c r="F388" s="624" t="s">
        <v>2703</v>
      </c>
      <c r="G388" s="624" t="s">
        <v>2706</v>
      </c>
      <c r="H388" s="624"/>
      <c r="I388" s="621" t="b">
        <f>VLOOKUP(A388,added,3,FALSE)</f>
        <v>1</v>
      </c>
      <c r="J388" s="624" t="s">
        <v>6285</v>
      </c>
      <c r="K388" s="624"/>
      <c r="L388" s="624" t="s">
        <v>6286</v>
      </c>
      <c r="M388" s="624"/>
      <c r="N388" s="624"/>
      <c r="O388" s="624"/>
      <c r="P388" s="624"/>
      <c r="Q388" s="624"/>
      <c r="R388" s="624"/>
      <c r="S388" s="624"/>
      <c r="T388" s="624"/>
      <c r="U388" s="624"/>
      <c r="V388" s="624"/>
      <c r="W388" s="624"/>
      <c r="X388" s="624"/>
      <c r="Y388" s="624"/>
      <c r="Z388" s="624"/>
      <c r="AA388" s="624"/>
      <c r="AB388" s="624"/>
      <c r="AC388" s="624"/>
      <c r="AD388" s="624"/>
      <c r="AE388" s="624"/>
      <c r="AF388" s="624"/>
      <c r="AG388" s="624"/>
      <c r="AH388" s="624"/>
      <c r="AI388" s="624"/>
      <c r="AJ388" s="624"/>
      <c r="AK388" s="624"/>
      <c r="AL388" s="624"/>
      <c r="AM388" s="624"/>
      <c r="AN388" s="624"/>
      <c r="AO388" s="624"/>
      <c r="AP388" s="622"/>
      <c r="AQ388" s="624"/>
      <c r="AR388" s="624"/>
      <c r="AS388" s="624"/>
      <c r="AT388" s="624"/>
      <c r="AU388" s="624"/>
      <c r="AV388" s="624"/>
      <c r="AW388" s="624"/>
      <c r="AX388" s="624"/>
      <c r="AY388" s="624"/>
    </row>
    <row r="389" ht="16.5" customHeight="1" spans="1:51">
      <c r="A389" s="623" t="s">
        <v>2709</v>
      </c>
      <c r="B389" s="623" t="s">
        <v>1370</v>
      </c>
      <c r="C389" s="623"/>
      <c r="D389" s="624" t="s">
        <v>2711</v>
      </c>
      <c r="E389" s="624" t="s">
        <v>2710</v>
      </c>
      <c r="F389" s="624" t="s">
        <v>6287</v>
      </c>
      <c r="G389" s="624" t="s">
        <v>2710</v>
      </c>
      <c r="H389" s="624"/>
      <c r="I389" s="621" t="b">
        <f>VLOOKUP(A389,added,3,FALSE)</f>
        <v>1</v>
      </c>
      <c r="J389" s="624" t="s">
        <v>6288</v>
      </c>
      <c r="K389" s="624"/>
      <c r="L389" s="624" t="s">
        <v>6289</v>
      </c>
      <c r="M389" s="624"/>
      <c r="N389" s="624"/>
      <c r="O389" s="624"/>
      <c r="P389" s="624"/>
      <c r="Q389" s="624"/>
      <c r="R389" s="624"/>
      <c r="S389" s="624"/>
      <c r="T389" s="624"/>
      <c r="U389" s="624"/>
      <c r="V389" s="624"/>
      <c r="W389" s="624"/>
      <c r="X389" s="624"/>
      <c r="Y389" s="624"/>
      <c r="Z389" s="624"/>
      <c r="AA389" s="624"/>
      <c r="AB389" s="624"/>
      <c r="AC389" s="624"/>
      <c r="AD389" s="624"/>
      <c r="AE389" s="624"/>
      <c r="AF389" s="624"/>
      <c r="AG389" s="624"/>
      <c r="AH389" s="624"/>
      <c r="AI389" s="624"/>
      <c r="AJ389" s="624"/>
      <c r="AK389" s="624"/>
      <c r="AL389" s="624"/>
      <c r="AM389" s="624"/>
      <c r="AN389" s="624"/>
      <c r="AO389" s="624"/>
      <c r="AP389" s="622"/>
      <c r="AQ389" s="624"/>
      <c r="AR389" s="624"/>
      <c r="AS389" s="624"/>
      <c r="AT389" s="624"/>
      <c r="AU389" s="624"/>
      <c r="AV389" s="624"/>
      <c r="AW389" s="624"/>
      <c r="AX389" s="624"/>
      <c r="AY389" s="624"/>
    </row>
    <row r="390" ht="16.5" customHeight="1" spans="1:51">
      <c r="A390" s="623" t="s">
        <v>2713</v>
      </c>
      <c r="B390" s="623" t="s">
        <v>2714</v>
      </c>
      <c r="C390" s="623"/>
      <c r="D390" s="624" t="s">
        <v>2716</v>
      </c>
      <c r="E390" s="624" t="s">
        <v>2715</v>
      </c>
      <c r="F390" s="624" t="s">
        <v>2712</v>
      </c>
      <c r="G390" s="624" t="s">
        <v>2715</v>
      </c>
      <c r="H390" s="624"/>
      <c r="I390" s="621" t="b">
        <f>VLOOKUP(A390,added,3,FALSE)</f>
        <v>1</v>
      </c>
      <c r="J390" s="624" t="s">
        <v>6290</v>
      </c>
      <c r="K390" s="624"/>
      <c r="L390" s="624" t="s">
        <v>6291</v>
      </c>
      <c r="M390" s="624"/>
      <c r="N390" s="624" t="s">
        <v>6292</v>
      </c>
      <c r="O390" s="624"/>
      <c r="P390" s="624" t="s">
        <v>6293</v>
      </c>
      <c r="Q390" s="624"/>
      <c r="R390" s="624" t="s">
        <v>6294</v>
      </c>
      <c r="S390" s="624"/>
      <c r="T390" s="624" t="s">
        <v>6295</v>
      </c>
      <c r="U390" s="624"/>
      <c r="V390" s="624"/>
      <c r="W390" s="624"/>
      <c r="X390" s="624"/>
      <c r="Y390" s="624"/>
      <c r="Z390" s="624"/>
      <c r="AA390" s="624"/>
      <c r="AB390" s="624"/>
      <c r="AC390" s="624"/>
      <c r="AD390" s="624"/>
      <c r="AE390" s="624"/>
      <c r="AF390" s="624"/>
      <c r="AG390" s="624"/>
      <c r="AH390" s="624"/>
      <c r="AI390" s="624"/>
      <c r="AJ390" s="624"/>
      <c r="AK390" s="624"/>
      <c r="AL390" s="624"/>
      <c r="AM390" s="624"/>
      <c r="AN390" s="624"/>
      <c r="AO390" s="624"/>
      <c r="AP390" s="622"/>
      <c r="AQ390" s="624"/>
      <c r="AR390" s="624"/>
      <c r="AS390" s="624"/>
      <c r="AT390" s="624"/>
      <c r="AU390" s="624"/>
      <c r="AV390" s="624"/>
      <c r="AW390" s="624"/>
      <c r="AX390" s="624"/>
      <c r="AY390" s="624"/>
    </row>
    <row r="391" ht="16.5" customHeight="1" spans="1:51">
      <c r="A391" s="623" t="s">
        <v>2718</v>
      </c>
      <c r="B391" s="623" t="s">
        <v>2719</v>
      </c>
      <c r="C391" s="623"/>
      <c r="D391" s="624" t="s">
        <v>2721</v>
      </c>
      <c r="E391" s="624" t="s">
        <v>2720</v>
      </c>
      <c r="F391" s="624" t="s">
        <v>2721</v>
      </c>
      <c r="G391" s="624" t="s">
        <v>2720</v>
      </c>
      <c r="H391" s="624"/>
      <c r="I391" s="621" t="b">
        <f>VLOOKUP(A391,added,3,FALSE)</f>
        <v>1</v>
      </c>
      <c r="J391" s="624"/>
      <c r="K391" s="624"/>
      <c r="L391" s="624"/>
      <c r="M391" s="624"/>
      <c r="N391" s="624"/>
      <c r="O391" s="624"/>
      <c r="P391" s="624"/>
      <c r="Q391" s="624"/>
      <c r="R391" s="624"/>
      <c r="S391" s="624"/>
      <c r="T391" s="624"/>
      <c r="U391" s="624"/>
      <c r="V391" s="624"/>
      <c r="W391" s="624"/>
      <c r="X391" s="624"/>
      <c r="Y391" s="624"/>
      <c r="Z391" s="624"/>
      <c r="AA391" s="624"/>
      <c r="AB391" s="624"/>
      <c r="AC391" s="624"/>
      <c r="AD391" s="624"/>
      <c r="AE391" s="624"/>
      <c r="AF391" s="624"/>
      <c r="AG391" s="624"/>
      <c r="AH391" s="624"/>
      <c r="AI391" s="624"/>
      <c r="AJ391" s="624"/>
      <c r="AK391" s="624"/>
      <c r="AL391" s="624"/>
      <c r="AM391" s="624"/>
      <c r="AN391" s="624"/>
      <c r="AO391" s="624"/>
      <c r="AP391" s="622"/>
      <c r="AQ391" s="624"/>
      <c r="AR391" s="624"/>
      <c r="AS391" s="624"/>
      <c r="AT391" s="624"/>
      <c r="AU391" s="624"/>
      <c r="AV391" s="624"/>
      <c r="AW391" s="624"/>
      <c r="AX391" s="624"/>
      <c r="AY391" s="624"/>
    </row>
    <row r="392" ht="16.5" customHeight="1" spans="1:51">
      <c r="A392" s="623" t="s">
        <v>2723</v>
      </c>
      <c r="B392" s="623" t="s">
        <v>2724</v>
      </c>
      <c r="C392" s="623"/>
      <c r="D392" s="624" t="s">
        <v>2726</v>
      </c>
      <c r="E392" s="624" t="s">
        <v>2725</v>
      </c>
      <c r="F392" s="624" t="s">
        <v>2722</v>
      </c>
      <c r="G392" s="624" t="s">
        <v>2725</v>
      </c>
      <c r="H392" s="624"/>
      <c r="I392" s="621" t="b">
        <f>VLOOKUP(A392,added,3,FALSE)</f>
        <v>1</v>
      </c>
      <c r="J392" s="624" t="s">
        <v>6296</v>
      </c>
      <c r="K392" s="624"/>
      <c r="L392" s="624" t="s">
        <v>6297</v>
      </c>
      <c r="M392" s="624"/>
      <c r="N392" s="624" t="s">
        <v>6298</v>
      </c>
      <c r="O392" s="624"/>
      <c r="P392" s="624" t="s">
        <v>6299</v>
      </c>
      <c r="Q392" s="624"/>
      <c r="R392" s="624" t="s">
        <v>6300</v>
      </c>
      <c r="S392" s="624"/>
      <c r="T392" s="624"/>
      <c r="U392" s="624"/>
      <c r="V392" s="624"/>
      <c r="W392" s="624"/>
      <c r="X392" s="624"/>
      <c r="Y392" s="624"/>
      <c r="Z392" s="624"/>
      <c r="AA392" s="624"/>
      <c r="AB392" s="624"/>
      <c r="AC392" s="624"/>
      <c r="AD392" s="624"/>
      <c r="AE392" s="624"/>
      <c r="AF392" s="624"/>
      <c r="AG392" s="624"/>
      <c r="AH392" s="624"/>
      <c r="AI392" s="624"/>
      <c r="AJ392" s="624"/>
      <c r="AK392" s="624"/>
      <c r="AL392" s="624"/>
      <c r="AM392" s="624"/>
      <c r="AN392" s="624"/>
      <c r="AO392" s="624"/>
      <c r="AP392" s="622"/>
      <c r="AQ392" s="624"/>
      <c r="AR392" s="624"/>
      <c r="AS392" s="624"/>
      <c r="AT392" s="624"/>
      <c r="AU392" s="624"/>
      <c r="AV392" s="624"/>
      <c r="AW392" s="624"/>
      <c r="AX392" s="624"/>
      <c r="AY392" s="624"/>
    </row>
    <row r="393" ht="16.5" customHeight="1" spans="1:51">
      <c r="A393" s="623" t="s">
        <v>2728</v>
      </c>
      <c r="B393" s="623" t="s">
        <v>1431</v>
      </c>
      <c r="C393" s="623"/>
      <c r="D393" s="624" t="s">
        <v>2730</v>
      </c>
      <c r="E393" s="624" t="s">
        <v>2729</v>
      </c>
      <c r="F393" s="624" t="s">
        <v>2727</v>
      </c>
      <c r="G393" s="624" t="s">
        <v>2729</v>
      </c>
      <c r="H393" s="624"/>
      <c r="I393" s="621" t="b">
        <f>VLOOKUP(A393,added,3,FALSE)</f>
        <v>1</v>
      </c>
      <c r="J393" s="624" t="s">
        <v>6301</v>
      </c>
      <c r="K393" s="624"/>
      <c r="L393" s="624" t="s">
        <v>6302</v>
      </c>
      <c r="M393" s="624"/>
      <c r="N393" s="624" t="s">
        <v>6303</v>
      </c>
      <c r="O393" s="624"/>
      <c r="P393" s="624" t="s">
        <v>6304</v>
      </c>
      <c r="Q393" s="624"/>
      <c r="R393" s="624"/>
      <c r="S393" s="624"/>
      <c r="T393" s="624"/>
      <c r="U393" s="624"/>
      <c r="V393" s="624"/>
      <c r="W393" s="624"/>
      <c r="X393" s="624"/>
      <c r="Y393" s="624"/>
      <c r="Z393" s="624"/>
      <c r="AA393" s="624"/>
      <c r="AB393" s="624"/>
      <c r="AC393" s="624"/>
      <c r="AD393" s="624"/>
      <c r="AE393" s="624"/>
      <c r="AF393" s="624"/>
      <c r="AG393" s="624"/>
      <c r="AH393" s="624"/>
      <c r="AI393" s="624"/>
      <c r="AJ393" s="624"/>
      <c r="AK393" s="624"/>
      <c r="AL393" s="624"/>
      <c r="AM393" s="624"/>
      <c r="AN393" s="624"/>
      <c r="AO393" s="624"/>
      <c r="AP393" s="622"/>
      <c r="AQ393" s="624"/>
      <c r="AR393" s="624"/>
      <c r="AS393" s="624"/>
      <c r="AT393" s="624"/>
      <c r="AU393" s="624"/>
      <c r="AV393" s="624"/>
      <c r="AW393" s="624"/>
      <c r="AX393" s="624"/>
      <c r="AY393" s="624"/>
    </row>
    <row r="394" ht="16.5" customHeight="1" spans="1:51">
      <c r="A394" s="623" t="s">
        <v>2732</v>
      </c>
      <c r="B394" s="623" t="s">
        <v>2733</v>
      </c>
      <c r="C394" s="623"/>
      <c r="D394" s="624" t="s">
        <v>2735</v>
      </c>
      <c r="E394" s="624" t="s">
        <v>2734</v>
      </c>
      <c r="F394" s="624" t="s">
        <v>6305</v>
      </c>
      <c r="G394" s="624" t="s">
        <v>2734</v>
      </c>
      <c r="H394" s="624"/>
      <c r="I394" s="621" t="b">
        <f>VLOOKUP(A394,added,3,FALSE)</f>
        <v>1</v>
      </c>
      <c r="J394" s="624" t="s">
        <v>6306</v>
      </c>
      <c r="K394" s="624"/>
      <c r="L394" s="624" t="s">
        <v>6307</v>
      </c>
      <c r="M394" s="624"/>
      <c r="N394" s="624" t="s">
        <v>6308</v>
      </c>
      <c r="O394" s="624"/>
      <c r="P394" s="624" t="s">
        <v>6309</v>
      </c>
      <c r="Q394" s="624"/>
      <c r="R394" s="624"/>
      <c r="S394" s="624"/>
      <c r="T394" s="624"/>
      <c r="U394" s="624"/>
      <c r="V394" s="624"/>
      <c r="W394" s="624"/>
      <c r="X394" s="624"/>
      <c r="Y394" s="624"/>
      <c r="Z394" s="624"/>
      <c r="AA394" s="624"/>
      <c r="AB394" s="624"/>
      <c r="AC394" s="624"/>
      <c r="AD394" s="624"/>
      <c r="AE394" s="624"/>
      <c r="AF394" s="624"/>
      <c r="AG394" s="624"/>
      <c r="AH394" s="624"/>
      <c r="AI394" s="624"/>
      <c r="AJ394" s="624"/>
      <c r="AK394" s="624"/>
      <c r="AL394" s="624"/>
      <c r="AM394" s="624"/>
      <c r="AN394" s="624"/>
      <c r="AO394" s="624"/>
      <c r="AP394" s="622"/>
      <c r="AQ394" s="624"/>
      <c r="AR394" s="624"/>
      <c r="AS394" s="624"/>
      <c r="AT394" s="624"/>
      <c r="AU394" s="624"/>
      <c r="AV394" s="624"/>
      <c r="AW394" s="624"/>
      <c r="AX394" s="624"/>
      <c r="AY394" s="624"/>
    </row>
    <row r="395" ht="16.5" customHeight="1" spans="1:51">
      <c r="A395" s="623" t="s">
        <v>2737</v>
      </c>
      <c r="B395" s="623" t="s">
        <v>2738</v>
      </c>
      <c r="C395" s="623"/>
      <c r="D395" s="624" t="s">
        <v>2740</v>
      </c>
      <c r="E395" s="624" t="s">
        <v>2739</v>
      </c>
      <c r="F395" s="624" t="s">
        <v>6310</v>
      </c>
      <c r="G395" s="624" t="s">
        <v>2739</v>
      </c>
      <c r="H395" s="624"/>
      <c r="I395" s="621" t="b">
        <f>VLOOKUP(A395,added,3,FALSE)</f>
        <v>1</v>
      </c>
      <c r="J395" s="624" t="s">
        <v>6311</v>
      </c>
      <c r="K395" s="624"/>
      <c r="L395" s="624" t="s">
        <v>6312</v>
      </c>
      <c r="M395" s="624"/>
      <c r="N395" s="624"/>
      <c r="O395" s="624"/>
      <c r="P395" s="624"/>
      <c r="Q395" s="624"/>
      <c r="R395" s="624"/>
      <c r="S395" s="624"/>
      <c r="T395" s="624"/>
      <c r="U395" s="624"/>
      <c r="V395" s="624"/>
      <c r="W395" s="624"/>
      <c r="X395" s="624"/>
      <c r="Y395" s="624"/>
      <c r="Z395" s="624"/>
      <c r="AA395" s="624"/>
      <c r="AB395" s="624"/>
      <c r="AC395" s="624"/>
      <c r="AD395" s="624"/>
      <c r="AE395" s="624"/>
      <c r="AF395" s="624"/>
      <c r="AG395" s="624"/>
      <c r="AH395" s="624"/>
      <c r="AI395" s="624"/>
      <c r="AJ395" s="624"/>
      <c r="AK395" s="624"/>
      <c r="AL395" s="624"/>
      <c r="AM395" s="624"/>
      <c r="AN395" s="624"/>
      <c r="AO395" s="624"/>
      <c r="AP395" s="622"/>
      <c r="AQ395" s="624"/>
      <c r="AR395" s="624"/>
      <c r="AS395" s="624"/>
      <c r="AT395" s="624"/>
      <c r="AU395" s="624"/>
      <c r="AV395" s="624"/>
      <c r="AW395" s="624"/>
      <c r="AX395" s="624"/>
      <c r="AY395" s="624"/>
    </row>
    <row r="396" ht="16.5" customHeight="1" spans="1:51">
      <c r="A396" s="623" t="s">
        <v>2742</v>
      </c>
      <c r="B396" s="623" t="s">
        <v>1451</v>
      </c>
      <c r="C396" s="623"/>
      <c r="D396" s="624" t="s">
        <v>2744</v>
      </c>
      <c r="E396" s="624" t="s">
        <v>2743</v>
      </c>
      <c r="F396" s="624" t="s">
        <v>6313</v>
      </c>
      <c r="G396" s="624" t="s">
        <v>2743</v>
      </c>
      <c r="H396" s="624"/>
      <c r="I396" s="621" t="b">
        <f>VLOOKUP(A396,added,3,FALSE)</f>
        <v>1</v>
      </c>
      <c r="J396" s="624" t="s">
        <v>6314</v>
      </c>
      <c r="K396" s="624"/>
      <c r="L396" s="624" t="s">
        <v>6315</v>
      </c>
      <c r="M396" s="624"/>
      <c r="N396" s="624" t="s">
        <v>6316</v>
      </c>
      <c r="O396" s="624"/>
      <c r="P396" s="624" t="s">
        <v>6317</v>
      </c>
      <c r="Q396" s="624"/>
      <c r="R396" s="624" t="s">
        <v>2196</v>
      </c>
      <c r="S396" s="624"/>
      <c r="T396" s="624" t="s">
        <v>6318</v>
      </c>
      <c r="U396" s="624"/>
      <c r="V396" s="624" t="s">
        <v>6319</v>
      </c>
      <c r="W396" s="624"/>
      <c r="X396" s="624" t="s">
        <v>6320</v>
      </c>
      <c r="Y396" s="624"/>
      <c r="Z396" s="624"/>
      <c r="AA396" s="624"/>
      <c r="AB396" s="624"/>
      <c r="AC396" s="624"/>
      <c r="AD396" s="624"/>
      <c r="AE396" s="624"/>
      <c r="AF396" s="624"/>
      <c r="AG396" s="624"/>
      <c r="AH396" s="624"/>
      <c r="AI396" s="624"/>
      <c r="AJ396" s="624"/>
      <c r="AK396" s="624"/>
      <c r="AL396" s="624"/>
      <c r="AM396" s="624"/>
      <c r="AN396" s="624"/>
      <c r="AO396" s="624"/>
      <c r="AP396" s="622"/>
      <c r="AQ396" s="624"/>
      <c r="AR396" s="624"/>
      <c r="AS396" s="624"/>
      <c r="AT396" s="624"/>
      <c r="AU396" s="624"/>
      <c r="AV396" s="624"/>
      <c r="AW396" s="624"/>
      <c r="AX396" s="624"/>
      <c r="AY396" s="624"/>
    </row>
    <row r="397" ht="16.5" customHeight="1" spans="1:51">
      <c r="A397" s="623" t="s">
        <v>2746</v>
      </c>
      <c r="B397" s="623" t="s">
        <v>2747</v>
      </c>
      <c r="C397" s="623"/>
      <c r="D397" s="624" t="s">
        <v>2749</v>
      </c>
      <c r="E397" s="624" t="s">
        <v>2748</v>
      </c>
      <c r="F397" s="624" t="s">
        <v>2745</v>
      </c>
      <c r="G397" s="624" t="s">
        <v>2748</v>
      </c>
      <c r="H397" s="624"/>
      <c r="I397" s="621" t="b">
        <f>VLOOKUP(A397,added,3,FALSE)</f>
        <v>1</v>
      </c>
      <c r="J397" s="624" t="s">
        <v>6321</v>
      </c>
      <c r="K397" s="624"/>
      <c r="L397" s="624" t="s">
        <v>6322</v>
      </c>
      <c r="M397" s="624"/>
      <c r="N397" s="624" t="s">
        <v>6323</v>
      </c>
      <c r="O397" s="624"/>
      <c r="P397" s="624" t="s">
        <v>6324</v>
      </c>
      <c r="Q397" s="624"/>
      <c r="R397" s="624" t="s">
        <v>6325</v>
      </c>
      <c r="S397" s="624"/>
      <c r="T397" s="624" t="s">
        <v>5260</v>
      </c>
      <c r="U397" s="624"/>
      <c r="V397" s="624" t="s">
        <v>6326</v>
      </c>
      <c r="W397" s="624"/>
      <c r="X397" s="624"/>
      <c r="Y397" s="624"/>
      <c r="Z397" s="624"/>
      <c r="AA397" s="624"/>
      <c r="AB397" s="624"/>
      <c r="AC397" s="624"/>
      <c r="AD397" s="624"/>
      <c r="AE397" s="624"/>
      <c r="AF397" s="624"/>
      <c r="AG397" s="624"/>
      <c r="AH397" s="624"/>
      <c r="AI397" s="624"/>
      <c r="AJ397" s="624"/>
      <c r="AK397" s="624"/>
      <c r="AL397" s="624"/>
      <c r="AM397" s="624"/>
      <c r="AN397" s="624"/>
      <c r="AO397" s="624"/>
      <c r="AP397" s="622"/>
      <c r="AQ397" s="624"/>
      <c r="AR397" s="624"/>
      <c r="AS397" s="624"/>
      <c r="AT397" s="624"/>
      <c r="AU397" s="624"/>
      <c r="AV397" s="624"/>
      <c r="AW397" s="624"/>
      <c r="AX397" s="624"/>
      <c r="AY397" s="624"/>
    </row>
    <row r="398" ht="16.5" customHeight="1" spans="1:51">
      <c r="A398" s="623" t="s">
        <v>2751</v>
      </c>
      <c r="B398" s="623" t="s">
        <v>2752</v>
      </c>
      <c r="C398" s="623"/>
      <c r="D398" s="624" t="s">
        <v>2754</v>
      </c>
      <c r="E398" s="624" t="s">
        <v>2753</v>
      </c>
      <c r="F398" s="624" t="s">
        <v>6327</v>
      </c>
      <c r="G398" s="624" t="s">
        <v>2753</v>
      </c>
      <c r="H398" s="624"/>
      <c r="I398" s="621" t="b">
        <f>VLOOKUP(A398,added,3,FALSE)</f>
        <v>1</v>
      </c>
      <c r="J398" s="624" t="s">
        <v>6328</v>
      </c>
      <c r="K398" s="624"/>
      <c r="L398" s="624" t="s">
        <v>6329</v>
      </c>
      <c r="M398" s="624"/>
      <c r="N398" s="624"/>
      <c r="O398" s="624"/>
      <c r="P398" s="624"/>
      <c r="Q398" s="624"/>
      <c r="R398" s="624"/>
      <c r="S398" s="624"/>
      <c r="T398" s="624"/>
      <c r="U398" s="624"/>
      <c r="V398" s="624"/>
      <c r="W398" s="624"/>
      <c r="X398" s="624"/>
      <c r="Y398" s="624"/>
      <c r="Z398" s="624"/>
      <c r="AA398" s="624"/>
      <c r="AB398" s="624"/>
      <c r="AC398" s="624"/>
      <c r="AD398" s="624"/>
      <c r="AE398" s="624"/>
      <c r="AF398" s="624"/>
      <c r="AG398" s="624"/>
      <c r="AH398" s="624"/>
      <c r="AI398" s="624"/>
      <c r="AJ398" s="624"/>
      <c r="AK398" s="624"/>
      <c r="AL398" s="624"/>
      <c r="AM398" s="624"/>
      <c r="AN398" s="624"/>
      <c r="AO398" s="624"/>
      <c r="AP398" s="622"/>
      <c r="AQ398" s="624"/>
      <c r="AR398" s="624"/>
      <c r="AS398" s="624"/>
      <c r="AT398" s="624"/>
      <c r="AU398" s="624"/>
      <c r="AV398" s="624"/>
      <c r="AW398" s="624"/>
      <c r="AX398" s="624"/>
      <c r="AY398" s="624"/>
    </row>
    <row r="399" ht="16.5" customHeight="1" spans="1:51">
      <c r="A399" s="623" t="s">
        <v>2756</v>
      </c>
      <c r="B399" s="623" t="s">
        <v>2757</v>
      </c>
      <c r="C399" s="623"/>
      <c r="D399" s="624" t="s">
        <v>2759</v>
      </c>
      <c r="E399" s="624" t="s">
        <v>2758</v>
      </c>
      <c r="F399" s="624" t="s">
        <v>6330</v>
      </c>
      <c r="G399" s="624" t="s">
        <v>2758</v>
      </c>
      <c r="H399" s="624"/>
      <c r="I399" s="621" t="b">
        <f>VLOOKUP(A399,added,3,FALSE)</f>
        <v>1</v>
      </c>
      <c r="J399" s="624" t="s">
        <v>6331</v>
      </c>
      <c r="K399" s="624"/>
      <c r="L399" s="624"/>
      <c r="M399" s="624"/>
      <c r="N399" s="624"/>
      <c r="O399" s="624"/>
      <c r="P399" s="624"/>
      <c r="Q399" s="624"/>
      <c r="R399" s="624"/>
      <c r="S399" s="624"/>
      <c r="T399" s="624"/>
      <c r="U399" s="624"/>
      <c r="V399" s="624"/>
      <c r="W399" s="624"/>
      <c r="X399" s="624"/>
      <c r="Y399" s="624"/>
      <c r="Z399" s="624"/>
      <c r="AA399" s="624"/>
      <c r="AB399" s="624"/>
      <c r="AC399" s="624"/>
      <c r="AD399" s="624"/>
      <c r="AE399" s="624"/>
      <c r="AF399" s="624"/>
      <c r="AG399" s="624"/>
      <c r="AH399" s="624"/>
      <c r="AI399" s="624"/>
      <c r="AJ399" s="624"/>
      <c r="AK399" s="624"/>
      <c r="AL399" s="624"/>
      <c r="AM399" s="624"/>
      <c r="AN399" s="624"/>
      <c r="AO399" s="624"/>
      <c r="AP399" s="622"/>
      <c r="AQ399" s="624"/>
      <c r="AR399" s="624"/>
      <c r="AS399" s="624"/>
      <c r="AT399" s="624"/>
      <c r="AU399" s="624"/>
      <c r="AV399" s="624"/>
      <c r="AW399" s="624"/>
      <c r="AX399" s="624"/>
      <c r="AY399" s="624"/>
    </row>
    <row r="400" ht="16.5" customHeight="1" spans="1:51">
      <c r="A400" s="623" t="s">
        <v>2761</v>
      </c>
      <c r="B400" s="623" t="s">
        <v>2762</v>
      </c>
      <c r="C400" s="623"/>
      <c r="D400" s="624" t="s">
        <v>2764</v>
      </c>
      <c r="E400" s="624" t="s">
        <v>2763</v>
      </c>
      <c r="F400" s="624" t="s">
        <v>2760</v>
      </c>
      <c r="G400" s="624" t="s">
        <v>2763</v>
      </c>
      <c r="H400" s="624"/>
      <c r="I400" s="621" t="b">
        <f>VLOOKUP(A400,added,3,FALSE)</f>
        <v>1</v>
      </c>
      <c r="J400" s="624" t="s">
        <v>6332</v>
      </c>
      <c r="K400" s="624"/>
      <c r="L400" s="624" t="s">
        <v>6333</v>
      </c>
      <c r="M400" s="624"/>
      <c r="N400" s="624" t="s">
        <v>6334</v>
      </c>
      <c r="O400" s="624"/>
      <c r="P400" s="624"/>
      <c r="Q400" s="624"/>
      <c r="R400" s="624"/>
      <c r="S400" s="624"/>
      <c r="T400" s="624"/>
      <c r="U400" s="624"/>
      <c r="V400" s="624"/>
      <c r="W400" s="624"/>
      <c r="X400" s="624"/>
      <c r="Y400" s="624"/>
      <c r="Z400" s="624"/>
      <c r="AA400" s="624"/>
      <c r="AB400" s="624"/>
      <c r="AC400" s="624"/>
      <c r="AD400" s="624"/>
      <c r="AE400" s="624"/>
      <c r="AF400" s="624"/>
      <c r="AG400" s="624"/>
      <c r="AH400" s="624"/>
      <c r="AI400" s="624"/>
      <c r="AJ400" s="624"/>
      <c r="AK400" s="624"/>
      <c r="AL400" s="624"/>
      <c r="AM400" s="624"/>
      <c r="AN400" s="624"/>
      <c r="AO400" s="624"/>
      <c r="AP400" s="622"/>
      <c r="AQ400" s="624"/>
      <c r="AR400" s="624"/>
      <c r="AS400" s="624"/>
      <c r="AT400" s="624"/>
      <c r="AU400" s="624"/>
      <c r="AV400" s="624"/>
      <c r="AW400" s="624"/>
      <c r="AX400" s="624"/>
      <c r="AY400" s="624"/>
    </row>
    <row r="401" ht="16.5" customHeight="1" spans="1:51">
      <c r="A401" s="623" t="s">
        <v>2766</v>
      </c>
      <c r="B401" s="623" t="s">
        <v>2767</v>
      </c>
      <c r="C401" s="623"/>
      <c r="D401" s="624" t="s">
        <v>2769</v>
      </c>
      <c r="E401" s="624" t="s">
        <v>2768</v>
      </c>
      <c r="F401" s="624" t="s">
        <v>6335</v>
      </c>
      <c r="G401" s="624" t="s">
        <v>2768</v>
      </c>
      <c r="H401" s="624"/>
      <c r="I401" s="621" t="b">
        <f>VLOOKUP(A401,added,3,FALSE)</f>
        <v>1</v>
      </c>
      <c r="J401" s="624" t="s">
        <v>6336</v>
      </c>
      <c r="K401" s="624"/>
      <c r="L401" s="624" t="s">
        <v>6337</v>
      </c>
      <c r="M401" s="624"/>
      <c r="N401" s="624"/>
      <c r="O401" s="624"/>
      <c r="P401" s="624"/>
      <c r="Q401" s="624"/>
      <c r="R401" s="624"/>
      <c r="S401" s="624"/>
      <c r="T401" s="624"/>
      <c r="U401" s="624"/>
      <c r="V401" s="624"/>
      <c r="W401" s="624"/>
      <c r="X401" s="624"/>
      <c r="Y401" s="624"/>
      <c r="Z401" s="624"/>
      <c r="AA401" s="624"/>
      <c r="AB401" s="624"/>
      <c r="AC401" s="624"/>
      <c r="AD401" s="624"/>
      <c r="AE401" s="624"/>
      <c r="AF401" s="624"/>
      <c r="AG401" s="624"/>
      <c r="AH401" s="624"/>
      <c r="AI401" s="624"/>
      <c r="AJ401" s="624"/>
      <c r="AK401" s="624"/>
      <c r="AL401" s="624"/>
      <c r="AM401" s="624"/>
      <c r="AN401" s="624"/>
      <c r="AO401" s="624"/>
      <c r="AP401" s="622"/>
      <c r="AQ401" s="624"/>
      <c r="AR401" s="624"/>
      <c r="AS401" s="624"/>
      <c r="AT401" s="624"/>
      <c r="AU401" s="624"/>
      <c r="AV401" s="624"/>
      <c r="AW401" s="624"/>
      <c r="AX401" s="624"/>
      <c r="AY401" s="624"/>
    </row>
    <row r="402" ht="16.5" customHeight="1" spans="1:51">
      <c r="A402" s="623" t="s">
        <v>2771</v>
      </c>
      <c r="B402" s="623" t="s">
        <v>2772</v>
      </c>
      <c r="C402" s="623"/>
      <c r="D402" s="624" t="s">
        <v>2774</v>
      </c>
      <c r="E402" s="624" t="s">
        <v>2773</v>
      </c>
      <c r="F402" s="624" t="s">
        <v>6338</v>
      </c>
      <c r="G402" s="624" t="s">
        <v>2773</v>
      </c>
      <c r="H402" s="624"/>
      <c r="I402" s="621" t="b">
        <f>VLOOKUP(A402,added,3,FALSE)</f>
        <v>1</v>
      </c>
      <c r="J402" s="624" t="s">
        <v>6339</v>
      </c>
      <c r="K402" s="624"/>
      <c r="L402" s="624"/>
      <c r="M402" s="624"/>
      <c r="N402" s="624"/>
      <c r="O402" s="624"/>
      <c r="P402" s="624"/>
      <c r="Q402" s="624"/>
      <c r="R402" s="624"/>
      <c r="S402" s="624"/>
      <c r="T402" s="624"/>
      <c r="U402" s="624"/>
      <c r="V402" s="624"/>
      <c r="W402" s="624"/>
      <c r="X402" s="624"/>
      <c r="Y402" s="624"/>
      <c r="Z402" s="624"/>
      <c r="AA402" s="624"/>
      <c r="AB402" s="624"/>
      <c r="AC402" s="624"/>
      <c r="AD402" s="624"/>
      <c r="AE402" s="624"/>
      <c r="AF402" s="624"/>
      <c r="AG402" s="624"/>
      <c r="AH402" s="624"/>
      <c r="AI402" s="624"/>
      <c r="AJ402" s="624"/>
      <c r="AK402" s="624"/>
      <c r="AL402" s="624"/>
      <c r="AM402" s="624"/>
      <c r="AN402" s="624"/>
      <c r="AO402" s="624"/>
      <c r="AP402" s="622"/>
      <c r="AQ402" s="624"/>
      <c r="AR402" s="624"/>
      <c r="AS402" s="624"/>
      <c r="AT402" s="624"/>
      <c r="AU402" s="624"/>
      <c r="AV402" s="624"/>
      <c r="AW402" s="624"/>
      <c r="AX402" s="624"/>
      <c r="AY402" s="624"/>
    </row>
    <row r="403" ht="16.5" customHeight="1" spans="1:51">
      <c r="A403" s="623" t="s">
        <v>2776</v>
      </c>
      <c r="B403" s="623" t="s">
        <v>2777</v>
      </c>
      <c r="C403" s="623"/>
      <c r="D403" s="624" t="s">
        <v>2779</v>
      </c>
      <c r="E403" s="624" t="s">
        <v>2778</v>
      </c>
      <c r="F403" s="624" t="s">
        <v>2775</v>
      </c>
      <c r="G403" s="624" t="s">
        <v>2778</v>
      </c>
      <c r="H403" s="624"/>
      <c r="I403" s="621" t="b">
        <f>VLOOKUP(A403,added,3,FALSE)</f>
        <v>1</v>
      </c>
      <c r="J403" s="624" t="s">
        <v>6340</v>
      </c>
      <c r="K403" s="624"/>
      <c r="L403" s="624"/>
      <c r="M403" s="624"/>
      <c r="N403" s="624"/>
      <c r="O403" s="624"/>
      <c r="P403" s="624"/>
      <c r="Q403" s="624"/>
      <c r="R403" s="624"/>
      <c r="S403" s="624"/>
      <c r="T403" s="624"/>
      <c r="U403" s="624"/>
      <c r="V403" s="624"/>
      <c r="W403" s="624"/>
      <c r="X403" s="624"/>
      <c r="Y403" s="624"/>
      <c r="Z403" s="624"/>
      <c r="AA403" s="624"/>
      <c r="AB403" s="624"/>
      <c r="AC403" s="624"/>
      <c r="AD403" s="624"/>
      <c r="AE403" s="624"/>
      <c r="AF403" s="624"/>
      <c r="AG403" s="624"/>
      <c r="AH403" s="624"/>
      <c r="AI403" s="624"/>
      <c r="AJ403" s="624"/>
      <c r="AK403" s="624"/>
      <c r="AL403" s="624"/>
      <c r="AM403" s="624"/>
      <c r="AN403" s="624"/>
      <c r="AO403" s="624"/>
      <c r="AP403" s="622"/>
      <c r="AQ403" s="624"/>
      <c r="AR403" s="624"/>
      <c r="AS403" s="624"/>
      <c r="AT403" s="624"/>
      <c r="AU403" s="624"/>
      <c r="AV403" s="624"/>
      <c r="AW403" s="624"/>
      <c r="AX403" s="624"/>
      <c r="AY403" s="624"/>
    </row>
    <row r="404" ht="16.5" customHeight="1" spans="1:51">
      <c r="A404" s="623" t="s">
        <v>2781</v>
      </c>
      <c r="B404" s="623" t="s">
        <v>2782</v>
      </c>
      <c r="C404" s="623"/>
      <c r="D404" s="624" t="s">
        <v>2784</v>
      </c>
      <c r="E404" s="624" t="s">
        <v>2783</v>
      </c>
      <c r="F404" s="624" t="s">
        <v>6341</v>
      </c>
      <c r="G404" s="624" t="s">
        <v>2783</v>
      </c>
      <c r="H404" s="624"/>
      <c r="I404" s="621" t="b">
        <f>VLOOKUP(A404,added,3,FALSE)</f>
        <v>1</v>
      </c>
      <c r="J404" s="624" t="s">
        <v>6342</v>
      </c>
      <c r="K404" s="624"/>
      <c r="L404" s="624" t="s">
        <v>6343</v>
      </c>
      <c r="M404" s="624"/>
      <c r="N404" s="624" t="s">
        <v>6344</v>
      </c>
      <c r="O404" s="624"/>
      <c r="P404" s="624" t="s">
        <v>6345</v>
      </c>
      <c r="Q404" s="624"/>
      <c r="R404" s="624" t="s">
        <v>6346</v>
      </c>
      <c r="S404" s="624"/>
      <c r="T404" s="624" t="s">
        <v>6347</v>
      </c>
      <c r="U404" s="624"/>
      <c r="V404" s="624" t="s">
        <v>6348</v>
      </c>
      <c r="W404" s="624"/>
      <c r="X404" s="624" t="s">
        <v>6349</v>
      </c>
      <c r="Y404" s="624"/>
      <c r="Z404" s="624" t="s">
        <v>4059</v>
      </c>
      <c r="AA404" s="624"/>
      <c r="AB404" s="624" t="s">
        <v>6350</v>
      </c>
      <c r="AC404" s="624"/>
      <c r="AD404" s="624" t="s">
        <v>6351</v>
      </c>
      <c r="AE404" s="624"/>
      <c r="AF404" s="624" t="s">
        <v>6352</v>
      </c>
      <c r="AG404" s="624"/>
      <c r="AH404" s="624" t="s">
        <v>6353</v>
      </c>
      <c r="AI404" s="624"/>
      <c r="AJ404" s="624" t="s">
        <v>6354</v>
      </c>
      <c r="AK404" s="624"/>
      <c r="AL404" s="624" t="s">
        <v>6355</v>
      </c>
      <c r="AM404" s="624"/>
      <c r="AN404" s="624"/>
      <c r="AO404" s="624"/>
      <c r="AP404" s="622"/>
      <c r="AQ404" s="624"/>
      <c r="AR404" s="624"/>
      <c r="AS404" s="624"/>
      <c r="AT404" s="624"/>
      <c r="AU404" s="624"/>
      <c r="AV404" s="624"/>
      <c r="AW404" s="624"/>
      <c r="AX404" s="624"/>
      <c r="AY404" s="624"/>
    </row>
    <row r="405" ht="16.5" customHeight="1" spans="1:51">
      <c r="A405" s="623" t="s">
        <v>2786</v>
      </c>
      <c r="B405" s="623" t="s">
        <v>1534</v>
      </c>
      <c r="C405" s="623"/>
      <c r="D405" s="624" t="s">
        <v>2788</v>
      </c>
      <c r="E405" s="624" t="s">
        <v>2787</v>
      </c>
      <c r="F405" s="624" t="s">
        <v>3508</v>
      </c>
      <c r="G405" s="624" t="s">
        <v>2787</v>
      </c>
      <c r="H405" s="624"/>
      <c r="I405" s="621" t="b">
        <f>VLOOKUP(A405,added,3,FALSE)</f>
        <v>1</v>
      </c>
      <c r="J405" s="624" t="s">
        <v>3496</v>
      </c>
      <c r="K405" s="624"/>
      <c r="L405" s="624" t="s">
        <v>3500</v>
      </c>
      <c r="M405" s="624"/>
      <c r="N405" s="624" t="s">
        <v>3498</v>
      </c>
      <c r="O405" s="624"/>
      <c r="P405" s="624" t="s">
        <v>3502</v>
      </c>
      <c r="Q405" s="624"/>
      <c r="R405" s="624" t="s">
        <v>3512</v>
      </c>
      <c r="S405" s="624"/>
      <c r="T405" s="624" t="s">
        <v>3490</v>
      </c>
      <c r="U405" s="624"/>
      <c r="V405" s="624" t="s">
        <v>3494</v>
      </c>
      <c r="W405" s="624"/>
      <c r="X405" s="624" t="s">
        <v>3492</v>
      </c>
      <c r="Y405" s="624"/>
      <c r="Z405" s="624" t="s">
        <v>3516</v>
      </c>
      <c r="AA405" s="624"/>
      <c r="AB405" s="624" t="s">
        <v>3510</v>
      </c>
      <c r="AC405" s="624"/>
      <c r="AD405" s="624" t="s">
        <v>6356</v>
      </c>
      <c r="AE405" s="624"/>
      <c r="AF405" s="624"/>
      <c r="AG405" s="624"/>
      <c r="AH405" s="624"/>
      <c r="AI405" s="624"/>
      <c r="AJ405" s="624"/>
      <c r="AK405" s="624"/>
      <c r="AL405" s="624"/>
      <c r="AM405" s="624"/>
      <c r="AN405" s="624"/>
      <c r="AO405" s="624"/>
      <c r="AP405" s="622"/>
      <c r="AQ405" s="624"/>
      <c r="AR405" s="624"/>
      <c r="AS405" s="624"/>
      <c r="AT405" s="624"/>
      <c r="AU405" s="624"/>
      <c r="AV405" s="624"/>
      <c r="AW405" s="624"/>
      <c r="AX405" s="624"/>
      <c r="AY405" s="624"/>
    </row>
    <row r="406" ht="16.5" customHeight="1" spans="1:51">
      <c r="A406" s="623" t="s">
        <v>2790</v>
      </c>
      <c r="B406" s="623" t="s">
        <v>1554</v>
      </c>
      <c r="C406" s="623"/>
      <c r="D406" s="624" t="s">
        <v>2792</v>
      </c>
      <c r="E406" s="624" t="s">
        <v>2791</v>
      </c>
      <c r="F406" s="624" t="s">
        <v>2789</v>
      </c>
      <c r="G406" s="624" t="s">
        <v>2791</v>
      </c>
      <c r="H406" s="624"/>
      <c r="I406" s="621" t="b">
        <f>VLOOKUP(A406,added,3,FALSE)</f>
        <v>1</v>
      </c>
      <c r="J406" s="624" t="s">
        <v>6357</v>
      </c>
      <c r="K406" s="624"/>
      <c r="L406" s="624" t="s">
        <v>6358</v>
      </c>
      <c r="M406" s="624"/>
      <c r="N406" s="624" t="s">
        <v>6359</v>
      </c>
      <c r="O406" s="624"/>
      <c r="P406" s="624" t="s">
        <v>6360</v>
      </c>
      <c r="Q406" s="624"/>
      <c r="R406" s="624" t="s">
        <v>6361</v>
      </c>
      <c r="S406" s="624"/>
      <c r="T406" s="624"/>
      <c r="U406" s="624"/>
      <c r="V406" s="624"/>
      <c r="W406" s="624"/>
      <c r="X406" s="624"/>
      <c r="Y406" s="624"/>
      <c r="Z406" s="624"/>
      <c r="AA406" s="624"/>
      <c r="AB406" s="624"/>
      <c r="AC406" s="624"/>
      <c r="AD406" s="624"/>
      <c r="AE406" s="624"/>
      <c r="AF406" s="624"/>
      <c r="AG406" s="624"/>
      <c r="AH406" s="624"/>
      <c r="AI406" s="624"/>
      <c r="AJ406" s="624"/>
      <c r="AK406" s="624"/>
      <c r="AL406" s="624"/>
      <c r="AM406" s="624"/>
      <c r="AN406" s="624"/>
      <c r="AO406" s="624"/>
      <c r="AP406" s="622"/>
      <c r="AQ406" s="624"/>
      <c r="AR406" s="624"/>
      <c r="AS406" s="624"/>
      <c r="AT406" s="624"/>
      <c r="AU406" s="624"/>
      <c r="AV406" s="624"/>
      <c r="AW406" s="624"/>
      <c r="AX406" s="624"/>
      <c r="AY406" s="624"/>
    </row>
    <row r="407" ht="16.5" customHeight="1" spans="1:51">
      <c r="A407" s="623" t="s">
        <v>2794</v>
      </c>
      <c r="B407" s="623" t="s">
        <v>2795</v>
      </c>
      <c r="C407" s="623"/>
      <c r="D407" s="623" t="s">
        <v>2797</v>
      </c>
      <c r="E407" s="623" t="s">
        <v>2796</v>
      </c>
      <c r="F407" s="623" t="s">
        <v>2793</v>
      </c>
      <c r="G407" s="623" t="s">
        <v>5049</v>
      </c>
      <c r="H407" s="623"/>
      <c r="I407" s="621" t="e">
        <f>VLOOKUP(A407,added,3,FALSE)</f>
        <v>#N/A</v>
      </c>
      <c r="J407" s="623" t="s">
        <v>5052</v>
      </c>
      <c r="K407" s="623" t="s">
        <v>5053</v>
      </c>
      <c r="L407" s="623" t="s">
        <v>6362</v>
      </c>
      <c r="M407" s="623" t="s">
        <v>6363</v>
      </c>
      <c r="N407" s="623" t="s">
        <v>6364</v>
      </c>
      <c r="O407" s="623" t="s">
        <v>6365</v>
      </c>
      <c r="P407" s="623" t="s">
        <v>5054</v>
      </c>
      <c r="Q407" s="623" t="s">
        <v>5055</v>
      </c>
      <c r="R407" s="623"/>
      <c r="S407" s="623"/>
      <c r="T407" s="623"/>
      <c r="U407" s="623"/>
      <c r="V407" s="623"/>
      <c r="W407" s="623"/>
      <c r="X407" s="623"/>
      <c r="Y407" s="623"/>
      <c r="Z407" s="623"/>
      <c r="AA407" s="623"/>
      <c r="AB407" s="623"/>
      <c r="AC407" s="623"/>
      <c r="AD407" s="623"/>
      <c r="AE407" s="623"/>
      <c r="AF407" s="623"/>
      <c r="AG407" s="623"/>
      <c r="AH407" s="623"/>
      <c r="AI407" s="623"/>
      <c r="AJ407" s="623"/>
      <c r="AK407" s="623"/>
      <c r="AL407" s="623"/>
      <c r="AM407" s="623"/>
      <c r="AN407" s="623"/>
      <c r="AO407" s="623"/>
      <c r="AP407" s="622"/>
      <c r="AQ407" s="623"/>
      <c r="AR407" s="623"/>
      <c r="AS407" s="623"/>
      <c r="AT407" s="623"/>
      <c r="AU407" s="623"/>
      <c r="AV407" s="623"/>
      <c r="AW407" s="623"/>
      <c r="AX407" s="623"/>
      <c r="AY407" s="623"/>
    </row>
    <row r="408" ht="16.5" customHeight="1" spans="1:51">
      <c r="A408" s="623" t="s">
        <v>2799</v>
      </c>
      <c r="B408" s="623" t="s">
        <v>2800</v>
      </c>
      <c r="C408" s="623"/>
      <c r="D408" s="623" t="s">
        <v>2802</v>
      </c>
      <c r="E408" s="623" t="s">
        <v>2801</v>
      </c>
      <c r="F408" s="623" t="s">
        <v>2798</v>
      </c>
      <c r="G408" s="623" t="s">
        <v>6366</v>
      </c>
      <c r="H408" s="623"/>
      <c r="I408" s="621" t="e">
        <f>VLOOKUP(A408,added,3,FALSE)</f>
        <v>#N/A</v>
      </c>
      <c r="J408" s="623" t="s">
        <v>6367</v>
      </c>
      <c r="K408" s="623" t="s">
        <v>6368</v>
      </c>
      <c r="L408" s="623" t="s">
        <v>4919</v>
      </c>
      <c r="M408" s="623" t="s">
        <v>4920</v>
      </c>
      <c r="N408" s="623" t="s">
        <v>5325</v>
      </c>
      <c r="O408" s="623" t="s">
        <v>5326</v>
      </c>
      <c r="P408" s="623"/>
      <c r="Q408" s="623"/>
      <c r="R408" s="623"/>
      <c r="S408" s="623"/>
      <c r="T408" s="623"/>
      <c r="U408" s="623"/>
      <c r="V408" s="623"/>
      <c r="W408" s="623"/>
      <c r="X408" s="623"/>
      <c r="Y408" s="623"/>
      <c r="Z408" s="623"/>
      <c r="AA408" s="623"/>
      <c r="AB408" s="623"/>
      <c r="AC408" s="623"/>
      <c r="AD408" s="623"/>
      <c r="AE408" s="623"/>
      <c r="AF408" s="623"/>
      <c r="AG408" s="623"/>
      <c r="AH408" s="623"/>
      <c r="AI408" s="623"/>
      <c r="AJ408" s="623"/>
      <c r="AK408" s="623"/>
      <c r="AL408" s="623"/>
      <c r="AM408" s="623"/>
      <c r="AN408" s="623"/>
      <c r="AO408" s="623"/>
      <c r="AP408" s="622"/>
      <c r="AQ408" s="623"/>
      <c r="AR408" s="623"/>
      <c r="AS408" s="623"/>
      <c r="AT408" s="623"/>
      <c r="AU408" s="623"/>
      <c r="AV408" s="623"/>
      <c r="AW408" s="623"/>
      <c r="AX408" s="623"/>
      <c r="AY408" s="623"/>
    </row>
    <row r="409" ht="16.5" customHeight="1" spans="1:51">
      <c r="A409" s="623" t="s">
        <v>2804</v>
      </c>
      <c r="B409" s="623" t="s">
        <v>2805</v>
      </c>
      <c r="C409" s="623"/>
      <c r="D409" s="623" t="s">
        <v>2807</v>
      </c>
      <c r="E409" s="623" t="s">
        <v>2806</v>
      </c>
      <c r="F409" s="623" t="s">
        <v>6369</v>
      </c>
      <c r="G409" s="623" t="s">
        <v>6370</v>
      </c>
      <c r="H409" s="623"/>
      <c r="I409" s="621" t="e">
        <f>VLOOKUP(A409,added,3,FALSE)</f>
        <v>#N/A</v>
      </c>
      <c r="J409" s="623" t="s">
        <v>6371</v>
      </c>
      <c r="K409" s="623" t="s">
        <v>6372</v>
      </c>
      <c r="L409" s="623" t="s">
        <v>6373</v>
      </c>
      <c r="M409" s="623" t="s">
        <v>6374</v>
      </c>
      <c r="N409" s="623" t="s">
        <v>6375</v>
      </c>
      <c r="O409" s="623" t="s">
        <v>6376</v>
      </c>
      <c r="P409" s="623" t="s">
        <v>6377</v>
      </c>
      <c r="Q409" s="623" t="s">
        <v>6378</v>
      </c>
      <c r="R409" s="623" t="s">
        <v>6379</v>
      </c>
      <c r="S409" s="623" t="s">
        <v>6380</v>
      </c>
      <c r="T409" s="623" t="s">
        <v>6381</v>
      </c>
      <c r="U409" s="623" t="s">
        <v>6382</v>
      </c>
      <c r="V409" s="623" t="s">
        <v>6383</v>
      </c>
      <c r="W409" s="623" t="s">
        <v>6384</v>
      </c>
      <c r="X409" s="623" t="s">
        <v>6385</v>
      </c>
      <c r="Y409" s="623" t="s">
        <v>6386</v>
      </c>
      <c r="Z409" s="623"/>
      <c r="AA409" s="623"/>
      <c r="AB409" s="623"/>
      <c r="AC409" s="623"/>
      <c r="AD409" s="623"/>
      <c r="AE409" s="623"/>
      <c r="AF409" s="623"/>
      <c r="AG409" s="623"/>
      <c r="AH409" s="623"/>
      <c r="AI409" s="623"/>
      <c r="AJ409" s="623"/>
      <c r="AK409" s="623"/>
      <c r="AL409" s="623"/>
      <c r="AM409" s="623"/>
      <c r="AN409" s="623"/>
      <c r="AO409" s="623"/>
      <c r="AP409" s="622"/>
      <c r="AQ409" s="623" t="s">
        <v>6386</v>
      </c>
      <c r="AR409" s="623"/>
      <c r="AS409" s="623"/>
      <c r="AT409" s="623"/>
      <c r="AU409" s="623"/>
      <c r="AV409" s="623"/>
      <c r="AW409" s="623"/>
      <c r="AX409" s="623"/>
      <c r="AY409" s="623"/>
    </row>
    <row r="410" ht="16.5" customHeight="1" spans="1:51">
      <c r="A410" s="623" t="s">
        <v>2809</v>
      </c>
      <c r="B410" s="623" t="s">
        <v>2810</v>
      </c>
      <c r="C410" s="623"/>
      <c r="D410" s="623" t="s">
        <v>2808</v>
      </c>
      <c r="E410" s="623" t="s">
        <v>2811</v>
      </c>
      <c r="F410" s="623" t="s">
        <v>2808</v>
      </c>
      <c r="G410" s="623" t="s">
        <v>2811</v>
      </c>
      <c r="H410" s="623"/>
      <c r="I410" s="621" t="e">
        <f>VLOOKUP(A410,added,3,FALSE)</f>
        <v>#N/A</v>
      </c>
      <c r="J410" s="623"/>
      <c r="K410" s="623"/>
      <c r="L410" s="623"/>
      <c r="M410" s="623"/>
      <c r="N410" s="623"/>
      <c r="O410" s="623"/>
      <c r="P410" s="623"/>
      <c r="Q410" s="623"/>
      <c r="R410" s="623"/>
      <c r="S410" s="623"/>
      <c r="T410" s="623"/>
      <c r="U410" s="623"/>
      <c r="V410" s="623"/>
      <c r="W410" s="623"/>
      <c r="X410" s="623"/>
      <c r="Y410" s="623"/>
      <c r="Z410" s="623"/>
      <c r="AA410" s="623"/>
      <c r="AB410" s="623"/>
      <c r="AC410" s="623"/>
      <c r="AD410" s="623"/>
      <c r="AE410" s="623"/>
      <c r="AF410" s="623"/>
      <c r="AG410" s="623"/>
      <c r="AH410" s="623"/>
      <c r="AI410" s="623"/>
      <c r="AJ410" s="623"/>
      <c r="AK410" s="623"/>
      <c r="AL410" s="623"/>
      <c r="AM410" s="623"/>
      <c r="AN410" s="623"/>
      <c r="AO410" s="623"/>
      <c r="AP410" s="622"/>
      <c r="AQ410" s="623"/>
      <c r="AR410" s="623"/>
      <c r="AS410" s="623"/>
      <c r="AT410" s="623"/>
      <c r="AU410" s="623"/>
      <c r="AV410" s="623"/>
      <c r="AW410" s="623"/>
      <c r="AX410" s="623"/>
      <c r="AY410" s="623"/>
    </row>
    <row r="411" ht="16.5" customHeight="1" spans="1:51">
      <c r="A411" s="625" t="s">
        <v>2813</v>
      </c>
      <c r="B411" s="625" t="s">
        <v>2814</v>
      </c>
      <c r="C411" s="623"/>
      <c r="D411" s="625" t="s">
        <v>2816</v>
      </c>
      <c r="E411" s="625" t="s">
        <v>2815</v>
      </c>
      <c r="F411" s="625" t="s">
        <v>2812</v>
      </c>
      <c r="G411" s="625" t="s">
        <v>6387</v>
      </c>
      <c r="H411" s="625"/>
      <c r="I411" s="621" t="e">
        <f>VLOOKUP(A411,added,3,FALSE)</f>
        <v>#N/A</v>
      </c>
      <c r="J411" s="625" t="s">
        <v>6388</v>
      </c>
      <c r="K411" s="625" t="s">
        <v>6389</v>
      </c>
      <c r="L411" s="625"/>
      <c r="M411" s="625"/>
      <c r="N411" s="625"/>
      <c r="O411" s="625"/>
      <c r="P411" s="625"/>
      <c r="Q411" s="625"/>
      <c r="R411" s="625"/>
      <c r="S411" s="625"/>
      <c r="T411" s="625"/>
      <c r="U411" s="625"/>
      <c r="V411" s="625"/>
      <c r="W411" s="625"/>
      <c r="X411" s="625"/>
      <c r="Y411" s="625"/>
      <c r="Z411" s="625"/>
      <c r="AA411" s="625"/>
      <c r="AB411" s="625"/>
      <c r="AC411" s="625"/>
      <c r="AD411" s="625"/>
      <c r="AE411" s="625"/>
      <c r="AF411" s="625"/>
      <c r="AG411" s="625"/>
      <c r="AH411" s="625"/>
      <c r="AI411" s="625"/>
      <c r="AJ411" s="625"/>
      <c r="AK411" s="625"/>
      <c r="AL411" s="625"/>
      <c r="AM411" s="625"/>
      <c r="AN411" s="625"/>
      <c r="AO411" s="625"/>
      <c r="AP411" s="622"/>
      <c r="AQ411" s="625"/>
      <c r="AR411" s="625"/>
      <c r="AS411" s="625"/>
      <c r="AT411" s="625"/>
      <c r="AU411" s="625"/>
      <c r="AV411" s="625"/>
      <c r="AW411" s="625"/>
      <c r="AX411" s="625"/>
      <c r="AY411" s="625"/>
    </row>
    <row r="412" ht="16.5" customHeight="1" spans="1:51">
      <c r="A412" s="623" t="s">
        <v>2818</v>
      </c>
      <c r="B412" s="623" t="s">
        <v>2819</v>
      </c>
      <c r="C412" s="623"/>
      <c r="D412" s="623" t="s">
        <v>2817</v>
      </c>
      <c r="E412" s="623" t="s">
        <v>2820</v>
      </c>
      <c r="F412" s="623" t="s">
        <v>2817</v>
      </c>
      <c r="G412" s="623" t="s">
        <v>2820</v>
      </c>
      <c r="H412" s="623"/>
      <c r="I412" s="621" t="e">
        <f>VLOOKUP(A412,added,3,FALSE)</f>
        <v>#N/A</v>
      </c>
      <c r="J412" s="623"/>
      <c r="K412" s="623"/>
      <c r="L412" s="623"/>
      <c r="M412" s="623"/>
      <c r="N412" s="623"/>
      <c r="O412" s="623"/>
      <c r="P412" s="623"/>
      <c r="Q412" s="623"/>
      <c r="R412" s="623"/>
      <c r="S412" s="623"/>
      <c r="T412" s="623"/>
      <c r="U412" s="623"/>
      <c r="V412" s="623"/>
      <c r="W412" s="623"/>
      <c r="X412" s="623"/>
      <c r="Y412" s="623"/>
      <c r="Z412" s="623"/>
      <c r="AA412" s="623"/>
      <c r="AB412" s="623"/>
      <c r="AC412" s="623"/>
      <c r="AD412" s="623"/>
      <c r="AE412" s="623"/>
      <c r="AF412" s="623"/>
      <c r="AG412" s="623"/>
      <c r="AH412" s="623"/>
      <c r="AI412" s="623"/>
      <c r="AJ412" s="623"/>
      <c r="AK412" s="623"/>
      <c r="AL412" s="623"/>
      <c r="AM412" s="623"/>
      <c r="AN412" s="623"/>
      <c r="AO412" s="623"/>
      <c r="AP412" s="622"/>
      <c r="AQ412" s="623"/>
      <c r="AR412" s="623"/>
      <c r="AS412" s="623"/>
      <c r="AT412" s="623"/>
      <c r="AU412" s="623"/>
      <c r="AV412" s="623"/>
      <c r="AW412" s="623"/>
      <c r="AX412" s="623"/>
      <c r="AY412" s="623"/>
    </row>
    <row r="413" ht="16.5" customHeight="1" spans="1:51">
      <c r="A413" s="623" t="s">
        <v>2822</v>
      </c>
      <c r="B413" s="623" t="s">
        <v>2823</v>
      </c>
      <c r="C413" s="623"/>
      <c r="D413" s="623" t="s">
        <v>2825</v>
      </c>
      <c r="E413" s="623" t="s">
        <v>2824</v>
      </c>
      <c r="F413" s="623" t="s">
        <v>2821</v>
      </c>
      <c r="G413" s="623" t="s">
        <v>6390</v>
      </c>
      <c r="H413" s="623"/>
      <c r="I413" s="621" t="e">
        <f>VLOOKUP(A413,added,3,FALSE)</f>
        <v>#N/A</v>
      </c>
      <c r="J413" s="623" t="s">
        <v>6391</v>
      </c>
      <c r="K413" s="623" t="s">
        <v>6392</v>
      </c>
      <c r="L413" s="623"/>
      <c r="M413" s="623"/>
      <c r="N413" s="623"/>
      <c r="O413" s="623"/>
      <c r="P413" s="623"/>
      <c r="Q413" s="623"/>
      <c r="R413" s="623"/>
      <c r="S413" s="623"/>
      <c r="T413" s="623"/>
      <c r="U413" s="623"/>
      <c r="V413" s="623"/>
      <c r="W413" s="623"/>
      <c r="X413" s="623"/>
      <c r="Y413" s="623"/>
      <c r="Z413" s="623"/>
      <c r="AA413" s="623"/>
      <c r="AB413" s="623"/>
      <c r="AC413" s="623"/>
      <c r="AD413" s="623"/>
      <c r="AE413" s="623"/>
      <c r="AF413" s="623"/>
      <c r="AG413" s="623"/>
      <c r="AH413" s="623"/>
      <c r="AI413" s="623"/>
      <c r="AJ413" s="623"/>
      <c r="AK413" s="623"/>
      <c r="AL413" s="623"/>
      <c r="AM413" s="623"/>
      <c r="AN413" s="623"/>
      <c r="AO413" s="623"/>
      <c r="AP413" s="622"/>
      <c r="AQ413" s="623"/>
      <c r="AR413" s="623"/>
      <c r="AS413" s="623"/>
      <c r="AT413" s="623"/>
      <c r="AU413" s="623"/>
      <c r="AV413" s="623"/>
      <c r="AW413" s="623"/>
      <c r="AX413" s="623"/>
      <c r="AY413" s="623"/>
    </row>
    <row r="414" ht="16.5" customHeight="1" spans="1:51">
      <c r="A414" s="623" t="s">
        <v>2675</v>
      </c>
      <c r="B414" s="623" t="s">
        <v>6393</v>
      </c>
      <c r="C414" s="623"/>
      <c r="D414" s="623" t="s">
        <v>6394</v>
      </c>
      <c r="E414" s="623" t="s">
        <v>6395</v>
      </c>
      <c r="F414" s="623" t="s">
        <v>6396</v>
      </c>
      <c r="G414" s="623" t="s">
        <v>6397</v>
      </c>
      <c r="H414" s="623"/>
      <c r="I414" s="621" t="b">
        <f>VLOOKUP(A414,added,3,FALSE)</f>
        <v>1</v>
      </c>
      <c r="J414" s="623" t="s">
        <v>6398</v>
      </c>
      <c r="K414" s="623" t="s">
        <v>6399</v>
      </c>
      <c r="L414" s="623" t="s">
        <v>6400</v>
      </c>
      <c r="M414" s="623" t="s">
        <v>6401</v>
      </c>
      <c r="N414" s="623" t="s">
        <v>6402</v>
      </c>
      <c r="O414" s="623" t="s">
        <v>6403</v>
      </c>
      <c r="P414" s="623" t="s">
        <v>6404</v>
      </c>
      <c r="Q414" s="623" t="s">
        <v>6405</v>
      </c>
      <c r="R414" s="623" t="s">
        <v>6406</v>
      </c>
      <c r="S414" s="623" t="s">
        <v>6407</v>
      </c>
      <c r="T414" s="623"/>
      <c r="U414" s="623"/>
      <c r="V414" s="623"/>
      <c r="W414" s="623"/>
      <c r="X414" s="623"/>
      <c r="Y414" s="623"/>
      <c r="Z414" s="623"/>
      <c r="AA414" s="623"/>
      <c r="AB414" s="623"/>
      <c r="AC414" s="623"/>
      <c r="AD414" s="623"/>
      <c r="AE414" s="623"/>
      <c r="AF414" s="623"/>
      <c r="AG414" s="623"/>
      <c r="AH414" s="623"/>
      <c r="AI414" s="623"/>
      <c r="AJ414" s="623"/>
      <c r="AK414" s="623"/>
      <c r="AL414" s="623"/>
      <c r="AM414" s="623"/>
      <c r="AN414" s="623"/>
      <c r="AO414" s="623"/>
      <c r="AP414" s="622"/>
      <c r="AQ414" s="623"/>
      <c r="AR414" s="623"/>
      <c r="AS414" s="623"/>
      <c r="AT414" s="623"/>
      <c r="AU414" s="623"/>
      <c r="AV414" s="623"/>
      <c r="AW414" s="623"/>
      <c r="AX414" s="623"/>
      <c r="AY414" s="623"/>
    </row>
    <row r="415" ht="16.5" customHeight="1" spans="1:51">
      <c r="A415" s="623" t="s">
        <v>2827</v>
      </c>
      <c r="B415" s="623" t="s">
        <v>2828</v>
      </c>
      <c r="C415" s="623"/>
      <c r="D415" s="623" t="s">
        <v>2830</v>
      </c>
      <c r="E415" s="623" t="s">
        <v>2829</v>
      </c>
      <c r="F415" s="623" t="s">
        <v>6408</v>
      </c>
      <c r="G415" s="623" t="s">
        <v>6409</v>
      </c>
      <c r="H415" s="623"/>
      <c r="I415" s="621" t="e">
        <f>VLOOKUP(A415,added,3,FALSE)</f>
        <v>#N/A</v>
      </c>
      <c r="J415" s="623" t="s">
        <v>6410</v>
      </c>
      <c r="K415" s="623" t="s">
        <v>6411</v>
      </c>
      <c r="L415" s="623"/>
      <c r="M415" s="623"/>
      <c r="N415" s="623"/>
      <c r="O415" s="623"/>
      <c r="P415" s="623"/>
      <c r="Q415" s="623"/>
      <c r="R415" s="623"/>
      <c r="S415" s="623"/>
      <c r="T415" s="623"/>
      <c r="U415" s="623"/>
      <c r="V415" s="623"/>
      <c r="W415" s="623"/>
      <c r="X415" s="623"/>
      <c r="Y415" s="623"/>
      <c r="Z415" s="623"/>
      <c r="AA415" s="623"/>
      <c r="AB415" s="623"/>
      <c r="AC415" s="623"/>
      <c r="AD415" s="623"/>
      <c r="AE415" s="623"/>
      <c r="AF415" s="623"/>
      <c r="AG415" s="623"/>
      <c r="AH415" s="623"/>
      <c r="AI415" s="623"/>
      <c r="AJ415" s="623"/>
      <c r="AK415" s="623"/>
      <c r="AL415" s="623"/>
      <c r="AM415" s="623"/>
      <c r="AN415" s="623"/>
      <c r="AO415" s="623"/>
      <c r="AP415" s="622"/>
      <c r="AQ415" s="623"/>
      <c r="AR415" s="623"/>
      <c r="AS415" s="623"/>
      <c r="AT415" s="623"/>
      <c r="AU415" s="623"/>
      <c r="AV415" s="623"/>
      <c r="AW415" s="623"/>
      <c r="AX415" s="623"/>
      <c r="AY415" s="623"/>
    </row>
    <row r="416" ht="16.5" customHeight="1" spans="1:51">
      <c r="A416" s="623" t="s">
        <v>2832</v>
      </c>
      <c r="B416" s="623" t="s">
        <v>2833</v>
      </c>
      <c r="C416" s="623"/>
      <c r="D416" s="623" t="s">
        <v>2835</v>
      </c>
      <c r="E416" s="623" t="s">
        <v>2834</v>
      </c>
      <c r="F416" s="623" t="s">
        <v>2831</v>
      </c>
      <c r="G416" s="623" t="s">
        <v>6412</v>
      </c>
      <c r="H416" s="623"/>
      <c r="I416" s="621" t="e">
        <f>VLOOKUP(A416,added,3,FALSE)</f>
        <v>#N/A</v>
      </c>
      <c r="J416" s="623" t="s">
        <v>6413</v>
      </c>
      <c r="K416" s="623" t="s">
        <v>6414</v>
      </c>
      <c r="L416" s="623" t="s">
        <v>6415</v>
      </c>
      <c r="M416" s="623" t="s">
        <v>6416</v>
      </c>
      <c r="N416" s="623" t="s">
        <v>6417</v>
      </c>
      <c r="O416" s="623" t="s">
        <v>6418</v>
      </c>
      <c r="P416" s="623"/>
      <c r="Q416" s="623"/>
      <c r="R416" s="623"/>
      <c r="S416" s="623"/>
      <c r="T416" s="623"/>
      <c r="U416" s="623"/>
      <c r="V416" s="623"/>
      <c r="W416" s="623"/>
      <c r="X416" s="623"/>
      <c r="Y416" s="623"/>
      <c r="Z416" s="623"/>
      <c r="AA416" s="623"/>
      <c r="AB416" s="623"/>
      <c r="AC416" s="623"/>
      <c r="AD416" s="623"/>
      <c r="AE416" s="623"/>
      <c r="AF416" s="623"/>
      <c r="AG416" s="623"/>
      <c r="AH416" s="623"/>
      <c r="AI416" s="623"/>
      <c r="AJ416" s="623"/>
      <c r="AK416" s="623"/>
      <c r="AL416" s="623"/>
      <c r="AM416" s="623"/>
      <c r="AN416" s="623"/>
      <c r="AO416" s="623"/>
      <c r="AP416" s="622"/>
      <c r="AQ416" s="623"/>
      <c r="AR416" s="623"/>
      <c r="AS416" s="623"/>
      <c r="AT416" s="623"/>
      <c r="AU416" s="623"/>
      <c r="AV416" s="623"/>
      <c r="AW416" s="623"/>
      <c r="AX416" s="623"/>
      <c r="AY416" s="623"/>
    </row>
    <row r="417" ht="16.5" customHeight="1" spans="1:51">
      <c r="A417" s="623" t="s">
        <v>2837</v>
      </c>
      <c r="B417" s="623" t="s">
        <v>1406</v>
      </c>
      <c r="C417" s="623"/>
      <c r="D417" s="623" t="s">
        <v>2839</v>
      </c>
      <c r="E417" s="623" t="s">
        <v>2838</v>
      </c>
      <c r="F417" s="623" t="s">
        <v>6419</v>
      </c>
      <c r="G417" s="623" t="s">
        <v>6420</v>
      </c>
      <c r="H417" s="623"/>
      <c r="I417" s="621" t="e">
        <f>VLOOKUP(A417,added,3,FALSE)</f>
        <v>#N/A</v>
      </c>
      <c r="J417" s="623" t="s">
        <v>2836</v>
      </c>
      <c r="K417" s="623" t="s">
        <v>6421</v>
      </c>
      <c r="L417" s="623"/>
      <c r="M417" s="623"/>
      <c r="N417" s="623"/>
      <c r="O417" s="623"/>
      <c r="P417" s="623"/>
      <c r="Q417" s="623"/>
      <c r="R417" s="623"/>
      <c r="S417" s="623"/>
      <c r="T417" s="623"/>
      <c r="U417" s="623"/>
      <c r="V417" s="623"/>
      <c r="W417" s="623"/>
      <c r="X417" s="623"/>
      <c r="Y417" s="623"/>
      <c r="Z417" s="623"/>
      <c r="AA417" s="623"/>
      <c r="AB417" s="623"/>
      <c r="AC417" s="623"/>
      <c r="AD417" s="623"/>
      <c r="AE417" s="623"/>
      <c r="AF417" s="623"/>
      <c r="AG417" s="623"/>
      <c r="AH417" s="623"/>
      <c r="AI417" s="623"/>
      <c r="AJ417" s="623"/>
      <c r="AK417" s="623"/>
      <c r="AL417" s="623"/>
      <c r="AM417" s="623"/>
      <c r="AN417" s="623"/>
      <c r="AO417" s="623"/>
      <c r="AP417" s="622"/>
      <c r="AQ417" s="623"/>
      <c r="AR417" s="623"/>
      <c r="AS417" s="623"/>
      <c r="AT417" s="623"/>
      <c r="AU417" s="623"/>
      <c r="AV417" s="623"/>
      <c r="AW417" s="623"/>
      <c r="AX417" s="623"/>
      <c r="AY417" s="623"/>
    </row>
    <row r="418" ht="16.5" customHeight="1" spans="1:51">
      <c r="A418" s="626" t="s">
        <v>2841</v>
      </c>
      <c r="B418" s="626" t="s">
        <v>2842</v>
      </c>
      <c r="C418" s="623"/>
      <c r="D418" s="626" t="s">
        <v>2844</v>
      </c>
      <c r="E418" s="626" t="s">
        <v>2843</v>
      </c>
      <c r="F418" s="626" t="s">
        <v>6422</v>
      </c>
      <c r="G418" s="626" t="s">
        <v>6423</v>
      </c>
      <c r="H418" s="626"/>
      <c r="I418" s="621" t="e">
        <f>VLOOKUP(A418,added,3,FALSE)</f>
        <v>#N/A</v>
      </c>
      <c r="J418" s="626" t="s">
        <v>6424</v>
      </c>
      <c r="K418" s="626" t="s">
        <v>6425</v>
      </c>
      <c r="L418" s="626" t="s">
        <v>6426</v>
      </c>
      <c r="M418" s="626" t="s">
        <v>6427</v>
      </c>
      <c r="N418" s="626" t="s">
        <v>6428</v>
      </c>
      <c r="O418" s="626" t="s">
        <v>6429</v>
      </c>
      <c r="P418" s="626"/>
      <c r="Q418" s="626"/>
      <c r="R418" s="626"/>
      <c r="S418" s="626"/>
      <c r="T418" s="626"/>
      <c r="U418" s="626"/>
      <c r="V418" s="626"/>
      <c r="W418" s="626"/>
      <c r="X418" s="626"/>
      <c r="Y418" s="626"/>
      <c r="Z418" s="626"/>
      <c r="AA418" s="626"/>
      <c r="AB418" s="626"/>
      <c r="AC418" s="626"/>
      <c r="AD418" s="626"/>
      <c r="AE418" s="626"/>
      <c r="AF418" s="626"/>
      <c r="AG418" s="626"/>
      <c r="AH418" s="626"/>
      <c r="AI418" s="626"/>
      <c r="AJ418" s="626"/>
      <c r="AK418" s="626"/>
      <c r="AL418" s="626"/>
      <c r="AM418" s="626"/>
      <c r="AN418" s="626"/>
      <c r="AO418" s="626"/>
      <c r="AP418" s="622"/>
      <c r="AQ418" s="626"/>
      <c r="AR418" s="626"/>
      <c r="AS418" s="626"/>
      <c r="AT418" s="626"/>
      <c r="AU418" s="626"/>
      <c r="AV418" s="626"/>
      <c r="AW418" s="626"/>
      <c r="AX418" s="626"/>
      <c r="AY418" s="626"/>
    </row>
    <row r="419" ht="16.5" customHeight="1" spans="1:51">
      <c r="A419" s="623" t="s">
        <v>2846</v>
      </c>
      <c r="B419" s="623" t="s">
        <v>2847</v>
      </c>
      <c r="C419" s="623"/>
      <c r="D419" s="623" t="s">
        <v>2849</v>
      </c>
      <c r="E419" s="623" t="s">
        <v>2848</v>
      </c>
      <c r="F419" s="623" t="s">
        <v>2845</v>
      </c>
      <c r="G419" s="623" t="s">
        <v>4734</v>
      </c>
      <c r="H419" s="623"/>
      <c r="I419" s="621" t="e">
        <f>VLOOKUP(A419,added,3,FALSE)</f>
        <v>#N/A</v>
      </c>
      <c r="J419" s="623" t="s">
        <v>4735</v>
      </c>
      <c r="K419" s="623" t="s">
        <v>4736</v>
      </c>
      <c r="L419" s="623" t="s">
        <v>4739</v>
      </c>
      <c r="M419" s="623" t="s">
        <v>4740</v>
      </c>
      <c r="N419" s="623" t="s">
        <v>6430</v>
      </c>
      <c r="O419" s="623" t="s">
        <v>6431</v>
      </c>
      <c r="P419" s="623"/>
      <c r="Q419" s="623"/>
      <c r="R419" s="623"/>
      <c r="S419" s="623"/>
      <c r="T419" s="623"/>
      <c r="U419" s="623"/>
      <c r="V419" s="623"/>
      <c r="W419" s="623"/>
      <c r="X419" s="623"/>
      <c r="Y419" s="623"/>
      <c r="Z419" s="623"/>
      <c r="AA419" s="623"/>
      <c r="AB419" s="623"/>
      <c r="AC419" s="623"/>
      <c r="AD419" s="623"/>
      <c r="AE419" s="623"/>
      <c r="AF419" s="623"/>
      <c r="AG419" s="623"/>
      <c r="AH419" s="623"/>
      <c r="AI419" s="623"/>
      <c r="AJ419" s="623"/>
      <c r="AK419" s="623"/>
      <c r="AL419" s="623"/>
      <c r="AM419" s="623"/>
      <c r="AN419" s="623"/>
      <c r="AO419" s="623"/>
      <c r="AP419" s="622"/>
      <c r="AQ419" s="623"/>
      <c r="AR419" s="623"/>
      <c r="AS419" s="623"/>
      <c r="AT419" s="623"/>
      <c r="AU419" s="623"/>
      <c r="AV419" s="623"/>
      <c r="AW419" s="623"/>
      <c r="AX419" s="623"/>
      <c r="AY419" s="623"/>
    </row>
    <row r="420" ht="16.5" customHeight="1" spans="1:51">
      <c r="A420" s="623" t="s">
        <v>2851</v>
      </c>
      <c r="B420" s="623" t="s">
        <v>2852</v>
      </c>
      <c r="C420" s="623"/>
      <c r="D420" s="623" t="s">
        <v>2854</v>
      </c>
      <c r="E420" s="623" t="s">
        <v>2853</v>
      </c>
      <c r="F420" s="623" t="s">
        <v>2850</v>
      </c>
      <c r="G420" s="623" t="s">
        <v>6432</v>
      </c>
      <c r="H420" s="623"/>
      <c r="I420" s="621" t="e">
        <f>VLOOKUP(A420,added,3,FALSE)</f>
        <v>#N/A</v>
      </c>
      <c r="J420" s="623" t="s">
        <v>6433</v>
      </c>
      <c r="K420" s="623" t="s">
        <v>6434</v>
      </c>
      <c r="L420" s="623"/>
      <c r="M420" s="623"/>
      <c r="N420" s="623"/>
      <c r="O420" s="623"/>
      <c r="P420" s="623"/>
      <c r="Q420" s="623"/>
      <c r="R420" s="623"/>
      <c r="S420" s="623"/>
      <c r="T420" s="623"/>
      <c r="U420" s="623"/>
      <c r="V420" s="623"/>
      <c r="W420" s="623"/>
      <c r="X420" s="623"/>
      <c r="Y420" s="623"/>
      <c r="Z420" s="623"/>
      <c r="AA420" s="623"/>
      <c r="AB420" s="623"/>
      <c r="AC420" s="623"/>
      <c r="AD420" s="623"/>
      <c r="AE420" s="623"/>
      <c r="AF420" s="623"/>
      <c r="AG420" s="623"/>
      <c r="AH420" s="623"/>
      <c r="AI420" s="623"/>
      <c r="AJ420" s="623"/>
      <c r="AK420" s="623"/>
      <c r="AL420" s="623"/>
      <c r="AM420" s="623"/>
      <c r="AN420" s="623"/>
      <c r="AO420" s="623"/>
      <c r="AP420" s="622"/>
      <c r="AQ420" s="623"/>
      <c r="AR420" s="623"/>
      <c r="AS420" s="623"/>
      <c r="AT420" s="623"/>
      <c r="AU420" s="623"/>
      <c r="AV420" s="623"/>
      <c r="AW420" s="623"/>
      <c r="AX420" s="623"/>
      <c r="AY420" s="623"/>
    </row>
    <row r="421" ht="16.5" customHeight="1" spans="1:51">
      <c r="A421" s="623" t="s">
        <v>2856</v>
      </c>
      <c r="B421" s="623" t="s">
        <v>2857</v>
      </c>
      <c r="C421" s="623"/>
      <c r="D421" s="623" t="s">
        <v>2859</v>
      </c>
      <c r="E421" s="623" t="s">
        <v>2858</v>
      </c>
      <c r="F421" s="623" t="s">
        <v>2855</v>
      </c>
      <c r="G421" s="623" t="s">
        <v>6435</v>
      </c>
      <c r="H421" s="623"/>
      <c r="I421" s="621" t="e">
        <f>VLOOKUP(A421,added,3,FALSE)</f>
        <v>#N/A</v>
      </c>
      <c r="J421" s="623" t="s">
        <v>6436</v>
      </c>
      <c r="K421" s="623" t="s">
        <v>6437</v>
      </c>
      <c r="L421" s="623" t="s">
        <v>6438</v>
      </c>
      <c r="M421" s="623" t="s">
        <v>6439</v>
      </c>
      <c r="N421" s="623"/>
      <c r="O421" s="623"/>
      <c r="P421" s="623"/>
      <c r="Q421" s="623"/>
      <c r="R421" s="623"/>
      <c r="S421" s="623"/>
      <c r="T421" s="623"/>
      <c r="U421" s="623"/>
      <c r="V421" s="623"/>
      <c r="W421" s="623"/>
      <c r="X421" s="623"/>
      <c r="Y421" s="623"/>
      <c r="Z421" s="623"/>
      <c r="AA421" s="623"/>
      <c r="AB421" s="623"/>
      <c r="AC421" s="623"/>
      <c r="AD421" s="623"/>
      <c r="AE421" s="623"/>
      <c r="AF421" s="623"/>
      <c r="AG421" s="623"/>
      <c r="AH421" s="623"/>
      <c r="AI421" s="623"/>
      <c r="AJ421" s="623"/>
      <c r="AK421" s="623"/>
      <c r="AL421" s="623"/>
      <c r="AM421" s="623"/>
      <c r="AN421" s="623"/>
      <c r="AO421" s="623"/>
      <c r="AP421" s="622"/>
      <c r="AQ421" s="623"/>
      <c r="AR421" s="623"/>
      <c r="AS421" s="623"/>
      <c r="AT421" s="623"/>
      <c r="AU421" s="623"/>
      <c r="AV421" s="623"/>
      <c r="AW421" s="623"/>
      <c r="AX421" s="623"/>
      <c r="AY421" s="623"/>
    </row>
    <row r="422" ht="16.5" customHeight="1" spans="1:51">
      <c r="A422" s="623" t="s">
        <v>2672</v>
      </c>
      <c r="B422" s="623" t="s">
        <v>6440</v>
      </c>
      <c r="C422" s="623"/>
      <c r="D422" s="623" t="s">
        <v>6441</v>
      </c>
      <c r="E422" s="623" t="s">
        <v>6442</v>
      </c>
      <c r="F422" s="623" t="s">
        <v>2671</v>
      </c>
      <c r="G422" s="623" t="s">
        <v>6443</v>
      </c>
      <c r="H422" s="623"/>
      <c r="I422" s="621" t="b">
        <f>VLOOKUP(A422,added,3,FALSE)</f>
        <v>1</v>
      </c>
      <c r="J422" s="623" t="s">
        <v>6444</v>
      </c>
      <c r="K422" s="623" t="s">
        <v>6445</v>
      </c>
      <c r="L422" s="623"/>
      <c r="M422" s="623"/>
      <c r="N422" s="623"/>
      <c r="O422" s="623"/>
      <c r="P422" s="623"/>
      <c r="Q422" s="623"/>
      <c r="R422" s="623"/>
      <c r="S422" s="623"/>
      <c r="T422" s="623"/>
      <c r="U422" s="623"/>
      <c r="V422" s="623"/>
      <c r="W422" s="623"/>
      <c r="X422" s="623"/>
      <c r="Y422" s="623"/>
      <c r="Z422" s="623"/>
      <c r="AA422" s="623"/>
      <c r="AB422" s="623"/>
      <c r="AC422" s="623"/>
      <c r="AD422" s="623"/>
      <c r="AE422" s="623"/>
      <c r="AF422" s="623"/>
      <c r="AG422" s="623"/>
      <c r="AH422" s="623"/>
      <c r="AI422" s="623"/>
      <c r="AJ422" s="623"/>
      <c r="AK422" s="623"/>
      <c r="AL422" s="623"/>
      <c r="AM422" s="623"/>
      <c r="AN422" s="623"/>
      <c r="AO422" s="623"/>
      <c r="AP422" s="622"/>
      <c r="AQ422" s="623"/>
      <c r="AR422" s="623"/>
      <c r="AS422" s="623"/>
      <c r="AT422" s="623"/>
      <c r="AU422" s="623"/>
      <c r="AV422" s="623"/>
      <c r="AW422" s="623"/>
      <c r="AX422" s="623"/>
      <c r="AY422" s="623"/>
    </row>
    <row r="423" ht="16.5" customHeight="1" spans="1:51">
      <c r="A423" s="626" t="s">
        <v>2861</v>
      </c>
      <c r="B423" s="626" t="s">
        <v>2862</v>
      </c>
      <c r="C423" s="623"/>
      <c r="D423" s="626" t="s">
        <v>2864</v>
      </c>
      <c r="E423" s="626" t="s">
        <v>2863</v>
      </c>
      <c r="F423" s="626" t="s">
        <v>6446</v>
      </c>
      <c r="G423" s="626" t="s">
        <v>2863</v>
      </c>
      <c r="H423" s="626"/>
      <c r="I423" s="621" t="e">
        <f>VLOOKUP(A423,added,3,FALSE)</f>
        <v>#N/A</v>
      </c>
      <c r="J423" s="626" t="s">
        <v>6447</v>
      </c>
      <c r="K423" s="626"/>
      <c r="L423" s="626" t="s">
        <v>6448</v>
      </c>
      <c r="M423" s="626"/>
      <c r="N423" s="626" t="s">
        <v>6449</v>
      </c>
      <c r="O423" s="626"/>
      <c r="P423" s="626"/>
      <c r="Q423" s="626"/>
      <c r="R423" s="626"/>
      <c r="S423" s="626"/>
      <c r="T423" s="626"/>
      <c r="U423" s="626"/>
      <c r="V423" s="626"/>
      <c r="W423" s="626"/>
      <c r="X423" s="626"/>
      <c r="Y423" s="626"/>
      <c r="Z423" s="626"/>
      <c r="AA423" s="626"/>
      <c r="AB423" s="626"/>
      <c r="AC423" s="626"/>
      <c r="AD423" s="626"/>
      <c r="AE423" s="626"/>
      <c r="AF423" s="626"/>
      <c r="AG423" s="626"/>
      <c r="AH423" s="626"/>
      <c r="AI423" s="626"/>
      <c r="AJ423" s="626"/>
      <c r="AK423" s="626"/>
      <c r="AL423" s="626"/>
      <c r="AM423" s="626"/>
      <c r="AN423" s="626"/>
      <c r="AO423" s="626"/>
      <c r="AP423" s="622"/>
      <c r="AQ423" s="626"/>
      <c r="AR423" s="626"/>
      <c r="AS423" s="626"/>
      <c r="AT423" s="626"/>
      <c r="AU423" s="626"/>
      <c r="AV423" s="626"/>
      <c r="AW423" s="626"/>
      <c r="AX423" s="626"/>
      <c r="AY423" s="626"/>
    </row>
    <row r="424" ht="16.5" customHeight="1" spans="1:51">
      <c r="A424" s="623" t="s">
        <v>2866</v>
      </c>
      <c r="B424" s="623" t="s">
        <v>2867</v>
      </c>
      <c r="C424" s="623"/>
      <c r="D424" s="623" t="s">
        <v>2869</v>
      </c>
      <c r="E424" s="623" t="s">
        <v>2868</v>
      </c>
      <c r="F424" s="623" t="s">
        <v>2869</v>
      </c>
      <c r="G424" s="623" t="s">
        <v>2868</v>
      </c>
      <c r="H424" s="623"/>
      <c r="I424" s="621" t="e">
        <f>VLOOKUP(A424,added,3,FALSE)</f>
        <v>#N/A</v>
      </c>
      <c r="J424" s="623"/>
      <c r="K424" s="623"/>
      <c r="L424" s="623"/>
      <c r="M424" s="623"/>
      <c r="N424" s="623"/>
      <c r="O424" s="623"/>
      <c r="P424" s="623"/>
      <c r="Q424" s="623"/>
      <c r="R424" s="623"/>
      <c r="S424" s="623"/>
      <c r="T424" s="623"/>
      <c r="U424" s="623"/>
      <c r="V424" s="623"/>
      <c r="W424" s="623"/>
      <c r="X424" s="623"/>
      <c r="Y424" s="623"/>
      <c r="Z424" s="623"/>
      <c r="AA424" s="623"/>
      <c r="AB424" s="623"/>
      <c r="AC424" s="623"/>
      <c r="AD424" s="623"/>
      <c r="AE424" s="623"/>
      <c r="AF424" s="623"/>
      <c r="AG424" s="623"/>
      <c r="AH424" s="623"/>
      <c r="AI424" s="623"/>
      <c r="AJ424" s="623"/>
      <c r="AK424" s="623"/>
      <c r="AL424" s="623"/>
      <c r="AM424" s="623"/>
      <c r="AN424" s="623"/>
      <c r="AO424" s="623"/>
      <c r="AP424" s="622"/>
      <c r="AQ424" s="623"/>
      <c r="AR424" s="623"/>
      <c r="AS424" s="623"/>
      <c r="AT424" s="623"/>
      <c r="AU424" s="623"/>
      <c r="AV424" s="623"/>
      <c r="AW424" s="623"/>
      <c r="AX424" s="623"/>
      <c r="AY424" s="623"/>
    </row>
    <row r="425" ht="16.5" customHeight="1" spans="1:51">
      <c r="A425" s="623" t="s">
        <v>2871</v>
      </c>
      <c r="B425" s="623" t="s">
        <v>2872</v>
      </c>
      <c r="C425" s="623"/>
      <c r="D425" s="623" t="s">
        <v>2874</v>
      </c>
      <c r="E425" s="623" t="s">
        <v>2873</v>
      </c>
      <c r="F425" s="623" t="s">
        <v>6450</v>
      </c>
      <c r="G425" s="623" t="s">
        <v>6451</v>
      </c>
      <c r="H425" s="623"/>
      <c r="I425" s="621" t="e">
        <f>VLOOKUP(A425,added,3,FALSE)</f>
        <v>#N/A</v>
      </c>
      <c r="J425" s="623" t="s">
        <v>6452</v>
      </c>
      <c r="K425" s="623" t="s">
        <v>6453</v>
      </c>
      <c r="L425" s="623" t="s">
        <v>2812</v>
      </c>
      <c r="M425" s="623" t="s">
        <v>6387</v>
      </c>
      <c r="N425" s="623" t="s">
        <v>6454</v>
      </c>
      <c r="O425" s="623" t="s">
        <v>6455</v>
      </c>
      <c r="P425" s="623" t="s">
        <v>6456</v>
      </c>
      <c r="Q425" s="623" t="s">
        <v>6457</v>
      </c>
      <c r="R425" s="623" t="s">
        <v>6388</v>
      </c>
      <c r="S425" s="623" t="s">
        <v>6389</v>
      </c>
      <c r="T425" s="623"/>
      <c r="U425" s="623"/>
      <c r="V425" s="623"/>
      <c r="W425" s="623"/>
      <c r="X425" s="623"/>
      <c r="Y425" s="623"/>
      <c r="Z425" s="623"/>
      <c r="AA425" s="623"/>
      <c r="AB425" s="623"/>
      <c r="AC425" s="623"/>
      <c r="AD425" s="623"/>
      <c r="AE425" s="623"/>
      <c r="AF425" s="623"/>
      <c r="AG425" s="623"/>
      <c r="AH425" s="623"/>
      <c r="AI425" s="623"/>
      <c r="AJ425" s="623"/>
      <c r="AK425" s="623"/>
      <c r="AL425" s="623"/>
      <c r="AM425" s="623"/>
      <c r="AN425" s="623"/>
      <c r="AO425" s="623"/>
      <c r="AP425" s="622"/>
      <c r="AQ425" s="623"/>
      <c r="AR425" s="623"/>
      <c r="AS425" s="623"/>
      <c r="AT425" s="623"/>
      <c r="AU425" s="623"/>
      <c r="AV425" s="623"/>
      <c r="AW425" s="623"/>
      <c r="AX425" s="623"/>
      <c r="AY425" s="623"/>
    </row>
    <row r="426" ht="16.5" customHeight="1" spans="1:51">
      <c r="A426" s="623" t="s">
        <v>2876</v>
      </c>
      <c r="B426" s="623" t="s">
        <v>2877</v>
      </c>
      <c r="C426" s="623"/>
      <c r="D426" s="623" t="s">
        <v>2879</v>
      </c>
      <c r="E426" s="623" t="s">
        <v>2878</v>
      </c>
      <c r="F426" s="623" t="s">
        <v>2875</v>
      </c>
      <c r="G426" s="623" t="s">
        <v>6458</v>
      </c>
      <c r="H426" s="623"/>
      <c r="I426" s="621" t="e">
        <f>VLOOKUP(A426,added,3,FALSE)</f>
        <v>#N/A</v>
      </c>
      <c r="J426" s="623" t="s">
        <v>4805</v>
      </c>
      <c r="K426" s="623" t="s">
        <v>4806</v>
      </c>
      <c r="L426" s="623"/>
      <c r="M426" s="623"/>
      <c r="N426" s="623"/>
      <c r="O426" s="623"/>
      <c r="P426" s="623"/>
      <c r="Q426" s="623"/>
      <c r="R426" s="623"/>
      <c r="S426" s="623"/>
      <c r="T426" s="623"/>
      <c r="U426" s="623"/>
      <c r="V426" s="623"/>
      <c r="W426" s="623"/>
      <c r="X426" s="623"/>
      <c r="Y426" s="623"/>
      <c r="Z426" s="623"/>
      <c r="AA426" s="623"/>
      <c r="AB426" s="623"/>
      <c r="AC426" s="623"/>
      <c r="AD426" s="623"/>
      <c r="AE426" s="623"/>
      <c r="AF426" s="623"/>
      <c r="AG426" s="623"/>
      <c r="AH426" s="623"/>
      <c r="AI426" s="623"/>
      <c r="AJ426" s="623"/>
      <c r="AK426" s="623"/>
      <c r="AL426" s="623"/>
      <c r="AM426" s="623"/>
      <c r="AN426" s="623"/>
      <c r="AO426" s="623"/>
      <c r="AP426" s="622"/>
      <c r="AQ426" s="623"/>
      <c r="AR426" s="623"/>
      <c r="AS426" s="623"/>
      <c r="AT426" s="623"/>
      <c r="AU426" s="623"/>
      <c r="AV426" s="623"/>
      <c r="AW426" s="623"/>
      <c r="AX426" s="623"/>
      <c r="AY426" s="623"/>
    </row>
    <row r="427" ht="16.5" customHeight="1" spans="1:51">
      <c r="A427" s="623" t="s">
        <v>2881</v>
      </c>
      <c r="B427" s="623" t="s">
        <v>2882</v>
      </c>
      <c r="C427" s="623"/>
      <c r="D427" s="623" t="s">
        <v>2884</v>
      </c>
      <c r="E427" s="623" t="s">
        <v>2883</v>
      </c>
      <c r="F427" s="623" t="s">
        <v>6459</v>
      </c>
      <c r="G427" s="623" t="s">
        <v>6460</v>
      </c>
      <c r="H427" s="623"/>
      <c r="I427" s="621" t="e">
        <f>VLOOKUP(A427,added,3,FALSE)</f>
        <v>#N/A</v>
      </c>
      <c r="J427" s="623" t="s">
        <v>2880</v>
      </c>
      <c r="K427" s="623" t="s">
        <v>6461</v>
      </c>
      <c r="L427" s="623" t="s">
        <v>6462</v>
      </c>
      <c r="M427" s="623" t="s">
        <v>6463</v>
      </c>
      <c r="N427" s="623" t="s">
        <v>6464</v>
      </c>
      <c r="O427" s="623" t="s">
        <v>6465</v>
      </c>
      <c r="P427" s="623"/>
      <c r="Q427" s="623"/>
      <c r="R427" s="623"/>
      <c r="S427" s="623"/>
      <c r="T427" s="623"/>
      <c r="U427" s="623"/>
      <c r="V427" s="623"/>
      <c r="W427" s="623"/>
      <c r="X427" s="623"/>
      <c r="Y427" s="623"/>
      <c r="Z427" s="623"/>
      <c r="AA427" s="623"/>
      <c r="AB427" s="623"/>
      <c r="AC427" s="623"/>
      <c r="AD427" s="623"/>
      <c r="AE427" s="623"/>
      <c r="AF427" s="623"/>
      <c r="AG427" s="623"/>
      <c r="AH427" s="623"/>
      <c r="AI427" s="623"/>
      <c r="AJ427" s="623"/>
      <c r="AK427" s="623"/>
      <c r="AL427" s="623"/>
      <c r="AM427" s="623"/>
      <c r="AN427" s="623"/>
      <c r="AO427" s="623"/>
      <c r="AP427" s="622"/>
      <c r="AQ427" s="623"/>
      <c r="AR427" s="623"/>
      <c r="AS427" s="623"/>
      <c r="AT427" s="623"/>
      <c r="AU427" s="623"/>
      <c r="AV427" s="623"/>
      <c r="AW427" s="623"/>
      <c r="AX427" s="623"/>
      <c r="AY427" s="623"/>
    </row>
    <row r="428" ht="16.5" customHeight="1" spans="1:51">
      <c r="A428" s="623" t="s">
        <v>2940</v>
      </c>
      <c r="B428" s="623" t="s">
        <v>2941</v>
      </c>
      <c r="C428" s="623"/>
      <c r="D428" s="623" t="s">
        <v>2943</v>
      </c>
      <c r="E428" s="623" t="s">
        <v>2942</v>
      </c>
      <c r="F428" s="623" t="s">
        <v>2865</v>
      </c>
      <c r="G428" s="623" t="s">
        <v>6466</v>
      </c>
      <c r="H428" s="623"/>
      <c r="I428" s="621" t="e">
        <f>VLOOKUP(A428,added,3,FALSE)</f>
        <v>#N/A</v>
      </c>
      <c r="J428" s="623" t="s">
        <v>5274</v>
      </c>
      <c r="K428" s="623" t="s">
        <v>5275</v>
      </c>
      <c r="L428" s="623"/>
      <c r="M428" s="623"/>
      <c r="N428" s="623"/>
      <c r="O428" s="623"/>
      <c r="P428" s="623"/>
      <c r="Q428" s="623"/>
      <c r="R428" s="623"/>
      <c r="S428" s="623"/>
      <c r="T428" s="623"/>
      <c r="U428" s="623"/>
      <c r="V428" s="623"/>
      <c r="W428" s="623"/>
      <c r="X428" s="623"/>
      <c r="Y428" s="623"/>
      <c r="Z428" s="623"/>
      <c r="AA428" s="623"/>
      <c r="AB428" s="623"/>
      <c r="AC428" s="623"/>
      <c r="AD428" s="623"/>
      <c r="AE428" s="623"/>
      <c r="AF428" s="623"/>
      <c r="AG428" s="623"/>
      <c r="AH428" s="623"/>
      <c r="AI428" s="623"/>
      <c r="AJ428" s="623"/>
      <c r="AK428" s="623"/>
      <c r="AL428" s="623"/>
      <c r="AM428" s="623"/>
      <c r="AN428" s="623"/>
      <c r="AO428" s="623"/>
      <c r="AP428" s="622"/>
      <c r="AQ428" s="623"/>
      <c r="AR428" s="623"/>
      <c r="AS428" s="623"/>
      <c r="AT428" s="623"/>
      <c r="AU428" s="623"/>
      <c r="AV428" s="623"/>
      <c r="AW428" s="623"/>
      <c r="AX428" s="623"/>
      <c r="AY428" s="623"/>
    </row>
    <row r="429" ht="16.5" customHeight="1" spans="1:51">
      <c r="A429" s="623" t="s">
        <v>2886</v>
      </c>
      <c r="B429" s="623" t="s">
        <v>2887</v>
      </c>
      <c r="C429" s="623"/>
      <c r="D429" s="623" t="s">
        <v>2889</v>
      </c>
      <c r="E429" s="623" t="s">
        <v>2888</v>
      </c>
      <c r="F429" s="623" t="s">
        <v>6467</v>
      </c>
      <c r="G429" s="623" t="s">
        <v>6468</v>
      </c>
      <c r="H429" s="623"/>
      <c r="I429" s="621" t="e">
        <f>VLOOKUP(A429,added,3,FALSE)</f>
        <v>#N/A</v>
      </c>
      <c r="J429" s="623" t="s">
        <v>6469</v>
      </c>
      <c r="K429" s="623" t="s">
        <v>6470</v>
      </c>
      <c r="L429" s="623" t="s">
        <v>6471</v>
      </c>
      <c r="M429" s="623" t="s">
        <v>6472</v>
      </c>
      <c r="N429" s="623" t="s">
        <v>6473</v>
      </c>
      <c r="O429" s="623" t="s">
        <v>6474</v>
      </c>
      <c r="P429" s="623" t="s">
        <v>6475</v>
      </c>
      <c r="Q429" s="623" t="s">
        <v>6476</v>
      </c>
      <c r="R429" s="623" t="s">
        <v>6477</v>
      </c>
      <c r="S429" s="623" t="s">
        <v>6478</v>
      </c>
      <c r="T429" s="623"/>
      <c r="U429" s="623"/>
      <c r="V429" s="623"/>
      <c r="W429" s="623"/>
      <c r="X429" s="623"/>
      <c r="Y429" s="623"/>
      <c r="Z429" s="623"/>
      <c r="AA429" s="623"/>
      <c r="AB429" s="623"/>
      <c r="AC429" s="623"/>
      <c r="AD429" s="623"/>
      <c r="AE429" s="623"/>
      <c r="AF429" s="623"/>
      <c r="AG429" s="623"/>
      <c r="AH429" s="623"/>
      <c r="AI429" s="623"/>
      <c r="AJ429" s="623"/>
      <c r="AK429" s="623"/>
      <c r="AL429" s="623"/>
      <c r="AM429" s="623"/>
      <c r="AN429" s="623"/>
      <c r="AO429" s="623"/>
      <c r="AP429" s="622"/>
      <c r="AQ429" s="623"/>
      <c r="AR429" s="623"/>
      <c r="AS429" s="623"/>
      <c r="AT429" s="623"/>
      <c r="AU429" s="623"/>
      <c r="AV429" s="623"/>
      <c r="AW429" s="623"/>
      <c r="AX429" s="623"/>
      <c r="AY429" s="623"/>
    </row>
    <row r="430" ht="16.5" customHeight="1" spans="1:51">
      <c r="A430" s="623" t="s">
        <v>2891</v>
      </c>
      <c r="B430" s="623" t="s">
        <v>2892</v>
      </c>
      <c r="C430" s="623"/>
      <c r="D430" s="623" t="s">
        <v>2894</v>
      </c>
      <c r="E430" s="623" t="s">
        <v>2893</v>
      </c>
      <c r="F430" s="623" t="s">
        <v>2890</v>
      </c>
      <c r="G430" s="623" t="s">
        <v>6479</v>
      </c>
      <c r="H430" s="623"/>
      <c r="I430" s="621" t="e">
        <f>VLOOKUP(A430,added,3,FALSE)</f>
        <v>#N/A</v>
      </c>
      <c r="J430" s="623" t="s">
        <v>6480</v>
      </c>
      <c r="K430" s="623" t="s">
        <v>6481</v>
      </c>
      <c r="L430" s="623" t="s">
        <v>6482</v>
      </c>
      <c r="M430" s="623" t="s">
        <v>6483</v>
      </c>
      <c r="N430" s="623" t="s">
        <v>6428</v>
      </c>
      <c r="O430" s="623" t="s">
        <v>6484</v>
      </c>
      <c r="P430" s="623"/>
      <c r="Q430" s="623"/>
      <c r="R430" s="623"/>
      <c r="S430" s="623"/>
      <c r="T430" s="623"/>
      <c r="U430" s="623"/>
      <c r="V430" s="623"/>
      <c r="W430" s="623"/>
      <c r="X430" s="623"/>
      <c r="Y430" s="623"/>
      <c r="Z430" s="623"/>
      <c r="AA430" s="623"/>
      <c r="AB430" s="623"/>
      <c r="AC430" s="623"/>
      <c r="AD430" s="623"/>
      <c r="AE430" s="623"/>
      <c r="AF430" s="623"/>
      <c r="AG430" s="623"/>
      <c r="AH430" s="623"/>
      <c r="AI430" s="623"/>
      <c r="AJ430" s="623"/>
      <c r="AK430" s="623"/>
      <c r="AL430" s="623"/>
      <c r="AM430" s="623"/>
      <c r="AN430" s="623"/>
      <c r="AO430" s="623"/>
      <c r="AP430" s="622"/>
      <c r="AQ430" s="623"/>
      <c r="AR430" s="623"/>
      <c r="AS430" s="623"/>
      <c r="AT430" s="623"/>
      <c r="AU430" s="623"/>
      <c r="AV430" s="623"/>
      <c r="AW430" s="623"/>
      <c r="AX430" s="623"/>
      <c r="AY430" s="623"/>
    </row>
    <row r="431" ht="16.5" customHeight="1" spans="1:51">
      <c r="A431" s="623" t="s">
        <v>2896</v>
      </c>
      <c r="B431" s="623" t="s">
        <v>2897</v>
      </c>
      <c r="C431" s="623"/>
      <c r="D431" s="623" t="s">
        <v>2899</v>
      </c>
      <c r="E431" s="623" t="s">
        <v>2898</v>
      </c>
      <c r="F431" s="623" t="s">
        <v>2895</v>
      </c>
      <c r="G431" s="623" t="s">
        <v>6485</v>
      </c>
      <c r="H431" s="623"/>
      <c r="I431" s="621" t="e">
        <f>VLOOKUP(A431,added,3,FALSE)</f>
        <v>#N/A</v>
      </c>
      <c r="J431" s="623" t="s">
        <v>6486</v>
      </c>
      <c r="K431" s="623" t="s">
        <v>6487</v>
      </c>
      <c r="L431" s="623" t="s">
        <v>6488</v>
      </c>
      <c r="M431" s="623" t="s">
        <v>6489</v>
      </c>
      <c r="N431" s="623" t="s">
        <v>6436</v>
      </c>
      <c r="O431" s="623" t="s">
        <v>6437</v>
      </c>
      <c r="P431" s="623"/>
      <c r="Q431" s="623"/>
      <c r="R431" s="623"/>
      <c r="S431" s="623"/>
      <c r="T431" s="623"/>
      <c r="U431" s="623"/>
      <c r="V431" s="623"/>
      <c r="W431" s="623"/>
      <c r="X431" s="623"/>
      <c r="Y431" s="623"/>
      <c r="Z431" s="623"/>
      <c r="AA431" s="623"/>
      <c r="AB431" s="623"/>
      <c r="AC431" s="623"/>
      <c r="AD431" s="623"/>
      <c r="AE431" s="623"/>
      <c r="AF431" s="623"/>
      <c r="AG431" s="623"/>
      <c r="AH431" s="623"/>
      <c r="AI431" s="623"/>
      <c r="AJ431" s="623"/>
      <c r="AK431" s="623"/>
      <c r="AL431" s="623"/>
      <c r="AM431" s="623"/>
      <c r="AN431" s="623"/>
      <c r="AO431" s="623"/>
      <c r="AP431" s="622"/>
      <c r="AQ431" s="623"/>
      <c r="AR431" s="623"/>
      <c r="AS431" s="623"/>
      <c r="AT431" s="623"/>
      <c r="AU431" s="623"/>
      <c r="AV431" s="623"/>
      <c r="AW431" s="623"/>
      <c r="AX431" s="623"/>
      <c r="AY431" s="623"/>
    </row>
    <row r="432" ht="16.5" customHeight="1" spans="1:51">
      <c r="A432" s="623" t="s">
        <v>2901</v>
      </c>
      <c r="B432" s="623" t="s">
        <v>2902</v>
      </c>
      <c r="C432" s="623"/>
      <c r="D432" s="623" t="s">
        <v>2904</v>
      </c>
      <c r="E432" s="623" t="s">
        <v>2903</v>
      </c>
      <c r="F432" s="623" t="s">
        <v>6490</v>
      </c>
      <c r="G432" s="623" t="s">
        <v>6491</v>
      </c>
      <c r="H432" s="623"/>
      <c r="I432" s="621" t="e">
        <f>VLOOKUP(A432,added,3,FALSE)</f>
        <v>#N/A</v>
      </c>
      <c r="J432" s="623" t="s">
        <v>6492</v>
      </c>
      <c r="K432" s="623" t="s">
        <v>6493</v>
      </c>
      <c r="L432" s="623" t="s">
        <v>6494</v>
      </c>
      <c r="M432" s="623" t="s">
        <v>6495</v>
      </c>
      <c r="N432" s="623"/>
      <c r="O432" s="623"/>
      <c r="P432" s="623"/>
      <c r="Q432" s="623"/>
      <c r="R432" s="623"/>
      <c r="S432" s="623"/>
      <c r="T432" s="623"/>
      <c r="U432" s="623"/>
      <c r="V432" s="623"/>
      <c r="W432" s="623"/>
      <c r="X432" s="623"/>
      <c r="Y432" s="623"/>
      <c r="Z432" s="623"/>
      <c r="AA432" s="623"/>
      <c r="AB432" s="623"/>
      <c r="AC432" s="623"/>
      <c r="AD432" s="623"/>
      <c r="AE432" s="623"/>
      <c r="AF432" s="623"/>
      <c r="AG432" s="623"/>
      <c r="AH432" s="623"/>
      <c r="AI432" s="623"/>
      <c r="AJ432" s="623"/>
      <c r="AK432" s="623"/>
      <c r="AL432" s="623"/>
      <c r="AM432" s="623"/>
      <c r="AN432" s="623"/>
      <c r="AO432" s="623"/>
      <c r="AP432" s="622"/>
      <c r="AQ432" s="623"/>
      <c r="AR432" s="623"/>
      <c r="AS432" s="623"/>
      <c r="AT432" s="623"/>
      <c r="AU432" s="623"/>
      <c r="AV432" s="623"/>
      <c r="AW432" s="623"/>
      <c r="AX432" s="623"/>
      <c r="AY432" s="623"/>
    </row>
    <row r="433" ht="16.5" customHeight="1" spans="1:51">
      <c r="A433" s="623" t="s">
        <v>2906</v>
      </c>
      <c r="B433" s="623" t="s">
        <v>2907</v>
      </c>
      <c r="C433" s="623"/>
      <c r="D433" s="623" t="s">
        <v>2909</v>
      </c>
      <c r="E433" s="623" t="s">
        <v>2908</v>
      </c>
      <c r="F433" s="623" t="s">
        <v>2905</v>
      </c>
      <c r="G433" s="623" t="s">
        <v>6496</v>
      </c>
      <c r="H433" s="623"/>
      <c r="I433" s="621" t="e">
        <f>VLOOKUP(A433,added,3,FALSE)</f>
        <v>#N/A</v>
      </c>
      <c r="J433" s="623" t="s">
        <v>3376</v>
      </c>
      <c r="K433" s="623" t="s">
        <v>3377</v>
      </c>
      <c r="L433" s="623" t="s">
        <v>3378</v>
      </c>
      <c r="M433" s="623" t="s">
        <v>3379</v>
      </c>
      <c r="N433" s="623"/>
      <c r="O433" s="623"/>
      <c r="P433" s="623"/>
      <c r="Q433" s="623"/>
      <c r="R433" s="623"/>
      <c r="S433" s="623"/>
      <c r="T433" s="623"/>
      <c r="U433" s="623"/>
      <c r="V433" s="623"/>
      <c r="W433" s="623"/>
      <c r="X433" s="623"/>
      <c r="Y433" s="623"/>
      <c r="Z433" s="623"/>
      <c r="AA433" s="623"/>
      <c r="AB433" s="623"/>
      <c r="AC433" s="623"/>
      <c r="AD433" s="623"/>
      <c r="AE433" s="623"/>
      <c r="AF433" s="623"/>
      <c r="AG433" s="623"/>
      <c r="AH433" s="623"/>
      <c r="AI433" s="623"/>
      <c r="AJ433" s="623"/>
      <c r="AK433" s="623"/>
      <c r="AL433" s="623"/>
      <c r="AM433" s="623"/>
      <c r="AN433" s="623"/>
      <c r="AO433" s="623"/>
      <c r="AP433" s="622"/>
      <c r="AQ433" s="623"/>
      <c r="AR433" s="623"/>
      <c r="AS433" s="623"/>
      <c r="AT433" s="623"/>
      <c r="AU433" s="623"/>
      <c r="AV433" s="623"/>
      <c r="AW433" s="623"/>
      <c r="AX433" s="623"/>
      <c r="AY433" s="623"/>
    </row>
    <row r="434" ht="16.5" customHeight="1" spans="1:51">
      <c r="A434" s="623" t="s">
        <v>2911</v>
      </c>
      <c r="B434" s="623" t="s">
        <v>2912</v>
      </c>
      <c r="C434" s="623"/>
      <c r="D434" s="623" t="s">
        <v>2914</v>
      </c>
      <c r="E434" s="623" t="s">
        <v>2913</v>
      </c>
      <c r="F434" s="623" t="s">
        <v>2910</v>
      </c>
      <c r="G434" s="623" t="s">
        <v>6497</v>
      </c>
      <c r="H434" s="623"/>
      <c r="I434" s="621" t="e">
        <f>VLOOKUP(A434,added,3,FALSE)</f>
        <v>#N/A</v>
      </c>
      <c r="J434" s="623" t="s">
        <v>6498</v>
      </c>
      <c r="K434" s="623" t="s">
        <v>6499</v>
      </c>
      <c r="L434" s="623" t="s">
        <v>6500</v>
      </c>
      <c r="M434" s="623" t="s">
        <v>6501</v>
      </c>
      <c r="N434" s="623" t="s">
        <v>6502</v>
      </c>
      <c r="O434" s="623" t="s">
        <v>6503</v>
      </c>
      <c r="P434" s="623" t="s">
        <v>6504</v>
      </c>
      <c r="Q434" s="623" t="s">
        <v>6505</v>
      </c>
      <c r="R434" s="623" t="s">
        <v>6506</v>
      </c>
      <c r="S434" s="623" t="s">
        <v>6507</v>
      </c>
      <c r="T434" s="623"/>
      <c r="U434" s="623"/>
      <c r="V434" s="623"/>
      <c r="W434" s="623"/>
      <c r="X434" s="623"/>
      <c r="Y434" s="623"/>
      <c r="Z434" s="623"/>
      <c r="AA434" s="623"/>
      <c r="AB434" s="623"/>
      <c r="AC434" s="623"/>
      <c r="AD434" s="623"/>
      <c r="AE434" s="623"/>
      <c r="AF434" s="623"/>
      <c r="AG434" s="623"/>
      <c r="AH434" s="623"/>
      <c r="AI434" s="623"/>
      <c r="AJ434" s="623"/>
      <c r="AK434" s="623"/>
      <c r="AL434" s="623"/>
      <c r="AM434" s="623"/>
      <c r="AN434" s="623"/>
      <c r="AO434" s="623"/>
      <c r="AP434" s="622"/>
      <c r="AQ434" s="623"/>
      <c r="AR434" s="623"/>
      <c r="AS434" s="623"/>
      <c r="AT434" s="623"/>
      <c r="AU434" s="623"/>
      <c r="AV434" s="623"/>
      <c r="AW434" s="623"/>
      <c r="AX434" s="623"/>
      <c r="AY434" s="623"/>
    </row>
    <row r="435" ht="16.5" customHeight="1" spans="1:51">
      <c r="A435" s="623" t="s">
        <v>2916</v>
      </c>
      <c r="B435" s="623" t="s">
        <v>2917</v>
      </c>
      <c r="C435" s="623"/>
      <c r="D435" s="623" t="s">
        <v>2919</v>
      </c>
      <c r="E435" s="623" t="s">
        <v>2918</v>
      </c>
      <c r="F435" s="623" t="s">
        <v>6154</v>
      </c>
      <c r="G435" s="623" t="s">
        <v>6155</v>
      </c>
      <c r="H435" s="623"/>
      <c r="I435" s="621" t="e">
        <f>VLOOKUP(A435,added,3,FALSE)</f>
        <v>#N/A</v>
      </c>
      <c r="J435" s="623" t="s">
        <v>6156</v>
      </c>
      <c r="K435" s="623" t="s">
        <v>6157</v>
      </c>
      <c r="L435" s="623" t="s">
        <v>6508</v>
      </c>
      <c r="M435" s="623" t="s">
        <v>6509</v>
      </c>
      <c r="N435" s="623" t="s">
        <v>6160</v>
      </c>
      <c r="O435" s="623" t="s">
        <v>6161</v>
      </c>
      <c r="P435" s="623" t="s">
        <v>6158</v>
      </c>
      <c r="Q435" s="623" t="s">
        <v>6159</v>
      </c>
      <c r="R435" s="623"/>
      <c r="S435" s="623"/>
      <c r="T435" s="623"/>
      <c r="U435" s="623"/>
      <c r="V435" s="623"/>
      <c r="W435" s="623"/>
      <c r="X435" s="623"/>
      <c r="Y435" s="623"/>
      <c r="Z435" s="623"/>
      <c r="AA435" s="623"/>
      <c r="AB435" s="623"/>
      <c r="AC435" s="623"/>
      <c r="AD435" s="623"/>
      <c r="AE435" s="623"/>
      <c r="AF435" s="623"/>
      <c r="AG435" s="623"/>
      <c r="AH435" s="623"/>
      <c r="AI435" s="623"/>
      <c r="AJ435" s="623"/>
      <c r="AK435" s="623"/>
      <c r="AL435" s="623"/>
      <c r="AM435" s="623"/>
      <c r="AN435" s="623"/>
      <c r="AO435" s="623"/>
      <c r="AP435" s="622"/>
      <c r="AQ435" s="623"/>
      <c r="AR435" s="623"/>
      <c r="AS435" s="623"/>
      <c r="AT435" s="623"/>
      <c r="AU435" s="623"/>
      <c r="AV435" s="623"/>
      <c r="AW435" s="623"/>
      <c r="AX435" s="623"/>
      <c r="AY435" s="623"/>
    </row>
    <row r="436" ht="16.5" customHeight="1" spans="1:51">
      <c r="A436" s="623" t="s">
        <v>2936</v>
      </c>
      <c r="B436" s="623" t="s">
        <v>2937</v>
      </c>
      <c r="C436" s="623"/>
      <c r="D436" s="623" t="s">
        <v>2939</v>
      </c>
      <c r="E436" s="623" t="s">
        <v>2938</v>
      </c>
      <c r="F436" s="623" t="s">
        <v>2935</v>
      </c>
      <c r="G436" s="623" t="s">
        <v>6510</v>
      </c>
      <c r="H436" s="623"/>
      <c r="I436" s="621" t="e">
        <f>VLOOKUP(A436,added,3,FALSE)</f>
        <v>#N/A</v>
      </c>
      <c r="J436" s="623" t="s">
        <v>5258</v>
      </c>
      <c r="K436" s="623" t="s">
        <v>5259</v>
      </c>
      <c r="L436" s="623"/>
      <c r="M436" s="623"/>
      <c r="N436" s="623"/>
      <c r="O436" s="623"/>
      <c r="P436" s="623"/>
      <c r="Q436" s="623"/>
      <c r="R436" s="623"/>
      <c r="S436" s="623"/>
      <c r="T436" s="623"/>
      <c r="U436" s="623"/>
      <c r="V436" s="623"/>
      <c r="W436" s="623"/>
      <c r="X436" s="623"/>
      <c r="Y436" s="623"/>
      <c r="Z436" s="623"/>
      <c r="AA436" s="623"/>
      <c r="AB436" s="623"/>
      <c r="AC436" s="623"/>
      <c r="AD436" s="623"/>
      <c r="AE436" s="623"/>
      <c r="AF436" s="623"/>
      <c r="AG436" s="623"/>
      <c r="AH436" s="623"/>
      <c r="AI436" s="623"/>
      <c r="AJ436" s="623"/>
      <c r="AK436" s="623"/>
      <c r="AL436" s="623"/>
      <c r="AM436" s="623"/>
      <c r="AN436" s="623"/>
      <c r="AO436" s="623"/>
      <c r="AP436" s="622"/>
      <c r="AQ436" s="623"/>
      <c r="AR436" s="623"/>
      <c r="AS436" s="623"/>
      <c r="AT436" s="623"/>
      <c r="AU436" s="623"/>
      <c r="AV436" s="623"/>
      <c r="AW436" s="623"/>
      <c r="AX436" s="623"/>
      <c r="AY436" s="623"/>
    </row>
    <row r="437" ht="16.5" customHeight="1" spans="1:51">
      <c r="A437" s="626" t="s">
        <v>2921</v>
      </c>
      <c r="B437" s="626" t="s">
        <v>2922</v>
      </c>
      <c r="C437" s="623"/>
      <c r="D437" s="626" t="s">
        <v>2924</v>
      </c>
      <c r="E437" s="626" t="s">
        <v>2923</v>
      </c>
      <c r="F437" s="626" t="s">
        <v>2920</v>
      </c>
      <c r="G437" s="626" t="s">
        <v>6511</v>
      </c>
      <c r="H437" s="626"/>
      <c r="I437" s="621" t="e">
        <f>VLOOKUP(A437,added,3,FALSE)</f>
        <v>#N/A</v>
      </c>
      <c r="J437" s="626" t="s">
        <v>6512</v>
      </c>
      <c r="K437" s="626" t="s">
        <v>6513</v>
      </c>
      <c r="L437" s="626"/>
      <c r="M437" s="626"/>
      <c r="N437" s="626"/>
      <c r="O437" s="626"/>
      <c r="P437" s="626"/>
      <c r="Q437" s="626"/>
      <c r="R437" s="626"/>
      <c r="S437" s="626"/>
      <c r="T437" s="626"/>
      <c r="U437" s="626"/>
      <c r="V437" s="626"/>
      <c r="W437" s="626"/>
      <c r="X437" s="626"/>
      <c r="Y437" s="626"/>
      <c r="Z437" s="626"/>
      <c r="AA437" s="626"/>
      <c r="AB437" s="626"/>
      <c r="AC437" s="626"/>
      <c r="AD437" s="626"/>
      <c r="AE437" s="626"/>
      <c r="AF437" s="626"/>
      <c r="AG437" s="626"/>
      <c r="AH437" s="626"/>
      <c r="AI437" s="626"/>
      <c r="AJ437" s="626"/>
      <c r="AK437" s="626"/>
      <c r="AL437" s="626"/>
      <c r="AM437" s="626"/>
      <c r="AN437" s="626"/>
      <c r="AO437" s="626"/>
      <c r="AP437" s="622"/>
      <c r="AQ437" s="626"/>
      <c r="AR437" s="626"/>
      <c r="AS437" s="626"/>
      <c r="AT437" s="626"/>
      <c r="AU437" s="626"/>
      <c r="AV437" s="626"/>
      <c r="AW437" s="626"/>
      <c r="AX437" s="626"/>
      <c r="AY437" s="626"/>
    </row>
    <row r="438" ht="16.5" customHeight="1" spans="1:51">
      <c r="A438" s="623" t="s">
        <v>2926</v>
      </c>
      <c r="B438" s="623" t="s">
        <v>2927</v>
      </c>
      <c r="C438" s="623"/>
      <c r="D438" s="623" t="s">
        <v>2929</v>
      </c>
      <c r="E438" s="623" t="s">
        <v>2928</v>
      </c>
      <c r="F438" s="623" t="s">
        <v>2925</v>
      </c>
      <c r="G438" s="623" t="s">
        <v>6514</v>
      </c>
      <c r="H438" s="623"/>
      <c r="I438" s="621" t="e">
        <f>VLOOKUP(A438,added,3,FALSE)</f>
        <v>#N/A</v>
      </c>
      <c r="J438" s="623" t="s">
        <v>6515</v>
      </c>
      <c r="K438" s="623" t="s">
        <v>6516</v>
      </c>
      <c r="L438" s="623" t="s">
        <v>6517</v>
      </c>
      <c r="M438" s="623" t="s">
        <v>6518</v>
      </c>
      <c r="N438" s="623"/>
      <c r="O438" s="623"/>
      <c r="P438" s="623"/>
      <c r="Q438" s="623"/>
      <c r="R438" s="623"/>
      <c r="S438" s="623"/>
      <c r="T438" s="623"/>
      <c r="U438" s="623"/>
      <c r="V438" s="623"/>
      <c r="W438" s="623"/>
      <c r="X438" s="623"/>
      <c r="Y438" s="623"/>
      <c r="Z438" s="623"/>
      <c r="AA438" s="623"/>
      <c r="AB438" s="623"/>
      <c r="AC438" s="623"/>
      <c r="AD438" s="623"/>
      <c r="AE438" s="623"/>
      <c r="AF438" s="623"/>
      <c r="AG438" s="623"/>
      <c r="AH438" s="623"/>
      <c r="AI438" s="623"/>
      <c r="AJ438" s="623"/>
      <c r="AK438" s="623"/>
      <c r="AL438" s="623"/>
      <c r="AM438" s="623"/>
      <c r="AN438" s="623"/>
      <c r="AO438" s="623"/>
      <c r="AP438" s="622"/>
      <c r="AQ438" s="623"/>
      <c r="AR438" s="623"/>
      <c r="AS438" s="623"/>
      <c r="AT438" s="623"/>
      <c r="AU438" s="623"/>
      <c r="AV438" s="623"/>
      <c r="AW438" s="623"/>
      <c r="AX438" s="623"/>
      <c r="AY438" s="623"/>
    </row>
    <row r="439" ht="16.5" customHeight="1" spans="1:51">
      <c r="A439" s="623" t="s">
        <v>1325</v>
      </c>
      <c r="B439" s="623" t="s">
        <v>1326</v>
      </c>
      <c r="C439" s="623"/>
      <c r="D439" s="623" t="s">
        <v>1327</v>
      </c>
      <c r="E439" s="623"/>
      <c r="F439" s="623" t="s">
        <v>4966</v>
      </c>
      <c r="G439" s="623"/>
      <c r="H439" s="623"/>
      <c r="I439" s="621" t="b">
        <f>VLOOKUP(A439,added,3,FALSE)</f>
        <v>1</v>
      </c>
      <c r="J439" s="623" t="s">
        <v>6519</v>
      </c>
      <c r="K439" s="623"/>
      <c r="L439" s="623" t="s">
        <v>6520</v>
      </c>
      <c r="M439" s="623"/>
      <c r="N439" s="623" t="s">
        <v>6521</v>
      </c>
      <c r="O439" s="623"/>
      <c r="P439" s="623"/>
      <c r="Q439" s="623"/>
      <c r="R439" s="623"/>
      <c r="S439" s="623"/>
      <c r="T439" s="623"/>
      <c r="U439" s="623"/>
      <c r="V439" s="623"/>
      <c r="W439" s="623"/>
      <c r="X439" s="623"/>
      <c r="Y439" s="623"/>
      <c r="Z439" s="623"/>
      <c r="AA439" s="623"/>
      <c r="AB439" s="623"/>
      <c r="AC439" s="623"/>
      <c r="AD439" s="623"/>
      <c r="AE439" s="623"/>
      <c r="AF439" s="623"/>
      <c r="AG439" s="623"/>
      <c r="AH439" s="623"/>
      <c r="AI439" s="623"/>
      <c r="AJ439" s="623"/>
      <c r="AK439" s="623"/>
      <c r="AL439" s="623"/>
      <c r="AM439" s="623"/>
      <c r="AN439" s="623"/>
      <c r="AO439" s="623"/>
      <c r="AP439" s="622"/>
      <c r="AQ439" s="623"/>
      <c r="AR439" s="623"/>
      <c r="AS439" s="623"/>
      <c r="AT439" s="623"/>
      <c r="AU439" s="623"/>
      <c r="AV439" s="623"/>
      <c r="AW439" s="623"/>
      <c r="AX439" s="623"/>
      <c r="AY439" s="623"/>
    </row>
    <row r="440" ht="16.5" customHeight="1" spans="1:51">
      <c r="A440" s="623" t="s">
        <v>1329</v>
      </c>
      <c r="B440" s="623" t="s">
        <v>6522</v>
      </c>
      <c r="C440" s="623"/>
      <c r="D440" s="623" t="s">
        <v>1331</v>
      </c>
      <c r="E440" s="623"/>
      <c r="F440" s="623" t="s">
        <v>1328</v>
      </c>
      <c r="G440" s="623"/>
      <c r="H440" s="623"/>
      <c r="I440" s="621" t="b">
        <f>VLOOKUP(A440,added,3,FALSE)</f>
        <v>1</v>
      </c>
      <c r="J440" s="623" t="s">
        <v>6523</v>
      </c>
      <c r="K440" s="623"/>
      <c r="L440" s="623"/>
      <c r="M440" s="623"/>
      <c r="N440" s="623"/>
      <c r="O440" s="623"/>
      <c r="P440" s="623"/>
      <c r="Q440" s="623"/>
      <c r="R440" s="623"/>
      <c r="S440" s="623"/>
      <c r="T440" s="623"/>
      <c r="U440" s="623"/>
      <c r="V440" s="623"/>
      <c r="W440" s="623"/>
      <c r="X440" s="623"/>
      <c r="Y440" s="623"/>
      <c r="Z440" s="623"/>
      <c r="AA440" s="623"/>
      <c r="AB440" s="623"/>
      <c r="AC440" s="623"/>
      <c r="AD440" s="623"/>
      <c r="AE440" s="623"/>
      <c r="AF440" s="623"/>
      <c r="AG440" s="623"/>
      <c r="AH440" s="623"/>
      <c r="AI440" s="623"/>
      <c r="AJ440" s="623"/>
      <c r="AK440" s="623"/>
      <c r="AL440" s="623"/>
      <c r="AM440" s="623"/>
      <c r="AN440" s="623"/>
      <c r="AO440" s="623"/>
      <c r="AP440" s="622"/>
      <c r="AQ440" s="623"/>
      <c r="AR440" s="623"/>
      <c r="AS440" s="623"/>
      <c r="AT440" s="623"/>
      <c r="AU440" s="623"/>
      <c r="AV440" s="623"/>
      <c r="AW440" s="623"/>
      <c r="AX440" s="623"/>
      <c r="AY440" s="623"/>
    </row>
    <row r="441" ht="16.5" customHeight="1" spans="1:51">
      <c r="A441" s="627" t="s">
        <v>2668</v>
      </c>
      <c r="B441" s="627" t="s">
        <v>2669</v>
      </c>
      <c r="C441" s="623"/>
      <c r="D441" s="623"/>
      <c r="E441" s="623"/>
      <c r="F441" s="623"/>
      <c r="G441" s="623"/>
      <c r="H441" s="623"/>
      <c r="I441" s="621" t="b">
        <f>VLOOKUP(A441,added,3,FALSE)</f>
        <v>1</v>
      </c>
      <c r="J441" s="623"/>
      <c r="K441" s="623"/>
      <c r="L441" s="623"/>
      <c r="M441" s="623"/>
      <c r="N441" s="623"/>
      <c r="O441" s="623"/>
      <c r="P441" s="623"/>
      <c r="Q441" s="623"/>
      <c r="R441" s="623"/>
      <c r="S441" s="623"/>
      <c r="T441" s="623"/>
      <c r="U441" s="623"/>
      <c r="V441" s="623"/>
      <c r="W441" s="623"/>
      <c r="X441" s="623"/>
      <c r="Y441" s="623"/>
      <c r="Z441" s="623"/>
      <c r="AA441" s="623"/>
      <c r="AB441" s="623"/>
      <c r="AC441" s="623"/>
      <c r="AD441" s="623"/>
      <c r="AE441" s="623"/>
      <c r="AF441" s="623"/>
      <c r="AG441" s="623"/>
      <c r="AH441" s="623"/>
      <c r="AI441" s="623"/>
      <c r="AJ441" s="623"/>
      <c r="AK441" s="623"/>
      <c r="AL441" s="623"/>
      <c r="AM441" s="623"/>
      <c r="AN441" s="623"/>
      <c r="AO441" s="623"/>
      <c r="AP441" s="622"/>
      <c r="AQ441" s="623"/>
      <c r="AR441" s="623"/>
      <c r="AS441" s="623"/>
      <c r="AT441" s="623"/>
      <c r="AU441" s="623"/>
      <c r="AV441" s="623"/>
      <c r="AW441" s="623"/>
      <c r="AX441" s="623"/>
      <c r="AY441" s="623"/>
    </row>
    <row r="442" ht="16.5" customHeight="1" spans="1:51">
      <c r="A442" s="627" t="s">
        <v>1320</v>
      </c>
      <c r="B442" s="627" t="s">
        <v>1321</v>
      </c>
      <c r="C442" s="623"/>
      <c r="D442" s="622" t="s">
        <v>1323</v>
      </c>
      <c r="E442" s="622" t="s">
        <v>1322</v>
      </c>
      <c r="F442" s="622" t="s">
        <v>6444</v>
      </c>
      <c r="G442" s="622" t="s">
        <v>6445</v>
      </c>
      <c r="H442" s="622"/>
      <c r="I442" s="621" t="e">
        <f>VLOOKUP(A442,added,3,FALSE)</f>
        <v>#N/A</v>
      </c>
      <c r="J442" s="622" t="s">
        <v>1319</v>
      </c>
      <c r="K442" s="622" t="s">
        <v>6524</v>
      </c>
      <c r="L442" s="622" t="s">
        <v>6525</v>
      </c>
      <c r="M442" s="622" t="s">
        <v>6526</v>
      </c>
      <c r="N442" s="622"/>
      <c r="O442" s="622"/>
      <c r="P442" s="622"/>
      <c r="Q442" s="622"/>
      <c r="R442" s="622"/>
      <c r="S442" s="622"/>
      <c r="T442" s="622"/>
      <c r="U442" s="622"/>
      <c r="V442" s="622"/>
      <c r="W442" s="622"/>
      <c r="X442" s="622"/>
      <c r="Y442" s="622"/>
      <c r="Z442" s="622"/>
      <c r="AA442" s="622"/>
      <c r="AB442" s="622"/>
      <c r="AC442" s="622"/>
      <c r="AD442" s="622"/>
      <c r="AE442" s="622"/>
      <c r="AF442" s="622"/>
      <c r="AG442" s="622"/>
      <c r="AH442" s="622"/>
      <c r="AI442" s="622"/>
      <c r="AJ442" s="622"/>
      <c r="AK442" s="622"/>
      <c r="AL442" s="622"/>
      <c r="AM442" s="622"/>
      <c r="AN442" s="622"/>
      <c r="AO442" s="622"/>
      <c r="AP442" s="622"/>
      <c r="AQ442" s="622"/>
      <c r="AR442" s="622"/>
      <c r="AS442" s="622"/>
      <c r="AT442" s="622"/>
      <c r="AU442" s="622"/>
      <c r="AV442" s="622"/>
      <c r="AW442" s="622"/>
      <c r="AX442" s="622"/>
      <c r="AY442" s="622"/>
    </row>
    <row r="443" ht="16.5" customHeight="1" spans="1:51">
      <c r="A443" s="623"/>
      <c r="B443" s="623"/>
      <c r="C443" s="623"/>
      <c r="D443" s="623"/>
      <c r="E443" s="623"/>
      <c r="F443" s="623"/>
      <c r="G443" s="623"/>
      <c r="H443" s="623"/>
      <c r="I443" s="623"/>
      <c r="J443" s="623"/>
      <c r="K443" s="623"/>
      <c r="L443" s="623"/>
      <c r="M443" s="623"/>
      <c r="N443" s="623"/>
      <c r="O443" s="623"/>
      <c r="P443" s="623"/>
      <c r="Q443" s="623"/>
      <c r="R443" s="623"/>
      <c r="S443" s="623"/>
      <c r="T443" s="623"/>
      <c r="U443" s="623"/>
      <c r="V443" s="623"/>
      <c r="W443" s="623"/>
      <c r="X443" s="623"/>
      <c r="Y443" s="623"/>
      <c r="Z443" s="623"/>
      <c r="AA443" s="623"/>
      <c r="AB443" s="623"/>
      <c r="AC443" s="623"/>
      <c r="AD443" s="623"/>
      <c r="AE443" s="623"/>
      <c r="AF443" s="623"/>
      <c r="AG443" s="623"/>
      <c r="AH443" s="623"/>
      <c r="AI443" s="623"/>
      <c r="AJ443" s="623"/>
      <c r="AK443" s="623"/>
      <c r="AL443" s="623"/>
      <c r="AM443" s="623"/>
      <c r="AN443" s="623"/>
      <c r="AO443" s="623"/>
      <c r="AP443" s="622"/>
      <c r="AQ443" s="623"/>
      <c r="AR443" s="623"/>
      <c r="AS443" s="623"/>
      <c r="AT443" s="623"/>
      <c r="AU443" s="623"/>
      <c r="AV443" s="623"/>
      <c r="AW443" s="623"/>
      <c r="AX443" s="623"/>
      <c r="AY443" s="623"/>
    </row>
    <row r="444" ht="16.5" customHeight="1" spans="1:51">
      <c r="A444" s="623"/>
      <c r="B444" s="623"/>
      <c r="C444" s="623"/>
      <c r="D444" s="623"/>
      <c r="E444" s="623"/>
      <c r="F444" s="623"/>
      <c r="G444" s="623"/>
      <c r="H444" s="623"/>
      <c r="I444" s="623"/>
      <c r="J444" s="623"/>
      <c r="K444" s="623"/>
      <c r="L444" s="623"/>
      <c r="M444" s="623"/>
      <c r="N444" s="623"/>
      <c r="O444" s="623"/>
      <c r="P444" s="623"/>
      <c r="Q444" s="623"/>
      <c r="R444" s="623"/>
      <c r="S444" s="623"/>
      <c r="T444" s="623"/>
      <c r="U444" s="623"/>
      <c r="V444" s="623"/>
      <c r="W444" s="623"/>
      <c r="X444" s="623"/>
      <c r="Y444" s="623"/>
      <c r="Z444" s="623"/>
      <c r="AA444" s="623"/>
      <c r="AB444" s="623"/>
      <c r="AC444" s="623"/>
      <c r="AD444" s="623"/>
      <c r="AE444" s="623"/>
      <c r="AF444" s="623"/>
      <c r="AG444" s="623"/>
      <c r="AH444" s="623"/>
      <c r="AI444" s="623"/>
      <c r="AJ444" s="623"/>
      <c r="AK444" s="623"/>
      <c r="AL444" s="623"/>
      <c r="AM444" s="623"/>
      <c r="AN444" s="623"/>
      <c r="AO444" s="623"/>
      <c r="AP444" s="622"/>
      <c r="AQ444" s="623"/>
      <c r="AR444" s="623"/>
      <c r="AS444" s="623"/>
      <c r="AT444" s="623"/>
      <c r="AU444" s="623"/>
      <c r="AV444" s="623"/>
      <c r="AW444" s="623"/>
      <c r="AX444" s="623"/>
      <c r="AY444" s="623"/>
    </row>
    <row r="445" ht="16.5" customHeight="1" spans="1:51">
      <c r="A445" s="623"/>
      <c r="B445" s="623"/>
      <c r="C445" s="623"/>
      <c r="D445" s="623"/>
      <c r="E445" s="623"/>
      <c r="F445" s="623"/>
      <c r="G445" s="623"/>
      <c r="H445" s="623"/>
      <c r="I445" s="623"/>
      <c r="J445" s="623"/>
      <c r="K445" s="623"/>
      <c r="L445" s="623"/>
      <c r="M445" s="623"/>
      <c r="N445" s="623"/>
      <c r="O445" s="623"/>
      <c r="P445" s="623"/>
      <c r="Q445" s="623"/>
      <c r="R445" s="623"/>
      <c r="S445" s="623"/>
      <c r="T445" s="623"/>
      <c r="U445" s="623"/>
      <c r="V445" s="623"/>
      <c r="W445" s="623"/>
      <c r="X445" s="623"/>
      <c r="Y445" s="623"/>
      <c r="Z445" s="623"/>
      <c r="AA445" s="623"/>
      <c r="AB445" s="623"/>
      <c r="AC445" s="623"/>
      <c r="AD445" s="623"/>
      <c r="AE445" s="623"/>
      <c r="AF445" s="623"/>
      <c r="AG445" s="623"/>
      <c r="AH445" s="623"/>
      <c r="AI445" s="623"/>
      <c r="AJ445" s="623"/>
      <c r="AK445" s="623"/>
      <c r="AL445" s="623"/>
      <c r="AM445" s="623"/>
      <c r="AN445" s="623"/>
      <c r="AO445" s="623"/>
      <c r="AP445" s="622"/>
      <c r="AQ445" s="623"/>
      <c r="AR445" s="623"/>
      <c r="AS445" s="623"/>
      <c r="AT445" s="623"/>
      <c r="AU445" s="623"/>
      <c r="AV445" s="623"/>
      <c r="AW445" s="623"/>
      <c r="AX445" s="623"/>
      <c r="AY445" s="623"/>
    </row>
    <row r="446" ht="16.5" customHeight="1" spans="1:51">
      <c r="A446" s="623"/>
      <c r="B446" s="623"/>
      <c r="C446" s="623"/>
      <c r="D446" s="623"/>
      <c r="E446" s="623"/>
      <c r="F446" s="623"/>
      <c r="G446" s="623"/>
      <c r="H446" s="623"/>
      <c r="I446" s="623"/>
      <c r="J446" s="623"/>
      <c r="K446" s="623"/>
      <c r="L446" s="623"/>
      <c r="M446" s="623"/>
      <c r="N446" s="623"/>
      <c r="O446" s="623"/>
      <c r="P446" s="623"/>
      <c r="Q446" s="623"/>
      <c r="R446" s="623"/>
      <c r="S446" s="623"/>
      <c r="T446" s="623"/>
      <c r="U446" s="623"/>
      <c r="V446" s="623"/>
      <c r="W446" s="623"/>
      <c r="X446" s="623"/>
      <c r="Y446" s="623"/>
      <c r="Z446" s="623"/>
      <c r="AA446" s="623"/>
      <c r="AB446" s="623"/>
      <c r="AC446" s="623"/>
      <c r="AD446" s="623"/>
      <c r="AE446" s="623"/>
      <c r="AF446" s="623"/>
      <c r="AG446" s="623"/>
      <c r="AH446" s="623"/>
      <c r="AI446" s="623"/>
      <c r="AJ446" s="623"/>
      <c r="AK446" s="623"/>
      <c r="AL446" s="623"/>
      <c r="AM446" s="623"/>
      <c r="AN446" s="623"/>
      <c r="AO446" s="623"/>
      <c r="AP446" s="622"/>
      <c r="AQ446" s="623"/>
      <c r="AR446" s="623"/>
      <c r="AS446" s="623"/>
      <c r="AT446" s="623"/>
      <c r="AU446" s="623"/>
      <c r="AV446" s="623"/>
      <c r="AW446" s="623"/>
      <c r="AX446" s="623"/>
      <c r="AY446" s="623"/>
    </row>
    <row r="447" ht="16.5" customHeight="1" spans="1:51">
      <c r="A447" s="623"/>
      <c r="B447" s="623"/>
      <c r="C447" s="623"/>
      <c r="D447" s="623"/>
      <c r="E447" s="623"/>
      <c r="F447" s="623"/>
      <c r="G447" s="623"/>
      <c r="H447" s="623"/>
      <c r="I447" s="623"/>
      <c r="J447" s="623"/>
      <c r="K447" s="623"/>
      <c r="L447" s="623"/>
      <c r="M447" s="623"/>
      <c r="N447" s="623"/>
      <c r="O447" s="623"/>
      <c r="P447" s="623"/>
      <c r="Q447" s="623"/>
      <c r="R447" s="623"/>
      <c r="S447" s="623"/>
      <c r="T447" s="623"/>
      <c r="U447" s="623"/>
      <c r="V447" s="623"/>
      <c r="W447" s="623"/>
      <c r="X447" s="623"/>
      <c r="Y447" s="623"/>
      <c r="Z447" s="623"/>
      <c r="AA447" s="623"/>
      <c r="AB447" s="623"/>
      <c r="AC447" s="623"/>
      <c r="AD447" s="623"/>
      <c r="AE447" s="623"/>
      <c r="AF447" s="623"/>
      <c r="AG447" s="623"/>
      <c r="AH447" s="623"/>
      <c r="AI447" s="623"/>
      <c r="AJ447" s="623"/>
      <c r="AK447" s="623"/>
      <c r="AL447" s="623"/>
      <c r="AM447" s="623"/>
      <c r="AN447" s="623"/>
      <c r="AO447" s="623"/>
      <c r="AP447" s="622"/>
      <c r="AQ447" s="623"/>
      <c r="AR447" s="623"/>
      <c r="AS447" s="623"/>
      <c r="AT447" s="623"/>
      <c r="AU447" s="623"/>
      <c r="AV447" s="623"/>
      <c r="AW447" s="623"/>
      <c r="AX447" s="623"/>
      <c r="AY447" s="623"/>
    </row>
    <row r="448" ht="16.5" customHeight="1" spans="1:51">
      <c r="A448" s="623"/>
      <c r="B448" s="623"/>
      <c r="C448" s="623"/>
      <c r="D448" s="623"/>
      <c r="E448" s="623"/>
      <c r="F448" s="623"/>
      <c r="G448" s="623"/>
      <c r="H448" s="623"/>
      <c r="I448" s="623"/>
      <c r="J448" s="623"/>
      <c r="K448" s="623"/>
      <c r="L448" s="623"/>
      <c r="M448" s="623"/>
      <c r="N448" s="623"/>
      <c r="O448" s="623"/>
      <c r="P448" s="623"/>
      <c r="Q448" s="623"/>
      <c r="R448" s="623"/>
      <c r="S448" s="623"/>
      <c r="T448" s="623"/>
      <c r="U448" s="623"/>
      <c r="V448" s="623"/>
      <c r="W448" s="623"/>
      <c r="X448" s="623"/>
      <c r="Y448" s="623"/>
      <c r="Z448" s="623"/>
      <c r="AA448" s="623"/>
      <c r="AB448" s="623"/>
      <c r="AC448" s="623"/>
      <c r="AD448" s="623"/>
      <c r="AE448" s="623"/>
      <c r="AF448" s="623"/>
      <c r="AG448" s="623"/>
      <c r="AH448" s="623"/>
      <c r="AI448" s="623"/>
      <c r="AJ448" s="623"/>
      <c r="AK448" s="623"/>
      <c r="AL448" s="623"/>
      <c r="AM448" s="623"/>
      <c r="AN448" s="623"/>
      <c r="AO448" s="623"/>
      <c r="AP448" s="622"/>
      <c r="AQ448" s="623"/>
      <c r="AR448" s="623"/>
      <c r="AS448" s="623"/>
      <c r="AT448" s="623"/>
      <c r="AU448" s="623"/>
      <c r="AV448" s="623"/>
      <c r="AW448" s="623"/>
      <c r="AX448" s="623"/>
      <c r="AY448" s="623"/>
    </row>
    <row r="449" ht="16.5" customHeight="1" spans="1:51">
      <c r="A449" s="623"/>
      <c r="B449" s="623"/>
      <c r="C449" s="623"/>
      <c r="D449" s="623"/>
      <c r="E449" s="623"/>
      <c r="F449" s="623"/>
      <c r="G449" s="623"/>
      <c r="H449" s="623"/>
      <c r="I449" s="623"/>
      <c r="J449" s="623"/>
      <c r="K449" s="623"/>
      <c r="L449" s="623"/>
      <c r="M449" s="623"/>
      <c r="N449" s="623"/>
      <c r="O449" s="623"/>
      <c r="P449" s="623"/>
      <c r="Q449" s="623"/>
      <c r="R449" s="623"/>
      <c r="S449" s="623"/>
      <c r="T449" s="623"/>
      <c r="U449" s="623"/>
      <c r="V449" s="623"/>
      <c r="W449" s="623"/>
      <c r="X449" s="623"/>
      <c r="Y449" s="623"/>
      <c r="Z449" s="623"/>
      <c r="AA449" s="623"/>
      <c r="AB449" s="623"/>
      <c r="AC449" s="623"/>
      <c r="AD449" s="623"/>
      <c r="AE449" s="623"/>
      <c r="AF449" s="623"/>
      <c r="AG449" s="623"/>
      <c r="AH449" s="623"/>
      <c r="AI449" s="623"/>
      <c r="AJ449" s="623"/>
      <c r="AK449" s="623"/>
      <c r="AL449" s="623"/>
      <c r="AM449" s="623"/>
      <c r="AN449" s="623"/>
      <c r="AO449" s="623"/>
      <c r="AP449" s="622"/>
      <c r="AQ449" s="623"/>
      <c r="AR449" s="623"/>
      <c r="AS449" s="623"/>
      <c r="AT449" s="623"/>
      <c r="AU449" s="623"/>
      <c r="AV449" s="623"/>
      <c r="AW449" s="623"/>
      <c r="AX449" s="623"/>
      <c r="AY449" s="623"/>
    </row>
    <row r="450" ht="16.5" customHeight="1" spans="1:51">
      <c r="A450" s="623"/>
      <c r="B450" s="623"/>
      <c r="C450" s="623"/>
      <c r="D450" s="623"/>
      <c r="E450" s="623"/>
      <c r="F450" s="623"/>
      <c r="G450" s="623"/>
      <c r="H450" s="623"/>
      <c r="I450" s="623"/>
      <c r="J450" s="623"/>
      <c r="K450" s="623"/>
      <c r="L450" s="623"/>
      <c r="M450" s="623"/>
      <c r="N450" s="623"/>
      <c r="O450" s="623"/>
      <c r="P450" s="623"/>
      <c r="Q450" s="623"/>
      <c r="R450" s="623"/>
      <c r="S450" s="623"/>
      <c r="T450" s="623"/>
      <c r="U450" s="623"/>
      <c r="V450" s="623"/>
      <c r="W450" s="623"/>
      <c r="X450" s="623"/>
      <c r="Y450" s="623"/>
      <c r="Z450" s="623"/>
      <c r="AA450" s="623"/>
      <c r="AB450" s="623"/>
      <c r="AC450" s="623"/>
      <c r="AD450" s="623"/>
      <c r="AE450" s="623"/>
      <c r="AF450" s="623"/>
      <c r="AG450" s="623"/>
      <c r="AH450" s="623"/>
      <c r="AI450" s="623"/>
      <c r="AJ450" s="623"/>
      <c r="AK450" s="623"/>
      <c r="AL450" s="623"/>
      <c r="AM450" s="623"/>
      <c r="AN450" s="623"/>
      <c r="AO450" s="623"/>
      <c r="AP450" s="622"/>
      <c r="AQ450" s="623"/>
      <c r="AR450" s="623"/>
      <c r="AS450" s="623"/>
      <c r="AT450" s="623"/>
      <c r="AU450" s="623"/>
      <c r="AV450" s="623"/>
      <c r="AW450" s="623"/>
      <c r="AX450" s="623"/>
      <c r="AY450" s="623"/>
    </row>
    <row r="451" ht="16.5" customHeight="1" spans="1:51">
      <c r="A451" s="623"/>
      <c r="B451" s="623"/>
      <c r="C451" s="623"/>
      <c r="D451" s="623"/>
      <c r="E451" s="623"/>
      <c r="F451" s="623"/>
      <c r="G451" s="623"/>
      <c r="H451" s="623"/>
      <c r="I451" s="623"/>
      <c r="J451" s="623"/>
      <c r="K451" s="623"/>
      <c r="L451" s="623"/>
      <c r="M451" s="623"/>
      <c r="N451" s="623"/>
      <c r="O451" s="623"/>
      <c r="P451" s="623"/>
      <c r="Q451" s="623"/>
      <c r="R451" s="623"/>
      <c r="S451" s="623"/>
      <c r="T451" s="623"/>
      <c r="U451" s="623"/>
      <c r="V451" s="623"/>
      <c r="W451" s="623"/>
      <c r="X451" s="623"/>
      <c r="Y451" s="623"/>
      <c r="Z451" s="623"/>
      <c r="AA451" s="623"/>
      <c r="AB451" s="623"/>
      <c r="AC451" s="623"/>
      <c r="AD451" s="623"/>
      <c r="AE451" s="623"/>
      <c r="AF451" s="623"/>
      <c r="AG451" s="623"/>
      <c r="AH451" s="623"/>
      <c r="AI451" s="623"/>
      <c r="AJ451" s="623"/>
      <c r="AK451" s="623"/>
      <c r="AL451" s="623"/>
      <c r="AM451" s="623"/>
      <c r="AN451" s="623"/>
      <c r="AO451" s="623"/>
      <c r="AP451" s="622"/>
      <c r="AQ451" s="623"/>
      <c r="AR451" s="623"/>
      <c r="AS451" s="623"/>
      <c r="AT451" s="623"/>
      <c r="AU451" s="623"/>
      <c r="AV451" s="623"/>
      <c r="AW451" s="623"/>
      <c r="AX451" s="623"/>
      <c r="AY451" s="623"/>
    </row>
    <row r="452" ht="16.5" customHeight="1" spans="1:51">
      <c r="A452" s="623"/>
      <c r="B452" s="623"/>
      <c r="C452" s="623"/>
      <c r="D452" s="623"/>
      <c r="E452" s="623"/>
      <c r="F452" s="623"/>
      <c r="G452" s="623"/>
      <c r="H452" s="623"/>
      <c r="I452" s="623"/>
      <c r="J452" s="623"/>
      <c r="K452" s="623"/>
      <c r="L452" s="623"/>
      <c r="M452" s="623"/>
      <c r="N452" s="623"/>
      <c r="O452" s="623"/>
      <c r="P452" s="623"/>
      <c r="Q452" s="623"/>
      <c r="R452" s="623"/>
      <c r="S452" s="623"/>
      <c r="T452" s="623"/>
      <c r="U452" s="623"/>
      <c r="V452" s="623"/>
      <c r="W452" s="623"/>
      <c r="X452" s="623"/>
      <c r="Y452" s="623"/>
      <c r="Z452" s="623"/>
      <c r="AA452" s="623"/>
      <c r="AB452" s="623"/>
      <c r="AC452" s="623"/>
      <c r="AD452" s="623"/>
      <c r="AE452" s="623"/>
      <c r="AF452" s="623"/>
      <c r="AG452" s="623"/>
      <c r="AH452" s="623"/>
      <c r="AI452" s="623"/>
      <c r="AJ452" s="623"/>
      <c r="AK452" s="623"/>
      <c r="AL452" s="623"/>
      <c r="AM452" s="623"/>
      <c r="AN452" s="623"/>
      <c r="AO452" s="623"/>
      <c r="AP452" s="622"/>
      <c r="AQ452" s="623"/>
      <c r="AR452" s="623"/>
      <c r="AS452" s="623"/>
      <c r="AT452" s="623"/>
      <c r="AU452" s="623"/>
      <c r="AV452" s="623"/>
      <c r="AW452" s="623"/>
      <c r="AX452" s="623"/>
      <c r="AY452" s="623"/>
    </row>
    <row r="453" ht="16.5" customHeight="1" spans="1:51">
      <c r="A453" s="623"/>
      <c r="B453" s="623"/>
      <c r="C453" s="623"/>
      <c r="D453" s="623"/>
      <c r="E453" s="623"/>
      <c r="F453" s="623"/>
      <c r="G453" s="623"/>
      <c r="H453" s="623"/>
      <c r="I453" s="623"/>
      <c r="J453" s="623"/>
      <c r="K453" s="623"/>
      <c r="L453" s="623"/>
      <c r="M453" s="623"/>
      <c r="N453" s="623"/>
      <c r="O453" s="623"/>
      <c r="P453" s="623"/>
      <c r="Q453" s="623"/>
      <c r="R453" s="623"/>
      <c r="S453" s="623"/>
      <c r="T453" s="623"/>
      <c r="U453" s="623"/>
      <c r="V453" s="623"/>
      <c r="W453" s="623"/>
      <c r="X453" s="623"/>
      <c r="Y453" s="623"/>
      <c r="Z453" s="623"/>
      <c r="AA453" s="623"/>
      <c r="AB453" s="623"/>
      <c r="AC453" s="623"/>
      <c r="AD453" s="623"/>
      <c r="AE453" s="623"/>
      <c r="AF453" s="623"/>
      <c r="AG453" s="623"/>
      <c r="AH453" s="623"/>
      <c r="AI453" s="623"/>
      <c r="AJ453" s="623"/>
      <c r="AK453" s="623"/>
      <c r="AL453" s="623"/>
      <c r="AM453" s="623"/>
      <c r="AN453" s="623"/>
      <c r="AO453" s="623"/>
      <c r="AP453" s="622"/>
      <c r="AQ453" s="623"/>
      <c r="AR453" s="623"/>
      <c r="AS453" s="623"/>
      <c r="AT453" s="623"/>
      <c r="AU453" s="623"/>
      <c r="AV453" s="623"/>
      <c r="AW453" s="623"/>
      <c r="AX453" s="623"/>
      <c r="AY453" s="623"/>
    </row>
    <row r="454" ht="16.5" customHeight="1" spans="1:51">
      <c r="A454" s="623"/>
      <c r="B454" s="623"/>
      <c r="C454" s="623"/>
      <c r="D454" s="623"/>
      <c r="E454" s="623"/>
      <c r="F454" s="623"/>
      <c r="G454" s="623"/>
      <c r="H454" s="623"/>
      <c r="I454" s="623"/>
      <c r="J454" s="623"/>
      <c r="K454" s="623"/>
      <c r="L454" s="623"/>
      <c r="M454" s="623"/>
      <c r="N454" s="623"/>
      <c r="O454" s="623"/>
      <c r="P454" s="623"/>
      <c r="Q454" s="623"/>
      <c r="R454" s="623"/>
      <c r="S454" s="623"/>
      <c r="T454" s="623"/>
      <c r="U454" s="623"/>
      <c r="V454" s="623"/>
      <c r="W454" s="623"/>
      <c r="X454" s="623"/>
      <c r="Y454" s="623"/>
      <c r="Z454" s="623"/>
      <c r="AA454" s="623"/>
      <c r="AB454" s="623"/>
      <c r="AC454" s="623"/>
      <c r="AD454" s="623"/>
      <c r="AE454" s="623"/>
      <c r="AF454" s="623"/>
      <c r="AG454" s="623"/>
      <c r="AH454" s="623"/>
      <c r="AI454" s="623"/>
      <c r="AJ454" s="623"/>
      <c r="AK454" s="623"/>
      <c r="AL454" s="623"/>
      <c r="AM454" s="623"/>
      <c r="AN454" s="623"/>
      <c r="AO454" s="623"/>
      <c r="AP454" s="622"/>
      <c r="AQ454" s="623"/>
      <c r="AR454" s="623"/>
      <c r="AS454" s="623"/>
      <c r="AT454" s="623"/>
      <c r="AU454" s="623"/>
      <c r="AV454" s="623"/>
      <c r="AW454" s="623"/>
      <c r="AX454" s="623"/>
      <c r="AY454" s="623"/>
    </row>
    <row r="455" ht="16.5" customHeight="1" spans="1:51">
      <c r="A455" s="623"/>
      <c r="B455" s="623"/>
      <c r="C455" s="623"/>
      <c r="D455" s="623"/>
      <c r="E455" s="623"/>
      <c r="F455" s="623"/>
      <c r="G455" s="623"/>
      <c r="H455" s="623"/>
      <c r="I455" s="623"/>
      <c r="J455" s="623"/>
      <c r="K455" s="623"/>
      <c r="L455" s="623"/>
      <c r="M455" s="623"/>
      <c r="N455" s="623"/>
      <c r="O455" s="623"/>
      <c r="P455" s="623"/>
      <c r="Q455" s="623"/>
      <c r="R455" s="623"/>
      <c r="S455" s="623"/>
      <c r="T455" s="623"/>
      <c r="U455" s="623"/>
      <c r="V455" s="623"/>
      <c r="W455" s="623"/>
      <c r="X455" s="623"/>
      <c r="Y455" s="623"/>
      <c r="Z455" s="623"/>
      <c r="AA455" s="623"/>
      <c r="AB455" s="623"/>
      <c r="AC455" s="623"/>
      <c r="AD455" s="623"/>
      <c r="AE455" s="623"/>
      <c r="AF455" s="623"/>
      <c r="AG455" s="623"/>
      <c r="AH455" s="623"/>
      <c r="AI455" s="623"/>
      <c r="AJ455" s="623"/>
      <c r="AK455" s="623"/>
      <c r="AL455" s="623"/>
      <c r="AM455" s="623"/>
      <c r="AN455" s="623"/>
      <c r="AO455" s="623"/>
      <c r="AP455" s="622"/>
      <c r="AQ455" s="623"/>
      <c r="AR455" s="623"/>
      <c r="AS455" s="623"/>
      <c r="AT455" s="623"/>
      <c r="AU455" s="623"/>
      <c r="AV455" s="623"/>
      <c r="AW455" s="623"/>
      <c r="AX455" s="623"/>
      <c r="AY455" s="623"/>
    </row>
    <row r="456" ht="16.5" customHeight="1" spans="1:51">
      <c r="A456" s="623"/>
      <c r="B456" s="623"/>
      <c r="C456" s="623"/>
      <c r="D456" s="623"/>
      <c r="E456" s="623"/>
      <c r="F456" s="623"/>
      <c r="G456" s="623"/>
      <c r="H456" s="623"/>
      <c r="I456" s="623"/>
      <c r="J456" s="623"/>
      <c r="K456" s="623"/>
      <c r="L456" s="623"/>
      <c r="M456" s="623"/>
      <c r="N456" s="623"/>
      <c r="O456" s="623"/>
      <c r="P456" s="623"/>
      <c r="Q456" s="623"/>
      <c r="R456" s="623"/>
      <c r="S456" s="623"/>
      <c r="T456" s="623"/>
      <c r="U456" s="623"/>
      <c r="V456" s="623"/>
      <c r="W456" s="623"/>
      <c r="X456" s="623"/>
      <c r="Y456" s="623"/>
      <c r="Z456" s="623"/>
      <c r="AA456" s="623"/>
      <c r="AB456" s="623"/>
      <c r="AC456" s="623"/>
      <c r="AD456" s="623"/>
      <c r="AE456" s="623"/>
      <c r="AF456" s="623"/>
      <c r="AG456" s="623"/>
      <c r="AH456" s="623"/>
      <c r="AI456" s="623"/>
      <c r="AJ456" s="623"/>
      <c r="AK456" s="623"/>
      <c r="AL456" s="623"/>
      <c r="AM456" s="623"/>
      <c r="AN456" s="623"/>
      <c r="AO456" s="623"/>
      <c r="AP456" s="622"/>
      <c r="AQ456" s="623"/>
      <c r="AR456" s="623"/>
      <c r="AS456" s="623"/>
      <c r="AT456" s="623"/>
      <c r="AU456" s="623"/>
      <c r="AV456" s="623"/>
      <c r="AW456" s="623"/>
      <c r="AX456" s="623"/>
      <c r="AY456" s="623"/>
    </row>
    <row r="457" ht="16.5" customHeight="1" spans="1:51">
      <c r="A457" s="623"/>
      <c r="B457" s="623"/>
      <c r="C457" s="623"/>
      <c r="D457" s="623"/>
      <c r="E457" s="623"/>
      <c r="F457" s="623"/>
      <c r="G457" s="623"/>
      <c r="H457" s="623"/>
      <c r="I457" s="623"/>
      <c r="J457" s="623"/>
      <c r="K457" s="623"/>
      <c r="L457" s="623"/>
      <c r="M457" s="623"/>
      <c r="N457" s="623"/>
      <c r="O457" s="623"/>
      <c r="P457" s="623"/>
      <c r="Q457" s="623"/>
      <c r="R457" s="623"/>
      <c r="S457" s="623"/>
      <c r="T457" s="623"/>
      <c r="U457" s="623"/>
      <c r="V457" s="623"/>
      <c r="W457" s="623"/>
      <c r="X457" s="623"/>
      <c r="Y457" s="623"/>
      <c r="Z457" s="623"/>
      <c r="AA457" s="623"/>
      <c r="AB457" s="623"/>
      <c r="AC457" s="623"/>
      <c r="AD457" s="623"/>
      <c r="AE457" s="623"/>
      <c r="AF457" s="623"/>
      <c r="AG457" s="623"/>
      <c r="AH457" s="623"/>
      <c r="AI457" s="623"/>
      <c r="AJ457" s="623"/>
      <c r="AK457" s="623"/>
      <c r="AL457" s="623"/>
      <c r="AM457" s="623"/>
      <c r="AN457" s="623"/>
      <c r="AO457" s="623"/>
      <c r="AP457" s="622"/>
      <c r="AQ457" s="623"/>
      <c r="AR457" s="623"/>
      <c r="AS457" s="623"/>
      <c r="AT457" s="623"/>
      <c r="AU457" s="623"/>
      <c r="AV457" s="623"/>
      <c r="AW457" s="623"/>
      <c r="AX457" s="623"/>
      <c r="AY457" s="623"/>
    </row>
    <row r="458" ht="16.5" customHeight="1" spans="1:51">
      <c r="A458" s="623"/>
      <c r="B458" s="623"/>
      <c r="C458" s="623"/>
      <c r="D458" s="623"/>
      <c r="E458" s="623"/>
      <c r="F458" s="623"/>
      <c r="G458" s="623"/>
      <c r="H458" s="623"/>
      <c r="I458" s="623"/>
      <c r="J458" s="623"/>
      <c r="K458" s="623"/>
      <c r="L458" s="623"/>
      <c r="M458" s="623"/>
      <c r="N458" s="623"/>
      <c r="O458" s="623"/>
      <c r="P458" s="623"/>
      <c r="Q458" s="623"/>
      <c r="R458" s="623"/>
      <c r="S458" s="623"/>
      <c r="T458" s="623"/>
      <c r="U458" s="623"/>
      <c r="V458" s="623"/>
      <c r="W458" s="623"/>
      <c r="X458" s="623"/>
      <c r="Y458" s="623"/>
      <c r="Z458" s="623"/>
      <c r="AA458" s="623"/>
      <c r="AB458" s="623"/>
      <c r="AC458" s="623"/>
      <c r="AD458" s="623"/>
      <c r="AE458" s="623"/>
      <c r="AF458" s="623"/>
      <c r="AG458" s="623"/>
      <c r="AH458" s="623"/>
      <c r="AI458" s="623"/>
      <c r="AJ458" s="623"/>
      <c r="AK458" s="623"/>
      <c r="AL458" s="623"/>
      <c r="AM458" s="623"/>
      <c r="AN458" s="623"/>
      <c r="AO458" s="623"/>
      <c r="AP458" s="622"/>
      <c r="AQ458" s="623"/>
      <c r="AR458" s="623"/>
      <c r="AS458" s="623"/>
      <c r="AT458" s="623"/>
      <c r="AU458" s="623"/>
      <c r="AV458" s="623"/>
      <c r="AW458" s="623"/>
      <c r="AX458" s="623"/>
      <c r="AY458" s="623"/>
    </row>
    <row r="459" ht="16.5" customHeight="1" spans="1:51">
      <c r="A459" s="623"/>
      <c r="B459" s="623"/>
      <c r="C459" s="623"/>
      <c r="D459" s="623"/>
      <c r="E459" s="623"/>
      <c r="F459" s="623"/>
      <c r="G459" s="623"/>
      <c r="H459" s="623"/>
      <c r="I459" s="623"/>
      <c r="J459" s="623"/>
      <c r="K459" s="623"/>
      <c r="L459" s="623"/>
      <c r="M459" s="623"/>
      <c r="N459" s="623"/>
      <c r="O459" s="623"/>
      <c r="P459" s="623"/>
      <c r="Q459" s="623"/>
      <c r="R459" s="623"/>
      <c r="S459" s="623"/>
      <c r="T459" s="623"/>
      <c r="U459" s="623"/>
      <c r="V459" s="623"/>
      <c r="W459" s="623"/>
      <c r="X459" s="623"/>
      <c r="Y459" s="623"/>
      <c r="Z459" s="623"/>
      <c r="AA459" s="623"/>
      <c r="AB459" s="623"/>
      <c r="AC459" s="623"/>
      <c r="AD459" s="623"/>
      <c r="AE459" s="623"/>
      <c r="AF459" s="623"/>
      <c r="AG459" s="623"/>
      <c r="AH459" s="623"/>
      <c r="AI459" s="623"/>
      <c r="AJ459" s="623"/>
      <c r="AK459" s="623"/>
      <c r="AL459" s="623"/>
      <c r="AM459" s="623"/>
      <c r="AN459" s="623"/>
      <c r="AO459" s="623"/>
      <c r="AP459" s="622"/>
      <c r="AQ459" s="623"/>
      <c r="AR459" s="623"/>
      <c r="AS459" s="623"/>
      <c r="AT459" s="623"/>
      <c r="AU459" s="623"/>
      <c r="AV459" s="623"/>
      <c r="AW459" s="623"/>
      <c r="AX459" s="623"/>
      <c r="AY459" s="623"/>
    </row>
    <row r="460" ht="16.5" customHeight="1" spans="1:51">
      <c r="A460" s="623"/>
      <c r="B460" s="623"/>
      <c r="C460" s="623"/>
      <c r="D460" s="623"/>
      <c r="E460" s="623"/>
      <c r="F460" s="623"/>
      <c r="G460" s="623"/>
      <c r="H460" s="623"/>
      <c r="I460" s="623"/>
      <c r="J460" s="623"/>
      <c r="K460" s="623"/>
      <c r="L460" s="623"/>
      <c r="M460" s="623"/>
      <c r="N460" s="623"/>
      <c r="O460" s="623"/>
      <c r="P460" s="623"/>
      <c r="Q460" s="623"/>
      <c r="R460" s="623"/>
      <c r="S460" s="623"/>
      <c r="T460" s="623"/>
      <c r="U460" s="623"/>
      <c r="V460" s="623"/>
      <c r="W460" s="623"/>
      <c r="X460" s="623"/>
      <c r="Y460" s="623"/>
      <c r="Z460" s="623"/>
      <c r="AA460" s="623"/>
      <c r="AB460" s="623"/>
      <c r="AC460" s="623"/>
      <c r="AD460" s="623"/>
      <c r="AE460" s="623"/>
      <c r="AF460" s="623"/>
      <c r="AG460" s="623"/>
      <c r="AH460" s="623"/>
      <c r="AI460" s="623"/>
      <c r="AJ460" s="623"/>
      <c r="AK460" s="623"/>
      <c r="AL460" s="623"/>
      <c r="AM460" s="623"/>
      <c r="AN460" s="623"/>
      <c r="AO460" s="623"/>
      <c r="AP460" s="622"/>
      <c r="AQ460" s="623"/>
      <c r="AR460" s="623"/>
      <c r="AS460" s="623"/>
      <c r="AT460" s="623"/>
      <c r="AU460" s="623"/>
      <c r="AV460" s="623"/>
      <c r="AW460" s="623"/>
      <c r="AX460" s="623"/>
      <c r="AY460" s="623"/>
    </row>
    <row r="461" ht="16.5" customHeight="1" spans="1:51">
      <c r="A461" s="623"/>
      <c r="B461" s="623"/>
      <c r="C461" s="623"/>
      <c r="D461" s="623"/>
      <c r="E461" s="623"/>
      <c r="F461" s="623"/>
      <c r="G461" s="623"/>
      <c r="H461" s="623"/>
      <c r="I461" s="623"/>
      <c r="J461" s="623"/>
      <c r="K461" s="623"/>
      <c r="L461" s="623"/>
      <c r="M461" s="623"/>
      <c r="N461" s="623"/>
      <c r="O461" s="623"/>
      <c r="P461" s="623"/>
      <c r="Q461" s="623"/>
      <c r="R461" s="623"/>
      <c r="S461" s="623"/>
      <c r="T461" s="623"/>
      <c r="U461" s="623"/>
      <c r="V461" s="623"/>
      <c r="W461" s="623"/>
      <c r="X461" s="623"/>
      <c r="Y461" s="623"/>
      <c r="Z461" s="623"/>
      <c r="AA461" s="623"/>
      <c r="AB461" s="623"/>
      <c r="AC461" s="623"/>
      <c r="AD461" s="623"/>
      <c r="AE461" s="623"/>
      <c r="AF461" s="623"/>
      <c r="AG461" s="623"/>
      <c r="AH461" s="623"/>
      <c r="AI461" s="623"/>
      <c r="AJ461" s="623"/>
      <c r="AK461" s="623"/>
      <c r="AL461" s="623"/>
      <c r="AM461" s="623"/>
      <c r="AN461" s="623"/>
      <c r="AO461" s="623"/>
      <c r="AP461" s="622"/>
      <c r="AQ461" s="623"/>
      <c r="AR461" s="623"/>
      <c r="AS461" s="623"/>
      <c r="AT461" s="623"/>
      <c r="AU461" s="623"/>
      <c r="AV461" s="623"/>
      <c r="AW461" s="623"/>
      <c r="AX461" s="623"/>
      <c r="AY461" s="623"/>
    </row>
    <row r="462" ht="16.5" customHeight="1" spans="1:51">
      <c r="A462" s="623"/>
      <c r="B462" s="623"/>
      <c r="C462" s="623"/>
      <c r="D462" s="623"/>
      <c r="E462" s="623"/>
      <c r="F462" s="623"/>
      <c r="G462" s="623"/>
      <c r="H462" s="623"/>
      <c r="I462" s="623"/>
      <c r="J462" s="623"/>
      <c r="K462" s="623"/>
      <c r="L462" s="623"/>
      <c r="M462" s="623"/>
      <c r="N462" s="623"/>
      <c r="O462" s="623"/>
      <c r="P462" s="623"/>
      <c r="Q462" s="623"/>
      <c r="R462" s="623"/>
      <c r="S462" s="623"/>
      <c r="T462" s="623"/>
      <c r="U462" s="623"/>
      <c r="V462" s="623"/>
      <c r="W462" s="623"/>
      <c r="X462" s="623"/>
      <c r="Y462" s="623"/>
      <c r="Z462" s="623"/>
      <c r="AA462" s="623"/>
      <c r="AB462" s="623"/>
      <c r="AC462" s="623"/>
      <c r="AD462" s="623"/>
      <c r="AE462" s="623"/>
      <c r="AF462" s="623"/>
      <c r="AG462" s="623"/>
      <c r="AH462" s="623"/>
      <c r="AI462" s="623"/>
      <c r="AJ462" s="623"/>
      <c r="AK462" s="623"/>
      <c r="AL462" s="623"/>
      <c r="AM462" s="623"/>
      <c r="AN462" s="623"/>
      <c r="AO462" s="623"/>
      <c r="AP462" s="622"/>
      <c r="AQ462" s="623"/>
      <c r="AR462" s="623"/>
      <c r="AS462" s="623"/>
      <c r="AT462" s="623"/>
      <c r="AU462" s="623"/>
      <c r="AV462" s="623"/>
      <c r="AW462" s="623"/>
      <c r="AX462" s="623"/>
      <c r="AY462" s="623"/>
    </row>
    <row r="463" ht="16.5" customHeight="1" spans="1:51">
      <c r="A463" s="623"/>
      <c r="B463" s="623"/>
      <c r="C463" s="623"/>
      <c r="D463" s="623"/>
      <c r="E463" s="623"/>
      <c r="F463" s="623"/>
      <c r="G463" s="623"/>
      <c r="H463" s="623"/>
      <c r="I463" s="623"/>
      <c r="J463" s="623"/>
      <c r="K463" s="623"/>
      <c r="L463" s="623"/>
      <c r="M463" s="623"/>
      <c r="N463" s="623"/>
      <c r="O463" s="623"/>
      <c r="P463" s="623"/>
      <c r="Q463" s="623"/>
      <c r="R463" s="623"/>
      <c r="S463" s="623"/>
      <c r="T463" s="623"/>
      <c r="U463" s="623"/>
      <c r="V463" s="623"/>
      <c r="W463" s="623"/>
      <c r="X463" s="623"/>
      <c r="Y463" s="623"/>
      <c r="Z463" s="623"/>
      <c r="AA463" s="623"/>
      <c r="AB463" s="623"/>
      <c r="AC463" s="623"/>
      <c r="AD463" s="623"/>
      <c r="AE463" s="623"/>
      <c r="AF463" s="623"/>
      <c r="AG463" s="623"/>
      <c r="AH463" s="623"/>
      <c r="AI463" s="623"/>
      <c r="AJ463" s="623"/>
      <c r="AK463" s="623"/>
      <c r="AL463" s="623"/>
      <c r="AM463" s="623"/>
      <c r="AN463" s="623"/>
      <c r="AO463" s="623"/>
      <c r="AP463" s="622"/>
      <c r="AQ463" s="623"/>
      <c r="AR463" s="623"/>
      <c r="AS463" s="623"/>
      <c r="AT463" s="623"/>
      <c r="AU463" s="623"/>
      <c r="AV463" s="623"/>
      <c r="AW463" s="623"/>
      <c r="AX463" s="623"/>
      <c r="AY463" s="623"/>
    </row>
    <row r="464" ht="16.5" customHeight="1" spans="1:51">
      <c r="A464" s="623"/>
      <c r="B464" s="623"/>
      <c r="C464" s="623"/>
      <c r="D464" s="623"/>
      <c r="E464" s="623"/>
      <c r="F464" s="623"/>
      <c r="G464" s="623"/>
      <c r="H464" s="623"/>
      <c r="I464" s="623"/>
      <c r="J464" s="623"/>
      <c r="K464" s="623"/>
      <c r="L464" s="623"/>
      <c r="M464" s="623"/>
      <c r="N464" s="623"/>
      <c r="O464" s="623"/>
      <c r="P464" s="623"/>
      <c r="Q464" s="623"/>
      <c r="R464" s="623"/>
      <c r="S464" s="623"/>
      <c r="T464" s="623"/>
      <c r="U464" s="623"/>
      <c r="V464" s="623"/>
      <c r="W464" s="623"/>
      <c r="X464" s="623"/>
      <c r="Y464" s="623"/>
      <c r="Z464" s="623"/>
      <c r="AA464" s="623"/>
      <c r="AB464" s="623"/>
      <c r="AC464" s="623"/>
      <c r="AD464" s="623"/>
      <c r="AE464" s="623"/>
      <c r="AF464" s="623"/>
      <c r="AG464" s="623"/>
      <c r="AH464" s="623"/>
      <c r="AI464" s="623"/>
      <c r="AJ464" s="623"/>
      <c r="AK464" s="623"/>
      <c r="AL464" s="623"/>
      <c r="AM464" s="623"/>
      <c r="AN464" s="623"/>
      <c r="AO464" s="623"/>
      <c r="AP464" s="622"/>
      <c r="AQ464" s="623"/>
      <c r="AR464" s="623"/>
      <c r="AS464" s="623"/>
      <c r="AT464" s="623"/>
      <c r="AU464" s="623"/>
      <c r="AV464" s="623"/>
      <c r="AW464" s="623"/>
      <c r="AX464" s="623"/>
      <c r="AY464" s="623"/>
    </row>
    <row r="465" ht="16.5" customHeight="1" spans="1:51">
      <c r="A465" s="623"/>
      <c r="B465" s="623"/>
      <c r="C465" s="623"/>
      <c r="D465" s="623"/>
      <c r="E465" s="623"/>
      <c r="F465" s="623"/>
      <c r="G465" s="623"/>
      <c r="H465" s="623"/>
      <c r="I465" s="623"/>
      <c r="J465" s="623"/>
      <c r="K465" s="623"/>
      <c r="L465" s="623"/>
      <c r="M465" s="623"/>
      <c r="N465" s="623"/>
      <c r="O465" s="623"/>
      <c r="P465" s="623"/>
      <c r="Q465" s="623"/>
      <c r="R465" s="623"/>
      <c r="S465" s="623"/>
      <c r="T465" s="623"/>
      <c r="U465" s="623"/>
      <c r="V465" s="623"/>
      <c r="W465" s="623"/>
      <c r="X465" s="623"/>
      <c r="Y465" s="623"/>
      <c r="Z465" s="623"/>
      <c r="AA465" s="623"/>
      <c r="AB465" s="623"/>
      <c r="AC465" s="623"/>
      <c r="AD465" s="623"/>
      <c r="AE465" s="623"/>
      <c r="AF465" s="623"/>
      <c r="AG465" s="623"/>
      <c r="AH465" s="623"/>
      <c r="AI465" s="623"/>
      <c r="AJ465" s="623"/>
      <c r="AK465" s="623"/>
      <c r="AL465" s="623"/>
      <c r="AM465" s="623"/>
      <c r="AN465" s="623"/>
      <c r="AO465" s="623"/>
      <c r="AP465" s="622"/>
      <c r="AQ465" s="623"/>
      <c r="AR465" s="623"/>
      <c r="AS465" s="623"/>
      <c r="AT465" s="623"/>
      <c r="AU465" s="623"/>
      <c r="AV465" s="623"/>
      <c r="AW465" s="623"/>
      <c r="AX465" s="623"/>
      <c r="AY465" s="623"/>
    </row>
    <row r="466" ht="16.5" customHeight="1" spans="1:51">
      <c r="A466" s="623"/>
      <c r="B466" s="623"/>
      <c r="C466" s="623"/>
      <c r="D466" s="623"/>
      <c r="E466" s="623"/>
      <c r="F466" s="623"/>
      <c r="G466" s="623"/>
      <c r="H466" s="623"/>
      <c r="I466" s="623"/>
      <c r="J466" s="623"/>
      <c r="K466" s="623"/>
      <c r="L466" s="623"/>
      <c r="M466" s="623"/>
      <c r="N466" s="623"/>
      <c r="O466" s="623"/>
      <c r="P466" s="623"/>
      <c r="Q466" s="623"/>
      <c r="R466" s="623"/>
      <c r="S466" s="623"/>
      <c r="T466" s="623"/>
      <c r="U466" s="623"/>
      <c r="V466" s="623"/>
      <c r="W466" s="623"/>
      <c r="X466" s="623"/>
      <c r="Y466" s="623"/>
      <c r="Z466" s="623"/>
      <c r="AA466" s="623"/>
      <c r="AB466" s="623"/>
      <c r="AC466" s="623"/>
      <c r="AD466" s="623"/>
      <c r="AE466" s="623"/>
      <c r="AF466" s="623"/>
      <c r="AG466" s="623"/>
      <c r="AH466" s="623"/>
      <c r="AI466" s="623"/>
      <c r="AJ466" s="623"/>
      <c r="AK466" s="623"/>
      <c r="AL466" s="623"/>
      <c r="AM466" s="623"/>
      <c r="AN466" s="623"/>
      <c r="AO466" s="623"/>
      <c r="AP466" s="622"/>
      <c r="AQ466" s="623"/>
      <c r="AR466" s="623"/>
      <c r="AS466" s="623"/>
      <c r="AT466" s="623"/>
      <c r="AU466" s="623"/>
      <c r="AV466" s="623"/>
      <c r="AW466" s="623"/>
      <c r="AX466" s="623"/>
      <c r="AY466" s="623"/>
    </row>
    <row r="467" ht="16.5" customHeight="1" spans="1:51">
      <c r="A467" s="623"/>
      <c r="B467" s="623"/>
      <c r="C467" s="623"/>
      <c r="D467" s="623"/>
      <c r="E467" s="623"/>
      <c r="F467" s="623"/>
      <c r="G467" s="623"/>
      <c r="H467" s="623"/>
      <c r="I467" s="623"/>
      <c r="J467" s="623"/>
      <c r="K467" s="623"/>
      <c r="L467" s="623"/>
      <c r="M467" s="623"/>
      <c r="N467" s="623"/>
      <c r="O467" s="623"/>
      <c r="P467" s="623"/>
      <c r="Q467" s="623"/>
      <c r="R467" s="623"/>
      <c r="S467" s="623"/>
      <c r="T467" s="623"/>
      <c r="U467" s="623"/>
      <c r="V467" s="623"/>
      <c r="W467" s="623"/>
      <c r="X467" s="623"/>
      <c r="Y467" s="623"/>
      <c r="Z467" s="623"/>
      <c r="AA467" s="623"/>
      <c r="AB467" s="623"/>
      <c r="AC467" s="623"/>
      <c r="AD467" s="623"/>
      <c r="AE467" s="623"/>
      <c r="AF467" s="623"/>
      <c r="AG467" s="623"/>
      <c r="AH467" s="623"/>
      <c r="AI467" s="623"/>
      <c r="AJ467" s="623"/>
      <c r="AK467" s="623"/>
      <c r="AL467" s="623"/>
      <c r="AM467" s="623"/>
      <c r="AN467" s="623"/>
      <c r="AO467" s="623"/>
      <c r="AP467" s="622"/>
      <c r="AQ467" s="623"/>
      <c r="AR467" s="623"/>
      <c r="AS467" s="623"/>
      <c r="AT467" s="623"/>
      <c r="AU467" s="623"/>
      <c r="AV467" s="623"/>
      <c r="AW467" s="623"/>
      <c r="AX467" s="623"/>
      <c r="AY467" s="623"/>
    </row>
    <row r="468" ht="16.5" customHeight="1" spans="1:51">
      <c r="A468" s="623"/>
      <c r="B468" s="623"/>
      <c r="C468" s="623"/>
      <c r="D468" s="623"/>
      <c r="E468" s="623"/>
      <c r="F468" s="623"/>
      <c r="G468" s="623"/>
      <c r="H468" s="623"/>
      <c r="I468" s="623"/>
      <c r="J468" s="623"/>
      <c r="K468" s="623"/>
      <c r="L468" s="623"/>
      <c r="M468" s="623"/>
      <c r="N468" s="623"/>
      <c r="O468" s="623"/>
      <c r="P468" s="623"/>
      <c r="Q468" s="623"/>
      <c r="R468" s="623"/>
      <c r="S468" s="623"/>
      <c r="T468" s="623"/>
      <c r="U468" s="623"/>
      <c r="V468" s="623"/>
      <c r="W468" s="623"/>
      <c r="X468" s="623"/>
      <c r="Y468" s="623"/>
      <c r="Z468" s="623"/>
      <c r="AA468" s="623"/>
      <c r="AB468" s="623"/>
      <c r="AC468" s="623"/>
      <c r="AD468" s="623"/>
      <c r="AE468" s="623"/>
      <c r="AF468" s="623"/>
      <c r="AG468" s="623"/>
      <c r="AH468" s="623"/>
      <c r="AI468" s="623"/>
      <c r="AJ468" s="623"/>
      <c r="AK468" s="623"/>
      <c r="AL468" s="623"/>
      <c r="AM468" s="623"/>
      <c r="AN468" s="623"/>
      <c r="AO468" s="623"/>
      <c r="AP468" s="622"/>
      <c r="AQ468" s="623"/>
      <c r="AR468" s="623"/>
      <c r="AS468" s="623"/>
      <c r="AT468" s="623"/>
      <c r="AU468" s="623"/>
      <c r="AV468" s="623"/>
      <c r="AW468" s="623"/>
      <c r="AX468" s="623"/>
      <c r="AY468" s="623"/>
    </row>
    <row r="469" ht="16.5" customHeight="1" spans="1:51">
      <c r="A469" s="623"/>
      <c r="B469" s="623"/>
      <c r="C469" s="623"/>
      <c r="D469" s="623"/>
      <c r="E469" s="623"/>
      <c r="F469" s="623"/>
      <c r="G469" s="623"/>
      <c r="H469" s="623"/>
      <c r="I469" s="623"/>
      <c r="J469" s="623"/>
      <c r="K469" s="623"/>
      <c r="L469" s="623"/>
      <c r="M469" s="623"/>
      <c r="N469" s="623"/>
      <c r="O469" s="623"/>
      <c r="P469" s="623"/>
      <c r="Q469" s="623"/>
      <c r="R469" s="623"/>
      <c r="S469" s="623"/>
      <c r="T469" s="623"/>
      <c r="U469" s="623"/>
      <c r="V469" s="623"/>
      <c r="W469" s="623"/>
      <c r="X469" s="623"/>
      <c r="Y469" s="623"/>
      <c r="Z469" s="623"/>
      <c r="AA469" s="623"/>
      <c r="AB469" s="623"/>
      <c r="AC469" s="623"/>
      <c r="AD469" s="623"/>
      <c r="AE469" s="623"/>
      <c r="AF469" s="623"/>
      <c r="AG469" s="623"/>
      <c r="AH469" s="623"/>
      <c r="AI469" s="623"/>
      <c r="AJ469" s="623"/>
      <c r="AK469" s="623"/>
      <c r="AL469" s="623"/>
      <c r="AM469" s="623"/>
      <c r="AN469" s="623"/>
      <c r="AO469" s="623"/>
      <c r="AP469" s="622"/>
      <c r="AQ469" s="623"/>
      <c r="AR469" s="623"/>
      <c r="AS469" s="623"/>
      <c r="AT469" s="623"/>
      <c r="AU469" s="623"/>
      <c r="AV469" s="623"/>
      <c r="AW469" s="623"/>
      <c r="AX469" s="623"/>
      <c r="AY469" s="623"/>
    </row>
    <row r="470" ht="16.5" customHeight="1" spans="1:51">
      <c r="A470" s="623"/>
      <c r="B470" s="623"/>
      <c r="C470" s="623"/>
      <c r="D470" s="623"/>
      <c r="E470" s="623"/>
      <c r="F470" s="623"/>
      <c r="G470" s="623"/>
      <c r="H470" s="623"/>
      <c r="I470" s="623"/>
      <c r="J470" s="623"/>
      <c r="K470" s="623"/>
      <c r="L470" s="623"/>
      <c r="M470" s="623"/>
      <c r="N470" s="623"/>
      <c r="O470" s="623"/>
      <c r="P470" s="623"/>
      <c r="Q470" s="623"/>
      <c r="R470" s="623"/>
      <c r="S470" s="623"/>
      <c r="T470" s="623"/>
      <c r="U470" s="623"/>
      <c r="V470" s="623"/>
      <c r="W470" s="623"/>
      <c r="X470" s="623"/>
      <c r="Y470" s="623"/>
      <c r="Z470" s="623"/>
      <c r="AA470" s="623"/>
      <c r="AB470" s="623"/>
      <c r="AC470" s="623"/>
      <c r="AD470" s="623"/>
      <c r="AE470" s="623"/>
      <c r="AF470" s="623"/>
      <c r="AG470" s="623"/>
      <c r="AH470" s="623"/>
      <c r="AI470" s="623"/>
      <c r="AJ470" s="623"/>
      <c r="AK470" s="623"/>
      <c r="AL470" s="623"/>
      <c r="AM470" s="623"/>
      <c r="AN470" s="623"/>
      <c r="AO470" s="623"/>
      <c r="AP470" s="622"/>
      <c r="AQ470" s="623"/>
      <c r="AR470" s="623"/>
      <c r="AS470" s="623"/>
      <c r="AT470" s="623"/>
      <c r="AU470" s="623"/>
      <c r="AV470" s="623"/>
      <c r="AW470" s="623"/>
      <c r="AX470" s="623"/>
      <c r="AY470" s="623"/>
    </row>
    <row r="471" ht="16.5" customHeight="1" spans="1:51">
      <c r="A471" s="623"/>
      <c r="B471" s="623"/>
      <c r="C471" s="623"/>
      <c r="D471" s="623"/>
      <c r="E471" s="623"/>
      <c r="F471" s="623"/>
      <c r="G471" s="623"/>
      <c r="H471" s="623"/>
      <c r="I471" s="623"/>
      <c r="J471" s="623"/>
      <c r="K471" s="623"/>
      <c r="L471" s="623"/>
      <c r="M471" s="623"/>
      <c r="N471" s="623"/>
      <c r="O471" s="623"/>
      <c r="P471" s="623"/>
      <c r="Q471" s="623"/>
      <c r="R471" s="623"/>
      <c r="S471" s="623"/>
      <c r="T471" s="623"/>
      <c r="U471" s="623"/>
      <c r="V471" s="623"/>
      <c r="W471" s="623"/>
      <c r="X471" s="623"/>
      <c r="Y471" s="623"/>
      <c r="Z471" s="623"/>
      <c r="AA471" s="623"/>
      <c r="AB471" s="623"/>
      <c r="AC471" s="623"/>
      <c r="AD471" s="623"/>
      <c r="AE471" s="623"/>
      <c r="AF471" s="623"/>
      <c r="AG471" s="623"/>
      <c r="AH471" s="623"/>
      <c r="AI471" s="623"/>
      <c r="AJ471" s="623"/>
      <c r="AK471" s="623"/>
      <c r="AL471" s="623"/>
      <c r="AM471" s="623"/>
      <c r="AN471" s="623"/>
      <c r="AO471" s="623"/>
      <c r="AP471" s="622"/>
      <c r="AQ471" s="623"/>
      <c r="AR471" s="623"/>
      <c r="AS471" s="623"/>
      <c r="AT471" s="623"/>
      <c r="AU471" s="623"/>
      <c r="AV471" s="623"/>
      <c r="AW471" s="623"/>
      <c r="AX471" s="623"/>
      <c r="AY471" s="623"/>
    </row>
    <row r="472" ht="16.5" customHeight="1" spans="1:51">
      <c r="A472" s="623"/>
      <c r="B472" s="623"/>
      <c r="C472" s="623"/>
      <c r="D472" s="623"/>
      <c r="E472" s="623"/>
      <c r="F472" s="623"/>
      <c r="G472" s="623"/>
      <c r="H472" s="623"/>
      <c r="I472" s="623"/>
      <c r="J472" s="623"/>
      <c r="K472" s="623"/>
      <c r="L472" s="623"/>
      <c r="M472" s="623"/>
      <c r="N472" s="623"/>
      <c r="O472" s="623"/>
      <c r="P472" s="623"/>
      <c r="Q472" s="623"/>
      <c r="R472" s="623"/>
      <c r="S472" s="623"/>
      <c r="T472" s="623"/>
      <c r="U472" s="623"/>
      <c r="V472" s="623"/>
      <c r="W472" s="623"/>
      <c r="X472" s="623"/>
      <c r="Y472" s="623"/>
      <c r="Z472" s="623"/>
      <c r="AA472" s="623"/>
      <c r="AB472" s="623"/>
      <c r="AC472" s="623"/>
      <c r="AD472" s="623"/>
      <c r="AE472" s="623"/>
      <c r="AF472" s="623"/>
      <c r="AG472" s="623"/>
      <c r="AH472" s="623"/>
      <c r="AI472" s="623"/>
      <c r="AJ472" s="623"/>
      <c r="AK472" s="623"/>
      <c r="AL472" s="623"/>
      <c r="AM472" s="623"/>
      <c r="AN472" s="623"/>
      <c r="AO472" s="623"/>
      <c r="AP472" s="622"/>
      <c r="AQ472" s="623"/>
      <c r="AR472" s="623"/>
      <c r="AS472" s="623"/>
      <c r="AT472" s="623"/>
      <c r="AU472" s="623"/>
      <c r="AV472" s="623"/>
      <c r="AW472" s="623"/>
      <c r="AX472" s="623"/>
      <c r="AY472" s="623"/>
    </row>
    <row r="473" ht="16.5" customHeight="1" spans="1:51">
      <c r="A473" s="623"/>
      <c r="B473" s="623"/>
      <c r="C473" s="623"/>
      <c r="D473" s="623"/>
      <c r="E473" s="623"/>
      <c r="F473" s="623"/>
      <c r="G473" s="623"/>
      <c r="H473" s="623"/>
      <c r="I473" s="623"/>
      <c r="J473" s="623"/>
      <c r="K473" s="623"/>
      <c r="L473" s="623"/>
      <c r="M473" s="623"/>
      <c r="N473" s="623"/>
      <c r="O473" s="623"/>
      <c r="P473" s="623"/>
      <c r="Q473" s="623"/>
      <c r="R473" s="623"/>
      <c r="S473" s="623"/>
      <c r="T473" s="623"/>
      <c r="U473" s="623"/>
      <c r="V473" s="623"/>
      <c r="W473" s="623"/>
      <c r="X473" s="623"/>
      <c r="Y473" s="623"/>
      <c r="Z473" s="623"/>
      <c r="AA473" s="623"/>
      <c r="AB473" s="623"/>
      <c r="AC473" s="623"/>
      <c r="AD473" s="623"/>
      <c r="AE473" s="623"/>
      <c r="AF473" s="623"/>
      <c r="AG473" s="623"/>
      <c r="AH473" s="623"/>
      <c r="AI473" s="623"/>
      <c r="AJ473" s="623"/>
      <c r="AK473" s="623"/>
      <c r="AL473" s="623"/>
      <c r="AM473" s="623"/>
      <c r="AN473" s="623"/>
      <c r="AO473" s="623"/>
      <c r="AP473" s="622"/>
      <c r="AQ473" s="623"/>
      <c r="AR473" s="623"/>
      <c r="AS473" s="623"/>
      <c r="AT473" s="623"/>
      <c r="AU473" s="623"/>
      <c r="AV473" s="623"/>
      <c r="AW473" s="623"/>
      <c r="AX473" s="623"/>
      <c r="AY473" s="623"/>
    </row>
    <row r="474" ht="16.5" customHeight="1" spans="1:51">
      <c r="A474" s="623"/>
      <c r="B474" s="623"/>
      <c r="C474" s="623"/>
      <c r="D474" s="623"/>
      <c r="E474" s="623"/>
      <c r="F474" s="623"/>
      <c r="G474" s="623"/>
      <c r="H474" s="623"/>
      <c r="I474" s="623"/>
      <c r="J474" s="623"/>
      <c r="K474" s="623"/>
      <c r="L474" s="623"/>
      <c r="M474" s="623"/>
      <c r="N474" s="623"/>
      <c r="O474" s="623"/>
      <c r="P474" s="623"/>
      <c r="Q474" s="623"/>
      <c r="R474" s="623"/>
      <c r="S474" s="623"/>
      <c r="T474" s="623"/>
      <c r="U474" s="623"/>
      <c r="V474" s="623"/>
      <c r="W474" s="623"/>
      <c r="X474" s="623"/>
      <c r="Y474" s="623"/>
      <c r="Z474" s="623"/>
      <c r="AA474" s="623"/>
      <c r="AB474" s="623"/>
      <c r="AC474" s="623"/>
      <c r="AD474" s="623"/>
      <c r="AE474" s="623"/>
      <c r="AF474" s="623"/>
      <c r="AG474" s="623"/>
      <c r="AH474" s="623"/>
      <c r="AI474" s="623"/>
      <c r="AJ474" s="623"/>
      <c r="AK474" s="623"/>
      <c r="AL474" s="623"/>
      <c r="AM474" s="623"/>
      <c r="AN474" s="623"/>
      <c r="AO474" s="623"/>
      <c r="AP474" s="622"/>
      <c r="AQ474" s="623"/>
      <c r="AR474" s="623"/>
      <c r="AS474" s="623"/>
      <c r="AT474" s="623"/>
      <c r="AU474" s="623"/>
      <c r="AV474" s="623"/>
      <c r="AW474" s="623"/>
      <c r="AX474" s="623"/>
      <c r="AY474" s="623"/>
    </row>
    <row r="475" ht="16.5" customHeight="1" spans="1:51">
      <c r="A475" s="623"/>
      <c r="B475" s="623"/>
      <c r="C475" s="623"/>
      <c r="D475" s="623"/>
      <c r="E475" s="623"/>
      <c r="F475" s="623"/>
      <c r="G475" s="623"/>
      <c r="H475" s="623"/>
      <c r="I475" s="623"/>
      <c r="J475" s="623"/>
      <c r="K475" s="623"/>
      <c r="L475" s="623"/>
      <c r="M475" s="623"/>
      <c r="N475" s="623"/>
      <c r="O475" s="623"/>
      <c r="P475" s="623"/>
      <c r="Q475" s="623"/>
      <c r="R475" s="623"/>
      <c r="S475" s="623"/>
      <c r="T475" s="623"/>
      <c r="U475" s="623"/>
      <c r="V475" s="623"/>
      <c r="W475" s="623"/>
      <c r="X475" s="623"/>
      <c r="Y475" s="623"/>
      <c r="Z475" s="623"/>
      <c r="AA475" s="623"/>
      <c r="AB475" s="623"/>
      <c r="AC475" s="623"/>
      <c r="AD475" s="623"/>
      <c r="AE475" s="623"/>
      <c r="AF475" s="623"/>
      <c r="AG475" s="623"/>
      <c r="AH475" s="623"/>
      <c r="AI475" s="623"/>
      <c r="AJ475" s="623"/>
      <c r="AK475" s="623"/>
      <c r="AL475" s="623"/>
      <c r="AM475" s="623"/>
      <c r="AN475" s="623"/>
      <c r="AO475" s="623"/>
      <c r="AP475" s="622"/>
      <c r="AQ475" s="623"/>
      <c r="AR475" s="623"/>
      <c r="AS475" s="623"/>
      <c r="AT475" s="623"/>
      <c r="AU475" s="623"/>
      <c r="AV475" s="623"/>
      <c r="AW475" s="623"/>
      <c r="AX475" s="623"/>
      <c r="AY475" s="623"/>
    </row>
    <row r="476" ht="16.5" customHeight="1" spans="1:51">
      <c r="A476" s="623"/>
      <c r="B476" s="623"/>
      <c r="C476" s="623"/>
      <c r="D476" s="623"/>
      <c r="E476" s="623"/>
      <c r="F476" s="623"/>
      <c r="G476" s="623"/>
      <c r="H476" s="623"/>
      <c r="I476" s="623"/>
      <c r="J476" s="623"/>
      <c r="K476" s="623"/>
      <c r="L476" s="623"/>
      <c r="M476" s="623"/>
      <c r="N476" s="623"/>
      <c r="O476" s="623"/>
      <c r="P476" s="623"/>
      <c r="Q476" s="623"/>
      <c r="R476" s="623"/>
      <c r="S476" s="623"/>
      <c r="T476" s="623"/>
      <c r="U476" s="623"/>
      <c r="V476" s="623"/>
      <c r="W476" s="623"/>
      <c r="X476" s="623"/>
      <c r="Y476" s="623"/>
      <c r="Z476" s="623"/>
      <c r="AA476" s="623"/>
      <c r="AB476" s="623"/>
      <c r="AC476" s="623"/>
      <c r="AD476" s="623"/>
      <c r="AE476" s="623"/>
      <c r="AF476" s="623"/>
      <c r="AG476" s="623"/>
      <c r="AH476" s="623"/>
      <c r="AI476" s="623"/>
      <c r="AJ476" s="623"/>
      <c r="AK476" s="623"/>
      <c r="AL476" s="623"/>
      <c r="AM476" s="623"/>
      <c r="AN476" s="623"/>
      <c r="AO476" s="623"/>
      <c r="AP476" s="622"/>
      <c r="AQ476" s="623"/>
      <c r="AR476" s="623"/>
      <c r="AS476" s="623"/>
      <c r="AT476" s="623"/>
      <c r="AU476" s="623"/>
      <c r="AV476" s="623"/>
      <c r="AW476" s="623"/>
      <c r="AX476" s="623"/>
      <c r="AY476" s="623"/>
    </row>
    <row r="477" ht="16.5" customHeight="1" spans="1:51">
      <c r="A477" s="623"/>
      <c r="B477" s="623"/>
      <c r="C477" s="623"/>
      <c r="D477" s="623"/>
      <c r="E477" s="623"/>
      <c r="F477" s="623"/>
      <c r="G477" s="623"/>
      <c r="H477" s="623"/>
      <c r="I477" s="623"/>
      <c r="J477" s="623"/>
      <c r="K477" s="623"/>
      <c r="L477" s="623"/>
      <c r="M477" s="623"/>
      <c r="N477" s="623"/>
      <c r="O477" s="623"/>
      <c r="P477" s="623"/>
      <c r="Q477" s="623"/>
      <c r="R477" s="623"/>
      <c r="S477" s="623"/>
      <c r="T477" s="623"/>
      <c r="U477" s="623"/>
      <c r="V477" s="623"/>
      <c r="W477" s="623"/>
      <c r="X477" s="623"/>
      <c r="Y477" s="623"/>
      <c r="Z477" s="623"/>
      <c r="AA477" s="623"/>
      <c r="AB477" s="623"/>
      <c r="AC477" s="623"/>
      <c r="AD477" s="623"/>
      <c r="AE477" s="623"/>
      <c r="AF477" s="623"/>
      <c r="AG477" s="623"/>
      <c r="AH477" s="623"/>
      <c r="AI477" s="623"/>
      <c r="AJ477" s="623"/>
      <c r="AK477" s="623"/>
      <c r="AL477" s="623"/>
      <c r="AM477" s="623"/>
      <c r="AN477" s="623"/>
      <c r="AO477" s="623"/>
      <c r="AP477" s="622"/>
      <c r="AQ477" s="623"/>
      <c r="AR477" s="623"/>
      <c r="AS477" s="623"/>
      <c r="AT477" s="623"/>
      <c r="AU477" s="623"/>
      <c r="AV477" s="623"/>
      <c r="AW477" s="623"/>
      <c r="AX477" s="623"/>
      <c r="AY477" s="623"/>
    </row>
    <row r="478" ht="16.5" customHeight="1" spans="1:51">
      <c r="A478" s="623"/>
      <c r="B478" s="623"/>
      <c r="C478" s="623"/>
      <c r="D478" s="623"/>
      <c r="E478" s="623"/>
      <c r="F478" s="623"/>
      <c r="G478" s="623"/>
      <c r="H478" s="623"/>
      <c r="I478" s="623"/>
      <c r="J478" s="623"/>
      <c r="K478" s="623"/>
      <c r="L478" s="623"/>
      <c r="M478" s="623"/>
      <c r="N478" s="623"/>
      <c r="O478" s="623"/>
      <c r="P478" s="623"/>
      <c r="Q478" s="623"/>
      <c r="R478" s="623"/>
      <c r="S478" s="623"/>
      <c r="T478" s="623"/>
      <c r="U478" s="623"/>
      <c r="V478" s="623"/>
      <c r="W478" s="623"/>
      <c r="X478" s="623"/>
      <c r="Y478" s="623"/>
      <c r="Z478" s="623"/>
      <c r="AA478" s="623"/>
      <c r="AB478" s="623"/>
      <c r="AC478" s="623"/>
      <c r="AD478" s="623"/>
      <c r="AE478" s="623"/>
      <c r="AF478" s="623"/>
      <c r="AG478" s="623"/>
      <c r="AH478" s="623"/>
      <c r="AI478" s="623"/>
      <c r="AJ478" s="623"/>
      <c r="AK478" s="623"/>
      <c r="AL478" s="623"/>
      <c r="AM478" s="623"/>
      <c r="AN478" s="623"/>
      <c r="AO478" s="623"/>
      <c r="AP478" s="622"/>
      <c r="AQ478" s="623"/>
      <c r="AR478" s="623"/>
      <c r="AS478" s="623"/>
      <c r="AT478" s="623"/>
      <c r="AU478" s="623"/>
      <c r="AV478" s="623"/>
      <c r="AW478" s="623"/>
      <c r="AX478" s="623"/>
      <c r="AY478" s="623"/>
    </row>
    <row r="479" ht="16.5" customHeight="1" spans="1:51">
      <c r="A479" s="623"/>
      <c r="B479" s="623"/>
      <c r="C479" s="623"/>
      <c r="D479" s="623"/>
      <c r="E479" s="623"/>
      <c r="F479" s="623"/>
      <c r="G479" s="623"/>
      <c r="H479" s="623"/>
      <c r="I479" s="623"/>
      <c r="J479" s="623"/>
      <c r="K479" s="623"/>
      <c r="L479" s="623"/>
      <c r="M479" s="623"/>
      <c r="N479" s="623"/>
      <c r="O479" s="623"/>
      <c r="P479" s="623"/>
      <c r="Q479" s="623"/>
      <c r="R479" s="623"/>
      <c r="S479" s="623"/>
      <c r="T479" s="623"/>
      <c r="U479" s="623"/>
      <c r="V479" s="623"/>
      <c r="W479" s="623"/>
      <c r="X479" s="623"/>
      <c r="Y479" s="623"/>
      <c r="Z479" s="623"/>
      <c r="AA479" s="623"/>
      <c r="AB479" s="623"/>
      <c r="AC479" s="623"/>
      <c r="AD479" s="623"/>
      <c r="AE479" s="623"/>
      <c r="AF479" s="623"/>
      <c r="AG479" s="623"/>
      <c r="AH479" s="623"/>
      <c r="AI479" s="623"/>
      <c r="AJ479" s="623"/>
      <c r="AK479" s="623"/>
      <c r="AL479" s="623"/>
      <c r="AM479" s="623"/>
      <c r="AN479" s="623"/>
      <c r="AO479" s="623"/>
      <c r="AP479" s="622"/>
      <c r="AQ479" s="623"/>
      <c r="AR479" s="623"/>
      <c r="AS479" s="623"/>
      <c r="AT479" s="623"/>
      <c r="AU479" s="623"/>
      <c r="AV479" s="623"/>
      <c r="AW479" s="623"/>
      <c r="AX479" s="623"/>
      <c r="AY479" s="623"/>
    </row>
    <row r="480" ht="16.5" customHeight="1" spans="1:51">
      <c r="A480" s="623"/>
      <c r="B480" s="623"/>
      <c r="C480" s="623"/>
      <c r="D480" s="623"/>
      <c r="E480" s="623"/>
      <c r="F480" s="623"/>
      <c r="G480" s="623"/>
      <c r="H480" s="623"/>
      <c r="I480" s="623"/>
      <c r="J480" s="623"/>
      <c r="K480" s="623"/>
      <c r="L480" s="623"/>
      <c r="M480" s="623"/>
      <c r="N480" s="623"/>
      <c r="O480" s="623"/>
      <c r="P480" s="623"/>
      <c r="Q480" s="623"/>
      <c r="R480" s="623"/>
      <c r="S480" s="623"/>
      <c r="T480" s="623"/>
      <c r="U480" s="623"/>
      <c r="V480" s="623"/>
      <c r="W480" s="623"/>
      <c r="X480" s="623"/>
      <c r="Y480" s="623"/>
      <c r="Z480" s="623"/>
      <c r="AA480" s="623"/>
      <c r="AB480" s="623"/>
      <c r="AC480" s="623"/>
      <c r="AD480" s="623"/>
      <c r="AE480" s="623"/>
      <c r="AF480" s="623"/>
      <c r="AG480" s="623"/>
      <c r="AH480" s="623"/>
      <c r="AI480" s="623"/>
      <c r="AJ480" s="623"/>
      <c r="AK480" s="623"/>
      <c r="AL480" s="623"/>
      <c r="AM480" s="623"/>
      <c r="AN480" s="623"/>
      <c r="AO480" s="623"/>
      <c r="AP480" s="622"/>
      <c r="AQ480" s="623"/>
      <c r="AR480" s="623"/>
      <c r="AS480" s="623"/>
      <c r="AT480" s="623"/>
      <c r="AU480" s="623"/>
      <c r="AV480" s="623"/>
      <c r="AW480" s="623"/>
      <c r="AX480" s="623"/>
      <c r="AY480" s="623"/>
    </row>
    <row r="481" ht="16.5" customHeight="1" spans="1:51">
      <c r="A481" s="623"/>
      <c r="B481" s="623"/>
      <c r="C481" s="623"/>
      <c r="D481" s="623"/>
      <c r="E481" s="623"/>
      <c r="F481" s="623"/>
      <c r="G481" s="623"/>
      <c r="H481" s="623"/>
      <c r="I481" s="623"/>
      <c r="J481" s="623"/>
      <c r="K481" s="623"/>
      <c r="L481" s="623"/>
      <c r="M481" s="623"/>
      <c r="N481" s="623"/>
      <c r="O481" s="623"/>
      <c r="P481" s="623"/>
      <c r="Q481" s="623"/>
      <c r="R481" s="623"/>
      <c r="S481" s="623"/>
      <c r="T481" s="623"/>
      <c r="U481" s="623"/>
      <c r="V481" s="623"/>
      <c r="W481" s="623"/>
      <c r="X481" s="623"/>
      <c r="Y481" s="623"/>
      <c r="Z481" s="623"/>
      <c r="AA481" s="623"/>
      <c r="AB481" s="623"/>
      <c r="AC481" s="623"/>
      <c r="AD481" s="623"/>
      <c r="AE481" s="623"/>
      <c r="AF481" s="623"/>
      <c r="AG481" s="623"/>
      <c r="AH481" s="623"/>
      <c r="AI481" s="623"/>
      <c r="AJ481" s="623"/>
      <c r="AK481" s="623"/>
      <c r="AL481" s="623"/>
      <c r="AM481" s="623"/>
      <c r="AN481" s="623"/>
      <c r="AO481" s="623"/>
      <c r="AP481" s="622"/>
      <c r="AQ481" s="623"/>
      <c r="AR481" s="623"/>
      <c r="AS481" s="623"/>
      <c r="AT481" s="623"/>
      <c r="AU481" s="623"/>
      <c r="AV481" s="623"/>
      <c r="AW481" s="623"/>
      <c r="AX481" s="623"/>
      <c r="AY481" s="623"/>
    </row>
    <row r="482" ht="16.5" customHeight="1" spans="1:51">
      <c r="A482" s="623"/>
      <c r="B482" s="623"/>
      <c r="C482" s="623"/>
      <c r="D482" s="623"/>
      <c r="E482" s="623"/>
      <c r="F482" s="623"/>
      <c r="G482" s="623"/>
      <c r="H482" s="623"/>
      <c r="I482" s="623"/>
      <c r="J482" s="623"/>
      <c r="K482" s="623"/>
      <c r="L482" s="623"/>
      <c r="M482" s="623"/>
      <c r="N482" s="623"/>
      <c r="O482" s="623"/>
      <c r="P482" s="623"/>
      <c r="Q482" s="623"/>
      <c r="R482" s="623"/>
      <c r="S482" s="623"/>
      <c r="T482" s="623"/>
      <c r="U482" s="623"/>
      <c r="V482" s="623"/>
      <c r="W482" s="623"/>
      <c r="X482" s="623"/>
      <c r="Y482" s="623"/>
      <c r="Z482" s="623"/>
      <c r="AA482" s="623"/>
      <c r="AB482" s="623"/>
      <c r="AC482" s="623"/>
      <c r="AD482" s="623"/>
      <c r="AE482" s="623"/>
      <c r="AF482" s="623"/>
      <c r="AG482" s="623"/>
      <c r="AH482" s="623"/>
      <c r="AI482" s="623"/>
      <c r="AJ482" s="623"/>
      <c r="AK482" s="623"/>
      <c r="AL482" s="623"/>
      <c r="AM482" s="623"/>
      <c r="AN482" s="623"/>
      <c r="AO482" s="623"/>
      <c r="AP482" s="622"/>
      <c r="AQ482" s="623"/>
      <c r="AR482" s="623"/>
      <c r="AS482" s="623"/>
      <c r="AT482" s="623"/>
      <c r="AU482" s="623"/>
      <c r="AV482" s="623"/>
      <c r="AW482" s="623"/>
      <c r="AX482" s="623"/>
      <c r="AY482" s="623"/>
    </row>
    <row r="483" ht="16.5" customHeight="1" spans="1:51">
      <c r="A483" s="623"/>
      <c r="B483" s="623"/>
      <c r="C483" s="623"/>
      <c r="D483" s="623"/>
      <c r="E483" s="623"/>
      <c r="F483" s="623"/>
      <c r="G483" s="623"/>
      <c r="H483" s="623"/>
      <c r="I483" s="623"/>
      <c r="J483" s="623"/>
      <c r="K483" s="623"/>
      <c r="L483" s="623"/>
      <c r="M483" s="623"/>
      <c r="N483" s="623"/>
      <c r="O483" s="623"/>
      <c r="P483" s="623"/>
      <c r="Q483" s="623"/>
      <c r="R483" s="623"/>
      <c r="S483" s="623"/>
      <c r="T483" s="623"/>
      <c r="U483" s="623"/>
      <c r="V483" s="623"/>
      <c r="W483" s="623"/>
      <c r="X483" s="623"/>
      <c r="Y483" s="623"/>
      <c r="Z483" s="623"/>
      <c r="AA483" s="623"/>
      <c r="AB483" s="623"/>
      <c r="AC483" s="623"/>
      <c r="AD483" s="623"/>
      <c r="AE483" s="623"/>
      <c r="AF483" s="623"/>
      <c r="AG483" s="623"/>
      <c r="AH483" s="623"/>
      <c r="AI483" s="623"/>
      <c r="AJ483" s="623"/>
      <c r="AK483" s="623"/>
      <c r="AL483" s="623"/>
      <c r="AM483" s="623"/>
      <c r="AN483" s="623"/>
      <c r="AO483" s="623"/>
      <c r="AP483" s="622"/>
      <c r="AQ483" s="623"/>
      <c r="AR483" s="623"/>
      <c r="AS483" s="623"/>
      <c r="AT483" s="623"/>
      <c r="AU483" s="623"/>
      <c r="AV483" s="623"/>
      <c r="AW483" s="623"/>
      <c r="AX483" s="623"/>
      <c r="AY483" s="623"/>
    </row>
    <row r="484" ht="16.5" customHeight="1" spans="1:51">
      <c r="A484" s="623"/>
      <c r="B484" s="623"/>
      <c r="C484" s="623"/>
      <c r="D484" s="623"/>
      <c r="E484" s="623"/>
      <c r="F484" s="623"/>
      <c r="G484" s="623"/>
      <c r="H484" s="623"/>
      <c r="I484" s="623"/>
      <c r="J484" s="623"/>
      <c r="K484" s="623"/>
      <c r="L484" s="623"/>
      <c r="M484" s="623"/>
      <c r="N484" s="623"/>
      <c r="O484" s="623"/>
      <c r="P484" s="623"/>
      <c r="Q484" s="623"/>
      <c r="R484" s="623"/>
      <c r="S484" s="623"/>
      <c r="T484" s="623"/>
      <c r="U484" s="623"/>
      <c r="V484" s="623"/>
      <c r="W484" s="623"/>
      <c r="X484" s="623"/>
      <c r="Y484" s="623"/>
      <c r="Z484" s="623"/>
      <c r="AA484" s="623"/>
      <c r="AB484" s="623"/>
      <c r="AC484" s="623"/>
      <c r="AD484" s="623"/>
      <c r="AE484" s="623"/>
      <c r="AF484" s="623"/>
      <c r="AG484" s="623"/>
      <c r="AH484" s="623"/>
      <c r="AI484" s="623"/>
      <c r="AJ484" s="623"/>
      <c r="AK484" s="623"/>
      <c r="AL484" s="623"/>
      <c r="AM484" s="623"/>
      <c r="AN484" s="623"/>
      <c r="AO484" s="623"/>
      <c r="AP484" s="622"/>
      <c r="AQ484" s="623"/>
      <c r="AR484" s="623"/>
      <c r="AS484" s="623"/>
      <c r="AT484" s="623"/>
      <c r="AU484" s="623"/>
      <c r="AV484" s="623"/>
      <c r="AW484" s="623"/>
      <c r="AX484" s="623"/>
      <c r="AY484" s="623"/>
    </row>
    <row r="485" ht="16.5" customHeight="1" spans="1:51">
      <c r="A485" s="623"/>
      <c r="B485" s="623"/>
      <c r="C485" s="623"/>
      <c r="D485" s="623"/>
      <c r="E485" s="623"/>
      <c r="F485" s="623"/>
      <c r="G485" s="623"/>
      <c r="H485" s="623"/>
      <c r="I485" s="623"/>
      <c r="J485" s="623"/>
      <c r="K485" s="623"/>
      <c r="L485" s="623"/>
      <c r="M485" s="623"/>
      <c r="N485" s="623"/>
      <c r="O485" s="623"/>
      <c r="P485" s="623"/>
      <c r="Q485" s="623"/>
      <c r="R485" s="623"/>
      <c r="S485" s="623"/>
      <c r="T485" s="623"/>
      <c r="U485" s="623"/>
      <c r="V485" s="623"/>
      <c r="W485" s="623"/>
      <c r="X485" s="623"/>
      <c r="Y485" s="623"/>
      <c r="Z485" s="623"/>
      <c r="AA485" s="623"/>
      <c r="AB485" s="623"/>
      <c r="AC485" s="623"/>
      <c r="AD485" s="623"/>
      <c r="AE485" s="623"/>
      <c r="AF485" s="623"/>
      <c r="AG485" s="623"/>
      <c r="AH485" s="623"/>
      <c r="AI485" s="623"/>
      <c r="AJ485" s="623"/>
      <c r="AK485" s="623"/>
      <c r="AL485" s="623"/>
      <c r="AM485" s="623"/>
      <c r="AN485" s="623"/>
      <c r="AO485" s="623"/>
      <c r="AP485" s="622"/>
      <c r="AQ485" s="623"/>
      <c r="AR485" s="623"/>
      <c r="AS485" s="623"/>
      <c r="AT485" s="623"/>
      <c r="AU485" s="623"/>
      <c r="AV485" s="623"/>
      <c r="AW485" s="623"/>
      <c r="AX485" s="623"/>
      <c r="AY485" s="623"/>
    </row>
    <row r="486" ht="16.5" customHeight="1" spans="1:51">
      <c r="A486" s="623"/>
      <c r="B486" s="623"/>
      <c r="C486" s="623"/>
      <c r="D486" s="623"/>
      <c r="E486" s="623"/>
      <c r="F486" s="623"/>
      <c r="G486" s="623"/>
      <c r="H486" s="623"/>
      <c r="I486" s="623"/>
      <c r="J486" s="623"/>
      <c r="K486" s="623"/>
      <c r="L486" s="623"/>
      <c r="M486" s="623"/>
      <c r="N486" s="623"/>
      <c r="O486" s="623"/>
      <c r="P486" s="623"/>
      <c r="Q486" s="623"/>
      <c r="R486" s="623"/>
      <c r="S486" s="623"/>
      <c r="T486" s="623"/>
      <c r="U486" s="623"/>
      <c r="V486" s="623"/>
      <c r="W486" s="623"/>
      <c r="X486" s="623"/>
      <c r="Y486" s="623"/>
      <c r="Z486" s="623"/>
      <c r="AA486" s="623"/>
      <c r="AB486" s="623"/>
      <c r="AC486" s="623"/>
      <c r="AD486" s="623"/>
      <c r="AE486" s="623"/>
      <c r="AF486" s="623"/>
      <c r="AG486" s="623"/>
      <c r="AH486" s="623"/>
      <c r="AI486" s="623"/>
      <c r="AJ486" s="623"/>
      <c r="AK486" s="623"/>
      <c r="AL486" s="623"/>
      <c r="AM486" s="623"/>
      <c r="AN486" s="623"/>
      <c r="AO486" s="623"/>
      <c r="AP486" s="622"/>
      <c r="AQ486" s="623"/>
      <c r="AR486" s="623"/>
      <c r="AS486" s="623"/>
      <c r="AT486" s="623"/>
      <c r="AU486" s="623"/>
      <c r="AV486" s="623"/>
      <c r="AW486" s="623"/>
      <c r="AX486" s="623"/>
      <c r="AY486" s="623"/>
    </row>
    <row r="487" ht="16.5" customHeight="1" spans="1:51">
      <c r="A487" s="623"/>
      <c r="B487" s="623"/>
      <c r="C487" s="623"/>
      <c r="D487" s="623"/>
      <c r="E487" s="623"/>
      <c r="F487" s="623"/>
      <c r="G487" s="623"/>
      <c r="H487" s="623"/>
      <c r="I487" s="623"/>
      <c r="J487" s="623"/>
      <c r="K487" s="623"/>
      <c r="L487" s="623"/>
      <c r="M487" s="623"/>
      <c r="N487" s="623"/>
      <c r="O487" s="623"/>
      <c r="P487" s="623"/>
      <c r="Q487" s="623"/>
      <c r="R487" s="623"/>
      <c r="S487" s="623"/>
      <c r="T487" s="623"/>
      <c r="U487" s="623"/>
      <c r="V487" s="623"/>
      <c r="W487" s="623"/>
      <c r="X487" s="623"/>
      <c r="Y487" s="623"/>
      <c r="Z487" s="623"/>
      <c r="AA487" s="623"/>
      <c r="AB487" s="623"/>
      <c r="AC487" s="623"/>
      <c r="AD487" s="623"/>
      <c r="AE487" s="623"/>
      <c r="AF487" s="623"/>
      <c r="AG487" s="623"/>
      <c r="AH487" s="623"/>
      <c r="AI487" s="623"/>
      <c r="AJ487" s="623"/>
      <c r="AK487" s="623"/>
      <c r="AL487" s="623"/>
      <c r="AM487" s="623"/>
      <c r="AN487" s="623"/>
      <c r="AO487" s="623"/>
      <c r="AP487" s="622"/>
      <c r="AQ487" s="623"/>
      <c r="AR487" s="623"/>
      <c r="AS487" s="623"/>
      <c r="AT487" s="623"/>
      <c r="AU487" s="623"/>
      <c r="AV487" s="623"/>
      <c r="AW487" s="623"/>
      <c r="AX487" s="623"/>
      <c r="AY487" s="623"/>
    </row>
    <row r="488" ht="16.5" customHeight="1" spans="1:51">
      <c r="A488" s="623"/>
      <c r="B488" s="623"/>
      <c r="C488" s="623"/>
      <c r="D488" s="623"/>
      <c r="E488" s="623"/>
      <c r="F488" s="623"/>
      <c r="G488" s="623"/>
      <c r="H488" s="623"/>
      <c r="I488" s="623"/>
      <c r="J488" s="623"/>
      <c r="K488" s="623"/>
      <c r="L488" s="623"/>
      <c r="M488" s="623"/>
      <c r="N488" s="623"/>
      <c r="O488" s="623"/>
      <c r="P488" s="623"/>
      <c r="Q488" s="623"/>
      <c r="R488" s="623"/>
      <c r="S488" s="623"/>
      <c r="T488" s="623"/>
      <c r="U488" s="623"/>
      <c r="V488" s="623"/>
      <c r="W488" s="623"/>
      <c r="X488" s="623"/>
      <c r="Y488" s="623"/>
      <c r="Z488" s="623"/>
      <c r="AA488" s="623"/>
      <c r="AB488" s="623"/>
      <c r="AC488" s="623"/>
      <c r="AD488" s="623"/>
      <c r="AE488" s="623"/>
      <c r="AF488" s="623"/>
      <c r="AG488" s="623"/>
      <c r="AH488" s="623"/>
      <c r="AI488" s="623"/>
      <c r="AJ488" s="623"/>
      <c r="AK488" s="623"/>
      <c r="AL488" s="623"/>
      <c r="AM488" s="623"/>
      <c r="AN488" s="623"/>
      <c r="AO488" s="623"/>
      <c r="AP488" s="622"/>
      <c r="AQ488" s="623"/>
      <c r="AR488" s="623"/>
      <c r="AS488" s="623"/>
      <c r="AT488" s="623"/>
      <c r="AU488" s="623"/>
      <c r="AV488" s="623"/>
      <c r="AW488" s="623"/>
      <c r="AX488" s="623"/>
      <c r="AY488" s="623"/>
    </row>
    <row r="489" ht="16.5" customHeight="1" spans="1:51">
      <c r="A489" s="623"/>
      <c r="B489" s="623"/>
      <c r="C489" s="623"/>
      <c r="D489" s="623"/>
      <c r="E489" s="623"/>
      <c r="F489" s="623"/>
      <c r="G489" s="623"/>
      <c r="H489" s="623"/>
      <c r="I489" s="623"/>
      <c r="J489" s="623"/>
      <c r="K489" s="623"/>
      <c r="L489" s="623"/>
      <c r="M489" s="623"/>
      <c r="N489" s="623"/>
      <c r="O489" s="623"/>
      <c r="P489" s="623"/>
      <c r="Q489" s="623"/>
      <c r="R489" s="623"/>
      <c r="S489" s="623"/>
      <c r="T489" s="623"/>
      <c r="U489" s="623"/>
      <c r="V489" s="623"/>
      <c r="W489" s="623"/>
      <c r="X489" s="623"/>
      <c r="Y489" s="623"/>
      <c r="Z489" s="623"/>
      <c r="AA489" s="623"/>
      <c r="AB489" s="623"/>
      <c r="AC489" s="623"/>
      <c r="AD489" s="623"/>
      <c r="AE489" s="623"/>
      <c r="AF489" s="623"/>
      <c r="AG489" s="623"/>
      <c r="AH489" s="623"/>
      <c r="AI489" s="623"/>
      <c r="AJ489" s="623"/>
      <c r="AK489" s="623"/>
      <c r="AL489" s="623"/>
      <c r="AM489" s="623"/>
      <c r="AN489" s="623"/>
      <c r="AO489" s="623"/>
      <c r="AP489" s="622"/>
      <c r="AQ489" s="623"/>
      <c r="AR489" s="623"/>
      <c r="AS489" s="623"/>
      <c r="AT489" s="623"/>
      <c r="AU489" s="623"/>
      <c r="AV489" s="623"/>
      <c r="AW489" s="623"/>
      <c r="AX489" s="623"/>
      <c r="AY489" s="623"/>
    </row>
    <row r="490" ht="16.5" customHeight="1" spans="1:51">
      <c r="A490" s="623"/>
      <c r="B490" s="623"/>
      <c r="C490" s="623"/>
      <c r="D490" s="623"/>
      <c r="E490" s="623"/>
      <c r="F490" s="623"/>
      <c r="G490" s="623"/>
      <c r="H490" s="623"/>
      <c r="I490" s="623"/>
      <c r="J490" s="623"/>
      <c r="K490" s="623"/>
      <c r="L490" s="623"/>
      <c r="M490" s="623"/>
      <c r="N490" s="623"/>
      <c r="O490" s="623"/>
      <c r="P490" s="623"/>
      <c r="Q490" s="623"/>
      <c r="R490" s="623"/>
      <c r="S490" s="623"/>
      <c r="T490" s="623"/>
      <c r="U490" s="623"/>
      <c r="V490" s="623"/>
      <c r="W490" s="623"/>
      <c r="X490" s="623"/>
      <c r="Y490" s="623"/>
      <c r="Z490" s="623"/>
      <c r="AA490" s="623"/>
      <c r="AB490" s="623"/>
      <c r="AC490" s="623"/>
      <c r="AD490" s="623"/>
      <c r="AE490" s="623"/>
      <c r="AF490" s="623"/>
      <c r="AG490" s="623"/>
      <c r="AH490" s="623"/>
      <c r="AI490" s="623"/>
      <c r="AJ490" s="623"/>
      <c r="AK490" s="623"/>
      <c r="AL490" s="623"/>
      <c r="AM490" s="623"/>
      <c r="AN490" s="623"/>
      <c r="AO490" s="623"/>
      <c r="AP490" s="622"/>
      <c r="AQ490" s="623"/>
      <c r="AR490" s="623"/>
      <c r="AS490" s="623"/>
      <c r="AT490" s="623"/>
      <c r="AU490" s="623"/>
      <c r="AV490" s="623"/>
      <c r="AW490" s="623"/>
      <c r="AX490" s="623"/>
      <c r="AY490" s="623"/>
    </row>
    <row r="491" ht="16.5" customHeight="1" spans="1:51">
      <c r="A491" s="623"/>
      <c r="B491" s="623"/>
      <c r="C491" s="623"/>
      <c r="D491" s="623"/>
      <c r="E491" s="623"/>
      <c r="F491" s="623"/>
      <c r="G491" s="623"/>
      <c r="H491" s="623"/>
      <c r="I491" s="623"/>
      <c r="J491" s="623"/>
      <c r="K491" s="623"/>
      <c r="L491" s="623"/>
      <c r="M491" s="623"/>
      <c r="N491" s="623"/>
      <c r="O491" s="623"/>
      <c r="P491" s="623"/>
      <c r="Q491" s="623"/>
      <c r="R491" s="623"/>
      <c r="S491" s="623"/>
      <c r="T491" s="623"/>
      <c r="U491" s="623"/>
      <c r="V491" s="623"/>
      <c r="W491" s="623"/>
      <c r="X491" s="623"/>
      <c r="Y491" s="623"/>
      <c r="Z491" s="623"/>
      <c r="AA491" s="623"/>
      <c r="AB491" s="623"/>
      <c r="AC491" s="623"/>
      <c r="AD491" s="623"/>
      <c r="AE491" s="623"/>
      <c r="AF491" s="623"/>
      <c r="AG491" s="623"/>
      <c r="AH491" s="623"/>
      <c r="AI491" s="623"/>
      <c r="AJ491" s="623"/>
      <c r="AK491" s="623"/>
      <c r="AL491" s="623"/>
      <c r="AM491" s="623"/>
      <c r="AN491" s="623"/>
      <c r="AO491" s="623"/>
      <c r="AP491" s="622"/>
      <c r="AQ491" s="623"/>
      <c r="AR491" s="623"/>
      <c r="AS491" s="623"/>
      <c r="AT491" s="623"/>
      <c r="AU491" s="623"/>
      <c r="AV491" s="623"/>
      <c r="AW491" s="623"/>
      <c r="AX491" s="623"/>
      <c r="AY491" s="623"/>
    </row>
    <row r="492" ht="16.5" customHeight="1" spans="1:51">
      <c r="A492" s="623"/>
      <c r="B492" s="623"/>
      <c r="C492" s="623"/>
      <c r="D492" s="623"/>
      <c r="E492" s="623"/>
      <c r="F492" s="623"/>
      <c r="G492" s="623"/>
      <c r="H492" s="623"/>
      <c r="I492" s="623"/>
      <c r="J492" s="623"/>
      <c r="K492" s="623"/>
      <c r="L492" s="623"/>
      <c r="M492" s="623"/>
      <c r="N492" s="623"/>
      <c r="O492" s="623"/>
      <c r="P492" s="623"/>
      <c r="Q492" s="623"/>
      <c r="R492" s="623"/>
      <c r="S492" s="623"/>
      <c r="T492" s="623"/>
      <c r="U492" s="623"/>
      <c r="V492" s="623"/>
      <c r="W492" s="623"/>
      <c r="X492" s="623"/>
      <c r="Y492" s="623"/>
      <c r="Z492" s="623"/>
      <c r="AA492" s="623"/>
      <c r="AB492" s="623"/>
      <c r="AC492" s="623"/>
      <c r="AD492" s="623"/>
      <c r="AE492" s="623"/>
      <c r="AF492" s="623"/>
      <c r="AG492" s="623"/>
      <c r="AH492" s="623"/>
      <c r="AI492" s="623"/>
      <c r="AJ492" s="623"/>
      <c r="AK492" s="623"/>
      <c r="AL492" s="623"/>
      <c r="AM492" s="623"/>
      <c r="AN492" s="623"/>
      <c r="AO492" s="623"/>
      <c r="AP492" s="622"/>
      <c r="AQ492" s="623"/>
      <c r="AR492" s="623"/>
      <c r="AS492" s="623"/>
      <c r="AT492" s="623"/>
      <c r="AU492" s="623"/>
      <c r="AV492" s="623"/>
      <c r="AW492" s="623"/>
      <c r="AX492" s="623"/>
      <c r="AY492" s="623"/>
    </row>
    <row r="493" ht="16.5" customHeight="1" spans="1:51">
      <c r="A493" s="623"/>
      <c r="B493" s="623"/>
      <c r="C493" s="623"/>
      <c r="D493" s="623"/>
      <c r="E493" s="623"/>
      <c r="F493" s="623"/>
      <c r="G493" s="623"/>
      <c r="H493" s="623"/>
      <c r="I493" s="623"/>
      <c r="J493" s="623"/>
      <c r="K493" s="623"/>
      <c r="L493" s="623"/>
      <c r="M493" s="623"/>
      <c r="N493" s="623"/>
      <c r="O493" s="623"/>
      <c r="P493" s="623"/>
      <c r="Q493" s="623"/>
      <c r="R493" s="623"/>
      <c r="S493" s="623"/>
      <c r="T493" s="623"/>
      <c r="U493" s="623"/>
      <c r="V493" s="623"/>
      <c r="W493" s="623"/>
      <c r="X493" s="623"/>
      <c r="Y493" s="623"/>
      <c r="Z493" s="623"/>
      <c r="AA493" s="623"/>
      <c r="AB493" s="623"/>
      <c r="AC493" s="623"/>
      <c r="AD493" s="623"/>
      <c r="AE493" s="623"/>
      <c r="AF493" s="623"/>
      <c r="AG493" s="623"/>
      <c r="AH493" s="623"/>
      <c r="AI493" s="623"/>
      <c r="AJ493" s="623"/>
      <c r="AK493" s="623"/>
      <c r="AL493" s="623"/>
      <c r="AM493" s="623"/>
      <c r="AN493" s="623"/>
      <c r="AO493" s="623"/>
      <c r="AP493" s="622"/>
      <c r="AQ493" s="623"/>
      <c r="AR493" s="623"/>
      <c r="AS493" s="623"/>
      <c r="AT493" s="623"/>
      <c r="AU493" s="623"/>
      <c r="AV493" s="623"/>
      <c r="AW493" s="623"/>
      <c r="AX493" s="623"/>
      <c r="AY493" s="623"/>
    </row>
    <row r="494" ht="16.5" customHeight="1" spans="1:51">
      <c r="A494" s="623"/>
      <c r="B494" s="623"/>
      <c r="C494" s="623"/>
      <c r="D494" s="623"/>
      <c r="E494" s="623"/>
      <c r="F494" s="623"/>
      <c r="G494" s="623"/>
      <c r="H494" s="623"/>
      <c r="I494" s="623"/>
      <c r="J494" s="623"/>
      <c r="K494" s="623"/>
      <c r="L494" s="623"/>
      <c r="M494" s="623"/>
      <c r="N494" s="623"/>
      <c r="O494" s="623"/>
      <c r="P494" s="623"/>
      <c r="Q494" s="623"/>
      <c r="R494" s="623"/>
      <c r="S494" s="623"/>
      <c r="T494" s="623"/>
      <c r="U494" s="623"/>
      <c r="V494" s="623"/>
      <c r="W494" s="623"/>
      <c r="X494" s="623"/>
      <c r="Y494" s="623"/>
      <c r="Z494" s="623"/>
      <c r="AA494" s="623"/>
      <c r="AB494" s="623"/>
      <c r="AC494" s="623"/>
      <c r="AD494" s="623"/>
      <c r="AE494" s="623"/>
      <c r="AF494" s="623"/>
      <c r="AG494" s="623"/>
      <c r="AH494" s="623"/>
      <c r="AI494" s="623"/>
      <c r="AJ494" s="623"/>
      <c r="AK494" s="623"/>
      <c r="AL494" s="623"/>
      <c r="AM494" s="623"/>
      <c r="AN494" s="623"/>
      <c r="AO494" s="623"/>
      <c r="AP494" s="622"/>
      <c r="AQ494" s="623"/>
      <c r="AR494" s="623"/>
      <c r="AS494" s="623"/>
      <c r="AT494" s="623"/>
      <c r="AU494" s="623"/>
      <c r="AV494" s="623"/>
      <c r="AW494" s="623"/>
      <c r="AX494" s="623"/>
      <c r="AY494" s="623"/>
    </row>
    <row r="495" ht="16.5" customHeight="1" spans="1:51">
      <c r="A495" s="623"/>
      <c r="B495" s="623"/>
      <c r="C495" s="623"/>
      <c r="D495" s="623"/>
      <c r="E495" s="623"/>
      <c r="F495" s="623"/>
      <c r="G495" s="623"/>
      <c r="H495" s="623"/>
      <c r="I495" s="623"/>
      <c r="J495" s="623"/>
      <c r="K495" s="623"/>
      <c r="L495" s="623"/>
      <c r="M495" s="623"/>
      <c r="N495" s="623"/>
      <c r="O495" s="623"/>
      <c r="P495" s="623"/>
      <c r="Q495" s="623"/>
      <c r="R495" s="623"/>
      <c r="S495" s="623"/>
      <c r="T495" s="623"/>
      <c r="U495" s="623"/>
      <c r="V495" s="623"/>
      <c r="W495" s="623"/>
      <c r="X495" s="623"/>
      <c r="Y495" s="623"/>
      <c r="Z495" s="623"/>
      <c r="AA495" s="623"/>
      <c r="AB495" s="623"/>
      <c r="AC495" s="623"/>
      <c r="AD495" s="623"/>
      <c r="AE495" s="623"/>
      <c r="AF495" s="623"/>
      <c r="AG495" s="623"/>
      <c r="AH495" s="623"/>
      <c r="AI495" s="623"/>
      <c r="AJ495" s="623"/>
      <c r="AK495" s="623"/>
      <c r="AL495" s="623"/>
      <c r="AM495" s="623"/>
      <c r="AN495" s="623"/>
      <c r="AO495" s="623"/>
      <c r="AP495" s="622"/>
      <c r="AQ495" s="623"/>
      <c r="AR495" s="623"/>
      <c r="AS495" s="623"/>
      <c r="AT495" s="623"/>
      <c r="AU495" s="623"/>
      <c r="AV495" s="623"/>
      <c r="AW495" s="623"/>
      <c r="AX495" s="623"/>
      <c r="AY495" s="623"/>
    </row>
    <row r="496" ht="16.5" customHeight="1" spans="1:51">
      <c r="A496" s="623"/>
      <c r="B496" s="623"/>
      <c r="C496" s="623"/>
      <c r="D496" s="623"/>
      <c r="E496" s="623"/>
      <c r="F496" s="623"/>
      <c r="G496" s="623"/>
      <c r="H496" s="623"/>
      <c r="I496" s="623"/>
      <c r="J496" s="623"/>
      <c r="K496" s="623"/>
      <c r="L496" s="623"/>
      <c r="M496" s="623"/>
      <c r="N496" s="623"/>
      <c r="O496" s="623"/>
      <c r="P496" s="623"/>
      <c r="Q496" s="623"/>
      <c r="R496" s="623"/>
      <c r="S496" s="623"/>
      <c r="T496" s="623"/>
      <c r="U496" s="623"/>
      <c r="V496" s="623"/>
      <c r="W496" s="623"/>
      <c r="X496" s="623"/>
      <c r="Y496" s="623"/>
      <c r="Z496" s="623"/>
      <c r="AA496" s="623"/>
      <c r="AB496" s="623"/>
      <c r="AC496" s="623"/>
      <c r="AD496" s="623"/>
      <c r="AE496" s="623"/>
      <c r="AF496" s="623"/>
      <c r="AG496" s="623"/>
      <c r="AH496" s="623"/>
      <c r="AI496" s="623"/>
      <c r="AJ496" s="623"/>
      <c r="AK496" s="623"/>
      <c r="AL496" s="623"/>
      <c r="AM496" s="623"/>
      <c r="AN496" s="623"/>
      <c r="AO496" s="623"/>
      <c r="AP496" s="622"/>
      <c r="AQ496" s="623"/>
      <c r="AR496" s="623"/>
      <c r="AS496" s="623"/>
      <c r="AT496" s="623"/>
      <c r="AU496" s="623"/>
      <c r="AV496" s="623"/>
      <c r="AW496" s="623"/>
      <c r="AX496" s="623"/>
      <c r="AY496" s="623"/>
    </row>
    <row r="497" ht="16.5" customHeight="1" spans="1:51">
      <c r="A497" s="623"/>
      <c r="B497" s="623"/>
      <c r="C497" s="623"/>
      <c r="D497" s="623"/>
      <c r="E497" s="623"/>
      <c r="F497" s="623"/>
      <c r="G497" s="623"/>
      <c r="H497" s="623"/>
      <c r="I497" s="623"/>
      <c r="J497" s="623"/>
      <c r="K497" s="623"/>
      <c r="L497" s="623"/>
      <c r="M497" s="623"/>
      <c r="N497" s="623"/>
      <c r="O497" s="623"/>
      <c r="P497" s="623"/>
      <c r="Q497" s="623"/>
      <c r="R497" s="623"/>
      <c r="S497" s="623"/>
      <c r="T497" s="623"/>
      <c r="U497" s="623"/>
      <c r="V497" s="623"/>
      <c r="W497" s="623"/>
      <c r="X497" s="623"/>
      <c r="Y497" s="623"/>
      <c r="Z497" s="623"/>
      <c r="AA497" s="623"/>
      <c r="AB497" s="623"/>
      <c r="AC497" s="623"/>
      <c r="AD497" s="623"/>
      <c r="AE497" s="623"/>
      <c r="AF497" s="623"/>
      <c r="AG497" s="623"/>
      <c r="AH497" s="623"/>
      <c r="AI497" s="623"/>
      <c r="AJ497" s="623"/>
      <c r="AK497" s="623"/>
      <c r="AL497" s="623"/>
      <c r="AM497" s="623"/>
      <c r="AN497" s="623"/>
      <c r="AO497" s="623"/>
      <c r="AP497" s="622"/>
      <c r="AQ497" s="623"/>
      <c r="AR497" s="623"/>
      <c r="AS497" s="623"/>
      <c r="AT497" s="623"/>
      <c r="AU497" s="623"/>
      <c r="AV497" s="623"/>
      <c r="AW497" s="623"/>
      <c r="AX497" s="623"/>
      <c r="AY497" s="623"/>
    </row>
    <row r="498" ht="16.5" customHeight="1" spans="1:51">
      <c r="A498" s="623"/>
      <c r="B498" s="623"/>
      <c r="C498" s="623"/>
      <c r="D498" s="623"/>
      <c r="E498" s="623"/>
      <c r="F498" s="623"/>
      <c r="G498" s="623"/>
      <c r="H498" s="623"/>
      <c r="I498" s="623"/>
      <c r="J498" s="623"/>
      <c r="K498" s="623"/>
      <c r="L498" s="623"/>
      <c r="M498" s="623"/>
      <c r="N498" s="623"/>
      <c r="O498" s="623"/>
      <c r="P498" s="623"/>
      <c r="Q498" s="623"/>
      <c r="R498" s="623"/>
      <c r="S498" s="623"/>
      <c r="T498" s="623"/>
      <c r="U498" s="623"/>
      <c r="V498" s="623"/>
      <c r="W498" s="623"/>
      <c r="X498" s="623"/>
      <c r="Y498" s="623"/>
      <c r="Z498" s="623"/>
      <c r="AA498" s="623"/>
      <c r="AB498" s="623"/>
      <c r="AC498" s="623"/>
      <c r="AD498" s="623"/>
      <c r="AE498" s="623"/>
      <c r="AF498" s="623"/>
      <c r="AG498" s="623"/>
      <c r="AH498" s="623"/>
      <c r="AI498" s="623"/>
      <c r="AJ498" s="623"/>
      <c r="AK498" s="623"/>
      <c r="AL498" s="623"/>
      <c r="AM498" s="623"/>
      <c r="AN498" s="623"/>
      <c r="AO498" s="623"/>
      <c r="AP498" s="622"/>
      <c r="AQ498" s="623"/>
      <c r="AR498" s="623"/>
      <c r="AS498" s="623"/>
      <c r="AT498" s="623"/>
      <c r="AU498" s="623"/>
      <c r="AV498" s="623"/>
      <c r="AW498" s="623"/>
      <c r="AX498" s="623"/>
      <c r="AY498" s="623"/>
    </row>
    <row r="499" ht="16.5" customHeight="1" spans="1:51">
      <c r="A499" s="623"/>
      <c r="B499" s="623"/>
      <c r="C499" s="623"/>
      <c r="D499" s="623"/>
      <c r="E499" s="623"/>
      <c r="F499" s="623"/>
      <c r="G499" s="623"/>
      <c r="H499" s="623"/>
      <c r="I499" s="623"/>
      <c r="J499" s="623"/>
      <c r="K499" s="623"/>
      <c r="L499" s="623"/>
      <c r="M499" s="623"/>
      <c r="N499" s="623"/>
      <c r="O499" s="623"/>
      <c r="P499" s="623"/>
      <c r="Q499" s="623"/>
      <c r="R499" s="623"/>
      <c r="S499" s="623"/>
      <c r="T499" s="623"/>
      <c r="U499" s="623"/>
      <c r="V499" s="623"/>
      <c r="W499" s="623"/>
      <c r="X499" s="623"/>
      <c r="Y499" s="623"/>
      <c r="Z499" s="623"/>
      <c r="AA499" s="623"/>
      <c r="AB499" s="623"/>
      <c r="AC499" s="623"/>
      <c r="AD499" s="623"/>
      <c r="AE499" s="623"/>
      <c r="AF499" s="623"/>
      <c r="AG499" s="623"/>
      <c r="AH499" s="623"/>
      <c r="AI499" s="623"/>
      <c r="AJ499" s="623"/>
      <c r="AK499" s="623"/>
      <c r="AL499" s="623"/>
      <c r="AM499" s="623"/>
      <c r="AN499" s="623"/>
      <c r="AO499" s="623"/>
      <c r="AP499" s="622"/>
      <c r="AQ499" s="623"/>
      <c r="AR499" s="623"/>
      <c r="AS499" s="623"/>
      <c r="AT499" s="623"/>
      <c r="AU499" s="623"/>
      <c r="AV499" s="623"/>
      <c r="AW499" s="623"/>
      <c r="AX499" s="623"/>
      <c r="AY499" s="623"/>
    </row>
    <row r="500" ht="16.5" customHeight="1" spans="1:51">
      <c r="A500" s="623"/>
      <c r="B500" s="623"/>
      <c r="C500" s="623"/>
      <c r="D500" s="623"/>
      <c r="E500" s="623"/>
      <c r="F500" s="623"/>
      <c r="G500" s="623"/>
      <c r="H500" s="623"/>
      <c r="I500" s="623"/>
      <c r="J500" s="623"/>
      <c r="K500" s="623"/>
      <c r="L500" s="623"/>
      <c r="M500" s="623"/>
      <c r="N500" s="623"/>
      <c r="O500" s="623"/>
      <c r="P500" s="623"/>
      <c r="Q500" s="623"/>
      <c r="R500" s="623"/>
      <c r="S500" s="623"/>
      <c r="T500" s="623"/>
      <c r="U500" s="623"/>
      <c r="V500" s="623"/>
      <c r="W500" s="623"/>
      <c r="X500" s="623"/>
      <c r="Y500" s="623"/>
      <c r="Z500" s="623"/>
      <c r="AA500" s="623"/>
      <c r="AB500" s="623"/>
      <c r="AC500" s="623"/>
      <c r="AD500" s="623"/>
      <c r="AE500" s="623"/>
      <c r="AF500" s="623"/>
      <c r="AG500" s="623"/>
      <c r="AH500" s="623"/>
      <c r="AI500" s="623"/>
      <c r="AJ500" s="623"/>
      <c r="AK500" s="623"/>
      <c r="AL500" s="623"/>
      <c r="AM500" s="623"/>
      <c r="AN500" s="623"/>
      <c r="AO500" s="623"/>
      <c r="AP500" s="622"/>
      <c r="AQ500" s="623"/>
      <c r="AR500" s="623"/>
      <c r="AS500" s="623"/>
      <c r="AT500" s="623"/>
      <c r="AU500" s="623"/>
      <c r="AV500" s="623"/>
      <c r="AW500" s="623"/>
      <c r="AX500" s="623"/>
      <c r="AY500" s="623"/>
    </row>
    <row r="501" ht="16.5" customHeight="1" spans="1:51">
      <c r="A501" s="623"/>
      <c r="B501" s="623"/>
      <c r="C501" s="623"/>
      <c r="D501" s="623"/>
      <c r="E501" s="623"/>
      <c r="F501" s="623"/>
      <c r="G501" s="623"/>
      <c r="H501" s="623"/>
      <c r="I501" s="623"/>
      <c r="J501" s="623"/>
      <c r="K501" s="623"/>
      <c r="L501" s="623"/>
      <c r="M501" s="623"/>
      <c r="N501" s="623"/>
      <c r="O501" s="623"/>
      <c r="P501" s="623"/>
      <c r="Q501" s="623"/>
      <c r="R501" s="623"/>
      <c r="S501" s="623"/>
      <c r="T501" s="623"/>
      <c r="U501" s="623"/>
      <c r="V501" s="623"/>
      <c r="W501" s="623"/>
      <c r="X501" s="623"/>
      <c r="Y501" s="623"/>
      <c r="Z501" s="623"/>
      <c r="AA501" s="623"/>
      <c r="AB501" s="623"/>
      <c r="AC501" s="623"/>
      <c r="AD501" s="623"/>
      <c r="AE501" s="623"/>
      <c r="AF501" s="623"/>
      <c r="AG501" s="623"/>
      <c r="AH501" s="623"/>
      <c r="AI501" s="623"/>
      <c r="AJ501" s="623"/>
      <c r="AK501" s="623"/>
      <c r="AL501" s="623"/>
      <c r="AM501" s="623"/>
      <c r="AN501" s="623"/>
      <c r="AO501" s="623"/>
      <c r="AP501" s="622"/>
      <c r="AQ501" s="623"/>
      <c r="AR501" s="623"/>
      <c r="AS501" s="623"/>
      <c r="AT501" s="623"/>
      <c r="AU501" s="623"/>
      <c r="AV501" s="623"/>
      <c r="AW501" s="623"/>
      <c r="AX501" s="623"/>
      <c r="AY501" s="623"/>
    </row>
    <row r="502" ht="16.5" customHeight="1" spans="1:51">
      <c r="A502" s="623"/>
      <c r="B502" s="623"/>
      <c r="C502" s="623"/>
      <c r="D502" s="623"/>
      <c r="E502" s="623"/>
      <c r="F502" s="623"/>
      <c r="G502" s="623"/>
      <c r="H502" s="623"/>
      <c r="I502" s="623"/>
      <c r="J502" s="623"/>
      <c r="K502" s="623"/>
      <c r="L502" s="623"/>
      <c r="M502" s="623"/>
      <c r="N502" s="623"/>
      <c r="O502" s="623"/>
      <c r="P502" s="623"/>
      <c r="Q502" s="623"/>
      <c r="R502" s="623"/>
      <c r="S502" s="623"/>
      <c r="T502" s="623"/>
      <c r="U502" s="623"/>
      <c r="V502" s="623"/>
      <c r="W502" s="623"/>
      <c r="X502" s="623"/>
      <c r="Y502" s="623"/>
      <c r="Z502" s="623"/>
      <c r="AA502" s="623"/>
      <c r="AB502" s="623"/>
      <c r="AC502" s="623"/>
      <c r="AD502" s="623"/>
      <c r="AE502" s="623"/>
      <c r="AF502" s="623"/>
      <c r="AG502" s="623"/>
      <c r="AH502" s="623"/>
      <c r="AI502" s="623"/>
      <c r="AJ502" s="623"/>
      <c r="AK502" s="623"/>
      <c r="AL502" s="623"/>
      <c r="AM502" s="623"/>
      <c r="AN502" s="623"/>
      <c r="AO502" s="623"/>
      <c r="AP502" s="622"/>
      <c r="AQ502" s="623"/>
      <c r="AR502" s="623"/>
      <c r="AS502" s="623"/>
      <c r="AT502" s="623"/>
      <c r="AU502" s="623"/>
      <c r="AV502" s="623"/>
      <c r="AW502" s="623"/>
      <c r="AX502" s="623"/>
      <c r="AY502" s="623"/>
    </row>
    <row r="503" ht="16.5" customHeight="1" spans="1:51">
      <c r="A503" s="623"/>
      <c r="B503" s="623"/>
      <c r="C503" s="623"/>
      <c r="D503" s="623"/>
      <c r="E503" s="623"/>
      <c r="F503" s="623"/>
      <c r="G503" s="623"/>
      <c r="H503" s="623"/>
      <c r="I503" s="623"/>
      <c r="J503" s="623"/>
      <c r="K503" s="623"/>
      <c r="L503" s="623"/>
      <c r="M503" s="623"/>
      <c r="N503" s="623"/>
      <c r="O503" s="623"/>
      <c r="P503" s="623"/>
      <c r="Q503" s="623"/>
      <c r="R503" s="623"/>
      <c r="S503" s="623"/>
      <c r="T503" s="623"/>
      <c r="U503" s="623"/>
      <c r="V503" s="623"/>
      <c r="W503" s="623"/>
      <c r="X503" s="623"/>
      <c r="Y503" s="623"/>
      <c r="Z503" s="623"/>
      <c r="AA503" s="623"/>
      <c r="AB503" s="623"/>
      <c r="AC503" s="623"/>
      <c r="AD503" s="623"/>
      <c r="AE503" s="623"/>
      <c r="AF503" s="623"/>
      <c r="AG503" s="623"/>
      <c r="AH503" s="623"/>
      <c r="AI503" s="623"/>
      <c r="AJ503" s="623"/>
      <c r="AK503" s="623"/>
      <c r="AL503" s="623"/>
      <c r="AM503" s="623"/>
      <c r="AN503" s="623"/>
      <c r="AO503" s="623"/>
      <c r="AP503" s="622"/>
      <c r="AQ503" s="623"/>
      <c r="AR503" s="623"/>
      <c r="AS503" s="623"/>
      <c r="AT503" s="623"/>
      <c r="AU503" s="623"/>
      <c r="AV503" s="623"/>
      <c r="AW503" s="623"/>
      <c r="AX503" s="623"/>
      <c r="AY503" s="623"/>
    </row>
    <row r="504" ht="16.5" customHeight="1" spans="1:51">
      <c r="A504" s="623"/>
      <c r="B504" s="623"/>
      <c r="C504" s="623"/>
      <c r="D504" s="623"/>
      <c r="E504" s="623"/>
      <c r="F504" s="623"/>
      <c r="G504" s="623"/>
      <c r="H504" s="623"/>
      <c r="I504" s="623"/>
      <c r="J504" s="623"/>
      <c r="K504" s="623"/>
      <c r="L504" s="623"/>
      <c r="M504" s="623"/>
      <c r="N504" s="623"/>
      <c r="O504" s="623"/>
      <c r="P504" s="623"/>
      <c r="Q504" s="623"/>
      <c r="R504" s="623"/>
      <c r="S504" s="623"/>
      <c r="T504" s="623"/>
      <c r="U504" s="623"/>
      <c r="V504" s="623"/>
      <c r="W504" s="623"/>
      <c r="X504" s="623"/>
      <c r="Y504" s="623"/>
      <c r="Z504" s="623"/>
      <c r="AA504" s="623"/>
      <c r="AB504" s="623"/>
      <c r="AC504" s="623"/>
      <c r="AD504" s="623"/>
      <c r="AE504" s="623"/>
      <c r="AF504" s="623"/>
      <c r="AG504" s="623"/>
      <c r="AH504" s="623"/>
      <c r="AI504" s="623"/>
      <c r="AJ504" s="623"/>
      <c r="AK504" s="623"/>
      <c r="AL504" s="623"/>
      <c r="AM504" s="623"/>
      <c r="AN504" s="623"/>
      <c r="AO504" s="623"/>
      <c r="AP504" s="622"/>
      <c r="AQ504" s="623"/>
      <c r="AR504" s="623"/>
      <c r="AS504" s="623"/>
      <c r="AT504" s="623"/>
      <c r="AU504" s="623"/>
      <c r="AV504" s="623"/>
      <c r="AW504" s="623"/>
      <c r="AX504" s="623"/>
      <c r="AY504" s="623"/>
    </row>
    <row r="505" ht="16.5" customHeight="1" spans="1:51">
      <c r="A505" s="623"/>
      <c r="B505" s="623"/>
      <c r="C505" s="623"/>
      <c r="D505" s="623"/>
      <c r="E505" s="623"/>
      <c r="F505" s="623"/>
      <c r="G505" s="623"/>
      <c r="H505" s="623"/>
      <c r="I505" s="623"/>
      <c r="J505" s="623"/>
      <c r="K505" s="623"/>
      <c r="L505" s="623"/>
      <c r="M505" s="623"/>
      <c r="N505" s="623"/>
      <c r="O505" s="623"/>
      <c r="P505" s="623"/>
      <c r="Q505" s="623"/>
      <c r="R505" s="623"/>
      <c r="S505" s="623"/>
      <c r="T505" s="623"/>
      <c r="U505" s="623"/>
      <c r="V505" s="623"/>
      <c r="W505" s="623"/>
      <c r="X505" s="623"/>
      <c r="Y505" s="623"/>
      <c r="Z505" s="623"/>
      <c r="AA505" s="623"/>
      <c r="AB505" s="623"/>
      <c r="AC505" s="623"/>
      <c r="AD505" s="623"/>
      <c r="AE505" s="623"/>
      <c r="AF505" s="623"/>
      <c r="AG505" s="623"/>
      <c r="AH505" s="623"/>
      <c r="AI505" s="623"/>
      <c r="AJ505" s="623"/>
      <c r="AK505" s="623"/>
      <c r="AL505" s="623"/>
      <c r="AM505" s="623"/>
      <c r="AN505" s="623"/>
      <c r="AO505" s="623"/>
      <c r="AP505" s="622"/>
      <c r="AQ505" s="623"/>
      <c r="AR505" s="623"/>
      <c r="AS505" s="623"/>
      <c r="AT505" s="623"/>
      <c r="AU505" s="623"/>
      <c r="AV505" s="623"/>
      <c r="AW505" s="623"/>
      <c r="AX505" s="623"/>
      <c r="AY505" s="623"/>
    </row>
    <row r="506" ht="16.5" customHeight="1" spans="1:51">
      <c r="A506" s="623"/>
      <c r="B506" s="623"/>
      <c r="C506" s="623"/>
      <c r="D506" s="623"/>
      <c r="E506" s="623"/>
      <c r="F506" s="623"/>
      <c r="G506" s="623"/>
      <c r="H506" s="623"/>
      <c r="I506" s="623"/>
      <c r="J506" s="623"/>
      <c r="K506" s="623"/>
      <c r="L506" s="623"/>
      <c r="M506" s="623"/>
      <c r="N506" s="623"/>
      <c r="O506" s="623"/>
      <c r="P506" s="623"/>
      <c r="Q506" s="623"/>
      <c r="R506" s="623"/>
      <c r="S506" s="623"/>
      <c r="T506" s="623"/>
      <c r="U506" s="623"/>
      <c r="V506" s="623"/>
      <c r="W506" s="623"/>
      <c r="X506" s="623"/>
      <c r="Y506" s="623"/>
      <c r="Z506" s="623"/>
      <c r="AA506" s="623"/>
      <c r="AB506" s="623"/>
      <c r="AC506" s="623"/>
      <c r="AD506" s="623"/>
      <c r="AE506" s="623"/>
      <c r="AF506" s="623"/>
      <c r="AG506" s="623"/>
      <c r="AH506" s="623"/>
      <c r="AI506" s="623"/>
      <c r="AJ506" s="623"/>
      <c r="AK506" s="623"/>
      <c r="AL506" s="623"/>
      <c r="AM506" s="623"/>
      <c r="AN506" s="623"/>
      <c r="AO506" s="623"/>
      <c r="AP506" s="622"/>
      <c r="AQ506" s="623"/>
      <c r="AR506" s="623"/>
      <c r="AS506" s="623"/>
      <c r="AT506" s="623"/>
      <c r="AU506" s="623"/>
      <c r="AV506" s="623"/>
      <c r="AW506" s="623"/>
      <c r="AX506" s="623"/>
      <c r="AY506" s="623"/>
    </row>
    <row r="507" ht="16.5" customHeight="1" spans="1:51">
      <c r="A507" s="623"/>
      <c r="B507" s="623"/>
      <c r="C507" s="623"/>
      <c r="D507" s="623"/>
      <c r="E507" s="623"/>
      <c r="F507" s="623"/>
      <c r="G507" s="623"/>
      <c r="H507" s="623"/>
      <c r="I507" s="623"/>
      <c r="J507" s="623"/>
      <c r="K507" s="623"/>
      <c r="L507" s="623"/>
      <c r="M507" s="623"/>
      <c r="N507" s="623"/>
      <c r="O507" s="623"/>
      <c r="P507" s="623"/>
      <c r="Q507" s="623"/>
      <c r="R507" s="623"/>
      <c r="S507" s="623"/>
      <c r="T507" s="623"/>
      <c r="U507" s="623"/>
      <c r="V507" s="623"/>
      <c r="W507" s="623"/>
      <c r="X507" s="623"/>
      <c r="Y507" s="623"/>
      <c r="Z507" s="623"/>
      <c r="AA507" s="623"/>
      <c r="AB507" s="623"/>
      <c r="AC507" s="623"/>
      <c r="AD507" s="623"/>
      <c r="AE507" s="623"/>
      <c r="AF507" s="623"/>
      <c r="AG507" s="623"/>
      <c r="AH507" s="623"/>
      <c r="AI507" s="623"/>
      <c r="AJ507" s="623"/>
      <c r="AK507" s="623"/>
      <c r="AL507" s="623"/>
      <c r="AM507" s="623"/>
      <c r="AN507" s="623"/>
      <c r="AO507" s="623"/>
      <c r="AP507" s="622"/>
      <c r="AQ507" s="623"/>
      <c r="AR507" s="623"/>
      <c r="AS507" s="623"/>
      <c r="AT507" s="623"/>
      <c r="AU507" s="623"/>
      <c r="AV507" s="623"/>
      <c r="AW507" s="623"/>
      <c r="AX507" s="623"/>
      <c r="AY507" s="623"/>
    </row>
    <row r="508" ht="16.5" customHeight="1" spans="1:51">
      <c r="A508" s="623"/>
      <c r="B508" s="623"/>
      <c r="C508" s="623"/>
      <c r="D508" s="623"/>
      <c r="E508" s="623"/>
      <c r="F508" s="623"/>
      <c r="G508" s="623"/>
      <c r="H508" s="623"/>
      <c r="I508" s="623"/>
      <c r="J508" s="623"/>
      <c r="K508" s="623"/>
      <c r="L508" s="623"/>
      <c r="M508" s="623"/>
      <c r="N508" s="623"/>
      <c r="O508" s="623"/>
      <c r="P508" s="623"/>
      <c r="Q508" s="623"/>
      <c r="R508" s="623"/>
      <c r="S508" s="623"/>
      <c r="T508" s="623"/>
      <c r="U508" s="623"/>
      <c r="V508" s="623"/>
      <c r="W508" s="623"/>
      <c r="X508" s="623"/>
      <c r="Y508" s="623"/>
      <c r="Z508" s="623"/>
      <c r="AA508" s="623"/>
      <c r="AB508" s="623"/>
      <c r="AC508" s="623"/>
      <c r="AD508" s="623"/>
      <c r="AE508" s="623"/>
      <c r="AF508" s="623"/>
      <c r="AG508" s="623"/>
      <c r="AH508" s="623"/>
      <c r="AI508" s="623"/>
      <c r="AJ508" s="623"/>
      <c r="AK508" s="623"/>
      <c r="AL508" s="623"/>
      <c r="AM508" s="623"/>
      <c r="AN508" s="623"/>
      <c r="AO508" s="623"/>
      <c r="AP508" s="622"/>
      <c r="AQ508" s="623"/>
      <c r="AR508" s="623"/>
      <c r="AS508" s="623"/>
      <c r="AT508" s="623"/>
      <c r="AU508" s="623"/>
      <c r="AV508" s="623"/>
      <c r="AW508" s="623"/>
      <c r="AX508" s="623"/>
      <c r="AY508" s="623"/>
    </row>
    <row r="509" ht="16.5" customHeight="1" spans="1:51">
      <c r="A509" s="623"/>
      <c r="B509" s="623"/>
      <c r="C509" s="623"/>
      <c r="D509" s="623"/>
      <c r="E509" s="623"/>
      <c r="F509" s="623"/>
      <c r="G509" s="623"/>
      <c r="H509" s="623"/>
      <c r="I509" s="623"/>
      <c r="J509" s="623"/>
      <c r="K509" s="623"/>
      <c r="L509" s="623"/>
      <c r="M509" s="623"/>
      <c r="N509" s="623"/>
      <c r="O509" s="623"/>
      <c r="P509" s="623"/>
      <c r="Q509" s="623"/>
      <c r="R509" s="623"/>
      <c r="S509" s="623"/>
      <c r="T509" s="623"/>
      <c r="U509" s="623"/>
      <c r="V509" s="623"/>
      <c r="W509" s="623"/>
      <c r="X509" s="623"/>
      <c r="Y509" s="623"/>
      <c r="Z509" s="623"/>
      <c r="AA509" s="623"/>
      <c r="AB509" s="623"/>
      <c r="AC509" s="623"/>
      <c r="AD509" s="623"/>
      <c r="AE509" s="623"/>
      <c r="AF509" s="623"/>
      <c r="AG509" s="623"/>
      <c r="AH509" s="623"/>
      <c r="AI509" s="623"/>
      <c r="AJ509" s="623"/>
      <c r="AK509" s="623"/>
      <c r="AL509" s="623"/>
      <c r="AM509" s="623"/>
      <c r="AN509" s="623"/>
      <c r="AO509" s="623"/>
      <c r="AP509" s="622"/>
      <c r="AQ509" s="623"/>
      <c r="AR509" s="623"/>
      <c r="AS509" s="623"/>
      <c r="AT509" s="623"/>
      <c r="AU509" s="623"/>
      <c r="AV509" s="623"/>
      <c r="AW509" s="623"/>
      <c r="AX509" s="623"/>
      <c r="AY509" s="623"/>
    </row>
    <row r="510" ht="16.5" customHeight="1" spans="1:51">
      <c r="A510" s="623"/>
      <c r="B510" s="623"/>
      <c r="C510" s="623"/>
      <c r="D510" s="623"/>
      <c r="E510" s="623"/>
      <c r="F510" s="623"/>
      <c r="G510" s="623"/>
      <c r="H510" s="623"/>
      <c r="I510" s="623"/>
      <c r="J510" s="623"/>
      <c r="K510" s="623"/>
      <c r="L510" s="623"/>
      <c r="M510" s="623"/>
      <c r="N510" s="623"/>
      <c r="O510" s="623"/>
      <c r="P510" s="623"/>
      <c r="Q510" s="623"/>
      <c r="R510" s="623"/>
      <c r="S510" s="623"/>
      <c r="T510" s="623"/>
      <c r="U510" s="623"/>
      <c r="V510" s="623"/>
      <c r="W510" s="623"/>
      <c r="X510" s="623"/>
      <c r="Y510" s="623"/>
      <c r="Z510" s="623"/>
      <c r="AA510" s="623"/>
      <c r="AB510" s="623"/>
      <c r="AC510" s="623"/>
      <c r="AD510" s="623"/>
      <c r="AE510" s="623"/>
      <c r="AF510" s="623"/>
      <c r="AG510" s="623"/>
      <c r="AH510" s="623"/>
      <c r="AI510" s="623"/>
      <c r="AJ510" s="623"/>
      <c r="AK510" s="623"/>
      <c r="AL510" s="623"/>
      <c r="AM510" s="623"/>
      <c r="AN510" s="623"/>
      <c r="AO510" s="623"/>
      <c r="AP510" s="622"/>
      <c r="AQ510" s="623"/>
      <c r="AR510" s="623"/>
      <c r="AS510" s="623"/>
      <c r="AT510" s="623"/>
      <c r="AU510" s="623"/>
      <c r="AV510" s="623"/>
      <c r="AW510" s="623"/>
      <c r="AX510" s="623"/>
      <c r="AY510" s="623"/>
    </row>
    <row r="511" ht="16.5" customHeight="1" spans="1:51">
      <c r="A511" s="623"/>
      <c r="B511" s="623"/>
      <c r="C511" s="623"/>
      <c r="D511" s="623"/>
      <c r="E511" s="623"/>
      <c r="F511" s="623"/>
      <c r="G511" s="623"/>
      <c r="H511" s="623"/>
      <c r="I511" s="623"/>
      <c r="J511" s="623"/>
      <c r="K511" s="623"/>
      <c r="L511" s="623"/>
      <c r="M511" s="623"/>
      <c r="N511" s="623"/>
      <c r="O511" s="623"/>
      <c r="P511" s="623"/>
      <c r="Q511" s="623"/>
      <c r="R511" s="623"/>
      <c r="S511" s="623"/>
      <c r="T511" s="623"/>
      <c r="U511" s="623"/>
      <c r="V511" s="623"/>
      <c r="W511" s="623"/>
      <c r="X511" s="623"/>
      <c r="Y511" s="623"/>
      <c r="Z511" s="623"/>
      <c r="AA511" s="623"/>
      <c r="AB511" s="623"/>
      <c r="AC511" s="623"/>
      <c r="AD511" s="623"/>
      <c r="AE511" s="623"/>
      <c r="AF511" s="623"/>
      <c r="AG511" s="623"/>
      <c r="AH511" s="623"/>
      <c r="AI511" s="623"/>
      <c r="AJ511" s="623"/>
      <c r="AK511" s="623"/>
      <c r="AL511" s="623"/>
      <c r="AM511" s="623"/>
      <c r="AN511" s="623"/>
      <c r="AO511" s="623"/>
      <c r="AP511" s="622"/>
      <c r="AQ511" s="623"/>
      <c r="AR511" s="623"/>
      <c r="AS511" s="623"/>
      <c r="AT511" s="623"/>
      <c r="AU511" s="623"/>
      <c r="AV511" s="623"/>
      <c r="AW511" s="623"/>
      <c r="AX511" s="623"/>
      <c r="AY511" s="623"/>
    </row>
    <row r="512" ht="16.5" customHeight="1" spans="1:51">
      <c r="A512" s="623"/>
      <c r="B512" s="623"/>
      <c r="C512" s="623"/>
      <c r="D512" s="623"/>
      <c r="E512" s="623"/>
      <c r="F512" s="623"/>
      <c r="G512" s="623"/>
      <c r="H512" s="623"/>
      <c r="I512" s="623"/>
      <c r="J512" s="623"/>
      <c r="K512" s="623"/>
      <c r="L512" s="623"/>
      <c r="M512" s="623"/>
      <c r="N512" s="623"/>
      <c r="O512" s="623"/>
      <c r="P512" s="623"/>
      <c r="Q512" s="623"/>
      <c r="R512" s="623"/>
      <c r="S512" s="623"/>
      <c r="T512" s="623"/>
      <c r="U512" s="623"/>
      <c r="V512" s="623"/>
      <c r="W512" s="623"/>
      <c r="X512" s="623"/>
      <c r="Y512" s="623"/>
      <c r="Z512" s="623"/>
      <c r="AA512" s="623"/>
      <c r="AB512" s="623"/>
      <c r="AC512" s="623"/>
      <c r="AD512" s="623"/>
      <c r="AE512" s="623"/>
      <c r="AF512" s="623"/>
      <c r="AG512" s="623"/>
      <c r="AH512" s="623"/>
      <c r="AI512" s="623"/>
      <c r="AJ512" s="623"/>
      <c r="AK512" s="623"/>
      <c r="AL512" s="623"/>
      <c r="AM512" s="623"/>
      <c r="AN512" s="623"/>
      <c r="AO512" s="623"/>
      <c r="AP512" s="622"/>
      <c r="AQ512" s="623"/>
      <c r="AR512" s="623"/>
      <c r="AS512" s="623"/>
      <c r="AT512" s="623"/>
      <c r="AU512" s="623"/>
      <c r="AV512" s="623"/>
      <c r="AW512" s="623"/>
      <c r="AX512" s="623"/>
      <c r="AY512" s="623"/>
    </row>
    <row r="513" ht="16.5" customHeight="1" spans="1:51">
      <c r="A513" s="623"/>
      <c r="B513" s="623"/>
      <c r="C513" s="623"/>
      <c r="D513" s="623"/>
      <c r="E513" s="623"/>
      <c r="F513" s="623"/>
      <c r="G513" s="623"/>
      <c r="H513" s="623"/>
      <c r="I513" s="623"/>
      <c r="J513" s="623"/>
      <c r="K513" s="623"/>
      <c r="L513" s="623"/>
      <c r="M513" s="623"/>
      <c r="N513" s="623"/>
      <c r="O513" s="623"/>
      <c r="P513" s="623"/>
      <c r="Q513" s="623"/>
      <c r="R513" s="623"/>
      <c r="S513" s="623"/>
      <c r="T513" s="623"/>
      <c r="U513" s="623"/>
      <c r="V513" s="623"/>
      <c r="W513" s="623"/>
      <c r="X513" s="623"/>
      <c r="Y513" s="623"/>
      <c r="Z513" s="623"/>
      <c r="AA513" s="623"/>
      <c r="AB513" s="623"/>
      <c r="AC513" s="623"/>
      <c r="AD513" s="623"/>
      <c r="AE513" s="623"/>
      <c r="AF513" s="623"/>
      <c r="AG513" s="623"/>
      <c r="AH513" s="623"/>
      <c r="AI513" s="623"/>
      <c r="AJ513" s="623"/>
      <c r="AK513" s="623"/>
      <c r="AL513" s="623"/>
      <c r="AM513" s="623"/>
      <c r="AN513" s="623"/>
      <c r="AO513" s="623"/>
      <c r="AP513" s="622"/>
      <c r="AQ513" s="623"/>
      <c r="AR513" s="623"/>
      <c r="AS513" s="623"/>
      <c r="AT513" s="623"/>
      <c r="AU513" s="623"/>
      <c r="AV513" s="623"/>
      <c r="AW513" s="623"/>
      <c r="AX513" s="623"/>
      <c r="AY513" s="623"/>
    </row>
    <row r="514" ht="16.5" customHeight="1" spans="1:51">
      <c r="A514" s="623"/>
      <c r="B514" s="623"/>
      <c r="C514" s="623"/>
      <c r="D514" s="623"/>
      <c r="E514" s="623"/>
      <c r="F514" s="623"/>
      <c r="G514" s="623"/>
      <c r="H514" s="623"/>
      <c r="I514" s="623"/>
      <c r="J514" s="623"/>
      <c r="K514" s="623"/>
      <c r="L514" s="623"/>
      <c r="M514" s="623"/>
      <c r="N514" s="623"/>
      <c r="O514" s="623"/>
      <c r="P514" s="623"/>
      <c r="Q514" s="623"/>
      <c r="R514" s="623"/>
      <c r="S514" s="623"/>
      <c r="T514" s="623"/>
      <c r="U514" s="623"/>
      <c r="V514" s="623"/>
      <c r="W514" s="623"/>
      <c r="X514" s="623"/>
      <c r="Y514" s="623"/>
      <c r="Z514" s="623"/>
      <c r="AA514" s="623"/>
      <c r="AB514" s="623"/>
      <c r="AC514" s="623"/>
      <c r="AD514" s="623"/>
      <c r="AE514" s="623"/>
      <c r="AF514" s="623"/>
      <c r="AG514" s="623"/>
      <c r="AH514" s="623"/>
      <c r="AI514" s="623"/>
      <c r="AJ514" s="623"/>
      <c r="AK514" s="623"/>
      <c r="AL514" s="623"/>
      <c r="AM514" s="623"/>
      <c r="AN514" s="623"/>
      <c r="AO514" s="623"/>
      <c r="AP514" s="622"/>
      <c r="AQ514" s="623"/>
      <c r="AR514" s="623"/>
      <c r="AS514" s="623"/>
      <c r="AT514" s="623"/>
      <c r="AU514" s="623"/>
      <c r="AV514" s="623"/>
      <c r="AW514" s="623"/>
      <c r="AX514" s="623"/>
      <c r="AY514" s="623"/>
    </row>
    <row r="515" ht="16.5" customHeight="1" spans="1:51">
      <c r="A515" s="623"/>
      <c r="B515" s="623"/>
      <c r="C515" s="623"/>
      <c r="D515" s="623"/>
      <c r="E515" s="623"/>
      <c r="F515" s="623"/>
      <c r="G515" s="623"/>
      <c r="H515" s="623"/>
      <c r="I515" s="623"/>
      <c r="J515" s="623"/>
      <c r="K515" s="623"/>
      <c r="L515" s="623"/>
      <c r="M515" s="623"/>
      <c r="N515" s="623"/>
      <c r="O515" s="623"/>
      <c r="P515" s="623"/>
      <c r="Q515" s="623"/>
      <c r="R515" s="623"/>
      <c r="S515" s="623"/>
      <c r="T515" s="623"/>
      <c r="U515" s="623"/>
      <c r="V515" s="623"/>
      <c r="W515" s="623"/>
      <c r="X515" s="623"/>
      <c r="Y515" s="623"/>
      <c r="Z515" s="623"/>
      <c r="AA515" s="623"/>
      <c r="AB515" s="623"/>
      <c r="AC515" s="623"/>
      <c r="AD515" s="623"/>
      <c r="AE515" s="623"/>
      <c r="AF515" s="623"/>
      <c r="AG515" s="623"/>
      <c r="AH515" s="623"/>
      <c r="AI515" s="623"/>
      <c r="AJ515" s="623"/>
      <c r="AK515" s="623"/>
      <c r="AL515" s="623"/>
      <c r="AM515" s="623"/>
      <c r="AN515" s="623"/>
      <c r="AO515" s="623"/>
      <c r="AP515" s="622"/>
      <c r="AQ515" s="623"/>
      <c r="AR515" s="623"/>
      <c r="AS515" s="623"/>
      <c r="AT515" s="623"/>
      <c r="AU515" s="623"/>
      <c r="AV515" s="623"/>
      <c r="AW515" s="623"/>
      <c r="AX515" s="623"/>
      <c r="AY515" s="623"/>
    </row>
    <row r="516" ht="16.5" customHeight="1" spans="1:51">
      <c r="A516" s="623"/>
      <c r="B516" s="623"/>
      <c r="C516" s="623"/>
      <c r="D516" s="623"/>
      <c r="E516" s="623"/>
      <c r="F516" s="623"/>
      <c r="G516" s="623"/>
      <c r="H516" s="623"/>
      <c r="I516" s="623"/>
      <c r="J516" s="623"/>
      <c r="K516" s="623"/>
      <c r="L516" s="623"/>
      <c r="M516" s="623"/>
      <c r="N516" s="623"/>
      <c r="O516" s="623"/>
      <c r="P516" s="623"/>
      <c r="Q516" s="623"/>
      <c r="R516" s="623"/>
      <c r="S516" s="623"/>
      <c r="T516" s="623"/>
      <c r="U516" s="623"/>
      <c r="V516" s="623"/>
      <c r="W516" s="623"/>
      <c r="X516" s="623"/>
      <c r="Y516" s="623"/>
      <c r="Z516" s="623"/>
      <c r="AA516" s="623"/>
      <c r="AB516" s="623"/>
      <c r="AC516" s="623"/>
      <c r="AD516" s="623"/>
      <c r="AE516" s="623"/>
      <c r="AF516" s="623"/>
      <c r="AG516" s="623"/>
      <c r="AH516" s="623"/>
      <c r="AI516" s="623"/>
      <c r="AJ516" s="623"/>
      <c r="AK516" s="623"/>
      <c r="AL516" s="623"/>
      <c r="AM516" s="623"/>
      <c r="AN516" s="623"/>
      <c r="AO516" s="623"/>
      <c r="AP516" s="622"/>
      <c r="AQ516" s="623"/>
      <c r="AR516" s="623"/>
      <c r="AS516" s="623"/>
      <c r="AT516" s="623"/>
      <c r="AU516" s="623"/>
      <c r="AV516" s="623"/>
      <c r="AW516" s="623"/>
      <c r="AX516" s="623"/>
      <c r="AY516" s="623"/>
    </row>
    <row r="517" ht="16.5" customHeight="1" spans="1:51">
      <c r="A517" s="623"/>
      <c r="B517" s="623"/>
      <c r="C517" s="623"/>
      <c r="D517" s="623"/>
      <c r="E517" s="623"/>
      <c r="F517" s="623"/>
      <c r="G517" s="623"/>
      <c r="H517" s="623"/>
      <c r="I517" s="623"/>
      <c r="J517" s="623"/>
      <c r="K517" s="623"/>
      <c r="L517" s="623"/>
      <c r="M517" s="623"/>
      <c r="N517" s="623"/>
      <c r="O517" s="623"/>
      <c r="P517" s="623"/>
      <c r="Q517" s="623"/>
      <c r="R517" s="623"/>
      <c r="S517" s="623"/>
      <c r="T517" s="623"/>
      <c r="U517" s="623"/>
      <c r="V517" s="623"/>
      <c r="W517" s="623"/>
      <c r="X517" s="623"/>
      <c r="Y517" s="623"/>
      <c r="Z517" s="623"/>
      <c r="AA517" s="623"/>
      <c r="AB517" s="623"/>
      <c r="AC517" s="623"/>
      <c r="AD517" s="623"/>
      <c r="AE517" s="623"/>
      <c r="AF517" s="623"/>
      <c r="AG517" s="623"/>
      <c r="AH517" s="623"/>
      <c r="AI517" s="623"/>
      <c r="AJ517" s="623"/>
      <c r="AK517" s="623"/>
      <c r="AL517" s="623"/>
      <c r="AM517" s="623"/>
      <c r="AN517" s="623"/>
      <c r="AO517" s="623"/>
      <c r="AP517" s="622"/>
      <c r="AQ517" s="623"/>
      <c r="AR517" s="623"/>
      <c r="AS517" s="623"/>
      <c r="AT517" s="623"/>
      <c r="AU517" s="623"/>
      <c r="AV517" s="623"/>
      <c r="AW517" s="623"/>
      <c r="AX517" s="623"/>
      <c r="AY517" s="623"/>
    </row>
    <row r="518" ht="16.5" customHeight="1" spans="1:51">
      <c r="A518" s="623"/>
      <c r="B518" s="623"/>
      <c r="C518" s="623"/>
      <c r="D518" s="623"/>
      <c r="E518" s="623"/>
      <c r="F518" s="623"/>
      <c r="G518" s="623"/>
      <c r="H518" s="623"/>
      <c r="I518" s="623"/>
      <c r="J518" s="623"/>
      <c r="K518" s="623"/>
      <c r="L518" s="623"/>
      <c r="M518" s="623"/>
      <c r="N518" s="623"/>
      <c r="O518" s="623"/>
      <c r="P518" s="623"/>
      <c r="Q518" s="623"/>
      <c r="R518" s="623"/>
      <c r="S518" s="623"/>
      <c r="T518" s="623"/>
      <c r="U518" s="623"/>
      <c r="V518" s="623"/>
      <c r="W518" s="623"/>
      <c r="X518" s="623"/>
      <c r="Y518" s="623"/>
      <c r="Z518" s="623"/>
      <c r="AA518" s="623"/>
      <c r="AB518" s="623"/>
      <c r="AC518" s="623"/>
      <c r="AD518" s="623"/>
      <c r="AE518" s="623"/>
      <c r="AF518" s="623"/>
      <c r="AG518" s="623"/>
      <c r="AH518" s="623"/>
      <c r="AI518" s="623"/>
      <c r="AJ518" s="623"/>
      <c r="AK518" s="623"/>
      <c r="AL518" s="623"/>
      <c r="AM518" s="623"/>
      <c r="AN518" s="623"/>
      <c r="AO518" s="623"/>
      <c r="AP518" s="622"/>
      <c r="AQ518" s="623"/>
      <c r="AR518" s="623"/>
      <c r="AS518" s="623"/>
      <c r="AT518" s="623"/>
      <c r="AU518" s="623"/>
      <c r="AV518" s="623"/>
      <c r="AW518" s="623"/>
      <c r="AX518" s="623"/>
      <c r="AY518" s="623"/>
    </row>
    <row r="519" ht="16.5" customHeight="1" spans="1:51">
      <c r="A519" s="623"/>
      <c r="B519" s="623"/>
      <c r="C519" s="623"/>
      <c r="D519" s="623"/>
      <c r="E519" s="623"/>
      <c r="F519" s="623"/>
      <c r="G519" s="623"/>
      <c r="H519" s="623"/>
      <c r="I519" s="623"/>
      <c r="J519" s="623"/>
      <c r="K519" s="623"/>
      <c r="L519" s="623"/>
      <c r="M519" s="623"/>
      <c r="N519" s="623"/>
      <c r="O519" s="623"/>
      <c r="P519" s="623"/>
      <c r="Q519" s="623"/>
      <c r="R519" s="623"/>
      <c r="S519" s="623"/>
      <c r="T519" s="623"/>
      <c r="U519" s="623"/>
      <c r="V519" s="623"/>
      <c r="W519" s="623"/>
      <c r="X519" s="623"/>
      <c r="Y519" s="623"/>
      <c r="Z519" s="623"/>
      <c r="AA519" s="623"/>
      <c r="AB519" s="623"/>
      <c r="AC519" s="623"/>
      <c r="AD519" s="623"/>
      <c r="AE519" s="623"/>
      <c r="AF519" s="623"/>
      <c r="AG519" s="623"/>
      <c r="AH519" s="623"/>
      <c r="AI519" s="623"/>
      <c r="AJ519" s="623"/>
      <c r="AK519" s="623"/>
      <c r="AL519" s="623"/>
      <c r="AM519" s="623"/>
      <c r="AN519" s="623"/>
      <c r="AO519" s="623"/>
      <c r="AP519" s="622"/>
      <c r="AQ519" s="623"/>
      <c r="AR519" s="623"/>
      <c r="AS519" s="623"/>
      <c r="AT519" s="623"/>
      <c r="AU519" s="623"/>
      <c r="AV519" s="623"/>
      <c r="AW519" s="623"/>
      <c r="AX519" s="623"/>
      <c r="AY519" s="623"/>
    </row>
    <row r="520" ht="16.5" customHeight="1" spans="1:51">
      <c r="A520" s="623"/>
      <c r="B520" s="623"/>
      <c r="C520" s="623"/>
      <c r="D520" s="623"/>
      <c r="E520" s="623"/>
      <c r="F520" s="623"/>
      <c r="G520" s="623"/>
      <c r="H520" s="623"/>
      <c r="I520" s="623"/>
      <c r="J520" s="623"/>
      <c r="K520" s="623"/>
      <c r="L520" s="623"/>
      <c r="M520" s="623"/>
      <c r="N520" s="623"/>
      <c r="O520" s="623"/>
      <c r="P520" s="623"/>
      <c r="Q520" s="623"/>
      <c r="R520" s="623"/>
      <c r="S520" s="623"/>
      <c r="T520" s="623"/>
      <c r="U520" s="623"/>
      <c r="V520" s="623"/>
      <c r="W520" s="623"/>
      <c r="X520" s="623"/>
      <c r="Y520" s="623"/>
      <c r="Z520" s="623"/>
      <c r="AA520" s="623"/>
      <c r="AB520" s="623"/>
      <c r="AC520" s="623"/>
      <c r="AD520" s="623"/>
      <c r="AE520" s="623"/>
      <c r="AF520" s="623"/>
      <c r="AG520" s="623"/>
      <c r="AH520" s="623"/>
      <c r="AI520" s="623"/>
      <c r="AJ520" s="623"/>
      <c r="AK520" s="623"/>
      <c r="AL520" s="623"/>
      <c r="AM520" s="623"/>
      <c r="AN520" s="623"/>
      <c r="AO520" s="623"/>
      <c r="AP520" s="622"/>
      <c r="AQ520" s="623"/>
      <c r="AR520" s="623"/>
      <c r="AS520" s="623"/>
      <c r="AT520" s="623"/>
      <c r="AU520" s="623"/>
      <c r="AV520" s="623"/>
      <c r="AW520" s="623"/>
      <c r="AX520" s="623"/>
      <c r="AY520" s="623"/>
    </row>
    <row r="521" ht="16.5" customHeight="1" spans="1:51">
      <c r="A521" s="623"/>
      <c r="B521" s="623"/>
      <c r="C521" s="623"/>
      <c r="D521" s="623"/>
      <c r="E521" s="623"/>
      <c r="F521" s="623"/>
      <c r="G521" s="623"/>
      <c r="H521" s="623"/>
      <c r="I521" s="623"/>
      <c r="J521" s="623"/>
      <c r="K521" s="623"/>
      <c r="L521" s="623"/>
      <c r="M521" s="623"/>
      <c r="N521" s="623"/>
      <c r="O521" s="623"/>
      <c r="P521" s="623"/>
      <c r="Q521" s="623"/>
      <c r="R521" s="623"/>
      <c r="S521" s="623"/>
      <c r="T521" s="623"/>
      <c r="U521" s="623"/>
      <c r="V521" s="623"/>
      <c r="W521" s="623"/>
      <c r="X521" s="623"/>
      <c r="Y521" s="623"/>
      <c r="Z521" s="623"/>
      <c r="AA521" s="623"/>
      <c r="AB521" s="623"/>
      <c r="AC521" s="623"/>
      <c r="AD521" s="623"/>
      <c r="AE521" s="623"/>
      <c r="AF521" s="623"/>
      <c r="AG521" s="623"/>
      <c r="AH521" s="623"/>
      <c r="AI521" s="623"/>
      <c r="AJ521" s="623"/>
      <c r="AK521" s="623"/>
      <c r="AL521" s="623"/>
      <c r="AM521" s="623"/>
      <c r="AN521" s="623"/>
      <c r="AO521" s="623"/>
      <c r="AP521" s="622"/>
      <c r="AQ521" s="623"/>
      <c r="AR521" s="623"/>
      <c r="AS521" s="623"/>
      <c r="AT521" s="623"/>
      <c r="AU521" s="623"/>
      <c r="AV521" s="623"/>
      <c r="AW521" s="623"/>
      <c r="AX521" s="623"/>
      <c r="AY521" s="623"/>
    </row>
    <row r="522" ht="16.5" customHeight="1" spans="1:51">
      <c r="A522" s="623"/>
      <c r="B522" s="623"/>
      <c r="C522" s="623"/>
      <c r="D522" s="623"/>
      <c r="E522" s="623"/>
      <c r="F522" s="623"/>
      <c r="G522" s="623"/>
      <c r="H522" s="623"/>
      <c r="I522" s="623"/>
      <c r="J522" s="623"/>
      <c r="K522" s="623"/>
      <c r="L522" s="623"/>
      <c r="M522" s="623"/>
      <c r="N522" s="623"/>
      <c r="O522" s="623"/>
      <c r="P522" s="623"/>
      <c r="Q522" s="623"/>
      <c r="R522" s="623"/>
      <c r="S522" s="623"/>
      <c r="T522" s="623"/>
      <c r="U522" s="623"/>
      <c r="V522" s="623"/>
      <c r="W522" s="623"/>
      <c r="X522" s="623"/>
      <c r="Y522" s="623"/>
      <c r="Z522" s="623"/>
      <c r="AA522" s="623"/>
      <c r="AB522" s="623"/>
      <c r="AC522" s="623"/>
      <c r="AD522" s="623"/>
      <c r="AE522" s="623"/>
      <c r="AF522" s="623"/>
      <c r="AG522" s="623"/>
      <c r="AH522" s="623"/>
      <c r="AI522" s="623"/>
      <c r="AJ522" s="623"/>
      <c r="AK522" s="623"/>
      <c r="AL522" s="623"/>
      <c r="AM522" s="623"/>
      <c r="AN522" s="623"/>
      <c r="AO522" s="623"/>
      <c r="AP522" s="622"/>
      <c r="AQ522" s="623"/>
      <c r="AR522" s="623"/>
      <c r="AS522" s="623"/>
      <c r="AT522" s="623"/>
      <c r="AU522" s="623"/>
      <c r="AV522" s="623"/>
      <c r="AW522" s="623"/>
      <c r="AX522" s="623"/>
      <c r="AY522" s="623"/>
    </row>
    <row r="523" ht="16.5" customHeight="1" spans="1:51">
      <c r="A523" s="623"/>
      <c r="B523" s="623"/>
      <c r="C523" s="623"/>
      <c r="D523" s="623"/>
      <c r="E523" s="623"/>
      <c r="F523" s="623"/>
      <c r="G523" s="623"/>
      <c r="H523" s="623"/>
      <c r="I523" s="623"/>
      <c r="J523" s="623"/>
      <c r="K523" s="623"/>
      <c r="L523" s="623"/>
      <c r="M523" s="623"/>
      <c r="N523" s="623"/>
      <c r="O523" s="623"/>
      <c r="P523" s="623"/>
      <c r="Q523" s="623"/>
      <c r="R523" s="623"/>
      <c r="S523" s="623"/>
      <c r="T523" s="623"/>
      <c r="U523" s="623"/>
      <c r="V523" s="623"/>
      <c r="W523" s="623"/>
      <c r="X523" s="623"/>
      <c r="Y523" s="623"/>
      <c r="Z523" s="623"/>
      <c r="AA523" s="623"/>
      <c r="AB523" s="623"/>
      <c r="AC523" s="623"/>
      <c r="AD523" s="623"/>
      <c r="AE523" s="623"/>
      <c r="AF523" s="623"/>
      <c r="AG523" s="623"/>
      <c r="AH523" s="623"/>
      <c r="AI523" s="623"/>
      <c r="AJ523" s="623"/>
      <c r="AK523" s="623"/>
      <c r="AL523" s="623"/>
      <c r="AM523" s="623"/>
      <c r="AN523" s="623"/>
      <c r="AO523" s="623"/>
      <c r="AP523" s="622"/>
      <c r="AQ523" s="623"/>
      <c r="AR523" s="623"/>
      <c r="AS523" s="623"/>
      <c r="AT523" s="623"/>
      <c r="AU523" s="623"/>
      <c r="AV523" s="623"/>
      <c r="AW523" s="623"/>
      <c r="AX523" s="623"/>
      <c r="AY523" s="623"/>
    </row>
    <row r="524" ht="16.5" customHeight="1" spans="1:51">
      <c r="A524" s="623"/>
      <c r="B524" s="623"/>
      <c r="C524" s="623"/>
      <c r="D524" s="623"/>
      <c r="E524" s="623"/>
      <c r="F524" s="623"/>
      <c r="G524" s="623"/>
      <c r="H524" s="623"/>
      <c r="I524" s="623"/>
      <c r="J524" s="623"/>
      <c r="K524" s="623"/>
      <c r="L524" s="623"/>
      <c r="M524" s="623"/>
      <c r="N524" s="623"/>
      <c r="O524" s="623"/>
      <c r="P524" s="623"/>
      <c r="Q524" s="623"/>
      <c r="R524" s="623"/>
      <c r="S524" s="623"/>
      <c r="T524" s="623"/>
      <c r="U524" s="623"/>
      <c r="V524" s="623"/>
      <c r="W524" s="623"/>
      <c r="X524" s="623"/>
      <c r="Y524" s="623"/>
      <c r="Z524" s="623"/>
      <c r="AA524" s="623"/>
      <c r="AB524" s="623"/>
      <c r="AC524" s="623"/>
      <c r="AD524" s="623"/>
      <c r="AE524" s="623"/>
      <c r="AF524" s="623"/>
      <c r="AG524" s="623"/>
      <c r="AH524" s="623"/>
      <c r="AI524" s="623"/>
      <c r="AJ524" s="623"/>
      <c r="AK524" s="623"/>
      <c r="AL524" s="623"/>
      <c r="AM524" s="623"/>
      <c r="AN524" s="623"/>
      <c r="AO524" s="623"/>
      <c r="AP524" s="622"/>
      <c r="AQ524" s="623"/>
      <c r="AR524" s="623"/>
      <c r="AS524" s="623"/>
      <c r="AT524" s="623"/>
      <c r="AU524" s="623"/>
      <c r="AV524" s="623"/>
      <c r="AW524" s="623"/>
      <c r="AX524" s="623"/>
      <c r="AY524" s="623"/>
    </row>
    <row r="525" ht="16.5" customHeight="1" spans="1:51">
      <c r="A525" s="623"/>
      <c r="B525" s="623"/>
      <c r="C525" s="623"/>
      <c r="D525" s="623"/>
      <c r="E525" s="623"/>
      <c r="F525" s="623"/>
      <c r="G525" s="623"/>
      <c r="H525" s="623"/>
      <c r="I525" s="623"/>
      <c r="J525" s="623"/>
      <c r="K525" s="623"/>
      <c r="L525" s="623"/>
      <c r="M525" s="623"/>
      <c r="N525" s="623"/>
      <c r="O525" s="623"/>
      <c r="P525" s="623"/>
      <c r="Q525" s="623"/>
      <c r="R525" s="623"/>
      <c r="S525" s="623"/>
      <c r="T525" s="623"/>
      <c r="U525" s="623"/>
      <c r="V525" s="623"/>
      <c r="W525" s="623"/>
      <c r="X525" s="623"/>
      <c r="Y525" s="623"/>
      <c r="Z525" s="623"/>
      <c r="AA525" s="623"/>
      <c r="AB525" s="623"/>
      <c r="AC525" s="623"/>
      <c r="AD525" s="623"/>
      <c r="AE525" s="623"/>
      <c r="AF525" s="623"/>
      <c r="AG525" s="623"/>
      <c r="AH525" s="623"/>
      <c r="AI525" s="623"/>
      <c r="AJ525" s="623"/>
      <c r="AK525" s="623"/>
      <c r="AL525" s="623"/>
      <c r="AM525" s="623"/>
      <c r="AN525" s="623"/>
      <c r="AO525" s="623"/>
      <c r="AP525" s="622"/>
      <c r="AQ525" s="623"/>
      <c r="AR525" s="623"/>
      <c r="AS525" s="623"/>
      <c r="AT525" s="623"/>
      <c r="AU525" s="623"/>
      <c r="AV525" s="623"/>
      <c r="AW525" s="623"/>
      <c r="AX525" s="623"/>
      <c r="AY525" s="623"/>
    </row>
    <row r="526" ht="16.5" customHeight="1" spans="1:51">
      <c r="A526" s="623"/>
      <c r="B526" s="623"/>
      <c r="C526" s="623"/>
      <c r="D526" s="623"/>
      <c r="E526" s="623"/>
      <c r="F526" s="623"/>
      <c r="G526" s="623"/>
      <c r="H526" s="623"/>
      <c r="I526" s="623"/>
      <c r="J526" s="623"/>
      <c r="K526" s="623"/>
      <c r="L526" s="623"/>
      <c r="M526" s="623"/>
      <c r="N526" s="623"/>
      <c r="O526" s="623"/>
      <c r="P526" s="623"/>
      <c r="Q526" s="623"/>
      <c r="R526" s="623"/>
      <c r="S526" s="623"/>
      <c r="T526" s="623"/>
      <c r="U526" s="623"/>
      <c r="V526" s="623"/>
      <c r="W526" s="623"/>
      <c r="X526" s="623"/>
      <c r="Y526" s="623"/>
      <c r="Z526" s="623"/>
      <c r="AA526" s="623"/>
      <c r="AB526" s="623"/>
      <c r="AC526" s="623"/>
      <c r="AD526" s="623"/>
      <c r="AE526" s="623"/>
      <c r="AF526" s="623"/>
      <c r="AG526" s="623"/>
      <c r="AH526" s="623"/>
      <c r="AI526" s="623"/>
      <c r="AJ526" s="623"/>
      <c r="AK526" s="623"/>
      <c r="AL526" s="623"/>
      <c r="AM526" s="623"/>
      <c r="AN526" s="623"/>
      <c r="AO526" s="623"/>
      <c r="AP526" s="622"/>
      <c r="AQ526" s="623"/>
      <c r="AR526" s="623"/>
      <c r="AS526" s="623"/>
      <c r="AT526" s="623"/>
      <c r="AU526" s="623"/>
      <c r="AV526" s="623"/>
      <c r="AW526" s="623"/>
      <c r="AX526" s="623"/>
      <c r="AY526" s="623"/>
    </row>
    <row r="527" ht="16.5" customHeight="1" spans="1:51">
      <c r="A527" s="623"/>
      <c r="B527" s="623"/>
      <c r="C527" s="623"/>
      <c r="D527" s="623"/>
      <c r="E527" s="623"/>
      <c r="F527" s="623"/>
      <c r="G527" s="623"/>
      <c r="H527" s="623"/>
      <c r="I527" s="623"/>
      <c r="J527" s="623"/>
      <c r="K527" s="623"/>
      <c r="L527" s="623"/>
      <c r="M527" s="623"/>
      <c r="N527" s="623"/>
      <c r="O527" s="623"/>
      <c r="P527" s="623"/>
      <c r="Q527" s="623"/>
      <c r="R527" s="623"/>
      <c r="S527" s="623"/>
      <c r="T527" s="623"/>
      <c r="U527" s="623"/>
      <c r="V527" s="623"/>
      <c r="W527" s="623"/>
      <c r="X527" s="623"/>
      <c r="Y527" s="623"/>
      <c r="Z527" s="623"/>
      <c r="AA527" s="623"/>
      <c r="AB527" s="623"/>
      <c r="AC527" s="623"/>
      <c r="AD527" s="623"/>
      <c r="AE527" s="623"/>
      <c r="AF527" s="623"/>
      <c r="AG527" s="623"/>
      <c r="AH527" s="623"/>
      <c r="AI527" s="623"/>
      <c r="AJ527" s="623"/>
      <c r="AK527" s="623"/>
      <c r="AL527" s="623"/>
      <c r="AM527" s="623"/>
      <c r="AN527" s="623"/>
      <c r="AO527" s="623"/>
      <c r="AP527" s="622"/>
      <c r="AQ527" s="623"/>
      <c r="AR527" s="623"/>
      <c r="AS527" s="623"/>
      <c r="AT527" s="623"/>
      <c r="AU527" s="623"/>
      <c r="AV527" s="623"/>
      <c r="AW527" s="623"/>
      <c r="AX527" s="623"/>
      <c r="AY527" s="623"/>
    </row>
    <row r="528" ht="16.5" customHeight="1" spans="1:51">
      <c r="A528" s="623"/>
      <c r="B528" s="623"/>
      <c r="C528" s="623"/>
      <c r="D528" s="623"/>
      <c r="E528" s="623"/>
      <c r="F528" s="623"/>
      <c r="G528" s="623"/>
      <c r="H528" s="623"/>
      <c r="I528" s="623"/>
      <c r="J528" s="623"/>
      <c r="K528" s="623"/>
      <c r="L528" s="623"/>
      <c r="M528" s="623"/>
      <c r="N528" s="623"/>
      <c r="O528" s="623"/>
      <c r="P528" s="623"/>
      <c r="Q528" s="623"/>
      <c r="R528" s="623"/>
      <c r="S528" s="623"/>
      <c r="T528" s="623"/>
      <c r="U528" s="623"/>
      <c r="V528" s="623"/>
      <c r="W528" s="623"/>
      <c r="X528" s="623"/>
      <c r="Y528" s="623"/>
      <c r="Z528" s="623"/>
      <c r="AA528" s="623"/>
      <c r="AB528" s="623"/>
      <c r="AC528" s="623"/>
      <c r="AD528" s="623"/>
      <c r="AE528" s="623"/>
      <c r="AF528" s="623"/>
      <c r="AG528" s="623"/>
      <c r="AH528" s="623"/>
      <c r="AI528" s="623"/>
      <c r="AJ528" s="623"/>
      <c r="AK528" s="623"/>
      <c r="AL528" s="623"/>
      <c r="AM528" s="623"/>
      <c r="AN528" s="623"/>
      <c r="AO528" s="623"/>
      <c r="AP528" s="622"/>
      <c r="AQ528" s="623"/>
      <c r="AR528" s="623"/>
      <c r="AS528" s="623"/>
      <c r="AT528" s="623"/>
      <c r="AU528" s="623"/>
      <c r="AV528" s="623"/>
      <c r="AW528" s="623"/>
      <c r="AX528" s="623"/>
      <c r="AY528" s="623"/>
    </row>
    <row r="529" ht="16.5" customHeight="1" spans="1:51">
      <c r="A529" s="623"/>
      <c r="B529" s="623"/>
      <c r="C529" s="623"/>
      <c r="D529" s="623"/>
      <c r="E529" s="623"/>
      <c r="F529" s="623"/>
      <c r="G529" s="623"/>
      <c r="H529" s="623"/>
      <c r="I529" s="623"/>
      <c r="J529" s="623"/>
      <c r="K529" s="623"/>
      <c r="L529" s="623"/>
      <c r="M529" s="623"/>
      <c r="N529" s="623"/>
      <c r="O529" s="623"/>
      <c r="P529" s="623"/>
      <c r="Q529" s="623"/>
      <c r="R529" s="623"/>
      <c r="S529" s="623"/>
      <c r="T529" s="623"/>
      <c r="U529" s="623"/>
      <c r="V529" s="623"/>
      <c r="W529" s="623"/>
      <c r="X529" s="623"/>
      <c r="Y529" s="623"/>
      <c r="Z529" s="623"/>
      <c r="AA529" s="623"/>
      <c r="AB529" s="623"/>
      <c r="AC529" s="623"/>
      <c r="AD529" s="623"/>
      <c r="AE529" s="623"/>
      <c r="AF529" s="623"/>
      <c r="AG529" s="623"/>
      <c r="AH529" s="623"/>
      <c r="AI529" s="623"/>
      <c r="AJ529" s="623"/>
      <c r="AK529" s="623"/>
      <c r="AL529" s="623"/>
      <c r="AM529" s="623"/>
      <c r="AN529" s="623"/>
      <c r="AO529" s="623"/>
      <c r="AP529" s="622"/>
      <c r="AQ529" s="623"/>
      <c r="AR529" s="623"/>
      <c r="AS529" s="623"/>
      <c r="AT529" s="623"/>
      <c r="AU529" s="623"/>
      <c r="AV529" s="623"/>
      <c r="AW529" s="623"/>
      <c r="AX529" s="623"/>
      <c r="AY529" s="623"/>
    </row>
    <row r="530" ht="16.5" customHeight="1" spans="1:51">
      <c r="A530" s="623"/>
      <c r="B530" s="623"/>
      <c r="C530" s="623"/>
      <c r="D530" s="623"/>
      <c r="E530" s="623"/>
      <c r="F530" s="623"/>
      <c r="G530" s="623"/>
      <c r="H530" s="623"/>
      <c r="I530" s="623"/>
      <c r="J530" s="623"/>
      <c r="K530" s="623"/>
      <c r="L530" s="623"/>
      <c r="M530" s="623"/>
      <c r="N530" s="623"/>
      <c r="O530" s="623"/>
      <c r="P530" s="623"/>
      <c r="Q530" s="623"/>
      <c r="R530" s="623"/>
      <c r="S530" s="623"/>
      <c r="T530" s="623"/>
      <c r="U530" s="623"/>
      <c r="V530" s="623"/>
      <c r="W530" s="623"/>
      <c r="X530" s="623"/>
      <c r="Y530" s="623"/>
      <c r="Z530" s="623"/>
      <c r="AA530" s="623"/>
      <c r="AB530" s="623"/>
      <c r="AC530" s="623"/>
      <c r="AD530" s="623"/>
      <c r="AE530" s="623"/>
      <c r="AF530" s="623"/>
      <c r="AG530" s="623"/>
      <c r="AH530" s="623"/>
      <c r="AI530" s="623"/>
      <c r="AJ530" s="623"/>
      <c r="AK530" s="623"/>
      <c r="AL530" s="623"/>
      <c r="AM530" s="623"/>
      <c r="AN530" s="623"/>
      <c r="AO530" s="623"/>
      <c r="AP530" s="622"/>
      <c r="AQ530" s="623"/>
      <c r="AR530" s="623"/>
      <c r="AS530" s="623"/>
      <c r="AT530" s="623"/>
      <c r="AU530" s="623"/>
      <c r="AV530" s="623"/>
      <c r="AW530" s="623"/>
      <c r="AX530" s="623"/>
      <c r="AY530" s="623"/>
    </row>
    <row r="531" ht="16.5" customHeight="1" spans="1:51">
      <c r="A531" s="623"/>
      <c r="B531" s="623"/>
      <c r="C531" s="623"/>
      <c r="D531" s="623"/>
      <c r="E531" s="623"/>
      <c r="F531" s="623"/>
      <c r="G531" s="623"/>
      <c r="H531" s="623"/>
      <c r="I531" s="623"/>
      <c r="J531" s="623"/>
      <c r="K531" s="623"/>
      <c r="L531" s="623"/>
      <c r="M531" s="623"/>
      <c r="N531" s="623"/>
      <c r="O531" s="623"/>
      <c r="P531" s="623"/>
      <c r="Q531" s="623"/>
      <c r="R531" s="623"/>
      <c r="S531" s="623"/>
      <c r="T531" s="623"/>
      <c r="U531" s="623"/>
      <c r="V531" s="623"/>
      <c r="W531" s="623"/>
      <c r="X531" s="623"/>
      <c r="Y531" s="623"/>
      <c r="Z531" s="623"/>
      <c r="AA531" s="623"/>
      <c r="AB531" s="623"/>
      <c r="AC531" s="623"/>
      <c r="AD531" s="623"/>
      <c r="AE531" s="623"/>
      <c r="AF531" s="623"/>
      <c r="AG531" s="623"/>
      <c r="AH531" s="623"/>
      <c r="AI531" s="623"/>
      <c r="AJ531" s="623"/>
      <c r="AK531" s="623"/>
      <c r="AL531" s="623"/>
      <c r="AM531" s="623"/>
      <c r="AN531" s="623"/>
      <c r="AO531" s="623"/>
      <c r="AP531" s="622"/>
      <c r="AQ531" s="623"/>
      <c r="AR531" s="623"/>
      <c r="AS531" s="623"/>
      <c r="AT531" s="623"/>
      <c r="AU531" s="623"/>
      <c r="AV531" s="623"/>
      <c r="AW531" s="623"/>
      <c r="AX531" s="623"/>
      <c r="AY531" s="623"/>
    </row>
    <row r="532" ht="16.5" customHeight="1" spans="1:51">
      <c r="A532" s="623"/>
      <c r="B532" s="623"/>
      <c r="C532" s="623"/>
      <c r="D532" s="623"/>
      <c r="E532" s="623"/>
      <c r="F532" s="623"/>
      <c r="G532" s="623"/>
      <c r="H532" s="623"/>
      <c r="I532" s="623"/>
      <c r="J532" s="623"/>
      <c r="K532" s="623"/>
      <c r="L532" s="623"/>
      <c r="M532" s="623"/>
      <c r="N532" s="623"/>
      <c r="O532" s="623"/>
      <c r="P532" s="623"/>
      <c r="Q532" s="623"/>
      <c r="R532" s="623"/>
      <c r="S532" s="623"/>
      <c r="T532" s="623"/>
      <c r="U532" s="623"/>
      <c r="V532" s="623"/>
      <c r="W532" s="623"/>
      <c r="X532" s="623"/>
      <c r="Y532" s="623"/>
      <c r="Z532" s="623"/>
      <c r="AA532" s="623"/>
      <c r="AB532" s="623"/>
      <c r="AC532" s="623"/>
      <c r="AD532" s="623"/>
      <c r="AE532" s="623"/>
      <c r="AF532" s="623"/>
      <c r="AG532" s="623"/>
      <c r="AH532" s="623"/>
      <c r="AI532" s="623"/>
      <c r="AJ532" s="623"/>
      <c r="AK532" s="623"/>
      <c r="AL532" s="623"/>
      <c r="AM532" s="623"/>
      <c r="AN532" s="623"/>
      <c r="AO532" s="623"/>
      <c r="AP532" s="622"/>
      <c r="AQ532" s="623"/>
      <c r="AR532" s="623"/>
      <c r="AS532" s="623"/>
      <c r="AT532" s="623"/>
      <c r="AU532" s="623"/>
      <c r="AV532" s="623"/>
      <c r="AW532" s="623"/>
      <c r="AX532" s="623"/>
      <c r="AY532" s="623"/>
    </row>
    <row r="533" ht="16.5" customHeight="1" spans="1:51">
      <c r="A533" s="623"/>
      <c r="B533" s="623"/>
      <c r="C533" s="623"/>
      <c r="D533" s="623"/>
      <c r="E533" s="623"/>
      <c r="F533" s="623"/>
      <c r="G533" s="623"/>
      <c r="H533" s="623"/>
      <c r="I533" s="623"/>
      <c r="J533" s="623"/>
      <c r="K533" s="623"/>
      <c r="L533" s="623"/>
      <c r="M533" s="623"/>
      <c r="N533" s="623"/>
      <c r="O533" s="623"/>
      <c r="P533" s="623"/>
      <c r="Q533" s="623"/>
      <c r="R533" s="623"/>
      <c r="S533" s="623"/>
      <c r="T533" s="623"/>
      <c r="U533" s="623"/>
      <c r="V533" s="623"/>
      <c r="W533" s="623"/>
      <c r="X533" s="623"/>
      <c r="Y533" s="623"/>
      <c r="Z533" s="623"/>
      <c r="AA533" s="623"/>
      <c r="AB533" s="623"/>
      <c r="AC533" s="623"/>
      <c r="AD533" s="623"/>
      <c r="AE533" s="623"/>
      <c r="AF533" s="623"/>
      <c r="AG533" s="623"/>
      <c r="AH533" s="623"/>
      <c r="AI533" s="623"/>
      <c r="AJ533" s="623"/>
      <c r="AK533" s="623"/>
      <c r="AL533" s="623"/>
      <c r="AM533" s="623"/>
      <c r="AN533" s="623"/>
      <c r="AO533" s="623"/>
      <c r="AP533" s="622"/>
      <c r="AQ533" s="623"/>
      <c r="AR533" s="623"/>
      <c r="AS533" s="623"/>
      <c r="AT533" s="623"/>
      <c r="AU533" s="623"/>
      <c r="AV533" s="623"/>
      <c r="AW533" s="623"/>
      <c r="AX533" s="623"/>
      <c r="AY533" s="623"/>
    </row>
    <row r="534" ht="16.5" customHeight="1" spans="1:51">
      <c r="A534" s="623"/>
      <c r="B534" s="623"/>
      <c r="C534" s="623"/>
      <c r="D534" s="623"/>
      <c r="E534" s="623"/>
      <c r="F534" s="623"/>
      <c r="G534" s="623"/>
      <c r="H534" s="623"/>
      <c r="I534" s="623"/>
      <c r="J534" s="623"/>
      <c r="K534" s="623"/>
      <c r="L534" s="623"/>
      <c r="M534" s="623"/>
      <c r="N534" s="623"/>
      <c r="O534" s="623"/>
      <c r="P534" s="623"/>
      <c r="Q534" s="623"/>
      <c r="R534" s="623"/>
      <c r="S534" s="623"/>
      <c r="T534" s="623"/>
      <c r="U534" s="623"/>
      <c r="V534" s="623"/>
      <c r="W534" s="623"/>
      <c r="X534" s="623"/>
      <c r="Y534" s="623"/>
      <c r="Z534" s="623"/>
      <c r="AA534" s="623"/>
      <c r="AB534" s="623"/>
      <c r="AC534" s="623"/>
      <c r="AD534" s="623"/>
      <c r="AE534" s="623"/>
      <c r="AF534" s="623"/>
      <c r="AG534" s="623"/>
      <c r="AH534" s="623"/>
      <c r="AI534" s="623"/>
      <c r="AJ534" s="623"/>
      <c r="AK534" s="623"/>
      <c r="AL534" s="623"/>
      <c r="AM534" s="623"/>
      <c r="AN534" s="623"/>
      <c r="AO534" s="623"/>
      <c r="AP534" s="622"/>
      <c r="AQ534" s="623"/>
      <c r="AR534" s="623"/>
      <c r="AS534" s="623"/>
      <c r="AT534" s="623"/>
      <c r="AU534" s="623"/>
      <c r="AV534" s="623"/>
      <c r="AW534" s="623"/>
      <c r="AX534" s="623"/>
      <c r="AY534" s="623"/>
    </row>
    <row r="535" ht="16.5" customHeight="1" spans="1:51">
      <c r="A535" s="623"/>
      <c r="B535" s="623"/>
      <c r="C535" s="623"/>
      <c r="D535" s="623"/>
      <c r="E535" s="623"/>
      <c r="F535" s="623"/>
      <c r="G535" s="623"/>
      <c r="H535" s="623"/>
      <c r="I535" s="623"/>
      <c r="J535" s="623"/>
      <c r="K535" s="623"/>
      <c r="L535" s="623"/>
      <c r="M535" s="623"/>
      <c r="N535" s="623"/>
      <c r="O535" s="623"/>
      <c r="P535" s="623"/>
      <c r="Q535" s="623"/>
      <c r="R535" s="623"/>
      <c r="S535" s="623"/>
      <c r="T535" s="623"/>
      <c r="U535" s="623"/>
      <c r="V535" s="623"/>
      <c r="W535" s="623"/>
      <c r="X535" s="623"/>
      <c r="Y535" s="623"/>
      <c r="Z535" s="623"/>
      <c r="AA535" s="623"/>
      <c r="AB535" s="623"/>
      <c r="AC535" s="623"/>
      <c r="AD535" s="623"/>
      <c r="AE535" s="623"/>
      <c r="AF535" s="623"/>
      <c r="AG535" s="623"/>
      <c r="AH535" s="623"/>
      <c r="AI535" s="623"/>
      <c r="AJ535" s="623"/>
      <c r="AK535" s="623"/>
      <c r="AL535" s="623"/>
      <c r="AM535" s="623"/>
      <c r="AN535" s="623"/>
      <c r="AO535" s="623"/>
      <c r="AP535" s="622"/>
      <c r="AQ535" s="623"/>
      <c r="AR535" s="623"/>
      <c r="AS535" s="623"/>
      <c r="AT535" s="623"/>
      <c r="AU535" s="623"/>
      <c r="AV535" s="623"/>
      <c r="AW535" s="623"/>
      <c r="AX535" s="623"/>
      <c r="AY535" s="623"/>
    </row>
    <row r="536" ht="16.5" customHeight="1" spans="1:51">
      <c r="A536" s="623"/>
      <c r="B536" s="623"/>
      <c r="C536" s="623"/>
      <c r="D536" s="623"/>
      <c r="E536" s="623"/>
      <c r="F536" s="623"/>
      <c r="G536" s="623"/>
      <c r="H536" s="623"/>
      <c r="I536" s="623"/>
      <c r="J536" s="623"/>
      <c r="K536" s="623"/>
      <c r="L536" s="623"/>
      <c r="M536" s="623"/>
      <c r="N536" s="623"/>
      <c r="O536" s="623"/>
      <c r="P536" s="623"/>
      <c r="Q536" s="623"/>
      <c r="R536" s="623"/>
      <c r="S536" s="623"/>
      <c r="T536" s="623"/>
      <c r="U536" s="623"/>
      <c r="V536" s="623"/>
      <c r="W536" s="623"/>
      <c r="X536" s="623"/>
      <c r="Y536" s="623"/>
      <c r="Z536" s="623"/>
      <c r="AA536" s="623"/>
      <c r="AB536" s="623"/>
      <c r="AC536" s="623"/>
      <c r="AD536" s="623"/>
      <c r="AE536" s="623"/>
      <c r="AF536" s="623"/>
      <c r="AG536" s="623"/>
      <c r="AH536" s="623"/>
      <c r="AI536" s="623"/>
      <c r="AJ536" s="623"/>
      <c r="AK536" s="623"/>
      <c r="AL536" s="623"/>
      <c r="AM536" s="623"/>
      <c r="AN536" s="623"/>
      <c r="AO536" s="623"/>
      <c r="AP536" s="622"/>
      <c r="AQ536" s="623"/>
      <c r="AR536" s="623"/>
      <c r="AS536" s="623"/>
      <c r="AT536" s="623"/>
      <c r="AU536" s="623"/>
      <c r="AV536" s="623"/>
      <c r="AW536" s="623"/>
      <c r="AX536" s="623"/>
      <c r="AY536" s="623"/>
    </row>
    <row r="537" ht="16.5" customHeight="1" spans="1:51">
      <c r="A537" s="623"/>
      <c r="B537" s="623"/>
      <c r="C537" s="623"/>
      <c r="D537" s="623"/>
      <c r="E537" s="623"/>
      <c r="F537" s="623"/>
      <c r="G537" s="623"/>
      <c r="H537" s="623"/>
      <c r="I537" s="623"/>
      <c r="J537" s="623"/>
      <c r="K537" s="623"/>
      <c r="L537" s="623"/>
      <c r="M537" s="623"/>
      <c r="N537" s="623"/>
      <c r="O537" s="623"/>
      <c r="P537" s="623"/>
      <c r="Q537" s="623"/>
      <c r="R537" s="623"/>
      <c r="S537" s="623"/>
      <c r="T537" s="623"/>
      <c r="U537" s="623"/>
      <c r="V537" s="623"/>
      <c r="W537" s="623"/>
      <c r="X537" s="623"/>
      <c r="Y537" s="623"/>
      <c r="Z537" s="623"/>
      <c r="AA537" s="623"/>
      <c r="AB537" s="623"/>
      <c r="AC537" s="623"/>
      <c r="AD537" s="623"/>
      <c r="AE537" s="623"/>
      <c r="AF537" s="623"/>
      <c r="AG537" s="623"/>
      <c r="AH537" s="623"/>
      <c r="AI537" s="623"/>
      <c r="AJ537" s="623"/>
      <c r="AK537" s="623"/>
      <c r="AL537" s="623"/>
      <c r="AM537" s="623"/>
      <c r="AN537" s="623"/>
      <c r="AO537" s="623"/>
      <c r="AP537" s="622"/>
      <c r="AQ537" s="623"/>
      <c r="AR537" s="623"/>
      <c r="AS537" s="623"/>
      <c r="AT537" s="623"/>
      <c r="AU537" s="623"/>
      <c r="AV537" s="623"/>
      <c r="AW537" s="623"/>
      <c r="AX537" s="623"/>
      <c r="AY537" s="623"/>
    </row>
    <row r="538" ht="16.5" customHeight="1" spans="1:51">
      <c r="A538" s="623"/>
      <c r="B538" s="623"/>
      <c r="C538" s="623"/>
      <c r="D538" s="623"/>
      <c r="E538" s="623"/>
      <c r="F538" s="623"/>
      <c r="G538" s="623"/>
      <c r="H538" s="623"/>
      <c r="I538" s="623"/>
      <c r="J538" s="623"/>
      <c r="K538" s="623"/>
      <c r="L538" s="623"/>
      <c r="M538" s="623"/>
      <c r="N538" s="623"/>
      <c r="O538" s="623"/>
      <c r="P538" s="623"/>
      <c r="Q538" s="623"/>
      <c r="R538" s="623"/>
      <c r="S538" s="623"/>
      <c r="T538" s="623"/>
      <c r="U538" s="623"/>
      <c r="V538" s="623"/>
      <c r="W538" s="623"/>
      <c r="X538" s="623"/>
      <c r="Y538" s="623"/>
      <c r="Z538" s="623"/>
      <c r="AA538" s="623"/>
      <c r="AB538" s="623"/>
      <c r="AC538" s="623"/>
      <c r="AD538" s="623"/>
      <c r="AE538" s="623"/>
      <c r="AF538" s="623"/>
      <c r="AG538" s="623"/>
      <c r="AH538" s="623"/>
      <c r="AI538" s="623"/>
      <c r="AJ538" s="623"/>
      <c r="AK538" s="623"/>
      <c r="AL538" s="623"/>
      <c r="AM538" s="623"/>
      <c r="AN538" s="623"/>
      <c r="AO538" s="623"/>
      <c r="AP538" s="622"/>
      <c r="AQ538" s="623"/>
      <c r="AR538" s="623"/>
      <c r="AS538" s="623"/>
      <c r="AT538" s="623"/>
      <c r="AU538" s="623"/>
      <c r="AV538" s="623"/>
      <c r="AW538" s="623"/>
      <c r="AX538" s="623"/>
      <c r="AY538" s="623"/>
    </row>
    <row r="539" ht="16.5" customHeight="1" spans="1:51">
      <c r="A539" s="623"/>
      <c r="B539" s="623"/>
      <c r="C539" s="623"/>
      <c r="D539" s="623"/>
      <c r="E539" s="623"/>
      <c r="F539" s="623"/>
      <c r="G539" s="623"/>
      <c r="H539" s="623"/>
      <c r="I539" s="623"/>
      <c r="J539" s="623"/>
      <c r="K539" s="623"/>
      <c r="L539" s="623"/>
      <c r="M539" s="623"/>
      <c r="N539" s="623"/>
      <c r="O539" s="623"/>
      <c r="P539" s="623"/>
      <c r="Q539" s="623"/>
      <c r="R539" s="623"/>
      <c r="S539" s="623"/>
      <c r="T539" s="623"/>
      <c r="U539" s="623"/>
      <c r="V539" s="623"/>
      <c r="W539" s="623"/>
      <c r="X539" s="623"/>
      <c r="Y539" s="623"/>
      <c r="Z539" s="623"/>
      <c r="AA539" s="623"/>
      <c r="AB539" s="623"/>
      <c r="AC539" s="623"/>
      <c r="AD539" s="623"/>
      <c r="AE539" s="623"/>
      <c r="AF539" s="623"/>
      <c r="AG539" s="623"/>
      <c r="AH539" s="623"/>
      <c r="AI539" s="623"/>
      <c r="AJ539" s="623"/>
      <c r="AK539" s="623"/>
      <c r="AL539" s="623"/>
      <c r="AM539" s="623"/>
      <c r="AN539" s="623"/>
      <c r="AO539" s="623"/>
      <c r="AP539" s="622"/>
      <c r="AQ539" s="623"/>
      <c r="AR539" s="623"/>
      <c r="AS539" s="623"/>
      <c r="AT539" s="623"/>
      <c r="AU539" s="623"/>
      <c r="AV539" s="623"/>
      <c r="AW539" s="623"/>
      <c r="AX539" s="623"/>
      <c r="AY539" s="623"/>
    </row>
    <row r="540" ht="16.5" customHeight="1" spans="1:51">
      <c r="A540" s="623"/>
      <c r="B540" s="623"/>
      <c r="C540" s="623"/>
      <c r="D540" s="623"/>
      <c r="E540" s="623"/>
      <c r="F540" s="623"/>
      <c r="G540" s="623"/>
      <c r="H540" s="623"/>
      <c r="I540" s="623"/>
      <c r="J540" s="623"/>
      <c r="K540" s="623"/>
      <c r="L540" s="623"/>
      <c r="M540" s="623"/>
      <c r="N540" s="623"/>
      <c r="O540" s="623"/>
      <c r="P540" s="623"/>
      <c r="Q540" s="623"/>
      <c r="R540" s="623"/>
      <c r="S540" s="623"/>
      <c r="T540" s="623"/>
      <c r="U540" s="623"/>
      <c r="V540" s="623"/>
      <c r="W540" s="623"/>
      <c r="X540" s="623"/>
      <c r="Y540" s="623"/>
      <c r="Z540" s="623"/>
      <c r="AA540" s="623"/>
      <c r="AB540" s="623"/>
      <c r="AC540" s="623"/>
      <c r="AD540" s="623"/>
      <c r="AE540" s="623"/>
      <c r="AF540" s="623"/>
      <c r="AG540" s="623"/>
      <c r="AH540" s="623"/>
      <c r="AI540" s="623"/>
      <c r="AJ540" s="623"/>
      <c r="AK540" s="623"/>
      <c r="AL540" s="623"/>
      <c r="AM540" s="623"/>
      <c r="AN540" s="623"/>
      <c r="AO540" s="623"/>
      <c r="AP540" s="622"/>
      <c r="AQ540" s="623"/>
      <c r="AR540" s="623"/>
      <c r="AS540" s="623"/>
      <c r="AT540" s="623"/>
      <c r="AU540" s="623"/>
      <c r="AV540" s="623"/>
      <c r="AW540" s="623"/>
      <c r="AX540" s="623"/>
      <c r="AY540" s="623"/>
    </row>
    <row r="541" ht="16.5" customHeight="1" spans="1:51">
      <c r="A541" s="623"/>
      <c r="B541" s="623"/>
      <c r="C541" s="623"/>
      <c r="D541" s="623"/>
      <c r="E541" s="623"/>
      <c r="F541" s="623"/>
      <c r="G541" s="623"/>
      <c r="H541" s="623"/>
      <c r="I541" s="623"/>
      <c r="J541" s="623"/>
      <c r="K541" s="623"/>
      <c r="L541" s="623"/>
      <c r="M541" s="623"/>
      <c r="N541" s="623"/>
      <c r="O541" s="623"/>
      <c r="P541" s="623"/>
      <c r="Q541" s="623"/>
      <c r="R541" s="623"/>
      <c r="S541" s="623"/>
      <c r="T541" s="623"/>
      <c r="U541" s="623"/>
      <c r="V541" s="623"/>
      <c r="W541" s="623"/>
      <c r="X541" s="623"/>
      <c r="Y541" s="623"/>
      <c r="Z541" s="623"/>
      <c r="AA541" s="623"/>
      <c r="AB541" s="623"/>
      <c r="AC541" s="623"/>
      <c r="AD541" s="623"/>
      <c r="AE541" s="623"/>
      <c r="AF541" s="623"/>
      <c r="AG541" s="623"/>
      <c r="AH541" s="623"/>
      <c r="AI541" s="623"/>
      <c r="AJ541" s="623"/>
      <c r="AK541" s="623"/>
      <c r="AL541" s="623"/>
      <c r="AM541" s="623"/>
      <c r="AN541" s="623"/>
      <c r="AO541" s="623"/>
      <c r="AP541" s="622"/>
      <c r="AQ541" s="623"/>
      <c r="AR541" s="623"/>
      <c r="AS541" s="623"/>
      <c r="AT541" s="623"/>
      <c r="AU541" s="623"/>
      <c r="AV541" s="623"/>
      <c r="AW541" s="623"/>
      <c r="AX541" s="623"/>
      <c r="AY541" s="623"/>
    </row>
    <row r="542" ht="16.5" customHeight="1" spans="1:51">
      <c r="A542" s="623"/>
      <c r="B542" s="623"/>
      <c r="C542" s="623"/>
      <c r="D542" s="623"/>
      <c r="E542" s="623"/>
      <c r="F542" s="623"/>
      <c r="G542" s="623"/>
      <c r="H542" s="623"/>
      <c r="I542" s="623"/>
      <c r="J542" s="623"/>
      <c r="K542" s="623"/>
      <c r="L542" s="623"/>
      <c r="M542" s="623"/>
      <c r="N542" s="623"/>
      <c r="O542" s="623"/>
      <c r="P542" s="623"/>
      <c r="Q542" s="623"/>
      <c r="R542" s="623"/>
      <c r="S542" s="623"/>
      <c r="T542" s="623"/>
      <c r="U542" s="623"/>
      <c r="V542" s="623"/>
      <c r="W542" s="623"/>
      <c r="X542" s="623"/>
      <c r="Y542" s="623"/>
      <c r="Z542" s="623"/>
      <c r="AA542" s="623"/>
      <c r="AB542" s="623"/>
      <c r="AC542" s="623"/>
      <c r="AD542" s="623"/>
      <c r="AE542" s="623"/>
      <c r="AF542" s="623"/>
      <c r="AG542" s="623"/>
      <c r="AH542" s="623"/>
      <c r="AI542" s="623"/>
      <c r="AJ542" s="623"/>
      <c r="AK542" s="623"/>
      <c r="AL542" s="623"/>
      <c r="AM542" s="623"/>
      <c r="AN542" s="623"/>
      <c r="AO542" s="623"/>
      <c r="AP542" s="622"/>
      <c r="AQ542" s="623"/>
      <c r="AR542" s="623"/>
      <c r="AS542" s="623"/>
      <c r="AT542" s="623"/>
      <c r="AU542" s="623"/>
      <c r="AV542" s="623"/>
      <c r="AW542" s="623"/>
      <c r="AX542" s="623"/>
      <c r="AY542" s="623"/>
    </row>
    <row r="543" ht="16.5" customHeight="1" spans="1:51">
      <c r="A543" s="623"/>
      <c r="B543" s="623"/>
      <c r="C543" s="623"/>
      <c r="D543" s="623"/>
      <c r="E543" s="623"/>
      <c r="F543" s="623"/>
      <c r="G543" s="623"/>
      <c r="H543" s="623"/>
      <c r="I543" s="623"/>
      <c r="J543" s="623"/>
      <c r="K543" s="623"/>
      <c r="L543" s="623"/>
      <c r="M543" s="623"/>
      <c r="N543" s="623"/>
      <c r="O543" s="623"/>
      <c r="P543" s="623"/>
      <c r="Q543" s="623"/>
      <c r="R543" s="623"/>
      <c r="S543" s="623"/>
      <c r="T543" s="623"/>
      <c r="U543" s="623"/>
      <c r="V543" s="623"/>
      <c r="W543" s="623"/>
      <c r="X543" s="623"/>
      <c r="Y543" s="623"/>
      <c r="Z543" s="623"/>
      <c r="AA543" s="623"/>
      <c r="AB543" s="623"/>
      <c r="AC543" s="623"/>
      <c r="AD543" s="623"/>
      <c r="AE543" s="623"/>
      <c r="AF543" s="623"/>
      <c r="AG543" s="623"/>
      <c r="AH543" s="623"/>
      <c r="AI543" s="623"/>
      <c r="AJ543" s="623"/>
      <c r="AK543" s="623"/>
      <c r="AL543" s="623"/>
      <c r="AM543" s="623"/>
      <c r="AN543" s="623"/>
      <c r="AO543" s="623"/>
      <c r="AP543" s="622"/>
      <c r="AQ543" s="623"/>
      <c r="AR543" s="623"/>
      <c r="AS543" s="623"/>
      <c r="AT543" s="623"/>
      <c r="AU543" s="623"/>
      <c r="AV543" s="623"/>
      <c r="AW543" s="623"/>
      <c r="AX543" s="623"/>
      <c r="AY543" s="623"/>
    </row>
    <row r="544" ht="16.5" customHeight="1" spans="1:51">
      <c r="A544" s="623"/>
      <c r="B544" s="623"/>
      <c r="C544" s="623"/>
      <c r="D544" s="623"/>
      <c r="E544" s="623"/>
      <c r="F544" s="623"/>
      <c r="G544" s="623"/>
      <c r="H544" s="623"/>
      <c r="I544" s="623"/>
      <c r="J544" s="623"/>
      <c r="K544" s="623"/>
      <c r="L544" s="623"/>
      <c r="M544" s="623"/>
      <c r="N544" s="623"/>
      <c r="O544" s="623"/>
      <c r="P544" s="623"/>
      <c r="Q544" s="623"/>
      <c r="R544" s="623"/>
      <c r="S544" s="623"/>
      <c r="T544" s="623"/>
      <c r="U544" s="623"/>
      <c r="V544" s="623"/>
      <c r="W544" s="623"/>
      <c r="X544" s="623"/>
      <c r="Y544" s="623"/>
      <c r="Z544" s="623"/>
      <c r="AA544" s="623"/>
      <c r="AB544" s="623"/>
      <c r="AC544" s="623"/>
      <c r="AD544" s="623"/>
      <c r="AE544" s="623"/>
      <c r="AF544" s="623"/>
      <c r="AG544" s="623"/>
      <c r="AH544" s="623"/>
      <c r="AI544" s="623"/>
      <c r="AJ544" s="623"/>
      <c r="AK544" s="623"/>
      <c r="AL544" s="623"/>
      <c r="AM544" s="623"/>
      <c r="AN544" s="623"/>
      <c r="AO544" s="623"/>
      <c r="AP544" s="622"/>
      <c r="AQ544" s="623"/>
      <c r="AR544" s="623"/>
      <c r="AS544" s="623"/>
      <c r="AT544" s="623"/>
      <c r="AU544" s="623"/>
      <c r="AV544" s="623"/>
      <c r="AW544" s="623"/>
      <c r="AX544" s="623"/>
      <c r="AY544" s="623"/>
    </row>
    <row r="545" ht="16.5" customHeight="1" spans="1:51">
      <c r="A545" s="623"/>
      <c r="B545" s="623"/>
      <c r="C545" s="623"/>
      <c r="D545" s="623"/>
      <c r="E545" s="623"/>
      <c r="F545" s="623"/>
      <c r="G545" s="623"/>
      <c r="H545" s="623"/>
      <c r="I545" s="623"/>
      <c r="J545" s="623"/>
      <c r="K545" s="623"/>
      <c r="L545" s="623"/>
      <c r="M545" s="623"/>
      <c r="N545" s="623"/>
      <c r="O545" s="623"/>
      <c r="P545" s="623"/>
      <c r="Q545" s="623"/>
      <c r="R545" s="623"/>
      <c r="S545" s="623"/>
      <c r="T545" s="623"/>
      <c r="U545" s="623"/>
      <c r="V545" s="623"/>
      <c r="W545" s="623"/>
      <c r="X545" s="623"/>
      <c r="Y545" s="623"/>
      <c r="Z545" s="623"/>
      <c r="AA545" s="623"/>
      <c r="AB545" s="623"/>
      <c r="AC545" s="623"/>
      <c r="AD545" s="623"/>
      <c r="AE545" s="623"/>
      <c r="AF545" s="623"/>
      <c r="AG545" s="623"/>
      <c r="AH545" s="623"/>
      <c r="AI545" s="623"/>
      <c r="AJ545" s="623"/>
      <c r="AK545" s="623"/>
      <c r="AL545" s="623"/>
      <c r="AM545" s="623"/>
      <c r="AN545" s="623"/>
      <c r="AO545" s="623"/>
      <c r="AP545" s="622"/>
      <c r="AQ545" s="623"/>
      <c r="AR545" s="623"/>
      <c r="AS545" s="623"/>
      <c r="AT545" s="623"/>
      <c r="AU545" s="623"/>
      <c r="AV545" s="623"/>
      <c r="AW545" s="623"/>
      <c r="AX545" s="623"/>
      <c r="AY545" s="623"/>
    </row>
    <row r="546" ht="16.5" customHeight="1" spans="1:51">
      <c r="A546" s="623"/>
      <c r="B546" s="623"/>
      <c r="C546" s="623"/>
      <c r="D546" s="623"/>
      <c r="E546" s="623"/>
      <c r="F546" s="623"/>
      <c r="G546" s="623"/>
      <c r="H546" s="623"/>
      <c r="I546" s="623"/>
      <c r="J546" s="623"/>
      <c r="K546" s="623"/>
      <c r="L546" s="623"/>
      <c r="M546" s="623"/>
      <c r="N546" s="623"/>
      <c r="O546" s="623"/>
      <c r="P546" s="623"/>
      <c r="Q546" s="623"/>
      <c r="R546" s="623"/>
      <c r="S546" s="623"/>
      <c r="T546" s="623"/>
      <c r="U546" s="623"/>
      <c r="V546" s="623"/>
      <c r="W546" s="623"/>
      <c r="X546" s="623"/>
      <c r="Y546" s="623"/>
      <c r="Z546" s="623"/>
      <c r="AA546" s="623"/>
      <c r="AB546" s="623"/>
      <c r="AC546" s="623"/>
      <c r="AD546" s="623"/>
      <c r="AE546" s="623"/>
      <c r="AF546" s="623"/>
      <c r="AG546" s="623"/>
      <c r="AH546" s="623"/>
      <c r="AI546" s="623"/>
      <c r="AJ546" s="623"/>
      <c r="AK546" s="623"/>
      <c r="AL546" s="623"/>
      <c r="AM546" s="623"/>
      <c r="AN546" s="623"/>
      <c r="AO546" s="623"/>
      <c r="AP546" s="622"/>
      <c r="AQ546" s="623"/>
      <c r="AR546" s="623"/>
      <c r="AS546" s="623"/>
      <c r="AT546" s="623"/>
      <c r="AU546" s="623"/>
      <c r="AV546" s="623"/>
      <c r="AW546" s="623"/>
      <c r="AX546" s="623"/>
      <c r="AY546" s="623"/>
    </row>
    <row r="547" ht="16.5" customHeight="1" spans="1:51">
      <c r="A547" s="623"/>
      <c r="B547" s="623"/>
      <c r="C547" s="623"/>
      <c r="D547" s="623"/>
      <c r="E547" s="623"/>
      <c r="F547" s="623"/>
      <c r="G547" s="623"/>
      <c r="H547" s="623"/>
      <c r="I547" s="623"/>
      <c r="J547" s="623"/>
      <c r="K547" s="623"/>
      <c r="L547" s="623"/>
      <c r="M547" s="623"/>
      <c r="N547" s="623"/>
      <c r="O547" s="623"/>
      <c r="P547" s="623"/>
      <c r="Q547" s="623"/>
      <c r="R547" s="623"/>
      <c r="S547" s="623"/>
      <c r="T547" s="623"/>
      <c r="U547" s="623"/>
      <c r="V547" s="623"/>
      <c r="W547" s="623"/>
      <c r="X547" s="623"/>
      <c r="Y547" s="623"/>
      <c r="Z547" s="623"/>
      <c r="AA547" s="623"/>
      <c r="AB547" s="623"/>
      <c r="AC547" s="623"/>
      <c r="AD547" s="623"/>
      <c r="AE547" s="623"/>
      <c r="AF547" s="623"/>
      <c r="AG547" s="623"/>
      <c r="AH547" s="623"/>
      <c r="AI547" s="623"/>
      <c r="AJ547" s="623"/>
      <c r="AK547" s="623"/>
      <c r="AL547" s="623"/>
      <c r="AM547" s="623"/>
      <c r="AN547" s="623"/>
      <c r="AO547" s="623"/>
      <c r="AP547" s="622"/>
      <c r="AQ547" s="623"/>
      <c r="AR547" s="623"/>
      <c r="AS547" s="623"/>
      <c r="AT547" s="623"/>
      <c r="AU547" s="623"/>
      <c r="AV547" s="623"/>
      <c r="AW547" s="623"/>
      <c r="AX547" s="623"/>
      <c r="AY547" s="623"/>
    </row>
    <row r="548" ht="16.5" customHeight="1" spans="1:51">
      <c r="A548" s="623"/>
      <c r="B548" s="623"/>
      <c r="C548" s="623"/>
      <c r="D548" s="623"/>
      <c r="E548" s="623"/>
      <c r="F548" s="623"/>
      <c r="G548" s="623"/>
      <c r="H548" s="623"/>
      <c r="I548" s="623"/>
      <c r="J548" s="623"/>
      <c r="K548" s="623"/>
      <c r="L548" s="623"/>
      <c r="M548" s="623"/>
      <c r="N548" s="623"/>
      <c r="O548" s="623"/>
      <c r="P548" s="623"/>
      <c r="Q548" s="623"/>
      <c r="R548" s="623"/>
      <c r="S548" s="623"/>
      <c r="T548" s="623"/>
      <c r="U548" s="623"/>
      <c r="V548" s="623"/>
      <c r="W548" s="623"/>
      <c r="X548" s="623"/>
      <c r="Y548" s="623"/>
      <c r="Z548" s="623"/>
      <c r="AA548" s="623"/>
      <c r="AB548" s="623"/>
      <c r="AC548" s="623"/>
      <c r="AD548" s="623"/>
      <c r="AE548" s="623"/>
      <c r="AF548" s="623"/>
      <c r="AG548" s="623"/>
      <c r="AH548" s="623"/>
      <c r="AI548" s="623"/>
      <c r="AJ548" s="623"/>
      <c r="AK548" s="623"/>
      <c r="AL548" s="623"/>
      <c r="AM548" s="623"/>
      <c r="AN548" s="623"/>
      <c r="AO548" s="623"/>
      <c r="AP548" s="622"/>
      <c r="AQ548" s="623"/>
      <c r="AR548" s="623"/>
      <c r="AS548" s="623"/>
      <c r="AT548" s="623"/>
      <c r="AU548" s="623"/>
      <c r="AV548" s="623"/>
      <c r="AW548" s="623"/>
      <c r="AX548" s="623"/>
      <c r="AY548" s="623"/>
    </row>
    <row r="549" ht="16.5" customHeight="1" spans="1:51">
      <c r="A549" s="623"/>
      <c r="B549" s="623"/>
      <c r="C549" s="623"/>
      <c r="D549" s="623"/>
      <c r="E549" s="623"/>
      <c r="F549" s="623"/>
      <c r="G549" s="623"/>
      <c r="H549" s="623"/>
      <c r="I549" s="623"/>
      <c r="J549" s="623"/>
      <c r="K549" s="623"/>
      <c r="L549" s="623"/>
      <c r="M549" s="623"/>
      <c r="N549" s="623"/>
      <c r="O549" s="623"/>
      <c r="P549" s="623"/>
      <c r="Q549" s="623"/>
      <c r="R549" s="623"/>
      <c r="S549" s="623"/>
      <c r="T549" s="623"/>
      <c r="U549" s="623"/>
      <c r="V549" s="623"/>
      <c r="W549" s="623"/>
      <c r="X549" s="623"/>
      <c r="Y549" s="623"/>
      <c r="Z549" s="623"/>
      <c r="AA549" s="623"/>
      <c r="AB549" s="623"/>
      <c r="AC549" s="623"/>
      <c r="AD549" s="623"/>
      <c r="AE549" s="623"/>
      <c r="AF549" s="623"/>
      <c r="AG549" s="623"/>
      <c r="AH549" s="623"/>
      <c r="AI549" s="623"/>
      <c r="AJ549" s="623"/>
      <c r="AK549" s="623"/>
      <c r="AL549" s="623"/>
      <c r="AM549" s="623"/>
      <c r="AN549" s="623"/>
      <c r="AO549" s="623"/>
      <c r="AP549" s="622"/>
      <c r="AQ549" s="623"/>
      <c r="AR549" s="623"/>
      <c r="AS549" s="623"/>
      <c r="AT549" s="623"/>
      <c r="AU549" s="623"/>
      <c r="AV549" s="623"/>
      <c r="AW549" s="623"/>
      <c r="AX549" s="623"/>
      <c r="AY549" s="623"/>
    </row>
    <row r="550" ht="16.5" customHeight="1" spans="1:51">
      <c r="A550" s="623"/>
      <c r="B550" s="623"/>
      <c r="C550" s="623"/>
      <c r="D550" s="623"/>
      <c r="E550" s="623"/>
      <c r="F550" s="623"/>
      <c r="G550" s="623"/>
      <c r="H550" s="623"/>
      <c r="I550" s="623"/>
      <c r="J550" s="623"/>
      <c r="K550" s="623"/>
      <c r="L550" s="623"/>
      <c r="M550" s="623"/>
      <c r="N550" s="623"/>
      <c r="O550" s="623"/>
      <c r="P550" s="623"/>
      <c r="Q550" s="623"/>
      <c r="R550" s="623"/>
      <c r="S550" s="623"/>
      <c r="T550" s="623"/>
      <c r="U550" s="623"/>
      <c r="V550" s="623"/>
      <c r="W550" s="623"/>
      <c r="X550" s="623"/>
      <c r="Y550" s="623"/>
      <c r="Z550" s="623"/>
      <c r="AA550" s="623"/>
      <c r="AB550" s="623"/>
      <c r="AC550" s="623"/>
      <c r="AD550" s="623"/>
      <c r="AE550" s="623"/>
      <c r="AF550" s="623"/>
      <c r="AG550" s="623"/>
      <c r="AH550" s="623"/>
      <c r="AI550" s="623"/>
      <c r="AJ550" s="623"/>
      <c r="AK550" s="623"/>
      <c r="AL550" s="623"/>
      <c r="AM550" s="623"/>
      <c r="AN550" s="623"/>
      <c r="AO550" s="623"/>
      <c r="AP550" s="622"/>
      <c r="AQ550" s="623"/>
      <c r="AR550" s="623"/>
      <c r="AS550" s="623"/>
      <c r="AT550" s="623"/>
      <c r="AU550" s="623"/>
      <c r="AV550" s="623"/>
      <c r="AW550" s="623"/>
      <c r="AX550" s="623"/>
      <c r="AY550" s="623"/>
    </row>
    <row r="551" ht="16.5" customHeight="1" spans="1:51">
      <c r="A551" s="623"/>
      <c r="B551" s="623"/>
      <c r="C551" s="623"/>
      <c r="D551" s="623"/>
      <c r="E551" s="623"/>
      <c r="F551" s="623"/>
      <c r="G551" s="623"/>
      <c r="H551" s="623"/>
      <c r="I551" s="623"/>
      <c r="J551" s="623"/>
      <c r="K551" s="623"/>
      <c r="L551" s="623"/>
      <c r="M551" s="623"/>
      <c r="N551" s="623"/>
      <c r="O551" s="623"/>
      <c r="P551" s="623"/>
      <c r="Q551" s="623"/>
      <c r="R551" s="623"/>
      <c r="S551" s="623"/>
      <c r="T551" s="623"/>
      <c r="U551" s="623"/>
      <c r="V551" s="623"/>
      <c r="W551" s="623"/>
      <c r="X551" s="623"/>
      <c r="Y551" s="623"/>
      <c r="Z551" s="623"/>
      <c r="AA551" s="623"/>
      <c r="AB551" s="623"/>
      <c r="AC551" s="623"/>
      <c r="AD551" s="623"/>
      <c r="AE551" s="623"/>
      <c r="AF551" s="623"/>
      <c r="AG551" s="623"/>
      <c r="AH551" s="623"/>
      <c r="AI551" s="623"/>
      <c r="AJ551" s="623"/>
      <c r="AK551" s="623"/>
      <c r="AL551" s="623"/>
      <c r="AM551" s="623"/>
      <c r="AN551" s="623"/>
      <c r="AO551" s="623"/>
      <c r="AP551" s="622"/>
      <c r="AQ551" s="623"/>
      <c r="AR551" s="623"/>
      <c r="AS551" s="623"/>
      <c r="AT551" s="623"/>
      <c r="AU551" s="623"/>
      <c r="AV551" s="623"/>
      <c r="AW551" s="623"/>
      <c r="AX551" s="623"/>
      <c r="AY551" s="623"/>
    </row>
    <row r="552" ht="16.5" customHeight="1" spans="1:51">
      <c r="A552" s="623"/>
      <c r="B552" s="623"/>
      <c r="C552" s="623"/>
      <c r="D552" s="623"/>
      <c r="E552" s="623"/>
      <c r="F552" s="623"/>
      <c r="G552" s="623"/>
      <c r="H552" s="623"/>
      <c r="I552" s="623"/>
      <c r="J552" s="623"/>
      <c r="K552" s="623"/>
      <c r="L552" s="623"/>
      <c r="M552" s="623"/>
      <c r="N552" s="623"/>
      <c r="O552" s="623"/>
      <c r="P552" s="623"/>
      <c r="Q552" s="623"/>
      <c r="R552" s="623"/>
      <c r="S552" s="623"/>
      <c r="T552" s="623"/>
      <c r="U552" s="623"/>
      <c r="V552" s="623"/>
      <c r="W552" s="623"/>
      <c r="X552" s="623"/>
      <c r="Y552" s="623"/>
      <c r="Z552" s="623"/>
      <c r="AA552" s="623"/>
      <c r="AB552" s="623"/>
      <c r="AC552" s="623"/>
      <c r="AD552" s="623"/>
      <c r="AE552" s="623"/>
      <c r="AF552" s="623"/>
      <c r="AG552" s="623"/>
      <c r="AH552" s="623"/>
      <c r="AI552" s="623"/>
      <c r="AJ552" s="623"/>
      <c r="AK552" s="623"/>
      <c r="AL552" s="623"/>
      <c r="AM552" s="623"/>
      <c r="AN552" s="623"/>
      <c r="AO552" s="623"/>
      <c r="AP552" s="622"/>
      <c r="AQ552" s="623"/>
      <c r="AR552" s="623"/>
      <c r="AS552" s="623"/>
      <c r="AT552" s="623"/>
      <c r="AU552" s="623"/>
      <c r="AV552" s="623"/>
      <c r="AW552" s="623"/>
      <c r="AX552" s="623"/>
      <c r="AY552" s="623"/>
    </row>
    <row r="553" ht="16.5" customHeight="1" spans="1:51">
      <c r="A553" s="623"/>
      <c r="B553" s="623"/>
      <c r="C553" s="623"/>
      <c r="D553" s="623"/>
      <c r="E553" s="623"/>
      <c r="F553" s="623"/>
      <c r="G553" s="623"/>
      <c r="H553" s="623"/>
      <c r="I553" s="623"/>
      <c r="J553" s="623"/>
      <c r="K553" s="623"/>
      <c r="L553" s="623"/>
      <c r="M553" s="623"/>
      <c r="N553" s="623"/>
      <c r="O553" s="623"/>
      <c r="P553" s="623"/>
      <c r="Q553" s="623"/>
      <c r="R553" s="623"/>
      <c r="S553" s="623"/>
      <c r="T553" s="623"/>
      <c r="U553" s="623"/>
      <c r="V553" s="623"/>
      <c r="W553" s="623"/>
      <c r="X553" s="623"/>
      <c r="Y553" s="623"/>
      <c r="Z553" s="623"/>
      <c r="AA553" s="623"/>
      <c r="AB553" s="623"/>
      <c r="AC553" s="623"/>
      <c r="AD553" s="623"/>
      <c r="AE553" s="623"/>
      <c r="AF553" s="623"/>
      <c r="AG553" s="623"/>
      <c r="AH553" s="623"/>
      <c r="AI553" s="623"/>
      <c r="AJ553" s="623"/>
      <c r="AK553" s="623"/>
      <c r="AL553" s="623"/>
      <c r="AM553" s="623"/>
      <c r="AN553" s="623"/>
      <c r="AO553" s="623"/>
      <c r="AP553" s="622"/>
      <c r="AQ553" s="623"/>
      <c r="AR553" s="623"/>
      <c r="AS553" s="623"/>
      <c r="AT553" s="623"/>
      <c r="AU553" s="623"/>
      <c r="AV553" s="623"/>
      <c r="AW553" s="623"/>
      <c r="AX553" s="623"/>
      <c r="AY553" s="623"/>
    </row>
    <row r="554" ht="16.5" customHeight="1" spans="1:51">
      <c r="A554" s="623"/>
      <c r="B554" s="623"/>
      <c r="C554" s="623"/>
      <c r="D554" s="623"/>
      <c r="E554" s="623"/>
      <c r="F554" s="623"/>
      <c r="G554" s="623"/>
      <c r="H554" s="623"/>
      <c r="I554" s="623"/>
      <c r="J554" s="623"/>
      <c r="K554" s="623"/>
      <c r="L554" s="623"/>
      <c r="M554" s="623"/>
      <c r="N554" s="623"/>
      <c r="O554" s="623"/>
      <c r="P554" s="623"/>
      <c r="Q554" s="623"/>
      <c r="R554" s="623"/>
      <c r="S554" s="623"/>
      <c r="T554" s="623"/>
      <c r="U554" s="623"/>
      <c r="V554" s="623"/>
      <c r="W554" s="623"/>
      <c r="X554" s="623"/>
      <c r="Y554" s="623"/>
      <c r="Z554" s="623"/>
      <c r="AA554" s="623"/>
      <c r="AB554" s="623"/>
      <c r="AC554" s="623"/>
      <c r="AD554" s="623"/>
      <c r="AE554" s="623"/>
      <c r="AF554" s="623"/>
      <c r="AG554" s="623"/>
      <c r="AH554" s="623"/>
      <c r="AI554" s="623"/>
      <c r="AJ554" s="623"/>
      <c r="AK554" s="623"/>
      <c r="AL554" s="623"/>
      <c r="AM554" s="623"/>
      <c r="AN554" s="623"/>
      <c r="AO554" s="623"/>
      <c r="AP554" s="622"/>
      <c r="AQ554" s="623"/>
      <c r="AR554" s="623"/>
      <c r="AS554" s="623"/>
      <c r="AT554" s="623"/>
      <c r="AU554" s="623"/>
      <c r="AV554" s="623"/>
      <c r="AW554" s="623"/>
      <c r="AX554" s="623"/>
      <c r="AY554" s="623"/>
    </row>
    <row r="555" ht="16.5" customHeight="1" spans="1:51">
      <c r="A555" s="623"/>
      <c r="B555" s="623"/>
      <c r="C555" s="623"/>
      <c r="D555" s="623"/>
      <c r="E555" s="623"/>
      <c r="F555" s="623"/>
      <c r="G555" s="623"/>
      <c r="H555" s="623"/>
      <c r="I555" s="623"/>
      <c r="J555" s="623"/>
      <c r="K555" s="623"/>
      <c r="L555" s="623"/>
      <c r="M555" s="623"/>
      <c r="N555" s="623"/>
      <c r="O555" s="623"/>
      <c r="P555" s="623"/>
      <c r="Q555" s="623"/>
      <c r="R555" s="623"/>
      <c r="S555" s="623"/>
      <c r="T555" s="623"/>
      <c r="U555" s="623"/>
      <c r="V555" s="623"/>
      <c r="W555" s="623"/>
      <c r="X555" s="623"/>
      <c r="Y555" s="623"/>
      <c r="Z555" s="623"/>
      <c r="AA555" s="623"/>
      <c r="AB555" s="623"/>
      <c r="AC555" s="623"/>
      <c r="AD555" s="623"/>
      <c r="AE555" s="623"/>
      <c r="AF555" s="623"/>
      <c r="AG555" s="623"/>
      <c r="AH555" s="623"/>
      <c r="AI555" s="623"/>
      <c r="AJ555" s="623"/>
      <c r="AK555" s="623"/>
      <c r="AL555" s="623"/>
      <c r="AM555" s="623"/>
      <c r="AN555" s="623"/>
      <c r="AO555" s="623"/>
      <c r="AP555" s="622"/>
      <c r="AQ555" s="623"/>
      <c r="AR555" s="623"/>
      <c r="AS555" s="623"/>
      <c r="AT555" s="623"/>
      <c r="AU555" s="623"/>
      <c r="AV555" s="623"/>
      <c r="AW555" s="623"/>
      <c r="AX555" s="623"/>
      <c r="AY555" s="623"/>
    </row>
    <row r="556" ht="16.5" customHeight="1" spans="1:51">
      <c r="A556" s="623"/>
      <c r="B556" s="623"/>
      <c r="C556" s="623"/>
      <c r="D556" s="623"/>
      <c r="E556" s="623"/>
      <c r="F556" s="623"/>
      <c r="G556" s="623"/>
      <c r="H556" s="623"/>
      <c r="I556" s="623"/>
      <c r="J556" s="623"/>
      <c r="K556" s="623"/>
      <c r="L556" s="623"/>
      <c r="M556" s="623"/>
      <c r="N556" s="623"/>
      <c r="O556" s="623"/>
      <c r="P556" s="623"/>
      <c r="Q556" s="623"/>
      <c r="R556" s="623"/>
      <c r="S556" s="623"/>
      <c r="T556" s="623"/>
      <c r="U556" s="623"/>
      <c r="V556" s="623"/>
      <c r="W556" s="623"/>
      <c r="X556" s="623"/>
      <c r="Y556" s="623"/>
      <c r="Z556" s="623"/>
      <c r="AA556" s="623"/>
      <c r="AB556" s="623"/>
      <c r="AC556" s="623"/>
      <c r="AD556" s="623"/>
      <c r="AE556" s="623"/>
      <c r="AF556" s="623"/>
      <c r="AG556" s="623"/>
      <c r="AH556" s="623"/>
      <c r="AI556" s="623"/>
      <c r="AJ556" s="623"/>
      <c r="AK556" s="623"/>
      <c r="AL556" s="623"/>
      <c r="AM556" s="623"/>
      <c r="AN556" s="623"/>
      <c r="AO556" s="623"/>
      <c r="AP556" s="622"/>
      <c r="AQ556" s="623"/>
      <c r="AR556" s="623"/>
      <c r="AS556" s="623"/>
      <c r="AT556" s="623"/>
      <c r="AU556" s="623"/>
      <c r="AV556" s="623"/>
      <c r="AW556" s="623"/>
      <c r="AX556" s="623"/>
      <c r="AY556" s="623"/>
    </row>
    <row r="557" ht="16.5" customHeight="1" spans="1:51">
      <c r="A557" s="623"/>
      <c r="B557" s="623"/>
      <c r="C557" s="623"/>
      <c r="D557" s="623"/>
      <c r="E557" s="623"/>
      <c r="F557" s="623"/>
      <c r="G557" s="623"/>
      <c r="H557" s="623"/>
      <c r="I557" s="623"/>
      <c r="J557" s="623"/>
      <c r="K557" s="623"/>
      <c r="L557" s="623"/>
      <c r="M557" s="623"/>
      <c r="N557" s="623"/>
      <c r="O557" s="623"/>
      <c r="P557" s="623"/>
      <c r="Q557" s="623"/>
      <c r="R557" s="623"/>
      <c r="S557" s="623"/>
      <c r="T557" s="623"/>
      <c r="U557" s="623"/>
      <c r="V557" s="623"/>
      <c r="W557" s="623"/>
      <c r="X557" s="623"/>
      <c r="Y557" s="623"/>
      <c r="Z557" s="623"/>
      <c r="AA557" s="623"/>
      <c r="AB557" s="623"/>
      <c r="AC557" s="623"/>
      <c r="AD557" s="623"/>
      <c r="AE557" s="623"/>
      <c r="AF557" s="623"/>
      <c r="AG557" s="623"/>
      <c r="AH557" s="623"/>
      <c r="AI557" s="623"/>
      <c r="AJ557" s="623"/>
      <c r="AK557" s="623"/>
      <c r="AL557" s="623"/>
      <c r="AM557" s="623"/>
      <c r="AN557" s="623"/>
      <c r="AO557" s="623"/>
      <c r="AP557" s="622"/>
      <c r="AQ557" s="623"/>
      <c r="AR557" s="623"/>
      <c r="AS557" s="623"/>
      <c r="AT557" s="623"/>
      <c r="AU557" s="623"/>
      <c r="AV557" s="623"/>
      <c r="AW557" s="623"/>
      <c r="AX557" s="623"/>
      <c r="AY557" s="623"/>
    </row>
    <row r="558" ht="16.5" customHeight="1" spans="1:51">
      <c r="A558" s="623"/>
      <c r="B558" s="623"/>
      <c r="C558" s="623"/>
      <c r="D558" s="623"/>
      <c r="E558" s="623"/>
      <c r="F558" s="623"/>
      <c r="G558" s="623"/>
      <c r="H558" s="623"/>
      <c r="I558" s="623"/>
      <c r="J558" s="623"/>
      <c r="K558" s="623"/>
      <c r="L558" s="623"/>
      <c r="M558" s="623"/>
      <c r="N558" s="623"/>
      <c r="O558" s="623"/>
      <c r="P558" s="623"/>
      <c r="Q558" s="623"/>
      <c r="R558" s="623"/>
      <c r="S558" s="623"/>
      <c r="T558" s="623"/>
      <c r="U558" s="623"/>
      <c r="V558" s="623"/>
      <c r="W558" s="623"/>
      <c r="X558" s="623"/>
      <c r="Y558" s="623"/>
      <c r="Z558" s="623"/>
      <c r="AA558" s="623"/>
      <c r="AB558" s="623"/>
      <c r="AC558" s="623"/>
      <c r="AD558" s="623"/>
      <c r="AE558" s="623"/>
      <c r="AF558" s="623"/>
      <c r="AG558" s="623"/>
      <c r="AH558" s="623"/>
      <c r="AI558" s="623"/>
      <c r="AJ558" s="623"/>
      <c r="AK558" s="623"/>
      <c r="AL558" s="623"/>
      <c r="AM558" s="623"/>
      <c r="AN558" s="623"/>
      <c r="AO558" s="623"/>
      <c r="AP558" s="622"/>
      <c r="AQ558" s="623"/>
      <c r="AR558" s="623"/>
      <c r="AS558" s="623"/>
      <c r="AT558" s="623"/>
      <c r="AU558" s="623"/>
      <c r="AV558" s="623"/>
      <c r="AW558" s="623"/>
      <c r="AX558" s="623"/>
      <c r="AY558" s="623"/>
    </row>
    <row r="559" ht="16.5" customHeight="1" spans="1:51">
      <c r="A559" s="623"/>
      <c r="B559" s="623"/>
      <c r="C559" s="623"/>
      <c r="D559" s="623"/>
      <c r="E559" s="623"/>
      <c r="F559" s="623"/>
      <c r="G559" s="623"/>
      <c r="H559" s="623"/>
      <c r="I559" s="623"/>
      <c r="J559" s="623"/>
      <c r="K559" s="623"/>
      <c r="L559" s="623"/>
      <c r="M559" s="623"/>
      <c r="N559" s="623"/>
      <c r="O559" s="623"/>
      <c r="P559" s="623"/>
      <c r="Q559" s="623"/>
      <c r="R559" s="623"/>
      <c r="S559" s="623"/>
      <c r="T559" s="623"/>
      <c r="U559" s="623"/>
      <c r="V559" s="623"/>
      <c r="W559" s="623"/>
      <c r="X559" s="623"/>
      <c r="Y559" s="623"/>
      <c r="Z559" s="623"/>
      <c r="AA559" s="623"/>
      <c r="AB559" s="623"/>
      <c r="AC559" s="623"/>
      <c r="AD559" s="623"/>
      <c r="AE559" s="623"/>
      <c r="AF559" s="623"/>
      <c r="AG559" s="623"/>
      <c r="AH559" s="623"/>
      <c r="AI559" s="623"/>
      <c r="AJ559" s="623"/>
      <c r="AK559" s="623"/>
      <c r="AL559" s="623"/>
      <c r="AM559" s="623"/>
      <c r="AN559" s="623"/>
      <c r="AO559" s="623"/>
      <c r="AP559" s="622"/>
      <c r="AQ559" s="623"/>
      <c r="AR559" s="623"/>
      <c r="AS559" s="623"/>
      <c r="AT559" s="623"/>
      <c r="AU559" s="623"/>
      <c r="AV559" s="623"/>
      <c r="AW559" s="623"/>
      <c r="AX559" s="623"/>
      <c r="AY559" s="623"/>
    </row>
    <row r="560" ht="16.5" customHeight="1" spans="1:51">
      <c r="A560" s="623"/>
      <c r="B560" s="623"/>
      <c r="C560" s="623"/>
      <c r="D560" s="623"/>
      <c r="E560" s="623"/>
      <c r="F560" s="623"/>
      <c r="G560" s="623"/>
      <c r="H560" s="623"/>
      <c r="I560" s="623"/>
      <c r="J560" s="623"/>
      <c r="K560" s="623"/>
      <c r="L560" s="623"/>
      <c r="M560" s="623"/>
      <c r="N560" s="623"/>
      <c r="O560" s="623"/>
      <c r="P560" s="623"/>
      <c r="Q560" s="623"/>
      <c r="R560" s="623"/>
      <c r="S560" s="623"/>
      <c r="T560" s="623"/>
      <c r="U560" s="623"/>
      <c r="V560" s="623"/>
      <c r="W560" s="623"/>
      <c r="X560" s="623"/>
      <c r="Y560" s="623"/>
      <c r="Z560" s="623"/>
      <c r="AA560" s="623"/>
      <c r="AB560" s="623"/>
      <c r="AC560" s="623"/>
      <c r="AD560" s="623"/>
      <c r="AE560" s="623"/>
      <c r="AF560" s="623"/>
      <c r="AG560" s="623"/>
      <c r="AH560" s="623"/>
      <c r="AI560" s="623"/>
      <c r="AJ560" s="623"/>
      <c r="AK560" s="623"/>
      <c r="AL560" s="623"/>
      <c r="AM560" s="623"/>
      <c r="AN560" s="623"/>
      <c r="AO560" s="623"/>
      <c r="AP560" s="622"/>
      <c r="AQ560" s="623"/>
      <c r="AR560" s="623"/>
      <c r="AS560" s="623"/>
      <c r="AT560" s="623"/>
      <c r="AU560" s="623"/>
      <c r="AV560" s="623"/>
      <c r="AW560" s="623"/>
      <c r="AX560" s="623"/>
      <c r="AY560" s="623"/>
    </row>
    <row r="561" ht="16.5" customHeight="1" spans="1:51">
      <c r="A561" s="623"/>
      <c r="B561" s="623"/>
      <c r="C561" s="623"/>
      <c r="D561" s="623"/>
      <c r="E561" s="623"/>
      <c r="F561" s="623"/>
      <c r="G561" s="623"/>
      <c r="H561" s="623"/>
      <c r="I561" s="623"/>
      <c r="J561" s="623"/>
      <c r="K561" s="623"/>
      <c r="L561" s="623"/>
      <c r="M561" s="623"/>
      <c r="N561" s="623"/>
      <c r="O561" s="623"/>
      <c r="P561" s="623"/>
      <c r="Q561" s="623"/>
      <c r="R561" s="623"/>
      <c r="S561" s="623"/>
      <c r="T561" s="623"/>
      <c r="U561" s="623"/>
      <c r="V561" s="623"/>
      <c r="W561" s="623"/>
      <c r="X561" s="623"/>
      <c r="Y561" s="623"/>
      <c r="Z561" s="623"/>
      <c r="AA561" s="623"/>
      <c r="AB561" s="623"/>
      <c r="AC561" s="623"/>
      <c r="AD561" s="623"/>
      <c r="AE561" s="623"/>
      <c r="AF561" s="623"/>
      <c r="AG561" s="623"/>
      <c r="AH561" s="623"/>
      <c r="AI561" s="623"/>
      <c r="AJ561" s="623"/>
      <c r="AK561" s="623"/>
      <c r="AL561" s="623"/>
      <c r="AM561" s="623"/>
      <c r="AN561" s="623"/>
      <c r="AO561" s="623"/>
      <c r="AP561" s="622"/>
      <c r="AQ561" s="623"/>
      <c r="AR561" s="623"/>
      <c r="AS561" s="623"/>
      <c r="AT561" s="623"/>
      <c r="AU561" s="623"/>
      <c r="AV561" s="623"/>
      <c r="AW561" s="623"/>
      <c r="AX561" s="623"/>
      <c r="AY561" s="623"/>
    </row>
    <row r="562" ht="16.5" customHeight="1" spans="1:51">
      <c r="A562" s="623"/>
      <c r="B562" s="623"/>
      <c r="C562" s="623"/>
      <c r="D562" s="623"/>
      <c r="E562" s="623"/>
      <c r="F562" s="623"/>
      <c r="G562" s="623"/>
      <c r="H562" s="623"/>
      <c r="I562" s="623"/>
      <c r="J562" s="623"/>
      <c r="K562" s="623"/>
      <c r="L562" s="623"/>
      <c r="M562" s="623"/>
      <c r="N562" s="623"/>
      <c r="O562" s="623"/>
      <c r="P562" s="623"/>
      <c r="Q562" s="623"/>
      <c r="R562" s="623"/>
      <c r="S562" s="623"/>
      <c r="T562" s="623"/>
      <c r="U562" s="623"/>
      <c r="V562" s="623"/>
      <c r="W562" s="623"/>
      <c r="X562" s="623"/>
      <c r="Y562" s="623"/>
      <c r="Z562" s="623"/>
      <c r="AA562" s="623"/>
      <c r="AB562" s="623"/>
      <c r="AC562" s="623"/>
      <c r="AD562" s="623"/>
      <c r="AE562" s="623"/>
      <c r="AF562" s="623"/>
      <c r="AG562" s="623"/>
      <c r="AH562" s="623"/>
      <c r="AI562" s="623"/>
      <c r="AJ562" s="623"/>
      <c r="AK562" s="623"/>
      <c r="AL562" s="623"/>
      <c r="AM562" s="623"/>
      <c r="AN562" s="623"/>
      <c r="AO562" s="623"/>
      <c r="AP562" s="622"/>
      <c r="AQ562" s="623"/>
      <c r="AR562" s="623"/>
      <c r="AS562" s="623"/>
      <c r="AT562" s="623"/>
      <c r="AU562" s="623"/>
      <c r="AV562" s="623"/>
      <c r="AW562" s="623"/>
      <c r="AX562" s="623"/>
      <c r="AY562" s="623"/>
    </row>
    <row r="563" ht="16.5" customHeight="1" spans="1:51">
      <c r="A563" s="623"/>
      <c r="B563" s="623"/>
      <c r="C563" s="623"/>
      <c r="D563" s="623"/>
      <c r="E563" s="623"/>
      <c r="F563" s="623"/>
      <c r="G563" s="623"/>
      <c r="H563" s="623"/>
      <c r="I563" s="623"/>
      <c r="J563" s="623"/>
      <c r="K563" s="623"/>
      <c r="L563" s="623"/>
      <c r="M563" s="623"/>
      <c r="N563" s="623"/>
      <c r="O563" s="623"/>
      <c r="P563" s="623"/>
      <c r="Q563" s="623"/>
      <c r="R563" s="623"/>
      <c r="S563" s="623"/>
      <c r="T563" s="623"/>
      <c r="U563" s="623"/>
      <c r="V563" s="623"/>
      <c r="W563" s="623"/>
      <c r="X563" s="623"/>
      <c r="Y563" s="623"/>
      <c r="Z563" s="623"/>
      <c r="AA563" s="623"/>
      <c r="AB563" s="623"/>
      <c r="AC563" s="623"/>
      <c r="AD563" s="623"/>
      <c r="AE563" s="623"/>
      <c r="AF563" s="623"/>
      <c r="AG563" s="623"/>
      <c r="AH563" s="623"/>
      <c r="AI563" s="623"/>
      <c r="AJ563" s="623"/>
      <c r="AK563" s="623"/>
      <c r="AL563" s="623"/>
      <c r="AM563" s="623"/>
      <c r="AN563" s="623"/>
      <c r="AO563" s="623"/>
      <c r="AP563" s="622"/>
      <c r="AQ563" s="623"/>
      <c r="AR563" s="623"/>
      <c r="AS563" s="623"/>
      <c r="AT563" s="623"/>
      <c r="AU563" s="623"/>
      <c r="AV563" s="623"/>
      <c r="AW563" s="623"/>
      <c r="AX563" s="623"/>
      <c r="AY563" s="623"/>
    </row>
    <row r="564" ht="16.5" customHeight="1" spans="1:51">
      <c r="A564" s="623"/>
      <c r="B564" s="623"/>
      <c r="C564" s="623"/>
      <c r="D564" s="623"/>
      <c r="E564" s="623"/>
      <c r="F564" s="623"/>
      <c r="G564" s="623"/>
      <c r="H564" s="623"/>
      <c r="I564" s="623"/>
      <c r="J564" s="623"/>
      <c r="K564" s="623"/>
      <c r="L564" s="623"/>
      <c r="M564" s="623"/>
      <c r="N564" s="623"/>
      <c r="O564" s="623"/>
      <c r="P564" s="623"/>
      <c r="Q564" s="623"/>
      <c r="R564" s="623"/>
      <c r="S564" s="623"/>
      <c r="T564" s="623"/>
      <c r="U564" s="623"/>
      <c r="V564" s="623"/>
      <c r="W564" s="623"/>
      <c r="X564" s="623"/>
      <c r="Y564" s="623"/>
      <c r="Z564" s="623"/>
      <c r="AA564" s="623"/>
      <c r="AB564" s="623"/>
      <c r="AC564" s="623"/>
      <c r="AD564" s="623"/>
      <c r="AE564" s="623"/>
      <c r="AF564" s="623"/>
      <c r="AG564" s="623"/>
      <c r="AH564" s="623"/>
      <c r="AI564" s="623"/>
      <c r="AJ564" s="623"/>
      <c r="AK564" s="623"/>
      <c r="AL564" s="623"/>
      <c r="AM564" s="623"/>
      <c r="AN564" s="623"/>
      <c r="AO564" s="623"/>
      <c r="AP564" s="622"/>
      <c r="AQ564" s="623"/>
      <c r="AR564" s="623"/>
      <c r="AS564" s="623"/>
      <c r="AT564" s="623"/>
      <c r="AU564" s="623"/>
      <c r="AV564" s="623"/>
      <c r="AW564" s="623"/>
      <c r="AX564" s="623"/>
      <c r="AY564" s="623"/>
    </row>
    <row r="565" ht="16.5" customHeight="1" spans="1:51">
      <c r="A565" s="623"/>
      <c r="B565" s="623"/>
      <c r="C565" s="623"/>
      <c r="D565" s="623"/>
      <c r="E565" s="623"/>
      <c r="F565" s="623"/>
      <c r="G565" s="623"/>
      <c r="H565" s="623"/>
      <c r="I565" s="623"/>
      <c r="J565" s="623"/>
      <c r="K565" s="623"/>
      <c r="L565" s="623"/>
      <c r="M565" s="623"/>
      <c r="N565" s="623"/>
      <c r="O565" s="623"/>
      <c r="P565" s="623"/>
      <c r="Q565" s="623"/>
      <c r="R565" s="623"/>
      <c r="S565" s="623"/>
      <c r="T565" s="623"/>
      <c r="U565" s="623"/>
      <c r="V565" s="623"/>
      <c r="W565" s="623"/>
      <c r="X565" s="623"/>
      <c r="Y565" s="623"/>
      <c r="Z565" s="623"/>
      <c r="AA565" s="623"/>
      <c r="AB565" s="623"/>
      <c r="AC565" s="623"/>
      <c r="AD565" s="623"/>
      <c r="AE565" s="623"/>
      <c r="AF565" s="623"/>
      <c r="AG565" s="623"/>
      <c r="AH565" s="623"/>
      <c r="AI565" s="623"/>
      <c r="AJ565" s="623"/>
      <c r="AK565" s="623"/>
      <c r="AL565" s="623"/>
      <c r="AM565" s="623"/>
      <c r="AN565" s="623"/>
      <c r="AO565" s="623"/>
      <c r="AP565" s="622"/>
      <c r="AQ565" s="623"/>
      <c r="AR565" s="623"/>
      <c r="AS565" s="623"/>
      <c r="AT565" s="623"/>
      <c r="AU565" s="623"/>
      <c r="AV565" s="623"/>
      <c r="AW565" s="623"/>
      <c r="AX565" s="623"/>
      <c r="AY565" s="623"/>
    </row>
    <row r="566" ht="16.5" customHeight="1" spans="1:51">
      <c r="A566" s="623"/>
      <c r="B566" s="623"/>
      <c r="C566" s="623"/>
      <c r="D566" s="623"/>
      <c r="E566" s="623"/>
      <c r="F566" s="623"/>
      <c r="G566" s="623"/>
      <c r="H566" s="623"/>
      <c r="I566" s="623"/>
      <c r="J566" s="623"/>
      <c r="K566" s="623"/>
      <c r="L566" s="623"/>
      <c r="M566" s="623"/>
      <c r="N566" s="623"/>
      <c r="O566" s="623"/>
      <c r="P566" s="623"/>
      <c r="Q566" s="623"/>
      <c r="R566" s="623"/>
      <c r="S566" s="623"/>
      <c r="T566" s="623"/>
      <c r="U566" s="623"/>
      <c r="V566" s="623"/>
      <c r="W566" s="623"/>
      <c r="X566" s="623"/>
      <c r="Y566" s="623"/>
      <c r="Z566" s="623"/>
      <c r="AA566" s="623"/>
      <c r="AB566" s="623"/>
      <c r="AC566" s="623"/>
      <c r="AD566" s="623"/>
      <c r="AE566" s="623"/>
      <c r="AF566" s="623"/>
      <c r="AG566" s="623"/>
      <c r="AH566" s="623"/>
      <c r="AI566" s="623"/>
      <c r="AJ566" s="623"/>
      <c r="AK566" s="623"/>
      <c r="AL566" s="623"/>
      <c r="AM566" s="623"/>
      <c r="AN566" s="623"/>
      <c r="AO566" s="623"/>
      <c r="AP566" s="622"/>
      <c r="AQ566" s="623"/>
      <c r="AR566" s="623"/>
      <c r="AS566" s="623"/>
      <c r="AT566" s="623"/>
      <c r="AU566" s="623"/>
      <c r="AV566" s="623"/>
      <c r="AW566" s="623"/>
      <c r="AX566" s="623"/>
      <c r="AY566" s="623"/>
    </row>
    <row r="567" ht="16.5" customHeight="1" spans="1:51">
      <c r="A567" s="623"/>
      <c r="B567" s="623"/>
      <c r="C567" s="623"/>
      <c r="D567" s="623"/>
      <c r="E567" s="623"/>
      <c r="F567" s="623"/>
      <c r="G567" s="623"/>
      <c r="H567" s="623"/>
      <c r="I567" s="623"/>
      <c r="J567" s="623"/>
      <c r="K567" s="623"/>
      <c r="L567" s="623"/>
      <c r="M567" s="623"/>
      <c r="N567" s="623"/>
      <c r="O567" s="623"/>
      <c r="P567" s="623"/>
      <c r="Q567" s="623"/>
      <c r="R567" s="623"/>
      <c r="S567" s="623"/>
      <c r="T567" s="623"/>
      <c r="U567" s="623"/>
      <c r="V567" s="623"/>
      <c r="W567" s="623"/>
      <c r="X567" s="623"/>
      <c r="Y567" s="623"/>
      <c r="Z567" s="623"/>
      <c r="AA567" s="623"/>
      <c r="AB567" s="623"/>
      <c r="AC567" s="623"/>
      <c r="AD567" s="623"/>
      <c r="AE567" s="623"/>
      <c r="AF567" s="623"/>
      <c r="AG567" s="623"/>
      <c r="AH567" s="623"/>
      <c r="AI567" s="623"/>
      <c r="AJ567" s="623"/>
      <c r="AK567" s="623"/>
      <c r="AL567" s="623"/>
      <c r="AM567" s="623"/>
      <c r="AN567" s="623"/>
      <c r="AO567" s="623"/>
      <c r="AP567" s="622"/>
      <c r="AQ567" s="623"/>
      <c r="AR567" s="623"/>
      <c r="AS567" s="623"/>
      <c r="AT567" s="623"/>
      <c r="AU567" s="623"/>
      <c r="AV567" s="623"/>
      <c r="AW567" s="623"/>
      <c r="AX567" s="623"/>
      <c r="AY567" s="623"/>
    </row>
    <row r="568" ht="16.5" customHeight="1" spans="1:51">
      <c r="A568" s="623"/>
      <c r="B568" s="623"/>
      <c r="C568" s="623"/>
      <c r="D568" s="623"/>
      <c r="E568" s="623"/>
      <c r="F568" s="623"/>
      <c r="G568" s="623"/>
      <c r="H568" s="623"/>
      <c r="I568" s="623"/>
      <c r="J568" s="623"/>
      <c r="K568" s="623"/>
      <c r="L568" s="623"/>
      <c r="M568" s="623"/>
      <c r="N568" s="623"/>
      <c r="O568" s="623"/>
      <c r="P568" s="623"/>
      <c r="Q568" s="623"/>
      <c r="R568" s="623"/>
      <c r="S568" s="623"/>
      <c r="T568" s="623"/>
      <c r="U568" s="623"/>
      <c r="V568" s="623"/>
      <c r="W568" s="623"/>
      <c r="X568" s="623"/>
      <c r="Y568" s="623"/>
      <c r="Z568" s="623"/>
      <c r="AA568" s="623"/>
      <c r="AB568" s="623"/>
      <c r="AC568" s="623"/>
      <c r="AD568" s="623"/>
      <c r="AE568" s="623"/>
      <c r="AF568" s="623"/>
      <c r="AG568" s="623"/>
      <c r="AH568" s="623"/>
      <c r="AI568" s="623"/>
      <c r="AJ568" s="623"/>
      <c r="AK568" s="623"/>
      <c r="AL568" s="623"/>
      <c r="AM568" s="623"/>
      <c r="AN568" s="623"/>
      <c r="AO568" s="623"/>
      <c r="AP568" s="622"/>
      <c r="AQ568" s="623"/>
      <c r="AR568" s="623"/>
      <c r="AS568" s="623"/>
      <c r="AT568" s="623"/>
      <c r="AU568" s="623"/>
      <c r="AV568" s="623"/>
      <c r="AW568" s="623"/>
      <c r="AX568" s="623"/>
      <c r="AY568" s="623"/>
    </row>
    <row r="569" ht="16.5" customHeight="1" spans="1:51">
      <c r="A569" s="623"/>
      <c r="B569" s="623"/>
      <c r="C569" s="623"/>
      <c r="D569" s="623"/>
      <c r="E569" s="623"/>
      <c r="F569" s="623"/>
      <c r="G569" s="623"/>
      <c r="H569" s="623"/>
      <c r="I569" s="623"/>
      <c r="J569" s="623"/>
      <c r="K569" s="623"/>
      <c r="L569" s="623"/>
      <c r="M569" s="623"/>
      <c r="N569" s="623"/>
      <c r="O569" s="623"/>
      <c r="P569" s="623"/>
      <c r="Q569" s="623"/>
      <c r="R569" s="623"/>
      <c r="S569" s="623"/>
      <c r="T569" s="623"/>
      <c r="U569" s="623"/>
      <c r="V569" s="623"/>
      <c r="W569" s="623"/>
      <c r="X569" s="623"/>
      <c r="Y569" s="623"/>
      <c r="Z569" s="623"/>
      <c r="AA569" s="623"/>
      <c r="AB569" s="623"/>
      <c r="AC569" s="623"/>
      <c r="AD569" s="623"/>
      <c r="AE569" s="623"/>
      <c r="AF569" s="623"/>
      <c r="AG569" s="623"/>
      <c r="AH569" s="623"/>
      <c r="AI569" s="623"/>
      <c r="AJ569" s="623"/>
      <c r="AK569" s="623"/>
      <c r="AL569" s="623"/>
      <c r="AM569" s="623"/>
      <c r="AN569" s="623"/>
      <c r="AO569" s="623"/>
      <c r="AP569" s="622"/>
      <c r="AQ569" s="623"/>
      <c r="AR569" s="623"/>
      <c r="AS569" s="623"/>
      <c r="AT569" s="623"/>
      <c r="AU569" s="623"/>
      <c r="AV569" s="623"/>
      <c r="AW569" s="623"/>
      <c r="AX569" s="623"/>
      <c r="AY569" s="623"/>
    </row>
    <row r="570" ht="16.5" customHeight="1" spans="1:51">
      <c r="A570" s="623"/>
      <c r="B570" s="623"/>
      <c r="C570" s="623"/>
      <c r="D570" s="623"/>
      <c r="E570" s="623"/>
      <c r="F570" s="623"/>
      <c r="G570" s="623"/>
      <c r="H570" s="623"/>
      <c r="I570" s="623"/>
      <c r="J570" s="623"/>
      <c r="K570" s="623"/>
      <c r="L570" s="623"/>
      <c r="M570" s="623"/>
      <c r="N570" s="623"/>
      <c r="O570" s="623"/>
      <c r="P570" s="623"/>
      <c r="Q570" s="623"/>
      <c r="R570" s="623"/>
      <c r="S570" s="623"/>
      <c r="T570" s="623"/>
      <c r="U570" s="623"/>
      <c r="V570" s="623"/>
      <c r="W570" s="623"/>
      <c r="X570" s="623"/>
      <c r="Y570" s="623"/>
      <c r="Z570" s="623"/>
      <c r="AA570" s="623"/>
      <c r="AB570" s="623"/>
      <c r="AC570" s="623"/>
      <c r="AD570" s="623"/>
      <c r="AE570" s="623"/>
      <c r="AF570" s="623"/>
      <c r="AG570" s="623"/>
      <c r="AH570" s="623"/>
      <c r="AI570" s="623"/>
      <c r="AJ570" s="623"/>
      <c r="AK570" s="623"/>
      <c r="AL570" s="623"/>
      <c r="AM570" s="623"/>
      <c r="AN570" s="623"/>
      <c r="AO570" s="623"/>
      <c r="AP570" s="622"/>
      <c r="AQ570" s="623"/>
      <c r="AR570" s="623"/>
      <c r="AS570" s="623"/>
      <c r="AT570" s="623"/>
      <c r="AU570" s="623"/>
      <c r="AV570" s="623"/>
      <c r="AW570" s="623"/>
      <c r="AX570" s="623"/>
      <c r="AY570" s="623"/>
    </row>
    <row r="571" ht="16.5" customHeight="1" spans="1:51">
      <c r="A571" s="623"/>
      <c r="B571" s="623"/>
      <c r="C571" s="623"/>
      <c r="D571" s="623"/>
      <c r="E571" s="623"/>
      <c r="F571" s="623"/>
      <c r="G571" s="623"/>
      <c r="H571" s="623"/>
      <c r="I571" s="623"/>
      <c r="J571" s="623"/>
      <c r="K571" s="623"/>
      <c r="L571" s="623"/>
      <c r="M571" s="623"/>
      <c r="N571" s="623"/>
      <c r="O571" s="623"/>
      <c r="P571" s="623"/>
      <c r="Q571" s="623"/>
      <c r="R571" s="623"/>
      <c r="S571" s="623"/>
      <c r="T571" s="623"/>
      <c r="U571" s="623"/>
      <c r="V571" s="623"/>
      <c r="W571" s="623"/>
      <c r="X571" s="623"/>
      <c r="Y571" s="623"/>
      <c r="Z571" s="623"/>
      <c r="AA571" s="623"/>
      <c r="AB571" s="623"/>
      <c r="AC571" s="623"/>
      <c r="AD571" s="623"/>
      <c r="AE571" s="623"/>
      <c r="AF571" s="623"/>
      <c r="AG571" s="623"/>
      <c r="AH571" s="623"/>
      <c r="AI571" s="623"/>
      <c r="AJ571" s="623"/>
      <c r="AK571" s="623"/>
      <c r="AL571" s="623"/>
      <c r="AM571" s="623"/>
      <c r="AN571" s="623"/>
      <c r="AO571" s="623"/>
      <c r="AP571" s="622"/>
      <c r="AQ571" s="623"/>
      <c r="AR571" s="623"/>
      <c r="AS571" s="623"/>
      <c r="AT571" s="623"/>
      <c r="AU571" s="623"/>
      <c r="AV571" s="623"/>
      <c r="AW571" s="623"/>
      <c r="AX571" s="623"/>
      <c r="AY571" s="623"/>
    </row>
    <row r="572" ht="16.5" customHeight="1" spans="1:51">
      <c r="A572" s="623"/>
      <c r="B572" s="623"/>
      <c r="C572" s="623"/>
      <c r="D572" s="623"/>
      <c r="E572" s="623"/>
      <c r="F572" s="623"/>
      <c r="G572" s="623"/>
      <c r="H572" s="623"/>
      <c r="I572" s="623"/>
      <c r="J572" s="623"/>
      <c r="K572" s="623"/>
      <c r="L572" s="623"/>
      <c r="M572" s="623"/>
      <c r="N572" s="623"/>
      <c r="O572" s="623"/>
      <c r="P572" s="623"/>
      <c r="Q572" s="623"/>
      <c r="R572" s="623"/>
      <c r="S572" s="623"/>
      <c r="T572" s="623"/>
      <c r="U572" s="623"/>
      <c r="V572" s="623"/>
      <c r="W572" s="623"/>
      <c r="X572" s="623"/>
      <c r="Y572" s="623"/>
      <c r="Z572" s="623"/>
      <c r="AA572" s="623"/>
      <c r="AB572" s="623"/>
      <c r="AC572" s="623"/>
      <c r="AD572" s="623"/>
      <c r="AE572" s="623"/>
      <c r="AF572" s="623"/>
      <c r="AG572" s="623"/>
      <c r="AH572" s="623"/>
      <c r="AI572" s="623"/>
      <c r="AJ572" s="623"/>
      <c r="AK572" s="623"/>
      <c r="AL572" s="623"/>
      <c r="AM572" s="623"/>
      <c r="AN572" s="623"/>
      <c r="AO572" s="623"/>
      <c r="AP572" s="622"/>
      <c r="AQ572" s="623"/>
      <c r="AR572" s="623"/>
      <c r="AS572" s="623"/>
      <c r="AT572" s="623"/>
      <c r="AU572" s="623"/>
      <c r="AV572" s="623"/>
      <c r="AW572" s="623"/>
      <c r="AX572" s="623"/>
      <c r="AY572" s="623"/>
    </row>
    <row r="573" ht="16.5" customHeight="1" spans="1:51">
      <c r="A573" s="623"/>
      <c r="B573" s="623"/>
      <c r="C573" s="623"/>
      <c r="D573" s="623"/>
      <c r="E573" s="623"/>
      <c r="F573" s="623"/>
      <c r="G573" s="623"/>
      <c r="H573" s="623"/>
      <c r="I573" s="623"/>
      <c r="J573" s="623"/>
      <c r="K573" s="623"/>
      <c r="L573" s="623"/>
      <c r="M573" s="623"/>
      <c r="N573" s="623"/>
      <c r="O573" s="623"/>
      <c r="P573" s="623"/>
      <c r="Q573" s="623"/>
      <c r="R573" s="623"/>
      <c r="S573" s="623"/>
      <c r="T573" s="623"/>
      <c r="U573" s="623"/>
      <c r="V573" s="623"/>
      <c r="W573" s="623"/>
      <c r="X573" s="623"/>
      <c r="Y573" s="623"/>
      <c r="Z573" s="623"/>
      <c r="AA573" s="623"/>
      <c r="AB573" s="623"/>
      <c r="AC573" s="623"/>
      <c r="AD573" s="623"/>
      <c r="AE573" s="623"/>
      <c r="AF573" s="623"/>
      <c r="AG573" s="623"/>
      <c r="AH573" s="623"/>
      <c r="AI573" s="623"/>
      <c r="AJ573" s="623"/>
      <c r="AK573" s="623"/>
      <c r="AL573" s="623"/>
      <c r="AM573" s="623"/>
      <c r="AN573" s="623"/>
      <c r="AO573" s="623"/>
      <c r="AP573" s="622"/>
      <c r="AQ573" s="623"/>
      <c r="AR573" s="623"/>
      <c r="AS573" s="623"/>
      <c r="AT573" s="623"/>
      <c r="AU573" s="623"/>
      <c r="AV573" s="623"/>
      <c r="AW573" s="623"/>
      <c r="AX573" s="623"/>
      <c r="AY573" s="623"/>
    </row>
    <row r="574" ht="16.5" customHeight="1" spans="1:51">
      <c r="A574" s="623"/>
      <c r="B574" s="623"/>
      <c r="C574" s="623"/>
      <c r="D574" s="623"/>
      <c r="E574" s="623"/>
      <c r="F574" s="623"/>
      <c r="G574" s="623"/>
      <c r="H574" s="623"/>
      <c r="I574" s="623"/>
      <c r="J574" s="623"/>
      <c r="K574" s="623"/>
      <c r="L574" s="623"/>
      <c r="M574" s="623"/>
      <c r="N574" s="623"/>
      <c r="O574" s="623"/>
      <c r="P574" s="623"/>
      <c r="Q574" s="623"/>
      <c r="R574" s="623"/>
      <c r="S574" s="623"/>
      <c r="T574" s="623"/>
      <c r="U574" s="623"/>
      <c r="V574" s="623"/>
      <c r="W574" s="623"/>
      <c r="X574" s="623"/>
      <c r="Y574" s="623"/>
      <c r="Z574" s="623"/>
      <c r="AA574" s="623"/>
      <c r="AB574" s="623"/>
      <c r="AC574" s="623"/>
      <c r="AD574" s="623"/>
      <c r="AE574" s="623"/>
      <c r="AF574" s="623"/>
      <c r="AG574" s="623"/>
      <c r="AH574" s="623"/>
      <c r="AI574" s="623"/>
      <c r="AJ574" s="623"/>
      <c r="AK574" s="623"/>
      <c r="AL574" s="623"/>
      <c r="AM574" s="623"/>
      <c r="AN574" s="623"/>
      <c r="AO574" s="623"/>
      <c r="AP574" s="622"/>
      <c r="AQ574" s="623"/>
      <c r="AR574" s="623"/>
      <c r="AS574" s="623"/>
      <c r="AT574" s="623"/>
      <c r="AU574" s="623"/>
      <c r="AV574" s="623"/>
      <c r="AW574" s="623"/>
      <c r="AX574" s="623"/>
      <c r="AY574" s="623"/>
    </row>
    <row r="575" ht="16.5" customHeight="1" spans="1:51">
      <c r="A575" s="623"/>
      <c r="B575" s="623"/>
      <c r="C575" s="623"/>
      <c r="D575" s="623"/>
      <c r="E575" s="623"/>
      <c r="F575" s="623"/>
      <c r="G575" s="623"/>
      <c r="H575" s="623"/>
      <c r="I575" s="623"/>
      <c r="J575" s="623"/>
      <c r="K575" s="623"/>
      <c r="L575" s="623"/>
      <c r="M575" s="623"/>
      <c r="N575" s="623"/>
      <c r="O575" s="623"/>
      <c r="P575" s="623"/>
      <c r="Q575" s="623"/>
      <c r="R575" s="623"/>
      <c r="S575" s="623"/>
      <c r="T575" s="623"/>
      <c r="U575" s="623"/>
      <c r="V575" s="623"/>
      <c r="W575" s="623"/>
      <c r="X575" s="623"/>
      <c r="Y575" s="623"/>
      <c r="Z575" s="623"/>
      <c r="AA575" s="623"/>
      <c r="AB575" s="623"/>
      <c r="AC575" s="623"/>
      <c r="AD575" s="623"/>
      <c r="AE575" s="623"/>
      <c r="AF575" s="623"/>
      <c r="AG575" s="623"/>
      <c r="AH575" s="623"/>
      <c r="AI575" s="623"/>
      <c r="AJ575" s="623"/>
      <c r="AK575" s="623"/>
      <c r="AL575" s="623"/>
      <c r="AM575" s="623"/>
      <c r="AN575" s="623"/>
      <c r="AO575" s="623"/>
      <c r="AP575" s="622"/>
      <c r="AQ575" s="623"/>
      <c r="AR575" s="623"/>
      <c r="AS575" s="623"/>
      <c r="AT575" s="623"/>
      <c r="AU575" s="623"/>
      <c r="AV575" s="623"/>
      <c r="AW575" s="623"/>
      <c r="AX575" s="623"/>
      <c r="AY575" s="623"/>
    </row>
    <row r="576" ht="16.5" customHeight="1" spans="1:51">
      <c r="A576" s="623"/>
      <c r="B576" s="623"/>
      <c r="C576" s="623"/>
      <c r="D576" s="623"/>
      <c r="E576" s="623"/>
      <c r="F576" s="623"/>
      <c r="G576" s="623"/>
      <c r="H576" s="623"/>
      <c r="I576" s="623"/>
      <c r="J576" s="623"/>
      <c r="K576" s="623"/>
      <c r="L576" s="623"/>
      <c r="M576" s="623"/>
      <c r="N576" s="623"/>
      <c r="O576" s="623"/>
      <c r="P576" s="623"/>
      <c r="Q576" s="623"/>
      <c r="R576" s="623"/>
      <c r="S576" s="623"/>
      <c r="T576" s="623"/>
      <c r="U576" s="623"/>
      <c r="V576" s="623"/>
      <c r="W576" s="623"/>
      <c r="X576" s="623"/>
      <c r="Y576" s="623"/>
      <c r="Z576" s="623"/>
      <c r="AA576" s="623"/>
      <c r="AB576" s="623"/>
      <c r="AC576" s="623"/>
      <c r="AD576" s="623"/>
      <c r="AE576" s="623"/>
      <c r="AF576" s="623"/>
      <c r="AG576" s="623"/>
      <c r="AH576" s="623"/>
      <c r="AI576" s="623"/>
      <c r="AJ576" s="623"/>
      <c r="AK576" s="623"/>
      <c r="AL576" s="623"/>
      <c r="AM576" s="623"/>
      <c r="AN576" s="623"/>
      <c r="AO576" s="623"/>
      <c r="AP576" s="622"/>
      <c r="AQ576" s="623"/>
      <c r="AR576" s="623"/>
      <c r="AS576" s="623"/>
      <c r="AT576" s="623"/>
      <c r="AU576" s="623"/>
      <c r="AV576" s="623"/>
      <c r="AW576" s="623"/>
      <c r="AX576" s="623"/>
      <c r="AY576" s="623"/>
    </row>
    <row r="577" ht="16.5" customHeight="1" spans="1:51">
      <c r="A577" s="623"/>
      <c r="B577" s="623"/>
      <c r="C577" s="623"/>
      <c r="D577" s="623"/>
      <c r="E577" s="623"/>
      <c r="F577" s="623"/>
      <c r="G577" s="623"/>
      <c r="H577" s="623"/>
      <c r="I577" s="623"/>
      <c r="J577" s="623"/>
      <c r="K577" s="623"/>
      <c r="L577" s="623"/>
      <c r="M577" s="623"/>
      <c r="N577" s="623"/>
      <c r="O577" s="623"/>
      <c r="P577" s="623"/>
      <c r="Q577" s="623"/>
      <c r="R577" s="623"/>
      <c r="S577" s="623"/>
      <c r="T577" s="623"/>
      <c r="U577" s="623"/>
      <c r="V577" s="623"/>
      <c r="W577" s="623"/>
      <c r="X577" s="623"/>
      <c r="Y577" s="623"/>
      <c r="Z577" s="623"/>
      <c r="AA577" s="623"/>
      <c r="AB577" s="623"/>
      <c r="AC577" s="623"/>
      <c r="AD577" s="623"/>
      <c r="AE577" s="623"/>
      <c r="AF577" s="623"/>
      <c r="AG577" s="623"/>
      <c r="AH577" s="623"/>
      <c r="AI577" s="623"/>
      <c r="AJ577" s="623"/>
      <c r="AK577" s="623"/>
      <c r="AL577" s="623"/>
      <c r="AM577" s="623"/>
      <c r="AN577" s="623"/>
      <c r="AO577" s="623"/>
      <c r="AP577" s="622"/>
      <c r="AQ577" s="623"/>
      <c r="AR577" s="623"/>
      <c r="AS577" s="623"/>
      <c r="AT577" s="623"/>
      <c r="AU577" s="623"/>
      <c r="AV577" s="623"/>
      <c r="AW577" s="623"/>
      <c r="AX577" s="623"/>
      <c r="AY577" s="623"/>
    </row>
    <row r="578" ht="16.5" customHeight="1" spans="1:51">
      <c r="A578" s="623"/>
      <c r="B578" s="623"/>
      <c r="C578" s="623"/>
      <c r="D578" s="623"/>
      <c r="E578" s="623"/>
      <c r="F578" s="623"/>
      <c r="G578" s="623"/>
      <c r="H578" s="623"/>
      <c r="I578" s="623"/>
      <c r="J578" s="623"/>
      <c r="K578" s="623"/>
      <c r="L578" s="623"/>
      <c r="M578" s="623"/>
      <c r="N578" s="623"/>
      <c r="O578" s="623"/>
      <c r="P578" s="623"/>
      <c r="Q578" s="623"/>
      <c r="R578" s="623"/>
      <c r="S578" s="623"/>
      <c r="T578" s="623"/>
      <c r="U578" s="623"/>
      <c r="V578" s="623"/>
      <c r="W578" s="623"/>
      <c r="X578" s="623"/>
      <c r="Y578" s="623"/>
      <c r="Z578" s="623"/>
      <c r="AA578" s="623"/>
      <c r="AB578" s="623"/>
      <c r="AC578" s="623"/>
      <c r="AD578" s="623"/>
      <c r="AE578" s="623"/>
      <c r="AF578" s="623"/>
      <c r="AG578" s="623"/>
      <c r="AH578" s="623"/>
      <c r="AI578" s="623"/>
      <c r="AJ578" s="623"/>
      <c r="AK578" s="623"/>
      <c r="AL578" s="623"/>
      <c r="AM578" s="623"/>
      <c r="AN578" s="623"/>
      <c r="AO578" s="623"/>
      <c r="AP578" s="622"/>
      <c r="AQ578" s="623"/>
      <c r="AR578" s="623"/>
      <c r="AS578" s="623"/>
      <c r="AT578" s="623"/>
      <c r="AU578" s="623"/>
      <c r="AV578" s="623"/>
      <c r="AW578" s="623"/>
      <c r="AX578" s="623"/>
      <c r="AY578" s="623"/>
    </row>
    <row r="579" ht="16.5" customHeight="1" spans="1:51">
      <c r="A579" s="623"/>
      <c r="B579" s="623"/>
      <c r="C579" s="623"/>
      <c r="D579" s="623"/>
      <c r="E579" s="623"/>
      <c r="F579" s="623"/>
      <c r="G579" s="623"/>
      <c r="H579" s="623"/>
      <c r="I579" s="623"/>
      <c r="J579" s="623"/>
      <c r="K579" s="623"/>
      <c r="L579" s="623"/>
      <c r="M579" s="623"/>
      <c r="N579" s="623"/>
      <c r="O579" s="623"/>
      <c r="P579" s="623"/>
      <c r="Q579" s="623"/>
      <c r="R579" s="623"/>
      <c r="S579" s="623"/>
      <c r="T579" s="623"/>
      <c r="U579" s="623"/>
      <c r="V579" s="623"/>
      <c r="W579" s="623"/>
      <c r="X579" s="623"/>
      <c r="Y579" s="623"/>
      <c r="Z579" s="623"/>
      <c r="AA579" s="623"/>
      <c r="AB579" s="623"/>
      <c r="AC579" s="623"/>
      <c r="AD579" s="623"/>
      <c r="AE579" s="623"/>
      <c r="AF579" s="623"/>
      <c r="AG579" s="623"/>
      <c r="AH579" s="623"/>
      <c r="AI579" s="623"/>
      <c r="AJ579" s="623"/>
      <c r="AK579" s="623"/>
      <c r="AL579" s="623"/>
      <c r="AM579" s="623"/>
      <c r="AN579" s="623"/>
      <c r="AO579" s="623"/>
      <c r="AP579" s="622"/>
      <c r="AQ579" s="623"/>
      <c r="AR579" s="623"/>
      <c r="AS579" s="623"/>
      <c r="AT579" s="623"/>
      <c r="AU579" s="623"/>
      <c r="AV579" s="623"/>
      <c r="AW579" s="623"/>
      <c r="AX579" s="623"/>
      <c r="AY579" s="623"/>
    </row>
    <row r="580" ht="16.5" customHeight="1" spans="1:51">
      <c r="A580" s="623"/>
      <c r="B580" s="623"/>
      <c r="C580" s="623"/>
      <c r="D580" s="623"/>
      <c r="E580" s="623"/>
      <c r="F580" s="623"/>
      <c r="G580" s="623"/>
      <c r="H580" s="623"/>
      <c r="I580" s="623"/>
      <c r="J580" s="623"/>
      <c r="K580" s="623"/>
      <c r="L580" s="623"/>
      <c r="M580" s="623"/>
      <c r="N580" s="623"/>
      <c r="O580" s="623"/>
      <c r="P580" s="623"/>
      <c r="Q580" s="623"/>
      <c r="R580" s="623"/>
      <c r="S580" s="623"/>
      <c r="T580" s="623"/>
      <c r="U580" s="623"/>
      <c r="V580" s="623"/>
      <c r="W580" s="623"/>
      <c r="X580" s="623"/>
      <c r="Y580" s="623"/>
      <c r="Z580" s="623"/>
      <c r="AA580" s="623"/>
      <c r="AB580" s="623"/>
      <c r="AC580" s="623"/>
      <c r="AD580" s="623"/>
      <c r="AE580" s="623"/>
      <c r="AF580" s="623"/>
      <c r="AG580" s="623"/>
      <c r="AH580" s="623"/>
      <c r="AI580" s="623"/>
      <c r="AJ580" s="623"/>
      <c r="AK580" s="623"/>
      <c r="AL580" s="623"/>
      <c r="AM580" s="623"/>
      <c r="AN580" s="623"/>
      <c r="AO580" s="623"/>
      <c r="AP580" s="622"/>
      <c r="AQ580" s="623"/>
      <c r="AR580" s="623"/>
      <c r="AS580" s="623"/>
      <c r="AT580" s="623"/>
      <c r="AU580" s="623"/>
      <c r="AV580" s="623"/>
      <c r="AW580" s="623"/>
      <c r="AX580" s="623"/>
      <c r="AY580" s="623"/>
    </row>
    <row r="581" ht="16.5" customHeight="1" spans="1:51">
      <c r="A581" s="623"/>
      <c r="B581" s="623"/>
      <c r="C581" s="623"/>
      <c r="D581" s="623"/>
      <c r="E581" s="623"/>
      <c r="F581" s="623"/>
      <c r="G581" s="623"/>
      <c r="H581" s="623"/>
      <c r="I581" s="623"/>
      <c r="J581" s="623"/>
      <c r="K581" s="623"/>
      <c r="L581" s="623"/>
      <c r="M581" s="623"/>
      <c r="N581" s="623"/>
      <c r="O581" s="623"/>
      <c r="P581" s="623"/>
      <c r="Q581" s="623"/>
      <c r="R581" s="623"/>
      <c r="S581" s="623"/>
      <c r="T581" s="623"/>
      <c r="U581" s="623"/>
      <c r="V581" s="623"/>
      <c r="W581" s="623"/>
      <c r="X581" s="623"/>
      <c r="Y581" s="623"/>
      <c r="Z581" s="623"/>
      <c r="AA581" s="623"/>
      <c r="AB581" s="623"/>
      <c r="AC581" s="623"/>
      <c r="AD581" s="623"/>
      <c r="AE581" s="623"/>
      <c r="AF581" s="623"/>
      <c r="AG581" s="623"/>
      <c r="AH581" s="623"/>
      <c r="AI581" s="623"/>
      <c r="AJ581" s="623"/>
      <c r="AK581" s="623"/>
      <c r="AL581" s="623"/>
      <c r="AM581" s="623"/>
      <c r="AN581" s="623"/>
      <c r="AO581" s="623"/>
      <c r="AP581" s="622"/>
      <c r="AQ581" s="623"/>
      <c r="AR581" s="623"/>
      <c r="AS581" s="623"/>
      <c r="AT581" s="623"/>
      <c r="AU581" s="623"/>
      <c r="AV581" s="623"/>
      <c r="AW581" s="623"/>
      <c r="AX581" s="623"/>
      <c r="AY581" s="623"/>
    </row>
    <row r="582" ht="16.5" customHeight="1" spans="1:51">
      <c r="A582" s="623"/>
      <c r="B582" s="623"/>
      <c r="C582" s="623"/>
      <c r="D582" s="623"/>
      <c r="E582" s="623"/>
      <c r="F582" s="623"/>
      <c r="G582" s="623"/>
      <c r="H582" s="623"/>
      <c r="I582" s="623"/>
      <c r="J582" s="623"/>
      <c r="K582" s="623"/>
      <c r="L582" s="623"/>
      <c r="M582" s="623"/>
      <c r="N582" s="623"/>
      <c r="O582" s="623"/>
      <c r="P582" s="623"/>
      <c r="Q582" s="623"/>
      <c r="R582" s="623"/>
      <c r="S582" s="623"/>
      <c r="T582" s="623"/>
      <c r="U582" s="623"/>
      <c r="V582" s="623"/>
      <c r="W582" s="623"/>
      <c r="X582" s="623"/>
      <c r="Y582" s="623"/>
      <c r="Z582" s="623"/>
      <c r="AA582" s="623"/>
      <c r="AB582" s="623"/>
      <c r="AC582" s="623"/>
      <c r="AD582" s="623"/>
      <c r="AE582" s="623"/>
      <c r="AF582" s="623"/>
      <c r="AG582" s="623"/>
      <c r="AH582" s="623"/>
      <c r="AI582" s="623"/>
      <c r="AJ582" s="623"/>
      <c r="AK582" s="623"/>
      <c r="AL582" s="623"/>
      <c r="AM582" s="623"/>
      <c r="AN582" s="623"/>
      <c r="AO582" s="623"/>
      <c r="AP582" s="622"/>
      <c r="AQ582" s="623"/>
      <c r="AR582" s="623"/>
      <c r="AS582" s="623"/>
      <c r="AT582" s="623"/>
      <c r="AU582" s="623"/>
      <c r="AV582" s="623"/>
      <c r="AW582" s="623"/>
      <c r="AX582" s="623"/>
      <c r="AY582" s="623"/>
    </row>
    <row r="583" ht="16.5" customHeight="1" spans="1:51">
      <c r="A583" s="623"/>
      <c r="B583" s="623"/>
      <c r="C583" s="623"/>
      <c r="D583" s="623"/>
      <c r="E583" s="623"/>
      <c r="F583" s="623"/>
      <c r="G583" s="623"/>
      <c r="H583" s="623"/>
      <c r="I583" s="623"/>
      <c r="J583" s="623"/>
      <c r="K583" s="623"/>
      <c r="L583" s="623"/>
      <c r="M583" s="623"/>
      <c r="N583" s="623"/>
      <c r="O583" s="623"/>
      <c r="P583" s="623"/>
      <c r="Q583" s="623"/>
      <c r="R583" s="623"/>
      <c r="S583" s="623"/>
      <c r="T583" s="623"/>
      <c r="U583" s="623"/>
      <c r="V583" s="623"/>
      <c r="W583" s="623"/>
      <c r="X583" s="623"/>
      <c r="Y583" s="623"/>
      <c r="Z583" s="623"/>
      <c r="AA583" s="623"/>
      <c r="AB583" s="623"/>
      <c r="AC583" s="623"/>
      <c r="AD583" s="623"/>
      <c r="AE583" s="623"/>
      <c r="AF583" s="623"/>
      <c r="AG583" s="623"/>
      <c r="AH583" s="623"/>
      <c r="AI583" s="623"/>
      <c r="AJ583" s="623"/>
      <c r="AK583" s="623"/>
      <c r="AL583" s="623"/>
      <c r="AM583" s="623"/>
      <c r="AN583" s="623"/>
      <c r="AO583" s="623"/>
      <c r="AP583" s="622"/>
      <c r="AQ583" s="623"/>
      <c r="AR583" s="623"/>
      <c r="AS583" s="623"/>
      <c r="AT583" s="623"/>
      <c r="AU583" s="623"/>
      <c r="AV583" s="623"/>
      <c r="AW583" s="623"/>
      <c r="AX583" s="623"/>
      <c r="AY583" s="623"/>
    </row>
    <row r="584" ht="16.5" customHeight="1" spans="1:51">
      <c r="A584" s="623"/>
      <c r="B584" s="623"/>
      <c r="C584" s="623"/>
      <c r="D584" s="623"/>
      <c r="E584" s="623"/>
      <c r="F584" s="623"/>
      <c r="G584" s="623"/>
      <c r="H584" s="623"/>
      <c r="I584" s="623"/>
      <c r="J584" s="623"/>
      <c r="K584" s="623"/>
      <c r="L584" s="623"/>
      <c r="M584" s="623"/>
      <c r="N584" s="623"/>
      <c r="O584" s="623"/>
      <c r="P584" s="623"/>
      <c r="Q584" s="623"/>
      <c r="R584" s="623"/>
      <c r="S584" s="623"/>
      <c r="T584" s="623"/>
      <c r="U584" s="623"/>
      <c r="V584" s="623"/>
      <c r="W584" s="623"/>
      <c r="X584" s="623"/>
      <c r="Y584" s="623"/>
      <c r="Z584" s="623"/>
      <c r="AA584" s="623"/>
      <c r="AB584" s="623"/>
      <c r="AC584" s="623"/>
      <c r="AD584" s="623"/>
      <c r="AE584" s="623"/>
      <c r="AF584" s="623"/>
      <c r="AG584" s="623"/>
      <c r="AH584" s="623"/>
      <c r="AI584" s="623"/>
      <c r="AJ584" s="623"/>
      <c r="AK584" s="623"/>
      <c r="AL584" s="623"/>
      <c r="AM584" s="623"/>
      <c r="AN584" s="623"/>
      <c r="AO584" s="623"/>
      <c r="AP584" s="622"/>
      <c r="AQ584" s="623"/>
      <c r="AR584" s="623"/>
      <c r="AS584" s="623"/>
      <c r="AT584" s="623"/>
      <c r="AU584" s="623"/>
      <c r="AV584" s="623"/>
      <c r="AW584" s="623"/>
      <c r="AX584" s="623"/>
      <c r="AY584" s="623"/>
    </row>
    <row r="585" ht="16.5" customHeight="1" spans="1:51">
      <c r="A585" s="623"/>
      <c r="B585" s="623"/>
      <c r="C585" s="623"/>
      <c r="D585" s="623"/>
      <c r="E585" s="623"/>
      <c r="F585" s="623"/>
      <c r="G585" s="623"/>
      <c r="H585" s="623"/>
      <c r="I585" s="623"/>
      <c r="J585" s="623"/>
      <c r="K585" s="623"/>
      <c r="L585" s="623"/>
      <c r="M585" s="623"/>
      <c r="N585" s="623"/>
      <c r="O585" s="623"/>
      <c r="P585" s="623"/>
      <c r="Q585" s="623"/>
      <c r="R585" s="623"/>
      <c r="S585" s="623"/>
      <c r="T585" s="623"/>
      <c r="U585" s="623"/>
      <c r="V585" s="623"/>
      <c r="W585" s="623"/>
      <c r="X585" s="623"/>
      <c r="Y585" s="623"/>
      <c r="Z585" s="623"/>
      <c r="AA585" s="623"/>
      <c r="AB585" s="623"/>
      <c r="AC585" s="623"/>
      <c r="AD585" s="623"/>
      <c r="AE585" s="623"/>
      <c r="AF585" s="623"/>
      <c r="AG585" s="623"/>
      <c r="AH585" s="623"/>
      <c r="AI585" s="623"/>
      <c r="AJ585" s="623"/>
      <c r="AK585" s="623"/>
      <c r="AL585" s="623"/>
      <c r="AM585" s="623"/>
      <c r="AN585" s="623"/>
      <c r="AO585" s="623"/>
      <c r="AP585" s="622"/>
      <c r="AQ585" s="623"/>
      <c r="AR585" s="623"/>
      <c r="AS585" s="623"/>
      <c r="AT585" s="623"/>
      <c r="AU585" s="623"/>
      <c r="AV585" s="623"/>
      <c r="AW585" s="623"/>
      <c r="AX585" s="623"/>
      <c r="AY585" s="623"/>
    </row>
    <row r="586" ht="16.5" customHeight="1" spans="1:51">
      <c r="A586" s="623"/>
      <c r="B586" s="623"/>
      <c r="C586" s="623"/>
      <c r="D586" s="623"/>
      <c r="E586" s="623"/>
      <c r="F586" s="623"/>
      <c r="G586" s="623"/>
      <c r="H586" s="623"/>
      <c r="I586" s="623"/>
      <c r="J586" s="623"/>
      <c r="K586" s="623"/>
      <c r="L586" s="623"/>
      <c r="M586" s="623"/>
      <c r="N586" s="623"/>
      <c r="O586" s="623"/>
      <c r="P586" s="623"/>
      <c r="Q586" s="623"/>
      <c r="R586" s="623"/>
      <c r="S586" s="623"/>
      <c r="T586" s="623"/>
      <c r="U586" s="623"/>
      <c r="V586" s="623"/>
      <c r="W586" s="623"/>
      <c r="X586" s="623"/>
      <c r="Y586" s="623"/>
      <c r="Z586" s="623"/>
      <c r="AA586" s="623"/>
      <c r="AB586" s="623"/>
      <c r="AC586" s="623"/>
      <c r="AD586" s="623"/>
      <c r="AE586" s="623"/>
      <c r="AF586" s="623"/>
      <c r="AG586" s="623"/>
      <c r="AH586" s="623"/>
      <c r="AI586" s="623"/>
      <c r="AJ586" s="623"/>
      <c r="AK586" s="623"/>
      <c r="AL586" s="623"/>
      <c r="AM586" s="623"/>
      <c r="AN586" s="623"/>
      <c r="AO586" s="623"/>
      <c r="AP586" s="622"/>
      <c r="AQ586" s="623"/>
      <c r="AR586" s="623"/>
      <c r="AS586" s="623"/>
      <c r="AT586" s="623"/>
      <c r="AU586" s="623"/>
      <c r="AV586" s="623"/>
      <c r="AW586" s="623"/>
      <c r="AX586" s="623"/>
      <c r="AY586" s="623"/>
    </row>
    <row r="587" ht="16.5" customHeight="1" spans="1:51">
      <c r="A587" s="623"/>
      <c r="B587" s="623"/>
      <c r="C587" s="623"/>
      <c r="D587" s="623"/>
      <c r="E587" s="623"/>
      <c r="F587" s="623"/>
      <c r="G587" s="623"/>
      <c r="H587" s="623"/>
      <c r="I587" s="623"/>
      <c r="J587" s="623"/>
      <c r="K587" s="623"/>
      <c r="L587" s="623"/>
      <c r="M587" s="623"/>
      <c r="N587" s="623"/>
      <c r="O587" s="623"/>
      <c r="P587" s="623"/>
      <c r="Q587" s="623"/>
      <c r="R587" s="623"/>
      <c r="S587" s="623"/>
      <c r="T587" s="623"/>
      <c r="U587" s="623"/>
      <c r="V587" s="623"/>
      <c r="W587" s="623"/>
      <c r="X587" s="623"/>
      <c r="Y587" s="623"/>
      <c r="Z587" s="623"/>
      <c r="AA587" s="623"/>
      <c r="AB587" s="623"/>
      <c r="AC587" s="623"/>
      <c r="AD587" s="623"/>
      <c r="AE587" s="623"/>
      <c r="AF587" s="623"/>
      <c r="AG587" s="623"/>
      <c r="AH587" s="623"/>
      <c r="AI587" s="623"/>
      <c r="AJ587" s="623"/>
      <c r="AK587" s="623"/>
      <c r="AL587" s="623"/>
      <c r="AM587" s="623"/>
      <c r="AN587" s="623"/>
      <c r="AO587" s="623"/>
      <c r="AP587" s="622"/>
      <c r="AQ587" s="623"/>
      <c r="AR587" s="623"/>
      <c r="AS587" s="623"/>
      <c r="AT587" s="623"/>
      <c r="AU587" s="623"/>
      <c r="AV587" s="623"/>
      <c r="AW587" s="623"/>
      <c r="AX587" s="623"/>
      <c r="AY587" s="623"/>
    </row>
    <row r="588" ht="16.5" customHeight="1" spans="1:51">
      <c r="A588" s="623"/>
      <c r="B588" s="623"/>
      <c r="C588" s="623"/>
      <c r="D588" s="623"/>
      <c r="E588" s="623"/>
      <c r="F588" s="623"/>
      <c r="G588" s="623"/>
      <c r="H588" s="623"/>
      <c r="I588" s="623"/>
      <c r="J588" s="623"/>
      <c r="K588" s="623"/>
      <c r="L588" s="623"/>
      <c r="M588" s="623"/>
      <c r="N588" s="623"/>
      <c r="O588" s="623"/>
      <c r="P588" s="623"/>
      <c r="Q588" s="623"/>
      <c r="R588" s="623"/>
      <c r="S588" s="623"/>
      <c r="T588" s="623"/>
      <c r="U588" s="623"/>
      <c r="V588" s="623"/>
      <c r="W588" s="623"/>
      <c r="X588" s="623"/>
      <c r="Y588" s="623"/>
      <c r="Z588" s="623"/>
      <c r="AA588" s="623"/>
      <c r="AB588" s="623"/>
      <c r="AC588" s="623"/>
      <c r="AD588" s="623"/>
      <c r="AE588" s="623"/>
      <c r="AF588" s="623"/>
      <c r="AG588" s="623"/>
      <c r="AH588" s="623"/>
      <c r="AI588" s="623"/>
      <c r="AJ588" s="623"/>
      <c r="AK588" s="623"/>
      <c r="AL588" s="623"/>
      <c r="AM588" s="623"/>
      <c r="AN588" s="623"/>
      <c r="AO588" s="623"/>
      <c r="AP588" s="622"/>
      <c r="AQ588" s="623"/>
      <c r="AR588" s="623"/>
      <c r="AS588" s="623"/>
      <c r="AT588" s="623"/>
      <c r="AU588" s="623"/>
      <c r="AV588" s="623"/>
      <c r="AW588" s="623"/>
      <c r="AX588" s="623"/>
      <c r="AY588" s="623"/>
    </row>
    <row r="589" ht="16.5" customHeight="1" spans="1:51">
      <c r="A589" s="623"/>
      <c r="B589" s="623"/>
      <c r="C589" s="623"/>
      <c r="D589" s="623"/>
      <c r="E589" s="623"/>
      <c r="F589" s="623"/>
      <c r="G589" s="623"/>
      <c r="H589" s="623"/>
      <c r="I589" s="623"/>
      <c r="J589" s="623"/>
      <c r="K589" s="623"/>
      <c r="L589" s="623"/>
      <c r="M589" s="623"/>
      <c r="N589" s="623"/>
      <c r="O589" s="623"/>
      <c r="P589" s="623"/>
      <c r="Q589" s="623"/>
      <c r="R589" s="623"/>
      <c r="S589" s="623"/>
      <c r="T589" s="623"/>
      <c r="U589" s="623"/>
      <c r="V589" s="623"/>
      <c r="W589" s="623"/>
      <c r="X589" s="623"/>
      <c r="Y589" s="623"/>
      <c r="Z589" s="623"/>
      <c r="AA589" s="623"/>
      <c r="AB589" s="623"/>
      <c r="AC589" s="623"/>
      <c r="AD589" s="623"/>
      <c r="AE589" s="623"/>
      <c r="AF589" s="623"/>
      <c r="AG589" s="623"/>
      <c r="AH589" s="623"/>
      <c r="AI589" s="623"/>
      <c r="AJ589" s="623"/>
      <c r="AK589" s="623"/>
      <c r="AL589" s="623"/>
      <c r="AM589" s="623"/>
      <c r="AN589" s="623"/>
      <c r="AO589" s="623"/>
      <c r="AP589" s="622"/>
      <c r="AQ589" s="623"/>
      <c r="AR589" s="623"/>
      <c r="AS589" s="623"/>
      <c r="AT589" s="623"/>
      <c r="AU589" s="623"/>
      <c r="AV589" s="623"/>
      <c r="AW589" s="623"/>
      <c r="AX589" s="623"/>
      <c r="AY589" s="623"/>
    </row>
    <row r="590" ht="16.5" customHeight="1" spans="1:51">
      <c r="A590" s="623"/>
      <c r="B590" s="623"/>
      <c r="C590" s="623"/>
      <c r="D590" s="623"/>
      <c r="E590" s="623"/>
      <c r="F590" s="623"/>
      <c r="G590" s="623"/>
      <c r="H590" s="623"/>
      <c r="I590" s="623"/>
      <c r="J590" s="623"/>
      <c r="K590" s="623"/>
      <c r="L590" s="623"/>
      <c r="M590" s="623"/>
      <c r="N590" s="623"/>
      <c r="O590" s="623"/>
      <c r="P590" s="623"/>
      <c r="Q590" s="623"/>
      <c r="R590" s="623"/>
      <c r="S590" s="623"/>
      <c r="T590" s="623"/>
      <c r="U590" s="623"/>
      <c r="V590" s="623"/>
      <c r="W590" s="623"/>
      <c r="X590" s="623"/>
      <c r="Y590" s="623"/>
      <c r="Z590" s="623"/>
      <c r="AA590" s="623"/>
      <c r="AB590" s="623"/>
      <c r="AC590" s="623"/>
      <c r="AD590" s="623"/>
      <c r="AE590" s="623"/>
      <c r="AF590" s="623"/>
      <c r="AG590" s="623"/>
      <c r="AH590" s="623"/>
      <c r="AI590" s="623"/>
      <c r="AJ590" s="623"/>
      <c r="AK590" s="623"/>
      <c r="AL590" s="623"/>
      <c r="AM590" s="623"/>
      <c r="AN590" s="623"/>
      <c r="AO590" s="623"/>
      <c r="AP590" s="622"/>
      <c r="AQ590" s="623"/>
      <c r="AR590" s="623"/>
      <c r="AS590" s="623"/>
      <c r="AT590" s="623"/>
      <c r="AU590" s="623"/>
      <c r="AV590" s="623"/>
      <c r="AW590" s="623"/>
      <c r="AX590" s="623"/>
      <c r="AY590" s="623"/>
    </row>
    <row r="591" ht="16.5" customHeight="1" spans="1:51">
      <c r="A591" s="623"/>
      <c r="B591" s="623"/>
      <c r="C591" s="623"/>
      <c r="D591" s="623"/>
      <c r="E591" s="623"/>
      <c r="F591" s="623"/>
      <c r="G591" s="623"/>
      <c r="H591" s="623"/>
      <c r="I591" s="623"/>
      <c r="J591" s="623"/>
      <c r="K591" s="623"/>
      <c r="L591" s="623"/>
      <c r="M591" s="623"/>
      <c r="N591" s="623"/>
      <c r="O591" s="623"/>
      <c r="P591" s="623"/>
      <c r="Q591" s="623"/>
      <c r="R591" s="623"/>
      <c r="S591" s="623"/>
      <c r="T591" s="623"/>
      <c r="U591" s="623"/>
      <c r="V591" s="623"/>
      <c r="W591" s="623"/>
      <c r="X591" s="623"/>
      <c r="Y591" s="623"/>
      <c r="Z591" s="623"/>
      <c r="AA591" s="623"/>
      <c r="AB591" s="623"/>
      <c r="AC591" s="623"/>
      <c r="AD591" s="623"/>
      <c r="AE591" s="623"/>
      <c r="AF591" s="623"/>
      <c r="AG591" s="623"/>
      <c r="AH591" s="623"/>
      <c r="AI591" s="623"/>
      <c r="AJ591" s="623"/>
      <c r="AK591" s="623"/>
      <c r="AL591" s="623"/>
      <c r="AM591" s="623"/>
      <c r="AN591" s="623"/>
      <c r="AO591" s="623"/>
      <c r="AP591" s="622"/>
      <c r="AQ591" s="623"/>
      <c r="AR591" s="623"/>
      <c r="AS591" s="623"/>
      <c r="AT591" s="623"/>
      <c r="AU591" s="623"/>
      <c r="AV591" s="623"/>
      <c r="AW591" s="623"/>
      <c r="AX591" s="623"/>
      <c r="AY591" s="623"/>
    </row>
    <row r="592" ht="16.5" customHeight="1" spans="1:51">
      <c r="A592" s="623"/>
      <c r="B592" s="623"/>
      <c r="C592" s="623"/>
      <c r="D592" s="623"/>
      <c r="E592" s="623"/>
      <c r="F592" s="623"/>
      <c r="G592" s="623"/>
      <c r="H592" s="623"/>
      <c r="I592" s="623"/>
      <c r="J592" s="623"/>
      <c r="K592" s="623"/>
      <c r="L592" s="623"/>
      <c r="M592" s="623"/>
      <c r="N592" s="623"/>
      <c r="O592" s="623"/>
      <c r="P592" s="623"/>
      <c r="Q592" s="623"/>
      <c r="R592" s="623"/>
      <c r="S592" s="623"/>
      <c r="T592" s="623"/>
      <c r="U592" s="623"/>
      <c r="V592" s="623"/>
      <c r="W592" s="623"/>
      <c r="X592" s="623"/>
      <c r="Y592" s="623"/>
      <c r="Z592" s="623"/>
      <c r="AA592" s="623"/>
      <c r="AB592" s="623"/>
      <c r="AC592" s="623"/>
      <c r="AD592" s="623"/>
      <c r="AE592" s="623"/>
      <c r="AF592" s="623"/>
      <c r="AG592" s="623"/>
      <c r="AH592" s="623"/>
      <c r="AI592" s="623"/>
      <c r="AJ592" s="623"/>
      <c r="AK592" s="623"/>
      <c r="AL592" s="623"/>
      <c r="AM592" s="623"/>
      <c r="AN592" s="623"/>
      <c r="AO592" s="623"/>
      <c r="AP592" s="622"/>
      <c r="AQ592" s="623"/>
      <c r="AR592" s="623"/>
      <c r="AS592" s="623"/>
      <c r="AT592" s="623"/>
      <c r="AU592" s="623"/>
      <c r="AV592" s="623"/>
      <c r="AW592" s="623"/>
      <c r="AX592" s="623"/>
      <c r="AY592" s="623"/>
    </row>
    <row r="593" ht="16.5" customHeight="1" spans="1:51">
      <c r="A593" s="623"/>
      <c r="B593" s="623"/>
      <c r="C593" s="623"/>
      <c r="D593" s="623"/>
      <c r="E593" s="623"/>
      <c r="F593" s="623"/>
      <c r="G593" s="623"/>
      <c r="H593" s="623"/>
      <c r="I593" s="623"/>
      <c r="J593" s="623"/>
      <c r="K593" s="623"/>
      <c r="L593" s="623"/>
      <c r="M593" s="623"/>
      <c r="N593" s="623"/>
      <c r="O593" s="623"/>
      <c r="P593" s="623"/>
      <c r="Q593" s="623"/>
      <c r="R593" s="623"/>
      <c r="S593" s="623"/>
      <c r="T593" s="623"/>
      <c r="U593" s="623"/>
      <c r="V593" s="623"/>
      <c r="W593" s="623"/>
      <c r="X593" s="623"/>
      <c r="Y593" s="623"/>
      <c r="Z593" s="623"/>
      <c r="AA593" s="623"/>
      <c r="AB593" s="623"/>
      <c r="AC593" s="623"/>
      <c r="AD593" s="623"/>
      <c r="AE593" s="623"/>
      <c r="AF593" s="623"/>
      <c r="AG593" s="623"/>
      <c r="AH593" s="623"/>
      <c r="AI593" s="623"/>
      <c r="AJ593" s="623"/>
      <c r="AK593" s="623"/>
      <c r="AL593" s="623"/>
      <c r="AM593" s="623"/>
      <c r="AN593" s="623"/>
      <c r="AO593" s="623"/>
      <c r="AP593" s="622"/>
      <c r="AQ593" s="623"/>
      <c r="AR593" s="623"/>
      <c r="AS593" s="623"/>
      <c r="AT593" s="623"/>
      <c r="AU593" s="623"/>
      <c r="AV593" s="623"/>
      <c r="AW593" s="623"/>
      <c r="AX593" s="623"/>
      <c r="AY593" s="623"/>
    </row>
    <row r="594" ht="16.5" customHeight="1" spans="1:51">
      <c r="A594" s="623"/>
      <c r="B594" s="623"/>
      <c r="C594" s="623"/>
      <c r="D594" s="623"/>
      <c r="E594" s="623"/>
      <c r="F594" s="623"/>
      <c r="G594" s="623"/>
      <c r="H594" s="623"/>
      <c r="I594" s="623"/>
      <c r="J594" s="623"/>
      <c r="K594" s="623"/>
      <c r="L594" s="623"/>
      <c r="M594" s="623"/>
      <c r="N594" s="623"/>
      <c r="O594" s="623"/>
      <c r="P594" s="623"/>
      <c r="Q594" s="623"/>
      <c r="R594" s="623"/>
      <c r="S594" s="623"/>
      <c r="T594" s="623"/>
      <c r="U594" s="623"/>
      <c r="V594" s="623"/>
      <c r="W594" s="623"/>
      <c r="X594" s="623"/>
      <c r="Y594" s="623"/>
      <c r="Z594" s="623"/>
      <c r="AA594" s="623"/>
      <c r="AB594" s="623"/>
      <c r="AC594" s="623"/>
      <c r="AD594" s="623"/>
      <c r="AE594" s="623"/>
      <c r="AF594" s="623"/>
      <c r="AG594" s="623"/>
      <c r="AH594" s="623"/>
      <c r="AI594" s="623"/>
      <c r="AJ594" s="623"/>
      <c r="AK594" s="623"/>
      <c r="AL594" s="623"/>
      <c r="AM594" s="623"/>
      <c r="AN594" s="623"/>
      <c r="AO594" s="623"/>
      <c r="AP594" s="622"/>
      <c r="AQ594" s="623"/>
      <c r="AR594" s="623"/>
      <c r="AS594" s="623"/>
      <c r="AT594" s="623"/>
      <c r="AU594" s="623"/>
      <c r="AV594" s="623"/>
      <c r="AW594" s="623"/>
      <c r="AX594" s="623"/>
      <c r="AY594" s="623"/>
    </row>
    <row r="595" ht="16.5" customHeight="1" spans="1:51">
      <c r="A595" s="623"/>
      <c r="B595" s="623"/>
      <c r="C595" s="623"/>
      <c r="D595" s="623"/>
      <c r="E595" s="623"/>
      <c r="F595" s="623"/>
      <c r="G595" s="623"/>
      <c r="H595" s="623"/>
      <c r="I595" s="623"/>
      <c r="J595" s="623"/>
      <c r="K595" s="623"/>
      <c r="L595" s="623"/>
      <c r="M595" s="623"/>
      <c r="N595" s="623"/>
      <c r="O595" s="623"/>
      <c r="P595" s="623"/>
      <c r="Q595" s="623"/>
      <c r="R595" s="623"/>
      <c r="S595" s="623"/>
      <c r="T595" s="623"/>
      <c r="U595" s="623"/>
      <c r="V595" s="623"/>
      <c r="W595" s="623"/>
      <c r="X595" s="623"/>
      <c r="Y595" s="623"/>
      <c r="Z595" s="623"/>
      <c r="AA595" s="623"/>
      <c r="AB595" s="623"/>
      <c r="AC595" s="623"/>
      <c r="AD595" s="623"/>
      <c r="AE595" s="623"/>
      <c r="AF595" s="623"/>
      <c r="AG595" s="623"/>
      <c r="AH595" s="623"/>
      <c r="AI595" s="623"/>
      <c r="AJ595" s="623"/>
      <c r="AK595" s="623"/>
      <c r="AL595" s="623"/>
      <c r="AM595" s="623"/>
      <c r="AN595" s="623"/>
      <c r="AO595" s="623"/>
      <c r="AP595" s="622"/>
      <c r="AQ595" s="623"/>
      <c r="AR595" s="623"/>
      <c r="AS595" s="623"/>
      <c r="AT595" s="623"/>
      <c r="AU595" s="623"/>
      <c r="AV595" s="623"/>
      <c r="AW595" s="623"/>
      <c r="AX595" s="623"/>
      <c r="AY595" s="623"/>
    </row>
    <row r="596" ht="16.5" customHeight="1" spans="1:51">
      <c r="A596" s="623"/>
      <c r="B596" s="623"/>
      <c r="C596" s="623"/>
      <c r="D596" s="623"/>
      <c r="E596" s="623"/>
      <c r="F596" s="623"/>
      <c r="G596" s="623"/>
      <c r="H596" s="623"/>
      <c r="I596" s="623"/>
      <c r="J596" s="623"/>
      <c r="K596" s="623"/>
      <c r="L596" s="623"/>
      <c r="M596" s="623"/>
      <c r="N596" s="623"/>
      <c r="O596" s="623"/>
      <c r="P596" s="623"/>
      <c r="Q596" s="623"/>
      <c r="R596" s="623"/>
      <c r="S596" s="623"/>
      <c r="T596" s="623"/>
      <c r="U596" s="623"/>
      <c r="V596" s="623"/>
      <c r="W596" s="623"/>
      <c r="X596" s="623"/>
      <c r="Y596" s="623"/>
      <c r="Z596" s="623"/>
      <c r="AA596" s="623"/>
      <c r="AB596" s="623"/>
      <c r="AC596" s="623"/>
      <c r="AD596" s="623"/>
      <c r="AE596" s="623"/>
      <c r="AF596" s="623"/>
      <c r="AG596" s="623"/>
      <c r="AH596" s="623"/>
      <c r="AI596" s="623"/>
      <c r="AJ596" s="623"/>
      <c r="AK596" s="623"/>
      <c r="AL596" s="623"/>
      <c r="AM596" s="623"/>
      <c r="AN596" s="623"/>
      <c r="AO596" s="623"/>
      <c r="AP596" s="622"/>
      <c r="AQ596" s="623"/>
      <c r="AR596" s="623"/>
      <c r="AS596" s="623"/>
      <c r="AT596" s="623"/>
      <c r="AU596" s="623"/>
      <c r="AV596" s="623"/>
      <c r="AW596" s="623"/>
      <c r="AX596" s="623"/>
      <c r="AY596" s="623"/>
    </row>
    <row r="597" ht="16.5" customHeight="1" spans="1:51">
      <c r="A597" s="623"/>
      <c r="B597" s="623"/>
      <c r="C597" s="623"/>
      <c r="D597" s="623"/>
      <c r="E597" s="623"/>
      <c r="F597" s="623"/>
      <c r="G597" s="623"/>
      <c r="H597" s="623"/>
      <c r="I597" s="623"/>
      <c r="J597" s="623"/>
      <c r="K597" s="623"/>
      <c r="L597" s="623"/>
      <c r="M597" s="623"/>
      <c r="N597" s="623"/>
      <c r="O597" s="623"/>
      <c r="P597" s="623"/>
      <c r="Q597" s="623"/>
      <c r="R597" s="623"/>
      <c r="S597" s="623"/>
      <c r="T597" s="623"/>
      <c r="U597" s="623"/>
      <c r="V597" s="623"/>
      <c r="W597" s="623"/>
      <c r="X597" s="623"/>
      <c r="Y597" s="623"/>
      <c r="Z597" s="623"/>
      <c r="AA597" s="623"/>
      <c r="AB597" s="623"/>
      <c r="AC597" s="623"/>
      <c r="AD597" s="623"/>
      <c r="AE597" s="623"/>
      <c r="AF597" s="623"/>
      <c r="AG597" s="623"/>
      <c r="AH597" s="623"/>
      <c r="AI597" s="623"/>
      <c r="AJ597" s="623"/>
      <c r="AK597" s="623"/>
      <c r="AL597" s="623"/>
      <c r="AM597" s="623"/>
      <c r="AN597" s="623"/>
      <c r="AO597" s="623"/>
      <c r="AP597" s="622"/>
      <c r="AQ597" s="623"/>
      <c r="AR597" s="623"/>
      <c r="AS597" s="623"/>
      <c r="AT597" s="623"/>
      <c r="AU597" s="623"/>
      <c r="AV597" s="623"/>
      <c r="AW597" s="623"/>
      <c r="AX597" s="623"/>
      <c r="AY597" s="623"/>
    </row>
    <row r="598" ht="16.5" customHeight="1" spans="1:51">
      <c r="A598" s="623"/>
      <c r="B598" s="623"/>
      <c r="C598" s="623"/>
      <c r="D598" s="623"/>
      <c r="E598" s="623"/>
      <c r="F598" s="623"/>
      <c r="G598" s="623"/>
      <c r="H598" s="623"/>
      <c r="I598" s="623"/>
      <c r="J598" s="623"/>
      <c r="K598" s="623"/>
      <c r="L598" s="623"/>
      <c r="M598" s="623"/>
      <c r="N598" s="623"/>
      <c r="O598" s="623"/>
      <c r="P598" s="623"/>
      <c r="Q598" s="623"/>
      <c r="R598" s="623"/>
      <c r="S598" s="623"/>
      <c r="T598" s="623"/>
      <c r="U598" s="623"/>
      <c r="V598" s="623"/>
      <c r="W598" s="623"/>
      <c r="X598" s="623"/>
      <c r="Y598" s="623"/>
      <c r="Z598" s="623"/>
      <c r="AA598" s="623"/>
      <c r="AB598" s="623"/>
      <c r="AC598" s="623"/>
      <c r="AD598" s="623"/>
      <c r="AE598" s="623"/>
      <c r="AF598" s="623"/>
      <c r="AG598" s="623"/>
      <c r="AH598" s="623"/>
      <c r="AI598" s="623"/>
      <c r="AJ598" s="623"/>
      <c r="AK598" s="623"/>
      <c r="AL598" s="623"/>
      <c r="AM598" s="623"/>
      <c r="AN598" s="623"/>
      <c r="AO598" s="623"/>
      <c r="AP598" s="622"/>
      <c r="AQ598" s="623"/>
      <c r="AR598" s="623"/>
      <c r="AS598" s="623"/>
      <c r="AT598" s="623"/>
      <c r="AU598" s="623"/>
      <c r="AV598" s="623"/>
      <c r="AW598" s="623"/>
      <c r="AX598" s="623"/>
      <c r="AY598" s="623"/>
    </row>
    <row r="599" ht="16.5" customHeight="1" spans="1:51">
      <c r="A599" s="623"/>
      <c r="B599" s="623"/>
      <c r="C599" s="623"/>
      <c r="D599" s="623"/>
      <c r="E599" s="623"/>
      <c r="F599" s="623"/>
      <c r="G599" s="623"/>
      <c r="H599" s="623"/>
      <c r="I599" s="623"/>
      <c r="J599" s="623"/>
      <c r="K599" s="623"/>
      <c r="L599" s="623"/>
      <c r="M599" s="623"/>
      <c r="N599" s="623"/>
      <c r="O599" s="623"/>
      <c r="P599" s="623"/>
      <c r="Q599" s="623"/>
      <c r="R599" s="623"/>
      <c r="S599" s="623"/>
      <c r="T599" s="623"/>
      <c r="U599" s="623"/>
      <c r="V599" s="623"/>
      <c r="W599" s="623"/>
      <c r="X599" s="623"/>
      <c r="Y599" s="623"/>
      <c r="Z599" s="623"/>
      <c r="AA599" s="623"/>
      <c r="AB599" s="623"/>
      <c r="AC599" s="623"/>
      <c r="AD599" s="623"/>
      <c r="AE599" s="623"/>
      <c r="AF599" s="623"/>
      <c r="AG599" s="623"/>
      <c r="AH599" s="623"/>
      <c r="AI599" s="623"/>
      <c r="AJ599" s="623"/>
      <c r="AK599" s="623"/>
      <c r="AL599" s="623"/>
      <c r="AM599" s="623"/>
      <c r="AN599" s="623"/>
      <c r="AO599" s="623"/>
      <c r="AP599" s="622"/>
      <c r="AQ599" s="623"/>
      <c r="AR599" s="623"/>
      <c r="AS599" s="623"/>
      <c r="AT599" s="623"/>
      <c r="AU599" s="623"/>
      <c r="AV599" s="623"/>
      <c r="AW599" s="623"/>
      <c r="AX599" s="623"/>
      <c r="AY599" s="623"/>
    </row>
    <row r="600" ht="16.5" customHeight="1" spans="1:51">
      <c r="A600" s="623"/>
      <c r="B600" s="623"/>
      <c r="C600" s="623"/>
      <c r="D600" s="623"/>
      <c r="E600" s="623"/>
      <c r="F600" s="623"/>
      <c r="G600" s="623"/>
      <c r="H600" s="623"/>
      <c r="I600" s="623"/>
      <c r="J600" s="623"/>
      <c r="K600" s="623"/>
      <c r="L600" s="623"/>
      <c r="M600" s="623"/>
      <c r="N600" s="623"/>
      <c r="O600" s="623"/>
      <c r="P600" s="623"/>
      <c r="Q600" s="623"/>
      <c r="R600" s="623"/>
      <c r="S600" s="623"/>
      <c r="T600" s="623"/>
      <c r="U600" s="623"/>
      <c r="V600" s="623"/>
      <c r="W600" s="623"/>
      <c r="X600" s="623"/>
      <c r="Y600" s="623"/>
      <c r="Z600" s="623"/>
      <c r="AA600" s="623"/>
      <c r="AB600" s="623"/>
      <c r="AC600" s="623"/>
      <c r="AD600" s="623"/>
      <c r="AE600" s="623"/>
      <c r="AF600" s="623"/>
      <c r="AG600" s="623"/>
      <c r="AH600" s="623"/>
      <c r="AI600" s="623"/>
      <c r="AJ600" s="623"/>
      <c r="AK600" s="623"/>
      <c r="AL600" s="623"/>
      <c r="AM600" s="623"/>
      <c r="AN600" s="623"/>
      <c r="AO600" s="623"/>
      <c r="AP600" s="622"/>
      <c r="AQ600" s="623"/>
      <c r="AR600" s="623"/>
      <c r="AS600" s="623"/>
      <c r="AT600" s="623"/>
      <c r="AU600" s="623"/>
      <c r="AV600" s="623"/>
      <c r="AW600" s="623"/>
      <c r="AX600" s="623"/>
      <c r="AY600" s="623"/>
    </row>
    <row r="601" ht="16.5" customHeight="1" spans="1:51">
      <c r="A601" s="623"/>
      <c r="B601" s="623"/>
      <c r="C601" s="623"/>
      <c r="D601" s="623"/>
      <c r="E601" s="623"/>
      <c r="F601" s="623"/>
      <c r="G601" s="623"/>
      <c r="H601" s="623"/>
      <c r="I601" s="623"/>
      <c r="J601" s="623"/>
      <c r="K601" s="623"/>
      <c r="L601" s="623"/>
      <c r="M601" s="623"/>
      <c r="N601" s="623"/>
      <c r="O601" s="623"/>
      <c r="P601" s="623"/>
      <c r="Q601" s="623"/>
      <c r="R601" s="623"/>
      <c r="S601" s="623"/>
      <c r="T601" s="623"/>
      <c r="U601" s="623"/>
      <c r="V601" s="623"/>
      <c r="W601" s="623"/>
      <c r="X601" s="623"/>
      <c r="Y601" s="623"/>
      <c r="Z601" s="623"/>
      <c r="AA601" s="623"/>
      <c r="AB601" s="623"/>
      <c r="AC601" s="623"/>
      <c r="AD601" s="623"/>
      <c r="AE601" s="623"/>
      <c r="AF601" s="623"/>
      <c r="AG601" s="623"/>
      <c r="AH601" s="623"/>
      <c r="AI601" s="623"/>
      <c r="AJ601" s="623"/>
      <c r="AK601" s="623"/>
      <c r="AL601" s="623"/>
      <c r="AM601" s="623"/>
      <c r="AN601" s="623"/>
      <c r="AO601" s="623"/>
      <c r="AP601" s="622"/>
      <c r="AQ601" s="623"/>
      <c r="AR601" s="623"/>
      <c r="AS601" s="623"/>
      <c r="AT601" s="623"/>
      <c r="AU601" s="623"/>
      <c r="AV601" s="623"/>
      <c r="AW601" s="623"/>
      <c r="AX601" s="623"/>
      <c r="AY601" s="623"/>
    </row>
    <row r="602" ht="16.5" customHeight="1" spans="1:51">
      <c r="A602" s="623"/>
      <c r="B602" s="623"/>
      <c r="C602" s="623"/>
      <c r="D602" s="623"/>
      <c r="E602" s="623"/>
      <c r="F602" s="623"/>
      <c r="G602" s="623"/>
      <c r="H602" s="623"/>
      <c r="I602" s="623"/>
      <c r="J602" s="623"/>
      <c r="K602" s="623"/>
      <c r="L602" s="623"/>
      <c r="M602" s="623"/>
      <c r="N602" s="623"/>
      <c r="O602" s="623"/>
      <c r="P602" s="623"/>
      <c r="Q602" s="623"/>
      <c r="R602" s="623"/>
      <c r="S602" s="623"/>
      <c r="T602" s="623"/>
      <c r="U602" s="623"/>
      <c r="V602" s="623"/>
      <c r="W602" s="623"/>
      <c r="X602" s="623"/>
      <c r="Y602" s="623"/>
      <c r="Z602" s="623"/>
      <c r="AA602" s="623"/>
      <c r="AB602" s="623"/>
      <c r="AC602" s="623"/>
      <c r="AD602" s="623"/>
      <c r="AE602" s="623"/>
      <c r="AF602" s="623"/>
      <c r="AG602" s="623"/>
      <c r="AH602" s="623"/>
      <c r="AI602" s="623"/>
      <c r="AJ602" s="623"/>
      <c r="AK602" s="623"/>
      <c r="AL602" s="623"/>
      <c r="AM602" s="623"/>
      <c r="AN602" s="623"/>
      <c r="AO602" s="623"/>
      <c r="AP602" s="622"/>
      <c r="AQ602" s="623"/>
      <c r="AR602" s="623"/>
      <c r="AS602" s="623"/>
      <c r="AT602" s="623"/>
      <c r="AU602" s="623"/>
      <c r="AV602" s="623"/>
      <c r="AW602" s="623"/>
      <c r="AX602" s="623"/>
      <c r="AY602" s="623"/>
    </row>
    <row r="603" ht="16.5" customHeight="1" spans="1:51">
      <c r="A603" s="623"/>
      <c r="B603" s="623"/>
      <c r="C603" s="623"/>
      <c r="D603" s="623"/>
      <c r="E603" s="623"/>
      <c r="F603" s="623"/>
      <c r="G603" s="623"/>
      <c r="H603" s="623"/>
      <c r="I603" s="623"/>
      <c r="J603" s="623"/>
      <c r="K603" s="623"/>
      <c r="L603" s="623"/>
      <c r="M603" s="623"/>
      <c r="N603" s="623"/>
      <c r="O603" s="623"/>
      <c r="P603" s="623"/>
      <c r="Q603" s="623"/>
      <c r="R603" s="623"/>
      <c r="S603" s="623"/>
      <c r="T603" s="623"/>
      <c r="U603" s="623"/>
      <c r="V603" s="623"/>
      <c r="W603" s="623"/>
      <c r="X603" s="623"/>
      <c r="Y603" s="623"/>
      <c r="Z603" s="623"/>
      <c r="AA603" s="623"/>
      <c r="AB603" s="623"/>
      <c r="AC603" s="623"/>
      <c r="AD603" s="623"/>
      <c r="AE603" s="623"/>
      <c r="AF603" s="623"/>
      <c r="AG603" s="623"/>
      <c r="AH603" s="623"/>
      <c r="AI603" s="623"/>
      <c r="AJ603" s="623"/>
      <c r="AK603" s="623"/>
      <c r="AL603" s="623"/>
      <c r="AM603" s="623"/>
      <c r="AN603" s="623"/>
      <c r="AO603" s="623"/>
      <c r="AP603" s="622"/>
      <c r="AQ603" s="623"/>
      <c r="AR603" s="623"/>
      <c r="AS603" s="623"/>
      <c r="AT603" s="623"/>
      <c r="AU603" s="623"/>
      <c r="AV603" s="623"/>
      <c r="AW603" s="623"/>
      <c r="AX603" s="623"/>
      <c r="AY603" s="623"/>
    </row>
    <row r="604" ht="16.5" customHeight="1" spans="1:51">
      <c r="A604" s="623"/>
      <c r="B604" s="623"/>
      <c r="C604" s="623"/>
      <c r="D604" s="623"/>
      <c r="E604" s="623"/>
      <c r="F604" s="623"/>
      <c r="G604" s="623"/>
      <c r="H604" s="623"/>
      <c r="I604" s="623"/>
      <c r="J604" s="623"/>
      <c r="K604" s="623"/>
      <c r="L604" s="623"/>
      <c r="M604" s="623"/>
      <c r="N604" s="623"/>
      <c r="O604" s="623"/>
      <c r="P604" s="623"/>
      <c r="Q604" s="623"/>
      <c r="R604" s="623"/>
      <c r="S604" s="623"/>
      <c r="T604" s="623"/>
      <c r="U604" s="623"/>
      <c r="V604" s="623"/>
      <c r="W604" s="623"/>
      <c r="X604" s="623"/>
      <c r="Y604" s="623"/>
      <c r="Z604" s="623"/>
      <c r="AA604" s="623"/>
      <c r="AB604" s="623"/>
      <c r="AC604" s="623"/>
      <c r="AD604" s="623"/>
      <c r="AE604" s="623"/>
      <c r="AF604" s="623"/>
      <c r="AG604" s="623"/>
      <c r="AH604" s="623"/>
      <c r="AI604" s="623"/>
      <c r="AJ604" s="623"/>
      <c r="AK604" s="623"/>
      <c r="AL604" s="623"/>
      <c r="AM604" s="623"/>
      <c r="AN604" s="623"/>
      <c r="AO604" s="623"/>
      <c r="AP604" s="622"/>
      <c r="AQ604" s="623"/>
      <c r="AR604" s="623"/>
      <c r="AS604" s="623"/>
      <c r="AT604" s="623"/>
      <c r="AU604" s="623"/>
      <c r="AV604" s="623"/>
      <c r="AW604" s="623"/>
      <c r="AX604" s="623"/>
      <c r="AY604" s="623"/>
    </row>
    <row r="605" ht="16.5" customHeight="1" spans="1:51">
      <c r="A605" s="623"/>
      <c r="B605" s="623"/>
      <c r="C605" s="623"/>
      <c r="D605" s="623"/>
      <c r="E605" s="623"/>
      <c r="F605" s="623"/>
      <c r="G605" s="623"/>
      <c r="H605" s="623"/>
      <c r="I605" s="623"/>
      <c r="J605" s="623"/>
      <c r="K605" s="623"/>
      <c r="L605" s="623"/>
      <c r="M605" s="623"/>
      <c r="N605" s="623"/>
      <c r="O605" s="623"/>
      <c r="P605" s="623"/>
      <c r="Q605" s="623"/>
      <c r="R605" s="623"/>
      <c r="S605" s="623"/>
      <c r="T605" s="623"/>
      <c r="U605" s="623"/>
      <c r="V605" s="623"/>
      <c r="W605" s="623"/>
      <c r="X605" s="623"/>
      <c r="Y605" s="623"/>
      <c r="Z605" s="623"/>
      <c r="AA605" s="623"/>
      <c r="AB605" s="623"/>
      <c r="AC605" s="623"/>
      <c r="AD605" s="623"/>
      <c r="AE605" s="623"/>
      <c r="AF605" s="623"/>
      <c r="AG605" s="623"/>
      <c r="AH605" s="623"/>
      <c r="AI605" s="623"/>
      <c r="AJ605" s="623"/>
      <c r="AK605" s="623"/>
      <c r="AL605" s="623"/>
      <c r="AM605" s="623"/>
      <c r="AN605" s="623"/>
      <c r="AO605" s="623"/>
      <c r="AP605" s="622"/>
      <c r="AQ605" s="623"/>
      <c r="AR605" s="623"/>
      <c r="AS605" s="623"/>
      <c r="AT605" s="623"/>
      <c r="AU605" s="623"/>
      <c r="AV605" s="623"/>
      <c r="AW605" s="623"/>
      <c r="AX605" s="623"/>
      <c r="AY605" s="623"/>
    </row>
    <row r="606" ht="16.5" customHeight="1" spans="1:51">
      <c r="A606" s="623"/>
      <c r="B606" s="623"/>
      <c r="C606" s="623"/>
      <c r="D606" s="623"/>
      <c r="E606" s="623"/>
      <c r="F606" s="623"/>
      <c r="G606" s="623"/>
      <c r="H606" s="623"/>
      <c r="I606" s="623"/>
      <c r="J606" s="623"/>
      <c r="K606" s="623"/>
      <c r="L606" s="623"/>
      <c r="M606" s="623"/>
      <c r="N606" s="623"/>
      <c r="O606" s="623"/>
      <c r="P606" s="623"/>
      <c r="Q606" s="623"/>
      <c r="R606" s="623"/>
      <c r="S606" s="623"/>
      <c r="T606" s="623"/>
      <c r="U606" s="623"/>
      <c r="V606" s="623"/>
      <c r="W606" s="623"/>
      <c r="X606" s="623"/>
      <c r="Y606" s="623"/>
      <c r="Z606" s="623"/>
      <c r="AA606" s="623"/>
      <c r="AB606" s="623"/>
      <c r="AC606" s="623"/>
      <c r="AD606" s="623"/>
      <c r="AE606" s="623"/>
      <c r="AF606" s="623"/>
      <c r="AG606" s="623"/>
      <c r="AH606" s="623"/>
      <c r="AI606" s="623"/>
      <c r="AJ606" s="623"/>
      <c r="AK606" s="623"/>
      <c r="AL606" s="623"/>
      <c r="AM606" s="623"/>
      <c r="AN606" s="623"/>
      <c r="AO606" s="623"/>
      <c r="AP606" s="622"/>
      <c r="AQ606" s="623"/>
      <c r="AR606" s="623"/>
      <c r="AS606" s="623"/>
      <c r="AT606" s="623"/>
      <c r="AU606" s="623"/>
      <c r="AV606" s="623"/>
      <c r="AW606" s="623"/>
      <c r="AX606" s="623"/>
      <c r="AY606" s="623"/>
    </row>
    <row r="607" ht="16.5" customHeight="1" spans="1:51">
      <c r="A607" s="623"/>
      <c r="B607" s="623"/>
      <c r="C607" s="623"/>
      <c r="D607" s="623"/>
      <c r="E607" s="623"/>
      <c r="F607" s="623"/>
      <c r="G607" s="623"/>
      <c r="H607" s="623"/>
      <c r="I607" s="623"/>
      <c r="J607" s="623"/>
      <c r="K607" s="623"/>
      <c r="L607" s="623"/>
      <c r="M607" s="623"/>
      <c r="N607" s="623"/>
      <c r="O607" s="623"/>
      <c r="P607" s="623"/>
      <c r="Q607" s="623"/>
      <c r="R607" s="623"/>
      <c r="S607" s="623"/>
      <c r="T607" s="623"/>
      <c r="U607" s="623"/>
      <c r="V607" s="623"/>
      <c r="W607" s="623"/>
      <c r="X607" s="623"/>
      <c r="Y607" s="623"/>
      <c r="Z607" s="623"/>
      <c r="AA607" s="623"/>
      <c r="AB607" s="623"/>
      <c r="AC607" s="623"/>
      <c r="AD607" s="623"/>
      <c r="AE607" s="623"/>
      <c r="AF607" s="623"/>
      <c r="AG607" s="623"/>
      <c r="AH607" s="623"/>
      <c r="AI607" s="623"/>
      <c r="AJ607" s="623"/>
      <c r="AK607" s="623"/>
      <c r="AL607" s="623"/>
      <c r="AM607" s="623"/>
      <c r="AN607" s="623"/>
      <c r="AO607" s="623"/>
      <c r="AP607" s="622"/>
      <c r="AQ607" s="623"/>
      <c r="AR607" s="623"/>
      <c r="AS607" s="623"/>
      <c r="AT607" s="623"/>
      <c r="AU607" s="623"/>
      <c r="AV607" s="623"/>
      <c r="AW607" s="623"/>
      <c r="AX607" s="623"/>
      <c r="AY607" s="623"/>
    </row>
    <row r="608" ht="16.5" customHeight="1" spans="1:51">
      <c r="A608" s="623"/>
      <c r="B608" s="623"/>
      <c r="C608" s="623"/>
      <c r="D608" s="623"/>
      <c r="E608" s="623"/>
      <c r="F608" s="623"/>
      <c r="G608" s="623"/>
      <c r="H608" s="623"/>
      <c r="I608" s="623"/>
      <c r="J608" s="623"/>
      <c r="K608" s="623"/>
      <c r="L608" s="623"/>
      <c r="M608" s="623"/>
      <c r="N608" s="623"/>
      <c r="O608" s="623"/>
      <c r="P608" s="623"/>
      <c r="Q608" s="623"/>
      <c r="R608" s="623"/>
      <c r="S608" s="623"/>
      <c r="T608" s="623"/>
      <c r="U608" s="623"/>
      <c r="V608" s="623"/>
      <c r="W608" s="623"/>
      <c r="X608" s="623"/>
      <c r="Y608" s="623"/>
      <c r="Z608" s="623"/>
      <c r="AA608" s="623"/>
      <c r="AB608" s="623"/>
      <c r="AC608" s="623"/>
      <c r="AD608" s="623"/>
      <c r="AE608" s="623"/>
      <c r="AF608" s="623"/>
      <c r="AG608" s="623"/>
      <c r="AH608" s="623"/>
      <c r="AI608" s="623"/>
      <c r="AJ608" s="623"/>
      <c r="AK608" s="623"/>
      <c r="AL608" s="623"/>
      <c r="AM608" s="623"/>
      <c r="AN608" s="623"/>
      <c r="AO608" s="623"/>
      <c r="AP608" s="622"/>
      <c r="AQ608" s="623"/>
      <c r="AR608" s="623"/>
      <c r="AS608" s="623"/>
      <c r="AT608" s="623"/>
      <c r="AU608" s="623"/>
      <c r="AV608" s="623"/>
      <c r="AW608" s="623"/>
      <c r="AX608" s="623"/>
      <c r="AY608" s="623"/>
    </row>
    <row r="609" ht="16.5" customHeight="1" spans="1:51">
      <c r="A609" s="623"/>
      <c r="B609" s="623"/>
      <c r="C609" s="623"/>
      <c r="D609" s="623"/>
      <c r="E609" s="623"/>
      <c r="F609" s="623"/>
      <c r="G609" s="623"/>
      <c r="H609" s="623"/>
      <c r="I609" s="623"/>
      <c r="J609" s="623"/>
      <c r="K609" s="623"/>
      <c r="L609" s="623"/>
      <c r="M609" s="623"/>
      <c r="N609" s="623"/>
      <c r="O609" s="623"/>
      <c r="P609" s="623"/>
      <c r="Q609" s="623"/>
      <c r="R609" s="623"/>
      <c r="S609" s="623"/>
      <c r="T609" s="623"/>
      <c r="U609" s="623"/>
      <c r="V609" s="623"/>
      <c r="W609" s="623"/>
      <c r="X609" s="623"/>
      <c r="Y609" s="623"/>
      <c r="Z609" s="623"/>
      <c r="AA609" s="623"/>
      <c r="AB609" s="623"/>
      <c r="AC609" s="623"/>
      <c r="AD609" s="623"/>
      <c r="AE609" s="623"/>
      <c r="AF609" s="623"/>
      <c r="AG609" s="623"/>
      <c r="AH609" s="623"/>
      <c r="AI609" s="623"/>
      <c r="AJ609" s="623"/>
      <c r="AK609" s="623"/>
      <c r="AL609" s="623"/>
      <c r="AM609" s="623"/>
      <c r="AN609" s="623"/>
      <c r="AO609" s="623"/>
      <c r="AP609" s="622"/>
      <c r="AQ609" s="623"/>
      <c r="AR609" s="623"/>
      <c r="AS609" s="623"/>
      <c r="AT609" s="623"/>
      <c r="AU609" s="623"/>
      <c r="AV609" s="623"/>
      <c r="AW609" s="623"/>
      <c r="AX609" s="623"/>
      <c r="AY609" s="623"/>
    </row>
    <row r="610" ht="16.5" customHeight="1" spans="1:51">
      <c r="A610" s="623"/>
      <c r="B610" s="623"/>
      <c r="C610" s="623"/>
      <c r="D610" s="623"/>
      <c r="E610" s="623"/>
      <c r="F610" s="623"/>
      <c r="G610" s="623"/>
      <c r="H610" s="623"/>
      <c r="I610" s="623"/>
      <c r="J610" s="623"/>
      <c r="K610" s="623"/>
      <c r="L610" s="623"/>
      <c r="M610" s="623"/>
      <c r="N610" s="623"/>
      <c r="O610" s="623"/>
      <c r="P610" s="623"/>
      <c r="Q610" s="623"/>
      <c r="R610" s="623"/>
      <c r="S610" s="623"/>
      <c r="T610" s="623"/>
      <c r="U610" s="623"/>
      <c r="V610" s="623"/>
      <c r="W610" s="623"/>
      <c r="X610" s="623"/>
      <c r="Y610" s="623"/>
      <c r="Z610" s="623"/>
      <c r="AA610" s="623"/>
      <c r="AB610" s="623"/>
      <c r="AC610" s="623"/>
      <c r="AD610" s="623"/>
      <c r="AE610" s="623"/>
      <c r="AF610" s="623"/>
      <c r="AG610" s="623"/>
      <c r="AH610" s="623"/>
      <c r="AI610" s="623"/>
      <c r="AJ610" s="623"/>
      <c r="AK610" s="623"/>
      <c r="AL610" s="623"/>
      <c r="AM610" s="623"/>
      <c r="AN610" s="623"/>
      <c r="AO610" s="623"/>
      <c r="AP610" s="622"/>
      <c r="AQ610" s="623"/>
      <c r="AR610" s="623"/>
      <c r="AS610" s="623"/>
      <c r="AT610" s="623"/>
      <c r="AU610" s="623"/>
      <c r="AV610" s="623"/>
      <c r="AW610" s="623"/>
      <c r="AX610" s="623"/>
      <c r="AY610" s="623"/>
    </row>
    <row r="611" ht="16.5" customHeight="1" spans="1:51">
      <c r="A611" s="623"/>
      <c r="B611" s="623"/>
      <c r="C611" s="623"/>
      <c r="D611" s="623"/>
      <c r="E611" s="623"/>
      <c r="F611" s="623"/>
      <c r="G611" s="623"/>
      <c r="H611" s="623"/>
      <c r="I611" s="623"/>
      <c r="J611" s="623"/>
      <c r="K611" s="623"/>
      <c r="L611" s="623"/>
      <c r="M611" s="623"/>
      <c r="N611" s="623"/>
      <c r="O611" s="623"/>
      <c r="P611" s="623"/>
      <c r="Q611" s="623"/>
      <c r="R611" s="623"/>
      <c r="S611" s="623"/>
      <c r="T611" s="623"/>
      <c r="U611" s="623"/>
      <c r="V611" s="623"/>
      <c r="W611" s="623"/>
      <c r="X611" s="623"/>
      <c r="Y611" s="623"/>
      <c r="Z611" s="623"/>
      <c r="AA611" s="623"/>
      <c r="AB611" s="623"/>
      <c r="AC611" s="623"/>
      <c r="AD611" s="623"/>
      <c r="AE611" s="623"/>
      <c r="AF611" s="623"/>
      <c r="AG611" s="623"/>
      <c r="AH611" s="623"/>
      <c r="AI611" s="623"/>
      <c r="AJ611" s="623"/>
      <c r="AK611" s="623"/>
      <c r="AL611" s="623"/>
      <c r="AM611" s="623"/>
      <c r="AN611" s="623"/>
      <c r="AO611" s="623"/>
      <c r="AP611" s="622"/>
      <c r="AQ611" s="623"/>
      <c r="AR611" s="623"/>
      <c r="AS611" s="623"/>
      <c r="AT611" s="623"/>
      <c r="AU611" s="623"/>
      <c r="AV611" s="623"/>
      <c r="AW611" s="623"/>
      <c r="AX611" s="623"/>
      <c r="AY611" s="623"/>
    </row>
    <row r="612" ht="16.5" customHeight="1" spans="1:51">
      <c r="A612" s="623"/>
      <c r="B612" s="623"/>
      <c r="C612" s="623"/>
      <c r="D612" s="623"/>
      <c r="E612" s="623"/>
      <c r="F612" s="623"/>
      <c r="G612" s="623"/>
      <c r="H612" s="623"/>
      <c r="I612" s="623"/>
      <c r="J612" s="623"/>
      <c r="K612" s="623"/>
      <c r="L612" s="623"/>
      <c r="M612" s="623"/>
      <c r="N612" s="623"/>
      <c r="O612" s="623"/>
      <c r="P612" s="623"/>
      <c r="Q612" s="623"/>
      <c r="R612" s="623"/>
      <c r="S612" s="623"/>
      <c r="T612" s="623"/>
      <c r="U612" s="623"/>
      <c r="V612" s="623"/>
      <c r="W612" s="623"/>
      <c r="X612" s="623"/>
      <c r="Y612" s="623"/>
      <c r="Z612" s="623"/>
      <c r="AA612" s="623"/>
      <c r="AB612" s="623"/>
      <c r="AC612" s="623"/>
      <c r="AD612" s="623"/>
      <c r="AE612" s="623"/>
      <c r="AF612" s="623"/>
      <c r="AG612" s="623"/>
      <c r="AH612" s="623"/>
      <c r="AI612" s="623"/>
      <c r="AJ612" s="623"/>
      <c r="AK612" s="623"/>
      <c r="AL612" s="623"/>
      <c r="AM612" s="623"/>
      <c r="AN612" s="623"/>
      <c r="AO612" s="623"/>
      <c r="AP612" s="622"/>
      <c r="AQ612" s="623"/>
      <c r="AR612" s="623"/>
      <c r="AS612" s="623"/>
      <c r="AT612" s="623"/>
      <c r="AU612" s="623"/>
      <c r="AV612" s="623"/>
      <c r="AW612" s="623"/>
      <c r="AX612" s="623"/>
      <c r="AY612" s="623"/>
    </row>
    <row r="613" ht="16.5" customHeight="1" spans="1:51">
      <c r="A613" s="623"/>
      <c r="B613" s="623"/>
      <c r="C613" s="623"/>
      <c r="D613" s="623"/>
      <c r="E613" s="623"/>
      <c r="F613" s="623"/>
      <c r="G613" s="623"/>
      <c r="H613" s="623"/>
      <c r="I613" s="623"/>
      <c r="J613" s="623"/>
      <c r="K613" s="623"/>
      <c r="L613" s="623"/>
      <c r="M613" s="623"/>
      <c r="N613" s="623"/>
      <c r="O613" s="623"/>
      <c r="P613" s="623"/>
      <c r="Q613" s="623"/>
      <c r="R613" s="623"/>
      <c r="S613" s="623"/>
      <c r="T613" s="623"/>
      <c r="U613" s="623"/>
      <c r="V613" s="623"/>
      <c r="W613" s="623"/>
      <c r="X613" s="623"/>
      <c r="Y613" s="623"/>
      <c r="Z613" s="623"/>
      <c r="AA613" s="623"/>
      <c r="AB613" s="623"/>
      <c r="AC613" s="623"/>
      <c r="AD613" s="623"/>
      <c r="AE613" s="623"/>
      <c r="AF613" s="623"/>
      <c r="AG613" s="623"/>
      <c r="AH613" s="623"/>
      <c r="AI613" s="623"/>
      <c r="AJ613" s="623"/>
      <c r="AK613" s="623"/>
      <c r="AL613" s="623"/>
      <c r="AM613" s="623"/>
      <c r="AN613" s="623"/>
      <c r="AO613" s="623"/>
      <c r="AP613" s="622"/>
      <c r="AQ613" s="623"/>
      <c r="AR613" s="623"/>
      <c r="AS613" s="623"/>
      <c r="AT613" s="623"/>
      <c r="AU613" s="623"/>
      <c r="AV613" s="623"/>
      <c r="AW613" s="623"/>
      <c r="AX613" s="623"/>
      <c r="AY613" s="623"/>
    </row>
    <row r="614" ht="16.5" customHeight="1" spans="1:51">
      <c r="A614" s="623"/>
      <c r="B614" s="623"/>
      <c r="C614" s="623"/>
      <c r="D614" s="623"/>
      <c r="E614" s="623"/>
      <c r="F614" s="623"/>
      <c r="G614" s="623"/>
      <c r="H614" s="623"/>
      <c r="I614" s="623"/>
      <c r="J614" s="623"/>
      <c r="K614" s="623"/>
      <c r="L614" s="623"/>
      <c r="M614" s="623"/>
      <c r="N614" s="623"/>
      <c r="O614" s="623"/>
      <c r="P614" s="623"/>
      <c r="Q614" s="623"/>
      <c r="R614" s="623"/>
      <c r="S614" s="623"/>
      <c r="T614" s="623"/>
      <c r="U614" s="623"/>
      <c r="V614" s="623"/>
      <c r="W614" s="623"/>
      <c r="X614" s="623"/>
      <c r="Y614" s="623"/>
      <c r="Z614" s="623"/>
      <c r="AA614" s="623"/>
      <c r="AB614" s="623"/>
      <c r="AC614" s="623"/>
      <c r="AD614" s="623"/>
      <c r="AE614" s="623"/>
      <c r="AF614" s="623"/>
      <c r="AG614" s="623"/>
      <c r="AH614" s="623"/>
      <c r="AI614" s="623"/>
      <c r="AJ614" s="623"/>
      <c r="AK614" s="623"/>
      <c r="AL614" s="623"/>
      <c r="AM614" s="623"/>
      <c r="AN614" s="623"/>
      <c r="AO614" s="623"/>
      <c r="AP614" s="622"/>
      <c r="AQ614" s="623"/>
      <c r="AR614" s="623"/>
      <c r="AS614" s="623"/>
      <c r="AT614" s="623"/>
      <c r="AU614" s="623"/>
      <c r="AV614" s="623"/>
      <c r="AW614" s="623"/>
      <c r="AX614" s="623"/>
      <c r="AY614" s="623"/>
    </row>
    <row r="615" ht="16.5" customHeight="1" spans="1:51">
      <c r="A615" s="623"/>
      <c r="B615" s="623"/>
      <c r="C615" s="623"/>
      <c r="D615" s="623"/>
      <c r="E615" s="623"/>
      <c r="F615" s="623"/>
      <c r="G615" s="623"/>
      <c r="H615" s="623"/>
      <c r="I615" s="623"/>
      <c r="J615" s="623"/>
      <c r="K615" s="623"/>
      <c r="L615" s="623"/>
      <c r="M615" s="623"/>
      <c r="N615" s="623"/>
      <c r="O615" s="623"/>
      <c r="P615" s="623"/>
      <c r="Q615" s="623"/>
      <c r="R615" s="623"/>
      <c r="S615" s="623"/>
      <c r="T615" s="623"/>
      <c r="U615" s="623"/>
      <c r="V615" s="623"/>
      <c r="W615" s="623"/>
      <c r="X615" s="623"/>
      <c r="Y615" s="623"/>
      <c r="Z615" s="623"/>
      <c r="AA615" s="623"/>
      <c r="AB615" s="623"/>
      <c r="AC615" s="623"/>
      <c r="AD615" s="623"/>
      <c r="AE615" s="623"/>
      <c r="AF615" s="623"/>
      <c r="AG615" s="623"/>
      <c r="AH615" s="623"/>
      <c r="AI615" s="623"/>
      <c r="AJ615" s="623"/>
      <c r="AK615" s="623"/>
      <c r="AL615" s="623"/>
      <c r="AM615" s="623"/>
      <c r="AN615" s="623"/>
      <c r="AO615" s="623"/>
      <c r="AP615" s="622"/>
      <c r="AQ615" s="623"/>
      <c r="AR615" s="623"/>
      <c r="AS615" s="623"/>
      <c r="AT615" s="623"/>
      <c r="AU615" s="623"/>
      <c r="AV615" s="623"/>
      <c r="AW615" s="623"/>
      <c r="AX615" s="623"/>
      <c r="AY615" s="623"/>
    </row>
    <row r="616" ht="16.5" customHeight="1" spans="1:51">
      <c r="A616" s="623"/>
      <c r="B616" s="623"/>
      <c r="C616" s="623"/>
      <c r="D616" s="623"/>
      <c r="E616" s="623"/>
      <c r="F616" s="623"/>
      <c r="G616" s="623"/>
      <c r="H616" s="623"/>
      <c r="I616" s="623"/>
      <c r="J616" s="623"/>
      <c r="K616" s="623"/>
      <c r="L616" s="623"/>
      <c r="M616" s="623"/>
      <c r="N616" s="623"/>
      <c r="O616" s="623"/>
      <c r="P616" s="623"/>
      <c r="Q616" s="623"/>
      <c r="R616" s="623"/>
      <c r="S616" s="623"/>
      <c r="T616" s="623"/>
      <c r="U616" s="623"/>
      <c r="V616" s="623"/>
      <c r="W616" s="623"/>
      <c r="X616" s="623"/>
      <c r="Y616" s="623"/>
      <c r="Z616" s="623"/>
      <c r="AA616" s="623"/>
      <c r="AB616" s="623"/>
      <c r="AC616" s="623"/>
      <c r="AD616" s="623"/>
      <c r="AE616" s="623"/>
      <c r="AF616" s="623"/>
      <c r="AG616" s="623"/>
      <c r="AH616" s="623"/>
      <c r="AI616" s="623"/>
      <c r="AJ616" s="623"/>
      <c r="AK616" s="623"/>
      <c r="AL616" s="623"/>
      <c r="AM616" s="623"/>
      <c r="AN616" s="623"/>
      <c r="AO616" s="623"/>
      <c r="AP616" s="622"/>
      <c r="AQ616" s="623"/>
      <c r="AR616" s="623"/>
      <c r="AS616" s="623"/>
      <c r="AT616" s="623"/>
      <c r="AU616" s="623"/>
      <c r="AV616" s="623"/>
      <c r="AW616" s="623"/>
      <c r="AX616" s="623"/>
      <c r="AY616" s="623"/>
    </row>
    <row r="617" ht="16.5" customHeight="1" spans="1:51">
      <c r="A617" s="623"/>
      <c r="B617" s="623"/>
      <c r="C617" s="623"/>
      <c r="D617" s="623"/>
      <c r="E617" s="623"/>
      <c r="F617" s="623"/>
      <c r="G617" s="623"/>
      <c r="H617" s="623"/>
      <c r="I617" s="623"/>
      <c r="J617" s="623"/>
      <c r="K617" s="623"/>
      <c r="L617" s="623"/>
      <c r="M617" s="623"/>
      <c r="N617" s="623"/>
      <c r="O617" s="623"/>
      <c r="P617" s="623"/>
      <c r="Q617" s="623"/>
      <c r="R617" s="623"/>
      <c r="S617" s="623"/>
      <c r="T617" s="623"/>
      <c r="U617" s="623"/>
      <c r="V617" s="623"/>
      <c r="W617" s="623"/>
      <c r="X617" s="623"/>
      <c r="Y617" s="623"/>
      <c r="Z617" s="623"/>
      <c r="AA617" s="623"/>
      <c r="AB617" s="623"/>
      <c r="AC617" s="623"/>
      <c r="AD617" s="623"/>
      <c r="AE617" s="623"/>
      <c r="AF617" s="623"/>
      <c r="AG617" s="623"/>
      <c r="AH617" s="623"/>
      <c r="AI617" s="623"/>
      <c r="AJ617" s="623"/>
      <c r="AK617" s="623"/>
      <c r="AL617" s="623"/>
      <c r="AM617" s="623"/>
      <c r="AN617" s="623"/>
      <c r="AO617" s="623"/>
      <c r="AP617" s="622"/>
      <c r="AQ617" s="623"/>
      <c r="AR617" s="623"/>
      <c r="AS617" s="623"/>
      <c r="AT617" s="623"/>
      <c r="AU617" s="623"/>
      <c r="AV617" s="623"/>
      <c r="AW617" s="623"/>
      <c r="AX617" s="623"/>
      <c r="AY617" s="623"/>
    </row>
    <row r="618" ht="16.5" customHeight="1" spans="1:51">
      <c r="A618" s="623"/>
      <c r="B618" s="623"/>
      <c r="C618" s="623"/>
      <c r="D618" s="623"/>
      <c r="E618" s="623"/>
      <c r="F618" s="623"/>
      <c r="G618" s="623"/>
      <c r="H618" s="623"/>
      <c r="I618" s="623"/>
      <c r="J618" s="623"/>
      <c r="K618" s="623"/>
      <c r="L618" s="623"/>
      <c r="M618" s="623"/>
      <c r="N618" s="623"/>
      <c r="O618" s="623"/>
      <c r="P618" s="623"/>
      <c r="Q618" s="623"/>
      <c r="R618" s="623"/>
      <c r="S618" s="623"/>
      <c r="T618" s="623"/>
      <c r="U618" s="623"/>
      <c r="V618" s="623"/>
      <c r="W618" s="623"/>
      <c r="X618" s="623"/>
      <c r="Y618" s="623"/>
      <c r="Z618" s="623"/>
      <c r="AA618" s="623"/>
      <c r="AB618" s="623"/>
      <c r="AC618" s="623"/>
      <c r="AD618" s="623"/>
      <c r="AE618" s="623"/>
      <c r="AF618" s="623"/>
      <c r="AG618" s="623"/>
      <c r="AH618" s="623"/>
      <c r="AI618" s="623"/>
      <c r="AJ618" s="623"/>
      <c r="AK618" s="623"/>
      <c r="AL618" s="623"/>
      <c r="AM618" s="623"/>
      <c r="AN618" s="623"/>
      <c r="AO618" s="623"/>
      <c r="AP618" s="622"/>
      <c r="AQ618" s="623"/>
      <c r="AR618" s="623"/>
      <c r="AS618" s="623"/>
      <c r="AT618" s="623"/>
      <c r="AU618" s="623"/>
      <c r="AV618" s="623"/>
      <c r="AW618" s="623"/>
      <c r="AX618" s="623"/>
      <c r="AY618" s="623"/>
    </row>
    <row r="619" ht="16.5" customHeight="1" spans="1:51">
      <c r="A619" s="623"/>
      <c r="B619" s="623"/>
      <c r="C619" s="623"/>
      <c r="D619" s="623"/>
      <c r="E619" s="623"/>
      <c r="F619" s="623"/>
      <c r="G619" s="623"/>
      <c r="H619" s="623"/>
      <c r="I619" s="623"/>
      <c r="J619" s="623"/>
      <c r="K619" s="623"/>
      <c r="L619" s="623"/>
      <c r="M619" s="623"/>
      <c r="N619" s="623"/>
      <c r="O619" s="623"/>
      <c r="P619" s="623"/>
      <c r="Q619" s="623"/>
      <c r="R619" s="623"/>
      <c r="S619" s="623"/>
      <c r="T619" s="623"/>
      <c r="U619" s="623"/>
      <c r="V619" s="623"/>
      <c r="W619" s="623"/>
      <c r="X619" s="623"/>
      <c r="Y619" s="623"/>
      <c r="Z619" s="623"/>
      <c r="AA619" s="623"/>
      <c r="AB619" s="623"/>
      <c r="AC619" s="623"/>
      <c r="AD619" s="623"/>
      <c r="AE619" s="623"/>
      <c r="AF619" s="623"/>
      <c r="AG619" s="623"/>
      <c r="AH619" s="623"/>
      <c r="AI619" s="623"/>
      <c r="AJ619" s="623"/>
      <c r="AK619" s="623"/>
      <c r="AL619" s="623"/>
      <c r="AM619" s="623"/>
      <c r="AN619" s="623"/>
      <c r="AO619" s="623"/>
      <c r="AP619" s="622"/>
      <c r="AQ619" s="623"/>
      <c r="AR619" s="623"/>
      <c r="AS619" s="623"/>
      <c r="AT619" s="623"/>
      <c r="AU619" s="623"/>
      <c r="AV619" s="623"/>
      <c r="AW619" s="623"/>
      <c r="AX619" s="623"/>
      <c r="AY619" s="623"/>
    </row>
    <row r="620" ht="16.5" customHeight="1" spans="1:51">
      <c r="A620" s="623"/>
      <c r="B620" s="623"/>
      <c r="C620" s="623"/>
      <c r="D620" s="623"/>
      <c r="E620" s="623"/>
      <c r="F620" s="623"/>
      <c r="G620" s="623"/>
      <c r="H620" s="623"/>
      <c r="I620" s="623"/>
      <c r="J620" s="623"/>
      <c r="K620" s="623"/>
      <c r="L620" s="623"/>
      <c r="M620" s="623"/>
      <c r="N620" s="623"/>
      <c r="O620" s="623"/>
      <c r="P620" s="623"/>
      <c r="Q620" s="623"/>
      <c r="R620" s="623"/>
      <c r="S620" s="623"/>
      <c r="T620" s="623"/>
      <c r="U620" s="623"/>
      <c r="V620" s="623"/>
      <c r="W620" s="623"/>
      <c r="X620" s="623"/>
      <c r="Y620" s="623"/>
      <c r="Z620" s="623"/>
      <c r="AA620" s="623"/>
      <c r="AB620" s="623"/>
      <c r="AC620" s="623"/>
      <c r="AD620" s="623"/>
      <c r="AE620" s="623"/>
      <c r="AF620" s="623"/>
      <c r="AG620" s="623"/>
      <c r="AH620" s="623"/>
      <c r="AI620" s="623"/>
      <c r="AJ620" s="623"/>
      <c r="AK620" s="623"/>
      <c r="AL620" s="623"/>
      <c r="AM620" s="623"/>
      <c r="AN620" s="623"/>
      <c r="AO620" s="623"/>
      <c r="AP620" s="622"/>
      <c r="AQ620" s="623"/>
      <c r="AR620" s="623"/>
      <c r="AS620" s="623"/>
      <c r="AT620" s="623"/>
      <c r="AU620" s="623"/>
      <c r="AV620" s="623"/>
      <c r="AW620" s="623"/>
      <c r="AX620" s="623"/>
      <c r="AY620" s="623"/>
    </row>
    <row r="621" ht="16.5" customHeight="1" spans="1:51">
      <c r="A621" s="623"/>
      <c r="B621" s="623"/>
      <c r="C621" s="623"/>
      <c r="D621" s="623"/>
      <c r="E621" s="623"/>
      <c r="F621" s="623"/>
      <c r="G621" s="623"/>
      <c r="H621" s="623"/>
      <c r="I621" s="623"/>
      <c r="J621" s="623"/>
      <c r="K621" s="623"/>
      <c r="L621" s="623"/>
      <c r="M621" s="623"/>
      <c r="N621" s="623"/>
      <c r="O621" s="623"/>
      <c r="P621" s="623"/>
      <c r="Q621" s="623"/>
      <c r="R621" s="623"/>
      <c r="S621" s="623"/>
      <c r="T621" s="623"/>
      <c r="U621" s="623"/>
      <c r="V621" s="623"/>
      <c r="W621" s="623"/>
      <c r="X621" s="623"/>
      <c r="Y621" s="623"/>
      <c r="Z621" s="623"/>
      <c r="AA621" s="623"/>
      <c r="AB621" s="623"/>
      <c r="AC621" s="623"/>
      <c r="AD621" s="623"/>
      <c r="AE621" s="623"/>
      <c r="AF621" s="623"/>
      <c r="AG621" s="623"/>
      <c r="AH621" s="623"/>
      <c r="AI621" s="623"/>
      <c r="AJ621" s="623"/>
      <c r="AK621" s="623"/>
      <c r="AL621" s="623"/>
      <c r="AM621" s="623"/>
      <c r="AN621" s="623"/>
      <c r="AO621" s="623"/>
      <c r="AP621" s="622"/>
      <c r="AQ621" s="623"/>
      <c r="AR621" s="623"/>
      <c r="AS621" s="623"/>
      <c r="AT621" s="623"/>
      <c r="AU621" s="623"/>
      <c r="AV621" s="623"/>
      <c r="AW621" s="623"/>
      <c r="AX621" s="623"/>
      <c r="AY621" s="623"/>
    </row>
    <row r="622" ht="16.5" customHeight="1" spans="1:51">
      <c r="A622" s="623"/>
      <c r="B622" s="623"/>
      <c r="C622" s="623"/>
      <c r="D622" s="623"/>
      <c r="E622" s="623"/>
      <c r="F622" s="623"/>
      <c r="G622" s="623"/>
      <c r="H622" s="623"/>
      <c r="I622" s="623"/>
      <c r="J622" s="623"/>
      <c r="K622" s="623"/>
      <c r="L622" s="623"/>
      <c r="M622" s="623"/>
      <c r="N622" s="623"/>
      <c r="O622" s="623"/>
      <c r="P622" s="623"/>
      <c r="Q622" s="623"/>
      <c r="R622" s="623"/>
      <c r="S622" s="623"/>
      <c r="T622" s="623"/>
      <c r="U622" s="623"/>
      <c r="V622" s="623"/>
      <c r="W622" s="623"/>
      <c r="X622" s="623"/>
      <c r="Y622" s="623"/>
      <c r="Z622" s="623"/>
      <c r="AA622" s="623"/>
      <c r="AB622" s="623"/>
      <c r="AC622" s="623"/>
      <c r="AD622" s="623"/>
      <c r="AE622" s="623"/>
      <c r="AF622" s="623"/>
      <c r="AG622" s="623"/>
      <c r="AH622" s="623"/>
      <c r="AI622" s="623"/>
      <c r="AJ622" s="623"/>
      <c r="AK622" s="623"/>
      <c r="AL622" s="623"/>
      <c r="AM622" s="623"/>
      <c r="AN622" s="623"/>
      <c r="AO622" s="623"/>
      <c r="AP622" s="622"/>
      <c r="AQ622" s="623"/>
      <c r="AR622" s="623"/>
      <c r="AS622" s="623"/>
      <c r="AT622" s="623"/>
      <c r="AU622" s="623"/>
      <c r="AV622" s="623"/>
      <c r="AW622" s="623"/>
      <c r="AX622" s="623"/>
      <c r="AY622" s="623"/>
    </row>
    <row r="623" ht="16.5" customHeight="1" spans="1:51">
      <c r="A623" s="623"/>
      <c r="B623" s="623"/>
      <c r="C623" s="623"/>
      <c r="D623" s="623"/>
      <c r="E623" s="623"/>
      <c r="F623" s="623"/>
      <c r="G623" s="623"/>
      <c r="H623" s="623"/>
      <c r="I623" s="623"/>
      <c r="J623" s="623"/>
      <c r="K623" s="623"/>
      <c r="L623" s="623"/>
      <c r="M623" s="623"/>
      <c r="N623" s="623"/>
      <c r="O623" s="623"/>
      <c r="P623" s="623"/>
      <c r="Q623" s="623"/>
      <c r="R623" s="623"/>
      <c r="S623" s="623"/>
      <c r="T623" s="623"/>
      <c r="U623" s="623"/>
      <c r="V623" s="623"/>
      <c r="W623" s="623"/>
      <c r="X623" s="623"/>
      <c r="Y623" s="623"/>
      <c r="Z623" s="623"/>
      <c r="AA623" s="623"/>
      <c r="AB623" s="623"/>
      <c r="AC623" s="623"/>
      <c r="AD623" s="623"/>
      <c r="AE623" s="623"/>
      <c r="AF623" s="623"/>
      <c r="AG623" s="623"/>
      <c r="AH623" s="623"/>
      <c r="AI623" s="623"/>
      <c r="AJ623" s="623"/>
      <c r="AK623" s="623"/>
      <c r="AL623" s="623"/>
      <c r="AM623" s="623"/>
      <c r="AN623" s="623"/>
      <c r="AO623" s="623"/>
      <c r="AP623" s="622"/>
      <c r="AQ623" s="623"/>
      <c r="AR623" s="623"/>
      <c r="AS623" s="623"/>
      <c r="AT623" s="623"/>
      <c r="AU623" s="623"/>
      <c r="AV623" s="623"/>
      <c r="AW623" s="623"/>
      <c r="AX623" s="623"/>
      <c r="AY623" s="623"/>
    </row>
    <row r="624" ht="16.5" customHeight="1" spans="1:51">
      <c r="A624" s="623"/>
      <c r="B624" s="623"/>
      <c r="C624" s="623"/>
      <c r="D624" s="623"/>
      <c r="E624" s="623"/>
      <c r="F624" s="623"/>
      <c r="G624" s="623"/>
      <c r="H624" s="623"/>
      <c r="I624" s="623"/>
      <c r="J624" s="623"/>
      <c r="K624" s="623"/>
      <c r="L624" s="623"/>
      <c r="M624" s="623"/>
      <c r="N624" s="623"/>
      <c r="O624" s="623"/>
      <c r="P624" s="623"/>
      <c r="Q624" s="623"/>
      <c r="R624" s="623"/>
      <c r="S624" s="623"/>
      <c r="T624" s="623"/>
      <c r="U624" s="623"/>
      <c r="V624" s="623"/>
      <c r="W624" s="623"/>
      <c r="X624" s="623"/>
      <c r="Y624" s="623"/>
      <c r="Z624" s="623"/>
      <c r="AA624" s="623"/>
      <c r="AB624" s="623"/>
      <c r="AC624" s="623"/>
      <c r="AD624" s="623"/>
      <c r="AE624" s="623"/>
      <c r="AF624" s="623"/>
      <c r="AG624" s="623"/>
      <c r="AH624" s="623"/>
      <c r="AI624" s="623"/>
      <c r="AJ624" s="623"/>
      <c r="AK624" s="623"/>
      <c r="AL624" s="623"/>
      <c r="AM624" s="623"/>
      <c r="AN624" s="623"/>
      <c r="AO624" s="623"/>
      <c r="AP624" s="622"/>
      <c r="AQ624" s="623"/>
      <c r="AR624" s="623"/>
      <c r="AS624" s="623"/>
      <c r="AT624" s="623"/>
      <c r="AU624" s="623"/>
      <c r="AV624" s="623"/>
      <c r="AW624" s="623"/>
      <c r="AX624" s="623"/>
      <c r="AY624" s="623"/>
    </row>
    <row r="625" ht="16.5" customHeight="1" spans="1:51">
      <c r="A625" s="623"/>
      <c r="B625" s="623"/>
      <c r="C625" s="623"/>
      <c r="D625" s="623"/>
      <c r="E625" s="623"/>
      <c r="F625" s="623"/>
      <c r="G625" s="623"/>
      <c r="H625" s="623"/>
      <c r="I625" s="623"/>
      <c r="J625" s="623"/>
      <c r="K625" s="623"/>
      <c r="L625" s="623"/>
      <c r="M625" s="623"/>
      <c r="N625" s="623"/>
      <c r="O625" s="623"/>
      <c r="P625" s="623"/>
      <c r="Q625" s="623"/>
      <c r="R625" s="623"/>
      <c r="S625" s="623"/>
      <c r="T625" s="623"/>
      <c r="U625" s="623"/>
      <c r="V625" s="623"/>
      <c r="W625" s="623"/>
      <c r="X625" s="623"/>
      <c r="Y625" s="623"/>
      <c r="Z625" s="623"/>
      <c r="AA625" s="623"/>
      <c r="AB625" s="623"/>
      <c r="AC625" s="623"/>
      <c r="AD625" s="623"/>
      <c r="AE625" s="623"/>
      <c r="AF625" s="623"/>
      <c r="AG625" s="623"/>
      <c r="AH625" s="623"/>
      <c r="AI625" s="623"/>
      <c r="AJ625" s="623"/>
      <c r="AK625" s="623"/>
      <c r="AL625" s="623"/>
      <c r="AM625" s="623"/>
      <c r="AN625" s="623"/>
      <c r="AO625" s="623"/>
      <c r="AP625" s="622"/>
      <c r="AQ625" s="623"/>
      <c r="AR625" s="623"/>
      <c r="AS625" s="623"/>
      <c r="AT625" s="623"/>
      <c r="AU625" s="623"/>
      <c r="AV625" s="623"/>
      <c r="AW625" s="623"/>
      <c r="AX625" s="623"/>
      <c r="AY625" s="623"/>
    </row>
    <row r="626" ht="16.5" customHeight="1" spans="1:51">
      <c r="A626" s="623"/>
      <c r="B626" s="623"/>
      <c r="C626" s="623"/>
      <c r="D626" s="623"/>
      <c r="E626" s="623"/>
      <c r="F626" s="623"/>
      <c r="G626" s="623"/>
      <c r="H626" s="623"/>
      <c r="I626" s="623"/>
      <c r="J626" s="623"/>
      <c r="K626" s="623"/>
      <c r="L626" s="623"/>
      <c r="M626" s="623"/>
      <c r="N626" s="623"/>
      <c r="O626" s="623"/>
      <c r="P626" s="623"/>
      <c r="Q626" s="623"/>
      <c r="R626" s="623"/>
      <c r="S626" s="623"/>
      <c r="T626" s="623"/>
      <c r="U626" s="623"/>
      <c r="V626" s="623"/>
      <c r="W626" s="623"/>
      <c r="X626" s="623"/>
      <c r="Y626" s="623"/>
      <c r="Z626" s="623"/>
      <c r="AA626" s="623"/>
      <c r="AB626" s="623"/>
      <c r="AC626" s="623"/>
      <c r="AD626" s="623"/>
      <c r="AE626" s="623"/>
      <c r="AF626" s="623"/>
      <c r="AG626" s="623"/>
      <c r="AH626" s="623"/>
      <c r="AI626" s="623"/>
      <c r="AJ626" s="623"/>
      <c r="AK626" s="623"/>
      <c r="AL626" s="623"/>
      <c r="AM626" s="623"/>
      <c r="AN626" s="623"/>
      <c r="AO626" s="623"/>
      <c r="AP626" s="622"/>
      <c r="AQ626" s="623"/>
      <c r="AR626" s="623"/>
      <c r="AS626" s="623"/>
      <c r="AT626" s="623"/>
      <c r="AU626" s="623"/>
      <c r="AV626" s="623"/>
      <c r="AW626" s="623"/>
      <c r="AX626" s="623"/>
      <c r="AY626" s="623"/>
    </row>
    <row r="627" ht="16.5" customHeight="1" spans="1:51">
      <c r="A627" s="623"/>
      <c r="B627" s="623"/>
      <c r="C627" s="623"/>
      <c r="D627" s="623"/>
      <c r="E627" s="623"/>
      <c r="F627" s="623"/>
      <c r="G627" s="623"/>
      <c r="H627" s="623"/>
      <c r="I627" s="623"/>
      <c r="J627" s="623"/>
      <c r="K627" s="623"/>
      <c r="L627" s="623"/>
      <c r="M627" s="623"/>
      <c r="N627" s="623"/>
      <c r="O627" s="623"/>
      <c r="P627" s="623"/>
      <c r="Q627" s="623"/>
      <c r="R627" s="623"/>
      <c r="S627" s="623"/>
      <c r="T627" s="623"/>
      <c r="U627" s="623"/>
      <c r="V627" s="623"/>
      <c r="W627" s="623"/>
      <c r="X627" s="623"/>
      <c r="Y627" s="623"/>
      <c r="Z627" s="623"/>
      <c r="AA627" s="623"/>
      <c r="AB627" s="623"/>
      <c r="AC627" s="623"/>
      <c r="AD627" s="623"/>
      <c r="AE627" s="623"/>
      <c r="AF627" s="623"/>
      <c r="AG627" s="623"/>
      <c r="AH627" s="623"/>
      <c r="AI627" s="623"/>
      <c r="AJ627" s="623"/>
      <c r="AK627" s="623"/>
      <c r="AL627" s="623"/>
      <c r="AM627" s="623"/>
      <c r="AN627" s="623"/>
      <c r="AO627" s="623"/>
      <c r="AP627" s="622"/>
      <c r="AQ627" s="623"/>
      <c r="AR627" s="623"/>
      <c r="AS627" s="623"/>
      <c r="AT627" s="623"/>
      <c r="AU627" s="623"/>
      <c r="AV627" s="623"/>
      <c r="AW627" s="623"/>
      <c r="AX627" s="623"/>
      <c r="AY627" s="623"/>
    </row>
    <row r="628" ht="16.5" customHeight="1" spans="1:51">
      <c r="A628" s="623"/>
      <c r="B628" s="623"/>
      <c r="C628" s="623"/>
      <c r="D628" s="623"/>
      <c r="E628" s="623"/>
      <c r="F628" s="623"/>
      <c r="G628" s="623"/>
      <c r="H628" s="623"/>
      <c r="I628" s="623"/>
      <c r="J628" s="623"/>
      <c r="K628" s="623"/>
      <c r="L628" s="623"/>
      <c r="M628" s="623"/>
      <c r="N628" s="623"/>
      <c r="O628" s="623"/>
      <c r="P628" s="623"/>
      <c r="Q628" s="623"/>
      <c r="R628" s="623"/>
      <c r="S628" s="623"/>
      <c r="T628" s="623"/>
      <c r="U628" s="623"/>
      <c r="V628" s="623"/>
      <c r="W628" s="623"/>
      <c r="X628" s="623"/>
      <c r="Y628" s="623"/>
      <c r="Z628" s="623"/>
      <c r="AA628" s="623"/>
      <c r="AB628" s="623"/>
      <c r="AC628" s="623"/>
      <c r="AD628" s="623"/>
      <c r="AE628" s="623"/>
      <c r="AF628" s="623"/>
      <c r="AG628" s="623"/>
      <c r="AH628" s="623"/>
      <c r="AI628" s="623"/>
      <c r="AJ628" s="623"/>
      <c r="AK628" s="623"/>
      <c r="AL628" s="623"/>
      <c r="AM628" s="623"/>
      <c r="AN628" s="623"/>
      <c r="AO628" s="623"/>
      <c r="AP628" s="622"/>
      <c r="AQ628" s="623"/>
      <c r="AR628" s="623"/>
      <c r="AS628" s="623"/>
      <c r="AT628" s="623"/>
      <c r="AU628" s="623"/>
      <c r="AV628" s="623"/>
      <c r="AW628" s="623"/>
      <c r="AX628" s="623"/>
      <c r="AY628" s="623"/>
    </row>
    <row r="629" ht="16.5" customHeight="1" spans="1:51">
      <c r="A629" s="623"/>
      <c r="B629" s="623"/>
      <c r="C629" s="623"/>
      <c r="D629" s="623"/>
      <c r="E629" s="623"/>
      <c r="F629" s="623"/>
      <c r="G629" s="623"/>
      <c r="H629" s="623"/>
      <c r="I629" s="623"/>
      <c r="J629" s="623"/>
      <c r="K629" s="623"/>
      <c r="L629" s="623"/>
      <c r="M629" s="623"/>
      <c r="N629" s="623"/>
      <c r="O629" s="623"/>
      <c r="P629" s="623"/>
      <c r="Q629" s="623"/>
      <c r="R629" s="623"/>
      <c r="S629" s="623"/>
      <c r="T629" s="623"/>
      <c r="U629" s="623"/>
      <c r="V629" s="623"/>
      <c r="W629" s="623"/>
      <c r="X629" s="623"/>
      <c r="Y629" s="623"/>
      <c r="Z629" s="623"/>
      <c r="AA629" s="623"/>
      <c r="AB629" s="623"/>
      <c r="AC629" s="623"/>
      <c r="AD629" s="623"/>
      <c r="AE629" s="623"/>
      <c r="AF629" s="623"/>
      <c r="AG629" s="623"/>
      <c r="AH629" s="623"/>
      <c r="AI629" s="623"/>
      <c r="AJ629" s="623"/>
      <c r="AK629" s="623"/>
      <c r="AL629" s="623"/>
      <c r="AM629" s="623"/>
      <c r="AN629" s="623"/>
      <c r="AO629" s="623"/>
      <c r="AP629" s="622"/>
      <c r="AQ629" s="623"/>
      <c r="AR629" s="623"/>
      <c r="AS629" s="623"/>
      <c r="AT629" s="623"/>
      <c r="AU629" s="623"/>
      <c r="AV629" s="623"/>
      <c r="AW629" s="623"/>
      <c r="AX629" s="623"/>
      <c r="AY629" s="623"/>
    </row>
    <row r="630" ht="16.5" customHeight="1" spans="1:51">
      <c r="A630" s="623"/>
      <c r="B630" s="623"/>
      <c r="C630" s="623"/>
      <c r="D630" s="623"/>
      <c r="E630" s="623"/>
      <c r="F630" s="623"/>
      <c r="G630" s="623"/>
      <c r="H630" s="623"/>
      <c r="I630" s="623"/>
      <c r="J630" s="623"/>
      <c r="K630" s="623"/>
      <c r="L630" s="623"/>
      <c r="M630" s="623"/>
      <c r="N630" s="623"/>
      <c r="O630" s="623"/>
      <c r="P630" s="623"/>
      <c r="Q630" s="623"/>
      <c r="R630" s="623"/>
      <c r="S630" s="623"/>
      <c r="T630" s="623"/>
      <c r="U630" s="623"/>
      <c r="V630" s="623"/>
      <c r="W630" s="623"/>
      <c r="X630" s="623"/>
      <c r="Y630" s="623"/>
      <c r="Z630" s="623"/>
      <c r="AA630" s="623"/>
      <c r="AB630" s="623"/>
      <c r="AC630" s="623"/>
      <c r="AD630" s="623"/>
      <c r="AE630" s="623"/>
      <c r="AF630" s="623"/>
      <c r="AG630" s="623"/>
      <c r="AH630" s="623"/>
      <c r="AI630" s="623"/>
      <c r="AJ630" s="623"/>
      <c r="AK630" s="623"/>
      <c r="AL630" s="623"/>
      <c r="AM630" s="623"/>
      <c r="AN630" s="623"/>
      <c r="AO630" s="623"/>
      <c r="AP630" s="622"/>
      <c r="AQ630" s="623"/>
      <c r="AR630" s="623"/>
      <c r="AS630" s="623"/>
      <c r="AT630" s="623"/>
      <c r="AU630" s="623"/>
      <c r="AV630" s="623"/>
      <c r="AW630" s="623"/>
      <c r="AX630" s="623"/>
      <c r="AY630" s="623"/>
    </row>
    <row r="631" ht="16.5" customHeight="1" spans="1:51">
      <c r="A631" s="623"/>
      <c r="B631" s="623"/>
      <c r="C631" s="623"/>
      <c r="D631" s="623"/>
      <c r="E631" s="623"/>
      <c r="F631" s="623"/>
      <c r="G631" s="623"/>
      <c r="H631" s="623"/>
      <c r="I631" s="623"/>
      <c r="J631" s="623"/>
      <c r="K631" s="623"/>
      <c r="L631" s="623"/>
      <c r="M631" s="623"/>
      <c r="N631" s="623"/>
      <c r="O631" s="623"/>
      <c r="P631" s="623"/>
      <c r="Q631" s="623"/>
      <c r="R631" s="623"/>
      <c r="S631" s="623"/>
      <c r="T631" s="623"/>
      <c r="U631" s="623"/>
      <c r="V631" s="623"/>
      <c r="W631" s="623"/>
      <c r="X631" s="623"/>
      <c r="Y631" s="623"/>
      <c r="Z631" s="623"/>
      <c r="AA631" s="623"/>
      <c r="AB631" s="623"/>
      <c r="AC631" s="623"/>
      <c r="AD631" s="623"/>
      <c r="AE631" s="623"/>
      <c r="AF631" s="623"/>
      <c r="AG631" s="623"/>
      <c r="AH631" s="623"/>
      <c r="AI631" s="623"/>
      <c r="AJ631" s="623"/>
      <c r="AK631" s="623"/>
      <c r="AL631" s="623"/>
      <c r="AM631" s="623"/>
      <c r="AN631" s="623"/>
      <c r="AO631" s="623"/>
      <c r="AP631" s="622"/>
      <c r="AQ631" s="623"/>
      <c r="AR631" s="623"/>
      <c r="AS631" s="623"/>
      <c r="AT631" s="623"/>
      <c r="AU631" s="623"/>
      <c r="AV631" s="623"/>
      <c r="AW631" s="623"/>
      <c r="AX631" s="623"/>
      <c r="AY631" s="623"/>
    </row>
    <row r="632" ht="16.5" customHeight="1" spans="1:51">
      <c r="A632" s="623"/>
      <c r="B632" s="623"/>
      <c r="C632" s="623"/>
      <c r="D632" s="623"/>
      <c r="E632" s="623"/>
      <c r="F632" s="623"/>
      <c r="G632" s="623"/>
      <c r="H632" s="623"/>
      <c r="I632" s="623"/>
      <c r="J632" s="623"/>
      <c r="K632" s="623"/>
      <c r="L632" s="623"/>
      <c r="M632" s="623"/>
      <c r="N632" s="623"/>
      <c r="O632" s="623"/>
      <c r="P632" s="623"/>
      <c r="Q632" s="623"/>
      <c r="R632" s="623"/>
      <c r="S632" s="623"/>
      <c r="T632" s="623"/>
      <c r="U632" s="623"/>
      <c r="V632" s="623"/>
      <c r="W632" s="623"/>
      <c r="X632" s="623"/>
      <c r="Y632" s="623"/>
      <c r="Z632" s="623"/>
      <c r="AA632" s="623"/>
      <c r="AB632" s="623"/>
      <c r="AC632" s="623"/>
      <c r="AD632" s="623"/>
      <c r="AE632" s="623"/>
      <c r="AF632" s="623"/>
      <c r="AG632" s="623"/>
      <c r="AH632" s="623"/>
      <c r="AI632" s="623"/>
      <c r="AJ632" s="623"/>
      <c r="AK632" s="623"/>
      <c r="AL632" s="623"/>
      <c r="AM632" s="623"/>
      <c r="AN632" s="623"/>
      <c r="AO632" s="623"/>
      <c r="AP632" s="622"/>
      <c r="AQ632" s="623"/>
      <c r="AR632" s="623"/>
      <c r="AS632" s="623"/>
      <c r="AT632" s="623"/>
      <c r="AU632" s="623"/>
      <c r="AV632" s="623"/>
      <c r="AW632" s="623"/>
      <c r="AX632" s="623"/>
      <c r="AY632" s="623"/>
    </row>
    <row r="633" ht="16.5" customHeight="1" spans="1:51">
      <c r="A633" s="623"/>
      <c r="B633" s="623"/>
      <c r="C633" s="623"/>
      <c r="D633" s="623"/>
      <c r="E633" s="623"/>
      <c r="F633" s="623"/>
      <c r="G633" s="623"/>
      <c r="H633" s="623"/>
      <c r="I633" s="623"/>
      <c r="J633" s="623"/>
      <c r="K633" s="623"/>
      <c r="L633" s="623"/>
      <c r="M633" s="623"/>
      <c r="N633" s="623"/>
      <c r="O633" s="623"/>
      <c r="P633" s="623"/>
      <c r="Q633" s="623"/>
      <c r="R633" s="623"/>
      <c r="S633" s="623"/>
      <c r="T633" s="623"/>
      <c r="U633" s="623"/>
      <c r="V633" s="623"/>
      <c r="W633" s="623"/>
      <c r="X633" s="623"/>
      <c r="Y633" s="623"/>
      <c r="Z633" s="623"/>
      <c r="AA633" s="623"/>
      <c r="AB633" s="623"/>
      <c r="AC633" s="623"/>
      <c r="AD633" s="623"/>
      <c r="AE633" s="623"/>
      <c r="AF633" s="623"/>
      <c r="AG633" s="623"/>
      <c r="AH633" s="623"/>
      <c r="AI633" s="623"/>
      <c r="AJ633" s="623"/>
      <c r="AK633" s="623"/>
      <c r="AL633" s="623"/>
      <c r="AM633" s="623"/>
      <c r="AN633" s="623"/>
      <c r="AO633" s="623"/>
      <c r="AP633" s="622"/>
      <c r="AQ633" s="623"/>
      <c r="AR633" s="623"/>
      <c r="AS633" s="623"/>
      <c r="AT633" s="623"/>
      <c r="AU633" s="623"/>
      <c r="AV633" s="623"/>
      <c r="AW633" s="623"/>
      <c r="AX633" s="623"/>
      <c r="AY633" s="623"/>
    </row>
    <row r="634" ht="16.5" customHeight="1" spans="1:51">
      <c r="A634" s="623"/>
      <c r="B634" s="623"/>
      <c r="C634" s="623"/>
      <c r="D634" s="623"/>
      <c r="E634" s="623"/>
      <c r="F634" s="623"/>
      <c r="G634" s="623"/>
      <c r="H634" s="623"/>
      <c r="I634" s="623"/>
      <c r="J634" s="623"/>
      <c r="K634" s="623"/>
      <c r="L634" s="623"/>
      <c r="M634" s="623"/>
      <c r="N634" s="623"/>
      <c r="O634" s="623"/>
      <c r="P634" s="623"/>
      <c r="Q634" s="623"/>
      <c r="R634" s="623"/>
      <c r="S634" s="623"/>
      <c r="T634" s="623"/>
      <c r="U634" s="623"/>
      <c r="V634" s="623"/>
      <c r="W634" s="623"/>
      <c r="X634" s="623"/>
      <c r="Y634" s="623"/>
      <c r="Z634" s="623"/>
      <c r="AA634" s="623"/>
      <c r="AB634" s="623"/>
      <c r="AC634" s="623"/>
      <c r="AD634" s="623"/>
      <c r="AE634" s="623"/>
      <c r="AF634" s="623"/>
      <c r="AG634" s="623"/>
      <c r="AH634" s="623"/>
      <c r="AI634" s="623"/>
      <c r="AJ634" s="623"/>
      <c r="AK634" s="623"/>
      <c r="AL634" s="623"/>
      <c r="AM634" s="623"/>
      <c r="AN634" s="623"/>
      <c r="AO634" s="623"/>
      <c r="AP634" s="622"/>
      <c r="AQ634" s="623"/>
      <c r="AR634" s="623"/>
      <c r="AS634" s="623"/>
      <c r="AT634" s="623"/>
      <c r="AU634" s="623"/>
      <c r="AV634" s="623"/>
      <c r="AW634" s="623"/>
      <c r="AX634" s="623"/>
      <c r="AY634" s="623"/>
    </row>
    <row r="635" ht="16.5" customHeight="1" spans="1:51">
      <c r="A635" s="623"/>
      <c r="B635" s="623"/>
      <c r="C635" s="623"/>
      <c r="D635" s="623"/>
      <c r="E635" s="623"/>
      <c r="F635" s="623"/>
      <c r="G635" s="623"/>
      <c r="H635" s="623"/>
      <c r="I635" s="623"/>
      <c r="J635" s="623"/>
      <c r="K635" s="623"/>
      <c r="L635" s="623"/>
      <c r="M635" s="623"/>
      <c r="N635" s="623"/>
      <c r="O635" s="623"/>
      <c r="P635" s="623"/>
      <c r="Q635" s="623"/>
      <c r="R635" s="623"/>
      <c r="S635" s="623"/>
      <c r="T635" s="623"/>
      <c r="U635" s="623"/>
      <c r="V635" s="623"/>
      <c r="W635" s="623"/>
      <c r="X635" s="623"/>
      <c r="Y635" s="623"/>
      <c r="Z635" s="623"/>
      <c r="AA635" s="623"/>
      <c r="AB635" s="623"/>
      <c r="AC635" s="623"/>
      <c r="AD635" s="623"/>
      <c r="AE635" s="623"/>
      <c r="AF635" s="623"/>
      <c r="AG635" s="623"/>
      <c r="AH635" s="623"/>
      <c r="AI635" s="623"/>
      <c r="AJ635" s="623"/>
      <c r="AK635" s="623"/>
      <c r="AL635" s="623"/>
      <c r="AM635" s="623"/>
      <c r="AN635" s="623"/>
      <c r="AO635" s="623"/>
      <c r="AP635" s="622"/>
      <c r="AQ635" s="623"/>
      <c r="AR635" s="623"/>
      <c r="AS635" s="623"/>
      <c r="AT635" s="623"/>
      <c r="AU635" s="623"/>
      <c r="AV635" s="623"/>
      <c r="AW635" s="623"/>
      <c r="AX635" s="623"/>
      <c r="AY635" s="623"/>
    </row>
    <row r="636" ht="16.5" customHeight="1" spans="1:51">
      <c r="A636" s="623"/>
      <c r="B636" s="623"/>
      <c r="C636" s="623"/>
      <c r="D636" s="623"/>
      <c r="E636" s="623"/>
      <c r="F636" s="623"/>
      <c r="G636" s="623"/>
      <c r="H636" s="623"/>
      <c r="I636" s="623"/>
      <c r="J636" s="623"/>
      <c r="K636" s="623"/>
      <c r="L636" s="623"/>
      <c r="M636" s="623"/>
      <c r="N636" s="623"/>
      <c r="O636" s="623"/>
      <c r="P636" s="623"/>
      <c r="Q636" s="623"/>
      <c r="R636" s="623"/>
      <c r="S636" s="623"/>
      <c r="T636" s="623"/>
      <c r="U636" s="623"/>
      <c r="V636" s="623"/>
      <c r="W636" s="623"/>
      <c r="X636" s="623"/>
      <c r="Y636" s="623"/>
      <c r="Z636" s="623"/>
      <c r="AA636" s="623"/>
      <c r="AB636" s="623"/>
      <c r="AC636" s="623"/>
      <c r="AD636" s="623"/>
      <c r="AE636" s="623"/>
      <c r="AF636" s="623"/>
      <c r="AG636" s="623"/>
      <c r="AH636" s="623"/>
      <c r="AI636" s="623"/>
      <c r="AJ636" s="623"/>
      <c r="AK636" s="623"/>
      <c r="AL636" s="623"/>
      <c r="AM636" s="623"/>
      <c r="AN636" s="623"/>
      <c r="AO636" s="623"/>
      <c r="AP636" s="622"/>
      <c r="AQ636" s="623"/>
      <c r="AR636" s="623"/>
      <c r="AS636" s="623"/>
      <c r="AT636" s="623"/>
      <c r="AU636" s="623"/>
      <c r="AV636" s="623"/>
      <c r="AW636" s="623"/>
      <c r="AX636" s="623"/>
      <c r="AY636" s="623"/>
    </row>
    <row r="637" ht="16.5" customHeight="1" spans="1:51">
      <c r="A637" s="623"/>
      <c r="B637" s="623"/>
      <c r="C637" s="623"/>
      <c r="D637" s="623"/>
      <c r="E637" s="623"/>
      <c r="F637" s="623"/>
      <c r="G637" s="623"/>
      <c r="H637" s="623"/>
      <c r="I637" s="623"/>
      <c r="J637" s="623"/>
      <c r="K637" s="623"/>
      <c r="L637" s="623"/>
      <c r="M637" s="623"/>
      <c r="N637" s="623"/>
      <c r="O637" s="623"/>
      <c r="P637" s="623"/>
      <c r="Q637" s="623"/>
      <c r="R637" s="623"/>
      <c r="S637" s="623"/>
      <c r="T637" s="623"/>
      <c r="U637" s="623"/>
      <c r="V637" s="623"/>
      <c r="W637" s="623"/>
      <c r="X637" s="623"/>
      <c r="Y637" s="623"/>
      <c r="Z637" s="623"/>
      <c r="AA637" s="623"/>
      <c r="AB637" s="623"/>
      <c r="AC637" s="623"/>
      <c r="AD637" s="623"/>
      <c r="AE637" s="623"/>
      <c r="AF637" s="623"/>
      <c r="AG637" s="623"/>
      <c r="AH637" s="623"/>
      <c r="AI637" s="623"/>
      <c r="AJ637" s="623"/>
      <c r="AK637" s="623"/>
      <c r="AL637" s="623"/>
      <c r="AM637" s="623"/>
      <c r="AN637" s="623"/>
      <c r="AO637" s="623"/>
      <c r="AP637" s="622"/>
      <c r="AQ637" s="623"/>
      <c r="AR637" s="623"/>
      <c r="AS637" s="623"/>
      <c r="AT637" s="623"/>
      <c r="AU637" s="623"/>
      <c r="AV637" s="623"/>
      <c r="AW637" s="623"/>
      <c r="AX637" s="623"/>
      <c r="AY637" s="623"/>
    </row>
    <row r="638" ht="16.5" customHeight="1" spans="1:51">
      <c r="A638" s="623"/>
      <c r="B638" s="623"/>
      <c r="C638" s="623"/>
      <c r="D638" s="623"/>
      <c r="E638" s="623"/>
      <c r="F638" s="623"/>
      <c r="G638" s="623"/>
      <c r="H638" s="623"/>
      <c r="I638" s="623"/>
      <c r="J638" s="623"/>
      <c r="K638" s="623"/>
      <c r="L638" s="623"/>
      <c r="M638" s="623"/>
      <c r="N638" s="623"/>
      <c r="O638" s="623"/>
      <c r="P638" s="623"/>
      <c r="Q638" s="623"/>
      <c r="R638" s="623"/>
      <c r="S638" s="623"/>
      <c r="T638" s="623"/>
      <c r="U638" s="623"/>
      <c r="V638" s="623"/>
      <c r="W638" s="623"/>
      <c r="X638" s="623"/>
      <c r="Y638" s="623"/>
      <c r="Z638" s="623"/>
      <c r="AA638" s="623"/>
      <c r="AB638" s="623"/>
      <c r="AC638" s="623"/>
      <c r="AD638" s="623"/>
      <c r="AE638" s="623"/>
      <c r="AF638" s="623"/>
      <c r="AG638" s="623"/>
      <c r="AH638" s="623"/>
      <c r="AI638" s="623"/>
      <c r="AJ638" s="623"/>
      <c r="AK638" s="623"/>
      <c r="AL638" s="623"/>
      <c r="AM638" s="623"/>
      <c r="AN638" s="623"/>
      <c r="AO638" s="623"/>
      <c r="AP638" s="622"/>
      <c r="AQ638" s="623"/>
      <c r="AR638" s="623"/>
      <c r="AS638" s="623"/>
      <c r="AT638" s="623"/>
      <c r="AU638" s="623"/>
      <c r="AV638" s="623"/>
      <c r="AW638" s="623"/>
      <c r="AX638" s="623"/>
      <c r="AY638" s="623"/>
    </row>
    <row r="639" ht="16.5" customHeight="1" spans="1:51">
      <c r="A639" s="623"/>
      <c r="B639" s="623"/>
      <c r="C639" s="623"/>
      <c r="D639" s="623"/>
      <c r="E639" s="623"/>
      <c r="F639" s="623"/>
      <c r="G639" s="623"/>
      <c r="H639" s="623"/>
      <c r="I639" s="623"/>
      <c r="J639" s="623"/>
      <c r="K639" s="623"/>
      <c r="L639" s="623"/>
      <c r="M639" s="623"/>
      <c r="N639" s="623"/>
      <c r="O639" s="623"/>
      <c r="P639" s="623"/>
      <c r="Q639" s="623"/>
      <c r="R639" s="623"/>
      <c r="S639" s="623"/>
      <c r="T639" s="623"/>
      <c r="U639" s="623"/>
      <c r="V639" s="623"/>
      <c r="W639" s="623"/>
      <c r="X639" s="623"/>
      <c r="Y639" s="623"/>
      <c r="Z639" s="623"/>
      <c r="AA639" s="623"/>
      <c r="AB639" s="623"/>
      <c r="AC639" s="623"/>
      <c r="AD639" s="623"/>
      <c r="AE639" s="623"/>
      <c r="AF639" s="623"/>
      <c r="AG639" s="623"/>
      <c r="AH639" s="623"/>
      <c r="AI639" s="623"/>
      <c r="AJ639" s="623"/>
      <c r="AK639" s="623"/>
      <c r="AL639" s="623"/>
      <c r="AM639" s="623"/>
      <c r="AN639" s="623"/>
      <c r="AO639" s="623"/>
      <c r="AP639" s="622"/>
      <c r="AQ639" s="623"/>
      <c r="AR639" s="623"/>
      <c r="AS639" s="623"/>
      <c r="AT639" s="623"/>
      <c r="AU639" s="623"/>
      <c r="AV639" s="623"/>
      <c r="AW639" s="623"/>
      <c r="AX639" s="623"/>
      <c r="AY639" s="623"/>
    </row>
    <row r="640" ht="16.5" customHeight="1" spans="1:51">
      <c r="A640" s="623"/>
      <c r="B640" s="623"/>
      <c r="C640" s="623"/>
      <c r="D640" s="623"/>
      <c r="E640" s="623"/>
      <c r="F640" s="623"/>
      <c r="G640" s="623"/>
      <c r="H640" s="623"/>
      <c r="I640" s="623"/>
      <c r="J640" s="623"/>
      <c r="K640" s="623"/>
      <c r="L640" s="623"/>
      <c r="M640" s="623"/>
      <c r="N640" s="623"/>
      <c r="O640" s="623"/>
      <c r="P640" s="623"/>
      <c r="Q640" s="623"/>
      <c r="R640" s="623"/>
      <c r="S640" s="623"/>
      <c r="T640" s="623"/>
      <c r="U640" s="623"/>
      <c r="V640" s="623"/>
      <c r="W640" s="623"/>
      <c r="X640" s="623"/>
      <c r="Y640" s="623"/>
      <c r="Z640" s="623"/>
      <c r="AA640" s="623"/>
      <c r="AB640" s="623"/>
      <c r="AC640" s="623"/>
      <c r="AD640" s="623"/>
      <c r="AE640" s="623"/>
      <c r="AF640" s="623"/>
      <c r="AG640" s="623"/>
      <c r="AH640" s="623"/>
      <c r="AI640" s="623"/>
      <c r="AJ640" s="623"/>
      <c r="AK640" s="623"/>
      <c r="AL640" s="623"/>
      <c r="AM640" s="623"/>
      <c r="AN640" s="623"/>
      <c r="AO640" s="623"/>
      <c r="AP640" s="622"/>
      <c r="AQ640" s="623"/>
      <c r="AR640" s="623"/>
      <c r="AS640" s="623"/>
      <c r="AT640" s="623"/>
      <c r="AU640" s="623"/>
      <c r="AV640" s="623"/>
      <c r="AW640" s="623"/>
      <c r="AX640" s="623"/>
      <c r="AY640" s="623"/>
    </row>
    <row r="641" ht="16.5" customHeight="1" spans="1:51">
      <c r="A641" s="623"/>
      <c r="B641" s="623"/>
      <c r="C641" s="623"/>
      <c r="D641" s="623"/>
      <c r="E641" s="623"/>
      <c r="F641" s="623"/>
      <c r="G641" s="623"/>
      <c r="H641" s="623"/>
      <c r="I641" s="623"/>
      <c r="J641" s="623"/>
      <c r="K641" s="623"/>
      <c r="L641" s="623"/>
      <c r="M641" s="623"/>
      <c r="N641" s="623"/>
      <c r="O641" s="623"/>
      <c r="P641" s="623"/>
      <c r="Q641" s="623"/>
      <c r="R641" s="623"/>
      <c r="S641" s="623"/>
      <c r="T641" s="623"/>
      <c r="U641" s="623"/>
      <c r="V641" s="623"/>
      <c r="W641" s="623"/>
      <c r="X641" s="623"/>
      <c r="Y641" s="623"/>
      <c r="Z641" s="623"/>
      <c r="AA641" s="623"/>
      <c r="AB641" s="623"/>
      <c r="AC641" s="623"/>
      <c r="AD641" s="623"/>
      <c r="AE641" s="623"/>
      <c r="AF641" s="623"/>
      <c r="AG641" s="623"/>
      <c r="AH641" s="623"/>
      <c r="AI641" s="623"/>
      <c r="AJ641" s="623"/>
      <c r="AK641" s="623"/>
      <c r="AL641" s="623"/>
      <c r="AM641" s="623"/>
      <c r="AN641" s="623"/>
      <c r="AO641" s="623"/>
      <c r="AP641" s="622"/>
      <c r="AQ641" s="623"/>
      <c r="AR641" s="623"/>
      <c r="AS641" s="623"/>
      <c r="AT641" s="623"/>
      <c r="AU641" s="623"/>
      <c r="AV641" s="623"/>
      <c r="AW641" s="623"/>
      <c r="AX641" s="623"/>
      <c r="AY641" s="623"/>
    </row>
    <row r="642" ht="16.5" customHeight="1" spans="1:51">
      <c r="A642" s="623"/>
      <c r="B642" s="623"/>
      <c r="C642" s="623"/>
      <c r="D642" s="623"/>
      <c r="E642" s="623"/>
      <c r="F642" s="623"/>
      <c r="G642" s="623"/>
      <c r="H642" s="623"/>
      <c r="I642" s="623"/>
      <c r="J642" s="623"/>
      <c r="K642" s="623"/>
      <c r="L642" s="623"/>
      <c r="M642" s="623"/>
      <c r="N642" s="623"/>
      <c r="O642" s="623"/>
      <c r="P642" s="623"/>
      <c r="Q642" s="623"/>
      <c r="R642" s="623"/>
      <c r="S642" s="623"/>
      <c r="T642" s="623"/>
      <c r="U642" s="623"/>
      <c r="V642" s="623"/>
      <c r="W642" s="623"/>
      <c r="X642" s="623"/>
      <c r="Y642" s="623"/>
      <c r="Z642" s="623"/>
      <c r="AA642" s="623"/>
      <c r="AB642" s="623"/>
      <c r="AC642" s="623"/>
      <c r="AD642" s="623"/>
      <c r="AE642" s="623"/>
      <c r="AF642" s="623"/>
      <c r="AG642" s="623"/>
      <c r="AH642" s="623"/>
      <c r="AI642" s="623"/>
      <c r="AJ642" s="623"/>
      <c r="AK642" s="623"/>
      <c r="AL642" s="623"/>
      <c r="AM642" s="623"/>
      <c r="AN642" s="623"/>
      <c r="AO642" s="623"/>
      <c r="AP642" s="622"/>
      <c r="AQ642" s="623"/>
      <c r="AR642" s="623"/>
      <c r="AS642" s="623"/>
      <c r="AT642" s="623"/>
      <c r="AU642" s="623"/>
      <c r="AV642" s="623"/>
      <c r="AW642" s="623"/>
      <c r="AX642" s="623"/>
      <c r="AY642" s="623"/>
    </row>
    <row r="643" ht="16.5" customHeight="1" spans="1:51">
      <c r="A643" s="623"/>
      <c r="B643" s="623"/>
      <c r="C643" s="623"/>
      <c r="D643" s="623"/>
      <c r="E643" s="623"/>
      <c r="F643" s="623"/>
      <c r="G643" s="623"/>
      <c r="H643" s="623"/>
      <c r="I643" s="623"/>
      <c r="J643" s="623"/>
      <c r="K643" s="623"/>
      <c r="L643" s="623"/>
      <c r="M643" s="623"/>
      <c r="N643" s="623"/>
      <c r="O643" s="623"/>
      <c r="P643" s="623"/>
      <c r="Q643" s="623"/>
      <c r="R643" s="623"/>
      <c r="S643" s="623"/>
      <c r="T643" s="623"/>
      <c r="U643" s="623"/>
      <c r="V643" s="623"/>
      <c r="W643" s="623"/>
      <c r="X643" s="623"/>
      <c r="Y643" s="623"/>
      <c r="Z643" s="623"/>
      <c r="AA643" s="623"/>
      <c r="AB643" s="623"/>
      <c r="AC643" s="623"/>
      <c r="AD643" s="623"/>
      <c r="AE643" s="623"/>
      <c r="AF643" s="623"/>
      <c r="AG643" s="623"/>
      <c r="AH643" s="623"/>
      <c r="AI643" s="623"/>
      <c r="AJ643" s="623"/>
      <c r="AK643" s="623"/>
      <c r="AL643" s="623"/>
      <c r="AM643" s="623"/>
      <c r="AN643" s="623"/>
      <c r="AO643" s="623"/>
      <c r="AP643" s="622"/>
      <c r="AQ643" s="623"/>
      <c r="AR643" s="623"/>
      <c r="AS643" s="623"/>
      <c r="AT643" s="623"/>
      <c r="AU643" s="623"/>
      <c r="AV643" s="623"/>
      <c r="AW643" s="623"/>
      <c r="AX643" s="623"/>
      <c r="AY643" s="623"/>
    </row>
    <row r="644" ht="16.5" customHeight="1" spans="1:51">
      <c r="A644" s="623"/>
      <c r="B644" s="623"/>
      <c r="C644" s="623"/>
      <c r="D644" s="623"/>
      <c r="E644" s="623"/>
      <c r="F644" s="623"/>
      <c r="G644" s="623"/>
      <c r="H644" s="623"/>
      <c r="I644" s="623"/>
      <c r="J644" s="623"/>
      <c r="K644" s="623"/>
      <c r="L644" s="623"/>
      <c r="M644" s="623"/>
      <c r="N644" s="623"/>
      <c r="O644" s="623"/>
      <c r="P644" s="623"/>
      <c r="Q644" s="623"/>
      <c r="R644" s="623"/>
      <c r="S644" s="623"/>
      <c r="T644" s="623"/>
      <c r="U644" s="623"/>
      <c r="V644" s="623"/>
      <c r="W644" s="623"/>
      <c r="X644" s="623"/>
      <c r="Y644" s="623"/>
      <c r="Z644" s="623"/>
      <c r="AA644" s="623"/>
      <c r="AB644" s="623"/>
      <c r="AC644" s="623"/>
      <c r="AD644" s="623"/>
      <c r="AE644" s="623"/>
      <c r="AF644" s="623"/>
      <c r="AG644" s="623"/>
      <c r="AH644" s="623"/>
      <c r="AI644" s="623"/>
      <c r="AJ644" s="623"/>
      <c r="AK644" s="623"/>
      <c r="AL644" s="623"/>
      <c r="AM644" s="623"/>
      <c r="AN644" s="623"/>
      <c r="AO644" s="623"/>
      <c r="AP644" s="622"/>
      <c r="AQ644" s="623"/>
      <c r="AR644" s="623"/>
      <c r="AS644" s="623"/>
      <c r="AT644" s="623"/>
      <c r="AU644" s="623"/>
      <c r="AV644" s="623"/>
      <c r="AW644" s="623"/>
      <c r="AX644" s="623"/>
      <c r="AY644" s="623"/>
    </row>
    <row r="645" ht="16.5" customHeight="1" spans="1:51">
      <c r="A645" s="623"/>
      <c r="B645" s="623"/>
      <c r="C645" s="623"/>
      <c r="D645" s="623"/>
      <c r="E645" s="623"/>
      <c r="F645" s="623"/>
      <c r="G645" s="623"/>
      <c r="H645" s="623"/>
      <c r="I645" s="623"/>
      <c r="J645" s="623"/>
      <c r="K645" s="623"/>
      <c r="L645" s="623"/>
      <c r="M645" s="623"/>
      <c r="N645" s="623"/>
      <c r="O645" s="623"/>
      <c r="P645" s="623"/>
      <c r="Q645" s="623"/>
      <c r="R645" s="623"/>
      <c r="S645" s="623"/>
      <c r="T645" s="623"/>
      <c r="U645" s="623"/>
      <c r="V645" s="623"/>
      <c r="W645" s="623"/>
      <c r="X645" s="623"/>
      <c r="Y645" s="623"/>
      <c r="Z645" s="623"/>
      <c r="AA645" s="623"/>
      <c r="AB645" s="623"/>
      <c r="AC645" s="623"/>
      <c r="AD645" s="623"/>
      <c r="AE645" s="623"/>
      <c r="AF645" s="623"/>
      <c r="AG645" s="623"/>
      <c r="AH645" s="623"/>
      <c r="AI645" s="623"/>
      <c r="AJ645" s="623"/>
      <c r="AK645" s="623"/>
      <c r="AL645" s="623"/>
      <c r="AM645" s="623"/>
      <c r="AN645" s="623"/>
      <c r="AO645" s="623"/>
      <c r="AP645" s="622"/>
      <c r="AQ645" s="623"/>
      <c r="AR645" s="623"/>
      <c r="AS645" s="623"/>
      <c r="AT645" s="623"/>
      <c r="AU645" s="623"/>
      <c r="AV645" s="623"/>
      <c r="AW645" s="623"/>
      <c r="AX645" s="623"/>
      <c r="AY645" s="623"/>
    </row>
    <row r="646" ht="16.5" customHeight="1" spans="1:51">
      <c r="A646" s="623"/>
      <c r="B646" s="623"/>
      <c r="C646" s="623"/>
      <c r="D646" s="623"/>
      <c r="E646" s="623"/>
      <c r="F646" s="623"/>
      <c r="G646" s="623"/>
      <c r="H646" s="623"/>
      <c r="I646" s="623"/>
      <c r="J646" s="623"/>
      <c r="K646" s="623"/>
      <c r="L646" s="623"/>
      <c r="M646" s="623"/>
      <c r="N646" s="623"/>
      <c r="O646" s="623"/>
      <c r="P646" s="623"/>
      <c r="Q646" s="623"/>
      <c r="R646" s="623"/>
      <c r="S646" s="623"/>
      <c r="T646" s="623"/>
      <c r="U646" s="623"/>
      <c r="V646" s="623"/>
      <c r="W646" s="623"/>
      <c r="X646" s="623"/>
      <c r="Y646" s="623"/>
      <c r="Z646" s="623"/>
      <c r="AA646" s="623"/>
      <c r="AB646" s="623"/>
      <c r="AC646" s="623"/>
      <c r="AD646" s="623"/>
      <c r="AE646" s="623"/>
      <c r="AF646" s="623"/>
      <c r="AG646" s="623"/>
      <c r="AH646" s="623"/>
      <c r="AI646" s="623"/>
      <c r="AJ646" s="623"/>
      <c r="AK646" s="623"/>
      <c r="AL646" s="623"/>
      <c r="AM646" s="623"/>
      <c r="AN646" s="623"/>
      <c r="AO646" s="623"/>
      <c r="AP646" s="622"/>
      <c r="AQ646" s="623"/>
      <c r="AR646" s="623"/>
      <c r="AS646" s="623"/>
      <c r="AT646" s="623"/>
      <c r="AU646" s="623"/>
      <c r="AV646" s="623"/>
      <c r="AW646" s="623"/>
      <c r="AX646" s="623"/>
      <c r="AY646" s="623"/>
    </row>
    <row r="647" ht="16.5" customHeight="1" spans="1:51">
      <c r="A647" s="623"/>
      <c r="B647" s="623"/>
      <c r="C647" s="623"/>
      <c r="D647" s="623"/>
      <c r="E647" s="623"/>
      <c r="F647" s="623"/>
      <c r="G647" s="623"/>
      <c r="H647" s="623"/>
      <c r="I647" s="623"/>
      <c r="J647" s="623"/>
      <c r="K647" s="623"/>
      <c r="L647" s="623"/>
      <c r="M647" s="623"/>
      <c r="N647" s="623"/>
      <c r="O647" s="623"/>
      <c r="P647" s="623"/>
      <c r="Q647" s="623"/>
      <c r="R647" s="623"/>
      <c r="S647" s="623"/>
      <c r="T647" s="623"/>
      <c r="U647" s="623"/>
      <c r="V647" s="623"/>
      <c r="W647" s="623"/>
      <c r="X647" s="623"/>
      <c r="Y647" s="623"/>
      <c r="Z647" s="623"/>
      <c r="AA647" s="623"/>
      <c r="AB647" s="623"/>
      <c r="AC647" s="623"/>
      <c r="AD647" s="623"/>
      <c r="AE647" s="623"/>
      <c r="AF647" s="623"/>
      <c r="AG647" s="623"/>
      <c r="AH647" s="623"/>
      <c r="AI647" s="623"/>
      <c r="AJ647" s="623"/>
      <c r="AK647" s="623"/>
      <c r="AL647" s="623"/>
      <c r="AM647" s="623"/>
      <c r="AN647" s="623"/>
      <c r="AO647" s="623"/>
      <c r="AP647" s="622"/>
      <c r="AQ647" s="623"/>
      <c r="AR647" s="623"/>
      <c r="AS647" s="623"/>
      <c r="AT647" s="623"/>
      <c r="AU647" s="623"/>
      <c r="AV647" s="623"/>
      <c r="AW647" s="623"/>
      <c r="AX647" s="623"/>
      <c r="AY647" s="623"/>
    </row>
    <row r="648" ht="16.5" customHeight="1" spans="1:51">
      <c r="A648" s="623"/>
      <c r="B648" s="623"/>
      <c r="C648" s="623"/>
      <c r="D648" s="623"/>
      <c r="E648" s="623"/>
      <c r="F648" s="623"/>
      <c r="G648" s="623"/>
      <c r="H648" s="623"/>
      <c r="I648" s="623"/>
      <c r="J648" s="623"/>
      <c r="K648" s="623"/>
      <c r="L648" s="623"/>
      <c r="M648" s="623"/>
      <c r="N648" s="623"/>
      <c r="O648" s="623"/>
      <c r="P648" s="623"/>
      <c r="Q648" s="623"/>
      <c r="R648" s="623"/>
      <c r="S648" s="623"/>
      <c r="T648" s="623"/>
      <c r="U648" s="623"/>
      <c r="V648" s="623"/>
      <c r="W648" s="623"/>
      <c r="X648" s="623"/>
      <c r="Y648" s="623"/>
      <c r="Z648" s="623"/>
      <c r="AA648" s="623"/>
      <c r="AB648" s="623"/>
      <c r="AC648" s="623"/>
      <c r="AD648" s="623"/>
      <c r="AE648" s="623"/>
      <c r="AF648" s="623"/>
      <c r="AG648" s="623"/>
      <c r="AH648" s="623"/>
      <c r="AI648" s="623"/>
      <c r="AJ648" s="623"/>
      <c r="AK648" s="623"/>
      <c r="AL648" s="623"/>
      <c r="AM648" s="623"/>
      <c r="AN648" s="623"/>
      <c r="AO648" s="623"/>
      <c r="AP648" s="622"/>
      <c r="AQ648" s="623"/>
      <c r="AR648" s="623"/>
      <c r="AS648" s="623"/>
      <c r="AT648" s="623"/>
      <c r="AU648" s="623"/>
      <c r="AV648" s="623"/>
      <c r="AW648" s="623"/>
      <c r="AX648" s="623"/>
      <c r="AY648" s="623"/>
    </row>
    <row r="649" ht="16.5" customHeight="1" spans="1:51">
      <c r="A649" s="623"/>
      <c r="B649" s="623"/>
      <c r="C649" s="623"/>
      <c r="D649" s="623"/>
      <c r="E649" s="623"/>
      <c r="F649" s="623"/>
      <c r="G649" s="623"/>
      <c r="H649" s="623"/>
      <c r="I649" s="623"/>
      <c r="J649" s="623"/>
      <c r="K649" s="623"/>
      <c r="L649" s="623"/>
      <c r="M649" s="623"/>
      <c r="N649" s="623"/>
      <c r="O649" s="623"/>
      <c r="P649" s="623"/>
      <c r="Q649" s="623"/>
      <c r="R649" s="623"/>
      <c r="S649" s="623"/>
      <c r="T649" s="623"/>
      <c r="U649" s="623"/>
      <c r="V649" s="623"/>
      <c r="W649" s="623"/>
      <c r="X649" s="623"/>
      <c r="Y649" s="623"/>
      <c r="Z649" s="623"/>
      <c r="AA649" s="623"/>
      <c r="AB649" s="623"/>
      <c r="AC649" s="623"/>
      <c r="AD649" s="623"/>
      <c r="AE649" s="623"/>
      <c r="AF649" s="623"/>
      <c r="AG649" s="623"/>
      <c r="AH649" s="623"/>
      <c r="AI649" s="623"/>
      <c r="AJ649" s="623"/>
      <c r="AK649" s="623"/>
      <c r="AL649" s="623"/>
      <c r="AM649" s="623"/>
      <c r="AN649" s="623"/>
      <c r="AO649" s="623"/>
      <c r="AP649" s="622"/>
      <c r="AQ649" s="623"/>
      <c r="AR649" s="623"/>
      <c r="AS649" s="623"/>
      <c r="AT649" s="623"/>
      <c r="AU649" s="623"/>
      <c r="AV649" s="623"/>
      <c r="AW649" s="623"/>
      <c r="AX649" s="623"/>
      <c r="AY649" s="623"/>
    </row>
    <row r="650" ht="16.5" customHeight="1" spans="1:51">
      <c r="A650" s="623"/>
      <c r="B650" s="623"/>
      <c r="C650" s="623"/>
      <c r="D650" s="623"/>
      <c r="E650" s="623"/>
      <c r="F650" s="623"/>
      <c r="G650" s="623"/>
      <c r="H650" s="623"/>
      <c r="I650" s="623"/>
      <c r="J650" s="623"/>
      <c r="K650" s="623"/>
      <c r="L650" s="623"/>
      <c r="M650" s="623"/>
      <c r="N650" s="623"/>
      <c r="O650" s="623"/>
      <c r="P650" s="623"/>
      <c r="Q650" s="623"/>
      <c r="R650" s="623"/>
      <c r="S650" s="623"/>
      <c r="T650" s="623"/>
      <c r="U650" s="623"/>
      <c r="V650" s="623"/>
      <c r="W650" s="623"/>
      <c r="X650" s="623"/>
      <c r="Y650" s="623"/>
      <c r="Z650" s="623"/>
      <c r="AA650" s="623"/>
      <c r="AB650" s="623"/>
      <c r="AC650" s="623"/>
      <c r="AD650" s="623"/>
      <c r="AE650" s="623"/>
      <c r="AF650" s="623"/>
      <c r="AG650" s="623"/>
      <c r="AH650" s="623"/>
      <c r="AI650" s="623"/>
      <c r="AJ650" s="623"/>
      <c r="AK650" s="623"/>
      <c r="AL650" s="623"/>
      <c r="AM650" s="623"/>
      <c r="AN650" s="623"/>
      <c r="AO650" s="623"/>
      <c r="AP650" s="622"/>
      <c r="AQ650" s="623"/>
      <c r="AR650" s="623"/>
      <c r="AS650" s="623"/>
      <c r="AT650" s="623"/>
      <c r="AU650" s="623"/>
      <c r="AV650" s="623"/>
      <c r="AW650" s="623"/>
      <c r="AX650" s="623"/>
      <c r="AY650" s="623"/>
    </row>
    <row r="651" ht="16.5" customHeight="1" spans="1:51">
      <c r="A651" s="623"/>
      <c r="B651" s="623"/>
      <c r="C651" s="623"/>
      <c r="D651" s="623"/>
      <c r="E651" s="623"/>
      <c r="F651" s="623"/>
      <c r="G651" s="623"/>
      <c r="H651" s="623"/>
      <c r="I651" s="623"/>
      <c r="J651" s="623"/>
      <c r="K651" s="623"/>
      <c r="L651" s="623"/>
      <c r="M651" s="623"/>
      <c r="N651" s="623"/>
      <c r="O651" s="623"/>
      <c r="P651" s="623"/>
      <c r="Q651" s="623"/>
      <c r="R651" s="623"/>
      <c r="S651" s="623"/>
      <c r="T651" s="623"/>
      <c r="U651" s="623"/>
      <c r="V651" s="623"/>
      <c r="W651" s="623"/>
      <c r="X651" s="623"/>
      <c r="Y651" s="623"/>
      <c r="Z651" s="623"/>
      <c r="AA651" s="623"/>
      <c r="AB651" s="623"/>
      <c r="AC651" s="623"/>
      <c r="AD651" s="623"/>
      <c r="AE651" s="623"/>
      <c r="AF651" s="623"/>
      <c r="AG651" s="623"/>
      <c r="AH651" s="623"/>
      <c r="AI651" s="623"/>
      <c r="AJ651" s="623"/>
      <c r="AK651" s="623"/>
      <c r="AL651" s="623"/>
      <c r="AM651" s="623"/>
      <c r="AN651" s="623"/>
      <c r="AO651" s="623"/>
      <c r="AP651" s="622"/>
      <c r="AQ651" s="623"/>
      <c r="AR651" s="623"/>
      <c r="AS651" s="623"/>
      <c r="AT651" s="623"/>
      <c r="AU651" s="623"/>
      <c r="AV651" s="623"/>
      <c r="AW651" s="623"/>
      <c r="AX651" s="623"/>
      <c r="AY651" s="623"/>
    </row>
    <row r="652" ht="16.5" customHeight="1" spans="1:51">
      <c r="A652" s="623"/>
      <c r="B652" s="623"/>
      <c r="C652" s="623"/>
      <c r="D652" s="623"/>
      <c r="E652" s="623"/>
      <c r="F652" s="623"/>
      <c r="G652" s="623"/>
      <c r="H652" s="623"/>
      <c r="I652" s="623"/>
      <c r="J652" s="623"/>
      <c r="K652" s="623"/>
      <c r="L652" s="623"/>
      <c r="M652" s="623"/>
      <c r="N652" s="623"/>
      <c r="O652" s="623"/>
      <c r="P652" s="623"/>
      <c r="Q652" s="623"/>
      <c r="R652" s="623"/>
      <c r="S652" s="623"/>
      <c r="T652" s="623"/>
      <c r="U652" s="623"/>
      <c r="V652" s="623"/>
      <c r="W652" s="623"/>
      <c r="X652" s="623"/>
      <c r="Y652" s="623"/>
      <c r="Z652" s="623"/>
      <c r="AA652" s="623"/>
      <c r="AB652" s="623"/>
      <c r="AC652" s="623"/>
      <c r="AD652" s="623"/>
      <c r="AE652" s="623"/>
      <c r="AF652" s="623"/>
      <c r="AG652" s="623"/>
      <c r="AH652" s="623"/>
      <c r="AI652" s="623"/>
      <c r="AJ652" s="623"/>
      <c r="AK652" s="623"/>
      <c r="AL652" s="623"/>
      <c r="AM652" s="623"/>
      <c r="AN652" s="623"/>
      <c r="AO652" s="623"/>
      <c r="AP652" s="622"/>
      <c r="AQ652" s="623"/>
      <c r="AR652" s="623"/>
      <c r="AS652" s="623"/>
      <c r="AT652" s="623"/>
      <c r="AU652" s="623"/>
      <c r="AV652" s="623"/>
      <c r="AW652" s="623"/>
      <c r="AX652" s="623"/>
      <c r="AY652" s="623"/>
    </row>
    <row r="653" ht="16.5" customHeight="1" spans="1:51">
      <c r="A653" s="623"/>
      <c r="B653" s="623"/>
      <c r="C653" s="623"/>
      <c r="D653" s="623"/>
      <c r="E653" s="623"/>
      <c r="F653" s="623"/>
      <c r="G653" s="623"/>
      <c r="H653" s="623"/>
      <c r="I653" s="623"/>
      <c r="J653" s="623"/>
      <c r="K653" s="623"/>
      <c r="L653" s="623"/>
      <c r="M653" s="623"/>
      <c r="N653" s="623"/>
      <c r="O653" s="623"/>
      <c r="P653" s="623"/>
      <c r="Q653" s="623"/>
      <c r="R653" s="623"/>
      <c r="S653" s="623"/>
      <c r="T653" s="623"/>
      <c r="U653" s="623"/>
      <c r="V653" s="623"/>
      <c r="W653" s="623"/>
      <c r="X653" s="623"/>
      <c r="Y653" s="623"/>
      <c r="Z653" s="623"/>
      <c r="AA653" s="623"/>
      <c r="AB653" s="623"/>
      <c r="AC653" s="623"/>
      <c r="AD653" s="623"/>
      <c r="AE653" s="623"/>
      <c r="AF653" s="623"/>
      <c r="AG653" s="623"/>
      <c r="AH653" s="623"/>
      <c r="AI653" s="623"/>
      <c r="AJ653" s="623"/>
      <c r="AK653" s="623"/>
      <c r="AL653" s="623"/>
      <c r="AM653" s="623"/>
      <c r="AN653" s="623"/>
      <c r="AO653" s="623"/>
      <c r="AP653" s="622"/>
      <c r="AQ653" s="623"/>
      <c r="AR653" s="623"/>
      <c r="AS653" s="623"/>
      <c r="AT653" s="623"/>
      <c r="AU653" s="623"/>
      <c r="AV653" s="623"/>
      <c r="AW653" s="623"/>
      <c r="AX653" s="623"/>
      <c r="AY653" s="623"/>
    </row>
    <row r="654" ht="16.5" customHeight="1" spans="1:51">
      <c r="A654" s="623"/>
      <c r="B654" s="623"/>
      <c r="C654" s="623"/>
      <c r="D654" s="623"/>
      <c r="E654" s="623"/>
      <c r="F654" s="623"/>
      <c r="G654" s="623"/>
      <c r="H654" s="623"/>
      <c r="I654" s="623"/>
      <c r="J654" s="623"/>
      <c r="K654" s="623"/>
      <c r="L654" s="623"/>
      <c r="M654" s="623"/>
      <c r="N654" s="623"/>
      <c r="O654" s="623"/>
      <c r="P654" s="623"/>
      <c r="Q654" s="623"/>
      <c r="R654" s="623"/>
      <c r="S654" s="623"/>
      <c r="T654" s="623"/>
      <c r="U654" s="623"/>
      <c r="V654" s="623"/>
      <c r="W654" s="623"/>
      <c r="X654" s="623"/>
      <c r="Y654" s="623"/>
      <c r="Z654" s="623"/>
      <c r="AA654" s="623"/>
      <c r="AB654" s="623"/>
      <c r="AC654" s="623"/>
      <c r="AD654" s="623"/>
      <c r="AE654" s="623"/>
      <c r="AF654" s="623"/>
      <c r="AG654" s="623"/>
      <c r="AH654" s="623"/>
      <c r="AI654" s="623"/>
      <c r="AJ654" s="623"/>
      <c r="AK654" s="623"/>
      <c r="AL654" s="623"/>
      <c r="AM654" s="623"/>
      <c r="AN654" s="623"/>
      <c r="AO654" s="623"/>
      <c r="AP654" s="622"/>
      <c r="AQ654" s="623"/>
      <c r="AR654" s="623"/>
      <c r="AS654" s="623"/>
      <c r="AT654" s="623"/>
      <c r="AU654" s="623"/>
      <c r="AV654" s="623"/>
      <c r="AW654" s="623"/>
      <c r="AX654" s="623"/>
      <c r="AY654" s="623"/>
    </row>
    <row r="655" ht="16.5" customHeight="1" spans="1:51">
      <c r="A655" s="623"/>
      <c r="B655" s="623"/>
      <c r="C655" s="623"/>
      <c r="D655" s="623"/>
      <c r="E655" s="623"/>
      <c r="F655" s="623"/>
      <c r="G655" s="623"/>
      <c r="H655" s="623"/>
      <c r="I655" s="623"/>
      <c r="J655" s="623"/>
      <c r="K655" s="623"/>
      <c r="L655" s="623"/>
      <c r="M655" s="623"/>
      <c r="N655" s="623"/>
      <c r="O655" s="623"/>
      <c r="P655" s="623"/>
      <c r="Q655" s="623"/>
      <c r="R655" s="623"/>
      <c r="S655" s="623"/>
      <c r="T655" s="623"/>
      <c r="U655" s="623"/>
      <c r="V655" s="623"/>
      <c r="W655" s="623"/>
      <c r="X655" s="623"/>
      <c r="Y655" s="623"/>
      <c r="Z655" s="623"/>
      <c r="AA655" s="623"/>
      <c r="AB655" s="623"/>
      <c r="AC655" s="623"/>
      <c r="AD655" s="623"/>
      <c r="AE655" s="623"/>
      <c r="AF655" s="623"/>
      <c r="AG655" s="623"/>
      <c r="AH655" s="623"/>
      <c r="AI655" s="623"/>
      <c r="AJ655" s="623"/>
      <c r="AK655" s="623"/>
      <c r="AL655" s="623"/>
      <c r="AM655" s="623"/>
      <c r="AN655" s="623"/>
      <c r="AO655" s="623"/>
      <c r="AP655" s="622"/>
      <c r="AQ655" s="623"/>
      <c r="AR655" s="623"/>
      <c r="AS655" s="623"/>
      <c r="AT655" s="623"/>
      <c r="AU655" s="623"/>
      <c r="AV655" s="623"/>
      <c r="AW655" s="623"/>
      <c r="AX655" s="623"/>
      <c r="AY655" s="623"/>
    </row>
    <row r="656" ht="16.5" customHeight="1" spans="1:51">
      <c r="A656" s="623"/>
      <c r="B656" s="623"/>
      <c r="C656" s="623"/>
      <c r="D656" s="623"/>
      <c r="E656" s="623"/>
      <c r="F656" s="623"/>
      <c r="G656" s="623"/>
      <c r="H656" s="623"/>
      <c r="I656" s="623"/>
      <c r="J656" s="623"/>
      <c r="K656" s="623"/>
      <c r="L656" s="623"/>
      <c r="M656" s="623"/>
      <c r="N656" s="623"/>
      <c r="O656" s="623"/>
      <c r="P656" s="623"/>
      <c r="Q656" s="623"/>
      <c r="R656" s="623"/>
      <c r="S656" s="623"/>
      <c r="T656" s="623"/>
      <c r="U656" s="623"/>
      <c r="V656" s="623"/>
      <c r="W656" s="623"/>
      <c r="X656" s="623"/>
      <c r="Y656" s="623"/>
      <c r="Z656" s="623"/>
      <c r="AA656" s="623"/>
      <c r="AB656" s="623"/>
      <c r="AC656" s="623"/>
      <c r="AD656" s="623"/>
      <c r="AE656" s="623"/>
      <c r="AF656" s="623"/>
      <c r="AG656" s="623"/>
      <c r="AH656" s="623"/>
      <c r="AI656" s="623"/>
      <c r="AJ656" s="623"/>
      <c r="AK656" s="623"/>
      <c r="AL656" s="623"/>
      <c r="AM656" s="623"/>
      <c r="AN656" s="623"/>
      <c r="AO656" s="623"/>
      <c r="AP656" s="622"/>
      <c r="AQ656" s="623"/>
      <c r="AR656" s="623"/>
      <c r="AS656" s="623"/>
      <c r="AT656" s="623"/>
      <c r="AU656" s="623"/>
      <c r="AV656" s="623"/>
      <c r="AW656" s="623"/>
      <c r="AX656" s="623"/>
      <c r="AY656" s="623"/>
    </row>
    <row r="657" ht="16.5" customHeight="1" spans="1:51">
      <c r="A657" s="623"/>
      <c r="B657" s="623"/>
      <c r="C657" s="623"/>
      <c r="D657" s="623"/>
      <c r="E657" s="623"/>
      <c r="F657" s="623"/>
      <c r="G657" s="623"/>
      <c r="H657" s="623"/>
      <c r="I657" s="623"/>
      <c r="J657" s="623"/>
      <c r="K657" s="623"/>
      <c r="L657" s="623"/>
      <c r="M657" s="623"/>
      <c r="N657" s="623"/>
      <c r="O657" s="623"/>
      <c r="P657" s="623"/>
      <c r="Q657" s="623"/>
      <c r="R657" s="623"/>
      <c r="S657" s="623"/>
      <c r="T657" s="623"/>
      <c r="U657" s="623"/>
      <c r="V657" s="623"/>
      <c r="W657" s="623"/>
      <c r="X657" s="623"/>
      <c r="Y657" s="623"/>
      <c r="Z657" s="623"/>
      <c r="AA657" s="623"/>
      <c r="AB657" s="623"/>
      <c r="AC657" s="623"/>
      <c r="AD657" s="623"/>
      <c r="AE657" s="623"/>
      <c r="AF657" s="623"/>
      <c r="AG657" s="623"/>
      <c r="AH657" s="623"/>
      <c r="AI657" s="623"/>
      <c r="AJ657" s="623"/>
      <c r="AK657" s="623"/>
      <c r="AL657" s="623"/>
      <c r="AM657" s="623"/>
      <c r="AN657" s="623"/>
      <c r="AO657" s="623"/>
      <c r="AP657" s="622"/>
      <c r="AQ657" s="623"/>
      <c r="AR657" s="623"/>
      <c r="AS657" s="623"/>
      <c r="AT657" s="623"/>
      <c r="AU657" s="623"/>
      <c r="AV657" s="623"/>
      <c r="AW657" s="623"/>
      <c r="AX657" s="623"/>
      <c r="AY657" s="623"/>
    </row>
    <row r="658" ht="16.5" customHeight="1" spans="1:51">
      <c r="A658" s="623"/>
      <c r="B658" s="623"/>
      <c r="C658" s="623"/>
      <c r="D658" s="623"/>
      <c r="E658" s="623"/>
      <c r="F658" s="623"/>
      <c r="G658" s="623"/>
      <c r="H658" s="623"/>
      <c r="I658" s="623"/>
      <c r="J658" s="623"/>
      <c r="K658" s="623"/>
      <c r="L658" s="623"/>
      <c r="M658" s="623"/>
      <c r="N658" s="623"/>
      <c r="O658" s="623"/>
      <c r="P658" s="623"/>
      <c r="Q658" s="623"/>
      <c r="R658" s="623"/>
      <c r="S658" s="623"/>
      <c r="T658" s="623"/>
      <c r="U658" s="623"/>
      <c r="V658" s="623"/>
      <c r="W658" s="623"/>
      <c r="X658" s="623"/>
      <c r="Y658" s="623"/>
      <c r="Z658" s="623"/>
      <c r="AA658" s="623"/>
      <c r="AB658" s="623"/>
      <c r="AC658" s="623"/>
      <c r="AD658" s="623"/>
      <c r="AE658" s="623"/>
      <c r="AF658" s="623"/>
      <c r="AG658" s="623"/>
      <c r="AH658" s="623"/>
      <c r="AI658" s="623"/>
      <c r="AJ658" s="623"/>
      <c r="AK658" s="623"/>
      <c r="AL658" s="623"/>
      <c r="AM658" s="623"/>
      <c r="AN658" s="623"/>
      <c r="AO658" s="623"/>
      <c r="AP658" s="622"/>
      <c r="AQ658" s="623"/>
      <c r="AR658" s="623"/>
      <c r="AS658" s="623"/>
      <c r="AT658" s="623"/>
      <c r="AU658" s="623"/>
      <c r="AV658" s="623"/>
      <c r="AW658" s="623"/>
      <c r="AX658" s="623"/>
      <c r="AY658" s="623"/>
    </row>
    <row r="659" ht="16.5" customHeight="1" spans="1:51">
      <c r="A659" s="623"/>
      <c r="B659" s="623"/>
      <c r="C659" s="623"/>
      <c r="D659" s="623"/>
      <c r="E659" s="623"/>
      <c r="F659" s="623"/>
      <c r="G659" s="623"/>
      <c r="H659" s="623"/>
      <c r="I659" s="623"/>
      <c r="J659" s="623"/>
      <c r="K659" s="623"/>
      <c r="L659" s="623"/>
      <c r="M659" s="623"/>
      <c r="N659" s="623"/>
      <c r="O659" s="623"/>
      <c r="P659" s="623"/>
      <c r="Q659" s="623"/>
      <c r="R659" s="623"/>
      <c r="S659" s="623"/>
      <c r="T659" s="623"/>
      <c r="U659" s="623"/>
      <c r="V659" s="623"/>
      <c r="W659" s="623"/>
      <c r="X659" s="623"/>
      <c r="Y659" s="623"/>
      <c r="Z659" s="623"/>
      <c r="AA659" s="623"/>
      <c r="AB659" s="623"/>
      <c r="AC659" s="623"/>
      <c r="AD659" s="623"/>
      <c r="AE659" s="623"/>
      <c r="AF659" s="623"/>
      <c r="AG659" s="623"/>
      <c r="AH659" s="623"/>
      <c r="AI659" s="623"/>
      <c r="AJ659" s="623"/>
      <c r="AK659" s="623"/>
      <c r="AL659" s="623"/>
      <c r="AM659" s="623"/>
      <c r="AN659" s="623"/>
      <c r="AO659" s="623"/>
      <c r="AP659" s="622"/>
      <c r="AQ659" s="623"/>
      <c r="AR659" s="623"/>
      <c r="AS659" s="623"/>
      <c r="AT659" s="623"/>
      <c r="AU659" s="623"/>
      <c r="AV659" s="623"/>
      <c r="AW659" s="623"/>
      <c r="AX659" s="623"/>
      <c r="AY659" s="623"/>
    </row>
    <row r="660" ht="16.5" customHeight="1" spans="1:51">
      <c r="A660" s="623"/>
      <c r="B660" s="623"/>
      <c r="C660" s="623"/>
      <c r="D660" s="623"/>
      <c r="E660" s="623"/>
      <c r="F660" s="623"/>
      <c r="G660" s="623"/>
      <c r="H660" s="623"/>
      <c r="I660" s="623"/>
      <c r="J660" s="623"/>
      <c r="K660" s="623"/>
      <c r="L660" s="623"/>
      <c r="M660" s="623"/>
      <c r="N660" s="623"/>
      <c r="O660" s="623"/>
      <c r="P660" s="623"/>
      <c r="Q660" s="623"/>
      <c r="R660" s="623"/>
      <c r="S660" s="623"/>
      <c r="T660" s="623"/>
      <c r="U660" s="623"/>
      <c r="V660" s="623"/>
      <c r="W660" s="623"/>
      <c r="X660" s="623"/>
      <c r="Y660" s="623"/>
      <c r="Z660" s="623"/>
      <c r="AA660" s="623"/>
      <c r="AB660" s="623"/>
      <c r="AC660" s="623"/>
      <c r="AD660" s="623"/>
      <c r="AE660" s="623"/>
      <c r="AF660" s="623"/>
      <c r="AG660" s="623"/>
      <c r="AH660" s="623"/>
      <c r="AI660" s="623"/>
      <c r="AJ660" s="623"/>
      <c r="AK660" s="623"/>
      <c r="AL660" s="623"/>
      <c r="AM660" s="623"/>
      <c r="AN660" s="623"/>
      <c r="AO660" s="623"/>
      <c r="AP660" s="622"/>
      <c r="AQ660" s="623"/>
      <c r="AR660" s="623"/>
      <c r="AS660" s="623"/>
      <c r="AT660" s="623"/>
      <c r="AU660" s="623"/>
      <c r="AV660" s="623"/>
      <c r="AW660" s="623"/>
      <c r="AX660" s="623"/>
      <c r="AY660" s="623"/>
    </row>
    <row r="661" ht="16.5" customHeight="1" spans="1:51">
      <c r="A661" s="623"/>
      <c r="B661" s="623"/>
      <c r="C661" s="623"/>
      <c r="D661" s="623"/>
      <c r="E661" s="623"/>
      <c r="F661" s="623"/>
      <c r="G661" s="623"/>
      <c r="H661" s="623"/>
      <c r="I661" s="623"/>
      <c r="J661" s="623"/>
      <c r="K661" s="623"/>
      <c r="L661" s="623"/>
      <c r="M661" s="623"/>
      <c r="N661" s="623"/>
      <c r="O661" s="623"/>
      <c r="P661" s="623"/>
      <c r="Q661" s="623"/>
      <c r="R661" s="623"/>
      <c r="S661" s="623"/>
      <c r="T661" s="623"/>
      <c r="U661" s="623"/>
      <c r="V661" s="623"/>
      <c r="W661" s="623"/>
      <c r="X661" s="623"/>
      <c r="Y661" s="623"/>
      <c r="Z661" s="623"/>
      <c r="AA661" s="623"/>
      <c r="AB661" s="623"/>
      <c r="AC661" s="623"/>
      <c r="AD661" s="623"/>
      <c r="AE661" s="623"/>
      <c r="AF661" s="623"/>
      <c r="AG661" s="623"/>
      <c r="AH661" s="623"/>
      <c r="AI661" s="623"/>
      <c r="AJ661" s="623"/>
      <c r="AK661" s="623"/>
      <c r="AL661" s="623"/>
      <c r="AM661" s="623"/>
      <c r="AN661" s="623"/>
      <c r="AO661" s="623"/>
      <c r="AP661" s="622"/>
      <c r="AQ661" s="623"/>
      <c r="AR661" s="623"/>
      <c r="AS661" s="623"/>
      <c r="AT661" s="623"/>
      <c r="AU661" s="623"/>
      <c r="AV661" s="623"/>
      <c r="AW661" s="623"/>
      <c r="AX661" s="623"/>
      <c r="AY661" s="623"/>
    </row>
    <row r="662" ht="16.5" customHeight="1" spans="1:51">
      <c r="A662" s="623"/>
      <c r="B662" s="623"/>
      <c r="C662" s="623"/>
      <c r="D662" s="623"/>
      <c r="E662" s="623"/>
      <c r="F662" s="623"/>
      <c r="G662" s="623"/>
      <c r="H662" s="623"/>
      <c r="I662" s="623"/>
      <c r="J662" s="623"/>
      <c r="K662" s="623"/>
      <c r="L662" s="623"/>
      <c r="M662" s="623"/>
      <c r="N662" s="623"/>
      <c r="O662" s="623"/>
      <c r="P662" s="623"/>
      <c r="Q662" s="623"/>
      <c r="R662" s="623"/>
      <c r="S662" s="623"/>
      <c r="T662" s="623"/>
      <c r="U662" s="623"/>
      <c r="V662" s="623"/>
      <c r="W662" s="623"/>
      <c r="X662" s="623"/>
      <c r="Y662" s="623"/>
      <c r="Z662" s="623"/>
      <c r="AA662" s="623"/>
      <c r="AB662" s="623"/>
      <c r="AC662" s="623"/>
      <c r="AD662" s="623"/>
      <c r="AE662" s="623"/>
      <c r="AF662" s="623"/>
      <c r="AG662" s="623"/>
      <c r="AH662" s="623"/>
      <c r="AI662" s="623"/>
      <c r="AJ662" s="623"/>
      <c r="AK662" s="623"/>
      <c r="AL662" s="623"/>
      <c r="AM662" s="623"/>
      <c r="AN662" s="623"/>
      <c r="AO662" s="623"/>
      <c r="AP662" s="622"/>
      <c r="AQ662" s="623"/>
      <c r="AR662" s="623"/>
      <c r="AS662" s="623"/>
      <c r="AT662" s="623"/>
      <c r="AU662" s="623"/>
      <c r="AV662" s="623"/>
      <c r="AW662" s="623"/>
      <c r="AX662" s="623"/>
      <c r="AY662" s="623"/>
    </row>
    <row r="663" ht="16.5" customHeight="1" spans="1:51">
      <c r="A663" s="623"/>
      <c r="B663" s="623"/>
      <c r="C663" s="623"/>
      <c r="D663" s="623"/>
      <c r="E663" s="623"/>
      <c r="F663" s="623"/>
      <c r="G663" s="623"/>
      <c r="H663" s="623"/>
      <c r="I663" s="623"/>
      <c r="J663" s="623"/>
      <c r="K663" s="623"/>
      <c r="L663" s="623"/>
      <c r="M663" s="623"/>
      <c r="N663" s="623"/>
      <c r="O663" s="623"/>
      <c r="P663" s="623"/>
      <c r="Q663" s="623"/>
      <c r="R663" s="623"/>
      <c r="S663" s="623"/>
      <c r="T663" s="623"/>
      <c r="U663" s="623"/>
      <c r="V663" s="623"/>
      <c r="W663" s="623"/>
      <c r="X663" s="623"/>
      <c r="Y663" s="623"/>
      <c r="Z663" s="623"/>
      <c r="AA663" s="623"/>
      <c r="AB663" s="623"/>
      <c r="AC663" s="623"/>
      <c r="AD663" s="623"/>
      <c r="AE663" s="623"/>
      <c r="AF663" s="623"/>
      <c r="AG663" s="623"/>
      <c r="AH663" s="623"/>
      <c r="AI663" s="623"/>
      <c r="AJ663" s="623"/>
      <c r="AK663" s="623"/>
      <c r="AL663" s="623"/>
      <c r="AM663" s="623"/>
      <c r="AN663" s="623"/>
      <c r="AO663" s="623"/>
      <c r="AP663" s="622"/>
      <c r="AQ663" s="623"/>
      <c r="AR663" s="623"/>
      <c r="AS663" s="623"/>
      <c r="AT663" s="623"/>
      <c r="AU663" s="623"/>
      <c r="AV663" s="623"/>
      <c r="AW663" s="623"/>
      <c r="AX663" s="623"/>
      <c r="AY663" s="623"/>
    </row>
    <row r="664" ht="16.5" customHeight="1" spans="1:51">
      <c r="A664" s="623"/>
      <c r="B664" s="623"/>
      <c r="C664" s="623"/>
      <c r="D664" s="623"/>
      <c r="E664" s="623"/>
      <c r="F664" s="623"/>
      <c r="G664" s="623"/>
      <c r="H664" s="623"/>
      <c r="I664" s="623"/>
      <c r="J664" s="623"/>
      <c r="K664" s="623"/>
      <c r="L664" s="623"/>
      <c r="M664" s="623"/>
      <c r="N664" s="623"/>
      <c r="O664" s="623"/>
      <c r="P664" s="623"/>
      <c r="Q664" s="623"/>
      <c r="R664" s="623"/>
      <c r="S664" s="623"/>
      <c r="T664" s="623"/>
      <c r="U664" s="623"/>
      <c r="V664" s="623"/>
      <c r="W664" s="623"/>
      <c r="X664" s="623"/>
      <c r="Y664" s="623"/>
      <c r="Z664" s="623"/>
      <c r="AA664" s="623"/>
      <c r="AB664" s="623"/>
      <c r="AC664" s="623"/>
      <c r="AD664" s="623"/>
      <c r="AE664" s="623"/>
      <c r="AF664" s="623"/>
      <c r="AG664" s="623"/>
      <c r="AH664" s="623"/>
      <c r="AI664" s="623"/>
      <c r="AJ664" s="623"/>
      <c r="AK664" s="623"/>
      <c r="AL664" s="623"/>
      <c r="AM664" s="623"/>
      <c r="AN664" s="623"/>
      <c r="AO664" s="623"/>
      <c r="AP664" s="622"/>
      <c r="AQ664" s="623"/>
      <c r="AR664" s="623"/>
      <c r="AS664" s="623"/>
      <c r="AT664" s="623"/>
      <c r="AU664" s="623"/>
      <c r="AV664" s="623"/>
      <c r="AW664" s="623"/>
      <c r="AX664" s="623"/>
      <c r="AY664" s="623"/>
    </row>
    <row r="665" ht="16.5" customHeight="1" spans="1:51">
      <c r="A665" s="623"/>
      <c r="B665" s="623"/>
      <c r="C665" s="623"/>
      <c r="D665" s="623"/>
      <c r="E665" s="623"/>
      <c r="F665" s="623"/>
      <c r="G665" s="623"/>
      <c r="H665" s="623"/>
      <c r="I665" s="623"/>
      <c r="J665" s="623"/>
      <c r="K665" s="623"/>
      <c r="L665" s="623"/>
      <c r="M665" s="623"/>
      <c r="N665" s="623"/>
      <c r="O665" s="623"/>
      <c r="P665" s="623"/>
      <c r="Q665" s="623"/>
      <c r="R665" s="623"/>
      <c r="S665" s="623"/>
      <c r="T665" s="623"/>
      <c r="U665" s="623"/>
      <c r="V665" s="623"/>
      <c r="W665" s="623"/>
      <c r="X665" s="623"/>
      <c r="Y665" s="623"/>
      <c r="Z665" s="623"/>
      <c r="AA665" s="623"/>
      <c r="AB665" s="623"/>
      <c r="AC665" s="623"/>
      <c r="AD665" s="623"/>
      <c r="AE665" s="623"/>
      <c r="AF665" s="623"/>
      <c r="AG665" s="623"/>
      <c r="AH665" s="623"/>
      <c r="AI665" s="623"/>
      <c r="AJ665" s="623"/>
      <c r="AK665" s="623"/>
      <c r="AL665" s="623"/>
      <c r="AM665" s="623"/>
      <c r="AN665" s="623"/>
      <c r="AO665" s="623"/>
      <c r="AP665" s="622"/>
      <c r="AQ665" s="623"/>
      <c r="AR665" s="623"/>
      <c r="AS665" s="623"/>
      <c r="AT665" s="623"/>
      <c r="AU665" s="623"/>
      <c r="AV665" s="623"/>
      <c r="AW665" s="623"/>
      <c r="AX665" s="623"/>
      <c r="AY665" s="623"/>
    </row>
    <row r="666" ht="16.5" customHeight="1" spans="1:51">
      <c r="A666" s="623"/>
      <c r="B666" s="623"/>
      <c r="C666" s="623"/>
      <c r="D666" s="623"/>
      <c r="E666" s="623"/>
      <c r="F666" s="623"/>
      <c r="G666" s="623"/>
      <c r="H666" s="623"/>
      <c r="I666" s="623"/>
      <c r="J666" s="623"/>
      <c r="K666" s="623"/>
      <c r="L666" s="623"/>
      <c r="M666" s="623"/>
      <c r="N666" s="623"/>
      <c r="O666" s="623"/>
      <c r="P666" s="623"/>
      <c r="Q666" s="623"/>
      <c r="R666" s="623"/>
      <c r="S666" s="623"/>
      <c r="T666" s="623"/>
      <c r="U666" s="623"/>
      <c r="V666" s="623"/>
      <c r="W666" s="623"/>
      <c r="X666" s="623"/>
      <c r="Y666" s="623"/>
      <c r="Z666" s="623"/>
      <c r="AA666" s="623"/>
      <c r="AB666" s="623"/>
      <c r="AC666" s="623"/>
      <c r="AD666" s="623"/>
      <c r="AE666" s="623"/>
      <c r="AF666" s="623"/>
      <c r="AG666" s="623"/>
      <c r="AH666" s="623"/>
      <c r="AI666" s="623"/>
      <c r="AJ666" s="623"/>
      <c r="AK666" s="623"/>
      <c r="AL666" s="623"/>
      <c r="AM666" s="623"/>
      <c r="AN666" s="623"/>
      <c r="AO666" s="623"/>
      <c r="AP666" s="622"/>
      <c r="AQ666" s="623"/>
      <c r="AR666" s="623"/>
      <c r="AS666" s="623"/>
      <c r="AT666" s="623"/>
      <c r="AU666" s="623"/>
      <c r="AV666" s="623"/>
      <c r="AW666" s="623"/>
      <c r="AX666" s="623"/>
      <c r="AY666" s="623"/>
    </row>
    <row r="667" ht="16.5" customHeight="1" spans="1:51">
      <c r="A667" s="623"/>
      <c r="B667" s="623"/>
      <c r="C667" s="623"/>
      <c r="D667" s="623"/>
      <c r="E667" s="623"/>
      <c r="F667" s="623"/>
      <c r="G667" s="623"/>
      <c r="H667" s="623"/>
      <c r="I667" s="623"/>
      <c r="J667" s="623"/>
      <c r="K667" s="623"/>
      <c r="L667" s="623"/>
      <c r="M667" s="623"/>
      <c r="N667" s="623"/>
      <c r="O667" s="623"/>
      <c r="P667" s="623"/>
      <c r="Q667" s="623"/>
      <c r="R667" s="623"/>
      <c r="S667" s="623"/>
      <c r="T667" s="623"/>
      <c r="U667" s="623"/>
      <c r="V667" s="623"/>
      <c r="W667" s="623"/>
      <c r="X667" s="623"/>
      <c r="Y667" s="623"/>
      <c r="Z667" s="623"/>
      <c r="AA667" s="623"/>
      <c r="AB667" s="623"/>
      <c r="AC667" s="623"/>
      <c r="AD667" s="623"/>
      <c r="AE667" s="623"/>
      <c r="AF667" s="623"/>
      <c r="AG667" s="623"/>
      <c r="AH667" s="623"/>
      <c r="AI667" s="623"/>
      <c r="AJ667" s="623"/>
      <c r="AK667" s="623"/>
      <c r="AL667" s="623"/>
      <c r="AM667" s="623"/>
      <c r="AN667" s="623"/>
      <c r="AO667" s="623"/>
      <c r="AP667" s="622"/>
      <c r="AQ667" s="623"/>
      <c r="AR667" s="623"/>
      <c r="AS667" s="623"/>
      <c r="AT667" s="623"/>
      <c r="AU667" s="623"/>
      <c r="AV667" s="623"/>
      <c r="AW667" s="623"/>
      <c r="AX667" s="623"/>
      <c r="AY667" s="623"/>
    </row>
    <row r="668" ht="16.5" customHeight="1" spans="1:51">
      <c r="A668" s="623"/>
      <c r="B668" s="623"/>
      <c r="C668" s="623"/>
      <c r="D668" s="623"/>
      <c r="E668" s="623"/>
      <c r="F668" s="623"/>
      <c r="G668" s="623"/>
      <c r="H668" s="623"/>
      <c r="I668" s="623"/>
      <c r="J668" s="623"/>
      <c r="K668" s="623"/>
      <c r="L668" s="623"/>
      <c r="M668" s="623"/>
      <c r="N668" s="623"/>
      <c r="O668" s="623"/>
      <c r="P668" s="623"/>
      <c r="Q668" s="623"/>
      <c r="R668" s="623"/>
      <c r="S668" s="623"/>
      <c r="T668" s="623"/>
      <c r="U668" s="623"/>
      <c r="V668" s="623"/>
      <c r="W668" s="623"/>
      <c r="X668" s="623"/>
      <c r="Y668" s="623"/>
      <c r="Z668" s="623"/>
      <c r="AA668" s="623"/>
      <c r="AB668" s="623"/>
      <c r="AC668" s="623"/>
      <c r="AD668" s="623"/>
      <c r="AE668" s="623"/>
      <c r="AF668" s="623"/>
      <c r="AG668" s="623"/>
      <c r="AH668" s="623"/>
      <c r="AI668" s="623"/>
      <c r="AJ668" s="623"/>
      <c r="AK668" s="623"/>
      <c r="AL668" s="623"/>
      <c r="AM668" s="623"/>
      <c r="AN668" s="623"/>
      <c r="AO668" s="623"/>
      <c r="AP668" s="622"/>
      <c r="AQ668" s="623"/>
      <c r="AR668" s="623"/>
      <c r="AS668" s="623"/>
      <c r="AT668" s="623"/>
      <c r="AU668" s="623"/>
      <c r="AV668" s="623"/>
      <c r="AW668" s="623"/>
      <c r="AX668" s="623"/>
      <c r="AY668" s="623"/>
    </row>
    <row r="669" ht="16.5" customHeight="1" spans="1:51">
      <c r="A669" s="623"/>
      <c r="B669" s="623"/>
      <c r="C669" s="623"/>
      <c r="D669" s="623"/>
      <c r="E669" s="623"/>
      <c r="F669" s="623"/>
      <c r="G669" s="623"/>
      <c r="H669" s="623"/>
      <c r="I669" s="623"/>
      <c r="J669" s="623"/>
      <c r="K669" s="623"/>
      <c r="L669" s="623"/>
      <c r="M669" s="623"/>
      <c r="N669" s="623"/>
      <c r="O669" s="623"/>
      <c r="P669" s="623"/>
      <c r="Q669" s="623"/>
      <c r="R669" s="623"/>
      <c r="S669" s="623"/>
      <c r="T669" s="623"/>
      <c r="U669" s="623"/>
      <c r="V669" s="623"/>
      <c r="W669" s="623"/>
      <c r="X669" s="623"/>
      <c r="Y669" s="623"/>
      <c r="Z669" s="623"/>
      <c r="AA669" s="623"/>
      <c r="AB669" s="623"/>
      <c r="AC669" s="623"/>
      <c r="AD669" s="623"/>
      <c r="AE669" s="623"/>
      <c r="AF669" s="623"/>
      <c r="AG669" s="623"/>
      <c r="AH669" s="623"/>
      <c r="AI669" s="623"/>
      <c r="AJ669" s="623"/>
      <c r="AK669" s="623"/>
      <c r="AL669" s="623"/>
      <c r="AM669" s="623"/>
      <c r="AN669" s="623"/>
      <c r="AO669" s="623"/>
      <c r="AP669" s="622"/>
      <c r="AQ669" s="623"/>
      <c r="AR669" s="623"/>
      <c r="AS669" s="623"/>
      <c r="AT669" s="623"/>
      <c r="AU669" s="623"/>
      <c r="AV669" s="623"/>
      <c r="AW669" s="623"/>
      <c r="AX669" s="623"/>
      <c r="AY669" s="623"/>
    </row>
    <row r="670" ht="16.5" customHeight="1" spans="1:51">
      <c r="A670" s="623"/>
      <c r="B670" s="623"/>
      <c r="C670" s="623"/>
      <c r="D670" s="623"/>
      <c r="E670" s="623"/>
      <c r="F670" s="623"/>
      <c r="G670" s="623"/>
      <c r="H670" s="623"/>
      <c r="I670" s="623"/>
      <c r="J670" s="623"/>
      <c r="K670" s="623"/>
      <c r="L670" s="623"/>
      <c r="M670" s="623"/>
      <c r="N670" s="623"/>
      <c r="O670" s="623"/>
      <c r="P670" s="623"/>
      <c r="Q670" s="623"/>
      <c r="R670" s="623"/>
      <c r="S670" s="623"/>
      <c r="T670" s="623"/>
      <c r="U670" s="623"/>
      <c r="V670" s="623"/>
      <c r="W670" s="623"/>
      <c r="X670" s="623"/>
      <c r="Y670" s="623"/>
      <c r="Z670" s="623"/>
      <c r="AA670" s="623"/>
      <c r="AB670" s="623"/>
      <c r="AC670" s="623"/>
      <c r="AD670" s="623"/>
      <c r="AE670" s="623"/>
      <c r="AF670" s="623"/>
      <c r="AG670" s="623"/>
      <c r="AH670" s="623"/>
      <c r="AI670" s="623"/>
      <c r="AJ670" s="623"/>
      <c r="AK670" s="623"/>
      <c r="AL670" s="623"/>
      <c r="AM670" s="623"/>
      <c r="AN670" s="623"/>
      <c r="AO670" s="623"/>
      <c r="AP670" s="622"/>
      <c r="AQ670" s="623"/>
      <c r="AR670" s="623"/>
      <c r="AS670" s="623"/>
      <c r="AT670" s="623"/>
      <c r="AU670" s="623"/>
      <c r="AV670" s="623"/>
      <c r="AW670" s="623"/>
      <c r="AX670" s="623"/>
      <c r="AY670" s="623"/>
    </row>
    <row r="671" ht="16.5" customHeight="1" spans="1:51">
      <c r="A671" s="623"/>
      <c r="B671" s="623"/>
      <c r="C671" s="623"/>
      <c r="D671" s="623"/>
      <c r="E671" s="623"/>
      <c r="F671" s="623"/>
      <c r="G671" s="623"/>
      <c r="H671" s="623"/>
      <c r="I671" s="623"/>
      <c r="J671" s="623"/>
      <c r="K671" s="623"/>
      <c r="L671" s="623"/>
      <c r="M671" s="623"/>
      <c r="N671" s="623"/>
      <c r="O671" s="623"/>
      <c r="P671" s="623"/>
      <c r="Q671" s="623"/>
      <c r="R671" s="623"/>
      <c r="S671" s="623"/>
      <c r="T671" s="623"/>
      <c r="U671" s="623"/>
      <c r="V671" s="623"/>
      <c r="W671" s="623"/>
      <c r="X671" s="623"/>
      <c r="Y671" s="623"/>
      <c r="Z671" s="623"/>
      <c r="AA671" s="623"/>
      <c r="AB671" s="623"/>
      <c r="AC671" s="623"/>
      <c r="AD671" s="623"/>
      <c r="AE671" s="623"/>
      <c r="AF671" s="623"/>
      <c r="AG671" s="623"/>
      <c r="AH671" s="623"/>
      <c r="AI671" s="623"/>
      <c r="AJ671" s="623"/>
      <c r="AK671" s="623"/>
      <c r="AL671" s="623"/>
      <c r="AM671" s="623"/>
      <c r="AN671" s="623"/>
      <c r="AO671" s="623"/>
      <c r="AP671" s="622"/>
      <c r="AQ671" s="623"/>
      <c r="AR671" s="623"/>
      <c r="AS671" s="623"/>
      <c r="AT671" s="623"/>
      <c r="AU671" s="623"/>
      <c r="AV671" s="623"/>
      <c r="AW671" s="623"/>
      <c r="AX671" s="623"/>
      <c r="AY671" s="623"/>
    </row>
    <row r="672" ht="16.5" customHeight="1" spans="1:51">
      <c r="A672" s="623"/>
      <c r="B672" s="623"/>
      <c r="C672" s="623"/>
      <c r="D672" s="623"/>
      <c r="E672" s="623"/>
      <c r="F672" s="623"/>
      <c r="G672" s="623"/>
      <c r="H672" s="623"/>
      <c r="I672" s="623"/>
      <c r="J672" s="623"/>
      <c r="K672" s="623"/>
      <c r="L672" s="623"/>
      <c r="M672" s="623"/>
      <c r="N672" s="623"/>
      <c r="O672" s="623"/>
      <c r="P672" s="623"/>
      <c r="Q672" s="623"/>
      <c r="R672" s="623"/>
      <c r="S672" s="623"/>
      <c r="T672" s="623"/>
      <c r="U672" s="623"/>
      <c r="V672" s="623"/>
      <c r="W672" s="623"/>
      <c r="X672" s="623"/>
      <c r="Y672" s="623"/>
      <c r="Z672" s="623"/>
      <c r="AA672" s="623"/>
      <c r="AB672" s="623"/>
      <c r="AC672" s="623"/>
      <c r="AD672" s="623"/>
      <c r="AE672" s="623"/>
      <c r="AF672" s="623"/>
      <c r="AG672" s="623"/>
      <c r="AH672" s="623"/>
      <c r="AI672" s="623"/>
      <c r="AJ672" s="623"/>
      <c r="AK672" s="623"/>
      <c r="AL672" s="623"/>
      <c r="AM672" s="623"/>
      <c r="AN672" s="623"/>
      <c r="AO672" s="623"/>
      <c r="AP672" s="622"/>
      <c r="AQ672" s="623"/>
      <c r="AR672" s="623"/>
      <c r="AS672" s="623"/>
      <c r="AT672" s="623"/>
      <c r="AU672" s="623"/>
      <c r="AV672" s="623"/>
      <c r="AW672" s="623"/>
      <c r="AX672" s="623"/>
      <c r="AY672" s="623"/>
    </row>
    <row r="673" ht="16.5" customHeight="1" spans="1:51">
      <c r="A673" s="623"/>
      <c r="B673" s="623"/>
      <c r="C673" s="623"/>
      <c r="D673" s="623"/>
      <c r="E673" s="623"/>
      <c r="F673" s="623"/>
      <c r="G673" s="623"/>
      <c r="H673" s="623"/>
      <c r="I673" s="623"/>
      <c r="J673" s="623"/>
      <c r="K673" s="623"/>
      <c r="L673" s="623"/>
      <c r="M673" s="623"/>
      <c r="N673" s="623"/>
      <c r="O673" s="623"/>
      <c r="P673" s="623"/>
      <c r="Q673" s="623"/>
      <c r="R673" s="623"/>
      <c r="S673" s="623"/>
      <c r="T673" s="623"/>
      <c r="U673" s="623"/>
      <c r="V673" s="623"/>
      <c r="W673" s="623"/>
      <c r="X673" s="623"/>
      <c r="Y673" s="623"/>
      <c r="Z673" s="623"/>
      <c r="AA673" s="623"/>
      <c r="AB673" s="623"/>
      <c r="AC673" s="623"/>
      <c r="AD673" s="623"/>
      <c r="AE673" s="623"/>
      <c r="AF673" s="623"/>
      <c r="AG673" s="623"/>
      <c r="AH673" s="623"/>
      <c r="AI673" s="623"/>
      <c r="AJ673" s="623"/>
      <c r="AK673" s="623"/>
      <c r="AL673" s="623"/>
      <c r="AM673" s="623"/>
      <c r="AN673" s="623"/>
      <c r="AO673" s="623"/>
      <c r="AP673" s="622"/>
      <c r="AQ673" s="623"/>
      <c r="AR673" s="623"/>
      <c r="AS673" s="623"/>
      <c r="AT673" s="623"/>
      <c r="AU673" s="623"/>
      <c r="AV673" s="623"/>
      <c r="AW673" s="623"/>
      <c r="AX673" s="623"/>
      <c r="AY673" s="623"/>
    </row>
    <row r="674" ht="16.5" customHeight="1" spans="1:51">
      <c r="A674" s="623"/>
      <c r="B674" s="623"/>
      <c r="C674" s="623"/>
      <c r="D674" s="623"/>
      <c r="E674" s="623"/>
      <c r="F674" s="623"/>
      <c r="G674" s="623"/>
      <c r="H674" s="623"/>
      <c r="I674" s="623"/>
      <c r="J674" s="623"/>
      <c r="K674" s="623"/>
      <c r="L674" s="623"/>
      <c r="M674" s="623"/>
      <c r="N674" s="623"/>
      <c r="O674" s="623"/>
      <c r="P674" s="623"/>
      <c r="Q674" s="623"/>
      <c r="R674" s="623"/>
      <c r="S674" s="623"/>
      <c r="T674" s="623"/>
      <c r="U674" s="623"/>
      <c r="V674" s="623"/>
      <c r="W674" s="623"/>
      <c r="X674" s="623"/>
      <c r="Y674" s="623"/>
      <c r="Z674" s="623"/>
      <c r="AA674" s="623"/>
      <c r="AB674" s="623"/>
      <c r="AC674" s="623"/>
      <c r="AD674" s="623"/>
      <c r="AE674" s="623"/>
      <c r="AF674" s="623"/>
      <c r="AG674" s="623"/>
      <c r="AH674" s="623"/>
      <c r="AI674" s="623"/>
      <c r="AJ674" s="623"/>
      <c r="AK674" s="623"/>
      <c r="AL674" s="623"/>
      <c r="AM674" s="623"/>
      <c r="AN674" s="623"/>
      <c r="AO674" s="623"/>
      <c r="AP674" s="622"/>
      <c r="AQ674" s="623"/>
      <c r="AR674" s="623"/>
      <c r="AS674" s="623"/>
      <c r="AT674" s="623"/>
      <c r="AU674" s="623"/>
      <c r="AV674" s="623"/>
      <c r="AW674" s="623"/>
      <c r="AX674" s="623"/>
      <c r="AY674" s="623"/>
    </row>
    <row r="675" ht="16.5" customHeight="1" spans="1:51">
      <c r="A675" s="623"/>
      <c r="B675" s="623"/>
      <c r="C675" s="623"/>
      <c r="D675" s="623"/>
      <c r="E675" s="623"/>
      <c r="F675" s="623"/>
      <c r="G675" s="623"/>
      <c r="H675" s="623"/>
      <c r="I675" s="623"/>
      <c r="J675" s="623"/>
      <c r="K675" s="623"/>
      <c r="L675" s="623"/>
      <c r="M675" s="623"/>
      <c r="N675" s="623"/>
      <c r="O675" s="623"/>
      <c r="P675" s="623"/>
      <c r="Q675" s="623"/>
      <c r="R675" s="623"/>
      <c r="S675" s="623"/>
      <c r="T675" s="623"/>
      <c r="U675" s="623"/>
      <c r="V675" s="623"/>
      <c r="W675" s="623"/>
      <c r="X675" s="623"/>
      <c r="Y675" s="623"/>
      <c r="Z675" s="623"/>
      <c r="AA675" s="623"/>
      <c r="AB675" s="623"/>
      <c r="AC675" s="623"/>
      <c r="AD675" s="623"/>
      <c r="AE675" s="623"/>
      <c r="AF675" s="623"/>
      <c r="AG675" s="623"/>
      <c r="AH675" s="623"/>
      <c r="AI675" s="623"/>
      <c r="AJ675" s="623"/>
      <c r="AK675" s="623"/>
      <c r="AL675" s="623"/>
      <c r="AM675" s="623"/>
      <c r="AN675" s="623"/>
      <c r="AO675" s="623"/>
      <c r="AP675" s="622"/>
      <c r="AQ675" s="623"/>
      <c r="AR675" s="623"/>
      <c r="AS675" s="623"/>
      <c r="AT675" s="623"/>
      <c r="AU675" s="623"/>
      <c r="AV675" s="623"/>
      <c r="AW675" s="623"/>
      <c r="AX675" s="623"/>
      <c r="AY675" s="623"/>
    </row>
    <row r="676" ht="16.5" customHeight="1" spans="1:51">
      <c r="A676" s="623"/>
      <c r="B676" s="623"/>
      <c r="C676" s="623"/>
      <c r="D676" s="623"/>
      <c r="E676" s="623"/>
      <c r="F676" s="623"/>
      <c r="G676" s="623"/>
      <c r="H676" s="623"/>
      <c r="I676" s="623"/>
      <c r="J676" s="623"/>
      <c r="K676" s="623"/>
      <c r="L676" s="623"/>
      <c r="M676" s="623"/>
      <c r="N676" s="623"/>
      <c r="O676" s="623"/>
      <c r="P676" s="623"/>
      <c r="Q676" s="623"/>
      <c r="R676" s="623"/>
      <c r="S676" s="623"/>
      <c r="T676" s="623"/>
      <c r="U676" s="623"/>
      <c r="V676" s="623"/>
      <c r="W676" s="623"/>
      <c r="X676" s="623"/>
      <c r="Y676" s="623"/>
      <c r="Z676" s="623"/>
      <c r="AA676" s="623"/>
      <c r="AB676" s="623"/>
      <c r="AC676" s="623"/>
      <c r="AD676" s="623"/>
      <c r="AE676" s="623"/>
      <c r="AF676" s="623"/>
      <c r="AG676" s="623"/>
      <c r="AH676" s="623"/>
      <c r="AI676" s="623"/>
      <c r="AJ676" s="623"/>
      <c r="AK676" s="623"/>
      <c r="AL676" s="623"/>
      <c r="AM676" s="623"/>
      <c r="AN676" s="623"/>
      <c r="AO676" s="623"/>
      <c r="AP676" s="622"/>
      <c r="AQ676" s="623"/>
      <c r="AR676" s="623"/>
      <c r="AS676" s="623"/>
      <c r="AT676" s="623"/>
      <c r="AU676" s="623"/>
      <c r="AV676" s="623"/>
      <c r="AW676" s="623"/>
      <c r="AX676" s="623"/>
      <c r="AY676" s="623"/>
    </row>
    <row r="677" ht="16.5" customHeight="1" spans="1:51">
      <c r="A677" s="623"/>
      <c r="B677" s="623"/>
      <c r="C677" s="623"/>
      <c r="D677" s="623"/>
      <c r="E677" s="623"/>
      <c r="F677" s="623"/>
      <c r="G677" s="623"/>
      <c r="H677" s="623"/>
      <c r="I677" s="623"/>
      <c r="J677" s="623"/>
      <c r="K677" s="623"/>
      <c r="L677" s="623"/>
      <c r="M677" s="623"/>
      <c r="N677" s="623"/>
      <c r="O677" s="623"/>
      <c r="P677" s="623"/>
      <c r="Q677" s="623"/>
      <c r="R677" s="623"/>
      <c r="S677" s="623"/>
      <c r="T677" s="623"/>
      <c r="U677" s="623"/>
      <c r="V677" s="623"/>
      <c r="W677" s="623"/>
      <c r="X677" s="623"/>
      <c r="Y677" s="623"/>
      <c r="Z677" s="623"/>
      <c r="AA677" s="623"/>
      <c r="AB677" s="623"/>
      <c r="AC677" s="623"/>
      <c r="AD677" s="623"/>
      <c r="AE677" s="623"/>
      <c r="AF677" s="623"/>
      <c r="AG677" s="623"/>
      <c r="AH677" s="623"/>
      <c r="AI677" s="623"/>
      <c r="AJ677" s="623"/>
      <c r="AK677" s="623"/>
      <c r="AL677" s="623"/>
      <c r="AM677" s="623"/>
      <c r="AN677" s="623"/>
      <c r="AO677" s="623"/>
      <c r="AP677" s="622"/>
      <c r="AQ677" s="623"/>
      <c r="AR677" s="623"/>
      <c r="AS677" s="623"/>
      <c r="AT677" s="623"/>
      <c r="AU677" s="623"/>
      <c r="AV677" s="623"/>
      <c r="AW677" s="623"/>
      <c r="AX677" s="623"/>
      <c r="AY677" s="623"/>
    </row>
    <row r="678" ht="16.5" customHeight="1" spans="1:51">
      <c r="A678" s="623"/>
      <c r="B678" s="623"/>
      <c r="C678" s="623"/>
      <c r="D678" s="623"/>
      <c r="E678" s="623"/>
      <c r="F678" s="623"/>
      <c r="G678" s="623"/>
      <c r="H678" s="623"/>
      <c r="I678" s="623"/>
      <c r="J678" s="623"/>
      <c r="K678" s="623"/>
      <c r="L678" s="623"/>
      <c r="M678" s="623"/>
      <c r="N678" s="623"/>
      <c r="O678" s="623"/>
      <c r="P678" s="623"/>
      <c r="Q678" s="623"/>
      <c r="R678" s="623"/>
      <c r="S678" s="623"/>
      <c r="T678" s="623"/>
      <c r="U678" s="623"/>
      <c r="V678" s="623"/>
      <c r="W678" s="623"/>
      <c r="X678" s="623"/>
      <c r="Y678" s="623"/>
      <c r="Z678" s="623"/>
      <c r="AA678" s="623"/>
      <c r="AB678" s="623"/>
      <c r="AC678" s="623"/>
      <c r="AD678" s="623"/>
      <c r="AE678" s="623"/>
      <c r="AF678" s="623"/>
      <c r="AG678" s="623"/>
      <c r="AH678" s="623"/>
      <c r="AI678" s="623"/>
      <c r="AJ678" s="623"/>
      <c r="AK678" s="623"/>
      <c r="AL678" s="623"/>
      <c r="AM678" s="623"/>
      <c r="AN678" s="623"/>
      <c r="AO678" s="623"/>
      <c r="AP678" s="622"/>
      <c r="AQ678" s="623"/>
      <c r="AR678" s="623"/>
      <c r="AS678" s="623"/>
      <c r="AT678" s="623"/>
      <c r="AU678" s="623"/>
      <c r="AV678" s="623"/>
      <c r="AW678" s="623"/>
      <c r="AX678" s="623"/>
      <c r="AY678" s="623"/>
    </row>
    <row r="679" ht="16.5" customHeight="1" spans="1:51">
      <c r="A679" s="623"/>
      <c r="B679" s="623"/>
      <c r="C679" s="623"/>
      <c r="D679" s="623"/>
      <c r="E679" s="623"/>
      <c r="F679" s="623"/>
      <c r="G679" s="623"/>
      <c r="H679" s="623"/>
      <c r="I679" s="623"/>
      <c r="J679" s="623"/>
      <c r="K679" s="623"/>
      <c r="L679" s="623"/>
      <c r="M679" s="623"/>
      <c r="N679" s="623"/>
      <c r="O679" s="623"/>
      <c r="P679" s="623"/>
      <c r="Q679" s="623"/>
      <c r="R679" s="623"/>
      <c r="S679" s="623"/>
      <c r="T679" s="623"/>
      <c r="U679" s="623"/>
      <c r="V679" s="623"/>
      <c r="W679" s="623"/>
      <c r="X679" s="623"/>
      <c r="Y679" s="623"/>
      <c r="Z679" s="623"/>
      <c r="AA679" s="623"/>
      <c r="AB679" s="623"/>
      <c r="AC679" s="623"/>
      <c r="AD679" s="623"/>
      <c r="AE679" s="623"/>
      <c r="AF679" s="623"/>
      <c r="AG679" s="623"/>
      <c r="AH679" s="623"/>
      <c r="AI679" s="623"/>
      <c r="AJ679" s="623"/>
      <c r="AK679" s="623"/>
      <c r="AL679" s="623"/>
      <c r="AM679" s="623"/>
      <c r="AN679" s="623"/>
      <c r="AO679" s="623"/>
      <c r="AP679" s="622"/>
      <c r="AQ679" s="623"/>
      <c r="AR679" s="623"/>
      <c r="AS679" s="623"/>
      <c r="AT679" s="623"/>
      <c r="AU679" s="623"/>
      <c r="AV679" s="623"/>
      <c r="AW679" s="623"/>
      <c r="AX679" s="623"/>
      <c r="AY679" s="623"/>
    </row>
    <row r="680" ht="16.5" customHeight="1" spans="1:51">
      <c r="A680" s="623"/>
      <c r="B680" s="623"/>
      <c r="C680" s="623"/>
      <c r="D680" s="623"/>
      <c r="E680" s="623"/>
      <c r="F680" s="623"/>
      <c r="G680" s="623"/>
      <c r="H680" s="623"/>
      <c r="I680" s="623"/>
      <c r="J680" s="623"/>
      <c r="K680" s="623"/>
      <c r="L680" s="623"/>
      <c r="M680" s="623"/>
      <c r="N680" s="623"/>
      <c r="O680" s="623"/>
      <c r="P680" s="623"/>
      <c r="Q680" s="623"/>
      <c r="R680" s="623"/>
      <c r="S680" s="623"/>
      <c r="T680" s="623"/>
      <c r="U680" s="623"/>
      <c r="V680" s="623"/>
      <c r="W680" s="623"/>
      <c r="X680" s="623"/>
      <c r="Y680" s="623"/>
      <c r="Z680" s="623"/>
      <c r="AA680" s="623"/>
      <c r="AB680" s="623"/>
      <c r="AC680" s="623"/>
      <c r="AD680" s="623"/>
      <c r="AE680" s="623"/>
      <c r="AF680" s="623"/>
      <c r="AG680" s="623"/>
      <c r="AH680" s="623"/>
      <c r="AI680" s="623"/>
      <c r="AJ680" s="623"/>
      <c r="AK680" s="623"/>
      <c r="AL680" s="623"/>
      <c r="AM680" s="623"/>
      <c r="AN680" s="623"/>
      <c r="AO680" s="623"/>
      <c r="AP680" s="622"/>
      <c r="AQ680" s="623"/>
      <c r="AR680" s="623"/>
      <c r="AS680" s="623"/>
      <c r="AT680" s="623"/>
      <c r="AU680" s="623"/>
      <c r="AV680" s="623"/>
      <c r="AW680" s="623"/>
      <c r="AX680" s="623"/>
      <c r="AY680" s="623"/>
    </row>
    <row r="681" ht="16.5" customHeight="1" spans="1:51">
      <c r="A681" s="623"/>
      <c r="B681" s="623"/>
      <c r="C681" s="623"/>
      <c r="D681" s="623"/>
      <c r="E681" s="623"/>
      <c r="F681" s="623"/>
      <c r="G681" s="623"/>
      <c r="H681" s="623"/>
      <c r="I681" s="623"/>
      <c r="J681" s="623"/>
      <c r="K681" s="623"/>
      <c r="L681" s="623"/>
      <c r="M681" s="623"/>
      <c r="N681" s="623"/>
      <c r="O681" s="623"/>
      <c r="P681" s="623"/>
      <c r="Q681" s="623"/>
      <c r="R681" s="623"/>
      <c r="S681" s="623"/>
      <c r="T681" s="623"/>
      <c r="U681" s="623"/>
      <c r="V681" s="623"/>
      <c r="W681" s="623"/>
      <c r="X681" s="623"/>
      <c r="Y681" s="623"/>
      <c r="Z681" s="623"/>
      <c r="AA681" s="623"/>
      <c r="AB681" s="623"/>
      <c r="AC681" s="623"/>
      <c r="AD681" s="623"/>
      <c r="AE681" s="623"/>
      <c r="AF681" s="623"/>
      <c r="AG681" s="623"/>
      <c r="AH681" s="623"/>
      <c r="AI681" s="623"/>
      <c r="AJ681" s="623"/>
      <c r="AK681" s="623"/>
      <c r="AL681" s="623"/>
      <c r="AM681" s="623"/>
      <c r="AN681" s="623"/>
      <c r="AO681" s="623"/>
      <c r="AP681" s="622"/>
      <c r="AQ681" s="623"/>
      <c r="AR681" s="623"/>
      <c r="AS681" s="623"/>
      <c r="AT681" s="623"/>
      <c r="AU681" s="623"/>
      <c r="AV681" s="623"/>
      <c r="AW681" s="623"/>
      <c r="AX681" s="623"/>
      <c r="AY681" s="623"/>
    </row>
    <row r="682" ht="16.5" customHeight="1" spans="1:51">
      <c r="A682" s="623"/>
      <c r="B682" s="623"/>
      <c r="C682" s="623"/>
      <c r="D682" s="623"/>
      <c r="E682" s="623"/>
      <c r="F682" s="623"/>
      <c r="G682" s="623"/>
      <c r="H682" s="623"/>
      <c r="I682" s="623"/>
      <c r="J682" s="623"/>
      <c r="K682" s="623"/>
      <c r="L682" s="623"/>
      <c r="M682" s="623"/>
      <c r="N682" s="623"/>
      <c r="O682" s="623"/>
      <c r="P682" s="623"/>
      <c r="Q682" s="623"/>
      <c r="R682" s="623"/>
      <c r="S682" s="623"/>
      <c r="T682" s="623"/>
      <c r="U682" s="623"/>
      <c r="V682" s="623"/>
      <c r="W682" s="623"/>
      <c r="X682" s="623"/>
      <c r="Y682" s="623"/>
      <c r="Z682" s="623"/>
      <c r="AA682" s="623"/>
      <c r="AB682" s="623"/>
      <c r="AC682" s="623"/>
      <c r="AD682" s="623"/>
      <c r="AE682" s="623"/>
      <c r="AF682" s="623"/>
      <c r="AG682" s="623"/>
      <c r="AH682" s="623"/>
      <c r="AI682" s="623"/>
      <c r="AJ682" s="623"/>
      <c r="AK682" s="623"/>
      <c r="AL682" s="623"/>
      <c r="AM682" s="623"/>
      <c r="AN682" s="623"/>
      <c r="AO682" s="623"/>
      <c r="AP682" s="622"/>
      <c r="AQ682" s="623"/>
      <c r="AR682" s="623"/>
      <c r="AS682" s="623"/>
      <c r="AT682" s="623"/>
      <c r="AU682" s="623"/>
      <c r="AV682" s="623"/>
      <c r="AW682" s="623"/>
      <c r="AX682" s="623"/>
      <c r="AY682" s="623"/>
    </row>
    <row r="683" ht="16.5" customHeight="1" spans="1:51">
      <c r="A683" s="623"/>
      <c r="B683" s="623"/>
      <c r="C683" s="623"/>
      <c r="D683" s="623"/>
      <c r="E683" s="623"/>
      <c r="F683" s="623"/>
      <c r="G683" s="623"/>
      <c r="H683" s="623"/>
      <c r="I683" s="623"/>
      <c r="J683" s="623"/>
      <c r="K683" s="623"/>
      <c r="L683" s="623"/>
      <c r="M683" s="623"/>
      <c r="N683" s="623"/>
      <c r="O683" s="623"/>
      <c r="P683" s="623"/>
      <c r="Q683" s="623"/>
      <c r="R683" s="623"/>
      <c r="S683" s="623"/>
      <c r="T683" s="623"/>
      <c r="U683" s="623"/>
      <c r="V683" s="623"/>
      <c r="W683" s="623"/>
      <c r="X683" s="623"/>
      <c r="Y683" s="623"/>
      <c r="Z683" s="623"/>
      <c r="AA683" s="623"/>
      <c r="AB683" s="623"/>
      <c r="AC683" s="623"/>
      <c r="AD683" s="623"/>
      <c r="AE683" s="623"/>
      <c r="AF683" s="623"/>
      <c r="AG683" s="623"/>
      <c r="AH683" s="623"/>
      <c r="AI683" s="623"/>
      <c r="AJ683" s="623"/>
      <c r="AK683" s="623"/>
      <c r="AL683" s="623"/>
      <c r="AM683" s="623"/>
      <c r="AN683" s="623"/>
      <c r="AO683" s="623"/>
      <c r="AP683" s="622"/>
      <c r="AQ683" s="623"/>
      <c r="AR683" s="623"/>
      <c r="AS683" s="623"/>
      <c r="AT683" s="623"/>
      <c r="AU683" s="623"/>
      <c r="AV683" s="623"/>
      <c r="AW683" s="623"/>
      <c r="AX683" s="623"/>
      <c r="AY683" s="623"/>
    </row>
    <row r="684" ht="16.5" customHeight="1" spans="1:51">
      <c r="A684" s="623"/>
      <c r="B684" s="623"/>
      <c r="C684" s="623"/>
      <c r="D684" s="623"/>
      <c r="E684" s="623"/>
      <c r="F684" s="623"/>
      <c r="G684" s="623"/>
      <c r="H684" s="623"/>
      <c r="I684" s="623"/>
      <c r="J684" s="623"/>
      <c r="K684" s="623"/>
      <c r="L684" s="623"/>
      <c r="M684" s="623"/>
      <c r="N684" s="623"/>
      <c r="O684" s="623"/>
      <c r="P684" s="623"/>
      <c r="Q684" s="623"/>
      <c r="R684" s="623"/>
      <c r="S684" s="623"/>
      <c r="T684" s="623"/>
      <c r="U684" s="623"/>
      <c r="V684" s="623"/>
      <c r="W684" s="623"/>
      <c r="X684" s="623"/>
      <c r="Y684" s="623"/>
      <c r="Z684" s="623"/>
      <c r="AA684" s="623"/>
      <c r="AB684" s="623"/>
      <c r="AC684" s="623"/>
      <c r="AD684" s="623"/>
      <c r="AE684" s="623"/>
      <c r="AF684" s="623"/>
      <c r="AG684" s="623"/>
      <c r="AH684" s="623"/>
      <c r="AI684" s="623"/>
      <c r="AJ684" s="623"/>
      <c r="AK684" s="623"/>
      <c r="AL684" s="623"/>
      <c r="AM684" s="623"/>
      <c r="AN684" s="623"/>
      <c r="AO684" s="623"/>
      <c r="AP684" s="622"/>
      <c r="AQ684" s="623"/>
      <c r="AR684" s="623"/>
      <c r="AS684" s="623"/>
      <c r="AT684" s="623"/>
      <c r="AU684" s="623"/>
      <c r="AV684" s="623"/>
      <c r="AW684" s="623"/>
      <c r="AX684" s="623"/>
      <c r="AY684" s="623"/>
    </row>
    <row r="685" ht="16.5" customHeight="1" spans="1:51">
      <c r="A685" s="623"/>
      <c r="B685" s="623"/>
      <c r="C685" s="623"/>
      <c r="D685" s="623"/>
      <c r="E685" s="623"/>
      <c r="F685" s="623"/>
      <c r="G685" s="623"/>
      <c r="H685" s="623"/>
      <c r="I685" s="623"/>
      <c r="J685" s="623"/>
      <c r="K685" s="623"/>
      <c r="L685" s="623"/>
      <c r="M685" s="623"/>
      <c r="N685" s="623"/>
      <c r="O685" s="623"/>
      <c r="P685" s="623"/>
      <c r="Q685" s="623"/>
      <c r="R685" s="623"/>
      <c r="S685" s="623"/>
      <c r="T685" s="623"/>
      <c r="U685" s="623"/>
      <c r="V685" s="623"/>
      <c r="W685" s="623"/>
      <c r="X685" s="623"/>
      <c r="Y685" s="623"/>
      <c r="Z685" s="623"/>
      <c r="AA685" s="623"/>
      <c r="AB685" s="623"/>
      <c r="AC685" s="623"/>
      <c r="AD685" s="623"/>
      <c r="AE685" s="623"/>
      <c r="AF685" s="623"/>
      <c r="AG685" s="623"/>
      <c r="AH685" s="623"/>
      <c r="AI685" s="623"/>
      <c r="AJ685" s="623"/>
      <c r="AK685" s="623"/>
      <c r="AL685" s="623"/>
      <c r="AM685" s="623"/>
      <c r="AN685" s="623"/>
      <c r="AO685" s="623"/>
      <c r="AP685" s="622"/>
      <c r="AQ685" s="623"/>
      <c r="AR685" s="623"/>
      <c r="AS685" s="623"/>
      <c r="AT685" s="623"/>
      <c r="AU685" s="623"/>
      <c r="AV685" s="623"/>
      <c r="AW685" s="623"/>
      <c r="AX685" s="623"/>
      <c r="AY685" s="623"/>
    </row>
    <row r="686" ht="16.5" customHeight="1" spans="1:51">
      <c r="A686" s="623"/>
      <c r="B686" s="623"/>
      <c r="C686" s="623"/>
      <c r="D686" s="623"/>
      <c r="E686" s="623"/>
      <c r="F686" s="623"/>
      <c r="G686" s="623"/>
      <c r="H686" s="623"/>
      <c r="I686" s="623"/>
      <c r="J686" s="623"/>
      <c r="K686" s="623"/>
      <c r="L686" s="623"/>
      <c r="M686" s="623"/>
      <c r="N686" s="623"/>
      <c r="O686" s="623"/>
      <c r="P686" s="623"/>
      <c r="Q686" s="623"/>
      <c r="R686" s="623"/>
      <c r="S686" s="623"/>
      <c r="T686" s="623"/>
      <c r="U686" s="623"/>
      <c r="V686" s="623"/>
      <c r="W686" s="623"/>
      <c r="X686" s="623"/>
      <c r="Y686" s="623"/>
      <c r="Z686" s="623"/>
      <c r="AA686" s="623"/>
      <c r="AB686" s="623"/>
      <c r="AC686" s="623"/>
      <c r="AD686" s="623"/>
      <c r="AE686" s="623"/>
      <c r="AF686" s="623"/>
      <c r="AG686" s="623"/>
      <c r="AH686" s="623"/>
      <c r="AI686" s="623"/>
      <c r="AJ686" s="623"/>
      <c r="AK686" s="623"/>
      <c r="AL686" s="623"/>
      <c r="AM686" s="623"/>
      <c r="AN686" s="623"/>
      <c r="AO686" s="623"/>
      <c r="AP686" s="622"/>
      <c r="AQ686" s="623"/>
      <c r="AR686" s="623"/>
      <c r="AS686" s="623"/>
      <c r="AT686" s="623"/>
      <c r="AU686" s="623"/>
      <c r="AV686" s="623"/>
      <c r="AW686" s="623"/>
      <c r="AX686" s="623"/>
      <c r="AY686" s="623"/>
    </row>
    <row r="687" ht="16.5" customHeight="1" spans="1:51">
      <c r="A687" s="623"/>
      <c r="B687" s="623"/>
      <c r="C687" s="623"/>
      <c r="D687" s="623"/>
      <c r="E687" s="623"/>
      <c r="F687" s="623"/>
      <c r="G687" s="623"/>
      <c r="H687" s="623"/>
      <c r="I687" s="623"/>
      <c r="J687" s="623"/>
      <c r="K687" s="623"/>
      <c r="L687" s="623"/>
      <c r="M687" s="623"/>
      <c r="N687" s="623"/>
      <c r="O687" s="623"/>
      <c r="P687" s="623"/>
      <c r="Q687" s="623"/>
      <c r="R687" s="623"/>
      <c r="S687" s="623"/>
      <c r="T687" s="623"/>
      <c r="U687" s="623"/>
      <c r="V687" s="623"/>
      <c r="W687" s="623"/>
      <c r="X687" s="623"/>
      <c r="Y687" s="623"/>
      <c r="Z687" s="623"/>
      <c r="AA687" s="623"/>
      <c r="AB687" s="623"/>
      <c r="AC687" s="623"/>
      <c r="AD687" s="623"/>
      <c r="AE687" s="623"/>
      <c r="AF687" s="623"/>
      <c r="AG687" s="623"/>
      <c r="AH687" s="623"/>
      <c r="AI687" s="623"/>
      <c r="AJ687" s="623"/>
      <c r="AK687" s="623"/>
      <c r="AL687" s="623"/>
      <c r="AM687" s="623"/>
      <c r="AN687" s="623"/>
      <c r="AO687" s="623"/>
      <c r="AP687" s="622"/>
      <c r="AQ687" s="623"/>
      <c r="AR687" s="623"/>
      <c r="AS687" s="623"/>
      <c r="AT687" s="623"/>
      <c r="AU687" s="623"/>
      <c r="AV687" s="623"/>
      <c r="AW687" s="623"/>
      <c r="AX687" s="623"/>
      <c r="AY687" s="623"/>
    </row>
    <row r="688" ht="16.5" customHeight="1" spans="1:51">
      <c r="A688" s="623"/>
      <c r="B688" s="623"/>
      <c r="C688" s="623"/>
      <c r="D688" s="623"/>
      <c r="E688" s="623"/>
      <c r="F688" s="623"/>
      <c r="G688" s="623"/>
      <c r="H688" s="623"/>
      <c r="I688" s="623"/>
      <c r="J688" s="623"/>
      <c r="K688" s="623"/>
      <c r="L688" s="623"/>
      <c r="M688" s="623"/>
      <c r="N688" s="623"/>
      <c r="O688" s="623"/>
      <c r="P688" s="623"/>
      <c r="Q688" s="623"/>
      <c r="R688" s="623"/>
      <c r="S688" s="623"/>
      <c r="T688" s="623"/>
      <c r="U688" s="623"/>
      <c r="V688" s="623"/>
      <c r="W688" s="623"/>
      <c r="X688" s="623"/>
      <c r="Y688" s="623"/>
      <c r="Z688" s="623"/>
      <c r="AA688" s="623"/>
      <c r="AB688" s="623"/>
      <c r="AC688" s="623"/>
      <c r="AD688" s="623"/>
      <c r="AE688" s="623"/>
      <c r="AF688" s="623"/>
      <c r="AG688" s="623"/>
      <c r="AH688" s="623"/>
      <c r="AI688" s="623"/>
      <c r="AJ688" s="623"/>
      <c r="AK688" s="623"/>
      <c r="AL688" s="623"/>
      <c r="AM688" s="623"/>
      <c r="AN688" s="623"/>
      <c r="AO688" s="623"/>
      <c r="AP688" s="622"/>
      <c r="AQ688" s="623"/>
      <c r="AR688" s="623"/>
      <c r="AS688" s="623"/>
      <c r="AT688" s="623"/>
      <c r="AU688" s="623"/>
      <c r="AV688" s="623"/>
      <c r="AW688" s="623"/>
      <c r="AX688" s="623"/>
      <c r="AY688" s="623"/>
    </row>
    <row r="689" ht="16.5" customHeight="1" spans="1:51">
      <c r="A689" s="623"/>
      <c r="B689" s="623"/>
      <c r="C689" s="623"/>
      <c r="D689" s="623"/>
      <c r="E689" s="623"/>
      <c r="F689" s="623"/>
      <c r="G689" s="623"/>
      <c r="H689" s="623"/>
      <c r="I689" s="623"/>
      <c r="J689" s="623"/>
      <c r="K689" s="623"/>
      <c r="L689" s="623"/>
      <c r="M689" s="623"/>
      <c r="N689" s="623"/>
      <c r="O689" s="623"/>
      <c r="P689" s="623"/>
      <c r="Q689" s="623"/>
      <c r="R689" s="623"/>
      <c r="S689" s="623"/>
      <c r="T689" s="623"/>
      <c r="U689" s="623"/>
      <c r="V689" s="623"/>
      <c r="W689" s="623"/>
      <c r="X689" s="623"/>
      <c r="Y689" s="623"/>
      <c r="Z689" s="623"/>
      <c r="AA689" s="623"/>
      <c r="AB689" s="623"/>
      <c r="AC689" s="623"/>
      <c r="AD689" s="623"/>
      <c r="AE689" s="623"/>
      <c r="AF689" s="623"/>
      <c r="AG689" s="623"/>
      <c r="AH689" s="623"/>
      <c r="AI689" s="623"/>
      <c r="AJ689" s="623"/>
      <c r="AK689" s="623"/>
      <c r="AL689" s="623"/>
      <c r="AM689" s="623"/>
      <c r="AN689" s="623"/>
      <c r="AO689" s="623"/>
      <c r="AP689" s="622"/>
      <c r="AQ689" s="623"/>
      <c r="AR689" s="623"/>
      <c r="AS689" s="623"/>
      <c r="AT689" s="623"/>
      <c r="AU689" s="623"/>
      <c r="AV689" s="623"/>
      <c r="AW689" s="623"/>
      <c r="AX689" s="623"/>
      <c r="AY689" s="623"/>
    </row>
    <row r="690" ht="16.5" customHeight="1" spans="1:51">
      <c r="A690" s="623"/>
      <c r="B690" s="623"/>
      <c r="C690" s="623"/>
      <c r="D690" s="623"/>
      <c r="E690" s="623"/>
      <c r="F690" s="623"/>
      <c r="G690" s="623"/>
      <c r="H690" s="623"/>
      <c r="I690" s="623"/>
      <c r="J690" s="623"/>
      <c r="K690" s="623"/>
      <c r="L690" s="623"/>
      <c r="M690" s="623"/>
      <c r="N690" s="623"/>
      <c r="O690" s="623"/>
      <c r="P690" s="623"/>
      <c r="Q690" s="623"/>
      <c r="R690" s="623"/>
      <c r="S690" s="623"/>
      <c r="T690" s="623"/>
      <c r="U690" s="623"/>
      <c r="V690" s="623"/>
      <c r="W690" s="623"/>
      <c r="X690" s="623"/>
      <c r="Y690" s="623"/>
      <c r="Z690" s="623"/>
      <c r="AA690" s="623"/>
      <c r="AB690" s="623"/>
      <c r="AC690" s="623"/>
      <c r="AD690" s="623"/>
      <c r="AE690" s="623"/>
      <c r="AF690" s="623"/>
      <c r="AG690" s="623"/>
      <c r="AH690" s="623"/>
      <c r="AI690" s="623"/>
      <c r="AJ690" s="623"/>
      <c r="AK690" s="623"/>
      <c r="AL690" s="623"/>
      <c r="AM690" s="623"/>
      <c r="AN690" s="623"/>
      <c r="AO690" s="623"/>
      <c r="AP690" s="622"/>
      <c r="AQ690" s="623"/>
      <c r="AR690" s="623"/>
      <c r="AS690" s="623"/>
      <c r="AT690" s="623"/>
      <c r="AU690" s="623"/>
      <c r="AV690" s="623"/>
      <c r="AW690" s="623"/>
      <c r="AX690" s="623"/>
      <c r="AY690" s="623"/>
    </row>
    <row r="691" ht="16.5" customHeight="1" spans="1:51">
      <c r="A691" s="623"/>
      <c r="B691" s="623"/>
      <c r="C691" s="623"/>
      <c r="D691" s="623"/>
      <c r="E691" s="623"/>
      <c r="F691" s="623"/>
      <c r="G691" s="623"/>
      <c r="H691" s="623"/>
      <c r="I691" s="623"/>
      <c r="J691" s="623"/>
      <c r="K691" s="623"/>
      <c r="L691" s="623"/>
      <c r="M691" s="623"/>
      <c r="N691" s="623"/>
      <c r="O691" s="623"/>
      <c r="P691" s="623"/>
      <c r="Q691" s="623"/>
      <c r="R691" s="623"/>
      <c r="S691" s="623"/>
      <c r="T691" s="623"/>
      <c r="U691" s="623"/>
      <c r="V691" s="623"/>
      <c r="W691" s="623"/>
      <c r="X691" s="623"/>
      <c r="Y691" s="623"/>
      <c r="Z691" s="623"/>
      <c r="AA691" s="623"/>
      <c r="AB691" s="623"/>
      <c r="AC691" s="623"/>
      <c r="AD691" s="623"/>
      <c r="AE691" s="623"/>
      <c r="AF691" s="623"/>
      <c r="AG691" s="623"/>
      <c r="AH691" s="623"/>
      <c r="AI691" s="623"/>
      <c r="AJ691" s="623"/>
      <c r="AK691" s="623"/>
      <c r="AL691" s="623"/>
      <c r="AM691" s="623"/>
      <c r="AN691" s="623"/>
      <c r="AO691" s="623"/>
      <c r="AP691" s="622"/>
      <c r="AQ691" s="623"/>
      <c r="AR691" s="623"/>
      <c r="AS691" s="623"/>
      <c r="AT691" s="623"/>
      <c r="AU691" s="623"/>
      <c r="AV691" s="623"/>
      <c r="AW691" s="623"/>
      <c r="AX691" s="623"/>
      <c r="AY691" s="623"/>
    </row>
    <row r="692" ht="16.5" customHeight="1" spans="1:51">
      <c r="A692" s="623"/>
      <c r="B692" s="623"/>
      <c r="C692" s="623"/>
      <c r="D692" s="623"/>
      <c r="E692" s="623"/>
      <c r="F692" s="623"/>
      <c r="G692" s="623"/>
      <c r="H692" s="623"/>
      <c r="I692" s="623"/>
      <c r="J692" s="623"/>
      <c r="K692" s="623"/>
      <c r="L692" s="623"/>
      <c r="M692" s="623"/>
      <c r="N692" s="623"/>
      <c r="O692" s="623"/>
      <c r="P692" s="623"/>
      <c r="Q692" s="623"/>
      <c r="R692" s="623"/>
      <c r="S692" s="623"/>
      <c r="T692" s="623"/>
      <c r="U692" s="623"/>
      <c r="V692" s="623"/>
      <c r="W692" s="623"/>
      <c r="X692" s="623"/>
      <c r="Y692" s="623"/>
      <c r="Z692" s="623"/>
      <c r="AA692" s="623"/>
      <c r="AB692" s="623"/>
      <c r="AC692" s="623"/>
      <c r="AD692" s="623"/>
      <c r="AE692" s="623"/>
      <c r="AF692" s="623"/>
      <c r="AG692" s="623"/>
      <c r="AH692" s="623"/>
      <c r="AI692" s="623"/>
      <c r="AJ692" s="623"/>
      <c r="AK692" s="623"/>
      <c r="AL692" s="623"/>
      <c r="AM692" s="623"/>
      <c r="AN692" s="623"/>
      <c r="AO692" s="623"/>
      <c r="AP692" s="622"/>
      <c r="AQ692" s="623"/>
      <c r="AR692" s="623"/>
      <c r="AS692" s="623"/>
      <c r="AT692" s="623"/>
      <c r="AU692" s="623"/>
      <c r="AV692" s="623"/>
      <c r="AW692" s="623"/>
      <c r="AX692" s="623"/>
      <c r="AY692" s="623"/>
    </row>
    <row r="693" ht="16.5" customHeight="1" spans="1:51">
      <c r="A693" s="623"/>
      <c r="B693" s="623"/>
      <c r="C693" s="623"/>
      <c r="D693" s="623"/>
      <c r="E693" s="623"/>
      <c r="F693" s="623"/>
      <c r="G693" s="623"/>
      <c r="H693" s="623"/>
      <c r="I693" s="623"/>
      <c r="J693" s="623"/>
      <c r="K693" s="623"/>
      <c r="L693" s="623"/>
      <c r="M693" s="623"/>
      <c r="N693" s="623"/>
      <c r="O693" s="623"/>
      <c r="P693" s="623"/>
      <c r="Q693" s="623"/>
      <c r="R693" s="623"/>
      <c r="S693" s="623"/>
      <c r="T693" s="623"/>
      <c r="U693" s="623"/>
      <c r="V693" s="623"/>
      <c r="W693" s="623"/>
      <c r="X693" s="623"/>
      <c r="Y693" s="623"/>
      <c r="Z693" s="623"/>
      <c r="AA693" s="623"/>
      <c r="AB693" s="623"/>
      <c r="AC693" s="623"/>
      <c r="AD693" s="623"/>
      <c r="AE693" s="623"/>
      <c r="AF693" s="623"/>
      <c r="AG693" s="623"/>
      <c r="AH693" s="623"/>
      <c r="AI693" s="623"/>
      <c r="AJ693" s="623"/>
      <c r="AK693" s="623"/>
      <c r="AL693" s="623"/>
      <c r="AM693" s="623"/>
      <c r="AN693" s="623"/>
      <c r="AO693" s="623"/>
      <c r="AP693" s="622"/>
      <c r="AQ693" s="623"/>
      <c r="AR693" s="623"/>
      <c r="AS693" s="623"/>
      <c r="AT693" s="623"/>
      <c r="AU693" s="623"/>
      <c r="AV693" s="623"/>
      <c r="AW693" s="623"/>
      <c r="AX693" s="623"/>
      <c r="AY693" s="623"/>
    </row>
    <row r="694" ht="16.5" customHeight="1" spans="1:51">
      <c r="A694" s="623"/>
      <c r="B694" s="623"/>
      <c r="C694" s="623"/>
      <c r="D694" s="623"/>
      <c r="E694" s="623"/>
      <c r="F694" s="623"/>
      <c r="G694" s="623"/>
      <c r="H694" s="623"/>
      <c r="I694" s="623"/>
      <c r="J694" s="623"/>
      <c r="K694" s="623"/>
      <c r="L694" s="623"/>
      <c r="M694" s="623"/>
      <c r="N694" s="623"/>
      <c r="O694" s="623"/>
      <c r="P694" s="623"/>
      <c r="Q694" s="623"/>
      <c r="R694" s="623"/>
      <c r="S694" s="623"/>
      <c r="T694" s="623"/>
      <c r="U694" s="623"/>
      <c r="V694" s="623"/>
      <c r="W694" s="623"/>
      <c r="X694" s="623"/>
      <c r="Y694" s="623"/>
      <c r="Z694" s="623"/>
      <c r="AA694" s="623"/>
      <c r="AB694" s="623"/>
      <c r="AC694" s="623"/>
      <c r="AD694" s="623"/>
      <c r="AE694" s="623"/>
      <c r="AF694" s="623"/>
      <c r="AG694" s="623"/>
      <c r="AH694" s="623"/>
      <c r="AI694" s="623"/>
      <c r="AJ694" s="623"/>
      <c r="AK694" s="623"/>
      <c r="AL694" s="623"/>
      <c r="AM694" s="623"/>
      <c r="AN694" s="623"/>
      <c r="AO694" s="623"/>
      <c r="AP694" s="622"/>
      <c r="AQ694" s="623"/>
      <c r="AR694" s="623"/>
      <c r="AS694" s="623"/>
      <c r="AT694" s="623"/>
      <c r="AU694" s="623"/>
      <c r="AV694" s="623"/>
      <c r="AW694" s="623"/>
      <c r="AX694" s="623"/>
      <c r="AY694" s="623"/>
    </row>
    <row r="695" ht="16.5" customHeight="1" spans="1:51">
      <c r="A695" s="623"/>
      <c r="B695" s="623"/>
      <c r="C695" s="623"/>
      <c r="D695" s="623"/>
      <c r="E695" s="623"/>
      <c r="F695" s="623"/>
      <c r="G695" s="623"/>
      <c r="H695" s="623"/>
      <c r="I695" s="623"/>
      <c r="J695" s="623"/>
      <c r="K695" s="623"/>
      <c r="L695" s="623"/>
      <c r="M695" s="623"/>
      <c r="N695" s="623"/>
      <c r="O695" s="623"/>
      <c r="P695" s="623"/>
      <c r="Q695" s="623"/>
      <c r="R695" s="623"/>
      <c r="S695" s="623"/>
      <c r="T695" s="623"/>
      <c r="U695" s="623"/>
      <c r="V695" s="623"/>
      <c r="W695" s="623"/>
      <c r="X695" s="623"/>
      <c r="Y695" s="623"/>
      <c r="Z695" s="623"/>
      <c r="AA695" s="623"/>
      <c r="AB695" s="623"/>
      <c r="AC695" s="623"/>
      <c r="AD695" s="623"/>
      <c r="AE695" s="623"/>
      <c r="AF695" s="623"/>
      <c r="AG695" s="623"/>
      <c r="AH695" s="623"/>
      <c r="AI695" s="623"/>
      <c r="AJ695" s="623"/>
      <c r="AK695" s="623"/>
      <c r="AL695" s="623"/>
      <c r="AM695" s="623"/>
      <c r="AN695" s="623"/>
      <c r="AO695" s="623"/>
      <c r="AP695" s="622"/>
      <c r="AQ695" s="623"/>
      <c r="AR695" s="623"/>
      <c r="AS695" s="623"/>
      <c r="AT695" s="623"/>
      <c r="AU695" s="623"/>
      <c r="AV695" s="623"/>
      <c r="AW695" s="623"/>
      <c r="AX695" s="623"/>
      <c r="AY695" s="623"/>
    </row>
    <row r="696" ht="16.5" customHeight="1" spans="1:51">
      <c r="A696" s="623"/>
      <c r="B696" s="623"/>
      <c r="C696" s="623"/>
      <c r="D696" s="623"/>
      <c r="E696" s="623"/>
      <c r="F696" s="623"/>
      <c r="G696" s="623"/>
      <c r="H696" s="623"/>
      <c r="I696" s="623"/>
      <c r="J696" s="623"/>
      <c r="K696" s="623"/>
      <c r="L696" s="623"/>
      <c r="M696" s="623"/>
      <c r="N696" s="623"/>
      <c r="O696" s="623"/>
      <c r="P696" s="623"/>
      <c r="Q696" s="623"/>
      <c r="R696" s="623"/>
      <c r="S696" s="623"/>
      <c r="T696" s="623"/>
      <c r="U696" s="623"/>
      <c r="V696" s="623"/>
      <c r="W696" s="623"/>
      <c r="X696" s="623"/>
      <c r="Y696" s="623"/>
      <c r="Z696" s="623"/>
      <c r="AA696" s="623"/>
      <c r="AB696" s="623"/>
      <c r="AC696" s="623"/>
      <c r="AD696" s="623"/>
      <c r="AE696" s="623"/>
      <c r="AF696" s="623"/>
      <c r="AG696" s="623"/>
      <c r="AH696" s="623"/>
      <c r="AI696" s="623"/>
      <c r="AJ696" s="623"/>
      <c r="AK696" s="623"/>
      <c r="AL696" s="623"/>
      <c r="AM696" s="623"/>
      <c r="AN696" s="623"/>
      <c r="AO696" s="623"/>
      <c r="AP696" s="622"/>
      <c r="AQ696" s="623"/>
      <c r="AR696" s="623"/>
      <c r="AS696" s="623"/>
      <c r="AT696" s="623"/>
      <c r="AU696" s="623"/>
      <c r="AV696" s="623"/>
      <c r="AW696" s="623"/>
      <c r="AX696" s="623"/>
      <c r="AY696" s="623"/>
    </row>
    <row r="697" ht="16.5" customHeight="1" spans="1:51">
      <c r="A697" s="623"/>
      <c r="B697" s="623"/>
      <c r="C697" s="623"/>
      <c r="D697" s="623"/>
      <c r="E697" s="623"/>
      <c r="F697" s="623"/>
      <c r="G697" s="623"/>
      <c r="H697" s="623"/>
      <c r="I697" s="623"/>
      <c r="J697" s="623"/>
      <c r="K697" s="623"/>
      <c r="L697" s="623"/>
      <c r="M697" s="623"/>
      <c r="N697" s="623"/>
      <c r="O697" s="623"/>
      <c r="P697" s="623"/>
      <c r="Q697" s="623"/>
      <c r="R697" s="623"/>
      <c r="S697" s="623"/>
      <c r="T697" s="623"/>
      <c r="U697" s="623"/>
      <c r="V697" s="623"/>
      <c r="W697" s="623"/>
      <c r="X697" s="623"/>
      <c r="Y697" s="623"/>
      <c r="Z697" s="623"/>
      <c r="AA697" s="623"/>
      <c r="AB697" s="623"/>
      <c r="AC697" s="623"/>
      <c r="AD697" s="623"/>
      <c r="AE697" s="623"/>
      <c r="AF697" s="623"/>
      <c r="AG697" s="623"/>
      <c r="AH697" s="623"/>
      <c r="AI697" s="623"/>
      <c r="AJ697" s="623"/>
      <c r="AK697" s="623"/>
      <c r="AL697" s="623"/>
      <c r="AM697" s="623"/>
      <c r="AN697" s="623"/>
      <c r="AO697" s="623"/>
      <c r="AP697" s="622"/>
      <c r="AQ697" s="623"/>
      <c r="AR697" s="623"/>
      <c r="AS697" s="623"/>
      <c r="AT697" s="623"/>
      <c r="AU697" s="623"/>
      <c r="AV697" s="623"/>
      <c r="AW697" s="623"/>
      <c r="AX697" s="623"/>
      <c r="AY697" s="623"/>
    </row>
    <row r="698" ht="16.5" customHeight="1" spans="1:51">
      <c r="A698" s="623"/>
      <c r="B698" s="623"/>
      <c r="C698" s="623"/>
      <c r="D698" s="623"/>
      <c r="E698" s="623"/>
      <c r="F698" s="623"/>
      <c r="G698" s="623"/>
      <c r="H698" s="623"/>
      <c r="I698" s="623"/>
      <c r="J698" s="623"/>
      <c r="K698" s="623"/>
      <c r="L698" s="623"/>
      <c r="M698" s="623"/>
      <c r="N698" s="623"/>
      <c r="O698" s="623"/>
      <c r="P698" s="623"/>
      <c r="Q698" s="623"/>
      <c r="R698" s="623"/>
      <c r="S698" s="623"/>
      <c r="T698" s="623"/>
      <c r="U698" s="623"/>
      <c r="V698" s="623"/>
      <c r="W698" s="623"/>
      <c r="X698" s="623"/>
      <c r="Y698" s="623"/>
      <c r="Z698" s="623"/>
      <c r="AA698" s="623"/>
      <c r="AB698" s="623"/>
      <c r="AC698" s="623"/>
      <c r="AD698" s="623"/>
      <c r="AE698" s="623"/>
      <c r="AF698" s="623"/>
      <c r="AG698" s="623"/>
      <c r="AH698" s="623"/>
      <c r="AI698" s="623"/>
      <c r="AJ698" s="623"/>
      <c r="AK698" s="623"/>
      <c r="AL698" s="623"/>
      <c r="AM698" s="623"/>
      <c r="AN698" s="623"/>
      <c r="AO698" s="623"/>
      <c r="AP698" s="622"/>
      <c r="AQ698" s="623"/>
      <c r="AR698" s="623"/>
      <c r="AS698" s="623"/>
      <c r="AT698" s="623"/>
      <c r="AU698" s="623"/>
      <c r="AV698" s="623"/>
      <c r="AW698" s="623"/>
      <c r="AX698" s="623"/>
      <c r="AY698" s="623"/>
    </row>
    <row r="699" ht="16.5" customHeight="1" spans="1:51">
      <c r="A699" s="623"/>
      <c r="B699" s="623"/>
      <c r="C699" s="623"/>
      <c r="D699" s="623"/>
      <c r="E699" s="623"/>
      <c r="F699" s="623"/>
      <c r="G699" s="623"/>
      <c r="H699" s="623"/>
      <c r="I699" s="623"/>
      <c r="J699" s="623"/>
      <c r="K699" s="623"/>
      <c r="L699" s="623"/>
      <c r="M699" s="623"/>
      <c r="N699" s="623"/>
      <c r="O699" s="623"/>
      <c r="P699" s="623"/>
      <c r="Q699" s="623"/>
      <c r="R699" s="623"/>
      <c r="S699" s="623"/>
      <c r="T699" s="623"/>
      <c r="U699" s="623"/>
      <c r="V699" s="623"/>
      <c r="W699" s="623"/>
      <c r="X699" s="623"/>
      <c r="Y699" s="623"/>
      <c r="Z699" s="623"/>
      <c r="AA699" s="623"/>
      <c r="AB699" s="623"/>
      <c r="AC699" s="623"/>
      <c r="AD699" s="623"/>
      <c r="AE699" s="623"/>
      <c r="AF699" s="623"/>
      <c r="AG699" s="623"/>
      <c r="AH699" s="623"/>
      <c r="AI699" s="623"/>
      <c r="AJ699" s="623"/>
      <c r="AK699" s="623"/>
      <c r="AL699" s="623"/>
      <c r="AM699" s="623"/>
      <c r="AN699" s="623"/>
      <c r="AO699" s="623"/>
      <c r="AP699" s="622"/>
      <c r="AQ699" s="623"/>
      <c r="AR699" s="623"/>
      <c r="AS699" s="623"/>
      <c r="AT699" s="623"/>
      <c r="AU699" s="623"/>
      <c r="AV699" s="623"/>
      <c r="AW699" s="623"/>
      <c r="AX699" s="623"/>
      <c r="AY699" s="623"/>
    </row>
    <row r="700" ht="16.5" customHeight="1" spans="1:51">
      <c r="A700" s="623"/>
      <c r="B700" s="623"/>
      <c r="C700" s="623"/>
      <c r="D700" s="623"/>
      <c r="E700" s="623"/>
      <c r="F700" s="623"/>
      <c r="G700" s="623"/>
      <c r="H700" s="623"/>
      <c r="I700" s="623"/>
      <c r="J700" s="623"/>
      <c r="K700" s="623"/>
      <c r="L700" s="623"/>
      <c r="M700" s="623"/>
      <c r="N700" s="623"/>
      <c r="O700" s="623"/>
      <c r="P700" s="623"/>
      <c r="Q700" s="623"/>
      <c r="R700" s="623"/>
      <c r="S700" s="623"/>
      <c r="T700" s="623"/>
      <c r="U700" s="623"/>
      <c r="V700" s="623"/>
      <c r="W700" s="623"/>
      <c r="X700" s="623"/>
      <c r="Y700" s="623"/>
      <c r="Z700" s="623"/>
      <c r="AA700" s="623"/>
      <c r="AB700" s="623"/>
      <c r="AC700" s="623"/>
      <c r="AD700" s="623"/>
      <c r="AE700" s="623"/>
      <c r="AF700" s="623"/>
      <c r="AG700" s="623"/>
      <c r="AH700" s="623"/>
      <c r="AI700" s="623"/>
      <c r="AJ700" s="623"/>
      <c r="AK700" s="623"/>
      <c r="AL700" s="623"/>
      <c r="AM700" s="623"/>
      <c r="AN700" s="623"/>
      <c r="AO700" s="623"/>
      <c r="AP700" s="622"/>
      <c r="AQ700" s="623"/>
      <c r="AR700" s="623"/>
      <c r="AS700" s="623"/>
      <c r="AT700" s="623"/>
      <c r="AU700" s="623"/>
      <c r="AV700" s="623"/>
      <c r="AW700" s="623"/>
      <c r="AX700" s="623"/>
      <c r="AY700" s="623"/>
    </row>
    <row r="701" ht="16.5" customHeight="1" spans="1:51">
      <c r="A701" s="623"/>
      <c r="B701" s="623"/>
      <c r="C701" s="623"/>
      <c r="D701" s="623"/>
      <c r="E701" s="623"/>
      <c r="F701" s="623"/>
      <c r="G701" s="623"/>
      <c r="H701" s="623"/>
      <c r="I701" s="623"/>
      <c r="J701" s="623"/>
      <c r="K701" s="623"/>
      <c r="L701" s="623"/>
      <c r="M701" s="623"/>
      <c r="N701" s="623"/>
      <c r="O701" s="623"/>
      <c r="P701" s="623"/>
      <c r="Q701" s="623"/>
      <c r="R701" s="623"/>
      <c r="S701" s="623"/>
      <c r="T701" s="623"/>
      <c r="U701" s="623"/>
      <c r="V701" s="623"/>
      <c r="W701" s="623"/>
      <c r="X701" s="623"/>
      <c r="Y701" s="623"/>
      <c r="Z701" s="623"/>
      <c r="AA701" s="623"/>
      <c r="AB701" s="623"/>
      <c r="AC701" s="623"/>
      <c r="AD701" s="623"/>
      <c r="AE701" s="623"/>
      <c r="AF701" s="623"/>
      <c r="AG701" s="623"/>
      <c r="AH701" s="623"/>
      <c r="AI701" s="623"/>
      <c r="AJ701" s="623"/>
      <c r="AK701" s="623"/>
      <c r="AL701" s="623"/>
      <c r="AM701" s="623"/>
      <c r="AN701" s="623"/>
      <c r="AO701" s="623"/>
      <c r="AP701" s="622"/>
      <c r="AQ701" s="623"/>
      <c r="AR701" s="623"/>
      <c r="AS701" s="623"/>
      <c r="AT701" s="623"/>
      <c r="AU701" s="623"/>
      <c r="AV701" s="623"/>
      <c r="AW701" s="623"/>
      <c r="AX701" s="623"/>
      <c r="AY701" s="623"/>
    </row>
    <row r="702" ht="16.5" customHeight="1" spans="1:51">
      <c r="A702" s="623"/>
      <c r="B702" s="623"/>
      <c r="C702" s="623"/>
      <c r="D702" s="623"/>
      <c r="E702" s="623"/>
      <c r="F702" s="623"/>
      <c r="G702" s="623"/>
      <c r="H702" s="623"/>
      <c r="I702" s="623"/>
      <c r="J702" s="623"/>
      <c r="K702" s="623"/>
      <c r="L702" s="623"/>
      <c r="M702" s="623"/>
      <c r="N702" s="623"/>
      <c r="O702" s="623"/>
      <c r="P702" s="623"/>
      <c r="Q702" s="623"/>
      <c r="R702" s="623"/>
      <c r="S702" s="623"/>
      <c r="T702" s="623"/>
      <c r="U702" s="623"/>
      <c r="V702" s="623"/>
      <c r="W702" s="623"/>
      <c r="X702" s="623"/>
      <c r="Y702" s="623"/>
      <c r="Z702" s="623"/>
      <c r="AA702" s="623"/>
      <c r="AB702" s="623"/>
      <c r="AC702" s="623"/>
      <c r="AD702" s="623"/>
      <c r="AE702" s="623"/>
      <c r="AF702" s="623"/>
      <c r="AG702" s="623"/>
      <c r="AH702" s="623"/>
      <c r="AI702" s="623"/>
      <c r="AJ702" s="623"/>
      <c r="AK702" s="623"/>
      <c r="AL702" s="623"/>
      <c r="AM702" s="623"/>
      <c r="AN702" s="623"/>
      <c r="AO702" s="623"/>
      <c r="AP702" s="622"/>
      <c r="AQ702" s="623"/>
      <c r="AR702" s="623"/>
      <c r="AS702" s="623"/>
      <c r="AT702" s="623"/>
      <c r="AU702" s="623"/>
      <c r="AV702" s="623"/>
      <c r="AW702" s="623"/>
      <c r="AX702" s="623"/>
      <c r="AY702" s="623"/>
    </row>
    <row r="703" ht="16.5" customHeight="1" spans="1:51">
      <c r="A703" s="623"/>
      <c r="B703" s="623"/>
      <c r="C703" s="623"/>
      <c r="D703" s="623"/>
      <c r="E703" s="623"/>
      <c r="F703" s="623"/>
      <c r="G703" s="623"/>
      <c r="H703" s="623"/>
      <c r="I703" s="623"/>
      <c r="J703" s="623"/>
      <c r="K703" s="623"/>
      <c r="L703" s="623"/>
      <c r="M703" s="623"/>
      <c r="N703" s="623"/>
      <c r="O703" s="623"/>
      <c r="P703" s="623"/>
      <c r="Q703" s="623"/>
      <c r="R703" s="623"/>
      <c r="S703" s="623"/>
      <c r="T703" s="623"/>
      <c r="U703" s="623"/>
      <c r="V703" s="623"/>
      <c r="W703" s="623"/>
      <c r="X703" s="623"/>
      <c r="Y703" s="623"/>
      <c r="Z703" s="623"/>
      <c r="AA703" s="623"/>
      <c r="AB703" s="623"/>
      <c r="AC703" s="623"/>
      <c r="AD703" s="623"/>
      <c r="AE703" s="623"/>
      <c r="AF703" s="623"/>
      <c r="AG703" s="623"/>
      <c r="AH703" s="623"/>
      <c r="AI703" s="623"/>
      <c r="AJ703" s="623"/>
      <c r="AK703" s="623"/>
      <c r="AL703" s="623"/>
      <c r="AM703" s="623"/>
      <c r="AN703" s="623"/>
      <c r="AO703" s="623"/>
      <c r="AP703" s="622"/>
      <c r="AQ703" s="623"/>
      <c r="AR703" s="623"/>
      <c r="AS703" s="623"/>
      <c r="AT703" s="623"/>
      <c r="AU703" s="623"/>
      <c r="AV703" s="623"/>
      <c r="AW703" s="623"/>
      <c r="AX703" s="623"/>
      <c r="AY703" s="623"/>
    </row>
    <row r="704" ht="16.5" customHeight="1" spans="1:51">
      <c r="A704" s="623"/>
      <c r="B704" s="623"/>
      <c r="C704" s="623"/>
      <c r="D704" s="623"/>
      <c r="E704" s="623"/>
      <c r="F704" s="623"/>
      <c r="G704" s="623"/>
      <c r="H704" s="623"/>
      <c r="I704" s="623"/>
      <c r="J704" s="623"/>
      <c r="K704" s="623"/>
      <c r="L704" s="623"/>
      <c r="M704" s="623"/>
      <c r="N704" s="623"/>
      <c r="O704" s="623"/>
      <c r="P704" s="623"/>
      <c r="Q704" s="623"/>
      <c r="R704" s="623"/>
      <c r="S704" s="623"/>
      <c r="T704" s="623"/>
      <c r="U704" s="623"/>
      <c r="V704" s="623"/>
      <c r="W704" s="623"/>
      <c r="X704" s="623"/>
      <c r="Y704" s="623"/>
      <c r="Z704" s="623"/>
      <c r="AA704" s="623"/>
      <c r="AB704" s="623"/>
      <c r="AC704" s="623"/>
      <c r="AD704" s="623"/>
      <c r="AE704" s="623"/>
      <c r="AF704" s="623"/>
      <c r="AG704" s="623"/>
      <c r="AH704" s="623"/>
      <c r="AI704" s="623"/>
      <c r="AJ704" s="623"/>
      <c r="AK704" s="623"/>
      <c r="AL704" s="623"/>
      <c r="AM704" s="623"/>
      <c r="AN704" s="623"/>
      <c r="AO704" s="623"/>
      <c r="AP704" s="622"/>
      <c r="AQ704" s="623"/>
      <c r="AR704" s="623"/>
      <c r="AS704" s="623"/>
      <c r="AT704" s="623"/>
      <c r="AU704" s="623"/>
      <c r="AV704" s="623"/>
      <c r="AW704" s="623"/>
      <c r="AX704" s="623"/>
      <c r="AY704" s="623"/>
    </row>
    <row r="705" ht="16.5" customHeight="1" spans="1:51">
      <c r="A705" s="623"/>
      <c r="B705" s="623"/>
      <c r="C705" s="623"/>
      <c r="D705" s="623"/>
      <c r="E705" s="623"/>
      <c r="F705" s="623"/>
      <c r="G705" s="623"/>
      <c r="H705" s="623"/>
      <c r="I705" s="623"/>
      <c r="J705" s="623"/>
      <c r="K705" s="623"/>
      <c r="L705" s="623"/>
      <c r="M705" s="623"/>
      <c r="N705" s="623"/>
      <c r="O705" s="623"/>
      <c r="P705" s="623"/>
      <c r="Q705" s="623"/>
      <c r="R705" s="623"/>
      <c r="S705" s="623"/>
      <c r="T705" s="623"/>
      <c r="U705" s="623"/>
      <c r="V705" s="623"/>
      <c r="W705" s="623"/>
      <c r="X705" s="623"/>
      <c r="Y705" s="623"/>
      <c r="Z705" s="623"/>
      <c r="AA705" s="623"/>
      <c r="AB705" s="623"/>
      <c r="AC705" s="623"/>
      <c r="AD705" s="623"/>
      <c r="AE705" s="623"/>
      <c r="AF705" s="623"/>
      <c r="AG705" s="623"/>
      <c r="AH705" s="623"/>
      <c r="AI705" s="623"/>
      <c r="AJ705" s="623"/>
      <c r="AK705" s="623"/>
      <c r="AL705" s="623"/>
      <c r="AM705" s="623"/>
      <c r="AN705" s="623"/>
      <c r="AO705" s="623"/>
      <c r="AP705" s="622"/>
      <c r="AQ705" s="623"/>
      <c r="AR705" s="623"/>
      <c r="AS705" s="623"/>
      <c r="AT705" s="623"/>
      <c r="AU705" s="623"/>
      <c r="AV705" s="623"/>
      <c r="AW705" s="623"/>
      <c r="AX705" s="623"/>
      <c r="AY705" s="623"/>
    </row>
    <row r="706" ht="16.5" customHeight="1" spans="1:51">
      <c r="A706" s="623"/>
      <c r="B706" s="623"/>
      <c r="C706" s="623"/>
      <c r="D706" s="623"/>
      <c r="E706" s="623"/>
      <c r="F706" s="623"/>
      <c r="G706" s="623"/>
      <c r="H706" s="623"/>
      <c r="I706" s="623"/>
      <c r="J706" s="623"/>
      <c r="K706" s="623"/>
      <c r="L706" s="623"/>
      <c r="M706" s="623"/>
      <c r="N706" s="623"/>
      <c r="O706" s="623"/>
      <c r="P706" s="623"/>
      <c r="Q706" s="623"/>
      <c r="R706" s="623"/>
      <c r="S706" s="623"/>
      <c r="T706" s="623"/>
      <c r="U706" s="623"/>
      <c r="V706" s="623"/>
      <c r="W706" s="623"/>
      <c r="X706" s="623"/>
      <c r="Y706" s="623"/>
      <c r="Z706" s="623"/>
      <c r="AA706" s="623"/>
      <c r="AB706" s="623"/>
      <c r="AC706" s="623"/>
      <c r="AD706" s="623"/>
      <c r="AE706" s="623"/>
      <c r="AF706" s="623"/>
      <c r="AG706" s="623"/>
      <c r="AH706" s="623"/>
      <c r="AI706" s="623"/>
      <c r="AJ706" s="623"/>
      <c r="AK706" s="623"/>
      <c r="AL706" s="623"/>
      <c r="AM706" s="623"/>
      <c r="AN706" s="623"/>
      <c r="AO706" s="623"/>
      <c r="AP706" s="622"/>
      <c r="AQ706" s="623"/>
      <c r="AR706" s="623"/>
      <c r="AS706" s="623"/>
      <c r="AT706" s="623"/>
      <c r="AU706" s="623"/>
      <c r="AV706" s="623"/>
      <c r="AW706" s="623"/>
      <c r="AX706" s="623"/>
      <c r="AY706" s="623"/>
    </row>
    <row r="707" ht="16.5" customHeight="1" spans="1:51">
      <c r="A707" s="623"/>
      <c r="B707" s="623"/>
      <c r="C707" s="623"/>
      <c r="D707" s="623"/>
      <c r="E707" s="623"/>
      <c r="F707" s="623"/>
      <c r="G707" s="623"/>
      <c r="H707" s="623"/>
      <c r="I707" s="623"/>
      <c r="J707" s="623"/>
      <c r="K707" s="623"/>
      <c r="L707" s="623"/>
      <c r="M707" s="623"/>
      <c r="N707" s="623"/>
      <c r="O707" s="623"/>
      <c r="P707" s="623"/>
      <c r="Q707" s="623"/>
      <c r="R707" s="623"/>
      <c r="S707" s="623"/>
      <c r="T707" s="623"/>
      <c r="U707" s="623"/>
      <c r="V707" s="623"/>
      <c r="W707" s="623"/>
      <c r="X707" s="623"/>
      <c r="Y707" s="623"/>
      <c r="Z707" s="623"/>
      <c r="AA707" s="623"/>
      <c r="AB707" s="623"/>
      <c r="AC707" s="623"/>
      <c r="AD707" s="623"/>
      <c r="AE707" s="623"/>
      <c r="AF707" s="623"/>
      <c r="AG707" s="623"/>
      <c r="AH707" s="623"/>
      <c r="AI707" s="623"/>
      <c r="AJ707" s="623"/>
      <c r="AK707" s="623"/>
      <c r="AL707" s="623"/>
      <c r="AM707" s="623"/>
      <c r="AN707" s="623"/>
      <c r="AO707" s="623"/>
      <c r="AP707" s="622"/>
      <c r="AQ707" s="623"/>
      <c r="AR707" s="623"/>
      <c r="AS707" s="623"/>
      <c r="AT707" s="623"/>
      <c r="AU707" s="623"/>
      <c r="AV707" s="623"/>
      <c r="AW707" s="623"/>
      <c r="AX707" s="623"/>
      <c r="AY707" s="623"/>
    </row>
    <row r="708" ht="16.5" customHeight="1" spans="1:51">
      <c r="A708" s="623"/>
      <c r="B708" s="623"/>
      <c r="C708" s="623"/>
      <c r="D708" s="623"/>
      <c r="E708" s="623"/>
      <c r="F708" s="623"/>
      <c r="G708" s="623"/>
      <c r="H708" s="623"/>
      <c r="I708" s="623"/>
      <c r="J708" s="623"/>
      <c r="K708" s="623"/>
      <c r="L708" s="623"/>
      <c r="M708" s="623"/>
      <c r="N708" s="623"/>
      <c r="O708" s="623"/>
      <c r="P708" s="623"/>
      <c r="Q708" s="623"/>
      <c r="R708" s="623"/>
      <c r="S708" s="623"/>
      <c r="T708" s="623"/>
      <c r="U708" s="623"/>
      <c r="V708" s="623"/>
      <c r="W708" s="623"/>
      <c r="X708" s="623"/>
      <c r="Y708" s="623"/>
      <c r="Z708" s="623"/>
      <c r="AA708" s="623"/>
      <c r="AB708" s="623"/>
      <c r="AC708" s="623"/>
      <c r="AD708" s="623"/>
      <c r="AE708" s="623"/>
      <c r="AF708" s="623"/>
      <c r="AG708" s="623"/>
      <c r="AH708" s="623"/>
      <c r="AI708" s="623"/>
      <c r="AJ708" s="623"/>
      <c r="AK708" s="623"/>
      <c r="AL708" s="623"/>
      <c r="AM708" s="623"/>
      <c r="AN708" s="623"/>
      <c r="AO708" s="623"/>
      <c r="AP708" s="622"/>
      <c r="AQ708" s="623"/>
      <c r="AR708" s="623"/>
      <c r="AS708" s="623"/>
      <c r="AT708" s="623"/>
      <c r="AU708" s="623"/>
      <c r="AV708" s="623"/>
      <c r="AW708" s="623"/>
      <c r="AX708" s="623"/>
      <c r="AY708" s="623"/>
    </row>
    <row r="709" ht="16.5" customHeight="1" spans="1:51">
      <c r="A709" s="623"/>
      <c r="B709" s="623"/>
      <c r="C709" s="623"/>
      <c r="D709" s="623"/>
      <c r="E709" s="623"/>
      <c r="F709" s="623"/>
      <c r="G709" s="623"/>
      <c r="H709" s="623"/>
      <c r="I709" s="623"/>
      <c r="J709" s="623"/>
      <c r="K709" s="623"/>
      <c r="L709" s="623"/>
      <c r="M709" s="623"/>
      <c r="N709" s="623"/>
      <c r="O709" s="623"/>
      <c r="P709" s="623"/>
      <c r="Q709" s="623"/>
      <c r="R709" s="623"/>
      <c r="S709" s="623"/>
      <c r="T709" s="623"/>
      <c r="U709" s="623"/>
      <c r="V709" s="623"/>
      <c r="W709" s="623"/>
      <c r="X709" s="623"/>
      <c r="Y709" s="623"/>
      <c r="Z709" s="623"/>
      <c r="AA709" s="623"/>
      <c r="AB709" s="623"/>
      <c r="AC709" s="623"/>
      <c r="AD709" s="623"/>
      <c r="AE709" s="623"/>
      <c r="AF709" s="623"/>
      <c r="AG709" s="623"/>
      <c r="AH709" s="623"/>
      <c r="AI709" s="623"/>
      <c r="AJ709" s="623"/>
      <c r="AK709" s="623"/>
      <c r="AL709" s="623"/>
      <c r="AM709" s="623"/>
      <c r="AN709" s="623"/>
      <c r="AO709" s="623"/>
      <c r="AP709" s="622"/>
      <c r="AQ709" s="623"/>
      <c r="AR709" s="623"/>
      <c r="AS709" s="623"/>
      <c r="AT709" s="623"/>
      <c r="AU709" s="623"/>
      <c r="AV709" s="623"/>
      <c r="AW709" s="623"/>
      <c r="AX709" s="623"/>
      <c r="AY709" s="623"/>
    </row>
    <row r="710" ht="16.5" customHeight="1" spans="1:51">
      <c r="A710" s="623"/>
      <c r="B710" s="623"/>
      <c r="C710" s="623"/>
      <c r="D710" s="623"/>
      <c r="E710" s="623"/>
      <c r="F710" s="623"/>
      <c r="G710" s="623"/>
      <c r="H710" s="623"/>
      <c r="I710" s="623"/>
      <c r="J710" s="623"/>
      <c r="K710" s="623"/>
      <c r="L710" s="623"/>
      <c r="M710" s="623"/>
      <c r="N710" s="623"/>
      <c r="O710" s="623"/>
      <c r="P710" s="623"/>
      <c r="Q710" s="623"/>
      <c r="R710" s="623"/>
      <c r="S710" s="623"/>
      <c r="T710" s="623"/>
      <c r="U710" s="623"/>
      <c r="V710" s="623"/>
      <c r="W710" s="623"/>
      <c r="X710" s="623"/>
      <c r="Y710" s="623"/>
      <c r="Z710" s="623"/>
      <c r="AA710" s="623"/>
      <c r="AB710" s="623"/>
      <c r="AC710" s="623"/>
      <c r="AD710" s="623"/>
      <c r="AE710" s="623"/>
      <c r="AF710" s="623"/>
      <c r="AG710" s="623"/>
      <c r="AH710" s="623"/>
      <c r="AI710" s="623"/>
      <c r="AJ710" s="623"/>
      <c r="AK710" s="623"/>
      <c r="AL710" s="623"/>
      <c r="AM710" s="623"/>
      <c r="AN710" s="623"/>
      <c r="AO710" s="623"/>
      <c r="AP710" s="622"/>
      <c r="AQ710" s="623"/>
      <c r="AR710" s="623"/>
      <c r="AS710" s="623"/>
      <c r="AT710" s="623"/>
      <c r="AU710" s="623"/>
      <c r="AV710" s="623"/>
      <c r="AW710" s="623"/>
      <c r="AX710" s="623"/>
      <c r="AY710" s="623"/>
    </row>
    <row r="711" ht="16.5" customHeight="1" spans="1:51">
      <c r="A711" s="623"/>
      <c r="B711" s="623"/>
      <c r="C711" s="623"/>
      <c r="D711" s="623"/>
      <c r="E711" s="623"/>
      <c r="F711" s="623"/>
      <c r="G711" s="623"/>
      <c r="H711" s="623"/>
      <c r="I711" s="623"/>
      <c r="J711" s="623"/>
      <c r="K711" s="623"/>
      <c r="L711" s="623"/>
      <c r="M711" s="623"/>
      <c r="N711" s="623"/>
      <c r="O711" s="623"/>
      <c r="P711" s="623"/>
      <c r="Q711" s="623"/>
      <c r="R711" s="623"/>
      <c r="S711" s="623"/>
      <c r="T711" s="623"/>
      <c r="U711" s="623"/>
      <c r="V711" s="623"/>
      <c r="W711" s="623"/>
      <c r="X711" s="623"/>
      <c r="Y711" s="623"/>
      <c r="Z711" s="623"/>
      <c r="AA711" s="623"/>
      <c r="AB711" s="623"/>
      <c r="AC711" s="623"/>
      <c r="AD711" s="623"/>
      <c r="AE711" s="623"/>
      <c r="AF711" s="623"/>
      <c r="AG711" s="623"/>
      <c r="AH711" s="623"/>
      <c r="AI711" s="623"/>
      <c r="AJ711" s="623"/>
      <c r="AK711" s="623"/>
      <c r="AL711" s="623"/>
      <c r="AM711" s="623"/>
      <c r="AN711" s="623"/>
      <c r="AO711" s="623"/>
      <c r="AP711" s="622"/>
      <c r="AQ711" s="623"/>
      <c r="AR711" s="623"/>
      <c r="AS711" s="623"/>
      <c r="AT711" s="623"/>
      <c r="AU711" s="623"/>
      <c r="AV711" s="623"/>
      <c r="AW711" s="623"/>
      <c r="AX711" s="623"/>
      <c r="AY711" s="623"/>
    </row>
    <row r="712" ht="16.5" customHeight="1" spans="1:51">
      <c r="A712" s="623"/>
      <c r="B712" s="623"/>
      <c r="C712" s="623"/>
      <c r="D712" s="623"/>
      <c r="E712" s="623"/>
      <c r="F712" s="623"/>
      <c r="G712" s="623"/>
      <c r="H712" s="623"/>
      <c r="I712" s="623"/>
      <c r="J712" s="623"/>
      <c r="K712" s="623"/>
      <c r="L712" s="623"/>
      <c r="M712" s="623"/>
      <c r="N712" s="623"/>
      <c r="O712" s="623"/>
      <c r="P712" s="623"/>
      <c r="Q712" s="623"/>
      <c r="R712" s="623"/>
      <c r="S712" s="623"/>
      <c r="T712" s="623"/>
      <c r="U712" s="623"/>
      <c r="V712" s="623"/>
      <c r="W712" s="623"/>
      <c r="X712" s="623"/>
      <c r="Y712" s="623"/>
      <c r="Z712" s="623"/>
      <c r="AA712" s="623"/>
      <c r="AB712" s="623"/>
      <c r="AC712" s="623"/>
      <c r="AD712" s="623"/>
      <c r="AE712" s="623"/>
      <c r="AF712" s="623"/>
      <c r="AG712" s="623"/>
      <c r="AH712" s="623"/>
      <c r="AI712" s="623"/>
      <c r="AJ712" s="623"/>
      <c r="AK712" s="623"/>
      <c r="AL712" s="623"/>
      <c r="AM712" s="623"/>
      <c r="AN712" s="623"/>
      <c r="AO712" s="623"/>
      <c r="AP712" s="622"/>
      <c r="AQ712" s="623"/>
      <c r="AR712" s="623"/>
      <c r="AS712" s="623"/>
      <c r="AT712" s="623"/>
      <c r="AU712" s="623"/>
      <c r="AV712" s="623"/>
      <c r="AW712" s="623"/>
      <c r="AX712" s="623"/>
      <c r="AY712" s="623"/>
    </row>
    <row r="713" ht="16.5" customHeight="1" spans="1:51">
      <c r="A713" s="623"/>
      <c r="B713" s="623"/>
      <c r="C713" s="623"/>
      <c r="D713" s="623"/>
      <c r="E713" s="623"/>
      <c r="F713" s="623"/>
      <c r="G713" s="623"/>
      <c r="H713" s="623"/>
      <c r="I713" s="623"/>
      <c r="J713" s="623"/>
      <c r="K713" s="623"/>
      <c r="L713" s="623"/>
      <c r="M713" s="623"/>
      <c r="N713" s="623"/>
      <c r="O713" s="623"/>
      <c r="P713" s="623"/>
      <c r="Q713" s="623"/>
      <c r="R713" s="623"/>
      <c r="S713" s="623"/>
      <c r="T713" s="623"/>
      <c r="U713" s="623"/>
      <c r="V713" s="623"/>
      <c r="W713" s="623"/>
      <c r="X713" s="623"/>
      <c r="Y713" s="623"/>
      <c r="Z713" s="623"/>
      <c r="AA713" s="623"/>
      <c r="AB713" s="623"/>
      <c r="AC713" s="623"/>
      <c r="AD713" s="623"/>
      <c r="AE713" s="623"/>
      <c r="AF713" s="623"/>
      <c r="AG713" s="623"/>
      <c r="AH713" s="623"/>
      <c r="AI713" s="623"/>
      <c r="AJ713" s="623"/>
      <c r="AK713" s="623"/>
      <c r="AL713" s="623"/>
      <c r="AM713" s="623"/>
      <c r="AN713" s="623"/>
      <c r="AO713" s="623"/>
      <c r="AP713" s="622"/>
      <c r="AQ713" s="623"/>
      <c r="AR713" s="623"/>
      <c r="AS713" s="623"/>
      <c r="AT713" s="623"/>
      <c r="AU713" s="623"/>
      <c r="AV713" s="623"/>
      <c r="AW713" s="623"/>
      <c r="AX713" s="623"/>
      <c r="AY713" s="623"/>
    </row>
    <row r="714" ht="16.5" customHeight="1" spans="1:51">
      <c r="A714" s="623"/>
      <c r="B714" s="623"/>
      <c r="C714" s="623"/>
      <c r="D714" s="623"/>
      <c r="E714" s="623"/>
      <c r="F714" s="623"/>
      <c r="G714" s="623"/>
      <c r="H714" s="623"/>
      <c r="I714" s="623"/>
      <c r="J714" s="623"/>
      <c r="K714" s="623"/>
      <c r="L714" s="623"/>
      <c r="M714" s="623"/>
      <c r="N714" s="623"/>
      <c r="O714" s="623"/>
      <c r="P714" s="623"/>
      <c r="Q714" s="623"/>
      <c r="R714" s="623"/>
      <c r="S714" s="623"/>
      <c r="T714" s="623"/>
      <c r="U714" s="623"/>
      <c r="V714" s="623"/>
      <c r="W714" s="623"/>
      <c r="X714" s="623"/>
      <c r="Y714" s="623"/>
      <c r="Z714" s="623"/>
      <c r="AA714" s="623"/>
      <c r="AB714" s="623"/>
      <c r="AC714" s="623"/>
      <c r="AD714" s="623"/>
      <c r="AE714" s="623"/>
      <c r="AF714" s="623"/>
      <c r="AG714" s="623"/>
      <c r="AH714" s="623"/>
      <c r="AI714" s="623"/>
      <c r="AJ714" s="623"/>
      <c r="AK714" s="623"/>
      <c r="AL714" s="623"/>
      <c r="AM714" s="623"/>
      <c r="AN714" s="623"/>
      <c r="AO714" s="623"/>
      <c r="AP714" s="622"/>
      <c r="AQ714" s="623"/>
      <c r="AR714" s="623"/>
      <c r="AS714" s="623"/>
      <c r="AT714" s="623"/>
      <c r="AU714" s="623"/>
      <c r="AV714" s="623"/>
      <c r="AW714" s="623"/>
      <c r="AX714" s="623"/>
      <c r="AY714" s="623"/>
    </row>
    <row r="715" ht="16.5" customHeight="1" spans="1:51">
      <c r="A715" s="623"/>
      <c r="B715" s="623"/>
      <c r="C715" s="623"/>
      <c r="D715" s="623"/>
      <c r="E715" s="623"/>
      <c r="F715" s="623"/>
      <c r="G715" s="623"/>
      <c r="H715" s="623"/>
      <c r="I715" s="623"/>
      <c r="J715" s="623"/>
      <c r="K715" s="623"/>
      <c r="L715" s="623"/>
      <c r="M715" s="623"/>
      <c r="N715" s="623"/>
      <c r="O715" s="623"/>
      <c r="P715" s="623"/>
      <c r="Q715" s="623"/>
      <c r="R715" s="623"/>
      <c r="S715" s="623"/>
      <c r="T715" s="623"/>
      <c r="U715" s="623"/>
      <c r="V715" s="623"/>
      <c r="W715" s="623"/>
      <c r="X715" s="623"/>
      <c r="Y715" s="623"/>
      <c r="Z715" s="623"/>
      <c r="AA715" s="623"/>
      <c r="AB715" s="623"/>
      <c r="AC715" s="623"/>
      <c r="AD715" s="623"/>
      <c r="AE715" s="623"/>
      <c r="AF715" s="623"/>
      <c r="AG715" s="623"/>
      <c r="AH715" s="623"/>
      <c r="AI715" s="623"/>
      <c r="AJ715" s="623"/>
      <c r="AK715" s="623"/>
      <c r="AL715" s="623"/>
      <c r="AM715" s="623"/>
      <c r="AN715" s="623"/>
      <c r="AO715" s="623"/>
      <c r="AP715" s="622"/>
      <c r="AQ715" s="623"/>
      <c r="AR715" s="623"/>
      <c r="AS715" s="623"/>
      <c r="AT715" s="623"/>
      <c r="AU715" s="623"/>
      <c r="AV715" s="623"/>
      <c r="AW715" s="623"/>
      <c r="AX715" s="623"/>
      <c r="AY715" s="623"/>
    </row>
    <row r="716" ht="16.5" customHeight="1" spans="1:51">
      <c r="A716" s="623"/>
      <c r="B716" s="623"/>
      <c r="C716" s="623"/>
      <c r="D716" s="623"/>
      <c r="E716" s="623"/>
      <c r="F716" s="623"/>
      <c r="G716" s="623"/>
      <c r="H716" s="623"/>
      <c r="I716" s="623"/>
      <c r="J716" s="623"/>
      <c r="K716" s="623"/>
      <c r="L716" s="623"/>
      <c r="M716" s="623"/>
      <c r="N716" s="623"/>
      <c r="O716" s="623"/>
      <c r="P716" s="623"/>
      <c r="Q716" s="623"/>
      <c r="R716" s="623"/>
      <c r="S716" s="623"/>
      <c r="T716" s="623"/>
      <c r="U716" s="623"/>
      <c r="V716" s="623"/>
      <c r="W716" s="623"/>
      <c r="X716" s="623"/>
      <c r="Y716" s="623"/>
      <c r="Z716" s="623"/>
      <c r="AA716" s="623"/>
      <c r="AB716" s="623"/>
      <c r="AC716" s="623"/>
      <c r="AD716" s="623"/>
      <c r="AE716" s="623"/>
      <c r="AF716" s="623"/>
      <c r="AG716" s="623"/>
      <c r="AH716" s="623"/>
      <c r="AI716" s="623"/>
      <c r="AJ716" s="623"/>
      <c r="AK716" s="623"/>
      <c r="AL716" s="623"/>
      <c r="AM716" s="623"/>
      <c r="AN716" s="623"/>
      <c r="AO716" s="623"/>
      <c r="AP716" s="622"/>
      <c r="AQ716" s="623"/>
      <c r="AR716" s="623"/>
      <c r="AS716" s="623"/>
      <c r="AT716" s="623"/>
      <c r="AU716" s="623"/>
      <c r="AV716" s="623"/>
      <c r="AW716" s="623"/>
      <c r="AX716" s="623"/>
      <c r="AY716" s="623"/>
    </row>
    <row r="717" ht="16.5" customHeight="1" spans="1:51">
      <c r="A717" s="623"/>
      <c r="B717" s="623"/>
      <c r="C717" s="623"/>
      <c r="D717" s="623"/>
      <c r="E717" s="623"/>
      <c r="F717" s="623"/>
      <c r="G717" s="623"/>
      <c r="H717" s="623"/>
      <c r="I717" s="623"/>
      <c r="J717" s="623"/>
      <c r="K717" s="623"/>
      <c r="L717" s="623"/>
      <c r="M717" s="623"/>
      <c r="N717" s="623"/>
      <c r="O717" s="623"/>
      <c r="P717" s="623"/>
      <c r="Q717" s="623"/>
      <c r="R717" s="623"/>
      <c r="S717" s="623"/>
      <c r="T717" s="623"/>
      <c r="U717" s="623"/>
      <c r="V717" s="623"/>
      <c r="W717" s="623"/>
      <c r="X717" s="623"/>
      <c r="Y717" s="623"/>
      <c r="Z717" s="623"/>
      <c r="AA717" s="623"/>
      <c r="AB717" s="623"/>
      <c r="AC717" s="623"/>
      <c r="AD717" s="623"/>
      <c r="AE717" s="623"/>
      <c r="AF717" s="623"/>
      <c r="AG717" s="623"/>
      <c r="AH717" s="623"/>
      <c r="AI717" s="623"/>
      <c r="AJ717" s="623"/>
      <c r="AK717" s="623"/>
      <c r="AL717" s="623"/>
      <c r="AM717" s="623"/>
      <c r="AN717" s="623"/>
      <c r="AO717" s="623"/>
      <c r="AP717" s="622"/>
      <c r="AQ717" s="623"/>
      <c r="AR717" s="623"/>
      <c r="AS717" s="623"/>
      <c r="AT717" s="623"/>
      <c r="AU717" s="623"/>
      <c r="AV717" s="623"/>
      <c r="AW717" s="623"/>
      <c r="AX717" s="623"/>
      <c r="AY717" s="623"/>
    </row>
    <row r="718" ht="16.5" customHeight="1" spans="1:51">
      <c r="A718" s="623"/>
      <c r="B718" s="623"/>
      <c r="C718" s="623"/>
      <c r="D718" s="623"/>
      <c r="E718" s="623"/>
      <c r="F718" s="623"/>
      <c r="G718" s="623"/>
      <c r="H718" s="623"/>
      <c r="I718" s="623"/>
      <c r="J718" s="623"/>
      <c r="K718" s="623"/>
      <c r="L718" s="623"/>
      <c r="M718" s="623"/>
      <c r="N718" s="623"/>
      <c r="O718" s="623"/>
      <c r="P718" s="623"/>
      <c r="Q718" s="623"/>
      <c r="R718" s="623"/>
      <c r="S718" s="623"/>
      <c r="T718" s="623"/>
      <c r="U718" s="623"/>
      <c r="V718" s="623"/>
      <c r="W718" s="623"/>
      <c r="X718" s="623"/>
      <c r="Y718" s="623"/>
      <c r="Z718" s="623"/>
      <c r="AA718" s="623"/>
      <c r="AB718" s="623"/>
      <c r="AC718" s="623"/>
      <c r="AD718" s="623"/>
      <c r="AE718" s="623"/>
      <c r="AF718" s="623"/>
      <c r="AG718" s="623"/>
      <c r="AH718" s="623"/>
      <c r="AI718" s="623"/>
      <c r="AJ718" s="623"/>
      <c r="AK718" s="623"/>
      <c r="AL718" s="623"/>
      <c r="AM718" s="623"/>
      <c r="AN718" s="623"/>
      <c r="AO718" s="623"/>
      <c r="AP718" s="622"/>
      <c r="AQ718" s="623"/>
      <c r="AR718" s="623"/>
      <c r="AS718" s="623"/>
      <c r="AT718" s="623"/>
      <c r="AU718" s="623"/>
      <c r="AV718" s="623"/>
      <c r="AW718" s="623"/>
      <c r="AX718" s="623"/>
      <c r="AY718" s="623"/>
    </row>
    <row r="719" ht="16.5" customHeight="1" spans="1:51">
      <c r="A719" s="623"/>
      <c r="B719" s="623"/>
      <c r="C719" s="623"/>
      <c r="D719" s="623"/>
      <c r="E719" s="623"/>
      <c r="F719" s="623"/>
      <c r="G719" s="623"/>
      <c r="H719" s="623"/>
      <c r="I719" s="623"/>
      <c r="J719" s="623"/>
      <c r="K719" s="623"/>
      <c r="L719" s="623"/>
      <c r="M719" s="623"/>
      <c r="N719" s="623"/>
      <c r="O719" s="623"/>
      <c r="P719" s="623"/>
      <c r="Q719" s="623"/>
      <c r="R719" s="623"/>
      <c r="S719" s="623"/>
      <c r="T719" s="623"/>
      <c r="U719" s="623"/>
      <c r="V719" s="623"/>
      <c r="W719" s="623"/>
      <c r="X719" s="623"/>
      <c r="Y719" s="623"/>
      <c r="Z719" s="623"/>
      <c r="AA719" s="623"/>
      <c r="AB719" s="623"/>
      <c r="AC719" s="623"/>
      <c r="AD719" s="623"/>
      <c r="AE719" s="623"/>
      <c r="AF719" s="623"/>
      <c r="AG719" s="623"/>
      <c r="AH719" s="623"/>
      <c r="AI719" s="623"/>
      <c r="AJ719" s="623"/>
      <c r="AK719" s="623"/>
      <c r="AL719" s="623"/>
      <c r="AM719" s="623"/>
      <c r="AN719" s="623"/>
      <c r="AO719" s="623"/>
      <c r="AP719" s="622"/>
      <c r="AQ719" s="623"/>
      <c r="AR719" s="623"/>
      <c r="AS719" s="623"/>
      <c r="AT719" s="623"/>
      <c r="AU719" s="623"/>
      <c r="AV719" s="623"/>
      <c r="AW719" s="623"/>
      <c r="AX719" s="623"/>
      <c r="AY719" s="623"/>
    </row>
    <row r="720" ht="16.5" customHeight="1" spans="1:51">
      <c r="A720" s="623"/>
      <c r="B720" s="623"/>
      <c r="C720" s="623"/>
      <c r="D720" s="623"/>
      <c r="E720" s="623"/>
      <c r="F720" s="623"/>
      <c r="G720" s="623"/>
      <c r="H720" s="623"/>
      <c r="I720" s="623"/>
      <c r="J720" s="623"/>
      <c r="K720" s="623"/>
      <c r="L720" s="623"/>
      <c r="M720" s="623"/>
      <c r="N720" s="623"/>
      <c r="O720" s="623"/>
      <c r="P720" s="623"/>
      <c r="Q720" s="623"/>
      <c r="R720" s="623"/>
      <c r="S720" s="623"/>
      <c r="T720" s="623"/>
      <c r="U720" s="623"/>
      <c r="V720" s="623"/>
      <c r="W720" s="623"/>
      <c r="X720" s="623"/>
      <c r="Y720" s="623"/>
      <c r="Z720" s="623"/>
      <c r="AA720" s="623"/>
      <c r="AB720" s="623"/>
      <c r="AC720" s="623"/>
      <c r="AD720" s="623"/>
      <c r="AE720" s="623"/>
      <c r="AF720" s="623"/>
      <c r="AG720" s="623"/>
      <c r="AH720" s="623"/>
      <c r="AI720" s="623"/>
      <c r="AJ720" s="623"/>
      <c r="AK720" s="623"/>
      <c r="AL720" s="623"/>
      <c r="AM720" s="623"/>
      <c r="AN720" s="623"/>
      <c r="AO720" s="623"/>
      <c r="AP720" s="622"/>
      <c r="AQ720" s="623"/>
      <c r="AR720" s="623"/>
      <c r="AS720" s="623"/>
      <c r="AT720" s="623"/>
      <c r="AU720" s="623"/>
      <c r="AV720" s="623"/>
      <c r="AW720" s="623"/>
      <c r="AX720" s="623"/>
      <c r="AY720" s="623"/>
    </row>
    <row r="721" ht="16.5" customHeight="1" spans="1:51">
      <c r="A721" s="623"/>
      <c r="B721" s="623"/>
      <c r="C721" s="623"/>
      <c r="D721" s="623"/>
      <c r="E721" s="623"/>
      <c r="F721" s="623"/>
      <c r="G721" s="623"/>
      <c r="H721" s="623"/>
      <c r="I721" s="623"/>
      <c r="J721" s="623"/>
      <c r="K721" s="623"/>
      <c r="L721" s="623"/>
      <c r="M721" s="623"/>
      <c r="N721" s="623"/>
      <c r="O721" s="623"/>
      <c r="P721" s="623"/>
      <c r="Q721" s="623"/>
      <c r="R721" s="623"/>
      <c r="S721" s="623"/>
      <c r="T721" s="623"/>
      <c r="U721" s="623"/>
      <c r="V721" s="623"/>
      <c r="W721" s="623"/>
      <c r="X721" s="623"/>
      <c r="Y721" s="623"/>
      <c r="Z721" s="623"/>
      <c r="AA721" s="623"/>
      <c r="AB721" s="623"/>
      <c r="AC721" s="623"/>
      <c r="AD721" s="623"/>
      <c r="AE721" s="623"/>
      <c r="AF721" s="623"/>
      <c r="AG721" s="623"/>
      <c r="AH721" s="623"/>
      <c r="AI721" s="623"/>
      <c r="AJ721" s="623"/>
      <c r="AK721" s="623"/>
      <c r="AL721" s="623"/>
      <c r="AM721" s="623"/>
      <c r="AN721" s="623"/>
      <c r="AO721" s="623"/>
      <c r="AP721" s="622"/>
      <c r="AQ721" s="623"/>
      <c r="AR721" s="623"/>
      <c r="AS721" s="623"/>
      <c r="AT721" s="623"/>
      <c r="AU721" s="623"/>
      <c r="AV721" s="623"/>
      <c r="AW721" s="623"/>
      <c r="AX721" s="623"/>
      <c r="AY721" s="623"/>
    </row>
    <row r="722" ht="16.5" customHeight="1" spans="1:51">
      <c r="A722" s="623"/>
      <c r="B722" s="623"/>
      <c r="C722" s="623"/>
      <c r="D722" s="623"/>
      <c r="E722" s="623"/>
      <c r="F722" s="623"/>
      <c r="G722" s="623"/>
      <c r="H722" s="623"/>
      <c r="I722" s="623"/>
      <c r="J722" s="623"/>
      <c r="K722" s="623"/>
      <c r="L722" s="623"/>
      <c r="M722" s="623"/>
      <c r="N722" s="623"/>
      <c r="O722" s="623"/>
      <c r="P722" s="623"/>
      <c r="Q722" s="623"/>
      <c r="R722" s="623"/>
      <c r="S722" s="623"/>
      <c r="T722" s="623"/>
      <c r="U722" s="623"/>
      <c r="V722" s="623"/>
      <c r="W722" s="623"/>
      <c r="X722" s="623"/>
      <c r="Y722" s="623"/>
      <c r="Z722" s="623"/>
      <c r="AA722" s="623"/>
      <c r="AB722" s="623"/>
      <c r="AC722" s="623"/>
      <c r="AD722" s="623"/>
      <c r="AE722" s="623"/>
      <c r="AF722" s="623"/>
      <c r="AG722" s="623"/>
      <c r="AH722" s="623"/>
      <c r="AI722" s="623"/>
      <c r="AJ722" s="623"/>
      <c r="AK722" s="623"/>
      <c r="AL722" s="623"/>
      <c r="AM722" s="623"/>
      <c r="AN722" s="623"/>
      <c r="AO722" s="623"/>
      <c r="AP722" s="622"/>
      <c r="AQ722" s="623"/>
      <c r="AR722" s="623"/>
      <c r="AS722" s="623"/>
      <c r="AT722" s="623"/>
      <c r="AU722" s="623"/>
      <c r="AV722" s="623"/>
      <c r="AW722" s="623"/>
      <c r="AX722" s="623"/>
      <c r="AY722" s="623"/>
    </row>
    <row r="723" ht="16.5" customHeight="1" spans="1:51">
      <c r="A723" s="623"/>
      <c r="B723" s="623"/>
      <c r="C723" s="623"/>
      <c r="D723" s="623"/>
      <c r="E723" s="623"/>
      <c r="F723" s="623"/>
      <c r="G723" s="623"/>
      <c r="H723" s="623"/>
      <c r="I723" s="623"/>
      <c r="J723" s="623"/>
      <c r="K723" s="623"/>
      <c r="L723" s="623"/>
      <c r="M723" s="623"/>
      <c r="N723" s="623"/>
      <c r="O723" s="623"/>
      <c r="P723" s="623"/>
      <c r="Q723" s="623"/>
      <c r="R723" s="623"/>
      <c r="S723" s="623"/>
      <c r="T723" s="623"/>
      <c r="U723" s="623"/>
      <c r="V723" s="623"/>
      <c r="W723" s="623"/>
      <c r="X723" s="623"/>
      <c r="Y723" s="623"/>
      <c r="Z723" s="623"/>
      <c r="AA723" s="623"/>
      <c r="AB723" s="623"/>
      <c r="AC723" s="623"/>
      <c r="AD723" s="623"/>
      <c r="AE723" s="623"/>
      <c r="AF723" s="623"/>
      <c r="AG723" s="623"/>
      <c r="AH723" s="623"/>
      <c r="AI723" s="623"/>
      <c r="AJ723" s="623"/>
      <c r="AK723" s="623"/>
      <c r="AL723" s="623"/>
      <c r="AM723" s="623"/>
      <c r="AN723" s="623"/>
      <c r="AO723" s="623"/>
      <c r="AP723" s="622"/>
      <c r="AQ723" s="623"/>
      <c r="AR723" s="623"/>
      <c r="AS723" s="623"/>
      <c r="AT723" s="623"/>
      <c r="AU723" s="623"/>
      <c r="AV723" s="623"/>
      <c r="AW723" s="623"/>
      <c r="AX723" s="623"/>
      <c r="AY723" s="623"/>
    </row>
    <row r="724" ht="16.5" customHeight="1" spans="1:51">
      <c r="A724" s="623"/>
      <c r="B724" s="623"/>
      <c r="C724" s="623"/>
      <c r="D724" s="623"/>
      <c r="E724" s="623"/>
      <c r="F724" s="623"/>
      <c r="G724" s="623"/>
      <c r="H724" s="623"/>
      <c r="I724" s="623"/>
      <c r="J724" s="623"/>
      <c r="K724" s="623"/>
      <c r="L724" s="623"/>
      <c r="M724" s="623"/>
      <c r="N724" s="623"/>
      <c r="O724" s="623"/>
      <c r="P724" s="623"/>
      <c r="Q724" s="623"/>
      <c r="R724" s="623"/>
      <c r="S724" s="623"/>
      <c r="T724" s="623"/>
      <c r="U724" s="623"/>
      <c r="V724" s="623"/>
      <c r="W724" s="623"/>
      <c r="X724" s="623"/>
      <c r="Y724" s="623"/>
      <c r="Z724" s="623"/>
      <c r="AA724" s="623"/>
      <c r="AB724" s="623"/>
      <c r="AC724" s="623"/>
      <c r="AD724" s="623"/>
      <c r="AE724" s="623"/>
      <c r="AF724" s="623"/>
      <c r="AG724" s="623"/>
      <c r="AH724" s="623"/>
      <c r="AI724" s="623"/>
      <c r="AJ724" s="623"/>
      <c r="AK724" s="623"/>
      <c r="AL724" s="623"/>
      <c r="AM724" s="623"/>
      <c r="AN724" s="623"/>
      <c r="AO724" s="623"/>
      <c r="AP724" s="622"/>
      <c r="AQ724" s="623"/>
      <c r="AR724" s="623"/>
      <c r="AS724" s="623"/>
      <c r="AT724" s="623"/>
      <c r="AU724" s="623"/>
      <c r="AV724" s="623"/>
      <c r="AW724" s="623"/>
      <c r="AX724" s="623"/>
      <c r="AY724" s="623"/>
    </row>
    <row r="725" ht="16.5" customHeight="1" spans="1:51">
      <c r="A725" s="623"/>
      <c r="B725" s="623"/>
      <c r="C725" s="623"/>
      <c r="D725" s="623"/>
      <c r="E725" s="623"/>
      <c r="F725" s="623"/>
      <c r="G725" s="623"/>
      <c r="H725" s="623"/>
      <c r="I725" s="623"/>
      <c r="J725" s="623"/>
      <c r="K725" s="623"/>
      <c r="L725" s="623"/>
      <c r="M725" s="623"/>
      <c r="N725" s="623"/>
      <c r="O725" s="623"/>
      <c r="P725" s="623"/>
      <c r="Q725" s="623"/>
      <c r="R725" s="623"/>
      <c r="S725" s="623"/>
      <c r="T725" s="623"/>
      <c r="U725" s="623"/>
      <c r="V725" s="623"/>
      <c r="W725" s="623"/>
      <c r="X725" s="623"/>
      <c r="Y725" s="623"/>
      <c r="Z725" s="623"/>
      <c r="AA725" s="623"/>
      <c r="AB725" s="623"/>
      <c r="AC725" s="623"/>
      <c r="AD725" s="623"/>
      <c r="AE725" s="623"/>
      <c r="AF725" s="623"/>
      <c r="AG725" s="623"/>
      <c r="AH725" s="623"/>
      <c r="AI725" s="623"/>
      <c r="AJ725" s="623"/>
      <c r="AK725" s="623"/>
      <c r="AL725" s="623"/>
      <c r="AM725" s="623"/>
      <c r="AN725" s="623"/>
      <c r="AO725" s="623"/>
      <c r="AP725" s="622"/>
      <c r="AQ725" s="623"/>
      <c r="AR725" s="623"/>
      <c r="AS725" s="623"/>
      <c r="AT725" s="623"/>
      <c r="AU725" s="623"/>
      <c r="AV725" s="623"/>
      <c r="AW725" s="623"/>
      <c r="AX725" s="623"/>
      <c r="AY725" s="623"/>
    </row>
    <row r="726" ht="16.5" customHeight="1" spans="1:51">
      <c r="A726" s="623"/>
      <c r="B726" s="623"/>
      <c r="C726" s="623"/>
      <c r="D726" s="623"/>
      <c r="E726" s="623"/>
      <c r="F726" s="623"/>
      <c r="G726" s="623"/>
      <c r="H726" s="623"/>
      <c r="I726" s="623"/>
      <c r="J726" s="623"/>
      <c r="K726" s="623"/>
      <c r="L726" s="623"/>
      <c r="M726" s="623"/>
      <c r="N726" s="623"/>
      <c r="O726" s="623"/>
      <c r="P726" s="623"/>
      <c r="Q726" s="623"/>
      <c r="R726" s="623"/>
      <c r="S726" s="623"/>
      <c r="T726" s="623"/>
      <c r="U726" s="623"/>
      <c r="V726" s="623"/>
      <c r="W726" s="623"/>
      <c r="X726" s="623"/>
      <c r="Y726" s="623"/>
      <c r="Z726" s="623"/>
      <c r="AA726" s="623"/>
      <c r="AB726" s="623"/>
      <c r="AC726" s="623"/>
      <c r="AD726" s="623"/>
      <c r="AE726" s="623"/>
      <c r="AF726" s="623"/>
      <c r="AG726" s="623"/>
      <c r="AH726" s="623"/>
      <c r="AI726" s="623"/>
      <c r="AJ726" s="623"/>
      <c r="AK726" s="623"/>
      <c r="AL726" s="623"/>
      <c r="AM726" s="623"/>
      <c r="AN726" s="623"/>
      <c r="AO726" s="623"/>
      <c r="AP726" s="622"/>
      <c r="AQ726" s="623"/>
      <c r="AR726" s="623"/>
      <c r="AS726" s="623"/>
      <c r="AT726" s="623"/>
      <c r="AU726" s="623"/>
      <c r="AV726" s="623"/>
      <c r="AW726" s="623"/>
      <c r="AX726" s="623"/>
      <c r="AY726" s="623"/>
    </row>
    <row r="727" ht="16.5" customHeight="1" spans="1:51">
      <c r="A727" s="623"/>
      <c r="B727" s="623"/>
      <c r="C727" s="623"/>
      <c r="D727" s="623"/>
      <c r="E727" s="623"/>
      <c r="F727" s="623"/>
      <c r="G727" s="623"/>
      <c r="H727" s="623"/>
      <c r="I727" s="623"/>
      <c r="J727" s="623"/>
      <c r="K727" s="623"/>
      <c r="L727" s="623"/>
      <c r="M727" s="623"/>
      <c r="N727" s="623"/>
      <c r="O727" s="623"/>
      <c r="P727" s="623"/>
      <c r="Q727" s="623"/>
      <c r="R727" s="623"/>
      <c r="S727" s="623"/>
      <c r="T727" s="623"/>
      <c r="U727" s="623"/>
      <c r="V727" s="623"/>
      <c r="W727" s="623"/>
      <c r="X727" s="623"/>
      <c r="Y727" s="623"/>
      <c r="Z727" s="623"/>
      <c r="AA727" s="623"/>
      <c r="AB727" s="623"/>
      <c r="AC727" s="623"/>
      <c r="AD727" s="623"/>
      <c r="AE727" s="623"/>
      <c r="AF727" s="623"/>
      <c r="AG727" s="623"/>
      <c r="AH727" s="623"/>
      <c r="AI727" s="623"/>
      <c r="AJ727" s="623"/>
      <c r="AK727" s="623"/>
      <c r="AL727" s="623"/>
      <c r="AM727" s="623"/>
      <c r="AN727" s="623"/>
      <c r="AO727" s="623"/>
      <c r="AP727" s="622"/>
      <c r="AQ727" s="623"/>
      <c r="AR727" s="623"/>
      <c r="AS727" s="623"/>
      <c r="AT727" s="623"/>
      <c r="AU727" s="623"/>
      <c r="AV727" s="623"/>
      <c r="AW727" s="623"/>
      <c r="AX727" s="623"/>
      <c r="AY727" s="623"/>
    </row>
    <row r="728" ht="16.5" customHeight="1" spans="1:51">
      <c r="A728" s="623"/>
      <c r="B728" s="623"/>
      <c r="C728" s="623"/>
      <c r="D728" s="623"/>
      <c r="E728" s="623"/>
      <c r="F728" s="623"/>
      <c r="G728" s="623"/>
      <c r="H728" s="623"/>
      <c r="I728" s="623"/>
      <c r="J728" s="623"/>
      <c r="K728" s="623"/>
      <c r="L728" s="623"/>
      <c r="M728" s="623"/>
      <c r="N728" s="623"/>
      <c r="O728" s="623"/>
      <c r="P728" s="623"/>
      <c r="Q728" s="623"/>
      <c r="R728" s="623"/>
      <c r="S728" s="623"/>
      <c r="T728" s="623"/>
      <c r="U728" s="623"/>
      <c r="V728" s="623"/>
      <c r="W728" s="623"/>
      <c r="X728" s="623"/>
      <c r="Y728" s="623"/>
      <c r="Z728" s="623"/>
      <c r="AA728" s="623"/>
      <c r="AB728" s="623"/>
      <c r="AC728" s="623"/>
      <c r="AD728" s="623"/>
      <c r="AE728" s="623"/>
      <c r="AF728" s="623"/>
      <c r="AG728" s="623"/>
      <c r="AH728" s="623"/>
      <c r="AI728" s="623"/>
      <c r="AJ728" s="623"/>
      <c r="AK728" s="623"/>
      <c r="AL728" s="623"/>
      <c r="AM728" s="623"/>
      <c r="AN728" s="623"/>
      <c r="AO728" s="623"/>
      <c r="AP728" s="622"/>
      <c r="AQ728" s="623"/>
      <c r="AR728" s="623"/>
      <c r="AS728" s="623"/>
      <c r="AT728" s="623"/>
      <c r="AU728" s="623"/>
      <c r="AV728" s="623"/>
      <c r="AW728" s="623"/>
      <c r="AX728" s="623"/>
      <c r="AY728" s="623"/>
    </row>
    <row r="729" ht="16.5" customHeight="1" spans="1:51">
      <c r="A729" s="623"/>
      <c r="B729" s="623"/>
      <c r="C729" s="623"/>
      <c r="D729" s="623"/>
      <c r="E729" s="623"/>
      <c r="F729" s="623"/>
      <c r="G729" s="623"/>
      <c r="H729" s="623"/>
      <c r="I729" s="623"/>
      <c r="J729" s="623"/>
      <c r="K729" s="623"/>
      <c r="L729" s="623"/>
      <c r="M729" s="623"/>
      <c r="N729" s="623"/>
      <c r="O729" s="623"/>
      <c r="P729" s="623"/>
      <c r="Q729" s="623"/>
      <c r="R729" s="623"/>
      <c r="S729" s="623"/>
      <c r="T729" s="623"/>
      <c r="U729" s="623"/>
      <c r="V729" s="623"/>
      <c r="W729" s="623"/>
      <c r="X729" s="623"/>
      <c r="Y729" s="623"/>
      <c r="Z729" s="623"/>
      <c r="AA729" s="623"/>
      <c r="AB729" s="623"/>
      <c r="AC729" s="623"/>
      <c r="AD729" s="623"/>
      <c r="AE729" s="623"/>
      <c r="AF729" s="623"/>
      <c r="AG729" s="623"/>
      <c r="AH729" s="623"/>
      <c r="AI729" s="623"/>
      <c r="AJ729" s="623"/>
      <c r="AK729" s="623"/>
      <c r="AL729" s="623"/>
      <c r="AM729" s="623"/>
      <c r="AN729" s="623"/>
      <c r="AO729" s="623"/>
      <c r="AP729" s="622"/>
      <c r="AQ729" s="623"/>
      <c r="AR729" s="623"/>
      <c r="AS729" s="623"/>
      <c r="AT729" s="623"/>
      <c r="AU729" s="623"/>
      <c r="AV729" s="623"/>
      <c r="AW729" s="623"/>
      <c r="AX729" s="623"/>
      <c r="AY729" s="623"/>
    </row>
    <row r="730" ht="16.5" customHeight="1" spans="1:51">
      <c r="A730" s="623"/>
      <c r="B730" s="623"/>
      <c r="C730" s="623"/>
      <c r="D730" s="623"/>
      <c r="E730" s="623"/>
      <c r="F730" s="623"/>
      <c r="G730" s="623"/>
      <c r="H730" s="623"/>
      <c r="I730" s="623"/>
      <c r="J730" s="623"/>
      <c r="K730" s="623"/>
      <c r="L730" s="623"/>
      <c r="M730" s="623"/>
      <c r="N730" s="623"/>
      <c r="O730" s="623"/>
      <c r="P730" s="623"/>
      <c r="Q730" s="623"/>
      <c r="R730" s="623"/>
      <c r="S730" s="623"/>
      <c r="T730" s="623"/>
      <c r="U730" s="623"/>
      <c r="V730" s="623"/>
      <c r="W730" s="623"/>
      <c r="X730" s="623"/>
      <c r="Y730" s="623"/>
      <c r="Z730" s="623"/>
      <c r="AA730" s="623"/>
      <c r="AB730" s="623"/>
      <c r="AC730" s="623"/>
      <c r="AD730" s="623"/>
      <c r="AE730" s="623"/>
      <c r="AF730" s="623"/>
      <c r="AG730" s="623"/>
      <c r="AH730" s="623"/>
      <c r="AI730" s="623"/>
      <c r="AJ730" s="623"/>
      <c r="AK730" s="623"/>
      <c r="AL730" s="623"/>
      <c r="AM730" s="623"/>
      <c r="AN730" s="623"/>
      <c r="AO730" s="623"/>
      <c r="AP730" s="622"/>
      <c r="AQ730" s="623"/>
      <c r="AR730" s="623"/>
      <c r="AS730" s="623"/>
      <c r="AT730" s="623"/>
      <c r="AU730" s="623"/>
      <c r="AV730" s="623"/>
      <c r="AW730" s="623"/>
      <c r="AX730" s="623"/>
      <c r="AY730" s="623"/>
    </row>
    <row r="731" ht="16.5" customHeight="1" spans="1:51">
      <c r="A731" s="623"/>
      <c r="B731" s="623"/>
      <c r="C731" s="623"/>
      <c r="D731" s="623"/>
      <c r="E731" s="623"/>
      <c r="F731" s="623"/>
      <c r="G731" s="623"/>
      <c r="H731" s="623"/>
      <c r="I731" s="623"/>
      <c r="J731" s="623"/>
      <c r="K731" s="623"/>
      <c r="L731" s="623"/>
      <c r="M731" s="623"/>
      <c r="N731" s="623"/>
      <c r="O731" s="623"/>
      <c r="P731" s="623"/>
      <c r="Q731" s="623"/>
      <c r="R731" s="623"/>
      <c r="S731" s="623"/>
      <c r="T731" s="623"/>
      <c r="U731" s="623"/>
      <c r="V731" s="623"/>
      <c r="W731" s="623"/>
      <c r="X731" s="623"/>
      <c r="Y731" s="623"/>
      <c r="Z731" s="623"/>
      <c r="AA731" s="623"/>
      <c r="AB731" s="623"/>
      <c r="AC731" s="623"/>
      <c r="AD731" s="623"/>
      <c r="AE731" s="623"/>
      <c r="AF731" s="623"/>
      <c r="AG731" s="623"/>
      <c r="AH731" s="623"/>
      <c r="AI731" s="623"/>
      <c r="AJ731" s="623"/>
      <c r="AK731" s="623"/>
      <c r="AL731" s="623"/>
      <c r="AM731" s="623"/>
      <c r="AN731" s="623"/>
      <c r="AO731" s="623"/>
      <c r="AP731" s="622"/>
      <c r="AQ731" s="623"/>
      <c r="AR731" s="623"/>
      <c r="AS731" s="623"/>
      <c r="AT731" s="623"/>
      <c r="AU731" s="623"/>
      <c r="AV731" s="623"/>
      <c r="AW731" s="623"/>
      <c r="AX731" s="623"/>
      <c r="AY731" s="623"/>
    </row>
    <row r="732" ht="16.5" customHeight="1" spans="1:51">
      <c r="A732" s="623"/>
      <c r="B732" s="623"/>
      <c r="C732" s="623"/>
      <c r="D732" s="623"/>
      <c r="E732" s="623"/>
      <c r="F732" s="623"/>
      <c r="G732" s="623"/>
      <c r="H732" s="623"/>
      <c r="I732" s="623"/>
      <c r="J732" s="623"/>
      <c r="K732" s="623"/>
      <c r="L732" s="623"/>
      <c r="M732" s="623"/>
      <c r="N732" s="623"/>
      <c r="O732" s="623"/>
      <c r="P732" s="623"/>
      <c r="Q732" s="623"/>
      <c r="R732" s="623"/>
      <c r="S732" s="623"/>
      <c r="T732" s="623"/>
      <c r="U732" s="623"/>
      <c r="V732" s="623"/>
      <c r="W732" s="623"/>
      <c r="X732" s="623"/>
      <c r="Y732" s="623"/>
      <c r="Z732" s="623"/>
      <c r="AA732" s="623"/>
      <c r="AB732" s="623"/>
      <c r="AC732" s="623"/>
      <c r="AD732" s="623"/>
      <c r="AE732" s="623"/>
      <c r="AF732" s="623"/>
      <c r="AG732" s="623"/>
      <c r="AH732" s="623"/>
      <c r="AI732" s="623"/>
      <c r="AJ732" s="623"/>
      <c r="AK732" s="623"/>
      <c r="AL732" s="623"/>
      <c r="AM732" s="623"/>
      <c r="AN732" s="623"/>
      <c r="AO732" s="623"/>
      <c r="AP732" s="622"/>
      <c r="AQ732" s="623"/>
      <c r="AR732" s="623"/>
      <c r="AS732" s="623"/>
      <c r="AT732" s="623"/>
      <c r="AU732" s="623"/>
      <c r="AV732" s="623"/>
      <c r="AW732" s="623"/>
      <c r="AX732" s="623"/>
      <c r="AY732" s="623"/>
    </row>
    <row r="733" ht="16.5" customHeight="1" spans="1:51">
      <c r="A733" s="623"/>
      <c r="B733" s="623"/>
      <c r="C733" s="623"/>
      <c r="D733" s="623"/>
      <c r="E733" s="623"/>
      <c r="F733" s="623"/>
      <c r="G733" s="623"/>
      <c r="H733" s="623"/>
      <c r="I733" s="623"/>
      <c r="J733" s="623"/>
      <c r="K733" s="623"/>
      <c r="L733" s="623"/>
      <c r="M733" s="623"/>
      <c r="N733" s="623"/>
      <c r="O733" s="623"/>
      <c r="P733" s="623"/>
      <c r="Q733" s="623"/>
      <c r="R733" s="623"/>
      <c r="S733" s="623"/>
      <c r="T733" s="623"/>
      <c r="U733" s="623"/>
      <c r="V733" s="623"/>
      <c r="W733" s="623"/>
      <c r="X733" s="623"/>
      <c r="Y733" s="623"/>
      <c r="Z733" s="623"/>
      <c r="AA733" s="623"/>
      <c r="AB733" s="623"/>
      <c r="AC733" s="623"/>
      <c r="AD733" s="623"/>
      <c r="AE733" s="623"/>
      <c r="AF733" s="623"/>
      <c r="AG733" s="623"/>
      <c r="AH733" s="623"/>
      <c r="AI733" s="623"/>
      <c r="AJ733" s="623"/>
      <c r="AK733" s="623"/>
      <c r="AL733" s="623"/>
      <c r="AM733" s="623"/>
      <c r="AN733" s="623"/>
      <c r="AO733" s="623"/>
      <c r="AP733" s="622"/>
      <c r="AQ733" s="623"/>
      <c r="AR733" s="623"/>
      <c r="AS733" s="623"/>
      <c r="AT733" s="623"/>
      <c r="AU733" s="623"/>
      <c r="AV733" s="623"/>
      <c r="AW733" s="623"/>
      <c r="AX733" s="623"/>
      <c r="AY733" s="623"/>
    </row>
    <row r="734" ht="16.5" customHeight="1" spans="1:51">
      <c r="A734" s="623"/>
      <c r="B734" s="623"/>
      <c r="C734" s="623"/>
      <c r="D734" s="623"/>
      <c r="E734" s="623"/>
      <c r="F734" s="623"/>
      <c r="G734" s="623"/>
      <c r="H734" s="623"/>
      <c r="I734" s="623"/>
      <c r="J734" s="623"/>
      <c r="K734" s="623"/>
      <c r="L734" s="623"/>
      <c r="M734" s="623"/>
      <c r="N734" s="623"/>
      <c r="O734" s="623"/>
      <c r="P734" s="623"/>
      <c r="Q734" s="623"/>
      <c r="R734" s="623"/>
      <c r="S734" s="623"/>
      <c r="T734" s="623"/>
      <c r="U734" s="623"/>
      <c r="V734" s="623"/>
      <c r="W734" s="623"/>
      <c r="X734" s="623"/>
      <c r="Y734" s="623"/>
      <c r="Z734" s="623"/>
      <c r="AA734" s="623"/>
      <c r="AB734" s="623"/>
      <c r="AC734" s="623"/>
      <c r="AD734" s="623"/>
      <c r="AE734" s="623"/>
      <c r="AF734" s="623"/>
      <c r="AG734" s="623"/>
      <c r="AH734" s="623"/>
      <c r="AI734" s="623"/>
      <c r="AJ734" s="623"/>
      <c r="AK734" s="623"/>
      <c r="AL734" s="623"/>
      <c r="AM734" s="623"/>
      <c r="AN734" s="623"/>
      <c r="AO734" s="623"/>
      <c r="AP734" s="622"/>
      <c r="AQ734" s="623"/>
      <c r="AR734" s="623"/>
      <c r="AS734" s="623"/>
      <c r="AT734" s="623"/>
      <c r="AU734" s="623"/>
      <c r="AV734" s="623"/>
      <c r="AW734" s="623"/>
      <c r="AX734" s="623"/>
      <c r="AY734" s="623"/>
    </row>
    <row r="735" ht="16.5" customHeight="1" spans="1:51">
      <c r="A735" s="623"/>
      <c r="B735" s="623"/>
      <c r="C735" s="623"/>
      <c r="D735" s="623"/>
      <c r="E735" s="623"/>
      <c r="F735" s="623"/>
      <c r="G735" s="623"/>
      <c r="H735" s="623"/>
      <c r="I735" s="623"/>
      <c r="J735" s="623"/>
      <c r="K735" s="623"/>
      <c r="L735" s="623"/>
      <c r="M735" s="623"/>
      <c r="N735" s="623"/>
      <c r="O735" s="623"/>
      <c r="P735" s="623"/>
      <c r="Q735" s="623"/>
      <c r="R735" s="623"/>
      <c r="S735" s="623"/>
      <c r="T735" s="623"/>
      <c r="U735" s="623"/>
      <c r="V735" s="623"/>
      <c r="W735" s="623"/>
      <c r="X735" s="623"/>
      <c r="Y735" s="623"/>
      <c r="Z735" s="623"/>
      <c r="AA735" s="623"/>
      <c r="AB735" s="623"/>
      <c r="AC735" s="623"/>
      <c r="AD735" s="623"/>
      <c r="AE735" s="623"/>
      <c r="AF735" s="623"/>
      <c r="AG735" s="623"/>
      <c r="AH735" s="623"/>
      <c r="AI735" s="623"/>
      <c r="AJ735" s="623"/>
      <c r="AK735" s="623"/>
      <c r="AL735" s="623"/>
      <c r="AM735" s="623"/>
      <c r="AN735" s="623"/>
      <c r="AO735" s="623"/>
      <c r="AP735" s="622"/>
      <c r="AQ735" s="623"/>
      <c r="AR735" s="623"/>
      <c r="AS735" s="623"/>
      <c r="AT735" s="623"/>
      <c r="AU735" s="623"/>
      <c r="AV735" s="623"/>
      <c r="AW735" s="623"/>
      <c r="AX735" s="623"/>
      <c r="AY735" s="623"/>
    </row>
    <row r="736" ht="16.5" customHeight="1" spans="1:51">
      <c r="A736" s="623"/>
      <c r="B736" s="623"/>
      <c r="C736" s="623"/>
      <c r="D736" s="623"/>
      <c r="E736" s="623"/>
      <c r="F736" s="623"/>
      <c r="G736" s="623"/>
      <c r="H736" s="623"/>
      <c r="I736" s="623"/>
      <c r="J736" s="623"/>
      <c r="K736" s="623"/>
      <c r="L736" s="623"/>
      <c r="M736" s="623"/>
      <c r="N736" s="623"/>
      <c r="O736" s="623"/>
      <c r="P736" s="623"/>
      <c r="Q736" s="623"/>
      <c r="R736" s="623"/>
      <c r="S736" s="623"/>
      <c r="T736" s="623"/>
      <c r="U736" s="623"/>
      <c r="V736" s="623"/>
      <c r="W736" s="623"/>
      <c r="X736" s="623"/>
      <c r="Y736" s="623"/>
      <c r="Z736" s="623"/>
      <c r="AA736" s="623"/>
      <c r="AB736" s="623"/>
      <c r="AC736" s="623"/>
      <c r="AD736" s="623"/>
      <c r="AE736" s="623"/>
      <c r="AF736" s="623"/>
      <c r="AG736" s="623"/>
      <c r="AH736" s="623"/>
      <c r="AI736" s="623"/>
      <c r="AJ736" s="623"/>
      <c r="AK736" s="623"/>
      <c r="AL736" s="623"/>
      <c r="AM736" s="623"/>
      <c r="AN736" s="623"/>
      <c r="AO736" s="623"/>
      <c r="AP736" s="622"/>
      <c r="AQ736" s="623"/>
      <c r="AR736" s="623"/>
      <c r="AS736" s="623"/>
      <c r="AT736" s="623"/>
      <c r="AU736" s="623"/>
      <c r="AV736" s="623"/>
      <c r="AW736" s="623"/>
      <c r="AX736" s="623"/>
      <c r="AY736" s="623"/>
    </row>
    <row r="737" ht="16.5" customHeight="1" spans="1:51">
      <c r="A737" s="623"/>
      <c r="B737" s="623"/>
      <c r="C737" s="623"/>
      <c r="D737" s="623"/>
      <c r="E737" s="623"/>
      <c r="F737" s="623"/>
      <c r="G737" s="623"/>
      <c r="H737" s="623"/>
      <c r="I737" s="623"/>
      <c r="J737" s="623"/>
      <c r="K737" s="623"/>
      <c r="L737" s="623"/>
      <c r="M737" s="623"/>
      <c r="N737" s="623"/>
      <c r="O737" s="623"/>
      <c r="P737" s="623"/>
      <c r="Q737" s="623"/>
      <c r="R737" s="623"/>
      <c r="S737" s="623"/>
      <c r="T737" s="623"/>
      <c r="U737" s="623"/>
      <c r="V737" s="623"/>
      <c r="W737" s="623"/>
      <c r="X737" s="623"/>
      <c r="Y737" s="623"/>
      <c r="Z737" s="623"/>
      <c r="AA737" s="623"/>
      <c r="AB737" s="623"/>
      <c r="AC737" s="623"/>
      <c r="AD737" s="623"/>
      <c r="AE737" s="623"/>
      <c r="AF737" s="623"/>
      <c r="AG737" s="623"/>
      <c r="AH737" s="623"/>
      <c r="AI737" s="623"/>
      <c r="AJ737" s="623"/>
      <c r="AK737" s="623"/>
      <c r="AL737" s="623"/>
      <c r="AM737" s="623"/>
      <c r="AN737" s="623"/>
      <c r="AO737" s="623"/>
      <c r="AP737" s="622"/>
      <c r="AQ737" s="623"/>
      <c r="AR737" s="623"/>
      <c r="AS737" s="623"/>
      <c r="AT737" s="623"/>
      <c r="AU737" s="623"/>
      <c r="AV737" s="623"/>
      <c r="AW737" s="623"/>
      <c r="AX737" s="623"/>
      <c r="AY737" s="623"/>
    </row>
    <row r="738" ht="16.5" customHeight="1" spans="1:51">
      <c r="A738" s="623"/>
      <c r="B738" s="623"/>
      <c r="C738" s="623"/>
      <c r="D738" s="623"/>
      <c r="E738" s="623"/>
      <c r="F738" s="623"/>
      <c r="G738" s="623"/>
      <c r="H738" s="623"/>
      <c r="I738" s="623"/>
      <c r="J738" s="623"/>
      <c r="K738" s="623"/>
      <c r="L738" s="623"/>
      <c r="M738" s="623"/>
      <c r="N738" s="623"/>
      <c r="O738" s="623"/>
      <c r="P738" s="623"/>
      <c r="Q738" s="623"/>
      <c r="R738" s="623"/>
      <c r="S738" s="623"/>
      <c r="T738" s="623"/>
      <c r="U738" s="623"/>
      <c r="V738" s="623"/>
      <c r="W738" s="623"/>
      <c r="X738" s="623"/>
      <c r="Y738" s="623"/>
      <c r="Z738" s="623"/>
      <c r="AA738" s="623"/>
      <c r="AB738" s="623"/>
      <c r="AC738" s="623"/>
      <c r="AD738" s="623"/>
      <c r="AE738" s="623"/>
      <c r="AF738" s="623"/>
      <c r="AG738" s="623"/>
      <c r="AH738" s="623"/>
      <c r="AI738" s="623"/>
      <c r="AJ738" s="623"/>
      <c r="AK738" s="623"/>
      <c r="AL738" s="623"/>
      <c r="AM738" s="623"/>
      <c r="AN738" s="623"/>
      <c r="AO738" s="623"/>
      <c r="AP738" s="622"/>
      <c r="AQ738" s="623"/>
      <c r="AR738" s="623"/>
      <c r="AS738" s="623"/>
      <c r="AT738" s="623"/>
      <c r="AU738" s="623"/>
      <c r="AV738" s="623"/>
      <c r="AW738" s="623"/>
      <c r="AX738" s="623"/>
      <c r="AY738" s="623"/>
    </row>
    <row r="739" ht="16.5" customHeight="1" spans="1:51">
      <c r="A739" s="623"/>
      <c r="B739" s="623"/>
      <c r="C739" s="623"/>
      <c r="D739" s="623"/>
      <c r="E739" s="623"/>
      <c r="F739" s="623"/>
      <c r="G739" s="623"/>
      <c r="H739" s="623"/>
      <c r="I739" s="623"/>
      <c r="J739" s="623"/>
      <c r="K739" s="623"/>
      <c r="L739" s="623"/>
      <c r="M739" s="623"/>
      <c r="N739" s="623"/>
      <c r="O739" s="623"/>
      <c r="P739" s="623"/>
      <c r="Q739" s="623"/>
      <c r="R739" s="623"/>
      <c r="S739" s="623"/>
      <c r="T739" s="623"/>
      <c r="U739" s="623"/>
      <c r="V739" s="623"/>
      <c r="W739" s="623"/>
      <c r="X739" s="623"/>
      <c r="Y739" s="623"/>
      <c r="Z739" s="623"/>
      <c r="AA739" s="623"/>
      <c r="AB739" s="623"/>
      <c r="AC739" s="623"/>
      <c r="AD739" s="623"/>
      <c r="AE739" s="623"/>
      <c r="AF739" s="623"/>
      <c r="AG739" s="623"/>
      <c r="AH739" s="623"/>
      <c r="AI739" s="623"/>
      <c r="AJ739" s="623"/>
      <c r="AK739" s="623"/>
      <c r="AL739" s="623"/>
      <c r="AM739" s="623"/>
      <c r="AN739" s="623"/>
      <c r="AO739" s="623"/>
      <c r="AP739" s="622"/>
      <c r="AQ739" s="623"/>
      <c r="AR739" s="623"/>
      <c r="AS739" s="623"/>
      <c r="AT739" s="623"/>
      <c r="AU739" s="623"/>
      <c r="AV739" s="623"/>
      <c r="AW739" s="623"/>
      <c r="AX739" s="623"/>
      <c r="AY739" s="623"/>
    </row>
    <row r="740" ht="16.5" customHeight="1" spans="1:51">
      <c r="A740" s="623"/>
      <c r="B740" s="623"/>
      <c r="C740" s="623"/>
      <c r="D740" s="623"/>
      <c r="E740" s="623"/>
      <c r="F740" s="623"/>
      <c r="G740" s="623"/>
      <c r="H740" s="623"/>
      <c r="I740" s="623"/>
      <c r="J740" s="623"/>
      <c r="K740" s="623"/>
      <c r="L740" s="623"/>
      <c r="M740" s="623"/>
      <c r="N740" s="623"/>
      <c r="O740" s="623"/>
      <c r="P740" s="623"/>
      <c r="Q740" s="623"/>
      <c r="R740" s="623"/>
      <c r="S740" s="623"/>
      <c r="T740" s="623"/>
      <c r="U740" s="623"/>
      <c r="V740" s="623"/>
      <c r="W740" s="623"/>
      <c r="X740" s="623"/>
      <c r="Y740" s="623"/>
      <c r="Z740" s="623"/>
      <c r="AA740" s="623"/>
      <c r="AB740" s="623"/>
      <c r="AC740" s="623"/>
      <c r="AD740" s="623"/>
      <c r="AE740" s="623"/>
      <c r="AF740" s="623"/>
      <c r="AG740" s="623"/>
      <c r="AH740" s="623"/>
      <c r="AI740" s="623"/>
      <c r="AJ740" s="623"/>
      <c r="AK740" s="623"/>
      <c r="AL740" s="623"/>
      <c r="AM740" s="623"/>
      <c r="AN740" s="623"/>
      <c r="AO740" s="623"/>
      <c r="AP740" s="622"/>
      <c r="AQ740" s="623"/>
      <c r="AR740" s="623"/>
      <c r="AS740" s="623"/>
      <c r="AT740" s="623"/>
      <c r="AU740" s="623"/>
      <c r="AV740" s="623"/>
      <c r="AW740" s="623"/>
      <c r="AX740" s="623"/>
      <c r="AY740" s="623"/>
    </row>
    <row r="741" ht="16.5" customHeight="1" spans="1:51">
      <c r="A741" s="623"/>
      <c r="B741" s="623"/>
      <c r="C741" s="623"/>
      <c r="D741" s="623"/>
      <c r="E741" s="623"/>
      <c r="F741" s="623"/>
      <c r="G741" s="623"/>
      <c r="H741" s="623"/>
      <c r="I741" s="623"/>
      <c r="J741" s="623"/>
      <c r="K741" s="623"/>
      <c r="L741" s="623"/>
      <c r="M741" s="623"/>
      <c r="N741" s="623"/>
      <c r="O741" s="623"/>
      <c r="P741" s="623"/>
      <c r="Q741" s="623"/>
      <c r="R741" s="623"/>
      <c r="S741" s="623"/>
      <c r="T741" s="623"/>
      <c r="U741" s="623"/>
      <c r="V741" s="623"/>
      <c r="W741" s="623"/>
      <c r="X741" s="623"/>
      <c r="Y741" s="623"/>
      <c r="Z741" s="623"/>
      <c r="AA741" s="623"/>
      <c r="AB741" s="623"/>
      <c r="AC741" s="623"/>
      <c r="AD741" s="623"/>
      <c r="AE741" s="623"/>
      <c r="AF741" s="623"/>
      <c r="AG741" s="623"/>
      <c r="AH741" s="623"/>
      <c r="AI741" s="623"/>
      <c r="AJ741" s="623"/>
      <c r="AK741" s="623"/>
      <c r="AL741" s="623"/>
      <c r="AM741" s="623"/>
      <c r="AN741" s="623"/>
      <c r="AO741" s="623"/>
      <c r="AP741" s="622"/>
      <c r="AQ741" s="623"/>
      <c r="AR741" s="623"/>
      <c r="AS741" s="623"/>
      <c r="AT741" s="623"/>
      <c r="AU741" s="623"/>
      <c r="AV741" s="623"/>
      <c r="AW741" s="623"/>
      <c r="AX741" s="623"/>
      <c r="AY741" s="623"/>
    </row>
    <row r="742" ht="16.5" customHeight="1" spans="1:51">
      <c r="A742" s="623"/>
      <c r="B742" s="623"/>
      <c r="C742" s="623"/>
      <c r="D742" s="623"/>
      <c r="E742" s="623"/>
      <c r="F742" s="623"/>
      <c r="G742" s="623"/>
      <c r="H742" s="623"/>
      <c r="I742" s="623"/>
      <c r="J742" s="623"/>
      <c r="K742" s="623"/>
      <c r="L742" s="623"/>
      <c r="M742" s="623"/>
      <c r="N742" s="623"/>
      <c r="O742" s="623"/>
      <c r="P742" s="623"/>
      <c r="Q742" s="623"/>
      <c r="R742" s="623"/>
      <c r="S742" s="623"/>
      <c r="T742" s="623"/>
      <c r="U742" s="623"/>
      <c r="V742" s="623"/>
      <c r="W742" s="623"/>
      <c r="X742" s="623"/>
      <c r="Y742" s="623"/>
      <c r="Z742" s="623"/>
      <c r="AA742" s="623"/>
      <c r="AB742" s="623"/>
      <c r="AC742" s="623"/>
      <c r="AD742" s="623"/>
      <c r="AE742" s="623"/>
      <c r="AF742" s="623"/>
      <c r="AG742" s="623"/>
      <c r="AH742" s="623"/>
      <c r="AI742" s="623"/>
      <c r="AJ742" s="623"/>
      <c r="AK742" s="623"/>
      <c r="AL742" s="623"/>
      <c r="AM742" s="623"/>
      <c r="AN742" s="623"/>
      <c r="AO742" s="623"/>
      <c r="AP742" s="622"/>
      <c r="AQ742" s="623"/>
      <c r="AR742" s="623"/>
      <c r="AS742" s="623"/>
      <c r="AT742" s="623"/>
      <c r="AU742" s="623"/>
      <c r="AV742" s="623"/>
      <c r="AW742" s="623"/>
      <c r="AX742" s="623"/>
      <c r="AY742" s="623"/>
    </row>
    <row r="743" ht="16.5" customHeight="1" spans="1:51">
      <c r="A743" s="623"/>
      <c r="B743" s="623"/>
      <c r="C743" s="623"/>
      <c r="D743" s="623"/>
      <c r="E743" s="623"/>
      <c r="F743" s="623"/>
      <c r="G743" s="623"/>
      <c r="H743" s="623"/>
      <c r="I743" s="623"/>
      <c r="J743" s="623"/>
      <c r="K743" s="623"/>
      <c r="L743" s="623"/>
      <c r="M743" s="623"/>
      <c r="N743" s="623"/>
      <c r="O743" s="623"/>
      <c r="P743" s="623"/>
      <c r="Q743" s="623"/>
      <c r="R743" s="623"/>
      <c r="S743" s="623"/>
      <c r="T743" s="623"/>
      <c r="U743" s="623"/>
      <c r="V743" s="623"/>
      <c r="W743" s="623"/>
      <c r="X743" s="623"/>
      <c r="Y743" s="623"/>
      <c r="Z743" s="623"/>
      <c r="AA743" s="623"/>
      <c r="AB743" s="623"/>
      <c r="AC743" s="623"/>
      <c r="AD743" s="623"/>
      <c r="AE743" s="623"/>
      <c r="AF743" s="623"/>
      <c r="AG743" s="623"/>
      <c r="AH743" s="623"/>
      <c r="AI743" s="623"/>
      <c r="AJ743" s="623"/>
      <c r="AK743" s="623"/>
      <c r="AL743" s="623"/>
      <c r="AM743" s="623"/>
      <c r="AN743" s="623"/>
      <c r="AO743" s="623"/>
      <c r="AP743" s="622"/>
      <c r="AQ743" s="623"/>
      <c r="AR743" s="623"/>
      <c r="AS743" s="623"/>
      <c r="AT743" s="623"/>
      <c r="AU743" s="623"/>
      <c r="AV743" s="623"/>
      <c r="AW743" s="623"/>
      <c r="AX743" s="623"/>
      <c r="AY743" s="623"/>
    </row>
    <row r="744" ht="16.5" customHeight="1" spans="1:51">
      <c r="A744" s="623"/>
      <c r="B744" s="623"/>
      <c r="C744" s="623"/>
      <c r="D744" s="623"/>
      <c r="E744" s="623"/>
      <c r="F744" s="623"/>
      <c r="G744" s="623"/>
      <c r="H744" s="623"/>
      <c r="I744" s="623"/>
      <c r="J744" s="623"/>
      <c r="K744" s="623"/>
      <c r="L744" s="623"/>
      <c r="M744" s="623"/>
      <c r="N744" s="623"/>
      <c r="O744" s="623"/>
      <c r="P744" s="623"/>
      <c r="Q744" s="623"/>
      <c r="R744" s="623"/>
      <c r="S744" s="623"/>
      <c r="T744" s="623"/>
      <c r="U744" s="623"/>
      <c r="V744" s="623"/>
      <c r="W744" s="623"/>
      <c r="X744" s="623"/>
      <c r="Y744" s="623"/>
      <c r="Z744" s="623"/>
      <c r="AA744" s="623"/>
      <c r="AB744" s="623"/>
      <c r="AC744" s="623"/>
      <c r="AD744" s="623"/>
      <c r="AE744" s="623"/>
      <c r="AF744" s="623"/>
      <c r="AG744" s="623"/>
      <c r="AH744" s="623"/>
      <c r="AI744" s="623"/>
      <c r="AJ744" s="623"/>
      <c r="AK744" s="623"/>
      <c r="AL744" s="623"/>
      <c r="AM744" s="623"/>
      <c r="AN744" s="623"/>
      <c r="AO744" s="623"/>
      <c r="AP744" s="622"/>
      <c r="AQ744" s="623"/>
      <c r="AR744" s="623"/>
      <c r="AS744" s="623"/>
      <c r="AT744" s="623"/>
      <c r="AU744" s="623"/>
      <c r="AV744" s="623"/>
      <c r="AW744" s="623"/>
      <c r="AX744" s="623"/>
      <c r="AY744" s="623"/>
    </row>
    <row r="745" ht="16.5" customHeight="1" spans="1:51">
      <c r="A745" s="623"/>
      <c r="B745" s="623"/>
      <c r="C745" s="623"/>
      <c r="D745" s="623"/>
      <c r="E745" s="623"/>
      <c r="F745" s="623"/>
      <c r="G745" s="623"/>
      <c r="H745" s="623"/>
      <c r="I745" s="623"/>
      <c r="J745" s="623"/>
      <c r="K745" s="623"/>
      <c r="L745" s="623"/>
      <c r="M745" s="623"/>
      <c r="N745" s="623"/>
      <c r="O745" s="623"/>
      <c r="P745" s="623"/>
      <c r="Q745" s="623"/>
      <c r="R745" s="623"/>
      <c r="S745" s="623"/>
      <c r="T745" s="623"/>
      <c r="U745" s="623"/>
      <c r="V745" s="623"/>
      <c r="W745" s="623"/>
      <c r="X745" s="623"/>
      <c r="Y745" s="623"/>
      <c r="Z745" s="623"/>
      <c r="AA745" s="623"/>
      <c r="AB745" s="623"/>
      <c r="AC745" s="623"/>
      <c r="AD745" s="623"/>
      <c r="AE745" s="623"/>
      <c r="AF745" s="623"/>
      <c r="AG745" s="623"/>
      <c r="AH745" s="623"/>
      <c r="AI745" s="623"/>
      <c r="AJ745" s="623"/>
      <c r="AK745" s="623"/>
      <c r="AL745" s="623"/>
      <c r="AM745" s="623"/>
      <c r="AN745" s="623"/>
      <c r="AO745" s="623"/>
      <c r="AP745" s="622"/>
      <c r="AQ745" s="623"/>
      <c r="AR745" s="623"/>
      <c r="AS745" s="623"/>
      <c r="AT745" s="623"/>
      <c r="AU745" s="623"/>
      <c r="AV745" s="623"/>
      <c r="AW745" s="623"/>
      <c r="AX745" s="623"/>
      <c r="AY745" s="623"/>
    </row>
    <row r="746" ht="16.5" customHeight="1" spans="1:51">
      <c r="A746" s="623"/>
      <c r="B746" s="623"/>
      <c r="C746" s="623"/>
      <c r="D746" s="623"/>
      <c r="E746" s="623"/>
      <c r="F746" s="623"/>
      <c r="G746" s="623"/>
      <c r="H746" s="623"/>
      <c r="I746" s="623"/>
      <c r="J746" s="623"/>
      <c r="K746" s="623"/>
      <c r="L746" s="623"/>
      <c r="M746" s="623"/>
      <c r="N746" s="623"/>
      <c r="O746" s="623"/>
      <c r="P746" s="623"/>
      <c r="Q746" s="623"/>
      <c r="R746" s="623"/>
      <c r="S746" s="623"/>
      <c r="T746" s="623"/>
      <c r="U746" s="623"/>
      <c r="V746" s="623"/>
      <c r="W746" s="623"/>
      <c r="X746" s="623"/>
      <c r="Y746" s="623"/>
      <c r="Z746" s="623"/>
      <c r="AA746" s="623"/>
      <c r="AB746" s="623"/>
      <c r="AC746" s="623"/>
      <c r="AD746" s="623"/>
      <c r="AE746" s="623"/>
      <c r="AF746" s="623"/>
      <c r="AG746" s="623"/>
      <c r="AH746" s="623"/>
      <c r="AI746" s="623"/>
      <c r="AJ746" s="623"/>
      <c r="AK746" s="623"/>
      <c r="AL746" s="623"/>
      <c r="AM746" s="623"/>
      <c r="AN746" s="623"/>
      <c r="AO746" s="623"/>
      <c r="AP746" s="622"/>
      <c r="AQ746" s="623"/>
      <c r="AR746" s="623"/>
      <c r="AS746" s="623"/>
      <c r="AT746" s="623"/>
      <c r="AU746" s="623"/>
      <c r="AV746" s="623"/>
      <c r="AW746" s="623"/>
      <c r="AX746" s="623"/>
      <c r="AY746" s="623"/>
    </row>
    <row r="747" ht="16.5" customHeight="1" spans="1:51">
      <c r="A747" s="623"/>
      <c r="B747" s="623"/>
      <c r="C747" s="623"/>
      <c r="D747" s="623"/>
      <c r="E747" s="623"/>
      <c r="F747" s="623"/>
      <c r="G747" s="623"/>
      <c r="H747" s="623"/>
      <c r="I747" s="623"/>
      <c r="J747" s="623"/>
      <c r="K747" s="623"/>
      <c r="L747" s="623"/>
      <c r="M747" s="623"/>
      <c r="N747" s="623"/>
      <c r="O747" s="623"/>
      <c r="P747" s="623"/>
      <c r="Q747" s="623"/>
      <c r="R747" s="623"/>
      <c r="S747" s="623"/>
      <c r="T747" s="623"/>
      <c r="U747" s="623"/>
      <c r="V747" s="623"/>
      <c r="W747" s="623"/>
      <c r="X747" s="623"/>
      <c r="Y747" s="623"/>
      <c r="Z747" s="623"/>
      <c r="AA747" s="623"/>
      <c r="AB747" s="623"/>
      <c r="AC747" s="623"/>
      <c r="AD747" s="623"/>
      <c r="AE747" s="623"/>
      <c r="AF747" s="623"/>
      <c r="AG747" s="623"/>
      <c r="AH747" s="623"/>
      <c r="AI747" s="623"/>
      <c r="AJ747" s="623"/>
      <c r="AK747" s="623"/>
      <c r="AL747" s="623"/>
      <c r="AM747" s="623"/>
      <c r="AN747" s="623"/>
      <c r="AO747" s="623"/>
      <c r="AP747" s="622"/>
      <c r="AQ747" s="623"/>
      <c r="AR747" s="623"/>
      <c r="AS747" s="623"/>
      <c r="AT747" s="623"/>
      <c r="AU747" s="623"/>
      <c r="AV747" s="623"/>
      <c r="AW747" s="623"/>
      <c r="AX747" s="623"/>
      <c r="AY747" s="623"/>
    </row>
    <row r="748" ht="16.5" customHeight="1" spans="1:51">
      <c r="A748" s="623"/>
      <c r="B748" s="623"/>
      <c r="C748" s="623"/>
      <c r="D748" s="623"/>
      <c r="E748" s="623"/>
      <c r="F748" s="623"/>
      <c r="G748" s="623"/>
      <c r="H748" s="623"/>
      <c r="I748" s="623"/>
      <c r="J748" s="623"/>
      <c r="K748" s="623"/>
      <c r="L748" s="623"/>
      <c r="M748" s="623"/>
      <c r="N748" s="623"/>
      <c r="O748" s="623"/>
      <c r="P748" s="623"/>
      <c r="Q748" s="623"/>
      <c r="R748" s="623"/>
      <c r="S748" s="623"/>
      <c r="T748" s="623"/>
      <c r="U748" s="623"/>
      <c r="V748" s="623"/>
      <c r="W748" s="623"/>
      <c r="X748" s="623"/>
      <c r="Y748" s="623"/>
      <c r="Z748" s="623"/>
      <c r="AA748" s="623"/>
      <c r="AB748" s="623"/>
      <c r="AC748" s="623"/>
      <c r="AD748" s="623"/>
      <c r="AE748" s="623"/>
      <c r="AF748" s="623"/>
      <c r="AG748" s="623"/>
      <c r="AH748" s="623"/>
      <c r="AI748" s="623"/>
      <c r="AJ748" s="623"/>
      <c r="AK748" s="623"/>
      <c r="AL748" s="623"/>
      <c r="AM748" s="623"/>
      <c r="AN748" s="623"/>
      <c r="AO748" s="623"/>
      <c r="AP748" s="622"/>
      <c r="AQ748" s="623"/>
      <c r="AR748" s="623"/>
      <c r="AS748" s="623"/>
      <c r="AT748" s="623"/>
      <c r="AU748" s="623"/>
      <c r="AV748" s="623"/>
      <c r="AW748" s="623"/>
      <c r="AX748" s="623"/>
      <c r="AY748" s="623"/>
    </row>
    <row r="749" ht="16.5" customHeight="1" spans="1:51">
      <c r="A749" s="623"/>
      <c r="B749" s="623"/>
      <c r="C749" s="623"/>
      <c r="D749" s="623"/>
      <c r="E749" s="623"/>
      <c r="F749" s="623"/>
      <c r="G749" s="623"/>
      <c r="H749" s="623"/>
      <c r="I749" s="623"/>
      <c r="J749" s="623"/>
      <c r="K749" s="623"/>
      <c r="L749" s="623"/>
      <c r="M749" s="623"/>
      <c r="N749" s="623"/>
      <c r="O749" s="623"/>
      <c r="P749" s="623"/>
      <c r="Q749" s="623"/>
      <c r="R749" s="623"/>
      <c r="S749" s="623"/>
      <c r="T749" s="623"/>
      <c r="U749" s="623"/>
      <c r="V749" s="623"/>
      <c r="W749" s="623"/>
      <c r="X749" s="623"/>
      <c r="Y749" s="623"/>
      <c r="Z749" s="623"/>
      <c r="AA749" s="623"/>
      <c r="AB749" s="623"/>
      <c r="AC749" s="623"/>
      <c r="AD749" s="623"/>
      <c r="AE749" s="623"/>
      <c r="AF749" s="623"/>
      <c r="AG749" s="623"/>
      <c r="AH749" s="623"/>
      <c r="AI749" s="623"/>
      <c r="AJ749" s="623"/>
      <c r="AK749" s="623"/>
      <c r="AL749" s="623"/>
      <c r="AM749" s="623"/>
      <c r="AN749" s="623"/>
      <c r="AO749" s="623"/>
      <c r="AP749" s="622"/>
      <c r="AQ749" s="623"/>
      <c r="AR749" s="623"/>
      <c r="AS749" s="623"/>
      <c r="AT749" s="623"/>
      <c r="AU749" s="623"/>
      <c r="AV749" s="623"/>
      <c r="AW749" s="623"/>
      <c r="AX749" s="623"/>
      <c r="AY749" s="623"/>
    </row>
    <row r="750" ht="16.5" customHeight="1" spans="1:51">
      <c r="A750" s="623"/>
      <c r="B750" s="623"/>
      <c r="C750" s="623"/>
      <c r="D750" s="623"/>
      <c r="E750" s="623"/>
      <c r="F750" s="623"/>
      <c r="G750" s="623"/>
      <c r="H750" s="623"/>
      <c r="I750" s="623"/>
      <c r="J750" s="623"/>
      <c r="K750" s="623"/>
      <c r="L750" s="623"/>
      <c r="M750" s="623"/>
      <c r="N750" s="623"/>
      <c r="O750" s="623"/>
      <c r="P750" s="623"/>
      <c r="Q750" s="623"/>
      <c r="R750" s="623"/>
      <c r="S750" s="623"/>
      <c r="T750" s="623"/>
      <c r="U750" s="623"/>
      <c r="V750" s="623"/>
      <c r="W750" s="623"/>
      <c r="X750" s="623"/>
      <c r="Y750" s="623"/>
      <c r="Z750" s="623"/>
      <c r="AA750" s="623"/>
      <c r="AB750" s="623"/>
      <c r="AC750" s="623"/>
      <c r="AD750" s="623"/>
      <c r="AE750" s="623"/>
      <c r="AF750" s="623"/>
      <c r="AG750" s="623"/>
      <c r="AH750" s="623"/>
      <c r="AI750" s="623"/>
      <c r="AJ750" s="623"/>
      <c r="AK750" s="623"/>
      <c r="AL750" s="623"/>
      <c r="AM750" s="623"/>
      <c r="AN750" s="623"/>
      <c r="AO750" s="623"/>
      <c r="AP750" s="622"/>
      <c r="AQ750" s="623"/>
      <c r="AR750" s="623"/>
      <c r="AS750" s="623"/>
      <c r="AT750" s="623"/>
      <c r="AU750" s="623"/>
      <c r="AV750" s="623"/>
      <c r="AW750" s="623"/>
      <c r="AX750" s="623"/>
      <c r="AY750" s="623"/>
    </row>
    <row r="751" ht="16.5" customHeight="1" spans="1:51">
      <c r="A751" s="623"/>
      <c r="B751" s="623"/>
      <c r="C751" s="623"/>
      <c r="D751" s="623"/>
      <c r="E751" s="623"/>
      <c r="F751" s="623"/>
      <c r="G751" s="623"/>
      <c r="H751" s="623"/>
      <c r="I751" s="623"/>
      <c r="J751" s="623"/>
      <c r="K751" s="623"/>
      <c r="L751" s="623"/>
      <c r="M751" s="623"/>
      <c r="N751" s="623"/>
      <c r="O751" s="623"/>
      <c r="P751" s="623"/>
      <c r="Q751" s="623"/>
      <c r="R751" s="623"/>
      <c r="S751" s="623"/>
      <c r="T751" s="623"/>
      <c r="U751" s="623"/>
      <c r="V751" s="623"/>
      <c r="W751" s="623"/>
      <c r="X751" s="623"/>
      <c r="Y751" s="623"/>
      <c r="Z751" s="623"/>
      <c r="AA751" s="623"/>
      <c r="AB751" s="623"/>
      <c r="AC751" s="623"/>
      <c r="AD751" s="623"/>
      <c r="AE751" s="623"/>
      <c r="AF751" s="623"/>
      <c r="AG751" s="623"/>
      <c r="AH751" s="623"/>
      <c r="AI751" s="623"/>
      <c r="AJ751" s="623"/>
      <c r="AK751" s="623"/>
      <c r="AL751" s="623"/>
      <c r="AM751" s="623"/>
      <c r="AN751" s="623"/>
      <c r="AO751" s="623"/>
      <c r="AP751" s="622"/>
      <c r="AQ751" s="623"/>
      <c r="AR751" s="623"/>
      <c r="AS751" s="623"/>
      <c r="AT751" s="623"/>
      <c r="AU751" s="623"/>
      <c r="AV751" s="623"/>
      <c r="AW751" s="623"/>
      <c r="AX751" s="623"/>
      <c r="AY751" s="623"/>
    </row>
    <row r="752" ht="16.5" customHeight="1" spans="1:51">
      <c r="A752" s="623"/>
      <c r="B752" s="623"/>
      <c r="C752" s="623"/>
      <c r="D752" s="623"/>
      <c r="E752" s="623"/>
      <c r="F752" s="623"/>
      <c r="G752" s="623"/>
      <c r="H752" s="623"/>
      <c r="I752" s="623"/>
      <c r="J752" s="623"/>
      <c r="K752" s="623"/>
      <c r="L752" s="623"/>
      <c r="M752" s="623"/>
      <c r="N752" s="623"/>
      <c r="O752" s="623"/>
      <c r="P752" s="623"/>
      <c r="Q752" s="623"/>
      <c r="R752" s="623"/>
      <c r="S752" s="623"/>
      <c r="T752" s="623"/>
      <c r="U752" s="623"/>
      <c r="V752" s="623"/>
      <c r="W752" s="623"/>
      <c r="X752" s="623"/>
      <c r="Y752" s="623"/>
      <c r="Z752" s="623"/>
      <c r="AA752" s="623"/>
      <c r="AB752" s="623"/>
      <c r="AC752" s="623"/>
      <c r="AD752" s="623"/>
      <c r="AE752" s="623"/>
      <c r="AF752" s="623"/>
      <c r="AG752" s="623"/>
      <c r="AH752" s="623"/>
      <c r="AI752" s="623"/>
      <c r="AJ752" s="623"/>
      <c r="AK752" s="623"/>
      <c r="AL752" s="623"/>
      <c r="AM752" s="623"/>
      <c r="AN752" s="623"/>
      <c r="AO752" s="623"/>
      <c r="AP752" s="622"/>
      <c r="AQ752" s="623"/>
      <c r="AR752" s="623"/>
      <c r="AS752" s="623"/>
      <c r="AT752" s="623"/>
      <c r="AU752" s="623"/>
      <c r="AV752" s="623"/>
      <c r="AW752" s="623"/>
      <c r="AX752" s="623"/>
      <c r="AY752" s="623"/>
    </row>
    <row r="753" ht="16.5" customHeight="1" spans="1:51">
      <c r="A753" s="623"/>
      <c r="B753" s="623"/>
      <c r="C753" s="623"/>
      <c r="D753" s="623"/>
      <c r="E753" s="623"/>
      <c r="F753" s="623"/>
      <c r="G753" s="623"/>
      <c r="H753" s="623"/>
      <c r="I753" s="623"/>
      <c r="J753" s="623"/>
      <c r="K753" s="623"/>
      <c r="L753" s="623"/>
      <c r="M753" s="623"/>
      <c r="N753" s="623"/>
      <c r="O753" s="623"/>
      <c r="P753" s="623"/>
      <c r="Q753" s="623"/>
      <c r="R753" s="623"/>
      <c r="S753" s="623"/>
      <c r="T753" s="623"/>
      <c r="U753" s="623"/>
      <c r="V753" s="623"/>
      <c r="W753" s="623"/>
      <c r="X753" s="623"/>
      <c r="Y753" s="623"/>
      <c r="Z753" s="623"/>
      <c r="AA753" s="623"/>
      <c r="AB753" s="623"/>
      <c r="AC753" s="623"/>
      <c r="AD753" s="623"/>
      <c r="AE753" s="623"/>
      <c r="AF753" s="623"/>
      <c r="AG753" s="623"/>
      <c r="AH753" s="623"/>
      <c r="AI753" s="623"/>
      <c r="AJ753" s="623"/>
      <c r="AK753" s="623"/>
      <c r="AL753" s="623"/>
      <c r="AM753" s="623"/>
      <c r="AN753" s="623"/>
      <c r="AO753" s="623"/>
      <c r="AP753" s="622"/>
      <c r="AQ753" s="623"/>
      <c r="AR753" s="623"/>
      <c r="AS753" s="623"/>
      <c r="AT753" s="623"/>
      <c r="AU753" s="623"/>
      <c r="AV753" s="623"/>
      <c r="AW753" s="623"/>
      <c r="AX753" s="623"/>
      <c r="AY753" s="623"/>
    </row>
    <row r="754" ht="16.5" customHeight="1" spans="1:51">
      <c r="A754" s="623"/>
      <c r="B754" s="623"/>
      <c r="C754" s="623"/>
      <c r="D754" s="623"/>
      <c r="E754" s="623"/>
      <c r="F754" s="623"/>
      <c r="G754" s="623"/>
      <c r="H754" s="623"/>
      <c r="I754" s="623"/>
      <c r="J754" s="623"/>
      <c r="K754" s="623"/>
      <c r="L754" s="623"/>
      <c r="M754" s="623"/>
      <c r="N754" s="623"/>
      <c r="O754" s="623"/>
      <c r="P754" s="623"/>
      <c r="Q754" s="623"/>
      <c r="R754" s="623"/>
      <c r="S754" s="623"/>
      <c r="T754" s="623"/>
      <c r="U754" s="623"/>
      <c r="V754" s="623"/>
      <c r="W754" s="623"/>
      <c r="X754" s="623"/>
      <c r="Y754" s="623"/>
      <c r="Z754" s="623"/>
      <c r="AA754" s="623"/>
      <c r="AB754" s="623"/>
      <c r="AC754" s="623"/>
      <c r="AD754" s="623"/>
      <c r="AE754" s="623"/>
      <c r="AF754" s="623"/>
      <c r="AG754" s="623"/>
      <c r="AH754" s="623"/>
      <c r="AI754" s="623"/>
      <c r="AJ754" s="623"/>
      <c r="AK754" s="623"/>
      <c r="AL754" s="623"/>
      <c r="AM754" s="623"/>
      <c r="AN754" s="623"/>
      <c r="AO754" s="623"/>
      <c r="AP754" s="622"/>
      <c r="AQ754" s="623"/>
      <c r="AR754" s="623"/>
      <c r="AS754" s="623"/>
      <c r="AT754" s="623"/>
      <c r="AU754" s="623"/>
      <c r="AV754" s="623"/>
      <c r="AW754" s="623"/>
      <c r="AX754" s="623"/>
      <c r="AY754" s="623"/>
    </row>
    <row r="755" ht="16.5" customHeight="1" spans="1:51">
      <c r="A755" s="623"/>
      <c r="B755" s="623"/>
      <c r="C755" s="623"/>
      <c r="D755" s="623"/>
      <c r="E755" s="623"/>
      <c r="F755" s="623"/>
      <c r="G755" s="623"/>
      <c r="H755" s="623"/>
      <c r="I755" s="623"/>
      <c r="J755" s="623"/>
      <c r="K755" s="623"/>
      <c r="L755" s="623"/>
      <c r="M755" s="623"/>
      <c r="N755" s="623"/>
      <c r="O755" s="623"/>
      <c r="P755" s="623"/>
      <c r="Q755" s="623"/>
      <c r="R755" s="623"/>
      <c r="S755" s="623"/>
      <c r="T755" s="623"/>
      <c r="U755" s="623"/>
      <c r="V755" s="623"/>
      <c r="W755" s="623"/>
      <c r="X755" s="623"/>
      <c r="Y755" s="623"/>
      <c r="Z755" s="623"/>
      <c r="AA755" s="623"/>
      <c r="AB755" s="623"/>
      <c r="AC755" s="623"/>
      <c r="AD755" s="623"/>
      <c r="AE755" s="623"/>
      <c r="AF755" s="623"/>
      <c r="AG755" s="623"/>
      <c r="AH755" s="623"/>
      <c r="AI755" s="623"/>
      <c r="AJ755" s="623"/>
      <c r="AK755" s="623"/>
      <c r="AL755" s="623"/>
      <c r="AM755" s="623"/>
      <c r="AN755" s="623"/>
      <c r="AO755" s="623"/>
      <c r="AP755" s="622"/>
      <c r="AQ755" s="623"/>
      <c r="AR755" s="623"/>
      <c r="AS755" s="623"/>
      <c r="AT755" s="623"/>
      <c r="AU755" s="623"/>
      <c r="AV755" s="623"/>
      <c r="AW755" s="623"/>
      <c r="AX755" s="623"/>
      <c r="AY755" s="623"/>
    </row>
    <row r="756" ht="16.5" customHeight="1" spans="1:51">
      <c r="A756" s="623"/>
      <c r="B756" s="623"/>
      <c r="C756" s="623"/>
      <c r="D756" s="623"/>
      <c r="E756" s="623"/>
      <c r="F756" s="623"/>
      <c r="G756" s="623"/>
      <c r="H756" s="623"/>
      <c r="I756" s="623"/>
      <c r="J756" s="623"/>
      <c r="K756" s="623"/>
      <c r="L756" s="623"/>
      <c r="M756" s="623"/>
      <c r="N756" s="623"/>
      <c r="O756" s="623"/>
      <c r="P756" s="623"/>
      <c r="Q756" s="623"/>
      <c r="R756" s="623"/>
      <c r="S756" s="623"/>
      <c r="T756" s="623"/>
      <c r="U756" s="623"/>
      <c r="V756" s="623"/>
      <c r="W756" s="623"/>
      <c r="X756" s="623"/>
      <c r="Y756" s="623"/>
      <c r="Z756" s="623"/>
      <c r="AA756" s="623"/>
      <c r="AB756" s="623"/>
      <c r="AC756" s="623"/>
      <c r="AD756" s="623"/>
      <c r="AE756" s="623"/>
      <c r="AF756" s="623"/>
      <c r="AG756" s="623"/>
      <c r="AH756" s="623"/>
      <c r="AI756" s="623"/>
      <c r="AJ756" s="623"/>
      <c r="AK756" s="623"/>
      <c r="AL756" s="623"/>
      <c r="AM756" s="623"/>
      <c r="AN756" s="623"/>
      <c r="AO756" s="623"/>
      <c r="AP756" s="622"/>
      <c r="AQ756" s="623"/>
      <c r="AR756" s="623"/>
      <c r="AS756" s="623"/>
      <c r="AT756" s="623"/>
      <c r="AU756" s="623"/>
      <c r="AV756" s="623"/>
      <c r="AW756" s="623"/>
      <c r="AX756" s="623"/>
      <c r="AY756" s="623"/>
    </row>
    <row r="757" ht="16.5" customHeight="1" spans="1:51">
      <c r="A757" s="623"/>
      <c r="B757" s="623"/>
      <c r="C757" s="623"/>
      <c r="D757" s="623"/>
      <c r="E757" s="623"/>
      <c r="F757" s="623"/>
      <c r="G757" s="623"/>
      <c r="H757" s="623"/>
      <c r="I757" s="623"/>
      <c r="J757" s="623"/>
      <c r="K757" s="623"/>
      <c r="L757" s="623"/>
      <c r="M757" s="623"/>
      <c r="N757" s="623"/>
      <c r="O757" s="623"/>
      <c r="P757" s="623"/>
      <c r="Q757" s="623"/>
      <c r="R757" s="623"/>
      <c r="S757" s="623"/>
      <c r="T757" s="623"/>
      <c r="U757" s="623"/>
      <c r="V757" s="623"/>
      <c r="W757" s="623"/>
      <c r="X757" s="623"/>
      <c r="Y757" s="623"/>
      <c r="Z757" s="623"/>
      <c r="AA757" s="623"/>
      <c r="AB757" s="623"/>
      <c r="AC757" s="623"/>
      <c r="AD757" s="623"/>
      <c r="AE757" s="623"/>
      <c r="AF757" s="623"/>
      <c r="AG757" s="623"/>
      <c r="AH757" s="623"/>
      <c r="AI757" s="623"/>
      <c r="AJ757" s="623"/>
      <c r="AK757" s="623"/>
      <c r="AL757" s="623"/>
      <c r="AM757" s="623"/>
      <c r="AN757" s="623"/>
      <c r="AO757" s="623"/>
      <c r="AP757" s="622"/>
      <c r="AQ757" s="623"/>
      <c r="AR757" s="623"/>
      <c r="AS757" s="623"/>
      <c r="AT757" s="623"/>
      <c r="AU757" s="623"/>
      <c r="AV757" s="623"/>
      <c r="AW757" s="623"/>
      <c r="AX757" s="623"/>
      <c r="AY757" s="623"/>
    </row>
    <row r="758" ht="16.5" customHeight="1" spans="1:51">
      <c r="A758" s="623"/>
      <c r="B758" s="623"/>
      <c r="C758" s="623"/>
      <c r="D758" s="623"/>
      <c r="E758" s="623"/>
      <c r="F758" s="623"/>
      <c r="G758" s="623"/>
      <c r="H758" s="623"/>
      <c r="I758" s="623"/>
      <c r="J758" s="623"/>
      <c r="K758" s="623"/>
      <c r="L758" s="623"/>
      <c r="M758" s="623"/>
      <c r="N758" s="623"/>
      <c r="O758" s="623"/>
      <c r="P758" s="623"/>
      <c r="Q758" s="623"/>
      <c r="R758" s="623"/>
      <c r="S758" s="623"/>
      <c r="T758" s="623"/>
      <c r="U758" s="623"/>
      <c r="V758" s="623"/>
      <c r="W758" s="623"/>
      <c r="X758" s="623"/>
      <c r="Y758" s="623"/>
      <c r="Z758" s="623"/>
      <c r="AA758" s="623"/>
      <c r="AB758" s="623"/>
      <c r="AC758" s="623"/>
      <c r="AD758" s="623"/>
      <c r="AE758" s="623"/>
      <c r="AF758" s="623"/>
      <c r="AG758" s="623"/>
      <c r="AH758" s="623"/>
      <c r="AI758" s="623"/>
      <c r="AJ758" s="623"/>
      <c r="AK758" s="623"/>
      <c r="AL758" s="623"/>
      <c r="AM758" s="623"/>
      <c r="AN758" s="623"/>
      <c r="AO758" s="623"/>
      <c r="AP758" s="622"/>
      <c r="AQ758" s="623"/>
      <c r="AR758" s="623"/>
      <c r="AS758" s="623"/>
      <c r="AT758" s="623"/>
      <c r="AU758" s="623"/>
      <c r="AV758" s="623"/>
      <c r="AW758" s="623"/>
      <c r="AX758" s="623"/>
      <c r="AY758" s="623"/>
    </row>
    <row r="759" ht="16.5" customHeight="1" spans="1:51">
      <c r="A759" s="623"/>
      <c r="B759" s="623"/>
      <c r="C759" s="623"/>
      <c r="D759" s="623"/>
      <c r="E759" s="623"/>
      <c r="F759" s="623"/>
      <c r="G759" s="623"/>
      <c r="H759" s="623"/>
      <c r="I759" s="623"/>
      <c r="J759" s="623"/>
      <c r="K759" s="623"/>
      <c r="L759" s="623"/>
      <c r="M759" s="623"/>
      <c r="N759" s="623"/>
      <c r="O759" s="623"/>
      <c r="P759" s="623"/>
      <c r="Q759" s="623"/>
      <c r="R759" s="623"/>
      <c r="S759" s="623"/>
      <c r="T759" s="623"/>
      <c r="U759" s="623"/>
      <c r="V759" s="623"/>
      <c r="W759" s="623"/>
      <c r="X759" s="623"/>
      <c r="Y759" s="623"/>
      <c r="Z759" s="623"/>
      <c r="AA759" s="623"/>
      <c r="AB759" s="623"/>
      <c r="AC759" s="623"/>
      <c r="AD759" s="623"/>
      <c r="AE759" s="623"/>
      <c r="AF759" s="623"/>
      <c r="AG759" s="623"/>
      <c r="AH759" s="623"/>
      <c r="AI759" s="623"/>
      <c r="AJ759" s="623"/>
      <c r="AK759" s="623"/>
      <c r="AL759" s="623"/>
      <c r="AM759" s="623"/>
      <c r="AN759" s="623"/>
      <c r="AO759" s="623"/>
      <c r="AP759" s="622"/>
      <c r="AQ759" s="623"/>
      <c r="AR759" s="623"/>
      <c r="AS759" s="623"/>
      <c r="AT759" s="623"/>
      <c r="AU759" s="623"/>
      <c r="AV759" s="623"/>
      <c r="AW759" s="623"/>
      <c r="AX759" s="623"/>
      <c r="AY759" s="623"/>
    </row>
    <row r="760" ht="16.5" customHeight="1" spans="1:51">
      <c r="A760" s="623"/>
      <c r="B760" s="623"/>
      <c r="C760" s="623"/>
      <c r="D760" s="623"/>
      <c r="E760" s="623"/>
      <c r="F760" s="623"/>
      <c r="G760" s="623"/>
      <c r="H760" s="623"/>
      <c r="I760" s="623"/>
      <c r="J760" s="623"/>
      <c r="K760" s="623"/>
      <c r="L760" s="623"/>
      <c r="M760" s="623"/>
      <c r="N760" s="623"/>
      <c r="O760" s="623"/>
      <c r="P760" s="623"/>
      <c r="Q760" s="623"/>
      <c r="R760" s="623"/>
      <c r="S760" s="623"/>
      <c r="T760" s="623"/>
      <c r="U760" s="623"/>
      <c r="V760" s="623"/>
      <c r="W760" s="623"/>
      <c r="X760" s="623"/>
      <c r="Y760" s="623"/>
      <c r="Z760" s="623"/>
      <c r="AA760" s="623"/>
      <c r="AB760" s="623"/>
      <c r="AC760" s="623"/>
      <c r="AD760" s="623"/>
      <c r="AE760" s="623"/>
      <c r="AF760" s="623"/>
      <c r="AG760" s="623"/>
      <c r="AH760" s="623"/>
      <c r="AI760" s="623"/>
      <c r="AJ760" s="623"/>
      <c r="AK760" s="623"/>
      <c r="AL760" s="623"/>
      <c r="AM760" s="623"/>
      <c r="AN760" s="623"/>
      <c r="AO760" s="623"/>
      <c r="AP760" s="622"/>
      <c r="AQ760" s="623"/>
      <c r="AR760" s="623"/>
      <c r="AS760" s="623"/>
      <c r="AT760" s="623"/>
      <c r="AU760" s="623"/>
      <c r="AV760" s="623"/>
      <c r="AW760" s="623"/>
      <c r="AX760" s="623"/>
      <c r="AY760" s="623"/>
    </row>
    <row r="761" ht="16.5" customHeight="1" spans="1:51">
      <c r="A761" s="623"/>
      <c r="B761" s="623"/>
      <c r="C761" s="623"/>
      <c r="D761" s="623"/>
      <c r="E761" s="623"/>
      <c r="F761" s="623"/>
      <c r="G761" s="623"/>
      <c r="H761" s="623"/>
      <c r="I761" s="623"/>
      <c r="J761" s="623"/>
      <c r="K761" s="623"/>
      <c r="L761" s="623"/>
      <c r="M761" s="623"/>
      <c r="N761" s="623"/>
      <c r="O761" s="623"/>
      <c r="P761" s="623"/>
      <c r="Q761" s="623"/>
      <c r="R761" s="623"/>
      <c r="S761" s="623"/>
      <c r="T761" s="623"/>
      <c r="U761" s="623"/>
      <c r="V761" s="623"/>
      <c r="W761" s="623"/>
      <c r="X761" s="623"/>
      <c r="Y761" s="623"/>
      <c r="Z761" s="623"/>
      <c r="AA761" s="623"/>
      <c r="AB761" s="623"/>
      <c r="AC761" s="623"/>
      <c r="AD761" s="623"/>
      <c r="AE761" s="623"/>
      <c r="AF761" s="623"/>
      <c r="AG761" s="623"/>
      <c r="AH761" s="623"/>
      <c r="AI761" s="623"/>
      <c r="AJ761" s="623"/>
      <c r="AK761" s="623"/>
      <c r="AL761" s="623"/>
      <c r="AM761" s="623"/>
      <c r="AN761" s="623"/>
      <c r="AO761" s="623"/>
      <c r="AP761" s="622"/>
      <c r="AQ761" s="623"/>
      <c r="AR761" s="623"/>
      <c r="AS761" s="623"/>
      <c r="AT761" s="623"/>
      <c r="AU761" s="623"/>
      <c r="AV761" s="623"/>
      <c r="AW761" s="623"/>
      <c r="AX761" s="623"/>
      <c r="AY761" s="623"/>
    </row>
    <row r="762" ht="16.5" customHeight="1" spans="1:51">
      <c r="A762" s="623"/>
      <c r="B762" s="623"/>
      <c r="C762" s="623"/>
      <c r="D762" s="623"/>
      <c r="E762" s="623"/>
      <c r="F762" s="623"/>
      <c r="G762" s="623"/>
      <c r="H762" s="623"/>
      <c r="I762" s="623"/>
      <c r="J762" s="623"/>
      <c r="K762" s="623"/>
      <c r="L762" s="623"/>
      <c r="M762" s="623"/>
      <c r="N762" s="623"/>
      <c r="O762" s="623"/>
      <c r="P762" s="623"/>
      <c r="Q762" s="623"/>
      <c r="R762" s="623"/>
      <c r="S762" s="623"/>
      <c r="T762" s="623"/>
      <c r="U762" s="623"/>
      <c r="V762" s="623"/>
      <c r="W762" s="623"/>
      <c r="X762" s="623"/>
      <c r="Y762" s="623"/>
      <c r="Z762" s="623"/>
      <c r="AA762" s="623"/>
      <c r="AB762" s="623"/>
      <c r="AC762" s="623"/>
      <c r="AD762" s="623"/>
      <c r="AE762" s="623"/>
      <c r="AF762" s="623"/>
      <c r="AG762" s="623"/>
      <c r="AH762" s="623"/>
      <c r="AI762" s="623"/>
      <c r="AJ762" s="623"/>
      <c r="AK762" s="623"/>
      <c r="AL762" s="623"/>
      <c r="AM762" s="623"/>
      <c r="AN762" s="623"/>
      <c r="AO762" s="623"/>
      <c r="AP762" s="622"/>
      <c r="AQ762" s="623"/>
      <c r="AR762" s="623"/>
      <c r="AS762" s="623"/>
      <c r="AT762" s="623"/>
      <c r="AU762" s="623"/>
      <c r="AV762" s="623"/>
      <c r="AW762" s="623"/>
      <c r="AX762" s="623"/>
      <c r="AY762" s="623"/>
    </row>
    <row r="763" ht="16.5" customHeight="1" spans="1:51">
      <c r="A763" s="623"/>
      <c r="B763" s="623"/>
      <c r="C763" s="623"/>
      <c r="D763" s="623"/>
      <c r="E763" s="623"/>
      <c r="F763" s="623"/>
      <c r="G763" s="623"/>
      <c r="H763" s="623"/>
      <c r="I763" s="623"/>
      <c r="J763" s="623"/>
      <c r="K763" s="623"/>
      <c r="L763" s="623"/>
      <c r="M763" s="623"/>
      <c r="N763" s="623"/>
      <c r="O763" s="623"/>
      <c r="P763" s="623"/>
      <c r="Q763" s="623"/>
      <c r="R763" s="623"/>
      <c r="S763" s="623"/>
      <c r="T763" s="623"/>
      <c r="U763" s="623"/>
      <c r="V763" s="623"/>
      <c r="W763" s="623"/>
      <c r="X763" s="623"/>
      <c r="Y763" s="623"/>
      <c r="Z763" s="623"/>
      <c r="AA763" s="623"/>
      <c r="AB763" s="623"/>
      <c r="AC763" s="623"/>
      <c r="AD763" s="623"/>
      <c r="AE763" s="623"/>
      <c r="AF763" s="623"/>
      <c r="AG763" s="623"/>
      <c r="AH763" s="623"/>
      <c r="AI763" s="623"/>
      <c r="AJ763" s="623"/>
      <c r="AK763" s="623"/>
      <c r="AL763" s="623"/>
      <c r="AM763" s="623"/>
      <c r="AN763" s="623"/>
      <c r="AO763" s="623"/>
      <c r="AP763" s="622"/>
      <c r="AQ763" s="623"/>
      <c r="AR763" s="623"/>
      <c r="AS763" s="623"/>
      <c r="AT763" s="623"/>
      <c r="AU763" s="623"/>
      <c r="AV763" s="623"/>
      <c r="AW763" s="623"/>
      <c r="AX763" s="623"/>
      <c r="AY763" s="623"/>
    </row>
    <row r="764" ht="16.5" customHeight="1" spans="1:51">
      <c r="A764" s="623"/>
      <c r="B764" s="623"/>
      <c r="C764" s="623"/>
      <c r="D764" s="623"/>
      <c r="E764" s="623"/>
      <c r="F764" s="623"/>
      <c r="G764" s="623"/>
      <c r="H764" s="623"/>
      <c r="I764" s="623"/>
      <c r="J764" s="623"/>
      <c r="K764" s="623"/>
      <c r="L764" s="623"/>
      <c r="M764" s="623"/>
      <c r="N764" s="623"/>
      <c r="O764" s="623"/>
      <c r="P764" s="623"/>
      <c r="Q764" s="623"/>
      <c r="R764" s="623"/>
      <c r="S764" s="623"/>
      <c r="T764" s="623"/>
      <c r="U764" s="623"/>
      <c r="V764" s="623"/>
      <c r="W764" s="623"/>
      <c r="X764" s="623"/>
      <c r="Y764" s="623"/>
      <c r="Z764" s="623"/>
      <c r="AA764" s="623"/>
      <c r="AB764" s="623"/>
      <c r="AC764" s="623"/>
      <c r="AD764" s="623"/>
      <c r="AE764" s="623"/>
      <c r="AF764" s="623"/>
      <c r="AG764" s="623"/>
      <c r="AH764" s="623"/>
      <c r="AI764" s="623"/>
      <c r="AJ764" s="623"/>
      <c r="AK764" s="623"/>
      <c r="AL764" s="623"/>
      <c r="AM764" s="623"/>
      <c r="AN764" s="623"/>
      <c r="AO764" s="623"/>
      <c r="AP764" s="622"/>
      <c r="AQ764" s="623"/>
      <c r="AR764" s="623"/>
      <c r="AS764" s="623"/>
      <c r="AT764" s="623"/>
      <c r="AU764" s="623"/>
      <c r="AV764" s="623"/>
      <c r="AW764" s="623"/>
      <c r="AX764" s="623"/>
      <c r="AY764" s="623"/>
    </row>
    <row r="765" ht="16.5" customHeight="1" spans="1:51">
      <c r="A765" s="623"/>
      <c r="B765" s="623"/>
      <c r="C765" s="623"/>
      <c r="D765" s="623"/>
      <c r="E765" s="623"/>
      <c r="F765" s="623"/>
      <c r="G765" s="623"/>
      <c r="H765" s="623"/>
      <c r="I765" s="623"/>
      <c r="J765" s="623"/>
      <c r="K765" s="623"/>
      <c r="L765" s="623"/>
      <c r="M765" s="623"/>
      <c r="N765" s="623"/>
      <c r="O765" s="623"/>
      <c r="P765" s="623"/>
      <c r="Q765" s="623"/>
      <c r="R765" s="623"/>
      <c r="S765" s="623"/>
      <c r="T765" s="623"/>
      <c r="U765" s="623"/>
      <c r="V765" s="623"/>
      <c r="W765" s="623"/>
      <c r="X765" s="623"/>
      <c r="Y765" s="623"/>
      <c r="Z765" s="623"/>
      <c r="AA765" s="623"/>
      <c r="AB765" s="623"/>
      <c r="AC765" s="623"/>
      <c r="AD765" s="623"/>
      <c r="AE765" s="623"/>
      <c r="AF765" s="623"/>
      <c r="AG765" s="623"/>
      <c r="AH765" s="623"/>
      <c r="AI765" s="623"/>
      <c r="AJ765" s="623"/>
      <c r="AK765" s="623"/>
      <c r="AL765" s="623"/>
      <c r="AM765" s="623"/>
      <c r="AN765" s="623"/>
      <c r="AO765" s="623"/>
      <c r="AP765" s="622"/>
      <c r="AQ765" s="623"/>
      <c r="AR765" s="623"/>
      <c r="AS765" s="623"/>
      <c r="AT765" s="623"/>
      <c r="AU765" s="623"/>
      <c r="AV765" s="623"/>
      <c r="AW765" s="623"/>
      <c r="AX765" s="623"/>
      <c r="AY765" s="623"/>
    </row>
    <row r="766" ht="16.5" customHeight="1" spans="1:51">
      <c r="A766" s="623"/>
      <c r="B766" s="623"/>
      <c r="C766" s="623"/>
      <c r="D766" s="623"/>
      <c r="E766" s="623"/>
      <c r="F766" s="623"/>
      <c r="G766" s="623"/>
      <c r="H766" s="623"/>
      <c r="I766" s="623"/>
      <c r="J766" s="623"/>
      <c r="K766" s="623"/>
      <c r="L766" s="623"/>
      <c r="M766" s="623"/>
      <c r="N766" s="623"/>
      <c r="O766" s="623"/>
      <c r="P766" s="623"/>
      <c r="Q766" s="623"/>
      <c r="R766" s="623"/>
      <c r="S766" s="623"/>
      <c r="T766" s="623"/>
      <c r="U766" s="623"/>
      <c r="V766" s="623"/>
      <c r="W766" s="623"/>
      <c r="X766" s="623"/>
      <c r="Y766" s="623"/>
      <c r="Z766" s="623"/>
      <c r="AA766" s="623"/>
      <c r="AB766" s="623"/>
      <c r="AC766" s="623"/>
      <c r="AD766" s="623"/>
      <c r="AE766" s="623"/>
      <c r="AF766" s="623"/>
      <c r="AG766" s="623"/>
      <c r="AH766" s="623"/>
      <c r="AI766" s="623"/>
      <c r="AJ766" s="623"/>
      <c r="AK766" s="623"/>
      <c r="AL766" s="623"/>
      <c r="AM766" s="623"/>
      <c r="AN766" s="623"/>
      <c r="AO766" s="623"/>
      <c r="AP766" s="622"/>
      <c r="AQ766" s="623"/>
      <c r="AR766" s="623"/>
      <c r="AS766" s="623"/>
      <c r="AT766" s="623"/>
      <c r="AU766" s="623"/>
      <c r="AV766" s="623"/>
      <c r="AW766" s="623"/>
      <c r="AX766" s="623"/>
      <c r="AY766" s="623"/>
    </row>
    <row r="767" ht="16.5" customHeight="1" spans="1:51">
      <c r="A767" s="623"/>
      <c r="B767" s="623"/>
      <c r="C767" s="623"/>
      <c r="D767" s="623"/>
      <c r="E767" s="623"/>
      <c r="F767" s="623"/>
      <c r="G767" s="623"/>
      <c r="H767" s="623"/>
      <c r="I767" s="623"/>
      <c r="J767" s="623"/>
      <c r="K767" s="623"/>
      <c r="L767" s="623"/>
      <c r="M767" s="623"/>
      <c r="N767" s="623"/>
      <c r="O767" s="623"/>
      <c r="P767" s="623"/>
      <c r="Q767" s="623"/>
      <c r="R767" s="623"/>
      <c r="S767" s="623"/>
      <c r="T767" s="623"/>
      <c r="U767" s="623"/>
      <c r="V767" s="623"/>
      <c r="W767" s="623"/>
      <c r="X767" s="623"/>
      <c r="Y767" s="623"/>
      <c r="Z767" s="623"/>
      <c r="AA767" s="623"/>
      <c r="AB767" s="623"/>
      <c r="AC767" s="623"/>
      <c r="AD767" s="623"/>
      <c r="AE767" s="623"/>
      <c r="AF767" s="623"/>
      <c r="AG767" s="623"/>
      <c r="AH767" s="623"/>
      <c r="AI767" s="623"/>
      <c r="AJ767" s="623"/>
      <c r="AK767" s="623"/>
      <c r="AL767" s="623"/>
      <c r="AM767" s="623"/>
      <c r="AN767" s="623"/>
      <c r="AO767" s="623"/>
      <c r="AP767" s="622"/>
      <c r="AQ767" s="623"/>
      <c r="AR767" s="623"/>
      <c r="AS767" s="623"/>
      <c r="AT767" s="623"/>
      <c r="AU767" s="623"/>
      <c r="AV767" s="623"/>
      <c r="AW767" s="623"/>
      <c r="AX767" s="623"/>
      <c r="AY767" s="623"/>
    </row>
    <row r="768" ht="16.5" customHeight="1" spans="1:51">
      <c r="A768" s="623"/>
      <c r="B768" s="623"/>
      <c r="C768" s="623"/>
      <c r="D768" s="623"/>
      <c r="E768" s="623"/>
      <c r="F768" s="623"/>
      <c r="G768" s="623"/>
      <c r="H768" s="623"/>
      <c r="I768" s="623"/>
      <c r="J768" s="623"/>
      <c r="K768" s="623"/>
      <c r="L768" s="623"/>
      <c r="M768" s="623"/>
      <c r="N768" s="623"/>
      <c r="O768" s="623"/>
      <c r="P768" s="623"/>
      <c r="Q768" s="623"/>
      <c r="R768" s="623"/>
      <c r="S768" s="623"/>
      <c r="T768" s="623"/>
      <c r="U768" s="623"/>
      <c r="V768" s="623"/>
      <c r="W768" s="623"/>
      <c r="X768" s="623"/>
      <c r="Y768" s="623"/>
      <c r="Z768" s="623"/>
      <c r="AA768" s="623"/>
      <c r="AB768" s="623"/>
      <c r="AC768" s="623"/>
      <c r="AD768" s="623"/>
      <c r="AE768" s="623"/>
      <c r="AF768" s="623"/>
      <c r="AG768" s="623"/>
      <c r="AH768" s="623"/>
      <c r="AI768" s="623"/>
      <c r="AJ768" s="623"/>
      <c r="AK768" s="623"/>
      <c r="AL768" s="623"/>
      <c r="AM768" s="623"/>
      <c r="AN768" s="623"/>
      <c r="AO768" s="623"/>
      <c r="AP768" s="622"/>
      <c r="AQ768" s="623"/>
      <c r="AR768" s="623"/>
      <c r="AS768" s="623"/>
      <c r="AT768" s="623"/>
      <c r="AU768" s="623"/>
      <c r="AV768" s="623"/>
      <c r="AW768" s="623"/>
      <c r="AX768" s="623"/>
      <c r="AY768" s="623"/>
    </row>
    <row r="769" ht="16.5" customHeight="1" spans="1:51">
      <c r="A769" s="623"/>
      <c r="B769" s="623"/>
      <c r="C769" s="623"/>
      <c r="D769" s="623"/>
      <c r="E769" s="623"/>
      <c r="F769" s="623"/>
      <c r="G769" s="623"/>
      <c r="H769" s="623"/>
      <c r="I769" s="623"/>
      <c r="J769" s="623"/>
      <c r="K769" s="623"/>
      <c r="L769" s="623"/>
      <c r="M769" s="623"/>
      <c r="N769" s="623"/>
      <c r="O769" s="623"/>
      <c r="P769" s="623"/>
      <c r="Q769" s="623"/>
      <c r="R769" s="623"/>
      <c r="S769" s="623"/>
      <c r="T769" s="623"/>
      <c r="U769" s="623"/>
      <c r="V769" s="623"/>
      <c r="W769" s="623"/>
      <c r="X769" s="623"/>
      <c r="Y769" s="623"/>
      <c r="Z769" s="623"/>
      <c r="AA769" s="623"/>
      <c r="AB769" s="623"/>
      <c r="AC769" s="623"/>
      <c r="AD769" s="623"/>
      <c r="AE769" s="623"/>
      <c r="AF769" s="623"/>
      <c r="AG769" s="623"/>
      <c r="AH769" s="623"/>
      <c r="AI769" s="623"/>
      <c r="AJ769" s="623"/>
      <c r="AK769" s="623"/>
      <c r="AL769" s="623"/>
      <c r="AM769" s="623"/>
      <c r="AN769" s="623"/>
      <c r="AO769" s="623"/>
      <c r="AP769" s="622"/>
      <c r="AQ769" s="623"/>
      <c r="AR769" s="623"/>
      <c r="AS769" s="623"/>
      <c r="AT769" s="623"/>
      <c r="AU769" s="623"/>
      <c r="AV769" s="623"/>
      <c r="AW769" s="623"/>
      <c r="AX769" s="623"/>
      <c r="AY769" s="623"/>
    </row>
    <row r="770" ht="16.5" customHeight="1" spans="1:51">
      <c r="A770" s="623"/>
      <c r="B770" s="623"/>
      <c r="C770" s="623"/>
      <c r="D770" s="623"/>
      <c r="E770" s="623"/>
      <c r="F770" s="623"/>
      <c r="G770" s="623"/>
      <c r="H770" s="623"/>
      <c r="I770" s="623"/>
      <c r="J770" s="623"/>
      <c r="K770" s="623"/>
      <c r="L770" s="623"/>
      <c r="M770" s="623"/>
      <c r="N770" s="623"/>
      <c r="O770" s="623"/>
      <c r="P770" s="623"/>
      <c r="Q770" s="623"/>
      <c r="R770" s="623"/>
      <c r="S770" s="623"/>
      <c r="T770" s="623"/>
      <c r="U770" s="623"/>
      <c r="V770" s="623"/>
      <c r="W770" s="623"/>
      <c r="X770" s="623"/>
      <c r="Y770" s="623"/>
      <c r="Z770" s="623"/>
      <c r="AA770" s="623"/>
      <c r="AB770" s="623"/>
      <c r="AC770" s="623"/>
      <c r="AD770" s="623"/>
      <c r="AE770" s="623"/>
      <c r="AF770" s="623"/>
      <c r="AG770" s="623"/>
      <c r="AH770" s="623"/>
      <c r="AI770" s="623"/>
      <c r="AJ770" s="623"/>
      <c r="AK770" s="623"/>
      <c r="AL770" s="623"/>
      <c r="AM770" s="623"/>
      <c r="AN770" s="623"/>
      <c r="AO770" s="623"/>
      <c r="AP770" s="622"/>
      <c r="AQ770" s="623"/>
      <c r="AR770" s="623"/>
      <c r="AS770" s="623"/>
      <c r="AT770" s="623"/>
      <c r="AU770" s="623"/>
      <c r="AV770" s="623"/>
      <c r="AW770" s="623"/>
      <c r="AX770" s="623"/>
      <c r="AY770" s="623"/>
    </row>
    <row r="771" ht="16.5" customHeight="1" spans="1:51">
      <c r="A771" s="623"/>
      <c r="B771" s="623"/>
      <c r="C771" s="623"/>
      <c r="D771" s="623"/>
      <c r="E771" s="623"/>
      <c r="F771" s="623"/>
      <c r="G771" s="623"/>
      <c r="H771" s="623"/>
      <c r="I771" s="623"/>
      <c r="J771" s="623"/>
      <c r="K771" s="623"/>
      <c r="L771" s="623"/>
      <c r="M771" s="623"/>
      <c r="N771" s="623"/>
      <c r="O771" s="623"/>
      <c r="P771" s="623"/>
      <c r="Q771" s="623"/>
      <c r="R771" s="623"/>
      <c r="S771" s="623"/>
      <c r="T771" s="623"/>
      <c r="U771" s="623"/>
      <c r="V771" s="623"/>
      <c r="W771" s="623"/>
      <c r="X771" s="623"/>
      <c r="Y771" s="623"/>
      <c r="Z771" s="623"/>
      <c r="AA771" s="623"/>
      <c r="AB771" s="623"/>
      <c r="AC771" s="623"/>
      <c r="AD771" s="623"/>
      <c r="AE771" s="623"/>
      <c r="AF771" s="623"/>
      <c r="AG771" s="623"/>
      <c r="AH771" s="623"/>
      <c r="AI771" s="623"/>
      <c r="AJ771" s="623"/>
      <c r="AK771" s="623"/>
      <c r="AL771" s="623"/>
      <c r="AM771" s="623"/>
      <c r="AN771" s="623"/>
      <c r="AO771" s="623"/>
      <c r="AP771" s="622"/>
      <c r="AQ771" s="623"/>
      <c r="AR771" s="623"/>
      <c r="AS771" s="623"/>
      <c r="AT771" s="623"/>
      <c r="AU771" s="623"/>
      <c r="AV771" s="623"/>
      <c r="AW771" s="623"/>
      <c r="AX771" s="623"/>
      <c r="AY771" s="623"/>
    </row>
    <row r="772" ht="16.5" customHeight="1" spans="1:51">
      <c r="A772" s="623"/>
      <c r="B772" s="623"/>
      <c r="C772" s="623"/>
      <c r="D772" s="623"/>
      <c r="E772" s="623"/>
      <c r="F772" s="623"/>
      <c r="G772" s="623"/>
      <c r="H772" s="623"/>
      <c r="I772" s="623"/>
      <c r="J772" s="623"/>
      <c r="K772" s="623"/>
      <c r="L772" s="623"/>
      <c r="M772" s="623"/>
      <c r="N772" s="623"/>
      <c r="O772" s="623"/>
      <c r="P772" s="623"/>
      <c r="Q772" s="623"/>
      <c r="R772" s="623"/>
      <c r="S772" s="623"/>
      <c r="T772" s="623"/>
      <c r="U772" s="623"/>
      <c r="V772" s="623"/>
      <c r="W772" s="623"/>
      <c r="X772" s="623"/>
      <c r="Y772" s="623"/>
      <c r="Z772" s="623"/>
      <c r="AA772" s="623"/>
      <c r="AB772" s="623"/>
      <c r="AC772" s="623"/>
      <c r="AD772" s="623"/>
      <c r="AE772" s="623"/>
      <c r="AF772" s="623"/>
      <c r="AG772" s="623"/>
      <c r="AH772" s="623"/>
      <c r="AI772" s="623"/>
      <c r="AJ772" s="623"/>
      <c r="AK772" s="623"/>
      <c r="AL772" s="623"/>
      <c r="AM772" s="623"/>
      <c r="AN772" s="623"/>
      <c r="AO772" s="623"/>
      <c r="AP772" s="622"/>
      <c r="AQ772" s="623"/>
      <c r="AR772" s="623"/>
      <c r="AS772" s="623"/>
      <c r="AT772" s="623"/>
      <c r="AU772" s="623"/>
      <c r="AV772" s="623"/>
      <c r="AW772" s="623"/>
      <c r="AX772" s="623"/>
      <c r="AY772" s="623"/>
    </row>
    <row r="773" ht="16.5" customHeight="1" spans="1:51">
      <c r="A773" s="623"/>
      <c r="B773" s="623"/>
      <c r="C773" s="623"/>
      <c r="D773" s="623"/>
      <c r="E773" s="623"/>
      <c r="F773" s="623"/>
      <c r="G773" s="623"/>
      <c r="H773" s="623"/>
      <c r="I773" s="623"/>
      <c r="J773" s="623"/>
      <c r="K773" s="623"/>
      <c r="L773" s="623"/>
      <c r="M773" s="623"/>
      <c r="N773" s="623"/>
      <c r="O773" s="623"/>
      <c r="P773" s="623"/>
      <c r="Q773" s="623"/>
      <c r="R773" s="623"/>
      <c r="S773" s="623"/>
      <c r="T773" s="623"/>
      <c r="U773" s="623"/>
      <c r="V773" s="623"/>
      <c r="W773" s="623"/>
      <c r="X773" s="623"/>
      <c r="Y773" s="623"/>
      <c r="Z773" s="623"/>
      <c r="AA773" s="623"/>
      <c r="AB773" s="623"/>
      <c r="AC773" s="623"/>
      <c r="AD773" s="623"/>
      <c r="AE773" s="623"/>
      <c r="AF773" s="623"/>
      <c r="AG773" s="623"/>
      <c r="AH773" s="623"/>
      <c r="AI773" s="623"/>
      <c r="AJ773" s="623"/>
      <c r="AK773" s="623"/>
      <c r="AL773" s="623"/>
      <c r="AM773" s="623"/>
      <c r="AN773" s="623"/>
      <c r="AO773" s="623"/>
      <c r="AP773" s="622"/>
      <c r="AQ773" s="623"/>
      <c r="AR773" s="623"/>
      <c r="AS773" s="623"/>
      <c r="AT773" s="623"/>
      <c r="AU773" s="623"/>
      <c r="AV773" s="623"/>
      <c r="AW773" s="623"/>
      <c r="AX773" s="623"/>
      <c r="AY773" s="623"/>
    </row>
    <row r="774" ht="16.5" customHeight="1" spans="1:51">
      <c r="A774" s="623"/>
      <c r="B774" s="623"/>
      <c r="C774" s="623"/>
      <c r="D774" s="623"/>
      <c r="E774" s="623"/>
      <c r="F774" s="623"/>
      <c r="G774" s="623"/>
      <c r="H774" s="623"/>
      <c r="I774" s="623"/>
      <c r="J774" s="623"/>
      <c r="K774" s="623"/>
      <c r="L774" s="623"/>
      <c r="M774" s="623"/>
      <c r="N774" s="623"/>
      <c r="O774" s="623"/>
      <c r="P774" s="623"/>
      <c r="Q774" s="623"/>
      <c r="R774" s="623"/>
      <c r="S774" s="623"/>
      <c r="T774" s="623"/>
      <c r="U774" s="623"/>
      <c r="V774" s="623"/>
      <c r="W774" s="623"/>
      <c r="X774" s="623"/>
      <c r="Y774" s="623"/>
      <c r="Z774" s="623"/>
      <c r="AA774" s="623"/>
      <c r="AB774" s="623"/>
      <c r="AC774" s="623"/>
      <c r="AD774" s="623"/>
      <c r="AE774" s="623"/>
      <c r="AF774" s="623"/>
      <c r="AG774" s="623"/>
      <c r="AH774" s="623"/>
      <c r="AI774" s="623"/>
      <c r="AJ774" s="623"/>
      <c r="AK774" s="623"/>
      <c r="AL774" s="623"/>
      <c r="AM774" s="623"/>
      <c r="AN774" s="623"/>
      <c r="AO774" s="623"/>
      <c r="AP774" s="622"/>
      <c r="AQ774" s="623"/>
      <c r="AR774" s="623"/>
      <c r="AS774" s="623"/>
      <c r="AT774" s="623"/>
      <c r="AU774" s="623"/>
      <c r="AV774" s="623"/>
      <c r="AW774" s="623"/>
      <c r="AX774" s="623"/>
      <c r="AY774" s="623"/>
    </row>
    <row r="775" ht="16.5" customHeight="1" spans="1:51">
      <c r="A775" s="623"/>
      <c r="B775" s="623"/>
      <c r="C775" s="623"/>
      <c r="D775" s="623"/>
      <c r="E775" s="623"/>
      <c r="F775" s="623"/>
      <c r="G775" s="623"/>
      <c r="H775" s="623"/>
      <c r="I775" s="623"/>
      <c r="J775" s="623"/>
      <c r="K775" s="623"/>
      <c r="L775" s="623"/>
      <c r="M775" s="623"/>
      <c r="N775" s="623"/>
      <c r="O775" s="623"/>
      <c r="P775" s="623"/>
      <c r="Q775" s="623"/>
      <c r="R775" s="623"/>
      <c r="S775" s="623"/>
      <c r="T775" s="623"/>
      <c r="U775" s="623"/>
      <c r="V775" s="623"/>
      <c r="W775" s="623"/>
      <c r="X775" s="623"/>
      <c r="Y775" s="623"/>
      <c r="Z775" s="623"/>
      <c r="AA775" s="623"/>
      <c r="AB775" s="623"/>
      <c r="AC775" s="623"/>
      <c r="AD775" s="623"/>
      <c r="AE775" s="623"/>
      <c r="AF775" s="623"/>
      <c r="AG775" s="623"/>
      <c r="AH775" s="623"/>
      <c r="AI775" s="623"/>
      <c r="AJ775" s="623"/>
      <c r="AK775" s="623"/>
      <c r="AL775" s="623"/>
      <c r="AM775" s="623"/>
      <c r="AN775" s="623"/>
      <c r="AO775" s="623"/>
      <c r="AP775" s="622"/>
      <c r="AQ775" s="623"/>
      <c r="AR775" s="623"/>
      <c r="AS775" s="623"/>
      <c r="AT775" s="623"/>
      <c r="AU775" s="623"/>
      <c r="AV775" s="623"/>
      <c r="AW775" s="623"/>
      <c r="AX775" s="623"/>
      <c r="AY775" s="623"/>
    </row>
    <row r="776" ht="16.5" customHeight="1" spans="1:51">
      <c r="A776" s="623"/>
      <c r="B776" s="623"/>
      <c r="C776" s="623"/>
      <c r="D776" s="623"/>
      <c r="E776" s="623"/>
      <c r="F776" s="623"/>
      <c r="G776" s="623"/>
      <c r="H776" s="623"/>
      <c r="I776" s="623"/>
      <c r="J776" s="623"/>
      <c r="K776" s="623"/>
      <c r="L776" s="623"/>
      <c r="M776" s="623"/>
      <c r="N776" s="623"/>
      <c r="O776" s="623"/>
      <c r="P776" s="623"/>
      <c r="Q776" s="623"/>
      <c r="R776" s="623"/>
      <c r="S776" s="623"/>
      <c r="T776" s="623"/>
      <c r="U776" s="623"/>
      <c r="V776" s="623"/>
      <c r="W776" s="623"/>
      <c r="X776" s="623"/>
      <c r="Y776" s="623"/>
      <c r="Z776" s="623"/>
      <c r="AA776" s="623"/>
      <c r="AB776" s="623"/>
      <c r="AC776" s="623"/>
      <c r="AD776" s="623"/>
      <c r="AE776" s="623"/>
      <c r="AF776" s="623"/>
      <c r="AG776" s="623"/>
      <c r="AH776" s="623"/>
      <c r="AI776" s="623"/>
      <c r="AJ776" s="623"/>
      <c r="AK776" s="623"/>
      <c r="AL776" s="623"/>
      <c r="AM776" s="623"/>
      <c r="AN776" s="623"/>
      <c r="AO776" s="623"/>
      <c r="AP776" s="622"/>
      <c r="AQ776" s="623"/>
      <c r="AR776" s="623"/>
      <c r="AS776" s="623"/>
      <c r="AT776" s="623"/>
      <c r="AU776" s="623"/>
      <c r="AV776" s="623"/>
      <c r="AW776" s="623"/>
      <c r="AX776" s="623"/>
      <c r="AY776" s="623"/>
    </row>
    <row r="777" ht="16.5" customHeight="1" spans="1:51">
      <c r="A777" s="623"/>
      <c r="B777" s="623"/>
      <c r="C777" s="623"/>
      <c r="D777" s="623"/>
      <c r="E777" s="623"/>
      <c r="F777" s="623"/>
      <c r="G777" s="623"/>
      <c r="H777" s="623"/>
      <c r="I777" s="623"/>
      <c r="J777" s="623"/>
      <c r="K777" s="623"/>
      <c r="L777" s="623"/>
      <c r="M777" s="623"/>
      <c r="N777" s="623"/>
      <c r="O777" s="623"/>
      <c r="P777" s="623"/>
      <c r="Q777" s="623"/>
      <c r="R777" s="623"/>
      <c r="S777" s="623"/>
      <c r="T777" s="623"/>
      <c r="U777" s="623"/>
      <c r="V777" s="623"/>
      <c r="W777" s="623"/>
      <c r="X777" s="623"/>
      <c r="Y777" s="623"/>
      <c r="Z777" s="623"/>
      <c r="AA777" s="623"/>
      <c r="AB777" s="623"/>
      <c r="AC777" s="623"/>
      <c r="AD777" s="623"/>
      <c r="AE777" s="623"/>
      <c r="AF777" s="623"/>
      <c r="AG777" s="623"/>
      <c r="AH777" s="623"/>
      <c r="AI777" s="623"/>
      <c r="AJ777" s="623"/>
      <c r="AK777" s="623"/>
      <c r="AL777" s="623"/>
      <c r="AM777" s="623"/>
      <c r="AN777" s="623"/>
      <c r="AO777" s="623"/>
      <c r="AP777" s="622"/>
      <c r="AQ777" s="623"/>
      <c r="AR777" s="623"/>
      <c r="AS777" s="623"/>
      <c r="AT777" s="623"/>
      <c r="AU777" s="623"/>
      <c r="AV777" s="623"/>
      <c r="AW777" s="623"/>
      <c r="AX777" s="623"/>
      <c r="AY777" s="623"/>
    </row>
    <row r="778" ht="16.5" customHeight="1" spans="1:51">
      <c r="A778" s="623"/>
      <c r="B778" s="623"/>
      <c r="C778" s="623"/>
      <c r="D778" s="623"/>
      <c r="E778" s="623"/>
      <c r="F778" s="623"/>
      <c r="G778" s="623"/>
      <c r="H778" s="623"/>
      <c r="I778" s="623"/>
      <c r="J778" s="623"/>
      <c r="K778" s="623"/>
      <c r="L778" s="623"/>
      <c r="M778" s="623"/>
      <c r="N778" s="623"/>
      <c r="O778" s="623"/>
      <c r="P778" s="623"/>
      <c r="Q778" s="623"/>
      <c r="R778" s="623"/>
      <c r="S778" s="623"/>
      <c r="T778" s="623"/>
      <c r="U778" s="623"/>
      <c r="V778" s="623"/>
      <c r="W778" s="623"/>
      <c r="X778" s="623"/>
      <c r="Y778" s="623"/>
      <c r="Z778" s="623"/>
      <c r="AA778" s="623"/>
      <c r="AB778" s="623"/>
      <c r="AC778" s="623"/>
      <c r="AD778" s="623"/>
      <c r="AE778" s="623"/>
      <c r="AF778" s="623"/>
      <c r="AG778" s="623"/>
      <c r="AH778" s="623"/>
      <c r="AI778" s="623"/>
      <c r="AJ778" s="623"/>
      <c r="AK778" s="623"/>
      <c r="AL778" s="623"/>
      <c r="AM778" s="623"/>
      <c r="AN778" s="623"/>
      <c r="AO778" s="623"/>
      <c r="AP778" s="622"/>
      <c r="AQ778" s="623"/>
      <c r="AR778" s="623"/>
      <c r="AS778" s="623"/>
      <c r="AT778" s="623"/>
      <c r="AU778" s="623"/>
      <c r="AV778" s="623"/>
      <c r="AW778" s="623"/>
      <c r="AX778" s="623"/>
      <c r="AY778" s="623"/>
    </row>
    <row r="779" ht="16.5" customHeight="1" spans="1:51">
      <c r="A779" s="623"/>
      <c r="B779" s="623"/>
      <c r="C779" s="623"/>
      <c r="D779" s="623"/>
      <c r="E779" s="623"/>
      <c r="F779" s="623"/>
      <c r="G779" s="623"/>
      <c r="H779" s="623"/>
      <c r="I779" s="623"/>
      <c r="J779" s="623"/>
      <c r="K779" s="623"/>
      <c r="L779" s="623"/>
      <c r="M779" s="623"/>
      <c r="N779" s="623"/>
      <c r="O779" s="623"/>
      <c r="P779" s="623"/>
      <c r="Q779" s="623"/>
      <c r="R779" s="623"/>
      <c r="S779" s="623"/>
      <c r="T779" s="623"/>
      <c r="U779" s="623"/>
      <c r="V779" s="623"/>
      <c r="W779" s="623"/>
      <c r="X779" s="623"/>
      <c r="Y779" s="623"/>
      <c r="Z779" s="623"/>
      <c r="AA779" s="623"/>
      <c r="AB779" s="623"/>
      <c r="AC779" s="623"/>
      <c r="AD779" s="623"/>
      <c r="AE779" s="623"/>
      <c r="AF779" s="623"/>
      <c r="AG779" s="623"/>
      <c r="AH779" s="623"/>
      <c r="AI779" s="623"/>
      <c r="AJ779" s="623"/>
      <c r="AK779" s="623"/>
      <c r="AL779" s="623"/>
      <c r="AM779" s="623"/>
      <c r="AN779" s="623"/>
      <c r="AO779" s="623"/>
      <c r="AP779" s="622"/>
      <c r="AQ779" s="623"/>
      <c r="AR779" s="623"/>
      <c r="AS779" s="623"/>
      <c r="AT779" s="623"/>
      <c r="AU779" s="623"/>
      <c r="AV779" s="623"/>
      <c r="AW779" s="623"/>
      <c r="AX779" s="623"/>
      <c r="AY779" s="623"/>
    </row>
    <row r="780" ht="16.5" customHeight="1" spans="1:51">
      <c r="A780" s="623"/>
      <c r="B780" s="623"/>
      <c r="C780" s="623"/>
      <c r="D780" s="623"/>
      <c r="E780" s="623"/>
      <c r="F780" s="623"/>
      <c r="G780" s="623"/>
      <c r="H780" s="623"/>
      <c r="I780" s="623"/>
      <c r="J780" s="623"/>
      <c r="K780" s="623"/>
      <c r="L780" s="623"/>
      <c r="M780" s="623"/>
      <c r="N780" s="623"/>
      <c r="O780" s="623"/>
      <c r="P780" s="623"/>
      <c r="Q780" s="623"/>
      <c r="R780" s="623"/>
      <c r="S780" s="623"/>
      <c r="T780" s="623"/>
      <c r="U780" s="623"/>
      <c r="V780" s="623"/>
      <c r="W780" s="623"/>
      <c r="X780" s="623"/>
      <c r="Y780" s="623"/>
      <c r="Z780" s="623"/>
      <c r="AA780" s="623"/>
      <c r="AB780" s="623"/>
      <c r="AC780" s="623"/>
      <c r="AD780" s="623"/>
      <c r="AE780" s="623"/>
      <c r="AF780" s="623"/>
      <c r="AG780" s="623"/>
      <c r="AH780" s="623"/>
      <c r="AI780" s="623"/>
      <c r="AJ780" s="623"/>
      <c r="AK780" s="623"/>
      <c r="AL780" s="623"/>
      <c r="AM780" s="623"/>
      <c r="AN780" s="623"/>
      <c r="AO780" s="623"/>
      <c r="AP780" s="622"/>
      <c r="AQ780" s="623"/>
      <c r="AR780" s="623"/>
      <c r="AS780" s="623"/>
      <c r="AT780" s="623"/>
      <c r="AU780" s="623"/>
      <c r="AV780" s="623"/>
      <c r="AW780" s="623"/>
      <c r="AX780" s="623"/>
      <c r="AY780" s="623"/>
    </row>
    <row r="781" ht="16.5" customHeight="1" spans="1:51">
      <c r="A781" s="623"/>
      <c r="B781" s="623"/>
      <c r="C781" s="623"/>
      <c r="D781" s="623"/>
      <c r="E781" s="623"/>
      <c r="F781" s="623"/>
      <c r="G781" s="623"/>
      <c r="H781" s="623"/>
      <c r="I781" s="623"/>
      <c r="J781" s="623"/>
      <c r="K781" s="623"/>
      <c r="L781" s="623"/>
      <c r="M781" s="623"/>
      <c r="N781" s="623"/>
      <c r="O781" s="623"/>
      <c r="P781" s="623"/>
      <c r="Q781" s="623"/>
      <c r="R781" s="623"/>
      <c r="S781" s="623"/>
      <c r="T781" s="623"/>
      <c r="U781" s="623"/>
      <c r="V781" s="623"/>
      <c r="W781" s="623"/>
      <c r="X781" s="623"/>
      <c r="Y781" s="623"/>
      <c r="Z781" s="623"/>
      <c r="AA781" s="623"/>
      <c r="AB781" s="623"/>
      <c r="AC781" s="623"/>
      <c r="AD781" s="623"/>
      <c r="AE781" s="623"/>
      <c r="AF781" s="623"/>
      <c r="AG781" s="623"/>
      <c r="AH781" s="623"/>
      <c r="AI781" s="623"/>
      <c r="AJ781" s="623"/>
      <c r="AK781" s="623"/>
      <c r="AL781" s="623"/>
      <c r="AM781" s="623"/>
      <c r="AN781" s="623"/>
      <c r="AO781" s="623"/>
      <c r="AP781" s="622"/>
      <c r="AQ781" s="623"/>
      <c r="AR781" s="623"/>
      <c r="AS781" s="623"/>
      <c r="AT781" s="623"/>
      <c r="AU781" s="623"/>
      <c r="AV781" s="623"/>
      <c r="AW781" s="623"/>
      <c r="AX781" s="623"/>
      <c r="AY781" s="623"/>
    </row>
    <row r="782" ht="16.5" customHeight="1" spans="1:51">
      <c r="A782" s="623"/>
      <c r="B782" s="623"/>
      <c r="C782" s="623"/>
      <c r="D782" s="623"/>
      <c r="E782" s="623"/>
      <c r="F782" s="623"/>
      <c r="G782" s="623"/>
      <c r="H782" s="623"/>
      <c r="I782" s="623"/>
      <c r="J782" s="623"/>
      <c r="K782" s="623"/>
      <c r="L782" s="623"/>
      <c r="M782" s="623"/>
      <c r="N782" s="623"/>
      <c r="O782" s="623"/>
      <c r="P782" s="623"/>
      <c r="Q782" s="623"/>
      <c r="R782" s="623"/>
      <c r="S782" s="623"/>
      <c r="T782" s="623"/>
      <c r="U782" s="623"/>
      <c r="V782" s="623"/>
      <c r="W782" s="623"/>
      <c r="X782" s="623"/>
      <c r="Y782" s="623"/>
      <c r="Z782" s="623"/>
      <c r="AA782" s="623"/>
      <c r="AB782" s="623"/>
      <c r="AC782" s="623"/>
      <c r="AD782" s="623"/>
      <c r="AE782" s="623"/>
      <c r="AF782" s="623"/>
      <c r="AG782" s="623"/>
      <c r="AH782" s="623"/>
      <c r="AI782" s="623"/>
      <c r="AJ782" s="623"/>
      <c r="AK782" s="623"/>
      <c r="AL782" s="623"/>
      <c r="AM782" s="623"/>
      <c r="AN782" s="623"/>
      <c r="AO782" s="623"/>
      <c r="AP782" s="622"/>
      <c r="AQ782" s="623"/>
      <c r="AR782" s="623"/>
      <c r="AS782" s="623"/>
      <c r="AT782" s="623"/>
      <c r="AU782" s="623"/>
      <c r="AV782" s="623"/>
      <c r="AW782" s="623"/>
      <c r="AX782" s="623"/>
      <c r="AY782" s="623"/>
    </row>
    <row r="783" ht="16.5" customHeight="1" spans="1:51">
      <c r="A783" s="623"/>
      <c r="B783" s="623"/>
      <c r="C783" s="623"/>
      <c r="D783" s="623"/>
      <c r="E783" s="623"/>
      <c r="F783" s="623"/>
      <c r="G783" s="623"/>
      <c r="H783" s="623"/>
      <c r="I783" s="623"/>
      <c r="J783" s="623"/>
      <c r="K783" s="623"/>
      <c r="L783" s="623"/>
      <c r="M783" s="623"/>
      <c r="N783" s="623"/>
      <c r="O783" s="623"/>
      <c r="P783" s="623"/>
      <c r="Q783" s="623"/>
      <c r="R783" s="623"/>
      <c r="S783" s="623"/>
      <c r="T783" s="623"/>
      <c r="U783" s="623"/>
      <c r="V783" s="623"/>
      <c r="W783" s="623"/>
      <c r="X783" s="623"/>
      <c r="Y783" s="623"/>
      <c r="Z783" s="623"/>
      <c r="AA783" s="623"/>
      <c r="AB783" s="623"/>
      <c r="AC783" s="623"/>
      <c r="AD783" s="623"/>
      <c r="AE783" s="623"/>
      <c r="AF783" s="623"/>
      <c r="AG783" s="623"/>
      <c r="AH783" s="623"/>
      <c r="AI783" s="623"/>
      <c r="AJ783" s="623"/>
      <c r="AK783" s="623"/>
      <c r="AL783" s="623"/>
      <c r="AM783" s="623"/>
      <c r="AN783" s="623"/>
      <c r="AO783" s="623"/>
      <c r="AP783" s="622"/>
      <c r="AQ783" s="623"/>
      <c r="AR783" s="623"/>
      <c r="AS783" s="623"/>
      <c r="AT783" s="623"/>
      <c r="AU783" s="623"/>
      <c r="AV783" s="623"/>
      <c r="AW783" s="623"/>
      <c r="AX783" s="623"/>
      <c r="AY783" s="623"/>
    </row>
    <row r="784" ht="16.5" customHeight="1" spans="1:51">
      <c r="A784" s="623"/>
      <c r="B784" s="623"/>
      <c r="C784" s="623"/>
      <c r="D784" s="623"/>
      <c r="E784" s="623"/>
      <c r="F784" s="623"/>
      <c r="G784" s="623"/>
      <c r="H784" s="623"/>
      <c r="I784" s="623"/>
      <c r="J784" s="623"/>
      <c r="K784" s="623"/>
      <c r="L784" s="623"/>
      <c r="M784" s="623"/>
      <c r="N784" s="623"/>
      <c r="O784" s="623"/>
      <c r="P784" s="623"/>
      <c r="Q784" s="623"/>
      <c r="R784" s="623"/>
      <c r="S784" s="623"/>
      <c r="T784" s="623"/>
      <c r="U784" s="623"/>
      <c r="V784" s="623"/>
      <c r="W784" s="623"/>
      <c r="X784" s="623"/>
      <c r="Y784" s="623"/>
      <c r="Z784" s="623"/>
      <c r="AA784" s="623"/>
      <c r="AB784" s="623"/>
      <c r="AC784" s="623"/>
      <c r="AD784" s="623"/>
      <c r="AE784" s="623"/>
      <c r="AF784" s="623"/>
      <c r="AG784" s="623"/>
      <c r="AH784" s="623"/>
      <c r="AI784" s="623"/>
      <c r="AJ784" s="623"/>
      <c r="AK784" s="623"/>
      <c r="AL784" s="623"/>
      <c r="AM784" s="623"/>
      <c r="AN784" s="623"/>
      <c r="AO784" s="623"/>
      <c r="AP784" s="622"/>
      <c r="AQ784" s="623"/>
      <c r="AR784" s="623"/>
      <c r="AS784" s="623"/>
      <c r="AT784" s="623"/>
      <c r="AU784" s="623"/>
      <c r="AV784" s="623"/>
      <c r="AW784" s="623"/>
      <c r="AX784" s="623"/>
      <c r="AY784" s="623"/>
    </row>
    <row r="785" ht="16.5" customHeight="1" spans="1:51">
      <c r="A785" s="623"/>
      <c r="B785" s="623"/>
      <c r="C785" s="623"/>
      <c r="D785" s="623"/>
      <c r="E785" s="623"/>
      <c r="F785" s="623"/>
      <c r="G785" s="623"/>
      <c r="H785" s="623"/>
      <c r="I785" s="623"/>
      <c r="J785" s="623"/>
      <c r="K785" s="623"/>
      <c r="L785" s="623"/>
      <c r="M785" s="623"/>
      <c r="N785" s="623"/>
      <c r="O785" s="623"/>
      <c r="P785" s="623"/>
      <c r="Q785" s="623"/>
      <c r="R785" s="623"/>
      <c r="S785" s="623"/>
      <c r="T785" s="623"/>
      <c r="U785" s="623"/>
      <c r="V785" s="623"/>
      <c r="W785" s="623"/>
      <c r="X785" s="623"/>
      <c r="Y785" s="623"/>
      <c r="Z785" s="623"/>
      <c r="AA785" s="623"/>
      <c r="AB785" s="623"/>
      <c r="AC785" s="623"/>
      <c r="AD785" s="623"/>
      <c r="AE785" s="623"/>
      <c r="AF785" s="623"/>
      <c r="AG785" s="623"/>
      <c r="AH785" s="623"/>
      <c r="AI785" s="623"/>
      <c r="AJ785" s="623"/>
      <c r="AK785" s="623"/>
      <c r="AL785" s="623"/>
      <c r="AM785" s="623"/>
      <c r="AN785" s="623"/>
      <c r="AO785" s="623"/>
      <c r="AP785" s="622"/>
      <c r="AQ785" s="623"/>
      <c r="AR785" s="623"/>
      <c r="AS785" s="623"/>
      <c r="AT785" s="623"/>
      <c r="AU785" s="623"/>
      <c r="AV785" s="623"/>
      <c r="AW785" s="623"/>
      <c r="AX785" s="623"/>
      <c r="AY785" s="623"/>
    </row>
    <row r="786" ht="16.5" customHeight="1" spans="1:51">
      <c r="A786" s="623"/>
      <c r="B786" s="623"/>
      <c r="C786" s="623"/>
      <c r="D786" s="623"/>
      <c r="E786" s="623"/>
      <c r="F786" s="623"/>
      <c r="G786" s="623"/>
      <c r="H786" s="623"/>
      <c r="I786" s="623"/>
      <c r="J786" s="623"/>
      <c r="K786" s="623"/>
      <c r="L786" s="623"/>
      <c r="M786" s="623"/>
      <c r="N786" s="623"/>
      <c r="O786" s="623"/>
      <c r="P786" s="623"/>
      <c r="Q786" s="623"/>
      <c r="R786" s="623"/>
      <c r="S786" s="623"/>
      <c r="T786" s="623"/>
      <c r="U786" s="623"/>
      <c r="V786" s="623"/>
      <c r="W786" s="623"/>
      <c r="X786" s="623"/>
      <c r="Y786" s="623"/>
      <c r="Z786" s="623"/>
      <c r="AA786" s="623"/>
      <c r="AB786" s="623"/>
      <c r="AC786" s="623"/>
      <c r="AD786" s="623"/>
      <c r="AE786" s="623"/>
      <c r="AF786" s="623"/>
      <c r="AG786" s="623"/>
      <c r="AH786" s="623"/>
      <c r="AI786" s="623"/>
      <c r="AJ786" s="623"/>
      <c r="AK786" s="623"/>
      <c r="AL786" s="623"/>
      <c r="AM786" s="623"/>
      <c r="AN786" s="623"/>
      <c r="AO786" s="623"/>
      <c r="AP786" s="622"/>
      <c r="AQ786" s="623"/>
      <c r="AR786" s="623"/>
      <c r="AS786" s="623"/>
      <c r="AT786" s="623"/>
      <c r="AU786" s="623"/>
      <c r="AV786" s="623"/>
      <c r="AW786" s="623"/>
      <c r="AX786" s="623"/>
      <c r="AY786" s="623"/>
    </row>
    <row r="787" ht="16.5" customHeight="1" spans="1:51">
      <c r="A787" s="623"/>
      <c r="B787" s="623"/>
      <c r="C787" s="623"/>
      <c r="D787" s="623"/>
      <c r="E787" s="623"/>
      <c r="F787" s="623"/>
      <c r="G787" s="623"/>
      <c r="H787" s="623"/>
      <c r="I787" s="623"/>
      <c r="J787" s="623"/>
      <c r="K787" s="623"/>
      <c r="L787" s="623"/>
      <c r="M787" s="623"/>
      <c r="N787" s="623"/>
      <c r="O787" s="623"/>
      <c r="P787" s="623"/>
      <c r="Q787" s="623"/>
      <c r="R787" s="623"/>
      <c r="S787" s="623"/>
      <c r="T787" s="623"/>
      <c r="U787" s="623"/>
      <c r="V787" s="623"/>
      <c r="W787" s="623"/>
      <c r="X787" s="623"/>
      <c r="Y787" s="623"/>
      <c r="Z787" s="623"/>
      <c r="AA787" s="623"/>
      <c r="AB787" s="623"/>
      <c r="AC787" s="623"/>
      <c r="AD787" s="623"/>
      <c r="AE787" s="623"/>
      <c r="AF787" s="623"/>
      <c r="AG787" s="623"/>
      <c r="AH787" s="623"/>
      <c r="AI787" s="623"/>
      <c r="AJ787" s="623"/>
      <c r="AK787" s="623"/>
      <c r="AL787" s="623"/>
      <c r="AM787" s="623"/>
      <c r="AN787" s="623"/>
      <c r="AO787" s="623"/>
      <c r="AP787" s="622"/>
      <c r="AQ787" s="623"/>
      <c r="AR787" s="623"/>
      <c r="AS787" s="623"/>
      <c r="AT787" s="623"/>
      <c r="AU787" s="623"/>
      <c r="AV787" s="623"/>
      <c r="AW787" s="623"/>
      <c r="AX787" s="623"/>
      <c r="AY787" s="623"/>
    </row>
    <row r="788" ht="16.5" customHeight="1" spans="1:51">
      <c r="A788" s="623"/>
      <c r="B788" s="623"/>
      <c r="C788" s="623"/>
      <c r="D788" s="623"/>
      <c r="E788" s="623"/>
      <c r="F788" s="623"/>
      <c r="G788" s="623"/>
      <c r="H788" s="623"/>
      <c r="I788" s="623"/>
      <c r="J788" s="623"/>
      <c r="K788" s="623"/>
      <c r="L788" s="623"/>
      <c r="M788" s="623"/>
      <c r="N788" s="623"/>
      <c r="O788" s="623"/>
      <c r="P788" s="623"/>
      <c r="Q788" s="623"/>
      <c r="R788" s="623"/>
      <c r="S788" s="623"/>
      <c r="T788" s="623"/>
      <c r="U788" s="623"/>
      <c r="V788" s="623"/>
      <c r="W788" s="623"/>
      <c r="X788" s="623"/>
      <c r="Y788" s="623"/>
      <c r="Z788" s="623"/>
      <c r="AA788" s="623"/>
      <c r="AB788" s="623"/>
      <c r="AC788" s="623"/>
      <c r="AD788" s="623"/>
      <c r="AE788" s="623"/>
      <c r="AF788" s="623"/>
      <c r="AG788" s="623"/>
      <c r="AH788" s="623"/>
      <c r="AI788" s="623"/>
      <c r="AJ788" s="623"/>
      <c r="AK788" s="623"/>
      <c r="AL788" s="623"/>
      <c r="AM788" s="623"/>
      <c r="AN788" s="623"/>
      <c r="AO788" s="623"/>
      <c r="AP788" s="622"/>
      <c r="AQ788" s="623"/>
      <c r="AR788" s="623"/>
      <c r="AS788" s="623"/>
      <c r="AT788" s="623"/>
      <c r="AU788" s="623"/>
      <c r="AV788" s="623"/>
      <c r="AW788" s="623"/>
      <c r="AX788" s="623"/>
      <c r="AY788" s="623"/>
    </row>
    <row r="789" ht="16.5" customHeight="1" spans="1:51">
      <c r="A789" s="623"/>
      <c r="B789" s="623"/>
      <c r="C789" s="623"/>
      <c r="D789" s="623"/>
      <c r="E789" s="623"/>
      <c r="F789" s="623"/>
      <c r="G789" s="623"/>
      <c r="H789" s="623"/>
      <c r="I789" s="623"/>
      <c r="J789" s="623"/>
      <c r="K789" s="623"/>
      <c r="L789" s="623"/>
      <c r="M789" s="623"/>
      <c r="N789" s="623"/>
      <c r="O789" s="623"/>
      <c r="P789" s="623"/>
      <c r="Q789" s="623"/>
      <c r="R789" s="623"/>
      <c r="S789" s="623"/>
      <c r="T789" s="623"/>
      <c r="U789" s="623"/>
      <c r="V789" s="623"/>
      <c r="W789" s="623"/>
      <c r="X789" s="623"/>
      <c r="Y789" s="623"/>
      <c r="Z789" s="623"/>
      <c r="AA789" s="623"/>
      <c r="AB789" s="623"/>
      <c r="AC789" s="623"/>
      <c r="AD789" s="623"/>
      <c r="AE789" s="623"/>
      <c r="AF789" s="623"/>
      <c r="AG789" s="623"/>
      <c r="AH789" s="623"/>
      <c r="AI789" s="623"/>
      <c r="AJ789" s="623"/>
      <c r="AK789" s="623"/>
      <c r="AL789" s="623"/>
      <c r="AM789" s="623"/>
      <c r="AN789" s="623"/>
      <c r="AO789" s="623"/>
      <c r="AP789" s="622"/>
      <c r="AQ789" s="623"/>
      <c r="AR789" s="623"/>
      <c r="AS789" s="623"/>
      <c r="AT789" s="623"/>
      <c r="AU789" s="623"/>
      <c r="AV789" s="623"/>
      <c r="AW789" s="623"/>
      <c r="AX789" s="623"/>
      <c r="AY789" s="623"/>
    </row>
    <row r="790" ht="16.5" customHeight="1" spans="1:51">
      <c r="A790" s="623"/>
      <c r="B790" s="623"/>
      <c r="C790" s="623"/>
      <c r="D790" s="623"/>
      <c r="E790" s="623"/>
      <c r="F790" s="623"/>
      <c r="G790" s="623"/>
      <c r="H790" s="623"/>
      <c r="I790" s="623"/>
      <c r="J790" s="623"/>
      <c r="K790" s="623"/>
      <c r="L790" s="623"/>
      <c r="M790" s="623"/>
      <c r="N790" s="623"/>
      <c r="O790" s="623"/>
      <c r="P790" s="623"/>
      <c r="Q790" s="623"/>
      <c r="R790" s="623"/>
      <c r="S790" s="623"/>
      <c r="T790" s="623"/>
      <c r="U790" s="623"/>
      <c r="V790" s="623"/>
      <c r="W790" s="623"/>
      <c r="X790" s="623"/>
      <c r="Y790" s="623"/>
      <c r="Z790" s="623"/>
      <c r="AA790" s="623"/>
      <c r="AB790" s="623"/>
      <c r="AC790" s="623"/>
      <c r="AD790" s="623"/>
      <c r="AE790" s="623"/>
      <c r="AF790" s="623"/>
      <c r="AG790" s="623"/>
      <c r="AH790" s="623"/>
      <c r="AI790" s="623"/>
      <c r="AJ790" s="623"/>
      <c r="AK790" s="623"/>
      <c r="AL790" s="623"/>
      <c r="AM790" s="623"/>
      <c r="AN790" s="623"/>
      <c r="AO790" s="623"/>
      <c r="AP790" s="622"/>
      <c r="AQ790" s="623"/>
      <c r="AR790" s="623"/>
      <c r="AS790" s="623"/>
      <c r="AT790" s="623"/>
      <c r="AU790" s="623"/>
      <c r="AV790" s="623"/>
      <c r="AW790" s="623"/>
      <c r="AX790" s="623"/>
      <c r="AY790" s="623"/>
    </row>
    <row r="791" ht="16.5" customHeight="1" spans="1:51">
      <c r="A791" s="623"/>
      <c r="B791" s="623"/>
      <c r="C791" s="623"/>
      <c r="D791" s="623"/>
      <c r="E791" s="623"/>
      <c r="F791" s="623"/>
      <c r="G791" s="623"/>
      <c r="H791" s="623"/>
      <c r="I791" s="623"/>
      <c r="J791" s="623"/>
      <c r="K791" s="623"/>
      <c r="L791" s="623"/>
      <c r="M791" s="623"/>
      <c r="N791" s="623"/>
      <c r="O791" s="623"/>
      <c r="P791" s="623"/>
      <c r="Q791" s="623"/>
      <c r="R791" s="623"/>
      <c r="S791" s="623"/>
      <c r="T791" s="623"/>
      <c r="U791" s="623"/>
      <c r="V791" s="623"/>
      <c r="W791" s="623"/>
      <c r="X791" s="623"/>
      <c r="Y791" s="623"/>
      <c r="Z791" s="623"/>
      <c r="AA791" s="623"/>
      <c r="AB791" s="623"/>
      <c r="AC791" s="623"/>
      <c r="AD791" s="623"/>
      <c r="AE791" s="623"/>
      <c r="AF791" s="623"/>
      <c r="AG791" s="623"/>
      <c r="AH791" s="623"/>
      <c r="AI791" s="623"/>
      <c r="AJ791" s="623"/>
      <c r="AK791" s="623"/>
      <c r="AL791" s="623"/>
      <c r="AM791" s="623"/>
      <c r="AN791" s="623"/>
      <c r="AO791" s="623"/>
      <c r="AP791" s="622"/>
      <c r="AQ791" s="623"/>
      <c r="AR791" s="623"/>
      <c r="AS791" s="623"/>
      <c r="AT791" s="623"/>
      <c r="AU791" s="623"/>
      <c r="AV791" s="623"/>
      <c r="AW791" s="623"/>
      <c r="AX791" s="623"/>
      <c r="AY791" s="623"/>
    </row>
    <row r="792" ht="16.5" customHeight="1" spans="1:51">
      <c r="A792" s="623"/>
      <c r="B792" s="623"/>
      <c r="C792" s="623"/>
      <c r="D792" s="623"/>
      <c r="E792" s="623"/>
      <c r="F792" s="623"/>
      <c r="G792" s="623"/>
      <c r="H792" s="623"/>
      <c r="I792" s="623"/>
      <c r="J792" s="623"/>
      <c r="K792" s="623"/>
      <c r="L792" s="623"/>
      <c r="M792" s="623"/>
      <c r="N792" s="623"/>
      <c r="O792" s="623"/>
      <c r="P792" s="623"/>
      <c r="Q792" s="623"/>
      <c r="R792" s="623"/>
      <c r="S792" s="623"/>
      <c r="T792" s="623"/>
      <c r="U792" s="623"/>
      <c r="V792" s="623"/>
      <c r="W792" s="623"/>
      <c r="X792" s="623"/>
      <c r="Y792" s="623"/>
      <c r="Z792" s="623"/>
      <c r="AA792" s="623"/>
      <c r="AB792" s="623"/>
      <c r="AC792" s="623"/>
      <c r="AD792" s="623"/>
      <c r="AE792" s="623"/>
      <c r="AF792" s="623"/>
      <c r="AG792" s="623"/>
      <c r="AH792" s="623"/>
      <c r="AI792" s="623"/>
      <c r="AJ792" s="623"/>
      <c r="AK792" s="623"/>
      <c r="AL792" s="623"/>
      <c r="AM792" s="623"/>
      <c r="AN792" s="623"/>
      <c r="AO792" s="623"/>
      <c r="AP792" s="622"/>
      <c r="AQ792" s="623"/>
      <c r="AR792" s="623"/>
      <c r="AS792" s="623"/>
      <c r="AT792" s="623"/>
      <c r="AU792" s="623"/>
      <c r="AV792" s="623"/>
      <c r="AW792" s="623"/>
      <c r="AX792" s="623"/>
      <c r="AY792" s="623"/>
    </row>
    <row r="793" ht="16.5" customHeight="1" spans="1:51">
      <c r="A793" s="623"/>
      <c r="B793" s="623"/>
      <c r="C793" s="623"/>
      <c r="D793" s="623"/>
      <c r="E793" s="623"/>
      <c r="F793" s="623"/>
      <c r="G793" s="623"/>
      <c r="H793" s="623"/>
      <c r="I793" s="623"/>
      <c r="J793" s="623"/>
      <c r="K793" s="623"/>
      <c r="L793" s="623"/>
      <c r="M793" s="623"/>
      <c r="N793" s="623"/>
      <c r="O793" s="623"/>
      <c r="P793" s="623"/>
      <c r="Q793" s="623"/>
      <c r="R793" s="623"/>
      <c r="S793" s="623"/>
      <c r="T793" s="623"/>
      <c r="U793" s="623"/>
      <c r="V793" s="623"/>
      <c r="W793" s="623"/>
      <c r="X793" s="623"/>
      <c r="Y793" s="623"/>
      <c r="Z793" s="623"/>
      <c r="AA793" s="623"/>
      <c r="AB793" s="623"/>
      <c r="AC793" s="623"/>
      <c r="AD793" s="623"/>
      <c r="AE793" s="623"/>
      <c r="AF793" s="623"/>
      <c r="AG793" s="623"/>
      <c r="AH793" s="623"/>
      <c r="AI793" s="623"/>
      <c r="AJ793" s="623"/>
      <c r="AK793" s="623"/>
      <c r="AL793" s="623"/>
      <c r="AM793" s="623"/>
      <c r="AN793" s="623"/>
      <c r="AO793" s="623"/>
      <c r="AP793" s="622"/>
      <c r="AQ793" s="623"/>
      <c r="AR793" s="623"/>
      <c r="AS793" s="623"/>
      <c r="AT793" s="623"/>
      <c r="AU793" s="623"/>
      <c r="AV793" s="623"/>
      <c r="AW793" s="623"/>
      <c r="AX793" s="623"/>
      <c r="AY793" s="623"/>
    </row>
    <row r="794" ht="16.5" customHeight="1" spans="1:51">
      <c r="A794" s="623"/>
      <c r="B794" s="623"/>
      <c r="C794" s="623"/>
      <c r="D794" s="623"/>
      <c r="E794" s="623"/>
      <c r="F794" s="623"/>
      <c r="G794" s="623"/>
      <c r="H794" s="623"/>
      <c r="I794" s="623"/>
      <c r="J794" s="623"/>
      <c r="K794" s="623"/>
      <c r="L794" s="623"/>
      <c r="M794" s="623"/>
      <c r="N794" s="623"/>
      <c r="O794" s="623"/>
      <c r="P794" s="623"/>
      <c r="Q794" s="623"/>
      <c r="R794" s="623"/>
      <c r="S794" s="623"/>
      <c r="T794" s="623"/>
      <c r="U794" s="623"/>
      <c r="V794" s="623"/>
      <c r="W794" s="623"/>
      <c r="X794" s="623"/>
      <c r="Y794" s="623"/>
      <c r="Z794" s="623"/>
      <c r="AA794" s="623"/>
      <c r="AB794" s="623"/>
      <c r="AC794" s="623"/>
      <c r="AD794" s="623"/>
      <c r="AE794" s="623"/>
      <c r="AF794" s="623"/>
      <c r="AG794" s="623"/>
      <c r="AH794" s="623"/>
      <c r="AI794" s="623"/>
      <c r="AJ794" s="623"/>
      <c r="AK794" s="623"/>
      <c r="AL794" s="623"/>
      <c r="AM794" s="623"/>
      <c r="AN794" s="623"/>
      <c r="AO794" s="623"/>
      <c r="AP794" s="622"/>
      <c r="AQ794" s="623"/>
      <c r="AR794" s="623"/>
      <c r="AS794" s="623"/>
      <c r="AT794" s="623"/>
      <c r="AU794" s="623"/>
      <c r="AV794" s="623"/>
      <c r="AW794" s="623"/>
      <c r="AX794" s="623"/>
      <c r="AY794" s="623"/>
    </row>
    <row r="795" ht="16.5" customHeight="1" spans="1:51">
      <c r="A795" s="623"/>
      <c r="B795" s="623"/>
      <c r="C795" s="623"/>
      <c r="D795" s="623"/>
      <c r="E795" s="623"/>
      <c r="F795" s="623"/>
      <c r="G795" s="623"/>
      <c r="H795" s="623"/>
      <c r="I795" s="623"/>
      <c r="J795" s="623"/>
      <c r="K795" s="623"/>
      <c r="L795" s="623"/>
      <c r="M795" s="623"/>
      <c r="N795" s="623"/>
      <c r="O795" s="623"/>
      <c r="P795" s="623"/>
      <c r="Q795" s="623"/>
      <c r="R795" s="623"/>
      <c r="S795" s="623"/>
      <c r="T795" s="623"/>
      <c r="U795" s="623"/>
      <c r="V795" s="623"/>
      <c r="W795" s="623"/>
      <c r="X795" s="623"/>
      <c r="Y795" s="623"/>
      <c r="Z795" s="623"/>
      <c r="AA795" s="623"/>
      <c r="AB795" s="623"/>
      <c r="AC795" s="623"/>
      <c r="AD795" s="623"/>
      <c r="AE795" s="623"/>
      <c r="AF795" s="623"/>
      <c r="AG795" s="623"/>
      <c r="AH795" s="623"/>
      <c r="AI795" s="623"/>
      <c r="AJ795" s="623"/>
      <c r="AK795" s="623"/>
      <c r="AL795" s="623"/>
      <c r="AM795" s="623"/>
      <c r="AN795" s="623"/>
      <c r="AO795" s="623"/>
      <c r="AP795" s="622"/>
      <c r="AQ795" s="623"/>
      <c r="AR795" s="623"/>
      <c r="AS795" s="623"/>
      <c r="AT795" s="623"/>
      <c r="AU795" s="623"/>
      <c r="AV795" s="623"/>
      <c r="AW795" s="623"/>
      <c r="AX795" s="623"/>
      <c r="AY795" s="623"/>
    </row>
    <row r="796" ht="16.5" customHeight="1" spans="1:51">
      <c r="A796" s="623"/>
      <c r="B796" s="623"/>
      <c r="C796" s="623"/>
      <c r="D796" s="623"/>
      <c r="E796" s="623"/>
      <c r="F796" s="623"/>
      <c r="G796" s="623"/>
      <c r="H796" s="623"/>
      <c r="I796" s="623"/>
      <c r="J796" s="623"/>
      <c r="K796" s="623"/>
      <c r="L796" s="623"/>
      <c r="M796" s="623"/>
      <c r="N796" s="623"/>
      <c r="O796" s="623"/>
      <c r="P796" s="623"/>
      <c r="Q796" s="623"/>
      <c r="R796" s="623"/>
      <c r="S796" s="623"/>
      <c r="T796" s="623"/>
      <c r="U796" s="623"/>
      <c r="V796" s="623"/>
      <c r="W796" s="623"/>
      <c r="X796" s="623"/>
      <c r="Y796" s="623"/>
      <c r="Z796" s="623"/>
      <c r="AA796" s="623"/>
      <c r="AB796" s="623"/>
      <c r="AC796" s="623"/>
      <c r="AD796" s="623"/>
      <c r="AE796" s="623"/>
      <c r="AF796" s="623"/>
      <c r="AG796" s="623"/>
      <c r="AH796" s="623"/>
      <c r="AI796" s="623"/>
      <c r="AJ796" s="623"/>
      <c r="AK796" s="623"/>
      <c r="AL796" s="623"/>
      <c r="AM796" s="623"/>
      <c r="AN796" s="623"/>
      <c r="AO796" s="623"/>
      <c r="AP796" s="622"/>
      <c r="AQ796" s="623"/>
      <c r="AR796" s="623"/>
      <c r="AS796" s="623"/>
      <c r="AT796" s="623"/>
      <c r="AU796" s="623"/>
      <c r="AV796" s="623"/>
      <c r="AW796" s="623"/>
      <c r="AX796" s="623"/>
      <c r="AY796" s="623"/>
    </row>
    <row r="797" ht="16.5" customHeight="1" spans="1:51">
      <c r="A797" s="623"/>
      <c r="B797" s="623"/>
      <c r="C797" s="623"/>
      <c r="D797" s="623"/>
      <c r="E797" s="623"/>
      <c r="F797" s="623"/>
      <c r="G797" s="623"/>
      <c r="H797" s="623"/>
      <c r="I797" s="623"/>
      <c r="J797" s="623"/>
      <c r="K797" s="623"/>
      <c r="L797" s="623"/>
      <c r="M797" s="623"/>
      <c r="N797" s="623"/>
      <c r="O797" s="623"/>
      <c r="P797" s="623"/>
      <c r="Q797" s="623"/>
      <c r="R797" s="623"/>
      <c r="S797" s="623"/>
      <c r="T797" s="623"/>
      <c r="U797" s="623"/>
      <c r="V797" s="623"/>
      <c r="W797" s="623"/>
      <c r="X797" s="623"/>
      <c r="Y797" s="623"/>
      <c r="Z797" s="623"/>
      <c r="AA797" s="623"/>
      <c r="AB797" s="623"/>
      <c r="AC797" s="623"/>
      <c r="AD797" s="623"/>
      <c r="AE797" s="623"/>
      <c r="AF797" s="623"/>
      <c r="AG797" s="623"/>
      <c r="AH797" s="623"/>
      <c r="AI797" s="623"/>
      <c r="AJ797" s="623"/>
      <c r="AK797" s="623"/>
      <c r="AL797" s="623"/>
      <c r="AM797" s="623"/>
      <c r="AN797" s="623"/>
      <c r="AO797" s="623"/>
      <c r="AP797" s="622"/>
      <c r="AQ797" s="623"/>
      <c r="AR797" s="623"/>
      <c r="AS797" s="623"/>
      <c r="AT797" s="623"/>
      <c r="AU797" s="623"/>
      <c r="AV797" s="623"/>
      <c r="AW797" s="623"/>
      <c r="AX797" s="623"/>
      <c r="AY797" s="623"/>
    </row>
    <row r="798" ht="16.5" customHeight="1" spans="1:51">
      <c r="A798" s="623"/>
      <c r="B798" s="623"/>
      <c r="C798" s="623"/>
      <c r="D798" s="623"/>
      <c r="E798" s="623"/>
      <c r="F798" s="623"/>
      <c r="G798" s="623"/>
      <c r="H798" s="623"/>
      <c r="I798" s="623"/>
      <c r="J798" s="623"/>
      <c r="K798" s="623"/>
      <c r="L798" s="623"/>
      <c r="M798" s="623"/>
      <c r="N798" s="623"/>
      <c r="O798" s="623"/>
      <c r="P798" s="623"/>
      <c r="Q798" s="623"/>
      <c r="R798" s="623"/>
      <c r="S798" s="623"/>
      <c r="T798" s="623"/>
      <c r="U798" s="623"/>
      <c r="V798" s="623"/>
      <c r="W798" s="623"/>
      <c r="X798" s="623"/>
      <c r="Y798" s="623"/>
      <c r="Z798" s="623"/>
      <c r="AA798" s="623"/>
      <c r="AB798" s="623"/>
      <c r="AC798" s="623"/>
      <c r="AD798" s="623"/>
      <c r="AE798" s="623"/>
      <c r="AF798" s="623"/>
      <c r="AG798" s="623"/>
      <c r="AH798" s="623"/>
      <c r="AI798" s="623"/>
      <c r="AJ798" s="623"/>
      <c r="AK798" s="623"/>
      <c r="AL798" s="623"/>
      <c r="AM798" s="623"/>
      <c r="AN798" s="623"/>
      <c r="AO798" s="623"/>
      <c r="AP798" s="622"/>
      <c r="AQ798" s="623"/>
      <c r="AR798" s="623"/>
      <c r="AS798" s="623"/>
      <c r="AT798" s="623"/>
      <c r="AU798" s="623"/>
      <c r="AV798" s="623"/>
      <c r="AW798" s="623"/>
      <c r="AX798" s="623"/>
      <c r="AY798" s="623"/>
    </row>
    <row r="799" ht="16.5" customHeight="1" spans="1:51">
      <c r="A799" s="623"/>
      <c r="B799" s="623"/>
      <c r="C799" s="623"/>
      <c r="D799" s="623"/>
      <c r="E799" s="623"/>
      <c r="F799" s="623"/>
      <c r="G799" s="623"/>
      <c r="H799" s="623"/>
      <c r="I799" s="623"/>
      <c r="J799" s="623"/>
      <c r="K799" s="623"/>
      <c r="L799" s="623"/>
      <c r="M799" s="623"/>
      <c r="N799" s="623"/>
      <c r="O799" s="623"/>
      <c r="P799" s="623"/>
      <c r="Q799" s="623"/>
      <c r="R799" s="623"/>
      <c r="S799" s="623"/>
      <c r="T799" s="623"/>
      <c r="U799" s="623"/>
      <c r="V799" s="623"/>
      <c r="W799" s="623"/>
      <c r="X799" s="623"/>
      <c r="Y799" s="623"/>
      <c r="Z799" s="623"/>
      <c r="AA799" s="623"/>
      <c r="AB799" s="623"/>
      <c r="AC799" s="623"/>
      <c r="AD799" s="623"/>
      <c r="AE799" s="623"/>
      <c r="AF799" s="623"/>
      <c r="AG799" s="623"/>
      <c r="AH799" s="623"/>
      <c r="AI799" s="623"/>
      <c r="AJ799" s="623"/>
      <c r="AK799" s="623"/>
      <c r="AL799" s="623"/>
      <c r="AM799" s="623"/>
      <c r="AN799" s="623"/>
      <c r="AO799" s="623"/>
      <c r="AP799" s="622"/>
      <c r="AQ799" s="623"/>
      <c r="AR799" s="623"/>
      <c r="AS799" s="623"/>
      <c r="AT799" s="623"/>
      <c r="AU799" s="623"/>
      <c r="AV799" s="623"/>
      <c r="AW799" s="623"/>
      <c r="AX799" s="623"/>
      <c r="AY799" s="623"/>
    </row>
    <row r="800" ht="16.5" customHeight="1" spans="1:51">
      <c r="A800" s="623"/>
      <c r="B800" s="623"/>
      <c r="C800" s="623"/>
      <c r="D800" s="623"/>
      <c r="E800" s="623"/>
      <c r="F800" s="623"/>
      <c r="G800" s="623"/>
      <c r="H800" s="623"/>
      <c r="I800" s="623"/>
      <c r="J800" s="623"/>
      <c r="K800" s="623"/>
      <c r="L800" s="623"/>
      <c r="M800" s="623"/>
      <c r="N800" s="623"/>
      <c r="O800" s="623"/>
      <c r="P800" s="623"/>
      <c r="Q800" s="623"/>
      <c r="R800" s="623"/>
      <c r="S800" s="623"/>
      <c r="T800" s="623"/>
      <c r="U800" s="623"/>
      <c r="V800" s="623"/>
      <c r="W800" s="623"/>
      <c r="X800" s="623"/>
      <c r="Y800" s="623"/>
      <c r="Z800" s="623"/>
      <c r="AA800" s="623"/>
      <c r="AB800" s="623"/>
      <c r="AC800" s="623"/>
      <c r="AD800" s="623"/>
      <c r="AE800" s="623"/>
      <c r="AF800" s="623"/>
      <c r="AG800" s="623"/>
      <c r="AH800" s="623"/>
      <c r="AI800" s="623"/>
      <c r="AJ800" s="623"/>
      <c r="AK800" s="623"/>
      <c r="AL800" s="623"/>
      <c r="AM800" s="623"/>
      <c r="AN800" s="623"/>
      <c r="AO800" s="623"/>
      <c r="AP800" s="622"/>
      <c r="AQ800" s="623"/>
      <c r="AR800" s="623"/>
      <c r="AS800" s="623"/>
      <c r="AT800" s="623"/>
      <c r="AU800" s="623"/>
      <c r="AV800" s="623"/>
      <c r="AW800" s="623"/>
      <c r="AX800" s="623"/>
      <c r="AY800" s="623"/>
    </row>
    <row r="801" ht="16.5" customHeight="1" spans="1:51">
      <c r="A801" s="623"/>
      <c r="B801" s="623"/>
      <c r="C801" s="623"/>
      <c r="D801" s="623"/>
      <c r="E801" s="623"/>
      <c r="F801" s="623"/>
      <c r="G801" s="623"/>
      <c r="H801" s="623"/>
      <c r="I801" s="623"/>
      <c r="J801" s="623"/>
      <c r="K801" s="623"/>
      <c r="L801" s="623"/>
      <c r="M801" s="623"/>
      <c r="N801" s="623"/>
      <c r="O801" s="623"/>
      <c r="P801" s="623"/>
      <c r="Q801" s="623"/>
      <c r="R801" s="623"/>
      <c r="S801" s="623"/>
      <c r="T801" s="623"/>
      <c r="U801" s="623"/>
      <c r="V801" s="623"/>
      <c r="W801" s="623"/>
      <c r="X801" s="623"/>
      <c r="Y801" s="623"/>
      <c r="Z801" s="623"/>
      <c r="AA801" s="623"/>
      <c r="AB801" s="623"/>
      <c r="AC801" s="623"/>
      <c r="AD801" s="623"/>
      <c r="AE801" s="623"/>
      <c r="AF801" s="623"/>
      <c r="AG801" s="623"/>
      <c r="AH801" s="623"/>
      <c r="AI801" s="623"/>
      <c r="AJ801" s="623"/>
      <c r="AK801" s="623"/>
      <c r="AL801" s="623"/>
      <c r="AM801" s="623"/>
      <c r="AN801" s="623"/>
      <c r="AO801" s="623"/>
      <c r="AP801" s="622"/>
      <c r="AQ801" s="623"/>
      <c r="AR801" s="623"/>
      <c r="AS801" s="623"/>
      <c r="AT801" s="623"/>
      <c r="AU801" s="623"/>
      <c r="AV801" s="623"/>
      <c r="AW801" s="623"/>
      <c r="AX801" s="623"/>
      <c r="AY801" s="623"/>
    </row>
    <row r="802" ht="16.5" customHeight="1" spans="1:51">
      <c r="A802" s="623"/>
      <c r="B802" s="623"/>
      <c r="C802" s="623"/>
      <c r="D802" s="623"/>
      <c r="E802" s="623"/>
      <c r="F802" s="623"/>
      <c r="G802" s="623"/>
      <c r="H802" s="623"/>
      <c r="I802" s="623"/>
      <c r="J802" s="623"/>
      <c r="K802" s="623"/>
      <c r="L802" s="623"/>
      <c r="M802" s="623"/>
      <c r="N802" s="623"/>
      <c r="O802" s="623"/>
      <c r="P802" s="623"/>
      <c r="Q802" s="623"/>
      <c r="R802" s="623"/>
      <c r="S802" s="623"/>
      <c r="T802" s="623"/>
      <c r="U802" s="623"/>
      <c r="V802" s="623"/>
      <c r="W802" s="623"/>
      <c r="X802" s="623"/>
      <c r="Y802" s="623"/>
      <c r="Z802" s="623"/>
      <c r="AA802" s="623"/>
      <c r="AB802" s="623"/>
      <c r="AC802" s="623"/>
      <c r="AD802" s="623"/>
      <c r="AE802" s="623"/>
      <c r="AF802" s="623"/>
      <c r="AG802" s="623"/>
      <c r="AH802" s="623"/>
      <c r="AI802" s="623"/>
      <c r="AJ802" s="623"/>
      <c r="AK802" s="623"/>
      <c r="AL802" s="623"/>
      <c r="AM802" s="623"/>
      <c r="AN802" s="623"/>
      <c r="AO802" s="623"/>
      <c r="AP802" s="622"/>
      <c r="AQ802" s="623"/>
      <c r="AR802" s="623"/>
      <c r="AS802" s="623"/>
      <c r="AT802" s="623"/>
      <c r="AU802" s="623"/>
      <c r="AV802" s="623"/>
      <c r="AW802" s="623"/>
      <c r="AX802" s="623"/>
      <c r="AY802" s="623"/>
    </row>
    <row r="803" ht="16.5" customHeight="1" spans="1:51">
      <c r="A803" s="623"/>
      <c r="B803" s="623"/>
      <c r="C803" s="623"/>
      <c r="D803" s="623"/>
      <c r="E803" s="623"/>
      <c r="F803" s="623"/>
      <c r="G803" s="623"/>
      <c r="H803" s="623"/>
      <c r="I803" s="623"/>
      <c r="J803" s="623"/>
      <c r="K803" s="623"/>
      <c r="L803" s="623"/>
      <c r="M803" s="623"/>
      <c r="N803" s="623"/>
      <c r="O803" s="623"/>
      <c r="P803" s="623"/>
      <c r="Q803" s="623"/>
      <c r="R803" s="623"/>
      <c r="S803" s="623"/>
      <c r="T803" s="623"/>
      <c r="U803" s="623"/>
      <c r="V803" s="623"/>
      <c r="W803" s="623"/>
      <c r="X803" s="623"/>
      <c r="Y803" s="623"/>
      <c r="Z803" s="623"/>
      <c r="AA803" s="623"/>
      <c r="AB803" s="623"/>
      <c r="AC803" s="623"/>
      <c r="AD803" s="623"/>
      <c r="AE803" s="623"/>
      <c r="AF803" s="623"/>
      <c r="AG803" s="623"/>
      <c r="AH803" s="623"/>
      <c r="AI803" s="623"/>
      <c r="AJ803" s="623"/>
      <c r="AK803" s="623"/>
      <c r="AL803" s="623"/>
      <c r="AM803" s="623"/>
      <c r="AN803" s="623"/>
      <c r="AO803" s="623"/>
      <c r="AP803" s="622"/>
      <c r="AQ803" s="623"/>
      <c r="AR803" s="623"/>
      <c r="AS803" s="623"/>
      <c r="AT803" s="623"/>
      <c r="AU803" s="623"/>
      <c r="AV803" s="623"/>
      <c r="AW803" s="623"/>
      <c r="AX803" s="623"/>
      <c r="AY803" s="623"/>
    </row>
    <row r="804" ht="16.5" customHeight="1" spans="1:51">
      <c r="A804" s="623"/>
      <c r="B804" s="623"/>
      <c r="C804" s="623"/>
      <c r="D804" s="623"/>
      <c r="E804" s="623"/>
      <c r="F804" s="623"/>
      <c r="G804" s="623"/>
      <c r="H804" s="623"/>
      <c r="I804" s="623"/>
      <c r="J804" s="623"/>
      <c r="K804" s="623"/>
      <c r="L804" s="623"/>
      <c r="M804" s="623"/>
      <c r="N804" s="623"/>
      <c r="O804" s="623"/>
      <c r="P804" s="623"/>
      <c r="Q804" s="623"/>
      <c r="R804" s="623"/>
      <c r="S804" s="623"/>
      <c r="T804" s="623"/>
      <c r="U804" s="623"/>
      <c r="V804" s="623"/>
      <c r="W804" s="623"/>
      <c r="X804" s="623"/>
      <c r="Y804" s="623"/>
      <c r="Z804" s="623"/>
      <c r="AA804" s="623"/>
      <c r="AB804" s="623"/>
      <c r="AC804" s="623"/>
      <c r="AD804" s="623"/>
      <c r="AE804" s="623"/>
      <c r="AF804" s="623"/>
      <c r="AG804" s="623"/>
      <c r="AH804" s="623"/>
      <c r="AI804" s="623"/>
      <c r="AJ804" s="623"/>
      <c r="AK804" s="623"/>
      <c r="AL804" s="623"/>
      <c r="AM804" s="623"/>
      <c r="AN804" s="623"/>
      <c r="AO804" s="623"/>
      <c r="AP804" s="622"/>
      <c r="AQ804" s="623"/>
      <c r="AR804" s="623"/>
      <c r="AS804" s="623"/>
      <c r="AT804" s="623"/>
      <c r="AU804" s="623"/>
      <c r="AV804" s="623"/>
      <c r="AW804" s="623"/>
      <c r="AX804" s="623"/>
      <c r="AY804" s="623"/>
    </row>
    <row r="805" ht="16.5" customHeight="1" spans="1:51">
      <c r="A805" s="623"/>
      <c r="B805" s="623"/>
      <c r="C805" s="623"/>
      <c r="D805" s="623"/>
      <c r="E805" s="623"/>
      <c r="F805" s="623"/>
      <c r="G805" s="623"/>
      <c r="H805" s="623"/>
      <c r="I805" s="623"/>
      <c r="J805" s="623"/>
      <c r="K805" s="623"/>
      <c r="L805" s="623"/>
      <c r="M805" s="623"/>
      <c r="N805" s="623"/>
      <c r="O805" s="623"/>
      <c r="P805" s="623"/>
      <c r="Q805" s="623"/>
      <c r="R805" s="623"/>
      <c r="S805" s="623"/>
      <c r="T805" s="623"/>
      <c r="U805" s="623"/>
      <c r="V805" s="623"/>
      <c r="W805" s="623"/>
      <c r="X805" s="623"/>
      <c r="Y805" s="623"/>
      <c r="Z805" s="623"/>
      <c r="AA805" s="623"/>
      <c r="AB805" s="623"/>
      <c r="AC805" s="623"/>
      <c r="AD805" s="623"/>
      <c r="AE805" s="623"/>
      <c r="AF805" s="623"/>
      <c r="AG805" s="623"/>
      <c r="AH805" s="623"/>
      <c r="AI805" s="623"/>
      <c r="AJ805" s="623"/>
      <c r="AK805" s="623"/>
      <c r="AL805" s="623"/>
      <c r="AM805" s="623"/>
      <c r="AN805" s="623"/>
      <c r="AO805" s="623"/>
      <c r="AP805" s="622"/>
      <c r="AQ805" s="623"/>
      <c r="AR805" s="623"/>
      <c r="AS805" s="623"/>
      <c r="AT805" s="623"/>
      <c r="AU805" s="623"/>
      <c r="AV805" s="623"/>
      <c r="AW805" s="623"/>
      <c r="AX805" s="623"/>
      <c r="AY805" s="623"/>
    </row>
    <row r="806" ht="16.5" customHeight="1" spans="1:51">
      <c r="A806" s="623"/>
      <c r="B806" s="623"/>
      <c r="C806" s="623"/>
      <c r="D806" s="623"/>
      <c r="E806" s="623"/>
      <c r="F806" s="623"/>
      <c r="G806" s="623"/>
      <c r="H806" s="623"/>
      <c r="I806" s="623"/>
      <c r="J806" s="623"/>
      <c r="K806" s="623"/>
      <c r="L806" s="623"/>
      <c r="M806" s="623"/>
      <c r="N806" s="623"/>
      <c r="O806" s="623"/>
      <c r="P806" s="623"/>
      <c r="Q806" s="623"/>
      <c r="R806" s="623"/>
      <c r="S806" s="623"/>
      <c r="T806" s="623"/>
      <c r="U806" s="623"/>
      <c r="V806" s="623"/>
      <c r="W806" s="623"/>
      <c r="X806" s="623"/>
      <c r="Y806" s="623"/>
      <c r="Z806" s="623"/>
      <c r="AA806" s="623"/>
      <c r="AB806" s="623"/>
      <c r="AC806" s="623"/>
      <c r="AD806" s="623"/>
      <c r="AE806" s="623"/>
      <c r="AF806" s="623"/>
      <c r="AG806" s="623"/>
      <c r="AH806" s="623"/>
      <c r="AI806" s="623"/>
      <c r="AJ806" s="623"/>
      <c r="AK806" s="623"/>
      <c r="AL806" s="623"/>
      <c r="AM806" s="623"/>
      <c r="AN806" s="623"/>
      <c r="AO806" s="623"/>
      <c r="AP806" s="622"/>
      <c r="AQ806" s="623"/>
      <c r="AR806" s="623"/>
      <c r="AS806" s="623"/>
      <c r="AT806" s="623"/>
      <c r="AU806" s="623"/>
      <c r="AV806" s="623"/>
      <c r="AW806" s="623"/>
      <c r="AX806" s="623"/>
      <c r="AY806" s="623"/>
    </row>
    <row r="807" ht="16.5" customHeight="1" spans="1:51">
      <c r="A807" s="623"/>
      <c r="B807" s="623"/>
      <c r="C807" s="623"/>
      <c r="D807" s="623"/>
      <c r="E807" s="623"/>
      <c r="F807" s="623"/>
      <c r="G807" s="623"/>
      <c r="H807" s="623"/>
      <c r="I807" s="623"/>
      <c r="J807" s="623"/>
      <c r="K807" s="623"/>
      <c r="L807" s="623"/>
      <c r="M807" s="623"/>
      <c r="N807" s="623"/>
      <c r="O807" s="623"/>
      <c r="P807" s="623"/>
      <c r="Q807" s="623"/>
      <c r="R807" s="623"/>
      <c r="S807" s="623"/>
      <c r="T807" s="623"/>
      <c r="U807" s="623"/>
      <c r="V807" s="623"/>
      <c r="W807" s="623"/>
      <c r="X807" s="623"/>
      <c r="Y807" s="623"/>
      <c r="Z807" s="623"/>
      <c r="AA807" s="623"/>
      <c r="AB807" s="623"/>
      <c r="AC807" s="623"/>
      <c r="AD807" s="623"/>
      <c r="AE807" s="623"/>
      <c r="AF807" s="623"/>
      <c r="AG807" s="623"/>
      <c r="AH807" s="623"/>
      <c r="AI807" s="623"/>
      <c r="AJ807" s="623"/>
      <c r="AK807" s="623"/>
      <c r="AL807" s="623"/>
      <c r="AM807" s="623"/>
      <c r="AN807" s="623"/>
      <c r="AO807" s="623"/>
      <c r="AP807" s="622"/>
      <c r="AQ807" s="623"/>
      <c r="AR807" s="623"/>
      <c r="AS807" s="623"/>
      <c r="AT807" s="623"/>
      <c r="AU807" s="623"/>
      <c r="AV807" s="623"/>
      <c r="AW807" s="623"/>
      <c r="AX807" s="623"/>
      <c r="AY807" s="623"/>
    </row>
    <row r="808" ht="16.5" customHeight="1" spans="1:51">
      <c r="A808" s="623"/>
      <c r="B808" s="623"/>
      <c r="C808" s="623"/>
      <c r="D808" s="623"/>
      <c r="E808" s="623"/>
      <c r="F808" s="623"/>
      <c r="G808" s="623"/>
      <c r="H808" s="623"/>
      <c r="I808" s="623"/>
      <c r="J808" s="623"/>
      <c r="K808" s="623"/>
      <c r="L808" s="623"/>
      <c r="M808" s="623"/>
      <c r="N808" s="623"/>
      <c r="O808" s="623"/>
      <c r="P808" s="623"/>
      <c r="Q808" s="623"/>
      <c r="R808" s="623"/>
      <c r="S808" s="623"/>
      <c r="T808" s="623"/>
      <c r="U808" s="623"/>
      <c r="V808" s="623"/>
      <c r="W808" s="623"/>
      <c r="X808" s="623"/>
      <c r="Y808" s="623"/>
      <c r="Z808" s="623"/>
      <c r="AA808" s="623"/>
      <c r="AB808" s="623"/>
      <c r="AC808" s="623"/>
      <c r="AD808" s="623"/>
      <c r="AE808" s="623"/>
      <c r="AF808" s="623"/>
      <c r="AG808" s="623"/>
      <c r="AH808" s="623"/>
      <c r="AI808" s="623"/>
      <c r="AJ808" s="623"/>
      <c r="AK808" s="623"/>
      <c r="AL808" s="623"/>
      <c r="AM808" s="623"/>
      <c r="AN808" s="623"/>
      <c r="AO808" s="623"/>
      <c r="AP808" s="622"/>
      <c r="AQ808" s="623"/>
      <c r="AR808" s="623"/>
      <c r="AS808" s="623"/>
      <c r="AT808" s="623"/>
      <c r="AU808" s="623"/>
      <c r="AV808" s="623"/>
      <c r="AW808" s="623"/>
      <c r="AX808" s="623"/>
      <c r="AY808" s="623"/>
    </row>
    <row r="809" ht="16.5" customHeight="1" spans="1:51">
      <c r="A809" s="623"/>
      <c r="B809" s="623"/>
      <c r="C809" s="623"/>
      <c r="D809" s="623"/>
      <c r="E809" s="623"/>
      <c r="F809" s="623"/>
      <c r="G809" s="623"/>
      <c r="H809" s="623"/>
      <c r="I809" s="623"/>
      <c r="J809" s="623"/>
      <c r="K809" s="623"/>
      <c r="L809" s="623"/>
      <c r="M809" s="623"/>
      <c r="N809" s="623"/>
      <c r="O809" s="623"/>
      <c r="P809" s="623"/>
      <c r="Q809" s="623"/>
      <c r="R809" s="623"/>
      <c r="S809" s="623"/>
      <c r="T809" s="623"/>
      <c r="U809" s="623"/>
      <c r="V809" s="623"/>
      <c r="W809" s="623"/>
      <c r="X809" s="623"/>
      <c r="Y809" s="623"/>
      <c r="Z809" s="623"/>
      <c r="AA809" s="623"/>
      <c r="AB809" s="623"/>
      <c r="AC809" s="623"/>
      <c r="AD809" s="623"/>
      <c r="AE809" s="623"/>
      <c r="AF809" s="623"/>
      <c r="AG809" s="623"/>
      <c r="AH809" s="623"/>
      <c r="AI809" s="623"/>
      <c r="AJ809" s="623"/>
      <c r="AK809" s="623"/>
      <c r="AL809" s="623"/>
      <c r="AM809" s="623"/>
      <c r="AN809" s="623"/>
      <c r="AO809" s="623"/>
      <c r="AP809" s="622"/>
      <c r="AQ809" s="623"/>
      <c r="AR809" s="623"/>
      <c r="AS809" s="623"/>
      <c r="AT809" s="623"/>
      <c r="AU809" s="623"/>
      <c r="AV809" s="623"/>
      <c r="AW809" s="623"/>
      <c r="AX809" s="623"/>
      <c r="AY809" s="623"/>
    </row>
    <row r="810" ht="16.5" customHeight="1" spans="1:51">
      <c r="A810" s="623"/>
      <c r="B810" s="623"/>
      <c r="C810" s="623"/>
      <c r="D810" s="623"/>
      <c r="E810" s="623"/>
      <c r="F810" s="623"/>
      <c r="G810" s="623"/>
      <c r="H810" s="623"/>
      <c r="I810" s="623"/>
      <c r="J810" s="623"/>
      <c r="K810" s="623"/>
      <c r="L810" s="623"/>
      <c r="M810" s="623"/>
      <c r="N810" s="623"/>
      <c r="O810" s="623"/>
      <c r="P810" s="623"/>
      <c r="Q810" s="623"/>
      <c r="R810" s="623"/>
      <c r="S810" s="623"/>
      <c r="T810" s="623"/>
      <c r="U810" s="623"/>
      <c r="V810" s="623"/>
      <c r="W810" s="623"/>
      <c r="X810" s="623"/>
      <c r="Y810" s="623"/>
      <c r="Z810" s="623"/>
      <c r="AA810" s="623"/>
      <c r="AB810" s="623"/>
      <c r="AC810" s="623"/>
      <c r="AD810" s="623"/>
      <c r="AE810" s="623"/>
      <c r="AF810" s="623"/>
      <c r="AG810" s="623"/>
      <c r="AH810" s="623"/>
      <c r="AI810" s="623"/>
      <c r="AJ810" s="623"/>
      <c r="AK810" s="623"/>
      <c r="AL810" s="623"/>
      <c r="AM810" s="623"/>
      <c r="AN810" s="623"/>
      <c r="AO810" s="623"/>
      <c r="AP810" s="622"/>
      <c r="AQ810" s="623"/>
      <c r="AR810" s="623"/>
      <c r="AS810" s="623"/>
      <c r="AT810" s="623"/>
      <c r="AU810" s="623"/>
      <c r="AV810" s="623"/>
      <c r="AW810" s="623"/>
      <c r="AX810" s="623"/>
      <c r="AY810" s="623"/>
    </row>
    <row r="811" ht="16.5" customHeight="1" spans="1:51">
      <c r="A811" s="623"/>
      <c r="B811" s="623"/>
      <c r="C811" s="623"/>
      <c r="D811" s="623"/>
      <c r="E811" s="623"/>
      <c r="F811" s="623"/>
      <c r="G811" s="623"/>
      <c r="H811" s="623"/>
      <c r="I811" s="623"/>
      <c r="J811" s="623"/>
      <c r="K811" s="623"/>
      <c r="L811" s="623"/>
      <c r="M811" s="623"/>
      <c r="N811" s="623"/>
      <c r="O811" s="623"/>
      <c r="P811" s="623"/>
      <c r="Q811" s="623"/>
      <c r="R811" s="623"/>
      <c r="S811" s="623"/>
      <c r="T811" s="623"/>
      <c r="U811" s="623"/>
      <c r="V811" s="623"/>
      <c r="W811" s="623"/>
      <c r="X811" s="623"/>
      <c r="Y811" s="623"/>
      <c r="Z811" s="623"/>
      <c r="AA811" s="623"/>
      <c r="AB811" s="623"/>
      <c r="AC811" s="623"/>
      <c r="AD811" s="623"/>
      <c r="AE811" s="623"/>
      <c r="AF811" s="623"/>
      <c r="AG811" s="623"/>
      <c r="AH811" s="623"/>
      <c r="AI811" s="623"/>
      <c r="AJ811" s="623"/>
      <c r="AK811" s="623"/>
      <c r="AL811" s="623"/>
      <c r="AM811" s="623"/>
      <c r="AN811" s="623"/>
      <c r="AO811" s="623"/>
      <c r="AP811" s="622"/>
      <c r="AQ811" s="623"/>
      <c r="AR811" s="623"/>
      <c r="AS811" s="623"/>
      <c r="AT811" s="623"/>
      <c r="AU811" s="623"/>
      <c r="AV811" s="623"/>
      <c r="AW811" s="623"/>
      <c r="AX811" s="623"/>
      <c r="AY811" s="623"/>
    </row>
    <row r="812" ht="16.5" customHeight="1" spans="1:51">
      <c r="A812" s="623"/>
      <c r="B812" s="623"/>
      <c r="C812" s="623"/>
      <c r="D812" s="623"/>
      <c r="E812" s="623"/>
      <c r="F812" s="623"/>
      <c r="G812" s="623"/>
      <c r="H812" s="623"/>
      <c r="I812" s="623"/>
      <c r="J812" s="623"/>
      <c r="K812" s="623"/>
      <c r="L812" s="623"/>
      <c r="M812" s="623"/>
      <c r="N812" s="623"/>
      <c r="O812" s="623"/>
      <c r="P812" s="623"/>
      <c r="Q812" s="623"/>
      <c r="R812" s="623"/>
      <c r="S812" s="623"/>
      <c r="T812" s="623"/>
      <c r="U812" s="623"/>
      <c r="V812" s="623"/>
      <c r="W812" s="623"/>
      <c r="X812" s="623"/>
      <c r="Y812" s="623"/>
      <c r="Z812" s="623"/>
      <c r="AA812" s="623"/>
      <c r="AB812" s="623"/>
      <c r="AC812" s="623"/>
      <c r="AD812" s="623"/>
      <c r="AE812" s="623"/>
      <c r="AF812" s="623"/>
      <c r="AG812" s="623"/>
      <c r="AH812" s="623"/>
      <c r="AI812" s="623"/>
      <c r="AJ812" s="623"/>
      <c r="AK812" s="623"/>
      <c r="AL812" s="623"/>
      <c r="AM812" s="623"/>
      <c r="AN812" s="623"/>
      <c r="AO812" s="623"/>
      <c r="AP812" s="622"/>
      <c r="AQ812" s="623"/>
      <c r="AR812" s="623"/>
      <c r="AS812" s="623"/>
      <c r="AT812" s="623"/>
      <c r="AU812" s="623"/>
      <c r="AV812" s="623"/>
      <c r="AW812" s="623"/>
      <c r="AX812" s="623"/>
      <c r="AY812" s="623"/>
    </row>
    <row r="813" ht="16.5" customHeight="1" spans="1:51">
      <c r="A813" s="623"/>
      <c r="B813" s="623"/>
      <c r="C813" s="623"/>
      <c r="D813" s="623"/>
      <c r="E813" s="623"/>
      <c r="F813" s="623"/>
      <c r="G813" s="623"/>
      <c r="H813" s="623"/>
      <c r="I813" s="623"/>
      <c r="J813" s="623"/>
      <c r="K813" s="623"/>
      <c r="L813" s="623"/>
      <c r="M813" s="623"/>
      <c r="N813" s="623"/>
      <c r="O813" s="623"/>
      <c r="P813" s="623"/>
      <c r="Q813" s="623"/>
      <c r="R813" s="623"/>
      <c r="S813" s="623"/>
      <c r="T813" s="623"/>
      <c r="U813" s="623"/>
      <c r="V813" s="623"/>
      <c r="W813" s="623"/>
      <c r="X813" s="623"/>
      <c r="Y813" s="623"/>
      <c r="Z813" s="623"/>
      <c r="AA813" s="623"/>
      <c r="AB813" s="623"/>
      <c r="AC813" s="623"/>
      <c r="AD813" s="623"/>
      <c r="AE813" s="623"/>
      <c r="AF813" s="623"/>
      <c r="AG813" s="623"/>
      <c r="AH813" s="623"/>
      <c r="AI813" s="623"/>
      <c r="AJ813" s="623"/>
      <c r="AK813" s="623"/>
      <c r="AL813" s="623"/>
      <c r="AM813" s="623"/>
      <c r="AN813" s="623"/>
      <c r="AO813" s="623"/>
      <c r="AP813" s="622"/>
      <c r="AQ813" s="623"/>
      <c r="AR813" s="623"/>
      <c r="AS813" s="623"/>
      <c r="AT813" s="623"/>
      <c r="AU813" s="623"/>
      <c r="AV813" s="623"/>
      <c r="AW813" s="623"/>
      <c r="AX813" s="623"/>
      <c r="AY813" s="623"/>
    </row>
    <row r="814" ht="16.5" customHeight="1" spans="1:51">
      <c r="A814" s="623"/>
      <c r="B814" s="623"/>
      <c r="C814" s="623"/>
      <c r="D814" s="623"/>
      <c r="E814" s="623"/>
      <c r="F814" s="623"/>
      <c r="G814" s="623"/>
      <c r="H814" s="623"/>
      <c r="I814" s="623"/>
      <c r="J814" s="623"/>
      <c r="K814" s="623"/>
      <c r="L814" s="623"/>
      <c r="M814" s="623"/>
      <c r="N814" s="623"/>
      <c r="O814" s="623"/>
      <c r="P814" s="623"/>
      <c r="Q814" s="623"/>
      <c r="R814" s="623"/>
      <c r="S814" s="623"/>
      <c r="T814" s="623"/>
      <c r="U814" s="623"/>
      <c r="V814" s="623"/>
      <c r="W814" s="623"/>
      <c r="X814" s="623"/>
      <c r="Y814" s="623"/>
      <c r="Z814" s="623"/>
      <c r="AA814" s="623"/>
      <c r="AB814" s="623"/>
      <c r="AC814" s="623"/>
      <c r="AD814" s="623"/>
      <c r="AE814" s="623"/>
      <c r="AF814" s="623"/>
      <c r="AG814" s="623"/>
      <c r="AH814" s="623"/>
      <c r="AI814" s="623"/>
      <c r="AJ814" s="623"/>
      <c r="AK814" s="623"/>
      <c r="AL814" s="623"/>
      <c r="AM814" s="623"/>
      <c r="AN814" s="623"/>
      <c r="AO814" s="623"/>
      <c r="AP814" s="622"/>
      <c r="AQ814" s="623"/>
      <c r="AR814" s="623"/>
      <c r="AS814" s="623"/>
      <c r="AT814" s="623"/>
      <c r="AU814" s="623"/>
      <c r="AV814" s="623"/>
      <c r="AW814" s="623"/>
      <c r="AX814" s="623"/>
      <c r="AY814" s="623"/>
    </row>
    <row r="815" ht="16.5" customHeight="1" spans="1:51">
      <c r="A815" s="623"/>
      <c r="B815" s="623"/>
      <c r="C815" s="623"/>
      <c r="D815" s="623"/>
      <c r="E815" s="623"/>
      <c r="F815" s="623"/>
      <c r="G815" s="623"/>
      <c r="H815" s="623"/>
      <c r="I815" s="623"/>
      <c r="J815" s="623"/>
      <c r="K815" s="623"/>
      <c r="L815" s="623"/>
      <c r="M815" s="623"/>
      <c r="N815" s="623"/>
      <c r="O815" s="623"/>
      <c r="P815" s="623"/>
      <c r="Q815" s="623"/>
      <c r="R815" s="623"/>
      <c r="S815" s="623"/>
      <c r="T815" s="623"/>
      <c r="U815" s="623"/>
      <c r="V815" s="623"/>
      <c r="W815" s="623"/>
      <c r="X815" s="623"/>
      <c r="Y815" s="623"/>
      <c r="Z815" s="623"/>
      <c r="AA815" s="623"/>
      <c r="AB815" s="623"/>
      <c r="AC815" s="623"/>
      <c r="AD815" s="623"/>
      <c r="AE815" s="623"/>
      <c r="AF815" s="623"/>
      <c r="AG815" s="623"/>
      <c r="AH815" s="623"/>
      <c r="AI815" s="623"/>
      <c r="AJ815" s="623"/>
      <c r="AK815" s="623"/>
      <c r="AL815" s="623"/>
      <c r="AM815" s="623"/>
      <c r="AN815" s="623"/>
      <c r="AO815" s="623"/>
      <c r="AP815" s="622"/>
      <c r="AQ815" s="623"/>
      <c r="AR815" s="623"/>
      <c r="AS815" s="623"/>
      <c r="AT815" s="623"/>
      <c r="AU815" s="623"/>
      <c r="AV815" s="623"/>
      <c r="AW815" s="623"/>
      <c r="AX815" s="623"/>
      <c r="AY815" s="623"/>
    </row>
    <row r="816" ht="16.5" customHeight="1" spans="1:51">
      <c r="A816" s="623"/>
      <c r="B816" s="623"/>
      <c r="C816" s="623"/>
      <c r="D816" s="623"/>
      <c r="E816" s="623"/>
      <c r="F816" s="623"/>
      <c r="G816" s="623"/>
      <c r="H816" s="623"/>
      <c r="I816" s="623"/>
      <c r="J816" s="623"/>
      <c r="K816" s="623"/>
      <c r="L816" s="623"/>
      <c r="M816" s="623"/>
      <c r="N816" s="623"/>
      <c r="O816" s="623"/>
      <c r="P816" s="623"/>
      <c r="Q816" s="623"/>
      <c r="R816" s="623"/>
      <c r="S816" s="623"/>
      <c r="T816" s="623"/>
      <c r="U816" s="623"/>
      <c r="V816" s="623"/>
      <c r="W816" s="623"/>
      <c r="X816" s="623"/>
      <c r="Y816" s="623"/>
      <c r="Z816" s="623"/>
      <c r="AA816" s="623"/>
      <c r="AB816" s="623"/>
      <c r="AC816" s="623"/>
      <c r="AD816" s="623"/>
      <c r="AE816" s="623"/>
      <c r="AF816" s="623"/>
      <c r="AG816" s="623"/>
      <c r="AH816" s="623"/>
      <c r="AI816" s="623"/>
      <c r="AJ816" s="623"/>
      <c r="AK816" s="623"/>
      <c r="AL816" s="623"/>
      <c r="AM816" s="623"/>
      <c r="AN816" s="623"/>
      <c r="AO816" s="623"/>
      <c r="AP816" s="622"/>
      <c r="AQ816" s="623"/>
      <c r="AR816" s="623"/>
      <c r="AS816" s="623"/>
      <c r="AT816" s="623"/>
      <c r="AU816" s="623"/>
      <c r="AV816" s="623"/>
      <c r="AW816" s="623"/>
      <c r="AX816" s="623"/>
      <c r="AY816" s="623"/>
    </row>
    <row r="817" ht="16.5" customHeight="1" spans="1:51">
      <c r="A817" s="623"/>
      <c r="B817" s="623"/>
      <c r="C817" s="623"/>
      <c r="D817" s="623"/>
      <c r="E817" s="623"/>
      <c r="F817" s="623"/>
      <c r="G817" s="623"/>
      <c r="H817" s="623"/>
      <c r="I817" s="623"/>
      <c r="J817" s="623"/>
      <c r="K817" s="623"/>
      <c r="L817" s="623"/>
      <c r="M817" s="623"/>
      <c r="N817" s="623"/>
      <c r="O817" s="623"/>
      <c r="P817" s="623"/>
      <c r="Q817" s="623"/>
      <c r="R817" s="623"/>
      <c r="S817" s="623"/>
      <c r="T817" s="623"/>
      <c r="U817" s="623"/>
      <c r="V817" s="623"/>
      <c r="W817" s="623"/>
      <c r="X817" s="623"/>
      <c r="Y817" s="623"/>
      <c r="Z817" s="623"/>
      <c r="AA817" s="623"/>
      <c r="AB817" s="623"/>
      <c r="AC817" s="623"/>
      <c r="AD817" s="623"/>
      <c r="AE817" s="623"/>
      <c r="AF817" s="623"/>
      <c r="AG817" s="623"/>
      <c r="AH817" s="623"/>
      <c r="AI817" s="623"/>
      <c r="AJ817" s="623"/>
      <c r="AK817" s="623"/>
      <c r="AL817" s="623"/>
      <c r="AM817" s="623"/>
      <c r="AN817" s="623"/>
      <c r="AO817" s="623"/>
      <c r="AP817" s="622"/>
      <c r="AQ817" s="623"/>
      <c r="AR817" s="623"/>
      <c r="AS817" s="623"/>
      <c r="AT817" s="623"/>
      <c r="AU817" s="623"/>
      <c r="AV817" s="623"/>
      <c r="AW817" s="623"/>
      <c r="AX817" s="623"/>
      <c r="AY817" s="623"/>
    </row>
    <row r="818" ht="16.5" customHeight="1" spans="1:51">
      <c r="A818" s="623"/>
      <c r="B818" s="623"/>
      <c r="C818" s="623"/>
      <c r="D818" s="623"/>
      <c r="E818" s="623"/>
      <c r="F818" s="623"/>
      <c r="G818" s="623"/>
      <c r="H818" s="623"/>
      <c r="I818" s="623"/>
      <c r="J818" s="623"/>
      <c r="K818" s="623"/>
      <c r="L818" s="623"/>
      <c r="M818" s="623"/>
      <c r="N818" s="623"/>
      <c r="O818" s="623"/>
      <c r="P818" s="623"/>
      <c r="Q818" s="623"/>
      <c r="R818" s="623"/>
      <c r="S818" s="623"/>
      <c r="T818" s="623"/>
      <c r="U818" s="623"/>
      <c r="V818" s="623"/>
      <c r="W818" s="623"/>
      <c r="X818" s="623"/>
      <c r="Y818" s="623"/>
      <c r="Z818" s="623"/>
      <c r="AA818" s="623"/>
      <c r="AB818" s="623"/>
      <c r="AC818" s="623"/>
      <c r="AD818" s="623"/>
      <c r="AE818" s="623"/>
      <c r="AF818" s="623"/>
      <c r="AG818" s="623"/>
      <c r="AH818" s="623"/>
      <c r="AI818" s="623"/>
      <c r="AJ818" s="623"/>
      <c r="AK818" s="623"/>
      <c r="AL818" s="623"/>
      <c r="AM818" s="623"/>
      <c r="AN818" s="623"/>
      <c r="AO818" s="623"/>
      <c r="AP818" s="622"/>
      <c r="AQ818" s="623"/>
      <c r="AR818" s="623"/>
      <c r="AS818" s="623"/>
      <c r="AT818" s="623"/>
      <c r="AU818" s="623"/>
      <c r="AV818" s="623"/>
      <c r="AW818" s="623"/>
      <c r="AX818" s="623"/>
      <c r="AY818" s="623"/>
    </row>
    <row r="819" ht="16.5" customHeight="1" spans="1:51">
      <c r="A819" s="623"/>
      <c r="B819" s="623"/>
      <c r="C819" s="623"/>
      <c r="D819" s="623"/>
      <c r="E819" s="623"/>
      <c r="F819" s="623"/>
      <c r="G819" s="623"/>
      <c r="H819" s="623"/>
      <c r="I819" s="623"/>
      <c r="J819" s="623"/>
      <c r="K819" s="623"/>
      <c r="L819" s="623"/>
      <c r="M819" s="623"/>
      <c r="N819" s="623"/>
      <c r="O819" s="623"/>
      <c r="P819" s="623"/>
      <c r="Q819" s="623"/>
      <c r="R819" s="623"/>
      <c r="S819" s="623"/>
      <c r="T819" s="623"/>
      <c r="U819" s="623"/>
      <c r="V819" s="623"/>
      <c r="W819" s="623"/>
      <c r="X819" s="623"/>
      <c r="Y819" s="623"/>
      <c r="Z819" s="623"/>
      <c r="AA819" s="623"/>
      <c r="AB819" s="623"/>
      <c r="AC819" s="623"/>
      <c r="AD819" s="623"/>
      <c r="AE819" s="623"/>
      <c r="AF819" s="623"/>
      <c r="AG819" s="623"/>
      <c r="AH819" s="623"/>
      <c r="AI819" s="623"/>
      <c r="AJ819" s="623"/>
      <c r="AK819" s="623"/>
      <c r="AL819" s="623"/>
      <c r="AM819" s="623"/>
      <c r="AN819" s="623"/>
      <c r="AO819" s="623"/>
      <c r="AP819" s="622"/>
      <c r="AQ819" s="623"/>
      <c r="AR819" s="623"/>
      <c r="AS819" s="623"/>
      <c r="AT819" s="623"/>
      <c r="AU819" s="623"/>
      <c r="AV819" s="623"/>
      <c r="AW819" s="623"/>
      <c r="AX819" s="623"/>
      <c r="AY819" s="623"/>
    </row>
    <row r="820" ht="16.5" customHeight="1" spans="1:51">
      <c r="A820" s="623"/>
      <c r="B820" s="623"/>
      <c r="C820" s="623"/>
      <c r="D820" s="623"/>
      <c r="E820" s="623"/>
      <c r="F820" s="623"/>
      <c r="G820" s="623"/>
      <c r="H820" s="623"/>
      <c r="I820" s="623"/>
      <c r="J820" s="623"/>
      <c r="K820" s="623"/>
      <c r="L820" s="623"/>
      <c r="M820" s="623"/>
      <c r="N820" s="623"/>
      <c r="O820" s="623"/>
      <c r="P820" s="623"/>
      <c r="Q820" s="623"/>
      <c r="R820" s="623"/>
      <c r="S820" s="623"/>
      <c r="T820" s="623"/>
      <c r="U820" s="623"/>
      <c r="V820" s="623"/>
      <c r="W820" s="623"/>
      <c r="X820" s="623"/>
      <c r="Y820" s="623"/>
      <c r="Z820" s="623"/>
      <c r="AA820" s="623"/>
      <c r="AB820" s="623"/>
      <c r="AC820" s="623"/>
      <c r="AD820" s="623"/>
      <c r="AE820" s="623"/>
      <c r="AF820" s="623"/>
      <c r="AG820" s="623"/>
      <c r="AH820" s="623"/>
      <c r="AI820" s="623"/>
      <c r="AJ820" s="623"/>
      <c r="AK820" s="623"/>
      <c r="AL820" s="623"/>
      <c r="AM820" s="623"/>
      <c r="AN820" s="623"/>
      <c r="AO820" s="623"/>
      <c r="AP820" s="622"/>
      <c r="AQ820" s="623"/>
      <c r="AR820" s="623"/>
      <c r="AS820" s="623"/>
      <c r="AT820" s="623"/>
      <c r="AU820" s="623"/>
      <c r="AV820" s="623"/>
      <c r="AW820" s="623"/>
      <c r="AX820" s="623"/>
      <c r="AY820" s="623"/>
    </row>
    <row r="821" ht="16.5" customHeight="1" spans="1:51">
      <c r="A821" s="623"/>
      <c r="B821" s="623"/>
      <c r="C821" s="623"/>
      <c r="D821" s="623"/>
      <c r="E821" s="623"/>
      <c r="F821" s="623"/>
      <c r="G821" s="623"/>
      <c r="H821" s="623"/>
      <c r="I821" s="623"/>
      <c r="J821" s="623"/>
      <c r="K821" s="623"/>
      <c r="L821" s="623"/>
      <c r="M821" s="623"/>
      <c r="N821" s="623"/>
      <c r="O821" s="623"/>
      <c r="P821" s="623"/>
      <c r="Q821" s="623"/>
      <c r="R821" s="623"/>
      <c r="S821" s="623"/>
      <c r="T821" s="623"/>
      <c r="U821" s="623"/>
      <c r="V821" s="623"/>
      <c r="W821" s="623"/>
      <c r="X821" s="623"/>
      <c r="Y821" s="623"/>
      <c r="Z821" s="623"/>
      <c r="AA821" s="623"/>
      <c r="AB821" s="623"/>
      <c r="AC821" s="623"/>
      <c r="AD821" s="623"/>
      <c r="AE821" s="623"/>
      <c r="AF821" s="623"/>
      <c r="AG821" s="623"/>
      <c r="AH821" s="623"/>
      <c r="AI821" s="623"/>
      <c r="AJ821" s="623"/>
      <c r="AK821" s="623"/>
      <c r="AL821" s="623"/>
      <c r="AM821" s="623"/>
      <c r="AN821" s="623"/>
      <c r="AO821" s="623"/>
      <c r="AP821" s="622"/>
      <c r="AQ821" s="623"/>
      <c r="AR821" s="623"/>
      <c r="AS821" s="623"/>
      <c r="AT821" s="623"/>
      <c r="AU821" s="623"/>
      <c r="AV821" s="623"/>
      <c r="AW821" s="623"/>
      <c r="AX821" s="623"/>
      <c r="AY821" s="623"/>
    </row>
    <row r="822" ht="16.5" customHeight="1" spans="1:51">
      <c r="A822" s="623"/>
      <c r="B822" s="623"/>
      <c r="C822" s="623"/>
      <c r="D822" s="623"/>
      <c r="E822" s="623"/>
      <c r="F822" s="623"/>
      <c r="G822" s="623"/>
      <c r="H822" s="623"/>
      <c r="I822" s="623"/>
      <c r="J822" s="623"/>
      <c r="K822" s="623"/>
      <c r="L822" s="623"/>
      <c r="M822" s="623"/>
      <c r="N822" s="623"/>
      <c r="O822" s="623"/>
      <c r="P822" s="623"/>
      <c r="Q822" s="623"/>
      <c r="R822" s="623"/>
      <c r="S822" s="623"/>
      <c r="T822" s="623"/>
      <c r="U822" s="623"/>
      <c r="V822" s="623"/>
      <c r="W822" s="623"/>
      <c r="X822" s="623"/>
      <c r="Y822" s="623"/>
      <c r="Z822" s="623"/>
      <c r="AA822" s="623"/>
      <c r="AB822" s="623"/>
      <c r="AC822" s="623"/>
      <c r="AD822" s="623"/>
      <c r="AE822" s="623"/>
      <c r="AF822" s="623"/>
      <c r="AG822" s="623"/>
      <c r="AH822" s="623"/>
      <c r="AI822" s="623"/>
      <c r="AJ822" s="623"/>
      <c r="AK822" s="623"/>
      <c r="AL822" s="623"/>
      <c r="AM822" s="623"/>
      <c r="AN822" s="623"/>
      <c r="AO822" s="623"/>
      <c r="AP822" s="622"/>
      <c r="AQ822" s="623"/>
      <c r="AR822" s="623"/>
      <c r="AS822" s="623"/>
      <c r="AT822" s="623"/>
      <c r="AU822" s="623"/>
      <c r="AV822" s="623"/>
      <c r="AW822" s="623"/>
      <c r="AX822" s="623"/>
      <c r="AY822" s="623"/>
    </row>
    <row r="823" ht="16.5" customHeight="1" spans="1:51">
      <c r="A823" s="623"/>
      <c r="B823" s="623"/>
      <c r="C823" s="623"/>
      <c r="D823" s="623"/>
      <c r="E823" s="623"/>
      <c r="F823" s="623"/>
      <c r="G823" s="623"/>
      <c r="H823" s="623"/>
      <c r="I823" s="623"/>
      <c r="J823" s="623"/>
      <c r="K823" s="623"/>
      <c r="L823" s="623"/>
      <c r="M823" s="623"/>
      <c r="N823" s="623"/>
      <c r="O823" s="623"/>
      <c r="P823" s="623"/>
      <c r="Q823" s="623"/>
      <c r="R823" s="623"/>
      <c r="S823" s="623"/>
      <c r="T823" s="623"/>
      <c r="U823" s="623"/>
      <c r="V823" s="623"/>
      <c r="W823" s="623"/>
      <c r="X823" s="623"/>
      <c r="Y823" s="623"/>
      <c r="Z823" s="623"/>
      <c r="AA823" s="623"/>
      <c r="AB823" s="623"/>
      <c r="AC823" s="623"/>
      <c r="AD823" s="623"/>
      <c r="AE823" s="623"/>
      <c r="AF823" s="623"/>
      <c r="AG823" s="623"/>
      <c r="AH823" s="623"/>
      <c r="AI823" s="623"/>
      <c r="AJ823" s="623"/>
      <c r="AK823" s="623"/>
      <c r="AL823" s="623"/>
      <c r="AM823" s="623"/>
      <c r="AN823" s="623"/>
      <c r="AO823" s="623"/>
      <c r="AP823" s="622"/>
      <c r="AQ823" s="623"/>
      <c r="AR823" s="623"/>
      <c r="AS823" s="623"/>
      <c r="AT823" s="623"/>
      <c r="AU823" s="623"/>
      <c r="AV823" s="623"/>
      <c r="AW823" s="623"/>
      <c r="AX823" s="623"/>
      <c r="AY823" s="623"/>
    </row>
    <row r="824" ht="16.5" customHeight="1" spans="1:51">
      <c r="A824" s="623"/>
      <c r="B824" s="623"/>
      <c r="C824" s="623"/>
      <c r="D824" s="623"/>
      <c r="E824" s="623"/>
      <c r="F824" s="623"/>
      <c r="G824" s="623"/>
      <c r="H824" s="623"/>
      <c r="I824" s="623"/>
      <c r="J824" s="623"/>
      <c r="K824" s="623"/>
      <c r="L824" s="623"/>
      <c r="M824" s="623"/>
      <c r="N824" s="623"/>
      <c r="O824" s="623"/>
      <c r="P824" s="623"/>
      <c r="Q824" s="623"/>
      <c r="R824" s="623"/>
      <c r="S824" s="623"/>
      <c r="T824" s="623"/>
      <c r="U824" s="623"/>
      <c r="V824" s="623"/>
      <c r="W824" s="623"/>
      <c r="X824" s="623"/>
      <c r="Y824" s="623"/>
      <c r="Z824" s="623"/>
      <c r="AA824" s="623"/>
      <c r="AB824" s="623"/>
      <c r="AC824" s="623"/>
      <c r="AD824" s="623"/>
      <c r="AE824" s="623"/>
      <c r="AF824" s="623"/>
      <c r="AG824" s="623"/>
      <c r="AH824" s="623"/>
      <c r="AI824" s="623"/>
      <c r="AJ824" s="623"/>
      <c r="AK824" s="623"/>
      <c r="AL824" s="623"/>
      <c r="AM824" s="623"/>
      <c r="AN824" s="623"/>
      <c r="AO824" s="623"/>
      <c r="AP824" s="622"/>
      <c r="AQ824" s="623"/>
      <c r="AR824" s="623"/>
      <c r="AS824" s="623"/>
      <c r="AT824" s="623"/>
      <c r="AU824" s="623"/>
      <c r="AV824" s="623"/>
      <c r="AW824" s="623"/>
      <c r="AX824" s="623"/>
      <c r="AY824" s="623"/>
    </row>
    <row r="825" ht="16.5" customHeight="1" spans="1:51">
      <c r="A825" s="623"/>
      <c r="B825" s="623"/>
      <c r="C825" s="623"/>
      <c r="D825" s="623"/>
      <c r="E825" s="623"/>
      <c r="F825" s="623"/>
      <c r="G825" s="623"/>
      <c r="H825" s="623"/>
      <c r="I825" s="623"/>
      <c r="J825" s="623"/>
      <c r="K825" s="623"/>
      <c r="L825" s="623"/>
      <c r="M825" s="623"/>
      <c r="N825" s="623"/>
      <c r="O825" s="623"/>
      <c r="P825" s="623"/>
      <c r="Q825" s="623"/>
      <c r="R825" s="623"/>
      <c r="S825" s="623"/>
      <c r="T825" s="623"/>
      <c r="U825" s="623"/>
      <c r="V825" s="623"/>
      <c r="W825" s="623"/>
      <c r="X825" s="623"/>
      <c r="Y825" s="623"/>
      <c r="Z825" s="623"/>
      <c r="AA825" s="623"/>
      <c r="AB825" s="623"/>
      <c r="AC825" s="623"/>
      <c r="AD825" s="623"/>
      <c r="AE825" s="623"/>
      <c r="AF825" s="623"/>
      <c r="AG825" s="623"/>
      <c r="AH825" s="623"/>
      <c r="AI825" s="623"/>
      <c r="AJ825" s="623"/>
      <c r="AK825" s="623"/>
      <c r="AL825" s="623"/>
      <c r="AM825" s="623"/>
      <c r="AN825" s="623"/>
      <c r="AO825" s="623"/>
      <c r="AP825" s="622"/>
      <c r="AQ825" s="623"/>
      <c r="AR825" s="623"/>
      <c r="AS825" s="623"/>
      <c r="AT825" s="623"/>
      <c r="AU825" s="623"/>
      <c r="AV825" s="623"/>
      <c r="AW825" s="623"/>
      <c r="AX825" s="623"/>
      <c r="AY825" s="623"/>
    </row>
    <row r="826" ht="16.5" customHeight="1" spans="1:51">
      <c r="A826" s="623"/>
      <c r="B826" s="623"/>
      <c r="C826" s="623"/>
      <c r="D826" s="623"/>
      <c r="E826" s="623"/>
      <c r="F826" s="623"/>
      <c r="G826" s="623"/>
      <c r="H826" s="623"/>
      <c r="I826" s="623"/>
      <c r="J826" s="623"/>
      <c r="K826" s="623"/>
      <c r="L826" s="623"/>
      <c r="M826" s="623"/>
      <c r="N826" s="623"/>
      <c r="O826" s="623"/>
      <c r="P826" s="623"/>
      <c r="Q826" s="623"/>
      <c r="R826" s="623"/>
      <c r="S826" s="623"/>
      <c r="T826" s="623"/>
      <c r="U826" s="623"/>
      <c r="V826" s="623"/>
      <c r="W826" s="623"/>
      <c r="X826" s="623"/>
      <c r="Y826" s="623"/>
      <c r="Z826" s="623"/>
      <c r="AA826" s="623"/>
      <c r="AB826" s="623"/>
      <c r="AC826" s="623"/>
      <c r="AD826" s="623"/>
      <c r="AE826" s="623"/>
      <c r="AF826" s="623"/>
      <c r="AG826" s="623"/>
      <c r="AH826" s="623"/>
      <c r="AI826" s="623"/>
      <c r="AJ826" s="623"/>
      <c r="AK826" s="623"/>
      <c r="AL826" s="623"/>
      <c r="AM826" s="623"/>
      <c r="AN826" s="623"/>
      <c r="AO826" s="623"/>
      <c r="AP826" s="622"/>
      <c r="AQ826" s="623"/>
      <c r="AR826" s="623"/>
      <c r="AS826" s="623"/>
      <c r="AT826" s="623"/>
      <c r="AU826" s="623"/>
      <c r="AV826" s="623"/>
      <c r="AW826" s="623"/>
      <c r="AX826" s="623"/>
      <c r="AY826" s="623"/>
    </row>
    <row r="827" ht="16.5" customHeight="1" spans="1:51">
      <c r="A827" s="623"/>
      <c r="B827" s="623"/>
      <c r="C827" s="623"/>
      <c r="D827" s="623"/>
      <c r="E827" s="623"/>
      <c r="F827" s="623"/>
      <c r="G827" s="623"/>
      <c r="H827" s="623"/>
      <c r="I827" s="623"/>
      <c r="J827" s="623"/>
      <c r="K827" s="623"/>
      <c r="L827" s="623"/>
      <c r="M827" s="623"/>
      <c r="N827" s="623"/>
      <c r="O827" s="623"/>
      <c r="P827" s="623"/>
      <c r="Q827" s="623"/>
      <c r="R827" s="623"/>
      <c r="S827" s="623"/>
      <c r="T827" s="623"/>
      <c r="U827" s="623"/>
      <c r="V827" s="623"/>
      <c r="W827" s="623"/>
      <c r="X827" s="623"/>
      <c r="Y827" s="623"/>
      <c r="Z827" s="623"/>
      <c r="AA827" s="623"/>
      <c r="AB827" s="623"/>
      <c r="AC827" s="623"/>
      <c r="AD827" s="623"/>
      <c r="AE827" s="623"/>
      <c r="AF827" s="623"/>
      <c r="AG827" s="623"/>
      <c r="AH827" s="623"/>
      <c r="AI827" s="623"/>
      <c r="AJ827" s="623"/>
      <c r="AK827" s="623"/>
      <c r="AL827" s="623"/>
      <c r="AM827" s="623"/>
      <c r="AN827" s="623"/>
      <c r="AO827" s="623"/>
      <c r="AP827" s="622"/>
      <c r="AQ827" s="623"/>
      <c r="AR827" s="623"/>
      <c r="AS827" s="623"/>
      <c r="AT827" s="623"/>
      <c r="AU827" s="623"/>
      <c r="AV827" s="623"/>
      <c r="AW827" s="623"/>
      <c r="AX827" s="623"/>
      <c r="AY827" s="623"/>
    </row>
    <row r="828" ht="16.5" customHeight="1" spans="1:51">
      <c r="A828" s="623"/>
      <c r="B828" s="623"/>
      <c r="C828" s="623"/>
      <c r="D828" s="623"/>
      <c r="E828" s="623"/>
      <c r="F828" s="623"/>
      <c r="G828" s="623"/>
      <c r="H828" s="623"/>
      <c r="I828" s="623"/>
      <c r="J828" s="623"/>
      <c r="K828" s="623"/>
      <c r="L828" s="623"/>
      <c r="M828" s="623"/>
      <c r="N828" s="623"/>
      <c r="O828" s="623"/>
      <c r="P828" s="623"/>
      <c r="Q828" s="623"/>
      <c r="R828" s="623"/>
      <c r="S828" s="623"/>
      <c r="T828" s="623"/>
      <c r="U828" s="623"/>
      <c r="V828" s="623"/>
      <c r="W828" s="623"/>
      <c r="X828" s="623"/>
      <c r="Y828" s="623"/>
      <c r="Z828" s="623"/>
      <c r="AA828" s="623"/>
      <c r="AB828" s="623"/>
      <c r="AC828" s="623"/>
      <c r="AD828" s="623"/>
      <c r="AE828" s="623"/>
      <c r="AF828" s="623"/>
      <c r="AG828" s="623"/>
      <c r="AH828" s="623"/>
      <c r="AI828" s="623"/>
      <c r="AJ828" s="623"/>
      <c r="AK828" s="623"/>
      <c r="AL828" s="623"/>
      <c r="AM828" s="623"/>
      <c r="AN828" s="623"/>
      <c r="AO828" s="623"/>
      <c r="AP828" s="622"/>
      <c r="AQ828" s="623"/>
      <c r="AR828" s="623"/>
      <c r="AS828" s="623"/>
      <c r="AT828" s="623"/>
      <c r="AU828" s="623"/>
      <c r="AV828" s="623"/>
      <c r="AW828" s="623"/>
      <c r="AX828" s="623"/>
      <c r="AY828" s="623"/>
    </row>
    <row r="829" ht="16.5" customHeight="1" spans="1:51">
      <c r="A829" s="623"/>
      <c r="B829" s="623"/>
      <c r="C829" s="623"/>
      <c r="D829" s="623"/>
      <c r="E829" s="623"/>
      <c r="F829" s="623"/>
      <c r="G829" s="623"/>
      <c r="H829" s="623"/>
      <c r="I829" s="623"/>
      <c r="J829" s="623"/>
      <c r="K829" s="623"/>
      <c r="L829" s="623"/>
      <c r="M829" s="623"/>
      <c r="N829" s="623"/>
      <c r="O829" s="623"/>
      <c r="P829" s="623"/>
      <c r="Q829" s="623"/>
      <c r="R829" s="623"/>
      <c r="S829" s="623"/>
      <c r="T829" s="623"/>
      <c r="U829" s="623"/>
      <c r="V829" s="623"/>
      <c r="W829" s="623"/>
      <c r="X829" s="623"/>
      <c r="Y829" s="623"/>
      <c r="Z829" s="623"/>
      <c r="AA829" s="623"/>
      <c r="AB829" s="623"/>
      <c r="AC829" s="623"/>
      <c r="AD829" s="623"/>
      <c r="AE829" s="623"/>
      <c r="AF829" s="623"/>
      <c r="AG829" s="623"/>
      <c r="AH829" s="623"/>
      <c r="AI829" s="623"/>
      <c r="AJ829" s="623"/>
      <c r="AK829" s="623"/>
      <c r="AL829" s="623"/>
      <c r="AM829" s="623"/>
      <c r="AN829" s="623"/>
      <c r="AO829" s="623"/>
      <c r="AP829" s="622"/>
      <c r="AQ829" s="623"/>
      <c r="AR829" s="623"/>
      <c r="AS829" s="623"/>
      <c r="AT829" s="623"/>
      <c r="AU829" s="623"/>
      <c r="AV829" s="623"/>
      <c r="AW829" s="623"/>
      <c r="AX829" s="623"/>
      <c r="AY829" s="623"/>
    </row>
    <row r="830" ht="16.5" customHeight="1" spans="1:51">
      <c r="A830" s="623"/>
      <c r="B830" s="623"/>
      <c r="C830" s="623"/>
      <c r="D830" s="623"/>
      <c r="E830" s="623"/>
      <c r="F830" s="623"/>
      <c r="G830" s="623"/>
      <c r="H830" s="623"/>
      <c r="I830" s="623"/>
      <c r="J830" s="623"/>
      <c r="K830" s="623"/>
      <c r="L830" s="623"/>
      <c r="M830" s="623"/>
      <c r="N830" s="623"/>
      <c r="O830" s="623"/>
      <c r="P830" s="623"/>
      <c r="Q830" s="623"/>
      <c r="R830" s="623"/>
      <c r="S830" s="623"/>
      <c r="T830" s="623"/>
      <c r="U830" s="623"/>
      <c r="V830" s="623"/>
      <c r="W830" s="623"/>
      <c r="X830" s="623"/>
      <c r="Y830" s="623"/>
      <c r="Z830" s="623"/>
      <c r="AA830" s="623"/>
      <c r="AB830" s="623"/>
      <c r="AC830" s="623"/>
      <c r="AD830" s="623"/>
      <c r="AE830" s="623"/>
      <c r="AF830" s="623"/>
      <c r="AG830" s="623"/>
      <c r="AH830" s="623"/>
      <c r="AI830" s="623"/>
      <c r="AJ830" s="623"/>
      <c r="AK830" s="623"/>
      <c r="AL830" s="623"/>
      <c r="AM830" s="623"/>
      <c r="AN830" s="623"/>
      <c r="AO830" s="623"/>
      <c r="AP830" s="622"/>
      <c r="AQ830" s="623"/>
      <c r="AR830" s="623"/>
      <c r="AS830" s="623"/>
      <c r="AT830" s="623"/>
      <c r="AU830" s="623"/>
      <c r="AV830" s="623"/>
      <c r="AW830" s="623"/>
      <c r="AX830" s="623"/>
      <c r="AY830" s="623"/>
    </row>
    <row r="831" ht="16.5" customHeight="1" spans="1:51">
      <c r="A831" s="623"/>
      <c r="B831" s="623"/>
      <c r="C831" s="623"/>
      <c r="D831" s="623"/>
      <c r="E831" s="623"/>
      <c r="F831" s="623"/>
      <c r="G831" s="623"/>
      <c r="H831" s="623"/>
      <c r="I831" s="623"/>
      <c r="J831" s="623"/>
      <c r="K831" s="623"/>
      <c r="L831" s="623"/>
      <c r="M831" s="623"/>
      <c r="N831" s="623"/>
      <c r="O831" s="623"/>
      <c r="P831" s="623"/>
      <c r="Q831" s="623"/>
      <c r="R831" s="623"/>
      <c r="S831" s="623"/>
      <c r="T831" s="623"/>
      <c r="U831" s="623"/>
      <c r="V831" s="623"/>
      <c r="W831" s="623"/>
      <c r="X831" s="623"/>
      <c r="Y831" s="623"/>
      <c r="Z831" s="623"/>
      <c r="AA831" s="623"/>
      <c r="AB831" s="623"/>
      <c r="AC831" s="623"/>
      <c r="AD831" s="623"/>
      <c r="AE831" s="623"/>
      <c r="AF831" s="623"/>
      <c r="AG831" s="623"/>
      <c r="AH831" s="623"/>
      <c r="AI831" s="623"/>
      <c r="AJ831" s="623"/>
      <c r="AK831" s="623"/>
      <c r="AL831" s="623"/>
      <c r="AM831" s="623"/>
      <c r="AN831" s="623"/>
      <c r="AO831" s="623"/>
      <c r="AP831" s="622"/>
      <c r="AQ831" s="623"/>
      <c r="AR831" s="623"/>
      <c r="AS831" s="623"/>
      <c r="AT831" s="623"/>
      <c r="AU831" s="623"/>
      <c r="AV831" s="623"/>
      <c r="AW831" s="623"/>
      <c r="AX831" s="623"/>
      <c r="AY831" s="623"/>
    </row>
    <row r="832" ht="16.5" customHeight="1" spans="1:51">
      <c r="A832" s="623"/>
      <c r="B832" s="623"/>
      <c r="C832" s="623"/>
      <c r="D832" s="623"/>
      <c r="E832" s="623"/>
      <c r="F832" s="623"/>
      <c r="G832" s="623"/>
      <c r="H832" s="623"/>
      <c r="I832" s="623"/>
      <c r="J832" s="623"/>
      <c r="K832" s="623"/>
      <c r="L832" s="623"/>
      <c r="M832" s="623"/>
      <c r="N832" s="623"/>
      <c r="O832" s="623"/>
      <c r="P832" s="623"/>
      <c r="Q832" s="623"/>
      <c r="R832" s="623"/>
      <c r="S832" s="623"/>
      <c r="T832" s="623"/>
      <c r="U832" s="623"/>
      <c r="V832" s="623"/>
      <c r="W832" s="623"/>
      <c r="X832" s="623"/>
      <c r="Y832" s="623"/>
      <c r="Z832" s="623"/>
      <c r="AA832" s="623"/>
      <c r="AB832" s="623"/>
      <c r="AC832" s="623"/>
      <c r="AD832" s="623"/>
      <c r="AE832" s="623"/>
      <c r="AF832" s="623"/>
      <c r="AG832" s="623"/>
      <c r="AH832" s="623"/>
      <c r="AI832" s="623"/>
      <c r="AJ832" s="623"/>
      <c r="AK832" s="623"/>
      <c r="AL832" s="623"/>
      <c r="AM832" s="623"/>
      <c r="AN832" s="623"/>
      <c r="AO832" s="623"/>
      <c r="AP832" s="622"/>
      <c r="AQ832" s="623"/>
      <c r="AR832" s="623"/>
      <c r="AS832" s="623"/>
      <c r="AT832" s="623"/>
      <c r="AU832" s="623"/>
      <c r="AV832" s="623"/>
      <c r="AW832" s="623"/>
      <c r="AX832" s="623"/>
      <c r="AY832" s="623"/>
    </row>
    <row r="833" ht="16.5" customHeight="1" spans="1:51">
      <c r="A833" s="623"/>
      <c r="B833" s="623"/>
      <c r="C833" s="623"/>
      <c r="D833" s="623"/>
      <c r="E833" s="623"/>
      <c r="F833" s="623"/>
      <c r="G833" s="623"/>
      <c r="H833" s="623"/>
      <c r="I833" s="623"/>
      <c r="J833" s="623"/>
      <c r="K833" s="623"/>
      <c r="L833" s="623"/>
      <c r="M833" s="623"/>
      <c r="N833" s="623"/>
      <c r="O833" s="623"/>
      <c r="P833" s="623"/>
      <c r="Q833" s="623"/>
      <c r="R833" s="623"/>
      <c r="S833" s="623"/>
      <c r="T833" s="623"/>
      <c r="U833" s="623"/>
      <c r="V833" s="623"/>
      <c r="W833" s="623"/>
      <c r="X833" s="623"/>
      <c r="Y833" s="623"/>
      <c r="Z833" s="623"/>
      <c r="AA833" s="623"/>
      <c r="AB833" s="623"/>
      <c r="AC833" s="623"/>
      <c r="AD833" s="623"/>
      <c r="AE833" s="623"/>
      <c r="AF833" s="623"/>
      <c r="AG833" s="623"/>
      <c r="AH833" s="623"/>
      <c r="AI833" s="623"/>
      <c r="AJ833" s="623"/>
      <c r="AK833" s="623"/>
      <c r="AL833" s="623"/>
      <c r="AM833" s="623"/>
      <c r="AN833" s="623"/>
      <c r="AO833" s="623"/>
      <c r="AP833" s="622"/>
      <c r="AQ833" s="623"/>
      <c r="AR833" s="623"/>
      <c r="AS833" s="623"/>
      <c r="AT833" s="623"/>
      <c r="AU833" s="623"/>
      <c r="AV833" s="623"/>
      <c r="AW833" s="623"/>
      <c r="AX833" s="623"/>
      <c r="AY833" s="623"/>
    </row>
    <row r="834" ht="16.5" customHeight="1" spans="1:51">
      <c r="A834" s="623"/>
      <c r="B834" s="623"/>
      <c r="C834" s="623"/>
      <c r="D834" s="623"/>
      <c r="E834" s="623"/>
      <c r="F834" s="623"/>
      <c r="G834" s="623"/>
      <c r="H834" s="623"/>
      <c r="I834" s="623"/>
      <c r="J834" s="623"/>
      <c r="K834" s="623"/>
      <c r="L834" s="623"/>
      <c r="M834" s="623"/>
      <c r="N834" s="623"/>
      <c r="O834" s="623"/>
      <c r="P834" s="623"/>
      <c r="Q834" s="623"/>
      <c r="R834" s="623"/>
      <c r="S834" s="623"/>
      <c r="T834" s="623"/>
      <c r="U834" s="623"/>
      <c r="V834" s="623"/>
      <c r="W834" s="623"/>
      <c r="X834" s="623"/>
      <c r="Y834" s="623"/>
      <c r="Z834" s="623"/>
      <c r="AA834" s="623"/>
      <c r="AB834" s="623"/>
      <c r="AC834" s="623"/>
      <c r="AD834" s="623"/>
      <c r="AE834" s="623"/>
      <c r="AF834" s="623"/>
      <c r="AG834" s="623"/>
      <c r="AH834" s="623"/>
      <c r="AI834" s="623"/>
      <c r="AJ834" s="623"/>
      <c r="AK834" s="623"/>
      <c r="AL834" s="623"/>
      <c r="AM834" s="623"/>
      <c r="AN834" s="623"/>
      <c r="AO834" s="623"/>
      <c r="AP834" s="622"/>
      <c r="AQ834" s="623"/>
      <c r="AR834" s="623"/>
      <c r="AS834" s="623"/>
      <c r="AT834" s="623"/>
      <c r="AU834" s="623"/>
      <c r="AV834" s="623"/>
      <c r="AW834" s="623"/>
      <c r="AX834" s="623"/>
      <c r="AY834" s="623"/>
    </row>
    <row r="835" ht="16.5" customHeight="1" spans="1:51">
      <c r="A835" s="623"/>
      <c r="B835" s="623"/>
      <c r="C835" s="623"/>
      <c r="D835" s="623"/>
      <c r="E835" s="623"/>
      <c r="F835" s="623"/>
      <c r="G835" s="623"/>
      <c r="H835" s="623"/>
      <c r="I835" s="623"/>
      <c r="J835" s="623"/>
      <c r="K835" s="623"/>
      <c r="L835" s="623"/>
      <c r="M835" s="623"/>
      <c r="N835" s="623"/>
      <c r="O835" s="623"/>
      <c r="P835" s="623"/>
      <c r="Q835" s="623"/>
      <c r="R835" s="623"/>
      <c r="S835" s="623"/>
      <c r="T835" s="623"/>
      <c r="U835" s="623"/>
      <c r="V835" s="623"/>
      <c r="W835" s="623"/>
      <c r="X835" s="623"/>
      <c r="Y835" s="623"/>
      <c r="Z835" s="623"/>
      <c r="AA835" s="623"/>
      <c r="AB835" s="623"/>
      <c r="AC835" s="623"/>
      <c r="AD835" s="623"/>
      <c r="AE835" s="623"/>
      <c r="AF835" s="623"/>
      <c r="AG835" s="623"/>
      <c r="AH835" s="623"/>
      <c r="AI835" s="623"/>
      <c r="AJ835" s="623"/>
      <c r="AK835" s="623"/>
      <c r="AL835" s="623"/>
      <c r="AM835" s="623"/>
      <c r="AN835" s="623"/>
      <c r="AO835" s="623"/>
      <c r="AP835" s="622"/>
      <c r="AQ835" s="623"/>
      <c r="AR835" s="623"/>
      <c r="AS835" s="623"/>
      <c r="AT835" s="623"/>
      <c r="AU835" s="623"/>
      <c r="AV835" s="623"/>
      <c r="AW835" s="623"/>
      <c r="AX835" s="623"/>
      <c r="AY835" s="623"/>
    </row>
    <row r="836" ht="16.5" customHeight="1" spans="1:51">
      <c r="A836" s="623"/>
      <c r="B836" s="623"/>
      <c r="C836" s="623"/>
      <c r="D836" s="623"/>
      <c r="E836" s="623"/>
      <c r="F836" s="623"/>
      <c r="G836" s="623"/>
      <c r="H836" s="623"/>
      <c r="I836" s="623"/>
      <c r="J836" s="623"/>
      <c r="K836" s="623"/>
      <c r="L836" s="623"/>
      <c r="M836" s="623"/>
      <c r="N836" s="623"/>
      <c r="O836" s="623"/>
      <c r="P836" s="623"/>
      <c r="Q836" s="623"/>
      <c r="R836" s="623"/>
      <c r="S836" s="623"/>
      <c r="T836" s="623"/>
      <c r="U836" s="623"/>
      <c r="V836" s="623"/>
      <c r="W836" s="623"/>
      <c r="X836" s="623"/>
      <c r="Y836" s="623"/>
      <c r="Z836" s="623"/>
      <c r="AA836" s="623"/>
      <c r="AB836" s="623"/>
      <c r="AC836" s="623"/>
      <c r="AD836" s="623"/>
      <c r="AE836" s="623"/>
      <c r="AF836" s="623"/>
      <c r="AG836" s="623"/>
      <c r="AH836" s="623"/>
      <c r="AI836" s="623"/>
      <c r="AJ836" s="623"/>
      <c r="AK836" s="623"/>
      <c r="AL836" s="623"/>
      <c r="AM836" s="623"/>
      <c r="AN836" s="623"/>
      <c r="AO836" s="623"/>
      <c r="AP836" s="622"/>
      <c r="AQ836" s="623"/>
      <c r="AR836" s="623"/>
      <c r="AS836" s="623"/>
      <c r="AT836" s="623"/>
      <c r="AU836" s="623"/>
      <c r="AV836" s="623"/>
      <c r="AW836" s="623"/>
      <c r="AX836" s="623"/>
      <c r="AY836" s="623"/>
    </row>
    <row r="837" ht="16.5" customHeight="1" spans="1:51">
      <c r="A837" s="623"/>
      <c r="B837" s="623"/>
      <c r="C837" s="623"/>
      <c r="D837" s="623"/>
      <c r="E837" s="623"/>
      <c r="F837" s="623"/>
      <c r="G837" s="623"/>
      <c r="H837" s="623"/>
      <c r="I837" s="623"/>
      <c r="J837" s="623"/>
      <c r="K837" s="623"/>
      <c r="L837" s="623"/>
      <c r="M837" s="623"/>
      <c r="N837" s="623"/>
      <c r="O837" s="623"/>
      <c r="P837" s="623"/>
      <c r="Q837" s="623"/>
      <c r="R837" s="623"/>
      <c r="S837" s="623"/>
      <c r="T837" s="623"/>
      <c r="U837" s="623"/>
      <c r="V837" s="623"/>
      <c r="W837" s="623"/>
      <c r="X837" s="623"/>
      <c r="Y837" s="623"/>
      <c r="Z837" s="623"/>
      <c r="AA837" s="623"/>
      <c r="AB837" s="623"/>
      <c r="AC837" s="623"/>
      <c r="AD837" s="623"/>
      <c r="AE837" s="623"/>
      <c r="AF837" s="623"/>
      <c r="AG837" s="623"/>
      <c r="AH837" s="623"/>
      <c r="AI837" s="623"/>
      <c r="AJ837" s="623"/>
      <c r="AK837" s="623"/>
      <c r="AL837" s="623"/>
      <c r="AM837" s="623"/>
      <c r="AN837" s="623"/>
      <c r="AO837" s="623"/>
      <c r="AP837" s="622"/>
      <c r="AQ837" s="623"/>
      <c r="AR837" s="623"/>
      <c r="AS837" s="623"/>
      <c r="AT837" s="623"/>
      <c r="AU837" s="623"/>
      <c r="AV837" s="623"/>
      <c r="AW837" s="623"/>
      <c r="AX837" s="623"/>
      <c r="AY837" s="623"/>
    </row>
    <row r="838" ht="16.5" customHeight="1" spans="1:51">
      <c r="A838" s="623"/>
      <c r="B838" s="623"/>
      <c r="C838" s="623"/>
      <c r="D838" s="623"/>
      <c r="E838" s="623"/>
      <c r="F838" s="623"/>
      <c r="G838" s="623"/>
      <c r="H838" s="623"/>
      <c r="I838" s="623"/>
      <c r="J838" s="623"/>
      <c r="K838" s="623"/>
      <c r="L838" s="623"/>
      <c r="M838" s="623"/>
      <c r="N838" s="623"/>
      <c r="O838" s="623"/>
      <c r="P838" s="623"/>
      <c r="Q838" s="623"/>
      <c r="R838" s="623"/>
      <c r="S838" s="623"/>
      <c r="T838" s="623"/>
      <c r="U838" s="623"/>
      <c r="V838" s="623"/>
      <c r="W838" s="623"/>
      <c r="X838" s="623"/>
      <c r="Y838" s="623"/>
      <c r="Z838" s="623"/>
      <c r="AA838" s="623"/>
      <c r="AB838" s="623"/>
      <c r="AC838" s="623"/>
      <c r="AD838" s="623"/>
      <c r="AE838" s="623"/>
      <c r="AF838" s="623"/>
      <c r="AG838" s="623"/>
      <c r="AH838" s="623"/>
      <c r="AI838" s="623"/>
      <c r="AJ838" s="623"/>
      <c r="AK838" s="623"/>
      <c r="AL838" s="623"/>
      <c r="AM838" s="623"/>
      <c r="AN838" s="623"/>
      <c r="AO838" s="623"/>
      <c r="AP838" s="622"/>
      <c r="AQ838" s="623"/>
      <c r="AR838" s="623"/>
      <c r="AS838" s="623"/>
      <c r="AT838" s="623"/>
      <c r="AU838" s="623"/>
      <c r="AV838" s="623"/>
      <c r="AW838" s="623"/>
      <c r="AX838" s="623"/>
      <c r="AY838" s="623"/>
    </row>
    <row r="839" ht="16.5" customHeight="1" spans="1:51">
      <c r="A839" s="623"/>
      <c r="B839" s="623"/>
      <c r="C839" s="623"/>
      <c r="D839" s="623"/>
      <c r="E839" s="623"/>
      <c r="F839" s="623"/>
      <c r="G839" s="623"/>
      <c r="H839" s="623"/>
      <c r="I839" s="623"/>
      <c r="J839" s="623"/>
      <c r="K839" s="623"/>
      <c r="L839" s="623"/>
      <c r="M839" s="623"/>
      <c r="N839" s="623"/>
      <c r="O839" s="623"/>
      <c r="P839" s="623"/>
      <c r="Q839" s="623"/>
      <c r="R839" s="623"/>
      <c r="S839" s="623"/>
      <c r="T839" s="623"/>
      <c r="U839" s="623"/>
      <c r="V839" s="623"/>
      <c r="W839" s="623"/>
      <c r="X839" s="623"/>
      <c r="Y839" s="623"/>
      <c r="Z839" s="623"/>
      <c r="AA839" s="623"/>
      <c r="AB839" s="623"/>
      <c r="AC839" s="623"/>
      <c r="AD839" s="623"/>
      <c r="AE839" s="623"/>
      <c r="AF839" s="623"/>
      <c r="AG839" s="623"/>
      <c r="AH839" s="623"/>
      <c r="AI839" s="623"/>
      <c r="AJ839" s="623"/>
      <c r="AK839" s="623"/>
      <c r="AL839" s="623"/>
      <c r="AM839" s="623"/>
      <c r="AN839" s="623"/>
      <c r="AO839" s="623"/>
      <c r="AP839" s="622"/>
      <c r="AQ839" s="623"/>
      <c r="AR839" s="623"/>
      <c r="AS839" s="623"/>
      <c r="AT839" s="623"/>
      <c r="AU839" s="623"/>
      <c r="AV839" s="623"/>
      <c r="AW839" s="623"/>
      <c r="AX839" s="623"/>
      <c r="AY839" s="623"/>
    </row>
    <row r="840" ht="16.5" customHeight="1" spans="1:51">
      <c r="A840" s="623"/>
      <c r="B840" s="623"/>
      <c r="C840" s="623"/>
      <c r="D840" s="623"/>
      <c r="E840" s="623"/>
      <c r="F840" s="623"/>
      <c r="G840" s="623"/>
      <c r="H840" s="623"/>
      <c r="I840" s="623"/>
      <c r="J840" s="623"/>
      <c r="K840" s="623"/>
      <c r="L840" s="623"/>
      <c r="M840" s="623"/>
      <c r="N840" s="623"/>
      <c r="O840" s="623"/>
      <c r="P840" s="623"/>
      <c r="Q840" s="623"/>
      <c r="R840" s="623"/>
      <c r="S840" s="623"/>
      <c r="T840" s="623"/>
      <c r="U840" s="623"/>
      <c r="V840" s="623"/>
      <c r="W840" s="623"/>
      <c r="X840" s="623"/>
      <c r="Y840" s="623"/>
      <c r="Z840" s="623"/>
      <c r="AA840" s="623"/>
      <c r="AB840" s="623"/>
      <c r="AC840" s="623"/>
      <c r="AD840" s="623"/>
      <c r="AE840" s="623"/>
      <c r="AF840" s="623"/>
      <c r="AG840" s="623"/>
      <c r="AH840" s="623"/>
      <c r="AI840" s="623"/>
      <c r="AJ840" s="623"/>
      <c r="AK840" s="623"/>
      <c r="AL840" s="623"/>
      <c r="AM840" s="623"/>
      <c r="AN840" s="623"/>
      <c r="AO840" s="623"/>
      <c r="AP840" s="622"/>
      <c r="AQ840" s="623"/>
      <c r="AR840" s="623"/>
      <c r="AS840" s="623"/>
      <c r="AT840" s="623"/>
      <c r="AU840" s="623"/>
      <c r="AV840" s="623"/>
      <c r="AW840" s="623"/>
      <c r="AX840" s="623"/>
      <c r="AY840" s="623"/>
    </row>
    <row r="841" ht="16.5" customHeight="1" spans="1:51">
      <c r="A841" s="623"/>
      <c r="B841" s="623"/>
      <c r="C841" s="623"/>
      <c r="D841" s="623"/>
      <c r="E841" s="623"/>
      <c r="F841" s="623"/>
      <c r="G841" s="623"/>
      <c r="H841" s="623"/>
      <c r="I841" s="623"/>
      <c r="J841" s="623"/>
      <c r="K841" s="623"/>
      <c r="L841" s="623"/>
      <c r="M841" s="623"/>
      <c r="N841" s="623"/>
      <c r="O841" s="623"/>
      <c r="P841" s="623"/>
      <c r="Q841" s="623"/>
      <c r="R841" s="623"/>
      <c r="S841" s="623"/>
      <c r="T841" s="623"/>
      <c r="U841" s="623"/>
      <c r="V841" s="623"/>
      <c r="W841" s="623"/>
      <c r="X841" s="623"/>
      <c r="Y841" s="623"/>
      <c r="Z841" s="623"/>
      <c r="AA841" s="623"/>
      <c r="AB841" s="623"/>
      <c r="AC841" s="623"/>
      <c r="AD841" s="623"/>
      <c r="AE841" s="623"/>
      <c r="AF841" s="623"/>
      <c r="AG841" s="623"/>
      <c r="AH841" s="623"/>
      <c r="AI841" s="623"/>
      <c r="AJ841" s="623"/>
      <c r="AK841" s="623"/>
      <c r="AL841" s="623"/>
      <c r="AM841" s="623"/>
      <c r="AN841" s="623"/>
      <c r="AO841" s="623"/>
      <c r="AP841" s="622"/>
      <c r="AQ841" s="623"/>
      <c r="AR841" s="623"/>
      <c r="AS841" s="623"/>
      <c r="AT841" s="623"/>
      <c r="AU841" s="623"/>
      <c r="AV841" s="623"/>
      <c r="AW841" s="623"/>
      <c r="AX841" s="623"/>
      <c r="AY841" s="623"/>
    </row>
    <row r="842" ht="16.5" customHeight="1" spans="1:51">
      <c r="A842" s="623"/>
      <c r="B842" s="623"/>
      <c r="C842" s="623"/>
      <c r="D842" s="623"/>
      <c r="E842" s="623"/>
      <c r="F842" s="623"/>
      <c r="G842" s="623"/>
      <c r="H842" s="623"/>
      <c r="I842" s="623"/>
      <c r="J842" s="623"/>
      <c r="K842" s="623"/>
      <c r="L842" s="623"/>
      <c r="M842" s="623"/>
      <c r="N842" s="623"/>
      <c r="O842" s="623"/>
      <c r="P842" s="623"/>
      <c r="Q842" s="623"/>
      <c r="R842" s="623"/>
      <c r="S842" s="623"/>
      <c r="T842" s="623"/>
      <c r="U842" s="623"/>
      <c r="V842" s="623"/>
      <c r="W842" s="623"/>
      <c r="X842" s="623"/>
      <c r="Y842" s="623"/>
      <c r="Z842" s="623"/>
      <c r="AA842" s="623"/>
      <c r="AB842" s="623"/>
      <c r="AC842" s="623"/>
      <c r="AD842" s="623"/>
      <c r="AE842" s="623"/>
      <c r="AF842" s="623"/>
      <c r="AG842" s="623"/>
      <c r="AH842" s="623"/>
      <c r="AI842" s="623"/>
      <c r="AJ842" s="623"/>
      <c r="AK842" s="623"/>
      <c r="AL842" s="623"/>
      <c r="AM842" s="623"/>
      <c r="AN842" s="623"/>
      <c r="AO842" s="623"/>
      <c r="AP842" s="622"/>
      <c r="AQ842" s="623"/>
      <c r="AR842" s="623"/>
      <c r="AS842" s="623"/>
      <c r="AT842" s="623"/>
      <c r="AU842" s="623"/>
      <c r="AV842" s="623"/>
      <c r="AW842" s="623"/>
      <c r="AX842" s="623"/>
      <c r="AY842" s="623"/>
    </row>
    <row r="843" ht="16.5" customHeight="1" spans="1:51">
      <c r="A843" s="623"/>
      <c r="B843" s="623"/>
      <c r="C843" s="623"/>
      <c r="D843" s="623"/>
      <c r="E843" s="623"/>
      <c r="F843" s="623"/>
      <c r="G843" s="623"/>
      <c r="H843" s="623"/>
      <c r="I843" s="623"/>
      <c r="J843" s="623"/>
      <c r="K843" s="623"/>
      <c r="L843" s="623"/>
      <c r="M843" s="623"/>
      <c r="N843" s="623"/>
      <c r="O843" s="623"/>
      <c r="P843" s="623"/>
      <c r="Q843" s="623"/>
      <c r="R843" s="623"/>
      <c r="S843" s="623"/>
      <c r="T843" s="623"/>
      <c r="U843" s="623"/>
      <c r="V843" s="623"/>
      <c r="W843" s="623"/>
      <c r="X843" s="623"/>
      <c r="Y843" s="623"/>
      <c r="Z843" s="623"/>
      <c r="AA843" s="623"/>
      <c r="AB843" s="623"/>
      <c r="AC843" s="623"/>
      <c r="AD843" s="623"/>
      <c r="AE843" s="623"/>
      <c r="AF843" s="623"/>
      <c r="AG843" s="623"/>
      <c r="AH843" s="623"/>
      <c r="AI843" s="623"/>
      <c r="AJ843" s="623"/>
      <c r="AK843" s="623"/>
      <c r="AL843" s="623"/>
      <c r="AM843" s="623"/>
      <c r="AN843" s="623"/>
      <c r="AO843" s="623"/>
      <c r="AP843" s="622"/>
      <c r="AQ843" s="623"/>
      <c r="AR843" s="623"/>
      <c r="AS843" s="623"/>
      <c r="AT843" s="623"/>
      <c r="AU843" s="623"/>
      <c r="AV843" s="623"/>
      <c r="AW843" s="623"/>
      <c r="AX843" s="623"/>
      <c r="AY843" s="623"/>
    </row>
    <row r="844" ht="16.5" customHeight="1" spans="1:51">
      <c r="A844" s="623"/>
      <c r="B844" s="623"/>
      <c r="C844" s="623"/>
      <c r="D844" s="623"/>
      <c r="E844" s="623"/>
      <c r="F844" s="623"/>
      <c r="G844" s="623"/>
      <c r="H844" s="623"/>
      <c r="I844" s="623"/>
      <c r="J844" s="623"/>
      <c r="K844" s="623"/>
      <c r="L844" s="623"/>
      <c r="M844" s="623"/>
      <c r="N844" s="623"/>
      <c r="O844" s="623"/>
      <c r="P844" s="623"/>
      <c r="Q844" s="623"/>
      <c r="R844" s="623"/>
      <c r="S844" s="623"/>
      <c r="T844" s="623"/>
      <c r="U844" s="623"/>
      <c r="V844" s="623"/>
      <c r="W844" s="623"/>
      <c r="X844" s="623"/>
      <c r="Y844" s="623"/>
      <c r="Z844" s="623"/>
      <c r="AA844" s="623"/>
      <c r="AB844" s="623"/>
      <c r="AC844" s="623"/>
      <c r="AD844" s="623"/>
      <c r="AE844" s="623"/>
      <c r="AF844" s="623"/>
      <c r="AG844" s="623"/>
      <c r="AH844" s="623"/>
      <c r="AI844" s="623"/>
      <c r="AJ844" s="623"/>
      <c r="AK844" s="623"/>
      <c r="AL844" s="623"/>
      <c r="AM844" s="623"/>
      <c r="AN844" s="623"/>
      <c r="AO844" s="623"/>
      <c r="AP844" s="622"/>
      <c r="AQ844" s="623"/>
      <c r="AR844" s="623"/>
      <c r="AS844" s="623"/>
      <c r="AT844" s="623"/>
      <c r="AU844" s="623"/>
      <c r="AV844" s="623"/>
      <c r="AW844" s="623"/>
      <c r="AX844" s="623"/>
      <c r="AY844" s="623"/>
    </row>
    <row r="845" ht="16.5" customHeight="1" spans="1:51">
      <c r="A845" s="623"/>
      <c r="B845" s="623"/>
      <c r="C845" s="623"/>
      <c r="D845" s="623"/>
      <c r="E845" s="623"/>
      <c r="F845" s="623"/>
      <c r="G845" s="623"/>
      <c r="H845" s="623"/>
      <c r="I845" s="623"/>
      <c r="J845" s="623"/>
      <c r="K845" s="623"/>
      <c r="L845" s="623"/>
      <c r="M845" s="623"/>
      <c r="N845" s="623"/>
      <c r="O845" s="623"/>
      <c r="P845" s="623"/>
      <c r="Q845" s="623"/>
      <c r="R845" s="623"/>
      <c r="S845" s="623"/>
      <c r="T845" s="623"/>
      <c r="U845" s="623"/>
      <c r="V845" s="623"/>
      <c r="W845" s="623"/>
      <c r="X845" s="623"/>
      <c r="Y845" s="623"/>
      <c r="Z845" s="623"/>
      <c r="AA845" s="623"/>
      <c r="AB845" s="623"/>
      <c r="AC845" s="623"/>
      <c r="AD845" s="623"/>
      <c r="AE845" s="623"/>
      <c r="AF845" s="623"/>
      <c r="AG845" s="623"/>
      <c r="AH845" s="623"/>
      <c r="AI845" s="623"/>
      <c r="AJ845" s="623"/>
      <c r="AK845" s="623"/>
      <c r="AL845" s="623"/>
      <c r="AM845" s="623"/>
      <c r="AN845" s="623"/>
      <c r="AO845" s="623"/>
      <c r="AP845" s="622"/>
      <c r="AQ845" s="623"/>
      <c r="AR845" s="623"/>
      <c r="AS845" s="623"/>
      <c r="AT845" s="623"/>
      <c r="AU845" s="623"/>
      <c r="AV845" s="623"/>
      <c r="AW845" s="623"/>
      <c r="AX845" s="623"/>
      <c r="AY845" s="623"/>
    </row>
    <row r="846" ht="16.5" customHeight="1" spans="1:51">
      <c r="A846" s="623"/>
      <c r="B846" s="623"/>
      <c r="C846" s="623"/>
      <c r="D846" s="623"/>
      <c r="E846" s="623"/>
      <c r="F846" s="623"/>
      <c r="G846" s="623"/>
      <c r="H846" s="623"/>
      <c r="I846" s="623"/>
      <c r="J846" s="623"/>
      <c r="K846" s="623"/>
      <c r="L846" s="623"/>
      <c r="M846" s="623"/>
      <c r="N846" s="623"/>
      <c r="O846" s="623"/>
      <c r="P846" s="623"/>
      <c r="Q846" s="623"/>
      <c r="R846" s="623"/>
      <c r="S846" s="623"/>
      <c r="T846" s="623"/>
      <c r="U846" s="623"/>
      <c r="V846" s="623"/>
      <c r="W846" s="623"/>
      <c r="X846" s="623"/>
      <c r="Y846" s="623"/>
      <c r="Z846" s="623"/>
      <c r="AA846" s="623"/>
      <c r="AB846" s="623"/>
      <c r="AC846" s="623"/>
      <c r="AD846" s="623"/>
      <c r="AE846" s="623"/>
      <c r="AF846" s="623"/>
      <c r="AG846" s="623"/>
      <c r="AH846" s="623"/>
      <c r="AI846" s="623"/>
      <c r="AJ846" s="623"/>
      <c r="AK846" s="623"/>
      <c r="AL846" s="623"/>
      <c r="AM846" s="623"/>
      <c r="AN846" s="623"/>
      <c r="AO846" s="623"/>
      <c r="AP846" s="622"/>
      <c r="AQ846" s="623"/>
      <c r="AR846" s="623"/>
      <c r="AS846" s="623"/>
      <c r="AT846" s="623"/>
      <c r="AU846" s="623"/>
      <c r="AV846" s="623"/>
      <c r="AW846" s="623"/>
      <c r="AX846" s="623"/>
      <c r="AY846" s="623"/>
    </row>
    <row r="847" ht="16.5" customHeight="1" spans="1:51">
      <c r="A847" s="623"/>
      <c r="B847" s="623"/>
      <c r="C847" s="623"/>
      <c r="D847" s="623"/>
      <c r="E847" s="623"/>
      <c r="F847" s="623"/>
      <c r="G847" s="623"/>
      <c r="H847" s="623"/>
      <c r="I847" s="623"/>
      <c r="J847" s="623"/>
      <c r="K847" s="623"/>
      <c r="L847" s="623"/>
      <c r="M847" s="623"/>
      <c r="N847" s="623"/>
      <c r="O847" s="623"/>
      <c r="P847" s="623"/>
      <c r="Q847" s="623"/>
      <c r="R847" s="623"/>
      <c r="S847" s="623"/>
      <c r="T847" s="623"/>
      <c r="U847" s="623"/>
      <c r="V847" s="623"/>
      <c r="W847" s="623"/>
      <c r="X847" s="623"/>
      <c r="Y847" s="623"/>
      <c r="Z847" s="623"/>
      <c r="AA847" s="623"/>
      <c r="AB847" s="623"/>
      <c r="AC847" s="623"/>
      <c r="AD847" s="623"/>
      <c r="AE847" s="623"/>
      <c r="AF847" s="623"/>
      <c r="AG847" s="623"/>
      <c r="AH847" s="623"/>
      <c r="AI847" s="623"/>
      <c r="AJ847" s="623"/>
      <c r="AK847" s="623"/>
      <c r="AL847" s="623"/>
      <c r="AM847" s="623"/>
      <c r="AN847" s="623"/>
      <c r="AO847" s="623"/>
      <c r="AP847" s="622"/>
      <c r="AQ847" s="623"/>
      <c r="AR847" s="623"/>
      <c r="AS847" s="623"/>
      <c r="AT847" s="623"/>
      <c r="AU847" s="623"/>
      <c r="AV847" s="623"/>
      <c r="AW847" s="623"/>
      <c r="AX847" s="623"/>
      <c r="AY847" s="623"/>
    </row>
    <row r="848" ht="16.5" customHeight="1" spans="1:51">
      <c r="A848" s="623"/>
      <c r="B848" s="623"/>
      <c r="C848" s="623"/>
      <c r="D848" s="623"/>
      <c r="E848" s="623"/>
      <c r="F848" s="623"/>
      <c r="G848" s="623"/>
      <c r="H848" s="623"/>
      <c r="I848" s="623"/>
      <c r="J848" s="623"/>
      <c r="K848" s="623"/>
      <c r="L848" s="623"/>
      <c r="M848" s="623"/>
      <c r="N848" s="623"/>
      <c r="O848" s="623"/>
      <c r="P848" s="623"/>
      <c r="Q848" s="623"/>
      <c r="R848" s="623"/>
      <c r="S848" s="623"/>
      <c r="T848" s="623"/>
      <c r="U848" s="623"/>
      <c r="V848" s="623"/>
      <c r="W848" s="623"/>
      <c r="X848" s="623"/>
      <c r="Y848" s="623"/>
      <c r="Z848" s="623"/>
      <c r="AA848" s="623"/>
      <c r="AB848" s="623"/>
      <c r="AC848" s="623"/>
      <c r="AD848" s="623"/>
      <c r="AE848" s="623"/>
      <c r="AF848" s="623"/>
      <c r="AG848" s="623"/>
      <c r="AH848" s="623"/>
      <c r="AI848" s="623"/>
      <c r="AJ848" s="623"/>
      <c r="AK848" s="623"/>
      <c r="AL848" s="623"/>
      <c r="AM848" s="623"/>
      <c r="AN848" s="623"/>
      <c r="AO848" s="623"/>
      <c r="AP848" s="622"/>
      <c r="AQ848" s="623"/>
      <c r="AR848" s="623"/>
      <c r="AS848" s="623"/>
      <c r="AT848" s="623"/>
      <c r="AU848" s="623"/>
      <c r="AV848" s="623"/>
      <c r="AW848" s="623"/>
      <c r="AX848" s="623"/>
      <c r="AY848" s="623"/>
    </row>
    <row r="849" ht="16.5" customHeight="1" spans="1:51">
      <c r="A849" s="623"/>
      <c r="B849" s="623"/>
      <c r="C849" s="623"/>
      <c r="D849" s="623"/>
      <c r="E849" s="623"/>
      <c r="F849" s="623"/>
      <c r="G849" s="623"/>
      <c r="H849" s="623"/>
      <c r="I849" s="623"/>
      <c r="J849" s="623"/>
      <c r="K849" s="623"/>
      <c r="L849" s="623"/>
      <c r="M849" s="623"/>
      <c r="N849" s="623"/>
      <c r="O849" s="623"/>
      <c r="P849" s="623"/>
      <c r="Q849" s="623"/>
      <c r="R849" s="623"/>
      <c r="S849" s="623"/>
      <c r="T849" s="623"/>
      <c r="U849" s="623"/>
      <c r="V849" s="623"/>
      <c r="W849" s="623"/>
      <c r="X849" s="623"/>
      <c r="Y849" s="623"/>
      <c r="Z849" s="623"/>
      <c r="AA849" s="623"/>
      <c r="AB849" s="623"/>
      <c r="AC849" s="623"/>
      <c r="AD849" s="623"/>
      <c r="AE849" s="623"/>
      <c r="AF849" s="623"/>
      <c r="AG849" s="623"/>
      <c r="AH849" s="623"/>
      <c r="AI849" s="623"/>
      <c r="AJ849" s="623"/>
      <c r="AK849" s="623"/>
      <c r="AL849" s="623"/>
      <c r="AM849" s="623"/>
      <c r="AN849" s="623"/>
      <c r="AO849" s="623"/>
      <c r="AP849" s="622"/>
      <c r="AQ849" s="623"/>
      <c r="AR849" s="623"/>
      <c r="AS849" s="623"/>
      <c r="AT849" s="623"/>
      <c r="AU849" s="623"/>
      <c r="AV849" s="623"/>
      <c r="AW849" s="623"/>
      <c r="AX849" s="623"/>
      <c r="AY849" s="623"/>
    </row>
    <row r="850" ht="16.5" customHeight="1" spans="1:51">
      <c r="A850" s="623"/>
      <c r="B850" s="623"/>
      <c r="C850" s="623"/>
      <c r="D850" s="623"/>
      <c r="E850" s="623"/>
      <c r="F850" s="623"/>
      <c r="G850" s="623"/>
      <c r="H850" s="623"/>
      <c r="I850" s="623"/>
      <c r="J850" s="623"/>
      <c r="K850" s="623"/>
      <c r="L850" s="623"/>
      <c r="M850" s="623"/>
      <c r="N850" s="623"/>
      <c r="O850" s="623"/>
      <c r="P850" s="623"/>
      <c r="Q850" s="623"/>
      <c r="R850" s="623"/>
      <c r="S850" s="623"/>
      <c r="T850" s="623"/>
      <c r="U850" s="623"/>
      <c r="V850" s="623"/>
      <c r="W850" s="623"/>
      <c r="X850" s="623"/>
      <c r="Y850" s="623"/>
      <c r="Z850" s="623"/>
      <c r="AA850" s="623"/>
      <c r="AB850" s="623"/>
      <c r="AC850" s="623"/>
      <c r="AD850" s="623"/>
      <c r="AE850" s="623"/>
      <c r="AF850" s="623"/>
      <c r="AG850" s="623"/>
      <c r="AH850" s="623"/>
      <c r="AI850" s="623"/>
      <c r="AJ850" s="623"/>
      <c r="AK850" s="623"/>
      <c r="AL850" s="623"/>
      <c r="AM850" s="623"/>
      <c r="AN850" s="623"/>
      <c r="AO850" s="623"/>
      <c r="AP850" s="622"/>
      <c r="AQ850" s="623"/>
      <c r="AR850" s="623"/>
      <c r="AS850" s="623"/>
      <c r="AT850" s="623"/>
      <c r="AU850" s="623"/>
      <c r="AV850" s="623"/>
      <c r="AW850" s="623"/>
      <c r="AX850" s="623"/>
      <c r="AY850" s="623"/>
    </row>
    <row r="851" ht="16.5" customHeight="1" spans="1:51">
      <c r="A851" s="623"/>
      <c r="B851" s="623"/>
      <c r="C851" s="623"/>
      <c r="D851" s="623"/>
      <c r="E851" s="623"/>
      <c r="F851" s="623"/>
      <c r="G851" s="623"/>
      <c r="H851" s="623"/>
      <c r="I851" s="623"/>
      <c r="J851" s="623"/>
      <c r="K851" s="623"/>
      <c r="L851" s="623"/>
      <c r="M851" s="623"/>
      <c r="N851" s="623"/>
      <c r="O851" s="623"/>
      <c r="P851" s="623"/>
      <c r="Q851" s="623"/>
      <c r="R851" s="623"/>
      <c r="S851" s="623"/>
      <c r="T851" s="623"/>
      <c r="U851" s="623"/>
      <c r="V851" s="623"/>
      <c r="W851" s="623"/>
      <c r="X851" s="623"/>
      <c r="Y851" s="623"/>
      <c r="Z851" s="623"/>
      <c r="AA851" s="623"/>
      <c r="AB851" s="623"/>
      <c r="AC851" s="623"/>
      <c r="AD851" s="623"/>
      <c r="AE851" s="623"/>
      <c r="AF851" s="623"/>
      <c r="AG851" s="623"/>
      <c r="AH851" s="623"/>
      <c r="AI851" s="623"/>
      <c r="AJ851" s="623"/>
      <c r="AK851" s="623"/>
      <c r="AL851" s="623"/>
      <c r="AM851" s="623"/>
      <c r="AN851" s="623"/>
      <c r="AO851" s="623"/>
      <c r="AP851" s="622"/>
      <c r="AQ851" s="623"/>
      <c r="AR851" s="623"/>
      <c r="AS851" s="623"/>
      <c r="AT851" s="623"/>
      <c r="AU851" s="623"/>
      <c r="AV851" s="623"/>
      <c r="AW851" s="623"/>
      <c r="AX851" s="623"/>
      <c r="AY851" s="623"/>
    </row>
    <row r="852" ht="16.5" customHeight="1" spans="1:51">
      <c r="A852" s="623"/>
      <c r="B852" s="623"/>
      <c r="C852" s="623"/>
      <c r="D852" s="623"/>
      <c r="E852" s="623"/>
      <c r="F852" s="623"/>
      <c r="G852" s="623"/>
      <c r="H852" s="623"/>
      <c r="I852" s="623"/>
      <c r="J852" s="623"/>
      <c r="K852" s="623"/>
      <c r="L852" s="623"/>
      <c r="M852" s="623"/>
      <c r="N852" s="623"/>
      <c r="O852" s="623"/>
      <c r="P852" s="623"/>
      <c r="Q852" s="623"/>
      <c r="R852" s="623"/>
      <c r="S852" s="623"/>
      <c r="T852" s="623"/>
      <c r="U852" s="623"/>
      <c r="V852" s="623"/>
      <c r="W852" s="623"/>
      <c r="X852" s="623"/>
      <c r="Y852" s="623"/>
      <c r="Z852" s="623"/>
      <c r="AA852" s="623"/>
      <c r="AB852" s="623"/>
      <c r="AC852" s="623"/>
      <c r="AD852" s="623"/>
      <c r="AE852" s="623"/>
      <c r="AF852" s="623"/>
      <c r="AG852" s="623"/>
      <c r="AH852" s="623"/>
      <c r="AI852" s="623"/>
      <c r="AJ852" s="623"/>
      <c r="AK852" s="623"/>
      <c r="AL852" s="623"/>
      <c r="AM852" s="623"/>
      <c r="AN852" s="623"/>
      <c r="AO852" s="623"/>
      <c r="AP852" s="622"/>
      <c r="AQ852" s="623"/>
      <c r="AR852" s="623"/>
      <c r="AS852" s="623"/>
      <c r="AT852" s="623"/>
      <c r="AU852" s="623"/>
      <c r="AV852" s="623"/>
      <c r="AW852" s="623"/>
      <c r="AX852" s="623"/>
      <c r="AY852" s="623"/>
    </row>
    <row r="853" ht="16.5" customHeight="1" spans="1:51">
      <c r="A853" s="623"/>
      <c r="B853" s="623"/>
      <c r="C853" s="623"/>
      <c r="D853" s="623"/>
      <c r="E853" s="623"/>
      <c r="F853" s="623"/>
      <c r="G853" s="623"/>
      <c r="H853" s="623"/>
      <c r="I853" s="623"/>
      <c r="J853" s="623"/>
      <c r="K853" s="623"/>
      <c r="L853" s="623"/>
      <c r="M853" s="623"/>
      <c r="N853" s="623"/>
      <c r="O853" s="623"/>
      <c r="P853" s="623"/>
      <c r="Q853" s="623"/>
      <c r="R853" s="623"/>
      <c r="S853" s="623"/>
      <c r="T853" s="623"/>
      <c r="U853" s="623"/>
      <c r="V853" s="623"/>
      <c r="W853" s="623"/>
      <c r="X853" s="623"/>
      <c r="Y853" s="623"/>
      <c r="Z853" s="623"/>
      <c r="AA853" s="623"/>
      <c r="AB853" s="623"/>
      <c r="AC853" s="623"/>
      <c r="AD853" s="623"/>
      <c r="AE853" s="623"/>
      <c r="AF853" s="623"/>
      <c r="AG853" s="623"/>
      <c r="AH853" s="623"/>
      <c r="AI853" s="623"/>
      <c r="AJ853" s="623"/>
      <c r="AK853" s="623"/>
      <c r="AL853" s="623"/>
      <c r="AM853" s="623"/>
      <c r="AN853" s="623"/>
      <c r="AO853" s="623"/>
      <c r="AP853" s="622"/>
      <c r="AQ853" s="623"/>
      <c r="AR853" s="623"/>
      <c r="AS853" s="623"/>
      <c r="AT853" s="623"/>
      <c r="AU853" s="623"/>
      <c r="AV853" s="623"/>
      <c r="AW853" s="623"/>
      <c r="AX853" s="623"/>
      <c r="AY853" s="623"/>
    </row>
    <row r="854" ht="16.5" customHeight="1" spans="1:51">
      <c r="A854" s="623"/>
      <c r="B854" s="623"/>
      <c r="C854" s="623"/>
      <c r="D854" s="623"/>
      <c r="E854" s="623"/>
      <c r="F854" s="623"/>
      <c r="G854" s="623"/>
      <c r="H854" s="623"/>
      <c r="I854" s="623"/>
      <c r="J854" s="623"/>
      <c r="K854" s="623"/>
      <c r="L854" s="623"/>
      <c r="M854" s="623"/>
      <c r="N854" s="623"/>
      <c r="O854" s="623"/>
      <c r="P854" s="623"/>
      <c r="Q854" s="623"/>
      <c r="R854" s="623"/>
      <c r="S854" s="623"/>
      <c r="T854" s="623"/>
      <c r="U854" s="623"/>
      <c r="V854" s="623"/>
      <c r="W854" s="623"/>
      <c r="X854" s="623"/>
      <c r="Y854" s="623"/>
      <c r="Z854" s="623"/>
      <c r="AA854" s="623"/>
      <c r="AB854" s="623"/>
      <c r="AC854" s="623"/>
      <c r="AD854" s="623"/>
      <c r="AE854" s="623"/>
      <c r="AF854" s="623"/>
      <c r="AG854" s="623"/>
      <c r="AH854" s="623"/>
      <c r="AI854" s="623"/>
      <c r="AJ854" s="623"/>
      <c r="AK854" s="623"/>
      <c r="AL854" s="623"/>
      <c r="AM854" s="623"/>
      <c r="AN854" s="623"/>
      <c r="AO854" s="623"/>
      <c r="AP854" s="622"/>
      <c r="AQ854" s="623"/>
      <c r="AR854" s="623"/>
      <c r="AS854" s="623"/>
      <c r="AT854" s="623"/>
      <c r="AU854" s="623"/>
      <c r="AV854" s="623"/>
      <c r="AW854" s="623"/>
      <c r="AX854" s="623"/>
      <c r="AY854" s="623"/>
    </row>
    <row r="855" ht="16.5" customHeight="1" spans="1:51">
      <c r="A855" s="623"/>
      <c r="B855" s="623"/>
      <c r="C855" s="623"/>
      <c r="D855" s="623"/>
      <c r="E855" s="623"/>
      <c r="F855" s="623"/>
      <c r="G855" s="623"/>
      <c r="H855" s="623"/>
      <c r="I855" s="623"/>
      <c r="J855" s="623"/>
      <c r="K855" s="623"/>
      <c r="L855" s="623"/>
      <c r="M855" s="623"/>
      <c r="N855" s="623"/>
      <c r="O855" s="623"/>
      <c r="P855" s="623"/>
      <c r="Q855" s="623"/>
      <c r="R855" s="623"/>
      <c r="S855" s="623"/>
      <c r="T855" s="623"/>
      <c r="U855" s="623"/>
      <c r="V855" s="623"/>
      <c r="W855" s="623"/>
      <c r="X855" s="623"/>
      <c r="Y855" s="623"/>
      <c r="Z855" s="623"/>
      <c r="AA855" s="623"/>
      <c r="AB855" s="623"/>
      <c r="AC855" s="623"/>
      <c r="AD855" s="623"/>
      <c r="AE855" s="623"/>
      <c r="AF855" s="623"/>
      <c r="AG855" s="623"/>
      <c r="AH855" s="623"/>
      <c r="AI855" s="623"/>
      <c r="AJ855" s="623"/>
      <c r="AK855" s="623"/>
      <c r="AL855" s="623"/>
      <c r="AM855" s="623"/>
      <c r="AN855" s="623"/>
      <c r="AO855" s="623"/>
      <c r="AP855" s="622"/>
      <c r="AQ855" s="623"/>
      <c r="AR855" s="623"/>
      <c r="AS855" s="623"/>
      <c r="AT855" s="623"/>
      <c r="AU855" s="623"/>
      <c r="AV855" s="623"/>
      <c r="AW855" s="623"/>
      <c r="AX855" s="623"/>
      <c r="AY855" s="623"/>
    </row>
    <row r="856" ht="16.5" customHeight="1" spans="1:51">
      <c r="A856" s="623"/>
      <c r="B856" s="623"/>
      <c r="C856" s="623"/>
      <c r="D856" s="623"/>
      <c r="E856" s="623"/>
      <c r="F856" s="623"/>
      <c r="G856" s="623"/>
      <c r="H856" s="623"/>
      <c r="I856" s="623"/>
      <c r="J856" s="623"/>
      <c r="K856" s="623"/>
      <c r="L856" s="623"/>
      <c r="M856" s="623"/>
      <c r="N856" s="623"/>
      <c r="O856" s="623"/>
      <c r="P856" s="623"/>
      <c r="Q856" s="623"/>
      <c r="R856" s="623"/>
      <c r="S856" s="623"/>
      <c r="T856" s="623"/>
      <c r="U856" s="623"/>
      <c r="V856" s="623"/>
      <c r="W856" s="623"/>
      <c r="X856" s="623"/>
      <c r="Y856" s="623"/>
      <c r="Z856" s="623"/>
      <c r="AA856" s="623"/>
      <c r="AB856" s="623"/>
      <c r="AC856" s="623"/>
      <c r="AD856" s="623"/>
      <c r="AE856" s="623"/>
      <c r="AF856" s="623"/>
      <c r="AG856" s="623"/>
      <c r="AH856" s="623"/>
      <c r="AI856" s="623"/>
      <c r="AJ856" s="623"/>
      <c r="AK856" s="623"/>
      <c r="AL856" s="623"/>
      <c r="AM856" s="623"/>
      <c r="AN856" s="623"/>
      <c r="AO856" s="623"/>
      <c r="AP856" s="622"/>
      <c r="AQ856" s="623"/>
      <c r="AR856" s="623"/>
      <c r="AS856" s="623"/>
      <c r="AT856" s="623"/>
      <c r="AU856" s="623"/>
      <c r="AV856" s="623"/>
      <c r="AW856" s="623"/>
      <c r="AX856" s="623"/>
      <c r="AY856" s="623"/>
    </row>
    <row r="857" ht="16.5" customHeight="1" spans="1:51">
      <c r="A857" s="623"/>
      <c r="B857" s="623"/>
      <c r="C857" s="623"/>
      <c r="D857" s="623"/>
      <c r="E857" s="623"/>
      <c r="F857" s="623"/>
      <c r="G857" s="623"/>
      <c r="H857" s="623"/>
      <c r="I857" s="623"/>
      <c r="J857" s="623"/>
      <c r="K857" s="623"/>
      <c r="L857" s="623"/>
      <c r="M857" s="623"/>
      <c r="N857" s="623"/>
      <c r="O857" s="623"/>
      <c r="P857" s="623"/>
      <c r="Q857" s="623"/>
      <c r="R857" s="623"/>
      <c r="S857" s="623"/>
      <c r="T857" s="623"/>
      <c r="U857" s="623"/>
      <c r="V857" s="623"/>
      <c r="W857" s="623"/>
      <c r="X857" s="623"/>
      <c r="Y857" s="623"/>
      <c r="Z857" s="623"/>
      <c r="AA857" s="623"/>
      <c r="AB857" s="623"/>
      <c r="AC857" s="623"/>
      <c r="AD857" s="623"/>
      <c r="AE857" s="623"/>
      <c r="AF857" s="623"/>
      <c r="AG857" s="623"/>
      <c r="AH857" s="623"/>
      <c r="AI857" s="623"/>
      <c r="AJ857" s="623"/>
      <c r="AK857" s="623"/>
      <c r="AL857" s="623"/>
      <c r="AM857" s="623"/>
      <c r="AN857" s="623"/>
      <c r="AO857" s="623"/>
      <c r="AP857" s="622"/>
      <c r="AQ857" s="623"/>
      <c r="AR857" s="623"/>
      <c r="AS857" s="623"/>
      <c r="AT857" s="623"/>
      <c r="AU857" s="623"/>
      <c r="AV857" s="623"/>
      <c r="AW857" s="623"/>
      <c r="AX857" s="623"/>
      <c r="AY857" s="623"/>
    </row>
    <row r="858" ht="16.5" customHeight="1" spans="1:51">
      <c r="A858" s="623"/>
      <c r="B858" s="623"/>
      <c r="C858" s="623"/>
      <c r="D858" s="623"/>
      <c r="E858" s="623"/>
      <c r="F858" s="623"/>
      <c r="G858" s="623"/>
      <c r="H858" s="623"/>
      <c r="I858" s="623"/>
      <c r="J858" s="623"/>
      <c r="K858" s="623"/>
      <c r="L858" s="623"/>
      <c r="M858" s="623"/>
      <c r="N858" s="623"/>
      <c r="O858" s="623"/>
      <c r="P858" s="623"/>
      <c r="Q858" s="623"/>
      <c r="R858" s="623"/>
      <c r="S858" s="623"/>
      <c r="T858" s="623"/>
      <c r="U858" s="623"/>
      <c r="V858" s="623"/>
      <c r="W858" s="623"/>
      <c r="X858" s="623"/>
      <c r="Y858" s="623"/>
      <c r="Z858" s="623"/>
      <c r="AA858" s="623"/>
      <c r="AB858" s="623"/>
      <c r="AC858" s="623"/>
      <c r="AD858" s="623"/>
      <c r="AE858" s="623"/>
      <c r="AF858" s="623"/>
      <c r="AG858" s="623"/>
      <c r="AH858" s="623"/>
      <c r="AI858" s="623"/>
      <c r="AJ858" s="623"/>
      <c r="AK858" s="623"/>
      <c r="AL858" s="623"/>
      <c r="AM858" s="623"/>
      <c r="AN858" s="623"/>
      <c r="AO858" s="623"/>
      <c r="AP858" s="622"/>
      <c r="AQ858" s="623"/>
      <c r="AR858" s="623"/>
      <c r="AS858" s="623"/>
      <c r="AT858" s="623"/>
      <c r="AU858" s="623"/>
      <c r="AV858" s="623"/>
      <c r="AW858" s="623"/>
      <c r="AX858" s="623"/>
      <c r="AY858" s="623"/>
    </row>
    <row r="859" ht="16.5" customHeight="1" spans="1:51">
      <c r="A859" s="623"/>
      <c r="B859" s="623"/>
      <c r="C859" s="623"/>
      <c r="D859" s="623"/>
      <c r="E859" s="623"/>
      <c r="F859" s="623"/>
      <c r="G859" s="623"/>
      <c r="H859" s="623"/>
      <c r="I859" s="623"/>
      <c r="J859" s="623"/>
      <c r="K859" s="623"/>
      <c r="L859" s="623"/>
      <c r="M859" s="623"/>
      <c r="N859" s="623"/>
      <c r="O859" s="623"/>
      <c r="P859" s="623"/>
      <c r="Q859" s="623"/>
      <c r="R859" s="623"/>
      <c r="S859" s="623"/>
      <c r="T859" s="623"/>
      <c r="U859" s="623"/>
      <c r="V859" s="623"/>
      <c r="W859" s="623"/>
      <c r="X859" s="623"/>
      <c r="Y859" s="623"/>
      <c r="Z859" s="623"/>
      <c r="AA859" s="623"/>
      <c r="AB859" s="623"/>
      <c r="AC859" s="623"/>
      <c r="AD859" s="623"/>
      <c r="AE859" s="623"/>
      <c r="AF859" s="623"/>
      <c r="AG859" s="623"/>
      <c r="AH859" s="623"/>
      <c r="AI859" s="623"/>
      <c r="AJ859" s="623"/>
      <c r="AK859" s="623"/>
      <c r="AL859" s="623"/>
      <c r="AM859" s="623"/>
      <c r="AN859" s="623"/>
      <c r="AO859" s="623"/>
      <c r="AP859" s="622"/>
      <c r="AQ859" s="623"/>
      <c r="AR859" s="623"/>
      <c r="AS859" s="623"/>
      <c r="AT859" s="623"/>
      <c r="AU859" s="623"/>
      <c r="AV859" s="623"/>
      <c r="AW859" s="623"/>
      <c r="AX859" s="623"/>
      <c r="AY859" s="623"/>
    </row>
    <row r="860" ht="16.5" customHeight="1" spans="1:51">
      <c r="A860" s="623"/>
      <c r="B860" s="623"/>
      <c r="C860" s="623"/>
      <c r="D860" s="623"/>
      <c r="E860" s="623"/>
      <c r="F860" s="623"/>
      <c r="G860" s="623"/>
      <c r="H860" s="623"/>
      <c r="I860" s="623"/>
      <c r="J860" s="623"/>
      <c r="K860" s="623"/>
      <c r="L860" s="623"/>
      <c r="M860" s="623"/>
      <c r="N860" s="623"/>
      <c r="O860" s="623"/>
      <c r="P860" s="623"/>
      <c r="Q860" s="623"/>
      <c r="R860" s="623"/>
      <c r="S860" s="623"/>
      <c r="T860" s="623"/>
      <c r="U860" s="623"/>
      <c r="V860" s="623"/>
      <c r="W860" s="623"/>
      <c r="X860" s="623"/>
      <c r="Y860" s="623"/>
      <c r="Z860" s="623"/>
      <c r="AA860" s="623"/>
      <c r="AB860" s="623"/>
      <c r="AC860" s="623"/>
      <c r="AD860" s="623"/>
      <c r="AE860" s="623"/>
      <c r="AF860" s="623"/>
      <c r="AG860" s="623"/>
      <c r="AH860" s="623"/>
      <c r="AI860" s="623"/>
      <c r="AJ860" s="623"/>
      <c r="AK860" s="623"/>
      <c r="AL860" s="623"/>
      <c r="AM860" s="623"/>
      <c r="AN860" s="623"/>
      <c r="AO860" s="623"/>
      <c r="AP860" s="622"/>
      <c r="AQ860" s="623"/>
      <c r="AR860" s="623"/>
      <c r="AS860" s="623"/>
      <c r="AT860" s="623"/>
      <c r="AU860" s="623"/>
      <c r="AV860" s="623"/>
      <c r="AW860" s="623"/>
      <c r="AX860" s="623"/>
      <c r="AY860" s="623"/>
    </row>
    <row r="861" ht="16.5" customHeight="1" spans="1:51">
      <c r="A861" s="623"/>
      <c r="B861" s="623"/>
      <c r="C861" s="623"/>
      <c r="D861" s="623"/>
      <c r="E861" s="623"/>
      <c r="F861" s="623"/>
      <c r="G861" s="623"/>
      <c r="H861" s="623"/>
      <c r="I861" s="623"/>
      <c r="J861" s="623"/>
      <c r="K861" s="623"/>
      <c r="L861" s="623"/>
      <c r="M861" s="623"/>
      <c r="N861" s="623"/>
      <c r="O861" s="623"/>
      <c r="P861" s="623"/>
      <c r="Q861" s="623"/>
      <c r="R861" s="623"/>
      <c r="S861" s="623"/>
      <c r="T861" s="623"/>
      <c r="U861" s="623"/>
      <c r="V861" s="623"/>
      <c r="W861" s="623"/>
      <c r="X861" s="623"/>
      <c r="Y861" s="623"/>
      <c r="Z861" s="623"/>
      <c r="AA861" s="623"/>
      <c r="AB861" s="623"/>
      <c r="AC861" s="623"/>
      <c r="AD861" s="623"/>
      <c r="AE861" s="623"/>
      <c r="AF861" s="623"/>
      <c r="AG861" s="623"/>
      <c r="AH861" s="623"/>
      <c r="AI861" s="623"/>
      <c r="AJ861" s="623"/>
      <c r="AK861" s="623"/>
      <c r="AL861" s="623"/>
      <c r="AM861" s="623"/>
      <c r="AN861" s="623"/>
      <c r="AO861" s="623"/>
      <c r="AP861" s="622"/>
      <c r="AQ861" s="623"/>
      <c r="AR861" s="623"/>
      <c r="AS861" s="623"/>
      <c r="AT861" s="623"/>
      <c r="AU861" s="623"/>
      <c r="AV861" s="623"/>
      <c r="AW861" s="623"/>
      <c r="AX861" s="623"/>
      <c r="AY861" s="623"/>
    </row>
    <row r="862" ht="16.5" customHeight="1" spans="1:51">
      <c r="A862" s="623"/>
      <c r="B862" s="623"/>
      <c r="C862" s="623"/>
      <c r="D862" s="623"/>
      <c r="E862" s="623"/>
      <c r="F862" s="623"/>
      <c r="G862" s="623"/>
      <c r="H862" s="623"/>
      <c r="I862" s="623"/>
      <c r="J862" s="623"/>
      <c r="K862" s="623"/>
      <c r="L862" s="623"/>
      <c r="M862" s="623"/>
      <c r="N862" s="623"/>
      <c r="O862" s="623"/>
      <c r="P862" s="623"/>
      <c r="Q862" s="623"/>
      <c r="R862" s="623"/>
      <c r="S862" s="623"/>
      <c r="T862" s="623"/>
      <c r="U862" s="623"/>
      <c r="V862" s="623"/>
      <c r="W862" s="623"/>
      <c r="X862" s="623"/>
      <c r="Y862" s="623"/>
      <c r="Z862" s="623"/>
      <c r="AA862" s="623"/>
      <c r="AB862" s="623"/>
      <c r="AC862" s="623"/>
      <c r="AD862" s="623"/>
      <c r="AE862" s="623"/>
      <c r="AF862" s="623"/>
      <c r="AG862" s="623"/>
      <c r="AH862" s="623"/>
      <c r="AI862" s="623"/>
      <c r="AJ862" s="623"/>
      <c r="AK862" s="623"/>
      <c r="AL862" s="623"/>
      <c r="AM862" s="623"/>
      <c r="AN862" s="623"/>
      <c r="AO862" s="623"/>
      <c r="AP862" s="622"/>
      <c r="AQ862" s="623"/>
      <c r="AR862" s="623"/>
      <c r="AS862" s="623"/>
      <c r="AT862" s="623"/>
      <c r="AU862" s="623"/>
      <c r="AV862" s="623"/>
      <c r="AW862" s="623"/>
      <c r="AX862" s="623"/>
      <c r="AY862" s="623"/>
    </row>
    <row r="863" ht="16.5" customHeight="1" spans="1:51">
      <c r="A863" s="623"/>
      <c r="B863" s="623"/>
      <c r="C863" s="623"/>
      <c r="D863" s="623"/>
      <c r="E863" s="623"/>
      <c r="F863" s="623"/>
      <c r="G863" s="623"/>
      <c r="H863" s="623"/>
      <c r="I863" s="623"/>
      <c r="J863" s="623"/>
      <c r="K863" s="623"/>
      <c r="L863" s="623"/>
      <c r="M863" s="623"/>
      <c r="N863" s="623"/>
      <c r="O863" s="623"/>
      <c r="P863" s="623"/>
      <c r="Q863" s="623"/>
      <c r="R863" s="623"/>
      <c r="S863" s="623"/>
      <c r="T863" s="623"/>
      <c r="U863" s="623"/>
      <c r="V863" s="623"/>
      <c r="W863" s="623"/>
      <c r="X863" s="623"/>
      <c r="Y863" s="623"/>
      <c r="Z863" s="623"/>
      <c r="AA863" s="623"/>
      <c r="AB863" s="623"/>
      <c r="AC863" s="623"/>
      <c r="AD863" s="623"/>
      <c r="AE863" s="623"/>
      <c r="AF863" s="623"/>
      <c r="AG863" s="623"/>
      <c r="AH863" s="623"/>
      <c r="AI863" s="623"/>
      <c r="AJ863" s="623"/>
      <c r="AK863" s="623"/>
      <c r="AL863" s="623"/>
      <c r="AM863" s="623"/>
      <c r="AN863" s="623"/>
      <c r="AO863" s="623"/>
      <c r="AP863" s="622"/>
      <c r="AQ863" s="623"/>
      <c r="AR863" s="623"/>
      <c r="AS863" s="623"/>
      <c r="AT863" s="623"/>
      <c r="AU863" s="623"/>
      <c r="AV863" s="623"/>
      <c r="AW863" s="623"/>
      <c r="AX863" s="623"/>
      <c r="AY863" s="623"/>
    </row>
    <row r="864" ht="16.5" customHeight="1" spans="1:51">
      <c r="A864" s="623"/>
      <c r="B864" s="623"/>
      <c r="C864" s="623"/>
      <c r="D864" s="623"/>
      <c r="E864" s="623"/>
      <c r="F864" s="623"/>
      <c r="G864" s="623"/>
      <c r="H864" s="623"/>
      <c r="I864" s="623"/>
      <c r="J864" s="623"/>
      <c r="K864" s="623"/>
      <c r="L864" s="623"/>
      <c r="M864" s="623"/>
      <c r="N864" s="623"/>
      <c r="O864" s="623"/>
      <c r="P864" s="623"/>
      <c r="Q864" s="623"/>
      <c r="R864" s="623"/>
      <c r="S864" s="623"/>
      <c r="T864" s="623"/>
      <c r="U864" s="623"/>
      <c r="V864" s="623"/>
      <c r="W864" s="623"/>
      <c r="X864" s="623"/>
      <c r="Y864" s="623"/>
      <c r="Z864" s="623"/>
      <c r="AA864" s="623"/>
      <c r="AB864" s="623"/>
      <c r="AC864" s="623"/>
      <c r="AD864" s="623"/>
      <c r="AE864" s="623"/>
      <c r="AF864" s="623"/>
      <c r="AG864" s="623"/>
      <c r="AH864" s="623"/>
      <c r="AI864" s="623"/>
      <c r="AJ864" s="623"/>
      <c r="AK864" s="623"/>
      <c r="AL864" s="623"/>
      <c r="AM864" s="623"/>
      <c r="AN864" s="623"/>
      <c r="AO864" s="623"/>
      <c r="AP864" s="622"/>
      <c r="AQ864" s="623"/>
      <c r="AR864" s="623"/>
      <c r="AS864" s="623"/>
      <c r="AT864" s="623"/>
      <c r="AU864" s="623"/>
      <c r="AV864" s="623"/>
      <c r="AW864" s="623"/>
      <c r="AX864" s="623"/>
      <c r="AY864" s="623"/>
    </row>
    <row r="865" ht="16.5" customHeight="1" spans="1:51">
      <c r="A865" s="623"/>
      <c r="B865" s="623"/>
      <c r="C865" s="623"/>
      <c r="D865" s="623"/>
      <c r="E865" s="623"/>
      <c r="F865" s="623"/>
      <c r="G865" s="623"/>
      <c r="H865" s="623"/>
      <c r="I865" s="623"/>
      <c r="J865" s="623"/>
      <c r="K865" s="623"/>
      <c r="L865" s="623"/>
      <c r="M865" s="623"/>
      <c r="N865" s="623"/>
      <c r="O865" s="623"/>
      <c r="P865" s="623"/>
      <c r="Q865" s="623"/>
      <c r="R865" s="623"/>
      <c r="S865" s="623"/>
      <c r="T865" s="623"/>
      <c r="U865" s="623"/>
      <c r="V865" s="623"/>
      <c r="W865" s="623"/>
      <c r="X865" s="623"/>
      <c r="Y865" s="623"/>
      <c r="Z865" s="623"/>
      <c r="AA865" s="623"/>
      <c r="AB865" s="623"/>
      <c r="AC865" s="623"/>
      <c r="AD865" s="623"/>
      <c r="AE865" s="623"/>
      <c r="AF865" s="623"/>
      <c r="AG865" s="623"/>
      <c r="AH865" s="623"/>
      <c r="AI865" s="623"/>
      <c r="AJ865" s="623"/>
      <c r="AK865" s="623"/>
      <c r="AL865" s="623"/>
      <c r="AM865" s="623"/>
      <c r="AN865" s="623"/>
      <c r="AO865" s="623"/>
      <c r="AP865" s="622"/>
      <c r="AQ865" s="623"/>
      <c r="AR865" s="623"/>
      <c r="AS865" s="623"/>
      <c r="AT865" s="623"/>
      <c r="AU865" s="623"/>
      <c r="AV865" s="623"/>
      <c r="AW865" s="623"/>
      <c r="AX865" s="623"/>
      <c r="AY865" s="623"/>
    </row>
    <row r="866" ht="16.5" customHeight="1" spans="1:51">
      <c r="A866" s="623"/>
      <c r="B866" s="623"/>
      <c r="C866" s="623"/>
      <c r="D866" s="623"/>
      <c r="E866" s="623"/>
      <c r="F866" s="623"/>
      <c r="G866" s="623"/>
      <c r="H866" s="623"/>
      <c r="I866" s="623"/>
      <c r="J866" s="623"/>
      <c r="K866" s="623"/>
      <c r="L866" s="623"/>
      <c r="M866" s="623"/>
      <c r="N866" s="623"/>
      <c r="O866" s="623"/>
      <c r="P866" s="623"/>
      <c r="Q866" s="623"/>
      <c r="R866" s="623"/>
      <c r="S866" s="623"/>
      <c r="T866" s="623"/>
      <c r="U866" s="623"/>
      <c r="V866" s="623"/>
      <c r="W866" s="623"/>
      <c r="X866" s="623"/>
      <c r="Y866" s="623"/>
      <c r="Z866" s="623"/>
      <c r="AA866" s="623"/>
      <c r="AB866" s="623"/>
      <c r="AC866" s="623"/>
      <c r="AD866" s="623"/>
      <c r="AE866" s="623"/>
      <c r="AF866" s="623"/>
      <c r="AG866" s="623"/>
      <c r="AH866" s="623"/>
      <c r="AI866" s="623"/>
      <c r="AJ866" s="623"/>
      <c r="AK866" s="623"/>
      <c r="AL866" s="623"/>
      <c r="AM866" s="623"/>
      <c r="AN866" s="623"/>
      <c r="AO866" s="623"/>
      <c r="AP866" s="622"/>
      <c r="AQ866" s="623"/>
      <c r="AR866" s="623"/>
      <c r="AS866" s="623"/>
      <c r="AT866" s="623"/>
      <c r="AU866" s="623"/>
      <c r="AV866" s="623"/>
      <c r="AW866" s="623"/>
      <c r="AX866" s="623"/>
      <c r="AY866" s="623"/>
    </row>
    <row r="867" ht="16.5" customHeight="1" spans="1:51">
      <c r="A867" s="623"/>
      <c r="B867" s="623"/>
      <c r="C867" s="623"/>
      <c r="D867" s="623"/>
      <c r="E867" s="623"/>
      <c r="F867" s="623"/>
      <c r="G867" s="623"/>
      <c r="H867" s="623"/>
      <c r="I867" s="623"/>
      <c r="J867" s="623"/>
      <c r="K867" s="623"/>
      <c r="L867" s="623"/>
      <c r="M867" s="623"/>
      <c r="N867" s="623"/>
      <c r="O867" s="623"/>
      <c r="P867" s="623"/>
      <c r="Q867" s="623"/>
      <c r="R867" s="623"/>
      <c r="S867" s="623"/>
      <c r="T867" s="623"/>
      <c r="U867" s="623"/>
      <c r="V867" s="623"/>
      <c r="W867" s="623"/>
      <c r="X867" s="623"/>
      <c r="Y867" s="623"/>
      <c r="Z867" s="623"/>
      <c r="AA867" s="623"/>
      <c r="AB867" s="623"/>
      <c r="AC867" s="623"/>
      <c r="AD867" s="623"/>
      <c r="AE867" s="623"/>
      <c r="AF867" s="623"/>
      <c r="AG867" s="623"/>
      <c r="AH867" s="623"/>
      <c r="AI867" s="623"/>
      <c r="AJ867" s="623"/>
      <c r="AK867" s="623"/>
      <c r="AL867" s="623"/>
      <c r="AM867" s="623"/>
      <c r="AN867" s="623"/>
      <c r="AO867" s="623"/>
      <c r="AP867" s="622"/>
      <c r="AQ867" s="623"/>
      <c r="AR867" s="623"/>
      <c r="AS867" s="623"/>
      <c r="AT867" s="623"/>
      <c r="AU867" s="623"/>
      <c r="AV867" s="623"/>
      <c r="AW867" s="623"/>
      <c r="AX867" s="623"/>
      <c r="AY867" s="623"/>
    </row>
    <row r="868" ht="16.5" customHeight="1" spans="1:51">
      <c r="A868" s="623"/>
      <c r="B868" s="623"/>
      <c r="C868" s="623"/>
      <c r="D868" s="623"/>
      <c r="E868" s="623"/>
      <c r="F868" s="623"/>
      <c r="G868" s="623"/>
      <c r="H868" s="623"/>
      <c r="I868" s="623"/>
      <c r="J868" s="623"/>
      <c r="K868" s="623"/>
      <c r="L868" s="623"/>
      <c r="M868" s="623"/>
      <c r="N868" s="623"/>
      <c r="O868" s="623"/>
      <c r="P868" s="623"/>
      <c r="Q868" s="623"/>
      <c r="R868" s="623"/>
      <c r="S868" s="623"/>
      <c r="T868" s="623"/>
      <c r="U868" s="623"/>
      <c r="V868" s="623"/>
      <c r="W868" s="623"/>
      <c r="X868" s="623"/>
      <c r="Y868" s="623"/>
      <c r="Z868" s="623"/>
      <c r="AA868" s="623"/>
      <c r="AB868" s="623"/>
      <c r="AC868" s="623"/>
      <c r="AD868" s="623"/>
      <c r="AE868" s="623"/>
      <c r="AF868" s="623"/>
      <c r="AG868" s="623"/>
      <c r="AH868" s="623"/>
      <c r="AI868" s="623"/>
      <c r="AJ868" s="623"/>
      <c r="AK868" s="623"/>
      <c r="AL868" s="623"/>
      <c r="AM868" s="623"/>
      <c r="AN868" s="623"/>
      <c r="AO868" s="623"/>
      <c r="AP868" s="622"/>
      <c r="AQ868" s="623"/>
      <c r="AR868" s="623"/>
      <c r="AS868" s="623"/>
      <c r="AT868" s="623"/>
      <c r="AU868" s="623"/>
      <c r="AV868" s="623"/>
      <c r="AW868" s="623"/>
      <c r="AX868" s="623"/>
      <c r="AY868" s="623"/>
    </row>
    <row r="869" ht="16.5" customHeight="1" spans="1:51">
      <c r="A869" s="623"/>
      <c r="B869" s="623"/>
      <c r="C869" s="623"/>
      <c r="D869" s="623"/>
      <c r="E869" s="623"/>
      <c r="F869" s="623"/>
      <c r="G869" s="623"/>
      <c r="H869" s="623"/>
      <c r="I869" s="623"/>
      <c r="J869" s="623"/>
      <c r="K869" s="623"/>
      <c r="L869" s="623"/>
      <c r="M869" s="623"/>
      <c r="N869" s="623"/>
      <c r="O869" s="623"/>
      <c r="P869" s="623"/>
      <c r="Q869" s="623"/>
      <c r="R869" s="623"/>
      <c r="S869" s="623"/>
      <c r="T869" s="623"/>
      <c r="U869" s="623"/>
      <c r="V869" s="623"/>
      <c r="W869" s="623"/>
      <c r="X869" s="623"/>
      <c r="Y869" s="623"/>
      <c r="Z869" s="623"/>
      <c r="AA869" s="623"/>
      <c r="AB869" s="623"/>
      <c r="AC869" s="623"/>
      <c r="AD869" s="623"/>
      <c r="AE869" s="623"/>
      <c r="AF869" s="623"/>
      <c r="AG869" s="623"/>
      <c r="AH869" s="623"/>
      <c r="AI869" s="623"/>
      <c r="AJ869" s="623"/>
      <c r="AK869" s="623"/>
      <c r="AL869" s="623"/>
      <c r="AM869" s="623"/>
      <c r="AN869" s="623"/>
      <c r="AO869" s="623"/>
      <c r="AP869" s="622"/>
      <c r="AQ869" s="623"/>
      <c r="AR869" s="623"/>
      <c r="AS869" s="623"/>
      <c r="AT869" s="623"/>
      <c r="AU869" s="623"/>
      <c r="AV869" s="623"/>
      <c r="AW869" s="623"/>
      <c r="AX869" s="623"/>
      <c r="AY869" s="623"/>
    </row>
    <row r="870" ht="16.5" customHeight="1" spans="1:51">
      <c r="A870" s="623"/>
      <c r="B870" s="623"/>
      <c r="C870" s="623"/>
      <c r="D870" s="623"/>
      <c r="E870" s="623"/>
      <c r="F870" s="623"/>
      <c r="G870" s="623"/>
      <c r="H870" s="623"/>
      <c r="I870" s="623"/>
      <c r="J870" s="623"/>
      <c r="K870" s="623"/>
      <c r="L870" s="623"/>
      <c r="M870" s="623"/>
      <c r="N870" s="623"/>
      <c r="O870" s="623"/>
      <c r="P870" s="623"/>
      <c r="Q870" s="623"/>
      <c r="R870" s="623"/>
      <c r="S870" s="623"/>
      <c r="T870" s="623"/>
      <c r="U870" s="623"/>
      <c r="V870" s="623"/>
      <c r="W870" s="623"/>
      <c r="X870" s="623"/>
      <c r="Y870" s="623"/>
      <c r="Z870" s="623"/>
      <c r="AA870" s="623"/>
      <c r="AB870" s="623"/>
      <c r="AC870" s="623"/>
      <c r="AD870" s="623"/>
      <c r="AE870" s="623"/>
      <c r="AF870" s="623"/>
      <c r="AG870" s="623"/>
      <c r="AH870" s="623"/>
      <c r="AI870" s="623"/>
      <c r="AJ870" s="623"/>
      <c r="AK870" s="623"/>
      <c r="AL870" s="623"/>
      <c r="AM870" s="623"/>
      <c r="AN870" s="623"/>
      <c r="AO870" s="623"/>
      <c r="AP870" s="622"/>
      <c r="AQ870" s="623"/>
      <c r="AR870" s="623"/>
      <c r="AS870" s="623"/>
      <c r="AT870" s="623"/>
      <c r="AU870" s="623"/>
      <c r="AV870" s="623"/>
      <c r="AW870" s="623"/>
      <c r="AX870" s="623"/>
      <c r="AY870" s="623"/>
    </row>
    <row r="871" ht="16.5" customHeight="1" spans="1:51">
      <c r="A871" s="623"/>
      <c r="B871" s="623"/>
      <c r="C871" s="623"/>
      <c r="D871" s="623"/>
      <c r="E871" s="623"/>
      <c r="F871" s="623"/>
      <c r="G871" s="623"/>
      <c r="H871" s="623"/>
      <c r="I871" s="623"/>
      <c r="J871" s="623"/>
      <c r="K871" s="623"/>
      <c r="L871" s="623"/>
      <c r="M871" s="623"/>
      <c r="N871" s="623"/>
      <c r="O871" s="623"/>
      <c r="P871" s="623"/>
      <c r="Q871" s="623"/>
      <c r="R871" s="623"/>
      <c r="S871" s="623"/>
      <c r="T871" s="623"/>
      <c r="U871" s="623"/>
      <c r="V871" s="623"/>
      <c r="W871" s="623"/>
      <c r="X871" s="623"/>
      <c r="Y871" s="623"/>
      <c r="Z871" s="623"/>
      <c r="AA871" s="623"/>
      <c r="AB871" s="623"/>
      <c r="AC871" s="623"/>
      <c r="AD871" s="623"/>
      <c r="AE871" s="623"/>
      <c r="AF871" s="623"/>
      <c r="AG871" s="623"/>
      <c r="AH871" s="623"/>
      <c r="AI871" s="623"/>
      <c r="AJ871" s="623"/>
      <c r="AK871" s="623"/>
      <c r="AL871" s="623"/>
      <c r="AM871" s="623"/>
      <c r="AN871" s="623"/>
      <c r="AO871" s="623"/>
      <c r="AP871" s="622"/>
      <c r="AQ871" s="623"/>
      <c r="AR871" s="623"/>
      <c r="AS871" s="623"/>
      <c r="AT871" s="623"/>
      <c r="AU871" s="623"/>
      <c r="AV871" s="623"/>
      <c r="AW871" s="623"/>
      <c r="AX871" s="623"/>
      <c r="AY871" s="623"/>
    </row>
    <row r="872" ht="16.5" customHeight="1" spans="1:51">
      <c r="A872" s="623"/>
      <c r="B872" s="623"/>
      <c r="C872" s="623"/>
      <c r="D872" s="623"/>
      <c r="E872" s="623"/>
      <c r="F872" s="623"/>
      <c r="G872" s="623"/>
      <c r="H872" s="623"/>
      <c r="I872" s="623"/>
      <c r="J872" s="623"/>
      <c r="K872" s="623"/>
      <c r="L872" s="623"/>
      <c r="M872" s="623"/>
      <c r="N872" s="623"/>
      <c r="O872" s="623"/>
      <c r="P872" s="623"/>
      <c r="Q872" s="623"/>
      <c r="R872" s="623"/>
      <c r="S872" s="623"/>
      <c r="T872" s="623"/>
      <c r="U872" s="623"/>
      <c r="V872" s="623"/>
      <c r="W872" s="623"/>
      <c r="X872" s="623"/>
      <c r="Y872" s="623"/>
      <c r="Z872" s="623"/>
      <c r="AA872" s="623"/>
      <c r="AB872" s="623"/>
      <c r="AC872" s="623"/>
      <c r="AD872" s="623"/>
      <c r="AE872" s="623"/>
      <c r="AF872" s="623"/>
      <c r="AG872" s="623"/>
      <c r="AH872" s="623"/>
      <c r="AI872" s="623"/>
      <c r="AJ872" s="623"/>
      <c r="AK872" s="623"/>
      <c r="AL872" s="623"/>
      <c r="AM872" s="623"/>
      <c r="AN872" s="623"/>
      <c r="AO872" s="623"/>
      <c r="AP872" s="622"/>
      <c r="AQ872" s="623"/>
      <c r="AR872" s="623"/>
      <c r="AS872" s="623"/>
      <c r="AT872" s="623"/>
      <c r="AU872" s="623"/>
      <c r="AV872" s="623"/>
      <c r="AW872" s="623"/>
      <c r="AX872" s="623"/>
      <c r="AY872" s="623"/>
    </row>
    <row r="873" ht="16.5" customHeight="1" spans="1:51">
      <c r="A873" s="623"/>
      <c r="B873" s="623"/>
      <c r="C873" s="623"/>
      <c r="D873" s="623"/>
      <c r="E873" s="623"/>
      <c r="F873" s="623"/>
      <c r="G873" s="623"/>
      <c r="H873" s="623"/>
      <c r="I873" s="623"/>
      <c r="J873" s="623"/>
      <c r="K873" s="623"/>
      <c r="L873" s="623"/>
      <c r="M873" s="623"/>
      <c r="N873" s="623"/>
      <c r="O873" s="623"/>
      <c r="P873" s="623"/>
      <c r="Q873" s="623"/>
      <c r="R873" s="623"/>
      <c r="S873" s="623"/>
      <c r="T873" s="623"/>
      <c r="U873" s="623"/>
      <c r="V873" s="623"/>
      <c r="W873" s="623"/>
      <c r="X873" s="623"/>
      <c r="Y873" s="623"/>
      <c r="Z873" s="623"/>
      <c r="AA873" s="623"/>
      <c r="AB873" s="623"/>
      <c r="AC873" s="623"/>
      <c r="AD873" s="623"/>
      <c r="AE873" s="623"/>
      <c r="AF873" s="623"/>
      <c r="AG873" s="623"/>
      <c r="AH873" s="623"/>
      <c r="AI873" s="623"/>
      <c r="AJ873" s="623"/>
      <c r="AK873" s="623"/>
      <c r="AL873" s="623"/>
      <c r="AM873" s="623"/>
      <c r="AN873" s="623"/>
      <c r="AO873" s="623"/>
      <c r="AP873" s="622"/>
      <c r="AQ873" s="623"/>
      <c r="AR873" s="623"/>
      <c r="AS873" s="623"/>
      <c r="AT873" s="623"/>
      <c r="AU873" s="623"/>
      <c r="AV873" s="623"/>
      <c r="AW873" s="623"/>
      <c r="AX873" s="623"/>
      <c r="AY873" s="623"/>
    </row>
    <row r="874" ht="16.5" customHeight="1" spans="1:51">
      <c r="A874" s="623"/>
      <c r="B874" s="623"/>
      <c r="C874" s="623"/>
      <c r="D874" s="623"/>
      <c r="E874" s="623"/>
      <c r="F874" s="623"/>
      <c r="G874" s="623"/>
      <c r="H874" s="623"/>
      <c r="I874" s="623"/>
      <c r="J874" s="623"/>
      <c r="K874" s="623"/>
      <c r="L874" s="623"/>
      <c r="M874" s="623"/>
      <c r="N874" s="623"/>
      <c r="O874" s="623"/>
      <c r="P874" s="623"/>
      <c r="Q874" s="623"/>
      <c r="R874" s="623"/>
      <c r="S874" s="623"/>
      <c r="T874" s="623"/>
      <c r="U874" s="623"/>
      <c r="V874" s="623"/>
      <c r="W874" s="623"/>
      <c r="X874" s="623"/>
      <c r="Y874" s="623"/>
      <c r="Z874" s="623"/>
      <c r="AA874" s="623"/>
      <c r="AB874" s="623"/>
      <c r="AC874" s="623"/>
      <c r="AD874" s="623"/>
      <c r="AE874" s="623"/>
      <c r="AF874" s="623"/>
      <c r="AG874" s="623"/>
      <c r="AH874" s="623"/>
      <c r="AI874" s="623"/>
      <c r="AJ874" s="623"/>
      <c r="AK874" s="623"/>
      <c r="AL874" s="623"/>
      <c r="AM874" s="623"/>
      <c r="AN874" s="623"/>
      <c r="AO874" s="623"/>
      <c r="AP874" s="622"/>
      <c r="AQ874" s="623"/>
      <c r="AR874" s="623"/>
      <c r="AS874" s="623"/>
      <c r="AT874" s="623"/>
      <c r="AU874" s="623"/>
      <c r="AV874" s="623"/>
      <c r="AW874" s="623"/>
      <c r="AX874" s="623"/>
      <c r="AY874" s="623"/>
    </row>
    <row r="875" ht="16.5" customHeight="1" spans="1:51">
      <c r="A875" s="623"/>
      <c r="B875" s="623"/>
      <c r="C875" s="623"/>
      <c r="D875" s="623"/>
      <c r="E875" s="623"/>
      <c r="F875" s="623"/>
      <c r="G875" s="623"/>
      <c r="H875" s="623"/>
      <c r="I875" s="623"/>
      <c r="J875" s="623"/>
      <c r="K875" s="623"/>
      <c r="L875" s="623"/>
      <c r="M875" s="623"/>
      <c r="N875" s="623"/>
      <c r="O875" s="623"/>
      <c r="P875" s="623"/>
      <c r="Q875" s="623"/>
      <c r="R875" s="623"/>
      <c r="S875" s="623"/>
      <c r="T875" s="623"/>
      <c r="U875" s="623"/>
      <c r="V875" s="623"/>
      <c r="W875" s="623"/>
      <c r="X875" s="623"/>
      <c r="Y875" s="623"/>
      <c r="Z875" s="623"/>
      <c r="AA875" s="623"/>
      <c r="AB875" s="623"/>
      <c r="AC875" s="623"/>
      <c r="AD875" s="623"/>
      <c r="AE875" s="623"/>
      <c r="AF875" s="623"/>
      <c r="AG875" s="623"/>
      <c r="AH875" s="623"/>
      <c r="AI875" s="623"/>
      <c r="AJ875" s="623"/>
      <c r="AK875" s="623"/>
      <c r="AL875" s="623"/>
      <c r="AM875" s="623"/>
      <c r="AN875" s="623"/>
      <c r="AO875" s="623"/>
      <c r="AP875" s="622"/>
      <c r="AQ875" s="623"/>
      <c r="AR875" s="623"/>
      <c r="AS875" s="623"/>
      <c r="AT875" s="623"/>
      <c r="AU875" s="623"/>
      <c r="AV875" s="623"/>
      <c r="AW875" s="623"/>
      <c r="AX875" s="623"/>
      <c r="AY875" s="623"/>
    </row>
    <row r="876" ht="16.5" customHeight="1" spans="1:51">
      <c r="A876" s="623"/>
      <c r="B876" s="623"/>
      <c r="C876" s="623"/>
      <c r="D876" s="623"/>
      <c r="E876" s="623"/>
      <c r="F876" s="623"/>
      <c r="G876" s="623"/>
      <c r="H876" s="623"/>
      <c r="I876" s="623"/>
      <c r="J876" s="623"/>
      <c r="K876" s="623"/>
      <c r="L876" s="623"/>
      <c r="M876" s="623"/>
      <c r="N876" s="623"/>
      <c r="O876" s="623"/>
      <c r="P876" s="623"/>
      <c r="Q876" s="623"/>
      <c r="R876" s="623"/>
      <c r="S876" s="623"/>
      <c r="T876" s="623"/>
      <c r="U876" s="623"/>
      <c r="V876" s="623"/>
      <c r="W876" s="623"/>
      <c r="X876" s="623"/>
      <c r="Y876" s="623"/>
      <c r="Z876" s="623"/>
      <c r="AA876" s="623"/>
      <c r="AB876" s="623"/>
      <c r="AC876" s="623"/>
      <c r="AD876" s="623"/>
      <c r="AE876" s="623"/>
      <c r="AF876" s="623"/>
      <c r="AG876" s="623"/>
      <c r="AH876" s="623"/>
      <c r="AI876" s="623"/>
      <c r="AJ876" s="623"/>
      <c r="AK876" s="623"/>
      <c r="AL876" s="623"/>
      <c r="AM876" s="623"/>
      <c r="AN876" s="623"/>
      <c r="AO876" s="623"/>
      <c r="AP876" s="622"/>
      <c r="AQ876" s="623"/>
      <c r="AR876" s="623"/>
      <c r="AS876" s="623"/>
      <c r="AT876" s="623"/>
      <c r="AU876" s="623"/>
      <c r="AV876" s="623"/>
      <c r="AW876" s="623"/>
      <c r="AX876" s="623"/>
      <c r="AY876" s="623"/>
    </row>
    <row r="877" ht="16.5" customHeight="1" spans="1:51">
      <c r="A877" s="623"/>
      <c r="B877" s="623"/>
      <c r="C877" s="623"/>
      <c r="D877" s="623"/>
      <c r="E877" s="623"/>
      <c r="F877" s="623"/>
      <c r="G877" s="623"/>
      <c r="H877" s="623"/>
      <c r="I877" s="623"/>
      <c r="J877" s="623"/>
      <c r="K877" s="623"/>
      <c r="L877" s="623"/>
      <c r="M877" s="623"/>
      <c r="N877" s="623"/>
      <c r="O877" s="623"/>
      <c r="P877" s="623"/>
      <c r="Q877" s="623"/>
      <c r="R877" s="623"/>
      <c r="S877" s="623"/>
      <c r="T877" s="623"/>
      <c r="U877" s="623"/>
      <c r="V877" s="623"/>
      <c r="W877" s="623"/>
      <c r="X877" s="623"/>
      <c r="Y877" s="623"/>
      <c r="Z877" s="623"/>
      <c r="AA877" s="623"/>
      <c r="AB877" s="623"/>
      <c r="AC877" s="623"/>
      <c r="AD877" s="623"/>
      <c r="AE877" s="623"/>
      <c r="AF877" s="623"/>
      <c r="AG877" s="623"/>
      <c r="AH877" s="623"/>
      <c r="AI877" s="623"/>
      <c r="AJ877" s="623"/>
      <c r="AK877" s="623"/>
      <c r="AL877" s="623"/>
      <c r="AM877" s="623"/>
      <c r="AN877" s="623"/>
      <c r="AO877" s="623"/>
      <c r="AP877" s="622"/>
      <c r="AQ877" s="623"/>
      <c r="AR877" s="623"/>
      <c r="AS877" s="623"/>
      <c r="AT877" s="623"/>
      <c r="AU877" s="623"/>
      <c r="AV877" s="623"/>
      <c r="AW877" s="623"/>
      <c r="AX877" s="623"/>
      <c r="AY877" s="623"/>
    </row>
    <row r="878" ht="16.5" customHeight="1" spans="1:51">
      <c r="A878" s="623"/>
      <c r="B878" s="623"/>
      <c r="C878" s="623"/>
      <c r="D878" s="623"/>
      <c r="E878" s="623"/>
      <c r="F878" s="623"/>
      <c r="G878" s="623"/>
      <c r="H878" s="623"/>
      <c r="I878" s="623"/>
      <c r="J878" s="623"/>
      <c r="K878" s="623"/>
      <c r="L878" s="623"/>
      <c r="M878" s="623"/>
      <c r="N878" s="623"/>
      <c r="O878" s="623"/>
      <c r="P878" s="623"/>
      <c r="Q878" s="623"/>
      <c r="R878" s="623"/>
      <c r="S878" s="623"/>
      <c r="T878" s="623"/>
      <c r="U878" s="623"/>
      <c r="V878" s="623"/>
      <c r="W878" s="623"/>
      <c r="X878" s="623"/>
      <c r="Y878" s="623"/>
      <c r="Z878" s="623"/>
      <c r="AA878" s="623"/>
      <c r="AB878" s="623"/>
      <c r="AC878" s="623"/>
      <c r="AD878" s="623"/>
      <c r="AE878" s="623"/>
      <c r="AF878" s="623"/>
      <c r="AG878" s="623"/>
      <c r="AH878" s="623"/>
      <c r="AI878" s="623"/>
      <c r="AJ878" s="623"/>
      <c r="AK878" s="623"/>
      <c r="AL878" s="623"/>
      <c r="AM878" s="623"/>
      <c r="AN878" s="623"/>
      <c r="AO878" s="623"/>
      <c r="AP878" s="622"/>
      <c r="AQ878" s="623"/>
      <c r="AR878" s="623"/>
      <c r="AS878" s="623"/>
      <c r="AT878" s="623"/>
      <c r="AU878" s="623"/>
      <c r="AV878" s="623"/>
      <c r="AW878" s="623"/>
      <c r="AX878" s="623"/>
      <c r="AY878" s="623"/>
    </row>
    <row r="879" ht="16.5" customHeight="1" spans="1:51">
      <c r="A879" s="623"/>
      <c r="B879" s="623"/>
      <c r="C879" s="623"/>
      <c r="D879" s="623"/>
      <c r="E879" s="623"/>
      <c r="F879" s="623"/>
      <c r="G879" s="623"/>
      <c r="H879" s="623"/>
      <c r="I879" s="623"/>
      <c r="J879" s="623"/>
      <c r="K879" s="623"/>
      <c r="L879" s="623"/>
      <c r="M879" s="623"/>
      <c r="N879" s="623"/>
      <c r="O879" s="623"/>
      <c r="P879" s="623"/>
      <c r="Q879" s="623"/>
      <c r="R879" s="623"/>
      <c r="S879" s="623"/>
      <c r="T879" s="623"/>
      <c r="U879" s="623"/>
      <c r="V879" s="623"/>
      <c r="W879" s="623"/>
      <c r="X879" s="623"/>
      <c r="Y879" s="623"/>
      <c r="Z879" s="623"/>
      <c r="AA879" s="623"/>
      <c r="AB879" s="623"/>
      <c r="AC879" s="623"/>
      <c r="AD879" s="623"/>
      <c r="AE879" s="623"/>
      <c r="AF879" s="623"/>
      <c r="AG879" s="623"/>
      <c r="AH879" s="623"/>
      <c r="AI879" s="623"/>
      <c r="AJ879" s="623"/>
      <c r="AK879" s="623"/>
      <c r="AL879" s="623"/>
      <c r="AM879" s="623"/>
      <c r="AN879" s="623"/>
      <c r="AO879" s="623"/>
      <c r="AP879" s="622"/>
      <c r="AQ879" s="623"/>
      <c r="AR879" s="623"/>
      <c r="AS879" s="623"/>
      <c r="AT879" s="623"/>
      <c r="AU879" s="623"/>
      <c r="AV879" s="623"/>
      <c r="AW879" s="623"/>
      <c r="AX879" s="623"/>
      <c r="AY879" s="623"/>
    </row>
    <row r="880" ht="16.5" customHeight="1" spans="1:51">
      <c r="A880" s="623"/>
      <c r="B880" s="623"/>
      <c r="C880" s="623"/>
      <c r="D880" s="623"/>
      <c r="E880" s="623"/>
      <c r="F880" s="623"/>
      <c r="G880" s="623"/>
      <c r="H880" s="623"/>
      <c r="I880" s="623"/>
      <c r="J880" s="623"/>
      <c r="K880" s="623"/>
      <c r="L880" s="623"/>
      <c r="M880" s="623"/>
      <c r="N880" s="623"/>
      <c r="O880" s="623"/>
      <c r="P880" s="623"/>
      <c r="Q880" s="623"/>
      <c r="R880" s="623"/>
      <c r="S880" s="623"/>
      <c r="T880" s="623"/>
      <c r="U880" s="623"/>
      <c r="V880" s="623"/>
      <c r="W880" s="623"/>
      <c r="X880" s="623"/>
      <c r="Y880" s="623"/>
      <c r="Z880" s="623"/>
      <c r="AA880" s="623"/>
      <c r="AB880" s="623"/>
      <c r="AC880" s="623"/>
      <c r="AD880" s="623"/>
      <c r="AE880" s="623"/>
      <c r="AF880" s="623"/>
      <c r="AG880" s="623"/>
      <c r="AH880" s="623"/>
      <c r="AI880" s="623"/>
      <c r="AJ880" s="623"/>
      <c r="AK880" s="623"/>
      <c r="AL880" s="623"/>
      <c r="AM880" s="623"/>
      <c r="AN880" s="623"/>
      <c r="AO880" s="623"/>
      <c r="AP880" s="622"/>
      <c r="AQ880" s="623"/>
      <c r="AR880" s="623"/>
      <c r="AS880" s="623"/>
      <c r="AT880" s="623"/>
      <c r="AU880" s="623"/>
      <c r="AV880" s="623"/>
      <c r="AW880" s="623"/>
      <c r="AX880" s="623"/>
      <c r="AY880" s="623"/>
    </row>
    <row r="881" ht="16.5" customHeight="1" spans="1:51">
      <c r="A881" s="623"/>
      <c r="B881" s="623"/>
      <c r="C881" s="623"/>
      <c r="D881" s="623"/>
      <c r="E881" s="623"/>
      <c r="F881" s="623"/>
      <c r="G881" s="623"/>
      <c r="H881" s="623"/>
      <c r="I881" s="623"/>
      <c r="J881" s="623"/>
      <c r="K881" s="623"/>
      <c r="L881" s="623"/>
      <c r="M881" s="623"/>
      <c r="N881" s="623"/>
      <c r="O881" s="623"/>
      <c r="P881" s="623"/>
      <c r="Q881" s="623"/>
      <c r="R881" s="623"/>
      <c r="S881" s="623"/>
      <c r="T881" s="623"/>
      <c r="U881" s="623"/>
      <c r="V881" s="623"/>
      <c r="W881" s="623"/>
      <c r="X881" s="623"/>
      <c r="Y881" s="623"/>
      <c r="Z881" s="623"/>
      <c r="AA881" s="623"/>
      <c r="AB881" s="623"/>
      <c r="AC881" s="623"/>
      <c r="AD881" s="623"/>
      <c r="AE881" s="623"/>
      <c r="AF881" s="623"/>
      <c r="AG881" s="623"/>
      <c r="AH881" s="623"/>
      <c r="AI881" s="623"/>
      <c r="AJ881" s="623"/>
      <c r="AK881" s="623"/>
      <c r="AL881" s="623"/>
      <c r="AM881" s="623"/>
      <c r="AN881" s="623"/>
      <c r="AO881" s="623"/>
      <c r="AP881" s="622"/>
      <c r="AQ881" s="623"/>
      <c r="AR881" s="623"/>
      <c r="AS881" s="623"/>
      <c r="AT881" s="623"/>
      <c r="AU881" s="623"/>
      <c r="AV881" s="623"/>
      <c r="AW881" s="623"/>
      <c r="AX881" s="623"/>
      <c r="AY881" s="623"/>
    </row>
    <row r="882" ht="16.5" customHeight="1" spans="1:51">
      <c r="A882" s="623"/>
      <c r="B882" s="623"/>
      <c r="C882" s="623"/>
      <c r="D882" s="623"/>
      <c r="E882" s="623"/>
      <c r="F882" s="623"/>
      <c r="G882" s="623"/>
      <c r="H882" s="623"/>
      <c r="I882" s="623"/>
      <c r="J882" s="623"/>
      <c r="K882" s="623"/>
      <c r="L882" s="623"/>
      <c r="M882" s="623"/>
      <c r="N882" s="623"/>
      <c r="O882" s="623"/>
      <c r="P882" s="623"/>
      <c r="Q882" s="623"/>
      <c r="R882" s="623"/>
      <c r="S882" s="623"/>
      <c r="T882" s="623"/>
      <c r="U882" s="623"/>
      <c r="V882" s="623"/>
      <c r="W882" s="623"/>
      <c r="X882" s="623"/>
      <c r="Y882" s="623"/>
      <c r="Z882" s="623"/>
      <c r="AA882" s="623"/>
      <c r="AB882" s="623"/>
      <c r="AC882" s="623"/>
      <c r="AD882" s="623"/>
      <c r="AE882" s="623"/>
      <c r="AF882" s="623"/>
      <c r="AG882" s="623"/>
      <c r="AH882" s="623"/>
      <c r="AI882" s="623"/>
      <c r="AJ882" s="623"/>
      <c r="AK882" s="623"/>
      <c r="AL882" s="623"/>
      <c r="AM882" s="623"/>
      <c r="AN882" s="623"/>
      <c r="AO882" s="623"/>
      <c r="AP882" s="622"/>
      <c r="AQ882" s="623"/>
      <c r="AR882" s="623"/>
      <c r="AS882" s="623"/>
      <c r="AT882" s="623"/>
      <c r="AU882" s="623"/>
      <c r="AV882" s="623"/>
      <c r="AW882" s="623"/>
      <c r="AX882" s="623"/>
      <c r="AY882" s="623"/>
    </row>
    <row r="883" ht="16.5" customHeight="1" spans="1:51">
      <c r="A883" s="623"/>
      <c r="B883" s="623"/>
      <c r="C883" s="623"/>
      <c r="D883" s="623"/>
      <c r="E883" s="623"/>
      <c r="F883" s="623"/>
      <c r="G883" s="623"/>
      <c r="H883" s="623"/>
      <c r="I883" s="623"/>
      <c r="J883" s="623"/>
      <c r="K883" s="623"/>
      <c r="L883" s="623"/>
      <c r="M883" s="623"/>
      <c r="N883" s="623"/>
      <c r="O883" s="623"/>
      <c r="P883" s="623"/>
      <c r="Q883" s="623"/>
      <c r="R883" s="623"/>
      <c r="S883" s="623"/>
      <c r="T883" s="623"/>
      <c r="U883" s="623"/>
      <c r="V883" s="623"/>
      <c r="W883" s="623"/>
      <c r="X883" s="623"/>
      <c r="Y883" s="623"/>
      <c r="Z883" s="623"/>
      <c r="AA883" s="623"/>
      <c r="AB883" s="623"/>
      <c r="AC883" s="623"/>
      <c r="AD883" s="623"/>
      <c r="AE883" s="623"/>
      <c r="AF883" s="623"/>
      <c r="AG883" s="623"/>
      <c r="AH883" s="623"/>
      <c r="AI883" s="623"/>
      <c r="AJ883" s="623"/>
      <c r="AK883" s="623"/>
      <c r="AL883" s="623"/>
      <c r="AM883" s="623"/>
      <c r="AN883" s="623"/>
      <c r="AO883" s="623"/>
      <c r="AP883" s="622"/>
      <c r="AQ883" s="623"/>
      <c r="AR883" s="623"/>
      <c r="AS883" s="623"/>
      <c r="AT883" s="623"/>
      <c r="AU883" s="623"/>
      <c r="AV883" s="623"/>
      <c r="AW883" s="623"/>
      <c r="AX883" s="623"/>
      <c r="AY883" s="623"/>
    </row>
    <row r="884" ht="16.5" customHeight="1" spans="1:51">
      <c r="A884" s="623"/>
      <c r="B884" s="623"/>
      <c r="C884" s="623"/>
      <c r="D884" s="623"/>
      <c r="E884" s="623"/>
      <c r="F884" s="623"/>
      <c r="G884" s="623"/>
      <c r="H884" s="623"/>
      <c r="I884" s="623"/>
      <c r="J884" s="623"/>
      <c r="K884" s="623"/>
      <c r="L884" s="623"/>
      <c r="M884" s="623"/>
      <c r="N884" s="623"/>
      <c r="O884" s="623"/>
      <c r="P884" s="623"/>
      <c r="Q884" s="623"/>
      <c r="R884" s="623"/>
      <c r="S884" s="623"/>
      <c r="T884" s="623"/>
      <c r="U884" s="623"/>
      <c r="V884" s="623"/>
      <c r="W884" s="623"/>
      <c r="X884" s="623"/>
      <c r="Y884" s="623"/>
      <c r="Z884" s="623"/>
      <c r="AA884" s="623"/>
      <c r="AB884" s="623"/>
      <c r="AC884" s="623"/>
      <c r="AD884" s="623"/>
      <c r="AE884" s="623"/>
      <c r="AF884" s="623"/>
      <c r="AG884" s="623"/>
      <c r="AH884" s="623"/>
      <c r="AI884" s="623"/>
      <c r="AJ884" s="623"/>
      <c r="AK884" s="623"/>
      <c r="AL884" s="623"/>
      <c r="AM884" s="623"/>
      <c r="AN884" s="623"/>
      <c r="AO884" s="623"/>
      <c r="AP884" s="622"/>
      <c r="AQ884" s="623"/>
      <c r="AR884" s="623"/>
      <c r="AS884" s="623"/>
      <c r="AT884" s="623"/>
      <c r="AU884" s="623"/>
      <c r="AV884" s="623"/>
      <c r="AW884" s="623"/>
      <c r="AX884" s="623"/>
      <c r="AY884" s="623"/>
    </row>
    <row r="885" ht="16.5" customHeight="1" spans="1:51">
      <c r="A885" s="623"/>
      <c r="B885" s="623"/>
      <c r="C885" s="623"/>
      <c r="D885" s="623"/>
      <c r="E885" s="623"/>
      <c r="F885" s="623"/>
      <c r="G885" s="623"/>
      <c r="H885" s="623"/>
      <c r="I885" s="623"/>
      <c r="J885" s="623"/>
      <c r="K885" s="623"/>
      <c r="L885" s="623"/>
      <c r="M885" s="623"/>
      <c r="N885" s="623"/>
      <c r="O885" s="623"/>
      <c r="P885" s="623"/>
      <c r="Q885" s="623"/>
      <c r="R885" s="623"/>
      <c r="S885" s="623"/>
      <c r="T885" s="623"/>
      <c r="U885" s="623"/>
      <c r="V885" s="623"/>
      <c r="W885" s="623"/>
      <c r="X885" s="623"/>
      <c r="Y885" s="623"/>
      <c r="Z885" s="623"/>
      <c r="AA885" s="623"/>
      <c r="AB885" s="623"/>
      <c r="AC885" s="623"/>
      <c r="AD885" s="623"/>
      <c r="AE885" s="623"/>
      <c r="AF885" s="623"/>
      <c r="AG885" s="623"/>
      <c r="AH885" s="623"/>
      <c r="AI885" s="623"/>
      <c r="AJ885" s="623"/>
      <c r="AK885" s="623"/>
      <c r="AL885" s="623"/>
      <c r="AM885" s="623"/>
      <c r="AN885" s="623"/>
      <c r="AO885" s="623"/>
      <c r="AP885" s="622"/>
      <c r="AQ885" s="623"/>
      <c r="AR885" s="623"/>
      <c r="AS885" s="623"/>
      <c r="AT885" s="623"/>
      <c r="AU885" s="623"/>
      <c r="AV885" s="623"/>
      <c r="AW885" s="623"/>
      <c r="AX885" s="623"/>
      <c r="AY885" s="623"/>
    </row>
    <row r="886" ht="16.5" customHeight="1" spans="1:51">
      <c r="A886" s="623"/>
      <c r="B886" s="623"/>
      <c r="C886" s="623"/>
      <c r="D886" s="623"/>
      <c r="E886" s="623"/>
      <c r="F886" s="623"/>
      <c r="G886" s="623"/>
      <c r="H886" s="623"/>
      <c r="I886" s="623"/>
      <c r="J886" s="623"/>
      <c r="K886" s="623"/>
      <c r="L886" s="623"/>
      <c r="M886" s="623"/>
      <c r="N886" s="623"/>
      <c r="O886" s="623"/>
      <c r="P886" s="623"/>
      <c r="Q886" s="623"/>
      <c r="R886" s="623"/>
      <c r="S886" s="623"/>
      <c r="T886" s="623"/>
      <c r="U886" s="623"/>
      <c r="V886" s="623"/>
      <c r="W886" s="623"/>
      <c r="X886" s="623"/>
      <c r="Y886" s="623"/>
      <c r="Z886" s="623"/>
      <c r="AA886" s="623"/>
      <c r="AB886" s="623"/>
      <c r="AC886" s="623"/>
      <c r="AD886" s="623"/>
      <c r="AE886" s="623"/>
      <c r="AF886" s="623"/>
      <c r="AG886" s="623"/>
      <c r="AH886" s="623"/>
      <c r="AI886" s="623"/>
      <c r="AJ886" s="623"/>
      <c r="AK886" s="623"/>
      <c r="AL886" s="623"/>
      <c r="AM886" s="623"/>
      <c r="AN886" s="623"/>
      <c r="AO886" s="623"/>
      <c r="AP886" s="622"/>
      <c r="AQ886" s="623"/>
      <c r="AR886" s="623"/>
      <c r="AS886" s="623"/>
      <c r="AT886" s="623"/>
      <c r="AU886" s="623"/>
      <c r="AV886" s="623"/>
      <c r="AW886" s="623"/>
      <c r="AX886" s="623"/>
      <c r="AY886" s="623"/>
    </row>
    <row r="887" ht="16.5" customHeight="1" spans="1:51">
      <c r="A887" s="623"/>
      <c r="B887" s="623"/>
      <c r="C887" s="623"/>
      <c r="D887" s="623"/>
      <c r="E887" s="623"/>
      <c r="F887" s="623"/>
      <c r="G887" s="623"/>
      <c r="H887" s="623"/>
      <c r="I887" s="623"/>
      <c r="J887" s="623"/>
      <c r="K887" s="623"/>
      <c r="L887" s="623"/>
      <c r="M887" s="623"/>
      <c r="N887" s="623"/>
      <c r="O887" s="623"/>
      <c r="P887" s="623"/>
      <c r="Q887" s="623"/>
      <c r="R887" s="623"/>
      <c r="S887" s="623"/>
      <c r="T887" s="623"/>
      <c r="U887" s="623"/>
      <c r="V887" s="623"/>
      <c r="W887" s="623"/>
      <c r="X887" s="623"/>
      <c r="Y887" s="623"/>
      <c r="Z887" s="623"/>
      <c r="AA887" s="623"/>
      <c r="AB887" s="623"/>
      <c r="AC887" s="623"/>
      <c r="AD887" s="623"/>
      <c r="AE887" s="623"/>
      <c r="AF887" s="623"/>
      <c r="AG887" s="623"/>
      <c r="AH887" s="623"/>
      <c r="AI887" s="623"/>
      <c r="AJ887" s="623"/>
      <c r="AK887" s="623"/>
      <c r="AL887" s="623"/>
      <c r="AM887" s="623"/>
      <c r="AN887" s="623"/>
      <c r="AO887" s="623"/>
      <c r="AP887" s="622"/>
      <c r="AQ887" s="623"/>
      <c r="AR887" s="623"/>
      <c r="AS887" s="623"/>
      <c r="AT887" s="623"/>
      <c r="AU887" s="623"/>
      <c r="AV887" s="623"/>
      <c r="AW887" s="623"/>
      <c r="AX887" s="623"/>
      <c r="AY887" s="623"/>
    </row>
    <row r="888" ht="16.5" customHeight="1" spans="1:51">
      <c r="A888" s="623"/>
      <c r="B888" s="623"/>
      <c r="C888" s="623"/>
      <c r="D888" s="623"/>
      <c r="E888" s="623"/>
      <c r="F888" s="623"/>
      <c r="G888" s="623"/>
      <c r="H888" s="623"/>
      <c r="I888" s="623"/>
      <c r="J888" s="623"/>
      <c r="K888" s="623"/>
      <c r="L888" s="623"/>
      <c r="M888" s="623"/>
      <c r="N888" s="623"/>
      <c r="O888" s="623"/>
      <c r="P888" s="623"/>
      <c r="Q888" s="623"/>
      <c r="R888" s="623"/>
      <c r="S888" s="623"/>
      <c r="T888" s="623"/>
      <c r="U888" s="623"/>
      <c r="V888" s="623"/>
      <c r="W888" s="623"/>
      <c r="X888" s="623"/>
      <c r="Y888" s="623"/>
      <c r="Z888" s="623"/>
      <c r="AA888" s="623"/>
      <c r="AB888" s="623"/>
      <c r="AC888" s="623"/>
      <c r="AD888" s="623"/>
      <c r="AE888" s="623"/>
      <c r="AF888" s="623"/>
      <c r="AG888" s="623"/>
      <c r="AH888" s="623"/>
      <c r="AI888" s="623"/>
      <c r="AJ888" s="623"/>
      <c r="AK888" s="623"/>
      <c r="AL888" s="623"/>
      <c r="AM888" s="623"/>
      <c r="AN888" s="623"/>
      <c r="AO888" s="623"/>
      <c r="AP888" s="622"/>
      <c r="AQ888" s="623"/>
      <c r="AR888" s="623"/>
      <c r="AS888" s="623"/>
      <c r="AT888" s="623"/>
      <c r="AU888" s="623"/>
      <c r="AV888" s="623"/>
      <c r="AW888" s="623"/>
      <c r="AX888" s="623"/>
      <c r="AY888" s="623"/>
    </row>
    <row r="889" ht="16.5" customHeight="1" spans="1:51">
      <c r="A889" s="623"/>
      <c r="B889" s="623"/>
      <c r="C889" s="623"/>
      <c r="D889" s="623"/>
      <c r="E889" s="623"/>
      <c r="F889" s="623"/>
      <c r="G889" s="623"/>
      <c r="H889" s="623"/>
      <c r="I889" s="623"/>
      <c r="J889" s="623"/>
      <c r="K889" s="623"/>
      <c r="L889" s="623"/>
      <c r="M889" s="623"/>
      <c r="N889" s="623"/>
      <c r="O889" s="623"/>
      <c r="P889" s="623"/>
      <c r="Q889" s="623"/>
      <c r="R889" s="623"/>
      <c r="S889" s="623"/>
      <c r="T889" s="623"/>
      <c r="U889" s="623"/>
      <c r="V889" s="623"/>
      <c r="W889" s="623"/>
      <c r="X889" s="623"/>
      <c r="Y889" s="623"/>
      <c r="Z889" s="623"/>
      <c r="AA889" s="623"/>
      <c r="AB889" s="623"/>
      <c r="AC889" s="623"/>
      <c r="AD889" s="623"/>
      <c r="AE889" s="623"/>
      <c r="AF889" s="623"/>
      <c r="AG889" s="623"/>
      <c r="AH889" s="623"/>
      <c r="AI889" s="623"/>
      <c r="AJ889" s="623"/>
      <c r="AK889" s="623"/>
      <c r="AL889" s="623"/>
      <c r="AM889" s="623"/>
      <c r="AN889" s="623"/>
      <c r="AO889" s="623"/>
      <c r="AP889" s="622"/>
      <c r="AQ889" s="623"/>
      <c r="AR889" s="623"/>
      <c r="AS889" s="623"/>
      <c r="AT889" s="623"/>
      <c r="AU889" s="623"/>
      <c r="AV889" s="623"/>
      <c r="AW889" s="623"/>
      <c r="AX889" s="623"/>
      <c r="AY889" s="623"/>
    </row>
    <row r="890" ht="16.5" customHeight="1" spans="1:51">
      <c r="A890" s="623"/>
      <c r="B890" s="623"/>
      <c r="C890" s="623"/>
      <c r="D890" s="623"/>
      <c r="E890" s="623"/>
      <c r="F890" s="623"/>
      <c r="G890" s="623"/>
      <c r="H890" s="623"/>
      <c r="I890" s="623"/>
      <c r="J890" s="623"/>
      <c r="K890" s="623"/>
      <c r="L890" s="623"/>
      <c r="M890" s="623"/>
      <c r="N890" s="623"/>
      <c r="O890" s="623"/>
      <c r="P890" s="623"/>
      <c r="Q890" s="623"/>
      <c r="R890" s="623"/>
      <c r="S890" s="623"/>
      <c r="T890" s="623"/>
      <c r="U890" s="623"/>
      <c r="V890" s="623"/>
      <c r="W890" s="623"/>
      <c r="X890" s="623"/>
      <c r="Y890" s="623"/>
      <c r="Z890" s="623"/>
      <c r="AA890" s="623"/>
      <c r="AB890" s="623"/>
      <c r="AC890" s="623"/>
      <c r="AD890" s="623"/>
      <c r="AE890" s="623"/>
      <c r="AF890" s="623"/>
      <c r="AG890" s="623"/>
      <c r="AH890" s="623"/>
      <c r="AI890" s="623"/>
      <c r="AJ890" s="623"/>
      <c r="AK890" s="623"/>
      <c r="AL890" s="623"/>
      <c r="AM890" s="623"/>
      <c r="AN890" s="623"/>
      <c r="AO890" s="623"/>
      <c r="AP890" s="622"/>
      <c r="AQ890" s="623"/>
      <c r="AR890" s="623"/>
      <c r="AS890" s="623"/>
      <c r="AT890" s="623"/>
      <c r="AU890" s="623"/>
      <c r="AV890" s="623"/>
      <c r="AW890" s="623"/>
      <c r="AX890" s="623"/>
      <c r="AY890" s="623"/>
    </row>
    <row r="891" ht="16.5" customHeight="1" spans="1:51">
      <c r="A891" s="623"/>
      <c r="B891" s="623"/>
      <c r="C891" s="623"/>
      <c r="D891" s="623"/>
      <c r="E891" s="623"/>
      <c r="F891" s="623"/>
      <c r="G891" s="623"/>
      <c r="H891" s="623"/>
      <c r="I891" s="623"/>
      <c r="J891" s="623"/>
      <c r="K891" s="623"/>
      <c r="L891" s="623"/>
      <c r="M891" s="623"/>
      <c r="N891" s="623"/>
      <c r="O891" s="623"/>
      <c r="P891" s="623"/>
      <c r="Q891" s="623"/>
      <c r="R891" s="623"/>
      <c r="S891" s="623"/>
      <c r="T891" s="623"/>
      <c r="U891" s="623"/>
      <c r="V891" s="623"/>
      <c r="W891" s="623"/>
      <c r="X891" s="623"/>
      <c r="Y891" s="623"/>
      <c r="Z891" s="623"/>
      <c r="AA891" s="623"/>
      <c r="AB891" s="623"/>
      <c r="AC891" s="623"/>
      <c r="AD891" s="623"/>
      <c r="AE891" s="623"/>
      <c r="AF891" s="623"/>
      <c r="AG891" s="623"/>
      <c r="AH891" s="623"/>
      <c r="AI891" s="623"/>
      <c r="AJ891" s="623"/>
      <c r="AK891" s="623"/>
      <c r="AL891" s="623"/>
      <c r="AM891" s="623"/>
      <c r="AN891" s="623"/>
      <c r="AO891" s="623"/>
      <c r="AP891" s="622"/>
      <c r="AQ891" s="623"/>
      <c r="AR891" s="623"/>
      <c r="AS891" s="623"/>
      <c r="AT891" s="623"/>
      <c r="AU891" s="623"/>
      <c r="AV891" s="623"/>
      <c r="AW891" s="623"/>
      <c r="AX891" s="623"/>
      <c r="AY891" s="623"/>
    </row>
    <row r="892" ht="16.5" customHeight="1" spans="1:51">
      <c r="A892" s="623"/>
      <c r="B892" s="623"/>
      <c r="C892" s="623"/>
      <c r="D892" s="623"/>
      <c r="E892" s="623"/>
      <c r="F892" s="623"/>
      <c r="G892" s="623"/>
      <c r="H892" s="623"/>
      <c r="I892" s="623"/>
      <c r="J892" s="623"/>
      <c r="K892" s="623"/>
      <c r="L892" s="623"/>
      <c r="M892" s="623"/>
      <c r="N892" s="623"/>
      <c r="O892" s="623"/>
      <c r="P892" s="623"/>
      <c r="Q892" s="623"/>
      <c r="R892" s="623"/>
      <c r="S892" s="623"/>
      <c r="T892" s="623"/>
      <c r="U892" s="623"/>
      <c r="V892" s="623"/>
      <c r="W892" s="623"/>
      <c r="X892" s="623"/>
      <c r="Y892" s="623"/>
      <c r="Z892" s="623"/>
      <c r="AA892" s="623"/>
      <c r="AB892" s="623"/>
      <c r="AC892" s="623"/>
      <c r="AD892" s="623"/>
      <c r="AE892" s="623"/>
      <c r="AF892" s="623"/>
      <c r="AG892" s="623"/>
      <c r="AH892" s="623"/>
      <c r="AI892" s="623"/>
      <c r="AJ892" s="623"/>
      <c r="AK892" s="623"/>
      <c r="AL892" s="623"/>
      <c r="AM892" s="623"/>
      <c r="AN892" s="623"/>
      <c r="AO892" s="623"/>
      <c r="AP892" s="622"/>
      <c r="AQ892" s="623"/>
      <c r="AR892" s="623"/>
      <c r="AS892" s="623"/>
      <c r="AT892" s="623"/>
      <c r="AU892" s="623"/>
      <c r="AV892" s="623"/>
      <c r="AW892" s="623"/>
      <c r="AX892" s="623"/>
      <c r="AY892" s="623"/>
    </row>
    <row r="893" ht="16.5" customHeight="1" spans="1:51">
      <c r="A893" s="623"/>
      <c r="B893" s="623"/>
      <c r="C893" s="623"/>
      <c r="D893" s="623"/>
      <c r="E893" s="623"/>
      <c r="F893" s="623"/>
      <c r="G893" s="623"/>
      <c r="H893" s="623"/>
      <c r="I893" s="623"/>
      <c r="J893" s="623"/>
      <c r="K893" s="623"/>
      <c r="L893" s="623"/>
      <c r="M893" s="623"/>
      <c r="N893" s="623"/>
      <c r="O893" s="623"/>
      <c r="P893" s="623"/>
      <c r="Q893" s="623"/>
      <c r="R893" s="623"/>
      <c r="S893" s="623"/>
      <c r="T893" s="623"/>
      <c r="U893" s="623"/>
      <c r="V893" s="623"/>
      <c r="W893" s="623"/>
      <c r="X893" s="623"/>
      <c r="Y893" s="623"/>
      <c r="Z893" s="623"/>
      <c r="AA893" s="623"/>
      <c r="AB893" s="623"/>
      <c r="AC893" s="623"/>
      <c r="AD893" s="623"/>
      <c r="AE893" s="623"/>
      <c r="AF893" s="623"/>
      <c r="AG893" s="623"/>
      <c r="AH893" s="623"/>
      <c r="AI893" s="623"/>
      <c r="AJ893" s="623"/>
      <c r="AK893" s="623"/>
      <c r="AL893" s="623"/>
      <c r="AM893" s="623"/>
      <c r="AN893" s="623"/>
      <c r="AO893" s="623"/>
      <c r="AP893" s="622"/>
      <c r="AQ893" s="623"/>
      <c r="AR893" s="623"/>
      <c r="AS893" s="623"/>
      <c r="AT893" s="623"/>
      <c r="AU893" s="623"/>
      <c r="AV893" s="623"/>
      <c r="AW893" s="623"/>
      <c r="AX893" s="623"/>
      <c r="AY893" s="623"/>
    </row>
    <row r="894" ht="16.5" customHeight="1" spans="1:51">
      <c r="A894" s="623"/>
      <c r="B894" s="623"/>
      <c r="C894" s="623"/>
      <c r="D894" s="623"/>
      <c r="E894" s="623"/>
      <c r="F894" s="623"/>
      <c r="G894" s="623"/>
      <c r="H894" s="623"/>
      <c r="I894" s="623"/>
      <c r="J894" s="623"/>
      <c r="K894" s="623"/>
      <c r="L894" s="623"/>
      <c r="M894" s="623"/>
      <c r="N894" s="623"/>
      <c r="O894" s="623"/>
      <c r="P894" s="623"/>
      <c r="Q894" s="623"/>
      <c r="R894" s="623"/>
      <c r="S894" s="623"/>
      <c r="T894" s="623"/>
      <c r="U894" s="623"/>
      <c r="V894" s="623"/>
      <c r="W894" s="623"/>
      <c r="X894" s="623"/>
      <c r="Y894" s="623"/>
      <c r="Z894" s="623"/>
      <c r="AA894" s="623"/>
      <c r="AB894" s="623"/>
      <c r="AC894" s="623"/>
      <c r="AD894" s="623"/>
      <c r="AE894" s="623"/>
      <c r="AF894" s="623"/>
      <c r="AG894" s="623"/>
      <c r="AH894" s="623"/>
      <c r="AI894" s="623"/>
      <c r="AJ894" s="623"/>
      <c r="AK894" s="623"/>
      <c r="AL894" s="623"/>
      <c r="AM894" s="623"/>
      <c r="AN894" s="623"/>
      <c r="AO894" s="623"/>
      <c r="AP894" s="622"/>
      <c r="AQ894" s="623"/>
      <c r="AR894" s="623"/>
      <c r="AS894" s="623"/>
      <c r="AT894" s="623"/>
      <c r="AU894" s="623"/>
      <c r="AV894" s="623"/>
      <c r="AW894" s="623"/>
      <c r="AX894" s="623"/>
      <c r="AY894" s="623"/>
    </row>
    <row r="895" ht="16.5" customHeight="1" spans="1:51">
      <c r="A895" s="623"/>
      <c r="B895" s="623"/>
      <c r="C895" s="623"/>
      <c r="D895" s="623"/>
      <c r="E895" s="623"/>
      <c r="F895" s="623"/>
      <c r="G895" s="623"/>
      <c r="H895" s="623"/>
      <c r="I895" s="623"/>
      <c r="J895" s="623"/>
      <c r="K895" s="623"/>
      <c r="L895" s="623"/>
      <c r="M895" s="623"/>
      <c r="N895" s="623"/>
      <c r="O895" s="623"/>
      <c r="P895" s="623"/>
      <c r="Q895" s="623"/>
      <c r="R895" s="623"/>
      <c r="S895" s="623"/>
      <c r="T895" s="623"/>
      <c r="U895" s="623"/>
      <c r="V895" s="623"/>
      <c r="W895" s="623"/>
      <c r="X895" s="623"/>
      <c r="Y895" s="623"/>
      <c r="Z895" s="623"/>
      <c r="AA895" s="623"/>
      <c r="AB895" s="623"/>
      <c r="AC895" s="623"/>
      <c r="AD895" s="623"/>
      <c r="AE895" s="623"/>
      <c r="AF895" s="623"/>
      <c r="AG895" s="623"/>
      <c r="AH895" s="623"/>
      <c r="AI895" s="623"/>
      <c r="AJ895" s="623"/>
      <c r="AK895" s="623"/>
      <c r="AL895" s="623"/>
      <c r="AM895" s="623"/>
      <c r="AN895" s="623"/>
      <c r="AO895" s="623"/>
      <c r="AP895" s="622"/>
      <c r="AQ895" s="623"/>
      <c r="AR895" s="623"/>
      <c r="AS895" s="623"/>
      <c r="AT895" s="623"/>
      <c r="AU895" s="623"/>
      <c r="AV895" s="623"/>
      <c r="AW895" s="623"/>
      <c r="AX895" s="623"/>
      <c r="AY895" s="623"/>
    </row>
    <row r="896" ht="16.5" customHeight="1" spans="1:51">
      <c r="A896" s="623"/>
      <c r="B896" s="623"/>
      <c r="C896" s="623"/>
      <c r="D896" s="623"/>
      <c r="E896" s="623"/>
      <c r="F896" s="623"/>
      <c r="G896" s="623"/>
      <c r="H896" s="623"/>
      <c r="I896" s="623"/>
      <c r="J896" s="623"/>
      <c r="K896" s="623"/>
      <c r="L896" s="623"/>
      <c r="M896" s="623"/>
      <c r="N896" s="623"/>
      <c r="O896" s="623"/>
      <c r="P896" s="623"/>
      <c r="Q896" s="623"/>
      <c r="R896" s="623"/>
      <c r="S896" s="623"/>
      <c r="T896" s="623"/>
      <c r="U896" s="623"/>
      <c r="V896" s="623"/>
      <c r="W896" s="623"/>
      <c r="X896" s="623"/>
      <c r="Y896" s="623"/>
      <c r="Z896" s="623"/>
      <c r="AA896" s="623"/>
      <c r="AB896" s="623"/>
      <c r="AC896" s="623"/>
      <c r="AD896" s="623"/>
      <c r="AE896" s="623"/>
      <c r="AF896" s="623"/>
      <c r="AG896" s="623"/>
      <c r="AH896" s="623"/>
      <c r="AI896" s="623"/>
      <c r="AJ896" s="623"/>
      <c r="AK896" s="623"/>
      <c r="AL896" s="623"/>
      <c r="AM896" s="623"/>
      <c r="AN896" s="623"/>
      <c r="AO896" s="623"/>
      <c r="AP896" s="622"/>
      <c r="AQ896" s="623"/>
      <c r="AR896" s="623"/>
      <c r="AS896" s="623"/>
      <c r="AT896" s="623"/>
      <c r="AU896" s="623"/>
      <c r="AV896" s="623"/>
      <c r="AW896" s="623"/>
      <c r="AX896" s="623"/>
      <c r="AY896" s="623"/>
    </row>
    <row r="897" ht="16.5" customHeight="1" spans="1:51">
      <c r="A897" s="623"/>
      <c r="B897" s="623"/>
      <c r="C897" s="623"/>
      <c r="D897" s="623"/>
      <c r="E897" s="623"/>
      <c r="F897" s="623"/>
      <c r="G897" s="623"/>
      <c r="H897" s="623"/>
      <c r="I897" s="623"/>
      <c r="J897" s="623"/>
      <c r="K897" s="623"/>
      <c r="L897" s="623"/>
      <c r="M897" s="623"/>
      <c r="N897" s="623"/>
      <c r="O897" s="623"/>
      <c r="P897" s="623"/>
      <c r="Q897" s="623"/>
      <c r="R897" s="623"/>
      <c r="S897" s="623"/>
      <c r="T897" s="623"/>
      <c r="U897" s="623"/>
      <c r="V897" s="623"/>
      <c r="W897" s="623"/>
      <c r="X897" s="623"/>
      <c r="Y897" s="623"/>
      <c r="Z897" s="623"/>
      <c r="AA897" s="623"/>
      <c r="AB897" s="623"/>
      <c r="AC897" s="623"/>
      <c r="AD897" s="623"/>
      <c r="AE897" s="623"/>
      <c r="AF897" s="623"/>
      <c r="AG897" s="623"/>
      <c r="AH897" s="623"/>
      <c r="AI897" s="623"/>
      <c r="AJ897" s="623"/>
      <c r="AK897" s="623"/>
      <c r="AL897" s="623"/>
      <c r="AM897" s="623"/>
      <c r="AN897" s="623"/>
      <c r="AO897" s="623"/>
      <c r="AP897" s="622"/>
      <c r="AQ897" s="623"/>
      <c r="AR897" s="623"/>
      <c r="AS897" s="623"/>
      <c r="AT897" s="623"/>
      <c r="AU897" s="623"/>
      <c r="AV897" s="623"/>
      <c r="AW897" s="623"/>
      <c r="AX897" s="623"/>
      <c r="AY897" s="623"/>
    </row>
    <row r="898" ht="16.5" customHeight="1" spans="1:51">
      <c r="A898" s="623"/>
      <c r="B898" s="623"/>
      <c r="C898" s="623"/>
      <c r="D898" s="623"/>
      <c r="E898" s="623"/>
      <c r="F898" s="623"/>
      <c r="G898" s="623"/>
      <c r="H898" s="623"/>
      <c r="I898" s="623"/>
      <c r="J898" s="623"/>
      <c r="K898" s="623"/>
      <c r="L898" s="623"/>
      <c r="M898" s="623"/>
      <c r="N898" s="623"/>
      <c r="O898" s="623"/>
      <c r="P898" s="623"/>
      <c r="Q898" s="623"/>
      <c r="R898" s="623"/>
      <c r="S898" s="623"/>
      <c r="T898" s="623"/>
      <c r="U898" s="623"/>
      <c r="V898" s="623"/>
      <c r="W898" s="623"/>
      <c r="X898" s="623"/>
      <c r="Y898" s="623"/>
      <c r="Z898" s="623"/>
      <c r="AA898" s="623"/>
      <c r="AB898" s="623"/>
      <c r="AC898" s="623"/>
      <c r="AD898" s="623"/>
      <c r="AE898" s="623"/>
      <c r="AF898" s="623"/>
      <c r="AG898" s="623"/>
      <c r="AH898" s="623"/>
      <c r="AI898" s="623"/>
      <c r="AJ898" s="623"/>
      <c r="AK898" s="623"/>
      <c r="AL898" s="623"/>
      <c r="AM898" s="623"/>
      <c r="AN898" s="623"/>
      <c r="AO898" s="623"/>
      <c r="AP898" s="622"/>
      <c r="AQ898" s="623"/>
      <c r="AR898" s="623"/>
      <c r="AS898" s="623"/>
      <c r="AT898" s="623"/>
      <c r="AU898" s="623"/>
      <c r="AV898" s="623"/>
      <c r="AW898" s="623"/>
      <c r="AX898" s="623"/>
      <c r="AY898" s="623"/>
    </row>
    <row r="899" ht="16.5" customHeight="1" spans="1:51">
      <c r="A899" s="623"/>
      <c r="B899" s="623"/>
      <c r="C899" s="623"/>
      <c r="D899" s="623"/>
      <c r="E899" s="623"/>
      <c r="F899" s="623"/>
      <c r="G899" s="623"/>
      <c r="H899" s="623"/>
      <c r="I899" s="623"/>
      <c r="J899" s="623"/>
      <c r="K899" s="623"/>
      <c r="L899" s="623"/>
      <c r="M899" s="623"/>
      <c r="N899" s="623"/>
      <c r="O899" s="623"/>
      <c r="P899" s="623"/>
      <c r="Q899" s="623"/>
      <c r="R899" s="623"/>
      <c r="S899" s="623"/>
      <c r="T899" s="623"/>
      <c r="U899" s="623"/>
      <c r="V899" s="623"/>
      <c r="W899" s="623"/>
      <c r="X899" s="623"/>
      <c r="Y899" s="623"/>
      <c r="Z899" s="623"/>
      <c r="AA899" s="623"/>
      <c r="AB899" s="623"/>
      <c r="AC899" s="623"/>
      <c r="AD899" s="623"/>
      <c r="AE899" s="623"/>
      <c r="AF899" s="623"/>
      <c r="AG899" s="623"/>
      <c r="AH899" s="623"/>
      <c r="AI899" s="623"/>
      <c r="AJ899" s="623"/>
      <c r="AK899" s="623"/>
      <c r="AL899" s="623"/>
      <c r="AM899" s="623"/>
      <c r="AN899" s="623"/>
      <c r="AO899" s="623"/>
      <c r="AP899" s="622"/>
      <c r="AQ899" s="623"/>
      <c r="AR899" s="623"/>
      <c r="AS899" s="623"/>
      <c r="AT899" s="623"/>
      <c r="AU899" s="623"/>
      <c r="AV899" s="623"/>
      <c r="AW899" s="623"/>
      <c r="AX899" s="623"/>
      <c r="AY899" s="623"/>
    </row>
    <row r="900" ht="16.5" customHeight="1" spans="1:51">
      <c r="A900" s="623"/>
      <c r="B900" s="623"/>
      <c r="C900" s="623"/>
      <c r="D900" s="623"/>
      <c r="E900" s="623"/>
      <c r="F900" s="623"/>
      <c r="G900" s="623"/>
      <c r="H900" s="623"/>
      <c r="I900" s="623"/>
      <c r="J900" s="623"/>
      <c r="K900" s="623"/>
      <c r="L900" s="623"/>
      <c r="M900" s="623"/>
      <c r="N900" s="623"/>
      <c r="O900" s="623"/>
      <c r="P900" s="623"/>
      <c r="Q900" s="623"/>
      <c r="R900" s="623"/>
      <c r="S900" s="623"/>
      <c r="T900" s="623"/>
      <c r="U900" s="623"/>
      <c r="V900" s="623"/>
      <c r="W900" s="623"/>
      <c r="X900" s="623"/>
      <c r="Y900" s="623"/>
      <c r="Z900" s="623"/>
      <c r="AA900" s="623"/>
      <c r="AB900" s="623"/>
      <c r="AC900" s="623"/>
      <c r="AD900" s="623"/>
      <c r="AE900" s="623"/>
      <c r="AF900" s="623"/>
      <c r="AG900" s="623"/>
      <c r="AH900" s="623"/>
      <c r="AI900" s="623"/>
      <c r="AJ900" s="623"/>
      <c r="AK900" s="623"/>
      <c r="AL900" s="623"/>
      <c r="AM900" s="623"/>
      <c r="AN900" s="623"/>
      <c r="AO900" s="623"/>
      <c r="AP900" s="622"/>
      <c r="AQ900" s="623"/>
      <c r="AR900" s="623"/>
      <c r="AS900" s="623"/>
      <c r="AT900" s="623"/>
      <c r="AU900" s="623"/>
      <c r="AV900" s="623"/>
      <c r="AW900" s="623"/>
      <c r="AX900" s="623"/>
      <c r="AY900" s="623"/>
    </row>
    <row r="901" ht="16.5" customHeight="1" spans="1:51">
      <c r="A901" s="623"/>
      <c r="B901" s="623"/>
      <c r="C901" s="623"/>
      <c r="D901" s="623"/>
      <c r="E901" s="623"/>
      <c r="F901" s="623"/>
      <c r="G901" s="623"/>
      <c r="H901" s="623"/>
      <c r="I901" s="623"/>
      <c r="J901" s="623"/>
      <c r="K901" s="623"/>
      <c r="L901" s="623"/>
      <c r="M901" s="623"/>
      <c r="N901" s="623"/>
      <c r="O901" s="623"/>
      <c r="P901" s="623"/>
      <c r="Q901" s="623"/>
      <c r="R901" s="623"/>
      <c r="S901" s="623"/>
      <c r="T901" s="623"/>
      <c r="U901" s="623"/>
      <c r="V901" s="623"/>
      <c r="W901" s="623"/>
      <c r="X901" s="623"/>
      <c r="Y901" s="623"/>
      <c r="Z901" s="623"/>
      <c r="AA901" s="623"/>
      <c r="AB901" s="623"/>
      <c r="AC901" s="623"/>
      <c r="AD901" s="623"/>
      <c r="AE901" s="623"/>
      <c r="AF901" s="623"/>
      <c r="AG901" s="623"/>
      <c r="AH901" s="623"/>
      <c r="AI901" s="623"/>
      <c r="AJ901" s="623"/>
      <c r="AK901" s="623"/>
      <c r="AL901" s="623"/>
      <c r="AM901" s="623"/>
      <c r="AN901" s="623"/>
      <c r="AO901" s="623"/>
      <c r="AP901" s="622"/>
      <c r="AQ901" s="623"/>
      <c r="AR901" s="623"/>
      <c r="AS901" s="623"/>
      <c r="AT901" s="623"/>
      <c r="AU901" s="623"/>
      <c r="AV901" s="623"/>
      <c r="AW901" s="623"/>
      <c r="AX901" s="623"/>
      <c r="AY901" s="623"/>
    </row>
    <row r="902" ht="16.5" customHeight="1" spans="1:51">
      <c r="A902" s="623"/>
      <c r="B902" s="623"/>
      <c r="C902" s="623"/>
      <c r="D902" s="623"/>
      <c r="E902" s="623"/>
      <c r="F902" s="623"/>
      <c r="G902" s="623"/>
      <c r="H902" s="623"/>
      <c r="I902" s="623"/>
      <c r="J902" s="623"/>
      <c r="K902" s="623"/>
      <c r="L902" s="623"/>
      <c r="M902" s="623"/>
      <c r="N902" s="623"/>
      <c r="O902" s="623"/>
      <c r="P902" s="623"/>
      <c r="Q902" s="623"/>
      <c r="R902" s="623"/>
      <c r="S902" s="623"/>
      <c r="T902" s="623"/>
      <c r="U902" s="623"/>
      <c r="V902" s="623"/>
      <c r="W902" s="623"/>
      <c r="X902" s="623"/>
      <c r="Y902" s="623"/>
      <c r="Z902" s="623"/>
      <c r="AA902" s="623"/>
      <c r="AB902" s="623"/>
      <c r="AC902" s="623"/>
      <c r="AD902" s="623"/>
      <c r="AE902" s="623"/>
      <c r="AF902" s="623"/>
      <c r="AG902" s="623"/>
      <c r="AH902" s="623"/>
      <c r="AI902" s="623"/>
      <c r="AJ902" s="623"/>
      <c r="AK902" s="623"/>
      <c r="AL902" s="623"/>
      <c r="AM902" s="623"/>
      <c r="AN902" s="623"/>
      <c r="AO902" s="623"/>
      <c r="AP902" s="622"/>
      <c r="AQ902" s="623"/>
      <c r="AR902" s="623"/>
      <c r="AS902" s="623"/>
      <c r="AT902" s="623"/>
      <c r="AU902" s="623"/>
      <c r="AV902" s="623"/>
      <c r="AW902" s="623"/>
      <c r="AX902" s="623"/>
      <c r="AY902" s="623"/>
    </row>
    <row r="903" ht="16.5" customHeight="1" spans="1:51">
      <c r="A903" s="623"/>
      <c r="B903" s="623"/>
      <c r="C903" s="623"/>
      <c r="D903" s="623"/>
      <c r="E903" s="623"/>
      <c r="F903" s="623"/>
      <c r="G903" s="623"/>
      <c r="H903" s="623"/>
      <c r="I903" s="623"/>
      <c r="J903" s="623"/>
      <c r="K903" s="623"/>
      <c r="L903" s="623"/>
      <c r="M903" s="623"/>
      <c r="N903" s="623"/>
      <c r="O903" s="623"/>
      <c r="P903" s="623"/>
      <c r="Q903" s="623"/>
      <c r="R903" s="623"/>
      <c r="S903" s="623"/>
      <c r="T903" s="623"/>
      <c r="U903" s="623"/>
      <c r="V903" s="623"/>
      <c r="W903" s="623"/>
      <c r="X903" s="623"/>
      <c r="Y903" s="623"/>
      <c r="Z903" s="623"/>
      <c r="AA903" s="623"/>
      <c r="AB903" s="623"/>
      <c r="AC903" s="623"/>
      <c r="AD903" s="623"/>
      <c r="AE903" s="623"/>
      <c r="AF903" s="623"/>
      <c r="AG903" s="623"/>
      <c r="AH903" s="623"/>
      <c r="AI903" s="623"/>
      <c r="AJ903" s="623"/>
      <c r="AK903" s="623"/>
      <c r="AL903" s="623"/>
      <c r="AM903" s="623"/>
      <c r="AN903" s="623"/>
      <c r="AO903" s="623"/>
      <c r="AP903" s="622"/>
      <c r="AQ903" s="623"/>
      <c r="AR903" s="623"/>
      <c r="AS903" s="623"/>
      <c r="AT903" s="623"/>
      <c r="AU903" s="623"/>
      <c r="AV903" s="623"/>
      <c r="AW903" s="623"/>
      <c r="AX903" s="623"/>
      <c r="AY903" s="623"/>
    </row>
    <row r="904" ht="16.5" customHeight="1" spans="1:51">
      <c r="A904" s="623"/>
      <c r="B904" s="623"/>
      <c r="C904" s="623"/>
      <c r="D904" s="623"/>
      <c r="E904" s="623"/>
      <c r="F904" s="623"/>
      <c r="G904" s="623"/>
      <c r="H904" s="623"/>
      <c r="I904" s="623"/>
      <c r="J904" s="623"/>
      <c r="K904" s="623"/>
      <c r="L904" s="623"/>
      <c r="M904" s="623"/>
      <c r="N904" s="623"/>
      <c r="O904" s="623"/>
      <c r="P904" s="623"/>
      <c r="Q904" s="623"/>
      <c r="R904" s="623"/>
      <c r="S904" s="623"/>
      <c r="T904" s="623"/>
      <c r="U904" s="623"/>
      <c r="V904" s="623"/>
      <c r="W904" s="623"/>
      <c r="X904" s="623"/>
      <c r="Y904" s="623"/>
      <c r="Z904" s="623"/>
      <c r="AA904" s="623"/>
      <c r="AB904" s="623"/>
      <c r="AC904" s="623"/>
      <c r="AD904" s="623"/>
      <c r="AE904" s="623"/>
      <c r="AF904" s="623"/>
      <c r="AG904" s="623"/>
      <c r="AH904" s="623"/>
      <c r="AI904" s="623"/>
      <c r="AJ904" s="623"/>
      <c r="AK904" s="623"/>
      <c r="AL904" s="623"/>
      <c r="AM904" s="623"/>
      <c r="AN904" s="623"/>
      <c r="AO904" s="623"/>
      <c r="AP904" s="622"/>
      <c r="AQ904" s="623"/>
      <c r="AR904" s="623"/>
      <c r="AS904" s="623"/>
      <c r="AT904" s="623"/>
      <c r="AU904" s="623"/>
      <c r="AV904" s="623"/>
      <c r="AW904" s="623"/>
      <c r="AX904" s="623"/>
      <c r="AY904" s="623"/>
    </row>
    <row r="905" ht="16.5" customHeight="1" spans="1:51">
      <c r="A905" s="623"/>
      <c r="B905" s="623"/>
      <c r="C905" s="623"/>
      <c r="D905" s="623"/>
      <c r="E905" s="623"/>
      <c r="F905" s="623"/>
      <c r="G905" s="623"/>
      <c r="H905" s="623"/>
      <c r="I905" s="623"/>
      <c r="J905" s="623"/>
      <c r="K905" s="623"/>
      <c r="L905" s="623"/>
      <c r="M905" s="623"/>
      <c r="N905" s="623"/>
      <c r="O905" s="623"/>
      <c r="P905" s="623"/>
      <c r="Q905" s="623"/>
      <c r="R905" s="623"/>
      <c r="S905" s="623"/>
      <c r="T905" s="623"/>
      <c r="U905" s="623"/>
      <c r="V905" s="623"/>
      <c r="W905" s="623"/>
      <c r="X905" s="623"/>
      <c r="Y905" s="623"/>
      <c r="Z905" s="623"/>
      <c r="AA905" s="623"/>
      <c r="AB905" s="623"/>
      <c r="AC905" s="623"/>
      <c r="AD905" s="623"/>
      <c r="AE905" s="623"/>
      <c r="AF905" s="623"/>
      <c r="AG905" s="623"/>
      <c r="AH905" s="623"/>
      <c r="AI905" s="623"/>
      <c r="AJ905" s="623"/>
      <c r="AK905" s="623"/>
      <c r="AL905" s="623"/>
      <c r="AM905" s="623"/>
      <c r="AN905" s="623"/>
      <c r="AO905" s="623"/>
      <c r="AP905" s="622"/>
      <c r="AQ905" s="623"/>
      <c r="AR905" s="623"/>
      <c r="AS905" s="623"/>
      <c r="AT905" s="623"/>
      <c r="AU905" s="623"/>
      <c r="AV905" s="623"/>
      <c r="AW905" s="623"/>
      <c r="AX905" s="623"/>
      <c r="AY905" s="623"/>
    </row>
    <row r="906" ht="16.5" customHeight="1" spans="1:51">
      <c r="A906" s="623"/>
      <c r="B906" s="623"/>
      <c r="C906" s="623"/>
      <c r="D906" s="623"/>
      <c r="E906" s="623"/>
      <c r="F906" s="623"/>
      <c r="G906" s="623"/>
      <c r="H906" s="623"/>
      <c r="I906" s="623"/>
      <c r="J906" s="623"/>
      <c r="K906" s="623"/>
      <c r="L906" s="623"/>
      <c r="M906" s="623"/>
      <c r="N906" s="623"/>
      <c r="O906" s="623"/>
      <c r="P906" s="623"/>
      <c r="Q906" s="623"/>
      <c r="R906" s="623"/>
      <c r="S906" s="623"/>
      <c r="T906" s="623"/>
      <c r="U906" s="623"/>
      <c r="V906" s="623"/>
      <c r="W906" s="623"/>
      <c r="X906" s="623"/>
      <c r="Y906" s="623"/>
      <c r="Z906" s="623"/>
      <c r="AA906" s="623"/>
      <c r="AB906" s="623"/>
      <c r="AC906" s="623"/>
      <c r="AD906" s="623"/>
      <c r="AE906" s="623"/>
      <c r="AF906" s="623"/>
      <c r="AG906" s="623"/>
      <c r="AH906" s="623"/>
      <c r="AI906" s="623"/>
      <c r="AJ906" s="623"/>
      <c r="AK906" s="623"/>
      <c r="AL906" s="623"/>
      <c r="AM906" s="623"/>
      <c r="AN906" s="623"/>
      <c r="AO906" s="623"/>
      <c r="AP906" s="622"/>
      <c r="AQ906" s="623"/>
      <c r="AR906" s="623"/>
      <c r="AS906" s="623"/>
      <c r="AT906" s="623"/>
      <c r="AU906" s="623"/>
      <c r="AV906" s="623"/>
      <c r="AW906" s="623"/>
      <c r="AX906" s="623"/>
      <c r="AY906" s="623"/>
    </row>
    <row r="907" ht="16.5" customHeight="1" spans="1:51">
      <c r="A907" s="623"/>
      <c r="B907" s="623"/>
      <c r="C907" s="623"/>
      <c r="D907" s="623"/>
      <c r="E907" s="623"/>
      <c r="F907" s="623"/>
      <c r="G907" s="623"/>
      <c r="H907" s="623"/>
      <c r="I907" s="623"/>
      <c r="J907" s="623"/>
      <c r="K907" s="623"/>
      <c r="L907" s="623"/>
      <c r="M907" s="623"/>
      <c r="N907" s="623"/>
      <c r="O907" s="623"/>
      <c r="P907" s="623"/>
      <c r="Q907" s="623"/>
      <c r="R907" s="623"/>
      <c r="S907" s="623"/>
      <c r="T907" s="623"/>
      <c r="U907" s="623"/>
      <c r="V907" s="623"/>
      <c r="W907" s="623"/>
      <c r="X907" s="623"/>
      <c r="Y907" s="623"/>
      <c r="Z907" s="623"/>
      <c r="AA907" s="623"/>
      <c r="AB907" s="623"/>
      <c r="AC907" s="623"/>
      <c r="AD907" s="623"/>
      <c r="AE907" s="623"/>
      <c r="AF907" s="623"/>
      <c r="AG907" s="623"/>
      <c r="AH907" s="623"/>
      <c r="AI907" s="623"/>
      <c r="AJ907" s="623"/>
      <c r="AK907" s="623"/>
      <c r="AL907" s="623"/>
      <c r="AM907" s="623"/>
      <c r="AN907" s="623"/>
      <c r="AO907" s="623"/>
      <c r="AP907" s="622"/>
      <c r="AQ907" s="623"/>
      <c r="AR907" s="623"/>
      <c r="AS907" s="623"/>
      <c r="AT907" s="623"/>
      <c r="AU907" s="623"/>
      <c r="AV907" s="623"/>
      <c r="AW907" s="623"/>
      <c r="AX907" s="623"/>
      <c r="AY907" s="623"/>
    </row>
    <row r="908" ht="16.5" customHeight="1" spans="1:51">
      <c r="A908" s="623"/>
      <c r="B908" s="623"/>
      <c r="C908" s="623"/>
      <c r="D908" s="623"/>
      <c r="E908" s="623"/>
      <c r="F908" s="623"/>
      <c r="G908" s="623"/>
      <c r="H908" s="623"/>
      <c r="I908" s="623"/>
      <c r="J908" s="623"/>
      <c r="K908" s="623"/>
      <c r="L908" s="623"/>
      <c r="M908" s="623"/>
      <c r="N908" s="623"/>
      <c r="O908" s="623"/>
      <c r="P908" s="623"/>
      <c r="Q908" s="623"/>
      <c r="R908" s="623"/>
      <c r="S908" s="623"/>
      <c r="T908" s="623"/>
      <c r="U908" s="623"/>
      <c r="V908" s="623"/>
      <c r="W908" s="623"/>
      <c r="X908" s="623"/>
      <c r="Y908" s="623"/>
      <c r="Z908" s="623"/>
      <c r="AA908" s="623"/>
      <c r="AB908" s="623"/>
      <c r="AC908" s="623"/>
      <c r="AD908" s="623"/>
      <c r="AE908" s="623"/>
      <c r="AF908" s="623"/>
      <c r="AG908" s="623"/>
      <c r="AH908" s="623"/>
      <c r="AI908" s="623"/>
      <c r="AJ908" s="623"/>
      <c r="AK908" s="623"/>
      <c r="AL908" s="623"/>
      <c r="AM908" s="623"/>
      <c r="AN908" s="623"/>
      <c r="AO908" s="623"/>
      <c r="AP908" s="622"/>
      <c r="AQ908" s="623"/>
      <c r="AR908" s="623"/>
      <c r="AS908" s="623"/>
      <c r="AT908" s="623"/>
      <c r="AU908" s="623"/>
      <c r="AV908" s="623"/>
      <c r="AW908" s="623"/>
      <c r="AX908" s="623"/>
      <c r="AY908" s="623"/>
    </row>
    <row r="909" ht="16.5" customHeight="1" spans="1:51">
      <c r="A909" s="623"/>
      <c r="B909" s="623"/>
      <c r="C909" s="623"/>
      <c r="D909" s="623"/>
      <c r="E909" s="623"/>
      <c r="F909" s="623"/>
      <c r="G909" s="623"/>
      <c r="H909" s="623"/>
      <c r="I909" s="623"/>
      <c r="J909" s="623"/>
      <c r="K909" s="623"/>
      <c r="L909" s="623"/>
      <c r="M909" s="623"/>
      <c r="N909" s="623"/>
      <c r="O909" s="623"/>
      <c r="P909" s="623"/>
      <c r="Q909" s="623"/>
      <c r="R909" s="623"/>
      <c r="S909" s="623"/>
      <c r="T909" s="623"/>
      <c r="U909" s="623"/>
      <c r="V909" s="623"/>
      <c r="W909" s="623"/>
      <c r="X909" s="623"/>
      <c r="Y909" s="623"/>
      <c r="Z909" s="623"/>
      <c r="AA909" s="623"/>
      <c r="AB909" s="623"/>
      <c r="AC909" s="623"/>
      <c r="AD909" s="623"/>
      <c r="AE909" s="623"/>
      <c r="AF909" s="623"/>
      <c r="AG909" s="623"/>
      <c r="AH909" s="623"/>
      <c r="AI909" s="623"/>
      <c r="AJ909" s="623"/>
      <c r="AK909" s="623"/>
      <c r="AL909" s="623"/>
      <c r="AM909" s="623"/>
      <c r="AN909" s="623"/>
      <c r="AO909" s="623"/>
      <c r="AP909" s="622"/>
      <c r="AQ909" s="623"/>
      <c r="AR909" s="623"/>
      <c r="AS909" s="623"/>
      <c r="AT909" s="623"/>
      <c r="AU909" s="623"/>
      <c r="AV909" s="623"/>
      <c r="AW909" s="623"/>
      <c r="AX909" s="623"/>
      <c r="AY909" s="623"/>
    </row>
    <row r="910" ht="16.5" customHeight="1" spans="1:51">
      <c r="A910" s="623"/>
      <c r="B910" s="623"/>
      <c r="C910" s="623"/>
      <c r="D910" s="623"/>
      <c r="E910" s="623"/>
      <c r="F910" s="623"/>
      <c r="G910" s="623"/>
      <c r="H910" s="623"/>
      <c r="I910" s="623"/>
      <c r="J910" s="623"/>
      <c r="K910" s="623"/>
      <c r="L910" s="623"/>
      <c r="M910" s="623"/>
      <c r="N910" s="623"/>
      <c r="O910" s="623"/>
      <c r="P910" s="623"/>
      <c r="Q910" s="623"/>
      <c r="R910" s="623"/>
      <c r="S910" s="623"/>
      <c r="T910" s="623"/>
      <c r="U910" s="623"/>
      <c r="V910" s="623"/>
      <c r="W910" s="623"/>
      <c r="X910" s="623"/>
      <c r="Y910" s="623"/>
      <c r="Z910" s="623"/>
      <c r="AA910" s="623"/>
      <c r="AB910" s="623"/>
      <c r="AC910" s="623"/>
      <c r="AD910" s="623"/>
      <c r="AE910" s="623"/>
      <c r="AF910" s="623"/>
      <c r="AG910" s="623"/>
      <c r="AH910" s="623"/>
      <c r="AI910" s="623"/>
      <c r="AJ910" s="623"/>
      <c r="AK910" s="623"/>
      <c r="AL910" s="623"/>
      <c r="AM910" s="623"/>
      <c r="AN910" s="623"/>
      <c r="AO910" s="623"/>
      <c r="AP910" s="622"/>
      <c r="AQ910" s="623"/>
      <c r="AR910" s="623"/>
      <c r="AS910" s="623"/>
      <c r="AT910" s="623"/>
      <c r="AU910" s="623"/>
      <c r="AV910" s="623"/>
      <c r="AW910" s="623"/>
      <c r="AX910" s="623"/>
      <c r="AY910" s="623"/>
    </row>
    <row r="911" ht="16.5" customHeight="1" spans="1:51">
      <c r="A911" s="623"/>
      <c r="B911" s="623"/>
      <c r="C911" s="623"/>
      <c r="D911" s="623"/>
      <c r="E911" s="623"/>
      <c r="F911" s="623"/>
      <c r="G911" s="623"/>
      <c r="H911" s="623"/>
      <c r="I911" s="623"/>
      <c r="J911" s="623"/>
      <c r="K911" s="623"/>
      <c r="L911" s="623"/>
      <c r="M911" s="623"/>
      <c r="N911" s="623"/>
      <c r="O911" s="623"/>
      <c r="P911" s="623"/>
      <c r="Q911" s="623"/>
      <c r="R911" s="623"/>
      <c r="S911" s="623"/>
      <c r="T911" s="623"/>
      <c r="U911" s="623"/>
      <c r="V911" s="623"/>
      <c r="W911" s="623"/>
      <c r="X911" s="623"/>
      <c r="Y911" s="623"/>
      <c r="Z911" s="623"/>
      <c r="AA911" s="623"/>
      <c r="AB911" s="623"/>
      <c r="AC911" s="623"/>
      <c r="AD911" s="623"/>
      <c r="AE911" s="623"/>
      <c r="AF911" s="623"/>
      <c r="AG911" s="623"/>
      <c r="AH911" s="623"/>
      <c r="AI911" s="623"/>
      <c r="AJ911" s="623"/>
      <c r="AK911" s="623"/>
      <c r="AL911" s="623"/>
      <c r="AM911" s="623"/>
      <c r="AN911" s="623"/>
      <c r="AO911" s="623"/>
      <c r="AP911" s="622"/>
      <c r="AQ911" s="623"/>
      <c r="AR911" s="623"/>
      <c r="AS911" s="623"/>
      <c r="AT911" s="623"/>
      <c r="AU911" s="623"/>
      <c r="AV911" s="623"/>
      <c r="AW911" s="623"/>
      <c r="AX911" s="623"/>
      <c r="AY911" s="623"/>
    </row>
    <row r="912" ht="16.5" customHeight="1" spans="1:51">
      <c r="A912" s="623"/>
      <c r="B912" s="623"/>
      <c r="C912" s="623"/>
      <c r="D912" s="623"/>
      <c r="E912" s="623"/>
      <c r="F912" s="623"/>
      <c r="G912" s="623"/>
      <c r="H912" s="623"/>
      <c r="I912" s="623"/>
      <c r="J912" s="623"/>
      <c r="K912" s="623"/>
      <c r="L912" s="623"/>
      <c r="M912" s="623"/>
      <c r="N912" s="623"/>
      <c r="O912" s="623"/>
      <c r="P912" s="623"/>
      <c r="Q912" s="623"/>
      <c r="R912" s="623"/>
      <c r="S912" s="623"/>
      <c r="T912" s="623"/>
      <c r="U912" s="623"/>
      <c r="V912" s="623"/>
      <c r="W912" s="623"/>
      <c r="X912" s="623"/>
      <c r="Y912" s="623"/>
      <c r="Z912" s="623"/>
      <c r="AA912" s="623"/>
      <c r="AB912" s="623"/>
      <c r="AC912" s="623"/>
      <c r="AD912" s="623"/>
      <c r="AE912" s="623"/>
      <c r="AF912" s="623"/>
      <c r="AG912" s="623"/>
      <c r="AH912" s="623"/>
      <c r="AI912" s="623"/>
      <c r="AJ912" s="623"/>
      <c r="AK912" s="623"/>
      <c r="AL912" s="623"/>
      <c r="AM912" s="623"/>
      <c r="AN912" s="623"/>
      <c r="AO912" s="623"/>
      <c r="AP912" s="622"/>
      <c r="AQ912" s="623"/>
      <c r="AR912" s="623"/>
      <c r="AS912" s="623"/>
      <c r="AT912" s="623"/>
      <c r="AU912" s="623"/>
      <c r="AV912" s="623"/>
      <c r="AW912" s="623"/>
      <c r="AX912" s="623"/>
      <c r="AY912" s="623"/>
    </row>
    <row r="913" ht="16.5" customHeight="1" spans="1:51">
      <c r="A913" s="623"/>
      <c r="B913" s="623"/>
      <c r="C913" s="623"/>
      <c r="D913" s="623"/>
      <c r="E913" s="623"/>
      <c r="F913" s="623"/>
      <c r="G913" s="623"/>
      <c r="H913" s="623"/>
      <c r="I913" s="623"/>
      <c r="J913" s="623"/>
      <c r="K913" s="623"/>
      <c r="L913" s="623"/>
      <c r="M913" s="623"/>
      <c r="N913" s="623"/>
      <c r="O913" s="623"/>
      <c r="P913" s="623"/>
      <c r="Q913" s="623"/>
      <c r="R913" s="623"/>
      <c r="S913" s="623"/>
      <c r="T913" s="623"/>
      <c r="U913" s="623"/>
      <c r="V913" s="623"/>
      <c r="W913" s="623"/>
      <c r="X913" s="623"/>
      <c r="Y913" s="623"/>
      <c r="Z913" s="623"/>
      <c r="AA913" s="623"/>
      <c r="AB913" s="623"/>
      <c r="AC913" s="623"/>
      <c r="AD913" s="623"/>
      <c r="AE913" s="623"/>
      <c r="AF913" s="623"/>
      <c r="AG913" s="623"/>
      <c r="AH913" s="623"/>
      <c r="AI913" s="623"/>
      <c r="AJ913" s="623"/>
      <c r="AK913" s="623"/>
      <c r="AL913" s="623"/>
      <c r="AM913" s="623"/>
      <c r="AN913" s="623"/>
      <c r="AO913" s="623"/>
      <c r="AP913" s="622"/>
      <c r="AQ913" s="623"/>
      <c r="AR913" s="623"/>
      <c r="AS913" s="623"/>
      <c r="AT913" s="623"/>
      <c r="AU913" s="623"/>
      <c r="AV913" s="623"/>
      <c r="AW913" s="623"/>
      <c r="AX913" s="623"/>
      <c r="AY913" s="623"/>
    </row>
    <row r="914" ht="16.5" customHeight="1" spans="1:51">
      <c r="A914" s="623"/>
      <c r="B914" s="623"/>
      <c r="C914" s="623"/>
      <c r="D914" s="623"/>
      <c r="E914" s="623"/>
      <c r="F914" s="623"/>
      <c r="G914" s="623"/>
      <c r="H914" s="623"/>
      <c r="I914" s="623"/>
      <c r="J914" s="623"/>
      <c r="K914" s="623"/>
      <c r="L914" s="623"/>
      <c r="M914" s="623"/>
      <c r="N914" s="623"/>
      <c r="O914" s="623"/>
      <c r="P914" s="623"/>
      <c r="Q914" s="623"/>
      <c r="R914" s="623"/>
      <c r="S914" s="623"/>
      <c r="T914" s="623"/>
      <c r="U914" s="623"/>
      <c r="V914" s="623"/>
      <c r="W914" s="623"/>
      <c r="X914" s="623"/>
      <c r="Y914" s="623"/>
      <c r="Z914" s="623"/>
      <c r="AA914" s="623"/>
      <c r="AB914" s="623"/>
      <c r="AC914" s="623"/>
      <c r="AD914" s="623"/>
      <c r="AE914" s="623"/>
      <c r="AF914" s="623"/>
      <c r="AG914" s="623"/>
      <c r="AH914" s="623"/>
      <c r="AI914" s="623"/>
      <c r="AJ914" s="623"/>
      <c r="AK914" s="623"/>
      <c r="AL914" s="623"/>
      <c r="AM914" s="623"/>
      <c r="AN914" s="623"/>
      <c r="AO914" s="623"/>
      <c r="AP914" s="622"/>
      <c r="AQ914" s="623"/>
      <c r="AR914" s="623"/>
      <c r="AS914" s="623"/>
      <c r="AT914" s="623"/>
      <c r="AU914" s="623"/>
      <c r="AV914" s="623"/>
      <c r="AW914" s="623"/>
      <c r="AX914" s="623"/>
      <c r="AY914" s="623"/>
    </row>
    <row r="915" ht="16.5" customHeight="1" spans="1:51">
      <c r="A915" s="623"/>
      <c r="B915" s="623"/>
      <c r="C915" s="623"/>
      <c r="D915" s="623"/>
      <c r="E915" s="623"/>
      <c r="F915" s="623"/>
      <c r="G915" s="623"/>
      <c r="H915" s="623"/>
      <c r="I915" s="623"/>
      <c r="J915" s="623"/>
      <c r="K915" s="623"/>
      <c r="L915" s="623"/>
      <c r="M915" s="623"/>
      <c r="N915" s="623"/>
      <c r="O915" s="623"/>
      <c r="P915" s="623"/>
      <c r="Q915" s="623"/>
      <c r="R915" s="623"/>
      <c r="S915" s="623"/>
      <c r="T915" s="623"/>
      <c r="U915" s="623"/>
      <c r="V915" s="623"/>
      <c r="W915" s="623"/>
      <c r="X915" s="623"/>
      <c r="Y915" s="623"/>
      <c r="Z915" s="623"/>
      <c r="AA915" s="623"/>
      <c r="AB915" s="623"/>
      <c r="AC915" s="623"/>
      <c r="AD915" s="623"/>
      <c r="AE915" s="623"/>
      <c r="AF915" s="623"/>
      <c r="AG915" s="623"/>
      <c r="AH915" s="623"/>
      <c r="AI915" s="623"/>
      <c r="AJ915" s="623"/>
      <c r="AK915" s="623"/>
      <c r="AL915" s="623"/>
      <c r="AM915" s="623"/>
      <c r="AN915" s="623"/>
      <c r="AO915" s="623"/>
      <c r="AP915" s="622"/>
      <c r="AQ915" s="623"/>
      <c r="AR915" s="623"/>
      <c r="AS915" s="623"/>
      <c r="AT915" s="623"/>
      <c r="AU915" s="623"/>
      <c r="AV915" s="623"/>
      <c r="AW915" s="623"/>
      <c r="AX915" s="623"/>
      <c r="AY915" s="623"/>
    </row>
    <row r="916" ht="16.5" customHeight="1" spans="1:51">
      <c r="A916" s="623"/>
      <c r="B916" s="623"/>
      <c r="C916" s="623"/>
      <c r="D916" s="623"/>
      <c r="E916" s="623"/>
      <c r="F916" s="623"/>
      <c r="G916" s="623"/>
      <c r="H916" s="623"/>
      <c r="I916" s="623"/>
      <c r="J916" s="623"/>
      <c r="K916" s="623"/>
      <c r="L916" s="623"/>
      <c r="M916" s="623"/>
      <c r="N916" s="623"/>
      <c r="O916" s="623"/>
      <c r="P916" s="623"/>
      <c r="Q916" s="623"/>
      <c r="R916" s="623"/>
      <c r="S916" s="623"/>
      <c r="T916" s="623"/>
      <c r="U916" s="623"/>
      <c r="V916" s="623"/>
      <c r="W916" s="623"/>
      <c r="X916" s="623"/>
      <c r="Y916" s="623"/>
      <c r="Z916" s="623"/>
      <c r="AA916" s="623"/>
      <c r="AB916" s="623"/>
      <c r="AC916" s="623"/>
      <c r="AD916" s="623"/>
      <c r="AE916" s="623"/>
      <c r="AF916" s="623"/>
      <c r="AG916" s="623"/>
      <c r="AH916" s="623"/>
      <c r="AI916" s="623"/>
      <c r="AJ916" s="623"/>
      <c r="AK916" s="623"/>
      <c r="AL916" s="623"/>
      <c r="AM916" s="623"/>
      <c r="AN916" s="623"/>
      <c r="AO916" s="623"/>
      <c r="AP916" s="622"/>
      <c r="AQ916" s="623"/>
      <c r="AR916" s="623"/>
      <c r="AS916" s="623"/>
      <c r="AT916" s="623"/>
      <c r="AU916" s="623"/>
      <c r="AV916" s="623"/>
      <c r="AW916" s="623"/>
      <c r="AX916" s="623"/>
      <c r="AY916" s="623"/>
    </row>
    <row r="917" ht="16.5" customHeight="1" spans="1:51">
      <c r="A917" s="623"/>
      <c r="B917" s="623"/>
      <c r="C917" s="623"/>
      <c r="D917" s="623"/>
      <c r="E917" s="623"/>
      <c r="F917" s="623"/>
      <c r="G917" s="623"/>
      <c r="H917" s="623"/>
      <c r="I917" s="623"/>
      <c r="J917" s="623"/>
      <c r="K917" s="623"/>
      <c r="L917" s="623"/>
      <c r="M917" s="623"/>
      <c r="N917" s="623"/>
      <c r="O917" s="623"/>
      <c r="P917" s="623"/>
      <c r="Q917" s="623"/>
      <c r="R917" s="623"/>
      <c r="S917" s="623"/>
      <c r="T917" s="623"/>
      <c r="U917" s="623"/>
      <c r="V917" s="623"/>
      <c r="W917" s="623"/>
      <c r="X917" s="623"/>
      <c r="Y917" s="623"/>
      <c r="Z917" s="623"/>
      <c r="AA917" s="623"/>
      <c r="AB917" s="623"/>
      <c r="AC917" s="623"/>
      <c r="AD917" s="623"/>
      <c r="AE917" s="623"/>
      <c r="AF917" s="623"/>
      <c r="AG917" s="623"/>
      <c r="AH917" s="623"/>
      <c r="AI917" s="623"/>
      <c r="AJ917" s="623"/>
      <c r="AK917" s="623"/>
      <c r="AL917" s="623"/>
      <c r="AM917" s="623"/>
      <c r="AN917" s="623"/>
      <c r="AO917" s="623"/>
      <c r="AP917" s="622"/>
      <c r="AQ917" s="623"/>
      <c r="AR917" s="623"/>
      <c r="AS917" s="623"/>
      <c r="AT917" s="623"/>
      <c r="AU917" s="623"/>
      <c r="AV917" s="623"/>
      <c r="AW917" s="623"/>
      <c r="AX917" s="623"/>
      <c r="AY917" s="623"/>
    </row>
    <row r="918" ht="16.5" customHeight="1" spans="1:51">
      <c r="A918" s="623"/>
      <c r="B918" s="623"/>
      <c r="C918" s="623"/>
      <c r="D918" s="623"/>
      <c r="E918" s="623"/>
      <c r="F918" s="623"/>
      <c r="G918" s="623"/>
      <c r="H918" s="623"/>
      <c r="I918" s="623"/>
      <c r="J918" s="623"/>
      <c r="K918" s="623"/>
      <c r="L918" s="623"/>
      <c r="M918" s="623"/>
      <c r="N918" s="623"/>
      <c r="O918" s="623"/>
      <c r="P918" s="623"/>
      <c r="Q918" s="623"/>
      <c r="R918" s="623"/>
      <c r="S918" s="623"/>
      <c r="T918" s="623"/>
      <c r="U918" s="623"/>
      <c r="V918" s="623"/>
      <c r="W918" s="623"/>
      <c r="X918" s="623"/>
      <c r="Y918" s="623"/>
      <c r="Z918" s="623"/>
      <c r="AA918" s="623"/>
      <c r="AB918" s="623"/>
      <c r="AC918" s="623"/>
      <c r="AD918" s="623"/>
      <c r="AE918" s="623"/>
      <c r="AF918" s="623"/>
      <c r="AG918" s="623"/>
      <c r="AH918" s="623"/>
      <c r="AI918" s="623"/>
      <c r="AJ918" s="623"/>
      <c r="AK918" s="623"/>
      <c r="AL918" s="623"/>
      <c r="AM918" s="623"/>
      <c r="AN918" s="623"/>
      <c r="AO918" s="623"/>
      <c r="AP918" s="622"/>
      <c r="AQ918" s="623"/>
      <c r="AR918" s="623"/>
      <c r="AS918" s="623"/>
      <c r="AT918" s="623"/>
      <c r="AU918" s="623"/>
      <c r="AV918" s="623"/>
      <c r="AW918" s="623"/>
      <c r="AX918" s="623"/>
      <c r="AY918" s="623"/>
    </row>
    <row r="919" ht="16.5" customHeight="1" spans="1:51">
      <c r="A919" s="623"/>
      <c r="B919" s="623"/>
      <c r="C919" s="623"/>
      <c r="D919" s="623"/>
      <c r="E919" s="623"/>
      <c r="F919" s="623"/>
      <c r="G919" s="623"/>
      <c r="H919" s="623"/>
      <c r="I919" s="623"/>
      <c r="J919" s="623"/>
      <c r="K919" s="623"/>
      <c r="L919" s="623"/>
      <c r="M919" s="623"/>
      <c r="N919" s="623"/>
      <c r="O919" s="623"/>
      <c r="P919" s="623"/>
      <c r="Q919" s="623"/>
      <c r="R919" s="623"/>
      <c r="S919" s="623"/>
      <c r="T919" s="623"/>
      <c r="U919" s="623"/>
      <c r="V919" s="623"/>
      <c r="W919" s="623"/>
      <c r="X919" s="623"/>
      <c r="Y919" s="623"/>
      <c r="Z919" s="623"/>
      <c r="AA919" s="623"/>
      <c r="AB919" s="623"/>
      <c r="AC919" s="623"/>
      <c r="AD919" s="623"/>
      <c r="AE919" s="623"/>
      <c r="AF919" s="623"/>
      <c r="AG919" s="623"/>
      <c r="AH919" s="623"/>
      <c r="AI919" s="623"/>
      <c r="AJ919" s="623"/>
      <c r="AK919" s="623"/>
      <c r="AL919" s="623"/>
      <c r="AM919" s="623"/>
      <c r="AN919" s="623"/>
      <c r="AO919" s="623"/>
      <c r="AP919" s="622"/>
      <c r="AQ919" s="623"/>
      <c r="AR919" s="623"/>
      <c r="AS919" s="623"/>
      <c r="AT919" s="623"/>
      <c r="AU919" s="623"/>
      <c r="AV919" s="623"/>
      <c r="AW919" s="623"/>
      <c r="AX919" s="623"/>
      <c r="AY919" s="623"/>
    </row>
    <row r="920" ht="16.5" customHeight="1" spans="1:51">
      <c r="A920" s="623"/>
      <c r="B920" s="623"/>
      <c r="C920" s="623"/>
      <c r="D920" s="623"/>
      <c r="E920" s="623"/>
      <c r="F920" s="623"/>
      <c r="G920" s="623"/>
      <c r="H920" s="623"/>
      <c r="I920" s="623"/>
      <c r="J920" s="623"/>
      <c r="K920" s="623"/>
      <c r="L920" s="623"/>
      <c r="M920" s="623"/>
      <c r="N920" s="623"/>
      <c r="O920" s="623"/>
      <c r="P920" s="623"/>
      <c r="Q920" s="623"/>
      <c r="R920" s="623"/>
      <c r="S920" s="623"/>
      <c r="T920" s="623"/>
      <c r="U920" s="623"/>
      <c r="V920" s="623"/>
      <c r="W920" s="623"/>
      <c r="X920" s="623"/>
      <c r="Y920" s="623"/>
      <c r="Z920" s="623"/>
      <c r="AA920" s="623"/>
      <c r="AB920" s="623"/>
      <c r="AC920" s="623"/>
      <c r="AD920" s="623"/>
      <c r="AE920" s="623"/>
      <c r="AF920" s="623"/>
      <c r="AG920" s="623"/>
      <c r="AH920" s="623"/>
      <c r="AI920" s="623"/>
      <c r="AJ920" s="623"/>
      <c r="AK920" s="623"/>
      <c r="AL920" s="623"/>
      <c r="AM920" s="623"/>
      <c r="AN920" s="623"/>
      <c r="AO920" s="623"/>
      <c r="AP920" s="622"/>
      <c r="AQ920" s="623"/>
      <c r="AR920" s="623"/>
      <c r="AS920" s="623"/>
      <c r="AT920" s="623"/>
      <c r="AU920" s="623"/>
      <c r="AV920" s="623"/>
      <c r="AW920" s="623"/>
      <c r="AX920" s="623"/>
      <c r="AY920" s="623"/>
    </row>
    <row r="921" ht="16.5" customHeight="1" spans="1:51">
      <c r="A921" s="623"/>
      <c r="B921" s="623"/>
      <c r="C921" s="623"/>
      <c r="D921" s="623"/>
      <c r="E921" s="623"/>
      <c r="F921" s="623"/>
      <c r="G921" s="623"/>
      <c r="H921" s="623"/>
      <c r="I921" s="623"/>
      <c r="J921" s="623"/>
      <c r="K921" s="623"/>
      <c r="L921" s="623"/>
      <c r="M921" s="623"/>
      <c r="N921" s="623"/>
      <c r="O921" s="623"/>
      <c r="P921" s="623"/>
      <c r="Q921" s="623"/>
      <c r="R921" s="623"/>
      <c r="S921" s="623"/>
      <c r="T921" s="623"/>
      <c r="U921" s="623"/>
      <c r="V921" s="623"/>
      <c r="W921" s="623"/>
      <c r="X921" s="623"/>
      <c r="Y921" s="623"/>
      <c r="Z921" s="623"/>
      <c r="AA921" s="623"/>
      <c r="AB921" s="623"/>
      <c r="AC921" s="623"/>
      <c r="AD921" s="623"/>
      <c r="AE921" s="623"/>
      <c r="AF921" s="623"/>
      <c r="AG921" s="623"/>
      <c r="AH921" s="623"/>
      <c r="AI921" s="623"/>
      <c r="AJ921" s="623"/>
      <c r="AK921" s="623"/>
      <c r="AL921" s="623"/>
      <c r="AM921" s="623"/>
      <c r="AN921" s="623"/>
      <c r="AO921" s="623"/>
      <c r="AP921" s="622"/>
      <c r="AQ921" s="623"/>
      <c r="AR921" s="623"/>
      <c r="AS921" s="623"/>
      <c r="AT921" s="623"/>
      <c r="AU921" s="623"/>
      <c r="AV921" s="623"/>
      <c r="AW921" s="623"/>
      <c r="AX921" s="623"/>
      <c r="AY921" s="623"/>
    </row>
    <row r="922" ht="16.5" customHeight="1" spans="1:51">
      <c r="A922" s="623"/>
      <c r="B922" s="623"/>
      <c r="C922" s="623"/>
      <c r="D922" s="623"/>
      <c r="E922" s="623"/>
      <c r="F922" s="623"/>
      <c r="G922" s="623"/>
      <c r="H922" s="623"/>
      <c r="I922" s="623"/>
      <c r="J922" s="623"/>
      <c r="K922" s="623"/>
      <c r="L922" s="623"/>
      <c r="M922" s="623"/>
      <c r="N922" s="623"/>
      <c r="O922" s="623"/>
      <c r="P922" s="623"/>
      <c r="Q922" s="623"/>
      <c r="R922" s="623"/>
      <c r="S922" s="623"/>
      <c r="T922" s="623"/>
      <c r="U922" s="623"/>
      <c r="V922" s="623"/>
      <c r="W922" s="623"/>
      <c r="X922" s="623"/>
      <c r="Y922" s="623"/>
      <c r="Z922" s="623"/>
      <c r="AA922" s="623"/>
      <c r="AB922" s="623"/>
      <c r="AC922" s="623"/>
      <c r="AD922" s="623"/>
      <c r="AE922" s="623"/>
      <c r="AF922" s="623"/>
      <c r="AG922" s="623"/>
      <c r="AH922" s="623"/>
      <c r="AI922" s="623"/>
      <c r="AJ922" s="623"/>
      <c r="AK922" s="623"/>
      <c r="AL922" s="623"/>
      <c r="AM922" s="623"/>
      <c r="AN922" s="623"/>
      <c r="AO922" s="623"/>
      <c r="AP922" s="622"/>
      <c r="AQ922" s="623"/>
      <c r="AR922" s="623"/>
      <c r="AS922" s="623"/>
      <c r="AT922" s="623"/>
      <c r="AU922" s="623"/>
      <c r="AV922" s="623"/>
      <c r="AW922" s="623"/>
      <c r="AX922" s="623"/>
      <c r="AY922" s="623"/>
    </row>
    <row r="923" ht="16.5" customHeight="1" spans="1:51">
      <c r="A923" s="623"/>
      <c r="B923" s="623"/>
      <c r="C923" s="623"/>
      <c r="D923" s="623"/>
      <c r="E923" s="623"/>
      <c r="F923" s="623"/>
      <c r="G923" s="623"/>
      <c r="H923" s="623"/>
      <c r="I923" s="623"/>
      <c r="J923" s="623"/>
      <c r="K923" s="623"/>
      <c r="L923" s="623"/>
      <c r="M923" s="623"/>
      <c r="N923" s="623"/>
      <c r="O923" s="623"/>
      <c r="P923" s="623"/>
      <c r="Q923" s="623"/>
      <c r="R923" s="623"/>
      <c r="S923" s="623"/>
      <c r="T923" s="623"/>
      <c r="U923" s="623"/>
      <c r="V923" s="623"/>
      <c r="W923" s="623"/>
      <c r="X923" s="623"/>
      <c r="Y923" s="623"/>
      <c r="Z923" s="623"/>
      <c r="AA923" s="623"/>
      <c r="AB923" s="623"/>
      <c r="AC923" s="623"/>
      <c r="AD923" s="623"/>
      <c r="AE923" s="623"/>
      <c r="AF923" s="623"/>
      <c r="AG923" s="623"/>
      <c r="AH923" s="623"/>
      <c r="AI923" s="623"/>
      <c r="AJ923" s="623"/>
      <c r="AK923" s="623"/>
      <c r="AL923" s="623"/>
      <c r="AM923" s="623"/>
      <c r="AN923" s="623"/>
      <c r="AO923" s="623"/>
      <c r="AP923" s="622"/>
      <c r="AQ923" s="623"/>
      <c r="AR923" s="623"/>
      <c r="AS923" s="623"/>
      <c r="AT923" s="623"/>
      <c r="AU923" s="623"/>
      <c r="AV923" s="623"/>
      <c r="AW923" s="623"/>
      <c r="AX923" s="623"/>
      <c r="AY923" s="623"/>
    </row>
    <row r="924" ht="16.5" customHeight="1" spans="1:51">
      <c r="A924" s="623"/>
      <c r="B924" s="623"/>
      <c r="C924" s="623"/>
      <c r="D924" s="623"/>
      <c r="E924" s="623"/>
      <c r="F924" s="623"/>
      <c r="G924" s="623"/>
      <c r="H924" s="623"/>
      <c r="I924" s="623"/>
      <c r="J924" s="623"/>
      <c r="K924" s="623"/>
      <c r="L924" s="623"/>
      <c r="M924" s="623"/>
      <c r="N924" s="623"/>
      <c r="O924" s="623"/>
      <c r="P924" s="623"/>
      <c r="Q924" s="623"/>
      <c r="R924" s="623"/>
      <c r="S924" s="623"/>
      <c r="T924" s="623"/>
      <c r="U924" s="623"/>
      <c r="V924" s="623"/>
      <c r="W924" s="623"/>
      <c r="X924" s="623"/>
      <c r="Y924" s="623"/>
      <c r="Z924" s="623"/>
      <c r="AA924" s="623"/>
      <c r="AB924" s="623"/>
      <c r="AC924" s="623"/>
      <c r="AD924" s="623"/>
      <c r="AE924" s="623"/>
      <c r="AF924" s="623"/>
      <c r="AG924" s="623"/>
      <c r="AH924" s="623"/>
      <c r="AI924" s="623"/>
      <c r="AJ924" s="623"/>
      <c r="AK924" s="623"/>
      <c r="AL924" s="623"/>
      <c r="AM924" s="623"/>
      <c r="AN924" s="623"/>
      <c r="AO924" s="623"/>
      <c r="AP924" s="622"/>
      <c r="AQ924" s="623"/>
      <c r="AR924" s="623"/>
      <c r="AS924" s="623"/>
      <c r="AT924" s="623"/>
      <c r="AU924" s="623"/>
      <c r="AV924" s="623"/>
      <c r="AW924" s="623"/>
      <c r="AX924" s="623"/>
      <c r="AY924" s="623"/>
    </row>
    <row r="925" ht="16.5" customHeight="1" spans="1:51">
      <c r="A925" s="623"/>
      <c r="B925" s="623"/>
      <c r="C925" s="623"/>
      <c r="D925" s="623"/>
      <c r="E925" s="623"/>
      <c r="F925" s="623"/>
      <c r="G925" s="623"/>
      <c r="H925" s="623"/>
      <c r="I925" s="623"/>
      <c r="J925" s="623"/>
      <c r="K925" s="623"/>
      <c r="L925" s="623"/>
      <c r="M925" s="623"/>
      <c r="N925" s="623"/>
      <c r="O925" s="623"/>
      <c r="P925" s="623"/>
      <c r="Q925" s="623"/>
      <c r="R925" s="623"/>
      <c r="S925" s="623"/>
      <c r="T925" s="623"/>
      <c r="U925" s="623"/>
      <c r="V925" s="623"/>
      <c r="W925" s="623"/>
      <c r="X925" s="623"/>
      <c r="Y925" s="623"/>
      <c r="Z925" s="623"/>
      <c r="AA925" s="623"/>
      <c r="AB925" s="623"/>
      <c r="AC925" s="623"/>
      <c r="AD925" s="623"/>
      <c r="AE925" s="623"/>
      <c r="AF925" s="623"/>
      <c r="AG925" s="623"/>
      <c r="AH925" s="623"/>
      <c r="AI925" s="623"/>
      <c r="AJ925" s="623"/>
      <c r="AK925" s="623"/>
      <c r="AL925" s="623"/>
      <c r="AM925" s="623"/>
      <c r="AN925" s="623"/>
      <c r="AO925" s="623"/>
      <c r="AP925" s="622"/>
      <c r="AQ925" s="623"/>
      <c r="AR925" s="623"/>
      <c r="AS925" s="623"/>
      <c r="AT925" s="623"/>
      <c r="AU925" s="623"/>
      <c r="AV925" s="623"/>
      <c r="AW925" s="623"/>
      <c r="AX925" s="623"/>
      <c r="AY925" s="623"/>
    </row>
    <row r="926" ht="16.5" customHeight="1" spans="1:51">
      <c r="A926" s="623"/>
      <c r="B926" s="623"/>
      <c r="C926" s="623"/>
      <c r="D926" s="623"/>
      <c r="E926" s="623"/>
      <c r="F926" s="623"/>
      <c r="G926" s="623"/>
      <c r="H926" s="623"/>
      <c r="I926" s="623"/>
      <c r="J926" s="623"/>
      <c r="K926" s="623"/>
      <c r="L926" s="623"/>
      <c r="M926" s="623"/>
      <c r="N926" s="623"/>
      <c r="O926" s="623"/>
      <c r="P926" s="623"/>
      <c r="Q926" s="623"/>
      <c r="R926" s="623"/>
      <c r="S926" s="623"/>
      <c r="T926" s="623"/>
      <c r="U926" s="623"/>
      <c r="V926" s="623"/>
      <c r="W926" s="623"/>
      <c r="X926" s="623"/>
      <c r="Y926" s="623"/>
      <c r="Z926" s="623"/>
      <c r="AA926" s="623"/>
      <c r="AB926" s="623"/>
      <c r="AC926" s="623"/>
      <c r="AD926" s="623"/>
      <c r="AE926" s="623"/>
      <c r="AF926" s="623"/>
      <c r="AG926" s="623"/>
      <c r="AH926" s="623"/>
      <c r="AI926" s="623"/>
      <c r="AJ926" s="623"/>
      <c r="AK926" s="623"/>
      <c r="AL926" s="623"/>
      <c r="AM926" s="623"/>
      <c r="AN926" s="623"/>
      <c r="AO926" s="623"/>
      <c r="AP926" s="622"/>
      <c r="AQ926" s="623"/>
      <c r="AR926" s="623"/>
      <c r="AS926" s="623"/>
      <c r="AT926" s="623"/>
      <c r="AU926" s="623"/>
      <c r="AV926" s="623"/>
      <c r="AW926" s="623"/>
      <c r="AX926" s="623"/>
      <c r="AY926" s="623"/>
    </row>
    <row r="927" ht="16.5" customHeight="1" spans="1:51">
      <c r="A927" s="623"/>
      <c r="B927" s="623"/>
      <c r="C927" s="623"/>
      <c r="D927" s="623"/>
      <c r="E927" s="623"/>
      <c r="F927" s="623"/>
      <c r="G927" s="623"/>
      <c r="H927" s="623"/>
      <c r="I927" s="623"/>
      <c r="J927" s="623"/>
      <c r="K927" s="623"/>
      <c r="L927" s="623"/>
      <c r="M927" s="623"/>
      <c r="N927" s="623"/>
      <c r="O927" s="623"/>
      <c r="P927" s="623"/>
      <c r="Q927" s="623"/>
      <c r="R927" s="623"/>
      <c r="S927" s="623"/>
      <c r="T927" s="623"/>
      <c r="U927" s="623"/>
      <c r="V927" s="623"/>
      <c r="W927" s="623"/>
      <c r="X927" s="623"/>
      <c r="Y927" s="623"/>
      <c r="Z927" s="623"/>
      <c r="AA927" s="623"/>
      <c r="AB927" s="623"/>
      <c r="AC927" s="623"/>
      <c r="AD927" s="623"/>
      <c r="AE927" s="623"/>
      <c r="AF927" s="623"/>
      <c r="AG927" s="623"/>
      <c r="AH927" s="623"/>
      <c r="AI927" s="623"/>
      <c r="AJ927" s="623"/>
      <c r="AK927" s="623"/>
      <c r="AL927" s="623"/>
      <c r="AM927" s="623"/>
      <c r="AN927" s="623"/>
      <c r="AO927" s="623"/>
      <c r="AP927" s="622"/>
      <c r="AQ927" s="623"/>
      <c r="AR927" s="623"/>
      <c r="AS927" s="623"/>
      <c r="AT927" s="623"/>
      <c r="AU927" s="623"/>
      <c r="AV927" s="623"/>
      <c r="AW927" s="623"/>
      <c r="AX927" s="623"/>
      <c r="AY927" s="623"/>
    </row>
    <row r="928" ht="16.5" customHeight="1" spans="1:51">
      <c r="A928" s="623"/>
      <c r="B928" s="623"/>
      <c r="C928" s="623"/>
      <c r="D928" s="623"/>
      <c r="E928" s="623"/>
      <c r="F928" s="623"/>
      <c r="G928" s="623"/>
      <c r="H928" s="623"/>
      <c r="I928" s="623"/>
      <c r="J928" s="623"/>
      <c r="K928" s="623"/>
      <c r="L928" s="623"/>
      <c r="M928" s="623"/>
      <c r="N928" s="623"/>
      <c r="O928" s="623"/>
      <c r="P928" s="623"/>
      <c r="Q928" s="623"/>
      <c r="R928" s="623"/>
      <c r="S928" s="623"/>
      <c r="T928" s="623"/>
      <c r="U928" s="623"/>
      <c r="V928" s="623"/>
      <c r="W928" s="623"/>
      <c r="X928" s="623"/>
      <c r="Y928" s="623"/>
      <c r="Z928" s="623"/>
      <c r="AA928" s="623"/>
      <c r="AB928" s="623"/>
      <c r="AC928" s="623"/>
      <c r="AD928" s="623"/>
      <c r="AE928" s="623"/>
      <c r="AF928" s="623"/>
      <c r="AG928" s="623"/>
      <c r="AH928" s="623"/>
      <c r="AI928" s="623"/>
      <c r="AJ928" s="623"/>
      <c r="AK928" s="623"/>
      <c r="AL928" s="623"/>
      <c r="AM928" s="623"/>
      <c r="AN928" s="623"/>
      <c r="AO928" s="623"/>
      <c r="AP928" s="622"/>
      <c r="AQ928" s="623"/>
      <c r="AR928" s="623"/>
      <c r="AS928" s="623"/>
      <c r="AT928" s="623"/>
      <c r="AU928" s="623"/>
      <c r="AV928" s="623"/>
      <c r="AW928" s="623"/>
      <c r="AX928" s="623"/>
      <c r="AY928" s="623"/>
    </row>
    <row r="929" ht="16.5" customHeight="1" spans="1:51">
      <c r="A929" s="623"/>
      <c r="B929" s="623"/>
      <c r="C929" s="623"/>
      <c r="D929" s="623"/>
      <c r="E929" s="623"/>
      <c r="F929" s="623"/>
      <c r="G929" s="623"/>
      <c r="H929" s="623"/>
      <c r="I929" s="623"/>
      <c r="J929" s="623"/>
      <c r="K929" s="623"/>
      <c r="L929" s="623"/>
      <c r="M929" s="623"/>
      <c r="N929" s="623"/>
      <c r="O929" s="623"/>
      <c r="P929" s="623"/>
      <c r="Q929" s="623"/>
      <c r="R929" s="623"/>
      <c r="S929" s="623"/>
      <c r="T929" s="623"/>
      <c r="U929" s="623"/>
      <c r="V929" s="623"/>
      <c r="W929" s="623"/>
      <c r="X929" s="623"/>
      <c r="Y929" s="623"/>
      <c r="Z929" s="623"/>
      <c r="AA929" s="623"/>
      <c r="AB929" s="623"/>
      <c r="AC929" s="623"/>
      <c r="AD929" s="623"/>
      <c r="AE929" s="623"/>
      <c r="AF929" s="623"/>
      <c r="AG929" s="623"/>
      <c r="AH929" s="623"/>
      <c r="AI929" s="623"/>
      <c r="AJ929" s="623"/>
      <c r="AK929" s="623"/>
      <c r="AL929" s="623"/>
      <c r="AM929" s="623"/>
      <c r="AN929" s="623"/>
      <c r="AO929" s="623"/>
      <c r="AP929" s="622"/>
      <c r="AQ929" s="623"/>
      <c r="AR929" s="623"/>
      <c r="AS929" s="623"/>
      <c r="AT929" s="623"/>
      <c r="AU929" s="623"/>
      <c r="AV929" s="623"/>
      <c r="AW929" s="623"/>
      <c r="AX929" s="623"/>
      <c r="AY929" s="623"/>
    </row>
    <row r="930" ht="16.5" customHeight="1" spans="1:51">
      <c r="A930" s="623"/>
      <c r="B930" s="623"/>
      <c r="C930" s="623"/>
      <c r="D930" s="623"/>
      <c r="E930" s="623"/>
      <c r="F930" s="623"/>
      <c r="G930" s="623"/>
      <c r="H930" s="623"/>
      <c r="I930" s="623"/>
      <c r="J930" s="623"/>
      <c r="K930" s="623"/>
      <c r="L930" s="623"/>
      <c r="M930" s="623"/>
      <c r="N930" s="623"/>
      <c r="O930" s="623"/>
      <c r="P930" s="623"/>
      <c r="Q930" s="623"/>
      <c r="R930" s="623"/>
      <c r="S930" s="623"/>
      <c r="T930" s="623"/>
      <c r="U930" s="623"/>
      <c r="V930" s="623"/>
      <c r="W930" s="623"/>
      <c r="X930" s="623"/>
      <c r="Y930" s="623"/>
      <c r="Z930" s="623"/>
      <c r="AA930" s="623"/>
      <c r="AB930" s="623"/>
      <c r="AC930" s="623"/>
      <c r="AD930" s="623"/>
      <c r="AE930" s="623"/>
      <c r="AF930" s="623"/>
      <c r="AG930" s="623"/>
      <c r="AH930" s="623"/>
      <c r="AI930" s="623"/>
      <c r="AJ930" s="623"/>
      <c r="AK930" s="623"/>
      <c r="AL930" s="623"/>
      <c r="AM930" s="623"/>
      <c r="AN930" s="623"/>
      <c r="AO930" s="623"/>
      <c r="AP930" s="622"/>
      <c r="AQ930" s="623"/>
      <c r="AR930" s="623"/>
      <c r="AS930" s="623"/>
      <c r="AT930" s="623"/>
      <c r="AU930" s="623"/>
      <c r="AV930" s="623"/>
      <c r="AW930" s="623"/>
      <c r="AX930" s="623"/>
      <c r="AY930" s="623"/>
    </row>
    <row r="931" ht="16.5" customHeight="1" spans="1:51">
      <c r="A931" s="623"/>
      <c r="B931" s="623"/>
      <c r="C931" s="623"/>
      <c r="D931" s="623"/>
      <c r="E931" s="623"/>
      <c r="F931" s="623"/>
      <c r="G931" s="623"/>
      <c r="H931" s="623"/>
      <c r="I931" s="623"/>
      <c r="J931" s="623"/>
      <c r="K931" s="623"/>
      <c r="L931" s="623"/>
      <c r="M931" s="623"/>
      <c r="N931" s="623"/>
      <c r="O931" s="623"/>
      <c r="P931" s="623"/>
      <c r="Q931" s="623"/>
      <c r="R931" s="623"/>
      <c r="S931" s="623"/>
      <c r="T931" s="623"/>
      <c r="U931" s="623"/>
      <c r="V931" s="623"/>
      <c r="W931" s="623"/>
      <c r="X931" s="623"/>
      <c r="Y931" s="623"/>
      <c r="Z931" s="623"/>
      <c r="AA931" s="623"/>
      <c r="AB931" s="623"/>
      <c r="AC931" s="623"/>
      <c r="AD931" s="623"/>
      <c r="AE931" s="623"/>
      <c r="AF931" s="623"/>
      <c r="AG931" s="623"/>
      <c r="AH931" s="623"/>
      <c r="AI931" s="623"/>
      <c r="AJ931" s="623"/>
      <c r="AK931" s="623"/>
      <c r="AL931" s="623"/>
      <c r="AM931" s="623"/>
      <c r="AN931" s="623"/>
      <c r="AO931" s="623"/>
      <c r="AP931" s="622"/>
      <c r="AQ931" s="623"/>
      <c r="AR931" s="623"/>
      <c r="AS931" s="623"/>
      <c r="AT931" s="623"/>
      <c r="AU931" s="623"/>
      <c r="AV931" s="623"/>
      <c r="AW931" s="623"/>
      <c r="AX931" s="623"/>
      <c r="AY931" s="623"/>
    </row>
    <row r="932" ht="16.5" customHeight="1" spans="1:51">
      <c r="A932" s="623"/>
      <c r="B932" s="623"/>
      <c r="C932" s="623"/>
      <c r="D932" s="623"/>
      <c r="E932" s="623"/>
      <c r="F932" s="623"/>
      <c r="G932" s="623"/>
      <c r="H932" s="623"/>
      <c r="I932" s="623"/>
      <c r="J932" s="623"/>
      <c r="K932" s="623"/>
      <c r="L932" s="623"/>
      <c r="M932" s="623"/>
      <c r="N932" s="623"/>
      <c r="O932" s="623"/>
      <c r="P932" s="623"/>
      <c r="Q932" s="623"/>
      <c r="R932" s="623"/>
      <c r="S932" s="623"/>
      <c r="T932" s="623"/>
      <c r="U932" s="623"/>
      <c r="V932" s="623"/>
      <c r="W932" s="623"/>
      <c r="X932" s="623"/>
      <c r="Y932" s="623"/>
      <c r="Z932" s="623"/>
      <c r="AA932" s="623"/>
      <c r="AB932" s="623"/>
      <c r="AC932" s="623"/>
      <c r="AD932" s="623"/>
      <c r="AE932" s="623"/>
      <c r="AF932" s="623"/>
      <c r="AG932" s="623"/>
      <c r="AH932" s="623"/>
      <c r="AI932" s="623"/>
      <c r="AJ932" s="623"/>
      <c r="AK932" s="623"/>
      <c r="AL932" s="623"/>
      <c r="AM932" s="623"/>
      <c r="AN932" s="623"/>
      <c r="AO932" s="623"/>
      <c r="AP932" s="622"/>
      <c r="AQ932" s="623"/>
      <c r="AR932" s="623"/>
      <c r="AS932" s="623"/>
      <c r="AT932" s="623"/>
      <c r="AU932" s="623"/>
      <c r="AV932" s="623"/>
      <c r="AW932" s="623"/>
      <c r="AX932" s="623"/>
      <c r="AY932" s="623"/>
    </row>
    <row r="933" ht="16.5" customHeight="1" spans="1:51">
      <c r="A933" s="623"/>
      <c r="B933" s="623"/>
      <c r="C933" s="623"/>
      <c r="D933" s="623"/>
      <c r="E933" s="623"/>
      <c r="F933" s="623"/>
      <c r="G933" s="623"/>
      <c r="H933" s="623"/>
      <c r="I933" s="623"/>
      <c r="J933" s="623"/>
      <c r="K933" s="623"/>
      <c r="L933" s="623"/>
      <c r="M933" s="623"/>
      <c r="N933" s="623"/>
      <c r="O933" s="623"/>
      <c r="P933" s="623"/>
      <c r="Q933" s="623"/>
      <c r="R933" s="623"/>
      <c r="S933" s="623"/>
      <c r="T933" s="623"/>
      <c r="U933" s="623"/>
      <c r="V933" s="623"/>
      <c r="W933" s="623"/>
      <c r="X933" s="623"/>
      <c r="Y933" s="623"/>
      <c r="Z933" s="623"/>
      <c r="AA933" s="623"/>
      <c r="AB933" s="623"/>
      <c r="AC933" s="623"/>
      <c r="AD933" s="623"/>
      <c r="AE933" s="623"/>
      <c r="AF933" s="623"/>
      <c r="AG933" s="623"/>
      <c r="AH933" s="623"/>
      <c r="AI933" s="623"/>
      <c r="AJ933" s="623"/>
      <c r="AK933" s="623"/>
      <c r="AL933" s="623"/>
      <c r="AM933" s="623"/>
      <c r="AN933" s="623"/>
      <c r="AO933" s="623"/>
      <c r="AP933" s="622"/>
      <c r="AQ933" s="623"/>
      <c r="AR933" s="623"/>
      <c r="AS933" s="623"/>
      <c r="AT933" s="623"/>
      <c r="AU933" s="623"/>
      <c r="AV933" s="623"/>
      <c r="AW933" s="623"/>
      <c r="AX933" s="623"/>
      <c r="AY933" s="623"/>
    </row>
    <row r="934" ht="16.5" customHeight="1" spans="1:51">
      <c r="A934" s="623"/>
      <c r="B934" s="623"/>
      <c r="C934" s="623"/>
      <c r="D934" s="623"/>
      <c r="E934" s="623"/>
      <c r="F934" s="623"/>
      <c r="G934" s="623"/>
      <c r="H934" s="623"/>
      <c r="I934" s="623"/>
      <c r="J934" s="623"/>
      <c r="K934" s="623"/>
      <c r="L934" s="623"/>
      <c r="M934" s="623"/>
      <c r="N934" s="623"/>
      <c r="O934" s="623"/>
      <c r="P934" s="623"/>
      <c r="Q934" s="623"/>
      <c r="R934" s="623"/>
      <c r="S934" s="623"/>
      <c r="T934" s="623"/>
      <c r="U934" s="623"/>
      <c r="V934" s="623"/>
      <c r="W934" s="623"/>
      <c r="X934" s="623"/>
      <c r="Y934" s="623"/>
      <c r="Z934" s="623"/>
      <c r="AA934" s="623"/>
      <c r="AB934" s="623"/>
      <c r="AC934" s="623"/>
      <c r="AD934" s="623"/>
      <c r="AE934" s="623"/>
      <c r="AF934" s="623"/>
      <c r="AG934" s="623"/>
      <c r="AH934" s="623"/>
      <c r="AI934" s="623"/>
      <c r="AJ934" s="623"/>
      <c r="AK934" s="623"/>
      <c r="AL934" s="623"/>
      <c r="AM934" s="623"/>
      <c r="AN934" s="623"/>
      <c r="AO934" s="623"/>
      <c r="AP934" s="622"/>
      <c r="AQ934" s="623"/>
      <c r="AR934" s="623"/>
      <c r="AS934" s="623"/>
      <c r="AT934" s="623"/>
      <c r="AU934" s="623"/>
      <c r="AV934" s="623"/>
      <c r="AW934" s="623"/>
      <c r="AX934" s="623"/>
      <c r="AY934" s="623"/>
    </row>
    <row r="935" ht="16.5" customHeight="1" spans="1:51">
      <c r="A935" s="623"/>
      <c r="B935" s="623"/>
      <c r="C935" s="623"/>
      <c r="D935" s="623"/>
      <c r="E935" s="623"/>
      <c r="F935" s="623"/>
      <c r="G935" s="623"/>
      <c r="H935" s="623"/>
      <c r="I935" s="623"/>
      <c r="J935" s="623"/>
      <c r="K935" s="623"/>
      <c r="L935" s="623"/>
      <c r="M935" s="623"/>
      <c r="N935" s="623"/>
      <c r="O935" s="623"/>
      <c r="P935" s="623"/>
      <c r="Q935" s="623"/>
      <c r="R935" s="623"/>
      <c r="S935" s="623"/>
      <c r="T935" s="623"/>
      <c r="U935" s="623"/>
      <c r="V935" s="623"/>
      <c r="W935" s="623"/>
      <c r="X935" s="623"/>
      <c r="Y935" s="623"/>
      <c r="Z935" s="623"/>
      <c r="AA935" s="623"/>
      <c r="AB935" s="623"/>
      <c r="AC935" s="623"/>
      <c r="AD935" s="623"/>
      <c r="AE935" s="623"/>
      <c r="AF935" s="623"/>
      <c r="AG935" s="623"/>
      <c r="AH935" s="623"/>
      <c r="AI935" s="623"/>
      <c r="AJ935" s="623"/>
      <c r="AK935" s="623"/>
      <c r="AL935" s="623"/>
      <c r="AM935" s="623"/>
      <c r="AN935" s="623"/>
      <c r="AO935" s="623"/>
      <c r="AP935" s="622"/>
      <c r="AQ935" s="623"/>
      <c r="AR935" s="623"/>
      <c r="AS935" s="623"/>
      <c r="AT935" s="623"/>
      <c r="AU935" s="623"/>
      <c r="AV935" s="623"/>
      <c r="AW935" s="623"/>
      <c r="AX935" s="623"/>
      <c r="AY935" s="623"/>
    </row>
    <row r="936" ht="16.5" customHeight="1" spans="1:51">
      <c r="A936" s="623"/>
      <c r="B936" s="623"/>
      <c r="C936" s="623"/>
      <c r="D936" s="623"/>
      <c r="E936" s="623"/>
      <c r="F936" s="623"/>
      <c r="G936" s="623"/>
      <c r="H936" s="623"/>
      <c r="I936" s="623"/>
      <c r="J936" s="623"/>
      <c r="K936" s="623"/>
      <c r="L936" s="623"/>
      <c r="M936" s="623"/>
      <c r="N936" s="623"/>
      <c r="O936" s="623"/>
      <c r="P936" s="623"/>
      <c r="Q936" s="623"/>
      <c r="R936" s="623"/>
      <c r="S936" s="623"/>
      <c r="T936" s="623"/>
      <c r="U936" s="623"/>
      <c r="V936" s="623"/>
      <c r="W936" s="623"/>
      <c r="X936" s="623"/>
      <c r="Y936" s="623"/>
      <c r="Z936" s="623"/>
      <c r="AA936" s="623"/>
      <c r="AB936" s="623"/>
      <c r="AC936" s="623"/>
      <c r="AD936" s="623"/>
      <c r="AE936" s="623"/>
      <c r="AF936" s="623"/>
      <c r="AG936" s="623"/>
      <c r="AH936" s="623"/>
      <c r="AI936" s="623"/>
      <c r="AJ936" s="623"/>
      <c r="AK936" s="623"/>
      <c r="AL936" s="623"/>
      <c r="AM936" s="623"/>
      <c r="AN936" s="623"/>
      <c r="AO936" s="623"/>
      <c r="AP936" s="622"/>
      <c r="AQ936" s="623"/>
      <c r="AR936" s="623"/>
      <c r="AS936" s="623"/>
      <c r="AT936" s="623"/>
      <c r="AU936" s="623"/>
      <c r="AV936" s="623"/>
      <c r="AW936" s="623"/>
      <c r="AX936" s="623"/>
      <c r="AY936" s="623"/>
    </row>
    <row r="937" ht="16.5" customHeight="1" spans="1:51">
      <c r="A937" s="623"/>
      <c r="B937" s="623"/>
      <c r="C937" s="623"/>
      <c r="D937" s="623"/>
      <c r="E937" s="623"/>
      <c r="F937" s="623"/>
      <c r="G937" s="623"/>
      <c r="H937" s="623"/>
      <c r="I937" s="623"/>
      <c r="J937" s="623"/>
      <c r="K937" s="623"/>
      <c r="L937" s="623"/>
      <c r="M937" s="623"/>
      <c r="N937" s="623"/>
      <c r="O937" s="623"/>
      <c r="P937" s="623"/>
      <c r="Q937" s="623"/>
      <c r="R937" s="623"/>
      <c r="S937" s="623"/>
      <c r="T937" s="623"/>
      <c r="U937" s="623"/>
      <c r="V937" s="623"/>
      <c r="W937" s="623"/>
      <c r="X937" s="623"/>
      <c r="Y937" s="623"/>
      <c r="Z937" s="623"/>
      <c r="AA937" s="623"/>
      <c r="AB937" s="623"/>
      <c r="AC937" s="623"/>
      <c r="AD937" s="623"/>
      <c r="AE937" s="623"/>
      <c r="AF937" s="623"/>
      <c r="AG937" s="623"/>
      <c r="AH937" s="623"/>
      <c r="AI937" s="623"/>
      <c r="AJ937" s="623"/>
      <c r="AK937" s="623"/>
      <c r="AL937" s="623"/>
      <c r="AM937" s="623"/>
      <c r="AN937" s="623"/>
      <c r="AO937" s="623"/>
      <c r="AP937" s="622"/>
      <c r="AQ937" s="623"/>
      <c r="AR937" s="623"/>
      <c r="AS937" s="623"/>
      <c r="AT937" s="623"/>
      <c r="AU937" s="623"/>
      <c r="AV937" s="623"/>
      <c r="AW937" s="623"/>
      <c r="AX937" s="623"/>
      <c r="AY937" s="623"/>
    </row>
    <row r="938" ht="16.5" customHeight="1" spans="1:51">
      <c r="A938" s="623"/>
      <c r="B938" s="623"/>
      <c r="C938" s="623"/>
      <c r="D938" s="623"/>
      <c r="E938" s="623"/>
      <c r="F938" s="623"/>
      <c r="G938" s="623"/>
      <c r="H938" s="623"/>
      <c r="I938" s="623"/>
      <c r="J938" s="623"/>
      <c r="K938" s="623"/>
      <c r="L938" s="623"/>
      <c r="M938" s="623"/>
      <c r="N938" s="623"/>
      <c r="O938" s="623"/>
      <c r="P938" s="623"/>
      <c r="Q938" s="623"/>
      <c r="R938" s="623"/>
      <c r="S938" s="623"/>
      <c r="T938" s="623"/>
      <c r="U938" s="623"/>
      <c r="V938" s="623"/>
      <c r="W938" s="623"/>
      <c r="X938" s="623"/>
      <c r="Y938" s="623"/>
      <c r="Z938" s="623"/>
      <c r="AA938" s="623"/>
      <c r="AB938" s="623"/>
      <c r="AC938" s="623"/>
      <c r="AD938" s="623"/>
      <c r="AE938" s="623"/>
      <c r="AF938" s="623"/>
      <c r="AG938" s="623"/>
      <c r="AH938" s="623"/>
      <c r="AI938" s="623"/>
      <c r="AJ938" s="623"/>
      <c r="AK938" s="623"/>
      <c r="AL938" s="623"/>
      <c r="AM938" s="623"/>
      <c r="AN938" s="623"/>
      <c r="AO938" s="623"/>
      <c r="AP938" s="622"/>
      <c r="AQ938" s="623"/>
      <c r="AR938" s="623"/>
      <c r="AS938" s="623"/>
      <c r="AT938" s="623"/>
      <c r="AU938" s="623"/>
      <c r="AV938" s="623"/>
      <c r="AW938" s="623"/>
      <c r="AX938" s="623"/>
      <c r="AY938" s="623"/>
    </row>
    <row r="939" ht="16.5" customHeight="1" spans="1:51">
      <c r="A939" s="623"/>
      <c r="B939" s="623"/>
      <c r="C939" s="623"/>
      <c r="D939" s="623"/>
      <c r="E939" s="623"/>
      <c r="F939" s="623"/>
      <c r="G939" s="623"/>
      <c r="H939" s="623"/>
      <c r="I939" s="623"/>
      <c r="J939" s="623"/>
      <c r="K939" s="623"/>
      <c r="L939" s="623"/>
      <c r="M939" s="623"/>
      <c r="N939" s="623"/>
      <c r="O939" s="623"/>
      <c r="P939" s="623"/>
      <c r="Q939" s="623"/>
      <c r="R939" s="623"/>
      <c r="S939" s="623"/>
      <c r="T939" s="623"/>
      <c r="U939" s="623"/>
      <c r="V939" s="623"/>
      <c r="W939" s="623"/>
      <c r="X939" s="623"/>
      <c r="Y939" s="623"/>
      <c r="Z939" s="623"/>
      <c r="AA939" s="623"/>
      <c r="AB939" s="623"/>
      <c r="AC939" s="623"/>
      <c r="AD939" s="623"/>
      <c r="AE939" s="623"/>
      <c r="AF939" s="623"/>
      <c r="AG939" s="623"/>
      <c r="AH939" s="623"/>
      <c r="AI939" s="623"/>
      <c r="AJ939" s="623"/>
      <c r="AK939" s="623"/>
      <c r="AL939" s="623"/>
      <c r="AM939" s="623"/>
      <c r="AN939" s="623"/>
      <c r="AO939" s="623"/>
      <c r="AP939" s="622"/>
      <c r="AQ939" s="623"/>
      <c r="AR939" s="623"/>
      <c r="AS939" s="623"/>
      <c r="AT939" s="623"/>
      <c r="AU939" s="623"/>
      <c r="AV939" s="623"/>
      <c r="AW939" s="623"/>
      <c r="AX939" s="623"/>
      <c r="AY939" s="623"/>
    </row>
    <row r="940" ht="16.5" customHeight="1" spans="1:51">
      <c r="A940" s="623"/>
      <c r="B940" s="623"/>
      <c r="C940" s="623"/>
      <c r="D940" s="623"/>
      <c r="E940" s="623"/>
      <c r="F940" s="623"/>
      <c r="G940" s="623"/>
      <c r="H940" s="623"/>
      <c r="I940" s="623"/>
      <c r="J940" s="623"/>
      <c r="K940" s="623"/>
      <c r="L940" s="623"/>
      <c r="M940" s="623"/>
      <c r="N940" s="623"/>
      <c r="O940" s="623"/>
      <c r="P940" s="623"/>
      <c r="Q940" s="623"/>
      <c r="R940" s="623"/>
      <c r="S940" s="623"/>
      <c r="T940" s="623"/>
      <c r="U940" s="623"/>
      <c r="V940" s="623"/>
      <c r="W940" s="623"/>
      <c r="X940" s="623"/>
      <c r="Y940" s="623"/>
      <c r="Z940" s="623"/>
      <c r="AA940" s="623"/>
      <c r="AB940" s="623"/>
      <c r="AC940" s="623"/>
      <c r="AD940" s="623"/>
      <c r="AE940" s="623"/>
      <c r="AF940" s="623"/>
      <c r="AG940" s="623"/>
      <c r="AH940" s="623"/>
      <c r="AI940" s="623"/>
      <c r="AJ940" s="623"/>
      <c r="AK940" s="623"/>
      <c r="AL940" s="623"/>
      <c r="AM940" s="623"/>
      <c r="AN940" s="623"/>
      <c r="AO940" s="623"/>
      <c r="AP940" s="622"/>
      <c r="AQ940" s="623"/>
      <c r="AR940" s="623"/>
      <c r="AS940" s="623"/>
      <c r="AT940" s="623"/>
      <c r="AU940" s="623"/>
      <c r="AV940" s="623"/>
      <c r="AW940" s="623"/>
      <c r="AX940" s="623"/>
      <c r="AY940" s="623"/>
    </row>
    <row r="941" ht="16.5" customHeight="1" spans="1:51">
      <c r="A941" s="623"/>
      <c r="B941" s="623"/>
      <c r="C941" s="623"/>
      <c r="D941" s="623"/>
      <c r="E941" s="623"/>
      <c r="F941" s="623"/>
      <c r="G941" s="623"/>
      <c r="H941" s="623"/>
      <c r="I941" s="623"/>
      <c r="J941" s="623"/>
      <c r="K941" s="623"/>
      <c r="L941" s="623"/>
      <c r="M941" s="623"/>
      <c r="N941" s="623"/>
      <c r="O941" s="623"/>
      <c r="P941" s="623"/>
      <c r="Q941" s="623"/>
      <c r="R941" s="623"/>
      <c r="S941" s="623"/>
      <c r="T941" s="623"/>
      <c r="U941" s="623"/>
      <c r="V941" s="623"/>
      <c r="W941" s="623"/>
      <c r="X941" s="623"/>
      <c r="Y941" s="623"/>
      <c r="Z941" s="623"/>
      <c r="AA941" s="623"/>
      <c r="AB941" s="623"/>
      <c r="AC941" s="623"/>
      <c r="AD941" s="623"/>
      <c r="AE941" s="623"/>
      <c r="AF941" s="623"/>
      <c r="AG941" s="623"/>
      <c r="AH941" s="623"/>
      <c r="AI941" s="623"/>
      <c r="AJ941" s="623"/>
      <c r="AK941" s="623"/>
      <c r="AL941" s="623"/>
      <c r="AM941" s="623"/>
      <c r="AN941" s="623"/>
      <c r="AO941" s="623"/>
      <c r="AP941" s="622"/>
      <c r="AQ941" s="623"/>
      <c r="AR941" s="623"/>
      <c r="AS941" s="623"/>
      <c r="AT941" s="623"/>
      <c r="AU941" s="623"/>
      <c r="AV941" s="623"/>
      <c r="AW941" s="623"/>
      <c r="AX941" s="623"/>
      <c r="AY941" s="623"/>
    </row>
    <row r="942" ht="16.5" customHeight="1" spans="1:51">
      <c r="A942" s="623"/>
      <c r="B942" s="623"/>
      <c r="C942" s="623"/>
      <c r="D942" s="623"/>
      <c r="E942" s="623"/>
      <c r="F942" s="623"/>
      <c r="G942" s="623"/>
      <c r="H942" s="623"/>
      <c r="I942" s="623"/>
      <c r="J942" s="623"/>
      <c r="K942" s="623"/>
      <c r="L942" s="623"/>
      <c r="M942" s="623"/>
      <c r="N942" s="623"/>
      <c r="O942" s="623"/>
      <c r="P942" s="623"/>
      <c r="Q942" s="623"/>
      <c r="R942" s="623"/>
      <c r="S942" s="623"/>
      <c r="T942" s="623"/>
      <c r="U942" s="623"/>
      <c r="V942" s="623"/>
      <c r="W942" s="623"/>
      <c r="X942" s="623"/>
      <c r="Y942" s="623"/>
      <c r="Z942" s="623"/>
      <c r="AA942" s="623"/>
      <c r="AB942" s="623"/>
      <c r="AC942" s="623"/>
      <c r="AD942" s="623"/>
      <c r="AE942" s="623"/>
      <c r="AF942" s="623"/>
      <c r="AG942" s="623"/>
      <c r="AH942" s="623"/>
      <c r="AI942" s="623"/>
      <c r="AJ942" s="623"/>
      <c r="AK942" s="623"/>
      <c r="AL942" s="623"/>
      <c r="AM942" s="623"/>
      <c r="AN942" s="623"/>
      <c r="AO942" s="623"/>
      <c r="AP942" s="622"/>
      <c r="AQ942" s="623"/>
      <c r="AR942" s="623"/>
      <c r="AS942" s="623"/>
      <c r="AT942" s="623"/>
      <c r="AU942" s="623"/>
      <c r="AV942" s="623"/>
      <c r="AW942" s="623"/>
      <c r="AX942" s="623"/>
      <c r="AY942" s="623"/>
    </row>
    <row r="943" ht="16.5" customHeight="1" spans="1:51">
      <c r="A943" s="623"/>
      <c r="B943" s="623"/>
      <c r="C943" s="623"/>
      <c r="D943" s="623"/>
      <c r="E943" s="623"/>
      <c r="F943" s="623"/>
      <c r="G943" s="623"/>
      <c r="H943" s="623"/>
      <c r="I943" s="623"/>
      <c r="J943" s="623"/>
      <c r="K943" s="623"/>
      <c r="L943" s="623"/>
      <c r="M943" s="623"/>
      <c r="N943" s="623"/>
      <c r="O943" s="623"/>
      <c r="P943" s="623"/>
      <c r="Q943" s="623"/>
      <c r="R943" s="623"/>
      <c r="S943" s="623"/>
      <c r="T943" s="623"/>
      <c r="U943" s="623"/>
      <c r="V943" s="623"/>
      <c r="W943" s="623"/>
      <c r="X943" s="623"/>
      <c r="Y943" s="623"/>
      <c r="Z943" s="623"/>
      <c r="AA943" s="623"/>
      <c r="AB943" s="623"/>
      <c r="AC943" s="623"/>
      <c r="AD943" s="623"/>
      <c r="AE943" s="623"/>
      <c r="AF943" s="623"/>
      <c r="AG943" s="623"/>
      <c r="AH943" s="623"/>
      <c r="AI943" s="623"/>
      <c r="AJ943" s="623"/>
      <c r="AK943" s="623"/>
      <c r="AL943" s="623"/>
      <c r="AM943" s="623"/>
      <c r="AN943" s="623"/>
      <c r="AO943" s="623"/>
      <c r="AP943" s="622"/>
      <c r="AQ943" s="623"/>
      <c r="AR943" s="623"/>
      <c r="AS943" s="623"/>
      <c r="AT943" s="623"/>
      <c r="AU943" s="623"/>
      <c r="AV943" s="623"/>
      <c r="AW943" s="623"/>
      <c r="AX943" s="623"/>
      <c r="AY943" s="623"/>
    </row>
    <row r="944" ht="16.5" customHeight="1" spans="1:51">
      <c r="A944" s="623"/>
      <c r="B944" s="623"/>
      <c r="C944" s="623"/>
      <c r="D944" s="623"/>
      <c r="E944" s="623"/>
      <c r="F944" s="623"/>
      <c r="G944" s="623"/>
      <c r="H944" s="623"/>
      <c r="I944" s="623"/>
      <c r="J944" s="623"/>
      <c r="K944" s="623"/>
      <c r="L944" s="623"/>
      <c r="M944" s="623"/>
      <c r="N944" s="623"/>
      <c r="O944" s="623"/>
      <c r="P944" s="623"/>
      <c r="Q944" s="623"/>
      <c r="R944" s="623"/>
      <c r="S944" s="623"/>
      <c r="T944" s="623"/>
      <c r="U944" s="623"/>
      <c r="V944" s="623"/>
      <c r="W944" s="623"/>
      <c r="X944" s="623"/>
      <c r="Y944" s="623"/>
      <c r="Z944" s="623"/>
      <c r="AA944" s="623"/>
      <c r="AB944" s="623"/>
      <c r="AC944" s="623"/>
      <c r="AD944" s="623"/>
      <c r="AE944" s="623"/>
      <c r="AF944" s="623"/>
      <c r="AG944" s="623"/>
      <c r="AH944" s="623"/>
      <c r="AI944" s="623"/>
      <c r="AJ944" s="623"/>
      <c r="AK944" s="623"/>
      <c r="AL944" s="623"/>
      <c r="AM944" s="623"/>
      <c r="AN944" s="623"/>
      <c r="AO944" s="623"/>
      <c r="AP944" s="622"/>
      <c r="AQ944" s="623"/>
      <c r="AR944" s="623"/>
      <c r="AS944" s="623"/>
      <c r="AT944" s="623"/>
      <c r="AU944" s="623"/>
      <c r="AV944" s="623"/>
      <c r="AW944" s="623"/>
      <c r="AX944" s="623"/>
      <c r="AY944" s="623"/>
    </row>
    <row r="945" ht="16.5" customHeight="1" spans="1:51">
      <c r="A945" s="623"/>
      <c r="B945" s="623"/>
      <c r="C945" s="623"/>
      <c r="D945" s="623"/>
      <c r="E945" s="623"/>
      <c r="F945" s="623"/>
      <c r="G945" s="623"/>
      <c r="H945" s="623"/>
      <c r="I945" s="623"/>
      <c r="J945" s="623"/>
      <c r="K945" s="623"/>
      <c r="L945" s="623"/>
      <c r="M945" s="623"/>
      <c r="N945" s="623"/>
      <c r="O945" s="623"/>
      <c r="P945" s="623"/>
      <c r="Q945" s="623"/>
      <c r="R945" s="623"/>
      <c r="S945" s="623"/>
      <c r="T945" s="623"/>
      <c r="U945" s="623"/>
      <c r="V945" s="623"/>
      <c r="W945" s="623"/>
      <c r="X945" s="623"/>
      <c r="Y945" s="623"/>
      <c r="Z945" s="623"/>
      <c r="AA945" s="623"/>
      <c r="AB945" s="623"/>
      <c r="AC945" s="623"/>
      <c r="AD945" s="623"/>
      <c r="AE945" s="623"/>
      <c r="AF945" s="623"/>
      <c r="AG945" s="623"/>
      <c r="AH945" s="623"/>
      <c r="AI945" s="623"/>
      <c r="AJ945" s="623"/>
      <c r="AK945" s="623"/>
      <c r="AL945" s="623"/>
      <c r="AM945" s="623"/>
      <c r="AN945" s="623"/>
      <c r="AO945" s="623"/>
      <c r="AP945" s="622"/>
      <c r="AQ945" s="623"/>
      <c r="AR945" s="623"/>
      <c r="AS945" s="623"/>
      <c r="AT945" s="623"/>
      <c r="AU945" s="623"/>
      <c r="AV945" s="623"/>
      <c r="AW945" s="623"/>
      <c r="AX945" s="623"/>
      <c r="AY945" s="623"/>
    </row>
    <row r="946" ht="16.5" customHeight="1" spans="1:51">
      <c r="A946" s="623"/>
      <c r="B946" s="623"/>
      <c r="C946" s="623"/>
      <c r="D946" s="623"/>
      <c r="E946" s="623"/>
      <c r="F946" s="623"/>
      <c r="G946" s="623"/>
      <c r="H946" s="623"/>
      <c r="I946" s="623"/>
      <c r="J946" s="623"/>
      <c r="K946" s="623"/>
      <c r="L946" s="623"/>
      <c r="M946" s="623"/>
      <c r="N946" s="623"/>
      <c r="O946" s="623"/>
      <c r="P946" s="623"/>
      <c r="Q946" s="623"/>
      <c r="R946" s="623"/>
      <c r="S946" s="623"/>
      <c r="T946" s="623"/>
      <c r="U946" s="623"/>
      <c r="V946" s="623"/>
      <c r="W946" s="623"/>
      <c r="X946" s="623"/>
      <c r="Y946" s="623"/>
      <c r="Z946" s="623"/>
      <c r="AA946" s="623"/>
      <c r="AB946" s="623"/>
      <c r="AC946" s="623"/>
      <c r="AD946" s="623"/>
      <c r="AE946" s="623"/>
      <c r="AF946" s="623"/>
      <c r="AG946" s="623"/>
      <c r="AH946" s="623"/>
      <c r="AI946" s="623"/>
      <c r="AJ946" s="623"/>
      <c r="AK946" s="623"/>
      <c r="AL946" s="623"/>
      <c r="AM946" s="623"/>
      <c r="AN946" s="623"/>
      <c r="AO946" s="623"/>
      <c r="AP946" s="622"/>
      <c r="AQ946" s="623"/>
      <c r="AR946" s="623"/>
      <c r="AS946" s="623"/>
      <c r="AT946" s="623"/>
      <c r="AU946" s="623"/>
      <c r="AV946" s="623"/>
      <c r="AW946" s="623"/>
      <c r="AX946" s="623"/>
      <c r="AY946" s="623"/>
    </row>
    <row r="947" ht="16.5" customHeight="1" spans="1:51">
      <c r="A947" s="623"/>
      <c r="B947" s="623"/>
      <c r="C947" s="623"/>
      <c r="D947" s="623"/>
      <c r="E947" s="623"/>
      <c r="F947" s="623"/>
      <c r="G947" s="623"/>
      <c r="H947" s="623"/>
      <c r="I947" s="623"/>
      <c r="J947" s="623"/>
      <c r="K947" s="623"/>
      <c r="L947" s="623"/>
      <c r="M947" s="623"/>
      <c r="N947" s="623"/>
      <c r="O947" s="623"/>
      <c r="P947" s="623"/>
      <c r="Q947" s="623"/>
      <c r="R947" s="623"/>
      <c r="S947" s="623"/>
      <c r="T947" s="623"/>
      <c r="U947" s="623"/>
      <c r="V947" s="623"/>
      <c r="W947" s="623"/>
      <c r="X947" s="623"/>
      <c r="Y947" s="623"/>
      <c r="Z947" s="623"/>
      <c r="AA947" s="623"/>
      <c r="AB947" s="623"/>
      <c r="AC947" s="623"/>
      <c r="AD947" s="623"/>
      <c r="AE947" s="623"/>
      <c r="AF947" s="623"/>
      <c r="AG947" s="623"/>
      <c r="AH947" s="623"/>
      <c r="AI947" s="623"/>
      <c r="AJ947" s="623"/>
      <c r="AK947" s="623"/>
      <c r="AL947" s="623"/>
      <c r="AM947" s="623"/>
      <c r="AN947" s="623"/>
      <c r="AO947" s="623"/>
      <c r="AP947" s="622"/>
      <c r="AQ947" s="623"/>
      <c r="AR947" s="623"/>
      <c r="AS947" s="623"/>
      <c r="AT947" s="623"/>
      <c r="AU947" s="623"/>
      <c r="AV947" s="623"/>
      <c r="AW947" s="623"/>
      <c r="AX947" s="623"/>
      <c r="AY947" s="623"/>
    </row>
    <row r="948" ht="16.5" customHeight="1" spans="1:51">
      <c r="A948" s="623"/>
      <c r="B948" s="623"/>
      <c r="C948" s="623"/>
      <c r="D948" s="623"/>
      <c r="E948" s="623"/>
      <c r="F948" s="623"/>
      <c r="G948" s="623"/>
      <c r="H948" s="623"/>
      <c r="I948" s="623"/>
      <c r="J948" s="623"/>
      <c r="K948" s="623"/>
      <c r="L948" s="623"/>
      <c r="M948" s="623"/>
      <c r="N948" s="623"/>
      <c r="O948" s="623"/>
      <c r="P948" s="623"/>
      <c r="Q948" s="623"/>
      <c r="R948" s="623"/>
      <c r="S948" s="623"/>
      <c r="T948" s="623"/>
      <c r="U948" s="623"/>
      <c r="V948" s="623"/>
      <c r="W948" s="623"/>
      <c r="X948" s="623"/>
      <c r="Y948" s="623"/>
      <c r="Z948" s="623"/>
      <c r="AA948" s="623"/>
      <c r="AB948" s="623"/>
      <c r="AC948" s="623"/>
      <c r="AD948" s="623"/>
      <c r="AE948" s="623"/>
      <c r="AF948" s="623"/>
      <c r="AG948" s="623"/>
      <c r="AH948" s="623"/>
      <c r="AI948" s="623"/>
      <c r="AJ948" s="623"/>
      <c r="AK948" s="623"/>
      <c r="AL948" s="623"/>
      <c r="AM948" s="623"/>
      <c r="AN948" s="623"/>
      <c r="AO948" s="623"/>
      <c r="AP948" s="622"/>
      <c r="AQ948" s="623"/>
      <c r="AR948" s="623"/>
      <c r="AS948" s="623"/>
      <c r="AT948" s="623"/>
      <c r="AU948" s="623"/>
      <c r="AV948" s="623"/>
      <c r="AW948" s="623"/>
      <c r="AX948" s="623"/>
      <c r="AY948" s="623"/>
    </row>
    <row r="949" ht="16.5" customHeight="1" spans="1:51">
      <c r="A949" s="623"/>
      <c r="B949" s="623"/>
      <c r="C949" s="623"/>
      <c r="D949" s="623"/>
      <c r="E949" s="623"/>
      <c r="F949" s="623"/>
      <c r="G949" s="623"/>
      <c r="H949" s="623"/>
      <c r="I949" s="623"/>
      <c r="J949" s="623"/>
      <c r="K949" s="623"/>
      <c r="L949" s="623"/>
      <c r="M949" s="623"/>
      <c r="N949" s="623"/>
      <c r="O949" s="623"/>
      <c r="P949" s="623"/>
      <c r="Q949" s="623"/>
      <c r="R949" s="623"/>
      <c r="S949" s="623"/>
      <c r="T949" s="623"/>
      <c r="U949" s="623"/>
      <c r="V949" s="623"/>
      <c r="W949" s="623"/>
      <c r="X949" s="623"/>
      <c r="Y949" s="623"/>
      <c r="Z949" s="623"/>
      <c r="AA949" s="623"/>
      <c r="AB949" s="623"/>
      <c r="AC949" s="623"/>
      <c r="AD949" s="623"/>
      <c r="AE949" s="623"/>
      <c r="AF949" s="623"/>
      <c r="AG949" s="623"/>
      <c r="AH949" s="623"/>
      <c r="AI949" s="623"/>
      <c r="AJ949" s="623"/>
      <c r="AK949" s="623"/>
      <c r="AL949" s="623"/>
      <c r="AM949" s="623"/>
      <c r="AN949" s="623"/>
      <c r="AO949" s="623"/>
      <c r="AP949" s="622"/>
      <c r="AQ949" s="623"/>
      <c r="AR949" s="623"/>
      <c r="AS949" s="623"/>
      <c r="AT949" s="623"/>
      <c r="AU949" s="623"/>
      <c r="AV949" s="623"/>
      <c r="AW949" s="623"/>
      <c r="AX949" s="623"/>
      <c r="AY949" s="623"/>
    </row>
    <row r="950" ht="16.5" customHeight="1" spans="1:51">
      <c r="A950" s="623"/>
      <c r="B950" s="623"/>
      <c r="C950" s="623"/>
      <c r="D950" s="623"/>
      <c r="E950" s="623"/>
      <c r="F950" s="623"/>
      <c r="G950" s="623"/>
      <c r="H950" s="623"/>
      <c r="I950" s="623"/>
      <c r="J950" s="623"/>
      <c r="K950" s="623"/>
      <c r="L950" s="623"/>
      <c r="M950" s="623"/>
      <c r="N950" s="623"/>
      <c r="O950" s="623"/>
      <c r="P950" s="623"/>
      <c r="Q950" s="623"/>
      <c r="R950" s="623"/>
      <c r="S950" s="623"/>
      <c r="T950" s="623"/>
      <c r="U950" s="623"/>
      <c r="V950" s="623"/>
      <c r="W950" s="623"/>
      <c r="X950" s="623"/>
      <c r="Y950" s="623"/>
      <c r="Z950" s="623"/>
      <c r="AA950" s="623"/>
      <c r="AB950" s="623"/>
      <c r="AC950" s="623"/>
      <c r="AD950" s="623"/>
      <c r="AE950" s="623"/>
      <c r="AF950" s="623"/>
      <c r="AG950" s="623"/>
      <c r="AH950" s="623"/>
      <c r="AI950" s="623"/>
      <c r="AJ950" s="623"/>
      <c r="AK950" s="623"/>
      <c r="AL950" s="623"/>
      <c r="AM950" s="623"/>
      <c r="AN950" s="623"/>
      <c r="AO950" s="623"/>
      <c r="AP950" s="622"/>
      <c r="AQ950" s="623"/>
      <c r="AR950" s="623"/>
      <c r="AS950" s="623"/>
      <c r="AT950" s="623"/>
      <c r="AU950" s="623"/>
      <c r="AV950" s="623"/>
      <c r="AW950" s="623"/>
      <c r="AX950" s="623"/>
      <c r="AY950" s="623"/>
    </row>
    <row r="951" ht="16.5" customHeight="1" spans="1:51">
      <c r="A951" s="623"/>
      <c r="B951" s="623"/>
      <c r="C951" s="623"/>
      <c r="D951" s="623"/>
      <c r="E951" s="623"/>
      <c r="F951" s="623"/>
      <c r="G951" s="623"/>
      <c r="H951" s="623"/>
      <c r="I951" s="623"/>
      <c r="J951" s="623"/>
      <c r="K951" s="623"/>
      <c r="L951" s="623"/>
      <c r="M951" s="623"/>
      <c r="N951" s="623"/>
      <c r="O951" s="623"/>
      <c r="P951" s="623"/>
      <c r="Q951" s="623"/>
      <c r="R951" s="623"/>
      <c r="S951" s="623"/>
      <c r="T951" s="623"/>
      <c r="U951" s="623"/>
      <c r="V951" s="623"/>
      <c r="W951" s="623"/>
      <c r="X951" s="623"/>
      <c r="Y951" s="623"/>
      <c r="Z951" s="623"/>
      <c r="AA951" s="623"/>
      <c r="AB951" s="623"/>
      <c r="AC951" s="623"/>
      <c r="AD951" s="623"/>
      <c r="AE951" s="623"/>
      <c r="AF951" s="623"/>
      <c r="AG951" s="623"/>
      <c r="AH951" s="623"/>
      <c r="AI951" s="623"/>
      <c r="AJ951" s="623"/>
      <c r="AK951" s="623"/>
      <c r="AL951" s="623"/>
      <c r="AM951" s="623"/>
      <c r="AN951" s="623"/>
      <c r="AO951" s="623"/>
      <c r="AP951" s="622"/>
      <c r="AQ951" s="623"/>
      <c r="AR951" s="623"/>
      <c r="AS951" s="623"/>
      <c r="AT951" s="623"/>
      <c r="AU951" s="623"/>
      <c r="AV951" s="623"/>
      <c r="AW951" s="623"/>
      <c r="AX951" s="623"/>
      <c r="AY951" s="623"/>
    </row>
    <row r="952" ht="16.5" customHeight="1" spans="1:51">
      <c r="A952" s="623"/>
      <c r="B952" s="623"/>
      <c r="C952" s="623"/>
      <c r="D952" s="623"/>
      <c r="E952" s="623"/>
      <c r="F952" s="623"/>
      <c r="G952" s="623"/>
      <c r="H952" s="623"/>
      <c r="I952" s="623"/>
      <c r="J952" s="623"/>
      <c r="K952" s="623"/>
      <c r="L952" s="623"/>
      <c r="M952" s="623"/>
      <c r="N952" s="623"/>
      <c r="O952" s="623"/>
      <c r="P952" s="623"/>
      <c r="Q952" s="623"/>
      <c r="R952" s="623"/>
      <c r="S952" s="623"/>
      <c r="T952" s="623"/>
      <c r="U952" s="623"/>
      <c r="V952" s="623"/>
      <c r="W952" s="623"/>
      <c r="X952" s="623"/>
      <c r="Y952" s="623"/>
      <c r="Z952" s="623"/>
      <c r="AA952" s="623"/>
      <c r="AB952" s="623"/>
      <c r="AC952" s="623"/>
      <c r="AD952" s="623"/>
      <c r="AE952" s="623"/>
      <c r="AF952" s="623"/>
      <c r="AG952" s="623"/>
      <c r="AH952" s="623"/>
      <c r="AI952" s="623"/>
      <c r="AJ952" s="623"/>
      <c r="AK952" s="623"/>
      <c r="AL952" s="623"/>
      <c r="AM952" s="623"/>
      <c r="AN952" s="623"/>
      <c r="AO952" s="623"/>
      <c r="AP952" s="622"/>
      <c r="AQ952" s="623"/>
      <c r="AR952" s="623"/>
      <c r="AS952" s="623"/>
      <c r="AT952" s="623"/>
      <c r="AU952" s="623"/>
      <c r="AV952" s="623"/>
      <c r="AW952" s="623"/>
      <c r="AX952" s="623"/>
      <c r="AY952" s="623"/>
    </row>
    <row r="953" ht="16.5" customHeight="1" spans="1:51">
      <c r="A953" s="623"/>
      <c r="B953" s="623"/>
      <c r="C953" s="623"/>
      <c r="D953" s="623"/>
      <c r="E953" s="623"/>
      <c r="F953" s="623"/>
      <c r="G953" s="623"/>
      <c r="H953" s="623"/>
      <c r="I953" s="623"/>
      <c r="J953" s="623"/>
      <c r="K953" s="623"/>
      <c r="L953" s="623"/>
      <c r="M953" s="623"/>
      <c r="N953" s="623"/>
      <c r="O953" s="623"/>
      <c r="P953" s="623"/>
      <c r="Q953" s="623"/>
      <c r="R953" s="623"/>
      <c r="S953" s="623"/>
      <c r="T953" s="623"/>
      <c r="U953" s="623"/>
      <c r="V953" s="623"/>
      <c r="W953" s="623"/>
      <c r="X953" s="623"/>
      <c r="Y953" s="623"/>
      <c r="Z953" s="623"/>
      <c r="AA953" s="623"/>
      <c r="AB953" s="623"/>
      <c r="AC953" s="623"/>
      <c r="AD953" s="623"/>
      <c r="AE953" s="623"/>
      <c r="AF953" s="623"/>
      <c r="AG953" s="623"/>
      <c r="AH953" s="623"/>
      <c r="AI953" s="623"/>
      <c r="AJ953" s="623"/>
      <c r="AK953" s="623"/>
      <c r="AL953" s="623"/>
      <c r="AM953" s="623"/>
      <c r="AN953" s="623"/>
      <c r="AO953" s="623"/>
      <c r="AP953" s="622"/>
      <c r="AQ953" s="623"/>
      <c r="AR953" s="623"/>
      <c r="AS953" s="623"/>
      <c r="AT953" s="623"/>
      <c r="AU953" s="623"/>
      <c r="AV953" s="623"/>
      <c r="AW953" s="623"/>
      <c r="AX953" s="623"/>
      <c r="AY953" s="623"/>
    </row>
    <row r="954" ht="16.5" customHeight="1" spans="1:51">
      <c r="A954" s="623"/>
      <c r="B954" s="623"/>
      <c r="C954" s="623"/>
      <c r="D954" s="623"/>
      <c r="E954" s="623"/>
      <c r="F954" s="623"/>
      <c r="G954" s="623"/>
      <c r="H954" s="623"/>
      <c r="I954" s="623"/>
      <c r="J954" s="623"/>
      <c r="K954" s="623"/>
      <c r="L954" s="623"/>
      <c r="M954" s="623"/>
      <c r="N954" s="623"/>
      <c r="O954" s="623"/>
      <c r="P954" s="623"/>
      <c r="Q954" s="623"/>
      <c r="R954" s="623"/>
      <c r="S954" s="623"/>
      <c r="T954" s="623"/>
      <c r="U954" s="623"/>
      <c r="V954" s="623"/>
      <c r="W954" s="623"/>
      <c r="X954" s="623"/>
      <c r="Y954" s="623"/>
      <c r="Z954" s="623"/>
      <c r="AA954" s="623"/>
      <c r="AB954" s="623"/>
      <c r="AC954" s="623"/>
      <c r="AD954" s="623"/>
      <c r="AE954" s="623"/>
      <c r="AF954" s="623"/>
      <c r="AG954" s="623"/>
      <c r="AH954" s="623"/>
      <c r="AI954" s="623"/>
      <c r="AJ954" s="623"/>
      <c r="AK954" s="623"/>
      <c r="AL954" s="623"/>
      <c r="AM954" s="623"/>
      <c r="AN954" s="623"/>
      <c r="AO954" s="623"/>
      <c r="AP954" s="622"/>
      <c r="AQ954" s="623"/>
      <c r="AR954" s="623"/>
      <c r="AS954" s="623"/>
      <c r="AT954" s="623"/>
      <c r="AU954" s="623"/>
      <c r="AV954" s="623"/>
      <c r="AW954" s="623"/>
      <c r="AX954" s="623"/>
      <c r="AY954" s="623"/>
    </row>
    <row r="955" ht="16.5" customHeight="1" spans="1:51">
      <c r="A955" s="623"/>
      <c r="B955" s="623"/>
      <c r="C955" s="623"/>
      <c r="D955" s="623"/>
      <c r="E955" s="623"/>
      <c r="F955" s="623"/>
      <c r="G955" s="623"/>
      <c r="H955" s="623"/>
      <c r="I955" s="623"/>
      <c r="J955" s="623"/>
      <c r="K955" s="623"/>
      <c r="L955" s="623"/>
      <c r="M955" s="623"/>
      <c r="N955" s="623"/>
      <c r="O955" s="623"/>
      <c r="P955" s="623"/>
      <c r="Q955" s="623"/>
      <c r="R955" s="623"/>
      <c r="S955" s="623"/>
      <c r="T955" s="623"/>
      <c r="U955" s="623"/>
      <c r="V955" s="623"/>
      <c r="W955" s="623"/>
      <c r="X955" s="623"/>
      <c r="Y955" s="623"/>
      <c r="Z955" s="623"/>
      <c r="AA955" s="623"/>
      <c r="AB955" s="623"/>
      <c r="AC955" s="623"/>
      <c r="AD955" s="623"/>
      <c r="AE955" s="623"/>
      <c r="AF955" s="623"/>
      <c r="AG955" s="623"/>
      <c r="AH955" s="623"/>
      <c r="AI955" s="623"/>
      <c r="AJ955" s="623"/>
      <c r="AK955" s="623"/>
      <c r="AL955" s="623"/>
      <c r="AM955" s="623"/>
      <c r="AN955" s="623"/>
      <c r="AO955" s="623"/>
      <c r="AP955" s="622"/>
      <c r="AQ955" s="623"/>
      <c r="AR955" s="623"/>
      <c r="AS955" s="623"/>
      <c r="AT955" s="623"/>
      <c r="AU955" s="623"/>
      <c r="AV955" s="623"/>
      <c r="AW955" s="623"/>
      <c r="AX955" s="623"/>
      <c r="AY955" s="623"/>
    </row>
    <row r="956" ht="16.5" customHeight="1" spans="1:51">
      <c r="A956" s="623"/>
      <c r="B956" s="623"/>
      <c r="C956" s="623"/>
      <c r="D956" s="623"/>
      <c r="E956" s="623"/>
      <c r="F956" s="623"/>
      <c r="G956" s="623"/>
      <c r="H956" s="623"/>
      <c r="I956" s="623"/>
      <c r="J956" s="623"/>
      <c r="K956" s="623"/>
      <c r="L956" s="623"/>
      <c r="M956" s="623"/>
      <c r="N956" s="623"/>
      <c r="O956" s="623"/>
      <c r="P956" s="623"/>
      <c r="Q956" s="623"/>
      <c r="R956" s="623"/>
      <c r="S956" s="623"/>
      <c r="T956" s="623"/>
      <c r="U956" s="623"/>
      <c r="V956" s="623"/>
      <c r="W956" s="623"/>
      <c r="X956" s="623"/>
      <c r="Y956" s="623"/>
      <c r="Z956" s="623"/>
      <c r="AA956" s="623"/>
      <c r="AB956" s="623"/>
      <c r="AC956" s="623"/>
      <c r="AD956" s="623"/>
      <c r="AE956" s="623"/>
      <c r="AF956" s="623"/>
      <c r="AG956" s="623"/>
      <c r="AH956" s="623"/>
      <c r="AI956" s="623"/>
      <c r="AJ956" s="623"/>
      <c r="AK956" s="623"/>
      <c r="AL956" s="623"/>
      <c r="AM956" s="623"/>
      <c r="AN956" s="623"/>
      <c r="AO956" s="623"/>
      <c r="AP956" s="622"/>
      <c r="AQ956" s="623"/>
      <c r="AR956" s="623"/>
      <c r="AS956" s="623"/>
      <c r="AT956" s="623"/>
      <c r="AU956" s="623"/>
      <c r="AV956" s="623"/>
      <c r="AW956" s="623"/>
      <c r="AX956" s="623"/>
      <c r="AY956" s="623"/>
    </row>
    <row r="957" ht="16.5" customHeight="1" spans="1:51">
      <c r="A957" s="623"/>
      <c r="B957" s="623"/>
      <c r="C957" s="623"/>
      <c r="D957" s="623"/>
      <c r="E957" s="623"/>
      <c r="F957" s="623"/>
      <c r="G957" s="623"/>
      <c r="H957" s="623"/>
      <c r="I957" s="623"/>
      <c r="J957" s="623"/>
      <c r="K957" s="623"/>
      <c r="L957" s="623"/>
      <c r="M957" s="623"/>
      <c r="N957" s="623"/>
      <c r="O957" s="623"/>
      <c r="P957" s="623"/>
      <c r="Q957" s="623"/>
      <c r="R957" s="623"/>
      <c r="S957" s="623"/>
      <c r="T957" s="623"/>
      <c r="U957" s="623"/>
      <c r="V957" s="623"/>
      <c r="W957" s="623"/>
      <c r="X957" s="623"/>
      <c r="Y957" s="623"/>
      <c r="Z957" s="623"/>
      <c r="AA957" s="623"/>
      <c r="AB957" s="623"/>
      <c r="AC957" s="623"/>
      <c r="AD957" s="623"/>
      <c r="AE957" s="623"/>
      <c r="AF957" s="623"/>
      <c r="AG957" s="623"/>
      <c r="AH957" s="623"/>
      <c r="AI957" s="623"/>
      <c r="AJ957" s="623"/>
      <c r="AK957" s="623"/>
      <c r="AL957" s="623"/>
      <c r="AM957" s="623"/>
      <c r="AN957" s="623"/>
      <c r="AO957" s="623"/>
      <c r="AP957" s="622"/>
      <c r="AQ957" s="623"/>
      <c r="AR957" s="623"/>
      <c r="AS957" s="623"/>
      <c r="AT957" s="623"/>
      <c r="AU957" s="623"/>
      <c r="AV957" s="623"/>
      <c r="AW957" s="623"/>
      <c r="AX957" s="623"/>
      <c r="AY957" s="623"/>
    </row>
    <row r="958" ht="16.5" customHeight="1" spans="1:51">
      <c r="A958" s="623"/>
      <c r="B958" s="623"/>
      <c r="C958" s="623"/>
      <c r="D958" s="623"/>
      <c r="E958" s="623"/>
      <c r="F958" s="623"/>
      <c r="G958" s="623"/>
      <c r="H958" s="623"/>
      <c r="I958" s="623"/>
      <c r="J958" s="623"/>
      <c r="K958" s="623"/>
      <c r="L958" s="623"/>
      <c r="M958" s="623"/>
      <c r="N958" s="623"/>
      <c r="O958" s="623"/>
      <c r="P958" s="623"/>
      <c r="Q958" s="623"/>
      <c r="R958" s="623"/>
      <c r="S958" s="623"/>
      <c r="T958" s="623"/>
      <c r="U958" s="623"/>
      <c r="V958" s="623"/>
      <c r="W958" s="623"/>
      <c r="X958" s="623"/>
      <c r="Y958" s="623"/>
      <c r="Z958" s="623"/>
      <c r="AA958" s="623"/>
      <c r="AB958" s="623"/>
      <c r="AC958" s="623"/>
      <c r="AD958" s="623"/>
      <c r="AE958" s="623"/>
      <c r="AF958" s="623"/>
      <c r="AG958" s="623"/>
      <c r="AH958" s="623"/>
      <c r="AI958" s="623"/>
      <c r="AJ958" s="623"/>
      <c r="AK958" s="623"/>
      <c r="AL958" s="623"/>
      <c r="AM958" s="623"/>
      <c r="AN958" s="623"/>
      <c r="AO958" s="623"/>
      <c r="AP958" s="622"/>
      <c r="AQ958" s="623"/>
      <c r="AR958" s="623"/>
      <c r="AS958" s="623"/>
      <c r="AT958" s="623"/>
      <c r="AU958" s="623"/>
      <c r="AV958" s="623"/>
      <c r="AW958" s="623"/>
      <c r="AX958" s="623"/>
      <c r="AY958" s="623"/>
    </row>
    <row r="959" ht="16.5" customHeight="1" spans="1:51">
      <c r="A959" s="623"/>
      <c r="B959" s="623"/>
      <c r="C959" s="623"/>
      <c r="D959" s="623"/>
      <c r="E959" s="623"/>
      <c r="F959" s="623"/>
      <c r="G959" s="623"/>
      <c r="H959" s="623"/>
      <c r="I959" s="623"/>
      <c r="J959" s="623"/>
      <c r="K959" s="623"/>
      <c r="L959" s="623"/>
      <c r="M959" s="623"/>
      <c r="N959" s="623"/>
      <c r="O959" s="623"/>
      <c r="P959" s="623"/>
      <c r="Q959" s="623"/>
      <c r="R959" s="623"/>
      <c r="S959" s="623"/>
      <c r="T959" s="623"/>
      <c r="U959" s="623"/>
      <c r="V959" s="623"/>
      <c r="W959" s="623"/>
      <c r="X959" s="623"/>
      <c r="Y959" s="623"/>
      <c r="Z959" s="623"/>
      <c r="AA959" s="623"/>
      <c r="AB959" s="623"/>
      <c r="AC959" s="623"/>
      <c r="AD959" s="623"/>
      <c r="AE959" s="623"/>
      <c r="AF959" s="623"/>
      <c r="AG959" s="623"/>
      <c r="AH959" s="623"/>
      <c r="AI959" s="623"/>
      <c r="AJ959" s="623"/>
      <c r="AK959" s="623"/>
      <c r="AL959" s="623"/>
      <c r="AM959" s="623"/>
      <c r="AN959" s="623"/>
      <c r="AO959" s="623"/>
      <c r="AP959" s="622"/>
      <c r="AQ959" s="623"/>
      <c r="AR959" s="623"/>
      <c r="AS959" s="623"/>
      <c r="AT959" s="623"/>
      <c r="AU959" s="623"/>
      <c r="AV959" s="623"/>
      <c r="AW959" s="623"/>
      <c r="AX959" s="623"/>
      <c r="AY959" s="623"/>
    </row>
    <row r="960" ht="16.5" customHeight="1" spans="1:51">
      <c r="A960" s="623"/>
      <c r="B960" s="623"/>
      <c r="C960" s="623"/>
      <c r="D960" s="623"/>
      <c r="E960" s="623"/>
      <c r="F960" s="623"/>
      <c r="G960" s="623"/>
      <c r="H960" s="623"/>
      <c r="I960" s="623"/>
      <c r="J960" s="623"/>
      <c r="K960" s="623"/>
      <c r="L960" s="623"/>
      <c r="M960" s="623"/>
      <c r="N960" s="623"/>
      <c r="O960" s="623"/>
      <c r="P960" s="623"/>
      <c r="Q960" s="623"/>
      <c r="R960" s="623"/>
      <c r="S960" s="623"/>
      <c r="T960" s="623"/>
      <c r="U960" s="623"/>
      <c r="V960" s="623"/>
      <c r="W960" s="623"/>
      <c r="X960" s="623"/>
      <c r="Y960" s="623"/>
      <c r="Z960" s="623"/>
      <c r="AA960" s="623"/>
      <c r="AB960" s="623"/>
      <c r="AC960" s="623"/>
      <c r="AD960" s="623"/>
      <c r="AE960" s="623"/>
      <c r="AF960" s="623"/>
      <c r="AG960" s="623"/>
      <c r="AH960" s="623"/>
      <c r="AI960" s="623"/>
      <c r="AJ960" s="623"/>
      <c r="AK960" s="623"/>
      <c r="AL960" s="623"/>
      <c r="AM960" s="623"/>
      <c r="AN960" s="623"/>
      <c r="AO960" s="623"/>
      <c r="AP960" s="622"/>
      <c r="AQ960" s="623"/>
      <c r="AR960" s="623"/>
      <c r="AS960" s="623"/>
      <c r="AT960" s="623"/>
      <c r="AU960" s="623"/>
      <c r="AV960" s="623"/>
      <c r="AW960" s="623"/>
      <c r="AX960" s="623"/>
      <c r="AY960" s="623"/>
    </row>
    <row r="961" ht="16.5" customHeight="1" spans="1:51">
      <c r="A961" s="623"/>
      <c r="B961" s="623"/>
      <c r="C961" s="623"/>
      <c r="D961" s="623"/>
      <c r="E961" s="623"/>
      <c r="F961" s="623"/>
      <c r="G961" s="623"/>
      <c r="H961" s="623"/>
      <c r="I961" s="623"/>
      <c r="J961" s="623"/>
      <c r="K961" s="623"/>
      <c r="L961" s="623"/>
      <c r="M961" s="623"/>
      <c r="N961" s="623"/>
      <c r="O961" s="623"/>
      <c r="P961" s="623"/>
      <c r="Q961" s="623"/>
      <c r="R961" s="623"/>
      <c r="S961" s="623"/>
      <c r="T961" s="623"/>
      <c r="U961" s="623"/>
      <c r="V961" s="623"/>
      <c r="W961" s="623"/>
      <c r="X961" s="623"/>
      <c r="Y961" s="623"/>
      <c r="Z961" s="623"/>
      <c r="AA961" s="623"/>
      <c r="AB961" s="623"/>
      <c r="AC961" s="623"/>
      <c r="AD961" s="623"/>
      <c r="AE961" s="623"/>
      <c r="AF961" s="623"/>
      <c r="AG961" s="623"/>
      <c r="AH961" s="623"/>
      <c r="AI961" s="623"/>
      <c r="AJ961" s="623"/>
      <c r="AK961" s="623"/>
      <c r="AL961" s="623"/>
      <c r="AM961" s="623"/>
      <c r="AN961" s="623"/>
      <c r="AO961" s="623"/>
      <c r="AP961" s="622"/>
      <c r="AQ961" s="623"/>
      <c r="AR961" s="623"/>
      <c r="AS961" s="623"/>
      <c r="AT961" s="623"/>
      <c r="AU961" s="623"/>
      <c r="AV961" s="623"/>
      <c r="AW961" s="623"/>
      <c r="AX961" s="623"/>
      <c r="AY961" s="623"/>
    </row>
    <row r="962" ht="16.5" customHeight="1" spans="1:51">
      <c r="A962" s="623"/>
      <c r="B962" s="623"/>
      <c r="C962" s="623"/>
      <c r="D962" s="623"/>
      <c r="E962" s="623"/>
      <c r="F962" s="623"/>
      <c r="G962" s="623"/>
      <c r="H962" s="623"/>
      <c r="I962" s="623"/>
      <c r="J962" s="623"/>
      <c r="K962" s="623"/>
      <c r="L962" s="623"/>
      <c r="M962" s="623"/>
      <c r="N962" s="623"/>
      <c r="O962" s="623"/>
      <c r="P962" s="623"/>
      <c r="Q962" s="623"/>
      <c r="R962" s="623"/>
      <c r="S962" s="623"/>
      <c r="T962" s="623"/>
      <c r="U962" s="623"/>
      <c r="V962" s="623"/>
      <c r="W962" s="623"/>
      <c r="X962" s="623"/>
      <c r="Y962" s="623"/>
      <c r="Z962" s="623"/>
      <c r="AA962" s="623"/>
      <c r="AB962" s="623"/>
      <c r="AC962" s="623"/>
      <c r="AD962" s="623"/>
      <c r="AE962" s="623"/>
      <c r="AF962" s="623"/>
      <c r="AG962" s="623"/>
      <c r="AH962" s="623"/>
      <c r="AI962" s="623"/>
      <c r="AJ962" s="623"/>
      <c r="AK962" s="623"/>
      <c r="AL962" s="623"/>
      <c r="AM962" s="623"/>
      <c r="AN962" s="623"/>
      <c r="AO962" s="623"/>
      <c r="AP962" s="622"/>
      <c r="AQ962" s="623"/>
      <c r="AR962" s="623"/>
      <c r="AS962" s="623"/>
      <c r="AT962" s="623"/>
      <c r="AU962" s="623"/>
      <c r="AV962" s="623"/>
      <c r="AW962" s="623"/>
      <c r="AX962" s="623"/>
      <c r="AY962" s="623"/>
    </row>
    <row r="963" ht="16.5" customHeight="1" spans="1:51">
      <c r="A963" s="623"/>
      <c r="B963" s="623"/>
      <c r="C963" s="623"/>
      <c r="D963" s="623"/>
      <c r="E963" s="623"/>
      <c r="F963" s="623"/>
      <c r="G963" s="623"/>
      <c r="H963" s="623"/>
      <c r="I963" s="623"/>
      <c r="J963" s="623"/>
      <c r="K963" s="623"/>
      <c r="L963" s="623"/>
      <c r="M963" s="623"/>
      <c r="N963" s="623"/>
      <c r="O963" s="623"/>
      <c r="P963" s="623"/>
      <c r="Q963" s="623"/>
      <c r="R963" s="623"/>
      <c r="S963" s="623"/>
      <c r="T963" s="623"/>
      <c r="U963" s="623"/>
      <c r="V963" s="623"/>
      <c r="W963" s="623"/>
      <c r="X963" s="623"/>
      <c r="Y963" s="623"/>
      <c r="Z963" s="623"/>
      <c r="AA963" s="623"/>
      <c r="AB963" s="623"/>
      <c r="AC963" s="623"/>
      <c r="AD963" s="623"/>
      <c r="AE963" s="623"/>
      <c r="AF963" s="623"/>
      <c r="AG963" s="623"/>
      <c r="AH963" s="623"/>
      <c r="AI963" s="623"/>
      <c r="AJ963" s="623"/>
      <c r="AK963" s="623"/>
      <c r="AL963" s="623"/>
      <c r="AM963" s="623"/>
      <c r="AN963" s="623"/>
      <c r="AO963" s="623"/>
      <c r="AP963" s="622"/>
      <c r="AQ963" s="623"/>
      <c r="AR963" s="623"/>
      <c r="AS963" s="623"/>
      <c r="AT963" s="623"/>
      <c r="AU963" s="623"/>
      <c r="AV963" s="623"/>
      <c r="AW963" s="623"/>
      <c r="AX963" s="623"/>
      <c r="AY963" s="623"/>
    </row>
    <row r="964" ht="16.5" customHeight="1" spans="1:51">
      <c r="A964" s="623"/>
      <c r="B964" s="623"/>
      <c r="C964" s="623"/>
      <c r="D964" s="623"/>
      <c r="E964" s="623"/>
      <c r="F964" s="623"/>
      <c r="G964" s="623"/>
      <c r="H964" s="623"/>
      <c r="I964" s="623"/>
      <c r="J964" s="623"/>
      <c r="K964" s="623"/>
      <c r="L964" s="623"/>
      <c r="M964" s="623"/>
      <c r="N964" s="623"/>
      <c r="O964" s="623"/>
      <c r="P964" s="623"/>
      <c r="Q964" s="623"/>
      <c r="R964" s="623"/>
      <c r="S964" s="623"/>
      <c r="T964" s="623"/>
      <c r="U964" s="623"/>
      <c r="V964" s="623"/>
      <c r="W964" s="623"/>
      <c r="X964" s="623"/>
      <c r="Y964" s="623"/>
      <c r="Z964" s="623"/>
      <c r="AA964" s="623"/>
      <c r="AB964" s="623"/>
      <c r="AC964" s="623"/>
      <c r="AD964" s="623"/>
      <c r="AE964" s="623"/>
      <c r="AF964" s="623"/>
      <c r="AG964" s="623"/>
      <c r="AH964" s="623"/>
      <c r="AI964" s="623"/>
      <c r="AJ964" s="623"/>
      <c r="AK964" s="623"/>
      <c r="AL964" s="623"/>
      <c r="AM964" s="623"/>
      <c r="AN964" s="623"/>
      <c r="AO964" s="623"/>
      <c r="AP964" s="622"/>
      <c r="AQ964" s="623"/>
      <c r="AR964" s="623"/>
      <c r="AS964" s="623"/>
      <c r="AT964" s="623"/>
      <c r="AU964" s="623"/>
      <c r="AV964" s="623"/>
      <c r="AW964" s="623"/>
      <c r="AX964" s="623"/>
      <c r="AY964" s="623"/>
    </row>
    <row r="965" ht="16.5" customHeight="1" spans="1:51">
      <c r="A965" s="623"/>
      <c r="B965" s="623"/>
      <c r="C965" s="623"/>
      <c r="D965" s="623"/>
      <c r="E965" s="623"/>
      <c r="F965" s="623"/>
      <c r="G965" s="623"/>
      <c r="H965" s="623"/>
      <c r="I965" s="623"/>
      <c r="J965" s="623"/>
      <c r="K965" s="623"/>
      <c r="L965" s="623"/>
      <c r="M965" s="623"/>
      <c r="N965" s="623"/>
      <c r="O965" s="623"/>
      <c r="P965" s="623"/>
      <c r="Q965" s="623"/>
      <c r="R965" s="623"/>
      <c r="S965" s="623"/>
      <c r="T965" s="623"/>
      <c r="U965" s="623"/>
      <c r="V965" s="623"/>
      <c r="W965" s="623"/>
      <c r="X965" s="623"/>
      <c r="Y965" s="623"/>
      <c r="Z965" s="623"/>
      <c r="AA965" s="623"/>
      <c r="AB965" s="623"/>
      <c r="AC965" s="623"/>
      <c r="AD965" s="623"/>
      <c r="AE965" s="623"/>
      <c r="AF965" s="623"/>
      <c r="AG965" s="623"/>
      <c r="AH965" s="623"/>
      <c r="AI965" s="623"/>
      <c r="AJ965" s="623"/>
      <c r="AK965" s="623"/>
      <c r="AL965" s="623"/>
      <c r="AM965" s="623"/>
      <c r="AN965" s="623"/>
      <c r="AO965" s="623"/>
      <c r="AP965" s="622"/>
      <c r="AQ965" s="623"/>
      <c r="AR965" s="623"/>
      <c r="AS965" s="623"/>
      <c r="AT965" s="623"/>
      <c r="AU965" s="623"/>
      <c r="AV965" s="623"/>
      <c r="AW965" s="623"/>
      <c r="AX965" s="623"/>
      <c r="AY965" s="623"/>
    </row>
    <row r="966" ht="16.5" customHeight="1" spans="1:51">
      <c r="A966" s="623"/>
      <c r="B966" s="623"/>
      <c r="C966" s="623"/>
      <c r="D966" s="623"/>
      <c r="E966" s="623"/>
      <c r="F966" s="623"/>
      <c r="G966" s="623"/>
      <c r="H966" s="623"/>
      <c r="I966" s="623"/>
      <c r="J966" s="623"/>
      <c r="K966" s="623"/>
      <c r="L966" s="623"/>
      <c r="M966" s="623"/>
      <c r="N966" s="623"/>
      <c r="O966" s="623"/>
      <c r="P966" s="623"/>
      <c r="Q966" s="623"/>
      <c r="R966" s="623"/>
      <c r="S966" s="623"/>
      <c r="T966" s="623"/>
      <c r="U966" s="623"/>
      <c r="V966" s="623"/>
      <c r="W966" s="623"/>
      <c r="X966" s="623"/>
      <c r="Y966" s="623"/>
      <c r="Z966" s="623"/>
      <c r="AA966" s="623"/>
      <c r="AB966" s="623"/>
      <c r="AC966" s="623"/>
      <c r="AD966" s="623"/>
      <c r="AE966" s="623"/>
      <c r="AF966" s="623"/>
      <c r="AG966" s="623"/>
      <c r="AH966" s="623"/>
      <c r="AI966" s="623"/>
      <c r="AJ966" s="623"/>
      <c r="AK966" s="623"/>
      <c r="AL966" s="623"/>
      <c r="AM966" s="623"/>
      <c r="AN966" s="623"/>
      <c r="AO966" s="623"/>
      <c r="AP966" s="622"/>
      <c r="AQ966" s="623"/>
      <c r="AR966" s="623"/>
      <c r="AS966" s="623"/>
      <c r="AT966" s="623"/>
      <c r="AU966" s="623"/>
      <c r="AV966" s="623"/>
      <c r="AW966" s="623"/>
      <c r="AX966" s="623"/>
      <c r="AY966" s="623"/>
    </row>
    <row r="967" ht="16.5" customHeight="1" spans="1:51">
      <c r="A967" s="623"/>
      <c r="B967" s="623"/>
      <c r="C967" s="623"/>
      <c r="D967" s="623"/>
      <c r="E967" s="623"/>
      <c r="F967" s="623"/>
      <c r="G967" s="623"/>
      <c r="H967" s="623"/>
      <c r="I967" s="623"/>
      <c r="J967" s="623"/>
      <c r="K967" s="623"/>
      <c r="L967" s="623"/>
      <c r="M967" s="623"/>
      <c r="N967" s="623"/>
      <c r="O967" s="623"/>
      <c r="P967" s="623"/>
      <c r="Q967" s="623"/>
      <c r="R967" s="623"/>
      <c r="S967" s="623"/>
      <c r="T967" s="623"/>
      <c r="U967" s="623"/>
      <c r="V967" s="623"/>
      <c r="W967" s="623"/>
      <c r="X967" s="623"/>
      <c r="Y967" s="623"/>
      <c r="Z967" s="623"/>
      <c r="AA967" s="623"/>
      <c r="AB967" s="623"/>
      <c r="AC967" s="623"/>
      <c r="AD967" s="623"/>
      <c r="AE967" s="623"/>
      <c r="AF967" s="623"/>
      <c r="AG967" s="623"/>
      <c r="AH967" s="623"/>
      <c r="AI967" s="623"/>
      <c r="AJ967" s="623"/>
      <c r="AK967" s="623"/>
      <c r="AL967" s="623"/>
      <c r="AM967" s="623"/>
      <c r="AN967" s="623"/>
      <c r="AO967" s="623"/>
      <c r="AP967" s="622"/>
      <c r="AQ967" s="623"/>
      <c r="AR967" s="623"/>
      <c r="AS967" s="623"/>
      <c r="AT967" s="623"/>
      <c r="AU967" s="623"/>
      <c r="AV967" s="623"/>
      <c r="AW967" s="623"/>
      <c r="AX967" s="623"/>
      <c r="AY967" s="623"/>
    </row>
    <row r="968" ht="16.5" customHeight="1" spans="1:51">
      <c r="A968" s="623"/>
      <c r="B968" s="623"/>
      <c r="C968" s="623"/>
      <c r="D968" s="623"/>
      <c r="E968" s="623"/>
      <c r="F968" s="623"/>
      <c r="G968" s="623"/>
      <c r="H968" s="623"/>
      <c r="I968" s="623"/>
      <c r="J968" s="623"/>
      <c r="K968" s="623"/>
      <c r="L968" s="623"/>
      <c r="M968" s="623"/>
      <c r="N968" s="623"/>
      <c r="O968" s="623"/>
      <c r="P968" s="623"/>
      <c r="Q968" s="623"/>
      <c r="R968" s="623"/>
      <c r="S968" s="623"/>
      <c r="T968" s="623"/>
      <c r="U968" s="623"/>
      <c r="V968" s="623"/>
      <c r="W968" s="623"/>
      <c r="X968" s="623"/>
      <c r="Y968" s="623"/>
      <c r="Z968" s="623"/>
      <c r="AA968" s="623"/>
      <c r="AB968" s="623"/>
      <c r="AC968" s="623"/>
      <c r="AD968" s="623"/>
      <c r="AE968" s="623"/>
      <c r="AF968" s="623"/>
      <c r="AG968" s="623"/>
      <c r="AH968" s="623"/>
      <c r="AI968" s="623"/>
      <c r="AJ968" s="623"/>
      <c r="AK968" s="623"/>
      <c r="AL968" s="623"/>
      <c r="AM968" s="623"/>
      <c r="AN968" s="623"/>
      <c r="AO968" s="623"/>
      <c r="AP968" s="622"/>
      <c r="AQ968" s="623"/>
      <c r="AR968" s="623"/>
      <c r="AS968" s="623"/>
      <c r="AT968" s="623"/>
      <c r="AU968" s="623"/>
      <c r="AV968" s="623"/>
      <c r="AW968" s="623"/>
      <c r="AX968" s="623"/>
      <c r="AY968" s="623"/>
    </row>
    <row r="969" ht="16.5" customHeight="1" spans="1:51">
      <c r="A969" s="623"/>
      <c r="B969" s="623"/>
      <c r="C969" s="623"/>
      <c r="D969" s="623"/>
      <c r="E969" s="623"/>
      <c r="F969" s="623"/>
      <c r="G969" s="623"/>
      <c r="H969" s="623"/>
      <c r="I969" s="623"/>
      <c r="J969" s="623"/>
      <c r="K969" s="623"/>
      <c r="L969" s="623"/>
      <c r="M969" s="623"/>
      <c r="N969" s="623"/>
      <c r="O969" s="623"/>
      <c r="P969" s="623"/>
      <c r="Q969" s="623"/>
      <c r="R969" s="623"/>
      <c r="S969" s="623"/>
      <c r="T969" s="623"/>
      <c r="U969" s="623"/>
      <c r="V969" s="623"/>
      <c r="W969" s="623"/>
      <c r="X969" s="623"/>
      <c r="Y969" s="623"/>
      <c r="Z969" s="623"/>
      <c r="AA969" s="623"/>
      <c r="AB969" s="623"/>
      <c r="AC969" s="623"/>
      <c r="AD969" s="623"/>
      <c r="AE969" s="623"/>
      <c r="AF969" s="623"/>
      <c r="AG969" s="623"/>
      <c r="AH969" s="623"/>
      <c r="AI969" s="623"/>
      <c r="AJ969" s="623"/>
      <c r="AK969" s="623"/>
      <c r="AL969" s="623"/>
      <c r="AM969" s="623"/>
      <c r="AN969" s="623"/>
      <c r="AO969" s="623"/>
      <c r="AP969" s="622"/>
      <c r="AQ969" s="623"/>
      <c r="AR969" s="623"/>
      <c r="AS969" s="623"/>
      <c r="AT969" s="623"/>
      <c r="AU969" s="623"/>
      <c r="AV969" s="623"/>
      <c r="AW969" s="623"/>
      <c r="AX969" s="623"/>
      <c r="AY969" s="623"/>
    </row>
    <row r="970" ht="16.5" customHeight="1" spans="1:51">
      <c r="A970" s="623"/>
      <c r="B970" s="623"/>
      <c r="C970" s="623"/>
      <c r="D970" s="623"/>
      <c r="E970" s="623"/>
      <c r="F970" s="623"/>
      <c r="G970" s="623"/>
      <c r="H970" s="623"/>
      <c r="I970" s="623"/>
      <c r="J970" s="623"/>
      <c r="K970" s="623"/>
      <c r="L970" s="623"/>
      <c r="M970" s="623"/>
      <c r="N970" s="623"/>
      <c r="O970" s="623"/>
      <c r="P970" s="623"/>
      <c r="Q970" s="623"/>
      <c r="R970" s="623"/>
      <c r="S970" s="623"/>
      <c r="T970" s="623"/>
      <c r="U970" s="623"/>
      <c r="V970" s="623"/>
      <c r="W970" s="623"/>
      <c r="X970" s="623"/>
      <c r="Y970" s="623"/>
      <c r="Z970" s="623"/>
      <c r="AA970" s="623"/>
      <c r="AB970" s="623"/>
      <c r="AC970" s="623"/>
      <c r="AD970" s="623"/>
      <c r="AE970" s="623"/>
      <c r="AF970" s="623"/>
      <c r="AG970" s="623"/>
      <c r="AH970" s="623"/>
      <c r="AI970" s="623"/>
      <c r="AJ970" s="623"/>
      <c r="AK970" s="623"/>
      <c r="AL970" s="623"/>
      <c r="AM970" s="623"/>
      <c r="AN970" s="623"/>
      <c r="AO970" s="623"/>
      <c r="AP970" s="622"/>
      <c r="AQ970" s="623"/>
      <c r="AR970" s="623"/>
      <c r="AS970" s="623"/>
      <c r="AT970" s="623"/>
      <c r="AU970" s="623"/>
      <c r="AV970" s="623"/>
      <c r="AW970" s="623"/>
      <c r="AX970" s="623"/>
      <c r="AY970" s="623"/>
    </row>
    <row r="971" ht="16.5" customHeight="1" spans="1:51">
      <c r="A971" s="623"/>
      <c r="B971" s="623"/>
      <c r="C971" s="623"/>
      <c r="D971" s="623"/>
      <c r="E971" s="623"/>
      <c r="F971" s="623"/>
      <c r="G971" s="623"/>
      <c r="H971" s="623"/>
      <c r="I971" s="623"/>
      <c r="J971" s="623"/>
      <c r="K971" s="623"/>
      <c r="L971" s="623"/>
      <c r="M971" s="623"/>
      <c r="N971" s="623"/>
      <c r="O971" s="623"/>
      <c r="P971" s="623"/>
      <c r="Q971" s="623"/>
      <c r="R971" s="623"/>
      <c r="S971" s="623"/>
      <c r="T971" s="623"/>
      <c r="U971" s="623"/>
      <c r="V971" s="623"/>
      <c r="W971" s="623"/>
      <c r="X971" s="623"/>
      <c r="Y971" s="623"/>
      <c r="Z971" s="623"/>
      <c r="AA971" s="623"/>
      <c r="AB971" s="623"/>
      <c r="AC971" s="623"/>
      <c r="AD971" s="623"/>
      <c r="AE971" s="623"/>
      <c r="AF971" s="623"/>
      <c r="AG971" s="623"/>
      <c r="AH971" s="623"/>
      <c r="AI971" s="623"/>
      <c r="AJ971" s="623"/>
      <c r="AK971" s="623"/>
      <c r="AL971" s="623"/>
      <c r="AM971" s="623"/>
      <c r="AN971" s="623"/>
      <c r="AO971" s="623"/>
      <c r="AP971" s="622"/>
      <c r="AQ971" s="623"/>
      <c r="AR971" s="623"/>
      <c r="AS971" s="623"/>
      <c r="AT971" s="623"/>
      <c r="AU971" s="623"/>
      <c r="AV971" s="623"/>
      <c r="AW971" s="623"/>
      <c r="AX971" s="623"/>
      <c r="AY971" s="623"/>
    </row>
    <row r="972" ht="16.5" customHeight="1" spans="1:51">
      <c r="A972" s="623"/>
      <c r="B972" s="623"/>
      <c r="C972" s="623"/>
      <c r="D972" s="623"/>
      <c r="E972" s="623"/>
      <c r="F972" s="623"/>
      <c r="G972" s="623"/>
      <c r="H972" s="623"/>
      <c r="I972" s="623"/>
      <c r="J972" s="623"/>
      <c r="K972" s="623"/>
      <c r="L972" s="623"/>
      <c r="M972" s="623"/>
      <c r="N972" s="623"/>
      <c r="O972" s="623"/>
      <c r="P972" s="623"/>
      <c r="Q972" s="623"/>
      <c r="R972" s="623"/>
      <c r="S972" s="623"/>
      <c r="T972" s="623"/>
      <c r="U972" s="623"/>
      <c r="V972" s="623"/>
      <c r="W972" s="623"/>
      <c r="X972" s="623"/>
      <c r="Y972" s="623"/>
      <c r="Z972" s="623"/>
      <c r="AA972" s="623"/>
      <c r="AB972" s="623"/>
      <c r="AC972" s="623"/>
      <c r="AD972" s="623"/>
      <c r="AE972" s="623"/>
      <c r="AF972" s="623"/>
      <c r="AG972" s="623"/>
      <c r="AH972" s="623"/>
      <c r="AI972" s="623"/>
      <c r="AJ972" s="623"/>
      <c r="AK972" s="623"/>
      <c r="AL972" s="623"/>
      <c r="AM972" s="623"/>
      <c r="AN972" s="623"/>
      <c r="AO972" s="623"/>
      <c r="AP972" s="622"/>
      <c r="AQ972" s="623"/>
      <c r="AR972" s="623"/>
      <c r="AS972" s="623"/>
      <c r="AT972" s="623"/>
      <c r="AU972" s="623"/>
      <c r="AV972" s="623"/>
      <c r="AW972" s="623"/>
      <c r="AX972" s="623"/>
      <c r="AY972" s="623"/>
    </row>
    <row r="973" ht="16.5" customHeight="1" spans="1:51">
      <c r="A973" s="623"/>
      <c r="B973" s="623"/>
      <c r="C973" s="623"/>
      <c r="D973" s="623"/>
      <c r="E973" s="623"/>
      <c r="F973" s="623"/>
      <c r="G973" s="623"/>
      <c r="H973" s="623"/>
      <c r="I973" s="623"/>
      <c r="J973" s="623"/>
      <c r="K973" s="623"/>
      <c r="L973" s="623"/>
      <c r="M973" s="623"/>
      <c r="N973" s="623"/>
      <c r="O973" s="623"/>
      <c r="P973" s="623"/>
      <c r="Q973" s="623"/>
      <c r="R973" s="623"/>
      <c r="S973" s="623"/>
      <c r="T973" s="623"/>
      <c r="U973" s="623"/>
      <c r="V973" s="623"/>
      <c r="W973" s="623"/>
      <c r="X973" s="623"/>
      <c r="Y973" s="623"/>
      <c r="Z973" s="623"/>
      <c r="AA973" s="623"/>
      <c r="AB973" s="623"/>
      <c r="AC973" s="623"/>
      <c r="AD973" s="623"/>
      <c r="AE973" s="623"/>
      <c r="AF973" s="623"/>
      <c r="AG973" s="623"/>
      <c r="AH973" s="623"/>
      <c r="AI973" s="623"/>
      <c r="AJ973" s="623"/>
      <c r="AK973" s="623"/>
      <c r="AL973" s="623"/>
      <c r="AM973" s="623"/>
      <c r="AN973" s="623"/>
      <c r="AO973" s="623"/>
      <c r="AP973" s="622"/>
      <c r="AQ973" s="623"/>
      <c r="AR973" s="623"/>
      <c r="AS973" s="623"/>
      <c r="AT973" s="623"/>
      <c r="AU973" s="623"/>
      <c r="AV973" s="623"/>
      <c r="AW973" s="623"/>
      <c r="AX973" s="623"/>
      <c r="AY973" s="623"/>
    </row>
    <row r="974" ht="16.5" customHeight="1" spans="1:51">
      <c r="A974" s="623"/>
      <c r="B974" s="623"/>
      <c r="C974" s="623"/>
      <c r="D974" s="623"/>
      <c r="E974" s="623"/>
      <c r="F974" s="623"/>
      <c r="G974" s="623"/>
      <c r="H974" s="623"/>
      <c r="I974" s="623"/>
      <c r="J974" s="623"/>
      <c r="K974" s="623"/>
      <c r="L974" s="623"/>
      <c r="M974" s="623"/>
      <c r="N974" s="623"/>
      <c r="O974" s="623"/>
      <c r="P974" s="623"/>
      <c r="Q974" s="623"/>
      <c r="R974" s="623"/>
      <c r="S974" s="623"/>
      <c r="T974" s="623"/>
      <c r="U974" s="623"/>
      <c r="V974" s="623"/>
      <c r="W974" s="623"/>
      <c r="X974" s="623"/>
      <c r="Y974" s="623"/>
      <c r="Z974" s="623"/>
      <c r="AA974" s="623"/>
      <c r="AB974" s="623"/>
      <c r="AC974" s="623"/>
      <c r="AD974" s="623"/>
      <c r="AE974" s="623"/>
      <c r="AF974" s="623"/>
      <c r="AG974" s="623"/>
      <c r="AH974" s="623"/>
      <c r="AI974" s="623"/>
      <c r="AJ974" s="623"/>
      <c r="AK974" s="623"/>
      <c r="AL974" s="623"/>
      <c r="AM974" s="623"/>
      <c r="AN974" s="623"/>
      <c r="AO974" s="623"/>
      <c r="AP974" s="622"/>
      <c r="AQ974" s="623"/>
      <c r="AR974" s="623"/>
      <c r="AS974" s="623"/>
      <c r="AT974" s="623"/>
      <c r="AU974" s="623"/>
      <c r="AV974" s="623"/>
      <c r="AW974" s="623"/>
      <c r="AX974" s="623"/>
      <c r="AY974" s="623"/>
    </row>
    <row r="975" ht="16.5" customHeight="1" spans="1:51">
      <c r="A975" s="623"/>
      <c r="B975" s="623"/>
      <c r="C975" s="623"/>
      <c r="D975" s="623"/>
      <c r="E975" s="623"/>
      <c r="F975" s="623"/>
      <c r="G975" s="623"/>
      <c r="H975" s="623"/>
      <c r="I975" s="623"/>
      <c r="J975" s="623"/>
      <c r="K975" s="623"/>
      <c r="L975" s="623"/>
      <c r="M975" s="623"/>
      <c r="N975" s="623"/>
      <c r="O975" s="623"/>
      <c r="P975" s="623"/>
      <c r="Q975" s="623"/>
      <c r="R975" s="623"/>
      <c r="S975" s="623"/>
      <c r="T975" s="623"/>
      <c r="U975" s="623"/>
      <c r="V975" s="623"/>
      <c r="W975" s="623"/>
      <c r="X975" s="623"/>
      <c r="Y975" s="623"/>
      <c r="Z975" s="623"/>
      <c r="AA975" s="623"/>
      <c r="AB975" s="623"/>
      <c r="AC975" s="623"/>
      <c r="AD975" s="623"/>
      <c r="AE975" s="623"/>
      <c r="AF975" s="623"/>
      <c r="AG975" s="623"/>
      <c r="AH975" s="623"/>
      <c r="AI975" s="623"/>
      <c r="AJ975" s="623"/>
      <c r="AK975" s="623"/>
      <c r="AL975" s="623"/>
      <c r="AM975" s="623"/>
      <c r="AN975" s="623"/>
      <c r="AO975" s="623"/>
      <c r="AP975" s="622"/>
      <c r="AQ975" s="623"/>
      <c r="AR975" s="623"/>
      <c r="AS975" s="623"/>
      <c r="AT975" s="623"/>
      <c r="AU975" s="623"/>
      <c r="AV975" s="623"/>
      <c r="AW975" s="623"/>
      <c r="AX975" s="623"/>
      <c r="AY975" s="623"/>
    </row>
    <row r="976" ht="16.5" customHeight="1" spans="1:51">
      <c r="A976" s="623"/>
      <c r="B976" s="623"/>
      <c r="C976" s="623"/>
      <c r="D976" s="623"/>
      <c r="E976" s="623"/>
      <c r="F976" s="623"/>
      <c r="G976" s="623"/>
      <c r="H976" s="623"/>
      <c r="I976" s="623"/>
      <c r="J976" s="623"/>
      <c r="K976" s="623"/>
      <c r="L976" s="623"/>
      <c r="M976" s="623"/>
      <c r="N976" s="623"/>
      <c r="O976" s="623"/>
      <c r="P976" s="623"/>
      <c r="Q976" s="623"/>
      <c r="R976" s="623"/>
      <c r="S976" s="623"/>
      <c r="T976" s="623"/>
      <c r="U976" s="623"/>
      <c r="V976" s="623"/>
      <c r="W976" s="623"/>
      <c r="X976" s="623"/>
      <c r="Y976" s="623"/>
      <c r="Z976" s="623"/>
      <c r="AA976" s="623"/>
      <c r="AB976" s="623"/>
      <c r="AC976" s="623"/>
      <c r="AD976" s="623"/>
      <c r="AE976" s="623"/>
      <c r="AF976" s="623"/>
      <c r="AG976" s="623"/>
      <c r="AH976" s="623"/>
      <c r="AI976" s="623"/>
      <c r="AJ976" s="623"/>
      <c r="AK976" s="623"/>
      <c r="AL976" s="623"/>
      <c r="AM976" s="623"/>
      <c r="AN976" s="623"/>
      <c r="AO976" s="623"/>
      <c r="AP976" s="622"/>
      <c r="AQ976" s="623"/>
      <c r="AR976" s="623"/>
      <c r="AS976" s="623"/>
      <c r="AT976" s="623"/>
      <c r="AU976" s="623"/>
      <c r="AV976" s="623"/>
      <c r="AW976" s="623"/>
      <c r="AX976" s="623"/>
      <c r="AY976" s="623"/>
    </row>
    <row r="977" ht="16.5" customHeight="1" spans="1:51">
      <c r="A977" s="623"/>
      <c r="B977" s="623"/>
      <c r="C977" s="623"/>
      <c r="D977" s="623"/>
      <c r="E977" s="623"/>
      <c r="F977" s="623"/>
      <c r="G977" s="623"/>
      <c r="H977" s="623"/>
      <c r="I977" s="623"/>
      <c r="J977" s="623"/>
      <c r="K977" s="623"/>
      <c r="L977" s="623"/>
      <c r="M977" s="623"/>
      <c r="N977" s="623"/>
      <c r="O977" s="623"/>
      <c r="P977" s="623"/>
      <c r="Q977" s="623"/>
      <c r="R977" s="623"/>
      <c r="S977" s="623"/>
      <c r="T977" s="623"/>
      <c r="U977" s="623"/>
      <c r="V977" s="623"/>
      <c r="W977" s="623"/>
      <c r="X977" s="623"/>
      <c r="Y977" s="623"/>
      <c r="Z977" s="623"/>
      <c r="AA977" s="623"/>
      <c r="AB977" s="623"/>
      <c r="AC977" s="623"/>
      <c r="AD977" s="623"/>
      <c r="AE977" s="623"/>
      <c r="AF977" s="623"/>
      <c r="AG977" s="623"/>
      <c r="AH977" s="623"/>
      <c r="AI977" s="623"/>
      <c r="AJ977" s="623"/>
      <c r="AK977" s="623"/>
      <c r="AL977" s="623"/>
      <c r="AM977" s="623"/>
      <c r="AN977" s="623"/>
      <c r="AO977" s="623"/>
      <c r="AP977" s="622"/>
      <c r="AQ977" s="623"/>
      <c r="AR977" s="623"/>
      <c r="AS977" s="623"/>
      <c r="AT977" s="623"/>
      <c r="AU977" s="623"/>
      <c r="AV977" s="623"/>
      <c r="AW977" s="623"/>
      <c r="AX977" s="623"/>
      <c r="AY977" s="623"/>
    </row>
    <row r="978" ht="16.5" customHeight="1" spans="1:51">
      <c r="A978" s="623"/>
      <c r="B978" s="623"/>
      <c r="C978" s="623"/>
      <c r="D978" s="623"/>
      <c r="E978" s="623"/>
      <c r="F978" s="623"/>
      <c r="G978" s="623"/>
      <c r="H978" s="623"/>
      <c r="I978" s="623"/>
      <c r="J978" s="623"/>
      <c r="K978" s="623"/>
      <c r="L978" s="623"/>
      <c r="M978" s="623"/>
      <c r="N978" s="623"/>
      <c r="O978" s="623"/>
      <c r="P978" s="623"/>
      <c r="Q978" s="623"/>
      <c r="R978" s="623"/>
      <c r="S978" s="623"/>
      <c r="T978" s="623"/>
      <c r="U978" s="623"/>
      <c r="V978" s="623"/>
      <c r="W978" s="623"/>
      <c r="X978" s="623"/>
      <c r="Y978" s="623"/>
      <c r="Z978" s="623"/>
      <c r="AA978" s="623"/>
      <c r="AB978" s="623"/>
      <c r="AC978" s="623"/>
      <c r="AD978" s="623"/>
      <c r="AE978" s="623"/>
      <c r="AF978" s="623"/>
      <c r="AG978" s="623"/>
      <c r="AH978" s="623"/>
      <c r="AI978" s="623"/>
      <c r="AJ978" s="623"/>
      <c r="AK978" s="623"/>
      <c r="AL978" s="623"/>
      <c r="AM978" s="623"/>
      <c r="AN978" s="623"/>
      <c r="AO978" s="623"/>
      <c r="AP978" s="622"/>
      <c r="AQ978" s="623"/>
      <c r="AR978" s="623"/>
      <c r="AS978" s="623"/>
      <c r="AT978" s="623"/>
      <c r="AU978" s="623"/>
      <c r="AV978" s="623"/>
      <c r="AW978" s="623"/>
      <c r="AX978" s="623"/>
      <c r="AY978" s="623"/>
    </row>
    <row r="979" ht="16.5" customHeight="1" spans="1:51">
      <c r="A979" s="623"/>
      <c r="B979" s="623"/>
      <c r="C979" s="623"/>
      <c r="D979" s="623"/>
      <c r="E979" s="623"/>
      <c r="F979" s="623"/>
      <c r="G979" s="623"/>
      <c r="H979" s="623"/>
      <c r="I979" s="623"/>
      <c r="J979" s="623"/>
      <c r="K979" s="623"/>
      <c r="L979" s="623"/>
      <c r="M979" s="623"/>
      <c r="N979" s="623"/>
      <c r="O979" s="623"/>
      <c r="P979" s="623"/>
      <c r="Q979" s="623"/>
      <c r="R979" s="623"/>
      <c r="S979" s="623"/>
      <c r="T979" s="623"/>
      <c r="U979" s="623"/>
      <c r="V979" s="623"/>
      <c r="W979" s="623"/>
      <c r="X979" s="623"/>
      <c r="Y979" s="623"/>
      <c r="Z979" s="623"/>
      <c r="AA979" s="623"/>
      <c r="AB979" s="623"/>
      <c r="AC979" s="623"/>
      <c r="AD979" s="623"/>
      <c r="AE979" s="623"/>
      <c r="AF979" s="623"/>
      <c r="AG979" s="623"/>
      <c r="AH979" s="623"/>
      <c r="AI979" s="623"/>
      <c r="AJ979" s="623"/>
      <c r="AK979" s="623"/>
      <c r="AL979" s="623"/>
      <c r="AM979" s="623"/>
      <c r="AN979" s="623"/>
      <c r="AO979" s="623"/>
      <c r="AP979" s="622"/>
      <c r="AQ979" s="623"/>
      <c r="AR979" s="623"/>
      <c r="AS979" s="623"/>
      <c r="AT979" s="623"/>
      <c r="AU979" s="623"/>
      <c r="AV979" s="623"/>
      <c r="AW979" s="623"/>
      <c r="AX979" s="623"/>
      <c r="AY979" s="623"/>
    </row>
    <row r="980" ht="16.5" customHeight="1" spans="1:51">
      <c r="A980" s="623"/>
      <c r="B980" s="623"/>
      <c r="C980" s="623"/>
      <c r="D980" s="623"/>
      <c r="E980" s="623"/>
      <c r="F980" s="623"/>
      <c r="G980" s="623"/>
      <c r="H980" s="623"/>
      <c r="I980" s="623"/>
      <c r="J980" s="623"/>
      <c r="K980" s="623"/>
      <c r="L980" s="623"/>
      <c r="M980" s="623"/>
      <c r="N980" s="623"/>
      <c r="O980" s="623"/>
      <c r="P980" s="623"/>
      <c r="Q980" s="623"/>
      <c r="R980" s="623"/>
      <c r="S980" s="623"/>
      <c r="T980" s="623"/>
      <c r="U980" s="623"/>
      <c r="V980" s="623"/>
      <c r="W980" s="623"/>
      <c r="X980" s="623"/>
      <c r="Y980" s="623"/>
      <c r="Z980" s="623"/>
      <c r="AA980" s="623"/>
      <c r="AB980" s="623"/>
      <c r="AC980" s="623"/>
      <c r="AD980" s="623"/>
      <c r="AE980" s="623"/>
      <c r="AF980" s="623"/>
      <c r="AG980" s="623"/>
      <c r="AH980" s="623"/>
      <c r="AI980" s="623"/>
      <c r="AJ980" s="623"/>
      <c r="AK980" s="623"/>
      <c r="AL980" s="623"/>
      <c r="AM980" s="623"/>
      <c r="AN980" s="623"/>
      <c r="AO980" s="623"/>
      <c r="AP980" s="622"/>
      <c r="AQ980" s="623"/>
      <c r="AR980" s="623"/>
      <c r="AS980" s="623"/>
      <c r="AT980" s="623"/>
      <c r="AU980" s="623"/>
      <c r="AV980" s="623"/>
      <c r="AW980" s="623"/>
      <c r="AX980" s="623"/>
      <c r="AY980" s="623"/>
    </row>
    <row r="981" ht="16.5" customHeight="1" spans="1:51">
      <c r="A981" s="623"/>
      <c r="B981" s="623"/>
      <c r="C981" s="623"/>
      <c r="D981" s="623"/>
      <c r="E981" s="623"/>
      <c r="F981" s="623"/>
      <c r="G981" s="623"/>
      <c r="H981" s="623"/>
      <c r="I981" s="623"/>
      <c r="J981" s="623"/>
      <c r="K981" s="623"/>
      <c r="L981" s="623"/>
      <c r="M981" s="623"/>
      <c r="N981" s="623"/>
      <c r="O981" s="623"/>
      <c r="P981" s="623"/>
      <c r="Q981" s="623"/>
      <c r="R981" s="623"/>
      <c r="S981" s="623"/>
      <c r="T981" s="623"/>
      <c r="U981" s="623"/>
      <c r="V981" s="623"/>
      <c r="W981" s="623"/>
      <c r="X981" s="623"/>
      <c r="Y981" s="623"/>
      <c r="Z981" s="623"/>
      <c r="AA981" s="623"/>
      <c r="AB981" s="623"/>
      <c r="AC981" s="623"/>
      <c r="AD981" s="623"/>
      <c r="AE981" s="623"/>
      <c r="AF981" s="623"/>
      <c r="AG981" s="623"/>
      <c r="AH981" s="623"/>
      <c r="AI981" s="623"/>
      <c r="AJ981" s="623"/>
      <c r="AK981" s="623"/>
      <c r="AL981" s="623"/>
      <c r="AM981" s="623"/>
      <c r="AN981" s="623"/>
      <c r="AO981" s="623"/>
      <c r="AP981" s="622"/>
      <c r="AQ981" s="623"/>
      <c r="AR981" s="623"/>
      <c r="AS981" s="623"/>
      <c r="AT981" s="623"/>
      <c r="AU981" s="623"/>
      <c r="AV981" s="623"/>
      <c r="AW981" s="623"/>
      <c r="AX981" s="623"/>
      <c r="AY981" s="623"/>
    </row>
    <row r="982" ht="16.5" customHeight="1" spans="1:51">
      <c r="A982" s="623"/>
      <c r="B982" s="623"/>
      <c r="C982" s="623"/>
      <c r="D982" s="623"/>
      <c r="E982" s="623"/>
      <c r="F982" s="623"/>
      <c r="G982" s="623"/>
      <c r="H982" s="623"/>
      <c r="I982" s="623"/>
      <c r="J982" s="623"/>
      <c r="K982" s="623"/>
      <c r="L982" s="623"/>
      <c r="M982" s="623"/>
      <c r="N982" s="623"/>
      <c r="O982" s="623"/>
      <c r="P982" s="623"/>
      <c r="Q982" s="623"/>
      <c r="R982" s="623"/>
      <c r="S982" s="623"/>
      <c r="T982" s="623"/>
      <c r="U982" s="623"/>
      <c r="V982" s="623"/>
      <c r="W982" s="623"/>
      <c r="X982" s="623"/>
      <c r="Y982" s="623"/>
      <c r="Z982" s="623"/>
      <c r="AA982" s="623"/>
      <c r="AB982" s="623"/>
      <c r="AC982" s="623"/>
      <c r="AD982" s="623"/>
      <c r="AE982" s="623"/>
      <c r="AF982" s="623"/>
      <c r="AG982" s="623"/>
      <c r="AH982" s="623"/>
      <c r="AI982" s="623"/>
      <c r="AJ982" s="623"/>
      <c r="AK982" s="623"/>
      <c r="AL982" s="623"/>
      <c r="AM982" s="623"/>
      <c r="AN982" s="623"/>
      <c r="AO982" s="623"/>
      <c r="AP982" s="622"/>
      <c r="AQ982" s="623"/>
      <c r="AR982" s="623"/>
      <c r="AS982" s="623"/>
      <c r="AT982" s="623"/>
      <c r="AU982" s="623"/>
      <c r="AV982" s="623"/>
      <c r="AW982" s="623"/>
      <c r="AX982" s="623"/>
      <c r="AY982" s="623"/>
    </row>
    <row r="983" ht="16.5" customHeight="1" spans="1:51">
      <c r="A983" s="623"/>
      <c r="B983" s="623"/>
      <c r="C983" s="623"/>
      <c r="D983" s="623"/>
      <c r="E983" s="623"/>
      <c r="F983" s="623"/>
      <c r="G983" s="623"/>
      <c r="H983" s="623"/>
      <c r="I983" s="623"/>
      <c r="J983" s="623"/>
      <c r="K983" s="623"/>
      <c r="L983" s="623"/>
      <c r="M983" s="623"/>
      <c r="N983" s="623"/>
      <c r="O983" s="623"/>
      <c r="P983" s="623"/>
      <c r="Q983" s="623"/>
      <c r="R983" s="623"/>
      <c r="S983" s="623"/>
      <c r="T983" s="623"/>
      <c r="U983" s="623"/>
      <c r="V983" s="623"/>
      <c r="W983" s="623"/>
      <c r="X983" s="623"/>
      <c r="Y983" s="623"/>
      <c r="Z983" s="623"/>
      <c r="AA983" s="623"/>
      <c r="AB983" s="623"/>
      <c r="AC983" s="623"/>
      <c r="AD983" s="623"/>
      <c r="AE983" s="623"/>
      <c r="AF983" s="623"/>
      <c r="AG983" s="623"/>
      <c r="AH983" s="623"/>
      <c r="AI983" s="623"/>
      <c r="AJ983" s="623"/>
      <c r="AK983" s="623"/>
      <c r="AL983" s="623"/>
      <c r="AM983" s="623"/>
      <c r="AN983" s="623"/>
      <c r="AO983" s="623"/>
      <c r="AP983" s="622"/>
      <c r="AQ983" s="623"/>
      <c r="AR983" s="623"/>
      <c r="AS983" s="623"/>
      <c r="AT983" s="623"/>
      <c r="AU983" s="623"/>
      <c r="AV983" s="623"/>
      <c r="AW983" s="623"/>
      <c r="AX983" s="623"/>
      <c r="AY983" s="623"/>
    </row>
    <row r="984" ht="16.5" customHeight="1" spans="1:51">
      <c r="A984" s="623"/>
      <c r="B984" s="623"/>
      <c r="C984" s="623"/>
      <c r="D984" s="623"/>
      <c r="E984" s="623"/>
      <c r="F984" s="623"/>
      <c r="G984" s="623"/>
      <c r="H984" s="623"/>
      <c r="I984" s="623"/>
      <c r="J984" s="623"/>
      <c r="K984" s="623"/>
      <c r="L984" s="623"/>
      <c r="M984" s="623"/>
      <c r="N984" s="623"/>
      <c r="O984" s="623"/>
      <c r="P984" s="623"/>
      <c r="Q984" s="623"/>
      <c r="R984" s="623"/>
      <c r="S984" s="623"/>
      <c r="T984" s="623"/>
      <c r="U984" s="623"/>
      <c r="V984" s="623"/>
      <c r="W984" s="623"/>
      <c r="X984" s="623"/>
      <c r="Y984" s="623"/>
      <c r="Z984" s="623"/>
      <c r="AA984" s="623"/>
      <c r="AB984" s="623"/>
      <c r="AC984" s="623"/>
      <c r="AD984" s="623"/>
      <c r="AE984" s="623"/>
      <c r="AF984" s="623"/>
      <c r="AG984" s="623"/>
      <c r="AH984" s="623"/>
      <c r="AI984" s="623"/>
      <c r="AJ984" s="623"/>
      <c r="AK984" s="623"/>
      <c r="AL984" s="623"/>
      <c r="AM984" s="623"/>
      <c r="AN984" s="623"/>
      <c r="AO984" s="623"/>
      <c r="AP984" s="622"/>
      <c r="AQ984" s="623"/>
      <c r="AR984" s="623"/>
      <c r="AS984" s="623"/>
      <c r="AT984" s="623"/>
      <c r="AU984" s="623"/>
      <c r="AV984" s="623"/>
      <c r="AW984" s="623"/>
      <c r="AX984" s="623"/>
      <c r="AY984" s="623"/>
    </row>
    <row r="985" ht="16.5" customHeight="1" spans="1:51">
      <c r="A985" s="623"/>
      <c r="B985" s="623"/>
      <c r="C985" s="623"/>
      <c r="D985" s="623"/>
      <c r="E985" s="623"/>
      <c r="F985" s="623"/>
      <c r="G985" s="623"/>
      <c r="H985" s="623"/>
      <c r="I985" s="623"/>
      <c r="J985" s="623"/>
      <c r="K985" s="623"/>
      <c r="L985" s="623"/>
      <c r="M985" s="623"/>
      <c r="N985" s="623"/>
      <c r="O985" s="623"/>
      <c r="P985" s="623"/>
      <c r="Q985" s="623"/>
      <c r="R985" s="623"/>
      <c r="S985" s="623"/>
      <c r="T985" s="623"/>
      <c r="U985" s="623"/>
      <c r="V985" s="623"/>
      <c r="W985" s="623"/>
      <c r="X985" s="623"/>
      <c r="Y985" s="623"/>
      <c r="Z985" s="623"/>
      <c r="AA985" s="623"/>
      <c r="AB985" s="623"/>
      <c r="AC985" s="623"/>
      <c r="AD985" s="623"/>
      <c r="AE985" s="623"/>
      <c r="AF985" s="623"/>
      <c r="AG985" s="623"/>
      <c r="AH985" s="623"/>
      <c r="AI985" s="623"/>
      <c r="AJ985" s="623"/>
      <c r="AK985" s="623"/>
      <c r="AL985" s="623"/>
      <c r="AM985" s="623"/>
      <c r="AN985" s="623"/>
      <c r="AO985" s="623"/>
      <c r="AP985" s="622"/>
      <c r="AQ985" s="623"/>
      <c r="AR985" s="623"/>
      <c r="AS985" s="623"/>
      <c r="AT985" s="623"/>
      <c r="AU985" s="623"/>
      <c r="AV985" s="623"/>
      <c r="AW985" s="623"/>
      <c r="AX985" s="623"/>
      <c r="AY985" s="623"/>
    </row>
    <row r="986" ht="16.5" customHeight="1" spans="1:51">
      <c r="A986" s="623"/>
      <c r="B986" s="623"/>
      <c r="C986" s="623"/>
      <c r="D986" s="623"/>
      <c r="E986" s="623"/>
      <c r="F986" s="623"/>
      <c r="G986" s="623"/>
      <c r="H986" s="623"/>
      <c r="I986" s="623"/>
      <c r="J986" s="623"/>
      <c r="K986" s="623"/>
      <c r="L986" s="623"/>
      <c r="M986" s="623"/>
      <c r="N986" s="623"/>
      <c r="O986" s="623"/>
      <c r="P986" s="623"/>
      <c r="Q986" s="623"/>
      <c r="R986" s="623"/>
      <c r="S986" s="623"/>
      <c r="T986" s="623"/>
      <c r="U986" s="623"/>
      <c r="V986" s="623"/>
      <c r="W986" s="623"/>
      <c r="X986" s="623"/>
      <c r="Y986" s="623"/>
      <c r="Z986" s="623"/>
      <c r="AA986" s="623"/>
      <c r="AB986" s="623"/>
      <c r="AC986" s="623"/>
      <c r="AD986" s="623"/>
      <c r="AE986" s="623"/>
      <c r="AF986" s="623"/>
      <c r="AG986" s="623"/>
      <c r="AH986" s="623"/>
      <c r="AI986" s="623"/>
      <c r="AJ986" s="623"/>
      <c r="AK986" s="623"/>
      <c r="AL986" s="623"/>
      <c r="AM986" s="623"/>
      <c r="AN986" s="623"/>
      <c r="AO986" s="623"/>
      <c r="AP986" s="622"/>
      <c r="AQ986" s="623"/>
      <c r="AR986" s="623"/>
      <c r="AS986" s="623"/>
      <c r="AT986" s="623"/>
      <c r="AU986" s="623"/>
      <c r="AV986" s="623"/>
      <c r="AW986" s="623"/>
      <c r="AX986" s="623"/>
      <c r="AY986" s="623"/>
    </row>
    <row r="987" ht="16.5" customHeight="1" spans="1:51">
      <c r="A987" s="623"/>
      <c r="B987" s="623"/>
      <c r="C987" s="623"/>
      <c r="D987" s="623"/>
      <c r="E987" s="623"/>
      <c r="F987" s="623"/>
      <c r="G987" s="623"/>
      <c r="H987" s="623"/>
      <c r="I987" s="623"/>
      <c r="J987" s="623"/>
      <c r="K987" s="623"/>
      <c r="L987" s="623"/>
      <c r="M987" s="623"/>
      <c r="N987" s="623"/>
      <c r="O987" s="623"/>
      <c r="P987" s="623"/>
      <c r="Q987" s="623"/>
      <c r="R987" s="623"/>
      <c r="S987" s="623"/>
      <c r="T987" s="623"/>
      <c r="U987" s="623"/>
      <c r="V987" s="623"/>
      <c r="W987" s="623"/>
      <c r="X987" s="623"/>
      <c r="Y987" s="623"/>
      <c r="Z987" s="623"/>
      <c r="AA987" s="623"/>
      <c r="AB987" s="623"/>
      <c r="AC987" s="623"/>
      <c r="AD987" s="623"/>
      <c r="AE987" s="623"/>
      <c r="AF987" s="623"/>
      <c r="AG987" s="623"/>
      <c r="AH987" s="623"/>
      <c r="AI987" s="623"/>
      <c r="AJ987" s="623"/>
      <c r="AK987" s="623"/>
      <c r="AL987" s="623"/>
      <c r="AM987" s="623"/>
      <c r="AN987" s="623"/>
      <c r="AO987" s="623"/>
      <c r="AP987" s="622"/>
      <c r="AQ987" s="623"/>
      <c r="AR987" s="623"/>
      <c r="AS987" s="623"/>
      <c r="AT987" s="623"/>
      <c r="AU987" s="623"/>
      <c r="AV987" s="623"/>
      <c r="AW987" s="623"/>
      <c r="AX987" s="623"/>
      <c r="AY987" s="623"/>
    </row>
    <row r="988" ht="16.5" customHeight="1" spans="1:51">
      <c r="A988" s="623"/>
      <c r="B988" s="623"/>
      <c r="C988" s="623"/>
      <c r="D988" s="623"/>
      <c r="E988" s="623"/>
      <c r="F988" s="623"/>
      <c r="G988" s="623"/>
      <c r="H988" s="623"/>
      <c r="I988" s="623"/>
      <c r="J988" s="623"/>
      <c r="K988" s="623"/>
      <c r="L988" s="623"/>
      <c r="M988" s="623"/>
      <c r="N988" s="623"/>
      <c r="O988" s="623"/>
      <c r="P988" s="623"/>
      <c r="Q988" s="623"/>
      <c r="R988" s="623"/>
      <c r="S988" s="623"/>
      <c r="T988" s="623"/>
      <c r="U988" s="623"/>
      <c r="V988" s="623"/>
      <c r="W988" s="623"/>
      <c r="X988" s="623"/>
      <c r="Y988" s="623"/>
      <c r="Z988" s="623"/>
      <c r="AA988" s="623"/>
      <c r="AB988" s="623"/>
      <c r="AC988" s="623"/>
      <c r="AD988" s="623"/>
      <c r="AE988" s="623"/>
      <c r="AF988" s="623"/>
      <c r="AG988" s="623"/>
      <c r="AH988" s="623"/>
      <c r="AI988" s="623"/>
      <c r="AJ988" s="623"/>
      <c r="AK988" s="623"/>
      <c r="AL988" s="623"/>
      <c r="AM988" s="623"/>
      <c r="AN988" s="623"/>
      <c r="AO988" s="623"/>
      <c r="AP988" s="622"/>
      <c r="AQ988" s="623"/>
      <c r="AR988" s="623"/>
      <c r="AS988" s="623"/>
      <c r="AT988" s="623"/>
      <c r="AU988" s="623"/>
      <c r="AV988" s="623"/>
      <c r="AW988" s="623"/>
      <c r="AX988" s="623"/>
      <c r="AY988" s="623"/>
    </row>
    <row r="989" ht="16.5" customHeight="1" spans="1:51">
      <c r="A989" s="623"/>
      <c r="B989" s="623"/>
      <c r="C989" s="623"/>
      <c r="D989" s="623"/>
      <c r="E989" s="623"/>
      <c r="F989" s="623"/>
      <c r="G989" s="623"/>
      <c r="H989" s="623"/>
      <c r="I989" s="623"/>
      <c r="J989" s="623"/>
      <c r="K989" s="623"/>
      <c r="L989" s="623"/>
      <c r="M989" s="623"/>
      <c r="N989" s="623"/>
      <c r="O989" s="623"/>
      <c r="P989" s="623"/>
      <c r="Q989" s="623"/>
      <c r="R989" s="623"/>
      <c r="S989" s="623"/>
      <c r="T989" s="623"/>
      <c r="U989" s="623"/>
      <c r="V989" s="623"/>
      <c r="W989" s="623"/>
      <c r="X989" s="623"/>
      <c r="Y989" s="623"/>
      <c r="Z989" s="623"/>
      <c r="AA989" s="623"/>
      <c r="AB989" s="623"/>
      <c r="AC989" s="623"/>
      <c r="AD989" s="623"/>
      <c r="AE989" s="623"/>
      <c r="AF989" s="623"/>
      <c r="AG989" s="623"/>
      <c r="AH989" s="623"/>
      <c r="AI989" s="623"/>
      <c r="AJ989" s="623"/>
      <c r="AK989" s="623"/>
      <c r="AL989" s="623"/>
      <c r="AM989" s="623"/>
      <c r="AN989" s="623"/>
      <c r="AO989" s="623"/>
      <c r="AP989" s="622"/>
      <c r="AQ989" s="623"/>
      <c r="AR989" s="623"/>
      <c r="AS989" s="623"/>
      <c r="AT989" s="623"/>
      <c r="AU989" s="623"/>
      <c r="AV989" s="623"/>
      <c r="AW989" s="623"/>
      <c r="AX989" s="623"/>
      <c r="AY989" s="623"/>
    </row>
    <row r="990" ht="16.5" customHeight="1" spans="1:51">
      <c r="A990" s="623"/>
      <c r="B990" s="623"/>
      <c r="C990" s="623"/>
      <c r="D990" s="623"/>
      <c r="E990" s="623"/>
      <c r="F990" s="623"/>
      <c r="G990" s="623"/>
      <c r="H990" s="623"/>
      <c r="I990" s="623"/>
      <c r="J990" s="623"/>
      <c r="K990" s="623"/>
      <c r="L990" s="623"/>
      <c r="M990" s="623"/>
      <c r="N990" s="623"/>
      <c r="O990" s="623"/>
      <c r="P990" s="623"/>
      <c r="Q990" s="623"/>
      <c r="R990" s="623"/>
      <c r="S990" s="623"/>
      <c r="T990" s="623"/>
      <c r="U990" s="623"/>
      <c r="V990" s="623"/>
      <c r="W990" s="623"/>
      <c r="X990" s="623"/>
      <c r="Y990" s="623"/>
      <c r="Z990" s="623"/>
      <c r="AA990" s="623"/>
      <c r="AB990" s="623"/>
      <c r="AC990" s="623"/>
      <c r="AD990" s="623"/>
      <c r="AE990" s="623"/>
      <c r="AF990" s="623"/>
      <c r="AG990" s="623"/>
      <c r="AH990" s="623"/>
      <c r="AI990" s="623"/>
      <c r="AJ990" s="623"/>
      <c r="AK990" s="623"/>
      <c r="AL990" s="623"/>
      <c r="AM990" s="623"/>
      <c r="AN990" s="623"/>
      <c r="AO990" s="623"/>
      <c r="AP990" s="622"/>
      <c r="AQ990" s="623"/>
      <c r="AR990" s="623"/>
      <c r="AS990" s="623"/>
      <c r="AT990" s="623"/>
      <c r="AU990" s="623"/>
      <c r="AV990" s="623"/>
      <c r="AW990" s="623"/>
      <c r="AX990" s="623"/>
      <c r="AY990" s="623"/>
    </row>
    <row r="991" ht="16.5" customHeight="1" spans="1:51">
      <c r="A991" s="623"/>
      <c r="B991" s="623"/>
      <c r="C991" s="623"/>
      <c r="D991" s="623"/>
      <c r="E991" s="623"/>
      <c r="F991" s="623"/>
      <c r="G991" s="623"/>
      <c r="H991" s="623"/>
      <c r="I991" s="623"/>
      <c r="J991" s="623"/>
      <c r="K991" s="623"/>
      <c r="L991" s="623"/>
      <c r="M991" s="623"/>
      <c r="N991" s="623"/>
      <c r="O991" s="623"/>
      <c r="P991" s="623"/>
      <c r="Q991" s="623"/>
      <c r="R991" s="623"/>
      <c r="S991" s="623"/>
      <c r="T991" s="623"/>
      <c r="U991" s="623"/>
      <c r="V991" s="623"/>
      <c r="W991" s="623"/>
      <c r="X991" s="623"/>
      <c r="Y991" s="623"/>
      <c r="Z991" s="623"/>
      <c r="AA991" s="623"/>
      <c r="AB991" s="623"/>
      <c r="AC991" s="623"/>
      <c r="AD991" s="623"/>
      <c r="AE991" s="623"/>
      <c r="AF991" s="623"/>
      <c r="AG991" s="623"/>
      <c r="AH991" s="623"/>
      <c r="AI991" s="623"/>
      <c r="AJ991" s="623"/>
      <c r="AK991" s="623"/>
      <c r="AL991" s="623"/>
      <c r="AM991" s="623"/>
      <c r="AN991" s="623"/>
      <c r="AO991" s="623"/>
      <c r="AP991" s="622"/>
      <c r="AQ991" s="623"/>
      <c r="AR991" s="623"/>
      <c r="AS991" s="623"/>
      <c r="AT991" s="623"/>
      <c r="AU991" s="623"/>
      <c r="AV991" s="623"/>
      <c r="AW991" s="623"/>
      <c r="AX991" s="623"/>
      <c r="AY991" s="623"/>
    </row>
    <row r="992" ht="16.5" customHeight="1" spans="1:51">
      <c r="A992" s="623"/>
      <c r="B992" s="623"/>
      <c r="C992" s="623"/>
      <c r="D992" s="623"/>
      <c r="E992" s="623"/>
      <c r="F992" s="623"/>
      <c r="G992" s="623"/>
      <c r="H992" s="623"/>
      <c r="I992" s="623"/>
      <c r="J992" s="623"/>
      <c r="K992" s="623"/>
      <c r="L992" s="623"/>
      <c r="M992" s="623"/>
      <c r="N992" s="623"/>
      <c r="O992" s="623"/>
      <c r="P992" s="623"/>
      <c r="Q992" s="623"/>
      <c r="R992" s="623"/>
      <c r="S992" s="623"/>
      <c r="T992" s="623"/>
      <c r="U992" s="623"/>
      <c r="V992" s="623"/>
      <c r="W992" s="623"/>
      <c r="X992" s="623"/>
      <c r="Y992" s="623"/>
      <c r="Z992" s="623"/>
      <c r="AA992" s="623"/>
      <c r="AB992" s="623"/>
      <c r="AC992" s="623"/>
      <c r="AD992" s="623"/>
      <c r="AE992" s="623"/>
      <c r="AF992" s="623"/>
      <c r="AG992" s="623"/>
      <c r="AH992" s="623"/>
      <c r="AI992" s="623"/>
      <c r="AJ992" s="623"/>
      <c r="AK992" s="623"/>
      <c r="AL992" s="623"/>
      <c r="AM992" s="623"/>
      <c r="AN992" s="623"/>
      <c r="AO992" s="623"/>
      <c r="AP992" s="622"/>
      <c r="AQ992" s="623"/>
      <c r="AR992" s="623"/>
      <c r="AS992" s="623"/>
      <c r="AT992" s="623"/>
      <c r="AU992" s="623"/>
      <c r="AV992" s="623"/>
      <c r="AW992" s="623"/>
      <c r="AX992" s="623"/>
      <c r="AY992" s="623"/>
    </row>
    <row r="993" ht="16.5" customHeight="1" spans="1:51">
      <c r="A993" s="623"/>
      <c r="B993" s="623"/>
      <c r="C993" s="623"/>
      <c r="D993" s="623"/>
      <c r="E993" s="623"/>
      <c r="F993" s="623"/>
      <c r="G993" s="623"/>
      <c r="H993" s="623"/>
      <c r="I993" s="623"/>
      <c r="J993" s="623"/>
      <c r="K993" s="623"/>
      <c r="L993" s="623"/>
      <c r="M993" s="623"/>
      <c r="N993" s="623"/>
      <c r="O993" s="623"/>
      <c r="P993" s="623"/>
      <c r="Q993" s="623"/>
      <c r="R993" s="623"/>
      <c r="S993" s="623"/>
      <c r="T993" s="623"/>
      <c r="U993" s="623"/>
      <c r="V993" s="623"/>
      <c r="W993" s="623"/>
      <c r="X993" s="623"/>
      <c r="Y993" s="623"/>
      <c r="Z993" s="623"/>
      <c r="AA993" s="623"/>
      <c r="AB993" s="623"/>
      <c r="AC993" s="623"/>
      <c r="AD993" s="623"/>
      <c r="AE993" s="623"/>
      <c r="AF993" s="623"/>
      <c r="AG993" s="623"/>
      <c r="AH993" s="623"/>
      <c r="AI993" s="623"/>
      <c r="AJ993" s="623"/>
      <c r="AK993" s="623"/>
      <c r="AL993" s="623"/>
      <c r="AM993" s="623"/>
      <c r="AN993" s="623"/>
      <c r="AO993" s="623"/>
      <c r="AP993" s="622"/>
      <c r="AQ993" s="623"/>
      <c r="AR993" s="623"/>
      <c r="AS993" s="623"/>
      <c r="AT993" s="623"/>
      <c r="AU993" s="623"/>
      <c r="AV993" s="623"/>
      <c r="AW993" s="623"/>
      <c r="AX993" s="623"/>
      <c r="AY993" s="623"/>
    </row>
    <row r="994" ht="16.5" customHeight="1" spans="1:51">
      <c r="A994" s="623"/>
      <c r="B994" s="623"/>
      <c r="C994" s="623"/>
      <c r="D994" s="623"/>
      <c r="E994" s="623"/>
      <c r="F994" s="623"/>
      <c r="G994" s="623"/>
      <c r="H994" s="623"/>
      <c r="I994" s="623"/>
      <c r="J994" s="623"/>
      <c r="K994" s="623"/>
      <c r="L994" s="623"/>
      <c r="M994" s="623"/>
      <c r="N994" s="623"/>
      <c r="O994" s="623"/>
      <c r="P994" s="623"/>
      <c r="Q994" s="623"/>
      <c r="R994" s="623"/>
      <c r="S994" s="623"/>
      <c r="T994" s="623"/>
      <c r="U994" s="623"/>
      <c r="V994" s="623"/>
      <c r="W994" s="623"/>
      <c r="X994" s="623"/>
      <c r="Y994" s="623"/>
      <c r="Z994" s="623"/>
      <c r="AA994" s="623"/>
      <c r="AB994" s="623"/>
      <c r="AC994" s="623"/>
      <c r="AD994" s="623"/>
      <c r="AE994" s="623"/>
      <c r="AF994" s="623"/>
      <c r="AG994" s="623"/>
      <c r="AH994" s="623"/>
      <c r="AI994" s="623"/>
      <c r="AJ994" s="623"/>
      <c r="AK994" s="623"/>
      <c r="AL994" s="623"/>
      <c r="AM994" s="623"/>
      <c r="AN994" s="623"/>
      <c r="AO994" s="623"/>
      <c r="AP994" s="622"/>
      <c r="AQ994" s="623"/>
      <c r="AR994" s="623"/>
      <c r="AS994" s="623"/>
      <c r="AT994" s="623"/>
      <c r="AU994" s="623"/>
      <c r="AV994" s="623"/>
      <c r="AW994" s="623"/>
      <c r="AX994" s="623"/>
      <c r="AY994" s="623"/>
    </row>
    <row r="995" ht="16.5" customHeight="1" spans="1:51">
      <c r="A995" s="623"/>
      <c r="B995" s="623"/>
      <c r="C995" s="623"/>
      <c r="D995" s="623"/>
      <c r="E995" s="623"/>
      <c r="F995" s="623"/>
      <c r="G995" s="623"/>
      <c r="H995" s="623"/>
      <c r="I995" s="623"/>
      <c r="J995" s="623"/>
      <c r="K995" s="623"/>
      <c r="L995" s="623"/>
      <c r="M995" s="623"/>
      <c r="N995" s="623"/>
      <c r="O995" s="623"/>
      <c r="P995" s="623"/>
      <c r="Q995" s="623"/>
      <c r="R995" s="623"/>
      <c r="S995" s="623"/>
      <c r="T995" s="623"/>
      <c r="U995" s="623"/>
      <c r="V995" s="623"/>
      <c r="W995" s="623"/>
      <c r="X995" s="623"/>
      <c r="Y995" s="623"/>
      <c r="Z995" s="623"/>
      <c r="AA995" s="623"/>
      <c r="AB995" s="623"/>
      <c r="AC995" s="623"/>
      <c r="AD995" s="623"/>
      <c r="AE995" s="623"/>
      <c r="AF995" s="623"/>
      <c r="AG995" s="623"/>
      <c r="AH995" s="623"/>
      <c r="AI995" s="623"/>
      <c r="AJ995" s="623"/>
      <c r="AK995" s="623"/>
      <c r="AL995" s="623"/>
      <c r="AM995" s="623"/>
      <c r="AN995" s="623"/>
      <c r="AO995" s="623"/>
      <c r="AP995" s="622"/>
      <c r="AQ995" s="623"/>
      <c r="AR995" s="623"/>
      <c r="AS995" s="623"/>
      <c r="AT995" s="623"/>
      <c r="AU995" s="623"/>
      <c r="AV995" s="623"/>
      <c r="AW995" s="623"/>
      <c r="AX995" s="623"/>
      <c r="AY995" s="623"/>
    </row>
    <row r="996" ht="16.5" customHeight="1" spans="1:51">
      <c r="A996" s="623"/>
      <c r="B996" s="623"/>
      <c r="C996" s="623"/>
      <c r="D996" s="623"/>
      <c r="E996" s="623"/>
      <c r="F996" s="623"/>
      <c r="G996" s="623"/>
      <c r="H996" s="623"/>
      <c r="I996" s="623"/>
      <c r="J996" s="623"/>
      <c r="K996" s="623"/>
      <c r="L996" s="623"/>
      <c r="M996" s="623"/>
      <c r="N996" s="623"/>
      <c r="O996" s="623"/>
      <c r="P996" s="623"/>
      <c r="Q996" s="623"/>
      <c r="R996" s="623"/>
      <c r="S996" s="623"/>
      <c r="T996" s="623"/>
      <c r="U996" s="623"/>
      <c r="V996" s="623"/>
      <c r="W996" s="623"/>
      <c r="X996" s="623"/>
      <c r="Y996" s="623"/>
      <c r="Z996" s="623"/>
      <c r="AA996" s="623"/>
      <c r="AB996" s="623"/>
      <c r="AC996" s="623"/>
      <c r="AD996" s="623"/>
      <c r="AE996" s="623"/>
      <c r="AF996" s="623"/>
      <c r="AG996" s="623"/>
      <c r="AH996" s="623"/>
      <c r="AI996" s="623"/>
      <c r="AJ996" s="623"/>
      <c r="AK996" s="623"/>
      <c r="AL996" s="623"/>
      <c r="AM996" s="623"/>
      <c r="AN996" s="623"/>
      <c r="AO996" s="623"/>
      <c r="AP996" s="622"/>
      <c r="AQ996" s="623"/>
      <c r="AR996" s="623"/>
      <c r="AS996" s="623"/>
      <c r="AT996" s="623"/>
      <c r="AU996" s="623"/>
      <c r="AV996" s="623"/>
      <c r="AW996" s="623"/>
      <c r="AX996" s="623"/>
      <c r="AY996" s="623"/>
    </row>
    <row r="997" ht="16.5" customHeight="1" spans="1:51">
      <c r="A997" s="623"/>
      <c r="B997" s="623"/>
      <c r="C997" s="623"/>
      <c r="D997" s="623"/>
      <c r="E997" s="623"/>
      <c r="F997" s="623"/>
      <c r="G997" s="623"/>
      <c r="H997" s="623"/>
      <c r="I997" s="623"/>
      <c r="J997" s="623"/>
      <c r="K997" s="623"/>
      <c r="L997" s="623"/>
      <c r="M997" s="623"/>
      <c r="N997" s="623"/>
      <c r="O997" s="623"/>
      <c r="P997" s="623"/>
      <c r="Q997" s="623"/>
      <c r="R997" s="623"/>
      <c r="S997" s="623"/>
      <c r="T997" s="623"/>
      <c r="U997" s="623"/>
      <c r="V997" s="623"/>
      <c r="W997" s="623"/>
      <c r="X997" s="623"/>
      <c r="Y997" s="623"/>
      <c r="Z997" s="623"/>
      <c r="AA997" s="623"/>
      <c r="AB997" s="623"/>
      <c r="AC997" s="623"/>
      <c r="AD997" s="623"/>
      <c r="AE997" s="623"/>
      <c r="AF997" s="623"/>
      <c r="AG997" s="623"/>
      <c r="AH997" s="623"/>
      <c r="AI997" s="623"/>
      <c r="AJ997" s="623"/>
      <c r="AK997" s="623"/>
      <c r="AL997" s="623"/>
      <c r="AM997" s="623"/>
      <c r="AN997" s="623"/>
      <c r="AO997" s="623"/>
      <c r="AP997" s="622"/>
      <c r="AQ997" s="623"/>
      <c r="AR997" s="623"/>
      <c r="AS997" s="623"/>
      <c r="AT997" s="623"/>
      <c r="AU997" s="623"/>
      <c r="AV997" s="623"/>
      <c r="AW997" s="623"/>
      <c r="AX997" s="623"/>
      <c r="AY997" s="623"/>
    </row>
    <row r="998" ht="16.5" customHeight="1" spans="1:51">
      <c r="A998" s="623"/>
      <c r="B998" s="623"/>
      <c r="C998" s="623"/>
      <c r="D998" s="623"/>
      <c r="E998" s="623"/>
      <c r="F998" s="623"/>
      <c r="G998" s="623"/>
      <c r="H998" s="623"/>
      <c r="I998" s="623"/>
      <c r="J998" s="623"/>
      <c r="K998" s="623"/>
      <c r="L998" s="623"/>
      <c r="M998" s="623"/>
      <c r="N998" s="623"/>
      <c r="O998" s="623"/>
      <c r="P998" s="623"/>
      <c r="Q998" s="623"/>
      <c r="R998" s="623"/>
      <c r="S998" s="623"/>
      <c r="T998" s="623"/>
      <c r="U998" s="623"/>
      <c r="V998" s="623"/>
      <c r="W998" s="623"/>
      <c r="X998" s="623"/>
      <c r="Y998" s="623"/>
      <c r="Z998" s="623"/>
      <c r="AA998" s="623"/>
      <c r="AB998" s="623"/>
      <c r="AC998" s="623"/>
      <c r="AD998" s="623"/>
      <c r="AE998" s="623"/>
      <c r="AF998" s="623"/>
      <c r="AG998" s="623"/>
      <c r="AH998" s="623"/>
      <c r="AI998" s="623"/>
      <c r="AJ998" s="623"/>
      <c r="AK998" s="623"/>
      <c r="AL998" s="623"/>
      <c r="AM998" s="623"/>
      <c r="AN998" s="623"/>
      <c r="AO998" s="623"/>
      <c r="AP998" s="622"/>
      <c r="AQ998" s="623"/>
      <c r="AR998" s="623"/>
      <c r="AS998" s="623"/>
      <c r="AT998" s="623"/>
      <c r="AU998" s="623"/>
      <c r="AV998" s="623"/>
      <c r="AW998" s="623"/>
      <c r="AX998" s="623"/>
      <c r="AY998" s="623"/>
    </row>
    <row r="999" ht="16.5" customHeight="1" spans="1:51">
      <c r="A999" s="623"/>
      <c r="B999" s="623"/>
      <c r="C999" s="623"/>
      <c r="D999" s="623"/>
      <c r="E999" s="623"/>
      <c r="F999" s="623"/>
      <c r="G999" s="623"/>
      <c r="H999" s="623"/>
      <c r="I999" s="623"/>
      <c r="J999" s="623"/>
      <c r="K999" s="623"/>
      <c r="L999" s="623"/>
      <c r="M999" s="623"/>
      <c r="N999" s="623"/>
      <c r="O999" s="623"/>
      <c r="P999" s="623"/>
      <c r="Q999" s="623"/>
      <c r="R999" s="623"/>
      <c r="S999" s="623"/>
      <c r="T999" s="623"/>
      <c r="U999" s="623"/>
      <c r="V999" s="623"/>
      <c r="W999" s="623"/>
      <c r="X999" s="623"/>
      <c r="Y999" s="623"/>
      <c r="Z999" s="623"/>
      <c r="AA999" s="623"/>
      <c r="AB999" s="623"/>
      <c r="AC999" s="623"/>
      <c r="AD999" s="623"/>
      <c r="AE999" s="623"/>
      <c r="AF999" s="623"/>
      <c r="AG999" s="623"/>
      <c r="AH999" s="623"/>
      <c r="AI999" s="623"/>
      <c r="AJ999" s="623"/>
      <c r="AK999" s="623"/>
      <c r="AL999" s="623"/>
      <c r="AM999" s="623"/>
      <c r="AN999" s="623"/>
      <c r="AO999" s="623"/>
      <c r="AP999" s="622"/>
      <c r="AQ999" s="623"/>
      <c r="AR999" s="623"/>
      <c r="AS999" s="623"/>
      <c r="AT999" s="623"/>
      <c r="AU999" s="623"/>
      <c r="AV999" s="623"/>
      <c r="AW999" s="623"/>
      <c r="AX999" s="623"/>
      <c r="AY999" s="623"/>
    </row>
    <row r="1000" ht="16.5" customHeight="1" spans="1:51">
      <c r="A1000" s="623"/>
      <c r="B1000" s="623"/>
      <c r="C1000" s="623"/>
      <c r="D1000" s="623"/>
      <c r="E1000" s="623"/>
      <c r="F1000" s="623"/>
      <c r="G1000" s="623"/>
      <c r="H1000" s="623"/>
      <c r="I1000" s="623"/>
      <c r="J1000" s="623"/>
      <c r="K1000" s="623"/>
      <c r="L1000" s="623"/>
      <c r="M1000" s="623"/>
      <c r="N1000" s="623"/>
      <c r="O1000" s="623"/>
      <c r="P1000" s="623"/>
      <c r="Q1000" s="623"/>
      <c r="R1000" s="623"/>
      <c r="S1000" s="623"/>
      <c r="T1000" s="623"/>
      <c r="U1000" s="623"/>
      <c r="V1000" s="623"/>
      <c r="W1000" s="623"/>
      <c r="X1000" s="623"/>
      <c r="Y1000" s="623"/>
      <c r="Z1000" s="623"/>
      <c r="AA1000" s="623"/>
      <c r="AB1000" s="623"/>
      <c r="AC1000" s="623"/>
      <c r="AD1000" s="623"/>
      <c r="AE1000" s="623"/>
      <c r="AF1000" s="623"/>
      <c r="AG1000" s="623"/>
      <c r="AH1000" s="623"/>
      <c r="AI1000" s="623"/>
      <c r="AJ1000" s="623"/>
      <c r="AK1000" s="623"/>
      <c r="AL1000" s="623"/>
      <c r="AM1000" s="623"/>
      <c r="AN1000" s="623"/>
      <c r="AO1000" s="623"/>
      <c r="AP1000" s="622"/>
      <c r="AQ1000" s="623"/>
      <c r="AR1000" s="623"/>
      <c r="AS1000" s="623"/>
      <c r="AT1000" s="623"/>
      <c r="AU1000" s="623"/>
      <c r="AV1000" s="623"/>
      <c r="AW1000" s="623"/>
      <c r="AX1000" s="623"/>
      <c r="AY1000" s="623"/>
    </row>
  </sheetData>
  <conditionalFormatting sqref="A2">
    <cfRule type="expression" dxfId="1" priority="1">
      <formula>OR(H2:J2)</formula>
    </cfRule>
  </conditionalFormatting>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730"/>
  <sheetViews>
    <sheetView workbookViewId="0">
      <selection activeCell="A1" sqref="A1"/>
    </sheetView>
  </sheetViews>
  <sheetFormatPr defaultColWidth="12.6285714285714" defaultRowHeight="15.75" customHeight="1" outlineLevelCol="2"/>
  <cols>
    <col min="1" max="1" width="14.8761904761905" customWidth="1"/>
    <col min="2" max="2" width="11.8761904761905" customWidth="1"/>
  </cols>
  <sheetData>
    <row r="1" customHeight="1" spans="1:2">
      <c r="A1" s="605" t="s">
        <v>999</v>
      </c>
      <c r="B1" s="605" t="s">
        <v>1001</v>
      </c>
    </row>
    <row r="2" customHeight="1" spans="1:3">
      <c r="A2" s="606">
        <v>7</v>
      </c>
      <c r="B2" s="607" t="s">
        <v>1010</v>
      </c>
      <c r="C2" s="17" t="b">
        <v>1</v>
      </c>
    </row>
    <row r="3" customHeight="1" spans="1:3">
      <c r="A3" s="606">
        <v>10</v>
      </c>
      <c r="B3" s="607" t="s">
        <v>1018</v>
      </c>
      <c r="C3" s="17" t="b">
        <v>1</v>
      </c>
    </row>
    <row r="4" customHeight="1" spans="1:3">
      <c r="A4" s="608">
        <v>16</v>
      </c>
      <c r="B4" s="515" t="s">
        <v>1022</v>
      </c>
      <c r="C4" s="17" t="b">
        <v>1</v>
      </c>
    </row>
    <row r="5" customHeight="1" spans="1:3">
      <c r="A5" s="609">
        <v>30</v>
      </c>
      <c r="B5" s="610" t="s">
        <v>1027</v>
      </c>
      <c r="C5" s="17" t="b">
        <v>1</v>
      </c>
    </row>
    <row r="6" customHeight="1" spans="1:3">
      <c r="A6" s="606">
        <v>54</v>
      </c>
      <c r="B6" s="605" t="s">
        <v>1034</v>
      </c>
      <c r="C6" s="17" t="b">
        <v>1</v>
      </c>
    </row>
    <row r="7" customHeight="1" spans="1:3">
      <c r="A7" s="608">
        <v>79</v>
      </c>
      <c r="B7" s="611" t="s">
        <v>1039</v>
      </c>
      <c r="C7" s="17" t="b">
        <v>1</v>
      </c>
    </row>
    <row r="8" customHeight="1" spans="1:3">
      <c r="A8" s="17">
        <v>84</v>
      </c>
      <c r="B8" s="17" t="s">
        <v>1044</v>
      </c>
      <c r="C8" s="17" t="b">
        <v>1</v>
      </c>
    </row>
    <row r="9" customHeight="1" spans="1:3">
      <c r="A9" s="17">
        <v>95</v>
      </c>
      <c r="B9" s="17" t="s">
        <v>1048</v>
      </c>
      <c r="C9" s="17" t="b">
        <v>1</v>
      </c>
    </row>
    <row r="10" customHeight="1" spans="1:3">
      <c r="A10" s="608">
        <v>99</v>
      </c>
      <c r="B10" s="611" t="s">
        <v>1053</v>
      </c>
      <c r="C10" s="17" t="b">
        <v>1</v>
      </c>
    </row>
    <row r="11" customHeight="1" spans="1:3">
      <c r="A11" s="608">
        <v>100</v>
      </c>
      <c r="B11" s="611" t="s">
        <v>1058</v>
      </c>
      <c r="C11" s="17" t="b">
        <v>1</v>
      </c>
    </row>
    <row r="12" customHeight="1" spans="1:3">
      <c r="A12" s="606">
        <v>120</v>
      </c>
      <c r="B12" s="605" t="s">
        <v>1063</v>
      </c>
      <c r="C12" s="17" t="b">
        <v>1</v>
      </c>
    </row>
    <row r="13" customHeight="1" spans="1:3">
      <c r="A13" s="606">
        <v>131</v>
      </c>
      <c r="B13" s="605" t="s">
        <v>1068</v>
      </c>
      <c r="C13" s="17" t="b">
        <v>1</v>
      </c>
    </row>
    <row r="14" customHeight="1" spans="1:3">
      <c r="A14" s="606">
        <v>132</v>
      </c>
      <c r="B14" s="605" t="s">
        <v>1072</v>
      </c>
      <c r="C14" s="17" t="b">
        <v>1</v>
      </c>
    </row>
    <row r="15" customHeight="1" spans="1:3">
      <c r="A15" s="612">
        <v>134</v>
      </c>
      <c r="B15" s="374" t="s">
        <v>2258</v>
      </c>
      <c r="C15" s="17" t="b">
        <v>1</v>
      </c>
    </row>
    <row r="16" customHeight="1" spans="1:3">
      <c r="A16" s="17">
        <v>137</v>
      </c>
      <c r="B16" s="17" t="s">
        <v>1075</v>
      </c>
      <c r="C16" s="17" t="b">
        <v>1</v>
      </c>
    </row>
    <row r="17" customHeight="1" spans="1:3">
      <c r="A17" s="608">
        <v>139</v>
      </c>
      <c r="B17" s="611" t="s">
        <v>1082</v>
      </c>
      <c r="C17" s="17" t="b">
        <v>1</v>
      </c>
    </row>
    <row r="18" customHeight="1" spans="1:3">
      <c r="A18" s="17">
        <v>141</v>
      </c>
      <c r="B18" s="17" t="s">
        <v>1087</v>
      </c>
      <c r="C18" s="17" t="b">
        <v>1</v>
      </c>
    </row>
    <row r="19" customHeight="1" spans="1:3">
      <c r="A19" s="613">
        <v>142</v>
      </c>
      <c r="B19" s="613" t="s">
        <v>1092</v>
      </c>
      <c r="C19" s="17" t="b">
        <v>1</v>
      </c>
    </row>
    <row r="20" customHeight="1" spans="1:3">
      <c r="A20" s="17">
        <v>146</v>
      </c>
      <c r="B20" s="17" t="s">
        <v>1097</v>
      </c>
      <c r="C20" s="17" t="b">
        <v>1</v>
      </c>
    </row>
    <row r="21" customHeight="1" spans="1:3">
      <c r="A21" s="606">
        <v>150</v>
      </c>
      <c r="B21" s="605" t="s">
        <v>1102</v>
      </c>
      <c r="C21" s="17" t="b">
        <v>1</v>
      </c>
    </row>
    <row r="22" customHeight="1" spans="1:3">
      <c r="A22" s="608">
        <v>151</v>
      </c>
      <c r="B22" s="611" t="s">
        <v>1107</v>
      </c>
      <c r="C22" s="17" t="b">
        <v>1</v>
      </c>
    </row>
    <row r="23" customHeight="1" spans="1:3">
      <c r="A23" s="608">
        <v>160</v>
      </c>
      <c r="B23" s="611" t="s">
        <v>1112</v>
      </c>
      <c r="C23" s="17" t="b">
        <v>1</v>
      </c>
    </row>
    <row r="24" customHeight="1" spans="1:3">
      <c r="A24" s="608">
        <v>166</v>
      </c>
      <c r="B24" s="611" t="s">
        <v>1117</v>
      </c>
      <c r="C24" s="17" t="b">
        <v>1</v>
      </c>
    </row>
    <row r="25" customHeight="1" spans="1:3">
      <c r="A25" s="608">
        <v>177</v>
      </c>
      <c r="B25" s="611" t="s">
        <v>1122</v>
      </c>
      <c r="C25" s="17" t="b">
        <v>1</v>
      </c>
    </row>
    <row r="26" customHeight="1" spans="1:3">
      <c r="A26" s="606">
        <v>187</v>
      </c>
      <c r="B26" s="605" t="s">
        <v>1126</v>
      </c>
      <c r="C26" s="17" t="b">
        <v>1</v>
      </c>
    </row>
    <row r="27" customHeight="1" spans="1:3">
      <c r="A27" s="608">
        <v>192</v>
      </c>
      <c r="B27" s="611" t="s">
        <v>1132</v>
      </c>
      <c r="C27" s="17" t="b">
        <v>1</v>
      </c>
    </row>
    <row r="28" customHeight="1" spans="1:3">
      <c r="A28" s="606">
        <v>194</v>
      </c>
      <c r="B28" s="605" t="s">
        <v>1137</v>
      </c>
      <c r="C28" s="17" t="b">
        <v>1</v>
      </c>
    </row>
    <row r="29" customHeight="1" spans="1:3">
      <c r="A29" s="17">
        <v>196</v>
      </c>
      <c r="B29" s="17" t="s">
        <v>1142</v>
      </c>
      <c r="C29" s="17" t="b">
        <v>1</v>
      </c>
    </row>
    <row r="30" customHeight="1" spans="1:3">
      <c r="A30" s="17">
        <v>197</v>
      </c>
      <c r="B30" s="17" t="s">
        <v>2946</v>
      </c>
      <c r="C30" s="17" t="b">
        <v>1</v>
      </c>
    </row>
    <row r="31" customHeight="1" spans="1:3">
      <c r="A31" s="613">
        <v>200</v>
      </c>
      <c r="B31" s="613" t="s">
        <v>1147</v>
      </c>
      <c r="C31" s="17" t="b">
        <v>1</v>
      </c>
    </row>
    <row r="32" customHeight="1" spans="1:3">
      <c r="A32" s="606">
        <v>205</v>
      </c>
      <c r="B32" s="605" t="s">
        <v>1152</v>
      </c>
      <c r="C32" s="17" t="b">
        <v>1</v>
      </c>
    </row>
    <row r="33" customHeight="1" spans="1:3">
      <c r="A33" s="606">
        <v>226</v>
      </c>
      <c r="B33" s="605" t="s">
        <v>1156</v>
      </c>
      <c r="C33" s="17" t="b">
        <v>1</v>
      </c>
    </row>
    <row r="34" customHeight="1" spans="1:3">
      <c r="A34" s="613">
        <v>228</v>
      </c>
      <c r="B34" s="613" t="s">
        <v>1161</v>
      </c>
      <c r="C34" s="17" t="b">
        <v>1</v>
      </c>
    </row>
    <row r="35" customHeight="1" spans="1:3">
      <c r="A35" s="608">
        <v>229</v>
      </c>
      <c r="B35" s="611" t="s">
        <v>1166</v>
      </c>
      <c r="C35" s="17" t="b">
        <v>1</v>
      </c>
    </row>
    <row r="36" customHeight="1" spans="1:3">
      <c r="A36" s="608">
        <v>243</v>
      </c>
      <c r="B36" s="611" t="s">
        <v>1171</v>
      </c>
      <c r="C36" s="17" t="b">
        <v>1</v>
      </c>
    </row>
    <row r="37" customHeight="1" spans="1:3">
      <c r="A37" s="606">
        <v>251</v>
      </c>
      <c r="B37" s="605" t="s">
        <v>3158</v>
      </c>
      <c r="C37" s="17" t="b">
        <v>1</v>
      </c>
    </row>
    <row r="38" customHeight="1" spans="1:3">
      <c r="A38" s="608">
        <v>270</v>
      </c>
      <c r="B38" s="611" t="s">
        <v>1176</v>
      </c>
      <c r="C38" s="17" t="b">
        <v>1</v>
      </c>
    </row>
    <row r="39" customHeight="1" spans="1:3">
      <c r="A39" s="608">
        <v>271</v>
      </c>
      <c r="B39" s="611" t="s">
        <v>1181</v>
      </c>
      <c r="C39" s="17" t="b">
        <v>1</v>
      </c>
    </row>
    <row r="40" customHeight="1" spans="1:3">
      <c r="A40" s="17">
        <v>273</v>
      </c>
      <c r="B40" s="17" t="s">
        <v>1186</v>
      </c>
      <c r="C40" s="17" t="b">
        <v>1</v>
      </c>
    </row>
    <row r="41" customHeight="1" spans="1:3">
      <c r="A41" s="606">
        <v>276</v>
      </c>
      <c r="B41" s="605" t="s">
        <v>2951</v>
      </c>
      <c r="C41" s="17" t="b">
        <v>1</v>
      </c>
    </row>
    <row r="42" customHeight="1" spans="1:3">
      <c r="A42" s="608">
        <v>294</v>
      </c>
      <c r="B42" s="611" t="s">
        <v>1191</v>
      </c>
      <c r="C42" s="17" t="b">
        <v>1</v>
      </c>
    </row>
    <row r="43" customHeight="1" spans="1:3">
      <c r="A43" s="608">
        <v>296</v>
      </c>
      <c r="B43" s="611" t="s">
        <v>1196</v>
      </c>
      <c r="C43" s="17" t="b">
        <v>1</v>
      </c>
    </row>
    <row r="44" customHeight="1" spans="1:3">
      <c r="A44" s="606">
        <v>301</v>
      </c>
      <c r="B44" s="605" t="s">
        <v>2956</v>
      </c>
      <c r="C44" s="17" t="b">
        <v>1</v>
      </c>
    </row>
    <row r="45" customHeight="1" spans="1:3">
      <c r="A45" s="606">
        <v>324</v>
      </c>
      <c r="B45" s="605" t="s">
        <v>1201</v>
      </c>
      <c r="C45" s="17" t="b">
        <v>1</v>
      </c>
    </row>
    <row r="46" customHeight="1" spans="1:3">
      <c r="A46" s="606">
        <v>332</v>
      </c>
      <c r="B46" s="605" t="s">
        <v>1206</v>
      </c>
      <c r="C46" s="17" t="b">
        <v>1</v>
      </c>
    </row>
    <row r="47" customHeight="1" spans="1:3">
      <c r="A47" s="606">
        <v>340</v>
      </c>
      <c r="B47" s="605" t="s">
        <v>1211</v>
      </c>
      <c r="C47" s="17" t="b">
        <v>1</v>
      </c>
    </row>
    <row r="48" customHeight="1" spans="1:3">
      <c r="A48" s="613">
        <v>352</v>
      </c>
      <c r="B48" s="613" t="s">
        <v>1216</v>
      </c>
      <c r="C48" s="17" t="b">
        <v>1</v>
      </c>
    </row>
    <row r="49" customHeight="1" spans="1:3">
      <c r="A49" s="606">
        <v>358</v>
      </c>
      <c r="B49" s="605" t="s">
        <v>1221</v>
      </c>
      <c r="C49" s="17" t="b">
        <v>1</v>
      </c>
    </row>
    <row r="50" customHeight="1" spans="1:3">
      <c r="A50" s="606">
        <v>360</v>
      </c>
      <c r="B50" s="605" t="s">
        <v>1226</v>
      </c>
      <c r="C50" s="17" t="b">
        <v>1</v>
      </c>
    </row>
    <row r="51" customHeight="1" spans="1:3">
      <c r="A51" s="608">
        <v>376</v>
      </c>
      <c r="B51" s="611" t="s">
        <v>1231</v>
      </c>
      <c r="C51" s="17" t="b">
        <v>1</v>
      </c>
    </row>
    <row r="52" customHeight="1" spans="1:3">
      <c r="A52" s="17">
        <v>380</v>
      </c>
      <c r="B52" s="17" t="s">
        <v>1236</v>
      </c>
      <c r="C52" s="17" t="b">
        <v>1</v>
      </c>
    </row>
    <row r="53" customHeight="1" spans="1:3">
      <c r="A53" s="608">
        <v>401</v>
      </c>
      <c r="B53" s="611" t="s">
        <v>1241</v>
      </c>
      <c r="C53" s="17" t="b">
        <v>1</v>
      </c>
    </row>
    <row r="54" customHeight="1" spans="1:3">
      <c r="A54" s="608">
        <v>424</v>
      </c>
      <c r="B54" s="611" t="s">
        <v>1246</v>
      </c>
      <c r="C54" s="17" t="b">
        <v>1</v>
      </c>
    </row>
    <row r="55" customHeight="1" spans="1:3">
      <c r="A55" s="608">
        <v>426</v>
      </c>
      <c r="B55" s="611" t="s">
        <v>1251</v>
      </c>
      <c r="C55" s="17" t="b">
        <v>1</v>
      </c>
    </row>
    <row r="56" customHeight="1" spans="1:3">
      <c r="A56" s="17">
        <v>429</v>
      </c>
      <c r="B56" s="17" t="s">
        <v>1256</v>
      </c>
      <c r="C56" s="17" t="b">
        <v>1</v>
      </c>
    </row>
    <row r="57" customHeight="1" spans="1:3">
      <c r="A57" s="17">
        <v>432</v>
      </c>
      <c r="B57" s="17" t="s">
        <v>1262</v>
      </c>
      <c r="C57" s="17" t="b">
        <v>1</v>
      </c>
    </row>
    <row r="58" customHeight="1" spans="1:3">
      <c r="A58" s="608">
        <v>434</v>
      </c>
      <c r="B58" s="611" t="s">
        <v>2961</v>
      </c>
      <c r="C58" s="17" t="b">
        <v>1</v>
      </c>
    </row>
    <row r="59" customHeight="1" spans="1:3">
      <c r="A59" s="608">
        <v>439</v>
      </c>
      <c r="B59" s="611" t="s">
        <v>1267</v>
      </c>
      <c r="C59" s="17" t="b">
        <v>1</v>
      </c>
    </row>
    <row r="60" customHeight="1" spans="1:3">
      <c r="A60" s="608">
        <v>443</v>
      </c>
      <c r="B60" s="611" t="s">
        <v>1272</v>
      </c>
      <c r="C60" s="17" t="b">
        <v>1</v>
      </c>
    </row>
    <row r="61" customHeight="1" spans="1:3">
      <c r="A61" s="606">
        <v>448</v>
      </c>
      <c r="B61" s="605" t="s">
        <v>1277</v>
      </c>
      <c r="C61" s="17" t="b">
        <v>1</v>
      </c>
    </row>
    <row r="62" customHeight="1" spans="1:3">
      <c r="A62" s="608">
        <v>454</v>
      </c>
      <c r="B62" s="611" t="s">
        <v>2966</v>
      </c>
      <c r="C62" s="17" t="b">
        <v>1</v>
      </c>
    </row>
    <row r="63" customHeight="1" spans="1:3">
      <c r="A63" s="608">
        <v>456</v>
      </c>
      <c r="B63" s="611" t="s">
        <v>1281</v>
      </c>
      <c r="C63" s="17" t="b">
        <v>1</v>
      </c>
    </row>
    <row r="64" customHeight="1" spans="1:3">
      <c r="A64" s="608">
        <v>460</v>
      </c>
      <c r="B64" s="611" t="s">
        <v>1286</v>
      </c>
      <c r="C64" s="17" t="b">
        <v>1</v>
      </c>
    </row>
    <row r="65" customHeight="1" spans="1:3">
      <c r="A65" s="608">
        <v>461</v>
      </c>
      <c r="B65" s="611" t="s">
        <v>1291</v>
      </c>
      <c r="C65" s="17" t="b">
        <v>1</v>
      </c>
    </row>
    <row r="66" customHeight="1" spans="1:3">
      <c r="A66" s="606">
        <v>464</v>
      </c>
      <c r="B66" s="605" t="s">
        <v>2970</v>
      </c>
      <c r="C66" s="17" t="b">
        <v>1</v>
      </c>
    </row>
    <row r="67" customHeight="1" spans="1:3">
      <c r="A67" s="608">
        <v>466</v>
      </c>
      <c r="B67" s="611" t="s">
        <v>1296</v>
      </c>
      <c r="C67" s="17" t="b">
        <v>1</v>
      </c>
    </row>
    <row r="68" customHeight="1" spans="1:3">
      <c r="A68" s="606">
        <v>469</v>
      </c>
      <c r="B68" s="605" t="s">
        <v>1301</v>
      </c>
      <c r="C68" s="17" t="b">
        <v>1</v>
      </c>
    </row>
    <row r="69" customHeight="1" spans="1:3">
      <c r="A69" s="608">
        <v>474</v>
      </c>
      <c r="B69" s="611" t="s">
        <v>1306</v>
      </c>
      <c r="C69" s="17" t="b">
        <v>1</v>
      </c>
    </row>
    <row r="70" customHeight="1" spans="1:3">
      <c r="A70" s="608">
        <v>480</v>
      </c>
      <c r="B70" s="611" t="s">
        <v>1311</v>
      </c>
      <c r="C70" s="17" t="b">
        <v>1</v>
      </c>
    </row>
    <row r="71" customHeight="1" spans="1:3">
      <c r="A71" s="17">
        <v>481</v>
      </c>
      <c r="B71" s="17" t="s">
        <v>1316</v>
      </c>
      <c r="C71" s="17" t="b">
        <v>1</v>
      </c>
    </row>
    <row r="72" customHeight="1" spans="1:3">
      <c r="A72" s="613">
        <v>2284</v>
      </c>
      <c r="B72" s="512" t="s">
        <v>1321</v>
      </c>
      <c r="C72" s="17" t="b">
        <v>1</v>
      </c>
    </row>
    <row r="73" customHeight="1" spans="1:3">
      <c r="A73" s="75" t="s">
        <v>1325</v>
      </c>
      <c r="B73" s="75" t="s">
        <v>1326</v>
      </c>
      <c r="C73" s="17" t="b">
        <v>1</v>
      </c>
    </row>
    <row r="74" customHeight="1" spans="1:3">
      <c r="A74" s="75" t="s">
        <v>1329</v>
      </c>
      <c r="B74" s="75" t="s">
        <v>6522</v>
      </c>
      <c r="C74" s="17" t="b">
        <v>1</v>
      </c>
    </row>
    <row r="75" customHeight="1" spans="1:3">
      <c r="A75" s="608">
        <v>2</v>
      </c>
      <c r="B75" s="515" t="s">
        <v>1334</v>
      </c>
      <c r="C75" s="17" t="b">
        <v>1</v>
      </c>
    </row>
    <row r="76" customHeight="1" spans="1:3">
      <c r="A76" s="608">
        <v>3</v>
      </c>
      <c r="B76" s="611" t="s">
        <v>1340</v>
      </c>
      <c r="C76" s="17" t="b">
        <v>1</v>
      </c>
    </row>
    <row r="77" customHeight="1" spans="1:3">
      <c r="A77" s="608">
        <v>4</v>
      </c>
      <c r="B77" s="515" t="s">
        <v>1345</v>
      </c>
      <c r="C77" s="17" t="b">
        <v>1</v>
      </c>
    </row>
    <row r="78" customHeight="1" spans="1:3">
      <c r="A78" s="608">
        <v>5</v>
      </c>
      <c r="B78" s="611" t="s">
        <v>1350</v>
      </c>
      <c r="C78" s="17" t="b">
        <v>1</v>
      </c>
    </row>
    <row r="79" customHeight="1" spans="1:3">
      <c r="A79" s="608">
        <v>9</v>
      </c>
      <c r="B79" s="611" t="s">
        <v>1355</v>
      </c>
      <c r="C79" s="17" t="b">
        <v>1</v>
      </c>
    </row>
    <row r="80" customHeight="1" spans="1:3">
      <c r="A80" s="608">
        <v>11</v>
      </c>
      <c r="B80" s="611" t="s">
        <v>1360</v>
      </c>
      <c r="C80" s="17" t="b">
        <v>1</v>
      </c>
    </row>
    <row r="81" customHeight="1" spans="1:3">
      <c r="A81" s="614">
        <v>12</v>
      </c>
      <c r="B81" s="615" t="s">
        <v>2981</v>
      </c>
      <c r="C81" s="17" t="b">
        <v>1</v>
      </c>
    </row>
    <row r="82" customHeight="1" spans="1:3">
      <c r="A82" s="608">
        <v>13</v>
      </c>
      <c r="B82" s="611" t="s">
        <v>1365</v>
      </c>
      <c r="C82" s="17" t="b">
        <v>1</v>
      </c>
    </row>
    <row r="83" customHeight="1" spans="1:3">
      <c r="A83" s="608">
        <v>14</v>
      </c>
      <c r="B83" s="515" t="s">
        <v>1370</v>
      </c>
      <c r="C83" s="17" t="b">
        <v>1</v>
      </c>
    </row>
    <row r="84" customHeight="1" spans="1:3">
      <c r="A84" s="608">
        <v>17</v>
      </c>
      <c r="B84" s="611" t="s">
        <v>1375</v>
      </c>
      <c r="C84" s="17" t="b">
        <v>1</v>
      </c>
    </row>
    <row r="85" customHeight="1" spans="1:3">
      <c r="A85" s="608">
        <v>18</v>
      </c>
      <c r="B85" s="515" t="s">
        <v>1380</v>
      </c>
      <c r="C85" s="17" t="b">
        <v>1</v>
      </c>
    </row>
    <row r="86" customHeight="1" spans="1:3">
      <c r="A86" s="608">
        <v>19</v>
      </c>
      <c r="B86" s="611" t="s">
        <v>1386</v>
      </c>
      <c r="C86" s="17" t="b">
        <v>1</v>
      </c>
    </row>
    <row r="87" customHeight="1" spans="1:3">
      <c r="A87" s="614">
        <v>21</v>
      </c>
      <c r="B87" s="615" t="s">
        <v>2985</v>
      </c>
      <c r="C87" s="17" t="b">
        <v>1</v>
      </c>
    </row>
    <row r="88" customHeight="1" spans="1:3">
      <c r="A88" s="608">
        <v>22</v>
      </c>
      <c r="B88" s="611" t="s">
        <v>1391</v>
      </c>
      <c r="C88" s="17" t="b">
        <v>1</v>
      </c>
    </row>
    <row r="89" customHeight="1" spans="1:3">
      <c r="A89" s="608">
        <v>23</v>
      </c>
      <c r="B89" s="611" t="s">
        <v>1396</v>
      </c>
      <c r="C89" s="17" t="b">
        <v>1</v>
      </c>
    </row>
    <row r="90" customHeight="1" spans="1:3">
      <c r="A90" s="608">
        <v>24</v>
      </c>
      <c r="B90" s="611" t="s">
        <v>1401</v>
      </c>
      <c r="C90" s="17" t="b">
        <v>1</v>
      </c>
    </row>
    <row r="91" customHeight="1" spans="1:3">
      <c r="A91" s="608">
        <v>25</v>
      </c>
      <c r="B91" s="515" t="s">
        <v>1406</v>
      </c>
      <c r="C91" s="17" t="b">
        <v>1</v>
      </c>
    </row>
    <row r="92" customHeight="1" spans="1:3">
      <c r="A92" s="608">
        <v>26</v>
      </c>
      <c r="B92" s="611" t="s">
        <v>1411</v>
      </c>
      <c r="C92" s="17" t="b">
        <v>1</v>
      </c>
    </row>
    <row r="93" customHeight="1" spans="1:3">
      <c r="A93" s="608">
        <v>27</v>
      </c>
      <c r="B93" s="611" t="s">
        <v>1416</v>
      </c>
      <c r="C93" s="17" t="b">
        <v>1</v>
      </c>
    </row>
    <row r="94" customHeight="1" spans="1:3">
      <c r="A94" s="608">
        <v>28</v>
      </c>
      <c r="B94" s="611" t="s">
        <v>1421</v>
      </c>
      <c r="C94" s="17" t="b">
        <v>1</v>
      </c>
    </row>
    <row r="95" customHeight="1" spans="1:3">
      <c r="A95" s="608">
        <v>31</v>
      </c>
      <c r="B95" s="515" t="s">
        <v>1426</v>
      </c>
      <c r="C95" s="17" t="b">
        <v>1</v>
      </c>
    </row>
    <row r="96" customHeight="1" spans="1:3">
      <c r="A96" s="608">
        <v>32</v>
      </c>
      <c r="B96" s="515" t="s">
        <v>1431</v>
      </c>
      <c r="C96" s="17" t="b">
        <v>1</v>
      </c>
    </row>
    <row r="97" customHeight="1" spans="1:3">
      <c r="A97" s="608">
        <v>33</v>
      </c>
      <c r="B97" s="611" t="s">
        <v>1436</v>
      </c>
      <c r="C97" s="17" t="b">
        <v>1</v>
      </c>
    </row>
    <row r="98" customHeight="1" spans="1:3">
      <c r="A98" s="608">
        <v>34</v>
      </c>
      <c r="B98" s="611" t="s">
        <v>1441</v>
      </c>
      <c r="C98" s="17" t="b">
        <v>1</v>
      </c>
    </row>
    <row r="99" customHeight="1" spans="1:3">
      <c r="A99" s="608">
        <v>35</v>
      </c>
      <c r="B99" s="515" t="s">
        <v>1446</v>
      </c>
      <c r="C99" s="17" t="b">
        <v>1</v>
      </c>
    </row>
    <row r="100" customHeight="1" spans="1:3">
      <c r="A100" s="616">
        <v>36</v>
      </c>
      <c r="B100" s="617" t="s">
        <v>1451</v>
      </c>
      <c r="C100" s="17" t="b">
        <v>1</v>
      </c>
    </row>
    <row r="101" customHeight="1" spans="1:3">
      <c r="A101" s="608">
        <v>37</v>
      </c>
      <c r="B101" s="611" t="s">
        <v>1456</v>
      </c>
      <c r="C101" s="17" t="b">
        <v>1</v>
      </c>
    </row>
    <row r="102" customHeight="1" spans="1:3">
      <c r="A102" s="608">
        <v>39</v>
      </c>
      <c r="B102" s="611" t="s">
        <v>1461</v>
      </c>
      <c r="C102" s="17" t="b">
        <v>1</v>
      </c>
    </row>
    <row r="103" customHeight="1" spans="1:3">
      <c r="A103" s="608">
        <v>40</v>
      </c>
      <c r="B103" s="611" t="s">
        <v>1465</v>
      </c>
      <c r="C103" s="17" t="b">
        <v>1</v>
      </c>
    </row>
    <row r="104" customHeight="1" spans="1:3">
      <c r="A104" s="608">
        <v>41</v>
      </c>
      <c r="B104" s="515" t="s">
        <v>1470</v>
      </c>
      <c r="C104" s="17" t="b">
        <v>1</v>
      </c>
    </row>
    <row r="105" customHeight="1" spans="1:3">
      <c r="A105" s="608">
        <v>42</v>
      </c>
      <c r="B105" s="611" t="s">
        <v>1475</v>
      </c>
      <c r="C105" s="17" t="b">
        <v>1</v>
      </c>
    </row>
    <row r="106" customHeight="1" spans="1:3">
      <c r="A106" s="608">
        <v>43</v>
      </c>
      <c r="B106" s="611" t="s">
        <v>1480</v>
      </c>
      <c r="C106" s="17" t="b">
        <v>1</v>
      </c>
    </row>
    <row r="107" customHeight="1" spans="1:3">
      <c r="A107" s="608">
        <v>44</v>
      </c>
      <c r="B107" s="611" t="s">
        <v>1485</v>
      </c>
      <c r="C107" s="17" t="b">
        <v>1</v>
      </c>
    </row>
    <row r="108" customHeight="1" spans="1:3">
      <c r="A108" s="608">
        <v>45</v>
      </c>
      <c r="B108" s="515" t="s">
        <v>1490</v>
      </c>
      <c r="C108" s="17" t="b">
        <v>1</v>
      </c>
    </row>
    <row r="109" customHeight="1" spans="1:3">
      <c r="A109" s="608">
        <v>47</v>
      </c>
      <c r="B109" s="611" t="s">
        <v>1495</v>
      </c>
      <c r="C109" s="17" t="b">
        <v>1</v>
      </c>
    </row>
    <row r="110" customHeight="1" spans="1:3">
      <c r="A110" s="608">
        <v>48</v>
      </c>
      <c r="B110" s="611" t="s">
        <v>1500</v>
      </c>
      <c r="C110" s="17" t="b">
        <v>1</v>
      </c>
    </row>
    <row r="111" customHeight="1" spans="1:3">
      <c r="A111" s="608">
        <v>49</v>
      </c>
      <c r="B111" s="611" t="s">
        <v>1505</v>
      </c>
      <c r="C111" s="17" t="b">
        <v>1</v>
      </c>
    </row>
    <row r="112" customHeight="1" spans="1:3">
      <c r="A112" s="608">
        <v>50</v>
      </c>
      <c r="B112" s="611" t="s">
        <v>1510</v>
      </c>
      <c r="C112" s="17" t="b">
        <v>1</v>
      </c>
    </row>
    <row r="113" customHeight="1" spans="1:3">
      <c r="A113" s="608">
        <v>51</v>
      </c>
      <c r="B113" s="611" t="s">
        <v>1515</v>
      </c>
      <c r="C113" s="17" t="b">
        <v>1</v>
      </c>
    </row>
    <row r="114" customHeight="1" spans="1:3">
      <c r="A114" s="608">
        <v>52</v>
      </c>
      <c r="B114" s="515" t="s">
        <v>1520</v>
      </c>
      <c r="C114" s="17" t="b">
        <v>1</v>
      </c>
    </row>
    <row r="115" customHeight="1" spans="1:3">
      <c r="A115" s="608">
        <v>53</v>
      </c>
      <c r="B115" s="611" t="s">
        <v>1525</v>
      </c>
      <c r="C115" s="17" t="b">
        <v>1</v>
      </c>
    </row>
    <row r="116" customHeight="1" spans="1:3">
      <c r="A116" s="614">
        <v>55</v>
      </c>
      <c r="B116" s="618" t="s">
        <v>3038</v>
      </c>
      <c r="C116" s="17" t="b">
        <v>1</v>
      </c>
    </row>
    <row r="117" customHeight="1" spans="1:3">
      <c r="A117" s="608">
        <v>56</v>
      </c>
      <c r="B117" s="611" t="s">
        <v>1529</v>
      </c>
      <c r="C117" s="17" t="b">
        <v>1</v>
      </c>
    </row>
    <row r="118" customHeight="1" spans="1:3">
      <c r="A118" s="608">
        <v>57</v>
      </c>
      <c r="B118" s="515" t="s">
        <v>1534</v>
      </c>
      <c r="C118" s="17" t="b">
        <v>1</v>
      </c>
    </row>
    <row r="119" customHeight="1" spans="1:3">
      <c r="A119" s="608">
        <v>58</v>
      </c>
      <c r="B119" s="515" t="s">
        <v>1539</v>
      </c>
      <c r="C119" s="17" t="b">
        <v>1</v>
      </c>
    </row>
    <row r="120" customHeight="1" spans="1:3">
      <c r="A120" s="608">
        <v>59</v>
      </c>
      <c r="B120" s="611" t="s">
        <v>1544</v>
      </c>
      <c r="C120" s="17" t="b">
        <v>1</v>
      </c>
    </row>
    <row r="121" customHeight="1" spans="1:3">
      <c r="A121" s="608">
        <v>60</v>
      </c>
      <c r="B121" s="515" t="s">
        <v>1549</v>
      </c>
      <c r="C121" s="17" t="b">
        <v>1</v>
      </c>
    </row>
    <row r="122" customHeight="1" spans="1:3">
      <c r="A122" s="608">
        <v>61</v>
      </c>
      <c r="B122" s="611" t="s">
        <v>1554</v>
      </c>
      <c r="C122" s="17" t="b">
        <v>1</v>
      </c>
    </row>
    <row r="123" customHeight="1" spans="1:3">
      <c r="A123" s="614">
        <v>62</v>
      </c>
      <c r="B123" s="618" t="s">
        <v>3042</v>
      </c>
      <c r="C123" s="17" t="b">
        <v>1</v>
      </c>
    </row>
    <row r="124" customHeight="1" spans="1:3">
      <c r="A124" s="608">
        <v>65</v>
      </c>
      <c r="B124" s="611" t="s">
        <v>1559</v>
      </c>
      <c r="C124" s="17" t="b">
        <v>1</v>
      </c>
    </row>
    <row r="125" customHeight="1" spans="1:3">
      <c r="A125" s="608">
        <v>66</v>
      </c>
      <c r="B125" s="611" t="s">
        <v>1564</v>
      </c>
      <c r="C125" s="17" t="b">
        <v>1</v>
      </c>
    </row>
    <row r="126" customHeight="1" spans="1:3">
      <c r="A126" s="608">
        <v>67</v>
      </c>
      <c r="B126" s="611" t="s">
        <v>1569</v>
      </c>
      <c r="C126" s="17" t="b">
        <v>1</v>
      </c>
    </row>
    <row r="127" customHeight="1" spans="1:3">
      <c r="A127" s="608">
        <v>70</v>
      </c>
      <c r="B127" s="611" t="s">
        <v>1574</v>
      </c>
      <c r="C127" s="17" t="b">
        <v>1</v>
      </c>
    </row>
    <row r="128" customHeight="1" spans="1:3">
      <c r="A128" s="613">
        <v>71</v>
      </c>
      <c r="B128" s="613" t="s">
        <v>1579</v>
      </c>
      <c r="C128" s="17" t="b">
        <v>1</v>
      </c>
    </row>
    <row r="129" customHeight="1" spans="1:3">
      <c r="A129" s="608">
        <v>73</v>
      </c>
      <c r="B129" s="515" t="s">
        <v>1584</v>
      </c>
      <c r="C129" s="17" t="b">
        <v>1</v>
      </c>
    </row>
    <row r="130" customHeight="1" spans="1:3">
      <c r="A130" s="608">
        <v>74</v>
      </c>
      <c r="B130" s="611" t="s">
        <v>1589</v>
      </c>
      <c r="C130" s="17" t="b">
        <v>1</v>
      </c>
    </row>
    <row r="131" customHeight="1" spans="1:3">
      <c r="A131" s="614">
        <v>76</v>
      </c>
      <c r="B131" s="618" t="s">
        <v>3046</v>
      </c>
      <c r="C131" s="17" t="b">
        <v>1</v>
      </c>
    </row>
    <row r="132" customHeight="1" spans="1:3">
      <c r="A132" s="608">
        <v>77</v>
      </c>
      <c r="B132" s="611" t="s">
        <v>1594</v>
      </c>
      <c r="C132" s="17" t="b">
        <v>1</v>
      </c>
    </row>
    <row r="133" customHeight="1" spans="1:3">
      <c r="A133" s="608">
        <v>80</v>
      </c>
      <c r="B133" s="611" t="s">
        <v>1599</v>
      </c>
      <c r="C133" s="17" t="b">
        <v>1</v>
      </c>
    </row>
    <row r="134" customHeight="1" spans="1:3">
      <c r="A134" s="614">
        <v>81</v>
      </c>
      <c r="B134" s="618" t="s">
        <v>3050</v>
      </c>
      <c r="C134" s="17" t="b">
        <v>1</v>
      </c>
    </row>
    <row r="135" customHeight="1" spans="1:3">
      <c r="A135" s="608">
        <v>82</v>
      </c>
      <c r="B135" s="611" t="s">
        <v>1604</v>
      </c>
      <c r="C135" s="17" t="b">
        <v>1</v>
      </c>
    </row>
    <row r="136" customHeight="1" spans="1:3">
      <c r="A136" s="608">
        <v>83</v>
      </c>
      <c r="B136" s="611" t="s">
        <v>1609</v>
      </c>
      <c r="C136" s="17" t="b">
        <v>1</v>
      </c>
    </row>
    <row r="137" customHeight="1" spans="1:3">
      <c r="A137" s="608">
        <v>86</v>
      </c>
      <c r="B137" s="611" t="s">
        <v>1614</v>
      </c>
      <c r="C137" s="17" t="b">
        <v>1</v>
      </c>
    </row>
    <row r="138" customHeight="1" spans="1:3">
      <c r="A138" s="608">
        <v>87</v>
      </c>
      <c r="B138" s="611" t="s">
        <v>1619</v>
      </c>
      <c r="C138" s="17" t="b">
        <v>1</v>
      </c>
    </row>
    <row r="139" customHeight="1" spans="1:3">
      <c r="A139" s="608">
        <v>88</v>
      </c>
      <c r="B139" s="611" t="s">
        <v>1624</v>
      </c>
      <c r="C139" s="17" t="b">
        <v>1</v>
      </c>
    </row>
    <row r="140" customHeight="1" spans="1:3">
      <c r="A140" s="614">
        <v>90</v>
      </c>
      <c r="B140" s="618" t="s">
        <v>3054</v>
      </c>
      <c r="C140" s="17" t="b">
        <v>1</v>
      </c>
    </row>
    <row r="141" customHeight="1" spans="1:3">
      <c r="A141" s="608">
        <v>93</v>
      </c>
      <c r="B141" s="611" t="s">
        <v>1629</v>
      </c>
      <c r="C141" s="17" t="b">
        <v>1</v>
      </c>
    </row>
    <row r="142" customHeight="1" spans="1:3">
      <c r="A142" s="608">
        <v>94</v>
      </c>
      <c r="B142" s="611" t="s">
        <v>1634</v>
      </c>
      <c r="C142" s="17" t="b">
        <v>1</v>
      </c>
    </row>
    <row r="143" customHeight="1" spans="1:3">
      <c r="A143" s="608">
        <v>96</v>
      </c>
      <c r="B143" s="611" t="s">
        <v>1639</v>
      </c>
      <c r="C143" s="17" t="b">
        <v>1</v>
      </c>
    </row>
    <row r="144" customHeight="1" spans="1:3">
      <c r="A144" s="608">
        <v>97</v>
      </c>
      <c r="B144" s="611" t="s">
        <v>2975</v>
      </c>
      <c r="C144" s="17" t="b">
        <v>1</v>
      </c>
    </row>
    <row r="145" customHeight="1" spans="1:3">
      <c r="A145" s="608">
        <v>98</v>
      </c>
      <c r="B145" s="611" t="s">
        <v>1644</v>
      </c>
      <c r="C145" s="17" t="b">
        <v>1</v>
      </c>
    </row>
    <row r="146" customHeight="1" spans="1:3">
      <c r="A146" s="608">
        <v>102</v>
      </c>
      <c r="B146" s="611" t="s">
        <v>1649</v>
      </c>
      <c r="C146" s="17" t="b">
        <v>1</v>
      </c>
    </row>
    <row r="147" customHeight="1" spans="1:3">
      <c r="A147" s="608">
        <v>103</v>
      </c>
      <c r="B147" s="611" t="s">
        <v>1654</v>
      </c>
      <c r="C147" s="17" t="b">
        <v>1</v>
      </c>
    </row>
    <row r="148" customHeight="1" spans="1:3">
      <c r="A148" s="608">
        <v>104</v>
      </c>
      <c r="B148" s="515" t="s">
        <v>1659</v>
      </c>
      <c r="C148" s="17" t="b">
        <v>1</v>
      </c>
    </row>
    <row r="149" customHeight="1" spans="1:3">
      <c r="A149" s="608">
        <v>105</v>
      </c>
      <c r="B149" s="611" t="s">
        <v>1664</v>
      </c>
      <c r="C149" s="17" t="b">
        <v>1</v>
      </c>
    </row>
    <row r="150" customHeight="1" spans="1:3">
      <c r="A150" s="608">
        <v>107</v>
      </c>
      <c r="B150" s="611" t="s">
        <v>1669</v>
      </c>
      <c r="C150" s="17" t="b">
        <v>1</v>
      </c>
    </row>
    <row r="151" customHeight="1" spans="1:3">
      <c r="A151" s="608">
        <v>108</v>
      </c>
      <c r="B151" s="611" t="s">
        <v>1674</v>
      </c>
      <c r="C151" s="17" t="b">
        <v>1</v>
      </c>
    </row>
    <row r="152" customHeight="1" spans="1:3">
      <c r="A152" s="614">
        <v>109</v>
      </c>
      <c r="B152" s="618" t="s">
        <v>3071</v>
      </c>
      <c r="C152" s="17" t="b">
        <v>1</v>
      </c>
    </row>
    <row r="153" customHeight="1" spans="1:3">
      <c r="A153" s="608">
        <v>110</v>
      </c>
      <c r="B153" s="611" t="s">
        <v>1679</v>
      </c>
      <c r="C153" s="17" t="b">
        <v>1</v>
      </c>
    </row>
    <row r="154" customHeight="1" spans="1:3">
      <c r="A154" s="608">
        <v>111</v>
      </c>
      <c r="B154" s="611" t="s">
        <v>1684</v>
      </c>
      <c r="C154" s="17" t="b">
        <v>1</v>
      </c>
    </row>
    <row r="155" customHeight="1" spans="1:3">
      <c r="A155" s="608">
        <v>112</v>
      </c>
      <c r="B155" s="611" t="s">
        <v>1689</v>
      </c>
      <c r="C155" s="17" t="b">
        <v>1</v>
      </c>
    </row>
    <row r="156" customHeight="1" spans="1:3">
      <c r="A156" s="614">
        <v>113</v>
      </c>
      <c r="B156" s="618" t="s">
        <v>3076</v>
      </c>
      <c r="C156" s="17" t="b">
        <v>1</v>
      </c>
    </row>
    <row r="157" customHeight="1" spans="1:3">
      <c r="A157" s="608">
        <v>116</v>
      </c>
      <c r="B157" s="611" t="s">
        <v>1694</v>
      </c>
      <c r="C157" s="17" t="b">
        <v>1</v>
      </c>
    </row>
    <row r="158" customHeight="1" spans="1:3">
      <c r="A158" s="608">
        <v>117</v>
      </c>
      <c r="B158" s="611" t="s">
        <v>1698</v>
      </c>
      <c r="C158" s="17" t="b">
        <v>1</v>
      </c>
    </row>
    <row r="159" customHeight="1" spans="1:3">
      <c r="A159" s="608">
        <v>119</v>
      </c>
      <c r="B159" s="611" t="s">
        <v>1703</v>
      </c>
      <c r="C159" s="17" t="b">
        <v>1</v>
      </c>
    </row>
    <row r="160" customHeight="1" spans="1:3">
      <c r="A160" s="608">
        <v>121</v>
      </c>
      <c r="B160" s="611" t="s">
        <v>1707</v>
      </c>
      <c r="C160" s="17" t="b">
        <v>1</v>
      </c>
    </row>
    <row r="161" customHeight="1" spans="1:3">
      <c r="A161" s="613">
        <v>123</v>
      </c>
      <c r="B161" s="613" t="s">
        <v>1712</v>
      </c>
      <c r="C161" s="17" t="b">
        <v>1</v>
      </c>
    </row>
    <row r="162" customHeight="1" spans="1:3">
      <c r="A162" s="614">
        <v>124</v>
      </c>
      <c r="B162" s="618" t="s">
        <v>3080</v>
      </c>
      <c r="C162" s="17" t="b">
        <v>1</v>
      </c>
    </row>
    <row r="163" customHeight="1" spans="1:3">
      <c r="A163" s="613">
        <v>125</v>
      </c>
      <c r="B163" s="613" t="s">
        <v>1717</v>
      </c>
      <c r="C163" s="17" t="b">
        <v>1</v>
      </c>
    </row>
    <row r="164" customHeight="1" spans="1:3">
      <c r="A164" s="613">
        <v>126</v>
      </c>
      <c r="B164" s="613" t="s">
        <v>1722</v>
      </c>
      <c r="C164" s="17" t="b">
        <v>1</v>
      </c>
    </row>
    <row r="165" customHeight="1" spans="1:3">
      <c r="A165" s="614">
        <v>127</v>
      </c>
      <c r="B165" s="618" t="s">
        <v>3058</v>
      </c>
      <c r="C165" s="17" t="b">
        <v>1</v>
      </c>
    </row>
    <row r="166" customHeight="1" spans="1:3">
      <c r="A166" s="614">
        <v>128</v>
      </c>
      <c r="B166" s="618" t="s">
        <v>3062</v>
      </c>
      <c r="C166" s="17" t="b">
        <v>1</v>
      </c>
    </row>
    <row r="167" customHeight="1" spans="1:3">
      <c r="A167" s="614">
        <v>129</v>
      </c>
      <c r="B167" s="618" t="s">
        <v>3067</v>
      </c>
      <c r="C167" s="17" t="b">
        <v>1</v>
      </c>
    </row>
    <row r="168" customHeight="1" spans="1:3">
      <c r="A168" s="608">
        <v>130</v>
      </c>
      <c r="B168" s="611" t="s">
        <v>1727</v>
      </c>
      <c r="C168" s="17" t="b">
        <v>1</v>
      </c>
    </row>
    <row r="169" customHeight="1" spans="1:3">
      <c r="A169" s="608">
        <v>134</v>
      </c>
      <c r="B169" s="611" t="s">
        <v>1732</v>
      </c>
      <c r="C169" s="17" t="b">
        <v>1</v>
      </c>
    </row>
    <row r="170" customHeight="1" spans="1:3">
      <c r="A170" s="608">
        <v>135</v>
      </c>
      <c r="B170" s="611" t="s">
        <v>1737</v>
      </c>
      <c r="C170" s="17" t="b">
        <v>1</v>
      </c>
    </row>
    <row r="171" customHeight="1" spans="1:3">
      <c r="A171" s="613">
        <v>135</v>
      </c>
      <c r="B171" s="613" t="s">
        <v>1737</v>
      </c>
      <c r="C171" s="17" t="b">
        <v>1</v>
      </c>
    </row>
    <row r="172" customHeight="1" spans="1:3">
      <c r="A172" s="614">
        <v>143</v>
      </c>
      <c r="B172" s="618" t="s">
        <v>3085</v>
      </c>
      <c r="C172" s="17" t="b">
        <v>1</v>
      </c>
    </row>
    <row r="173" customHeight="1" spans="1:3">
      <c r="A173" s="608">
        <v>145</v>
      </c>
      <c r="B173" s="611" t="s">
        <v>1743</v>
      </c>
      <c r="C173" s="17" t="b">
        <v>1</v>
      </c>
    </row>
    <row r="174" customHeight="1" spans="1:3">
      <c r="A174" s="608">
        <v>147</v>
      </c>
      <c r="B174" s="611" t="s">
        <v>1748</v>
      </c>
      <c r="C174" s="17" t="b">
        <v>1</v>
      </c>
    </row>
    <row r="175" customHeight="1" spans="1:3">
      <c r="A175" s="608">
        <v>148</v>
      </c>
      <c r="B175" s="611" t="s">
        <v>1752</v>
      </c>
      <c r="C175" s="17" t="b">
        <v>1</v>
      </c>
    </row>
    <row r="176" customHeight="1" spans="1:3">
      <c r="A176" s="608">
        <v>149</v>
      </c>
      <c r="B176" s="515" t="s">
        <v>1757</v>
      </c>
      <c r="C176" s="17" t="b">
        <v>1</v>
      </c>
    </row>
    <row r="177" customHeight="1" spans="1:3">
      <c r="A177" s="613">
        <v>153</v>
      </c>
      <c r="B177" s="613" t="s">
        <v>1762</v>
      </c>
      <c r="C177" s="17" t="b">
        <v>1</v>
      </c>
    </row>
    <row r="178" customHeight="1" spans="1:3">
      <c r="A178" s="608">
        <v>154</v>
      </c>
      <c r="B178" s="611" t="s">
        <v>1767</v>
      </c>
      <c r="C178" s="17" t="b">
        <v>1</v>
      </c>
    </row>
    <row r="179" customHeight="1" spans="1:3">
      <c r="A179" s="613">
        <v>155</v>
      </c>
      <c r="B179" s="613" t="s">
        <v>1772</v>
      </c>
      <c r="C179" s="17" t="b">
        <v>1</v>
      </c>
    </row>
    <row r="180" customHeight="1" spans="1:3">
      <c r="A180" s="608">
        <v>156</v>
      </c>
      <c r="B180" s="611" t="s">
        <v>1777</v>
      </c>
      <c r="C180" s="17" t="b">
        <v>1</v>
      </c>
    </row>
    <row r="181" customHeight="1" spans="1:3">
      <c r="A181" s="608">
        <v>157</v>
      </c>
      <c r="B181" s="611" t="s">
        <v>1782</v>
      </c>
      <c r="C181" s="17" t="b">
        <v>1</v>
      </c>
    </row>
    <row r="182" customHeight="1" spans="1:3">
      <c r="A182" s="608">
        <v>158</v>
      </c>
      <c r="B182" s="611" t="s">
        <v>1787</v>
      </c>
      <c r="C182" s="17" t="b">
        <v>1</v>
      </c>
    </row>
    <row r="183" customHeight="1" spans="1:3">
      <c r="A183" s="608">
        <v>159</v>
      </c>
      <c r="B183" s="611" t="s">
        <v>1792</v>
      </c>
      <c r="C183" s="17" t="b">
        <v>1</v>
      </c>
    </row>
    <row r="184" customHeight="1" spans="1:3">
      <c r="A184" s="608">
        <v>161</v>
      </c>
      <c r="B184" s="611" t="s">
        <v>1797</v>
      </c>
      <c r="C184" s="17" t="b">
        <v>1</v>
      </c>
    </row>
    <row r="185" customHeight="1" spans="1:3">
      <c r="A185" s="608">
        <v>162</v>
      </c>
      <c r="B185" s="611" t="s">
        <v>1802</v>
      </c>
      <c r="C185" s="17" t="b">
        <v>1</v>
      </c>
    </row>
    <row r="186" customHeight="1" spans="1:3">
      <c r="A186" s="608">
        <v>163</v>
      </c>
      <c r="B186" s="611" t="s">
        <v>1807</v>
      </c>
      <c r="C186" s="17" t="b">
        <v>1</v>
      </c>
    </row>
    <row r="187" customHeight="1" spans="1:3">
      <c r="A187" s="608">
        <v>164</v>
      </c>
      <c r="B187" s="611" t="s">
        <v>1812</v>
      </c>
      <c r="C187" s="17" t="b">
        <v>1</v>
      </c>
    </row>
    <row r="188" customHeight="1" spans="1:3">
      <c r="A188" s="608">
        <v>165</v>
      </c>
      <c r="B188" s="611" t="s">
        <v>1817</v>
      </c>
      <c r="C188" s="17" t="b">
        <v>1</v>
      </c>
    </row>
    <row r="189" customHeight="1" spans="1:3">
      <c r="A189" s="608">
        <v>168</v>
      </c>
      <c r="B189" s="611" t="s">
        <v>1822</v>
      </c>
      <c r="C189" s="17" t="b">
        <v>1</v>
      </c>
    </row>
    <row r="190" customHeight="1" spans="1:3">
      <c r="A190" s="608">
        <v>170</v>
      </c>
      <c r="B190" s="611" t="s">
        <v>1827</v>
      </c>
      <c r="C190" s="17" t="b">
        <v>1</v>
      </c>
    </row>
    <row r="191" customHeight="1" spans="1:3">
      <c r="A191" s="608">
        <v>171</v>
      </c>
      <c r="B191" s="611" t="s">
        <v>1832</v>
      </c>
      <c r="C191" s="17" t="b">
        <v>1</v>
      </c>
    </row>
    <row r="192" customHeight="1" spans="1:3">
      <c r="A192" s="614">
        <v>172</v>
      </c>
      <c r="B192" s="618" t="s">
        <v>3090</v>
      </c>
      <c r="C192" s="17" t="b">
        <v>1</v>
      </c>
    </row>
    <row r="193" customHeight="1" spans="1:3">
      <c r="A193" s="613">
        <v>174</v>
      </c>
      <c r="B193" s="613" t="s">
        <v>1837</v>
      </c>
      <c r="C193" s="17" t="b">
        <v>1</v>
      </c>
    </row>
    <row r="194" customHeight="1" spans="1:3">
      <c r="A194" s="608">
        <v>175</v>
      </c>
      <c r="B194" s="611" t="s">
        <v>1842</v>
      </c>
      <c r="C194" s="17" t="b">
        <v>1</v>
      </c>
    </row>
    <row r="195" customHeight="1" spans="1:3">
      <c r="A195" s="608">
        <v>176</v>
      </c>
      <c r="B195" s="611" t="s">
        <v>1847</v>
      </c>
      <c r="C195" s="17" t="b">
        <v>1</v>
      </c>
    </row>
    <row r="196" customHeight="1" spans="1:3">
      <c r="A196" s="608">
        <v>179</v>
      </c>
      <c r="B196" s="611" t="s">
        <v>1852</v>
      </c>
      <c r="C196" s="17" t="b">
        <v>1</v>
      </c>
    </row>
    <row r="197" customHeight="1" spans="1:3">
      <c r="A197" s="608">
        <v>180</v>
      </c>
      <c r="B197" s="611" t="s">
        <v>1857</v>
      </c>
      <c r="C197" s="17" t="b">
        <v>1</v>
      </c>
    </row>
    <row r="198" customHeight="1" spans="1:3">
      <c r="A198" s="608">
        <v>182</v>
      </c>
      <c r="B198" s="611" t="s">
        <v>1862</v>
      </c>
      <c r="C198" s="17" t="b">
        <v>1</v>
      </c>
    </row>
    <row r="199" customHeight="1" spans="1:3">
      <c r="A199" s="608">
        <v>183</v>
      </c>
      <c r="B199" s="611" t="s">
        <v>1867</v>
      </c>
      <c r="C199" s="17" t="b">
        <v>1</v>
      </c>
    </row>
    <row r="200" customHeight="1" spans="1:3">
      <c r="A200" s="608">
        <v>184</v>
      </c>
      <c r="B200" s="611" t="s">
        <v>1872</v>
      </c>
      <c r="C200" s="17" t="b">
        <v>1</v>
      </c>
    </row>
    <row r="201" customHeight="1" spans="1:3">
      <c r="A201" s="613">
        <v>185</v>
      </c>
      <c r="B201" s="613" t="s">
        <v>1877</v>
      </c>
      <c r="C201" s="17" t="b">
        <v>1</v>
      </c>
    </row>
    <row r="202" customHeight="1" spans="1:3">
      <c r="A202" s="608">
        <v>186</v>
      </c>
      <c r="B202" s="611" t="s">
        <v>1882</v>
      </c>
      <c r="C202" s="17" t="b">
        <v>1</v>
      </c>
    </row>
    <row r="203" customHeight="1" spans="1:3">
      <c r="A203" s="614">
        <v>188</v>
      </c>
      <c r="B203" s="618" t="s">
        <v>3149</v>
      </c>
      <c r="C203" s="17" t="b">
        <v>1</v>
      </c>
    </row>
    <row r="204" customHeight="1" spans="1:3">
      <c r="A204" s="608">
        <v>190</v>
      </c>
      <c r="B204" s="611" t="s">
        <v>1887</v>
      </c>
      <c r="C204" s="17" t="b">
        <v>1</v>
      </c>
    </row>
    <row r="205" customHeight="1" spans="1:3">
      <c r="A205" s="613">
        <v>191</v>
      </c>
      <c r="B205" s="613" t="s">
        <v>1892</v>
      </c>
      <c r="C205" s="17" t="b">
        <v>1</v>
      </c>
    </row>
    <row r="206" customHeight="1" spans="1:3">
      <c r="A206" s="614">
        <v>193</v>
      </c>
      <c r="B206" s="618" t="s">
        <v>3141</v>
      </c>
      <c r="C206" s="17" t="b">
        <v>1</v>
      </c>
    </row>
    <row r="207" customHeight="1" spans="1:3">
      <c r="A207" s="614">
        <v>195</v>
      </c>
      <c r="B207" s="618" t="s">
        <v>3145</v>
      </c>
      <c r="C207" s="17" t="b">
        <v>1</v>
      </c>
    </row>
    <row r="208" customHeight="1" spans="1:3">
      <c r="A208" s="608">
        <v>198</v>
      </c>
      <c r="B208" s="611" t="s">
        <v>1897</v>
      </c>
      <c r="C208" s="17" t="b">
        <v>1</v>
      </c>
    </row>
    <row r="209" customHeight="1" spans="1:3">
      <c r="A209" s="608">
        <v>199</v>
      </c>
      <c r="B209" s="611" t="s">
        <v>1902</v>
      </c>
      <c r="C209" s="17" t="b">
        <v>1</v>
      </c>
    </row>
    <row r="210" customHeight="1" spans="1:3">
      <c r="A210" s="613">
        <v>201</v>
      </c>
      <c r="B210" s="613" t="s">
        <v>1907</v>
      </c>
      <c r="C210" s="17" t="b">
        <v>1</v>
      </c>
    </row>
    <row r="211" customHeight="1" spans="1:3">
      <c r="A211" s="608">
        <v>202</v>
      </c>
      <c r="B211" s="611" t="s">
        <v>1912</v>
      </c>
      <c r="C211" s="17" t="b">
        <v>1</v>
      </c>
    </row>
    <row r="212" customHeight="1" spans="1:3">
      <c r="A212" s="608">
        <v>203</v>
      </c>
      <c r="B212" s="611" t="s">
        <v>1917</v>
      </c>
      <c r="C212" s="17" t="b">
        <v>1</v>
      </c>
    </row>
    <row r="213" customHeight="1" spans="1:3">
      <c r="A213" s="614">
        <v>204</v>
      </c>
      <c r="B213" s="618" t="s">
        <v>3154</v>
      </c>
      <c r="C213" s="17" t="b">
        <v>1</v>
      </c>
    </row>
    <row r="214" customHeight="1" spans="1:3">
      <c r="A214" s="608">
        <v>206</v>
      </c>
      <c r="B214" s="611" t="s">
        <v>1922</v>
      </c>
      <c r="C214" s="17" t="b">
        <v>1</v>
      </c>
    </row>
    <row r="215" customHeight="1" spans="1:3">
      <c r="A215" s="608">
        <v>207</v>
      </c>
      <c r="B215" s="611" t="s">
        <v>1927</v>
      </c>
      <c r="C215" s="17" t="b">
        <v>1</v>
      </c>
    </row>
    <row r="216" customHeight="1" spans="1:3">
      <c r="A216" s="613">
        <v>208</v>
      </c>
      <c r="B216" s="613" t="s">
        <v>1932</v>
      </c>
      <c r="C216" s="17" t="b">
        <v>1</v>
      </c>
    </row>
    <row r="217" customHeight="1" spans="1:3">
      <c r="A217" s="613">
        <v>210</v>
      </c>
      <c r="B217" s="613" t="s">
        <v>1937</v>
      </c>
      <c r="C217" s="17" t="b">
        <v>1</v>
      </c>
    </row>
    <row r="218" customHeight="1" spans="1:3">
      <c r="A218" s="608">
        <v>211</v>
      </c>
      <c r="B218" s="611" t="s">
        <v>1942</v>
      </c>
      <c r="C218" s="17" t="b">
        <v>1</v>
      </c>
    </row>
    <row r="219" customHeight="1" spans="1:3">
      <c r="A219" s="608">
        <v>213</v>
      </c>
      <c r="B219" s="611" t="s">
        <v>1947</v>
      </c>
      <c r="C219" s="17" t="b">
        <v>1</v>
      </c>
    </row>
    <row r="220" customHeight="1" spans="1:3">
      <c r="A220" s="608">
        <v>214</v>
      </c>
      <c r="B220" s="611" t="s">
        <v>1952</v>
      </c>
      <c r="C220" s="17" t="b">
        <v>1</v>
      </c>
    </row>
    <row r="221" customHeight="1" spans="1:3">
      <c r="A221" s="608">
        <v>215</v>
      </c>
      <c r="B221" s="611" t="s">
        <v>1957</v>
      </c>
      <c r="C221" s="17" t="b">
        <v>1</v>
      </c>
    </row>
    <row r="222" customHeight="1" spans="1:3">
      <c r="A222" s="608">
        <v>216</v>
      </c>
      <c r="B222" s="611" t="s">
        <v>1962</v>
      </c>
      <c r="C222" s="17" t="b">
        <v>1</v>
      </c>
    </row>
    <row r="223" customHeight="1" spans="1:3">
      <c r="A223" s="608">
        <v>217</v>
      </c>
      <c r="B223" s="611" t="s">
        <v>1967</v>
      </c>
      <c r="C223" s="17" t="b">
        <v>1</v>
      </c>
    </row>
    <row r="224" customHeight="1" spans="1:3">
      <c r="A224" s="608">
        <v>218</v>
      </c>
      <c r="B224" s="611" t="s">
        <v>1971</v>
      </c>
      <c r="C224" s="17" t="b">
        <v>1</v>
      </c>
    </row>
    <row r="225" customHeight="1" spans="1:3">
      <c r="A225" s="608">
        <v>219</v>
      </c>
      <c r="B225" s="611" t="s">
        <v>1976</v>
      </c>
      <c r="C225" s="17" t="b">
        <v>1</v>
      </c>
    </row>
    <row r="226" customHeight="1" spans="1:3">
      <c r="A226" s="608">
        <v>220</v>
      </c>
      <c r="B226" s="611" t="s">
        <v>1981</v>
      </c>
      <c r="C226" s="17" t="b">
        <v>1</v>
      </c>
    </row>
    <row r="227" customHeight="1" spans="1:3">
      <c r="A227" s="608">
        <v>221</v>
      </c>
      <c r="B227" s="611" t="s">
        <v>1986</v>
      </c>
      <c r="C227" s="17" t="b">
        <v>1</v>
      </c>
    </row>
    <row r="228" customHeight="1" spans="1:3">
      <c r="A228" s="608">
        <v>222</v>
      </c>
      <c r="B228" s="611" t="s">
        <v>1991</v>
      </c>
      <c r="C228" s="17" t="b">
        <v>1</v>
      </c>
    </row>
    <row r="229" customHeight="1" spans="1:3">
      <c r="A229" s="613">
        <v>223</v>
      </c>
      <c r="B229" s="613" t="s">
        <v>1996</v>
      </c>
      <c r="C229" s="17" t="b">
        <v>1</v>
      </c>
    </row>
    <row r="230" customHeight="1" spans="1:3">
      <c r="A230" s="608">
        <v>224</v>
      </c>
      <c r="B230" s="611" t="s">
        <v>2001</v>
      </c>
      <c r="C230" s="17" t="b">
        <v>1</v>
      </c>
    </row>
    <row r="231" customHeight="1" spans="1:3">
      <c r="A231" s="608">
        <v>225</v>
      </c>
      <c r="B231" s="611" t="s">
        <v>2006</v>
      </c>
      <c r="C231" s="17" t="b">
        <v>1</v>
      </c>
    </row>
    <row r="232" customHeight="1" spans="1:3">
      <c r="A232" s="608">
        <v>227</v>
      </c>
      <c r="B232" s="611" t="s">
        <v>2012</v>
      </c>
      <c r="C232" s="17" t="b">
        <v>1</v>
      </c>
    </row>
    <row r="233" customHeight="1" spans="1:3">
      <c r="A233" s="608">
        <v>233</v>
      </c>
      <c r="B233" s="611" t="s">
        <v>2017</v>
      </c>
      <c r="C233" s="17" t="b">
        <v>1</v>
      </c>
    </row>
    <row r="234" customHeight="1" spans="1:3">
      <c r="A234" s="608">
        <v>234</v>
      </c>
      <c r="B234" s="611" t="s">
        <v>2022</v>
      </c>
      <c r="C234" s="17" t="b">
        <v>1</v>
      </c>
    </row>
    <row r="235" customHeight="1" spans="1:3">
      <c r="A235" s="608">
        <v>236</v>
      </c>
      <c r="B235" s="611" t="s">
        <v>2027</v>
      </c>
      <c r="C235" s="17" t="b">
        <v>1</v>
      </c>
    </row>
    <row r="236" customHeight="1" spans="1:3">
      <c r="A236" s="608">
        <v>237</v>
      </c>
      <c r="B236" s="611" t="s">
        <v>2032</v>
      </c>
      <c r="C236" s="17" t="b">
        <v>1</v>
      </c>
    </row>
    <row r="237" customHeight="1" spans="1:3">
      <c r="A237" s="614">
        <v>238</v>
      </c>
      <c r="B237" s="618" t="s">
        <v>3137</v>
      </c>
      <c r="C237" s="17" t="b">
        <v>1</v>
      </c>
    </row>
    <row r="238" customHeight="1" spans="1:3">
      <c r="A238" s="608">
        <v>240</v>
      </c>
      <c r="B238" s="515" t="s">
        <v>2037</v>
      </c>
      <c r="C238" s="17" t="b">
        <v>1</v>
      </c>
    </row>
    <row r="239" customHeight="1" spans="1:3">
      <c r="A239" s="608">
        <v>242</v>
      </c>
      <c r="B239" s="611" t="s">
        <v>2042</v>
      </c>
      <c r="C239" s="17" t="b">
        <v>1</v>
      </c>
    </row>
    <row r="240" customHeight="1" spans="1:3">
      <c r="A240" s="608">
        <v>245</v>
      </c>
      <c r="B240" s="611" t="s">
        <v>2047</v>
      </c>
      <c r="C240" s="17" t="b">
        <v>1</v>
      </c>
    </row>
    <row r="241" customHeight="1" spans="1:3">
      <c r="A241" s="619">
        <v>246</v>
      </c>
      <c r="B241" s="619" t="s">
        <v>2052</v>
      </c>
      <c r="C241" s="17" t="b">
        <v>1</v>
      </c>
    </row>
    <row r="242" customHeight="1" spans="1:3">
      <c r="A242" s="608">
        <v>247</v>
      </c>
      <c r="B242" s="611" t="s">
        <v>2058</v>
      </c>
      <c r="C242" s="17" t="b">
        <v>1</v>
      </c>
    </row>
    <row r="243" customHeight="1" spans="1:3">
      <c r="A243" s="608">
        <v>249</v>
      </c>
      <c r="B243" s="611" t="s">
        <v>2063</v>
      </c>
      <c r="C243" s="17" t="b">
        <v>1</v>
      </c>
    </row>
    <row r="244" customHeight="1" spans="1:3">
      <c r="A244" s="608">
        <v>252</v>
      </c>
      <c r="B244" s="611" t="s">
        <v>2068</v>
      </c>
      <c r="C244" s="17" t="b">
        <v>1</v>
      </c>
    </row>
    <row r="245" customHeight="1" spans="1:3">
      <c r="A245" s="608">
        <v>253</v>
      </c>
      <c r="B245" s="611" t="s">
        <v>2073</v>
      </c>
      <c r="C245" s="17" t="b">
        <v>1</v>
      </c>
    </row>
    <row r="246" customHeight="1" spans="1:3">
      <c r="A246" s="608">
        <v>254</v>
      </c>
      <c r="B246" s="611" t="s">
        <v>2078</v>
      </c>
      <c r="C246" s="17" t="b">
        <v>1</v>
      </c>
    </row>
    <row r="247" customHeight="1" spans="1:3">
      <c r="A247" s="608">
        <v>256</v>
      </c>
      <c r="B247" s="611" t="s">
        <v>2083</v>
      </c>
      <c r="C247" s="17" t="b">
        <v>1</v>
      </c>
    </row>
    <row r="248" customHeight="1" spans="1:3">
      <c r="A248" s="608">
        <v>257</v>
      </c>
      <c r="B248" s="611" t="s">
        <v>2088</v>
      </c>
      <c r="C248" s="17" t="b">
        <v>1</v>
      </c>
    </row>
    <row r="249" customHeight="1" spans="1:3">
      <c r="A249" s="608">
        <v>258</v>
      </c>
      <c r="B249" s="611" t="s">
        <v>2093</v>
      </c>
      <c r="C249" s="17" t="b">
        <v>1</v>
      </c>
    </row>
    <row r="250" customHeight="1" spans="1:3">
      <c r="A250" s="608">
        <v>259</v>
      </c>
      <c r="B250" s="611" t="s">
        <v>2098</v>
      </c>
      <c r="C250" s="17" t="b">
        <v>1</v>
      </c>
    </row>
    <row r="251" customHeight="1" spans="1:3">
      <c r="A251" s="608">
        <v>260</v>
      </c>
      <c r="B251" s="611" t="s">
        <v>2103</v>
      </c>
      <c r="C251" s="17" t="b">
        <v>1</v>
      </c>
    </row>
    <row r="252" customHeight="1" spans="1:3">
      <c r="A252" s="614">
        <v>261</v>
      </c>
      <c r="B252" s="618" t="s">
        <v>3132</v>
      </c>
      <c r="C252" s="17" t="b">
        <v>1</v>
      </c>
    </row>
    <row r="253" customHeight="1" spans="1:3">
      <c r="A253" s="608">
        <v>262</v>
      </c>
      <c r="B253" s="611" t="s">
        <v>2108</v>
      </c>
      <c r="C253" s="17" t="b">
        <v>1</v>
      </c>
    </row>
    <row r="254" customHeight="1" spans="1:3">
      <c r="A254" s="608">
        <v>263</v>
      </c>
      <c r="B254" s="611" t="s">
        <v>2113</v>
      </c>
      <c r="C254" s="17" t="b">
        <v>1</v>
      </c>
    </row>
    <row r="255" customHeight="1" spans="1:3">
      <c r="A255" s="608">
        <v>264</v>
      </c>
      <c r="B255" s="611" t="s">
        <v>2118</v>
      </c>
      <c r="C255" s="17" t="b">
        <v>1</v>
      </c>
    </row>
    <row r="256" customHeight="1" spans="1:3">
      <c r="A256" s="608">
        <v>265</v>
      </c>
      <c r="B256" s="611" t="s">
        <v>2123</v>
      </c>
      <c r="C256" s="17" t="b">
        <v>1</v>
      </c>
    </row>
    <row r="257" customHeight="1" spans="1:3">
      <c r="A257" s="608">
        <v>267</v>
      </c>
      <c r="B257" s="515" t="s">
        <v>2128</v>
      </c>
      <c r="C257" s="17" t="b">
        <v>1</v>
      </c>
    </row>
    <row r="258" customHeight="1" spans="1:3">
      <c r="A258" s="608">
        <v>269</v>
      </c>
      <c r="B258" s="611" t="s">
        <v>2133</v>
      </c>
      <c r="C258" s="17" t="b">
        <v>1</v>
      </c>
    </row>
    <row r="259" customHeight="1" spans="1:3">
      <c r="A259" s="608">
        <v>272</v>
      </c>
      <c r="B259" s="611" t="s">
        <v>3128</v>
      </c>
      <c r="C259" s="17" t="b">
        <v>1</v>
      </c>
    </row>
    <row r="260" customHeight="1" spans="1:3">
      <c r="A260" s="608">
        <v>274</v>
      </c>
      <c r="B260" s="611" t="s">
        <v>2138</v>
      </c>
      <c r="C260" s="17" t="b">
        <v>1</v>
      </c>
    </row>
    <row r="261" customHeight="1" spans="1:3">
      <c r="A261" s="608">
        <v>278</v>
      </c>
      <c r="B261" s="611" t="s">
        <v>2143</v>
      </c>
      <c r="C261" s="17" t="b">
        <v>1</v>
      </c>
    </row>
    <row r="262" customHeight="1" spans="1:3">
      <c r="A262" s="608">
        <v>279</v>
      </c>
      <c r="B262" s="611" t="s">
        <v>2148</v>
      </c>
      <c r="C262" s="17" t="b">
        <v>1</v>
      </c>
    </row>
    <row r="263" customHeight="1" spans="1:3">
      <c r="A263" s="608">
        <v>280</v>
      </c>
      <c r="B263" s="611" t="s">
        <v>2153</v>
      </c>
      <c r="C263" s="17" t="b">
        <v>1</v>
      </c>
    </row>
    <row r="264" customHeight="1" spans="1:3">
      <c r="A264" s="608">
        <v>281</v>
      </c>
      <c r="B264" s="611" t="s">
        <v>2158</v>
      </c>
      <c r="C264" s="17" t="b">
        <v>1</v>
      </c>
    </row>
    <row r="265" customHeight="1" spans="1:3">
      <c r="A265" s="613">
        <v>282</v>
      </c>
      <c r="B265" s="613" t="s">
        <v>2163</v>
      </c>
      <c r="C265" s="17" t="b">
        <v>1</v>
      </c>
    </row>
    <row r="266" customHeight="1" spans="1:3">
      <c r="A266" s="608">
        <v>283</v>
      </c>
      <c r="B266" s="611" t="s">
        <v>2168</v>
      </c>
      <c r="C266" s="17" t="b">
        <v>1</v>
      </c>
    </row>
    <row r="267" customHeight="1" spans="1:3">
      <c r="A267" s="614">
        <v>284</v>
      </c>
      <c r="B267" s="618" t="s">
        <v>3123</v>
      </c>
      <c r="C267" s="17" t="b">
        <v>1</v>
      </c>
    </row>
    <row r="268" customHeight="1" spans="1:3">
      <c r="A268" s="608">
        <v>285</v>
      </c>
      <c r="B268" s="611" t="s">
        <v>2173</v>
      </c>
      <c r="C268" s="17" t="b">
        <v>1</v>
      </c>
    </row>
    <row r="269" customHeight="1" spans="1:3">
      <c r="A269" s="613">
        <v>286</v>
      </c>
      <c r="B269" s="613" t="s">
        <v>2178</v>
      </c>
      <c r="C269" s="17" t="b">
        <v>1</v>
      </c>
    </row>
    <row r="270" customHeight="1" spans="1:3">
      <c r="A270" s="608">
        <v>288</v>
      </c>
      <c r="B270" s="611" t="s">
        <v>2183</v>
      </c>
      <c r="C270" s="17" t="b">
        <v>1</v>
      </c>
    </row>
    <row r="271" customHeight="1" spans="1:3">
      <c r="A271" s="608">
        <v>289</v>
      </c>
      <c r="B271" s="611" t="s">
        <v>2188</v>
      </c>
      <c r="C271" s="17" t="b">
        <v>1</v>
      </c>
    </row>
    <row r="272" customHeight="1" spans="1:3">
      <c r="A272" s="613">
        <v>290</v>
      </c>
      <c r="B272" s="613" t="s">
        <v>2193</v>
      </c>
      <c r="C272" s="17" t="b">
        <v>1</v>
      </c>
    </row>
    <row r="273" customHeight="1" spans="1:3">
      <c r="A273" s="608">
        <v>291</v>
      </c>
      <c r="B273" s="611" t="s">
        <v>2198</v>
      </c>
      <c r="C273" s="17" t="b">
        <v>1</v>
      </c>
    </row>
    <row r="274" customHeight="1" spans="1:3">
      <c r="A274" s="608">
        <v>292</v>
      </c>
      <c r="B274" s="611" t="s">
        <v>2203</v>
      </c>
      <c r="C274" s="17" t="b">
        <v>1</v>
      </c>
    </row>
    <row r="275" customHeight="1" spans="1:3">
      <c r="A275" s="614">
        <v>293</v>
      </c>
      <c r="B275" s="618" t="s">
        <v>3111</v>
      </c>
      <c r="C275" s="17" t="b">
        <v>1</v>
      </c>
    </row>
    <row r="276" customHeight="1" spans="1:3">
      <c r="A276" s="614">
        <v>298</v>
      </c>
      <c r="B276" s="618" t="s">
        <v>3115</v>
      </c>
      <c r="C276" s="17" t="b">
        <v>1</v>
      </c>
    </row>
    <row r="277" customHeight="1" spans="1:3">
      <c r="A277" s="608">
        <v>299</v>
      </c>
      <c r="B277" s="611" t="s">
        <v>2208</v>
      </c>
      <c r="C277" s="17" t="b">
        <v>1</v>
      </c>
    </row>
    <row r="278" customHeight="1" spans="1:3">
      <c r="A278" s="608">
        <v>302</v>
      </c>
      <c r="B278" s="611" t="s">
        <v>2213</v>
      </c>
      <c r="C278" s="17" t="b">
        <v>1</v>
      </c>
    </row>
    <row r="279" customHeight="1" spans="1:3">
      <c r="A279" s="608">
        <v>303</v>
      </c>
      <c r="B279" s="611" t="s">
        <v>2218</v>
      </c>
      <c r="C279" s="17" t="b">
        <v>1</v>
      </c>
    </row>
    <row r="280" customHeight="1" spans="1:3">
      <c r="A280" s="614">
        <v>304</v>
      </c>
      <c r="B280" s="618" t="s">
        <v>3119</v>
      </c>
      <c r="C280" s="17" t="b">
        <v>1</v>
      </c>
    </row>
    <row r="281" customHeight="1" spans="1:3">
      <c r="A281" s="608">
        <v>307</v>
      </c>
      <c r="B281" s="611" t="s">
        <v>2223</v>
      </c>
      <c r="C281" s="17" t="b">
        <v>1</v>
      </c>
    </row>
    <row r="282" customHeight="1" spans="1:3">
      <c r="A282" s="608">
        <v>308</v>
      </c>
      <c r="B282" s="611" t="s">
        <v>2228</v>
      </c>
      <c r="C282" s="17" t="b">
        <v>1</v>
      </c>
    </row>
    <row r="283" customHeight="1" spans="1:3">
      <c r="A283" s="608">
        <v>309</v>
      </c>
      <c r="B283" s="611" t="s">
        <v>2233</v>
      </c>
      <c r="C283" s="17" t="b">
        <v>1</v>
      </c>
    </row>
    <row r="284" customHeight="1" spans="1:3">
      <c r="A284" s="613">
        <v>310</v>
      </c>
      <c r="B284" s="613" t="s">
        <v>2238</v>
      </c>
      <c r="C284" s="17" t="b">
        <v>1</v>
      </c>
    </row>
    <row r="285" customHeight="1" spans="1:3">
      <c r="A285" s="608">
        <v>311</v>
      </c>
      <c r="B285" s="611" t="s">
        <v>2243</v>
      </c>
      <c r="C285" s="17" t="b">
        <v>1</v>
      </c>
    </row>
    <row r="286" customHeight="1" spans="1:3">
      <c r="A286" s="608">
        <v>312</v>
      </c>
      <c r="B286" s="611" t="s">
        <v>2248</v>
      </c>
      <c r="C286" s="17" t="b">
        <v>1</v>
      </c>
    </row>
    <row r="287" customHeight="1" spans="1:3">
      <c r="A287" s="608">
        <v>313</v>
      </c>
      <c r="B287" s="611" t="s">
        <v>2253</v>
      </c>
      <c r="C287" s="17" t="b">
        <v>1</v>
      </c>
    </row>
    <row r="288" customHeight="1" spans="1:3">
      <c r="A288" s="17">
        <v>314</v>
      </c>
      <c r="B288" s="17" t="s">
        <v>2258</v>
      </c>
      <c r="C288" s="17" t="b">
        <v>1</v>
      </c>
    </row>
    <row r="289" customHeight="1" spans="1:3">
      <c r="A289" s="608">
        <v>317</v>
      </c>
      <c r="B289" s="611" t="s">
        <v>2263</v>
      </c>
      <c r="C289" s="17" t="b">
        <v>1</v>
      </c>
    </row>
    <row r="290" customHeight="1" spans="1:3">
      <c r="A290" s="608">
        <v>318</v>
      </c>
      <c r="B290" s="515" t="s">
        <v>2268</v>
      </c>
      <c r="C290" s="17" t="b">
        <v>1</v>
      </c>
    </row>
    <row r="291" customHeight="1" spans="1:3">
      <c r="A291" s="608">
        <v>319</v>
      </c>
      <c r="B291" s="611" t="s">
        <v>2273</v>
      </c>
      <c r="C291" s="17" t="b">
        <v>1</v>
      </c>
    </row>
    <row r="292" customHeight="1" spans="1:3">
      <c r="A292" s="608">
        <v>320</v>
      </c>
      <c r="B292" s="611" t="s">
        <v>2278</v>
      </c>
      <c r="C292" s="17" t="b">
        <v>1</v>
      </c>
    </row>
    <row r="293" customHeight="1" spans="1:3">
      <c r="A293" s="608">
        <v>321</v>
      </c>
      <c r="B293" s="515" t="s">
        <v>2283</v>
      </c>
      <c r="C293" s="17" t="b">
        <v>1</v>
      </c>
    </row>
    <row r="294" customHeight="1" spans="1:3">
      <c r="A294" s="608">
        <v>322</v>
      </c>
      <c r="B294" s="515" t="s">
        <v>2288</v>
      </c>
      <c r="C294" s="17" t="b">
        <v>1</v>
      </c>
    </row>
    <row r="295" customHeight="1" spans="1:3">
      <c r="A295" s="608">
        <v>323</v>
      </c>
      <c r="B295" s="611" t="s">
        <v>2293</v>
      </c>
      <c r="C295" s="17" t="b">
        <v>1</v>
      </c>
    </row>
    <row r="296" customHeight="1" spans="1:3">
      <c r="A296" s="613">
        <v>325</v>
      </c>
      <c r="B296" s="613" t="s">
        <v>2298</v>
      </c>
      <c r="C296" s="17" t="b">
        <v>1</v>
      </c>
    </row>
    <row r="297" customHeight="1" spans="1:3">
      <c r="A297" s="613">
        <v>326</v>
      </c>
      <c r="B297" s="613" t="s">
        <v>2303</v>
      </c>
      <c r="C297" s="17" t="b">
        <v>1</v>
      </c>
    </row>
    <row r="298" customHeight="1" spans="1:3">
      <c r="A298" s="608">
        <v>327</v>
      </c>
      <c r="B298" s="611" t="s">
        <v>2308</v>
      </c>
      <c r="C298" s="17" t="b">
        <v>1</v>
      </c>
    </row>
    <row r="299" customHeight="1" spans="1:3">
      <c r="A299" s="608">
        <v>331</v>
      </c>
      <c r="B299" s="611" t="s">
        <v>2313</v>
      </c>
      <c r="C299" s="17" t="b">
        <v>1</v>
      </c>
    </row>
    <row r="300" customHeight="1" spans="1:3">
      <c r="A300" s="608">
        <v>333</v>
      </c>
      <c r="B300" s="611" t="s">
        <v>2318</v>
      </c>
      <c r="C300" s="17" t="b">
        <v>1</v>
      </c>
    </row>
    <row r="301" customHeight="1" spans="1:3">
      <c r="A301" s="608">
        <v>334</v>
      </c>
      <c r="B301" s="611" t="s">
        <v>2323</v>
      </c>
      <c r="C301" s="17" t="b">
        <v>1</v>
      </c>
    </row>
    <row r="302" customHeight="1" spans="1:3">
      <c r="A302" s="608">
        <v>335</v>
      </c>
      <c r="B302" s="611" t="s">
        <v>2328</v>
      </c>
      <c r="C302" s="17" t="b">
        <v>1</v>
      </c>
    </row>
    <row r="303" customHeight="1" spans="1:3">
      <c r="A303" s="608">
        <v>336</v>
      </c>
      <c r="B303" s="611" t="s">
        <v>2333</v>
      </c>
      <c r="C303" s="17" t="b">
        <v>1</v>
      </c>
    </row>
    <row r="304" customHeight="1" spans="1:3">
      <c r="A304" s="614">
        <v>337</v>
      </c>
      <c r="B304" s="618" t="s">
        <v>3095</v>
      </c>
      <c r="C304" s="17" t="b">
        <v>1</v>
      </c>
    </row>
    <row r="305" customHeight="1" spans="1:3">
      <c r="A305" s="614">
        <v>338</v>
      </c>
      <c r="B305" s="618" t="s">
        <v>3099</v>
      </c>
      <c r="C305" s="17" t="b">
        <v>1</v>
      </c>
    </row>
    <row r="306" customHeight="1" spans="1:3">
      <c r="A306" s="608">
        <v>339</v>
      </c>
      <c r="B306" s="611" t="s">
        <v>2338</v>
      </c>
      <c r="C306" s="17" t="b">
        <v>1</v>
      </c>
    </row>
    <row r="307" customHeight="1" spans="1:3">
      <c r="A307" s="613">
        <v>342</v>
      </c>
      <c r="B307" s="613" t="s">
        <v>2343</v>
      </c>
      <c r="C307" s="17" t="b">
        <v>1</v>
      </c>
    </row>
    <row r="308" customHeight="1" spans="1:3">
      <c r="A308" s="613">
        <v>343</v>
      </c>
      <c r="B308" s="613" t="s">
        <v>2347</v>
      </c>
      <c r="C308" s="17" t="b">
        <v>1</v>
      </c>
    </row>
    <row r="309" customHeight="1" spans="1:3">
      <c r="A309" s="613">
        <v>344</v>
      </c>
      <c r="B309" s="613" t="s">
        <v>2351</v>
      </c>
      <c r="C309" s="17" t="b">
        <v>1</v>
      </c>
    </row>
    <row r="310" customHeight="1" spans="1:3">
      <c r="A310" s="608">
        <v>345</v>
      </c>
      <c r="B310" s="611" t="s">
        <v>2356</v>
      </c>
      <c r="C310" s="17" t="b">
        <v>1</v>
      </c>
    </row>
    <row r="311" customHeight="1" spans="1:3">
      <c r="A311" s="614">
        <v>346</v>
      </c>
      <c r="B311" s="618" t="s">
        <v>3107</v>
      </c>
      <c r="C311" s="17" t="b">
        <v>1</v>
      </c>
    </row>
    <row r="312" customHeight="1" spans="1:3">
      <c r="A312" s="613">
        <v>347</v>
      </c>
      <c r="B312" s="613" t="s">
        <v>2361</v>
      </c>
      <c r="C312" s="17" t="b">
        <v>1</v>
      </c>
    </row>
    <row r="313" customHeight="1" spans="1:3">
      <c r="A313" s="608">
        <v>348</v>
      </c>
      <c r="B313" s="611" t="s">
        <v>2366</v>
      </c>
      <c r="C313" s="17" t="b">
        <v>1</v>
      </c>
    </row>
    <row r="314" customHeight="1" spans="1:3">
      <c r="A314" s="614">
        <v>349</v>
      </c>
      <c r="B314" s="618" t="s">
        <v>3103</v>
      </c>
      <c r="C314" s="17" t="b">
        <v>1</v>
      </c>
    </row>
    <row r="315" customHeight="1" spans="1:3">
      <c r="A315" s="608">
        <v>350</v>
      </c>
      <c r="B315" s="611" t="s">
        <v>2371</v>
      </c>
      <c r="C315" s="17" t="b">
        <v>1</v>
      </c>
    </row>
    <row r="316" customHeight="1" spans="1:3">
      <c r="A316" s="608">
        <v>351</v>
      </c>
      <c r="B316" s="611" t="s">
        <v>2376</v>
      </c>
      <c r="C316" s="17" t="b">
        <v>1</v>
      </c>
    </row>
    <row r="317" customHeight="1" spans="1:3">
      <c r="A317" s="613">
        <v>353</v>
      </c>
      <c r="B317" s="613" t="s">
        <v>2381</v>
      </c>
      <c r="C317" s="17" t="b">
        <v>1</v>
      </c>
    </row>
    <row r="318" customHeight="1" spans="1:3">
      <c r="A318" s="613">
        <v>354</v>
      </c>
      <c r="B318" s="613" t="s">
        <v>2386</v>
      </c>
      <c r="C318" s="17" t="b">
        <v>1</v>
      </c>
    </row>
    <row r="319" customHeight="1" spans="1:3">
      <c r="A319" s="613">
        <v>355</v>
      </c>
      <c r="B319" s="613" t="s">
        <v>2390</v>
      </c>
      <c r="C319" s="17" t="b">
        <v>1</v>
      </c>
    </row>
    <row r="320" customHeight="1" spans="1:3">
      <c r="A320" s="613">
        <v>359</v>
      </c>
      <c r="B320" s="613" t="s">
        <v>2395</v>
      </c>
      <c r="C320" s="17" t="b">
        <v>1</v>
      </c>
    </row>
    <row r="321" customHeight="1" spans="1:3">
      <c r="A321" s="614">
        <v>361</v>
      </c>
      <c r="B321" s="618" t="s">
        <v>3034</v>
      </c>
      <c r="C321" s="17" t="b">
        <v>1</v>
      </c>
    </row>
    <row r="322" customHeight="1" spans="1:3">
      <c r="A322" s="608">
        <v>362</v>
      </c>
      <c r="B322" s="611" t="s">
        <v>2400</v>
      </c>
      <c r="C322" s="17" t="b">
        <v>1</v>
      </c>
    </row>
    <row r="323" customHeight="1" spans="1:3">
      <c r="A323" s="608">
        <v>364</v>
      </c>
      <c r="B323" s="611" t="s">
        <v>2405</v>
      </c>
      <c r="C323" s="17" t="b">
        <v>1</v>
      </c>
    </row>
    <row r="324" customHeight="1" spans="1:3">
      <c r="A324" s="614">
        <v>365</v>
      </c>
      <c r="B324" s="618" t="s">
        <v>3022</v>
      </c>
      <c r="C324" s="17" t="b">
        <v>1</v>
      </c>
    </row>
    <row r="325" customHeight="1" spans="1:3">
      <c r="A325" s="614">
        <v>367</v>
      </c>
      <c r="B325" s="618" t="s">
        <v>3026</v>
      </c>
      <c r="C325" s="17" t="b">
        <v>1</v>
      </c>
    </row>
    <row r="326" customHeight="1" spans="1:3">
      <c r="A326" s="614">
        <v>368</v>
      </c>
      <c r="B326" s="618" t="s">
        <v>2410</v>
      </c>
      <c r="C326" s="17" t="b">
        <v>1</v>
      </c>
    </row>
    <row r="327" customHeight="1" spans="1:3">
      <c r="A327" s="608">
        <v>369</v>
      </c>
      <c r="B327" s="611" t="s">
        <v>2415</v>
      </c>
      <c r="C327" s="17" t="b">
        <v>1</v>
      </c>
    </row>
    <row r="328" customHeight="1" spans="1:3">
      <c r="A328" s="608">
        <v>371</v>
      </c>
      <c r="B328" s="611" t="s">
        <v>2420</v>
      </c>
      <c r="C328" s="17" t="b">
        <v>1</v>
      </c>
    </row>
    <row r="329" customHeight="1" spans="1:3">
      <c r="A329" s="614">
        <v>372</v>
      </c>
      <c r="B329" s="618" t="s">
        <v>3030</v>
      </c>
      <c r="C329" s="17" t="b">
        <v>1</v>
      </c>
    </row>
    <row r="330" customHeight="1" spans="1:3">
      <c r="A330" s="608">
        <v>373</v>
      </c>
      <c r="B330" s="611" t="s">
        <v>2425</v>
      </c>
      <c r="C330" s="17" t="b">
        <v>1</v>
      </c>
    </row>
    <row r="331" customHeight="1" spans="1:3">
      <c r="A331" s="608">
        <v>374</v>
      </c>
      <c r="B331" s="611" t="s">
        <v>2430</v>
      </c>
      <c r="C331" s="17" t="b">
        <v>1</v>
      </c>
    </row>
    <row r="332" customHeight="1" spans="1:3">
      <c r="A332" s="608">
        <v>378</v>
      </c>
      <c r="B332" s="611" t="s">
        <v>2435</v>
      </c>
      <c r="C332" s="17" t="b">
        <v>1</v>
      </c>
    </row>
    <row r="333" customHeight="1" spans="1:3">
      <c r="A333" s="608">
        <v>379</v>
      </c>
      <c r="B333" s="611" t="s">
        <v>2440</v>
      </c>
      <c r="C333" s="17" t="b">
        <v>1</v>
      </c>
    </row>
    <row r="334" customHeight="1" spans="1:3">
      <c r="A334" s="608">
        <v>381</v>
      </c>
      <c r="B334" s="611" t="s">
        <v>2445</v>
      </c>
      <c r="C334" s="17" t="b">
        <v>1</v>
      </c>
    </row>
    <row r="335" customHeight="1" spans="1:3">
      <c r="A335" s="608">
        <v>382</v>
      </c>
      <c r="B335" s="611" t="s">
        <v>2450</v>
      </c>
      <c r="C335" s="17" t="b">
        <v>1</v>
      </c>
    </row>
    <row r="336" customHeight="1" spans="1:3">
      <c r="A336" s="608">
        <v>384</v>
      </c>
      <c r="B336" s="611" t="s">
        <v>2455</v>
      </c>
      <c r="C336" s="17" t="b">
        <v>1</v>
      </c>
    </row>
    <row r="337" customHeight="1" spans="1:3">
      <c r="A337" s="608">
        <v>386</v>
      </c>
      <c r="B337" s="515" t="s">
        <v>2460</v>
      </c>
      <c r="C337" s="17" t="b">
        <v>1</v>
      </c>
    </row>
    <row r="338" customHeight="1" spans="1:3">
      <c r="A338" s="613">
        <v>388</v>
      </c>
      <c r="B338" s="613" t="s">
        <v>2465</v>
      </c>
      <c r="C338" s="17" t="b">
        <v>1</v>
      </c>
    </row>
    <row r="339" customHeight="1" spans="1:3">
      <c r="A339" s="613">
        <v>389</v>
      </c>
      <c r="B339" s="613" t="s">
        <v>2470</v>
      </c>
      <c r="C339" s="17" t="b">
        <v>1</v>
      </c>
    </row>
    <row r="340" customHeight="1" spans="1:3">
      <c r="A340" s="608">
        <v>390</v>
      </c>
      <c r="B340" s="611" t="s">
        <v>2475</v>
      </c>
      <c r="C340" s="17" t="b">
        <v>1</v>
      </c>
    </row>
    <row r="341" customHeight="1" spans="1:3">
      <c r="A341" s="608">
        <v>391</v>
      </c>
      <c r="B341" s="611" t="s">
        <v>2480</v>
      </c>
      <c r="C341" s="17" t="b">
        <v>1</v>
      </c>
    </row>
    <row r="342" customHeight="1" spans="1:3">
      <c r="A342" s="613">
        <v>393</v>
      </c>
      <c r="B342" s="613" t="s">
        <v>2485</v>
      </c>
      <c r="C342" s="17" t="b">
        <v>1</v>
      </c>
    </row>
    <row r="343" customHeight="1" spans="1:3">
      <c r="A343" s="608">
        <v>399</v>
      </c>
      <c r="B343" s="611" t="s">
        <v>2490</v>
      </c>
      <c r="C343" s="17" t="b">
        <v>1</v>
      </c>
    </row>
    <row r="344" customHeight="1" spans="1:3">
      <c r="A344" s="613">
        <v>400</v>
      </c>
      <c r="B344" s="613" t="s">
        <v>2494</v>
      </c>
      <c r="C344" s="17" t="b">
        <v>1</v>
      </c>
    </row>
    <row r="345" customHeight="1" spans="1:3">
      <c r="A345" s="613">
        <v>402</v>
      </c>
      <c r="B345" s="613" t="s">
        <v>2499</v>
      </c>
      <c r="C345" s="17" t="b">
        <v>1</v>
      </c>
    </row>
    <row r="346" customHeight="1" spans="1:3">
      <c r="A346" s="608">
        <v>404</v>
      </c>
      <c r="B346" s="515" t="s">
        <v>2504</v>
      </c>
      <c r="C346" s="17" t="b">
        <v>1</v>
      </c>
    </row>
    <row r="347" customHeight="1" spans="1:3">
      <c r="A347" s="608">
        <v>405</v>
      </c>
      <c r="B347" s="611" t="s">
        <v>2509</v>
      </c>
      <c r="C347" s="17" t="b">
        <v>1</v>
      </c>
    </row>
    <row r="348" customHeight="1" spans="1:3">
      <c r="A348" s="608">
        <v>409</v>
      </c>
      <c r="B348" s="611" t="s">
        <v>2514</v>
      </c>
      <c r="C348" s="17" t="b">
        <v>1</v>
      </c>
    </row>
    <row r="349" customHeight="1" spans="1:3">
      <c r="A349" s="608">
        <v>410</v>
      </c>
      <c r="B349" s="611" t="s">
        <v>2519</v>
      </c>
      <c r="C349" s="17" t="b">
        <v>1</v>
      </c>
    </row>
    <row r="350" customHeight="1" spans="1:3">
      <c r="A350" s="608">
        <v>411</v>
      </c>
      <c r="B350" s="611" t="s">
        <v>2524</v>
      </c>
      <c r="C350" s="17" t="b">
        <v>1</v>
      </c>
    </row>
    <row r="351" customHeight="1" spans="1:3">
      <c r="A351" s="608">
        <v>412</v>
      </c>
      <c r="B351" s="515" t="s">
        <v>2529</v>
      </c>
      <c r="C351" s="17" t="b">
        <v>1</v>
      </c>
    </row>
    <row r="352" customHeight="1" spans="1:3">
      <c r="A352" s="608">
        <v>413</v>
      </c>
      <c r="B352" s="611" t="s">
        <v>2534</v>
      </c>
      <c r="C352" s="17" t="b">
        <v>1</v>
      </c>
    </row>
    <row r="353" customHeight="1" spans="1:3">
      <c r="A353" s="614">
        <v>414</v>
      </c>
      <c r="B353" s="618" t="s">
        <v>3014</v>
      </c>
      <c r="C353" s="17" t="b">
        <v>1</v>
      </c>
    </row>
    <row r="354" customHeight="1" spans="1:3">
      <c r="A354" s="608">
        <v>417</v>
      </c>
      <c r="B354" s="611" t="s">
        <v>2539</v>
      </c>
      <c r="C354" s="17" t="b">
        <v>1</v>
      </c>
    </row>
    <row r="355" customHeight="1" spans="1:3">
      <c r="A355" s="608">
        <v>420</v>
      </c>
      <c r="B355" s="611" t="s">
        <v>2544</v>
      </c>
      <c r="C355" s="17" t="b">
        <v>1</v>
      </c>
    </row>
    <row r="356" customHeight="1" spans="1:3">
      <c r="A356" s="608">
        <v>422</v>
      </c>
      <c r="B356" s="611" t="s">
        <v>2549</v>
      </c>
      <c r="C356" s="17" t="b">
        <v>1</v>
      </c>
    </row>
    <row r="357" customHeight="1" spans="1:3">
      <c r="A357" s="614">
        <v>423</v>
      </c>
      <c r="B357" s="618" t="s">
        <v>3018</v>
      </c>
      <c r="C357" s="17" t="b">
        <v>1</v>
      </c>
    </row>
    <row r="358" customHeight="1" spans="1:3">
      <c r="A358" s="608">
        <v>425</v>
      </c>
      <c r="B358" s="611" t="s">
        <v>2554</v>
      </c>
      <c r="C358" s="17" t="b">
        <v>1</v>
      </c>
    </row>
    <row r="359" customHeight="1" spans="1:3">
      <c r="A359" s="608">
        <v>427</v>
      </c>
      <c r="B359" s="611" t="s">
        <v>2559</v>
      </c>
      <c r="C359" s="17" t="b">
        <v>1</v>
      </c>
    </row>
    <row r="360" customHeight="1" spans="1:3">
      <c r="A360" s="613">
        <v>428</v>
      </c>
      <c r="B360" s="613" t="s">
        <v>2564</v>
      </c>
      <c r="C360" s="17" t="b">
        <v>1</v>
      </c>
    </row>
    <row r="361" customHeight="1" spans="1:3">
      <c r="A361" s="608">
        <v>433</v>
      </c>
      <c r="B361" s="611" t="s">
        <v>2569</v>
      </c>
      <c r="C361" s="17" t="b">
        <v>1</v>
      </c>
    </row>
    <row r="362" customHeight="1" spans="1:3">
      <c r="A362" s="608">
        <v>436</v>
      </c>
      <c r="B362" s="611" t="s">
        <v>2574</v>
      </c>
      <c r="C362" s="17" t="b">
        <v>1</v>
      </c>
    </row>
    <row r="363" customHeight="1" spans="1:3">
      <c r="A363" s="608">
        <v>438</v>
      </c>
      <c r="B363" s="611" t="s">
        <v>2579</v>
      </c>
      <c r="C363" s="17" t="b">
        <v>1</v>
      </c>
    </row>
    <row r="364" customHeight="1" spans="1:3">
      <c r="A364" s="608">
        <v>440</v>
      </c>
      <c r="B364" s="611" t="s">
        <v>2584</v>
      </c>
      <c r="C364" s="17" t="b">
        <v>1</v>
      </c>
    </row>
    <row r="365" customHeight="1" spans="1:3">
      <c r="A365" s="608">
        <v>441</v>
      </c>
      <c r="B365" s="611" t="s">
        <v>2589</v>
      </c>
      <c r="C365" s="17" t="b">
        <v>1</v>
      </c>
    </row>
    <row r="366" customHeight="1" spans="1:3">
      <c r="A366" s="608">
        <v>442</v>
      </c>
      <c r="B366" s="611" t="s">
        <v>2594</v>
      </c>
      <c r="C366" s="17" t="b">
        <v>1</v>
      </c>
    </row>
    <row r="367" customHeight="1" spans="1:3">
      <c r="A367" s="608">
        <v>444</v>
      </c>
      <c r="B367" s="611" t="s">
        <v>2599</v>
      </c>
      <c r="C367" s="17" t="b">
        <v>1</v>
      </c>
    </row>
    <row r="368" customHeight="1" spans="1:3">
      <c r="A368" s="614">
        <v>445</v>
      </c>
      <c r="B368" s="618" t="s">
        <v>2998</v>
      </c>
      <c r="C368" s="17" t="b">
        <v>1</v>
      </c>
    </row>
    <row r="369" customHeight="1" spans="1:3">
      <c r="A369" s="613">
        <v>446</v>
      </c>
      <c r="B369" s="613" t="s">
        <v>2604</v>
      </c>
      <c r="C369" s="17" t="b">
        <v>1</v>
      </c>
    </row>
    <row r="370" customHeight="1" spans="1:3">
      <c r="A370" s="608">
        <v>447</v>
      </c>
      <c r="B370" s="611" t="s">
        <v>2609</v>
      </c>
      <c r="C370" s="17" t="b">
        <v>1</v>
      </c>
    </row>
    <row r="371" customHeight="1" spans="1:3">
      <c r="A371" s="608">
        <v>451</v>
      </c>
      <c r="B371" s="515" t="s">
        <v>2614</v>
      </c>
      <c r="C371" s="17" t="b">
        <v>1</v>
      </c>
    </row>
    <row r="372" customHeight="1" spans="1:3">
      <c r="A372" s="608">
        <v>453</v>
      </c>
      <c r="B372" s="611" t="s">
        <v>2619</v>
      </c>
      <c r="C372" s="17" t="b">
        <v>1</v>
      </c>
    </row>
    <row r="373" customHeight="1" spans="1:3">
      <c r="A373" s="614">
        <v>457</v>
      </c>
      <c r="B373" s="618" t="s">
        <v>3002</v>
      </c>
      <c r="C373" s="17" t="b">
        <v>1</v>
      </c>
    </row>
    <row r="374" customHeight="1" spans="1:3">
      <c r="A374" s="608">
        <v>458</v>
      </c>
      <c r="B374" s="611" t="s">
        <v>2624</v>
      </c>
      <c r="C374" s="17" t="b">
        <v>1</v>
      </c>
    </row>
    <row r="375" customHeight="1" spans="1:3">
      <c r="A375" s="608">
        <v>459</v>
      </c>
      <c r="B375" s="611" t="s">
        <v>2629</v>
      </c>
      <c r="C375" s="17" t="b">
        <v>1</v>
      </c>
    </row>
    <row r="376" customHeight="1" spans="1:3">
      <c r="A376" s="608">
        <v>462</v>
      </c>
      <c r="B376" s="611" t="s">
        <v>2634</v>
      </c>
      <c r="C376" s="17" t="b">
        <v>1</v>
      </c>
    </row>
    <row r="377" customHeight="1" spans="1:3">
      <c r="A377" s="614">
        <v>465</v>
      </c>
      <c r="B377" s="618" t="s">
        <v>3006</v>
      </c>
      <c r="C377" s="17" t="b">
        <v>1</v>
      </c>
    </row>
    <row r="378" customHeight="1" spans="1:3">
      <c r="A378" s="608">
        <v>467</v>
      </c>
      <c r="B378" s="611" t="s">
        <v>2639</v>
      </c>
      <c r="C378" s="17" t="b">
        <v>1</v>
      </c>
    </row>
    <row r="379" customHeight="1" spans="1:3">
      <c r="A379" s="613">
        <v>468</v>
      </c>
      <c r="B379" s="613" t="s">
        <v>2644</v>
      </c>
      <c r="C379" s="17" t="b">
        <v>1</v>
      </c>
    </row>
    <row r="380" customHeight="1" spans="1:3">
      <c r="A380" s="608">
        <v>470</v>
      </c>
      <c r="B380" s="611" t="s">
        <v>2649</v>
      </c>
      <c r="C380" s="17" t="b">
        <v>1</v>
      </c>
    </row>
    <row r="381" customHeight="1" spans="1:3">
      <c r="A381" s="614">
        <v>471</v>
      </c>
      <c r="B381" s="618" t="s">
        <v>3010</v>
      </c>
      <c r="C381" s="17" t="b">
        <v>1</v>
      </c>
    </row>
    <row r="382" customHeight="1" spans="1:3">
      <c r="A382" s="608">
        <v>472</v>
      </c>
      <c r="B382" s="611" t="s">
        <v>2654</v>
      </c>
      <c r="C382" s="17" t="b">
        <v>1</v>
      </c>
    </row>
    <row r="383" customHeight="1" spans="1:3">
      <c r="A383" s="613">
        <v>473</v>
      </c>
      <c r="B383" s="613" t="s">
        <v>2932</v>
      </c>
      <c r="C383" s="17" t="b">
        <v>1</v>
      </c>
    </row>
    <row r="384" customHeight="1" spans="1:3">
      <c r="A384" s="608">
        <v>475</v>
      </c>
      <c r="B384" s="611" t="s">
        <v>2659</v>
      </c>
      <c r="C384" s="17" t="b">
        <v>1</v>
      </c>
    </row>
    <row r="385" customHeight="1" spans="1:3">
      <c r="A385" s="608">
        <v>476</v>
      </c>
      <c r="B385" s="611" t="s">
        <v>2664</v>
      </c>
      <c r="C385" s="17" t="b">
        <v>1</v>
      </c>
    </row>
    <row r="386" customHeight="1" spans="1:3">
      <c r="A386" s="614">
        <v>479</v>
      </c>
      <c r="B386" s="618" t="s">
        <v>2990</v>
      </c>
      <c r="C386" s="17" t="b">
        <v>1</v>
      </c>
    </row>
    <row r="387" customHeight="1" spans="1:3">
      <c r="A387" s="614">
        <v>483</v>
      </c>
      <c r="B387" s="618" t="s">
        <v>2994</v>
      </c>
      <c r="C387" s="17" t="b">
        <v>1</v>
      </c>
    </row>
    <row r="388" customHeight="1" spans="1:3">
      <c r="A388" s="512" t="s">
        <v>2668</v>
      </c>
      <c r="B388" s="512" t="s">
        <v>2669</v>
      </c>
      <c r="C388" s="17" t="b">
        <v>1</v>
      </c>
    </row>
    <row r="389" customHeight="1" spans="1:3">
      <c r="A389" s="464" t="s">
        <v>2672</v>
      </c>
      <c r="B389" s="464" t="s">
        <v>2673</v>
      </c>
      <c r="C389" s="17" t="b">
        <v>1</v>
      </c>
    </row>
    <row r="390" customHeight="1" spans="1:3">
      <c r="A390" s="613" t="s">
        <v>2675</v>
      </c>
      <c r="B390" s="613" t="s">
        <v>2676</v>
      </c>
      <c r="C390" s="17" t="b">
        <v>1</v>
      </c>
    </row>
    <row r="391" customHeight="1" spans="1:3">
      <c r="A391" s="75" t="s">
        <v>2678</v>
      </c>
      <c r="B391" s="17" t="s">
        <v>2679</v>
      </c>
      <c r="C391" s="17" t="b">
        <v>1</v>
      </c>
    </row>
    <row r="392" customHeight="1" spans="1:3">
      <c r="A392" s="75" t="s">
        <v>2684</v>
      </c>
      <c r="B392" s="17" t="s">
        <v>2685</v>
      </c>
      <c r="C392" s="17" t="b">
        <v>1</v>
      </c>
    </row>
    <row r="393" customHeight="1" spans="1:3">
      <c r="A393" s="75" t="s">
        <v>2689</v>
      </c>
      <c r="B393" s="17" t="s">
        <v>2690</v>
      </c>
      <c r="C393" s="17" t="b">
        <v>1</v>
      </c>
    </row>
    <row r="394" customHeight="1" spans="1:3">
      <c r="A394" s="75" t="s">
        <v>2694</v>
      </c>
      <c r="B394" s="17" t="s">
        <v>2695</v>
      </c>
      <c r="C394" s="17" t="b">
        <v>1</v>
      </c>
    </row>
    <row r="395" customHeight="1" spans="1:3">
      <c r="A395" s="75" t="s">
        <v>2699</v>
      </c>
      <c r="B395" s="17" t="s">
        <v>2700</v>
      </c>
      <c r="C395" s="17" t="b">
        <v>1</v>
      </c>
    </row>
    <row r="396" customHeight="1" spans="1:3">
      <c r="A396" s="75" t="s">
        <v>2704</v>
      </c>
      <c r="B396" s="17" t="s">
        <v>2705</v>
      </c>
      <c r="C396" s="17" t="b">
        <v>1</v>
      </c>
    </row>
    <row r="397" customHeight="1" spans="1:3">
      <c r="A397" s="75" t="s">
        <v>2709</v>
      </c>
      <c r="B397" s="17" t="s">
        <v>1370</v>
      </c>
      <c r="C397" s="17" t="b">
        <v>1</v>
      </c>
    </row>
    <row r="398" customHeight="1" spans="1:3">
      <c r="A398" s="75" t="s">
        <v>2713</v>
      </c>
      <c r="B398" s="17" t="s">
        <v>2714</v>
      </c>
      <c r="C398" s="17" t="b">
        <v>1</v>
      </c>
    </row>
    <row r="399" customHeight="1" spans="1:3">
      <c r="A399" s="75" t="s">
        <v>2718</v>
      </c>
      <c r="B399" s="17" t="s">
        <v>2719</v>
      </c>
      <c r="C399" s="17" t="b">
        <v>1</v>
      </c>
    </row>
    <row r="400" customHeight="1" spans="1:3">
      <c r="A400" s="75" t="s">
        <v>2723</v>
      </c>
      <c r="B400" s="17" t="s">
        <v>2724</v>
      </c>
      <c r="C400" s="17" t="b">
        <v>1</v>
      </c>
    </row>
    <row r="401" customHeight="1" spans="1:3">
      <c r="A401" s="75" t="s">
        <v>2728</v>
      </c>
      <c r="B401" s="17" t="s">
        <v>1431</v>
      </c>
      <c r="C401" s="17" t="b">
        <v>1</v>
      </c>
    </row>
    <row r="402" customHeight="1" spans="1:3">
      <c r="A402" s="75" t="s">
        <v>2732</v>
      </c>
      <c r="B402" s="17" t="s">
        <v>2733</v>
      </c>
      <c r="C402" s="17" t="b">
        <v>1</v>
      </c>
    </row>
    <row r="403" customHeight="1" spans="1:3">
      <c r="A403" s="75" t="s">
        <v>2737</v>
      </c>
      <c r="B403" s="17" t="s">
        <v>2738</v>
      </c>
      <c r="C403" s="17" t="b">
        <v>1</v>
      </c>
    </row>
    <row r="404" customHeight="1" spans="1:3">
      <c r="A404" s="75" t="s">
        <v>2742</v>
      </c>
      <c r="B404" s="17" t="s">
        <v>1451</v>
      </c>
      <c r="C404" s="17" t="b">
        <v>1</v>
      </c>
    </row>
    <row r="405" customHeight="1" spans="1:3">
      <c r="A405" s="75" t="s">
        <v>2746</v>
      </c>
      <c r="B405" s="17" t="s">
        <v>2747</v>
      </c>
      <c r="C405" s="17" t="b">
        <v>1</v>
      </c>
    </row>
    <row r="406" customHeight="1" spans="1:3">
      <c r="A406" s="75" t="s">
        <v>2751</v>
      </c>
      <c r="B406" s="17" t="s">
        <v>2752</v>
      </c>
      <c r="C406" s="17" t="b">
        <v>1</v>
      </c>
    </row>
    <row r="407" customHeight="1" spans="1:3">
      <c r="A407" s="75" t="s">
        <v>2756</v>
      </c>
      <c r="B407" s="17" t="s">
        <v>2757</v>
      </c>
      <c r="C407" s="17" t="b">
        <v>1</v>
      </c>
    </row>
    <row r="408" customHeight="1" spans="1:3">
      <c r="A408" s="75" t="s">
        <v>2761</v>
      </c>
      <c r="B408" s="17" t="s">
        <v>2762</v>
      </c>
      <c r="C408" s="17" t="b">
        <v>1</v>
      </c>
    </row>
    <row r="409" customHeight="1" spans="1:3">
      <c r="A409" s="75" t="s">
        <v>2766</v>
      </c>
      <c r="B409" s="17" t="s">
        <v>2767</v>
      </c>
      <c r="C409" s="17" t="b">
        <v>1</v>
      </c>
    </row>
    <row r="410" customHeight="1" spans="1:3">
      <c r="A410" s="75" t="s">
        <v>2771</v>
      </c>
      <c r="B410" s="17" t="s">
        <v>2772</v>
      </c>
      <c r="C410" s="17" t="b">
        <v>1</v>
      </c>
    </row>
    <row r="411" customHeight="1" spans="1:3">
      <c r="A411" s="75" t="s">
        <v>2776</v>
      </c>
      <c r="B411" s="17" t="s">
        <v>2777</v>
      </c>
      <c r="C411" s="17" t="b">
        <v>1</v>
      </c>
    </row>
    <row r="412" customHeight="1" spans="1:3">
      <c r="A412" s="75" t="s">
        <v>2781</v>
      </c>
      <c r="B412" s="17" t="s">
        <v>2782</v>
      </c>
      <c r="C412" s="17" t="b">
        <v>1</v>
      </c>
    </row>
    <row r="413" customHeight="1" spans="1:3">
      <c r="A413" s="75" t="s">
        <v>2786</v>
      </c>
      <c r="B413" s="17" t="s">
        <v>1534</v>
      </c>
      <c r="C413" s="17" t="b">
        <v>1</v>
      </c>
    </row>
    <row r="414" customHeight="1" spans="1:3">
      <c r="A414" s="75" t="s">
        <v>2790</v>
      </c>
      <c r="B414" s="17" t="s">
        <v>1554</v>
      </c>
      <c r="C414" s="17" t="b">
        <v>1</v>
      </c>
    </row>
    <row r="415" customHeight="1" spans="1:2">
      <c r="A415" s="75"/>
      <c r="B415" s="75"/>
    </row>
    <row r="416" customHeight="1" spans="1:2">
      <c r="A416" s="75"/>
      <c r="B416" s="75"/>
    </row>
    <row r="417" customHeight="1" spans="1:2">
      <c r="A417" s="75"/>
      <c r="B417" s="75"/>
    </row>
    <row r="418" customHeight="1" spans="1:2">
      <c r="A418" s="75"/>
      <c r="B418" s="75"/>
    </row>
    <row r="419" customHeight="1" spans="1:2">
      <c r="A419" s="75"/>
      <c r="B419" s="75"/>
    </row>
    <row r="420" customHeight="1" spans="1:2">
      <c r="A420" s="75"/>
      <c r="B420" s="75"/>
    </row>
    <row r="421" customHeight="1" spans="1:2">
      <c r="A421" s="75"/>
      <c r="B421" s="75"/>
    </row>
    <row r="422" customHeight="1" spans="1:2">
      <c r="A422" s="75"/>
      <c r="B422" s="75"/>
    </row>
    <row r="423" customHeight="1" spans="1:2">
      <c r="A423" s="75"/>
      <c r="B423" s="75"/>
    </row>
    <row r="424" customHeight="1" spans="1:2">
      <c r="A424" s="75"/>
      <c r="B424" s="75"/>
    </row>
    <row r="425" customHeight="1" spans="1:2">
      <c r="A425" s="75"/>
      <c r="B425" s="75"/>
    </row>
    <row r="426" customHeight="1" spans="1:2">
      <c r="A426" s="75"/>
      <c r="B426" s="75"/>
    </row>
    <row r="427" customHeight="1" spans="1:2">
      <c r="A427" s="75"/>
      <c r="B427" s="75"/>
    </row>
    <row r="428" customHeight="1" spans="1:2">
      <c r="A428" s="75"/>
      <c r="B428" s="75"/>
    </row>
    <row r="429" customHeight="1" spans="1:2">
      <c r="A429" s="75"/>
      <c r="B429" s="75"/>
    </row>
    <row r="430" customHeight="1" spans="1:2">
      <c r="A430" s="75"/>
      <c r="B430" s="75"/>
    </row>
    <row r="431" customHeight="1" spans="1:2">
      <c r="A431" s="75"/>
      <c r="B431" s="75"/>
    </row>
    <row r="432" customHeight="1" spans="1:2">
      <c r="A432" s="75"/>
      <c r="B432" s="75"/>
    </row>
    <row r="433" customHeight="1" spans="1:2">
      <c r="A433" s="75"/>
      <c r="B433" s="75"/>
    </row>
    <row r="434" customHeight="1" spans="1:2">
      <c r="A434" s="75"/>
      <c r="B434" s="75"/>
    </row>
    <row r="435" customHeight="1" spans="1:2">
      <c r="A435" s="75"/>
      <c r="B435" s="75"/>
    </row>
    <row r="436" customHeight="1" spans="1:2">
      <c r="A436" s="75"/>
      <c r="B436" s="75"/>
    </row>
    <row r="437" customHeight="1" spans="1:2">
      <c r="A437" s="75"/>
      <c r="B437" s="75"/>
    </row>
    <row r="438" customHeight="1" spans="1:2">
      <c r="A438" s="75"/>
      <c r="B438" s="75"/>
    </row>
    <row r="439" customHeight="1" spans="1:2">
      <c r="A439" s="75"/>
      <c r="B439" s="75"/>
    </row>
    <row r="440" customHeight="1" spans="1:2">
      <c r="A440" s="75"/>
      <c r="B440" s="75"/>
    </row>
    <row r="441" customHeight="1" spans="1:2">
      <c r="A441" s="75"/>
      <c r="B441" s="75"/>
    </row>
    <row r="442" customHeight="1" spans="1:2">
      <c r="A442" s="75"/>
      <c r="B442" s="75"/>
    </row>
    <row r="443" customHeight="1" spans="1:2">
      <c r="A443" s="75"/>
      <c r="B443" s="75"/>
    </row>
    <row r="444" customHeight="1" spans="1:2">
      <c r="A444" s="75"/>
      <c r="B444" s="75"/>
    </row>
    <row r="445" customHeight="1" spans="1:2">
      <c r="A445" s="75"/>
      <c r="B445" s="75"/>
    </row>
    <row r="446" customHeight="1" spans="1:2">
      <c r="A446" s="75"/>
      <c r="B446" s="75"/>
    </row>
    <row r="447" customHeight="1" spans="1:2">
      <c r="A447" s="75"/>
      <c r="B447" s="75"/>
    </row>
    <row r="448" customHeight="1" spans="1:2">
      <c r="A448" s="75"/>
      <c r="B448" s="75"/>
    </row>
    <row r="449" customHeight="1" spans="1:2">
      <c r="A449" s="75"/>
      <c r="B449" s="75"/>
    </row>
    <row r="450" customHeight="1" spans="1:2">
      <c r="A450" s="75"/>
      <c r="B450" s="75"/>
    </row>
    <row r="451" customHeight="1" spans="1:2">
      <c r="A451" s="75"/>
      <c r="B451" s="75"/>
    </row>
    <row r="452" customHeight="1" spans="1:2">
      <c r="A452" s="75"/>
      <c r="B452" s="75"/>
    </row>
    <row r="453" customHeight="1" spans="1:2">
      <c r="A453" s="75"/>
      <c r="B453" s="75"/>
    </row>
    <row r="454" customHeight="1" spans="1:2">
      <c r="A454" s="75"/>
      <c r="B454" s="75"/>
    </row>
    <row r="455" customHeight="1" spans="1:2">
      <c r="A455" s="75"/>
      <c r="B455" s="75"/>
    </row>
    <row r="456" customHeight="1" spans="1:2">
      <c r="A456" s="75"/>
      <c r="B456" s="75"/>
    </row>
    <row r="457" customHeight="1" spans="1:2">
      <c r="A457" s="75"/>
      <c r="B457" s="75"/>
    </row>
    <row r="458" customHeight="1" spans="1:2">
      <c r="A458" s="75"/>
      <c r="B458" s="75"/>
    </row>
    <row r="459" customHeight="1" spans="1:2">
      <c r="A459" s="75"/>
      <c r="B459" s="75"/>
    </row>
    <row r="460" customHeight="1" spans="1:2">
      <c r="A460" s="75"/>
      <c r="B460" s="75"/>
    </row>
    <row r="461" customHeight="1" spans="1:2">
      <c r="A461" s="75"/>
      <c r="B461" s="75"/>
    </row>
    <row r="462" customHeight="1" spans="1:2">
      <c r="A462" s="75"/>
      <c r="B462" s="75"/>
    </row>
    <row r="463" customHeight="1" spans="1:2">
      <c r="A463" s="75"/>
      <c r="B463" s="75"/>
    </row>
    <row r="464" customHeight="1" spans="1:2">
      <c r="A464" s="75"/>
      <c r="B464" s="75"/>
    </row>
    <row r="465" customHeight="1" spans="1:2">
      <c r="A465" s="75"/>
      <c r="B465" s="75"/>
    </row>
    <row r="466" customHeight="1" spans="1:2">
      <c r="A466" s="75"/>
      <c r="B466" s="75"/>
    </row>
    <row r="467" customHeight="1" spans="1:2">
      <c r="A467" s="75"/>
      <c r="B467" s="75"/>
    </row>
    <row r="468" customHeight="1" spans="1:2">
      <c r="A468" s="75"/>
      <c r="B468" s="75"/>
    </row>
    <row r="469" customHeight="1" spans="1:2">
      <c r="A469" s="75"/>
      <c r="B469" s="75"/>
    </row>
    <row r="470" customHeight="1" spans="1:2">
      <c r="A470" s="75"/>
      <c r="B470" s="75"/>
    </row>
    <row r="471" customHeight="1" spans="1:2">
      <c r="A471" s="75"/>
      <c r="B471" s="75"/>
    </row>
    <row r="472" customHeight="1" spans="1:2">
      <c r="A472" s="75"/>
      <c r="B472" s="75"/>
    </row>
    <row r="473" customHeight="1" spans="1:2">
      <c r="A473" s="75"/>
      <c r="B473" s="75"/>
    </row>
    <row r="474" customHeight="1" spans="1:2">
      <c r="A474" s="75"/>
      <c r="B474" s="75"/>
    </row>
    <row r="475" customHeight="1" spans="1:2">
      <c r="A475" s="75"/>
      <c r="B475" s="75"/>
    </row>
    <row r="476" customHeight="1" spans="1:2">
      <c r="A476" s="75"/>
      <c r="B476" s="75"/>
    </row>
    <row r="477" customHeight="1" spans="1:2">
      <c r="A477" s="75"/>
      <c r="B477" s="75"/>
    </row>
    <row r="478" customHeight="1" spans="1:2">
      <c r="A478" s="75"/>
      <c r="B478" s="75"/>
    </row>
    <row r="479" customHeight="1" spans="1:2">
      <c r="A479" s="75"/>
      <c r="B479" s="75"/>
    </row>
    <row r="480" customHeight="1" spans="1:2">
      <c r="A480" s="75"/>
      <c r="B480" s="75"/>
    </row>
    <row r="481" customHeight="1" spans="1:2">
      <c r="A481" s="75"/>
      <c r="B481" s="75"/>
    </row>
    <row r="482" customHeight="1" spans="1:2">
      <c r="A482" s="75"/>
      <c r="B482" s="75"/>
    </row>
    <row r="483" customHeight="1" spans="1:2">
      <c r="A483" s="75"/>
      <c r="B483" s="75"/>
    </row>
    <row r="484" customHeight="1" spans="1:2">
      <c r="A484" s="75"/>
      <c r="B484" s="75"/>
    </row>
    <row r="485" customHeight="1" spans="1:2">
      <c r="A485" s="75"/>
      <c r="B485" s="75"/>
    </row>
    <row r="486" customHeight="1" spans="1:2">
      <c r="A486" s="75"/>
      <c r="B486" s="75"/>
    </row>
    <row r="487" customHeight="1" spans="1:2">
      <c r="A487" s="75"/>
      <c r="B487" s="75"/>
    </row>
    <row r="488" customHeight="1" spans="1:2">
      <c r="A488" s="75"/>
      <c r="B488" s="75"/>
    </row>
    <row r="489" customHeight="1" spans="1:2">
      <c r="A489" s="75"/>
      <c r="B489" s="75"/>
    </row>
    <row r="490" customHeight="1" spans="1:2">
      <c r="A490" s="75"/>
      <c r="B490" s="75"/>
    </row>
    <row r="491" customHeight="1" spans="1:2">
      <c r="A491" s="75"/>
      <c r="B491" s="75"/>
    </row>
    <row r="492" customHeight="1" spans="1:2">
      <c r="A492" s="75"/>
      <c r="B492" s="75"/>
    </row>
    <row r="493" customHeight="1" spans="1:2">
      <c r="A493" s="75"/>
      <c r="B493" s="75"/>
    </row>
    <row r="494" customHeight="1" spans="1:2">
      <c r="A494" s="75"/>
      <c r="B494" s="75"/>
    </row>
    <row r="495" customHeight="1" spans="1:2">
      <c r="A495" s="75"/>
      <c r="B495" s="75"/>
    </row>
    <row r="496" customHeight="1" spans="1:2">
      <c r="A496" s="75"/>
      <c r="B496" s="75"/>
    </row>
    <row r="497" customHeight="1" spans="1:2">
      <c r="A497" s="75"/>
      <c r="B497" s="75"/>
    </row>
    <row r="498" customHeight="1" spans="1:2">
      <c r="A498" s="75"/>
      <c r="B498" s="75"/>
    </row>
    <row r="499" customHeight="1" spans="1:2">
      <c r="A499" s="75"/>
      <c r="B499" s="75"/>
    </row>
    <row r="500" customHeight="1" spans="1:2">
      <c r="A500" s="75"/>
      <c r="B500" s="75"/>
    </row>
    <row r="501" customHeight="1" spans="1:2">
      <c r="A501" s="75"/>
      <c r="B501" s="75"/>
    </row>
    <row r="502" customHeight="1" spans="1:2">
      <c r="A502" s="75"/>
      <c r="B502" s="75"/>
    </row>
    <row r="503" customHeight="1" spans="1:2">
      <c r="A503" s="75"/>
      <c r="B503" s="75"/>
    </row>
    <row r="504" customHeight="1" spans="1:2">
      <c r="A504" s="75"/>
      <c r="B504" s="75"/>
    </row>
    <row r="505" customHeight="1" spans="1:2">
      <c r="A505" s="75"/>
      <c r="B505" s="75"/>
    </row>
    <row r="506" customHeight="1" spans="1:2">
      <c r="A506" s="75"/>
      <c r="B506" s="75"/>
    </row>
    <row r="507" customHeight="1" spans="1:2">
      <c r="A507" s="75"/>
      <c r="B507" s="75"/>
    </row>
    <row r="508" customHeight="1" spans="1:2">
      <c r="A508" s="75"/>
      <c r="B508" s="75"/>
    </row>
    <row r="509" customHeight="1" spans="1:2">
      <c r="A509" s="75"/>
      <c r="B509" s="75"/>
    </row>
    <row r="510" customHeight="1" spans="1:2">
      <c r="A510" s="75"/>
      <c r="B510" s="75"/>
    </row>
    <row r="511" customHeight="1" spans="1:2">
      <c r="A511" s="75"/>
      <c r="B511" s="75"/>
    </row>
    <row r="512" customHeight="1" spans="1:2">
      <c r="A512" s="75"/>
      <c r="B512" s="75"/>
    </row>
    <row r="513" customHeight="1" spans="1:2">
      <c r="A513" s="75"/>
      <c r="B513" s="75"/>
    </row>
    <row r="514" customHeight="1" spans="1:2">
      <c r="A514" s="75"/>
      <c r="B514" s="75"/>
    </row>
    <row r="515" customHeight="1" spans="1:2">
      <c r="A515" s="75"/>
      <c r="B515" s="75"/>
    </row>
    <row r="516" customHeight="1" spans="1:2">
      <c r="A516" s="75"/>
      <c r="B516" s="75"/>
    </row>
    <row r="517" customHeight="1" spans="1:2">
      <c r="A517" s="75"/>
      <c r="B517" s="75"/>
    </row>
    <row r="518" customHeight="1" spans="1:2">
      <c r="A518" s="75"/>
      <c r="B518" s="75"/>
    </row>
    <row r="519" customHeight="1" spans="1:2">
      <c r="A519" s="75"/>
      <c r="B519" s="75"/>
    </row>
    <row r="520" customHeight="1" spans="1:2">
      <c r="A520" s="75"/>
      <c r="B520" s="75"/>
    </row>
    <row r="521" customHeight="1" spans="1:2">
      <c r="A521" s="75"/>
      <c r="B521" s="75"/>
    </row>
    <row r="522" customHeight="1" spans="1:2">
      <c r="A522" s="75"/>
      <c r="B522" s="75"/>
    </row>
    <row r="523" customHeight="1" spans="1:2">
      <c r="A523" s="75"/>
      <c r="B523" s="75"/>
    </row>
    <row r="524" customHeight="1" spans="1:2">
      <c r="A524" s="75"/>
      <c r="B524" s="75"/>
    </row>
    <row r="525" customHeight="1" spans="1:2">
      <c r="A525" s="75"/>
      <c r="B525" s="75"/>
    </row>
    <row r="526" customHeight="1" spans="1:2">
      <c r="A526" s="75"/>
      <c r="B526" s="75"/>
    </row>
    <row r="527" customHeight="1" spans="1:2">
      <c r="A527" s="75"/>
      <c r="B527" s="75"/>
    </row>
    <row r="528" customHeight="1" spans="1:2">
      <c r="A528" s="75"/>
      <c r="B528" s="75"/>
    </row>
    <row r="529" customHeight="1" spans="1:2">
      <c r="A529" s="75"/>
      <c r="B529" s="75"/>
    </row>
    <row r="530" customHeight="1" spans="1:2">
      <c r="A530" s="75"/>
      <c r="B530" s="75"/>
    </row>
    <row r="531" customHeight="1" spans="1:2">
      <c r="A531" s="75"/>
      <c r="B531" s="75"/>
    </row>
    <row r="532" customHeight="1" spans="1:2">
      <c r="A532" s="75"/>
      <c r="B532" s="75"/>
    </row>
    <row r="533" customHeight="1" spans="1:2">
      <c r="A533" s="75"/>
      <c r="B533" s="75"/>
    </row>
    <row r="534" customHeight="1" spans="1:2">
      <c r="A534" s="75"/>
      <c r="B534" s="75"/>
    </row>
    <row r="535" customHeight="1" spans="1:2">
      <c r="A535" s="75"/>
      <c r="B535" s="75"/>
    </row>
    <row r="536" customHeight="1" spans="1:2">
      <c r="A536" s="75"/>
      <c r="B536" s="75"/>
    </row>
    <row r="537" customHeight="1" spans="1:2">
      <c r="A537" s="75"/>
      <c r="B537" s="75"/>
    </row>
    <row r="538" customHeight="1" spans="1:2">
      <c r="A538" s="75"/>
      <c r="B538" s="75"/>
    </row>
    <row r="539" customHeight="1" spans="1:2">
      <c r="A539" s="75"/>
      <c r="B539" s="75"/>
    </row>
    <row r="540" customHeight="1" spans="1:2">
      <c r="A540" s="75"/>
      <c r="B540" s="75"/>
    </row>
    <row r="541" customHeight="1" spans="1:2">
      <c r="A541" s="75"/>
      <c r="B541" s="75"/>
    </row>
    <row r="542" customHeight="1" spans="1:2">
      <c r="A542" s="75"/>
      <c r="B542" s="75"/>
    </row>
    <row r="543" customHeight="1" spans="1:2">
      <c r="A543" s="75"/>
      <c r="B543" s="75"/>
    </row>
    <row r="544" customHeight="1" spans="1:2">
      <c r="A544" s="75"/>
      <c r="B544" s="75"/>
    </row>
    <row r="545" customHeight="1" spans="1:2">
      <c r="A545" s="75"/>
      <c r="B545" s="75"/>
    </row>
    <row r="546" customHeight="1" spans="1:2">
      <c r="A546" s="75"/>
      <c r="B546" s="75"/>
    </row>
    <row r="547" customHeight="1" spans="1:2">
      <c r="A547" s="75"/>
      <c r="B547" s="75"/>
    </row>
    <row r="548" customHeight="1" spans="1:2">
      <c r="A548" s="75"/>
      <c r="B548" s="75"/>
    </row>
    <row r="549" customHeight="1" spans="1:2">
      <c r="A549" s="75"/>
      <c r="B549" s="75"/>
    </row>
    <row r="550" customHeight="1" spans="1:2">
      <c r="A550" s="75"/>
      <c r="B550" s="75"/>
    </row>
    <row r="551" customHeight="1" spans="1:2">
      <c r="A551" s="75"/>
      <c r="B551" s="75"/>
    </row>
    <row r="552" customHeight="1" spans="1:2">
      <c r="A552" s="75"/>
      <c r="B552" s="75"/>
    </row>
    <row r="553" customHeight="1" spans="1:2">
      <c r="A553" s="75"/>
      <c r="B553" s="75"/>
    </row>
    <row r="554" customHeight="1" spans="1:2">
      <c r="A554" s="75"/>
      <c r="B554" s="75"/>
    </row>
    <row r="555" customHeight="1" spans="1:2">
      <c r="A555" s="75"/>
      <c r="B555" s="75"/>
    </row>
    <row r="556" customHeight="1" spans="1:2">
      <c r="A556" s="75"/>
      <c r="B556" s="75"/>
    </row>
    <row r="557" customHeight="1" spans="1:2">
      <c r="A557" s="75"/>
      <c r="B557" s="75"/>
    </row>
    <row r="558" customHeight="1" spans="1:2">
      <c r="A558" s="75"/>
      <c r="B558" s="75"/>
    </row>
    <row r="559" customHeight="1" spans="1:2">
      <c r="A559" s="75"/>
      <c r="B559" s="75"/>
    </row>
    <row r="560" customHeight="1" spans="1:2">
      <c r="A560" s="75"/>
      <c r="B560" s="75"/>
    </row>
    <row r="561" customHeight="1" spans="1:2">
      <c r="A561" s="75"/>
      <c r="B561" s="75"/>
    </row>
    <row r="562" customHeight="1" spans="1:2">
      <c r="A562" s="75"/>
      <c r="B562" s="75"/>
    </row>
    <row r="563" customHeight="1" spans="1:2">
      <c r="A563" s="75"/>
      <c r="B563" s="75"/>
    </row>
    <row r="564" customHeight="1" spans="1:2">
      <c r="A564" s="75"/>
      <c r="B564" s="75"/>
    </row>
    <row r="565" customHeight="1" spans="1:2">
      <c r="A565" s="75"/>
      <c r="B565" s="75"/>
    </row>
    <row r="566" customHeight="1" spans="1:2">
      <c r="A566" s="75"/>
      <c r="B566" s="75"/>
    </row>
    <row r="567" customHeight="1" spans="1:2">
      <c r="A567" s="75"/>
      <c r="B567" s="75"/>
    </row>
    <row r="568" customHeight="1" spans="1:2">
      <c r="A568" s="75"/>
      <c r="B568" s="75"/>
    </row>
    <row r="569" customHeight="1" spans="1:2">
      <c r="A569" s="75"/>
      <c r="B569" s="75"/>
    </row>
    <row r="570" customHeight="1" spans="1:2">
      <c r="A570" s="75"/>
      <c r="B570" s="75"/>
    </row>
    <row r="571" customHeight="1" spans="1:2">
      <c r="A571" s="75"/>
      <c r="B571" s="75"/>
    </row>
    <row r="572" customHeight="1" spans="1:2">
      <c r="A572" s="75"/>
      <c r="B572" s="75"/>
    </row>
    <row r="573" customHeight="1" spans="1:2">
      <c r="A573" s="75"/>
      <c r="B573" s="75"/>
    </row>
    <row r="574" customHeight="1" spans="1:2">
      <c r="A574" s="75"/>
      <c r="B574" s="75"/>
    </row>
    <row r="575" customHeight="1" spans="1:2">
      <c r="A575" s="75"/>
      <c r="B575" s="75"/>
    </row>
    <row r="576" customHeight="1" spans="1:2">
      <c r="A576" s="75"/>
      <c r="B576" s="75"/>
    </row>
    <row r="577" customHeight="1" spans="1:2">
      <c r="A577" s="75"/>
      <c r="B577" s="75"/>
    </row>
    <row r="578" customHeight="1" spans="1:2">
      <c r="A578" s="75"/>
      <c r="B578" s="75"/>
    </row>
    <row r="579" customHeight="1" spans="1:2">
      <c r="A579" s="75"/>
      <c r="B579" s="75"/>
    </row>
    <row r="580" customHeight="1" spans="1:2">
      <c r="A580" s="75"/>
      <c r="B580" s="75"/>
    </row>
    <row r="581" customHeight="1" spans="1:2">
      <c r="A581" s="75"/>
      <c r="B581" s="75"/>
    </row>
    <row r="582" customHeight="1" spans="1:2">
      <c r="A582" s="75"/>
      <c r="B582" s="75"/>
    </row>
    <row r="583" customHeight="1" spans="1:2">
      <c r="A583" s="75"/>
      <c r="B583" s="75"/>
    </row>
    <row r="584" customHeight="1" spans="1:2">
      <c r="A584" s="75"/>
      <c r="B584" s="75"/>
    </row>
    <row r="585" customHeight="1" spans="1:2">
      <c r="A585" s="75"/>
      <c r="B585" s="75"/>
    </row>
    <row r="586" customHeight="1" spans="1:2">
      <c r="A586" s="75"/>
      <c r="B586" s="75"/>
    </row>
    <row r="587" customHeight="1" spans="1:2">
      <c r="A587" s="75"/>
      <c r="B587" s="75"/>
    </row>
    <row r="588" customHeight="1" spans="1:2">
      <c r="A588" s="75"/>
      <c r="B588" s="75"/>
    </row>
    <row r="589" customHeight="1" spans="1:2">
      <c r="A589" s="75"/>
      <c r="B589" s="75"/>
    </row>
    <row r="590" customHeight="1" spans="1:2">
      <c r="A590" s="75"/>
      <c r="B590" s="75"/>
    </row>
    <row r="591" customHeight="1" spans="1:2">
      <c r="A591" s="75"/>
      <c r="B591" s="75"/>
    </row>
    <row r="592" customHeight="1" spans="1:2">
      <c r="A592" s="75"/>
      <c r="B592" s="75"/>
    </row>
    <row r="593" customHeight="1" spans="1:2">
      <c r="A593" s="75"/>
      <c r="B593" s="75"/>
    </row>
    <row r="594" customHeight="1" spans="1:2">
      <c r="A594" s="75"/>
      <c r="B594" s="75"/>
    </row>
    <row r="595" customHeight="1" spans="1:2">
      <c r="A595" s="75"/>
      <c r="B595" s="75"/>
    </row>
    <row r="596" customHeight="1" spans="1:2">
      <c r="A596" s="75"/>
      <c r="B596" s="75"/>
    </row>
    <row r="597" customHeight="1" spans="1:2">
      <c r="A597" s="75"/>
      <c r="B597" s="75"/>
    </row>
    <row r="598" customHeight="1" spans="1:2">
      <c r="A598" s="75"/>
      <c r="B598" s="75"/>
    </row>
    <row r="599" customHeight="1" spans="1:2">
      <c r="A599" s="75"/>
      <c r="B599" s="75"/>
    </row>
    <row r="600" customHeight="1" spans="1:2">
      <c r="A600" s="75"/>
      <c r="B600" s="75"/>
    </row>
    <row r="601" customHeight="1" spans="1:2">
      <c r="A601" s="75"/>
      <c r="B601" s="75"/>
    </row>
    <row r="602" customHeight="1" spans="1:2">
      <c r="A602" s="75"/>
      <c r="B602" s="75"/>
    </row>
    <row r="603" customHeight="1" spans="1:2">
      <c r="A603" s="75"/>
      <c r="B603" s="75"/>
    </row>
    <row r="604" customHeight="1" spans="1:2">
      <c r="A604" s="75"/>
      <c r="B604" s="75"/>
    </row>
    <row r="605" customHeight="1" spans="1:2">
      <c r="A605" s="75"/>
      <c r="B605" s="75"/>
    </row>
    <row r="606" customHeight="1" spans="1:2">
      <c r="A606" s="75"/>
      <c r="B606" s="75"/>
    </row>
    <row r="607" customHeight="1" spans="1:2">
      <c r="A607" s="75"/>
      <c r="B607" s="75"/>
    </row>
    <row r="608" customHeight="1" spans="1:2">
      <c r="A608" s="75"/>
      <c r="B608" s="75"/>
    </row>
    <row r="609" customHeight="1" spans="1:2">
      <c r="A609" s="75"/>
      <c r="B609" s="75"/>
    </row>
    <row r="610" customHeight="1" spans="1:2">
      <c r="A610" s="75"/>
      <c r="B610" s="75"/>
    </row>
    <row r="611" customHeight="1" spans="1:2">
      <c r="A611" s="75"/>
      <c r="B611" s="75"/>
    </row>
    <row r="612" customHeight="1" spans="1:2">
      <c r="A612" s="75"/>
      <c r="B612" s="75"/>
    </row>
    <row r="613" customHeight="1" spans="1:2">
      <c r="A613" s="75"/>
      <c r="B613" s="75"/>
    </row>
    <row r="614" customHeight="1" spans="1:2">
      <c r="A614" s="75"/>
      <c r="B614" s="75"/>
    </row>
    <row r="615" customHeight="1" spans="1:2">
      <c r="A615" s="75"/>
      <c r="B615" s="75"/>
    </row>
    <row r="616" customHeight="1" spans="1:2">
      <c r="A616" s="75"/>
      <c r="B616" s="75"/>
    </row>
    <row r="617" customHeight="1" spans="1:2">
      <c r="A617" s="75"/>
      <c r="B617" s="75"/>
    </row>
    <row r="618" customHeight="1" spans="1:2">
      <c r="A618" s="75"/>
      <c r="B618" s="75"/>
    </row>
    <row r="619" customHeight="1" spans="1:2">
      <c r="A619" s="75"/>
      <c r="B619" s="75"/>
    </row>
    <row r="620" customHeight="1" spans="1:2">
      <c r="A620" s="75"/>
      <c r="B620" s="75"/>
    </row>
    <row r="621" customHeight="1" spans="1:2">
      <c r="A621" s="75"/>
      <c r="B621" s="75"/>
    </row>
    <row r="622" customHeight="1" spans="1:2">
      <c r="A622" s="75"/>
      <c r="B622" s="75"/>
    </row>
    <row r="623" customHeight="1" spans="1:2">
      <c r="A623" s="75"/>
      <c r="B623" s="75"/>
    </row>
    <row r="624" customHeight="1" spans="1:2">
      <c r="A624" s="75"/>
      <c r="B624" s="75"/>
    </row>
    <row r="625" customHeight="1" spans="1:2">
      <c r="A625" s="75"/>
      <c r="B625" s="75"/>
    </row>
    <row r="626" customHeight="1" spans="1:2">
      <c r="A626" s="75"/>
      <c r="B626" s="75"/>
    </row>
    <row r="627" customHeight="1" spans="1:2">
      <c r="A627" s="75"/>
      <c r="B627" s="75"/>
    </row>
    <row r="628" customHeight="1" spans="1:2">
      <c r="A628" s="75"/>
      <c r="B628" s="75"/>
    </row>
    <row r="629" customHeight="1" spans="1:2">
      <c r="A629" s="75"/>
      <c r="B629" s="75"/>
    </row>
    <row r="630" customHeight="1" spans="1:2">
      <c r="A630" s="75"/>
      <c r="B630" s="75"/>
    </row>
    <row r="631" customHeight="1" spans="1:2">
      <c r="A631" s="75"/>
      <c r="B631" s="75"/>
    </row>
    <row r="632" customHeight="1" spans="1:2">
      <c r="A632" s="75"/>
      <c r="B632" s="75"/>
    </row>
    <row r="633" customHeight="1" spans="1:2">
      <c r="A633" s="75"/>
      <c r="B633" s="75"/>
    </row>
    <row r="634" customHeight="1" spans="1:2">
      <c r="A634" s="75"/>
      <c r="B634" s="75"/>
    </row>
    <row r="635" customHeight="1" spans="1:2">
      <c r="A635" s="75"/>
      <c r="B635" s="75"/>
    </row>
    <row r="636" customHeight="1" spans="1:2">
      <c r="A636" s="75"/>
      <c r="B636" s="75"/>
    </row>
    <row r="637" customHeight="1" spans="1:2">
      <c r="A637" s="75"/>
      <c r="B637" s="75"/>
    </row>
    <row r="638" customHeight="1" spans="1:2">
      <c r="A638" s="75"/>
      <c r="B638" s="75"/>
    </row>
    <row r="639" customHeight="1" spans="1:2">
      <c r="A639" s="75"/>
      <c r="B639" s="75"/>
    </row>
    <row r="640" customHeight="1" spans="1:2">
      <c r="A640" s="75"/>
      <c r="B640" s="75"/>
    </row>
    <row r="641" customHeight="1" spans="1:2">
      <c r="A641" s="75"/>
      <c r="B641" s="75"/>
    </row>
    <row r="642" customHeight="1" spans="1:2">
      <c r="A642" s="75"/>
      <c r="B642" s="75"/>
    </row>
    <row r="643" customHeight="1" spans="1:2">
      <c r="A643" s="75"/>
      <c r="B643" s="75"/>
    </row>
    <row r="644" customHeight="1" spans="1:2">
      <c r="A644" s="75"/>
      <c r="B644" s="75"/>
    </row>
    <row r="645" customHeight="1" spans="1:2">
      <c r="A645" s="75"/>
      <c r="B645" s="75"/>
    </row>
    <row r="646" customHeight="1" spans="1:2">
      <c r="A646" s="75"/>
      <c r="B646" s="75"/>
    </row>
    <row r="647" customHeight="1" spans="1:2">
      <c r="A647" s="75"/>
      <c r="B647" s="75"/>
    </row>
    <row r="648" customHeight="1" spans="1:2">
      <c r="A648" s="75"/>
      <c r="B648" s="75"/>
    </row>
    <row r="649" customHeight="1" spans="1:2">
      <c r="A649" s="75"/>
      <c r="B649" s="75"/>
    </row>
    <row r="650" customHeight="1" spans="1:2">
      <c r="A650" s="75"/>
      <c r="B650" s="75"/>
    </row>
    <row r="651" customHeight="1" spans="1:2">
      <c r="A651" s="75"/>
      <c r="B651" s="75"/>
    </row>
    <row r="652" customHeight="1" spans="1:2">
      <c r="A652" s="75"/>
      <c r="B652" s="75"/>
    </row>
    <row r="653" customHeight="1" spans="1:2">
      <c r="A653" s="75"/>
      <c r="B653" s="75"/>
    </row>
    <row r="654" customHeight="1" spans="1:2">
      <c r="A654" s="75"/>
      <c r="B654" s="75"/>
    </row>
    <row r="655" customHeight="1" spans="1:2">
      <c r="A655" s="75"/>
      <c r="B655" s="75"/>
    </row>
    <row r="656" customHeight="1" spans="1:2">
      <c r="A656" s="75"/>
      <c r="B656" s="75"/>
    </row>
    <row r="657" customHeight="1" spans="1:2">
      <c r="A657" s="75"/>
      <c r="B657" s="75"/>
    </row>
    <row r="658" customHeight="1" spans="1:2">
      <c r="A658" s="75"/>
      <c r="B658" s="75"/>
    </row>
    <row r="659" customHeight="1" spans="1:2">
      <c r="A659" s="75"/>
      <c r="B659" s="75"/>
    </row>
    <row r="660" customHeight="1" spans="1:2">
      <c r="A660" s="75"/>
      <c r="B660" s="75"/>
    </row>
    <row r="661" customHeight="1" spans="1:2">
      <c r="A661" s="75"/>
      <c r="B661" s="75"/>
    </row>
    <row r="662" customHeight="1" spans="1:2">
      <c r="A662" s="75"/>
      <c r="B662" s="75"/>
    </row>
    <row r="663" customHeight="1" spans="1:2">
      <c r="A663" s="75"/>
      <c r="B663" s="75"/>
    </row>
    <row r="664" customHeight="1" spans="1:2">
      <c r="A664" s="75"/>
      <c r="B664" s="75"/>
    </row>
    <row r="665" customHeight="1" spans="1:2">
      <c r="A665" s="75"/>
      <c r="B665" s="75"/>
    </row>
    <row r="666" customHeight="1" spans="1:2">
      <c r="A666" s="75"/>
      <c r="B666" s="75"/>
    </row>
    <row r="667" customHeight="1" spans="1:2">
      <c r="A667" s="75"/>
      <c r="B667" s="75"/>
    </row>
    <row r="668" customHeight="1" spans="1:2">
      <c r="A668" s="75"/>
      <c r="B668" s="75"/>
    </row>
    <row r="669" customHeight="1" spans="1:2">
      <c r="A669" s="75"/>
      <c r="B669" s="75"/>
    </row>
    <row r="670" customHeight="1" spans="1:2">
      <c r="A670" s="75"/>
      <c r="B670" s="75"/>
    </row>
    <row r="671" customHeight="1" spans="1:2">
      <c r="A671" s="75"/>
      <c r="B671" s="75"/>
    </row>
    <row r="672" customHeight="1" spans="1:2">
      <c r="A672" s="75"/>
      <c r="B672" s="75"/>
    </row>
    <row r="673" customHeight="1" spans="1:2">
      <c r="A673" s="75"/>
      <c r="B673" s="75"/>
    </row>
    <row r="674" customHeight="1" spans="1:2">
      <c r="A674" s="75"/>
      <c r="B674" s="75"/>
    </row>
    <row r="675" customHeight="1" spans="1:2">
      <c r="A675" s="75"/>
      <c r="B675" s="75"/>
    </row>
    <row r="676" customHeight="1" spans="1:2">
      <c r="A676" s="75"/>
      <c r="B676" s="75"/>
    </row>
    <row r="677" customHeight="1" spans="1:2">
      <c r="A677" s="75"/>
      <c r="B677" s="75"/>
    </row>
    <row r="678" customHeight="1" spans="1:2">
      <c r="A678" s="75"/>
      <c r="B678" s="75"/>
    </row>
    <row r="679" customHeight="1" spans="1:2">
      <c r="A679" s="75"/>
      <c r="B679" s="75"/>
    </row>
    <row r="680" customHeight="1" spans="1:2">
      <c r="A680" s="75"/>
      <c r="B680" s="75"/>
    </row>
    <row r="681" customHeight="1" spans="1:2">
      <c r="A681" s="75"/>
      <c r="B681" s="75"/>
    </row>
    <row r="682" customHeight="1" spans="1:2">
      <c r="A682" s="75"/>
      <c r="B682" s="75"/>
    </row>
    <row r="683" customHeight="1" spans="1:2">
      <c r="A683" s="75"/>
      <c r="B683" s="75"/>
    </row>
    <row r="684" customHeight="1" spans="1:2">
      <c r="A684" s="75"/>
      <c r="B684" s="75"/>
    </row>
    <row r="685" customHeight="1" spans="1:2">
      <c r="A685" s="75"/>
      <c r="B685" s="75"/>
    </row>
    <row r="686" customHeight="1" spans="1:2">
      <c r="A686" s="75"/>
      <c r="B686" s="75"/>
    </row>
    <row r="687" customHeight="1" spans="1:2">
      <c r="A687" s="75"/>
      <c r="B687" s="75"/>
    </row>
    <row r="688" customHeight="1" spans="1:2">
      <c r="A688" s="75"/>
      <c r="B688" s="75"/>
    </row>
    <row r="689" customHeight="1" spans="1:2">
      <c r="A689" s="75"/>
      <c r="B689" s="75"/>
    </row>
    <row r="690" customHeight="1" spans="1:2">
      <c r="A690" s="75"/>
      <c r="B690" s="75"/>
    </row>
    <row r="691" customHeight="1" spans="1:2">
      <c r="A691" s="75"/>
      <c r="B691" s="75"/>
    </row>
    <row r="692" customHeight="1" spans="1:2">
      <c r="A692" s="75"/>
      <c r="B692" s="75"/>
    </row>
    <row r="693" customHeight="1" spans="1:2">
      <c r="A693" s="75"/>
      <c r="B693" s="75"/>
    </row>
    <row r="694" customHeight="1" spans="1:2">
      <c r="A694" s="75"/>
      <c r="B694" s="75"/>
    </row>
    <row r="695" customHeight="1" spans="1:2">
      <c r="A695" s="75"/>
      <c r="B695" s="75"/>
    </row>
    <row r="696" customHeight="1" spans="1:2">
      <c r="A696" s="75"/>
      <c r="B696" s="75"/>
    </row>
    <row r="697" customHeight="1" spans="1:2">
      <c r="A697" s="75"/>
      <c r="B697" s="75"/>
    </row>
    <row r="698" customHeight="1" spans="1:2">
      <c r="A698" s="75"/>
      <c r="B698" s="75"/>
    </row>
    <row r="699" customHeight="1" spans="1:2">
      <c r="A699" s="75"/>
      <c r="B699" s="75"/>
    </row>
    <row r="700" customHeight="1" spans="1:2">
      <c r="A700" s="75"/>
      <c r="B700" s="75"/>
    </row>
    <row r="701" customHeight="1" spans="1:2">
      <c r="A701" s="75"/>
      <c r="B701" s="75"/>
    </row>
    <row r="702" customHeight="1" spans="1:2">
      <c r="A702" s="75"/>
      <c r="B702" s="75"/>
    </row>
    <row r="703" customHeight="1" spans="1:2">
      <c r="A703" s="75"/>
      <c r="B703" s="75"/>
    </row>
    <row r="704" customHeight="1" spans="1:2">
      <c r="A704" s="75"/>
      <c r="B704" s="75"/>
    </row>
    <row r="705" customHeight="1" spans="1:2">
      <c r="A705" s="75"/>
      <c r="B705" s="75"/>
    </row>
    <row r="706" customHeight="1" spans="1:2">
      <c r="A706" s="75"/>
      <c r="B706" s="75"/>
    </row>
    <row r="707" customHeight="1" spans="1:2">
      <c r="A707" s="75"/>
      <c r="B707" s="75"/>
    </row>
    <row r="708" customHeight="1" spans="1:2">
      <c r="A708" s="75"/>
      <c r="B708" s="75"/>
    </row>
    <row r="709" customHeight="1" spans="1:2">
      <c r="A709" s="75"/>
      <c r="B709" s="75"/>
    </row>
    <row r="710" customHeight="1" spans="1:2">
      <c r="A710" s="75"/>
      <c r="B710" s="75"/>
    </row>
    <row r="711" customHeight="1" spans="1:2">
      <c r="A711" s="75"/>
      <c r="B711" s="75"/>
    </row>
    <row r="712" customHeight="1" spans="1:2">
      <c r="A712" s="75"/>
      <c r="B712" s="75"/>
    </row>
    <row r="713" customHeight="1" spans="1:2">
      <c r="A713" s="75"/>
      <c r="B713" s="75"/>
    </row>
    <row r="714" customHeight="1" spans="1:2">
      <c r="A714" s="75"/>
      <c r="B714" s="75"/>
    </row>
    <row r="715" customHeight="1" spans="1:2">
      <c r="A715" s="75"/>
      <c r="B715" s="75"/>
    </row>
    <row r="716" customHeight="1" spans="1:2">
      <c r="A716" s="75"/>
      <c r="B716" s="75"/>
    </row>
    <row r="717" customHeight="1" spans="1:2">
      <c r="A717" s="75"/>
      <c r="B717" s="75"/>
    </row>
    <row r="718" customHeight="1" spans="1:2">
      <c r="A718" s="75"/>
      <c r="B718" s="75"/>
    </row>
    <row r="719" customHeight="1" spans="1:2">
      <c r="A719" s="75"/>
      <c r="B719" s="75"/>
    </row>
    <row r="720" customHeight="1" spans="1:2">
      <c r="A720" s="75"/>
      <c r="B720" s="75"/>
    </row>
    <row r="721" customHeight="1" spans="1:2">
      <c r="A721" s="75"/>
      <c r="B721" s="75"/>
    </row>
    <row r="722" customHeight="1" spans="1:2">
      <c r="A722" s="75"/>
      <c r="B722" s="75"/>
    </row>
    <row r="723" customHeight="1" spans="1:2">
      <c r="A723" s="75"/>
      <c r="B723" s="75"/>
    </row>
    <row r="724" customHeight="1" spans="1:2">
      <c r="A724" s="75"/>
      <c r="B724" s="75"/>
    </row>
    <row r="725" customHeight="1" spans="1:2">
      <c r="A725" s="75"/>
      <c r="B725" s="75"/>
    </row>
    <row r="726" customHeight="1" spans="1:2">
      <c r="A726" s="75"/>
      <c r="B726" s="75"/>
    </row>
    <row r="727" customHeight="1" spans="1:2">
      <c r="A727" s="75"/>
      <c r="B727" s="75"/>
    </row>
    <row r="728" customHeight="1" spans="1:2">
      <c r="A728" s="75"/>
      <c r="B728" s="75"/>
    </row>
    <row r="729" customHeight="1" spans="1:2">
      <c r="A729" s="75"/>
      <c r="B729" s="75"/>
    </row>
    <row r="730" customHeight="1" spans="1:2">
      <c r="A730" s="75"/>
      <c r="B730" s="75"/>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000"/>
  <sheetViews>
    <sheetView workbookViewId="0">
      <pane ySplit="1" topLeftCell="A2" activePane="bottomLeft" state="frozen"/>
      <selection/>
      <selection pane="bottomLeft" activeCell="B3" sqref="B3"/>
    </sheetView>
  </sheetViews>
  <sheetFormatPr defaultColWidth="12.6285714285714" defaultRowHeight="15.75" customHeight="1"/>
  <cols>
    <col min="1" max="1" width="14.1333333333333" customWidth="1"/>
    <col min="2" max="2" width="14.3809523809524" customWidth="1"/>
    <col min="3" max="3" width="10" customWidth="1"/>
    <col min="4" max="4" width="20.752380952381" customWidth="1"/>
    <col min="5" max="5" width="55" customWidth="1"/>
    <col min="6" max="6" width="12.6285714285714" hidden="1" customWidth="1"/>
    <col min="7" max="7" width="21.752380952381" customWidth="1"/>
    <col min="11" max="11" width="17.1333333333333" customWidth="1"/>
  </cols>
  <sheetData>
    <row r="1" customHeight="1" spans="1:25">
      <c r="A1" s="570" t="s">
        <v>788</v>
      </c>
      <c r="B1" s="570" t="s">
        <v>715</v>
      </c>
      <c r="C1" s="570" t="s">
        <v>6527</v>
      </c>
      <c r="D1" s="570" t="s">
        <v>801</v>
      </c>
      <c r="E1" s="570" t="s">
        <v>6528</v>
      </c>
      <c r="F1" s="583" t="s">
        <v>6529</v>
      </c>
      <c r="G1" s="570" t="s">
        <v>6530</v>
      </c>
      <c r="H1" s="570" t="s">
        <v>6531</v>
      </c>
      <c r="I1" s="570" t="s">
        <v>6532</v>
      </c>
      <c r="J1" s="570" t="s">
        <v>6533</v>
      </c>
      <c r="K1" s="570" t="s">
        <v>6534</v>
      </c>
      <c r="L1" s="570" t="s">
        <v>6535</v>
      </c>
      <c r="M1" s="570" t="s">
        <v>6536</v>
      </c>
      <c r="N1" s="570" t="s">
        <v>6537</v>
      </c>
      <c r="O1" s="570" t="s">
        <v>6538</v>
      </c>
      <c r="P1" s="570" t="s">
        <v>6539</v>
      </c>
      <c r="Q1" s="574"/>
      <c r="R1" s="574"/>
      <c r="S1" s="574"/>
      <c r="T1" s="574"/>
      <c r="U1" s="574"/>
      <c r="V1" s="574"/>
      <c r="W1" s="574"/>
      <c r="X1" s="574"/>
      <c r="Y1" s="574"/>
    </row>
    <row r="2" customHeight="1" spans="1:25">
      <c r="A2" s="571" t="s">
        <v>836</v>
      </c>
      <c r="B2" s="572">
        <v>45369</v>
      </c>
      <c r="C2" s="573">
        <v>0.458333333333333</v>
      </c>
      <c r="D2" s="571" t="s">
        <v>6540</v>
      </c>
      <c r="E2" s="571" t="s">
        <v>6541</v>
      </c>
      <c r="F2" s="584">
        <v>1</v>
      </c>
      <c r="G2" s="571" t="s">
        <v>6542</v>
      </c>
      <c r="H2" s="585">
        <v>317</v>
      </c>
      <c r="I2" s="571" t="s">
        <v>4431</v>
      </c>
      <c r="J2" s="571" t="s">
        <v>2265</v>
      </c>
      <c r="K2" s="571" t="s">
        <v>6543</v>
      </c>
      <c r="L2" s="571" t="s">
        <v>1076</v>
      </c>
      <c r="M2" s="571" t="s">
        <v>1077</v>
      </c>
      <c r="N2" s="571"/>
      <c r="O2" s="571" t="s">
        <v>6544</v>
      </c>
      <c r="P2" s="571" t="s">
        <v>6545</v>
      </c>
      <c r="Q2" s="571"/>
      <c r="R2" s="571"/>
      <c r="S2" s="571"/>
      <c r="T2" s="571"/>
      <c r="U2" s="571"/>
      <c r="V2" s="571"/>
      <c r="W2" s="571"/>
      <c r="X2" s="571"/>
      <c r="Y2" s="571"/>
    </row>
    <row r="3" customHeight="1" spans="1:25">
      <c r="A3" s="574" t="s">
        <v>836</v>
      </c>
      <c r="B3" s="575">
        <v>45369</v>
      </c>
      <c r="C3" s="576">
        <f t="shared" ref="C3:C7" si="0">C2+TIME(0,15,0)</f>
        <v>0.46875</v>
      </c>
      <c r="D3" s="574" t="s">
        <v>6540</v>
      </c>
      <c r="E3" s="574" t="s">
        <v>6542</v>
      </c>
      <c r="F3" s="586">
        <v>2</v>
      </c>
      <c r="G3" s="574" t="str">
        <f t="shared" ref="G3:G7" si="1">G2</f>
        <v>Machine Learning for NLP</v>
      </c>
      <c r="H3" s="587">
        <v>198</v>
      </c>
      <c r="I3" s="574" t="s">
        <v>1897</v>
      </c>
      <c r="J3" s="574" t="s">
        <v>1899</v>
      </c>
      <c r="K3" s="574" t="s">
        <v>6543</v>
      </c>
      <c r="L3" s="574" t="s">
        <v>1076</v>
      </c>
      <c r="M3" s="574" t="s">
        <v>1077</v>
      </c>
      <c r="N3" s="574"/>
      <c r="O3" s="574"/>
      <c r="P3" s="574"/>
      <c r="Q3" s="574"/>
      <c r="R3" s="574"/>
      <c r="S3" s="574"/>
      <c r="T3" s="574"/>
      <c r="U3" s="574"/>
      <c r="V3" s="574"/>
      <c r="W3" s="574"/>
      <c r="X3" s="574"/>
      <c r="Y3" s="574"/>
    </row>
    <row r="4" customHeight="1" spans="1:25">
      <c r="A4" s="574" t="s">
        <v>836</v>
      </c>
      <c r="B4" s="575">
        <v>45369</v>
      </c>
      <c r="C4" s="576">
        <f t="shared" si="0"/>
        <v>0.479166666666667</v>
      </c>
      <c r="D4" s="574" t="s">
        <v>6540</v>
      </c>
      <c r="E4" s="574" t="s">
        <v>6542</v>
      </c>
      <c r="F4" s="586">
        <v>3</v>
      </c>
      <c r="G4" s="574" t="str">
        <f t="shared" si="1"/>
        <v>Machine Learning for NLP</v>
      </c>
      <c r="H4" s="587">
        <v>351</v>
      </c>
      <c r="I4" s="574" t="s">
        <v>2376</v>
      </c>
      <c r="J4" s="574" t="s">
        <v>2378</v>
      </c>
      <c r="K4" s="574" t="s">
        <v>6543</v>
      </c>
      <c r="L4" s="574" t="s">
        <v>1076</v>
      </c>
      <c r="M4" s="574" t="s">
        <v>1077</v>
      </c>
      <c r="N4" s="574"/>
      <c r="O4" s="574"/>
      <c r="P4" s="574"/>
      <c r="Q4" s="574"/>
      <c r="R4" s="574"/>
      <c r="S4" s="574"/>
      <c r="T4" s="574"/>
      <c r="U4" s="574"/>
      <c r="V4" s="574"/>
      <c r="W4" s="574"/>
      <c r="X4" s="574"/>
      <c r="Y4" s="574"/>
    </row>
    <row r="5" customHeight="1" spans="1:25">
      <c r="A5" s="574" t="s">
        <v>836</v>
      </c>
      <c r="B5" s="575">
        <v>45369</v>
      </c>
      <c r="C5" s="576">
        <f t="shared" si="0"/>
        <v>0.489583333333333</v>
      </c>
      <c r="D5" s="574" t="s">
        <v>6540</v>
      </c>
      <c r="E5" s="574" t="s">
        <v>6542</v>
      </c>
      <c r="F5" s="586">
        <v>4</v>
      </c>
      <c r="G5" s="574" t="str">
        <f t="shared" si="1"/>
        <v>Machine Learning for NLP</v>
      </c>
      <c r="H5" s="587">
        <v>446</v>
      </c>
      <c r="I5" s="574" t="s">
        <v>2604</v>
      </c>
      <c r="J5" s="574" t="s">
        <v>2606</v>
      </c>
      <c r="K5" s="574" t="s">
        <v>6543</v>
      </c>
      <c r="L5" s="574" t="s">
        <v>1076</v>
      </c>
      <c r="M5" s="574" t="s">
        <v>6546</v>
      </c>
      <c r="N5" s="574"/>
      <c r="O5" s="574"/>
      <c r="P5" s="574"/>
      <c r="Q5" s="574"/>
      <c r="R5" s="574"/>
      <c r="S5" s="574"/>
      <c r="T5" s="574"/>
      <c r="U5" s="574"/>
      <c r="V5" s="574"/>
      <c r="W5" s="574"/>
      <c r="X5" s="574"/>
      <c r="Y5" s="574"/>
    </row>
    <row r="6" customHeight="1" spans="1:25">
      <c r="A6" s="574" t="s">
        <v>836</v>
      </c>
      <c r="B6" s="575">
        <v>45369</v>
      </c>
      <c r="C6" s="576">
        <f t="shared" si="0"/>
        <v>0.5</v>
      </c>
      <c r="D6" s="574" t="s">
        <v>6540</v>
      </c>
      <c r="E6" s="574" t="s">
        <v>6542</v>
      </c>
      <c r="F6" s="586">
        <v>5</v>
      </c>
      <c r="G6" s="574" t="str">
        <f t="shared" si="1"/>
        <v>Machine Learning for NLP</v>
      </c>
      <c r="H6" s="587">
        <v>458</v>
      </c>
      <c r="I6" s="574" t="s">
        <v>2624</v>
      </c>
      <c r="J6" s="574" t="s">
        <v>2626</v>
      </c>
      <c r="K6" s="574" t="s">
        <v>6543</v>
      </c>
      <c r="L6" s="574" t="s">
        <v>1076</v>
      </c>
      <c r="M6" s="574" t="s">
        <v>1077</v>
      </c>
      <c r="N6" s="574"/>
      <c r="O6" s="574"/>
      <c r="P6" s="574"/>
      <c r="Q6" s="574"/>
      <c r="R6" s="574"/>
      <c r="S6" s="574"/>
      <c r="T6" s="574"/>
      <c r="U6" s="574"/>
      <c r="V6" s="574"/>
      <c r="W6" s="574"/>
      <c r="X6" s="574"/>
      <c r="Y6" s="574"/>
    </row>
    <row r="7" customHeight="1" spans="1:25">
      <c r="A7" s="574" t="s">
        <v>836</v>
      </c>
      <c r="B7" s="575">
        <v>45369</v>
      </c>
      <c r="C7" s="576">
        <f t="shared" si="0"/>
        <v>0.510416666666667</v>
      </c>
      <c r="D7" s="574" t="s">
        <v>6540</v>
      </c>
      <c r="E7" s="574" t="s">
        <v>6547</v>
      </c>
      <c r="F7" s="586">
        <v>6</v>
      </c>
      <c r="G7" s="574" t="str">
        <f t="shared" si="1"/>
        <v>Machine Learning for NLP</v>
      </c>
      <c r="H7" s="587">
        <v>107</v>
      </c>
      <c r="I7" s="574" t="s">
        <v>1669</v>
      </c>
      <c r="J7" s="574" t="s">
        <v>1671</v>
      </c>
      <c r="K7" s="574" t="s">
        <v>6543</v>
      </c>
      <c r="L7" s="574" t="s">
        <v>1076</v>
      </c>
      <c r="M7" s="574" t="s">
        <v>1077</v>
      </c>
      <c r="N7" s="574"/>
      <c r="O7" s="574"/>
      <c r="P7" s="574"/>
      <c r="Q7" s="574"/>
      <c r="R7" s="574"/>
      <c r="S7" s="574"/>
      <c r="T7" s="574"/>
      <c r="U7" s="574"/>
      <c r="V7" s="574"/>
      <c r="W7" s="574"/>
      <c r="X7" s="574"/>
      <c r="Y7" s="574"/>
    </row>
    <row r="8" customHeight="1" spans="1:25">
      <c r="A8" s="571" t="s">
        <v>836</v>
      </c>
      <c r="B8" s="572">
        <v>45369</v>
      </c>
      <c r="C8" s="573">
        <v>0.458333333333333</v>
      </c>
      <c r="D8" s="571" t="s">
        <v>6548</v>
      </c>
      <c r="E8" s="571" t="s">
        <v>6549</v>
      </c>
      <c r="F8" s="584">
        <v>1</v>
      </c>
      <c r="G8" s="571" t="s">
        <v>6550</v>
      </c>
      <c r="H8" s="585">
        <v>310</v>
      </c>
      <c r="I8" s="571" t="s">
        <v>2238</v>
      </c>
      <c r="J8" s="571" t="s">
        <v>2240</v>
      </c>
      <c r="K8" s="571" t="s">
        <v>6543</v>
      </c>
      <c r="L8" s="571" t="s">
        <v>1076</v>
      </c>
      <c r="M8" s="571" t="s">
        <v>1077</v>
      </c>
      <c r="N8" s="571"/>
      <c r="O8" s="571" t="s">
        <v>6551</v>
      </c>
      <c r="P8" s="592" t="s">
        <v>6552</v>
      </c>
      <c r="Q8" s="571"/>
      <c r="R8" s="571"/>
      <c r="S8" s="571"/>
      <c r="T8" s="571"/>
      <c r="U8" s="571"/>
      <c r="V8" s="571"/>
      <c r="W8" s="571"/>
      <c r="X8" s="571"/>
      <c r="Y8" s="571"/>
    </row>
    <row r="9" customHeight="1" spans="1:25">
      <c r="A9" s="574" t="s">
        <v>836</v>
      </c>
      <c r="B9" s="575">
        <v>45369</v>
      </c>
      <c r="C9" s="576">
        <f t="shared" ref="C9:C13" si="2">C8+TIME(0,15,0)</f>
        <v>0.46875</v>
      </c>
      <c r="D9" s="574" t="s">
        <v>6548</v>
      </c>
      <c r="E9" s="574" t="s">
        <v>6553</v>
      </c>
      <c r="F9" s="586">
        <v>2</v>
      </c>
      <c r="G9" s="574" t="str">
        <f t="shared" ref="G9:G13" si="3">G8</f>
        <v>Factual Content in NLP</v>
      </c>
      <c r="H9" s="587">
        <v>314</v>
      </c>
      <c r="I9" s="574" t="s">
        <v>2258</v>
      </c>
      <c r="J9" s="574" t="s">
        <v>2260</v>
      </c>
      <c r="K9" s="574" t="s">
        <v>6543</v>
      </c>
      <c r="L9" s="574" t="s">
        <v>1076</v>
      </c>
      <c r="M9" s="574" t="s">
        <v>1077</v>
      </c>
      <c r="N9" s="574"/>
      <c r="O9" s="574"/>
      <c r="P9" s="574"/>
      <c r="Q9" s="574"/>
      <c r="R9" s="574"/>
      <c r="S9" s="574"/>
      <c r="T9" s="574"/>
      <c r="U9" s="574"/>
      <c r="V9" s="574"/>
      <c r="W9" s="574"/>
      <c r="X9" s="574"/>
      <c r="Y9" s="574"/>
    </row>
    <row r="10" customHeight="1" spans="1:25">
      <c r="A10" s="574" t="s">
        <v>836</v>
      </c>
      <c r="B10" s="575">
        <v>45369</v>
      </c>
      <c r="C10" s="576">
        <f t="shared" si="2"/>
        <v>0.479166666666667</v>
      </c>
      <c r="D10" s="574" t="s">
        <v>6548</v>
      </c>
      <c r="E10" s="574" t="s">
        <v>6554</v>
      </c>
      <c r="F10" s="586">
        <v>3</v>
      </c>
      <c r="G10" s="574" t="str">
        <f t="shared" si="3"/>
        <v>Factual Content in NLP</v>
      </c>
      <c r="H10" s="587">
        <v>364</v>
      </c>
      <c r="I10" s="574" t="s">
        <v>2405</v>
      </c>
      <c r="J10" s="574" t="s">
        <v>2407</v>
      </c>
      <c r="K10" s="574" t="s">
        <v>6543</v>
      </c>
      <c r="L10" s="574" t="s">
        <v>1076</v>
      </c>
      <c r="M10" s="574" t="s">
        <v>1077</v>
      </c>
      <c r="N10" s="574"/>
      <c r="O10" s="574"/>
      <c r="P10" s="574"/>
      <c r="Q10" s="574"/>
      <c r="R10" s="574"/>
      <c r="S10" s="574"/>
      <c r="T10" s="574"/>
      <c r="U10" s="574"/>
      <c r="V10" s="574"/>
      <c r="W10" s="574"/>
      <c r="X10" s="574"/>
      <c r="Y10" s="574"/>
    </row>
    <row r="11" customHeight="1" spans="1:25">
      <c r="A11" s="574" t="s">
        <v>836</v>
      </c>
      <c r="B11" s="575">
        <v>45369</v>
      </c>
      <c r="C11" s="576">
        <f t="shared" si="2"/>
        <v>0.489583333333333</v>
      </c>
      <c r="D11" s="574" t="s">
        <v>6548</v>
      </c>
      <c r="E11" s="574" t="s">
        <v>6554</v>
      </c>
      <c r="F11" s="586">
        <v>4</v>
      </c>
      <c r="G11" s="574" t="str">
        <f t="shared" si="3"/>
        <v>Factual Content in NLP</v>
      </c>
      <c r="H11" s="587">
        <v>428</v>
      </c>
      <c r="I11" s="574" t="s">
        <v>2564</v>
      </c>
      <c r="J11" s="574" t="s">
        <v>2566</v>
      </c>
      <c r="K11" s="574" t="s">
        <v>6543</v>
      </c>
      <c r="L11" s="574" t="s">
        <v>1076</v>
      </c>
      <c r="M11" s="574" t="s">
        <v>1077</v>
      </c>
      <c r="N11" s="574"/>
      <c r="O11" s="574"/>
      <c r="P11" s="574"/>
      <c r="Q11" s="574"/>
      <c r="R11" s="574"/>
      <c r="S11" s="574"/>
      <c r="T11" s="574"/>
      <c r="U11" s="574"/>
      <c r="V11" s="574"/>
      <c r="W11" s="574"/>
      <c r="X11" s="574"/>
      <c r="Y11" s="574"/>
    </row>
    <row r="12" customHeight="1" spans="1:25">
      <c r="A12" s="574" t="s">
        <v>836</v>
      </c>
      <c r="B12" s="575">
        <v>45369</v>
      </c>
      <c r="C12" s="576">
        <f t="shared" si="2"/>
        <v>0.5</v>
      </c>
      <c r="D12" s="574" t="s">
        <v>6548</v>
      </c>
      <c r="E12" s="574" t="s">
        <v>6555</v>
      </c>
      <c r="F12" s="586">
        <v>5</v>
      </c>
      <c r="G12" s="574" t="str">
        <f t="shared" si="3"/>
        <v>Factual Content in NLP</v>
      </c>
      <c r="H12" s="587">
        <v>108</v>
      </c>
      <c r="I12" s="574" t="s">
        <v>1674</v>
      </c>
      <c r="J12" s="574" t="s">
        <v>1676</v>
      </c>
      <c r="K12" s="574" t="s">
        <v>6543</v>
      </c>
      <c r="L12" s="574" t="s">
        <v>1076</v>
      </c>
      <c r="M12" s="574" t="s">
        <v>1077</v>
      </c>
      <c r="N12" s="574"/>
      <c r="O12" s="574"/>
      <c r="P12" s="574"/>
      <c r="Q12" s="574"/>
      <c r="R12" s="574"/>
      <c r="S12" s="574"/>
      <c r="T12" s="574"/>
      <c r="U12" s="574"/>
      <c r="V12" s="574"/>
      <c r="W12" s="574"/>
      <c r="X12" s="574"/>
      <c r="Y12" s="574"/>
    </row>
    <row r="13" customHeight="1" spans="1:25">
      <c r="A13" s="574" t="s">
        <v>836</v>
      </c>
      <c r="B13" s="575">
        <v>45369</v>
      </c>
      <c r="C13" s="576">
        <f t="shared" si="2"/>
        <v>0.510416666666667</v>
      </c>
      <c r="D13" s="574" t="s">
        <v>6548</v>
      </c>
      <c r="E13" s="574" t="s">
        <v>6555</v>
      </c>
      <c r="F13" s="586">
        <v>6</v>
      </c>
      <c r="G13" s="574" t="str">
        <f t="shared" si="3"/>
        <v>Factual Content in NLP</v>
      </c>
      <c r="H13" s="587">
        <v>391</v>
      </c>
      <c r="I13" s="574" t="s">
        <v>2480</v>
      </c>
      <c r="J13" s="574" t="s">
        <v>2482</v>
      </c>
      <c r="K13" s="574" t="s">
        <v>6543</v>
      </c>
      <c r="L13" s="574" t="s">
        <v>1076</v>
      </c>
      <c r="M13" s="574" t="s">
        <v>1077</v>
      </c>
      <c r="N13" s="574"/>
      <c r="O13" s="574"/>
      <c r="P13" s="574"/>
      <c r="Q13" s="574"/>
      <c r="R13" s="574"/>
      <c r="S13" s="574"/>
      <c r="T13" s="574"/>
      <c r="U13" s="574"/>
      <c r="V13" s="574"/>
      <c r="W13" s="574"/>
      <c r="X13" s="574"/>
      <c r="Y13" s="574"/>
    </row>
    <row r="14" customHeight="1" spans="1:25">
      <c r="A14" s="571" t="s">
        <v>836</v>
      </c>
      <c r="B14" s="572">
        <v>45369</v>
      </c>
      <c r="C14" s="573">
        <v>0.458333333333333</v>
      </c>
      <c r="D14" s="571" t="s">
        <v>6556</v>
      </c>
      <c r="E14" s="571" t="s">
        <v>6557</v>
      </c>
      <c r="F14" s="584">
        <v>1</v>
      </c>
      <c r="G14" s="571" t="str">
        <f>E14</f>
        <v>Dialogue and Interactive Systems</v>
      </c>
      <c r="H14" s="585">
        <v>26</v>
      </c>
      <c r="I14" s="571" t="s">
        <v>1411</v>
      </c>
      <c r="J14" s="571" t="s">
        <v>1413</v>
      </c>
      <c r="K14" s="571" t="s">
        <v>6543</v>
      </c>
      <c r="L14" s="571" t="s">
        <v>1076</v>
      </c>
      <c r="M14" s="571" t="s">
        <v>1077</v>
      </c>
      <c r="N14" s="571"/>
      <c r="O14" s="571" t="s">
        <v>3227</v>
      </c>
      <c r="P14" s="593" t="s">
        <v>3228</v>
      </c>
      <c r="Q14" s="571"/>
      <c r="R14" s="571"/>
      <c r="S14" s="571"/>
      <c r="T14" s="571"/>
      <c r="U14" s="571"/>
      <c r="V14" s="571"/>
      <c r="W14" s="571"/>
      <c r="X14" s="571"/>
      <c r="Y14" s="571"/>
    </row>
    <row r="15" customHeight="1" spans="1:25">
      <c r="A15" s="574" t="s">
        <v>836</v>
      </c>
      <c r="B15" s="575">
        <v>45369</v>
      </c>
      <c r="C15" s="576">
        <f t="shared" ref="C15:C19" si="4">C14+TIME(0,15,0)</f>
        <v>0.46875</v>
      </c>
      <c r="D15" s="574" t="s">
        <v>6556</v>
      </c>
      <c r="E15" s="574" t="s">
        <v>6557</v>
      </c>
      <c r="F15" s="586">
        <v>2</v>
      </c>
      <c r="G15" s="574" t="str">
        <f t="shared" ref="G15:G19" si="5">G14</f>
        <v>Dialogue and Interactive Systems</v>
      </c>
      <c r="H15" s="587">
        <v>34</v>
      </c>
      <c r="I15" s="574" t="s">
        <v>1441</v>
      </c>
      <c r="J15" s="574" t="s">
        <v>1443</v>
      </c>
      <c r="K15" s="574" t="s">
        <v>6543</v>
      </c>
      <c r="L15" s="574" t="s">
        <v>1076</v>
      </c>
      <c r="M15" s="574" t="s">
        <v>1077</v>
      </c>
      <c r="N15" s="574"/>
      <c r="O15" s="574"/>
      <c r="P15" s="574"/>
      <c r="Q15" s="574"/>
      <c r="R15" s="574"/>
      <c r="S15" s="574"/>
      <c r="T15" s="574"/>
      <c r="U15" s="574"/>
      <c r="V15" s="574"/>
      <c r="W15" s="574"/>
      <c r="X15" s="574"/>
      <c r="Y15" s="574"/>
    </row>
    <row r="16" customHeight="1" spans="1:25">
      <c r="A16" s="574" t="s">
        <v>836</v>
      </c>
      <c r="B16" s="575">
        <v>45369</v>
      </c>
      <c r="C16" s="576">
        <f t="shared" si="4"/>
        <v>0.479166666666667</v>
      </c>
      <c r="D16" s="574" t="s">
        <v>6556</v>
      </c>
      <c r="E16" s="574" t="s">
        <v>6557</v>
      </c>
      <c r="F16" s="586">
        <v>3</v>
      </c>
      <c r="G16" s="574" t="str">
        <f t="shared" si="5"/>
        <v>Dialogue and Interactive Systems</v>
      </c>
      <c r="H16" s="587">
        <v>56</v>
      </c>
      <c r="I16" s="574" t="s">
        <v>1529</v>
      </c>
      <c r="J16" s="574" t="s">
        <v>1531</v>
      </c>
      <c r="K16" s="574" t="s">
        <v>6543</v>
      </c>
      <c r="L16" s="574" t="s">
        <v>1076</v>
      </c>
      <c r="M16" s="574" t="s">
        <v>1077</v>
      </c>
      <c r="N16" s="574"/>
      <c r="O16" s="574"/>
      <c r="P16" s="574"/>
      <c r="Q16" s="574"/>
      <c r="R16" s="574"/>
      <c r="S16" s="574"/>
      <c r="T16" s="574"/>
      <c r="U16" s="574"/>
      <c r="V16" s="574"/>
      <c r="W16" s="574"/>
      <c r="X16" s="574"/>
      <c r="Y16" s="574"/>
    </row>
    <row r="17" customHeight="1" spans="1:25">
      <c r="A17" s="574" t="s">
        <v>836</v>
      </c>
      <c r="B17" s="575">
        <v>45369</v>
      </c>
      <c r="C17" s="576">
        <f t="shared" si="4"/>
        <v>0.489583333333333</v>
      </c>
      <c r="D17" s="574" t="s">
        <v>6556</v>
      </c>
      <c r="E17" s="574" t="s">
        <v>6557</v>
      </c>
      <c r="F17" s="586">
        <v>4</v>
      </c>
      <c r="G17" s="574" t="str">
        <f t="shared" si="5"/>
        <v>Dialogue and Interactive Systems</v>
      </c>
      <c r="H17" s="587">
        <v>74</v>
      </c>
      <c r="I17" s="574" t="s">
        <v>1589</v>
      </c>
      <c r="J17" s="574" t="s">
        <v>1591</v>
      </c>
      <c r="K17" s="574" t="s">
        <v>6543</v>
      </c>
      <c r="L17" s="574" t="s">
        <v>1076</v>
      </c>
      <c r="M17" s="574" t="s">
        <v>1029</v>
      </c>
      <c r="N17" s="574"/>
      <c r="O17" s="574"/>
      <c r="P17" s="574"/>
      <c r="Q17" s="574"/>
      <c r="R17" s="574"/>
      <c r="S17" s="574"/>
      <c r="T17" s="574"/>
      <c r="U17" s="574"/>
      <c r="V17" s="574"/>
      <c r="W17" s="574"/>
      <c r="X17" s="574"/>
      <c r="Y17" s="574"/>
    </row>
    <row r="18" customHeight="1" spans="1:25">
      <c r="A18" s="574" t="s">
        <v>836</v>
      </c>
      <c r="B18" s="575">
        <v>45369</v>
      </c>
      <c r="C18" s="576">
        <f t="shared" si="4"/>
        <v>0.5</v>
      </c>
      <c r="D18" s="574" t="s">
        <v>6556</v>
      </c>
      <c r="E18" s="574" t="s">
        <v>6557</v>
      </c>
      <c r="F18" s="586">
        <v>5</v>
      </c>
      <c r="G18" s="574" t="str">
        <f t="shared" si="5"/>
        <v>Dialogue and Interactive Systems</v>
      </c>
      <c r="H18" s="587">
        <v>175</v>
      </c>
      <c r="I18" s="574" t="s">
        <v>1842</v>
      </c>
      <c r="J18" s="574" t="s">
        <v>1844</v>
      </c>
      <c r="K18" s="574" t="s">
        <v>6543</v>
      </c>
      <c r="L18" s="574" t="s">
        <v>1076</v>
      </c>
      <c r="M18" s="574" t="s">
        <v>1077</v>
      </c>
      <c r="N18" s="574"/>
      <c r="O18" s="574"/>
      <c r="P18" s="574"/>
      <c r="Q18" s="574"/>
      <c r="R18" s="574"/>
      <c r="S18" s="574"/>
      <c r="T18" s="574"/>
      <c r="U18" s="574"/>
      <c r="V18" s="574"/>
      <c r="W18" s="574"/>
      <c r="X18" s="574"/>
      <c r="Y18" s="574"/>
    </row>
    <row r="19" customHeight="1" spans="1:25">
      <c r="A19" s="574" t="s">
        <v>836</v>
      </c>
      <c r="B19" s="575">
        <v>45369</v>
      </c>
      <c r="C19" s="576">
        <f t="shared" si="4"/>
        <v>0.510416666666667</v>
      </c>
      <c r="D19" s="574" t="s">
        <v>6556</v>
      </c>
      <c r="E19" s="574" t="s">
        <v>6557</v>
      </c>
      <c r="F19" s="586">
        <v>6</v>
      </c>
      <c r="G19" s="574" t="str">
        <f t="shared" si="5"/>
        <v>Dialogue and Interactive Systems</v>
      </c>
      <c r="H19" s="587">
        <v>290</v>
      </c>
      <c r="I19" s="574" t="s">
        <v>2193</v>
      </c>
      <c r="J19" s="574" t="s">
        <v>2195</v>
      </c>
      <c r="K19" s="574" t="s">
        <v>6543</v>
      </c>
      <c r="L19" s="574" t="s">
        <v>1076</v>
      </c>
      <c r="M19" s="574" t="s">
        <v>1077</v>
      </c>
      <c r="N19" s="574"/>
      <c r="O19" s="574"/>
      <c r="P19" s="574"/>
      <c r="Q19" s="574"/>
      <c r="R19" s="574"/>
      <c r="S19" s="574"/>
      <c r="T19" s="574"/>
      <c r="U19" s="574"/>
      <c r="V19" s="574"/>
      <c r="W19" s="574"/>
      <c r="X19" s="574"/>
      <c r="Y19" s="574"/>
    </row>
    <row r="20" customHeight="1" spans="1:25">
      <c r="A20" s="577" t="s">
        <v>844</v>
      </c>
      <c r="B20" s="578">
        <v>45369</v>
      </c>
      <c r="C20" s="579">
        <v>0.583333333333333</v>
      </c>
      <c r="D20" s="577" t="s">
        <v>6540</v>
      </c>
      <c r="E20" s="577" t="s">
        <v>6541</v>
      </c>
      <c r="F20" s="588">
        <v>1</v>
      </c>
      <c r="G20" s="577" t="str">
        <f>E20</f>
        <v>Efficient/Low-resource methods in NLP</v>
      </c>
      <c r="H20" s="589">
        <v>71</v>
      </c>
      <c r="I20" s="577" t="s">
        <v>1579</v>
      </c>
      <c r="J20" s="577" t="s">
        <v>1581</v>
      </c>
      <c r="K20" s="577" t="s">
        <v>6543</v>
      </c>
      <c r="L20" s="577" t="s">
        <v>1076</v>
      </c>
      <c r="M20" s="577" t="s">
        <v>1029</v>
      </c>
      <c r="N20" s="577"/>
      <c r="O20" s="577" t="s">
        <v>694</v>
      </c>
      <c r="P20" s="577" t="s">
        <v>6152</v>
      </c>
      <c r="Q20" s="577"/>
      <c r="R20" s="577"/>
      <c r="S20" s="577"/>
      <c r="T20" s="577"/>
      <c r="U20" s="577"/>
      <c r="V20" s="577"/>
      <c r="W20" s="577"/>
      <c r="X20" s="577"/>
      <c r="Y20" s="577"/>
    </row>
    <row r="21" customHeight="1" spans="1:25">
      <c r="A21" s="574" t="s">
        <v>844</v>
      </c>
      <c r="B21" s="575">
        <v>45369</v>
      </c>
      <c r="C21" s="576">
        <f t="shared" ref="C21:C25" si="6">C20+TIME(0,15,0)</f>
        <v>0.59375</v>
      </c>
      <c r="D21" s="574" t="s">
        <v>6540</v>
      </c>
      <c r="E21" s="574" t="s">
        <v>6541</v>
      </c>
      <c r="F21" s="586">
        <v>2</v>
      </c>
      <c r="G21" s="574" t="str">
        <f t="shared" ref="G21:G25" si="7">G20</f>
        <v>Efficient/Low-resource methods in NLP</v>
      </c>
      <c r="H21" s="587">
        <v>73</v>
      </c>
      <c r="I21" s="574" t="s">
        <v>3543</v>
      </c>
      <c r="J21" s="574" t="s">
        <v>1586</v>
      </c>
      <c r="K21" s="574" t="s">
        <v>6543</v>
      </c>
      <c r="L21" s="574" t="s">
        <v>1076</v>
      </c>
      <c r="M21" s="574" t="s">
        <v>1077</v>
      </c>
      <c r="N21" s="574"/>
      <c r="O21" s="574"/>
      <c r="P21" s="574"/>
      <c r="Q21" s="574"/>
      <c r="R21" s="574"/>
      <c r="S21" s="574"/>
      <c r="T21" s="574"/>
      <c r="U21" s="574"/>
      <c r="V21" s="574"/>
      <c r="W21" s="574"/>
      <c r="X21" s="574"/>
      <c r="Y21" s="574"/>
    </row>
    <row r="22" customHeight="1" spans="1:25">
      <c r="A22" s="574" t="s">
        <v>844</v>
      </c>
      <c r="B22" s="575">
        <v>45369</v>
      </c>
      <c r="C22" s="576">
        <f t="shared" si="6"/>
        <v>0.604166666666667</v>
      </c>
      <c r="D22" s="574" t="s">
        <v>6540</v>
      </c>
      <c r="E22" s="574" t="s">
        <v>6541</v>
      </c>
      <c r="F22" s="586">
        <v>3</v>
      </c>
      <c r="G22" s="574" t="str">
        <f t="shared" si="7"/>
        <v>Efficient/Low-resource methods in NLP</v>
      </c>
      <c r="H22" s="587">
        <v>130</v>
      </c>
      <c r="I22" s="574" t="s">
        <v>1727</v>
      </c>
      <c r="J22" s="574" t="s">
        <v>1729</v>
      </c>
      <c r="K22" s="574" t="s">
        <v>6543</v>
      </c>
      <c r="L22" s="574" t="s">
        <v>1076</v>
      </c>
      <c r="M22" s="574" t="s">
        <v>1029</v>
      </c>
      <c r="N22" s="574"/>
      <c r="O22" s="574"/>
      <c r="P22" s="574"/>
      <c r="Q22" s="574"/>
      <c r="R22" s="574"/>
      <c r="S22" s="574"/>
      <c r="T22" s="574"/>
      <c r="U22" s="574"/>
      <c r="V22" s="574"/>
      <c r="W22" s="574"/>
      <c r="X22" s="574"/>
      <c r="Y22" s="574"/>
    </row>
    <row r="23" customHeight="1" spans="1:25">
      <c r="A23" s="574" t="s">
        <v>844</v>
      </c>
      <c r="B23" s="575">
        <v>45369</v>
      </c>
      <c r="C23" s="576">
        <f t="shared" si="6"/>
        <v>0.614583333333333</v>
      </c>
      <c r="D23" s="574" t="s">
        <v>6540</v>
      </c>
      <c r="E23" s="574" t="s">
        <v>6541</v>
      </c>
      <c r="F23" s="586">
        <v>4</v>
      </c>
      <c r="G23" s="574" t="str">
        <f t="shared" si="7"/>
        <v>Efficient/Low-resource methods in NLP</v>
      </c>
      <c r="H23" s="587">
        <v>148</v>
      </c>
      <c r="I23" s="574" t="s">
        <v>1752</v>
      </c>
      <c r="J23" s="574" t="s">
        <v>1754</v>
      </c>
      <c r="K23" s="574" t="s">
        <v>6543</v>
      </c>
      <c r="L23" s="574" t="s">
        <v>1076</v>
      </c>
      <c r="M23" s="574" t="s">
        <v>6546</v>
      </c>
      <c r="N23" s="574"/>
      <c r="O23" s="574"/>
      <c r="P23" s="574"/>
      <c r="Q23" s="574"/>
      <c r="R23" s="574"/>
      <c r="S23" s="574"/>
      <c r="T23" s="574"/>
      <c r="U23" s="574"/>
      <c r="V23" s="574"/>
      <c r="W23" s="574"/>
      <c r="X23" s="574"/>
      <c r="Y23" s="574"/>
    </row>
    <row r="24" customHeight="1" spans="1:25">
      <c r="A24" s="574" t="s">
        <v>844</v>
      </c>
      <c r="B24" s="575">
        <v>45369</v>
      </c>
      <c r="C24" s="576">
        <f t="shared" si="6"/>
        <v>0.625</v>
      </c>
      <c r="D24" s="574" t="s">
        <v>6540</v>
      </c>
      <c r="E24" s="574" t="s">
        <v>6541</v>
      </c>
      <c r="F24" s="586">
        <v>5</v>
      </c>
      <c r="G24" s="574" t="str">
        <f t="shared" si="7"/>
        <v>Efficient/Low-resource methods in NLP</v>
      </c>
      <c r="H24" s="587">
        <v>222</v>
      </c>
      <c r="I24" s="574" t="s">
        <v>1991</v>
      </c>
      <c r="J24" s="574" t="s">
        <v>1993</v>
      </c>
      <c r="K24" s="574" t="s">
        <v>6543</v>
      </c>
      <c r="L24" s="574" t="s">
        <v>1076</v>
      </c>
      <c r="M24" s="574" t="s">
        <v>1077</v>
      </c>
      <c r="N24" s="574"/>
      <c r="O24" s="574"/>
      <c r="P24" s="574"/>
      <c r="Q24" s="574"/>
      <c r="R24" s="574"/>
      <c r="S24" s="574"/>
      <c r="T24" s="574"/>
      <c r="U24" s="574"/>
      <c r="V24" s="574"/>
      <c r="W24" s="574"/>
      <c r="X24" s="574"/>
      <c r="Y24" s="574"/>
    </row>
    <row r="25" customHeight="1" spans="1:25">
      <c r="A25" s="574" t="s">
        <v>844</v>
      </c>
      <c r="B25" s="575">
        <v>45369</v>
      </c>
      <c r="C25" s="576">
        <f t="shared" si="6"/>
        <v>0.635416666666667</v>
      </c>
      <c r="D25" s="574" t="s">
        <v>6540</v>
      </c>
      <c r="E25" s="574" t="s">
        <v>6541</v>
      </c>
      <c r="F25" s="586">
        <v>6</v>
      </c>
      <c r="G25" s="574" t="str">
        <f t="shared" si="7"/>
        <v>Efficient/Low-resource methods in NLP</v>
      </c>
      <c r="H25" s="587">
        <v>260</v>
      </c>
      <c r="I25" s="574" t="s">
        <v>4265</v>
      </c>
      <c r="J25" s="574" t="s">
        <v>2105</v>
      </c>
      <c r="K25" s="574" t="s">
        <v>6543</v>
      </c>
      <c r="L25" s="574" t="s">
        <v>1076</v>
      </c>
      <c r="M25" s="574" t="s">
        <v>1077</v>
      </c>
      <c r="N25" s="574"/>
      <c r="O25" s="574"/>
      <c r="P25" s="574"/>
      <c r="Q25" s="574"/>
      <c r="R25" s="574"/>
      <c r="S25" s="574"/>
      <c r="T25" s="574"/>
      <c r="U25" s="574"/>
      <c r="V25" s="574"/>
      <c r="W25" s="574"/>
      <c r="X25" s="574"/>
      <c r="Y25" s="574"/>
    </row>
    <row r="26" customHeight="1" spans="1:25">
      <c r="A26" s="577" t="s">
        <v>844</v>
      </c>
      <c r="B26" s="578">
        <v>45369</v>
      </c>
      <c r="C26" s="579">
        <v>0.583333333333333</v>
      </c>
      <c r="D26" s="577" t="s">
        <v>6548</v>
      </c>
      <c r="E26" s="577" t="s">
        <v>6558</v>
      </c>
      <c r="F26" s="588">
        <v>1</v>
      </c>
      <c r="G26" s="577" t="s">
        <v>6559</v>
      </c>
      <c r="H26" s="589">
        <v>211</v>
      </c>
      <c r="I26" s="577" t="s">
        <v>1942</v>
      </c>
      <c r="J26" s="577" t="s">
        <v>1944</v>
      </c>
      <c r="K26" s="577" t="s">
        <v>6543</v>
      </c>
      <c r="L26" s="577" t="s">
        <v>1076</v>
      </c>
      <c r="M26" s="577" t="s">
        <v>1077</v>
      </c>
      <c r="N26" s="577"/>
      <c r="O26" s="577" t="s">
        <v>6560</v>
      </c>
      <c r="P26" s="594" t="s">
        <v>6561</v>
      </c>
      <c r="Q26" s="577"/>
      <c r="R26" s="577"/>
      <c r="S26" s="577"/>
      <c r="T26" s="577"/>
      <c r="U26" s="577"/>
      <c r="V26" s="577"/>
      <c r="W26" s="577"/>
      <c r="X26" s="577"/>
      <c r="Y26" s="577"/>
    </row>
    <row r="27" customHeight="1" spans="1:25">
      <c r="A27" s="574" t="s">
        <v>844</v>
      </c>
      <c r="B27" s="575">
        <v>45369</v>
      </c>
      <c r="C27" s="576">
        <f t="shared" ref="C27:C31" si="8">C26+TIME(0,15,0)</f>
        <v>0.59375</v>
      </c>
      <c r="D27" s="574" t="s">
        <v>6548</v>
      </c>
      <c r="E27" s="574" t="s">
        <v>6558</v>
      </c>
      <c r="F27" s="586">
        <v>2</v>
      </c>
      <c r="G27" s="574" t="str">
        <f t="shared" ref="G27:G31" si="9">G26</f>
        <v>Discourse and Syntactic Parsing</v>
      </c>
      <c r="H27" s="587">
        <v>438</v>
      </c>
      <c r="I27" s="574" t="s">
        <v>2579</v>
      </c>
      <c r="J27" s="574" t="s">
        <v>2581</v>
      </c>
      <c r="K27" s="574" t="s">
        <v>6543</v>
      </c>
      <c r="L27" s="574" t="s">
        <v>1076</v>
      </c>
      <c r="M27" s="574" t="s">
        <v>1077</v>
      </c>
      <c r="N27" s="574"/>
      <c r="O27" s="574"/>
      <c r="P27" s="574"/>
      <c r="Q27" s="574"/>
      <c r="R27" s="574"/>
      <c r="S27" s="574"/>
      <c r="T27" s="574"/>
      <c r="U27" s="574"/>
      <c r="V27" s="574"/>
      <c r="W27" s="574"/>
      <c r="X27" s="574"/>
      <c r="Y27" s="574"/>
    </row>
    <row r="28" customHeight="1" spans="1:25">
      <c r="A28" s="574" t="s">
        <v>844</v>
      </c>
      <c r="B28" s="575">
        <v>45369</v>
      </c>
      <c r="C28" s="576">
        <f t="shared" si="8"/>
        <v>0.604166666666667</v>
      </c>
      <c r="D28" s="574" t="s">
        <v>6548</v>
      </c>
      <c r="E28" s="574" t="s">
        <v>6554</v>
      </c>
      <c r="F28" s="586">
        <v>3</v>
      </c>
      <c r="G28" s="574" t="str">
        <f t="shared" si="9"/>
        <v>Discourse and Syntactic Parsing</v>
      </c>
      <c r="H28" s="587">
        <v>182</v>
      </c>
      <c r="I28" s="574" t="s">
        <v>1862</v>
      </c>
      <c r="J28" s="574" t="s">
        <v>1864</v>
      </c>
      <c r="K28" s="574" t="s">
        <v>6543</v>
      </c>
      <c r="L28" s="574" t="s">
        <v>1076</v>
      </c>
      <c r="M28" s="574" t="s">
        <v>1077</v>
      </c>
      <c r="N28" s="574"/>
      <c r="O28" s="574"/>
      <c r="P28" s="574"/>
      <c r="Q28" s="574"/>
      <c r="R28" s="574"/>
      <c r="S28" s="574"/>
      <c r="T28" s="574"/>
      <c r="U28" s="574"/>
      <c r="V28" s="574"/>
      <c r="W28" s="574"/>
      <c r="X28" s="574"/>
      <c r="Y28" s="574"/>
    </row>
    <row r="29" customHeight="1" spans="1:25">
      <c r="A29" s="574" t="s">
        <v>844</v>
      </c>
      <c r="B29" s="575">
        <v>45369</v>
      </c>
      <c r="C29" s="576">
        <f t="shared" si="8"/>
        <v>0.614583333333333</v>
      </c>
      <c r="D29" s="574" t="s">
        <v>6548</v>
      </c>
      <c r="E29" s="574" t="s">
        <v>6562</v>
      </c>
      <c r="F29" s="586">
        <v>4</v>
      </c>
      <c r="G29" s="574" t="str">
        <f t="shared" si="9"/>
        <v>Discourse and Syntactic Parsing</v>
      </c>
      <c r="H29" s="587">
        <v>159</v>
      </c>
      <c r="I29" s="574" t="s">
        <v>1792</v>
      </c>
      <c r="J29" s="574" t="s">
        <v>1794</v>
      </c>
      <c r="K29" s="574" t="s">
        <v>6543</v>
      </c>
      <c r="L29" s="574" t="s">
        <v>1076</v>
      </c>
      <c r="M29" s="574" t="s">
        <v>1077</v>
      </c>
      <c r="N29" s="574"/>
      <c r="O29" s="574"/>
      <c r="P29" s="574"/>
      <c r="Q29" s="574"/>
      <c r="R29" s="574"/>
      <c r="S29" s="574"/>
      <c r="T29" s="574"/>
      <c r="U29" s="574"/>
      <c r="V29" s="574"/>
      <c r="W29" s="574"/>
      <c r="X29" s="574"/>
      <c r="Y29" s="574"/>
    </row>
    <row r="30" customHeight="1" spans="1:25">
      <c r="A30" s="574" t="s">
        <v>844</v>
      </c>
      <c r="B30" s="575">
        <v>45369</v>
      </c>
      <c r="C30" s="576">
        <f t="shared" si="8"/>
        <v>0.625</v>
      </c>
      <c r="D30" s="574" t="s">
        <v>6548</v>
      </c>
      <c r="E30" s="574" t="s">
        <v>6562</v>
      </c>
      <c r="F30" s="586">
        <v>5</v>
      </c>
      <c r="G30" s="574" t="str">
        <f t="shared" si="9"/>
        <v>Discourse and Syntactic Parsing</v>
      </c>
      <c r="H30" s="587">
        <v>207</v>
      </c>
      <c r="I30" s="574" t="s">
        <v>1927</v>
      </c>
      <c r="J30" s="574" t="s">
        <v>1929</v>
      </c>
      <c r="K30" s="574" t="s">
        <v>6543</v>
      </c>
      <c r="L30" s="574" t="s">
        <v>1076</v>
      </c>
      <c r="M30" s="574" t="s">
        <v>1077</v>
      </c>
      <c r="N30" s="574"/>
      <c r="O30" s="574"/>
      <c r="P30" s="574"/>
      <c r="Q30" s="574"/>
      <c r="R30" s="574"/>
      <c r="S30" s="574"/>
      <c r="T30" s="574"/>
      <c r="U30" s="574"/>
      <c r="V30" s="574"/>
      <c r="W30" s="574"/>
      <c r="X30" s="574"/>
      <c r="Y30" s="574"/>
    </row>
    <row r="31" customHeight="1" spans="1:25">
      <c r="A31" s="574" t="s">
        <v>844</v>
      </c>
      <c r="B31" s="575">
        <v>45369</v>
      </c>
      <c r="C31" s="576">
        <f t="shared" si="8"/>
        <v>0.635416666666667</v>
      </c>
      <c r="D31" s="574" t="s">
        <v>6548</v>
      </c>
      <c r="E31" s="574" t="s">
        <v>6562</v>
      </c>
      <c r="F31" s="586">
        <v>6</v>
      </c>
      <c r="G31" s="574" t="str">
        <f t="shared" si="9"/>
        <v>Discourse and Syntactic Parsing</v>
      </c>
      <c r="H31" s="587" t="s">
        <v>6563</v>
      </c>
      <c r="I31" s="574" t="s">
        <v>1321</v>
      </c>
      <c r="J31" s="574" t="s">
        <v>1323</v>
      </c>
      <c r="K31" s="574" t="s">
        <v>6543</v>
      </c>
      <c r="L31" s="574" t="s">
        <v>1076</v>
      </c>
      <c r="M31" s="574" t="s">
        <v>1077</v>
      </c>
      <c r="N31" s="574"/>
      <c r="O31" s="574"/>
      <c r="P31" s="574"/>
      <c r="Q31" s="574"/>
      <c r="R31" s="574"/>
      <c r="S31" s="574"/>
      <c r="T31" s="574"/>
      <c r="U31" s="574"/>
      <c r="V31" s="574"/>
      <c r="W31" s="574"/>
      <c r="X31" s="574"/>
      <c r="Y31" s="574"/>
    </row>
    <row r="32" customHeight="1" spans="1:25">
      <c r="A32" s="577" t="s">
        <v>844</v>
      </c>
      <c r="B32" s="578">
        <v>45369</v>
      </c>
      <c r="C32" s="579">
        <v>0.583333333333333</v>
      </c>
      <c r="D32" s="577" t="s">
        <v>6556</v>
      </c>
      <c r="E32" s="577" t="s">
        <v>6564</v>
      </c>
      <c r="F32" s="588">
        <v>1</v>
      </c>
      <c r="G32" s="577" t="s">
        <v>6565</v>
      </c>
      <c r="H32" s="589">
        <v>170</v>
      </c>
      <c r="I32" s="577" t="s">
        <v>1827</v>
      </c>
      <c r="J32" s="577" t="s">
        <v>1829</v>
      </c>
      <c r="K32" s="577" t="s">
        <v>6543</v>
      </c>
      <c r="L32" s="577" t="s">
        <v>1076</v>
      </c>
      <c r="M32" s="577" t="s">
        <v>1077</v>
      </c>
      <c r="N32" s="577"/>
      <c r="O32" s="577" t="s">
        <v>6566</v>
      </c>
      <c r="P32" s="594" t="s">
        <v>4497</v>
      </c>
      <c r="Q32" s="577"/>
      <c r="R32" s="577"/>
      <c r="S32" s="577"/>
      <c r="T32" s="577"/>
      <c r="U32" s="577"/>
      <c r="V32" s="577"/>
      <c r="W32" s="577"/>
      <c r="X32" s="577"/>
      <c r="Y32" s="577"/>
    </row>
    <row r="33" customHeight="1" spans="1:25">
      <c r="A33" s="574" t="s">
        <v>844</v>
      </c>
      <c r="B33" s="575">
        <v>45369</v>
      </c>
      <c r="C33" s="576">
        <f t="shared" ref="C33:C37" si="10">C32+TIME(0,15,0)</f>
        <v>0.59375</v>
      </c>
      <c r="D33" s="574" t="s">
        <v>6556</v>
      </c>
      <c r="E33" s="574" t="s">
        <v>6564</v>
      </c>
      <c r="F33" s="586">
        <v>2</v>
      </c>
      <c r="G33" s="574" t="str">
        <f t="shared" ref="G33:G37" si="11">G32</f>
        <v>Multimodality</v>
      </c>
      <c r="H33" s="587">
        <v>233</v>
      </c>
      <c r="I33" s="574" t="s">
        <v>2017</v>
      </c>
      <c r="J33" s="574" t="s">
        <v>2019</v>
      </c>
      <c r="K33" s="574" t="s">
        <v>6543</v>
      </c>
      <c r="L33" s="574" t="s">
        <v>1076</v>
      </c>
      <c r="M33" s="574" t="s">
        <v>1077</v>
      </c>
      <c r="N33" s="574"/>
      <c r="O33" s="574"/>
      <c r="P33" s="574"/>
      <c r="Q33" s="574"/>
      <c r="R33" s="574"/>
      <c r="S33" s="574"/>
      <c r="T33" s="574"/>
      <c r="U33" s="574"/>
      <c r="V33" s="574"/>
      <c r="W33" s="574"/>
      <c r="X33" s="574"/>
      <c r="Y33" s="574"/>
    </row>
    <row r="34" customHeight="1" spans="1:25">
      <c r="A34" s="574" t="s">
        <v>844</v>
      </c>
      <c r="B34" s="575">
        <v>45369</v>
      </c>
      <c r="C34" s="576">
        <f t="shared" si="10"/>
        <v>0.604166666666667</v>
      </c>
      <c r="D34" s="574" t="s">
        <v>6556</v>
      </c>
      <c r="E34" s="574" t="s">
        <v>6564</v>
      </c>
      <c r="F34" s="586">
        <v>3</v>
      </c>
      <c r="G34" s="574" t="str">
        <f t="shared" si="11"/>
        <v>Multimodality</v>
      </c>
      <c r="H34" s="587">
        <v>476</v>
      </c>
      <c r="I34" s="574" t="s">
        <v>2664</v>
      </c>
      <c r="J34" s="574" t="s">
        <v>2666</v>
      </c>
      <c r="K34" s="574" t="s">
        <v>6543</v>
      </c>
      <c r="L34" s="574" t="s">
        <v>1076</v>
      </c>
      <c r="M34" s="574" t="s">
        <v>1077</v>
      </c>
      <c r="N34" s="574"/>
      <c r="O34" s="574"/>
      <c r="P34" s="574"/>
      <c r="Q34" s="574"/>
      <c r="R34" s="574"/>
      <c r="S34" s="574"/>
      <c r="T34" s="574"/>
      <c r="U34" s="574"/>
      <c r="V34" s="574"/>
      <c r="W34" s="574"/>
      <c r="X34" s="574"/>
      <c r="Y34" s="574"/>
    </row>
    <row r="35" customHeight="1" spans="1:25">
      <c r="A35" s="574" t="s">
        <v>844</v>
      </c>
      <c r="B35" s="575">
        <v>45369</v>
      </c>
      <c r="C35" s="576">
        <f t="shared" si="10"/>
        <v>0.614583333333333</v>
      </c>
      <c r="D35" s="574" t="s">
        <v>6556</v>
      </c>
      <c r="E35" s="574" t="s">
        <v>6567</v>
      </c>
      <c r="F35" s="586">
        <v>4</v>
      </c>
      <c r="G35" s="574" t="str">
        <f t="shared" si="11"/>
        <v>Multimodality</v>
      </c>
      <c r="H35" s="587">
        <v>70</v>
      </c>
      <c r="I35" s="574" t="s">
        <v>1574</v>
      </c>
      <c r="J35" s="574" t="s">
        <v>1576</v>
      </c>
      <c r="K35" s="574" t="s">
        <v>6543</v>
      </c>
      <c r="L35" s="574" t="s">
        <v>1076</v>
      </c>
      <c r="M35" s="574" t="s">
        <v>1077</v>
      </c>
      <c r="N35" s="574"/>
      <c r="O35" s="574"/>
      <c r="P35" s="574"/>
      <c r="Q35" s="574"/>
      <c r="R35" s="574"/>
      <c r="S35" s="574"/>
      <c r="T35" s="574"/>
      <c r="U35" s="574"/>
      <c r="V35" s="574"/>
      <c r="W35" s="574"/>
      <c r="X35" s="574"/>
      <c r="Y35" s="574"/>
    </row>
    <row r="36" customHeight="1" spans="1:25">
      <c r="A36" s="574" t="s">
        <v>844</v>
      </c>
      <c r="B36" s="575">
        <v>45369</v>
      </c>
      <c r="C36" s="576">
        <f t="shared" si="10"/>
        <v>0.625</v>
      </c>
      <c r="D36" s="574" t="s">
        <v>6556</v>
      </c>
      <c r="E36" s="574" t="s">
        <v>6567</v>
      </c>
      <c r="F36" s="586">
        <v>5</v>
      </c>
      <c r="G36" s="574" t="str">
        <f t="shared" si="11"/>
        <v>Multimodality</v>
      </c>
      <c r="H36" s="587">
        <v>282</v>
      </c>
      <c r="I36" s="574" t="s">
        <v>2163</v>
      </c>
      <c r="J36" s="574" t="s">
        <v>2165</v>
      </c>
      <c r="K36" s="574" t="s">
        <v>6543</v>
      </c>
      <c r="L36" s="574" t="s">
        <v>1076</v>
      </c>
      <c r="M36" s="574" t="s">
        <v>824</v>
      </c>
      <c r="N36" s="574"/>
      <c r="O36" s="574"/>
      <c r="P36" s="574"/>
      <c r="Q36" s="574"/>
      <c r="R36" s="574"/>
      <c r="S36" s="574"/>
      <c r="T36" s="574"/>
      <c r="U36" s="574"/>
      <c r="V36" s="574"/>
      <c r="W36" s="574"/>
      <c r="X36" s="574"/>
      <c r="Y36" s="574"/>
    </row>
    <row r="37" customHeight="1" spans="1:25">
      <c r="A37" s="574" t="s">
        <v>844</v>
      </c>
      <c r="B37" s="575">
        <v>45369</v>
      </c>
      <c r="C37" s="576">
        <f t="shared" si="10"/>
        <v>0.635416666666667</v>
      </c>
      <c r="D37" s="574" t="s">
        <v>6556</v>
      </c>
      <c r="E37" s="574" t="s">
        <v>6567</v>
      </c>
      <c r="F37" s="586">
        <v>6</v>
      </c>
      <c r="G37" s="574" t="str">
        <f t="shared" si="11"/>
        <v>Multimodality</v>
      </c>
      <c r="H37" s="587">
        <v>362</v>
      </c>
      <c r="I37" s="574" t="s">
        <v>2400</v>
      </c>
      <c r="J37" s="574" t="s">
        <v>2402</v>
      </c>
      <c r="K37" s="574" t="s">
        <v>6543</v>
      </c>
      <c r="L37" s="574" t="s">
        <v>1076</v>
      </c>
      <c r="M37" s="574" t="s">
        <v>1077</v>
      </c>
      <c r="N37" s="574"/>
      <c r="O37" s="574"/>
      <c r="P37" s="574"/>
      <c r="Q37" s="574"/>
      <c r="R37" s="574"/>
      <c r="S37" s="574"/>
      <c r="T37" s="574"/>
      <c r="U37" s="574"/>
      <c r="V37" s="574"/>
      <c r="W37" s="574"/>
      <c r="X37" s="574"/>
      <c r="Y37" s="574"/>
    </row>
    <row r="38" customHeight="1" spans="1:25">
      <c r="A38" s="580" t="s">
        <v>849</v>
      </c>
      <c r="B38" s="581">
        <v>45369</v>
      </c>
      <c r="C38" s="582">
        <v>0.666666666666667</v>
      </c>
      <c r="D38" s="580" t="s">
        <v>6540</v>
      </c>
      <c r="E38" s="580" t="s">
        <v>6568</v>
      </c>
      <c r="F38" s="590">
        <v>1</v>
      </c>
      <c r="G38" s="580" t="str">
        <f>E38</f>
        <v>Information Extraction</v>
      </c>
      <c r="H38" s="591">
        <v>25</v>
      </c>
      <c r="I38" s="580" t="s">
        <v>3260</v>
      </c>
      <c r="J38" s="580" t="s">
        <v>1408</v>
      </c>
      <c r="K38" s="580" t="s">
        <v>6543</v>
      </c>
      <c r="L38" s="580" t="s">
        <v>1076</v>
      </c>
      <c r="M38" s="580" t="s">
        <v>1077</v>
      </c>
      <c r="N38" s="580"/>
      <c r="O38" s="580" t="s">
        <v>6569</v>
      </c>
      <c r="P38" s="595" t="s">
        <v>6570</v>
      </c>
      <c r="Q38" s="580"/>
      <c r="R38" s="580"/>
      <c r="S38" s="580"/>
      <c r="T38" s="580"/>
      <c r="U38" s="580"/>
      <c r="V38" s="580"/>
      <c r="W38" s="580"/>
      <c r="X38" s="580"/>
      <c r="Y38" s="580"/>
    </row>
    <row r="39" customHeight="1" spans="1:25">
      <c r="A39" s="574" t="s">
        <v>849</v>
      </c>
      <c r="B39" s="575">
        <v>45369</v>
      </c>
      <c r="C39" s="576">
        <f t="shared" ref="C39:C43" si="12">C38+TIME(0,15,0)</f>
        <v>0.677083333333333</v>
      </c>
      <c r="D39" s="574" t="s">
        <v>6540</v>
      </c>
      <c r="E39" s="574" t="s">
        <v>6568</v>
      </c>
      <c r="F39" s="586">
        <v>2</v>
      </c>
      <c r="G39" s="574" t="str">
        <f t="shared" ref="G39:G43" si="13">G38</f>
        <v>Information Extraction</v>
      </c>
      <c r="H39" s="587">
        <v>43</v>
      </c>
      <c r="I39" s="574" t="s">
        <v>1480</v>
      </c>
      <c r="J39" s="574" t="s">
        <v>1482</v>
      </c>
      <c r="K39" s="574" t="s">
        <v>6543</v>
      </c>
      <c r="L39" s="574" t="s">
        <v>1076</v>
      </c>
      <c r="M39" s="574" t="s">
        <v>1077</v>
      </c>
      <c r="N39" s="574"/>
      <c r="O39" s="574"/>
      <c r="P39" s="574"/>
      <c r="Q39" s="574"/>
      <c r="R39" s="574"/>
      <c r="S39" s="574"/>
      <c r="T39" s="574"/>
      <c r="U39" s="574"/>
      <c r="V39" s="574"/>
      <c r="W39" s="574"/>
      <c r="X39" s="574"/>
      <c r="Y39" s="574"/>
    </row>
    <row r="40" customHeight="1" spans="1:25">
      <c r="A40" s="574" t="s">
        <v>849</v>
      </c>
      <c r="B40" s="575">
        <v>45369</v>
      </c>
      <c r="C40" s="576">
        <f t="shared" si="12"/>
        <v>0.6875</v>
      </c>
      <c r="D40" s="574" t="s">
        <v>6540</v>
      </c>
      <c r="E40" s="574" t="s">
        <v>6568</v>
      </c>
      <c r="F40" s="586">
        <v>3</v>
      </c>
      <c r="G40" s="574" t="str">
        <f t="shared" si="13"/>
        <v>Information Extraction</v>
      </c>
      <c r="H40" s="587">
        <v>217</v>
      </c>
      <c r="I40" s="574" t="s">
        <v>1967</v>
      </c>
      <c r="J40" s="574" t="s">
        <v>1969</v>
      </c>
      <c r="K40" s="574" t="s">
        <v>6543</v>
      </c>
      <c r="L40" s="574" t="s">
        <v>1076</v>
      </c>
      <c r="M40" s="574" t="s">
        <v>1077</v>
      </c>
      <c r="N40" s="574"/>
      <c r="O40" s="574"/>
      <c r="P40" s="574"/>
      <c r="Q40" s="574"/>
      <c r="R40" s="574"/>
      <c r="S40" s="574"/>
      <c r="T40" s="574"/>
      <c r="U40" s="574"/>
      <c r="V40" s="574"/>
      <c r="W40" s="574"/>
      <c r="X40" s="574"/>
      <c r="Y40" s="574"/>
    </row>
    <row r="41" customHeight="1" spans="1:25">
      <c r="A41" s="574" t="s">
        <v>849</v>
      </c>
      <c r="B41" s="575">
        <v>45369</v>
      </c>
      <c r="C41" s="576">
        <f t="shared" si="12"/>
        <v>0.697916666666667</v>
      </c>
      <c r="D41" s="574" t="s">
        <v>6540</v>
      </c>
      <c r="E41" s="574" t="s">
        <v>6568</v>
      </c>
      <c r="F41" s="586">
        <v>4</v>
      </c>
      <c r="G41" s="574" t="str">
        <f t="shared" si="13"/>
        <v>Information Extraction</v>
      </c>
      <c r="H41" s="587">
        <v>440</v>
      </c>
      <c r="I41" s="574" t="s">
        <v>2584</v>
      </c>
      <c r="J41" s="574" t="s">
        <v>2586</v>
      </c>
      <c r="K41" s="574" t="s">
        <v>6543</v>
      </c>
      <c r="L41" s="574" t="s">
        <v>1076</v>
      </c>
      <c r="M41" s="574" t="s">
        <v>1077</v>
      </c>
      <c r="N41" s="574"/>
      <c r="O41" s="574"/>
      <c r="P41" s="574"/>
      <c r="Q41" s="574"/>
      <c r="R41" s="574"/>
      <c r="S41" s="574"/>
      <c r="T41" s="574"/>
      <c r="U41" s="574"/>
      <c r="V41" s="574"/>
      <c r="W41" s="574"/>
      <c r="X41" s="574"/>
      <c r="Y41" s="574"/>
    </row>
    <row r="42" customHeight="1" spans="1:25">
      <c r="A42" s="574" t="s">
        <v>849</v>
      </c>
      <c r="B42" s="575">
        <v>45369</v>
      </c>
      <c r="C42" s="576">
        <f t="shared" si="12"/>
        <v>0.708333333333333</v>
      </c>
      <c r="D42" s="574" t="s">
        <v>6540</v>
      </c>
      <c r="E42" s="574" t="s">
        <v>6568</v>
      </c>
      <c r="F42" s="586">
        <v>5</v>
      </c>
      <c r="G42" s="574" t="str">
        <f t="shared" si="13"/>
        <v>Information Extraction</v>
      </c>
      <c r="H42" s="587">
        <v>470</v>
      </c>
      <c r="I42" s="574" t="s">
        <v>2649</v>
      </c>
      <c r="J42" s="574" t="s">
        <v>2651</v>
      </c>
      <c r="K42" s="574" t="s">
        <v>6543</v>
      </c>
      <c r="L42" s="574" t="s">
        <v>1076</v>
      </c>
      <c r="M42" s="574" t="s">
        <v>1077</v>
      </c>
      <c r="N42" s="574"/>
      <c r="O42" s="574"/>
      <c r="P42" s="574"/>
      <c r="Q42" s="574"/>
      <c r="R42" s="574"/>
      <c r="S42" s="574"/>
      <c r="T42" s="574"/>
      <c r="U42" s="574"/>
      <c r="V42" s="574"/>
      <c r="W42" s="574"/>
      <c r="X42" s="574"/>
      <c r="Y42" s="574"/>
    </row>
    <row r="43" customHeight="1" spans="1:25">
      <c r="A43" s="574" t="s">
        <v>849</v>
      </c>
      <c r="B43" s="575">
        <v>45369</v>
      </c>
      <c r="C43" s="576">
        <f t="shared" si="12"/>
        <v>0.71875</v>
      </c>
      <c r="D43" s="574" t="s">
        <v>6540</v>
      </c>
      <c r="E43" s="574" t="s">
        <v>6554</v>
      </c>
      <c r="F43" s="586">
        <v>6</v>
      </c>
      <c r="G43" s="574" t="str">
        <f t="shared" si="13"/>
        <v>Information Extraction</v>
      </c>
      <c r="H43" s="587">
        <v>240</v>
      </c>
      <c r="I43" s="574" t="s">
        <v>2037</v>
      </c>
      <c r="J43" s="574" t="s">
        <v>2039</v>
      </c>
      <c r="K43" s="574" t="s">
        <v>6543</v>
      </c>
      <c r="L43" s="574" t="s">
        <v>1076</v>
      </c>
      <c r="M43" s="574" t="s">
        <v>1077</v>
      </c>
      <c r="N43" s="574"/>
      <c r="O43" s="574"/>
      <c r="P43" s="574"/>
      <c r="Q43" s="574"/>
      <c r="R43" s="574"/>
      <c r="S43" s="574"/>
      <c r="T43" s="574"/>
      <c r="U43" s="574"/>
      <c r="V43" s="574"/>
      <c r="W43" s="574"/>
      <c r="X43" s="574"/>
      <c r="Y43" s="574"/>
    </row>
    <row r="44" customHeight="1" spans="1:25">
      <c r="A44" s="580" t="s">
        <v>849</v>
      </c>
      <c r="B44" s="581">
        <v>45369</v>
      </c>
      <c r="C44" s="582">
        <v>0.666666666666667</v>
      </c>
      <c r="D44" s="580" t="s">
        <v>6548</v>
      </c>
      <c r="E44" s="580" t="s">
        <v>6558</v>
      </c>
      <c r="F44" s="590">
        <v>1</v>
      </c>
      <c r="G44" s="580" t="s">
        <v>6571</v>
      </c>
      <c r="H44" s="591">
        <v>433</v>
      </c>
      <c r="I44" s="580" t="s">
        <v>2569</v>
      </c>
      <c r="J44" s="580" t="s">
        <v>2571</v>
      </c>
      <c r="K44" s="580" t="s">
        <v>6543</v>
      </c>
      <c r="L44" s="580" t="s">
        <v>1076</v>
      </c>
      <c r="M44" s="580" t="s">
        <v>1077</v>
      </c>
      <c r="N44" s="580"/>
      <c r="O44" s="580" t="s">
        <v>6572</v>
      </c>
      <c r="P44" s="595" t="s">
        <v>6573</v>
      </c>
      <c r="Q44" s="580"/>
      <c r="R44" s="580"/>
      <c r="S44" s="580"/>
      <c r="T44" s="580"/>
      <c r="U44" s="580"/>
      <c r="V44" s="580"/>
      <c r="W44" s="580"/>
      <c r="X44" s="580"/>
      <c r="Y44" s="580"/>
    </row>
    <row r="45" customHeight="1" spans="1:25">
      <c r="A45" s="574" t="s">
        <v>849</v>
      </c>
      <c r="B45" s="575">
        <v>45369</v>
      </c>
      <c r="C45" s="576">
        <f t="shared" ref="C45:C49" si="14">C44+TIME(0,15,0)</f>
        <v>0.677083333333333</v>
      </c>
      <c r="D45" s="574" t="s">
        <v>6548</v>
      </c>
      <c r="E45" s="574" t="s">
        <v>6574</v>
      </c>
      <c r="F45" s="586">
        <v>2</v>
      </c>
      <c r="G45" s="574" t="str">
        <f t="shared" ref="G45:G49" si="15">G44</f>
        <v>Linguistic Theory and Insights</v>
      </c>
      <c r="H45" s="587">
        <v>171</v>
      </c>
      <c r="I45" s="574" t="s">
        <v>1832</v>
      </c>
      <c r="J45" s="574" t="s">
        <v>1834</v>
      </c>
      <c r="K45" s="574" t="s">
        <v>6543</v>
      </c>
      <c r="L45" s="574" t="s">
        <v>1076</v>
      </c>
      <c r="M45" s="574" t="s">
        <v>1077</v>
      </c>
      <c r="N45" s="574"/>
      <c r="O45" s="574"/>
      <c r="P45" s="574"/>
      <c r="Q45" s="574"/>
      <c r="R45" s="574"/>
      <c r="S45" s="574"/>
      <c r="T45" s="574"/>
      <c r="U45" s="574"/>
      <c r="V45" s="574"/>
      <c r="W45" s="574"/>
      <c r="X45" s="574"/>
      <c r="Y45" s="574"/>
    </row>
    <row r="46" customHeight="1" spans="1:25">
      <c r="A46" s="574" t="s">
        <v>849</v>
      </c>
      <c r="B46" s="575">
        <v>45369</v>
      </c>
      <c r="C46" s="576">
        <f t="shared" si="14"/>
        <v>0.6875</v>
      </c>
      <c r="D46" s="574" t="s">
        <v>6548</v>
      </c>
      <c r="E46" s="574" t="s">
        <v>6574</v>
      </c>
      <c r="F46" s="586">
        <v>3</v>
      </c>
      <c r="G46" s="574" t="str">
        <f t="shared" si="15"/>
        <v>Linguistic Theory and Insights</v>
      </c>
      <c r="H46" s="587">
        <v>335</v>
      </c>
      <c r="I46" s="574" t="s">
        <v>2328</v>
      </c>
      <c r="J46" s="574" t="s">
        <v>2330</v>
      </c>
      <c r="K46" s="574" t="s">
        <v>6543</v>
      </c>
      <c r="L46" s="574" t="s">
        <v>1076</v>
      </c>
      <c r="M46" s="574" t="s">
        <v>1077</v>
      </c>
      <c r="N46" s="574"/>
      <c r="O46" s="574"/>
      <c r="P46" s="574"/>
      <c r="Q46" s="574"/>
      <c r="R46" s="574"/>
      <c r="S46" s="574"/>
      <c r="T46" s="574"/>
      <c r="U46" s="574"/>
      <c r="V46" s="574"/>
      <c r="W46" s="574"/>
      <c r="X46" s="574"/>
      <c r="Y46" s="574"/>
    </row>
    <row r="47" customHeight="1" spans="1:25">
      <c r="A47" s="574" t="s">
        <v>849</v>
      </c>
      <c r="B47" s="575">
        <v>45369</v>
      </c>
      <c r="C47" s="576">
        <f t="shared" si="14"/>
        <v>0.697916666666667</v>
      </c>
      <c r="D47" s="574" t="s">
        <v>6548</v>
      </c>
      <c r="E47" s="574" t="s">
        <v>6574</v>
      </c>
      <c r="F47" s="586">
        <v>4</v>
      </c>
      <c r="G47" s="574" t="str">
        <f t="shared" si="15"/>
        <v>Linguistic Theory and Insights</v>
      </c>
      <c r="H47" s="587">
        <v>405</v>
      </c>
      <c r="I47" s="574" t="s">
        <v>2509</v>
      </c>
      <c r="J47" s="574" t="s">
        <v>2511</v>
      </c>
      <c r="K47" s="574" t="s">
        <v>6543</v>
      </c>
      <c r="L47" s="574" t="s">
        <v>1076</v>
      </c>
      <c r="M47" s="574" t="s">
        <v>1077</v>
      </c>
      <c r="N47" s="574"/>
      <c r="O47" s="574"/>
      <c r="P47" s="574"/>
      <c r="Q47" s="574"/>
      <c r="R47" s="574"/>
      <c r="S47" s="574"/>
      <c r="T47" s="574"/>
      <c r="U47" s="574"/>
      <c r="V47" s="574"/>
      <c r="W47" s="574"/>
      <c r="X47" s="574"/>
      <c r="Y47" s="574"/>
    </row>
    <row r="48" customHeight="1" spans="1:25">
      <c r="A48" s="574" t="s">
        <v>849</v>
      </c>
      <c r="B48" s="575">
        <v>45369</v>
      </c>
      <c r="C48" s="576">
        <f t="shared" si="14"/>
        <v>0.708333333333333</v>
      </c>
      <c r="D48" s="574" t="s">
        <v>6548</v>
      </c>
      <c r="E48" s="574" t="s">
        <v>6575</v>
      </c>
      <c r="F48" s="586">
        <v>5</v>
      </c>
      <c r="G48" s="574" t="str">
        <f t="shared" si="15"/>
        <v>Linguistic Theory and Insights</v>
      </c>
      <c r="H48" s="587">
        <v>149</v>
      </c>
      <c r="I48" s="574" t="s">
        <v>1757</v>
      </c>
      <c r="J48" s="574" t="s">
        <v>1759</v>
      </c>
      <c r="K48" s="574" t="s">
        <v>6543</v>
      </c>
      <c r="L48" s="574" t="s">
        <v>1076</v>
      </c>
      <c r="M48" s="574" t="s">
        <v>1077</v>
      </c>
      <c r="N48" s="574"/>
      <c r="O48" s="574"/>
      <c r="P48" s="574"/>
      <c r="Q48" s="574"/>
      <c r="R48" s="574"/>
      <c r="S48" s="574"/>
      <c r="T48" s="574"/>
      <c r="U48" s="574"/>
      <c r="V48" s="574"/>
      <c r="W48" s="574"/>
      <c r="X48" s="574"/>
      <c r="Y48" s="574"/>
    </row>
    <row r="49" customHeight="1" spans="1:25">
      <c r="A49" s="574" t="s">
        <v>849</v>
      </c>
      <c r="B49" s="575">
        <v>45369</v>
      </c>
      <c r="C49" s="576">
        <f t="shared" si="14"/>
        <v>0.71875</v>
      </c>
      <c r="D49" s="574" t="s">
        <v>6548</v>
      </c>
      <c r="E49" s="574" t="s">
        <v>6554</v>
      </c>
      <c r="F49" s="586">
        <v>6</v>
      </c>
      <c r="G49" s="574" t="str">
        <f t="shared" si="15"/>
        <v>Linguistic Theory and Insights</v>
      </c>
      <c r="H49" s="587">
        <v>51</v>
      </c>
      <c r="I49" s="574" t="s">
        <v>1515</v>
      </c>
      <c r="J49" s="574" t="s">
        <v>1517</v>
      </c>
      <c r="K49" s="574" t="s">
        <v>6543</v>
      </c>
      <c r="L49" s="574" t="s">
        <v>1076</v>
      </c>
      <c r="M49" s="574" t="s">
        <v>6546</v>
      </c>
      <c r="N49" s="574"/>
      <c r="O49" s="574"/>
      <c r="P49" s="574"/>
      <c r="Q49" s="574"/>
      <c r="R49" s="574"/>
      <c r="S49" s="574"/>
      <c r="T49" s="574"/>
      <c r="U49" s="574"/>
      <c r="V49" s="574"/>
      <c r="W49" s="574"/>
      <c r="X49" s="574"/>
      <c r="Y49" s="574"/>
    </row>
    <row r="50" customHeight="1" spans="1:25">
      <c r="A50" s="580" t="s">
        <v>849</v>
      </c>
      <c r="B50" s="581">
        <v>45369</v>
      </c>
      <c r="C50" s="582">
        <v>0.666666666666667</v>
      </c>
      <c r="D50" s="580" t="s">
        <v>6556</v>
      </c>
      <c r="E50" s="580" t="s">
        <v>6557</v>
      </c>
      <c r="F50" s="590">
        <v>1</v>
      </c>
      <c r="G50" s="580" t="s">
        <v>6576</v>
      </c>
      <c r="H50" s="591">
        <v>325</v>
      </c>
      <c r="I50" s="580" t="s">
        <v>2298</v>
      </c>
      <c r="J50" s="580" t="s">
        <v>2300</v>
      </c>
      <c r="K50" s="580" t="s">
        <v>6543</v>
      </c>
      <c r="L50" s="580" t="s">
        <v>1076</v>
      </c>
      <c r="M50" s="580" t="s">
        <v>1077</v>
      </c>
      <c r="N50" s="580"/>
      <c r="O50" s="580" t="s">
        <v>6577</v>
      </c>
      <c r="P50" s="580" t="s">
        <v>6578</v>
      </c>
      <c r="Q50" s="580"/>
      <c r="R50" s="580"/>
      <c r="S50" s="580"/>
      <c r="T50" s="580"/>
      <c r="U50" s="580"/>
      <c r="V50" s="580"/>
      <c r="W50" s="580"/>
      <c r="X50" s="580"/>
      <c r="Y50" s="580"/>
    </row>
    <row r="51" customHeight="1" spans="1:25">
      <c r="A51" s="574" t="s">
        <v>849</v>
      </c>
      <c r="B51" s="575">
        <v>45369</v>
      </c>
      <c r="C51" s="576">
        <f t="shared" ref="C51:C55" si="16">C50+TIME(0,15,0)</f>
        <v>0.677083333333333</v>
      </c>
      <c r="D51" s="574" t="s">
        <v>6556</v>
      </c>
      <c r="E51" s="574" t="s">
        <v>6547</v>
      </c>
      <c r="F51" s="586">
        <v>2</v>
      </c>
      <c r="G51" s="574" t="str">
        <f t="shared" ref="G51:G55" si="17">G50</f>
        <v>Opinion, Sentiment and Emotion</v>
      </c>
      <c r="H51" s="587">
        <v>213</v>
      </c>
      <c r="I51" s="574" t="s">
        <v>1947</v>
      </c>
      <c r="J51" s="574" t="s">
        <v>1949</v>
      </c>
      <c r="K51" s="574" t="s">
        <v>6543</v>
      </c>
      <c r="L51" s="574" t="s">
        <v>1076</v>
      </c>
      <c r="M51" s="574" t="s">
        <v>6546</v>
      </c>
      <c r="N51" s="574"/>
      <c r="O51" s="574"/>
      <c r="P51" s="574"/>
      <c r="Q51" s="574"/>
      <c r="R51" s="574"/>
      <c r="S51" s="574"/>
      <c r="T51" s="574"/>
      <c r="U51" s="574"/>
      <c r="V51" s="574"/>
      <c r="W51" s="574"/>
      <c r="X51" s="574"/>
      <c r="Y51" s="574"/>
    </row>
    <row r="52" customHeight="1" spans="1:25">
      <c r="A52" s="574" t="s">
        <v>849</v>
      </c>
      <c r="B52" s="575">
        <v>45369</v>
      </c>
      <c r="C52" s="576">
        <f t="shared" si="16"/>
        <v>0.6875</v>
      </c>
      <c r="D52" s="574" t="s">
        <v>6556</v>
      </c>
      <c r="E52" s="574" t="s">
        <v>6555</v>
      </c>
      <c r="F52" s="586">
        <v>3</v>
      </c>
      <c r="G52" s="574" t="str">
        <f t="shared" si="17"/>
        <v>Opinion, Sentiment and Emotion</v>
      </c>
      <c r="H52" s="587">
        <v>199</v>
      </c>
      <c r="I52" s="574" t="s">
        <v>1902</v>
      </c>
      <c r="J52" s="574" t="s">
        <v>1904</v>
      </c>
      <c r="K52" s="574" t="s">
        <v>6543</v>
      </c>
      <c r="L52" s="574" t="s">
        <v>1076</v>
      </c>
      <c r="M52" s="574" t="s">
        <v>1029</v>
      </c>
      <c r="N52" s="574"/>
      <c r="O52" s="574"/>
      <c r="P52" s="574"/>
      <c r="Q52" s="574"/>
      <c r="R52" s="574"/>
      <c r="S52" s="574"/>
      <c r="T52" s="574"/>
      <c r="U52" s="574"/>
      <c r="V52" s="574"/>
      <c r="W52" s="574"/>
      <c r="X52" s="574"/>
      <c r="Y52" s="574"/>
    </row>
    <row r="53" customHeight="1" spans="1:25">
      <c r="A53" s="574" t="s">
        <v>849</v>
      </c>
      <c r="B53" s="575">
        <v>45369</v>
      </c>
      <c r="C53" s="576">
        <f t="shared" si="16"/>
        <v>0.697916666666667</v>
      </c>
      <c r="D53" s="574" t="s">
        <v>6556</v>
      </c>
      <c r="E53" s="574" t="s">
        <v>6555</v>
      </c>
      <c r="F53" s="586">
        <v>4</v>
      </c>
      <c r="G53" s="574" t="str">
        <f t="shared" si="17"/>
        <v>Opinion, Sentiment and Emotion</v>
      </c>
      <c r="H53" s="587">
        <v>257</v>
      </c>
      <c r="I53" s="574" t="s">
        <v>2088</v>
      </c>
      <c r="J53" s="574" t="s">
        <v>2090</v>
      </c>
      <c r="K53" s="574" t="s">
        <v>6543</v>
      </c>
      <c r="L53" s="574" t="s">
        <v>1076</v>
      </c>
      <c r="M53" s="574" t="s">
        <v>1077</v>
      </c>
      <c r="N53" s="574"/>
      <c r="O53" s="574"/>
      <c r="P53" s="574"/>
      <c r="Q53" s="574"/>
      <c r="R53" s="574"/>
      <c r="S53" s="574"/>
      <c r="T53" s="574"/>
      <c r="U53" s="574"/>
      <c r="V53" s="574"/>
      <c r="W53" s="574"/>
      <c r="X53" s="574"/>
      <c r="Y53" s="574"/>
    </row>
    <row r="54" customHeight="1" spans="1:25">
      <c r="A54" s="574" t="s">
        <v>849</v>
      </c>
      <c r="B54" s="575">
        <v>45369</v>
      </c>
      <c r="C54" s="576">
        <f t="shared" si="16"/>
        <v>0.708333333333333</v>
      </c>
      <c r="D54" s="574" t="s">
        <v>6556</v>
      </c>
      <c r="E54" s="574" t="s">
        <v>6555</v>
      </c>
      <c r="F54" s="586">
        <v>5</v>
      </c>
      <c r="G54" s="574" t="str">
        <f t="shared" si="17"/>
        <v>Opinion, Sentiment and Emotion</v>
      </c>
      <c r="H54" s="587">
        <v>259</v>
      </c>
      <c r="I54" s="574" t="s">
        <v>2098</v>
      </c>
      <c r="J54" s="574" t="s">
        <v>2100</v>
      </c>
      <c r="K54" s="574" t="s">
        <v>6543</v>
      </c>
      <c r="L54" s="574" t="s">
        <v>1076</v>
      </c>
      <c r="M54" s="574" t="s">
        <v>1077</v>
      </c>
      <c r="N54" s="574"/>
      <c r="O54" s="574"/>
      <c r="P54" s="574"/>
      <c r="Q54" s="574"/>
      <c r="R54" s="574"/>
      <c r="S54" s="574"/>
      <c r="T54" s="574"/>
      <c r="U54" s="574"/>
      <c r="V54" s="574"/>
      <c r="W54" s="574"/>
      <c r="X54" s="574"/>
      <c r="Y54" s="574"/>
    </row>
    <row r="55" customHeight="1" spans="1:25">
      <c r="A55" s="574" t="s">
        <v>849</v>
      </c>
      <c r="B55" s="575">
        <v>45369</v>
      </c>
      <c r="C55" s="576">
        <f t="shared" si="16"/>
        <v>0.71875</v>
      </c>
      <c r="D55" s="574" t="s">
        <v>6556</v>
      </c>
      <c r="E55" s="574" t="s">
        <v>6555</v>
      </c>
      <c r="F55" s="586">
        <v>6</v>
      </c>
      <c r="G55" s="574" t="str">
        <f t="shared" si="17"/>
        <v>Opinion, Sentiment and Emotion</v>
      </c>
      <c r="H55" s="587">
        <v>427</v>
      </c>
      <c r="I55" s="574" t="s">
        <v>2559</v>
      </c>
      <c r="J55" s="574" t="s">
        <v>2561</v>
      </c>
      <c r="K55" s="574" t="s">
        <v>6543</v>
      </c>
      <c r="L55" s="574" t="s">
        <v>1076</v>
      </c>
      <c r="M55" s="574" t="s">
        <v>1077</v>
      </c>
      <c r="N55" s="574"/>
      <c r="O55" s="574"/>
      <c r="P55" s="574"/>
      <c r="Q55" s="574"/>
      <c r="R55" s="574"/>
      <c r="S55" s="574"/>
      <c r="T55" s="574"/>
      <c r="U55" s="574"/>
      <c r="V55" s="574"/>
      <c r="W55" s="574"/>
      <c r="X55" s="574"/>
      <c r="Y55" s="574"/>
    </row>
    <row r="56" customHeight="1" spans="1:25">
      <c r="A56" s="571" t="s">
        <v>858</v>
      </c>
      <c r="B56" s="572">
        <v>45370</v>
      </c>
      <c r="C56" s="573">
        <v>0.4375</v>
      </c>
      <c r="D56" s="571" t="s">
        <v>6540</v>
      </c>
      <c r="E56" s="571" t="s">
        <v>6579</v>
      </c>
      <c r="F56" s="584">
        <v>1</v>
      </c>
      <c r="G56" s="571" t="s">
        <v>6580</v>
      </c>
      <c r="H56" s="585" t="s">
        <v>6581</v>
      </c>
      <c r="I56" s="571" t="s">
        <v>1326</v>
      </c>
      <c r="J56" s="571" t="s">
        <v>1327</v>
      </c>
      <c r="K56" s="571" t="s">
        <v>6543</v>
      </c>
      <c r="L56" s="571" t="s">
        <v>1076</v>
      </c>
      <c r="M56" s="571" t="s">
        <v>1077</v>
      </c>
      <c r="N56" s="571"/>
      <c r="O56" s="571" t="s">
        <v>6582</v>
      </c>
      <c r="P56" s="593" t="s">
        <v>6583</v>
      </c>
      <c r="Q56" s="571"/>
      <c r="R56" s="571"/>
      <c r="S56" s="571"/>
      <c r="T56" s="571"/>
      <c r="U56" s="571"/>
      <c r="V56" s="571"/>
      <c r="W56" s="571"/>
      <c r="X56" s="571"/>
      <c r="Y56" s="571"/>
    </row>
    <row r="57" customHeight="1" spans="1:25">
      <c r="A57" s="574" t="s">
        <v>858</v>
      </c>
      <c r="B57" s="575">
        <v>45370</v>
      </c>
      <c r="C57" s="576">
        <f t="shared" ref="C57:C61" si="18">C56+TIME(0,15,0)</f>
        <v>0.447916666666667</v>
      </c>
      <c r="D57" s="574" t="s">
        <v>6540</v>
      </c>
      <c r="E57" s="574" t="s">
        <v>6554</v>
      </c>
      <c r="F57" s="586">
        <v>2</v>
      </c>
      <c r="G57" s="574" t="str">
        <f t="shared" ref="G57:G61" si="19">G56</f>
        <v>Sentence-level Semantics</v>
      </c>
      <c r="H57" s="587">
        <v>47</v>
      </c>
      <c r="I57" s="574" t="s">
        <v>1495</v>
      </c>
      <c r="J57" s="574" t="s">
        <v>1497</v>
      </c>
      <c r="K57" s="574" t="s">
        <v>6543</v>
      </c>
      <c r="L57" s="574" t="s">
        <v>1076</v>
      </c>
      <c r="M57" s="574" t="s">
        <v>1077</v>
      </c>
      <c r="N57" s="574"/>
      <c r="O57" s="574"/>
      <c r="P57" s="574"/>
      <c r="Q57" s="574"/>
      <c r="R57" s="574"/>
      <c r="S57" s="574"/>
      <c r="T57" s="574"/>
      <c r="U57" s="574"/>
      <c r="V57" s="574"/>
      <c r="W57" s="574"/>
      <c r="X57" s="574"/>
      <c r="Y57" s="574"/>
    </row>
    <row r="58" customHeight="1" spans="1:25">
      <c r="A58" s="574" t="s">
        <v>858</v>
      </c>
      <c r="B58" s="575">
        <v>45370</v>
      </c>
      <c r="C58" s="576">
        <f t="shared" si="18"/>
        <v>0.458333333333333</v>
      </c>
      <c r="D58" s="574" t="s">
        <v>6540</v>
      </c>
      <c r="E58" s="574" t="s">
        <v>6554</v>
      </c>
      <c r="F58" s="586">
        <v>3</v>
      </c>
      <c r="G58" s="574" t="str">
        <f t="shared" si="19"/>
        <v>Sentence-level Semantics</v>
      </c>
      <c r="H58" s="587">
        <v>112</v>
      </c>
      <c r="I58" s="574" t="s">
        <v>1689</v>
      </c>
      <c r="J58" s="574" t="s">
        <v>1691</v>
      </c>
      <c r="K58" s="574" t="s">
        <v>6543</v>
      </c>
      <c r="L58" s="574" t="s">
        <v>1076</v>
      </c>
      <c r="M58" s="574" t="s">
        <v>1077</v>
      </c>
      <c r="N58" s="574"/>
      <c r="O58" s="574"/>
      <c r="P58" s="574"/>
      <c r="Q58" s="574"/>
      <c r="R58" s="574"/>
      <c r="S58" s="574"/>
      <c r="T58" s="574"/>
      <c r="U58" s="574"/>
      <c r="V58" s="574"/>
      <c r="W58" s="574"/>
      <c r="X58" s="574"/>
      <c r="Y58" s="574"/>
    </row>
    <row r="59" customHeight="1" spans="1:25">
      <c r="A59" s="574" t="s">
        <v>858</v>
      </c>
      <c r="B59" s="575">
        <v>45370</v>
      </c>
      <c r="C59" s="576">
        <f t="shared" si="18"/>
        <v>0.46875</v>
      </c>
      <c r="D59" s="574" t="s">
        <v>6540</v>
      </c>
      <c r="E59" s="574" t="s">
        <v>6554</v>
      </c>
      <c r="F59" s="586">
        <v>4</v>
      </c>
      <c r="G59" s="574" t="str">
        <f t="shared" si="19"/>
        <v>Sentence-level Semantics</v>
      </c>
      <c r="H59" s="587">
        <v>174</v>
      </c>
      <c r="I59" s="574" t="s">
        <v>1837</v>
      </c>
      <c r="J59" s="574" t="s">
        <v>1839</v>
      </c>
      <c r="K59" s="574" t="s">
        <v>6543</v>
      </c>
      <c r="L59" s="574" t="s">
        <v>1076</v>
      </c>
      <c r="M59" s="574" t="s">
        <v>1077</v>
      </c>
      <c r="N59" s="574"/>
      <c r="O59" s="574"/>
      <c r="P59" s="574"/>
      <c r="Q59" s="574"/>
      <c r="R59" s="574"/>
      <c r="S59" s="574"/>
      <c r="T59" s="574"/>
      <c r="U59" s="574"/>
      <c r="V59" s="574"/>
      <c r="W59" s="574"/>
      <c r="X59" s="574"/>
      <c r="Y59" s="574"/>
    </row>
    <row r="60" customHeight="1" spans="1:25">
      <c r="A60" s="574" t="s">
        <v>858</v>
      </c>
      <c r="B60" s="575">
        <v>45370</v>
      </c>
      <c r="C60" s="576">
        <f t="shared" si="18"/>
        <v>0.479166666666667</v>
      </c>
      <c r="D60" s="574" t="s">
        <v>6540</v>
      </c>
      <c r="E60" s="574" t="s">
        <v>6554</v>
      </c>
      <c r="F60" s="586">
        <v>5</v>
      </c>
      <c r="G60" s="574" t="str">
        <f t="shared" si="19"/>
        <v>Sentence-level Semantics</v>
      </c>
      <c r="H60" s="587">
        <v>326</v>
      </c>
      <c r="I60" s="574" t="s">
        <v>2303</v>
      </c>
      <c r="J60" s="574" t="s">
        <v>2305</v>
      </c>
      <c r="K60" s="574" t="s">
        <v>6543</v>
      </c>
      <c r="L60" s="574" t="s">
        <v>1076</v>
      </c>
      <c r="M60" s="574" t="s">
        <v>1077</v>
      </c>
      <c r="N60" s="574"/>
      <c r="O60" s="574"/>
      <c r="P60" s="574"/>
      <c r="Q60" s="574"/>
      <c r="R60" s="574"/>
      <c r="S60" s="574"/>
      <c r="T60" s="574"/>
      <c r="U60" s="574"/>
      <c r="V60" s="574"/>
      <c r="W60" s="574"/>
      <c r="X60" s="574"/>
      <c r="Y60" s="574"/>
    </row>
    <row r="61" customHeight="1" spans="1:25">
      <c r="A61" s="574" t="s">
        <v>858</v>
      </c>
      <c r="B61" s="575">
        <v>45370</v>
      </c>
      <c r="C61" s="576">
        <f t="shared" si="18"/>
        <v>0.489583333333333</v>
      </c>
      <c r="D61" s="574" t="s">
        <v>6540</v>
      </c>
      <c r="E61" s="574" t="s">
        <v>6554</v>
      </c>
      <c r="F61" s="586">
        <v>6</v>
      </c>
      <c r="G61" s="574" t="str">
        <f t="shared" si="19"/>
        <v>Sentence-level Semantics</v>
      </c>
      <c r="H61" s="587">
        <v>350</v>
      </c>
      <c r="I61" s="574" t="s">
        <v>2371</v>
      </c>
      <c r="J61" s="574" t="s">
        <v>2373</v>
      </c>
      <c r="K61" s="574" t="s">
        <v>6543</v>
      </c>
      <c r="L61" s="574" t="s">
        <v>1076</v>
      </c>
      <c r="M61" s="574" t="s">
        <v>1077</v>
      </c>
      <c r="N61" s="574"/>
      <c r="O61" s="574"/>
      <c r="P61" s="574"/>
      <c r="Q61" s="574"/>
      <c r="R61" s="574"/>
      <c r="S61" s="574"/>
      <c r="T61" s="574"/>
      <c r="U61" s="574"/>
      <c r="V61" s="574"/>
      <c r="W61" s="574"/>
      <c r="X61" s="574"/>
      <c r="Y61" s="574"/>
    </row>
    <row r="62" customHeight="1" spans="1:25">
      <c r="A62" s="571" t="s">
        <v>858</v>
      </c>
      <c r="B62" s="572">
        <v>45370</v>
      </c>
      <c r="C62" s="573">
        <v>0.4375</v>
      </c>
      <c r="D62" s="571" t="s">
        <v>6548</v>
      </c>
      <c r="E62" s="571" t="s">
        <v>6584</v>
      </c>
      <c r="F62" s="584">
        <v>1</v>
      </c>
      <c r="G62" s="571" t="s">
        <v>6585</v>
      </c>
      <c r="H62" s="585">
        <v>125</v>
      </c>
      <c r="I62" s="571" t="s">
        <v>1717</v>
      </c>
      <c r="J62" s="571" t="s">
        <v>1719</v>
      </c>
      <c r="K62" s="571" t="s">
        <v>6543</v>
      </c>
      <c r="L62" s="571" t="s">
        <v>1076</v>
      </c>
      <c r="M62" s="571" t="s">
        <v>6546</v>
      </c>
      <c r="N62" s="571"/>
      <c r="O62" s="571" t="s">
        <v>6000</v>
      </c>
      <c r="P62" s="571" t="s">
        <v>6001</v>
      </c>
      <c r="Q62" s="571"/>
      <c r="R62" s="571"/>
      <c r="S62" s="571"/>
      <c r="T62" s="571"/>
      <c r="U62" s="571"/>
      <c r="V62" s="571"/>
      <c r="W62" s="571"/>
      <c r="X62" s="571"/>
      <c r="Y62" s="571"/>
    </row>
    <row r="63" customHeight="1" spans="1:25">
      <c r="A63" s="574" t="s">
        <v>858</v>
      </c>
      <c r="B63" s="575">
        <v>45370</v>
      </c>
      <c r="C63" s="576">
        <f t="shared" ref="C63:C67" si="20">C62+TIME(0,15,0)</f>
        <v>0.447916666666667</v>
      </c>
      <c r="D63" s="574" t="s">
        <v>6548</v>
      </c>
      <c r="E63" s="574" t="s">
        <v>6584</v>
      </c>
      <c r="F63" s="586">
        <v>2</v>
      </c>
      <c r="G63" s="574" t="str">
        <f t="shared" ref="G63:G67" si="21">G62</f>
        <v>Multilingual Issues</v>
      </c>
      <c r="H63" s="587">
        <v>147</v>
      </c>
      <c r="I63" s="798" t="s">
        <v>3778</v>
      </c>
      <c r="J63" s="574" t="s">
        <v>1750</v>
      </c>
      <c r="K63" s="574" t="s">
        <v>6543</v>
      </c>
      <c r="L63" s="574" t="s">
        <v>1076</v>
      </c>
      <c r="M63" s="574" t="s">
        <v>1077</v>
      </c>
      <c r="N63" s="574"/>
      <c r="O63" s="574"/>
      <c r="P63" s="574"/>
      <c r="Q63" s="574"/>
      <c r="R63" s="574"/>
      <c r="S63" s="574"/>
      <c r="T63" s="574"/>
      <c r="U63" s="574"/>
      <c r="V63" s="574"/>
      <c r="W63" s="574"/>
      <c r="X63" s="574"/>
      <c r="Y63" s="574"/>
    </row>
    <row r="64" customHeight="1" spans="1:25">
      <c r="A64" s="574" t="s">
        <v>858</v>
      </c>
      <c r="B64" s="575">
        <v>45370</v>
      </c>
      <c r="C64" s="576">
        <f t="shared" si="20"/>
        <v>0.458333333333333</v>
      </c>
      <c r="D64" s="574" t="s">
        <v>6548</v>
      </c>
      <c r="E64" s="574" t="s">
        <v>6584</v>
      </c>
      <c r="F64" s="586">
        <v>3</v>
      </c>
      <c r="G64" s="574" t="str">
        <f t="shared" si="21"/>
        <v>Multilingual Issues</v>
      </c>
      <c r="H64" s="587">
        <v>462</v>
      </c>
      <c r="I64" s="574" t="s">
        <v>2634</v>
      </c>
      <c r="J64" s="574" t="s">
        <v>2636</v>
      </c>
      <c r="K64" s="574" t="s">
        <v>6543</v>
      </c>
      <c r="L64" s="574" t="s">
        <v>1076</v>
      </c>
      <c r="M64" s="574" t="s">
        <v>1077</v>
      </c>
      <c r="N64" s="574"/>
      <c r="O64" s="574"/>
      <c r="P64" s="574"/>
      <c r="Q64" s="574"/>
      <c r="R64" s="574"/>
      <c r="S64" s="574"/>
      <c r="T64" s="574"/>
      <c r="U64" s="574"/>
      <c r="V64" s="574"/>
      <c r="W64" s="574"/>
      <c r="X64" s="574"/>
      <c r="Y64" s="574"/>
    </row>
    <row r="65" customHeight="1" spans="1:25">
      <c r="A65" s="574" t="s">
        <v>858</v>
      </c>
      <c r="B65" s="575">
        <v>45370</v>
      </c>
      <c r="C65" s="576">
        <f t="shared" si="20"/>
        <v>0.46875</v>
      </c>
      <c r="D65" s="574" t="s">
        <v>6548</v>
      </c>
      <c r="E65" s="574" t="s">
        <v>6586</v>
      </c>
      <c r="F65" s="586">
        <v>4</v>
      </c>
      <c r="G65" s="574" t="str">
        <f t="shared" si="21"/>
        <v>Multilingual Issues</v>
      </c>
      <c r="H65" s="587">
        <v>42</v>
      </c>
      <c r="I65" s="574" t="s">
        <v>1475</v>
      </c>
      <c r="J65" s="574" t="s">
        <v>1477</v>
      </c>
      <c r="K65" s="574" t="s">
        <v>6543</v>
      </c>
      <c r="L65" s="574" t="s">
        <v>1076</v>
      </c>
      <c r="M65" s="574" t="s">
        <v>1077</v>
      </c>
      <c r="N65" s="574"/>
      <c r="O65" s="574"/>
      <c r="P65" s="574"/>
      <c r="Q65" s="574"/>
      <c r="R65" s="574"/>
      <c r="S65" s="574"/>
      <c r="T65" s="574"/>
      <c r="U65" s="574"/>
      <c r="V65" s="574"/>
      <c r="W65" s="574"/>
      <c r="X65" s="574"/>
      <c r="Y65" s="574"/>
    </row>
    <row r="66" customHeight="1" spans="1:25">
      <c r="A66" s="574" t="s">
        <v>858</v>
      </c>
      <c r="B66" s="575">
        <v>45370</v>
      </c>
      <c r="C66" s="576">
        <f t="shared" si="20"/>
        <v>0.479166666666667</v>
      </c>
      <c r="D66" s="574" t="s">
        <v>6548</v>
      </c>
      <c r="E66" s="574" t="s">
        <v>6586</v>
      </c>
      <c r="F66" s="586">
        <v>5</v>
      </c>
      <c r="G66" s="574" t="str">
        <f t="shared" si="21"/>
        <v>Multilingual Issues</v>
      </c>
      <c r="H66" s="587">
        <v>220</v>
      </c>
      <c r="I66" s="574" t="s">
        <v>1981</v>
      </c>
      <c r="J66" s="574" t="s">
        <v>1983</v>
      </c>
      <c r="K66" s="574" t="s">
        <v>6543</v>
      </c>
      <c r="L66" s="574" t="s">
        <v>1076</v>
      </c>
      <c r="M66" s="574" t="s">
        <v>1077</v>
      </c>
      <c r="N66" s="574"/>
      <c r="O66" s="574"/>
      <c r="P66" s="574"/>
      <c r="Q66" s="574"/>
      <c r="R66" s="574"/>
      <c r="S66" s="574"/>
      <c r="T66" s="574"/>
      <c r="U66" s="574"/>
      <c r="V66" s="574"/>
      <c r="W66" s="574"/>
      <c r="X66" s="574"/>
      <c r="Y66" s="574"/>
    </row>
    <row r="67" customHeight="1" spans="1:25">
      <c r="A67" s="574" t="s">
        <v>858</v>
      </c>
      <c r="B67" s="575">
        <v>45370</v>
      </c>
      <c r="C67" s="576">
        <f t="shared" si="20"/>
        <v>0.489583333333333</v>
      </c>
      <c r="D67" s="574" t="s">
        <v>6548</v>
      </c>
      <c r="E67" s="574" t="s">
        <v>6586</v>
      </c>
      <c r="F67" s="586">
        <v>6</v>
      </c>
      <c r="G67" s="574" t="str">
        <f t="shared" si="21"/>
        <v>Multilingual Issues</v>
      </c>
      <c r="H67" s="587">
        <v>221</v>
      </c>
      <c r="I67" s="574" t="s">
        <v>1986</v>
      </c>
      <c r="J67" s="574" t="s">
        <v>1988</v>
      </c>
      <c r="K67" s="574" t="s">
        <v>6543</v>
      </c>
      <c r="L67" s="574" t="s">
        <v>1076</v>
      </c>
      <c r="M67" s="574" t="s">
        <v>1077</v>
      </c>
      <c r="N67" s="574"/>
      <c r="O67" s="574"/>
      <c r="P67" s="574"/>
      <c r="Q67" s="574"/>
      <c r="R67" s="574"/>
      <c r="S67" s="574"/>
      <c r="T67" s="574"/>
      <c r="U67" s="574"/>
      <c r="V67" s="574"/>
      <c r="W67" s="574"/>
      <c r="X67" s="574"/>
      <c r="Y67" s="574"/>
    </row>
    <row r="68" customHeight="1" spans="1:25">
      <c r="A68" s="571" t="s">
        <v>858</v>
      </c>
      <c r="B68" s="572">
        <v>45370</v>
      </c>
      <c r="C68" s="573">
        <v>0.4375</v>
      </c>
      <c r="D68" s="571" t="s">
        <v>6556</v>
      </c>
      <c r="E68" s="571" t="s">
        <v>6547</v>
      </c>
      <c r="F68" s="584">
        <v>1</v>
      </c>
      <c r="G68" s="571" t="str">
        <f>E68</f>
        <v>NLP Applications</v>
      </c>
      <c r="H68" s="585">
        <v>80</v>
      </c>
      <c r="I68" s="571" t="s">
        <v>1599</v>
      </c>
      <c r="J68" s="571" t="s">
        <v>1601</v>
      </c>
      <c r="K68" s="571" t="s">
        <v>6543</v>
      </c>
      <c r="L68" s="571" t="s">
        <v>1076</v>
      </c>
      <c r="M68" s="571" t="s">
        <v>1077</v>
      </c>
      <c r="N68" s="571"/>
      <c r="O68" s="571" t="s">
        <v>6587</v>
      </c>
      <c r="P68" s="592" t="s">
        <v>6216</v>
      </c>
      <c r="Q68" s="571"/>
      <c r="R68" s="571"/>
      <c r="S68" s="571"/>
      <c r="T68" s="571"/>
      <c r="U68" s="571"/>
      <c r="V68" s="571"/>
      <c r="W68" s="571"/>
      <c r="X68" s="571"/>
      <c r="Y68" s="571"/>
    </row>
    <row r="69" customHeight="1" spans="1:25">
      <c r="A69" s="574" t="s">
        <v>858</v>
      </c>
      <c r="B69" s="575">
        <v>45370</v>
      </c>
      <c r="C69" s="576">
        <f t="shared" ref="C69:C73" si="22">C68+TIME(0,15,0)</f>
        <v>0.447916666666667</v>
      </c>
      <c r="D69" s="574" t="s">
        <v>6556</v>
      </c>
      <c r="E69" s="574" t="s">
        <v>6547</v>
      </c>
      <c r="F69" s="586">
        <v>2</v>
      </c>
      <c r="G69" s="574" t="str">
        <f t="shared" ref="G69:G73" si="23">G68</f>
        <v>NLP Applications</v>
      </c>
      <c r="H69" s="587">
        <v>191</v>
      </c>
      <c r="I69" s="574" t="s">
        <v>1892</v>
      </c>
      <c r="J69" s="574" t="s">
        <v>1894</v>
      </c>
      <c r="K69" s="574" t="s">
        <v>6543</v>
      </c>
      <c r="L69" s="574" t="s">
        <v>1076</v>
      </c>
      <c r="M69" s="574" t="s">
        <v>1077</v>
      </c>
      <c r="N69" s="574"/>
      <c r="O69" s="574"/>
      <c r="P69" s="574"/>
      <c r="Q69" s="574"/>
      <c r="R69" s="574"/>
      <c r="S69" s="574"/>
      <c r="T69" s="574"/>
      <c r="U69" s="574"/>
      <c r="V69" s="574"/>
      <c r="W69" s="574"/>
      <c r="X69" s="574"/>
      <c r="Y69" s="574"/>
    </row>
    <row r="70" customHeight="1" spans="1:25">
      <c r="A70" s="574" t="s">
        <v>858</v>
      </c>
      <c r="B70" s="575">
        <v>45370</v>
      </c>
      <c r="C70" s="576">
        <f t="shared" si="22"/>
        <v>0.458333333333333</v>
      </c>
      <c r="D70" s="574" t="s">
        <v>6556</v>
      </c>
      <c r="E70" s="574" t="s">
        <v>6547</v>
      </c>
      <c r="F70" s="586">
        <v>3</v>
      </c>
      <c r="G70" s="574" t="str">
        <f t="shared" si="23"/>
        <v>NLP Applications</v>
      </c>
      <c r="H70" s="587">
        <v>308</v>
      </c>
      <c r="I70" s="574" t="s">
        <v>2228</v>
      </c>
      <c r="J70" s="574" t="s">
        <v>6588</v>
      </c>
      <c r="K70" s="574" t="s">
        <v>6543</v>
      </c>
      <c r="L70" s="574" t="s">
        <v>1076</v>
      </c>
      <c r="M70" s="574" t="s">
        <v>1077</v>
      </c>
      <c r="N70" s="574"/>
      <c r="O70" s="574"/>
      <c r="P70" s="574"/>
      <c r="Q70" s="574"/>
      <c r="R70" s="574"/>
      <c r="S70" s="574"/>
      <c r="T70" s="574"/>
      <c r="U70" s="574"/>
      <c r="V70" s="574"/>
      <c r="W70" s="574"/>
      <c r="X70" s="574"/>
      <c r="Y70" s="574"/>
    </row>
    <row r="71" customHeight="1" spans="1:25">
      <c r="A71" s="574" t="s">
        <v>858</v>
      </c>
      <c r="B71" s="575">
        <v>45370</v>
      </c>
      <c r="C71" s="576">
        <f t="shared" si="22"/>
        <v>0.46875</v>
      </c>
      <c r="D71" s="574" t="s">
        <v>6556</v>
      </c>
      <c r="E71" s="574" t="s">
        <v>6547</v>
      </c>
      <c r="F71" s="586">
        <v>4</v>
      </c>
      <c r="G71" s="574" t="str">
        <f t="shared" si="23"/>
        <v>NLP Applications</v>
      </c>
      <c r="H71" s="587">
        <v>320</v>
      </c>
      <c r="I71" s="574" t="s">
        <v>2278</v>
      </c>
      <c r="J71" s="574" t="s">
        <v>2280</v>
      </c>
      <c r="K71" s="574" t="s">
        <v>6543</v>
      </c>
      <c r="L71" s="574" t="s">
        <v>1076</v>
      </c>
      <c r="M71" s="574" t="s">
        <v>1077</v>
      </c>
      <c r="N71" s="574"/>
      <c r="O71" s="574"/>
      <c r="P71" s="574"/>
      <c r="Q71" s="574"/>
      <c r="R71" s="574"/>
      <c r="S71" s="574"/>
      <c r="T71" s="574"/>
      <c r="U71" s="574"/>
      <c r="V71" s="574"/>
      <c r="W71" s="574"/>
      <c r="X71" s="574"/>
      <c r="Y71" s="574"/>
    </row>
    <row r="72" customHeight="1" spans="1:25">
      <c r="A72" s="574" t="s">
        <v>858</v>
      </c>
      <c r="B72" s="575">
        <v>45370</v>
      </c>
      <c r="C72" s="576">
        <f t="shared" si="22"/>
        <v>0.479166666666667</v>
      </c>
      <c r="D72" s="574" t="s">
        <v>6556</v>
      </c>
      <c r="E72" s="574" t="s">
        <v>6547</v>
      </c>
      <c r="F72" s="586">
        <v>5</v>
      </c>
      <c r="G72" s="574" t="str">
        <f t="shared" si="23"/>
        <v>NLP Applications</v>
      </c>
      <c r="H72" s="587">
        <v>345</v>
      </c>
      <c r="I72" s="574" t="s">
        <v>4590</v>
      </c>
      <c r="J72" s="574" t="s">
        <v>2358</v>
      </c>
      <c r="K72" s="574" t="s">
        <v>6543</v>
      </c>
      <c r="L72" s="574" t="s">
        <v>1076</v>
      </c>
      <c r="M72" s="574" t="s">
        <v>1077</v>
      </c>
      <c r="N72" s="574"/>
      <c r="O72" s="574"/>
      <c r="P72" s="574"/>
      <c r="Q72" s="574"/>
      <c r="R72" s="574"/>
      <c r="S72" s="574"/>
      <c r="T72" s="574"/>
      <c r="U72" s="574"/>
      <c r="V72" s="574"/>
      <c r="W72" s="574"/>
      <c r="X72" s="574"/>
      <c r="Y72" s="574"/>
    </row>
    <row r="73" customHeight="1" spans="1:25">
      <c r="A73" s="574" t="s">
        <v>858</v>
      </c>
      <c r="B73" s="575">
        <v>45370</v>
      </c>
      <c r="C73" s="576">
        <f t="shared" si="22"/>
        <v>0.489583333333333</v>
      </c>
      <c r="D73" s="574" t="s">
        <v>6556</v>
      </c>
      <c r="E73" s="574" t="s">
        <v>6547</v>
      </c>
      <c r="F73" s="586">
        <v>6</v>
      </c>
      <c r="G73" s="574" t="str">
        <f t="shared" si="23"/>
        <v>NLP Applications</v>
      </c>
      <c r="H73" s="587">
        <v>411</v>
      </c>
      <c r="I73" s="574" t="s">
        <v>2524</v>
      </c>
      <c r="J73" s="574" t="s">
        <v>2526</v>
      </c>
      <c r="K73" s="574" t="s">
        <v>6543</v>
      </c>
      <c r="L73" s="574" t="s">
        <v>1076</v>
      </c>
      <c r="M73" s="574" t="s">
        <v>6546</v>
      </c>
      <c r="N73" s="574"/>
      <c r="O73" s="574"/>
      <c r="P73" s="574"/>
      <c r="Q73" s="574"/>
      <c r="R73" s="574"/>
      <c r="S73" s="574"/>
      <c r="T73" s="574"/>
      <c r="U73" s="574"/>
      <c r="V73" s="574"/>
      <c r="W73" s="574"/>
      <c r="X73" s="574"/>
      <c r="Y73" s="574"/>
    </row>
    <row r="74" customHeight="1" spans="1:25">
      <c r="A74" s="577" t="s">
        <v>6589</v>
      </c>
      <c r="B74" s="578">
        <v>45370</v>
      </c>
      <c r="C74" s="579">
        <v>0.583333333333333</v>
      </c>
      <c r="D74" s="577" t="s">
        <v>6540</v>
      </c>
      <c r="E74" s="577" t="s">
        <v>6579</v>
      </c>
      <c r="F74" s="588">
        <v>1</v>
      </c>
      <c r="G74" s="577" t="str">
        <f>E74</f>
        <v>Question Answering</v>
      </c>
      <c r="H74" s="589">
        <v>28</v>
      </c>
      <c r="I74" s="577" t="s">
        <v>1421</v>
      </c>
      <c r="J74" s="577" t="s">
        <v>1423</v>
      </c>
      <c r="K74" s="577" t="s">
        <v>6543</v>
      </c>
      <c r="L74" s="577" t="s">
        <v>1076</v>
      </c>
      <c r="M74" s="577" t="s">
        <v>1077</v>
      </c>
      <c r="N74" s="577"/>
      <c r="O74" s="577" t="s">
        <v>6590</v>
      </c>
      <c r="P74" s="577" t="s">
        <v>5678</v>
      </c>
      <c r="Q74" s="577"/>
      <c r="R74" s="577"/>
      <c r="S74" s="577"/>
      <c r="T74" s="577"/>
      <c r="U74" s="577"/>
      <c r="V74" s="577"/>
      <c r="W74" s="577"/>
      <c r="X74" s="577"/>
      <c r="Y74" s="577"/>
    </row>
    <row r="75" customHeight="1" spans="1:25">
      <c r="A75" s="574" t="s">
        <v>6589</v>
      </c>
      <c r="B75" s="575">
        <v>45370</v>
      </c>
      <c r="C75" s="576">
        <f t="shared" ref="C75:C79" si="24">C74+TIME(0,15,0)</f>
        <v>0.59375</v>
      </c>
      <c r="D75" s="574" t="s">
        <v>6540</v>
      </c>
      <c r="E75" s="574" t="s">
        <v>6579</v>
      </c>
      <c r="F75" s="586">
        <v>2</v>
      </c>
      <c r="G75" s="574" t="str">
        <f t="shared" ref="G75:G79" si="25">G74</f>
        <v>Question Answering</v>
      </c>
      <c r="H75" s="587">
        <v>269</v>
      </c>
      <c r="I75" s="574" t="s">
        <v>2133</v>
      </c>
      <c r="J75" s="574" t="s">
        <v>2135</v>
      </c>
      <c r="K75" s="574" t="s">
        <v>6543</v>
      </c>
      <c r="L75" s="574" t="s">
        <v>1076</v>
      </c>
      <c r="M75" s="574" t="s">
        <v>1077</v>
      </c>
      <c r="N75" s="574"/>
      <c r="O75" s="574"/>
      <c r="P75" s="574"/>
      <c r="Q75" s="574"/>
      <c r="R75" s="574"/>
      <c r="S75" s="574"/>
      <c r="T75" s="574"/>
      <c r="U75" s="574"/>
      <c r="V75" s="574"/>
      <c r="W75" s="574"/>
      <c r="X75" s="574"/>
      <c r="Y75" s="574"/>
    </row>
    <row r="76" customHeight="1" spans="1:25">
      <c r="A76" s="574" t="s">
        <v>6589</v>
      </c>
      <c r="B76" s="575">
        <v>45370</v>
      </c>
      <c r="C76" s="576">
        <f t="shared" si="24"/>
        <v>0.604166666666667</v>
      </c>
      <c r="D76" s="574" t="s">
        <v>6540</v>
      </c>
      <c r="E76" s="574" t="s">
        <v>6579</v>
      </c>
      <c r="F76" s="586">
        <v>3</v>
      </c>
      <c r="G76" s="574" t="str">
        <f t="shared" si="25"/>
        <v>Question Answering</v>
      </c>
      <c r="H76" s="587">
        <v>323</v>
      </c>
      <c r="I76" s="574" t="s">
        <v>2293</v>
      </c>
      <c r="J76" s="574" t="s">
        <v>2295</v>
      </c>
      <c r="K76" s="574" t="s">
        <v>6543</v>
      </c>
      <c r="L76" s="574" t="s">
        <v>1076</v>
      </c>
      <c r="M76" s="574" t="s">
        <v>1077</v>
      </c>
      <c r="N76" s="574"/>
      <c r="O76" s="574"/>
      <c r="P76" s="574"/>
      <c r="Q76" s="574"/>
      <c r="R76" s="574"/>
      <c r="S76" s="574"/>
      <c r="T76" s="574"/>
      <c r="U76" s="574"/>
      <c r="V76" s="574"/>
      <c r="W76" s="574"/>
      <c r="X76" s="574"/>
      <c r="Y76" s="574"/>
    </row>
    <row r="77" customHeight="1" spans="1:25">
      <c r="A77" s="574" t="s">
        <v>6589</v>
      </c>
      <c r="B77" s="575">
        <v>45370</v>
      </c>
      <c r="C77" s="576">
        <f t="shared" si="24"/>
        <v>0.614583333333333</v>
      </c>
      <c r="D77" s="574" t="s">
        <v>6540</v>
      </c>
      <c r="E77" s="574" t="s">
        <v>6579</v>
      </c>
      <c r="F77" s="586">
        <v>4</v>
      </c>
      <c r="G77" s="574" t="str">
        <f t="shared" si="25"/>
        <v>Question Answering</v>
      </c>
      <c r="H77" s="587">
        <v>343</v>
      </c>
      <c r="I77" s="574" t="s">
        <v>2347</v>
      </c>
      <c r="J77" s="574" t="s">
        <v>2349</v>
      </c>
      <c r="K77" s="574" t="s">
        <v>6543</v>
      </c>
      <c r="L77" s="574" t="s">
        <v>1076</v>
      </c>
      <c r="M77" s="574" t="s">
        <v>1077</v>
      </c>
      <c r="N77" s="574"/>
      <c r="O77" s="574"/>
      <c r="P77" s="574"/>
      <c r="Q77" s="574"/>
      <c r="R77" s="574"/>
      <c r="S77" s="574"/>
      <c r="T77" s="574"/>
      <c r="U77" s="574"/>
      <c r="V77" s="574"/>
      <c r="W77" s="574"/>
      <c r="X77" s="574"/>
      <c r="Y77" s="574"/>
    </row>
    <row r="78" customHeight="1" spans="1:25">
      <c r="A78" s="574" t="s">
        <v>6589</v>
      </c>
      <c r="B78" s="575">
        <v>45370</v>
      </c>
      <c r="C78" s="576">
        <f t="shared" si="24"/>
        <v>0.625</v>
      </c>
      <c r="D78" s="574" t="s">
        <v>6540</v>
      </c>
      <c r="E78" s="574" t="s">
        <v>6579</v>
      </c>
      <c r="F78" s="586">
        <v>5</v>
      </c>
      <c r="G78" s="574" t="str">
        <f t="shared" si="25"/>
        <v>Question Answering</v>
      </c>
      <c r="H78" s="587">
        <v>388</v>
      </c>
      <c r="I78" s="574" t="s">
        <v>2465</v>
      </c>
      <c r="J78" s="574" t="s">
        <v>2467</v>
      </c>
      <c r="K78" s="574" t="s">
        <v>6543</v>
      </c>
      <c r="L78" s="574" t="s">
        <v>1076</v>
      </c>
      <c r="M78" s="574" t="s">
        <v>1077</v>
      </c>
      <c r="N78" s="574"/>
      <c r="O78" s="574"/>
      <c r="P78" s="574"/>
      <c r="Q78" s="574"/>
      <c r="R78" s="574"/>
      <c r="S78" s="574"/>
      <c r="T78" s="574"/>
      <c r="U78" s="574"/>
      <c r="V78" s="574"/>
      <c r="W78" s="574"/>
      <c r="X78" s="574"/>
      <c r="Y78" s="574"/>
    </row>
    <row r="79" customHeight="1" spans="1:25">
      <c r="A79" s="574" t="s">
        <v>6589</v>
      </c>
      <c r="B79" s="575">
        <v>45370</v>
      </c>
      <c r="C79" s="576">
        <f t="shared" si="24"/>
        <v>0.635416666666667</v>
      </c>
      <c r="D79" s="574" t="s">
        <v>6540</v>
      </c>
      <c r="E79" s="574" t="s">
        <v>6579</v>
      </c>
      <c r="F79" s="586">
        <v>6</v>
      </c>
      <c r="G79" s="574" t="str">
        <f t="shared" si="25"/>
        <v>Question Answering</v>
      </c>
      <c r="H79" s="587">
        <v>432</v>
      </c>
      <c r="I79" s="574" t="s">
        <v>1262</v>
      </c>
      <c r="J79" s="574" t="s">
        <v>1264</v>
      </c>
      <c r="K79" s="574" t="s">
        <v>6543</v>
      </c>
      <c r="L79" s="574" t="s">
        <v>1076</v>
      </c>
      <c r="M79" s="574" t="s">
        <v>1077</v>
      </c>
      <c r="N79" s="574"/>
      <c r="O79" s="574"/>
      <c r="P79" s="574"/>
      <c r="Q79" s="574"/>
      <c r="R79" s="574"/>
      <c r="S79" s="574"/>
      <c r="T79" s="574"/>
      <c r="U79" s="574"/>
      <c r="V79" s="574"/>
      <c r="W79" s="574"/>
      <c r="X79" s="574"/>
      <c r="Y79" s="574"/>
    </row>
    <row r="80" customHeight="1" spans="1:25">
      <c r="A80" s="577" t="s">
        <v>6589</v>
      </c>
      <c r="B80" s="578">
        <v>45370</v>
      </c>
      <c r="C80" s="579">
        <v>0.583333333333333</v>
      </c>
      <c r="D80" s="577" t="s">
        <v>6548</v>
      </c>
      <c r="E80" s="577" t="s">
        <v>6591</v>
      </c>
      <c r="F80" s="588">
        <v>1</v>
      </c>
      <c r="G80" s="577" t="str">
        <f>E80</f>
        <v>Multilinguality and Language Diversity 1</v>
      </c>
      <c r="H80" s="589">
        <v>44</v>
      </c>
      <c r="I80" s="577" t="s">
        <v>1485</v>
      </c>
      <c r="J80" s="577" t="s">
        <v>1487</v>
      </c>
      <c r="K80" s="577" t="s">
        <v>6543</v>
      </c>
      <c r="L80" s="577" t="s">
        <v>1076</v>
      </c>
      <c r="M80" s="577" t="s">
        <v>1077</v>
      </c>
      <c r="N80" s="577"/>
      <c r="O80" s="577" t="s">
        <v>6592</v>
      </c>
      <c r="P80" s="577" t="s">
        <v>6593</v>
      </c>
      <c r="Q80" s="577"/>
      <c r="R80" s="577"/>
      <c r="S80" s="577"/>
      <c r="T80" s="577"/>
      <c r="U80" s="577"/>
      <c r="V80" s="577"/>
      <c r="W80" s="577"/>
      <c r="X80" s="577"/>
      <c r="Y80" s="577"/>
    </row>
    <row r="81" customHeight="1" spans="1:25">
      <c r="A81" s="574" t="s">
        <v>6589</v>
      </c>
      <c r="B81" s="575">
        <v>45370</v>
      </c>
      <c r="C81" s="576">
        <f t="shared" ref="C81:C85" si="26">C80+TIME(0,15,0)</f>
        <v>0.59375</v>
      </c>
      <c r="D81" s="574" t="s">
        <v>6548</v>
      </c>
      <c r="E81" s="574" t="s">
        <v>6594</v>
      </c>
      <c r="F81" s="586">
        <v>2</v>
      </c>
      <c r="G81" s="574" t="str">
        <f t="shared" ref="G81:G85" si="27">G80</f>
        <v>Multilinguality and Language Diversity 1</v>
      </c>
      <c r="H81" s="587">
        <v>31</v>
      </c>
      <c r="I81" s="574" t="s">
        <v>1426</v>
      </c>
      <c r="J81" s="574" t="s">
        <v>1428</v>
      </c>
      <c r="K81" s="574" t="s">
        <v>6543</v>
      </c>
      <c r="L81" s="574" t="s">
        <v>1076</v>
      </c>
      <c r="M81" s="574" t="s">
        <v>1077</v>
      </c>
      <c r="N81" s="574"/>
      <c r="O81" s="574"/>
      <c r="P81" s="574"/>
      <c r="Q81" s="574"/>
      <c r="R81" s="574"/>
      <c r="S81" s="574"/>
      <c r="T81" s="574"/>
      <c r="U81" s="574"/>
      <c r="V81" s="574"/>
      <c r="W81" s="574"/>
      <c r="X81" s="574"/>
      <c r="Y81" s="574"/>
    </row>
    <row r="82" customHeight="1" spans="1:25">
      <c r="A82" s="574" t="s">
        <v>6589</v>
      </c>
      <c r="B82" s="575">
        <v>45370</v>
      </c>
      <c r="C82" s="576">
        <f t="shared" si="26"/>
        <v>0.604166666666667</v>
      </c>
      <c r="D82" s="574" t="s">
        <v>6548</v>
      </c>
      <c r="E82" s="574" t="s">
        <v>6594</v>
      </c>
      <c r="F82" s="586">
        <v>3</v>
      </c>
      <c r="G82" s="574" t="str">
        <f t="shared" si="27"/>
        <v>Multilinguality and Language Diversity 1</v>
      </c>
      <c r="H82" s="587">
        <v>146</v>
      </c>
      <c r="I82" s="574" t="s">
        <v>1097</v>
      </c>
      <c r="J82" s="574" t="s">
        <v>1099</v>
      </c>
      <c r="K82" s="574" t="s">
        <v>6543</v>
      </c>
      <c r="L82" s="574" t="s">
        <v>1076</v>
      </c>
      <c r="M82" s="574" t="s">
        <v>824</v>
      </c>
      <c r="N82" s="574"/>
      <c r="O82" s="574"/>
      <c r="P82" s="574"/>
      <c r="Q82" s="574"/>
      <c r="R82" s="574"/>
      <c r="S82" s="574"/>
      <c r="T82" s="574"/>
      <c r="U82" s="574"/>
      <c r="V82" s="574"/>
      <c r="W82" s="574"/>
      <c r="X82" s="574"/>
      <c r="Y82" s="574"/>
    </row>
    <row r="83" customHeight="1" spans="1:25">
      <c r="A83" s="574" t="s">
        <v>6589</v>
      </c>
      <c r="B83" s="575">
        <v>45370</v>
      </c>
      <c r="C83" s="576">
        <f t="shared" si="26"/>
        <v>0.614583333333333</v>
      </c>
      <c r="D83" s="574" t="s">
        <v>6548</v>
      </c>
      <c r="E83" s="574" t="s">
        <v>6594</v>
      </c>
      <c r="F83" s="586">
        <v>4</v>
      </c>
      <c r="G83" s="574" t="str">
        <f t="shared" si="27"/>
        <v>Multilinguality and Language Diversity 1</v>
      </c>
      <c r="H83" s="587">
        <v>206</v>
      </c>
      <c r="I83" s="574" t="s">
        <v>1922</v>
      </c>
      <c r="J83" s="574" t="s">
        <v>1924</v>
      </c>
      <c r="K83" s="574" t="s">
        <v>6543</v>
      </c>
      <c r="L83" s="574" t="s">
        <v>1076</v>
      </c>
      <c r="M83" s="574" t="s">
        <v>1077</v>
      </c>
      <c r="N83" s="574"/>
      <c r="O83" s="574"/>
      <c r="P83" s="574"/>
      <c r="Q83" s="574"/>
      <c r="R83" s="574"/>
      <c r="S83" s="574"/>
      <c r="T83" s="574"/>
      <c r="U83" s="574"/>
      <c r="V83" s="574"/>
      <c r="W83" s="574"/>
      <c r="X83" s="574"/>
      <c r="Y83" s="574"/>
    </row>
    <row r="84" customHeight="1" spans="1:25">
      <c r="A84" s="574" t="s">
        <v>6589</v>
      </c>
      <c r="B84" s="575">
        <v>45370</v>
      </c>
      <c r="C84" s="576">
        <f t="shared" si="26"/>
        <v>0.625</v>
      </c>
      <c r="D84" s="574" t="s">
        <v>6548</v>
      </c>
      <c r="E84" s="574" t="s">
        <v>6594</v>
      </c>
      <c r="F84" s="586">
        <v>5</v>
      </c>
      <c r="G84" s="574" t="str">
        <f t="shared" si="27"/>
        <v>Multilinguality and Language Diversity 1</v>
      </c>
      <c r="H84" s="587">
        <v>236</v>
      </c>
      <c r="I84" s="574" t="s">
        <v>6595</v>
      </c>
      <c r="J84" s="574" t="s">
        <v>2029</v>
      </c>
      <c r="K84" s="574" t="s">
        <v>6543</v>
      </c>
      <c r="L84" s="574" t="s">
        <v>1076</v>
      </c>
      <c r="M84" s="574" t="s">
        <v>6546</v>
      </c>
      <c r="N84" s="574"/>
      <c r="O84" s="574"/>
      <c r="P84" s="574"/>
      <c r="Q84" s="574"/>
      <c r="R84" s="574"/>
      <c r="S84" s="574"/>
      <c r="T84" s="574"/>
      <c r="U84" s="574"/>
      <c r="V84" s="574"/>
      <c r="W84" s="574"/>
      <c r="X84" s="574"/>
      <c r="Y84" s="574"/>
    </row>
    <row r="85" customHeight="1" spans="1:25">
      <c r="A85" s="574" t="s">
        <v>6589</v>
      </c>
      <c r="B85" s="575">
        <v>45370</v>
      </c>
      <c r="C85" s="576">
        <f t="shared" si="26"/>
        <v>0.635416666666667</v>
      </c>
      <c r="D85" s="574" t="s">
        <v>6548</v>
      </c>
      <c r="E85" s="574" t="s">
        <v>6594</v>
      </c>
      <c r="F85" s="586">
        <v>6</v>
      </c>
      <c r="G85" s="574" t="str">
        <f t="shared" si="27"/>
        <v>Multilinguality and Language Diversity 1</v>
      </c>
      <c r="H85" s="587">
        <v>292</v>
      </c>
      <c r="I85" s="574" t="s">
        <v>2203</v>
      </c>
      <c r="J85" s="574" t="s">
        <v>2205</v>
      </c>
      <c r="K85" s="574" t="s">
        <v>6543</v>
      </c>
      <c r="L85" s="574" t="s">
        <v>1076</v>
      </c>
      <c r="M85" s="574" t="s">
        <v>1077</v>
      </c>
      <c r="N85" s="574"/>
      <c r="O85" s="574"/>
      <c r="P85" s="574"/>
      <c r="Q85" s="574"/>
      <c r="R85" s="574"/>
      <c r="S85" s="574"/>
      <c r="T85" s="574"/>
      <c r="U85" s="574"/>
      <c r="V85" s="574"/>
      <c r="W85" s="574"/>
      <c r="X85" s="574"/>
      <c r="Y85" s="574"/>
    </row>
    <row r="86" customHeight="1" spans="1:25">
      <c r="A86" s="577" t="s">
        <v>6589</v>
      </c>
      <c r="B86" s="578">
        <v>45370</v>
      </c>
      <c r="C86" s="579">
        <v>0.583333333333333</v>
      </c>
      <c r="D86" s="577" t="s">
        <v>6556</v>
      </c>
      <c r="E86" s="577" t="s">
        <v>6596</v>
      </c>
      <c r="F86" s="588">
        <v>1</v>
      </c>
      <c r="G86" s="577" t="str">
        <f>E86</f>
        <v>Generation</v>
      </c>
      <c r="H86" s="589">
        <v>201</v>
      </c>
      <c r="I86" s="577" t="s">
        <v>1907</v>
      </c>
      <c r="J86" s="577" t="s">
        <v>1909</v>
      </c>
      <c r="K86" s="577" t="s">
        <v>6543</v>
      </c>
      <c r="L86" s="577" t="s">
        <v>1076</v>
      </c>
      <c r="M86" s="577" t="s">
        <v>1029</v>
      </c>
      <c r="N86" s="577"/>
      <c r="O86" s="577" t="s">
        <v>4428</v>
      </c>
      <c r="P86" s="577" t="s">
        <v>4429</v>
      </c>
      <c r="Q86" s="577"/>
      <c r="R86" s="577"/>
      <c r="S86" s="577"/>
      <c r="T86" s="577"/>
      <c r="U86" s="577"/>
      <c r="V86" s="577"/>
      <c r="W86" s="577"/>
      <c r="X86" s="577"/>
      <c r="Y86" s="577"/>
    </row>
    <row r="87" customHeight="1" spans="1:25">
      <c r="A87" s="574" t="s">
        <v>6589</v>
      </c>
      <c r="B87" s="575">
        <v>45370</v>
      </c>
      <c r="C87" s="576">
        <f t="shared" ref="C87:C91" si="28">C86+TIME(0,15,0)</f>
        <v>0.59375</v>
      </c>
      <c r="D87" s="574" t="s">
        <v>6556</v>
      </c>
      <c r="E87" s="574" t="s">
        <v>6596</v>
      </c>
      <c r="F87" s="586">
        <v>2</v>
      </c>
      <c r="G87" s="574" t="str">
        <f t="shared" ref="G87:G91" si="29">G86</f>
        <v>Generation</v>
      </c>
      <c r="H87" s="587">
        <v>210</v>
      </c>
      <c r="I87" s="574" t="s">
        <v>1937</v>
      </c>
      <c r="J87" s="574" t="s">
        <v>1939</v>
      </c>
      <c r="K87" s="574" t="s">
        <v>6543</v>
      </c>
      <c r="L87" s="574" t="s">
        <v>1076</v>
      </c>
      <c r="M87" s="574" t="s">
        <v>6546</v>
      </c>
      <c r="N87" s="574"/>
      <c r="O87" s="574"/>
      <c r="P87" s="574"/>
      <c r="Q87" s="574"/>
      <c r="R87" s="574"/>
      <c r="S87" s="574"/>
      <c r="T87" s="574"/>
      <c r="U87" s="574"/>
      <c r="V87" s="574"/>
      <c r="W87" s="574"/>
      <c r="X87" s="574"/>
      <c r="Y87" s="574"/>
    </row>
    <row r="88" customHeight="1" spans="1:25">
      <c r="A88" s="574" t="s">
        <v>6589</v>
      </c>
      <c r="B88" s="575">
        <v>45370</v>
      </c>
      <c r="C88" s="576">
        <f t="shared" si="28"/>
        <v>0.604166666666667</v>
      </c>
      <c r="D88" s="574" t="s">
        <v>6556</v>
      </c>
      <c r="E88" s="574" t="s">
        <v>6596</v>
      </c>
      <c r="F88" s="586">
        <v>3</v>
      </c>
      <c r="G88" s="574" t="str">
        <f t="shared" si="29"/>
        <v>Generation</v>
      </c>
      <c r="H88" s="587">
        <v>312</v>
      </c>
      <c r="I88" s="574" t="s">
        <v>2248</v>
      </c>
      <c r="J88" s="574" t="s">
        <v>2250</v>
      </c>
      <c r="K88" s="574" t="s">
        <v>6543</v>
      </c>
      <c r="L88" s="574" t="s">
        <v>1076</v>
      </c>
      <c r="M88" s="574" t="s">
        <v>1077</v>
      </c>
      <c r="N88" s="574"/>
      <c r="O88" s="574"/>
      <c r="P88" s="574"/>
      <c r="Q88" s="574"/>
      <c r="R88" s="574"/>
      <c r="S88" s="574"/>
      <c r="T88" s="574"/>
      <c r="U88" s="574"/>
      <c r="V88" s="574"/>
      <c r="W88" s="574"/>
      <c r="X88" s="574"/>
      <c r="Y88" s="574"/>
    </row>
    <row r="89" customHeight="1" spans="1:25">
      <c r="A89" s="574" t="s">
        <v>6589</v>
      </c>
      <c r="B89" s="575">
        <v>45370</v>
      </c>
      <c r="C89" s="576">
        <f t="shared" si="28"/>
        <v>0.614583333333333</v>
      </c>
      <c r="D89" s="574" t="s">
        <v>6556</v>
      </c>
      <c r="E89" s="574" t="s">
        <v>6596</v>
      </c>
      <c r="F89" s="586">
        <v>4</v>
      </c>
      <c r="G89" s="574" t="str">
        <f t="shared" si="29"/>
        <v>Generation</v>
      </c>
      <c r="H89" s="587">
        <v>322</v>
      </c>
      <c r="I89" s="574" t="s">
        <v>2288</v>
      </c>
      <c r="J89" s="574" t="s">
        <v>2290</v>
      </c>
      <c r="K89" s="574" t="s">
        <v>6543</v>
      </c>
      <c r="L89" s="574" t="s">
        <v>1076</v>
      </c>
      <c r="M89" s="574" t="s">
        <v>6546</v>
      </c>
      <c r="N89" s="574"/>
      <c r="O89" s="574"/>
      <c r="P89" s="574"/>
      <c r="Q89" s="574"/>
      <c r="R89" s="574"/>
      <c r="S89" s="574"/>
      <c r="T89" s="574"/>
      <c r="U89" s="574"/>
      <c r="V89" s="574"/>
      <c r="W89" s="574"/>
      <c r="X89" s="574"/>
      <c r="Y89" s="574"/>
    </row>
    <row r="90" customHeight="1" spans="1:25">
      <c r="A90" s="574" t="s">
        <v>6589</v>
      </c>
      <c r="B90" s="575">
        <v>45370</v>
      </c>
      <c r="C90" s="576">
        <f t="shared" si="28"/>
        <v>0.625</v>
      </c>
      <c r="D90" s="574" t="s">
        <v>6556</v>
      </c>
      <c r="E90" s="574" t="s">
        <v>6596</v>
      </c>
      <c r="F90" s="586">
        <v>5</v>
      </c>
      <c r="G90" s="574" t="str">
        <f t="shared" si="29"/>
        <v>Generation</v>
      </c>
      <c r="H90" s="587">
        <v>417</v>
      </c>
      <c r="I90" s="574" t="s">
        <v>2539</v>
      </c>
      <c r="J90" s="574" t="s">
        <v>2541</v>
      </c>
      <c r="K90" s="574" t="s">
        <v>6543</v>
      </c>
      <c r="L90" s="574" t="s">
        <v>1076</v>
      </c>
      <c r="M90" s="574" t="s">
        <v>1077</v>
      </c>
      <c r="N90" s="574"/>
      <c r="O90" s="574"/>
      <c r="P90" s="574"/>
      <c r="Q90" s="574"/>
      <c r="R90" s="574"/>
      <c r="S90" s="574"/>
      <c r="T90" s="574"/>
      <c r="U90" s="574"/>
      <c r="V90" s="574"/>
      <c r="W90" s="574"/>
      <c r="X90" s="574"/>
      <c r="Y90" s="574"/>
    </row>
    <row r="91" customHeight="1" spans="1:25">
      <c r="A91" s="574" t="s">
        <v>6589</v>
      </c>
      <c r="B91" s="575">
        <v>45370</v>
      </c>
      <c r="C91" s="576">
        <f t="shared" si="28"/>
        <v>0.635416666666667</v>
      </c>
      <c r="D91" s="574" t="s">
        <v>6556</v>
      </c>
      <c r="E91" s="574" t="s">
        <v>6547</v>
      </c>
      <c r="F91" s="586">
        <v>6</v>
      </c>
      <c r="G91" s="574" t="str">
        <f t="shared" si="29"/>
        <v>Generation</v>
      </c>
      <c r="H91" s="587">
        <v>183</v>
      </c>
      <c r="I91" s="574" t="s">
        <v>1867</v>
      </c>
      <c r="J91" s="574" t="s">
        <v>1869</v>
      </c>
      <c r="K91" s="574" t="s">
        <v>6543</v>
      </c>
      <c r="L91" s="574" t="s">
        <v>1076</v>
      </c>
      <c r="M91" s="574" t="s">
        <v>1077</v>
      </c>
      <c r="N91" s="574"/>
      <c r="O91" s="574"/>
      <c r="P91" s="574"/>
      <c r="Q91" s="574"/>
      <c r="R91" s="574"/>
      <c r="S91" s="574"/>
      <c r="T91" s="574"/>
      <c r="U91" s="574"/>
      <c r="V91" s="574"/>
      <c r="W91" s="574"/>
      <c r="X91" s="574"/>
      <c r="Y91" s="574"/>
    </row>
    <row r="92" customHeight="1" spans="1:25">
      <c r="A92" s="580" t="s">
        <v>6597</v>
      </c>
      <c r="B92" s="581">
        <v>45370</v>
      </c>
      <c r="C92" s="582">
        <v>0.666666666666667</v>
      </c>
      <c r="D92" s="580" t="s">
        <v>6540</v>
      </c>
      <c r="E92" s="580" t="s">
        <v>6598</v>
      </c>
      <c r="F92" s="590">
        <v>1</v>
      </c>
      <c r="G92" s="580" t="str">
        <f>E92</f>
        <v>Information Retrieval and Text Mining</v>
      </c>
      <c r="H92" s="591">
        <v>50</v>
      </c>
      <c r="I92" s="580" t="s">
        <v>1510</v>
      </c>
      <c r="J92" s="580" t="s">
        <v>1512</v>
      </c>
      <c r="K92" s="580" t="s">
        <v>6543</v>
      </c>
      <c r="L92" s="580" t="s">
        <v>1076</v>
      </c>
      <c r="M92" s="580" t="s">
        <v>1077</v>
      </c>
      <c r="N92" s="580"/>
      <c r="O92" s="580" t="s">
        <v>6599</v>
      </c>
      <c r="P92" s="595" t="s">
        <v>6600</v>
      </c>
      <c r="Q92" s="580"/>
      <c r="R92" s="580"/>
      <c r="S92" s="580"/>
      <c r="T92" s="580"/>
      <c r="U92" s="580"/>
      <c r="V92" s="580"/>
      <c r="W92" s="580"/>
      <c r="X92" s="580"/>
      <c r="Y92" s="580"/>
    </row>
    <row r="93" customHeight="1" spans="1:25">
      <c r="A93" s="574" t="s">
        <v>6597</v>
      </c>
      <c r="B93" s="575">
        <v>45370</v>
      </c>
      <c r="C93" s="576">
        <f t="shared" ref="C93:C97" si="30">C92+TIME(0,15,0)</f>
        <v>0.677083333333333</v>
      </c>
      <c r="D93" s="574" t="s">
        <v>6540</v>
      </c>
      <c r="E93" s="574" t="s">
        <v>6598</v>
      </c>
      <c r="F93" s="586">
        <v>2</v>
      </c>
      <c r="G93" s="574" t="str">
        <f t="shared" ref="G93:G97" si="31">G92</f>
        <v>Information Retrieval and Text Mining</v>
      </c>
      <c r="H93" s="587">
        <v>203</v>
      </c>
      <c r="I93" s="574" t="s">
        <v>1917</v>
      </c>
      <c r="J93" s="574" t="s">
        <v>1919</v>
      </c>
      <c r="K93" s="574" t="s">
        <v>6543</v>
      </c>
      <c r="L93" s="574" t="s">
        <v>1076</v>
      </c>
      <c r="M93" s="574" t="s">
        <v>1077</v>
      </c>
      <c r="N93" s="574"/>
      <c r="O93" s="574"/>
      <c r="P93" s="574"/>
      <c r="Q93" s="574"/>
      <c r="R93" s="574"/>
      <c r="S93" s="574"/>
      <c r="T93" s="574"/>
      <c r="U93" s="574"/>
      <c r="V93" s="574"/>
      <c r="W93" s="574"/>
      <c r="X93" s="574"/>
      <c r="Y93" s="574"/>
    </row>
    <row r="94" customHeight="1" spans="1:25">
      <c r="A94" s="574" t="s">
        <v>6597</v>
      </c>
      <c r="B94" s="575">
        <v>45370</v>
      </c>
      <c r="C94" s="576">
        <f t="shared" si="30"/>
        <v>0.6875</v>
      </c>
      <c r="D94" s="574" t="s">
        <v>6540</v>
      </c>
      <c r="E94" s="574" t="s">
        <v>6598</v>
      </c>
      <c r="F94" s="586">
        <v>3</v>
      </c>
      <c r="G94" s="574" t="str">
        <f t="shared" si="31"/>
        <v>Information Retrieval and Text Mining</v>
      </c>
      <c r="H94" s="587">
        <v>218</v>
      </c>
      <c r="I94" s="574" t="s">
        <v>1971</v>
      </c>
      <c r="J94" s="574" t="s">
        <v>1973</v>
      </c>
      <c r="K94" s="574" t="s">
        <v>6543</v>
      </c>
      <c r="L94" s="574" t="s">
        <v>1076</v>
      </c>
      <c r="M94" s="574" t="s">
        <v>1077</v>
      </c>
      <c r="N94" s="574"/>
      <c r="O94" s="574"/>
      <c r="P94" s="574"/>
      <c r="Q94" s="574"/>
      <c r="R94" s="574"/>
      <c r="S94" s="574"/>
      <c r="T94" s="574"/>
      <c r="U94" s="574"/>
      <c r="V94" s="574"/>
      <c r="W94" s="574"/>
      <c r="X94" s="574"/>
      <c r="Y94" s="574"/>
    </row>
    <row r="95" customHeight="1" spans="1:25">
      <c r="A95" s="574" t="s">
        <v>6597</v>
      </c>
      <c r="B95" s="575">
        <v>45370</v>
      </c>
      <c r="C95" s="576">
        <f t="shared" si="30"/>
        <v>0.697916666666667</v>
      </c>
      <c r="D95" s="574" t="s">
        <v>6540</v>
      </c>
      <c r="E95" s="574" t="s">
        <v>6598</v>
      </c>
      <c r="F95" s="586">
        <v>4</v>
      </c>
      <c r="G95" s="574" t="str">
        <f t="shared" si="31"/>
        <v>Information Retrieval and Text Mining</v>
      </c>
      <c r="H95" s="587">
        <v>252</v>
      </c>
      <c r="I95" s="574" t="s">
        <v>2068</v>
      </c>
      <c r="J95" s="574" t="s">
        <v>2070</v>
      </c>
      <c r="K95" s="574" t="s">
        <v>6543</v>
      </c>
      <c r="L95" s="574" t="s">
        <v>1076</v>
      </c>
      <c r="M95" s="574" t="s">
        <v>1077</v>
      </c>
      <c r="N95" s="574"/>
      <c r="O95" s="574"/>
      <c r="P95" s="574"/>
      <c r="Q95" s="574"/>
      <c r="R95" s="574"/>
      <c r="S95" s="574"/>
      <c r="T95" s="574"/>
      <c r="U95" s="574"/>
      <c r="V95" s="574"/>
      <c r="W95" s="574"/>
      <c r="X95" s="574"/>
      <c r="Y95" s="574"/>
    </row>
    <row r="96" customHeight="1" spans="1:25">
      <c r="A96" s="574" t="s">
        <v>6597</v>
      </c>
      <c r="B96" s="575">
        <v>45370</v>
      </c>
      <c r="C96" s="576">
        <f t="shared" si="30"/>
        <v>0.708333333333333</v>
      </c>
      <c r="D96" s="574" t="s">
        <v>6540</v>
      </c>
      <c r="E96" s="574" t="s">
        <v>6598</v>
      </c>
      <c r="F96" s="586">
        <v>5</v>
      </c>
      <c r="G96" s="574" t="str">
        <f t="shared" si="31"/>
        <v>Information Retrieval and Text Mining</v>
      </c>
      <c r="H96" s="587">
        <v>342</v>
      </c>
      <c r="I96" s="574" t="s">
        <v>2343</v>
      </c>
      <c r="J96" s="574" t="s">
        <v>2345</v>
      </c>
      <c r="K96" s="574" t="s">
        <v>6543</v>
      </c>
      <c r="L96" s="574" t="s">
        <v>1076</v>
      </c>
      <c r="M96" s="574" t="s">
        <v>1077</v>
      </c>
      <c r="N96" s="574"/>
      <c r="O96" s="574"/>
      <c r="P96" s="574"/>
      <c r="Q96" s="574"/>
      <c r="R96" s="574"/>
      <c r="S96" s="574"/>
      <c r="T96" s="574"/>
      <c r="U96" s="574"/>
      <c r="V96" s="574"/>
      <c r="W96" s="574"/>
      <c r="X96" s="574"/>
      <c r="Y96" s="574"/>
    </row>
    <row r="97" customHeight="1" spans="1:25">
      <c r="A97" s="574" t="s">
        <v>6597</v>
      </c>
      <c r="B97" s="575">
        <v>45370</v>
      </c>
      <c r="C97" s="576">
        <f t="shared" si="30"/>
        <v>0.71875</v>
      </c>
      <c r="D97" s="574" t="s">
        <v>6540</v>
      </c>
      <c r="E97" s="574" t="s">
        <v>6598</v>
      </c>
      <c r="F97" s="586">
        <v>6</v>
      </c>
      <c r="G97" s="574" t="str">
        <f t="shared" si="31"/>
        <v>Information Retrieval and Text Mining</v>
      </c>
      <c r="H97" s="587">
        <v>444</v>
      </c>
      <c r="I97" s="574" t="s">
        <v>2599</v>
      </c>
      <c r="J97" s="574" t="s">
        <v>2601</v>
      </c>
      <c r="K97" s="574" t="s">
        <v>6543</v>
      </c>
      <c r="L97" s="574" t="s">
        <v>1076</v>
      </c>
      <c r="M97" s="574" t="s">
        <v>6546</v>
      </c>
      <c r="N97" s="574"/>
      <c r="O97" s="574"/>
      <c r="P97" s="574"/>
      <c r="Q97" s="574"/>
      <c r="R97" s="574"/>
      <c r="S97" s="574"/>
      <c r="T97" s="574"/>
      <c r="U97" s="574"/>
      <c r="V97" s="574"/>
      <c r="W97" s="574"/>
      <c r="X97" s="574"/>
      <c r="Y97" s="574"/>
    </row>
    <row r="98" customHeight="1" spans="1:25">
      <c r="A98" s="580" t="s">
        <v>6597</v>
      </c>
      <c r="B98" s="581">
        <v>45370</v>
      </c>
      <c r="C98" s="582">
        <v>0.666666666666667</v>
      </c>
      <c r="D98" s="580" t="s">
        <v>6548</v>
      </c>
      <c r="E98" s="580" t="s">
        <v>6601</v>
      </c>
      <c r="F98" s="590">
        <v>1</v>
      </c>
      <c r="G98" s="580" t="str">
        <f>E98</f>
        <v>Multilinguality and Language Diversity 2</v>
      </c>
      <c r="H98" s="591">
        <v>94</v>
      </c>
      <c r="I98" s="580" t="s">
        <v>1634</v>
      </c>
      <c r="J98" s="580" t="s">
        <v>1636</v>
      </c>
      <c r="K98" s="580" t="s">
        <v>6543</v>
      </c>
      <c r="L98" s="580" t="s">
        <v>1076</v>
      </c>
      <c r="M98" s="580" t="s">
        <v>1077</v>
      </c>
      <c r="N98" s="580"/>
      <c r="O98" s="580" t="s">
        <v>6602</v>
      </c>
      <c r="P98" s="595" t="s">
        <v>3384</v>
      </c>
      <c r="Q98" s="580"/>
      <c r="R98" s="580"/>
      <c r="S98" s="580"/>
      <c r="T98" s="580"/>
      <c r="U98" s="580"/>
      <c r="V98" s="580"/>
      <c r="W98" s="580"/>
      <c r="X98" s="580"/>
      <c r="Y98" s="580"/>
    </row>
    <row r="99" customHeight="1" spans="1:25">
      <c r="A99" s="574" t="s">
        <v>6597</v>
      </c>
      <c r="B99" s="575">
        <v>45370</v>
      </c>
      <c r="C99" s="576">
        <f t="shared" ref="C99:C103" si="32">C98+TIME(0,15,0)</f>
        <v>0.677083333333333</v>
      </c>
      <c r="D99" s="574" t="s">
        <v>6548</v>
      </c>
      <c r="E99" s="574" t="s">
        <v>6603</v>
      </c>
      <c r="F99" s="586">
        <v>2</v>
      </c>
      <c r="G99" s="574" t="str">
        <f t="shared" ref="G99:G103" si="33">G98</f>
        <v>Multilinguality and Language Diversity 2</v>
      </c>
      <c r="H99" s="587">
        <v>184</v>
      </c>
      <c r="I99" s="574" t="s">
        <v>1872</v>
      </c>
      <c r="J99" s="574" t="s">
        <v>1874</v>
      </c>
      <c r="K99" s="574" t="s">
        <v>6543</v>
      </c>
      <c r="L99" s="574" t="s">
        <v>1076</v>
      </c>
      <c r="M99" s="574" t="s">
        <v>1077</v>
      </c>
      <c r="N99" s="574"/>
      <c r="O99" s="574"/>
      <c r="P99" s="574"/>
      <c r="Q99" s="574"/>
      <c r="R99" s="574"/>
      <c r="S99" s="574"/>
      <c r="T99" s="574"/>
      <c r="U99" s="574"/>
      <c r="V99" s="574"/>
      <c r="W99" s="574"/>
      <c r="X99" s="574"/>
      <c r="Y99" s="574"/>
    </row>
    <row r="100" customHeight="1" spans="1:25">
      <c r="A100" s="574" t="s">
        <v>6597</v>
      </c>
      <c r="B100" s="575">
        <v>45370</v>
      </c>
      <c r="C100" s="576">
        <f t="shared" si="32"/>
        <v>0.6875</v>
      </c>
      <c r="D100" s="574" t="s">
        <v>6548</v>
      </c>
      <c r="E100" s="574" t="s">
        <v>6603</v>
      </c>
      <c r="F100" s="586">
        <v>3</v>
      </c>
      <c r="G100" s="574" t="str">
        <f t="shared" si="33"/>
        <v>Multilinguality and Language Diversity 2</v>
      </c>
      <c r="H100" s="587">
        <v>413</v>
      </c>
      <c r="I100" s="574" t="s">
        <v>2534</v>
      </c>
      <c r="J100" s="574" t="s">
        <v>2536</v>
      </c>
      <c r="K100" s="574" t="s">
        <v>6543</v>
      </c>
      <c r="L100" s="574" t="s">
        <v>1076</v>
      </c>
      <c r="M100" s="574" t="s">
        <v>1077</v>
      </c>
      <c r="N100" s="574"/>
      <c r="O100" s="574"/>
      <c r="P100" s="574"/>
      <c r="Q100" s="574"/>
      <c r="R100" s="574"/>
      <c r="S100" s="574"/>
      <c r="T100" s="574"/>
      <c r="U100" s="574"/>
      <c r="V100" s="574"/>
      <c r="W100" s="574"/>
      <c r="X100" s="574"/>
      <c r="Y100" s="574"/>
    </row>
    <row r="101" customHeight="1" spans="1:25">
      <c r="A101" s="574" t="s">
        <v>6597</v>
      </c>
      <c r="B101" s="575">
        <v>45370</v>
      </c>
      <c r="C101" s="576">
        <f t="shared" si="32"/>
        <v>0.697916666666667</v>
      </c>
      <c r="D101" s="574" t="s">
        <v>6548</v>
      </c>
      <c r="E101" s="574" t="s">
        <v>6603</v>
      </c>
      <c r="F101" s="586">
        <v>4</v>
      </c>
      <c r="G101" s="574" t="str">
        <f t="shared" si="33"/>
        <v>Multilinguality and Language Diversity 2</v>
      </c>
      <c r="H101" s="587">
        <v>468</v>
      </c>
      <c r="I101" s="574" t="s">
        <v>2644</v>
      </c>
      <c r="J101" s="574" t="s">
        <v>2646</v>
      </c>
      <c r="K101" s="574" t="s">
        <v>6543</v>
      </c>
      <c r="L101" s="574" t="s">
        <v>1076</v>
      </c>
      <c r="M101" s="574" t="s">
        <v>1077</v>
      </c>
      <c r="N101" s="574"/>
      <c r="O101" s="574"/>
      <c r="P101" s="574"/>
      <c r="Q101" s="574"/>
      <c r="R101" s="574"/>
      <c r="S101" s="574"/>
      <c r="T101" s="574"/>
      <c r="U101" s="574"/>
      <c r="V101" s="574"/>
      <c r="W101" s="574"/>
      <c r="X101" s="574"/>
      <c r="Y101" s="574"/>
    </row>
    <row r="102" customHeight="1" spans="1:25">
      <c r="A102" s="574" t="s">
        <v>6597</v>
      </c>
      <c r="B102" s="575">
        <v>45370</v>
      </c>
      <c r="C102" s="576">
        <f t="shared" si="32"/>
        <v>0.708333333333333</v>
      </c>
      <c r="D102" s="574" t="s">
        <v>6548</v>
      </c>
      <c r="E102" s="574" t="s">
        <v>6575</v>
      </c>
      <c r="F102" s="586">
        <v>5</v>
      </c>
      <c r="G102" s="574" t="str">
        <f t="shared" si="33"/>
        <v>Multilinguality and Language Diversity 2</v>
      </c>
      <c r="H102" s="587">
        <v>102</v>
      </c>
      <c r="I102" s="574" t="s">
        <v>1649</v>
      </c>
      <c r="J102" s="574" t="s">
        <v>1651</v>
      </c>
      <c r="K102" s="574" t="s">
        <v>6543</v>
      </c>
      <c r="L102" s="574" t="s">
        <v>1076</v>
      </c>
      <c r="M102" s="574" t="s">
        <v>1077</v>
      </c>
      <c r="N102" s="574"/>
      <c r="O102" s="574"/>
      <c r="P102" s="574"/>
      <c r="Q102" s="574"/>
      <c r="R102" s="574"/>
      <c r="S102" s="574"/>
      <c r="T102" s="574"/>
      <c r="U102" s="574"/>
      <c r="V102" s="574"/>
      <c r="W102" s="574"/>
      <c r="X102" s="574"/>
      <c r="Y102" s="574"/>
    </row>
    <row r="103" customHeight="1" spans="1:25">
      <c r="A103" s="574" t="s">
        <v>6597</v>
      </c>
      <c r="B103" s="575">
        <v>45370</v>
      </c>
      <c r="C103" s="576">
        <f t="shared" si="32"/>
        <v>0.71875</v>
      </c>
      <c r="D103" s="574" t="s">
        <v>6548</v>
      </c>
      <c r="E103" s="574" t="s">
        <v>6567</v>
      </c>
      <c r="F103" s="586">
        <v>6</v>
      </c>
      <c r="G103" s="574" t="str">
        <f t="shared" si="33"/>
        <v>Multilinguality and Language Diversity 2</v>
      </c>
      <c r="H103" s="587">
        <v>27</v>
      </c>
      <c r="I103" s="574" t="s">
        <v>1416</v>
      </c>
      <c r="J103" s="574" t="s">
        <v>1418</v>
      </c>
      <c r="K103" s="574" t="s">
        <v>6543</v>
      </c>
      <c r="L103" s="574" t="s">
        <v>1076</v>
      </c>
      <c r="M103" s="574" t="s">
        <v>1077</v>
      </c>
      <c r="N103" s="574"/>
      <c r="O103" s="574"/>
      <c r="P103" s="574"/>
      <c r="Q103" s="574"/>
      <c r="R103" s="574"/>
      <c r="S103" s="574"/>
      <c r="T103" s="574"/>
      <c r="U103" s="574"/>
      <c r="V103" s="574"/>
      <c r="W103" s="574"/>
      <c r="X103" s="574"/>
      <c r="Y103" s="574"/>
    </row>
    <row r="104" customHeight="1" spans="1:25">
      <c r="A104" s="580" t="s">
        <v>6597</v>
      </c>
      <c r="B104" s="581">
        <v>45370</v>
      </c>
      <c r="C104" s="582">
        <v>0.666666666666667</v>
      </c>
      <c r="D104" s="580" t="s">
        <v>6556</v>
      </c>
      <c r="E104" s="580" t="s">
        <v>6541</v>
      </c>
      <c r="F104" s="590">
        <v>1</v>
      </c>
      <c r="G104" s="580" t="s">
        <v>6604</v>
      </c>
      <c r="H104" s="591">
        <v>176</v>
      </c>
      <c r="I104" s="580" t="s">
        <v>1847</v>
      </c>
      <c r="J104" s="580" t="s">
        <v>1849</v>
      </c>
      <c r="K104" s="580" t="s">
        <v>6543</v>
      </c>
      <c r="L104" s="580" t="s">
        <v>1076</v>
      </c>
      <c r="M104" s="580" t="s">
        <v>1077</v>
      </c>
      <c r="N104" s="580"/>
      <c r="O104" s="580" t="s">
        <v>6605</v>
      </c>
      <c r="P104" s="601" t="s">
        <v>4385</v>
      </c>
      <c r="Q104" s="580"/>
      <c r="R104" s="580"/>
      <c r="S104" s="580"/>
      <c r="T104" s="580"/>
      <c r="U104" s="580"/>
      <c r="V104" s="580"/>
      <c r="W104" s="580"/>
      <c r="X104" s="580"/>
      <c r="Y104" s="580"/>
    </row>
    <row r="105" customHeight="1" spans="1:25">
      <c r="A105" s="574" t="s">
        <v>6597</v>
      </c>
      <c r="B105" s="575">
        <v>45370</v>
      </c>
      <c r="C105" s="576">
        <f t="shared" ref="C105:C109" si="34">C104+TIME(0,15,0)</f>
        <v>0.677083333333333</v>
      </c>
      <c r="D105" s="574" t="s">
        <v>6556</v>
      </c>
      <c r="E105" s="574" t="s">
        <v>6547</v>
      </c>
      <c r="F105" s="586">
        <v>2</v>
      </c>
      <c r="G105" s="574" t="str">
        <f t="shared" ref="G105:G109" si="35">G104</f>
        <v>Summarization</v>
      </c>
      <c r="H105" s="587">
        <v>57</v>
      </c>
      <c r="I105" s="574" t="s">
        <v>3482</v>
      </c>
      <c r="J105" s="574" t="s">
        <v>1536</v>
      </c>
      <c r="K105" s="574" t="s">
        <v>6543</v>
      </c>
      <c r="L105" s="574" t="s">
        <v>1076</v>
      </c>
      <c r="M105" s="574" t="s">
        <v>1077</v>
      </c>
      <c r="N105" s="574"/>
      <c r="O105" s="574"/>
      <c r="P105" s="574"/>
      <c r="Q105" s="574"/>
      <c r="R105" s="574"/>
      <c r="S105" s="574"/>
      <c r="T105" s="574"/>
      <c r="U105" s="574"/>
      <c r="V105" s="574"/>
      <c r="W105" s="574"/>
      <c r="X105" s="574"/>
      <c r="Y105" s="574"/>
    </row>
    <row r="106" customHeight="1" spans="1:25">
      <c r="A106" s="574" t="s">
        <v>6597</v>
      </c>
      <c r="B106" s="575">
        <v>45370</v>
      </c>
      <c r="C106" s="576">
        <f t="shared" si="34"/>
        <v>0.6875</v>
      </c>
      <c r="D106" s="574" t="s">
        <v>6556</v>
      </c>
      <c r="E106" s="574" t="s">
        <v>6555</v>
      </c>
      <c r="F106" s="586">
        <v>3</v>
      </c>
      <c r="G106" s="574" t="str">
        <f t="shared" si="35"/>
        <v>Summarization</v>
      </c>
      <c r="H106" s="587">
        <v>309</v>
      </c>
      <c r="I106" s="574" t="s">
        <v>2233</v>
      </c>
      <c r="J106" s="574" t="s">
        <v>2235</v>
      </c>
      <c r="K106" s="574" t="s">
        <v>6543</v>
      </c>
      <c r="L106" s="574" t="s">
        <v>1076</v>
      </c>
      <c r="M106" s="574" t="s">
        <v>1077</v>
      </c>
      <c r="N106" s="574"/>
      <c r="O106" s="574"/>
      <c r="P106" s="574"/>
      <c r="Q106" s="574"/>
      <c r="R106" s="574"/>
      <c r="S106" s="574"/>
      <c r="T106" s="574"/>
      <c r="U106" s="574"/>
      <c r="V106" s="574"/>
      <c r="W106" s="574"/>
      <c r="X106" s="574"/>
      <c r="Y106" s="574"/>
    </row>
    <row r="107" customHeight="1" spans="1:25">
      <c r="A107" s="574" t="s">
        <v>6597</v>
      </c>
      <c r="B107" s="575">
        <v>45370</v>
      </c>
      <c r="C107" s="576">
        <f t="shared" si="34"/>
        <v>0.697916666666667</v>
      </c>
      <c r="D107" s="574" t="s">
        <v>6556</v>
      </c>
      <c r="E107" s="574" t="s">
        <v>6604</v>
      </c>
      <c r="F107" s="586">
        <v>4</v>
      </c>
      <c r="G107" s="574" t="str">
        <f t="shared" si="35"/>
        <v>Summarization</v>
      </c>
      <c r="H107" s="587">
        <v>82</v>
      </c>
      <c r="I107" s="574" t="s">
        <v>1604</v>
      </c>
      <c r="J107" s="574" t="s">
        <v>1606</v>
      </c>
      <c r="K107" s="574" t="s">
        <v>6543</v>
      </c>
      <c r="L107" s="574" t="s">
        <v>1076</v>
      </c>
      <c r="M107" s="574" t="s">
        <v>6546</v>
      </c>
      <c r="N107" s="574"/>
      <c r="O107" s="574"/>
      <c r="P107" s="574"/>
      <c r="Q107" s="574"/>
      <c r="R107" s="574"/>
      <c r="S107" s="574"/>
      <c r="T107" s="574"/>
      <c r="U107" s="574"/>
      <c r="V107" s="574"/>
      <c r="W107" s="574"/>
      <c r="X107" s="574"/>
      <c r="Y107" s="574"/>
    </row>
    <row r="108" customHeight="1" spans="1:25">
      <c r="A108" s="574" t="s">
        <v>6597</v>
      </c>
      <c r="B108" s="575">
        <v>45370</v>
      </c>
      <c r="C108" s="576">
        <f t="shared" si="34"/>
        <v>0.708333333333333</v>
      </c>
      <c r="D108" s="574" t="s">
        <v>6556</v>
      </c>
      <c r="E108" s="574" t="s">
        <v>6604</v>
      </c>
      <c r="F108" s="586">
        <v>5</v>
      </c>
      <c r="G108" s="574" t="str">
        <f t="shared" si="35"/>
        <v>Summarization</v>
      </c>
      <c r="H108" s="587">
        <v>246</v>
      </c>
      <c r="I108" s="574" t="s">
        <v>2052</v>
      </c>
      <c r="J108" s="574" t="s">
        <v>2055</v>
      </c>
      <c r="K108" s="574" t="s">
        <v>6543</v>
      </c>
      <c r="L108" s="574" t="s">
        <v>1076</v>
      </c>
      <c r="M108" s="574" t="s">
        <v>6546</v>
      </c>
      <c r="N108" s="574"/>
      <c r="O108" s="574"/>
      <c r="P108" s="574"/>
      <c r="Q108" s="574"/>
      <c r="R108" s="574"/>
      <c r="S108" s="574"/>
      <c r="T108" s="574"/>
      <c r="U108" s="574"/>
      <c r="V108" s="574"/>
      <c r="W108" s="574"/>
      <c r="X108" s="574"/>
      <c r="Y108" s="574"/>
    </row>
    <row r="109" customHeight="1" spans="1:25">
      <c r="A109" s="574" t="s">
        <v>6597</v>
      </c>
      <c r="B109" s="575">
        <v>45370</v>
      </c>
      <c r="C109" s="576">
        <f t="shared" si="34"/>
        <v>0.71875</v>
      </c>
      <c r="D109" s="574" t="s">
        <v>6556</v>
      </c>
      <c r="E109" s="574" t="s">
        <v>6604</v>
      </c>
      <c r="F109" s="586">
        <v>6</v>
      </c>
      <c r="G109" s="574" t="str">
        <f t="shared" si="35"/>
        <v>Summarization</v>
      </c>
      <c r="H109" s="587">
        <v>303</v>
      </c>
      <c r="I109" s="574" t="s">
        <v>2218</v>
      </c>
      <c r="J109" s="574" t="s">
        <v>2220</v>
      </c>
      <c r="K109" s="574" t="s">
        <v>6543</v>
      </c>
      <c r="L109" s="574" t="s">
        <v>1076</v>
      </c>
      <c r="M109" s="574" t="s">
        <v>1077</v>
      </c>
      <c r="N109" s="574"/>
      <c r="O109" s="574"/>
      <c r="P109" s="574"/>
      <c r="Q109" s="574"/>
      <c r="R109" s="574"/>
      <c r="S109" s="574"/>
      <c r="T109" s="574"/>
      <c r="U109" s="574"/>
      <c r="V109" s="574"/>
      <c r="W109" s="574"/>
      <c r="X109" s="574"/>
      <c r="Y109" s="574"/>
    </row>
    <row r="110" customHeight="1" spans="1:25">
      <c r="A110" s="596" t="s">
        <v>884</v>
      </c>
      <c r="B110" s="597">
        <v>45371</v>
      </c>
      <c r="C110" s="598">
        <v>0.375</v>
      </c>
      <c r="D110" s="596" t="s">
        <v>6540</v>
      </c>
      <c r="E110" s="596" t="s">
        <v>6584</v>
      </c>
      <c r="F110" s="599">
        <v>1</v>
      </c>
      <c r="G110" s="596" t="str">
        <f>E110</f>
        <v>Ethics and NLP</v>
      </c>
      <c r="H110" s="600">
        <v>2</v>
      </c>
      <c r="I110" s="596" t="s">
        <v>1334</v>
      </c>
      <c r="J110" s="596" t="s">
        <v>6606</v>
      </c>
      <c r="K110" s="596" t="s">
        <v>6543</v>
      </c>
      <c r="L110" s="596" t="s">
        <v>1076</v>
      </c>
      <c r="M110" s="596" t="s">
        <v>1077</v>
      </c>
      <c r="N110" s="596"/>
      <c r="O110" s="596" t="s">
        <v>6607</v>
      </c>
      <c r="P110" s="602" t="s">
        <v>4993</v>
      </c>
      <c r="Q110" s="596"/>
      <c r="R110" s="596"/>
      <c r="S110" s="596"/>
      <c r="T110" s="596"/>
      <c r="U110" s="596"/>
      <c r="V110" s="596"/>
      <c r="W110" s="596"/>
      <c r="X110" s="596"/>
      <c r="Y110" s="596"/>
    </row>
    <row r="111" customHeight="1" spans="1:25">
      <c r="A111" s="574" t="s">
        <v>884</v>
      </c>
      <c r="B111" s="575">
        <v>45371</v>
      </c>
      <c r="C111" s="576">
        <f t="shared" ref="C111:C115" si="36">C110+TIME(0,15,0)</f>
        <v>0.385416666666667</v>
      </c>
      <c r="D111" s="574" t="s">
        <v>6540</v>
      </c>
      <c r="E111" s="574" t="s">
        <v>6584</v>
      </c>
      <c r="F111" s="586">
        <v>2</v>
      </c>
      <c r="G111" s="574" t="str">
        <f t="shared" ref="G111:G115" si="37">G110</f>
        <v>Ethics and NLP</v>
      </c>
      <c r="H111" s="587">
        <v>87</v>
      </c>
      <c r="I111" s="574" t="s">
        <v>1619</v>
      </c>
      <c r="J111" s="574" t="s">
        <v>1621</v>
      </c>
      <c r="K111" s="574" t="s">
        <v>6543</v>
      </c>
      <c r="L111" s="574" t="s">
        <v>1076</v>
      </c>
      <c r="M111" s="574" t="s">
        <v>1077</v>
      </c>
      <c r="N111" s="574"/>
      <c r="O111" s="574"/>
      <c r="P111" s="574"/>
      <c r="Q111" s="574"/>
      <c r="R111" s="574"/>
      <c r="S111" s="574"/>
      <c r="T111" s="574"/>
      <c r="U111" s="574"/>
      <c r="V111" s="574"/>
      <c r="W111" s="574"/>
      <c r="X111" s="574"/>
      <c r="Y111" s="574"/>
    </row>
    <row r="112" customHeight="1" spans="1:25">
      <c r="A112" s="574" t="s">
        <v>884</v>
      </c>
      <c r="B112" s="575">
        <v>45371</v>
      </c>
      <c r="C112" s="576">
        <f t="shared" si="36"/>
        <v>0.395833333333333</v>
      </c>
      <c r="D112" s="574" t="s">
        <v>6540</v>
      </c>
      <c r="E112" s="574" t="s">
        <v>6584</v>
      </c>
      <c r="F112" s="586">
        <v>3</v>
      </c>
      <c r="G112" s="574" t="str">
        <f t="shared" si="37"/>
        <v>Ethics and NLP</v>
      </c>
      <c r="H112" s="587">
        <v>103</v>
      </c>
      <c r="I112" s="574" t="s">
        <v>1654</v>
      </c>
      <c r="J112" s="574" t="s">
        <v>1656</v>
      </c>
      <c r="K112" s="574" t="s">
        <v>6543</v>
      </c>
      <c r="L112" s="574" t="s">
        <v>1076</v>
      </c>
      <c r="M112" s="574" t="s">
        <v>1077</v>
      </c>
      <c r="N112" s="574"/>
      <c r="O112" s="574"/>
      <c r="P112" s="574"/>
      <c r="Q112" s="574"/>
      <c r="R112" s="574"/>
      <c r="S112" s="574"/>
      <c r="T112" s="574"/>
      <c r="U112" s="574"/>
      <c r="V112" s="574"/>
      <c r="W112" s="574"/>
      <c r="X112" s="574"/>
      <c r="Y112" s="574"/>
    </row>
    <row r="113" customHeight="1" spans="1:25">
      <c r="A113" s="574" t="s">
        <v>884</v>
      </c>
      <c r="B113" s="575">
        <v>45371</v>
      </c>
      <c r="C113" s="576">
        <f t="shared" si="36"/>
        <v>0.40625</v>
      </c>
      <c r="D113" s="574" t="s">
        <v>6540</v>
      </c>
      <c r="E113" s="574" t="s">
        <v>6584</v>
      </c>
      <c r="F113" s="586">
        <v>4</v>
      </c>
      <c r="G113" s="574" t="str">
        <f t="shared" si="37"/>
        <v>Ethics and NLP</v>
      </c>
      <c r="H113" s="587">
        <v>165</v>
      </c>
      <c r="I113" s="574" t="s">
        <v>1817</v>
      </c>
      <c r="J113" s="574" t="s">
        <v>1819</v>
      </c>
      <c r="K113" s="574" t="s">
        <v>6543</v>
      </c>
      <c r="L113" s="574" t="s">
        <v>1076</v>
      </c>
      <c r="M113" s="574" t="s">
        <v>1077</v>
      </c>
      <c r="N113" s="574"/>
      <c r="O113" s="574"/>
      <c r="P113" s="574"/>
      <c r="Q113" s="574"/>
      <c r="R113" s="574"/>
      <c r="S113" s="574"/>
      <c r="T113" s="574"/>
      <c r="U113" s="574"/>
      <c r="V113" s="574"/>
      <c r="W113" s="574"/>
      <c r="X113" s="574"/>
      <c r="Y113" s="574"/>
    </row>
    <row r="114" customHeight="1" spans="1:25">
      <c r="A114" s="574" t="s">
        <v>884</v>
      </c>
      <c r="B114" s="575">
        <v>45371</v>
      </c>
      <c r="C114" s="576">
        <f t="shared" si="36"/>
        <v>0.416666666666667</v>
      </c>
      <c r="D114" s="574" t="s">
        <v>6540</v>
      </c>
      <c r="E114" s="574" t="s">
        <v>6584</v>
      </c>
      <c r="F114" s="586">
        <v>5</v>
      </c>
      <c r="G114" s="574" t="str">
        <f t="shared" si="37"/>
        <v>Ethics and NLP</v>
      </c>
      <c r="H114" s="587">
        <v>180</v>
      </c>
      <c r="I114" s="574" t="s">
        <v>1857</v>
      </c>
      <c r="J114" s="574" t="s">
        <v>1859</v>
      </c>
      <c r="K114" s="574" t="s">
        <v>6543</v>
      </c>
      <c r="L114" s="574" t="s">
        <v>1076</v>
      </c>
      <c r="M114" s="574" t="s">
        <v>6546</v>
      </c>
      <c r="N114" s="574"/>
      <c r="O114" s="574"/>
      <c r="P114" s="574"/>
      <c r="Q114" s="574"/>
      <c r="R114" s="574"/>
      <c r="S114" s="574"/>
      <c r="T114" s="574"/>
      <c r="U114" s="574"/>
      <c r="V114" s="574"/>
      <c r="W114" s="574"/>
      <c r="X114" s="574"/>
      <c r="Y114" s="574"/>
    </row>
    <row r="115" customHeight="1" spans="1:25">
      <c r="A115" s="574" t="s">
        <v>884</v>
      </c>
      <c r="B115" s="575">
        <v>45371</v>
      </c>
      <c r="C115" s="576">
        <f t="shared" si="36"/>
        <v>0.427083333333333</v>
      </c>
      <c r="D115" s="574" t="s">
        <v>6540</v>
      </c>
      <c r="E115" s="574" t="s">
        <v>6584</v>
      </c>
      <c r="F115" s="586">
        <v>6</v>
      </c>
      <c r="G115" s="574" t="str">
        <f t="shared" si="37"/>
        <v>Ethics and NLP</v>
      </c>
      <c r="H115" s="587">
        <v>263</v>
      </c>
      <c r="I115" s="574" t="s">
        <v>2113</v>
      </c>
      <c r="J115" s="574" t="s">
        <v>2115</v>
      </c>
      <c r="K115" s="574" t="s">
        <v>6543</v>
      </c>
      <c r="L115" s="574" t="s">
        <v>1076</v>
      </c>
      <c r="M115" s="574" t="s">
        <v>1077</v>
      </c>
      <c r="N115" s="574"/>
      <c r="O115" s="574"/>
      <c r="P115" s="574"/>
      <c r="Q115" s="574"/>
      <c r="R115" s="574"/>
      <c r="S115" s="574"/>
      <c r="T115" s="574"/>
      <c r="U115" s="574"/>
      <c r="V115" s="574"/>
      <c r="W115" s="574"/>
      <c r="X115" s="574"/>
      <c r="Y115" s="574"/>
    </row>
    <row r="116" customHeight="1" spans="1:25">
      <c r="A116" s="596" t="s">
        <v>884</v>
      </c>
      <c r="B116" s="597">
        <v>45371</v>
      </c>
      <c r="C116" s="598">
        <v>0.375</v>
      </c>
      <c r="D116" s="596" t="s">
        <v>6548</v>
      </c>
      <c r="E116" s="596" t="s">
        <v>6608</v>
      </c>
      <c r="F116" s="599">
        <v>1</v>
      </c>
      <c r="G116" s="596" t="str">
        <f>E116</f>
        <v>Machine Translation</v>
      </c>
      <c r="H116" s="600">
        <v>33</v>
      </c>
      <c r="I116" s="596" t="s">
        <v>1436</v>
      </c>
      <c r="J116" s="596" t="s">
        <v>1438</v>
      </c>
      <c r="K116" s="596" t="s">
        <v>6543</v>
      </c>
      <c r="L116" s="596" t="s">
        <v>1076</v>
      </c>
      <c r="M116" s="596" t="s">
        <v>1077</v>
      </c>
      <c r="N116" s="596"/>
      <c r="O116" s="600" t="s">
        <v>6609</v>
      </c>
      <c r="P116" s="603" t="s">
        <v>6610</v>
      </c>
      <c r="Q116" s="596"/>
      <c r="R116" s="596"/>
      <c r="S116" s="596"/>
      <c r="T116" s="596"/>
      <c r="U116" s="596"/>
      <c r="V116" s="596"/>
      <c r="W116" s="596"/>
      <c r="X116" s="596"/>
      <c r="Y116" s="596"/>
    </row>
    <row r="117" customHeight="1" spans="1:25">
      <c r="A117" s="574" t="s">
        <v>884</v>
      </c>
      <c r="B117" s="575">
        <v>45371</v>
      </c>
      <c r="C117" s="576">
        <f t="shared" ref="C117:C121" si="38">C116+TIME(0,15,0)</f>
        <v>0.385416666666667</v>
      </c>
      <c r="D117" s="574" t="s">
        <v>6548</v>
      </c>
      <c r="E117" s="574" t="s">
        <v>6608</v>
      </c>
      <c r="F117" s="586">
        <v>2</v>
      </c>
      <c r="G117" s="574" t="str">
        <f t="shared" ref="G117:G121" si="39">G116</f>
        <v>Machine Translation</v>
      </c>
      <c r="H117" s="587">
        <v>40</v>
      </c>
      <c r="I117" s="574" t="s">
        <v>1465</v>
      </c>
      <c r="J117" s="574" t="s">
        <v>1467</v>
      </c>
      <c r="K117" s="574" t="s">
        <v>6543</v>
      </c>
      <c r="L117" s="574" t="s">
        <v>1076</v>
      </c>
      <c r="M117" s="574" t="s">
        <v>1077</v>
      </c>
      <c r="N117" s="574"/>
      <c r="O117" s="574"/>
      <c r="P117" s="574"/>
      <c r="Q117" s="574"/>
      <c r="R117" s="574"/>
      <c r="S117" s="574"/>
      <c r="T117" s="574"/>
      <c r="U117" s="574"/>
      <c r="V117" s="574"/>
      <c r="W117" s="574"/>
      <c r="X117" s="574"/>
      <c r="Y117" s="574"/>
    </row>
    <row r="118" customHeight="1" spans="1:25">
      <c r="A118" s="574" t="s">
        <v>884</v>
      </c>
      <c r="B118" s="575">
        <v>45371</v>
      </c>
      <c r="C118" s="576">
        <f t="shared" si="38"/>
        <v>0.395833333333333</v>
      </c>
      <c r="D118" s="574" t="s">
        <v>6548</v>
      </c>
      <c r="E118" s="574" t="s">
        <v>6608</v>
      </c>
      <c r="F118" s="586">
        <v>3</v>
      </c>
      <c r="G118" s="574" t="str">
        <f t="shared" si="39"/>
        <v>Machine Translation</v>
      </c>
      <c r="H118" s="587">
        <v>262</v>
      </c>
      <c r="I118" s="574" t="s">
        <v>2108</v>
      </c>
      <c r="J118" s="574" t="s">
        <v>2110</v>
      </c>
      <c r="K118" s="574" t="s">
        <v>6543</v>
      </c>
      <c r="L118" s="574" t="s">
        <v>1076</v>
      </c>
      <c r="M118" s="574" t="s">
        <v>1077</v>
      </c>
      <c r="N118" s="574"/>
      <c r="O118" s="574"/>
      <c r="P118" s="574"/>
      <c r="Q118" s="574"/>
      <c r="R118" s="574"/>
      <c r="S118" s="574"/>
      <c r="T118" s="574"/>
      <c r="U118" s="574"/>
      <c r="V118" s="574"/>
      <c r="W118" s="574"/>
      <c r="X118" s="574"/>
      <c r="Y118" s="574"/>
    </row>
    <row r="119" customHeight="1" spans="1:25">
      <c r="A119" s="574" t="s">
        <v>884</v>
      </c>
      <c r="B119" s="575">
        <v>45371</v>
      </c>
      <c r="C119" s="576">
        <f t="shared" si="38"/>
        <v>0.40625</v>
      </c>
      <c r="D119" s="574" t="s">
        <v>6548</v>
      </c>
      <c r="E119" s="574" t="s">
        <v>6608</v>
      </c>
      <c r="F119" s="586">
        <v>4</v>
      </c>
      <c r="G119" s="574" t="str">
        <f t="shared" si="39"/>
        <v>Machine Translation</v>
      </c>
      <c r="H119" s="587">
        <v>389</v>
      </c>
      <c r="I119" s="574" t="s">
        <v>2470</v>
      </c>
      <c r="J119" s="574" t="s">
        <v>2472</v>
      </c>
      <c r="K119" s="574" t="s">
        <v>6543</v>
      </c>
      <c r="L119" s="574" t="s">
        <v>1076</v>
      </c>
      <c r="M119" s="574" t="s">
        <v>1077</v>
      </c>
      <c r="N119" s="574"/>
      <c r="O119" s="574"/>
      <c r="P119" s="574"/>
      <c r="Q119" s="574"/>
      <c r="R119" s="574"/>
      <c r="S119" s="574"/>
      <c r="T119" s="574"/>
      <c r="U119" s="574"/>
      <c r="V119" s="574"/>
      <c r="W119" s="574"/>
      <c r="X119" s="574"/>
      <c r="Y119" s="574"/>
    </row>
    <row r="120" customHeight="1" spans="1:25">
      <c r="A120" s="574" t="s">
        <v>884</v>
      </c>
      <c r="B120" s="575">
        <v>45371</v>
      </c>
      <c r="C120" s="576">
        <f t="shared" si="38"/>
        <v>0.416666666666667</v>
      </c>
      <c r="D120" s="574" t="s">
        <v>6548</v>
      </c>
      <c r="E120" s="574" t="s">
        <v>6603</v>
      </c>
      <c r="F120" s="586">
        <v>5</v>
      </c>
      <c r="G120" s="574" t="str">
        <f t="shared" si="39"/>
        <v>Machine Translation</v>
      </c>
      <c r="H120" s="587">
        <v>157</v>
      </c>
      <c r="I120" s="574" t="s">
        <v>1782</v>
      </c>
      <c r="J120" s="574" t="s">
        <v>1784</v>
      </c>
      <c r="K120" s="574" t="s">
        <v>6543</v>
      </c>
      <c r="L120" s="574" t="s">
        <v>1076</v>
      </c>
      <c r="M120" s="574" t="s">
        <v>1077</v>
      </c>
      <c r="N120" s="574"/>
      <c r="O120" s="574"/>
      <c r="P120" s="574"/>
      <c r="Q120" s="574"/>
      <c r="R120" s="574"/>
      <c r="S120" s="574"/>
      <c r="T120" s="574"/>
      <c r="U120" s="574"/>
      <c r="V120" s="574"/>
      <c r="W120" s="574"/>
      <c r="X120" s="574"/>
      <c r="Y120" s="574"/>
    </row>
    <row r="121" customHeight="1" spans="1:25">
      <c r="A121" s="574" t="s">
        <v>884</v>
      </c>
      <c r="B121" s="575">
        <v>45371</v>
      </c>
      <c r="C121" s="576">
        <f t="shared" si="38"/>
        <v>0.427083333333333</v>
      </c>
      <c r="D121" s="574" t="s">
        <v>6548</v>
      </c>
      <c r="E121" s="574" t="s">
        <v>6603</v>
      </c>
      <c r="F121" s="586">
        <v>6</v>
      </c>
      <c r="G121" s="574" t="str">
        <f t="shared" si="39"/>
        <v>Machine Translation</v>
      </c>
      <c r="H121" s="587">
        <v>242</v>
      </c>
      <c r="I121" s="574" t="s">
        <v>2042</v>
      </c>
      <c r="J121" s="574" t="s">
        <v>2044</v>
      </c>
      <c r="K121" s="574" t="s">
        <v>6543</v>
      </c>
      <c r="L121" s="574" t="s">
        <v>1076</v>
      </c>
      <c r="M121" s="574" t="s">
        <v>1077</v>
      </c>
      <c r="N121" s="574"/>
      <c r="O121" s="574"/>
      <c r="P121" s="574"/>
      <c r="Q121" s="574"/>
      <c r="R121" s="574"/>
      <c r="S121" s="574"/>
      <c r="T121" s="574"/>
      <c r="U121" s="574"/>
      <c r="V121" s="574"/>
      <c r="W121" s="574"/>
      <c r="X121" s="574"/>
      <c r="Y121" s="574"/>
    </row>
    <row r="122" customHeight="1" spans="1:25">
      <c r="A122" s="596" t="s">
        <v>884</v>
      </c>
      <c r="B122" s="597">
        <v>45371</v>
      </c>
      <c r="C122" s="598">
        <v>0.375</v>
      </c>
      <c r="D122" s="596" t="s">
        <v>6556</v>
      </c>
      <c r="E122" s="596" t="s">
        <v>6553</v>
      </c>
      <c r="F122" s="599">
        <v>1</v>
      </c>
      <c r="G122" s="596" t="s">
        <v>6611</v>
      </c>
      <c r="H122" s="600">
        <v>121</v>
      </c>
      <c r="I122" s="596" t="s">
        <v>1707</v>
      </c>
      <c r="J122" s="596" t="s">
        <v>1709</v>
      </c>
      <c r="K122" s="596" t="s">
        <v>6543</v>
      </c>
      <c r="L122" s="596" t="s">
        <v>1076</v>
      </c>
      <c r="M122" s="596" t="s">
        <v>1077</v>
      </c>
      <c r="N122" s="596"/>
      <c r="O122" s="596" t="s">
        <v>6612</v>
      </c>
      <c r="P122" s="603" t="s">
        <v>4425</v>
      </c>
      <c r="Q122" s="596"/>
      <c r="R122" s="596"/>
      <c r="S122" s="596"/>
      <c r="T122" s="596"/>
      <c r="U122" s="596"/>
      <c r="V122" s="596"/>
      <c r="W122" s="596"/>
      <c r="X122" s="596"/>
      <c r="Y122" s="596"/>
    </row>
    <row r="123" customHeight="1" spans="1:25">
      <c r="A123" s="574" t="s">
        <v>884</v>
      </c>
      <c r="B123" s="575">
        <v>45371</v>
      </c>
      <c r="C123" s="576">
        <f t="shared" ref="C123:C127" si="40">C122+TIME(0,15,0)</f>
        <v>0.385416666666667</v>
      </c>
      <c r="D123" s="574" t="s">
        <v>6556</v>
      </c>
      <c r="E123" s="574" t="s">
        <v>6553</v>
      </c>
      <c r="F123" s="586">
        <v>2</v>
      </c>
      <c r="G123" s="574" t="str">
        <f t="shared" ref="G123:G127" si="41">G122</f>
        <v>Semantics and Applications</v>
      </c>
      <c r="H123" s="587">
        <v>168</v>
      </c>
      <c r="I123" s="574" t="s">
        <v>1822</v>
      </c>
      <c r="J123" s="574" t="s">
        <v>1824</v>
      </c>
      <c r="K123" s="574" t="s">
        <v>6543</v>
      </c>
      <c r="L123" s="574" t="s">
        <v>1076</v>
      </c>
      <c r="M123" s="574" t="s">
        <v>1077</v>
      </c>
      <c r="N123" s="574"/>
      <c r="O123" s="574"/>
      <c r="P123" s="574"/>
      <c r="Q123" s="574"/>
      <c r="R123" s="574"/>
      <c r="S123" s="574"/>
      <c r="T123" s="574"/>
      <c r="U123" s="574"/>
      <c r="V123" s="574"/>
      <c r="W123" s="574"/>
      <c r="X123" s="574"/>
      <c r="Y123" s="574"/>
    </row>
    <row r="124" customHeight="1" spans="1:25">
      <c r="A124" s="574" t="s">
        <v>884</v>
      </c>
      <c r="B124" s="575">
        <v>45371</v>
      </c>
      <c r="C124" s="576">
        <f t="shared" si="40"/>
        <v>0.395833333333333</v>
      </c>
      <c r="D124" s="574" t="s">
        <v>6556</v>
      </c>
      <c r="E124" s="574" t="s">
        <v>6547</v>
      </c>
      <c r="F124" s="586">
        <v>3</v>
      </c>
      <c r="G124" s="574" t="str">
        <f t="shared" si="41"/>
        <v>Semantics and Applications</v>
      </c>
      <c r="H124" s="587">
        <v>110</v>
      </c>
      <c r="I124" s="574" t="s">
        <v>1679</v>
      </c>
      <c r="J124" s="574" t="s">
        <v>1681</v>
      </c>
      <c r="K124" s="574" t="s">
        <v>6543</v>
      </c>
      <c r="L124" s="574" t="s">
        <v>1076</v>
      </c>
      <c r="M124" s="574" t="s">
        <v>1077</v>
      </c>
      <c r="N124" s="574"/>
      <c r="O124" s="574"/>
      <c r="P124" s="574"/>
      <c r="Q124" s="574"/>
      <c r="R124" s="574"/>
      <c r="S124" s="574"/>
      <c r="T124" s="574"/>
      <c r="U124" s="574"/>
      <c r="V124" s="574"/>
      <c r="W124" s="574"/>
      <c r="X124" s="574"/>
      <c r="Y124" s="574"/>
    </row>
    <row r="125" customHeight="1" spans="1:25">
      <c r="A125" s="574" t="s">
        <v>884</v>
      </c>
      <c r="B125" s="575">
        <v>45371</v>
      </c>
      <c r="C125" s="576">
        <f t="shared" si="40"/>
        <v>0.40625</v>
      </c>
      <c r="D125" s="574" t="s">
        <v>6556</v>
      </c>
      <c r="E125" s="574" t="s">
        <v>6547</v>
      </c>
      <c r="F125" s="586">
        <v>4</v>
      </c>
      <c r="G125" s="574" t="str">
        <f t="shared" si="41"/>
        <v>Semantics and Applications</v>
      </c>
      <c r="H125" s="587">
        <v>473</v>
      </c>
      <c r="I125" s="574" t="s">
        <v>2932</v>
      </c>
      <c r="J125" s="574" t="s">
        <v>2934</v>
      </c>
      <c r="K125" s="574" t="s">
        <v>6543</v>
      </c>
      <c r="L125" s="574" t="s">
        <v>1076</v>
      </c>
      <c r="M125" s="574" t="s">
        <v>6546</v>
      </c>
      <c r="N125" s="574"/>
      <c r="O125" s="574"/>
      <c r="P125" s="574"/>
      <c r="Q125" s="574"/>
      <c r="R125" s="574"/>
      <c r="S125" s="574"/>
      <c r="T125" s="574"/>
      <c r="U125" s="574"/>
      <c r="V125" s="574"/>
      <c r="W125" s="574"/>
      <c r="X125" s="574"/>
      <c r="Y125" s="574"/>
    </row>
    <row r="126" customHeight="1" spans="1:25">
      <c r="A126" s="574" t="s">
        <v>884</v>
      </c>
      <c r="B126" s="575">
        <v>45371</v>
      </c>
      <c r="C126" s="576">
        <f t="shared" si="40"/>
        <v>0.416666666666667</v>
      </c>
      <c r="D126" s="574" t="s">
        <v>6556</v>
      </c>
      <c r="E126" s="574" t="s">
        <v>6554</v>
      </c>
      <c r="F126" s="586">
        <v>5</v>
      </c>
      <c r="G126" s="574" t="str">
        <f t="shared" si="41"/>
        <v>Semantics and Applications</v>
      </c>
      <c r="H126" s="587">
        <v>45</v>
      </c>
      <c r="I126" s="574" t="s">
        <v>1490</v>
      </c>
      <c r="J126" s="574" t="s">
        <v>1492</v>
      </c>
      <c r="K126" s="574" t="s">
        <v>6543</v>
      </c>
      <c r="L126" s="574" t="s">
        <v>1076</v>
      </c>
      <c r="M126" s="574" t="s">
        <v>1077</v>
      </c>
      <c r="N126" s="574"/>
      <c r="O126" s="574"/>
      <c r="P126" s="574"/>
      <c r="Q126" s="574"/>
      <c r="R126" s="574"/>
      <c r="S126" s="574"/>
      <c r="T126" s="574"/>
      <c r="U126" s="574"/>
      <c r="V126" s="574"/>
      <c r="W126" s="574"/>
      <c r="X126" s="574"/>
      <c r="Y126" s="574"/>
    </row>
    <row r="127" customHeight="1" spans="1:25">
      <c r="A127" s="574" t="s">
        <v>884</v>
      </c>
      <c r="B127" s="575">
        <v>45371</v>
      </c>
      <c r="C127" s="576">
        <f t="shared" si="40"/>
        <v>0.427083333333333</v>
      </c>
      <c r="D127" s="574" t="s">
        <v>6556</v>
      </c>
      <c r="E127" s="574" t="s">
        <v>6554</v>
      </c>
      <c r="F127" s="586">
        <v>6</v>
      </c>
      <c r="G127" s="574" t="str">
        <f t="shared" si="41"/>
        <v>Semantics and Applications</v>
      </c>
      <c r="H127" s="587">
        <v>66</v>
      </c>
      <c r="I127" s="574" t="s">
        <v>1564</v>
      </c>
      <c r="J127" s="574" t="s">
        <v>1566</v>
      </c>
      <c r="K127" s="574" t="s">
        <v>6543</v>
      </c>
      <c r="L127" s="574" t="s">
        <v>1076</v>
      </c>
      <c r="M127" s="574" t="s">
        <v>1077</v>
      </c>
      <c r="N127" s="574"/>
      <c r="O127" s="574"/>
      <c r="P127" s="574"/>
      <c r="Q127" s="574"/>
      <c r="R127" s="574"/>
      <c r="S127" s="574"/>
      <c r="T127" s="574"/>
      <c r="U127" s="574"/>
      <c r="V127" s="574"/>
      <c r="W127" s="574"/>
      <c r="X127" s="574"/>
      <c r="Y127" s="574"/>
    </row>
    <row r="128" customHeight="1" spans="1:25">
      <c r="A128" s="571" t="s">
        <v>889</v>
      </c>
      <c r="B128" s="572">
        <v>45371</v>
      </c>
      <c r="C128" s="573">
        <v>0.458333333333333</v>
      </c>
      <c r="D128" s="571" t="s">
        <v>6540</v>
      </c>
      <c r="E128" s="571" t="s">
        <v>6553</v>
      </c>
      <c r="F128" s="584">
        <v>1</v>
      </c>
      <c r="G128" s="571" t="str">
        <f>E128</f>
        <v>Interpretability and Model Analysis in NLP</v>
      </c>
      <c r="H128" s="585">
        <v>88</v>
      </c>
      <c r="I128" s="571" t="s">
        <v>1624</v>
      </c>
      <c r="J128" s="571" t="s">
        <v>1626</v>
      </c>
      <c r="K128" s="571" t="s">
        <v>6543</v>
      </c>
      <c r="L128" s="571" t="s">
        <v>1076</v>
      </c>
      <c r="M128" s="571" t="s">
        <v>1077</v>
      </c>
      <c r="N128" s="571"/>
      <c r="O128" s="571" t="s">
        <v>2780</v>
      </c>
      <c r="P128" s="592" t="s">
        <v>6613</v>
      </c>
      <c r="Q128" s="571"/>
      <c r="R128" s="571"/>
      <c r="S128" s="571"/>
      <c r="T128" s="571"/>
      <c r="U128" s="571"/>
      <c r="V128" s="571"/>
      <c r="W128" s="571"/>
      <c r="X128" s="571"/>
      <c r="Y128" s="571"/>
    </row>
    <row r="129" customHeight="1" spans="1:25">
      <c r="A129" s="574" t="s">
        <v>889</v>
      </c>
      <c r="B129" s="575">
        <v>45371</v>
      </c>
      <c r="C129" s="576">
        <f t="shared" ref="C129:C133" si="42">C128+TIME(0,15,0)</f>
        <v>0.46875</v>
      </c>
      <c r="D129" s="574" t="s">
        <v>6540</v>
      </c>
      <c r="E129" s="574" t="s">
        <v>6553</v>
      </c>
      <c r="F129" s="586">
        <v>2</v>
      </c>
      <c r="G129" s="574" t="str">
        <f t="shared" ref="G129:G133" si="43">G128</f>
        <v>Interpretability and Model Analysis in NLP</v>
      </c>
      <c r="H129" s="587">
        <v>126</v>
      </c>
      <c r="I129" s="574" t="s">
        <v>1722</v>
      </c>
      <c r="J129" s="574" t="s">
        <v>1724</v>
      </c>
      <c r="K129" s="574" t="s">
        <v>6543</v>
      </c>
      <c r="L129" s="574" t="s">
        <v>1076</v>
      </c>
      <c r="M129" s="574" t="s">
        <v>1077</v>
      </c>
      <c r="N129" s="574"/>
      <c r="O129" s="574"/>
      <c r="P129" s="574"/>
      <c r="Q129" s="574"/>
      <c r="R129" s="574"/>
      <c r="S129" s="574"/>
      <c r="T129" s="574"/>
      <c r="U129" s="574"/>
      <c r="V129" s="574"/>
      <c r="W129" s="574"/>
      <c r="X129" s="574"/>
      <c r="Y129" s="574"/>
    </row>
    <row r="130" customHeight="1" spans="1:25">
      <c r="A130" s="574" t="s">
        <v>889</v>
      </c>
      <c r="B130" s="575">
        <v>45371</v>
      </c>
      <c r="C130" s="576">
        <f t="shared" si="42"/>
        <v>0.479166666666667</v>
      </c>
      <c r="D130" s="574" t="s">
        <v>6540</v>
      </c>
      <c r="E130" s="574" t="s">
        <v>6553</v>
      </c>
      <c r="F130" s="586">
        <v>3</v>
      </c>
      <c r="G130" s="574" t="str">
        <f t="shared" si="43"/>
        <v>Interpretability and Model Analysis in NLP</v>
      </c>
      <c r="H130" s="587">
        <v>137</v>
      </c>
      <c r="I130" s="574" t="s">
        <v>1075</v>
      </c>
      <c r="J130" s="574" t="s">
        <v>1079</v>
      </c>
      <c r="K130" s="574" t="s">
        <v>6543</v>
      </c>
      <c r="L130" s="574" t="s">
        <v>1076</v>
      </c>
      <c r="M130" s="574" t="s">
        <v>1077</v>
      </c>
      <c r="N130" s="574"/>
      <c r="O130" s="574"/>
      <c r="P130" s="574"/>
      <c r="Q130" s="574"/>
      <c r="R130" s="574"/>
      <c r="S130" s="574"/>
      <c r="T130" s="574"/>
      <c r="U130" s="574"/>
      <c r="V130" s="574"/>
      <c r="W130" s="574"/>
      <c r="X130" s="574"/>
      <c r="Y130" s="574"/>
    </row>
    <row r="131" customHeight="1" spans="1:25">
      <c r="A131" s="574" t="s">
        <v>889</v>
      </c>
      <c r="B131" s="575">
        <v>45371</v>
      </c>
      <c r="C131" s="576">
        <f t="shared" si="42"/>
        <v>0.489583333333333</v>
      </c>
      <c r="D131" s="574" t="s">
        <v>6540</v>
      </c>
      <c r="E131" s="574" t="s">
        <v>6553</v>
      </c>
      <c r="F131" s="586">
        <v>4</v>
      </c>
      <c r="G131" s="574" t="str">
        <f t="shared" si="43"/>
        <v>Interpretability and Model Analysis in NLP</v>
      </c>
      <c r="H131" s="587">
        <v>280</v>
      </c>
      <c r="I131" s="574" t="s">
        <v>2153</v>
      </c>
      <c r="J131" s="574" t="s">
        <v>2155</v>
      </c>
      <c r="K131" s="574" t="s">
        <v>6543</v>
      </c>
      <c r="L131" s="574" t="s">
        <v>1076</v>
      </c>
      <c r="M131" s="574" t="s">
        <v>1077</v>
      </c>
      <c r="N131" s="574"/>
      <c r="O131" s="574"/>
      <c r="P131" s="574"/>
      <c r="Q131" s="574"/>
      <c r="R131" s="574"/>
      <c r="S131" s="574"/>
      <c r="T131" s="574"/>
      <c r="U131" s="574"/>
      <c r="V131" s="574"/>
      <c r="W131" s="574"/>
      <c r="X131" s="574"/>
      <c r="Y131" s="574"/>
    </row>
    <row r="132" customHeight="1" spans="1:25">
      <c r="A132" s="574" t="s">
        <v>889</v>
      </c>
      <c r="B132" s="575">
        <v>45371</v>
      </c>
      <c r="C132" s="576">
        <f t="shared" si="42"/>
        <v>0.5</v>
      </c>
      <c r="D132" s="574" t="s">
        <v>6540</v>
      </c>
      <c r="E132" s="574" t="s">
        <v>6553</v>
      </c>
      <c r="F132" s="586">
        <v>5</v>
      </c>
      <c r="G132" s="574" t="str">
        <f t="shared" si="43"/>
        <v>Interpretability and Model Analysis in NLP</v>
      </c>
      <c r="H132" s="587">
        <v>327</v>
      </c>
      <c r="I132" s="574" t="s">
        <v>2308</v>
      </c>
      <c r="J132" s="574" t="s">
        <v>2310</v>
      </c>
      <c r="K132" s="574" t="s">
        <v>6543</v>
      </c>
      <c r="L132" s="574" t="s">
        <v>1076</v>
      </c>
      <c r="M132" s="574" t="s">
        <v>1077</v>
      </c>
      <c r="N132" s="574"/>
      <c r="O132" s="574"/>
      <c r="P132" s="574"/>
      <c r="Q132" s="574"/>
      <c r="R132" s="574"/>
      <c r="S132" s="574"/>
      <c r="T132" s="574"/>
      <c r="U132" s="574"/>
      <c r="V132" s="574"/>
      <c r="W132" s="574"/>
      <c r="X132" s="574"/>
      <c r="Y132" s="574"/>
    </row>
    <row r="133" customHeight="1" spans="1:25">
      <c r="A133" s="574" t="s">
        <v>889</v>
      </c>
      <c r="B133" s="575">
        <v>45371</v>
      </c>
      <c r="C133" s="576">
        <f t="shared" si="42"/>
        <v>0.510416666666667</v>
      </c>
      <c r="D133" s="574" t="s">
        <v>6540</v>
      </c>
      <c r="E133" s="574" t="s">
        <v>6553</v>
      </c>
      <c r="F133" s="586">
        <v>6</v>
      </c>
      <c r="G133" s="574" t="str">
        <f t="shared" si="43"/>
        <v>Interpretability and Model Analysis in NLP</v>
      </c>
      <c r="H133" s="587">
        <v>400</v>
      </c>
      <c r="I133" s="574" t="s">
        <v>2494</v>
      </c>
      <c r="J133" s="574" t="s">
        <v>2496</v>
      </c>
      <c r="K133" s="574" t="s">
        <v>6543</v>
      </c>
      <c r="L133" s="574" t="s">
        <v>1076</v>
      </c>
      <c r="M133" s="574" t="s">
        <v>1077</v>
      </c>
      <c r="N133" s="574"/>
      <c r="O133" s="574"/>
      <c r="P133" s="574"/>
      <c r="Q133" s="574"/>
      <c r="R133" s="574"/>
      <c r="S133" s="574"/>
      <c r="T133" s="574"/>
      <c r="U133" s="574"/>
      <c r="V133" s="574"/>
      <c r="W133" s="574"/>
      <c r="X133" s="574"/>
      <c r="Y133" s="574"/>
    </row>
    <row r="134" customHeight="1" spans="1:25">
      <c r="A134" s="571" t="s">
        <v>889</v>
      </c>
      <c r="B134" s="572">
        <v>45371</v>
      </c>
      <c r="C134" s="573">
        <v>0.458333333333333</v>
      </c>
      <c r="D134" s="571" t="s">
        <v>6548</v>
      </c>
      <c r="E134" s="571" t="s">
        <v>6594</v>
      </c>
      <c r="F134" s="584">
        <v>1</v>
      </c>
      <c r="G134" s="571" t="str">
        <f>E134</f>
        <v>Resources and Evaluation</v>
      </c>
      <c r="H134" s="585">
        <v>14</v>
      </c>
      <c r="I134" s="571" t="s">
        <v>3219</v>
      </c>
      <c r="J134" s="571" t="s">
        <v>1372</v>
      </c>
      <c r="K134" s="571" t="s">
        <v>6543</v>
      </c>
      <c r="L134" s="571" t="s">
        <v>1076</v>
      </c>
      <c r="M134" s="571" t="s">
        <v>1077</v>
      </c>
      <c r="N134" s="571"/>
      <c r="O134" s="571" t="s">
        <v>6614</v>
      </c>
      <c r="P134" s="593" t="s">
        <v>3819</v>
      </c>
      <c r="Q134" s="571"/>
      <c r="R134" s="571"/>
      <c r="S134" s="571"/>
      <c r="T134" s="571"/>
      <c r="U134" s="571"/>
      <c r="V134" s="571"/>
      <c r="W134" s="571"/>
      <c r="X134" s="571"/>
      <c r="Y134" s="571"/>
    </row>
    <row r="135" customHeight="1" spans="1:25">
      <c r="A135" s="574" t="s">
        <v>889</v>
      </c>
      <c r="B135" s="575">
        <v>45371</v>
      </c>
      <c r="C135" s="576">
        <f t="shared" ref="C135:C139" si="44">C134+TIME(0,15,0)</f>
        <v>0.46875</v>
      </c>
      <c r="D135" s="574" t="s">
        <v>6548</v>
      </c>
      <c r="E135" s="574" t="s">
        <v>6594</v>
      </c>
      <c r="F135" s="586">
        <v>2</v>
      </c>
      <c r="G135" s="574" t="str">
        <f t="shared" ref="G135:G139" si="45">G134</f>
        <v>Resources and Evaluation</v>
      </c>
      <c r="H135" s="587">
        <v>19</v>
      </c>
      <c r="I135" s="574" t="s">
        <v>1386</v>
      </c>
      <c r="J135" s="574" t="s">
        <v>1388</v>
      </c>
      <c r="K135" s="574" t="s">
        <v>6543</v>
      </c>
      <c r="L135" s="574" t="s">
        <v>1076</v>
      </c>
      <c r="M135" s="574" t="s">
        <v>1077</v>
      </c>
      <c r="N135" s="574"/>
      <c r="O135" s="574"/>
      <c r="P135" s="574"/>
      <c r="Q135" s="574"/>
      <c r="R135" s="574"/>
      <c r="S135" s="574"/>
      <c r="T135" s="574"/>
      <c r="U135" s="574"/>
      <c r="V135" s="574"/>
      <c r="W135" s="574"/>
      <c r="X135" s="574"/>
      <c r="Y135" s="574"/>
    </row>
    <row r="136" customHeight="1" spans="1:25">
      <c r="A136" s="574" t="s">
        <v>889</v>
      </c>
      <c r="B136" s="575">
        <v>45371</v>
      </c>
      <c r="C136" s="576">
        <f t="shared" si="44"/>
        <v>0.479166666666667</v>
      </c>
      <c r="D136" s="574" t="s">
        <v>6548</v>
      </c>
      <c r="E136" s="574" t="s">
        <v>6594</v>
      </c>
      <c r="F136" s="586">
        <v>3</v>
      </c>
      <c r="G136" s="574" t="str">
        <f t="shared" si="45"/>
        <v>Resources and Evaluation</v>
      </c>
      <c r="H136" s="587">
        <v>49</v>
      </c>
      <c r="I136" s="574" t="s">
        <v>1505</v>
      </c>
      <c r="J136" s="574" t="s">
        <v>1507</v>
      </c>
      <c r="K136" s="574" t="s">
        <v>6543</v>
      </c>
      <c r="L136" s="574" t="s">
        <v>1076</v>
      </c>
      <c r="M136" s="574" t="s">
        <v>1077</v>
      </c>
      <c r="N136" s="574"/>
      <c r="O136" s="574"/>
      <c r="P136" s="574"/>
      <c r="Q136" s="574"/>
      <c r="R136" s="574"/>
      <c r="S136" s="574"/>
      <c r="T136" s="574"/>
      <c r="U136" s="574"/>
      <c r="V136" s="574"/>
      <c r="W136" s="574"/>
      <c r="X136" s="574"/>
      <c r="Y136" s="574"/>
    </row>
    <row r="137" customHeight="1" spans="1:25">
      <c r="A137" s="574" t="s">
        <v>889</v>
      </c>
      <c r="B137" s="575">
        <v>45371</v>
      </c>
      <c r="C137" s="576">
        <f t="shared" si="44"/>
        <v>0.489583333333333</v>
      </c>
      <c r="D137" s="574" t="s">
        <v>6548</v>
      </c>
      <c r="E137" s="574" t="s">
        <v>6594</v>
      </c>
      <c r="F137" s="586">
        <v>4</v>
      </c>
      <c r="G137" s="574" t="str">
        <f t="shared" si="45"/>
        <v>Resources and Evaluation</v>
      </c>
      <c r="H137" s="587">
        <v>162</v>
      </c>
      <c r="I137" s="574" t="s">
        <v>1802</v>
      </c>
      <c r="J137" s="574" t="s">
        <v>1804</v>
      </c>
      <c r="K137" s="574" t="s">
        <v>6543</v>
      </c>
      <c r="L137" s="574" t="s">
        <v>1076</v>
      </c>
      <c r="M137" s="574" t="s">
        <v>1077</v>
      </c>
      <c r="N137" s="574"/>
      <c r="O137" s="574"/>
      <c r="P137" s="574"/>
      <c r="Q137" s="574"/>
      <c r="R137" s="574"/>
      <c r="S137" s="574"/>
      <c r="T137" s="574"/>
      <c r="U137" s="574"/>
      <c r="V137" s="574"/>
      <c r="W137" s="574"/>
      <c r="X137" s="574"/>
      <c r="Y137" s="574"/>
    </row>
    <row r="138" customHeight="1" spans="1:25">
      <c r="A138" s="574" t="s">
        <v>889</v>
      </c>
      <c r="B138" s="575">
        <v>45371</v>
      </c>
      <c r="C138" s="576">
        <f t="shared" si="44"/>
        <v>0.5</v>
      </c>
      <c r="D138" s="574" t="s">
        <v>6548</v>
      </c>
      <c r="E138" s="574" t="s">
        <v>6594</v>
      </c>
      <c r="F138" s="586">
        <v>5</v>
      </c>
      <c r="G138" s="574" t="str">
        <f t="shared" si="45"/>
        <v>Resources and Evaluation</v>
      </c>
      <c r="H138" s="587">
        <v>234</v>
      </c>
      <c r="I138" s="574" t="s">
        <v>2022</v>
      </c>
      <c r="J138" s="574" t="s">
        <v>2024</v>
      </c>
      <c r="K138" s="574" t="s">
        <v>6543</v>
      </c>
      <c r="L138" s="574" t="s">
        <v>1076</v>
      </c>
      <c r="M138" s="574" t="s">
        <v>1029</v>
      </c>
      <c r="N138" s="574"/>
      <c r="O138" s="574"/>
      <c r="P138" s="574"/>
      <c r="Q138" s="574"/>
      <c r="R138" s="574"/>
      <c r="S138" s="574"/>
      <c r="T138" s="574"/>
      <c r="U138" s="574"/>
      <c r="V138" s="574"/>
      <c r="W138" s="574"/>
      <c r="X138" s="574"/>
      <c r="Y138" s="574"/>
    </row>
    <row r="139" customHeight="1" spans="1:25">
      <c r="A139" s="574" t="s">
        <v>889</v>
      </c>
      <c r="B139" s="575">
        <v>45371</v>
      </c>
      <c r="C139" s="576">
        <f t="shared" si="44"/>
        <v>0.510416666666667</v>
      </c>
      <c r="D139" s="574" t="s">
        <v>6548</v>
      </c>
      <c r="E139" s="574" t="s">
        <v>6594</v>
      </c>
      <c r="F139" s="586">
        <v>6</v>
      </c>
      <c r="G139" s="574" t="str">
        <f t="shared" si="45"/>
        <v>Resources and Evaluation</v>
      </c>
      <c r="H139" s="587">
        <v>247</v>
      </c>
      <c r="I139" s="574" t="s">
        <v>2058</v>
      </c>
      <c r="J139" s="574" t="s">
        <v>2060</v>
      </c>
      <c r="K139" s="574" t="s">
        <v>6543</v>
      </c>
      <c r="L139" s="574" t="s">
        <v>1076</v>
      </c>
      <c r="M139" s="574" t="s">
        <v>1077</v>
      </c>
      <c r="N139" s="574"/>
      <c r="O139" s="574"/>
      <c r="P139" s="574"/>
      <c r="Q139" s="574"/>
      <c r="R139" s="574"/>
      <c r="S139" s="574"/>
      <c r="T139" s="574"/>
      <c r="U139" s="574"/>
      <c r="V139" s="574"/>
      <c r="W139" s="574"/>
      <c r="X139" s="574"/>
      <c r="Y139" s="574"/>
    </row>
    <row r="140" customHeight="1" spans="1:25">
      <c r="A140" s="571" t="s">
        <v>889</v>
      </c>
      <c r="B140" s="572">
        <v>45371</v>
      </c>
      <c r="C140" s="573">
        <v>0.458333333333333</v>
      </c>
      <c r="D140" s="571" t="s">
        <v>6556</v>
      </c>
      <c r="E140" s="571" t="s">
        <v>6549</v>
      </c>
      <c r="F140" s="584">
        <v>1</v>
      </c>
      <c r="G140" s="571" t="str">
        <f>E140</f>
        <v>Computational Social Science and Cultural Analytics</v>
      </c>
      <c r="H140" s="585">
        <v>123</v>
      </c>
      <c r="I140" s="571" t="s">
        <v>1712</v>
      </c>
      <c r="J140" s="571" t="s">
        <v>1714</v>
      </c>
      <c r="K140" s="571" t="s">
        <v>6543</v>
      </c>
      <c r="L140" s="571" t="s">
        <v>1076</v>
      </c>
      <c r="M140" s="571" t="s">
        <v>1077</v>
      </c>
      <c r="N140" s="571"/>
      <c r="O140" s="585" t="s">
        <v>6615</v>
      </c>
      <c r="P140" s="592" t="s">
        <v>6616</v>
      </c>
      <c r="Q140" s="571"/>
      <c r="R140" s="571"/>
      <c r="S140" s="571"/>
      <c r="T140" s="571"/>
      <c r="U140" s="571"/>
      <c r="V140" s="571"/>
      <c r="W140" s="571"/>
      <c r="X140" s="571"/>
      <c r="Y140" s="571"/>
    </row>
    <row r="141" customHeight="1" spans="1:25">
      <c r="A141" s="574" t="s">
        <v>889</v>
      </c>
      <c r="B141" s="575">
        <v>45371</v>
      </c>
      <c r="C141" s="576">
        <f t="shared" ref="C141:C145" si="46">C140+TIME(0,15,0)</f>
        <v>0.46875</v>
      </c>
      <c r="D141" s="574" t="s">
        <v>6556</v>
      </c>
      <c r="E141" s="574" t="s">
        <v>6549</v>
      </c>
      <c r="F141" s="586">
        <v>2</v>
      </c>
      <c r="G141" s="574" t="str">
        <f t="shared" ref="G141:G145" si="47">G140</f>
        <v>Computational Social Science and Cultural Analytics</v>
      </c>
      <c r="H141" s="587">
        <v>202</v>
      </c>
      <c r="I141" s="574" t="s">
        <v>1912</v>
      </c>
      <c r="J141" s="574" t="s">
        <v>1914</v>
      </c>
      <c r="K141" s="574" t="s">
        <v>6543</v>
      </c>
      <c r="L141" s="574" t="s">
        <v>1076</v>
      </c>
      <c r="M141" s="574" t="s">
        <v>1077</v>
      </c>
      <c r="N141" s="574"/>
      <c r="O141" s="574"/>
      <c r="P141" s="574"/>
      <c r="Q141" s="574"/>
      <c r="R141" s="574"/>
      <c r="S141" s="574"/>
      <c r="T141" s="574"/>
      <c r="U141" s="574"/>
      <c r="V141" s="574"/>
      <c r="W141" s="574"/>
      <c r="X141" s="574"/>
      <c r="Y141" s="574"/>
    </row>
    <row r="142" customHeight="1" spans="1:25">
      <c r="A142" s="574" t="s">
        <v>889</v>
      </c>
      <c r="B142" s="575">
        <v>45371</v>
      </c>
      <c r="C142" s="576">
        <f t="shared" si="46"/>
        <v>0.479166666666667</v>
      </c>
      <c r="D142" s="574" t="s">
        <v>6556</v>
      </c>
      <c r="E142" s="574" t="s">
        <v>6549</v>
      </c>
      <c r="F142" s="586">
        <v>3</v>
      </c>
      <c r="G142" s="574" t="str">
        <f t="shared" si="47"/>
        <v>Computational Social Science and Cultural Analytics</v>
      </c>
      <c r="H142" s="587">
        <v>404</v>
      </c>
      <c r="I142" s="574" t="s">
        <v>4799</v>
      </c>
      <c r="J142" s="574" t="s">
        <v>2506</v>
      </c>
      <c r="K142" s="574" t="s">
        <v>6543</v>
      </c>
      <c r="L142" s="574" t="s">
        <v>1076</v>
      </c>
      <c r="M142" s="574" t="s">
        <v>1077</v>
      </c>
      <c r="N142" s="574"/>
      <c r="O142" s="574"/>
      <c r="P142" s="574"/>
      <c r="Q142" s="574"/>
      <c r="R142" s="574"/>
      <c r="S142" s="574"/>
      <c r="T142" s="574"/>
      <c r="U142" s="574"/>
      <c r="V142" s="574"/>
      <c r="W142" s="574"/>
      <c r="X142" s="574"/>
      <c r="Y142" s="574"/>
    </row>
    <row r="143" customHeight="1" spans="1:25">
      <c r="A143" s="574" t="s">
        <v>889</v>
      </c>
      <c r="B143" s="575">
        <v>45371</v>
      </c>
      <c r="C143" s="576">
        <f t="shared" si="46"/>
        <v>0.489583333333333</v>
      </c>
      <c r="D143" s="574" t="s">
        <v>6556</v>
      </c>
      <c r="E143" s="574" t="s">
        <v>6549</v>
      </c>
      <c r="F143" s="586">
        <v>4</v>
      </c>
      <c r="G143" s="574" t="str">
        <f t="shared" si="47"/>
        <v>Computational Social Science and Cultural Analytics</v>
      </c>
      <c r="H143" s="587">
        <v>422</v>
      </c>
      <c r="I143" s="574" t="s">
        <v>2549</v>
      </c>
      <c r="J143" s="574" t="s">
        <v>2551</v>
      </c>
      <c r="K143" s="574" t="s">
        <v>6543</v>
      </c>
      <c r="L143" s="574" t="s">
        <v>1076</v>
      </c>
      <c r="M143" s="574" t="s">
        <v>1077</v>
      </c>
      <c r="N143" s="574"/>
      <c r="O143" s="574"/>
      <c r="P143" s="574"/>
      <c r="Q143" s="574"/>
      <c r="R143" s="574"/>
      <c r="S143" s="574"/>
      <c r="T143" s="574"/>
      <c r="U143" s="574"/>
      <c r="V143" s="574"/>
      <c r="W143" s="574"/>
      <c r="X143" s="574"/>
      <c r="Y143" s="574"/>
    </row>
    <row r="144" customHeight="1" spans="1:25">
      <c r="A144" s="574" t="s">
        <v>889</v>
      </c>
      <c r="B144" s="575">
        <v>45371</v>
      </c>
      <c r="C144" s="576">
        <f t="shared" si="46"/>
        <v>0.5</v>
      </c>
      <c r="D144" s="574" t="s">
        <v>6556</v>
      </c>
      <c r="E144" s="574" t="s">
        <v>6549</v>
      </c>
      <c r="F144" s="586">
        <v>5</v>
      </c>
      <c r="G144" s="574" t="str">
        <f t="shared" si="47"/>
        <v>Computational Social Science and Cultural Analytics</v>
      </c>
      <c r="H144" s="587">
        <v>425</v>
      </c>
      <c r="I144" s="574" t="s">
        <v>2554</v>
      </c>
      <c r="J144" s="574" t="s">
        <v>2556</v>
      </c>
      <c r="K144" s="574" t="s">
        <v>6543</v>
      </c>
      <c r="L144" s="574" t="s">
        <v>1076</v>
      </c>
      <c r="M144" s="574" t="s">
        <v>1077</v>
      </c>
      <c r="N144" s="574"/>
      <c r="O144" s="574"/>
      <c r="P144" s="574"/>
      <c r="Q144" s="574"/>
      <c r="R144" s="574"/>
      <c r="S144" s="574"/>
      <c r="T144" s="574"/>
      <c r="U144" s="574"/>
      <c r="V144" s="574"/>
      <c r="W144" s="574"/>
      <c r="X144" s="574"/>
      <c r="Y144" s="574"/>
    </row>
    <row r="145" customHeight="1" spans="1:25">
      <c r="A145" s="574" t="s">
        <v>889</v>
      </c>
      <c r="B145" s="575">
        <v>45371</v>
      </c>
      <c r="C145" s="576">
        <f t="shared" si="46"/>
        <v>0.510416666666667</v>
      </c>
      <c r="D145" s="574" t="s">
        <v>6556</v>
      </c>
      <c r="E145" s="574" t="s">
        <v>6594</v>
      </c>
      <c r="F145" s="586">
        <v>6</v>
      </c>
      <c r="G145" s="574" t="str">
        <f t="shared" si="47"/>
        <v>Computational Social Science and Cultural Analytics</v>
      </c>
      <c r="H145" s="587">
        <v>156</v>
      </c>
      <c r="I145" s="574" t="s">
        <v>1777</v>
      </c>
      <c r="J145" s="574" t="s">
        <v>1779</v>
      </c>
      <c r="K145" s="574" t="s">
        <v>6543</v>
      </c>
      <c r="L145" s="574" t="s">
        <v>1076</v>
      </c>
      <c r="M145" s="574" t="s">
        <v>1077</v>
      </c>
      <c r="N145" s="574"/>
      <c r="O145" s="574"/>
      <c r="P145" s="574"/>
      <c r="Q145" s="574"/>
      <c r="R145" s="574"/>
      <c r="S145" s="574"/>
      <c r="T145" s="574"/>
      <c r="U145" s="574"/>
      <c r="V145" s="574"/>
      <c r="W145" s="574"/>
      <c r="X145" s="574"/>
      <c r="Y145" s="574"/>
    </row>
    <row r="146" customHeight="1" spans="1:25">
      <c r="A146" s="604"/>
      <c r="B146" s="604"/>
      <c r="C146" s="604"/>
      <c r="D146" s="604"/>
      <c r="E146" s="604"/>
      <c r="F146" s="586"/>
      <c r="G146" s="604"/>
      <c r="H146" s="604"/>
      <c r="I146" s="604"/>
      <c r="J146" s="604"/>
      <c r="K146" s="604"/>
      <c r="L146" s="604"/>
      <c r="M146" s="604"/>
      <c r="N146" s="604"/>
      <c r="O146" s="604"/>
      <c r="P146" s="604"/>
      <c r="Q146" s="604"/>
      <c r="R146" s="604"/>
      <c r="S146" s="604"/>
      <c r="T146" s="604"/>
      <c r="U146" s="604"/>
      <c r="V146" s="604"/>
      <c r="W146" s="604"/>
      <c r="X146" s="604"/>
      <c r="Y146" s="604"/>
    </row>
    <row r="147" customHeight="1" spans="1:25">
      <c r="A147" s="604"/>
      <c r="B147" s="604"/>
      <c r="C147" s="604"/>
      <c r="D147" s="604"/>
      <c r="E147" s="604"/>
      <c r="F147" s="586"/>
      <c r="G147" s="604"/>
      <c r="H147" s="604"/>
      <c r="I147" s="604"/>
      <c r="J147" s="604"/>
      <c r="K147" s="604"/>
      <c r="L147" s="604"/>
      <c r="M147" s="604"/>
      <c r="N147" s="604"/>
      <c r="O147" s="604"/>
      <c r="P147" s="604"/>
      <c r="Q147" s="604"/>
      <c r="R147" s="604"/>
      <c r="S147" s="604"/>
      <c r="T147" s="604"/>
      <c r="U147" s="604"/>
      <c r="V147" s="604"/>
      <c r="W147" s="604"/>
      <c r="X147" s="604"/>
      <c r="Y147" s="604"/>
    </row>
    <row r="148" customHeight="1" spans="1:25">
      <c r="A148" s="604"/>
      <c r="B148" s="604"/>
      <c r="C148" s="604"/>
      <c r="D148" s="604"/>
      <c r="E148" s="604"/>
      <c r="F148" s="586"/>
      <c r="G148" s="604"/>
      <c r="H148" s="604"/>
      <c r="I148" s="604"/>
      <c r="J148" s="604"/>
      <c r="K148" s="604"/>
      <c r="L148" s="604"/>
      <c r="M148" s="604"/>
      <c r="N148" s="604"/>
      <c r="O148" s="604"/>
      <c r="P148" s="604"/>
      <c r="Q148" s="604"/>
      <c r="R148" s="604"/>
      <c r="S148" s="604"/>
      <c r="T148" s="604"/>
      <c r="U148" s="604"/>
      <c r="V148" s="604"/>
      <c r="W148" s="604"/>
      <c r="X148" s="604"/>
      <c r="Y148" s="604"/>
    </row>
    <row r="149" customHeight="1" spans="1:25">
      <c r="A149" s="604"/>
      <c r="B149" s="604"/>
      <c r="C149" s="604"/>
      <c r="D149" s="604"/>
      <c r="E149" s="604"/>
      <c r="F149" s="586"/>
      <c r="G149" s="604"/>
      <c r="H149" s="604"/>
      <c r="I149" s="604"/>
      <c r="J149" s="604"/>
      <c r="K149" s="604"/>
      <c r="L149" s="604"/>
      <c r="M149" s="604"/>
      <c r="N149" s="604"/>
      <c r="O149" s="604"/>
      <c r="P149" s="604"/>
      <c r="Q149" s="604"/>
      <c r="R149" s="604"/>
      <c r="S149" s="604"/>
      <c r="T149" s="604"/>
      <c r="U149" s="604"/>
      <c r="V149" s="604"/>
      <c r="W149" s="604"/>
      <c r="X149" s="604"/>
      <c r="Y149" s="604"/>
    </row>
    <row r="150" customHeight="1" spans="1:25">
      <c r="A150" s="604"/>
      <c r="B150" s="604"/>
      <c r="C150" s="604"/>
      <c r="D150" s="604"/>
      <c r="E150" s="604"/>
      <c r="F150" s="586"/>
      <c r="G150" s="604"/>
      <c r="H150" s="604"/>
      <c r="I150" s="604"/>
      <c r="J150" s="604"/>
      <c r="K150" s="604"/>
      <c r="L150" s="604"/>
      <c r="M150" s="604"/>
      <c r="N150" s="604"/>
      <c r="O150" s="604"/>
      <c r="P150" s="604"/>
      <c r="Q150" s="604"/>
      <c r="R150" s="604"/>
      <c r="S150" s="604"/>
      <c r="T150" s="604"/>
      <c r="U150" s="604"/>
      <c r="V150" s="604"/>
      <c r="W150" s="604"/>
      <c r="X150" s="604"/>
      <c r="Y150" s="604"/>
    </row>
    <row r="151" customHeight="1" spans="1:25">
      <c r="A151" s="604"/>
      <c r="B151" s="604"/>
      <c r="C151" s="604"/>
      <c r="D151" s="604"/>
      <c r="E151" s="604"/>
      <c r="F151" s="586"/>
      <c r="G151" s="604"/>
      <c r="H151" s="604"/>
      <c r="I151" s="604"/>
      <c r="J151" s="604"/>
      <c r="K151" s="604"/>
      <c r="L151" s="604"/>
      <c r="M151" s="604"/>
      <c r="N151" s="604"/>
      <c r="O151" s="604"/>
      <c r="P151" s="604"/>
      <c r="Q151" s="604"/>
      <c r="R151" s="604"/>
      <c r="S151" s="604"/>
      <c r="T151" s="604"/>
      <c r="U151" s="604"/>
      <c r="V151" s="604"/>
      <c r="W151" s="604"/>
      <c r="X151" s="604"/>
      <c r="Y151" s="604"/>
    </row>
    <row r="152" customHeight="1" spans="1:25">
      <c r="A152" s="604"/>
      <c r="B152" s="604"/>
      <c r="C152" s="604"/>
      <c r="D152" s="604"/>
      <c r="E152" s="604"/>
      <c r="F152" s="586"/>
      <c r="G152" s="604"/>
      <c r="H152" s="604"/>
      <c r="I152" s="604"/>
      <c r="J152" s="604"/>
      <c r="K152" s="604"/>
      <c r="L152" s="604"/>
      <c r="M152" s="604"/>
      <c r="N152" s="604"/>
      <c r="O152" s="604"/>
      <c r="P152" s="604"/>
      <c r="Q152" s="604"/>
      <c r="R152" s="604"/>
      <c r="S152" s="604"/>
      <c r="T152" s="604"/>
      <c r="U152" s="604"/>
      <c r="V152" s="604"/>
      <c r="W152" s="604"/>
      <c r="X152" s="604"/>
      <c r="Y152" s="604"/>
    </row>
    <row r="153" customHeight="1" spans="1:25">
      <c r="A153" s="604"/>
      <c r="B153" s="604"/>
      <c r="C153" s="604"/>
      <c r="D153" s="604"/>
      <c r="E153" s="604"/>
      <c r="F153" s="586"/>
      <c r="G153" s="604"/>
      <c r="H153" s="604"/>
      <c r="I153" s="604"/>
      <c r="J153" s="604"/>
      <c r="K153" s="604"/>
      <c r="L153" s="604"/>
      <c r="M153" s="604"/>
      <c r="N153" s="604"/>
      <c r="O153" s="604"/>
      <c r="P153" s="604"/>
      <c r="Q153" s="604"/>
      <c r="R153" s="604"/>
      <c r="S153" s="604"/>
      <c r="T153" s="604"/>
      <c r="U153" s="604"/>
      <c r="V153" s="604"/>
      <c r="W153" s="604"/>
      <c r="X153" s="604"/>
      <c r="Y153" s="604"/>
    </row>
    <row r="154" customHeight="1" spans="1:25">
      <c r="A154" s="604"/>
      <c r="B154" s="604"/>
      <c r="C154" s="604"/>
      <c r="D154" s="604"/>
      <c r="E154" s="604"/>
      <c r="F154" s="586"/>
      <c r="G154" s="604"/>
      <c r="H154" s="604"/>
      <c r="I154" s="604"/>
      <c r="J154" s="604"/>
      <c r="K154" s="604"/>
      <c r="L154" s="604"/>
      <c r="M154" s="604"/>
      <c r="N154" s="604"/>
      <c r="O154" s="604"/>
      <c r="P154" s="604"/>
      <c r="Q154" s="604"/>
      <c r="R154" s="604"/>
      <c r="S154" s="604"/>
      <c r="T154" s="604"/>
      <c r="U154" s="604"/>
      <c r="V154" s="604"/>
      <c r="W154" s="604"/>
      <c r="X154" s="604"/>
      <c r="Y154" s="604"/>
    </row>
    <row r="155" customHeight="1" spans="1:25">
      <c r="A155" s="604"/>
      <c r="B155" s="604"/>
      <c r="C155" s="604"/>
      <c r="D155" s="604"/>
      <c r="E155" s="604"/>
      <c r="F155" s="586"/>
      <c r="G155" s="604"/>
      <c r="H155" s="604"/>
      <c r="I155" s="604"/>
      <c r="J155" s="604"/>
      <c r="K155" s="604"/>
      <c r="L155" s="604"/>
      <c r="M155" s="604"/>
      <c r="N155" s="604"/>
      <c r="O155" s="604"/>
      <c r="P155" s="604"/>
      <c r="Q155" s="604"/>
      <c r="R155" s="604"/>
      <c r="S155" s="604"/>
      <c r="T155" s="604"/>
      <c r="U155" s="604"/>
      <c r="V155" s="604"/>
      <c r="W155" s="604"/>
      <c r="X155" s="604"/>
      <c r="Y155" s="604"/>
    </row>
    <row r="156" customHeight="1" spans="1:25">
      <c r="A156" s="604"/>
      <c r="B156" s="604"/>
      <c r="C156" s="604"/>
      <c r="D156" s="604"/>
      <c r="E156" s="604"/>
      <c r="F156" s="586"/>
      <c r="G156" s="604"/>
      <c r="H156" s="604"/>
      <c r="I156" s="604"/>
      <c r="J156" s="604"/>
      <c r="K156" s="604"/>
      <c r="L156" s="604"/>
      <c r="M156" s="604"/>
      <c r="N156" s="604"/>
      <c r="O156" s="604"/>
      <c r="P156" s="604"/>
      <c r="Q156" s="604"/>
      <c r="R156" s="604"/>
      <c r="S156" s="604"/>
      <c r="T156" s="604"/>
      <c r="U156" s="604"/>
      <c r="V156" s="604"/>
      <c r="W156" s="604"/>
      <c r="X156" s="604"/>
      <c r="Y156" s="604"/>
    </row>
    <row r="157" customHeight="1" spans="1:25">
      <c r="A157" s="604"/>
      <c r="B157" s="604"/>
      <c r="C157" s="604"/>
      <c r="D157" s="604"/>
      <c r="E157" s="604"/>
      <c r="F157" s="586"/>
      <c r="G157" s="604"/>
      <c r="H157" s="604"/>
      <c r="I157" s="604"/>
      <c r="J157" s="604"/>
      <c r="K157" s="604"/>
      <c r="L157" s="604"/>
      <c r="M157" s="604"/>
      <c r="N157" s="604"/>
      <c r="O157" s="604"/>
      <c r="P157" s="604"/>
      <c r="Q157" s="604"/>
      <c r="R157" s="604"/>
      <c r="S157" s="604"/>
      <c r="T157" s="604"/>
      <c r="U157" s="604"/>
      <c r="V157" s="604"/>
      <c r="W157" s="604"/>
      <c r="X157" s="604"/>
      <c r="Y157" s="604"/>
    </row>
    <row r="158" customHeight="1" spans="1:25">
      <c r="A158" s="604"/>
      <c r="B158" s="604"/>
      <c r="C158" s="604"/>
      <c r="D158" s="604"/>
      <c r="E158" s="604"/>
      <c r="F158" s="586"/>
      <c r="G158" s="604"/>
      <c r="H158" s="604"/>
      <c r="I158" s="604"/>
      <c r="J158" s="604"/>
      <c r="K158" s="604"/>
      <c r="L158" s="604"/>
      <c r="M158" s="604"/>
      <c r="N158" s="604"/>
      <c r="O158" s="604"/>
      <c r="P158" s="604"/>
      <c r="Q158" s="604"/>
      <c r="R158" s="604"/>
      <c r="S158" s="604"/>
      <c r="T158" s="604"/>
      <c r="U158" s="604"/>
      <c r="V158" s="604"/>
      <c r="W158" s="604"/>
      <c r="X158" s="604"/>
      <c r="Y158" s="604"/>
    </row>
    <row r="159" customHeight="1" spans="1:25">
      <c r="A159" s="604"/>
      <c r="B159" s="604"/>
      <c r="C159" s="604"/>
      <c r="D159" s="604"/>
      <c r="E159" s="604"/>
      <c r="F159" s="586"/>
      <c r="G159" s="604"/>
      <c r="H159" s="604"/>
      <c r="I159" s="604"/>
      <c r="J159" s="604"/>
      <c r="K159" s="604"/>
      <c r="L159" s="604"/>
      <c r="M159" s="604"/>
      <c r="N159" s="604"/>
      <c r="O159" s="604"/>
      <c r="P159" s="604"/>
      <c r="Q159" s="604"/>
      <c r="R159" s="604"/>
      <c r="S159" s="604"/>
      <c r="T159" s="604"/>
      <c r="U159" s="604"/>
      <c r="V159" s="604"/>
      <c r="W159" s="604"/>
      <c r="X159" s="604"/>
      <c r="Y159" s="604"/>
    </row>
    <row r="160" customHeight="1" spans="1:25">
      <c r="A160" s="604"/>
      <c r="B160" s="604"/>
      <c r="C160" s="604"/>
      <c r="D160" s="604"/>
      <c r="E160" s="604"/>
      <c r="F160" s="586"/>
      <c r="G160" s="604"/>
      <c r="H160" s="604"/>
      <c r="I160" s="604"/>
      <c r="J160" s="604"/>
      <c r="K160" s="604"/>
      <c r="L160" s="604"/>
      <c r="M160" s="604"/>
      <c r="N160" s="604"/>
      <c r="O160" s="604"/>
      <c r="P160" s="604"/>
      <c r="Q160" s="604"/>
      <c r="R160" s="604"/>
      <c r="S160" s="604"/>
      <c r="T160" s="604"/>
      <c r="U160" s="604"/>
      <c r="V160" s="604"/>
      <c r="W160" s="604"/>
      <c r="X160" s="604"/>
      <c r="Y160" s="604"/>
    </row>
    <row r="161" customHeight="1" spans="1:25">
      <c r="A161" s="604"/>
      <c r="B161" s="604"/>
      <c r="C161" s="604"/>
      <c r="D161" s="604"/>
      <c r="E161" s="604"/>
      <c r="F161" s="586"/>
      <c r="G161" s="604"/>
      <c r="H161" s="604"/>
      <c r="I161" s="604"/>
      <c r="J161" s="604"/>
      <c r="K161" s="604"/>
      <c r="L161" s="604"/>
      <c r="M161" s="604"/>
      <c r="N161" s="604"/>
      <c r="O161" s="604"/>
      <c r="P161" s="604"/>
      <c r="Q161" s="604"/>
      <c r="R161" s="604"/>
      <c r="S161" s="604"/>
      <c r="T161" s="604"/>
      <c r="U161" s="604"/>
      <c r="V161" s="604"/>
      <c r="W161" s="604"/>
      <c r="X161" s="604"/>
      <c r="Y161" s="604"/>
    </row>
    <row r="162" customHeight="1" spans="1:25">
      <c r="A162" s="604"/>
      <c r="B162" s="604"/>
      <c r="C162" s="604"/>
      <c r="D162" s="604"/>
      <c r="E162" s="604"/>
      <c r="F162" s="586"/>
      <c r="G162" s="604"/>
      <c r="H162" s="604"/>
      <c r="I162" s="604"/>
      <c r="J162" s="604"/>
      <c r="K162" s="604"/>
      <c r="L162" s="604"/>
      <c r="M162" s="604"/>
      <c r="N162" s="604"/>
      <c r="O162" s="604"/>
      <c r="P162" s="604"/>
      <c r="Q162" s="604"/>
      <c r="R162" s="604"/>
      <c r="S162" s="604"/>
      <c r="T162" s="604"/>
      <c r="U162" s="604"/>
      <c r="V162" s="604"/>
      <c r="W162" s="604"/>
      <c r="X162" s="604"/>
      <c r="Y162" s="604"/>
    </row>
    <row r="163" customHeight="1" spans="1:25">
      <c r="A163" s="604"/>
      <c r="B163" s="604"/>
      <c r="C163" s="604"/>
      <c r="D163" s="604"/>
      <c r="E163" s="604"/>
      <c r="F163" s="586"/>
      <c r="G163" s="604"/>
      <c r="H163" s="604"/>
      <c r="I163" s="604"/>
      <c r="J163" s="604"/>
      <c r="K163" s="604"/>
      <c r="L163" s="604"/>
      <c r="M163" s="604"/>
      <c r="N163" s="604"/>
      <c r="O163" s="604"/>
      <c r="P163" s="604"/>
      <c r="Q163" s="604"/>
      <c r="R163" s="604"/>
      <c r="S163" s="604"/>
      <c r="T163" s="604"/>
      <c r="U163" s="604"/>
      <c r="V163" s="604"/>
      <c r="W163" s="604"/>
      <c r="X163" s="604"/>
      <c r="Y163" s="604"/>
    </row>
    <row r="164" customHeight="1" spans="1:25">
      <c r="A164" s="604"/>
      <c r="B164" s="604"/>
      <c r="C164" s="604"/>
      <c r="D164" s="604"/>
      <c r="E164" s="604"/>
      <c r="F164" s="586"/>
      <c r="G164" s="604"/>
      <c r="H164" s="604"/>
      <c r="I164" s="604"/>
      <c r="J164" s="604"/>
      <c r="K164" s="604"/>
      <c r="L164" s="604"/>
      <c r="M164" s="604"/>
      <c r="N164" s="604"/>
      <c r="O164" s="604"/>
      <c r="P164" s="604"/>
      <c r="Q164" s="604"/>
      <c r="R164" s="604"/>
      <c r="S164" s="604"/>
      <c r="T164" s="604"/>
      <c r="U164" s="604"/>
      <c r="V164" s="604"/>
      <c r="W164" s="604"/>
      <c r="X164" s="604"/>
      <c r="Y164" s="604"/>
    </row>
    <row r="165" customHeight="1" spans="1:25">
      <c r="A165" s="604"/>
      <c r="B165" s="604"/>
      <c r="C165" s="604"/>
      <c r="D165" s="604"/>
      <c r="E165" s="604"/>
      <c r="F165" s="586"/>
      <c r="G165" s="604"/>
      <c r="H165" s="604"/>
      <c r="I165" s="604"/>
      <c r="J165" s="604"/>
      <c r="K165" s="604"/>
      <c r="L165" s="604"/>
      <c r="M165" s="604"/>
      <c r="N165" s="604"/>
      <c r="O165" s="604"/>
      <c r="P165" s="604"/>
      <c r="Q165" s="604"/>
      <c r="R165" s="604"/>
      <c r="S165" s="604"/>
      <c r="T165" s="604"/>
      <c r="U165" s="604"/>
      <c r="V165" s="604"/>
      <c r="W165" s="604"/>
      <c r="X165" s="604"/>
      <c r="Y165" s="604"/>
    </row>
    <row r="166" customHeight="1" spans="1:25">
      <c r="A166" s="604"/>
      <c r="B166" s="604"/>
      <c r="C166" s="604"/>
      <c r="D166" s="604"/>
      <c r="E166" s="604"/>
      <c r="F166" s="586"/>
      <c r="G166" s="604"/>
      <c r="H166" s="604"/>
      <c r="I166" s="604"/>
      <c r="J166" s="604"/>
      <c r="K166" s="604"/>
      <c r="L166" s="604"/>
      <c r="M166" s="604"/>
      <c r="N166" s="604"/>
      <c r="O166" s="604"/>
      <c r="P166" s="604"/>
      <c r="Q166" s="604"/>
      <c r="R166" s="604"/>
      <c r="S166" s="604"/>
      <c r="T166" s="604"/>
      <c r="U166" s="604"/>
      <c r="V166" s="604"/>
      <c r="W166" s="604"/>
      <c r="X166" s="604"/>
      <c r="Y166" s="604"/>
    </row>
    <row r="167" customHeight="1" spans="1:25">
      <c r="A167" s="604"/>
      <c r="B167" s="604"/>
      <c r="C167" s="604"/>
      <c r="D167" s="604"/>
      <c r="E167" s="604"/>
      <c r="F167" s="586"/>
      <c r="G167" s="604"/>
      <c r="H167" s="604"/>
      <c r="I167" s="604"/>
      <c r="J167" s="604"/>
      <c r="K167" s="604"/>
      <c r="L167" s="604"/>
      <c r="M167" s="604"/>
      <c r="N167" s="604"/>
      <c r="O167" s="604"/>
      <c r="P167" s="604"/>
      <c r="Q167" s="604"/>
      <c r="R167" s="604"/>
      <c r="S167" s="604"/>
      <c r="T167" s="604"/>
      <c r="U167" s="604"/>
      <c r="V167" s="604"/>
      <c r="W167" s="604"/>
      <c r="X167" s="604"/>
      <c r="Y167" s="604"/>
    </row>
    <row r="168" customHeight="1" spans="1:25">
      <c r="A168" s="604"/>
      <c r="B168" s="604"/>
      <c r="C168" s="604"/>
      <c r="D168" s="604"/>
      <c r="E168" s="604"/>
      <c r="F168" s="586"/>
      <c r="G168" s="604"/>
      <c r="H168" s="604"/>
      <c r="I168" s="604"/>
      <c r="J168" s="604"/>
      <c r="K168" s="604"/>
      <c r="L168" s="604"/>
      <c r="M168" s="604"/>
      <c r="N168" s="604"/>
      <c r="O168" s="604"/>
      <c r="P168" s="604"/>
      <c r="Q168" s="604"/>
      <c r="R168" s="604"/>
      <c r="S168" s="604"/>
      <c r="T168" s="604"/>
      <c r="U168" s="604"/>
      <c r="V168" s="604"/>
      <c r="W168" s="604"/>
      <c r="X168" s="604"/>
      <c r="Y168" s="604"/>
    </row>
    <row r="169" customHeight="1" spans="1:25">
      <c r="A169" s="604"/>
      <c r="B169" s="604"/>
      <c r="C169" s="604"/>
      <c r="D169" s="604"/>
      <c r="E169" s="604"/>
      <c r="F169" s="586"/>
      <c r="G169" s="604"/>
      <c r="H169" s="604"/>
      <c r="I169" s="604"/>
      <c r="J169" s="604"/>
      <c r="K169" s="604"/>
      <c r="L169" s="604"/>
      <c r="M169" s="604"/>
      <c r="N169" s="604"/>
      <c r="O169" s="604"/>
      <c r="P169" s="604"/>
      <c r="Q169" s="604"/>
      <c r="R169" s="604"/>
      <c r="S169" s="604"/>
      <c r="T169" s="604"/>
      <c r="U169" s="604"/>
      <c r="V169" s="604"/>
      <c r="W169" s="604"/>
      <c r="X169" s="604"/>
      <c r="Y169" s="604"/>
    </row>
    <row r="170" customHeight="1" spans="1:25">
      <c r="A170" s="604"/>
      <c r="B170" s="604"/>
      <c r="C170" s="604"/>
      <c r="D170" s="604"/>
      <c r="E170" s="604"/>
      <c r="F170" s="586"/>
      <c r="G170" s="604"/>
      <c r="H170" s="604"/>
      <c r="I170" s="604"/>
      <c r="J170" s="604"/>
      <c r="K170" s="604"/>
      <c r="L170" s="604"/>
      <c r="M170" s="604"/>
      <c r="N170" s="604"/>
      <c r="O170" s="604"/>
      <c r="P170" s="604"/>
      <c r="Q170" s="604"/>
      <c r="R170" s="604"/>
      <c r="S170" s="604"/>
      <c r="T170" s="604"/>
      <c r="U170" s="604"/>
      <c r="V170" s="604"/>
      <c r="W170" s="604"/>
      <c r="X170" s="604"/>
      <c r="Y170" s="604"/>
    </row>
    <row r="171" customHeight="1" spans="1:25">
      <c r="A171" s="604"/>
      <c r="B171" s="604"/>
      <c r="C171" s="604"/>
      <c r="D171" s="604"/>
      <c r="E171" s="604"/>
      <c r="F171" s="586"/>
      <c r="G171" s="604"/>
      <c r="H171" s="604"/>
      <c r="I171" s="604"/>
      <c r="J171" s="604"/>
      <c r="K171" s="604"/>
      <c r="L171" s="604"/>
      <c r="M171" s="604"/>
      <c r="N171" s="604"/>
      <c r="O171" s="604"/>
      <c r="P171" s="604"/>
      <c r="Q171" s="604"/>
      <c r="R171" s="604"/>
      <c r="S171" s="604"/>
      <c r="T171" s="604"/>
      <c r="U171" s="604"/>
      <c r="V171" s="604"/>
      <c r="W171" s="604"/>
      <c r="X171" s="604"/>
      <c r="Y171" s="604"/>
    </row>
    <row r="172" customHeight="1" spans="1:25">
      <c r="A172" s="604"/>
      <c r="B172" s="604"/>
      <c r="C172" s="604"/>
      <c r="D172" s="604"/>
      <c r="E172" s="604"/>
      <c r="F172" s="586"/>
      <c r="G172" s="604"/>
      <c r="H172" s="604"/>
      <c r="I172" s="604"/>
      <c r="J172" s="604"/>
      <c r="K172" s="604"/>
      <c r="L172" s="604"/>
      <c r="M172" s="604"/>
      <c r="N172" s="604"/>
      <c r="O172" s="604"/>
      <c r="P172" s="604"/>
      <c r="Q172" s="604"/>
      <c r="R172" s="604"/>
      <c r="S172" s="604"/>
      <c r="T172" s="604"/>
      <c r="U172" s="604"/>
      <c r="V172" s="604"/>
      <c r="W172" s="604"/>
      <c r="X172" s="604"/>
      <c r="Y172" s="604"/>
    </row>
    <row r="173" customHeight="1" spans="1:25">
      <c r="A173" s="604"/>
      <c r="B173" s="604"/>
      <c r="C173" s="604"/>
      <c r="D173" s="604"/>
      <c r="E173" s="604"/>
      <c r="F173" s="586"/>
      <c r="G173" s="604"/>
      <c r="H173" s="604"/>
      <c r="I173" s="604"/>
      <c r="J173" s="604"/>
      <c r="K173" s="604"/>
      <c r="L173" s="604"/>
      <c r="M173" s="604"/>
      <c r="N173" s="604"/>
      <c r="O173" s="604"/>
      <c r="P173" s="604"/>
      <c r="Q173" s="604"/>
      <c r="R173" s="604"/>
      <c r="S173" s="604"/>
      <c r="T173" s="604"/>
      <c r="U173" s="604"/>
      <c r="V173" s="604"/>
      <c r="W173" s="604"/>
      <c r="X173" s="604"/>
      <c r="Y173" s="604"/>
    </row>
    <row r="174" customHeight="1" spans="1:25">
      <c r="A174" s="604"/>
      <c r="B174" s="604"/>
      <c r="C174" s="604"/>
      <c r="D174" s="604"/>
      <c r="E174" s="604"/>
      <c r="F174" s="586"/>
      <c r="G174" s="604"/>
      <c r="H174" s="604"/>
      <c r="I174" s="604"/>
      <c r="J174" s="604"/>
      <c r="K174" s="604"/>
      <c r="L174" s="604"/>
      <c r="M174" s="604"/>
      <c r="N174" s="604"/>
      <c r="O174" s="604"/>
      <c r="P174" s="604"/>
      <c r="Q174" s="604"/>
      <c r="R174" s="604"/>
      <c r="S174" s="604"/>
      <c r="T174" s="604"/>
      <c r="U174" s="604"/>
      <c r="V174" s="604"/>
      <c r="W174" s="604"/>
      <c r="X174" s="604"/>
      <c r="Y174" s="604"/>
    </row>
    <row r="175" customHeight="1" spans="1:25">
      <c r="A175" s="604"/>
      <c r="B175" s="604"/>
      <c r="C175" s="604"/>
      <c r="D175" s="604"/>
      <c r="E175" s="604"/>
      <c r="F175" s="586"/>
      <c r="G175" s="604"/>
      <c r="H175" s="604"/>
      <c r="I175" s="604"/>
      <c r="J175" s="604"/>
      <c r="K175" s="604"/>
      <c r="L175" s="604"/>
      <c r="M175" s="604"/>
      <c r="N175" s="604"/>
      <c r="O175" s="604"/>
      <c r="P175" s="604"/>
      <c r="Q175" s="604"/>
      <c r="R175" s="604"/>
      <c r="S175" s="604"/>
      <c r="T175" s="604"/>
      <c r="U175" s="604"/>
      <c r="V175" s="604"/>
      <c r="W175" s="604"/>
      <c r="X175" s="604"/>
      <c r="Y175" s="604"/>
    </row>
    <row r="176" customHeight="1" spans="1:25">
      <c r="A176" s="604"/>
      <c r="B176" s="604"/>
      <c r="C176" s="604"/>
      <c r="D176" s="604"/>
      <c r="E176" s="604"/>
      <c r="F176" s="586"/>
      <c r="G176" s="604"/>
      <c r="H176" s="604"/>
      <c r="I176" s="604"/>
      <c r="J176" s="604"/>
      <c r="K176" s="604"/>
      <c r="L176" s="604"/>
      <c r="M176" s="604"/>
      <c r="N176" s="604"/>
      <c r="O176" s="604"/>
      <c r="P176" s="604"/>
      <c r="Q176" s="604"/>
      <c r="R176" s="604"/>
      <c r="S176" s="604"/>
      <c r="T176" s="604"/>
      <c r="U176" s="604"/>
      <c r="V176" s="604"/>
      <c r="W176" s="604"/>
      <c r="X176" s="604"/>
      <c r="Y176" s="604"/>
    </row>
    <row r="177" customHeight="1" spans="1:25">
      <c r="A177" s="604"/>
      <c r="B177" s="604"/>
      <c r="C177" s="604"/>
      <c r="D177" s="604"/>
      <c r="E177" s="604"/>
      <c r="F177" s="586"/>
      <c r="G177" s="604"/>
      <c r="H177" s="604"/>
      <c r="I177" s="604"/>
      <c r="J177" s="604"/>
      <c r="K177" s="604"/>
      <c r="L177" s="604"/>
      <c r="M177" s="604"/>
      <c r="N177" s="604"/>
      <c r="O177" s="604"/>
      <c r="P177" s="604"/>
      <c r="Q177" s="604"/>
      <c r="R177" s="604"/>
      <c r="S177" s="604"/>
      <c r="T177" s="604"/>
      <c r="U177" s="604"/>
      <c r="V177" s="604"/>
      <c r="W177" s="604"/>
      <c r="X177" s="604"/>
      <c r="Y177" s="604"/>
    </row>
    <row r="178" customHeight="1" spans="1:25">
      <c r="A178" s="604"/>
      <c r="B178" s="604"/>
      <c r="C178" s="604"/>
      <c r="D178" s="604"/>
      <c r="E178" s="604"/>
      <c r="F178" s="586"/>
      <c r="G178" s="604"/>
      <c r="H178" s="604"/>
      <c r="I178" s="604"/>
      <c r="J178" s="604"/>
      <c r="K178" s="604"/>
      <c r="L178" s="604"/>
      <c r="M178" s="604"/>
      <c r="N178" s="604"/>
      <c r="O178" s="604"/>
      <c r="P178" s="604"/>
      <c r="Q178" s="604"/>
      <c r="R178" s="604"/>
      <c r="S178" s="604"/>
      <c r="T178" s="604"/>
      <c r="U178" s="604"/>
      <c r="V178" s="604"/>
      <c r="W178" s="604"/>
      <c r="X178" s="604"/>
      <c r="Y178" s="604"/>
    </row>
    <row r="179" customHeight="1" spans="1:25">
      <c r="A179" s="604"/>
      <c r="B179" s="604"/>
      <c r="C179" s="604"/>
      <c r="D179" s="604"/>
      <c r="E179" s="604"/>
      <c r="F179" s="586"/>
      <c r="G179" s="604"/>
      <c r="H179" s="604"/>
      <c r="I179" s="604"/>
      <c r="J179" s="604"/>
      <c r="K179" s="604"/>
      <c r="L179" s="604"/>
      <c r="M179" s="604"/>
      <c r="N179" s="604"/>
      <c r="O179" s="604"/>
      <c r="P179" s="604"/>
      <c r="Q179" s="604"/>
      <c r="R179" s="604"/>
      <c r="S179" s="604"/>
      <c r="T179" s="604"/>
      <c r="U179" s="604"/>
      <c r="V179" s="604"/>
      <c r="W179" s="604"/>
      <c r="X179" s="604"/>
      <c r="Y179" s="604"/>
    </row>
    <row r="180" customHeight="1" spans="1:25">
      <c r="A180" s="604"/>
      <c r="B180" s="604"/>
      <c r="C180" s="604"/>
      <c r="D180" s="604"/>
      <c r="E180" s="604"/>
      <c r="F180" s="586"/>
      <c r="G180" s="604"/>
      <c r="H180" s="604"/>
      <c r="I180" s="604"/>
      <c r="J180" s="604"/>
      <c r="K180" s="604"/>
      <c r="L180" s="604"/>
      <c r="M180" s="604"/>
      <c r="N180" s="604"/>
      <c r="O180" s="604"/>
      <c r="P180" s="604"/>
      <c r="Q180" s="604"/>
      <c r="R180" s="604"/>
      <c r="S180" s="604"/>
      <c r="T180" s="604"/>
      <c r="U180" s="604"/>
      <c r="V180" s="604"/>
      <c r="W180" s="604"/>
      <c r="X180" s="604"/>
      <c r="Y180" s="604"/>
    </row>
    <row r="181" customHeight="1" spans="1:25">
      <c r="A181" s="604"/>
      <c r="B181" s="604"/>
      <c r="C181" s="604"/>
      <c r="D181" s="604"/>
      <c r="E181" s="604"/>
      <c r="F181" s="586"/>
      <c r="G181" s="604"/>
      <c r="H181" s="604"/>
      <c r="I181" s="604"/>
      <c r="J181" s="604"/>
      <c r="K181" s="604"/>
      <c r="L181" s="604"/>
      <c r="M181" s="604"/>
      <c r="N181" s="604"/>
      <c r="O181" s="604"/>
      <c r="P181" s="604"/>
      <c r="Q181" s="604"/>
      <c r="R181" s="604"/>
      <c r="S181" s="604"/>
      <c r="T181" s="604"/>
      <c r="U181" s="604"/>
      <c r="V181" s="604"/>
      <c r="W181" s="604"/>
      <c r="X181" s="604"/>
      <c r="Y181" s="604"/>
    </row>
    <row r="182" customHeight="1" spans="1:25">
      <c r="A182" s="604"/>
      <c r="B182" s="604"/>
      <c r="C182" s="604"/>
      <c r="D182" s="604"/>
      <c r="E182" s="604"/>
      <c r="F182" s="586"/>
      <c r="G182" s="604"/>
      <c r="H182" s="604"/>
      <c r="I182" s="604"/>
      <c r="J182" s="604"/>
      <c r="K182" s="604"/>
      <c r="L182" s="604"/>
      <c r="M182" s="604"/>
      <c r="N182" s="604"/>
      <c r="O182" s="604"/>
      <c r="P182" s="604"/>
      <c r="Q182" s="604"/>
      <c r="R182" s="604"/>
      <c r="S182" s="604"/>
      <c r="T182" s="604"/>
      <c r="U182" s="604"/>
      <c r="V182" s="604"/>
      <c r="W182" s="604"/>
      <c r="X182" s="604"/>
      <c r="Y182" s="604"/>
    </row>
    <row r="183" customHeight="1" spans="1:25">
      <c r="A183" s="604"/>
      <c r="B183" s="604"/>
      <c r="C183" s="604"/>
      <c r="D183" s="604"/>
      <c r="E183" s="604"/>
      <c r="F183" s="586"/>
      <c r="G183" s="604"/>
      <c r="H183" s="604"/>
      <c r="I183" s="604"/>
      <c r="J183" s="604"/>
      <c r="K183" s="604"/>
      <c r="L183" s="604"/>
      <c r="M183" s="604"/>
      <c r="N183" s="604"/>
      <c r="O183" s="604"/>
      <c r="P183" s="604"/>
      <c r="Q183" s="604"/>
      <c r="R183" s="604"/>
      <c r="S183" s="604"/>
      <c r="T183" s="604"/>
      <c r="U183" s="604"/>
      <c r="V183" s="604"/>
      <c r="W183" s="604"/>
      <c r="X183" s="604"/>
      <c r="Y183" s="604"/>
    </row>
    <row r="184" customHeight="1" spans="1:25">
      <c r="A184" s="604"/>
      <c r="B184" s="604"/>
      <c r="C184" s="604"/>
      <c r="D184" s="604"/>
      <c r="E184" s="604"/>
      <c r="F184" s="586"/>
      <c r="G184" s="604"/>
      <c r="H184" s="604"/>
      <c r="I184" s="604"/>
      <c r="J184" s="604"/>
      <c r="K184" s="604"/>
      <c r="L184" s="604"/>
      <c r="M184" s="604"/>
      <c r="N184" s="604"/>
      <c r="O184" s="604"/>
      <c r="P184" s="604"/>
      <c r="Q184" s="604"/>
      <c r="R184" s="604"/>
      <c r="S184" s="604"/>
      <c r="T184" s="604"/>
      <c r="U184" s="604"/>
      <c r="V184" s="604"/>
      <c r="W184" s="604"/>
      <c r="X184" s="604"/>
      <c r="Y184" s="604"/>
    </row>
    <row r="185" customHeight="1" spans="1:25">
      <c r="A185" s="604"/>
      <c r="B185" s="604"/>
      <c r="C185" s="604"/>
      <c r="D185" s="604"/>
      <c r="E185" s="604"/>
      <c r="F185" s="586"/>
      <c r="G185" s="604"/>
      <c r="H185" s="604"/>
      <c r="I185" s="604"/>
      <c r="J185" s="604"/>
      <c r="K185" s="604"/>
      <c r="L185" s="604"/>
      <c r="M185" s="604"/>
      <c r="N185" s="604"/>
      <c r="O185" s="604"/>
      <c r="P185" s="604"/>
      <c r="Q185" s="604"/>
      <c r="R185" s="604"/>
      <c r="S185" s="604"/>
      <c r="T185" s="604"/>
      <c r="U185" s="604"/>
      <c r="V185" s="604"/>
      <c r="W185" s="604"/>
      <c r="X185" s="604"/>
      <c r="Y185" s="604"/>
    </row>
    <row r="186" customHeight="1" spans="1:25">
      <c r="A186" s="604"/>
      <c r="B186" s="604"/>
      <c r="C186" s="604"/>
      <c r="D186" s="604"/>
      <c r="E186" s="604"/>
      <c r="F186" s="586"/>
      <c r="G186" s="604"/>
      <c r="H186" s="604"/>
      <c r="I186" s="604"/>
      <c r="J186" s="604"/>
      <c r="K186" s="604"/>
      <c r="L186" s="604"/>
      <c r="M186" s="604"/>
      <c r="N186" s="604"/>
      <c r="O186" s="604"/>
      <c r="P186" s="604"/>
      <c r="Q186" s="604"/>
      <c r="R186" s="604"/>
      <c r="S186" s="604"/>
      <c r="T186" s="604"/>
      <c r="U186" s="604"/>
      <c r="V186" s="604"/>
      <c r="W186" s="604"/>
      <c r="X186" s="604"/>
      <c r="Y186" s="604"/>
    </row>
    <row r="187" customHeight="1" spans="1:25">
      <c r="A187" s="604"/>
      <c r="B187" s="604"/>
      <c r="C187" s="604"/>
      <c r="D187" s="604"/>
      <c r="E187" s="604"/>
      <c r="F187" s="586"/>
      <c r="G187" s="604"/>
      <c r="H187" s="604"/>
      <c r="I187" s="604"/>
      <c r="J187" s="604"/>
      <c r="K187" s="604"/>
      <c r="L187" s="604"/>
      <c r="M187" s="604"/>
      <c r="N187" s="604"/>
      <c r="O187" s="604"/>
      <c r="P187" s="604"/>
      <c r="Q187" s="604"/>
      <c r="R187" s="604"/>
      <c r="S187" s="604"/>
      <c r="T187" s="604"/>
      <c r="U187" s="604"/>
      <c r="V187" s="604"/>
      <c r="W187" s="604"/>
      <c r="X187" s="604"/>
      <c r="Y187" s="604"/>
    </row>
    <row r="188" customHeight="1" spans="1:25">
      <c r="A188" s="604"/>
      <c r="B188" s="604"/>
      <c r="C188" s="604"/>
      <c r="D188" s="604"/>
      <c r="E188" s="604"/>
      <c r="F188" s="586"/>
      <c r="G188" s="604"/>
      <c r="H188" s="604"/>
      <c r="I188" s="604"/>
      <c r="J188" s="604"/>
      <c r="K188" s="604"/>
      <c r="L188" s="604"/>
      <c r="M188" s="604"/>
      <c r="N188" s="604"/>
      <c r="O188" s="604"/>
      <c r="P188" s="604"/>
      <c r="Q188" s="604"/>
      <c r="R188" s="604"/>
      <c r="S188" s="604"/>
      <c r="T188" s="604"/>
      <c r="U188" s="604"/>
      <c r="V188" s="604"/>
      <c r="W188" s="604"/>
      <c r="X188" s="604"/>
      <c r="Y188" s="604"/>
    </row>
    <row r="189" customHeight="1" spans="1:25">
      <c r="A189" s="604"/>
      <c r="B189" s="604"/>
      <c r="C189" s="604"/>
      <c r="D189" s="604"/>
      <c r="E189" s="604"/>
      <c r="F189" s="586"/>
      <c r="G189" s="604"/>
      <c r="H189" s="604"/>
      <c r="I189" s="604"/>
      <c r="J189" s="604"/>
      <c r="K189" s="604"/>
      <c r="L189" s="604"/>
      <c r="M189" s="604"/>
      <c r="N189" s="604"/>
      <c r="O189" s="604"/>
      <c r="P189" s="604"/>
      <c r="Q189" s="604"/>
      <c r="R189" s="604"/>
      <c r="S189" s="604"/>
      <c r="T189" s="604"/>
      <c r="U189" s="604"/>
      <c r="V189" s="604"/>
      <c r="W189" s="604"/>
      <c r="X189" s="604"/>
      <c r="Y189" s="604"/>
    </row>
    <row r="190" customHeight="1" spans="1:25">
      <c r="A190" s="604"/>
      <c r="B190" s="604"/>
      <c r="C190" s="604"/>
      <c r="D190" s="604"/>
      <c r="E190" s="604"/>
      <c r="F190" s="586"/>
      <c r="G190" s="604"/>
      <c r="H190" s="604"/>
      <c r="I190" s="604"/>
      <c r="J190" s="604"/>
      <c r="K190" s="604"/>
      <c r="L190" s="604"/>
      <c r="M190" s="604"/>
      <c r="N190" s="604"/>
      <c r="O190" s="604"/>
      <c r="P190" s="604"/>
      <c r="Q190" s="604"/>
      <c r="R190" s="604"/>
      <c r="S190" s="604"/>
      <c r="T190" s="604"/>
      <c r="U190" s="604"/>
      <c r="V190" s="604"/>
      <c r="W190" s="604"/>
      <c r="X190" s="604"/>
      <c r="Y190" s="604"/>
    </row>
    <row r="191" customHeight="1" spans="1:25">
      <c r="A191" s="604"/>
      <c r="B191" s="604"/>
      <c r="C191" s="604"/>
      <c r="D191" s="604"/>
      <c r="E191" s="604"/>
      <c r="F191" s="586"/>
      <c r="G191" s="604"/>
      <c r="H191" s="604"/>
      <c r="I191" s="604"/>
      <c r="J191" s="604"/>
      <c r="K191" s="604"/>
      <c r="L191" s="604"/>
      <c r="M191" s="604"/>
      <c r="N191" s="604"/>
      <c r="O191" s="604"/>
      <c r="P191" s="604"/>
      <c r="Q191" s="604"/>
      <c r="R191" s="604"/>
      <c r="S191" s="604"/>
      <c r="T191" s="604"/>
      <c r="U191" s="604"/>
      <c r="V191" s="604"/>
      <c r="W191" s="604"/>
      <c r="X191" s="604"/>
      <c r="Y191" s="604"/>
    </row>
    <row r="192" customHeight="1" spans="1:25">
      <c r="A192" s="604"/>
      <c r="B192" s="604"/>
      <c r="C192" s="604"/>
      <c r="D192" s="604"/>
      <c r="E192" s="604"/>
      <c r="F192" s="586"/>
      <c r="G192" s="604"/>
      <c r="H192" s="604"/>
      <c r="I192" s="604"/>
      <c r="J192" s="604"/>
      <c r="K192" s="604"/>
      <c r="L192" s="604"/>
      <c r="M192" s="604"/>
      <c r="N192" s="604"/>
      <c r="O192" s="604"/>
      <c r="P192" s="604"/>
      <c r="Q192" s="604"/>
      <c r="R192" s="604"/>
      <c r="S192" s="604"/>
      <c r="T192" s="604"/>
      <c r="U192" s="604"/>
      <c r="V192" s="604"/>
      <c r="W192" s="604"/>
      <c r="X192" s="604"/>
      <c r="Y192" s="604"/>
    </row>
    <row r="193" customHeight="1" spans="1:25">
      <c r="A193" s="604"/>
      <c r="B193" s="604"/>
      <c r="C193" s="604"/>
      <c r="D193" s="604"/>
      <c r="E193" s="604"/>
      <c r="F193" s="586"/>
      <c r="G193" s="604"/>
      <c r="H193" s="604"/>
      <c r="I193" s="604"/>
      <c r="J193" s="604"/>
      <c r="K193" s="604"/>
      <c r="L193" s="604"/>
      <c r="M193" s="604"/>
      <c r="N193" s="604"/>
      <c r="O193" s="604"/>
      <c r="P193" s="604"/>
      <c r="Q193" s="604"/>
      <c r="R193" s="604"/>
      <c r="S193" s="604"/>
      <c r="T193" s="604"/>
      <c r="U193" s="604"/>
      <c r="V193" s="604"/>
      <c r="W193" s="604"/>
      <c r="X193" s="604"/>
      <c r="Y193" s="604"/>
    </row>
    <row r="194" customHeight="1" spans="1:25">
      <c r="A194" s="604"/>
      <c r="B194" s="604"/>
      <c r="C194" s="604"/>
      <c r="D194" s="604"/>
      <c r="E194" s="604"/>
      <c r="F194" s="586"/>
      <c r="G194" s="604"/>
      <c r="H194" s="604"/>
      <c r="I194" s="604"/>
      <c r="J194" s="604"/>
      <c r="K194" s="604"/>
      <c r="L194" s="604"/>
      <c r="M194" s="604"/>
      <c r="N194" s="604"/>
      <c r="O194" s="604"/>
      <c r="P194" s="604"/>
      <c r="Q194" s="604"/>
      <c r="R194" s="604"/>
      <c r="S194" s="604"/>
      <c r="T194" s="604"/>
      <c r="U194" s="604"/>
      <c r="V194" s="604"/>
      <c r="W194" s="604"/>
      <c r="X194" s="604"/>
      <c r="Y194" s="604"/>
    </row>
    <row r="195" customHeight="1" spans="1:25">
      <c r="A195" s="604"/>
      <c r="B195" s="604"/>
      <c r="C195" s="604"/>
      <c r="D195" s="604"/>
      <c r="E195" s="604"/>
      <c r="F195" s="586"/>
      <c r="G195" s="604"/>
      <c r="H195" s="604"/>
      <c r="I195" s="604"/>
      <c r="J195" s="604"/>
      <c r="K195" s="604"/>
      <c r="L195" s="604"/>
      <c r="M195" s="604"/>
      <c r="N195" s="604"/>
      <c r="O195" s="604"/>
      <c r="P195" s="604"/>
      <c r="Q195" s="604"/>
      <c r="R195" s="604"/>
      <c r="S195" s="604"/>
      <c r="T195" s="604"/>
      <c r="U195" s="604"/>
      <c r="V195" s="604"/>
      <c r="W195" s="604"/>
      <c r="X195" s="604"/>
      <c r="Y195" s="604"/>
    </row>
    <row r="196" customHeight="1" spans="1:25">
      <c r="A196" s="604"/>
      <c r="B196" s="604"/>
      <c r="C196" s="604"/>
      <c r="D196" s="604"/>
      <c r="E196" s="604"/>
      <c r="F196" s="586"/>
      <c r="G196" s="604"/>
      <c r="H196" s="604"/>
      <c r="I196" s="604"/>
      <c r="J196" s="604"/>
      <c r="K196" s="604"/>
      <c r="L196" s="604"/>
      <c r="M196" s="604"/>
      <c r="N196" s="604"/>
      <c r="O196" s="604"/>
      <c r="P196" s="604"/>
      <c r="Q196" s="604"/>
      <c r="R196" s="604"/>
      <c r="S196" s="604"/>
      <c r="T196" s="604"/>
      <c r="U196" s="604"/>
      <c r="V196" s="604"/>
      <c r="W196" s="604"/>
      <c r="X196" s="604"/>
      <c r="Y196" s="604"/>
    </row>
    <row r="197" customHeight="1" spans="1:25">
      <c r="A197" s="604"/>
      <c r="B197" s="604"/>
      <c r="C197" s="604"/>
      <c r="D197" s="604"/>
      <c r="E197" s="604"/>
      <c r="F197" s="586"/>
      <c r="G197" s="604"/>
      <c r="H197" s="604"/>
      <c r="I197" s="604"/>
      <c r="J197" s="604"/>
      <c r="K197" s="604"/>
      <c r="L197" s="604"/>
      <c r="M197" s="604"/>
      <c r="N197" s="604"/>
      <c r="O197" s="604"/>
      <c r="P197" s="604"/>
      <c r="Q197" s="604"/>
      <c r="R197" s="604"/>
      <c r="S197" s="604"/>
      <c r="T197" s="604"/>
      <c r="U197" s="604"/>
      <c r="V197" s="604"/>
      <c r="W197" s="604"/>
      <c r="X197" s="604"/>
      <c r="Y197" s="604"/>
    </row>
    <row r="198" customHeight="1" spans="1:25">
      <c r="A198" s="604"/>
      <c r="B198" s="604"/>
      <c r="C198" s="604"/>
      <c r="D198" s="604"/>
      <c r="E198" s="604"/>
      <c r="F198" s="586"/>
      <c r="G198" s="604"/>
      <c r="H198" s="604"/>
      <c r="I198" s="604"/>
      <c r="J198" s="604"/>
      <c r="K198" s="604"/>
      <c r="L198" s="604"/>
      <c r="M198" s="604"/>
      <c r="N198" s="604"/>
      <c r="O198" s="604"/>
      <c r="P198" s="604"/>
      <c r="Q198" s="604"/>
      <c r="R198" s="604"/>
      <c r="S198" s="604"/>
      <c r="T198" s="604"/>
      <c r="U198" s="604"/>
      <c r="V198" s="604"/>
      <c r="W198" s="604"/>
      <c r="X198" s="604"/>
      <c r="Y198" s="604"/>
    </row>
    <row r="199" customHeight="1" spans="1:25">
      <c r="A199" s="604"/>
      <c r="B199" s="604"/>
      <c r="C199" s="604"/>
      <c r="D199" s="604"/>
      <c r="E199" s="604"/>
      <c r="F199" s="586"/>
      <c r="G199" s="604"/>
      <c r="H199" s="604"/>
      <c r="I199" s="604"/>
      <c r="J199" s="604"/>
      <c r="K199" s="604"/>
      <c r="L199" s="604"/>
      <c r="M199" s="604"/>
      <c r="N199" s="604"/>
      <c r="O199" s="604"/>
      <c r="P199" s="604"/>
      <c r="Q199" s="604"/>
      <c r="R199" s="604"/>
      <c r="S199" s="604"/>
      <c r="T199" s="604"/>
      <c r="U199" s="604"/>
      <c r="V199" s="604"/>
      <c r="W199" s="604"/>
      <c r="X199" s="604"/>
      <c r="Y199" s="604"/>
    </row>
    <row r="200" customHeight="1" spans="1:25">
      <c r="A200" s="604"/>
      <c r="B200" s="604"/>
      <c r="C200" s="604"/>
      <c r="D200" s="604"/>
      <c r="E200" s="604"/>
      <c r="F200" s="586"/>
      <c r="G200" s="604"/>
      <c r="H200" s="604"/>
      <c r="I200" s="604"/>
      <c r="J200" s="604"/>
      <c r="K200" s="604"/>
      <c r="L200" s="604"/>
      <c r="M200" s="604"/>
      <c r="N200" s="604"/>
      <c r="O200" s="604"/>
      <c r="P200" s="604"/>
      <c r="Q200" s="604"/>
      <c r="R200" s="604"/>
      <c r="S200" s="604"/>
      <c r="T200" s="604"/>
      <c r="U200" s="604"/>
      <c r="V200" s="604"/>
      <c r="W200" s="604"/>
      <c r="X200" s="604"/>
      <c r="Y200" s="604"/>
    </row>
    <row r="201" customHeight="1" spans="1:25">
      <c r="A201" s="604"/>
      <c r="B201" s="604"/>
      <c r="C201" s="604"/>
      <c r="D201" s="604"/>
      <c r="E201" s="604"/>
      <c r="F201" s="586"/>
      <c r="G201" s="604"/>
      <c r="H201" s="604"/>
      <c r="I201" s="604"/>
      <c r="J201" s="604"/>
      <c r="K201" s="604"/>
      <c r="L201" s="604"/>
      <c r="M201" s="604"/>
      <c r="N201" s="604"/>
      <c r="O201" s="604"/>
      <c r="P201" s="604"/>
      <c r="Q201" s="604"/>
      <c r="R201" s="604"/>
      <c r="S201" s="604"/>
      <c r="T201" s="604"/>
      <c r="U201" s="604"/>
      <c r="V201" s="604"/>
      <c r="W201" s="604"/>
      <c r="X201" s="604"/>
      <c r="Y201" s="604"/>
    </row>
    <row r="202" customHeight="1" spans="1:25">
      <c r="A202" s="604"/>
      <c r="B202" s="604"/>
      <c r="C202" s="604"/>
      <c r="D202" s="604"/>
      <c r="E202" s="604"/>
      <c r="F202" s="586"/>
      <c r="G202" s="604"/>
      <c r="H202" s="604"/>
      <c r="I202" s="604"/>
      <c r="J202" s="604"/>
      <c r="K202" s="604"/>
      <c r="L202" s="604"/>
      <c r="M202" s="604"/>
      <c r="N202" s="604"/>
      <c r="O202" s="604"/>
      <c r="P202" s="604"/>
      <c r="Q202" s="604"/>
      <c r="R202" s="604"/>
      <c r="S202" s="604"/>
      <c r="T202" s="604"/>
      <c r="U202" s="604"/>
      <c r="V202" s="604"/>
      <c r="W202" s="604"/>
      <c r="X202" s="604"/>
      <c r="Y202" s="604"/>
    </row>
    <row r="203" customHeight="1" spans="1:25">
      <c r="A203" s="604"/>
      <c r="B203" s="604"/>
      <c r="C203" s="604"/>
      <c r="D203" s="604"/>
      <c r="E203" s="604"/>
      <c r="F203" s="586"/>
      <c r="G203" s="604"/>
      <c r="H203" s="604"/>
      <c r="I203" s="604"/>
      <c r="J203" s="604"/>
      <c r="K203" s="604"/>
      <c r="L203" s="604"/>
      <c r="M203" s="604"/>
      <c r="N203" s="604"/>
      <c r="O203" s="604"/>
      <c r="P203" s="604"/>
      <c r="Q203" s="604"/>
      <c r="R203" s="604"/>
      <c r="S203" s="604"/>
      <c r="T203" s="604"/>
      <c r="U203" s="604"/>
      <c r="V203" s="604"/>
      <c r="W203" s="604"/>
      <c r="X203" s="604"/>
      <c r="Y203" s="604"/>
    </row>
    <row r="204" customHeight="1" spans="1:25">
      <c r="A204" s="604"/>
      <c r="B204" s="604"/>
      <c r="C204" s="604"/>
      <c r="D204" s="604"/>
      <c r="E204" s="604"/>
      <c r="F204" s="586"/>
      <c r="G204" s="604"/>
      <c r="H204" s="604"/>
      <c r="I204" s="604"/>
      <c r="J204" s="604"/>
      <c r="K204" s="604"/>
      <c r="L204" s="604"/>
      <c r="M204" s="604"/>
      <c r="N204" s="604"/>
      <c r="O204" s="604"/>
      <c r="P204" s="604"/>
      <c r="Q204" s="604"/>
      <c r="R204" s="604"/>
      <c r="S204" s="604"/>
      <c r="T204" s="604"/>
      <c r="U204" s="604"/>
      <c r="V204" s="604"/>
      <c r="W204" s="604"/>
      <c r="X204" s="604"/>
      <c r="Y204" s="604"/>
    </row>
    <row r="205" customHeight="1" spans="1:25">
      <c r="A205" s="604"/>
      <c r="B205" s="604"/>
      <c r="C205" s="604"/>
      <c r="D205" s="604"/>
      <c r="E205" s="604"/>
      <c r="F205" s="586"/>
      <c r="G205" s="604"/>
      <c r="H205" s="604"/>
      <c r="I205" s="604"/>
      <c r="J205" s="604"/>
      <c r="K205" s="604"/>
      <c r="L205" s="604"/>
      <c r="M205" s="604"/>
      <c r="N205" s="604"/>
      <c r="O205" s="604"/>
      <c r="P205" s="604"/>
      <c r="Q205" s="604"/>
      <c r="R205" s="604"/>
      <c r="S205" s="604"/>
      <c r="T205" s="604"/>
      <c r="U205" s="604"/>
      <c r="V205" s="604"/>
      <c r="W205" s="604"/>
      <c r="X205" s="604"/>
      <c r="Y205" s="604"/>
    </row>
    <row r="206" customHeight="1" spans="1:25">
      <c r="A206" s="604"/>
      <c r="B206" s="604"/>
      <c r="C206" s="604"/>
      <c r="D206" s="604"/>
      <c r="E206" s="604"/>
      <c r="F206" s="586"/>
      <c r="G206" s="604"/>
      <c r="H206" s="604"/>
      <c r="I206" s="604"/>
      <c r="J206" s="604"/>
      <c r="K206" s="604"/>
      <c r="L206" s="604"/>
      <c r="M206" s="604"/>
      <c r="N206" s="604"/>
      <c r="O206" s="604"/>
      <c r="P206" s="604"/>
      <c r="Q206" s="604"/>
      <c r="R206" s="604"/>
      <c r="S206" s="604"/>
      <c r="T206" s="604"/>
      <c r="U206" s="604"/>
      <c r="V206" s="604"/>
      <c r="W206" s="604"/>
      <c r="X206" s="604"/>
      <c r="Y206" s="604"/>
    </row>
    <row r="207" customHeight="1" spans="1:25">
      <c r="A207" s="604"/>
      <c r="B207" s="604"/>
      <c r="C207" s="604"/>
      <c r="D207" s="604"/>
      <c r="E207" s="604"/>
      <c r="F207" s="586"/>
      <c r="G207" s="604"/>
      <c r="H207" s="604"/>
      <c r="I207" s="604"/>
      <c r="J207" s="604"/>
      <c r="K207" s="604"/>
      <c r="L207" s="604"/>
      <c r="M207" s="604"/>
      <c r="N207" s="604"/>
      <c r="O207" s="604"/>
      <c r="P207" s="604"/>
      <c r="Q207" s="604"/>
      <c r="R207" s="604"/>
      <c r="S207" s="604"/>
      <c r="T207" s="604"/>
      <c r="U207" s="604"/>
      <c r="V207" s="604"/>
      <c r="W207" s="604"/>
      <c r="X207" s="604"/>
      <c r="Y207" s="604"/>
    </row>
    <row r="208" customHeight="1" spans="1:25">
      <c r="A208" s="604"/>
      <c r="B208" s="604"/>
      <c r="C208" s="604"/>
      <c r="D208" s="604"/>
      <c r="E208" s="604"/>
      <c r="F208" s="586"/>
      <c r="G208" s="604"/>
      <c r="H208" s="604"/>
      <c r="I208" s="604"/>
      <c r="J208" s="604"/>
      <c r="K208" s="604"/>
      <c r="L208" s="604"/>
      <c r="M208" s="604"/>
      <c r="N208" s="604"/>
      <c r="O208" s="604"/>
      <c r="P208" s="604"/>
      <c r="Q208" s="604"/>
      <c r="R208" s="604"/>
      <c r="S208" s="604"/>
      <c r="T208" s="604"/>
      <c r="U208" s="604"/>
      <c r="V208" s="604"/>
      <c r="W208" s="604"/>
      <c r="X208" s="604"/>
      <c r="Y208" s="604"/>
    </row>
    <row r="209" customHeight="1" spans="1:25">
      <c r="A209" s="604"/>
      <c r="B209" s="604"/>
      <c r="C209" s="604"/>
      <c r="D209" s="604"/>
      <c r="E209" s="604"/>
      <c r="F209" s="586"/>
      <c r="G209" s="604"/>
      <c r="H209" s="604"/>
      <c r="I209" s="604"/>
      <c r="J209" s="604"/>
      <c r="K209" s="604"/>
      <c r="L209" s="604"/>
      <c r="M209" s="604"/>
      <c r="N209" s="604"/>
      <c r="O209" s="604"/>
      <c r="P209" s="604"/>
      <c r="Q209" s="604"/>
      <c r="R209" s="604"/>
      <c r="S209" s="604"/>
      <c r="T209" s="604"/>
      <c r="U209" s="604"/>
      <c r="V209" s="604"/>
      <c r="W209" s="604"/>
      <c r="X209" s="604"/>
      <c r="Y209" s="604"/>
    </row>
    <row r="210" customHeight="1" spans="1:25">
      <c r="A210" s="604"/>
      <c r="B210" s="604"/>
      <c r="C210" s="604"/>
      <c r="D210" s="604"/>
      <c r="E210" s="604"/>
      <c r="F210" s="586"/>
      <c r="G210" s="604"/>
      <c r="H210" s="604"/>
      <c r="I210" s="604"/>
      <c r="J210" s="604"/>
      <c r="K210" s="604"/>
      <c r="L210" s="604"/>
      <c r="M210" s="604"/>
      <c r="N210" s="604"/>
      <c r="O210" s="604"/>
      <c r="P210" s="604"/>
      <c r="Q210" s="604"/>
      <c r="R210" s="604"/>
      <c r="S210" s="604"/>
      <c r="T210" s="604"/>
      <c r="U210" s="604"/>
      <c r="V210" s="604"/>
      <c r="W210" s="604"/>
      <c r="X210" s="604"/>
      <c r="Y210" s="604"/>
    </row>
    <row r="211" customHeight="1" spans="1:25">
      <c r="A211" s="604"/>
      <c r="B211" s="604"/>
      <c r="C211" s="604"/>
      <c r="D211" s="604"/>
      <c r="E211" s="604"/>
      <c r="F211" s="586"/>
      <c r="G211" s="604"/>
      <c r="H211" s="604"/>
      <c r="I211" s="604"/>
      <c r="J211" s="604"/>
      <c r="K211" s="604"/>
      <c r="L211" s="604"/>
      <c r="M211" s="604"/>
      <c r="N211" s="604"/>
      <c r="O211" s="604"/>
      <c r="P211" s="604"/>
      <c r="Q211" s="604"/>
      <c r="R211" s="604"/>
      <c r="S211" s="604"/>
      <c r="T211" s="604"/>
      <c r="U211" s="604"/>
      <c r="V211" s="604"/>
      <c r="W211" s="604"/>
      <c r="X211" s="604"/>
      <c r="Y211" s="604"/>
    </row>
    <row r="212" customHeight="1" spans="1:25">
      <c r="A212" s="604"/>
      <c r="B212" s="604"/>
      <c r="C212" s="604"/>
      <c r="D212" s="604"/>
      <c r="E212" s="604"/>
      <c r="F212" s="586"/>
      <c r="G212" s="604"/>
      <c r="H212" s="604"/>
      <c r="I212" s="604"/>
      <c r="J212" s="604"/>
      <c r="K212" s="604"/>
      <c r="L212" s="604"/>
      <c r="M212" s="604"/>
      <c r="N212" s="604"/>
      <c r="O212" s="604"/>
      <c r="P212" s="604"/>
      <c r="Q212" s="604"/>
      <c r="R212" s="604"/>
      <c r="S212" s="604"/>
      <c r="T212" s="604"/>
      <c r="U212" s="604"/>
      <c r="V212" s="604"/>
      <c r="W212" s="604"/>
      <c r="X212" s="604"/>
      <c r="Y212" s="604"/>
    </row>
    <row r="213" customHeight="1" spans="1:25">
      <c r="A213" s="604"/>
      <c r="B213" s="604"/>
      <c r="C213" s="604"/>
      <c r="D213" s="604"/>
      <c r="E213" s="604"/>
      <c r="F213" s="586"/>
      <c r="G213" s="604"/>
      <c r="H213" s="604"/>
      <c r="I213" s="604"/>
      <c r="J213" s="604"/>
      <c r="K213" s="604"/>
      <c r="L213" s="604"/>
      <c r="M213" s="604"/>
      <c r="N213" s="604"/>
      <c r="O213" s="604"/>
      <c r="P213" s="604"/>
      <c r="Q213" s="604"/>
      <c r="R213" s="604"/>
      <c r="S213" s="604"/>
      <c r="T213" s="604"/>
      <c r="U213" s="604"/>
      <c r="V213" s="604"/>
      <c r="W213" s="604"/>
      <c r="X213" s="604"/>
      <c r="Y213" s="604"/>
    </row>
    <row r="214" customHeight="1" spans="1:25">
      <c r="A214" s="604"/>
      <c r="B214" s="604"/>
      <c r="C214" s="604"/>
      <c r="D214" s="604"/>
      <c r="E214" s="604"/>
      <c r="F214" s="586"/>
      <c r="G214" s="604"/>
      <c r="H214" s="604"/>
      <c r="I214" s="604"/>
      <c r="J214" s="604"/>
      <c r="K214" s="604"/>
      <c r="L214" s="604"/>
      <c r="M214" s="604"/>
      <c r="N214" s="604"/>
      <c r="O214" s="604"/>
      <c r="P214" s="604"/>
      <c r="Q214" s="604"/>
      <c r="R214" s="604"/>
      <c r="S214" s="604"/>
      <c r="T214" s="604"/>
      <c r="U214" s="604"/>
      <c r="V214" s="604"/>
      <c r="W214" s="604"/>
      <c r="X214" s="604"/>
      <c r="Y214" s="604"/>
    </row>
    <row r="215" customHeight="1" spans="1:25">
      <c r="A215" s="604"/>
      <c r="B215" s="604"/>
      <c r="C215" s="604"/>
      <c r="D215" s="604"/>
      <c r="E215" s="604"/>
      <c r="F215" s="586"/>
      <c r="G215" s="604"/>
      <c r="H215" s="604"/>
      <c r="I215" s="604"/>
      <c r="J215" s="604"/>
      <c r="K215" s="604"/>
      <c r="L215" s="604"/>
      <c r="M215" s="604"/>
      <c r="N215" s="604"/>
      <c r="O215" s="604"/>
      <c r="P215" s="604"/>
      <c r="Q215" s="604"/>
      <c r="R215" s="604"/>
      <c r="S215" s="604"/>
      <c r="T215" s="604"/>
      <c r="U215" s="604"/>
      <c r="V215" s="604"/>
      <c r="W215" s="604"/>
      <c r="X215" s="604"/>
      <c r="Y215" s="604"/>
    </row>
    <row r="216" customHeight="1" spans="1:25">
      <c r="A216" s="604"/>
      <c r="B216" s="604"/>
      <c r="C216" s="604"/>
      <c r="D216" s="604"/>
      <c r="E216" s="604"/>
      <c r="F216" s="586"/>
      <c r="G216" s="604"/>
      <c r="H216" s="604"/>
      <c r="I216" s="604"/>
      <c r="J216" s="604"/>
      <c r="K216" s="604"/>
      <c r="L216" s="604"/>
      <c r="M216" s="604"/>
      <c r="N216" s="604"/>
      <c r="O216" s="604"/>
      <c r="P216" s="604"/>
      <c r="Q216" s="604"/>
      <c r="R216" s="604"/>
      <c r="S216" s="604"/>
      <c r="T216" s="604"/>
      <c r="U216" s="604"/>
      <c r="V216" s="604"/>
      <c r="W216" s="604"/>
      <c r="X216" s="604"/>
      <c r="Y216" s="604"/>
    </row>
    <row r="217" customHeight="1" spans="1:25">
      <c r="A217" s="604"/>
      <c r="B217" s="604"/>
      <c r="C217" s="604"/>
      <c r="D217" s="604"/>
      <c r="E217" s="604"/>
      <c r="F217" s="586"/>
      <c r="G217" s="604"/>
      <c r="H217" s="604"/>
      <c r="I217" s="604"/>
      <c r="J217" s="604"/>
      <c r="K217" s="604"/>
      <c r="L217" s="604"/>
      <c r="M217" s="604"/>
      <c r="N217" s="604"/>
      <c r="O217" s="604"/>
      <c r="P217" s="604"/>
      <c r="Q217" s="604"/>
      <c r="R217" s="604"/>
      <c r="S217" s="604"/>
      <c r="T217" s="604"/>
      <c r="U217" s="604"/>
      <c r="V217" s="604"/>
      <c r="W217" s="604"/>
      <c r="X217" s="604"/>
      <c r="Y217" s="604"/>
    </row>
    <row r="218" customHeight="1" spans="1:25">
      <c r="A218" s="604"/>
      <c r="B218" s="604"/>
      <c r="C218" s="604"/>
      <c r="D218" s="604"/>
      <c r="E218" s="604"/>
      <c r="F218" s="586"/>
      <c r="G218" s="604"/>
      <c r="H218" s="604"/>
      <c r="I218" s="604"/>
      <c r="J218" s="604"/>
      <c r="K218" s="604"/>
      <c r="L218" s="604"/>
      <c r="M218" s="604"/>
      <c r="N218" s="604"/>
      <c r="O218" s="604"/>
      <c r="P218" s="604"/>
      <c r="Q218" s="604"/>
      <c r="R218" s="604"/>
      <c r="S218" s="604"/>
      <c r="T218" s="604"/>
      <c r="U218" s="604"/>
      <c r="V218" s="604"/>
      <c r="W218" s="604"/>
      <c r="X218" s="604"/>
      <c r="Y218" s="604"/>
    </row>
    <row r="219" customHeight="1" spans="1:25">
      <c r="A219" s="604"/>
      <c r="B219" s="604"/>
      <c r="C219" s="604"/>
      <c r="D219" s="604"/>
      <c r="E219" s="604"/>
      <c r="F219" s="586"/>
      <c r="G219" s="604"/>
      <c r="H219" s="604"/>
      <c r="I219" s="604"/>
      <c r="J219" s="604"/>
      <c r="K219" s="604"/>
      <c r="L219" s="604"/>
      <c r="M219" s="604"/>
      <c r="N219" s="604"/>
      <c r="O219" s="604"/>
      <c r="P219" s="604"/>
      <c r="Q219" s="604"/>
      <c r="R219" s="604"/>
      <c r="S219" s="604"/>
      <c r="T219" s="604"/>
      <c r="U219" s="604"/>
      <c r="V219" s="604"/>
      <c r="W219" s="604"/>
      <c r="X219" s="604"/>
      <c r="Y219" s="604"/>
    </row>
    <row r="220" customHeight="1" spans="1:25">
      <c r="A220" s="604"/>
      <c r="B220" s="604"/>
      <c r="C220" s="604"/>
      <c r="D220" s="604"/>
      <c r="E220" s="604"/>
      <c r="F220" s="586"/>
      <c r="G220" s="604"/>
      <c r="H220" s="604"/>
      <c r="I220" s="604"/>
      <c r="J220" s="604"/>
      <c r="K220" s="604"/>
      <c r="L220" s="604"/>
      <c r="M220" s="604"/>
      <c r="N220" s="604"/>
      <c r="O220" s="604"/>
      <c r="P220" s="604"/>
      <c r="Q220" s="604"/>
      <c r="R220" s="604"/>
      <c r="S220" s="604"/>
      <c r="T220" s="604"/>
      <c r="U220" s="604"/>
      <c r="V220" s="604"/>
      <c r="W220" s="604"/>
      <c r="X220" s="604"/>
      <c r="Y220" s="604"/>
    </row>
    <row r="221" customHeight="1" spans="1:25">
      <c r="A221" s="604"/>
      <c r="B221" s="604"/>
      <c r="C221" s="604"/>
      <c r="D221" s="604"/>
      <c r="E221" s="604"/>
      <c r="F221" s="586"/>
      <c r="G221" s="604"/>
      <c r="H221" s="604"/>
      <c r="I221" s="604"/>
      <c r="J221" s="604"/>
      <c r="K221" s="604"/>
      <c r="L221" s="604"/>
      <c r="M221" s="604"/>
      <c r="N221" s="604"/>
      <c r="O221" s="604"/>
      <c r="P221" s="604"/>
      <c r="Q221" s="604"/>
      <c r="R221" s="604"/>
      <c r="S221" s="604"/>
      <c r="T221" s="604"/>
      <c r="U221" s="604"/>
      <c r="V221" s="604"/>
      <c r="W221" s="604"/>
      <c r="X221" s="604"/>
      <c r="Y221" s="604"/>
    </row>
    <row r="222" customHeight="1" spans="1:25">
      <c r="A222" s="604"/>
      <c r="B222" s="604"/>
      <c r="C222" s="604"/>
      <c r="D222" s="604"/>
      <c r="E222" s="604"/>
      <c r="F222" s="586"/>
      <c r="G222" s="604"/>
      <c r="H222" s="604"/>
      <c r="I222" s="604"/>
      <c r="J222" s="604"/>
      <c r="K222" s="604"/>
      <c r="L222" s="604"/>
      <c r="M222" s="604"/>
      <c r="N222" s="604"/>
      <c r="O222" s="604"/>
      <c r="P222" s="604"/>
      <c r="Q222" s="604"/>
      <c r="R222" s="604"/>
      <c r="S222" s="604"/>
      <c r="T222" s="604"/>
      <c r="U222" s="604"/>
      <c r="V222" s="604"/>
      <c r="W222" s="604"/>
      <c r="X222" s="604"/>
      <c r="Y222" s="604"/>
    </row>
    <row r="223" customHeight="1" spans="1:25">
      <c r="A223" s="604"/>
      <c r="B223" s="604"/>
      <c r="C223" s="604"/>
      <c r="D223" s="604"/>
      <c r="E223" s="604"/>
      <c r="F223" s="586"/>
      <c r="G223" s="604"/>
      <c r="H223" s="604"/>
      <c r="I223" s="604"/>
      <c r="J223" s="604"/>
      <c r="K223" s="604"/>
      <c r="L223" s="604"/>
      <c r="M223" s="604"/>
      <c r="N223" s="604"/>
      <c r="O223" s="604"/>
      <c r="P223" s="604"/>
      <c r="Q223" s="604"/>
      <c r="R223" s="604"/>
      <c r="S223" s="604"/>
      <c r="T223" s="604"/>
      <c r="U223" s="604"/>
      <c r="V223" s="604"/>
      <c r="W223" s="604"/>
      <c r="X223" s="604"/>
      <c r="Y223" s="604"/>
    </row>
    <row r="224" customHeight="1" spans="1:25">
      <c r="A224" s="604"/>
      <c r="B224" s="604"/>
      <c r="C224" s="604"/>
      <c r="D224" s="604"/>
      <c r="E224" s="604"/>
      <c r="F224" s="586"/>
      <c r="G224" s="604"/>
      <c r="H224" s="604"/>
      <c r="I224" s="604"/>
      <c r="J224" s="604"/>
      <c r="K224" s="604"/>
      <c r="L224" s="604"/>
      <c r="M224" s="604"/>
      <c r="N224" s="604"/>
      <c r="O224" s="604"/>
      <c r="P224" s="604"/>
      <c r="Q224" s="604"/>
      <c r="R224" s="604"/>
      <c r="S224" s="604"/>
      <c r="T224" s="604"/>
      <c r="U224" s="604"/>
      <c r="V224" s="604"/>
      <c r="W224" s="604"/>
      <c r="X224" s="604"/>
      <c r="Y224" s="604"/>
    </row>
    <row r="225" customHeight="1" spans="1:25">
      <c r="A225" s="604"/>
      <c r="B225" s="604"/>
      <c r="C225" s="604"/>
      <c r="D225" s="604"/>
      <c r="E225" s="604"/>
      <c r="F225" s="586"/>
      <c r="G225" s="604"/>
      <c r="H225" s="604"/>
      <c r="I225" s="604"/>
      <c r="J225" s="604"/>
      <c r="K225" s="604"/>
      <c r="L225" s="604"/>
      <c r="M225" s="604"/>
      <c r="N225" s="604"/>
      <c r="O225" s="604"/>
      <c r="P225" s="604"/>
      <c r="Q225" s="604"/>
      <c r="R225" s="604"/>
      <c r="S225" s="604"/>
      <c r="T225" s="604"/>
      <c r="U225" s="604"/>
      <c r="V225" s="604"/>
      <c r="W225" s="604"/>
      <c r="X225" s="604"/>
      <c r="Y225" s="604"/>
    </row>
    <row r="226" customHeight="1" spans="1:25">
      <c r="A226" s="604"/>
      <c r="B226" s="604"/>
      <c r="C226" s="604"/>
      <c r="D226" s="604"/>
      <c r="E226" s="604"/>
      <c r="F226" s="586"/>
      <c r="G226" s="604"/>
      <c r="H226" s="604"/>
      <c r="I226" s="604"/>
      <c r="J226" s="604"/>
      <c r="K226" s="604"/>
      <c r="L226" s="604"/>
      <c r="M226" s="604"/>
      <c r="N226" s="604"/>
      <c r="O226" s="604"/>
      <c r="P226" s="604"/>
      <c r="Q226" s="604"/>
      <c r="R226" s="604"/>
      <c r="S226" s="604"/>
      <c r="T226" s="604"/>
      <c r="U226" s="604"/>
      <c r="V226" s="604"/>
      <c r="W226" s="604"/>
      <c r="X226" s="604"/>
      <c r="Y226" s="604"/>
    </row>
    <row r="227" customHeight="1" spans="1:25">
      <c r="A227" s="604"/>
      <c r="B227" s="604"/>
      <c r="C227" s="604"/>
      <c r="D227" s="604"/>
      <c r="E227" s="604"/>
      <c r="F227" s="586"/>
      <c r="G227" s="604"/>
      <c r="H227" s="604"/>
      <c r="I227" s="604"/>
      <c r="J227" s="604"/>
      <c r="K227" s="604"/>
      <c r="L227" s="604"/>
      <c r="M227" s="604"/>
      <c r="N227" s="604"/>
      <c r="O227" s="604"/>
      <c r="P227" s="604"/>
      <c r="Q227" s="604"/>
      <c r="R227" s="604"/>
      <c r="S227" s="604"/>
      <c r="T227" s="604"/>
      <c r="U227" s="604"/>
      <c r="V227" s="604"/>
      <c r="W227" s="604"/>
      <c r="X227" s="604"/>
      <c r="Y227" s="604"/>
    </row>
    <row r="228" customHeight="1" spans="1:25">
      <c r="A228" s="604"/>
      <c r="B228" s="604"/>
      <c r="C228" s="604"/>
      <c r="D228" s="604"/>
      <c r="E228" s="604"/>
      <c r="F228" s="586"/>
      <c r="G228" s="604"/>
      <c r="H228" s="604"/>
      <c r="I228" s="604"/>
      <c r="J228" s="604"/>
      <c r="K228" s="604"/>
      <c r="L228" s="604"/>
      <c r="M228" s="604"/>
      <c r="N228" s="604"/>
      <c r="O228" s="604"/>
      <c r="P228" s="604"/>
      <c r="Q228" s="604"/>
      <c r="R228" s="604"/>
      <c r="S228" s="604"/>
      <c r="T228" s="604"/>
      <c r="U228" s="604"/>
      <c r="V228" s="604"/>
      <c r="W228" s="604"/>
      <c r="X228" s="604"/>
      <c r="Y228" s="604"/>
    </row>
    <row r="229" customHeight="1" spans="1:25">
      <c r="A229" s="604"/>
      <c r="B229" s="604"/>
      <c r="C229" s="604"/>
      <c r="D229" s="604"/>
      <c r="E229" s="604"/>
      <c r="F229" s="586"/>
      <c r="G229" s="604"/>
      <c r="H229" s="604"/>
      <c r="I229" s="604"/>
      <c r="J229" s="604"/>
      <c r="K229" s="604"/>
      <c r="L229" s="604"/>
      <c r="M229" s="604"/>
      <c r="N229" s="604"/>
      <c r="O229" s="604"/>
      <c r="P229" s="604"/>
      <c r="Q229" s="604"/>
      <c r="R229" s="604"/>
      <c r="S229" s="604"/>
      <c r="T229" s="604"/>
      <c r="U229" s="604"/>
      <c r="V229" s="604"/>
      <c r="W229" s="604"/>
      <c r="X229" s="604"/>
      <c r="Y229" s="604"/>
    </row>
    <row r="230" customHeight="1" spans="1:25">
      <c r="A230" s="604"/>
      <c r="B230" s="604"/>
      <c r="C230" s="604"/>
      <c r="D230" s="604"/>
      <c r="E230" s="604"/>
      <c r="F230" s="586"/>
      <c r="G230" s="604"/>
      <c r="H230" s="604"/>
      <c r="I230" s="604"/>
      <c r="J230" s="604"/>
      <c r="K230" s="604"/>
      <c r="L230" s="604"/>
      <c r="M230" s="604"/>
      <c r="N230" s="604"/>
      <c r="O230" s="604"/>
      <c r="P230" s="604"/>
      <c r="Q230" s="604"/>
      <c r="R230" s="604"/>
      <c r="S230" s="604"/>
      <c r="T230" s="604"/>
      <c r="U230" s="604"/>
      <c r="V230" s="604"/>
      <c r="W230" s="604"/>
      <c r="X230" s="604"/>
      <c r="Y230" s="604"/>
    </row>
    <row r="231" customHeight="1" spans="1:25">
      <c r="A231" s="604"/>
      <c r="B231" s="604"/>
      <c r="C231" s="604"/>
      <c r="D231" s="604"/>
      <c r="E231" s="604"/>
      <c r="F231" s="586"/>
      <c r="G231" s="604"/>
      <c r="H231" s="604"/>
      <c r="I231" s="604"/>
      <c r="J231" s="604"/>
      <c r="K231" s="604"/>
      <c r="L231" s="604"/>
      <c r="M231" s="604"/>
      <c r="N231" s="604"/>
      <c r="O231" s="604"/>
      <c r="P231" s="604"/>
      <c r="Q231" s="604"/>
      <c r="R231" s="604"/>
      <c r="S231" s="604"/>
      <c r="T231" s="604"/>
      <c r="U231" s="604"/>
      <c r="V231" s="604"/>
      <c r="W231" s="604"/>
      <c r="X231" s="604"/>
      <c r="Y231" s="604"/>
    </row>
    <row r="232" customHeight="1" spans="1:25">
      <c r="A232" s="604"/>
      <c r="B232" s="604"/>
      <c r="C232" s="604"/>
      <c r="D232" s="604"/>
      <c r="E232" s="604"/>
      <c r="F232" s="586"/>
      <c r="G232" s="604"/>
      <c r="H232" s="604"/>
      <c r="I232" s="604"/>
      <c r="J232" s="604"/>
      <c r="K232" s="604"/>
      <c r="L232" s="604"/>
      <c r="M232" s="604"/>
      <c r="N232" s="604"/>
      <c r="O232" s="604"/>
      <c r="P232" s="604"/>
      <c r="Q232" s="604"/>
      <c r="R232" s="604"/>
      <c r="S232" s="604"/>
      <c r="T232" s="604"/>
      <c r="U232" s="604"/>
      <c r="V232" s="604"/>
      <c r="W232" s="604"/>
      <c r="X232" s="604"/>
      <c r="Y232" s="604"/>
    </row>
    <row r="233" customHeight="1" spans="1:25">
      <c r="A233" s="604"/>
      <c r="B233" s="604"/>
      <c r="C233" s="604"/>
      <c r="D233" s="604"/>
      <c r="E233" s="604"/>
      <c r="F233" s="586"/>
      <c r="G233" s="604"/>
      <c r="H233" s="604"/>
      <c r="I233" s="604"/>
      <c r="J233" s="604"/>
      <c r="K233" s="604"/>
      <c r="L233" s="604"/>
      <c r="M233" s="604"/>
      <c r="N233" s="604"/>
      <c r="O233" s="604"/>
      <c r="P233" s="604"/>
      <c r="Q233" s="604"/>
      <c r="R233" s="604"/>
      <c r="S233" s="604"/>
      <c r="T233" s="604"/>
      <c r="U233" s="604"/>
      <c r="V233" s="604"/>
      <c r="W233" s="604"/>
      <c r="X233" s="604"/>
      <c r="Y233" s="604"/>
    </row>
    <row r="234" customHeight="1" spans="1:25">
      <c r="A234" s="604"/>
      <c r="B234" s="604"/>
      <c r="C234" s="604"/>
      <c r="D234" s="604"/>
      <c r="E234" s="604"/>
      <c r="F234" s="586"/>
      <c r="G234" s="604"/>
      <c r="H234" s="604"/>
      <c r="I234" s="604"/>
      <c r="J234" s="604"/>
      <c r="K234" s="604"/>
      <c r="L234" s="604"/>
      <c r="M234" s="604"/>
      <c r="N234" s="604"/>
      <c r="O234" s="604"/>
      <c r="P234" s="604"/>
      <c r="Q234" s="604"/>
      <c r="R234" s="604"/>
      <c r="S234" s="604"/>
      <c r="T234" s="604"/>
      <c r="U234" s="604"/>
      <c r="V234" s="604"/>
      <c r="W234" s="604"/>
      <c r="X234" s="604"/>
      <c r="Y234" s="604"/>
    </row>
    <row r="235" customHeight="1" spans="1:25">
      <c r="A235" s="604"/>
      <c r="B235" s="604"/>
      <c r="C235" s="604"/>
      <c r="D235" s="604"/>
      <c r="E235" s="604"/>
      <c r="F235" s="586"/>
      <c r="G235" s="604"/>
      <c r="H235" s="604"/>
      <c r="I235" s="604"/>
      <c r="J235" s="604"/>
      <c r="K235" s="604"/>
      <c r="L235" s="604"/>
      <c r="M235" s="604"/>
      <c r="N235" s="604"/>
      <c r="O235" s="604"/>
      <c r="P235" s="604"/>
      <c r="Q235" s="604"/>
      <c r="R235" s="604"/>
      <c r="S235" s="604"/>
      <c r="T235" s="604"/>
      <c r="U235" s="604"/>
      <c r="V235" s="604"/>
      <c r="W235" s="604"/>
      <c r="X235" s="604"/>
      <c r="Y235" s="604"/>
    </row>
    <row r="236" customHeight="1" spans="1:25">
      <c r="A236" s="604"/>
      <c r="B236" s="604"/>
      <c r="C236" s="604"/>
      <c r="D236" s="604"/>
      <c r="E236" s="604"/>
      <c r="F236" s="586"/>
      <c r="G236" s="604"/>
      <c r="H236" s="604"/>
      <c r="I236" s="604"/>
      <c r="J236" s="604"/>
      <c r="K236" s="604"/>
      <c r="L236" s="604"/>
      <c r="M236" s="604"/>
      <c r="N236" s="604"/>
      <c r="O236" s="604"/>
      <c r="P236" s="604"/>
      <c r="Q236" s="604"/>
      <c r="R236" s="604"/>
      <c r="S236" s="604"/>
      <c r="T236" s="604"/>
      <c r="U236" s="604"/>
      <c r="V236" s="604"/>
      <c r="W236" s="604"/>
      <c r="X236" s="604"/>
      <c r="Y236" s="604"/>
    </row>
    <row r="237" customHeight="1" spans="1:25">
      <c r="A237" s="604"/>
      <c r="B237" s="604"/>
      <c r="C237" s="604"/>
      <c r="D237" s="604"/>
      <c r="E237" s="604"/>
      <c r="F237" s="586"/>
      <c r="G237" s="604"/>
      <c r="H237" s="604"/>
      <c r="I237" s="604"/>
      <c r="J237" s="604"/>
      <c r="K237" s="604"/>
      <c r="L237" s="604"/>
      <c r="M237" s="604"/>
      <c r="N237" s="604"/>
      <c r="O237" s="604"/>
      <c r="P237" s="604"/>
      <c r="Q237" s="604"/>
      <c r="R237" s="604"/>
      <c r="S237" s="604"/>
      <c r="T237" s="604"/>
      <c r="U237" s="604"/>
      <c r="V237" s="604"/>
      <c r="W237" s="604"/>
      <c r="X237" s="604"/>
      <c r="Y237" s="604"/>
    </row>
    <row r="238" customHeight="1" spans="1:25">
      <c r="A238" s="604"/>
      <c r="B238" s="604"/>
      <c r="C238" s="604"/>
      <c r="D238" s="604"/>
      <c r="E238" s="604"/>
      <c r="F238" s="586"/>
      <c r="G238" s="604"/>
      <c r="H238" s="604"/>
      <c r="I238" s="604"/>
      <c r="J238" s="604"/>
      <c r="K238" s="604"/>
      <c r="L238" s="604"/>
      <c r="M238" s="604"/>
      <c r="N238" s="604"/>
      <c r="O238" s="604"/>
      <c r="P238" s="604"/>
      <c r="Q238" s="604"/>
      <c r="R238" s="604"/>
      <c r="S238" s="604"/>
      <c r="T238" s="604"/>
      <c r="U238" s="604"/>
      <c r="V238" s="604"/>
      <c r="W238" s="604"/>
      <c r="X238" s="604"/>
      <c r="Y238" s="604"/>
    </row>
    <row r="239" customHeight="1" spans="1:25">
      <c r="A239" s="604"/>
      <c r="B239" s="604"/>
      <c r="C239" s="604"/>
      <c r="D239" s="604"/>
      <c r="E239" s="604"/>
      <c r="F239" s="586"/>
      <c r="G239" s="604"/>
      <c r="H239" s="604"/>
      <c r="I239" s="604"/>
      <c r="J239" s="604"/>
      <c r="K239" s="604"/>
      <c r="L239" s="604"/>
      <c r="M239" s="604"/>
      <c r="N239" s="604"/>
      <c r="O239" s="604"/>
      <c r="P239" s="604"/>
      <c r="Q239" s="604"/>
      <c r="R239" s="604"/>
      <c r="S239" s="604"/>
      <c r="T239" s="604"/>
      <c r="U239" s="604"/>
      <c r="V239" s="604"/>
      <c r="W239" s="604"/>
      <c r="X239" s="604"/>
      <c r="Y239" s="604"/>
    </row>
    <row r="240" customHeight="1" spans="1:25">
      <c r="A240" s="604"/>
      <c r="B240" s="604"/>
      <c r="C240" s="604"/>
      <c r="D240" s="604"/>
      <c r="E240" s="604"/>
      <c r="F240" s="586"/>
      <c r="G240" s="604"/>
      <c r="H240" s="604"/>
      <c r="I240" s="604"/>
      <c r="J240" s="604"/>
      <c r="K240" s="604"/>
      <c r="L240" s="604"/>
      <c r="M240" s="604"/>
      <c r="N240" s="604"/>
      <c r="O240" s="604"/>
      <c r="P240" s="604"/>
      <c r="Q240" s="604"/>
      <c r="R240" s="604"/>
      <c r="S240" s="604"/>
      <c r="T240" s="604"/>
      <c r="U240" s="604"/>
      <c r="V240" s="604"/>
      <c r="W240" s="604"/>
      <c r="X240" s="604"/>
      <c r="Y240" s="604"/>
    </row>
    <row r="241" customHeight="1" spans="1:25">
      <c r="A241" s="604"/>
      <c r="B241" s="604"/>
      <c r="C241" s="604"/>
      <c r="D241" s="604"/>
      <c r="E241" s="604"/>
      <c r="F241" s="586"/>
      <c r="G241" s="604"/>
      <c r="H241" s="604"/>
      <c r="I241" s="604"/>
      <c r="J241" s="604"/>
      <c r="K241" s="604"/>
      <c r="L241" s="604"/>
      <c r="M241" s="604"/>
      <c r="N241" s="604"/>
      <c r="O241" s="604"/>
      <c r="P241" s="604"/>
      <c r="Q241" s="604"/>
      <c r="R241" s="604"/>
      <c r="S241" s="604"/>
      <c r="T241" s="604"/>
      <c r="U241" s="604"/>
      <c r="V241" s="604"/>
      <c r="W241" s="604"/>
      <c r="X241" s="604"/>
      <c r="Y241" s="604"/>
    </row>
    <row r="242" customHeight="1" spans="1:25">
      <c r="A242" s="604"/>
      <c r="B242" s="604"/>
      <c r="C242" s="604"/>
      <c r="D242" s="604"/>
      <c r="E242" s="604"/>
      <c r="F242" s="586"/>
      <c r="G242" s="604"/>
      <c r="H242" s="604"/>
      <c r="I242" s="604"/>
      <c r="J242" s="604"/>
      <c r="K242" s="604"/>
      <c r="L242" s="604"/>
      <c r="M242" s="604"/>
      <c r="N242" s="604"/>
      <c r="O242" s="604"/>
      <c r="P242" s="604"/>
      <c r="Q242" s="604"/>
      <c r="R242" s="604"/>
      <c r="S242" s="604"/>
      <c r="T242" s="604"/>
      <c r="U242" s="604"/>
      <c r="V242" s="604"/>
      <c r="W242" s="604"/>
      <c r="X242" s="604"/>
      <c r="Y242" s="604"/>
    </row>
    <row r="243" customHeight="1" spans="1:25">
      <c r="A243" s="604"/>
      <c r="B243" s="604"/>
      <c r="C243" s="604"/>
      <c r="D243" s="604"/>
      <c r="E243" s="604"/>
      <c r="F243" s="586"/>
      <c r="G243" s="604"/>
      <c r="H243" s="604"/>
      <c r="I243" s="604"/>
      <c r="J243" s="604"/>
      <c r="K243" s="604"/>
      <c r="L243" s="604"/>
      <c r="M243" s="604"/>
      <c r="N243" s="604"/>
      <c r="O243" s="604"/>
      <c r="P243" s="604"/>
      <c r="Q243" s="604"/>
      <c r="R243" s="604"/>
      <c r="S243" s="604"/>
      <c r="T243" s="604"/>
      <c r="U243" s="604"/>
      <c r="V243" s="604"/>
      <c r="W243" s="604"/>
      <c r="X243" s="604"/>
      <c r="Y243" s="604"/>
    </row>
    <row r="244" customHeight="1" spans="1:25">
      <c r="A244" s="604"/>
      <c r="B244" s="604"/>
      <c r="C244" s="604"/>
      <c r="D244" s="604"/>
      <c r="E244" s="604"/>
      <c r="F244" s="586"/>
      <c r="G244" s="604"/>
      <c r="H244" s="604"/>
      <c r="I244" s="604"/>
      <c r="J244" s="604"/>
      <c r="K244" s="604"/>
      <c r="L244" s="604"/>
      <c r="M244" s="604"/>
      <c r="N244" s="604"/>
      <c r="O244" s="604"/>
      <c r="P244" s="604"/>
      <c r="Q244" s="604"/>
      <c r="R244" s="604"/>
      <c r="S244" s="604"/>
      <c r="T244" s="604"/>
      <c r="U244" s="604"/>
      <c r="V244" s="604"/>
      <c r="W244" s="604"/>
      <c r="X244" s="604"/>
      <c r="Y244" s="604"/>
    </row>
    <row r="245" customHeight="1" spans="1:25">
      <c r="A245" s="604"/>
      <c r="B245" s="604"/>
      <c r="C245" s="604"/>
      <c r="D245" s="604"/>
      <c r="E245" s="604"/>
      <c r="F245" s="586"/>
      <c r="G245" s="604"/>
      <c r="H245" s="604"/>
      <c r="I245" s="604"/>
      <c r="J245" s="604"/>
      <c r="K245" s="604"/>
      <c r="L245" s="604"/>
      <c r="M245" s="604"/>
      <c r="N245" s="604"/>
      <c r="O245" s="604"/>
      <c r="P245" s="604"/>
      <c r="Q245" s="604"/>
      <c r="R245" s="604"/>
      <c r="S245" s="604"/>
      <c r="T245" s="604"/>
      <c r="U245" s="604"/>
      <c r="V245" s="604"/>
      <c r="W245" s="604"/>
      <c r="X245" s="604"/>
      <c r="Y245" s="604"/>
    </row>
    <row r="246" customHeight="1" spans="1:25">
      <c r="A246" s="604"/>
      <c r="B246" s="604"/>
      <c r="C246" s="604"/>
      <c r="D246" s="604"/>
      <c r="E246" s="604"/>
      <c r="F246" s="586"/>
      <c r="G246" s="604"/>
      <c r="H246" s="604"/>
      <c r="I246" s="604"/>
      <c r="J246" s="604"/>
      <c r="K246" s="604"/>
      <c r="L246" s="604"/>
      <c r="M246" s="604"/>
      <c r="N246" s="604"/>
      <c r="O246" s="604"/>
      <c r="P246" s="604"/>
      <c r="Q246" s="604"/>
      <c r="R246" s="604"/>
      <c r="S246" s="604"/>
      <c r="T246" s="604"/>
      <c r="U246" s="604"/>
      <c r="V246" s="604"/>
      <c r="W246" s="604"/>
      <c r="X246" s="604"/>
      <c r="Y246" s="604"/>
    </row>
    <row r="247" customHeight="1" spans="1:25">
      <c r="A247" s="604"/>
      <c r="B247" s="604"/>
      <c r="C247" s="604"/>
      <c r="D247" s="604"/>
      <c r="E247" s="604"/>
      <c r="F247" s="586"/>
      <c r="G247" s="604"/>
      <c r="H247" s="604"/>
      <c r="I247" s="604"/>
      <c r="J247" s="604"/>
      <c r="K247" s="604"/>
      <c r="L247" s="604"/>
      <c r="M247" s="604"/>
      <c r="N247" s="604"/>
      <c r="O247" s="604"/>
      <c r="P247" s="604"/>
      <c r="Q247" s="604"/>
      <c r="R247" s="604"/>
      <c r="S247" s="604"/>
      <c r="T247" s="604"/>
      <c r="U247" s="604"/>
      <c r="V247" s="604"/>
      <c r="W247" s="604"/>
      <c r="X247" s="604"/>
      <c r="Y247" s="604"/>
    </row>
    <row r="248" customHeight="1" spans="1:25">
      <c r="A248" s="604"/>
      <c r="B248" s="604"/>
      <c r="C248" s="604"/>
      <c r="D248" s="604"/>
      <c r="E248" s="604"/>
      <c r="F248" s="586"/>
      <c r="G248" s="604"/>
      <c r="H248" s="604"/>
      <c r="I248" s="604"/>
      <c r="J248" s="604"/>
      <c r="K248" s="604"/>
      <c r="L248" s="604"/>
      <c r="M248" s="604"/>
      <c r="N248" s="604"/>
      <c r="O248" s="604"/>
      <c r="P248" s="604"/>
      <c r="Q248" s="604"/>
      <c r="R248" s="604"/>
      <c r="S248" s="604"/>
      <c r="T248" s="604"/>
      <c r="U248" s="604"/>
      <c r="V248" s="604"/>
      <c r="W248" s="604"/>
      <c r="X248" s="604"/>
      <c r="Y248" s="604"/>
    </row>
    <row r="249" customHeight="1" spans="1:25">
      <c r="A249" s="604"/>
      <c r="B249" s="604"/>
      <c r="C249" s="604"/>
      <c r="D249" s="604"/>
      <c r="E249" s="604"/>
      <c r="F249" s="586"/>
      <c r="G249" s="604"/>
      <c r="H249" s="604"/>
      <c r="I249" s="604"/>
      <c r="J249" s="604"/>
      <c r="K249" s="604"/>
      <c r="L249" s="604"/>
      <c r="M249" s="604"/>
      <c r="N249" s="604"/>
      <c r="O249" s="604"/>
      <c r="P249" s="604"/>
      <c r="Q249" s="604"/>
      <c r="R249" s="604"/>
      <c r="S249" s="604"/>
      <c r="T249" s="604"/>
      <c r="U249" s="604"/>
      <c r="V249" s="604"/>
      <c r="W249" s="604"/>
      <c r="X249" s="604"/>
      <c r="Y249" s="604"/>
    </row>
    <row r="250" customHeight="1" spans="1:25">
      <c r="A250" s="604"/>
      <c r="B250" s="604"/>
      <c r="C250" s="604"/>
      <c r="D250" s="604"/>
      <c r="E250" s="604"/>
      <c r="F250" s="586"/>
      <c r="G250" s="604"/>
      <c r="H250" s="604"/>
      <c r="I250" s="604"/>
      <c r="J250" s="604"/>
      <c r="K250" s="604"/>
      <c r="L250" s="604"/>
      <c r="M250" s="604"/>
      <c r="N250" s="604"/>
      <c r="O250" s="604"/>
      <c r="P250" s="604"/>
      <c r="Q250" s="604"/>
      <c r="R250" s="604"/>
      <c r="S250" s="604"/>
      <c r="T250" s="604"/>
      <c r="U250" s="604"/>
      <c r="V250" s="604"/>
      <c r="W250" s="604"/>
      <c r="X250" s="604"/>
      <c r="Y250" s="604"/>
    </row>
    <row r="251" customHeight="1" spans="1:25">
      <c r="A251" s="604"/>
      <c r="B251" s="604"/>
      <c r="C251" s="604"/>
      <c r="D251" s="604"/>
      <c r="E251" s="604"/>
      <c r="F251" s="586"/>
      <c r="G251" s="604"/>
      <c r="H251" s="604"/>
      <c r="I251" s="604"/>
      <c r="J251" s="604"/>
      <c r="K251" s="604"/>
      <c r="L251" s="604"/>
      <c r="M251" s="604"/>
      <c r="N251" s="604"/>
      <c r="O251" s="604"/>
      <c r="P251" s="604"/>
      <c r="Q251" s="604"/>
      <c r="R251" s="604"/>
      <c r="S251" s="604"/>
      <c r="T251" s="604"/>
      <c r="U251" s="604"/>
      <c r="V251" s="604"/>
      <c r="W251" s="604"/>
      <c r="X251" s="604"/>
      <c r="Y251" s="604"/>
    </row>
    <row r="252" customHeight="1" spans="1:25">
      <c r="A252" s="604"/>
      <c r="B252" s="604"/>
      <c r="C252" s="604"/>
      <c r="D252" s="604"/>
      <c r="E252" s="604"/>
      <c r="F252" s="586"/>
      <c r="G252" s="604"/>
      <c r="H252" s="604"/>
      <c r="I252" s="604"/>
      <c r="J252" s="604"/>
      <c r="K252" s="604"/>
      <c r="L252" s="604"/>
      <c r="M252" s="604"/>
      <c r="N252" s="604"/>
      <c r="O252" s="604"/>
      <c r="P252" s="604"/>
      <c r="Q252" s="604"/>
      <c r="R252" s="604"/>
      <c r="S252" s="604"/>
      <c r="T252" s="604"/>
      <c r="U252" s="604"/>
      <c r="V252" s="604"/>
      <c r="W252" s="604"/>
      <c r="X252" s="604"/>
      <c r="Y252" s="604"/>
    </row>
    <row r="253" customHeight="1" spans="1:25">
      <c r="A253" s="604"/>
      <c r="B253" s="604"/>
      <c r="C253" s="604"/>
      <c r="D253" s="604"/>
      <c r="E253" s="604"/>
      <c r="F253" s="586"/>
      <c r="G253" s="604"/>
      <c r="H253" s="604"/>
      <c r="I253" s="604"/>
      <c r="J253" s="604"/>
      <c r="K253" s="604"/>
      <c r="L253" s="604"/>
      <c r="M253" s="604"/>
      <c r="N253" s="604"/>
      <c r="O253" s="604"/>
      <c r="P253" s="604"/>
      <c r="Q253" s="604"/>
      <c r="R253" s="604"/>
      <c r="S253" s="604"/>
      <c r="T253" s="604"/>
      <c r="U253" s="604"/>
      <c r="V253" s="604"/>
      <c r="W253" s="604"/>
      <c r="X253" s="604"/>
      <c r="Y253" s="604"/>
    </row>
    <row r="254" customHeight="1" spans="1:25">
      <c r="A254" s="604"/>
      <c r="B254" s="604"/>
      <c r="C254" s="604"/>
      <c r="D254" s="604"/>
      <c r="E254" s="604"/>
      <c r="F254" s="586"/>
      <c r="G254" s="604"/>
      <c r="H254" s="604"/>
      <c r="I254" s="604"/>
      <c r="J254" s="604"/>
      <c r="K254" s="604"/>
      <c r="L254" s="604"/>
      <c r="M254" s="604"/>
      <c r="N254" s="604"/>
      <c r="O254" s="604"/>
      <c r="P254" s="604"/>
      <c r="Q254" s="604"/>
      <c r="R254" s="604"/>
      <c r="S254" s="604"/>
      <c r="T254" s="604"/>
      <c r="U254" s="604"/>
      <c r="V254" s="604"/>
      <c r="W254" s="604"/>
      <c r="X254" s="604"/>
      <c r="Y254" s="604"/>
    </row>
    <row r="255" customHeight="1" spans="1:25">
      <c r="A255" s="604"/>
      <c r="B255" s="604"/>
      <c r="C255" s="604"/>
      <c r="D255" s="604"/>
      <c r="E255" s="604"/>
      <c r="F255" s="586"/>
      <c r="G255" s="604"/>
      <c r="H255" s="604"/>
      <c r="I255" s="604"/>
      <c r="J255" s="604"/>
      <c r="K255" s="604"/>
      <c r="L255" s="604"/>
      <c r="M255" s="604"/>
      <c r="N255" s="604"/>
      <c r="O255" s="604"/>
      <c r="P255" s="604"/>
      <c r="Q255" s="604"/>
      <c r="R255" s="604"/>
      <c r="S255" s="604"/>
      <c r="T255" s="604"/>
      <c r="U255" s="604"/>
      <c r="V255" s="604"/>
      <c r="W255" s="604"/>
      <c r="X255" s="604"/>
      <c r="Y255" s="604"/>
    </row>
    <row r="256" customHeight="1" spans="1:25">
      <c r="A256" s="604"/>
      <c r="B256" s="604"/>
      <c r="C256" s="604"/>
      <c r="D256" s="604"/>
      <c r="E256" s="604"/>
      <c r="F256" s="586"/>
      <c r="G256" s="604"/>
      <c r="H256" s="604"/>
      <c r="I256" s="604"/>
      <c r="J256" s="604"/>
      <c r="K256" s="604"/>
      <c r="L256" s="604"/>
      <c r="M256" s="604"/>
      <c r="N256" s="604"/>
      <c r="O256" s="604"/>
      <c r="P256" s="604"/>
      <c r="Q256" s="604"/>
      <c r="R256" s="604"/>
      <c r="S256" s="604"/>
      <c r="T256" s="604"/>
      <c r="U256" s="604"/>
      <c r="V256" s="604"/>
      <c r="W256" s="604"/>
      <c r="X256" s="604"/>
      <c r="Y256" s="604"/>
    </row>
    <row r="257" customHeight="1" spans="1:25">
      <c r="A257" s="604"/>
      <c r="B257" s="604"/>
      <c r="C257" s="604"/>
      <c r="D257" s="604"/>
      <c r="E257" s="604"/>
      <c r="F257" s="586"/>
      <c r="G257" s="604"/>
      <c r="H257" s="604"/>
      <c r="I257" s="604"/>
      <c r="J257" s="604"/>
      <c r="K257" s="604"/>
      <c r="L257" s="604"/>
      <c r="M257" s="604"/>
      <c r="N257" s="604"/>
      <c r="O257" s="604"/>
      <c r="P257" s="604"/>
      <c r="Q257" s="604"/>
      <c r="R257" s="604"/>
      <c r="S257" s="604"/>
      <c r="T257" s="604"/>
      <c r="U257" s="604"/>
      <c r="V257" s="604"/>
      <c r="W257" s="604"/>
      <c r="X257" s="604"/>
      <c r="Y257" s="604"/>
    </row>
    <row r="258" customHeight="1" spans="1:25">
      <c r="A258" s="604"/>
      <c r="B258" s="604"/>
      <c r="C258" s="604"/>
      <c r="D258" s="604"/>
      <c r="E258" s="604"/>
      <c r="F258" s="586"/>
      <c r="G258" s="604"/>
      <c r="H258" s="604"/>
      <c r="I258" s="604"/>
      <c r="J258" s="604"/>
      <c r="K258" s="604"/>
      <c r="L258" s="604"/>
      <c r="M258" s="604"/>
      <c r="N258" s="604"/>
      <c r="O258" s="604"/>
      <c r="P258" s="604"/>
      <c r="Q258" s="604"/>
      <c r="R258" s="604"/>
      <c r="S258" s="604"/>
      <c r="T258" s="604"/>
      <c r="U258" s="604"/>
      <c r="V258" s="604"/>
      <c r="W258" s="604"/>
      <c r="X258" s="604"/>
      <c r="Y258" s="604"/>
    </row>
    <row r="259" customHeight="1" spans="1:25">
      <c r="A259" s="604"/>
      <c r="B259" s="604"/>
      <c r="C259" s="604"/>
      <c r="D259" s="604"/>
      <c r="E259" s="604"/>
      <c r="F259" s="586"/>
      <c r="G259" s="604"/>
      <c r="H259" s="604"/>
      <c r="I259" s="604"/>
      <c r="J259" s="604"/>
      <c r="K259" s="604"/>
      <c r="L259" s="604"/>
      <c r="M259" s="604"/>
      <c r="N259" s="604"/>
      <c r="O259" s="604"/>
      <c r="P259" s="604"/>
      <c r="Q259" s="604"/>
      <c r="R259" s="604"/>
      <c r="S259" s="604"/>
      <c r="T259" s="604"/>
      <c r="U259" s="604"/>
      <c r="V259" s="604"/>
      <c r="W259" s="604"/>
      <c r="X259" s="604"/>
      <c r="Y259" s="604"/>
    </row>
    <row r="260" customHeight="1" spans="1:25">
      <c r="A260" s="604"/>
      <c r="B260" s="604"/>
      <c r="C260" s="604"/>
      <c r="D260" s="604"/>
      <c r="E260" s="604"/>
      <c r="F260" s="586"/>
      <c r="G260" s="604"/>
      <c r="H260" s="604"/>
      <c r="I260" s="604"/>
      <c r="J260" s="604"/>
      <c r="K260" s="604"/>
      <c r="L260" s="604"/>
      <c r="M260" s="604"/>
      <c r="N260" s="604"/>
      <c r="O260" s="604"/>
      <c r="P260" s="604"/>
      <c r="Q260" s="604"/>
      <c r="R260" s="604"/>
      <c r="S260" s="604"/>
      <c r="T260" s="604"/>
      <c r="U260" s="604"/>
      <c r="V260" s="604"/>
      <c r="W260" s="604"/>
      <c r="X260" s="604"/>
      <c r="Y260" s="604"/>
    </row>
    <row r="261" customHeight="1" spans="1:25">
      <c r="A261" s="604"/>
      <c r="B261" s="604"/>
      <c r="C261" s="604"/>
      <c r="D261" s="604"/>
      <c r="E261" s="604"/>
      <c r="F261" s="586"/>
      <c r="G261" s="604"/>
      <c r="H261" s="604"/>
      <c r="I261" s="604"/>
      <c r="J261" s="604"/>
      <c r="K261" s="604"/>
      <c r="L261" s="604"/>
      <c r="M261" s="604"/>
      <c r="N261" s="604"/>
      <c r="O261" s="604"/>
      <c r="P261" s="604"/>
      <c r="Q261" s="604"/>
      <c r="R261" s="604"/>
      <c r="S261" s="604"/>
      <c r="T261" s="604"/>
      <c r="U261" s="604"/>
      <c r="V261" s="604"/>
      <c r="W261" s="604"/>
      <c r="X261" s="604"/>
      <c r="Y261" s="604"/>
    </row>
    <row r="262" customHeight="1" spans="1:25">
      <c r="A262" s="604"/>
      <c r="B262" s="604"/>
      <c r="C262" s="604"/>
      <c r="D262" s="604"/>
      <c r="E262" s="604"/>
      <c r="F262" s="586"/>
      <c r="G262" s="604"/>
      <c r="H262" s="604"/>
      <c r="I262" s="604"/>
      <c r="J262" s="604"/>
      <c r="K262" s="604"/>
      <c r="L262" s="604"/>
      <c r="M262" s="604"/>
      <c r="N262" s="604"/>
      <c r="O262" s="604"/>
      <c r="P262" s="604"/>
      <c r="Q262" s="604"/>
      <c r="R262" s="604"/>
      <c r="S262" s="604"/>
      <c r="T262" s="604"/>
      <c r="U262" s="604"/>
      <c r="V262" s="604"/>
      <c r="W262" s="604"/>
      <c r="X262" s="604"/>
      <c r="Y262" s="604"/>
    </row>
    <row r="263" customHeight="1" spans="1:25">
      <c r="A263" s="604"/>
      <c r="B263" s="604"/>
      <c r="C263" s="604"/>
      <c r="D263" s="604"/>
      <c r="E263" s="604"/>
      <c r="F263" s="586"/>
      <c r="G263" s="604"/>
      <c r="H263" s="604"/>
      <c r="I263" s="604"/>
      <c r="J263" s="604"/>
      <c r="K263" s="604"/>
      <c r="L263" s="604"/>
      <c r="M263" s="604"/>
      <c r="N263" s="604"/>
      <c r="O263" s="604"/>
      <c r="P263" s="604"/>
      <c r="Q263" s="604"/>
      <c r="R263" s="604"/>
      <c r="S263" s="604"/>
      <c r="T263" s="604"/>
      <c r="U263" s="604"/>
      <c r="V263" s="604"/>
      <c r="W263" s="604"/>
      <c r="X263" s="604"/>
      <c r="Y263" s="604"/>
    </row>
    <row r="264" customHeight="1" spans="1:25">
      <c r="A264" s="604"/>
      <c r="B264" s="604"/>
      <c r="C264" s="604"/>
      <c r="D264" s="604"/>
      <c r="E264" s="604"/>
      <c r="F264" s="586"/>
      <c r="G264" s="604"/>
      <c r="H264" s="604"/>
      <c r="I264" s="604"/>
      <c r="J264" s="604"/>
      <c r="K264" s="604"/>
      <c r="L264" s="604"/>
      <c r="M264" s="604"/>
      <c r="N264" s="604"/>
      <c r="O264" s="604"/>
      <c r="P264" s="604"/>
      <c r="Q264" s="604"/>
      <c r="R264" s="604"/>
      <c r="S264" s="604"/>
      <c r="T264" s="604"/>
      <c r="U264" s="604"/>
      <c r="V264" s="604"/>
      <c r="W264" s="604"/>
      <c r="X264" s="604"/>
      <c r="Y264" s="604"/>
    </row>
    <row r="265" customHeight="1" spans="1:25">
      <c r="A265" s="604"/>
      <c r="B265" s="604"/>
      <c r="C265" s="604"/>
      <c r="D265" s="604"/>
      <c r="E265" s="604"/>
      <c r="F265" s="586"/>
      <c r="G265" s="604"/>
      <c r="H265" s="604"/>
      <c r="I265" s="604"/>
      <c r="J265" s="604"/>
      <c r="K265" s="604"/>
      <c r="L265" s="604"/>
      <c r="M265" s="604"/>
      <c r="N265" s="604"/>
      <c r="O265" s="604"/>
      <c r="P265" s="604"/>
      <c r="Q265" s="604"/>
      <c r="R265" s="604"/>
      <c r="S265" s="604"/>
      <c r="T265" s="604"/>
      <c r="U265" s="604"/>
      <c r="V265" s="604"/>
      <c r="W265" s="604"/>
      <c r="X265" s="604"/>
      <c r="Y265" s="604"/>
    </row>
    <row r="266" customHeight="1" spans="1:25">
      <c r="A266" s="604"/>
      <c r="B266" s="604"/>
      <c r="C266" s="604"/>
      <c r="D266" s="604"/>
      <c r="E266" s="604"/>
      <c r="F266" s="586"/>
      <c r="G266" s="604"/>
      <c r="H266" s="604"/>
      <c r="I266" s="604"/>
      <c r="J266" s="604"/>
      <c r="K266" s="604"/>
      <c r="L266" s="604"/>
      <c r="M266" s="604"/>
      <c r="N266" s="604"/>
      <c r="O266" s="604"/>
      <c r="P266" s="604"/>
      <c r="Q266" s="604"/>
      <c r="R266" s="604"/>
      <c r="S266" s="604"/>
      <c r="T266" s="604"/>
      <c r="U266" s="604"/>
      <c r="V266" s="604"/>
      <c r="W266" s="604"/>
      <c r="X266" s="604"/>
      <c r="Y266" s="604"/>
    </row>
    <row r="267" customHeight="1" spans="1:25">
      <c r="A267" s="604"/>
      <c r="B267" s="604"/>
      <c r="C267" s="604"/>
      <c r="D267" s="604"/>
      <c r="E267" s="604"/>
      <c r="F267" s="586"/>
      <c r="G267" s="604"/>
      <c r="H267" s="604"/>
      <c r="I267" s="604"/>
      <c r="J267" s="604"/>
      <c r="K267" s="604"/>
      <c r="L267" s="604"/>
      <c r="M267" s="604"/>
      <c r="N267" s="604"/>
      <c r="O267" s="604"/>
      <c r="P267" s="604"/>
      <c r="Q267" s="604"/>
      <c r="R267" s="604"/>
      <c r="S267" s="604"/>
      <c r="T267" s="604"/>
      <c r="U267" s="604"/>
      <c r="V267" s="604"/>
      <c r="W267" s="604"/>
      <c r="X267" s="604"/>
      <c r="Y267" s="604"/>
    </row>
    <row r="268" customHeight="1" spans="1:25">
      <c r="A268" s="604"/>
      <c r="B268" s="604"/>
      <c r="C268" s="604"/>
      <c r="D268" s="604"/>
      <c r="E268" s="604"/>
      <c r="F268" s="586"/>
      <c r="G268" s="604"/>
      <c r="H268" s="604"/>
      <c r="I268" s="604"/>
      <c r="J268" s="604"/>
      <c r="K268" s="604"/>
      <c r="L268" s="604"/>
      <c r="M268" s="604"/>
      <c r="N268" s="604"/>
      <c r="O268" s="604"/>
      <c r="P268" s="604"/>
      <c r="Q268" s="604"/>
      <c r="R268" s="604"/>
      <c r="S268" s="604"/>
      <c r="T268" s="604"/>
      <c r="U268" s="604"/>
      <c r="V268" s="604"/>
      <c r="W268" s="604"/>
      <c r="X268" s="604"/>
      <c r="Y268" s="604"/>
    </row>
    <row r="269" customHeight="1" spans="1:25">
      <c r="A269" s="604"/>
      <c r="B269" s="604"/>
      <c r="C269" s="604"/>
      <c r="D269" s="604"/>
      <c r="E269" s="604"/>
      <c r="F269" s="586"/>
      <c r="G269" s="604"/>
      <c r="H269" s="604"/>
      <c r="I269" s="604"/>
      <c r="J269" s="604"/>
      <c r="K269" s="604"/>
      <c r="L269" s="604"/>
      <c r="M269" s="604"/>
      <c r="N269" s="604"/>
      <c r="O269" s="604"/>
      <c r="P269" s="604"/>
      <c r="Q269" s="604"/>
      <c r="R269" s="604"/>
      <c r="S269" s="604"/>
      <c r="T269" s="604"/>
      <c r="U269" s="604"/>
      <c r="V269" s="604"/>
      <c r="W269" s="604"/>
      <c r="X269" s="604"/>
      <c r="Y269" s="604"/>
    </row>
    <row r="270" customHeight="1" spans="1:25">
      <c r="A270" s="604"/>
      <c r="B270" s="604"/>
      <c r="C270" s="604"/>
      <c r="D270" s="604"/>
      <c r="E270" s="604"/>
      <c r="F270" s="586"/>
      <c r="G270" s="604"/>
      <c r="H270" s="604"/>
      <c r="I270" s="604"/>
      <c r="J270" s="604"/>
      <c r="K270" s="604"/>
      <c r="L270" s="604"/>
      <c r="M270" s="604"/>
      <c r="N270" s="604"/>
      <c r="O270" s="604"/>
      <c r="P270" s="604"/>
      <c r="Q270" s="604"/>
      <c r="R270" s="604"/>
      <c r="S270" s="604"/>
      <c r="T270" s="604"/>
      <c r="U270" s="604"/>
      <c r="V270" s="604"/>
      <c r="W270" s="604"/>
      <c r="X270" s="604"/>
      <c r="Y270" s="604"/>
    </row>
    <row r="271" customHeight="1" spans="1:25">
      <c r="A271" s="604"/>
      <c r="B271" s="604"/>
      <c r="C271" s="604"/>
      <c r="D271" s="604"/>
      <c r="E271" s="604"/>
      <c r="F271" s="586"/>
      <c r="G271" s="604"/>
      <c r="H271" s="604"/>
      <c r="I271" s="604"/>
      <c r="J271" s="604"/>
      <c r="K271" s="604"/>
      <c r="L271" s="604"/>
      <c r="M271" s="604"/>
      <c r="N271" s="604"/>
      <c r="O271" s="604"/>
      <c r="P271" s="604"/>
      <c r="Q271" s="604"/>
      <c r="R271" s="604"/>
      <c r="S271" s="604"/>
      <c r="T271" s="604"/>
      <c r="U271" s="604"/>
      <c r="V271" s="604"/>
      <c r="W271" s="604"/>
      <c r="X271" s="604"/>
      <c r="Y271" s="604"/>
    </row>
    <row r="272" customHeight="1" spans="1:25">
      <c r="A272" s="604"/>
      <c r="B272" s="604"/>
      <c r="C272" s="604"/>
      <c r="D272" s="604"/>
      <c r="E272" s="604"/>
      <c r="F272" s="586"/>
      <c r="G272" s="604"/>
      <c r="H272" s="604"/>
      <c r="I272" s="604"/>
      <c r="J272" s="604"/>
      <c r="K272" s="604"/>
      <c r="L272" s="604"/>
      <c r="M272" s="604"/>
      <c r="N272" s="604"/>
      <c r="O272" s="604"/>
      <c r="P272" s="604"/>
      <c r="Q272" s="604"/>
      <c r="R272" s="604"/>
      <c r="S272" s="604"/>
      <c r="T272" s="604"/>
      <c r="U272" s="604"/>
      <c r="V272" s="604"/>
      <c r="W272" s="604"/>
      <c r="X272" s="604"/>
      <c r="Y272" s="604"/>
    </row>
    <row r="273" customHeight="1" spans="1:25">
      <c r="A273" s="604"/>
      <c r="B273" s="604"/>
      <c r="C273" s="604"/>
      <c r="D273" s="604"/>
      <c r="E273" s="604"/>
      <c r="F273" s="586"/>
      <c r="G273" s="604"/>
      <c r="H273" s="604"/>
      <c r="I273" s="604"/>
      <c r="J273" s="604"/>
      <c r="K273" s="604"/>
      <c r="L273" s="604"/>
      <c r="M273" s="604"/>
      <c r="N273" s="604"/>
      <c r="O273" s="604"/>
      <c r="P273" s="604"/>
      <c r="Q273" s="604"/>
      <c r="R273" s="604"/>
      <c r="S273" s="604"/>
      <c r="T273" s="604"/>
      <c r="U273" s="604"/>
      <c r="V273" s="604"/>
      <c r="W273" s="604"/>
      <c r="X273" s="604"/>
      <c r="Y273" s="604"/>
    </row>
    <row r="274" customHeight="1" spans="1:25">
      <c r="A274" s="604"/>
      <c r="B274" s="604"/>
      <c r="C274" s="604"/>
      <c r="D274" s="604"/>
      <c r="E274" s="604"/>
      <c r="F274" s="586"/>
      <c r="G274" s="604"/>
      <c r="H274" s="604"/>
      <c r="I274" s="604"/>
      <c r="J274" s="604"/>
      <c r="K274" s="604"/>
      <c r="L274" s="604"/>
      <c r="M274" s="604"/>
      <c r="N274" s="604"/>
      <c r="O274" s="604"/>
      <c r="P274" s="604"/>
      <c r="Q274" s="604"/>
      <c r="R274" s="604"/>
      <c r="S274" s="604"/>
      <c r="T274" s="604"/>
      <c r="U274" s="604"/>
      <c r="V274" s="604"/>
      <c r="W274" s="604"/>
      <c r="X274" s="604"/>
      <c r="Y274" s="604"/>
    </row>
    <row r="275" customHeight="1" spans="1:25">
      <c r="A275" s="604"/>
      <c r="B275" s="604"/>
      <c r="C275" s="604"/>
      <c r="D275" s="604"/>
      <c r="E275" s="604"/>
      <c r="F275" s="586"/>
      <c r="G275" s="604"/>
      <c r="H275" s="604"/>
      <c r="I275" s="604"/>
      <c r="J275" s="604"/>
      <c r="K275" s="604"/>
      <c r="L275" s="604"/>
      <c r="M275" s="604"/>
      <c r="N275" s="604"/>
      <c r="O275" s="604"/>
      <c r="P275" s="604"/>
      <c r="Q275" s="604"/>
      <c r="R275" s="604"/>
      <c r="S275" s="604"/>
      <c r="T275" s="604"/>
      <c r="U275" s="604"/>
      <c r="V275" s="604"/>
      <c r="W275" s="604"/>
      <c r="X275" s="604"/>
      <c r="Y275" s="604"/>
    </row>
    <row r="276" customHeight="1" spans="1:25">
      <c r="A276" s="604"/>
      <c r="B276" s="604"/>
      <c r="C276" s="604"/>
      <c r="D276" s="604"/>
      <c r="E276" s="604"/>
      <c r="F276" s="586"/>
      <c r="G276" s="604"/>
      <c r="H276" s="604"/>
      <c r="I276" s="604"/>
      <c r="J276" s="604"/>
      <c r="K276" s="604"/>
      <c r="L276" s="604"/>
      <c r="M276" s="604"/>
      <c r="N276" s="604"/>
      <c r="O276" s="604"/>
      <c r="P276" s="604"/>
      <c r="Q276" s="604"/>
      <c r="R276" s="604"/>
      <c r="S276" s="604"/>
      <c r="T276" s="604"/>
      <c r="U276" s="604"/>
      <c r="V276" s="604"/>
      <c r="W276" s="604"/>
      <c r="X276" s="604"/>
      <c r="Y276" s="604"/>
    </row>
    <row r="277" customHeight="1" spans="1:25">
      <c r="A277" s="604"/>
      <c r="B277" s="604"/>
      <c r="C277" s="604"/>
      <c r="D277" s="604"/>
      <c r="E277" s="604"/>
      <c r="F277" s="586"/>
      <c r="G277" s="604"/>
      <c r="H277" s="604"/>
      <c r="I277" s="604"/>
      <c r="J277" s="604"/>
      <c r="K277" s="604"/>
      <c r="L277" s="604"/>
      <c r="M277" s="604"/>
      <c r="N277" s="604"/>
      <c r="O277" s="604"/>
      <c r="P277" s="604"/>
      <c r="Q277" s="604"/>
      <c r="R277" s="604"/>
      <c r="S277" s="604"/>
      <c r="T277" s="604"/>
      <c r="U277" s="604"/>
      <c r="V277" s="604"/>
      <c r="W277" s="604"/>
      <c r="X277" s="604"/>
      <c r="Y277" s="604"/>
    </row>
    <row r="278" customHeight="1" spans="1:25">
      <c r="A278" s="604"/>
      <c r="B278" s="604"/>
      <c r="C278" s="604"/>
      <c r="D278" s="604"/>
      <c r="E278" s="604"/>
      <c r="F278" s="586"/>
      <c r="G278" s="604"/>
      <c r="H278" s="604"/>
      <c r="I278" s="604"/>
      <c r="J278" s="604"/>
      <c r="K278" s="604"/>
      <c r="L278" s="604"/>
      <c r="M278" s="604"/>
      <c r="N278" s="604"/>
      <c r="O278" s="604"/>
      <c r="P278" s="604"/>
      <c r="Q278" s="604"/>
      <c r="R278" s="604"/>
      <c r="S278" s="604"/>
      <c r="T278" s="604"/>
      <c r="U278" s="604"/>
      <c r="V278" s="604"/>
      <c r="W278" s="604"/>
      <c r="X278" s="604"/>
      <c r="Y278" s="604"/>
    </row>
    <row r="279" customHeight="1" spans="1:25">
      <c r="A279" s="604"/>
      <c r="B279" s="604"/>
      <c r="C279" s="604"/>
      <c r="D279" s="604"/>
      <c r="E279" s="604"/>
      <c r="F279" s="586"/>
      <c r="G279" s="604"/>
      <c r="H279" s="604"/>
      <c r="I279" s="604"/>
      <c r="J279" s="604"/>
      <c r="K279" s="604"/>
      <c r="L279" s="604"/>
      <c r="M279" s="604"/>
      <c r="N279" s="604"/>
      <c r="O279" s="604"/>
      <c r="P279" s="604"/>
      <c r="Q279" s="604"/>
      <c r="R279" s="604"/>
      <c r="S279" s="604"/>
      <c r="T279" s="604"/>
      <c r="U279" s="604"/>
      <c r="V279" s="604"/>
      <c r="W279" s="604"/>
      <c r="X279" s="604"/>
      <c r="Y279" s="604"/>
    </row>
    <row r="280" customHeight="1" spans="1:25">
      <c r="A280" s="604"/>
      <c r="B280" s="604"/>
      <c r="C280" s="604"/>
      <c r="D280" s="604"/>
      <c r="E280" s="604"/>
      <c r="F280" s="586"/>
      <c r="G280" s="604"/>
      <c r="H280" s="604"/>
      <c r="I280" s="604"/>
      <c r="J280" s="604"/>
      <c r="K280" s="604"/>
      <c r="L280" s="604"/>
      <c r="M280" s="604"/>
      <c r="N280" s="604"/>
      <c r="O280" s="604"/>
      <c r="P280" s="604"/>
      <c r="Q280" s="604"/>
      <c r="R280" s="604"/>
      <c r="S280" s="604"/>
      <c r="T280" s="604"/>
      <c r="U280" s="604"/>
      <c r="V280" s="604"/>
      <c r="W280" s="604"/>
      <c r="X280" s="604"/>
      <c r="Y280" s="604"/>
    </row>
    <row r="281" customHeight="1" spans="1:25">
      <c r="A281" s="604"/>
      <c r="B281" s="604"/>
      <c r="C281" s="604"/>
      <c r="D281" s="604"/>
      <c r="E281" s="604"/>
      <c r="F281" s="586"/>
      <c r="G281" s="604"/>
      <c r="H281" s="604"/>
      <c r="I281" s="604"/>
      <c r="J281" s="604"/>
      <c r="K281" s="604"/>
      <c r="L281" s="604"/>
      <c r="M281" s="604"/>
      <c r="N281" s="604"/>
      <c r="O281" s="604"/>
      <c r="P281" s="604"/>
      <c r="Q281" s="604"/>
      <c r="R281" s="604"/>
      <c r="S281" s="604"/>
      <c r="T281" s="604"/>
      <c r="U281" s="604"/>
      <c r="V281" s="604"/>
      <c r="W281" s="604"/>
      <c r="X281" s="604"/>
      <c r="Y281" s="604"/>
    </row>
    <row r="282" customHeight="1" spans="1:25">
      <c r="A282" s="604"/>
      <c r="B282" s="604"/>
      <c r="C282" s="604"/>
      <c r="D282" s="604"/>
      <c r="E282" s="604"/>
      <c r="F282" s="586"/>
      <c r="G282" s="604"/>
      <c r="H282" s="604"/>
      <c r="I282" s="604"/>
      <c r="J282" s="604"/>
      <c r="K282" s="604"/>
      <c r="L282" s="604"/>
      <c r="M282" s="604"/>
      <c r="N282" s="604"/>
      <c r="O282" s="604"/>
      <c r="P282" s="604"/>
      <c r="Q282" s="604"/>
      <c r="R282" s="604"/>
      <c r="S282" s="604"/>
      <c r="T282" s="604"/>
      <c r="U282" s="604"/>
      <c r="V282" s="604"/>
      <c r="W282" s="604"/>
      <c r="X282" s="604"/>
      <c r="Y282" s="604"/>
    </row>
    <row r="283" customHeight="1" spans="1:25">
      <c r="A283" s="604"/>
      <c r="B283" s="604"/>
      <c r="C283" s="604"/>
      <c r="D283" s="604"/>
      <c r="E283" s="604"/>
      <c r="F283" s="586"/>
      <c r="G283" s="604"/>
      <c r="H283" s="604"/>
      <c r="I283" s="604"/>
      <c r="J283" s="604"/>
      <c r="K283" s="604"/>
      <c r="L283" s="604"/>
      <c r="M283" s="604"/>
      <c r="N283" s="604"/>
      <c r="O283" s="604"/>
      <c r="P283" s="604"/>
      <c r="Q283" s="604"/>
      <c r="R283" s="604"/>
      <c r="S283" s="604"/>
      <c r="T283" s="604"/>
      <c r="U283" s="604"/>
      <c r="V283" s="604"/>
      <c r="W283" s="604"/>
      <c r="X283" s="604"/>
      <c r="Y283" s="604"/>
    </row>
    <row r="284" customHeight="1" spans="1:25">
      <c r="A284" s="604"/>
      <c r="B284" s="604"/>
      <c r="C284" s="604"/>
      <c r="D284" s="604"/>
      <c r="E284" s="604"/>
      <c r="F284" s="586"/>
      <c r="G284" s="604"/>
      <c r="H284" s="604"/>
      <c r="I284" s="604"/>
      <c r="J284" s="604"/>
      <c r="K284" s="604"/>
      <c r="L284" s="604"/>
      <c r="M284" s="604"/>
      <c r="N284" s="604"/>
      <c r="O284" s="604"/>
      <c r="P284" s="604"/>
      <c r="Q284" s="604"/>
      <c r="R284" s="604"/>
      <c r="S284" s="604"/>
      <c r="T284" s="604"/>
      <c r="U284" s="604"/>
      <c r="V284" s="604"/>
      <c r="W284" s="604"/>
      <c r="X284" s="604"/>
      <c r="Y284" s="604"/>
    </row>
    <row r="285" customHeight="1" spans="1:25">
      <c r="A285" s="604"/>
      <c r="B285" s="604"/>
      <c r="C285" s="604"/>
      <c r="D285" s="604"/>
      <c r="E285" s="604"/>
      <c r="F285" s="586"/>
      <c r="G285" s="604"/>
      <c r="H285" s="604"/>
      <c r="I285" s="604"/>
      <c r="J285" s="604"/>
      <c r="K285" s="604"/>
      <c r="L285" s="604"/>
      <c r="M285" s="604"/>
      <c r="N285" s="604"/>
      <c r="O285" s="604"/>
      <c r="P285" s="604"/>
      <c r="Q285" s="604"/>
      <c r="R285" s="604"/>
      <c r="S285" s="604"/>
      <c r="T285" s="604"/>
      <c r="U285" s="604"/>
      <c r="V285" s="604"/>
      <c r="W285" s="604"/>
      <c r="X285" s="604"/>
      <c r="Y285" s="604"/>
    </row>
    <row r="286" customHeight="1" spans="1:25">
      <c r="A286" s="604"/>
      <c r="B286" s="604"/>
      <c r="C286" s="604"/>
      <c r="D286" s="604"/>
      <c r="E286" s="604"/>
      <c r="F286" s="586"/>
      <c r="G286" s="604"/>
      <c r="H286" s="604"/>
      <c r="I286" s="604"/>
      <c r="J286" s="604"/>
      <c r="K286" s="604"/>
      <c r="L286" s="604"/>
      <c r="M286" s="604"/>
      <c r="N286" s="604"/>
      <c r="O286" s="604"/>
      <c r="P286" s="604"/>
      <c r="Q286" s="604"/>
      <c r="R286" s="604"/>
      <c r="S286" s="604"/>
      <c r="T286" s="604"/>
      <c r="U286" s="604"/>
      <c r="V286" s="604"/>
      <c r="W286" s="604"/>
      <c r="X286" s="604"/>
      <c r="Y286" s="604"/>
    </row>
    <row r="287" customHeight="1" spans="1:25">
      <c r="A287" s="604"/>
      <c r="B287" s="604"/>
      <c r="C287" s="604"/>
      <c r="D287" s="604"/>
      <c r="E287" s="604"/>
      <c r="F287" s="586"/>
      <c r="G287" s="604"/>
      <c r="H287" s="604"/>
      <c r="I287" s="604"/>
      <c r="J287" s="604"/>
      <c r="K287" s="604"/>
      <c r="L287" s="604"/>
      <c r="M287" s="604"/>
      <c r="N287" s="604"/>
      <c r="O287" s="604"/>
      <c r="P287" s="604"/>
      <c r="Q287" s="604"/>
      <c r="R287" s="604"/>
      <c r="S287" s="604"/>
      <c r="T287" s="604"/>
      <c r="U287" s="604"/>
      <c r="V287" s="604"/>
      <c r="W287" s="604"/>
      <c r="X287" s="604"/>
      <c r="Y287" s="604"/>
    </row>
    <row r="288" customHeight="1" spans="1:25">
      <c r="A288" s="604"/>
      <c r="B288" s="604"/>
      <c r="C288" s="604"/>
      <c r="D288" s="604"/>
      <c r="E288" s="604"/>
      <c r="F288" s="586"/>
      <c r="G288" s="604"/>
      <c r="H288" s="604"/>
      <c r="I288" s="604"/>
      <c r="J288" s="604"/>
      <c r="K288" s="604"/>
      <c r="L288" s="604"/>
      <c r="M288" s="604"/>
      <c r="N288" s="604"/>
      <c r="O288" s="604"/>
      <c r="P288" s="604"/>
      <c r="Q288" s="604"/>
      <c r="R288" s="604"/>
      <c r="S288" s="604"/>
      <c r="T288" s="604"/>
      <c r="U288" s="604"/>
      <c r="V288" s="604"/>
      <c r="W288" s="604"/>
      <c r="X288" s="604"/>
      <c r="Y288" s="604"/>
    </row>
    <row r="289" customHeight="1" spans="1:25">
      <c r="A289" s="604"/>
      <c r="B289" s="604"/>
      <c r="C289" s="604"/>
      <c r="D289" s="604"/>
      <c r="E289" s="604"/>
      <c r="F289" s="586"/>
      <c r="G289" s="604"/>
      <c r="H289" s="604"/>
      <c r="I289" s="604"/>
      <c r="J289" s="604"/>
      <c r="K289" s="604"/>
      <c r="L289" s="604"/>
      <c r="M289" s="604"/>
      <c r="N289" s="604"/>
      <c r="O289" s="604"/>
      <c r="P289" s="604"/>
      <c r="Q289" s="604"/>
      <c r="R289" s="604"/>
      <c r="S289" s="604"/>
      <c r="T289" s="604"/>
      <c r="U289" s="604"/>
      <c r="V289" s="604"/>
      <c r="W289" s="604"/>
      <c r="X289" s="604"/>
      <c r="Y289" s="604"/>
    </row>
    <row r="290" customHeight="1" spans="1:25">
      <c r="A290" s="604"/>
      <c r="B290" s="604"/>
      <c r="C290" s="604"/>
      <c r="D290" s="604"/>
      <c r="E290" s="604"/>
      <c r="F290" s="586"/>
      <c r="G290" s="604"/>
      <c r="H290" s="604"/>
      <c r="I290" s="604"/>
      <c r="J290" s="604"/>
      <c r="K290" s="604"/>
      <c r="L290" s="604"/>
      <c r="M290" s="604"/>
      <c r="N290" s="604"/>
      <c r="O290" s="604"/>
      <c r="P290" s="604"/>
      <c r="Q290" s="604"/>
      <c r="R290" s="604"/>
      <c r="S290" s="604"/>
      <c r="T290" s="604"/>
      <c r="U290" s="604"/>
      <c r="V290" s="604"/>
      <c r="W290" s="604"/>
      <c r="X290" s="604"/>
      <c r="Y290" s="604"/>
    </row>
    <row r="291" customHeight="1" spans="1:25">
      <c r="A291" s="604"/>
      <c r="B291" s="604"/>
      <c r="C291" s="604"/>
      <c r="D291" s="604"/>
      <c r="E291" s="604"/>
      <c r="F291" s="586"/>
      <c r="G291" s="604"/>
      <c r="H291" s="604"/>
      <c r="I291" s="604"/>
      <c r="J291" s="604"/>
      <c r="K291" s="604"/>
      <c r="L291" s="604"/>
      <c r="M291" s="604"/>
      <c r="N291" s="604"/>
      <c r="O291" s="604"/>
      <c r="P291" s="604"/>
      <c r="Q291" s="604"/>
      <c r="R291" s="604"/>
      <c r="S291" s="604"/>
      <c r="T291" s="604"/>
      <c r="U291" s="604"/>
      <c r="V291" s="604"/>
      <c r="W291" s="604"/>
      <c r="X291" s="604"/>
      <c r="Y291" s="604"/>
    </row>
    <row r="292" customHeight="1" spans="1:25">
      <c r="A292" s="604"/>
      <c r="B292" s="604"/>
      <c r="C292" s="604"/>
      <c r="D292" s="604"/>
      <c r="E292" s="604"/>
      <c r="F292" s="586"/>
      <c r="G292" s="604"/>
      <c r="H292" s="604"/>
      <c r="I292" s="604"/>
      <c r="J292" s="604"/>
      <c r="K292" s="604"/>
      <c r="L292" s="604"/>
      <c r="M292" s="604"/>
      <c r="N292" s="604"/>
      <c r="O292" s="604"/>
      <c r="P292" s="604"/>
      <c r="Q292" s="604"/>
      <c r="R292" s="604"/>
      <c r="S292" s="604"/>
      <c r="T292" s="604"/>
      <c r="U292" s="604"/>
      <c r="V292" s="604"/>
      <c r="W292" s="604"/>
      <c r="X292" s="604"/>
      <c r="Y292" s="604"/>
    </row>
    <row r="293" customHeight="1" spans="1:25">
      <c r="A293" s="604"/>
      <c r="B293" s="604"/>
      <c r="C293" s="604"/>
      <c r="D293" s="604"/>
      <c r="E293" s="604"/>
      <c r="F293" s="586"/>
      <c r="G293" s="604"/>
      <c r="H293" s="604"/>
      <c r="I293" s="604"/>
      <c r="J293" s="604"/>
      <c r="K293" s="604"/>
      <c r="L293" s="604"/>
      <c r="M293" s="604"/>
      <c r="N293" s="604"/>
      <c r="O293" s="604"/>
      <c r="P293" s="604"/>
      <c r="Q293" s="604"/>
      <c r="R293" s="604"/>
      <c r="S293" s="604"/>
      <c r="T293" s="604"/>
      <c r="U293" s="604"/>
      <c r="V293" s="604"/>
      <c r="W293" s="604"/>
      <c r="X293" s="604"/>
      <c r="Y293" s="604"/>
    </row>
    <row r="294" customHeight="1" spans="1:25">
      <c r="A294" s="604"/>
      <c r="B294" s="604"/>
      <c r="C294" s="604"/>
      <c r="D294" s="604"/>
      <c r="E294" s="604"/>
      <c r="F294" s="586"/>
      <c r="G294" s="604"/>
      <c r="H294" s="604"/>
      <c r="I294" s="604"/>
      <c r="J294" s="604"/>
      <c r="K294" s="604"/>
      <c r="L294" s="604"/>
      <c r="M294" s="604"/>
      <c r="N294" s="604"/>
      <c r="O294" s="604"/>
      <c r="P294" s="604"/>
      <c r="Q294" s="604"/>
      <c r="R294" s="604"/>
      <c r="S294" s="604"/>
      <c r="T294" s="604"/>
      <c r="U294" s="604"/>
      <c r="V294" s="604"/>
      <c r="W294" s="604"/>
      <c r="X294" s="604"/>
      <c r="Y294" s="604"/>
    </row>
    <row r="295" customHeight="1" spans="1:25">
      <c r="A295" s="604"/>
      <c r="B295" s="604"/>
      <c r="C295" s="604"/>
      <c r="D295" s="604"/>
      <c r="E295" s="604"/>
      <c r="F295" s="586"/>
      <c r="G295" s="604"/>
      <c r="H295" s="604"/>
      <c r="I295" s="604"/>
      <c r="J295" s="604"/>
      <c r="K295" s="604"/>
      <c r="L295" s="604"/>
      <c r="M295" s="604"/>
      <c r="N295" s="604"/>
      <c r="O295" s="604"/>
      <c r="P295" s="604"/>
      <c r="Q295" s="604"/>
      <c r="R295" s="604"/>
      <c r="S295" s="604"/>
      <c r="T295" s="604"/>
      <c r="U295" s="604"/>
      <c r="V295" s="604"/>
      <c r="W295" s="604"/>
      <c r="X295" s="604"/>
      <c r="Y295" s="604"/>
    </row>
    <row r="296" customHeight="1" spans="1:25">
      <c r="A296" s="604"/>
      <c r="B296" s="604"/>
      <c r="C296" s="604"/>
      <c r="D296" s="604"/>
      <c r="E296" s="604"/>
      <c r="F296" s="586"/>
      <c r="G296" s="604"/>
      <c r="H296" s="604"/>
      <c r="I296" s="604"/>
      <c r="J296" s="604"/>
      <c r="K296" s="604"/>
      <c r="L296" s="604"/>
      <c r="M296" s="604"/>
      <c r="N296" s="604"/>
      <c r="O296" s="604"/>
      <c r="P296" s="604"/>
      <c r="Q296" s="604"/>
      <c r="R296" s="604"/>
      <c r="S296" s="604"/>
      <c r="T296" s="604"/>
      <c r="U296" s="604"/>
      <c r="V296" s="604"/>
      <c r="W296" s="604"/>
      <c r="X296" s="604"/>
      <c r="Y296" s="604"/>
    </row>
    <row r="297" customHeight="1" spans="1:25">
      <c r="A297" s="604"/>
      <c r="B297" s="604"/>
      <c r="C297" s="604"/>
      <c r="D297" s="604"/>
      <c r="E297" s="604"/>
      <c r="F297" s="586"/>
      <c r="G297" s="604"/>
      <c r="H297" s="604"/>
      <c r="I297" s="604"/>
      <c r="J297" s="604"/>
      <c r="K297" s="604"/>
      <c r="L297" s="604"/>
      <c r="M297" s="604"/>
      <c r="N297" s="604"/>
      <c r="O297" s="604"/>
      <c r="P297" s="604"/>
      <c r="Q297" s="604"/>
      <c r="R297" s="604"/>
      <c r="S297" s="604"/>
      <c r="T297" s="604"/>
      <c r="U297" s="604"/>
      <c r="V297" s="604"/>
      <c r="W297" s="604"/>
      <c r="X297" s="604"/>
      <c r="Y297" s="604"/>
    </row>
    <row r="298" customHeight="1" spans="1:25">
      <c r="A298" s="604"/>
      <c r="B298" s="604"/>
      <c r="C298" s="604"/>
      <c r="D298" s="604"/>
      <c r="E298" s="604"/>
      <c r="F298" s="586"/>
      <c r="G298" s="604"/>
      <c r="H298" s="604"/>
      <c r="I298" s="604"/>
      <c r="J298" s="604"/>
      <c r="K298" s="604"/>
      <c r="L298" s="604"/>
      <c r="M298" s="604"/>
      <c r="N298" s="604"/>
      <c r="O298" s="604"/>
      <c r="P298" s="604"/>
      <c r="Q298" s="604"/>
      <c r="R298" s="604"/>
      <c r="S298" s="604"/>
      <c r="T298" s="604"/>
      <c r="U298" s="604"/>
      <c r="V298" s="604"/>
      <c r="W298" s="604"/>
      <c r="X298" s="604"/>
      <c r="Y298" s="604"/>
    </row>
    <row r="299" customHeight="1" spans="1:25">
      <c r="A299" s="604"/>
      <c r="B299" s="604"/>
      <c r="C299" s="604"/>
      <c r="D299" s="604"/>
      <c r="E299" s="604"/>
      <c r="F299" s="586"/>
      <c r="G299" s="604"/>
      <c r="H299" s="604"/>
      <c r="I299" s="604"/>
      <c r="J299" s="604"/>
      <c r="K299" s="604"/>
      <c r="L299" s="604"/>
      <c r="M299" s="604"/>
      <c r="N299" s="604"/>
      <c r="O299" s="604"/>
      <c r="P299" s="604"/>
      <c r="Q299" s="604"/>
      <c r="R299" s="604"/>
      <c r="S299" s="604"/>
      <c r="T299" s="604"/>
      <c r="U299" s="604"/>
      <c r="V299" s="604"/>
      <c r="W299" s="604"/>
      <c r="X299" s="604"/>
      <c r="Y299" s="604"/>
    </row>
    <row r="300" customHeight="1" spans="1:25">
      <c r="A300" s="604"/>
      <c r="B300" s="604"/>
      <c r="C300" s="604"/>
      <c r="D300" s="604"/>
      <c r="E300" s="604"/>
      <c r="F300" s="586"/>
      <c r="G300" s="604"/>
      <c r="H300" s="604"/>
      <c r="I300" s="604"/>
      <c r="J300" s="604"/>
      <c r="K300" s="604"/>
      <c r="L300" s="604"/>
      <c r="M300" s="604"/>
      <c r="N300" s="604"/>
      <c r="O300" s="604"/>
      <c r="P300" s="604"/>
      <c r="Q300" s="604"/>
      <c r="R300" s="604"/>
      <c r="S300" s="604"/>
      <c r="T300" s="604"/>
      <c r="U300" s="604"/>
      <c r="V300" s="604"/>
      <c r="W300" s="604"/>
      <c r="X300" s="604"/>
      <c r="Y300" s="604"/>
    </row>
    <row r="301" customHeight="1" spans="1:25">
      <c r="A301" s="604"/>
      <c r="B301" s="604"/>
      <c r="C301" s="604"/>
      <c r="D301" s="604"/>
      <c r="E301" s="604"/>
      <c r="F301" s="586"/>
      <c r="G301" s="604"/>
      <c r="H301" s="604"/>
      <c r="I301" s="604"/>
      <c r="J301" s="604"/>
      <c r="K301" s="604"/>
      <c r="L301" s="604"/>
      <c r="M301" s="604"/>
      <c r="N301" s="604"/>
      <c r="O301" s="604"/>
      <c r="P301" s="604"/>
      <c r="Q301" s="604"/>
      <c r="R301" s="604"/>
      <c r="S301" s="604"/>
      <c r="T301" s="604"/>
      <c r="U301" s="604"/>
      <c r="V301" s="604"/>
      <c r="W301" s="604"/>
      <c r="X301" s="604"/>
      <c r="Y301" s="604"/>
    </row>
    <row r="302" customHeight="1" spans="1:25">
      <c r="A302" s="604"/>
      <c r="B302" s="604"/>
      <c r="C302" s="604"/>
      <c r="D302" s="604"/>
      <c r="E302" s="604"/>
      <c r="F302" s="586"/>
      <c r="G302" s="604"/>
      <c r="H302" s="604"/>
      <c r="I302" s="604"/>
      <c r="J302" s="604"/>
      <c r="K302" s="604"/>
      <c r="L302" s="604"/>
      <c r="M302" s="604"/>
      <c r="N302" s="604"/>
      <c r="O302" s="604"/>
      <c r="P302" s="604"/>
      <c r="Q302" s="604"/>
      <c r="R302" s="604"/>
      <c r="S302" s="604"/>
      <c r="T302" s="604"/>
      <c r="U302" s="604"/>
      <c r="V302" s="604"/>
      <c r="W302" s="604"/>
      <c r="X302" s="604"/>
      <c r="Y302" s="604"/>
    </row>
    <row r="303" customHeight="1" spans="1:25">
      <c r="A303" s="604"/>
      <c r="B303" s="604"/>
      <c r="C303" s="604"/>
      <c r="D303" s="604"/>
      <c r="E303" s="604"/>
      <c r="F303" s="586"/>
      <c r="G303" s="604"/>
      <c r="H303" s="604"/>
      <c r="I303" s="604"/>
      <c r="J303" s="604"/>
      <c r="K303" s="604"/>
      <c r="L303" s="604"/>
      <c r="M303" s="604"/>
      <c r="N303" s="604"/>
      <c r="O303" s="604"/>
      <c r="P303" s="604"/>
      <c r="Q303" s="604"/>
      <c r="R303" s="604"/>
      <c r="S303" s="604"/>
      <c r="T303" s="604"/>
      <c r="U303" s="604"/>
      <c r="V303" s="604"/>
      <c r="W303" s="604"/>
      <c r="X303" s="604"/>
      <c r="Y303" s="604"/>
    </row>
    <row r="304" customHeight="1" spans="1:25">
      <c r="A304" s="604"/>
      <c r="B304" s="604"/>
      <c r="C304" s="604"/>
      <c r="D304" s="604"/>
      <c r="E304" s="604"/>
      <c r="F304" s="586"/>
      <c r="G304" s="604"/>
      <c r="H304" s="604"/>
      <c r="I304" s="604"/>
      <c r="J304" s="604"/>
      <c r="K304" s="604"/>
      <c r="L304" s="604"/>
      <c r="M304" s="604"/>
      <c r="N304" s="604"/>
      <c r="O304" s="604"/>
      <c r="P304" s="604"/>
      <c r="Q304" s="604"/>
      <c r="R304" s="604"/>
      <c r="S304" s="604"/>
      <c r="T304" s="604"/>
      <c r="U304" s="604"/>
      <c r="V304" s="604"/>
      <c r="W304" s="604"/>
      <c r="X304" s="604"/>
      <c r="Y304" s="604"/>
    </row>
    <row r="305" customHeight="1" spans="1:25">
      <c r="A305" s="604"/>
      <c r="B305" s="604"/>
      <c r="C305" s="604"/>
      <c r="D305" s="604"/>
      <c r="E305" s="604"/>
      <c r="F305" s="586"/>
      <c r="G305" s="604"/>
      <c r="H305" s="604"/>
      <c r="I305" s="604"/>
      <c r="J305" s="604"/>
      <c r="K305" s="604"/>
      <c r="L305" s="604"/>
      <c r="M305" s="604"/>
      <c r="N305" s="604"/>
      <c r="O305" s="604"/>
      <c r="P305" s="604"/>
      <c r="Q305" s="604"/>
      <c r="R305" s="604"/>
      <c r="S305" s="604"/>
      <c r="T305" s="604"/>
      <c r="U305" s="604"/>
      <c r="V305" s="604"/>
      <c r="W305" s="604"/>
      <c r="X305" s="604"/>
      <c r="Y305" s="604"/>
    </row>
    <row r="306" customHeight="1" spans="1:25">
      <c r="A306" s="604"/>
      <c r="B306" s="604"/>
      <c r="C306" s="604"/>
      <c r="D306" s="604"/>
      <c r="E306" s="604"/>
      <c r="F306" s="586"/>
      <c r="G306" s="604"/>
      <c r="H306" s="604"/>
      <c r="I306" s="604"/>
      <c r="J306" s="604"/>
      <c r="K306" s="604"/>
      <c r="L306" s="604"/>
      <c r="M306" s="604"/>
      <c r="N306" s="604"/>
      <c r="O306" s="604"/>
      <c r="P306" s="604"/>
      <c r="Q306" s="604"/>
      <c r="R306" s="604"/>
      <c r="S306" s="604"/>
      <c r="T306" s="604"/>
      <c r="U306" s="604"/>
      <c r="V306" s="604"/>
      <c r="W306" s="604"/>
      <c r="X306" s="604"/>
      <c r="Y306" s="604"/>
    </row>
    <row r="307" customHeight="1" spans="1:25">
      <c r="A307" s="604"/>
      <c r="B307" s="604"/>
      <c r="C307" s="604"/>
      <c r="D307" s="604"/>
      <c r="E307" s="604"/>
      <c r="F307" s="586"/>
      <c r="G307" s="604"/>
      <c r="H307" s="604"/>
      <c r="I307" s="604"/>
      <c r="J307" s="604"/>
      <c r="K307" s="604"/>
      <c r="L307" s="604"/>
      <c r="M307" s="604"/>
      <c r="N307" s="604"/>
      <c r="O307" s="604"/>
      <c r="P307" s="604"/>
      <c r="Q307" s="604"/>
      <c r="R307" s="604"/>
      <c r="S307" s="604"/>
      <c r="T307" s="604"/>
      <c r="U307" s="604"/>
      <c r="V307" s="604"/>
      <c r="W307" s="604"/>
      <c r="X307" s="604"/>
      <c r="Y307" s="604"/>
    </row>
    <row r="308" customHeight="1" spans="1:25">
      <c r="A308" s="604"/>
      <c r="B308" s="604"/>
      <c r="C308" s="604"/>
      <c r="D308" s="604"/>
      <c r="E308" s="604"/>
      <c r="F308" s="586"/>
      <c r="G308" s="604"/>
      <c r="H308" s="604"/>
      <c r="I308" s="604"/>
      <c r="J308" s="604"/>
      <c r="K308" s="604"/>
      <c r="L308" s="604"/>
      <c r="M308" s="604"/>
      <c r="N308" s="604"/>
      <c r="O308" s="604"/>
      <c r="P308" s="604"/>
      <c r="Q308" s="604"/>
      <c r="R308" s="604"/>
      <c r="S308" s="604"/>
      <c r="T308" s="604"/>
      <c r="U308" s="604"/>
      <c r="V308" s="604"/>
      <c r="W308" s="604"/>
      <c r="X308" s="604"/>
      <c r="Y308" s="604"/>
    </row>
    <row r="309" customHeight="1" spans="1:25">
      <c r="A309" s="604"/>
      <c r="B309" s="604"/>
      <c r="C309" s="604"/>
      <c r="D309" s="604"/>
      <c r="E309" s="604"/>
      <c r="F309" s="586"/>
      <c r="G309" s="604"/>
      <c r="H309" s="604"/>
      <c r="I309" s="604"/>
      <c r="J309" s="604"/>
      <c r="K309" s="604"/>
      <c r="L309" s="604"/>
      <c r="M309" s="604"/>
      <c r="N309" s="604"/>
      <c r="O309" s="604"/>
      <c r="P309" s="604"/>
      <c r="Q309" s="604"/>
      <c r="R309" s="604"/>
      <c r="S309" s="604"/>
      <c r="T309" s="604"/>
      <c r="U309" s="604"/>
      <c r="V309" s="604"/>
      <c r="W309" s="604"/>
      <c r="X309" s="604"/>
      <c r="Y309" s="604"/>
    </row>
    <row r="310" customHeight="1" spans="1:25">
      <c r="A310" s="604"/>
      <c r="B310" s="604"/>
      <c r="C310" s="604"/>
      <c r="D310" s="604"/>
      <c r="E310" s="604"/>
      <c r="F310" s="586"/>
      <c r="G310" s="604"/>
      <c r="H310" s="604"/>
      <c r="I310" s="604"/>
      <c r="J310" s="604"/>
      <c r="K310" s="604"/>
      <c r="L310" s="604"/>
      <c r="M310" s="604"/>
      <c r="N310" s="604"/>
      <c r="O310" s="604"/>
      <c r="P310" s="604"/>
      <c r="Q310" s="604"/>
      <c r="R310" s="604"/>
      <c r="S310" s="604"/>
      <c r="T310" s="604"/>
      <c r="U310" s="604"/>
      <c r="V310" s="604"/>
      <c r="W310" s="604"/>
      <c r="X310" s="604"/>
      <c r="Y310" s="604"/>
    </row>
    <row r="311" customHeight="1" spans="1:25">
      <c r="A311" s="604"/>
      <c r="B311" s="604"/>
      <c r="C311" s="604"/>
      <c r="D311" s="604"/>
      <c r="E311" s="604"/>
      <c r="F311" s="586"/>
      <c r="G311" s="604"/>
      <c r="H311" s="604"/>
      <c r="I311" s="604"/>
      <c r="J311" s="604"/>
      <c r="K311" s="604"/>
      <c r="L311" s="604"/>
      <c r="M311" s="604"/>
      <c r="N311" s="604"/>
      <c r="O311" s="604"/>
      <c r="P311" s="604"/>
      <c r="Q311" s="604"/>
      <c r="R311" s="604"/>
      <c r="S311" s="604"/>
      <c r="T311" s="604"/>
      <c r="U311" s="604"/>
      <c r="V311" s="604"/>
      <c r="W311" s="604"/>
      <c r="X311" s="604"/>
      <c r="Y311" s="604"/>
    </row>
    <row r="312" customHeight="1" spans="1:25">
      <c r="A312" s="604"/>
      <c r="B312" s="604"/>
      <c r="C312" s="604"/>
      <c r="D312" s="604"/>
      <c r="E312" s="604"/>
      <c r="F312" s="586"/>
      <c r="G312" s="604"/>
      <c r="H312" s="604"/>
      <c r="I312" s="604"/>
      <c r="J312" s="604"/>
      <c r="K312" s="604"/>
      <c r="L312" s="604"/>
      <c r="M312" s="604"/>
      <c r="N312" s="604"/>
      <c r="O312" s="604"/>
      <c r="P312" s="604"/>
      <c r="Q312" s="604"/>
      <c r="R312" s="604"/>
      <c r="S312" s="604"/>
      <c r="T312" s="604"/>
      <c r="U312" s="604"/>
      <c r="V312" s="604"/>
      <c r="W312" s="604"/>
      <c r="X312" s="604"/>
      <c r="Y312" s="604"/>
    </row>
    <row r="313" customHeight="1" spans="1:25">
      <c r="A313" s="604"/>
      <c r="B313" s="604"/>
      <c r="C313" s="604"/>
      <c r="D313" s="604"/>
      <c r="E313" s="604"/>
      <c r="F313" s="586"/>
      <c r="G313" s="604"/>
      <c r="H313" s="604"/>
      <c r="I313" s="604"/>
      <c r="J313" s="604"/>
      <c r="K313" s="604"/>
      <c r="L313" s="604"/>
      <c r="M313" s="604"/>
      <c r="N313" s="604"/>
      <c r="O313" s="604"/>
      <c r="P313" s="604"/>
      <c r="Q313" s="604"/>
      <c r="R313" s="604"/>
      <c r="S313" s="604"/>
      <c r="T313" s="604"/>
      <c r="U313" s="604"/>
      <c r="V313" s="604"/>
      <c r="W313" s="604"/>
      <c r="X313" s="604"/>
      <c r="Y313" s="604"/>
    </row>
    <row r="314" customHeight="1" spans="1:25">
      <c r="A314" s="604"/>
      <c r="B314" s="604"/>
      <c r="C314" s="604"/>
      <c r="D314" s="604"/>
      <c r="E314" s="604"/>
      <c r="F314" s="586"/>
      <c r="G314" s="604"/>
      <c r="H314" s="604"/>
      <c r="I314" s="604"/>
      <c r="J314" s="604"/>
      <c r="K314" s="604"/>
      <c r="L314" s="604"/>
      <c r="M314" s="604"/>
      <c r="N314" s="604"/>
      <c r="O314" s="604"/>
      <c r="P314" s="604"/>
      <c r="Q314" s="604"/>
      <c r="R314" s="604"/>
      <c r="S314" s="604"/>
      <c r="T314" s="604"/>
      <c r="U314" s="604"/>
      <c r="V314" s="604"/>
      <c r="W314" s="604"/>
      <c r="X314" s="604"/>
      <c r="Y314" s="604"/>
    </row>
    <row r="315" customHeight="1" spans="1:25">
      <c r="A315" s="604"/>
      <c r="B315" s="604"/>
      <c r="C315" s="604"/>
      <c r="D315" s="604"/>
      <c r="E315" s="604"/>
      <c r="F315" s="586"/>
      <c r="G315" s="604"/>
      <c r="H315" s="604"/>
      <c r="I315" s="604"/>
      <c r="J315" s="604"/>
      <c r="K315" s="604"/>
      <c r="L315" s="604"/>
      <c r="M315" s="604"/>
      <c r="N315" s="604"/>
      <c r="O315" s="604"/>
      <c r="P315" s="604"/>
      <c r="Q315" s="604"/>
      <c r="R315" s="604"/>
      <c r="S315" s="604"/>
      <c r="T315" s="604"/>
      <c r="U315" s="604"/>
      <c r="V315" s="604"/>
      <c r="W315" s="604"/>
      <c r="X315" s="604"/>
      <c r="Y315" s="604"/>
    </row>
    <row r="316" customHeight="1" spans="1:25">
      <c r="A316" s="604"/>
      <c r="B316" s="604"/>
      <c r="C316" s="604"/>
      <c r="D316" s="604"/>
      <c r="E316" s="604"/>
      <c r="F316" s="586"/>
      <c r="G316" s="604"/>
      <c r="H316" s="604"/>
      <c r="I316" s="604"/>
      <c r="J316" s="604"/>
      <c r="K316" s="604"/>
      <c r="L316" s="604"/>
      <c r="M316" s="604"/>
      <c r="N316" s="604"/>
      <c r="O316" s="604"/>
      <c r="P316" s="604"/>
      <c r="Q316" s="604"/>
      <c r="R316" s="604"/>
      <c r="S316" s="604"/>
      <c r="T316" s="604"/>
      <c r="U316" s="604"/>
      <c r="V316" s="604"/>
      <c r="W316" s="604"/>
      <c r="X316" s="604"/>
      <c r="Y316" s="604"/>
    </row>
    <row r="317" customHeight="1" spans="1:25">
      <c r="A317" s="604"/>
      <c r="B317" s="604"/>
      <c r="C317" s="604"/>
      <c r="D317" s="604"/>
      <c r="E317" s="604"/>
      <c r="F317" s="586"/>
      <c r="G317" s="604"/>
      <c r="H317" s="604"/>
      <c r="I317" s="604"/>
      <c r="J317" s="604"/>
      <c r="K317" s="604"/>
      <c r="L317" s="604"/>
      <c r="M317" s="604"/>
      <c r="N317" s="604"/>
      <c r="O317" s="604"/>
      <c r="P317" s="604"/>
      <c r="Q317" s="604"/>
      <c r="R317" s="604"/>
      <c r="S317" s="604"/>
      <c r="T317" s="604"/>
      <c r="U317" s="604"/>
      <c r="V317" s="604"/>
      <c r="W317" s="604"/>
      <c r="X317" s="604"/>
      <c r="Y317" s="604"/>
    </row>
    <row r="318" customHeight="1" spans="1:25">
      <c r="A318" s="604"/>
      <c r="B318" s="604"/>
      <c r="C318" s="604"/>
      <c r="D318" s="604"/>
      <c r="E318" s="604"/>
      <c r="F318" s="586"/>
      <c r="G318" s="604"/>
      <c r="H318" s="604"/>
      <c r="I318" s="604"/>
      <c r="J318" s="604"/>
      <c r="K318" s="604"/>
      <c r="L318" s="604"/>
      <c r="M318" s="604"/>
      <c r="N318" s="604"/>
      <c r="O318" s="604"/>
      <c r="P318" s="604"/>
      <c r="Q318" s="604"/>
      <c r="R318" s="604"/>
      <c r="S318" s="604"/>
      <c r="T318" s="604"/>
      <c r="U318" s="604"/>
      <c r="V318" s="604"/>
      <c r="W318" s="604"/>
      <c r="X318" s="604"/>
      <c r="Y318" s="604"/>
    </row>
    <row r="319" customHeight="1" spans="1:25">
      <c r="A319" s="604"/>
      <c r="B319" s="604"/>
      <c r="C319" s="604"/>
      <c r="D319" s="604"/>
      <c r="E319" s="604"/>
      <c r="F319" s="586"/>
      <c r="G319" s="604"/>
      <c r="H319" s="604"/>
      <c r="I319" s="604"/>
      <c r="J319" s="604"/>
      <c r="K319" s="604"/>
      <c r="L319" s="604"/>
      <c r="M319" s="604"/>
      <c r="N319" s="604"/>
      <c r="O319" s="604"/>
      <c r="P319" s="604"/>
      <c r="Q319" s="604"/>
      <c r="R319" s="604"/>
      <c r="S319" s="604"/>
      <c r="T319" s="604"/>
      <c r="U319" s="604"/>
      <c r="V319" s="604"/>
      <c r="W319" s="604"/>
      <c r="X319" s="604"/>
      <c r="Y319" s="604"/>
    </row>
    <row r="320" customHeight="1" spans="1:25">
      <c r="A320" s="604"/>
      <c r="B320" s="604"/>
      <c r="C320" s="604"/>
      <c r="D320" s="604"/>
      <c r="E320" s="604"/>
      <c r="F320" s="586"/>
      <c r="G320" s="604"/>
      <c r="H320" s="604"/>
      <c r="I320" s="604"/>
      <c r="J320" s="604"/>
      <c r="K320" s="604"/>
      <c r="L320" s="604"/>
      <c r="M320" s="604"/>
      <c r="N320" s="604"/>
      <c r="O320" s="604"/>
      <c r="P320" s="604"/>
      <c r="Q320" s="604"/>
      <c r="R320" s="604"/>
      <c r="S320" s="604"/>
      <c r="T320" s="604"/>
      <c r="U320" s="604"/>
      <c r="V320" s="604"/>
      <c r="W320" s="604"/>
      <c r="X320" s="604"/>
      <c r="Y320" s="604"/>
    </row>
    <row r="321" customHeight="1" spans="1:25">
      <c r="A321" s="604"/>
      <c r="B321" s="604"/>
      <c r="C321" s="604"/>
      <c r="D321" s="604"/>
      <c r="E321" s="604"/>
      <c r="F321" s="586"/>
      <c r="G321" s="604"/>
      <c r="H321" s="604"/>
      <c r="I321" s="604"/>
      <c r="J321" s="604"/>
      <c r="K321" s="604"/>
      <c r="L321" s="604"/>
      <c r="M321" s="604"/>
      <c r="N321" s="604"/>
      <c r="O321" s="604"/>
      <c r="P321" s="604"/>
      <c r="Q321" s="604"/>
      <c r="R321" s="604"/>
      <c r="S321" s="604"/>
      <c r="T321" s="604"/>
      <c r="U321" s="604"/>
      <c r="V321" s="604"/>
      <c r="W321" s="604"/>
      <c r="X321" s="604"/>
      <c r="Y321" s="604"/>
    </row>
    <row r="322" customHeight="1" spans="1:25">
      <c r="A322" s="604"/>
      <c r="B322" s="604"/>
      <c r="C322" s="604"/>
      <c r="D322" s="604"/>
      <c r="E322" s="604"/>
      <c r="F322" s="586"/>
      <c r="G322" s="604"/>
      <c r="H322" s="604"/>
      <c r="I322" s="604"/>
      <c r="J322" s="604"/>
      <c r="K322" s="604"/>
      <c r="L322" s="604"/>
      <c r="M322" s="604"/>
      <c r="N322" s="604"/>
      <c r="O322" s="604"/>
      <c r="P322" s="604"/>
      <c r="Q322" s="604"/>
      <c r="R322" s="604"/>
      <c r="S322" s="604"/>
      <c r="T322" s="604"/>
      <c r="U322" s="604"/>
      <c r="V322" s="604"/>
      <c r="W322" s="604"/>
      <c r="X322" s="604"/>
      <c r="Y322" s="604"/>
    </row>
    <row r="323" customHeight="1" spans="1:25">
      <c r="A323" s="604"/>
      <c r="B323" s="604"/>
      <c r="C323" s="604"/>
      <c r="D323" s="604"/>
      <c r="E323" s="604"/>
      <c r="F323" s="586"/>
      <c r="G323" s="604"/>
      <c r="H323" s="604"/>
      <c r="I323" s="604"/>
      <c r="J323" s="604"/>
      <c r="K323" s="604"/>
      <c r="L323" s="604"/>
      <c r="M323" s="604"/>
      <c r="N323" s="604"/>
      <c r="O323" s="604"/>
      <c r="P323" s="604"/>
      <c r="Q323" s="604"/>
      <c r="R323" s="604"/>
      <c r="S323" s="604"/>
      <c r="T323" s="604"/>
      <c r="U323" s="604"/>
      <c r="V323" s="604"/>
      <c r="W323" s="604"/>
      <c r="X323" s="604"/>
      <c r="Y323" s="604"/>
    </row>
    <row r="324" customHeight="1" spans="1:25">
      <c r="A324" s="604"/>
      <c r="B324" s="604"/>
      <c r="C324" s="604"/>
      <c r="D324" s="604"/>
      <c r="E324" s="604"/>
      <c r="F324" s="586"/>
      <c r="G324" s="604"/>
      <c r="H324" s="604"/>
      <c r="I324" s="604"/>
      <c r="J324" s="604"/>
      <c r="K324" s="604"/>
      <c r="L324" s="604"/>
      <c r="M324" s="604"/>
      <c r="N324" s="604"/>
      <c r="O324" s="604"/>
      <c r="P324" s="604"/>
      <c r="Q324" s="604"/>
      <c r="R324" s="604"/>
      <c r="S324" s="604"/>
      <c r="T324" s="604"/>
      <c r="U324" s="604"/>
      <c r="V324" s="604"/>
      <c r="W324" s="604"/>
      <c r="X324" s="604"/>
      <c r="Y324" s="604"/>
    </row>
    <row r="325" customHeight="1" spans="1:25">
      <c r="A325" s="604"/>
      <c r="B325" s="604"/>
      <c r="C325" s="604"/>
      <c r="D325" s="604"/>
      <c r="E325" s="604"/>
      <c r="F325" s="586"/>
      <c r="G325" s="604"/>
      <c r="H325" s="604"/>
      <c r="I325" s="604"/>
      <c r="J325" s="604"/>
      <c r="K325" s="604"/>
      <c r="L325" s="604"/>
      <c r="M325" s="604"/>
      <c r="N325" s="604"/>
      <c r="O325" s="604"/>
      <c r="P325" s="604"/>
      <c r="Q325" s="604"/>
      <c r="R325" s="604"/>
      <c r="S325" s="604"/>
      <c r="T325" s="604"/>
      <c r="U325" s="604"/>
      <c r="V325" s="604"/>
      <c r="W325" s="604"/>
      <c r="X325" s="604"/>
      <c r="Y325" s="604"/>
    </row>
    <row r="326" customHeight="1" spans="1:25">
      <c r="A326" s="604"/>
      <c r="B326" s="604"/>
      <c r="C326" s="604"/>
      <c r="D326" s="604"/>
      <c r="E326" s="604"/>
      <c r="F326" s="586"/>
      <c r="G326" s="604"/>
      <c r="H326" s="604"/>
      <c r="I326" s="604"/>
      <c r="J326" s="604"/>
      <c r="K326" s="604"/>
      <c r="L326" s="604"/>
      <c r="M326" s="604"/>
      <c r="N326" s="604"/>
      <c r="O326" s="604"/>
      <c r="P326" s="604"/>
      <c r="Q326" s="604"/>
      <c r="R326" s="604"/>
      <c r="S326" s="604"/>
      <c r="T326" s="604"/>
      <c r="U326" s="604"/>
      <c r="V326" s="604"/>
      <c r="W326" s="604"/>
      <c r="X326" s="604"/>
      <c r="Y326" s="604"/>
    </row>
    <row r="327" customHeight="1" spans="1:25">
      <c r="A327" s="604"/>
      <c r="B327" s="604"/>
      <c r="C327" s="604"/>
      <c r="D327" s="604"/>
      <c r="E327" s="604"/>
      <c r="F327" s="586"/>
      <c r="G327" s="604"/>
      <c r="H327" s="604"/>
      <c r="I327" s="604"/>
      <c r="J327" s="604"/>
      <c r="K327" s="604"/>
      <c r="L327" s="604"/>
      <c r="M327" s="604"/>
      <c r="N327" s="604"/>
      <c r="O327" s="604"/>
      <c r="P327" s="604"/>
      <c r="Q327" s="604"/>
      <c r="R327" s="604"/>
      <c r="S327" s="604"/>
      <c r="T327" s="604"/>
      <c r="U327" s="604"/>
      <c r="V327" s="604"/>
      <c r="W327" s="604"/>
      <c r="X327" s="604"/>
      <c r="Y327" s="604"/>
    </row>
    <row r="328" customHeight="1" spans="1:25">
      <c r="A328" s="604"/>
      <c r="B328" s="604"/>
      <c r="C328" s="604"/>
      <c r="D328" s="604"/>
      <c r="E328" s="604"/>
      <c r="F328" s="586"/>
      <c r="G328" s="604"/>
      <c r="H328" s="604"/>
      <c r="I328" s="604"/>
      <c r="J328" s="604"/>
      <c r="K328" s="604"/>
      <c r="L328" s="604"/>
      <c r="M328" s="604"/>
      <c r="N328" s="604"/>
      <c r="O328" s="604"/>
      <c r="P328" s="604"/>
      <c r="Q328" s="604"/>
      <c r="R328" s="604"/>
      <c r="S328" s="604"/>
      <c r="T328" s="604"/>
      <c r="U328" s="604"/>
      <c r="V328" s="604"/>
      <c r="W328" s="604"/>
      <c r="X328" s="604"/>
      <c r="Y328" s="604"/>
    </row>
    <row r="329" customHeight="1" spans="1:25">
      <c r="A329" s="604"/>
      <c r="B329" s="604"/>
      <c r="C329" s="604"/>
      <c r="D329" s="604"/>
      <c r="E329" s="604"/>
      <c r="F329" s="586"/>
      <c r="G329" s="604"/>
      <c r="H329" s="604"/>
      <c r="I329" s="604"/>
      <c r="J329" s="604"/>
      <c r="K329" s="604"/>
      <c r="L329" s="604"/>
      <c r="M329" s="604"/>
      <c r="N329" s="604"/>
      <c r="O329" s="604"/>
      <c r="P329" s="604"/>
      <c r="Q329" s="604"/>
      <c r="R329" s="604"/>
      <c r="S329" s="604"/>
      <c r="T329" s="604"/>
      <c r="U329" s="604"/>
      <c r="V329" s="604"/>
      <c r="W329" s="604"/>
      <c r="X329" s="604"/>
      <c r="Y329" s="604"/>
    </row>
    <row r="330" customHeight="1" spans="1:25">
      <c r="A330" s="604"/>
      <c r="B330" s="604"/>
      <c r="C330" s="604"/>
      <c r="D330" s="604"/>
      <c r="E330" s="604"/>
      <c r="F330" s="586"/>
      <c r="G330" s="604"/>
      <c r="H330" s="604"/>
      <c r="I330" s="604"/>
      <c r="J330" s="604"/>
      <c r="K330" s="604"/>
      <c r="L330" s="604"/>
      <c r="M330" s="604"/>
      <c r="N330" s="604"/>
      <c r="O330" s="604"/>
      <c r="P330" s="604"/>
      <c r="Q330" s="604"/>
      <c r="R330" s="604"/>
      <c r="S330" s="604"/>
      <c r="T330" s="604"/>
      <c r="U330" s="604"/>
      <c r="V330" s="604"/>
      <c r="W330" s="604"/>
      <c r="X330" s="604"/>
      <c r="Y330" s="604"/>
    </row>
    <row r="331" customHeight="1" spans="1:25">
      <c r="A331" s="604"/>
      <c r="B331" s="604"/>
      <c r="C331" s="604"/>
      <c r="D331" s="604"/>
      <c r="E331" s="604"/>
      <c r="F331" s="586"/>
      <c r="G331" s="604"/>
      <c r="H331" s="604"/>
      <c r="I331" s="604"/>
      <c r="J331" s="604"/>
      <c r="K331" s="604"/>
      <c r="L331" s="604"/>
      <c r="M331" s="604"/>
      <c r="N331" s="604"/>
      <c r="O331" s="604"/>
      <c r="P331" s="604"/>
      <c r="Q331" s="604"/>
      <c r="R331" s="604"/>
      <c r="S331" s="604"/>
      <c r="T331" s="604"/>
      <c r="U331" s="604"/>
      <c r="V331" s="604"/>
      <c r="W331" s="604"/>
      <c r="X331" s="604"/>
      <c r="Y331" s="604"/>
    </row>
    <row r="332" customHeight="1" spans="1:25">
      <c r="A332" s="604"/>
      <c r="B332" s="604"/>
      <c r="C332" s="604"/>
      <c r="D332" s="604"/>
      <c r="E332" s="604"/>
      <c r="F332" s="586"/>
      <c r="G332" s="604"/>
      <c r="H332" s="604"/>
      <c r="I332" s="604"/>
      <c r="J332" s="604"/>
      <c r="K332" s="604"/>
      <c r="L332" s="604"/>
      <c r="M332" s="604"/>
      <c r="N332" s="604"/>
      <c r="O332" s="604"/>
      <c r="P332" s="604"/>
      <c r="Q332" s="604"/>
      <c r="R332" s="604"/>
      <c r="S332" s="604"/>
      <c r="T332" s="604"/>
      <c r="U332" s="604"/>
      <c r="V332" s="604"/>
      <c r="W332" s="604"/>
      <c r="X332" s="604"/>
      <c r="Y332" s="604"/>
    </row>
    <row r="333" customHeight="1" spans="1:25">
      <c r="A333" s="604"/>
      <c r="B333" s="604"/>
      <c r="C333" s="604"/>
      <c r="D333" s="604"/>
      <c r="E333" s="604"/>
      <c r="F333" s="586"/>
      <c r="G333" s="604"/>
      <c r="H333" s="604"/>
      <c r="I333" s="604"/>
      <c r="J333" s="604"/>
      <c r="K333" s="604"/>
      <c r="L333" s="604"/>
      <c r="M333" s="604"/>
      <c r="N333" s="604"/>
      <c r="O333" s="604"/>
      <c r="P333" s="604"/>
      <c r="Q333" s="604"/>
      <c r="R333" s="604"/>
      <c r="S333" s="604"/>
      <c r="T333" s="604"/>
      <c r="U333" s="604"/>
      <c r="V333" s="604"/>
      <c r="W333" s="604"/>
      <c r="X333" s="604"/>
      <c r="Y333" s="604"/>
    </row>
    <row r="334" customHeight="1" spans="1:25">
      <c r="A334" s="604"/>
      <c r="B334" s="604"/>
      <c r="C334" s="604"/>
      <c r="D334" s="604"/>
      <c r="E334" s="604"/>
      <c r="F334" s="586"/>
      <c r="G334" s="604"/>
      <c r="H334" s="604"/>
      <c r="I334" s="604"/>
      <c r="J334" s="604"/>
      <c r="K334" s="604"/>
      <c r="L334" s="604"/>
      <c r="M334" s="604"/>
      <c r="N334" s="604"/>
      <c r="O334" s="604"/>
      <c r="P334" s="604"/>
      <c r="Q334" s="604"/>
      <c r="R334" s="604"/>
      <c r="S334" s="604"/>
      <c r="T334" s="604"/>
      <c r="U334" s="604"/>
      <c r="V334" s="604"/>
      <c r="W334" s="604"/>
      <c r="X334" s="604"/>
      <c r="Y334" s="604"/>
    </row>
    <row r="335" customHeight="1" spans="1:25">
      <c r="A335" s="604"/>
      <c r="B335" s="604"/>
      <c r="C335" s="604"/>
      <c r="D335" s="604"/>
      <c r="E335" s="604"/>
      <c r="F335" s="586"/>
      <c r="G335" s="604"/>
      <c r="H335" s="604"/>
      <c r="I335" s="604"/>
      <c r="J335" s="604"/>
      <c r="K335" s="604"/>
      <c r="L335" s="604"/>
      <c r="M335" s="604"/>
      <c r="N335" s="604"/>
      <c r="O335" s="604"/>
      <c r="P335" s="604"/>
      <c r="Q335" s="604"/>
      <c r="R335" s="604"/>
      <c r="S335" s="604"/>
      <c r="T335" s="604"/>
      <c r="U335" s="604"/>
      <c r="V335" s="604"/>
      <c r="W335" s="604"/>
      <c r="X335" s="604"/>
      <c r="Y335" s="604"/>
    </row>
    <row r="336" customHeight="1" spans="1:25">
      <c r="A336" s="604"/>
      <c r="B336" s="604"/>
      <c r="C336" s="604"/>
      <c r="D336" s="604"/>
      <c r="E336" s="604"/>
      <c r="F336" s="586"/>
      <c r="G336" s="604"/>
      <c r="H336" s="604"/>
      <c r="I336" s="604"/>
      <c r="J336" s="604"/>
      <c r="K336" s="604"/>
      <c r="L336" s="604"/>
      <c r="M336" s="604"/>
      <c r="N336" s="604"/>
      <c r="O336" s="604"/>
      <c r="P336" s="604"/>
      <c r="Q336" s="604"/>
      <c r="R336" s="604"/>
      <c r="S336" s="604"/>
      <c r="T336" s="604"/>
      <c r="U336" s="604"/>
      <c r="V336" s="604"/>
      <c r="W336" s="604"/>
      <c r="X336" s="604"/>
      <c r="Y336" s="604"/>
    </row>
    <row r="337" customHeight="1" spans="1:25">
      <c r="A337" s="604"/>
      <c r="B337" s="604"/>
      <c r="C337" s="604"/>
      <c r="D337" s="604"/>
      <c r="E337" s="604"/>
      <c r="F337" s="586"/>
      <c r="G337" s="604"/>
      <c r="H337" s="604"/>
      <c r="I337" s="604"/>
      <c r="J337" s="604"/>
      <c r="K337" s="604"/>
      <c r="L337" s="604"/>
      <c r="M337" s="604"/>
      <c r="N337" s="604"/>
      <c r="O337" s="604"/>
      <c r="P337" s="604"/>
      <c r="Q337" s="604"/>
      <c r="R337" s="604"/>
      <c r="S337" s="604"/>
      <c r="T337" s="604"/>
      <c r="U337" s="604"/>
      <c r="V337" s="604"/>
      <c r="W337" s="604"/>
      <c r="X337" s="604"/>
      <c r="Y337" s="604"/>
    </row>
    <row r="338" customHeight="1" spans="1:25">
      <c r="A338" s="604"/>
      <c r="B338" s="604"/>
      <c r="C338" s="604"/>
      <c r="D338" s="604"/>
      <c r="E338" s="604"/>
      <c r="F338" s="586"/>
      <c r="G338" s="604"/>
      <c r="H338" s="604"/>
      <c r="I338" s="604"/>
      <c r="J338" s="604"/>
      <c r="K338" s="604"/>
      <c r="L338" s="604"/>
      <c r="M338" s="604"/>
      <c r="N338" s="604"/>
      <c r="O338" s="604"/>
      <c r="P338" s="604"/>
      <c r="Q338" s="604"/>
      <c r="R338" s="604"/>
      <c r="S338" s="604"/>
      <c r="T338" s="604"/>
      <c r="U338" s="604"/>
      <c r="V338" s="604"/>
      <c r="W338" s="604"/>
      <c r="X338" s="604"/>
      <c r="Y338" s="604"/>
    </row>
    <row r="339" customHeight="1" spans="1:25">
      <c r="A339" s="604"/>
      <c r="B339" s="604"/>
      <c r="C339" s="604"/>
      <c r="D339" s="604"/>
      <c r="E339" s="604"/>
      <c r="F339" s="586"/>
      <c r="G339" s="604"/>
      <c r="H339" s="604"/>
      <c r="I339" s="604"/>
      <c r="J339" s="604"/>
      <c r="K339" s="604"/>
      <c r="L339" s="604"/>
      <c r="M339" s="604"/>
      <c r="N339" s="604"/>
      <c r="O339" s="604"/>
      <c r="P339" s="604"/>
      <c r="Q339" s="604"/>
      <c r="R339" s="604"/>
      <c r="S339" s="604"/>
      <c r="T339" s="604"/>
      <c r="U339" s="604"/>
      <c r="V339" s="604"/>
      <c r="W339" s="604"/>
      <c r="X339" s="604"/>
      <c r="Y339" s="604"/>
    </row>
    <row r="340" customHeight="1" spans="1:25">
      <c r="A340" s="604"/>
      <c r="B340" s="604"/>
      <c r="C340" s="604"/>
      <c r="D340" s="604"/>
      <c r="E340" s="604"/>
      <c r="F340" s="586"/>
      <c r="G340" s="604"/>
      <c r="H340" s="604"/>
      <c r="I340" s="604"/>
      <c r="J340" s="604"/>
      <c r="K340" s="604"/>
      <c r="L340" s="604"/>
      <c r="M340" s="604"/>
      <c r="N340" s="604"/>
      <c r="O340" s="604"/>
      <c r="P340" s="604"/>
      <c r="Q340" s="604"/>
      <c r="R340" s="604"/>
      <c r="S340" s="604"/>
      <c r="T340" s="604"/>
      <c r="U340" s="604"/>
      <c r="V340" s="604"/>
      <c r="W340" s="604"/>
      <c r="X340" s="604"/>
      <c r="Y340" s="604"/>
    </row>
    <row r="341" customHeight="1" spans="1:25">
      <c r="A341" s="604"/>
      <c r="B341" s="604"/>
      <c r="C341" s="604"/>
      <c r="D341" s="604"/>
      <c r="E341" s="604"/>
      <c r="F341" s="586"/>
      <c r="G341" s="604"/>
      <c r="H341" s="604"/>
      <c r="I341" s="604"/>
      <c r="J341" s="604"/>
      <c r="K341" s="604"/>
      <c r="L341" s="604"/>
      <c r="M341" s="604"/>
      <c r="N341" s="604"/>
      <c r="O341" s="604"/>
      <c r="P341" s="604"/>
      <c r="Q341" s="604"/>
      <c r="R341" s="604"/>
      <c r="S341" s="604"/>
      <c r="T341" s="604"/>
      <c r="U341" s="604"/>
      <c r="V341" s="604"/>
      <c r="W341" s="604"/>
      <c r="X341" s="604"/>
      <c r="Y341" s="604"/>
    </row>
    <row r="342" customHeight="1" spans="1:25">
      <c r="A342" s="604"/>
      <c r="B342" s="604"/>
      <c r="C342" s="604"/>
      <c r="D342" s="604"/>
      <c r="E342" s="604"/>
      <c r="F342" s="586"/>
      <c r="G342" s="604"/>
      <c r="H342" s="604"/>
      <c r="I342" s="604"/>
      <c r="J342" s="604"/>
      <c r="K342" s="604"/>
      <c r="L342" s="604"/>
      <c r="M342" s="604"/>
      <c r="N342" s="604"/>
      <c r="O342" s="604"/>
      <c r="P342" s="604"/>
      <c r="Q342" s="604"/>
      <c r="R342" s="604"/>
      <c r="S342" s="604"/>
      <c r="T342" s="604"/>
      <c r="U342" s="604"/>
      <c r="V342" s="604"/>
      <c r="W342" s="604"/>
      <c r="X342" s="604"/>
      <c r="Y342" s="604"/>
    </row>
    <row r="343" customHeight="1" spans="1:25">
      <c r="A343" s="604"/>
      <c r="B343" s="604"/>
      <c r="C343" s="604"/>
      <c r="D343" s="604"/>
      <c r="E343" s="604"/>
      <c r="F343" s="586"/>
      <c r="G343" s="604"/>
      <c r="H343" s="604"/>
      <c r="I343" s="604"/>
      <c r="J343" s="604"/>
      <c r="K343" s="604"/>
      <c r="L343" s="604"/>
      <c r="M343" s="604"/>
      <c r="N343" s="604"/>
      <c r="O343" s="604"/>
      <c r="P343" s="604"/>
      <c r="Q343" s="604"/>
      <c r="R343" s="604"/>
      <c r="S343" s="604"/>
      <c r="T343" s="604"/>
      <c r="U343" s="604"/>
      <c r="V343" s="604"/>
      <c r="W343" s="604"/>
      <c r="X343" s="604"/>
      <c r="Y343" s="604"/>
    </row>
    <row r="344" customHeight="1" spans="1:25">
      <c r="A344" s="604"/>
      <c r="B344" s="604"/>
      <c r="C344" s="604"/>
      <c r="D344" s="604"/>
      <c r="E344" s="604"/>
      <c r="F344" s="586"/>
      <c r="G344" s="604"/>
      <c r="H344" s="604"/>
      <c r="I344" s="604"/>
      <c r="J344" s="604"/>
      <c r="K344" s="604"/>
      <c r="L344" s="604"/>
      <c r="M344" s="604"/>
      <c r="N344" s="604"/>
      <c r="O344" s="604"/>
      <c r="P344" s="604"/>
      <c r="Q344" s="604"/>
      <c r="R344" s="604"/>
      <c r="S344" s="604"/>
      <c r="T344" s="604"/>
      <c r="U344" s="604"/>
      <c r="V344" s="604"/>
      <c r="W344" s="604"/>
      <c r="X344" s="604"/>
      <c r="Y344" s="604"/>
    </row>
    <row r="345" customHeight="1" spans="1:25">
      <c r="A345" s="604"/>
      <c r="B345" s="604"/>
      <c r="C345" s="604"/>
      <c r="D345" s="604"/>
      <c r="E345" s="604"/>
      <c r="F345" s="586"/>
      <c r="G345" s="604"/>
      <c r="H345" s="604"/>
      <c r="I345" s="604"/>
      <c r="J345" s="604"/>
      <c r="K345" s="604"/>
      <c r="L345" s="604"/>
      <c r="M345" s="604"/>
      <c r="N345" s="604"/>
      <c r="O345" s="604"/>
      <c r="P345" s="604"/>
      <c r="Q345" s="604"/>
      <c r="R345" s="604"/>
      <c r="S345" s="604"/>
      <c r="T345" s="604"/>
      <c r="U345" s="604"/>
      <c r="V345" s="604"/>
      <c r="W345" s="604"/>
      <c r="X345" s="604"/>
      <c r="Y345" s="604"/>
    </row>
    <row r="346" customHeight="1" spans="1:25">
      <c r="A346" s="604"/>
      <c r="B346" s="604"/>
      <c r="C346" s="604"/>
      <c r="D346" s="604"/>
      <c r="E346" s="604"/>
      <c r="F346" s="586"/>
      <c r="G346" s="604"/>
      <c r="H346" s="604"/>
      <c r="I346" s="604"/>
      <c r="J346" s="604"/>
      <c r="K346" s="604"/>
      <c r="L346" s="604"/>
      <c r="M346" s="604"/>
      <c r="N346" s="604"/>
      <c r="O346" s="604"/>
      <c r="P346" s="604"/>
      <c r="Q346" s="604"/>
      <c r="R346" s="604"/>
      <c r="S346" s="604"/>
      <c r="T346" s="604"/>
      <c r="U346" s="604"/>
      <c r="V346" s="604"/>
      <c r="W346" s="604"/>
      <c r="X346" s="604"/>
      <c r="Y346" s="604"/>
    </row>
    <row r="347" customHeight="1" spans="1:25">
      <c r="A347" s="604"/>
      <c r="B347" s="604"/>
      <c r="C347" s="604"/>
      <c r="D347" s="604"/>
      <c r="E347" s="604"/>
      <c r="F347" s="586"/>
      <c r="G347" s="604"/>
      <c r="H347" s="604"/>
      <c r="I347" s="604"/>
      <c r="J347" s="604"/>
      <c r="K347" s="604"/>
      <c r="L347" s="604"/>
      <c r="M347" s="604"/>
      <c r="N347" s="604"/>
      <c r="O347" s="604"/>
      <c r="P347" s="604"/>
      <c r="Q347" s="604"/>
      <c r="R347" s="604"/>
      <c r="S347" s="604"/>
      <c r="T347" s="604"/>
      <c r="U347" s="604"/>
      <c r="V347" s="604"/>
      <c r="W347" s="604"/>
      <c r="X347" s="604"/>
      <c r="Y347" s="604"/>
    </row>
    <row r="348" customHeight="1" spans="1:25">
      <c r="A348" s="604"/>
      <c r="B348" s="604"/>
      <c r="C348" s="604"/>
      <c r="D348" s="604"/>
      <c r="E348" s="604"/>
      <c r="F348" s="586"/>
      <c r="G348" s="604"/>
      <c r="H348" s="604"/>
      <c r="I348" s="604"/>
      <c r="J348" s="604"/>
      <c r="K348" s="604"/>
      <c r="L348" s="604"/>
      <c r="M348" s="604"/>
      <c r="N348" s="604"/>
      <c r="O348" s="604"/>
      <c r="P348" s="604"/>
      <c r="Q348" s="604"/>
      <c r="R348" s="604"/>
      <c r="S348" s="604"/>
      <c r="T348" s="604"/>
      <c r="U348" s="604"/>
      <c r="V348" s="604"/>
      <c r="W348" s="604"/>
      <c r="X348" s="604"/>
      <c r="Y348" s="604"/>
    </row>
    <row r="349" customHeight="1" spans="1:25">
      <c r="A349" s="604"/>
      <c r="B349" s="604"/>
      <c r="C349" s="604"/>
      <c r="D349" s="604"/>
      <c r="E349" s="604"/>
      <c r="F349" s="586"/>
      <c r="G349" s="604"/>
      <c r="H349" s="604"/>
      <c r="I349" s="604"/>
      <c r="J349" s="604"/>
      <c r="K349" s="604"/>
      <c r="L349" s="604"/>
      <c r="M349" s="604"/>
      <c r="N349" s="604"/>
      <c r="O349" s="604"/>
      <c r="P349" s="604"/>
      <c r="Q349" s="604"/>
      <c r="R349" s="604"/>
      <c r="S349" s="604"/>
      <c r="T349" s="604"/>
      <c r="U349" s="604"/>
      <c r="V349" s="604"/>
      <c r="W349" s="604"/>
      <c r="X349" s="604"/>
      <c r="Y349" s="604"/>
    </row>
    <row r="350" customHeight="1" spans="1:25">
      <c r="A350" s="604"/>
      <c r="B350" s="604"/>
      <c r="C350" s="604"/>
      <c r="D350" s="604"/>
      <c r="E350" s="604"/>
      <c r="F350" s="586"/>
      <c r="G350" s="604"/>
      <c r="H350" s="604"/>
      <c r="I350" s="604"/>
      <c r="J350" s="604"/>
      <c r="K350" s="604"/>
      <c r="L350" s="604"/>
      <c r="M350" s="604"/>
      <c r="N350" s="604"/>
      <c r="O350" s="604"/>
      <c r="P350" s="604"/>
      <c r="Q350" s="604"/>
      <c r="R350" s="604"/>
      <c r="S350" s="604"/>
      <c r="T350" s="604"/>
      <c r="U350" s="604"/>
      <c r="V350" s="604"/>
      <c r="W350" s="604"/>
      <c r="X350" s="604"/>
      <c r="Y350" s="604"/>
    </row>
    <row r="351" customHeight="1" spans="1:25">
      <c r="A351" s="604"/>
      <c r="B351" s="604"/>
      <c r="C351" s="604"/>
      <c r="D351" s="604"/>
      <c r="E351" s="604"/>
      <c r="F351" s="586"/>
      <c r="G351" s="604"/>
      <c r="H351" s="604"/>
      <c r="I351" s="604"/>
      <c r="J351" s="604"/>
      <c r="K351" s="604"/>
      <c r="L351" s="604"/>
      <c r="M351" s="604"/>
      <c r="N351" s="604"/>
      <c r="O351" s="604"/>
      <c r="P351" s="604"/>
      <c r="Q351" s="604"/>
      <c r="R351" s="604"/>
      <c r="S351" s="604"/>
      <c r="T351" s="604"/>
      <c r="U351" s="604"/>
      <c r="V351" s="604"/>
      <c r="W351" s="604"/>
      <c r="X351" s="604"/>
      <c r="Y351" s="604"/>
    </row>
    <row r="352" customHeight="1" spans="1:25">
      <c r="A352" s="604"/>
      <c r="B352" s="604"/>
      <c r="C352" s="604"/>
      <c r="D352" s="604"/>
      <c r="E352" s="604"/>
      <c r="F352" s="586"/>
      <c r="G352" s="604"/>
      <c r="H352" s="604"/>
      <c r="I352" s="604"/>
      <c r="J352" s="604"/>
      <c r="K352" s="604"/>
      <c r="L352" s="604"/>
      <c r="M352" s="604"/>
      <c r="N352" s="604"/>
      <c r="O352" s="604"/>
      <c r="P352" s="604"/>
      <c r="Q352" s="604"/>
      <c r="R352" s="604"/>
      <c r="S352" s="604"/>
      <c r="T352" s="604"/>
      <c r="U352" s="604"/>
      <c r="V352" s="604"/>
      <c r="W352" s="604"/>
      <c r="X352" s="604"/>
      <c r="Y352" s="604"/>
    </row>
    <row r="353" customHeight="1" spans="1:25">
      <c r="A353" s="604"/>
      <c r="B353" s="604"/>
      <c r="C353" s="604"/>
      <c r="D353" s="604"/>
      <c r="E353" s="604"/>
      <c r="F353" s="586"/>
      <c r="G353" s="604"/>
      <c r="H353" s="604"/>
      <c r="I353" s="604"/>
      <c r="J353" s="604"/>
      <c r="K353" s="604"/>
      <c r="L353" s="604"/>
      <c r="M353" s="604"/>
      <c r="N353" s="604"/>
      <c r="O353" s="604"/>
      <c r="P353" s="604"/>
      <c r="Q353" s="604"/>
      <c r="R353" s="604"/>
      <c r="S353" s="604"/>
      <c r="T353" s="604"/>
      <c r="U353" s="604"/>
      <c r="V353" s="604"/>
      <c r="W353" s="604"/>
      <c r="X353" s="604"/>
      <c r="Y353" s="604"/>
    </row>
    <row r="354" customHeight="1" spans="1:25">
      <c r="A354" s="604"/>
      <c r="B354" s="604"/>
      <c r="C354" s="604"/>
      <c r="D354" s="604"/>
      <c r="E354" s="604"/>
      <c r="F354" s="586"/>
      <c r="G354" s="604"/>
      <c r="H354" s="604"/>
      <c r="I354" s="604"/>
      <c r="J354" s="604"/>
      <c r="K354" s="604"/>
      <c r="L354" s="604"/>
      <c r="M354" s="604"/>
      <c r="N354" s="604"/>
      <c r="O354" s="604"/>
      <c r="P354" s="604"/>
      <c r="Q354" s="604"/>
      <c r="R354" s="604"/>
      <c r="S354" s="604"/>
      <c r="T354" s="604"/>
      <c r="U354" s="604"/>
      <c r="V354" s="604"/>
      <c r="W354" s="604"/>
      <c r="X354" s="604"/>
      <c r="Y354" s="604"/>
    </row>
    <row r="355" customHeight="1" spans="1:25">
      <c r="A355" s="604"/>
      <c r="B355" s="604"/>
      <c r="C355" s="604"/>
      <c r="D355" s="604"/>
      <c r="E355" s="604"/>
      <c r="F355" s="586"/>
      <c r="G355" s="604"/>
      <c r="H355" s="604"/>
      <c r="I355" s="604"/>
      <c r="J355" s="604"/>
      <c r="K355" s="604"/>
      <c r="L355" s="604"/>
      <c r="M355" s="604"/>
      <c r="N355" s="604"/>
      <c r="O355" s="604"/>
      <c r="P355" s="604"/>
      <c r="Q355" s="604"/>
      <c r="R355" s="604"/>
      <c r="S355" s="604"/>
      <c r="T355" s="604"/>
      <c r="U355" s="604"/>
      <c r="V355" s="604"/>
      <c r="W355" s="604"/>
      <c r="X355" s="604"/>
      <c r="Y355" s="604"/>
    </row>
    <row r="356" customHeight="1" spans="1:25">
      <c r="A356" s="604"/>
      <c r="B356" s="604"/>
      <c r="C356" s="604"/>
      <c r="D356" s="604"/>
      <c r="E356" s="604"/>
      <c r="F356" s="586"/>
      <c r="G356" s="604"/>
      <c r="H356" s="604"/>
      <c r="I356" s="604"/>
      <c r="J356" s="604"/>
      <c r="K356" s="604"/>
      <c r="L356" s="604"/>
      <c r="M356" s="604"/>
      <c r="N356" s="604"/>
      <c r="O356" s="604"/>
      <c r="P356" s="604"/>
      <c r="Q356" s="604"/>
      <c r="R356" s="604"/>
      <c r="S356" s="604"/>
      <c r="T356" s="604"/>
      <c r="U356" s="604"/>
      <c r="V356" s="604"/>
      <c r="W356" s="604"/>
      <c r="X356" s="604"/>
      <c r="Y356" s="604"/>
    </row>
    <row r="357" customHeight="1" spans="1:25">
      <c r="A357" s="604"/>
      <c r="B357" s="604"/>
      <c r="C357" s="604"/>
      <c r="D357" s="604"/>
      <c r="E357" s="604"/>
      <c r="F357" s="586"/>
      <c r="G357" s="604"/>
      <c r="H357" s="604"/>
      <c r="I357" s="604"/>
      <c r="J357" s="604"/>
      <c r="K357" s="604"/>
      <c r="L357" s="604"/>
      <c r="M357" s="604"/>
      <c r="N357" s="604"/>
      <c r="O357" s="604"/>
      <c r="P357" s="604"/>
      <c r="Q357" s="604"/>
      <c r="R357" s="604"/>
      <c r="S357" s="604"/>
      <c r="T357" s="604"/>
      <c r="U357" s="604"/>
      <c r="V357" s="604"/>
      <c r="W357" s="604"/>
      <c r="X357" s="604"/>
      <c r="Y357" s="604"/>
    </row>
    <row r="358" customHeight="1" spans="1:25">
      <c r="A358" s="604"/>
      <c r="B358" s="604"/>
      <c r="C358" s="604"/>
      <c r="D358" s="604"/>
      <c r="E358" s="604"/>
      <c r="F358" s="586"/>
      <c r="G358" s="604"/>
      <c r="H358" s="604"/>
      <c r="I358" s="604"/>
      <c r="J358" s="604"/>
      <c r="K358" s="604"/>
      <c r="L358" s="604"/>
      <c r="M358" s="604"/>
      <c r="N358" s="604"/>
      <c r="O358" s="604"/>
      <c r="P358" s="604"/>
      <c r="Q358" s="604"/>
      <c r="R358" s="604"/>
      <c r="S358" s="604"/>
      <c r="T358" s="604"/>
      <c r="U358" s="604"/>
      <c r="V358" s="604"/>
      <c r="W358" s="604"/>
      <c r="X358" s="604"/>
      <c r="Y358" s="604"/>
    </row>
    <row r="359" customHeight="1" spans="1:25">
      <c r="A359" s="604"/>
      <c r="B359" s="604"/>
      <c r="C359" s="604"/>
      <c r="D359" s="604"/>
      <c r="E359" s="604"/>
      <c r="F359" s="586"/>
      <c r="G359" s="604"/>
      <c r="H359" s="604"/>
      <c r="I359" s="604"/>
      <c r="J359" s="604"/>
      <c r="K359" s="604"/>
      <c r="L359" s="604"/>
      <c r="M359" s="604"/>
      <c r="N359" s="604"/>
      <c r="O359" s="604"/>
      <c r="P359" s="604"/>
      <c r="Q359" s="604"/>
      <c r="R359" s="604"/>
      <c r="S359" s="604"/>
      <c r="T359" s="604"/>
      <c r="U359" s="604"/>
      <c r="V359" s="604"/>
      <c r="W359" s="604"/>
      <c r="X359" s="604"/>
      <c r="Y359" s="604"/>
    </row>
    <row r="360" customHeight="1" spans="1:25">
      <c r="A360" s="604"/>
      <c r="B360" s="604"/>
      <c r="C360" s="604"/>
      <c r="D360" s="604"/>
      <c r="E360" s="604"/>
      <c r="F360" s="586"/>
      <c r="G360" s="604"/>
      <c r="H360" s="604"/>
      <c r="I360" s="604"/>
      <c r="J360" s="604"/>
      <c r="K360" s="604"/>
      <c r="L360" s="604"/>
      <c r="M360" s="604"/>
      <c r="N360" s="604"/>
      <c r="O360" s="604"/>
      <c r="P360" s="604"/>
      <c r="Q360" s="604"/>
      <c r="R360" s="604"/>
      <c r="S360" s="604"/>
      <c r="T360" s="604"/>
      <c r="U360" s="604"/>
      <c r="V360" s="604"/>
      <c r="W360" s="604"/>
      <c r="X360" s="604"/>
      <c r="Y360" s="604"/>
    </row>
    <row r="361" customHeight="1" spans="1:25">
      <c r="A361" s="604"/>
      <c r="B361" s="604"/>
      <c r="C361" s="604"/>
      <c r="D361" s="604"/>
      <c r="E361" s="604"/>
      <c r="F361" s="586"/>
      <c r="G361" s="604"/>
      <c r="H361" s="604"/>
      <c r="I361" s="604"/>
      <c r="J361" s="604"/>
      <c r="K361" s="604"/>
      <c r="L361" s="604"/>
      <c r="M361" s="604"/>
      <c r="N361" s="604"/>
      <c r="O361" s="604"/>
      <c r="P361" s="604"/>
      <c r="Q361" s="604"/>
      <c r="R361" s="604"/>
      <c r="S361" s="604"/>
      <c r="T361" s="604"/>
      <c r="U361" s="604"/>
      <c r="V361" s="604"/>
      <c r="W361" s="604"/>
      <c r="X361" s="604"/>
      <c r="Y361" s="604"/>
    </row>
    <row r="362" customHeight="1" spans="1:25">
      <c r="A362" s="604"/>
      <c r="B362" s="604"/>
      <c r="C362" s="604"/>
      <c r="D362" s="604"/>
      <c r="E362" s="604"/>
      <c r="F362" s="586"/>
      <c r="G362" s="604"/>
      <c r="H362" s="604"/>
      <c r="I362" s="604"/>
      <c r="J362" s="604"/>
      <c r="K362" s="604"/>
      <c r="L362" s="604"/>
      <c r="M362" s="604"/>
      <c r="N362" s="604"/>
      <c r="O362" s="604"/>
      <c r="P362" s="604"/>
      <c r="Q362" s="604"/>
      <c r="R362" s="604"/>
      <c r="S362" s="604"/>
      <c r="T362" s="604"/>
      <c r="U362" s="604"/>
      <c r="V362" s="604"/>
      <c r="W362" s="604"/>
      <c r="X362" s="604"/>
      <c r="Y362" s="604"/>
    </row>
    <row r="363" customHeight="1" spans="1:25">
      <c r="A363" s="604"/>
      <c r="B363" s="604"/>
      <c r="C363" s="604"/>
      <c r="D363" s="604"/>
      <c r="E363" s="604"/>
      <c r="F363" s="586"/>
      <c r="G363" s="604"/>
      <c r="H363" s="604"/>
      <c r="I363" s="604"/>
      <c r="J363" s="604"/>
      <c r="K363" s="604"/>
      <c r="L363" s="604"/>
      <c r="M363" s="604"/>
      <c r="N363" s="604"/>
      <c r="O363" s="604"/>
      <c r="P363" s="604"/>
      <c r="Q363" s="604"/>
      <c r="R363" s="604"/>
      <c r="S363" s="604"/>
      <c r="T363" s="604"/>
      <c r="U363" s="604"/>
      <c r="V363" s="604"/>
      <c r="W363" s="604"/>
      <c r="X363" s="604"/>
      <c r="Y363" s="604"/>
    </row>
    <row r="364" customHeight="1" spans="1:25">
      <c r="A364" s="604"/>
      <c r="B364" s="604"/>
      <c r="C364" s="604"/>
      <c r="D364" s="604"/>
      <c r="E364" s="604"/>
      <c r="F364" s="586"/>
      <c r="G364" s="604"/>
      <c r="H364" s="604"/>
      <c r="I364" s="604"/>
      <c r="J364" s="604"/>
      <c r="K364" s="604"/>
      <c r="L364" s="604"/>
      <c r="M364" s="604"/>
      <c r="N364" s="604"/>
      <c r="O364" s="604"/>
      <c r="P364" s="604"/>
      <c r="Q364" s="604"/>
      <c r="R364" s="604"/>
      <c r="S364" s="604"/>
      <c r="T364" s="604"/>
      <c r="U364" s="604"/>
      <c r="V364" s="604"/>
      <c r="W364" s="604"/>
      <c r="X364" s="604"/>
      <c r="Y364" s="604"/>
    </row>
    <row r="365" customHeight="1" spans="1:25">
      <c r="A365" s="604"/>
      <c r="B365" s="604"/>
      <c r="C365" s="604"/>
      <c r="D365" s="604"/>
      <c r="E365" s="604"/>
      <c r="F365" s="586"/>
      <c r="G365" s="604"/>
      <c r="H365" s="604"/>
      <c r="I365" s="604"/>
      <c r="J365" s="604"/>
      <c r="K365" s="604"/>
      <c r="L365" s="604"/>
      <c r="M365" s="604"/>
      <c r="N365" s="604"/>
      <c r="O365" s="604"/>
      <c r="P365" s="604"/>
      <c r="Q365" s="604"/>
      <c r="R365" s="604"/>
      <c r="S365" s="604"/>
      <c r="T365" s="604"/>
      <c r="U365" s="604"/>
      <c r="V365" s="604"/>
      <c r="W365" s="604"/>
      <c r="X365" s="604"/>
      <c r="Y365" s="604"/>
    </row>
    <row r="366" customHeight="1" spans="1:25">
      <c r="A366" s="604"/>
      <c r="B366" s="604"/>
      <c r="C366" s="604"/>
      <c r="D366" s="604"/>
      <c r="E366" s="604"/>
      <c r="F366" s="586"/>
      <c r="G366" s="604"/>
      <c r="H366" s="604"/>
      <c r="I366" s="604"/>
      <c r="J366" s="604"/>
      <c r="K366" s="604"/>
      <c r="L366" s="604"/>
      <c r="M366" s="604"/>
      <c r="N366" s="604"/>
      <c r="O366" s="604"/>
      <c r="P366" s="604"/>
      <c r="Q366" s="604"/>
      <c r="R366" s="604"/>
      <c r="S366" s="604"/>
      <c r="T366" s="604"/>
      <c r="U366" s="604"/>
      <c r="V366" s="604"/>
      <c r="W366" s="604"/>
      <c r="X366" s="604"/>
      <c r="Y366" s="604"/>
    </row>
    <row r="367" customHeight="1" spans="1:25">
      <c r="A367" s="604"/>
      <c r="B367" s="604"/>
      <c r="C367" s="604"/>
      <c r="D367" s="604"/>
      <c r="E367" s="604"/>
      <c r="F367" s="586"/>
      <c r="G367" s="604"/>
      <c r="H367" s="604"/>
      <c r="I367" s="604"/>
      <c r="J367" s="604"/>
      <c r="K367" s="604"/>
      <c r="L367" s="604"/>
      <c r="M367" s="604"/>
      <c r="N367" s="604"/>
      <c r="O367" s="604"/>
      <c r="P367" s="604"/>
      <c r="Q367" s="604"/>
      <c r="R367" s="604"/>
      <c r="S367" s="604"/>
      <c r="T367" s="604"/>
      <c r="U367" s="604"/>
      <c r="V367" s="604"/>
      <c r="W367" s="604"/>
      <c r="X367" s="604"/>
      <c r="Y367" s="604"/>
    </row>
    <row r="368" customHeight="1" spans="1:25">
      <c r="A368" s="604"/>
      <c r="B368" s="604"/>
      <c r="C368" s="604"/>
      <c r="D368" s="604"/>
      <c r="E368" s="604"/>
      <c r="F368" s="586"/>
      <c r="G368" s="604"/>
      <c r="H368" s="604"/>
      <c r="I368" s="604"/>
      <c r="J368" s="604"/>
      <c r="K368" s="604"/>
      <c r="L368" s="604"/>
      <c r="M368" s="604"/>
      <c r="N368" s="604"/>
      <c r="O368" s="604"/>
      <c r="P368" s="604"/>
      <c r="Q368" s="604"/>
      <c r="R368" s="604"/>
      <c r="S368" s="604"/>
      <c r="T368" s="604"/>
      <c r="U368" s="604"/>
      <c r="V368" s="604"/>
      <c r="W368" s="604"/>
      <c r="X368" s="604"/>
      <c r="Y368" s="604"/>
    </row>
    <row r="369" customHeight="1" spans="1:25">
      <c r="A369" s="604"/>
      <c r="B369" s="604"/>
      <c r="C369" s="604"/>
      <c r="D369" s="604"/>
      <c r="E369" s="604"/>
      <c r="F369" s="586"/>
      <c r="G369" s="604"/>
      <c r="H369" s="604"/>
      <c r="I369" s="604"/>
      <c r="J369" s="604"/>
      <c r="K369" s="604"/>
      <c r="L369" s="604"/>
      <c r="M369" s="604"/>
      <c r="N369" s="604"/>
      <c r="O369" s="604"/>
      <c r="P369" s="604"/>
      <c r="Q369" s="604"/>
      <c r="R369" s="604"/>
      <c r="S369" s="604"/>
      <c r="T369" s="604"/>
      <c r="U369" s="604"/>
      <c r="V369" s="604"/>
      <c r="W369" s="604"/>
      <c r="X369" s="604"/>
      <c r="Y369" s="604"/>
    </row>
    <row r="370" customHeight="1" spans="1:25">
      <c r="A370" s="604"/>
      <c r="B370" s="604"/>
      <c r="C370" s="604"/>
      <c r="D370" s="604"/>
      <c r="E370" s="604"/>
      <c r="F370" s="586"/>
      <c r="G370" s="604"/>
      <c r="H370" s="604"/>
      <c r="I370" s="604"/>
      <c r="J370" s="604"/>
      <c r="K370" s="604"/>
      <c r="L370" s="604"/>
      <c r="M370" s="604"/>
      <c r="N370" s="604"/>
      <c r="O370" s="604"/>
      <c r="P370" s="604"/>
      <c r="Q370" s="604"/>
      <c r="R370" s="604"/>
      <c r="S370" s="604"/>
      <c r="T370" s="604"/>
      <c r="U370" s="604"/>
      <c r="V370" s="604"/>
      <c r="W370" s="604"/>
      <c r="X370" s="604"/>
      <c r="Y370" s="604"/>
    </row>
    <row r="371" customHeight="1" spans="1:25">
      <c r="A371" s="604"/>
      <c r="B371" s="604"/>
      <c r="C371" s="604"/>
      <c r="D371" s="604"/>
      <c r="E371" s="604"/>
      <c r="F371" s="586"/>
      <c r="G371" s="604"/>
      <c r="H371" s="604"/>
      <c r="I371" s="604"/>
      <c r="J371" s="604"/>
      <c r="K371" s="604"/>
      <c r="L371" s="604"/>
      <c r="M371" s="604"/>
      <c r="N371" s="604"/>
      <c r="O371" s="604"/>
      <c r="P371" s="604"/>
      <c r="Q371" s="604"/>
      <c r="R371" s="604"/>
      <c r="S371" s="604"/>
      <c r="T371" s="604"/>
      <c r="U371" s="604"/>
      <c r="V371" s="604"/>
      <c r="W371" s="604"/>
      <c r="X371" s="604"/>
      <c r="Y371" s="604"/>
    </row>
    <row r="372" customHeight="1" spans="1:25">
      <c r="A372" s="604"/>
      <c r="B372" s="604"/>
      <c r="C372" s="604"/>
      <c r="D372" s="604"/>
      <c r="E372" s="604"/>
      <c r="F372" s="586"/>
      <c r="G372" s="604"/>
      <c r="H372" s="604"/>
      <c r="I372" s="604"/>
      <c r="J372" s="604"/>
      <c r="K372" s="604"/>
      <c r="L372" s="604"/>
      <c r="M372" s="604"/>
      <c r="N372" s="604"/>
      <c r="O372" s="604"/>
      <c r="P372" s="604"/>
      <c r="Q372" s="604"/>
      <c r="R372" s="604"/>
      <c r="S372" s="604"/>
      <c r="T372" s="604"/>
      <c r="U372" s="604"/>
      <c r="V372" s="604"/>
      <c r="W372" s="604"/>
      <c r="X372" s="604"/>
      <c r="Y372" s="604"/>
    </row>
    <row r="373" customHeight="1" spans="1:25">
      <c r="A373" s="604"/>
      <c r="B373" s="604"/>
      <c r="C373" s="604"/>
      <c r="D373" s="604"/>
      <c r="E373" s="604"/>
      <c r="F373" s="586"/>
      <c r="G373" s="604"/>
      <c r="H373" s="604"/>
      <c r="I373" s="604"/>
      <c r="J373" s="604"/>
      <c r="K373" s="604"/>
      <c r="L373" s="604"/>
      <c r="M373" s="604"/>
      <c r="N373" s="604"/>
      <c r="O373" s="604"/>
      <c r="P373" s="604"/>
      <c r="Q373" s="604"/>
      <c r="R373" s="604"/>
      <c r="S373" s="604"/>
      <c r="T373" s="604"/>
      <c r="U373" s="604"/>
      <c r="V373" s="604"/>
      <c r="W373" s="604"/>
      <c r="X373" s="604"/>
      <c r="Y373" s="604"/>
    </row>
    <row r="374" customHeight="1" spans="1:25">
      <c r="A374" s="604"/>
      <c r="B374" s="604"/>
      <c r="C374" s="604"/>
      <c r="D374" s="604"/>
      <c r="E374" s="604"/>
      <c r="F374" s="586"/>
      <c r="G374" s="604"/>
      <c r="H374" s="604"/>
      <c r="I374" s="604"/>
      <c r="J374" s="604"/>
      <c r="K374" s="604"/>
      <c r="L374" s="604"/>
      <c r="M374" s="604"/>
      <c r="N374" s="604"/>
      <c r="O374" s="604"/>
      <c r="P374" s="604"/>
      <c r="Q374" s="604"/>
      <c r="R374" s="604"/>
      <c r="S374" s="604"/>
      <c r="T374" s="604"/>
      <c r="U374" s="604"/>
      <c r="V374" s="604"/>
      <c r="W374" s="604"/>
      <c r="X374" s="604"/>
      <c r="Y374" s="604"/>
    </row>
    <row r="375" customHeight="1" spans="1:25">
      <c r="A375" s="604"/>
      <c r="B375" s="604"/>
      <c r="C375" s="604"/>
      <c r="D375" s="604"/>
      <c r="E375" s="604"/>
      <c r="F375" s="586"/>
      <c r="G375" s="604"/>
      <c r="H375" s="604"/>
      <c r="I375" s="604"/>
      <c r="J375" s="604"/>
      <c r="K375" s="604"/>
      <c r="L375" s="604"/>
      <c r="M375" s="604"/>
      <c r="N375" s="604"/>
      <c r="O375" s="604"/>
      <c r="P375" s="604"/>
      <c r="Q375" s="604"/>
      <c r="R375" s="604"/>
      <c r="S375" s="604"/>
      <c r="T375" s="604"/>
      <c r="U375" s="604"/>
      <c r="V375" s="604"/>
      <c r="W375" s="604"/>
      <c r="X375" s="604"/>
      <c r="Y375" s="604"/>
    </row>
    <row r="376" customHeight="1" spans="1:25">
      <c r="A376" s="604"/>
      <c r="B376" s="604"/>
      <c r="C376" s="604"/>
      <c r="D376" s="604"/>
      <c r="E376" s="604"/>
      <c r="F376" s="586"/>
      <c r="G376" s="604"/>
      <c r="H376" s="604"/>
      <c r="I376" s="604"/>
      <c r="J376" s="604"/>
      <c r="K376" s="604"/>
      <c r="L376" s="604"/>
      <c r="M376" s="604"/>
      <c r="N376" s="604"/>
      <c r="O376" s="604"/>
      <c r="P376" s="604"/>
      <c r="Q376" s="604"/>
      <c r="R376" s="604"/>
      <c r="S376" s="604"/>
      <c r="T376" s="604"/>
      <c r="U376" s="604"/>
      <c r="V376" s="604"/>
      <c r="W376" s="604"/>
      <c r="X376" s="604"/>
      <c r="Y376" s="604"/>
    </row>
    <row r="377" customHeight="1" spans="1:25">
      <c r="A377" s="604"/>
      <c r="B377" s="604"/>
      <c r="C377" s="604"/>
      <c r="D377" s="604"/>
      <c r="E377" s="604"/>
      <c r="F377" s="586"/>
      <c r="G377" s="604"/>
      <c r="H377" s="604"/>
      <c r="I377" s="604"/>
      <c r="J377" s="604"/>
      <c r="K377" s="604"/>
      <c r="L377" s="604"/>
      <c r="M377" s="604"/>
      <c r="N377" s="604"/>
      <c r="O377" s="604"/>
      <c r="P377" s="604"/>
      <c r="Q377" s="604"/>
      <c r="R377" s="604"/>
      <c r="S377" s="604"/>
      <c r="T377" s="604"/>
      <c r="U377" s="604"/>
      <c r="V377" s="604"/>
      <c r="W377" s="604"/>
      <c r="X377" s="604"/>
      <c r="Y377" s="604"/>
    </row>
    <row r="378" customHeight="1" spans="1:25">
      <c r="A378" s="604"/>
      <c r="B378" s="604"/>
      <c r="C378" s="604"/>
      <c r="D378" s="604"/>
      <c r="E378" s="604"/>
      <c r="F378" s="586"/>
      <c r="G378" s="604"/>
      <c r="H378" s="604"/>
      <c r="I378" s="604"/>
      <c r="J378" s="604"/>
      <c r="K378" s="604"/>
      <c r="L378" s="604"/>
      <c r="M378" s="604"/>
      <c r="N378" s="604"/>
      <c r="O378" s="604"/>
      <c r="P378" s="604"/>
      <c r="Q378" s="604"/>
      <c r="R378" s="604"/>
      <c r="S378" s="604"/>
      <c r="T378" s="604"/>
      <c r="U378" s="604"/>
      <c r="V378" s="604"/>
      <c r="W378" s="604"/>
      <c r="X378" s="604"/>
      <c r="Y378" s="604"/>
    </row>
    <row r="379" customHeight="1" spans="1:25">
      <c r="A379" s="604"/>
      <c r="B379" s="604"/>
      <c r="C379" s="604"/>
      <c r="D379" s="604"/>
      <c r="E379" s="604"/>
      <c r="F379" s="586"/>
      <c r="G379" s="604"/>
      <c r="H379" s="604"/>
      <c r="I379" s="604"/>
      <c r="J379" s="604"/>
      <c r="K379" s="604"/>
      <c r="L379" s="604"/>
      <c r="M379" s="604"/>
      <c r="N379" s="604"/>
      <c r="O379" s="604"/>
      <c r="P379" s="604"/>
      <c r="Q379" s="604"/>
      <c r="R379" s="604"/>
      <c r="S379" s="604"/>
      <c r="T379" s="604"/>
      <c r="U379" s="604"/>
      <c r="V379" s="604"/>
      <c r="W379" s="604"/>
      <c r="X379" s="604"/>
      <c r="Y379" s="604"/>
    </row>
    <row r="380" customHeight="1" spans="1:25">
      <c r="A380" s="604"/>
      <c r="B380" s="604"/>
      <c r="C380" s="604"/>
      <c r="D380" s="604"/>
      <c r="E380" s="604"/>
      <c r="F380" s="586"/>
      <c r="G380" s="604"/>
      <c r="H380" s="604"/>
      <c r="I380" s="604"/>
      <c r="J380" s="604"/>
      <c r="K380" s="604"/>
      <c r="L380" s="604"/>
      <c r="M380" s="604"/>
      <c r="N380" s="604"/>
      <c r="O380" s="604"/>
      <c r="P380" s="604"/>
      <c r="Q380" s="604"/>
      <c r="R380" s="604"/>
      <c r="S380" s="604"/>
      <c r="T380" s="604"/>
      <c r="U380" s="604"/>
      <c r="V380" s="604"/>
      <c r="W380" s="604"/>
      <c r="X380" s="604"/>
      <c r="Y380" s="604"/>
    </row>
    <row r="381" customHeight="1" spans="1:25">
      <c r="A381" s="604"/>
      <c r="B381" s="604"/>
      <c r="C381" s="604"/>
      <c r="D381" s="604"/>
      <c r="E381" s="604"/>
      <c r="F381" s="586"/>
      <c r="G381" s="604"/>
      <c r="H381" s="604"/>
      <c r="I381" s="604"/>
      <c r="J381" s="604"/>
      <c r="K381" s="604"/>
      <c r="L381" s="604"/>
      <c r="M381" s="604"/>
      <c r="N381" s="604"/>
      <c r="O381" s="604"/>
      <c r="P381" s="604"/>
      <c r="Q381" s="604"/>
      <c r="R381" s="604"/>
      <c r="S381" s="604"/>
      <c r="T381" s="604"/>
      <c r="U381" s="604"/>
      <c r="V381" s="604"/>
      <c r="W381" s="604"/>
      <c r="X381" s="604"/>
      <c r="Y381" s="604"/>
    </row>
    <row r="382" customHeight="1" spans="1:25">
      <c r="A382" s="604"/>
      <c r="B382" s="604"/>
      <c r="C382" s="604"/>
      <c r="D382" s="604"/>
      <c r="E382" s="604"/>
      <c r="F382" s="586"/>
      <c r="G382" s="604"/>
      <c r="H382" s="604"/>
      <c r="I382" s="604"/>
      <c r="J382" s="604"/>
      <c r="K382" s="604"/>
      <c r="L382" s="604"/>
      <c r="M382" s="604"/>
      <c r="N382" s="604"/>
      <c r="O382" s="604"/>
      <c r="P382" s="604"/>
      <c r="Q382" s="604"/>
      <c r="R382" s="604"/>
      <c r="S382" s="604"/>
      <c r="T382" s="604"/>
      <c r="U382" s="604"/>
      <c r="V382" s="604"/>
      <c r="W382" s="604"/>
      <c r="X382" s="604"/>
      <c r="Y382" s="604"/>
    </row>
    <row r="383" customHeight="1" spans="1:25">
      <c r="A383" s="604"/>
      <c r="B383" s="604"/>
      <c r="C383" s="604"/>
      <c r="D383" s="604"/>
      <c r="E383" s="604"/>
      <c r="F383" s="586"/>
      <c r="G383" s="604"/>
      <c r="H383" s="604"/>
      <c r="I383" s="604"/>
      <c r="J383" s="604"/>
      <c r="K383" s="604"/>
      <c r="L383" s="604"/>
      <c r="M383" s="604"/>
      <c r="N383" s="604"/>
      <c r="O383" s="604"/>
      <c r="P383" s="604"/>
      <c r="Q383" s="604"/>
      <c r="R383" s="604"/>
      <c r="S383" s="604"/>
      <c r="T383" s="604"/>
      <c r="U383" s="604"/>
      <c r="V383" s="604"/>
      <c r="W383" s="604"/>
      <c r="X383" s="604"/>
      <c r="Y383" s="604"/>
    </row>
    <row r="384" customHeight="1" spans="1:25">
      <c r="A384" s="604"/>
      <c r="B384" s="604"/>
      <c r="C384" s="604"/>
      <c r="D384" s="604"/>
      <c r="E384" s="604"/>
      <c r="F384" s="586"/>
      <c r="G384" s="604"/>
      <c r="H384" s="604"/>
      <c r="I384" s="604"/>
      <c r="J384" s="604"/>
      <c r="K384" s="604"/>
      <c r="L384" s="604"/>
      <c r="M384" s="604"/>
      <c r="N384" s="604"/>
      <c r="O384" s="604"/>
      <c r="P384" s="604"/>
      <c r="Q384" s="604"/>
      <c r="R384" s="604"/>
      <c r="S384" s="604"/>
      <c r="T384" s="604"/>
      <c r="U384" s="604"/>
      <c r="V384" s="604"/>
      <c r="W384" s="604"/>
      <c r="X384" s="604"/>
      <c r="Y384" s="604"/>
    </row>
    <row r="385" customHeight="1" spans="1:25">
      <c r="A385" s="604"/>
      <c r="B385" s="604"/>
      <c r="C385" s="604"/>
      <c r="D385" s="604"/>
      <c r="E385" s="604"/>
      <c r="F385" s="586"/>
      <c r="G385" s="604"/>
      <c r="H385" s="604"/>
      <c r="I385" s="604"/>
      <c r="J385" s="604"/>
      <c r="K385" s="604"/>
      <c r="L385" s="604"/>
      <c r="M385" s="604"/>
      <c r="N385" s="604"/>
      <c r="O385" s="604"/>
      <c r="P385" s="604"/>
      <c r="Q385" s="604"/>
      <c r="R385" s="604"/>
      <c r="S385" s="604"/>
      <c r="T385" s="604"/>
      <c r="U385" s="604"/>
      <c r="V385" s="604"/>
      <c r="W385" s="604"/>
      <c r="X385" s="604"/>
      <c r="Y385" s="604"/>
    </row>
    <row r="386" customHeight="1" spans="1:25">
      <c r="A386" s="604"/>
      <c r="B386" s="604"/>
      <c r="C386" s="604"/>
      <c r="D386" s="604"/>
      <c r="E386" s="604"/>
      <c r="F386" s="586"/>
      <c r="G386" s="604"/>
      <c r="H386" s="604"/>
      <c r="I386" s="604"/>
      <c r="J386" s="604"/>
      <c r="K386" s="604"/>
      <c r="L386" s="604"/>
      <c r="M386" s="604"/>
      <c r="N386" s="604"/>
      <c r="O386" s="604"/>
      <c r="P386" s="604"/>
      <c r="Q386" s="604"/>
      <c r="R386" s="604"/>
      <c r="S386" s="604"/>
      <c r="T386" s="604"/>
      <c r="U386" s="604"/>
      <c r="V386" s="604"/>
      <c r="W386" s="604"/>
      <c r="X386" s="604"/>
      <c r="Y386" s="604"/>
    </row>
    <row r="387" customHeight="1" spans="1:25">
      <c r="A387" s="604"/>
      <c r="B387" s="604"/>
      <c r="C387" s="604"/>
      <c r="D387" s="604"/>
      <c r="E387" s="604"/>
      <c r="F387" s="586"/>
      <c r="G387" s="604"/>
      <c r="H387" s="604"/>
      <c r="I387" s="604"/>
      <c r="J387" s="604"/>
      <c r="K387" s="604"/>
      <c r="L387" s="604"/>
      <c r="M387" s="604"/>
      <c r="N387" s="604"/>
      <c r="O387" s="604"/>
      <c r="P387" s="604"/>
      <c r="Q387" s="604"/>
      <c r="R387" s="604"/>
      <c r="S387" s="604"/>
      <c r="T387" s="604"/>
      <c r="U387" s="604"/>
      <c r="V387" s="604"/>
      <c r="W387" s="604"/>
      <c r="X387" s="604"/>
      <c r="Y387" s="604"/>
    </row>
    <row r="388" customHeight="1" spans="1:25">
      <c r="A388" s="604"/>
      <c r="B388" s="604"/>
      <c r="C388" s="604"/>
      <c r="D388" s="604"/>
      <c r="E388" s="604"/>
      <c r="F388" s="586"/>
      <c r="G388" s="604"/>
      <c r="H388" s="604"/>
      <c r="I388" s="604"/>
      <c r="J388" s="604"/>
      <c r="K388" s="604"/>
      <c r="L388" s="604"/>
      <c r="M388" s="604"/>
      <c r="N388" s="604"/>
      <c r="O388" s="604"/>
      <c r="P388" s="604"/>
      <c r="Q388" s="604"/>
      <c r="R388" s="604"/>
      <c r="S388" s="604"/>
      <c r="T388" s="604"/>
      <c r="U388" s="604"/>
      <c r="V388" s="604"/>
      <c r="W388" s="604"/>
      <c r="X388" s="604"/>
      <c r="Y388" s="604"/>
    </row>
    <row r="389" customHeight="1" spans="1:25">
      <c r="A389" s="604"/>
      <c r="B389" s="604"/>
      <c r="C389" s="604"/>
      <c r="D389" s="604"/>
      <c r="E389" s="604"/>
      <c r="F389" s="586"/>
      <c r="G389" s="604"/>
      <c r="H389" s="604"/>
      <c r="I389" s="604"/>
      <c r="J389" s="604"/>
      <c r="K389" s="604"/>
      <c r="L389" s="604"/>
      <c r="M389" s="604"/>
      <c r="N389" s="604"/>
      <c r="O389" s="604"/>
      <c r="P389" s="604"/>
      <c r="Q389" s="604"/>
      <c r="R389" s="604"/>
      <c r="S389" s="604"/>
      <c r="T389" s="604"/>
      <c r="U389" s="604"/>
      <c r="V389" s="604"/>
      <c r="W389" s="604"/>
      <c r="X389" s="604"/>
      <c r="Y389" s="604"/>
    </row>
    <row r="390" customHeight="1" spans="1:25">
      <c r="A390" s="604"/>
      <c r="B390" s="604"/>
      <c r="C390" s="604"/>
      <c r="D390" s="604"/>
      <c r="E390" s="604"/>
      <c r="F390" s="586"/>
      <c r="G390" s="604"/>
      <c r="H390" s="604"/>
      <c r="I390" s="604"/>
      <c r="J390" s="604"/>
      <c r="K390" s="604"/>
      <c r="L390" s="604"/>
      <c r="M390" s="604"/>
      <c r="N390" s="604"/>
      <c r="O390" s="604"/>
      <c r="P390" s="604"/>
      <c r="Q390" s="604"/>
      <c r="R390" s="604"/>
      <c r="S390" s="604"/>
      <c r="T390" s="604"/>
      <c r="U390" s="604"/>
      <c r="V390" s="604"/>
      <c r="W390" s="604"/>
      <c r="X390" s="604"/>
      <c r="Y390" s="604"/>
    </row>
    <row r="391" customHeight="1" spans="1:25">
      <c r="A391" s="604"/>
      <c r="B391" s="604"/>
      <c r="C391" s="604"/>
      <c r="D391" s="604"/>
      <c r="E391" s="604"/>
      <c r="F391" s="586"/>
      <c r="G391" s="604"/>
      <c r="H391" s="604"/>
      <c r="I391" s="604"/>
      <c r="J391" s="604"/>
      <c r="K391" s="604"/>
      <c r="L391" s="604"/>
      <c r="M391" s="604"/>
      <c r="N391" s="604"/>
      <c r="O391" s="604"/>
      <c r="P391" s="604"/>
      <c r="Q391" s="604"/>
      <c r="R391" s="604"/>
      <c r="S391" s="604"/>
      <c r="T391" s="604"/>
      <c r="U391" s="604"/>
      <c r="V391" s="604"/>
      <c r="W391" s="604"/>
      <c r="X391" s="604"/>
      <c r="Y391" s="604"/>
    </row>
    <row r="392" customHeight="1" spans="1:25">
      <c r="A392" s="604"/>
      <c r="B392" s="604"/>
      <c r="C392" s="604"/>
      <c r="D392" s="604"/>
      <c r="E392" s="604"/>
      <c r="F392" s="586"/>
      <c r="G392" s="604"/>
      <c r="H392" s="604"/>
      <c r="I392" s="604"/>
      <c r="J392" s="604"/>
      <c r="K392" s="604"/>
      <c r="L392" s="604"/>
      <c r="M392" s="604"/>
      <c r="N392" s="604"/>
      <c r="O392" s="604"/>
      <c r="P392" s="604"/>
      <c r="Q392" s="604"/>
      <c r="R392" s="604"/>
      <c r="S392" s="604"/>
      <c r="T392" s="604"/>
      <c r="U392" s="604"/>
      <c r="V392" s="604"/>
      <c r="W392" s="604"/>
      <c r="X392" s="604"/>
      <c r="Y392" s="604"/>
    </row>
    <row r="393" customHeight="1" spans="1:25">
      <c r="A393" s="604"/>
      <c r="B393" s="604"/>
      <c r="C393" s="604"/>
      <c r="D393" s="604"/>
      <c r="E393" s="604"/>
      <c r="F393" s="586"/>
      <c r="G393" s="604"/>
      <c r="H393" s="604"/>
      <c r="I393" s="604"/>
      <c r="J393" s="604"/>
      <c r="K393" s="604"/>
      <c r="L393" s="604"/>
      <c r="M393" s="604"/>
      <c r="N393" s="604"/>
      <c r="O393" s="604"/>
      <c r="P393" s="604"/>
      <c r="Q393" s="604"/>
      <c r="R393" s="604"/>
      <c r="S393" s="604"/>
      <c r="T393" s="604"/>
      <c r="U393" s="604"/>
      <c r="V393" s="604"/>
      <c r="W393" s="604"/>
      <c r="X393" s="604"/>
      <c r="Y393" s="604"/>
    </row>
    <row r="394" customHeight="1" spans="1:25">
      <c r="A394" s="604"/>
      <c r="B394" s="604"/>
      <c r="C394" s="604"/>
      <c r="D394" s="604"/>
      <c r="E394" s="604"/>
      <c r="F394" s="586"/>
      <c r="G394" s="604"/>
      <c r="H394" s="604"/>
      <c r="I394" s="604"/>
      <c r="J394" s="604"/>
      <c r="K394" s="604"/>
      <c r="L394" s="604"/>
      <c r="M394" s="604"/>
      <c r="N394" s="604"/>
      <c r="O394" s="604"/>
      <c r="P394" s="604"/>
      <c r="Q394" s="604"/>
      <c r="R394" s="604"/>
      <c r="S394" s="604"/>
      <c r="T394" s="604"/>
      <c r="U394" s="604"/>
      <c r="V394" s="604"/>
      <c r="W394" s="604"/>
      <c r="X394" s="604"/>
      <c r="Y394" s="604"/>
    </row>
    <row r="395" customHeight="1" spans="1:25">
      <c r="A395" s="604"/>
      <c r="B395" s="604"/>
      <c r="C395" s="604"/>
      <c r="D395" s="604"/>
      <c r="E395" s="604"/>
      <c r="F395" s="586"/>
      <c r="G395" s="604"/>
      <c r="H395" s="604"/>
      <c r="I395" s="604"/>
      <c r="J395" s="604"/>
      <c r="K395" s="604"/>
      <c r="L395" s="604"/>
      <c r="M395" s="604"/>
      <c r="N395" s="604"/>
      <c r="O395" s="604"/>
      <c r="P395" s="604"/>
      <c r="Q395" s="604"/>
      <c r="R395" s="604"/>
      <c r="S395" s="604"/>
      <c r="T395" s="604"/>
      <c r="U395" s="604"/>
      <c r="V395" s="604"/>
      <c r="W395" s="604"/>
      <c r="X395" s="604"/>
      <c r="Y395" s="604"/>
    </row>
    <row r="396" customHeight="1" spans="1:25">
      <c r="A396" s="604"/>
      <c r="B396" s="604"/>
      <c r="C396" s="604"/>
      <c r="D396" s="604"/>
      <c r="E396" s="604"/>
      <c r="F396" s="586"/>
      <c r="G396" s="604"/>
      <c r="H396" s="604"/>
      <c r="I396" s="604"/>
      <c r="J396" s="604"/>
      <c r="K396" s="604"/>
      <c r="L396" s="604"/>
      <c r="M396" s="604"/>
      <c r="N396" s="604"/>
      <c r="O396" s="604"/>
      <c r="P396" s="604"/>
      <c r="Q396" s="604"/>
      <c r="R396" s="604"/>
      <c r="S396" s="604"/>
      <c r="T396" s="604"/>
      <c r="U396" s="604"/>
      <c r="V396" s="604"/>
      <c r="W396" s="604"/>
      <c r="X396" s="604"/>
      <c r="Y396" s="604"/>
    </row>
    <row r="397" customHeight="1" spans="1:25">
      <c r="A397" s="604"/>
      <c r="B397" s="604"/>
      <c r="C397" s="604"/>
      <c r="D397" s="604"/>
      <c r="E397" s="604"/>
      <c r="F397" s="586"/>
      <c r="G397" s="604"/>
      <c r="H397" s="604"/>
      <c r="I397" s="604"/>
      <c r="J397" s="604"/>
      <c r="K397" s="604"/>
      <c r="L397" s="604"/>
      <c r="M397" s="604"/>
      <c r="N397" s="604"/>
      <c r="O397" s="604"/>
      <c r="P397" s="604"/>
      <c r="Q397" s="604"/>
      <c r="R397" s="604"/>
      <c r="S397" s="604"/>
      <c r="T397" s="604"/>
      <c r="U397" s="604"/>
      <c r="V397" s="604"/>
      <c r="W397" s="604"/>
      <c r="X397" s="604"/>
      <c r="Y397" s="604"/>
    </row>
    <row r="398" customHeight="1" spans="1:25">
      <c r="A398" s="604"/>
      <c r="B398" s="604"/>
      <c r="C398" s="604"/>
      <c r="D398" s="604"/>
      <c r="E398" s="604"/>
      <c r="F398" s="586"/>
      <c r="G398" s="604"/>
      <c r="H398" s="604"/>
      <c r="I398" s="604"/>
      <c r="J398" s="604"/>
      <c r="K398" s="604"/>
      <c r="L398" s="604"/>
      <c r="M398" s="604"/>
      <c r="N398" s="604"/>
      <c r="O398" s="604"/>
      <c r="P398" s="604"/>
      <c r="Q398" s="604"/>
      <c r="R398" s="604"/>
      <c r="S398" s="604"/>
      <c r="T398" s="604"/>
      <c r="U398" s="604"/>
      <c r="V398" s="604"/>
      <c r="W398" s="604"/>
      <c r="X398" s="604"/>
      <c r="Y398" s="604"/>
    </row>
    <row r="399" customHeight="1" spans="1:25">
      <c r="A399" s="604"/>
      <c r="B399" s="604"/>
      <c r="C399" s="604"/>
      <c r="D399" s="604"/>
      <c r="E399" s="604"/>
      <c r="F399" s="586"/>
      <c r="G399" s="604"/>
      <c r="H399" s="604"/>
      <c r="I399" s="604"/>
      <c r="J399" s="604"/>
      <c r="K399" s="604"/>
      <c r="L399" s="604"/>
      <c r="M399" s="604"/>
      <c r="N399" s="604"/>
      <c r="O399" s="604"/>
      <c r="P399" s="604"/>
      <c r="Q399" s="604"/>
      <c r="R399" s="604"/>
      <c r="S399" s="604"/>
      <c r="T399" s="604"/>
      <c r="U399" s="604"/>
      <c r="V399" s="604"/>
      <c r="W399" s="604"/>
      <c r="X399" s="604"/>
      <c r="Y399" s="604"/>
    </row>
    <row r="400" customHeight="1" spans="1:25">
      <c r="A400" s="604"/>
      <c r="B400" s="604"/>
      <c r="C400" s="604"/>
      <c r="D400" s="604"/>
      <c r="E400" s="604"/>
      <c r="F400" s="586"/>
      <c r="G400" s="604"/>
      <c r="H400" s="604"/>
      <c r="I400" s="604"/>
      <c r="J400" s="604"/>
      <c r="K400" s="604"/>
      <c r="L400" s="604"/>
      <c r="M400" s="604"/>
      <c r="N400" s="604"/>
      <c r="O400" s="604"/>
      <c r="P400" s="604"/>
      <c r="Q400" s="604"/>
      <c r="R400" s="604"/>
      <c r="S400" s="604"/>
      <c r="T400" s="604"/>
      <c r="U400" s="604"/>
      <c r="V400" s="604"/>
      <c r="W400" s="604"/>
      <c r="X400" s="604"/>
      <c r="Y400" s="604"/>
    </row>
    <row r="401" customHeight="1" spans="1:25">
      <c r="A401" s="604"/>
      <c r="B401" s="604"/>
      <c r="C401" s="604"/>
      <c r="D401" s="604"/>
      <c r="E401" s="604"/>
      <c r="F401" s="586"/>
      <c r="G401" s="604"/>
      <c r="H401" s="604"/>
      <c r="I401" s="604"/>
      <c r="J401" s="604"/>
      <c r="K401" s="604"/>
      <c r="L401" s="604"/>
      <c r="M401" s="604"/>
      <c r="N401" s="604"/>
      <c r="O401" s="604"/>
      <c r="P401" s="604"/>
      <c r="Q401" s="604"/>
      <c r="R401" s="604"/>
      <c r="S401" s="604"/>
      <c r="T401" s="604"/>
      <c r="U401" s="604"/>
      <c r="V401" s="604"/>
      <c r="W401" s="604"/>
      <c r="X401" s="604"/>
      <c r="Y401" s="604"/>
    </row>
    <row r="402" customHeight="1" spans="1:25">
      <c r="A402" s="604"/>
      <c r="B402" s="604"/>
      <c r="C402" s="604"/>
      <c r="D402" s="604"/>
      <c r="E402" s="604"/>
      <c r="F402" s="586"/>
      <c r="G402" s="604"/>
      <c r="H402" s="604"/>
      <c r="I402" s="604"/>
      <c r="J402" s="604"/>
      <c r="K402" s="604"/>
      <c r="L402" s="604"/>
      <c r="M402" s="604"/>
      <c r="N402" s="604"/>
      <c r="O402" s="604"/>
      <c r="P402" s="604"/>
      <c r="Q402" s="604"/>
      <c r="R402" s="604"/>
      <c r="S402" s="604"/>
      <c r="T402" s="604"/>
      <c r="U402" s="604"/>
      <c r="V402" s="604"/>
      <c r="W402" s="604"/>
      <c r="X402" s="604"/>
      <c r="Y402" s="604"/>
    </row>
    <row r="403" customHeight="1" spans="1:25">
      <c r="A403" s="604"/>
      <c r="B403" s="604"/>
      <c r="C403" s="604"/>
      <c r="D403" s="604"/>
      <c r="E403" s="604"/>
      <c r="F403" s="586"/>
      <c r="G403" s="604"/>
      <c r="H403" s="604"/>
      <c r="I403" s="604"/>
      <c r="J403" s="604"/>
      <c r="K403" s="604"/>
      <c r="L403" s="604"/>
      <c r="M403" s="604"/>
      <c r="N403" s="604"/>
      <c r="O403" s="604"/>
      <c r="P403" s="604"/>
      <c r="Q403" s="604"/>
      <c r="R403" s="604"/>
      <c r="S403" s="604"/>
      <c r="T403" s="604"/>
      <c r="U403" s="604"/>
      <c r="V403" s="604"/>
      <c r="W403" s="604"/>
      <c r="X403" s="604"/>
      <c r="Y403" s="604"/>
    </row>
    <row r="404" customHeight="1" spans="1:25">
      <c r="A404" s="604"/>
      <c r="B404" s="604"/>
      <c r="C404" s="604"/>
      <c r="D404" s="604"/>
      <c r="E404" s="604"/>
      <c r="F404" s="586"/>
      <c r="G404" s="604"/>
      <c r="H404" s="604"/>
      <c r="I404" s="604"/>
      <c r="J404" s="604"/>
      <c r="K404" s="604"/>
      <c r="L404" s="604"/>
      <c r="M404" s="604"/>
      <c r="N404" s="604"/>
      <c r="O404" s="604"/>
      <c r="P404" s="604"/>
      <c r="Q404" s="604"/>
      <c r="R404" s="604"/>
      <c r="S404" s="604"/>
      <c r="T404" s="604"/>
      <c r="U404" s="604"/>
      <c r="V404" s="604"/>
      <c r="W404" s="604"/>
      <c r="X404" s="604"/>
      <c r="Y404" s="604"/>
    </row>
    <row r="405" customHeight="1" spans="1:25">
      <c r="A405" s="604"/>
      <c r="B405" s="604"/>
      <c r="C405" s="604"/>
      <c r="D405" s="604"/>
      <c r="E405" s="604"/>
      <c r="F405" s="586"/>
      <c r="G405" s="604"/>
      <c r="H405" s="604"/>
      <c r="I405" s="604"/>
      <c r="J405" s="604"/>
      <c r="K405" s="604"/>
      <c r="L405" s="604"/>
      <c r="M405" s="604"/>
      <c r="N405" s="604"/>
      <c r="O405" s="604"/>
      <c r="P405" s="604"/>
      <c r="Q405" s="604"/>
      <c r="R405" s="604"/>
      <c r="S405" s="604"/>
      <c r="T405" s="604"/>
      <c r="U405" s="604"/>
      <c r="V405" s="604"/>
      <c r="W405" s="604"/>
      <c r="X405" s="604"/>
      <c r="Y405" s="604"/>
    </row>
    <row r="406" customHeight="1" spans="1:25">
      <c r="A406" s="604"/>
      <c r="B406" s="604"/>
      <c r="C406" s="604"/>
      <c r="D406" s="604"/>
      <c r="E406" s="604"/>
      <c r="F406" s="586"/>
      <c r="G406" s="604"/>
      <c r="H406" s="604"/>
      <c r="I406" s="604"/>
      <c r="J406" s="604"/>
      <c r="K406" s="604"/>
      <c r="L406" s="604"/>
      <c r="M406" s="604"/>
      <c r="N406" s="604"/>
      <c r="O406" s="604"/>
      <c r="P406" s="604"/>
      <c r="Q406" s="604"/>
      <c r="R406" s="604"/>
      <c r="S406" s="604"/>
      <c r="T406" s="604"/>
      <c r="U406" s="604"/>
      <c r="V406" s="604"/>
      <c r="W406" s="604"/>
      <c r="X406" s="604"/>
      <c r="Y406" s="604"/>
    </row>
    <row r="407" customHeight="1" spans="1:25">
      <c r="A407" s="604"/>
      <c r="B407" s="604"/>
      <c r="C407" s="604"/>
      <c r="D407" s="604"/>
      <c r="E407" s="604"/>
      <c r="F407" s="586"/>
      <c r="G407" s="604"/>
      <c r="H407" s="604"/>
      <c r="I407" s="604"/>
      <c r="J407" s="604"/>
      <c r="K407" s="604"/>
      <c r="L407" s="604"/>
      <c r="M407" s="604"/>
      <c r="N407" s="604"/>
      <c r="O407" s="604"/>
      <c r="P407" s="604"/>
      <c r="Q407" s="604"/>
      <c r="R407" s="604"/>
      <c r="S407" s="604"/>
      <c r="T407" s="604"/>
      <c r="U407" s="604"/>
      <c r="V407" s="604"/>
      <c r="W407" s="604"/>
      <c r="X407" s="604"/>
      <c r="Y407" s="604"/>
    </row>
    <row r="408" customHeight="1" spans="1:25">
      <c r="A408" s="604"/>
      <c r="B408" s="604"/>
      <c r="C408" s="604"/>
      <c r="D408" s="604"/>
      <c r="E408" s="604"/>
      <c r="F408" s="586"/>
      <c r="G408" s="604"/>
      <c r="H408" s="604"/>
      <c r="I408" s="604"/>
      <c r="J408" s="604"/>
      <c r="K408" s="604"/>
      <c r="L408" s="604"/>
      <c r="M408" s="604"/>
      <c r="N408" s="604"/>
      <c r="O408" s="604"/>
      <c r="P408" s="604"/>
      <c r="Q408" s="604"/>
      <c r="R408" s="604"/>
      <c r="S408" s="604"/>
      <c r="T408" s="604"/>
      <c r="U408" s="604"/>
      <c r="V408" s="604"/>
      <c r="W408" s="604"/>
      <c r="X408" s="604"/>
      <c r="Y408" s="604"/>
    </row>
    <row r="409" customHeight="1" spans="1:25">
      <c r="A409" s="604"/>
      <c r="B409" s="604"/>
      <c r="C409" s="604"/>
      <c r="D409" s="604"/>
      <c r="E409" s="604"/>
      <c r="F409" s="586"/>
      <c r="G409" s="604"/>
      <c r="H409" s="604"/>
      <c r="I409" s="604"/>
      <c r="J409" s="604"/>
      <c r="K409" s="604"/>
      <c r="L409" s="604"/>
      <c r="M409" s="604"/>
      <c r="N409" s="604"/>
      <c r="O409" s="604"/>
      <c r="P409" s="604"/>
      <c r="Q409" s="604"/>
      <c r="R409" s="604"/>
      <c r="S409" s="604"/>
      <c r="T409" s="604"/>
      <c r="U409" s="604"/>
      <c r="V409" s="604"/>
      <c r="W409" s="604"/>
      <c r="X409" s="604"/>
      <c r="Y409" s="604"/>
    </row>
    <row r="410" customHeight="1" spans="1:25">
      <c r="A410" s="604"/>
      <c r="B410" s="604"/>
      <c r="C410" s="604"/>
      <c r="D410" s="604"/>
      <c r="E410" s="604"/>
      <c r="F410" s="586"/>
      <c r="G410" s="604"/>
      <c r="H410" s="604"/>
      <c r="I410" s="604"/>
      <c r="J410" s="604"/>
      <c r="K410" s="604"/>
      <c r="L410" s="604"/>
      <c r="M410" s="604"/>
      <c r="N410" s="604"/>
      <c r="O410" s="604"/>
      <c r="P410" s="604"/>
      <c r="Q410" s="604"/>
      <c r="R410" s="604"/>
      <c r="S410" s="604"/>
      <c r="T410" s="604"/>
      <c r="U410" s="604"/>
      <c r="V410" s="604"/>
      <c r="W410" s="604"/>
      <c r="X410" s="604"/>
      <c r="Y410" s="604"/>
    </row>
    <row r="411" customHeight="1" spans="1:25">
      <c r="A411" s="604"/>
      <c r="B411" s="604"/>
      <c r="C411" s="604"/>
      <c r="D411" s="604"/>
      <c r="E411" s="604"/>
      <c r="F411" s="586"/>
      <c r="G411" s="604"/>
      <c r="H411" s="604"/>
      <c r="I411" s="604"/>
      <c r="J411" s="604"/>
      <c r="K411" s="604"/>
      <c r="L411" s="604"/>
      <c r="M411" s="604"/>
      <c r="N411" s="604"/>
      <c r="O411" s="604"/>
      <c r="P411" s="604"/>
      <c r="Q411" s="604"/>
      <c r="R411" s="604"/>
      <c r="S411" s="604"/>
      <c r="T411" s="604"/>
      <c r="U411" s="604"/>
      <c r="V411" s="604"/>
      <c r="W411" s="604"/>
      <c r="X411" s="604"/>
      <c r="Y411" s="604"/>
    </row>
    <row r="412" customHeight="1" spans="1:25">
      <c r="A412" s="604"/>
      <c r="B412" s="604"/>
      <c r="C412" s="604"/>
      <c r="D412" s="604"/>
      <c r="E412" s="604"/>
      <c r="F412" s="586"/>
      <c r="G412" s="604"/>
      <c r="H412" s="604"/>
      <c r="I412" s="604"/>
      <c r="J412" s="604"/>
      <c r="K412" s="604"/>
      <c r="L412" s="604"/>
      <c r="M412" s="604"/>
      <c r="N412" s="604"/>
      <c r="O412" s="604"/>
      <c r="P412" s="604"/>
      <c r="Q412" s="604"/>
      <c r="R412" s="604"/>
      <c r="S412" s="604"/>
      <c r="T412" s="604"/>
      <c r="U412" s="604"/>
      <c r="V412" s="604"/>
      <c r="W412" s="604"/>
      <c r="X412" s="604"/>
      <c r="Y412" s="604"/>
    </row>
    <row r="413" customHeight="1" spans="1:25">
      <c r="A413" s="604"/>
      <c r="B413" s="604"/>
      <c r="C413" s="604"/>
      <c r="D413" s="604"/>
      <c r="E413" s="604"/>
      <c r="F413" s="586"/>
      <c r="G413" s="604"/>
      <c r="H413" s="604"/>
      <c r="I413" s="604"/>
      <c r="J413" s="604"/>
      <c r="K413" s="604"/>
      <c r="L413" s="604"/>
      <c r="M413" s="604"/>
      <c r="N413" s="604"/>
      <c r="O413" s="604"/>
      <c r="P413" s="604"/>
      <c r="Q413" s="604"/>
      <c r="R413" s="604"/>
      <c r="S413" s="604"/>
      <c r="T413" s="604"/>
      <c r="U413" s="604"/>
      <c r="V413" s="604"/>
      <c r="W413" s="604"/>
      <c r="X413" s="604"/>
      <c r="Y413" s="604"/>
    </row>
    <row r="414" customHeight="1" spans="1:25">
      <c r="A414" s="604"/>
      <c r="B414" s="604"/>
      <c r="C414" s="604"/>
      <c r="D414" s="604"/>
      <c r="E414" s="604"/>
      <c r="F414" s="586"/>
      <c r="G414" s="604"/>
      <c r="H414" s="604"/>
      <c r="I414" s="604"/>
      <c r="J414" s="604"/>
      <c r="K414" s="604"/>
      <c r="L414" s="604"/>
      <c r="M414" s="604"/>
      <c r="N414" s="604"/>
      <c r="O414" s="604"/>
      <c r="P414" s="604"/>
      <c r="Q414" s="604"/>
      <c r="R414" s="604"/>
      <c r="S414" s="604"/>
      <c r="T414" s="604"/>
      <c r="U414" s="604"/>
      <c r="V414" s="604"/>
      <c r="W414" s="604"/>
      <c r="X414" s="604"/>
      <c r="Y414" s="604"/>
    </row>
    <row r="415" customHeight="1" spans="1:25">
      <c r="A415" s="604"/>
      <c r="B415" s="604"/>
      <c r="C415" s="604"/>
      <c r="D415" s="604"/>
      <c r="E415" s="604"/>
      <c r="F415" s="586"/>
      <c r="G415" s="604"/>
      <c r="H415" s="604"/>
      <c r="I415" s="604"/>
      <c r="J415" s="604"/>
      <c r="K415" s="604"/>
      <c r="L415" s="604"/>
      <c r="M415" s="604"/>
      <c r="N415" s="604"/>
      <c r="O415" s="604"/>
      <c r="P415" s="604"/>
      <c r="Q415" s="604"/>
      <c r="R415" s="604"/>
      <c r="S415" s="604"/>
      <c r="T415" s="604"/>
      <c r="U415" s="604"/>
      <c r="V415" s="604"/>
      <c r="W415" s="604"/>
      <c r="X415" s="604"/>
      <c r="Y415" s="604"/>
    </row>
    <row r="416" customHeight="1" spans="1:25">
      <c r="A416" s="604"/>
      <c r="B416" s="604"/>
      <c r="C416" s="604"/>
      <c r="D416" s="604"/>
      <c r="E416" s="604"/>
      <c r="F416" s="586"/>
      <c r="G416" s="604"/>
      <c r="H416" s="604"/>
      <c r="I416" s="604"/>
      <c r="J416" s="604"/>
      <c r="K416" s="604"/>
      <c r="L416" s="604"/>
      <c r="M416" s="604"/>
      <c r="N416" s="604"/>
      <c r="O416" s="604"/>
      <c r="P416" s="604"/>
      <c r="Q416" s="604"/>
      <c r="R416" s="604"/>
      <c r="S416" s="604"/>
      <c r="T416" s="604"/>
      <c r="U416" s="604"/>
      <c r="V416" s="604"/>
      <c r="W416" s="604"/>
      <c r="X416" s="604"/>
      <c r="Y416" s="604"/>
    </row>
    <row r="417" customHeight="1" spans="1:25">
      <c r="A417" s="604"/>
      <c r="B417" s="604"/>
      <c r="C417" s="604"/>
      <c r="D417" s="604"/>
      <c r="E417" s="604"/>
      <c r="F417" s="586"/>
      <c r="G417" s="604"/>
      <c r="H417" s="604"/>
      <c r="I417" s="604"/>
      <c r="J417" s="604"/>
      <c r="K417" s="604"/>
      <c r="L417" s="604"/>
      <c r="M417" s="604"/>
      <c r="N417" s="604"/>
      <c r="O417" s="604"/>
      <c r="P417" s="604"/>
      <c r="Q417" s="604"/>
      <c r="R417" s="604"/>
      <c r="S417" s="604"/>
      <c r="T417" s="604"/>
      <c r="U417" s="604"/>
      <c r="V417" s="604"/>
      <c r="W417" s="604"/>
      <c r="X417" s="604"/>
      <c r="Y417" s="604"/>
    </row>
    <row r="418" customHeight="1" spans="1:25">
      <c r="A418" s="604"/>
      <c r="B418" s="604"/>
      <c r="C418" s="604"/>
      <c r="D418" s="604"/>
      <c r="E418" s="604"/>
      <c r="F418" s="586"/>
      <c r="G418" s="604"/>
      <c r="H418" s="604"/>
      <c r="I418" s="604"/>
      <c r="J418" s="604"/>
      <c r="K418" s="604"/>
      <c r="L418" s="604"/>
      <c r="M418" s="604"/>
      <c r="N418" s="604"/>
      <c r="O418" s="604"/>
      <c r="P418" s="604"/>
      <c r="Q418" s="604"/>
      <c r="R418" s="604"/>
      <c r="S418" s="604"/>
      <c r="T418" s="604"/>
      <c r="U418" s="604"/>
      <c r="V418" s="604"/>
      <c r="W418" s="604"/>
      <c r="X418" s="604"/>
      <c r="Y418" s="604"/>
    </row>
    <row r="419" customHeight="1" spans="1:25">
      <c r="A419" s="604"/>
      <c r="B419" s="604"/>
      <c r="C419" s="604"/>
      <c r="D419" s="604"/>
      <c r="E419" s="604"/>
      <c r="F419" s="586"/>
      <c r="G419" s="604"/>
      <c r="H419" s="604"/>
      <c r="I419" s="604"/>
      <c r="J419" s="604"/>
      <c r="K419" s="604"/>
      <c r="L419" s="604"/>
      <c r="M419" s="604"/>
      <c r="N419" s="604"/>
      <c r="O419" s="604"/>
      <c r="P419" s="604"/>
      <c r="Q419" s="604"/>
      <c r="R419" s="604"/>
      <c r="S419" s="604"/>
      <c r="T419" s="604"/>
      <c r="U419" s="604"/>
      <c r="V419" s="604"/>
      <c r="W419" s="604"/>
      <c r="X419" s="604"/>
      <c r="Y419" s="604"/>
    </row>
    <row r="420" customHeight="1" spans="1:25">
      <c r="A420" s="604"/>
      <c r="B420" s="604"/>
      <c r="C420" s="604"/>
      <c r="D420" s="604"/>
      <c r="E420" s="604"/>
      <c r="F420" s="586"/>
      <c r="G420" s="604"/>
      <c r="H420" s="604"/>
      <c r="I420" s="604"/>
      <c r="J420" s="604"/>
      <c r="K420" s="604"/>
      <c r="L420" s="604"/>
      <c r="M420" s="604"/>
      <c r="N420" s="604"/>
      <c r="O420" s="604"/>
      <c r="P420" s="604"/>
      <c r="Q420" s="604"/>
      <c r="R420" s="604"/>
      <c r="S420" s="604"/>
      <c r="T420" s="604"/>
      <c r="U420" s="604"/>
      <c r="V420" s="604"/>
      <c r="W420" s="604"/>
      <c r="X420" s="604"/>
      <c r="Y420" s="604"/>
    </row>
    <row r="421" customHeight="1" spans="1:25">
      <c r="A421" s="604"/>
      <c r="B421" s="604"/>
      <c r="C421" s="604"/>
      <c r="D421" s="604"/>
      <c r="E421" s="604"/>
      <c r="F421" s="586"/>
      <c r="G421" s="604"/>
      <c r="H421" s="604"/>
      <c r="I421" s="604"/>
      <c r="J421" s="604"/>
      <c r="K421" s="604"/>
      <c r="L421" s="604"/>
      <c r="M421" s="604"/>
      <c r="N421" s="604"/>
      <c r="O421" s="604"/>
      <c r="P421" s="604"/>
      <c r="Q421" s="604"/>
      <c r="R421" s="604"/>
      <c r="S421" s="604"/>
      <c r="T421" s="604"/>
      <c r="U421" s="604"/>
      <c r="V421" s="604"/>
      <c r="W421" s="604"/>
      <c r="X421" s="604"/>
      <c r="Y421" s="604"/>
    </row>
    <row r="422" customHeight="1" spans="1:25">
      <c r="A422" s="604"/>
      <c r="B422" s="604"/>
      <c r="C422" s="604"/>
      <c r="D422" s="604"/>
      <c r="E422" s="604"/>
      <c r="F422" s="586"/>
      <c r="G422" s="604"/>
      <c r="H422" s="604"/>
      <c r="I422" s="604"/>
      <c r="J422" s="604"/>
      <c r="K422" s="604"/>
      <c r="L422" s="604"/>
      <c r="M422" s="604"/>
      <c r="N422" s="604"/>
      <c r="O422" s="604"/>
      <c r="P422" s="604"/>
      <c r="Q422" s="604"/>
      <c r="R422" s="604"/>
      <c r="S422" s="604"/>
      <c r="T422" s="604"/>
      <c r="U422" s="604"/>
      <c r="V422" s="604"/>
      <c r="W422" s="604"/>
      <c r="X422" s="604"/>
      <c r="Y422" s="604"/>
    </row>
    <row r="423" customHeight="1" spans="1:25">
      <c r="A423" s="604"/>
      <c r="B423" s="604"/>
      <c r="C423" s="604"/>
      <c r="D423" s="604"/>
      <c r="E423" s="604"/>
      <c r="F423" s="586"/>
      <c r="G423" s="604"/>
      <c r="H423" s="604"/>
      <c r="I423" s="604"/>
      <c r="J423" s="604"/>
      <c r="K423" s="604"/>
      <c r="L423" s="604"/>
      <c r="M423" s="604"/>
      <c r="N423" s="604"/>
      <c r="O423" s="604"/>
      <c r="P423" s="604"/>
      <c r="Q423" s="604"/>
      <c r="R423" s="604"/>
      <c r="S423" s="604"/>
      <c r="T423" s="604"/>
      <c r="U423" s="604"/>
      <c r="V423" s="604"/>
      <c r="W423" s="604"/>
      <c r="X423" s="604"/>
      <c r="Y423" s="604"/>
    </row>
    <row r="424" customHeight="1" spans="1:25">
      <c r="A424" s="604"/>
      <c r="B424" s="604"/>
      <c r="C424" s="604"/>
      <c r="D424" s="604"/>
      <c r="E424" s="604"/>
      <c r="F424" s="586"/>
      <c r="G424" s="604"/>
      <c r="H424" s="604"/>
      <c r="I424" s="604"/>
      <c r="J424" s="604"/>
      <c r="K424" s="604"/>
      <c r="L424" s="604"/>
      <c r="M424" s="604"/>
      <c r="N424" s="604"/>
      <c r="O424" s="604"/>
      <c r="P424" s="604"/>
      <c r="Q424" s="604"/>
      <c r="R424" s="604"/>
      <c r="S424" s="604"/>
      <c r="T424" s="604"/>
      <c r="U424" s="604"/>
      <c r="V424" s="604"/>
      <c r="W424" s="604"/>
      <c r="X424" s="604"/>
      <c r="Y424" s="604"/>
    </row>
    <row r="425" customHeight="1" spans="1:25">
      <c r="A425" s="604"/>
      <c r="B425" s="604"/>
      <c r="C425" s="604"/>
      <c r="D425" s="604"/>
      <c r="E425" s="604"/>
      <c r="F425" s="586"/>
      <c r="G425" s="604"/>
      <c r="H425" s="604"/>
      <c r="I425" s="604"/>
      <c r="J425" s="604"/>
      <c r="K425" s="604"/>
      <c r="L425" s="604"/>
      <c r="M425" s="604"/>
      <c r="N425" s="604"/>
      <c r="O425" s="604"/>
      <c r="P425" s="604"/>
      <c r="Q425" s="604"/>
      <c r="R425" s="604"/>
      <c r="S425" s="604"/>
      <c r="T425" s="604"/>
      <c r="U425" s="604"/>
      <c r="V425" s="604"/>
      <c r="W425" s="604"/>
      <c r="X425" s="604"/>
      <c r="Y425" s="604"/>
    </row>
    <row r="426" customHeight="1" spans="1:25">
      <c r="A426" s="604"/>
      <c r="B426" s="604"/>
      <c r="C426" s="604"/>
      <c r="D426" s="604"/>
      <c r="E426" s="604"/>
      <c r="F426" s="586"/>
      <c r="G426" s="604"/>
      <c r="H426" s="604"/>
      <c r="I426" s="604"/>
      <c r="J426" s="604"/>
      <c r="K426" s="604"/>
      <c r="L426" s="604"/>
      <c r="M426" s="604"/>
      <c r="N426" s="604"/>
      <c r="O426" s="604"/>
      <c r="P426" s="604"/>
      <c r="Q426" s="604"/>
      <c r="R426" s="604"/>
      <c r="S426" s="604"/>
      <c r="T426" s="604"/>
      <c r="U426" s="604"/>
      <c r="V426" s="604"/>
      <c r="W426" s="604"/>
      <c r="X426" s="604"/>
      <c r="Y426" s="604"/>
    </row>
    <row r="427" customHeight="1" spans="1:25">
      <c r="A427" s="604"/>
      <c r="B427" s="604"/>
      <c r="C427" s="604"/>
      <c r="D427" s="604"/>
      <c r="E427" s="604"/>
      <c r="F427" s="586"/>
      <c r="G427" s="604"/>
      <c r="H427" s="604"/>
      <c r="I427" s="604"/>
      <c r="J427" s="604"/>
      <c r="K427" s="604"/>
      <c r="L427" s="604"/>
      <c r="M427" s="604"/>
      <c r="N427" s="604"/>
      <c r="O427" s="604"/>
      <c r="P427" s="604"/>
      <c r="Q427" s="604"/>
      <c r="R427" s="604"/>
      <c r="S427" s="604"/>
      <c r="T427" s="604"/>
      <c r="U427" s="604"/>
      <c r="V427" s="604"/>
      <c r="W427" s="604"/>
      <c r="X427" s="604"/>
      <c r="Y427" s="604"/>
    </row>
    <row r="428" customHeight="1" spans="1:25">
      <c r="A428" s="604"/>
      <c r="B428" s="604"/>
      <c r="C428" s="604"/>
      <c r="D428" s="604"/>
      <c r="E428" s="604"/>
      <c r="F428" s="586"/>
      <c r="G428" s="604"/>
      <c r="H428" s="604"/>
      <c r="I428" s="604"/>
      <c r="J428" s="604"/>
      <c r="K428" s="604"/>
      <c r="L428" s="604"/>
      <c r="M428" s="604"/>
      <c r="N428" s="604"/>
      <c r="O428" s="604"/>
      <c r="P428" s="604"/>
      <c r="Q428" s="604"/>
      <c r="R428" s="604"/>
      <c r="S428" s="604"/>
      <c r="T428" s="604"/>
      <c r="U428" s="604"/>
      <c r="V428" s="604"/>
      <c r="W428" s="604"/>
      <c r="X428" s="604"/>
      <c r="Y428" s="604"/>
    </row>
    <row r="429" customHeight="1" spans="1:25">
      <c r="A429" s="604"/>
      <c r="B429" s="604"/>
      <c r="C429" s="604"/>
      <c r="D429" s="604"/>
      <c r="E429" s="604"/>
      <c r="F429" s="586"/>
      <c r="G429" s="604"/>
      <c r="H429" s="604"/>
      <c r="I429" s="604"/>
      <c r="J429" s="604"/>
      <c r="K429" s="604"/>
      <c r="L429" s="604"/>
      <c r="M429" s="604"/>
      <c r="N429" s="604"/>
      <c r="O429" s="604"/>
      <c r="P429" s="604"/>
      <c r="Q429" s="604"/>
      <c r="R429" s="604"/>
      <c r="S429" s="604"/>
      <c r="T429" s="604"/>
      <c r="U429" s="604"/>
      <c r="V429" s="604"/>
      <c r="W429" s="604"/>
      <c r="X429" s="604"/>
      <c r="Y429" s="604"/>
    </row>
    <row r="430" customHeight="1" spans="1:25">
      <c r="A430" s="604"/>
      <c r="B430" s="604"/>
      <c r="C430" s="604"/>
      <c r="D430" s="604"/>
      <c r="E430" s="604"/>
      <c r="F430" s="586"/>
      <c r="G430" s="604"/>
      <c r="H430" s="604"/>
      <c r="I430" s="604"/>
      <c r="J430" s="604"/>
      <c r="K430" s="604"/>
      <c r="L430" s="604"/>
      <c r="M430" s="604"/>
      <c r="N430" s="604"/>
      <c r="O430" s="604"/>
      <c r="P430" s="604"/>
      <c r="Q430" s="604"/>
      <c r="R430" s="604"/>
      <c r="S430" s="604"/>
      <c r="T430" s="604"/>
      <c r="U430" s="604"/>
      <c r="V430" s="604"/>
      <c r="W430" s="604"/>
      <c r="X430" s="604"/>
      <c r="Y430" s="604"/>
    </row>
    <row r="431" customHeight="1" spans="1:25">
      <c r="A431" s="604"/>
      <c r="B431" s="604"/>
      <c r="C431" s="604"/>
      <c r="D431" s="604"/>
      <c r="E431" s="604"/>
      <c r="F431" s="586"/>
      <c r="G431" s="604"/>
      <c r="H431" s="604"/>
      <c r="I431" s="604"/>
      <c r="J431" s="604"/>
      <c r="K431" s="604"/>
      <c r="L431" s="604"/>
      <c r="M431" s="604"/>
      <c r="N431" s="604"/>
      <c r="O431" s="604"/>
      <c r="P431" s="604"/>
      <c r="Q431" s="604"/>
      <c r="R431" s="604"/>
      <c r="S431" s="604"/>
      <c r="T431" s="604"/>
      <c r="U431" s="604"/>
      <c r="V431" s="604"/>
      <c r="W431" s="604"/>
      <c r="X431" s="604"/>
      <c r="Y431" s="604"/>
    </row>
    <row r="432" customHeight="1" spans="1:25">
      <c r="A432" s="604"/>
      <c r="B432" s="604"/>
      <c r="C432" s="604"/>
      <c r="D432" s="604"/>
      <c r="E432" s="604"/>
      <c r="F432" s="586"/>
      <c r="G432" s="604"/>
      <c r="H432" s="604"/>
      <c r="I432" s="604"/>
      <c r="J432" s="604"/>
      <c r="K432" s="604"/>
      <c r="L432" s="604"/>
      <c r="M432" s="604"/>
      <c r="N432" s="604"/>
      <c r="O432" s="604"/>
      <c r="P432" s="604"/>
      <c r="Q432" s="604"/>
      <c r="R432" s="604"/>
      <c r="S432" s="604"/>
      <c r="T432" s="604"/>
      <c r="U432" s="604"/>
      <c r="V432" s="604"/>
      <c r="W432" s="604"/>
      <c r="X432" s="604"/>
      <c r="Y432" s="604"/>
    </row>
    <row r="433" customHeight="1" spans="1:25">
      <c r="A433" s="604"/>
      <c r="B433" s="604"/>
      <c r="C433" s="604"/>
      <c r="D433" s="604"/>
      <c r="E433" s="604"/>
      <c r="F433" s="586"/>
      <c r="G433" s="604"/>
      <c r="H433" s="604"/>
      <c r="I433" s="604"/>
      <c r="J433" s="604"/>
      <c r="K433" s="604"/>
      <c r="L433" s="604"/>
      <c r="M433" s="604"/>
      <c r="N433" s="604"/>
      <c r="O433" s="604"/>
      <c r="P433" s="604"/>
      <c r="Q433" s="604"/>
      <c r="R433" s="604"/>
      <c r="S433" s="604"/>
      <c r="T433" s="604"/>
      <c r="U433" s="604"/>
      <c r="V433" s="604"/>
      <c r="W433" s="604"/>
      <c r="X433" s="604"/>
      <c r="Y433" s="604"/>
    </row>
    <row r="434" customHeight="1" spans="1:25">
      <c r="A434" s="604"/>
      <c r="B434" s="604"/>
      <c r="C434" s="604"/>
      <c r="D434" s="604"/>
      <c r="E434" s="604"/>
      <c r="F434" s="586"/>
      <c r="G434" s="604"/>
      <c r="H434" s="604"/>
      <c r="I434" s="604"/>
      <c r="J434" s="604"/>
      <c r="K434" s="604"/>
      <c r="L434" s="604"/>
      <c r="M434" s="604"/>
      <c r="N434" s="604"/>
      <c r="O434" s="604"/>
      <c r="P434" s="604"/>
      <c r="Q434" s="604"/>
      <c r="R434" s="604"/>
      <c r="S434" s="604"/>
      <c r="T434" s="604"/>
      <c r="U434" s="604"/>
      <c r="V434" s="604"/>
      <c r="W434" s="604"/>
      <c r="X434" s="604"/>
      <c r="Y434" s="604"/>
    </row>
    <row r="435" customHeight="1" spans="1:25">
      <c r="A435" s="604"/>
      <c r="B435" s="604"/>
      <c r="C435" s="604"/>
      <c r="D435" s="604"/>
      <c r="E435" s="604"/>
      <c r="F435" s="586"/>
      <c r="G435" s="604"/>
      <c r="H435" s="604"/>
      <c r="I435" s="604"/>
      <c r="J435" s="604"/>
      <c r="K435" s="604"/>
      <c r="L435" s="604"/>
      <c r="M435" s="604"/>
      <c r="N435" s="604"/>
      <c r="O435" s="604"/>
      <c r="P435" s="604"/>
      <c r="Q435" s="604"/>
      <c r="R435" s="604"/>
      <c r="S435" s="604"/>
      <c r="T435" s="604"/>
      <c r="U435" s="604"/>
      <c r="V435" s="604"/>
      <c r="W435" s="604"/>
      <c r="X435" s="604"/>
      <c r="Y435" s="604"/>
    </row>
    <row r="436" customHeight="1" spans="1:25">
      <c r="A436" s="604"/>
      <c r="B436" s="604"/>
      <c r="C436" s="604"/>
      <c r="D436" s="604"/>
      <c r="E436" s="604"/>
      <c r="F436" s="586"/>
      <c r="G436" s="604"/>
      <c r="H436" s="604"/>
      <c r="I436" s="604"/>
      <c r="J436" s="604"/>
      <c r="K436" s="604"/>
      <c r="L436" s="604"/>
      <c r="M436" s="604"/>
      <c r="N436" s="604"/>
      <c r="O436" s="604"/>
      <c r="P436" s="604"/>
      <c r="Q436" s="604"/>
      <c r="R436" s="604"/>
      <c r="S436" s="604"/>
      <c r="T436" s="604"/>
      <c r="U436" s="604"/>
      <c r="V436" s="604"/>
      <c r="W436" s="604"/>
      <c r="X436" s="604"/>
      <c r="Y436" s="604"/>
    </row>
    <row r="437" customHeight="1" spans="1:25">
      <c r="A437" s="604"/>
      <c r="B437" s="604"/>
      <c r="C437" s="604"/>
      <c r="D437" s="604"/>
      <c r="E437" s="604"/>
      <c r="F437" s="586"/>
      <c r="G437" s="604"/>
      <c r="H437" s="604"/>
      <c r="I437" s="604"/>
      <c r="J437" s="604"/>
      <c r="K437" s="604"/>
      <c r="L437" s="604"/>
      <c r="M437" s="604"/>
      <c r="N437" s="604"/>
      <c r="O437" s="604"/>
      <c r="P437" s="604"/>
      <c r="Q437" s="604"/>
      <c r="R437" s="604"/>
      <c r="S437" s="604"/>
      <c r="T437" s="604"/>
      <c r="U437" s="604"/>
      <c r="V437" s="604"/>
      <c r="W437" s="604"/>
      <c r="X437" s="604"/>
      <c r="Y437" s="604"/>
    </row>
    <row r="438" customHeight="1" spans="1:25">
      <c r="A438" s="604"/>
      <c r="B438" s="604"/>
      <c r="C438" s="604"/>
      <c r="D438" s="604"/>
      <c r="E438" s="604"/>
      <c r="F438" s="586"/>
      <c r="G438" s="604"/>
      <c r="H438" s="604"/>
      <c r="I438" s="604"/>
      <c r="J438" s="604"/>
      <c r="K438" s="604"/>
      <c r="L438" s="604"/>
      <c r="M438" s="604"/>
      <c r="N438" s="604"/>
      <c r="O438" s="604"/>
      <c r="P438" s="604"/>
      <c r="Q438" s="604"/>
      <c r="R438" s="604"/>
      <c r="S438" s="604"/>
      <c r="T438" s="604"/>
      <c r="U438" s="604"/>
      <c r="V438" s="604"/>
      <c r="W438" s="604"/>
      <c r="X438" s="604"/>
      <c r="Y438" s="604"/>
    </row>
    <row r="439" customHeight="1" spans="1:25">
      <c r="A439" s="604"/>
      <c r="B439" s="604"/>
      <c r="C439" s="604"/>
      <c r="D439" s="604"/>
      <c r="E439" s="604"/>
      <c r="F439" s="586"/>
      <c r="G439" s="604"/>
      <c r="H439" s="604"/>
      <c r="I439" s="604"/>
      <c r="J439" s="604"/>
      <c r="K439" s="604"/>
      <c r="L439" s="604"/>
      <c r="M439" s="604"/>
      <c r="N439" s="604"/>
      <c r="O439" s="604"/>
      <c r="P439" s="604"/>
      <c r="Q439" s="604"/>
      <c r="R439" s="604"/>
      <c r="S439" s="604"/>
      <c r="T439" s="604"/>
      <c r="U439" s="604"/>
      <c r="V439" s="604"/>
      <c r="W439" s="604"/>
      <c r="X439" s="604"/>
      <c r="Y439" s="604"/>
    </row>
    <row r="440" customHeight="1" spans="1:25">
      <c r="A440" s="604"/>
      <c r="B440" s="604"/>
      <c r="C440" s="604"/>
      <c r="D440" s="604"/>
      <c r="E440" s="604"/>
      <c r="F440" s="586"/>
      <c r="G440" s="604"/>
      <c r="H440" s="604"/>
      <c r="I440" s="604"/>
      <c r="J440" s="604"/>
      <c r="K440" s="604"/>
      <c r="L440" s="604"/>
      <c r="M440" s="604"/>
      <c r="N440" s="604"/>
      <c r="O440" s="604"/>
      <c r="P440" s="604"/>
      <c r="Q440" s="604"/>
      <c r="R440" s="604"/>
      <c r="S440" s="604"/>
      <c r="T440" s="604"/>
      <c r="U440" s="604"/>
      <c r="V440" s="604"/>
      <c r="W440" s="604"/>
      <c r="X440" s="604"/>
      <c r="Y440" s="604"/>
    </row>
    <row r="441" customHeight="1" spans="1:25">
      <c r="A441" s="604"/>
      <c r="B441" s="604"/>
      <c r="C441" s="604"/>
      <c r="D441" s="604"/>
      <c r="E441" s="604"/>
      <c r="F441" s="586"/>
      <c r="G441" s="604"/>
      <c r="H441" s="604"/>
      <c r="I441" s="604"/>
      <c r="J441" s="604"/>
      <c r="K441" s="604"/>
      <c r="L441" s="604"/>
      <c r="M441" s="604"/>
      <c r="N441" s="604"/>
      <c r="O441" s="604"/>
      <c r="P441" s="604"/>
      <c r="Q441" s="604"/>
      <c r="R441" s="604"/>
      <c r="S441" s="604"/>
      <c r="T441" s="604"/>
      <c r="U441" s="604"/>
      <c r="V441" s="604"/>
      <c r="W441" s="604"/>
      <c r="X441" s="604"/>
      <c r="Y441" s="604"/>
    </row>
    <row r="442" customHeight="1" spans="1:25">
      <c r="A442" s="604"/>
      <c r="B442" s="604"/>
      <c r="C442" s="604"/>
      <c r="D442" s="604"/>
      <c r="E442" s="604"/>
      <c r="F442" s="586"/>
      <c r="G442" s="604"/>
      <c r="H442" s="604"/>
      <c r="I442" s="604"/>
      <c r="J442" s="604"/>
      <c r="K442" s="604"/>
      <c r="L442" s="604"/>
      <c r="M442" s="604"/>
      <c r="N442" s="604"/>
      <c r="O442" s="604"/>
      <c r="P442" s="604"/>
      <c r="Q442" s="604"/>
      <c r="R442" s="604"/>
      <c r="S442" s="604"/>
      <c r="T442" s="604"/>
      <c r="U442" s="604"/>
      <c r="V442" s="604"/>
      <c r="W442" s="604"/>
      <c r="X442" s="604"/>
      <c r="Y442" s="604"/>
    </row>
    <row r="443" customHeight="1" spans="1:25">
      <c r="A443" s="604"/>
      <c r="B443" s="604"/>
      <c r="C443" s="604"/>
      <c r="D443" s="604"/>
      <c r="E443" s="604"/>
      <c r="F443" s="586"/>
      <c r="G443" s="604"/>
      <c r="H443" s="604"/>
      <c r="I443" s="604"/>
      <c r="J443" s="604"/>
      <c r="K443" s="604"/>
      <c r="L443" s="604"/>
      <c r="M443" s="604"/>
      <c r="N443" s="604"/>
      <c r="O443" s="604"/>
      <c r="P443" s="604"/>
      <c r="Q443" s="604"/>
      <c r="R443" s="604"/>
      <c r="S443" s="604"/>
      <c r="T443" s="604"/>
      <c r="U443" s="604"/>
      <c r="V443" s="604"/>
      <c r="W443" s="604"/>
      <c r="X443" s="604"/>
      <c r="Y443" s="604"/>
    </row>
    <row r="444" customHeight="1" spans="1:25">
      <c r="A444" s="604"/>
      <c r="B444" s="604"/>
      <c r="C444" s="604"/>
      <c r="D444" s="604"/>
      <c r="E444" s="604"/>
      <c r="F444" s="586"/>
      <c r="G444" s="604"/>
      <c r="H444" s="604"/>
      <c r="I444" s="604"/>
      <c r="J444" s="604"/>
      <c r="K444" s="604"/>
      <c r="L444" s="604"/>
      <c r="M444" s="604"/>
      <c r="N444" s="604"/>
      <c r="O444" s="604"/>
      <c r="P444" s="604"/>
      <c r="Q444" s="604"/>
      <c r="R444" s="604"/>
      <c r="S444" s="604"/>
      <c r="T444" s="604"/>
      <c r="U444" s="604"/>
      <c r="V444" s="604"/>
      <c r="W444" s="604"/>
      <c r="X444" s="604"/>
      <c r="Y444" s="604"/>
    </row>
    <row r="445" customHeight="1" spans="1:25">
      <c r="A445" s="604"/>
      <c r="B445" s="604"/>
      <c r="C445" s="604"/>
      <c r="D445" s="604"/>
      <c r="E445" s="604"/>
      <c r="F445" s="586"/>
      <c r="G445" s="604"/>
      <c r="H445" s="604"/>
      <c r="I445" s="604"/>
      <c r="J445" s="604"/>
      <c r="K445" s="604"/>
      <c r="L445" s="604"/>
      <c r="M445" s="604"/>
      <c r="N445" s="604"/>
      <c r="O445" s="604"/>
      <c r="P445" s="604"/>
      <c r="Q445" s="604"/>
      <c r="R445" s="604"/>
      <c r="S445" s="604"/>
      <c r="T445" s="604"/>
      <c r="U445" s="604"/>
      <c r="V445" s="604"/>
      <c r="W445" s="604"/>
      <c r="X445" s="604"/>
      <c r="Y445" s="604"/>
    </row>
    <row r="446" customHeight="1" spans="1:25">
      <c r="A446" s="604"/>
      <c r="B446" s="604"/>
      <c r="C446" s="604"/>
      <c r="D446" s="604"/>
      <c r="E446" s="604"/>
      <c r="F446" s="586"/>
      <c r="G446" s="604"/>
      <c r="H446" s="604"/>
      <c r="I446" s="604"/>
      <c r="J446" s="604"/>
      <c r="K446" s="604"/>
      <c r="L446" s="604"/>
      <c r="M446" s="604"/>
      <c r="N446" s="604"/>
      <c r="O446" s="604"/>
      <c r="P446" s="604"/>
      <c r="Q446" s="604"/>
      <c r="R446" s="604"/>
      <c r="S446" s="604"/>
      <c r="T446" s="604"/>
      <c r="U446" s="604"/>
      <c r="V446" s="604"/>
      <c r="W446" s="604"/>
      <c r="X446" s="604"/>
      <c r="Y446" s="604"/>
    </row>
    <row r="447" customHeight="1" spans="1:25">
      <c r="A447" s="604"/>
      <c r="B447" s="604"/>
      <c r="C447" s="604"/>
      <c r="D447" s="604"/>
      <c r="E447" s="604"/>
      <c r="F447" s="586"/>
      <c r="G447" s="604"/>
      <c r="H447" s="604"/>
      <c r="I447" s="604"/>
      <c r="J447" s="604"/>
      <c r="K447" s="604"/>
      <c r="L447" s="604"/>
      <c r="M447" s="604"/>
      <c r="N447" s="604"/>
      <c r="O447" s="604"/>
      <c r="P447" s="604"/>
      <c r="Q447" s="604"/>
      <c r="R447" s="604"/>
      <c r="S447" s="604"/>
      <c r="T447" s="604"/>
      <c r="U447" s="604"/>
      <c r="V447" s="604"/>
      <c r="W447" s="604"/>
      <c r="X447" s="604"/>
      <c r="Y447" s="604"/>
    </row>
    <row r="448" customHeight="1" spans="1:25">
      <c r="A448" s="604"/>
      <c r="B448" s="604"/>
      <c r="C448" s="604"/>
      <c r="D448" s="604"/>
      <c r="E448" s="604"/>
      <c r="F448" s="586"/>
      <c r="G448" s="604"/>
      <c r="H448" s="604"/>
      <c r="I448" s="604"/>
      <c r="J448" s="604"/>
      <c r="K448" s="604"/>
      <c r="L448" s="604"/>
      <c r="M448" s="604"/>
      <c r="N448" s="604"/>
      <c r="O448" s="604"/>
      <c r="P448" s="604"/>
      <c r="Q448" s="604"/>
      <c r="R448" s="604"/>
      <c r="S448" s="604"/>
      <c r="T448" s="604"/>
      <c r="U448" s="604"/>
      <c r="V448" s="604"/>
      <c r="W448" s="604"/>
      <c r="X448" s="604"/>
      <c r="Y448" s="604"/>
    </row>
    <row r="449" customHeight="1" spans="1:25">
      <c r="A449" s="604"/>
      <c r="B449" s="604"/>
      <c r="C449" s="604"/>
      <c r="D449" s="604"/>
      <c r="E449" s="604"/>
      <c r="F449" s="586"/>
      <c r="G449" s="604"/>
      <c r="H449" s="604"/>
      <c r="I449" s="604"/>
      <c r="J449" s="604"/>
      <c r="K449" s="604"/>
      <c r="L449" s="604"/>
      <c r="M449" s="604"/>
      <c r="N449" s="604"/>
      <c r="O449" s="604"/>
      <c r="P449" s="604"/>
      <c r="Q449" s="604"/>
      <c r="R449" s="604"/>
      <c r="S449" s="604"/>
      <c r="T449" s="604"/>
      <c r="U449" s="604"/>
      <c r="V449" s="604"/>
      <c r="W449" s="604"/>
      <c r="X449" s="604"/>
      <c r="Y449" s="604"/>
    </row>
    <row r="450" customHeight="1" spans="1:25">
      <c r="A450" s="604"/>
      <c r="B450" s="604"/>
      <c r="C450" s="604"/>
      <c r="D450" s="604"/>
      <c r="E450" s="604"/>
      <c r="F450" s="586"/>
      <c r="G450" s="604"/>
      <c r="H450" s="604"/>
      <c r="I450" s="604"/>
      <c r="J450" s="604"/>
      <c r="K450" s="604"/>
      <c r="L450" s="604"/>
      <c r="M450" s="604"/>
      <c r="N450" s="604"/>
      <c r="O450" s="604"/>
      <c r="P450" s="604"/>
      <c r="Q450" s="604"/>
      <c r="R450" s="604"/>
      <c r="S450" s="604"/>
      <c r="T450" s="604"/>
      <c r="U450" s="604"/>
      <c r="V450" s="604"/>
      <c r="W450" s="604"/>
      <c r="X450" s="604"/>
      <c r="Y450" s="604"/>
    </row>
    <row r="451" customHeight="1" spans="1:25">
      <c r="A451" s="604"/>
      <c r="B451" s="604"/>
      <c r="C451" s="604"/>
      <c r="D451" s="604"/>
      <c r="E451" s="604"/>
      <c r="F451" s="586"/>
      <c r="G451" s="604"/>
      <c r="H451" s="604"/>
      <c r="I451" s="604"/>
      <c r="J451" s="604"/>
      <c r="K451" s="604"/>
      <c r="L451" s="604"/>
      <c r="M451" s="604"/>
      <c r="N451" s="604"/>
      <c r="O451" s="604"/>
      <c r="P451" s="604"/>
      <c r="Q451" s="604"/>
      <c r="R451" s="604"/>
      <c r="S451" s="604"/>
      <c r="T451" s="604"/>
      <c r="U451" s="604"/>
      <c r="V451" s="604"/>
      <c r="W451" s="604"/>
      <c r="X451" s="604"/>
      <c r="Y451" s="604"/>
    </row>
    <row r="452" customHeight="1" spans="1:25">
      <c r="A452" s="604"/>
      <c r="B452" s="604"/>
      <c r="C452" s="604"/>
      <c r="D452" s="604"/>
      <c r="E452" s="604"/>
      <c r="F452" s="586"/>
      <c r="G452" s="604"/>
      <c r="H452" s="604"/>
      <c r="I452" s="604"/>
      <c r="J452" s="604"/>
      <c r="K452" s="604"/>
      <c r="L452" s="604"/>
      <c r="M452" s="604"/>
      <c r="N452" s="604"/>
      <c r="O452" s="604"/>
      <c r="P452" s="604"/>
      <c r="Q452" s="604"/>
      <c r="R452" s="604"/>
      <c r="S452" s="604"/>
      <c r="T452" s="604"/>
      <c r="U452" s="604"/>
      <c r="V452" s="604"/>
      <c r="W452" s="604"/>
      <c r="X452" s="604"/>
      <c r="Y452" s="604"/>
    </row>
    <row r="453" customHeight="1" spans="1:25">
      <c r="A453" s="604"/>
      <c r="B453" s="604"/>
      <c r="C453" s="604"/>
      <c r="D453" s="604"/>
      <c r="E453" s="604"/>
      <c r="F453" s="586"/>
      <c r="G453" s="604"/>
      <c r="H453" s="604"/>
      <c r="I453" s="604"/>
      <c r="J453" s="604"/>
      <c r="K453" s="604"/>
      <c r="L453" s="604"/>
      <c r="M453" s="604"/>
      <c r="N453" s="604"/>
      <c r="O453" s="604"/>
      <c r="P453" s="604"/>
      <c r="Q453" s="604"/>
      <c r="R453" s="604"/>
      <c r="S453" s="604"/>
      <c r="T453" s="604"/>
      <c r="U453" s="604"/>
      <c r="V453" s="604"/>
      <c r="W453" s="604"/>
      <c r="X453" s="604"/>
      <c r="Y453" s="604"/>
    </row>
    <row r="454" customHeight="1" spans="1:25">
      <c r="A454" s="604"/>
      <c r="B454" s="604"/>
      <c r="C454" s="604"/>
      <c r="D454" s="604"/>
      <c r="E454" s="604"/>
      <c r="F454" s="586"/>
      <c r="G454" s="604"/>
      <c r="H454" s="604"/>
      <c r="I454" s="604"/>
      <c r="J454" s="604"/>
      <c r="K454" s="604"/>
      <c r="L454" s="604"/>
      <c r="M454" s="604"/>
      <c r="N454" s="604"/>
      <c r="O454" s="604"/>
      <c r="P454" s="604"/>
      <c r="Q454" s="604"/>
      <c r="R454" s="604"/>
      <c r="S454" s="604"/>
      <c r="T454" s="604"/>
      <c r="U454" s="604"/>
      <c r="V454" s="604"/>
      <c r="W454" s="604"/>
      <c r="X454" s="604"/>
      <c r="Y454" s="604"/>
    </row>
    <row r="455" customHeight="1" spans="1:25">
      <c r="A455" s="604"/>
      <c r="B455" s="604"/>
      <c r="C455" s="604"/>
      <c r="D455" s="604"/>
      <c r="E455" s="604"/>
      <c r="F455" s="586"/>
      <c r="G455" s="604"/>
      <c r="H455" s="604"/>
      <c r="I455" s="604"/>
      <c r="J455" s="604"/>
      <c r="K455" s="604"/>
      <c r="L455" s="604"/>
      <c r="M455" s="604"/>
      <c r="N455" s="604"/>
      <c r="O455" s="604"/>
      <c r="P455" s="604"/>
      <c r="Q455" s="604"/>
      <c r="R455" s="604"/>
      <c r="S455" s="604"/>
      <c r="T455" s="604"/>
      <c r="U455" s="604"/>
      <c r="V455" s="604"/>
      <c r="W455" s="604"/>
      <c r="X455" s="604"/>
      <c r="Y455" s="604"/>
    </row>
    <row r="456" customHeight="1" spans="1:25">
      <c r="A456" s="604"/>
      <c r="B456" s="604"/>
      <c r="C456" s="604"/>
      <c r="D456" s="604"/>
      <c r="E456" s="604"/>
      <c r="F456" s="586"/>
      <c r="G456" s="604"/>
      <c r="H456" s="604"/>
      <c r="I456" s="604"/>
      <c r="J456" s="604"/>
      <c r="K456" s="604"/>
      <c r="L456" s="604"/>
      <c r="M456" s="604"/>
      <c r="N456" s="604"/>
      <c r="O456" s="604"/>
      <c r="P456" s="604"/>
      <c r="Q456" s="604"/>
      <c r="R456" s="604"/>
      <c r="S456" s="604"/>
      <c r="T456" s="604"/>
      <c r="U456" s="604"/>
      <c r="V456" s="604"/>
      <c r="W456" s="604"/>
      <c r="X456" s="604"/>
      <c r="Y456" s="604"/>
    </row>
    <row r="457" customHeight="1" spans="1:25">
      <c r="A457" s="604"/>
      <c r="B457" s="604"/>
      <c r="C457" s="604"/>
      <c r="D457" s="604"/>
      <c r="E457" s="604"/>
      <c r="F457" s="586"/>
      <c r="G457" s="604"/>
      <c r="H457" s="604"/>
      <c r="I457" s="604"/>
      <c r="J457" s="604"/>
      <c r="K457" s="604"/>
      <c r="L457" s="604"/>
      <c r="M457" s="604"/>
      <c r="N457" s="604"/>
      <c r="O457" s="604"/>
      <c r="P457" s="604"/>
      <c r="Q457" s="604"/>
      <c r="R457" s="604"/>
      <c r="S457" s="604"/>
      <c r="T457" s="604"/>
      <c r="U457" s="604"/>
      <c r="V457" s="604"/>
      <c r="W457" s="604"/>
      <c r="X457" s="604"/>
      <c r="Y457" s="604"/>
    </row>
    <row r="458" customHeight="1" spans="1:25">
      <c r="A458" s="604"/>
      <c r="B458" s="604"/>
      <c r="C458" s="604"/>
      <c r="D458" s="604"/>
      <c r="E458" s="604"/>
      <c r="F458" s="586"/>
      <c r="G458" s="604"/>
      <c r="H458" s="604"/>
      <c r="I458" s="604"/>
      <c r="J458" s="604"/>
      <c r="K458" s="604"/>
      <c r="L458" s="604"/>
      <c r="M458" s="604"/>
      <c r="N458" s="604"/>
      <c r="O458" s="604"/>
      <c r="P458" s="604"/>
      <c r="Q458" s="604"/>
      <c r="R458" s="604"/>
      <c r="S458" s="604"/>
      <c r="T458" s="604"/>
      <c r="U458" s="604"/>
      <c r="V458" s="604"/>
      <c r="W458" s="604"/>
      <c r="X458" s="604"/>
      <c r="Y458" s="604"/>
    </row>
    <row r="459" customHeight="1" spans="1:25">
      <c r="A459" s="604"/>
      <c r="B459" s="604"/>
      <c r="C459" s="604"/>
      <c r="D459" s="604"/>
      <c r="E459" s="604"/>
      <c r="F459" s="586"/>
      <c r="G459" s="604"/>
      <c r="H459" s="604"/>
      <c r="I459" s="604"/>
      <c r="J459" s="604"/>
      <c r="K459" s="604"/>
      <c r="L459" s="604"/>
      <c r="M459" s="604"/>
      <c r="N459" s="604"/>
      <c r="O459" s="604"/>
      <c r="P459" s="604"/>
      <c r="Q459" s="604"/>
      <c r="R459" s="604"/>
      <c r="S459" s="604"/>
      <c r="T459" s="604"/>
      <c r="U459" s="604"/>
      <c r="V459" s="604"/>
      <c r="W459" s="604"/>
      <c r="X459" s="604"/>
      <c r="Y459" s="604"/>
    </row>
    <row r="460" customHeight="1" spans="1:25">
      <c r="A460" s="604"/>
      <c r="B460" s="604"/>
      <c r="C460" s="604"/>
      <c r="D460" s="604"/>
      <c r="E460" s="604"/>
      <c r="F460" s="586"/>
      <c r="G460" s="604"/>
      <c r="H460" s="604"/>
      <c r="I460" s="604"/>
      <c r="J460" s="604"/>
      <c r="K460" s="604"/>
      <c r="L460" s="604"/>
      <c r="M460" s="604"/>
      <c r="N460" s="604"/>
      <c r="O460" s="604"/>
      <c r="P460" s="604"/>
      <c r="Q460" s="604"/>
      <c r="R460" s="604"/>
      <c r="S460" s="604"/>
      <c r="T460" s="604"/>
      <c r="U460" s="604"/>
      <c r="V460" s="604"/>
      <c r="W460" s="604"/>
      <c r="X460" s="604"/>
      <c r="Y460" s="604"/>
    </row>
    <row r="461" customHeight="1" spans="1:25">
      <c r="A461" s="604"/>
      <c r="B461" s="604"/>
      <c r="C461" s="604"/>
      <c r="D461" s="604"/>
      <c r="E461" s="604"/>
      <c r="F461" s="586"/>
      <c r="G461" s="604"/>
      <c r="H461" s="604"/>
      <c r="I461" s="604"/>
      <c r="J461" s="604"/>
      <c r="K461" s="604"/>
      <c r="L461" s="604"/>
      <c r="M461" s="604"/>
      <c r="N461" s="604"/>
      <c r="O461" s="604"/>
      <c r="P461" s="604"/>
      <c r="Q461" s="604"/>
      <c r="R461" s="604"/>
      <c r="S461" s="604"/>
      <c r="T461" s="604"/>
      <c r="U461" s="604"/>
      <c r="V461" s="604"/>
      <c r="W461" s="604"/>
      <c r="X461" s="604"/>
      <c r="Y461" s="604"/>
    </row>
    <row r="462" customHeight="1" spans="1:25">
      <c r="A462" s="604"/>
      <c r="B462" s="604"/>
      <c r="C462" s="604"/>
      <c r="D462" s="604"/>
      <c r="E462" s="604"/>
      <c r="F462" s="586"/>
      <c r="G462" s="604"/>
      <c r="H462" s="604"/>
      <c r="I462" s="604"/>
      <c r="J462" s="604"/>
      <c r="K462" s="604"/>
      <c r="L462" s="604"/>
      <c r="M462" s="604"/>
      <c r="N462" s="604"/>
      <c r="O462" s="604"/>
      <c r="P462" s="604"/>
      <c r="Q462" s="604"/>
      <c r="R462" s="604"/>
      <c r="S462" s="604"/>
      <c r="T462" s="604"/>
      <c r="U462" s="604"/>
      <c r="V462" s="604"/>
      <c r="W462" s="604"/>
      <c r="X462" s="604"/>
      <c r="Y462" s="604"/>
    </row>
    <row r="463" customHeight="1" spans="1:25">
      <c r="A463" s="604"/>
      <c r="B463" s="604"/>
      <c r="C463" s="604"/>
      <c r="D463" s="604"/>
      <c r="E463" s="604"/>
      <c r="F463" s="586"/>
      <c r="G463" s="604"/>
      <c r="H463" s="604"/>
      <c r="I463" s="604"/>
      <c r="J463" s="604"/>
      <c r="K463" s="604"/>
      <c r="L463" s="604"/>
      <c r="M463" s="604"/>
      <c r="N463" s="604"/>
      <c r="O463" s="604"/>
      <c r="P463" s="604"/>
      <c r="Q463" s="604"/>
      <c r="R463" s="604"/>
      <c r="S463" s="604"/>
      <c r="T463" s="604"/>
      <c r="U463" s="604"/>
      <c r="V463" s="604"/>
      <c r="W463" s="604"/>
      <c r="X463" s="604"/>
      <c r="Y463" s="604"/>
    </row>
    <row r="464" customHeight="1" spans="1:25">
      <c r="A464" s="604"/>
      <c r="B464" s="604"/>
      <c r="C464" s="604"/>
      <c r="D464" s="604"/>
      <c r="E464" s="604"/>
      <c r="F464" s="586"/>
      <c r="G464" s="604"/>
      <c r="H464" s="604"/>
      <c r="I464" s="604"/>
      <c r="J464" s="604"/>
      <c r="K464" s="604"/>
      <c r="L464" s="604"/>
      <c r="M464" s="604"/>
      <c r="N464" s="604"/>
      <c r="O464" s="604"/>
      <c r="P464" s="604"/>
      <c r="Q464" s="604"/>
      <c r="R464" s="604"/>
      <c r="S464" s="604"/>
      <c r="T464" s="604"/>
      <c r="U464" s="604"/>
      <c r="V464" s="604"/>
      <c r="W464" s="604"/>
      <c r="X464" s="604"/>
      <c r="Y464" s="604"/>
    </row>
    <row r="465" customHeight="1" spans="1:25">
      <c r="A465" s="604"/>
      <c r="B465" s="604"/>
      <c r="C465" s="604"/>
      <c r="D465" s="604"/>
      <c r="E465" s="604"/>
      <c r="F465" s="586"/>
      <c r="G465" s="604"/>
      <c r="H465" s="604"/>
      <c r="I465" s="604"/>
      <c r="J465" s="604"/>
      <c r="K465" s="604"/>
      <c r="L465" s="604"/>
      <c r="M465" s="604"/>
      <c r="N465" s="604"/>
      <c r="O465" s="604"/>
      <c r="P465" s="604"/>
      <c r="Q465" s="604"/>
      <c r="R465" s="604"/>
      <c r="S465" s="604"/>
      <c r="T465" s="604"/>
      <c r="U465" s="604"/>
      <c r="V465" s="604"/>
      <c r="W465" s="604"/>
      <c r="X465" s="604"/>
      <c r="Y465" s="604"/>
    </row>
    <row r="466" customHeight="1" spans="1:25">
      <c r="A466" s="604"/>
      <c r="B466" s="604"/>
      <c r="C466" s="604"/>
      <c r="D466" s="604"/>
      <c r="E466" s="604"/>
      <c r="F466" s="586"/>
      <c r="G466" s="604"/>
      <c r="H466" s="604"/>
      <c r="I466" s="604"/>
      <c r="J466" s="604"/>
      <c r="K466" s="604"/>
      <c r="L466" s="604"/>
      <c r="M466" s="604"/>
      <c r="N466" s="604"/>
      <c r="O466" s="604"/>
      <c r="P466" s="604"/>
      <c r="Q466" s="604"/>
      <c r="R466" s="604"/>
      <c r="S466" s="604"/>
      <c r="T466" s="604"/>
      <c r="U466" s="604"/>
      <c r="V466" s="604"/>
      <c r="W466" s="604"/>
      <c r="X466" s="604"/>
      <c r="Y466" s="604"/>
    </row>
    <row r="467" customHeight="1" spans="1:25">
      <c r="A467" s="604"/>
      <c r="B467" s="604"/>
      <c r="C467" s="604"/>
      <c r="D467" s="604"/>
      <c r="E467" s="604"/>
      <c r="F467" s="586"/>
      <c r="G467" s="604"/>
      <c r="H467" s="604"/>
      <c r="I467" s="604"/>
      <c r="J467" s="604"/>
      <c r="K467" s="604"/>
      <c r="L467" s="604"/>
      <c r="M467" s="604"/>
      <c r="N467" s="604"/>
      <c r="O467" s="604"/>
      <c r="P467" s="604"/>
      <c r="Q467" s="604"/>
      <c r="R467" s="604"/>
      <c r="S467" s="604"/>
      <c r="T467" s="604"/>
      <c r="U467" s="604"/>
      <c r="V467" s="604"/>
      <c r="W467" s="604"/>
      <c r="X467" s="604"/>
      <c r="Y467" s="604"/>
    </row>
    <row r="468" customHeight="1" spans="1:25">
      <c r="A468" s="604"/>
      <c r="B468" s="604"/>
      <c r="C468" s="604"/>
      <c r="D468" s="604"/>
      <c r="E468" s="604"/>
      <c r="F468" s="586"/>
      <c r="G468" s="604"/>
      <c r="H468" s="604"/>
      <c r="I468" s="604"/>
      <c r="J468" s="604"/>
      <c r="K468" s="604"/>
      <c r="L468" s="604"/>
      <c r="M468" s="604"/>
      <c r="N468" s="604"/>
      <c r="O468" s="604"/>
      <c r="P468" s="604"/>
      <c r="Q468" s="604"/>
      <c r="R468" s="604"/>
      <c r="S468" s="604"/>
      <c r="T468" s="604"/>
      <c r="U468" s="604"/>
      <c r="V468" s="604"/>
      <c r="W468" s="604"/>
      <c r="X468" s="604"/>
      <c r="Y468" s="604"/>
    </row>
    <row r="469" customHeight="1" spans="1:25">
      <c r="A469" s="604"/>
      <c r="B469" s="604"/>
      <c r="C469" s="604"/>
      <c r="D469" s="604"/>
      <c r="E469" s="604"/>
      <c r="F469" s="586"/>
      <c r="G469" s="604"/>
      <c r="H469" s="604"/>
      <c r="I469" s="604"/>
      <c r="J469" s="604"/>
      <c r="K469" s="604"/>
      <c r="L469" s="604"/>
      <c r="M469" s="604"/>
      <c r="N469" s="604"/>
      <c r="O469" s="604"/>
      <c r="P469" s="604"/>
      <c r="Q469" s="604"/>
      <c r="R469" s="604"/>
      <c r="S469" s="604"/>
      <c r="T469" s="604"/>
      <c r="U469" s="604"/>
      <c r="V469" s="604"/>
      <c r="W469" s="604"/>
      <c r="X469" s="604"/>
      <c r="Y469" s="604"/>
    </row>
    <row r="470" customHeight="1" spans="1:25">
      <c r="A470" s="604"/>
      <c r="B470" s="604"/>
      <c r="C470" s="604"/>
      <c r="D470" s="604"/>
      <c r="E470" s="604"/>
      <c r="F470" s="586"/>
      <c r="G470" s="604"/>
      <c r="H470" s="604"/>
      <c r="I470" s="604"/>
      <c r="J470" s="604"/>
      <c r="K470" s="604"/>
      <c r="L470" s="604"/>
      <c r="M470" s="604"/>
      <c r="N470" s="604"/>
      <c r="O470" s="604"/>
      <c r="P470" s="604"/>
      <c r="Q470" s="604"/>
      <c r="R470" s="604"/>
      <c r="S470" s="604"/>
      <c r="T470" s="604"/>
      <c r="U470" s="604"/>
      <c r="V470" s="604"/>
      <c r="W470" s="604"/>
      <c r="X470" s="604"/>
      <c r="Y470" s="604"/>
    </row>
    <row r="471" customHeight="1" spans="1:25">
      <c r="A471" s="604"/>
      <c r="B471" s="604"/>
      <c r="C471" s="604"/>
      <c r="D471" s="604"/>
      <c r="E471" s="604"/>
      <c r="F471" s="586"/>
      <c r="G471" s="604"/>
      <c r="H471" s="604"/>
      <c r="I471" s="604"/>
      <c r="J471" s="604"/>
      <c r="K471" s="604"/>
      <c r="L471" s="604"/>
      <c r="M471" s="604"/>
      <c r="N471" s="604"/>
      <c r="O471" s="604"/>
      <c r="P471" s="604"/>
      <c r="Q471" s="604"/>
      <c r="R471" s="604"/>
      <c r="S471" s="604"/>
      <c r="T471" s="604"/>
      <c r="U471" s="604"/>
      <c r="V471" s="604"/>
      <c r="W471" s="604"/>
      <c r="X471" s="604"/>
      <c r="Y471" s="604"/>
    </row>
    <row r="472" customHeight="1" spans="1:25">
      <c r="A472" s="604"/>
      <c r="B472" s="604"/>
      <c r="C472" s="604"/>
      <c r="D472" s="604"/>
      <c r="E472" s="604"/>
      <c r="F472" s="586"/>
      <c r="G472" s="604"/>
      <c r="H472" s="604"/>
      <c r="I472" s="604"/>
      <c r="J472" s="604"/>
      <c r="K472" s="604"/>
      <c r="L472" s="604"/>
      <c r="M472" s="604"/>
      <c r="N472" s="604"/>
      <c r="O472" s="604"/>
      <c r="P472" s="604"/>
      <c r="Q472" s="604"/>
      <c r="R472" s="604"/>
      <c r="S472" s="604"/>
      <c r="T472" s="604"/>
      <c r="U472" s="604"/>
      <c r="V472" s="604"/>
      <c r="W472" s="604"/>
      <c r="X472" s="604"/>
      <c r="Y472" s="604"/>
    </row>
    <row r="473" customHeight="1" spans="1:25">
      <c r="A473" s="604"/>
      <c r="B473" s="604"/>
      <c r="C473" s="604"/>
      <c r="D473" s="604"/>
      <c r="E473" s="604"/>
      <c r="F473" s="586"/>
      <c r="G473" s="604"/>
      <c r="H473" s="604"/>
      <c r="I473" s="604"/>
      <c r="J473" s="604"/>
      <c r="K473" s="604"/>
      <c r="L473" s="604"/>
      <c r="M473" s="604"/>
      <c r="N473" s="604"/>
      <c r="O473" s="604"/>
      <c r="P473" s="604"/>
      <c r="Q473" s="604"/>
      <c r="R473" s="604"/>
      <c r="S473" s="604"/>
      <c r="T473" s="604"/>
      <c r="U473" s="604"/>
      <c r="V473" s="604"/>
      <c r="W473" s="604"/>
      <c r="X473" s="604"/>
      <c r="Y473" s="604"/>
    </row>
    <row r="474" customHeight="1" spans="1:25">
      <c r="A474" s="604"/>
      <c r="B474" s="604"/>
      <c r="C474" s="604"/>
      <c r="D474" s="604"/>
      <c r="E474" s="604"/>
      <c r="F474" s="586"/>
      <c r="G474" s="604"/>
      <c r="H474" s="604"/>
      <c r="I474" s="604"/>
      <c r="J474" s="604"/>
      <c r="K474" s="604"/>
      <c r="L474" s="604"/>
      <c r="M474" s="604"/>
      <c r="N474" s="604"/>
      <c r="O474" s="604"/>
      <c r="P474" s="604"/>
      <c r="Q474" s="604"/>
      <c r="R474" s="604"/>
      <c r="S474" s="604"/>
      <c r="T474" s="604"/>
      <c r="U474" s="604"/>
      <c r="V474" s="604"/>
      <c r="W474" s="604"/>
      <c r="X474" s="604"/>
      <c r="Y474" s="604"/>
    </row>
    <row r="475" customHeight="1" spans="1:25">
      <c r="A475" s="604"/>
      <c r="B475" s="604"/>
      <c r="C475" s="604"/>
      <c r="D475" s="604"/>
      <c r="E475" s="604"/>
      <c r="F475" s="586"/>
      <c r="G475" s="604"/>
      <c r="H475" s="604"/>
      <c r="I475" s="604"/>
      <c r="J475" s="604"/>
      <c r="K475" s="604"/>
      <c r="L475" s="604"/>
      <c r="M475" s="604"/>
      <c r="N475" s="604"/>
      <c r="O475" s="604"/>
      <c r="P475" s="604"/>
      <c r="Q475" s="604"/>
      <c r="R475" s="604"/>
      <c r="S475" s="604"/>
      <c r="T475" s="604"/>
      <c r="U475" s="604"/>
      <c r="V475" s="604"/>
      <c r="W475" s="604"/>
      <c r="X475" s="604"/>
      <c r="Y475" s="604"/>
    </row>
    <row r="476" customHeight="1" spans="1:25">
      <c r="A476" s="604"/>
      <c r="B476" s="604"/>
      <c r="C476" s="604"/>
      <c r="D476" s="604"/>
      <c r="E476" s="604"/>
      <c r="F476" s="586"/>
      <c r="G476" s="604"/>
      <c r="H476" s="604"/>
      <c r="I476" s="604"/>
      <c r="J476" s="604"/>
      <c r="K476" s="604"/>
      <c r="L476" s="604"/>
      <c r="M476" s="604"/>
      <c r="N476" s="604"/>
      <c r="O476" s="604"/>
      <c r="P476" s="604"/>
      <c r="Q476" s="604"/>
      <c r="R476" s="604"/>
      <c r="S476" s="604"/>
      <c r="T476" s="604"/>
      <c r="U476" s="604"/>
      <c r="V476" s="604"/>
      <c r="W476" s="604"/>
      <c r="X476" s="604"/>
      <c r="Y476" s="604"/>
    </row>
    <row r="477" customHeight="1" spans="1:25">
      <c r="A477" s="604"/>
      <c r="B477" s="604"/>
      <c r="C477" s="604"/>
      <c r="D477" s="604"/>
      <c r="E477" s="604"/>
      <c r="F477" s="586"/>
      <c r="G477" s="604"/>
      <c r="H477" s="604"/>
      <c r="I477" s="604"/>
      <c r="J477" s="604"/>
      <c r="K477" s="604"/>
      <c r="L477" s="604"/>
      <c r="M477" s="604"/>
      <c r="N477" s="604"/>
      <c r="O477" s="604"/>
      <c r="P477" s="604"/>
      <c r="Q477" s="604"/>
      <c r="R477" s="604"/>
      <c r="S477" s="604"/>
      <c r="T477" s="604"/>
      <c r="U477" s="604"/>
      <c r="V477" s="604"/>
      <c r="W477" s="604"/>
      <c r="X477" s="604"/>
      <c r="Y477" s="604"/>
    </row>
    <row r="478" customHeight="1" spans="1:25">
      <c r="A478" s="604"/>
      <c r="B478" s="604"/>
      <c r="C478" s="604"/>
      <c r="D478" s="604"/>
      <c r="E478" s="604"/>
      <c r="F478" s="586"/>
      <c r="G478" s="604"/>
      <c r="H478" s="604"/>
      <c r="I478" s="604"/>
      <c r="J478" s="604"/>
      <c r="K478" s="604"/>
      <c r="L478" s="604"/>
      <c r="M478" s="604"/>
      <c r="N478" s="604"/>
      <c r="O478" s="604"/>
      <c r="P478" s="604"/>
      <c r="Q478" s="604"/>
      <c r="R478" s="604"/>
      <c r="S478" s="604"/>
      <c r="T478" s="604"/>
      <c r="U478" s="604"/>
      <c r="V478" s="604"/>
      <c r="W478" s="604"/>
      <c r="X478" s="604"/>
      <c r="Y478" s="604"/>
    </row>
    <row r="479" customHeight="1" spans="1:25">
      <c r="A479" s="604"/>
      <c r="B479" s="604"/>
      <c r="C479" s="604"/>
      <c r="D479" s="604"/>
      <c r="E479" s="604"/>
      <c r="F479" s="586"/>
      <c r="G479" s="604"/>
      <c r="H479" s="604"/>
      <c r="I479" s="604"/>
      <c r="J479" s="604"/>
      <c r="K479" s="604"/>
      <c r="L479" s="604"/>
      <c r="M479" s="604"/>
      <c r="N479" s="604"/>
      <c r="O479" s="604"/>
      <c r="P479" s="604"/>
      <c r="Q479" s="604"/>
      <c r="R479" s="604"/>
      <c r="S479" s="604"/>
      <c r="T479" s="604"/>
      <c r="U479" s="604"/>
      <c r="V479" s="604"/>
      <c r="W479" s="604"/>
      <c r="X479" s="604"/>
      <c r="Y479" s="604"/>
    </row>
    <row r="480" customHeight="1" spans="1:25">
      <c r="A480" s="604"/>
      <c r="B480" s="604"/>
      <c r="C480" s="604"/>
      <c r="D480" s="604"/>
      <c r="E480" s="604"/>
      <c r="F480" s="586"/>
      <c r="G480" s="604"/>
      <c r="H480" s="604"/>
      <c r="I480" s="604"/>
      <c r="J480" s="604"/>
      <c r="K480" s="604"/>
      <c r="L480" s="604"/>
      <c r="M480" s="604"/>
      <c r="N480" s="604"/>
      <c r="O480" s="604"/>
      <c r="P480" s="604"/>
      <c r="Q480" s="604"/>
      <c r="R480" s="604"/>
      <c r="S480" s="604"/>
      <c r="T480" s="604"/>
      <c r="U480" s="604"/>
      <c r="V480" s="604"/>
      <c r="W480" s="604"/>
      <c r="X480" s="604"/>
      <c r="Y480" s="604"/>
    </row>
    <row r="481" customHeight="1" spans="1:25">
      <c r="A481" s="604"/>
      <c r="B481" s="604"/>
      <c r="C481" s="604"/>
      <c r="D481" s="604"/>
      <c r="E481" s="604"/>
      <c r="F481" s="586"/>
      <c r="G481" s="604"/>
      <c r="H481" s="604"/>
      <c r="I481" s="604"/>
      <c r="J481" s="604"/>
      <c r="K481" s="604"/>
      <c r="L481" s="604"/>
      <c r="M481" s="604"/>
      <c r="N481" s="604"/>
      <c r="O481" s="604"/>
      <c r="P481" s="604"/>
      <c r="Q481" s="604"/>
      <c r="R481" s="604"/>
      <c r="S481" s="604"/>
      <c r="T481" s="604"/>
      <c r="U481" s="604"/>
      <c r="V481" s="604"/>
      <c r="W481" s="604"/>
      <c r="X481" s="604"/>
      <c r="Y481" s="604"/>
    </row>
    <row r="482" customHeight="1" spans="1:25">
      <c r="A482" s="604"/>
      <c r="B482" s="604"/>
      <c r="C482" s="604"/>
      <c r="D482" s="604"/>
      <c r="E482" s="604"/>
      <c r="F482" s="586"/>
      <c r="G482" s="604"/>
      <c r="H482" s="604"/>
      <c r="I482" s="604"/>
      <c r="J482" s="604"/>
      <c r="K482" s="604"/>
      <c r="L482" s="604"/>
      <c r="M482" s="604"/>
      <c r="N482" s="604"/>
      <c r="O482" s="604"/>
      <c r="P482" s="604"/>
      <c r="Q482" s="604"/>
      <c r="R482" s="604"/>
      <c r="S482" s="604"/>
      <c r="T482" s="604"/>
      <c r="U482" s="604"/>
      <c r="V482" s="604"/>
      <c r="W482" s="604"/>
      <c r="X482" s="604"/>
      <c r="Y482" s="604"/>
    </row>
    <row r="483" customHeight="1" spans="1:25">
      <c r="A483" s="604"/>
      <c r="B483" s="604"/>
      <c r="C483" s="604"/>
      <c r="D483" s="604"/>
      <c r="E483" s="604"/>
      <c r="F483" s="586"/>
      <c r="G483" s="604"/>
      <c r="H483" s="604"/>
      <c r="I483" s="604"/>
      <c r="J483" s="604"/>
      <c r="K483" s="604"/>
      <c r="L483" s="604"/>
      <c r="M483" s="604"/>
      <c r="N483" s="604"/>
      <c r="O483" s="604"/>
      <c r="P483" s="604"/>
      <c r="Q483" s="604"/>
      <c r="R483" s="604"/>
      <c r="S483" s="604"/>
      <c r="T483" s="604"/>
      <c r="U483" s="604"/>
      <c r="V483" s="604"/>
      <c r="W483" s="604"/>
      <c r="X483" s="604"/>
      <c r="Y483" s="604"/>
    </row>
    <row r="484" customHeight="1" spans="1:25">
      <c r="A484" s="604"/>
      <c r="B484" s="604"/>
      <c r="C484" s="604"/>
      <c r="D484" s="604"/>
      <c r="E484" s="604"/>
      <c r="F484" s="586"/>
      <c r="G484" s="604"/>
      <c r="H484" s="604"/>
      <c r="I484" s="604"/>
      <c r="J484" s="604"/>
      <c r="K484" s="604"/>
      <c r="L484" s="604"/>
      <c r="M484" s="604"/>
      <c r="N484" s="604"/>
      <c r="O484" s="604"/>
      <c r="P484" s="604"/>
      <c r="Q484" s="604"/>
      <c r="R484" s="604"/>
      <c r="S484" s="604"/>
      <c r="T484" s="604"/>
      <c r="U484" s="604"/>
      <c r="V484" s="604"/>
      <c r="W484" s="604"/>
      <c r="X484" s="604"/>
      <c r="Y484" s="604"/>
    </row>
    <row r="485" customHeight="1" spans="1:25">
      <c r="A485" s="604"/>
      <c r="B485" s="604"/>
      <c r="C485" s="604"/>
      <c r="D485" s="604"/>
      <c r="E485" s="604"/>
      <c r="F485" s="586"/>
      <c r="G485" s="604"/>
      <c r="H485" s="604"/>
      <c r="I485" s="604"/>
      <c r="J485" s="604"/>
      <c r="K485" s="604"/>
      <c r="L485" s="604"/>
      <c r="M485" s="604"/>
      <c r="N485" s="604"/>
      <c r="O485" s="604"/>
      <c r="P485" s="604"/>
      <c r="Q485" s="604"/>
      <c r="R485" s="604"/>
      <c r="S485" s="604"/>
      <c r="T485" s="604"/>
      <c r="U485" s="604"/>
      <c r="V485" s="604"/>
      <c r="W485" s="604"/>
      <c r="X485" s="604"/>
      <c r="Y485" s="604"/>
    </row>
    <row r="486" customHeight="1" spans="1:25">
      <c r="A486" s="604"/>
      <c r="B486" s="604"/>
      <c r="C486" s="604"/>
      <c r="D486" s="604"/>
      <c r="E486" s="604"/>
      <c r="F486" s="586"/>
      <c r="G486" s="604"/>
      <c r="H486" s="604"/>
      <c r="I486" s="604"/>
      <c r="J486" s="604"/>
      <c r="K486" s="604"/>
      <c r="L486" s="604"/>
      <c r="M486" s="604"/>
      <c r="N486" s="604"/>
      <c r="O486" s="604"/>
      <c r="P486" s="604"/>
      <c r="Q486" s="604"/>
      <c r="R486" s="604"/>
      <c r="S486" s="604"/>
      <c r="T486" s="604"/>
      <c r="U486" s="604"/>
      <c r="V486" s="604"/>
      <c r="W486" s="604"/>
      <c r="X486" s="604"/>
      <c r="Y486" s="604"/>
    </row>
    <row r="487" customHeight="1" spans="1:25">
      <c r="A487" s="604"/>
      <c r="B487" s="604"/>
      <c r="C487" s="604"/>
      <c r="D487" s="604"/>
      <c r="E487" s="604"/>
      <c r="F487" s="586"/>
      <c r="G487" s="604"/>
      <c r="H487" s="604"/>
      <c r="I487" s="604"/>
      <c r="J487" s="604"/>
      <c r="K487" s="604"/>
      <c r="L487" s="604"/>
      <c r="M487" s="604"/>
      <c r="N487" s="604"/>
      <c r="O487" s="604"/>
      <c r="P487" s="604"/>
      <c r="Q487" s="604"/>
      <c r="R487" s="604"/>
      <c r="S487" s="604"/>
      <c r="T487" s="604"/>
      <c r="U487" s="604"/>
      <c r="V487" s="604"/>
      <c r="W487" s="604"/>
      <c r="X487" s="604"/>
      <c r="Y487" s="604"/>
    </row>
    <row r="488" customHeight="1" spans="1:25">
      <c r="A488" s="604"/>
      <c r="B488" s="604"/>
      <c r="C488" s="604"/>
      <c r="D488" s="604"/>
      <c r="E488" s="604"/>
      <c r="F488" s="586"/>
      <c r="G488" s="604"/>
      <c r="H488" s="604"/>
      <c r="I488" s="604"/>
      <c r="J488" s="604"/>
      <c r="K488" s="604"/>
      <c r="L488" s="604"/>
      <c r="M488" s="604"/>
      <c r="N488" s="604"/>
      <c r="O488" s="604"/>
      <c r="P488" s="604"/>
      <c r="Q488" s="604"/>
      <c r="R488" s="604"/>
      <c r="S488" s="604"/>
      <c r="T488" s="604"/>
      <c r="U488" s="604"/>
      <c r="V488" s="604"/>
      <c r="W488" s="604"/>
      <c r="X488" s="604"/>
      <c r="Y488" s="604"/>
    </row>
    <row r="489" customHeight="1" spans="1:25">
      <c r="A489" s="604"/>
      <c r="B489" s="604"/>
      <c r="C489" s="604"/>
      <c r="D489" s="604"/>
      <c r="E489" s="604"/>
      <c r="F489" s="586"/>
      <c r="G489" s="604"/>
      <c r="H489" s="604"/>
      <c r="I489" s="604"/>
      <c r="J489" s="604"/>
      <c r="K489" s="604"/>
      <c r="L489" s="604"/>
      <c r="M489" s="604"/>
      <c r="N489" s="604"/>
      <c r="O489" s="604"/>
      <c r="P489" s="604"/>
      <c r="Q489" s="604"/>
      <c r="R489" s="604"/>
      <c r="S489" s="604"/>
      <c r="T489" s="604"/>
      <c r="U489" s="604"/>
      <c r="V489" s="604"/>
      <c r="W489" s="604"/>
      <c r="X489" s="604"/>
      <c r="Y489" s="604"/>
    </row>
    <row r="490" customHeight="1" spans="1:25">
      <c r="A490" s="604"/>
      <c r="B490" s="604"/>
      <c r="C490" s="604"/>
      <c r="D490" s="604"/>
      <c r="E490" s="604"/>
      <c r="F490" s="586"/>
      <c r="G490" s="604"/>
      <c r="H490" s="604"/>
      <c r="I490" s="604"/>
      <c r="J490" s="604"/>
      <c r="K490" s="604"/>
      <c r="L490" s="604"/>
      <c r="M490" s="604"/>
      <c r="N490" s="604"/>
      <c r="O490" s="604"/>
      <c r="P490" s="604"/>
      <c r="Q490" s="604"/>
      <c r="R490" s="604"/>
      <c r="S490" s="604"/>
      <c r="T490" s="604"/>
      <c r="U490" s="604"/>
      <c r="V490" s="604"/>
      <c r="W490" s="604"/>
      <c r="X490" s="604"/>
      <c r="Y490" s="604"/>
    </row>
    <row r="491" customHeight="1" spans="1:25">
      <c r="A491" s="604"/>
      <c r="B491" s="604"/>
      <c r="C491" s="604"/>
      <c r="D491" s="604"/>
      <c r="E491" s="604"/>
      <c r="F491" s="586"/>
      <c r="G491" s="604"/>
      <c r="H491" s="604"/>
      <c r="I491" s="604"/>
      <c r="J491" s="604"/>
      <c r="K491" s="604"/>
      <c r="L491" s="604"/>
      <c r="M491" s="604"/>
      <c r="N491" s="604"/>
      <c r="O491" s="604"/>
      <c r="P491" s="604"/>
      <c r="Q491" s="604"/>
      <c r="R491" s="604"/>
      <c r="S491" s="604"/>
      <c r="T491" s="604"/>
      <c r="U491" s="604"/>
      <c r="V491" s="604"/>
      <c r="W491" s="604"/>
      <c r="X491" s="604"/>
      <c r="Y491" s="604"/>
    </row>
    <row r="492" customHeight="1" spans="1:25">
      <c r="A492" s="604"/>
      <c r="B492" s="604"/>
      <c r="C492" s="604"/>
      <c r="D492" s="604"/>
      <c r="E492" s="604"/>
      <c r="F492" s="586"/>
      <c r="G492" s="604"/>
      <c r="H492" s="604"/>
      <c r="I492" s="604"/>
      <c r="J492" s="604"/>
      <c r="K492" s="604"/>
      <c r="L492" s="604"/>
      <c r="M492" s="604"/>
      <c r="N492" s="604"/>
      <c r="O492" s="604"/>
      <c r="P492" s="604"/>
      <c r="Q492" s="604"/>
      <c r="R492" s="604"/>
      <c r="S492" s="604"/>
      <c r="T492" s="604"/>
      <c r="U492" s="604"/>
      <c r="V492" s="604"/>
      <c r="W492" s="604"/>
      <c r="X492" s="604"/>
      <c r="Y492" s="604"/>
    </row>
    <row r="493" customHeight="1" spans="1:25">
      <c r="A493" s="604"/>
      <c r="B493" s="604"/>
      <c r="C493" s="604"/>
      <c r="D493" s="604"/>
      <c r="E493" s="604"/>
      <c r="F493" s="586"/>
      <c r="G493" s="604"/>
      <c r="H493" s="604"/>
      <c r="I493" s="604"/>
      <c r="J493" s="604"/>
      <c r="K493" s="604"/>
      <c r="L493" s="604"/>
      <c r="M493" s="604"/>
      <c r="N493" s="604"/>
      <c r="O493" s="604"/>
      <c r="P493" s="604"/>
      <c r="Q493" s="604"/>
      <c r="R493" s="604"/>
      <c r="S493" s="604"/>
      <c r="T493" s="604"/>
      <c r="U493" s="604"/>
      <c r="V493" s="604"/>
      <c r="W493" s="604"/>
      <c r="X493" s="604"/>
      <c r="Y493" s="604"/>
    </row>
    <row r="494" customHeight="1" spans="1:25">
      <c r="A494" s="604"/>
      <c r="B494" s="604"/>
      <c r="C494" s="604"/>
      <c r="D494" s="604"/>
      <c r="E494" s="604"/>
      <c r="F494" s="586"/>
      <c r="G494" s="604"/>
      <c r="H494" s="604"/>
      <c r="I494" s="604"/>
      <c r="J494" s="604"/>
      <c r="K494" s="604"/>
      <c r="L494" s="604"/>
      <c r="M494" s="604"/>
      <c r="N494" s="604"/>
      <c r="O494" s="604"/>
      <c r="P494" s="604"/>
      <c r="Q494" s="604"/>
      <c r="R494" s="604"/>
      <c r="S494" s="604"/>
      <c r="T494" s="604"/>
      <c r="U494" s="604"/>
      <c r="V494" s="604"/>
      <c r="W494" s="604"/>
      <c r="X494" s="604"/>
      <c r="Y494" s="604"/>
    </row>
    <row r="495" customHeight="1" spans="1:25">
      <c r="A495" s="604"/>
      <c r="B495" s="604"/>
      <c r="C495" s="604"/>
      <c r="D495" s="604"/>
      <c r="E495" s="604"/>
      <c r="F495" s="586"/>
      <c r="G495" s="604"/>
      <c r="H495" s="604"/>
      <c r="I495" s="604"/>
      <c r="J495" s="604"/>
      <c r="K495" s="604"/>
      <c r="L495" s="604"/>
      <c r="M495" s="604"/>
      <c r="N495" s="604"/>
      <c r="O495" s="604"/>
      <c r="P495" s="604"/>
      <c r="Q495" s="604"/>
      <c r="R495" s="604"/>
      <c r="S495" s="604"/>
      <c r="T495" s="604"/>
      <c r="U495" s="604"/>
      <c r="V495" s="604"/>
      <c r="W495" s="604"/>
      <c r="X495" s="604"/>
      <c r="Y495" s="604"/>
    </row>
    <row r="496" customHeight="1" spans="1:25">
      <c r="A496" s="604"/>
      <c r="B496" s="604"/>
      <c r="C496" s="604"/>
      <c r="D496" s="604"/>
      <c r="E496" s="604"/>
      <c r="F496" s="586"/>
      <c r="G496" s="604"/>
      <c r="H496" s="604"/>
      <c r="I496" s="604"/>
      <c r="J496" s="604"/>
      <c r="K496" s="604"/>
      <c r="L496" s="604"/>
      <c r="M496" s="604"/>
      <c r="N496" s="604"/>
      <c r="O496" s="604"/>
      <c r="P496" s="604"/>
      <c r="Q496" s="604"/>
      <c r="R496" s="604"/>
      <c r="S496" s="604"/>
      <c r="T496" s="604"/>
      <c r="U496" s="604"/>
      <c r="V496" s="604"/>
      <c r="W496" s="604"/>
      <c r="X496" s="604"/>
      <c r="Y496" s="604"/>
    </row>
    <row r="497" customHeight="1" spans="1:25">
      <c r="A497" s="604"/>
      <c r="B497" s="604"/>
      <c r="C497" s="604"/>
      <c r="D497" s="604"/>
      <c r="E497" s="604"/>
      <c r="F497" s="586"/>
      <c r="G497" s="604"/>
      <c r="H497" s="604"/>
      <c r="I497" s="604"/>
      <c r="J497" s="604"/>
      <c r="K497" s="604"/>
      <c r="L497" s="604"/>
      <c r="M497" s="604"/>
      <c r="N497" s="604"/>
      <c r="O497" s="604"/>
      <c r="P497" s="604"/>
      <c r="Q497" s="604"/>
      <c r="R497" s="604"/>
      <c r="S497" s="604"/>
      <c r="T497" s="604"/>
      <c r="U497" s="604"/>
      <c r="V497" s="604"/>
      <c r="W497" s="604"/>
      <c r="X497" s="604"/>
      <c r="Y497" s="604"/>
    </row>
    <row r="498" customHeight="1" spans="1:25">
      <c r="A498" s="604"/>
      <c r="B498" s="604"/>
      <c r="C498" s="604"/>
      <c r="D498" s="604"/>
      <c r="E498" s="604"/>
      <c r="F498" s="586"/>
      <c r="G498" s="604"/>
      <c r="H498" s="604"/>
      <c r="I498" s="604"/>
      <c r="J498" s="604"/>
      <c r="K498" s="604"/>
      <c r="L498" s="604"/>
      <c r="M498" s="604"/>
      <c r="N498" s="604"/>
      <c r="O498" s="604"/>
      <c r="P498" s="604"/>
      <c r="Q498" s="604"/>
      <c r="R498" s="604"/>
      <c r="S498" s="604"/>
      <c r="T498" s="604"/>
      <c r="U498" s="604"/>
      <c r="V498" s="604"/>
      <c r="W498" s="604"/>
      <c r="X498" s="604"/>
      <c r="Y498" s="604"/>
    </row>
    <row r="499" customHeight="1" spans="1:25">
      <c r="A499" s="604"/>
      <c r="B499" s="604"/>
      <c r="C499" s="604"/>
      <c r="D499" s="604"/>
      <c r="E499" s="604"/>
      <c r="F499" s="586"/>
      <c r="G499" s="604"/>
      <c r="H499" s="604"/>
      <c r="I499" s="604"/>
      <c r="J499" s="604"/>
      <c r="K499" s="604"/>
      <c r="L499" s="604"/>
      <c r="M499" s="604"/>
      <c r="N499" s="604"/>
      <c r="O499" s="604"/>
      <c r="P499" s="604"/>
      <c r="Q499" s="604"/>
      <c r="R499" s="604"/>
      <c r="S499" s="604"/>
      <c r="T499" s="604"/>
      <c r="U499" s="604"/>
      <c r="V499" s="604"/>
      <c r="W499" s="604"/>
      <c r="X499" s="604"/>
      <c r="Y499" s="604"/>
    </row>
    <row r="500" customHeight="1" spans="1:25">
      <c r="A500" s="604"/>
      <c r="B500" s="604"/>
      <c r="C500" s="604"/>
      <c r="D500" s="604"/>
      <c r="E500" s="604"/>
      <c r="F500" s="586"/>
      <c r="G500" s="604"/>
      <c r="H500" s="604"/>
      <c r="I500" s="604"/>
      <c r="J500" s="604"/>
      <c r="K500" s="604"/>
      <c r="L500" s="604"/>
      <c r="M500" s="604"/>
      <c r="N500" s="604"/>
      <c r="O500" s="604"/>
      <c r="P500" s="604"/>
      <c r="Q500" s="604"/>
      <c r="R500" s="604"/>
      <c r="S500" s="604"/>
      <c r="T500" s="604"/>
      <c r="U500" s="604"/>
      <c r="V500" s="604"/>
      <c r="W500" s="604"/>
      <c r="X500" s="604"/>
      <c r="Y500" s="604"/>
    </row>
    <row r="501" customHeight="1" spans="1:25">
      <c r="A501" s="604"/>
      <c r="B501" s="604"/>
      <c r="C501" s="604"/>
      <c r="D501" s="604"/>
      <c r="E501" s="604"/>
      <c r="F501" s="586"/>
      <c r="G501" s="604"/>
      <c r="H501" s="604"/>
      <c r="I501" s="604"/>
      <c r="J501" s="604"/>
      <c r="K501" s="604"/>
      <c r="L501" s="604"/>
      <c r="M501" s="604"/>
      <c r="N501" s="604"/>
      <c r="O501" s="604"/>
      <c r="P501" s="604"/>
      <c r="Q501" s="604"/>
      <c r="R501" s="604"/>
      <c r="S501" s="604"/>
      <c r="T501" s="604"/>
      <c r="U501" s="604"/>
      <c r="V501" s="604"/>
      <c r="W501" s="604"/>
      <c r="X501" s="604"/>
      <c r="Y501" s="604"/>
    </row>
    <row r="502" customHeight="1" spans="1:25">
      <c r="A502" s="604"/>
      <c r="B502" s="604"/>
      <c r="C502" s="604"/>
      <c r="D502" s="604"/>
      <c r="E502" s="604"/>
      <c r="F502" s="586"/>
      <c r="G502" s="604"/>
      <c r="H502" s="604"/>
      <c r="I502" s="604"/>
      <c r="J502" s="604"/>
      <c r="K502" s="604"/>
      <c r="L502" s="604"/>
      <c r="M502" s="604"/>
      <c r="N502" s="604"/>
      <c r="O502" s="604"/>
      <c r="P502" s="604"/>
      <c r="Q502" s="604"/>
      <c r="R502" s="604"/>
      <c r="S502" s="604"/>
      <c r="T502" s="604"/>
      <c r="U502" s="604"/>
      <c r="V502" s="604"/>
      <c r="W502" s="604"/>
      <c r="X502" s="604"/>
      <c r="Y502" s="604"/>
    </row>
    <row r="503" customHeight="1" spans="1:25">
      <c r="A503" s="604"/>
      <c r="B503" s="604"/>
      <c r="C503" s="604"/>
      <c r="D503" s="604"/>
      <c r="E503" s="604"/>
      <c r="F503" s="586"/>
      <c r="G503" s="604"/>
      <c r="H503" s="604"/>
      <c r="I503" s="604"/>
      <c r="J503" s="604"/>
      <c r="K503" s="604"/>
      <c r="L503" s="604"/>
      <c r="M503" s="604"/>
      <c r="N503" s="604"/>
      <c r="O503" s="604"/>
      <c r="P503" s="604"/>
      <c r="Q503" s="604"/>
      <c r="R503" s="604"/>
      <c r="S503" s="604"/>
      <c r="T503" s="604"/>
      <c r="U503" s="604"/>
      <c r="V503" s="604"/>
      <c r="W503" s="604"/>
      <c r="X503" s="604"/>
      <c r="Y503" s="604"/>
    </row>
    <row r="504" customHeight="1" spans="1:25">
      <c r="A504" s="604"/>
      <c r="B504" s="604"/>
      <c r="C504" s="604"/>
      <c r="D504" s="604"/>
      <c r="E504" s="604"/>
      <c r="F504" s="586"/>
      <c r="G504" s="604"/>
      <c r="H504" s="604"/>
      <c r="I504" s="604"/>
      <c r="J504" s="604"/>
      <c r="K504" s="604"/>
      <c r="L504" s="604"/>
      <c r="M504" s="604"/>
      <c r="N504" s="604"/>
      <c r="O504" s="604"/>
      <c r="P504" s="604"/>
      <c r="Q504" s="604"/>
      <c r="R504" s="604"/>
      <c r="S504" s="604"/>
      <c r="T504" s="604"/>
      <c r="U504" s="604"/>
      <c r="V504" s="604"/>
      <c r="W504" s="604"/>
      <c r="X504" s="604"/>
      <c r="Y504" s="604"/>
    </row>
    <row r="505" customHeight="1" spans="1:25">
      <c r="A505" s="604"/>
      <c r="B505" s="604"/>
      <c r="C505" s="604"/>
      <c r="D505" s="604"/>
      <c r="E505" s="604"/>
      <c r="F505" s="586"/>
      <c r="G505" s="604"/>
      <c r="H505" s="604"/>
      <c r="I505" s="604"/>
      <c r="J505" s="604"/>
      <c r="K505" s="604"/>
      <c r="L505" s="604"/>
      <c r="M505" s="604"/>
      <c r="N505" s="604"/>
      <c r="O505" s="604"/>
      <c r="P505" s="604"/>
      <c r="Q505" s="604"/>
      <c r="R505" s="604"/>
      <c r="S505" s="604"/>
      <c r="T505" s="604"/>
      <c r="U505" s="604"/>
      <c r="V505" s="604"/>
      <c r="W505" s="604"/>
      <c r="X505" s="604"/>
      <c r="Y505" s="604"/>
    </row>
    <row r="506" customHeight="1" spans="1:25">
      <c r="A506" s="604"/>
      <c r="B506" s="604"/>
      <c r="C506" s="604"/>
      <c r="D506" s="604"/>
      <c r="E506" s="604"/>
      <c r="F506" s="586"/>
      <c r="G506" s="604"/>
      <c r="H506" s="604"/>
      <c r="I506" s="604"/>
      <c r="J506" s="604"/>
      <c r="K506" s="604"/>
      <c r="L506" s="604"/>
      <c r="M506" s="604"/>
      <c r="N506" s="604"/>
      <c r="O506" s="604"/>
      <c r="P506" s="604"/>
      <c r="Q506" s="604"/>
      <c r="R506" s="604"/>
      <c r="S506" s="604"/>
      <c r="T506" s="604"/>
      <c r="U506" s="604"/>
      <c r="V506" s="604"/>
      <c r="W506" s="604"/>
      <c r="X506" s="604"/>
      <c r="Y506" s="604"/>
    </row>
    <row r="507" customHeight="1" spans="1:25">
      <c r="A507" s="604"/>
      <c r="B507" s="604"/>
      <c r="C507" s="604"/>
      <c r="D507" s="604"/>
      <c r="E507" s="604"/>
      <c r="F507" s="586"/>
      <c r="G507" s="604"/>
      <c r="H507" s="604"/>
      <c r="I507" s="604"/>
      <c r="J507" s="604"/>
      <c r="K507" s="604"/>
      <c r="L507" s="604"/>
      <c r="M507" s="604"/>
      <c r="N507" s="604"/>
      <c r="O507" s="604"/>
      <c r="P507" s="604"/>
      <c r="Q507" s="604"/>
      <c r="R507" s="604"/>
      <c r="S507" s="604"/>
      <c r="T507" s="604"/>
      <c r="U507" s="604"/>
      <c r="V507" s="604"/>
      <c r="W507" s="604"/>
      <c r="X507" s="604"/>
      <c r="Y507" s="604"/>
    </row>
    <row r="508" customHeight="1" spans="1:25">
      <c r="A508" s="604"/>
      <c r="B508" s="604"/>
      <c r="C508" s="604"/>
      <c r="D508" s="604"/>
      <c r="E508" s="604"/>
      <c r="F508" s="586"/>
      <c r="G508" s="604"/>
      <c r="H508" s="604"/>
      <c r="I508" s="604"/>
      <c r="J508" s="604"/>
      <c r="K508" s="604"/>
      <c r="L508" s="604"/>
      <c r="M508" s="604"/>
      <c r="N508" s="604"/>
      <c r="O508" s="604"/>
      <c r="P508" s="604"/>
      <c r="Q508" s="604"/>
      <c r="R508" s="604"/>
      <c r="S508" s="604"/>
      <c r="T508" s="604"/>
      <c r="U508" s="604"/>
      <c r="V508" s="604"/>
      <c r="W508" s="604"/>
      <c r="X508" s="604"/>
      <c r="Y508" s="604"/>
    </row>
    <row r="509" customHeight="1" spans="1:25">
      <c r="A509" s="604"/>
      <c r="B509" s="604"/>
      <c r="C509" s="604"/>
      <c r="D509" s="604"/>
      <c r="E509" s="604"/>
      <c r="F509" s="586"/>
      <c r="G509" s="604"/>
      <c r="H509" s="604"/>
      <c r="I509" s="604"/>
      <c r="J509" s="604"/>
      <c r="K509" s="604"/>
      <c r="L509" s="604"/>
      <c r="M509" s="604"/>
      <c r="N509" s="604"/>
      <c r="O509" s="604"/>
      <c r="P509" s="604"/>
      <c r="Q509" s="604"/>
      <c r="R509" s="604"/>
      <c r="S509" s="604"/>
      <c r="T509" s="604"/>
      <c r="U509" s="604"/>
      <c r="V509" s="604"/>
      <c r="W509" s="604"/>
      <c r="X509" s="604"/>
      <c r="Y509" s="604"/>
    </row>
    <row r="510" customHeight="1" spans="1:25">
      <c r="A510" s="604"/>
      <c r="B510" s="604"/>
      <c r="C510" s="604"/>
      <c r="D510" s="604"/>
      <c r="E510" s="604"/>
      <c r="F510" s="586"/>
      <c r="G510" s="604"/>
      <c r="H510" s="604"/>
      <c r="I510" s="604"/>
      <c r="J510" s="604"/>
      <c r="K510" s="604"/>
      <c r="L510" s="604"/>
      <c r="M510" s="604"/>
      <c r="N510" s="604"/>
      <c r="O510" s="604"/>
      <c r="P510" s="604"/>
      <c r="Q510" s="604"/>
      <c r="R510" s="604"/>
      <c r="S510" s="604"/>
      <c r="T510" s="604"/>
      <c r="U510" s="604"/>
      <c r="V510" s="604"/>
      <c r="W510" s="604"/>
      <c r="X510" s="604"/>
      <c r="Y510" s="604"/>
    </row>
    <row r="511" customHeight="1" spans="1:25">
      <c r="A511" s="604"/>
      <c r="B511" s="604"/>
      <c r="C511" s="604"/>
      <c r="D511" s="604"/>
      <c r="E511" s="604"/>
      <c r="F511" s="586"/>
      <c r="G511" s="604"/>
      <c r="H511" s="604"/>
      <c r="I511" s="604"/>
      <c r="J511" s="604"/>
      <c r="K511" s="604"/>
      <c r="L511" s="604"/>
      <c r="M511" s="604"/>
      <c r="N511" s="604"/>
      <c r="O511" s="604"/>
      <c r="P511" s="604"/>
      <c r="Q511" s="604"/>
      <c r="R511" s="604"/>
      <c r="S511" s="604"/>
      <c r="T511" s="604"/>
      <c r="U511" s="604"/>
      <c r="V511" s="604"/>
      <c r="W511" s="604"/>
      <c r="X511" s="604"/>
      <c r="Y511" s="604"/>
    </row>
    <row r="512" customHeight="1" spans="1:25">
      <c r="A512" s="604"/>
      <c r="B512" s="604"/>
      <c r="C512" s="604"/>
      <c r="D512" s="604"/>
      <c r="E512" s="604"/>
      <c r="F512" s="586"/>
      <c r="G512" s="604"/>
      <c r="H512" s="604"/>
      <c r="I512" s="604"/>
      <c r="J512" s="604"/>
      <c r="K512" s="604"/>
      <c r="L512" s="604"/>
      <c r="M512" s="604"/>
      <c r="N512" s="604"/>
      <c r="O512" s="604"/>
      <c r="P512" s="604"/>
      <c r="Q512" s="604"/>
      <c r="R512" s="604"/>
      <c r="S512" s="604"/>
      <c r="T512" s="604"/>
      <c r="U512" s="604"/>
      <c r="V512" s="604"/>
      <c r="W512" s="604"/>
      <c r="X512" s="604"/>
      <c r="Y512" s="604"/>
    </row>
    <row r="513" customHeight="1" spans="1:25">
      <c r="A513" s="604"/>
      <c r="B513" s="604"/>
      <c r="C513" s="604"/>
      <c r="D513" s="604"/>
      <c r="E513" s="604"/>
      <c r="F513" s="586"/>
      <c r="G513" s="604"/>
      <c r="H513" s="604"/>
      <c r="I513" s="604"/>
      <c r="J513" s="604"/>
      <c r="K513" s="604"/>
      <c r="L513" s="604"/>
      <c r="M513" s="604"/>
      <c r="N513" s="604"/>
      <c r="O513" s="604"/>
      <c r="P513" s="604"/>
      <c r="Q513" s="604"/>
      <c r="R513" s="604"/>
      <c r="S513" s="604"/>
      <c r="T513" s="604"/>
      <c r="U513" s="604"/>
      <c r="V513" s="604"/>
      <c r="W513" s="604"/>
      <c r="X513" s="604"/>
      <c r="Y513" s="604"/>
    </row>
    <row r="514" customHeight="1" spans="1:25">
      <c r="A514" s="604"/>
      <c r="B514" s="604"/>
      <c r="C514" s="604"/>
      <c r="D514" s="604"/>
      <c r="E514" s="604"/>
      <c r="F514" s="586"/>
      <c r="G514" s="604"/>
      <c r="H514" s="604"/>
      <c r="I514" s="604"/>
      <c r="J514" s="604"/>
      <c r="K514" s="604"/>
      <c r="L514" s="604"/>
      <c r="M514" s="604"/>
      <c r="N514" s="604"/>
      <c r="O514" s="604"/>
      <c r="P514" s="604"/>
      <c r="Q514" s="604"/>
      <c r="R514" s="604"/>
      <c r="S514" s="604"/>
      <c r="T514" s="604"/>
      <c r="U514" s="604"/>
      <c r="V514" s="604"/>
      <c r="W514" s="604"/>
      <c r="X514" s="604"/>
      <c r="Y514" s="604"/>
    </row>
    <row r="515" customHeight="1" spans="1:25">
      <c r="A515" s="604"/>
      <c r="B515" s="604"/>
      <c r="C515" s="604"/>
      <c r="D515" s="604"/>
      <c r="E515" s="604"/>
      <c r="F515" s="586"/>
      <c r="G515" s="604"/>
      <c r="H515" s="604"/>
      <c r="I515" s="604"/>
      <c r="J515" s="604"/>
      <c r="K515" s="604"/>
      <c r="L515" s="604"/>
      <c r="M515" s="604"/>
      <c r="N515" s="604"/>
      <c r="O515" s="604"/>
      <c r="P515" s="604"/>
      <c r="Q515" s="604"/>
      <c r="R515" s="604"/>
      <c r="S515" s="604"/>
      <c r="T515" s="604"/>
      <c r="U515" s="604"/>
      <c r="V515" s="604"/>
      <c r="W515" s="604"/>
      <c r="X515" s="604"/>
      <c r="Y515" s="604"/>
    </row>
    <row r="516" customHeight="1" spans="1:25">
      <c r="A516" s="604"/>
      <c r="B516" s="604"/>
      <c r="C516" s="604"/>
      <c r="D516" s="604"/>
      <c r="E516" s="604"/>
      <c r="F516" s="586"/>
      <c r="G516" s="604"/>
      <c r="H516" s="604"/>
      <c r="I516" s="604"/>
      <c r="J516" s="604"/>
      <c r="K516" s="604"/>
      <c r="L516" s="604"/>
      <c r="M516" s="604"/>
      <c r="N516" s="604"/>
      <c r="O516" s="604"/>
      <c r="P516" s="604"/>
      <c r="Q516" s="604"/>
      <c r="R516" s="604"/>
      <c r="S516" s="604"/>
      <c r="T516" s="604"/>
      <c r="U516" s="604"/>
      <c r="V516" s="604"/>
      <c r="W516" s="604"/>
      <c r="X516" s="604"/>
      <c r="Y516" s="604"/>
    </row>
    <row r="517" customHeight="1" spans="1:25">
      <c r="A517" s="604"/>
      <c r="B517" s="604"/>
      <c r="C517" s="604"/>
      <c r="D517" s="604"/>
      <c r="E517" s="604"/>
      <c r="F517" s="586"/>
      <c r="G517" s="604"/>
      <c r="H517" s="604"/>
      <c r="I517" s="604"/>
      <c r="J517" s="604"/>
      <c r="K517" s="604"/>
      <c r="L517" s="604"/>
      <c r="M517" s="604"/>
      <c r="N517" s="604"/>
      <c r="O517" s="604"/>
      <c r="P517" s="604"/>
      <c r="Q517" s="604"/>
      <c r="R517" s="604"/>
      <c r="S517" s="604"/>
      <c r="T517" s="604"/>
      <c r="U517" s="604"/>
      <c r="V517" s="604"/>
      <c r="W517" s="604"/>
      <c r="X517" s="604"/>
      <c r="Y517" s="604"/>
    </row>
    <row r="518" customHeight="1" spans="1:25">
      <c r="A518" s="604"/>
      <c r="B518" s="604"/>
      <c r="C518" s="604"/>
      <c r="D518" s="604"/>
      <c r="E518" s="604"/>
      <c r="F518" s="586"/>
      <c r="G518" s="604"/>
      <c r="H518" s="604"/>
      <c r="I518" s="604"/>
      <c r="J518" s="604"/>
      <c r="K518" s="604"/>
      <c r="L518" s="604"/>
      <c r="M518" s="604"/>
      <c r="N518" s="604"/>
      <c r="O518" s="604"/>
      <c r="P518" s="604"/>
      <c r="Q518" s="604"/>
      <c r="R518" s="604"/>
      <c r="S518" s="604"/>
      <c r="T518" s="604"/>
      <c r="U518" s="604"/>
      <c r="V518" s="604"/>
      <c r="W518" s="604"/>
      <c r="X518" s="604"/>
      <c r="Y518" s="604"/>
    </row>
    <row r="519" customHeight="1" spans="1:25">
      <c r="A519" s="604"/>
      <c r="B519" s="604"/>
      <c r="C519" s="604"/>
      <c r="D519" s="604"/>
      <c r="E519" s="604"/>
      <c r="F519" s="586"/>
      <c r="G519" s="604"/>
      <c r="H519" s="604"/>
      <c r="I519" s="604"/>
      <c r="J519" s="604"/>
      <c r="K519" s="604"/>
      <c r="L519" s="604"/>
      <c r="M519" s="604"/>
      <c r="N519" s="604"/>
      <c r="O519" s="604"/>
      <c r="P519" s="604"/>
      <c r="Q519" s="604"/>
      <c r="R519" s="604"/>
      <c r="S519" s="604"/>
      <c r="T519" s="604"/>
      <c r="U519" s="604"/>
      <c r="V519" s="604"/>
      <c r="W519" s="604"/>
      <c r="X519" s="604"/>
      <c r="Y519" s="604"/>
    </row>
    <row r="520" customHeight="1" spans="1:25">
      <c r="A520" s="604"/>
      <c r="B520" s="604"/>
      <c r="C520" s="604"/>
      <c r="D520" s="604"/>
      <c r="E520" s="604"/>
      <c r="F520" s="586"/>
      <c r="G520" s="604"/>
      <c r="H520" s="604"/>
      <c r="I520" s="604"/>
      <c r="J520" s="604"/>
      <c r="K520" s="604"/>
      <c r="L520" s="604"/>
      <c r="M520" s="604"/>
      <c r="N520" s="604"/>
      <c r="O520" s="604"/>
      <c r="P520" s="604"/>
      <c r="Q520" s="604"/>
      <c r="R520" s="604"/>
      <c r="S520" s="604"/>
      <c r="T520" s="604"/>
      <c r="U520" s="604"/>
      <c r="V520" s="604"/>
      <c r="W520" s="604"/>
      <c r="X520" s="604"/>
      <c r="Y520" s="604"/>
    </row>
    <row r="521" customHeight="1" spans="1:25">
      <c r="A521" s="604"/>
      <c r="B521" s="604"/>
      <c r="C521" s="604"/>
      <c r="D521" s="604"/>
      <c r="E521" s="604"/>
      <c r="F521" s="586"/>
      <c r="G521" s="604"/>
      <c r="H521" s="604"/>
      <c r="I521" s="604"/>
      <c r="J521" s="604"/>
      <c r="K521" s="604"/>
      <c r="L521" s="604"/>
      <c r="M521" s="604"/>
      <c r="N521" s="604"/>
      <c r="O521" s="604"/>
      <c r="P521" s="604"/>
      <c r="Q521" s="604"/>
      <c r="R521" s="604"/>
      <c r="S521" s="604"/>
      <c r="T521" s="604"/>
      <c r="U521" s="604"/>
      <c r="V521" s="604"/>
      <c r="W521" s="604"/>
      <c r="X521" s="604"/>
      <c r="Y521" s="604"/>
    </row>
    <row r="522" customHeight="1" spans="1:25">
      <c r="A522" s="604"/>
      <c r="B522" s="604"/>
      <c r="C522" s="604"/>
      <c r="D522" s="604"/>
      <c r="E522" s="604"/>
      <c r="F522" s="586"/>
      <c r="G522" s="604"/>
      <c r="H522" s="604"/>
      <c r="I522" s="604"/>
      <c r="J522" s="604"/>
      <c r="K522" s="604"/>
      <c r="L522" s="604"/>
      <c r="M522" s="604"/>
      <c r="N522" s="604"/>
      <c r="O522" s="604"/>
      <c r="P522" s="604"/>
      <c r="Q522" s="604"/>
      <c r="R522" s="604"/>
      <c r="S522" s="604"/>
      <c r="T522" s="604"/>
      <c r="U522" s="604"/>
      <c r="V522" s="604"/>
      <c r="W522" s="604"/>
      <c r="X522" s="604"/>
      <c r="Y522" s="604"/>
    </row>
    <row r="523" customHeight="1" spans="1:25">
      <c r="A523" s="604"/>
      <c r="B523" s="604"/>
      <c r="C523" s="604"/>
      <c r="D523" s="604"/>
      <c r="E523" s="604"/>
      <c r="F523" s="586"/>
      <c r="G523" s="604"/>
      <c r="H523" s="604"/>
      <c r="I523" s="604"/>
      <c r="J523" s="604"/>
      <c r="K523" s="604"/>
      <c r="L523" s="604"/>
      <c r="M523" s="604"/>
      <c r="N523" s="604"/>
      <c r="O523" s="604"/>
      <c r="P523" s="604"/>
      <c r="Q523" s="604"/>
      <c r="R523" s="604"/>
      <c r="S523" s="604"/>
      <c r="T523" s="604"/>
      <c r="U523" s="604"/>
      <c r="V523" s="604"/>
      <c r="W523" s="604"/>
      <c r="X523" s="604"/>
      <c r="Y523" s="604"/>
    </row>
    <row r="524" customHeight="1" spans="1:25">
      <c r="A524" s="604"/>
      <c r="B524" s="604"/>
      <c r="C524" s="604"/>
      <c r="D524" s="604"/>
      <c r="E524" s="604"/>
      <c r="F524" s="586"/>
      <c r="G524" s="604"/>
      <c r="H524" s="604"/>
      <c r="I524" s="604"/>
      <c r="J524" s="604"/>
      <c r="K524" s="604"/>
      <c r="L524" s="604"/>
      <c r="M524" s="604"/>
      <c r="N524" s="604"/>
      <c r="O524" s="604"/>
      <c r="P524" s="604"/>
      <c r="Q524" s="604"/>
      <c r="R524" s="604"/>
      <c r="S524" s="604"/>
      <c r="T524" s="604"/>
      <c r="U524" s="604"/>
      <c r="V524" s="604"/>
      <c r="W524" s="604"/>
      <c r="X524" s="604"/>
      <c r="Y524" s="604"/>
    </row>
    <row r="525" customHeight="1" spans="1:25">
      <c r="A525" s="604"/>
      <c r="B525" s="604"/>
      <c r="C525" s="604"/>
      <c r="D525" s="604"/>
      <c r="E525" s="604"/>
      <c r="F525" s="586"/>
      <c r="G525" s="604"/>
      <c r="H525" s="604"/>
      <c r="I525" s="604"/>
      <c r="J525" s="604"/>
      <c r="K525" s="604"/>
      <c r="L525" s="604"/>
      <c r="M525" s="604"/>
      <c r="N525" s="604"/>
      <c r="O525" s="604"/>
      <c r="P525" s="604"/>
      <c r="Q525" s="604"/>
      <c r="R525" s="604"/>
      <c r="S525" s="604"/>
      <c r="T525" s="604"/>
      <c r="U525" s="604"/>
      <c r="V525" s="604"/>
      <c r="W525" s="604"/>
      <c r="X525" s="604"/>
      <c r="Y525" s="604"/>
    </row>
    <row r="526" customHeight="1" spans="1:25">
      <c r="A526" s="604"/>
      <c r="B526" s="604"/>
      <c r="C526" s="604"/>
      <c r="D526" s="604"/>
      <c r="E526" s="604"/>
      <c r="F526" s="586"/>
      <c r="G526" s="604"/>
      <c r="H526" s="604"/>
      <c r="I526" s="604"/>
      <c r="J526" s="604"/>
      <c r="K526" s="604"/>
      <c r="L526" s="604"/>
      <c r="M526" s="604"/>
      <c r="N526" s="604"/>
      <c r="O526" s="604"/>
      <c r="P526" s="604"/>
      <c r="Q526" s="604"/>
      <c r="R526" s="604"/>
      <c r="S526" s="604"/>
      <c r="T526" s="604"/>
      <c r="U526" s="604"/>
      <c r="V526" s="604"/>
      <c r="W526" s="604"/>
      <c r="X526" s="604"/>
      <c r="Y526" s="604"/>
    </row>
    <row r="527" customHeight="1" spans="1:25">
      <c r="A527" s="604"/>
      <c r="B527" s="604"/>
      <c r="C527" s="604"/>
      <c r="D527" s="604"/>
      <c r="E527" s="604"/>
      <c r="F527" s="586"/>
      <c r="G527" s="604"/>
      <c r="H527" s="604"/>
      <c r="I527" s="604"/>
      <c r="J527" s="604"/>
      <c r="K527" s="604"/>
      <c r="L527" s="604"/>
      <c r="M527" s="604"/>
      <c r="N527" s="604"/>
      <c r="O527" s="604"/>
      <c r="P527" s="604"/>
      <c r="Q527" s="604"/>
      <c r="R527" s="604"/>
      <c r="S527" s="604"/>
      <c r="T527" s="604"/>
      <c r="U527" s="604"/>
      <c r="V527" s="604"/>
      <c r="W527" s="604"/>
      <c r="X527" s="604"/>
      <c r="Y527" s="604"/>
    </row>
    <row r="528" customHeight="1" spans="1:25">
      <c r="A528" s="604"/>
      <c r="B528" s="604"/>
      <c r="C528" s="604"/>
      <c r="D528" s="604"/>
      <c r="E528" s="604"/>
      <c r="F528" s="586"/>
      <c r="G528" s="604"/>
      <c r="H528" s="604"/>
      <c r="I528" s="604"/>
      <c r="J528" s="604"/>
      <c r="K528" s="604"/>
      <c r="L528" s="604"/>
      <c r="M528" s="604"/>
      <c r="N528" s="604"/>
      <c r="O528" s="604"/>
      <c r="P528" s="604"/>
      <c r="Q528" s="604"/>
      <c r="R528" s="604"/>
      <c r="S528" s="604"/>
      <c r="T528" s="604"/>
      <c r="U528" s="604"/>
      <c r="V528" s="604"/>
      <c r="W528" s="604"/>
      <c r="X528" s="604"/>
      <c r="Y528" s="604"/>
    </row>
    <row r="529" customHeight="1" spans="1:25">
      <c r="A529" s="604"/>
      <c r="B529" s="604"/>
      <c r="C529" s="604"/>
      <c r="D529" s="604"/>
      <c r="E529" s="604"/>
      <c r="F529" s="586"/>
      <c r="G529" s="604"/>
      <c r="H529" s="604"/>
      <c r="I529" s="604"/>
      <c r="J529" s="604"/>
      <c r="K529" s="604"/>
      <c r="L529" s="604"/>
      <c r="M529" s="604"/>
      <c r="N529" s="604"/>
      <c r="O529" s="604"/>
      <c r="P529" s="604"/>
      <c r="Q529" s="604"/>
      <c r="R529" s="604"/>
      <c r="S529" s="604"/>
      <c r="T529" s="604"/>
      <c r="U529" s="604"/>
      <c r="V529" s="604"/>
      <c r="W529" s="604"/>
      <c r="X529" s="604"/>
      <c r="Y529" s="604"/>
    </row>
    <row r="530" customHeight="1" spans="1:25">
      <c r="A530" s="604"/>
      <c r="B530" s="604"/>
      <c r="C530" s="604"/>
      <c r="D530" s="604"/>
      <c r="E530" s="604"/>
      <c r="F530" s="586"/>
      <c r="G530" s="604"/>
      <c r="H530" s="604"/>
      <c r="I530" s="604"/>
      <c r="J530" s="604"/>
      <c r="K530" s="604"/>
      <c r="L530" s="604"/>
      <c r="M530" s="604"/>
      <c r="N530" s="604"/>
      <c r="O530" s="604"/>
      <c r="P530" s="604"/>
      <c r="Q530" s="604"/>
      <c r="R530" s="604"/>
      <c r="S530" s="604"/>
      <c r="T530" s="604"/>
      <c r="U530" s="604"/>
      <c r="V530" s="604"/>
      <c r="W530" s="604"/>
      <c r="X530" s="604"/>
      <c r="Y530" s="604"/>
    </row>
    <row r="531" customHeight="1" spans="1:25">
      <c r="A531" s="604"/>
      <c r="B531" s="604"/>
      <c r="C531" s="604"/>
      <c r="D531" s="604"/>
      <c r="E531" s="604"/>
      <c r="F531" s="586"/>
      <c r="G531" s="604"/>
      <c r="H531" s="604"/>
      <c r="I531" s="604"/>
      <c r="J531" s="604"/>
      <c r="K531" s="604"/>
      <c r="L531" s="604"/>
      <c r="M531" s="604"/>
      <c r="N531" s="604"/>
      <c r="O531" s="604"/>
      <c r="P531" s="604"/>
      <c r="Q531" s="604"/>
      <c r="R531" s="604"/>
      <c r="S531" s="604"/>
      <c r="T531" s="604"/>
      <c r="U531" s="604"/>
      <c r="V531" s="604"/>
      <c r="W531" s="604"/>
      <c r="X531" s="604"/>
      <c r="Y531" s="604"/>
    </row>
    <row r="532" customHeight="1" spans="1:25">
      <c r="A532" s="604"/>
      <c r="B532" s="604"/>
      <c r="C532" s="604"/>
      <c r="D532" s="604"/>
      <c r="E532" s="604"/>
      <c r="F532" s="586"/>
      <c r="G532" s="604"/>
      <c r="H532" s="604"/>
      <c r="I532" s="604"/>
      <c r="J532" s="604"/>
      <c r="K532" s="604"/>
      <c r="L532" s="604"/>
      <c r="M532" s="604"/>
      <c r="N532" s="604"/>
      <c r="O532" s="604"/>
      <c r="P532" s="604"/>
      <c r="Q532" s="604"/>
      <c r="R532" s="604"/>
      <c r="S532" s="604"/>
      <c r="T532" s="604"/>
      <c r="U532" s="604"/>
      <c r="V532" s="604"/>
      <c r="W532" s="604"/>
      <c r="X532" s="604"/>
      <c r="Y532" s="604"/>
    </row>
    <row r="533" customHeight="1" spans="1:25">
      <c r="A533" s="604"/>
      <c r="B533" s="604"/>
      <c r="C533" s="604"/>
      <c r="D533" s="604"/>
      <c r="E533" s="604"/>
      <c r="F533" s="586"/>
      <c r="G533" s="604"/>
      <c r="H533" s="604"/>
      <c r="I533" s="604"/>
      <c r="J533" s="604"/>
      <c r="K533" s="604"/>
      <c r="L533" s="604"/>
      <c r="M533" s="604"/>
      <c r="N533" s="604"/>
      <c r="O533" s="604"/>
      <c r="P533" s="604"/>
      <c r="Q533" s="604"/>
      <c r="R533" s="604"/>
      <c r="S533" s="604"/>
      <c r="T533" s="604"/>
      <c r="U533" s="604"/>
      <c r="V533" s="604"/>
      <c r="W533" s="604"/>
      <c r="X533" s="604"/>
      <c r="Y533" s="604"/>
    </row>
    <row r="534" customHeight="1" spans="1:25">
      <c r="A534" s="604"/>
      <c r="B534" s="604"/>
      <c r="C534" s="604"/>
      <c r="D534" s="604"/>
      <c r="E534" s="604"/>
      <c r="F534" s="586"/>
      <c r="G534" s="604"/>
      <c r="H534" s="604"/>
      <c r="I534" s="604"/>
      <c r="J534" s="604"/>
      <c r="K534" s="604"/>
      <c r="L534" s="604"/>
      <c r="M534" s="604"/>
      <c r="N534" s="604"/>
      <c r="O534" s="604"/>
      <c r="P534" s="604"/>
      <c r="Q534" s="604"/>
      <c r="R534" s="604"/>
      <c r="S534" s="604"/>
      <c r="T534" s="604"/>
      <c r="U534" s="604"/>
      <c r="V534" s="604"/>
      <c r="W534" s="604"/>
      <c r="X534" s="604"/>
      <c r="Y534" s="604"/>
    </row>
    <row r="535" customHeight="1" spans="1:25">
      <c r="A535" s="604"/>
      <c r="B535" s="604"/>
      <c r="C535" s="604"/>
      <c r="D535" s="604"/>
      <c r="E535" s="604"/>
      <c r="F535" s="586"/>
      <c r="G535" s="604"/>
      <c r="H535" s="604"/>
      <c r="I535" s="604"/>
      <c r="J535" s="604"/>
      <c r="K535" s="604"/>
      <c r="L535" s="604"/>
      <c r="M535" s="604"/>
      <c r="N535" s="604"/>
      <c r="O535" s="604"/>
      <c r="P535" s="604"/>
      <c r="Q535" s="604"/>
      <c r="R535" s="604"/>
      <c r="S535" s="604"/>
      <c r="T535" s="604"/>
      <c r="U535" s="604"/>
      <c r="V535" s="604"/>
      <c r="W535" s="604"/>
      <c r="X535" s="604"/>
      <c r="Y535" s="604"/>
    </row>
    <row r="536" customHeight="1" spans="1:25">
      <c r="A536" s="604"/>
      <c r="B536" s="604"/>
      <c r="C536" s="604"/>
      <c r="D536" s="604"/>
      <c r="E536" s="604"/>
      <c r="F536" s="586"/>
      <c r="G536" s="604"/>
      <c r="H536" s="604"/>
      <c r="I536" s="604"/>
      <c r="J536" s="604"/>
      <c r="K536" s="604"/>
      <c r="L536" s="604"/>
      <c r="M536" s="604"/>
      <c r="N536" s="604"/>
      <c r="O536" s="604"/>
      <c r="P536" s="604"/>
      <c r="Q536" s="604"/>
      <c r="R536" s="604"/>
      <c r="S536" s="604"/>
      <c r="T536" s="604"/>
      <c r="U536" s="604"/>
      <c r="V536" s="604"/>
      <c r="W536" s="604"/>
      <c r="X536" s="604"/>
      <c r="Y536" s="604"/>
    </row>
    <row r="537" customHeight="1" spans="1:25">
      <c r="A537" s="604"/>
      <c r="B537" s="604"/>
      <c r="C537" s="604"/>
      <c r="D537" s="604"/>
      <c r="E537" s="604"/>
      <c r="F537" s="586"/>
      <c r="G537" s="604"/>
      <c r="H537" s="604"/>
      <c r="I537" s="604"/>
      <c r="J537" s="604"/>
      <c r="K537" s="604"/>
      <c r="L537" s="604"/>
      <c r="M537" s="604"/>
      <c r="N537" s="604"/>
      <c r="O537" s="604"/>
      <c r="P537" s="604"/>
      <c r="Q537" s="604"/>
      <c r="R537" s="604"/>
      <c r="S537" s="604"/>
      <c r="T537" s="604"/>
      <c r="U537" s="604"/>
      <c r="V537" s="604"/>
      <c r="W537" s="604"/>
      <c r="X537" s="604"/>
      <c r="Y537" s="604"/>
    </row>
    <row r="538" customHeight="1" spans="1:25">
      <c r="A538" s="604"/>
      <c r="B538" s="604"/>
      <c r="C538" s="604"/>
      <c r="D538" s="604"/>
      <c r="E538" s="604"/>
      <c r="F538" s="586"/>
      <c r="G538" s="604"/>
      <c r="H538" s="604"/>
      <c r="I538" s="604"/>
      <c r="J538" s="604"/>
      <c r="K538" s="604"/>
      <c r="L538" s="604"/>
      <c r="M538" s="604"/>
      <c r="N538" s="604"/>
      <c r="O538" s="604"/>
      <c r="P538" s="604"/>
      <c r="Q538" s="604"/>
      <c r="R538" s="604"/>
      <c r="S538" s="604"/>
      <c r="T538" s="604"/>
      <c r="U538" s="604"/>
      <c r="V538" s="604"/>
      <c r="W538" s="604"/>
      <c r="X538" s="604"/>
      <c r="Y538" s="604"/>
    </row>
    <row r="539" customHeight="1" spans="1:25">
      <c r="A539" s="604"/>
      <c r="B539" s="604"/>
      <c r="C539" s="604"/>
      <c r="D539" s="604"/>
      <c r="E539" s="604"/>
      <c r="F539" s="586"/>
      <c r="G539" s="604"/>
      <c r="H539" s="604"/>
      <c r="I539" s="604"/>
      <c r="J539" s="604"/>
      <c r="K539" s="604"/>
      <c r="L539" s="604"/>
      <c r="M539" s="604"/>
      <c r="N539" s="604"/>
      <c r="O539" s="604"/>
      <c r="P539" s="604"/>
      <c r="Q539" s="604"/>
      <c r="R539" s="604"/>
      <c r="S539" s="604"/>
      <c r="T539" s="604"/>
      <c r="U539" s="604"/>
      <c r="V539" s="604"/>
      <c r="W539" s="604"/>
      <c r="X539" s="604"/>
      <c r="Y539" s="604"/>
    </row>
    <row r="540" customHeight="1" spans="1:25">
      <c r="A540" s="604"/>
      <c r="B540" s="604"/>
      <c r="C540" s="604"/>
      <c r="D540" s="604"/>
      <c r="E540" s="604"/>
      <c r="F540" s="586"/>
      <c r="G540" s="604"/>
      <c r="H540" s="604"/>
      <c r="I540" s="604"/>
      <c r="J540" s="604"/>
      <c r="K540" s="604"/>
      <c r="L540" s="604"/>
      <c r="M540" s="604"/>
      <c r="N540" s="604"/>
      <c r="O540" s="604"/>
      <c r="P540" s="604"/>
      <c r="Q540" s="604"/>
      <c r="R540" s="604"/>
      <c r="S540" s="604"/>
      <c r="T540" s="604"/>
      <c r="U540" s="604"/>
      <c r="V540" s="604"/>
      <c r="W540" s="604"/>
      <c r="X540" s="604"/>
      <c r="Y540" s="604"/>
    </row>
    <row r="541" customHeight="1" spans="1:25">
      <c r="A541" s="604"/>
      <c r="B541" s="604"/>
      <c r="C541" s="604"/>
      <c r="D541" s="604"/>
      <c r="E541" s="604"/>
      <c r="F541" s="586"/>
      <c r="G541" s="604"/>
      <c r="H541" s="604"/>
      <c r="I541" s="604"/>
      <c r="J541" s="604"/>
      <c r="K541" s="604"/>
      <c r="L541" s="604"/>
      <c r="M541" s="604"/>
      <c r="N541" s="604"/>
      <c r="O541" s="604"/>
      <c r="P541" s="604"/>
      <c r="Q541" s="604"/>
      <c r="R541" s="604"/>
      <c r="S541" s="604"/>
      <c r="T541" s="604"/>
      <c r="U541" s="604"/>
      <c r="V541" s="604"/>
      <c r="W541" s="604"/>
      <c r="X541" s="604"/>
      <c r="Y541" s="604"/>
    </row>
    <row r="542" customHeight="1" spans="1:25">
      <c r="A542" s="604"/>
      <c r="B542" s="604"/>
      <c r="C542" s="604"/>
      <c r="D542" s="604"/>
      <c r="E542" s="604"/>
      <c r="F542" s="586"/>
      <c r="G542" s="604"/>
      <c r="H542" s="604"/>
      <c r="I542" s="604"/>
      <c r="J542" s="604"/>
      <c r="K542" s="604"/>
      <c r="L542" s="604"/>
      <c r="M542" s="604"/>
      <c r="N542" s="604"/>
      <c r="O542" s="604"/>
      <c r="P542" s="604"/>
      <c r="Q542" s="604"/>
      <c r="R542" s="604"/>
      <c r="S542" s="604"/>
      <c r="T542" s="604"/>
      <c r="U542" s="604"/>
      <c r="V542" s="604"/>
      <c r="W542" s="604"/>
      <c r="X542" s="604"/>
      <c r="Y542" s="604"/>
    </row>
    <row r="543" customHeight="1" spans="1:25">
      <c r="A543" s="604"/>
      <c r="B543" s="604"/>
      <c r="C543" s="604"/>
      <c r="D543" s="604"/>
      <c r="E543" s="604"/>
      <c r="F543" s="586"/>
      <c r="G543" s="604"/>
      <c r="H543" s="604"/>
      <c r="I543" s="604"/>
      <c r="J543" s="604"/>
      <c r="K543" s="604"/>
      <c r="L543" s="604"/>
      <c r="M543" s="604"/>
      <c r="N543" s="604"/>
      <c r="O543" s="604"/>
      <c r="P543" s="604"/>
      <c r="Q543" s="604"/>
      <c r="R543" s="604"/>
      <c r="S543" s="604"/>
      <c r="T543" s="604"/>
      <c r="U543" s="604"/>
      <c r="V543" s="604"/>
      <c r="W543" s="604"/>
      <c r="X543" s="604"/>
      <c r="Y543" s="604"/>
    </row>
    <row r="544" customHeight="1" spans="1:25">
      <c r="A544" s="604"/>
      <c r="B544" s="604"/>
      <c r="C544" s="604"/>
      <c r="D544" s="604"/>
      <c r="E544" s="604"/>
      <c r="F544" s="586"/>
      <c r="G544" s="604"/>
      <c r="H544" s="604"/>
      <c r="I544" s="604"/>
      <c r="J544" s="604"/>
      <c r="K544" s="604"/>
      <c r="L544" s="604"/>
      <c r="M544" s="604"/>
      <c r="N544" s="604"/>
      <c r="O544" s="604"/>
      <c r="P544" s="604"/>
      <c r="Q544" s="604"/>
      <c r="R544" s="604"/>
      <c r="S544" s="604"/>
      <c r="T544" s="604"/>
      <c r="U544" s="604"/>
      <c r="V544" s="604"/>
      <c r="W544" s="604"/>
      <c r="X544" s="604"/>
      <c r="Y544" s="604"/>
    </row>
    <row r="545" customHeight="1" spans="1:25">
      <c r="A545" s="604"/>
      <c r="B545" s="604"/>
      <c r="C545" s="604"/>
      <c r="D545" s="604"/>
      <c r="E545" s="604"/>
      <c r="F545" s="586"/>
      <c r="G545" s="604"/>
      <c r="H545" s="604"/>
      <c r="I545" s="604"/>
      <c r="J545" s="604"/>
      <c r="K545" s="604"/>
      <c r="L545" s="604"/>
      <c r="M545" s="604"/>
      <c r="N545" s="604"/>
      <c r="O545" s="604"/>
      <c r="P545" s="604"/>
      <c r="Q545" s="604"/>
      <c r="R545" s="604"/>
      <c r="S545" s="604"/>
      <c r="T545" s="604"/>
      <c r="U545" s="604"/>
      <c r="V545" s="604"/>
      <c r="W545" s="604"/>
      <c r="X545" s="604"/>
      <c r="Y545" s="604"/>
    </row>
    <row r="546" customHeight="1" spans="1:25">
      <c r="A546" s="604"/>
      <c r="B546" s="604"/>
      <c r="C546" s="604"/>
      <c r="D546" s="604"/>
      <c r="E546" s="604"/>
      <c r="F546" s="586"/>
      <c r="G546" s="604"/>
      <c r="H546" s="604"/>
      <c r="I546" s="604"/>
      <c r="J546" s="604"/>
      <c r="K546" s="604"/>
      <c r="L546" s="604"/>
      <c r="M546" s="604"/>
      <c r="N546" s="604"/>
      <c r="O546" s="604"/>
      <c r="P546" s="604"/>
      <c r="Q546" s="604"/>
      <c r="R546" s="604"/>
      <c r="S546" s="604"/>
      <c r="T546" s="604"/>
      <c r="U546" s="604"/>
      <c r="V546" s="604"/>
      <c r="W546" s="604"/>
      <c r="X546" s="604"/>
      <c r="Y546" s="604"/>
    </row>
    <row r="547" customHeight="1" spans="1:25">
      <c r="A547" s="604"/>
      <c r="B547" s="604"/>
      <c r="C547" s="604"/>
      <c r="D547" s="604"/>
      <c r="E547" s="604"/>
      <c r="F547" s="586"/>
      <c r="G547" s="604"/>
      <c r="H547" s="604"/>
      <c r="I547" s="604"/>
      <c r="J547" s="604"/>
      <c r="K547" s="604"/>
      <c r="L547" s="604"/>
      <c r="M547" s="604"/>
      <c r="N547" s="604"/>
      <c r="O547" s="604"/>
      <c r="P547" s="604"/>
      <c r="Q547" s="604"/>
      <c r="R547" s="604"/>
      <c r="S547" s="604"/>
      <c r="T547" s="604"/>
      <c r="U547" s="604"/>
      <c r="V547" s="604"/>
      <c r="W547" s="604"/>
      <c r="X547" s="604"/>
      <c r="Y547" s="604"/>
    </row>
    <row r="548" customHeight="1" spans="1:25">
      <c r="A548" s="604"/>
      <c r="B548" s="604"/>
      <c r="C548" s="604"/>
      <c r="D548" s="604"/>
      <c r="E548" s="604"/>
      <c r="F548" s="586"/>
      <c r="G548" s="604"/>
      <c r="H548" s="604"/>
      <c r="I548" s="604"/>
      <c r="J548" s="604"/>
      <c r="K548" s="604"/>
      <c r="L548" s="604"/>
      <c r="M548" s="604"/>
      <c r="N548" s="604"/>
      <c r="O548" s="604"/>
      <c r="P548" s="604"/>
      <c r="Q548" s="604"/>
      <c r="R548" s="604"/>
      <c r="S548" s="604"/>
      <c r="T548" s="604"/>
      <c r="U548" s="604"/>
      <c r="V548" s="604"/>
      <c r="W548" s="604"/>
      <c r="X548" s="604"/>
      <c r="Y548" s="604"/>
    </row>
    <row r="549" customHeight="1" spans="1:25">
      <c r="A549" s="604"/>
      <c r="B549" s="604"/>
      <c r="C549" s="604"/>
      <c r="D549" s="604"/>
      <c r="E549" s="604"/>
      <c r="F549" s="586"/>
      <c r="G549" s="604"/>
      <c r="H549" s="604"/>
      <c r="I549" s="604"/>
      <c r="J549" s="604"/>
      <c r="K549" s="604"/>
      <c r="L549" s="604"/>
      <c r="M549" s="604"/>
      <c r="N549" s="604"/>
      <c r="O549" s="604"/>
      <c r="P549" s="604"/>
      <c r="Q549" s="604"/>
      <c r="R549" s="604"/>
      <c r="S549" s="604"/>
      <c r="T549" s="604"/>
      <c r="U549" s="604"/>
      <c r="V549" s="604"/>
      <c r="W549" s="604"/>
      <c r="X549" s="604"/>
      <c r="Y549" s="604"/>
    </row>
    <row r="550" customHeight="1" spans="1:25">
      <c r="A550" s="604"/>
      <c r="B550" s="604"/>
      <c r="C550" s="604"/>
      <c r="D550" s="604"/>
      <c r="E550" s="604"/>
      <c r="F550" s="586"/>
      <c r="G550" s="604"/>
      <c r="H550" s="604"/>
      <c r="I550" s="604"/>
      <c r="J550" s="604"/>
      <c r="K550" s="604"/>
      <c r="L550" s="604"/>
      <c r="M550" s="604"/>
      <c r="N550" s="604"/>
      <c r="O550" s="604"/>
      <c r="P550" s="604"/>
      <c r="Q550" s="604"/>
      <c r="R550" s="604"/>
      <c r="S550" s="604"/>
      <c r="T550" s="604"/>
      <c r="U550" s="604"/>
      <c r="V550" s="604"/>
      <c r="W550" s="604"/>
      <c r="X550" s="604"/>
      <c r="Y550" s="604"/>
    </row>
    <row r="551" customHeight="1" spans="1:25">
      <c r="A551" s="604"/>
      <c r="B551" s="604"/>
      <c r="C551" s="604"/>
      <c r="D551" s="604"/>
      <c r="E551" s="604"/>
      <c r="F551" s="586"/>
      <c r="G551" s="604"/>
      <c r="H551" s="604"/>
      <c r="I551" s="604"/>
      <c r="J551" s="604"/>
      <c r="K551" s="604"/>
      <c r="L551" s="604"/>
      <c r="M551" s="604"/>
      <c r="N551" s="604"/>
      <c r="O551" s="604"/>
      <c r="P551" s="604"/>
      <c r="Q551" s="604"/>
      <c r="R551" s="604"/>
      <c r="S551" s="604"/>
      <c r="T551" s="604"/>
      <c r="U551" s="604"/>
      <c r="V551" s="604"/>
      <c r="W551" s="604"/>
      <c r="X551" s="604"/>
      <c r="Y551" s="604"/>
    </row>
    <row r="552" customHeight="1" spans="1:25">
      <c r="A552" s="604"/>
      <c r="B552" s="604"/>
      <c r="C552" s="604"/>
      <c r="D552" s="604"/>
      <c r="E552" s="604"/>
      <c r="F552" s="586"/>
      <c r="G552" s="604"/>
      <c r="H552" s="604"/>
      <c r="I552" s="604"/>
      <c r="J552" s="604"/>
      <c r="K552" s="604"/>
      <c r="L552" s="604"/>
      <c r="M552" s="604"/>
      <c r="N552" s="604"/>
      <c r="O552" s="604"/>
      <c r="P552" s="604"/>
      <c r="Q552" s="604"/>
      <c r="R552" s="604"/>
      <c r="S552" s="604"/>
      <c r="T552" s="604"/>
      <c r="U552" s="604"/>
      <c r="V552" s="604"/>
      <c r="W552" s="604"/>
      <c r="X552" s="604"/>
      <c r="Y552" s="604"/>
    </row>
    <row r="553" customHeight="1" spans="1:25">
      <c r="A553" s="604"/>
      <c r="B553" s="604"/>
      <c r="C553" s="604"/>
      <c r="D553" s="604"/>
      <c r="E553" s="604"/>
      <c r="F553" s="586"/>
      <c r="G553" s="604"/>
      <c r="H553" s="604"/>
      <c r="I553" s="604"/>
      <c r="J553" s="604"/>
      <c r="K553" s="604"/>
      <c r="L553" s="604"/>
      <c r="M553" s="604"/>
      <c r="N553" s="604"/>
      <c r="O553" s="604"/>
      <c r="P553" s="604"/>
      <c r="Q553" s="604"/>
      <c r="R553" s="604"/>
      <c r="S553" s="604"/>
      <c r="T553" s="604"/>
      <c r="U553" s="604"/>
      <c r="V553" s="604"/>
      <c r="W553" s="604"/>
      <c r="X553" s="604"/>
      <c r="Y553" s="604"/>
    </row>
    <row r="554" customHeight="1" spans="1:25">
      <c r="A554" s="604"/>
      <c r="B554" s="604"/>
      <c r="C554" s="604"/>
      <c r="D554" s="604"/>
      <c r="E554" s="604"/>
      <c r="F554" s="586"/>
      <c r="G554" s="604"/>
      <c r="H554" s="604"/>
      <c r="I554" s="604"/>
      <c r="J554" s="604"/>
      <c r="K554" s="604"/>
      <c r="L554" s="604"/>
      <c r="M554" s="604"/>
      <c r="N554" s="604"/>
      <c r="O554" s="604"/>
      <c r="P554" s="604"/>
      <c r="Q554" s="604"/>
      <c r="R554" s="604"/>
      <c r="S554" s="604"/>
      <c r="T554" s="604"/>
      <c r="U554" s="604"/>
      <c r="V554" s="604"/>
      <c r="W554" s="604"/>
      <c r="X554" s="604"/>
      <c r="Y554" s="604"/>
    </row>
    <row r="555" customHeight="1" spans="1:25">
      <c r="A555" s="604"/>
      <c r="B555" s="604"/>
      <c r="C555" s="604"/>
      <c r="D555" s="604"/>
      <c r="E555" s="604"/>
      <c r="F555" s="586"/>
      <c r="G555" s="604"/>
      <c r="H555" s="604"/>
      <c r="I555" s="604"/>
      <c r="J555" s="604"/>
      <c r="K555" s="604"/>
      <c r="L555" s="604"/>
      <c r="M555" s="604"/>
      <c r="N555" s="604"/>
      <c r="O555" s="604"/>
      <c r="P555" s="604"/>
      <c r="Q555" s="604"/>
      <c r="R555" s="604"/>
      <c r="S555" s="604"/>
      <c r="T555" s="604"/>
      <c r="U555" s="604"/>
      <c r="V555" s="604"/>
      <c r="W555" s="604"/>
      <c r="X555" s="604"/>
      <c r="Y555" s="604"/>
    </row>
    <row r="556" customHeight="1" spans="1:25">
      <c r="A556" s="604"/>
      <c r="B556" s="604"/>
      <c r="C556" s="604"/>
      <c r="D556" s="604"/>
      <c r="E556" s="604"/>
      <c r="F556" s="586"/>
      <c r="G556" s="604"/>
      <c r="H556" s="604"/>
      <c r="I556" s="604"/>
      <c r="J556" s="604"/>
      <c r="K556" s="604"/>
      <c r="L556" s="604"/>
      <c r="M556" s="604"/>
      <c r="N556" s="604"/>
      <c r="O556" s="604"/>
      <c r="P556" s="604"/>
      <c r="Q556" s="604"/>
      <c r="R556" s="604"/>
      <c r="S556" s="604"/>
      <c r="T556" s="604"/>
      <c r="U556" s="604"/>
      <c r="V556" s="604"/>
      <c r="W556" s="604"/>
      <c r="X556" s="604"/>
      <c r="Y556" s="604"/>
    </row>
    <row r="557" customHeight="1" spans="1:25">
      <c r="A557" s="604"/>
      <c r="B557" s="604"/>
      <c r="C557" s="604"/>
      <c r="D557" s="604"/>
      <c r="E557" s="604"/>
      <c r="F557" s="586"/>
      <c r="G557" s="604"/>
      <c r="H557" s="604"/>
      <c r="I557" s="604"/>
      <c r="J557" s="604"/>
      <c r="K557" s="604"/>
      <c r="L557" s="604"/>
      <c r="M557" s="604"/>
      <c r="N557" s="604"/>
      <c r="O557" s="604"/>
      <c r="P557" s="604"/>
      <c r="Q557" s="604"/>
      <c r="R557" s="604"/>
      <c r="S557" s="604"/>
      <c r="T557" s="604"/>
      <c r="U557" s="604"/>
      <c r="V557" s="604"/>
      <c r="W557" s="604"/>
      <c r="X557" s="604"/>
      <c r="Y557" s="604"/>
    </row>
    <row r="558" customHeight="1" spans="1:25">
      <c r="A558" s="604"/>
      <c r="B558" s="604"/>
      <c r="C558" s="604"/>
      <c r="D558" s="604"/>
      <c r="E558" s="604"/>
      <c r="F558" s="586"/>
      <c r="G558" s="604"/>
      <c r="H558" s="604"/>
      <c r="I558" s="604"/>
      <c r="J558" s="604"/>
      <c r="K558" s="604"/>
      <c r="L558" s="604"/>
      <c r="M558" s="604"/>
      <c r="N558" s="604"/>
      <c r="O558" s="604"/>
      <c r="P558" s="604"/>
      <c r="Q558" s="604"/>
      <c r="R558" s="604"/>
      <c r="S558" s="604"/>
      <c r="T558" s="604"/>
      <c r="U558" s="604"/>
      <c r="V558" s="604"/>
      <c r="W558" s="604"/>
      <c r="X558" s="604"/>
      <c r="Y558" s="604"/>
    </row>
    <row r="559" customHeight="1" spans="1:25">
      <c r="A559" s="604"/>
      <c r="B559" s="604"/>
      <c r="C559" s="604"/>
      <c r="D559" s="604"/>
      <c r="E559" s="604"/>
      <c r="F559" s="586"/>
      <c r="G559" s="604"/>
      <c r="H559" s="604"/>
      <c r="I559" s="604"/>
      <c r="J559" s="604"/>
      <c r="K559" s="604"/>
      <c r="L559" s="604"/>
      <c r="M559" s="604"/>
      <c r="N559" s="604"/>
      <c r="O559" s="604"/>
      <c r="P559" s="604"/>
      <c r="Q559" s="604"/>
      <c r="R559" s="604"/>
      <c r="S559" s="604"/>
      <c r="T559" s="604"/>
      <c r="U559" s="604"/>
      <c r="V559" s="604"/>
      <c r="W559" s="604"/>
      <c r="X559" s="604"/>
      <c r="Y559" s="604"/>
    </row>
    <row r="560" customHeight="1" spans="1:25">
      <c r="A560" s="604"/>
      <c r="B560" s="604"/>
      <c r="C560" s="604"/>
      <c r="D560" s="604"/>
      <c r="E560" s="604"/>
      <c r="F560" s="586"/>
      <c r="G560" s="604"/>
      <c r="H560" s="604"/>
      <c r="I560" s="604"/>
      <c r="J560" s="604"/>
      <c r="K560" s="604"/>
      <c r="L560" s="604"/>
      <c r="M560" s="604"/>
      <c r="N560" s="604"/>
      <c r="O560" s="604"/>
      <c r="P560" s="604"/>
      <c r="Q560" s="604"/>
      <c r="R560" s="604"/>
      <c r="S560" s="604"/>
      <c r="T560" s="604"/>
      <c r="U560" s="604"/>
      <c r="V560" s="604"/>
      <c r="W560" s="604"/>
      <c r="X560" s="604"/>
      <c r="Y560" s="604"/>
    </row>
    <row r="561" customHeight="1" spans="1:25">
      <c r="A561" s="604"/>
      <c r="B561" s="604"/>
      <c r="C561" s="604"/>
      <c r="D561" s="604"/>
      <c r="E561" s="604"/>
      <c r="F561" s="586"/>
      <c r="G561" s="604"/>
      <c r="H561" s="604"/>
      <c r="I561" s="604"/>
      <c r="J561" s="604"/>
      <c r="K561" s="604"/>
      <c r="L561" s="604"/>
      <c r="M561" s="604"/>
      <c r="N561" s="604"/>
      <c r="O561" s="604"/>
      <c r="P561" s="604"/>
      <c r="Q561" s="604"/>
      <c r="R561" s="604"/>
      <c r="S561" s="604"/>
      <c r="T561" s="604"/>
      <c r="U561" s="604"/>
      <c r="V561" s="604"/>
      <c r="W561" s="604"/>
      <c r="X561" s="604"/>
      <c r="Y561" s="604"/>
    </row>
    <row r="562" customHeight="1" spans="1:25">
      <c r="A562" s="604"/>
      <c r="B562" s="604"/>
      <c r="C562" s="604"/>
      <c r="D562" s="604"/>
      <c r="E562" s="604"/>
      <c r="F562" s="586"/>
      <c r="G562" s="604"/>
      <c r="H562" s="604"/>
      <c r="I562" s="604"/>
      <c r="J562" s="604"/>
      <c r="K562" s="604"/>
      <c r="L562" s="604"/>
      <c r="M562" s="604"/>
      <c r="N562" s="604"/>
      <c r="O562" s="604"/>
      <c r="P562" s="604"/>
      <c r="Q562" s="604"/>
      <c r="R562" s="604"/>
      <c r="S562" s="604"/>
      <c r="T562" s="604"/>
      <c r="U562" s="604"/>
      <c r="V562" s="604"/>
      <c r="W562" s="604"/>
      <c r="X562" s="604"/>
      <c r="Y562" s="604"/>
    </row>
    <row r="563" customHeight="1" spans="1:25">
      <c r="A563" s="604"/>
      <c r="B563" s="604"/>
      <c r="C563" s="604"/>
      <c r="D563" s="604"/>
      <c r="E563" s="604"/>
      <c r="F563" s="586"/>
      <c r="G563" s="604"/>
      <c r="H563" s="604"/>
      <c r="I563" s="604"/>
      <c r="J563" s="604"/>
      <c r="K563" s="604"/>
      <c r="L563" s="604"/>
      <c r="M563" s="604"/>
      <c r="N563" s="604"/>
      <c r="O563" s="604"/>
      <c r="P563" s="604"/>
      <c r="Q563" s="604"/>
      <c r="R563" s="604"/>
      <c r="S563" s="604"/>
      <c r="T563" s="604"/>
      <c r="U563" s="604"/>
      <c r="V563" s="604"/>
      <c r="W563" s="604"/>
      <c r="X563" s="604"/>
      <c r="Y563" s="604"/>
    </row>
    <row r="564" customHeight="1" spans="1:25">
      <c r="A564" s="604"/>
      <c r="B564" s="604"/>
      <c r="C564" s="604"/>
      <c r="D564" s="604"/>
      <c r="E564" s="604"/>
      <c r="F564" s="586"/>
      <c r="G564" s="604"/>
      <c r="H564" s="604"/>
      <c r="I564" s="604"/>
      <c r="J564" s="604"/>
      <c r="K564" s="604"/>
      <c r="L564" s="604"/>
      <c r="M564" s="604"/>
      <c r="N564" s="604"/>
      <c r="O564" s="604"/>
      <c r="P564" s="604"/>
      <c r="Q564" s="604"/>
      <c r="R564" s="604"/>
      <c r="S564" s="604"/>
      <c r="T564" s="604"/>
      <c r="U564" s="604"/>
      <c r="V564" s="604"/>
      <c r="W564" s="604"/>
      <c r="X564" s="604"/>
      <c r="Y564" s="604"/>
    </row>
    <row r="565" customHeight="1" spans="1:25">
      <c r="A565" s="604"/>
      <c r="B565" s="604"/>
      <c r="C565" s="604"/>
      <c r="D565" s="604"/>
      <c r="E565" s="604"/>
      <c r="F565" s="586"/>
      <c r="G565" s="604"/>
      <c r="H565" s="604"/>
      <c r="I565" s="604"/>
      <c r="J565" s="604"/>
      <c r="K565" s="604"/>
      <c r="L565" s="604"/>
      <c r="M565" s="604"/>
      <c r="N565" s="604"/>
      <c r="O565" s="604"/>
      <c r="P565" s="604"/>
      <c r="Q565" s="604"/>
      <c r="R565" s="604"/>
      <c r="S565" s="604"/>
      <c r="T565" s="604"/>
      <c r="U565" s="604"/>
      <c r="V565" s="604"/>
      <c r="W565" s="604"/>
      <c r="X565" s="604"/>
      <c r="Y565" s="604"/>
    </row>
    <row r="566" customHeight="1" spans="1:25">
      <c r="A566" s="604"/>
      <c r="B566" s="604"/>
      <c r="C566" s="604"/>
      <c r="D566" s="604"/>
      <c r="E566" s="604"/>
      <c r="F566" s="586"/>
      <c r="G566" s="604"/>
      <c r="H566" s="604"/>
      <c r="I566" s="604"/>
      <c r="J566" s="604"/>
      <c r="K566" s="604"/>
      <c r="L566" s="604"/>
      <c r="M566" s="604"/>
      <c r="N566" s="604"/>
      <c r="O566" s="604"/>
      <c r="P566" s="604"/>
      <c r="Q566" s="604"/>
      <c r="R566" s="604"/>
      <c r="S566" s="604"/>
      <c r="T566" s="604"/>
      <c r="U566" s="604"/>
      <c r="V566" s="604"/>
      <c r="W566" s="604"/>
      <c r="X566" s="604"/>
      <c r="Y566" s="604"/>
    </row>
    <row r="567" customHeight="1" spans="1:25">
      <c r="A567" s="604"/>
      <c r="B567" s="604"/>
      <c r="C567" s="604"/>
      <c r="D567" s="604"/>
      <c r="E567" s="604"/>
      <c r="F567" s="586"/>
      <c r="G567" s="604"/>
      <c r="H567" s="604"/>
      <c r="I567" s="604"/>
      <c r="J567" s="604"/>
      <c r="K567" s="604"/>
      <c r="L567" s="604"/>
      <c r="M567" s="604"/>
      <c r="N567" s="604"/>
      <c r="O567" s="604"/>
      <c r="P567" s="604"/>
      <c r="Q567" s="604"/>
      <c r="R567" s="604"/>
      <c r="S567" s="604"/>
      <c r="T567" s="604"/>
      <c r="U567" s="604"/>
      <c r="V567" s="604"/>
      <c r="W567" s="604"/>
      <c r="X567" s="604"/>
      <c r="Y567" s="604"/>
    </row>
    <row r="568" customHeight="1" spans="1:25">
      <c r="A568" s="604"/>
      <c r="B568" s="604"/>
      <c r="C568" s="604"/>
      <c r="D568" s="604"/>
      <c r="E568" s="604"/>
      <c r="F568" s="586"/>
      <c r="G568" s="604"/>
      <c r="H568" s="604"/>
      <c r="I568" s="604"/>
      <c r="J568" s="604"/>
      <c r="K568" s="604"/>
      <c r="L568" s="604"/>
      <c r="M568" s="604"/>
      <c r="N568" s="604"/>
      <c r="O568" s="604"/>
      <c r="P568" s="604"/>
      <c r="Q568" s="604"/>
      <c r="R568" s="604"/>
      <c r="S568" s="604"/>
      <c r="T568" s="604"/>
      <c r="U568" s="604"/>
      <c r="V568" s="604"/>
      <c r="W568" s="604"/>
      <c r="X568" s="604"/>
      <c r="Y568" s="604"/>
    </row>
    <row r="569" customHeight="1" spans="1:25">
      <c r="A569" s="604"/>
      <c r="B569" s="604"/>
      <c r="C569" s="604"/>
      <c r="D569" s="604"/>
      <c r="E569" s="604"/>
      <c r="F569" s="586"/>
      <c r="G569" s="604"/>
      <c r="H569" s="604"/>
      <c r="I569" s="604"/>
      <c r="J569" s="604"/>
      <c r="K569" s="604"/>
      <c r="L569" s="604"/>
      <c r="M569" s="604"/>
      <c r="N569" s="604"/>
      <c r="O569" s="604"/>
      <c r="P569" s="604"/>
      <c r="Q569" s="604"/>
      <c r="R569" s="604"/>
      <c r="S569" s="604"/>
      <c r="T569" s="604"/>
      <c r="U569" s="604"/>
      <c r="V569" s="604"/>
      <c r="W569" s="604"/>
      <c r="X569" s="604"/>
      <c r="Y569" s="604"/>
    </row>
    <row r="570" customHeight="1" spans="1:25">
      <c r="A570" s="604"/>
      <c r="B570" s="604"/>
      <c r="C570" s="604"/>
      <c r="D570" s="604"/>
      <c r="E570" s="604"/>
      <c r="F570" s="586"/>
      <c r="G570" s="604"/>
      <c r="H570" s="604"/>
      <c r="I570" s="604"/>
      <c r="J570" s="604"/>
      <c r="K570" s="604"/>
      <c r="L570" s="604"/>
      <c r="M570" s="604"/>
      <c r="N570" s="604"/>
      <c r="O570" s="604"/>
      <c r="P570" s="604"/>
      <c r="Q570" s="604"/>
      <c r="R570" s="604"/>
      <c r="S570" s="604"/>
      <c r="T570" s="604"/>
      <c r="U570" s="604"/>
      <c r="V570" s="604"/>
      <c r="W570" s="604"/>
      <c r="X570" s="604"/>
      <c r="Y570" s="604"/>
    </row>
    <row r="571" customHeight="1" spans="1:25">
      <c r="A571" s="604"/>
      <c r="B571" s="604"/>
      <c r="C571" s="604"/>
      <c r="D571" s="604"/>
      <c r="E571" s="604"/>
      <c r="F571" s="586"/>
      <c r="G571" s="604"/>
      <c r="H571" s="604"/>
      <c r="I571" s="604"/>
      <c r="J571" s="604"/>
      <c r="K571" s="604"/>
      <c r="L571" s="604"/>
      <c r="M571" s="604"/>
      <c r="N571" s="604"/>
      <c r="O571" s="604"/>
      <c r="P571" s="604"/>
      <c r="Q571" s="604"/>
      <c r="R571" s="604"/>
      <c r="S571" s="604"/>
      <c r="T571" s="604"/>
      <c r="U571" s="604"/>
      <c r="V571" s="604"/>
      <c r="W571" s="604"/>
      <c r="X571" s="604"/>
      <c r="Y571" s="604"/>
    </row>
    <row r="572" customHeight="1" spans="1:25">
      <c r="A572" s="604"/>
      <c r="B572" s="604"/>
      <c r="C572" s="604"/>
      <c r="D572" s="604"/>
      <c r="E572" s="604"/>
      <c r="F572" s="586"/>
      <c r="G572" s="604"/>
      <c r="H572" s="604"/>
      <c r="I572" s="604"/>
      <c r="J572" s="604"/>
      <c r="K572" s="604"/>
      <c r="L572" s="604"/>
      <c r="M572" s="604"/>
      <c r="N572" s="604"/>
      <c r="O572" s="604"/>
      <c r="P572" s="604"/>
      <c r="Q572" s="604"/>
      <c r="R572" s="604"/>
      <c r="S572" s="604"/>
      <c r="T572" s="604"/>
      <c r="U572" s="604"/>
      <c r="V572" s="604"/>
      <c r="W572" s="604"/>
      <c r="X572" s="604"/>
      <c r="Y572" s="604"/>
    </row>
    <row r="573" customHeight="1" spans="1:25">
      <c r="A573" s="604"/>
      <c r="B573" s="604"/>
      <c r="C573" s="604"/>
      <c r="D573" s="604"/>
      <c r="E573" s="604"/>
      <c r="F573" s="586"/>
      <c r="G573" s="604"/>
      <c r="H573" s="604"/>
      <c r="I573" s="604"/>
      <c r="J573" s="604"/>
      <c r="K573" s="604"/>
      <c r="L573" s="604"/>
      <c r="M573" s="604"/>
      <c r="N573" s="604"/>
      <c r="O573" s="604"/>
      <c r="P573" s="604"/>
      <c r="Q573" s="604"/>
      <c r="R573" s="604"/>
      <c r="S573" s="604"/>
      <c r="T573" s="604"/>
      <c r="U573" s="604"/>
      <c r="V573" s="604"/>
      <c r="W573" s="604"/>
      <c r="X573" s="604"/>
      <c r="Y573" s="604"/>
    </row>
    <row r="574" customHeight="1" spans="1:25">
      <c r="A574" s="604"/>
      <c r="B574" s="604"/>
      <c r="C574" s="604"/>
      <c r="D574" s="604"/>
      <c r="E574" s="604"/>
      <c r="F574" s="586"/>
      <c r="G574" s="604"/>
      <c r="H574" s="604"/>
      <c r="I574" s="604"/>
      <c r="J574" s="604"/>
      <c r="K574" s="604"/>
      <c r="L574" s="604"/>
      <c r="M574" s="604"/>
      <c r="N574" s="604"/>
      <c r="O574" s="604"/>
      <c r="P574" s="604"/>
      <c r="Q574" s="604"/>
      <c r="R574" s="604"/>
      <c r="S574" s="604"/>
      <c r="T574" s="604"/>
      <c r="U574" s="604"/>
      <c r="V574" s="604"/>
      <c r="W574" s="604"/>
      <c r="X574" s="604"/>
      <c r="Y574" s="604"/>
    </row>
    <row r="575" customHeight="1" spans="1:25">
      <c r="A575" s="604"/>
      <c r="B575" s="604"/>
      <c r="C575" s="604"/>
      <c r="D575" s="604"/>
      <c r="E575" s="604"/>
      <c r="F575" s="586"/>
      <c r="G575" s="604"/>
      <c r="H575" s="604"/>
      <c r="I575" s="604"/>
      <c r="J575" s="604"/>
      <c r="K575" s="604"/>
      <c r="L575" s="604"/>
      <c r="M575" s="604"/>
      <c r="N575" s="604"/>
      <c r="O575" s="604"/>
      <c r="P575" s="604"/>
      <c r="Q575" s="604"/>
      <c r="R575" s="604"/>
      <c r="S575" s="604"/>
      <c r="T575" s="604"/>
      <c r="U575" s="604"/>
      <c r="V575" s="604"/>
      <c r="W575" s="604"/>
      <c r="X575" s="604"/>
      <c r="Y575" s="604"/>
    </row>
    <row r="576" customHeight="1" spans="1:25">
      <c r="A576" s="604"/>
      <c r="B576" s="604"/>
      <c r="C576" s="604"/>
      <c r="D576" s="604"/>
      <c r="E576" s="604"/>
      <c r="F576" s="586"/>
      <c r="G576" s="604"/>
      <c r="H576" s="604"/>
      <c r="I576" s="604"/>
      <c r="J576" s="604"/>
      <c r="K576" s="604"/>
      <c r="L576" s="604"/>
      <c r="M576" s="604"/>
      <c r="N576" s="604"/>
      <c r="O576" s="604"/>
      <c r="P576" s="604"/>
      <c r="Q576" s="604"/>
      <c r="R576" s="604"/>
      <c r="S576" s="604"/>
      <c r="T576" s="604"/>
      <c r="U576" s="604"/>
      <c r="V576" s="604"/>
      <c r="W576" s="604"/>
      <c r="X576" s="604"/>
      <c r="Y576" s="604"/>
    </row>
    <row r="577" customHeight="1" spans="1:25">
      <c r="A577" s="604"/>
      <c r="B577" s="604"/>
      <c r="C577" s="604"/>
      <c r="D577" s="604"/>
      <c r="E577" s="604"/>
      <c r="F577" s="586"/>
      <c r="G577" s="604"/>
      <c r="H577" s="604"/>
      <c r="I577" s="604"/>
      <c r="J577" s="604"/>
      <c r="K577" s="604"/>
      <c r="L577" s="604"/>
      <c r="M577" s="604"/>
      <c r="N577" s="604"/>
      <c r="O577" s="604"/>
      <c r="P577" s="604"/>
      <c r="Q577" s="604"/>
      <c r="R577" s="604"/>
      <c r="S577" s="604"/>
      <c r="T577" s="604"/>
      <c r="U577" s="604"/>
      <c r="V577" s="604"/>
      <c r="W577" s="604"/>
      <c r="X577" s="604"/>
      <c r="Y577" s="604"/>
    </row>
    <row r="578" customHeight="1" spans="1:25">
      <c r="A578" s="604"/>
      <c r="B578" s="604"/>
      <c r="C578" s="604"/>
      <c r="D578" s="604"/>
      <c r="E578" s="604"/>
      <c r="F578" s="586"/>
      <c r="G578" s="604"/>
      <c r="H578" s="604"/>
      <c r="I578" s="604"/>
      <c r="J578" s="604"/>
      <c r="K578" s="604"/>
      <c r="L578" s="604"/>
      <c r="M578" s="604"/>
      <c r="N578" s="604"/>
      <c r="O578" s="604"/>
      <c r="P578" s="604"/>
      <c r="Q578" s="604"/>
      <c r="R578" s="604"/>
      <c r="S578" s="604"/>
      <c r="T578" s="604"/>
      <c r="U578" s="604"/>
      <c r="V578" s="604"/>
      <c r="W578" s="604"/>
      <c r="X578" s="604"/>
      <c r="Y578" s="604"/>
    </row>
    <row r="579" customHeight="1" spans="1:25">
      <c r="A579" s="604"/>
      <c r="B579" s="604"/>
      <c r="C579" s="604"/>
      <c r="D579" s="604"/>
      <c r="E579" s="604"/>
      <c r="F579" s="586"/>
      <c r="G579" s="604"/>
      <c r="H579" s="604"/>
      <c r="I579" s="604"/>
      <c r="J579" s="604"/>
      <c r="K579" s="604"/>
      <c r="L579" s="604"/>
      <c r="M579" s="604"/>
      <c r="N579" s="604"/>
      <c r="O579" s="604"/>
      <c r="P579" s="604"/>
      <c r="Q579" s="604"/>
      <c r="R579" s="604"/>
      <c r="S579" s="604"/>
      <c r="T579" s="604"/>
      <c r="U579" s="604"/>
      <c r="V579" s="604"/>
      <c r="W579" s="604"/>
      <c r="X579" s="604"/>
      <c r="Y579" s="604"/>
    </row>
    <row r="580" customHeight="1" spans="1:25">
      <c r="A580" s="604"/>
      <c r="B580" s="604"/>
      <c r="C580" s="604"/>
      <c r="D580" s="604"/>
      <c r="E580" s="604"/>
      <c r="F580" s="586"/>
      <c r="G580" s="604"/>
      <c r="H580" s="604"/>
      <c r="I580" s="604"/>
      <c r="J580" s="604"/>
      <c r="K580" s="604"/>
      <c r="L580" s="604"/>
      <c r="M580" s="604"/>
      <c r="N580" s="604"/>
      <c r="O580" s="604"/>
      <c r="P580" s="604"/>
      <c r="Q580" s="604"/>
      <c r="R580" s="604"/>
      <c r="S580" s="604"/>
      <c r="T580" s="604"/>
      <c r="U580" s="604"/>
      <c r="V580" s="604"/>
      <c r="W580" s="604"/>
      <c r="X580" s="604"/>
      <c r="Y580" s="604"/>
    </row>
    <row r="581" customHeight="1" spans="1:25">
      <c r="A581" s="604"/>
      <c r="B581" s="604"/>
      <c r="C581" s="604"/>
      <c r="D581" s="604"/>
      <c r="E581" s="604"/>
      <c r="F581" s="586"/>
      <c r="G581" s="604"/>
      <c r="H581" s="604"/>
      <c r="I581" s="604"/>
      <c r="J581" s="604"/>
      <c r="K581" s="604"/>
      <c r="L581" s="604"/>
      <c r="M581" s="604"/>
      <c r="N581" s="604"/>
      <c r="O581" s="604"/>
      <c r="P581" s="604"/>
      <c r="Q581" s="604"/>
      <c r="R581" s="604"/>
      <c r="S581" s="604"/>
      <c r="T581" s="604"/>
      <c r="U581" s="604"/>
      <c r="V581" s="604"/>
      <c r="W581" s="604"/>
      <c r="X581" s="604"/>
      <c r="Y581" s="604"/>
    </row>
    <row r="582" customHeight="1" spans="1:25">
      <c r="A582" s="604"/>
      <c r="B582" s="604"/>
      <c r="C582" s="604"/>
      <c r="D582" s="604"/>
      <c r="E582" s="604"/>
      <c r="F582" s="586"/>
      <c r="G582" s="604"/>
      <c r="H582" s="604"/>
      <c r="I582" s="604"/>
      <c r="J582" s="604"/>
      <c r="K582" s="604"/>
      <c r="L582" s="604"/>
      <c r="M582" s="604"/>
      <c r="N582" s="604"/>
      <c r="O582" s="604"/>
      <c r="P582" s="604"/>
      <c r="Q582" s="604"/>
      <c r="R582" s="604"/>
      <c r="S582" s="604"/>
      <c r="T582" s="604"/>
      <c r="U582" s="604"/>
      <c r="V582" s="604"/>
      <c r="W582" s="604"/>
      <c r="X582" s="604"/>
      <c r="Y582" s="604"/>
    </row>
    <row r="583" customHeight="1" spans="1:25">
      <c r="A583" s="604"/>
      <c r="B583" s="604"/>
      <c r="C583" s="604"/>
      <c r="D583" s="604"/>
      <c r="E583" s="604"/>
      <c r="F583" s="586"/>
      <c r="G583" s="604"/>
      <c r="H583" s="604"/>
      <c r="I583" s="604"/>
      <c r="J583" s="604"/>
      <c r="K583" s="604"/>
      <c r="L583" s="604"/>
      <c r="M583" s="604"/>
      <c r="N583" s="604"/>
      <c r="O583" s="604"/>
      <c r="P583" s="604"/>
      <c r="Q583" s="604"/>
      <c r="R583" s="604"/>
      <c r="S583" s="604"/>
      <c r="T583" s="604"/>
      <c r="U583" s="604"/>
      <c r="V583" s="604"/>
      <c r="W583" s="604"/>
      <c r="X583" s="604"/>
      <c r="Y583" s="604"/>
    </row>
    <row r="584" customHeight="1" spans="1:25">
      <c r="A584" s="604"/>
      <c r="B584" s="604"/>
      <c r="C584" s="604"/>
      <c r="D584" s="604"/>
      <c r="E584" s="604"/>
      <c r="F584" s="586"/>
      <c r="G584" s="604"/>
      <c r="H584" s="604"/>
      <c r="I584" s="604"/>
      <c r="J584" s="604"/>
      <c r="K584" s="604"/>
      <c r="L584" s="604"/>
      <c r="M584" s="604"/>
      <c r="N584" s="604"/>
      <c r="O584" s="604"/>
      <c r="P584" s="604"/>
      <c r="Q584" s="604"/>
      <c r="R584" s="604"/>
      <c r="S584" s="604"/>
      <c r="T584" s="604"/>
      <c r="U584" s="604"/>
      <c r="V584" s="604"/>
      <c r="W584" s="604"/>
      <c r="X584" s="604"/>
      <c r="Y584" s="604"/>
    </row>
    <row r="585" customHeight="1" spans="1:25">
      <c r="A585" s="604"/>
      <c r="B585" s="604"/>
      <c r="C585" s="604"/>
      <c r="D585" s="604"/>
      <c r="E585" s="604"/>
      <c r="F585" s="586"/>
      <c r="G585" s="604"/>
      <c r="H585" s="604"/>
      <c r="I585" s="604"/>
      <c r="J585" s="604"/>
      <c r="K585" s="604"/>
      <c r="L585" s="604"/>
      <c r="M585" s="604"/>
      <c r="N585" s="604"/>
      <c r="O585" s="604"/>
      <c r="P585" s="604"/>
      <c r="Q585" s="604"/>
      <c r="R585" s="604"/>
      <c r="S585" s="604"/>
      <c r="T585" s="604"/>
      <c r="U585" s="604"/>
      <c r="V585" s="604"/>
      <c r="W585" s="604"/>
      <c r="X585" s="604"/>
      <c r="Y585" s="604"/>
    </row>
    <row r="586" customHeight="1" spans="1:25">
      <c r="A586" s="604"/>
      <c r="B586" s="604"/>
      <c r="C586" s="604"/>
      <c r="D586" s="604"/>
      <c r="E586" s="604"/>
      <c r="F586" s="586"/>
      <c r="G586" s="604"/>
      <c r="H586" s="604"/>
      <c r="I586" s="604"/>
      <c r="J586" s="604"/>
      <c r="K586" s="604"/>
      <c r="L586" s="604"/>
      <c r="M586" s="604"/>
      <c r="N586" s="604"/>
      <c r="O586" s="604"/>
      <c r="P586" s="604"/>
      <c r="Q586" s="604"/>
      <c r="R586" s="604"/>
      <c r="S586" s="604"/>
      <c r="T586" s="604"/>
      <c r="U586" s="604"/>
      <c r="V586" s="604"/>
      <c r="W586" s="604"/>
      <c r="X586" s="604"/>
      <c r="Y586" s="604"/>
    </row>
    <row r="587" customHeight="1" spans="1:25">
      <c r="A587" s="604"/>
      <c r="B587" s="604"/>
      <c r="C587" s="604"/>
      <c r="D587" s="604"/>
      <c r="E587" s="604"/>
      <c r="F587" s="586"/>
      <c r="G587" s="604"/>
      <c r="H587" s="604"/>
      <c r="I587" s="604"/>
      <c r="J587" s="604"/>
      <c r="K587" s="604"/>
      <c r="L587" s="604"/>
      <c r="M587" s="604"/>
      <c r="N587" s="604"/>
      <c r="O587" s="604"/>
      <c r="P587" s="604"/>
      <c r="Q587" s="604"/>
      <c r="R587" s="604"/>
      <c r="S587" s="604"/>
      <c r="T587" s="604"/>
      <c r="U587" s="604"/>
      <c r="V587" s="604"/>
      <c r="W587" s="604"/>
      <c r="X587" s="604"/>
      <c r="Y587" s="604"/>
    </row>
    <row r="588" customHeight="1" spans="1:25">
      <c r="A588" s="604"/>
      <c r="B588" s="604"/>
      <c r="C588" s="604"/>
      <c r="D588" s="604"/>
      <c r="E588" s="604"/>
      <c r="F588" s="586"/>
      <c r="G588" s="604"/>
      <c r="H588" s="604"/>
      <c r="I588" s="604"/>
      <c r="J588" s="604"/>
      <c r="K588" s="604"/>
      <c r="L588" s="604"/>
      <c r="M588" s="604"/>
      <c r="N588" s="604"/>
      <c r="O588" s="604"/>
      <c r="P588" s="604"/>
      <c r="Q588" s="604"/>
      <c r="R588" s="604"/>
      <c r="S588" s="604"/>
      <c r="T588" s="604"/>
      <c r="U588" s="604"/>
      <c r="V588" s="604"/>
      <c r="W588" s="604"/>
      <c r="X588" s="604"/>
      <c r="Y588" s="604"/>
    </row>
    <row r="589" customHeight="1" spans="1:25">
      <c r="A589" s="604"/>
      <c r="B589" s="604"/>
      <c r="C589" s="604"/>
      <c r="D589" s="604"/>
      <c r="E589" s="604"/>
      <c r="F589" s="586"/>
      <c r="G589" s="604"/>
      <c r="H589" s="604"/>
      <c r="I589" s="604"/>
      <c r="J589" s="604"/>
      <c r="K589" s="604"/>
      <c r="L589" s="604"/>
      <c r="M589" s="604"/>
      <c r="N589" s="604"/>
      <c r="O589" s="604"/>
      <c r="P589" s="604"/>
      <c r="Q589" s="604"/>
      <c r="R589" s="604"/>
      <c r="S589" s="604"/>
      <c r="T589" s="604"/>
      <c r="U589" s="604"/>
      <c r="V589" s="604"/>
      <c r="W589" s="604"/>
      <c r="X589" s="604"/>
      <c r="Y589" s="604"/>
    </row>
    <row r="590" customHeight="1" spans="1:25">
      <c r="A590" s="604"/>
      <c r="B590" s="604"/>
      <c r="C590" s="604"/>
      <c r="D590" s="604"/>
      <c r="E590" s="604"/>
      <c r="F590" s="586"/>
      <c r="G590" s="604"/>
      <c r="H590" s="604"/>
      <c r="I590" s="604"/>
      <c r="J590" s="604"/>
      <c r="K590" s="604"/>
      <c r="L590" s="604"/>
      <c r="M590" s="604"/>
      <c r="N590" s="604"/>
      <c r="O590" s="604"/>
      <c r="P590" s="604"/>
      <c r="Q590" s="604"/>
      <c r="R590" s="604"/>
      <c r="S590" s="604"/>
      <c r="T590" s="604"/>
      <c r="U590" s="604"/>
      <c r="V590" s="604"/>
      <c r="W590" s="604"/>
      <c r="X590" s="604"/>
      <c r="Y590" s="604"/>
    </row>
    <row r="591" customHeight="1" spans="1:25">
      <c r="A591" s="604"/>
      <c r="B591" s="604"/>
      <c r="C591" s="604"/>
      <c r="D591" s="604"/>
      <c r="E591" s="604"/>
      <c r="F591" s="586"/>
      <c r="G591" s="604"/>
      <c r="H591" s="604"/>
      <c r="I591" s="604"/>
      <c r="J591" s="604"/>
      <c r="K591" s="604"/>
      <c r="L591" s="604"/>
      <c r="M591" s="604"/>
      <c r="N591" s="604"/>
      <c r="O591" s="604"/>
      <c r="P591" s="604"/>
      <c r="Q591" s="604"/>
      <c r="R591" s="604"/>
      <c r="S591" s="604"/>
      <c r="T591" s="604"/>
      <c r="U591" s="604"/>
      <c r="V591" s="604"/>
      <c r="W591" s="604"/>
      <c r="X591" s="604"/>
      <c r="Y591" s="604"/>
    </row>
    <row r="592" customHeight="1" spans="1:25">
      <c r="A592" s="604"/>
      <c r="B592" s="604"/>
      <c r="C592" s="604"/>
      <c r="D592" s="604"/>
      <c r="E592" s="604"/>
      <c r="F592" s="586"/>
      <c r="G592" s="604"/>
      <c r="H592" s="604"/>
      <c r="I592" s="604"/>
      <c r="J592" s="604"/>
      <c r="K592" s="604"/>
      <c r="L592" s="604"/>
      <c r="M592" s="604"/>
      <c r="N592" s="604"/>
      <c r="O592" s="604"/>
      <c r="P592" s="604"/>
      <c r="Q592" s="604"/>
      <c r="R592" s="604"/>
      <c r="S592" s="604"/>
      <c r="T592" s="604"/>
      <c r="U592" s="604"/>
      <c r="V592" s="604"/>
      <c r="W592" s="604"/>
      <c r="X592" s="604"/>
      <c r="Y592" s="604"/>
    </row>
    <row r="593" customHeight="1" spans="1:25">
      <c r="A593" s="604"/>
      <c r="B593" s="604"/>
      <c r="C593" s="604"/>
      <c r="D593" s="604"/>
      <c r="E593" s="604"/>
      <c r="F593" s="586"/>
      <c r="G593" s="604"/>
      <c r="H593" s="604"/>
      <c r="I593" s="604"/>
      <c r="J593" s="604"/>
      <c r="K593" s="604"/>
      <c r="L593" s="604"/>
      <c r="M593" s="604"/>
      <c r="N593" s="604"/>
      <c r="O593" s="604"/>
      <c r="P593" s="604"/>
      <c r="Q593" s="604"/>
      <c r="R593" s="604"/>
      <c r="S593" s="604"/>
      <c r="T593" s="604"/>
      <c r="U593" s="604"/>
      <c r="V593" s="604"/>
      <c r="W593" s="604"/>
      <c r="X593" s="604"/>
      <c r="Y593" s="604"/>
    </row>
    <row r="594" customHeight="1" spans="1:25">
      <c r="A594" s="604"/>
      <c r="B594" s="604"/>
      <c r="C594" s="604"/>
      <c r="D594" s="604"/>
      <c r="E594" s="604"/>
      <c r="F594" s="586"/>
      <c r="G594" s="604"/>
      <c r="H594" s="604"/>
      <c r="I594" s="604"/>
      <c r="J594" s="604"/>
      <c r="K594" s="604"/>
      <c r="L594" s="604"/>
      <c r="M594" s="604"/>
      <c r="N594" s="604"/>
      <c r="O594" s="604"/>
      <c r="P594" s="604"/>
      <c r="Q594" s="604"/>
      <c r="R594" s="604"/>
      <c r="S594" s="604"/>
      <c r="T594" s="604"/>
      <c r="U594" s="604"/>
      <c r="V594" s="604"/>
      <c r="W594" s="604"/>
      <c r="X594" s="604"/>
      <c r="Y594" s="604"/>
    </row>
    <row r="595" customHeight="1" spans="1:25">
      <c r="A595" s="604"/>
      <c r="B595" s="604"/>
      <c r="C595" s="604"/>
      <c r="D595" s="604"/>
      <c r="E595" s="604"/>
      <c r="F595" s="586"/>
      <c r="G595" s="604"/>
      <c r="H595" s="604"/>
      <c r="I595" s="604"/>
      <c r="J595" s="604"/>
      <c r="K595" s="604"/>
      <c r="L595" s="604"/>
      <c r="M595" s="604"/>
      <c r="N595" s="604"/>
      <c r="O595" s="604"/>
      <c r="P595" s="604"/>
      <c r="Q595" s="604"/>
      <c r="R595" s="604"/>
      <c r="S595" s="604"/>
      <c r="T595" s="604"/>
      <c r="U595" s="604"/>
      <c r="V595" s="604"/>
      <c r="W595" s="604"/>
      <c r="X595" s="604"/>
      <c r="Y595" s="604"/>
    </row>
    <row r="596" customHeight="1" spans="1:25">
      <c r="A596" s="604"/>
      <c r="B596" s="604"/>
      <c r="C596" s="604"/>
      <c r="D596" s="604"/>
      <c r="E596" s="604"/>
      <c r="F596" s="586"/>
      <c r="G596" s="604"/>
      <c r="H596" s="604"/>
      <c r="I596" s="604"/>
      <c r="J596" s="604"/>
      <c r="K596" s="604"/>
      <c r="L596" s="604"/>
      <c r="M596" s="604"/>
      <c r="N596" s="604"/>
      <c r="O596" s="604"/>
      <c r="P596" s="604"/>
      <c r="Q596" s="604"/>
      <c r="R596" s="604"/>
      <c r="S596" s="604"/>
      <c r="T596" s="604"/>
      <c r="U596" s="604"/>
      <c r="V596" s="604"/>
      <c r="W596" s="604"/>
      <c r="X596" s="604"/>
      <c r="Y596" s="604"/>
    </row>
    <row r="597" customHeight="1" spans="1:25">
      <c r="A597" s="604"/>
      <c r="B597" s="604"/>
      <c r="C597" s="604"/>
      <c r="D597" s="604"/>
      <c r="E597" s="604"/>
      <c r="F597" s="586"/>
      <c r="G597" s="604"/>
      <c r="H597" s="604"/>
      <c r="I597" s="604"/>
      <c r="J597" s="604"/>
      <c r="K597" s="604"/>
      <c r="L597" s="604"/>
      <c r="M597" s="604"/>
      <c r="N597" s="604"/>
      <c r="O597" s="604"/>
      <c r="P597" s="604"/>
      <c r="Q597" s="604"/>
      <c r="R597" s="604"/>
      <c r="S597" s="604"/>
      <c r="T597" s="604"/>
      <c r="U597" s="604"/>
      <c r="V597" s="604"/>
      <c r="W597" s="604"/>
      <c r="X597" s="604"/>
      <c r="Y597" s="604"/>
    </row>
    <row r="598" customHeight="1" spans="1:25">
      <c r="A598" s="604"/>
      <c r="B598" s="604"/>
      <c r="C598" s="604"/>
      <c r="D598" s="604"/>
      <c r="E598" s="604"/>
      <c r="F598" s="586"/>
      <c r="G598" s="604"/>
      <c r="H598" s="604"/>
      <c r="I598" s="604"/>
      <c r="J598" s="604"/>
      <c r="K598" s="604"/>
      <c r="L598" s="604"/>
      <c r="M598" s="604"/>
      <c r="N598" s="604"/>
      <c r="O598" s="604"/>
      <c r="P598" s="604"/>
      <c r="Q598" s="604"/>
      <c r="R598" s="604"/>
      <c r="S598" s="604"/>
      <c r="T598" s="604"/>
      <c r="U598" s="604"/>
      <c r="V598" s="604"/>
      <c r="W598" s="604"/>
      <c r="X598" s="604"/>
      <c r="Y598" s="604"/>
    </row>
    <row r="599" customHeight="1" spans="1:25">
      <c r="A599" s="604"/>
      <c r="B599" s="604"/>
      <c r="C599" s="604"/>
      <c r="D599" s="604"/>
      <c r="E599" s="604"/>
      <c r="F599" s="586"/>
      <c r="G599" s="604"/>
      <c r="H599" s="604"/>
      <c r="I599" s="604"/>
      <c r="J599" s="604"/>
      <c r="K599" s="604"/>
      <c r="L599" s="604"/>
      <c r="M599" s="604"/>
      <c r="N599" s="604"/>
      <c r="O599" s="604"/>
      <c r="P599" s="604"/>
      <c r="Q599" s="604"/>
      <c r="R599" s="604"/>
      <c r="S599" s="604"/>
      <c r="T599" s="604"/>
      <c r="U599" s="604"/>
      <c r="V599" s="604"/>
      <c r="W599" s="604"/>
      <c r="X599" s="604"/>
      <c r="Y599" s="604"/>
    </row>
    <row r="600" customHeight="1" spans="1:25">
      <c r="A600" s="604"/>
      <c r="B600" s="604"/>
      <c r="C600" s="604"/>
      <c r="D600" s="604"/>
      <c r="E600" s="604"/>
      <c r="F600" s="586"/>
      <c r="G600" s="604"/>
      <c r="H600" s="604"/>
      <c r="I600" s="604"/>
      <c r="J600" s="604"/>
      <c r="K600" s="604"/>
      <c r="L600" s="604"/>
      <c r="M600" s="604"/>
      <c r="N600" s="604"/>
      <c r="O600" s="604"/>
      <c r="P600" s="604"/>
      <c r="Q600" s="604"/>
      <c r="R600" s="604"/>
      <c r="S600" s="604"/>
      <c r="T600" s="604"/>
      <c r="U600" s="604"/>
      <c r="V600" s="604"/>
      <c r="W600" s="604"/>
      <c r="X600" s="604"/>
      <c r="Y600" s="604"/>
    </row>
    <row r="601" customHeight="1" spans="1:25">
      <c r="A601" s="604"/>
      <c r="B601" s="604"/>
      <c r="C601" s="604"/>
      <c r="D601" s="604"/>
      <c r="E601" s="604"/>
      <c r="F601" s="586"/>
      <c r="G601" s="604"/>
      <c r="H601" s="604"/>
      <c r="I601" s="604"/>
      <c r="J601" s="604"/>
      <c r="K601" s="604"/>
      <c r="L601" s="604"/>
      <c r="M601" s="604"/>
      <c r="N601" s="604"/>
      <c r="O601" s="604"/>
      <c r="P601" s="604"/>
      <c r="Q601" s="604"/>
      <c r="R601" s="604"/>
      <c r="S601" s="604"/>
      <c r="T601" s="604"/>
      <c r="U601" s="604"/>
      <c r="V601" s="604"/>
      <c r="W601" s="604"/>
      <c r="X601" s="604"/>
      <c r="Y601" s="604"/>
    </row>
    <row r="602" customHeight="1" spans="1:25">
      <c r="A602" s="604"/>
      <c r="B602" s="604"/>
      <c r="C602" s="604"/>
      <c r="D602" s="604"/>
      <c r="E602" s="604"/>
      <c r="F602" s="586"/>
      <c r="G602" s="604"/>
      <c r="H602" s="604"/>
      <c r="I602" s="604"/>
      <c r="J602" s="604"/>
      <c r="K602" s="604"/>
      <c r="L602" s="604"/>
      <c r="M602" s="604"/>
      <c r="N602" s="604"/>
      <c r="O602" s="604"/>
      <c r="P602" s="604"/>
      <c r="Q602" s="604"/>
      <c r="R602" s="604"/>
      <c r="S602" s="604"/>
      <c r="T602" s="604"/>
      <c r="U602" s="604"/>
      <c r="V602" s="604"/>
      <c r="W602" s="604"/>
      <c r="X602" s="604"/>
      <c r="Y602" s="604"/>
    </row>
    <row r="603" customHeight="1" spans="1:25">
      <c r="A603" s="604"/>
      <c r="B603" s="604"/>
      <c r="C603" s="604"/>
      <c r="D603" s="604"/>
      <c r="E603" s="604"/>
      <c r="F603" s="586"/>
      <c r="G603" s="604"/>
      <c r="H603" s="604"/>
      <c r="I603" s="604"/>
      <c r="J603" s="604"/>
      <c r="K603" s="604"/>
      <c r="L603" s="604"/>
      <c r="M603" s="604"/>
      <c r="N603" s="604"/>
      <c r="O603" s="604"/>
      <c r="P603" s="604"/>
      <c r="Q603" s="604"/>
      <c r="R603" s="604"/>
      <c r="S603" s="604"/>
      <c r="T603" s="604"/>
      <c r="U603" s="604"/>
      <c r="V603" s="604"/>
      <c r="W603" s="604"/>
      <c r="X603" s="604"/>
      <c r="Y603" s="604"/>
    </row>
    <row r="604" customHeight="1" spans="1:25">
      <c r="A604" s="604"/>
      <c r="B604" s="604"/>
      <c r="C604" s="604"/>
      <c r="D604" s="604"/>
      <c r="E604" s="604"/>
      <c r="F604" s="586"/>
      <c r="G604" s="604"/>
      <c r="H604" s="604"/>
      <c r="I604" s="604"/>
      <c r="J604" s="604"/>
      <c r="K604" s="604"/>
      <c r="L604" s="604"/>
      <c r="M604" s="604"/>
      <c r="N604" s="604"/>
      <c r="O604" s="604"/>
      <c r="P604" s="604"/>
      <c r="Q604" s="604"/>
      <c r="R604" s="604"/>
      <c r="S604" s="604"/>
      <c r="T604" s="604"/>
      <c r="U604" s="604"/>
      <c r="V604" s="604"/>
      <c r="W604" s="604"/>
      <c r="X604" s="604"/>
      <c r="Y604" s="604"/>
    </row>
    <row r="605" customHeight="1" spans="1:25">
      <c r="A605" s="604"/>
      <c r="B605" s="604"/>
      <c r="C605" s="604"/>
      <c r="D605" s="604"/>
      <c r="E605" s="604"/>
      <c r="F605" s="586"/>
      <c r="G605" s="604"/>
      <c r="H605" s="604"/>
      <c r="I605" s="604"/>
      <c r="J605" s="604"/>
      <c r="K605" s="604"/>
      <c r="L605" s="604"/>
      <c r="M605" s="604"/>
      <c r="N605" s="604"/>
      <c r="O605" s="604"/>
      <c r="P605" s="604"/>
      <c r="Q605" s="604"/>
      <c r="R605" s="604"/>
      <c r="S605" s="604"/>
      <c r="T605" s="604"/>
      <c r="U605" s="604"/>
      <c r="V605" s="604"/>
      <c r="W605" s="604"/>
      <c r="X605" s="604"/>
      <c r="Y605" s="604"/>
    </row>
    <row r="606" customHeight="1" spans="1:25">
      <c r="A606" s="604"/>
      <c r="B606" s="604"/>
      <c r="C606" s="604"/>
      <c r="D606" s="604"/>
      <c r="E606" s="604"/>
      <c r="F606" s="586"/>
      <c r="G606" s="604"/>
      <c r="H606" s="604"/>
      <c r="I606" s="604"/>
      <c r="J606" s="604"/>
      <c r="K606" s="604"/>
      <c r="L606" s="604"/>
      <c r="M606" s="604"/>
      <c r="N606" s="604"/>
      <c r="O606" s="604"/>
      <c r="P606" s="604"/>
      <c r="Q606" s="604"/>
      <c r="R606" s="604"/>
      <c r="S606" s="604"/>
      <c r="T606" s="604"/>
      <c r="U606" s="604"/>
      <c r="V606" s="604"/>
      <c r="W606" s="604"/>
      <c r="X606" s="604"/>
      <c r="Y606" s="604"/>
    </row>
    <row r="607" customHeight="1" spans="1:25">
      <c r="A607" s="604"/>
      <c r="B607" s="604"/>
      <c r="C607" s="604"/>
      <c r="D607" s="604"/>
      <c r="E607" s="604"/>
      <c r="F607" s="586"/>
      <c r="G607" s="604"/>
      <c r="H607" s="604"/>
      <c r="I607" s="604"/>
      <c r="J607" s="604"/>
      <c r="K607" s="604"/>
      <c r="L607" s="604"/>
      <c r="M607" s="604"/>
      <c r="N607" s="604"/>
      <c r="O607" s="604"/>
      <c r="P607" s="604"/>
      <c r="Q607" s="604"/>
      <c r="R607" s="604"/>
      <c r="S607" s="604"/>
      <c r="T607" s="604"/>
      <c r="U607" s="604"/>
      <c r="V607" s="604"/>
      <c r="W607" s="604"/>
      <c r="X607" s="604"/>
      <c r="Y607" s="604"/>
    </row>
    <row r="608" customHeight="1" spans="1:25">
      <c r="A608" s="604"/>
      <c r="B608" s="604"/>
      <c r="C608" s="604"/>
      <c r="D608" s="604"/>
      <c r="E608" s="604"/>
      <c r="F608" s="586"/>
      <c r="G608" s="604"/>
      <c r="H608" s="604"/>
      <c r="I608" s="604"/>
      <c r="J608" s="604"/>
      <c r="K608" s="604"/>
      <c r="L608" s="604"/>
      <c r="M608" s="604"/>
      <c r="N608" s="604"/>
      <c r="O608" s="604"/>
      <c r="P608" s="604"/>
      <c r="Q608" s="604"/>
      <c r="R608" s="604"/>
      <c r="S608" s="604"/>
      <c r="T608" s="604"/>
      <c r="U608" s="604"/>
      <c r="V608" s="604"/>
      <c r="W608" s="604"/>
      <c r="X608" s="604"/>
      <c r="Y608" s="604"/>
    </row>
    <row r="609" customHeight="1" spans="1:25">
      <c r="A609" s="604"/>
      <c r="B609" s="604"/>
      <c r="C609" s="604"/>
      <c r="D609" s="604"/>
      <c r="E609" s="604"/>
      <c r="F609" s="586"/>
      <c r="G609" s="604"/>
      <c r="H609" s="604"/>
      <c r="I609" s="604"/>
      <c r="J609" s="604"/>
      <c r="K609" s="604"/>
      <c r="L609" s="604"/>
      <c r="M609" s="604"/>
      <c r="N609" s="604"/>
      <c r="O609" s="604"/>
      <c r="P609" s="604"/>
      <c r="Q609" s="604"/>
      <c r="R609" s="604"/>
      <c r="S609" s="604"/>
      <c r="T609" s="604"/>
      <c r="U609" s="604"/>
      <c r="V609" s="604"/>
      <c r="W609" s="604"/>
      <c r="X609" s="604"/>
      <c r="Y609" s="604"/>
    </row>
    <row r="610" customHeight="1" spans="1:25">
      <c r="A610" s="604"/>
      <c r="B610" s="604"/>
      <c r="C610" s="604"/>
      <c r="D610" s="604"/>
      <c r="E610" s="604"/>
      <c r="F610" s="586"/>
      <c r="G610" s="604"/>
      <c r="H610" s="604"/>
      <c r="I610" s="604"/>
      <c r="J610" s="604"/>
      <c r="K610" s="604"/>
      <c r="L610" s="604"/>
      <c r="M610" s="604"/>
      <c r="N610" s="604"/>
      <c r="O610" s="604"/>
      <c r="P610" s="604"/>
      <c r="Q610" s="604"/>
      <c r="R610" s="604"/>
      <c r="S610" s="604"/>
      <c r="T610" s="604"/>
      <c r="U610" s="604"/>
      <c r="V610" s="604"/>
      <c r="W610" s="604"/>
      <c r="X610" s="604"/>
      <c r="Y610" s="604"/>
    </row>
    <row r="611" customHeight="1" spans="1:25">
      <c r="A611" s="604"/>
      <c r="B611" s="604"/>
      <c r="C611" s="604"/>
      <c r="D611" s="604"/>
      <c r="E611" s="604"/>
      <c r="F611" s="586"/>
      <c r="G611" s="604"/>
      <c r="H611" s="604"/>
      <c r="I611" s="604"/>
      <c r="J611" s="604"/>
      <c r="K611" s="604"/>
      <c r="L611" s="604"/>
      <c r="M611" s="604"/>
      <c r="N611" s="604"/>
      <c r="O611" s="604"/>
      <c r="P611" s="604"/>
      <c r="Q611" s="604"/>
      <c r="R611" s="604"/>
      <c r="S611" s="604"/>
      <c r="T611" s="604"/>
      <c r="U611" s="604"/>
      <c r="V611" s="604"/>
      <c r="W611" s="604"/>
      <c r="X611" s="604"/>
      <c r="Y611" s="604"/>
    </row>
    <row r="612" customHeight="1" spans="1:25">
      <c r="A612" s="604"/>
      <c r="B612" s="604"/>
      <c r="C612" s="604"/>
      <c r="D612" s="604"/>
      <c r="E612" s="604"/>
      <c r="F612" s="586"/>
      <c r="G612" s="604"/>
      <c r="H612" s="604"/>
      <c r="I612" s="604"/>
      <c r="J612" s="604"/>
      <c r="K612" s="604"/>
      <c r="L612" s="604"/>
      <c r="M612" s="604"/>
      <c r="N612" s="604"/>
      <c r="O612" s="604"/>
      <c r="P612" s="604"/>
      <c r="Q612" s="604"/>
      <c r="R612" s="604"/>
      <c r="S612" s="604"/>
      <c r="T612" s="604"/>
      <c r="U612" s="604"/>
      <c r="V612" s="604"/>
      <c r="W612" s="604"/>
      <c r="X612" s="604"/>
      <c r="Y612" s="604"/>
    </row>
    <row r="613" customHeight="1" spans="1:25">
      <c r="A613" s="604"/>
      <c r="B613" s="604"/>
      <c r="C613" s="604"/>
      <c r="D613" s="604"/>
      <c r="E613" s="604"/>
      <c r="F613" s="586"/>
      <c r="G613" s="604"/>
      <c r="H613" s="604"/>
      <c r="I613" s="604"/>
      <c r="J613" s="604"/>
      <c r="K613" s="604"/>
      <c r="L613" s="604"/>
      <c r="M613" s="604"/>
      <c r="N613" s="604"/>
      <c r="O613" s="604"/>
      <c r="P613" s="604"/>
      <c r="Q613" s="604"/>
      <c r="R613" s="604"/>
      <c r="S613" s="604"/>
      <c r="T613" s="604"/>
      <c r="U613" s="604"/>
      <c r="V613" s="604"/>
      <c r="W613" s="604"/>
      <c r="X613" s="604"/>
      <c r="Y613" s="604"/>
    </row>
    <row r="614" customHeight="1" spans="1:25">
      <c r="A614" s="604"/>
      <c r="B614" s="604"/>
      <c r="C614" s="604"/>
      <c r="D614" s="604"/>
      <c r="E614" s="604"/>
      <c r="F614" s="586"/>
      <c r="G614" s="604"/>
      <c r="H614" s="604"/>
      <c r="I614" s="604"/>
      <c r="J614" s="604"/>
      <c r="K614" s="604"/>
      <c r="L614" s="604"/>
      <c r="M614" s="604"/>
      <c r="N614" s="604"/>
      <c r="O614" s="604"/>
      <c r="P614" s="604"/>
      <c r="Q614" s="604"/>
      <c r="R614" s="604"/>
      <c r="S614" s="604"/>
      <c r="T614" s="604"/>
      <c r="U614" s="604"/>
      <c r="V614" s="604"/>
      <c r="W614" s="604"/>
      <c r="X614" s="604"/>
      <c r="Y614" s="604"/>
    </row>
    <row r="615" customHeight="1" spans="1:25">
      <c r="A615" s="604"/>
      <c r="B615" s="604"/>
      <c r="C615" s="604"/>
      <c r="D615" s="604"/>
      <c r="E615" s="604"/>
      <c r="F615" s="586"/>
      <c r="G615" s="604"/>
      <c r="H615" s="604"/>
      <c r="I615" s="604"/>
      <c r="J615" s="604"/>
      <c r="K615" s="604"/>
      <c r="L615" s="604"/>
      <c r="M615" s="604"/>
      <c r="N615" s="604"/>
      <c r="O615" s="604"/>
      <c r="P615" s="604"/>
      <c r="Q615" s="604"/>
      <c r="R615" s="604"/>
      <c r="S615" s="604"/>
      <c r="T615" s="604"/>
      <c r="U615" s="604"/>
      <c r="V615" s="604"/>
      <c r="W615" s="604"/>
      <c r="X615" s="604"/>
      <c r="Y615" s="604"/>
    </row>
    <row r="616" customHeight="1" spans="1:25">
      <c r="A616" s="604"/>
      <c r="B616" s="604"/>
      <c r="C616" s="604"/>
      <c r="D616" s="604"/>
      <c r="E616" s="604"/>
      <c r="F616" s="586"/>
      <c r="G616" s="604"/>
      <c r="H616" s="604"/>
      <c r="I616" s="604"/>
      <c r="J616" s="604"/>
      <c r="K616" s="604"/>
      <c r="L616" s="604"/>
      <c r="M616" s="604"/>
      <c r="N616" s="604"/>
      <c r="O616" s="604"/>
      <c r="P616" s="604"/>
      <c r="Q616" s="604"/>
      <c r="R616" s="604"/>
      <c r="S616" s="604"/>
      <c r="T616" s="604"/>
      <c r="U616" s="604"/>
      <c r="V616" s="604"/>
      <c r="W616" s="604"/>
      <c r="X616" s="604"/>
      <c r="Y616" s="604"/>
    </row>
    <row r="617" customHeight="1" spans="1:25">
      <c r="A617" s="604"/>
      <c r="B617" s="604"/>
      <c r="C617" s="604"/>
      <c r="D617" s="604"/>
      <c r="E617" s="604"/>
      <c r="F617" s="586"/>
      <c r="G617" s="604"/>
      <c r="H617" s="604"/>
      <c r="I617" s="604"/>
      <c r="J617" s="604"/>
      <c r="K617" s="604"/>
      <c r="L617" s="604"/>
      <c r="M617" s="604"/>
      <c r="N617" s="604"/>
      <c r="O617" s="604"/>
      <c r="P617" s="604"/>
      <c r="Q617" s="604"/>
      <c r="R617" s="604"/>
      <c r="S617" s="604"/>
      <c r="T617" s="604"/>
      <c r="U617" s="604"/>
      <c r="V617" s="604"/>
      <c r="W617" s="604"/>
      <c r="X617" s="604"/>
      <c r="Y617" s="604"/>
    </row>
    <row r="618" customHeight="1" spans="1:25">
      <c r="A618" s="604"/>
      <c r="B618" s="604"/>
      <c r="C618" s="604"/>
      <c r="D618" s="604"/>
      <c r="E618" s="604"/>
      <c r="F618" s="586"/>
      <c r="G618" s="604"/>
      <c r="H618" s="604"/>
      <c r="I618" s="604"/>
      <c r="J618" s="604"/>
      <c r="K618" s="604"/>
      <c r="L618" s="604"/>
      <c r="M618" s="604"/>
      <c r="N618" s="604"/>
      <c r="O618" s="604"/>
      <c r="P618" s="604"/>
      <c r="Q618" s="604"/>
      <c r="R618" s="604"/>
      <c r="S618" s="604"/>
      <c r="T618" s="604"/>
      <c r="U618" s="604"/>
      <c r="V618" s="604"/>
      <c r="W618" s="604"/>
      <c r="X618" s="604"/>
      <c r="Y618" s="604"/>
    </row>
    <row r="619" customHeight="1" spans="1:25">
      <c r="A619" s="604"/>
      <c r="B619" s="604"/>
      <c r="C619" s="604"/>
      <c r="D619" s="604"/>
      <c r="E619" s="604"/>
      <c r="F619" s="586"/>
      <c r="G619" s="604"/>
      <c r="H619" s="604"/>
      <c r="I619" s="604"/>
      <c r="J619" s="604"/>
      <c r="K619" s="604"/>
      <c r="L619" s="604"/>
      <c r="M619" s="604"/>
      <c r="N619" s="604"/>
      <c r="O619" s="604"/>
      <c r="P619" s="604"/>
      <c r="Q619" s="604"/>
      <c r="R619" s="604"/>
      <c r="S619" s="604"/>
      <c r="T619" s="604"/>
      <c r="U619" s="604"/>
      <c r="V619" s="604"/>
      <c r="W619" s="604"/>
      <c r="X619" s="604"/>
      <c r="Y619" s="604"/>
    </row>
    <row r="620" customHeight="1" spans="1:25">
      <c r="A620" s="604"/>
      <c r="B620" s="604"/>
      <c r="C620" s="604"/>
      <c r="D620" s="604"/>
      <c r="E620" s="604"/>
      <c r="F620" s="586"/>
      <c r="G620" s="604"/>
      <c r="H620" s="604"/>
      <c r="I620" s="604"/>
      <c r="J620" s="604"/>
      <c r="K620" s="604"/>
      <c r="L620" s="604"/>
      <c r="M620" s="604"/>
      <c r="N620" s="604"/>
      <c r="O620" s="604"/>
      <c r="P620" s="604"/>
      <c r="Q620" s="604"/>
      <c r="R620" s="604"/>
      <c r="S620" s="604"/>
      <c r="T620" s="604"/>
      <c r="U620" s="604"/>
      <c r="V620" s="604"/>
      <c r="W620" s="604"/>
      <c r="X620" s="604"/>
      <c r="Y620" s="604"/>
    </row>
    <row r="621" customHeight="1" spans="1:25">
      <c r="A621" s="604"/>
      <c r="B621" s="604"/>
      <c r="C621" s="604"/>
      <c r="D621" s="604"/>
      <c r="E621" s="604"/>
      <c r="F621" s="586"/>
      <c r="G621" s="604"/>
      <c r="H621" s="604"/>
      <c r="I621" s="604"/>
      <c r="J621" s="604"/>
      <c r="K621" s="604"/>
      <c r="L621" s="604"/>
      <c r="M621" s="604"/>
      <c r="N621" s="604"/>
      <c r="O621" s="604"/>
      <c r="P621" s="604"/>
      <c r="Q621" s="604"/>
      <c r="R621" s="604"/>
      <c r="S621" s="604"/>
      <c r="T621" s="604"/>
      <c r="U621" s="604"/>
      <c r="V621" s="604"/>
      <c r="W621" s="604"/>
      <c r="X621" s="604"/>
      <c r="Y621" s="604"/>
    </row>
    <row r="622" customHeight="1" spans="1:25">
      <c r="A622" s="604"/>
      <c r="B622" s="604"/>
      <c r="C622" s="604"/>
      <c r="D622" s="604"/>
      <c r="E622" s="604"/>
      <c r="F622" s="586"/>
      <c r="G622" s="604"/>
      <c r="H622" s="604"/>
      <c r="I622" s="604"/>
      <c r="J622" s="604"/>
      <c r="K622" s="604"/>
      <c r="L622" s="604"/>
      <c r="M622" s="604"/>
      <c r="N622" s="604"/>
      <c r="O622" s="604"/>
      <c r="P622" s="604"/>
      <c r="Q622" s="604"/>
      <c r="R622" s="604"/>
      <c r="S622" s="604"/>
      <c r="T622" s="604"/>
      <c r="U622" s="604"/>
      <c r="V622" s="604"/>
      <c r="W622" s="604"/>
      <c r="X622" s="604"/>
      <c r="Y622" s="604"/>
    </row>
    <row r="623" customHeight="1" spans="1:25">
      <c r="A623" s="604"/>
      <c r="B623" s="604"/>
      <c r="C623" s="604"/>
      <c r="D623" s="604"/>
      <c r="E623" s="604"/>
      <c r="F623" s="586"/>
      <c r="G623" s="604"/>
      <c r="H623" s="604"/>
      <c r="I623" s="604"/>
      <c r="J623" s="604"/>
      <c r="K623" s="604"/>
      <c r="L623" s="604"/>
      <c r="M623" s="604"/>
      <c r="N623" s="604"/>
      <c r="O623" s="604"/>
      <c r="P623" s="604"/>
      <c r="Q623" s="604"/>
      <c r="R623" s="604"/>
      <c r="S623" s="604"/>
      <c r="T623" s="604"/>
      <c r="U623" s="604"/>
      <c r="V623" s="604"/>
      <c r="W623" s="604"/>
      <c r="X623" s="604"/>
      <c r="Y623" s="604"/>
    </row>
    <row r="624" customHeight="1" spans="1:25">
      <c r="A624" s="604"/>
      <c r="B624" s="604"/>
      <c r="C624" s="604"/>
      <c r="D624" s="604"/>
      <c r="E624" s="604"/>
      <c r="F624" s="586"/>
      <c r="G624" s="604"/>
      <c r="H624" s="604"/>
      <c r="I624" s="604"/>
      <c r="J624" s="604"/>
      <c r="K624" s="604"/>
      <c r="L624" s="604"/>
      <c r="M624" s="604"/>
      <c r="N624" s="604"/>
      <c r="O624" s="604"/>
      <c r="P624" s="604"/>
      <c r="Q624" s="604"/>
      <c r="R624" s="604"/>
      <c r="S624" s="604"/>
      <c r="T624" s="604"/>
      <c r="U624" s="604"/>
      <c r="V624" s="604"/>
      <c r="W624" s="604"/>
      <c r="X624" s="604"/>
      <c r="Y624" s="604"/>
    </row>
    <row r="625" customHeight="1" spans="1:25">
      <c r="A625" s="604"/>
      <c r="B625" s="604"/>
      <c r="C625" s="604"/>
      <c r="D625" s="604"/>
      <c r="E625" s="604"/>
      <c r="F625" s="586"/>
      <c r="G625" s="604"/>
      <c r="H625" s="604"/>
      <c r="I625" s="604"/>
      <c r="J625" s="604"/>
      <c r="K625" s="604"/>
      <c r="L625" s="604"/>
      <c r="M625" s="604"/>
      <c r="N625" s="604"/>
      <c r="O625" s="604"/>
      <c r="P625" s="604"/>
      <c r="Q625" s="604"/>
      <c r="R625" s="604"/>
      <c r="S625" s="604"/>
      <c r="T625" s="604"/>
      <c r="U625" s="604"/>
      <c r="V625" s="604"/>
      <c r="W625" s="604"/>
      <c r="X625" s="604"/>
      <c r="Y625" s="604"/>
    </row>
    <row r="626" customHeight="1" spans="1:25">
      <c r="A626" s="604"/>
      <c r="B626" s="604"/>
      <c r="C626" s="604"/>
      <c r="D626" s="604"/>
      <c r="E626" s="604"/>
      <c r="F626" s="586"/>
      <c r="G626" s="604"/>
      <c r="H626" s="604"/>
      <c r="I626" s="604"/>
      <c r="J626" s="604"/>
      <c r="K626" s="604"/>
      <c r="L626" s="604"/>
      <c r="M626" s="604"/>
      <c r="N626" s="604"/>
      <c r="O626" s="604"/>
      <c r="P626" s="604"/>
      <c r="Q626" s="604"/>
      <c r="R626" s="604"/>
      <c r="S626" s="604"/>
      <c r="T626" s="604"/>
      <c r="U626" s="604"/>
      <c r="V626" s="604"/>
      <c r="W626" s="604"/>
      <c r="X626" s="604"/>
      <c r="Y626" s="604"/>
    </row>
    <row r="627" customHeight="1" spans="1:25">
      <c r="A627" s="604"/>
      <c r="B627" s="604"/>
      <c r="C627" s="604"/>
      <c r="D627" s="604"/>
      <c r="E627" s="604"/>
      <c r="F627" s="586"/>
      <c r="G627" s="604"/>
      <c r="H627" s="604"/>
      <c r="I627" s="604"/>
      <c r="J627" s="604"/>
      <c r="K627" s="604"/>
      <c r="L627" s="604"/>
      <c r="M627" s="604"/>
      <c r="N627" s="604"/>
      <c r="O627" s="604"/>
      <c r="P627" s="604"/>
      <c r="Q627" s="604"/>
      <c r="R627" s="604"/>
      <c r="S627" s="604"/>
      <c r="T627" s="604"/>
      <c r="U627" s="604"/>
      <c r="V627" s="604"/>
      <c r="W627" s="604"/>
      <c r="X627" s="604"/>
      <c r="Y627" s="604"/>
    </row>
    <row r="628" customHeight="1" spans="1:25">
      <c r="A628" s="604"/>
      <c r="B628" s="604"/>
      <c r="C628" s="604"/>
      <c r="D628" s="604"/>
      <c r="E628" s="604"/>
      <c r="F628" s="586"/>
      <c r="G628" s="604"/>
      <c r="H628" s="604"/>
      <c r="I628" s="604"/>
      <c r="J628" s="604"/>
      <c r="K628" s="604"/>
      <c r="L628" s="604"/>
      <c r="M628" s="604"/>
      <c r="N628" s="604"/>
      <c r="O628" s="604"/>
      <c r="P628" s="604"/>
      <c r="Q628" s="604"/>
      <c r="R628" s="604"/>
      <c r="S628" s="604"/>
      <c r="T628" s="604"/>
      <c r="U628" s="604"/>
      <c r="V628" s="604"/>
      <c r="W628" s="604"/>
      <c r="X628" s="604"/>
      <c r="Y628" s="604"/>
    </row>
    <row r="629" customHeight="1" spans="1:25">
      <c r="A629" s="604"/>
      <c r="B629" s="604"/>
      <c r="C629" s="604"/>
      <c r="D629" s="604"/>
      <c r="E629" s="604"/>
      <c r="F629" s="586"/>
      <c r="G629" s="604"/>
      <c r="H629" s="604"/>
      <c r="I629" s="604"/>
      <c r="J629" s="604"/>
      <c r="K629" s="604"/>
      <c r="L629" s="604"/>
      <c r="M629" s="604"/>
      <c r="N629" s="604"/>
      <c r="O629" s="604"/>
      <c r="P629" s="604"/>
      <c r="Q629" s="604"/>
      <c r="R629" s="604"/>
      <c r="S629" s="604"/>
      <c r="T629" s="604"/>
      <c r="U629" s="604"/>
      <c r="V629" s="604"/>
      <c r="W629" s="604"/>
      <c r="X629" s="604"/>
      <c r="Y629" s="604"/>
    </row>
    <row r="630" customHeight="1" spans="1:25">
      <c r="A630" s="604"/>
      <c r="B630" s="604"/>
      <c r="C630" s="604"/>
      <c r="D630" s="604"/>
      <c r="E630" s="604"/>
      <c r="F630" s="586"/>
      <c r="G630" s="604"/>
      <c r="H630" s="604"/>
      <c r="I630" s="604"/>
      <c r="J630" s="604"/>
      <c r="K630" s="604"/>
      <c r="L630" s="604"/>
      <c r="M630" s="604"/>
      <c r="N630" s="604"/>
      <c r="O630" s="604"/>
      <c r="P630" s="604"/>
      <c r="Q630" s="604"/>
      <c r="R630" s="604"/>
      <c r="S630" s="604"/>
      <c r="T630" s="604"/>
      <c r="U630" s="604"/>
      <c r="V630" s="604"/>
      <c r="W630" s="604"/>
      <c r="X630" s="604"/>
      <c r="Y630" s="604"/>
    </row>
    <row r="631" customHeight="1" spans="1:25">
      <c r="A631" s="604"/>
      <c r="B631" s="604"/>
      <c r="C631" s="604"/>
      <c r="D631" s="604"/>
      <c r="E631" s="604"/>
      <c r="F631" s="586"/>
      <c r="G631" s="604"/>
      <c r="H631" s="604"/>
      <c r="I631" s="604"/>
      <c r="J631" s="604"/>
      <c r="K631" s="604"/>
      <c r="L631" s="604"/>
      <c r="M631" s="604"/>
      <c r="N631" s="604"/>
      <c r="O631" s="604"/>
      <c r="P631" s="604"/>
      <c r="Q631" s="604"/>
      <c r="R631" s="604"/>
      <c r="S631" s="604"/>
      <c r="T631" s="604"/>
      <c r="U631" s="604"/>
      <c r="V631" s="604"/>
      <c r="W631" s="604"/>
      <c r="X631" s="604"/>
      <c r="Y631" s="604"/>
    </row>
    <row r="632" customHeight="1" spans="1:25">
      <c r="A632" s="604"/>
      <c r="B632" s="604"/>
      <c r="C632" s="604"/>
      <c r="D632" s="604"/>
      <c r="E632" s="604"/>
      <c r="F632" s="586"/>
      <c r="G632" s="604"/>
      <c r="H632" s="604"/>
      <c r="I632" s="604"/>
      <c r="J632" s="604"/>
      <c r="K632" s="604"/>
      <c r="L632" s="604"/>
      <c r="M632" s="604"/>
      <c r="N632" s="604"/>
      <c r="O632" s="604"/>
      <c r="P632" s="604"/>
      <c r="Q632" s="604"/>
      <c r="R632" s="604"/>
      <c r="S632" s="604"/>
      <c r="T632" s="604"/>
      <c r="U632" s="604"/>
      <c r="V632" s="604"/>
      <c r="W632" s="604"/>
      <c r="X632" s="604"/>
      <c r="Y632" s="604"/>
    </row>
    <row r="633" customHeight="1" spans="1:25">
      <c r="A633" s="604"/>
      <c r="B633" s="604"/>
      <c r="C633" s="604"/>
      <c r="D633" s="604"/>
      <c r="E633" s="604"/>
      <c r="F633" s="586"/>
      <c r="G633" s="604"/>
      <c r="H633" s="604"/>
      <c r="I633" s="604"/>
      <c r="J633" s="604"/>
      <c r="K633" s="604"/>
      <c r="L633" s="604"/>
      <c r="M633" s="604"/>
      <c r="N633" s="604"/>
      <c r="O633" s="604"/>
      <c r="P633" s="604"/>
      <c r="Q633" s="604"/>
      <c r="R633" s="604"/>
      <c r="S633" s="604"/>
      <c r="T633" s="604"/>
      <c r="U633" s="604"/>
      <c r="V633" s="604"/>
      <c r="W633" s="604"/>
      <c r="X633" s="604"/>
      <c r="Y633" s="604"/>
    </row>
    <row r="634" customHeight="1" spans="1:25">
      <c r="A634" s="604"/>
      <c r="B634" s="604"/>
      <c r="C634" s="604"/>
      <c r="D634" s="604"/>
      <c r="E634" s="604"/>
      <c r="F634" s="586"/>
      <c r="G634" s="604"/>
      <c r="H634" s="604"/>
      <c r="I634" s="604"/>
      <c r="J634" s="604"/>
      <c r="K634" s="604"/>
      <c r="L634" s="604"/>
      <c r="M634" s="604"/>
      <c r="N634" s="604"/>
      <c r="O634" s="604"/>
      <c r="P634" s="604"/>
      <c r="Q634" s="604"/>
      <c r="R634" s="604"/>
      <c r="S634" s="604"/>
      <c r="T634" s="604"/>
      <c r="U634" s="604"/>
      <c r="V634" s="604"/>
      <c r="W634" s="604"/>
      <c r="X634" s="604"/>
      <c r="Y634" s="604"/>
    </row>
    <row r="635" customHeight="1" spans="1:25">
      <c r="A635" s="604"/>
      <c r="B635" s="604"/>
      <c r="C635" s="604"/>
      <c r="D635" s="604"/>
      <c r="E635" s="604"/>
      <c r="F635" s="586"/>
      <c r="G635" s="604"/>
      <c r="H635" s="604"/>
      <c r="I635" s="604"/>
      <c r="J635" s="604"/>
      <c r="K635" s="604"/>
      <c r="L635" s="604"/>
      <c r="M635" s="604"/>
      <c r="N635" s="604"/>
      <c r="O635" s="604"/>
      <c r="P635" s="604"/>
      <c r="Q635" s="604"/>
      <c r="R635" s="604"/>
      <c r="S635" s="604"/>
      <c r="T635" s="604"/>
      <c r="U635" s="604"/>
      <c r="V635" s="604"/>
      <c r="W635" s="604"/>
      <c r="X635" s="604"/>
      <c r="Y635" s="604"/>
    </row>
    <row r="636" customHeight="1" spans="1:25">
      <c r="A636" s="604"/>
      <c r="B636" s="604"/>
      <c r="C636" s="604"/>
      <c r="D636" s="604"/>
      <c r="E636" s="604"/>
      <c r="F636" s="586"/>
      <c r="G636" s="604"/>
      <c r="H636" s="604"/>
      <c r="I636" s="604"/>
      <c r="J636" s="604"/>
      <c r="K636" s="604"/>
      <c r="L636" s="604"/>
      <c r="M636" s="604"/>
      <c r="N636" s="604"/>
      <c r="O636" s="604"/>
      <c r="P636" s="604"/>
      <c r="Q636" s="604"/>
      <c r="R636" s="604"/>
      <c r="S636" s="604"/>
      <c r="T636" s="604"/>
      <c r="U636" s="604"/>
      <c r="V636" s="604"/>
      <c r="W636" s="604"/>
      <c r="X636" s="604"/>
      <c r="Y636" s="604"/>
    </row>
    <row r="637" customHeight="1" spans="1:25">
      <c r="A637" s="604"/>
      <c r="B637" s="604"/>
      <c r="C637" s="604"/>
      <c r="D637" s="604"/>
      <c r="E637" s="604"/>
      <c r="F637" s="586"/>
      <c r="G637" s="604"/>
      <c r="H637" s="604"/>
      <c r="I637" s="604"/>
      <c r="J637" s="604"/>
      <c r="K637" s="604"/>
      <c r="L637" s="604"/>
      <c r="M637" s="604"/>
      <c r="N637" s="604"/>
      <c r="O637" s="604"/>
      <c r="P637" s="604"/>
      <c r="Q637" s="604"/>
      <c r="R637" s="604"/>
      <c r="S637" s="604"/>
      <c r="T637" s="604"/>
      <c r="U637" s="604"/>
      <c r="V637" s="604"/>
      <c r="W637" s="604"/>
      <c r="X637" s="604"/>
      <c r="Y637" s="604"/>
    </row>
    <row r="638" customHeight="1" spans="1:25">
      <c r="A638" s="604"/>
      <c r="B638" s="604"/>
      <c r="C638" s="604"/>
      <c r="D638" s="604"/>
      <c r="E638" s="604"/>
      <c r="F638" s="586"/>
      <c r="G638" s="604"/>
      <c r="H638" s="604"/>
      <c r="I638" s="604"/>
      <c r="J638" s="604"/>
      <c r="K638" s="604"/>
      <c r="L638" s="604"/>
      <c r="M638" s="604"/>
      <c r="N638" s="604"/>
      <c r="O638" s="604"/>
      <c r="P638" s="604"/>
      <c r="Q638" s="604"/>
      <c r="R638" s="604"/>
      <c r="S638" s="604"/>
      <c r="T638" s="604"/>
      <c r="U638" s="604"/>
      <c r="V638" s="604"/>
      <c r="W638" s="604"/>
      <c r="X638" s="604"/>
      <c r="Y638" s="604"/>
    </row>
    <row r="639" customHeight="1" spans="1:25">
      <c r="A639" s="604"/>
      <c r="B639" s="604"/>
      <c r="C639" s="604"/>
      <c r="D639" s="604"/>
      <c r="E639" s="604"/>
      <c r="F639" s="586"/>
      <c r="G639" s="604"/>
      <c r="H639" s="604"/>
      <c r="I639" s="604"/>
      <c r="J639" s="604"/>
      <c r="K639" s="604"/>
      <c r="L639" s="604"/>
      <c r="M639" s="604"/>
      <c r="N639" s="604"/>
      <c r="O639" s="604"/>
      <c r="P639" s="604"/>
      <c r="Q639" s="604"/>
      <c r="R639" s="604"/>
      <c r="S639" s="604"/>
      <c r="T639" s="604"/>
      <c r="U639" s="604"/>
      <c r="V639" s="604"/>
      <c r="W639" s="604"/>
      <c r="X639" s="604"/>
      <c r="Y639" s="604"/>
    </row>
    <row r="640" customHeight="1" spans="1:25">
      <c r="A640" s="604"/>
      <c r="B640" s="604"/>
      <c r="C640" s="604"/>
      <c r="D640" s="604"/>
      <c r="E640" s="604"/>
      <c r="F640" s="586"/>
      <c r="G640" s="604"/>
      <c r="H640" s="604"/>
      <c r="I640" s="604"/>
      <c r="J640" s="604"/>
      <c r="K640" s="604"/>
      <c r="L640" s="604"/>
      <c r="M640" s="604"/>
      <c r="N640" s="604"/>
      <c r="O640" s="604"/>
      <c r="P640" s="604"/>
      <c r="Q640" s="604"/>
      <c r="R640" s="604"/>
      <c r="S640" s="604"/>
      <c r="T640" s="604"/>
      <c r="U640" s="604"/>
      <c r="V640" s="604"/>
      <c r="W640" s="604"/>
      <c r="X640" s="604"/>
      <c r="Y640" s="604"/>
    </row>
    <row r="641" customHeight="1" spans="1:25">
      <c r="A641" s="604"/>
      <c r="B641" s="604"/>
      <c r="C641" s="604"/>
      <c r="D641" s="604"/>
      <c r="E641" s="604"/>
      <c r="F641" s="586"/>
      <c r="G641" s="604"/>
      <c r="H641" s="604"/>
      <c r="I641" s="604"/>
      <c r="J641" s="604"/>
      <c r="K641" s="604"/>
      <c r="L641" s="604"/>
      <c r="M641" s="604"/>
      <c r="N641" s="604"/>
      <c r="O641" s="604"/>
      <c r="P641" s="604"/>
      <c r="Q641" s="604"/>
      <c r="R641" s="604"/>
      <c r="S641" s="604"/>
      <c r="T641" s="604"/>
      <c r="U641" s="604"/>
      <c r="V641" s="604"/>
      <c r="W641" s="604"/>
      <c r="X641" s="604"/>
      <c r="Y641" s="604"/>
    </row>
    <row r="642" customHeight="1" spans="1:25">
      <c r="A642" s="604"/>
      <c r="B642" s="604"/>
      <c r="C642" s="604"/>
      <c r="D642" s="604"/>
      <c r="E642" s="604"/>
      <c r="F642" s="586"/>
      <c r="G642" s="604"/>
      <c r="H642" s="604"/>
      <c r="I642" s="604"/>
      <c r="J642" s="604"/>
      <c r="K642" s="604"/>
      <c r="L642" s="604"/>
      <c r="M642" s="604"/>
      <c r="N642" s="604"/>
      <c r="O642" s="604"/>
      <c r="P642" s="604"/>
      <c r="Q642" s="604"/>
      <c r="R642" s="604"/>
      <c r="S642" s="604"/>
      <c r="T642" s="604"/>
      <c r="U642" s="604"/>
      <c r="V642" s="604"/>
      <c r="W642" s="604"/>
      <c r="X642" s="604"/>
      <c r="Y642" s="604"/>
    </row>
    <row r="643" customHeight="1" spans="1:25">
      <c r="A643" s="604"/>
      <c r="B643" s="604"/>
      <c r="C643" s="604"/>
      <c r="D643" s="604"/>
      <c r="E643" s="604"/>
      <c r="F643" s="586"/>
      <c r="G643" s="604"/>
      <c r="H643" s="604"/>
      <c r="I643" s="604"/>
      <c r="J643" s="604"/>
      <c r="K643" s="604"/>
      <c r="L643" s="604"/>
      <c r="M643" s="604"/>
      <c r="N643" s="604"/>
      <c r="O643" s="604"/>
      <c r="P643" s="604"/>
      <c r="Q643" s="604"/>
      <c r="R643" s="604"/>
      <c r="S643" s="604"/>
      <c r="T643" s="604"/>
      <c r="U643" s="604"/>
      <c r="V643" s="604"/>
      <c r="W643" s="604"/>
      <c r="X643" s="604"/>
      <c r="Y643" s="604"/>
    </row>
    <row r="644" customHeight="1" spans="1:25">
      <c r="A644" s="604"/>
      <c r="B644" s="604"/>
      <c r="C644" s="604"/>
      <c r="D644" s="604"/>
      <c r="E644" s="604"/>
      <c r="F644" s="586"/>
      <c r="G644" s="604"/>
      <c r="H644" s="604"/>
      <c r="I644" s="604"/>
      <c r="J644" s="604"/>
      <c r="K644" s="604"/>
      <c r="L644" s="604"/>
      <c r="M644" s="604"/>
      <c r="N644" s="604"/>
      <c r="O644" s="604"/>
      <c r="P644" s="604"/>
      <c r="Q644" s="604"/>
      <c r="R644" s="604"/>
      <c r="S644" s="604"/>
      <c r="T644" s="604"/>
      <c r="U644" s="604"/>
      <c r="V644" s="604"/>
      <c r="W644" s="604"/>
      <c r="X644" s="604"/>
      <c r="Y644" s="604"/>
    </row>
    <row r="645" customHeight="1" spans="1:25">
      <c r="A645" s="604"/>
      <c r="B645" s="604"/>
      <c r="C645" s="604"/>
      <c r="D645" s="604"/>
      <c r="E645" s="604"/>
      <c r="F645" s="586"/>
      <c r="G645" s="604"/>
      <c r="H645" s="604"/>
      <c r="I645" s="604"/>
      <c r="J645" s="604"/>
      <c r="K645" s="604"/>
      <c r="L645" s="604"/>
      <c r="M645" s="604"/>
      <c r="N645" s="604"/>
      <c r="O645" s="604"/>
      <c r="P645" s="604"/>
      <c r="Q645" s="604"/>
      <c r="R645" s="604"/>
      <c r="S645" s="604"/>
      <c r="T645" s="604"/>
      <c r="U645" s="604"/>
      <c r="V645" s="604"/>
      <c r="W645" s="604"/>
      <c r="X645" s="604"/>
      <c r="Y645" s="604"/>
    </row>
    <row r="646" customHeight="1" spans="1:25">
      <c r="A646" s="604"/>
      <c r="B646" s="604"/>
      <c r="C646" s="604"/>
      <c r="D646" s="604"/>
      <c r="E646" s="604"/>
      <c r="F646" s="586"/>
      <c r="G646" s="604"/>
      <c r="H646" s="604"/>
      <c r="I646" s="604"/>
      <c r="J646" s="604"/>
      <c r="K646" s="604"/>
      <c r="L646" s="604"/>
      <c r="M646" s="604"/>
      <c r="N646" s="604"/>
      <c r="O646" s="604"/>
      <c r="P646" s="604"/>
      <c r="Q646" s="604"/>
      <c r="R646" s="604"/>
      <c r="S646" s="604"/>
      <c r="T646" s="604"/>
      <c r="U646" s="604"/>
      <c r="V646" s="604"/>
      <c r="W646" s="604"/>
      <c r="X646" s="604"/>
      <c r="Y646" s="604"/>
    </row>
    <row r="647" customHeight="1" spans="1:25">
      <c r="A647" s="604"/>
      <c r="B647" s="604"/>
      <c r="C647" s="604"/>
      <c r="D647" s="604"/>
      <c r="E647" s="604"/>
      <c r="F647" s="586"/>
      <c r="G647" s="604"/>
      <c r="H647" s="604"/>
      <c r="I647" s="604"/>
      <c r="J647" s="604"/>
      <c r="K647" s="604"/>
      <c r="L647" s="604"/>
      <c r="M647" s="604"/>
      <c r="N647" s="604"/>
      <c r="O647" s="604"/>
      <c r="P647" s="604"/>
      <c r="Q647" s="604"/>
      <c r="R647" s="604"/>
      <c r="S647" s="604"/>
      <c r="T647" s="604"/>
      <c r="U647" s="604"/>
      <c r="V647" s="604"/>
      <c r="W647" s="604"/>
      <c r="X647" s="604"/>
      <c r="Y647" s="604"/>
    </row>
    <row r="648" customHeight="1" spans="1:25">
      <c r="A648" s="604"/>
      <c r="B648" s="604"/>
      <c r="C648" s="604"/>
      <c r="D648" s="604"/>
      <c r="E648" s="604"/>
      <c r="F648" s="586"/>
      <c r="G648" s="604"/>
      <c r="H648" s="604"/>
      <c r="I648" s="604"/>
      <c r="J648" s="604"/>
      <c r="K648" s="604"/>
      <c r="L648" s="604"/>
      <c r="M648" s="604"/>
      <c r="N648" s="604"/>
      <c r="O648" s="604"/>
      <c r="P648" s="604"/>
      <c r="Q648" s="604"/>
      <c r="R648" s="604"/>
      <c r="S648" s="604"/>
      <c r="T648" s="604"/>
      <c r="U648" s="604"/>
      <c r="V648" s="604"/>
      <c r="W648" s="604"/>
      <c r="X648" s="604"/>
      <c r="Y648" s="604"/>
    </row>
    <row r="649" customHeight="1" spans="1:25">
      <c r="A649" s="604"/>
      <c r="B649" s="604"/>
      <c r="C649" s="604"/>
      <c r="D649" s="604"/>
      <c r="E649" s="604"/>
      <c r="F649" s="586"/>
      <c r="G649" s="604"/>
      <c r="H649" s="604"/>
      <c r="I649" s="604"/>
      <c r="J649" s="604"/>
      <c r="K649" s="604"/>
      <c r="L649" s="604"/>
      <c r="M649" s="604"/>
      <c r="N649" s="604"/>
      <c r="O649" s="604"/>
      <c r="P649" s="604"/>
      <c r="Q649" s="604"/>
      <c r="R649" s="604"/>
      <c r="S649" s="604"/>
      <c r="T649" s="604"/>
      <c r="U649" s="604"/>
      <c r="V649" s="604"/>
      <c r="W649" s="604"/>
      <c r="X649" s="604"/>
      <c r="Y649" s="604"/>
    </row>
    <row r="650" customHeight="1" spans="1:25">
      <c r="A650" s="604"/>
      <c r="B650" s="604"/>
      <c r="C650" s="604"/>
      <c r="D650" s="604"/>
      <c r="E650" s="604"/>
      <c r="F650" s="586"/>
      <c r="G650" s="604"/>
      <c r="H650" s="604"/>
      <c r="I650" s="604"/>
      <c r="J650" s="604"/>
      <c r="K650" s="604"/>
      <c r="L650" s="604"/>
      <c r="M650" s="604"/>
      <c r="N650" s="604"/>
      <c r="O650" s="604"/>
      <c r="P650" s="604"/>
      <c r="Q650" s="604"/>
      <c r="R650" s="604"/>
      <c r="S650" s="604"/>
      <c r="T650" s="604"/>
      <c r="U650" s="604"/>
      <c r="V650" s="604"/>
      <c r="W650" s="604"/>
      <c r="X650" s="604"/>
      <c r="Y650" s="604"/>
    </row>
    <row r="651" customHeight="1" spans="1:25">
      <c r="A651" s="604"/>
      <c r="B651" s="604"/>
      <c r="C651" s="604"/>
      <c r="D651" s="604"/>
      <c r="E651" s="604"/>
      <c r="F651" s="586"/>
      <c r="G651" s="604"/>
      <c r="H651" s="604"/>
      <c r="I651" s="604"/>
      <c r="J651" s="604"/>
      <c r="K651" s="604"/>
      <c r="L651" s="604"/>
      <c r="M651" s="604"/>
      <c r="N651" s="604"/>
      <c r="O651" s="604"/>
      <c r="P651" s="604"/>
      <c r="Q651" s="604"/>
      <c r="R651" s="604"/>
      <c r="S651" s="604"/>
      <c r="T651" s="604"/>
      <c r="U651" s="604"/>
      <c r="V651" s="604"/>
      <c r="W651" s="604"/>
      <c r="X651" s="604"/>
      <c r="Y651" s="604"/>
    </row>
    <row r="652" customHeight="1" spans="1:25">
      <c r="A652" s="604"/>
      <c r="B652" s="604"/>
      <c r="C652" s="604"/>
      <c r="D652" s="604"/>
      <c r="E652" s="604"/>
      <c r="F652" s="586"/>
      <c r="G652" s="604"/>
      <c r="H652" s="604"/>
      <c r="I652" s="604"/>
      <c r="J652" s="604"/>
      <c r="K652" s="604"/>
      <c r="L652" s="604"/>
      <c r="M652" s="604"/>
      <c r="N652" s="604"/>
      <c r="O652" s="604"/>
      <c r="P652" s="604"/>
      <c r="Q652" s="604"/>
      <c r="R652" s="604"/>
      <c r="S652" s="604"/>
      <c r="T652" s="604"/>
      <c r="U652" s="604"/>
      <c r="V652" s="604"/>
      <c r="W652" s="604"/>
      <c r="X652" s="604"/>
      <c r="Y652" s="604"/>
    </row>
    <row r="653" customHeight="1" spans="1:25">
      <c r="A653" s="604"/>
      <c r="B653" s="604"/>
      <c r="C653" s="604"/>
      <c r="D653" s="604"/>
      <c r="E653" s="604"/>
      <c r="F653" s="586"/>
      <c r="G653" s="604"/>
      <c r="H653" s="604"/>
      <c r="I653" s="604"/>
      <c r="J653" s="604"/>
      <c r="K653" s="604"/>
      <c r="L653" s="604"/>
      <c r="M653" s="604"/>
      <c r="N653" s="604"/>
      <c r="O653" s="604"/>
      <c r="P653" s="604"/>
      <c r="Q653" s="604"/>
      <c r="R653" s="604"/>
      <c r="S653" s="604"/>
      <c r="T653" s="604"/>
      <c r="U653" s="604"/>
      <c r="V653" s="604"/>
      <c r="W653" s="604"/>
      <c r="X653" s="604"/>
      <c r="Y653" s="604"/>
    </row>
    <row r="654" customHeight="1" spans="1:25">
      <c r="A654" s="604"/>
      <c r="B654" s="604"/>
      <c r="C654" s="604"/>
      <c r="D654" s="604"/>
      <c r="E654" s="604"/>
      <c r="F654" s="586"/>
      <c r="G654" s="604"/>
      <c r="H654" s="604"/>
      <c r="I654" s="604"/>
      <c r="J654" s="604"/>
      <c r="K654" s="604"/>
      <c r="L654" s="604"/>
      <c r="M654" s="604"/>
      <c r="N654" s="604"/>
      <c r="O654" s="604"/>
      <c r="P654" s="604"/>
      <c r="Q654" s="604"/>
      <c r="R654" s="604"/>
      <c r="S654" s="604"/>
      <c r="T654" s="604"/>
      <c r="U654" s="604"/>
      <c r="V654" s="604"/>
      <c r="W654" s="604"/>
      <c r="X654" s="604"/>
      <c r="Y654" s="604"/>
    </row>
    <row r="655" customHeight="1" spans="1:25">
      <c r="A655" s="604"/>
      <c r="B655" s="604"/>
      <c r="C655" s="604"/>
      <c r="D655" s="604"/>
      <c r="E655" s="604"/>
      <c r="F655" s="586"/>
      <c r="G655" s="604"/>
      <c r="H655" s="604"/>
      <c r="I655" s="604"/>
      <c r="J655" s="604"/>
      <c r="K655" s="604"/>
      <c r="L655" s="604"/>
      <c r="M655" s="604"/>
      <c r="N655" s="604"/>
      <c r="O655" s="604"/>
      <c r="P655" s="604"/>
      <c r="Q655" s="604"/>
      <c r="R655" s="604"/>
      <c r="S655" s="604"/>
      <c r="T655" s="604"/>
      <c r="U655" s="604"/>
      <c r="V655" s="604"/>
      <c r="W655" s="604"/>
      <c r="X655" s="604"/>
      <c r="Y655" s="604"/>
    </row>
    <row r="656" customHeight="1" spans="1:25">
      <c r="A656" s="604"/>
      <c r="B656" s="604"/>
      <c r="C656" s="604"/>
      <c r="D656" s="604"/>
      <c r="E656" s="604"/>
      <c r="F656" s="586"/>
      <c r="G656" s="604"/>
      <c r="H656" s="604"/>
      <c r="I656" s="604"/>
      <c r="J656" s="604"/>
      <c r="K656" s="604"/>
      <c r="L656" s="604"/>
      <c r="M656" s="604"/>
      <c r="N656" s="604"/>
      <c r="O656" s="604"/>
      <c r="P656" s="604"/>
      <c r="Q656" s="604"/>
      <c r="R656" s="604"/>
      <c r="S656" s="604"/>
      <c r="T656" s="604"/>
      <c r="U656" s="604"/>
      <c r="V656" s="604"/>
      <c r="W656" s="604"/>
      <c r="X656" s="604"/>
      <c r="Y656" s="604"/>
    </row>
    <row r="657" customHeight="1" spans="1:25">
      <c r="A657" s="604"/>
      <c r="B657" s="604"/>
      <c r="C657" s="604"/>
      <c r="D657" s="604"/>
      <c r="E657" s="604"/>
      <c r="F657" s="586"/>
      <c r="G657" s="604"/>
      <c r="H657" s="604"/>
      <c r="I657" s="604"/>
      <c r="J657" s="604"/>
      <c r="K657" s="604"/>
      <c r="L657" s="604"/>
      <c r="M657" s="604"/>
      <c r="N657" s="604"/>
      <c r="O657" s="604"/>
      <c r="P657" s="604"/>
      <c r="Q657" s="604"/>
      <c r="R657" s="604"/>
      <c r="S657" s="604"/>
      <c r="T657" s="604"/>
      <c r="U657" s="604"/>
      <c r="V657" s="604"/>
      <c r="W657" s="604"/>
      <c r="X657" s="604"/>
      <c r="Y657" s="604"/>
    </row>
    <row r="658" customHeight="1" spans="1:25">
      <c r="A658" s="604"/>
      <c r="B658" s="604"/>
      <c r="C658" s="604"/>
      <c r="D658" s="604"/>
      <c r="E658" s="604"/>
      <c r="F658" s="586"/>
      <c r="G658" s="604"/>
      <c r="H658" s="604"/>
      <c r="I658" s="604"/>
      <c r="J658" s="604"/>
      <c r="K658" s="604"/>
      <c r="L658" s="604"/>
      <c r="M658" s="604"/>
      <c r="N658" s="604"/>
      <c r="O658" s="604"/>
      <c r="P658" s="604"/>
      <c r="Q658" s="604"/>
      <c r="R658" s="604"/>
      <c r="S658" s="604"/>
      <c r="T658" s="604"/>
      <c r="U658" s="604"/>
      <c r="V658" s="604"/>
      <c r="W658" s="604"/>
      <c r="X658" s="604"/>
      <c r="Y658" s="604"/>
    </row>
    <row r="659" customHeight="1" spans="1:25">
      <c r="A659" s="604"/>
      <c r="B659" s="604"/>
      <c r="C659" s="604"/>
      <c r="D659" s="604"/>
      <c r="E659" s="604"/>
      <c r="F659" s="586"/>
      <c r="G659" s="604"/>
      <c r="H659" s="604"/>
      <c r="I659" s="604"/>
      <c r="J659" s="604"/>
      <c r="K659" s="604"/>
      <c r="L659" s="604"/>
      <c r="M659" s="604"/>
      <c r="N659" s="604"/>
      <c r="O659" s="604"/>
      <c r="P659" s="604"/>
      <c r="Q659" s="604"/>
      <c r="R659" s="604"/>
      <c r="S659" s="604"/>
      <c r="T659" s="604"/>
      <c r="U659" s="604"/>
      <c r="V659" s="604"/>
      <c r="W659" s="604"/>
      <c r="X659" s="604"/>
      <c r="Y659" s="604"/>
    </row>
    <row r="660" customHeight="1" spans="1:25">
      <c r="A660" s="604"/>
      <c r="B660" s="604"/>
      <c r="C660" s="604"/>
      <c r="D660" s="604"/>
      <c r="E660" s="604"/>
      <c r="F660" s="586"/>
      <c r="G660" s="604"/>
      <c r="H660" s="604"/>
      <c r="I660" s="604"/>
      <c r="J660" s="604"/>
      <c r="K660" s="604"/>
      <c r="L660" s="604"/>
      <c r="M660" s="604"/>
      <c r="N660" s="604"/>
      <c r="O660" s="604"/>
      <c r="P660" s="604"/>
      <c r="Q660" s="604"/>
      <c r="R660" s="604"/>
      <c r="S660" s="604"/>
      <c r="T660" s="604"/>
      <c r="U660" s="604"/>
      <c r="V660" s="604"/>
      <c r="W660" s="604"/>
      <c r="X660" s="604"/>
      <c r="Y660" s="604"/>
    </row>
    <row r="661" customHeight="1" spans="1:25">
      <c r="A661" s="604"/>
      <c r="B661" s="604"/>
      <c r="C661" s="604"/>
      <c r="D661" s="604"/>
      <c r="E661" s="604"/>
      <c r="F661" s="586"/>
      <c r="G661" s="604"/>
      <c r="H661" s="604"/>
      <c r="I661" s="604"/>
      <c r="J661" s="604"/>
      <c r="K661" s="604"/>
      <c r="L661" s="604"/>
      <c r="M661" s="604"/>
      <c r="N661" s="604"/>
      <c r="O661" s="604"/>
      <c r="P661" s="604"/>
      <c r="Q661" s="604"/>
      <c r="R661" s="604"/>
      <c r="S661" s="604"/>
      <c r="T661" s="604"/>
      <c r="U661" s="604"/>
      <c r="V661" s="604"/>
      <c r="W661" s="604"/>
      <c r="X661" s="604"/>
      <c r="Y661" s="604"/>
    </row>
    <row r="662" customHeight="1" spans="1:25">
      <c r="A662" s="604"/>
      <c r="B662" s="604"/>
      <c r="C662" s="604"/>
      <c r="D662" s="604"/>
      <c r="E662" s="604"/>
      <c r="F662" s="586"/>
      <c r="G662" s="604"/>
      <c r="H662" s="604"/>
      <c r="I662" s="604"/>
      <c r="J662" s="604"/>
      <c r="K662" s="604"/>
      <c r="L662" s="604"/>
      <c r="M662" s="604"/>
      <c r="N662" s="604"/>
      <c r="O662" s="604"/>
      <c r="P662" s="604"/>
      <c r="Q662" s="604"/>
      <c r="R662" s="604"/>
      <c r="S662" s="604"/>
      <c r="T662" s="604"/>
      <c r="U662" s="604"/>
      <c r="V662" s="604"/>
      <c r="W662" s="604"/>
      <c r="X662" s="604"/>
      <c r="Y662" s="604"/>
    </row>
    <row r="663" customHeight="1" spans="1:25">
      <c r="A663" s="604"/>
      <c r="B663" s="604"/>
      <c r="C663" s="604"/>
      <c r="D663" s="604"/>
      <c r="E663" s="604"/>
      <c r="F663" s="586"/>
      <c r="G663" s="604"/>
      <c r="H663" s="604"/>
      <c r="I663" s="604"/>
      <c r="J663" s="604"/>
      <c r="K663" s="604"/>
      <c r="L663" s="604"/>
      <c r="M663" s="604"/>
      <c r="N663" s="604"/>
      <c r="O663" s="604"/>
      <c r="P663" s="604"/>
      <c r="Q663" s="604"/>
      <c r="R663" s="604"/>
      <c r="S663" s="604"/>
      <c r="T663" s="604"/>
      <c r="U663" s="604"/>
      <c r="V663" s="604"/>
      <c r="W663" s="604"/>
      <c r="X663" s="604"/>
      <c r="Y663" s="604"/>
    </row>
    <row r="664" customHeight="1" spans="1:25">
      <c r="A664" s="604"/>
      <c r="B664" s="604"/>
      <c r="C664" s="604"/>
      <c r="D664" s="604"/>
      <c r="E664" s="604"/>
      <c r="F664" s="586"/>
      <c r="G664" s="604"/>
      <c r="H664" s="604"/>
      <c r="I664" s="604"/>
      <c r="J664" s="604"/>
      <c r="K664" s="604"/>
      <c r="L664" s="604"/>
      <c r="M664" s="604"/>
      <c r="N664" s="604"/>
      <c r="O664" s="604"/>
      <c r="P664" s="604"/>
      <c r="Q664" s="604"/>
      <c r="R664" s="604"/>
      <c r="S664" s="604"/>
      <c r="T664" s="604"/>
      <c r="U664" s="604"/>
      <c r="V664" s="604"/>
      <c r="W664" s="604"/>
      <c r="X664" s="604"/>
      <c r="Y664" s="604"/>
    </row>
    <row r="665" customHeight="1" spans="1:25">
      <c r="A665" s="604"/>
      <c r="B665" s="604"/>
      <c r="C665" s="604"/>
      <c r="D665" s="604"/>
      <c r="E665" s="604"/>
      <c r="F665" s="586"/>
      <c r="G665" s="604"/>
      <c r="H665" s="604"/>
      <c r="I665" s="604"/>
      <c r="J665" s="604"/>
      <c r="K665" s="604"/>
      <c r="L665" s="604"/>
      <c r="M665" s="604"/>
      <c r="N665" s="604"/>
      <c r="O665" s="604"/>
      <c r="P665" s="604"/>
      <c r="Q665" s="604"/>
      <c r="R665" s="604"/>
      <c r="S665" s="604"/>
      <c r="T665" s="604"/>
      <c r="U665" s="604"/>
      <c r="V665" s="604"/>
      <c r="W665" s="604"/>
      <c r="X665" s="604"/>
      <c r="Y665" s="604"/>
    </row>
    <row r="666" customHeight="1" spans="1:25">
      <c r="A666" s="604"/>
      <c r="B666" s="604"/>
      <c r="C666" s="604"/>
      <c r="D666" s="604"/>
      <c r="E666" s="604"/>
      <c r="F666" s="586"/>
      <c r="G666" s="604"/>
      <c r="H666" s="604"/>
      <c r="I666" s="604"/>
      <c r="J666" s="604"/>
      <c r="K666" s="604"/>
      <c r="L666" s="604"/>
      <c r="M666" s="604"/>
      <c r="N666" s="604"/>
      <c r="O666" s="604"/>
      <c r="P666" s="604"/>
      <c r="Q666" s="604"/>
      <c r="R666" s="604"/>
      <c r="S666" s="604"/>
      <c r="T666" s="604"/>
      <c r="U666" s="604"/>
      <c r="V666" s="604"/>
      <c r="W666" s="604"/>
      <c r="X666" s="604"/>
      <c r="Y666" s="604"/>
    </row>
    <row r="667" customHeight="1" spans="1:25">
      <c r="A667" s="604"/>
      <c r="B667" s="604"/>
      <c r="C667" s="604"/>
      <c r="D667" s="604"/>
      <c r="E667" s="604"/>
      <c r="F667" s="586"/>
      <c r="G667" s="604"/>
      <c r="H667" s="604"/>
      <c r="I667" s="604"/>
      <c r="J667" s="604"/>
      <c r="K667" s="604"/>
      <c r="L667" s="604"/>
      <c r="M667" s="604"/>
      <c r="N667" s="604"/>
      <c r="O667" s="604"/>
      <c r="P667" s="604"/>
      <c r="Q667" s="604"/>
      <c r="R667" s="604"/>
      <c r="S667" s="604"/>
      <c r="T667" s="604"/>
      <c r="U667" s="604"/>
      <c r="V667" s="604"/>
      <c r="W667" s="604"/>
      <c r="X667" s="604"/>
      <c r="Y667" s="604"/>
    </row>
    <row r="668" customHeight="1" spans="1:25">
      <c r="A668" s="604"/>
      <c r="B668" s="604"/>
      <c r="C668" s="604"/>
      <c r="D668" s="604"/>
      <c r="E668" s="604"/>
      <c r="F668" s="586"/>
      <c r="G668" s="604"/>
      <c r="H668" s="604"/>
      <c r="I668" s="604"/>
      <c r="J668" s="604"/>
      <c r="K668" s="604"/>
      <c r="L668" s="604"/>
      <c r="M668" s="604"/>
      <c r="N668" s="604"/>
      <c r="O668" s="604"/>
      <c r="P668" s="604"/>
      <c r="Q668" s="604"/>
      <c r="R668" s="604"/>
      <c r="S668" s="604"/>
      <c r="T668" s="604"/>
      <c r="U668" s="604"/>
      <c r="V668" s="604"/>
      <c r="W668" s="604"/>
      <c r="X668" s="604"/>
      <c r="Y668" s="604"/>
    </row>
    <row r="669" customHeight="1" spans="1:25">
      <c r="A669" s="604"/>
      <c r="B669" s="604"/>
      <c r="C669" s="604"/>
      <c r="D669" s="604"/>
      <c r="E669" s="604"/>
      <c r="F669" s="586"/>
      <c r="G669" s="604"/>
      <c r="H669" s="604"/>
      <c r="I669" s="604"/>
      <c r="J669" s="604"/>
      <c r="K669" s="604"/>
      <c r="L669" s="604"/>
      <c r="M669" s="604"/>
      <c r="N669" s="604"/>
      <c r="O669" s="604"/>
      <c r="P669" s="604"/>
      <c r="Q669" s="604"/>
      <c r="R669" s="604"/>
      <c r="S669" s="604"/>
      <c r="T669" s="604"/>
      <c r="U669" s="604"/>
      <c r="V669" s="604"/>
      <c r="W669" s="604"/>
      <c r="X669" s="604"/>
      <c r="Y669" s="604"/>
    </row>
    <row r="670" customHeight="1" spans="1:25">
      <c r="A670" s="604"/>
      <c r="B670" s="604"/>
      <c r="C670" s="604"/>
      <c r="D670" s="604"/>
      <c r="E670" s="604"/>
      <c r="F670" s="586"/>
      <c r="G670" s="604"/>
      <c r="H670" s="604"/>
      <c r="I670" s="604"/>
      <c r="J670" s="604"/>
      <c r="K670" s="604"/>
      <c r="L670" s="604"/>
      <c r="M670" s="604"/>
      <c r="N670" s="604"/>
      <c r="O670" s="604"/>
      <c r="P670" s="604"/>
      <c r="Q670" s="604"/>
      <c r="R670" s="604"/>
      <c r="S670" s="604"/>
      <c r="T670" s="604"/>
      <c r="U670" s="604"/>
      <c r="V670" s="604"/>
      <c r="W670" s="604"/>
      <c r="X670" s="604"/>
      <c r="Y670" s="604"/>
    </row>
    <row r="671" customHeight="1" spans="1:25">
      <c r="A671" s="604"/>
      <c r="B671" s="604"/>
      <c r="C671" s="604"/>
      <c r="D671" s="604"/>
      <c r="E671" s="604"/>
      <c r="F671" s="586"/>
      <c r="G671" s="604"/>
      <c r="H671" s="604"/>
      <c r="I671" s="604"/>
      <c r="J671" s="604"/>
      <c r="K671" s="604"/>
      <c r="L671" s="604"/>
      <c r="M671" s="604"/>
      <c r="N671" s="604"/>
      <c r="O671" s="604"/>
      <c r="P671" s="604"/>
      <c r="Q671" s="604"/>
      <c r="R671" s="604"/>
      <c r="S671" s="604"/>
      <c r="T671" s="604"/>
      <c r="U671" s="604"/>
      <c r="V671" s="604"/>
      <c r="W671" s="604"/>
      <c r="X671" s="604"/>
      <c r="Y671" s="604"/>
    </row>
    <row r="672" customHeight="1" spans="1:25">
      <c r="A672" s="604"/>
      <c r="B672" s="604"/>
      <c r="C672" s="604"/>
      <c r="D672" s="604"/>
      <c r="E672" s="604"/>
      <c r="F672" s="586"/>
      <c r="G672" s="604"/>
      <c r="H672" s="604"/>
      <c r="I672" s="604"/>
      <c r="J672" s="604"/>
      <c r="K672" s="604"/>
      <c r="L672" s="604"/>
      <c r="M672" s="604"/>
      <c r="N672" s="604"/>
      <c r="O672" s="604"/>
      <c r="P672" s="604"/>
      <c r="Q672" s="604"/>
      <c r="R672" s="604"/>
      <c r="S672" s="604"/>
      <c r="T672" s="604"/>
      <c r="U672" s="604"/>
      <c r="V672" s="604"/>
      <c r="W672" s="604"/>
      <c r="X672" s="604"/>
      <c r="Y672" s="604"/>
    </row>
    <row r="673" customHeight="1" spans="1:25">
      <c r="A673" s="604"/>
      <c r="B673" s="604"/>
      <c r="C673" s="604"/>
      <c r="D673" s="604"/>
      <c r="E673" s="604"/>
      <c r="F673" s="586"/>
      <c r="G673" s="604"/>
      <c r="H673" s="604"/>
      <c r="I673" s="604"/>
      <c r="J673" s="604"/>
      <c r="K673" s="604"/>
      <c r="L673" s="604"/>
      <c r="M673" s="604"/>
      <c r="N673" s="604"/>
      <c r="O673" s="604"/>
      <c r="P673" s="604"/>
      <c r="Q673" s="604"/>
      <c r="R673" s="604"/>
      <c r="S673" s="604"/>
      <c r="T673" s="604"/>
      <c r="U673" s="604"/>
      <c r="V673" s="604"/>
      <c r="W673" s="604"/>
      <c r="X673" s="604"/>
      <c r="Y673" s="604"/>
    </row>
    <row r="674" customHeight="1" spans="1:25">
      <c r="A674" s="604"/>
      <c r="B674" s="604"/>
      <c r="C674" s="604"/>
      <c r="D674" s="604"/>
      <c r="E674" s="604"/>
      <c r="F674" s="586"/>
      <c r="G674" s="604"/>
      <c r="H674" s="604"/>
      <c r="I674" s="604"/>
      <c r="J674" s="604"/>
      <c r="K674" s="604"/>
      <c r="L674" s="604"/>
      <c r="M674" s="604"/>
      <c r="N674" s="604"/>
      <c r="O674" s="604"/>
      <c r="P674" s="604"/>
      <c r="Q674" s="604"/>
      <c r="R674" s="604"/>
      <c r="S674" s="604"/>
      <c r="T674" s="604"/>
      <c r="U674" s="604"/>
      <c r="V674" s="604"/>
      <c r="W674" s="604"/>
      <c r="X674" s="604"/>
      <c r="Y674" s="604"/>
    </row>
    <row r="675" customHeight="1" spans="1:25">
      <c r="A675" s="604"/>
      <c r="B675" s="604"/>
      <c r="C675" s="604"/>
      <c r="D675" s="604"/>
      <c r="E675" s="604"/>
      <c r="F675" s="586"/>
      <c r="G675" s="604"/>
      <c r="H675" s="604"/>
      <c r="I675" s="604"/>
      <c r="J675" s="604"/>
      <c r="K675" s="604"/>
      <c r="L675" s="604"/>
      <c r="M675" s="604"/>
      <c r="N675" s="604"/>
      <c r="O675" s="604"/>
      <c r="P675" s="604"/>
      <c r="Q675" s="604"/>
      <c r="R675" s="604"/>
      <c r="S675" s="604"/>
      <c r="T675" s="604"/>
      <c r="U675" s="604"/>
      <c r="V675" s="604"/>
      <c r="W675" s="604"/>
      <c r="X675" s="604"/>
      <c r="Y675" s="604"/>
    </row>
    <row r="676" customHeight="1" spans="1:25">
      <c r="A676" s="604"/>
      <c r="B676" s="604"/>
      <c r="C676" s="604"/>
      <c r="D676" s="604"/>
      <c r="E676" s="604"/>
      <c r="F676" s="586"/>
      <c r="G676" s="604"/>
      <c r="H676" s="604"/>
      <c r="I676" s="604"/>
      <c r="J676" s="604"/>
      <c r="K676" s="604"/>
      <c r="L676" s="604"/>
      <c r="M676" s="604"/>
      <c r="N676" s="604"/>
      <c r="O676" s="604"/>
      <c r="P676" s="604"/>
      <c r="Q676" s="604"/>
      <c r="R676" s="604"/>
      <c r="S676" s="604"/>
      <c r="T676" s="604"/>
      <c r="U676" s="604"/>
      <c r="V676" s="604"/>
      <c r="W676" s="604"/>
      <c r="X676" s="604"/>
      <c r="Y676" s="604"/>
    </row>
    <row r="677" customHeight="1" spans="1:25">
      <c r="A677" s="604"/>
      <c r="B677" s="604"/>
      <c r="C677" s="604"/>
      <c r="D677" s="604"/>
      <c r="E677" s="604"/>
      <c r="F677" s="586"/>
      <c r="G677" s="604"/>
      <c r="H677" s="604"/>
      <c r="I677" s="604"/>
      <c r="J677" s="604"/>
      <c r="K677" s="604"/>
      <c r="L677" s="604"/>
      <c r="M677" s="604"/>
      <c r="N677" s="604"/>
      <c r="O677" s="604"/>
      <c r="P677" s="604"/>
      <c r="Q677" s="604"/>
      <c r="R677" s="604"/>
      <c r="S677" s="604"/>
      <c r="T677" s="604"/>
      <c r="U677" s="604"/>
      <c r="V677" s="604"/>
      <c r="W677" s="604"/>
      <c r="X677" s="604"/>
      <c r="Y677" s="604"/>
    </row>
    <row r="678" customHeight="1" spans="1:25">
      <c r="A678" s="604"/>
      <c r="B678" s="604"/>
      <c r="C678" s="604"/>
      <c r="D678" s="604"/>
      <c r="E678" s="604"/>
      <c r="F678" s="586"/>
      <c r="G678" s="604"/>
      <c r="H678" s="604"/>
      <c r="I678" s="604"/>
      <c r="J678" s="604"/>
      <c r="K678" s="604"/>
      <c r="L678" s="604"/>
      <c r="M678" s="604"/>
      <c r="N678" s="604"/>
      <c r="O678" s="604"/>
      <c r="P678" s="604"/>
      <c r="Q678" s="604"/>
      <c r="R678" s="604"/>
      <c r="S678" s="604"/>
      <c r="T678" s="604"/>
      <c r="U678" s="604"/>
      <c r="V678" s="604"/>
      <c r="W678" s="604"/>
      <c r="X678" s="604"/>
      <c r="Y678" s="604"/>
    </row>
    <row r="679" customHeight="1" spans="1:25">
      <c r="A679" s="604"/>
      <c r="B679" s="604"/>
      <c r="C679" s="604"/>
      <c r="D679" s="604"/>
      <c r="E679" s="604"/>
      <c r="F679" s="586"/>
      <c r="G679" s="604"/>
      <c r="H679" s="604"/>
      <c r="I679" s="604"/>
      <c r="J679" s="604"/>
      <c r="K679" s="604"/>
      <c r="L679" s="604"/>
      <c r="M679" s="604"/>
      <c r="N679" s="604"/>
      <c r="O679" s="604"/>
      <c r="P679" s="604"/>
      <c r="Q679" s="604"/>
      <c r="R679" s="604"/>
      <c r="S679" s="604"/>
      <c r="T679" s="604"/>
      <c r="U679" s="604"/>
      <c r="V679" s="604"/>
      <c r="W679" s="604"/>
      <c r="X679" s="604"/>
      <c r="Y679" s="604"/>
    </row>
    <row r="680" customHeight="1" spans="1:25">
      <c r="A680" s="604"/>
      <c r="B680" s="604"/>
      <c r="C680" s="604"/>
      <c r="D680" s="604"/>
      <c r="E680" s="604"/>
      <c r="F680" s="586"/>
      <c r="G680" s="604"/>
      <c r="H680" s="604"/>
      <c r="I680" s="604"/>
      <c r="J680" s="604"/>
      <c r="K680" s="604"/>
      <c r="L680" s="604"/>
      <c r="M680" s="604"/>
      <c r="N680" s="604"/>
      <c r="O680" s="604"/>
      <c r="P680" s="604"/>
      <c r="Q680" s="604"/>
      <c r="R680" s="604"/>
      <c r="S680" s="604"/>
      <c r="T680" s="604"/>
      <c r="U680" s="604"/>
      <c r="V680" s="604"/>
      <c r="W680" s="604"/>
      <c r="X680" s="604"/>
      <c r="Y680" s="604"/>
    </row>
    <row r="681" customHeight="1" spans="1:25">
      <c r="A681" s="604"/>
      <c r="B681" s="604"/>
      <c r="C681" s="604"/>
      <c r="D681" s="604"/>
      <c r="E681" s="604"/>
      <c r="F681" s="586"/>
      <c r="G681" s="604"/>
      <c r="H681" s="604"/>
      <c r="I681" s="604"/>
      <c r="J681" s="604"/>
      <c r="K681" s="604"/>
      <c r="L681" s="604"/>
      <c r="M681" s="604"/>
      <c r="N681" s="604"/>
      <c r="O681" s="604"/>
      <c r="P681" s="604"/>
      <c r="Q681" s="604"/>
      <c r="R681" s="604"/>
      <c r="S681" s="604"/>
      <c r="T681" s="604"/>
      <c r="U681" s="604"/>
      <c r="V681" s="604"/>
      <c r="W681" s="604"/>
      <c r="X681" s="604"/>
      <c r="Y681" s="604"/>
    </row>
    <row r="682" customHeight="1" spans="1:25">
      <c r="A682" s="604"/>
      <c r="B682" s="604"/>
      <c r="C682" s="604"/>
      <c r="D682" s="604"/>
      <c r="E682" s="604"/>
      <c r="F682" s="586"/>
      <c r="G682" s="604"/>
      <c r="H682" s="604"/>
      <c r="I682" s="604"/>
      <c r="J682" s="604"/>
      <c r="K682" s="604"/>
      <c r="L682" s="604"/>
      <c r="M682" s="604"/>
      <c r="N682" s="604"/>
      <c r="O682" s="604"/>
      <c r="P682" s="604"/>
      <c r="Q682" s="604"/>
      <c r="R682" s="604"/>
      <c r="S682" s="604"/>
      <c r="T682" s="604"/>
      <c r="U682" s="604"/>
      <c r="V682" s="604"/>
      <c r="W682" s="604"/>
      <c r="X682" s="604"/>
      <c r="Y682" s="604"/>
    </row>
    <row r="683" customHeight="1" spans="1:25">
      <c r="A683" s="604"/>
      <c r="B683" s="604"/>
      <c r="C683" s="604"/>
      <c r="D683" s="604"/>
      <c r="E683" s="604"/>
      <c r="F683" s="586"/>
      <c r="G683" s="604"/>
      <c r="H683" s="604"/>
      <c r="I683" s="604"/>
      <c r="J683" s="604"/>
      <c r="K683" s="604"/>
      <c r="L683" s="604"/>
      <c r="M683" s="604"/>
      <c r="N683" s="604"/>
      <c r="O683" s="604"/>
      <c r="P683" s="604"/>
      <c r="Q683" s="604"/>
      <c r="R683" s="604"/>
      <c r="S683" s="604"/>
      <c r="T683" s="604"/>
      <c r="U683" s="604"/>
      <c r="V683" s="604"/>
      <c r="W683" s="604"/>
      <c r="X683" s="604"/>
      <c r="Y683" s="604"/>
    </row>
    <row r="684" customHeight="1" spans="1:25">
      <c r="A684" s="604"/>
      <c r="B684" s="604"/>
      <c r="C684" s="604"/>
      <c r="D684" s="604"/>
      <c r="E684" s="604"/>
      <c r="F684" s="586"/>
      <c r="G684" s="604"/>
      <c r="H684" s="604"/>
      <c r="I684" s="604"/>
      <c r="J684" s="604"/>
      <c r="K684" s="604"/>
      <c r="L684" s="604"/>
      <c r="M684" s="604"/>
      <c r="N684" s="604"/>
      <c r="O684" s="604"/>
      <c r="P684" s="604"/>
      <c r="Q684" s="604"/>
      <c r="R684" s="604"/>
      <c r="S684" s="604"/>
      <c r="T684" s="604"/>
      <c r="U684" s="604"/>
      <c r="V684" s="604"/>
      <c r="W684" s="604"/>
      <c r="X684" s="604"/>
      <c r="Y684" s="604"/>
    </row>
    <row r="685" customHeight="1" spans="1:25">
      <c r="A685" s="604"/>
      <c r="B685" s="604"/>
      <c r="C685" s="604"/>
      <c r="D685" s="604"/>
      <c r="E685" s="604"/>
      <c r="F685" s="586"/>
      <c r="G685" s="604"/>
      <c r="H685" s="604"/>
      <c r="I685" s="604"/>
      <c r="J685" s="604"/>
      <c r="K685" s="604"/>
      <c r="L685" s="604"/>
      <c r="M685" s="604"/>
      <c r="N685" s="604"/>
      <c r="O685" s="604"/>
      <c r="P685" s="604"/>
      <c r="Q685" s="604"/>
      <c r="R685" s="604"/>
      <c r="S685" s="604"/>
      <c r="T685" s="604"/>
      <c r="U685" s="604"/>
      <c r="V685" s="604"/>
      <c r="W685" s="604"/>
      <c r="X685" s="604"/>
      <c r="Y685" s="604"/>
    </row>
    <row r="686" customHeight="1" spans="1:25">
      <c r="A686" s="604"/>
      <c r="B686" s="604"/>
      <c r="C686" s="604"/>
      <c r="D686" s="604"/>
      <c r="E686" s="604"/>
      <c r="F686" s="586"/>
      <c r="G686" s="604"/>
      <c r="H686" s="604"/>
      <c r="I686" s="604"/>
      <c r="J686" s="604"/>
      <c r="K686" s="604"/>
      <c r="L686" s="604"/>
      <c r="M686" s="604"/>
      <c r="N686" s="604"/>
      <c r="O686" s="604"/>
      <c r="P686" s="604"/>
      <c r="Q686" s="604"/>
      <c r="R686" s="604"/>
      <c r="S686" s="604"/>
      <c r="T686" s="604"/>
      <c r="U686" s="604"/>
      <c r="V686" s="604"/>
      <c r="W686" s="604"/>
      <c r="X686" s="604"/>
      <c r="Y686" s="604"/>
    </row>
    <row r="687" customHeight="1" spans="1:25">
      <c r="A687" s="604"/>
      <c r="B687" s="604"/>
      <c r="C687" s="604"/>
      <c r="D687" s="604"/>
      <c r="E687" s="604"/>
      <c r="F687" s="586"/>
      <c r="G687" s="604"/>
      <c r="H687" s="604"/>
      <c r="I687" s="604"/>
      <c r="J687" s="604"/>
      <c r="K687" s="604"/>
      <c r="L687" s="604"/>
      <c r="M687" s="604"/>
      <c r="N687" s="604"/>
      <c r="O687" s="604"/>
      <c r="P687" s="604"/>
      <c r="Q687" s="604"/>
      <c r="R687" s="604"/>
      <c r="S687" s="604"/>
      <c r="T687" s="604"/>
      <c r="U687" s="604"/>
      <c r="V687" s="604"/>
      <c r="W687" s="604"/>
      <c r="X687" s="604"/>
      <c r="Y687" s="604"/>
    </row>
    <row r="688" customHeight="1" spans="1:25">
      <c r="A688" s="604"/>
      <c r="B688" s="604"/>
      <c r="C688" s="604"/>
      <c r="D688" s="604"/>
      <c r="E688" s="604"/>
      <c r="F688" s="586"/>
      <c r="G688" s="604"/>
      <c r="H688" s="604"/>
      <c r="I688" s="604"/>
      <c r="J688" s="604"/>
      <c r="K688" s="604"/>
      <c r="L688" s="604"/>
      <c r="M688" s="604"/>
      <c r="N688" s="604"/>
      <c r="O688" s="604"/>
      <c r="P688" s="604"/>
      <c r="Q688" s="604"/>
      <c r="R688" s="604"/>
      <c r="S688" s="604"/>
      <c r="T688" s="604"/>
      <c r="U688" s="604"/>
      <c r="V688" s="604"/>
      <c r="W688" s="604"/>
      <c r="X688" s="604"/>
      <c r="Y688" s="604"/>
    </row>
    <row r="689" customHeight="1" spans="1:25">
      <c r="A689" s="604"/>
      <c r="B689" s="604"/>
      <c r="C689" s="604"/>
      <c r="D689" s="604"/>
      <c r="E689" s="604"/>
      <c r="F689" s="586"/>
      <c r="G689" s="604"/>
      <c r="H689" s="604"/>
      <c r="I689" s="604"/>
      <c r="J689" s="604"/>
      <c r="K689" s="604"/>
      <c r="L689" s="604"/>
      <c r="M689" s="604"/>
      <c r="N689" s="604"/>
      <c r="O689" s="604"/>
      <c r="P689" s="604"/>
      <c r="Q689" s="604"/>
      <c r="R689" s="604"/>
      <c r="S689" s="604"/>
      <c r="T689" s="604"/>
      <c r="U689" s="604"/>
      <c r="V689" s="604"/>
      <c r="W689" s="604"/>
      <c r="X689" s="604"/>
      <c r="Y689" s="604"/>
    </row>
    <row r="690" customHeight="1" spans="1:25">
      <c r="A690" s="604"/>
      <c r="B690" s="604"/>
      <c r="C690" s="604"/>
      <c r="D690" s="604"/>
      <c r="E690" s="604"/>
      <c r="F690" s="586"/>
      <c r="G690" s="604"/>
      <c r="H690" s="604"/>
      <c r="I690" s="604"/>
      <c r="J690" s="604"/>
      <c r="K690" s="604"/>
      <c r="L690" s="604"/>
      <c r="M690" s="604"/>
      <c r="N690" s="604"/>
      <c r="O690" s="604"/>
      <c r="P690" s="604"/>
      <c r="Q690" s="604"/>
      <c r="R690" s="604"/>
      <c r="S690" s="604"/>
      <c r="T690" s="604"/>
      <c r="U690" s="604"/>
      <c r="V690" s="604"/>
      <c r="W690" s="604"/>
      <c r="X690" s="604"/>
      <c r="Y690" s="604"/>
    </row>
    <row r="691" customHeight="1" spans="1:25">
      <c r="A691" s="604"/>
      <c r="B691" s="604"/>
      <c r="C691" s="604"/>
      <c r="D691" s="604"/>
      <c r="E691" s="604"/>
      <c r="F691" s="586"/>
      <c r="G691" s="604"/>
      <c r="H691" s="604"/>
      <c r="I691" s="604"/>
      <c r="J691" s="604"/>
      <c r="K691" s="604"/>
      <c r="L691" s="604"/>
      <c r="M691" s="604"/>
      <c r="N691" s="604"/>
      <c r="O691" s="604"/>
      <c r="P691" s="604"/>
      <c r="Q691" s="604"/>
      <c r="R691" s="604"/>
      <c r="S691" s="604"/>
      <c r="T691" s="604"/>
      <c r="U691" s="604"/>
      <c r="V691" s="604"/>
      <c r="W691" s="604"/>
      <c r="X691" s="604"/>
      <c r="Y691" s="604"/>
    </row>
    <row r="692" customHeight="1" spans="1:25">
      <c r="A692" s="604"/>
      <c r="B692" s="604"/>
      <c r="C692" s="604"/>
      <c r="D692" s="604"/>
      <c r="E692" s="604"/>
      <c r="F692" s="586"/>
      <c r="G692" s="604"/>
      <c r="H692" s="604"/>
      <c r="I692" s="604"/>
      <c r="J692" s="604"/>
      <c r="K692" s="604"/>
      <c r="L692" s="604"/>
      <c r="M692" s="604"/>
      <c r="N692" s="604"/>
      <c r="O692" s="604"/>
      <c r="P692" s="604"/>
      <c r="Q692" s="604"/>
      <c r="R692" s="604"/>
      <c r="S692" s="604"/>
      <c r="T692" s="604"/>
      <c r="U692" s="604"/>
      <c r="V692" s="604"/>
      <c r="W692" s="604"/>
      <c r="X692" s="604"/>
      <c r="Y692" s="604"/>
    </row>
    <row r="693" customHeight="1" spans="1:25">
      <c r="A693" s="604"/>
      <c r="B693" s="604"/>
      <c r="C693" s="604"/>
      <c r="D693" s="604"/>
      <c r="E693" s="604"/>
      <c r="F693" s="586"/>
      <c r="G693" s="604"/>
      <c r="H693" s="604"/>
      <c r="I693" s="604"/>
      <c r="J693" s="604"/>
      <c r="K693" s="604"/>
      <c r="L693" s="604"/>
      <c r="M693" s="604"/>
      <c r="N693" s="604"/>
      <c r="O693" s="604"/>
      <c r="P693" s="604"/>
      <c r="Q693" s="604"/>
      <c r="R693" s="604"/>
      <c r="S693" s="604"/>
      <c r="T693" s="604"/>
      <c r="U693" s="604"/>
      <c r="V693" s="604"/>
      <c r="W693" s="604"/>
      <c r="X693" s="604"/>
      <c r="Y693" s="604"/>
    </row>
    <row r="694" customHeight="1" spans="1:25">
      <c r="A694" s="604"/>
      <c r="B694" s="604"/>
      <c r="C694" s="604"/>
      <c r="D694" s="604"/>
      <c r="E694" s="604"/>
      <c r="F694" s="586"/>
      <c r="G694" s="604"/>
      <c r="H694" s="604"/>
      <c r="I694" s="604"/>
      <c r="J694" s="604"/>
      <c r="K694" s="604"/>
      <c r="L694" s="604"/>
      <c r="M694" s="604"/>
      <c r="N694" s="604"/>
      <c r="O694" s="604"/>
      <c r="P694" s="604"/>
      <c r="Q694" s="604"/>
      <c r="R694" s="604"/>
      <c r="S694" s="604"/>
      <c r="T694" s="604"/>
      <c r="U694" s="604"/>
      <c r="V694" s="604"/>
      <c r="W694" s="604"/>
      <c r="X694" s="604"/>
      <c r="Y694" s="604"/>
    </row>
    <row r="695" customHeight="1" spans="1:25">
      <c r="A695" s="604"/>
      <c r="B695" s="604"/>
      <c r="C695" s="604"/>
      <c r="D695" s="604"/>
      <c r="E695" s="604"/>
      <c r="F695" s="586"/>
      <c r="G695" s="604"/>
      <c r="H695" s="604"/>
      <c r="I695" s="604"/>
      <c r="J695" s="604"/>
      <c r="K695" s="604"/>
      <c r="L695" s="604"/>
      <c r="M695" s="604"/>
      <c r="N695" s="604"/>
      <c r="O695" s="604"/>
      <c r="P695" s="604"/>
      <c r="Q695" s="604"/>
      <c r="R695" s="604"/>
      <c r="S695" s="604"/>
      <c r="T695" s="604"/>
      <c r="U695" s="604"/>
      <c r="V695" s="604"/>
      <c r="W695" s="604"/>
      <c r="X695" s="604"/>
      <c r="Y695" s="604"/>
    </row>
    <row r="696" customHeight="1" spans="1:25">
      <c r="A696" s="604"/>
      <c r="B696" s="604"/>
      <c r="C696" s="604"/>
      <c r="D696" s="604"/>
      <c r="E696" s="604"/>
      <c r="F696" s="586"/>
      <c r="G696" s="604"/>
      <c r="H696" s="604"/>
      <c r="I696" s="604"/>
      <c r="J696" s="604"/>
      <c r="K696" s="604"/>
      <c r="L696" s="604"/>
      <c r="M696" s="604"/>
      <c r="N696" s="604"/>
      <c r="O696" s="604"/>
      <c r="P696" s="604"/>
      <c r="Q696" s="604"/>
      <c r="R696" s="604"/>
      <c r="S696" s="604"/>
      <c r="T696" s="604"/>
      <c r="U696" s="604"/>
      <c r="V696" s="604"/>
      <c r="W696" s="604"/>
      <c r="X696" s="604"/>
      <c r="Y696" s="604"/>
    </row>
    <row r="697" customHeight="1" spans="1:25">
      <c r="A697" s="604"/>
      <c r="B697" s="604"/>
      <c r="C697" s="604"/>
      <c r="D697" s="604"/>
      <c r="E697" s="604"/>
      <c r="F697" s="586"/>
      <c r="G697" s="604"/>
      <c r="H697" s="604"/>
      <c r="I697" s="604"/>
      <c r="J697" s="604"/>
      <c r="K697" s="604"/>
      <c r="L697" s="604"/>
      <c r="M697" s="604"/>
      <c r="N697" s="604"/>
      <c r="O697" s="604"/>
      <c r="P697" s="604"/>
      <c r="Q697" s="604"/>
      <c r="R697" s="604"/>
      <c r="S697" s="604"/>
      <c r="T697" s="604"/>
      <c r="U697" s="604"/>
      <c r="V697" s="604"/>
      <c r="W697" s="604"/>
      <c r="X697" s="604"/>
      <c r="Y697" s="604"/>
    </row>
    <row r="698" customHeight="1" spans="1:25">
      <c r="A698" s="604"/>
      <c r="B698" s="604"/>
      <c r="C698" s="604"/>
      <c r="D698" s="604"/>
      <c r="E698" s="604"/>
      <c r="F698" s="586"/>
      <c r="G698" s="604"/>
      <c r="H698" s="604"/>
      <c r="I698" s="604"/>
      <c r="J698" s="604"/>
      <c r="K698" s="604"/>
      <c r="L698" s="604"/>
      <c r="M698" s="604"/>
      <c r="N698" s="604"/>
      <c r="O698" s="604"/>
      <c r="P698" s="604"/>
      <c r="Q698" s="604"/>
      <c r="R698" s="604"/>
      <c r="S698" s="604"/>
      <c r="T698" s="604"/>
      <c r="U698" s="604"/>
      <c r="V698" s="604"/>
      <c r="W698" s="604"/>
      <c r="X698" s="604"/>
      <c r="Y698" s="604"/>
    </row>
    <row r="699" customHeight="1" spans="1:25">
      <c r="A699" s="604"/>
      <c r="B699" s="604"/>
      <c r="C699" s="604"/>
      <c r="D699" s="604"/>
      <c r="E699" s="604"/>
      <c r="F699" s="586"/>
      <c r="G699" s="604"/>
      <c r="H699" s="604"/>
      <c r="I699" s="604"/>
      <c r="J699" s="604"/>
      <c r="K699" s="604"/>
      <c r="L699" s="604"/>
      <c r="M699" s="604"/>
      <c r="N699" s="604"/>
      <c r="O699" s="604"/>
      <c r="P699" s="604"/>
      <c r="Q699" s="604"/>
      <c r="R699" s="604"/>
      <c r="S699" s="604"/>
      <c r="T699" s="604"/>
      <c r="U699" s="604"/>
      <c r="V699" s="604"/>
      <c r="W699" s="604"/>
      <c r="X699" s="604"/>
      <c r="Y699" s="604"/>
    </row>
    <row r="700" customHeight="1" spans="1:25">
      <c r="A700" s="604"/>
      <c r="B700" s="604"/>
      <c r="C700" s="604"/>
      <c r="D700" s="604"/>
      <c r="E700" s="604"/>
      <c r="F700" s="586"/>
      <c r="G700" s="604"/>
      <c r="H700" s="604"/>
      <c r="I700" s="604"/>
      <c r="J700" s="604"/>
      <c r="K700" s="604"/>
      <c r="L700" s="604"/>
      <c r="M700" s="604"/>
      <c r="N700" s="604"/>
      <c r="O700" s="604"/>
      <c r="P700" s="604"/>
      <c r="Q700" s="604"/>
      <c r="R700" s="604"/>
      <c r="S700" s="604"/>
      <c r="T700" s="604"/>
      <c r="U700" s="604"/>
      <c r="V700" s="604"/>
      <c r="W700" s="604"/>
      <c r="X700" s="604"/>
      <c r="Y700" s="604"/>
    </row>
    <row r="701" customHeight="1" spans="1:25">
      <c r="A701" s="604"/>
      <c r="B701" s="604"/>
      <c r="C701" s="604"/>
      <c r="D701" s="604"/>
      <c r="E701" s="604"/>
      <c r="F701" s="586"/>
      <c r="G701" s="604"/>
      <c r="H701" s="604"/>
      <c r="I701" s="604"/>
      <c r="J701" s="604"/>
      <c r="K701" s="604"/>
      <c r="L701" s="604"/>
      <c r="M701" s="604"/>
      <c r="N701" s="604"/>
      <c r="O701" s="604"/>
      <c r="P701" s="604"/>
      <c r="Q701" s="604"/>
      <c r="R701" s="604"/>
      <c r="S701" s="604"/>
      <c r="T701" s="604"/>
      <c r="U701" s="604"/>
      <c r="V701" s="604"/>
      <c r="W701" s="604"/>
      <c r="X701" s="604"/>
      <c r="Y701" s="604"/>
    </row>
    <row r="702" customHeight="1" spans="1:25">
      <c r="A702" s="604"/>
      <c r="B702" s="604"/>
      <c r="C702" s="604"/>
      <c r="D702" s="604"/>
      <c r="E702" s="604"/>
      <c r="F702" s="586"/>
      <c r="G702" s="604"/>
      <c r="H702" s="604"/>
      <c r="I702" s="604"/>
      <c r="J702" s="604"/>
      <c r="K702" s="604"/>
      <c r="L702" s="604"/>
      <c r="M702" s="604"/>
      <c r="N702" s="604"/>
      <c r="O702" s="604"/>
      <c r="P702" s="604"/>
      <c r="Q702" s="604"/>
      <c r="R702" s="604"/>
      <c r="S702" s="604"/>
      <c r="T702" s="604"/>
      <c r="U702" s="604"/>
      <c r="V702" s="604"/>
      <c r="W702" s="604"/>
      <c r="X702" s="604"/>
      <c r="Y702" s="604"/>
    </row>
    <row r="703" customHeight="1" spans="1:25">
      <c r="A703" s="604"/>
      <c r="B703" s="604"/>
      <c r="C703" s="604"/>
      <c r="D703" s="604"/>
      <c r="E703" s="604"/>
      <c r="F703" s="586"/>
      <c r="G703" s="604"/>
      <c r="H703" s="604"/>
      <c r="I703" s="604"/>
      <c r="J703" s="604"/>
      <c r="K703" s="604"/>
      <c r="L703" s="604"/>
      <c r="M703" s="604"/>
      <c r="N703" s="604"/>
      <c r="O703" s="604"/>
      <c r="P703" s="604"/>
      <c r="Q703" s="604"/>
      <c r="R703" s="604"/>
      <c r="S703" s="604"/>
      <c r="T703" s="604"/>
      <c r="U703" s="604"/>
      <c r="V703" s="604"/>
      <c r="W703" s="604"/>
      <c r="X703" s="604"/>
      <c r="Y703" s="604"/>
    </row>
    <row r="704" customHeight="1" spans="1:25">
      <c r="A704" s="604"/>
      <c r="B704" s="604"/>
      <c r="C704" s="604"/>
      <c r="D704" s="604"/>
      <c r="E704" s="604"/>
      <c r="F704" s="586"/>
      <c r="G704" s="604"/>
      <c r="H704" s="604"/>
      <c r="I704" s="604"/>
      <c r="J704" s="604"/>
      <c r="K704" s="604"/>
      <c r="L704" s="604"/>
      <c r="M704" s="604"/>
      <c r="N704" s="604"/>
      <c r="O704" s="604"/>
      <c r="P704" s="604"/>
      <c r="Q704" s="604"/>
      <c r="R704" s="604"/>
      <c r="S704" s="604"/>
      <c r="T704" s="604"/>
      <c r="U704" s="604"/>
      <c r="V704" s="604"/>
      <c r="W704" s="604"/>
      <c r="X704" s="604"/>
      <c r="Y704" s="604"/>
    </row>
    <row r="705" customHeight="1" spans="1:25">
      <c r="A705" s="604"/>
      <c r="B705" s="604"/>
      <c r="C705" s="604"/>
      <c r="D705" s="604"/>
      <c r="E705" s="604"/>
      <c r="F705" s="586"/>
      <c r="G705" s="604"/>
      <c r="H705" s="604"/>
      <c r="I705" s="604"/>
      <c r="J705" s="604"/>
      <c r="K705" s="604"/>
      <c r="L705" s="604"/>
      <c r="M705" s="604"/>
      <c r="N705" s="604"/>
      <c r="O705" s="604"/>
      <c r="P705" s="604"/>
      <c r="Q705" s="604"/>
      <c r="R705" s="604"/>
      <c r="S705" s="604"/>
      <c r="T705" s="604"/>
      <c r="U705" s="604"/>
      <c r="V705" s="604"/>
      <c r="W705" s="604"/>
      <c r="X705" s="604"/>
      <c r="Y705" s="604"/>
    </row>
    <row r="706" customHeight="1" spans="1:25">
      <c r="A706" s="604"/>
      <c r="B706" s="604"/>
      <c r="C706" s="604"/>
      <c r="D706" s="604"/>
      <c r="E706" s="604"/>
      <c r="F706" s="586"/>
      <c r="G706" s="604"/>
      <c r="H706" s="604"/>
      <c r="I706" s="604"/>
      <c r="J706" s="604"/>
      <c r="K706" s="604"/>
      <c r="L706" s="604"/>
      <c r="M706" s="604"/>
      <c r="N706" s="604"/>
      <c r="O706" s="604"/>
      <c r="P706" s="604"/>
      <c r="Q706" s="604"/>
      <c r="R706" s="604"/>
      <c r="S706" s="604"/>
      <c r="T706" s="604"/>
      <c r="U706" s="604"/>
      <c r="V706" s="604"/>
      <c r="W706" s="604"/>
      <c r="X706" s="604"/>
      <c r="Y706" s="604"/>
    </row>
    <row r="707" customHeight="1" spans="1:25">
      <c r="A707" s="604"/>
      <c r="B707" s="604"/>
      <c r="C707" s="604"/>
      <c r="D707" s="604"/>
      <c r="E707" s="604"/>
      <c r="F707" s="586"/>
      <c r="G707" s="604"/>
      <c r="H707" s="604"/>
      <c r="I707" s="604"/>
      <c r="J707" s="604"/>
      <c r="K707" s="604"/>
      <c r="L707" s="604"/>
      <c r="M707" s="604"/>
      <c r="N707" s="604"/>
      <c r="O707" s="604"/>
      <c r="P707" s="604"/>
      <c r="Q707" s="604"/>
      <c r="R707" s="604"/>
      <c r="S707" s="604"/>
      <c r="T707" s="604"/>
      <c r="U707" s="604"/>
      <c r="V707" s="604"/>
      <c r="W707" s="604"/>
      <c r="X707" s="604"/>
      <c r="Y707" s="604"/>
    </row>
    <row r="708" customHeight="1" spans="1:25">
      <c r="A708" s="604"/>
      <c r="B708" s="604"/>
      <c r="C708" s="604"/>
      <c r="D708" s="604"/>
      <c r="E708" s="604"/>
      <c r="F708" s="586"/>
      <c r="G708" s="604"/>
      <c r="H708" s="604"/>
      <c r="I708" s="604"/>
      <c r="J708" s="604"/>
      <c r="K708" s="604"/>
      <c r="L708" s="604"/>
      <c r="M708" s="604"/>
      <c r="N708" s="604"/>
      <c r="O708" s="604"/>
      <c r="P708" s="604"/>
      <c r="Q708" s="604"/>
      <c r="R708" s="604"/>
      <c r="S708" s="604"/>
      <c r="T708" s="604"/>
      <c r="U708" s="604"/>
      <c r="V708" s="604"/>
      <c r="W708" s="604"/>
      <c r="X708" s="604"/>
      <c r="Y708" s="604"/>
    </row>
    <row r="709" customHeight="1" spans="1:25">
      <c r="A709" s="604"/>
      <c r="B709" s="604"/>
      <c r="C709" s="604"/>
      <c r="D709" s="604"/>
      <c r="E709" s="604"/>
      <c r="F709" s="586"/>
      <c r="G709" s="604"/>
      <c r="H709" s="604"/>
      <c r="I709" s="604"/>
      <c r="J709" s="604"/>
      <c r="K709" s="604"/>
      <c r="L709" s="604"/>
      <c r="M709" s="604"/>
      <c r="N709" s="604"/>
      <c r="O709" s="604"/>
      <c r="P709" s="604"/>
      <c r="Q709" s="604"/>
      <c r="R709" s="604"/>
      <c r="S709" s="604"/>
      <c r="T709" s="604"/>
      <c r="U709" s="604"/>
      <c r="V709" s="604"/>
      <c r="W709" s="604"/>
      <c r="X709" s="604"/>
      <c r="Y709" s="604"/>
    </row>
    <row r="710" customHeight="1" spans="1:25">
      <c r="A710" s="604"/>
      <c r="B710" s="604"/>
      <c r="C710" s="604"/>
      <c r="D710" s="604"/>
      <c r="E710" s="604"/>
      <c r="F710" s="586"/>
      <c r="G710" s="604"/>
      <c r="H710" s="604"/>
      <c r="I710" s="604"/>
      <c r="J710" s="604"/>
      <c r="K710" s="604"/>
      <c r="L710" s="604"/>
      <c r="M710" s="604"/>
      <c r="N710" s="604"/>
      <c r="O710" s="604"/>
      <c r="P710" s="604"/>
      <c r="Q710" s="604"/>
      <c r="R710" s="604"/>
      <c r="S710" s="604"/>
      <c r="T710" s="604"/>
      <c r="U710" s="604"/>
      <c r="V710" s="604"/>
      <c r="W710" s="604"/>
      <c r="X710" s="604"/>
      <c r="Y710" s="604"/>
    </row>
    <row r="711" customHeight="1" spans="1:25">
      <c r="A711" s="604"/>
      <c r="B711" s="604"/>
      <c r="C711" s="604"/>
      <c r="D711" s="604"/>
      <c r="E711" s="604"/>
      <c r="F711" s="586"/>
      <c r="G711" s="604"/>
      <c r="H711" s="604"/>
      <c r="I711" s="604"/>
      <c r="J711" s="604"/>
      <c r="K711" s="604"/>
      <c r="L711" s="604"/>
      <c r="M711" s="604"/>
      <c r="N711" s="604"/>
      <c r="O711" s="604"/>
      <c r="P711" s="604"/>
      <c r="Q711" s="604"/>
      <c r="R711" s="604"/>
      <c r="S711" s="604"/>
      <c r="T711" s="604"/>
      <c r="U711" s="604"/>
      <c r="V711" s="604"/>
      <c r="W711" s="604"/>
      <c r="X711" s="604"/>
      <c r="Y711" s="604"/>
    </row>
    <row r="712" customHeight="1" spans="1:25">
      <c r="A712" s="604"/>
      <c r="B712" s="604"/>
      <c r="C712" s="604"/>
      <c r="D712" s="604"/>
      <c r="E712" s="604"/>
      <c r="F712" s="586"/>
      <c r="G712" s="604"/>
      <c r="H712" s="604"/>
      <c r="I712" s="604"/>
      <c r="J712" s="604"/>
      <c r="K712" s="604"/>
      <c r="L712" s="604"/>
      <c r="M712" s="604"/>
      <c r="N712" s="604"/>
      <c r="O712" s="604"/>
      <c r="P712" s="604"/>
      <c r="Q712" s="604"/>
      <c r="R712" s="604"/>
      <c r="S712" s="604"/>
      <c r="T712" s="604"/>
      <c r="U712" s="604"/>
      <c r="V712" s="604"/>
      <c r="W712" s="604"/>
      <c r="X712" s="604"/>
      <c r="Y712" s="604"/>
    </row>
    <row r="713" customHeight="1" spans="1:25">
      <c r="A713" s="604"/>
      <c r="B713" s="604"/>
      <c r="C713" s="604"/>
      <c r="D713" s="604"/>
      <c r="E713" s="604"/>
      <c r="F713" s="586"/>
      <c r="G713" s="604"/>
      <c r="H713" s="604"/>
      <c r="I713" s="604"/>
      <c r="J713" s="604"/>
      <c r="K713" s="604"/>
      <c r="L713" s="604"/>
      <c r="M713" s="604"/>
      <c r="N713" s="604"/>
      <c r="O713" s="604"/>
      <c r="P713" s="604"/>
      <c r="Q713" s="604"/>
      <c r="R713" s="604"/>
      <c r="S713" s="604"/>
      <c r="T713" s="604"/>
      <c r="U713" s="604"/>
      <c r="V713" s="604"/>
      <c r="W713" s="604"/>
      <c r="X713" s="604"/>
      <c r="Y713" s="604"/>
    </row>
    <row r="714" customHeight="1" spans="1:25">
      <c r="A714" s="604"/>
      <c r="B714" s="604"/>
      <c r="C714" s="604"/>
      <c r="D714" s="604"/>
      <c r="E714" s="604"/>
      <c r="F714" s="586"/>
      <c r="G714" s="604"/>
      <c r="H714" s="604"/>
      <c r="I714" s="604"/>
      <c r="J714" s="604"/>
      <c r="K714" s="604"/>
      <c r="L714" s="604"/>
      <c r="M714" s="604"/>
      <c r="N714" s="604"/>
      <c r="O714" s="604"/>
      <c r="P714" s="604"/>
      <c r="Q714" s="604"/>
      <c r="R714" s="604"/>
      <c r="S714" s="604"/>
      <c r="T714" s="604"/>
      <c r="U714" s="604"/>
      <c r="V714" s="604"/>
      <c r="W714" s="604"/>
      <c r="X714" s="604"/>
      <c r="Y714" s="604"/>
    </row>
    <row r="715" customHeight="1" spans="1:25">
      <c r="A715" s="604"/>
      <c r="B715" s="604"/>
      <c r="C715" s="604"/>
      <c r="D715" s="604"/>
      <c r="E715" s="604"/>
      <c r="F715" s="586"/>
      <c r="G715" s="604"/>
      <c r="H715" s="604"/>
      <c r="I715" s="604"/>
      <c r="J715" s="604"/>
      <c r="K715" s="604"/>
      <c r="L715" s="604"/>
      <c r="M715" s="604"/>
      <c r="N715" s="604"/>
      <c r="O715" s="604"/>
      <c r="P715" s="604"/>
      <c r="Q715" s="604"/>
      <c r="R715" s="604"/>
      <c r="S715" s="604"/>
      <c r="T715" s="604"/>
      <c r="U715" s="604"/>
      <c r="V715" s="604"/>
      <c r="W715" s="604"/>
      <c r="X715" s="604"/>
      <c r="Y715" s="604"/>
    </row>
    <row r="716" customHeight="1" spans="1:25">
      <c r="A716" s="604"/>
      <c r="B716" s="604"/>
      <c r="C716" s="604"/>
      <c r="D716" s="604"/>
      <c r="E716" s="604"/>
      <c r="F716" s="586"/>
      <c r="G716" s="604"/>
      <c r="H716" s="604"/>
      <c r="I716" s="604"/>
      <c r="J716" s="604"/>
      <c r="K716" s="604"/>
      <c r="L716" s="604"/>
      <c r="M716" s="604"/>
      <c r="N716" s="604"/>
      <c r="O716" s="604"/>
      <c r="P716" s="604"/>
      <c r="Q716" s="604"/>
      <c r="R716" s="604"/>
      <c r="S716" s="604"/>
      <c r="T716" s="604"/>
      <c r="U716" s="604"/>
      <c r="V716" s="604"/>
      <c r="W716" s="604"/>
      <c r="X716" s="604"/>
      <c r="Y716" s="604"/>
    </row>
    <row r="717" customHeight="1" spans="1:25">
      <c r="A717" s="604"/>
      <c r="B717" s="604"/>
      <c r="C717" s="604"/>
      <c r="D717" s="604"/>
      <c r="E717" s="604"/>
      <c r="F717" s="586"/>
      <c r="G717" s="604"/>
      <c r="H717" s="604"/>
      <c r="I717" s="604"/>
      <c r="J717" s="604"/>
      <c r="K717" s="604"/>
      <c r="L717" s="604"/>
      <c r="M717" s="604"/>
      <c r="N717" s="604"/>
      <c r="O717" s="604"/>
      <c r="P717" s="604"/>
      <c r="Q717" s="604"/>
      <c r="R717" s="604"/>
      <c r="S717" s="604"/>
      <c r="T717" s="604"/>
      <c r="U717" s="604"/>
      <c r="V717" s="604"/>
      <c r="W717" s="604"/>
      <c r="X717" s="604"/>
      <c r="Y717" s="604"/>
    </row>
    <row r="718" customHeight="1" spans="1:25">
      <c r="A718" s="604"/>
      <c r="B718" s="604"/>
      <c r="C718" s="604"/>
      <c r="D718" s="604"/>
      <c r="E718" s="604"/>
      <c r="F718" s="586"/>
      <c r="G718" s="604"/>
      <c r="H718" s="604"/>
      <c r="I718" s="604"/>
      <c r="J718" s="604"/>
      <c r="K718" s="604"/>
      <c r="L718" s="604"/>
      <c r="M718" s="604"/>
      <c r="N718" s="604"/>
      <c r="O718" s="604"/>
      <c r="P718" s="604"/>
      <c r="Q718" s="604"/>
      <c r="R718" s="604"/>
      <c r="S718" s="604"/>
      <c r="T718" s="604"/>
      <c r="U718" s="604"/>
      <c r="V718" s="604"/>
      <c r="W718" s="604"/>
      <c r="X718" s="604"/>
      <c r="Y718" s="604"/>
    </row>
    <row r="719" customHeight="1" spans="1:25">
      <c r="A719" s="604"/>
      <c r="B719" s="604"/>
      <c r="C719" s="604"/>
      <c r="D719" s="604"/>
      <c r="E719" s="604"/>
      <c r="F719" s="586"/>
      <c r="G719" s="604"/>
      <c r="H719" s="604"/>
      <c r="I719" s="604"/>
      <c r="J719" s="604"/>
      <c r="K719" s="604"/>
      <c r="L719" s="604"/>
      <c r="M719" s="604"/>
      <c r="N719" s="604"/>
      <c r="O719" s="604"/>
      <c r="P719" s="604"/>
      <c r="Q719" s="604"/>
      <c r="R719" s="604"/>
      <c r="S719" s="604"/>
      <c r="T719" s="604"/>
      <c r="U719" s="604"/>
      <c r="V719" s="604"/>
      <c r="W719" s="604"/>
      <c r="X719" s="604"/>
      <c r="Y719" s="604"/>
    </row>
    <row r="720" customHeight="1" spans="1:25">
      <c r="A720" s="604"/>
      <c r="B720" s="604"/>
      <c r="C720" s="604"/>
      <c r="D720" s="604"/>
      <c r="E720" s="604"/>
      <c r="F720" s="586"/>
      <c r="G720" s="604"/>
      <c r="H720" s="604"/>
      <c r="I720" s="604"/>
      <c r="J720" s="604"/>
      <c r="K720" s="604"/>
      <c r="L720" s="604"/>
      <c r="M720" s="604"/>
      <c r="N720" s="604"/>
      <c r="O720" s="604"/>
      <c r="P720" s="604"/>
      <c r="Q720" s="604"/>
      <c r="R720" s="604"/>
      <c r="S720" s="604"/>
      <c r="T720" s="604"/>
      <c r="U720" s="604"/>
      <c r="V720" s="604"/>
      <c r="W720" s="604"/>
      <c r="X720" s="604"/>
      <c r="Y720" s="604"/>
    </row>
    <row r="721" customHeight="1" spans="1:25">
      <c r="A721" s="604"/>
      <c r="B721" s="604"/>
      <c r="C721" s="604"/>
      <c r="D721" s="604"/>
      <c r="E721" s="604"/>
      <c r="F721" s="586"/>
      <c r="G721" s="604"/>
      <c r="H721" s="604"/>
      <c r="I721" s="604"/>
      <c r="J721" s="604"/>
      <c r="K721" s="604"/>
      <c r="L721" s="604"/>
      <c r="M721" s="604"/>
      <c r="N721" s="604"/>
      <c r="O721" s="604"/>
      <c r="P721" s="604"/>
      <c r="Q721" s="604"/>
      <c r="R721" s="604"/>
      <c r="S721" s="604"/>
      <c r="T721" s="604"/>
      <c r="U721" s="604"/>
      <c r="V721" s="604"/>
      <c r="W721" s="604"/>
      <c r="X721" s="604"/>
      <c r="Y721" s="604"/>
    </row>
    <row r="722" customHeight="1" spans="1:25">
      <c r="A722" s="604"/>
      <c r="B722" s="604"/>
      <c r="C722" s="604"/>
      <c r="D722" s="604"/>
      <c r="E722" s="604"/>
      <c r="F722" s="586"/>
      <c r="G722" s="604"/>
      <c r="H722" s="604"/>
      <c r="I722" s="604"/>
      <c r="J722" s="604"/>
      <c r="K722" s="604"/>
      <c r="L722" s="604"/>
      <c r="M722" s="604"/>
      <c r="N722" s="604"/>
      <c r="O722" s="604"/>
      <c r="P722" s="604"/>
      <c r="Q722" s="604"/>
      <c r="R722" s="604"/>
      <c r="S722" s="604"/>
      <c r="T722" s="604"/>
      <c r="U722" s="604"/>
      <c r="V722" s="604"/>
      <c r="W722" s="604"/>
      <c r="X722" s="604"/>
      <c r="Y722" s="604"/>
    </row>
    <row r="723" customHeight="1" spans="1:25">
      <c r="A723" s="604"/>
      <c r="B723" s="604"/>
      <c r="C723" s="604"/>
      <c r="D723" s="604"/>
      <c r="E723" s="604"/>
      <c r="F723" s="586"/>
      <c r="G723" s="604"/>
      <c r="H723" s="604"/>
      <c r="I723" s="604"/>
      <c r="J723" s="604"/>
      <c r="K723" s="604"/>
      <c r="L723" s="604"/>
      <c r="M723" s="604"/>
      <c r="N723" s="604"/>
      <c r="O723" s="604"/>
      <c r="P723" s="604"/>
      <c r="Q723" s="604"/>
      <c r="R723" s="604"/>
      <c r="S723" s="604"/>
      <c r="T723" s="604"/>
      <c r="U723" s="604"/>
      <c r="V723" s="604"/>
      <c r="W723" s="604"/>
      <c r="X723" s="604"/>
      <c r="Y723" s="604"/>
    </row>
    <row r="724" customHeight="1" spans="1:25">
      <c r="A724" s="604"/>
      <c r="B724" s="604"/>
      <c r="C724" s="604"/>
      <c r="D724" s="604"/>
      <c r="E724" s="604"/>
      <c r="F724" s="586"/>
      <c r="G724" s="604"/>
      <c r="H724" s="604"/>
      <c r="I724" s="604"/>
      <c r="J724" s="604"/>
      <c r="K724" s="604"/>
      <c r="L724" s="604"/>
      <c r="M724" s="604"/>
      <c r="N724" s="604"/>
      <c r="O724" s="604"/>
      <c r="P724" s="604"/>
      <c r="Q724" s="604"/>
      <c r="R724" s="604"/>
      <c r="S724" s="604"/>
      <c r="T724" s="604"/>
      <c r="U724" s="604"/>
      <c r="V724" s="604"/>
      <c r="W724" s="604"/>
      <c r="X724" s="604"/>
      <c r="Y724" s="604"/>
    </row>
    <row r="725" customHeight="1" spans="1:25">
      <c r="A725" s="604"/>
      <c r="B725" s="604"/>
      <c r="C725" s="604"/>
      <c r="D725" s="604"/>
      <c r="E725" s="604"/>
      <c r="F725" s="586"/>
      <c r="G725" s="604"/>
      <c r="H725" s="604"/>
      <c r="I725" s="604"/>
      <c r="J725" s="604"/>
      <c r="K725" s="604"/>
      <c r="L725" s="604"/>
      <c r="M725" s="604"/>
      <c r="N725" s="604"/>
      <c r="O725" s="604"/>
      <c r="P725" s="604"/>
      <c r="Q725" s="604"/>
      <c r="R725" s="604"/>
      <c r="S725" s="604"/>
      <c r="T725" s="604"/>
      <c r="U725" s="604"/>
      <c r="V725" s="604"/>
      <c r="W725" s="604"/>
      <c r="X725" s="604"/>
      <c r="Y725" s="604"/>
    </row>
    <row r="726" customHeight="1" spans="1:25">
      <c r="A726" s="604"/>
      <c r="B726" s="604"/>
      <c r="C726" s="604"/>
      <c r="D726" s="604"/>
      <c r="E726" s="604"/>
      <c r="F726" s="586"/>
      <c r="G726" s="604"/>
      <c r="H726" s="604"/>
      <c r="I726" s="604"/>
      <c r="J726" s="604"/>
      <c r="K726" s="604"/>
      <c r="L726" s="604"/>
      <c r="M726" s="604"/>
      <c r="N726" s="604"/>
      <c r="O726" s="604"/>
      <c r="P726" s="604"/>
      <c r="Q726" s="604"/>
      <c r="R726" s="604"/>
      <c r="S726" s="604"/>
      <c r="T726" s="604"/>
      <c r="U726" s="604"/>
      <c r="V726" s="604"/>
      <c r="W726" s="604"/>
      <c r="X726" s="604"/>
      <c r="Y726" s="604"/>
    </row>
    <row r="727" customHeight="1" spans="1:25">
      <c r="A727" s="604"/>
      <c r="B727" s="604"/>
      <c r="C727" s="604"/>
      <c r="D727" s="604"/>
      <c r="E727" s="604"/>
      <c r="F727" s="586"/>
      <c r="G727" s="604"/>
      <c r="H727" s="604"/>
      <c r="I727" s="604"/>
      <c r="J727" s="604"/>
      <c r="K727" s="604"/>
      <c r="L727" s="604"/>
      <c r="M727" s="604"/>
      <c r="N727" s="604"/>
      <c r="O727" s="604"/>
      <c r="P727" s="604"/>
      <c r="Q727" s="604"/>
      <c r="R727" s="604"/>
      <c r="S727" s="604"/>
      <c r="T727" s="604"/>
      <c r="U727" s="604"/>
      <c r="V727" s="604"/>
      <c r="W727" s="604"/>
      <c r="X727" s="604"/>
      <c r="Y727" s="604"/>
    </row>
    <row r="728" customHeight="1" spans="1:25">
      <c r="A728" s="604"/>
      <c r="B728" s="604"/>
      <c r="C728" s="604"/>
      <c r="D728" s="604"/>
      <c r="E728" s="604"/>
      <c r="F728" s="586"/>
      <c r="G728" s="604"/>
      <c r="H728" s="604"/>
      <c r="I728" s="604"/>
      <c r="J728" s="604"/>
      <c r="K728" s="604"/>
      <c r="L728" s="604"/>
      <c r="M728" s="604"/>
      <c r="N728" s="604"/>
      <c r="O728" s="604"/>
      <c r="P728" s="604"/>
      <c r="Q728" s="604"/>
      <c r="R728" s="604"/>
      <c r="S728" s="604"/>
      <c r="T728" s="604"/>
      <c r="U728" s="604"/>
      <c r="V728" s="604"/>
      <c r="W728" s="604"/>
      <c r="X728" s="604"/>
      <c r="Y728" s="604"/>
    </row>
    <row r="729" customHeight="1" spans="1:25">
      <c r="A729" s="604"/>
      <c r="B729" s="604"/>
      <c r="C729" s="604"/>
      <c r="D729" s="604"/>
      <c r="E729" s="604"/>
      <c r="F729" s="586"/>
      <c r="G729" s="604"/>
      <c r="H729" s="604"/>
      <c r="I729" s="604"/>
      <c r="J729" s="604"/>
      <c r="K729" s="604"/>
      <c r="L729" s="604"/>
      <c r="M729" s="604"/>
      <c r="N729" s="604"/>
      <c r="O729" s="604"/>
      <c r="P729" s="604"/>
      <c r="Q729" s="604"/>
      <c r="R729" s="604"/>
      <c r="S729" s="604"/>
      <c r="T729" s="604"/>
      <c r="U729" s="604"/>
      <c r="V729" s="604"/>
      <c r="W729" s="604"/>
      <c r="X729" s="604"/>
      <c r="Y729" s="604"/>
    </row>
    <row r="730" customHeight="1" spans="1:25">
      <c r="A730" s="604"/>
      <c r="B730" s="604"/>
      <c r="C730" s="604"/>
      <c r="D730" s="604"/>
      <c r="E730" s="604"/>
      <c r="F730" s="586"/>
      <c r="G730" s="604"/>
      <c r="H730" s="604"/>
      <c r="I730" s="604"/>
      <c r="J730" s="604"/>
      <c r="K730" s="604"/>
      <c r="L730" s="604"/>
      <c r="M730" s="604"/>
      <c r="N730" s="604"/>
      <c r="O730" s="604"/>
      <c r="P730" s="604"/>
      <c r="Q730" s="604"/>
      <c r="R730" s="604"/>
      <c r="S730" s="604"/>
      <c r="T730" s="604"/>
      <c r="U730" s="604"/>
      <c r="V730" s="604"/>
      <c r="W730" s="604"/>
      <c r="X730" s="604"/>
      <c r="Y730" s="604"/>
    </row>
    <row r="731" customHeight="1" spans="1:25">
      <c r="A731" s="604"/>
      <c r="B731" s="604"/>
      <c r="C731" s="604"/>
      <c r="D731" s="604"/>
      <c r="E731" s="604"/>
      <c r="F731" s="586"/>
      <c r="G731" s="604"/>
      <c r="H731" s="604"/>
      <c r="I731" s="604"/>
      <c r="J731" s="604"/>
      <c r="K731" s="604"/>
      <c r="L731" s="604"/>
      <c r="M731" s="604"/>
      <c r="N731" s="604"/>
      <c r="O731" s="604"/>
      <c r="P731" s="604"/>
      <c r="Q731" s="604"/>
      <c r="R731" s="604"/>
      <c r="S731" s="604"/>
      <c r="T731" s="604"/>
      <c r="U731" s="604"/>
      <c r="V731" s="604"/>
      <c r="W731" s="604"/>
      <c r="X731" s="604"/>
      <c r="Y731" s="604"/>
    </row>
    <row r="732" customHeight="1" spans="1:25">
      <c r="A732" s="604"/>
      <c r="B732" s="604"/>
      <c r="C732" s="604"/>
      <c r="D732" s="604"/>
      <c r="E732" s="604"/>
      <c r="F732" s="586"/>
      <c r="G732" s="604"/>
      <c r="H732" s="604"/>
      <c r="I732" s="604"/>
      <c r="J732" s="604"/>
      <c r="K732" s="604"/>
      <c r="L732" s="604"/>
      <c r="M732" s="604"/>
      <c r="N732" s="604"/>
      <c r="O732" s="604"/>
      <c r="P732" s="604"/>
      <c r="Q732" s="604"/>
      <c r="R732" s="604"/>
      <c r="S732" s="604"/>
      <c r="T732" s="604"/>
      <c r="U732" s="604"/>
      <c r="V732" s="604"/>
      <c r="W732" s="604"/>
      <c r="X732" s="604"/>
      <c r="Y732" s="604"/>
    </row>
    <row r="733" customHeight="1" spans="1:25">
      <c r="A733" s="604"/>
      <c r="B733" s="604"/>
      <c r="C733" s="604"/>
      <c r="D733" s="604"/>
      <c r="E733" s="604"/>
      <c r="F733" s="586"/>
      <c r="G733" s="604"/>
      <c r="H733" s="604"/>
      <c r="I733" s="604"/>
      <c r="J733" s="604"/>
      <c r="K733" s="604"/>
      <c r="L733" s="604"/>
      <c r="M733" s="604"/>
      <c r="N733" s="604"/>
      <c r="O733" s="604"/>
      <c r="P733" s="604"/>
      <c r="Q733" s="604"/>
      <c r="R733" s="604"/>
      <c r="S733" s="604"/>
      <c r="T733" s="604"/>
      <c r="U733" s="604"/>
      <c r="V733" s="604"/>
      <c r="W733" s="604"/>
      <c r="X733" s="604"/>
      <c r="Y733" s="604"/>
    </row>
    <row r="734" customHeight="1" spans="1:25">
      <c r="A734" s="604"/>
      <c r="B734" s="604"/>
      <c r="C734" s="604"/>
      <c r="D734" s="604"/>
      <c r="E734" s="604"/>
      <c r="F734" s="586"/>
      <c r="G734" s="604"/>
      <c r="H734" s="604"/>
      <c r="I734" s="604"/>
      <c r="J734" s="604"/>
      <c r="K734" s="604"/>
      <c r="L734" s="604"/>
      <c r="M734" s="604"/>
      <c r="N734" s="604"/>
      <c r="O734" s="604"/>
      <c r="P734" s="604"/>
      <c r="Q734" s="604"/>
      <c r="R734" s="604"/>
      <c r="S734" s="604"/>
      <c r="T734" s="604"/>
      <c r="U734" s="604"/>
      <c r="V734" s="604"/>
      <c r="W734" s="604"/>
      <c r="X734" s="604"/>
      <c r="Y734" s="604"/>
    </row>
    <row r="735" customHeight="1" spans="1:25">
      <c r="A735" s="604"/>
      <c r="B735" s="604"/>
      <c r="C735" s="604"/>
      <c r="D735" s="604"/>
      <c r="E735" s="604"/>
      <c r="F735" s="586"/>
      <c r="G735" s="604"/>
      <c r="H735" s="604"/>
      <c r="I735" s="604"/>
      <c r="J735" s="604"/>
      <c r="K735" s="604"/>
      <c r="L735" s="604"/>
      <c r="M735" s="604"/>
      <c r="N735" s="604"/>
      <c r="O735" s="604"/>
      <c r="P735" s="604"/>
      <c r="Q735" s="604"/>
      <c r="R735" s="604"/>
      <c r="S735" s="604"/>
      <c r="T735" s="604"/>
      <c r="U735" s="604"/>
      <c r="V735" s="604"/>
      <c r="W735" s="604"/>
      <c r="X735" s="604"/>
      <c r="Y735" s="604"/>
    </row>
    <row r="736" customHeight="1" spans="1:25">
      <c r="A736" s="604"/>
      <c r="B736" s="604"/>
      <c r="C736" s="604"/>
      <c r="D736" s="604"/>
      <c r="E736" s="604"/>
      <c r="F736" s="586"/>
      <c r="G736" s="604"/>
      <c r="H736" s="604"/>
      <c r="I736" s="604"/>
      <c r="J736" s="604"/>
      <c r="K736" s="604"/>
      <c r="L736" s="604"/>
      <c r="M736" s="604"/>
      <c r="N736" s="604"/>
      <c r="O736" s="604"/>
      <c r="P736" s="604"/>
      <c r="Q736" s="604"/>
      <c r="R736" s="604"/>
      <c r="S736" s="604"/>
      <c r="T736" s="604"/>
      <c r="U736" s="604"/>
      <c r="V736" s="604"/>
      <c r="W736" s="604"/>
      <c r="X736" s="604"/>
      <c r="Y736" s="604"/>
    </row>
    <row r="737" customHeight="1" spans="1:25">
      <c r="A737" s="604"/>
      <c r="B737" s="604"/>
      <c r="C737" s="604"/>
      <c r="D737" s="604"/>
      <c r="E737" s="604"/>
      <c r="F737" s="586"/>
      <c r="G737" s="604"/>
      <c r="H737" s="604"/>
      <c r="I737" s="604"/>
      <c r="J737" s="604"/>
      <c r="K737" s="604"/>
      <c r="L737" s="604"/>
      <c r="M737" s="604"/>
      <c r="N737" s="604"/>
      <c r="O737" s="604"/>
      <c r="P737" s="604"/>
      <c r="Q737" s="604"/>
      <c r="R737" s="604"/>
      <c r="S737" s="604"/>
      <c r="T737" s="604"/>
      <c r="U737" s="604"/>
      <c r="V737" s="604"/>
      <c r="W737" s="604"/>
      <c r="X737" s="604"/>
      <c r="Y737" s="604"/>
    </row>
    <row r="738" customHeight="1" spans="1:25">
      <c r="A738" s="604"/>
      <c r="B738" s="604"/>
      <c r="C738" s="604"/>
      <c r="D738" s="604"/>
      <c r="E738" s="604"/>
      <c r="F738" s="586"/>
      <c r="G738" s="604"/>
      <c r="H738" s="604"/>
      <c r="I738" s="604"/>
      <c r="J738" s="604"/>
      <c r="K738" s="604"/>
      <c r="L738" s="604"/>
      <c r="M738" s="604"/>
      <c r="N738" s="604"/>
      <c r="O738" s="604"/>
      <c r="P738" s="604"/>
      <c r="Q738" s="604"/>
      <c r="R738" s="604"/>
      <c r="S738" s="604"/>
      <c r="T738" s="604"/>
      <c r="U738" s="604"/>
      <c r="V738" s="604"/>
      <c r="W738" s="604"/>
      <c r="X738" s="604"/>
      <c r="Y738" s="604"/>
    </row>
    <row r="739" customHeight="1" spans="1:25">
      <c r="A739" s="604"/>
      <c r="B739" s="604"/>
      <c r="C739" s="604"/>
      <c r="D739" s="604"/>
      <c r="E739" s="604"/>
      <c r="F739" s="586"/>
      <c r="G739" s="604"/>
      <c r="H739" s="604"/>
      <c r="I739" s="604"/>
      <c r="J739" s="604"/>
      <c r="K739" s="604"/>
      <c r="L739" s="604"/>
      <c r="M739" s="604"/>
      <c r="N739" s="604"/>
      <c r="O739" s="604"/>
      <c r="P739" s="604"/>
      <c r="Q739" s="604"/>
      <c r="R739" s="604"/>
      <c r="S739" s="604"/>
      <c r="T739" s="604"/>
      <c r="U739" s="604"/>
      <c r="V739" s="604"/>
      <c r="W739" s="604"/>
      <c r="X739" s="604"/>
      <c r="Y739" s="604"/>
    </row>
    <row r="740" customHeight="1" spans="1:25">
      <c r="A740" s="604"/>
      <c r="B740" s="604"/>
      <c r="C740" s="604"/>
      <c r="D740" s="604"/>
      <c r="E740" s="604"/>
      <c r="F740" s="586"/>
      <c r="G740" s="604"/>
      <c r="H740" s="604"/>
      <c r="I740" s="604"/>
      <c r="J740" s="604"/>
      <c r="K740" s="604"/>
      <c r="L740" s="604"/>
      <c r="M740" s="604"/>
      <c r="N740" s="604"/>
      <c r="O740" s="604"/>
      <c r="P740" s="604"/>
      <c r="Q740" s="604"/>
      <c r="R740" s="604"/>
      <c r="S740" s="604"/>
      <c r="T740" s="604"/>
      <c r="U740" s="604"/>
      <c r="V740" s="604"/>
      <c r="W740" s="604"/>
      <c r="X740" s="604"/>
      <c r="Y740" s="604"/>
    </row>
    <row r="741" customHeight="1" spans="1:25">
      <c r="A741" s="604"/>
      <c r="B741" s="604"/>
      <c r="C741" s="604"/>
      <c r="D741" s="604"/>
      <c r="E741" s="604"/>
      <c r="F741" s="586"/>
      <c r="G741" s="604"/>
      <c r="H741" s="604"/>
      <c r="I741" s="604"/>
      <c r="J741" s="604"/>
      <c r="K741" s="604"/>
      <c r="L741" s="604"/>
      <c r="M741" s="604"/>
      <c r="N741" s="604"/>
      <c r="O741" s="604"/>
      <c r="P741" s="604"/>
      <c r="Q741" s="604"/>
      <c r="R741" s="604"/>
      <c r="S741" s="604"/>
      <c r="T741" s="604"/>
      <c r="U741" s="604"/>
      <c r="V741" s="604"/>
      <c r="W741" s="604"/>
      <c r="X741" s="604"/>
      <c r="Y741" s="604"/>
    </row>
    <row r="742" customHeight="1" spans="1:25">
      <c r="A742" s="604"/>
      <c r="B742" s="604"/>
      <c r="C742" s="604"/>
      <c r="D742" s="604"/>
      <c r="E742" s="604"/>
      <c r="F742" s="586"/>
      <c r="G742" s="604"/>
      <c r="H742" s="604"/>
      <c r="I742" s="604"/>
      <c r="J742" s="604"/>
      <c r="K742" s="604"/>
      <c r="L742" s="604"/>
      <c r="M742" s="604"/>
      <c r="N742" s="604"/>
      <c r="O742" s="604"/>
      <c r="P742" s="604"/>
      <c r="Q742" s="604"/>
      <c r="R742" s="604"/>
      <c r="S742" s="604"/>
      <c r="T742" s="604"/>
      <c r="U742" s="604"/>
      <c r="V742" s="604"/>
      <c r="W742" s="604"/>
      <c r="X742" s="604"/>
      <c r="Y742" s="604"/>
    </row>
    <row r="743" customHeight="1" spans="1:25">
      <c r="A743" s="604"/>
      <c r="B743" s="604"/>
      <c r="C743" s="604"/>
      <c r="D743" s="604"/>
      <c r="E743" s="604"/>
      <c r="F743" s="586"/>
      <c r="G743" s="604"/>
      <c r="H743" s="604"/>
      <c r="I743" s="604"/>
      <c r="J743" s="604"/>
      <c r="K743" s="604"/>
      <c r="L743" s="604"/>
      <c r="M743" s="604"/>
      <c r="N743" s="604"/>
      <c r="O743" s="604"/>
      <c r="P743" s="604"/>
      <c r="Q743" s="604"/>
      <c r="R743" s="604"/>
      <c r="S743" s="604"/>
      <c r="T743" s="604"/>
      <c r="U743" s="604"/>
      <c r="V743" s="604"/>
      <c r="W743" s="604"/>
      <c r="X743" s="604"/>
      <c r="Y743" s="604"/>
    </row>
    <row r="744" customHeight="1" spans="1:25">
      <c r="A744" s="604"/>
      <c r="B744" s="604"/>
      <c r="C744" s="604"/>
      <c r="D744" s="604"/>
      <c r="E744" s="604"/>
      <c r="F744" s="586"/>
      <c r="G744" s="604"/>
      <c r="H744" s="604"/>
      <c r="I744" s="604"/>
      <c r="J744" s="604"/>
      <c r="K744" s="604"/>
      <c r="L744" s="604"/>
      <c r="M744" s="604"/>
      <c r="N744" s="604"/>
      <c r="O744" s="604"/>
      <c r="P744" s="604"/>
      <c r="Q744" s="604"/>
      <c r="R744" s="604"/>
      <c r="S744" s="604"/>
      <c r="T744" s="604"/>
      <c r="U744" s="604"/>
      <c r="V744" s="604"/>
      <c r="W744" s="604"/>
      <c r="X744" s="604"/>
      <c r="Y744" s="604"/>
    </row>
    <row r="745" customHeight="1" spans="1:25">
      <c r="A745" s="604"/>
      <c r="B745" s="604"/>
      <c r="C745" s="604"/>
      <c r="D745" s="604"/>
      <c r="E745" s="604"/>
      <c r="F745" s="586"/>
      <c r="G745" s="604"/>
      <c r="H745" s="604"/>
      <c r="I745" s="604"/>
      <c r="J745" s="604"/>
      <c r="K745" s="604"/>
      <c r="L745" s="604"/>
      <c r="M745" s="604"/>
      <c r="N745" s="604"/>
      <c r="O745" s="604"/>
      <c r="P745" s="604"/>
      <c r="Q745" s="604"/>
      <c r="R745" s="604"/>
      <c r="S745" s="604"/>
      <c r="T745" s="604"/>
      <c r="U745" s="604"/>
      <c r="V745" s="604"/>
      <c r="W745" s="604"/>
      <c r="X745" s="604"/>
      <c r="Y745" s="604"/>
    </row>
    <row r="746" customHeight="1" spans="1:25">
      <c r="A746" s="604"/>
      <c r="B746" s="604"/>
      <c r="C746" s="604"/>
      <c r="D746" s="604"/>
      <c r="E746" s="604"/>
      <c r="F746" s="586"/>
      <c r="G746" s="604"/>
      <c r="H746" s="604"/>
      <c r="I746" s="604"/>
      <c r="J746" s="604"/>
      <c r="K746" s="604"/>
      <c r="L746" s="604"/>
      <c r="M746" s="604"/>
      <c r="N746" s="604"/>
      <c r="O746" s="604"/>
      <c r="P746" s="604"/>
      <c r="Q746" s="604"/>
      <c r="R746" s="604"/>
      <c r="S746" s="604"/>
      <c r="T746" s="604"/>
      <c r="U746" s="604"/>
      <c r="V746" s="604"/>
      <c r="W746" s="604"/>
      <c r="X746" s="604"/>
      <c r="Y746" s="604"/>
    </row>
    <row r="747" customHeight="1" spans="1:25">
      <c r="A747" s="604"/>
      <c r="B747" s="604"/>
      <c r="C747" s="604"/>
      <c r="D747" s="604"/>
      <c r="E747" s="604"/>
      <c r="F747" s="586"/>
      <c r="G747" s="604"/>
      <c r="H747" s="604"/>
      <c r="I747" s="604"/>
      <c r="J747" s="604"/>
      <c r="K747" s="604"/>
      <c r="L747" s="604"/>
      <c r="M747" s="604"/>
      <c r="N747" s="604"/>
      <c r="O747" s="604"/>
      <c r="P747" s="604"/>
      <c r="Q747" s="604"/>
      <c r="R747" s="604"/>
      <c r="S747" s="604"/>
      <c r="T747" s="604"/>
      <c r="U747" s="604"/>
      <c r="V747" s="604"/>
      <c r="W747" s="604"/>
      <c r="X747" s="604"/>
      <c r="Y747" s="604"/>
    </row>
    <row r="748" customHeight="1" spans="1:25">
      <c r="A748" s="604"/>
      <c r="B748" s="604"/>
      <c r="C748" s="604"/>
      <c r="D748" s="604"/>
      <c r="E748" s="604"/>
      <c r="F748" s="586"/>
      <c r="G748" s="604"/>
      <c r="H748" s="604"/>
      <c r="I748" s="604"/>
      <c r="J748" s="604"/>
      <c r="K748" s="604"/>
      <c r="L748" s="604"/>
      <c r="M748" s="604"/>
      <c r="N748" s="604"/>
      <c r="O748" s="604"/>
      <c r="P748" s="604"/>
      <c r="Q748" s="604"/>
      <c r="R748" s="604"/>
      <c r="S748" s="604"/>
      <c r="T748" s="604"/>
      <c r="U748" s="604"/>
      <c r="V748" s="604"/>
      <c r="W748" s="604"/>
      <c r="X748" s="604"/>
      <c r="Y748" s="604"/>
    </row>
    <row r="749" customHeight="1" spans="1:25">
      <c r="A749" s="604"/>
      <c r="B749" s="604"/>
      <c r="C749" s="604"/>
      <c r="D749" s="604"/>
      <c r="E749" s="604"/>
      <c r="F749" s="586"/>
      <c r="G749" s="604"/>
      <c r="H749" s="604"/>
      <c r="I749" s="604"/>
      <c r="J749" s="604"/>
      <c r="K749" s="604"/>
      <c r="L749" s="604"/>
      <c r="M749" s="604"/>
      <c r="N749" s="604"/>
      <c r="O749" s="604"/>
      <c r="P749" s="604"/>
      <c r="Q749" s="604"/>
      <c r="R749" s="604"/>
      <c r="S749" s="604"/>
      <c r="T749" s="604"/>
      <c r="U749" s="604"/>
      <c r="V749" s="604"/>
      <c r="W749" s="604"/>
      <c r="X749" s="604"/>
      <c r="Y749" s="604"/>
    </row>
    <row r="750" customHeight="1" spans="1:25">
      <c r="A750" s="604"/>
      <c r="B750" s="604"/>
      <c r="C750" s="604"/>
      <c r="D750" s="604"/>
      <c r="E750" s="604"/>
      <c r="F750" s="586"/>
      <c r="G750" s="604"/>
      <c r="H750" s="604"/>
      <c r="I750" s="604"/>
      <c r="J750" s="604"/>
      <c r="K750" s="604"/>
      <c r="L750" s="604"/>
      <c r="M750" s="604"/>
      <c r="N750" s="604"/>
      <c r="O750" s="604"/>
      <c r="P750" s="604"/>
      <c r="Q750" s="604"/>
      <c r="R750" s="604"/>
      <c r="S750" s="604"/>
      <c r="T750" s="604"/>
      <c r="U750" s="604"/>
      <c r="V750" s="604"/>
      <c r="W750" s="604"/>
      <c r="X750" s="604"/>
      <c r="Y750" s="604"/>
    </row>
    <row r="751" customHeight="1" spans="1:25">
      <c r="A751" s="604"/>
      <c r="B751" s="604"/>
      <c r="C751" s="604"/>
      <c r="D751" s="604"/>
      <c r="E751" s="604"/>
      <c r="F751" s="586"/>
      <c r="G751" s="604"/>
      <c r="H751" s="604"/>
      <c r="I751" s="604"/>
      <c r="J751" s="604"/>
      <c r="K751" s="604"/>
      <c r="L751" s="604"/>
      <c r="M751" s="604"/>
      <c r="N751" s="604"/>
      <c r="O751" s="604"/>
      <c r="P751" s="604"/>
      <c r="Q751" s="604"/>
      <c r="R751" s="604"/>
      <c r="S751" s="604"/>
      <c r="T751" s="604"/>
      <c r="U751" s="604"/>
      <c r="V751" s="604"/>
      <c r="W751" s="604"/>
      <c r="X751" s="604"/>
      <c r="Y751" s="604"/>
    </row>
    <row r="752" customHeight="1" spans="1:25">
      <c r="A752" s="604"/>
      <c r="B752" s="604"/>
      <c r="C752" s="604"/>
      <c r="D752" s="604"/>
      <c r="E752" s="604"/>
      <c r="F752" s="586"/>
      <c r="G752" s="604"/>
      <c r="H752" s="604"/>
      <c r="I752" s="604"/>
      <c r="J752" s="604"/>
      <c r="K752" s="604"/>
      <c r="L752" s="604"/>
      <c r="M752" s="604"/>
      <c r="N752" s="604"/>
      <c r="O752" s="604"/>
      <c r="P752" s="604"/>
      <c r="Q752" s="604"/>
      <c r="R752" s="604"/>
      <c r="S752" s="604"/>
      <c r="T752" s="604"/>
      <c r="U752" s="604"/>
      <c r="V752" s="604"/>
      <c r="W752" s="604"/>
      <c r="X752" s="604"/>
      <c r="Y752" s="604"/>
    </row>
    <row r="753" customHeight="1" spans="1:25">
      <c r="A753" s="604"/>
      <c r="B753" s="604"/>
      <c r="C753" s="604"/>
      <c r="D753" s="604"/>
      <c r="E753" s="604"/>
      <c r="F753" s="586"/>
      <c r="G753" s="604"/>
      <c r="H753" s="604"/>
      <c r="I753" s="604"/>
      <c r="J753" s="604"/>
      <c r="K753" s="604"/>
      <c r="L753" s="604"/>
      <c r="M753" s="604"/>
      <c r="N753" s="604"/>
      <c r="O753" s="604"/>
      <c r="P753" s="604"/>
      <c r="Q753" s="604"/>
      <c r="R753" s="604"/>
      <c r="S753" s="604"/>
      <c r="T753" s="604"/>
      <c r="U753" s="604"/>
      <c r="V753" s="604"/>
      <c r="W753" s="604"/>
      <c r="X753" s="604"/>
      <c r="Y753" s="604"/>
    </row>
    <row r="754" customHeight="1" spans="1:25">
      <c r="A754" s="604"/>
      <c r="B754" s="604"/>
      <c r="C754" s="604"/>
      <c r="D754" s="604"/>
      <c r="E754" s="604"/>
      <c r="F754" s="586"/>
      <c r="G754" s="604"/>
      <c r="H754" s="604"/>
      <c r="I754" s="604"/>
      <c r="J754" s="604"/>
      <c r="K754" s="604"/>
      <c r="L754" s="604"/>
      <c r="M754" s="604"/>
      <c r="N754" s="604"/>
      <c r="O754" s="604"/>
      <c r="P754" s="604"/>
      <c r="Q754" s="604"/>
      <c r="R754" s="604"/>
      <c r="S754" s="604"/>
      <c r="T754" s="604"/>
      <c r="U754" s="604"/>
      <c r="V754" s="604"/>
      <c r="W754" s="604"/>
      <c r="X754" s="604"/>
      <c r="Y754" s="604"/>
    </row>
    <row r="755" customHeight="1" spans="1:25">
      <c r="A755" s="604"/>
      <c r="B755" s="604"/>
      <c r="C755" s="604"/>
      <c r="D755" s="604"/>
      <c r="E755" s="604"/>
      <c r="F755" s="586"/>
      <c r="G755" s="604"/>
      <c r="H755" s="604"/>
      <c r="I755" s="604"/>
      <c r="J755" s="604"/>
      <c r="K755" s="604"/>
      <c r="L755" s="604"/>
      <c r="M755" s="604"/>
      <c r="N755" s="604"/>
      <c r="O755" s="604"/>
      <c r="P755" s="604"/>
      <c r="Q755" s="604"/>
      <c r="R755" s="604"/>
      <c r="S755" s="604"/>
      <c r="T755" s="604"/>
      <c r="U755" s="604"/>
      <c r="V755" s="604"/>
      <c r="W755" s="604"/>
      <c r="X755" s="604"/>
      <c r="Y755" s="604"/>
    </row>
    <row r="756" customHeight="1" spans="1:25">
      <c r="A756" s="604"/>
      <c r="B756" s="604"/>
      <c r="C756" s="604"/>
      <c r="D756" s="604"/>
      <c r="E756" s="604"/>
      <c r="F756" s="586"/>
      <c r="G756" s="604"/>
      <c r="H756" s="604"/>
      <c r="I756" s="604"/>
      <c r="J756" s="604"/>
      <c r="K756" s="604"/>
      <c r="L756" s="604"/>
      <c r="M756" s="604"/>
      <c r="N756" s="604"/>
      <c r="O756" s="604"/>
      <c r="P756" s="604"/>
      <c r="Q756" s="604"/>
      <c r="R756" s="604"/>
      <c r="S756" s="604"/>
      <c r="T756" s="604"/>
      <c r="U756" s="604"/>
      <c r="V756" s="604"/>
      <c r="W756" s="604"/>
      <c r="X756" s="604"/>
      <c r="Y756" s="604"/>
    </row>
    <row r="757" customHeight="1" spans="1:25">
      <c r="A757" s="604"/>
      <c r="B757" s="604"/>
      <c r="C757" s="604"/>
      <c r="D757" s="604"/>
      <c r="E757" s="604"/>
      <c r="F757" s="586"/>
      <c r="G757" s="604"/>
      <c r="H757" s="604"/>
      <c r="I757" s="604"/>
      <c r="J757" s="604"/>
      <c r="K757" s="604"/>
      <c r="L757" s="604"/>
      <c r="M757" s="604"/>
      <c r="N757" s="604"/>
      <c r="O757" s="604"/>
      <c r="P757" s="604"/>
      <c r="Q757" s="604"/>
      <c r="R757" s="604"/>
      <c r="S757" s="604"/>
      <c r="T757" s="604"/>
      <c r="U757" s="604"/>
      <c r="V757" s="604"/>
      <c r="W757" s="604"/>
      <c r="X757" s="604"/>
      <c r="Y757" s="604"/>
    </row>
    <row r="758" customHeight="1" spans="1:25">
      <c r="A758" s="604"/>
      <c r="B758" s="604"/>
      <c r="C758" s="604"/>
      <c r="D758" s="604"/>
      <c r="E758" s="604"/>
      <c r="F758" s="586"/>
      <c r="G758" s="604"/>
      <c r="H758" s="604"/>
      <c r="I758" s="604"/>
      <c r="J758" s="604"/>
      <c r="K758" s="604"/>
      <c r="L758" s="604"/>
      <c r="M758" s="604"/>
      <c r="N758" s="604"/>
      <c r="O758" s="604"/>
      <c r="P758" s="604"/>
      <c r="Q758" s="604"/>
      <c r="R758" s="604"/>
      <c r="S758" s="604"/>
      <c r="T758" s="604"/>
      <c r="U758" s="604"/>
      <c r="V758" s="604"/>
      <c r="W758" s="604"/>
      <c r="X758" s="604"/>
      <c r="Y758" s="604"/>
    </row>
    <row r="759" customHeight="1" spans="1:25">
      <c r="A759" s="604"/>
      <c r="B759" s="604"/>
      <c r="C759" s="604"/>
      <c r="D759" s="604"/>
      <c r="E759" s="604"/>
      <c r="F759" s="586"/>
      <c r="G759" s="604"/>
      <c r="H759" s="604"/>
      <c r="I759" s="604"/>
      <c r="J759" s="604"/>
      <c r="K759" s="604"/>
      <c r="L759" s="604"/>
      <c r="M759" s="604"/>
      <c r="N759" s="604"/>
      <c r="O759" s="604"/>
      <c r="P759" s="604"/>
      <c r="Q759" s="604"/>
      <c r="R759" s="604"/>
      <c r="S759" s="604"/>
      <c r="T759" s="604"/>
      <c r="U759" s="604"/>
      <c r="V759" s="604"/>
      <c r="W759" s="604"/>
      <c r="X759" s="604"/>
      <c r="Y759" s="604"/>
    </row>
    <row r="760" customHeight="1" spans="1:25">
      <c r="A760" s="604"/>
      <c r="B760" s="604"/>
      <c r="C760" s="604"/>
      <c r="D760" s="604"/>
      <c r="E760" s="604"/>
      <c r="F760" s="586"/>
      <c r="G760" s="604"/>
      <c r="H760" s="604"/>
      <c r="I760" s="604"/>
      <c r="J760" s="604"/>
      <c r="K760" s="604"/>
      <c r="L760" s="604"/>
      <c r="M760" s="604"/>
      <c r="N760" s="604"/>
      <c r="O760" s="604"/>
      <c r="P760" s="604"/>
      <c r="Q760" s="604"/>
      <c r="R760" s="604"/>
      <c r="S760" s="604"/>
      <c r="T760" s="604"/>
      <c r="U760" s="604"/>
      <c r="V760" s="604"/>
      <c r="W760" s="604"/>
      <c r="X760" s="604"/>
      <c r="Y760" s="604"/>
    </row>
    <row r="761" customHeight="1" spans="1:25">
      <c r="A761" s="604"/>
      <c r="B761" s="604"/>
      <c r="C761" s="604"/>
      <c r="D761" s="604"/>
      <c r="E761" s="604"/>
      <c r="F761" s="586"/>
      <c r="G761" s="604"/>
      <c r="H761" s="604"/>
      <c r="I761" s="604"/>
      <c r="J761" s="604"/>
      <c r="K761" s="604"/>
      <c r="L761" s="604"/>
      <c r="M761" s="604"/>
      <c r="N761" s="604"/>
      <c r="O761" s="604"/>
      <c r="P761" s="604"/>
      <c r="Q761" s="604"/>
      <c r="R761" s="604"/>
      <c r="S761" s="604"/>
      <c r="T761" s="604"/>
      <c r="U761" s="604"/>
      <c r="V761" s="604"/>
      <c r="W761" s="604"/>
      <c r="X761" s="604"/>
      <c r="Y761" s="604"/>
    </row>
    <row r="762" customHeight="1" spans="1:25">
      <c r="A762" s="604"/>
      <c r="B762" s="604"/>
      <c r="C762" s="604"/>
      <c r="D762" s="604"/>
      <c r="E762" s="604"/>
      <c r="F762" s="586"/>
      <c r="G762" s="604"/>
      <c r="H762" s="604"/>
      <c r="I762" s="604"/>
      <c r="J762" s="604"/>
      <c r="K762" s="604"/>
      <c r="L762" s="604"/>
      <c r="M762" s="604"/>
      <c r="N762" s="604"/>
      <c r="O762" s="604"/>
      <c r="P762" s="604"/>
      <c r="Q762" s="604"/>
      <c r="R762" s="604"/>
      <c r="S762" s="604"/>
      <c r="T762" s="604"/>
      <c r="U762" s="604"/>
      <c r="V762" s="604"/>
      <c r="W762" s="604"/>
      <c r="X762" s="604"/>
      <c r="Y762" s="604"/>
    </row>
    <row r="763" customHeight="1" spans="1:25">
      <c r="A763" s="604"/>
      <c r="B763" s="604"/>
      <c r="C763" s="604"/>
      <c r="D763" s="604"/>
      <c r="E763" s="604"/>
      <c r="F763" s="586"/>
      <c r="G763" s="604"/>
      <c r="H763" s="604"/>
      <c r="I763" s="604"/>
      <c r="J763" s="604"/>
      <c r="K763" s="604"/>
      <c r="L763" s="604"/>
      <c r="M763" s="604"/>
      <c r="N763" s="604"/>
      <c r="O763" s="604"/>
      <c r="P763" s="604"/>
      <c r="Q763" s="604"/>
      <c r="R763" s="604"/>
      <c r="S763" s="604"/>
      <c r="T763" s="604"/>
      <c r="U763" s="604"/>
      <c r="V763" s="604"/>
      <c r="W763" s="604"/>
      <c r="X763" s="604"/>
      <c r="Y763" s="604"/>
    </row>
    <row r="764" customHeight="1" spans="1:25">
      <c r="A764" s="604"/>
      <c r="B764" s="604"/>
      <c r="C764" s="604"/>
      <c r="D764" s="604"/>
      <c r="E764" s="604"/>
      <c r="F764" s="586"/>
      <c r="G764" s="604"/>
      <c r="H764" s="604"/>
      <c r="I764" s="604"/>
      <c r="J764" s="604"/>
      <c r="K764" s="604"/>
      <c r="L764" s="604"/>
      <c r="M764" s="604"/>
      <c r="N764" s="604"/>
      <c r="O764" s="604"/>
      <c r="P764" s="604"/>
      <c r="Q764" s="604"/>
      <c r="R764" s="604"/>
      <c r="S764" s="604"/>
      <c r="T764" s="604"/>
      <c r="U764" s="604"/>
      <c r="V764" s="604"/>
      <c r="W764" s="604"/>
      <c r="X764" s="604"/>
      <c r="Y764" s="604"/>
    </row>
    <row r="765" customHeight="1" spans="1:25">
      <c r="A765" s="604"/>
      <c r="B765" s="604"/>
      <c r="C765" s="604"/>
      <c r="D765" s="604"/>
      <c r="E765" s="604"/>
      <c r="F765" s="586"/>
      <c r="G765" s="604"/>
      <c r="H765" s="604"/>
      <c r="I765" s="604"/>
      <c r="J765" s="604"/>
      <c r="K765" s="604"/>
      <c r="L765" s="604"/>
      <c r="M765" s="604"/>
      <c r="N765" s="604"/>
      <c r="O765" s="604"/>
      <c r="P765" s="604"/>
      <c r="Q765" s="604"/>
      <c r="R765" s="604"/>
      <c r="S765" s="604"/>
      <c r="T765" s="604"/>
      <c r="U765" s="604"/>
      <c r="V765" s="604"/>
      <c r="W765" s="604"/>
      <c r="X765" s="604"/>
      <c r="Y765" s="604"/>
    </row>
    <row r="766" customHeight="1" spans="1:25">
      <c r="A766" s="604"/>
      <c r="B766" s="604"/>
      <c r="C766" s="604"/>
      <c r="D766" s="604"/>
      <c r="E766" s="604"/>
      <c r="F766" s="586"/>
      <c r="G766" s="604"/>
      <c r="H766" s="604"/>
      <c r="I766" s="604"/>
      <c r="J766" s="604"/>
      <c r="K766" s="604"/>
      <c r="L766" s="604"/>
      <c r="M766" s="604"/>
      <c r="N766" s="604"/>
      <c r="O766" s="604"/>
      <c r="P766" s="604"/>
      <c r="Q766" s="604"/>
      <c r="R766" s="604"/>
      <c r="S766" s="604"/>
      <c r="T766" s="604"/>
      <c r="U766" s="604"/>
      <c r="V766" s="604"/>
      <c r="W766" s="604"/>
      <c r="X766" s="604"/>
      <c r="Y766" s="604"/>
    </row>
    <row r="767" customHeight="1" spans="1:25">
      <c r="A767" s="604"/>
      <c r="B767" s="604"/>
      <c r="C767" s="604"/>
      <c r="D767" s="604"/>
      <c r="E767" s="604"/>
      <c r="F767" s="586"/>
      <c r="G767" s="604"/>
      <c r="H767" s="604"/>
      <c r="I767" s="604"/>
      <c r="J767" s="604"/>
      <c r="K767" s="604"/>
      <c r="L767" s="604"/>
      <c r="M767" s="604"/>
      <c r="N767" s="604"/>
      <c r="O767" s="604"/>
      <c r="P767" s="604"/>
      <c r="Q767" s="604"/>
      <c r="R767" s="604"/>
      <c r="S767" s="604"/>
      <c r="T767" s="604"/>
      <c r="U767" s="604"/>
      <c r="V767" s="604"/>
      <c r="W767" s="604"/>
      <c r="X767" s="604"/>
      <c r="Y767" s="604"/>
    </row>
    <row r="768" customHeight="1" spans="1:25">
      <c r="A768" s="604"/>
      <c r="B768" s="604"/>
      <c r="C768" s="604"/>
      <c r="D768" s="604"/>
      <c r="E768" s="604"/>
      <c r="F768" s="586"/>
      <c r="G768" s="604"/>
      <c r="H768" s="604"/>
      <c r="I768" s="604"/>
      <c r="J768" s="604"/>
      <c r="K768" s="604"/>
      <c r="L768" s="604"/>
      <c r="M768" s="604"/>
      <c r="N768" s="604"/>
      <c r="O768" s="604"/>
      <c r="P768" s="604"/>
      <c r="Q768" s="604"/>
      <c r="R768" s="604"/>
      <c r="S768" s="604"/>
      <c r="T768" s="604"/>
      <c r="U768" s="604"/>
      <c r="V768" s="604"/>
      <c r="W768" s="604"/>
      <c r="X768" s="604"/>
      <c r="Y768" s="604"/>
    </row>
    <row r="769" customHeight="1" spans="1:25">
      <c r="A769" s="604"/>
      <c r="B769" s="604"/>
      <c r="C769" s="604"/>
      <c r="D769" s="604"/>
      <c r="E769" s="604"/>
      <c r="F769" s="586"/>
      <c r="G769" s="604"/>
      <c r="H769" s="604"/>
      <c r="I769" s="604"/>
      <c r="J769" s="604"/>
      <c r="K769" s="604"/>
      <c r="L769" s="604"/>
      <c r="M769" s="604"/>
      <c r="N769" s="604"/>
      <c r="O769" s="604"/>
      <c r="P769" s="604"/>
      <c r="Q769" s="604"/>
      <c r="R769" s="604"/>
      <c r="S769" s="604"/>
      <c r="T769" s="604"/>
      <c r="U769" s="604"/>
      <c r="V769" s="604"/>
      <c r="W769" s="604"/>
      <c r="X769" s="604"/>
      <c r="Y769" s="604"/>
    </row>
    <row r="770" customHeight="1" spans="1:25">
      <c r="A770" s="604"/>
      <c r="B770" s="604"/>
      <c r="C770" s="604"/>
      <c r="D770" s="604"/>
      <c r="E770" s="604"/>
      <c r="F770" s="586"/>
      <c r="G770" s="604"/>
      <c r="H770" s="604"/>
      <c r="I770" s="604"/>
      <c r="J770" s="604"/>
      <c r="K770" s="604"/>
      <c r="L770" s="604"/>
      <c r="M770" s="604"/>
      <c r="N770" s="604"/>
      <c r="O770" s="604"/>
      <c r="P770" s="604"/>
      <c r="Q770" s="604"/>
      <c r="R770" s="604"/>
      <c r="S770" s="604"/>
      <c r="T770" s="604"/>
      <c r="U770" s="604"/>
      <c r="V770" s="604"/>
      <c r="W770" s="604"/>
      <c r="X770" s="604"/>
      <c r="Y770" s="604"/>
    </row>
    <row r="771" customHeight="1" spans="1:25">
      <c r="A771" s="604"/>
      <c r="B771" s="604"/>
      <c r="C771" s="604"/>
      <c r="D771" s="604"/>
      <c r="E771" s="604"/>
      <c r="F771" s="586"/>
      <c r="G771" s="604"/>
      <c r="H771" s="604"/>
      <c r="I771" s="604"/>
      <c r="J771" s="604"/>
      <c r="K771" s="604"/>
      <c r="L771" s="604"/>
      <c r="M771" s="604"/>
      <c r="N771" s="604"/>
      <c r="O771" s="604"/>
      <c r="P771" s="604"/>
      <c r="Q771" s="604"/>
      <c r="R771" s="604"/>
      <c r="S771" s="604"/>
      <c r="T771" s="604"/>
      <c r="U771" s="604"/>
      <c r="V771" s="604"/>
      <c r="W771" s="604"/>
      <c r="X771" s="604"/>
      <c r="Y771" s="604"/>
    </row>
    <row r="772" customHeight="1" spans="1:25">
      <c r="A772" s="604"/>
      <c r="B772" s="604"/>
      <c r="C772" s="604"/>
      <c r="D772" s="604"/>
      <c r="E772" s="604"/>
      <c r="F772" s="586"/>
      <c r="G772" s="604"/>
      <c r="H772" s="604"/>
      <c r="I772" s="604"/>
      <c r="J772" s="604"/>
      <c r="K772" s="604"/>
      <c r="L772" s="604"/>
      <c r="M772" s="604"/>
      <c r="N772" s="604"/>
      <c r="O772" s="604"/>
      <c r="P772" s="604"/>
      <c r="Q772" s="604"/>
      <c r="R772" s="604"/>
      <c r="S772" s="604"/>
      <c r="T772" s="604"/>
      <c r="U772" s="604"/>
      <c r="V772" s="604"/>
      <c r="W772" s="604"/>
      <c r="X772" s="604"/>
      <c r="Y772" s="604"/>
    </row>
    <row r="773" customHeight="1" spans="1:25">
      <c r="A773" s="604"/>
      <c r="B773" s="604"/>
      <c r="C773" s="604"/>
      <c r="D773" s="604"/>
      <c r="E773" s="604"/>
      <c r="F773" s="586"/>
      <c r="G773" s="604"/>
      <c r="H773" s="604"/>
      <c r="I773" s="604"/>
      <c r="J773" s="604"/>
      <c r="K773" s="604"/>
      <c r="L773" s="604"/>
      <c r="M773" s="604"/>
      <c r="N773" s="604"/>
      <c r="O773" s="604"/>
      <c r="P773" s="604"/>
      <c r="Q773" s="604"/>
      <c r="R773" s="604"/>
      <c r="S773" s="604"/>
      <c r="T773" s="604"/>
      <c r="U773" s="604"/>
      <c r="V773" s="604"/>
      <c r="W773" s="604"/>
      <c r="X773" s="604"/>
      <c r="Y773" s="604"/>
    </row>
    <row r="774" customHeight="1" spans="1:25">
      <c r="A774" s="604"/>
      <c r="B774" s="604"/>
      <c r="C774" s="604"/>
      <c r="D774" s="604"/>
      <c r="E774" s="604"/>
      <c r="F774" s="586"/>
      <c r="G774" s="604"/>
      <c r="H774" s="604"/>
      <c r="I774" s="604"/>
      <c r="J774" s="604"/>
      <c r="K774" s="604"/>
      <c r="L774" s="604"/>
      <c r="M774" s="604"/>
      <c r="N774" s="604"/>
      <c r="O774" s="604"/>
      <c r="P774" s="604"/>
      <c r="Q774" s="604"/>
      <c r="R774" s="604"/>
      <c r="S774" s="604"/>
      <c r="T774" s="604"/>
      <c r="U774" s="604"/>
      <c r="V774" s="604"/>
      <c r="W774" s="604"/>
      <c r="X774" s="604"/>
      <c r="Y774" s="604"/>
    </row>
    <row r="775" customHeight="1" spans="1:25">
      <c r="A775" s="604"/>
      <c r="B775" s="604"/>
      <c r="C775" s="604"/>
      <c r="D775" s="604"/>
      <c r="E775" s="604"/>
      <c r="F775" s="586"/>
      <c r="G775" s="604"/>
      <c r="H775" s="604"/>
      <c r="I775" s="604"/>
      <c r="J775" s="604"/>
      <c r="K775" s="604"/>
      <c r="L775" s="604"/>
      <c r="M775" s="604"/>
      <c r="N775" s="604"/>
      <c r="O775" s="604"/>
      <c r="P775" s="604"/>
      <c r="Q775" s="604"/>
      <c r="R775" s="604"/>
      <c r="S775" s="604"/>
      <c r="T775" s="604"/>
      <c r="U775" s="604"/>
      <c r="V775" s="604"/>
      <c r="W775" s="604"/>
      <c r="X775" s="604"/>
      <c r="Y775" s="604"/>
    </row>
    <row r="776" customHeight="1" spans="1:25">
      <c r="A776" s="604"/>
      <c r="B776" s="604"/>
      <c r="C776" s="604"/>
      <c r="D776" s="604"/>
      <c r="E776" s="604"/>
      <c r="F776" s="586"/>
      <c r="G776" s="604"/>
      <c r="H776" s="604"/>
      <c r="I776" s="604"/>
      <c r="J776" s="604"/>
      <c r="K776" s="604"/>
      <c r="L776" s="604"/>
      <c r="M776" s="604"/>
      <c r="N776" s="604"/>
      <c r="O776" s="604"/>
      <c r="P776" s="604"/>
      <c r="Q776" s="604"/>
      <c r="R776" s="604"/>
      <c r="S776" s="604"/>
      <c r="T776" s="604"/>
      <c r="U776" s="604"/>
      <c r="V776" s="604"/>
      <c r="W776" s="604"/>
      <c r="X776" s="604"/>
      <c r="Y776" s="604"/>
    </row>
    <row r="777" customHeight="1" spans="1:25">
      <c r="A777" s="604"/>
      <c r="B777" s="604"/>
      <c r="C777" s="604"/>
      <c r="D777" s="604"/>
      <c r="E777" s="604"/>
      <c r="F777" s="586"/>
      <c r="G777" s="604"/>
      <c r="H777" s="604"/>
      <c r="I777" s="604"/>
      <c r="J777" s="604"/>
      <c r="K777" s="604"/>
      <c r="L777" s="604"/>
      <c r="M777" s="604"/>
      <c r="N777" s="604"/>
      <c r="O777" s="604"/>
      <c r="P777" s="604"/>
      <c r="Q777" s="604"/>
      <c r="R777" s="604"/>
      <c r="S777" s="604"/>
      <c r="T777" s="604"/>
      <c r="U777" s="604"/>
      <c r="V777" s="604"/>
      <c r="W777" s="604"/>
      <c r="X777" s="604"/>
      <c r="Y777" s="604"/>
    </row>
    <row r="778" customHeight="1" spans="1:25">
      <c r="A778" s="604"/>
      <c r="B778" s="604"/>
      <c r="C778" s="604"/>
      <c r="D778" s="604"/>
      <c r="E778" s="604"/>
      <c r="F778" s="586"/>
      <c r="G778" s="604"/>
      <c r="H778" s="604"/>
      <c r="I778" s="604"/>
      <c r="J778" s="604"/>
      <c r="K778" s="604"/>
      <c r="L778" s="604"/>
      <c r="M778" s="604"/>
      <c r="N778" s="604"/>
      <c r="O778" s="604"/>
      <c r="P778" s="604"/>
      <c r="Q778" s="604"/>
      <c r="R778" s="604"/>
      <c r="S778" s="604"/>
      <c r="T778" s="604"/>
      <c r="U778" s="604"/>
      <c r="V778" s="604"/>
      <c r="W778" s="604"/>
      <c r="X778" s="604"/>
      <c r="Y778" s="604"/>
    </row>
    <row r="779" customHeight="1" spans="1:25">
      <c r="A779" s="604"/>
      <c r="B779" s="604"/>
      <c r="C779" s="604"/>
      <c r="D779" s="604"/>
      <c r="E779" s="604"/>
      <c r="F779" s="586"/>
      <c r="G779" s="604"/>
      <c r="H779" s="604"/>
      <c r="I779" s="604"/>
      <c r="J779" s="604"/>
      <c r="K779" s="604"/>
      <c r="L779" s="604"/>
      <c r="M779" s="604"/>
      <c r="N779" s="604"/>
      <c r="O779" s="604"/>
      <c r="P779" s="604"/>
      <c r="Q779" s="604"/>
      <c r="R779" s="604"/>
      <c r="S779" s="604"/>
      <c r="T779" s="604"/>
      <c r="U779" s="604"/>
      <c r="V779" s="604"/>
      <c r="W779" s="604"/>
      <c r="X779" s="604"/>
      <c r="Y779" s="604"/>
    </row>
    <row r="780" customHeight="1" spans="1:25">
      <c r="A780" s="604"/>
      <c r="B780" s="604"/>
      <c r="C780" s="604"/>
      <c r="D780" s="604"/>
      <c r="E780" s="604"/>
      <c r="F780" s="586"/>
      <c r="G780" s="604"/>
      <c r="H780" s="604"/>
      <c r="I780" s="604"/>
      <c r="J780" s="604"/>
      <c r="K780" s="604"/>
      <c r="L780" s="604"/>
      <c r="M780" s="604"/>
      <c r="N780" s="604"/>
      <c r="O780" s="604"/>
      <c r="P780" s="604"/>
      <c r="Q780" s="604"/>
      <c r="R780" s="604"/>
      <c r="S780" s="604"/>
      <c r="T780" s="604"/>
      <c r="U780" s="604"/>
      <c r="V780" s="604"/>
      <c r="W780" s="604"/>
      <c r="X780" s="604"/>
      <c r="Y780" s="604"/>
    </row>
    <row r="781" customHeight="1" spans="1:25">
      <c r="A781" s="604"/>
      <c r="B781" s="604"/>
      <c r="C781" s="604"/>
      <c r="D781" s="604"/>
      <c r="E781" s="604"/>
      <c r="F781" s="586"/>
      <c r="G781" s="604"/>
      <c r="H781" s="604"/>
      <c r="I781" s="604"/>
      <c r="J781" s="604"/>
      <c r="K781" s="604"/>
      <c r="L781" s="604"/>
      <c r="M781" s="604"/>
      <c r="N781" s="604"/>
      <c r="O781" s="604"/>
      <c r="P781" s="604"/>
      <c r="Q781" s="604"/>
      <c r="R781" s="604"/>
      <c r="S781" s="604"/>
      <c r="T781" s="604"/>
      <c r="U781" s="604"/>
      <c r="V781" s="604"/>
      <c r="W781" s="604"/>
      <c r="X781" s="604"/>
      <c r="Y781" s="604"/>
    </row>
    <row r="782" customHeight="1" spans="1:25">
      <c r="A782" s="604"/>
      <c r="B782" s="604"/>
      <c r="C782" s="604"/>
      <c r="D782" s="604"/>
      <c r="E782" s="604"/>
      <c r="F782" s="586"/>
      <c r="G782" s="604"/>
      <c r="H782" s="604"/>
      <c r="I782" s="604"/>
      <c r="J782" s="604"/>
      <c r="K782" s="604"/>
      <c r="L782" s="604"/>
      <c r="M782" s="604"/>
      <c r="N782" s="604"/>
      <c r="O782" s="604"/>
      <c r="P782" s="604"/>
      <c r="Q782" s="604"/>
      <c r="R782" s="604"/>
      <c r="S782" s="604"/>
      <c r="T782" s="604"/>
      <c r="U782" s="604"/>
      <c r="V782" s="604"/>
      <c r="W782" s="604"/>
      <c r="X782" s="604"/>
      <c r="Y782" s="604"/>
    </row>
    <row r="783" customHeight="1" spans="1:25">
      <c r="A783" s="604"/>
      <c r="B783" s="604"/>
      <c r="C783" s="604"/>
      <c r="D783" s="604"/>
      <c r="E783" s="604"/>
      <c r="F783" s="586"/>
      <c r="G783" s="604"/>
      <c r="H783" s="604"/>
      <c r="I783" s="604"/>
      <c r="J783" s="604"/>
      <c r="K783" s="604"/>
      <c r="L783" s="604"/>
      <c r="M783" s="604"/>
      <c r="N783" s="604"/>
      <c r="O783" s="604"/>
      <c r="P783" s="604"/>
      <c r="Q783" s="604"/>
      <c r="R783" s="604"/>
      <c r="S783" s="604"/>
      <c r="T783" s="604"/>
      <c r="U783" s="604"/>
      <c r="V783" s="604"/>
      <c r="W783" s="604"/>
      <c r="X783" s="604"/>
      <c r="Y783" s="604"/>
    </row>
    <row r="784" customHeight="1" spans="1:25">
      <c r="A784" s="604"/>
      <c r="B784" s="604"/>
      <c r="C784" s="604"/>
      <c r="D784" s="604"/>
      <c r="E784" s="604"/>
      <c r="F784" s="586"/>
      <c r="G784" s="604"/>
      <c r="H784" s="604"/>
      <c r="I784" s="604"/>
      <c r="J784" s="604"/>
      <c r="K784" s="604"/>
      <c r="L784" s="604"/>
      <c r="M784" s="604"/>
      <c r="N784" s="604"/>
      <c r="O784" s="604"/>
      <c r="P784" s="604"/>
      <c r="Q784" s="604"/>
      <c r="R784" s="604"/>
      <c r="S784" s="604"/>
      <c r="T784" s="604"/>
      <c r="U784" s="604"/>
      <c r="V784" s="604"/>
      <c r="W784" s="604"/>
      <c r="X784" s="604"/>
      <c r="Y784" s="604"/>
    </row>
    <row r="785" customHeight="1" spans="1:25">
      <c r="A785" s="604"/>
      <c r="B785" s="604"/>
      <c r="C785" s="604"/>
      <c r="D785" s="604"/>
      <c r="E785" s="604"/>
      <c r="F785" s="586"/>
      <c r="G785" s="604"/>
      <c r="H785" s="604"/>
      <c r="I785" s="604"/>
      <c r="J785" s="604"/>
      <c r="K785" s="604"/>
      <c r="L785" s="604"/>
      <c r="M785" s="604"/>
      <c r="N785" s="604"/>
      <c r="O785" s="604"/>
      <c r="P785" s="604"/>
      <c r="Q785" s="604"/>
      <c r="R785" s="604"/>
      <c r="S785" s="604"/>
      <c r="T785" s="604"/>
      <c r="U785" s="604"/>
      <c r="V785" s="604"/>
      <c r="W785" s="604"/>
      <c r="X785" s="604"/>
      <c r="Y785" s="604"/>
    </row>
    <row r="786" customHeight="1" spans="1:25">
      <c r="A786" s="604"/>
      <c r="B786" s="604"/>
      <c r="C786" s="604"/>
      <c r="D786" s="604"/>
      <c r="E786" s="604"/>
      <c r="F786" s="586"/>
      <c r="G786" s="604"/>
      <c r="H786" s="604"/>
      <c r="I786" s="604"/>
      <c r="J786" s="604"/>
      <c r="K786" s="604"/>
      <c r="L786" s="604"/>
      <c r="M786" s="604"/>
      <c r="N786" s="604"/>
      <c r="O786" s="604"/>
      <c r="P786" s="604"/>
      <c r="Q786" s="604"/>
      <c r="R786" s="604"/>
      <c r="S786" s="604"/>
      <c r="T786" s="604"/>
      <c r="U786" s="604"/>
      <c r="V786" s="604"/>
      <c r="W786" s="604"/>
      <c r="X786" s="604"/>
      <c r="Y786" s="604"/>
    </row>
    <row r="787" customHeight="1" spans="1:25">
      <c r="A787" s="604"/>
      <c r="B787" s="604"/>
      <c r="C787" s="604"/>
      <c r="D787" s="604"/>
      <c r="E787" s="604"/>
      <c r="F787" s="586"/>
      <c r="G787" s="604"/>
      <c r="H787" s="604"/>
      <c r="I787" s="604"/>
      <c r="J787" s="604"/>
      <c r="K787" s="604"/>
      <c r="L787" s="604"/>
      <c r="M787" s="604"/>
      <c r="N787" s="604"/>
      <c r="O787" s="604"/>
      <c r="P787" s="604"/>
      <c r="Q787" s="604"/>
      <c r="R787" s="604"/>
      <c r="S787" s="604"/>
      <c r="T787" s="604"/>
      <c r="U787" s="604"/>
      <c r="V787" s="604"/>
      <c r="W787" s="604"/>
      <c r="X787" s="604"/>
      <c r="Y787" s="604"/>
    </row>
    <row r="788" customHeight="1" spans="1:25">
      <c r="A788" s="604"/>
      <c r="B788" s="604"/>
      <c r="C788" s="604"/>
      <c r="D788" s="604"/>
      <c r="E788" s="604"/>
      <c r="F788" s="586"/>
      <c r="G788" s="604"/>
      <c r="H788" s="604"/>
      <c r="I788" s="604"/>
      <c r="J788" s="604"/>
      <c r="K788" s="604"/>
      <c r="L788" s="604"/>
      <c r="M788" s="604"/>
      <c r="N788" s="604"/>
      <c r="O788" s="604"/>
      <c r="P788" s="604"/>
      <c r="Q788" s="604"/>
      <c r="R788" s="604"/>
      <c r="S788" s="604"/>
      <c r="T788" s="604"/>
      <c r="U788" s="604"/>
      <c r="V788" s="604"/>
      <c r="W788" s="604"/>
      <c r="X788" s="604"/>
      <c r="Y788" s="604"/>
    </row>
    <row r="789" customHeight="1" spans="1:25">
      <c r="A789" s="604"/>
      <c r="B789" s="604"/>
      <c r="C789" s="604"/>
      <c r="D789" s="604"/>
      <c r="E789" s="604"/>
      <c r="F789" s="586"/>
      <c r="G789" s="604"/>
      <c r="H789" s="604"/>
      <c r="I789" s="604"/>
      <c r="J789" s="604"/>
      <c r="K789" s="604"/>
      <c r="L789" s="604"/>
      <c r="M789" s="604"/>
      <c r="N789" s="604"/>
      <c r="O789" s="604"/>
      <c r="P789" s="604"/>
      <c r="Q789" s="604"/>
      <c r="R789" s="604"/>
      <c r="S789" s="604"/>
      <c r="T789" s="604"/>
      <c r="U789" s="604"/>
      <c r="V789" s="604"/>
      <c r="W789" s="604"/>
      <c r="X789" s="604"/>
      <c r="Y789" s="604"/>
    </row>
    <row r="790" customHeight="1" spans="1:25">
      <c r="A790" s="604"/>
      <c r="B790" s="604"/>
      <c r="C790" s="604"/>
      <c r="D790" s="604"/>
      <c r="E790" s="604"/>
      <c r="F790" s="586"/>
      <c r="G790" s="604"/>
      <c r="H790" s="604"/>
      <c r="I790" s="604"/>
      <c r="J790" s="604"/>
      <c r="K790" s="604"/>
      <c r="L790" s="604"/>
      <c r="M790" s="604"/>
      <c r="N790" s="604"/>
      <c r="O790" s="604"/>
      <c r="P790" s="604"/>
      <c r="Q790" s="604"/>
      <c r="R790" s="604"/>
      <c r="S790" s="604"/>
      <c r="T790" s="604"/>
      <c r="U790" s="604"/>
      <c r="V790" s="604"/>
      <c r="W790" s="604"/>
      <c r="X790" s="604"/>
      <c r="Y790" s="604"/>
    </row>
    <row r="791" customHeight="1" spans="1:25">
      <c r="A791" s="604"/>
      <c r="B791" s="604"/>
      <c r="C791" s="604"/>
      <c r="D791" s="604"/>
      <c r="E791" s="604"/>
      <c r="F791" s="586"/>
      <c r="G791" s="604"/>
      <c r="H791" s="604"/>
      <c r="I791" s="604"/>
      <c r="J791" s="604"/>
      <c r="K791" s="604"/>
      <c r="L791" s="604"/>
      <c r="M791" s="604"/>
      <c r="N791" s="604"/>
      <c r="O791" s="604"/>
      <c r="P791" s="604"/>
      <c r="Q791" s="604"/>
      <c r="R791" s="604"/>
      <c r="S791" s="604"/>
      <c r="T791" s="604"/>
      <c r="U791" s="604"/>
      <c r="V791" s="604"/>
      <c r="W791" s="604"/>
      <c r="X791" s="604"/>
      <c r="Y791" s="604"/>
    </row>
    <row r="792" customHeight="1" spans="1:25">
      <c r="A792" s="604"/>
      <c r="B792" s="604"/>
      <c r="C792" s="604"/>
      <c r="D792" s="604"/>
      <c r="E792" s="604"/>
      <c r="F792" s="586"/>
      <c r="G792" s="604"/>
      <c r="H792" s="604"/>
      <c r="I792" s="604"/>
      <c r="J792" s="604"/>
      <c r="K792" s="604"/>
      <c r="L792" s="604"/>
      <c r="M792" s="604"/>
      <c r="N792" s="604"/>
      <c r="O792" s="604"/>
      <c r="P792" s="604"/>
      <c r="Q792" s="604"/>
      <c r="R792" s="604"/>
      <c r="S792" s="604"/>
      <c r="T792" s="604"/>
      <c r="U792" s="604"/>
      <c r="V792" s="604"/>
      <c r="W792" s="604"/>
      <c r="X792" s="604"/>
      <c r="Y792" s="604"/>
    </row>
    <row r="793" customHeight="1" spans="1:25">
      <c r="A793" s="604"/>
      <c r="B793" s="604"/>
      <c r="C793" s="604"/>
      <c r="D793" s="604"/>
      <c r="E793" s="604"/>
      <c r="F793" s="586"/>
      <c r="G793" s="604"/>
      <c r="H793" s="604"/>
      <c r="I793" s="604"/>
      <c r="J793" s="604"/>
      <c r="K793" s="604"/>
      <c r="L793" s="604"/>
      <c r="M793" s="604"/>
      <c r="N793" s="604"/>
      <c r="O793" s="604"/>
      <c r="P793" s="604"/>
      <c r="Q793" s="604"/>
      <c r="R793" s="604"/>
      <c r="S793" s="604"/>
      <c r="T793" s="604"/>
      <c r="U793" s="604"/>
      <c r="V793" s="604"/>
      <c r="W793" s="604"/>
      <c r="X793" s="604"/>
      <c r="Y793" s="604"/>
    </row>
    <row r="794" customHeight="1" spans="1:25">
      <c r="A794" s="604"/>
      <c r="B794" s="604"/>
      <c r="C794" s="604"/>
      <c r="D794" s="604"/>
      <c r="E794" s="604"/>
      <c r="F794" s="586"/>
      <c r="G794" s="604"/>
      <c r="H794" s="604"/>
      <c r="I794" s="604"/>
      <c r="J794" s="604"/>
      <c r="K794" s="604"/>
      <c r="L794" s="604"/>
      <c r="M794" s="604"/>
      <c r="N794" s="604"/>
      <c r="O794" s="604"/>
      <c r="P794" s="604"/>
      <c r="Q794" s="604"/>
      <c r="R794" s="604"/>
      <c r="S794" s="604"/>
      <c r="T794" s="604"/>
      <c r="U794" s="604"/>
      <c r="V794" s="604"/>
      <c r="W794" s="604"/>
      <c r="X794" s="604"/>
      <c r="Y794" s="604"/>
    </row>
    <row r="795" customHeight="1" spans="1:25">
      <c r="A795" s="604"/>
      <c r="B795" s="604"/>
      <c r="C795" s="604"/>
      <c r="D795" s="604"/>
      <c r="E795" s="604"/>
      <c r="F795" s="586"/>
      <c r="G795" s="604"/>
      <c r="H795" s="604"/>
      <c r="I795" s="604"/>
      <c r="J795" s="604"/>
      <c r="K795" s="604"/>
      <c r="L795" s="604"/>
      <c r="M795" s="604"/>
      <c r="N795" s="604"/>
      <c r="O795" s="604"/>
      <c r="P795" s="604"/>
      <c r="Q795" s="604"/>
      <c r="R795" s="604"/>
      <c r="S795" s="604"/>
      <c r="T795" s="604"/>
      <c r="U795" s="604"/>
      <c r="V795" s="604"/>
      <c r="W795" s="604"/>
      <c r="X795" s="604"/>
      <c r="Y795" s="604"/>
    </row>
    <row r="796" customHeight="1" spans="1:25">
      <c r="A796" s="604"/>
      <c r="B796" s="604"/>
      <c r="C796" s="604"/>
      <c r="D796" s="604"/>
      <c r="E796" s="604"/>
      <c r="F796" s="586"/>
      <c r="G796" s="604"/>
      <c r="H796" s="604"/>
      <c r="I796" s="604"/>
      <c r="J796" s="604"/>
      <c r="K796" s="604"/>
      <c r="L796" s="604"/>
      <c r="M796" s="604"/>
      <c r="N796" s="604"/>
      <c r="O796" s="604"/>
      <c r="P796" s="604"/>
      <c r="Q796" s="604"/>
      <c r="R796" s="604"/>
      <c r="S796" s="604"/>
      <c r="T796" s="604"/>
      <c r="U796" s="604"/>
      <c r="V796" s="604"/>
      <c r="W796" s="604"/>
      <c r="X796" s="604"/>
      <c r="Y796" s="604"/>
    </row>
    <row r="797" customHeight="1" spans="1:25">
      <c r="A797" s="604"/>
      <c r="B797" s="604"/>
      <c r="C797" s="604"/>
      <c r="D797" s="604"/>
      <c r="E797" s="604"/>
      <c r="F797" s="586"/>
      <c r="G797" s="604"/>
      <c r="H797" s="604"/>
      <c r="I797" s="604"/>
      <c r="J797" s="604"/>
      <c r="K797" s="604"/>
      <c r="L797" s="604"/>
      <c r="M797" s="604"/>
      <c r="N797" s="604"/>
      <c r="O797" s="604"/>
      <c r="P797" s="604"/>
      <c r="Q797" s="604"/>
      <c r="R797" s="604"/>
      <c r="S797" s="604"/>
      <c r="T797" s="604"/>
      <c r="U797" s="604"/>
      <c r="V797" s="604"/>
      <c r="W797" s="604"/>
      <c r="X797" s="604"/>
      <c r="Y797" s="604"/>
    </row>
    <row r="798" customHeight="1" spans="1:25">
      <c r="A798" s="604"/>
      <c r="B798" s="604"/>
      <c r="C798" s="604"/>
      <c r="D798" s="604"/>
      <c r="E798" s="604"/>
      <c r="F798" s="586"/>
      <c r="G798" s="604"/>
      <c r="H798" s="604"/>
      <c r="I798" s="604"/>
      <c r="J798" s="604"/>
      <c r="K798" s="604"/>
      <c r="L798" s="604"/>
      <c r="M798" s="604"/>
      <c r="N798" s="604"/>
      <c r="O798" s="604"/>
      <c r="P798" s="604"/>
      <c r="Q798" s="604"/>
      <c r="R798" s="604"/>
      <c r="S798" s="604"/>
      <c r="T798" s="604"/>
      <c r="U798" s="604"/>
      <c r="V798" s="604"/>
      <c r="W798" s="604"/>
      <c r="X798" s="604"/>
      <c r="Y798" s="604"/>
    </row>
    <row r="799" customHeight="1" spans="1:25">
      <c r="A799" s="604"/>
      <c r="B799" s="604"/>
      <c r="C799" s="604"/>
      <c r="D799" s="604"/>
      <c r="E799" s="604"/>
      <c r="F799" s="586"/>
      <c r="G799" s="604"/>
      <c r="H799" s="604"/>
      <c r="I799" s="604"/>
      <c r="J799" s="604"/>
      <c r="K799" s="604"/>
      <c r="L799" s="604"/>
      <c r="M799" s="604"/>
      <c r="N799" s="604"/>
      <c r="O799" s="604"/>
      <c r="P799" s="604"/>
      <c r="Q799" s="604"/>
      <c r="R799" s="604"/>
      <c r="S799" s="604"/>
      <c r="T799" s="604"/>
      <c r="U799" s="604"/>
      <c r="V799" s="604"/>
      <c r="W799" s="604"/>
      <c r="X799" s="604"/>
      <c r="Y799" s="604"/>
    </row>
    <row r="800" customHeight="1" spans="1:25">
      <c r="A800" s="604"/>
      <c r="B800" s="604"/>
      <c r="C800" s="604"/>
      <c r="D800" s="604"/>
      <c r="E800" s="604"/>
      <c r="F800" s="586"/>
      <c r="G800" s="604"/>
      <c r="H800" s="604"/>
      <c r="I800" s="604"/>
      <c r="J800" s="604"/>
      <c r="K800" s="604"/>
      <c r="L800" s="604"/>
      <c r="M800" s="604"/>
      <c r="N800" s="604"/>
      <c r="O800" s="604"/>
      <c r="P800" s="604"/>
      <c r="Q800" s="604"/>
      <c r="R800" s="604"/>
      <c r="S800" s="604"/>
      <c r="T800" s="604"/>
      <c r="U800" s="604"/>
      <c r="V800" s="604"/>
      <c r="W800" s="604"/>
      <c r="X800" s="604"/>
      <c r="Y800" s="604"/>
    </row>
    <row r="801" customHeight="1" spans="1:25">
      <c r="A801" s="604"/>
      <c r="B801" s="604"/>
      <c r="C801" s="604"/>
      <c r="D801" s="604"/>
      <c r="E801" s="604"/>
      <c r="F801" s="586"/>
      <c r="G801" s="604"/>
      <c r="H801" s="604"/>
      <c r="I801" s="604"/>
      <c r="J801" s="604"/>
      <c r="K801" s="604"/>
      <c r="L801" s="604"/>
      <c r="M801" s="604"/>
      <c r="N801" s="604"/>
      <c r="O801" s="604"/>
      <c r="P801" s="604"/>
      <c r="Q801" s="604"/>
      <c r="R801" s="604"/>
      <c r="S801" s="604"/>
      <c r="T801" s="604"/>
      <c r="U801" s="604"/>
      <c r="V801" s="604"/>
      <c r="W801" s="604"/>
      <c r="X801" s="604"/>
      <c r="Y801" s="604"/>
    </row>
    <row r="802" customHeight="1" spans="1:25">
      <c r="A802" s="604"/>
      <c r="B802" s="604"/>
      <c r="C802" s="604"/>
      <c r="D802" s="604"/>
      <c r="E802" s="604"/>
      <c r="F802" s="586"/>
      <c r="G802" s="604"/>
      <c r="H802" s="604"/>
      <c r="I802" s="604"/>
      <c r="J802" s="604"/>
      <c r="K802" s="604"/>
      <c r="L802" s="604"/>
      <c r="M802" s="604"/>
      <c r="N802" s="604"/>
      <c r="O802" s="604"/>
      <c r="P802" s="604"/>
      <c r="Q802" s="604"/>
      <c r="R802" s="604"/>
      <c r="S802" s="604"/>
      <c r="T802" s="604"/>
      <c r="U802" s="604"/>
      <c r="V802" s="604"/>
      <c r="W802" s="604"/>
      <c r="X802" s="604"/>
      <c r="Y802" s="604"/>
    </row>
    <row r="803" customHeight="1" spans="1:25">
      <c r="A803" s="604"/>
      <c r="B803" s="604"/>
      <c r="C803" s="604"/>
      <c r="D803" s="604"/>
      <c r="E803" s="604"/>
      <c r="F803" s="586"/>
      <c r="G803" s="604"/>
      <c r="H803" s="604"/>
      <c r="I803" s="604"/>
      <c r="J803" s="604"/>
      <c r="K803" s="604"/>
      <c r="L803" s="604"/>
      <c r="M803" s="604"/>
      <c r="N803" s="604"/>
      <c r="O803" s="604"/>
      <c r="P803" s="604"/>
      <c r="Q803" s="604"/>
      <c r="R803" s="604"/>
      <c r="S803" s="604"/>
      <c r="T803" s="604"/>
      <c r="U803" s="604"/>
      <c r="V803" s="604"/>
      <c r="W803" s="604"/>
      <c r="X803" s="604"/>
      <c r="Y803" s="604"/>
    </row>
    <row r="804" customHeight="1" spans="1:25">
      <c r="A804" s="604"/>
      <c r="B804" s="604"/>
      <c r="C804" s="604"/>
      <c r="D804" s="604"/>
      <c r="E804" s="604"/>
      <c r="F804" s="586"/>
      <c r="G804" s="604"/>
      <c r="H804" s="604"/>
      <c r="I804" s="604"/>
      <c r="J804" s="604"/>
      <c r="K804" s="604"/>
      <c r="L804" s="604"/>
      <c r="M804" s="604"/>
      <c r="N804" s="604"/>
      <c r="O804" s="604"/>
      <c r="P804" s="604"/>
      <c r="Q804" s="604"/>
      <c r="R804" s="604"/>
      <c r="S804" s="604"/>
      <c r="T804" s="604"/>
      <c r="U804" s="604"/>
      <c r="V804" s="604"/>
      <c r="W804" s="604"/>
      <c r="X804" s="604"/>
      <c r="Y804" s="604"/>
    </row>
    <row r="805" customHeight="1" spans="1:25">
      <c r="A805" s="604"/>
      <c r="B805" s="604"/>
      <c r="C805" s="604"/>
      <c r="D805" s="604"/>
      <c r="E805" s="604"/>
      <c r="F805" s="586"/>
      <c r="G805" s="604"/>
      <c r="H805" s="604"/>
      <c r="I805" s="604"/>
      <c r="J805" s="604"/>
      <c r="K805" s="604"/>
      <c r="L805" s="604"/>
      <c r="M805" s="604"/>
      <c r="N805" s="604"/>
      <c r="O805" s="604"/>
      <c r="P805" s="604"/>
      <c r="Q805" s="604"/>
      <c r="R805" s="604"/>
      <c r="S805" s="604"/>
      <c r="T805" s="604"/>
      <c r="U805" s="604"/>
      <c r="V805" s="604"/>
      <c r="W805" s="604"/>
      <c r="X805" s="604"/>
      <c r="Y805" s="604"/>
    </row>
    <row r="806" customHeight="1" spans="1:25">
      <c r="A806" s="604"/>
      <c r="B806" s="604"/>
      <c r="C806" s="604"/>
      <c r="D806" s="604"/>
      <c r="E806" s="604"/>
      <c r="F806" s="586"/>
      <c r="G806" s="604"/>
      <c r="H806" s="604"/>
      <c r="I806" s="604"/>
      <c r="J806" s="604"/>
      <c r="K806" s="604"/>
      <c r="L806" s="604"/>
      <c r="M806" s="604"/>
      <c r="N806" s="604"/>
      <c r="O806" s="604"/>
      <c r="P806" s="604"/>
      <c r="Q806" s="604"/>
      <c r="R806" s="604"/>
      <c r="S806" s="604"/>
      <c r="T806" s="604"/>
      <c r="U806" s="604"/>
      <c r="V806" s="604"/>
      <c r="W806" s="604"/>
      <c r="X806" s="604"/>
      <c r="Y806" s="604"/>
    </row>
    <row r="807" customHeight="1" spans="1:25">
      <c r="A807" s="604"/>
      <c r="B807" s="604"/>
      <c r="C807" s="604"/>
      <c r="D807" s="604"/>
      <c r="E807" s="604"/>
      <c r="F807" s="586"/>
      <c r="G807" s="604"/>
      <c r="H807" s="604"/>
      <c r="I807" s="604"/>
      <c r="J807" s="604"/>
      <c r="K807" s="604"/>
      <c r="L807" s="604"/>
      <c r="M807" s="604"/>
      <c r="N807" s="604"/>
      <c r="O807" s="604"/>
      <c r="P807" s="604"/>
      <c r="Q807" s="604"/>
      <c r="R807" s="604"/>
      <c r="S807" s="604"/>
      <c r="T807" s="604"/>
      <c r="U807" s="604"/>
      <c r="V807" s="604"/>
      <c r="W807" s="604"/>
      <c r="X807" s="604"/>
      <c r="Y807" s="604"/>
    </row>
    <row r="808" customHeight="1" spans="1:25">
      <c r="A808" s="604"/>
      <c r="B808" s="604"/>
      <c r="C808" s="604"/>
      <c r="D808" s="604"/>
      <c r="E808" s="604"/>
      <c r="F808" s="586"/>
      <c r="G808" s="604"/>
      <c r="H808" s="604"/>
      <c r="I808" s="604"/>
      <c r="J808" s="604"/>
      <c r="K808" s="604"/>
      <c r="L808" s="604"/>
      <c r="M808" s="604"/>
      <c r="N808" s="604"/>
      <c r="O808" s="604"/>
      <c r="P808" s="604"/>
      <c r="Q808" s="604"/>
      <c r="R808" s="604"/>
      <c r="S808" s="604"/>
      <c r="T808" s="604"/>
      <c r="U808" s="604"/>
      <c r="V808" s="604"/>
      <c r="W808" s="604"/>
      <c r="X808" s="604"/>
      <c r="Y808" s="604"/>
    </row>
    <row r="809" customHeight="1" spans="1:25">
      <c r="A809" s="604"/>
      <c r="B809" s="604"/>
      <c r="C809" s="604"/>
      <c r="D809" s="604"/>
      <c r="E809" s="604"/>
      <c r="F809" s="586"/>
      <c r="G809" s="604"/>
      <c r="H809" s="604"/>
      <c r="I809" s="604"/>
      <c r="J809" s="604"/>
      <c r="K809" s="604"/>
      <c r="L809" s="604"/>
      <c r="M809" s="604"/>
      <c r="N809" s="604"/>
      <c r="O809" s="604"/>
      <c r="P809" s="604"/>
      <c r="Q809" s="604"/>
      <c r="R809" s="604"/>
      <c r="S809" s="604"/>
      <c r="T809" s="604"/>
      <c r="U809" s="604"/>
      <c r="V809" s="604"/>
      <c r="W809" s="604"/>
      <c r="X809" s="604"/>
      <c r="Y809" s="604"/>
    </row>
    <row r="810" customHeight="1" spans="1:25">
      <c r="A810" s="604"/>
      <c r="B810" s="604"/>
      <c r="C810" s="604"/>
      <c r="D810" s="604"/>
      <c r="E810" s="604"/>
      <c r="F810" s="586"/>
      <c r="G810" s="604"/>
      <c r="H810" s="604"/>
      <c r="I810" s="604"/>
      <c r="J810" s="604"/>
      <c r="K810" s="604"/>
      <c r="L810" s="604"/>
      <c r="M810" s="604"/>
      <c r="N810" s="604"/>
      <c r="O810" s="604"/>
      <c r="P810" s="604"/>
      <c r="Q810" s="604"/>
      <c r="R810" s="604"/>
      <c r="S810" s="604"/>
      <c r="T810" s="604"/>
      <c r="U810" s="604"/>
      <c r="V810" s="604"/>
      <c r="W810" s="604"/>
      <c r="X810" s="604"/>
      <c r="Y810" s="604"/>
    </row>
    <row r="811" customHeight="1" spans="1:25">
      <c r="A811" s="604"/>
      <c r="B811" s="604"/>
      <c r="C811" s="604"/>
      <c r="D811" s="604"/>
      <c r="E811" s="604"/>
      <c r="F811" s="586"/>
      <c r="G811" s="604"/>
      <c r="H811" s="604"/>
      <c r="I811" s="604"/>
      <c r="J811" s="604"/>
      <c r="K811" s="604"/>
      <c r="L811" s="604"/>
      <c r="M811" s="604"/>
      <c r="N811" s="604"/>
      <c r="O811" s="604"/>
      <c r="P811" s="604"/>
      <c r="Q811" s="604"/>
      <c r="R811" s="604"/>
      <c r="S811" s="604"/>
      <c r="T811" s="604"/>
      <c r="U811" s="604"/>
      <c r="V811" s="604"/>
      <c r="W811" s="604"/>
      <c r="X811" s="604"/>
      <c r="Y811" s="604"/>
    </row>
    <row r="812" customHeight="1" spans="1:25">
      <c r="A812" s="604"/>
      <c r="B812" s="604"/>
      <c r="C812" s="604"/>
      <c r="D812" s="604"/>
      <c r="E812" s="604"/>
      <c r="F812" s="586"/>
      <c r="G812" s="604"/>
      <c r="H812" s="604"/>
      <c r="I812" s="604"/>
      <c r="J812" s="604"/>
      <c r="K812" s="604"/>
      <c r="L812" s="604"/>
      <c r="M812" s="604"/>
      <c r="N812" s="604"/>
      <c r="O812" s="604"/>
      <c r="P812" s="604"/>
      <c r="Q812" s="604"/>
      <c r="R812" s="604"/>
      <c r="S812" s="604"/>
      <c r="T812" s="604"/>
      <c r="U812" s="604"/>
      <c r="V812" s="604"/>
      <c r="W812" s="604"/>
      <c r="X812" s="604"/>
      <c r="Y812" s="604"/>
    </row>
    <row r="813" customHeight="1" spans="1:25">
      <c r="A813" s="604"/>
      <c r="B813" s="604"/>
      <c r="C813" s="604"/>
      <c r="D813" s="604"/>
      <c r="E813" s="604"/>
      <c r="F813" s="586"/>
      <c r="G813" s="604"/>
      <c r="H813" s="604"/>
      <c r="I813" s="604"/>
      <c r="J813" s="604"/>
      <c r="K813" s="604"/>
      <c r="L813" s="604"/>
      <c r="M813" s="604"/>
      <c r="N813" s="604"/>
      <c r="O813" s="604"/>
      <c r="P813" s="604"/>
      <c r="Q813" s="604"/>
      <c r="R813" s="604"/>
      <c r="S813" s="604"/>
      <c r="T813" s="604"/>
      <c r="U813" s="604"/>
      <c r="V813" s="604"/>
      <c r="W813" s="604"/>
      <c r="X813" s="604"/>
      <c r="Y813" s="604"/>
    </row>
    <row r="814" customHeight="1" spans="1:25">
      <c r="A814" s="604"/>
      <c r="B814" s="604"/>
      <c r="C814" s="604"/>
      <c r="D814" s="604"/>
      <c r="E814" s="604"/>
      <c r="F814" s="586"/>
      <c r="G814" s="604"/>
      <c r="H814" s="604"/>
      <c r="I814" s="604"/>
      <c r="J814" s="604"/>
      <c r="K814" s="604"/>
      <c r="L814" s="604"/>
      <c r="M814" s="604"/>
      <c r="N814" s="604"/>
      <c r="O814" s="604"/>
      <c r="P814" s="604"/>
      <c r="Q814" s="604"/>
      <c r="R814" s="604"/>
      <c r="S814" s="604"/>
      <c r="T814" s="604"/>
      <c r="U814" s="604"/>
      <c r="V814" s="604"/>
      <c r="W814" s="604"/>
      <c r="X814" s="604"/>
      <c r="Y814" s="604"/>
    </row>
    <row r="815" customHeight="1" spans="1:25">
      <c r="A815" s="604"/>
      <c r="B815" s="604"/>
      <c r="C815" s="604"/>
      <c r="D815" s="604"/>
      <c r="E815" s="604"/>
      <c r="F815" s="586"/>
      <c r="G815" s="604"/>
      <c r="H815" s="604"/>
      <c r="I815" s="604"/>
      <c r="J815" s="604"/>
      <c r="K815" s="604"/>
      <c r="L815" s="604"/>
      <c r="M815" s="604"/>
      <c r="N815" s="604"/>
      <c r="O815" s="604"/>
      <c r="P815" s="604"/>
      <c r="Q815" s="604"/>
      <c r="R815" s="604"/>
      <c r="S815" s="604"/>
      <c r="T815" s="604"/>
      <c r="U815" s="604"/>
      <c r="V815" s="604"/>
      <c r="W815" s="604"/>
      <c r="X815" s="604"/>
      <c r="Y815" s="604"/>
    </row>
    <row r="816" customHeight="1" spans="1:25">
      <c r="A816" s="604"/>
      <c r="B816" s="604"/>
      <c r="C816" s="604"/>
      <c r="D816" s="604"/>
      <c r="E816" s="604"/>
      <c r="F816" s="586"/>
      <c r="G816" s="604"/>
      <c r="H816" s="604"/>
      <c r="I816" s="604"/>
      <c r="J816" s="604"/>
      <c r="K816" s="604"/>
      <c r="L816" s="604"/>
      <c r="M816" s="604"/>
      <c r="N816" s="604"/>
      <c r="O816" s="604"/>
      <c r="P816" s="604"/>
      <c r="Q816" s="604"/>
      <c r="R816" s="604"/>
      <c r="S816" s="604"/>
      <c r="T816" s="604"/>
      <c r="U816" s="604"/>
      <c r="V816" s="604"/>
      <c r="W816" s="604"/>
      <c r="X816" s="604"/>
      <c r="Y816" s="604"/>
    </row>
    <row r="817" customHeight="1" spans="1:25">
      <c r="A817" s="604"/>
      <c r="B817" s="604"/>
      <c r="C817" s="604"/>
      <c r="D817" s="604"/>
      <c r="E817" s="604"/>
      <c r="F817" s="586"/>
      <c r="G817" s="604"/>
      <c r="H817" s="604"/>
      <c r="I817" s="604"/>
      <c r="J817" s="604"/>
      <c r="K817" s="604"/>
      <c r="L817" s="604"/>
      <c r="M817" s="604"/>
      <c r="N817" s="604"/>
      <c r="O817" s="604"/>
      <c r="P817" s="604"/>
      <c r="Q817" s="604"/>
      <c r="R817" s="604"/>
      <c r="S817" s="604"/>
      <c r="T817" s="604"/>
      <c r="U817" s="604"/>
      <c r="V817" s="604"/>
      <c r="W817" s="604"/>
      <c r="X817" s="604"/>
      <c r="Y817" s="604"/>
    </row>
    <row r="818" customHeight="1" spans="1:25">
      <c r="A818" s="604"/>
      <c r="B818" s="604"/>
      <c r="C818" s="604"/>
      <c r="D818" s="604"/>
      <c r="E818" s="604"/>
      <c r="F818" s="586"/>
      <c r="G818" s="604"/>
      <c r="H818" s="604"/>
      <c r="I818" s="604"/>
      <c r="J818" s="604"/>
      <c r="K818" s="604"/>
      <c r="L818" s="604"/>
      <c r="M818" s="604"/>
      <c r="N818" s="604"/>
      <c r="O818" s="604"/>
      <c r="P818" s="604"/>
      <c r="Q818" s="604"/>
      <c r="R818" s="604"/>
      <c r="S818" s="604"/>
      <c r="T818" s="604"/>
      <c r="U818" s="604"/>
      <c r="V818" s="604"/>
      <c r="W818" s="604"/>
      <c r="X818" s="604"/>
      <c r="Y818" s="604"/>
    </row>
    <row r="819" customHeight="1" spans="1:25">
      <c r="A819" s="604"/>
      <c r="B819" s="604"/>
      <c r="C819" s="604"/>
      <c r="D819" s="604"/>
      <c r="E819" s="604"/>
      <c r="F819" s="586"/>
      <c r="G819" s="604"/>
      <c r="H819" s="604"/>
      <c r="I819" s="604"/>
      <c r="J819" s="604"/>
      <c r="K819" s="604"/>
      <c r="L819" s="604"/>
      <c r="M819" s="604"/>
      <c r="N819" s="604"/>
      <c r="O819" s="604"/>
      <c r="P819" s="604"/>
      <c r="Q819" s="604"/>
      <c r="R819" s="604"/>
      <c r="S819" s="604"/>
      <c r="T819" s="604"/>
      <c r="U819" s="604"/>
      <c r="V819" s="604"/>
      <c r="W819" s="604"/>
      <c r="X819" s="604"/>
      <c r="Y819" s="604"/>
    </row>
    <row r="820" customHeight="1" spans="1:25">
      <c r="A820" s="604"/>
      <c r="B820" s="604"/>
      <c r="C820" s="604"/>
      <c r="D820" s="604"/>
      <c r="E820" s="604"/>
      <c r="F820" s="586"/>
      <c r="G820" s="604"/>
      <c r="H820" s="604"/>
      <c r="I820" s="604"/>
      <c r="J820" s="604"/>
      <c r="K820" s="604"/>
      <c r="L820" s="604"/>
      <c r="M820" s="604"/>
      <c r="N820" s="604"/>
      <c r="O820" s="604"/>
      <c r="P820" s="604"/>
      <c r="Q820" s="604"/>
      <c r="R820" s="604"/>
      <c r="S820" s="604"/>
      <c r="T820" s="604"/>
      <c r="U820" s="604"/>
      <c r="V820" s="604"/>
      <c r="W820" s="604"/>
      <c r="X820" s="604"/>
      <c r="Y820" s="604"/>
    </row>
    <row r="821" customHeight="1" spans="1:25">
      <c r="A821" s="604"/>
      <c r="B821" s="604"/>
      <c r="C821" s="604"/>
      <c r="D821" s="604"/>
      <c r="E821" s="604"/>
      <c r="F821" s="586"/>
      <c r="G821" s="604"/>
      <c r="H821" s="604"/>
      <c r="I821" s="604"/>
      <c r="J821" s="604"/>
      <c r="K821" s="604"/>
      <c r="L821" s="604"/>
      <c r="M821" s="604"/>
      <c r="N821" s="604"/>
      <c r="O821" s="604"/>
      <c r="P821" s="604"/>
      <c r="Q821" s="604"/>
      <c r="R821" s="604"/>
      <c r="S821" s="604"/>
      <c r="T821" s="604"/>
      <c r="U821" s="604"/>
      <c r="V821" s="604"/>
      <c r="W821" s="604"/>
      <c r="X821" s="604"/>
      <c r="Y821" s="604"/>
    </row>
    <row r="822" customHeight="1" spans="1:25">
      <c r="A822" s="604"/>
      <c r="B822" s="604"/>
      <c r="C822" s="604"/>
      <c r="D822" s="604"/>
      <c r="E822" s="604"/>
      <c r="F822" s="586"/>
      <c r="G822" s="604"/>
      <c r="H822" s="604"/>
      <c r="I822" s="604"/>
      <c r="J822" s="604"/>
      <c r="K822" s="604"/>
      <c r="L822" s="604"/>
      <c r="M822" s="604"/>
      <c r="N822" s="604"/>
      <c r="O822" s="604"/>
      <c r="P822" s="604"/>
      <c r="Q822" s="604"/>
      <c r="R822" s="604"/>
      <c r="S822" s="604"/>
      <c r="T822" s="604"/>
      <c r="U822" s="604"/>
      <c r="V822" s="604"/>
      <c r="W822" s="604"/>
      <c r="X822" s="604"/>
      <c r="Y822" s="604"/>
    </row>
    <row r="823" customHeight="1" spans="1:25">
      <c r="A823" s="604"/>
      <c r="B823" s="604"/>
      <c r="C823" s="604"/>
      <c r="D823" s="604"/>
      <c r="E823" s="604"/>
      <c r="F823" s="586"/>
      <c r="G823" s="604"/>
      <c r="H823" s="604"/>
      <c r="I823" s="604"/>
      <c r="J823" s="604"/>
      <c r="K823" s="604"/>
      <c r="L823" s="604"/>
      <c r="M823" s="604"/>
      <c r="N823" s="604"/>
      <c r="O823" s="604"/>
      <c r="P823" s="604"/>
      <c r="Q823" s="604"/>
      <c r="R823" s="604"/>
      <c r="S823" s="604"/>
      <c r="T823" s="604"/>
      <c r="U823" s="604"/>
      <c r="V823" s="604"/>
      <c r="W823" s="604"/>
      <c r="X823" s="604"/>
      <c r="Y823" s="604"/>
    </row>
    <row r="824" customHeight="1" spans="1:25">
      <c r="A824" s="604"/>
      <c r="B824" s="604"/>
      <c r="C824" s="604"/>
      <c r="D824" s="604"/>
      <c r="E824" s="604"/>
      <c r="F824" s="586"/>
      <c r="G824" s="604"/>
      <c r="H824" s="604"/>
      <c r="I824" s="604"/>
      <c r="J824" s="604"/>
      <c r="K824" s="604"/>
      <c r="L824" s="604"/>
      <c r="M824" s="604"/>
      <c r="N824" s="604"/>
      <c r="O824" s="604"/>
      <c r="P824" s="604"/>
      <c r="Q824" s="604"/>
      <c r="R824" s="604"/>
      <c r="S824" s="604"/>
      <c r="T824" s="604"/>
      <c r="U824" s="604"/>
      <c r="V824" s="604"/>
      <c r="W824" s="604"/>
      <c r="X824" s="604"/>
      <c r="Y824" s="604"/>
    </row>
    <row r="825" customHeight="1" spans="1:25">
      <c r="A825" s="604"/>
      <c r="B825" s="604"/>
      <c r="C825" s="604"/>
      <c r="D825" s="604"/>
      <c r="E825" s="604"/>
      <c r="F825" s="586"/>
      <c r="G825" s="604"/>
      <c r="H825" s="604"/>
      <c r="I825" s="604"/>
      <c r="J825" s="604"/>
      <c r="K825" s="604"/>
      <c r="L825" s="604"/>
      <c r="M825" s="604"/>
      <c r="N825" s="604"/>
      <c r="O825" s="604"/>
      <c r="P825" s="604"/>
      <c r="Q825" s="604"/>
      <c r="R825" s="604"/>
      <c r="S825" s="604"/>
      <c r="T825" s="604"/>
      <c r="U825" s="604"/>
      <c r="V825" s="604"/>
      <c r="W825" s="604"/>
      <c r="X825" s="604"/>
      <c r="Y825" s="604"/>
    </row>
    <row r="826" customHeight="1" spans="1:25">
      <c r="A826" s="604"/>
      <c r="B826" s="604"/>
      <c r="C826" s="604"/>
      <c r="D826" s="604"/>
      <c r="E826" s="604"/>
      <c r="F826" s="586"/>
      <c r="G826" s="604"/>
      <c r="H826" s="604"/>
      <c r="I826" s="604"/>
      <c r="J826" s="604"/>
      <c r="K826" s="604"/>
      <c r="L826" s="604"/>
      <c r="M826" s="604"/>
      <c r="N826" s="604"/>
      <c r="O826" s="604"/>
      <c r="P826" s="604"/>
      <c r="Q826" s="604"/>
      <c r="R826" s="604"/>
      <c r="S826" s="604"/>
      <c r="T826" s="604"/>
      <c r="U826" s="604"/>
      <c r="V826" s="604"/>
      <c r="W826" s="604"/>
      <c r="X826" s="604"/>
      <c r="Y826" s="604"/>
    </row>
    <row r="827" customHeight="1" spans="1:25">
      <c r="A827" s="604"/>
      <c r="B827" s="604"/>
      <c r="C827" s="604"/>
      <c r="D827" s="604"/>
      <c r="E827" s="604"/>
      <c r="F827" s="586"/>
      <c r="G827" s="604"/>
      <c r="H827" s="604"/>
      <c r="I827" s="604"/>
      <c r="J827" s="604"/>
      <c r="K827" s="604"/>
      <c r="L827" s="604"/>
      <c r="M827" s="604"/>
      <c r="N827" s="604"/>
      <c r="O827" s="604"/>
      <c r="P827" s="604"/>
      <c r="Q827" s="604"/>
      <c r="R827" s="604"/>
      <c r="S827" s="604"/>
      <c r="T827" s="604"/>
      <c r="U827" s="604"/>
      <c r="V827" s="604"/>
      <c r="W827" s="604"/>
      <c r="X827" s="604"/>
      <c r="Y827" s="604"/>
    </row>
    <row r="828" customHeight="1" spans="1:25">
      <c r="A828" s="604"/>
      <c r="B828" s="604"/>
      <c r="C828" s="604"/>
      <c r="D828" s="604"/>
      <c r="E828" s="604"/>
      <c r="F828" s="586"/>
      <c r="G828" s="604"/>
      <c r="H828" s="604"/>
      <c r="I828" s="604"/>
      <c r="J828" s="604"/>
      <c r="K828" s="604"/>
      <c r="L828" s="604"/>
      <c r="M828" s="604"/>
      <c r="N828" s="604"/>
      <c r="O828" s="604"/>
      <c r="P828" s="604"/>
      <c r="Q828" s="604"/>
      <c r="R828" s="604"/>
      <c r="S828" s="604"/>
      <c r="T828" s="604"/>
      <c r="U828" s="604"/>
      <c r="V828" s="604"/>
      <c r="W828" s="604"/>
      <c r="X828" s="604"/>
      <c r="Y828" s="604"/>
    </row>
    <row r="829" customHeight="1" spans="1:25">
      <c r="A829" s="604"/>
      <c r="B829" s="604"/>
      <c r="C829" s="604"/>
      <c r="D829" s="604"/>
      <c r="E829" s="604"/>
      <c r="F829" s="586"/>
      <c r="G829" s="604"/>
      <c r="H829" s="604"/>
      <c r="I829" s="604"/>
      <c r="J829" s="604"/>
      <c r="K829" s="604"/>
      <c r="L829" s="604"/>
      <c r="M829" s="604"/>
      <c r="N829" s="604"/>
      <c r="O829" s="604"/>
      <c r="P829" s="604"/>
      <c r="Q829" s="604"/>
      <c r="R829" s="604"/>
      <c r="S829" s="604"/>
      <c r="T829" s="604"/>
      <c r="U829" s="604"/>
      <c r="V829" s="604"/>
      <c r="W829" s="604"/>
      <c r="X829" s="604"/>
      <c r="Y829" s="604"/>
    </row>
    <row r="830" customHeight="1" spans="1:25">
      <c r="A830" s="604"/>
      <c r="B830" s="604"/>
      <c r="C830" s="604"/>
      <c r="D830" s="604"/>
      <c r="E830" s="604"/>
      <c r="F830" s="586"/>
      <c r="G830" s="604"/>
      <c r="H830" s="604"/>
      <c r="I830" s="604"/>
      <c r="J830" s="604"/>
      <c r="K830" s="604"/>
      <c r="L830" s="604"/>
      <c r="M830" s="604"/>
      <c r="N830" s="604"/>
      <c r="O830" s="604"/>
      <c r="P830" s="604"/>
      <c r="Q830" s="604"/>
      <c r="R830" s="604"/>
      <c r="S830" s="604"/>
      <c r="T830" s="604"/>
      <c r="U830" s="604"/>
      <c r="V830" s="604"/>
      <c r="W830" s="604"/>
      <c r="X830" s="604"/>
      <c r="Y830" s="604"/>
    </row>
    <row r="831" customHeight="1" spans="1:25">
      <c r="A831" s="604"/>
      <c r="B831" s="604"/>
      <c r="C831" s="604"/>
      <c r="D831" s="604"/>
      <c r="E831" s="604"/>
      <c r="F831" s="586"/>
      <c r="G831" s="604"/>
      <c r="H831" s="604"/>
      <c r="I831" s="604"/>
      <c r="J831" s="604"/>
      <c r="K831" s="604"/>
      <c r="L831" s="604"/>
      <c r="M831" s="604"/>
      <c r="N831" s="604"/>
      <c r="O831" s="604"/>
      <c r="P831" s="604"/>
      <c r="Q831" s="604"/>
      <c r="R831" s="604"/>
      <c r="S831" s="604"/>
      <c r="T831" s="604"/>
      <c r="U831" s="604"/>
      <c r="V831" s="604"/>
      <c r="W831" s="604"/>
      <c r="X831" s="604"/>
      <c r="Y831" s="604"/>
    </row>
    <row r="832" customHeight="1" spans="1:25">
      <c r="A832" s="604"/>
      <c r="B832" s="604"/>
      <c r="C832" s="604"/>
      <c r="D832" s="604"/>
      <c r="E832" s="604"/>
      <c r="F832" s="586"/>
      <c r="G832" s="604"/>
      <c r="H832" s="604"/>
      <c r="I832" s="604"/>
      <c r="J832" s="604"/>
      <c r="K832" s="604"/>
      <c r="L832" s="604"/>
      <c r="M832" s="604"/>
      <c r="N832" s="604"/>
      <c r="O832" s="604"/>
      <c r="P832" s="604"/>
      <c r="Q832" s="604"/>
      <c r="R832" s="604"/>
      <c r="S832" s="604"/>
      <c r="T832" s="604"/>
      <c r="U832" s="604"/>
      <c r="V832" s="604"/>
      <c r="W832" s="604"/>
      <c r="X832" s="604"/>
      <c r="Y832" s="604"/>
    </row>
    <row r="833" customHeight="1" spans="1:25">
      <c r="A833" s="604"/>
      <c r="B833" s="604"/>
      <c r="C833" s="604"/>
      <c r="D833" s="604"/>
      <c r="E833" s="604"/>
      <c r="F833" s="586"/>
      <c r="G833" s="604"/>
      <c r="H833" s="604"/>
      <c r="I833" s="604"/>
      <c r="J833" s="604"/>
      <c r="K833" s="604"/>
      <c r="L833" s="604"/>
      <c r="M833" s="604"/>
      <c r="N833" s="604"/>
      <c r="O833" s="604"/>
      <c r="P833" s="604"/>
      <c r="Q833" s="604"/>
      <c r="R833" s="604"/>
      <c r="S833" s="604"/>
      <c r="T833" s="604"/>
      <c r="U833" s="604"/>
      <c r="V833" s="604"/>
      <c r="W833" s="604"/>
      <c r="X833" s="604"/>
      <c r="Y833" s="604"/>
    </row>
    <row r="834" customHeight="1" spans="1:25">
      <c r="A834" s="604"/>
      <c r="B834" s="604"/>
      <c r="C834" s="604"/>
      <c r="D834" s="604"/>
      <c r="E834" s="604"/>
      <c r="F834" s="586"/>
      <c r="G834" s="604"/>
      <c r="H834" s="604"/>
      <c r="I834" s="604"/>
      <c r="J834" s="604"/>
      <c r="K834" s="604"/>
      <c r="L834" s="604"/>
      <c r="M834" s="604"/>
      <c r="N834" s="604"/>
      <c r="O834" s="604"/>
      <c r="P834" s="604"/>
      <c r="Q834" s="604"/>
      <c r="R834" s="604"/>
      <c r="S834" s="604"/>
      <c r="T834" s="604"/>
      <c r="U834" s="604"/>
      <c r="V834" s="604"/>
      <c r="W834" s="604"/>
      <c r="X834" s="604"/>
      <c r="Y834" s="604"/>
    </row>
    <row r="835" customHeight="1" spans="1:25">
      <c r="A835" s="604"/>
      <c r="B835" s="604"/>
      <c r="C835" s="604"/>
      <c r="D835" s="604"/>
      <c r="E835" s="604"/>
      <c r="F835" s="586"/>
      <c r="G835" s="604"/>
      <c r="H835" s="604"/>
      <c r="I835" s="604"/>
      <c r="J835" s="604"/>
      <c r="K835" s="604"/>
      <c r="L835" s="604"/>
      <c r="M835" s="604"/>
      <c r="N835" s="604"/>
      <c r="O835" s="604"/>
      <c r="P835" s="604"/>
      <c r="Q835" s="604"/>
      <c r="R835" s="604"/>
      <c r="S835" s="604"/>
      <c r="T835" s="604"/>
      <c r="U835" s="604"/>
      <c r="V835" s="604"/>
      <c r="W835" s="604"/>
      <c r="X835" s="604"/>
      <c r="Y835" s="604"/>
    </row>
    <row r="836" customHeight="1" spans="1:25">
      <c r="A836" s="604"/>
      <c r="B836" s="604"/>
      <c r="C836" s="604"/>
      <c r="D836" s="604"/>
      <c r="E836" s="604"/>
      <c r="F836" s="586"/>
      <c r="G836" s="604"/>
      <c r="H836" s="604"/>
      <c r="I836" s="604"/>
      <c r="J836" s="604"/>
      <c r="K836" s="604"/>
      <c r="L836" s="604"/>
      <c r="M836" s="604"/>
      <c r="N836" s="604"/>
      <c r="O836" s="604"/>
      <c r="P836" s="604"/>
      <c r="Q836" s="604"/>
      <c r="R836" s="604"/>
      <c r="S836" s="604"/>
      <c r="T836" s="604"/>
      <c r="U836" s="604"/>
      <c r="V836" s="604"/>
      <c r="W836" s="604"/>
      <c r="X836" s="604"/>
      <c r="Y836" s="604"/>
    </row>
    <row r="837" customHeight="1" spans="1:25">
      <c r="A837" s="604"/>
      <c r="B837" s="604"/>
      <c r="C837" s="604"/>
      <c r="D837" s="604"/>
      <c r="E837" s="604"/>
      <c r="F837" s="586"/>
      <c r="G837" s="604"/>
      <c r="H837" s="604"/>
      <c r="I837" s="604"/>
      <c r="J837" s="604"/>
      <c r="K837" s="604"/>
      <c r="L837" s="604"/>
      <c r="M837" s="604"/>
      <c r="N837" s="604"/>
      <c r="O837" s="604"/>
      <c r="P837" s="604"/>
      <c r="Q837" s="604"/>
      <c r="R837" s="604"/>
      <c r="S837" s="604"/>
      <c r="T837" s="604"/>
      <c r="U837" s="604"/>
      <c r="V837" s="604"/>
      <c r="W837" s="604"/>
      <c r="X837" s="604"/>
      <c r="Y837" s="604"/>
    </row>
    <row r="838" customHeight="1" spans="1:25">
      <c r="A838" s="604"/>
      <c r="B838" s="604"/>
      <c r="C838" s="604"/>
      <c r="D838" s="604"/>
      <c r="E838" s="604"/>
      <c r="F838" s="586"/>
      <c r="G838" s="604"/>
      <c r="H838" s="604"/>
      <c r="I838" s="604"/>
      <c r="J838" s="604"/>
      <c r="K838" s="604"/>
      <c r="L838" s="604"/>
      <c r="M838" s="604"/>
      <c r="N838" s="604"/>
      <c r="O838" s="604"/>
      <c r="P838" s="604"/>
      <c r="Q838" s="604"/>
      <c r="R838" s="604"/>
      <c r="S838" s="604"/>
      <c r="T838" s="604"/>
      <c r="U838" s="604"/>
      <c r="V838" s="604"/>
      <c r="W838" s="604"/>
      <c r="X838" s="604"/>
      <c r="Y838" s="604"/>
    </row>
    <row r="839" customHeight="1" spans="1:25">
      <c r="A839" s="604"/>
      <c r="B839" s="604"/>
      <c r="C839" s="604"/>
      <c r="D839" s="604"/>
      <c r="E839" s="604"/>
      <c r="F839" s="586"/>
      <c r="G839" s="604"/>
      <c r="H839" s="604"/>
      <c r="I839" s="604"/>
      <c r="J839" s="604"/>
      <c r="K839" s="604"/>
      <c r="L839" s="604"/>
      <c r="M839" s="604"/>
      <c r="N839" s="604"/>
      <c r="O839" s="604"/>
      <c r="P839" s="604"/>
      <c r="Q839" s="604"/>
      <c r="R839" s="604"/>
      <c r="S839" s="604"/>
      <c r="T839" s="604"/>
      <c r="U839" s="604"/>
      <c r="V839" s="604"/>
      <c r="W839" s="604"/>
      <c r="X839" s="604"/>
      <c r="Y839" s="604"/>
    </row>
    <row r="840" customHeight="1" spans="1:25">
      <c r="A840" s="604"/>
      <c r="B840" s="604"/>
      <c r="C840" s="604"/>
      <c r="D840" s="604"/>
      <c r="E840" s="604"/>
      <c r="F840" s="586"/>
      <c r="G840" s="604"/>
      <c r="H840" s="604"/>
      <c r="I840" s="604"/>
      <c r="J840" s="604"/>
      <c r="K840" s="604"/>
      <c r="L840" s="604"/>
      <c r="M840" s="604"/>
      <c r="N840" s="604"/>
      <c r="O840" s="604"/>
      <c r="P840" s="604"/>
      <c r="Q840" s="604"/>
      <c r="R840" s="604"/>
      <c r="S840" s="604"/>
      <c r="T840" s="604"/>
      <c r="U840" s="604"/>
      <c r="V840" s="604"/>
      <c r="W840" s="604"/>
      <c r="X840" s="604"/>
      <c r="Y840" s="604"/>
    </row>
    <row r="841" customHeight="1" spans="1:25">
      <c r="A841" s="604"/>
      <c r="B841" s="604"/>
      <c r="C841" s="604"/>
      <c r="D841" s="604"/>
      <c r="E841" s="604"/>
      <c r="F841" s="586"/>
      <c r="G841" s="604"/>
      <c r="H841" s="604"/>
      <c r="I841" s="604"/>
      <c r="J841" s="604"/>
      <c r="K841" s="604"/>
      <c r="L841" s="604"/>
      <c r="M841" s="604"/>
      <c r="N841" s="604"/>
      <c r="O841" s="604"/>
      <c r="P841" s="604"/>
      <c r="Q841" s="604"/>
      <c r="R841" s="604"/>
      <c r="S841" s="604"/>
      <c r="T841" s="604"/>
      <c r="U841" s="604"/>
      <c r="V841" s="604"/>
      <c r="W841" s="604"/>
      <c r="X841" s="604"/>
      <c r="Y841" s="604"/>
    </row>
    <row r="842" customHeight="1" spans="1:25">
      <c r="A842" s="604"/>
      <c r="B842" s="604"/>
      <c r="C842" s="604"/>
      <c r="D842" s="604"/>
      <c r="E842" s="604"/>
      <c r="F842" s="586"/>
      <c r="G842" s="604"/>
      <c r="H842" s="604"/>
      <c r="I842" s="604"/>
      <c r="J842" s="604"/>
      <c r="K842" s="604"/>
      <c r="L842" s="604"/>
      <c r="M842" s="604"/>
      <c r="N842" s="604"/>
      <c r="O842" s="604"/>
      <c r="P842" s="604"/>
      <c r="Q842" s="604"/>
      <c r="R842" s="604"/>
      <c r="S842" s="604"/>
      <c r="T842" s="604"/>
      <c r="U842" s="604"/>
      <c r="V842" s="604"/>
      <c r="W842" s="604"/>
      <c r="X842" s="604"/>
      <c r="Y842" s="604"/>
    </row>
    <row r="843" customHeight="1" spans="1:25">
      <c r="A843" s="604"/>
      <c r="B843" s="604"/>
      <c r="C843" s="604"/>
      <c r="D843" s="604"/>
      <c r="E843" s="604"/>
      <c r="F843" s="586"/>
      <c r="G843" s="604"/>
      <c r="H843" s="604"/>
      <c r="I843" s="604"/>
      <c r="J843" s="604"/>
      <c r="K843" s="604"/>
      <c r="L843" s="604"/>
      <c r="M843" s="604"/>
      <c r="N843" s="604"/>
      <c r="O843" s="604"/>
      <c r="P843" s="604"/>
      <c r="Q843" s="604"/>
      <c r="R843" s="604"/>
      <c r="S843" s="604"/>
      <c r="T843" s="604"/>
      <c r="U843" s="604"/>
      <c r="V843" s="604"/>
      <c r="W843" s="604"/>
      <c r="X843" s="604"/>
      <c r="Y843" s="604"/>
    </row>
    <row r="844" customHeight="1" spans="1:25">
      <c r="A844" s="604"/>
      <c r="B844" s="604"/>
      <c r="C844" s="604"/>
      <c r="D844" s="604"/>
      <c r="E844" s="604"/>
      <c r="F844" s="586"/>
      <c r="G844" s="604"/>
      <c r="H844" s="604"/>
      <c r="I844" s="604"/>
      <c r="J844" s="604"/>
      <c r="K844" s="604"/>
      <c r="L844" s="604"/>
      <c r="M844" s="604"/>
      <c r="N844" s="604"/>
      <c r="O844" s="604"/>
      <c r="P844" s="604"/>
      <c r="Q844" s="604"/>
      <c r="R844" s="604"/>
      <c r="S844" s="604"/>
      <c r="T844" s="604"/>
      <c r="U844" s="604"/>
      <c r="V844" s="604"/>
      <c r="W844" s="604"/>
      <c r="X844" s="604"/>
      <c r="Y844" s="604"/>
    </row>
    <row r="845" customHeight="1" spans="1:25">
      <c r="A845" s="604"/>
      <c r="B845" s="604"/>
      <c r="C845" s="604"/>
      <c r="D845" s="604"/>
      <c r="E845" s="604"/>
      <c r="F845" s="586"/>
      <c r="G845" s="604"/>
      <c r="H845" s="604"/>
      <c r="I845" s="604"/>
      <c r="J845" s="604"/>
      <c r="K845" s="604"/>
      <c r="L845" s="604"/>
      <c r="M845" s="604"/>
      <c r="N845" s="604"/>
      <c r="O845" s="604"/>
      <c r="P845" s="604"/>
      <c r="Q845" s="604"/>
      <c r="R845" s="604"/>
      <c r="S845" s="604"/>
      <c r="T845" s="604"/>
      <c r="U845" s="604"/>
      <c r="V845" s="604"/>
      <c r="W845" s="604"/>
      <c r="X845" s="604"/>
      <c r="Y845" s="604"/>
    </row>
    <row r="846" customHeight="1" spans="1:25">
      <c r="A846" s="604"/>
      <c r="B846" s="604"/>
      <c r="C846" s="604"/>
      <c r="D846" s="604"/>
      <c r="E846" s="604"/>
      <c r="F846" s="586"/>
      <c r="G846" s="604"/>
      <c r="H846" s="604"/>
      <c r="I846" s="604"/>
      <c r="J846" s="604"/>
      <c r="K846" s="604"/>
      <c r="L846" s="604"/>
      <c r="M846" s="604"/>
      <c r="N846" s="604"/>
      <c r="O846" s="604"/>
      <c r="P846" s="604"/>
      <c r="Q846" s="604"/>
      <c r="R846" s="604"/>
      <c r="S846" s="604"/>
      <c r="T846" s="604"/>
      <c r="U846" s="604"/>
      <c r="V846" s="604"/>
      <c r="W846" s="604"/>
      <c r="X846" s="604"/>
      <c r="Y846" s="604"/>
    </row>
    <row r="847" customHeight="1" spans="1:25">
      <c r="A847" s="604"/>
      <c r="B847" s="604"/>
      <c r="C847" s="604"/>
      <c r="D847" s="604"/>
      <c r="E847" s="604"/>
      <c r="F847" s="586"/>
      <c r="G847" s="604"/>
      <c r="H847" s="604"/>
      <c r="I847" s="604"/>
      <c r="J847" s="604"/>
      <c r="K847" s="604"/>
      <c r="L847" s="604"/>
      <c r="M847" s="604"/>
      <c r="N847" s="604"/>
      <c r="O847" s="604"/>
      <c r="P847" s="604"/>
      <c r="Q847" s="604"/>
      <c r="R847" s="604"/>
      <c r="S847" s="604"/>
      <c r="T847" s="604"/>
      <c r="U847" s="604"/>
      <c r="V847" s="604"/>
      <c r="W847" s="604"/>
      <c r="X847" s="604"/>
      <c r="Y847" s="604"/>
    </row>
    <row r="848" customHeight="1" spans="1:25">
      <c r="A848" s="604"/>
      <c r="B848" s="604"/>
      <c r="C848" s="604"/>
      <c r="D848" s="604"/>
      <c r="E848" s="604"/>
      <c r="F848" s="586"/>
      <c r="G848" s="604"/>
      <c r="H848" s="604"/>
      <c r="I848" s="604"/>
      <c r="J848" s="604"/>
      <c r="K848" s="604"/>
      <c r="L848" s="604"/>
      <c r="M848" s="604"/>
      <c r="N848" s="604"/>
      <c r="O848" s="604"/>
      <c r="P848" s="604"/>
      <c r="Q848" s="604"/>
      <c r="R848" s="604"/>
      <c r="S848" s="604"/>
      <c r="T848" s="604"/>
      <c r="U848" s="604"/>
      <c r="V848" s="604"/>
      <c r="W848" s="604"/>
      <c r="X848" s="604"/>
      <c r="Y848" s="604"/>
    </row>
    <row r="849" customHeight="1" spans="1:25">
      <c r="A849" s="604"/>
      <c r="B849" s="604"/>
      <c r="C849" s="604"/>
      <c r="D849" s="604"/>
      <c r="E849" s="604"/>
      <c r="F849" s="586"/>
      <c r="G849" s="604"/>
      <c r="H849" s="604"/>
      <c r="I849" s="604"/>
      <c r="J849" s="604"/>
      <c r="K849" s="604"/>
      <c r="L849" s="604"/>
      <c r="M849" s="604"/>
      <c r="N849" s="604"/>
      <c r="O849" s="604"/>
      <c r="P849" s="604"/>
      <c r="Q849" s="604"/>
      <c r="R849" s="604"/>
      <c r="S849" s="604"/>
      <c r="T849" s="604"/>
      <c r="U849" s="604"/>
      <c r="V849" s="604"/>
      <c r="W849" s="604"/>
      <c r="X849" s="604"/>
      <c r="Y849" s="604"/>
    </row>
    <row r="850" customHeight="1" spans="1:25">
      <c r="A850" s="604"/>
      <c r="B850" s="604"/>
      <c r="C850" s="604"/>
      <c r="D850" s="604"/>
      <c r="E850" s="604"/>
      <c r="F850" s="586"/>
      <c r="G850" s="604"/>
      <c r="H850" s="604"/>
      <c r="I850" s="604"/>
      <c r="J850" s="604"/>
      <c r="K850" s="604"/>
      <c r="L850" s="604"/>
      <c r="M850" s="604"/>
      <c r="N850" s="604"/>
      <c r="O850" s="604"/>
      <c r="P850" s="604"/>
      <c r="Q850" s="604"/>
      <c r="R850" s="604"/>
      <c r="S850" s="604"/>
      <c r="T850" s="604"/>
      <c r="U850" s="604"/>
      <c r="V850" s="604"/>
      <c r="W850" s="604"/>
      <c r="X850" s="604"/>
      <c r="Y850" s="604"/>
    </row>
    <row r="851" customHeight="1" spans="1:25">
      <c r="A851" s="604"/>
      <c r="B851" s="604"/>
      <c r="C851" s="604"/>
      <c r="D851" s="604"/>
      <c r="E851" s="604"/>
      <c r="F851" s="586"/>
      <c r="G851" s="604"/>
      <c r="H851" s="604"/>
      <c r="I851" s="604"/>
      <c r="J851" s="604"/>
      <c r="K851" s="604"/>
      <c r="L851" s="604"/>
      <c r="M851" s="604"/>
      <c r="N851" s="604"/>
      <c r="O851" s="604"/>
      <c r="P851" s="604"/>
      <c r="Q851" s="604"/>
      <c r="R851" s="604"/>
      <c r="S851" s="604"/>
      <c r="T851" s="604"/>
      <c r="U851" s="604"/>
      <c r="V851" s="604"/>
      <c r="W851" s="604"/>
      <c r="X851" s="604"/>
      <c r="Y851" s="604"/>
    </row>
    <row r="852" customHeight="1" spans="1:25">
      <c r="A852" s="604"/>
      <c r="B852" s="604"/>
      <c r="C852" s="604"/>
      <c r="D852" s="604"/>
      <c r="E852" s="604"/>
      <c r="F852" s="586"/>
      <c r="G852" s="604"/>
      <c r="H852" s="604"/>
      <c r="I852" s="604"/>
      <c r="J852" s="604"/>
      <c r="K852" s="604"/>
      <c r="L852" s="604"/>
      <c r="M852" s="604"/>
      <c r="N852" s="604"/>
      <c r="O852" s="604"/>
      <c r="P852" s="604"/>
      <c r="Q852" s="604"/>
      <c r="R852" s="604"/>
      <c r="S852" s="604"/>
      <c r="T852" s="604"/>
      <c r="U852" s="604"/>
      <c r="V852" s="604"/>
      <c r="W852" s="604"/>
      <c r="X852" s="604"/>
      <c r="Y852" s="604"/>
    </row>
    <row r="853" customHeight="1" spans="1:25">
      <c r="A853" s="604"/>
      <c r="B853" s="604"/>
      <c r="C853" s="604"/>
      <c r="D853" s="604"/>
      <c r="E853" s="604"/>
      <c r="F853" s="586"/>
      <c r="G853" s="604"/>
      <c r="H853" s="604"/>
      <c r="I853" s="604"/>
      <c r="J853" s="604"/>
      <c r="K853" s="604"/>
      <c r="L853" s="604"/>
      <c r="M853" s="604"/>
      <c r="N853" s="604"/>
      <c r="O853" s="604"/>
      <c r="P853" s="604"/>
      <c r="Q853" s="604"/>
      <c r="R853" s="604"/>
      <c r="S853" s="604"/>
      <c r="T853" s="604"/>
      <c r="U853" s="604"/>
      <c r="V853" s="604"/>
      <c r="W853" s="604"/>
      <c r="X853" s="604"/>
      <c r="Y853" s="604"/>
    </row>
    <row r="854" customHeight="1" spans="1:25">
      <c r="A854" s="604"/>
      <c r="B854" s="604"/>
      <c r="C854" s="604"/>
      <c r="D854" s="604"/>
      <c r="E854" s="604"/>
      <c r="F854" s="586"/>
      <c r="G854" s="604"/>
      <c r="H854" s="604"/>
      <c r="I854" s="604"/>
      <c r="J854" s="604"/>
      <c r="K854" s="604"/>
      <c r="L854" s="604"/>
      <c r="M854" s="604"/>
      <c r="N854" s="604"/>
      <c r="O854" s="604"/>
      <c r="P854" s="604"/>
      <c r="Q854" s="604"/>
      <c r="R854" s="604"/>
      <c r="S854" s="604"/>
      <c r="T854" s="604"/>
      <c r="U854" s="604"/>
      <c r="V854" s="604"/>
      <c r="W854" s="604"/>
      <c r="X854" s="604"/>
      <c r="Y854" s="604"/>
    </row>
    <row r="855" customHeight="1" spans="1:25">
      <c r="A855" s="604"/>
      <c r="B855" s="604"/>
      <c r="C855" s="604"/>
      <c r="D855" s="604"/>
      <c r="E855" s="604"/>
      <c r="F855" s="586"/>
      <c r="G855" s="604"/>
      <c r="H855" s="604"/>
      <c r="I855" s="604"/>
      <c r="J855" s="604"/>
      <c r="K855" s="604"/>
      <c r="L855" s="604"/>
      <c r="M855" s="604"/>
      <c r="N855" s="604"/>
      <c r="O855" s="604"/>
      <c r="P855" s="604"/>
      <c r="Q855" s="604"/>
      <c r="R855" s="604"/>
      <c r="S855" s="604"/>
      <c r="T855" s="604"/>
      <c r="U855" s="604"/>
      <c r="V855" s="604"/>
      <c r="W855" s="604"/>
      <c r="X855" s="604"/>
      <c r="Y855" s="604"/>
    </row>
    <row r="856" customHeight="1" spans="1:25">
      <c r="A856" s="604"/>
      <c r="B856" s="604"/>
      <c r="C856" s="604"/>
      <c r="D856" s="604"/>
      <c r="E856" s="604"/>
      <c r="F856" s="586"/>
      <c r="G856" s="604"/>
      <c r="H856" s="604"/>
      <c r="I856" s="604"/>
      <c r="J856" s="604"/>
      <c r="K856" s="604"/>
      <c r="L856" s="604"/>
      <c r="M856" s="604"/>
      <c r="N856" s="604"/>
      <c r="O856" s="604"/>
      <c r="P856" s="604"/>
      <c r="Q856" s="604"/>
      <c r="R856" s="604"/>
      <c r="S856" s="604"/>
      <c r="T856" s="604"/>
      <c r="U856" s="604"/>
      <c r="V856" s="604"/>
      <c r="W856" s="604"/>
      <c r="X856" s="604"/>
      <c r="Y856" s="604"/>
    </row>
    <row r="857" customHeight="1" spans="1:25">
      <c r="A857" s="604"/>
      <c r="B857" s="604"/>
      <c r="C857" s="604"/>
      <c r="D857" s="604"/>
      <c r="E857" s="604"/>
      <c r="F857" s="586"/>
      <c r="G857" s="604"/>
      <c r="H857" s="604"/>
      <c r="I857" s="604"/>
      <c r="J857" s="604"/>
      <c r="K857" s="604"/>
      <c r="L857" s="604"/>
      <c r="M857" s="604"/>
      <c r="N857" s="604"/>
      <c r="O857" s="604"/>
      <c r="P857" s="604"/>
      <c r="Q857" s="604"/>
      <c r="R857" s="604"/>
      <c r="S857" s="604"/>
      <c r="T857" s="604"/>
      <c r="U857" s="604"/>
      <c r="V857" s="604"/>
      <c r="W857" s="604"/>
      <c r="X857" s="604"/>
      <c r="Y857" s="604"/>
    </row>
    <row r="858" customHeight="1" spans="1:25">
      <c r="A858" s="604"/>
      <c r="B858" s="604"/>
      <c r="C858" s="604"/>
      <c r="D858" s="604"/>
      <c r="E858" s="604"/>
      <c r="F858" s="586"/>
      <c r="G858" s="604"/>
      <c r="H858" s="604"/>
      <c r="I858" s="604"/>
      <c r="J858" s="604"/>
      <c r="K858" s="604"/>
      <c r="L858" s="604"/>
      <c r="M858" s="604"/>
      <c r="N858" s="604"/>
      <c r="O858" s="604"/>
      <c r="P858" s="604"/>
      <c r="Q858" s="604"/>
      <c r="R858" s="604"/>
      <c r="S858" s="604"/>
      <c r="T858" s="604"/>
      <c r="U858" s="604"/>
      <c r="V858" s="604"/>
      <c r="W858" s="604"/>
      <c r="X858" s="604"/>
      <c r="Y858" s="604"/>
    </row>
    <row r="859" customHeight="1" spans="1:25">
      <c r="A859" s="604"/>
      <c r="B859" s="604"/>
      <c r="C859" s="604"/>
      <c r="D859" s="604"/>
      <c r="E859" s="604"/>
      <c r="F859" s="586"/>
      <c r="G859" s="604"/>
      <c r="H859" s="604"/>
      <c r="I859" s="604"/>
      <c r="J859" s="604"/>
      <c r="K859" s="604"/>
      <c r="L859" s="604"/>
      <c r="M859" s="604"/>
      <c r="N859" s="604"/>
      <c r="O859" s="604"/>
      <c r="P859" s="604"/>
      <c r="Q859" s="604"/>
      <c r="R859" s="604"/>
      <c r="S859" s="604"/>
      <c r="T859" s="604"/>
      <c r="U859" s="604"/>
      <c r="V859" s="604"/>
      <c r="W859" s="604"/>
      <c r="X859" s="604"/>
      <c r="Y859" s="604"/>
    </row>
    <row r="860" customHeight="1" spans="1:25">
      <c r="A860" s="604"/>
      <c r="B860" s="604"/>
      <c r="C860" s="604"/>
      <c r="D860" s="604"/>
      <c r="E860" s="604"/>
      <c r="F860" s="586"/>
      <c r="G860" s="604"/>
      <c r="H860" s="604"/>
      <c r="I860" s="604"/>
      <c r="J860" s="604"/>
      <c r="K860" s="604"/>
      <c r="L860" s="604"/>
      <c r="M860" s="604"/>
      <c r="N860" s="604"/>
      <c r="O860" s="604"/>
      <c r="P860" s="604"/>
      <c r="Q860" s="604"/>
      <c r="R860" s="604"/>
      <c r="S860" s="604"/>
      <c r="T860" s="604"/>
      <c r="U860" s="604"/>
      <c r="V860" s="604"/>
      <c r="W860" s="604"/>
      <c r="X860" s="604"/>
      <c r="Y860" s="604"/>
    </row>
    <row r="861" customHeight="1" spans="1:25">
      <c r="A861" s="604"/>
      <c r="B861" s="604"/>
      <c r="C861" s="604"/>
      <c r="D861" s="604"/>
      <c r="E861" s="604"/>
      <c r="F861" s="586"/>
      <c r="G861" s="604"/>
      <c r="H861" s="604"/>
      <c r="I861" s="604"/>
      <c r="J861" s="604"/>
      <c r="K861" s="604"/>
      <c r="L861" s="604"/>
      <c r="M861" s="604"/>
      <c r="N861" s="604"/>
      <c r="O861" s="604"/>
      <c r="P861" s="604"/>
      <c r="Q861" s="604"/>
      <c r="R861" s="604"/>
      <c r="S861" s="604"/>
      <c r="T861" s="604"/>
      <c r="U861" s="604"/>
      <c r="V861" s="604"/>
      <c r="W861" s="604"/>
      <c r="X861" s="604"/>
      <c r="Y861" s="604"/>
    </row>
    <row r="862" customHeight="1" spans="1:25">
      <c r="A862" s="604"/>
      <c r="B862" s="604"/>
      <c r="C862" s="604"/>
      <c r="D862" s="604"/>
      <c r="E862" s="604"/>
      <c r="F862" s="586"/>
      <c r="G862" s="604"/>
      <c r="H862" s="604"/>
      <c r="I862" s="604"/>
      <c r="J862" s="604"/>
      <c r="K862" s="604"/>
      <c r="L862" s="604"/>
      <c r="M862" s="604"/>
      <c r="N862" s="604"/>
      <c r="O862" s="604"/>
      <c r="P862" s="604"/>
      <c r="Q862" s="604"/>
      <c r="R862" s="604"/>
      <c r="S862" s="604"/>
      <c r="T862" s="604"/>
      <c r="U862" s="604"/>
      <c r="V862" s="604"/>
      <c r="W862" s="604"/>
      <c r="X862" s="604"/>
      <c r="Y862" s="604"/>
    </row>
    <row r="863" customHeight="1" spans="1:25">
      <c r="A863" s="604"/>
      <c r="B863" s="604"/>
      <c r="C863" s="604"/>
      <c r="D863" s="604"/>
      <c r="E863" s="604"/>
      <c r="F863" s="586"/>
      <c r="G863" s="604"/>
      <c r="H863" s="604"/>
      <c r="I863" s="604"/>
      <c r="J863" s="604"/>
      <c r="K863" s="604"/>
      <c r="L863" s="604"/>
      <c r="M863" s="604"/>
      <c r="N863" s="604"/>
      <c r="O863" s="604"/>
      <c r="P863" s="604"/>
      <c r="Q863" s="604"/>
      <c r="R863" s="604"/>
      <c r="S863" s="604"/>
      <c r="T863" s="604"/>
      <c r="U863" s="604"/>
      <c r="V863" s="604"/>
      <c r="W863" s="604"/>
      <c r="X863" s="604"/>
      <c r="Y863" s="604"/>
    </row>
    <row r="864" customHeight="1" spans="1:25">
      <c r="A864" s="604"/>
      <c r="B864" s="604"/>
      <c r="C864" s="604"/>
      <c r="D864" s="604"/>
      <c r="E864" s="604"/>
      <c r="F864" s="586"/>
      <c r="G864" s="604"/>
      <c r="H864" s="604"/>
      <c r="I864" s="604"/>
      <c r="J864" s="604"/>
      <c r="K864" s="604"/>
      <c r="L864" s="604"/>
      <c r="M864" s="604"/>
      <c r="N864" s="604"/>
      <c r="O864" s="604"/>
      <c r="P864" s="604"/>
      <c r="Q864" s="604"/>
      <c r="R864" s="604"/>
      <c r="S864" s="604"/>
      <c r="T864" s="604"/>
      <c r="U864" s="604"/>
      <c r="V864" s="604"/>
      <c r="W864" s="604"/>
      <c r="X864" s="604"/>
      <c r="Y864" s="604"/>
    </row>
    <row r="865" customHeight="1" spans="1:25">
      <c r="A865" s="604"/>
      <c r="B865" s="604"/>
      <c r="C865" s="604"/>
      <c r="D865" s="604"/>
      <c r="E865" s="604"/>
      <c r="F865" s="586"/>
      <c r="G865" s="604"/>
      <c r="H865" s="604"/>
      <c r="I865" s="604"/>
      <c r="J865" s="604"/>
      <c r="K865" s="604"/>
      <c r="L865" s="604"/>
      <c r="M865" s="604"/>
      <c r="N865" s="604"/>
      <c r="O865" s="604"/>
      <c r="P865" s="604"/>
      <c r="Q865" s="604"/>
      <c r="R865" s="604"/>
      <c r="S865" s="604"/>
      <c r="T865" s="604"/>
      <c r="U865" s="604"/>
      <c r="V865" s="604"/>
      <c r="W865" s="604"/>
      <c r="X865" s="604"/>
      <c r="Y865" s="604"/>
    </row>
    <row r="866" customHeight="1" spans="1:25">
      <c r="A866" s="604"/>
      <c r="B866" s="604"/>
      <c r="C866" s="604"/>
      <c r="D866" s="604"/>
      <c r="E866" s="604"/>
      <c r="F866" s="586"/>
      <c r="G866" s="604"/>
      <c r="H866" s="604"/>
      <c r="I866" s="604"/>
      <c r="J866" s="604"/>
      <c r="K866" s="604"/>
      <c r="L866" s="604"/>
      <c r="M866" s="604"/>
      <c r="N866" s="604"/>
      <c r="O866" s="604"/>
      <c r="P866" s="604"/>
      <c r="Q866" s="604"/>
      <c r="R866" s="604"/>
      <c r="S866" s="604"/>
      <c r="T866" s="604"/>
      <c r="U866" s="604"/>
      <c r="V866" s="604"/>
      <c r="W866" s="604"/>
      <c r="X866" s="604"/>
      <c r="Y866" s="604"/>
    </row>
    <row r="867" customHeight="1" spans="1:25">
      <c r="A867" s="604"/>
      <c r="B867" s="604"/>
      <c r="C867" s="604"/>
      <c r="D867" s="604"/>
      <c r="E867" s="604"/>
      <c r="F867" s="586"/>
      <c r="G867" s="604"/>
      <c r="H867" s="604"/>
      <c r="I867" s="604"/>
      <c r="J867" s="604"/>
      <c r="K867" s="604"/>
      <c r="L867" s="604"/>
      <c r="M867" s="604"/>
      <c r="N867" s="604"/>
      <c r="O867" s="604"/>
      <c r="P867" s="604"/>
      <c r="Q867" s="604"/>
      <c r="R867" s="604"/>
      <c r="S867" s="604"/>
      <c r="T867" s="604"/>
      <c r="U867" s="604"/>
      <c r="V867" s="604"/>
      <c r="W867" s="604"/>
      <c r="X867" s="604"/>
      <c r="Y867" s="604"/>
    </row>
    <row r="868" customHeight="1" spans="1:25">
      <c r="A868" s="604"/>
      <c r="B868" s="604"/>
      <c r="C868" s="604"/>
      <c r="D868" s="604"/>
      <c r="E868" s="604"/>
      <c r="F868" s="586"/>
      <c r="G868" s="604"/>
      <c r="H868" s="604"/>
      <c r="I868" s="604"/>
      <c r="J868" s="604"/>
      <c r="K868" s="604"/>
      <c r="L868" s="604"/>
      <c r="M868" s="604"/>
      <c r="N868" s="604"/>
      <c r="O868" s="604"/>
      <c r="P868" s="604"/>
      <c r="Q868" s="604"/>
      <c r="R868" s="604"/>
      <c r="S868" s="604"/>
      <c r="T868" s="604"/>
      <c r="U868" s="604"/>
      <c r="V868" s="604"/>
      <c r="W868" s="604"/>
      <c r="X868" s="604"/>
      <c r="Y868" s="604"/>
    </row>
    <row r="869" customHeight="1" spans="1:25">
      <c r="A869" s="604"/>
      <c r="B869" s="604"/>
      <c r="C869" s="604"/>
      <c r="D869" s="604"/>
      <c r="E869" s="604"/>
      <c r="F869" s="586"/>
      <c r="G869" s="604"/>
      <c r="H869" s="604"/>
      <c r="I869" s="604"/>
      <c r="J869" s="604"/>
      <c r="K869" s="604"/>
      <c r="L869" s="604"/>
      <c r="M869" s="604"/>
      <c r="N869" s="604"/>
      <c r="O869" s="604"/>
      <c r="P869" s="604"/>
      <c r="Q869" s="604"/>
      <c r="R869" s="604"/>
      <c r="S869" s="604"/>
      <c r="T869" s="604"/>
      <c r="U869" s="604"/>
      <c r="V869" s="604"/>
      <c r="W869" s="604"/>
      <c r="X869" s="604"/>
      <c r="Y869" s="604"/>
    </row>
    <row r="870" customHeight="1" spans="1:25">
      <c r="A870" s="604"/>
      <c r="B870" s="604"/>
      <c r="C870" s="604"/>
      <c r="D870" s="604"/>
      <c r="E870" s="604"/>
      <c r="F870" s="586"/>
      <c r="G870" s="604"/>
      <c r="H870" s="604"/>
      <c r="I870" s="604"/>
      <c r="J870" s="604"/>
      <c r="K870" s="604"/>
      <c r="L870" s="604"/>
      <c r="M870" s="604"/>
      <c r="N870" s="604"/>
      <c r="O870" s="604"/>
      <c r="P870" s="604"/>
      <c r="Q870" s="604"/>
      <c r="R870" s="604"/>
      <c r="S870" s="604"/>
      <c r="T870" s="604"/>
      <c r="U870" s="604"/>
      <c r="V870" s="604"/>
      <c r="W870" s="604"/>
      <c r="X870" s="604"/>
      <c r="Y870" s="604"/>
    </row>
    <row r="871" customHeight="1" spans="1:25">
      <c r="A871" s="604"/>
      <c r="B871" s="604"/>
      <c r="C871" s="604"/>
      <c r="D871" s="604"/>
      <c r="E871" s="604"/>
      <c r="F871" s="586"/>
      <c r="G871" s="604"/>
      <c r="H871" s="604"/>
      <c r="I871" s="604"/>
      <c r="J871" s="604"/>
      <c r="K871" s="604"/>
      <c r="L871" s="604"/>
      <c r="M871" s="604"/>
      <c r="N871" s="604"/>
      <c r="O871" s="604"/>
      <c r="P871" s="604"/>
      <c r="Q871" s="604"/>
      <c r="R871" s="604"/>
      <c r="S871" s="604"/>
      <c r="T871" s="604"/>
      <c r="U871" s="604"/>
      <c r="V871" s="604"/>
      <c r="W871" s="604"/>
      <c r="X871" s="604"/>
      <c r="Y871" s="604"/>
    </row>
    <row r="872" customHeight="1" spans="1:25">
      <c r="A872" s="604"/>
      <c r="B872" s="604"/>
      <c r="C872" s="604"/>
      <c r="D872" s="604"/>
      <c r="E872" s="604"/>
      <c r="F872" s="586"/>
      <c r="G872" s="604"/>
      <c r="H872" s="604"/>
      <c r="I872" s="604"/>
      <c r="J872" s="604"/>
      <c r="K872" s="604"/>
      <c r="L872" s="604"/>
      <c r="M872" s="604"/>
      <c r="N872" s="604"/>
      <c r="O872" s="604"/>
      <c r="P872" s="604"/>
      <c r="Q872" s="604"/>
      <c r="R872" s="604"/>
      <c r="S872" s="604"/>
      <c r="T872" s="604"/>
      <c r="U872" s="604"/>
      <c r="V872" s="604"/>
      <c r="W872" s="604"/>
      <c r="X872" s="604"/>
      <c r="Y872" s="604"/>
    </row>
    <row r="873" customHeight="1" spans="1:25">
      <c r="A873" s="604"/>
      <c r="B873" s="604"/>
      <c r="C873" s="604"/>
      <c r="D873" s="604"/>
      <c r="E873" s="604"/>
      <c r="F873" s="586"/>
      <c r="G873" s="604"/>
      <c r="H873" s="604"/>
      <c r="I873" s="604"/>
      <c r="J873" s="604"/>
      <c r="K873" s="604"/>
      <c r="L873" s="604"/>
      <c r="M873" s="604"/>
      <c r="N873" s="604"/>
      <c r="O873" s="604"/>
      <c r="P873" s="604"/>
      <c r="Q873" s="604"/>
      <c r="R873" s="604"/>
      <c r="S873" s="604"/>
      <c r="T873" s="604"/>
      <c r="U873" s="604"/>
      <c r="V873" s="604"/>
      <c r="W873" s="604"/>
      <c r="X873" s="604"/>
      <c r="Y873" s="604"/>
    </row>
    <row r="874" customHeight="1" spans="1:25">
      <c r="A874" s="604"/>
      <c r="B874" s="604"/>
      <c r="C874" s="604"/>
      <c r="D874" s="604"/>
      <c r="E874" s="604"/>
      <c r="F874" s="586"/>
      <c r="G874" s="604"/>
      <c r="H874" s="604"/>
      <c r="I874" s="604"/>
      <c r="J874" s="604"/>
      <c r="K874" s="604"/>
      <c r="L874" s="604"/>
      <c r="M874" s="604"/>
      <c r="N874" s="604"/>
      <c r="O874" s="604"/>
      <c r="P874" s="604"/>
      <c r="Q874" s="604"/>
      <c r="R874" s="604"/>
      <c r="S874" s="604"/>
      <c r="T874" s="604"/>
      <c r="U874" s="604"/>
      <c r="V874" s="604"/>
      <c r="W874" s="604"/>
      <c r="X874" s="604"/>
      <c r="Y874" s="604"/>
    </row>
    <row r="875" customHeight="1" spans="1:25">
      <c r="A875" s="604"/>
      <c r="B875" s="604"/>
      <c r="C875" s="604"/>
      <c r="D875" s="604"/>
      <c r="E875" s="604"/>
      <c r="F875" s="586"/>
      <c r="G875" s="604"/>
      <c r="H875" s="604"/>
      <c r="I875" s="604"/>
      <c r="J875" s="604"/>
      <c r="K875" s="604"/>
      <c r="L875" s="604"/>
      <c r="M875" s="604"/>
      <c r="N875" s="604"/>
      <c r="O875" s="604"/>
      <c r="P875" s="604"/>
      <c r="Q875" s="604"/>
      <c r="R875" s="604"/>
      <c r="S875" s="604"/>
      <c r="T875" s="604"/>
      <c r="U875" s="604"/>
      <c r="V875" s="604"/>
      <c r="W875" s="604"/>
      <c r="X875" s="604"/>
      <c r="Y875" s="604"/>
    </row>
    <row r="876" customHeight="1" spans="1:25">
      <c r="A876" s="604"/>
      <c r="B876" s="604"/>
      <c r="C876" s="604"/>
      <c r="D876" s="604"/>
      <c r="E876" s="604"/>
      <c r="F876" s="586"/>
      <c r="G876" s="604"/>
      <c r="H876" s="604"/>
      <c r="I876" s="604"/>
      <c r="J876" s="604"/>
      <c r="K876" s="604"/>
      <c r="L876" s="604"/>
      <c r="M876" s="604"/>
      <c r="N876" s="604"/>
      <c r="O876" s="604"/>
      <c r="P876" s="604"/>
      <c r="Q876" s="604"/>
      <c r="R876" s="604"/>
      <c r="S876" s="604"/>
      <c r="T876" s="604"/>
      <c r="U876" s="604"/>
      <c r="V876" s="604"/>
      <c r="W876" s="604"/>
      <c r="X876" s="604"/>
      <c r="Y876" s="604"/>
    </row>
    <row r="877" customHeight="1" spans="1:25">
      <c r="A877" s="604"/>
      <c r="B877" s="604"/>
      <c r="C877" s="604"/>
      <c r="D877" s="604"/>
      <c r="E877" s="604"/>
      <c r="F877" s="586"/>
      <c r="G877" s="604"/>
      <c r="H877" s="604"/>
      <c r="I877" s="604"/>
      <c r="J877" s="604"/>
      <c r="K877" s="604"/>
      <c r="L877" s="604"/>
      <c r="M877" s="604"/>
      <c r="N877" s="604"/>
      <c r="O877" s="604"/>
      <c r="P877" s="604"/>
      <c r="Q877" s="604"/>
      <c r="R877" s="604"/>
      <c r="S877" s="604"/>
      <c r="T877" s="604"/>
      <c r="U877" s="604"/>
      <c r="V877" s="604"/>
      <c r="W877" s="604"/>
      <c r="X877" s="604"/>
      <c r="Y877" s="604"/>
    </row>
    <row r="878" customHeight="1" spans="1:25">
      <c r="A878" s="604"/>
      <c r="B878" s="604"/>
      <c r="C878" s="604"/>
      <c r="D878" s="604"/>
      <c r="E878" s="604"/>
      <c r="F878" s="586"/>
      <c r="G878" s="604"/>
      <c r="H878" s="604"/>
      <c r="I878" s="604"/>
      <c r="J878" s="604"/>
      <c r="K878" s="604"/>
      <c r="L878" s="604"/>
      <c r="M878" s="604"/>
      <c r="N878" s="604"/>
      <c r="O878" s="604"/>
      <c r="P878" s="604"/>
      <c r="Q878" s="604"/>
      <c r="R878" s="604"/>
      <c r="S878" s="604"/>
      <c r="T878" s="604"/>
      <c r="U878" s="604"/>
      <c r="V878" s="604"/>
      <c r="W878" s="604"/>
      <c r="X878" s="604"/>
      <c r="Y878" s="604"/>
    </row>
    <row r="879" customHeight="1" spans="1:25">
      <c r="A879" s="604"/>
      <c r="B879" s="604"/>
      <c r="C879" s="604"/>
      <c r="D879" s="604"/>
      <c r="E879" s="604"/>
      <c r="F879" s="586"/>
      <c r="G879" s="604"/>
      <c r="H879" s="604"/>
      <c r="I879" s="604"/>
      <c r="J879" s="604"/>
      <c r="K879" s="604"/>
      <c r="L879" s="604"/>
      <c r="M879" s="604"/>
      <c r="N879" s="604"/>
      <c r="O879" s="604"/>
      <c r="P879" s="604"/>
      <c r="Q879" s="604"/>
      <c r="R879" s="604"/>
      <c r="S879" s="604"/>
      <c r="T879" s="604"/>
      <c r="U879" s="604"/>
      <c r="V879" s="604"/>
      <c r="W879" s="604"/>
      <c r="X879" s="604"/>
      <c r="Y879" s="604"/>
    </row>
    <row r="880" customHeight="1" spans="1:25">
      <c r="A880" s="604"/>
      <c r="B880" s="604"/>
      <c r="C880" s="604"/>
      <c r="D880" s="604"/>
      <c r="E880" s="604"/>
      <c r="F880" s="586"/>
      <c r="G880" s="604"/>
      <c r="H880" s="604"/>
      <c r="I880" s="604"/>
      <c r="J880" s="604"/>
      <c r="K880" s="604"/>
      <c r="L880" s="604"/>
      <c r="M880" s="604"/>
      <c r="N880" s="604"/>
      <c r="O880" s="604"/>
      <c r="P880" s="604"/>
      <c r="Q880" s="604"/>
      <c r="R880" s="604"/>
      <c r="S880" s="604"/>
      <c r="T880" s="604"/>
      <c r="U880" s="604"/>
      <c r="V880" s="604"/>
      <c r="W880" s="604"/>
      <c r="X880" s="604"/>
      <c r="Y880" s="604"/>
    </row>
    <row r="881" customHeight="1" spans="1:25">
      <c r="A881" s="604"/>
      <c r="B881" s="604"/>
      <c r="C881" s="604"/>
      <c r="D881" s="604"/>
      <c r="E881" s="604"/>
      <c r="F881" s="586"/>
      <c r="G881" s="604"/>
      <c r="H881" s="604"/>
      <c r="I881" s="604"/>
      <c r="J881" s="604"/>
      <c r="K881" s="604"/>
      <c r="L881" s="604"/>
      <c r="M881" s="604"/>
      <c r="N881" s="604"/>
      <c r="O881" s="604"/>
      <c r="P881" s="604"/>
      <c r="Q881" s="604"/>
      <c r="R881" s="604"/>
      <c r="S881" s="604"/>
      <c r="T881" s="604"/>
      <c r="U881" s="604"/>
      <c r="V881" s="604"/>
      <c r="W881" s="604"/>
      <c r="X881" s="604"/>
      <c r="Y881" s="604"/>
    </row>
    <row r="882" customHeight="1" spans="1:25">
      <c r="A882" s="604"/>
      <c r="B882" s="604"/>
      <c r="C882" s="604"/>
      <c r="D882" s="604"/>
      <c r="E882" s="604"/>
      <c r="F882" s="586"/>
      <c r="G882" s="604"/>
      <c r="H882" s="604"/>
      <c r="I882" s="604"/>
      <c r="J882" s="604"/>
      <c r="K882" s="604"/>
      <c r="L882" s="604"/>
      <c r="M882" s="604"/>
      <c r="N882" s="604"/>
      <c r="O882" s="604"/>
      <c r="P882" s="604"/>
      <c r="Q882" s="604"/>
      <c r="R882" s="604"/>
      <c r="S882" s="604"/>
      <c r="T882" s="604"/>
      <c r="U882" s="604"/>
      <c r="V882" s="604"/>
      <c r="W882" s="604"/>
      <c r="X882" s="604"/>
      <c r="Y882" s="604"/>
    </row>
    <row r="883" customHeight="1" spans="1:25">
      <c r="A883" s="604"/>
      <c r="B883" s="604"/>
      <c r="C883" s="604"/>
      <c r="D883" s="604"/>
      <c r="E883" s="604"/>
      <c r="F883" s="586"/>
      <c r="G883" s="604"/>
      <c r="H883" s="604"/>
      <c r="I883" s="604"/>
      <c r="J883" s="604"/>
      <c r="K883" s="604"/>
      <c r="L883" s="604"/>
      <c r="M883" s="604"/>
      <c r="N883" s="604"/>
      <c r="O883" s="604"/>
      <c r="P883" s="604"/>
      <c r="Q883" s="604"/>
      <c r="R883" s="604"/>
      <c r="S883" s="604"/>
      <c r="T883" s="604"/>
      <c r="U883" s="604"/>
      <c r="V883" s="604"/>
      <c r="W883" s="604"/>
      <c r="X883" s="604"/>
      <c r="Y883" s="604"/>
    </row>
    <row r="884" customHeight="1" spans="1:25">
      <c r="A884" s="604"/>
      <c r="B884" s="604"/>
      <c r="C884" s="604"/>
      <c r="D884" s="604"/>
      <c r="E884" s="604"/>
      <c r="F884" s="586"/>
      <c r="G884" s="604"/>
      <c r="H884" s="604"/>
      <c r="I884" s="604"/>
      <c r="J884" s="604"/>
      <c r="K884" s="604"/>
      <c r="L884" s="604"/>
      <c r="M884" s="604"/>
      <c r="N884" s="604"/>
      <c r="O884" s="604"/>
      <c r="P884" s="604"/>
      <c r="Q884" s="604"/>
      <c r="R884" s="604"/>
      <c r="S884" s="604"/>
      <c r="T884" s="604"/>
      <c r="U884" s="604"/>
      <c r="V884" s="604"/>
      <c r="W884" s="604"/>
      <c r="X884" s="604"/>
      <c r="Y884" s="604"/>
    </row>
    <row r="885" customHeight="1" spans="1:25">
      <c r="A885" s="604"/>
      <c r="B885" s="604"/>
      <c r="C885" s="604"/>
      <c r="D885" s="604"/>
      <c r="E885" s="604"/>
      <c r="F885" s="586"/>
      <c r="G885" s="604"/>
      <c r="H885" s="604"/>
      <c r="I885" s="604"/>
      <c r="J885" s="604"/>
      <c r="K885" s="604"/>
      <c r="L885" s="604"/>
      <c r="M885" s="604"/>
      <c r="N885" s="604"/>
      <c r="O885" s="604"/>
      <c r="P885" s="604"/>
      <c r="Q885" s="604"/>
      <c r="R885" s="604"/>
      <c r="S885" s="604"/>
      <c r="T885" s="604"/>
      <c r="U885" s="604"/>
      <c r="V885" s="604"/>
      <c r="W885" s="604"/>
      <c r="X885" s="604"/>
      <c r="Y885" s="604"/>
    </row>
    <row r="886" customHeight="1" spans="1:25">
      <c r="A886" s="604"/>
      <c r="B886" s="604"/>
      <c r="C886" s="604"/>
      <c r="D886" s="604"/>
      <c r="E886" s="604"/>
      <c r="F886" s="586"/>
      <c r="G886" s="604"/>
      <c r="H886" s="604"/>
      <c r="I886" s="604"/>
      <c r="J886" s="604"/>
      <c r="K886" s="604"/>
      <c r="L886" s="604"/>
      <c r="M886" s="604"/>
      <c r="N886" s="604"/>
      <c r="O886" s="604"/>
      <c r="P886" s="604"/>
      <c r="Q886" s="604"/>
      <c r="R886" s="604"/>
      <c r="S886" s="604"/>
      <c r="T886" s="604"/>
      <c r="U886" s="604"/>
      <c r="V886" s="604"/>
      <c r="W886" s="604"/>
      <c r="X886" s="604"/>
      <c r="Y886" s="604"/>
    </row>
    <row r="887" customHeight="1" spans="1:25">
      <c r="A887" s="604"/>
      <c r="B887" s="604"/>
      <c r="C887" s="604"/>
      <c r="D887" s="604"/>
      <c r="E887" s="604"/>
      <c r="F887" s="586"/>
      <c r="G887" s="604"/>
      <c r="H887" s="604"/>
      <c r="I887" s="604"/>
      <c r="J887" s="604"/>
      <c r="K887" s="604"/>
      <c r="L887" s="604"/>
      <c r="M887" s="604"/>
      <c r="N887" s="604"/>
      <c r="O887" s="604"/>
      <c r="P887" s="604"/>
      <c r="Q887" s="604"/>
      <c r="R887" s="604"/>
      <c r="S887" s="604"/>
      <c r="T887" s="604"/>
      <c r="U887" s="604"/>
      <c r="V887" s="604"/>
      <c r="W887" s="604"/>
      <c r="X887" s="604"/>
      <c r="Y887" s="604"/>
    </row>
    <row r="888" customHeight="1" spans="1:25">
      <c r="A888" s="604"/>
      <c r="B888" s="604"/>
      <c r="C888" s="604"/>
      <c r="D888" s="604"/>
      <c r="E888" s="604"/>
      <c r="F888" s="586"/>
      <c r="G888" s="604"/>
      <c r="H888" s="604"/>
      <c r="I888" s="604"/>
      <c r="J888" s="604"/>
      <c r="K888" s="604"/>
      <c r="L888" s="604"/>
      <c r="M888" s="604"/>
      <c r="N888" s="604"/>
      <c r="O888" s="604"/>
      <c r="P888" s="604"/>
      <c r="Q888" s="604"/>
      <c r="R888" s="604"/>
      <c r="S888" s="604"/>
      <c r="T888" s="604"/>
      <c r="U888" s="604"/>
      <c r="V888" s="604"/>
      <c r="W888" s="604"/>
      <c r="X888" s="604"/>
      <c r="Y888" s="604"/>
    </row>
    <row r="889" customHeight="1" spans="1:25">
      <c r="A889" s="604"/>
      <c r="B889" s="604"/>
      <c r="C889" s="604"/>
      <c r="D889" s="604"/>
      <c r="E889" s="604"/>
      <c r="F889" s="586"/>
      <c r="G889" s="604"/>
      <c r="H889" s="604"/>
      <c r="I889" s="604"/>
      <c r="J889" s="604"/>
      <c r="K889" s="604"/>
      <c r="L889" s="604"/>
      <c r="M889" s="604"/>
      <c r="N889" s="604"/>
      <c r="O889" s="604"/>
      <c r="P889" s="604"/>
      <c r="Q889" s="604"/>
      <c r="R889" s="604"/>
      <c r="S889" s="604"/>
      <c r="T889" s="604"/>
      <c r="U889" s="604"/>
      <c r="V889" s="604"/>
      <c r="W889" s="604"/>
      <c r="X889" s="604"/>
      <c r="Y889" s="604"/>
    </row>
    <row r="890" customHeight="1" spans="1:25">
      <c r="A890" s="604"/>
      <c r="B890" s="604"/>
      <c r="C890" s="604"/>
      <c r="D890" s="604"/>
      <c r="E890" s="604"/>
      <c r="F890" s="586"/>
      <c r="G890" s="604"/>
      <c r="H890" s="604"/>
      <c r="I890" s="604"/>
      <c r="J890" s="604"/>
      <c r="K890" s="604"/>
      <c r="L890" s="604"/>
      <c r="M890" s="604"/>
      <c r="N890" s="604"/>
      <c r="O890" s="604"/>
      <c r="P890" s="604"/>
      <c r="Q890" s="604"/>
      <c r="R890" s="604"/>
      <c r="S890" s="604"/>
      <c r="T890" s="604"/>
      <c r="U890" s="604"/>
      <c r="V890" s="604"/>
      <c r="W890" s="604"/>
      <c r="X890" s="604"/>
      <c r="Y890" s="604"/>
    </row>
    <row r="891" customHeight="1" spans="1:25">
      <c r="A891" s="604"/>
      <c r="B891" s="604"/>
      <c r="C891" s="604"/>
      <c r="D891" s="604"/>
      <c r="E891" s="604"/>
      <c r="F891" s="586"/>
      <c r="G891" s="604"/>
      <c r="H891" s="604"/>
      <c r="I891" s="604"/>
      <c r="J891" s="604"/>
      <c r="K891" s="604"/>
      <c r="L891" s="604"/>
      <c r="M891" s="604"/>
      <c r="N891" s="604"/>
      <c r="O891" s="604"/>
      <c r="P891" s="604"/>
      <c r="Q891" s="604"/>
      <c r="R891" s="604"/>
      <c r="S891" s="604"/>
      <c r="T891" s="604"/>
      <c r="U891" s="604"/>
      <c r="V891" s="604"/>
      <c r="W891" s="604"/>
      <c r="X891" s="604"/>
      <c r="Y891" s="604"/>
    </row>
    <row r="892" customHeight="1" spans="1:25">
      <c r="A892" s="604"/>
      <c r="B892" s="604"/>
      <c r="C892" s="604"/>
      <c r="D892" s="604"/>
      <c r="E892" s="604"/>
      <c r="F892" s="586"/>
      <c r="G892" s="604"/>
      <c r="H892" s="604"/>
      <c r="I892" s="604"/>
      <c r="J892" s="604"/>
      <c r="K892" s="604"/>
      <c r="L892" s="604"/>
      <c r="M892" s="604"/>
      <c r="N892" s="604"/>
      <c r="O892" s="604"/>
      <c r="P892" s="604"/>
      <c r="Q892" s="604"/>
      <c r="R892" s="604"/>
      <c r="S892" s="604"/>
      <c r="T892" s="604"/>
      <c r="U892" s="604"/>
      <c r="V892" s="604"/>
      <c r="W892" s="604"/>
      <c r="X892" s="604"/>
      <c r="Y892" s="604"/>
    </row>
    <row r="893" customHeight="1" spans="1:25">
      <c r="A893" s="604"/>
      <c r="B893" s="604"/>
      <c r="C893" s="604"/>
      <c r="D893" s="604"/>
      <c r="E893" s="604"/>
      <c r="F893" s="586"/>
      <c r="G893" s="604"/>
      <c r="H893" s="604"/>
      <c r="I893" s="604"/>
      <c r="J893" s="604"/>
      <c r="K893" s="604"/>
      <c r="L893" s="604"/>
      <c r="M893" s="604"/>
      <c r="N893" s="604"/>
      <c r="O893" s="604"/>
      <c r="P893" s="604"/>
      <c r="Q893" s="604"/>
      <c r="R893" s="604"/>
      <c r="S893" s="604"/>
      <c r="T893" s="604"/>
      <c r="U893" s="604"/>
      <c r="V893" s="604"/>
      <c r="W893" s="604"/>
      <c r="X893" s="604"/>
      <c r="Y893" s="604"/>
    </row>
    <row r="894" customHeight="1" spans="1:25">
      <c r="A894" s="604"/>
      <c r="B894" s="604"/>
      <c r="C894" s="604"/>
      <c r="D894" s="604"/>
      <c r="E894" s="604"/>
      <c r="F894" s="586"/>
      <c r="G894" s="604"/>
      <c r="H894" s="604"/>
      <c r="I894" s="604"/>
      <c r="J894" s="604"/>
      <c r="K894" s="604"/>
      <c r="L894" s="604"/>
      <c r="M894" s="604"/>
      <c r="N894" s="604"/>
      <c r="O894" s="604"/>
      <c r="P894" s="604"/>
      <c r="Q894" s="604"/>
      <c r="R894" s="604"/>
      <c r="S894" s="604"/>
      <c r="T894" s="604"/>
      <c r="U894" s="604"/>
      <c r="V894" s="604"/>
      <c r="W894" s="604"/>
      <c r="X894" s="604"/>
      <c r="Y894" s="604"/>
    </row>
    <row r="895" customHeight="1" spans="1:25">
      <c r="A895" s="604"/>
      <c r="B895" s="604"/>
      <c r="C895" s="604"/>
      <c r="D895" s="604"/>
      <c r="E895" s="604"/>
      <c r="F895" s="586"/>
      <c r="G895" s="604"/>
      <c r="H895" s="604"/>
      <c r="I895" s="604"/>
      <c r="J895" s="604"/>
      <c r="K895" s="604"/>
      <c r="L895" s="604"/>
      <c r="M895" s="604"/>
      <c r="N895" s="604"/>
      <c r="O895" s="604"/>
      <c r="P895" s="604"/>
      <c r="Q895" s="604"/>
      <c r="R895" s="604"/>
      <c r="S895" s="604"/>
      <c r="T895" s="604"/>
      <c r="U895" s="604"/>
      <c r="V895" s="604"/>
      <c r="W895" s="604"/>
      <c r="X895" s="604"/>
      <c r="Y895" s="604"/>
    </row>
    <row r="896" customHeight="1" spans="1:25">
      <c r="A896" s="604"/>
      <c r="B896" s="604"/>
      <c r="C896" s="604"/>
      <c r="D896" s="604"/>
      <c r="E896" s="604"/>
      <c r="F896" s="586"/>
      <c r="G896" s="604"/>
      <c r="H896" s="604"/>
      <c r="I896" s="604"/>
      <c r="J896" s="604"/>
      <c r="K896" s="604"/>
      <c r="L896" s="604"/>
      <c r="M896" s="604"/>
      <c r="N896" s="604"/>
      <c r="O896" s="604"/>
      <c r="P896" s="604"/>
      <c r="Q896" s="604"/>
      <c r="R896" s="604"/>
      <c r="S896" s="604"/>
      <c r="T896" s="604"/>
      <c r="U896" s="604"/>
      <c r="V896" s="604"/>
      <c r="W896" s="604"/>
      <c r="X896" s="604"/>
      <c r="Y896" s="604"/>
    </row>
    <row r="897" customHeight="1" spans="1:25">
      <c r="A897" s="604"/>
      <c r="B897" s="604"/>
      <c r="C897" s="604"/>
      <c r="D897" s="604"/>
      <c r="E897" s="604"/>
      <c r="F897" s="586"/>
      <c r="G897" s="604"/>
      <c r="H897" s="604"/>
      <c r="I897" s="604"/>
      <c r="J897" s="604"/>
      <c r="K897" s="604"/>
      <c r="L897" s="604"/>
      <c r="M897" s="604"/>
      <c r="N897" s="604"/>
      <c r="O897" s="604"/>
      <c r="P897" s="604"/>
      <c r="Q897" s="604"/>
      <c r="R897" s="604"/>
      <c r="S897" s="604"/>
      <c r="T897" s="604"/>
      <c r="U897" s="604"/>
      <c r="V897" s="604"/>
      <c r="W897" s="604"/>
      <c r="X897" s="604"/>
      <c r="Y897" s="604"/>
    </row>
    <row r="898" customHeight="1" spans="1:25">
      <c r="A898" s="604"/>
      <c r="B898" s="604"/>
      <c r="C898" s="604"/>
      <c r="D898" s="604"/>
      <c r="E898" s="604"/>
      <c r="F898" s="586"/>
      <c r="G898" s="604"/>
      <c r="H898" s="604"/>
      <c r="I898" s="604"/>
      <c r="J898" s="604"/>
      <c r="K898" s="604"/>
      <c r="L898" s="604"/>
      <c r="M898" s="604"/>
      <c r="N898" s="604"/>
      <c r="O898" s="604"/>
      <c r="P898" s="604"/>
      <c r="Q898" s="604"/>
      <c r="R898" s="604"/>
      <c r="S898" s="604"/>
      <c r="T898" s="604"/>
      <c r="U898" s="604"/>
      <c r="V898" s="604"/>
      <c r="W898" s="604"/>
      <c r="X898" s="604"/>
      <c r="Y898" s="604"/>
    </row>
    <row r="899" customHeight="1" spans="1:25">
      <c r="A899" s="604"/>
      <c r="B899" s="604"/>
      <c r="C899" s="604"/>
      <c r="D899" s="604"/>
      <c r="E899" s="604"/>
      <c r="F899" s="586"/>
      <c r="G899" s="604"/>
      <c r="H899" s="604"/>
      <c r="I899" s="604"/>
      <c r="J899" s="604"/>
      <c r="K899" s="604"/>
      <c r="L899" s="604"/>
      <c r="M899" s="604"/>
      <c r="N899" s="604"/>
      <c r="O899" s="604"/>
      <c r="P899" s="604"/>
      <c r="Q899" s="604"/>
      <c r="R899" s="604"/>
      <c r="S899" s="604"/>
      <c r="T899" s="604"/>
      <c r="U899" s="604"/>
      <c r="V899" s="604"/>
      <c r="W899" s="604"/>
      <c r="X899" s="604"/>
      <c r="Y899" s="604"/>
    </row>
    <row r="900" customHeight="1" spans="1:25">
      <c r="A900" s="604"/>
      <c r="B900" s="604"/>
      <c r="C900" s="604"/>
      <c r="D900" s="604"/>
      <c r="E900" s="604"/>
      <c r="F900" s="586"/>
      <c r="G900" s="604"/>
      <c r="H900" s="604"/>
      <c r="I900" s="604"/>
      <c r="J900" s="604"/>
      <c r="K900" s="604"/>
      <c r="L900" s="604"/>
      <c r="M900" s="604"/>
      <c r="N900" s="604"/>
      <c r="O900" s="604"/>
      <c r="P900" s="604"/>
      <c r="Q900" s="604"/>
      <c r="R900" s="604"/>
      <c r="S900" s="604"/>
      <c r="T900" s="604"/>
      <c r="U900" s="604"/>
      <c r="V900" s="604"/>
      <c r="W900" s="604"/>
      <c r="X900" s="604"/>
      <c r="Y900" s="604"/>
    </row>
    <row r="901" customHeight="1" spans="1:25">
      <c r="A901" s="604"/>
      <c r="B901" s="604"/>
      <c r="C901" s="604"/>
      <c r="D901" s="604"/>
      <c r="E901" s="604"/>
      <c r="F901" s="586"/>
      <c r="G901" s="604"/>
      <c r="H901" s="604"/>
      <c r="I901" s="604"/>
      <c r="J901" s="604"/>
      <c r="K901" s="604"/>
      <c r="L901" s="604"/>
      <c r="M901" s="604"/>
      <c r="N901" s="604"/>
      <c r="O901" s="604"/>
      <c r="P901" s="604"/>
      <c r="Q901" s="604"/>
      <c r="R901" s="604"/>
      <c r="S901" s="604"/>
      <c r="T901" s="604"/>
      <c r="U901" s="604"/>
      <c r="V901" s="604"/>
      <c r="W901" s="604"/>
      <c r="X901" s="604"/>
      <c r="Y901" s="604"/>
    </row>
    <row r="902" customHeight="1" spans="1:25">
      <c r="A902" s="604"/>
      <c r="B902" s="604"/>
      <c r="C902" s="604"/>
      <c r="D902" s="604"/>
      <c r="E902" s="604"/>
      <c r="F902" s="586"/>
      <c r="G902" s="604"/>
      <c r="H902" s="604"/>
      <c r="I902" s="604"/>
      <c r="J902" s="604"/>
      <c r="K902" s="604"/>
      <c r="L902" s="604"/>
      <c r="M902" s="604"/>
      <c r="N902" s="604"/>
      <c r="O902" s="604"/>
      <c r="P902" s="604"/>
      <c r="Q902" s="604"/>
      <c r="R902" s="604"/>
      <c r="S902" s="604"/>
      <c r="T902" s="604"/>
      <c r="U902" s="604"/>
      <c r="V902" s="604"/>
      <c r="W902" s="604"/>
      <c r="X902" s="604"/>
      <c r="Y902" s="604"/>
    </row>
    <row r="903" customHeight="1" spans="1:25">
      <c r="A903" s="604"/>
      <c r="B903" s="604"/>
      <c r="C903" s="604"/>
      <c r="D903" s="604"/>
      <c r="E903" s="604"/>
      <c r="F903" s="586"/>
      <c r="G903" s="604"/>
      <c r="H903" s="604"/>
      <c r="I903" s="604"/>
      <c r="J903" s="604"/>
      <c r="K903" s="604"/>
      <c r="L903" s="604"/>
      <c r="M903" s="604"/>
      <c r="N903" s="604"/>
      <c r="O903" s="604"/>
      <c r="P903" s="604"/>
      <c r="Q903" s="604"/>
      <c r="R903" s="604"/>
      <c r="S903" s="604"/>
      <c r="T903" s="604"/>
      <c r="U903" s="604"/>
      <c r="V903" s="604"/>
      <c r="W903" s="604"/>
      <c r="X903" s="604"/>
      <c r="Y903" s="604"/>
    </row>
    <row r="904" customHeight="1" spans="1:25">
      <c r="A904" s="604"/>
      <c r="B904" s="604"/>
      <c r="C904" s="604"/>
      <c r="D904" s="604"/>
      <c r="E904" s="604"/>
      <c r="F904" s="586"/>
      <c r="G904" s="604"/>
      <c r="H904" s="604"/>
      <c r="I904" s="604"/>
      <c r="J904" s="604"/>
      <c r="K904" s="604"/>
      <c r="L904" s="604"/>
      <c r="M904" s="604"/>
      <c r="N904" s="604"/>
      <c r="O904" s="604"/>
      <c r="P904" s="604"/>
      <c r="Q904" s="604"/>
      <c r="R904" s="604"/>
      <c r="S904" s="604"/>
      <c r="T904" s="604"/>
      <c r="U904" s="604"/>
      <c r="V904" s="604"/>
      <c r="W904" s="604"/>
      <c r="X904" s="604"/>
      <c r="Y904" s="604"/>
    </row>
    <row r="905" customHeight="1" spans="1:25">
      <c r="A905" s="604"/>
      <c r="B905" s="604"/>
      <c r="C905" s="604"/>
      <c r="D905" s="604"/>
      <c r="E905" s="604"/>
      <c r="F905" s="586"/>
      <c r="G905" s="604"/>
      <c r="H905" s="604"/>
      <c r="I905" s="604"/>
      <c r="J905" s="604"/>
      <c r="K905" s="604"/>
      <c r="L905" s="604"/>
      <c r="M905" s="604"/>
      <c r="N905" s="604"/>
      <c r="O905" s="604"/>
      <c r="P905" s="604"/>
      <c r="Q905" s="604"/>
      <c r="R905" s="604"/>
      <c r="S905" s="604"/>
      <c r="T905" s="604"/>
      <c r="U905" s="604"/>
      <c r="V905" s="604"/>
      <c r="W905" s="604"/>
      <c r="X905" s="604"/>
      <c r="Y905" s="604"/>
    </row>
    <row r="906" customHeight="1" spans="1:25">
      <c r="A906" s="604"/>
      <c r="B906" s="604"/>
      <c r="C906" s="604"/>
      <c r="D906" s="604"/>
      <c r="E906" s="604"/>
      <c r="F906" s="586"/>
      <c r="G906" s="604"/>
      <c r="H906" s="604"/>
      <c r="I906" s="604"/>
      <c r="J906" s="604"/>
      <c r="K906" s="604"/>
      <c r="L906" s="604"/>
      <c r="M906" s="604"/>
      <c r="N906" s="604"/>
      <c r="O906" s="604"/>
      <c r="P906" s="604"/>
      <c r="Q906" s="604"/>
      <c r="R906" s="604"/>
      <c r="S906" s="604"/>
      <c r="T906" s="604"/>
      <c r="U906" s="604"/>
      <c r="V906" s="604"/>
      <c r="W906" s="604"/>
      <c r="X906" s="604"/>
      <c r="Y906" s="604"/>
    </row>
    <row r="907" customHeight="1" spans="1:25">
      <c r="A907" s="604"/>
      <c r="B907" s="604"/>
      <c r="C907" s="604"/>
      <c r="D907" s="604"/>
      <c r="E907" s="604"/>
      <c r="F907" s="586"/>
      <c r="G907" s="604"/>
      <c r="H907" s="604"/>
      <c r="I907" s="604"/>
      <c r="J907" s="604"/>
      <c r="K907" s="604"/>
      <c r="L907" s="604"/>
      <c r="M907" s="604"/>
      <c r="N907" s="604"/>
      <c r="O907" s="604"/>
      <c r="P907" s="604"/>
      <c r="Q907" s="604"/>
      <c r="R907" s="604"/>
      <c r="S907" s="604"/>
      <c r="T907" s="604"/>
      <c r="U907" s="604"/>
      <c r="V907" s="604"/>
      <c r="W907" s="604"/>
      <c r="X907" s="604"/>
      <c r="Y907" s="604"/>
    </row>
    <row r="908" customHeight="1" spans="1:25">
      <c r="A908" s="604"/>
      <c r="B908" s="604"/>
      <c r="C908" s="604"/>
      <c r="D908" s="604"/>
      <c r="E908" s="604"/>
      <c r="F908" s="586"/>
      <c r="G908" s="604"/>
      <c r="H908" s="604"/>
      <c r="I908" s="604"/>
      <c r="J908" s="604"/>
      <c r="K908" s="604"/>
      <c r="L908" s="604"/>
      <c r="M908" s="604"/>
      <c r="N908" s="604"/>
      <c r="O908" s="604"/>
      <c r="P908" s="604"/>
      <c r="Q908" s="604"/>
      <c r="R908" s="604"/>
      <c r="S908" s="604"/>
      <c r="T908" s="604"/>
      <c r="U908" s="604"/>
      <c r="V908" s="604"/>
      <c r="W908" s="604"/>
      <c r="X908" s="604"/>
      <c r="Y908" s="604"/>
    </row>
    <row r="909" customHeight="1" spans="1:25">
      <c r="A909" s="604"/>
      <c r="B909" s="604"/>
      <c r="C909" s="604"/>
      <c r="D909" s="604"/>
      <c r="E909" s="604"/>
      <c r="F909" s="586"/>
      <c r="G909" s="604"/>
      <c r="H909" s="604"/>
      <c r="I909" s="604"/>
      <c r="J909" s="604"/>
      <c r="K909" s="604"/>
      <c r="L909" s="604"/>
      <c r="M909" s="604"/>
      <c r="N909" s="604"/>
      <c r="O909" s="604"/>
      <c r="P909" s="604"/>
      <c r="Q909" s="604"/>
      <c r="R909" s="604"/>
      <c r="S909" s="604"/>
      <c r="T909" s="604"/>
      <c r="U909" s="604"/>
      <c r="V909" s="604"/>
      <c r="W909" s="604"/>
      <c r="X909" s="604"/>
      <c r="Y909" s="604"/>
    </row>
    <row r="910" customHeight="1" spans="1:25">
      <c r="A910" s="604"/>
      <c r="B910" s="604"/>
      <c r="C910" s="604"/>
      <c r="D910" s="604"/>
      <c r="E910" s="604"/>
      <c r="F910" s="586"/>
      <c r="G910" s="604"/>
      <c r="H910" s="604"/>
      <c r="I910" s="604"/>
      <c r="J910" s="604"/>
      <c r="K910" s="604"/>
      <c r="L910" s="604"/>
      <c r="M910" s="604"/>
      <c r="N910" s="604"/>
      <c r="O910" s="604"/>
      <c r="P910" s="604"/>
      <c r="Q910" s="604"/>
      <c r="R910" s="604"/>
      <c r="S910" s="604"/>
      <c r="T910" s="604"/>
      <c r="U910" s="604"/>
      <c r="V910" s="604"/>
      <c r="W910" s="604"/>
      <c r="X910" s="604"/>
      <c r="Y910" s="604"/>
    </row>
    <row r="911" customHeight="1" spans="1:25">
      <c r="A911" s="604"/>
      <c r="B911" s="604"/>
      <c r="C911" s="604"/>
      <c r="D911" s="604"/>
      <c r="E911" s="604"/>
      <c r="F911" s="586"/>
      <c r="G911" s="604"/>
      <c r="H911" s="604"/>
      <c r="I911" s="604"/>
      <c r="J911" s="604"/>
      <c r="K911" s="604"/>
      <c r="L911" s="604"/>
      <c r="M911" s="604"/>
      <c r="N911" s="604"/>
      <c r="O911" s="604"/>
      <c r="P911" s="604"/>
      <c r="Q911" s="604"/>
      <c r="R911" s="604"/>
      <c r="S911" s="604"/>
      <c r="T911" s="604"/>
      <c r="U911" s="604"/>
      <c r="V911" s="604"/>
      <c r="W911" s="604"/>
      <c r="X911" s="604"/>
      <c r="Y911" s="604"/>
    </row>
    <row r="912" customHeight="1" spans="1:25">
      <c r="A912" s="604"/>
      <c r="B912" s="604"/>
      <c r="C912" s="604"/>
      <c r="D912" s="604"/>
      <c r="E912" s="604"/>
      <c r="F912" s="586"/>
      <c r="G912" s="604"/>
      <c r="H912" s="604"/>
      <c r="I912" s="604"/>
      <c r="J912" s="604"/>
      <c r="K912" s="604"/>
      <c r="L912" s="604"/>
      <c r="M912" s="604"/>
      <c r="N912" s="604"/>
      <c r="O912" s="604"/>
      <c r="P912" s="604"/>
      <c r="Q912" s="604"/>
      <c r="R912" s="604"/>
      <c r="S912" s="604"/>
      <c r="T912" s="604"/>
      <c r="U912" s="604"/>
      <c r="V912" s="604"/>
      <c r="W912" s="604"/>
      <c r="X912" s="604"/>
      <c r="Y912" s="604"/>
    </row>
    <row r="913" customHeight="1" spans="1:25">
      <c r="A913" s="604"/>
      <c r="B913" s="604"/>
      <c r="C913" s="604"/>
      <c r="D913" s="604"/>
      <c r="E913" s="604"/>
      <c r="F913" s="586"/>
      <c r="G913" s="604"/>
      <c r="H913" s="604"/>
      <c r="I913" s="604"/>
      <c r="J913" s="604"/>
      <c r="K913" s="604"/>
      <c r="L913" s="604"/>
      <c r="M913" s="604"/>
      <c r="N913" s="604"/>
      <c r="O913" s="604"/>
      <c r="P913" s="604"/>
      <c r="Q913" s="604"/>
      <c r="R913" s="604"/>
      <c r="S913" s="604"/>
      <c r="T913" s="604"/>
      <c r="U913" s="604"/>
      <c r="V913" s="604"/>
      <c r="W913" s="604"/>
      <c r="X913" s="604"/>
      <c r="Y913" s="604"/>
    </row>
    <row r="914" customHeight="1" spans="1:25">
      <c r="A914" s="604"/>
      <c r="B914" s="604"/>
      <c r="C914" s="604"/>
      <c r="D914" s="604"/>
      <c r="E914" s="604"/>
      <c r="F914" s="586"/>
      <c r="G914" s="604"/>
      <c r="H914" s="604"/>
      <c r="I914" s="604"/>
      <c r="J914" s="604"/>
      <c r="K914" s="604"/>
      <c r="L914" s="604"/>
      <c r="M914" s="604"/>
      <c r="N914" s="604"/>
      <c r="O914" s="604"/>
      <c r="P914" s="604"/>
      <c r="Q914" s="604"/>
      <c r="R914" s="604"/>
      <c r="S914" s="604"/>
      <c r="T914" s="604"/>
      <c r="U914" s="604"/>
      <c r="V914" s="604"/>
      <c r="W914" s="604"/>
      <c r="X914" s="604"/>
      <c r="Y914" s="604"/>
    </row>
    <row r="915" customHeight="1" spans="1:25">
      <c r="A915" s="604"/>
      <c r="B915" s="604"/>
      <c r="C915" s="604"/>
      <c r="D915" s="604"/>
      <c r="E915" s="604"/>
      <c r="F915" s="586"/>
      <c r="G915" s="604"/>
      <c r="H915" s="604"/>
      <c r="I915" s="604"/>
      <c r="J915" s="604"/>
      <c r="K915" s="604"/>
      <c r="L915" s="604"/>
      <c r="M915" s="604"/>
      <c r="N915" s="604"/>
      <c r="O915" s="604"/>
      <c r="P915" s="604"/>
      <c r="Q915" s="604"/>
      <c r="R915" s="604"/>
      <c r="S915" s="604"/>
      <c r="T915" s="604"/>
      <c r="U915" s="604"/>
      <c r="V915" s="604"/>
      <c r="W915" s="604"/>
      <c r="X915" s="604"/>
      <c r="Y915" s="604"/>
    </row>
    <row r="916" customHeight="1" spans="1:25">
      <c r="A916" s="604"/>
      <c r="B916" s="604"/>
      <c r="C916" s="604"/>
      <c r="D916" s="604"/>
      <c r="E916" s="604"/>
      <c r="F916" s="586"/>
      <c r="G916" s="604"/>
      <c r="H916" s="604"/>
      <c r="I916" s="604"/>
      <c r="J916" s="604"/>
      <c r="K916" s="604"/>
      <c r="L916" s="604"/>
      <c r="M916" s="604"/>
      <c r="N916" s="604"/>
      <c r="O916" s="604"/>
      <c r="P916" s="604"/>
      <c r="Q916" s="604"/>
      <c r="R916" s="604"/>
      <c r="S916" s="604"/>
      <c r="T916" s="604"/>
      <c r="U916" s="604"/>
      <c r="V916" s="604"/>
      <c r="W916" s="604"/>
      <c r="X916" s="604"/>
      <c r="Y916" s="604"/>
    </row>
    <row r="917" customHeight="1" spans="1:25">
      <c r="A917" s="604"/>
      <c r="B917" s="604"/>
      <c r="C917" s="604"/>
      <c r="D917" s="604"/>
      <c r="E917" s="604"/>
      <c r="F917" s="586"/>
      <c r="G917" s="604"/>
      <c r="H917" s="604"/>
      <c r="I917" s="604"/>
      <c r="J917" s="604"/>
      <c r="K917" s="604"/>
      <c r="L917" s="604"/>
      <c r="M917" s="604"/>
      <c r="N917" s="604"/>
      <c r="O917" s="604"/>
      <c r="P917" s="604"/>
      <c r="Q917" s="604"/>
      <c r="R917" s="604"/>
      <c r="S917" s="604"/>
      <c r="T917" s="604"/>
      <c r="U917" s="604"/>
      <c r="V917" s="604"/>
      <c r="W917" s="604"/>
      <c r="X917" s="604"/>
      <c r="Y917" s="604"/>
    </row>
    <row r="918" customHeight="1" spans="1:25">
      <c r="A918" s="604"/>
      <c r="B918" s="604"/>
      <c r="C918" s="604"/>
      <c r="D918" s="604"/>
      <c r="E918" s="604"/>
      <c r="F918" s="586"/>
      <c r="G918" s="604"/>
      <c r="H918" s="604"/>
      <c r="I918" s="604"/>
      <c r="J918" s="604"/>
      <c r="K918" s="604"/>
      <c r="L918" s="604"/>
      <c r="M918" s="604"/>
      <c r="N918" s="604"/>
      <c r="O918" s="604"/>
      <c r="P918" s="604"/>
      <c r="Q918" s="604"/>
      <c r="R918" s="604"/>
      <c r="S918" s="604"/>
      <c r="T918" s="604"/>
      <c r="U918" s="604"/>
      <c r="V918" s="604"/>
      <c r="W918" s="604"/>
      <c r="X918" s="604"/>
      <c r="Y918" s="604"/>
    </row>
    <row r="919" customHeight="1" spans="1:25">
      <c r="A919" s="604"/>
      <c r="B919" s="604"/>
      <c r="C919" s="604"/>
      <c r="D919" s="604"/>
      <c r="E919" s="604"/>
      <c r="F919" s="586"/>
      <c r="G919" s="604"/>
      <c r="H919" s="604"/>
      <c r="I919" s="604"/>
      <c r="J919" s="604"/>
      <c r="K919" s="604"/>
      <c r="L919" s="604"/>
      <c r="M919" s="604"/>
      <c r="N919" s="604"/>
      <c r="O919" s="604"/>
      <c r="P919" s="604"/>
      <c r="Q919" s="604"/>
      <c r="R919" s="604"/>
      <c r="S919" s="604"/>
      <c r="T919" s="604"/>
      <c r="U919" s="604"/>
      <c r="V919" s="604"/>
      <c r="W919" s="604"/>
      <c r="X919" s="604"/>
      <c r="Y919" s="604"/>
    </row>
    <row r="920" customHeight="1" spans="1:25">
      <c r="A920" s="604"/>
      <c r="B920" s="604"/>
      <c r="C920" s="604"/>
      <c r="D920" s="604"/>
      <c r="E920" s="604"/>
      <c r="F920" s="586"/>
      <c r="G920" s="604"/>
      <c r="H920" s="604"/>
      <c r="I920" s="604"/>
      <c r="J920" s="604"/>
      <c r="K920" s="604"/>
      <c r="L920" s="604"/>
      <c r="M920" s="604"/>
      <c r="N920" s="604"/>
      <c r="O920" s="604"/>
      <c r="P920" s="604"/>
      <c r="Q920" s="604"/>
      <c r="R920" s="604"/>
      <c r="S920" s="604"/>
      <c r="T920" s="604"/>
      <c r="U920" s="604"/>
      <c r="V920" s="604"/>
      <c r="W920" s="604"/>
      <c r="X920" s="604"/>
      <c r="Y920" s="604"/>
    </row>
    <row r="921" customHeight="1" spans="1:25">
      <c r="A921" s="604"/>
      <c r="B921" s="604"/>
      <c r="C921" s="604"/>
      <c r="D921" s="604"/>
      <c r="E921" s="604"/>
      <c r="F921" s="586"/>
      <c r="G921" s="604"/>
      <c r="H921" s="604"/>
      <c r="I921" s="604"/>
      <c r="J921" s="604"/>
      <c r="K921" s="604"/>
      <c r="L921" s="604"/>
      <c r="M921" s="604"/>
      <c r="N921" s="604"/>
      <c r="O921" s="604"/>
      <c r="P921" s="604"/>
      <c r="Q921" s="604"/>
      <c r="R921" s="604"/>
      <c r="S921" s="604"/>
      <c r="T921" s="604"/>
      <c r="U921" s="604"/>
      <c r="V921" s="604"/>
      <c r="W921" s="604"/>
      <c r="X921" s="604"/>
      <c r="Y921" s="604"/>
    </row>
    <row r="922" customHeight="1" spans="1:25">
      <c r="A922" s="604"/>
      <c r="B922" s="604"/>
      <c r="C922" s="604"/>
      <c r="D922" s="604"/>
      <c r="E922" s="604"/>
      <c r="F922" s="586"/>
      <c r="G922" s="604"/>
      <c r="H922" s="604"/>
      <c r="I922" s="604"/>
      <c r="J922" s="604"/>
      <c r="K922" s="604"/>
      <c r="L922" s="604"/>
      <c r="M922" s="604"/>
      <c r="N922" s="604"/>
      <c r="O922" s="604"/>
      <c r="P922" s="604"/>
      <c r="Q922" s="604"/>
      <c r="R922" s="604"/>
      <c r="S922" s="604"/>
      <c r="T922" s="604"/>
      <c r="U922" s="604"/>
      <c r="V922" s="604"/>
      <c r="W922" s="604"/>
      <c r="X922" s="604"/>
      <c r="Y922" s="604"/>
    </row>
    <row r="923" customHeight="1" spans="1:25">
      <c r="A923" s="604"/>
      <c r="B923" s="604"/>
      <c r="C923" s="604"/>
      <c r="D923" s="604"/>
      <c r="E923" s="604"/>
      <c r="F923" s="586"/>
      <c r="G923" s="604"/>
      <c r="H923" s="604"/>
      <c r="I923" s="604"/>
      <c r="J923" s="604"/>
      <c r="K923" s="604"/>
      <c r="L923" s="604"/>
      <c r="M923" s="604"/>
      <c r="N923" s="604"/>
      <c r="O923" s="604"/>
      <c r="P923" s="604"/>
      <c r="Q923" s="604"/>
      <c r="R923" s="604"/>
      <c r="S923" s="604"/>
      <c r="T923" s="604"/>
      <c r="U923" s="604"/>
      <c r="V923" s="604"/>
      <c r="W923" s="604"/>
      <c r="X923" s="604"/>
      <c r="Y923" s="604"/>
    </row>
    <row r="924" customHeight="1" spans="1:25">
      <c r="A924" s="604"/>
      <c r="B924" s="604"/>
      <c r="C924" s="604"/>
      <c r="D924" s="604"/>
      <c r="E924" s="604"/>
      <c r="F924" s="586"/>
      <c r="G924" s="604"/>
      <c r="H924" s="604"/>
      <c r="I924" s="604"/>
      <c r="J924" s="604"/>
      <c r="K924" s="604"/>
      <c r="L924" s="604"/>
      <c r="M924" s="604"/>
      <c r="N924" s="604"/>
      <c r="O924" s="604"/>
      <c r="P924" s="604"/>
      <c r="Q924" s="604"/>
      <c r="R924" s="604"/>
      <c r="S924" s="604"/>
      <c r="T924" s="604"/>
      <c r="U924" s="604"/>
      <c r="V924" s="604"/>
      <c r="W924" s="604"/>
      <c r="X924" s="604"/>
      <c r="Y924" s="604"/>
    </row>
    <row r="925" customHeight="1" spans="1:25">
      <c r="A925" s="604"/>
      <c r="B925" s="604"/>
      <c r="C925" s="604"/>
      <c r="D925" s="604"/>
      <c r="E925" s="604"/>
      <c r="F925" s="586"/>
      <c r="G925" s="604"/>
      <c r="H925" s="604"/>
      <c r="I925" s="604"/>
      <c r="J925" s="604"/>
      <c r="K925" s="604"/>
      <c r="L925" s="604"/>
      <c r="M925" s="604"/>
      <c r="N925" s="604"/>
      <c r="O925" s="604"/>
      <c r="P925" s="604"/>
      <c r="Q925" s="604"/>
      <c r="R925" s="604"/>
      <c r="S925" s="604"/>
      <c r="T925" s="604"/>
      <c r="U925" s="604"/>
      <c r="V925" s="604"/>
      <c r="W925" s="604"/>
      <c r="X925" s="604"/>
      <c r="Y925" s="604"/>
    </row>
    <row r="926" customHeight="1" spans="1:25">
      <c r="A926" s="604"/>
      <c r="B926" s="604"/>
      <c r="C926" s="604"/>
      <c r="D926" s="604"/>
      <c r="E926" s="604"/>
      <c r="F926" s="586"/>
      <c r="G926" s="604"/>
      <c r="H926" s="604"/>
      <c r="I926" s="604"/>
      <c r="J926" s="604"/>
      <c r="K926" s="604"/>
      <c r="L926" s="604"/>
      <c r="M926" s="604"/>
      <c r="N926" s="604"/>
      <c r="O926" s="604"/>
      <c r="P926" s="604"/>
      <c r="Q926" s="604"/>
      <c r="R926" s="604"/>
      <c r="S926" s="604"/>
      <c r="T926" s="604"/>
      <c r="U926" s="604"/>
      <c r="V926" s="604"/>
      <c r="W926" s="604"/>
      <c r="X926" s="604"/>
      <c r="Y926" s="604"/>
    </row>
    <row r="927" customHeight="1" spans="1:25">
      <c r="A927" s="604"/>
      <c r="B927" s="604"/>
      <c r="C927" s="604"/>
      <c r="D927" s="604"/>
      <c r="E927" s="604"/>
      <c r="F927" s="586"/>
      <c r="G927" s="604"/>
      <c r="H927" s="604"/>
      <c r="I927" s="604"/>
      <c r="J927" s="604"/>
      <c r="K927" s="604"/>
      <c r="L927" s="604"/>
      <c r="M927" s="604"/>
      <c r="N927" s="604"/>
      <c r="O927" s="604"/>
      <c r="P927" s="604"/>
      <c r="Q927" s="604"/>
      <c r="R927" s="604"/>
      <c r="S927" s="604"/>
      <c r="T927" s="604"/>
      <c r="U927" s="604"/>
      <c r="V927" s="604"/>
      <c r="W927" s="604"/>
      <c r="X927" s="604"/>
      <c r="Y927" s="604"/>
    </row>
    <row r="928" customHeight="1" spans="1:25">
      <c r="A928" s="604"/>
      <c r="B928" s="604"/>
      <c r="C928" s="604"/>
      <c r="D928" s="604"/>
      <c r="E928" s="604"/>
      <c r="F928" s="586"/>
      <c r="G928" s="604"/>
      <c r="H928" s="604"/>
      <c r="I928" s="604"/>
      <c r="J928" s="604"/>
      <c r="K928" s="604"/>
      <c r="L928" s="604"/>
      <c r="M928" s="604"/>
      <c r="N928" s="604"/>
      <c r="O928" s="604"/>
      <c r="P928" s="604"/>
      <c r="Q928" s="604"/>
      <c r="R928" s="604"/>
      <c r="S928" s="604"/>
      <c r="T928" s="604"/>
      <c r="U928" s="604"/>
      <c r="V928" s="604"/>
      <c r="W928" s="604"/>
      <c r="X928" s="604"/>
      <c r="Y928" s="604"/>
    </row>
    <row r="929" customHeight="1" spans="1:25">
      <c r="A929" s="604"/>
      <c r="B929" s="604"/>
      <c r="C929" s="604"/>
      <c r="D929" s="604"/>
      <c r="E929" s="604"/>
      <c r="F929" s="586"/>
      <c r="G929" s="604"/>
      <c r="H929" s="604"/>
      <c r="I929" s="604"/>
      <c r="J929" s="604"/>
      <c r="K929" s="604"/>
      <c r="L929" s="604"/>
      <c r="M929" s="604"/>
      <c r="N929" s="604"/>
      <c r="O929" s="604"/>
      <c r="P929" s="604"/>
      <c r="Q929" s="604"/>
      <c r="R929" s="604"/>
      <c r="S929" s="604"/>
      <c r="T929" s="604"/>
      <c r="U929" s="604"/>
      <c r="V929" s="604"/>
      <c r="W929" s="604"/>
      <c r="X929" s="604"/>
      <c r="Y929" s="604"/>
    </row>
    <row r="930" customHeight="1" spans="1:25">
      <c r="A930" s="604"/>
      <c r="B930" s="604"/>
      <c r="C930" s="604"/>
      <c r="D930" s="604"/>
      <c r="E930" s="604"/>
      <c r="F930" s="586"/>
      <c r="G930" s="604"/>
      <c r="H930" s="604"/>
      <c r="I930" s="604"/>
      <c r="J930" s="604"/>
      <c r="K930" s="604"/>
      <c r="L930" s="604"/>
      <c r="M930" s="604"/>
      <c r="N930" s="604"/>
      <c r="O930" s="604"/>
      <c r="P930" s="604"/>
      <c r="Q930" s="604"/>
      <c r="R930" s="604"/>
      <c r="S930" s="604"/>
      <c r="T930" s="604"/>
      <c r="U930" s="604"/>
      <c r="V930" s="604"/>
      <c r="W930" s="604"/>
      <c r="X930" s="604"/>
      <c r="Y930" s="604"/>
    </row>
    <row r="931" customHeight="1" spans="1:25">
      <c r="A931" s="604"/>
      <c r="B931" s="604"/>
      <c r="C931" s="604"/>
      <c r="D931" s="604"/>
      <c r="E931" s="604"/>
      <c r="F931" s="586"/>
      <c r="G931" s="604"/>
      <c r="H931" s="604"/>
      <c r="I931" s="604"/>
      <c r="J931" s="604"/>
      <c r="K931" s="604"/>
      <c r="L931" s="604"/>
      <c r="M931" s="604"/>
      <c r="N931" s="604"/>
      <c r="O931" s="604"/>
      <c r="P931" s="604"/>
      <c r="Q931" s="604"/>
      <c r="R931" s="604"/>
      <c r="S931" s="604"/>
      <c r="T931" s="604"/>
      <c r="U931" s="604"/>
      <c r="V931" s="604"/>
      <c r="W931" s="604"/>
      <c r="X931" s="604"/>
      <c r="Y931" s="604"/>
    </row>
    <row r="932" customHeight="1" spans="1:25">
      <c r="A932" s="604"/>
      <c r="B932" s="604"/>
      <c r="C932" s="604"/>
      <c r="D932" s="604"/>
      <c r="E932" s="604"/>
      <c r="F932" s="586"/>
      <c r="G932" s="604"/>
      <c r="H932" s="604"/>
      <c r="I932" s="604"/>
      <c r="J932" s="604"/>
      <c r="K932" s="604"/>
      <c r="L932" s="604"/>
      <c r="M932" s="604"/>
      <c r="N932" s="604"/>
      <c r="O932" s="604"/>
      <c r="P932" s="604"/>
      <c r="Q932" s="604"/>
      <c r="R932" s="604"/>
      <c r="S932" s="604"/>
      <c r="T932" s="604"/>
      <c r="U932" s="604"/>
      <c r="V932" s="604"/>
      <c r="W932" s="604"/>
      <c r="X932" s="604"/>
      <c r="Y932" s="604"/>
    </row>
    <row r="933" customHeight="1" spans="1:25">
      <c r="A933" s="604"/>
      <c r="B933" s="604"/>
      <c r="C933" s="604"/>
      <c r="D933" s="604"/>
      <c r="E933" s="604"/>
      <c r="F933" s="586"/>
      <c r="G933" s="604"/>
      <c r="H933" s="604"/>
      <c r="I933" s="604"/>
      <c r="J933" s="604"/>
      <c r="K933" s="604"/>
      <c r="L933" s="604"/>
      <c r="M933" s="604"/>
      <c r="N933" s="604"/>
      <c r="O933" s="604"/>
      <c r="P933" s="604"/>
      <c r="Q933" s="604"/>
      <c r="R933" s="604"/>
      <c r="S933" s="604"/>
      <c r="T933" s="604"/>
      <c r="U933" s="604"/>
      <c r="V933" s="604"/>
      <c r="W933" s="604"/>
      <c r="X933" s="604"/>
      <c r="Y933" s="604"/>
    </row>
    <row r="934" customHeight="1" spans="1:25">
      <c r="A934" s="604"/>
      <c r="B934" s="604"/>
      <c r="C934" s="604"/>
      <c r="D934" s="604"/>
      <c r="E934" s="604"/>
      <c r="F934" s="586"/>
      <c r="G934" s="604"/>
      <c r="H934" s="604"/>
      <c r="I934" s="604"/>
      <c r="J934" s="604"/>
      <c r="K934" s="604"/>
      <c r="L934" s="604"/>
      <c r="M934" s="604"/>
      <c r="N934" s="604"/>
      <c r="O934" s="604"/>
      <c r="P934" s="604"/>
      <c r="Q934" s="604"/>
      <c r="R934" s="604"/>
      <c r="S934" s="604"/>
      <c r="T934" s="604"/>
      <c r="U934" s="604"/>
      <c r="V934" s="604"/>
      <c r="W934" s="604"/>
      <c r="X934" s="604"/>
      <c r="Y934" s="604"/>
    </row>
    <row r="935" customHeight="1" spans="1:25">
      <c r="A935" s="604"/>
      <c r="B935" s="604"/>
      <c r="C935" s="604"/>
      <c r="D935" s="604"/>
      <c r="E935" s="604"/>
      <c r="F935" s="586"/>
      <c r="G935" s="604"/>
      <c r="H935" s="604"/>
      <c r="I935" s="604"/>
      <c r="J935" s="604"/>
      <c r="K935" s="604"/>
      <c r="L935" s="604"/>
      <c r="M935" s="604"/>
      <c r="N935" s="604"/>
      <c r="O935" s="604"/>
      <c r="P935" s="604"/>
      <c r="Q935" s="604"/>
      <c r="R935" s="604"/>
      <c r="S935" s="604"/>
      <c r="T935" s="604"/>
      <c r="U935" s="604"/>
      <c r="V935" s="604"/>
      <c r="W935" s="604"/>
      <c r="X935" s="604"/>
      <c r="Y935" s="604"/>
    </row>
    <row r="936" customHeight="1" spans="1:25">
      <c r="A936" s="604"/>
      <c r="B936" s="604"/>
      <c r="C936" s="604"/>
      <c r="D936" s="604"/>
      <c r="E936" s="604"/>
      <c r="F936" s="586"/>
      <c r="G936" s="604"/>
      <c r="H936" s="604"/>
      <c r="I936" s="604"/>
      <c r="J936" s="604"/>
      <c r="K936" s="604"/>
      <c r="L936" s="604"/>
      <c r="M936" s="604"/>
      <c r="N936" s="604"/>
      <c r="O936" s="604"/>
      <c r="P936" s="604"/>
      <c r="Q936" s="604"/>
      <c r="R936" s="604"/>
      <c r="S936" s="604"/>
      <c r="T936" s="604"/>
      <c r="U936" s="604"/>
      <c r="V936" s="604"/>
      <c r="W936" s="604"/>
      <c r="X936" s="604"/>
      <c r="Y936" s="604"/>
    </row>
    <row r="937" customHeight="1" spans="1:25">
      <c r="A937" s="604"/>
      <c r="B937" s="604"/>
      <c r="C937" s="604"/>
      <c r="D937" s="604"/>
      <c r="E937" s="604"/>
      <c r="F937" s="586"/>
      <c r="G937" s="604"/>
      <c r="H937" s="604"/>
      <c r="I937" s="604"/>
      <c r="J937" s="604"/>
      <c r="K937" s="604"/>
      <c r="L937" s="604"/>
      <c r="M937" s="604"/>
      <c r="N937" s="604"/>
      <c r="O937" s="604"/>
      <c r="P937" s="604"/>
      <c r="Q937" s="604"/>
      <c r="R937" s="604"/>
      <c r="S937" s="604"/>
      <c r="T937" s="604"/>
      <c r="U937" s="604"/>
      <c r="V937" s="604"/>
      <c r="W937" s="604"/>
      <c r="X937" s="604"/>
      <c r="Y937" s="604"/>
    </row>
    <row r="938" customHeight="1" spans="1:25">
      <c r="A938" s="604"/>
      <c r="B938" s="604"/>
      <c r="C938" s="604"/>
      <c r="D938" s="604"/>
      <c r="E938" s="604"/>
      <c r="F938" s="586"/>
      <c r="G938" s="604"/>
      <c r="H938" s="604"/>
      <c r="I938" s="604"/>
      <c r="J938" s="604"/>
      <c r="K938" s="604"/>
      <c r="L938" s="604"/>
      <c r="M938" s="604"/>
      <c r="N938" s="604"/>
      <c r="O938" s="604"/>
      <c r="P938" s="604"/>
      <c r="Q938" s="604"/>
      <c r="R938" s="604"/>
      <c r="S938" s="604"/>
      <c r="T938" s="604"/>
      <c r="U938" s="604"/>
      <c r="V938" s="604"/>
      <c r="W938" s="604"/>
      <c r="X938" s="604"/>
      <c r="Y938" s="604"/>
    </row>
    <row r="939" customHeight="1" spans="1:25">
      <c r="A939" s="604"/>
      <c r="B939" s="604"/>
      <c r="C939" s="604"/>
      <c r="D939" s="604"/>
      <c r="E939" s="604"/>
      <c r="F939" s="586"/>
      <c r="G939" s="604"/>
      <c r="H939" s="604"/>
      <c r="I939" s="604"/>
      <c r="J939" s="604"/>
      <c r="K939" s="604"/>
      <c r="L939" s="604"/>
      <c r="M939" s="604"/>
      <c r="N939" s="604"/>
      <c r="O939" s="604"/>
      <c r="P939" s="604"/>
      <c r="Q939" s="604"/>
      <c r="R939" s="604"/>
      <c r="S939" s="604"/>
      <c r="T939" s="604"/>
      <c r="U939" s="604"/>
      <c r="V939" s="604"/>
      <c r="W939" s="604"/>
      <c r="X939" s="604"/>
      <c r="Y939" s="604"/>
    </row>
    <row r="940" customHeight="1" spans="1:25">
      <c r="A940" s="604"/>
      <c r="B940" s="604"/>
      <c r="C940" s="604"/>
      <c r="D940" s="604"/>
      <c r="E940" s="604"/>
      <c r="F940" s="586"/>
      <c r="G940" s="604"/>
      <c r="H940" s="604"/>
      <c r="I940" s="604"/>
      <c r="J940" s="604"/>
      <c r="K940" s="604"/>
      <c r="L940" s="604"/>
      <c r="M940" s="604"/>
      <c r="N940" s="604"/>
      <c r="O940" s="604"/>
      <c r="P940" s="604"/>
      <c r="Q940" s="604"/>
      <c r="R940" s="604"/>
      <c r="S940" s="604"/>
      <c r="T940" s="604"/>
      <c r="U940" s="604"/>
      <c r="V940" s="604"/>
      <c r="W940" s="604"/>
      <c r="X940" s="604"/>
      <c r="Y940" s="604"/>
    </row>
    <row r="941" customHeight="1" spans="1:25">
      <c r="A941" s="604"/>
      <c r="B941" s="604"/>
      <c r="C941" s="604"/>
      <c r="D941" s="604"/>
      <c r="E941" s="604"/>
      <c r="F941" s="586"/>
      <c r="G941" s="604"/>
      <c r="H941" s="604"/>
      <c r="I941" s="604"/>
      <c r="J941" s="604"/>
      <c r="K941" s="604"/>
      <c r="L941" s="604"/>
      <c r="M941" s="604"/>
      <c r="N941" s="604"/>
      <c r="O941" s="604"/>
      <c r="P941" s="604"/>
      <c r="Q941" s="604"/>
      <c r="R941" s="604"/>
      <c r="S941" s="604"/>
      <c r="T941" s="604"/>
      <c r="U941" s="604"/>
      <c r="V941" s="604"/>
      <c r="W941" s="604"/>
      <c r="X941" s="604"/>
      <c r="Y941" s="604"/>
    </row>
    <row r="942" customHeight="1" spans="1:25">
      <c r="A942" s="604"/>
      <c r="B942" s="604"/>
      <c r="C942" s="604"/>
      <c r="D942" s="604"/>
      <c r="E942" s="604"/>
      <c r="F942" s="586"/>
      <c r="G942" s="604"/>
      <c r="H942" s="604"/>
      <c r="I942" s="604"/>
      <c r="J942" s="604"/>
      <c r="K942" s="604"/>
      <c r="L942" s="604"/>
      <c r="M942" s="604"/>
      <c r="N942" s="604"/>
      <c r="O942" s="604"/>
      <c r="P942" s="604"/>
      <c r="Q942" s="604"/>
      <c r="R942" s="604"/>
      <c r="S942" s="604"/>
      <c r="T942" s="604"/>
      <c r="U942" s="604"/>
      <c r="V942" s="604"/>
      <c r="W942" s="604"/>
      <c r="X942" s="604"/>
      <c r="Y942" s="604"/>
    </row>
    <row r="943" customHeight="1" spans="1:25">
      <c r="A943" s="604"/>
      <c r="B943" s="604"/>
      <c r="C943" s="604"/>
      <c r="D943" s="604"/>
      <c r="E943" s="604"/>
      <c r="F943" s="586"/>
      <c r="G943" s="604"/>
      <c r="H943" s="604"/>
      <c r="I943" s="604"/>
      <c r="J943" s="604"/>
      <c r="K943" s="604"/>
      <c r="L943" s="604"/>
      <c r="M943" s="604"/>
      <c r="N943" s="604"/>
      <c r="O943" s="604"/>
      <c r="P943" s="604"/>
      <c r="Q943" s="604"/>
      <c r="R943" s="604"/>
      <c r="S943" s="604"/>
      <c r="T943" s="604"/>
      <c r="U943" s="604"/>
      <c r="V943" s="604"/>
      <c r="W943" s="604"/>
      <c r="X943" s="604"/>
      <c r="Y943" s="604"/>
    </row>
    <row r="944" customHeight="1" spans="1:25">
      <c r="A944" s="604"/>
      <c r="B944" s="604"/>
      <c r="C944" s="604"/>
      <c r="D944" s="604"/>
      <c r="E944" s="604"/>
      <c r="F944" s="586"/>
      <c r="G944" s="604"/>
      <c r="H944" s="604"/>
      <c r="I944" s="604"/>
      <c r="J944" s="604"/>
      <c r="K944" s="604"/>
      <c r="L944" s="604"/>
      <c r="M944" s="604"/>
      <c r="N944" s="604"/>
      <c r="O944" s="604"/>
      <c r="P944" s="604"/>
      <c r="Q944" s="604"/>
      <c r="R944" s="604"/>
      <c r="S944" s="604"/>
      <c r="T944" s="604"/>
      <c r="U944" s="604"/>
      <c r="V944" s="604"/>
      <c r="W944" s="604"/>
      <c r="X944" s="604"/>
      <c r="Y944" s="604"/>
    </row>
    <row r="945" customHeight="1" spans="1:25">
      <c r="A945" s="604"/>
      <c r="B945" s="604"/>
      <c r="C945" s="604"/>
      <c r="D945" s="604"/>
      <c r="E945" s="604"/>
      <c r="F945" s="586"/>
      <c r="G945" s="604"/>
      <c r="H945" s="604"/>
      <c r="I945" s="604"/>
      <c r="J945" s="604"/>
      <c r="K945" s="604"/>
      <c r="L945" s="604"/>
      <c r="M945" s="604"/>
      <c r="N945" s="604"/>
      <c r="O945" s="604"/>
      <c r="P945" s="604"/>
      <c r="Q945" s="604"/>
      <c r="R945" s="604"/>
      <c r="S945" s="604"/>
      <c r="T945" s="604"/>
      <c r="U945" s="604"/>
      <c r="V945" s="604"/>
      <c r="W945" s="604"/>
      <c r="X945" s="604"/>
      <c r="Y945" s="604"/>
    </row>
    <row r="946" customHeight="1" spans="1:25">
      <c r="A946" s="604"/>
      <c r="B946" s="604"/>
      <c r="C946" s="604"/>
      <c r="D946" s="604"/>
      <c r="E946" s="604"/>
      <c r="F946" s="586"/>
      <c r="G946" s="604"/>
      <c r="H946" s="604"/>
      <c r="I946" s="604"/>
      <c r="J946" s="604"/>
      <c r="K946" s="604"/>
      <c r="L946" s="604"/>
      <c r="M946" s="604"/>
      <c r="N946" s="604"/>
      <c r="O946" s="604"/>
      <c r="P946" s="604"/>
      <c r="Q946" s="604"/>
      <c r="R946" s="604"/>
      <c r="S946" s="604"/>
      <c r="T946" s="604"/>
      <c r="U946" s="604"/>
      <c r="V946" s="604"/>
      <c r="W946" s="604"/>
      <c r="X946" s="604"/>
      <c r="Y946" s="604"/>
    </row>
    <row r="947" customHeight="1" spans="1:25">
      <c r="A947" s="604"/>
      <c r="B947" s="604"/>
      <c r="C947" s="604"/>
      <c r="D947" s="604"/>
      <c r="E947" s="604"/>
      <c r="F947" s="586"/>
      <c r="G947" s="604"/>
      <c r="H947" s="604"/>
      <c r="I947" s="604"/>
      <c r="J947" s="604"/>
      <c r="K947" s="604"/>
      <c r="L947" s="604"/>
      <c r="M947" s="604"/>
      <c r="N947" s="604"/>
      <c r="O947" s="604"/>
      <c r="P947" s="604"/>
      <c r="Q947" s="604"/>
      <c r="R947" s="604"/>
      <c r="S947" s="604"/>
      <c r="T947" s="604"/>
      <c r="U947" s="604"/>
      <c r="V947" s="604"/>
      <c r="W947" s="604"/>
      <c r="X947" s="604"/>
      <c r="Y947" s="604"/>
    </row>
    <row r="948" customHeight="1" spans="1:25">
      <c r="A948" s="604"/>
      <c r="B948" s="604"/>
      <c r="C948" s="604"/>
      <c r="D948" s="604"/>
      <c r="E948" s="604"/>
      <c r="F948" s="586"/>
      <c r="G948" s="604"/>
      <c r="H948" s="604"/>
      <c r="I948" s="604"/>
      <c r="J948" s="604"/>
      <c r="K948" s="604"/>
      <c r="L948" s="604"/>
      <c r="M948" s="604"/>
      <c r="N948" s="604"/>
      <c r="O948" s="604"/>
      <c r="P948" s="604"/>
      <c r="Q948" s="604"/>
      <c r="R948" s="604"/>
      <c r="S948" s="604"/>
      <c r="T948" s="604"/>
      <c r="U948" s="604"/>
      <c r="V948" s="604"/>
      <c r="W948" s="604"/>
      <c r="X948" s="604"/>
      <c r="Y948" s="604"/>
    </row>
    <row r="949" customHeight="1" spans="1:25">
      <c r="A949" s="604"/>
      <c r="B949" s="604"/>
      <c r="C949" s="604"/>
      <c r="D949" s="604"/>
      <c r="E949" s="604"/>
      <c r="F949" s="586"/>
      <c r="G949" s="604"/>
      <c r="H949" s="604"/>
      <c r="I949" s="604"/>
      <c r="J949" s="604"/>
      <c r="K949" s="604"/>
      <c r="L949" s="604"/>
      <c r="M949" s="604"/>
      <c r="N949" s="604"/>
      <c r="O949" s="604"/>
      <c r="P949" s="604"/>
      <c r="Q949" s="604"/>
      <c r="R949" s="604"/>
      <c r="S949" s="604"/>
      <c r="T949" s="604"/>
      <c r="U949" s="604"/>
      <c r="V949" s="604"/>
      <c r="W949" s="604"/>
      <c r="X949" s="604"/>
      <c r="Y949" s="604"/>
    </row>
    <row r="950" customHeight="1" spans="1:25">
      <c r="A950" s="604"/>
      <c r="B950" s="604"/>
      <c r="C950" s="604"/>
      <c r="D950" s="604"/>
      <c r="E950" s="604"/>
      <c r="F950" s="586"/>
      <c r="G950" s="604"/>
      <c r="H950" s="604"/>
      <c r="I950" s="604"/>
      <c r="J950" s="604"/>
      <c r="K950" s="604"/>
      <c r="L950" s="604"/>
      <c r="M950" s="604"/>
      <c r="N950" s="604"/>
      <c r="O950" s="604"/>
      <c r="P950" s="604"/>
      <c r="Q950" s="604"/>
      <c r="R950" s="604"/>
      <c r="S950" s="604"/>
      <c r="T950" s="604"/>
      <c r="U950" s="604"/>
      <c r="V950" s="604"/>
      <c r="W950" s="604"/>
      <c r="X950" s="604"/>
      <c r="Y950" s="604"/>
    </row>
    <row r="951" customHeight="1" spans="1:25">
      <c r="A951" s="604"/>
      <c r="B951" s="604"/>
      <c r="C951" s="604"/>
      <c r="D951" s="604"/>
      <c r="E951" s="604"/>
      <c r="F951" s="586"/>
      <c r="G951" s="604"/>
      <c r="H951" s="604"/>
      <c r="I951" s="604"/>
      <c r="J951" s="604"/>
      <c r="K951" s="604"/>
      <c r="L951" s="604"/>
      <c r="M951" s="604"/>
      <c r="N951" s="604"/>
      <c r="O951" s="604"/>
      <c r="P951" s="604"/>
      <c r="Q951" s="604"/>
      <c r="R951" s="604"/>
      <c r="S951" s="604"/>
      <c r="T951" s="604"/>
      <c r="U951" s="604"/>
      <c r="V951" s="604"/>
      <c r="W951" s="604"/>
      <c r="X951" s="604"/>
      <c r="Y951" s="604"/>
    </row>
    <row r="952" customHeight="1" spans="1:25">
      <c r="A952" s="604"/>
      <c r="B952" s="604"/>
      <c r="C952" s="604"/>
      <c r="D952" s="604"/>
      <c r="E952" s="604"/>
      <c r="F952" s="586"/>
      <c r="G952" s="604"/>
      <c r="H952" s="604"/>
      <c r="I952" s="604"/>
      <c r="J952" s="604"/>
      <c r="K952" s="604"/>
      <c r="L952" s="604"/>
      <c r="M952" s="604"/>
      <c r="N952" s="604"/>
      <c r="O952" s="604"/>
      <c r="P952" s="604"/>
      <c r="Q952" s="604"/>
      <c r="R952" s="604"/>
      <c r="S952" s="604"/>
      <c r="T952" s="604"/>
      <c r="U952" s="604"/>
      <c r="V952" s="604"/>
      <c r="W952" s="604"/>
      <c r="X952" s="604"/>
      <c r="Y952" s="604"/>
    </row>
    <row r="953" customHeight="1" spans="1:25">
      <c r="A953" s="604"/>
      <c r="B953" s="604"/>
      <c r="C953" s="604"/>
      <c r="D953" s="604"/>
      <c r="E953" s="604"/>
      <c r="F953" s="586"/>
      <c r="G953" s="604"/>
      <c r="H953" s="604"/>
      <c r="I953" s="604"/>
      <c r="J953" s="604"/>
      <c r="K953" s="604"/>
      <c r="L953" s="604"/>
      <c r="M953" s="604"/>
      <c r="N953" s="604"/>
      <c r="O953" s="604"/>
      <c r="P953" s="604"/>
      <c r="Q953" s="604"/>
      <c r="R953" s="604"/>
      <c r="S953" s="604"/>
      <c r="T953" s="604"/>
      <c r="U953" s="604"/>
      <c r="V953" s="604"/>
      <c r="W953" s="604"/>
      <c r="X953" s="604"/>
      <c r="Y953" s="604"/>
    </row>
    <row r="954" customHeight="1" spans="1:25">
      <c r="A954" s="604"/>
      <c r="B954" s="604"/>
      <c r="C954" s="604"/>
      <c r="D954" s="604"/>
      <c r="E954" s="604"/>
      <c r="F954" s="586"/>
      <c r="G954" s="604"/>
      <c r="H954" s="604"/>
      <c r="I954" s="604"/>
      <c r="J954" s="604"/>
      <c r="K954" s="604"/>
      <c r="L954" s="604"/>
      <c r="M954" s="604"/>
      <c r="N954" s="604"/>
      <c r="O954" s="604"/>
      <c r="P954" s="604"/>
      <c r="Q954" s="604"/>
      <c r="R954" s="604"/>
      <c r="S954" s="604"/>
      <c r="T954" s="604"/>
      <c r="U954" s="604"/>
      <c r="V954" s="604"/>
      <c r="W954" s="604"/>
      <c r="X954" s="604"/>
      <c r="Y954" s="604"/>
    </row>
    <row r="955" customHeight="1" spans="1:25">
      <c r="A955" s="604"/>
      <c r="B955" s="604"/>
      <c r="C955" s="604"/>
      <c r="D955" s="604"/>
      <c r="E955" s="604"/>
      <c r="F955" s="586"/>
      <c r="G955" s="604"/>
      <c r="H955" s="604"/>
      <c r="I955" s="604"/>
      <c r="J955" s="604"/>
      <c r="K955" s="604"/>
      <c r="L955" s="604"/>
      <c r="M955" s="604"/>
      <c r="N955" s="604"/>
      <c r="O955" s="604"/>
      <c r="P955" s="604"/>
      <c r="Q955" s="604"/>
      <c r="R955" s="604"/>
      <c r="S955" s="604"/>
      <c r="T955" s="604"/>
      <c r="U955" s="604"/>
      <c r="V955" s="604"/>
      <c r="W955" s="604"/>
      <c r="X955" s="604"/>
      <c r="Y955" s="604"/>
    </row>
    <row r="956" customHeight="1" spans="1:25">
      <c r="A956" s="604"/>
      <c r="B956" s="604"/>
      <c r="C956" s="604"/>
      <c r="D956" s="604"/>
      <c r="E956" s="604"/>
      <c r="F956" s="586"/>
      <c r="G956" s="604"/>
      <c r="H956" s="604"/>
      <c r="I956" s="604"/>
      <c r="J956" s="604"/>
      <c r="K956" s="604"/>
      <c r="L956" s="604"/>
      <c r="M956" s="604"/>
      <c r="N956" s="604"/>
      <c r="O956" s="604"/>
      <c r="P956" s="604"/>
      <c r="Q956" s="604"/>
      <c r="R956" s="604"/>
      <c r="S956" s="604"/>
      <c r="T956" s="604"/>
      <c r="U956" s="604"/>
      <c r="V956" s="604"/>
      <c r="W956" s="604"/>
      <c r="X956" s="604"/>
      <c r="Y956" s="604"/>
    </row>
    <row r="957" customHeight="1" spans="1:25">
      <c r="A957" s="604"/>
      <c r="B957" s="604"/>
      <c r="C957" s="604"/>
      <c r="D957" s="604"/>
      <c r="E957" s="604"/>
      <c r="F957" s="586"/>
      <c r="G957" s="604"/>
      <c r="H957" s="604"/>
      <c r="I957" s="604"/>
      <c r="J957" s="604"/>
      <c r="K957" s="604"/>
      <c r="L957" s="604"/>
      <c r="M957" s="604"/>
      <c r="N957" s="604"/>
      <c r="O957" s="604"/>
      <c r="P957" s="604"/>
      <c r="Q957" s="604"/>
      <c r="R957" s="604"/>
      <c r="S957" s="604"/>
      <c r="T957" s="604"/>
      <c r="U957" s="604"/>
      <c r="V957" s="604"/>
      <c r="W957" s="604"/>
      <c r="X957" s="604"/>
      <c r="Y957" s="604"/>
    </row>
    <row r="958" customHeight="1" spans="1:25">
      <c r="A958" s="604"/>
      <c r="B958" s="604"/>
      <c r="C958" s="604"/>
      <c r="D958" s="604"/>
      <c r="E958" s="604"/>
      <c r="F958" s="586"/>
      <c r="G958" s="604"/>
      <c r="H958" s="604"/>
      <c r="I958" s="604"/>
      <c r="J958" s="604"/>
      <c r="K958" s="604"/>
      <c r="L958" s="604"/>
      <c r="M958" s="604"/>
      <c r="N958" s="604"/>
      <c r="O958" s="604"/>
      <c r="P958" s="604"/>
      <c r="Q958" s="604"/>
      <c r="R958" s="604"/>
      <c r="S958" s="604"/>
      <c r="T958" s="604"/>
      <c r="U958" s="604"/>
      <c r="V958" s="604"/>
      <c r="W958" s="604"/>
      <c r="X958" s="604"/>
      <c r="Y958" s="604"/>
    </row>
    <row r="959" customHeight="1" spans="1:25">
      <c r="A959" s="604"/>
      <c r="B959" s="604"/>
      <c r="C959" s="604"/>
      <c r="D959" s="604"/>
      <c r="E959" s="604"/>
      <c r="F959" s="586"/>
      <c r="G959" s="604"/>
      <c r="H959" s="604"/>
      <c r="I959" s="604"/>
      <c r="J959" s="604"/>
      <c r="K959" s="604"/>
      <c r="L959" s="604"/>
      <c r="M959" s="604"/>
      <c r="N959" s="604"/>
      <c r="O959" s="604"/>
      <c r="P959" s="604"/>
      <c r="Q959" s="604"/>
      <c r="R959" s="604"/>
      <c r="S959" s="604"/>
      <c r="T959" s="604"/>
      <c r="U959" s="604"/>
      <c r="V959" s="604"/>
      <c r="W959" s="604"/>
      <c r="X959" s="604"/>
      <c r="Y959" s="604"/>
    </row>
    <row r="960" customHeight="1" spans="1:25">
      <c r="A960" s="604"/>
      <c r="B960" s="604"/>
      <c r="C960" s="604"/>
      <c r="D960" s="604"/>
      <c r="E960" s="604"/>
      <c r="F960" s="586"/>
      <c r="G960" s="604"/>
      <c r="H960" s="604"/>
      <c r="I960" s="604"/>
      <c r="J960" s="604"/>
      <c r="K960" s="604"/>
      <c r="L960" s="604"/>
      <c r="M960" s="604"/>
      <c r="N960" s="604"/>
      <c r="O960" s="604"/>
      <c r="P960" s="604"/>
      <c r="Q960" s="604"/>
      <c r="R960" s="604"/>
      <c r="S960" s="604"/>
      <c r="T960" s="604"/>
      <c r="U960" s="604"/>
      <c r="V960" s="604"/>
      <c r="W960" s="604"/>
      <c r="X960" s="604"/>
      <c r="Y960" s="604"/>
    </row>
    <row r="961" customHeight="1" spans="1:25">
      <c r="A961" s="604"/>
      <c r="B961" s="604"/>
      <c r="C961" s="604"/>
      <c r="D961" s="604"/>
      <c r="E961" s="604"/>
      <c r="F961" s="586"/>
      <c r="G961" s="604"/>
      <c r="H961" s="604"/>
      <c r="I961" s="604"/>
      <c r="J961" s="604"/>
      <c r="K961" s="604"/>
      <c r="L961" s="604"/>
      <c r="M961" s="604"/>
      <c r="N961" s="604"/>
      <c r="O961" s="604"/>
      <c r="P961" s="604"/>
      <c r="Q961" s="604"/>
      <c r="R961" s="604"/>
      <c r="S961" s="604"/>
      <c r="T961" s="604"/>
      <c r="U961" s="604"/>
      <c r="V961" s="604"/>
      <c r="W961" s="604"/>
      <c r="X961" s="604"/>
      <c r="Y961" s="604"/>
    </row>
    <row r="962" customHeight="1" spans="1:25">
      <c r="A962" s="604"/>
      <c r="B962" s="604"/>
      <c r="C962" s="604"/>
      <c r="D962" s="604"/>
      <c r="E962" s="604"/>
      <c r="F962" s="586"/>
      <c r="G962" s="604"/>
      <c r="H962" s="604"/>
      <c r="I962" s="604"/>
      <c r="J962" s="604"/>
      <c r="K962" s="604"/>
      <c r="L962" s="604"/>
      <c r="M962" s="604"/>
      <c r="N962" s="604"/>
      <c r="O962" s="604"/>
      <c r="P962" s="604"/>
      <c r="Q962" s="604"/>
      <c r="R962" s="604"/>
      <c r="S962" s="604"/>
      <c r="T962" s="604"/>
      <c r="U962" s="604"/>
      <c r="V962" s="604"/>
      <c r="W962" s="604"/>
      <c r="X962" s="604"/>
      <c r="Y962" s="604"/>
    </row>
    <row r="963" customHeight="1" spans="1:25">
      <c r="A963" s="604"/>
      <c r="B963" s="604"/>
      <c r="C963" s="604"/>
      <c r="D963" s="604"/>
      <c r="E963" s="604"/>
      <c r="F963" s="586"/>
      <c r="G963" s="604"/>
      <c r="H963" s="604"/>
      <c r="I963" s="604"/>
      <c r="J963" s="604"/>
      <c r="K963" s="604"/>
      <c r="L963" s="604"/>
      <c r="M963" s="604"/>
      <c r="N963" s="604"/>
      <c r="O963" s="604"/>
      <c r="P963" s="604"/>
      <c r="Q963" s="604"/>
      <c r="R963" s="604"/>
      <c r="S963" s="604"/>
      <c r="T963" s="604"/>
      <c r="U963" s="604"/>
      <c r="V963" s="604"/>
      <c r="W963" s="604"/>
      <c r="X963" s="604"/>
      <c r="Y963" s="604"/>
    </row>
    <row r="964" customHeight="1" spans="1:25">
      <c r="A964" s="604"/>
      <c r="B964" s="604"/>
      <c r="C964" s="604"/>
      <c r="D964" s="604"/>
      <c r="E964" s="604"/>
      <c r="F964" s="586"/>
      <c r="G964" s="604"/>
      <c r="H964" s="604"/>
      <c r="I964" s="604"/>
      <c r="J964" s="604"/>
      <c r="K964" s="604"/>
      <c r="L964" s="604"/>
      <c r="M964" s="604"/>
      <c r="N964" s="604"/>
      <c r="O964" s="604"/>
      <c r="P964" s="604"/>
      <c r="Q964" s="604"/>
      <c r="R964" s="604"/>
      <c r="S964" s="604"/>
      <c r="T964" s="604"/>
      <c r="U964" s="604"/>
      <c r="V964" s="604"/>
      <c r="W964" s="604"/>
      <c r="X964" s="604"/>
      <c r="Y964" s="604"/>
    </row>
    <row r="965" customHeight="1" spans="1:25">
      <c r="A965" s="604"/>
      <c r="B965" s="604"/>
      <c r="C965" s="604"/>
      <c r="D965" s="604"/>
      <c r="E965" s="604"/>
      <c r="F965" s="586"/>
      <c r="G965" s="604"/>
      <c r="H965" s="604"/>
      <c r="I965" s="604"/>
      <c r="J965" s="604"/>
      <c r="K965" s="604"/>
      <c r="L965" s="604"/>
      <c r="M965" s="604"/>
      <c r="N965" s="604"/>
      <c r="O965" s="604"/>
      <c r="P965" s="604"/>
      <c r="Q965" s="604"/>
      <c r="R965" s="604"/>
      <c r="S965" s="604"/>
      <c r="T965" s="604"/>
      <c r="U965" s="604"/>
      <c r="V965" s="604"/>
      <c r="W965" s="604"/>
      <c r="X965" s="604"/>
      <c r="Y965" s="604"/>
    </row>
    <row r="966" customHeight="1" spans="1:25">
      <c r="A966" s="604"/>
      <c r="B966" s="604"/>
      <c r="C966" s="604"/>
      <c r="D966" s="604"/>
      <c r="E966" s="604"/>
      <c r="F966" s="586"/>
      <c r="G966" s="604"/>
      <c r="H966" s="604"/>
      <c r="I966" s="604"/>
      <c r="J966" s="604"/>
      <c r="K966" s="604"/>
      <c r="L966" s="604"/>
      <c r="M966" s="604"/>
      <c r="N966" s="604"/>
      <c r="O966" s="604"/>
      <c r="P966" s="604"/>
      <c r="Q966" s="604"/>
      <c r="R966" s="604"/>
      <c r="S966" s="604"/>
      <c r="T966" s="604"/>
      <c r="U966" s="604"/>
      <c r="V966" s="604"/>
      <c r="W966" s="604"/>
      <c r="X966" s="604"/>
      <c r="Y966" s="604"/>
    </row>
    <row r="967" customHeight="1" spans="1:25">
      <c r="A967" s="604"/>
      <c r="B967" s="604"/>
      <c r="C967" s="604"/>
      <c r="D967" s="604"/>
      <c r="E967" s="604"/>
      <c r="F967" s="586"/>
      <c r="G967" s="604"/>
      <c r="H967" s="604"/>
      <c r="I967" s="604"/>
      <c r="J967" s="604"/>
      <c r="K967" s="604"/>
      <c r="L967" s="604"/>
      <c r="M967" s="604"/>
      <c r="N967" s="604"/>
      <c r="O967" s="604"/>
      <c r="P967" s="604"/>
      <c r="Q967" s="604"/>
      <c r="R967" s="604"/>
      <c r="S967" s="604"/>
      <c r="T967" s="604"/>
      <c r="U967" s="604"/>
      <c r="V967" s="604"/>
      <c r="W967" s="604"/>
      <c r="X967" s="604"/>
      <c r="Y967" s="604"/>
    </row>
    <row r="968" customHeight="1" spans="1:25">
      <c r="A968" s="604"/>
      <c r="B968" s="604"/>
      <c r="C968" s="604"/>
      <c r="D968" s="604"/>
      <c r="E968" s="604"/>
      <c r="F968" s="586"/>
      <c r="G968" s="604"/>
      <c r="H968" s="604"/>
      <c r="I968" s="604"/>
      <c r="J968" s="604"/>
      <c r="K968" s="604"/>
      <c r="L968" s="604"/>
      <c r="M968" s="604"/>
      <c r="N968" s="604"/>
      <c r="O968" s="604"/>
      <c r="P968" s="604"/>
      <c r="Q968" s="604"/>
      <c r="R968" s="604"/>
      <c r="S968" s="604"/>
      <c r="T968" s="604"/>
      <c r="U968" s="604"/>
      <c r="V968" s="604"/>
      <c r="W968" s="604"/>
      <c r="X968" s="604"/>
      <c r="Y968" s="604"/>
    </row>
    <row r="969" customHeight="1" spans="1:25">
      <c r="A969" s="604"/>
      <c r="B969" s="604"/>
      <c r="C969" s="604"/>
      <c r="D969" s="604"/>
      <c r="E969" s="604"/>
      <c r="F969" s="586"/>
      <c r="G969" s="604"/>
      <c r="H969" s="604"/>
      <c r="I969" s="604"/>
      <c r="J969" s="604"/>
      <c r="K969" s="604"/>
      <c r="L969" s="604"/>
      <c r="M969" s="604"/>
      <c r="N969" s="604"/>
      <c r="O969" s="604"/>
      <c r="P969" s="604"/>
      <c r="Q969" s="604"/>
      <c r="R969" s="604"/>
      <c r="S969" s="604"/>
      <c r="T969" s="604"/>
      <c r="U969" s="604"/>
      <c r="V969" s="604"/>
      <c r="W969" s="604"/>
      <c r="X969" s="604"/>
      <c r="Y969" s="604"/>
    </row>
    <row r="970" customHeight="1" spans="1:25">
      <c r="A970" s="604"/>
      <c r="B970" s="604"/>
      <c r="C970" s="604"/>
      <c r="D970" s="604"/>
      <c r="E970" s="604"/>
      <c r="F970" s="586"/>
      <c r="G970" s="604"/>
      <c r="H970" s="604"/>
      <c r="I970" s="604"/>
      <c r="J970" s="604"/>
      <c r="K970" s="604"/>
      <c r="L970" s="604"/>
      <c r="M970" s="604"/>
      <c r="N970" s="604"/>
      <c r="O970" s="604"/>
      <c r="P970" s="604"/>
      <c r="Q970" s="604"/>
      <c r="R970" s="604"/>
      <c r="S970" s="604"/>
      <c r="T970" s="604"/>
      <c r="U970" s="604"/>
      <c r="V970" s="604"/>
      <c r="W970" s="604"/>
      <c r="X970" s="604"/>
      <c r="Y970" s="604"/>
    </row>
    <row r="971" customHeight="1" spans="1:25">
      <c r="A971" s="604"/>
      <c r="B971" s="604"/>
      <c r="C971" s="604"/>
      <c r="D971" s="604"/>
      <c r="E971" s="604"/>
      <c r="F971" s="586"/>
      <c r="G971" s="604"/>
      <c r="H971" s="604"/>
      <c r="I971" s="604"/>
      <c r="J971" s="604"/>
      <c r="K971" s="604"/>
      <c r="L971" s="604"/>
      <c r="M971" s="604"/>
      <c r="N971" s="604"/>
      <c r="O971" s="604"/>
      <c r="P971" s="604"/>
      <c r="Q971" s="604"/>
      <c r="R971" s="604"/>
      <c r="S971" s="604"/>
      <c r="T971" s="604"/>
      <c r="U971" s="604"/>
      <c r="V971" s="604"/>
      <c r="W971" s="604"/>
      <c r="X971" s="604"/>
      <c r="Y971" s="604"/>
    </row>
    <row r="972" customHeight="1" spans="1:25">
      <c r="A972" s="604"/>
      <c r="B972" s="604"/>
      <c r="C972" s="604"/>
      <c r="D972" s="604"/>
      <c r="E972" s="604"/>
      <c r="F972" s="586"/>
      <c r="G972" s="604"/>
      <c r="H972" s="604"/>
      <c r="I972" s="604"/>
      <c r="J972" s="604"/>
      <c r="K972" s="604"/>
      <c r="L972" s="604"/>
      <c r="M972" s="604"/>
      <c r="N972" s="604"/>
      <c r="O972" s="604"/>
      <c r="P972" s="604"/>
      <c r="Q972" s="604"/>
      <c r="R972" s="604"/>
      <c r="S972" s="604"/>
      <c r="T972" s="604"/>
      <c r="U972" s="604"/>
      <c r="V972" s="604"/>
      <c r="W972" s="604"/>
      <c r="X972" s="604"/>
      <c r="Y972" s="604"/>
    </row>
    <row r="973" customHeight="1" spans="1:25">
      <c r="A973" s="604"/>
      <c r="B973" s="604"/>
      <c r="C973" s="604"/>
      <c r="D973" s="604"/>
      <c r="E973" s="604"/>
      <c r="F973" s="586"/>
      <c r="G973" s="604"/>
      <c r="H973" s="604"/>
      <c r="I973" s="604"/>
      <c r="J973" s="604"/>
      <c r="K973" s="604"/>
      <c r="L973" s="604"/>
      <c r="M973" s="604"/>
      <c r="N973" s="604"/>
      <c r="O973" s="604"/>
      <c r="P973" s="604"/>
      <c r="Q973" s="604"/>
      <c r="R973" s="604"/>
      <c r="S973" s="604"/>
      <c r="T973" s="604"/>
      <c r="U973" s="604"/>
      <c r="V973" s="604"/>
      <c r="W973" s="604"/>
      <c r="X973" s="604"/>
      <c r="Y973" s="604"/>
    </row>
    <row r="974" customHeight="1" spans="1:25">
      <c r="A974" s="604"/>
      <c r="B974" s="604"/>
      <c r="C974" s="604"/>
      <c r="D974" s="604"/>
      <c r="E974" s="604"/>
      <c r="F974" s="586"/>
      <c r="G974" s="604"/>
      <c r="H974" s="604"/>
      <c r="I974" s="604"/>
      <c r="J974" s="604"/>
      <c r="K974" s="604"/>
      <c r="L974" s="604"/>
      <c r="M974" s="604"/>
      <c r="N974" s="604"/>
      <c r="O974" s="604"/>
      <c r="P974" s="604"/>
      <c r="Q974" s="604"/>
      <c r="R974" s="604"/>
      <c r="S974" s="604"/>
      <c r="T974" s="604"/>
      <c r="U974" s="604"/>
      <c r="V974" s="604"/>
      <c r="W974" s="604"/>
      <c r="X974" s="604"/>
      <c r="Y974" s="604"/>
    </row>
    <row r="975" customHeight="1" spans="1:25">
      <c r="A975" s="604"/>
      <c r="B975" s="604"/>
      <c r="C975" s="604"/>
      <c r="D975" s="604"/>
      <c r="E975" s="604"/>
      <c r="F975" s="586"/>
      <c r="G975" s="604"/>
      <c r="H975" s="604"/>
      <c r="I975" s="604"/>
      <c r="J975" s="604"/>
      <c r="K975" s="604"/>
      <c r="L975" s="604"/>
      <c r="M975" s="604"/>
      <c r="N975" s="604"/>
      <c r="O975" s="604"/>
      <c r="P975" s="604"/>
      <c r="Q975" s="604"/>
      <c r="R975" s="604"/>
      <c r="S975" s="604"/>
      <c r="T975" s="604"/>
      <c r="U975" s="604"/>
      <c r="V975" s="604"/>
      <c r="W975" s="604"/>
      <c r="X975" s="604"/>
      <c r="Y975" s="604"/>
    </row>
    <row r="976" customHeight="1" spans="1:25">
      <c r="A976" s="604"/>
      <c r="B976" s="604"/>
      <c r="C976" s="604"/>
      <c r="D976" s="604"/>
      <c r="E976" s="604"/>
      <c r="F976" s="586"/>
      <c r="G976" s="604"/>
      <c r="H976" s="604"/>
      <c r="I976" s="604"/>
      <c r="J976" s="604"/>
      <c r="K976" s="604"/>
      <c r="L976" s="604"/>
      <c r="M976" s="604"/>
      <c r="N976" s="604"/>
      <c r="O976" s="604"/>
      <c r="P976" s="604"/>
      <c r="Q976" s="604"/>
      <c r="R976" s="604"/>
      <c r="S976" s="604"/>
      <c r="T976" s="604"/>
      <c r="U976" s="604"/>
      <c r="V976" s="604"/>
      <c r="W976" s="604"/>
      <c r="X976" s="604"/>
      <c r="Y976" s="604"/>
    </row>
    <row r="977" customHeight="1" spans="1:25">
      <c r="A977" s="604"/>
      <c r="B977" s="604"/>
      <c r="C977" s="604"/>
      <c r="D977" s="604"/>
      <c r="E977" s="604"/>
      <c r="F977" s="586"/>
      <c r="G977" s="604"/>
      <c r="H977" s="604"/>
      <c r="I977" s="604"/>
      <c r="J977" s="604"/>
      <c r="K977" s="604"/>
      <c r="L977" s="604"/>
      <c r="M977" s="604"/>
      <c r="N977" s="604"/>
      <c r="O977" s="604"/>
      <c r="P977" s="604"/>
      <c r="Q977" s="604"/>
      <c r="R977" s="604"/>
      <c r="S977" s="604"/>
      <c r="T977" s="604"/>
      <c r="U977" s="604"/>
      <c r="V977" s="604"/>
      <c r="W977" s="604"/>
      <c r="X977" s="604"/>
      <c r="Y977" s="604"/>
    </row>
    <row r="978" customHeight="1" spans="1:25">
      <c r="A978" s="604"/>
      <c r="B978" s="604"/>
      <c r="C978" s="604"/>
      <c r="D978" s="604"/>
      <c r="E978" s="604"/>
      <c r="F978" s="586"/>
      <c r="G978" s="604"/>
      <c r="H978" s="604"/>
      <c r="I978" s="604"/>
      <c r="J978" s="604"/>
      <c r="K978" s="604"/>
      <c r="L978" s="604"/>
      <c r="M978" s="604"/>
      <c r="N978" s="604"/>
      <c r="O978" s="604"/>
      <c r="P978" s="604"/>
      <c r="Q978" s="604"/>
      <c r="R978" s="604"/>
      <c r="S978" s="604"/>
      <c r="T978" s="604"/>
      <c r="U978" s="604"/>
      <c r="V978" s="604"/>
      <c r="W978" s="604"/>
      <c r="X978" s="604"/>
      <c r="Y978" s="604"/>
    </row>
    <row r="979" customHeight="1" spans="1:25">
      <c r="A979" s="604"/>
      <c r="B979" s="604"/>
      <c r="C979" s="604"/>
      <c r="D979" s="604"/>
      <c r="E979" s="604"/>
      <c r="F979" s="586"/>
      <c r="G979" s="604"/>
      <c r="H979" s="604"/>
      <c r="I979" s="604"/>
      <c r="J979" s="604"/>
      <c r="K979" s="604"/>
      <c r="L979" s="604"/>
      <c r="M979" s="604"/>
      <c r="N979" s="604"/>
      <c r="O979" s="604"/>
      <c r="P979" s="604"/>
      <c r="Q979" s="604"/>
      <c r="R979" s="604"/>
      <c r="S979" s="604"/>
      <c r="T979" s="604"/>
      <c r="U979" s="604"/>
      <c r="V979" s="604"/>
      <c r="W979" s="604"/>
      <c r="X979" s="604"/>
      <c r="Y979" s="604"/>
    </row>
    <row r="980" customHeight="1" spans="1:25">
      <c r="A980" s="604"/>
      <c r="B980" s="604"/>
      <c r="C980" s="604"/>
      <c r="D980" s="604"/>
      <c r="E980" s="604"/>
      <c r="F980" s="586"/>
      <c r="G980" s="604"/>
      <c r="H980" s="604"/>
      <c r="I980" s="604"/>
      <c r="J980" s="604"/>
      <c r="K980" s="604"/>
      <c r="L980" s="604"/>
      <c r="M980" s="604"/>
      <c r="N980" s="604"/>
      <c r="O980" s="604"/>
      <c r="P980" s="604"/>
      <c r="Q980" s="604"/>
      <c r="R980" s="604"/>
      <c r="S980" s="604"/>
      <c r="T980" s="604"/>
      <c r="U980" s="604"/>
      <c r="V980" s="604"/>
      <c r="W980" s="604"/>
      <c r="X980" s="604"/>
      <c r="Y980" s="604"/>
    </row>
    <row r="981" customHeight="1" spans="1:25">
      <c r="A981" s="604"/>
      <c r="B981" s="604"/>
      <c r="C981" s="604"/>
      <c r="D981" s="604"/>
      <c r="E981" s="604"/>
      <c r="F981" s="586"/>
      <c r="G981" s="604"/>
      <c r="H981" s="604"/>
      <c r="I981" s="604"/>
      <c r="J981" s="604"/>
      <c r="K981" s="604"/>
      <c r="L981" s="604"/>
      <c r="M981" s="604"/>
      <c r="N981" s="604"/>
      <c r="O981" s="604"/>
      <c r="P981" s="604"/>
      <c r="Q981" s="604"/>
      <c r="R981" s="604"/>
      <c r="S981" s="604"/>
      <c r="T981" s="604"/>
      <c r="U981" s="604"/>
      <c r="V981" s="604"/>
      <c r="W981" s="604"/>
      <c r="X981" s="604"/>
      <c r="Y981" s="604"/>
    </row>
    <row r="982" customHeight="1" spans="1:25">
      <c r="A982" s="604"/>
      <c r="B982" s="604"/>
      <c r="C982" s="604"/>
      <c r="D982" s="604"/>
      <c r="E982" s="604"/>
      <c r="F982" s="586"/>
      <c r="G982" s="604"/>
      <c r="H982" s="604"/>
      <c r="I982" s="604"/>
      <c r="J982" s="604"/>
      <c r="K982" s="604"/>
      <c r="L982" s="604"/>
      <c r="M982" s="604"/>
      <c r="N982" s="604"/>
      <c r="O982" s="604"/>
      <c r="P982" s="604"/>
      <c r="Q982" s="604"/>
      <c r="R982" s="604"/>
      <c r="S982" s="604"/>
      <c r="T982" s="604"/>
      <c r="U982" s="604"/>
      <c r="V982" s="604"/>
      <c r="W982" s="604"/>
      <c r="X982" s="604"/>
      <c r="Y982" s="604"/>
    </row>
    <row r="983" customHeight="1" spans="1:25">
      <c r="A983" s="604"/>
      <c r="B983" s="604"/>
      <c r="C983" s="604"/>
      <c r="D983" s="604"/>
      <c r="E983" s="604"/>
      <c r="F983" s="586"/>
      <c r="G983" s="604"/>
      <c r="H983" s="604"/>
      <c r="I983" s="604"/>
      <c r="J983" s="604"/>
      <c r="K983" s="604"/>
      <c r="L983" s="604"/>
      <c r="M983" s="604"/>
      <c r="N983" s="604"/>
      <c r="O983" s="604"/>
      <c r="P983" s="604"/>
      <c r="Q983" s="604"/>
      <c r="R983" s="604"/>
      <c r="S983" s="604"/>
      <c r="T983" s="604"/>
      <c r="U983" s="604"/>
      <c r="V983" s="604"/>
      <c r="W983" s="604"/>
      <c r="X983" s="604"/>
      <c r="Y983" s="604"/>
    </row>
    <row r="984" customHeight="1" spans="1:25">
      <c r="A984" s="604"/>
      <c r="B984" s="604"/>
      <c r="C984" s="604"/>
      <c r="D984" s="604"/>
      <c r="E984" s="604"/>
      <c r="F984" s="586"/>
      <c r="G984" s="604"/>
      <c r="H984" s="604"/>
      <c r="I984" s="604"/>
      <c r="J984" s="604"/>
      <c r="K984" s="604"/>
      <c r="L984" s="604"/>
      <c r="M984" s="604"/>
      <c r="N984" s="604"/>
      <c r="O984" s="604"/>
      <c r="P984" s="604"/>
      <c r="Q984" s="604"/>
      <c r="R984" s="604"/>
      <c r="S984" s="604"/>
      <c r="T984" s="604"/>
      <c r="U984" s="604"/>
      <c r="V984" s="604"/>
      <c r="W984" s="604"/>
      <c r="X984" s="604"/>
      <c r="Y984" s="604"/>
    </row>
    <row r="985" customHeight="1" spans="1:25">
      <c r="A985" s="604"/>
      <c r="B985" s="604"/>
      <c r="C985" s="604"/>
      <c r="D985" s="604"/>
      <c r="E985" s="604"/>
      <c r="F985" s="586"/>
      <c r="G985" s="604"/>
      <c r="H985" s="604"/>
      <c r="I985" s="604"/>
      <c r="J985" s="604"/>
      <c r="K985" s="604"/>
      <c r="L985" s="604"/>
      <c r="M985" s="604"/>
      <c r="N985" s="604"/>
      <c r="O985" s="604"/>
      <c r="P985" s="604"/>
      <c r="Q985" s="604"/>
      <c r="R985" s="604"/>
      <c r="S985" s="604"/>
      <c r="T985" s="604"/>
      <c r="U985" s="604"/>
      <c r="V985" s="604"/>
      <c r="W985" s="604"/>
      <c r="X985" s="604"/>
      <c r="Y985" s="604"/>
    </row>
    <row r="986" customHeight="1" spans="1:25">
      <c r="A986" s="604"/>
      <c r="B986" s="604"/>
      <c r="C986" s="604"/>
      <c r="D986" s="604"/>
      <c r="E986" s="604"/>
      <c r="F986" s="586"/>
      <c r="G986" s="604"/>
      <c r="H986" s="604"/>
      <c r="I986" s="604"/>
      <c r="J986" s="604"/>
      <c r="K986" s="604"/>
      <c r="L986" s="604"/>
      <c r="M986" s="604"/>
      <c r="N986" s="604"/>
      <c r="O986" s="604"/>
      <c r="P986" s="604"/>
      <c r="Q986" s="604"/>
      <c r="R986" s="604"/>
      <c r="S986" s="604"/>
      <c r="T986" s="604"/>
      <c r="U986" s="604"/>
      <c r="V986" s="604"/>
      <c r="W986" s="604"/>
      <c r="X986" s="604"/>
      <c r="Y986" s="604"/>
    </row>
    <row r="987" customHeight="1" spans="1:25">
      <c r="A987" s="604"/>
      <c r="B987" s="604"/>
      <c r="C987" s="604"/>
      <c r="D987" s="604"/>
      <c r="E987" s="604"/>
      <c r="F987" s="586"/>
      <c r="G987" s="604"/>
      <c r="H987" s="604"/>
      <c r="I987" s="604"/>
      <c r="J987" s="604"/>
      <c r="K987" s="604"/>
      <c r="L987" s="604"/>
      <c r="M987" s="604"/>
      <c r="N987" s="604"/>
      <c r="O987" s="604"/>
      <c r="P987" s="604"/>
      <c r="Q987" s="604"/>
      <c r="R987" s="604"/>
      <c r="S987" s="604"/>
      <c r="T987" s="604"/>
      <c r="U987" s="604"/>
      <c r="V987" s="604"/>
      <c r="W987" s="604"/>
      <c r="X987" s="604"/>
      <c r="Y987" s="604"/>
    </row>
    <row r="988" customHeight="1" spans="1:25">
      <c r="A988" s="604"/>
      <c r="B988" s="604"/>
      <c r="C988" s="604"/>
      <c r="D988" s="604"/>
      <c r="E988" s="604"/>
      <c r="F988" s="586"/>
      <c r="G988" s="604"/>
      <c r="H988" s="604"/>
      <c r="I988" s="604"/>
      <c r="J988" s="604"/>
      <c r="K988" s="604"/>
      <c r="L988" s="604"/>
      <c r="M988" s="604"/>
      <c r="N988" s="604"/>
      <c r="O988" s="604"/>
      <c r="P988" s="604"/>
      <c r="Q988" s="604"/>
      <c r="R988" s="604"/>
      <c r="S988" s="604"/>
      <c r="T988" s="604"/>
      <c r="U988" s="604"/>
      <c r="V988" s="604"/>
      <c r="W988" s="604"/>
      <c r="X988" s="604"/>
      <c r="Y988" s="604"/>
    </row>
    <row r="989" customHeight="1" spans="1:25">
      <c r="A989" s="604"/>
      <c r="B989" s="604"/>
      <c r="C989" s="604"/>
      <c r="D989" s="604"/>
      <c r="E989" s="604"/>
      <c r="F989" s="586"/>
      <c r="G989" s="604"/>
      <c r="H989" s="604"/>
      <c r="I989" s="604"/>
      <c r="J989" s="604"/>
      <c r="K989" s="604"/>
      <c r="L989" s="604"/>
      <c r="M989" s="604"/>
      <c r="N989" s="604"/>
      <c r="O989" s="604"/>
      <c r="P989" s="604"/>
      <c r="Q989" s="604"/>
      <c r="R989" s="604"/>
      <c r="S989" s="604"/>
      <c r="T989" s="604"/>
      <c r="U989" s="604"/>
      <c r="V989" s="604"/>
      <c r="W989" s="604"/>
      <c r="X989" s="604"/>
      <c r="Y989" s="604"/>
    </row>
    <row r="990" customHeight="1" spans="1:25">
      <c r="A990" s="604"/>
      <c r="B990" s="604"/>
      <c r="C990" s="604"/>
      <c r="D990" s="604"/>
      <c r="E990" s="604"/>
      <c r="F990" s="586"/>
      <c r="G990" s="604"/>
      <c r="H990" s="604"/>
      <c r="I990" s="604"/>
      <c r="J990" s="604"/>
      <c r="K990" s="604"/>
      <c r="L990" s="604"/>
      <c r="M990" s="604"/>
      <c r="N990" s="604"/>
      <c r="O990" s="604"/>
      <c r="P990" s="604"/>
      <c r="Q990" s="604"/>
      <c r="R990" s="604"/>
      <c r="S990" s="604"/>
      <c r="T990" s="604"/>
      <c r="U990" s="604"/>
      <c r="V990" s="604"/>
      <c r="W990" s="604"/>
      <c r="X990" s="604"/>
      <c r="Y990" s="604"/>
    </row>
    <row r="991" customHeight="1" spans="1:25">
      <c r="A991" s="604"/>
      <c r="B991" s="604"/>
      <c r="C991" s="604"/>
      <c r="D991" s="604"/>
      <c r="E991" s="604"/>
      <c r="F991" s="586"/>
      <c r="G991" s="604"/>
      <c r="H991" s="604"/>
      <c r="I991" s="604"/>
      <c r="J991" s="604"/>
      <c r="K991" s="604"/>
      <c r="L991" s="604"/>
      <c r="M991" s="604"/>
      <c r="N991" s="604"/>
      <c r="O991" s="604"/>
      <c r="P991" s="604"/>
      <c r="Q991" s="604"/>
      <c r="R991" s="604"/>
      <c r="S991" s="604"/>
      <c r="T991" s="604"/>
      <c r="U991" s="604"/>
      <c r="V991" s="604"/>
      <c r="W991" s="604"/>
      <c r="X991" s="604"/>
      <c r="Y991" s="604"/>
    </row>
    <row r="992" customHeight="1" spans="1:25">
      <c r="A992" s="604"/>
      <c r="B992" s="604"/>
      <c r="C992" s="604"/>
      <c r="D992" s="604"/>
      <c r="E992" s="604"/>
      <c r="F992" s="586"/>
      <c r="G992" s="604"/>
      <c r="H992" s="604"/>
      <c r="I992" s="604"/>
      <c r="J992" s="604"/>
      <c r="K992" s="604"/>
      <c r="L992" s="604"/>
      <c r="M992" s="604"/>
      <c r="N992" s="604"/>
      <c r="O992" s="604"/>
      <c r="P992" s="604"/>
      <c r="Q992" s="604"/>
      <c r="R992" s="604"/>
      <c r="S992" s="604"/>
      <c r="T992" s="604"/>
      <c r="U992" s="604"/>
      <c r="V992" s="604"/>
      <c r="W992" s="604"/>
      <c r="X992" s="604"/>
      <c r="Y992" s="604"/>
    </row>
    <row r="993" customHeight="1" spans="1:25">
      <c r="A993" s="604"/>
      <c r="B993" s="604"/>
      <c r="C993" s="604"/>
      <c r="D993" s="604"/>
      <c r="E993" s="604"/>
      <c r="F993" s="586"/>
      <c r="G993" s="604"/>
      <c r="H993" s="604"/>
      <c r="I993" s="604"/>
      <c r="J993" s="604"/>
      <c r="K993" s="604"/>
      <c r="L993" s="604"/>
      <c r="M993" s="604"/>
      <c r="N993" s="604"/>
      <c r="O993" s="604"/>
      <c r="P993" s="604"/>
      <c r="Q993" s="604"/>
      <c r="R993" s="604"/>
      <c r="S993" s="604"/>
      <c r="T993" s="604"/>
      <c r="U993" s="604"/>
      <c r="V993" s="604"/>
      <c r="W993" s="604"/>
      <c r="X993" s="604"/>
      <c r="Y993" s="604"/>
    </row>
    <row r="994" customHeight="1" spans="1:25">
      <c r="A994" s="604"/>
      <c r="B994" s="604"/>
      <c r="C994" s="604"/>
      <c r="D994" s="604"/>
      <c r="E994" s="604"/>
      <c r="F994" s="586"/>
      <c r="G994" s="604"/>
      <c r="H994" s="604"/>
      <c r="I994" s="604"/>
      <c r="J994" s="604"/>
      <c r="K994" s="604"/>
      <c r="L994" s="604"/>
      <c r="M994" s="604"/>
      <c r="N994" s="604"/>
      <c r="O994" s="604"/>
      <c r="P994" s="604"/>
      <c r="Q994" s="604"/>
      <c r="R994" s="604"/>
      <c r="S994" s="604"/>
      <c r="T994" s="604"/>
      <c r="U994" s="604"/>
      <c r="V994" s="604"/>
      <c r="W994" s="604"/>
      <c r="X994" s="604"/>
      <c r="Y994" s="604"/>
    </row>
    <row r="995" customHeight="1" spans="1:25">
      <c r="A995" s="604"/>
      <c r="B995" s="604"/>
      <c r="C995" s="604"/>
      <c r="D995" s="604"/>
      <c r="E995" s="604"/>
      <c r="F995" s="586"/>
      <c r="G995" s="604"/>
      <c r="H995" s="604"/>
      <c r="I995" s="604"/>
      <c r="J995" s="604"/>
      <c r="K995" s="604"/>
      <c r="L995" s="604"/>
      <c r="M995" s="604"/>
      <c r="N995" s="604"/>
      <c r="O995" s="604"/>
      <c r="P995" s="604"/>
      <c r="Q995" s="604"/>
      <c r="R995" s="604"/>
      <c r="S995" s="604"/>
      <c r="T995" s="604"/>
      <c r="U995" s="604"/>
      <c r="V995" s="604"/>
      <c r="W995" s="604"/>
      <c r="X995" s="604"/>
      <c r="Y995" s="604"/>
    </row>
    <row r="996" customHeight="1" spans="1:25">
      <c r="A996" s="604"/>
      <c r="B996" s="604"/>
      <c r="C996" s="604"/>
      <c r="D996" s="604"/>
      <c r="E996" s="604"/>
      <c r="F996" s="586"/>
      <c r="G996" s="604"/>
      <c r="H996" s="604"/>
      <c r="I996" s="604"/>
      <c r="J996" s="604"/>
      <c r="K996" s="604"/>
      <c r="L996" s="604"/>
      <c r="M996" s="604"/>
      <c r="N996" s="604"/>
      <c r="O996" s="604"/>
      <c r="P996" s="604"/>
      <c r="Q996" s="604"/>
      <c r="R996" s="604"/>
      <c r="S996" s="604"/>
      <c r="T996" s="604"/>
      <c r="U996" s="604"/>
      <c r="V996" s="604"/>
      <c r="W996" s="604"/>
      <c r="X996" s="604"/>
      <c r="Y996" s="604"/>
    </row>
    <row r="997" customHeight="1" spans="1:25">
      <c r="A997" s="604"/>
      <c r="B997" s="604"/>
      <c r="C997" s="604"/>
      <c r="D997" s="604"/>
      <c r="E997" s="604"/>
      <c r="F997" s="586"/>
      <c r="G997" s="604"/>
      <c r="H997" s="604"/>
      <c r="I997" s="604"/>
      <c r="J997" s="604"/>
      <c r="K997" s="604"/>
      <c r="L997" s="604"/>
      <c r="M997" s="604"/>
      <c r="N997" s="604"/>
      <c r="O997" s="604"/>
      <c r="P997" s="604"/>
      <c r="Q997" s="604"/>
      <c r="R997" s="604"/>
      <c r="S997" s="604"/>
      <c r="T997" s="604"/>
      <c r="U997" s="604"/>
      <c r="V997" s="604"/>
      <c r="W997" s="604"/>
      <c r="X997" s="604"/>
      <c r="Y997" s="604"/>
    </row>
    <row r="998" customHeight="1" spans="1:25">
      <c r="A998" s="604"/>
      <c r="B998" s="604"/>
      <c r="C998" s="604"/>
      <c r="D998" s="604"/>
      <c r="E998" s="604"/>
      <c r="F998" s="586"/>
      <c r="G998" s="604"/>
      <c r="H998" s="604"/>
      <c r="I998" s="604"/>
      <c r="J998" s="604"/>
      <c r="K998" s="604"/>
      <c r="L998" s="604"/>
      <c r="M998" s="604"/>
      <c r="N998" s="604"/>
      <c r="O998" s="604"/>
      <c r="P998" s="604"/>
      <c r="Q998" s="604"/>
      <c r="R998" s="604"/>
      <c r="S998" s="604"/>
      <c r="T998" s="604"/>
      <c r="U998" s="604"/>
      <c r="V998" s="604"/>
      <c r="W998" s="604"/>
      <c r="X998" s="604"/>
      <c r="Y998" s="604"/>
    </row>
    <row r="999" customHeight="1" spans="1:25">
      <c r="A999" s="604"/>
      <c r="B999" s="604"/>
      <c r="C999" s="604"/>
      <c r="D999" s="604"/>
      <c r="E999" s="604"/>
      <c r="F999" s="586"/>
      <c r="G999" s="604"/>
      <c r="H999" s="604"/>
      <c r="I999" s="604"/>
      <c r="J999" s="604"/>
      <c r="K999" s="604"/>
      <c r="L999" s="604"/>
      <c r="M999" s="604"/>
      <c r="N999" s="604"/>
      <c r="O999" s="604"/>
      <c r="P999" s="604"/>
      <c r="Q999" s="604"/>
      <c r="R999" s="604"/>
      <c r="S999" s="604"/>
      <c r="T999" s="604"/>
      <c r="U999" s="604"/>
      <c r="V999" s="604"/>
      <c r="W999" s="604"/>
      <c r="X999" s="604"/>
      <c r="Y999" s="604"/>
    </row>
    <row r="1000" customHeight="1" spans="1:25">
      <c r="A1000" s="604"/>
      <c r="B1000" s="604"/>
      <c r="C1000" s="604"/>
      <c r="D1000" s="604"/>
      <c r="E1000" s="604"/>
      <c r="F1000" s="586"/>
      <c r="G1000" s="604"/>
      <c r="H1000" s="604"/>
      <c r="I1000" s="604"/>
      <c r="J1000" s="604"/>
      <c r="K1000" s="604"/>
      <c r="L1000" s="604"/>
      <c r="M1000" s="604"/>
      <c r="N1000" s="604"/>
      <c r="O1000" s="604"/>
      <c r="P1000" s="604"/>
      <c r="Q1000" s="604"/>
      <c r="R1000" s="604"/>
      <c r="S1000" s="604"/>
      <c r="T1000" s="604"/>
      <c r="U1000" s="604"/>
      <c r="V1000" s="604"/>
      <c r="W1000" s="604"/>
      <c r="X1000" s="604"/>
      <c r="Y1000" s="604"/>
    </row>
  </sheetData>
  <autoFilter ref="A1:Y1000">
    <extLst/>
  </autoFilter>
  <dataValidations count="6">
    <dataValidation type="list" allowBlank="1" showErrorMessage="1" sqref="D2:D145">
      <formula1>"Marie Louise 1 (90),Marie Louise 2  (90),Carlson (176)"</formula1>
    </dataValidation>
    <dataValidation type="list" allowBlank="1" showErrorMessage="1" sqref="A2:A145">
      <formula1>"Session 2,Session 3,Session 4,Session 6,Session 7,Session 8,Session 9,Session 10"</formula1>
    </dataValidation>
    <dataValidation type="list" allowBlank="1" showErrorMessage="1" sqref="L2:L145">
      <formula1>"Oral ,Poster,Findings,TACL,CL"</formula1>
    </dataValidation>
    <dataValidation type="list" allowBlank="1" showErrorMessage="1" sqref="K2:K145">
      <formula1>"Long 12/2.5/.5,Short 7/1.5/.5"</formula1>
    </dataValidation>
    <dataValidation type="list" allowBlank="1" showErrorMessage="1" sqref="B2:B145">
      <formula1>"2024-03-18,2024-03-19,2024-03-20"</formula1>
    </dataValidation>
    <dataValidation type="list" allowBlank="1" showErrorMessage="1" sqref="C2 C8 C14 C20 C26 C32 C38 C44 C50 C56 C62 C68 C74 C80 C86 C92 C98 C104 C110 C116 C122 C128 C134 C140">
      <formula1>"09:00,11:00,14:00,16:00,10:30"</formula1>
    </dataValidation>
  </dataValidations>
  <hyperlinks>
    <hyperlink ref="P8" r:id="rId1" display="ionandr@gmail.com"/>
    <hyperlink ref="P14" r:id="rId2" display="odusek@ufal.mff.cuni.cz"/>
    <hyperlink ref="P26" r:id="rId3" display="l.viola@vu.nl"/>
    <hyperlink ref="P32" r:id="rId4" display="sojka@fi.muni.cz"/>
    <hyperlink ref="P38" r:id="rId5" display="liljao@ifi.uio.no"/>
    <hyperlink ref="P44" r:id="rId6" display="daisy.rosenblum@ubc.ca"/>
    <hyperlink ref="P56" r:id="rId7" display="lenakmeth@gmail.com"/>
    <hyperlink ref="P68" r:id="rId8" display="thomas.francois@uclouvain.be"/>
    <hyperlink ref="P92" r:id="rId9" display="david.losada@usc.es"/>
    <hyperlink ref="P98" r:id="rId10" display="marie.candito@gmail.com"/>
    <hyperlink ref="P104" r:id="rId11" display="gabriele.pergola.1@warwick.ac.uk"/>
    <hyperlink ref="P110" r:id="rId12" display="monojit.choudhury@mbzuai.ac.ae"/>
    <hyperlink ref="P116" r:id="rId13" display="ney@cs.rwth-aachen.de"/>
    <hyperlink ref="P122" r:id="rId14" display="s.pezzelle@uva.nl"/>
    <hyperlink ref="P128" r:id="rId15" display="preslav.nakov@mbzuai.ac.ae"/>
    <hyperlink ref="P134" r:id="rId16" display="nizar.habash@nyu.edu"/>
    <hyperlink ref="P140" r:id="rId17" display="resnik@umd.edu"/>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HS995"/>
  <sheetViews>
    <sheetView workbookViewId="0">
      <selection activeCell="A1" sqref="A1"/>
    </sheetView>
  </sheetViews>
  <sheetFormatPr defaultColWidth="12.6285714285714" defaultRowHeight="15.75" customHeight="1"/>
  <cols>
    <col min="1" max="1" width="14.1333333333333" customWidth="1"/>
    <col min="4" max="4" width="19.3809523809524" customWidth="1"/>
    <col min="5" max="5" width="54.1333333333333" customWidth="1"/>
    <col min="6" max="7" width="8.13333333333333" customWidth="1"/>
    <col min="8" max="8" width="21.8761904761905" customWidth="1"/>
    <col min="9" max="9" width="15.8761904761905" customWidth="1"/>
    <col min="10" max="10" width="16.247619047619" customWidth="1"/>
    <col min="11" max="19" width="6.75238095238095" hidden="1" customWidth="1"/>
    <col min="20" max="20" width="39" customWidth="1"/>
    <col min="21" max="21" width="41.752380952381" customWidth="1"/>
  </cols>
  <sheetData>
    <row r="1" customHeight="1" spans="1:227">
      <c r="A1" s="432" t="s">
        <v>6617</v>
      </c>
      <c r="B1" s="432" t="s">
        <v>715</v>
      </c>
      <c r="C1" s="432" t="s">
        <v>6527</v>
      </c>
      <c r="D1" s="432" t="s">
        <v>6618</v>
      </c>
      <c r="E1" s="443" t="s">
        <v>6528</v>
      </c>
      <c r="F1" s="444" t="s">
        <v>6619</v>
      </c>
      <c r="G1" s="444" t="s">
        <v>6531</v>
      </c>
      <c r="H1" s="95" t="s">
        <v>6532</v>
      </c>
      <c r="I1" s="458" t="s">
        <v>6620</v>
      </c>
      <c r="J1" s="432" t="s">
        <v>6621</v>
      </c>
      <c r="K1" s="458" t="s">
        <v>6622</v>
      </c>
      <c r="L1" s="458" t="s">
        <v>6623</v>
      </c>
      <c r="M1" s="458" t="s">
        <v>6624</v>
      </c>
      <c r="N1" s="458" t="s">
        <v>6625</v>
      </c>
      <c r="O1" s="458" t="s">
        <v>6626</v>
      </c>
      <c r="P1" s="458" t="s">
        <v>6627</v>
      </c>
      <c r="Q1" s="458" t="s">
        <v>6628</v>
      </c>
      <c r="R1" s="458" t="s">
        <v>6629</v>
      </c>
      <c r="S1" s="458" t="s">
        <v>6630</v>
      </c>
      <c r="T1" s="458" t="s">
        <v>6631</v>
      </c>
      <c r="U1" s="458" t="s">
        <v>6632</v>
      </c>
      <c r="V1" s="458" t="s">
        <v>6633</v>
      </c>
      <c r="W1" s="458" t="s">
        <v>6634</v>
      </c>
      <c r="X1" s="458" t="s">
        <v>6622</v>
      </c>
      <c r="Y1" s="458"/>
      <c r="Z1" s="458"/>
      <c r="AA1" s="458"/>
      <c r="AB1" s="458"/>
      <c r="AC1" s="458"/>
      <c r="AD1" s="458"/>
      <c r="AE1" s="458"/>
      <c r="AF1" s="458"/>
      <c r="AG1" s="458"/>
      <c r="AH1" s="458"/>
      <c r="AI1" s="458"/>
      <c r="AJ1" s="458"/>
      <c r="AK1" s="458"/>
      <c r="AL1" s="458"/>
      <c r="AM1" s="458"/>
      <c r="AN1" s="458"/>
      <c r="AO1" s="91"/>
      <c r="AP1" s="91"/>
      <c r="AQ1" s="91"/>
      <c r="AR1" s="91"/>
      <c r="AS1" s="91"/>
      <c r="AT1" s="91"/>
      <c r="AU1" s="91"/>
      <c r="AV1" s="91"/>
      <c r="AW1" s="91"/>
      <c r="AX1" s="91"/>
      <c r="AY1" s="91"/>
      <c r="AZ1" s="91"/>
      <c r="BA1" s="91"/>
      <c r="BB1" s="91"/>
      <c r="BC1" s="91"/>
      <c r="BD1" s="91"/>
      <c r="BE1" s="91"/>
      <c r="BF1" s="91"/>
      <c r="BG1" s="91"/>
      <c r="BH1" s="91"/>
      <c r="BI1" s="91"/>
      <c r="BJ1" s="91"/>
      <c r="BK1" s="91"/>
      <c r="BL1" s="91"/>
      <c r="BM1" s="91"/>
      <c r="BN1" s="91"/>
      <c r="BO1" s="91"/>
      <c r="BP1" s="91"/>
      <c r="BQ1" s="91"/>
      <c r="BR1" s="91"/>
      <c r="BS1" s="91"/>
      <c r="BT1" s="91"/>
      <c r="BU1" s="91"/>
      <c r="BV1" s="91"/>
      <c r="BW1" s="91"/>
      <c r="BX1" s="91"/>
      <c r="BY1" s="91"/>
      <c r="BZ1" s="91"/>
      <c r="CA1" s="91"/>
      <c r="CB1" s="91"/>
      <c r="CC1" s="91"/>
      <c r="CD1" s="91"/>
      <c r="CE1" s="91"/>
      <c r="CF1" s="91"/>
      <c r="CG1" s="91"/>
      <c r="CH1" s="91"/>
      <c r="CI1" s="91"/>
      <c r="CJ1" s="91"/>
      <c r="CK1" s="91"/>
      <c r="CL1" s="91"/>
      <c r="CM1" s="91"/>
      <c r="CN1" s="91"/>
      <c r="CO1" s="91"/>
      <c r="CP1" s="91"/>
      <c r="CQ1" s="91"/>
      <c r="CR1" s="91"/>
      <c r="CS1" s="91"/>
      <c r="CT1" s="91"/>
      <c r="CU1" s="91"/>
      <c r="CV1" s="91"/>
      <c r="CW1" s="91"/>
      <c r="CX1" s="91"/>
      <c r="CY1" s="91"/>
      <c r="CZ1" s="91"/>
      <c r="DA1" s="91"/>
      <c r="DB1" s="91"/>
      <c r="DC1" s="91"/>
      <c r="DD1" s="91"/>
      <c r="DE1" s="91"/>
      <c r="DF1" s="91"/>
      <c r="DG1" s="91"/>
      <c r="DH1" s="91"/>
      <c r="DI1" s="91"/>
      <c r="DJ1" s="91"/>
      <c r="DK1" s="91"/>
      <c r="DL1" s="91"/>
      <c r="DM1" s="91"/>
      <c r="DN1" s="91"/>
      <c r="DO1" s="91"/>
      <c r="DP1" s="91"/>
      <c r="DQ1" s="91"/>
      <c r="DR1" s="91"/>
      <c r="DS1" s="91"/>
      <c r="DT1" s="91"/>
      <c r="DU1" s="91"/>
      <c r="DV1" s="91"/>
      <c r="DW1" s="91"/>
      <c r="DX1" s="91"/>
      <c r="DY1" s="91"/>
      <c r="DZ1" s="91"/>
      <c r="EA1" s="91"/>
      <c r="EB1" s="91"/>
      <c r="EC1" s="91"/>
      <c r="ED1" s="91"/>
      <c r="EE1" s="91"/>
      <c r="EF1" s="91"/>
      <c r="EG1" s="91"/>
      <c r="EH1" s="91"/>
      <c r="EI1" s="91"/>
      <c r="EJ1" s="91"/>
      <c r="EK1" s="91"/>
      <c r="EL1" s="91"/>
      <c r="EM1" s="91"/>
      <c r="EN1" s="91"/>
      <c r="EO1" s="91"/>
      <c r="EP1" s="91"/>
      <c r="EQ1" s="91"/>
      <c r="ER1" s="91"/>
      <c r="ES1" s="91"/>
      <c r="ET1" s="91"/>
      <c r="EU1" s="91"/>
      <c r="EV1" s="91"/>
      <c r="EW1" s="91"/>
      <c r="EX1" s="91"/>
      <c r="EY1" s="91"/>
      <c r="EZ1" s="91"/>
      <c r="FA1" s="91"/>
      <c r="FB1" s="91"/>
      <c r="FC1" s="91"/>
      <c r="FD1" s="91"/>
      <c r="FE1" s="91"/>
      <c r="FF1" s="91"/>
      <c r="FG1" s="91"/>
      <c r="FH1" s="91"/>
      <c r="FI1" s="91"/>
      <c r="FJ1" s="91"/>
      <c r="FK1" s="91"/>
      <c r="FL1" s="91"/>
      <c r="FM1" s="91"/>
      <c r="FN1" s="91"/>
      <c r="FO1" s="91"/>
      <c r="FP1" s="91"/>
      <c r="FQ1" s="91"/>
      <c r="FR1" s="91"/>
      <c r="FS1" s="91"/>
      <c r="FT1" s="91"/>
      <c r="FU1" s="91"/>
      <c r="FV1" s="91"/>
      <c r="FW1" s="91"/>
      <c r="FX1" s="91"/>
      <c r="FY1" s="91"/>
      <c r="FZ1" s="91"/>
      <c r="GA1" s="91"/>
      <c r="GB1" s="91"/>
      <c r="GC1" s="91"/>
      <c r="GD1" s="91"/>
      <c r="GE1" s="91"/>
      <c r="GF1" s="91"/>
      <c r="GG1" s="91"/>
      <c r="GH1" s="91"/>
      <c r="GI1" s="91"/>
      <c r="GJ1" s="91"/>
      <c r="GK1" s="91"/>
      <c r="GL1" s="91"/>
      <c r="GM1" s="91"/>
      <c r="GN1" s="91"/>
      <c r="GO1" s="91"/>
      <c r="GP1" s="91"/>
      <c r="GQ1" s="91"/>
      <c r="GR1" s="91"/>
      <c r="GS1" s="91"/>
      <c r="GT1" s="91"/>
      <c r="GU1" s="91"/>
      <c r="GV1" s="91"/>
      <c r="GW1" s="91"/>
      <c r="GX1" s="91"/>
      <c r="GY1" s="91"/>
      <c r="GZ1" s="91"/>
      <c r="HA1" s="91"/>
      <c r="HB1" s="91"/>
      <c r="HC1" s="91"/>
      <c r="HD1" s="91"/>
      <c r="HE1" s="91"/>
      <c r="HF1" s="91"/>
      <c r="HG1" s="91"/>
      <c r="HH1" s="91"/>
      <c r="HI1" s="91"/>
      <c r="HJ1" s="91"/>
      <c r="HK1" s="91"/>
      <c r="HL1" s="91"/>
      <c r="HM1" s="91"/>
      <c r="HN1" s="91"/>
      <c r="HO1" s="91"/>
      <c r="HP1" s="91"/>
      <c r="HQ1" s="91"/>
      <c r="HR1" s="91"/>
      <c r="HS1" s="91"/>
    </row>
    <row r="2" customHeight="1" spans="1:227">
      <c r="A2" s="433" t="s">
        <v>844</v>
      </c>
      <c r="B2" s="434">
        <v>45369</v>
      </c>
      <c r="C2" s="435" t="s">
        <v>6635</v>
      </c>
      <c r="D2" s="433" t="s">
        <v>6636</v>
      </c>
      <c r="E2" s="445" t="s">
        <v>6604</v>
      </c>
      <c r="F2" s="446">
        <v>28</v>
      </c>
      <c r="G2" s="446">
        <v>321</v>
      </c>
      <c r="H2" s="447" t="s">
        <v>4466</v>
      </c>
      <c r="I2" s="459" t="s">
        <v>4468</v>
      </c>
      <c r="J2" s="459" t="s">
        <v>6637</v>
      </c>
      <c r="K2" s="459" t="str">
        <f>VLOOKUP(G2,'Accepted Papers'!C$3:J$362,8,FALSE)</f>
        <v>Fantine Huot, Joshua Maynez, Chris Alberti, Reinald Kim Amplayo, Priyanka Agrawal, Constanza Fierro, Shashi Narayan, Mirella Lapata</v>
      </c>
      <c r="L2" s="459" t="s">
        <v>4468</v>
      </c>
      <c r="M2" s="459" t="s">
        <v>4470</v>
      </c>
      <c r="N2" s="459" t="s">
        <v>4472</v>
      </c>
      <c r="O2" s="459" t="s">
        <v>4474</v>
      </c>
      <c r="P2" s="459" t="s">
        <v>4476</v>
      </c>
      <c r="Q2" s="459" t="s">
        <v>4478</v>
      </c>
      <c r="R2" s="459" t="s">
        <v>4480</v>
      </c>
      <c r="S2" s="459" t="s">
        <v>710</v>
      </c>
      <c r="T2" s="459"/>
      <c r="U2" s="459"/>
      <c r="V2" s="459"/>
      <c r="W2" s="459"/>
      <c r="X2" s="459" t="s">
        <v>4468</v>
      </c>
      <c r="Y2" s="459" t="s">
        <v>4470</v>
      </c>
      <c r="Z2" s="459" t="s">
        <v>4472</v>
      </c>
      <c r="AA2" s="459" t="s">
        <v>4474</v>
      </c>
      <c r="AB2" s="459" t="s">
        <v>4476</v>
      </c>
      <c r="AC2" s="459" t="s">
        <v>4478</v>
      </c>
      <c r="AD2" s="459" t="s">
        <v>4480</v>
      </c>
      <c r="AE2" s="459" t="s">
        <v>710</v>
      </c>
      <c r="AF2" s="459"/>
      <c r="AG2" s="459"/>
      <c r="AH2" s="459"/>
      <c r="AI2" s="459"/>
      <c r="AJ2" s="459"/>
      <c r="AK2" s="459"/>
      <c r="AL2" s="459"/>
      <c r="AM2" s="459"/>
      <c r="AN2" s="459"/>
      <c r="AO2" s="459"/>
      <c r="AP2" s="459"/>
      <c r="AQ2" s="459"/>
      <c r="AR2" s="459"/>
      <c r="AS2" s="459"/>
      <c r="AT2" s="459"/>
      <c r="AU2" s="459"/>
      <c r="AV2" s="459"/>
      <c r="AW2" s="459"/>
      <c r="AX2" s="459"/>
      <c r="AY2" s="459"/>
      <c r="AZ2" s="459"/>
      <c r="BA2" s="459"/>
      <c r="BB2" s="459"/>
      <c r="BC2" s="459"/>
      <c r="BD2" s="459"/>
      <c r="BE2" s="459"/>
      <c r="BF2" s="459"/>
      <c r="BG2" s="459"/>
      <c r="BH2" s="459"/>
      <c r="BI2" s="459"/>
      <c r="BJ2" s="459"/>
      <c r="BK2" s="459"/>
      <c r="BL2" s="459"/>
      <c r="BM2" s="459"/>
      <c r="BN2" s="459"/>
      <c r="BO2" s="459"/>
      <c r="BP2" s="459"/>
      <c r="BQ2" s="459"/>
      <c r="BR2" s="459"/>
      <c r="BS2" s="459"/>
      <c r="BT2" s="459"/>
      <c r="BU2" s="459"/>
      <c r="BV2" s="459"/>
      <c r="BW2" s="459"/>
      <c r="BX2" s="459"/>
      <c r="BY2" s="459"/>
      <c r="BZ2" s="459"/>
      <c r="CA2" s="459"/>
      <c r="CB2" s="459"/>
      <c r="CC2" s="459"/>
      <c r="CD2" s="459"/>
      <c r="CE2" s="459"/>
      <c r="CF2" s="459"/>
      <c r="CG2" s="459"/>
      <c r="CH2" s="459"/>
      <c r="CI2" s="459"/>
      <c r="CJ2" s="459"/>
      <c r="CK2" s="459"/>
      <c r="CL2" s="459"/>
      <c r="CM2" s="459"/>
      <c r="CN2" s="459"/>
      <c r="CO2" s="459"/>
      <c r="CP2" s="459"/>
      <c r="CQ2" s="459"/>
      <c r="CR2" s="459"/>
      <c r="CS2" s="459"/>
      <c r="CT2" s="459"/>
      <c r="CU2" s="459"/>
      <c r="CV2" s="459"/>
      <c r="CW2" s="459"/>
      <c r="CX2" s="459"/>
      <c r="CY2" s="459"/>
      <c r="CZ2" s="459"/>
      <c r="DA2" s="459"/>
      <c r="DB2" s="459"/>
      <c r="DC2" s="459"/>
      <c r="DD2" s="459"/>
      <c r="DE2" s="459"/>
      <c r="DF2" s="459"/>
      <c r="DG2" s="459"/>
      <c r="DH2" s="459"/>
      <c r="DI2" s="459"/>
      <c r="DJ2" s="459"/>
      <c r="DK2" s="459"/>
      <c r="DL2" s="459"/>
      <c r="DM2" s="459"/>
      <c r="DN2" s="459"/>
      <c r="DO2" s="459"/>
      <c r="DP2" s="459"/>
      <c r="DQ2" s="459"/>
      <c r="DR2" s="459"/>
      <c r="DS2" s="459"/>
      <c r="DT2" s="459"/>
      <c r="DU2" s="459"/>
      <c r="DV2" s="459"/>
      <c r="DW2" s="459"/>
      <c r="DX2" s="459"/>
      <c r="DY2" s="459"/>
      <c r="DZ2" s="459"/>
      <c r="EA2" s="459"/>
      <c r="EB2" s="459"/>
      <c r="EC2" s="459"/>
      <c r="ED2" s="459"/>
      <c r="EE2" s="459"/>
      <c r="EF2" s="459"/>
      <c r="EG2" s="459"/>
      <c r="EH2" s="459"/>
      <c r="EI2" s="459"/>
      <c r="EJ2" s="459"/>
      <c r="EK2" s="459"/>
      <c r="EL2" s="459"/>
      <c r="EM2" s="459"/>
      <c r="EN2" s="459"/>
      <c r="EO2" s="459"/>
      <c r="EP2" s="459"/>
      <c r="EQ2" s="459"/>
      <c r="ER2" s="459"/>
      <c r="ES2" s="459"/>
      <c r="ET2" s="459"/>
      <c r="EU2" s="459"/>
      <c r="EV2" s="459"/>
      <c r="EW2" s="459"/>
      <c r="EX2" s="459"/>
      <c r="EY2" s="459"/>
      <c r="EZ2" s="459"/>
      <c r="FA2" s="459"/>
      <c r="FB2" s="459"/>
      <c r="FC2" s="459"/>
      <c r="FD2" s="459"/>
      <c r="FE2" s="459"/>
      <c r="FF2" s="459"/>
      <c r="FG2" s="459"/>
      <c r="FH2" s="459"/>
      <c r="FI2" s="459"/>
      <c r="FJ2" s="459"/>
      <c r="FK2" s="459"/>
      <c r="FL2" s="459"/>
      <c r="FM2" s="459"/>
      <c r="FN2" s="459"/>
      <c r="FO2" s="459"/>
      <c r="FP2" s="459"/>
      <c r="FQ2" s="459"/>
      <c r="FR2" s="459"/>
      <c r="FS2" s="459"/>
      <c r="FT2" s="459"/>
      <c r="FU2" s="459"/>
      <c r="FV2" s="459"/>
      <c r="FW2" s="459"/>
      <c r="FX2" s="459"/>
      <c r="FY2" s="459"/>
      <c r="FZ2" s="459"/>
      <c r="GA2" s="459"/>
      <c r="GB2" s="459"/>
      <c r="GC2" s="459"/>
      <c r="GD2" s="459"/>
      <c r="GE2" s="459"/>
      <c r="GF2" s="459"/>
      <c r="GG2" s="459"/>
      <c r="GH2" s="459"/>
      <c r="GI2" s="459"/>
      <c r="GJ2" s="459"/>
      <c r="GK2" s="459"/>
      <c r="GL2" s="459"/>
      <c r="GM2" s="459"/>
      <c r="GN2" s="459"/>
      <c r="GO2" s="459"/>
      <c r="GP2" s="459"/>
      <c r="GQ2" s="459"/>
      <c r="GR2" s="459"/>
      <c r="GS2" s="459"/>
      <c r="GT2" s="459"/>
      <c r="GU2" s="459"/>
      <c r="GV2" s="459"/>
      <c r="GW2" s="459"/>
      <c r="GX2" s="459"/>
      <c r="GY2" s="459"/>
      <c r="GZ2" s="459"/>
      <c r="HA2" s="459"/>
      <c r="HB2" s="459"/>
      <c r="HC2" s="459"/>
      <c r="HD2" s="459"/>
      <c r="HE2" s="459"/>
      <c r="HF2" s="459"/>
      <c r="HG2" s="459"/>
      <c r="HH2" s="459"/>
      <c r="HI2" s="459"/>
      <c r="HJ2" s="459"/>
      <c r="HK2" s="459"/>
      <c r="HL2" s="459"/>
      <c r="HM2" s="459"/>
      <c r="HN2" s="459"/>
      <c r="HO2" s="459"/>
      <c r="HP2" s="459"/>
      <c r="HQ2" s="459"/>
      <c r="HR2" s="459"/>
      <c r="HS2" s="459"/>
    </row>
    <row r="3" customHeight="1" spans="1:227">
      <c r="A3" s="433" t="s">
        <v>844</v>
      </c>
      <c r="B3" s="434">
        <v>45369</v>
      </c>
      <c r="C3" s="435" t="s">
        <v>6635</v>
      </c>
      <c r="D3" s="433" t="s">
        <v>6636</v>
      </c>
      <c r="E3" s="445" t="s">
        <v>6568</v>
      </c>
      <c r="F3" s="446">
        <v>9</v>
      </c>
      <c r="G3" s="446">
        <v>217</v>
      </c>
      <c r="H3" s="447" t="s">
        <v>1967</v>
      </c>
      <c r="I3" s="459" t="s">
        <v>4101</v>
      </c>
      <c r="J3" s="459" t="s">
        <v>6637</v>
      </c>
      <c r="K3" s="459" t="str">
        <f>VLOOKUP(G3,'Accepted Papers'!C$3:J$362,8,FALSE)</f>
        <v>Yihua Zhu, Hidetoshi Shimodaira</v>
      </c>
      <c r="L3" s="459" t="s">
        <v>4101</v>
      </c>
      <c r="M3" s="459" t="s">
        <v>4103</v>
      </c>
      <c r="N3" s="459"/>
      <c r="O3" s="459"/>
      <c r="P3" s="459"/>
      <c r="Q3" s="459"/>
      <c r="R3" s="459"/>
      <c r="S3" s="459"/>
      <c r="T3" s="459"/>
      <c r="U3" s="459"/>
      <c r="V3" s="459"/>
      <c r="W3" s="459"/>
      <c r="X3" s="459" t="s">
        <v>4101</v>
      </c>
      <c r="Y3" s="459" t="s">
        <v>4103</v>
      </c>
      <c r="Z3" s="459"/>
      <c r="AA3" s="459"/>
      <c r="AB3" s="459"/>
      <c r="AC3" s="459"/>
      <c r="AD3" s="459"/>
      <c r="AE3" s="459"/>
      <c r="AF3" s="459"/>
      <c r="AG3" s="459"/>
      <c r="AH3" s="459"/>
      <c r="AI3" s="459"/>
      <c r="AJ3" s="459"/>
      <c r="AK3" s="459"/>
      <c r="AL3" s="459"/>
      <c r="AM3" s="459"/>
      <c r="AN3" s="459"/>
      <c r="AO3" s="459"/>
      <c r="AP3" s="459"/>
      <c r="AQ3" s="459"/>
      <c r="AR3" s="459"/>
      <c r="AS3" s="459"/>
      <c r="AT3" s="459"/>
      <c r="AU3" s="459"/>
      <c r="AV3" s="459"/>
      <c r="AW3" s="459"/>
      <c r="AX3" s="459"/>
      <c r="AY3" s="459"/>
      <c r="AZ3" s="459"/>
      <c r="BA3" s="459"/>
      <c r="BB3" s="459"/>
      <c r="BC3" s="459"/>
      <c r="BD3" s="459"/>
      <c r="BE3" s="459"/>
      <c r="BF3" s="459"/>
      <c r="BG3" s="459"/>
      <c r="BH3" s="459"/>
      <c r="BI3" s="459"/>
      <c r="BJ3" s="459"/>
      <c r="BK3" s="459"/>
      <c r="BL3" s="459"/>
      <c r="BM3" s="459"/>
      <c r="BN3" s="459"/>
      <c r="BO3" s="459"/>
      <c r="BP3" s="459"/>
      <c r="BQ3" s="459"/>
      <c r="BR3" s="459"/>
      <c r="BS3" s="459"/>
      <c r="BT3" s="459"/>
      <c r="BU3" s="459"/>
      <c r="BV3" s="459"/>
      <c r="BW3" s="459"/>
      <c r="BX3" s="459"/>
      <c r="BY3" s="459"/>
      <c r="BZ3" s="459"/>
      <c r="CA3" s="459"/>
      <c r="CB3" s="459"/>
      <c r="CC3" s="459"/>
      <c r="CD3" s="459"/>
      <c r="CE3" s="459"/>
      <c r="CF3" s="459"/>
      <c r="CG3" s="459"/>
      <c r="CH3" s="459"/>
      <c r="CI3" s="459"/>
      <c r="CJ3" s="459"/>
      <c r="CK3" s="459"/>
      <c r="CL3" s="459"/>
      <c r="CM3" s="459"/>
      <c r="CN3" s="459"/>
      <c r="CO3" s="459"/>
      <c r="CP3" s="459"/>
      <c r="CQ3" s="459"/>
      <c r="CR3" s="459"/>
      <c r="CS3" s="459"/>
      <c r="CT3" s="459"/>
      <c r="CU3" s="459"/>
      <c r="CV3" s="459"/>
      <c r="CW3" s="459"/>
      <c r="CX3" s="459"/>
      <c r="CY3" s="459"/>
      <c r="CZ3" s="459"/>
      <c r="DA3" s="459"/>
      <c r="DB3" s="459"/>
      <c r="DC3" s="459"/>
      <c r="DD3" s="459"/>
      <c r="DE3" s="459"/>
      <c r="DF3" s="459"/>
      <c r="DG3" s="459"/>
      <c r="DH3" s="459"/>
      <c r="DI3" s="459"/>
      <c r="DJ3" s="459"/>
      <c r="DK3" s="459"/>
      <c r="DL3" s="459"/>
      <c r="DM3" s="459"/>
      <c r="DN3" s="459"/>
      <c r="DO3" s="459"/>
      <c r="DP3" s="459"/>
      <c r="DQ3" s="459"/>
      <c r="DR3" s="459"/>
      <c r="DS3" s="459"/>
      <c r="DT3" s="459"/>
      <c r="DU3" s="459"/>
      <c r="DV3" s="459"/>
      <c r="DW3" s="459"/>
      <c r="DX3" s="459"/>
      <c r="DY3" s="459"/>
      <c r="DZ3" s="459"/>
      <c r="EA3" s="459"/>
      <c r="EB3" s="459"/>
      <c r="EC3" s="459"/>
      <c r="ED3" s="459"/>
      <c r="EE3" s="459"/>
      <c r="EF3" s="459"/>
      <c r="EG3" s="459"/>
      <c r="EH3" s="459"/>
      <c r="EI3" s="459"/>
      <c r="EJ3" s="459"/>
      <c r="EK3" s="459"/>
      <c r="EL3" s="459"/>
      <c r="EM3" s="459"/>
      <c r="EN3" s="459"/>
      <c r="EO3" s="459"/>
      <c r="EP3" s="459"/>
      <c r="EQ3" s="459"/>
      <c r="ER3" s="459"/>
      <c r="ES3" s="459"/>
      <c r="ET3" s="459"/>
      <c r="EU3" s="459"/>
      <c r="EV3" s="459"/>
      <c r="EW3" s="459"/>
      <c r="EX3" s="459"/>
      <c r="EY3" s="459"/>
      <c r="EZ3" s="459"/>
      <c r="FA3" s="459"/>
      <c r="FB3" s="459"/>
      <c r="FC3" s="459"/>
      <c r="FD3" s="459"/>
      <c r="FE3" s="459"/>
      <c r="FF3" s="459"/>
      <c r="FG3" s="459"/>
      <c r="FH3" s="459"/>
      <c r="FI3" s="459"/>
      <c r="FJ3" s="459"/>
      <c r="FK3" s="459"/>
      <c r="FL3" s="459"/>
      <c r="FM3" s="459"/>
      <c r="FN3" s="459"/>
      <c r="FO3" s="459"/>
      <c r="FP3" s="459"/>
      <c r="FQ3" s="459"/>
      <c r="FR3" s="459"/>
      <c r="FS3" s="459"/>
      <c r="FT3" s="459"/>
      <c r="FU3" s="459"/>
      <c r="FV3" s="459"/>
      <c r="FW3" s="459"/>
      <c r="FX3" s="459"/>
      <c r="FY3" s="459"/>
      <c r="FZ3" s="459"/>
      <c r="GA3" s="459"/>
      <c r="GB3" s="459"/>
      <c r="GC3" s="459"/>
      <c r="GD3" s="459"/>
      <c r="GE3" s="459"/>
      <c r="GF3" s="459"/>
      <c r="GG3" s="459"/>
      <c r="GH3" s="459"/>
      <c r="GI3" s="459"/>
      <c r="GJ3" s="459"/>
      <c r="GK3" s="459"/>
      <c r="GL3" s="459"/>
      <c r="GM3" s="459"/>
      <c r="GN3" s="459"/>
      <c r="GO3" s="459"/>
      <c r="GP3" s="459"/>
      <c r="GQ3" s="459"/>
      <c r="GR3" s="459"/>
      <c r="GS3" s="459"/>
      <c r="GT3" s="459"/>
      <c r="GU3" s="459"/>
      <c r="GV3" s="459"/>
      <c r="GW3" s="459"/>
      <c r="GX3" s="459"/>
      <c r="GY3" s="459"/>
      <c r="GZ3" s="459"/>
      <c r="HA3" s="459"/>
      <c r="HB3" s="459"/>
      <c r="HC3" s="459"/>
      <c r="HD3" s="459"/>
      <c r="HE3" s="459"/>
      <c r="HF3" s="459"/>
      <c r="HG3" s="459"/>
      <c r="HH3" s="459"/>
      <c r="HI3" s="459"/>
      <c r="HJ3" s="459"/>
      <c r="HK3" s="459"/>
      <c r="HL3" s="459"/>
      <c r="HM3" s="459"/>
      <c r="HN3" s="459"/>
      <c r="HO3" s="459"/>
      <c r="HP3" s="459"/>
      <c r="HQ3" s="459"/>
      <c r="HR3" s="459"/>
      <c r="HS3" s="459"/>
    </row>
    <row r="4" customHeight="1" spans="1:227">
      <c r="A4" s="433" t="s">
        <v>844</v>
      </c>
      <c r="B4" s="434">
        <v>45369</v>
      </c>
      <c r="C4" s="435" t="s">
        <v>6635</v>
      </c>
      <c r="D4" s="433" t="s">
        <v>6636</v>
      </c>
      <c r="E4" s="445" t="s">
        <v>6596</v>
      </c>
      <c r="F4" s="446">
        <v>5</v>
      </c>
      <c r="G4" s="446">
        <v>41</v>
      </c>
      <c r="H4" s="447" t="s">
        <v>5103</v>
      </c>
      <c r="I4" s="459" t="s">
        <v>5105</v>
      </c>
      <c r="J4" s="459" t="s">
        <v>6637</v>
      </c>
      <c r="K4" s="459" t="str">
        <f>VLOOKUP(G4,'Accepted Papers'!C$3:J$362,8,FALSE)</f>
        <v>Nikita Martynov, Mark Baushenko, Anastasia Kozlova, Katerina Kolomeytseva, Aleksandr Abramov, Alena Fenogenova</v>
      </c>
      <c r="L4" s="459" t="s">
        <v>5105</v>
      </c>
      <c r="M4" s="459" t="s">
        <v>5107</v>
      </c>
      <c r="N4" s="459" t="s">
        <v>5109</v>
      </c>
      <c r="O4" s="459" t="s">
        <v>5111</v>
      </c>
      <c r="P4" s="459" t="s">
        <v>5113</v>
      </c>
      <c r="Q4" s="459" t="s">
        <v>5115</v>
      </c>
      <c r="R4" s="459"/>
      <c r="S4" s="459"/>
      <c r="T4" s="459"/>
      <c r="U4" s="459"/>
      <c r="V4" s="459"/>
      <c r="W4" s="459"/>
      <c r="X4" s="459" t="s">
        <v>5105</v>
      </c>
      <c r="Y4" s="459" t="s">
        <v>5107</v>
      </c>
      <c r="Z4" s="459" t="s">
        <v>5109</v>
      </c>
      <c r="AA4" s="459" t="s">
        <v>5111</v>
      </c>
      <c r="AB4" s="459" t="s">
        <v>5113</v>
      </c>
      <c r="AC4" s="459" t="s">
        <v>5115</v>
      </c>
      <c r="AD4" s="459"/>
      <c r="AE4" s="459"/>
      <c r="AF4" s="459"/>
      <c r="AG4" s="459"/>
      <c r="AH4" s="459"/>
      <c r="AI4" s="459"/>
      <c r="AJ4" s="459"/>
      <c r="AK4" s="459"/>
      <c r="AL4" s="459"/>
      <c r="AM4" s="459"/>
      <c r="AN4" s="459"/>
      <c r="AO4" s="459"/>
      <c r="AP4" s="459"/>
      <c r="AQ4" s="459"/>
      <c r="AR4" s="459"/>
      <c r="AS4" s="459"/>
      <c r="AT4" s="459"/>
      <c r="AU4" s="459"/>
      <c r="AV4" s="459"/>
      <c r="AW4" s="459"/>
      <c r="AX4" s="459"/>
      <c r="AY4" s="459"/>
      <c r="AZ4" s="459"/>
      <c r="BA4" s="459"/>
      <c r="BB4" s="459"/>
      <c r="BC4" s="459"/>
      <c r="BD4" s="459"/>
      <c r="BE4" s="459"/>
      <c r="BF4" s="459"/>
      <c r="BG4" s="459"/>
      <c r="BH4" s="459"/>
      <c r="BI4" s="459"/>
      <c r="BJ4" s="459"/>
      <c r="BK4" s="459"/>
      <c r="BL4" s="459"/>
      <c r="BM4" s="459"/>
      <c r="BN4" s="459"/>
      <c r="BO4" s="459"/>
      <c r="BP4" s="459"/>
      <c r="BQ4" s="459"/>
      <c r="BR4" s="459"/>
      <c r="BS4" s="459"/>
      <c r="BT4" s="459"/>
      <c r="BU4" s="459"/>
      <c r="BV4" s="459"/>
      <c r="BW4" s="459"/>
      <c r="BX4" s="459"/>
      <c r="BY4" s="459"/>
      <c r="BZ4" s="459"/>
      <c r="CA4" s="459"/>
      <c r="CB4" s="459"/>
      <c r="CC4" s="459"/>
      <c r="CD4" s="459"/>
      <c r="CE4" s="459"/>
      <c r="CF4" s="459"/>
      <c r="CG4" s="459"/>
      <c r="CH4" s="459"/>
      <c r="CI4" s="459"/>
      <c r="CJ4" s="459"/>
      <c r="CK4" s="459"/>
      <c r="CL4" s="459"/>
      <c r="CM4" s="459"/>
      <c r="CN4" s="459"/>
      <c r="CO4" s="459"/>
      <c r="CP4" s="459"/>
      <c r="CQ4" s="459"/>
      <c r="CR4" s="459"/>
      <c r="CS4" s="459"/>
      <c r="CT4" s="459"/>
      <c r="CU4" s="459"/>
      <c r="CV4" s="459"/>
      <c r="CW4" s="459"/>
      <c r="CX4" s="459"/>
      <c r="CY4" s="459"/>
      <c r="CZ4" s="459"/>
      <c r="DA4" s="459"/>
      <c r="DB4" s="459"/>
      <c r="DC4" s="459"/>
      <c r="DD4" s="459"/>
      <c r="DE4" s="459"/>
      <c r="DF4" s="459"/>
      <c r="DG4" s="459"/>
      <c r="DH4" s="459"/>
      <c r="DI4" s="459"/>
      <c r="DJ4" s="459"/>
      <c r="DK4" s="459"/>
      <c r="DL4" s="459"/>
      <c r="DM4" s="459"/>
      <c r="DN4" s="459"/>
      <c r="DO4" s="459"/>
      <c r="DP4" s="459"/>
      <c r="DQ4" s="459"/>
      <c r="DR4" s="459"/>
      <c r="DS4" s="459"/>
      <c r="DT4" s="459"/>
      <c r="DU4" s="459"/>
      <c r="DV4" s="459"/>
      <c r="DW4" s="459"/>
      <c r="DX4" s="459"/>
      <c r="DY4" s="459"/>
      <c r="DZ4" s="459"/>
      <c r="EA4" s="459"/>
      <c r="EB4" s="459"/>
      <c r="EC4" s="459"/>
      <c r="ED4" s="459"/>
      <c r="EE4" s="459"/>
      <c r="EF4" s="459"/>
      <c r="EG4" s="459"/>
      <c r="EH4" s="459"/>
      <c r="EI4" s="459"/>
      <c r="EJ4" s="459"/>
      <c r="EK4" s="459"/>
      <c r="EL4" s="459"/>
      <c r="EM4" s="459"/>
      <c r="EN4" s="459"/>
      <c r="EO4" s="459"/>
      <c r="EP4" s="459"/>
      <c r="EQ4" s="459"/>
      <c r="ER4" s="459"/>
      <c r="ES4" s="459"/>
      <c r="ET4" s="459"/>
      <c r="EU4" s="459"/>
      <c r="EV4" s="459"/>
      <c r="EW4" s="459"/>
      <c r="EX4" s="459"/>
      <c r="EY4" s="459"/>
      <c r="EZ4" s="459"/>
      <c r="FA4" s="459"/>
      <c r="FB4" s="459"/>
      <c r="FC4" s="459"/>
      <c r="FD4" s="459"/>
      <c r="FE4" s="459"/>
      <c r="FF4" s="459"/>
      <c r="FG4" s="459"/>
      <c r="FH4" s="459"/>
      <c r="FI4" s="459"/>
      <c r="FJ4" s="459"/>
      <c r="FK4" s="459"/>
      <c r="FL4" s="459"/>
      <c r="FM4" s="459"/>
      <c r="FN4" s="459"/>
      <c r="FO4" s="459"/>
      <c r="FP4" s="459"/>
      <c r="FQ4" s="459"/>
      <c r="FR4" s="459"/>
      <c r="FS4" s="459"/>
      <c r="FT4" s="459"/>
      <c r="FU4" s="459"/>
      <c r="FV4" s="459"/>
      <c r="FW4" s="459"/>
      <c r="FX4" s="459"/>
      <c r="FY4" s="459"/>
      <c r="FZ4" s="459"/>
      <c r="GA4" s="459"/>
      <c r="GB4" s="459"/>
      <c r="GC4" s="459"/>
      <c r="GD4" s="459"/>
      <c r="GE4" s="459"/>
      <c r="GF4" s="459"/>
      <c r="GG4" s="459"/>
      <c r="GH4" s="459"/>
      <c r="GI4" s="459"/>
      <c r="GJ4" s="459"/>
      <c r="GK4" s="459"/>
      <c r="GL4" s="459"/>
      <c r="GM4" s="459"/>
      <c r="GN4" s="459"/>
      <c r="GO4" s="459"/>
      <c r="GP4" s="459"/>
      <c r="GQ4" s="459"/>
      <c r="GR4" s="459"/>
      <c r="GS4" s="459"/>
      <c r="GT4" s="459"/>
      <c r="GU4" s="459"/>
      <c r="GV4" s="459"/>
      <c r="GW4" s="459"/>
      <c r="GX4" s="459"/>
      <c r="GY4" s="459"/>
      <c r="GZ4" s="459"/>
      <c r="HA4" s="459"/>
      <c r="HB4" s="459"/>
      <c r="HC4" s="459"/>
      <c r="HD4" s="459"/>
      <c r="HE4" s="459"/>
      <c r="HF4" s="459"/>
      <c r="HG4" s="459"/>
      <c r="HH4" s="459"/>
      <c r="HI4" s="459"/>
      <c r="HJ4" s="459"/>
      <c r="HK4" s="459"/>
      <c r="HL4" s="459"/>
      <c r="HM4" s="459"/>
      <c r="HN4" s="459"/>
      <c r="HO4" s="459"/>
      <c r="HP4" s="459"/>
      <c r="HQ4" s="459"/>
      <c r="HR4" s="459"/>
      <c r="HS4" s="459"/>
    </row>
    <row r="5" customHeight="1" spans="1:227">
      <c r="A5" s="433" t="s">
        <v>844</v>
      </c>
      <c r="B5" s="434">
        <v>45369</v>
      </c>
      <c r="C5" s="435" t="s">
        <v>6635</v>
      </c>
      <c r="D5" s="433" t="s">
        <v>6636</v>
      </c>
      <c r="E5" s="445" t="s">
        <v>6555</v>
      </c>
      <c r="F5" s="446">
        <v>26</v>
      </c>
      <c r="G5" s="446">
        <v>309</v>
      </c>
      <c r="H5" s="447" t="s">
        <v>2233</v>
      </c>
      <c r="I5" s="459" t="s">
        <v>4389</v>
      </c>
      <c r="J5" s="459" t="s">
        <v>6637</v>
      </c>
      <c r="K5" s="459" t="str">
        <f>VLOOKUP(G5,'Accepted Papers'!C$3:J$362,8,FALSE)</f>
        <v>Michiel van der Meer, Piek Vossen, Catholijn M Jonker, Pradeep Kumar Murukannaiah</v>
      </c>
      <c r="L5" s="459" t="s">
        <v>4389</v>
      </c>
      <c r="M5" s="459" t="s">
        <v>4391</v>
      </c>
      <c r="N5" s="459" t="s">
        <v>4393</v>
      </c>
      <c r="O5" s="459" t="s">
        <v>4395</v>
      </c>
      <c r="P5" s="459"/>
      <c r="Q5" s="459"/>
      <c r="R5" s="459"/>
      <c r="S5" s="459"/>
      <c r="T5" s="459"/>
      <c r="U5" s="459"/>
      <c r="V5" s="459"/>
      <c r="W5" s="459"/>
      <c r="X5" s="459" t="s">
        <v>4389</v>
      </c>
      <c r="Y5" s="459" t="s">
        <v>4391</v>
      </c>
      <c r="Z5" s="459" t="s">
        <v>4393</v>
      </c>
      <c r="AA5" s="459" t="s">
        <v>4395</v>
      </c>
      <c r="AB5" s="459"/>
      <c r="AC5" s="459"/>
      <c r="AD5" s="459"/>
      <c r="AE5" s="459"/>
      <c r="AF5" s="459"/>
      <c r="AG5" s="459"/>
      <c r="AH5" s="459"/>
      <c r="AI5" s="459"/>
      <c r="AJ5" s="459"/>
      <c r="AK5" s="459"/>
      <c r="AL5" s="459"/>
      <c r="AM5" s="459"/>
      <c r="AN5" s="459"/>
      <c r="AO5" s="459"/>
      <c r="AP5" s="459"/>
      <c r="AQ5" s="459"/>
      <c r="AR5" s="459"/>
      <c r="AS5" s="459"/>
      <c r="AT5" s="459"/>
      <c r="AU5" s="459"/>
      <c r="AV5" s="459"/>
      <c r="AW5" s="459"/>
      <c r="AX5" s="459"/>
      <c r="AY5" s="459"/>
      <c r="AZ5" s="459"/>
      <c r="BA5" s="459"/>
      <c r="BB5" s="459"/>
      <c r="BC5" s="459"/>
      <c r="BD5" s="459"/>
      <c r="BE5" s="459"/>
      <c r="BF5" s="459"/>
      <c r="BG5" s="459"/>
      <c r="BH5" s="459"/>
      <c r="BI5" s="459"/>
      <c r="BJ5" s="459"/>
      <c r="BK5" s="459"/>
      <c r="BL5" s="459"/>
      <c r="BM5" s="459"/>
      <c r="BN5" s="459"/>
      <c r="BO5" s="459"/>
      <c r="BP5" s="459"/>
      <c r="BQ5" s="459"/>
      <c r="BR5" s="459"/>
      <c r="BS5" s="459"/>
      <c r="BT5" s="459"/>
      <c r="BU5" s="459"/>
      <c r="BV5" s="459"/>
      <c r="BW5" s="459"/>
      <c r="BX5" s="459"/>
      <c r="BY5" s="459"/>
      <c r="BZ5" s="459"/>
      <c r="CA5" s="459"/>
      <c r="CB5" s="459"/>
      <c r="CC5" s="459"/>
      <c r="CD5" s="459"/>
      <c r="CE5" s="459"/>
      <c r="CF5" s="459"/>
      <c r="CG5" s="459"/>
      <c r="CH5" s="459"/>
      <c r="CI5" s="459"/>
      <c r="CJ5" s="459"/>
      <c r="CK5" s="459"/>
      <c r="CL5" s="459"/>
      <c r="CM5" s="459"/>
      <c r="CN5" s="459"/>
      <c r="CO5" s="459"/>
      <c r="CP5" s="459"/>
      <c r="CQ5" s="459"/>
      <c r="CR5" s="459"/>
      <c r="CS5" s="459"/>
      <c r="CT5" s="459"/>
      <c r="CU5" s="459"/>
      <c r="CV5" s="459"/>
      <c r="CW5" s="459"/>
      <c r="CX5" s="459"/>
      <c r="CY5" s="459"/>
      <c r="CZ5" s="459"/>
      <c r="DA5" s="459"/>
      <c r="DB5" s="459"/>
      <c r="DC5" s="459"/>
      <c r="DD5" s="459"/>
      <c r="DE5" s="459"/>
      <c r="DF5" s="459"/>
      <c r="DG5" s="459"/>
      <c r="DH5" s="459"/>
      <c r="DI5" s="459"/>
      <c r="DJ5" s="459"/>
      <c r="DK5" s="459"/>
      <c r="DL5" s="459"/>
      <c r="DM5" s="459"/>
      <c r="DN5" s="459"/>
      <c r="DO5" s="459"/>
      <c r="DP5" s="459"/>
      <c r="DQ5" s="459"/>
      <c r="DR5" s="459"/>
      <c r="DS5" s="459"/>
      <c r="DT5" s="459"/>
      <c r="DU5" s="459"/>
      <c r="DV5" s="459"/>
      <c r="DW5" s="459"/>
      <c r="DX5" s="459"/>
      <c r="DY5" s="459"/>
      <c r="DZ5" s="459"/>
      <c r="EA5" s="459"/>
      <c r="EB5" s="459"/>
      <c r="EC5" s="459"/>
      <c r="ED5" s="459"/>
      <c r="EE5" s="459"/>
      <c r="EF5" s="459"/>
      <c r="EG5" s="459"/>
      <c r="EH5" s="459"/>
      <c r="EI5" s="459"/>
      <c r="EJ5" s="459"/>
      <c r="EK5" s="459"/>
      <c r="EL5" s="459"/>
      <c r="EM5" s="459"/>
      <c r="EN5" s="459"/>
      <c r="EO5" s="459"/>
      <c r="EP5" s="459"/>
      <c r="EQ5" s="459"/>
      <c r="ER5" s="459"/>
      <c r="ES5" s="459"/>
      <c r="ET5" s="459"/>
      <c r="EU5" s="459"/>
      <c r="EV5" s="459"/>
      <c r="EW5" s="459"/>
      <c r="EX5" s="459"/>
      <c r="EY5" s="459"/>
      <c r="EZ5" s="459"/>
      <c r="FA5" s="459"/>
      <c r="FB5" s="459"/>
      <c r="FC5" s="459"/>
      <c r="FD5" s="459"/>
      <c r="FE5" s="459"/>
      <c r="FF5" s="459"/>
      <c r="FG5" s="459"/>
      <c r="FH5" s="459"/>
      <c r="FI5" s="459"/>
      <c r="FJ5" s="459"/>
      <c r="FK5" s="459"/>
      <c r="FL5" s="459"/>
      <c r="FM5" s="459"/>
      <c r="FN5" s="459"/>
      <c r="FO5" s="459"/>
      <c r="FP5" s="459"/>
      <c r="FQ5" s="459"/>
      <c r="FR5" s="459"/>
      <c r="FS5" s="459"/>
      <c r="FT5" s="459"/>
      <c r="FU5" s="459"/>
      <c r="FV5" s="459"/>
      <c r="FW5" s="459"/>
      <c r="FX5" s="459"/>
      <c r="FY5" s="459"/>
      <c r="FZ5" s="459"/>
      <c r="GA5" s="459"/>
      <c r="GB5" s="459"/>
      <c r="GC5" s="459"/>
      <c r="GD5" s="459"/>
      <c r="GE5" s="459"/>
      <c r="GF5" s="459"/>
      <c r="GG5" s="459"/>
      <c r="GH5" s="459"/>
      <c r="GI5" s="459"/>
      <c r="GJ5" s="459"/>
      <c r="GK5" s="459"/>
      <c r="GL5" s="459"/>
      <c r="GM5" s="459"/>
      <c r="GN5" s="459"/>
      <c r="GO5" s="459"/>
      <c r="GP5" s="459"/>
      <c r="GQ5" s="459"/>
      <c r="GR5" s="459"/>
      <c r="GS5" s="459"/>
      <c r="GT5" s="459"/>
      <c r="GU5" s="459"/>
      <c r="GV5" s="459"/>
      <c r="GW5" s="459"/>
      <c r="GX5" s="459"/>
      <c r="GY5" s="459"/>
      <c r="GZ5" s="459"/>
      <c r="HA5" s="459"/>
      <c r="HB5" s="459"/>
      <c r="HC5" s="459"/>
      <c r="HD5" s="459"/>
      <c r="HE5" s="459"/>
      <c r="HF5" s="459"/>
      <c r="HG5" s="459"/>
      <c r="HH5" s="459"/>
      <c r="HI5" s="459"/>
      <c r="HJ5" s="459"/>
      <c r="HK5" s="459"/>
      <c r="HL5" s="459"/>
      <c r="HM5" s="459"/>
      <c r="HN5" s="459"/>
      <c r="HO5" s="459"/>
      <c r="HP5" s="459"/>
      <c r="HQ5" s="459"/>
      <c r="HR5" s="459"/>
      <c r="HS5" s="459"/>
    </row>
    <row r="6" customHeight="1" spans="1:227">
      <c r="A6" s="433" t="s">
        <v>844</v>
      </c>
      <c r="B6" s="434">
        <v>45369</v>
      </c>
      <c r="C6" s="435" t="s">
        <v>6635</v>
      </c>
      <c r="D6" s="433" t="s">
        <v>6636</v>
      </c>
      <c r="E6" s="445" t="s">
        <v>6598</v>
      </c>
      <c r="F6" s="446">
        <v>15</v>
      </c>
      <c r="G6" s="446">
        <v>299</v>
      </c>
      <c r="H6" s="447" t="s">
        <v>2208</v>
      </c>
      <c r="I6" s="459" t="s">
        <v>4357</v>
      </c>
      <c r="J6" s="459" t="s">
        <v>6637</v>
      </c>
      <c r="K6" s="459" t="str">
        <f>VLOOKUP(G6,'Accepted Papers'!C$3:J$362,8,FALSE)</f>
        <v>Masayuki Kawarada, Tsutomu Hirao, Wataru Uchida, Masaaki Nagata</v>
      </c>
      <c r="L6" s="459" t="s">
        <v>4357</v>
      </c>
      <c r="M6" s="459" t="s">
        <v>4359</v>
      </c>
      <c r="N6" s="459" t="s">
        <v>4361</v>
      </c>
      <c r="O6" s="459" t="s">
        <v>4363</v>
      </c>
      <c r="P6" s="459"/>
      <c r="Q6" s="459"/>
      <c r="R6" s="459"/>
      <c r="S6" s="459"/>
      <c r="T6" s="459"/>
      <c r="U6" s="459"/>
      <c r="V6" s="459"/>
      <c r="W6" s="459"/>
      <c r="X6" s="459" t="s">
        <v>4357</v>
      </c>
      <c r="Y6" s="459" t="s">
        <v>4359</v>
      </c>
      <c r="Z6" s="459" t="s">
        <v>4361</v>
      </c>
      <c r="AA6" s="459" t="s">
        <v>4363</v>
      </c>
      <c r="AB6" s="459"/>
      <c r="AC6" s="459"/>
      <c r="AD6" s="459"/>
      <c r="AE6" s="459"/>
      <c r="AF6" s="459"/>
      <c r="AG6" s="459"/>
      <c r="AH6" s="459"/>
      <c r="AI6" s="459"/>
      <c r="AJ6" s="459"/>
      <c r="AK6" s="459"/>
      <c r="AL6" s="459"/>
      <c r="AM6" s="459"/>
      <c r="AN6" s="459"/>
      <c r="AO6" s="459"/>
      <c r="AP6" s="459"/>
      <c r="AQ6" s="459"/>
      <c r="AR6" s="459"/>
      <c r="AS6" s="459"/>
      <c r="AT6" s="459"/>
      <c r="AU6" s="459"/>
      <c r="AV6" s="459"/>
      <c r="AW6" s="459"/>
      <c r="AX6" s="459"/>
      <c r="AY6" s="459"/>
      <c r="AZ6" s="459"/>
      <c r="BA6" s="459"/>
      <c r="BB6" s="459"/>
      <c r="BC6" s="459"/>
      <c r="BD6" s="459"/>
      <c r="BE6" s="459"/>
      <c r="BF6" s="459"/>
      <c r="BG6" s="459"/>
      <c r="BH6" s="459"/>
      <c r="BI6" s="459"/>
      <c r="BJ6" s="459"/>
      <c r="BK6" s="459"/>
      <c r="BL6" s="459"/>
      <c r="BM6" s="459"/>
      <c r="BN6" s="459"/>
      <c r="BO6" s="459"/>
      <c r="BP6" s="459"/>
      <c r="BQ6" s="459"/>
      <c r="BR6" s="459"/>
      <c r="BS6" s="459"/>
      <c r="BT6" s="459"/>
      <c r="BU6" s="459"/>
      <c r="BV6" s="459"/>
      <c r="BW6" s="459"/>
      <c r="BX6" s="459"/>
      <c r="BY6" s="459"/>
      <c r="BZ6" s="459"/>
      <c r="CA6" s="459"/>
      <c r="CB6" s="459"/>
      <c r="CC6" s="459"/>
      <c r="CD6" s="459"/>
      <c r="CE6" s="459"/>
      <c r="CF6" s="459"/>
      <c r="CG6" s="459"/>
      <c r="CH6" s="459"/>
      <c r="CI6" s="459"/>
      <c r="CJ6" s="459"/>
      <c r="CK6" s="459"/>
      <c r="CL6" s="459"/>
      <c r="CM6" s="459"/>
      <c r="CN6" s="459"/>
      <c r="CO6" s="459"/>
      <c r="CP6" s="459"/>
      <c r="CQ6" s="459"/>
      <c r="CR6" s="459"/>
      <c r="CS6" s="459"/>
      <c r="CT6" s="459"/>
      <c r="CU6" s="459"/>
      <c r="CV6" s="459"/>
      <c r="CW6" s="459"/>
      <c r="CX6" s="459"/>
      <c r="CY6" s="459"/>
      <c r="CZ6" s="459"/>
      <c r="DA6" s="459"/>
      <c r="DB6" s="459"/>
      <c r="DC6" s="459"/>
      <c r="DD6" s="459"/>
      <c r="DE6" s="459"/>
      <c r="DF6" s="459"/>
      <c r="DG6" s="459"/>
      <c r="DH6" s="459"/>
      <c r="DI6" s="459"/>
      <c r="DJ6" s="459"/>
      <c r="DK6" s="459"/>
      <c r="DL6" s="459"/>
      <c r="DM6" s="459"/>
      <c r="DN6" s="459"/>
      <c r="DO6" s="459"/>
      <c r="DP6" s="459"/>
      <c r="DQ6" s="459"/>
      <c r="DR6" s="459"/>
      <c r="DS6" s="459"/>
      <c r="DT6" s="459"/>
      <c r="DU6" s="459"/>
      <c r="DV6" s="459"/>
      <c r="DW6" s="459"/>
      <c r="DX6" s="459"/>
      <c r="DY6" s="459"/>
      <c r="DZ6" s="459"/>
      <c r="EA6" s="459"/>
      <c r="EB6" s="459"/>
      <c r="EC6" s="459"/>
      <c r="ED6" s="459"/>
      <c r="EE6" s="459"/>
      <c r="EF6" s="459"/>
      <c r="EG6" s="459"/>
      <c r="EH6" s="459"/>
      <c r="EI6" s="459"/>
      <c r="EJ6" s="459"/>
      <c r="EK6" s="459"/>
      <c r="EL6" s="459"/>
      <c r="EM6" s="459"/>
      <c r="EN6" s="459"/>
      <c r="EO6" s="459"/>
      <c r="EP6" s="459"/>
      <c r="EQ6" s="459"/>
      <c r="ER6" s="459"/>
      <c r="ES6" s="459"/>
      <c r="ET6" s="459"/>
      <c r="EU6" s="459"/>
      <c r="EV6" s="459"/>
      <c r="EW6" s="459"/>
      <c r="EX6" s="459"/>
      <c r="EY6" s="459"/>
      <c r="EZ6" s="459"/>
      <c r="FA6" s="459"/>
      <c r="FB6" s="459"/>
      <c r="FC6" s="459"/>
      <c r="FD6" s="459"/>
      <c r="FE6" s="459"/>
      <c r="FF6" s="459"/>
      <c r="FG6" s="459"/>
      <c r="FH6" s="459"/>
      <c r="FI6" s="459"/>
      <c r="FJ6" s="459"/>
      <c r="FK6" s="459"/>
      <c r="FL6" s="459"/>
      <c r="FM6" s="459"/>
      <c r="FN6" s="459"/>
      <c r="FO6" s="459"/>
      <c r="FP6" s="459"/>
      <c r="FQ6" s="459"/>
      <c r="FR6" s="459"/>
      <c r="FS6" s="459"/>
      <c r="FT6" s="459"/>
      <c r="FU6" s="459"/>
      <c r="FV6" s="459"/>
      <c r="FW6" s="459"/>
      <c r="FX6" s="459"/>
      <c r="FY6" s="459"/>
      <c r="FZ6" s="459"/>
      <c r="GA6" s="459"/>
      <c r="GB6" s="459"/>
      <c r="GC6" s="459"/>
      <c r="GD6" s="459"/>
      <c r="GE6" s="459"/>
      <c r="GF6" s="459"/>
      <c r="GG6" s="459"/>
      <c r="GH6" s="459"/>
      <c r="GI6" s="459"/>
      <c r="GJ6" s="459"/>
      <c r="GK6" s="459"/>
      <c r="GL6" s="459"/>
      <c r="GM6" s="459"/>
      <c r="GN6" s="459"/>
      <c r="GO6" s="459"/>
      <c r="GP6" s="459"/>
      <c r="GQ6" s="459"/>
      <c r="GR6" s="459"/>
      <c r="GS6" s="459"/>
      <c r="GT6" s="459"/>
      <c r="GU6" s="459"/>
      <c r="GV6" s="459"/>
      <c r="GW6" s="459"/>
      <c r="GX6" s="459"/>
      <c r="GY6" s="459"/>
      <c r="GZ6" s="459"/>
      <c r="HA6" s="459"/>
      <c r="HB6" s="459"/>
      <c r="HC6" s="459"/>
      <c r="HD6" s="459"/>
      <c r="HE6" s="459"/>
      <c r="HF6" s="459"/>
      <c r="HG6" s="459"/>
      <c r="HH6" s="459"/>
      <c r="HI6" s="459"/>
      <c r="HJ6" s="459"/>
      <c r="HK6" s="459"/>
      <c r="HL6" s="459"/>
      <c r="HM6" s="459"/>
      <c r="HN6" s="459"/>
      <c r="HO6" s="459"/>
      <c r="HP6" s="459"/>
      <c r="HQ6" s="459"/>
      <c r="HR6" s="459"/>
      <c r="HS6" s="459"/>
    </row>
    <row r="7" customHeight="1" spans="1:227">
      <c r="A7" s="433" t="s">
        <v>844</v>
      </c>
      <c r="B7" s="434">
        <v>45369</v>
      </c>
      <c r="C7" s="435" t="s">
        <v>6635</v>
      </c>
      <c r="D7" s="433" t="s">
        <v>6636</v>
      </c>
      <c r="E7" s="445" t="s">
        <v>6598</v>
      </c>
      <c r="F7" s="446">
        <v>16</v>
      </c>
      <c r="G7" s="446">
        <v>163</v>
      </c>
      <c r="H7" s="447" t="s">
        <v>1807</v>
      </c>
      <c r="I7" s="459" t="s">
        <v>5390</v>
      </c>
      <c r="J7" s="459" t="s">
        <v>6637</v>
      </c>
      <c r="K7" s="459" t="str">
        <f>VLOOKUP(G7,'Accepted Papers'!C$3:J$362,8,FALSE)</f>
        <v>Rose E Wang, Pawan Wirawarn, Omar Khattab, Noah Goodman, Dorottya Demszky</v>
      </c>
      <c r="L7" s="459" t="s">
        <v>5390</v>
      </c>
      <c r="M7" s="459" t="s">
        <v>5392</v>
      </c>
      <c r="N7" s="459" t="s">
        <v>5394</v>
      </c>
      <c r="O7" s="459" t="s">
        <v>5396</v>
      </c>
      <c r="P7" s="459" t="s">
        <v>5398</v>
      </c>
      <c r="Q7" s="459"/>
      <c r="R7" s="459"/>
      <c r="S7" s="459"/>
      <c r="T7" s="459"/>
      <c r="U7" s="459"/>
      <c r="V7" s="459"/>
      <c r="W7" s="459"/>
      <c r="X7" s="459" t="s">
        <v>5390</v>
      </c>
      <c r="Y7" s="459" t="s">
        <v>5392</v>
      </c>
      <c r="Z7" s="459" t="s">
        <v>5394</v>
      </c>
      <c r="AA7" s="459" t="s">
        <v>5396</v>
      </c>
      <c r="AB7" s="459" t="s">
        <v>5398</v>
      </c>
      <c r="AC7" s="459"/>
      <c r="AD7" s="459"/>
      <c r="AE7" s="459"/>
      <c r="AF7" s="459"/>
      <c r="AG7" s="459"/>
      <c r="AH7" s="459"/>
      <c r="AI7" s="459"/>
      <c r="AJ7" s="459"/>
      <c r="AK7" s="459"/>
      <c r="AL7" s="459"/>
      <c r="AM7" s="459"/>
      <c r="AN7" s="459"/>
      <c r="AO7" s="459"/>
      <c r="AP7" s="459"/>
      <c r="AQ7" s="459"/>
      <c r="AR7" s="459"/>
      <c r="AS7" s="459"/>
      <c r="AT7" s="459"/>
      <c r="AU7" s="459"/>
      <c r="AV7" s="459"/>
      <c r="AW7" s="459"/>
      <c r="AX7" s="459"/>
      <c r="AY7" s="459"/>
      <c r="AZ7" s="459"/>
      <c r="BA7" s="459"/>
      <c r="BB7" s="459"/>
      <c r="BC7" s="459"/>
      <c r="BD7" s="459"/>
      <c r="BE7" s="459"/>
      <c r="BF7" s="459"/>
      <c r="BG7" s="459"/>
      <c r="BH7" s="459"/>
      <c r="BI7" s="459"/>
      <c r="BJ7" s="459"/>
      <c r="BK7" s="459"/>
      <c r="BL7" s="459"/>
      <c r="BM7" s="459"/>
      <c r="BN7" s="459"/>
      <c r="BO7" s="459"/>
      <c r="BP7" s="459"/>
      <c r="BQ7" s="459"/>
      <c r="BR7" s="459"/>
      <c r="BS7" s="459"/>
      <c r="BT7" s="459"/>
      <c r="BU7" s="459"/>
      <c r="BV7" s="459"/>
      <c r="BW7" s="459"/>
      <c r="BX7" s="459"/>
      <c r="BY7" s="459"/>
      <c r="BZ7" s="459"/>
      <c r="CA7" s="459"/>
      <c r="CB7" s="459"/>
      <c r="CC7" s="459"/>
      <c r="CD7" s="459"/>
      <c r="CE7" s="459"/>
      <c r="CF7" s="459"/>
      <c r="CG7" s="459"/>
      <c r="CH7" s="459"/>
      <c r="CI7" s="459"/>
      <c r="CJ7" s="459"/>
      <c r="CK7" s="459"/>
      <c r="CL7" s="459"/>
      <c r="CM7" s="459"/>
      <c r="CN7" s="459"/>
      <c r="CO7" s="459"/>
      <c r="CP7" s="459"/>
      <c r="CQ7" s="459"/>
      <c r="CR7" s="459"/>
      <c r="CS7" s="459"/>
      <c r="CT7" s="459"/>
      <c r="CU7" s="459"/>
      <c r="CV7" s="459"/>
      <c r="CW7" s="459"/>
      <c r="CX7" s="459"/>
      <c r="CY7" s="459"/>
      <c r="CZ7" s="459"/>
      <c r="DA7" s="459"/>
      <c r="DB7" s="459"/>
      <c r="DC7" s="459"/>
      <c r="DD7" s="459"/>
      <c r="DE7" s="459"/>
      <c r="DF7" s="459"/>
      <c r="DG7" s="459"/>
      <c r="DH7" s="459"/>
      <c r="DI7" s="459"/>
      <c r="DJ7" s="459"/>
      <c r="DK7" s="459"/>
      <c r="DL7" s="459"/>
      <c r="DM7" s="459"/>
      <c r="DN7" s="459"/>
      <c r="DO7" s="459"/>
      <c r="DP7" s="459"/>
      <c r="DQ7" s="459"/>
      <c r="DR7" s="459"/>
      <c r="DS7" s="459"/>
      <c r="DT7" s="459"/>
      <c r="DU7" s="459"/>
      <c r="DV7" s="459"/>
      <c r="DW7" s="459"/>
      <c r="DX7" s="459"/>
      <c r="DY7" s="459"/>
      <c r="DZ7" s="459"/>
      <c r="EA7" s="459"/>
      <c r="EB7" s="459"/>
      <c r="EC7" s="459"/>
      <c r="ED7" s="459"/>
      <c r="EE7" s="459"/>
      <c r="EF7" s="459"/>
      <c r="EG7" s="459"/>
      <c r="EH7" s="459"/>
      <c r="EI7" s="459"/>
      <c r="EJ7" s="459"/>
      <c r="EK7" s="459"/>
      <c r="EL7" s="459"/>
      <c r="EM7" s="459"/>
      <c r="EN7" s="459"/>
      <c r="EO7" s="459"/>
      <c r="EP7" s="459"/>
      <c r="EQ7" s="459"/>
      <c r="ER7" s="459"/>
      <c r="ES7" s="459"/>
      <c r="ET7" s="459"/>
      <c r="EU7" s="459"/>
      <c r="EV7" s="459"/>
      <c r="EW7" s="459"/>
      <c r="EX7" s="459"/>
      <c r="EY7" s="459"/>
      <c r="EZ7" s="459"/>
      <c r="FA7" s="459"/>
      <c r="FB7" s="459"/>
      <c r="FC7" s="459"/>
      <c r="FD7" s="459"/>
      <c r="FE7" s="459"/>
      <c r="FF7" s="459"/>
      <c r="FG7" s="459"/>
      <c r="FH7" s="459"/>
      <c r="FI7" s="459"/>
      <c r="FJ7" s="459"/>
      <c r="FK7" s="459"/>
      <c r="FL7" s="459"/>
      <c r="FM7" s="459"/>
      <c r="FN7" s="459"/>
      <c r="FO7" s="459"/>
      <c r="FP7" s="459"/>
      <c r="FQ7" s="459"/>
      <c r="FR7" s="459"/>
      <c r="FS7" s="459"/>
      <c r="FT7" s="459"/>
      <c r="FU7" s="459"/>
      <c r="FV7" s="459"/>
      <c r="FW7" s="459"/>
      <c r="FX7" s="459"/>
      <c r="FY7" s="459"/>
      <c r="FZ7" s="459"/>
      <c r="GA7" s="459"/>
      <c r="GB7" s="459"/>
      <c r="GC7" s="459"/>
      <c r="GD7" s="459"/>
      <c r="GE7" s="459"/>
      <c r="GF7" s="459"/>
      <c r="GG7" s="459"/>
      <c r="GH7" s="459"/>
      <c r="GI7" s="459"/>
      <c r="GJ7" s="459"/>
      <c r="GK7" s="459"/>
      <c r="GL7" s="459"/>
      <c r="GM7" s="459"/>
      <c r="GN7" s="459"/>
      <c r="GO7" s="459"/>
      <c r="GP7" s="459"/>
      <c r="GQ7" s="459"/>
      <c r="GR7" s="459"/>
      <c r="GS7" s="459"/>
      <c r="GT7" s="459"/>
      <c r="GU7" s="459"/>
      <c r="GV7" s="459"/>
      <c r="GW7" s="459"/>
      <c r="GX7" s="459"/>
      <c r="GY7" s="459"/>
      <c r="GZ7" s="459"/>
      <c r="HA7" s="459"/>
      <c r="HB7" s="459"/>
      <c r="HC7" s="459"/>
      <c r="HD7" s="459"/>
      <c r="HE7" s="459"/>
      <c r="HF7" s="459"/>
      <c r="HG7" s="459"/>
      <c r="HH7" s="459"/>
      <c r="HI7" s="459"/>
      <c r="HJ7" s="459"/>
      <c r="HK7" s="459"/>
      <c r="HL7" s="459"/>
      <c r="HM7" s="459"/>
      <c r="HN7" s="459"/>
      <c r="HO7" s="459"/>
      <c r="HP7" s="459"/>
      <c r="HQ7" s="459"/>
      <c r="HR7" s="459"/>
      <c r="HS7" s="459"/>
    </row>
    <row r="8" customHeight="1" spans="1:227">
      <c r="A8" s="433" t="s">
        <v>844</v>
      </c>
      <c r="B8" s="434">
        <v>45369</v>
      </c>
      <c r="C8" s="435" t="s">
        <v>6635</v>
      </c>
      <c r="D8" s="433" t="s">
        <v>6636</v>
      </c>
      <c r="E8" s="445" t="s">
        <v>6568</v>
      </c>
      <c r="F8" s="446">
        <v>10</v>
      </c>
      <c r="G8" s="446">
        <v>7</v>
      </c>
      <c r="H8" s="447" t="s">
        <v>1010</v>
      </c>
      <c r="I8" s="459" t="s">
        <v>1008</v>
      </c>
      <c r="J8" s="459" t="s">
        <v>6637</v>
      </c>
      <c r="K8" s="459" t="str">
        <f>VLOOKUP(G8,'Accepted Papers'!C$3:J$362,8,FALSE)</f>
        <v>Qingyun Wang, Zixuan Zhang, Hongxiang Li, Xuan Liu, Jiawei Han, Huimin Zhao, Heng Ji</v>
      </c>
      <c r="L8" s="459" t="s">
        <v>1008</v>
      </c>
      <c r="M8" s="459" t="s">
        <v>5036</v>
      </c>
      <c r="N8" s="459" t="s">
        <v>5038</v>
      </c>
      <c r="O8" s="459" t="s">
        <v>5040</v>
      </c>
      <c r="P8" s="459" t="s">
        <v>5042</v>
      </c>
      <c r="Q8" s="459" t="s">
        <v>5044</v>
      </c>
      <c r="R8" s="459" t="s">
        <v>5046</v>
      </c>
      <c r="S8" s="459"/>
      <c r="T8" s="459"/>
      <c r="U8" s="459"/>
      <c r="V8" s="459"/>
      <c r="W8" s="459"/>
      <c r="X8" s="459" t="s">
        <v>1008</v>
      </c>
      <c r="Y8" s="459" t="s">
        <v>5036</v>
      </c>
      <c r="Z8" s="459" t="s">
        <v>5038</v>
      </c>
      <c r="AA8" s="459" t="s">
        <v>5040</v>
      </c>
      <c r="AB8" s="459" t="s">
        <v>5042</v>
      </c>
      <c r="AC8" s="459" t="s">
        <v>5044</v>
      </c>
      <c r="AD8" s="459" t="s">
        <v>5046</v>
      </c>
      <c r="AE8" s="459"/>
      <c r="AF8" s="459"/>
      <c r="AG8" s="459"/>
      <c r="AH8" s="459"/>
      <c r="AI8" s="459"/>
      <c r="AJ8" s="459"/>
      <c r="AK8" s="459"/>
      <c r="AL8" s="459"/>
      <c r="AM8" s="459"/>
      <c r="AN8" s="459"/>
      <c r="AO8" s="459"/>
      <c r="AP8" s="459"/>
      <c r="AQ8" s="459"/>
      <c r="AR8" s="459"/>
      <c r="AS8" s="459"/>
      <c r="AT8" s="459"/>
      <c r="AU8" s="459"/>
      <c r="AV8" s="459"/>
      <c r="AW8" s="459"/>
      <c r="AX8" s="459"/>
      <c r="AY8" s="459"/>
      <c r="AZ8" s="459"/>
      <c r="BA8" s="459"/>
      <c r="BB8" s="459"/>
      <c r="BC8" s="459"/>
      <c r="BD8" s="459"/>
      <c r="BE8" s="459"/>
      <c r="BF8" s="459"/>
      <c r="BG8" s="459"/>
      <c r="BH8" s="459"/>
      <c r="BI8" s="459"/>
      <c r="BJ8" s="459"/>
      <c r="BK8" s="459"/>
      <c r="BL8" s="459"/>
      <c r="BM8" s="459"/>
      <c r="BN8" s="459"/>
      <c r="BO8" s="459"/>
      <c r="BP8" s="459"/>
      <c r="BQ8" s="459"/>
      <c r="BR8" s="459"/>
      <c r="BS8" s="459"/>
      <c r="BT8" s="459"/>
      <c r="BU8" s="459"/>
      <c r="BV8" s="459"/>
      <c r="BW8" s="459"/>
      <c r="BX8" s="459"/>
      <c r="BY8" s="459"/>
      <c r="BZ8" s="459"/>
      <c r="CA8" s="459"/>
      <c r="CB8" s="459"/>
      <c r="CC8" s="459"/>
      <c r="CD8" s="459"/>
      <c r="CE8" s="459"/>
      <c r="CF8" s="459"/>
      <c r="CG8" s="459"/>
      <c r="CH8" s="459"/>
      <c r="CI8" s="459"/>
      <c r="CJ8" s="459"/>
      <c r="CK8" s="459"/>
      <c r="CL8" s="459"/>
      <c r="CM8" s="459"/>
      <c r="CN8" s="459"/>
      <c r="CO8" s="459"/>
      <c r="CP8" s="459"/>
      <c r="CQ8" s="459"/>
      <c r="CR8" s="459"/>
      <c r="CS8" s="459"/>
      <c r="CT8" s="459"/>
      <c r="CU8" s="459"/>
      <c r="CV8" s="459"/>
      <c r="CW8" s="459"/>
      <c r="CX8" s="459"/>
      <c r="CY8" s="459"/>
      <c r="CZ8" s="459"/>
      <c r="DA8" s="459"/>
      <c r="DB8" s="459"/>
      <c r="DC8" s="459"/>
      <c r="DD8" s="459"/>
      <c r="DE8" s="459"/>
      <c r="DF8" s="459"/>
      <c r="DG8" s="459"/>
      <c r="DH8" s="459"/>
      <c r="DI8" s="459"/>
      <c r="DJ8" s="459"/>
      <c r="DK8" s="459"/>
      <c r="DL8" s="459"/>
      <c r="DM8" s="459"/>
      <c r="DN8" s="459"/>
      <c r="DO8" s="459"/>
      <c r="DP8" s="459"/>
      <c r="DQ8" s="459"/>
      <c r="DR8" s="459"/>
      <c r="DS8" s="459"/>
      <c r="DT8" s="459"/>
      <c r="DU8" s="459"/>
      <c r="DV8" s="459"/>
      <c r="DW8" s="459"/>
      <c r="DX8" s="459"/>
      <c r="DY8" s="459"/>
      <c r="DZ8" s="459"/>
      <c r="EA8" s="459"/>
      <c r="EB8" s="459"/>
      <c r="EC8" s="459"/>
      <c r="ED8" s="459"/>
      <c r="EE8" s="459"/>
      <c r="EF8" s="459"/>
      <c r="EG8" s="459"/>
      <c r="EH8" s="459"/>
      <c r="EI8" s="459"/>
      <c r="EJ8" s="459"/>
      <c r="EK8" s="459"/>
      <c r="EL8" s="459"/>
      <c r="EM8" s="459"/>
      <c r="EN8" s="459"/>
      <c r="EO8" s="459"/>
      <c r="EP8" s="459"/>
      <c r="EQ8" s="459"/>
      <c r="ER8" s="459"/>
      <c r="ES8" s="459"/>
      <c r="ET8" s="459"/>
      <c r="EU8" s="459"/>
      <c r="EV8" s="459"/>
      <c r="EW8" s="459"/>
      <c r="EX8" s="459"/>
      <c r="EY8" s="459"/>
      <c r="EZ8" s="459"/>
      <c r="FA8" s="459"/>
      <c r="FB8" s="459"/>
      <c r="FC8" s="459"/>
      <c r="FD8" s="459"/>
      <c r="FE8" s="459"/>
      <c r="FF8" s="459"/>
      <c r="FG8" s="459"/>
      <c r="FH8" s="459"/>
      <c r="FI8" s="459"/>
      <c r="FJ8" s="459"/>
      <c r="FK8" s="459"/>
      <c r="FL8" s="459"/>
      <c r="FM8" s="459"/>
      <c r="FN8" s="459"/>
      <c r="FO8" s="459"/>
      <c r="FP8" s="459"/>
      <c r="FQ8" s="459"/>
      <c r="FR8" s="459"/>
      <c r="FS8" s="459"/>
      <c r="FT8" s="459"/>
      <c r="FU8" s="459"/>
      <c r="FV8" s="459"/>
      <c r="FW8" s="459"/>
      <c r="FX8" s="459"/>
      <c r="FY8" s="459"/>
      <c r="FZ8" s="459"/>
      <c r="GA8" s="459"/>
      <c r="GB8" s="459"/>
      <c r="GC8" s="459"/>
      <c r="GD8" s="459"/>
      <c r="GE8" s="459"/>
      <c r="GF8" s="459"/>
      <c r="GG8" s="459"/>
      <c r="GH8" s="459"/>
      <c r="GI8" s="459"/>
      <c r="GJ8" s="459"/>
      <c r="GK8" s="459"/>
      <c r="GL8" s="459"/>
      <c r="GM8" s="459"/>
      <c r="GN8" s="459"/>
      <c r="GO8" s="459"/>
      <c r="GP8" s="459"/>
      <c r="GQ8" s="459"/>
      <c r="GR8" s="459"/>
      <c r="GS8" s="459"/>
      <c r="GT8" s="459"/>
      <c r="GU8" s="459"/>
      <c r="GV8" s="459"/>
      <c r="GW8" s="459"/>
      <c r="GX8" s="459"/>
      <c r="GY8" s="459"/>
      <c r="GZ8" s="459"/>
      <c r="HA8" s="459"/>
      <c r="HB8" s="459"/>
      <c r="HC8" s="459"/>
      <c r="HD8" s="459"/>
      <c r="HE8" s="459"/>
      <c r="HF8" s="459"/>
      <c r="HG8" s="459"/>
      <c r="HH8" s="459"/>
      <c r="HI8" s="459"/>
      <c r="HJ8" s="459"/>
      <c r="HK8" s="459"/>
      <c r="HL8" s="459"/>
      <c r="HM8" s="459"/>
      <c r="HN8" s="459"/>
      <c r="HO8" s="459"/>
      <c r="HP8" s="459"/>
      <c r="HQ8" s="459"/>
      <c r="HR8" s="459"/>
      <c r="HS8" s="459"/>
    </row>
    <row r="9" customHeight="1" spans="1:227">
      <c r="A9" s="436" t="s">
        <v>844</v>
      </c>
      <c r="B9" s="437">
        <v>45369</v>
      </c>
      <c r="C9" s="438" t="s">
        <v>6635</v>
      </c>
      <c r="D9" s="436" t="s">
        <v>6636</v>
      </c>
      <c r="E9" s="445" t="s">
        <v>6598</v>
      </c>
      <c r="F9" s="448">
        <v>17</v>
      </c>
      <c r="G9" s="448">
        <v>279</v>
      </c>
      <c r="H9" s="449" t="s">
        <v>2148</v>
      </c>
      <c r="I9" s="460" t="s">
        <v>5673</v>
      </c>
      <c r="J9" s="460" t="s">
        <v>6638</v>
      </c>
      <c r="K9" s="460" t="str">
        <f>VLOOKUP(G9,'Accepted Papers'!C$3:J$362,8,FALSE)</f>
        <v>Hossein A. Rahmani, Xi Wang, Mohammad Aliannejadi, Mohammadmehdi Naghiaei, Emine Yilmaz</v>
      </c>
      <c r="L9" s="460" t="s">
        <v>5673</v>
      </c>
      <c r="M9" s="460" t="s">
        <v>5675</v>
      </c>
      <c r="N9" s="460" t="s">
        <v>5677</v>
      </c>
      <c r="O9" s="460" t="s">
        <v>5679</v>
      </c>
      <c r="P9" s="460" t="s">
        <v>5681</v>
      </c>
      <c r="Q9" s="460"/>
      <c r="R9" s="460"/>
      <c r="S9" s="460"/>
      <c r="T9" s="460"/>
      <c r="U9" s="460"/>
      <c r="V9" s="460"/>
      <c r="W9" s="460"/>
      <c r="X9" s="460" t="s">
        <v>5673</v>
      </c>
      <c r="Y9" s="460" t="s">
        <v>5675</v>
      </c>
      <c r="Z9" s="460" t="s">
        <v>5677</v>
      </c>
      <c r="AA9" s="460" t="s">
        <v>5679</v>
      </c>
      <c r="AB9" s="460" t="s">
        <v>5681</v>
      </c>
      <c r="AC9" s="460"/>
      <c r="AD9" s="460"/>
      <c r="AE9" s="460"/>
      <c r="AF9" s="460"/>
      <c r="AG9" s="460"/>
      <c r="AH9" s="460"/>
      <c r="AI9" s="460"/>
      <c r="AJ9" s="460"/>
      <c r="AK9" s="460"/>
      <c r="AL9" s="460"/>
      <c r="AM9" s="460"/>
      <c r="AN9" s="460"/>
      <c r="AO9" s="460"/>
      <c r="AP9" s="460"/>
      <c r="AQ9" s="460"/>
      <c r="AR9" s="460"/>
      <c r="AS9" s="460"/>
      <c r="AT9" s="460"/>
      <c r="AU9" s="460"/>
      <c r="AV9" s="460"/>
      <c r="AW9" s="460"/>
      <c r="AX9" s="460"/>
      <c r="AY9" s="460"/>
      <c r="AZ9" s="460"/>
      <c r="BA9" s="460"/>
      <c r="BB9" s="460"/>
      <c r="BC9" s="460"/>
      <c r="BD9" s="460"/>
      <c r="BE9" s="460"/>
      <c r="BF9" s="460"/>
      <c r="BG9" s="460"/>
      <c r="BH9" s="460"/>
      <c r="BI9" s="460"/>
      <c r="BJ9" s="460"/>
      <c r="BK9" s="460"/>
      <c r="BL9" s="460"/>
      <c r="BM9" s="460"/>
      <c r="BN9" s="460"/>
      <c r="BO9" s="460"/>
      <c r="BP9" s="460"/>
      <c r="BQ9" s="460"/>
      <c r="BR9" s="460"/>
      <c r="BS9" s="460"/>
      <c r="BT9" s="460"/>
      <c r="BU9" s="460"/>
      <c r="BV9" s="460"/>
      <c r="BW9" s="460"/>
      <c r="BX9" s="460"/>
      <c r="BY9" s="460"/>
      <c r="BZ9" s="460"/>
      <c r="CA9" s="460"/>
      <c r="CB9" s="460"/>
      <c r="CC9" s="460"/>
      <c r="CD9" s="460"/>
      <c r="CE9" s="460"/>
      <c r="CF9" s="460"/>
      <c r="CG9" s="460"/>
      <c r="CH9" s="460"/>
      <c r="CI9" s="460"/>
      <c r="CJ9" s="460"/>
      <c r="CK9" s="460"/>
      <c r="CL9" s="460"/>
      <c r="CM9" s="460"/>
      <c r="CN9" s="460"/>
      <c r="CO9" s="460"/>
      <c r="CP9" s="460"/>
      <c r="CQ9" s="460"/>
      <c r="CR9" s="460"/>
      <c r="CS9" s="460"/>
      <c r="CT9" s="460"/>
      <c r="CU9" s="460"/>
      <c r="CV9" s="460"/>
      <c r="CW9" s="460"/>
      <c r="CX9" s="460"/>
      <c r="CY9" s="460"/>
      <c r="CZ9" s="460"/>
      <c r="DA9" s="460"/>
      <c r="DB9" s="460"/>
      <c r="DC9" s="460"/>
      <c r="DD9" s="460"/>
      <c r="DE9" s="460"/>
      <c r="DF9" s="460"/>
      <c r="DG9" s="460"/>
      <c r="DH9" s="460"/>
      <c r="DI9" s="460"/>
      <c r="DJ9" s="460"/>
      <c r="DK9" s="460"/>
      <c r="DL9" s="460"/>
      <c r="DM9" s="460"/>
      <c r="DN9" s="460"/>
      <c r="DO9" s="460"/>
      <c r="DP9" s="460"/>
      <c r="DQ9" s="460"/>
      <c r="DR9" s="460"/>
      <c r="DS9" s="460"/>
      <c r="DT9" s="460"/>
      <c r="DU9" s="460"/>
      <c r="DV9" s="460"/>
      <c r="DW9" s="460"/>
      <c r="DX9" s="460"/>
      <c r="DY9" s="460"/>
      <c r="DZ9" s="460"/>
      <c r="EA9" s="460"/>
      <c r="EB9" s="460"/>
      <c r="EC9" s="460"/>
      <c r="ED9" s="460"/>
      <c r="EE9" s="460"/>
      <c r="EF9" s="460"/>
      <c r="EG9" s="460"/>
      <c r="EH9" s="460"/>
      <c r="EI9" s="460"/>
      <c r="EJ9" s="460"/>
      <c r="EK9" s="460"/>
      <c r="EL9" s="460"/>
      <c r="EM9" s="460"/>
      <c r="EN9" s="460"/>
      <c r="EO9" s="460"/>
      <c r="EP9" s="460"/>
      <c r="EQ9" s="460"/>
      <c r="ER9" s="460"/>
      <c r="ES9" s="460"/>
      <c r="ET9" s="460"/>
      <c r="EU9" s="460"/>
      <c r="EV9" s="460"/>
      <c r="EW9" s="460"/>
      <c r="EX9" s="460"/>
      <c r="EY9" s="460"/>
      <c r="EZ9" s="460"/>
      <c r="FA9" s="460"/>
      <c r="FB9" s="460"/>
      <c r="FC9" s="460"/>
      <c r="FD9" s="460"/>
      <c r="FE9" s="460"/>
      <c r="FF9" s="460"/>
      <c r="FG9" s="460"/>
      <c r="FH9" s="460"/>
      <c r="FI9" s="460"/>
      <c r="FJ9" s="460"/>
      <c r="FK9" s="460"/>
      <c r="FL9" s="460"/>
      <c r="FM9" s="460"/>
      <c r="FN9" s="460"/>
      <c r="FO9" s="460"/>
      <c r="FP9" s="460"/>
      <c r="FQ9" s="460"/>
      <c r="FR9" s="460"/>
      <c r="FS9" s="460"/>
      <c r="FT9" s="460"/>
      <c r="FU9" s="460"/>
      <c r="FV9" s="460"/>
      <c r="FW9" s="460"/>
      <c r="FX9" s="460"/>
      <c r="FY9" s="460"/>
      <c r="FZ9" s="460"/>
      <c r="GA9" s="460"/>
      <c r="GB9" s="460"/>
      <c r="GC9" s="460"/>
      <c r="GD9" s="460"/>
      <c r="GE9" s="460"/>
      <c r="GF9" s="460"/>
      <c r="GG9" s="460"/>
      <c r="GH9" s="460"/>
      <c r="GI9" s="460"/>
      <c r="GJ9" s="460"/>
      <c r="GK9" s="460"/>
      <c r="GL9" s="460"/>
      <c r="GM9" s="460"/>
      <c r="GN9" s="460"/>
      <c r="GO9" s="460"/>
      <c r="GP9" s="460"/>
      <c r="GQ9" s="460"/>
      <c r="GR9" s="460"/>
      <c r="GS9" s="460"/>
      <c r="GT9" s="460"/>
      <c r="GU9" s="460"/>
      <c r="GV9" s="460"/>
      <c r="GW9" s="460"/>
      <c r="GX9" s="460"/>
      <c r="GY9" s="460"/>
      <c r="GZ9" s="460"/>
      <c r="HA9" s="460"/>
      <c r="HB9" s="460"/>
      <c r="HC9" s="460"/>
      <c r="HD9" s="460"/>
      <c r="HE9" s="460"/>
      <c r="HF9" s="460"/>
      <c r="HG9" s="460"/>
      <c r="HH9" s="460"/>
      <c r="HI9" s="460"/>
      <c r="HJ9" s="460"/>
      <c r="HK9" s="460"/>
      <c r="HL9" s="460"/>
      <c r="HM9" s="460"/>
      <c r="HN9" s="460"/>
      <c r="HO9" s="460"/>
      <c r="HP9" s="460"/>
      <c r="HQ9" s="460"/>
      <c r="HR9" s="460"/>
      <c r="HS9" s="460"/>
    </row>
    <row r="10" customHeight="1" spans="1:227">
      <c r="A10" s="433" t="s">
        <v>844</v>
      </c>
      <c r="B10" s="434">
        <v>45369</v>
      </c>
      <c r="C10" s="435" t="s">
        <v>6635</v>
      </c>
      <c r="D10" s="433" t="s">
        <v>6636</v>
      </c>
      <c r="E10" s="445" t="s">
        <v>6598</v>
      </c>
      <c r="F10" s="446">
        <v>18</v>
      </c>
      <c r="G10" s="446">
        <v>339</v>
      </c>
      <c r="H10" s="447" t="s">
        <v>2338</v>
      </c>
      <c r="I10" s="459" t="s">
        <v>4568</v>
      </c>
      <c r="J10" s="459" t="s">
        <v>6637</v>
      </c>
      <c r="K10" s="459" t="str">
        <f>VLOOKUP(G10,'Accepted Papers'!C$3:J$362,8,FALSE)</f>
        <v>Yibin Lei, Yu Cao, Tianyi Zhou, Tao Shen, Andrew Yates</v>
      </c>
      <c r="L10" s="459" t="s">
        <v>4568</v>
      </c>
      <c r="M10" s="459" t="s">
        <v>4570</v>
      </c>
      <c r="N10" s="459" t="s">
        <v>4572</v>
      </c>
      <c r="O10" s="459" t="s">
        <v>4574</v>
      </c>
      <c r="P10" s="459" t="s">
        <v>4576</v>
      </c>
      <c r="Q10" s="459"/>
      <c r="R10" s="459"/>
      <c r="S10" s="459"/>
      <c r="T10" s="459"/>
      <c r="U10" s="459"/>
      <c r="V10" s="459"/>
      <c r="W10" s="459"/>
      <c r="X10" s="459" t="s">
        <v>4568</v>
      </c>
      <c r="Y10" s="459" t="s">
        <v>4570</v>
      </c>
      <c r="Z10" s="459" t="s">
        <v>4572</v>
      </c>
      <c r="AA10" s="459" t="s">
        <v>4574</v>
      </c>
      <c r="AB10" s="459" t="s">
        <v>4576</v>
      </c>
      <c r="AC10" s="459"/>
      <c r="AD10" s="459"/>
      <c r="AE10" s="459"/>
      <c r="AF10" s="459"/>
      <c r="AG10" s="459"/>
      <c r="AH10" s="459"/>
      <c r="AI10" s="459"/>
      <c r="AJ10" s="459"/>
      <c r="AK10" s="459"/>
      <c r="AL10" s="459"/>
      <c r="AM10" s="459"/>
      <c r="AN10" s="459"/>
      <c r="AO10" s="459"/>
      <c r="AP10" s="459"/>
      <c r="AQ10" s="459"/>
      <c r="AR10" s="459"/>
      <c r="AS10" s="459"/>
      <c r="AT10" s="459"/>
      <c r="AU10" s="459"/>
      <c r="AV10" s="459"/>
      <c r="AW10" s="459"/>
      <c r="AX10" s="459"/>
      <c r="AY10" s="459"/>
      <c r="AZ10" s="459"/>
      <c r="BA10" s="459"/>
      <c r="BB10" s="459"/>
      <c r="BC10" s="459"/>
      <c r="BD10" s="459"/>
      <c r="BE10" s="459"/>
      <c r="BF10" s="459"/>
      <c r="BG10" s="459"/>
      <c r="BH10" s="459"/>
      <c r="BI10" s="459"/>
      <c r="BJ10" s="459"/>
      <c r="BK10" s="459"/>
      <c r="BL10" s="459"/>
      <c r="BM10" s="459"/>
      <c r="BN10" s="459"/>
      <c r="BO10" s="459"/>
      <c r="BP10" s="459"/>
      <c r="BQ10" s="459"/>
      <c r="BR10" s="459"/>
      <c r="BS10" s="459"/>
      <c r="BT10" s="459"/>
      <c r="BU10" s="459"/>
      <c r="BV10" s="459"/>
      <c r="BW10" s="459"/>
      <c r="BX10" s="459"/>
      <c r="BY10" s="459"/>
      <c r="BZ10" s="459"/>
      <c r="CA10" s="459"/>
      <c r="CB10" s="459"/>
      <c r="CC10" s="459"/>
      <c r="CD10" s="459"/>
      <c r="CE10" s="459"/>
      <c r="CF10" s="459"/>
      <c r="CG10" s="459"/>
      <c r="CH10" s="459"/>
      <c r="CI10" s="459"/>
      <c r="CJ10" s="459"/>
      <c r="CK10" s="459"/>
      <c r="CL10" s="459"/>
      <c r="CM10" s="459"/>
      <c r="CN10" s="459"/>
      <c r="CO10" s="459"/>
      <c r="CP10" s="459"/>
      <c r="CQ10" s="459"/>
      <c r="CR10" s="459"/>
      <c r="CS10" s="459"/>
      <c r="CT10" s="459"/>
      <c r="CU10" s="459"/>
      <c r="CV10" s="459"/>
      <c r="CW10" s="459"/>
      <c r="CX10" s="459"/>
      <c r="CY10" s="459"/>
      <c r="CZ10" s="459"/>
      <c r="DA10" s="459"/>
      <c r="DB10" s="459"/>
      <c r="DC10" s="459"/>
      <c r="DD10" s="459"/>
      <c r="DE10" s="459"/>
      <c r="DF10" s="459"/>
      <c r="DG10" s="459"/>
      <c r="DH10" s="459"/>
      <c r="DI10" s="459"/>
      <c r="DJ10" s="459"/>
      <c r="DK10" s="459"/>
      <c r="DL10" s="459"/>
      <c r="DM10" s="459"/>
      <c r="DN10" s="459"/>
      <c r="DO10" s="459"/>
      <c r="DP10" s="459"/>
      <c r="DQ10" s="459"/>
      <c r="DR10" s="459"/>
      <c r="DS10" s="459"/>
      <c r="DT10" s="459"/>
      <c r="DU10" s="459"/>
      <c r="DV10" s="459"/>
      <c r="DW10" s="459"/>
      <c r="DX10" s="459"/>
      <c r="DY10" s="459"/>
      <c r="DZ10" s="459"/>
      <c r="EA10" s="459"/>
      <c r="EB10" s="459"/>
      <c r="EC10" s="459"/>
      <c r="ED10" s="459"/>
      <c r="EE10" s="459"/>
      <c r="EF10" s="459"/>
      <c r="EG10" s="459"/>
      <c r="EH10" s="459"/>
      <c r="EI10" s="459"/>
      <c r="EJ10" s="459"/>
      <c r="EK10" s="459"/>
      <c r="EL10" s="459"/>
      <c r="EM10" s="459"/>
      <c r="EN10" s="459"/>
      <c r="EO10" s="459"/>
      <c r="EP10" s="459"/>
      <c r="EQ10" s="459"/>
      <c r="ER10" s="459"/>
      <c r="ES10" s="459"/>
      <c r="ET10" s="459"/>
      <c r="EU10" s="459"/>
      <c r="EV10" s="459"/>
      <c r="EW10" s="459"/>
      <c r="EX10" s="459"/>
      <c r="EY10" s="459"/>
      <c r="EZ10" s="459"/>
      <c r="FA10" s="459"/>
      <c r="FB10" s="459"/>
      <c r="FC10" s="459"/>
      <c r="FD10" s="459"/>
      <c r="FE10" s="459"/>
      <c r="FF10" s="459"/>
      <c r="FG10" s="459"/>
      <c r="FH10" s="459"/>
      <c r="FI10" s="459"/>
      <c r="FJ10" s="459"/>
      <c r="FK10" s="459"/>
      <c r="FL10" s="459"/>
      <c r="FM10" s="459"/>
      <c r="FN10" s="459"/>
      <c r="FO10" s="459"/>
      <c r="FP10" s="459"/>
      <c r="FQ10" s="459"/>
      <c r="FR10" s="459"/>
      <c r="FS10" s="459"/>
      <c r="FT10" s="459"/>
      <c r="FU10" s="459"/>
      <c r="FV10" s="459"/>
      <c r="FW10" s="459"/>
      <c r="FX10" s="459"/>
      <c r="FY10" s="459"/>
      <c r="FZ10" s="459"/>
      <c r="GA10" s="459"/>
      <c r="GB10" s="459"/>
      <c r="GC10" s="459"/>
      <c r="GD10" s="459"/>
      <c r="GE10" s="459"/>
      <c r="GF10" s="459"/>
      <c r="GG10" s="459"/>
      <c r="GH10" s="459"/>
      <c r="GI10" s="459"/>
      <c r="GJ10" s="459"/>
      <c r="GK10" s="459"/>
      <c r="GL10" s="459"/>
      <c r="GM10" s="459"/>
      <c r="GN10" s="459"/>
      <c r="GO10" s="459"/>
      <c r="GP10" s="459"/>
      <c r="GQ10" s="459"/>
      <c r="GR10" s="459"/>
      <c r="GS10" s="459"/>
      <c r="GT10" s="459"/>
      <c r="GU10" s="459"/>
      <c r="GV10" s="459"/>
      <c r="GW10" s="459"/>
      <c r="GX10" s="459"/>
      <c r="GY10" s="459"/>
      <c r="GZ10" s="459"/>
      <c r="HA10" s="459"/>
      <c r="HB10" s="459"/>
      <c r="HC10" s="459"/>
      <c r="HD10" s="459"/>
      <c r="HE10" s="459"/>
      <c r="HF10" s="459"/>
      <c r="HG10" s="459"/>
      <c r="HH10" s="459"/>
      <c r="HI10" s="459"/>
      <c r="HJ10" s="459"/>
      <c r="HK10" s="459"/>
      <c r="HL10" s="459"/>
      <c r="HM10" s="459"/>
      <c r="HN10" s="459"/>
      <c r="HO10" s="459"/>
      <c r="HP10" s="459"/>
      <c r="HQ10" s="459"/>
      <c r="HR10" s="459"/>
      <c r="HS10" s="459"/>
    </row>
    <row r="11" customHeight="1" spans="1:227">
      <c r="A11" s="433" t="s">
        <v>844</v>
      </c>
      <c r="B11" s="434">
        <v>45369</v>
      </c>
      <c r="C11" s="435" t="s">
        <v>6635</v>
      </c>
      <c r="D11" s="433" t="s">
        <v>6636</v>
      </c>
      <c r="E11" s="445" t="s">
        <v>6579</v>
      </c>
      <c r="F11" s="446">
        <v>25</v>
      </c>
      <c r="G11" s="446">
        <v>117</v>
      </c>
      <c r="H11" s="447" t="s">
        <v>1698</v>
      </c>
      <c r="I11" s="459" t="s">
        <v>3681</v>
      </c>
      <c r="J11" s="459" t="s">
        <v>6637</v>
      </c>
      <c r="K11" s="459" t="str">
        <f>VLOOKUP(G11,'Accepted Papers'!C$3:J$362,8,FALSE)</f>
        <v>Sagi Shaier, Lawrence Hunter, Katharina von der Wense</v>
      </c>
      <c r="L11" s="459" t="s">
        <v>3681</v>
      </c>
      <c r="M11" s="459" t="s">
        <v>3685</v>
      </c>
      <c r="N11" s="459" t="s">
        <v>3627</v>
      </c>
      <c r="O11" s="459"/>
      <c r="P11" s="459"/>
      <c r="Q11" s="459"/>
      <c r="R11" s="459"/>
      <c r="S11" s="459"/>
      <c r="T11" s="459"/>
      <c r="U11" s="459"/>
      <c r="V11" s="459"/>
      <c r="W11" s="459"/>
      <c r="X11" s="459" t="s">
        <v>3681</v>
      </c>
      <c r="Y11" s="459" t="s">
        <v>3685</v>
      </c>
      <c r="Z11" s="459" t="s">
        <v>3627</v>
      </c>
      <c r="AA11" s="459"/>
      <c r="AB11" s="459"/>
      <c r="AC11" s="459"/>
      <c r="AD11" s="459"/>
      <c r="AE11" s="459"/>
      <c r="AF11" s="459"/>
      <c r="AG11" s="459"/>
      <c r="AH11" s="459"/>
      <c r="AI11" s="459"/>
      <c r="AJ11" s="459"/>
      <c r="AK11" s="459"/>
      <c r="AL11" s="459"/>
      <c r="AM11" s="459"/>
      <c r="AN11" s="459"/>
      <c r="AO11" s="459"/>
      <c r="AP11" s="459"/>
      <c r="AQ11" s="459"/>
      <c r="AR11" s="459"/>
      <c r="AS11" s="459"/>
      <c r="AT11" s="459"/>
      <c r="AU11" s="459"/>
      <c r="AV11" s="459"/>
      <c r="AW11" s="459"/>
      <c r="AX11" s="459"/>
      <c r="AY11" s="459"/>
      <c r="AZ11" s="459"/>
      <c r="BA11" s="459"/>
      <c r="BB11" s="459"/>
      <c r="BC11" s="459"/>
      <c r="BD11" s="459"/>
      <c r="BE11" s="459"/>
      <c r="BF11" s="459"/>
      <c r="BG11" s="459"/>
      <c r="BH11" s="459"/>
      <c r="BI11" s="459"/>
      <c r="BJ11" s="459"/>
      <c r="BK11" s="459"/>
      <c r="BL11" s="459"/>
      <c r="BM11" s="459"/>
      <c r="BN11" s="459"/>
      <c r="BO11" s="459"/>
      <c r="BP11" s="459"/>
      <c r="BQ11" s="459"/>
      <c r="BR11" s="459"/>
      <c r="BS11" s="459"/>
      <c r="BT11" s="459"/>
      <c r="BU11" s="459"/>
      <c r="BV11" s="459"/>
      <c r="BW11" s="459"/>
      <c r="BX11" s="459"/>
      <c r="BY11" s="459"/>
      <c r="BZ11" s="459"/>
      <c r="CA11" s="459"/>
      <c r="CB11" s="459"/>
      <c r="CC11" s="459"/>
      <c r="CD11" s="459"/>
      <c r="CE11" s="459"/>
      <c r="CF11" s="459"/>
      <c r="CG11" s="459"/>
      <c r="CH11" s="459"/>
      <c r="CI11" s="459"/>
      <c r="CJ11" s="459"/>
      <c r="CK11" s="459"/>
      <c r="CL11" s="459"/>
      <c r="CM11" s="459"/>
      <c r="CN11" s="459"/>
      <c r="CO11" s="459"/>
      <c r="CP11" s="459"/>
      <c r="CQ11" s="459"/>
      <c r="CR11" s="459"/>
      <c r="CS11" s="459"/>
      <c r="CT11" s="459"/>
      <c r="CU11" s="459"/>
      <c r="CV11" s="459"/>
      <c r="CW11" s="459"/>
      <c r="CX11" s="459"/>
      <c r="CY11" s="459"/>
      <c r="CZ11" s="459"/>
      <c r="DA11" s="459"/>
      <c r="DB11" s="459"/>
      <c r="DC11" s="459"/>
      <c r="DD11" s="459"/>
      <c r="DE11" s="459"/>
      <c r="DF11" s="459"/>
      <c r="DG11" s="459"/>
      <c r="DH11" s="459"/>
      <c r="DI11" s="459"/>
      <c r="DJ11" s="459"/>
      <c r="DK11" s="459"/>
      <c r="DL11" s="459"/>
      <c r="DM11" s="459"/>
      <c r="DN11" s="459"/>
      <c r="DO11" s="459"/>
      <c r="DP11" s="459"/>
      <c r="DQ11" s="459"/>
      <c r="DR11" s="459"/>
      <c r="DS11" s="459"/>
      <c r="DT11" s="459"/>
      <c r="DU11" s="459"/>
      <c r="DV11" s="459"/>
      <c r="DW11" s="459"/>
      <c r="DX11" s="459"/>
      <c r="DY11" s="459"/>
      <c r="DZ11" s="459"/>
      <c r="EA11" s="459"/>
      <c r="EB11" s="459"/>
      <c r="EC11" s="459"/>
      <c r="ED11" s="459"/>
      <c r="EE11" s="459"/>
      <c r="EF11" s="459"/>
      <c r="EG11" s="459"/>
      <c r="EH11" s="459"/>
      <c r="EI11" s="459"/>
      <c r="EJ11" s="459"/>
      <c r="EK11" s="459"/>
      <c r="EL11" s="459"/>
      <c r="EM11" s="459"/>
      <c r="EN11" s="459"/>
      <c r="EO11" s="459"/>
      <c r="EP11" s="459"/>
      <c r="EQ11" s="459"/>
      <c r="ER11" s="459"/>
      <c r="ES11" s="459"/>
      <c r="ET11" s="459"/>
      <c r="EU11" s="459"/>
      <c r="EV11" s="459"/>
      <c r="EW11" s="459"/>
      <c r="EX11" s="459"/>
      <c r="EY11" s="459"/>
      <c r="EZ11" s="459"/>
      <c r="FA11" s="459"/>
      <c r="FB11" s="459"/>
      <c r="FC11" s="459"/>
      <c r="FD11" s="459"/>
      <c r="FE11" s="459"/>
      <c r="FF11" s="459"/>
      <c r="FG11" s="459"/>
      <c r="FH11" s="459"/>
      <c r="FI11" s="459"/>
      <c r="FJ11" s="459"/>
      <c r="FK11" s="459"/>
      <c r="FL11" s="459"/>
      <c r="FM11" s="459"/>
      <c r="FN11" s="459"/>
      <c r="FO11" s="459"/>
      <c r="FP11" s="459"/>
      <c r="FQ11" s="459"/>
      <c r="FR11" s="459"/>
      <c r="FS11" s="459"/>
      <c r="FT11" s="459"/>
      <c r="FU11" s="459"/>
      <c r="FV11" s="459"/>
      <c r="FW11" s="459"/>
      <c r="FX11" s="459"/>
      <c r="FY11" s="459"/>
      <c r="FZ11" s="459"/>
      <c r="GA11" s="459"/>
      <c r="GB11" s="459"/>
      <c r="GC11" s="459"/>
      <c r="GD11" s="459"/>
      <c r="GE11" s="459"/>
      <c r="GF11" s="459"/>
      <c r="GG11" s="459"/>
      <c r="GH11" s="459"/>
      <c r="GI11" s="459"/>
      <c r="GJ11" s="459"/>
      <c r="GK11" s="459"/>
      <c r="GL11" s="459"/>
      <c r="GM11" s="459"/>
      <c r="GN11" s="459"/>
      <c r="GO11" s="459"/>
      <c r="GP11" s="459"/>
      <c r="GQ11" s="459"/>
      <c r="GR11" s="459"/>
      <c r="GS11" s="459"/>
      <c r="GT11" s="459"/>
      <c r="GU11" s="459"/>
      <c r="GV11" s="459"/>
      <c r="GW11" s="459"/>
      <c r="GX11" s="459"/>
      <c r="GY11" s="459"/>
      <c r="GZ11" s="459"/>
      <c r="HA11" s="459"/>
      <c r="HB11" s="459"/>
      <c r="HC11" s="459"/>
      <c r="HD11" s="459"/>
      <c r="HE11" s="459"/>
      <c r="HF11" s="459"/>
      <c r="HG11" s="459"/>
      <c r="HH11" s="459"/>
      <c r="HI11" s="459"/>
      <c r="HJ11" s="459"/>
      <c r="HK11" s="459"/>
      <c r="HL11" s="459"/>
      <c r="HM11" s="459"/>
      <c r="HN11" s="459"/>
      <c r="HO11" s="459"/>
      <c r="HP11" s="459"/>
      <c r="HQ11" s="459"/>
      <c r="HR11" s="459"/>
      <c r="HS11" s="459"/>
    </row>
    <row r="12" customHeight="1" spans="1:227">
      <c r="A12" s="433" t="s">
        <v>844</v>
      </c>
      <c r="B12" s="434">
        <v>45369</v>
      </c>
      <c r="C12" s="435" t="s">
        <v>6635</v>
      </c>
      <c r="D12" s="433" t="s">
        <v>6636</v>
      </c>
      <c r="E12" s="445" t="s">
        <v>6555</v>
      </c>
      <c r="F12" s="446">
        <v>27</v>
      </c>
      <c r="G12" s="446">
        <v>83</v>
      </c>
      <c r="H12" s="447" t="s">
        <v>1609</v>
      </c>
      <c r="I12" s="459" t="s">
        <v>3580</v>
      </c>
      <c r="J12" s="459" t="s">
        <v>6637</v>
      </c>
      <c r="K12" s="459" t="str">
        <f>VLOOKUP(G12,'Accepted Papers'!C$3:J$362,8,FALSE)</f>
        <v>Yingqiang Gao, Nianlong Gu, Jessica Lam, James Henderson, Richard Hahnloser</v>
      </c>
      <c r="L12" s="459" t="s">
        <v>3580</v>
      </c>
      <c r="M12" s="459" t="s">
        <v>3582</v>
      </c>
      <c r="N12" s="459" t="s">
        <v>3584</v>
      </c>
      <c r="O12" s="459" t="s">
        <v>3586</v>
      </c>
      <c r="P12" s="459" t="s">
        <v>3588</v>
      </c>
      <c r="Q12" s="459"/>
      <c r="R12" s="459"/>
      <c r="S12" s="459"/>
      <c r="T12" s="459"/>
      <c r="U12" s="459"/>
      <c r="V12" s="459"/>
      <c r="W12" s="459"/>
      <c r="X12" s="459" t="s">
        <v>3580</v>
      </c>
      <c r="Y12" s="459" t="s">
        <v>3582</v>
      </c>
      <c r="Z12" s="459" t="s">
        <v>3584</v>
      </c>
      <c r="AA12" s="459" t="s">
        <v>3586</v>
      </c>
      <c r="AB12" s="459" t="s">
        <v>3588</v>
      </c>
      <c r="AC12" s="459"/>
      <c r="AD12" s="459"/>
      <c r="AE12" s="459"/>
      <c r="AF12" s="459"/>
      <c r="AG12" s="459"/>
      <c r="AH12" s="459"/>
      <c r="AI12" s="459"/>
      <c r="AJ12" s="459"/>
      <c r="AK12" s="459"/>
      <c r="AL12" s="459"/>
      <c r="AM12" s="459"/>
      <c r="AN12" s="459"/>
      <c r="AO12" s="459"/>
      <c r="AP12" s="459"/>
      <c r="AQ12" s="459"/>
      <c r="AR12" s="459"/>
      <c r="AS12" s="459"/>
      <c r="AT12" s="459"/>
      <c r="AU12" s="459"/>
      <c r="AV12" s="459"/>
      <c r="AW12" s="459"/>
      <c r="AX12" s="459"/>
      <c r="AY12" s="459"/>
      <c r="AZ12" s="459"/>
      <c r="BA12" s="459"/>
      <c r="BB12" s="459"/>
      <c r="BC12" s="459"/>
      <c r="BD12" s="459"/>
      <c r="BE12" s="459"/>
      <c r="BF12" s="459"/>
      <c r="BG12" s="459"/>
      <c r="BH12" s="459"/>
      <c r="BI12" s="459"/>
      <c r="BJ12" s="459"/>
      <c r="BK12" s="459"/>
      <c r="BL12" s="459"/>
      <c r="BM12" s="459"/>
      <c r="BN12" s="459"/>
      <c r="BO12" s="459"/>
      <c r="BP12" s="459"/>
      <c r="BQ12" s="459"/>
      <c r="BR12" s="459"/>
      <c r="BS12" s="459"/>
      <c r="BT12" s="459"/>
      <c r="BU12" s="459"/>
      <c r="BV12" s="459"/>
      <c r="BW12" s="459"/>
      <c r="BX12" s="459"/>
      <c r="BY12" s="459"/>
      <c r="BZ12" s="459"/>
      <c r="CA12" s="459"/>
      <c r="CB12" s="459"/>
      <c r="CC12" s="459"/>
      <c r="CD12" s="459"/>
      <c r="CE12" s="459"/>
      <c r="CF12" s="459"/>
      <c r="CG12" s="459"/>
      <c r="CH12" s="459"/>
      <c r="CI12" s="459"/>
      <c r="CJ12" s="459"/>
      <c r="CK12" s="459"/>
      <c r="CL12" s="459"/>
      <c r="CM12" s="459"/>
      <c r="CN12" s="459"/>
      <c r="CO12" s="459"/>
      <c r="CP12" s="459"/>
      <c r="CQ12" s="459"/>
      <c r="CR12" s="459"/>
      <c r="CS12" s="459"/>
      <c r="CT12" s="459"/>
      <c r="CU12" s="459"/>
      <c r="CV12" s="459"/>
      <c r="CW12" s="459"/>
      <c r="CX12" s="459"/>
      <c r="CY12" s="459"/>
      <c r="CZ12" s="459"/>
      <c r="DA12" s="459"/>
      <c r="DB12" s="459"/>
      <c r="DC12" s="459"/>
      <c r="DD12" s="459"/>
      <c r="DE12" s="459"/>
      <c r="DF12" s="459"/>
      <c r="DG12" s="459"/>
      <c r="DH12" s="459"/>
      <c r="DI12" s="459"/>
      <c r="DJ12" s="459"/>
      <c r="DK12" s="459"/>
      <c r="DL12" s="459"/>
      <c r="DM12" s="459"/>
      <c r="DN12" s="459"/>
      <c r="DO12" s="459"/>
      <c r="DP12" s="459"/>
      <c r="DQ12" s="459"/>
      <c r="DR12" s="459"/>
      <c r="DS12" s="459"/>
      <c r="DT12" s="459"/>
      <c r="DU12" s="459"/>
      <c r="DV12" s="459"/>
      <c r="DW12" s="459"/>
      <c r="DX12" s="459"/>
      <c r="DY12" s="459"/>
      <c r="DZ12" s="459"/>
      <c r="EA12" s="459"/>
      <c r="EB12" s="459"/>
      <c r="EC12" s="459"/>
      <c r="ED12" s="459"/>
      <c r="EE12" s="459"/>
      <c r="EF12" s="459"/>
      <c r="EG12" s="459"/>
      <c r="EH12" s="459"/>
      <c r="EI12" s="459"/>
      <c r="EJ12" s="459"/>
      <c r="EK12" s="459"/>
      <c r="EL12" s="459"/>
      <c r="EM12" s="459"/>
      <c r="EN12" s="459"/>
      <c r="EO12" s="459"/>
      <c r="EP12" s="459"/>
      <c r="EQ12" s="459"/>
      <c r="ER12" s="459"/>
      <c r="ES12" s="459"/>
      <c r="ET12" s="459"/>
      <c r="EU12" s="459"/>
      <c r="EV12" s="459"/>
      <c r="EW12" s="459"/>
      <c r="EX12" s="459"/>
      <c r="EY12" s="459"/>
      <c r="EZ12" s="459"/>
      <c r="FA12" s="459"/>
      <c r="FB12" s="459"/>
      <c r="FC12" s="459"/>
      <c r="FD12" s="459"/>
      <c r="FE12" s="459"/>
      <c r="FF12" s="459"/>
      <c r="FG12" s="459"/>
      <c r="FH12" s="459"/>
      <c r="FI12" s="459"/>
      <c r="FJ12" s="459"/>
      <c r="FK12" s="459"/>
      <c r="FL12" s="459"/>
      <c r="FM12" s="459"/>
      <c r="FN12" s="459"/>
      <c r="FO12" s="459"/>
      <c r="FP12" s="459"/>
      <c r="FQ12" s="459"/>
      <c r="FR12" s="459"/>
      <c r="FS12" s="459"/>
      <c r="FT12" s="459"/>
      <c r="FU12" s="459"/>
      <c r="FV12" s="459"/>
      <c r="FW12" s="459"/>
      <c r="FX12" s="459"/>
      <c r="FY12" s="459"/>
      <c r="FZ12" s="459"/>
      <c r="GA12" s="459"/>
      <c r="GB12" s="459"/>
      <c r="GC12" s="459"/>
      <c r="GD12" s="459"/>
      <c r="GE12" s="459"/>
      <c r="GF12" s="459"/>
      <c r="GG12" s="459"/>
      <c r="GH12" s="459"/>
      <c r="GI12" s="459"/>
      <c r="GJ12" s="459"/>
      <c r="GK12" s="459"/>
      <c r="GL12" s="459"/>
      <c r="GM12" s="459"/>
      <c r="GN12" s="459"/>
      <c r="GO12" s="459"/>
      <c r="GP12" s="459"/>
      <c r="GQ12" s="459"/>
      <c r="GR12" s="459"/>
      <c r="GS12" s="459"/>
      <c r="GT12" s="459"/>
      <c r="GU12" s="459"/>
      <c r="GV12" s="459"/>
      <c r="GW12" s="459"/>
      <c r="GX12" s="459"/>
      <c r="GY12" s="459"/>
      <c r="GZ12" s="459"/>
      <c r="HA12" s="459"/>
      <c r="HB12" s="459"/>
      <c r="HC12" s="459"/>
      <c r="HD12" s="459"/>
      <c r="HE12" s="459"/>
      <c r="HF12" s="459"/>
      <c r="HG12" s="459"/>
      <c r="HH12" s="459"/>
      <c r="HI12" s="459"/>
      <c r="HJ12" s="459"/>
      <c r="HK12" s="459"/>
      <c r="HL12" s="459"/>
      <c r="HM12" s="459"/>
      <c r="HN12" s="459"/>
      <c r="HO12" s="459"/>
      <c r="HP12" s="459"/>
      <c r="HQ12" s="459"/>
      <c r="HR12" s="459"/>
      <c r="HS12" s="459"/>
    </row>
    <row r="13" customHeight="1" spans="1:227">
      <c r="A13" s="433" t="s">
        <v>844</v>
      </c>
      <c r="B13" s="434">
        <v>45369</v>
      </c>
      <c r="C13" s="435" t="s">
        <v>6635</v>
      </c>
      <c r="D13" s="433" t="s">
        <v>6636</v>
      </c>
      <c r="E13" s="445" t="s">
        <v>6596</v>
      </c>
      <c r="F13" s="446">
        <v>6</v>
      </c>
      <c r="G13" s="446">
        <v>333</v>
      </c>
      <c r="H13" s="447" t="s">
        <v>2318</v>
      </c>
      <c r="I13" s="459" t="s">
        <v>4536</v>
      </c>
      <c r="J13" s="459" t="s">
        <v>6637</v>
      </c>
      <c r="K13" s="459" t="str">
        <f>VLOOKUP(G13,'Accepted Papers'!C$3:J$362,8,FALSE)</f>
        <v>Vincent Tao Hu, Di Wu, Yuki M Asano, Pascal Mettes, Basura Fernando, Björn Ommer, Cees G. M. Snoek</v>
      </c>
      <c r="L13" s="459" t="s">
        <v>4536</v>
      </c>
      <c r="M13" s="459" t="s">
        <v>4538</v>
      </c>
      <c r="N13" s="459" t="s">
        <v>4540</v>
      </c>
      <c r="O13" s="459" t="s">
        <v>4542</v>
      </c>
      <c r="P13" s="459" t="s">
        <v>4544</v>
      </c>
      <c r="Q13" s="459" t="s">
        <v>4546</v>
      </c>
      <c r="R13" s="459" t="s">
        <v>4548</v>
      </c>
      <c r="S13" s="459"/>
      <c r="T13" s="459"/>
      <c r="U13" s="459"/>
      <c r="V13" s="459"/>
      <c r="W13" s="459"/>
      <c r="X13" s="459" t="s">
        <v>4536</v>
      </c>
      <c r="Y13" s="459" t="s">
        <v>4538</v>
      </c>
      <c r="Z13" s="459" t="s">
        <v>4540</v>
      </c>
      <c r="AA13" s="459" t="s">
        <v>4542</v>
      </c>
      <c r="AB13" s="459" t="s">
        <v>4544</v>
      </c>
      <c r="AC13" s="459" t="s">
        <v>4546</v>
      </c>
      <c r="AD13" s="459" t="s">
        <v>4548</v>
      </c>
      <c r="AE13" s="459"/>
      <c r="AF13" s="459"/>
      <c r="AG13" s="459"/>
      <c r="AH13" s="459"/>
      <c r="AI13" s="459"/>
      <c r="AJ13" s="459"/>
      <c r="AK13" s="459"/>
      <c r="AL13" s="459"/>
      <c r="AM13" s="459"/>
      <c r="AN13" s="459"/>
      <c r="AO13" s="459"/>
      <c r="AP13" s="459"/>
      <c r="AQ13" s="459"/>
      <c r="AR13" s="459"/>
      <c r="AS13" s="459"/>
      <c r="AT13" s="459"/>
      <c r="AU13" s="459"/>
      <c r="AV13" s="459"/>
      <c r="AW13" s="459"/>
      <c r="AX13" s="459"/>
      <c r="AY13" s="459"/>
      <c r="AZ13" s="459"/>
      <c r="BA13" s="459"/>
      <c r="BB13" s="459"/>
      <c r="BC13" s="459"/>
      <c r="BD13" s="459"/>
      <c r="BE13" s="459"/>
      <c r="BF13" s="459"/>
      <c r="BG13" s="459"/>
      <c r="BH13" s="459"/>
      <c r="BI13" s="459"/>
      <c r="BJ13" s="459"/>
      <c r="BK13" s="459"/>
      <c r="BL13" s="459"/>
      <c r="BM13" s="459"/>
      <c r="BN13" s="459"/>
      <c r="BO13" s="459"/>
      <c r="BP13" s="459"/>
      <c r="BQ13" s="459"/>
      <c r="BR13" s="459"/>
      <c r="BS13" s="459"/>
      <c r="BT13" s="459"/>
      <c r="BU13" s="459"/>
      <c r="BV13" s="459"/>
      <c r="BW13" s="459"/>
      <c r="BX13" s="459"/>
      <c r="BY13" s="459"/>
      <c r="BZ13" s="459"/>
      <c r="CA13" s="459"/>
      <c r="CB13" s="459"/>
      <c r="CC13" s="459"/>
      <c r="CD13" s="459"/>
      <c r="CE13" s="459"/>
      <c r="CF13" s="459"/>
      <c r="CG13" s="459"/>
      <c r="CH13" s="459"/>
      <c r="CI13" s="459"/>
      <c r="CJ13" s="459"/>
      <c r="CK13" s="459"/>
      <c r="CL13" s="459"/>
      <c r="CM13" s="459"/>
      <c r="CN13" s="459"/>
      <c r="CO13" s="459"/>
      <c r="CP13" s="459"/>
      <c r="CQ13" s="459"/>
      <c r="CR13" s="459"/>
      <c r="CS13" s="459"/>
      <c r="CT13" s="459"/>
      <c r="CU13" s="459"/>
      <c r="CV13" s="459"/>
      <c r="CW13" s="459"/>
      <c r="CX13" s="459"/>
      <c r="CY13" s="459"/>
      <c r="CZ13" s="459"/>
      <c r="DA13" s="459"/>
      <c r="DB13" s="459"/>
      <c r="DC13" s="459"/>
      <c r="DD13" s="459"/>
      <c r="DE13" s="459"/>
      <c r="DF13" s="459"/>
      <c r="DG13" s="459"/>
      <c r="DH13" s="459"/>
      <c r="DI13" s="459"/>
      <c r="DJ13" s="459"/>
      <c r="DK13" s="459"/>
      <c r="DL13" s="459"/>
      <c r="DM13" s="459"/>
      <c r="DN13" s="459"/>
      <c r="DO13" s="459"/>
      <c r="DP13" s="459"/>
      <c r="DQ13" s="459"/>
      <c r="DR13" s="459"/>
      <c r="DS13" s="459"/>
      <c r="DT13" s="459"/>
      <c r="DU13" s="459"/>
      <c r="DV13" s="459"/>
      <c r="DW13" s="459"/>
      <c r="DX13" s="459"/>
      <c r="DY13" s="459"/>
      <c r="DZ13" s="459"/>
      <c r="EA13" s="459"/>
      <c r="EB13" s="459"/>
      <c r="EC13" s="459"/>
      <c r="ED13" s="459"/>
      <c r="EE13" s="459"/>
      <c r="EF13" s="459"/>
      <c r="EG13" s="459"/>
      <c r="EH13" s="459"/>
      <c r="EI13" s="459"/>
      <c r="EJ13" s="459"/>
      <c r="EK13" s="459"/>
      <c r="EL13" s="459"/>
      <c r="EM13" s="459"/>
      <c r="EN13" s="459"/>
      <c r="EO13" s="459"/>
      <c r="EP13" s="459"/>
      <c r="EQ13" s="459"/>
      <c r="ER13" s="459"/>
      <c r="ES13" s="459"/>
      <c r="ET13" s="459"/>
      <c r="EU13" s="459"/>
      <c r="EV13" s="459"/>
      <c r="EW13" s="459"/>
      <c r="EX13" s="459"/>
      <c r="EY13" s="459"/>
      <c r="EZ13" s="459"/>
      <c r="FA13" s="459"/>
      <c r="FB13" s="459"/>
      <c r="FC13" s="459"/>
      <c r="FD13" s="459"/>
      <c r="FE13" s="459"/>
      <c r="FF13" s="459"/>
      <c r="FG13" s="459"/>
      <c r="FH13" s="459"/>
      <c r="FI13" s="459"/>
      <c r="FJ13" s="459"/>
      <c r="FK13" s="459"/>
      <c r="FL13" s="459"/>
      <c r="FM13" s="459"/>
      <c r="FN13" s="459"/>
      <c r="FO13" s="459"/>
      <c r="FP13" s="459"/>
      <c r="FQ13" s="459"/>
      <c r="FR13" s="459"/>
      <c r="FS13" s="459"/>
      <c r="FT13" s="459"/>
      <c r="FU13" s="459"/>
      <c r="FV13" s="459"/>
      <c r="FW13" s="459"/>
      <c r="FX13" s="459"/>
      <c r="FY13" s="459"/>
      <c r="FZ13" s="459"/>
      <c r="GA13" s="459"/>
      <c r="GB13" s="459"/>
      <c r="GC13" s="459"/>
      <c r="GD13" s="459"/>
      <c r="GE13" s="459"/>
      <c r="GF13" s="459"/>
      <c r="GG13" s="459"/>
      <c r="GH13" s="459"/>
      <c r="GI13" s="459"/>
      <c r="GJ13" s="459"/>
      <c r="GK13" s="459"/>
      <c r="GL13" s="459"/>
      <c r="GM13" s="459"/>
      <c r="GN13" s="459"/>
      <c r="GO13" s="459"/>
      <c r="GP13" s="459"/>
      <c r="GQ13" s="459"/>
      <c r="GR13" s="459"/>
      <c r="GS13" s="459"/>
      <c r="GT13" s="459"/>
      <c r="GU13" s="459"/>
      <c r="GV13" s="459"/>
      <c r="GW13" s="459"/>
      <c r="GX13" s="459"/>
      <c r="GY13" s="459"/>
      <c r="GZ13" s="459"/>
      <c r="HA13" s="459"/>
      <c r="HB13" s="459"/>
      <c r="HC13" s="459"/>
      <c r="HD13" s="459"/>
      <c r="HE13" s="459"/>
      <c r="HF13" s="459"/>
      <c r="HG13" s="459"/>
      <c r="HH13" s="459"/>
      <c r="HI13" s="459"/>
      <c r="HJ13" s="459"/>
      <c r="HK13" s="459"/>
      <c r="HL13" s="459"/>
      <c r="HM13" s="459"/>
      <c r="HN13" s="459"/>
      <c r="HO13" s="459"/>
      <c r="HP13" s="459"/>
      <c r="HQ13" s="459"/>
      <c r="HR13" s="459"/>
      <c r="HS13" s="459"/>
    </row>
    <row r="14" customHeight="1" spans="1:227">
      <c r="A14" s="433" t="s">
        <v>844</v>
      </c>
      <c r="B14" s="434">
        <v>45369</v>
      </c>
      <c r="C14" s="435" t="s">
        <v>6635</v>
      </c>
      <c r="D14" s="433" t="s">
        <v>6636</v>
      </c>
      <c r="E14" s="445" t="s">
        <v>6596</v>
      </c>
      <c r="F14" s="446">
        <v>7</v>
      </c>
      <c r="G14" s="446">
        <v>324</v>
      </c>
      <c r="H14" s="447" t="s">
        <v>1201</v>
      </c>
      <c r="I14" s="459" t="s">
        <v>1199</v>
      </c>
      <c r="J14" s="459" t="s">
        <v>6637</v>
      </c>
      <c r="K14" s="459" t="str">
        <f>VLOOKUP(G14,'Accepted Papers'!C$3:J$362,8,FALSE)</f>
        <v>Michela Lorandi, Anya Belz</v>
      </c>
      <c r="L14" s="459" t="s">
        <v>1199</v>
      </c>
      <c r="M14" s="459" t="s">
        <v>5796</v>
      </c>
      <c r="N14" s="459"/>
      <c r="O14" s="459"/>
      <c r="P14" s="459"/>
      <c r="Q14" s="459"/>
      <c r="R14" s="459"/>
      <c r="S14" s="459"/>
      <c r="T14" s="459"/>
      <c r="U14" s="459"/>
      <c r="V14" s="459"/>
      <c r="W14" s="459"/>
      <c r="X14" s="459" t="s">
        <v>1199</v>
      </c>
      <c r="Y14" s="459" t="s">
        <v>5796</v>
      </c>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row>
    <row r="15" customHeight="1" spans="1:227">
      <c r="A15" s="433" t="s">
        <v>844</v>
      </c>
      <c r="B15" s="434">
        <v>45369</v>
      </c>
      <c r="C15" s="435" t="s">
        <v>6635</v>
      </c>
      <c r="D15" s="433" t="s">
        <v>6636</v>
      </c>
      <c r="E15" s="445" t="s">
        <v>6557</v>
      </c>
      <c r="F15" s="446">
        <v>1</v>
      </c>
      <c r="G15" s="446">
        <v>381</v>
      </c>
      <c r="H15" s="447" t="s">
        <v>2445</v>
      </c>
      <c r="I15" s="459" t="s">
        <v>5950</v>
      </c>
      <c r="J15" s="459" t="s">
        <v>6637</v>
      </c>
      <c r="K15" s="459" t="str">
        <f>VLOOKUP(G15,'Accepted Papers'!C$3:J$362,8,FALSE)</f>
        <v>Yo-Han Park, Wencke Liermann, Yong-Seok Choi, Kong Joo Lee</v>
      </c>
      <c r="L15" s="459" t="s">
        <v>5950</v>
      </c>
      <c r="M15" s="459" t="s">
        <v>5952</v>
      </c>
      <c r="N15" s="459" t="s">
        <v>5954</v>
      </c>
      <c r="O15" s="459" t="s">
        <v>5956</v>
      </c>
      <c r="P15" s="459"/>
      <c r="Q15" s="459"/>
      <c r="R15" s="459"/>
      <c r="S15" s="459"/>
      <c r="T15" s="459"/>
      <c r="U15" s="459"/>
      <c r="V15" s="459"/>
      <c r="W15" s="459"/>
      <c r="X15" s="459" t="s">
        <v>5950</v>
      </c>
      <c r="Y15" s="459" t="s">
        <v>5952</v>
      </c>
      <c r="Z15" s="459" t="s">
        <v>5954</v>
      </c>
      <c r="AA15" s="459" t="s">
        <v>5956</v>
      </c>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row>
    <row r="16" customHeight="1" spans="1:227">
      <c r="A16" s="433" t="s">
        <v>844</v>
      </c>
      <c r="B16" s="434">
        <v>45369</v>
      </c>
      <c r="C16" s="435" t="s">
        <v>6635</v>
      </c>
      <c r="D16" s="433" t="s">
        <v>6636</v>
      </c>
      <c r="E16" s="445" t="s">
        <v>6598</v>
      </c>
      <c r="F16" s="446">
        <v>19</v>
      </c>
      <c r="G16" s="446">
        <v>469</v>
      </c>
      <c r="H16" s="447" t="s">
        <v>1301</v>
      </c>
      <c r="I16" s="459" t="s">
        <v>1299</v>
      </c>
      <c r="J16" s="459" t="s">
        <v>6637</v>
      </c>
      <c r="K16" s="459" t="str">
        <f>VLOOKUP(G16,'Accepted Papers'!C$3:J$362,8,FALSE)</f>
        <v>Wei Fang, Yung-Sung Chuang, James R. Glass</v>
      </c>
      <c r="L16" s="459" t="s">
        <v>1299</v>
      </c>
      <c r="M16" s="459" t="s">
        <v>6183</v>
      </c>
      <c r="N16" s="459" t="s">
        <v>6185</v>
      </c>
      <c r="O16" s="459"/>
      <c r="P16" s="459"/>
      <c r="Q16" s="459"/>
      <c r="R16" s="459"/>
      <c r="S16" s="459"/>
      <c r="T16" s="459"/>
      <c r="U16" s="459"/>
      <c r="V16" s="459"/>
      <c r="W16" s="459"/>
      <c r="X16" s="459" t="s">
        <v>1299</v>
      </c>
      <c r="Y16" s="459" t="s">
        <v>6183</v>
      </c>
      <c r="Z16" s="459" t="s">
        <v>6185</v>
      </c>
      <c r="AA16" s="459"/>
      <c r="AB16" s="459"/>
      <c r="AC16" s="459"/>
      <c r="AD16" s="459"/>
      <c r="AE16" s="459"/>
      <c r="AF16" s="459"/>
      <c r="AG16" s="459"/>
      <c r="AH16" s="459"/>
      <c r="AI16" s="459"/>
      <c r="AJ16" s="459"/>
      <c r="AK16" s="459"/>
      <c r="AL16" s="459"/>
      <c r="AM16" s="459"/>
      <c r="AN16" s="459"/>
      <c r="AO16" s="459"/>
      <c r="AP16" s="459"/>
      <c r="AQ16" s="459"/>
      <c r="AR16" s="459"/>
      <c r="AS16" s="459"/>
      <c r="AT16" s="459"/>
      <c r="AU16" s="459"/>
      <c r="AV16" s="459"/>
      <c r="AW16" s="459"/>
      <c r="AX16" s="459"/>
      <c r="AY16" s="459"/>
      <c r="AZ16" s="459"/>
      <c r="BA16" s="459"/>
      <c r="BB16" s="459"/>
      <c r="BC16" s="459"/>
      <c r="BD16" s="459"/>
      <c r="BE16" s="459"/>
      <c r="BF16" s="459"/>
      <c r="BG16" s="459"/>
      <c r="BH16" s="459"/>
      <c r="BI16" s="459"/>
      <c r="BJ16" s="459"/>
      <c r="BK16" s="459"/>
      <c r="BL16" s="459"/>
      <c r="BM16" s="459"/>
      <c r="BN16" s="459"/>
      <c r="BO16" s="459"/>
      <c r="BP16" s="459"/>
      <c r="BQ16" s="459"/>
      <c r="BR16" s="459"/>
      <c r="BS16" s="459"/>
      <c r="BT16" s="459"/>
      <c r="BU16" s="459"/>
      <c r="BV16" s="459"/>
      <c r="BW16" s="459"/>
      <c r="BX16" s="459"/>
      <c r="BY16" s="459"/>
      <c r="BZ16" s="459"/>
      <c r="CA16" s="459"/>
      <c r="CB16" s="459"/>
      <c r="CC16" s="459"/>
      <c r="CD16" s="459"/>
      <c r="CE16" s="459"/>
      <c r="CF16" s="459"/>
      <c r="CG16" s="459"/>
      <c r="CH16" s="459"/>
      <c r="CI16" s="459"/>
      <c r="CJ16" s="459"/>
      <c r="CK16" s="459"/>
      <c r="CL16" s="459"/>
      <c r="CM16" s="459"/>
      <c r="CN16" s="459"/>
      <c r="CO16" s="459"/>
      <c r="CP16" s="459"/>
      <c r="CQ16" s="459"/>
      <c r="CR16" s="459"/>
      <c r="CS16" s="459"/>
      <c r="CT16" s="459"/>
      <c r="CU16" s="459"/>
      <c r="CV16" s="459"/>
      <c r="CW16" s="459"/>
      <c r="CX16" s="459"/>
      <c r="CY16" s="459"/>
      <c r="CZ16" s="459"/>
      <c r="DA16" s="459"/>
      <c r="DB16" s="459"/>
      <c r="DC16" s="459"/>
      <c r="DD16" s="459"/>
      <c r="DE16" s="459"/>
      <c r="DF16" s="459"/>
      <c r="DG16" s="459"/>
      <c r="DH16" s="459"/>
      <c r="DI16" s="459"/>
      <c r="DJ16" s="459"/>
      <c r="DK16" s="459"/>
      <c r="DL16" s="459"/>
      <c r="DM16" s="459"/>
      <c r="DN16" s="459"/>
      <c r="DO16" s="459"/>
      <c r="DP16" s="459"/>
      <c r="DQ16" s="459"/>
      <c r="DR16" s="459"/>
      <c r="DS16" s="459"/>
      <c r="DT16" s="459"/>
      <c r="DU16" s="459"/>
      <c r="DV16" s="459"/>
      <c r="DW16" s="459"/>
      <c r="DX16" s="459"/>
      <c r="DY16" s="459"/>
      <c r="DZ16" s="459"/>
      <c r="EA16" s="459"/>
      <c r="EB16" s="459"/>
      <c r="EC16" s="459"/>
      <c r="ED16" s="459"/>
      <c r="EE16" s="459"/>
      <c r="EF16" s="459"/>
      <c r="EG16" s="459"/>
      <c r="EH16" s="459"/>
      <c r="EI16" s="459"/>
      <c r="EJ16" s="459"/>
      <c r="EK16" s="459"/>
      <c r="EL16" s="459"/>
      <c r="EM16" s="459"/>
      <c r="EN16" s="459"/>
      <c r="EO16" s="459"/>
      <c r="EP16" s="459"/>
      <c r="EQ16" s="459"/>
      <c r="ER16" s="459"/>
      <c r="ES16" s="459"/>
      <c r="ET16" s="459"/>
      <c r="EU16" s="459"/>
      <c r="EV16" s="459"/>
      <c r="EW16" s="459"/>
      <c r="EX16" s="459"/>
      <c r="EY16" s="459"/>
      <c r="EZ16" s="459"/>
      <c r="FA16" s="459"/>
      <c r="FB16" s="459"/>
      <c r="FC16" s="459"/>
      <c r="FD16" s="459"/>
      <c r="FE16" s="459"/>
      <c r="FF16" s="459"/>
      <c r="FG16" s="459"/>
      <c r="FH16" s="459"/>
      <c r="FI16" s="459"/>
      <c r="FJ16" s="459"/>
      <c r="FK16" s="459"/>
      <c r="FL16" s="459"/>
      <c r="FM16" s="459"/>
      <c r="FN16" s="459"/>
      <c r="FO16" s="459"/>
      <c r="FP16" s="459"/>
      <c r="FQ16" s="459"/>
      <c r="FR16" s="459"/>
      <c r="FS16" s="459"/>
      <c r="FT16" s="459"/>
      <c r="FU16" s="459"/>
      <c r="FV16" s="459"/>
      <c r="FW16" s="459"/>
      <c r="FX16" s="459"/>
      <c r="FY16" s="459"/>
      <c r="FZ16" s="459"/>
      <c r="GA16" s="459"/>
      <c r="GB16" s="459"/>
      <c r="GC16" s="459"/>
      <c r="GD16" s="459"/>
      <c r="GE16" s="459"/>
      <c r="GF16" s="459"/>
      <c r="GG16" s="459"/>
      <c r="GH16" s="459"/>
      <c r="GI16" s="459"/>
      <c r="GJ16" s="459"/>
      <c r="GK16" s="459"/>
      <c r="GL16" s="459"/>
      <c r="GM16" s="459"/>
      <c r="GN16" s="459"/>
      <c r="GO16" s="459"/>
      <c r="GP16" s="459"/>
      <c r="GQ16" s="459"/>
      <c r="GR16" s="459"/>
      <c r="GS16" s="459"/>
      <c r="GT16" s="459"/>
      <c r="GU16" s="459"/>
      <c r="GV16" s="459"/>
      <c r="GW16" s="459"/>
      <c r="GX16" s="459"/>
      <c r="GY16" s="459"/>
      <c r="GZ16" s="459"/>
      <c r="HA16" s="459"/>
      <c r="HB16" s="459"/>
      <c r="HC16" s="459"/>
      <c r="HD16" s="459"/>
      <c r="HE16" s="459"/>
      <c r="HF16" s="459"/>
      <c r="HG16" s="459"/>
      <c r="HH16" s="459"/>
      <c r="HI16" s="459"/>
      <c r="HJ16" s="459"/>
      <c r="HK16" s="459"/>
      <c r="HL16" s="459"/>
      <c r="HM16" s="459"/>
      <c r="HN16" s="459"/>
      <c r="HO16" s="459"/>
      <c r="HP16" s="459"/>
      <c r="HQ16" s="459"/>
      <c r="HR16" s="459"/>
      <c r="HS16" s="459"/>
    </row>
    <row r="17" customHeight="1" spans="1:227">
      <c r="A17" s="433" t="s">
        <v>844</v>
      </c>
      <c r="B17" s="434">
        <v>45369</v>
      </c>
      <c r="C17" s="435" t="s">
        <v>6635</v>
      </c>
      <c r="D17" s="433" t="s">
        <v>6636</v>
      </c>
      <c r="E17" s="445" t="s">
        <v>6568</v>
      </c>
      <c r="F17" s="446">
        <v>11</v>
      </c>
      <c r="G17" s="446">
        <v>99</v>
      </c>
      <c r="H17" s="447" t="s">
        <v>1053</v>
      </c>
      <c r="I17" s="459" t="s">
        <v>1051</v>
      </c>
      <c r="J17" s="459" t="s">
        <v>6637</v>
      </c>
      <c r="K17" s="459" t="str">
        <f>VLOOKUP(G17,'Accepted Papers'!C$3:J$362,8,FALSE)</f>
        <v>Mahsa Shamsabadi, Jennifer D'Souza, Sören Auer</v>
      </c>
      <c r="L17" s="459" t="s">
        <v>1051</v>
      </c>
      <c r="M17" s="459" t="s">
        <v>5240</v>
      </c>
      <c r="N17" s="459" t="s">
        <v>5242</v>
      </c>
      <c r="O17" s="459"/>
      <c r="P17" s="459"/>
      <c r="Q17" s="459"/>
      <c r="R17" s="459"/>
      <c r="S17" s="459"/>
      <c r="T17" s="459"/>
      <c r="U17" s="459"/>
      <c r="V17" s="459"/>
      <c r="W17" s="459"/>
      <c r="X17" s="459" t="s">
        <v>1051</v>
      </c>
      <c r="Y17" s="459" t="s">
        <v>5240</v>
      </c>
      <c r="Z17" s="459" t="s">
        <v>5242</v>
      </c>
      <c r="AA17" s="459"/>
      <c r="AB17" s="459"/>
      <c r="AC17" s="459"/>
      <c r="AD17" s="459"/>
      <c r="AE17" s="459"/>
      <c r="AF17" s="459"/>
      <c r="AG17" s="459"/>
      <c r="AH17" s="459"/>
      <c r="AI17" s="459"/>
      <c r="AJ17" s="459"/>
      <c r="AK17" s="459"/>
      <c r="AL17" s="459"/>
      <c r="AM17" s="459"/>
      <c r="AN17" s="459"/>
      <c r="AO17" s="459"/>
      <c r="AP17" s="459"/>
      <c r="AQ17" s="459"/>
      <c r="AR17" s="459"/>
      <c r="AS17" s="459"/>
      <c r="AT17" s="459"/>
      <c r="AU17" s="459"/>
      <c r="AV17" s="459"/>
      <c r="AW17" s="459"/>
      <c r="AX17" s="459"/>
      <c r="AY17" s="459"/>
      <c r="AZ17" s="459"/>
      <c r="BA17" s="459"/>
      <c r="BB17" s="459"/>
      <c r="BC17" s="459"/>
      <c r="BD17" s="459"/>
      <c r="BE17" s="459"/>
      <c r="BF17" s="459"/>
      <c r="BG17" s="459"/>
      <c r="BH17" s="459"/>
      <c r="BI17" s="459"/>
      <c r="BJ17" s="459"/>
      <c r="BK17" s="459"/>
      <c r="BL17" s="459"/>
      <c r="BM17" s="459"/>
      <c r="BN17" s="459"/>
      <c r="BO17" s="459"/>
      <c r="BP17" s="459"/>
      <c r="BQ17" s="459"/>
      <c r="BR17" s="459"/>
      <c r="BS17" s="459"/>
      <c r="BT17" s="459"/>
      <c r="BU17" s="459"/>
      <c r="BV17" s="459"/>
      <c r="BW17" s="459"/>
      <c r="BX17" s="459"/>
      <c r="BY17" s="459"/>
      <c r="BZ17" s="459"/>
      <c r="CA17" s="459"/>
      <c r="CB17" s="459"/>
      <c r="CC17" s="459"/>
      <c r="CD17" s="459"/>
      <c r="CE17" s="459"/>
      <c r="CF17" s="459"/>
      <c r="CG17" s="459"/>
      <c r="CH17" s="459"/>
      <c r="CI17" s="459"/>
      <c r="CJ17" s="459"/>
      <c r="CK17" s="459"/>
      <c r="CL17" s="459"/>
      <c r="CM17" s="459"/>
      <c r="CN17" s="459"/>
      <c r="CO17" s="459"/>
      <c r="CP17" s="459"/>
      <c r="CQ17" s="459"/>
      <c r="CR17" s="459"/>
      <c r="CS17" s="459"/>
      <c r="CT17" s="459"/>
      <c r="CU17" s="459"/>
      <c r="CV17" s="459"/>
      <c r="CW17" s="459"/>
      <c r="CX17" s="459"/>
      <c r="CY17" s="459"/>
      <c r="CZ17" s="459"/>
      <c r="DA17" s="459"/>
      <c r="DB17" s="459"/>
      <c r="DC17" s="459"/>
      <c r="DD17" s="459"/>
      <c r="DE17" s="459"/>
      <c r="DF17" s="459"/>
      <c r="DG17" s="459"/>
      <c r="DH17" s="459"/>
      <c r="DI17" s="459"/>
      <c r="DJ17" s="459"/>
      <c r="DK17" s="459"/>
      <c r="DL17" s="459"/>
      <c r="DM17" s="459"/>
      <c r="DN17" s="459"/>
      <c r="DO17" s="459"/>
      <c r="DP17" s="459"/>
      <c r="DQ17" s="459"/>
      <c r="DR17" s="459"/>
      <c r="DS17" s="459"/>
      <c r="DT17" s="459"/>
      <c r="DU17" s="459"/>
      <c r="DV17" s="459"/>
      <c r="DW17" s="459"/>
      <c r="DX17" s="459"/>
      <c r="DY17" s="459"/>
      <c r="DZ17" s="459"/>
      <c r="EA17" s="459"/>
      <c r="EB17" s="459"/>
      <c r="EC17" s="459"/>
      <c r="ED17" s="459"/>
      <c r="EE17" s="459"/>
      <c r="EF17" s="459"/>
      <c r="EG17" s="459"/>
      <c r="EH17" s="459"/>
      <c r="EI17" s="459"/>
      <c r="EJ17" s="459"/>
      <c r="EK17" s="459"/>
      <c r="EL17" s="459"/>
      <c r="EM17" s="459"/>
      <c r="EN17" s="459"/>
      <c r="EO17" s="459"/>
      <c r="EP17" s="459"/>
      <c r="EQ17" s="459"/>
      <c r="ER17" s="459"/>
      <c r="ES17" s="459"/>
      <c r="ET17" s="459"/>
      <c r="EU17" s="459"/>
      <c r="EV17" s="459"/>
      <c r="EW17" s="459"/>
      <c r="EX17" s="459"/>
      <c r="EY17" s="459"/>
      <c r="EZ17" s="459"/>
      <c r="FA17" s="459"/>
      <c r="FB17" s="459"/>
      <c r="FC17" s="459"/>
      <c r="FD17" s="459"/>
      <c r="FE17" s="459"/>
      <c r="FF17" s="459"/>
      <c r="FG17" s="459"/>
      <c r="FH17" s="459"/>
      <c r="FI17" s="459"/>
      <c r="FJ17" s="459"/>
      <c r="FK17" s="459"/>
      <c r="FL17" s="459"/>
      <c r="FM17" s="459"/>
      <c r="FN17" s="459"/>
      <c r="FO17" s="459"/>
      <c r="FP17" s="459"/>
      <c r="FQ17" s="459"/>
      <c r="FR17" s="459"/>
      <c r="FS17" s="459"/>
      <c r="FT17" s="459"/>
      <c r="FU17" s="459"/>
      <c r="FV17" s="459"/>
      <c r="FW17" s="459"/>
      <c r="FX17" s="459"/>
      <c r="FY17" s="459"/>
      <c r="FZ17" s="459"/>
      <c r="GA17" s="459"/>
      <c r="GB17" s="459"/>
      <c r="GC17" s="459"/>
      <c r="GD17" s="459"/>
      <c r="GE17" s="459"/>
      <c r="GF17" s="459"/>
      <c r="GG17" s="459"/>
      <c r="GH17" s="459"/>
      <c r="GI17" s="459"/>
      <c r="GJ17" s="459"/>
      <c r="GK17" s="459"/>
      <c r="GL17" s="459"/>
      <c r="GM17" s="459"/>
      <c r="GN17" s="459"/>
      <c r="GO17" s="459"/>
      <c r="GP17" s="459"/>
      <c r="GQ17" s="459"/>
      <c r="GR17" s="459"/>
      <c r="GS17" s="459"/>
      <c r="GT17" s="459"/>
      <c r="GU17" s="459"/>
      <c r="GV17" s="459"/>
      <c r="GW17" s="459"/>
      <c r="GX17" s="459"/>
      <c r="GY17" s="459"/>
      <c r="GZ17" s="459"/>
      <c r="HA17" s="459"/>
      <c r="HB17" s="459"/>
      <c r="HC17" s="459"/>
      <c r="HD17" s="459"/>
      <c r="HE17" s="459"/>
      <c r="HF17" s="459"/>
      <c r="HG17" s="459"/>
      <c r="HH17" s="459"/>
      <c r="HI17" s="459"/>
      <c r="HJ17" s="459"/>
      <c r="HK17" s="459"/>
      <c r="HL17" s="459"/>
      <c r="HM17" s="459"/>
      <c r="HN17" s="459"/>
      <c r="HO17" s="459"/>
      <c r="HP17" s="459"/>
      <c r="HQ17" s="459"/>
      <c r="HR17" s="459"/>
      <c r="HS17" s="459"/>
    </row>
    <row r="18" customHeight="1" spans="1:227">
      <c r="A18" s="433" t="s">
        <v>844</v>
      </c>
      <c r="B18" s="434">
        <v>45369</v>
      </c>
      <c r="C18" s="435" t="s">
        <v>6635</v>
      </c>
      <c r="D18" s="433" t="s">
        <v>6636</v>
      </c>
      <c r="E18" s="445" t="s">
        <v>6604</v>
      </c>
      <c r="F18" s="446">
        <v>29</v>
      </c>
      <c r="G18" s="446">
        <v>303</v>
      </c>
      <c r="H18" s="447" t="s">
        <v>2218</v>
      </c>
      <c r="I18" s="459" t="s">
        <v>4371</v>
      </c>
      <c r="J18" s="459" t="s">
        <v>6637</v>
      </c>
      <c r="K18" s="459" t="str">
        <f>VLOOKUP(G18,'Accepted Papers'!C$3:J$362,8,FALSE)</f>
        <v>Yunshu Wu, Hayate Iso, Pouya Pezeshkpour, Nikita Bhutani, Estevam Hruschka</v>
      </c>
      <c r="L18" s="459" t="s">
        <v>4371</v>
      </c>
      <c r="M18" s="459" t="s">
        <v>4373</v>
      </c>
      <c r="N18" s="459" t="s">
        <v>4375</v>
      </c>
      <c r="O18" s="459" t="s">
        <v>4377</v>
      </c>
      <c r="P18" s="459" t="s">
        <v>4379</v>
      </c>
      <c r="Q18" s="459"/>
      <c r="R18" s="459"/>
      <c r="S18" s="459"/>
      <c r="T18" s="459"/>
      <c r="U18" s="459"/>
      <c r="V18" s="459"/>
      <c r="W18" s="459"/>
      <c r="X18" s="459" t="s">
        <v>4371</v>
      </c>
      <c r="Y18" s="459" t="s">
        <v>4373</v>
      </c>
      <c r="Z18" s="459" t="s">
        <v>4375</v>
      </c>
      <c r="AA18" s="459" t="s">
        <v>4377</v>
      </c>
      <c r="AB18" s="459" t="s">
        <v>4379</v>
      </c>
      <c r="AC18" s="459"/>
      <c r="AD18" s="459"/>
      <c r="AE18" s="459"/>
      <c r="AF18" s="459"/>
      <c r="AG18" s="459"/>
      <c r="AH18" s="459"/>
      <c r="AI18" s="459"/>
      <c r="AJ18" s="459"/>
      <c r="AK18" s="459"/>
      <c r="AL18" s="459"/>
      <c r="AM18" s="459"/>
      <c r="AN18" s="459"/>
      <c r="AO18" s="459"/>
      <c r="AP18" s="459"/>
      <c r="AQ18" s="459"/>
      <c r="AR18" s="459"/>
      <c r="AS18" s="459"/>
      <c r="AT18" s="459"/>
      <c r="AU18" s="459"/>
      <c r="AV18" s="459"/>
      <c r="AW18" s="459"/>
      <c r="AX18" s="459"/>
      <c r="AY18" s="459"/>
      <c r="AZ18" s="459"/>
      <c r="BA18" s="459"/>
      <c r="BB18" s="459"/>
      <c r="BC18" s="459"/>
      <c r="BD18" s="459"/>
      <c r="BE18" s="459"/>
      <c r="BF18" s="459"/>
      <c r="BG18" s="459"/>
      <c r="BH18" s="459"/>
      <c r="BI18" s="459"/>
      <c r="BJ18" s="459"/>
      <c r="BK18" s="459"/>
      <c r="BL18" s="459"/>
      <c r="BM18" s="459"/>
      <c r="BN18" s="459"/>
      <c r="BO18" s="459"/>
      <c r="BP18" s="459"/>
      <c r="BQ18" s="459"/>
      <c r="BR18" s="459"/>
      <c r="BS18" s="459"/>
      <c r="BT18" s="459"/>
      <c r="BU18" s="459"/>
      <c r="BV18" s="459"/>
      <c r="BW18" s="459"/>
      <c r="BX18" s="459"/>
      <c r="BY18" s="459"/>
      <c r="BZ18" s="459"/>
      <c r="CA18" s="459"/>
      <c r="CB18" s="459"/>
      <c r="CC18" s="459"/>
      <c r="CD18" s="459"/>
      <c r="CE18" s="459"/>
      <c r="CF18" s="459"/>
      <c r="CG18" s="459"/>
      <c r="CH18" s="459"/>
      <c r="CI18" s="459"/>
      <c r="CJ18" s="459"/>
      <c r="CK18" s="459"/>
      <c r="CL18" s="459"/>
      <c r="CM18" s="459"/>
      <c r="CN18" s="459"/>
      <c r="CO18" s="459"/>
      <c r="CP18" s="459"/>
      <c r="CQ18" s="459"/>
      <c r="CR18" s="459"/>
      <c r="CS18" s="459"/>
      <c r="CT18" s="459"/>
      <c r="CU18" s="459"/>
      <c r="CV18" s="459"/>
      <c r="CW18" s="459"/>
      <c r="CX18" s="459"/>
      <c r="CY18" s="459"/>
      <c r="CZ18" s="459"/>
      <c r="DA18" s="459"/>
      <c r="DB18" s="459"/>
      <c r="DC18" s="459"/>
      <c r="DD18" s="459"/>
      <c r="DE18" s="459"/>
      <c r="DF18" s="459"/>
      <c r="DG18" s="459"/>
      <c r="DH18" s="459"/>
      <c r="DI18" s="459"/>
      <c r="DJ18" s="459"/>
      <c r="DK18" s="459"/>
      <c r="DL18" s="459"/>
      <c r="DM18" s="459"/>
      <c r="DN18" s="459"/>
      <c r="DO18" s="459"/>
      <c r="DP18" s="459"/>
      <c r="DQ18" s="459"/>
      <c r="DR18" s="459"/>
      <c r="DS18" s="459"/>
      <c r="DT18" s="459"/>
      <c r="DU18" s="459"/>
      <c r="DV18" s="459"/>
      <c r="DW18" s="459"/>
      <c r="DX18" s="459"/>
      <c r="DY18" s="459"/>
      <c r="DZ18" s="459"/>
      <c r="EA18" s="459"/>
      <c r="EB18" s="459"/>
      <c r="EC18" s="459"/>
      <c r="ED18" s="459"/>
      <c r="EE18" s="459"/>
      <c r="EF18" s="459"/>
      <c r="EG18" s="459"/>
      <c r="EH18" s="459"/>
      <c r="EI18" s="459"/>
      <c r="EJ18" s="459"/>
      <c r="EK18" s="459"/>
      <c r="EL18" s="459"/>
      <c r="EM18" s="459"/>
      <c r="EN18" s="459"/>
      <c r="EO18" s="459"/>
      <c r="EP18" s="459"/>
      <c r="EQ18" s="459"/>
      <c r="ER18" s="459"/>
      <c r="ES18" s="459"/>
      <c r="ET18" s="459"/>
      <c r="EU18" s="459"/>
      <c r="EV18" s="459"/>
      <c r="EW18" s="459"/>
      <c r="EX18" s="459"/>
      <c r="EY18" s="459"/>
      <c r="EZ18" s="459"/>
      <c r="FA18" s="459"/>
      <c r="FB18" s="459"/>
      <c r="FC18" s="459"/>
      <c r="FD18" s="459"/>
      <c r="FE18" s="459"/>
      <c r="FF18" s="459"/>
      <c r="FG18" s="459"/>
      <c r="FH18" s="459"/>
      <c r="FI18" s="459"/>
      <c r="FJ18" s="459"/>
      <c r="FK18" s="459"/>
      <c r="FL18" s="459"/>
      <c r="FM18" s="459"/>
      <c r="FN18" s="459"/>
      <c r="FO18" s="459"/>
      <c r="FP18" s="459"/>
      <c r="FQ18" s="459"/>
      <c r="FR18" s="459"/>
      <c r="FS18" s="459"/>
      <c r="FT18" s="459"/>
      <c r="FU18" s="459"/>
      <c r="FV18" s="459"/>
      <c r="FW18" s="459"/>
      <c r="FX18" s="459"/>
      <c r="FY18" s="459"/>
      <c r="FZ18" s="459"/>
      <c r="GA18" s="459"/>
      <c r="GB18" s="459"/>
      <c r="GC18" s="459"/>
      <c r="GD18" s="459"/>
      <c r="GE18" s="459"/>
      <c r="GF18" s="459"/>
      <c r="GG18" s="459"/>
      <c r="GH18" s="459"/>
      <c r="GI18" s="459"/>
      <c r="GJ18" s="459"/>
      <c r="GK18" s="459"/>
      <c r="GL18" s="459"/>
      <c r="GM18" s="459"/>
      <c r="GN18" s="459"/>
      <c r="GO18" s="459"/>
      <c r="GP18" s="459"/>
      <c r="GQ18" s="459"/>
      <c r="GR18" s="459"/>
      <c r="GS18" s="459"/>
      <c r="GT18" s="459"/>
      <c r="GU18" s="459"/>
      <c r="GV18" s="459"/>
      <c r="GW18" s="459"/>
      <c r="GX18" s="459"/>
      <c r="GY18" s="459"/>
      <c r="GZ18" s="459"/>
      <c r="HA18" s="459"/>
      <c r="HB18" s="459"/>
      <c r="HC18" s="459"/>
      <c r="HD18" s="459"/>
      <c r="HE18" s="459"/>
      <c r="HF18" s="459"/>
      <c r="HG18" s="459"/>
      <c r="HH18" s="459"/>
      <c r="HI18" s="459"/>
      <c r="HJ18" s="459"/>
      <c r="HK18" s="459"/>
      <c r="HL18" s="459"/>
      <c r="HM18" s="459"/>
      <c r="HN18" s="459"/>
      <c r="HO18" s="459"/>
      <c r="HP18" s="459"/>
      <c r="HQ18" s="459"/>
      <c r="HR18" s="459"/>
      <c r="HS18" s="459"/>
    </row>
    <row r="19" customHeight="1" spans="1:227">
      <c r="A19" s="433" t="s">
        <v>844</v>
      </c>
      <c r="B19" s="434">
        <v>45369</v>
      </c>
      <c r="C19" s="435" t="s">
        <v>6635</v>
      </c>
      <c r="D19" s="433" t="s">
        <v>6636</v>
      </c>
      <c r="E19" s="445" t="s">
        <v>6557</v>
      </c>
      <c r="F19" s="446">
        <v>2</v>
      </c>
      <c r="G19" s="446">
        <v>443</v>
      </c>
      <c r="H19" s="447" t="s">
        <v>1272</v>
      </c>
      <c r="I19" s="459" t="s">
        <v>6067</v>
      </c>
      <c r="J19" s="459" t="s">
        <v>6637</v>
      </c>
      <c r="K19" s="459" t="str">
        <f>VLOOKUP(G19,'Accepted Papers'!C$3:J$362,8,FALSE)</f>
        <v>Haolan Zhan, Yufei Wang, Zhuang Li, Tao Feng, YUNCHENG HUA, Suraj Sharma, Lizhen Qu, Zhaleh Semnani Azad, Ingrid Zukerman, Reza Haf</v>
      </c>
      <c r="L19" s="459" t="s">
        <v>6067</v>
      </c>
      <c r="M19" s="459" t="s">
        <v>3667</v>
      </c>
      <c r="N19" s="459" t="s">
        <v>2973</v>
      </c>
      <c r="O19" s="459" t="s">
        <v>6069</v>
      </c>
      <c r="P19" s="459" t="s">
        <v>6071</v>
      </c>
      <c r="Q19" s="459" t="s">
        <v>6073</v>
      </c>
      <c r="R19" s="459" t="s">
        <v>3671</v>
      </c>
      <c r="S19" s="459" t="s">
        <v>6075</v>
      </c>
      <c r="T19" s="459"/>
      <c r="U19" s="459"/>
      <c r="V19" s="459"/>
      <c r="W19" s="459"/>
      <c r="X19" s="459" t="s">
        <v>6067</v>
      </c>
      <c r="Y19" s="459" t="s">
        <v>3667</v>
      </c>
      <c r="Z19" s="459" t="s">
        <v>2973</v>
      </c>
      <c r="AA19" s="459" t="s">
        <v>6069</v>
      </c>
      <c r="AB19" s="459" t="s">
        <v>6071</v>
      </c>
      <c r="AC19" s="459" t="s">
        <v>6073</v>
      </c>
      <c r="AD19" s="459" t="s">
        <v>3671</v>
      </c>
      <c r="AE19" s="459" t="s">
        <v>6075</v>
      </c>
      <c r="AF19" s="459" t="s">
        <v>6077</v>
      </c>
      <c r="AG19" s="459" t="s">
        <v>5230</v>
      </c>
      <c r="AH19" s="459"/>
      <c r="AI19" s="459"/>
      <c r="AJ19" s="459"/>
      <c r="AK19" s="459"/>
      <c r="AL19" s="459"/>
      <c r="AM19" s="459"/>
      <c r="AN19" s="459"/>
      <c r="AO19" s="459"/>
      <c r="AP19" s="459"/>
      <c r="AQ19" s="459"/>
      <c r="AR19" s="459"/>
      <c r="AS19" s="459"/>
      <c r="AT19" s="459"/>
      <c r="AU19" s="459"/>
      <c r="AV19" s="459"/>
      <c r="AW19" s="459"/>
      <c r="AX19" s="459"/>
      <c r="AY19" s="459"/>
      <c r="AZ19" s="459"/>
      <c r="BA19" s="459"/>
      <c r="BB19" s="459"/>
      <c r="BC19" s="459"/>
      <c r="BD19" s="459"/>
      <c r="BE19" s="459"/>
      <c r="BF19" s="459"/>
      <c r="BG19" s="459"/>
      <c r="BH19" s="459"/>
      <c r="BI19" s="459"/>
      <c r="BJ19" s="459"/>
      <c r="BK19" s="459"/>
      <c r="BL19" s="459"/>
      <c r="BM19" s="459"/>
      <c r="BN19" s="459"/>
      <c r="BO19" s="459"/>
      <c r="BP19" s="459"/>
      <c r="BQ19" s="459"/>
      <c r="BR19" s="459"/>
      <c r="BS19" s="459"/>
      <c r="BT19" s="459"/>
      <c r="BU19" s="459"/>
      <c r="BV19" s="459"/>
      <c r="BW19" s="459"/>
      <c r="BX19" s="459"/>
      <c r="BY19" s="459"/>
      <c r="BZ19" s="459"/>
      <c r="CA19" s="459"/>
      <c r="CB19" s="459"/>
      <c r="CC19" s="459"/>
      <c r="CD19" s="459"/>
      <c r="CE19" s="459"/>
      <c r="CF19" s="459"/>
      <c r="CG19" s="459"/>
      <c r="CH19" s="459"/>
      <c r="CI19" s="459"/>
      <c r="CJ19" s="459"/>
      <c r="CK19" s="459"/>
      <c r="CL19" s="459"/>
      <c r="CM19" s="459"/>
      <c r="CN19" s="459"/>
      <c r="CO19" s="459"/>
      <c r="CP19" s="459"/>
      <c r="CQ19" s="459"/>
      <c r="CR19" s="459"/>
      <c r="CS19" s="459"/>
      <c r="CT19" s="459"/>
      <c r="CU19" s="459"/>
      <c r="CV19" s="459"/>
      <c r="CW19" s="459"/>
      <c r="CX19" s="459"/>
      <c r="CY19" s="459"/>
      <c r="CZ19" s="459"/>
      <c r="DA19" s="459"/>
      <c r="DB19" s="459"/>
      <c r="DC19" s="459"/>
      <c r="DD19" s="459"/>
      <c r="DE19" s="459"/>
      <c r="DF19" s="459"/>
      <c r="DG19" s="459"/>
      <c r="DH19" s="459"/>
      <c r="DI19" s="459"/>
      <c r="DJ19" s="459"/>
      <c r="DK19" s="459"/>
      <c r="DL19" s="459"/>
      <c r="DM19" s="459"/>
      <c r="DN19" s="459"/>
      <c r="DO19" s="459"/>
      <c r="DP19" s="459"/>
      <c r="DQ19" s="459"/>
      <c r="DR19" s="459"/>
      <c r="DS19" s="459"/>
      <c r="DT19" s="459"/>
      <c r="DU19" s="459"/>
      <c r="DV19" s="459"/>
      <c r="DW19" s="459"/>
      <c r="DX19" s="459"/>
      <c r="DY19" s="459"/>
      <c r="DZ19" s="459"/>
      <c r="EA19" s="459"/>
      <c r="EB19" s="459"/>
      <c r="EC19" s="459"/>
      <c r="ED19" s="459"/>
      <c r="EE19" s="459"/>
      <c r="EF19" s="459"/>
      <c r="EG19" s="459"/>
      <c r="EH19" s="459"/>
      <c r="EI19" s="459"/>
      <c r="EJ19" s="459"/>
      <c r="EK19" s="459"/>
      <c r="EL19" s="459"/>
      <c r="EM19" s="459"/>
      <c r="EN19" s="459"/>
      <c r="EO19" s="459"/>
      <c r="EP19" s="459"/>
      <c r="EQ19" s="459"/>
      <c r="ER19" s="459"/>
      <c r="ES19" s="459"/>
      <c r="ET19" s="459"/>
      <c r="EU19" s="459"/>
      <c r="EV19" s="459"/>
      <c r="EW19" s="459"/>
      <c r="EX19" s="459"/>
      <c r="EY19" s="459"/>
      <c r="EZ19" s="459"/>
      <c r="FA19" s="459"/>
      <c r="FB19" s="459"/>
      <c r="FC19" s="459"/>
      <c r="FD19" s="459"/>
      <c r="FE19" s="459"/>
      <c r="FF19" s="459"/>
      <c r="FG19" s="459"/>
      <c r="FH19" s="459"/>
      <c r="FI19" s="459"/>
      <c r="FJ19" s="459"/>
      <c r="FK19" s="459"/>
      <c r="FL19" s="459"/>
      <c r="FM19" s="459"/>
      <c r="FN19" s="459"/>
      <c r="FO19" s="459"/>
      <c r="FP19" s="459"/>
      <c r="FQ19" s="459"/>
      <c r="FR19" s="459"/>
      <c r="FS19" s="459"/>
      <c r="FT19" s="459"/>
      <c r="FU19" s="459"/>
      <c r="FV19" s="459"/>
      <c r="FW19" s="459"/>
      <c r="FX19" s="459"/>
      <c r="FY19" s="459"/>
      <c r="FZ19" s="459"/>
      <c r="GA19" s="459"/>
      <c r="GB19" s="459"/>
      <c r="GC19" s="459"/>
      <c r="GD19" s="459"/>
      <c r="GE19" s="459"/>
      <c r="GF19" s="459"/>
      <c r="GG19" s="459"/>
      <c r="GH19" s="459"/>
      <c r="GI19" s="459"/>
      <c r="GJ19" s="459"/>
      <c r="GK19" s="459"/>
      <c r="GL19" s="459"/>
      <c r="GM19" s="459"/>
      <c r="GN19" s="459"/>
      <c r="GO19" s="459"/>
      <c r="GP19" s="459"/>
      <c r="GQ19" s="459"/>
      <c r="GR19" s="459"/>
      <c r="GS19" s="459"/>
      <c r="GT19" s="459"/>
      <c r="GU19" s="459"/>
      <c r="GV19" s="459"/>
      <c r="GW19" s="459"/>
      <c r="GX19" s="459"/>
      <c r="GY19" s="459"/>
      <c r="GZ19" s="459"/>
      <c r="HA19" s="459"/>
      <c r="HB19" s="459"/>
      <c r="HC19" s="459"/>
      <c r="HD19" s="459"/>
      <c r="HE19" s="459"/>
      <c r="HF19" s="459"/>
      <c r="HG19" s="459"/>
      <c r="HH19" s="459"/>
      <c r="HI19" s="459"/>
      <c r="HJ19" s="459"/>
      <c r="HK19" s="459"/>
      <c r="HL19" s="459"/>
      <c r="HM19" s="459"/>
      <c r="HN19" s="459"/>
      <c r="HO19" s="459"/>
      <c r="HP19" s="459"/>
      <c r="HQ19" s="459"/>
      <c r="HR19" s="459"/>
      <c r="HS19" s="459"/>
    </row>
    <row r="20" customHeight="1" spans="1:227">
      <c r="A20" s="433" t="s">
        <v>844</v>
      </c>
      <c r="B20" s="434">
        <v>45369</v>
      </c>
      <c r="C20" s="435" t="s">
        <v>6635</v>
      </c>
      <c r="D20" s="433" t="s">
        <v>6636</v>
      </c>
      <c r="E20" s="445" t="s">
        <v>6568</v>
      </c>
      <c r="F20" s="446">
        <v>12</v>
      </c>
      <c r="G20" s="446">
        <v>271</v>
      </c>
      <c r="H20" s="447" t="s">
        <v>1181</v>
      </c>
      <c r="I20" s="459" t="s">
        <v>1179</v>
      </c>
      <c r="J20" s="459" t="s">
        <v>6637</v>
      </c>
      <c r="K20" s="459" t="str">
        <f>VLOOKUP(G20,'Accepted Papers'!C$3:J$362,8,FALSE)</f>
        <v>David Dukić, Kiril Gashteovski, Goran Glavaš, Jan Snajder</v>
      </c>
      <c r="L20" s="459" t="s">
        <v>1179</v>
      </c>
      <c r="M20" s="459" t="s">
        <v>5645</v>
      </c>
      <c r="N20" s="459" t="s">
        <v>4187</v>
      </c>
      <c r="O20" s="459" t="s">
        <v>5647</v>
      </c>
      <c r="P20" s="459"/>
      <c r="Q20" s="459"/>
      <c r="R20" s="459"/>
      <c r="S20" s="459"/>
      <c r="T20" s="459"/>
      <c r="U20" s="459"/>
      <c r="V20" s="459"/>
      <c r="W20" s="459"/>
      <c r="X20" s="459" t="s">
        <v>1179</v>
      </c>
      <c r="Y20" s="459" t="s">
        <v>5645</v>
      </c>
      <c r="Z20" s="459" t="s">
        <v>4187</v>
      </c>
      <c r="AA20" s="459" t="s">
        <v>5647</v>
      </c>
      <c r="AB20" s="459"/>
      <c r="AC20" s="459"/>
      <c r="AD20" s="459"/>
      <c r="AE20" s="459"/>
      <c r="AF20" s="459"/>
      <c r="AG20" s="459"/>
      <c r="AH20" s="459"/>
      <c r="AI20" s="459"/>
      <c r="AJ20" s="459"/>
      <c r="AK20" s="459"/>
      <c r="AL20" s="459"/>
      <c r="AM20" s="459"/>
      <c r="AN20" s="459"/>
      <c r="AO20" s="459"/>
      <c r="AP20" s="459"/>
      <c r="AQ20" s="459"/>
      <c r="AR20" s="459"/>
      <c r="AS20" s="459"/>
      <c r="AT20" s="459"/>
      <c r="AU20" s="459"/>
      <c r="AV20" s="459"/>
      <c r="AW20" s="459"/>
      <c r="AX20" s="459"/>
      <c r="AY20" s="459"/>
      <c r="AZ20" s="459"/>
      <c r="BA20" s="459"/>
      <c r="BB20" s="459"/>
      <c r="BC20" s="459"/>
      <c r="BD20" s="459"/>
      <c r="BE20" s="459"/>
      <c r="BF20" s="459"/>
      <c r="BG20" s="459"/>
      <c r="BH20" s="459"/>
      <c r="BI20" s="459"/>
      <c r="BJ20" s="459"/>
      <c r="BK20" s="459"/>
      <c r="BL20" s="459"/>
      <c r="BM20" s="459"/>
      <c r="BN20" s="459"/>
      <c r="BO20" s="459"/>
      <c r="BP20" s="459"/>
      <c r="BQ20" s="459"/>
      <c r="BR20" s="459"/>
      <c r="BS20" s="459"/>
      <c r="BT20" s="459"/>
      <c r="BU20" s="459"/>
      <c r="BV20" s="459"/>
      <c r="BW20" s="459"/>
      <c r="BX20" s="459"/>
      <c r="BY20" s="459"/>
      <c r="BZ20" s="459"/>
      <c r="CA20" s="459"/>
      <c r="CB20" s="459"/>
      <c r="CC20" s="459"/>
      <c r="CD20" s="459"/>
      <c r="CE20" s="459"/>
      <c r="CF20" s="459"/>
      <c r="CG20" s="459"/>
      <c r="CH20" s="459"/>
      <c r="CI20" s="459"/>
      <c r="CJ20" s="459"/>
      <c r="CK20" s="459"/>
      <c r="CL20" s="459"/>
      <c r="CM20" s="459"/>
      <c r="CN20" s="459"/>
      <c r="CO20" s="459"/>
      <c r="CP20" s="459"/>
      <c r="CQ20" s="459"/>
      <c r="CR20" s="459"/>
      <c r="CS20" s="459"/>
      <c r="CT20" s="459"/>
      <c r="CU20" s="459"/>
      <c r="CV20" s="459"/>
      <c r="CW20" s="459"/>
      <c r="CX20" s="459"/>
      <c r="CY20" s="459"/>
      <c r="CZ20" s="459"/>
      <c r="DA20" s="459"/>
      <c r="DB20" s="459"/>
      <c r="DC20" s="459"/>
      <c r="DD20" s="459"/>
      <c r="DE20" s="459"/>
      <c r="DF20" s="459"/>
      <c r="DG20" s="459"/>
      <c r="DH20" s="459"/>
      <c r="DI20" s="459"/>
      <c r="DJ20" s="459"/>
      <c r="DK20" s="459"/>
      <c r="DL20" s="459"/>
      <c r="DM20" s="459"/>
      <c r="DN20" s="459"/>
      <c r="DO20" s="459"/>
      <c r="DP20" s="459"/>
      <c r="DQ20" s="459"/>
      <c r="DR20" s="459"/>
      <c r="DS20" s="459"/>
      <c r="DT20" s="459"/>
      <c r="DU20" s="459"/>
      <c r="DV20" s="459"/>
      <c r="DW20" s="459"/>
      <c r="DX20" s="459"/>
      <c r="DY20" s="459"/>
      <c r="DZ20" s="459"/>
      <c r="EA20" s="459"/>
      <c r="EB20" s="459"/>
      <c r="EC20" s="459"/>
      <c r="ED20" s="459"/>
      <c r="EE20" s="459"/>
      <c r="EF20" s="459"/>
      <c r="EG20" s="459"/>
      <c r="EH20" s="459"/>
      <c r="EI20" s="459"/>
      <c r="EJ20" s="459"/>
      <c r="EK20" s="459"/>
      <c r="EL20" s="459"/>
      <c r="EM20" s="459"/>
      <c r="EN20" s="459"/>
      <c r="EO20" s="459"/>
      <c r="EP20" s="459"/>
      <c r="EQ20" s="459"/>
      <c r="ER20" s="459"/>
      <c r="ES20" s="459"/>
      <c r="ET20" s="459"/>
      <c r="EU20" s="459"/>
      <c r="EV20" s="459"/>
      <c r="EW20" s="459"/>
      <c r="EX20" s="459"/>
      <c r="EY20" s="459"/>
      <c r="EZ20" s="459"/>
      <c r="FA20" s="459"/>
      <c r="FB20" s="459"/>
      <c r="FC20" s="459"/>
      <c r="FD20" s="459"/>
      <c r="FE20" s="459"/>
      <c r="FF20" s="459"/>
      <c r="FG20" s="459"/>
      <c r="FH20" s="459"/>
      <c r="FI20" s="459"/>
      <c r="FJ20" s="459"/>
      <c r="FK20" s="459"/>
      <c r="FL20" s="459"/>
      <c r="FM20" s="459"/>
      <c r="FN20" s="459"/>
      <c r="FO20" s="459"/>
      <c r="FP20" s="459"/>
      <c r="FQ20" s="459"/>
      <c r="FR20" s="459"/>
      <c r="FS20" s="459"/>
      <c r="FT20" s="459"/>
      <c r="FU20" s="459"/>
      <c r="FV20" s="459"/>
      <c r="FW20" s="459"/>
      <c r="FX20" s="459"/>
      <c r="FY20" s="459"/>
      <c r="FZ20" s="459"/>
      <c r="GA20" s="459"/>
      <c r="GB20" s="459"/>
      <c r="GC20" s="459"/>
      <c r="GD20" s="459"/>
      <c r="GE20" s="459"/>
      <c r="GF20" s="459"/>
      <c r="GG20" s="459"/>
      <c r="GH20" s="459"/>
      <c r="GI20" s="459"/>
      <c r="GJ20" s="459"/>
      <c r="GK20" s="459"/>
      <c r="GL20" s="459"/>
      <c r="GM20" s="459"/>
      <c r="GN20" s="459"/>
      <c r="GO20" s="459"/>
      <c r="GP20" s="459"/>
      <c r="GQ20" s="459"/>
      <c r="GR20" s="459"/>
      <c r="GS20" s="459"/>
      <c r="GT20" s="459"/>
      <c r="GU20" s="459"/>
      <c r="GV20" s="459"/>
      <c r="GW20" s="459"/>
      <c r="GX20" s="459"/>
      <c r="GY20" s="459"/>
      <c r="GZ20" s="459"/>
      <c r="HA20" s="459"/>
      <c r="HB20" s="459"/>
      <c r="HC20" s="459"/>
      <c r="HD20" s="459"/>
      <c r="HE20" s="459"/>
      <c r="HF20" s="459"/>
      <c r="HG20" s="459"/>
      <c r="HH20" s="459"/>
      <c r="HI20" s="459"/>
      <c r="HJ20" s="459"/>
      <c r="HK20" s="459"/>
      <c r="HL20" s="459"/>
      <c r="HM20" s="459"/>
      <c r="HN20" s="459"/>
      <c r="HO20" s="459"/>
      <c r="HP20" s="459"/>
      <c r="HQ20" s="459"/>
      <c r="HR20" s="459"/>
      <c r="HS20" s="459"/>
    </row>
    <row r="21" customHeight="1" spans="1:227">
      <c r="A21" s="433" t="s">
        <v>844</v>
      </c>
      <c r="B21" s="434">
        <v>45369</v>
      </c>
      <c r="C21" s="435" t="s">
        <v>6635</v>
      </c>
      <c r="D21" s="433" t="s">
        <v>6636</v>
      </c>
      <c r="E21" s="445" t="s">
        <v>6557</v>
      </c>
      <c r="F21" s="446">
        <v>3</v>
      </c>
      <c r="G21" s="446">
        <v>301</v>
      </c>
      <c r="H21" s="447" t="s">
        <v>2956</v>
      </c>
      <c r="I21" s="459" t="s">
        <v>5781</v>
      </c>
      <c r="J21" s="459" t="s">
        <v>6637</v>
      </c>
      <c r="K21" s="459" t="e">
        <f>VLOOKUP(G21,'Accepted Papers'!C$3:J$362,8,FALSE)</f>
        <v>#N/A</v>
      </c>
      <c r="L21" s="459" t="s">
        <v>5781</v>
      </c>
      <c r="M21" s="459" t="s">
        <v>2954</v>
      </c>
      <c r="N21" s="459"/>
      <c r="O21" s="459"/>
      <c r="P21" s="459"/>
      <c r="Q21" s="459"/>
      <c r="R21" s="459"/>
      <c r="S21" s="459"/>
      <c r="T21" s="459"/>
      <c r="U21" s="459"/>
      <c r="V21" s="459"/>
      <c r="W21" s="459"/>
      <c r="X21" s="459" t="s">
        <v>5781</v>
      </c>
      <c r="Y21" s="459" t="s">
        <v>2954</v>
      </c>
      <c r="Z21" s="459"/>
      <c r="AA21" s="459"/>
      <c r="AB21" s="459"/>
      <c r="AC21" s="459"/>
      <c r="AD21" s="459"/>
      <c r="AE21" s="459"/>
      <c r="AF21" s="459"/>
      <c r="AG21" s="459"/>
      <c r="AH21" s="459"/>
      <c r="AI21" s="459"/>
      <c r="AJ21" s="459"/>
      <c r="AK21" s="459"/>
      <c r="AL21" s="459"/>
      <c r="AM21" s="459"/>
      <c r="AN21" s="459"/>
      <c r="AO21" s="459"/>
      <c r="AP21" s="459"/>
      <c r="AQ21" s="459"/>
      <c r="AR21" s="459"/>
      <c r="AS21" s="459"/>
      <c r="AT21" s="459"/>
      <c r="AU21" s="459"/>
      <c r="AV21" s="459"/>
      <c r="AW21" s="459"/>
      <c r="AX21" s="459"/>
      <c r="AY21" s="459"/>
      <c r="AZ21" s="459"/>
      <c r="BA21" s="459"/>
      <c r="BB21" s="459"/>
      <c r="BC21" s="459"/>
      <c r="BD21" s="459"/>
      <c r="BE21" s="459"/>
      <c r="BF21" s="459"/>
      <c r="BG21" s="459"/>
      <c r="BH21" s="459"/>
      <c r="BI21" s="459"/>
      <c r="BJ21" s="459"/>
      <c r="BK21" s="459"/>
      <c r="BL21" s="459"/>
      <c r="BM21" s="459"/>
      <c r="BN21" s="459"/>
      <c r="BO21" s="459"/>
      <c r="BP21" s="459"/>
      <c r="BQ21" s="459"/>
      <c r="BR21" s="459"/>
      <c r="BS21" s="459"/>
      <c r="BT21" s="459"/>
      <c r="BU21" s="459"/>
      <c r="BV21" s="459"/>
      <c r="BW21" s="459"/>
      <c r="BX21" s="459"/>
      <c r="BY21" s="459"/>
      <c r="BZ21" s="459"/>
      <c r="CA21" s="459"/>
      <c r="CB21" s="459"/>
      <c r="CC21" s="459"/>
      <c r="CD21" s="459"/>
      <c r="CE21" s="459"/>
      <c r="CF21" s="459"/>
      <c r="CG21" s="459"/>
      <c r="CH21" s="459"/>
      <c r="CI21" s="459"/>
      <c r="CJ21" s="459"/>
      <c r="CK21" s="459"/>
      <c r="CL21" s="459"/>
      <c r="CM21" s="459"/>
      <c r="CN21" s="459"/>
      <c r="CO21" s="459"/>
      <c r="CP21" s="459"/>
      <c r="CQ21" s="459"/>
      <c r="CR21" s="459"/>
      <c r="CS21" s="459"/>
      <c r="CT21" s="459"/>
      <c r="CU21" s="459"/>
      <c r="CV21" s="459"/>
      <c r="CW21" s="459"/>
      <c r="CX21" s="459"/>
      <c r="CY21" s="459"/>
      <c r="CZ21" s="459"/>
      <c r="DA21" s="459"/>
      <c r="DB21" s="459"/>
      <c r="DC21" s="459"/>
      <c r="DD21" s="459"/>
      <c r="DE21" s="459"/>
      <c r="DF21" s="459"/>
      <c r="DG21" s="459"/>
      <c r="DH21" s="459"/>
      <c r="DI21" s="459"/>
      <c r="DJ21" s="459"/>
      <c r="DK21" s="459"/>
      <c r="DL21" s="459"/>
      <c r="DM21" s="459"/>
      <c r="DN21" s="459"/>
      <c r="DO21" s="459"/>
      <c r="DP21" s="459"/>
      <c r="DQ21" s="459"/>
      <c r="DR21" s="459"/>
      <c r="DS21" s="459"/>
      <c r="DT21" s="459"/>
      <c r="DU21" s="459"/>
      <c r="DV21" s="459"/>
      <c r="DW21" s="459"/>
      <c r="DX21" s="459"/>
      <c r="DY21" s="459"/>
      <c r="DZ21" s="459"/>
      <c r="EA21" s="459"/>
      <c r="EB21" s="459"/>
      <c r="EC21" s="459"/>
      <c r="ED21" s="459"/>
      <c r="EE21" s="459"/>
      <c r="EF21" s="459"/>
      <c r="EG21" s="459"/>
      <c r="EH21" s="459"/>
      <c r="EI21" s="459"/>
      <c r="EJ21" s="459"/>
      <c r="EK21" s="459"/>
      <c r="EL21" s="459"/>
      <c r="EM21" s="459"/>
      <c r="EN21" s="459"/>
      <c r="EO21" s="459"/>
      <c r="EP21" s="459"/>
      <c r="EQ21" s="459"/>
      <c r="ER21" s="459"/>
      <c r="ES21" s="459"/>
      <c r="ET21" s="459"/>
      <c r="EU21" s="459"/>
      <c r="EV21" s="459"/>
      <c r="EW21" s="459"/>
      <c r="EX21" s="459"/>
      <c r="EY21" s="459"/>
      <c r="EZ21" s="459"/>
      <c r="FA21" s="459"/>
      <c r="FB21" s="459"/>
      <c r="FC21" s="459"/>
      <c r="FD21" s="459"/>
      <c r="FE21" s="459"/>
      <c r="FF21" s="459"/>
      <c r="FG21" s="459"/>
      <c r="FH21" s="459"/>
      <c r="FI21" s="459"/>
      <c r="FJ21" s="459"/>
      <c r="FK21" s="459"/>
      <c r="FL21" s="459"/>
      <c r="FM21" s="459"/>
      <c r="FN21" s="459"/>
      <c r="FO21" s="459"/>
      <c r="FP21" s="459"/>
      <c r="FQ21" s="459"/>
      <c r="FR21" s="459"/>
      <c r="FS21" s="459"/>
      <c r="FT21" s="459"/>
      <c r="FU21" s="459"/>
      <c r="FV21" s="459"/>
      <c r="FW21" s="459"/>
      <c r="FX21" s="459"/>
      <c r="FY21" s="459"/>
      <c r="FZ21" s="459"/>
      <c r="GA21" s="459"/>
      <c r="GB21" s="459"/>
      <c r="GC21" s="459"/>
      <c r="GD21" s="459"/>
      <c r="GE21" s="459"/>
      <c r="GF21" s="459"/>
      <c r="GG21" s="459"/>
      <c r="GH21" s="459"/>
      <c r="GI21" s="459"/>
      <c r="GJ21" s="459"/>
      <c r="GK21" s="459"/>
      <c r="GL21" s="459"/>
      <c r="GM21" s="459"/>
      <c r="GN21" s="459"/>
      <c r="GO21" s="459"/>
      <c r="GP21" s="459"/>
      <c r="GQ21" s="459"/>
      <c r="GR21" s="459"/>
      <c r="GS21" s="459"/>
      <c r="GT21" s="459"/>
      <c r="GU21" s="459"/>
      <c r="GV21" s="459"/>
      <c r="GW21" s="459"/>
      <c r="GX21" s="459"/>
      <c r="GY21" s="459"/>
      <c r="GZ21" s="459"/>
      <c r="HA21" s="459"/>
      <c r="HB21" s="459"/>
      <c r="HC21" s="459"/>
      <c r="HD21" s="459"/>
      <c r="HE21" s="459"/>
      <c r="HF21" s="459"/>
      <c r="HG21" s="459"/>
      <c r="HH21" s="459"/>
      <c r="HI21" s="459"/>
      <c r="HJ21" s="459"/>
      <c r="HK21" s="459"/>
      <c r="HL21" s="459"/>
      <c r="HM21" s="459"/>
      <c r="HN21" s="459"/>
      <c r="HO21" s="459"/>
      <c r="HP21" s="459"/>
      <c r="HQ21" s="459"/>
      <c r="HR21" s="459"/>
      <c r="HS21" s="459"/>
    </row>
    <row r="22" customHeight="1" spans="1:227">
      <c r="A22" s="433" t="s">
        <v>844</v>
      </c>
      <c r="B22" s="434">
        <v>45369</v>
      </c>
      <c r="C22" s="435" t="s">
        <v>6635</v>
      </c>
      <c r="D22" s="433" t="s">
        <v>6636</v>
      </c>
      <c r="E22" s="445" t="s">
        <v>6598</v>
      </c>
      <c r="F22" s="446">
        <v>20</v>
      </c>
      <c r="G22" s="446">
        <v>13</v>
      </c>
      <c r="H22" s="447" t="s">
        <v>1365</v>
      </c>
      <c r="I22" s="459" t="s">
        <v>3213</v>
      </c>
      <c r="J22" s="459" t="s">
        <v>6637</v>
      </c>
      <c r="K22" s="459" t="str">
        <f>VLOOKUP(G22,'Accepted Papers'!C$3:J$362,8,FALSE)</f>
        <v>Chakib Fettal, lazhar labiod, Mohamed Nadif</v>
      </c>
      <c r="L22" s="459" t="s">
        <v>3213</v>
      </c>
      <c r="M22" s="459" t="s">
        <v>3215</v>
      </c>
      <c r="N22" s="459" t="s">
        <v>3217</v>
      </c>
      <c r="O22" s="459"/>
      <c r="P22" s="459"/>
      <c r="Q22" s="459"/>
      <c r="R22" s="459"/>
      <c r="S22" s="459"/>
      <c r="T22" s="459"/>
      <c r="U22" s="459"/>
      <c r="V22" s="459"/>
      <c r="W22" s="459"/>
      <c r="X22" s="459" t="s">
        <v>3213</v>
      </c>
      <c r="Y22" s="459" t="s">
        <v>3215</v>
      </c>
      <c r="Z22" s="459" t="s">
        <v>3217</v>
      </c>
      <c r="AA22" s="459"/>
      <c r="AB22" s="459"/>
      <c r="AC22" s="459"/>
      <c r="AD22" s="459"/>
      <c r="AE22" s="459"/>
      <c r="AF22" s="459"/>
      <c r="AG22" s="459"/>
      <c r="AH22" s="459"/>
      <c r="AI22" s="459"/>
      <c r="AJ22" s="459"/>
      <c r="AK22" s="459"/>
      <c r="AL22" s="459"/>
      <c r="AM22" s="459"/>
      <c r="AN22" s="459"/>
      <c r="AO22" s="459"/>
      <c r="AP22" s="459"/>
      <c r="AQ22" s="459"/>
      <c r="AR22" s="459"/>
      <c r="AS22" s="459"/>
      <c r="AT22" s="459"/>
      <c r="AU22" s="459"/>
      <c r="AV22" s="459"/>
      <c r="AW22" s="459"/>
      <c r="AX22" s="459"/>
      <c r="AY22" s="459"/>
      <c r="AZ22" s="459"/>
      <c r="BA22" s="459"/>
      <c r="BB22" s="459"/>
      <c r="BC22" s="459"/>
      <c r="BD22" s="459"/>
      <c r="BE22" s="459"/>
      <c r="BF22" s="459"/>
      <c r="BG22" s="459"/>
      <c r="BH22" s="459"/>
      <c r="BI22" s="459"/>
      <c r="BJ22" s="459"/>
      <c r="BK22" s="459"/>
      <c r="BL22" s="459"/>
      <c r="BM22" s="459"/>
      <c r="BN22" s="459"/>
      <c r="BO22" s="459"/>
      <c r="BP22" s="459"/>
      <c r="BQ22" s="459"/>
      <c r="BR22" s="459"/>
      <c r="BS22" s="459"/>
      <c r="BT22" s="459"/>
      <c r="BU22" s="459"/>
      <c r="BV22" s="459"/>
      <c r="BW22" s="459"/>
      <c r="BX22" s="459"/>
      <c r="BY22" s="459"/>
      <c r="BZ22" s="459"/>
      <c r="CA22" s="459"/>
      <c r="CB22" s="459"/>
      <c r="CC22" s="459"/>
      <c r="CD22" s="459"/>
      <c r="CE22" s="459"/>
      <c r="CF22" s="459"/>
      <c r="CG22" s="459"/>
      <c r="CH22" s="459"/>
      <c r="CI22" s="459"/>
      <c r="CJ22" s="459"/>
      <c r="CK22" s="459"/>
      <c r="CL22" s="459"/>
      <c r="CM22" s="459"/>
      <c r="CN22" s="459"/>
      <c r="CO22" s="459"/>
      <c r="CP22" s="459"/>
      <c r="CQ22" s="459"/>
      <c r="CR22" s="459"/>
      <c r="CS22" s="459"/>
      <c r="CT22" s="459"/>
      <c r="CU22" s="459"/>
      <c r="CV22" s="459"/>
      <c r="CW22" s="459"/>
      <c r="CX22" s="459"/>
      <c r="CY22" s="459"/>
      <c r="CZ22" s="459"/>
      <c r="DA22" s="459"/>
      <c r="DB22" s="459"/>
      <c r="DC22" s="459"/>
      <c r="DD22" s="459"/>
      <c r="DE22" s="459"/>
      <c r="DF22" s="459"/>
      <c r="DG22" s="459"/>
      <c r="DH22" s="459"/>
      <c r="DI22" s="459"/>
      <c r="DJ22" s="459"/>
      <c r="DK22" s="459"/>
      <c r="DL22" s="459"/>
      <c r="DM22" s="459"/>
      <c r="DN22" s="459"/>
      <c r="DO22" s="459"/>
      <c r="DP22" s="459"/>
      <c r="DQ22" s="459"/>
      <c r="DR22" s="459"/>
      <c r="DS22" s="459"/>
      <c r="DT22" s="459"/>
      <c r="DU22" s="459"/>
      <c r="DV22" s="459"/>
      <c r="DW22" s="459"/>
      <c r="DX22" s="459"/>
      <c r="DY22" s="459"/>
      <c r="DZ22" s="459"/>
      <c r="EA22" s="459"/>
      <c r="EB22" s="459"/>
      <c r="EC22" s="459"/>
      <c r="ED22" s="459"/>
      <c r="EE22" s="459"/>
      <c r="EF22" s="459"/>
      <c r="EG22" s="459"/>
      <c r="EH22" s="459"/>
      <c r="EI22" s="459"/>
      <c r="EJ22" s="459"/>
      <c r="EK22" s="459"/>
      <c r="EL22" s="459"/>
      <c r="EM22" s="459"/>
      <c r="EN22" s="459"/>
      <c r="EO22" s="459"/>
      <c r="EP22" s="459"/>
      <c r="EQ22" s="459"/>
      <c r="ER22" s="459"/>
      <c r="ES22" s="459"/>
      <c r="ET22" s="459"/>
      <c r="EU22" s="459"/>
      <c r="EV22" s="459"/>
      <c r="EW22" s="459"/>
      <c r="EX22" s="459"/>
      <c r="EY22" s="459"/>
      <c r="EZ22" s="459"/>
      <c r="FA22" s="459"/>
      <c r="FB22" s="459"/>
      <c r="FC22" s="459"/>
      <c r="FD22" s="459"/>
      <c r="FE22" s="459"/>
      <c r="FF22" s="459"/>
      <c r="FG22" s="459"/>
      <c r="FH22" s="459"/>
      <c r="FI22" s="459"/>
      <c r="FJ22" s="459"/>
      <c r="FK22" s="459"/>
      <c r="FL22" s="459"/>
      <c r="FM22" s="459"/>
      <c r="FN22" s="459"/>
      <c r="FO22" s="459"/>
      <c r="FP22" s="459"/>
      <c r="FQ22" s="459"/>
      <c r="FR22" s="459"/>
      <c r="FS22" s="459"/>
      <c r="FT22" s="459"/>
      <c r="FU22" s="459"/>
      <c r="FV22" s="459"/>
      <c r="FW22" s="459"/>
      <c r="FX22" s="459"/>
      <c r="FY22" s="459"/>
      <c r="FZ22" s="459"/>
      <c r="GA22" s="459"/>
      <c r="GB22" s="459"/>
      <c r="GC22" s="459"/>
      <c r="GD22" s="459"/>
      <c r="GE22" s="459"/>
      <c r="GF22" s="459"/>
      <c r="GG22" s="459"/>
      <c r="GH22" s="459"/>
      <c r="GI22" s="459"/>
      <c r="GJ22" s="459"/>
      <c r="GK22" s="459"/>
      <c r="GL22" s="459"/>
      <c r="GM22" s="459"/>
      <c r="GN22" s="459"/>
      <c r="GO22" s="459"/>
      <c r="GP22" s="459"/>
      <c r="GQ22" s="459"/>
      <c r="GR22" s="459"/>
      <c r="GS22" s="459"/>
      <c r="GT22" s="459"/>
      <c r="GU22" s="459"/>
      <c r="GV22" s="459"/>
      <c r="GW22" s="459"/>
      <c r="GX22" s="459"/>
      <c r="GY22" s="459"/>
      <c r="GZ22" s="459"/>
      <c r="HA22" s="459"/>
      <c r="HB22" s="459"/>
      <c r="HC22" s="459"/>
      <c r="HD22" s="459"/>
      <c r="HE22" s="459"/>
      <c r="HF22" s="459"/>
      <c r="HG22" s="459"/>
      <c r="HH22" s="459"/>
      <c r="HI22" s="459"/>
      <c r="HJ22" s="459"/>
      <c r="HK22" s="459"/>
      <c r="HL22" s="459"/>
      <c r="HM22" s="459"/>
      <c r="HN22" s="459"/>
      <c r="HO22" s="459"/>
      <c r="HP22" s="459"/>
      <c r="HQ22" s="459"/>
      <c r="HR22" s="459"/>
      <c r="HS22" s="459"/>
    </row>
    <row r="23" customHeight="1" spans="1:227">
      <c r="A23" s="433" t="s">
        <v>844</v>
      </c>
      <c r="B23" s="434">
        <v>45369</v>
      </c>
      <c r="C23" s="435" t="s">
        <v>6635</v>
      </c>
      <c r="D23" s="433" t="s">
        <v>6636</v>
      </c>
      <c r="E23" s="445" t="s">
        <v>6598</v>
      </c>
      <c r="F23" s="446">
        <v>21</v>
      </c>
      <c r="G23" s="446">
        <v>50</v>
      </c>
      <c r="H23" s="447" t="s">
        <v>6639</v>
      </c>
      <c r="I23" s="459" t="s">
        <v>3436</v>
      </c>
      <c r="J23" s="459" t="s">
        <v>6637</v>
      </c>
      <c r="K23" s="459" t="str">
        <f>VLOOKUP(G23,'Accepted Papers'!C$3:J$362,8,FALSE)</f>
        <v>Negar Arabzadeh, Charles L. A. Clarke</v>
      </c>
      <c r="L23" s="459" t="s">
        <v>3436</v>
      </c>
      <c r="M23" s="459" t="s">
        <v>3438</v>
      </c>
      <c r="N23" s="459"/>
      <c r="O23" s="459"/>
      <c r="P23" s="459"/>
      <c r="Q23" s="459"/>
      <c r="R23" s="459"/>
      <c r="S23" s="459"/>
      <c r="T23" s="459"/>
      <c r="U23" s="459"/>
      <c r="V23" s="459"/>
      <c r="W23" s="459"/>
      <c r="X23" s="459" t="s">
        <v>3436</v>
      </c>
      <c r="Y23" s="459" t="s">
        <v>3438</v>
      </c>
      <c r="Z23" s="459"/>
      <c r="AA23" s="459"/>
      <c r="AB23" s="459"/>
      <c r="AC23" s="459"/>
      <c r="AD23" s="459"/>
      <c r="AE23" s="459"/>
      <c r="AF23" s="459"/>
      <c r="AG23" s="459"/>
      <c r="AH23" s="459"/>
      <c r="AI23" s="459"/>
      <c r="AJ23" s="459"/>
      <c r="AK23" s="459"/>
      <c r="AL23" s="459"/>
      <c r="AM23" s="459"/>
      <c r="AN23" s="459"/>
      <c r="AO23" s="459"/>
      <c r="AP23" s="459"/>
      <c r="AQ23" s="459"/>
      <c r="AR23" s="459"/>
      <c r="AS23" s="459"/>
      <c r="AT23" s="459"/>
      <c r="AU23" s="459"/>
      <c r="AV23" s="459"/>
      <c r="AW23" s="459"/>
      <c r="AX23" s="459"/>
      <c r="AY23" s="459"/>
      <c r="AZ23" s="459"/>
      <c r="BA23" s="459"/>
      <c r="BB23" s="459"/>
      <c r="BC23" s="459"/>
      <c r="BD23" s="459"/>
      <c r="BE23" s="459"/>
      <c r="BF23" s="459"/>
      <c r="BG23" s="459"/>
      <c r="BH23" s="459"/>
      <c r="BI23" s="459"/>
      <c r="BJ23" s="459"/>
      <c r="BK23" s="459"/>
      <c r="BL23" s="459"/>
      <c r="BM23" s="459"/>
      <c r="BN23" s="459"/>
      <c r="BO23" s="459"/>
      <c r="BP23" s="459"/>
      <c r="BQ23" s="459"/>
      <c r="BR23" s="459"/>
      <c r="BS23" s="459"/>
      <c r="BT23" s="459"/>
      <c r="BU23" s="459"/>
      <c r="BV23" s="459"/>
      <c r="BW23" s="459"/>
      <c r="BX23" s="459"/>
      <c r="BY23" s="459"/>
      <c r="BZ23" s="459"/>
      <c r="CA23" s="459"/>
      <c r="CB23" s="459"/>
      <c r="CC23" s="459"/>
      <c r="CD23" s="459"/>
      <c r="CE23" s="459"/>
      <c r="CF23" s="459"/>
      <c r="CG23" s="459"/>
      <c r="CH23" s="459"/>
      <c r="CI23" s="459"/>
      <c r="CJ23" s="459"/>
      <c r="CK23" s="459"/>
      <c r="CL23" s="459"/>
      <c r="CM23" s="459"/>
      <c r="CN23" s="459"/>
      <c r="CO23" s="459"/>
      <c r="CP23" s="459"/>
      <c r="CQ23" s="459"/>
      <c r="CR23" s="459"/>
      <c r="CS23" s="459"/>
      <c r="CT23" s="459"/>
      <c r="CU23" s="459"/>
      <c r="CV23" s="459"/>
      <c r="CW23" s="459"/>
      <c r="CX23" s="459"/>
      <c r="CY23" s="459"/>
      <c r="CZ23" s="459"/>
      <c r="DA23" s="459"/>
      <c r="DB23" s="459"/>
      <c r="DC23" s="459"/>
      <c r="DD23" s="459"/>
      <c r="DE23" s="459"/>
      <c r="DF23" s="459"/>
      <c r="DG23" s="459"/>
      <c r="DH23" s="459"/>
      <c r="DI23" s="459"/>
      <c r="DJ23" s="459"/>
      <c r="DK23" s="459"/>
      <c r="DL23" s="459"/>
      <c r="DM23" s="459"/>
      <c r="DN23" s="459"/>
      <c r="DO23" s="459"/>
      <c r="DP23" s="459"/>
      <c r="DQ23" s="459"/>
      <c r="DR23" s="459"/>
      <c r="DS23" s="459"/>
      <c r="DT23" s="459"/>
      <c r="DU23" s="459"/>
      <c r="DV23" s="459"/>
      <c r="DW23" s="459"/>
      <c r="DX23" s="459"/>
      <c r="DY23" s="459"/>
      <c r="DZ23" s="459"/>
      <c r="EA23" s="459"/>
      <c r="EB23" s="459"/>
      <c r="EC23" s="459"/>
      <c r="ED23" s="459"/>
      <c r="EE23" s="459"/>
      <c r="EF23" s="459"/>
      <c r="EG23" s="459"/>
      <c r="EH23" s="459"/>
      <c r="EI23" s="459"/>
      <c r="EJ23" s="459"/>
      <c r="EK23" s="459"/>
      <c r="EL23" s="459"/>
      <c r="EM23" s="459"/>
      <c r="EN23" s="459"/>
      <c r="EO23" s="459"/>
      <c r="EP23" s="459"/>
      <c r="EQ23" s="459"/>
      <c r="ER23" s="459"/>
      <c r="ES23" s="459"/>
      <c r="ET23" s="459"/>
      <c r="EU23" s="459"/>
      <c r="EV23" s="459"/>
      <c r="EW23" s="459"/>
      <c r="EX23" s="459"/>
      <c r="EY23" s="459"/>
      <c r="EZ23" s="459"/>
      <c r="FA23" s="459"/>
      <c r="FB23" s="459"/>
      <c r="FC23" s="459"/>
      <c r="FD23" s="459"/>
      <c r="FE23" s="459"/>
      <c r="FF23" s="459"/>
      <c r="FG23" s="459"/>
      <c r="FH23" s="459"/>
      <c r="FI23" s="459"/>
      <c r="FJ23" s="459"/>
      <c r="FK23" s="459"/>
      <c r="FL23" s="459"/>
      <c r="FM23" s="459"/>
      <c r="FN23" s="459"/>
      <c r="FO23" s="459"/>
      <c r="FP23" s="459"/>
      <c r="FQ23" s="459"/>
      <c r="FR23" s="459"/>
      <c r="FS23" s="459"/>
      <c r="FT23" s="459"/>
      <c r="FU23" s="459"/>
      <c r="FV23" s="459"/>
      <c r="FW23" s="459"/>
      <c r="FX23" s="459"/>
      <c r="FY23" s="459"/>
      <c r="FZ23" s="459"/>
      <c r="GA23" s="459"/>
      <c r="GB23" s="459"/>
      <c r="GC23" s="459"/>
      <c r="GD23" s="459"/>
      <c r="GE23" s="459"/>
      <c r="GF23" s="459"/>
      <c r="GG23" s="459"/>
      <c r="GH23" s="459"/>
      <c r="GI23" s="459"/>
      <c r="GJ23" s="459"/>
      <c r="GK23" s="459"/>
      <c r="GL23" s="459"/>
      <c r="GM23" s="459"/>
      <c r="GN23" s="459"/>
      <c r="GO23" s="459"/>
      <c r="GP23" s="459"/>
      <c r="GQ23" s="459"/>
      <c r="GR23" s="459"/>
      <c r="GS23" s="459"/>
      <c r="GT23" s="459"/>
      <c r="GU23" s="459"/>
      <c r="GV23" s="459"/>
      <c r="GW23" s="459"/>
      <c r="GX23" s="459"/>
      <c r="GY23" s="459"/>
      <c r="GZ23" s="459"/>
      <c r="HA23" s="459"/>
      <c r="HB23" s="459"/>
      <c r="HC23" s="459"/>
      <c r="HD23" s="459"/>
      <c r="HE23" s="459"/>
      <c r="HF23" s="459"/>
      <c r="HG23" s="459"/>
      <c r="HH23" s="459"/>
      <c r="HI23" s="459"/>
      <c r="HJ23" s="459"/>
      <c r="HK23" s="459"/>
      <c r="HL23" s="459"/>
      <c r="HM23" s="459"/>
      <c r="HN23" s="459"/>
      <c r="HO23" s="459"/>
      <c r="HP23" s="459"/>
      <c r="HQ23" s="459"/>
      <c r="HR23" s="459"/>
      <c r="HS23" s="459"/>
    </row>
    <row r="24" customHeight="1" spans="1:227">
      <c r="A24" s="433" t="s">
        <v>844</v>
      </c>
      <c r="B24" s="434">
        <v>45369</v>
      </c>
      <c r="C24" s="435" t="s">
        <v>6635</v>
      </c>
      <c r="D24" s="433" t="s">
        <v>6636</v>
      </c>
      <c r="E24" s="445" t="s">
        <v>6568</v>
      </c>
      <c r="F24" s="446">
        <v>13</v>
      </c>
      <c r="G24" s="446">
        <v>382</v>
      </c>
      <c r="H24" s="447" t="s">
        <v>2450</v>
      </c>
      <c r="I24" s="459" t="s">
        <v>2448</v>
      </c>
      <c r="J24" s="459" t="s">
        <v>6637</v>
      </c>
      <c r="K24" s="459" t="str">
        <f>VLOOKUP(G24,'Accepted Papers'!C$3:J$362,8,FALSE)</f>
        <v>Cédric BOSCHER, Christine Largeron, Véronique Eglin, Elöd Egyed-Zsigmond</v>
      </c>
      <c r="L24" s="459" t="s">
        <v>2448</v>
      </c>
      <c r="M24" s="459" t="s">
        <v>4252</v>
      </c>
      <c r="N24" s="459" t="s">
        <v>5960</v>
      </c>
      <c r="O24" s="459" t="s">
        <v>5962</v>
      </c>
      <c r="P24" s="459"/>
      <c r="Q24" s="459"/>
      <c r="R24" s="459"/>
      <c r="S24" s="459"/>
      <c r="T24" s="459"/>
      <c r="U24" s="459"/>
      <c r="V24" s="459"/>
      <c r="W24" s="459"/>
      <c r="X24" s="459" t="s">
        <v>2448</v>
      </c>
      <c r="Y24" s="459" t="s">
        <v>4252</v>
      </c>
      <c r="Z24" s="459" t="s">
        <v>5960</v>
      </c>
      <c r="AA24" s="459" t="s">
        <v>5962</v>
      </c>
      <c r="AB24" s="459"/>
      <c r="AC24" s="459"/>
      <c r="AD24" s="459"/>
      <c r="AE24" s="459"/>
      <c r="AF24" s="459"/>
      <c r="AG24" s="459"/>
      <c r="AH24" s="459"/>
      <c r="AI24" s="459"/>
      <c r="AJ24" s="459"/>
      <c r="AK24" s="459"/>
      <c r="AL24" s="459"/>
      <c r="AM24" s="459"/>
      <c r="AN24" s="459"/>
      <c r="AO24" s="459"/>
      <c r="AP24" s="459"/>
      <c r="AQ24" s="459"/>
      <c r="AR24" s="459"/>
      <c r="AS24" s="459"/>
      <c r="AT24" s="459"/>
      <c r="AU24" s="459"/>
      <c r="AV24" s="459"/>
      <c r="AW24" s="459"/>
      <c r="AX24" s="459"/>
      <c r="AY24" s="459"/>
      <c r="AZ24" s="459"/>
      <c r="BA24" s="459"/>
      <c r="BB24" s="459"/>
      <c r="BC24" s="459"/>
      <c r="BD24" s="459"/>
      <c r="BE24" s="459"/>
      <c r="BF24" s="459"/>
      <c r="BG24" s="459"/>
      <c r="BH24" s="459"/>
      <c r="BI24" s="459"/>
      <c r="BJ24" s="459"/>
      <c r="BK24" s="459"/>
      <c r="BL24" s="459"/>
      <c r="BM24" s="459"/>
      <c r="BN24" s="459"/>
      <c r="BO24" s="459"/>
      <c r="BP24" s="459"/>
      <c r="BQ24" s="459"/>
      <c r="BR24" s="459"/>
      <c r="BS24" s="459"/>
      <c r="BT24" s="459"/>
      <c r="BU24" s="459"/>
      <c r="BV24" s="459"/>
      <c r="BW24" s="459"/>
      <c r="BX24" s="459"/>
      <c r="BY24" s="459"/>
      <c r="BZ24" s="459"/>
      <c r="CA24" s="459"/>
      <c r="CB24" s="459"/>
      <c r="CC24" s="459"/>
      <c r="CD24" s="459"/>
      <c r="CE24" s="459"/>
      <c r="CF24" s="459"/>
      <c r="CG24" s="459"/>
      <c r="CH24" s="459"/>
      <c r="CI24" s="459"/>
      <c r="CJ24" s="459"/>
      <c r="CK24" s="459"/>
      <c r="CL24" s="459"/>
      <c r="CM24" s="459"/>
      <c r="CN24" s="459"/>
      <c r="CO24" s="459"/>
      <c r="CP24" s="459"/>
      <c r="CQ24" s="459"/>
      <c r="CR24" s="459"/>
      <c r="CS24" s="459"/>
      <c r="CT24" s="459"/>
      <c r="CU24" s="459"/>
      <c r="CV24" s="459"/>
      <c r="CW24" s="459"/>
      <c r="CX24" s="459"/>
      <c r="CY24" s="459"/>
      <c r="CZ24" s="459"/>
      <c r="DA24" s="459"/>
      <c r="DB24" s="459"/>
      <c r="DC24" s="459"/>
      <c r="DD24" s="459"/>
      <c r="DE24" s="459"/>
      <c r="DF24" s="459"/>
      <c r="DG24" s="459"/>
      <c r="DH24" s="459"/>
      <c r="DI24" s="459"/>
      <c r="DJ24" s="459"/>
      <c r="DK24" s="459"/>
      <c r="DL24" s="459"/>
      <c r="DM24" s="459"/>
      <c r="DN24" s="459"/>
      <c r="DO24" s="459"/>
      <c r="DP24" s="459"/>
      <c r="DQ24" s="459"/>
      <c r="DR24" s="459"/>
      <c r="DS24" s="459"/>
      <c r="DT24" s="459"/>
      <c r="DU24" s="459"/>
      <c r="DV24" s="459"/>
      <c r="DW24" s="459"/>
      <c r="DX24" s="459"/>
      <c r="DY24" s="459"/>
      <c r="DZ24" s="459"/>
      <c r="EA24" s="459"/>
      <c r="EB24" s="459"/>
      <c r="EC24" s="459"/>
      <c r="ED24" s="459"/>
      <c r="EE24" s="459"/>
      <c r="EF24" s="459"/>
      <c r="EG24" s="459"/>
      <c r="EH24" s="459"/>
      <c r="EI24" s="459"/>
      <c r="EJ24" s="459"/>
      <c r="EK24" s="459"/>
      <c r="EL24" s="459"/>
      <c r="EM24" s="459"/>
      <c r="EN24" s="459"/>
      <c r="EO24" s="459"/>
      <c r="EP24" s="459"/>
      <c r="EQ24" s="459"/>
      <c r="ER24" s="459"/>
      <c r="ES24" s="459"/>
      <c r="ET24" s="459"/>
      <c r="EU24" s="459"/>
      <c r="EV24" s="459"/>
      <c r="EW24" s="459"/>
      <c r="EX24" s="459"/>
      <c r="EY24" s="459"/>
      <c r="EZ24" s="459"/>
      <c r="FA24" s="459"/>
      <c r="FB24" s="459"/>
      <c r="FC24" s="459"/>
      <c r="FD24" s="459"/>
      <c r="FE24" s="459"/>
      <c r="FF24" s="459"/>
      <c r="FG24" s="459"/>
      <c r="FH24" s="459"/>
      <c r="FI24" s="459"/>
      <c r="FJ24" s="459"/>
      <c r="FK24" s="459"/>
      <c r="FL24" s="459"/>
      <c r="FM24" s="459"/>
      <c r="FN24" s="459"/>
      <c r="FO24" s="459"/>
      <c r="FP24" s="459"/>
      <c r="FQ24" s="459"/>
      <c r="FR24" s="459"/>
      <c r="FS24" s="459"/>
      <c r="FT24" s="459"/>
      <c r="FU24" s="459"/>
      <c r="FV24" s="459"/>
      <c r="FW24" s="459"/>
      <c r="FX24" s="459"/>
      <c r="FY24" s="459"/>
      <c r="FZ24" s="459"/>
      <c r="GA24" s="459"/>
      <c r="GB24" s="459"/>
      <c r="GC24" s="459"/>
      <c r="GD24" s="459"/>
      <c r="GE24" s="459"/>
      <c r="GF24" s="459"/>
      <c r="GG24" s="459"/>
      <c r="GH24" s="459"/>
      <c r="GI24" s="459"/>
      <c r="GJ24" s="459"/>
      <c r="GK24" s="459"/>
      <c r="GL24" s="459"/>
      <c r="GM24" s="459"/>
      <c r="GN24" s="459"/>
      <c r="GO24" s="459"/>
      <c r="GP24" s="459"/>
      <c r="GQ24" s="459"/>
      <c r="GR24" s="459"/>
      <c r="GS24" s="459"/>
      <c r="GT24" s="459"/>
      <c r="GU24" s="459"/>
      <c r="GV24" s="459"/>
      <c r="GW24" s="459"/>
      <c r="GX24" s="459"/>
      <c r="GY24" s="459"/>
      <c r="GZ24" s="459"/>
      <c r="HA24" s="459"/>
      <c r="HB24" s="459"/>
      <c r="HC24" s="459"/>
      <c r="HD24" s="459"/>
      <c r="HE24" s="459"/>
      <c r="HF24" s="459"/>
      <c r="HG24" s="459"/>
      <c r="HH24" s="459"/>
      <c r="HI24" s="459"/>
      <c r="HJ24" s="459"/>
      <c r="HK24" s="459"/>
      <c r="HL24" s="459"/>
      <c r="HM24" s="459"/>
      <c r="HN24" s="459"/>
      <c r="HO24" s="459"/>
      <c r="HP24" s="459"/>
      <c r="HQ24" s="459"/>
      <c r="HR24" s="459"/>
      <c r="HS24" s="459"/>
    </row>
    <row r="25" customHeight="1" spans="1:227">
      <c r="A25" s="433" t="s">
        <v>844</v>
      </c>
      <c r="B25" s="434">
        <v>45369</v>
      </c>
      <c r="C25" s="435" t="s">
        <v>6635</v>
      </c>
      <c r="D25" s="433" t="s">
        <v>6636</v>
      </c>
      <c r="E25" s="445" t="s">
        <v>6596</v>
      </c>
      <c r="F25" s="446">
        <v>8</v>
      </c>
      <c r="G25" s="446">
        <v>417</v>
      </c>
      <c r="H25" s="447" t="s">
        <v>2539</v>
      </c>
      <c r="I25" s="459" t="s">
        <v>4839</v>
      </c>
      <c r="J25" s="459" t="s">
        <v>6637</v>
      </c>
      <c r="K25" s="459" t="str">
        <f>VLOOKUP(G25,'Accepted Papers'!C$3:J$362,8,FALSE)</f>
        <v>Giorgos Vernikos, Arthur Brazinskas, Jakub Adamek, Jonathan Mallinson, Aliaksei Severyn, Eric Malmi</v>
      </c>
      <c r="L25" s="459" t="s">
        <v>4839</v>
      </c>
      <c r="M25" s="459" t="s">
        <v>4841</v>
      </c>
      <c r="N25" s="459" t="s">
        <v>4843</v>
      </c>
      <c r="O25" s="459" t="s">
        <v>4845</v>
      </c>
      <c r="P25" s="459" t="s">
        <v>4847</v>
      </c>
      <c r="Q25" s="459" t="s">
        <v>4849</v>
      </c>
      <c r="R25" s="459"/>
      <c r="S25" s="459"/>
      <c r="T25" s="459"/>
      <c r="U25" s="459"/>
      <c r="V25" s="459"/>
      <c r="W25" s="459"/>
      <c r="X25" s="459" t="s">
        <v>4839</v>
      </c>
      <c r="Y25" s="459" t="s">
        <v>4841</v>
      </c>
      <c r="Z25" s="459" t="s">
        <v>4843</v>
      </c>
      <c r="AA25" s="459" t="s">
        <v>4845</v>
      </c>
      <c r="AB25" s="459" t="s">
        <v>4847</v>
      </c>
      <c r="AC25" s="459" t="s">
        <v>4849</v>
      </c>
      <c r="AD25" s="459"/>
      <c r="AE25" s="459"/>
      <c r="AF25" s="459"/>
      <c r="AG25" s="459"/>
      <c r="AH25" s="459"/>
      <c r="AI25" s="459"/>
      <c r="AJ25" s="459"/>
      <c r="AK25" s="459"/>
      <c r="AL25" s="459"/>
      <c r="AM25" s="459"/>
      <c r="AN25" s="459"/>
      <c r="AO25" s="459"/>
      <c r="AP25" s="459"/>
      <c r="AQ25" s="459"/>
      <c r="AR25" s="459"/>
      <c r="AS25" s="459"/>
      <c r="AT25" s="459"/>
      <c r="AU25" s="459"/>
      <c r="AV25" s="459"/>
      <c r="AW25" s="459"/>
      <c r="AX25" s="459"/>
      <c r="AY25" s="459"/>
      <c r="AZ25" s="459"/>
      <c r="BA25" s="459"/>
      <c r="BB25" s="459"/>
      <c r="BC25" s="459"/>
      <c r="BD25" s="459"/>
      <c r="BE25" s="459"/>
      <c r="BF25" s="459"/>
      <c r="BG25" s="459"/>
      <c r="BH25" s="459"/>
      <c r="BI25" s="459"/>
      <c r="BJ25" s="459"/>
      <c r="BK25" s="459"/>
      <c r="BL25" s="459"/>
      <c r="BM25" s="459"/>
      <c r="BN25" s="459"/>
      <c r="BO25" s="459"/>
      <c r="BP25" s="459"/>
      <c r="BQ25" s="459"/>
      <c r="BR25" s="459"/>
      <c r="BS25" s="459"/>
      <c r="BT25" s="459"/>
      <c r="BU25" s="459"/>
      <c r="BV25" s="459"/>
      <c r="BW25" s="459"/>
      <c r="BX25" s="459"/>
      <c r="BY25" s="459"/>
      <c r="BZ25" s="459"/>
      <c r="CA25" s="459"/>
      <c r="CB25" s="459"/>
      <c r="CC25" s="459"/>
      <c r="CD25" s="459"/>
      <c r="CE25" s="459"/>
      <c r="CF25" s="459"/>
      <c r="CG25" s="459"/>
      <c r="CH25" s="459"/>
      <c r="CI25" s="459"/>
      <c r="CJ25" s="459"/>
      <c r="CK25" s="459"/>
      <c r="CL25" s="459"/>
      <c r="CM25" s="459"/>
      <c r="CN25" s="459"/>
      <c r="CO25" s="459"/>
      <c r="CP25" s="459"/>
      <c r="CQ25" s="459"/>
      <c r="CR25" s="459"/>
      <c r="CS25" s="459"/>
      <c r="CT25" s="459"/>
      <c r="CU25" s="459"/>
      <c r="CV25" s="459"/>
      <c r="CW25" s="459"/>
      <c r="CX25" s="459"/>
      <c r="CY25" s="459"/>
      <c r="CZ25" s="459"/>
      <c r="DA25" s="459"/>
      <c r="DB25" s="459"/>
      <c r="DC25" s="459"/>
      <c r="DD25" s="459"/>
      <c r="DE25" s="459"/>
      <c r="DF25" s="459"/>
      <c r="DG25" s="459"/>
      <c r="DH25" s="459"/>
      <c r="DI25" s="459"/>
      <c r="DJ25" s="459"/>
      <c r="DK25" s="459"/>
      <c r="DL25" s="459"/>
      <c r="DM25" s="459"/>
      <c r="DN25" s="459"/>
      <c r="DO25" s="459"/>
      <c r="DP25" s="459"/>
      <c r="DQ25" s="459"/>
      <c r="DR25" s="459"/>
      <c r="DS25" s="459"/>
      <c r="DT25" s="459"/>
      <c r="DU25" s="459"/>
      <c r="DV25" s="459"/>
      <c r="DW25" s="459"/>
      <c r="DX25" s="459"/>
      <c r="DY25" s="459"/>
      <c r="DZ25" s="459"/>
      <c r="EA25" s="459"/>
      <c r="EB25" s="459"/>
      <c r="EC25" s="459"/>
      <c r="ED25" s="459"/>
      <c r="EE25" s="459"/>
      <c r="EF25" s="459"/>
      <c r="EG25" s="459"/>
      <c r="EH25" s="459"/>
      <c r="EI25" s="459"/>
      <c r="EJ25" s="459"/>
      <c r="EK25" s="459"/>
      <c r="EL25" s="459"/>
      <c r="EM25" s="459"/>
      <c r="EN25" s="459"/>
      <c r="EO25" s="459"/>
      <c r="EP25" s="459"/>
      <c r="EQ25" s="459"/>
      <c r="ER25" s="459"/>
      <c r="ES25" s="459"/>
      <c r="ET25" s="459"/>
      <c r="EU25" s="459"/>
      <c r="EV25" s="459"/>
      <c r="EW25" s="459"/>
      <c r="EX25" s="459"/>
      <c r="EY25" s="459"/>
      <c r="EZ25" s="459"/>
      <c r="FA25" s="459"/>
      <c r="FB25" s="459"/>
      <c r="FC25" s="459"/>
      <c r="FD25" s="459"/>
      <c r="FE25" s="459"/>
      <c r="FF25" s="459"/>
      <c r="FG25" s="459"/>
      <c r="FH25" s="459"/>
      <c r="FI25" s="459"/>
      <c r="FJ25" s="459"/>
      <c r="FK25" s="459"/>
      <c r="FL25" s="459"/>
      <c r="FM25" s="459"/>
      <c r="FN25" s="459"/>
      <c r="FO25" s="459"/>
      <c r="FP25" s="459"/>
      <c r="FQ25" s="459"/>
      <c r="FR25" s="459"/>
      <c r="FS25" s="459"/>
      <c r="FT25" s="459"/>
      <c r="FU25" s="459"/>
      <c r="FV25" s="459"/>
      <c r="FW25" s="459"/>
      <c r="FX25" s="459"/>
      <c r="FY25" s="459"/>
      <c r="FZ25" s="459"/>
      <c r="GA25" s="459"/>
      <c r="GB25" s="459"/>
      <c r="GC25" s="459"/>
      <c r="GD25" s="459"/>
      <c r="GE25" s="459"/>
      <c r="GF25" s="459"/>
      <c r="GG25" s="459"/>
      <c r="GH25" s="459"/>
      <c r="GI25" s="459"/>
      <c r="GJ25" s="459"/>
      <c r="GK25" s="459"/>
      <c r="GL25" s="459"/>
      <c r="GM25" s="459"/>
      <c r="GN25" s="459"/>
      <c r="GO25" s="459"/>
      <c r="GP25" s="459"/>
      <c r="GQ25" s="459"/>
      <c r="GR25" s="459"/>
      <c r="GS25" s="459"/>
      <c r="GT25" s="459"/>
      <c r="GU25" s="459"/>
      <c r="GV25" s="459"/>
      <c r="GW25" s="459"/>
      <c r="GX25" s="459"/>
      <c r="GY25" s="459"/>
      <c r="GZ25" s="459"/>
      <c r="HA25" s="459"/>
      <c r="HB25" s="459"/>
      <c r="HC25" s="459"/>
      <c r="HD25" s="459"/>
      <c r="HE25" s="459"/>
      <c r="HF25" s="459"/>
      <c r="HG25" s="459"/>
      <c r="HH25" s="459"/>
      <c r="HI25" s="459"/>
      <c r="HJ25" s="459"/>
      <c r="HK25" s="459"/>
      <c r="HL25" s="459"/>
      <c r="HM25" s="459"/>
      <c r="HN25" s="459"/>
      <c r="HO25" s="459"/>
      <c r="HP25" s="459"/>
      <c r="HQ25" s="459"/>
      <c r="HR25" s="459"/>
      <c r="HS25" s="459"/>
    </row>
    <row r="26" customHeight="1" spans="1:227">
      <c r="A26" s="433" t="s">
        <v>844</v>
      </c>
      <c r="B26" s="434">
        <v>45369</v>
      </c>
      <c r="C26" s="435" t="s">
        <v>6635</v>
      </c>
      <c r="D26" s="433" t="s">
        <v>6636</v>
      </c>
      <c r="E26" s="445" t="s">
        <v>6568</v>
      </c>
      <c r="F26" s="446">
        <v>14</v>
      </c>
      <c r="G26" s="446">
        <v>374</v>
      </c>
      <c r="H26" s="447" t="s">
        <v>2430</v>
      </c>
      <c r="I26" s="459" t="s">
        <v>4710</v>
      </c>
      <c r="J26" s="459" t="s">
        <v>6637</v>
      </c>
      <c r="K26" s="459" t="str">
        <f>VLOOKUP(G26,'Accepted Papers'!C$3:J$362,8,FALSE)</f>
        <v>Michał Pietruszka, Michał Turski, Łukasz Borchmann, Tomasz Dwojak, Gabriela Nowakowska, Karolina Szyndler, Dawid Jurkiewicz, Łukasz Garncarek</v>
      </c>
      <c r="L26" s="459" t="s">
        <v>4710</v>
      </c>
      <c r="M26" s="459" t="s">
        <v>4712</v>
      </c>
      <c r="N26" s="459" t="s">
        <v>4714</v>
      </c>
      <c r="O26" s="459" t="s">
        <v>4716</v>
      </c>
      <c r="P26" s="459" t="s">
        <v>4718</v>
      </c>
      <c r="Q26" s="459" t="s">
        <v>4720</v>
      </c>
      <c r="R26" s="459" t="s">
        <v>4722</v>
      </c>
      <c r="S26" s="459" t="s">
        <v>4724</v>
      </c>
      <c r="T26" s="459"/>
      <c r="U26" s="459"/>
      <c r="V26" s="459"/>
      <c r="W26" s="459"/>
      <c r="X26" s="459" t="s">
        <v>4710</v>
      </c>
      <c r="Y26" s="459" t="s">
        <v>4712</v>
      </c>
      <c r="Z26" s="459" t="s">
        <v>4714</v>
      </c>
      <c r="AA26" s="459" t="s">
        <v>4716</v>
      </c>
      <c r="AB26" s="459" t="s">
        <v>4718</v>
      </c>
      <c r="AC26" s="459" t="s">
        <v>4720</v>
      </c>
      <c r="AD26" s="459" t="s">
        <v>4722</v>
      </c>
      <c r="AE26" s="459" t="s">
        <v>4724</v>
      </c>
      <c r="AF26" s="459"/>
      <c r="AG26" s="459"/>
      <c r="AH26" s="459"/>
      <c r="AI26" s="459"/>
      <c r="AJ26" s="459"/>
      <c r="AK26" s="459"/>
      <c r="AL26" s="459"/>
      <c r="AM26" s="459"/>
      <c r="AN26" s="459"/>
      <c r="AO26" s="459"/>
      <c r="AP26" s="459"/>
      <c r="AQ26" s="459"/>
      <c r="AR26" s="459"/>
      <c r="AS26" s="459"/>
      <c r="AT26" s="459"/>
      <c r="AU26" s="459"/>
      <c r="AV26" s="459"/>
      <c r="AW26" s="459"/>
      <c r="AX26" s="459"/>
      <c r="AY26" s="459"/>
      <c r="AZ26" s="459"/>
      <c r="BA26" s="459"/>
      <c r="BB26" s="459"/>
      <c r="BC26" s="459"/>
      <c r="BD26" s="459"/>
      <c r="BE26" s="459"/>
      <c r="BF26" s="459"/>
      <c r="BG26" s="459"/>
      <c r="BH26" s="459"/>
      <c r="BI26" s="459"/>
      <c r="BJ26" s="459"/>
      <c r="BK26" s="459"/>
      <c r="BL26" s="459"/>
      <c r="BM26" s="459"/>
      <c r="BN26" s="459"/>
      <c r="BO26" s="459"/>
      <c r="BP26" s="459"/>
      <c r="BQ26" s="459"/>
      <c r="BR26" s="459"/>
      <c r="BS26" s="459"/>
      <c r="BT26" s="459"/>
      <c r="BU26" s="459"/>
      <c r="BV26" s="459"/>
      <c r="BW26" s="459"/>
      <c r="BX26" s="459"/>
      <c r="BY26" s="459"/>
      <c r="BZ26" s="459"/>
      <c r="CA26" s="459"/>
      <c r="CB26" s="459"/>
      <c r="CC26" s="459"/>
      <c r="CD26" s="459"/>
      <c r="CE26" s="459"/>
      <c r="CF26" s="459"/>
      <c r="CG26" s="459"/>
      <c r="CH26" s="459"/>
      <c r="CI26" s="459"/>
      <c r="CJ26" s="459"/>
      <c r="CK26" s="459"/>
      <c r="CL26" s="459"/>
      <c r="CM26" s="459"/>
      <c r="CN26" s="459"/>
      <c r="CO26" s="459"/>
      <c r="CP26" s="459"/>
      <c r="CQ26" s="459"/>
      <c r="CR26" s="459"/>
      <c r="CS26" s="459"/>
      <c r="CT26" s="459"/>
      <c r="CU26" s="459"/>
      <c r="CV26" s="459"/>
      <c r="CW26" s="459"/>
      <c r="CX26" s="459"/>
      <c r="CY26" s="459"/>
      <c r="CZ26" s="459"/>
      <c r="DA26" s="459"/>
      <c r="DB26" s="459"/>
      <c r="DC26" s="459"/>
      <c r="DD26" s="459"/>
      <c r="DE26" s="459"/>
      <c r="DF26" s="459"/>
      <c r="DG26" s="459"/>
      <c r="DH26" s="459"/>
      <c r="DI26" s="459"/>
      <c r="DJ26" s="459"/>
      <c r="DK26" s="459"/>
      <c r="DL26" s="459"/>
      <c r="DM26" s="459"/>
      <c r="DN26" s="459"/>
      <c r="DO26" s="459"/>
      <c r="DP26" s="459"/>
      <c r="DQ26" s="459"/>
      <c r="DR26" s="459"/>
      <c r="DS26" s="459"/>
      <c r="DT26" s="459"/>
      <c r="DU26" s="459"/>
      <c r="DV26" s="459"/>
      <c r="DW26" s="459"/>
      <c r="DX26" s="459"/>
      <c r="DY26" s="459"/>
      <c r="DZ26" s="459"/>
      <c r="EA26" s="459"/>
      <c r="EB26" s="459"/>
      <c r="EC26" s="459"/>
      <c r="ED26" s="459"/>
      <c r="EE26" s="459"/>
      <c r="EF26" s="459"/>
      <c r="EG26" s="459"/>
      <c r="EH26" s="459"/>
      <c r="EI26" s="459"/>
      <c r="EJ26" s="459"/>
      <c r="EK26" s="459"/>
      <c r="EL26" s="459"/>
      <c r="EM26" s="459"/>
      <c r="EN26" s="459"/>
      <c r="EO26" s="459"/>
      <c r="EP26" s="459"/>
      <c r="EQ26" s="459"/>
      <c r="ER26" s="459"/>
      <c r="ES26" s="459"/>
      <c r="ET26" s="459"/>
      <c r="EU26" s="459"/>
      <c r="EV26" s="459"/>
      <c r="EW26" s="459"/>
      <c r="EX26" s="459"/>
      <c r="EY26" s="459"/>
      <c r="EZ26" s="459"/>
      <c r="FA26" s="459"/>
      <c r="FB26" s="459"/>
      <c r="FC26" s="459"/>
      <c r="FD26" s="459"/>
      <c r="FE26" s="459"/>
      <c r="FF26" s="459"/>
      <c r="FG26" s="459"/>
      <c r="FH26" s="459"/>
      <c r="FI26" s="459"/>
      <c r="FJ26" s="459"/>
      <c r="FK26" s="459"/>
      <c r="FL26" s="459"/>
      <c r="FM26" s="459"/>
      <c r="FN26" s="459"/>
      <c r="FO26" s="459"/>
      <c r="FP26" s="459"/>
      <c r="FQ26" s="459"/>
      <c r="FR26" s="459"/>
      <c r="FS26" s="459"/>
      <c r="FT26" s="459"/>
      <c r="FU26" s="459"/>
      <c r="FV26" s="459"/>
      <c r="FW26" s="459"/>
      <c r="FX26" s="459"/>
      <c r="FY26" s="459"/>
      <c r="FZ26" s="459"/>
      <c r="GA26" s="459"/>
      <c r="GB26" s="459"/>
      <c r="GC26" s="459"/>
      <c r="GD26" s="459"/>
      <c r="GE26" s="459"/>
      <c r="GF26" s="459"/>
      <c r="GG26" s="459"/>
      <c r="GH26" s="459"/>
      <c r="GI26" s="459"/>
      <c r="GJ26" s="459"/>
      <c r="GK26" s="459"/>
      <c r="GL26" s="459"/>
      <c r="GM26" s="459"/>
      <c r="GN26" s="459"/>
      <c r="GO26" s="459"/>
      <c r="GP26" s="459"/>
      <c r="GQ26" s="459"/>
      <c r="GR26" s="459"/>
      <c r="GS26" s="459"/>
      <c r="GT26" s="459"/>
      <c r="GU26" s="459"/>
      <c r="GV26" s="459"/>
      <c r="GW26" s="459"/>
      <c r="GX26" s="459"/>
      <c r="GY26" s="459"/>
      <c r="GZ26" s="459"/>
      <c r="HA26" s="459"/>
      <c r="HB26" s="459"/>
      <c r="HC26" s="459"/>
      <c r="HD26" s="459"/>
      <c r="HE26" s="459"/>
      <c r="HF26" s="459"/>
      <c r="HG26" s="459"/>
      <c r="HH26" s="459"/>
      <c r="HI26" s="459"/>
      <c r="HJ26" s="459"/>
      <c r="HK26" s="459"/>
      <c r="HL26" s="459"/>
      <c r="HM26" s="459"/>
      <c r="HN26" s="459"/>
      <c r="HO26" s="459"/>
      <c r="HP26" s="459"/>
      <c r="HQ26" s="459"/>
      <c r="HR26" s="459"/>
      <c r="HS26" s="459"/>
    </row>
    <row r="27" customHeight="1" spans="1:227">
      <c r="A27" s="433" t="s">
        <v>844</v>
      </c>
      <c r="B27" s="434">
        <v>45369</v>
      </c>
      <c r="C27" s="435" t="s">
        <v>6635</v>
      </c>
      <c r="D27" s="433" t="s">
        <v>6636</v>
      </c>
      <c r="E27" s="445" t="s">
        <v>6557</v>
      </c>
      <c r="F27" s="446">
        <v>4</v>
      </c>
      <c r="G27" s="446">
        <v>177</v>
      </c>
      <c r="H27" s="447" t="s">
        <v>1122</v>
      </c>
      <c r="I27" s="459" t="s">
        <v>5425</v>
      </c>
      <c r="J27" s="459" t="s">
        <v>6637</v>
      </c>
      <c r="K27" s="459" t="str">
        <f>VLOOKUP(G27,'Accepted Papers'!C$3:J$362,8,FALSE)</f>
        <v>Kai Konen, Sophie Jentzsch, Diaoulé Diallo, Peer Schütt, Oliver Bensch, Roxanne El Baff, Dominik Opitz, Tobias Hecking</v>
      </c>
      <c r="L27" s="459" t="s">
        <v>5425</v>
      </c>
      <c r="M27" s="459" t="s">
        <v>1120</v>
      </c>
      <c r="N27" s="459" t="s">
        <v>5428</v>
      </c>
      <c r="O27" s="459" t="s">
        <v>5430</v>
      </c>
      <c r="P27" s="459" t="s">
        <v>5432</v>
      </c>
      <c r="Q27" s="459" t="s">
        <v>5434</v>
      </c>
      <c r="R27" s="459" t="s">
        <v>5436</v>
      </c>
      <c r="S27" s="459" t="s">
        <v>5438</v>
      </c>
      <c r="T27" s="459"/>
      <c r="U27" s="459"/>
      <c r="V27" s="459"/>
      <c r="W27" s="459"/>
      <c r="X27" s="459" t="s">
        <v>5425</v>
      </c>
      <c r="Y27" s="459" t="s">
        <v>1120</v>
      </c>
      <c r="Z27" s="459" t="s">
        <v>5428</v>
      </c>
      <c r="AA27" s="459" t="s">
        <v>5430</v>
      </c>
      <c r="AB27" s="459" t="s">
        <v>5432</v>
      </c>
      <c r="AC27" s="459" t="s">
        <v>5434</v>
      </c>
      <c r="AD27" s="459" t="s">
        <v>5436</v>
      </c>
      <c r="AE27" s="459" t="s">
        <v>5438</v>
      </c>
      <c r="AF27" s="459"/>
      <c r="AG27" s="459"/>
      <c r="AH27" s="459"/>
      <c r="AI27" s="459"/>
      <c r="AJ27" s="459"/>
      <c r="AK27" s="459"/>
      <c r="AL27" s="459"/>
      <c r="AM27" s="459"/>
      <c r="AN27" s="459"/>
      <c r="AO27" s="459"/>
      <c r="AP27" s="459"/>
      <c r="AQ27" s="459"/>
      <c r="AR27" s="459"/>
      <c r="AS27" s="459"/>
      <c r="AT27" s="459"/>
      <c r="AU27" s="459"/>
      <c r="AV27" s="459"/>
      <c r="AW27" s="459"/>
      <c r="AX27" s="459"/>
      <c r="AY27" s="459"/>
      <c r="AZ27" s="459"/>
      <c r="BA27" s="459"/>
      <c r="BB27" s="459"/>
      <c r="BC27" s="459"/>
      <c r="BD27" s="459"/>
      <c r="BE27" s="459"/>
      <c r="BF27" s="459"/>
      <c r="BG27" s="459"/>
      <c r="BH27" s="459"/>
      <c r="BI27" s="459"/>
      <c r="BJ27" s="459"/>
      <c r="BK27" s="459"/>
      <c r="BL27" s="459"/>
      <c r="BM27" s="459"/>
      <c r="BN27" s="459"/>
      <c r="BO27" s="459"/>
      <c r="BP27" s="459"/>
      <c r="BQ27" s="459"/>
      <c r="BR27" s="459"/>
      <c r="BS27" s="459"/>
      <c r="BT27" s="459"/>
      <c r="BU27" s="459"/>
      <c r="BV27" s="459"/>
      <c r="BW27" s="459"/>
      <c r="BX27" s="459"/>
      <c r="BY27" s="459"/>
      <c r="BZ27" s="459"/>
      <c r="CA27" s="459"/>
      <c r="CB27" s="459"/>
      <c r="CC27" s="459"/>
      <c r="CD27" s="459"/>
      <c r="CE27" s="459"/>
      <c r="CF27" s="459"/>
      <c r="CG27" s="459"/>
      <c r="CH27" s="459"/>
      <c r="CI27" s="459"/>
      <c r="CJ27" s="459"/>
      <c r="CK27" s="459"/>
      <c r="CL27" s="459"/>
      <c r="CM27" s="459"/>
      <c r="CN27" s="459"/>
      <c r="CO27" s="459"/>
      <c r="CP27" s="459"/>
      <c r="CQ27" s="459"/>
      <c r="CR27" s="459"/>
      <c r="CS27" s="459"/>
      <c r="CT27" s="459"/>
      <c r="CU27" s="459"/>
      <c r="CV27" s="459"/>
      <c r="CW27" s="459"/>
      <c r="CX27" s="459"/>
      <c r="CY27" s="459"/>
      <c r="CZ27" s="459"/>
      <c r="DA27" s="459"/>
      <c r="DB27" s="459"/>
      <c r="DC27" s="459"/>
      <c r="DD27" s="459"/>
      <c r="DE27" s="459"/>
      <c r="DF27" s="459"/>
      <c r="DG27" s="459"/>
      <c r="DH27" s="459"/>
      <c r="DI27" s="459"/>
      <c r="DJ27" s="459"/>
      <c r="DK27" s="459"/>
      <c r="DL27" s="459"/>
      <c r="DM27" s="459"/>
      <c r="DN27" s="459"/>
      <c r="DO27" s="459"/>
      <c r="DP27" s="459"/>
      <c r="DQ27" s="459"/>
      <c r="DR27" s="459"/>
      <c r="DS27" s="459"/>
      <c r="DT27" s="459"/>
      <c r="DU27" s="459"/>
      <c r="DV27" s="459"/>
      <c r="DW27" s="459"/>
      <c r="DX27" s="459"/>
      <c r="DY27" s="459"/>
      <c r="DZ27" s="459"/>
      <c r="EA27" s="459"/>
      <c r="EB27" s="459"/>
      <c r="EC27" s="459"/>
      <c r="ED27" s="459"/>
      <c r="EE27" s="459"/>
      <c r="EF27" s="459"/>
      <c r="EG27" s="459"/>
      <c r="EH27" s="459"/>
      <c r="EI27" s="459"/>
      <c r="EJ27" s="459"/>
      <c r="EK27" s="459"/>
      <c r="EL27" s="459"/>
      <c r="EM27" s="459"/>
      <c r="EN27" s="459"/>
      <c r="EO27" s="459"/>
      <c r="EP27" s="459"/>
      <c r="EQ27" s="459"/>
      <c r="ER27" s="459"/>
      <c r="ES27" s="459"/>
      <c r="ET27" s="459"/>
      <c r="EU27" s="459"/>
      <c r="EV27" s="459"/>
      <c r="EW27" s="459"/>
      <c r="EX27" s="459"/>
      <c r="EY27" s="459"/>
      <c r="EZ27" s="459"/>
      <c r="FA27" s="459"/>
      <c r="FB27" s="459"/>
      <c r="FC27" s="459"/>
      <c r="FD27" s="459"/>
      <c r="FE27" s="459"/>
      <c r="FF27" s="459"/>
      <c r="FG27" s="459"/>
      <c r="FH27" s="459"/>
      <c r="FI27" s="459"/>
      <c r="FJ27" s="459"/>
      <c r="FK27" s="459"/>
      <c r="FL27" s="459"/>
      <c r="FM27" s="459"/>
      <c r="FN27" s="459"/>
      <c r="FO27" s="459"/>
      <c r="FP27" s="459"/>
      <c r="FQ27" s="459"/>
      <c r="FR27" s="459"/>
      <c r="FS27" s="459"/>
      <c r="FT27" s="459"/>
      <c r="FU27" s="459"/>
      <c r="FV27" s="459"/>
      <c r="FW27" s="459"/>
      <c r="FX27" s="459"/>
      <c r="FY27" s="459"/>
      <c r="FZ27" s="459"/>
      <c r="GA27" s="459"/>
      <c r="GB27" s="459"/>
      <c r="GC27" s="459"/>
      <c r="GD27" s="459"/>
      <c r="GE27" s="459"/>
      <c r="GF27" s="459"/>
      <c r="GG27" s="459"/>
      <c r="GH27" s="459"/>
      <c r="GI27" s="459"/>
      <c r="GJ27" s="459"/>
      <c r="GK27" s="459"/>
      <c r="GL27" s="459"/>
      <c r="GM27" s="459"/>
      <c r="GN27" s="459"/>
      <c r="GO27" s="459"/>
      <c r="GP27" s="459"/>
      <c r="GQ27" s="459"/>
      <c r="GR27" s="459"/>
      <c r="GS27" s="459"/>
      <c r="GT27" s="459"/>
      <c r="GU27" s="459"/>
      <c r="GV27" s="459"/>
      <c r="GW27" s="459"/>
      <c r="GX27" s="459"/>
      <c r="GY27" s="459"/>
      <c r="GZ27" s="459"/>
      <c r="HA27" s="459"/>
      <c r="HB27" s="459"/>
      <c r="HC27" s="459"/>
      <c r="HD27" s="459"/>
      <c r="HE27" s="459"/>
      <c r="HF27" s="459"/>
      <c r="HG27" s="459"/>
      <c r="HH27" s="459"/>
      <c r="HI27" s="459"/>
      <c r="HJ27" s="459"/>
      <c r="HK27" s="459"/>
      <c r="HL27" s="459"/>
      <c r="HM27" s="459"/>
      <c r="HN27" s="459"/>
      <c r="HO27" s="459"/>
      <c r="HP27" s="459"/>
      <c r="HQ27" s="459"/>
      <c r="HR27" s="459"/>
      <c r="HS27" s="459"/>
    </row>
    <row r="28" customHeight="1" spans="1:227">
      <c r="A28" s="433" t="s">
        <v>844</v>
      </c>
      <c r="B28" s="434">
        <v>45369</v>
      </c>
      <c r="C28" s="435" t="s">
        <v>6635</v>
      </c>
      <c r="D28" s="433" t="s">
        <v>6636</v>
      </c>
      <c r="E28" s="445" t="s">
        <v>6598</v>
      </c>
      <c r="F28" s="446">
        <v>22</v>
      </c>
      <c r="G28" s="446">
        <v>164</v>
      </c>
      <c r="H28" s="447" t="s">
        <v>1812</v>
      </c>
      <c r="I28" s="459" t="s">
        <v>1810</v>
      </c>
      <c r="J28" s="459" t="s">
        <v>6637</v>
      </c>
      <c r="K28" s="459" t="str">
        <f>VLOOKUP(G28,'Accepted Papers'!C$3:J$362,8,FALSE)</f>
        <v>Chao-Wei Huang, Chen-An Li, Tsu-Yuan Hsu, Chen-Yu Hsu, Yun-Nung Chen</v>
      </c>
      <c r="L28" s="459" t="s">
        <v>1810</v>
      </c>
      <c r="M28" s="459" t="s">
        <v>5402</v>
      </c>
      <c r="N28" s="459" t="s">
        <v>5404</v>
      </c>
      <c r="O28" s="459" t="s">
        <v>5406</v>
      </c>
      <c r="P28" s="459" t="s">
        <v>5408</v>
      </c>
      <c r="Q28" s="459"/>
      <c r="R28" s="459"/>
      <c r="S28" s="459"/>
      <c r="T28" s="459"/>
      <c r="U28" s="459"/>
      <c r="V28" s="459"/>
      <c r="W28" s="459"/>
      <c r="X28" s="459" t="s">
        <v>1810</v>
      </c>
      <c r="Y28" s="459" t="s">
        <v>5402</v>
      </c>
      <c r="Z28" s="459" t="s">
        <v>5404</v>
      </c>
      <c r="AA28" s="459" t="s">
        <v>5406</v>
      </c>
      <c r="AB28" s="459" t="s">
        <v>5408</v>
      </c>
      <c r="AC28" s="459"/>
      <c r="AD28" s="459"/>
      <c r="AE28" s="459"/>
      <c r="AF28" s="459"/>
      <c r="AG28" s="459"/>
      <c r="AH28" s="459"/>
      <c r="AI28" s="459"/>
      <c r="AJ28" s="459"/>
      <c r="AK28" s="459"/>
      <c r="AL28" s="459"/>
      <c r="AM28" s="459"/>
      <c r="AN28" s="459"/>
      <c r="AO28" s="459"/>
      <c r="AP28" s="459"/>
      <c r="AQ28" s="459"/>
      <c r="AR28" s="459"/>
      <c r="AS28" s="459"/>
      <c r="AT28" s="459"/>
      <c r="AU28" s="459"/>
      <c r="AV28" s="459"/>
      <c r="AW28" s="459"/>
      <c r="AX28" s="459"/>
      <c r="AY28" s="459"/>
      <c r="AZ28" s="459"/>
      <c r="BA28" s="459"/>
      <c r="BB28" s="459"/>
      <c r="BC28" s="459"/>
      <c r="BD28" s="459"/>
      <c r="BE28" s="459"/>
      <c r="BF28" s="459"/>
      <c r="BG28" s="459"/>
      <c r="BH28" s="459"/>
      <c r="BI28" s="459"/>
      <c r="BJ28" s="459"/>
      <c r="BK28" s="459"/>
      <c r="BL28" s="459"/>
      <c r="BM28" s="459"/>
      <c r="BN28" s="459"/>
      <c r="BO28" s="459"/>
      <c r="BP28" s="459"/>
      <c r="BQ28" s="459"/>
      <c r="BR28" s="459"/>
      <c r="BS28" s="459"/>
      <c r="BT28" s="459"/>
      <c r="BU28" s="459"/>
      <c r="BV28" s="459"/>
      <c r="BW28" s="459"/>
      <c r="BX28" s="459"/>
      <c r="BY28" s="459"/>
      <c r="BZ28" s="459"/>
      <c r="CA28" s="459"/>
      <c r="CB28" s="459"/>
      <c r="CC28" s="459"/>
      <c r="CD28" s="459"/>
      <c r="CE28" s="459"/>
      <c r="CF28" s="459"/>
      <c r="CG28" s="459"/>
      <c r="CH28" s="459"/>
      <c r="CI28" s="459"/>
      <c r="CJ28" s="459"/>
      <c r="CK28" s="459"/>
      <c r="CL28" s="459"/>
      <c r="CM28" s="459"/>
      <c r="CN28" s="459"/>
      <c r="CO28" s="459"/>
      <c r="CP28" s="459"/>
      <c r="CQ28" s="459"/>
      <c r="CR28" s="459"/>
      <c r="CS28" s="459"/>
      <c r="CT28" s="459"/>
      <c r="CU28" s="459"/>
      <c r="CV28" s="459"/>
      <c r="CW28" s="459"/>
      <c r="CX28" s="459"/>
      <c r="CY28" s="459"/>
      <c r="CZ28" s="459"/>
      <c r="DA28" s="459"/>
      <c r="DB28" s="459"/>
      <c r="DC28" s="459"/>
      <c r="DD28" s="459"/>
      <c r="DE28" s="459"/>
      <c r="DF28" s="459"/>
      <c r="DG28" s="459"/>
      <c r="DH28" s="459"/>
      <c r="DI28" s="459"/>
      <c r="DJ28" s="459"/>
      <c r="DK28" s="459"/>
      <c r="DL28" s="459"/>
      <c r="DM28" s="459"/>
      <c r="DN28" s="459"/>
      <c r="DO28" s="459"/>
      <c r="DP28" s="459"/>
      <c r="DQ28" s="459"/>
      <c r="DR28" s="459"/>
      <c r="DS28" s="459"/>
      <c r="DT28" s="459"/>
      <c r="DU28" s="459"/>
      <c r="DV28" s="459"/>
      <c r="DW28" s="459"/>
      <c r="DX28" s="459"/>
      <c r="DY28" s="459"/>
      <c r="DZ28" s="459"/>
      <c r="EA28" s="459"/>
      <c r="EB28" s="459"/>
      <c r="EC28" s="459"/>
      <c r="ED28" s="459"/>
      <c r="EE28" s="459"/>
      <c r="EF28" s="459"/>
      <c r="EG28" s="459"/>
      <c r="EH28" s="459"/>
      <c r="EI28" s="459"/>
      <c r="EJ28" s="459"/>
      <c r="EK28" s="459"/>
      <c r="EL28" s="459"/>
      <c r="EM28" s="459"/>
      <c r="EN28" s="459"/>
      <c r="EO28" s="459"/>
      <c r="EP28" s="459"/>
      <c r="EQ28" s="459"/>
      <c r="ER28" s="459"/>
      <c r="ES28" s="459"/>
      <c r="ET28" s="459"/>
      <c r="EU28" s="459"/>
      <c r="EV28" s="459"/>
      <c r="EW28" s="459"/>
      <c r="EX28" s="459"/>
      <c r="EY28" s="459"/>
      <c r="EZ28" s="459"/>
      <c r="FA28" s="459"/>
      <c r="FB28" s="459"/>
      <c r="FC28" s="459"/>
      <c r="FD28" s="459"/>
      <c r="FE28" s="459"/>
      <c r="FF28" s="459"/>
      <c r="FG28" s="459"/>
      <c r="FH28" s="459"/>
      <c r="FI28" s="459"/>
      <c r="FJ28" s="459"/>
      <c r="FK28" s="459"/>
      <c r="FL28" s="459"/>
      <c r="FM28" s="459"/>
      <c r="FN28" s="459"/>
      <c r="FO28" s="459"/>
      <c r="FP28" s="459"/>
      <c r="FQ28" s="459"/>
      <c r="FR28" s="459"/>
      <c r="FS28" s="459"/>
      <c r="FT28" s="459"/>
      <c r="FU28" s="459"/>
      <c r="FV28" s="459"/>
      <c r="FW28" s="459"/>
      <c r="FX28" s="459"/>
      <c r="FY28" s="459"/>
      <c r="FZ28" s="459"/>
      <c r="GA28" s="459"/>
      <c r="GB28" s="459"/>
      <c r="GC28" s="459"/>
      <c r="GD28" s="459"/>
      <c r="GE28" s="459"/>
      <c r="GF28" s="459"/>
      <c r="GG28" s="459"/>
      <c r="GH28" s="459"/>
      <c r="GI28" s="459"/>
      <c r="GJ28" s="459"/>
      <c r="GK28" s="459"/>
      <c r="GL28" s="459"/>
      <c r="GM28" s="459"/>
      <c r="GN28" s="459"/>
      <c r="GO28" s="459"/>
      <c r="GP28" s="459"/>
      <c r="GQ28" s="459"/>
      <c r="GR28" s="459"/>
      <c r="GS28" s="459"/>
      <c r="GT28" s="459"/>
      <c r="GU28" s="459"/>
      <c r="GV28" s="459"/>
      <c r="GW28" s="459"/>
      <c r="GX28" s="459"/>
      <c r="GY28" s="459"/>
      <c r="GZ28" s="459"/>
      <c r="HA28" s="459"/>
      <c r="HB28" s="459"/>
      <c r="HC28" s="459"/>
      <c r="HD28" s="459"/>
      <c r="HE28" s="459"/>
      <c r="HF28" s="459"/>
      <c r="HG28" s="459"/>
      <c r="HH28" s="459"/>
      <c r="HI28" s="459"/>
      <c r="HJ28" s="459"/>
      <c r="HK28" s="459"/>
      <c r="HL28" s="459"/>
      <c r="HM28" s="459"/>
      <c r="HN28" s="459"/>
      <c r="HO28" s="459"/>
      <c r="HP28" s="459"/>
      <c r="HQ28" s="459"/>
      <c r="HR28" s="459"/>
      <c r="HS28" s="459"/>
    </row>
    <row r="29" customHeight="1" spans="1:227">
      <c r="A29" s="433" t="s">
        <v>844</v>
      </c>
      <c r="B29" s="434">
        <v>45369</v>
      </c>
      <c r="C29" s="435" t="s">
        <v>6635</v>
      </c>
      <c r="D29" s="433" t="s">
        <v>6636</v>
      </c>
      <c r="E29" s="445" t="s">
        <v>6598</v>
      </c>
      <c r="F29" s="446">
        <v>23</v>
      </c>
      <c r="G29" s="446">
        <v>441</v>
      </c>
      <c r="H29" s="447" t="s">
        <v>2589</v>
      </c>
      <c r="I29" s="459" t="s">
        <v>2587</v>
      </c>
      <c r="J29" s="459" t="s">
        <v>6637</v>
      </c>
      <c r="K29" s="459" t="str">
        <f>VLOOKUP(G29,'Accepted Papers'!C$3:J$362,8,FALSE)</f>
        <v>Orion Weller, Kyle Lo, David Wadden, Dawn Lawrie, Benjamin Van Durme, Arman Cohan, Luca Soldaini</v>
      </c>
      <c r="L29" s="459" t="s">
        <v>2587</v>
      </c>
      <c r="M29" s="459" t="s">
        <v>6051</v>
      </c>
      <c r="N29" s="459" t="s">
        <v>6053</v>
      </c>
      <c r="O29" s="459" t="s">
        <v>4580</v>
      </c>
      <c r="P29" s="459" t="s">
        <v>3398</v>
      </c>
      <c r="Q29" s="459" t="s">
        <v>3577</v>
      </c>
      <c r="R29" s="459" t="s">
        <v>6055</v>
      </c>
      <c r="S29" s="459"/>
      <c r="T29" s="459"/>
      <c r="U29" s="459"/>
      <c r="V29" s="459"/>
      <c r="W29" s="459"/>
      <c r="X29" s="459" t="s">
        <v>2587</v>
      </c>
      <c r="Y29" s="459" t="s">
        <v>6051</v>
      </c>
      <c r="Z29" s="459" t="s">
        <v>6053</v>
      </c>
      <c r="AA29" s="459" t="s">
        <v>4580</v>
      </c>
      <c r="AB29" s="459" t="s">
        <v>3398</v>
      </c>
      <c r="AC29" s="459" t="s">
        <v>3577</v>
      </c>
      <c r="AD29" s="459" t="s">
        <v>6055</v>
      </c>
      <c r="AE29" s="459"/>
      <c r="AF29" s="459"/>
      <c r="AG29" s="459"/>
      <c r="AH29" s="459"/>
      <c r="AI29" s="459"/>
      <c r="AJ29" s="459"/>
      <c r="AK29" s="459"/>
      <c r="AL29" s="459"/>
      <c r="AM29" s="459"/>
      <c r="AN29" s="459"/>
      <c r="AO29" s="459"/>
      <c r="AP29" s="459"/>
      <c r="AQ29" s="459"/>
      <c r="AR29" s="459"/>
      <c r="AS29" s="459"/>
      <c r="AT29" s="459"/>
      <c r="AU29" s="459"/>
      <c r="AV29" s="459"/>
      <c r="AW29" s="459"/>
      <c r="AX29" s="459"/>
      <c r="AY29" s="459"/>
      <c r="AZ29" s="459"/>
      <c r="BA29" s="459"/>
      <c r="BB29" s="459"/>
      <c r="BC29" s="459"/>
      <c r="BD29" s="459"/>
      <c r="BE29" s="459"/>
      <c r="BF29" s="459"/>
      <c r="BG29" s="459"/>
      <c r="BH29" s="459"/>
      <c r="BI29" s="459"/>
      <c r="BJ29" s="459"/>
      <c r="BK29" s="459"/>
      <c r="BL29" s="459"/>
      <c r="BM29" s="459"/>
      <c r="BN29" s="459"/>
      <c r="BO29" s="459"/>
      <c r="BP29" s="459"/>
      <c r="BQ29" s="459"/>
      <c r="BR29" s="459"/>
      <c r="BS29" s="459"/>
      <c r="BT29" s="459"/>
      <c r="BU29" s="459"/>
      <c r="BV29" s="459"/>
      <c r="BW29" s="459"/>
      <c r="BX29" s="459"/>
      <c r="BY29" s="459"/>
      <c r="BZ29" s="459"/>
      <c r="CA29" s="459"/>
      <c r="CB29" s="459"/>
      <c r="CC29" s="459"/>
      <c r="CD29" s="459"/>
      <c r="CE29" s="459"/>
      <c r="CF29" s="459"/>
      <c r="CG29" s="459"/>
      <c r="CH29" s="459"/>
      <c r="CI29" s="459"/>
      <c r="CJ29" s="459"/>
      <c r="CK29" s="459"/>
      <c r="CL29" s="459"/>
      <c r="CM29" s="459"/>
      <c r="CN29" s="459"/>
      <c r="CO29" s="459"/>
      <c r="CP29" s="459"/>
      <c r="CQ29" s="459"/>
      <c r="CR29" s="459"/>
      <c r="CS29" s="459"/>
      <c r="CT29" s="459"/>
      <c r="CU29" s="459"/>
      <c r="CV29" s="459"/>
      <c r="CW29" s="459"/>
      <c r="CX29" s="459"/>
      <c r="CY29" s="459"/>
      <c r="CZ29" s="459"/>
      <c r="DA29" s="459"/>
      <c r="DB29" s="459"/>
      <c r="DC29" s="459"/>
      <c r="DD29" s="459"/>
      <c r="DE29" s="459"/>
      <c r="DF29" s="459"/>
      <c r="DG29" s="459"/>
      <c r="DH29" s="459"/>
      <c r="DI29" s="459"/>
      <c r="DJ29" s="459"/>
      <c r="DK29" s="459"/>
      <c r="DL29" s="459"/>
      <c r="DM29" s="459"/>
      <c r="DN29" s="459"/>
      <c r="DO29" s="459"/>
      <c r="DP29" s="459"/>
      <c r="DQ29" s="459"/>
      <c r="DR29" s="459"/>
      <c r="DS29" s="459"/>
      <c r="DT29" s="459"/>
      <c r="DU29" s="459"/>
      <c r="DV29" s="459"/>
      <c r="DW29" s="459"/>
      <c r="DX29" s="459"/>
      <c r="DY29" s="459"/>
      <c r="DZ29" s="459"/>
      <c r="EA29" s="459"/>
      <c r="EB29" s="459"/>
      <c r="EC29" s="459"/>
      <c r="ED29" s="459"/>
      <c r="EE29" s="459"/>
      <c r="EF29" s="459"/>
      <c r="EG29" s="459"/>
      <c r="EH29" s="459"/>
      <c r="EI29" s="459"/>
      <c r="EJ29" s="459"/>
      <c r="EK29" s="459"/>
      <c r="EL29" s="459"/>
      <c r="EM29" s="459"/>
      <c r="EN29" s="459"/>
      <c r="EO29" s="459"/>
      <c r="EP29" s="459"/>
      <c r="EQ29" s="459"/>
      <c r="ER29" s="459"/>
      <c r="ES29" s="459"/>
      <c r="ET29" s="459"/>
      <c r="EU29" s="459"/>
      <c r="EV29" s="459"/>
      <c r="EW29" s="459"/>
      <c r="EX29" s="459"/>
      <c r="EY29" s="459"/>
      <c r="EZ29" s="459"/>
      <c r="FA29" s="459"/>
      <c r="FB29" s="459"/>
      <c r="FC29" s="459"/>
      <c r="FD29" s="459"/>
      <c r="FE29" s="459"/>
      <c r="FF29" s="459"/>
      <c r="FG29" s="459"/>
      <c r="FH29" s="459"/>
      <c r="FI29" s="459"/>
      <c r="FJ29" s="459"/>
      <c r="FK29" s="459"/>
      <c r="FL29" s="459"/>
      <c r="FM29" s="459"/>
      <c r="FN29" s="459"/>
      <c r="FO29" s="459"/>
      <c r="FP29" s="459"/>
      <c r="FQ29" s="459"/>
      <c r="FR29" s="459"/>
      <c r="FS29" s="459"/>
      <c r="FT29" s="459"/>
      <c r="FU29" s="459"/>
      <c r="FV29" s="459"/>
      <c r="FW29" s="459"/>
      <c r="FX29" s="459"/>
      <c r="FY29" s="459"/>
      <c r="FZ29" s="459"/>
      <c r="GA29" s="459"/>
      <c r="GB29" s="459"/>
      <c r="GC29" s="459"/>
      <c r="GD29" s="459"/>
      <c r="GE29" s="459"/>
      <c r="GF29" s="459"/>
      <c r="GG29" s="459"/>
      <c r="GH29" s="459"/>
      <c r="GI29" s="459"/>
      <c r="GJ29" s="459"/>
      <c r="GK29" s="459"/>
      <c r="GL29" s="459"/>
      <c r="GM29" s="459"/>
      <c r="GN29" s="459"/>
      <c r="GO29" s="459"/>
      <c r="GP29" s="459"/>
      <c r="GQ29" s="459"/>
      <c r="GR29" s="459"/>
      <c r="GS29" s="459"/>
      <c r="GT29" s="459"/>
      <c r="GU29" s="459"/>
      <c r="GV29" s="459"/>
      <c r="GW29" s="459"/>
      <c r="GX29" s="459"/>
      <c r="GY29" s="459"/>
      <c r="GZ29" s="459"/>
      <c r="HA29" s="459"/>
      <c r="HB29" s="459"/>
      <c r="HC29" s="459"/>
      <c r="HD29" s="459"/>
      <c r="HE29" s="459"/>
      <c r="HF29" s="459"/>
      <c r="HG29" s="459"/>
      <c r="HH29" s="459"/>
      <c r="HI29" s="459"/>
      <c r="HJ29" s="459"/>
      <c r="HK29" s="459"/>
      <c r="HL29" s="459"/>
      <c r="HM29" s="459"/>
      <c r="HN29" s="459"/>
      <c r="HO29" s="459"/>
      <c r="HP29" s="459"/>
      <c r="HQ29" s="459"/>
      <c r="HR29" s="459"/>
      <c r="HS29" s="459"/>
    </row>
    <row r="30" customHeight="1" spans="1:227">
      <c r="A30" s="433" t="s">
        <v>844</v>
      </c>
      <c r="B30" s="434">
        <v>45369</v>
      </c>
      <c r="C30" s="435" t="s">
        <v>6635</v>
      </c>
      <c r="D30" s="433" t="s">
        <v>6636</v>
      </c>
      <c r="E30" s="445" t="s">
        <v>6598</v>
      </c>
      <c r="F30" s="446">
        <v>24</v>
      </c>
      <c r="G30" s="446">
        <v>254</v>
      </c>
      <c r="H30" s="447" t="s">
        <v>2078</v>
      </c>
      <c r="I30" s="459" t="s">
        <v>5612</v>
      </c>
      <c r="J30" s="459" t="s">
        <v>6637</v>
      </c>
      <c r="K30" s="459" t="str">
        <f>VLOOKUP(G30,'Accepted Papers'!C$3:J$362,8,FALSE)</f>
        <v>Sachin Pawar, Nitin Ramrakhiyani, Anubhav sinha, Manoj Apte, Girish Keshav Palshikar</v>
      </c>
      <c r="L30" s="459" t="s">
        <v>5612</v>
      </c>
      <c r="M30" s="459" t="s">
        <v>5614</v>
      </c>
      <c r="N30" s="459" t="s">
        <v>5616</v>
      </c>
      <c r="O30" s="459" t="s">
        <v>5618</v>
      </c>
      <c r="P30" s="459" t="s">
        <v>5620</v>
      </c>
      <c r="Q30" s="459"/>
      <c r="R30" s="459"/>
      <c r="S30" s="459"/>
      <c r="T30" s="459"/>
      <c r="U30" s="459"/>
      <c r="V30" s="459"/>
      <c r="W30" s="459"/>
      <c r="X30" s="459" t="s">
        <v>5612</v>
      </c>
      <c r="Y30" s="459" t="s">
        <v>5614</v>
      </c>
      <c r="Z30" s="459" t="s">
        <v>5616</v>
      </c>
      <c r="AA30" s="459" t="s">
        <v>5618</v>
      </c>
      <c r="AB30" s="459" t="s">
        <v>5620</v>
      </c>
      <c r="AC30" s="459"/>
      <c r="AD30" s="459"/>
      <c r="AE30" s="459"/>
      <c r="AF30" s="459"/>
      <c r="AG30" s="459"/>
      <c r="AH30" s="459"/>
      <c r="AI30" s="459"/>
      <c r="AJ30" s="459"/>
      <c r="AK30" s="459"/>
      <c r="AL30" s="459"/>
      <c r="AM30" s="459"/>
      <c r="AN30" s="459"/>
      <c r="AO30" s="459"/>
      <c r="AP30" s="459"/>
      <c r="AQ30" s="459"/>
      <c r="AR30" s="459"/>
      <c r="AS30" s="459"/>
      <c r="AT30" s="459"/>
      <c r="AU30" s="459"/>
      <c r="AV30" s="459"/>
      <c r="AW30" s="459"/>
      <c r="AX30" s="459"/>
      <c r="AY30" s="459"/>
      <c r="AZ30" s="459"/>
      <c r="BA30" s="459"/>
      <c r="BB30" s="459"/>
      <c r="BC30" s="459"/>
      <c r="BD30" s="459"/>
      <c r="BE30" s="459"/>
      <c r="BF30" s="459"/>
      <c r="BG30" s="459"/>
      <c r="BH30" s="459"/>
      <c r="BI30" s="459"/>
      <c r="BJ30" s="459"/>
      <c r="BK30" s="459"/>
      <c r="BL30" s="459"/>
      <c r="BM30" s="459"/>
      <c r="BN30" s="459"/>
      <c r="BO30" s="459"/>
      <c r="BP30" s="459"/>
      <c r="BQ30" s="459"/>
      <c r="BR30" s="459"/>
      <c r="BS30" s="459"/>
      <c r="BT30" s="459"/>
      <c r="BU30" s="459"/>
      <c r="BV30" s="459"/>
      <c r="BW30" s="459"/>
      <c r="BX30" s="459"/>
      <c r="BY30" s="459"/>
      <c r="BZ30" s="459"/>
      <c r="CA30" s="459"/>
      <c r="CB30" s="459"/>
      <c r="CC30" s="459"/>
      <c r="CD30" s="459"/>
      <c r="CE30" s="459"/>
      <c r="CF30" s="459"/>
      <c r="CG30" s="459"/>
      <c r="CH30" s="459"/>
      <c r="CI30" s="459"/>
      <c r="CJ30" s="459"/>
      <c r="CK30" s="459"/>
      <c r="CL30" s="459"/>
      <c r="CM30" s="459"/>
      <c r="CN30" s="459"/>
      <c r="CO30" s="459"/>
      <c r="CP30" s="459"/>
      <c r="CQ30" s="459"/>
      <c r="CR30" s="459"/>
      <c r="CS30" s="459"/>
      <c r="CT30" s="459"/>
      <c r="CU30" s="459"/>
      <c r="CV30" s="459"/>
      <c r="CW30" s="459"/>
      <c r="CX30" s="459"/>
      <c r="CY30" s="459"/>
      <c r="CZ30" s="459"/>
      <c r="DA30" s="459"/>
      <c r="DB30" s="459"/>
      <c r="DC30" s="459"/>
      <c r="DD30" s="459"/>
      <c r="DE30" s="459"/>
      <c r="DF30" s="459"/>
      <c r="DG30" s="459"/>
      <c r="DH30" s="459"/>
      <c r="DI30" s="459"/>
      <c r="DJ30" s="459"/>
      <c r="DK30" s="459"/>
      <c r="DL30" s="459"/>
      <c r="DM30" s="459"/>
      <c r="DN30" s="459"/>
      <c r="DO30" s="459"/>
      <c r="DP30" s="459"/>
      <c r="DQ30" s="459"/>
      <c r="DR30" s="459"/>
      <c r="DS30" s="459"/>
      <c r="DT30" s="459"/>
      <c r="DU30" s="459"/>
      <c r="DV30" s="459"/>
      <c r="DW30" s="459"/>
      <c r="DX30" s="459"/>
      <c r="DY30" s="459"/>
      <c r="DZ30" s="459"/>
      <c r="EA30" s="459"/>
      <c r="EB30" s="459"/>
      <c r="EC30" s="459"/>
      <c r="ED30" s="459"/>
      <c r="EE30" s="459"/>
      <c r="EF30" s="459"/>
      <c r="EG30" s="459"/>
      <c r="EH30" s="459"/>
      <c r="EI30" s="459"/>
      <c r="EJ30" s="459"/>
      <c r="EK30" s="459"/>
      <c r="EL30" s="459"/>
      <c r="EM30" s="459"/>
      <c r="EN30" s="459"/>
      <c r="EO30" s="459"/>
      <c r="EP30" s="459"/>
      <c r="EQ30" s="459"/>
      <c r="ER30" s="459"/>
      <c r="ES30" s="459"/>
      <c r="ET30" s="459"/>
      <c r="EU30" s="459"/>
      <c r="EV30" s="459"/>
      <c r="EW30" s="459"/>
      <c r="EX30" s="459"/>
      <c r="EY30" s="459"/>
      <c r="EZ30" s="459"/>
      <c r="FA30" s="459"/>
      <c r="FB30" s="459"/>
      <c r="FC30" s="459"/>
      <c r="FD30" s="459"/>
      <c r="FE30" s="459"/>
      <c r="FF30" s="459"/>
      <c r="FG30" s="459"/>
      <c r="FH30" s="459"/>
      <c r="FI30" s="459"/>
      <c r="FJ30" s="459"/>
      <c r="FK30" s="459"/>
      <c r="FL30" s="459"/>
      <c r="FM30" s="459"/>
      <c r="FN30" s="459"/>
      <c r="FO30" s="459"/>
      <c r="FP30" s="459"/>
      <c r="FQ30" s="459"/>
      <c r="FR30" s="459"/>
      <c r="FS30" s="459"/>
      <c r="FT30" s="459"/>
      <c r="FU30" s="459"/>
      <c r="FV30" s="459"/>
      <c r="FW30" s="459"/>
      <c r="FX30" s="459"/>
      <c r="FY30" s="459"/>
      <c r="FZ30" s="459"/>
      <c r="GA30" s="459"/>
      <c r="GB30" s="459"/>
      <c r="GC30" s="459"/>
      <c r="GD30" s="459"/>
      <c r="GE30" s="459"/>
      <c r="GF30" s="459"/>
      <c r="GG30" s="459"/>
      <c r="GH30" s="459"/>
      <c r="GI30" s="459"/>
      <c r="GJ30" s="459"/>
      <c r="GK30" s="459"/>
      <c r="GL30" s="459"/>
      <c r="GM30" s="459"/>
      <c r="GN30" s="459"/>
      <c r="GO30" s="459"/>
      <c r="GP30" s="459"/>
      <c r="GQ30" s="459"/>
      <c r="GR30" s="459"/>
      <c r="GS30" s="459"/>
      <c r="GT30" s="459"/>
      <c r="GU30" s="459"/>
      <c r="GV30" s="459"/>
      <c r="GW30" s="459"/>
      <c r="GX30" s="459"/>
      <c r="GY30" s="459"/>
      <c r="GZ30" s="459"/>
      <c r="HA30" s="459"/>
      <c r="HB30" s="459"/>
      <c r="HC30" s="459"/>
      <c r="HD30" s="459"/>
      <c r="HE30" s="459"/>
      <c r="HF30" s="459"/>
      <c r="HG30" s="459"/>
      <c r="HH30" s="459"/>
      <c r="HI30" s="459"/>
      <c r="HJ30" s="459"/>
      <c r="HK30" s="459"/>
      <c r="HL30" s="459"/>
      <c r="HM30" s="459"/>
      <c r="HN30" s="459"/>
      <c r="HO30" s="459"/>
      <c r="HP30" s="459"/>
      <c r="HQ30" s="459"/>
      <c r="HR30" s="459"/>
      <c r="HS30" s="459"/>
    </row>
    <row r="31" customHeight="1" spans="1:227">
      <c r="A31" s="433" t="s">
        <v>844</v>
      </c>
      <c r="B31" s="434">
        <v>45369</v>
      </c>
      <c r="C31" s="435" t="s">
        <v>6635</v>
      </c>
      <c r="D31" s="433" t="s">
        <v>6636</v>
      </c>
      <c r="E31" s="450"/>
      <c r="F31" s="450" t="s">
        <v>6640</v>
      </c>
      <c r="G31" s="451" t="s">
        <v>2699</v>
      </c>
      <c r="H31" s="452" t="s">
        <v>2700</v>
      </c>
      <c r="I31" s="461" t="s">
        <v>6282</v>
      </c>
      <c r="J31" s="461" t="s">
        <v>1013</v>
      </c>
      <c r="K31" s="461" t="str">
        <f>VLOOKUP(G31,'Accepted Papers'!C$3:J$362,8,FALSE)</f>
        <v>Roque Fernández-Iglesias, Marcos Fernandez-Pichel, Mario Aragon and David E. Losada</v>
      </c>
      <c r="L31" s="461" t="s">
        <v>6282</v>
      </c>
      <c r="M31" s="461" t="s">
        <v>6283</v>
      </c>
      <c r="N31" s="461" t="s">
        <v>6284</v>
      </c>
      <c r="O31" s="461"/>
      <c r="P31" s="461"/>
      <c r="Q31" s="461"/>
      <c r="R31" s="461"/>
      <c r="S31" s="461"/>
      <c r="T31" s="459"/>
      <c r="U31" s="459"/>
      <c r="V31" s="461"/>
      <c r="W31" s="461"/>
      <c r="X31" s="461" t="s">
        <v>6282</v>
      </c>
      <c r="Y31" s="461" t="s">
        <v>6283</v>
      </c>
      <c r="Z31" s="461" t="s">
        <v>6284</v>
      </c>
      <c r="AA31" s="461"/>
      <c r="AB31" s="461"/>
      <c r="AC31" s="461"/>
      <c r="AD31" s="461"/>
      <c r="AE31" s="461"/>
      <c r="AF31" s="461"/>
      <c r="AG31" s="461"/>
      <c r="AH31" s="461"/>
      <c r="AI31" s="461"/>
      <c r="AJ31" s="461"/>
      <c r="AK31" s="461"/>
      <c r="AL31" s="461"/>
      <c r="AM31" s="461"/>
      <c r="AN31" s="461"/>
      <c r="AO31" s="459"/>
      <c r="AP31" s="459"/>
      <c r="AQ31" s="459"/>
      <c r="AR31" s="459"/>
      <c r="AS31" s="459"/>
      <c r="AT31" s="459"/>
      <c r="AU31" s="459"/>
      <c r="AV31" s="459"/>
      <c r="AW31" s="459"/>
      <c r="AX31" s="459"/>
      <c r="AY31" s="459"/>
      <c r="AZ31" s="459"/>
      <c r="BA31" s="459"/>
      <c r="BB31" s="459"/>
      <c r="BC31" s="459"/>
      <c r="BD31" s="459"/>
      <c r="BE31" s="459"/>
      <c r="BF31" s="459"/>
      <c r="BG31" s="459"/>
      <c r="BH31" s="459"/>
      <c r="BI31" s="459"/>
      <c r="BJ31" s="459"/>
      <c r="BK31" s="459"/>
      <c r="BL31" s="459"/>
      <c r="BM31" s="459"/>
      <c r="BN31" s="459"/>
      <c r="BO31" s="459"/>
      <c r="BP31" s="459"/>
      <c r="BQ31" s="459"/>
      <c r="BR31" s="459"/>
      <c r="BS31" s="459"/>
      <c r="BT31" s="459"/>
      <c r="BU31" s="459"/>
      <c r="BV31" s="459"/>
      <c r="BW31" s="459"/>
      <c r="BX31" s="459"/>
      <c r="BY31" s="459"/>
      <c r="BZ31" s="459"/>
      <c r="CA31" s="459"/>
      <c r="CB31" s="459"/>
      <c r="CC31" s="459"/>
      <c r="CD31" s="459"/>
      <c r="CE31" s="459"/>
      <c r="CF31" s="459"/>
      <c r="CG31" s="459"/>
      <c r="CH31" s="459"/>
      <c r="CI31" s="459"/>
      <c r="CJ31" s="459"/>
      <c r="CK31" s="459"/>
      <c r="CL31" s="459"/>
      <c r="CM31" s="459"/>
      <c r="CN31" s="459"/>
      <c r="CO31" s="459"/>
      <c r="CP31" s="459"/>
      <c r="CQ31" s="459"/>
      <c r="CR31" s="459"/>
      <c r="CS31" s="459"/>
      <c r="CT31" s="459"/>
      <c r="CU31" s="459"/>
      <c r="CV31" s="459"/>
      <c r="CW31" s="459"/>
      <c r="CX31" s="459"/>
      <c r="CY31" s="459"/>
      <c r="CZ31" s="459"/>
      <c r="DA31" s="459"/>
      <c r="DB31" s="459"/>
      <c r="DC31" s="459"/>
      <c r="DD31" s="459"/>
      <c r="DE31" s="459"/>
      <c r="DF31" s="459"/>
      <c r="DG31" s="459"/>
      <c r="DH31" s="459"/>
      <c r="DI31" s="459"/>
      <c r="DJ31" s="459"/>
      <c r="DK31" s="459"/>
      <c r="DL31" s="459"/>
      <c r="DM31" s="459"/>
      <c r="DN31" s="459"/>
      <c r="DO31" s="459"/>
      <c r="DP31" s="459"/>
      <c r="DQ31" s="459"/>
      <c r="DR31" s="459"/>
      <c r="DS31" s="459"/>
      <c r="DT31" s="459"/>
      <c r="DU31" s="459"/>
      <c r="DV31" s="459"/>
      <c r="DW31" s="459"/>
      <c r="DX31" s="459"/>
      <c r="DY31" s="459"/>
      <c r="DZ31" s="459"/>
      <c r="EA31" s="459"/>
      <c r="EB31" s="459"/>
      <c r="EC31" s="459"/>
      <c r="ED31" s="459"/>
      <c r="EE31" s="459"/>
      <c r="EF31" s="459"/>
      <c r="EG31" s="459"/>
      <c r="EH31" s="459"/>
      <c r="EI31" s="459"/>
      <c r="EJ31" s="459"/>
      <c r="EK31" s="459"/>
      <c r="EL31" s="459"/>
      <c r="EM31" s="459"/>
      <c r="EN31" s="459"/>
      <c r="EO31" s="459"/>
      <c r="EP31" s="459"/>
      <c r="EQ31" s="459"/>
      <c r="ER31" s="459"/>
      <c r="ES31" s="459"/>
      <c r="ET31" s="459"/>
      <c r="EU31" s="459"/>
      <c r="EV31" s="459"/>
      <c r="EW31" s="459"/>
      <c r="EX31" s="459"/>
      <c r="EY31" s="459"/>
      <c r="EZ31" s="459"/>
      <c r="FA31" s="459"/>
      <c r="FB31" s="459"/>
      <c r="FC31" s="459"/>
      <c r="FD31" s="459"/>
      <c r="FE31" s="459"/>
      <c r="FF31" s="459"/>
      <c r="FG31" s="459"/>
      <c r="FH31" s="459"/>
      <c r="FI31" s="459"/>
      <c r="FJ31" s="459"/>
      <c r="FK31" s="459"/>
      <c r="FL31" s="459"/>
      <c r="FM31" s="459"/>
      <c r="FN31" s="459"/>
      <c r="FO31" s="459"/>
      <c r="FP31" s="459"/>
      <c r="FQ31" s="459"/>
      <c r="FR31" s="459"/>
      <c r="FS31" s="459"/>
      <c r="FT31" s="459"/>
      <c r="FU31" s="459"/>
      <c r="FV31" s="459"/>
      <c r="FW31" s="459"/>
      <c r="FX31" s="459"/>
      <c r="FY31" s="459"/>
      <c r="FZ31" s="459"/>
      <c r="GA31" s="459"/>
      <c r="GB31" s="459"/>
      <c r="GC31" s="459"/>
      <c r="GD31" s="459"/>
      <c r="GE31" s="459"/>
      <c r="GF31" s="459"/>
      <c r="GG31" s="459"/>
      <c r="GH31" s="459"/>
      <c r="GI31" s="459"/>
      <c r="GJ31" s="459"/>
      <c r="GK31" s="459"/>
      <c r="GL31" s="459"/>
      <c r="GM31" s="459"/>
      <c r="GN31" s="459"/>
      <c r="GO31" s="459"/>
      <c r="GP31" s="459"/>
      <c r="GQ31" s="459"/>
      <c r="GR31" s="459"/>
      <c r="GS31" s="459"/>
      <c r="GT31" s="459"/>
      <c r="GU31" s="459"/>
      <c r="GV31" s="459"/>
      <c r="GW31" s="459"/>
      <c r="GX31" s="459"/>
      <c r="GY31" s="459"/>
      <c r="GZ31" s="459"/>
      <c r="HA31" s="459"/>
      <c r="HB31" s="459"/>
      <c r="HC31" s="459"/>
      <c r="HD31" s="459"/>
      <c r="HE31" s="459"/>
      <c r="HF31" s="459"/>
      <c r="HG31" s="459"/>
      <c r="HH31" s="459"/>
      <c r="HI31" s="459"/>
      <c r="HJ31" s="459"/>
      <c r="HK31" s="459"/>
      <c r="HL31" s="459"/>
      <c r="HM31" s="459"/>
      <c r="HN31" s="459"/>
      <c r="HO31" s="459"/>
      <c r="HP31" s="459"/>
      <c r="HQ31" s="459"/>
      <c r="HR31" s="459"/>
      <c r="HS31" s="459"/>
    </row>
    <row r="32" customHeight="1" spans="1:227">
      <c r="A32" s="433" t="s">
        <v>844</v>
      </c>
      <c r="B32" s="434">
        <v>45369</v>
      </c>
      <c r="C32" s="435" t="s">
        <v>6635</v>
      </c>
      <c r="D32" s="433" t="s">
        <v>6636</v>
      </c>
      <c r="E32" s="450"/>
      <c r="F32" s="450" t="s">
        <v>6641</v>
      </c>
      <c r="G32" s="451" t="s">
        <v>2713</v>
      </c>
      <c r="H32" s="452" t="s">
        <v>2714</v>
      </c>
      <c r="I32" s="461" t="s">
        <v>2712</v>
      </c>
      <c r="J32" s="461" t="s">
        <v>1013</v>
      </c>
      <c r="K32" s="461" t="str">
        <f>VLOOKUP(G32,'Accepted Papers'!C$3:J$362,8,FALSE)</f>
        <v>Angus Addlesee, Neeraj Cherakara, Nivan Nelson, Daniel Hernandez Garcia, Nancie Gunson, Weronika Sieińska, Christian Dondrup and Oliver Lemon</v>
      </c>
      <c r="L32" s="461" t="s">
        <v>2712</v>
      </c>
      <c r="M32" s="461" t="s">
        <v>6290</v>
      </c>
      <c r="N32" s="461" t="s">
        <v>6291</v>
      </c>
      <c r="O32" s="461" t="s">
        <v>6292</v>
      </c>
      <c r="P32" s="461" t="s">
        <v>6293</v>
      </c>
      <c r="Q32" s="461" t="s">
        <v>6294</v>
      </c>
      <c r="R32" s="461" t="s">
        <v>6295</v>
      </c>
      <c r="S32" s="461"/>
      <c r="T32" s="459"/>
      <c r="U32" s="459"/>
      <c r="V32" s="461"/>
      <c r="W32" s="461"/>
      <c r="X32" s="461" t="s">
        <v>2712</v>
      </c>
      <c r="Y32" s="461" t="s">
        <v>6290</v>
      </c>
      <c r="Z32" s="461" t="s">
        <v>6291</v>
      </c>
      <c r="AA32" s="461" t="s">
        <v>6292</v>
      </c>
      <c r="AB32" s="461" t="s">
        <v>6293</v>
      </c>
      <c r="AC32" s="461" t="s">
        <v>6294</v>
      </c>
      <c r="AD32" s="461" t="s">
        <v>6295</v>
      </c>
      <c r="AE32" s="461"/>
      <c r="AF32" s="461"/>
      <c r="AG32" s="461"/>
      <c r="AH32" s="461"/>
      <c r="AI32" s="461"/>
      <c r="AJ32" s="461"/>
      <c r="AK32" s="461"/>
      <c r="AL32" s="461"/>
      <c r="AM32" s="461"/>
      <c r="AN32" s="461"/>
      <c r="AO32" s="459"/>
      <c r="AP32" s="459"/>
      <c r="AQ32" s="459"/>
      <c r="AR32" s="459"/>
      <c r="AS32" s="459"/>
      <c r="AT32" s="459"/>
      <c r="AU32" s="459"/>
      <c r="AV32" s="459"/>
      <c r="AW32" s="459"/>
      <c r="AX32" s="459"/>
      <c r="AY32" s="459"/>
      <c r="AZ32" s="459"/>
      <c r="BA32" s="459"/>
      <c r="BB32" s="459"/>
      <c r="BC32" s="459"/>
      <c r="BD32" s="459"/>
      <c r="BE32" s="459"/>
      <c r="BF32" s="459"/>
      <c r="BG32" s="459"/>
      <c r="BH32" s="459"/>
      <c r="BI32" s="459"/>
      <c r="BJ32" s="459"/>
      <c r="BK32" s="459"/>
      <c r="BL32" s="459"/>
      <c r="BM32" s="459"/>
      <c r="BN32" s="459"/>
      <c r="BO32" s="459"/>
      <c r="BP32" s="459"/>
      <c r="BQ32" s="459"/>
      <c r="BR32" s="459"/>
      <c r="BS32" s="459"/>
      <c r="BT32" s="459"/>
      <c r="BU32" s="459"/>
      <c r="BV32" s="459"/>
      <c r="BW32" s="459"/>
      <c r="BX32" s="459"/>
      <c r="BY32" s="459"/>
      <c r="BZ32" s="459"/>
      <c r="CA32" s="459"/>
      <c r="CB32" s="459"/>
      <c r="CC32" s="459"/>
      <c r="CD32" s="459"/>
      <c r="CE32" s="459"/>
      <c r="CF32" s="459"/>
      <c r="CG32" s="459"/>
      <c r="CH32" s="459"/>
      <c r="CI32" s="459"/>
      <c r="CJ32" s="459"/>
      <c r="CK32" s="459"/>
      <c r="CL32" s="459"/>
      <c r="CM32" s="459"/>
      <c r="CN32" s="459"/>
      <c r="CO32" s="459"/>
      <c r="CP32" s="459"/>
      <c r="CQ32" s="459"/>
      <c r="CR32" s="459"/>
      <c r="CS32" s="459"/>
      <c r="CT32" s="459"/>
      <c r="CU32" s="459"/>
      <c r="CV32" s="459"/>
      <c r="CW32" s="459"/>
      <c r="CX32" s="459"/>
      <c r="CY32" s="459"/>
      <c r="CZ32" s="459"/>
      <c r="DA32" s="459"/>
      <c r="DB32" s="459"/>
      <c r="DC32" s="459"/>
      <c r="DD32" s="459"/>
      <c r="DE32" s="459"/>
      <c r="DF32" s="459"/>
      <c r="DG32" s="459"/>
      <c r="DH32" s="459"/>
      <c r="DI32" s="459"/>
      <c r="DJ32" s="459"/>
      <c r="DK32" s="459"/>
      <c r="DL32" s="459"/>
      <c r="DM32" s="459"/>
      <c r="DN32" s="459"/>
      <c r="DO32" s="459"/>
      <c r="DP32" s="459"/>
      <c r="DQ32" s="459"/>
      <c r="DR32" s="459"/>
      <c r="DS32" s="459"/>
      <c r="DT32" s="459"/>
      <c r="DU32" s="459"/>
      <c r="DV32" s="459"/>
      <c r="DW32" s="459"/>
      <c r="DX32" s="459"/>
      <c r="DY32" s="459"/>
      <c r="DZ32" s="459"/>
      <c r="EA32" s="459"/>
      <c r="EB32" s="459"/>
      <c r="EC32" s="459"/>
      <c r="ED32" s="459"/>
      <c r="EE32" s="459"/>
      <c r="EF32" s="459"/>
      <c r="EG32" s="459"/>
      <c r="EH32" s="459"/>
      <c r="EI32" s="459"/>
      <c r="EJ32" s="459"/>
      <c r="EK32" s="459"/>
      <c r="EL32" s="459"/>
      <c r="EM32" s="459"/>
      <c r="EN32" s="459"/>
      <c r="EO32" s="459"/>
      <c r="EP32" s="459"/>
      <c r="EQ32" s="459"/>
      <c r="ER32" s="459"/>
      <c r="ES32" s="459"/>
      <c r="ET32" s="459"/>
      <c r="EU32" s="459"/>
      <c r="EV32" s="459"/>
      <c r="EW32" s="459"/>
      <c r="EX32" s="459"/>
      <c r="EY32" s="459"/>
      <c r="EZ32" s="459"/>
      <c r="FA32" s="459"/>
      <c r="FB32" s="459"/>
      <c r="FC32" s="459"/>
      <c r="FD32" s="459"/>
      <c r="FE32" s="459"/>
      <c r="FF32" s="459"/>
      <c r="FG32" s="459"/>
      <c r="FH32" s="459"/>
      <c r="FI32" s="459"/>
      <c r="FJ32" s="459"/>
      <c r="FK32" s="459"/>
      <c r="FL32" s="459"/>
      <c r="FM32" s="459"/>
      <c r="FN32" s="459"/>
      <c r="FO32" s="459"/>
      <c r="FP32" s="459"/>
      <c r="FQ32" s="459"/>
      <c r="FR32" s="459"/>
      <c r="FS32" s="459"/>
      <c r="FT32" s="459"/>
      <c r="FU32" s="459"/>
      <c r="FV32" s="459"/>
      <c r="FW32" s="459"/>
      <c r="FX32" s="459"/>
      <c r="FY32" s="459"/>
      <c r="FZ32" s="459"/>
      <c r="GA32" s="459"/>
      <c r="GB32" s="459"/>
      <c r="GC32" s="459"/>
      <c r="GD32" s="459"/>
      <c r="GE32" s="459"/>
      <c r="GF32" s="459"/>
      <c r="GG32" s="459"/>
      <c r="GH32" s="459"/>
      <c r="GI32" s="459"/>
      <c r="GJ32" s="459"/>
      <c r="GK32" s="459"/>
      <c r="GL32" s="459"/>
      <c r="GM32" s="459"/>
      <c r="GN32" s="459"/>
      <c r="GO32" s="459"/>
      <c r="GP32" s="459"/>
      <c r="GQ32" s="459"/>
      <c r="GR32" s="459"/>
      <c r="GS32" s="459"/>
      <c r="GT32" s="459"/>
      <c r="GU32" s="459"/>
      <c r="GV32" s="459"/>
      <c r="GW32" s="459"/>
      <c r="GX32" s="459"/>
      <c r="GY32" s="459"/>
      <c r="GZ32" s="459"/>
      <c r="HA32" s="459"/>
      <c r="HB32" s="459"/>
      <c r="HC32" s="459"/>
      <c r="HD32" s="459"/>
      <c r="HE32" s="459"/>
      <c r="HF32" s="459"/>
      <c r="HG32" s="459"/>
      <c r="HH32" s="459"/>
      <c r="HI32" s="459"/>
      <c r="HJ32" s="459"/>
      <c r="HK32" s="459"/>
      <c r="HL32" s="459"/>
      <c r="HM32" s="459"/>
      <c r="HN32" s="459"/>
      <c r="HO32" s="459"/>
      <c r="HP32" s="459"/>
      <c r="HQ32" s="459"/>
      <c r="HR32" s="459"/>
      <c r="HS32" s="459"/>
    </row>
    <row r="33" customHeight="1" spans="1:227">
      <c r="A33" s="433" t="s">
        <v>844</v>
      </c>
      <c r="B33" s="434">
        <v>45369</v>
      </c>
      <c r="C33" s="435" t="s">
        <v>6635</v>
      </c>
      <c r="D33" s="433" t="s">
        <v>6636</v>
      </c>
      <c r="E33" s="450"/>
      <c r="F33" s="450" t="s">
        <v>6642</v>
      </c>
      <c r="G33" s="451" t="s">
        <v>2776</v>
      </c>
      <c r="H33" s="452" t="s">
        <v>2777</v>
      </c>
      <c r="I33" s="461" t="s">
        <v>2775</v>
      </c>
      <c r="J33" s="461" t="s">
        <v>1013</v>
      </c>
      <c r="K33" s="461" t="str">
        <f>VLOOKUP(G33,'Accepted Papers'!C$3:J$362,8,FALSE)</f>
        <v>Shahbaz Syed, Khalid Al Khatib and Martin Potthast</v>
      </c>
      <c r="L33" s="461" t="s">
        <v>2775</v>
      </c>
      <c r="M33" s="461" t="s">
        <v>6340</v>
      </c>
      <c r="N33" s="461"/>
      <c r="O33" s="461"/>
      <c r="P33" s="461"/>
      <c r="Q33" s="461"/>
      <c r="R33" s="461"/>
      <c r="S33" s="461"/>
      <c r="T33" s="459"/>
      <c r="U33" s="459"/>
      <c r="V33" s="461"/>
      <c r="W33" s="461"/>
      <c r="X33" s="461" t="s">
        <v>2775</v>
      </c>
      <c r="Y33" s="461" t="s">
        <v>6340</v>
      </c>
      <c r="Z33" s="461"/>
      <c r="AA33" s="461"/>
      <c r="AB33" s="461"/>
      <c r="AC33" s="461"/>
      <c r="AD33" s="461"/>
      <c r="AE33" s="461"/>
      <c r="AF33" s="461"/>
      <c r="AG33" s="461"/>
      <c r="AH33" s="461"/>
      <c r="AI33" s="461"/>
      <c r="AJ33" s="461"/>
      <c r="AK33" s="461"/>
      <c r="AL33" s="461"/>
      <c r="AM33" s="461"/>
      <c r="AN33" s="461"/>
      <c r="AO33" s="459"/>
      <c r="AP33" s="459"/>
      <c r="AQ33" s="459"/>
      <c r="AR33" s="459"/>
      <c r="AS33" s="459"/>
      <c r="AT33" s="459"/>
      <c r="AU33" s="459"/>
      <c r="AV33" s="459"/>
      <c r="AW33" s="459"/>
      <c r="AX33" s="459"/>
      <c r="AY33" s="459"/>
      <c r="AZ33" s="459"/>
      <c r="BA33" s="459"/>
      <c r="BB33" s="459"/>
      <c r="BC33" s="459"/>
      <c r="BD33" s="459"/>
      <c r="BE33" s="459"/>
      <c r="BF33" s="459"/>
      <c r="BG33" s="459"/>
      <c r="BH33" s="459"/>
      <c r="BI33" s="459"/>
      <c r="BJ33" s="459"/>
      <c r="BK33" s="459"/>
      <c r="BL33" s="459"/>
      <c r="BM33" s="459"/>
      <c r="BN33" s="459"/>
      <c r="BO33" s="459"/>
      <c r="BP33" s="459"/>
      <c r="BQ33" s="459"/>
      <c r="BR33" s="459"/>
      <c r="BS33" s="459"/>
      <c r="BT33" s="459"/>
      <c r="BU33" s="459"/>
      <c r="BV33" s="459"/>
      <c r="BW33" s="459"/>
      <c r="BX33" s="459"/>
      <c r="BY33" s="459"/>
      <c r="BZ33" s="459"/>
      <c r="CA33" s="459"/>
      <c r="CB33" s="459"/>
      <c r="CC33" s="459"/>
      <c r="CD33" s="459"/>
      <c r="CE33" s="459"/>
      <c r="CF33" s="459"/>
      <c r="CG33" s="459"/>
      <c r="CH33" s="459"/>
      <c r="CI33" s="459"/>
      <c r="CJ33" s="459"/>
      <c r="CK33" s="459"/>
      <c r="CL33" s="459"/>
      <c r="CM33" s="459"/>
      <c r="CN33" s="459"/>
      <c r="CO33" s="459"/>
      <c r="CP33" s="459"/>
      <c r="CQ33" s="459"/>
      <c r="CR33" s="459"/>
      <c r="CS33" s="459"/>
      <c r="CT33" s="459"/>
      <c r="CU33" s="459"/>
      <c r="CV33" s="459"/>
      <c r="CW33" s="459"/>
      <c r="CX33" s="459"/>
      <c r="CY33" s="459"/>
      <c r="CZ33" s="459"/>
      <c r="DA33" s="459"/>
      <c r="DB33" s="459"/>
      <c r="DC33" s="459"/>
      <c r="DD33" s="459"/>
      <c r="DE33" s="459"/>
      <c r="DF33" s="459"/>
      <c r="DG33" s="459"/>
      <c r="DH33" s="459"/>
      <c r="DI33" s="459"/>
      <c r="DJ33" s="459"/>
      <c r="DK33" s="459"/>
      <c r="DL33" s="459"/>
      <c r="DM33" s="459"/>
      <c r="DN33" s="459"/>
      <c r="DO33" s="459"/>
      <c r="DP33" s="459"/>
      <c r="DQ33" s="459"/>
      <c r="DR33" s="459"/>
      <c r="DS33" s="459"/>
      <c r="DT33" s="459"/>
      <c r="DU33" s="459"/>
      <c r="DV33" s="459"/>
      <c r="DW33" s="459"/>
      <c r="DX33" s="459"/>
      <c r="DY33" s="459"/>
      <c r="DZ33" s="459"/>
      <c r="EA33" s="459"/>
      <c r="EB33" s="459"/>
      <c r="EC33" s="459"/>
      <c r="ED33" s="459"/>
      <c r="EE33" s="459"/>
      <c r="EF33" s="459"/>
      <c r="EG33" s="459"/>
      <c r="EH33" s="459"/>
      <c r="EI33" s="459"/>
      <c r="EJ33" s="459"/>
      <c r="EK33" s="459"/>
      <c r="EL33" s="459"/>
      <c r="EM33" s="459"/>
      <c r="EN33" s="459"/>
      <c r="EO33" s="459"/>
      <c r="EP33" s="459"/>
      <c r="EQ33" s="459"/>
      <c r="ER33" s="459"/>
      <c r="ES33" s="459"/>
      <c r="ET33" s="459"/>
      <c r="EU33" s="459"/>
      <c r="EV33" s="459"/>
      <c r="EW33" s="459"/>
      <c r="EX33" s="459"/>
      <c r="EY33" s="459"/>
      <c r="EZ33" s="459"/>
      <c r="FA33" s="459"/>
      <c r="FB33" s="459"/>
      <c r="FC33" s="459"/>
      <c r="FD33" s="459"/>
      <c r="FE33" s="459"/>
      <c r="FF33" s="459"/>
      <c r="FG33" s="459"/>
      <c r="FH33" s="459"/>
      <c r="FI33" s="459"/>
      <c r="FJ33" s="459"/>
      <c r="FK33" s="459"/>
      <c r="FL33" s="459"/>
      <c r="FM33" s="459"/>
      <c r="FN33" s="459"/>
      <c r="FO33" s="459"/>
      <c r="FP33" s="459"/>
      <c r="FQ33" s="459"/>
      <c r="FR33" s="459"/>
      <c r="FS33" s="459"/>
      <c r="FT33" s="459"/>
      <c r="FU33" s="459"/>
      <c r="FV33" s="459"/>
      <c r="FW33" s="459"/>
      <c r="FX33" s="459"/>
      <c r="FY33" s="459"/>
      <c r="FZ33" s="459"/>
      <c r="GA33" s="459"/>
      <c r="GB33" s="459"/>
      <c r="GC33" s="459"/>
      <c r="GD33" s="459"/>
      <c r="GE33" s="459"/>
      <c r="GF33" s="459"/>
      <c r="GG33" s="459"/>
      <c r="GH33" s="459"/>
      <c r="GI33" s="459"/>
      <c r="GJ33" s="459"/>
      <c r="GK33" s="459"/>
      <c r="GL33" s="459"/>
      <c r="GM33" s="459"/>
      <c r="GN33" s="459"/>
      <c r="GO33" s="459"/>
      <c r="GP33" s="459"/>
      <c r="GQ33" s="459"/>
      <c r="GR33" s="459"/>
      <c r="GS33" s="459"/>
      <c r="GT33" s="459"/>
      <c r="GU33" s="459"/>
      <c r="GV33" s="459"/>
      <c r="GW33" s="459"/>
      <c r="GX33" s="459"/>
      <c r="GY33" s="459"/>
      <c r="GZ33" s="459"/>
      <c r="HA33" s="459"/>
      <c r="HB33" s="459"/>
      <c r="HC33" s="459"/>
      <c r="HD33" s="459"/>
      <c r="HE33" s="459"/>
      <c r="HF33" s="459"/>
      <c r="HG33" s="459"/>
      <c r="HH33" s="459"/>
      <c r="HI33" s="459"/>
      <c r="HJ33" s="459"/>
      <c r="HK33" s="459"/>
      <c r="HL33" s="459"/>
      <c r="HM33" s="459"/>
      <c r="HN33" s="459"/>
      <c r="HO33" s="459"/>
      <c r="HP33" s="459"/>
      <c r="HQ33" s="459"/>
      <c r="HR33" s="459"/>
      <c r="HS33" s="459"/>
    </row>
    <row r="34" customHeight="1" spans="1:227">
      <c r="A34" s="439" t="s">
        <v>849</v>
      </c>
      <c r="B34" s="440">
        <v>45369</v>
      </c>
      <c r="C34" s="441" t="s">
        <v>6643</v>
      </c>
      <c r="D34" s="439" t="s">
        <v>6644</v>
      </c>
      <c r="E34" s="453" t="s">
        <v>6553</v>
      </c>
      <c r="F34" s="454">
        <v>8</v>
      </c>
      <c r="G34" s="454">
        <v>344</v>
      </c>
      <c r="H34" s="455" t="s">
        <v>2351</v>
      </c>
      <c r="I34" s="457" t="s">
        <v>2587</v>
      </c>
      <c r="J34" s="457" t="s">
        <v>6638</v>
      </c>
      <c r="K34" s="457" t="str">
        <f>VLOOKUP(G34,'Accepted Papers'!C$3:J$362,8,FALSE)</f>
        <v>Orion Weller, Marc Marone, Nathaniel Weir, Dawn Lawrie, Daniel Khashabi, Benjamin Van Durme</v>
      </c>
      <c r="L34" s="457" t="s">
        <v>2587</v>
      </c>
      <c r="M34" s="457" t="s">
        <v>4588</v>
      </c>
      <c r="N34" s="457" t="s">
        <v>4585</v>
      </c>
      <c r="O34" s="457" t="s">
        <v>4580</v>
      </c>
      <c r="P34" s="457" t="s">
        <v>3240</v>
      </c>
      <c r="Q34" s="457" t="s">
        <v>3398</v>
      </c>
      <c r="R34" s="457"/>
      <c r="S34" s="457"/>
      <c r="T34" s="459"/>
      <c r="U34" s="459"/>
      <c r="V34" s="457"/>
      <c r="W34" s="457"/>
      <c r="X34" s="457" t="s">
        <v>2587</v>
      </c>
      <c r="Y34" s="457" t="s">
        <v>4588</v>
      </c>
      <c r="Z34" s="457" t="s">
        <v>4585</v>
      </c>
      <c r="AA34" s="457" t="s">
        <v>4580</v>
      </c>
      <c r="AB34" s="457" t="s">
        <v>3240</v>
      </c>
      <c r="AC34" s="457" t="s">
        <v>3398</v>
      </c>
      <c r="AD34" s="457"/>
      <c r="AE34" s="457"/>
      <c r="AF34" s="457"/>
      <c r="AG34" s="457"/>
      <c r="AH34" s="457"/>
      <c r="AI34" s="457"/>
      <c r="AJ34" s="457"/>
      <c r="AK34" s="457"/>
      <c r="AL34" s="457"/>
      <c r="AM34" s="457"/>
      <c r="AN34" s="457"/>
      <c r="AO34" s="462"/>
      <c r="AP34" s="462"/>
      <c r="AQ34" s="462"/>
      <c r="AR34" s="462"/>
      <c r="AS34" s="462"/>
      <c r="AT34" s="462"/>
      <c r="AU34" s="462"/>
      <c r="AV34" s="462"/>
      <c r="AW34" s="462"/>
      <c r="AX34" s="462"/>
      <c r="AY34" s="462"/>
      <c r="AZ34" s="462"/>
      <c r="BA34" s="462"/>
      <c r="BB34" s="462"/>
      <c r="BC34" s="462"/>
      <c r="BD34" s="462"/>
      <c r="BE34" s="462"/>
      <c r="BF34" s="462"/>
      <c r="BG34" s="462"/>
      <c r="BH34" s="462"/>
      <c r="BI34" s="462"/>
      <c r="BJ34" s="462"/>
      <c r="BK34" s="462"/>
      <c r="BL34" s="462"/>
      <c r="BM34" s="462"/>
      <c r="BN34" s="462"/>
      <c r="BO34" s="462"/>
      <c r="BP34" s="462"/>
      <c r="BQ34" s="462"/>
      <c r="BR34" s="462"/>
      <c r="BS34" s="462"/>
      <c r="BT34" s="462"/>
      <c r="BU34" s="462"/>
      <c r="BV34" s="462"/>
      <c r="BW34" s="462"/>
      <c r="BX34" s="462"/>
      <c r="BY34" s="462"/>
      <c r="BZ34" s="462"/>
      <c r="CA34" s="462"/>
      <c r="CB34" s="462"/>
      <c r="CC34" s="462"/>
      <c r="CD34" s="462"/>
      <c r="CE34" s="462"/>
      <c r="CF34" s="462"/>
      <c r="CG34" s="462"/>
      <c r="CH34" s="462"/>
      <c r="CI34" s="462"/>
      <c r="CJ34" s="462"/>
      <c r="CK34" s="462"/>
      <c r="CL34" s="462"/>
      <c r="CM34" s="462"/>
      <c r="CN34" s="462"/>
      <c r="CO34" s="462"/>
      <c r="CP34" s="462"/>
      <c r="CQ34" s="462"/>
      <c r="CR34" s="462"/>
      <c r="CS34" s="462"/>
      <c r="CT34" s="462"/>
      <c r="CU34" s="462"/>
      <c r="CV34" s="462"/>
      <c r="CW34" s="462"/>
      <c r="CX34" s="462"/>
      <c r="CY34" s="462"/>
      <c r="CZ34" s="462"/>
      <c r="DA34" s="462"/>
      <c r="DB34" s="462"/>
      <c r="DC34" s="462"/>
      <c r="DD34" s="462"/>
      <c r="DE34" s="462"/>
      <c r="DF34" s="462"/>
      <c r="DG34" s="462"/>
      <c r="DH34" s="462"/>
      <c r="DI34" s="462"/>
      <c r="DJ34" s="462"/>
      <c r="DK34" s="462"/>
      <c r="DL34" s="462"/>
      <c r="DM34" s="462"/>
      <c r="DN34" s="462"/>
      <c r="DO34" s="462"/>
      <c r="DP34" s="462"/>
      <c r="DQ34" s="462"/>
      <c r="DR34" s="462"/>
      <c r="DS34" s="462"/>
      <c r="DT34" s="462"/>
      <c r="DU34" s="462"/>
      <c r="DV34" s="462"/>
      <c r="DW34" s="462"/>
      <c r="DX34" s="462"/>
      <c r="DY34" s="462"/>
      <c r="DZ34" s="462"/>
      <c r="EA34" s="462"/>
      <c r="EB34" s="462"/>
      <c r="EC34" s="462"/>
      <c r="ED34" s="462"/>
      <c r="EE34" s="462"/>
      <c r="EF34" s="462"/>
      <c r="EG34" s="462"/>
      <c r="EH34" s="462"/>
      <c r="EI34" s="462"/>
      <c r="EJ34" s="462"/>
      <c r="EK34" s="462"/>
      <c r="EL34" s="462"/>
      <c r="EM34" s="462"/>
      <c r="EN34" s="462"/>
      <c r="EO34" s="462"/>
      <c r="EP34" s="462"/>
      <c r="EQ34" s="462"/>
      <c r="ER34" s="462"/>
      <c r="ES34" s="462"/>
      <c r="ET34" s="462"/>
      <c r="EU34" s="462"/>
      <c r="EV34" s="462"/>
      <c r="EW34" s="462"/>
      <c r="EX34" s="462"/>
      <c r="EY34" s="462"/>
      <c r="EZ34" s="462"/>
      <c r="FA34" s="462"/>
      <c r="FB34" s="462"/>
      <c r="FC34" s="462"/>
      <c r="FD34" s="462"/>
      <c r="FE34" s="462"/>
      <c r="FF34" s="462"/>
      <c r="FG34" s="462"/>
      <c r="FH34" s="462"/>
      <c r="FI34" s="462"/>
      <c r="FJ34" s="462"/>
      <c r="FK34" s="462"/>
      <c r="FL34" s="462"/>
      <c r="FM34" s="462"/>
      <c r="FN34" s="462"/>
      <c r="FO34" s="462"/>
      <c r="FP34" s="462"/>
      <c r="FQ34" s="462"/>
      <c r="FR34" s="462"/>
      <c r="FS34" s="462"/>
      <c r="FT34" s="462"/>
      <c r="FU34" s="462"/>
      <c r="FV34" s="462"/>
      <c r="FW34" s="462"/>
      <c r="FX34" s="462"/>
      <c r="FY34" s="462"/>
      <c r="FZ34" s="462"/>
      <c r="GA34" s="462"/>
      <c r="GB34" s="462"/>
      <c r="GC34" s="462"/>
      <c r="GD34" s="462"/>
      <c r="GE34" s="462"/>
      <c r="GF34" s="462"/>
      <c r="GG34" s="462"/>
      <c r="GH34" s="462"/>
      <c r="GI34" s="462"/>
      <c r="GJ34" s="462"/>
      <c r="GK34" s="462"/>
      <c r="GL34" s="462"/>
      <c r="GM34" s="462"/>
      <c r="GN34" s="462"/>
      <c r="GO34" s="462"/>
      <c r="GP34" s="462"/>
      <c r="GQ34" s="462"/>
      <c r="GR34" s="462"/>
      <c r="GS34" s="462"/>
      <c r="GT34" s="462"/>
      <c r="GU34" s="462"/>
      <c r="GV34" s="462"/>
      <c r="GW34" s="462"/>
      <c r="GX34" s="462"/>
      <c r="GY34" s="462"/>
      <c r="GZ34" s="462"/>
      <c r="HA34" s="462"/>
      <c r="HB34" s="462"/>
      <c r="HC34" s="462"/>
      <c r="HD34" s="462"/>
      <c r="HE34" s="462"/>
      <c r="HF34" s="462"/>
      <c r="HG34" s="462"/>
      <c r="HH34" s="462"/>
      <c r="HI34" s="462"/>
      <c r="HJ34" s="462"/>
      <c r="HK34" s="462"/>
      <c r="HL34" s="462"/>
      <c r="HM34" s="462"/>
      <c r="HN34" s="462"/>
      <c r="HO34" s="462"/>
      <c r="HP34" s="462"/>
      <c r="HQ34" s="462"/>
      <c r="HR34" s="462"/>
      <c r="HS34" s="462"/>
    </row>
    <row r="35" customHeight="1" spans="1:227">
      <c r="A35" s="439" t="s">
        <v>849</v>
      </c>
      <c r="B35" s="440">
        <v>45369</v>
      </c>
      <c r="C35" s="441" t="s">
        <v>6643</v>
      </c>
      <c r="D35" s="439" t="s">
        <v>6644</v>
      </c>
      <c r="E35" s="453" t="s">
        <v>6553</v>
      </c>
      <c r="F35" s="454">
        <v>9</v>
      </c>
      <c r="G35" s="454">
        <v>179</v>
      </c>
      <c r="H35" s="455" t="s">
        <v>1852</v>
      </c>
      <c r="I35" s="457" t="s">
        <v>3919</v>
      </c>
      <c r="J35" s="457" t="s">
        <v>6638</v>
      </c>
      <c r="K35" s="457" t="str">
        <f>VLOOKUP(G35,'Accepted Papers'!C$3:J$362,8,FALSE)</f>
        <v>Sahar Sadrizadeh, Ljiljana Dolamic, Pascal Frossard</v>
      </c>
      <c r="L35" s="457" t="s">
        <v>3919</v>
      </c>
      <c r="M35" s="457" t="s">
        <v>3921</v>
      </c>
      <c r="N35" s="457" t="s">
        <v>3923</v>
      </c>
      <c r="O35" s="457"/>
      <c r="P35" s="457"/>
      <c r="Q35" s="457"/>
      <c r="R35" s="457"/>
      <c r="S35" s="457"/>
      <c r="T35" s="459"/>
      <c r="U35" s="459"/>
      <c r="V35" s="457"/>
      <c r="W35" s="457"/>
      <c r="X35" s="457" t="s">
        <v>3919</v>
      </c>
      <c r="Y35" s="457" t="s">
        <v>3921</v>
      </c>
      <c r="Z35" s="457" t="s">
        <v>3923</v>
      </c>
      <c r="AA35" s="457"/>
      <c r="AB35" s="457"/>
      <c r="AC35" s="457"/>
      <c r="AD35" s="457"/>
      <c r="AE35" s="457"/>
      <c r="AF35" s="457"/>
      <c r="AG35" s="457"/>
      <c r="AH35" s="457"/>
      <c r="AI35" s="457"/>
      <c r="AJ35" s="457"/>
      <c r="AK35" s="457"/>
      <c r="AL35" s="457"/>
      <c r="AM35" s="457"/>
      <c r="AN35" s="457"/>
      <c r="AO35" s="462"/>
      <c r="AP35" s="462"/>
      <c r="AQ35" s="462"/>
      <c r="AR35" s="462"/>
      <c r="AS35" s="462"/>
      <c r="AT35" s="462"/>
      <c r="AU35" s="462"/>
      <c r="AV35" s="462"/>
      <c r="AW35" s="462"/>
      <c r="AX35" s="462"/>
      <c r="AY35" s="462"/>
      <c r="AZ35" s="462"/>
      <c r="BA35" s="462"/>
      <c r="BB35" s="462"/>
      <c r="BC35" s="462"/>
      <c r="BD35" s="462"/>
      <c r="BE35" s="462"/>
      <c r="BF35" s="462"/>
      <c r="BG35" s="462"/>
      <c r="BH35" s="462"/>
      <c r="BI35" s="462"/>
      <c r="BJ35" s="462"/>
      <c r="BK35" s="462"/>
      <c r="BL35" s="462"/>
      <c r="BM35" s="462"/>
      <c r="BN35" s="462"/>
      <c r="BO35" s="462"/>
      <c r="BP35" s="462"/>
      <c r="BQ35" s="462"/>
      <c r="BR35" s="462"/>
      <c r="BS35" s="462"/>
      <c r="BT35" s="462"/>
      <c r="BU35" s="462"/>
      <c r="BV35" s="462"/>
      <c r="BW35" s="462"/>
      <c r="BX35" s="462"/>
      <c r="BY35" s="462"/>
      <c r="BZ35" s="462"/>
      <c r="CA35" s="462"/>
      <c r="CB35" s="462"/>
      <c r="CC35" s="462"/>
      <c r="CD35" s="462"/>
      <c r="CE35" s="462"/>
      <c r="CF35" s="462"/>
      <c r="CG35" s="462"/>
      <c r="CH35" s="462"/>
      <c r="CI35" s="462"/>
      <c r="CJ35" s="462"/>
      <c r="CK35" s="462"/>
      <c r="CL35" s="462"/>
      <c r="CM35" s="462"/>
      <c r="CN35" s="462"/>
      <c r="CO35" s="462"/>
      <c r="CP35" s="462"/>
      <c r="CQ35" s="462"/>
      <c r="CR35" s="462"/>
      <c r="CS35" s="462"/>
      <c r="CT35" s="462"/>
      <c r="CU35" s="462"/>
      <c r="CV35" s="462"/>
      <c r="CW35" s="462"/>
      <c r="CX35" s="462"/>
      <c r="CY35" s="462"/>
      <c r="CZ35" s="462"/>
      <c r="DA35" s="462"/>
      <c r="DB35" s="462"/>
      <c r="DC35" s="462"/>
      <c r="DD35" s="462"/>
      <c r="DE35" s="462"/>
      <c r="DF35" s="462"/>
      <c r="DG35" s="462"/>
      <c r="DH35" s="462"/>
      <c r="DI35" s="462"/>
      <c r="DJ35" s="462"/>
      <c r="DK35" s="462"/>
      <c r="DL35" s="462"/>
      <c r="DM35" s="462"/>
      <c r="DN35" s="462"/>
      <c r="DO35" s="462"/>
      <c r="DP35" s="462"/>
      <c r="DQ35" s="462"/>
      <c r="DR35" s="462"/>
      <c r="DS35" s="462"/>
      <c r="DT35" s="462"/>
      <c r="DU35" s="462"/>
      <c r="DV35" s="462"/>
      <c r="DW35" s="462"/>
      <c r="DX35" s="462"/>
      <c r="DY35" s="462"/>
      <c r="DZ35" s="462"/>
      <c r="EA35" s="462"/>
      <c r="EB35" s="462"/>
      <c r="EC35" s="462"/>
      <c r="ED35" s="462"/>
      <c r="EE35" s="462"/>
      <c r="EF35" s="462"/>
      <c r="EG35" s="462"/>
      <c r="EH35" s="462"/>
      <c r="EI35" s="462"/>
      <c r="EJ35" s="462"/>
      <c r="EK35" s="462"/>
      <c r="EL35" s="462"/>
      <c r="EM35" s="462"/>
      <c r="EN35" s="462"/>
      <c r="EO35" s="462"/>
      <c r="EP35" s="462"/>
      <c r="EQ35" s="462"/>
      <c r="ER35" s="462"/>
      <c r="ES35" s="462"/>
      <c r="ET35" s="462"/>
      <c r="EU35" s="462"/>
      <c r="EV35" s="462"/>
      <c r="EW35" s="462"/>
      <c r="EX35" s="462"/>
      <c r="EY35" s="462"/>
      <c r="EZ35" s="462"/>
      <c r="FA35" s="462"/>
      <c r="FB35" s="462"/>
      <c r="FC35" s="462"/>
      <c r="FD35" s="462"/>
      <c r="FE35" s="462"/>
      <c r="FF35" s="462"/>
      <c r="FG35" s="462"/>
      <c r="FH35" s="462"/>
      <c r="FI35" s="462"/>
      <c r="FJ35" s="462"/>
      <c r="FK35" s="462"/>
      <c r="FL35" s="462"/>
      <c r="FM35" s="462"/>
      <c r="FN35" s="462"/>
      <c r="FO35" s="462"/>
      <c r="FP35" s="462"/>
      <c r="FQ35" s="462"/>
      <c r="FR35" s="462"/>
      <c r="FS35" s="462"/>
      <c r="FT35" s="462"/>
      <c r="FU35" s="462"/>
      <c r="FV35" s="462"/>
      <c r="FW35" s="462"/>
      <c r="FX35" s="462"/>
      <c r="FY35" s="462"/>
      <c r="FZ35" s="462"/>
      <c r="GA35" s="462"/>
      <c r="GB35" s="462"/>
      <c r="GC35" s="462"/>
      <c r="GD35" s="462"/>
      <c r="GE35" s="462"/>
      <c r="GF35" s="462"/>
      <c r="GG35" s="462"/>
      <c r="GH35" s="462"/>
      <c r="GI35" s="462"/>
      <c r="GJ35" s="462"/>
      <c r="GK35" s="462"/>
      <c r="GL35" s="462"/>
      <c r="GM35" s="462"/>
      <c r="GN35" s="462"/>
      <c r="GO35" s="462"/>
      <c r="GP35" s="462"/>
      <c r="GQ35" s="462"/>
      <c r="GR35" s="462"/>
      <c r="GS35" s="462"/>
      <c r="GT35" s="462"/>
      <c r="GU35" s="462"/>
      <c r="GV35" s="462"/>
      <c r="GW35" s="462"/>
      <c r="GX35" s="462"/>
      <c r="GY35" s="462"/>
      <c r="GZ35" s="462"/>
      <c r="HA35" s="462"/>
      <c r="HB35" s="462"/>
      <c r="HC35" s="462"/>
      <c r="HD35" s="462"/>
      <c r="HE35" s="462"/>
      <c r="HF35" s="462"/>
      <c r="HG35" s="462"/>
      <c r="HH35" s="462"/>
      <c r="HI35" s="462"/>
      <c r="HJ35" s="462"/>
      <c r="HK35" s="462"/>
      <c r="HL35" s="462"/>
      <c r="HM35" s="462"/>
      <c r="HN35" s="462"/>
      <c r="HO35" s="462"/>
      <c r="HP35" s="462"/>
      <c r="HQ35" s="462"/>
      <c r="HR35" s="462"/>
      <c r="HS35" s="462"/>
    </row>
    <row r="36" customHeight="1" spans="1:227">
      <c r="A36" s="439" t="s">
        <v>849</v>
      </c>
      <c r="B36" s="440">
        <v>45369</v>
      </c>
      <c r="C36" s="441" t="s">
        <v>6643</v>
      </c>
      <c r="D36" s="439" t="s">
        <v>6644</v>
      </c>
      <c r="E36" s="453" t="s">
        <v>6553</v>
      </c>
      <c r="F36" s="454">
        <v>10</v>
      </c>
      <c r="G36" s="454">
        <v>93</v>
      </c>
      <c r="H36" s="455" t="s">
        <v>1629</v>
      </c>
      <c r="I36" s="457" t="s">
        <v>5212</v>
      </c>
      <c r="J36" s="457" t="s">
        <v>6638</v>
      </c>
      <c r="K36" s="457" t="str">
        <f>VLOOKUP(G36,'Accepted Papers'!C$3:J$362,8,FALSE)</f>
        <v>CHEN BOWEN, Rune Sætre, Yusuke Miyao</v>
      </c>
      <c r="L36" s="457" t="s">
        <v>5212</v>
      </c>
      <c r="M36" s="457" t="s">
        <v>5214</v>
      </c>
      <c r="N36" s="457" t="s">
        <v>5216</v>
      </c>
      <c r="O36" s="457"/>
      <c r="P36" s="457"/>
      <c r="Q36" s="457"/>
      <c r="R36" s="457"/>
      <c r="S36" s="457"/>
      <c r="T36" s="459"/>
      <c r="U36" s="459"/>
      <c r="V36" s="457"/>
      <c r="W36" s="457"/>
      <c r="X36" s="457" t="s">
        <v>5212</v>
      </c>
      <c r="Y36" s="457" t="s">
        <v>5214</v>
      </c>
      <c r="Z36" s="457" t="s">
        <v>5216</v>
      </c>
      <c r="AA36" s="457"/>
      <c r="AB36" s="457"/>
      <c r="AC36" s="457"/>
      <c r="AD36" s="457"/>
      <c r="AE36" s="457"/>
      <c r="AF36" s="457"/>
      <c r="AG36" s="457"/>
      <c r="AH36" s="457"/>
      <c r="AI36" s="457"/>
      <c r="AJ36" s="457"/>
      <c r="AK36" s="457"/>
      <c r="AL36" s="457"/>
      <c r="AM36" s="457"/>
      <c r="AN36" s="457"/>
      <c r="AO36" s="462"/>
      <c r="AP36" s="462"/>
      <c r="AQ36" s="462"/>
      <c r="AR36" s="462"/>
      <c r="AS36" s="462"/>
      <c r="AT36" s="462"/>
      <c r="AU36" s="462"/>
      <c r="AV36" s="462"/>
      <c r="AW36" s="462"/>
      <c r="AX36" s="462"/>
      <c r="AY36" s="462"/>
      <c r="AZ36" s="462"/>
      <c r="BA36" s="462"/>
      <c r="BB36" s="462"/>
      <c r="BC36" s="462"/>
      <c r="BD36" s="462"/>
      <c r="BE36" s="462"/>
      <c r="BF36" s="462"/>
      <c r="BG36" s="462"/>
      <c r="BH36" s="462"/>
      <c r="BI36" s="462"/>
      <c r="BJ36" s="462"/>
      <c r="BK36" s="462"/>
      <c r="BL36" s="462"/>
      <c r="BM36" s="462"/>
      <c r="BN36" s="462"/>
      <c r="BO36" s="462"/>
      <c r="BP36" s="462"/>
      <c r="BQ36" s="462"/>
      <c r="BR36" s="462"/>
      <c r="BS36" s="462"/>
      <c r="BT36" s="462"/>
      <c r="BU36" s="462"/>
      <c r="BV36" s="462"/>
      <c r="BW36" s="462"/>
      <c r="BX36" s="462"/>
      <c r="BY36" s="462"/>
      <c r="BZ36" s="462"/>
      <c r="CA36" s="462"/>
      <c r="CB36" s="462"/>
      <c r="CC36" s="462"/>
      <c r="CD36" s="462"/>
      <c r="CE36" s="462"/>
      <c r="CF36" s="462"/>
      <c r="CG36" s="462"/>
      <c r="CH36" s="462"/>
      <c r="CI36" s="462"/>
      <c r="CJ36" s="462"/>
      <c r="CK36" s="462"/>
      <c r="CL36" s="462"/>
      <c r="CM36" s="462"/>
      <c r="CN36" s="462"/>
      <c r="CO36" s="462"/>
      <c r="CP36" s="462"/>
      <c r="CQ36" s="462"/>
      <c r="CR36" s="462"/>
      <c r="CS36" s="462"/>
      <c r="CT36" s="462"/>
      <c r="CU36" s="462"/>
      <c r="CV36" s="462"/>
      <c r="CW36" s="462"/>
      <c r="CX36" s="462"/>
      <c r="CY36" s="462"/>
      <c r="CZ36" s="462"/>
      <c r="DA36" s="462"/>
      <c r="DB36" s="462"/>
      <c r="DC36" s="462"/>
      <c r="DD36" s="462"/>
      <c r="DE36" s="462"/>
      <c r="DF36" s="462"/>
      <c r="DG36" s="462"/>
      <c r="DH36" s="462"/>
      <c r="DI36" s="462"/>
      <c r="DJ36" s="462"/>
      <c r="DK36" s="462"/>
      <c r="DL36" s="462"/>
      <c r="DM36" s="462"/>
      <c r="DN36" s="462"/>
      <c r="DO36" s="462"/>
      <c r="DP36" s="462"/>
      <c r="DQ36" s="462"/>
      <c r="DR36" s="462"/>
      <c r="DS36" s="462"/>
      <c r="DT36" s="462"/>
      <c r="DU36" s="462"/>
      <c r="DV36" s="462"/>
      <c r="DW36" s="462"/>
      <c r="DX36" s="462"/>
      <c r="DY36" s="462"/>
      <c r="DZ36" s="462"/>
      <c r="EA36" s="462"/>
      <c r="EB36" s="462"/>
      <c r="EC36" s="462"/>
      <c r="ED36" s="462"/>
      <c r="EE36" s="462"/>
      <c r="EF36" s="462"/>
      <c r="EG36" s="462"/>
      <c r="EH36" s="462"/>
      <c r="EI36" s="462"/>
      <c r="EJ36" s="462"/>
      <c r="EK36" s="462"/>
      <c r="EL36" s="462"/>
      <c r="EM36" s="462"/>
      <c r="EN36" s="462"/>
      <c r="EO36" s="462"/>
      <c r="EP36" s="462"/>
      <c r="EQ36" s="462"/>
      <c r="ER36" s="462"/>
      <c r="ES36" s="462"/>
      <c r="ET36" s="462"/>
      <c r="EU36" s="462"/>
      <c r="EV36" s="462"/>
      <c r="EW36" s="462"/>
      <c r="EX36" s="462"/>
      <c r="EY36" s="462"/>
      <c r="EZ36" s="462"/>
      <c r="FA36" s="462"/>
      <c r="FB36" s="462"/>
      <c r="FC36" s="462"/>
      <c r="FD36" s="462"/>
      <c r="FE36" s="462"/>
      <c r="FF36" s="462"/>
      <c r="FG36" s="462"/>
      <c r="FH36" s="462"/>
      <c r="FI36" s="462"/>
      <c r="FJ36" s="462"/>
      <c r="FK36" s="462"/>
      <c r="FL36" s="462"/>
      <c r="FM36" s="462"/>
      <c r="FN36" s="462"/>
      <c r="FO36" s="462"/>
      <c r="FP36" s="462"/>
      <c r="FQ36" s="462"/>
      <c r="FR36" s="462"/>
      <c r="FS36" s="462"/>
      <c r="FT36" s="462"/>
      <c r="FU36" s="462"/>
      <c r="FV36" s="462"/>
      <c r="FW36" s="462"/>
      <c r="FX36" s="462"/>
      <c r="FY36" s="462"/>
      <c r="FZ36" s="462"/>
      <c r="GA36" s="462"/>
      <c r="GB36" s="462"/>
      <c r="GC36" s="462"/>
      <c r="GD36" s="462"/>
      <c r="GE36" s="462"/>
      <c r="GF36" s="462"/>
      <c r="GG36" s="462"/>
      <c r="GH36" s="462"/>
      <c r="GI36" s="462"/>
      <c r="GJ36" s="462"/>
      <c r="GK36" s="462"/>
      <c r="GL36" s="462"/>
      <c r="GM36" s="462"/>
      <c r="GN36" s="462"/>
      <c r="GO36" s="462"/>
      <c r="GP36" s="462"/>
      <c r="GQ36" s="462"/>
      <c r="GR36" s="462"/>
      <c r="GS36" s="462"/>
      <c r="GT36" s="462"/>
      <c r="GU36" s="462"/>
      <c r="GV36" s="462"/>
      <c r="GW36" s="462"/>
      <c r="GX36" s="462"/>
      <c r="GY36" s="462"/>
      <c r="GZ36" s="462"/>
      <c r="HA36" s="462"/>
      <c r="HB36" s="462"/>
      <c r="HC36" s="462"/>
      <c r="HD36" s="462"/>
      <c r="HE36" s="462"/>
      <c r="HF36" s="462"/>
      <c r="HG36" s="462"/>
      <c r="HH36" s="462"/>
      <c r="HI36" s="462"/>
      <c r="HJ36" s="462"/>
      <c r="HK36" s="462"/>
      <c r="HL36" s="462"/>
      <c r="HM36" s="462"/>
      <c r="HN36" s="462"/>
      <c r="HO36" s="462"/>
      <c r="HP36" s="462"/>
      <c r="HQ36" s="462"/>
      <c r="HR36" s="462"/>
      <c r="HS36" s="462"/>
    </row>
    <row r="37" customHeight="1" spans="1:227">
      <c r="A37" s="439" t="s">
        <v>849</v>
      </c>
      <c r="B37" s="440">
        <v>45369</v>
      </c>
      <c r="C37" s="441" t="s">
        <v>6643</v>
      </c>
      <c r="D37" s="439" t="s">
        <v>6644</v>
      </c>
      <c r="E37" s="453" t="s">
        <v>6594</v>
      </c>
      <c r="F37" s="454">
        <v>29</v>
      </c>
      <c r="G37" s="454">
        <v>369</v>
      </c>
      <c r="H37" s="455" t="s">
        <v>2415</v>
      </c>
      <c r="I37" s="457" t="s">
        <v>4692</v>
      </c>
      <c r="J37" s="457" t="s">
        <v>6638</v>
      </c>
      <c r="K37" s="457" t="str">
        <f>VLOOKUP(G37,'Accepted Papers'!C$3:J$362,8,FALSE)</f>
        <v>Michael Toker, Oren Mishali, Ophir Münz-Manor, Benny Kimelfeld, Yonatan Belinkov</v>
      </c>
      <c r="L37" s="457" t="s">
        <v>4692</v>
      </c>
      <c r="M37" s="457" t="s">
        <v>4694</v>
      </c>
      <c r="N37" s="457" t="s">
        <v>4696</v>
      </c>
      <c r="O37" s="457" t="s">
        <v>4698</v>
      </c>
      <c r="P37" s="457" t="s">
        <v>3202</v>
      </c>
      <c r="Q37" s="457"/>
      <c r="R37" s="457"/>
      <c r="S37" s="457"/>
      <c r="T37" s="459"/>
      <c r="U37" s="459"/>
      <c r="V37" s="457"/>
      <c r="W37" s="457"/>
      <c r="X37" s="457" t="s">
        <v>4692</v>
      </c>
      <c r="Y37" s="457" t="s">
        <v>4694</v>
      </c>
      <c r="Z37" s="457" t="s">
        <v>4696</v>
      </c>
      <c r="AA37" s="457" t="s">
        <v>4698</v>
      </c>
      <c r="AB37" s="457" t="s">
        <v>3202</v>
      </c>
      <c r="AC37" s="457"/>
      <c r="AD37" s="457"/>
      <c r="AE37" s="457"/>
      <c r="AF37" s="457"/>
      <c r="AG37" s="457"/>
      <c r="AH37" s="457"/>
      <c r="AI37" s="457"/>
      <c r="AJ37" s="457"/>
      <c r="AK37" s="457"/>
      <c r="AL37" s="457"/>
      <c r="AM37" s="457"/>
      <c r="AN37" s="457"/>
      <c r="AO37" s="462"/>
      <c r="AP37" s="462"/>
      <c r="AQ37" s="462"/>
      <c r="AR37" s="462"/>
      <c r="AS37" s="462"/>
      <c r="AT37" s="462"/>
      <c r="AU37" s="462"/>
      <c r="AV37" s="462"/>
      <c r="AW37" s="462"/>
      <c r="AX37" s="462"/>
      <c r="AY37" s="462"/>
      <c r="AZ37" s="462"/>
      <c r="BA37" s="462"/>
      <c r="BB37" s="462"/>
      <c r="BC37" s="462"/>
      <c r="BD37" s="462"/>
      <c r="BE37" s="462"/>
      <c r="BF37" s="462"/>
      <c r="BG37" s="462"/>
      <c r="BH37" s="462"/>
      <c r="BI37" s="462"/>
      <c r="BJ37" s="462"/>
      <c r="BK37" s="462"/>
      <c r="BL37" s="462"/>
      <c r="BM37" s="462"/>
      <c r="BN37" s="462"/>
      <c r="BO37" s="462"/>
      <c r="BP37" s="462"/>
      <c r="BQ37" s="462"/>
      <c r="BR37" s="462"/>
      <c r="BS37" s="462"/>
      <c r="BT37" s="462"/>
      <c r="BU37" s="462"/>
      <c r="BV37" s="462"/>
      <c r="BW37" s="462"/>
      <c r="BX37" s="462"/>
      <c r="BY37" s="462"/>
      <c r="BZ37" s="462"/>
      <c r="CA37" s="462"/>
      <c r="CB37" s="462"/>
      <c r="CC37" s="462"/>
      <c r="CD37" s="462"/>
      <c r="CE37" s="462"/>
      <c r="CF37" s="462"/>
      <c r="CG37" s="462"/>
      <c r="CH37" s="462"/>
      <c r="CI37" s="462"/>
      <c r="CJ37" s="462"/>
      <c r="CK37" s="462"/>
      <c r="CL37" s="462"/>
      <c r="CM37" s="462"/>
      <c r="CN37" s="462"/>
      <c r="CO37" s="462"/>
      <c r="CP37" s="462"/>
      <c r="CQ37" s="462"/>
      <c r="CR37" s="462"/>
      <c r="CS37" s="462"/>
      <c r="CT37" s="462"/>
      <c r="CU37" s="462"/>
      <c r="CV37" s="462"/>
      <c r="CW37" s="462"/>
      <c r="CX37" s="462"/>
      <c r="CY37" s="462"/>
      <c r="CZ37" s="462"/>
      <c r="DA37" s="462"/>
      <c r="DB37" s="462"/>
      <c r="DC37" s="462"/>
      <c r="DD37" s="462"/>
      <c r="DE37" s="462"/>
      <c r="DF37" s="462"/>
      <c r="DG37" s="462"/>
      <c r="DH37" s="462"/>
      <c r="DI37" s="462"/>
      <c r="DJ37" s="462"/>
      <c r="DK37" s="462"/>
      <c r="DL37" s="462"/>
      <c r="DM37" s="462"/>
      <c r="DN37" s="462"/>
      <c r="DO37" s="462"/>
      <c r="DP37" s="462"/>
      <c r="DQ37" s="462"/>
      <c r="DR37" s="462"/>
      <c r="DS37" s="462"/>
      <c r="DT37" s="462"/>
      <c r="DU37" s="462"/>
      <c r="DV37" s="462"/>
      <c r="DW37" s="462"/>
      <c r="DX37" s="462"/>
      <c r="DY37" s="462"/>
      <c r="DZ37" s="462"/>
      <c r="EA37" s="462"/>
      <c r="EB37" s="462"/>
      <c r="EC37" s="462"/>
      <c r="ED37" s="462"/>
      <c r="EE37" s="462"/>
      <c r="EF37" s="462"/>
      <c r="EG37" s="462"/>
      <c r="EH37" s="462"/>
      <c r="EI37" s="462"/>
      <c r="EJ37" s="462"/>
      <c r="EK37" s="462"/>
      <c r="EL37" s="462"/>
      <c r="EM37" s="462"/>
      <c r="EN37" s="462"/>
      <c r="EO37" s="462"/>
      <c r="EP37" s="462"/>
      <c r="EQ37" s="462"/>
      <c r="ER37" s="462"/>
      <c r="ES37" s="462"/>
      <c r="ET37" s="462"/>
      <c r="EU37" s="462"/>
      <c r="EV37" s="462"/>
      <c r="EW37" s="462"/>
      <c r="EX37" s="462"/>
      <c r="EY37" s="462"/>
      <c r="EZ37" s="462"/>
      <c r="FA37" s="462"/>
      <c r="FB37" s="462"/>
      <c r="FC37" s="462"/>
      <c r="FD37" s="462"/>
      <c r="FE37" s="462"/>
      <c r="FF37" s="462"/>
      <c r="FG37" s="462"/>
      <c r="FH37" s="462"/>
      <c r="FI37" s="462"/>
      <c r="FJ37" s="462"/>
      <c r="FK37" s="462"/>
      <c r="FL37" s="462"/>
      <c r="FM37" s="462"/>
      <c r="FN37" s="462"/>
      <c r="FO37" s="462"/>
      <c r="FP37" s="462"/>
      <c r="FQ37" s="462"/>
      <c r="FR37" s="462"/>
      <c r="FS37" s="462"/>
      <c r="FT37" s="462"/>
      <c r="FU37" s="462"/>
      <c r="FV37" s="462"/>
      <c r="FW37" s="462"/>
      <c r="FX37" s="462"/>
      <c r="FY37" s="462"/>
      <c r="FZ37" s="462"/>
      <c r="GA37" s="462"/>
      <c r="GB37" s="462"/>
      <c r="GC37" s="462"/>
      <c r="GD37" s="462"/>
      <c r="GE37" s="462"/>
      <c r="GF37" s="462"/>
      <c r="GG37" s="462"/>
      <c r="GH37" s="462"/>
      <c r="GI37" s="462"/>
      <c r="GJ37" s="462"/>
      <c r="GK37" s="462"/>
      <c r="GL37" s="462"/>
      <c r="GM37" s="462"/>
      <c r="GN37" s="462"/>
      <c r="GO37" s="462"/>
      <c r="GP37" s="462"/>
      <c r="GQ37" s="462"/>
      <c r="GR37" s="462"/>
      <c r="GS37" s="462"/>
      <c r="GT37" s="462"/>
      <c r="GU37" s="462"/>
      <c r="GV37" s="462"/>
      <c r="GW37" s="462"/>
      <c r="GX37" s="462"/>
      <c r="GY37" s="462"/>
      <c r="GZ37" s="462"/>
      <c r="HA37" s="462"/>
      <c r="HB37" s="462"/>
      <c r="HC37" s="462"/>
      <c r="HD37" s="462"/>
      <c r="HE37" s="462"/>
      <c r="HF37" s="462"/>
      <c r="HG37" s="462"/>
      <c r="HH37" s="462"/>
      <c r="HI37" s="462"/>
      <c r="HJ37" s="462"/>
      <c r="HK37" s="462"/>
      <c r="HL37" s="462"/>
      <c r="HM37" s="462"/>
      <c r="HN37" s="462"/>
      <c r="HO37" s="462"/>
      <c r="HP37" s="462"/>
      <c r="HQ37" s="462"/>
      <c r="HR37" s="462"/>
      <c r="HS37" s="462"/>
    </row>
    <row r="38" customHeight="1" spans="1:227">
      <c r="A38" s="439" t="s">
        <v>849</v>
      </c>
      <c r="B38" s="440">
        <v>45369</v>
      </c>
      <c r="C38" s="441" t="s">
        <v>6643</v>
      </c>
      <c r="D38" s="439" t="s">
        <v>6644</v>
      </c>
      <c r="E38" s="453" t="s">
        <v>6541</v>
      </c>
      <c r="F38" s="454">
        <v>1</v>
      </c>
      <c r="G38" s="454">
        <v>260</v>
      </c>
      <c r="H38" s="455" t="s">
        <v>4265</v>
      </c>
      <c r="I38" s="457" t="s">
        <v>4267</v>
      </c>
      <c r="J38" s="457" t="s">
        <v>6638</v>
      </c>
      <c r="K38" s="457" t="str">
        <f>VLOOKUP(G38,'Accepted Papers'!C$3:J$362,8,FALSE)</f>
        <v>Leonardo Ranaldi, Andre Freitas</v>
      </c>
      <c r="L38" s="457" t="s">
        <v>4267</v>
      </c>
      <c r="M38" s="457" t="s">
        <v>3173</v>
      </c>
      <c r="N38" s="457"/>
      <c r="O38" s="457"/>
      <c r="P38" s="457"/>
      <c r="Q38" s="457"/>
      <c r="R38" s="457"/>
      <c r="S38" s="457"/>
      <c r="T38" s="459"/>
      <c r="U38" s="459"/>
      <c r="V38" s="457"/>
      <c r="W38" s="457"/>
      <c r="X38" s="457" t="s">
        <v>4267</v>
      </c>
      <c r="Y38" s="457" t="s">
        <v>3173</v>
      </c>
      <c r="Z38" s="457"/>
      <c r="AA38" s="457"/>
      <c r="AB38" s="457"/>
      <c r="AC38" s="457"/>
      <c r="AD38" s="457"/>
      <c r="AE38" s="457"/>
      <c r="AF38" s="457"/>
      <c r="AG38" s="457"/>
      <c r="AH38" s="457"/>
      <c r="AI38" s="457"/>
      <c r="AJ38" s="457"/>
      <c r="AK38" s="457"/>
      <c r="AL38" s="457"/>
      <c r="AM38" s="457"/>
      <c r="AN38" s="457"/>
      <c r="AO38" s="462"/>
      <c r="AP38" s="462"/>
      <c r="AQ38" s="462"/>
      <c r="AR38" s="462"/>
      <c r="AS38" s="462"/>
      <c r="AT38" s="462"/>
      <c r="AU38" s="462"/>
      <c r="AV38" s="462"/>
      <c r="AW38" s="462"/>
      <c r="AX38" s="462"/>
      <c r="AY38" s="462"/>
      <c r="AZ38" s="462"/>
      <c r="BA38" s="462"/>
      <c r="BB38" s="462"/>
      <c r="BC38" s="462"/>
      <c r="BD38" s="462"/>
      <c r="BE38" s="462"/>
      <c r="BF38" s="462"/>
      <c r="BG38" s="462"/>
      <c r="BH38" s="462"/>
      <c r="BI38" s="462"/>
      <c r="BJ38" s="462"/>
      <c r="BK38" s="462"/>
      <c r="BL38" s="462"/>
      <c r="BM38" s="462"/>
      <c r="BN38" s="462"/>
      <c r="BO38" s="462"/>
      <c r="BP38" s="462"/>
      <c r="BQ38" s="462"/>
      <c r="BR38" s="462"/>
      <c r="BS38" s="462"/>
      <c r="BT38" s="462"/>
      <c r="BU38" s="462"/>
      <c r="BV38" s="462"/>
      <c r="BW38" s="462"/>
      <c r="BX38" s="462"/>
      <c r="BY38" s="462"/>
      <c r="BZ38" s="462"/>
      <c r="CA38" s="462"/>
      <c r="CB38" s="462"/>
      <c r="CC38" s="462"/>
      <c r="CD38" s="462"/>
      <c r="CE38" s="462"/>
      <c r="CF38" s="462"/>
      <c r="CG38" s="462"/>
      <c r="CH38" s="462"/>
      <c r="CI38" s="462"/>
      <c r="CJ38" s="462"/>
      <c r="CK38" s="462"/>
      <c r="CL38" s="462"/>
      <c r="CM38" s="462"/>
      <c r="CN38" s="462"/>
      <c r="CO38" s="462"/>
      <c r="CP38" s="462"/>
      <c r="CQ38" s="462"/>
      <c r="CR38" s="462"/>
      <c r="CS38" s="462"/>
      <c r="CT38" s="462"/>
      <c r="CU38" s="462"/>
      <c r="CV38" s="462"/>
      <c r="CW38" s="462"/>
      <c r="CX38" s="462"/>
      <c r="CY38" s="462"/>
      <c r="CZ38" s="462"/>
      <c r="DA38" s="462"/>
      <c r="DB38" s="462"/>
      <c r="DC38" s="462"/>
      <c r="DD38" s="462"/>
      <c r="DE38" s="462"/>
      <c r="DF38" s="462"/>
      <c r="DG38" s="462"/>
      <c r="DH38" s="462"/>
      <c r="DI38" s="462"/>
      <c r="DJ38" s="462"/>
      <c r="DK38" s="462"/>
      <c r="DL38" s="462"/>
      <c r="DM38" s="462"/>
      <c r="DN38" s="462"/>
      <c r="DO38" s="462"/>
      <c r="DP38" s="462"/>
      <c r="DQ38" s="462"/>
      <c r="DR38" s="462"/>
      <c r="DS38" s="462"/>
      <c r="DT38" s="462"/>
      <c r="DU38" s="462"/>
      <c r="DV38" s="462"/>
      <c r="DW38" s="462"/>
      <c r="DX38" s="462"/>
      <c r="DY38" s="462"/>
      <c r="DZ38" s="462"/>
      <c r="EA38" s="462"/>
      <c r="EB38" s="462"/>
      <c r="EC38" s="462"/>
      <c r="ED38" s="462"/>
      <c r="EE38" s="462"/>
      <c r="EF38" s="462"/>
      <c r="EG38" s="462"/>
      <c r="EH38" s="462"/>
      <c r="EI38" s="462"/>
      <c r="EJ38" s="462"/>
      <c r="EK38" s="462"/>
      <c r="EL38" s="462"/>
      <c r="EM38" s="462"/>
      <c r="EN38" s="462"/>
      <c r="EO38" s="462"/>
      <c r="EP38" s="462"/>
      <c r="EQ38" s="462"/>
      <c r="ER38" s="462"/>
      <c r="ES38" s="462"/>
      <c r="ET38" s="462"/>
      <c r="EU38" s="462"/>
      <c r="EV38" s="462"/>
      <c r="EW38" s="462"/>
      <c r="EX38" s="462"/>
      <c r="EY38" s="462"/>
      <c r="EZ38" s="462"/>
      <c r="FA38" s="462"/>
      <c r="FB38" s="462"/>
      <c r="FC38" s="462"/>
      <c r="FD38" s="462"/>
      <c r="FE38" s="462"/>
      <c r="FF38" s="462"/>
      <c r="FG38" s="462"/>
      <c r="FH38" s="462"/>
      <c r="FI38" s="462"/>
      <c r="FJ38" s="462"/>
      <c r="FK38" s="462"/>
      <c r="FL38" s="462"/>
      <c r="FM38" s="462"/>
      <c r="FN38" s="462"/>
      <c r="FO38" s="462"/>
      <c r="FP38" s="462"/>
      <c r="FQ38" s="462"/>
      <c r="FR38" s="462"/>
      <c r="FS38" s="462"/>
      <c r="FT38" s="462"/>
      <c r="FU38" s="462"/>
      <c r="FV38" s="462"/>
      <c r="FW38" s="462"/>
      <c r="FX38" s="462"/>
      <c r="FY38" s="462"/>
      <c r="FZ38" s="462"/>
      <c r="GA38" s="462"/>
      <c r="GB38" s="462"/>
      <c r="GC38" s="462"/>
      <c r="GD38" s="462"/>
      <c r="GE38" s="462"/>
      <c r="GF38" s="462"/>
      <c r="GG38" s="462"/>
      <c r="GH38" s="462"/>
      <c r="GI38" s="462"/>
      <c r="GJ38" s="462"/>
      <c r="GK38" s="462"/>
      <c r="GL38" s="462"/>
      <c r="GM38" s="462"/>
      <c r="GN38" s="462"/>
      <c r="GO38" s="462"/>
      <c r="GP38" s="462"/>
      <c r="GQ38" s="462"/>
      <c r="GR38" s="462"/>
      <c r="GS38" s="462"/>
      <c r="GT38" s="462"/>
      <c r="GU38" s="462"/>
      <c r="GV38" s="462"/>
      <c r="GW38" s="462"/>
      <c r="GX38" s="462"/>
      <c r="GY38" s="462"/>
      <c r="GZ38" s="462"/>
      <c r="HA38" s="462"/>
      <c r="HB38" s="462"/>
      <c r="HC38" s="462"/>
      <c r="HD38" s="462"/>
      <c r="HE38" s="462"/>
      <c r="HF38" s="462"/>
      <c r="HG38" s="462"/>
      <c r="HH38" s="462"/>
      <c r="HI38" s="462"/>
      <c r="HJ38" s="462"/>
      <c r="HK38" s="462"/>
      <c r="HL38" s="462"/>
      <c r="HM38" s="462"/>
      <c r="HN38" s="462"/>
      <c r="HO38" s="462"/>
      <c r="HP38" s="462"/>
      <c r="HQ38" s="462"/>
      <c r="HR38" s="462"/>
      <c r="HS38" s="462"/>
    </row>
    <row r="39" customHeight="1" spans="1:227">
      <c r="A39" s="439" t="s">
        <v>849</v>
      </c>
      <c r="B39" s="440">
        <v>45369</v>
      </c>
      <c r="C39" s="441" t="s">
        <v>6643</v>
      </c>
      <c r="D39" s="439" t="s">
        <v>6644</v>
      </c>
      <c r="E39" s="453" t="s">
        <v>6553</v>
      </c>
      <c r="F39" s="454">
        <v>11</v>
      </c>
      <c r="G39" s="454">
        <v>4</v>
      </c>
      <c r="H39" s="455" t="s">
        <v>1345</v>
      </c>
      <c r="I39" s="457" t="s">
        <v>1343</v>
      </c>
      <c r="J39" s="457" t="s">
        <v>6638</v>
      </c>
      <c r="K39" s="457" t="str">
        <f>VLOOKUP(G39,'Accepted Papers'!C$3:J$362,8,FALSE)</f>
        <v>Nathan Godey, Éric Villemonte de la Clergerie, Benoît Sagot</v>
      </c>
      <c r="L39" s="457" t="s">
        <v>1343</v>
      </c>
      <c r="M39" s="457" t="s">
        <v>3180</v>
      </c>
      <c r="N39" s="457" t="s">
        <v>3182</v>
      </c>
      <c r="O39" s="457"/>
      <c r="P39" s="457"/>
      <c r="Q39" s="457"/>
      <c r="R39" s="457"/>
      <c r="S39" s="457"/>
      <c r="T39" s="459"/>
      <c r="U39" s="459"/>
      <c r="V39" s="457"/>
      <c r="W39" s="457"/>
      <c r="X39" s="457" t="s">
        <v>1343</v>
      </c>
      <c r="Y39" s="457" t="s">
        <v>3180</v>
      </c>
      <c r="Z39" s="457" t="s">
        <v>3182</v>
      </c>
      <c r="AA39" s="457"/>
      <c r="AB39" s="457"/>
      <c r="AC39" s="457"/>
      <c r="AD39" s="457"/>
      <c r="AE39" s="457"/>
      <c r="AF39" s="457"/>
      <c r="AG39" s="457"/>
      <c r="AH39" s="457"/>
      <c r="AI39" s="457"/>
      <c r="AJ39" s="457"/>
      <c r="AK39" s="457"/>
      <c r="AL39" s="457"/>
      <c r="AM39" s="457"/>
      <c r="AN39" s="457"/>
      <c r="AO39" s="462"/>
      <c r="AP39" s="462"/>
      <c r="AQ39" s="462"/>
      <c r="AR39" s="462"/>
      <c r="AS39" s="462"/>
      <c r="AT39" s="462"/>
      <c r="AU39" s="462"/>
      <c r="AV39" s="462"/>
      <c r="AW39" s="462"/>
      <c r="AX39" s="462"/>
      <c r="AY39" s="462"/>
      <c r="AZ39" s="462"/>
      <c r="BA39" s="462"/>
      <c r="BB39" s="462"/>
      <c r="BC39" s="462"/>
      <c r="BD39" s="462"/>
      <c r="BE39" s="462"/>
      <c r="BF39" s="462"/>
      <c r="BG39" s="462"/>
      <c r="BH39" s="462"/>
      <c r="BI39" s="462"/>
      <c r="BJ39" s="462"/>
      <c r="BK39" s="462"/>
      <c r="BL39" s="462"/>
      <c r="BM39" s="462"/>
      <c r="BN39" s="462"/>
      <c r="BO39" s="462"/>
      <c r="BP39" s="462"/>
      <c r="BQ39" s="462"/>
      <c r="BR39" s="462"/>
      <c r="BS39" s="462"/>
      <c r="BT39" s="462"/>
      <c r="BU39" s="462"/>
      <c r="BV39" s="462"/>
      <c r="BW39" s="462"/>
      <c r="BX39" s="462"/>
      <c r="BY39" s="462"/>
      <c r="BZ39" s="462"/>
      <c r="CA39" s="462"/>
      <c r="CB39" s="462"/>
      <c r="CC39" s="462"/>
      <c r="CD39" s="462"/>
      <c r="CE39" s="462"/>
      <c r="CF39" s="462"/>
      <c r="CG39" s="462"/>
      <c r="CH39" s="462"/>
      <c r="CI39" s="462"/>
      <c r="CJ39" s="462"/>
      <c r="CK39" s="462"/>
      <c r="CL39" s="462"/>
      <c r="CM39" s="462"/>
      <c r="CN39" s="462"/>
      <c r="CO39" s="462"/>
      <c r="CP39" s="462"/>
      <c r="CQ39" s="462"/>
      <c r="CR39" s="462"/>
      <c r="CS39" s="462"/>
      <c r="CT39" s="462"/>
      <c r="CU39" s="462"/>
      <c r="CV39" s="462"/>
      <c r="CW39" s="462"/>
      <c r="CX39" s="462"/>
      <c r="CY39" s="462"/>
      <c r="CZ39" s="462"/>
      <c r="DA39" s="462"/>
      <c r="DB39" s="462"/>
      <c r="DC39" s="462"/>
      <c r="DD39" s="462"/>
      <c r="DE39" s="462"/>
      <c r="DF39" s="462"/>
      <c r="DG39" s="462"/>
      <c r="DH39" s="462"/>
      <c r="DI39" s="462"/>
      <c r="DJ39" s="462"/>
      <c r="DK39" s="462"/>
      <c r="DL39" s="462"/>
      <c r="DM39" s="462"/>
      <c r="DN39" s="462"/>
      <c r="DO39" s="462"/>
      <c r="DP39" s="462"/>
      <c r="DQ39" s="462"/>
      <c r="DR39" s="462"/>
      <c r="DS39" s="462"/>
      <c r="DT39" s="462"/>
      <c r="DU39" s="462"/>
      <c r="DV39" s="462"/>
      <c r="DW39" s="462"/>
      <c r="DX39" s="462"/>
      <c r="DY39" s="462"/>
      <c r="DZ39" s="462"/>
      <c r="EA39" s="462"/>
      <c r="EB39" s="462"/>
      <c r="EC39" s="462"/>
      <c r="ED39" s="462"/>
      <c r="EE39" s="462"/>
      <c r="EF39" s="462"/>
      <c r="EG39" s="462"/>
      <c r="EH39" s="462"/>
      <c r="EI39" s="462"/>
      <c r="EJ39" s="462"/>
      <c r="EK39" s="462"/>
      <c r="EL39" s="462"/>
      <c r="EM39" s="462"/>
      <c r="EN39" s="462"/>
      <c r="EO39" s="462"/>
      <c r="EP39" s="462"/>
      <c r="EQ39" s="462"/>
      <c r="ER39" s="462"/>
      <c r="ES39" s="462"/>
      <c r="ET39" s="462"/>
      <c r="EU39" s="462"/>
      <c r="EV39" s="462"/>
      <c r="EW39" s="462"/>
      <c r="EX39" s="462"/>
      <c r="EY39" s="462"/>
      <c r="EZ39" s="462"/>
      <c r="FA39" s="462"/>
      <c r="FB39" s="462"/>
      <c r="FC39" s="462"/>
      <c r="FD39" s="462"/>
      <c r="FE39" s="462"/>
      <c r="FF39" s="462"/>
      <c r="FG39" s="462"/>
      <c r="FH39" s="462"/>
      <c r="FI39" s="462"/>
      <c r="FJ39" s="462"/>
      <c r="FK39" s="462"/>
      <c r="FL39" s="462"/>
      <c r="FM39" s="462"/>
      <c r="FN39" s="462"/>
      <c r="FO39" s="462"/>
      <c r="FP39" s="462"/>
      <c r="FQ39" s="462"/>
      <c r="FR39" s="462"/>
      <c r="FS39" s="462"/>
      <c r="FT39" s="462"/>
      <c r="FU39" s="462"/>
      <c r="FV39" s="462"/>
      <c r="FW39" s="462"/>
      <c r="FX39" s="462"/>
      <c r="FY39" s="462"/>
      <c r="FZ39" s="462"/>
      <c r="GA39" s="462"/>
      <c r="GB39" s="462"/>
      <c r="GC39" s="462"/>
      <c r="GD39" s="462"/>
      <c r="GE39" s="462"/>
      <c r="GF39" s="462"/>
      <c r="GG39" s="462"/>
      <c r="GH39" s="462"/>
      <c r="GI39" s="462"/>
      <c r="GJ39" s="462"/>
      <c r="GK39" s="462"/>
      <c r="GL39" s="462"/>
      <c r="GM39" s="462"/>
      <c r="GN39" s="462"/>
      <c r="GO39" s="462"/>
      <c r="GP39" s="462"/>
      <c r="GQ39" s="462"/>
      <c r="GR39" s="462"/>
      <c r="GS39" s="462"/>
      <c r="GT39" s="462"/>
      <c r="GU39" s="462"/>
      <c r="GV39" s="462"/>
      <c r="GW39" s="462"/>
      <c r="GX39" s="462"/>
      <c r="GY39" s="462"/>
      <c r="GZ39" s="462"/>
      <c r="HA39" s="462"/>
      <c r="HB39" s="462"/>
      <c r="HC39" s="462"/>
      <c r="HD39" s="462"/>
      <c r="HE39" s="462"/>
      <c r="HF39" s="462"/>
      <c r="HG39" s="462"/>
      <c r="HH39" s="462"/>
      <c r="HI39" s="462"/>
      <c r="HJ39" s="462"/>
      <c r="HK39" s="462"/>
      <c r="HL39" s="462"/>
      <c r="HM39" s="462"/>
      <c r="HN39" s="462"/>
      <c r="HO39" s="462"/>
      <c r="HP39" s="462"/>
      <c r="HQ39" s="462"/>
      <c r="HR39" s="462"/>
      <c r="HS39" s="462"/>
    </row>
    <row r="40" customHeight="1" spans="1:227">
      <c r="A40" s="439" t="s">
        <v>849</v>
      </c>
      <c r="B40" s="440">
        <v>45369</v>
      </c>
      <c r="C40" s="441" t="s">
        <v>6643</v>
      </c>
      <c r="D40" s="439" t="s">
        <v>6644</v>
      </c>
      <c r="E40" s="453" t="s">
        <v>6553</v>
      </c>
      <c r="F40" s="454">
        <v>12</v>
      </c>
      <c r="G40" s="454">
        <v>311</v>
      </c>
      <c r="H40" s="455" t="s">
        <v>2243</v>
      </c>
      <c r="I40" s="457" t="s">
        <v>4406</v>
      </c>
      <c r="J40" s="457" t="s">
        <v>6638</v>
      </c>
      <c r="K40" s="457" t="str">
        <f>VLOOKUP(G40,'Accepted Papers'!C$3:J$362,8,FALSE)</f>
        <v>Lucas Moeller, Dmitry Nikolaev, Sebastian Padó</v>
      </c>
      <c r="L40" s="457" t="s">
        <v>4406</v>
      </c>
      <c r="M40" s="457" t="s">
        <v>4408</v>
      </c>
      <c r="N40" s="457" t="s">
        <v>4410</v>
      </c>
      <c r="O40" s="457"/>
      <c r="P40" s="457"/>
      <c r="Q40" s="457"/>
      <c r="R40" s="457"/>
      <c r="S40" s="457"/>
      <c r="T40" s="459"/>
      <c r="U40" s="459"/>
      <c r="V40" s="457"/>
      <c r="W40" s="457"/>
      <c r="X40" s="457" t="s">
        <v>4406</v>
      </c>
      <c r="Y40" s="457" t="s">
        <v>4408</v>
      </c>
      <c r="Z40" s="457" t="s">
        <v>4410</v>
      </c>
      <c r="AA40" s="457"/>
      <c r="AB40" s="457"/>
      <c r="AC40" s="457"/>
      <c r="AD40" s="457"/>
      <c r="AE40" s="457"/>
      <c r="AF40" s="457"/>
      <c r="AG40" s="457"/>
      <c r="AH40" s="457"/>
      <c r="AI40" s="457"/>
      <c r="AJ40" s="457"/>
      <c r="AK40" s="457"/>
      <c r="AL40" s="457"/>
      <c r="AM40" s="457"/>
      <c r="AN40" s="457"/>
      <c r="AO40" s="462"/>
      <c r="AP40" s="462"/>
      <c r="AQ40" s="462"/>
      <c r="AR40" s="462"/>
      <c r="AS40" s="462"/>
      <c r="AT40" s="462"/>
      <c r="AU40" s="462"/>
      <c r="AV40" s="462"/>
      <c r="AW40" s="462"/>
      <c r="AX40" s="462"/>
      <c r="AY40" s="462"/>
      <c r="AZ40" s="462"/>
      <c r="BA40" s="462"/>
      <c r="BB40" s="462"/>
      <c r="BC40" s="462"/>
      <c r="BD40" s="462"/>
      <c r="BE40" s="462"/>
      <c r="BF40" s="462"/>
      <c r="BG40" s="462"/>
      <c r="BH40" s="462"/>
      <c r="BI40" s="462"/>
      <c r="BJ40" s="462"/>
      <c r="BK40" s="462"/>
      <c r="BL40" s="462"/>
      <c r="BM40" s="462"/>
      <c r="BN40" s="462"/>
      <c r="BO40" s="462"/>
      <c r="BP40" s="462"/>
      <c r="BQ40" s="462"/>
      <c r="BR40" s="462"/>
      <c r="BS40" s="462"/>
      <c r="BT40" s="462"/>
      <c r="BU40" s="462"/>
      <c r="BV40" s="462"/>
      <c r="BW40" s="462"/>
      <c r="BX40" s="462"/>
      <c r="BY40" s="462"/>
      <c r="BZ40" s="462"/>
      <c r="CA40" s="462"/>
      <c r="CB40" s="462"/>
      <c r="CC40" s="462"/>
      <c r="CD40" s="462"/>
      <c r="CE40" s="462"/>
      <c r="CF40" s="462"/>
      <c r="CG40" s="462"/>
      <c r="CH40" s="462"/>
      <c r="CI40" s="462"/>
      <c r="CJ40" s="462"/>
      <c r="CK40" s="462"/>
      <c r="CL40" s="462"/>
      <c r="CM40" s="462"/>
      <c r="CN40" s="462"/>
      <c r="CO40" s="462"/>
      <c r="CP40" s="462"/>
      <c r="CQ40" s="462"/>
      <c r="CR40" s="462"/>
      <c r="CS40" s="462"/>
      <c r="CT40" s="462"/>
      <c r="CU40" s="462"/>
      <c r="CV40" s="462"/>
      <c r="CW40" s="462"/>
      <c r="CX40" s="462"/>
      <c r="CY40" s="462"/>
      <c r="CZ40" s="462"/>
      <c r="DA40" s="462"/>
      <c r="DB40" s="462"/>
      <c r="DC40" s="462"/>
      <c r="DD40" s="462"/>
      <c r="DE40" s="462"/>
      <c r="DF40" s="462"/>
      <c r="DG40" s="462"/>
      <c r="DH40" s="462"/>
      <c r="DI40" s="462"/>
      <c r="DJ40" s="462"/>
      <c r="DK40" s="462"/>
      <c r="DL40" s="462"/>
      <c r="DM40" s="462"/>
      <c r="DN40" s="462"/>
      <c r="DO40" s="462"/>
      <c r="DP40" s="462"/>
      <c r="DQ40" s="462"/>
      <c r="DR40" s="462"/>
      <c r="DS40" s="462"/>
      <c r="DT40" s="462"/>
      <c r="DU40" s="462"/>
      <c r="DV40" s="462"/>
      <c r="DW40" s="462"/>
      <c r="DX40" s="462"/>
      <c r="DY40" s="462"/>
      <c r="DZ40" s="462"/>
      <c r="EA40" s="462"/>
      <c r="EB40" s="462"/>
      <c r="EC40" s="462"/>
      <c r="ED40" s="462"/>
      <c r="EE40" s="462"/>
      <c r="EF40" s="462"/>
      <c r="EG40" s="462"/>
      <c r="EH40" s="462"/>
      <c r="EI40" s="462"/>
      <c r="EJ40" s="462"/>
      <c r="EK40" s="462"/>
      <c r="EL40" s="462"/>
      <c r="EM40" s="462"/>
      <c r="EN40" s="462"/>
      <c r="EO40" s="462"/>
      <c r="EP40" s="462"/>
      <c r="EQ40" s="462"/>
      <c r="ER40" s="462"/>
      <c r="ES40" s="462"/>
      <c r="ET40" s="462"/>
      <c r="EU40" s="462"/>
      <c r="EV40" s="462"/>
      <c r="EW40" s="462"/>
      <c r="EX40" s="462"/>
      <c r="EY40" s="462"/>
      <c r="EZ40" s="462"/>
      <c r="FA40" s="462"/>
      <c r="FB40" s="462"/>
      <c r="FC40" s="462"/>
      <c r="FD40" s="462"/>
      <c r="FE40" s="462"/>
      <c r="FF40" s="462"/>
      <c r="FG40" s="462"/>
      <c r="FH40" s="462"/>
      <c r="FI40" s="462"/>
      <c r="FJ40" s="462"/>
      <c r="FK40" s="462"/>
      <c r="FL40" s="462"/>
      <c r="FM40" s="462"/>
      <c r="FN40" s="462"/>
      <c r="FO40" s="462"/>
      <c r="FP40" s="462"/>
      <c r="FQ40" s="462"/>
      <c r="FR40" s="462"/>
      <c r="FS40" s="462"/>
      <c r="FT40" s="462"/>
      <c r="FU40" s="462"/>
      <c r="FV40" s="462"/>
      <c r="FW40" s="462"/>
      <c r="FX40" s="462"/>
      <c r="FY40" s="462"/>
      <c r="FZ40" s="462"/>
      <c r="GA40" s="462"/>
      <c r="GB40" s="462"/>
      <c r="GC40" s="462"/>
      <c r="GD40" s="462"/>
      <c r="GE40" s="462"/>
      <c r="GF40" s="462"/>
      <c r="GG40" s="462"/>
      <c r="GH40" s="462"/>
      <c r="GI40" s="462"/>
      <c r="GJ40" s="462"/>
      <c r="GK40" s="462"/>
      <c r="GL40" s="462"/>
      <c r="GM40" s="462"/>
      <c r="GN40" s="462"/>
      <c r="GO40" s="462"/>
      <c r="GP40" s="462"/>
      <c r="GQ40" s="462"/>
      <c r="GR40" s="462"/>
      <c r="GS40" s="462"/>
      <c r="GT40" s="462"/>
      <c r="GU40" s="462"/>
      <c r="GV40" s="462"/>
      <c r="GW40" s="462"/>
      <c r="GX40" s="462"/>
      <c r="GY40" s="462"/>
      <c r="GZ40" s="462"/>
      <c r="HA40" s="462"/>
      <c r="HB40" s="462"/>
      <c r="HC40" s="462"/>
      <c r="HD40" s="462"/>
      <c r="HE40" s="462"/>
      <c r="HF40" s="462"/>
      <c r="HG40" s="462"/>
      <c r="HH40" s="462"/>
      <c r="HI40" s="462"/>
      <c r="HJ40" s="462"/>
      <c r="HK40" s="462"/>
      <c r="HL40" s="462"/>
      <c r="HM40" s="462"/>
      <c r="HN40" s="462"/>
      <c r="HO40" s="462"/>
      <c r="HP40" s="462"/>
      <c r="HQ40" s="462"/>
      <c r="HR40" s="462"/>
      <c r="HS40" s="462"/>
    </row>
    <row r="41" customHeight="1" spans="1:227">
      <c r="A41" s="439" t="s">
        <v>849</v>
      </c>
      <c r="B41" s="440">
        <v>45369</v>
      </c>
      <c r="C41" s="441" t="s">
        <v>6643</v>
      </c>
      <c r="D41" s="439" t="s">
        <v>6644</v>
      </c>
      <c r="E41" s="453" t="s">
        <v>6594</v>
      </c>
      <c r="F41" s="121">
        <v>30</v>
      </c>
      <c r="G41" s="454">
        <v>61</v>
      </c>
      <c r="H41" s="455" t="s">
        <v>5134</v>
      </c>
      <c r="I41" s="457" t="s">
        <v>3676</v>
      </c>
      <c r="J41" s="457" t="s">
        <v>6638</v>
      </c>
      <c r="K41" s="457" t="str">
        <f>VLOOKUP(G41,'Accepted Papers'!C$3:J$362,8,FALSE)</f>
        <v>Shira Wein, Te I, Colin Cherry, Juraj Juraska, Dirk Padfield, Wolfgang Macherey</v>
      </c>
      <c r="L41" s="457" t="s">
        <v>3676</v>
      </c>
      <c r="M41" s="457" t="s">
        <v>5136</v>
      </c>
      <c r="N41" s="457" t="s">
        <v>5138</v>
      </c>
      <c r="O41" s="457" t="s">
        <v>5140</v>
      </c>
      <c r="P41" s="457" t="s">
        <v>5142</v>
      </c>
      <c r="Q41" s="457" t="s">
        <v>5144</v>
      </c>
      <c r="R41" s="457"/>
      <c r="S41" s="457"/>
      <c r="T41" s="459"/>
      <c r="U41" s="459"/>
      <c r="V41" s="457"/>
      <c r="W41" s="457"/>
      <c r="X41" s="457" t="s">
        <v>3676</v>
      </c>
      <c r="Y41" s="457" t="s">
        <v>5136</v>
      </c>
      <c r="Z41" s="457" t="s">
        <v>5138</v>
      </c>
      <c r="AA41" s="457" t="s">
        <v>5140</v>
      </c>
      <c r="AB41" s="457" t="s">
        <v>5142</v>
      </c>
      <c r="AC41" s="457" t="s">
        <v>5144</v>
      </c>
      <c r="AD41" s="457"/>
      <c r="AE41" s="457"/>
      <c r="AF41" s="457"/>
      <c r="AG41" s="457"/>
      <c r="AH41" s="457"/>
      <c r="AI41" s="457"/>
      <c r="AJ41" s="457"/>
      <c r="AK41" s="457"/>
      <c r="AL41" s="457"/>
      <c r="AM41" s="457"/>
      <c r="AN41" s="457"/>
      <c r="AO41" s="462"/>
      <c r="AP41" s="462"/>
      <c r="AQ41" s="462"/>
      <c r="AR41" s="462"/>
      <c r="AS41" s="462"/>
      <c r="AT41" s="462"/>
      <c r="AU41" s="462"/>
      <c r="AV41" s="462"/>
      <c r="AW41" s="462"/>
      <c r="AX41" s="462"/>
      <c r="AY41" s="462"/>
      <c r="AZ41" s="462"/>
      <c r="BA41" s="462"/>
      <c r="BB41" s="462"/>
      <c r="BC41" s="462"/>
      <c r="BD41" s="462"/>
      <c r="BE41" s="462"/>
      <c r="BF41" s="462"/>
      <c r="BG41" s="462"/>
      <c r="BH41" s="462"/>
      <c r="BI41" s="462"/>
      <c r="BJ41" s="462"/>
      <c r="BK41" s="462"/>
      <c r="BL41" s="462"/>
      <c r="BM41" s="462"/>
      <c r="BN41" s="462"/>
      <c r="BO41" s="462"/>
      <c r="BP41" s="462"/>
      <c r="BQ41" s="462"/>
      <c r="BR41" s="462"/>
      <c r="BS41" s="462"/>
      <c r="BT41" s="462"/>
      <c r="BU41" s="462"/>
      <c r="BV41" s="462"/>
      <c r="BW41" s="462"/>
      <c r="BX41" s="462"/>
      <c r="BY41" s="462"/>
      <c r="BZ41" s="462"/>
      <c r="CA41" s="462"/>
      <c r="CB41" s="462"/>
      <c r="CC41" s="462"/>
      <c r="CD41" s="462"/>
      <c r="CE41" s="462"/>
      <c r="CF41" s="462"/>
      <c r="CG41" s="462"/>
      <c r="CH41" s="462"/>
      <c r="CI41" s="462"/>
      <c r="CJ41" s="462"/>
      <c r="CK41" s="462"/>
      <c r="CL41" s="462"/>
      <c r="CM41" s="462"/>
      <c r="CN41" s="462"/>
      <c r="CO41" s="462"/>
      <c r="CP41" s="462"/>
      <c r="CQ41" s="462"/>
      <c r="CR41" s="462"/>
      <c r="CS41" s="462"/>
      <c r="CT41" s="462"/>
      <c r="CU41" s="462"/>
      <c r="CV41" s="462"/>
      <c r="CW41" s="462"/>
      <c r="CX41" s="462"/>
      <c r="CY41" s="462"/>
      <c r="CZ41" s="462"/>
      <c r="DA41" s="462"/>
      <c r="DB41" s="462"/>
      <c r="DC41" s="462"/>
      <c r="DD41" s="462"/>
      <c r="DE41" s="462"/>
      <c r="DF41" s="462"/>
      <c r="DG41" s="462"/>
      <c r="DH41" s="462"/>
      <c r="DI41" s="462"/>
      <c r="DJ41" s="462"/>
      <c r="DK41" s="462"/>
      <c r="DL41" s="462"/>
      <c r="DM41" s="462"/>
      <c r="DN41" s="462"/>
      <c r="DO41" s="462"/>
      <c r="DP41" s="462"/>
      <c r="DQ41" s="462"/>
      <c r="DR41" s="462"/>
      <c r="DS41" s="462"/>
      <c r="DT41" s="462"/>
      <c r="DU41" s="462"/>
      <c r="DV41" s="462"/>
      <c r="DW41" s="462"/>
      <c r="DX41" s="462"/>
      <c r="DY41" s="462"/>
      <c r="DZ41" s="462"/>
      <c r="EA41" s="462"/>
      <c r="EB41" s="462"/>
      <c r="EC41" s="462"/>
      <c r="ED41" s="462"/>
      <c r="EE41" s="462"/>
      <c r="EF41" s="462"/>
      <c r="EG41" s="462"/>
      <c r="EH41" s="462"/>
      <c r="EI41" s="462"/>
      <c r="EJ41" s="462"/>
      <c r="EK41" s="462"/>
      <c r="EL41" s="462"/>
      <c r="EM41" s="462"/>
      <c r="EN41" s="462"/>
      <c r="EO41" s="462"/>
      <c r="EP41" s="462"/>
      <c r="EQ41" s="462"/>
      <c r="ER41" s="462"/>
      <c r="ES41" s="462"/>
      <c r="ET41" s="462"/>
      <c r="EU41" s="462"/>
      <c r="EV41" s="462"/>
      <c r="EW41" s="462"/>
      <c r="EX41" s="462"/>
      <c r="EY41" s="462"/>
      <c r="EZ41" s="462"/>
      <c r="FA41" s="462"/>
      <c r="FB41" s="462"/>
      <c r="FC41" s="462"/>
      <c r="FD41" s="462"/>
      <c r="FE41" s="462"/>
      <c r="FF41" s="462"/>
      <c r="FG41" s="462"/>
      <c r="FH41" s="462"/>
      <c r="FI41" s="462"/>
      <c r="FJ41" s="462"/>
      <c r="FK41" s="462"/>
      <c r="FL41" s="462"/>
      <c r="FM41" s="462"/>
      <c r="FN41" s="462"/>
      <c r="FO41" s="462"/>
      <c r="FP41" s="462"/>
      <c r="FQ41" s="462"/>
      <c r="FR41" s="462"/>
      <c r="FS41" s="462"/>
      <c r="FT41" s="462"/>
      <c r="FU41" s="462"/>
      <c r="FV41" s="462"/>
      <c r="FW41" s="462"/>
      <c r="FX41" s="462"/>
      <c r="FY41" s="462"/>
      <c r="FZ41" s="462"/>
      <c r="GA41" s="462"/>
      <c r="GB41" s="462"/>
      <c r="GC41" s="462"/>
      <c r="GD41" s="462"/>
      <c r="GE41" s="462"/>
      <c r="GF41" s="462"/>
      <c r="GG41" s="462"/>
      <c r="GH41" s="462"/>
      <c r="GI41" s="462"/>
      <c r="GJ41" s="462"/>
      <c r="GK41" s="462"/>
      <c r="GL41" s="462"/>
      <c r="GM41" s="462"/>
      <c r="GN41" s="462"/>
      <c r="GO41" s="462"/>
      <c r="GP41" s="462"/>
      <c r="GQ41" s="462"/>
      <c r="GR41" s="462"/>
      <c r="GS41" s="462"/>
      <c r="GT41" s="462"/>
      <c r="GU41" s="462"/>
      <c r="GV41" s="462"/>
      <c r="GW41" s="462"/>
      <c r="GX41" s="462"/>
      <c r="GY41" s="462"/>
      <c r="GZ41" s="462"/>
      <c r="HA41" s="462"/>
      <c r="HB41" s="462"/>
      <c r="HC41" s="462"/>
      <c r="HD41" s="462"/>
      <c r="HE41" s="462"/>
      <c r="HF41" s="462"/>
      <c r="HG41" s="462"/>
      <c r="HH41" s="462"/>
      <c r="HI41" s="462"/>
      <c r="HJ41" s="462"/>
      <c r="HK41" s="462"/>
      <c r="HL41" s="462"/>
      <c r="HM41" s="462"/>
      <c r="HN41" s="462"/>
      <c r="HO41" s="462"/>
      <c r="HP41" s="462"/>
      <c r="HQ41" s="462"/>
      <c r="HR41" s="462"/>
      <c r="HS41" s="462"/>
    </row>
    <row r="42" customHeight="1" spans="1:227">
      <c r="A42" s="439" t="s">
        <v>849</v>
      </c>
      <c r="B42" s="440">
        <v>45369</v>
      </c>
      <c r="C42" s="441" t="s">
        <v>6643</v>
      </c>
      <c r="D42" s="439" t="s">
        <v>6644</v>
      </c>
      <c r="E42" s="453" t="s">
        <v>6553</v>
      </c>
      <c r="F42" s="454">
        <v>13</v>
      </c>
      <c r="G42" s="454">
        <v>442</v>
      </c>
      <c r="H42" s="455" t="s">
        <v>2594</v>
      </c>
      <c r="I42" s="457" t="s">
        <v>6058</v>
      </c>
      <c r="J42" s="457" t="s">
        <v>6638</v>
      </c>
      <c r="K42" s="457" t="str">
        <f>VLOOKUP(G42,'Accepted Papers'!C$3:J$362,8,FALSE)</f>
        <v>Yilun Zhu, Joel Ruben Antony Moniz, Shruti Bhargava, Jiarui Lu, Dhivya Piraviperumal, Site Li, Yuan Zhang, Hong Yu, Bo-Hsiang Tseng</v>
      </c>
      <c r="L42" s="457" t="s">
        <v>6058</v>
      </c>
      <c r="M42" s="457" t="s">
        <v>4341</v>
      </c>
      <c r="N42" s="457" t="s">
        <v>4347</v>
      </c>
      <c r="O42" s="457" t="s">
        <v>6060</v>
      </c>
      <c r="P42" s="457" t="s">
        <v>4343</v>
      </c>
      <c r="Q42" s="457" t="s">
        <v>6062</v>
      </c>
      <c r="R42" s="457" t="s">
        <v>6064</v>
      </c>
      <c r="S42" s="457" t="s">
        <v>4345</v>
      </c>
      <c r="T42" s="459"/>
      <c r="U42" s="459"/>
      <c r="V42" s="457"/>
      <c r="W42" s="457"/>
      <c r="X42" s="457" t="s">
        <v>6058</v>
      </c>
      <c r="Y42" s="457" t="s">
        <v>4341</v>
      </c>
      <c r="Z42" s="457" t="s">
        <v>4347</v>
      </c>
      <c r="AA42" s="457" t="s">
        <v>6060</v>
      </c>
      <c r="AB42" s="457" t="s">
        <v>4343</v>
      </c>
      <c r="AC42" s="457" t="s">
        <v>6062</v>
      </c>
      <c r="AD42" s="457" t="s">
        <v>6064</v>
      </c>
      <c r="AE42" s="457" t="s">
        <v>4345</v>
      </c>
      <c r="AF42" s="457" t="s">
        <v>4339</v>
      </c>
      <c r="AG42" s="457"/>
      <c r="AH42" s="457"/>
      <c r="AI42" s="457"/>
      <c r="AJ42" s="457"/>
      <c r="AK42" s="457"/>
      <c r="AL42" s="457"/>
      <c r="AM42" s="457"/>
      <c r="AN42" s="457"/>
      <c r="AO42" s="462"/>
      <c r="AP42" s="462"/>
      <c r="AQ42" s="462"/>
      <c r="AR42" s="462"/>
      <c r="AS42" s="462"/>
      <c r="AT42" s="462"/>
      <c r="AU42" s="462"/>
      <c r="AV42" s="462"/>
      <c r="AW42" s="462"/>
      <c r="AX42" s="462"/>
      <c r="AY42" s="462"/>
      <c r="AZ42" s="462"/>
      <c r="BA42" s="462"/>
      <c r="BB42" s="462"/>
      <c r="BC42" s="462"/>
      <c r="BD42" s="462"/>
      <c r="BE42" s="462"/>
      <c r="BF42" s="462"/>
      <c r="BG42" s="462"/>
      <c r="BH42" s="462"/>
      <c r="BI42" s="462"/>
      <c r="BJ42" s="462"/>
      <c r="BK42" s="462"/>
      <c r="BL42" s="462"/>
      <c r="BM42" s="462"/>
      <c r="BN42" s="462"/>
      <c r="BO42" s="462"/>
      <c r="BP42" s="462"/>
      <c r="BQ42" s="462"/>
      <c r="BR42" s="462"/>
      <c r="BS42" s="462"/>
      <c r="BT42" s="462"/>
      <c r="BU42" s="462"/>
      <c r="BV42" s="462"/>
      <c r="BW42" s="462"/>
      <c r="BX42" s="462"/>
      <c r="BY42" s="462"/>
      <c r="BZ42" s="462"/>
      <c r="CA42" s="462"/>
      <c r="CB42" s="462"/>
      <c r="CC42" s="462"/>
      <c r="CD42" s="462"/>
      <c r="CE42" s="462"/>
      <c r="CF42" s="462"/>
      <c r="CG42" s="462"/>
      <c r="CH42" s="462"/>
      <c r="CI42" s="462"/>
      <c r="CJ42" s="462"/>
      <c r="CK42" s="462"/>
      <c r="CL42" s="462"/>
      <c r="CM42" s="462"/>
      <c r="CN42" s="462"/>
      <c r="CO42" s="462"/>
      <c r="CP42" s="462"/>
      <c r="CQ42" s="462"/>
      <c r="CR42" s="462"/>
      <c r="CS42" s="462"/>
      <c r="CT42" s="462"/>
      <c r="CU42" s="462"/>
      <c r="CV42" s="462"/>
      <c r="CW42" s="462"/>
      <c r="CX42" s="462"/>
      <c r="CY42" s="462"/>
      <c r="CZ42" s="462"/>
      <c r="DA42" s="462"/>
      <c r="DB42" s="462"/>
      <c r="DC42" s="462"/>
      <c r="DD42" s="462"/>
      <c r="DE42" s="462"/>
      <c r="DF42" s="462"/>
      <c r="DG42" s="462"/>
      <c r="DH42" s="462"/>
      <c r="DI42" s="462"/>
      <c r="DJ42" s="462"/>
      <c r="DK42" s="462"/>
      <c r="DL42" s="462"/>
      <c r="DM42" s="462"/>
      <c r="DN42" s="462"/>
      <c r="DO42" s="462"/>
      <c r="DP42" s="462"/>
      <c r="DQ42" s="462"/>
      <c r="DR42" s="462"/>
      <c r="DS42" s="462"/>
      <c r="DT42" s="462"/>
      <c r="DU42" s="462"/>
      <c r="DV42" s="462"/>
      <c r="DW42" s="462"/>
      <c r="DX42" s="462"/>
      <c r="DY42" s="462"/>
      <c r="DZ42" s="462"/>
      <c r="EA42" s="462"/>
      <c r="EB42" s="462"/>
      <c r="EC42" s="462"/>
      <c r="ED42" s="462"/>
      <c r="EE42" s="462"/>
      <c r="EF42" s="462"/>
      <c r="EG42" s="462"/>
      <c r="EH42" s="462"/>
      <c r="EI42" s="462"/>
      <c r="EJ42" s="462"/>
      <c r="EK42" s="462"/>
      <c r="EL42" s="462"/>
      <c r="EM42" s="462"/>
      <c r="EN42" s="462"/>
      <c r="EO42" s="462"/>
      <c r="EP42" s="462"/>
      <c r="EQ42" s="462"/>
      <c r="ER42" s="462"/>
      <c r="ES42" s="462"/>
      <c r="ET42" s="462"/>
      <c r="EU42" s="462"/>
      <c r="EV42" s="462"/>
      <c r="EW42" s="462"/>
      <c r="EX42" s="462"/>
      <c r="EY42" s="462"/>
      <c r="EZ42" s="462"/>
      <c r="FA42" s="462"/>
      <c r="FB42" s="462"/>
      <c r="FC42" s="462"/>
      <c r="FD42" s="462"/>
      <c r="FE42" s="462"/>
      <c r="FF42" s="462"/>
      <c r="FG42" s="462"/>
      <c r="FH42" s="462"/>
      <c r="FI42" s="462"/>
      <c r="FJ42" s="462"/>
      <c r="FK42" s="462"/>
      <c r="FL42" s="462"/>
      <c r="FM42" s="462"/>
      <c r="FN42" s="462"/>
      <c r="FO42" s="462"/>
      <c r="FP42" s="462"/>
      <c r="FQ42" s="462"/>
      <c r="FR42" s="462"/>
      <c r="FS42" s="462"/>
      <c r="FT42" s="462"/>
      <c r="FU42" s="462"/>
      <c r="FV42" s="462"/>
      <c r="FW42" s="462"/>
      <c r="FX42" s="462"/>
      <c r="FY42" s="462"/>
      <c r="FZ42" s="462"/>
      <c r="GA42" s="462"/>
      <c r="GB42" s="462"/>
      <c r="GC42" s="462"/>
      <c r="GD42" s="462"/>
      <c r="GE42" s="462"/>
      <c r="GF42" s="462"/>
      <c r="GG42" s="462"/>
      <c r="GH42" s="462"/>
      <c r="GI42" s="462"/>
      <c r="GJ42" s="462"/>
      <c r="GK42" s="462"/>
      <c r="GL42" s="462"/>
      <c r="GM42" s="462"/>
      <c r="GN42" s="462"/>
      <c r="GO42" s="462"/>
      <c r="GP42" s="462"/>
      <c r="GQ42" s="462"/>
      <c r="GR42" s="462"/>
      <c r="GS42" s="462"/>
      <c r="GT42" s="462"/>
      <c r="GU42" s="462"/>
      <c r="GV42" s="462"/>
      <c r="GW42" s="462"/>
      <c r="GX42" s="462"/>
      <c r="GY42" s="462"/>
      <c r="GZ42" s="462"/>
      <c r="HA42" s="462"/>
      <c r="HB42" s="462"/>
      <c r="HC42" s="462"/>
      <c r="HD42" s="462"/>
      <c r="HE42" s="462"/>
      <c r="HF42" s="462"/>
      <c r="HG42" s="462"/>
      <c r="HH42" s="462"/>
      <c r="HI42" s="462"/>
      <c r="HJ42" s="462"/>
      <c r="HK42" s="462"/>
      <c r="HL42" s="462"/>
      <c r="HM42" s="462"/>
      <c r="HN42" s="462"/>
      <c r="HO42" s="462"/>
      <c r="HP42" s="462"/>
      <c r="HQ42" s="462"/>
      <c r="HR42" s="462"/>
      <c r="HS42" s="462"/>
    </row>
    <row r="43" customHeight="1" spans="1:227">
      <c r="A43" s="439" t="s">
        <v>849</v>
      </c>
      <c r="B43" s="440">
        <v>45369</v>
      </c>
      <c r="C43" s="441" t="s">
        <v>6643</v>
      </c>
      <c r="D43" s="439" t="s">
        <v>6644</v>
      </c>
      <c r="E43" s="456" t="s">
        <v>6594</v>
      </c>
      <c r="F43" s="454">
        <v>31</v>
      </c>
      <c r="G43" s="121">
        <v>125</v>
      </c>
      <c r="H43" s="455" t="s">
        <v>1717</v>
      </c>
      <c r="I43" s="121" t="s">
        <v>1719</v>
      </c>
      <c r="J43" s="457" t="s">
        <v>6638</v>
      </c>
      <c r="K43" s="457" t="str">
        <f>VLOOKUP(G43,'Accepted Papers'!C$3:J$362,8,FALSE)</f>
        <v>Steven Bird, Dean Yibarbuk</v>
      </c>
      <c r="L43" s="457" t="s">
        <v>3970</v>
      </c>
      <c r="M43" s="457" t="s">
        <v>1140</v>
      </c>
      <c r="N43" s="457"/>
      <c r="O43" s="457"/>
      <c r="P43" s="457"/>
      <c r="Q43" s="457"/>
      <c r="R43" s="457"/>
      <c r="S43" s="457"/>
      <c r="T43" s="459"/>
      <c r="U43" s="459"/>
      <c r="V43" s="457"/>
      <c r="W43" s="457"/>
      <c r="X43" s="457" t="s">
        <v>3970</v>
      </c>
      <c r="Y43" s="457" t="s">
        <v>1140</v>
      </c>
      <c r="Z43" s="457"/>
      <c r="AA43" s="457"/>
      <c r="AB43" s="457"/>
      <c r="AC43" s="457"/>
      <c r="AD43" s="457"/>
      <c r="AE43" s="457"/>
      <c r="AF43" s="457"/>
      <c r="AG43" s="457"/>
      <c r="AH43" s="457"/>
      <c r="AI43" s="457"/>
      <c r="AJ43" s="457"/>
      <c r="AK43" s="457"/>
      <c r="AL43" s="457"/>
      <c r="AM43" s="457"/>
      <c r="AN43" s="457"/>
      <c r="AO43" s="462"/>
      <c r="AP43" s="462"/>
      <c r="AQ43" s="462"/>
      <c r="AR43" s="462"/>
      <c r="AS43" s="462"/>
      <c r="AT43" s="462"/>
      <c r="AU43" s="462"/>
      <c r="AV43" s="462"/>
      <c r="AW43" s="462"/>
      <c r="AX43" s="462"/>
      <c r="AY43" s="462"/>
      <c r="AZ43" s="462"/>
      <c r="BA43" s="462"/>
      <c r="BB43" s="462"/>
      <c r="BC43" s="462"/>
      <c r="BD43" s="462"/>
      <c r="BE43" s="462"/>
      <c r="BF43" s="462"/>
      <c r="BG43" s="462"/>
      <c r="BH43" s="462"/>
      <c r="BI43" s="462"/>
      <c r="BJ43" s="462"/>
      <c r="BK43" s="462"/>
      <c r="BL43" s="462"/>
      <c r="BM43" s="462"/>
      <c r="BN43" s="462"/>
      <c r="BO43" s="462"/>
      <c r="BP43" s="462"/>
      <c r="BQ43" s="462"/>
      <c r="BR43" s="462"/>
      <c r="BS43" s="462"/>
      <c r="BT43" s="462"/>
      <c r="BU43" s="462"/>
      <c r="BV43" s="462"/>
      <c r="BW43" s="462"/>
      <c r="BX43" s="462"/>
      <c r="BY43" s="462"/>
      <c r="BZ43" s="462"/>
      <c r="CA43" s="462"/>
      <c r="CB43" s="462"/>
      <c r="CC43" s="462"/>
      <c r="CD43" s="462"/>
      <c r="CE43" s="462"/>
      <c r="CF43" s="462"/>
      <c r="CG43" s="462"/>
      <c r="CH43" s="462"/>
      <c r="CI43" s="462"/>
      <c r="CJ43" s="462"/>
      <c r="CK43" s="462"/>
      <c r="CL43" s="462"/>
      <c r="CM43" s="462"/>
      <c r="CN43" s="462"/>
      <c r="CO43" s="462"/>
      <c r="CP43" s="462"/>
      <c r="CQ43" s="462"/>
      <c r="CR43" s="462"/>
      <c r="CS43" s="462"/>
      <c r="CT43" s="462"/>
      <c r="CU43" s="462"/>
      <c r="CV43" s="462"/>
      <c r="CW43" s="462"/>
      <c r="CX43" s="462"/>
      <c r="CY43" s="462"/>
      <c r="CZ43" s="462"/>
      <c r="DA43" s="462"/>
      <c r="DB43" s="462"/>
      <c r="DC43" s="462"/>
      <c r="DD43" s="462"/>
      <c r="DE43" s="462"/>
      <c r="DF43" s="462"/>
      <c r="DG43" s="462"/>
      <c r="DH43" s="462"/>
      <c r="DI43" s="462"/>
      <c r="DJ43" s="462"/>
      <c r="DK43" s="462"/>
      <c r="DL43" s="462"/>
      <c r="DM43" s="462"/>
      <c r="DN43" s="462"/>
      <c r="DO43" s="462"/>
      <c r="DP43" s="462"/>
      <c r="DQ43" s="462"/>
      <c r="DR43" s="462"/>
      <c r="DS43" s="462"/>
      <c r="DT43" s="462"/>
      <c r="DU43" s="462"/>
      <c r="DV43" s="462"/>
      <c r="DW43" s="462"/>
      <c r="DX43" s="462"/>
      <c r="DY43" s="462"/>
      <c r="DZ43" s="462"/>
      <c r="EA43" s="462"/>
      <c r="EB43" s="462"/>
      <c r="EC43" s="462"/>
      <c r="ED43" s="462"/>
      <c r="EE43" s="462"/>
      <c r="EF43" s="462"/>
      <c r="EG43" s="462"/>
      <c r="EH43" s="462"/>
      <c r="EI43" s="462"/>
      <c r="EJ43" s="462"/>
      <c r="EK43" s="462"/>
      <c r="EL43" s="462"/>
      <c r="EM43" s="462"/>
      <c r="EN43" s="462"/>
      <c r="EO43" s="462"/>
      <c r="EP43" s="462"/>
      <c r="EQ43" s="462"/>
      <c r="ER43" s="462"/>
      <c r="ES43" s="462"/>
      <c r="ET43" s="462"/>
      <c r="EU43" s="462"/>
      <c r="EV43" s="462"/>
      <c r="EW43" s="462"/>
      <c r="EX43" s="462"/>
      <c r="EY43" s="462"/>
      <c r="EZ43" s="462"/>
      <c r="FA43" s="462"/>
      <c r="FB43" s="462"/>
      <c r="FC43" s="462"/>
      <c r="FD43" s="462"/>
      <c r="FE43" s="462"/>
      <c r="FF43" s="462"/>
      <c r="FG43" s="462"/>
      <c r="FH43" s="462"/>
      <c r="FI43" s="462"/>
      <c r="FJ43" s="462"/>
      <c r="FK43" s="462"/>
      <c r="FL43" s="462"/>
      <c r="FM43" s="462"/>
      <c r="FN43" s="462"/>
      <c r="FO43" s="462"/>
      <c r="FP43" s="462"/>
      <c r="FQ43" s="462"/>
      <c r="FR43" s="462"/>
      <c r="FS43" s="462"/>
      <c r="FT43" s="462"/>
      <c r="FU43" s="462"/>
      <c r="FV43" s="462"/>
      <c r="FW43" s="462"/>
      <c r="FX43" s="462"/>
      <c r="FY43" s="462"/>
      <c r="FZ43" s="462"/>
      <c r="GA43" s="462"/>
      <c r="GB43" s="462"/>
      <c r="GC43" s="462"/>
      <c r="GD43" s="462"/>
      <c r="GE43" s="462"/>
      <c r="GF43" s="462"/>
      <c r="GG43" s="462"/>
      <c r="GH43" s="462"/>
      <c r="GI43" s="462"/>
      <c r="GJ43" s="462"/>
      <c r="GK43" s="462"/>
      <c r="GL43" s="462"/>
      <c r="GM43" s="462"/>
      <c r="GN43" s="462"/>
      <c r="GO43" s="462"/>
      <c r="GP43" s="462"/>
      <c r="GQ43" s="462"/>
      <c r="GR43" s="462"/>
      <c r="GS43" s="462"/>
      <c r="GT43" s="462"/>
      <c r="GU43" s="462"/>
      <c r="GV43" s="462"/>
      <c r="GW43" s="462"/>
      <c r="GX43" s="462"/>
      <c r="GY43" s="462"/>
      <c r="GZ43" s="462"/>
      <c r="HA43" s="462"/>
      <c r="HB43" s="462"/>
      <c r="HC43" s="462"/>
      <c r="HD43" s="462"/>
      <c r="HE43" s="462"/>
      <c r="HF43" s="462"/>
      <c r="HG43" s="462"/>
      <c r="HH43" s="462"/>
      <c r="HI43" s="462"/>
      <c r="HJ43" s="462"/>
      <c r="HK43" s="462"/>
      <c r="HL43" s="462"/>
      <c r="HM43" s="462"/>
      <c r="HN43" s="462"/>
      <c r="HO43" s="462"/>
      <c r="HP43" s="462"/>
      <c r="HQ43" s="462"/>
      <c r="HR43" s="462"/>
      <c r="HS43" s="462"/>
    </row>
    <row r="44" customHeight="1" spans="1:227">
      <c r="A44" s="439" t="s">
        <v>849</v>
      </c>
      <c r="B44" s="440">
        <v>45369</v>
      </c>
      <c r="C44" s="441" t="s">
        <v>6643</v>
      </c>
      <c r="D44" s="439" t="s">
        <v>6644</v>
      </c>
      <c r="E44" s="453" t="s">
        <v>6541</v>
      </c>
      <c r="F44" s="454">
        <v>2</v>
      </c>
      <c r="G44" s="454">
        <v>274</v>
      </c>
      <c r="H44" s="455" t="s">
        <v>2138</v>
      </c>
      <c r="I44" s="457" t="s">
        <v>5654</v>
      </c>
      <c r="J44" s="457" t="s">
        <v>6638</v>
      </c>
      <c r="K44" s="457" t="str">
        <f>VLOOKUP(G44,'Accepted Papers'!C$3:J$362,8,FALSE)</f>
        <v>Prakamya Mishra, Lincy Pattanaik, Arunima Sundar, Nishant Yadav, Mayank Kulkarni</v>
      </c>
      <c r="L44" s="457" t="s">
        <v>5654</v>
      </c>
      <c r="M44" s="457" t="s">
        <v>5656</v>
      </c>
      <c r="N44" s="457" t="s">
        <v>5658</v>
      </c>
      <c r="O44" s="457" t="s">
        <v>5660</v>
      </c>
      <c r="P44" s="457" t="s">
        <v>2136</v>
      </c>
      <c r="Q44" s="457"/>
      <c r="R44" s="457"/>
      <c r="S44" s="457"/>
      <c r="T44" s="459"/>
      <c r="U44" s="459"/>
      <c r="V44" s="457"/>
      <c r="W44" s="457"/>
      <c r="X44" s="457" t="s">
        <v>5654</v>
      </c>
      <c r="Y44" s="457" t="s">
        <v>5656</v>
      </c>
      <c r="Z44" s="457" t="s">
        <v>5658</v>
      </c>
      <c r="AA44" s="457" t="s">
        <v>5660</v>
      </c>
      <c r="AB44" s="457" t="s">
        <v>2136</v>
      </c>
      <c r="AC44" s="457"/>
      <c r="AD44" s="457"/>
      <c r="AE44" s="457"/>
      <c r="AF44" s="457"/>
      <c r="AG44" s="457"/>
      <c r="AH44" s="457"/>
      <c r="AI44" s="457"/>
      <c r="AJ44" s="457"/>
      <c r="AK44" s="457"/>
      <c r="AL44" s="457"/>
      <c r="AM44" s="457"/>
      <c r="AN44" s="457"/>
      <c r="AO44" s="462"/>
      <c r="AP44" s="462"/>
      <c r="AQ44" s="462"/>
      <c r="AR44" s="462"/>
      <c r="AS44" s="462"/>
      <c r="AT44" s="462"/>
      <c r="AU44" s="462"/>
      <c r="AV44" s="462"/>
      <c r="AW44" s="462"/>
      <c r="AX44" s="462"/>
      <c r="AY44" s="462"/>
      <c r="AZ44" s="462"/>
      <c r="BA44" s="462"/>
      <c r="BB44" s="462"/>
      <c r="BC44" s="462"/>
      <c r="BD44" s="462"/>
      <c r="BE44" s="462"/>
      <c r="BF44" s="462"/>
      <c r="BG44" s="462"/>
      <c r="BH44" s="462"/>
      <c r="BI44" s="462"/>
      <c r="BJ44" s="462"/>
      <c r="BK44" s="462"/>
      <c r="BL44" s="462"/>
      <c r="BM44" s="462"/>
      <c r="BN44" s="462"/>
      <c r="BO44" s="462"/>
      <c r="BP44" s="462"/>
      <c r="BQ44" s="462"/>
      <c r="BR44" s="462"/>
      <c r="BS44" s="462"/>
      <c r="BT44" s="462"/>
      <c r="BU44" s="462"/>
      <c r="BV44" s="462"/>
      <c r="BW44" s="462"/>
      <c r="BX44" s="462"/>
      <c r="BY44" s="462"/>
      <c r="BZ44" s="462"/>
      <c r="CA44" s="462"/>
      <c r="CB44" s="462"/>
      <c r="CC44" s="462"/>
      <c r="CD44" s="462"/>
      <c r="CE44" s="462"/>
      <c r="CF44" s="462"/>
      <c r="CG44" s="462"/>
      <c r="CH44" s="462"/>
      <c r="CI44" s="462"/>
      <c r="CJ44" s="462"/>
      <c r="CK44" s="462"/>
      <c r="CL44" s="462"/>
      <c r="CM44" s="462"/>
      <c r="CN44" s="462"/>
      <c r="CO44" s="462"/>
      <c r="CP44" s="462"/>
      <c r="CQ44" s="462"/>
      <c r="CR44" s="462"/>
      <c r="CS44" s="462"/>
      <c r="CT44" s="462"/>
      <c r="CU44" s="462"/>
      <c r="CV44" s="462"/>
      <c r="CW44" s="462"/>
      <c r="CX44" s="462"/>
      <c r="CY44" s="462"/>
      <c r="CZ44" s="462"/>
      <c r="DA44" s="462"/>
      <c r="DB44" s="462"/>
      <c r="DC44" s="462"/>
      <c r="DD44" s="462"/>
      <c r="DE44" s="462"/>
      <c r="DF44" s="462"/>
      <c r="DG44" s="462"/>
      <c r="DH44" s="462"/>
      <c r="DI44" s="462"/>
      <c r="DJ44" s="462"/>
      <c r="DK44" s="462"/>
      <c r="DL44" s="462"/>
      <c r="DM44" s="462"/>
      <c r="DN44" s="462"/>
      <c r="DO44" s="462"/>
      <c r="DP44" s="462"/>
      <c r="DQ44" s="462"/>
      <c r="DR44" s="462"/>
      <c r="DS44" s="462"/>
      <c r="DT44" s="462"/>
      <c r="DU44" s="462"/>
      <c r="DV44" s="462"/>
      <c r="DW44" s="462"/>
      <c r="DX44" s="462"/>
      <c r="DY44" s="462"/>
      <c r="DZ44" s="462"/>
      <c r="EA44" s="462"/>
      <c r="EB44" s="462"/>
      <c r="EC44" s="462"/>
      <c r="ED44" s="462"/>
      <c r="EE44" s="462"/>
      <c r="EF44" s="462"/>
      <c r="EG44" s="462"/>
      <c r="EH44" s="462"/>
      <c r="EI44" s="462"/>
      <c r="EJ44" s="462"/>
      <c r="EK44" s="462"/>
      <c r="EL44" s="462"/>
      <c r="EM44" s="462"/>
      <c r="EN44" s="462"/>
      <c r="EO44" s="462"/>
      <c r="EP44" s="462"/>
      <c r="EQ44" s="462"/>
      <c r="ER44" s="462"/>
      <c r="ES44" s="462"/>
      <c r="ET44" s="462"/>
      <c r="EU44" s="462"/>
      <c r="EV44" s="462"/>
      <c r="EW44" s="462"/>
      <c r="EX44" s="462"/>
      <c r="EY44" s="462"/>
      <c r="EZ44" s="462"/>
      <c r="FA44" s="462"/>
      <c r="FB44" s="462"/>
      <c r="FC44" s="462"/>
      <c r="FD44" s="462"/>
      <c r="FE44" s="462"/>
      <c r="FF44" s="462"/>
      <c r="FG44" s="462"/>
      <c r="FH44" s="462"/>
      <c r="FI44" s="462"/>
      <c r="FJ44" s="462"/>
      <c r="FK44" s="462"/>
      <c r="FL44" s="462"/>
      <c r="FM44" s="462"/>
      <c r="FN44" s="462"/>
      <c r="FO44" s="462"/>
      <c r="FP44" s="462"/>
      <c r="FQ44" s="462"/>
      <c r="FR44" s="462"/>
      <c r="FS44" s="462"/>
      <c r="FT44" s="462"/>
      <c r="FU44" s="462"/>
      <c r="FV44" s="462"/>
      <c r="FW44" s="462"/>
      <c r="FX44" s="462"/>
      <c r="FY44" s="462"/>
      <c r="FZ44" s="462"/>
      <c r="GA44" s="462"/>
      <c r="GB44" s="462"/>
      <c r="GC44" s="462"/>
      <c r="GD44" s="462"/>
      <c r="GE44" s="462"/>
      <c r="GF44" s="462"/>
      <c r="GG44" s="462"/>
      <c r="GH44" s="462"/>
      <c r="GI44" s="462"/>
      <c r="GJ44" s="462"/>
      <c r="GK44" s="462"/>
      <c r="GL44" s="462"/>
      <c r="GM44" s="462"/>
      <c r="GN44" s="462"/>
      <c r="GO44" s="462"/>
      <c r="GP44" s="462"/>
      <c r="GQ44" s="462"/>
      <c r="GR44" s="462"/>
      <c r="GS44" s="462"/>
      <c r="GT44" s="462"/>
      <c r="GU44" s="462"/>
      <c r="GV44" s="462"/>
      <c r="GW44" s="462"/>
      <c r="GX44" s="462"/>
      <c r="GY44" s="462"/>
      <c r="GZ44" s="462"/>
      <c r="HA44" s="462"/>
      <c r="HB44" s="462"/>
      <c r="HC44" s="462"/>
      <c r="HD44" s="462"/>
      <c r="HE44" s="462"/>
      <c r="HF44" s="462"/>
      <c r="HG44" s="462"/>
      <c r="HH44" s="462"/>
      <c r="HI44" s="462"/>
      <c r="HJ44" s="462"/>
      <c r="HK44" s="462"/>
      <c r="HL44" s="462"/>
      <c r="HM44" s="462"/>
      <c r="HN44" s="462"/>
      <c r="HO44" s="462"/>
      <c r="HP44" s="462"/>
      <c r="HQ44" s="462"/>
      <c r="HR44" s="462"/>
      <c r="HS44" s="462"/>
    </row>
    <row r="45" customHeight="1" spans="1:227">
      <c r="A45" s="439" t="s">
        <v>849</v>
      </c>
      <c r="B45" s="440">
        <v>45369</v>
      </c>
      <c r="C45" s="441" t="s">
        <v>6643</v>
      </c>
      <c r="D45" s="439" t="s">
        <v>6644</v>
      </c>
      <c r="E45" s="453" t="s">
        <v>6553</v>
      </c>
      <c r="F45" s="454">
        <v>14</v>
      </c>
      <c r="G45" s="454">
        <v>378</v>
      </c>
      <c r="H45" s="455" t="s">
        <v>2435</v>
      </c>
      <c r="I45" s="457" t="s">
        <v>5940</v>
      </c>
      <c r="J45" s="457" t="s">
        <v>6638</v>
      </c>
      <c r="K45" s="457" t="str">
        <f>VLOOKUP(G45,'Accepted Papers'!C$3:J$362,8,FALSE)</f>
        <v>LIN TIAN, Xiuzhen Zhang, Jey Han Lau</v>
      </c>
      <c r="L45" s="457" t="s">
        <v>5940</v>
      </c>
      <c r="M45" s="457" t="s">
        <v>3852</v>
      </c>
      <c r="N45" s="457" t="s">
        <v>5942</v>
      </c>
      <c r="O45" s="457"/>
      <c r="P45" s="457"/>
      <c r="Q45" s="457"/>
      <c r="R45" s="457"/>
      <c r="S45" s="457"/>
      <c r="T45" s="459"/>
      <c r="U45" s="459"/>
      <c r="V45" s="457"/>
      <c r="W45" s="457"/>
      <c r="X45" s="457" t="s">
        <v>5940</v>
      </c>
      <c r="Y45" s="457" t="s">
        <v>3852</v>
      </c>
      <c r="Z45" s="457" t="s">
        <v>5942</v>
      </c>
      <c r="AA45" s="457"/>
      <c r="AB45" s="457"/>
      <c r="AC45" s="457"/>
      <c r="AD45" s="457"/>
      <c r="AE45" s="457"/>
      <c r="AF45" s="457"/>
      <c r="AG45" s="457"/>
      <c r="AH45" s="457"/>
      <c r="AI45" s="457"/>
      <c r="AJ45" s="457"/>
      <c r="AK45" s="457"/>
      <c r="AL45" s="457"/>
      <c r="AM45" s="457"/>
      <c r="AN45" s="457"/>
      <c r="AO45" s="462"/>
      <c r="AP45" s="462"/>
      <c r="AQ45" s="462"/>
      <c r="AR45" s="462"/>
      <c r="AS45" s="462"/>
      <c r="AT45" s="462"/>
      <c r="AU45" s="462"/>
      <c r="AV45" s="462"/>
      <c r="AW45" s="462"/>
      <c r="AX45" s="462"/>
      <c r="AY45" s="462"/>
      <c r="AZ45" s="462"/>
      <c r="BA45" s="462"/>
      <c r="BB45" s="462"/>
      <c r="BC45" s="462"/>
      <c r="BD45" s="462"/>
      <c r="BE45" s="462"/>
      <c r="BF45" s="462"/>
      <c r="BG45" s="462"/>
      <c r="BH45" s="462"/>
      <c r="BI45" s="462"/>
      <c r="BJ45" s="462"/>
      <c r="BK45" s="462"/>
      <c r="BL45" s="462"/>
      <c r="BM45" s="462"/>
      <c r="BN45" s="462"/>
      <c r="BO45" s="462"/>
      <c r="BP45" s="462"/>
      <c r="BQ45" s="462"/>
      <c r="BR45" s="462"/>
      <c r="BS45" s="462"/>
      <c r="BT45" s="462"/>
      <c r="BU45" s="462"/>
      <c r="BV45" s="462"/>
      <c r="BW45" s="462"/>
      <c r="BX45" s="462"/>
      <c r="BY45" s="462"/>
      <c r="BZ45" s="462"/>
      <c r="CA45" s="462"/>
      <c r="CB45" s="462"/>
      <c r="CC45" s="462"/>
      <c r="CD45" s="462"/>
      <c r="CE45" s="462"/>
      <c r="CF45" s="462"/>
      <c r="CG45" s="462"/>
      <c r="CH45" s="462"/>
      <c r="CI45" s="462"/>
      <c r="CJ45" s="462"/>
      <c r="CK45" s="462"/>
      <c r="CL45" s="462"/>
      <c r="CM45" s="462"/>
      <c r="CN45" s="462"/>
      <c r="CO45" s="462"/>
      <c r="CP45" s="462"/>
      <c r="CQ45" s="462"/>
      <c r="CR45" s="462"/>
      <c r="CS45" s="462"/>
      <c r="CT45" s="462"/>
      <c r="CU45" s="462"/>
      <c r="CV45" s="462"/>
      <c r="CW45" s="462"/>
      <c r="CX45" s="462"/>
      <c r="CY45" s="462"/>
      <c r="CZ45" s="462"/>
      <c r="DA45" s="462"/>
      <c r="DB45" s="462"/>
      <c r="DC45" s="462"/>
      <c r="DD45" s="462"/>
      <c r="DE45" s="462"/>
      <c r="DF45" s="462"/>
      <c r="DG45" s="462"/>
      <c r="DH45" s="462"/>
      <c r="DI45" s="462"/>
      <c r="DJ45" s="462"/>
      <c r="DK45" s="462"/>
      <c r="DL45" s="462"/>
      <c r="DM45" s="462"/>
      <c r="DN45" s="462"/>
      <c r="DO45" s="462"/>
      <c r="DP45" s="462"/>
      <c r="DQ45" s="462"/>
      <c r="DR45" s="462"/>
      <c r="DS45" s="462"/>
      <c r="DT45" s="462"/>
      <c r="DU45" s="462"/>
      <c r="DV45" s="462"/>
      <c r="DW45" s="462"/>
      <c r="DX45" s="462"/>
      <c r="DY45" s="462"/>
      <c r="DZ45" s="462"/>
      <c r="EA45" s="462"/>
      <c r="EB45" s="462"/>
      <c r="EC45" s="462"/>
      <c r="ED45" s="462"/>
      <c r="EE45" s="462"/>
      <c r="EF45" s="462"/>
      <c r="EG45" s="462"/>
      <c r="EH45" s="462"/>
      <c r="EI45" s="462"/>
      <c r="EJ45" s="462"/>
      <c r="EK45" s="462"/>
      <c r="EL45" s="462"/>
      <c r="EM45" s="462"/>
      <c r="EN45" s="462"/>
      <c r="EO45" s="462"/>
      <c r="EP45" s="462"/>
      <c r="EQ45" s="462"/>
      <c r="ER45" s="462"/>
      <c r="ES45" s="462"/>
      <c r="ET45" s="462"/>
      <c r="EU45" s="462"/>
      <c r="EV45" s="462"/>
      <c r="EW45" s="462"/>
      <c r="EX45" s="462"/>
      <c r="EY45" s="462"/>
      <c r="EZ45" s="462"/>
      <c r="FA45" s="462"/>
      <c r="FB45" s="462"/>
      <c r="FC45" s="462"/>
      <c r="FD45" s="462"/>
      <c r="FE45" s="462"/>
      <c r="FF45" s="462"/>
      <c r="FG45" s="462"/>
      <c r="FH45" s="462"/>
      <c r="FI45" s="462"/>
      <c r="FJ45" s="462"/>
      <c r="FK45" s="462"/>
      <c r="FL45" s="462"/>
      <c r="FM45" s="462"/>
      <c r="FN45" s="462"/>
      <c r="FO45" s="462"/>
      <c r="FP45" s="462"/>
      <c r="FQ45" s="462"/>
      <c r="FR45" s="462"/>
      <c r="FS45" s="462"/>
      <c r="FT45" s="462"/>
      <c r="FU45" s="462"/>
      <c r="FV45" s="462"/>
      <c r="FW45" s="462"/>
      <c r="FX45" s="462"/>
      <c r="FY45" s="462"/>
      <c r="FZ45" s="462"/>
      <c r="GA45" s="462"/>
      <c r="GB45" s="462"/>
      <c r="GC45" s="462"/>
      <c r="GD45" s="462"/>
      <c r="GE45" s="462"/>
      <c r="GF45" s="462"/>
      <c r="GG45" s="462"/>
      <c r="GH45" s="462"/>
      <c r="GI45" s="462"/>
      <c r="GJ45" s="462"/>
      <c r="GK45" s="462"/>
      <c r="GL45" s="462"/>
      <c r="GM45" s="462"/>
      <c r="GN45" s="462"/>
      <c r="GO45" s="462"/>
      <c r="GP45" s="462"/>
      <c r="GQ45" s="462"/>
      <c r="GR45" s="462"/>
      <c r="GS45" s="462"/>
      <c r="GT45" s="462"/>
      <c r="GU45" s="462"/>
      <c r="GV45" s="462"/>
      <c r="GW45" s="462"/>
      <c r="GX45" s="462"/>
      <c r="GY45" s="462"/>
      <c r="GZ45" s="462"/>
      <c r="HA45" s="462"/>
      <c r="HB45" s="462"/>
      <c r="HC45" s="462"/>
      <c r="HD45" s="462"/>
      <c r="HE45" s="462"/>
      <c r="HF45" s="462"/>
      <c r="HG45" s="462"/>
      <c r="HH45" s="462"/>
      <c r="HI45" s="462"/>
      <c r="HJ45" s="462"/>
      <c r="HK45" s="462"/>
      <c r="HL45" s="462"/>
      <c r="HM45" s="462"/>
      <c r="HN45" s="462"/>
      <c r="HO45" s="462"/>
      <c r="HP45" s="462"/>
      <c r="HQ45" s="462"/>
      <c r="HR45" s="462"/>
      <c r="HS45" s="462"/>
    </row>
    <row r="46" customHeight="1" spans="1:227">
      <c r="A46" s="439" t="s">
        <v>849</v>
      </c>
      <c r="B46" s="440">
        <v>45369</v>
      </c>
      <c r="C46" s="441" t="s">
        <v>6643</v>
      </c>
      <c r="D46" s="439" t="s">
        <v>6644</v>
      </c>
      <c r="E46" s="453" t="s">
        <v>6594</v>
      </c>
      <c r="F46" s="454">
        <v>32</v>
      </c>
      <c r="G46" s="454">
        <v>116</v>
      </c>
      <c r="H46" s="455" t="s">
        <v>1694</v>
      </c>
      <c r="I46" s="457" t="s">
        <v>3681</v>
      </c>
      <c r="J46" s="457" t="s">
        <v>6638</v>
      </c>
      <c r="K46" s="457" t="str">
        <f>VLOOKUP(G46,'Accepted Papers'!C$3:J$362,8,FALSE)</f>
        <v>Sagi Shaier, Kevin Bennett, Lawrence Hunter, Katharina von der Wense</v>
      </c>
      <c r="L46" s="457" t="s">
        <v>3681</v>
      </c>
      <c r="M46" s="457" t="s">
        <v>3683</v>
      </c>
      <c r="N46" s="457" t="s">
        <v>3685</v>
      </c>
      <c r="O46" s="457" t="s">
        <v>3627</v>
      </c>
      <c r="P46" s="457"/>
      <c r="Q46" s="457"/>
      <c r="R46" s="457"/>
      <c r="S46" s="457"/>
      <c r="T46" s="459"/>
      <c r="U46" s="459"/>
      <c r="V46" s="457"/>
      <c r="W46" s="457"/>
      <c r="X46" s="457" t="s">
        <v>3681</v>
      </c>
      <c r="Y46" s="457" t="s">
        <v>3683</v>
      </c>
      <c r="Z46" s="457" t="s">
        <v>3685</v>
      </c>
      <c r="AA46" s="457" t="s">
        <v>3627</v>
      </c>
      <c r="AB46" s="457"/>
      <c r="AC46" s="457"/>
      <c r="AD46" s="457"/>
      <c r="AE46" s="457"/>
      <c r="AF46" s="457"/>
      <c r="AG46" s="457"/>
      <c r="AH46" s="457"/>
      <c r="AI46" s="457"/>
      <c r="AJ46" s="457"/>
      <c r="AK46" s="457"/>
      <c r="AL46" s="457"/>
      <c r="AM46" s="457"/>
      <c r="AN46" s="457"/>
      <c r="AO46" s="462"/>
      <c r="AP46" s="462"/>
      <c r="AQ46" s="462"/>
      <c r="AR46" s="462"/>
      <c r="AS46" s="462"/>
      <c r="AT46" s="462"/>
      <c r="AU46" s="462"/>
      <c r="AV46" s="462"/>
      <c r="AW46" s="462"/>
      <c r="AX46" s="462"/>
      <c r="AY46" s="462"/>
      <c r="AZ46" s="462"/>
      <c r="BA46" s="462"/>
      <c r="BB46" s="462"/>
      <c r="BC46" s="462"/>
      <c r="BD46" s="462"/>
      <c r="BE46" s="462"/>
      <c r="BF46" s="462"/>
      <c r="BG46" s="462"/>
      <c r="BH46" s="462"/>
      <c r="BI46" s="462"/>
      <c r="BJ46" s="462"/>
      <c r="BK46" s="462"/>
      <c r="BL46" s="462"/>
      <c r="BM46" s="462"/>
      <c r="BN46" s="462"/>
      <c r="BO46" s="462"/>
      <c r="BP46" s="462"/>
      <c r="BQ46" s="462"/>
      <c r="BR46" s="462"/>
      <c r="BS46" s="462"/>
      <c r="BT46" s="462"/>
      <c r="BU46" s="462"/>
      <c r="BV46" s="462"/>
      <c r="BW46" s="462"/>
      <c r="BX46" s="462"/>
      <c r="BY46" s="462"/>
      <c r="BZ46" s="462"/>
      <c r="CA46" s="462"/>
      <c r="CB46" s="462"/>
      <c r="CC46" s="462"/>
      <c r="CD46" s="462"/>
      <c r="CE46" s="462"/>
      <c r="CF46" s="462"/>
      <c r="CG46" s="462"/>
      <c r="CH46" s="462"/>
      <c r="CI46" s="462"/>
      <c r="CJ46" s="462"/>
      <c r="CK46" s="462"/>
      <c r="CL46" s="462"/>
      <c r="CM46" s="462"/>
      <c r="CN46" s="462"/>
      <c r="CO46" s="462"/>
      <c r="CP46" s="462"/>
      <c r="CQ46" s="462"/>
      <c r="CR46" s="462"/>
      <c r="CS46" s="462"/>
      <c r="CT46" s="462"/>
      <c r="CU46" s="462"/>
      <c r="CV46" s="462"/>
      <c r="CW46" s="462"/>
      <c r="CX46" s="462"/>
      <c r="CY46" s="462"/>
      <c r="CZ46" s="462"/>
      <c r="DA46" s="462"/>
      <c r="DB46" s="462"/>
      <c r="DC46" s="462"/>
      <c r="DD46" s="462"/>
      <c r="DE46" s="462"/>
      <c r="DF46" s="462"/>
      <c r="DG46" s="462"/>
      <c r="DH46" s="462"/>
      <c r="DI46" s="462"/>
      <c r="DJ46" s="462"/>
      <c r="DK46" s="462"/>
      <c r="DL46" s="462"/>
      <c r="DM46" s="462"/>
      <c r="DN46" s="462"/>
      <c r="DO46" s="462"/>
      <c r="DP46" s="462"/>
      <c r="DQ46" s="462"/>
      <c r="DR46" s="462"/>
      <c r="DS46" s="462"/>
      <c r="DT46" s="462"/>
      <c r="DU46" s="462"/>
      <c r="DV46" s="462"/>
      <c r="DW46" s="462"/>
      <c r="DX46" s="462"/>
      <c r="DY46" s="462"/>
      <c r="DZ46" s="462"/>
      <c r="EA46" s="462"/>
      <c r="EB46" s="462"/>
      <c r="EC46" s="462"/>
      <c r="ED46" s="462"/>
      <c r="EE46" s="462"/>
      <c r="EF46" s="462"/>
      <c r="EG46" s="462"/>
      <c r="EH46" s="462"/>
      <c r="EI46" s="462"/>
      <c r="EJ46" s="462"/>
      <c r="EK46" s="462"/>
      <c r="EL46" s="462"/>
      <c r="EM46" s="462"/>
      <c r="EN46" s="462"/>
      <c r="EO46" s="462"/>
      <c r="EP46" s="462"/>
      <c r="EQ46" s="462"/>
      <c r="ER46" s="462"/>
      <c r="ES46" s="462"/>
      <c r="ET46" s="462"/>
      <c r="EU46" s="462"/>
      <c r="EV46" s="462"/>
      <c r="EW46" s="462"/>
      <c r="EX46" s="462"/>
      <c r="EY46" s="462"/>
      <c r="EZ46" s="462"/>
      <c r="FA46" s="462"/>
      <c r="FB46" s="462"/>
      <c r="FC46" s="462"/>
      <c r="FD46" s="462"/>
      <c r="FE46" s="462"/>
      <c r="FF46" s="462"/>
      <c r="FG46" s="462"/>
      <c r="FH46" s="462"/>
      <c r="FI46" s="462"/>
      <c r="FJ46" s="462"/>
      <c r="FK46" s="462"/>
      <c r="FL46" s="462"/>
      <c r="FM46" s="462"/>
      <c r="FN46" s="462"/>
      <c r="FO46" s="462"/>
      <c r="FP46" s="462"/>
      <c r="FQ46" s="462"/>
      <c r="FR46" s="462"/>
      <c r="FS46" s="462"/>
      <c r="FT46" s="462"/>
      <c r="FU46" s="462"/>
      <c r="FV46" s="462"/>
      <c r="FW46" s="462"/>
      <c r="FX46" s="462"/>
      <c r="FY46" s="462"/>
      <c r="FZ46" s="462"/>
      <c r="GA46" s="462"/>
      <c r="GB46" s="462"/>
      <c r="GC46" s="462"/>
      <c r="GD46" s="462"/>
      <c r="GE46" s="462"/>
      <c r="GF46" s="462"/>
      <c r="GG46" s="462"/>
      <c r="GH46" s="462"/>
      <c r="GI46" s="462"/>
      <c r="GJ46" s="462"/>
      <c r="GK46" s="462"/>
      <c r="GL46" s="462"/>
      <c r="GM46" s="462"/>
      <c r="GN46" s="462"/>
      <c r="GO46" s="462"/>
      <c r="GP46" s="462"/>
      <c r="GQ46" s="462"/>
      <c r="GR46" s="462"/>
      <c r="GS46" s="462"/>
      <c r="GT46" s="462"/>
      <c r="GU46" s="462"/>
      <c r="GV46" s="462"/>
      <c r="GW46" s="462"/>
      <c r="GX46" s="462"/>
      <c r="GY46" s="462"/>
      <c r="GZ46" s="462"/>
      <c r="HA46" s="462"/>
      <c r="HB46" s="462"/>
      <c r="HC46" s="462"/>
      <c r="HD46" s="462"/>
      <c r="HE46" s="462"/>
      <c r="HF46" s="462"/>
      <c r="HG46" s="462"/>
      <c r="HH46" s="462"/>
      <c r="HI46" s="462"/>
      <c r="HJ46" s="462"/>
      <c r="HK46" s="462"/>
      <c r="HL46" s="462"/>
      <c r="HM46" s="462"/>
      <c r="HN46" s="462"/>
      <c r="HO46" s="462"/>
      <c r="HP46" s="462"/>
      <c r="HQ46" s="462"/>
      <c r="HR46" s="462"/>
      <c r="HS46" s="462"/>
    </row>
    <row r="47" customHeight="1" spans="1:227">
      <c r="A47" s="439" t="s">
        <v>849</v>
      </c>
      <c r="B47" s="440">
        <v>45369</v>
      </c>
      <c r="C47" s="441" t="s">
        <v>6643</v>
      </c>
      <c r="D47" s="439" t="s">
        <v>6644</v>
      </c>
      <c r="E47" s="453" t="s">
        <v>6553</v>
      </c>
      <c r="F47" s="454">
        <v>15</v>
      </c>
      <c r="G47" s="454">
        <v>461</v>
      </c>
      <c r="H47" s="455" t="s">
        <v>1291</v>
      </c>
      <c r="I47" s="457" t="s">
        <v>1289</v>
      </c>
      <c r="J47" s="457" t="s">
        <v>6638</v>
      </c>
      <c r="K47" s="457" t="str">
        <f>VLOOKUP(G47,'Accepted Papers'!C$3:J$362,8,FALSE)</f>
        <v>Andreas Waldis, Yufang Hou, Iryna Gurevych</v>
      </c>
      <c r="L47" s="457" t="s">
        <v>1289</v>
      </c>
      <c r="M47" s="457" t="s">
        <v>694</v>
      </c>
      <c r="N47" s="457" t="s">
        <v>3354</v>
      </c>
      <c r="O47" s="457"/>
      <c r="P47" s="457"/>
      <c r="Q47" s="457"/>
      <c r="R47" s="457"/>
      <c r="S47" s="457"/>
      <c r="T47" s="459"/>
      <c r="U47" s="459"/>
      <c r="V47" s="457"/>
      <c r="W47" s="457"/>
      <c r="X47" s="457" t="s">
        <v>1289</v>
      </c>
      <c r="Y47" s="457" t="s">
        <v>694</v>
      </c>
      <c r="Z47" s="457" t="s">
        <v>3354</v>
      </c>
      <c r="AA47" s="457"/>
      <c r="AB47" s="457"/>
      <c r="AC47" s="457"/>
      <c r="AD47" s="457"/>
      <c r="AE47" s="457"/>
      <c r="AF47" s="457"/>
      <c r="AG47" s="457"/>
      <c r="AH47" s="457"/>
      <c r="AI47" s="457"/>
      <c r="AJ47" s="457"/>
      <c r="AK47" s="457"/>
      <c r="AL47" s="457"/>
      <c r="AM47" s="457"/>
      <c r="AN47" s="457"/>
      <c r="AO47" s="462"/>
      <c r="AP47" s="462"/>
      <c r="AQ47" s="462"/>
      <c r="AR47" s="462"/>
      <c r="AS47" s="462"/>
      <c r="AT47" s="462"/>
      <c r="AU47" s="462"/>
      <c r="AV47" s="462"/>
      <c r="AW47" s="462"/>
      <c r="AX47" s="462"/>
      <c r="AY47" s="462"/>
      <c r="AZ47" s="462"/>
      <c r="BA47" s="462"/>
      <c r="BB47" s="462"/>
      <c r="BC47" s="462"/>
      <c r="BD47" s="462"/>
      <c r="BE47" s="462"/>
      <c r="BF47" s="462"/>
      <c r="BG47" s="462"/>
      <c r="BH47" s="462"/>
      <c r="BI47" s="462"/>
      <c r="BJ47" s="462"/>
      <c r="BK47" s="462"/>
      <c r="BL47" s="462"/>
      <c r="BM47" s="462"/>
      <c r="BN47" s="462"/>
      <c r="BO47" s="462"/>
      <c r="BP47" s="462"/>
      <c r="BQ47" s="462"/>
      <c r="BR47" s="462"/>
      <c r="BS47" s="462"/>
      <c r="BT47" s="462"/>
      <c r="BU47" s="462"/>
      <c r="BV47" s="462"/>
      <c r="BW47" s="462"/>
      <c r="BX47" s="462"/>
      <c r="BY47" s="462"/>
      <c r="BZ47" s="462"/>
      <c r="CA47" s="462"/>
      <c r="CB47" s="462"/>
      <c r="CC47" s="462"/>
      <c r="CD47" s="462"/>
      <c r="CE47" s="462"/>
      <c r="CF47" s="462"/>
      <c r="CG47" s="462"/>
      <c r="CH47" s="462"/>
      <c r="CI47" s="462"/>
      <c r="CJ47" s="462"/>
      <c r="CK47" s="462"/>
      <c r="CL47" s="462"/>
      <c r="CM47" s="462"/>
      <c r="CN47" s="462"/>
      <c r="CO47" s="462"/>
      <c r="CP47" s="462"/>
      <c r="CQ47" s="462"/>
      <c r="CR47" s="462"/>
      <c r="CS47" s="462"/>
      <c r="CT47" s="462"/>
      <c r="CU47" s="462"/>
      <c r="CV47" s="462"/>
      <c r="CW47" s="462"/>
      <c r="CX47" s="462"/>
      <c r="CY47" s="462"/>
      <c r="CZ47" s="462"/>
      <c r="DA47" s="462"/>
      <c r="DB47" s="462"/>
      <c r="DC47" s="462"/>
      <c r="DD47" s="462"/>
      <c r="DE47" s="462"/>
      <c r="DF47" s="462"/>
      <c r="DG47" s="462"/>
      <c r="DH47" s="462"/>
      <c r="DI47" s="462"/>
      <c r="DJ47" s="462"/>
      <c r="DK47" s="462"/>
      <c r="DL47" s="462"/>
      <c r="DM47" s="462"/>
      <c r="DN47" s="462"/>
      <c r="DO47" s="462"/>
      <c r="DP47" s="462"/>
      <c r="DQ47" s="462"/>
      <c r="DR47" s="462"/>
      <c r="DS47" s="462"/>
      <c r="DT47" s="462"/>
      <c r="DU47" s="462"/>
      <c r="DV47" s="462"/>
      <c r="DW47" s="462"/>
      <c r="DX47" s="462"/>
      <c r="DY47" s="462"/>
      <c r="DZ47" s="462"/>
      <c r="EA47" s="462"/>
      <c r="EB47" s="462"/>
      <c r="EC47" s="462"/>
      <c r="ED47" s="462"/>
      <c r="EE47" s="462"/>
      <c r="EF47" s="462"/>
      <c r="EG47" s="462"/>
      <c r="EH47" s="462"/>
      <c r="EI47" s="462"/>
      <c r="EJ47" s="462"/>
      <c r="EK47" s="462"/>
      <c r="EL47" s="462"/>
      <c r="EM47" s="462"/>
      <c r="EN47" s="462"/>
      <c r="EO47" s="462"/>
      <c r="EP47" s="462"/>
      <c r="EQ47" s="462"/>
      <c r="ER47" s="462"/>
      <c r="ES47" s="462"/>
      <c r="ET47" s="462"/>
      <c r="EU47" s="462"/>
      <c r="EV47" s="462"/>
      <c r="EW47" s="462"/>
      <c r="EX47" s="462"/>
      <c r="EY47" s="462"/>
      <c r="EZ47" s="462"/>
      <c r="FA47" s="462"/>
      <c r="FB47" s="462"/>
      <c r="FC47" s="462"/>
      <c r="FD47" s="462"/>
      <c r="FE47" s="462"/>
      <c r="FF47" s="462"/>
      <c r="FG47" s="462"/>
      <c r="FH47" s="462"/>
      <c r="FI47" s="462"/>
      <c r="FJ47" s="462"/>
      <c r="FK47" s="462"/>
      <c r="FL47" s="462"/>
      <c r="FM47" s="462"/>
      <c r="FN47" s="462"/>
      <c r="FO47" s="462"/>
      <c r="FP47" s="462"/>
      <c r="FQ47" s="462"/>
      <c r="FR47" s="462"/>
      <c r="FS47" s="462"/>
      <c r="FT47" s="462"/>
      <c r="FU47" s="462"/>
      <c r="FV47" s="462"/>
      <c r="FW47" s="462"/>
      <c r="FX47" s="462"/>
      <c r="FY47" s="462"/>
      <c r="FZ47" s="462"/>
      <c r="GA47" s="462"/>
      <c r="GB47" s="462"/>
      <c r="GC47" s="462"/>
      <c r="GD47" s="462"/>
      <c r="GE47" s="462"/>
      <c r="GF47" s="462"/>
      <c r="GG47" s="462"/>
      <c r="GH47" s="462"/>
      <c r="GI47" s="462"/>
      <c r="GJ47" s="462"/>
      <c r="GK47" s="462"/>
      <c r="GL47" s="462"/>
      <c r="GM47" s="462"/>
      <c r="GN47" s="462"/>
      <c r="GO47" s="462"/>
      <c r="GP47" s="462"/>
      <c r="GQ47" s="462"/>
      <c r="GR47" s="462"/>
      <c r="GS47" s="462"/>
      <c r="GT47" s="462"/>
      <c r="GU47" s="462"/>
      <c r="GV47" s="462"/>
      <c r="GW47" s="462"/>
      <c r="GX47" s="462"/>
      <c r="GY47" s="462"/>
      <c r="GZ47" s="462"/>
      <c r="HA47" s="462"/>
      <c r="HB47" s="462"/>
      <c r="HC47" s="462"/>
      <c r="HD47" s="462"/>
      <c r="HE47" s="462"/>
      <c r="HF47" s="462"/>
      <c r="HG47" s="462"/>
      <c r="HH47" s="462"/>
      <c r="HI47" s="462"/>
      <c r="HJ47" s="462"/>
      <c r="HK47" s="462"/>
      <c r="HL47" s="462"/>
      <c r="HM47" s="462"/>
      <c r="HN47" s="462"/>
      <c r="HO47" s="462"/>
      <c r="HP47" s="462"/>
      <c r="HQ47" s="462"/>
      <c r="HR47" s="462"/>
      <c r="HS47" s="462"/>
    </row>
    <row r="48" customHeight="1" spans="1:227">
      <c r="A48" s="439" t="s">
        <v>849</v>
      </c>
      <c r="B48" s="440">
        <v>45369</v>
      </c>
      <c r="C48" s="441" t="s">
        <v>6643</v>
      </c>
      <c r="D48" s="439" t="s">
        <v>6644</v>
      </c>
      <c r="E48" s="453" t="s">
        <v>6553</v>
      </c>
      <c r="F48" s="454">
        <v>16</v>
      </c>
      <c r="G48" s="454">
        <v>215</v>
      </c>
      <c r="H48" s="455" t="s">
        <v>1957</v>
      </c>
      <c r="I48" s="457" t="s">
        <v>1955</v>
      </c>
      <c r="J48" s="457" t="s">
        <v>6638</v>
      </c>
      <c r="K48" s="457" t="str">
        <f>VLOOKUP(G48,'Accepted Papers'!C$3:J$362,8,FALSE)</f>
        <v>Ayush Agrawal, Mirac Suzgun, Lester Mackey, Adam Tauman Kalai</v>
      </c>
      <c r="L48" s="457" t="s">
        <v>1955</v>
      </c>
      <c r="M48" s="457" t="s">
        <v>5522</v>
      </c>
      <c r="N48" s="457" t="s">
        <v>5524</v>
      </c>
      <c r="O48" s="457" t="s">
        <v>5526</v>
      </c>
      <c r="P48" s="457"/>
      <c r="Q48" s="457"/>
      <c r="R48" s="457"/>
      <c r="S48" s="457"/>
      <c r="T48" s="459"/>
      <c r="U48" s="459"/>
      <c r="V48" s="457"/>
      <c r="W48" s="457"/>
      <c r="X48" s="457" t="s">
        <v>1955</v>
      </c>
      <c r="Y48" s="457" t="s">
        <v>5522</v>
      </c>
      <c r="Z48" s="457" t="s">
        <v>5524</v>
      </c>
      <c r="AA48" s="457" t="s">
        <v>5526</v>
      </c>
      <c r="AB48" s="457"/>
      <c r="AC48" s="457"/>
      <c r="AD48" s="457"/>
      <c r="AE48" s="457"/>
      <c r="AF48" s="457"/>
      <c r="AG48" s="457"/>
      <c r="AH48" s="457"/>
      <c r="AI48" s="457"/>
      <c r="AJ48" s="457"/>
      <c r="AK48" s="457"/>
      <c r="AL48" s="457"/>
      <c r="AM48" s="457"/>
      <c r="AN48" s="457"/>
      <c r="AO48" s="462"/>
      <c r="AP48" s="462"/>
      <c r="AQ48" s="462"/>
      <c r="AR48" s="462"/>
      <c r="AS48" s="462"/>
      <c r="AT48" s="462"/>
      <c r="AU48" s="462"/>
      <c r="AV48" s="462"/>
      <c r="AW48" s="462"/>
      <c r="AX48" s="462"/>
      <c r="AY48" s="462"/>
      <c r="AZ48" s="462"/>
      <c r="BA48" s="462"/>
      <c r="BB48" s="462"/>
      <c r="BC48" s="462"/>
      <c r="BD48" s="462"/>
      <c r="BE48" s="462"/>
      <c r="BF48" s="462"/>
      <c r="BG48" s="462"/>
      <c r="BH48" s="462"/>
      <c r="BI48" s="462"/>
      <c r="BJ48" s="462"/>
      <c r="BK48" s="462"/>
      <c r="BL48" s="462"/>
      <c r="BM48" s="462"/>
      <c r="BN48" s="462"/>
      <c r="BO48" s="462"/>
      <c r="BP48" s="462"/>
      <c r="BQ48" s="462"/>
      <c r="BR48" s="462"/>
      <c r="BS48" s="462"/>
      <c r="BT48" s="462"/>
      <c r="BU48" s="462"/>
      <c r="BV48" s="462"/>
      <c r="BW48" s="462"/>
      <c r="BX48" s="462"/>
      <c r="BY48" s="462"/>
      <c r="BZ48" s="462"/>
      <c r="CA48" s="462"/>
      <c r="CB48" s="462"/>
      <c r="CC48" s="462"/>
      <c r="CD48" s="462"/>
      <c r="CE48" s="462"/>
      <c r="CF48" s="462"/>
      <c r="CG48" s="462"/>
      <c r="CH48" s="462"/>
      <c r="CI48" s="462"/>
      <c r="CJ48" s="462"/>
      <c r="CK48" s="462"/>
      <c r="CL48" s="462"/>
      <c r="CM48" s="462"/>
      <c r="CN48" s="462"/>
      <c r="CO48" s="462"/>
      <c r="CP48" s="462"/>
      <c r="CQ48" s="462"/>
      <c r="CR48" s="462"/>
      <c r="CS48" s="462"/>
      <c r="CT48" s="462"/>
      <c r="CU48" s="462"/>
      <c r="CV48" s="462"/>
      <c r="CW48" s="462"/>
      <c r="CX48" s="462"/>
      <c r="CY48" s="462"/>
      <c r="CZ48" s="462"/>
      <c r="DA48" s="462"/>
      <c r="DB48" s="462"/>
      <c r="DC48" s="462"/>
      <c r="DD48" s="462"/>
      <c r="DE48" s="462"/>
      <c r="DF48" s="462"/>
      <c r="DG48" s="462"/>
      <c r="DH48" s="462"/>
      <c r="DI48" s="462"/>
      <c r="DJ48" s="462"/>
      <c r="DK48" s="462"/>
      <c r="DL48" s="462"/>
      <c r="DM48" s="462"/>
      <c r="DN48" s="462"/>
      <c r="DO48" s="462"/>
      <c r="DP48" s="462"/>
      <c r="DQ48" s="462"/>
      <c r="DR48" s="462"/>
      <c r="DS48" s="462"/>
      <c r="DT48" s="462"/>
      <c r="DU48" s="462"/>
      <c r="DV48" s="462"/>
      <c r="DW48" s="462"/>
      <c r="DX48" s="462"/>
      <c r="DY48" s="462"/>
      <c r="DZ48" s="462"/>
      <c r="EA48" s="462"/>
      <c r="EB48" s="462"/>
      <c r="EC48" s="462"/>
      <c r="ED48" s="462"/>
      <c r="EE48" s="462"/>
      <c r="EF48" s="462"/>
      <c r="EG48" s="462"/>
      <c r="EH48" s="462"/>
      <c r="EI48" s="462"/>
      <c r="EJ48" s="462"/>
      <c r="EK48" s="462"/>
      <c r="EL48" s="462"/>
      <c r="EM48" s="462"/>
      <c r="EN48" s="462"/>
      <c r="EO48" s="462"/>
      <c r="EP48" s="462"/>
      <c r="EQ48" s="462"/>
      <c r="ER48" s="462"/>
      <c r="ES48" s="462"/>
      <c r="ET48" s="462"/>
      <c r="EU48" s="462"/>
      <c r="EV48" s="462"/>
      <c r="EW48" s="462"/>
      <c r="EX48" s="462"/>
      <c r="EY48" s="462"/>
      <c r="EZ48" s="462"/>
      <c r="FA48" s="462"/>
      <c r="FB48" s="462"/>
      <c r="FC48" s="462"/>
      <c r="FD48" s="462"/>
      <c r="FE48" s="462"/>
      <c r="FF48" s="462"/>
      <c r="FG48" s="462"/>
      <c r="FH48" s="462"/>
      <c r="FI48" s="462"/>
      <c r="FJ48" s="462"/>
      <c r="FK48" s="462"/>
      <c r="FL48" s="462"/>
      <c r="FM48" s="462"/>
      <c r="FN48" s="462"/>
      <c r="FO48" s="462"/>
      <c r="FP48" s="462"/>
      <c r="FQ48" s="462"/>
      <c r="FR48" s="462"/>
      <c r="FS48" s="462"/>
      <c r="FT48" s="462"/>
      <c r="FU48" s="462"/>
      <c r="FV48" s="462"/>
      <c r="FW48" s="462"/>
      <c r="FX48" s="462"/>
      <c r="FY48" s="462"/>
      <c r="FZ48" s="462"/>
      <c r="GA48" s="462"/>
      <c r="GB48" s="462"/>
      <c r="GC48" s="462"/>
      <c r="GD48" s="462"/>
      <c r="GE48" s="462"/>
      <c r="GF48" s="462"/>
      <c r="GG48" s="462"/>
      <c r="GH48" s="462"/>
      <c r="GI48" s="462"/>
      <c r="GJ48" s="462"/>
      <c r="GK48" s="462"/>
      <c r="GL48" s="462"/>
      <c r="GM48" s="462"/>
      <c r="GN48" s="462"/>
      <c r="GO48" s="462"/>
      <c r="GP48" s="462"/>
      <c r="GQ48" s="462"/>
      <c r="GR48" s="462"/>
      <c r="GS48" s="462"/>
      <c r="GT48" s="462"/>
      <c r="GU48" s="462"/>
      <c r="GV48" s="462"/>
      <c r="GW48" s="462"/>
      <c r="GX48" s="462"/>
      <c r="GY48" s="462"/>
      <c r="GZ48" s="462"/>
      <c r="HA48" s="462"/>
      <c r="HB48" s="462"/>
      <c r="HC48" s="462"/>
      <c r="HD48" s="462"/>
      <c r="HE48" s="462"/>
      <c r="HF48" s="462"/>
      <c r="HG48" s="462"/>
      <c r="HH48" s="462"/>
      <c r="HI48" s="462"/>
      <c r="HJ48" s="462"/>
      <c r="HK48" s="462"/>
      <c r="HL48" s="462"/>
      <c r="HM48" s="462"/>
      <c r="HN48" s="462"/>
      <c r="HO48" s="462"/>
      <c r="HP48" s="462"/>
      <c r="HQ48" s="462"/>
      <c r="HR48" s="462"/>
      <c r="HS48" s="462"/>
    </row>
    <row r="49" customHeight="1" spans="1:227">
      <c r="A49" s="439" t="s">
        <v>849</v>
      </c>
      <c r="B49" s="440">
        <v>45369</v>
      </c>
      <c r="C49" s="441" t="s">
        <v>6643</v>
      </c>
      <c r="D49" s="439" t="s">
        <v>6644</v>
      </c>
      <c r="E49" s="453" t="s">
        <v>6594</v>
      </c>
      <c r="F49" s="454">
        <v>33</v>
      </c>
      <c r="G49" s="454">
        <v>205</v>
      </c>
      <c r="H49" s="455" t="s">
        <v>1152</v>
      </c>
      <c r="I49" s="457" t="s">
        <v>1150</v>
      </c>
      <c r="J49" s="457" t="s">
        <v>6638</v>
      </c>
      <c r="K49" s="457" t="str">
        <f>VLOOKUP(G49,'Accepted Papers'!C$3:J$362,8,FALSE)</f>
        <v>Yuxia Wang, Haonan Li, Xudong Han, Preslav Nakov, Timothy Baldwin</v>
      </c>
      <c r="L49" s="457" t="s">
        <v>1150</v>
      </c>
      <c r="M49" s="457" t="s">
        <v>5516</v>
      </c>
      <c r="N49" s="457" t="s">
        <v>5518</v>
      </c>
      <c r="O49" s="457" t="s">
        <v>703</v>
      </c>
      <c r="P49" s="457" t="s">
        <v>3363</v>
      </c>
      <c r="Q49" s="457"/>
      <c r="R49" s="457"/>
      <c r="S49" s="457"/>
      <c r="T49" s="459"/>
      <c r="U49" s="459"/>
      <c r="V49" s="457"/>
      <c r="W49" s="457"/>
      <c r="X49" s="457" t="s">
        <v>1150</v>
      </c>
      <c r="Y49" s="457" t="s">
        <v>5516</v>
      </c>
      <c r="Z49" s="457" t="s">
        <v>5518</v>
      </c>
      <c r="AA49" s="457" t="s">
        <v>703</v>
      </c>
      <c r="AB49" s="457" t="s">
        <v>3363</v>
      </c>
      <c r="AC49" s="457"/>
      <c r="AD49" s="457"/>
      <c r="AE49" s="457"/>
      <c r="AF49" s="457"/>
      <c r="AG49" s="457"/>
      <c r="AH49" s="457"/>
      <c r="AI49" s="457"/>
      <c r="AJ49" s="457"/>
      <c r="AK49" s="457"/>
      <c r="AL49" s="457"/>
      <c r="AM49" s="457"/>
      <c r="AN49" s="457"/>
      <c r="AO49" s="462"/>
      <c r="AP49" s="462"/>
      <c r="AQ49" s="462"/>
      <c r="AR49" s="462"/>
      <c r="AS49" s="462"/>
      <c r="AT49" s="462"/>
      <c r="AU49" s="462"/>
      <c r="AV49" s="462"/>
      <c r="AW49" s="462"/>
      <c r="AX49" s="462"/>
      <c r="AY49" s="462"/>
      <c r="AZ49" s="462"/>
      <c r="BA49" s="462"/>
      <c r="BB49" s="462"/>
      <c r="BC49" s="462"/>
      <c r="BD49" s="462"/>
      <c r="BE49" s="462"/>
      <c r="BF49" s="462"/>
      <c r="BG49" s="462"/>
      <c r="BH49" s="462"/>
      <c r="BI49" s="462"/>
      <c r="BJ49" s="462"/>
      <c r="BK49" s="462"/>
      <c r="BL49" s="462"/>
      <c r="BM49" s="462"/>
      <c r="BN49" s="462"/>
      <c r="BO49" s="462"/>
      <c r="BP49" s="462"/>
      <c r="BQ49" s="462"/>
      <c r="BR49" s="462"/>
      <c r="BS49" s="462"/>
      <c r="BT49" s="462"/>
      <c r="BU49" s="462"/>
      <c r="BV49" s="462"/>
      <c r="BW49" s="462"/>
      <c r="BX49" s="462"/>
      <c r="BY49" s="462"/>
      <c r="BZ49" s="462"/>
      <c r="CA49" s="462"/>
      <c r="CB49" s="462"/>
      <c r="CC49" s="462"/>
      <c r="CD49" s="462"/>
      <c r="CE49" s="462"/>
      <c r="CF49" s="462"/>
      <c r="CG49" s="462"/>
      <c r="CH49" s="462"/>
      <c r="CI49" s="462"/>
      <c r="CJ49" s="462"/>
      <c r="CK49" s="462"/>
      <c r="CL49" s="462"/>
      <c r="CM49" s="462"/>
      <c r="CN49" s="462"/>
      <c r="CO49" s="462"/>
      <c r="CP49" s="462"/>
      <c r="CQ49" s="462"/>
      <c r="CR49" s="462"/>
      <c r="CS49" s="462"/>
      <c r="CT49" s="462"/>
      <c r="CU49" s="462"/>
      <c r="CV49" s="462"/>
      <c r="CW49" s="462"/>
      <c r="CX49" s="462"/>
      <c r="CY49" s="462"/>
      <c r="CZ49" s="462"/>
      <c r="DA49" s="462"/>
      <c r="DB49" s="462"/>
      <c r="DC49" s="462"/>
      <c r="DD49" s="462"/>
      <c r="DE49" s="462"/>
      <c r="DF49" s="462"/>
      <c r="DG49" s="462"/>
      <c r="DH49" s="462"/>
      <c r="DI49" s="462"/>
      <c r="DJ49" s="462"/>
      <c r="DK49" s="462"/>
      <c r="DL49" s="462"/>
      <c r="DM49" s="462"/>
      <c r="DN49" s="462"/>
      <c r="DO49" s="462"/>
      <c r="DP49" s="462"/>
      <c r="DQ49" s="462"/>
      <c r="DR49" s="462"/>
      <c r="DS49" s="462"/>
      <c r="DT49" s="462"/>
      <c r="DU49" s="462"/>
      <c r="DV49" s="462"/>
      <c r="DW49" s="462"/>
      <c r="DX49" s="462"/>
      <c r="DY49" s="462"/>
      <c r="DZ49" s="462"/>
      <c r="EA49" s="462"/>
      <c r="EB49" s="462"/>
      <c r="EC49" s="462"/>
      <c r="ED49" s="462"/>
      <c r="EE49" s="462"/>
      <c r="EF49" s="462"/>
      <c r="EG49" s="462"/>
      <c r="EH49" s="462"/>
      <c r="EI49" s="462"/>
      <c r="EJ49" s="462"/>
      <c r="EK49" s="462"/>
      <c r="EL49" s="462"/>
      <c r="EM49" s="462"/>
      <c r="EN49" s="462"/>
      <c r="EO49" s="462"/>
      <c r="EP49" s="462"/>
      <c r="EQ49" s="462"/>
      <c r="ER49" s="462"/>
      <c r="ES49" s="462"/>
      <c r="ET49" s="462"/>
      <c r="EU49" s="462"/>
      <c r="EV49" s="462"/>
      <c r="EW49" s="462"/>
      <c r="EX49" s="462"/>
      <c r="EY49" s="462"/>
      <c r="EZ49" s="462"/>
      <c r="FA49" s="462"/>
      <c r="FB49" s="462"/>
      <c r="FC49" s="462"/>
      <c r="FD49" s="462"/>
      <c r="FE49" s="462"/>
      <c r="FF49" s="462"/>
      <c r="FG49" s="462"/>
      <c r="FH49" s="462"/>
      <c r="FI49" s="462"/>
      <c r="FJ49" s="462"/>
      <c r="FK49" s="462"/>
      <c r="FL49" s="462"/>
      <c r="FM49" s="462"/>
      <c r="FN49" s="462"/>
      <c r="FO49" s="462"/>
      <c r="FP49" s="462"/>
      <c r="FQ49" s="462"/>
      <c r="FR49" s="462"/>
      <c r="FS49" s="462"/>
      <c r="FT49" s="462"/>
      <c r="FU49" s="462"/>
      <c r="FV49" s="462"/>
      <c r="FW49" s="462"/>
      <c r="FX49" s="462"/>
      <c r="FY49" s="462"/>
      <c r="FZ49" s="462"/>
      <c r="GA49" s="462"/>
      <c r="GB49" s="462"/>
      <c r="GC49" s="462"/>
      <c r="GD49" s="462"/>
      <c r="GE49" s="462"/>
      <c r="GF49" s="462"/>
      <c r="GG49" s="462"/>
      <c r="GH49" s="462"/>
      <c r="GI49" s="462"/>
      <c r="GJ49" s="462"/>
      <c r="GK49" s="462"/>
      <c r="GL49" s="462"/>
      <c r="GM49" s="462"/>
      <c r="GN49" s="462"/>
      <c r="GO49" s="462"/>
      <c r="GP49" s="462"/>
      <c r="GQ49" s="462"/>
      <c r="GR49" s="462"/>
      <c r="GS49" s="462"/>
      <c r="GT49" s="462"/>
      <c r="GU49" s="462"/>
      <c r="GV49" s="462"/>
      <c r="GW49" s="462"/>
      <c r="GX49" s="462"/>
      <c r="GY49" s="462"/>
      <c r="GZ49" s="462"/>
      <c r="HA49" s="462"/>
      <c r="HB49" s="462"/>
      <c r="HC49" s="462"/>
      <c r="HD49" s="462"/>
      <c r="HE49" s="462"/>
      <c r="HF49" s="462"/>
      <c r="HG49" s="462"/>
      <c r="HH49" s="462"/>
      <c r="HI49" s="462"/>
      <c r="HJ49" s="462"/>
      <c r="HK49" s="462"/>
      <c r="HL49" s="462"/>
      <c r="HM49" s="462"/>
      <c r="HN49" s="462"/>
      <c r="HO49" s="462"/>
      <c r="HP49" s="462"/>
      <c r="HQ49" s="462"/>
      <c r="HR49" s="462"/>
      <c r="HS49" s="462"/>
    </row>
    <row r="50" customHeight="1" spans="1:227">
      <c r="A50" s="439" t="s">
        <v>849</v>
      </c>
      <c r="B50" s="440">
        <v>45369</v>
      </c>
      <c r="C50" s="441" t="s">
        <v>6643</v>
      </c>
      <c r="D50" s="439" t="s">
        <v>6644</v>
      </c>
      <c r="E50" s="453" t="s">
        <v>6553</v>
      </c>
      <c r="F50" s="454">
        <v>17</v>
      </c>
      <c r="G50" s="454">
        <v>474</v>
      </c>
      <c r="H50" s="455" t="s">
        <v>1306</v>
      </c>
      <c r="I50" s="457" t="s">
        <v>6218</v>
      </c>
      <c r="J50" s="457" t="s">
        <v>6638</v>
      </c>
      <c r="K50" s="457" t="str">
        <f>VLOOKUP(G50,'Accepted Papers'!C$3:J$362,8,FALSE)</f>
        <v>Maxime Fily, Guillaume Wisniewski, Severine Guillaume, Gilles Adda, Alexis Michaud</v>
      </c>
      <c r="L50" s="457" t="s">
        <v>6218</v>
      </c>
      <c r="M50" s="457" t="s">
        <v>6220</v>
      </c>
      <c r="N50" s="457" t="s">
        <v>6222</v>
      </c>
      <c r="O50" s="457" t="s">
        <v>6224</v>
      </c>
      <c r="P50" s="457" t="s">
        <v>6226</v>
      </c>
      <c r="Q50" s="457"/>
      <c r="R50" s="457"/>
      <c r="S50" s="457"/>
      <c r="T50" s="459"/>
      <c r="U50" s="459"/>
      <c r="V50" s="457"/>
      <c r="W50" s="457"/>
      <c r="X50" s="457" t="s">
        <v>6218</v>
      </c>
      <c r="Y50" s="457" t="s">
        <v>6220</v>
      </c>
      <c r="Z50" s="457" t="s">
        <v>6222</v>
      </c>
      <c r="AA50" s="457" t="s">
        <v>6224</v>
      </c>
      <c r="AB50" s="457" t="s">
        <v>6226</v>
      </c>
      <c r="AC50" s="457"/>
      <c r="AD50" s="457"/>
      <c r="AE50" s="457"/>
      <c r="AF50" s="457"/>
      <c r="AG50" s="457"/>
      <c r="AH50" s="457"/>
      <c r="AI50" s="457"/>
      <c r="AJ50" s="457"/>
      <c r="AK50" s="457"/>
      <c r="AL50" s="457"/>
      <c r="AM50" s="457"/>
      <c r="AN50" s="457"/>
      <c r="AO50" s="462"/>
      <c r="AP50" s="462"/>
      <c r="AQ50" s="462"/>
      <c r="AR50" s="462"/>
      <c r="AS50" s="462"/>
      <c r="AT50" s="462"/>
      <c r="AU50" s="462"/>
      <c r="AV50" s="462"/>
      <c r="AW50" s="462"/>
      <c r="AX50" s="462"/>
      <c r="AY50" s="462"/>
      <c r="AZ50" s="462"/>
      <c r="BA50" s="462"/>
      <c r="BB50" s="462"/>
      <c r="BC50" s="462"/>
      <c r="BD50" s="462"/>
      <c r="BE50" s="462"/>
      <c r="BF50" s="462"/>
      <c r="BG50" s="462"/>
      <c r="BH50" s="462"/>
      <c r="BI50" s="462"/>
      <c r="BJ50" s="462"/>
      <c r="BK50" s="462"/>
      <c r="BL50" s="462"/>
      <c r="BM50" s="462"/>
      <c r="BN50" s="462"/>
      <c r="BO50" s="462"/>
      <c r="BP50" s="462"/>
      <c r="BQ50" s="462"/>
      <c r="BR50" s="462"/>
      <c r="BS50" s="462"/>
      <c r="BT50" s="462"/>
      <c r="BU50" s="462"/>
      <c r="BV50" s="462"/>
      <c r="BW50" s="462"/>
      <c r="BX50" s="462"/>
      <c r="BY50" s="462"/>
      <c r="BZ50" s="462"/>
      <c r="CA50" s="462"/>
      <c r="CB50" s="462"/>
      <c r="CC50" s="462"/>
      <c r="CD50" s="462"/>
      <c r="CE50" s="462"/>
      <c r="CF50" s="462"/>
      <c r="CG50" s="462"/>
      <c r="CH50" s="462"/>
      <c r="CI50" s="462"/>
      <c r="CJ50" s="462"/>
      <c r="CK50" s="462"/>
      <c r="CL50" s="462"/>
      <c r="CM50" s="462"/>
      <c r="CN50" s="462"/>
      <c r="CO50" s="462"/>
      <c r="CP50" s="462"/>
      <c r="CQ50" s="462"/>
      <c r="CR50" s="462"/>
      <c r="CS50" s="462"/>
      <c r="CT50" s="462"/>
      <c r="CU50" s="462"/>
      <c r="CV50" s="462"/>
      <c r="CW50" s="462"/>
      <c r="CX50" s="462"/>
      <c r="CY50" s="462"/>
      <c r="CZ50" s="462"/>
      <c r="DA50" s="462"/>
      <c r="DB50" s="462"/>
      <c r="DC50" s="462"/>
      <c r="DD50" s="462"/>
      <c r="DE50" s="462"/>
      <c r="DF50" s="462"/>
      <c r="DG50" s="462"/>
      <c r="DH50" s="462"/>
      <c r="DI50" s="462"/>
      <c r="DJ50" s="462"/>
      <c r="DK50" s="462"/>
      <c r="DL50" s="462"/>
      <c r="DM50" s="462"/>
      <c r="DN50" s="462"/>
      <c r="DO50" s="462"/>
      <c r="DP50" s="462"/>
      <c r="DQ50" s="462"/>
      <c r="DR50" s="462"/>
      <c r="DS50" s="462"/>
      <c r="DT50" s="462"/>
      <c r="DU50" s="462"/>
      <c r="DV50" s="462"/>
      <c r="DW50" s="462"/>
      <c r="DX50" s="462"/>
      <c r="DY50" s="462"/>
      <c r="DZ50" s="462"/>
      <c r="EA50" s="462"/>
      <c r="EB50" s="462"/>
      <c r="EC50" s="462"/>
      <c r="ED50" s="462"/>
      <c r="EE50" s="462"/>
      <c r="EF50" s="462"/>
      <c r="EG50" s="462"/>
      <c r="EH50" s="462"/>
      <c r="EI50" s="462"/>
      <c r="EJ50" s="462"/>
      <c r="EK50" s="462"/>
      <c r="EL50" s="462"/>
      <c r="EM50" s="462"/>
      <c r="EN50" s="462"/>
      <c r="EO50" s="462"/>
      <c r="EP50" s="462"/>
      <c r="EQ50" s="462"/>
      <c r="ER50" s="462"/>
      <c r="ES50" s="462"/>
      <c r="ET50" s="462"/>
      <c r="EU50" s="462"/>
      <c r="EV50" s="462"/>
      <c r="EW50" s="462"/>
      <c r="EX50" s="462"/>
      <c r="EY50" s="462"/>
      <c r="EZ50" s="462"/>
      <c r="FA50" s="462"/>
      <c r="FB50" s="462"/>
      <c r="FC50" s="462"/>
      <c r="FD50" s="462"/>
      <c r="FE50" s="462"/>
      <c r="FF50" s="462"/>
      <c r="FG50" s="462"/>
      <c r="FH50" s="462"/>
      <c r="FI50" s="462"/>
      <c r="FJ50" s="462"/>
      <c r="FK50" s="462"/>
      <c r="FL50" s="462"/>
      <c r="FM50" s="462"/>
      <c r="FN50" s="462"/>
      <c r="FO50" s="462"/>
      <c r="FP50" s="462"/>
      <c r="FQ50" s="462"/>
      <c r="FR50" s="462"/>
      <c r="FS50" s="462"/>
      <c r="FT50" s="462"/>
      <c r="FU50" s="462"/>
      <c r="FV50" s="462"/>
      <c r="FW50" s="462"/>
      <c r="FX50" s="462"/>
      <c r="FY50" s="462"/>
      <c r="FZ50" s="462"/>
      <c r="GA50" s="462"/>
      <c r="GB50" s="462"/>
      <c r="GC50" s="462"/>
      <c r="GD50" s="462"/>
      <c r="GE50" s="462"/>
      <c r="GF50" s="462"/>
      <c r="GG50" s="462"/>
      <c r="GH50" s="462"/>
      <c r="GI50" s="462"/>
      <c r="GJ50" s="462"/>
      <c r="GK50" s="462"/>
      <c r="GL50" s="462"/>
      <c r="GM50" s="462"/>
      <c r="GN50" s="462"/>
      <c r="GO50" s="462"/>
      <c r="GP50" s="462"/>
      <c r="GQ50" s="462"/>
      <c r="GR50" s="462"/>
      <c r="GS50" s="462"/>
      <c r="GT50" s="462"/>
      <c r="GU50" s="462"/>
      <c r="GV50" s="462"/>
      <c r="GW50" s="462"/>
      <c r="GX50" s="462"/>
      <c r="GY50" s="462"/>
      <c r="GZ50" s="462"/>
      <c r="HA50" s="462"/>
      <c r="HB50" s="462"/>
      <c r="HC50" s="462"/>
      <c r="HD50" s="462"/>
      <c r="HE50" s="462"/>
      <c r="HF50" s="462"/>
      <c r="HG50" s="462"/>
      <c r="HH50" s="462"/>
      <c r="HI50" s="462"/>
      <c r="HJ50" s="462"/>
      <c r="HK50" s="462"/>
      <c r="HL50" s="462"/>
      <c r="HM50" s="462"/>
      <c r="HN50" s="462"/>
      <c r="HO50" s="462"/>
      <c r="HP50" s="462"/>
      <c r="HQ50" s="462"/>
      <c r="HR50" s="462"/>
      <c r="HS50" s="462"/>
    </row>
    <row r="51" customHeight="1" spans="1:227">
      <c r="A51" s="439" t="s">
        <v>849</v>
      </c>
      <c r="B51" s="440">
        <v>45369</v>
      </c>
      <c r="C51" s="441" t="s">
        <v>6643</v>
      </c>
      <c r="D51" s="439" t="s">
        <v>6644</v>
      </c>
      <c r="E51" s="453" t="s">
        <v>6553</v>
      </c>
      <c r="F51" s="454">
        <v>18</v>
      </c>
      <c r="G51" s="454">
        <v>327</v>
      </c>
      <c r="H51" s="455" t="s">
        <v>2308</v>
      </c>
      <c r="I51" s="457" t="s">
        <v>4514</v>
      </c>
      <c r="J51" s="457" t="s">
        <v>6638</v>
      </c>
      <c r="K51" s="457" t="str">
        <f>VLOOKUP(G51,'Accepted Papers'!C$3:J$362,8,FALSE)</f>
        <v>Eliana Pastor, Alkis Koudounas, Giuseppe Attanasio, Dirk Hovy, Elena Baralis</v>
      </c>
      <c r="L51" s="457" t="s">
        <v>4514</v>
      </c>
      <c r="M51" s="457" t="s">
        <v>4516</v>
      </c>
      <c r="N51" s="457" t="s">
        <v>4518</v>
      </c>
      <c r="O51" s="457" t="s">
        <v>4520</v>
      </c>
      <c r="P51" s="457" t="s">
        <v>4522</v>
      </c>
      <c r="Q51" s="457"/>
      <c r="R51" s="457"/>
      <c r="S51" s="457"/>
      <c r="T51" s="459"/>
      <c r="U51" s="459"/>
      <c r="V51" s="457"/>
      <c r="W51" s="457"/>
      <c r="X51" s="457" t="s">
        <v>4514</v>
      </c>
      <c r="Y51" s="457" t="s">
        <v>4516</v>
      </c>
      <c r="Z51" s="457" t="s">
        <v>4518</v>
      </c>
      <c r="AA51" s="457" t="s">
        <v>4520</v>
      </c>
      <c r="AB51" s="457" t="s">
        <v>4522</v>
      </c>
      <c r="AC51" s="457"/>
      <c r="AD51" s="457"/>
      <c r="AE51" s="457"/>
      <c r="AF51" s="457"/>
      <c r="AG51" s="457"/>
      <c r="AH51" s="457"/>
      <c r="AI51" s="457"/>
      <c r="AJ51" s="457"/>
      <c r="AK51" s="457"/>
      <c r="AL51" s="457"/>
      <c r="AM51" s="457"/>
      <c r="AN51" s="457"/>
      <c r="AO51" s="462"/>
      <c r="AP51" s="462"/>
      <c r="AQ51" s="462"/>
      <c r="AR51" s="462"/>
      <c r="AS51" s="462"/>
      <c r="AT51" s="462"/>
      <c r="AU51" s="462"/>
      <c r="AV51" s="462"/>
      <c r="AW51" s="462"/>
      <c r="AX51" s="462"/>
      <c r="AY51" s="462"/>
      <c r="AZ51" s="462"/>
      <c r="BA51" s="462"/>
      <c r="BB51" s="462"/>
      <c r="BC51" s="462"/>
      <c r="BD51" s="462"/>
      <c r="BE51" s="462"/>
      <c r="BF51" s="462"/>
      <c r="BG51" s="462"/>
      <c r="BH51" s="462"/>
      <c r="BI51" s="462"/>
      <c r="BJ51" s="462"/>
      <c r="BK51" s="462"/>
      <c r="BL51" s="462"/>
      <c r="BM51" s="462"/>
      <c r="BN51" s="462"/>
      <c r="BO51" s="462"/>
      <c r="BP51" s="462"/>
      <c r="BQ51" s="462"/>
      <c r="BR51" s="462"/>
      <c r="BS51" s="462"/>
      <c r="BT51" s="462"/>
      <c r="BU51" s="462"/>
      <c r="BV51" s="462"/>
      <c r="BW51" s="462"/>
      <c r="BX51" s="462"/>
      <c r="BY51" s="462"/>
      <c r="BZ51" s="462"/>
      <c r="CA51" s="462"/>
      <c r="CB51" s="462"/>
      <c r="CC51" s="462"/>
      <c r="CD51" s="462"/>
      <c r="CE51" s="462"/>
      <c r="CF51" s="462"/>
      <c r="CG51" s="462"/>
      <c r="CH51" s="462"/>
      <c r="CI51" s="462"/>
      <c r="CJ51" s="462"/>
      <c r="CK51" s="462"/>
      <c r="CL51" s="462"/>
      <c r="CM51" s="462"/>
      <c r="CN51" s="462"/>
      <c r="CO51" s="462"/>
      <c r="CP51" s="462"/>
      <c r="CQ51" s="462"/>
      <c r="CR51" s="462"/>
      <c r="CS51" s="462"/>
      <c r="CT51" s="462"/>
      <c r="CU51" s="462"/>
      <c r="CV51" s="462"/>
      <c r="CW51" s="462"/>
      <c r="CX51" s="462"/>
      <c r="CY51" s="462"/>
      <c r="CZ51" s="462"/>
      <c r="DA51" s="462"/>
      <c r="DB51" s="462"/>
      <c r="DC51" s="462"/>
      <c r="DD51" s="462"/>
      <c r="DE51" s="462"/>
      <c r="DF51" s="462"/>
      <c r="DG51" s="462"/>
      <c r="DH51" s="462"/>
      <c r="DI51" s="462"/>
      <c r="DJ51" s="462"/>
      <c r="DK51" s="462"/>
      <c r="DL51" s="462"/>
      <c r="DM51" s="462"/>
      <c r="DN51" s="462"/>
      <c r="DO51" s="462"/>
      <c r="DP51" s="462"/>
      <c r="DQ51" s="462"/>
      <c r="DR51" s="462"/>
      <c r="DS51" s="462"/>
      <c r="DT51" s="462"/>
      <c r="DU51" s="462"/>
      <c r="DV51" s="462"/>
      <c r="DW51" s="462"/>
      <c r="DX51" s="462"/>
      <c r="DY51" s="462"/>
      <c r="DZ51" s="462"/>
      <c r="EA51" s="462"/>
      <c r="EB51" s="462"/>
      <c r="EC51" s="462"/>
      <c r="ED51" s="462"/>
      <c r="EE51" s="462"/>
      <c r="EF51" s="462"/>
      <c r="EG51" s="462"/>
      <c r="EH51" s="462"/>
      <c r="EI51" s="462"/>
      <c r="EJ51" s="462"/>
      <c r="EK51" s="462"/>
      <c r="EL51" s="462"/>
      <c r="EM51" s="462"/>
      <c r="EN51" s="462"/>
      <c r="EO51" s="462"/>
      <c r="EP51" s="462"/>
      <c r="EQ51" s="462"/>
      <c r="ER51" s="462"/>
      <c r="ES51" s="462"/>
      <c r="ET51" s="462"/>
      <c r="EU51" s="462"/>
      <c r="EV51" s="462"/>
      <c r="EW51" s="462"/>
      <c r="EX51" s="462"/>
      <c r="EY51" s="462"/>
      <c r="EZ51" s="462"/>
      <c r="FA51" s="462"/>
      <c r="FB51" s="462"/>
      <c r="FC51" s="462"/>
      <c r="FD51" s="462"/>
      <c r="FE51" s="462"/>
      <c r="FF51" s="462"/>
      <c r="FG51" s="462"/>
      <c r="FH51" s="462"/>
      <c r="FI51" s="462"/>
      <c r="FJ51" s="462"/>
      <c r="FK51" s="462"/>
      <c r="FL51" s="462"/>
      <c r="FM51" s="462"/>
      <c r="FN51" s="462"/>
      <c r="FO51" s="462"/>
      <c r="FP51" s="462"/>
      <c r="FQ51" s="462"/>
      <c r="FR51" s="462"/>
      <c r="FS51" s="462"/>
      <c r="FT51" s="462"/>
      <c r="FU51" s="462"/>
      <c r="FV51" s="462"/>
      <c r="FW51" s="462"/>
      <c r="FX51" s="462"/>
      <c r="FY51" s="462"/>
      <c r="FZ51" s="462"/>
      <c r="GA51" s="462"/>
      <c r="GB51" s="462"/>
      <c r="GC51" s="462"/>
      <c r="GD51" s="462"/>
      <c r="GE51" s="462"/>
      <c r="GF51" s="462"/>
      <c r="GG51" s="462"/>
      <c r="GH51" s="462"/>
      <c r="GI51" s="462"/>
      <c r="GJ51" s="462"/>
      <c r="GK51" s="462"/>
      <c r="GL51" s="462"/>
      <c r="GM51" s="462"/>
      <c r="GN51" s="462"/>
      <c r="GO51" s="462"/>
      <c r="GP51" s="462"/>
      <c r="GQ51" s="462"/>
      <c r="GR51" s="462"/>
      <c r="GS51" s="462"/>
      <c r="GT51" s="462"/>
      <c r="GU51" s="462"/>
      <c r="GV51" s="462"/>
      <c r="GW51" s="462"/>
      <c r="GX51" s="462"/>
      <c r="GY51" s="462"/>
      <c r="GZ51" s="462"/>
      <c r="HA51" s="462"/>
      <c r="HB51" s="462"/>
      <c r="HC51" s="462"/>
      <c r="HD51" s="462"/>
      <c r="HE51" s="462"/>
      <c r="HF51" s="462"/>
      <c r="HG51" s="462"/>
      <c r="HH51" s="462"/>
      <c r="HI51" s="462"/>
      <c r="HJ51" s="462"/>
      <c r="HK51" s="462"/>
      <c r="HL51" s="462"/>
      <c r="HM51" s="462"/>
      <c r="HN51" s="462"/>
      <c r="HO51" s="462"/>
      <c r="HP51" s="462"/>
      <c r="HQ51" s="462"/>
      <c r="HR51" s="462"/>
      <c r="HS51" s="462"/>
    </row>
    <row r="52" customHeight="1" spans="1:227">
      <c r="A52" s="439" t="s">
        <v>849</v>
      </c>
      <c r="B52" s="440">
        <v>45369</v>
      </c>
      <c r="C52" s="441" t="s">
        <v>6643</v>
      </c>
      <c r="D52" s="439" t="s">
        <v>6644</v>
      </c>
      <c r="E52" s="453" t="s">
        <v>6553</v>
      </c>
      <c r="F52" s="454">
        <v>19</v>
      </c>
      <c r="G52" s="454">
        <v>288</v>
      </c>
      <c r="H52" s="455" t="s">
        <v>2183</v>
      </c>
      <c r="I52" s="457" t="s">
        <v>2181</v>
      </c>
      <c r="J52" s="457" t="s">
        <v>6638</v>
      </c>
      <c r="K52" s="457" t="str">
        <f>VLOOKUP(G52,'Accepted Papers'!C$3:J$362,8,FALSE)</f>
        <v>Jennifer Hsia, Danish Pruthi, Aarti Singh, Zachary Chase Lipton</v>
      </c>
      <c r="L52" s="457" t="s">
        <v>2181</v>
      </c>
      <c r="M52" s="457" t="s">
        <v>5720</v>
      </c>
      <c r="N52" s="457" t="s">
        <v>5722</v>
      </c>
      <c r="O52" s="457" t="s">
        <v>3456</v>
      </c>
      <c r="P52" s="457"/>
      <c r="Q52" s="457"/>
      <c r="R52" s="457"/>
      <c r="S52" s="457"/>
      <c r="T52" s="459"/>
      <c r="U52" s="459"/>
      <c r="V52" s="457"/>
      <c r="W52" s="457"/>
      <c r="X52" s="457" t="s">
        <v>2181</v>
      </c>
      <c r="Y52" s="457" t="s">
        <v>5720</v>
      </c>
      <c r="Z52" s="457" t="s">
        <v>5722</v>
      </c>
      <c r="AA52" s="457" t="s">
        <v>3456</v>
      </c>
      <c r="AB52" s="457"/>
      <c r="AC52" s="457"/>
      <c r="AD52" s="457"/>
      <c r="AE52" s="457"/>
      <c r="AF52" s="457"/>
      <c r="AG52" s="457"/>
      <c r="AH52" s="457"/>
      <c r="AI52" s="457"/>
      <c r="AJ52" s="457"/>
      <c r="AK52" s="457"/>
      <c r="AL52" s="457"/>
      <c r="AM52" s="457"/>
      <c r="AN52" s="457"/>
      <c r="AO52" s="462"/>
      <c r="AP52" s="462"/>
      <c r="AQ52" s="462"/>
      <c r="AR52" s="462"/>
      <c r="AS52" s="462"/>
      <c r="AT52" s="462"/>
      <c r="AU52" s="462"/>
      <c r="AV52" s="462"/>
      <c r="AW52" s="462"/>
      <c r="AX52" s="462"/>
      <c r="AY52" s="462"/>
      <c r="AZ52" s="462"/>
      <c r="BA52" s="462"/>
      <c r="BB52" s="462"/>
      <c r="BC52" s="462"/>
      <c r="BD52" s="462"/>
      <c r="BE52" s="462"/>
      <c r="BF52" s="462"/>
      <c r="BG52" s="462"/>
      <c r="BH52" s="462"/>
      <c r="BI52" s="462"/>
      <c r="BJ52" s="462"/>
      <c r="BK52" s="462"/>
      <c r="BL52" s="462"/>
      <c r="BM52" s="462"/>
      <c r="BN52" s="462"/>
      <c r="BO52" s="462"/>
      <c r="BP52" s="462"/>
      <c r="BQ52" s="462"/>
      <c r="BR52" s="462"/>
      <c r="BS52" s="462"/>
      <c r="BT52" s="462"/>
      <c r="BU52" s="462"/>
      <c r="BV52" s="462"/>
      <c r="BW52" s="462"/>
      <c r="BX52" s="462"/>
      <c r="BY52" s="462"/>
      <c r="BZ52" s="462"/>
      <c r="CA52" s="462"/>
      <c r="CB52" s="462"/>
      <c r="CC52" s="462"/>
      <c r="CD52" s="462"/>
      <c r="CE52" s="462"/>
      <c r="CF52" s="462"/>
      <c r="CG52" s="462"/>
      <c r="CH52" s="462"/>
      <c r="CI52" s="462"/>
      <c r="CJ52" s="462"/>
      <c r="CK52" s="462"/>
      <c r="CL52" s="462"/>
      <c r="CM52" s="462"/>
      <c r="CN52" s="462"/>
      <c r="CO52" s="462"/>
      <c r="CP52" s="462"/>
      <c r="CQ52" s="462"/>
      <c r="CR52" s="462"/>
      <c r="CS52" s="462"/>
      <c r="CT52" s="462"/>
      <c r="CU52" s="462"/>
      <c r="CV52" s="462"/>
      <c r="CW52" s="462"/>
      <c r="CX52" s="462"/>
      <c r="CY52" s="462"/>
      <c r="CZ52" s="462"/>
      <c r="DA52" s="462"/>
      <c r="DB52" s="462"/>
      <c r="DC52" s="462"/>
      <c r="DD52" s="462"/>
      <c r="DE52" s="462"/>
      <c r="DF52" s="462"/>
      <c r="DG52" s="462"/>
      <c r="DH52" s="462"/>
      <c r="DI52" s="462"/>
      <c r="DJ52" s="462"/>
      <c r="DK52" s="462"/>
      <c r="DL52" s="462"/>
      <c r="DM52" s="462"/>
      <c r="DN52" s="462"/>
      <c r="DO52" s="462"/>
      <c r="DP52" s="462"/>
      <c r="DQ52" s="462"/>
      <c r="DR52" s="462"/>
      <c r="DS52" s="462"/>
      <c r="DT52" s="462"/>
      <c r="DU52" s="462"/>
      <c r="DV52" s="462"/>
      <c r="DW52" s="462"/>
      <c r="DX52" s="462"/>
      <c r="DY52" s="462"/>
      <c r="DZ52" s="462"/>
      <c r="EA52" s="462"/>
      <c r="EB52" s="462"/>
      <c r="EC52" s="462"/>
      <c r="ED52" s="462"/>
      <c r="EE52" s="462"/>
      <c r="EF52" s="462"/>
      <c r="EG52" s="462"/>
      <c r="EH52" s="462"/>
      <c r="EI52" s="462"/>
      <c r="EJ52" s="462"/>
      <c r="EK52" s="462"/>
      <c r="EL52" s="462"/>
      <c r="EM52" s="462"/>
      <c r="EN52" s="462"/>
      <c r="EO52" s="462"/>
      <c r="EP52" s="462"/>
      <c r="EQ52" s="462"/>
      <c r="ER52" s="462"/>
      <c r="ES52" s="462"/>
      <c r="ET52" s="462"/>
      <c r="EU52" s="462"/>
      <c r="EV52" s="462"/>
      <c r="EW52" s="462"/>
      <c r="EX52" s="462"/>
      <c r="EY52" s="462"/>
      <c r="EZ52" s="462"/>
      <c r="FA52" s="462"/>
      <c r="FB52" s="462"/>
      <c r="FC52" s="462"/>
      <c r="FD52" s="462"/>
      <c r="FE52" s="462"/>
      <c r="FF52" s="462"/>
      <c r="FG52" s="462"/>
      <c r="FH52" s="462"/>
      <c r="FI52" s="462"/>
      <c r="FJ52" s="462"/>
      <c r="FK52" s="462"/>
      <c r="FL52" s="462"/>
      <c r="FM52" s="462"/>
      <c r="FN52" s="462"/>
      <c r="FO52" s="462"/>
      <c r="FP52" s="462"/>
      <c r="FQ52" s="462"/>
      <c r="FR52" s="462"/>
      <c r="FS52" s="462"/>
      <c r="FT52" s="462"/>
      <c r="FU52" s="462"/>
      <c r="FV52" s="462"/>
      <c r="FW52" s="462"/>
      <c r="FX52" s="462"/>
      <c r="FY52" s="462"/>
      <c r="FZ52" s="462"/>
      <c r="GA52" s="462"/>
      <c r="GB52" s="462"/>
      <c r="GC52" s="462"/>
      <c r="GD52" s="462"/>
      <c r="GE52" s="462"/>
      <c r="GF52" s="462"/>
      <c r="GG52" s="462"/>
      <c r="GH52" s="462"/>
      <c r="GI52" s="462"/>
      <c r="GJ52" s="462"/>
      <c r="GK52" s="462"/>
      <c r="GL52" s="462"/>
      <c r="GM52" s="462"/>
      <c r="GN52" s="462"/>
      <c r="GO52" s="462"/>
      <c r="GP52" s="462"/>
      <c r="GQ52" s="462"/>
      <c r="GR52" s="462"/>
      <c r="GS52" s="462"/>
      <c r="GT52" s="462"/>
      <c r="GU52" s="462"/>
      <c r="GV52" s="462"/>
      <c r="GW52" s="462"/>
      <c r="GX52" s="462"/>
      <c r="GY52" s="462"/>
      <c r="GZ52" s="462"/>
      <c r="HA52" s="462"/>
      <c r="HB52" s="462"/>
      <c r="HC52" s="462"/>
      <c r="HD52" s="462"/>
      <c r="HE52" s="462"/>
      <c r="HF52" s="462"/>
      <c r="HG52" s="462"/>
      <c r="HH52" s="462"/>
      <c r="HI52" s="462"/>
      <c r="HJ52" s="462"/>
      <c r="HK52" s="462"/>
      <c r="HL52" s="462"/>
      <c r="HM52" s="462"/>
      <c r="HN52" s="462"/>
      <c r="HO52" s="462"/>
      <c r="HP52" s="462"/>
      <c r="HQ52" s="462"/>
      <c r="HR52" s="462"/>
      <c r="HS52" s="462"/>
    </row>
    <row r="53" customHeight="1" spans="1:227">
      <c r="A53" s="442" t="s">
        <v>849</v>
      </c>
      <c r="B53" s="440">
        <v>45369</v>
      </c>
      <c r="C53" s="441" t="s">
        <v>6643</v>
      </c>
      <c r="D53" s="439" t="s">
        <v>6644</v>
      </c>
      <c r="E53" s="453" t="s">
        <v>6553</v>
      </c>
      <c r="F53" s="454">
        <v>20</v>
      </c>
      <c r="G53" s="454">
        <v>185</v>
      </c>
      <c r="H53" s="455" t="s">
        <v>1877</v>
      </c>
      <c r="I53" s="462" t="s">
        <v>3954</v>
      </c>
      <c r="J53" s="462" t="s">
        <v>6645</v>
      </c>
      <c r="K53" s="462" t="str">
        <f>VLOOKUP(G53,'Accepted Papers'!C$3:J$362,8,FALSE)</f>
        <v>Joris Baan, Raquel Fernández, Barbara Plank, Wilker Aziz</v>
      </c>
      <c r="L53" s="462" t="s">
        <v>3954</v>
      </c>
      <c r="M53" s="462" t="s">
        <v>3349</v>
      </c>
      <c r="N53" s="462" t="s">
        <v>1875</v>
      </c>
      <c r="O53" s="462" t="s">
        <v>3845</v>
      </c>
      <c r="P53" s="462"/>
      <c r="Q53" s="462"/>
      <c r="R53" s="462"/>
      <c r="S53" s="462"/>
      <c r="T53" s="464" t="s">
        <v>6646</v>
      </c>
      <c r="U53" s="464" t="s">
        <v>6647</v>
      </c>
      <c r="V53" s="465" t="s">
        <v>6648</v>
      </c>
      <c r="W53" s="464"/>
      <c r="X53" s="464" t="s">
        <v>3954</v>
      </c>
      <c r="Y53" s="464" t="s">
        <v>3349</v>
      </c>
      <c r="Z53" s="464" t="s">
        <v>1875</v>
      </c>
      <c r="AA53" s="464" t="s">
        <v>3845</v>
      </c>
      <c r="AB53" s="464"/>
      <c r="AC53" s="464"/>
      <c r="AD53" s="464"/>
      <c r="AE53" s="464"/>
      <c r="AF53" s="464"/>
      <c r="AG53" s="464"/>
      <c r="AH53" s="464"/>
      <c r="AI53" s="464"/>
      <c r="AJ53" s="464"/>
      <c r="AK53" s="464"/>
      <c r="AL53" s="464"/>
      <c r="AM53" s="464"/>
      <c r="AN53" s="464"/>
      <c r="AO53" s="464"/>
      <c r="AP53" s="464"/>
      <c r="AQ53" s="464"/>
      <c r="AR53" s="464"/>
      <c r="AS53" s="464"/>
      <c r="AT53" s="464"/>
      <c r="AU53" s="464"/>
      <c r="AV53" s="464"/>
      <c r="AW53" s="464"/>
      <c r="AX53" s="464"/>
      <c r="AY53" s="464"/>
      <c r="AZ53" s="464"/>
      <c r="BA53" s="464"/>
      <c r="BB53" s="464"/>
      <c r="BC53" s="464"/>
      <c r="BD53" s="464"/>
      <c r="BE53" s="464"/>
      <c r="BF53" s="464"/>
      <c r="BG53" s="464"/>
      <c r="BH53" s="464"/>
      <c r="BI53" s="464"/>
      <c r="BJ53" s="464"/>
      <c r="BK53" s="464"/>
      <c r="BL53" s="464"/>
      <c r="BM53" s="464"/>
      <c r="BN53" s="464"/>
      <c r="BO53" s="464"/>
      <c r="BP53" s="464"/>
      <c r="BQ53" s="464"/>
      <c r="BR53" s="464"/>
      <c r="BS53" s="464"/>
      <c r="BT53" s="464"/>
      <c r="BU53" s="464"/>
      <c r="BV53" s="464"/>
      <c r="BW53" s="464"/>
      <c r="BX53" s="464"/>
      <c r="BY53" s="464"/>
      <c r="BZ53" s="464"/>
      <c r="CA53" s="464"/>
      <c r="CB53" s="464"/>
      <c r="CC53" s="464"/>
      <c r="CD53" s="464"/>
      <c r="CE53" s="464"/>
      <c r="CF53" s="464"/>
      <c r="CG53" s="464"/>
      <c r="CH53" s="464"/>
      <c r="CI53" s="464"/>
      <c r="CJ53" s="464"/>
      <c r="CK53" s="464"/>
      <c r="CL53" s="464"/>
      <c r="CM53" s="464"/>
      <c r="CN53" s="464"/>
      <c r="CO53" s="464"/>
      <c r="CP53" s="464"/>
      <c r="CQ53" s="464"/>
      <c r="CR53" s="464"/>
      <c r="CS53" s="464"/>
      <c r="CT53" s="464"/>
      <c r="CU53" s="464"/>
      <c r="CV53" s="464"/>
      <c r="CW53" s="464"/>
      <c r="CX53" s="464"/>
      <c r="CY53" s="464"/>
      <c r="CZ53" s="464"/>
      <c r="DA53" s="464"/>
      <c r="DB53" s="464"/>
      <c r="DC53" s="464"/>
      <c r="DD53" s="464"/>
      <c r="DE53" s="464"/>
      <c r="DF53" s="464"/>
      <c r="DG53" s="464"/>
      <c r="DH53" s="464"/>
      <c r="DI53" s="464"/>
      <c r="DJ53" s="464"/>
      <c r="DK53" s="464"/>
      <c r="DL53" s="464"/>
      <c r="DM53" s="464"/>
      <c r="DN53" s="464"/>
      <c r="DO53" s="464"/>
      <c r="DP53" s="464"/>
      <c r="DQ53" s="464"/>
      <c r="DR53" s="464"/>
      <c r="DS53" s="464"/>
      <c r="DT53" s="464"/>
      <c r="DU53" s="464"/>
      <c r="DV53" s="464"/>
      <c r="DW53" s="464"/>
      <c r="DX53" s="464"/>
      <c r="DY53" s="464"/>
      <c r="DZ53" s="464"/>
      <c r="EA53" s="464"/>
      <c r="EB53" s="464"/>
      <c r="EC53" s="464"/>
      <c r="ED53" s="464"/>
      <c r="EE53" s="464"/>
      <c r="EF53" s="464"/>
      <c r="EG53" s="464"/>
      <c r="EH53" s="464"/>
      <c r="EI53" s="464"/>
      <c r="EJ53" s="464"/>
      <c r="EK53" s="464"/>
      <c r="EL53" s="464"/>
      <c r="EM53" s="464"/>
      <c r="EN53" s="464"/>
      <c r="EO53" s="464"/>
      <c r="EP53" s="464"/>
      <c r="EQ53" s="464"/>
      <c r="ER53" s="464"/>
      <c r="ES53" s="464"/>
      <c r="ET53" s="464"/>
      <c r="EU53" s="464"/>
      <c r="EV53" s="464"/>
      <c r="EW53" s="464"/>
      <c r="EX53" s="464"/>
      <c r="EY53" s="464"/>
      <c r="EZ53" s="464"/>
      <c r="FA53" s="464"/>
      <c r="FB53" s="464"/>
      <c r="FC53" s="464"/>
      <c r="FD53" s="464"/>
      <c r="FE53" s="464"/>
      <c r="FF53" s="464"/>
      <c r="FG53" s="464"/>
      <c r="FH53" s="464"/>
      <c r="FI53" s="464"/>
      <c r="FJ53" s="464"/>
      <c r="FK53" s="464"/>
      <c r="FL53" s="464"/>
      <c r="FM53" s="464"/>
      <c r="FN53" s="464"/>
      <c r="FO53" s="464"/>
      <c r="FP53" s="464"/>
      <c r="FQ53" s="464"/>
      <c r="FR53" s="464"/>
      <c r="FS53" s="464"/>
      <c r="FT53" s="464"/>
      <c r="FU53" s="464"/>
      <c r="FV53" s="464"/>
      <c r="FW53" s="464"/>
      <c r="FX53" s="464"/>
      <c r="FY53" s="464"/>
      <c r="FZ53" s="464"/>
      <c r="GA53" s="464"/>
      <c r="GB53" s="464"/>
      <c r="GC53" s="464"/>
      <c r="GD53" s="464"/>
      <c r="GE53" s="464"/>
      <c r="GF53" s="464"/>
      <c r="GG53" s="464"/>
      <c r="GH53" s="464"/>
      <c r="GI53" s="464"/>
      <c r="GJ53" s="464"/>
      <c r="GK53" s="464"/>
      <c r="GL53" s="464"/>
      <c r="GM53" s="464"/>
      <c r="GN53" s="464"/>
      <c r="GO53" s="464"/>
      <c r="GP53" s="464"/>
      <c r="GQ53" s="464"/>
      <c r="GR53" s="464"/>
      <c r="GS53" s="464"/>
      <c r="GT53" s="464"/>
      <c r="GU53" s="464"/>
      <c r="GV53" s="464"/>
      <c r="GW53" s="464"/>
      <c r="GX53" s="464"/>
      <c r="GY53" s="464"/>
      <c r="GZ53" s="464"/>
      <c r="HA53" s="464"/>
      <c r="HB53" s="464"/>
      <c r="HC53" s="464"/>
      <c r="HD53" s="464"/>
      <c r="HE53" s="464"/>
      <c r="HF53" s="464"/>
      <c r="HG53" s="464"/>
      <c r="HH53" s="464"/>
      <c r="HI53" s="464"/>
      <c r="HJ53" s="464"/>
      <c r="HK53" s="464"/>
      <c r="HL53" s="464"/>
      <c r="HM53" s="464"/>
      <c r="HN53" s="464"/>
      <c r="HO53" s="464"/>
      <c r="HP53" s="464"/>
      <c r="HQ53" s="464"/>
      <c r="HR53" s="464"/>
      <c r="HS53" s="464"/>
    </row>
    <row r="54" customHeight="1" spans="1:227">
      <c r="A54" s="439" t="s">
        <v>849</v>
      </c>
      <c r="B54" s="440">
        <v>45369</v>
      </c>
      <c r="C54" s="441" t="s">
        <v>6643</v>
      </c>
      <c r="D54" s="439" t="s">
        <v>6644</v>
      </c>
      <c r="E54" s="453" t="s">
        <v>6553</v>
      </c>
      <c r="F54" s="454">
        <v>21</v>
      </c>
      <c r="G54" s="454">
        <v>166</v>
      </c>
      <c r="H54" s="455" t="s">
        <v>1117</v>
      </c>
      <c r="I54" s="457" t="s">
        <v>1115</v>
      </c>
      <c r="J54" s="457" t="s">
        <v>6638</v>
      </c>
      <c r="K54" s="457" t="str">
        <f>VLOOKUP(G54,'Accepted Papers'!C$3:J$362,8,FALSE)</f>
        <v>Priyanka Sukumaran, Conor Houghton, Nina Kazanina</v>
      </c>
      <c r="L54" s="457" t="s">
        <v>1115</v>
      </c>
      <c r="M54" s="457" t="s">
        <v>5412</v>
      </c>
      <c r="N54" s="457" t="s">
        <v>5414</v>
      </c>
      <c r="O54" s="457"/>
      <c r="P54" s="457"/>
      <c r="Q54" s="457"/>
      <c r="R54" s="457"/>
      <c r="S54" s="457"/>
      <c r="T54" s="459"/>
      <c r="U54" s="459"/>
      <c r="V54" s="457"/>
      <c r="W54" s="457"/>
      <c r="X54" s="457" t="s">
        <v>1115</v>
      </c>
      <c r="Y54" s="457" t="s">
        <v>5412</v>
      </c>
      <c r="Z54" s="457" t="s">
        <v>5414</v>
      </c>
      <c r="AA54" s="457"/>
      <c r="AB54" s="457"/>
      <c r="AC54" s="457"/>
      <c r="AD54" s="457"/>
      <c r="AE54" s="457"/>
      <c r="AF54" s="457"/>
      <c r="AG54" s="457"/>
      <c r="AH54" s="457"/>
      <c r="AI54" s="457"/>
      <c r="AJ54" s="457"/>
      <c r="AK54" s="457"/>
      <c r="AL54" s="457"/>
      <c r="AM54" s="457"/>
      <c r="AN54" s="457"/>
      <c r="AO54" s="462"/>
      <c r="AP54" s="462"/>
      <c r="AQ54" s="462"/>
      <c r="AR54" s="462"/>
      <c r="AS54" s="462"/>
      <c r="AT54" s="462"/>
      <c r="AU54" s="462"/>
      <c r="AV54" s="462"/>
      <c r="AW54" s="462"/>
      <c r="AX54" s="462"/>
      <c r="AY54" s="462"/>
      <c r="AZ54" s="462"/>
      <c r="BA54" s="462"/>
      <c r="BB54" s="462"/>
      <c r="BC54" s="462"/>
      <c r="BD54" s="462"/>
      <c r="BE54" s="462"/>
      <c r="BF54" s="462"/>
      <c r="BG54" s="462"/>
      <c r="BH54" s="462"/>
      <c r="BI54" s="462"/>
      <c r="BJ54" s="462"/>
      <c r="BK54" s="462"/>
      <c r="BL54" s="462"/>
      <c r="BM54" s="462"/>
      <c r="BN54" s="462"/>
      <c r="BO54" s="462"/>
      <c r="BP54" s="462"/>
      <c r="BQ54" s="462"/>
      <c r="BR54" s="462"/>
      <c r="BS54" s="462"/>
      <c r="BT54" s="462"/>
      <c r="BU54" s="462"/>
      <c r="BV54" s="462"/>
      <c r="BW54" s="462"/>
      <c r="BX54" s="462"/>
      <c r="BY54" s="462"/>
      <c r="BZ54" s="462"/>
      <c r="CA54" s="462"/>
      <c r="CB54" s="462"/>
      <c r="CC54" s="462"/>
      <c r="CD54" s="462"/>
      <c r="CE54" s="462"/>
      <c r="CF54" s="462"/>
      <c r="CG54" s="462"/>
      <c r="CH54" s="462"/>
      <c r="CI54" s="462"/>
      <c r="CJ54" s="462"/>
      <c r="CK54" s="462"/>
      <c r="CL54" s="462"/>
      <c r="CM54" s="462"/>
      <c r="CN54" s="462"/>
      <c r="CO54" s="462"/>
      <c r="CP54" s="462"/>
      <c r="CQ54" s="462"/>
      <c r="CR54" s="462"/>
      <c r="CS54" s="462"/>
      <c r="CT54" s="462"/>
      <c r="CU54" s="462"/>
      <c r="CV54" s="462"/>
      <c r="CW54" s="462"/>
      <c r="CX54" s="462"/>
      <c r="CY54" s="462"/>
      <c r="CZ54" s="462"/>
      <c r="DA54" s="462"/>
      <c r="DB54" s="462"/>
      <c r="DC54" s="462"/>
      <c r="DD54" s="462"/>
      <c r="DE54" s="462"/>
      <c r="DF54" s="462"/>
      <c r="DG54" s="462"/>
      <c r="DH54" s="462"/>
      <c r="DI54" s="462"/>
      <c r="DJ54" s="462"/>
      <c r="DK54" s="462"/>
      <c r="DL54" s="462"/>
      <c r="DM54" s="462"/>
      <c r="DN54" s="462"/>
      <c r="DO54" s="462"/>
      <c r="DP54" s="462"/>
      <c r="DQ54" s="462"/>
      <c r="DR54" s="462"/>
      <c r="DS54" s="462"/>
      <c r="DT54" s="462"/>
      <c r="DU54" s="462"/>
      <c r="DV54" s="462"/>
      <c r="DW54" s="462"/>
      <c r="DX54" s="462"/>
      <c r="DY54" s="462"/>
      <c r="DZ54" s="462"/>
      <c r="EA54" s="462"/>
      <c r="EB54" s="462"/>
      <c r="EC54" s="462"/>
      <c r="ED54" s="462"/>
      <c r="EE54" s="462"/>
      <c r="EF54" s="462"/>
      <c r="EG54" s="462"/>
      <c r="EH54" s="462"/>
      <c r="EI54" s="462"/>
      <c r="EJ54" s="462"/>
      <c r="EK54" s="462"/>
      <c r="EL54" s="462"/>
      <c r="EM54" s="462"/>
      <c r="EN54" s="462"/>
      <c r="EO54" s="462"/>
      <c r="EP54" s="462"/>
      <c r="EQ54" s="462"/>
      <c r="ER54" s="462"/>
      <c r="ES54" s="462"/>
      <c r="ET54" s="462"/>
      <c r="EU54" s="462"/>
      <c r="EV54" s="462"/>
      <c r="EW54" s="462"/>
      <c r="EX54" s="462"/>
      <c r="EY54" s="462"/>
      <c r="EZ54" s="462"/>
      <c r="FA54" s="462"/>
      <c r="FB54" s="462"/>
      <c r="FC54" s="462"/>
      <c r="FD54" s="462"/>
      <c r="FE54" s="462"/>
      <c r="FF54" s="462"/>
      <c r="FG54" s="462"/>
      <c r="FH54" s="462"/>
      <c r="FI54" s="462"/>
      <c r="FJ54" s="462"/>
      <c r="FK54" s="462"/>
      <c r="FL54" s="462"/>
      <c r="FM54" s="462"/>
      <c r="FN54" s="462"/>
      <c r="FO54" s="462"/>
      <c r="FP54" s="462"/>
      <c r="FQ54" s="462"/>
      <c r="FR54" s="462"/>
      <c r="FS54" s="462"/>
      <c r="FT54" s="462"/>
      <c r="FU54" s="462"/>
      <c r="FV54" s="462"/>
      <c r="FW54" s="462"/>
      <c r="FX54" s="462"/>
      <c r="FY54" s="462"/>
      <c r="FZ54" s="462"/>
      <c r="GA54" s="462"/>
      <c r="GB54" s="462"/>
      <c r="GC54" s="462"/>
      <c r="GD54" s="462"/>
      <c r="GE54" s="462"/>
      <c r="GF54" s="462"/>
      <c r="GG54" s="462"/>
      <c r="GH54" s="462"/>
      <c r="GI54" s="462"/>
      <c r="GJ54" s="462"/>
      <c r="GK54" s="462"/>
      <c r="GL54" s="462"/>
      <c r="GM54" s="462"/>
      <c r="GN54" s="462"/>
      <c r="GO54" s="462"/>
      <c r="GP54" s="462"/>
      <c r="GQ54" s="462"/>
      <c r="GR54" s="462"/>
      <c r="GS54" s="462"/>
      <c r="GT54" s="462"/>
      <c r="GU54" s="462"/>
      <c r="GV54" s="462"/>
      <c r="GW54" s="462"/>
      <c r="GX54" s="462"/>
      <c r="GY54" s="462"/>
      <c r="GZ54" s="462"/>
      <c r="HA54" s="462"/>
      <c r="HB54" s="462"/>
      <c r="HC54" s="462"/>
      <c r="HD54" s="462"/>
      <c r="HE54" s="462"/>
      <c r="HF54" s="462"/>
      <c r="HG54" s="462"/>
      <c r="HH54" s="462"/>
      <c r="HI54" s="462"/>
      <c r="HJ54" s="462"/>
      <c r="HK54" s="462"/>
      <c r="HL54" s="462"/>
      <c r="HM54" s="462"/>
      <c r="HN54" s="462"/>
      <c r="HO54" s="462"/>
      <c r="HP54" s="462"/>
      <c r="HQ54" s="462"/>
      <c r="HR54" s="462"/>
      <c r="HS54" s="462"/>
    </row>
    <row r="55" customHeight="1" spans="1:227">
      <c r="A55" s="439" t="s">
        <v>849</v>
      </c>
      <c r="B55" s="440">
        <v>45369</v>
      </c>
      <c r="C55" s="441" t="s">
        <v>6643</v>
      </c>
      <c r="D55" s="439" t="s">
        <v>6644</v>
      </c>
      <c r="E55" s="453" t="s">
        <v>6594</v>
      </c>
      <c r="F55" s="454">
        <v>34</v>
      </c>
      <c r="G55" s="454">
        <v>14</v>
      </c>
      <c r="H55" s="455" t="s">
        <v>3219</v>
      </c>
      <c r="I55" s="457" t="s">
        <v>3221</v>
      </c>
      <c r="J55" s="457" t="s">
        <v>6638</v>
      </c>
      <c r="K55" s="457" t="str">
        <f>VLOOKUP(G55,'Accepted Papers'!C$3:J$362,8,FALSE)</f>
        <v>Simone Balloccu, Patrícia Schmidtová, Mateusz Lango, Ondrej Dusek</v>
      </c>
      <c r="L55" s="457" t="s">
        <v>3221</v>
      </c>
      <c r="M55" s="457" t="s">
        <v>3223</v>
      </c>
      <c r="N55" s="457" t="s">
        <v>3225</v>
      </c>
      <c r="O55" s="457" t="s">
        <v>3227</v>
      </c>
      <c r="P55" s="457"/>
      <c r="Q55" s="457"/>
      <c r="R55" s="457"/>
      <c r="S55" s="457"/>
      <c r="T55" s="459"/>
      <c r="U55" s="459"/>
      <c r="V55" s="457"/>
      <c r="W55" s="457"/>
      <c r="X55" s="457" t="s">
        <v>3221</v>
      </c>
      <c r="Y55" s="457" t="s">
        <v>3223</v>
      </c>
      <c r="Z55" s="457" t="s">
        <v>3225</v>
      </c>
      <c r="AA55" s="457" t="s">
        <v>3227</v>
      </c>
      <c r="AB55" s="457"/>
      <c r="AC55" s="457"/>
      <c r="AD55" s="457"/>
      <c r="AE55" s="457"/>
      <c r="AF55" s="457"/>
      <c r="AG55" s="457"/>
      <c r="AH55" s="457"/>
      <c r="AI55" s="457"/>
      <c r="AJ55" s="457"/>
      <c r="AK55" s="457"/>
      <c r="AL55" s="457"/>
      <c r="AM55" s="457"/>
      <c r="AN55" s="457"/>
      <c r="AO55" s="462"/>
      <c r="AP55" s="462"/>
      <c r="AQ55" s="462"/>
      <c r="AR55" s="462"/>
      <c r="AS55" s="462"/>
      <c r="AT55" s="462"/>
      <c r="AU55" s="462"/>
      <c r="AV55" s="462"/>
      <c r="AW55" s="462"/>
      <c r="AX55" s="462"/>
      <c r="AY55" s="462"/>
      <c r="AZ55" s="462"/>
      <c r="BA55" s="462"/>
      <c r="BB55" s="462"/>
      <c r="BC55" s="462"/>
      <c r="BD55" s="462"/>
      <c r="BE55" s="462"/>
      <c r="BF55" s="462"/>
      <c r="BG55" s="462"/>
      <c r="BH55" s="462"/>
      <c r="BI55" s="462"/>
      <c r="BJ55" s="462"/>
      <c r="BK55" s="462"/>
      <c r="BL55" s="462"/>
      <c r="BM55" s="462"/>
      <c r="BN55" s="462"/>
      <c r="BO55" s="462"/>
      <c r="BP55" s="462"/>
      <c r="BQ55" s="462"/>
      <c r="BR55" s="462"/>
      <c r="BS55" s="462"/>
      <c r="BT55" s="462"/>
      <c r="BU55" s="462"/>
      <c r="BV55" s="462"/>
      <c r="BW55" s="462"/>
      <c r="BX55" s="462"/>
      <c r="BY55" s="462"/>
      <c r="BZ55" s="462"/>
      <c r="CA55" s="462"/>
      <c r="CB55" s="462"/>
      <c r="CC55" s="462"/>
      <c r="CD55" s="462"/>
      <c r="CE55" s="462"/>
      <c r="CF55" s="462"/>
      <c r="CG55" s="462"/>
      <c r="CH55" s="462"/>
      <c r="CI55" s="462"/>
      <c r="CJ55" s="462"/>
      <c r="CK55" s="462"/>
      <c r="CL55" s="462"/>
      <c r="CM55" s="462"/>
      <c r="CN55" s="462"/>
      <c r="CO55" s="462"/>
      <c r="CP55" s="462"/>
      <c r="CQ55" s="462"/>
      <c r="CR55" s="462"/>
      <c r="CS55" s="462"/>
      <c r="CT55" s="462"/>
      <c r="CU55" s="462"/>
      <c r="CV55" s="462"/>
      <c r="CW55" s="462"/>
      <c r="CX55" s="462"/>
      <c r="CY55" s="462"/>
      <c r="CZ55" s="462"/>
      <c r="DA55" s="462"/>
      <c r="DB55" s="462"/>
      <c r="DC55" s="462"/>
      <c r="DD55" s="462"/>
      <c r="DE55" s="462"/>
      <c r="DF55" s="462"/>
      <c r="DG55" s="462"/>
      <c r="DH55" s="462"/>
      <c r="DI55" s="462"/>
      <c r="DJ55" s="462"/>
      <c r="DK55" s="462"/>
      <c r="DL55" s="462"/>
      <c r="DM55" s="462"/>
      <c r="DN55" s="462"/>
      <c r="DO55" s="462"/>
      <c r="DP55" s="462"/>
      <c r="DQ55" s="462"/>
      <c r="DR55" s="462"/>
      <c r="DS55" s="462"/>
      <c r="DT55" s="462"/>
      <c r="DU55" s="462"/>
      <c r="DV55" s="462"/>
      <c r="DW55" s="462"/>
      <c r="DX55" s="462"/>
      <c r="DY55" s="462"/>
      <c r="DZ55" s="462"/>
      <c r="EA55" s="462"/>
      <c r="EB55" s="462"/>
      <c r="EC55" s="462"/>
      <c r="ED55" s="462"/>
      <c r="EE55" s="462"/>
      <c r="EF55" s="462"/>
      <c r="EG55" s="462"/>
      <c r="EH55" s="462"/>
      <c r="EI55" s="462"/>
      <c r="EJ55" s="462"/>
      <c r="EK55" s="462"/>
      <c r="EL55" s="462"/>
      <c r="EM55" s="462"/>
      <c r="EN55" s="462"/>
      <c r="EO55" s="462"/>
      <c r="EP55" s="462"/>
      <c r="EQ55" s="462"/>
      <c r="ER55" s="462"/>
      <c r="ES55" s="462"/>
      <c r="ET55" s="462"/>
      <c r="EU55" s="462"/>
      <c r="EV55" s="462"/>
      <c r="EW55" s="462"/>
      <c r="EX55" s="462"/>
      <c r="EY55" s="462"/>
      <c r="EZ55" s="462"/>
      <c r="FA55" s="462"/>
      <c r="FB55" s="462"/>
      <c r="FC55" s="462"/>
      <c r="FD55" s="462"/>
      <c r="FE55" s="462"/>
      <c r="FF55" s="462"/>
      <c r="FG55" s="462"/>
      <c r="FH55" s="462"/>
      <c r="FI55" s="462"/>
      <c r="FJ55" s="462"/>
      <c r="FK55" s="462"/>
      <c r="FL55" s="462"/>
      <c r="FM55" s="462"/>
      <c r="FN55" s="462"/>
      <c r="FO55" s="462"/>
      <c r="FP55" s="462"/>
      <c r="FQ55" s="462"/>
      <c r="FR55" s="462"/>
      <c r="FS55" s="462"/>
      <c r="FT55" s="462"/>
      <c r="FU55" s="462"/>
      <c r="FV55" s="462"/>
      <c r="FW55" s="462"/>
      <c r="FX55" s="462"/>
      <c r="FY55" s="462"/>
      <c r="FZ55" s="462"/>
      <c r="GA55" s="462"/>
      <c r="GB55" s="462"/>
      <c r="GC55" s="462"/>
      <c r="GD55" s="462"/>
      <c r="GE55" s="462"/>
      <c r="GF55" s="462"/>
      <c r="GG55" s="462"/>
      <c r="GH55" s="462"/>
      <c r="GI55" s="462"/>
      <c r="GJ55" s="462"/>
      <c r="GK55" s="462"/>
      <c r="GL55" s="462"/>
      <c r="GM55" s="462"/>
      <c r="GN55" s="462"/>
      <c r="GO55" s="462"/>
      <c r="GP55" s="462"/>
      <c r="GQ55" s="462"/>
      <c r="GR55" s="462"/>
      <c r="GS55" s="462"/>
      <c r="GT55" s="462"/>
      <c r="GU55" s="462"/>
      <c r="GV55" s="462"/>
      <c r="GW55" s="462"/>
      <c r="GX55" s="462"/>
      <c r="GY55" s="462"/>
      <c r="GZ55" s="462"/>
      <c r="HA55" s="462"/>
      <c r="HB55" s="462"/>
      <c r="HC55" s="462"/>
      <c r="HD55" s="462"/>
      <c r="HE55" s="462"/>
      <c r="HF55" s="462"/>
      <c r="HG55" s="462"/>
      <c r="HH55" s="462"/>
      <c r="HI55" s="462"/>
      <c r="HJ55" s="462"/>
      <c r="HK55" s="462"/>
      <c r="HL55" s="462"/>
      <c r="HM55" s="462"/>
      <c r="HN55" s="462"/>
      <c r="HO55" s="462"/>
      <c r="HP55" s="462"/>
      <c r="HQ55" s="462"/>
      <c r="HR55" s="462"/>
      <c r="HS55" s="462"/>
    </row>
    <row r="56" customHeight="1" spans="1:227">
      <c r="A56" s="439" t="s">
        <v>849</v>
      </c>
      <c r="B56" s="440">
        <v>45369</v>
      </c>
      <c r="C56" s="441" t="s">
        <v>6643</v>
      </c>
      <c r="D56" s="439" t="s">
        <v>6644</v>
      </c>
      <c r="E56" s="453" t="s">
        <v>6553</v>
      </c>
      <c r="F56" s="454">
        <v>22</v>
      </c>
      <c r="G56" s="454">
        <v>88</v>
      </c>
      <c r="H56" s="455" t="s">
        <v>1624</v>
      </c>
      <c r="I56" s="457" t="s">
        <v>3603</v>
      </c>
      <c r="J56" s="457" t="s">
        <v>6638</v>
      </c>
      <c r="K56" s="457" t="str">
        <f>VLOOKUP(G56,'Accepted Papers'!C$3:J$362,8,FALSE)</f>
        <v>Cheng-Han Chiang, Hung-yi Lee</v>
      </c>
      <c r="L56" s="457" t="s">
        <v>3603</v>
      </c>
      <c r="M56" s="457" t="s">
        <v>3605</v>
      </c>
      <c r="N56" s="457"/>
      <c r="O56" s="457"/>
      <c r="P56" s="457"/>
      <c r="Q56" s="457"/>
      <c r="R56" s="457"/>
      <c r="S56" s="457"/>
      <c r="T56" s="459"/>
      <c r="U56" s="459"/>
      <c r="V56" s="457"/>
      <c r="W56" s="457"/>
      <c r="X56" s="457" t="s">
        <v>3603</v>
      </c>
      <c r="Y56" s="457" t="s">
        <v>3605</v>
      </c>
      <c r="Z56" s="457"/>
      <c r="AA56" s="457"/>
      <c r="AB56" s="457"/>
      <c r="AC56" s="457"/>
      <c r="AD56" s="457"/>
      <c r="AE56" s="457"/>
      <c r="AF56" s="457"/>
      <c r="AG56" s="457"/>
      <c r="AH56" s="457"/>
      <c r="AI56" s="457"/>
      <c r="AJ56" s="457"/>
      <c r="AK56" s="457"/>
      <c r="AL56" s="457"/>
      <c r="AM56" s="457"/>
      <c r="AN56" s="457"/>
      <c r="AO56" s="462"/>
      <c r="AP56" s="462"/>
      <c r="AQ56" s="462"/>
      <c r="AR56" s="462"/>
      <c r="AS56" s="462"/>
      <c r="AT56" s="462"/>
      <c r="AU56" s="462"/>
      <c r="AV56" s="462"/>
      <c r="AW56" s="462"/>
      <c r="AX56" s="462"/>
      <c r="AY56" s="462"/>
      <c r="AZ56" s="462"/>
      <c r="BA56" s="462"/>
      <c r="BB56" s="462"/>
      <c r="BC56" s="462"/>
      <c r="BD56" s="462"/>
      <c r="BE56" s="462"/>
      <c r="BF56" s="462"/>
      <c r="BG56" s="462"/>
      <c r="BH56" s="462"/>
      <c r="BI56" s="462"/>
      <c r="BJ56" s="462"/>
      <c r="BK56" s="462"/>
      <c r="BL56" s="462"/>
      <c r="BM56" s="462"/>
      <c r="BN56" s="462"/>
      <c r="BO56" s="462"/>
      <c r="BP56" s="462"/>
      <c r="BQ56" s="462"/>
      <c r="BR56" s="462"/>
      <c r="BS56" s="462"/>
      <c r="BT56" s="462"/>
      <c r="BU56" s="462"/>
      <c r="BV56" s="462"/>
      <c r="BW56" s="462"/>
      <c r="BX56" s="462"/>
      <c r="BY56" s="462"/>
      <c r="BZ56" s="462"/>
      <c r="CA56" s="462"/>
      <c r="CB56" s="462"/>
      <c r="CC56" s="462"/>
      <c r="CD56" s="462"/>
      <c r="CE56" s="462"/>
      <c r="CF56" s="462"/>
      <c r="CG56" s="462"/>
      <c r="CH56" s="462"/>
      <c r="CI56" s="462"/>
      <c r="CJ56" s="462"/>
      <c r="CK56" s="462"/>
      <c r="CL56" s="462"/>
      <c r="CM56" s="462"/>
      <c r="CN56" s="462"/>
      <c r="CO56" s="462"/>
      <c r="CP56" s="462"/>
      <c r="CQ56" s="462"/>
      <c r="CR56" s="462"/>
      <c r="CS56" s="462"/>
      <c r="CT56" s="462"/>
      <c r="CU56" s="462"/>
      <c r="CV56" s="462"/>
      <c r="CW56" s="462"/>
      <c r="CX56" s="462"/>
      <c r="CY56" s="462"/>
      <c r="CZ56" s="462"/>
      <c r="DA56" s="462"/>
      <c r="DB56" s="462"/>
      <c r="DC56" s="462"/>
      <c r="DD56" s="462"/>
      <c r="DE56" s="462"/>
      <c r="DF56" s="462"/>
      <c r="DG56" s="462"/>
      <c r="DH56" s="462"/>
      <c r="DI56" s="462"/>
      <c r="DJ56" s="462"/>
      <c r="DK56" s="462"/>
      <c r="DL56" s="462"/>
      <c r="DM56" s="462"/>
      <c r="DN56" s="462"/>
      <c r="DO56" s="462"/>
      <c r="DP56" s="462"/>
      <c r="DQ56" s="462"/>
      <c r="DR56" s="462"/>
      <c r="DS56" s="462"/>
      <c r="DT56" s="462"/>
      <c r="DU56" s="462"/>
      <c r="DV56" s="462"/>
      <c r="DW56" s="462"/>
      <c r="DX56" s="462"/>
      <c r="DY56" s="462"/>
      <c r="DZ56" s="462"/>
      <c r="EA56" s="462"/>
      <c r="EB56" s="462"/>
      <c r="EC56" s="462"/>
      <c r="ED56" s="462"/>
      <c r="EE56" s="462"/>
      <c r="EF56" s="462"/>
      <c r="EG56" s="462"/>
      <c r="EH56" s="462"/>
      <c r="EI56" s="462"/>
      <c r="EJ56" s="462"/>
      <c r="EK56" s="462"/>
      <c r="EL56" s="462"/>
      <c r="EM56" s="462"/>
      <c r="EN56" s="462"/>
      <c r="EO56" s="462"/>
      <c r="EP56" s="462"/>
      <c r="EQ56" s="462"/>
      <c r="ER56" s="462"/>
      <c r="ES56" s="462"/>
      <c r="ET56" s="462"/>
      <c r="EU56" s="462"/>
      <c r="EV56" s="462"/>
      <c r="EW56" s="462"/>
      <c r="EX56" s="462"/>
      <c r="EY56" s="462"/>
      <c r="EZ56" s="462"/>
      <c r="FA56" s="462"/>
      <c r="FB56" s="462"/>
      <c r="FC56" s="462"/>
      <c r="FD56" s="462"/>
      <c r="FE56" s="462"/>
      <c r="FF56" s="462"/>
      <c r="FG56" s="462"/>
      <c r="FH56" s="462"/>
      <c r="FI56" s="462"/>
      <c r="FJ56" s="462"/>
      <c r="FK56" s="462"/>
      <c r="FL56" s="462"/>
      <c r="FM56" s="462"/>
      <c r="FN56" s="462"/>
      <c r="FO56" s="462"/>
      <c r="FP56" s="462"/>
      <c r="FQ56" s="462"/>
      <c r="FR56" s="462"/>
      <c r="FS56" s="462"/>
      <c r="FT56" s="462"/>
      <c r="FU56" s="462"/>
      <c r="FV56" s="462"/>
      <c r="FW56" s="462"/>
      <c r="FX56" s="462"/>
      <c r="FY56" s="462"/>
      <c r="FZ56" s="462"/>
      <c r="GA56" s="462"/>
      <c r="GB56" s="462"/>
      <c r="GC56" s="462"/>
      <c r="GD56" s="462"/>
      <c r="GE56" s="462"/>
      <c r="GF56" s="462"/>
      <c r="GG56" s="462"/>
      <c r="GH56" s="462"/>
      <c r="GI56" s="462"/>
      <c r="GJ56" s="462"/>
      <c r="GK56" s="462"/>
      <c r="GL56" s="462"/>
      <c r="GM56" s="462"/>
      <c r="GN56" s="462"/>
      <c r="GO56" s="462"/>
      <c r="GP56" s="462"/>
      <c r="GQ56" s="462"/>
      <c r="GR56" s="462"/>
      <c r="GS56" s="462"/>
      <c r="GT56" s="462"/>
      <c r="GU56" s="462"/>
      <c r="GV56" s="462"/>
      <c r="GW56" s="462"/>
      <c r="GX56" s="462"/>
      <c r="GY56" s="462"/>
      <c r="GZ56" s="462"/>
      <c r="HA56" s="462"/>
      <c r="HB56" s="462"/>
      <c r="HC56" s="462"/>
      <c r="HD56" s="462"/>
      <c r="HE56" s="462"/>
      <c r="HF56" s="462"/>
      <c r="HG56" s="462"/>
      <c r="HH56" s="462"/>
      <c r="HI56" s="462"/>
      <c r="HJ56" s="462"/>
      <c r="HK56" s="462"/>
      <c r="HL56" s="462"/>
      <c r="HM56" s="462"/>
      <c r="HN56" s="462"/>
      <c r="HO56" s="462"/>
      <c r="HP56" s="462"/>
      <c r="HQ56" s="462"/>
      <c r="HR56" s="462"/>
      <c r="HS56" s="462"/>
    </row>
    <row r="57" customHeight="1" spans="1:227">
      <c r="A57" s="439" t="s">
        <v>849</v>
      </c>
      <c r="B57" s="440">
        <v>45369</v>
      </c>
      <c r="C57" s="441" t="s">
        <v>6643</v>
      </c>
      <c r="D57" s="439" t="s">
        <v>6644</v>
      </c>
      <c r="E57" s="453" t="s">
        <v>6541</v>
      </c>
      <c r="F57" s="454">
        <v>3</v>
      </c>
      <c r="G57" s="454">
        <v>334</v>
      </c>
      <c r="H57" s="455" t="s">
        <v>2323</v>
      </c>
      <c r="I57" s="457" t="s">
        <v>5806</v>
      </c>
      <c r="J57" s="457" t="s">
        <v>6638</v>
      </c>
      <c r="K57" s="457" t="str">
        <f>VLOOKUP(G57,'Accepted Papers'!C$3:J$362,8,FALSE)</f>
        <v>Eric Khiu, Hasti Toossi, Jinyu Liu, Jiaxu Li, David Anugraha, Juan Armando Parra Flores, Leandro Arcos Roman, A. Seza Doğruöz, En-Shiun Annie Lee</v>
      </c>
      <c r="L57" s="457" t="s">
        <v>5806</v>
      </c>
      <c r="M57" s="457" t="s">
        <v>5808</v>
      </c>
      <c r="N57" s="457" t="s">
        <v>5810</v>
      </c>
      <c r="O57" s="457" t="s">
        <v>5812</v>
      </c>
      <c r="P57" s="457" t="s">
        <v>5814</v>
      </c>
      <c r="Q57" s="457" t="s">
        <v>5816</v>
      </c>
      <c r="R57" s="457" t="s">
        <v>5818</v>
      </c>
      <c r="S57" s="457" t="s">
        <v>5820</v>
      </c>
      <c r="T57" s="459"/>
      <c r="U57" s="459"/>
      <c r="V57" s="457"/>
      <c r="W57" s="457"/>
      <c r="X57" s="457" t="s">
        <v>5806</v>
      </c>
      <c r="Y57" s="457" t="s">
        <v>5808</v>
      </c>
      <c r="Z57" s="457" t="s">
        <v>5810</v>
      </c>
      <c r="AA57" s="457" t="s">
        <v>5812</v>
      </c>
      <c r="AB57" s="457" t="s">
        <v>5814</v>
      </c>
      <c r="AC57" s="457" t="s">
        <v>5816</v>
      </c>
      <c r="AD57" s="457" t="s">
        <v>5818</v>
      </c>
      <c r="AE57" s="457" t="s">
        <v>5820</v>
      </c>
      <c r="AF57" s="457" t="s">
        <v>3323</v>
      </c>
      <c r="AG57" s="457"/>
      <c r="AH57" s="457"/>
      <c r="AI57" s="457"/>
      <c r="AJ57" s="457"/>
      <c r="AK57" s="457"/>
      <c r="AL57" s="457"/>
      <c r="AM57" s="457"/>
      <c r="AN57" s="457"/>
      <c r="AO57" s="462"/>
      <c r="AP57" s="462"/>
      <c r="AQ57" s="462"/>
      <c r="AR57" s="462"/>
      <c r="AS57" s="462"/>
      <c r="AT57" s="462"/>
      <c r="AU57" s="462"/>
      <c r="AV57" s="462"/>
      <c r="AW57" s="462"/>
      <c r="AX57" s="462"/>
      <c r="AY57" s="462"/>
      <c r="AZ57" s="462"/>
      <c r="BA57" s="462"/>
      <c r="BB57" s="462"/>
      <c r="BC57" s="462"/>
      <c r="BD57" s="462"/>
      <c r="BE57" s="462"/>
      <c r="BF57" s="462"/>
      <c r="BG57" s="462"/>
      <c r="BH57" s="462"/>
      <c r="BI57" s="462"/>
      <c r="BJ57" s="462"/>
      <c r="BK57" s="462"/>
      <c r="BL57" s="462"/>
      <c r="BM57" s="462"/>
      <c r="BN57" s="462"/>
      <c r="BO57" s="462"/>
      <c r="BP57" s="462"/>
      <c r="BQ57" s="462"/>
      <c r="BR57" s="462"/>
      <c r="BS57" s="462"/>
      <c r="BT57" s="462"/>
      <c r="BU57" s="462"/>
      <c r="BV57" s="462"/>
      <c r="BW57" s="462"/>
      <c r="BX57" s="462"/>
      <c r="BY57" s="462"/>
      <c r="BZ57" s="462"/>
      <c r="CA57" s="462"/>
      <c r="CB57" s="462"/>
      <c r="CC57" s="462"/>
      <c r="CD57" s="462"/>
      <c r="CE57" s="462"/>
      <c r="CF57" s="462"/>
      <c r="CG57" s="462"/>
      <c r="CH57" s="462"/>
      <c r="CI57" s="462"/>
      <c r="CJ57" s="462"/>
      <c r="CK57" s="462"/>
      <c r="CL57" s="462"/>
      <c r="CM57" s="462"/>
      <c r="CN57" s="462"/>
      <c r="CO57" s="462"/>
      <c r="CP57" s="462"/>
      <c r="CQ57" s="462"/>
      <c r="CR57" s="462"/>
      <c r="CS57" s="462"/>
      <c r="CT57" s="462"/>
      <c r="CU57" s="462"/>
      <c r="CV57" s="462"/>
      <c r="CW57" s="462"/>
      <c r="CX57" s="462"/>
      <c r="CY57" s="462"/>
      <c r="CZ57" s="462"/>
      <c r="DA57" s="462"/>
      <c r="DB57" s="462"/>
      <c r="DC57" s="462"/>
      <c r="DD57" s="462"/>
      <c r="DE57" s="462"/>
      <c r="DF57" s="462"/>
      <c r="DG57" s="462"/>
      <c r="DH57" s="462"/>
      <c r="DI57" s="462"/>
      <c r="DJ57" s="462"/>
      <c r="DK57" s="462"/>
      <c r="DL57" s="462"/>
      <c r="DM57" s="462"/>
      <c r="DN57" s="462"/>
      <c r="DO57" s="462"/>
      <c r="DP57" s="462"/>
      <c r="DQ57" s="462"/>
      <c r="DR57" s="462"/>
      <c r="DS57" s="462"/>
      <c r="DT57" s="462"/>
      <c r="DU57" s="462"/>
      <c r="DV57" s="462"/>
      <c r="DW57" s="462"/>
      <c r="DX57" s="462"/>
      <c r="DY57" s="462"/>
      <c r="DZ57" s="462"/>
      <c r="EA57" s="462"/>
      <c r="EB57" s="462"/>
      <c r="EC57" s="462"/>
      <c r="ED57" s="462"/>
      <c r="EE57" s="462"/>
      <c r="EF57" s="462"/>
      <c r="EG57" s="462"/>
      <c r="EH57" s="462"/>
      <c r="EI57" s="462"/>
      <c r="EJ57" s="462"/>
      <c r="EK57" s="462"/>
      <c r="EL57" s="462"/>
      <c r="EM57" s="462"/>
      <c r="EN57" s="462"/>
      <c r="EO57" s="462"/>
      <c r="EP57" s="462"/>
      <c r="EQ57" s="462"/>
      <c r="ER57" s="462"/>
      <c r="ES57" s="462"/>
      <c r="ET57" s="462"/>
      <c r="EU57" s="462"/>
      <c r="EV57" s="462"/>
      <c r="EW57" s="462"/>
      <c r="EX57" s="462"/>
      <c r="EY57" s="462"/>
      <c r="EZ57" s="462"/>
      <c r="FA57" s="462"/>
      <c r="FB57" s="462"/>
      <c r="FC57" s="462"/>
      <c r="FD57" s="462"/>
      <c r="FE57" s="462"/>
      <c r="FF57" s="462"/>
      <c r="FG57" s="462"/>
      <c r="FH57" s="462"/>
      <c r="FI57" s="462"/>
      <c r="FJ57" s="462"/>
      <c r="FK57" s="462"/>
      <c r="FL57" s="462"/>
      <c r="FM57" s="462"/>
      <c r="FN57" s="462"/>
      <c r="FO57" s="462"/>
      <c r="FP57" s="462"/>
      <c r="FQ57" s="462"/>
      <c r="FR57" s="462"/>
      <c r="FS57" s="462"/>
      <c r="FT57" s="462"/>
      <c r="FU57" s="462"/>
      <c r="FV57" s="462"/>
      <c r="FW57" s="462"/>
      <c r="FX57" s="462"/>
      <c r="FY57" s="462"/>
      <c r="FZ57" s="462"/>
      <c r="GA57" s="462"/>
      <c r="GB57" s="462"/>
      <c r="GC57" s="462"/>
      <c r="GD57" s="462"/>
      <c r="GE57" s="462"/>
      <c r="GF57" s="462"/>
      <c r="GG57" s="462"/>
      <c r="GH57" s="462"/>
      <c r="GI57" s="462"/>
      <c r="GJ57" s="462"/>
      <c r="GK57" s="462"/>
      <c r="GL57" s="462"/>
      <c r="GM57" s="462"/>
      <c r="GN57" s="462"/>
      <c r="GO57" s="462"/>
      <c r="GP57" s="462"/>
      <c r="GQ57" s="462"/>
      <c r="GR57" s="462"/>
      <c r="GS57" s="462"/>
      <c r="GT57" s="462"/>
      <c r="GU57" s="462"/>
      <c r="GV57" s="462"/>
      <c r="GW57" s="462"/>
      <c r="GX57" s="462"/>
      <c r="GY57" s="462"/>
      <c r="GZ57" s="462"/>
      <c r="HA57" s="462"/>
      <c r="HB57" s="462"/>
      <c r="HC57" s="462"/>
      <c r="HD57" s="462"/>
      <c r="HE57" s="462"/>
      <c r="HF57" s="462"/>
      <c r="HG57" s="462"/>
      <c r="HH57" s="462"/>
      <c r="HI57" s="462"/>
      <c r="HJ57" s="462"/>
      <c r="HK57" s="462"/>
      <c r="HL57" s="462"/>
      <c r="HM57" s="462"/>
      <c r="HN57" s="462"/>
      <c r="HO57" s="462"/>
      <c r="HP57" s="462"/>
      <c r="HQ57" s="462"/>
      <c r="HR57" s="462"/>
      <c r="HS57" s="462"/>
    </row>
    <row r="58" customHeight="1" spans="1:227">
      <c r="A58" s="439" t="s">
        <v>849</v>
      </c>
      <c r="B58" s="440">
        <v>45369</v>
      </c>
      <c r="C58" s="441" t="s">
        <v>6643</v>
      </c>
      <c r="D58" s="439" t="s">
        <v>6644</v>
      </c>
      <c r="E58" s="453" t="s">
        <v>6594</v>
      </c>
      <c r="F58" s="454">
        <v>35</v>
      </c>
      <c r="G58" s="454">
        <v>267</v>
      </c>
      <c r="H58" s="455" t="s">
        <v>2128</v>
      </c>
      <c r="I58" s="457" t="s">
        <v>4284</v>
      </c>
      <c r="J58" s="457" t="s">
        <v>6638</v>
      </c>
      <c r="K58" s="457" t="str">
        <f>VLOOKUP(G58,'Accepted Papers'!C$3:J$362,8,FALSE)</f>
        <v>Marie Bexte, Andrea Horbach, Torsten Zesch</v>
      </c>
      <c r="L58" s="457" t="s">
        <v>4284</v>
      </c>
      <c r="M58" s="457" t="s">
        <v>4286</v>
      </c>
      <c r="N58" s="457" t="s">
        <v>4288</v>
      </c>
      <c r="O58" s="457"/>
      <c r="P58" s="457"/>
      <c r="Q58" s="457"/>
      <c r="R58" s="457"/>
      <c r="S58" s="457"/>
      <c r="T58" s="459"/>
      <c r="U58" s="459"/>
      <c r="V58" s="457"/>
      <c r="W58" s="457"/>
      <c r="X58" s="457" t="s">
        <v>4284</v>
      </c>
      <c r="Y58" s="457" t="s">
        <v>4286</v>
      </c>
      <c r="Z58" s="457" t="s">
        <v>4288</v>
      </c>
      <c r="AA58" s="457"/>
      <c r="AB58" s="457"/>
      <c r="AC58" s="457"/>
      <c r="AD58" s="457"/>
      <c r="AE58" s="457"/>
      <c r="AF58" s="457"/>
      <c r="AG58" s="457"/>
      <c r="AH58" s="457"/>
      <c r="AI58" s="457"/>
      <c r="AJ58" s="457"/>
      <c r="AK58" s="457"/>
      <c r="AL58" s="457"/>
      <c r="AM58" s="457"/>
      <c r="AN58" s="457"/>
      <c r="AO58" s="462"/>
      <c r="AP58" s="462"/>
      <c r="AQ58" s="462"/>
      <c r="AR58" s="462"/>
      <c r="AS58" s="462"/>
      <c r="AT58" s="462"/>
      <c r="AU58" s="462"/>
      <c r="AV58" s="462"/>
      <c r="AW58" s="462"/>
      <c r="AX58" s="462"/>
      <c r="AY58" s="462"/>
      <c r="AZ58" s="462"/>
      <c r="BA58" s="462"/>
      <c r="BB58" s="462"/>
      <c r="BC58" s="462"/>
      <c r="BD58" s="462"/>
      <c r="BE58" s="462"/>
      <c r="BF58" s="462"/>
      <c r="BG58" s="462"/>
      <c r="BH58" s="462"/>
      <c r="BI58" s="462"/>
      <c r="BJ58" s="462"/>
      <c r="BK58" s="462"/>
      <c r="BL58" s="462"/>
      <c r="BM58" s="462"/>
      <c r="BN58" s="462"/>
      <c r="BO58" s="462"/>
      <c r="BP58" s="462"/>
      <c r="BQ58" s="462"/>
      <c r="BR58" s="462"/>
      <c r="BS58" s="462"/>
      <c r="BT58" s="462"/>
      <c r="BU58" s="462"/>
      <c r="BV58" s="462"/>
      <c r="BW58" s="462"/>
      <c r="BX58" s="462"/>
      <c r="BY58" s="462"/>
      <c r="BZ58" s="462"/>
      <c r="CA58" s="462"/>
      <c r="CB58" s="462"/>
      <c r="CC58" s="462"/>
      <c r="CD58" s="462"/>
      <c r="CE58" s="462"/>
      <c r="CF58" s="462"/>
      <c r="CG58" s="462"/>
      <c r="CH58" s="462"/>
      <c r="CI58" s="462"/>
      <c r="CJ58" s="462"/>
      <c r="CK58" s="462"/>
      <c r="CL58" s="462"/>
      <c r="CM58" s="462"/>
      <c r="CN58" s="462"/>
      <c r="CO58" s="462"/>
      <c r="CP58" s="462"/>
      <c r="CQ58" s="462"/>
      <c r="CR58" s="462"/>
      <c r="CS58" s="462"/>
      <c r="CT58" s="462"/>
      <c r="CU58" s="462"/>
      <c r="CV58" s="462"/>
      <c r="CW58" s="462"/>
      <c r="CX58" s="462"/>
      <c r="CY58" s="462"/>
      <c r="CZ58" s="462"/>
      <c r="DA58" s="462"/>
      <c r="DB58" s="462"/>
      <c r="DC58" s="462"/>
      <c r="DD58" s="462"/>
      <c r="DE58" s="462"/>
      <c r="DF58" s="462"/>
      <c r="DG58" s="462"/>
      <c r="DH58" s="462"/>
      <c r="DI58" s="462"/>
      <c r="DJ58" s="462"/>
      <c r="DK58" s="462"/>
      <c r="DL58" s="462"/>
      <c r="DM58" s="462"/>
      <c r="DN58" s="462"/>
      <c r="DO58" s="462"/>
      <c r="DP58" s="462"/>
      <c r="DQ58" s="462"/>
      <c r="DR58" s="462"/>
      <c r="DS58" s="462"/>
      <c r="DT58" s="462"/>
      <c r="DU58" s="462"/>
      <c r="DV58" s="462"/>
      <c r="DW58" s="462"/>
      <c r="DX58" s="462"/>
      <c r="DY58" s="462"/>
      <c r="DZ58" s="462"/>
      <c r="EA58" s="462"/>
      <c r="EB58" s="462"/>
      <c r="EC58" s="462"/>
      <c r="ED58" s="462"/>
      <c r="EE58" s="462"/>
      <c r="EF58" s="462"/>
      <c r="EG58" s="462"/>
      <c r="EH58" s="462"/>
      <c r="EI58" s="462"/>
      <c r="EJ58" s="462"/>
      <c r="EK58" s="462"/>
      <c r="EL58" s="462"/>
      <c r="EM58" s="462"/>
      <c r="EN58" s="462"/>
      <c r="EO58" s="462"/>
      <c r="EP58" s="462"/>
      <c r="EQ58" s="462"/>
      <c r="ER58" s="462"/>
      <c r="ES58" s="462"/>
      <c r="ET58" s="462"/>
      <c r="EU58" s="462"/>
      <c r="EV58" s="462"/>
      <c r="EW58" s="462"/>
      <c r="EX58" s="462"/>
      <c r="EY58" s="462"/>
      <c r="EZ58" s="462"/>
      <c r="FA58" s="462"/>
      <c r="FB58" s="462"/>
      <c r="FC58" s="462"/>
      <c r="FD58" s="462"/>
      <c r="FE58" s="462"/>
      <c r="FF58" s="462"/>
      <c r="FG58" s="462"/>
      <c r="FH58" s="462"/>
      <c r="FI58" s="462"/>
      <c r="FJ58" s="462"/>
      <c r="FK58" s="462"/>
      <c r="FL58" s="462"/>
      <c r="FM58" s="462"/>
      <c r="FN58" s="462"/>
      <c r="FO58" s="462"/>
      <c r="FP58" s="462"/>
      <c r="FQ58" s="462"/>
      <c r="FR58" s="462"/>
      <c r="FS58" s="462"/>
      <c r="FT58" s="462"/>
      <c r="FU58" s="462"/>
      <c r="FV58" s="462"/>
      <c r="FW58" s="462"/>
      <c r="FX58" s="462"/>
      <c r="FY58" s="462"/>
      <c r="FZ58" s="462"/>
      <c r="GA58" s="462"/>
      <c r="GB58" s="462"/>
      <c r="GC58" s="462"/>
      <c r="GD58" s="462"/>
      <c r="GE58" s="462"/>
      <c r="GF58" s="462"/>
      <c r="GG58" s="462"/>
      <c r="GH58" s="462"/>
      <c r="GI58" s="462"/>
      <c r="GJ58" s="462"/>
      <c r="GK58" s="462"/>
      <c r="GL58" s="462"/>
      <c r="GM58" s="462"/>
      <c r="GN58" s="462"/>
      <c r="GO58" s="462"/>
      <c r="GP58" s="462"/>
      <c r="GQ58" s="462"/>
      <c r="GR58" s="462"/>
      <c r="GS58" s="462"/>
      <c r="GT58" s="462"/>
      <c r="GU58" s="462"/>
      <c r="GV58" s="462"/>
      <c r="GW58" s="462"/>
      <c r="GX58" s="462"/>
      <c r="GY58" s="462"/>
      <c r="GZ58" s="462"/>
      <c r="HA58" s="462"/>
      <c r="HB58" s="462"/>
      <c r="HC58" s="462"/>
      <c r="HD58" s="462"/>
      <c r="HE58" s="462"/>
      <c r="HF58" s="462"/>
      <c r="HG58" s="462"/>
      <c r="HH58" s="462"/>
      <c r="HI58" s="462"/>
      <c r="HJ58" s="462"/>
      <c r="HK58" s="462"/>
      <c r="HL58" s="462"/>
      <c r="HM58" s="462"/>
      <c r="HN58" s="462"/>
      <c r="HO58" s="462"/>
      <c r="HP58" s="462"/>
      <c r="HQ58" s="462"/>
      <c r="HR58" s="462"/>
      <c r="HS58" s="462"/>
    </row>
    <row r="59" customHeight="1" spans="1:227">
      <c r="A59" s="439" t="s">
        <v>849</v>
      </c>
      <c r="B59" s="440">
        <v>45369</v>
      </c>
      <c r="C59" s="441" t="s">
        <v>6643</v>
      </c>
      <c r="D59" s="439" t="s">
        <v>6644</v>
      </c>
      <c r="E59" s="456" t="s">
        <v>6553</v>
      </c>
      <c r="F59" s="454">
        <v>23</v>
      </c>
      <c r="G59" s="454">
        <v>251</v>
      </c>
      <c r="H59" s="457" t="s">
        <v>3158</v>
      </c>
      <c r="I59" s="457" t="s">
        <v>5605</v>
      </c>
      <c r="J59" s="457" t="s">
        <v>6638</v>
      </c>
      <c r="K59" s="457" t="s">
        <v>3161</v>
      </c>
      <c r="L59" s="121" t="s">
        <v>5605</v>
      </c>
      <c r="M59" s="463" t="s">
        <v>5607</v>
      </c>
      <c r="N59" s="463" t="s">
        <v>5609</v>
      </c>
      <c r="O59" s="457"/>
      <c r="P59" s="457"/>
      <c r="Q59" s="457"/>
      <c r="R59" s="457"/>
      <c r="S59" s="457"/>
      <c r="T59" s="462"/>
      <c r="U59" s="462"/>
      <c r="V59" s="457"/>
      <c r="W59" s="457"/>
      <c r="X59" s="457"/>
      <c r="Y59" s="457"/>
      <c r="Z59" s="457"/>
      <c r="AA59" s="457"/>
      <c r="AB59" s="457"/>
      <c r="AC59" s="457"/>
      <c r="AD59" s="457"/>
      <c r="AE59" s="457"/>
      <c r="AF59" s="457"/>
      <c r="AG59" s="457"/>
      <c r="AH59" s="457"/>
      <c r="AI59" s="457"/>
      <c r="AJ59" s="457"/>
      <c r="AK59" s="457"/>
      <c r="AL59" s="457"/>
      <c r="AM59" s="457"/>
      <c r="AN59" s="457"/>
      <c r="AO59" s="462"/>
      <c r="AP59" s="462"/>
      <c r="AQ59" s="462"/>
      <c r="AR59" s="462"/>
      <c r="AS59" s="462"/>
      <c r="AT59" s="462"/>
      <c r="AU59" s="462"/>
      <c r="AV59" s="462"/>
      <c r="AW59" s="462"/>
      <c r="AX59" s="462"/>
      <c r="AY59" s="462"/>
      <c r="AZ59" s="462"/>
      <c r="BA59" s="462"/>
      <c r="BB59" s="462"/>
      <c r="BC59" s="462"/>
      <c r="BD59" s="462"/>
      <c r="BE59" s="462"/>
      <c r="BF59" s="462"/>
      <c r="BG59" s="462"/>
      <c r="BH59" s="462"/>
      <c r="BI59" s="462"/>
      <c r="BJ59" s="462"/>
      <c r="BK59" s="462"/>
      <c r="BL59" s="462"/>
      <c r="BM59" s="462"/>
      <c r="BN59" s="462"/>
      <c r="BO59" s="462"/>
      <c r="BP59" s="462"/>
      <c r="BQ59" s="462"/>
      <c r="BR59" s="462"/>
      <c r="BS59" s="462"/>
      <c r="BT59" s="462"/>
      <c r="BU59" s="462"/>
      <c r="BV59" s="462"/>
      <c r="BW59" s="462"/>
      <c r="BX59" s="462"/>
      <c r="BY59" s="462"/>
      <c r="BZ59" s="462"/>
      <c r="CA59" s="462"/>
      <c r="CB59" s="462"/>
      <c r="CC59" s="462"/>
      <c r="CD59" s="462"/>
      <c r="CE59" s="462"/>
      <c r="CF59" s="462"/>
      <c r="CG59" s="462"/>
      <c r="CH59" s="462"/>
      <c r="CI59" s="462"/>
      <c r="CJ59" s="462"/>
      <c r="CK59" s="462"/>
      <c r="CL59" s="462"/>
      <c r="CM59" s="462"/>
      <c r="CN59" s="462"/>
      <c r="CO59" s="462"/>
      <c r="CP59" s="462"/>
      <c r="CQ59" s="462"/>
      <c r="CR59" s="462"/>
      <c r="CS59" s="462"/>
      <c r="CT59" s="462"/>
      <c r="CU59" s="462"/>
      <c r="CV59" s="462"/>
      <c r="CW59" s="462"/>
      <c r="CX59" s="462"/>
      <c r="CY59" s="462"/>
      <c r="CZ59" s="462"/>
      <c r="DA59" s="462"/>
      <c r="DB59" s="462"/>
      <c r="DC59" s="462"/>
      <c r="DD59" s="462"/>
      <c r="DE59" s="462"/>
      <c r="DF59" s="462"/>
      <c r="DG59" s="462"/>
      <c r="DH59" s="462"/>
      <c r="DI59" s="462"/>
      <c r="DJ59" s="462"/>
      <c r="DK59" s="462"/>
      <c r="DL59" s="462"/>
      <c r="DM59" s="462"/>
      <c r="DN59" s="462"/>
      <c r="DO59" s="462"/>
      <c r="DP59" s="462"/>
      <c r="DQ59" s="462"/>
      <c r="DR59" s="462"/>
      <c r="DS59" s="462"/>
      <c r="DT59" s="462"/>
      <c r="DU59" s="462"/>
      <c r="DV59" s="462"/>
      <c r="DW59" s="462"/>
      <c r="DX59" s="462"/>
      <c r="DY59" s="462"/>
      <c r="DZ59" s="462"/>
      <c r="EA59" s="462"/>
      <c r="EB59" s="462"/>
      <c r="EC59" s="462"/>
      <c r="ED59" s="462"/>
      <c r="EE59" s="462"/>
      <c r="EF59" s="462"/>
      <c r="EG59" s="462"/>
      <c r="EH59" s="462"/>
      <c r="EI59" s="462"/>
      <c r="EJ59" s="462"/>
      <c r="EK59" s="462"/>
      <c r="EL59" s="462"/>
      <c r="EM59" s="462"/>
      <c r="EN59" s="462"/>
      <c r="EO59" s="462"/>
      <c r="EP59" s="462"/>
      <c r="EQ59" s="462"/>
      <c r="ER59" s="462"/>
      <c r="ES59" s="462"/>
      <c r="ET59" s="462"/>
      <c r="EU59" s="462"/>
      <c r="EV59" s="462"/>
      <c r="EW59" s="462"/>
      <c r="EX59" s="462"/>
      <c r="EY59" s="462"/>
      <c r="EZ59" s="462"/>
      <c r="FA59" s="462"/>
      <c r="FB59" s="462"/>
      <c r="FC59" s="462"/>
      <c r="FD59" s="462"/>
      <c r="FE59" s="462"/>
      <c r="FF59" s="462"/>
      <c r="FG59" s="462"/>
      <c r="FH59" s="462"/>
      <c r="FI59" s="462"/>
      <c r="FJ59" s="462"/>
      <c r="FK59" s="462"/>
      <c r="FL59" s="462"/>
      <c r="FM59" s="462"/>
      <c r="FN59" s="462"/>
      <c r="FO59" s="462"/>
      <c r="FP59" s="462"/>
      <c r="FQ59" s="462"/>
      <c r="FR59" s="462"/>
      <c r="FS59" s="462"/>
      <c r="FT59" s="462"/>
      <c r="FU59" s="462"/>
      <c r="FV59" s="462"/>
      <c r="FW59" s="462"/>
      <c r="FX59" s="462"/>
      <c r="FY59" s="462"/>
      <c r="FZ59" s="462"/>
      <c r="GA59" s="462"/>
      <c r="GB59" s="462"/>
      <c r="GC59" s="462"/>
      <c r="GD59" s="462"/>
      <c r="GE59" s="462"/>
      <c r="GF59" s="462"/>
      <c r="GG59" s="462"/>
      <c r="GH59" s="462"/>
      <c r="GI59" s="462"/>
      <c r="GJ59" s="462"/>
      <c r="GK59" s="462"/>
      <c r="GL59" s="462"/>
      <c r="GM59" s="462"/>
      <c r="GN59" s="462"/>
      <c r="GO59" s="462"/>
      <c r="GP59" s="462"/>
      <c r="GQ59" s="462"/>
      <c r="GR59" s="462"/>
      <c r="GS59" s="462"/>
      <c r="GT59" s="462"/>
      <c r="GU59" s="462"/>
      <c r="GV59" s="462"/>
      <c r="GW59" s="462"/>
      <c r="GX59" s="462"/>
      <c r="GY59" s="462"/>
      <c r="GZ59" s="462"/>
      <c r="HA59" s="462"/>
      <c r="HB59" s="462"/>
      <c r="HC59" s="462"/>
      <c r="HD59" s="462"/>
      <c r="HE59" s="462"/>
      <c r="HF59" s="462"/>
      <c r="HG59" s="462"/>
      <c r="HH59" s="462"/>
      <c r="HI59" s="462"/>
      <c r="HJ59" s="462"/>
      <c r="HK59" s="462"/>
      <c r="HL59" s="462"/>
      <c r="HM59" s="462"/>
      <c r="HN59" s="462"/>
      <c r="HO59" s="462"/>
      <c r="HP59" s="462"/>
      <c r="HQ59" s="462"/>
      <c r="HR59" s="462"/>
      <c r="HS59" s="462"/>
    </row>
    <row r="60" customHeight="1" spans="1:227">
      <c r="A60" s="439" t="s">
        <v>849</v>
      </c>
      <c r="B60" s="440">
        <v>45369</v>
      </c>
      <c r="C60" s="441" t="s">
        <v>6643</v>
      </c>
      <c r="D60" s="439" t="s">
        <v>6644</v>
      </c>
      <c r="E60" s="453" t="s">
        <v>6541</v>
      </c>
      <c r="F60" s="454">
        <v>4</v>
      </c>
      <c r="G60" s="454">
        <v>454</v>
      </c>
      <c r="H60" s="455" t="s">
        <v>2966</v>
      </c>
      <c r="I60" s="457" t="s">
        <v>2964</v>
      </c>
      <c r="J60" s="457" t="s">
        <v>6638</v>
      </c>
      <c r="K60" s="457" t="e">
        <f>VLOOKUP(G60,'Accepted Papers'!C$3:J$362,8,FALSE)</f>
        <v>#N/A</v>
      </c>
      <c r="L60" s="457" t="s">
        <v>2964</v>
      </c>
      <c r="M60" s="457" t="s">
        <v>6107</v>
      </c>
      <c r="N60" s="457" t="s">
        <v>6109</v>
      </c>
      <c r="O60" s="457" t="s">
        <v>6111</v>
      </c>
      <c r="P60" s="457" t="s">
        <v>6113</v>
      </c>
      <c r="Q60" s="457" t="s">
        <v>6115</v>
      </c>
      <c r="R60" s="457"/>
      <c r="S60" s="457"/>
      <c r="T60" s="459"/>
      <c r="U60" s="459"/>
      <c r="V60" s="457"/>
      <c r="W60" s="457"/>
      <c r="X60" s="457" t="s">
        <v>2964</v>
      </c>
      <c r="Y60" s="457" t="s">
        <v>6107</v>
      </c>
      <c r="Z60" s="457" t="s">
        <v>6109</v>
      </c>
      <c r="AA60" s="457" t="s">
        <v>6111</v>
      </c>
      <c r="AB60" s="457" t="s">
        <v>6113</v>
      </c>
      <c r="AC60" s="457" t="s">
        <v>6115</v>
      </c>
      <c r="AD60" s="457"/>
      <c r="AE60" s="457"/>
      <c r="AF60" s="457"/>
      <c r="AG60" s="457"/>
      <c r="AH60" s="457"/>
      <c r="AI60" s="457"/>
      <c r="AJ60" s="457"/>
      <c r="AK60" s="457"/>
      <c r="AL60" s="457"/>
      <c r="AM60" s="457"/>
      <c r="AN60" s="457"/>
      <c r="AO60" s="462"/>
      <c r="AP60" s="462"/>
      <c r="AQ60" s="462"/>
      <c r="AR60" s="462"/>
      <c r="AS60" s="462"/>
      <c r="AT60" s="462"/>
      <c r="AU60" s="462"/>
      <c r="AV60" s="462"/>
      <c r="AW60" s="462"/>
      <c r="AX60" s="462"/>
      <c r="AY60" s="462"/>
      <c r="AZ60" s="462"/>
      <c r="BA60" s="462"/>
      <c r="BB60" s="462"/>
      <c r="BC60" s="462"/>
      <c r="BD60" s="462"/>
      <c r="BE60" s="462"/>
      <c r="BF60" s="462"/>
      <c r="BG60" s="462"/>
      <c r="BH60" s="462"/>
      <c r="BI60" s="462"/>
      <c r="BJ60" s="462"/>
      <c r="BK60" s="462"/>
      <c r="BL60" s="462"/>
      <c r="BM60" s="462"/>
      <c r="BN60" s="462"/>
      <c r="BO60" s="462"/>
      <c r="BP60" s="462"/>
      <c r="BQ60" s="462"/>
      <c r="BR60" s="462"/>
      <c r="BS60" s="462"/>
      <c r="BT60" s="462"/>
      <c r="BU60" s="462"/>
      <c r="BV60" s="462"/>
      <c r="BW60" s="462"/>
      <c r="BX60" s="462"/>
      <c r="BY60" s="462"/>
      <c r="BZ60" s="462"/>
      <c r="CA60" s="462"/>
      <c r="CB60" s="462"/>
      <c r="CC60" s="462"/>
      <c r="CD60" s="462"/>
      <c r="CE60" s="462"/>
      <c r="CF60" s="462"/>
      <c r="CG60" s="462"/>
      <c r="CH60" s="462"/>
      <c r="CI60" s="462"/>
      <c r="CJ60" s="462"/>
      <c r="CK60" s="462"/>
      <c r="CL60" s="462"/>
      <c r="CM60" s="462"/>
      <c r="CN60" s="462"/>
      <c r="CO60" s="462"/>
      <c r="CP60" s="462"/>
      <c r="CQ60" s="462"/>
      <c r="CR60" s="462"/>
      <c r="CS60" s="462"/>
      <c r="CT60" s="462"/>
      <c r="CU60" s="462"/>
      <c r="CV60" s="462"/>
      <c r="CW60" s="462"/>
      <c r="CX60" s="462"/>
      <c r="CY60" s="462"/>
      <c r="CZ60" s="462"/>
      <c r="DA60" s="462"/>
      <c r="DB60" s="462"/>
      <c r="DC60" s="462"/>
      <c r="DD60" s="462"/>
      <c r="DE60" s="462"/>
      <c r="DF60" s="462"/>
      <c r="DG60" s="462"/>
      <c r="DH60" s="462"/>
      <c r="DI60" s="462"/>
      <c r="DJ60" s="462"/>
      <c r="DK60" s="462"/>
      <c r="DL60" s="462"/>
      <c r="DM60" s="462"/>
      <c r="DN60" s="462"/>
      <c r="DO60" s="462"/>
      <c r="DP60" s="462"/>
      <c r="DQ60" s="462"/>
      <c r="DR60" s="462"/>
      <c r="DS60" s="462"/>
      <c r="DT60" s="462"/>
      <c r="DU60" s="462"/>
      <c r="DV60" s="462"/>
      <c r="DW60" s="462"/>
      <c r="DX60" s="462"/>
      <c r="DY60" s="462"/>
      <c r="DZ60" s="462"/>
      <c r="EA60" s="462"/>
      <c r="EB60" s="462"/>
      <c r="EC60" s="462"/>
      <c r="ED60" s="462"/>
      <c r="EE60" s="462"/>
      <c r="EF60" s="462"/>
      <c r="EG60" s="462"/>
      <c r="EH60" s="462"/>
      <c r="EI60" s="462"/>
      <c r="EJ60" s="462"/>
      <c r="EK60" s="462"/>
      <c r="EL60" s="462"/>
      <c r="EM60" s="462"/>
      <c r="EN60" s="462"/>
      <c r="EO60" s="462"/>
      <c r="EP60" s="462"/>
      <c r="EQ60" s="462"/>
      <c r="ER60" s="462"/>
      <c r="ES60" s="462"/>
      <c r="ET60" s="462"/>
      <c r="EU60" s="462"/>
      <c r="EV60" s="462"/>
      <c r="EW60" s="462"/>
      <c r="EX60" s="462"/>
      <c r="EY60" s="462"/>
      <c r="EZ60" s="462"/>
      <c r="FA60" s="462"/>
      <c r="FB60" s="462"/>
      <c r="FC60" s="462"/>
      <c r="FD60" s="462"/>
      <c r="FE60" s="462"/>
      <c r="FF60" s="462"/>
      <c r="FG60" s="462"/>
      <c r="FH60" s="462"/>
      <c r="FI60" s="462"/>
      <c r="FJ60" s="462"/>
      <c r="FK60" s="462"/>
      <c r="FL60" s="462"/>
      <c r="FM60" s="462"/>
      <c r="FN60" s="462"/>
      <c r="FO60" s="462"/>
      <c r="FP60" s="462"/>
      <c r="FQ60" s="462"/>
      <c r="FR60" s="462"/>
      <c r="FS60" s="462"/>
      <c r="FT60" s="462"/>
      <c r="FU60" s="462"/>
      <c r="FV60" s="462"/>
      <c r="FW60" s="462"/>
      <c r="FX60" s="462"/>
      <c r="FY60" s="462"/>
      <c r="FZ60" s="462"/>
      <c r="GA60" s="462"/>
      <c r="GB60" s="462"/>
      <c r="GC60" s="462"/>
      <c r="GD60" s="462"/>
      <c r="GE60" s="462"/>
      <c r="GF60" s="462"/>
      <c r="GG60" s="462"/>
      <c r="GH60" s="462"/>
      <c r="GI60" s="462"/>
      <c r="GJ60" s="462"/>
      <c r="GK60" s="462"/>
      <c r="GL60" s="462"/>
      <c r="GM60" s="462"/>
      <c r="GN60" s="462"/>
      <c r="GO60" s="462"/>
      <c r="GP60" s="462"/>
      <c r="GQ60" s="462"/>
      <c r="GR60" s="462"/>
      <c r="GS60" s="462"/>
      <c r="GT60" s="462"/>
      <c r="GU60" s="462"/>
      <c r="GV60" s="462"/>
      <c r="GW60" s="462"/>
      <c r="GX60" s="462"/>
      <c r="GY60" s="462"/>
      <c r="GZ60" s="462"/>
      <c r="HA60" s="462"/>
      <c r="HB60" s="462"/>
      <c r="HC60" s="462"/>
      <c r="HD60" s="462"/>
      <c r="HE60" s="462"/>
      <c r="HF60" s="462"/>
      <c r="HG60" s="462"/>
      <c r="HH60" s="462"/>
      <c r="HI60" s="462"/>
      <c r="HJ60" s="462"/>
      <c r="HK60" s="462"/>
      <c r="HL60" s="462"/>
      <c r="HM60" s="462"/>
      <c r="HN60" s="462"/>
      <c r="HO60" s="462"/>
      <c r="HP60" s="462"/>
      <c r="HQ60" s="462"/>
      <c r="HR60" s="462"/>
      <c r="HS60" s="462"/>
    </row>
    <row r="61" customHeight="1" spans="1:227">
      <c r="A61" s="439" t="s">
        <v>849</v>
      </c>
      <c r="B61" s="440">
        <v>45369</v>
      </c>
      <c r="C61" s="441" t="s">
        <v>6643</v>
      </c>
      <c r="D61" s="439" t="s">
        <v>6644</v>
      </c>
      <c r="E61" s="453" t="s">
        <v>6553</v>
      </c>
      <c r="F61" s="454">
        <v>24</v>
      </c>
      <c r="G61" s="454">
        <v>348</v>
      </c>
      <c r="H61" s="455" t="s">
        <v>2366</v>
      </c>
      <c r="I61" s="457" t="s">
        <v>4607</v>
      </c>
      <c r="J61" s="457" t="s">
        <v>6638</v>
      </c>
      <c r="K61" s="457" t="str">
        <f>VLOOKUP(G61,'Accepted Papers'!C$3:J$362,8,FALSE)</f>
        <v>Xiang Gao, Jiaxin Zhang, Lalla Mouatadid, Kamalika Das</v>
      </c>
      <c r="L61" s="457" t="s">
        <v>4607</v>
      </c>
      <c r="M61" s="457" t="s">
        <v>4609</v>
      </c>
      <c r="N61" s="457" t="s">
        <v>4611</v>
      </c>
      <c r="O61" s="457" t="s">
        <v>4613</v>
      </c>
      <c r="P61" s="457"/>
      <c r="Q61" s="457"/>
      <c r="R61" s="457"/>
      <c r="S61" s="457"/>
      <c r="T61" s="459"/>
      <c r="U61" s="459"/>
      <c r="V61" s="457"/>
      <c r="W61" s="457"/>
      <c r="X61" s="457" t="s">
        <v>4607</v>
      </c>
      <c r="Y61" s="457" t="s">
        <v>4609</v>
      </c>
      <c r="Z61" s="457" t="s">
        <v>4611</v>
      </c>
      <c r="AA61" s="457" t="s">
        <v>4613</v>
      </c>
      <c r="AB61" s="457"/>
      <c r="AC61" s="457"/>
      <c r="AD61" s="457"/>
      <c r="AE61" s="457"/>
      <c r="AF61" s="457"/>
      <c r="AG61" s="457"/>
      <c r="AH61" s="457"/>
      <c r="AI61" s="457"/>
      <c r="AJ61" s="457"/>
      <c r="AK61" s="457"/>
      <c r="AL61" s="457"/>
      <c r="AM61" s="457"/>
      <c r="AN61" s="457"/>
      <c r="AO61" s="462"/>
      <c r="AP61" s="462"/>
      <c r="AQ61" s="462"/>
      <c r="AR61" s="462"/>
      <c r="AS61" s="462"/>
      <c r="AT61" s="462"/>
      <c r="AU61" s="462"/>
      <c r="AV61" s="462"/>
      <c r="AW61" s="462"/>
      <c r="AX61" s="462"/>
      <c r="AY61" s="462"/>
      <c r="AZ61" s="462"/>
      <c r="BA61" s="462"/>
      <c r="BB61" s="462"/>
      <c r="BC61" s="462"/>
      <c r="BD61" s="462"/>
      <c r="BE61" s="462"/>
      <c r="BF61" s="462"/>
      <c r="BG61" s="462"/>
      <c r="BH61" s="462"/>
      <c r="BI61" s="462"/>
      <c r="BJ61" s="462"/>
      <c r="BK61" s="462"/>
      <c r="BL61" s="462"/>
      <c r="BM61" s="462"/>
      <c r="BN61" s="462"/>
      <c r="BO61" s="462"/>
      <c r="BP61" s="462"/>
      <c r="BQ61" s="462"/>
      <c r="BR61" s="462"/>
      <c r="BS61" s="462"/>
      <c r="BT61" s="462"/>
      <c r="BU61" s="462"/>
      <c r="BV61" s="462"/>
      <c r="BW61" s="462"/>
      <c r="BX61" s="462"/>
      <c r="BY61" s="462"/>
      <c r="BZ61" s="462"/>
      <c r="CA61" s="462"/>
      <c r="CB61" s="462"/>
      <c r="CC61" s="462"/>
      <c r="CD61" s="462"/>
      <c r="CE61" s="462"/>
      <c r="CF61" s="462"/>
      <c r="CG61" s="462"/>
      <c r="CH61" s="462"/>
      <c r="CI61" s="462"/>
      <c r="CJ61" s="462"/>
      <c r="CK61" s="462"/>
      <c r="CL61" s="462"/>
      <c r="CM61" s="462"/>
      <c r="CN61" s="462"/>
      <c r="CO61" s="462"/>
      <c r="CP61" s="462"/>
      <c r="CQ61" s="462"/>
      <c r="CR61" s="462"/>
      <c r="CS61" s="462"/>
      <c r="CT61" s="462"/>
      <c r="CU61" s="462"/>
      <c r="CV61" s="462"/>
      <c r="CW61" s="462"/>
      <c r="CX61" s="462"/>
      <c r="CY61" s="462"/>
      <c r="CZ61" s="462"/>
      <c r="DA61" s="462"/>
      <c r="DB61" s="462"/>
      <c r="DC61" s="462"/>
      <c r="DD61" s="462"/>
      <c r="DE61" s="462"/>
      <c r="DF61" s="462"/>
      <c r="DG61" s="462"/>
      <c r="DH61" s="462"/>
      <c r="DI61" s="462"/>
      <c r="DJ61" s="462"/>
      <c r="DK61" s="462"/>
      <c r="DL61" s="462"/>
      <c r="DM61" s="462"/>
      <c r="DN61" s="462"/>
      <c r="DO61" s="462"/>
      <c r="DP61" s="462"/>
      <c r="DQ61" s="462"/>
      <c r="DR61" s="462"/>
      <c r="DS61" s="462"/>
      <c r="DT61" s="462"/>
      <c r="DU61" s="462"/>
      <c r="DV61" s="462"/>
      <c r="DW61" s="462"/>
      <c r="DX61" s="462"/>
      <c r="DY61" s="462"/>
      <c r="DZ61" s="462"/>
      <c r="EA61" s="462"/>
      <c r="EB61" s="462"/>
      <c r="EC61" s="462"/>
      <c r="ED61" s="462"/>
      <c r="EE61" s="462"/>
      <c r="EF61" s="462"/>
      <c r="EG61" s="462"/>
      <c r="EH61" s="462"/>
      <c r="EI61" s="462"/>
      <c r="EJ61" s="462"/>
      <c r="EK61" s="462"/>
      <c r="EL61" s="462"/>
      <c r="EM61" s="462"/>
      <c r="EN61" s="462"/>
      <c r="EO61" s="462"/>
      <c r="EP61" s="462"/>
      <c r="EQ61" s="462"/>
      <c r="ER61" s="462"/>
      <c r="ES61" s="462"/>
      <c r="ET61" s="462"/>
      <c r="EU61" s="462"/>
      <c r="EV61" s="462"/>
      <c r="EW61" s="462"/>
      <c r="EX61" s="462"/>
      <c r="EY61" s="462"/>
      <c r="EZ61" s="462"/>
      <c r="FA61" s="462"/>
      <c r="FB61" s="462"/>
      <c r="FC61" s="462"/>
      <c r="FD61" s="462"/>
      <c r="FE61" s="462"/>
      <c r="FF61" s="462"/>
      <c r="FG61" s="462"/>
      <c r="FH61" s="462"/>
      <c r="FI61" s="462"/>
      <c r="FJ61" s="462"/>
      <c r="FK61" s="462"/>
      <c r="FL61" s="462"/>
      <c r="FM61" s="462"/>
      <c r="FN61" s="462"/>
      <c r="FO61" s="462"/>
      <c r="FP61" s="462"/>
      <c r="FQ61" s="462"/>
      <c r="FR61" s="462"/>
      <c r="FS61" s="462"/>
      <c r="FT61" s="462"/>
      <c r="FU61" s="462"/>
      <c r="FV61" s="462"/>
      <c r="FW61" s="462"/>
      <c r="FX61" s="462"/>
      <c r="FY61" s="462"/>
      <c r="FZ61" s="462"/>
      <c r="GA61" s="462"/>
      <c r="GB61" s="462"/>
      <c r="GC61" s="462"/>
      <c r="GD61" s="462"/>
      <c r="GE61" s="462"/>
      <c r="GF61" s="462"/>
      <c r="GG61" s="462"/>
      <c r="GH61" s="462"/>
      <c r="GI61" s="462"/>
      <c r="GJ61" s="462"/>
      <c r="GK61" s="462"/>
      <c r="GL61" s="462"/>
      <c r="GM61" s="462"/>
      <c r="GN61" s="462"/>
      <c r="GO61" s="462"/>
      <c r="GP61" s="462"/>
      <c r="GQ61" s="462"/>
      <c r="GR61" s="462"/>
      <c r="GS61" s="462"/>
      <c r="GT61" s="462"/>
      <c r="GU61" s="462"/>
      <c r="GV61" s="462"/>
      <c r="GW61" s="462"/>
      <c r="GX61" s="462"/>
      <c r="GY61" s="462"/>
      <c r="GZ61" s="462"/>
      <c r="HA61" s="462"/>
      <c r="HB61" s="462"/>
      <c r="HC61" s="462"/>
      <c r="HD61" s="462"/>
      <c r="HE61" s="462"/>
      <c r="HF61" s="462"/>
      <c r="HG61" s="462"/>
      <c r="HH61" s="462"/>
      <c r="HI61" s="462"/>
      <c r="HJ61" s="462"/>
      <c r="HK61" s="462"/>
      <c r="HL61" s="462"/>
      <c r="HM61" s="462"/>
      <c r="HN61" s="462"/>
      <c r="HO61" s="462"/>
      <c r="HP61" s="462"/>
      <c r="HQ61" s="462"/>
      <c r="HR61" s="462"/>
      <c r="HS61" s="462"/>
    </row>
    <row r="62" customHeight="1" spans="1:227">
      <c r="A62" s="439" t="s">
        <v>849</v>
      </c>
      <c r="B62" s="440">
        <v>45369</v>
      </c>
      <c r="C62" s="441" t="s">
        <v>6643</v>
      </c>
      <c r="D62" s="439" t="s">
        <v>6644</v>
      </c>
      <c r="E62" s="453" t="s">
        <v>6553</v>
      </c>
      <c r="F62" s="454">
        <v>25</v>
      </c>
      <c r="G62" s="454">
        <v>448</v>
      </c>
      <c r="H62" s="455" t="s">
        <v>1277</v>
      </c>
      <c r="I62" s="457" t="s">
        <v>1275</v>
      </c>
      <c r="J62" s="457" t="s">
        <v>6638</v>
      </c>
      <c r="K62" s="457" t="str">
        <f>VLOOKUP(G62,'Accepted Papers'!C$3:J$362,8,FALSE)</f>
        <v>David Bayani</v>
      </c>
      <c r="L62" s="457" t="s">
        <v>1275</v>
      </c>
      <c r="M62" s="457"/>
      <c r="N62" s="457"/>
      <c r="O62" s="457"/>
      <c r="P62" s="457"/>
      <c r="Q62" s="457"/>
      <c r="R62" s="457"/>
      <c r="S62" s="457"/>
      <c r="T62" s="459"/>
      <c r="U62" s="459"/>
      <c r="V62" s="457"/>
      <c r="W62" s="457"/>
      <c r="X62" s="457" t="s">
        <v>1275</v>
      </c>
      <c r="Y62" s="457"/>
      <c r="Z62" s="457"/>
      <c r="AA62" s="457"/>
      <c r="AB62" s="457"/>
      <c r="AC62" s="457"/>
      <c r="AD62" s="457"/>
      <c r="AE62" s="457"/>
      <c r="AF62" s="457"/>
      <c r="AG62" s="457"/>
      <c r="AH62" s="457"/>
      <c r="AI62" s="457"/>
      <c r="AJ62" s="457"/>
      <c r="AK62" s="457"/>
      <c r="AL62" s="457"/>
      <c r="AM62" s="457"/>
      <c r="AN62" s="457"/>
      <c r="AO62" s="462"/>
      <c r="AP62" s="462"/>
      <c r="AQ62" s="462"/>
      <c r="AR62" s="462"/>
      <c r="AS62" s="462"/>
      <c r="AT62" s="462"/>
      <c r="AU62" s="462"/>
      <c r="AV62" s="462"/>
      <c r="AW62" s="462"/>
      <c r="AX62" s="462"/>
      <c r="AY62" s="462"/>
      <c r="AZ62" s="462"/>
      <c r="BA62" s="462"/>
      <c r="BB62" s="462"/>
      <c r="BC62" s="462"/>
      <c r="BD62" s="462"/>
      <c r="BE62" s="462"/>
      <c r="BF62" s="462"/>
      <c r="BG62" s="462"/>
      <c r="BH62" s="462"/>
      <c r="BI62" s="462"/>
      <c r="BJ62" s="462"/>
      <c r="BK62" s="462"/>
      <c r="BL62" s="462"/>
      <c r="BM62" s="462"/>
      <c r="BN62" s="462"/>
      <c r="BO62" s="462"/>
      <c r="BP62" s="462"/>
      <c r="BQ62" s="462"/>
      <c r="BR62" s="462"/>
      <c r="BS62" s="462"/>
      <c r="BT62" s="462"/>
      <c r="BU62" s="462"/>
      <c r="BV62" s="462"/>
      <c r="BW62" s="462"/>
      <c r="BX62" s="462"/>
      <c r="BY62" s="462"/>
      <c r="BZ62" s="462"/>
      <c r="CA62" s="462"/>
      <c r="CB62" s="462"/>
      <c r="CC62" s="462"/>
      <c r="CD62" s="462"/>
      <c r="CE62" s="462"/>
      <c r="CF62" s="462"/>
      <c r="CG62" s="462"/>
      <c r="CH62" s="462"/>
      <c r="CI62" s="462"/>
      <c r="CJ62" s="462"/>
      <c r="CK62" s="462"/>
      <c r="CL62" s="462"/>
      <c r="CM62" s="462"/>
      <c r="CN62" s="462"/>
      <c r="CO62" s="462"/>
      <c r="CP62" s="462"/>
      <c r="CQ62" s="462"/>
      <c r="CR62" s="462"/>
      <c r="CS62" s="462"/>
      <c r="CT62" s="462"/>
      <c r="CU62" s="462"/>
      <c r="CV62" s="462"/>
      <c r="CW62" s="462"/>
      <c r="CX62" s="462"/>
      <c r="CY62" s="462"/>
      <c r="CZ62" s="462"/>
      <c r="DA62" s="462"/>
      <c r="DB62" s="462"/>
      <c r="DC62" s="462"/>
      <c r="DD62" s="462"/>
      <c r="DE62" s="462"/>
      <c r="DF62" s="462"/>
      <c r="DG62" s="462"/>
      <c r="DH62" s="462"/>
      <c r="DI62" s="462"/>
      <c r="DJ62" s="462"/>
      <c r="DK62" s="462"/>
      <c r="DL62" s="462"/>
      <c r="DM62" s="462"/>
      <c r="DN62" s="462"/>
      <c r="DO62" s="462"/>
      <c r="DP62" s="462"/>
      <c r="DQ62" s="462"/>
      <c r="DR62" s="462"/>
      <c r="DS62" s="462"/>
      <c r="DT62" s="462"/>
      <c r="DU62" s="462"/>
      <c r="DV62" s="462"/>
      <c r="DW62" s="462"/>
      <c r="DX62" s="462"/>
      <c r="DY62" s="462"/>
      <c r="DZ62" s="462"/>
      <c r="EA62" s="462"/>
      <c r="EB62" s="462"/>
      <c r="EC62" s="462"/>
      <c r="ED62" s="462"/>
      <c r="EE62" s="462"/>
      <c r="EF62" s="462"/>
      <c r="EG62" s="462"/>
      <c r="EH62" s="462"/>
      <c r="EI62" s="462"/>
      <c r="EJ62" s="462"/>
      <c r="EK62" s="462"/>
      <c r="EL62" s="462"/>
      <c r="EM62" s="462"/>
      <c r="EN62" s="462"/>
      <c r="EO62" s="462"/>
      <c r="EP62" s="462"/>
      <c r="EQ62" s="462"/>
      <c r="ER62" s="462"/>
      <c r="ES62" s="462"/>
      <c r="ET62" s="462"/>
      <c r="EU62" s="462"/>
      <c r="EV62" s="462"/>
      <c r="EW62" s="462"/>
      <c r="EX62" s="462"/>
      <c r="EY62" s="462"/>
      <c r="EZ62" s="462"/>
      <c r="FA62" s="462"/>
      <c r="FB62" s="462"/>
      <c r="FC62" s="462"/>
      <c r="FD62" s="462"/>
      <c r="FE62" s="462"/>
      <c r="FF62" s="462"/>
      <c r="FG62" s="462"/>
      <c r="FH62" s="462"/>
      <c r="FI62" s="462"/>
      <c r="FJ62" s="462"/>
      <c r="FK62" s="462"/>
      <c r="FL62" s="462"/>
      <c r="FM62" s="462"/>
      <c r="FN62" s="462"/>
      <c r="FO62" s="462"/>
      <c r="FP62" s="462"/>
      <c r="FQ62" s="462"/>
      <c r="FR62" s="462"/>
      <c r="FS62" s="462"/>
      <c r="FT62" s="462"/>
      <c r="FU62" s="462"/>
      <c r="FV62" s="462"/>
      <c r="FW62" s="462"/>
      <c r="FX62" s="462"/>
      <c r="FY62" s="462"/>
      <c r="FZ62" s="462"/>
      <c r="GA62" s="462"/>
      <c r="GB62" s="462"/>
      <c r="GC62" s="462"/>
      <c r="GD62" s="462"/>
      <c r="GE62" s="462"/>
      <c r="GF62" s="462"/>
      <c r="GG62" s="462"/>
      <c r="GH62" s="462"/>
      <c r="GI62" s="462"/>
      <c r="GJ62" s="462"/>
      <c r="GK62" s="462"/>
      <c r="GL62" s="462"/>
      <c r="GM62" s="462"/>
      <c r="GN62" s="462"/>
      <c r="GO62" s="462"/>
      <c r="GP62" s="462"/>
      <c r="GQ62" s="462"/>
      <c r="GR62" s="462"/>
      <c r="GS62" s="462"/>
      <c r="GT62" s="462"/>
      <c r="GU62" s="462"/>
      <c r="GV62" s="462"/>
      <c r="GW62" s="462"/>
      <c r="GX62" s="462"/>
      <c r="GY62" s="462"/>
      <c r="GZ62" s="462"/>
      <c r="HA62" s="462"/>
      <c r="HB62" s="462"/>
      <c r="HC62" s="462"/>
      <c r="HD62" s="462"/>
      <c r="HE62" s="462"/>
      <c r="HF62" s="462"/>
      <c r="HG62" s="462"/>
      <c r="HH62" s="462"/>
      <c r="HI62" s="462"/>
      <c r="HJ62" s="462"/>
      <c r="HK62" s="462"/>
      <c r="HL62" s="462"/>
      <c r="HM62" s="462"/>
      <c r="HN62" s="462"/>
      <c r="HO62" s="462"/>
      <c r="HP62" s="462"/>
      <c r="HQ62" s="462"/>
      <c r="HR62" s="462"/>
      <c r="HS62" s="462"/>
    </row>
    <row r="63" customHeight="1" spans="1:227">
      <c r="A63" s="439" t="s">
        <v>849</v>
      </c>
      <c r="B63" s="440">
        <v>45369</v>
      </c>
      <c r="C63" s="441" t="s">
        <v>6643</v>
      </c>
      <c r="D63" s="439" t="s">
        <v>6644</v>
      </c>
      <c r="E63" s="453" t="s">
        <v>6553</v>
      </c>
      <c r="F63" s="454">
        <v>26</v>
      </c>
      <c r="G63" s="454">
        <v>475</v>
      </c>
      <c r="H63" s="455" t="s">
        <v>2659</v>
      </c>
      <c r="I63" s="457" t="s">
        <v>2657</v>
      </c>
      <c r="J63" s="457" t="s">
        <v>6638</v>
      </c>
      <c r="K63" s="457" t="str">
        <f>VLOOKUP(G63,'Accepted Papers'!C$3:J$362,8,FALSE)</f>
        <v>Paul Youssef, Jörg Schlötterer, Christin Seifert</v>
      </c>
      <c r="L63" s="457" t="s">
        <v>2657</v>
      </c>
      <c r="M63" s="457" t="s">
        <v>6230</v>
      </c>
      <c r="N63" s="457" t="s">
        <v>6232</v>
      </c>
      <c r="O63" s="457"/>
      <c r="P63" s="457"/>
      <c r="Q63" s="457"/>
      <c r="R63" s="457"/>
      <c r="S63" s="457"/>
      <c r="T63" s="459"/>
      <c r="U63" s="459"/>
      <c r="V63" s="457"/>
      <c r="W63" s="457"/>
      <c r="X63" s="457" t="s">
        <v>2657</v>
      </c>
      <c r="Y63" s="457" t="s">
        <v>6230</v>
      </c>
      <c r="Z63" s="457" t="s">
        <v>6232</v>
      </c>
      <c r="AA63" s="457"/>
      <c r="AB63" s="457"/>
      <c r="AC63" s="457"/>
      <c r="AD63" s="457"/>
      <c r="AE63" s="457"/>
      <c r="AF63" s="457"/>
      <c r="AG63" s="457"/>
      <c r="AH63" s="457"/>
      <c r="AI63" s="457"/>
      <c r="AJ63" s="457"/>
      <c r="AK63" s="457"/>
      <c r="AL63" s="457"/>
      <c r="AM63" s="457"/>
      <c r="AN63" s="457"/>
      <c r="AO63" s="462"/>
      <c r="AP63" s="462"/>
      <c r="AQ63" s="462"/>
      <c r="AR63" s="462"/>
      <c r="AS63" s="462"/>
      <c r="AT63" s="462"/>
      <c r="AU63" s="462"/>
      <c r="AV63" s="462"/>
      <c r="AW63" s="462"/>
      <c r="AX63" s="462"/>
      <c r="AY63" s="462"/>
      <c r="AZ63" s="462"/>
      <c r="BA63" s="462"/>
      <c r="BB63" s="462"/>
      <c r="BC63" s="462"/>
      <c r="BD63" s="462"/>
      <c r="BE63" s="462"/>
      <c r="BF63" s="462"/>
      <c r="BG63" s="462"/>
      <c r="BH63" s="462"/>
      <c r="BI63" s="462"/>
      <c r="BJ63" s="462"/>
      <c r="BK63" s="462"/>
      <c r="BL63" s="462"/>
      <c r="BM63" s="462"/>
      <c r="BN63" s="462"/>
      <c r="BO63" s="462"/>
      <c r="BP63" s="462"/>
      <c r="BQ63" s="462"/>
      <c r="BR63" s="462"/>
      <c r="BS63" s="462"/>
      <c r="BT63" s="462"/>
      <c r="BU63" s="462"/>
      <c r="BV63" s="462"/>
      <c r="BW63" s="462"/>
      <c r="BX63" s="462"/>
      <c r="BY63" s="462"/>
      <c r="BZ63" s="462"/>
      <c r="CA63" s="462"/>
      <c r="CB63" s="462"/>
      <c r="CC63" s="462"/>
      <c r="CD63" s="462"/>
      <c r="CE63" s="462"/>
      <c r="CF63" s="462"/>
      <c r="CG63" s="462"/>
      <c r="CH63" s="462"/>
      <c r="CI63" s="462"/>
      <c r="CJ63" s="462"/>
      <c r="CK63" s="462"/>
      <c r="CL63" s="462"/>
      <c r="CM63" s="462"/>
      <c r="CN63" s="462"/>
      <c r="CO63" s="462"/>
      <c r="CP63" s="462"/>
      <c r="CQ63" s="462"/>
      <c r="CR63" s="462"/>
      <c r="CS63" s="462"/>
      <c r="CT63" s="462"/>
      <c r="CU63" s="462"/>
      <c r="CV63" s="462"/>
      <c r="CW63" s="462"/>
      <c r="CX63" s="462"/>
      <c r="CY63" s="462"/>
      <c r="CZ63" s="462"/>
      <c r="DA63" s="462"/>
      <c r="DB63" s="462"/>
      <c r="DC63" s="462"/>
      <c r="DD63" s="462"/>
      <c r="DE63" s="462"/>
      <c r="DF63" s="462"/>
      <c r="DG63" s="462"/>
      <c r="DH63" s="462"/>
      <c r="DI63" s="462"/>
      <c r="DJ63" s="462"/>
      <c r="DK63" s="462"/>
      <c r="DL63" s="462"/>
      <c r="DM63" s="462"/>
      <c r="DN63" s="462"/>
      <c r="DO63" s="462"/>
      <c r="DP63" s="462"/>
      <c r="DQ63" s="462"/>
      <c r="DR63" s="462"/>
      <c r="DS63" s="462"/>
      <c r="DT63" s="462"/>
      <c r="DU63" s="462"/>
      <c r="DV63" s="462"/>
      <c r="DW63" s="462"/>
      <c r="DX63" s="462"/>
      <c r="DY63" s="462"/>
      <c r="DZ63" s="462"/>
      <c r="EA63" s="462"/>
      <c r="EB63" s="462"/>
      <c r="EC63" s="462"/>
      <c r="ED63" s="462"/>
      <c r="EE63" s="462"/>
      <c r="EF63" s="462"/>
      <c r="EG63" s="462"/>
      <c r="EH63" s="462"/>
      <c r="EI63" s="462"/>
      <c r="EJ63" s="462"/>
      <c r="EK63" s="462"/>
      <c r="EL63" s="462"/>
      <c r="EM63" s="462"/>
      <c r="EN63" s="462"/>
      <c r="EO63" s="462"/>
      <c r="EP63" s="462"/>
      <c r="EQ63" s="462"/>
      <c r="ER63" s="462"/>
      <c r="ES63" s="462"/>
      <c r="ET63" s="462"/>
      <c r="EU63" s="462"/>
      <c r="EV63" s="462"/>
      <c r="EW63" s="462"/>
      <c r="EX63" s="462"/>
      <c r="EY63" s="462"/>
      <c r="EZ63" s="462"/>
      <c r="FA63" s="462"/>
      <c r="FB63" s="462"/>
      <c r="FC63" s="462"/>
      <c r="FD63" s="462"/>
      <c r="FE63" s="462"/>
      <c r="FF63" s="462"/>
      <c r="FG63" s="462"/>
      <c r="FH63" s="462"/>
      <c r="FI63" s="462"/>
      <c r="FJ63" s="462"/>
      <c r="FK63" s="462"/>
      <c r="FL63" s="462"/>
      <c r="FM63" s="462"/>
      <c r="FN63" s="462"/>
      <c r="FO63" s="462"/>
      <c r="FP63" s="462"/>
      <c r="FQ63" s="462"/>
      <c r="FR63" s="462"/>
      <c r="FS63" s="462"/>
      <c r="FT63" s="462"/>
      <c r="FU63" s="462"/>
      <c r="FV63" s="462"/>
      <c r="FW63" s="462"/>
      <c r="FX63" s="462"/>
      <c r="FY63" s="462"/>
      <c r="FZ63" s="462"/>
      <c r="GA63" s="462"/>
      <c r="GB63" s="462"/>
      <c r="GC63" s="462"/>
      <c r="GD63" s="462"/>
      <c r="GE63" s="462"/>
      <c r="GF63" s="462"/>
      <c r="GG63" s="462"/>
      <c r="GH63" s="462"/>
      <c r="GI63" s="462"/>
      <c r="GJ63" s="462"/>
      <c r="GK63" s="462"/>
      <c r="GL63" s="462"/>
      <c r="GM63" s="462"/>
      <c r="GN63" s="462"/>
      <c r="GO63" s="462"/>
      <c r="GP63" s="462"/>
      <c r="GQ63" s="462"/>
      <c r="GR63" s="462"/>
      <c r="GS63" s="462"/>
      <c r="GT63" s="462"/>
      <c r="GU63" s="462"/>
      <c r="GV63" s="462"/>
      <c r="GW63" s="462"/>
      <c r="GX63" s="462"/>
      <c r="GY63" s="462"/>
      <c r="GZ63" s="462"/>
      <c r="HA63" s="462"/>
      <c r="HB63" s="462"/>
      <c r="HC63" s="462"/>
      <c r="HD63" s="462"/>
      <c r="HE63" s="462"/>
      <c r="HF63" s="462"/>
      <c r="HG63" s="462"/>
      <c r="HH63" s="462"/>
      <c r="HI63" s="462"/>
      <c r="HJ63" s="462"/>
      <c r="HK63" s="462"/>
      <c r="HL63" s="462"/>
      <c r="HM63" s="462"/>
      <c r="HN63" s="462"/>
      <c r="HO63" s="462"/>
      <c r="HP63" s="462"/>
      <c r="HQ63" s="462"/>
      <c r="HR63" s="462"/>
      <c r="HS63" s="462"/>
    </row>
    <row r="64" customHeight="1" spans="1:227">
      <c r="A64" s="439" t="s">
        <v>849</v>
      </c>
      <c r="B64" s="440">
        <v>45369</v>
      </c>
      <c r="C64" s="441" t="s">
        <v>6643</v>
      </c>
      <c r="D64" s="439" t="s">
        <v>6644</v>
      </c>
      <c r="E64" s="453" t="s">
        <v>6553</v>
      </c>
      <c r="F64" s="454">
        <v>27</v>
      </c>
      <c r="G64" s="454">
        <v>194</v>
      </c>
      <c r="H64" s="455" t="s">
        <v>1137</v>
      </c>
      <c r="I64" s="457" t="s">
        <v>1135</v>
      </c>
      <c r="J64" s="457" t="s">
        <v>6638</v>
      </c>
      <c r="K64" s="457" t="str">
        <f>VLOOKUP(G64,'Accepted Papers'!C$3:J$362,8,FALSE)</f>
        <v>Anton Razzhigaev, Matvey Mikhalchuk, Elizaveta Goncharova, Ivan Oseledets, Denis Dimitrov, Andrey Kuznetsov</v>
      </c>
      <c r="L64" s="457" t="s">
        <v>1135</v>
      </c>
      <c r="M64" s="457" t="s">
        <v>5478</v>
      </c>
      <c r="N64" s="457" t="s">
        <v>5480</v>
      </c>
      <c r="O64" s="457" t="s">
        <v>5482</v>
      </c>
      <c r="P64" s="457" t="s">
        <v>5484</v>
      </c>
      <c r="Q64" s="457" t="s">
        <v>5486</v>
      </c>
      <c r="R64" s="457"/>
      <c r="S64" s="457"/>
      <c r="T64" s="459"/>
      <c r="U64" s="459"/>
      <c r="V64" s="457"/>
      <c r="W64" s="457"/>
      <c r="X64" s="457" t="s">
        <v>1135</v>
      </c>
      <c r="Y64" s="457" t="s">
        <v>5478</v>
      </c>
      <c r="Z64" s="457" t="s">
        <v>5480</v>
      </c>
      <c r="AA64" s="457" t="s">
        <v>5482</v>
      </c>
      <c r="AB64" s="457" t="s">
        <v>5484</v>
      </c>
      <c r="AC64" s="457" t="s">
        <v>5486</v>
      </c>
      <c r="AD64" s="457"/>
      <c r="AE64" s="457"/>
      <c r="AF64" s="457"/>
      <c r="AG64" s="457"/>
      <c r="AH64" s="457"/>
      <c r="AI64" s="457"/>
      <c r="AJ64" s="457"/>
      <c r="AK64" s="457"/>
      <c r="AL64" s="457"/>
      <c r="AM64" s="457"/>
      <c r="AN64" s="457"/>
      <c r="AO64" s="462"/>
      <c r="AP64" s="462"/>
      <c r="AQ64" s="462"/>
      <c r="AR64" s="462"/>
      <c r="AS64" s="462"/>
      <c r="AT64" s="462"/>
      <c r="AU64" s="462"/>
      <c r="AV64" s="462"/>
      <c r="AW64" s="462"/>
      <c r="AX64" s="462"/>
      <c r="AY64" s="462"/>
      <c r="AZ64" s="462"/>
      <c r="BA64" s="462"/>
      <c r="BB64" s="462"/>
      <c r="BC64" s="462"/>
      <c r="BD64" s="462"/>
      <c r="BE64" s="462"/>
      <c r="BF64" s="462"/>
      <c r="BG64" s="462"/>
      <c r="BH64" s="462"/>
      <c r="BI64" s="462"/>
      <c r="BJ64" s="462"/>
      <c r="BK64" s="462"/>
      <c r="BL64" s="462"/>
      <c r="BM64" s="462"/>
      <c r="BN64" s="462"/>
      <c r="BO64" s="462"/>
      <c r="BP64" s="462"/>
      <c r="BQ64" s="462"/>
      <c r="BR64" s="462"/>
      <c r="BS64" s="462"/>
      <c r="BT64" s="462"/>
      <c r="BU64" s="462"/>
      <c r="BV64" s="462"/>
      <c r="BW64" s="462"/>
      <c r="BX64" s="462"/>
      <c r="BY64" s="462"/>
      <c r="BZ64" s="462"/>
      <c r="CA64" s="462"/>
      <c r="CB64" s="462"/>
      <c r="CC64" s="462"/>
      <c r="CD64" s="462"/>
      <c r="CE64" s="462"/>
      <c r="CF64" s="462"/>
      <c r="CG64" s="462"/>
      <c r="CH64" s="462"/>
      <c r="CI64" s="462"/>
      <c r="CJ64" s="462"/>
      <c r="CK64" s="462"/>
      <c r="CL64" s="462"/>
      <c r="CM64" s="462"/>
      <c r="CN64" s="462"/>
      <c r="CO64" s="462"/>
      <c r="CP64" s="462"/>
      <c r="CQ64" s="462"/>
      <c r="CR64" s="462"/>
      <c r="CS64" s="462"/>
      <c r="CT64" s="462"/>
      <c r="CU64" s="462"/>
      <c r="CV64" s="462"/>
      <c r="CW64" s="462"/>
      <c r="CX64" s="462"/>
      <c r="CY64" s="462"/>
      <c r="CZ64" s="462"/>
      <c r="DA64" s="462"/>
      <c r="DB64" s="462"/>
      <c r="DC64" s="462"/>
      <c r="DD64" s="462"/>
      <c r="DE64" s="462"/>
      <c r="DF64" s="462"/>
      <c r="DG64" s="462"/>
      <c r="DH64" s="462"/>
      <c r="DI64" s="462"/>
      <c r="DJ64" s="462"/>
      <c r="DK64" s="462"/>
      <c r="DL64" s="462"/>
      <c r="DM64" s="462"/>
      <c r="DN64" s="462"/>
      <c r="DO64" s="462"/>
      <c r="DP64" s="462"/>
      <c r="DQ64" s="462"/>
      <c r="DR64" s="462"/>
      <c r="DS64" s="462"/>
      <c r="DT64" s="462"/>
      <c r="DU64" s="462"/>
      <c r="DV64" s="462"/>
      <c r="DW64" s="462"/>
      <c r="DX64" s="462"/>
      <c r="DY64" s="462"/>
      <c r="DZ64" s="462"/>
      <c r="EA64" s="462"/>
      <c r="EB64" s="462"/>
      <c r="EC64" s="462"/>
      <c r="ED64" s="462"/>
      <c r="EE64" s="462"/>
      <c r="EF64" s="462"/>
      <c r="EG64" s="462"/>
      <c r="EH64" s="462"/>
      <c r="EI64" s="462"/>
      <c r="EJ64" s="462"/>
      <c r="EK64" s="462"/>
      <c r="EL64" s="462"/>
      <c r="EM64" s="462"/>
      <c r="EN64" s="462"/>
      <c r="EO64" s="462"/>
      <c r="EP64" s="462"/>
      <c r="EQ64" s="462"/>
      <c r="ER64" s="462"/>
      <c r="ES64" s="462"/>
      <c r="ET64" s="462"/>
      <c r="EU64" s="462"/>
      <c r="EV64" s="462"/>
      <c r="EW64" s="462"/>
      <c r="EX64" s="462"/>
      <c r="EY64" s="462"/>
      <c r="EZ64" s="462"/>
      <c r="FA64" s="462"/>
      <c r="FB64" s="462"/>
      <c r="FC64" s="462"/>
      <c r="FD64" s="462"/>
      <c r="FE64" s="462"/>
      <c r="FF64" s="462"/>
      <c r="FG64" s="462"/>
      <c r="FH64" s="462"/>
      <c r="FI64" s="462"/>
      <c r="FJ64" s="462"/>
      <c r="FK64" s="462"/>
      <c r="FL64" s="462"/>
      <c r="FM64" s="462"/>
      <c r="FN64" s="462"/>
      <c r="FO64" s="462"/>
      <c r="FP64" s="462"/>
      <c r="FQ64" s="462"/>
      <c r="FR64" s="462"/>
      <c r="FS64" s="462"/>
      <c r="FT64" s="462"/>
      <c r="FU64" s="462"/>
      <c r="FV64" s="462"/>
      <c r="FW64" s="462"/>
      <c r="FX64" s="462"/>
      <c r="FY64" s="462"/>
      <c r="FZ64" s="462"/>
      <c r="GA64" s="462"/>
      <c r="GB64" s="462"/>
      <c r="GC64" s="462"/>
      <c r="GD64" s="462"/>
      <c r="GE64" s="462"/>
      <c r="GF64" s="462"/>
      <c r="GG64" s="462"/>
      <c r="GH64" s="462"/>
      <c r="GI64" s="462"/>
      <c r="GJ64" s="462"/>
      <c r="GK64" s="462"/>
      <c r="GL64" s="462"/>
      <c r="GM64" s="462"/>
      <c r="GN64" s="462"/>
      <c r="GO64" s="462"/>
      <c r="GP64" s="462"/>
      <c r="GQ64" s="462"/>
      <c r="GR64" s="462"/>
      <c r="GS64" s="462"/>
      <c r="GT64" s="462"/>
      <c r="GU64" s="462"/>
      <c r="GV64" s="462"/>
      <c r="GW64" s="462"/>
      <c r="GX64" s="462"/>
      <c r="GY64" s="462"/>
      <c r="GZ64" s="462"/>
      <c r="HA64" s="462"/>
      <c r="HB64" s="462"/>
      <c r="HC64" s="462"/>
      <c r="HD64" s="462"/>
      <c r="HE64" s="462"/>
      <c r="HF64" s="462"/>
      <c r="HG64" s="462"/>
      <c r="HH64" s="462"/>
      <c r="HI64" s="462"/>
      <c r="HJ64" s="462"/>
      <c r="HK64" s="462"/>
      <c r="HL64" s="462"/>
      <c r="HM64" s="462"/>
      <c r="HN64" s="462"/>
      <c r="HO64" s="462"/>
      <c r="HP64" s="462"/>
      <c r="HQ64" s="462"/>
      <c r="HR64" s="462"/>
      <c r="HS64" s="462"/>
    </row>
    <row r="65" customHeight="1" spans="1:227">
      <c r="A65" s="439" t="s">
        <v>849</v>
      </c>
      <c r="B65" s="440">
        <v>45369</v>
      </c>
      <c r="C65" s="441" t="s">
        <v>6643</v>
      </c>
      <c r="D65" s="439" t="s">
        <v>6644</v>
      </c>
      <c r="E65" s="453" t="s">
        <v>6594</v>
      </c>
      <c r="F65" s="454">
        <v>36</v>
      </c>
      <c r="G65" s="454">
        <v>292</v>
      </c>
      <c r="H65" s="455" t="s">
        <v>2203</v>
      </c>
      <c r="I65" s="457" t="s">
        <v>4350</v>
      </c>
      <c r="J65" s="457" t="s">
        <v>6638</v>
      </c>
      <c r="K65" s="457" t="str">
        <f>VLOOKUP(G65,'Accepted Papers'!C$3:J$362,8,FALSE)</f>
        <v>Ashish Sunil Agrawal, Barah Fazili, Preethi Jyothi</v>
      </c>
      <c r="L65" s="457" t="s">
        <v>4350</v>
      </c>
      <c r="M65" s="457" t="s">
        <v>4352</v>
      </c>
      <c r="N65" s="457" t="s">
        <v>4354</v>
      </c>
      <c r="O65" s="457"/>
      <c r="P65" s="457"/>
      <c r="Q65" s="457"/>
      <c r="R65" s="457"/>
      <c r="S65" s="457"/>
      <c r="T65" s="459"/>
      <c r="U65" s="459"/>
      <c r="V65" s="457"/>
      <c r="W65" s="457"/>
      <c r="X65" s="457" t="s">
        <v>4350</v>
      </c>
      <c r="Y65" s="457" t="s">
        <v>4352</v>
      </c>
      <c r="Z65" s="457" t="s">
        <v>4354</v>
      </c>
      <c r="AA65" s="457"/>
      <c r="AB65" s="457"/>
      <c r="AC65" s="457"/>
      <c r="AD65" s="457"/>
      <c r="AE65" s="457"/>
      <c r="AF65" s="457"/>
      <c r="AG65" s="457"/>
      <c r="AH65" s="457"/>
      <c r="AI65" s="457"/>
      <c r="AJ65" s="457"/>
      <c r="AK65" s="457"/>
      <c r="AL65" s="457"/>
      <c r="AM65" s="457"/>
      <c r="AN65" s="457"/>
      <c r="AO65" s="462"/>
      <c r="AP65" s="462"/>
      <c r="AQ65" s="462"/>
      <c r="AR65" s="462"/>
      <c r="AS65" s="462"/>
      <c r="AT65" s="462"/>
      <c r="AU65" s="462"/>
      <c r="AV65" s="462"/>
      <c r="AW65" s="462"/>
      <c r="AX65" s="462"/>
      <c r="AY65" s="462"/>
      <c r="AZ65" s="462"/>
      <c r="BA65" s="462"/>
      <c r="BB65" s="462"/>
      <c r="BC65" s="462"/>
      <c r="BD65" s="462"/>
      <c r="BE65" s="462"/>
      <c r="BF65" s="462"/>
      <c r="BG65" s="462"/>
      <c r="BH65" s="462"/>
      <c r="BI65" s="462"/>
      <c r="BJ65" s="462"/>
      <c r="BK65" s="462"/>
      <c r="BL65" s="462"/>
      <c r="BM65" s="462"/>
      <c r="BN65" s="462"/>
      <c r="BO65" s="462"/>
      <c r="BP65" s="462"/>
      <c r="BQ65" s="462"/>
      <c r="BR65" s="462"/>
      <c r="BS65" s="462"/>
      <c r="BT65" s="462"/>
      <c r="BU65" s="462"/>
      <c r="BV65" s="462"/>
      <c r="BW65" s="462"/>
      <c r="BX65" s="462"/>
      <c r="BY65" s="462"/>
      <c r="BZ65" s="462"/>
      <c r="CA65" s="462"/>
      <c r="CB65" s="462"/>
      <c r="CC65" s="462"/>
      <c r="CD65" s="462"/>
      <c r="CE65" s="462"/>
      <c r="CF65" s="462"/>
      <c r="CG65" s="462"/>
      <c r="CH65" s="462"/>
      <c r="CI65" s="462"/>
      <c r="CJ65" s="462"/>
      <c r="CK65" s="462"/>
      <c r="CL65" s="462"/>
      <c r="CM65" s="462"/>
      <c r="CN65" s="462"/>
      <c r="CO65" s="462"/>
      <c r="CP65" s="462"/>
      <c r="CQ65" s="462"/>
      <c r="CR65" s="462"/>
      <c r="CS65" s="462"/>
      <c r="CT65" s="462"/>
      <c r="CU65" s="462"/>
      <c r="CV65" s="462"/>
      <c r="CW65" s="462"/>
      <c r="CX65" s="462"/>
      <c r="CY65" s="462"/>
      <c r="CZ65" s="462"/>
      <c r="DA65" s="462"/>
      <c r="DB65" s="462"/>
      <c r="DC65" s="462"/>
      <c r="DD65" s="462"/>
      <c r="DE65" s="462"/>
      <c r="DF65" s="462"/>
      <c r="DG65" s="462"/>
      <c r="DH65" s="462"/>
      <c r="DI65" s="462"/>
      <c r="DJ65" s="462"/>
      <c r="DK65" s="462"/>
      <c r="DL65" s="462"/>
      <c r="DM65" s="462"/>
      <c r="DN65" s="462"/>
      <c r="DO65" s="462"/>
      <c r="DP65" s="462"/>
      <c r="DQ65" s="462"/>
      <c r="DR65" s="462"/>
      <c r="DS65" s="462"/>
      <c r="DT65" s="462"/>
      <c r="DU65" s="462"/>
      <c r="DV65" s="462"/>
      <c r="DW65" s="462"/>
      <c r="DX65" s="462"/>
      <c r="DY65" s="462"/>
      <c r="DZ65" s="462"/>
      <c r="EA65" s="462"/>
      <c r="EB65" s="462"/>
      <c r="EC65" s="462"/>
      <c r="ED65" s="462"/>
      <c r="EE65" s="462"/>
      <c r="EF65" s="462"/>
      <c r="EG65" s="462"/>
      <c r="EH65" s="462"/>
      <c r="EI65" s="462"/>
      <c r="EJ65" s="462"/>
      <c r="EK65" s="462"/>
      <c r="EL65" s="462"/>
      <c r="EM65" s="462"/>
      <c r="EN65" s="462"/>
      <c r="EO65" s="462"/>
      <c r="EP65" s="462"/>
      <c r="EQ65" s="462"/>
      <c r="ER65" s="462"/>
      <c r="ES65" s="462"/>
      <c r="ET65" s="462"/>
      <c r="EU65" s="462"/>
      <c r="EV65" s="462"/>
      <c r="EW65" s="462"/>
      <c r="EX65" s="462"/>
      <c r="EY65" s="462"/>
      <c r="EZ65" s="462"/>
      <c r="FA65" s="462"/>
      <c r="FB65" s="462"/>
      <c r="FC65" s="462"/>
      <c r="FD65" s="462"/>
      <c r="FE65" s="462"/>
      <c r="FF65" s="462"/>
      <c r="FG65" s="462"/>
      <c r="FH65" s="462"/>
      <c r="FI65" s="462"/>
      <c r="FJ65" s="462"/>
      <c r="FK65" s="462"/>
      <c r="FL65" s="462"/>
      <c r="FM65" s="462"/>
      <c r="FN65" s="462"/>
      <c r="FO65" s="462"/>
      <c r="FP65" s="462"/>
      <c r="FQ65" s="462"/>
      <c r="FR65" s="462"/>
      <c r="FS65" s="462"/>
      <c r="FT65" s="462"/>
      <c r="FU65" s="462"/>
      <c r="FV65" s="462"/>
      <c r="FW65" s="462"/>
      <c r="FX65" s="462"/>
      <c r="FY65" s="462"/>
      <c r="FZ65" s="462"/>
      <c r="GA65" s="462"/>
      <c r="GB65" s="462"/>
      <c r="GC65" s="462"/>
      <c r="GD65" s="462"/>
      <c r="GE65" s="462"/>
      <c r="GF65" s="462"/>
      <c r="GG65" s="462"/>
      <c r="GH65" s="462"/>
      <c r="GI65" s="462"/>
      <c r="GJ65" s="462"/>
      <c r="GK65" s="462"/>
      <c r="GL65" s="462"/>
      <c r="GM65" s="462"/>
      <c r="GN65" s="462"/>
      <c r="GO65" s="462"/>
      <c r="GP65" s="462"/>
      <c r="GQ65" s="462"/>
      <c r="GR65" s="462"/>
      <c r="GS65" s="462"/>
      <c r="GT65" s="462"/>
      <c r="GU65" s="462"/>
      <c r="GV65" s="462"/>
      <c r="GW65" s="462"/>
      <c r="GX65" s="462"/>
      <c r="GY65" s="462"/>
      <c r="GZ65" s="462"/>
      <c r="HA65" s="462"/>
      <c r="HB65" s="462"/>
      <c r="HC65" s="462"/>
      <c r="HD65" s="462"/>
      <c r="HE65" s="462"/>
      <c r="HF65" s="462"/>
      <c r="HG65" s="462"/>
      <c r="HH65" s="462"/>
      <c r="HI65" s="462"/>
      <c r="HJ65" s="462"/>
      <c r="HK65" s="462"/>
      <c r="HL65" s="462"/>
      <c r="HM65" s="462"/>
      <c r="HN65" s="462"/>
      <c r="HO65" s="462"/>
      <c r="HP65" s="462"/>
      <c r="HQ65" s="462"/>
      <c r="HR65" s="462"/>
      <c r="HS65" s="462"/>
    </row>
    <row r="66" customHeight="1" spans="1:227">
      <c r="A66" s="439" t="s">
        <v>849</v>
      </c>
      <c r="B66" s="440">
        <v>45369</v>
      </c>
      <c r="C66" s="441" t="s">
        <v>6643</v>
      </c>
      <c r="D66" s="439" t="s">
        <v>6644</v>
      </c>
      <c r="E66" s="453" t="s">
        <v>6553</v>
      </c>
      <c r="F66" s="454">
        <v>28</v>
      </c>
      <c r="G66" s="454">
        <v>237</v>
      </c>
      <c r="H66" s="455" t="s">
        <v>2032</v>
      </c>
      <c r="I66" s="457" t="s">
        <v>5553</v>
      </c>
      <c r="J66" s="457" t="s">
        <v>6638</v>
      </c>
      <c r="K66" s="457" t="str">
        <f>VLOOKUP(G66,'Accepted Papers'!C$3:J$362,8,FALSE)</f>
        <v>Oscar Chew, Hsuan-Tien Lin, Kai-Wei Chang, Kuan-Hao Huang</v>
      </c>
      <c r="L66" s="457" t="s">
        <v>5553</v>
      </c>
      <c r="M66" s="457" t="s">
        <v>5555</v>
      </c>
      <c r="N66" s="457" t="s">
        <v>5557</v>
      </c>
      <c r="O66" s="457" t="s">
        <v>5559</v>
      </c>
      <c r="P66" s="457"/>
      <c r="Q66" s="457"/>
      <c r="R66" s="457"/>
      <c r="S66" s="457"/>
      <c r="T66" s="459"/>
      <c r="U66" s="459"/>
      <c r="V66" s="457"/>
      <c r="W66" s="457"/>
      <c r="X66" s="457" t="s">
        <v>5553</v>
      </c>
      <c r="Y66" s="457" t="s">
        <v>5555</v>
      </c>
      <c r="Z66" s="457" t="s">
        <v>5557</v>
      </c>
      <c r="AA66" s="457" t="s">
        <v>5559</v>
      </c>
      <c r="AB66" s="457"/>
      <c r="AC66" s="457"/>
      <c r="AD66" s="457"/>
      <c r="AE66" s="457"/>
      <c r="AF66" s="457"/>
      <c r="AG66" s="457"/>
      <c r="AH66" s="457"/>
      <c r="AI66" s="457"/>
      <c r="AJ66" s="457"/>
      <c r="AK66" s="457"/>
      <c r="AL66" s="457"/>
      <c r="AM66" s="457"/>
      <c r="AN66" s="457"/>
      <c r="AO66" s="462"/>
      <c r="AP66" s="462"/>
      <c r="AQ66" s="462"/>
      <c r="AR66" s="462"/>
      <c r="AS66" s="462"/>
      <c r="AT66" s="462"/>
      <c r="AU66" s="462"/>
      <c r="AV66" s="462"/>
      <c r="AW66" s="462"/>
      <c r="AX66" s="462"/>
      <c r="AY66" s="462"/>
      <c r="AZ66" s="462"/>
      <c r="BA66" s="462"/>
      <c r="BB66" s="462"/>
      <c r="BC66" s="462"/>
      <c r="BD66" s="462"/>
      <c r="BE66" s="462"/>
      <c r="BF66" s="462"/>
      <c r="BG66" s="462"/>
      <c r="BH66" s="462"/>
      <c r="BI66" s="462"/>
      <c r="BJ66" s="462"/>
      <c r="BK66" s="462"/>
      <c r="BL66" s="462"/>
      <c r="BM66" s="462"/>
      <c r="BN66" s="462"/>
      <c r="BO66" s="462"/>
      <c r="BP66" s="462"/>
      <c r="BQ66" s="462"/>
      <c r="BR66" s="462"/>
      <c r="BS66" s="462"/>
      <c r="BT66" s="462"/>
      <c r="BU66" s="462"/>
      <c r="BV66" s="462"/>
      <c r="BW66" s="462"/>
      <c r="BX66" s="462"/>
      <c r="BY66" s="462"/>
      <c r="BZ66" s="462"/>
      <c r="CA66" s="462"/>
      <c r="CB66" s="462"/>
      <c r="CC66" s="462"/>
      <c r="CD66" s="462"/>
      <c r="CE66" s="462"/>
      <c r="CF66" s="462"/>
      <c r="CG66" s="462"/>
      <c r="CH66" s="462"/>
      <c r="CI66" s="462"/>
      <c r="CJ66" s="462"/>
      <c r="CK66" s="462"/>
      <c r="CL66" s="462"/>
      <c r="CM66" s="462"/>
      <c r="CN66" s="462"/>
      <c r="CO66" s="462"/>
      <c r="CP66" s="462"/>
      <c r="CQ66" s="462"/>
      <c r="CR66" s="462"/>
      <c r="CS66" s="462"/>
      <c r="CT66" s="462"/>
      <c r="CU66" s="462"/>
      <c r="CV66" s="462"/>
      <c r="CW66" s="462"/>
      <c r="CX66" s="462"/>
      <c r="CY66" s="462"/>
      <c r="CZ66" s="462"/>
      <c r="DA66" s="462"/>
      <c r="DB66" s="462"/>
      <c r="DC66" s="462"/>
      <c r="DD66" s="462"/>
      <c r="DE66" s="462"/>
      <c r="DF66" s="462"/>
      <c r="DG66" s="462"/>
      <c r="DH66" s="462"/>
      <c r="DI66" s="462"/>
      <c r="DJ66" s="462"/>
      <c r="DK66" s="462"/>
      <c r="DL66" s="462"/>
      <c r="DM66" s="462"/>
      <c r="DN66" s="462"/>
      <c r="DO66" s="462"/>
      <c r="DP66" s="462"/>
      <c r="DQ66" s="462"/>
      <c r="DR66" s="462"/>
      <c r="DS66" s="462"/>
      <c r="DT66" s="462"/>
      <c r="DU66" s="462"/>
      <c r="DV66" s="462"/>
      <c r="DW66" s="462"/>
      <c r="DX66" s="462"/>
      <c r="DY66" s="462"/>
      <c r="DZ66" s="462"/>
      <c r="EA66" s="462"/>
      <c r="EB66" s="462"/>
      <c r="EC66" s="462"/>
      <c r="ED66" s="462"/>
      <c r="EE66" s="462"/>
      <c r="EF66" s="462"/>
      <c r="EG66" s="462"/>
      <c r="EH66" s="462"/>
      <c r="EI66" s="462"/>
      <c r="EJ66" s="462"/>
      <c r="EK66" s="462"/>
      <c r="EL66" s="462"/>
      <c r="EM66" s="462"/>
      <c r="EN66" s="462"/>
      <c r="EO66" s="462"/>
      <c r="EP66" s="462"/>
      <c r="EQ66" s="462"/>
      <c r="ER66" s="462"/>
      <c r="ES66" s="462"/>
      <c r="ET66" s="462"/>
      <c r="EU66" s="462"/>
      <c r="EV66" s="462"/>
      <c r="EW66" s="462"/>
      <c r="EX66" s="462"/>
      <c r="EY66" s="462"/>
      <c r="EZ66" s="462"/>
      <c r="FA66" s="462"/>
      <c r="FB66" s="462"/>
      <c r="FC66" s="462"/>
      <c r="FD66" s="462"/>
      <c r="FE66" s="462"/>
      <c r="FF66" s="462"/>
      <c r="FG66" s="462"/>
      <c r="FH66" s="462"/>
      <c r="FI66" s="462"/>
      <c r="FJ66" s="462"/>
      <c r="FK66" s="462"/>
      <c r="FL66" s="462"/>
      <c r="FM66" s="462"/>
      <c r="FN66" s="462"/>
      <c r="FO66" s="462"/>
      <c r="FP66" s="462"/>
      <c r="FQ66" s="462"/>
      <c r="FR66" s="462"/>
      <c r="FS66" s="462"/>
      <c r="FT66" s="462"/>
      <c r="FU66" s="462"/>
      <c r="FV66" s="462"/>
      <c r="FW66" s="462"/>
      <c r="FX66" s="462"/>
      <c r="FY66" s="462"/>
      <c r="FZ66" s="462"/>
      <c r="GA66" s="462"/>
      <c r="GB66" s="462"/>
      <c r="GC66" s="462"/>
      <c r="GD66" s="462"/>
      <c r="GE66" s="462"/>
      <c r="GF66" s="462"/>
      <c r="GG66" s="462"/>
      <c r="GH66" s="462"/>
      <c r="GI66" s="462"/>
      <c r="GJ66" s="462"/>
      <c r="GK66" s="462"/>
      <c r="GL66" s="462"/>
      <c r="GM66" s="462"/>
      <c r="GN66" s="462"/>
      <c r="GO66" s="462"/>
      <c r="GP66" s="462"/>
      <c r="GQ66" s="462"/>
      <c r="GR66" s="462"/>
      <c r="GS66" s="462"/>
      <c r="GT66" s="462"/>
      <c r="GU66" s="462"/>
      <c r="GV66" s="462"/>
      <c r="GW66" s="462"/>
      <c r="GX66" s="462"/>
      <c r="GY66" s="462"/>
      <c r="GZ66" s="462"/>
      <c r="HA66" s="462"/>
      <c r="HB66" s="462"/>
      <c r="HC66" s="462"/>
      <c r="HD66" s="462"/>
      <c r="HE66" s="462"/>
      <c r="HF66" s="462"/>
      <c r="HG66" s="462"/>
      <c r="HH66" s="462"/>
      <c r="HI66" s="462"/>
      <c r="HJ66" s="462"/>
      <c r="HK66" s="462"/>
      <c r="HL66" s="462"/>
      <c r="HM66" s="462"/>
      <c r="HN66" s="462"/>
      <c r="HO66" s="462"/>
      <c r="HP66" s="462"/>
      <c r="HQ66" s="462"/>
      <c r="HR66" s="462"/>
      <c r="HS66" s="462"/>
    </row>
    <row r="67" customHeight="1" spans="1:227">
      <c r="A67" s="439" t="s">
        <v>849</v>
      </c>
      <c r="B67" s="440">
        <v>45369</v>
      </c>
      <c r="C67" s="441" t="s">
        <v>6643</v>
      </c>
      <c r="D67" s="439" t="s">
        <v>6644</v>
      </c>
      <c r="E67" s="453" t="s">
        <v>6541</v>
      </c>
      <c r="F67" s="454">
        <v>5</v>
      </c>
      <c r="G67" s="454">
        <v>439</v>
      </c>
      <c r="H67" s="455" t="s">
        <v>1267</v>
      </c>
      <c r="I67" s="457" t="s">
        <v>1265</v>
      </c>
      <c r="J67" s="457" t="s">
        <v>6638</v>
      </c>
      <c r="K67" s="457" t="str">
        <f>VLOOKUP(G67,'Accepted Papers'!C$3:J$362,8,FALSE)</f>
        <v>Florian Ludwig, Klara Dolos, Ana Alves-Pinto, Torsten Zesch</v>
      </c>
      <c r="L67" s="457" t="s">
        <v>1265</v>
      </c>
      <c r="M67" s="457" t="s">
        <v>6046</v>
      </c>
      <c r="N67" s="457" t="s">
        <v>6048</v>
      </c>
      <c r="O67" s="457" t="s">
        <v>4288</v>
      </c>
      <c r="P67" s="457"/>
      <c r="Q67" s="457"/>
      <c r="R67" s="457"/>
      <c r="S67" s="457"/>
      <c r="T67" s="459"/>
      <c r="U67" s="459"/>
      <c r="V67" s="457"/>
      <c r="W67" s="457"/>
      <c r="X67" s="457" t="s">
        <v>1265</v>
      </c>
      <c r="Y67" s="457" t="s">
        <v>6046</v>
      </c>
      <c r="Z67" s="457" t="s">
        <v>6048</v>
      </c>
      <c r="AA67" s="457" t="s">
        <v>4288</v>
      </c>
      <c r="AB67" s="457"/>
      <c r="AC67" s="457"/>
      <c r="AD67" s="457"/>
      <c r="AE67" s="457"/>
      <c r="AF67" s="457"/>
      <c r="AG67" s="457"/>
      <c r="AH67" s="457"/>
      <c r="AI67" s="457"/>
      <c r="AJ67" s="457"/>
      <c r="AK67" s="457"/>
      <c r="AL67" s="457"/>
      <c r="AM67" s="457"/>
      <c r="AN67" s="457"/>
      <c r="AO67" s="462"/>
      <c r="AP67" s="462"/>
      <c r="AQ67" s="462"/>
      <c r="AR67" s="462"/>
      <c r="AS67" s="462"/>
      <c r="AT67" s="462"/>
      <c r="AU67" s="462"/>
      <c r="AV67" s="462"/>
      <c r="AW67" s="462"/>
      <c r="AX67" s="462"/>
      <c r="AY67" s="462"/>
      <c r="AZ67" s="462"/>
      <c r="BA67" s="462"/>
      <c r="BB67" s="462"/>
      <c r="BC67" s="462"/>
      <c r="BD67" s="462"/>
      <c r="BE67" s="462"/>
      <c r="BF67" s="462"/>
      <c r="BG67" s="462"/>
      <c r="BH67" s="462"/>
      <c r="BI67" s="462"/>
      <c r="BJ67" s="462"/>
      <c r="BK67" s="462"/>
      <c r="BL67" s="462"/>
      <c r="BM67" s="462"/>
      <c r="BN67" s="462"/>
      <c r="BO67" s="462"/>
      <c r="BP67" s="462"/>
      <c r="BQ67" s="462"/>
      <c r="BR67" s="462"/>
      <c r="BS67" s="462"/>
      <c r="BT67" s="462"/>
      <c r="BU67" s="462"/>
      <c r="BV67" s="462"/>
      <c r="BW67" s="462"/>
      <c r="BX67" s="462"/>
      <c r="BY67" s="462"/>
      <c r="BZ67" s="462"/>
      <c r="CA67" s="462"/>
      <c r="CB67" s="462"/>
      <c r="CC67" s="462"/>
      <c r="CD67" s="462"/>
      <c r="CE67" s="462"/>
      <c r="CF67" s="462"/>
      <c r="CG67" s="462"/>
      <c r="CH67" s="462"/>
      <c r="CI67" s="462"/>
      <c r="CJ67" s="462"/>
      <c r="CK67" s="462"/>
      <c r="CL67" s="462"/>
      <c r="CM67" s="462"/>
      <c r="CN67" s="462"/>
      <c r="CO67" s="462"/>
      <c r="CP67" s="462"/>
      <c r="CQ67" s="462"/>
      <c r="CR67" s="462"/>
      <c r="CS67" s="462"/>
      <c r="CT67" s="462"/>
      <c r="CU67" s="462"/>
      <c r="CV67" s="462"/>
      <c r="CW67" s="462"/>
      <c r="CX67" s="462"/>
      <c r="CY67" s="462"/>
      <c r="CZ67" s="462"/>
      <c r="DA67" s="462"/>
      <c r="DB67" s="462"/>
      <c r="DC67" s="462"/>
      <c r="DD67" s="462"/>
      <c r="DE67" s="462"/>
      <c r="DF67" s="462"/>
      <c r="DG67" s="462"/>
      <c r="DH67" s="462"/>
      <c r="DI67" s="462"/>
      <c r="DJ67" s="462"/>
      <c r="DK67" s="462"/>
      <c r="DL67" s="462"/>
      <c r="DM67" s="462"/>
      <c r="DN67" s="462"/>
      <c r="DO67" s="462"/>
      <c r="DP67" s="462"/>
      <c r="DQ67" s="462"/>
      <c r="DR67" s="462"/>
      <c r="DS67" s="462"/>
      <c r="DT67" s="462"/>
      <c r="DU67" s="462"/>
      <c r="DV67" s="462"/>
      <c r="DW67" s="462"/>
      <c r="DX67" s="462"/>
      <c r="DY67" s="462"/>
      <c r="DZ67" s="462"/>
      <c r="EA67" s="462"/>
      <c r="EB67" s="462"/>
      <c r="EC67" s="462"/>
      <c r="ED67" s="462"/>
      <c r="EE67" s="462"/>
      <c r="EF67" s="462"/>
      <c r="EG67" s="462"/>
      <c r="EH67" s="462"/>
      <c r="EI67" s="462"/>
      <c r="EJ67" s="462"/>
      <c r="EK67" s="462"/>
      <c r="EL67" s="462"/>
      <c r="EM67" s="462"/>
      <c r="EN67" s="462"/>
      <c r="EO67" s="462"/>
      <c r="EP67" s="462"/>
      <c r="EQ67" s="462"/>
      <c r="ER67" s="462"/>
      <c r="ES67" s="462"/>
      <c r="ET67" s="462"/>
      <c r="EU67" s="462"/>
      <c r="EV67" s="462"/>
      <c r="EW67" s="462"/>
      <c r="EX67" s="462"/>
      <c r="EY67" s="462"/>
      <c r="EZ67" s="462"/>
      <c r="FA67" s="462"/>
      <c r="FB67" s="462"/>
      <c r="FC67" s="462"/>
      <c r="FD67" s="462"/>
      <c r="FE67" s="462"/>
      <c r="FF67" s="462"/>
      <c r="FG67" s="462"/>
      <c r="FH67" s="462"/>
      <c r="FI67" s="462"/>
      <c r="FJ67" s="462"/>
      <c r="FK67" s="462"/>
      <c r="FL67" s="462"/>
      <c r="FM67" s="462"/>
      <c r="FN67" s="462"/>
      <c r="FO67" s="462"/>
      <c r="FP67" s="462"/>
      <c r="FQ67" s="462"/>
      <c r="FR67" s="462"/>
      <c r="FS67" s="462"/>
      <c r="FT67" s="462"/>
      <c r="FU67" s="462"/>
      <c r="FV67" s="462"/>
      <c r="FW67" s="462"/>
      <c r="FX67" s="462"/>
      <c r="FY67" s="462"/>
      <c r="FZ67" s="462"/>
      <c r="GA67" s="462"/>
      <c r="GB67" s="462"/>
      <c r="GC67" s="462"/>
      <c r="GD67" s="462"/>
      <c r="GE67" s="462"/>
      <c r="GF67" s="462"/>
      <c r="GG67" s="462"/>
      <c r="GH67" s="462"/>
      <c r="GI67" s="462"/>
      <c r="GJ67" s="462"/>
      <c r="GK67" s="462"/>
      <c r="GL67" s="462"/>
      <c r="GM67" s="462"/>
      <c r="GN67" s="462"/>
      <c r="GO67" s="462"/>
      <c r="GP67" s="462"/>
      <c r="GQ67" s="462"/>
      <c r="GR67" s="462"/>
      <c r="GS67" s="462"/>
      <c r="GT67" s="462"/>
      <c r="GU67" s="462"/>
      <c r="GV67" s="462"/>
      <c r="GW67" s="462"/>
      <c r="GX67" s="462"/>
      <c r="GY67" s="462"/>
      <c r="GZ67" s="462"/>
      <c r="HA67" s="462"/>
      <c r="HB67" s="462"/>
      <c r="HC67" s="462"/>
      <c r="HD67" s="462"/>
      <c r="HE67" s="462"/>
      <c r="HF67" s="462"/>
      <c r="HG67" s="462"/>
      <c r="HH67" s="462"/>
      <c r="HI67" s="462"/>
      <c r="HJ67" s="462"/>
      <c r="HK67" s="462"/>
      <c r="HL67" s="462"/>
      <c r="HM67" s="462"/>
      <c r="HN67" s="462"/>
      <c r="HO67" s="462"/>
      <c r="HP67" s="462"/>
      <c r="HQ67" s="462"/>
      <c r="HR67" s="462"/>
      <c r="HS67" s="462"/>
    </row>
    <row r="68" customHeight="1" spans="1:227">
      <c r="A68" s="439" t="s">
        <v>849</v>
      </c>
      <c r="B68" s="440">
        <v>45369</v>
      </c>
      <c r="C68" s="441" t="s">
        <v>6643</v>
      </c>
      <c r="D68" s="439" t="s">
        <v>6644</v>
      </c>
      <c r="E68" s="453" t="s">
        <v>6541</v>
      </c>
      <c r="F68" s="454">
        <v>6</v>
      </c>
      <c r="G68" s="454">
        <v>264</v>
      </c>
      <c r="H68" s="455" t="s">
        <v>2118</v>
      </c>
      <c r="I68" s="457" t="s">
        <v>2116</v>
      </c>
      <c r="J68" s="457" t="s">
        <v>6638</v>
      </c>
      <c r="K68" s="457" t="str">
        <f>VLOOKUP(G68,'Accepted Papers'!C$3:J$362,8,FALSE)</f>
        <v>Carolin Holtermann, Markus Frohmann, Navid Rekabsaz, Anne Lauscher</v>
      </c>
      <c r="L68" s="457" t="s">
        <v>2116</v>
      </c>
      <c r="M68" s="457" t="s">
        <v>5633</v>
      </c>
      <c r="N68" s="457" t="s">
        <v>4707</v>
      </c>
      <c r="O68" s="457" t="s">
        <v>684</v>
      </c>
      <c r="P68" s="457"/>
      <c r="Q68" s="457"/>
      <c r="R68" s="457"/>
      <c r="S68" s="457"/>
      <c r="T68" s="459"/>
      <c r="U68" s="459"/>
      <c r="V68" s="457"/>
      <c r="W68" s="457"/>
      <c r="X68" s="457" t="s">
        <v>2116</v>
      </c>
      <c r="Y68" s="457" t="s">
        <v>5633</v>
      </c>
      <c r="Z68" s="457" t="s">
        <v>4707</v>
      </c>
      <c r="AA68" s="457" t="s">
        <v>684</v>
      </c>
      <c r="AB68" s="457"/>
      <c r="AC68" s="457"/>
      <c r="AD68" s="457"/>
      <c r="AE68" s="457"/>
      <c r="AF68" s="457"/>
      <c r="AG68" s="457"/>
      <c r="AH68" s="457"/>
      <c r="AI68" s="457"/>
      <c r="AJ68" s="457"/>
      <c r="AK68" s="457"/>
      <c r="AL68" s="457"/>
      <c r="AM68" s="457"/>
      <c r="AN68" s="457"/>
      <c r="AO68" s="462"/>
      <c r="AP68" s="462"/>
      <c r="AQ68" s="462"/>
      <c r="AR68" s="462"/>
      <c r="AS68" s="462"/>
      <c r="AT68" s="462"/>
      <c r="AU68" s="462"/>
      <c r="AV68" s="462"/>
      <c r="AW68" s="462"/>
      <c r="AX68" s="462"/>
      <c r="AY68" s="462"/>
      <c r="AZ68" s="462"/>
      <c r="BA68" s="462"/>
      <c r="BB68" s="462"/>
      <c r="BC68" s="462"/>
      <c r="BD68" s="462"/>
      <c r="BE68" s="462"/>
      <c r="BF68" s="462"/>
      <c r="BG68" s="462"/>
      <c r="BH68" s="462"/>
      <c r="BI68" s="462"/>
      <c r="BJ68" s="462"/>
      <c r="BK68" s="462"/>
      <c r="BL68" s="462"/>
      <c r="BM68" s="462"/>
      <c r="BN68" s="462"/>
      <c r="BO68" s="462"/>
      <c r="BP68" s="462"/>
      <c r="BQ68" s="462"/>
      <c r="BR68" s="462"/>
      <c r="BS68" s="462"/>
      <c r="BT68" s="462"/>
      <c r="BU68" s="462"/>
      <c r="BV68" s="462"/>
      <c r="BW68" s="462"/>
      <c r="BX68" s="462"/>
      <c r="BY68" s="462"/>
      <c r="BZ68" s="462"/>
      <c r="CA68" s="462"/>
      <c r="CB68" s="462"/>
      <c r="CC68" s="462"/>
      <c r="CD68" s="462"/>
      <c r="CE68" s="462"/>
      <c r="CF68" s="462"/>
      <c r="CG68" s="462"/>
      <c r="CH68" s="462"/>
      <c r="CI68" s="462"/>
      <c r="CJ68" s="462"/>
      <c r="CK68" s="462"/>
      <c r="CL68" s="462"/>
      <c r="CM68" s="462"/>
      <c r="CN68" s="462"/>
      <c r="CO68" s="462"/>
      <c r="CP68" s="462"/>
      <c r="CQ68" s="462"/>
      <c r="CR68" s="462"/>
      <c r="CS68" s="462"/>
      <c r="CT68" s="462"/>
      <c r="CU68" s="462"/>
      <c r="CV68" s="462"/>
      <c r="CW68" s="462"/>
      <c r="CX68" s="462"/>
      <c r="CY68" s="462"/>
      <c r="CZ68" s="462"/>
      <c r="DA68" s="462"/>
      <c r="DB68" s="462"/>
      <c r="DC68" s="462"/>
      <c r="DD68" s="462"/>
      <c r="DE68" s="462"/>
      <c r="DF68" s="462"/>
      <c r="DG68" s="462"/>
      <c r="DH68" s="462"/>
      <c r="DI68" s="462"/>
      <c r="DJ68" s="462"/>
      <c r="DK68" s="462"/>
      <c r="DL68" s="462"/>
      <c r="DM68" s="462"/>
      <c r="DN68" s="462"/>
      <c r="DO68" s="462"/>
      <c r="DP68" s="462"/>
      <c r="DQ68" s="462"/>
      <c r="DR68" s="462"/>
      <c r="DS68" s="462"/>
      <c r="DT68" s="462"/>
      <c r="DU68" s="462"/>
      <c r="DV68" s="462"/>
      <c r="DW68" s="462"/>
      <c r="DX68" s="462"/>
      <c r="DY68" s="462"/>
      <c r="DZ68" s="462"/>
      <c r="EA68" s="462"/>
      <c r="EB68" s="462"/>
      <c r="EC68" s="462"/>
      <c r="ED68" s="462"/>
      <c r="EE68" s="462"/>
      <c r="EF68" s="462"/>
      <c r="EG68" s="462"/>
      <c r="EH68" s="462"/>
      <c r="EI68" s="462"/>
      <c r="EJ68" s="462"/>
      <c r="EK68" s="462"/>
      <c r="EL68" s="462"/>
      <c r="EM68" s="462"/>
      <c r="EN68" s="462"/>
      <c r="EO68" s="462"/>
      <c r="EP68" s="462"/>
      <c r="EQ68" s="462"/>
      <c r="ER68" s="462"/>
      <c r="ES68" s="462"/>
      <c r="ET68" s="462"/>
      <c r="EU68" s="462"/>
      <c r="EV68" s="462"/>
      <c r="EW68" s="462"/>
      <c r="EX68" s="462"/>
      <c r="EY68" s="462"/>
      <c r="EZ68" s="462"/>
      <c r="FA68" s="462"/>
      <c r="FB68" s="462"/>
      <c r="FC68" s="462"/>
      <c r="FD68" s="462"/>
      <c r="FE68" s="462"/>
      <c r="FF68" s="462"/>
      <c r="FG68" s="462"/>
      <c r="FH68" s="462"/>
      <c r="FI68" s="462"/>
      <c r="FJ68" s="462"/>
      <c r="FK68" s="462"/>
      <c r="FL68" s="462"/>
      <c r="FM68" s="462"/>
      <c r="FN68" s="462"/>
      <c r="FO68" s="462"/>
      <c r="FP68" s="462"/>
      <c r="FQ68" s="462"/>
      <c r="FR68" s="462"/>
      <c r="FS68" s="462"/>
      <c r="FT68" s="462"/>
      <c r="FU68" s="462"/>
      <c r="FV68" s="462"/>
      <c r="FW68" s="462"/>
      <c r="FX68" s="462"/>
      <c r="FY68" s="462"/>
      <c r="FZ68" s="462"/>
      <c r="GA68" s="462"/>
      <c r="GB68" s="462"/>
      <c r="GC68" s="462"/>
      <c r="GD68" s="462"/>
      <c r="GE68" s="462"/>
      <c r="GF68" s="462"/>
      <c r="GG68" s="462"/>
      <c r="GH68" s="462"/>
      <c r="GI68" s="462"/>
      <c r="GJ68" s="462"/>
      <c r="GK68" s="462"/>
      <c r="GL68" s="462"/>
      <c r="GM68" s="462"/>
      <c r="GN68" s="462"/>
      <c r="GO68" s="462"/>
      <c r="GP68" s="462"/>
      <c r="GQ68" s="462"/>
      <c r="GR68" s="462"/>
      <c r="GS68" s="462"/>
      <c r="GT68" s="462"/>
      <c r="GU68" s="462"/>
      <c r="GV68" s="462"/>
      <c r="GW68" s="462"/>
      <c r="GX68" s="462"/>
      <c r="GY68" s="462"/>
      <c r="GZ68" s="462"/>
      <c r="HA68" s="462"/>
      <c r="HB68" s="462"/>
      <c r="HC68" s="462"/>
      <c r="HD68" s="462"/>
      <c r="HE68" s="462"/>
      <c r="HF68" s="462"/>
      <c r="HG68" s="462"/>
      <c r="HH68" s="462"/>
      <c r="HI68" s="462"/>
      <c r="HJ68" s="462"/>
      <c r="HK68" s="462"/>
      <c r="HL68" s="462"/>
      <c r="HM68" s="462"/>
      <c r="HN68" s="462"/>
      <c r="HO68" s="462"/>
      <c r="HP68" s="462"/>
      <c r="HQ68" s="462"/>
      <c r="HR68" s="462"/>
      <c r="HS68" s="462"/>
    </row>
    <row r="69" customHeight="1" spans="1:227">
      <c r="A69" s="439" t="s">
        <v>849</v>
      </c>
      <c r="B69" s="440">
        <v>45369</v>
      </c>
      <c r="C69" s="441" t="s">
        <v>6643</v>
      </c>
      <c r="D69" s="439" t="s">
        <v>6644</v>
      </c>
      <c r="E69" s="453" t="s">
        <v>6594</v>
      </c>
      <c r="F69" s="454">
        <v>37</v>
      </c>
      <c r="G69" s="454">
        <v>161</v>
      </c>
      <c r="H69" s="455" t="s">
        <v>1797</v>
      </c>
      <c r="I69" s="457" t="s">
        <v>3832</v>
      </c>
      <c r="J69" s="457" t="s">
        <v>6638</v>
      </c>
      <c r="K69" s="457" t="str">
        <f>VLOOKUP(G69,'Accepted Papers'!C$3:J$362,8,FALSE)</f>
        <v>Tzuf Paz-Argaman, John Palowitch, SAYALI KULKARNI, Jason Michael Baldridge, Reut Tsarfaty</v>
      </c>
      <c r="L69" s="457" t="s">
        <v>3832</v>
      </c>
      <c r="M69" s="457" t="s">
        <v>3834</v>
      </c>
      <c r="N69" s="457" t="s">
        <v>3836</v>
      </c>
      <c r="O69" s="457" t="s">
        <v>3838</v>
      </c>
      <c r="P69" s="457" t="s">
        <v>3840</v>
      </c>
      <c r="Q69" s="457"/>
      <c r="R69" s="457"/>
      <c r="S69" s="457"/>
      <c r="T69" s="459"/>
      <c r="U69" s="459"/>
      <c r="V69" s="457"/>
      <c r="W69" s="457"/>
      <c r="X69" s="457" t="s">
        <v>3832</v>
      </c>
      <c r="Y69" s="457" t="s">
        <v>3834</v>
      </c>
      <c r="Z69" s="457" t="s">
        <v>3836</v>
      </c>
      <c r="AA69" s="457" t="s">
        <v>3838</v>
      </c>
      <c r="AB69" s="457" t="s">
        <v>3840</v>
      </c>
      <c r="AC69" s="457"/>
      <c r="AD69" s="457"/>
      <c r="AE69" s="457"/>
      <c r="AF69" s="457"/>
      <c r="AG69" s="457"/>
      <c r="AH69" s="457"/>
      <c r="AI69" s="457"/>
      <c r="AJ69" s="457"/>
      <c r="AK69" s="457"/>
      <c r="AL69" s="457"/>
      <c r="AM69" s="457"/>
      <c r="AN69" s="457"/>
      <c r="AO69" s="462"/>
      <c r="AP69" s="462"/>
      <c r="AQ69" s="462"/>
      <c r="AR69" s="462"/>
      <c r="AS69" s="462"/>
      <c r="AT69" s="462"/>
      <c r="AU69" s="462"/>
      <c r="AV69" s="462"/>
      <c r="AW69" s="462"/>
      <c r="AX69" s="462"/>
      <c r="AY69" s="462"/>
      <c r="AZ69" s="462"/>
      <c r="BA69" s="462"/>
      <c r="BB69" s="462"/>
      <c r="BC69" s="462"/>
      <c r="BD69" s="462"/>
      <c r="BE69" s="462"/>
      <c r="BF69" s="462"/>
      <c r="BG69" s="462"/>
      <c r="BH69" s="462"/>
      <c r="BI69" s="462"/>
      <c r="BJ69" s="462"/>
      <c r="BK69" s="462"/>
      <c r="BL69" s="462"/>
      <c r="BM69" s="462"/>
      <c r="BN69" s="462"/>
      <c r="BO69" s="462"/>
      <c r="BP69" s="462"/>
      <c r="BQ69" s="462"/>
      <c r="BR69" s="462"/>
      <c r="BS69" s="462"/>
      <c r="BT69" s="462"/>
      <c r="BU69" s="462"/>
      <c r="BV69" s="462"/>
      <c r="BW69" s="462"/>
      <c r="BX69" s="462"/>
      <c r="BY69" s="462"/>
      <c r="BZ69" s="462"/>
      <c r="CA69" s="462"/>
      <c r="CB69" s="462"/>
      <c r="CC69" s="462"/>
      <c r="CD69" s="462"/>
      <c r="CE69" s="462"/>
      <c r="CF69" s="462"/>
      <c r="CG69" s="462"/>
      <c r="CH69" s="462"/>
      <c r="CI69" s="462"/>
      <c r="CJ69" s="462"/>
      <c r="CK69" s="462"/>
      <c r="CL69" s="462"/>
      <c r="CM69" s="462"/>
      <c r="CN69" s="462"/>
      <c r="CO69" s="462"/>
      <c r="CP69" s="462"/>
      <c r="CQ69" s="462"/>
      <c r="CR69" s="462"/>
      <c r="CS69" s="462"/>
      <c r="CT69" s="462"/>
      <c r="CU69" s="462"/>
      <c r="CV69" s="462"/>
      <c r="CW69" s="462"/>
      <c r="CX69" s="462"/>
      <c r="CY69" s="462"/>
      <c r="CZ69" s="462"/>
      <c r="DA69" s="462"/>
      <c r="DB69" s="462"/>
      <c r="DC69" s="462"/>
      <c r="DD69" s="462"/>
      <c r="DE69" s="462"/>
      <c r="DF69" s="462"/>
      <c r="DG69" s="462"/>
      <c r="DH69" s="462"/>
      <c r="DI69" s="462"/>
      <c r="DJ69" s="462"/>
      <c r="DK69" s="462"/>
      <c r="DL69" s="462"/>
      <c r="DM69" s="462"/>
      <c r="DN69" s="462"/>
      <c r="DO69" s="462"/>
      <c r="DP69" s="462"/>
      <c r="DQ69" s="462"/>
      <c r="DR69" s="462"/>
      <c r="DS69" s="462"/>
      <c r="DT69" s="462"/>
      <c r="DU69" s="462"/>
      <c r="DV69" s="462"/>
      <c r="DW69" s="462"/>
      <c r="DX69" s="462"/>
      <c r="DY69" s="462"/>
      <c r="DZ69" s="462"/>
      <c r="EA69" s="462"/>
      <c r="EB69" s="462"/>
      <c r="EC69" s="462"/>
      <c r="ED69" s="462"/>
      <c r="EE69" s="462"/>
      <c r="EF69" s="462"/>
      <c r="EG69" s="462"/>
      <c r="EH69" s="462"/>
      <c r="EI69" s="462"/>
      <c r="EJ69" s="462"/>
      <c r="EK69" s="462"/>
      <c r="EL69" s="462"/>
      <c r="EM69" s="462"/>
      <c r="EN69" s="462"/>
      <c r="EO69" s="462"/>
      <c r="EP69" s="462"/>
      <c r="EQ69" s="462"/>
      <c r="ER69" s="462"/>
      <c r="ES69" s="462"/>
      <c r="ET69" s="462"/>
      <c r="EU69" s="462"/>
      <c r="EV69" s="462"/>
      <c r="EW69" s="462"/>
      <c r="EX69" s="462"/>
      <c r="EY69" s="462"/>
      <c r="EZ69" s="462"/>
      <c r="FA69" s="462"/>
      <c r="FB69" s="462"/>
      <c r="FC69" s="462"/>
      <c r="FD69" s="462"/>
      <c r="FE69" s="462"/>
      <c r="FF69" s="462"/>
      <c r="FG69" s="462"/>
      <c r="FH69" s="462"/>
      <c r="FI69" s="462"/>
      <c r="FJ69" s="462"/>
      <c r="FK69" s="462"/>
      <c r="FL69" s="462"/>
      <c r="FM69" s="462"/>
      <c r="FN69" s="462"/>
      <c r="FO69" s="462"/>
      <c r="FP69" s="462"/>
      <c r="FQ69" s="462"/>
      <c r="FR69" s="462"/>
      <c r="FS69" s="462"/>
      <c r="FT69" s="462"/>
      <c r="FU69" s="462"/>
      <c r="FV69" s="462"/>
      <c r="FW69" s="462"/>
      <c r="FX69" s="462"/>
      <c r="FY69" s="462"/>
      <c r="FZ69" s="462"/>
      <c r="GA69" s="462"/>
      <c r="GB69" s="462"/>
      <c r="GC69" s="462"/>
      <c r="GD69" s="462"/>
      <c r="GE69" s="462"/>
      <c r="GF69" s="462"/>
      <c r="GG69" s="462"/>
      <c r="GH69" s="462"/>
      <c r="GI69" s="462"/>
      <c r="GJ69" s="462"/>
      <c r="GK69" s="462"/>
      <c r="GL69" s="462"/>
      <c r="GM69" s="462"/>
      <c r="GN69" s="462"/>
      <c r="GO69" s="462"/>
      <c r="GP69" s="462"/>
      <c r="GQ69" s="462"/>
      <c r="GR69" s="462"/>
      <c r="GS69" s="462"/>
      <c r="GT69" s="462"/>
      <c r="GU69" s="462"/>
      <c r="GV69" s="462"/>
      <c r="GW69" s="462"/>
      <c r="GX69" s="462"/>
      <c r="GY69" s="462"/>
      <c r="GZ69" s="462"/>
      <c r="HA69" s="462"/>
      <c r="HB69" s="462"/>
      <c r="HC69" s="462"/>
      <c r="HD69" s="462"/>
      <c r="HE69" s="462"/>
      <c r="HF69" s="462"/>
      <c r="HG69" s="462"/>
      <c r="HH69" s="462"/>
      <c r="HI69" s="462"/>
      <c r="HJ69" s="462"/>
      <c r="HK69" s="462"/>
      <c r="HL69" s="462"/>
      <c r="HM69" s="462"/>
      <c r="HN69" s="462"/>
      <c r="HO69" s="462"/>
      <c r="HP69" s="462"/>
      <c r="HQ69" s="462"/>
      <c r="HR69" s="462"/>
      <c r="HS69" s="462"/>
    </row>
    <row r="70" customHeight="1" spans="1:227">
      <c r="A70" s="439" t="s">
        <v>849</v>
      </c>
      <c r="B70" s="440">
        <v>45369</v>
      </c>
      <c r="C70" s="441" t="s">
        <v>6643</v>
      </c>
      <c r="D70" s="439" t="s">
        <v>6644</v>
      </c>
      <c r="E70" s="453" t="s">
        <v>6541</v>
      </c>
      <c r="F70" s="454">
        <v>7</v>
      </c>
      <c r="G70" s="454">
        <v>214</v>
      </c>
      <c r="H70" s="455" t="s">
        <v>1952</v>
      </c>
      <c r="I70" s="457" t="s">
        <v>4096</v>
      </c>
      <c r="J70" s="457" t="s">
        <v>6638</v>
      </c>
      <c r="K70" s="457" t="str">
        <f>VLOOKUP(G70,'Accepted Papers'!C$3:J$362,8,FALSE)</f>
        <v>Yassir Fathullah, Puria Radmard, Adian Liusie, Mark Gales</v>
      </c>
      <c r="L70" s="457" t="s">
        <v>4096</v>
      </c>
      <c r="M70" s="457" t="s">
        <v>4098</v>
      </c>
      <c r="N70" s="457" t="s">
        <v>3243</v>
      </c>
      <c r="O70" s="457" t="s">
        <v>3247</v>
      </c>
      <c r="P70" s="457"/>
      <c r="Q70" s="457"/>
      <c r="R70" s="457"/>
      <c r="S70" s="457"/>
      <c r="T70" s="459"/>
      <c r="U70" s="459"/>
      <c r="V70" s="457"/>
      <c r="W70" s="457"/>
      <c r="X70" s="457" t="s">
        <v>4096</v>
      </c>
      <c r="Y70" s="457" t="s">
        <v>4098</v>
      </c>
      <c r="Z70" s="457" t="s">
        <v>3243</v>
      </c>
      <c r="AA70" s="457" t="s">
        <v>3247</v>
      </c>
      <c r="AB70" s="457"/>
      <c r="AC70" s="457"/>
      <c r="AD70" s="457"/>
      <c r="AE70" s="457"/>
      <c r="AF70" s="457"/>
      <c r="AG70" s="457"/>
      <c r="AH70" s="457"/>
      <c r="AI70" s="457"/>
      <c r="AJ70" s="457"/>
      <c r="AK70" s="457"/>
      <c r="AL70" s="457"/>
      <c r="AM70" s="457"/>
      <c r="AN70" s="457"/>
      <c r="AO70" s="462"/>
      <c r="AP70" s="462"/>
      <c r="AQ70" s="462"/>
      <c r="AR70" s="462"/>
      <c r="AS70" s="462"/>
      <c r="AT70" s="462"/>
      <c r="AU70" s="462"/>
      <c r="AV70" s="462"/>
      <c r="AW70" s="462"/>
      <c r="AX70" s="462"/>
      <c r="AY70" s="462"/>
      <c r="AZ70" s="462"/>
      <c r="BA70" s="462"/>
      <c r="BB70" s="462"/>
      <c r="BC70" s="462"/>
      <c r="BD70" s="462"/>
      <c r="BE70" s="462"/>
      <c r="BF70" s="462"/>
      <c r="BG70" s="462"/>
      <c r="BH70" s="462"/>
      <c r="BI70" s="462"/>
      <c r="BJ70" s="462"/>
      <c r="BK70" s="462"/>
      <c r="BL70" s="462"/>
      <c r="BM70" s="462"/>
      <c r="BN70" s="462"/>
      <c r="BO70" s="462"/>
      <c r="BP70" s="462"/>
      <c r="BQ70" s="462"/>
      <c r="BR70" s="462"/>
      <c r="BS70" s="462"/>
      <c r="BT70" s="462"/>
      <c r="BU70" s="462"/>
      <c r="BV70" s="462"/>
      <c r="BW70" s="462"/>
      <c r="BX70" s="462"/>
      <c r="BY70" s="462"/>
      <c r="BZ70" s="462"/>
      <c r="CA70" s="462"/>
      <c r="CB70" s="462"/>
      <c r="CC70" s="462"/>
      <c r="CD70" s="462"/>
      <c r="CE70" s="462"/>
      <c r="CF70" s="462"/>
      <c r="CG70" s="462"/>
      <c r="CH70" s="462"/>
      <c r="CI70" s="462"/>
      <c r="CJ70" s="462"/>
      <c r="CK70" s="462"/>
      <c r="CL70" s="462"/>
      <c r="CM70" s="462"/>
      <c r="CN70" s="462"/>
      <c r="CO70" s="462"/>
      <c r="CP70" s="462"/>
      <c r="CQ70" s="462"/>
      <c r="CR70" s="462"/>
      <c r="CS70" s="462"/>
      <c r="CT70" s="462"/>
      <c r="CU70" s="462"/>
      <c r="CV70" s="462"/>
      <c r="CW70" s="462"/>
      <c r="CX70" s="462"/>
      <c r="CY70" s="462"/>
      <c r="CZ70" s="462"/>
      <c r="DA70" s="462"/>
      <c r="DB70" s="462"/>
      <c r="DC70" s="462"/>
      <c r="DD70" s="462"/>
      <c r="DE70" s="462"/>
      <c r="DF70" s="462"/>
      <c r="DG70" s="462"/>
      <c r="DH70" s="462"/>
      <c r="DI70" s="462"/>
      <c r="DJ70" s="462"/>
      <c r="DK70" s="462"/>
      <c r="DL70" s="462"/>
      <c r="DM70" s="462"/>
      <c r="DN70" s="462"/>
      <c r="DO70" s="462"/>
      <c r="DP70" s="462"/>
      <c r="DQ70" s="462"/>
      <c r="DR70" s="462"/>
      <c r="DS70" s="462"/>
      <c r="DT70" s="462"/>
      <c r="DU70" s="462"/>
      <c r="DV70" s="462"/>
      <c r="DW70" s="462"/>
      <c r="DX70" s="462"/>
      <c r="DY70" s="462"/>
      <c r="DZ70" s="462"/>
      <c r="EA70" s="462"/>
      <c r="EB70" s="462"/>
      <c r="EC70" s="462"/>
      <c r="ED70" s="462"/>
      <c r="EE70" s="462"/>
      <c r="EF70" s="462"/>
      <c r="EG70" s="462"/>
      <c r="EH70" s="462"/>
      <c r="EI70" s="462"/>
      <c r="EJ70" s="462"/>
      <c r="EK70" s="462"/>
      <c r="EL70" s="462"/>
      <c r="EM70" s="462"/>
      <c r="EN70" s="462"/>
      <c r="EO70" s="462"/>
      <c r="EP70" s="462"/>
      <c r="EQ70" s="462"/>
      <c r="ER70" s="462"/>
      <c r="ES70" s="462"/>
      <c r="ET70" s="462"/>
      <c r="EU70" s="462"/>
      <c r="EV70" s="462"/>
      <c r="EW70" s="462"/>
      <c r="EX70" s="462"/>
      <c r="EY70" s="462"/>
      <c r="EZ70" s="462"/>
      <c r="FA70" s="462"/>
      <c r="FB70" s="462"/>
      <c r="FC70" s="462"/>
      <c r="FD70" s="462"/>
      <c r="FE70" s="462"/>
      <c r="FF70" s="462"/>
      <c r="FG70" s="462"/>
      <c r="FH70" s="462"/>
      <c r="FI70" s="462"/>
      <c r="FJ70" s="462"/>
      <c r="FK70" s="462"/>
      <c r="FL70" s="462"/>
      <c r="FM70" s="462"/>
      <c r="FN70" s="462"/>
      <c r="FO70" s="462"/>
      <c r="FP70" s="462"/>
      <c r="FQ70" s="462"/>
      <c r="FR70" s="462"/>
      <c r="FS70" s="462"/>
      <c r="FT70" s="462"/>
      <c r="FU70" s="462"/>
      <c r="FV70" s="462"/>
      <c r="FW70" s="462"/>
      <c r="FX70" s="462"/>
      <c r="FY70" s="462"/>
      <c r="FZ70" s="462"/>
      <c r="GA70" s="462"/>
      <c r="GB70" s="462"/>
      <c r="GC70" s="462"/>
      <c r="GD70" s="462"/>
      <c r="GE70" s="462"/>
      <c r="GF70" s="462"/>
      <c r="GG70" s="462"/>
      <c r="GH70" s="462"/>
      <c r="GI70" s="462"/>
      <c r="GJ70" s="462"/>
      <c r="GK70" s="462"/>
      <c r="GL70" s="462"/>
      <c r="GM70" s="462"/>
      <c r="GN70" s="462"/>
      <c r="GO70" s="462"/>
      <c r="GP70" s="462"/>
      <c r="GQ70" s="462"/>
      <c r="GR70" s="462"/>
      <c r="GS70" s="462"/>
      <c r="GT70" s="462"/>
      <c r="GU70" s="462"/>
      <c r="GV70" s="462"/>
      <c r="GW70" s="462"/>
      <c r="GX70" s="462"/>
      <c r="GY70" s="462"/>
      <c r="GZ70" s="462"/>
      <c r="HA70" s="462"/>
      <c r="HB70" s="462"/>
      <c r="HC70" s="462"/>
      <c r="HD70" s="462"/>
      <c r="HE70" s="462"/>
      <c r="HF70" s="462"/>
      <c r="HG70" s="462"/>
      <c r="HH70" s="462"/>
      <c r="HI70" s="462"/>
      <c r="HJ70" s="462"/>
      <c r="HK70" s="462"/>
      <c r="HL70" s="462"/>
      <c r="HM70" s="462"/>
      <c r="HN70" s="462"/>
      <c r="HO70" s="462"/>
      <c r="HP70" s="462"/>
      <c r="HQ70" s="462"/>
      <c r="HR70" s="462"/>
      <c r="HS70" s="462"/>
    </row>
    <row r="71" customHeight="1" spans="1:227">
      <c r="A71" s="439" t="s">
        <v>849</v>
      </c>
      <c r="B71" s="440">
        <v>45369</v>
      </c>
      <c r="C71" s="441" t="s">
        <v>6643</v>
      </c>
      <c r="D71" s="439" t="s">
        <v>6644</v>
      </c>
      <c r="E71" s="454"/>
      <c r="F71" s="454" t="s">
        <v>6642</v>
      </c>
      <c r="G71" s="477" t="s">
        <v>2678</v>
      </c>
      <c r="H71" s="478" t="s">
        <v>2679</v>
      </c>
      <c r="I71" s="495" t="s">
        <v>6267</v>
      </c>
      <c r="J71" s="495" t="s">
        <v>1013</v>
      </c>
      <c r="K71" s="495" t="str">
        <f>VLOOKUP(G71,'Accepted Papers'!C$3:J$362,8,FALSE)</f>
        <v>Maxime Masson, Christian Sallaberry, Marie-Noelle Bessagnet, Annig Le Parc Lacayrelle, Philippe Roose and Rodrigo Agerri</v>
      </c>
      <c r="L71" s="495" t="s">
        <v>6267</v>
      </c>
      <c r="M71" s="495" t="s">
        <v>6268</v>
      </c>
      <c r="N71" s="495" t="s">
        <v>6269</v>
      </c>
      <c r="O71" s="495" t="s">
        <v>6270</v>
      </c>
      <c r="P71" s="495" t="s">
        <v>6271</v>
      </c>
      <c r="Q71" s="495"/>
      <c r="R71" s="495"/>
      <c r="S71" s="495"/>
      <c r="T71" s="459"/>
      <c r="U71" s="459"/>
      <c r="V71" s="495"/>
      <c r="W71" s="495"/>
      <c r="X71" s="495" t="s">
        <v>6267</v>
      </c>
      <c r="Y71" s="495" t="s">
        <v>6268</v>
      </c>
      <c r="Z71" s="495" t="s">
        <v>6269</v>
      </c>
      <c r="AA71" s="495" t="s">
        <v>6270</v>
      </c>
      <c r="AB71" s="495" t="s">
        <v>6271</v>
      </c>
      <c r="AC71" s="495"/>
      <c r="AD71" s="495"/>
      <c r="AE71" s="495"/>
      <c r="AF71" s="495"/>
      <c r="AG71" s="495"/>
      <c r="AH71" s="495"/>
      <c r="AI71" s="495"/>
      <c r="AJ71" s="495"/>
      <c r="AK71" s="495"/>
      <c r="AL71" s="495"/>
      <c r="AM71" s="495"/>
      <c r="AN71" s="495"/>
      <c r="AO71" s="462"/>
      <c r="AP71" s="462"/>
      <c r="AQ71" s="462"/>
      <c r="AR71" s="462"/>
      <c r="AS71" s="462"/>
      <c r="AT71" s="462"/>
      <c r="AU71" s="462"/>
      <c r="AV71" s="462"/>
      <c r="AW71" s="462"/>
      <c r="AX71" s="462"/>
      <c r="AY71" s="462"/>
      <c r="AZ71" s="462"/>
      <c r="BA71" s="462"/>
      <c r="BB71" s="462"/>
      <c r="BC71" s="462"/>
      <c r="BD71" s="462"/>
      <c r="BE71" s="462"/>
      <c r="BF71" s="462"/>
      <c r="BG71" s="462"/>
      <c r="BH71" s="462"/>
      <c r="BI71" s="462"/>
      <c r="BJ71" s="462"/>
      <c r="BK71" s="462"/>
      <c r="BL71" s="462"/>
      <c r="BM71" s="462"/>
      <c r="BN71" s="462"/>
      <c r="BO71" s="462"/>
      <c r="BP71" s="462"/>
      <c r="BQ71" s="462"/>
      <c r="BR71" s="462"/>
      <c r="BS71" s="462"/>
      <c r="BT71" s="462"/>
      <c r="BU71" s="462"/>
      <c r="BV71" s="462"/>
      <c r="BW71" s="462"/>
      <c r="BX71" s="462"/>
      <c r="BY71" s="462"/>
      <c r="BZ71" s="462"/>
      <c r="CA71" s="462"/>
      <c r="CB71" s="462"/>
      <c r="CC71" s="462"/>
      <c r="CD71" s="462"/>
      <c r="CE71" s="462"/>
      <c r="CF71" s="462"/>
      <c r="CG71" s="462"/>
      <c r="CH71" s="462"/>
      <c r="CI71" s="462"/>
      <c r="CJ71" s="462"/>
      <c r="CK71" s="462"/>
      <c r="CL71" s="462"/>
      <c r="CM71" s="462"/>
      <c r="CN71" s="462"/>
      <c r="CO71" s="462"/>
      <c r="CP71" s="462"/>
      <c r="CQ71" s="462"/>
      <c r="CR71" s="462"/>
      <c r="CS71" s="462"/>
      <c r="CT71" s="462"/>
      <c r="CU71" s="462"/>
      <c r="CV71" s="462"/>
      <c r="CW71" s="462"/>
      <c r="CX71" s="462"/>
      <c r="CY71" s="462"/>
      <c r="CZ71" s="462"/>
      <c r="DA71" s="462"/>
      <c r="DB71" s="462"/>
      <c r="DC71" s="462"/>
      <c r="DD71" s="462"/>
      <c r="DE71" s="462"/>
      <c r="DF71" s="462"/>
      <c r="DG71" s="462"/>
      <c r="DH71" s="462"/>
      <c r="DI71" s="462"/>
      <c r="DJ71" s="462"/>
      <c r="DK71" s="462"/>
      <c r="DL71" s="462"/>
      <c r="DM71" s="462"/>
      <c r="DN71" s="462"/>
      <c r="DO71" s="462"/>
      <c r="DP71" s="462"/>
      <c r="DQ71" s="462"/>
      <c r="DR71" s="462"/>
      <c r="DS71" s="462"/>
      <c r="DT71" s="462"/>
      <c r="DU71" s="462"/>
      <c r="DV71" s="462"/>
      <c r="DW71" s="462"/>
      <c r="DX71" s="462"/>
      <c r="DY71" s="462"/>
      <c r="DZ71" s="462"/>
      <c r="EA71" s="462"/>
      <c r="EB71" s="462"/>
      <c r="EC71" s="462"/>
      <c r="ED71" s="462"/>
      <c r="EE71" s="462"/>
      <c r="EF71" s="462"/>
      <c r="EG71" s="462"/>
      <c r="EH71" s="462"/>
      <c r="EI71" s="462"/>
      <c r="EJ71" s="462"/>
      <c r="EK71" s="462"/>
      <c r="EL71" s="462"/>
      <c r="EM71" s="462"/>
      <c r="EN71" s="462"/>
      <c r="EO71" s="462"/>
      <c r="EP71" s="462"/>
      <c r="EQ71" s="462"/>
      <c r="ER71" s="462"/>
      <c r="ES71" s="462"/>
      <c r="ET71" s="462"/>
      <c r="EU71" s="462"/>
      <c r="EV71" s="462"/>
      <c r="EW71" s="462"/>
      <c r="EX71" s="462"/>
      <c r="EY71" s="462"/>
      <c r="EZ71" s="462"/>
      <c r="FA71" s="462"/>
      <c r="FB71" s="462"/>
      <c r="FC71" s="462"/>
      <c r="FD71" s="462"/>
      <c r="FE71" s="462"/>
      <c r="FF71" s="462"/>
      <c r="FG71" s="462"/>
      <c r="FH71" s="462"/>
      <c r="FI71" s="462"/>
      <c r="FJ71" s="462"/>
      <c r="FK71" s="462"/>
      <c r="FL71" s="462"/>
      <c r="FM71" s="462"/>
      <c r="FN71" s="462"/>
      <c r="FO71" s="462"/>
      <c r="FP71" s="462"/>
      <c r="FQ71" s="462"/>
      <c r="FR71" s="462"/>
      <c r="FS71" s="462"/>
      <c r="FT71" s="462"/>
      <c r="FU71" s="462"/>
      <c r="FV71" s="462"/>
      <c r="FW71" s="462"/>
      <c r="FX71" s="462"/>
      <c r="FY71" s="462"/>
      <c r="FZ71" s="462"/>
      <c r="GA71" s="462"/>
      <c r="GB71" s="462"/>
      <c r="GC71" s="462"/>
      <c r="GD71" s="462"/>
      <c r="GE71" s="462"/>
      <c r="GF71" s="462"/>
      <c r="GG71" s="462"/>
      <c r="GH71" s="462"/>
      <c r="GI71" s="462"/>
      <c r="GJ71" s="462"/>
      <c r="GK71" s="462"/>
      <c r="GL71" s="462"/>
      <c r="GM71" s="462"/>
      <c r="GN71" s="462"/>
      <c r="GO71" s="462"/>
      <c r="GP71" s="462"/>
      <c r="GQ71" s="462"/>
      <c r="GR71" s="462"/>
      <c r="GS71" s="462"/>
      <c r="GT71" s="462"/>
      <c r="GU71" s="462"/>
      <c r="GV71" s="462"/>
      <c r="GW71" s="462"/>
      <c r="GX71" s="462"/>
      <c r="GY71" s="462"/>
      <c r="GZ71" s="462"/>
      <c r="HA71" s="462"/>
      <c r="HB71" s="462"/>
      <c r="HC71" s="462"/>
      <c r="HD71" s="462"/>
      <c r="HE71" s="462"/>
      <c r="HF71" s="462"/>
      <c r="HG71" s="462"/>
      <c r="HH71" s="462"/>
      <c r="HI71" s="462"/>
      <c r="HJ71" s="462"/>
      <c r="HK71" s="462"/>
      <c r="HL71" s="462"/>
      <c r="HM71" s="462"/>
      <c r="HN71" s="462"/>
      <c r="HO71" s="462"/>
      <c r="HP71" s="462"/>
      <c r="HQ71" s="462"/>
      <c r="HR71" s="462"/>
      <c r="HS71" s="462"/>
    </row>
    <row r="72" customHeight="1" spans="1:227">
      <c r="A72" s="439" t="s">
        <v>849</v>
      </c>
      <c r="B72" s="440">
        <v>45369</v>
      </c>
      <c r="C72" s="441" t="s">
        <v>6643</v>
      </c>
      <c r="D72" s="439" t="s">
        <v>6644</v>
      </c>
      <c r="E72" s="454"/>
      <c r="F72" s="454" t="s">
        <v>6640</v>
      </c>
      <c r="G72" s="477" t="s">
        <v>2689</v>
      </c>
      <c r="H72" s="478" t="s">
        <v>2690</v>
      </c>
      <c r="I72" s="495" t="s">
        <v>2688</v>
      </c>
      <c r="J72" s="495" t="s">
        <v>1013</v>
      </c>
      <c r="K72" s="495" t="str">
        <f>VLOOKUP(G72,'Accepted Papers'!C$3:J$362,8,FALSE)</f>
        <v>Zhao Xu, Wiem Ben Rim, Kiril Gashteovski, Timo Sztyler and Carolin Lawrence</v>
      </c>
      <c r="L72" s="495" t="s">
        <v>2688</v>
      </c>
      <c r="M72" s="495" t="s">
        <v>6277</v>
      </c>
      <c r="N72" s="495" t="s">
        <v>5645</v>
      </c>
      <c r="O72" s="495" t="s">
        <v>6278</v>
      </c>
      <c r="P72" s="495"/>
      <c r="Q72" s="495"/>
      <c r="R72" s="495"/>
      <c r="S72" s="495"/>
      <c r="T72" s="459"/>
      <c r="U72" s="459"/>
      <c r="V72" s="495"/>
      <c r="W72" s="495"/>
      <c r="X72" s="495" t="s">
        <v>2688</v>
      </c>
      <c r="Y72" s="495" t="s">
        <v>6277</v>
      </c>
      <c r="Z72" s="495" t="s">
        <v>5645</v>
      </c>
      <c r="AA72" s="495" t="s">
        <v>6278</v>
      </c>
      <c r="AB72" s="495"/>
      <c r="AC72" s="495"/>
      <c r="AD72" s="495"/>
      <c r="AE72" s="495"/>
      <c r="AF72" s="495"/>
      <c r="AG72" s="495"/>
      <c r="AH72" s="495"/>
      <c r="AI72" s="495"/>
      <c r="AJ72" s="495"/>
      <c r="AK72" s="495"/>
      <c r="AL72" s="495"/>
      <c r="AM72" s="495"/>
      <c r="AN72" s="495"/>
      <c r="AO72" s="462"/>
      <c r="AP72" s="462"/>
      <c r="AQ72" s="462"/>
      <c r="AR72" s="462"/>
      <c r="AS72" s="462"/>
      <c r="AT72" s="462"/>
      <c r="AU72" s="462"/>
      <c r="AV72" s="462"/>
      <c r="AW72" s="462"/>
      <c r="AX72" s="462"/>
      <c r="AY72" s="462"/>
      <c r="AZ72" s="462"/>
      <c r="BA72" s="462"/>
      <c r="BB72" s="462"/>
      <c r="BC72" s="462"/>
      <c r="BD72" s="462"/>
      <c r="BE72" s="462"/>
      <c r="BF72" s="462"/>
      <c r="BG72" s="462"/>
      <c r="BH72" s="462"/>
      <c r="BI72" s="462"/>
      <c r="BJ72" s="462"/>
      <c r="BK72" s="462"/>
      <c r="BL72" s="462"/>
      <c r="BM72" s="462"/>
      <c r="BN72" s="462"/>
      <c r="BO72" s="462"/>
      <c r="BP72" s="462"/>
      <c r="BQ72" s="462"/>
      <c r="BR72" s="462"/>
      <c r="BS72" s="462"/>
      <c r="BT72" s="462"/>
      <c r="BU72" s="462"/>
      <c r="BV72" s="462"/>
      <c r="BW72" s="462"/>
      <c r="BX72" s="462"/>
      <c r="BY72" s="462"/>
      <c r="BZ72" s="462"/>
      <c r="CA72" s="462"/>
      <c r="CB72" s="462"/>
      <c r="CC72" s="462"/>
      <c r="CD72" s="462"/>
      <c r="CE72" s="462"/>
      <c r="CF72" s="462"/>
      <c r="CG72" s="462"/>
      <c r="CH72" s="462"/>
      <c r="CI72" s="462"/>
      <c r="CJ72" s="462"/>
      <c r="CK72" s="462"/>
      <c r="CL72" s="462"/>
      <c r="CM72" s="462"/>
      <c r="CN72" s="462"/>
      <c r="CO72" s="462"/>
      <c r="CP72" s="462"/>
      <c r="CQ72" s="462"/>
      <c r="CR72" s="462"/>
      <c r="CS72" s="462"/>
      <c r="CT72" s="462"/>
      <c r="CU72" s="462"/>
      <c r="CV72" s="462"/>
      <c r="CW72" s="462"/>
      <c r="CX72" s="462"/>
      <c r="CY72" s="462"/>
      <c r="CZ72" s="462"/>
      <c r="DA72" s="462"/>
      <c r="DB72" s="462"/>
      <c r="DC72" s="462"/>
      <c r="DD72" s="462"/>
      <c r="DE72" s="462"/>
      <c r="DF72" s="462"/>
      <c r="DG72" s="462"/>
      <c r="DH72" s="462"/>
      <c r="DI72" s="462"/>
      <c r="DJ72" s="462"/>
      <c r="DK72" s="462"/>
      <c r="DL72" s="462"/>
      <c r="DM72" s="462"/>
      <c r="DN72" s="462"/>
      <c r="DO72" s="462"/>
      <c r="DP72" s="462"/>
      <c r="DQ72" s="462"/>
      <c r="DR72" s="462"/>
      <c r="DS72" s="462"/>
      <c r="DT72" s="462"/>
      <c r="DU72" s="462"/>
      <c r="DV72" s="462"/>
      <c r="DW72" s="462"/>
      <c r="DX72" s="462"/>
      <c r="DY72" s="462"/>
      <c r="DZ72" s="462"/>
      <c r="EA72" s="462"/>
      <c r="EB72" s="462"/>
      <c r="EC72" s="462"/>
      <c r="ED72" s="462"/>
      <c r="EE72" s="462"/>
      <c r="EF72" s="462"/>
      <c r="EG72" s="462"/>
      <c r="EH72" s="462"/>
      <c r="EI72" s="462"/>
      <c r="EJ72" s="462"/>
      <c r="EK72" s="462"/>
      <c r="EL72" s="462"/>
      <c r="EM72" s="462"/>
      <c r="EN72" s="462"/>
      <c r="EO72" s="462"/>
      <c r="EP72" s="462"/>
      <c r="EQ72" s="462"/>
      <c r="ER72" s="462"/>
      <c r="ES72" s="462"/>
      <c r="ET72" s="462"/>
      <c r="EU72" s="462"/>
      <c r="EV72" s="462"/>
      <c r="EW72" s="462"/>
      <c r="EX72" s="462"/>
      <c r="EY72" s="462"/>
      <c r="EZ72" s="462"/>
      <c r="FA72" s="462"/>
      <c r="FB72" s="462"/>
      <c r="FC72" s="462"/>
      <c r="FD72" s="462"/>
      <c r="FE72" s="462"/>
      <c r="FF72" s="462"/>
      <c r="FG72" s="462"/>
      <c r="FH72" s="462"/>
      <c r="FI72" s="462"/>
      <c r="FJ72" s="462"/>
      <c r="FK72" s="462"/>
      <c r="FL72" s="462"/>
      <c r="FM72" s="462"/>
      <c r="FN72" s="462"/>
      <c r="FO72" s="462"/>
      <c r="FP72" s="462"/>
      <c r="FQ72" s="462"/>
      <c r="FR72" s="462"/>
      <c r="FS72" s="462"/>
      <c r="FT72" s="462"/>
      <c r="FU72" s="462"/>
      <c r="FV72" s="462"/>
      <c r="FW72" s="462"/>
      <c r="FX72" s="462"/>
      <c r="FY72" s="462"/>
      <c r="FZ72" s="462"/>
      <c r="GA72" s="462"/>
      <c r="GB72" s="462"/>
      <c r="GC72" s="462"/>
      <c r="GD72" s="462"/>
      <c r="GE72" s="462"/>
      <c r="GF72" s="462"/>
      <c r="GG72" s="462"/>
      <c r="GH72" s="462"/>
      <c r="GI72" s="462"/>
      <c r="GJ72" s="462"/>
      <c r="GK72" s="462"/>
      <c r="GL72" s="462"/>
      <c r="GM72" s="462"/>
      <c r="GN72" s="462"/>
      <c r="GO72" s="462"/>
      <c r="GP72" s="462"/>
      <c r="GQ72" s="462"/>
      <c r="GR72" s="462"/>
      <c r="GS72" s="462"/>
      <c r="GT72" s="462"/>
      <c r="GU72" s="462"/>
      <c r="GV72" s="462"/>
      <c r="GW72" s="462"/>
      <c r="GX72" s="462"/>
      <c r="GY72" s="462"/>
      <c r="GZ72" s="462"/>
      <c r="HA72" s="462"/>
      <c r="HB72" s="462"/>
      <c r="HC72" s="462"/>
      <c r="HD72" s="462"/>
      <c r="HE72" s="462"/>
      <c r="HF72" s="462"/>
      <c r="HG72" s="462"/>
      <c r="HH72" s="462"/>
      <c r="HI72" s="462"/>
      <c r="HJ72" s="462"/>
      <c r="HK72" s="462"/>
      <c r="HL72" s="462"/>
      <c r="HM72" s="462"/>
      <c r="HN72" s="462"/>
      <c r="HO72" s="462"/>
      <c r="HP72" s="462"/>
      <c r="HQ72" s="462"/>
      <c r="HR72" s="462"/>
      <c r="HS72" s="462"/>
    </row>
    <row r="73" customHeight="1" spans="1:227">
      <c r="A73" s="439" t="s">
        <v>849</v>
      </c>
      <c r="B73" s="440">
        <v>45369</v>
      </c>
      <c r="C73" s="441" t="s">
        <v>6643</v>
      </c>
      <c r="D73" s="439" t="s">
        <v>6644</v>
      </c>
      <c r="E73" s="454"/>
      <c r="F73" s="454" t="s">
        <v>6641</v>
      </c>
      <c r="G73" s="477" t="s">
        <v>2732</v>
      </c>
      <c r="H73" s="478" t="s">
        <v>2733</v>
      </c>
      <c r="I73" s="495" t="s">
        <v>6305</v>
      </c>
      <c r="J73" s="495" t="s">
        <v>1013</v>
      </c>
      <c r="K73" s="495" t="str">
        <f>VLOOKUP(G73,'Accepted Papers'!C$3:J$362,8,FALSE)</f>
        <v>Elisabeth Fittschen, Tim Fischer, Daniel Brühl, Julia Spahr, Yuliia Lysa and Phuoc Thang Le</v>
      </c>
      <c r="L73" s="495" t="s">
        <v>6305</v>
      </c>
      <c r="M73" s="495" t="s">
        <v>6306</v>
      </c>
      <c r="N73" s="495" t="s">
        <v>6307</v>
      </c>
      <c r="O73" s="495" t="s">
        <v>6308</v>
      </c>
      <c r="P73" s="495" t="s">
        <v>6309</v>
      </c>
      <c r="Q73" s="495"/>
      <c r="R73" s="495"/>
      <c r="S73" s="495"/>
      <c r="T73" s="459"/>
      <c r="U73" s="459"/>
      <c r="V73" s="495"/>
      <c r="W73" s="495"/>
      <c r="X73" s="495" t="s">
        <v>6305</v>
      </c>
      <c r="Y73" s="495" t="s">
        <v>6306</v>
      </c>
      <c r="Z73" s="495" t="s">
        <v>6307</v>
      </c>
      <c r="AA73" s="495" t="s">
        <v>6308</v>
      </c>
      <c r="AB73" s="495" t="s">
        <v>6309</v>
      </c>
      <c r="AC73" s="495"/>
      <c r="AD73" s="495"/>
      <c r="AE73" s="495"/>
      <c r="AF73" s="495"/>
      <c r="AG73" s="495"/>
      <c r="AH73" s="495"/>
      <c r="AI73" s="495"/>
      <c r="AJ73" s="495"/>
      <c r="AK73" s="495"/>
      <c r="AL73" s="495"/>
      <c r="AM73" s="495"/>
      <c r="AN73" s="495"/>
      <c r="AO73" s="462"/>
      <c r="AP73" s="462"/>
      <c r="AQ73" s="462"/>
      <c r="AR73" s="462"/>
      <c r="AS73" s="462"/>
      <c r="AT73" s="462"/>
      <c r="AU73" s="462"/>
      <c r="AV73" s="462"/>
      <c r="AW73" s="462"/>
      <c r="AX73" s="462"/>
      <c r="AY73" s="462"/>
      <c r="AZ73" s="462"/>
      <c r="BA73" s="462"/>
      <c r="BB73" s="462"/>
      <c r="BC73" s="462"/>
      <c r="BD73" s="462"/>
      <c r="BE73" s="462"/>
      <c r="BF73" s="462"/>
      <c r="BG73" s="462"/>
      <c r="BH73" s="462"/>
      <c r="BI73" s="462"/>
      <c r="BJ73" s="462"/>
      <c r="BK73" s="462"/>
      <c r="BL73" s="462"/>
      <c r="BM73" s="462"/>
      <c r="BN73" s="462"/>
      <c r="BO73" s="462"/>
      <c r="BP73" s="462"/>
      <c r="BQ73" s="462"/>
      <c r="BR73" s="462"/>
      <c r="BS73" s="462"/>
      <c r="BT73" s="462"/>
      <c r="BU73" s="462"/>
      <c r="BV73" s="462"/>
      <c r="BW73" s="462"/>
      <c r="BX73" s="462"/>
      <c r="BY73" s="462"/>
      <c r="BZ73" s="462"/>
      <c r="CA73" s="462"/>
      <c r="CB73" s="462"/>
      <c r="CC73" s="462"/>
      <c r="CD73" s="462"/>
      <c r="CE73" s="462"/>
      <c r="CF73" s="462"/>
      <c r="CG73" s="462"/>
      <c r="CH73" s="462"/>
      <c r="CI73" s="462"/>
      <c r="CJ73" s="462"/>
      <c r="CK73" s="462"/>
      <c r="CL73" s="462"/>
      <c r="CM73" s="462"/>
      <c r="CN73" s="462"/>
      <c r="CO73" s="462"/>
      <c r="CP73" s="462"/>
      <c r="CQ73" s="462"/>
      <c r="CR73" s="462"/>
      <c r="CS73" s="462"/>
      <c r="CT73" s="462"/>
      <c r="CU73" s="462"/>
      <c r="CV73" s="462"/>
      <c r="CW73" s="462"/>
      <c r="CX73" s="462"/>
      <c r="CY73" s="462"/>
      <c r="CZ73" s="462"/>
      <c r="DA73" s="462"/>
      <c r="DB73" s="462"/>
      <c r="DC73" s="462"/>
      <c r="DD73" s="462"/>
      <c r="DE73" s="462"/>
      <c r="DF73" s="462"/>
      <c r="DG73" s="462"/>
      <c r="DH73" s="462"/>
      <c r="DI73" s="462"/>
      <c r="DJ73" s="462"/>
      <c r="DK73" s="462"/>
      <c r="DL73" s="462"/>
      <c r="DM73" s="462"/>
      <c r="DN73" s="462"/>
      <c r="DO73" s="462"/>
      <c r="DP73" s="462"/>
      <c r="DQ73" s="462"/>
      <c r="DR73" s="462"/>
      <c r="DS73" s="462"/>
      <c r="DT73" s="462"/>
      <c r="DU73" s="462"/>
      <c r="DV73" s="462"/>
      <c r="DW73" s="462"/>
      <c r="DX73" s="462"/>
      <c r="DY73" s="462"/>
      <c r="DZ73" s="462"/>
      <c r="EA73" s="462"/>
      <c r="EB73" s="462"/>
      <c r="EC73" s="462"/>
      <c r="ED73" s="462"/>
      <c r="EE73" s="462"/>
      <c r="EF73" s="462"/>
      <c r="EG73" s="462"/>
      <c r="EH73" s="462"/>
      <c r="EI73" s="462"/>
      <c r="EJ73" s="462"/>
      <c r="EK73" s="462"/>
      <c r="EL73" s="462"/>
      <c r="EM73" s="462"/>
      <c r="EN73" s="462"/>
      <c r="EO73" s="462"/>
      <c r="EP73" s="462"/>
      <c r="EQ73" s="462"/>
      <c r="ER73" s="462"/>
      <c r="ES73" s="462"/>
      <c r="ET73" s="462"/>
      <c r="EU73" s="462"/>
      <c r="EV73" s="462"/>
      <c r="EW73" s="462"/>
      <c r="EX73" s="462"/>
      <c r="EY73" s="462"/>
      <c r="EZ73" s="462"/>
      <c r="FA73" s="462"/>
      <c r="FB73" s="462"/>
      <c r="FC73" s="462"/>
      <c r="FD73" s="462"/>
      <c r="FE73" s="462"/>
      <c r="FF73" s="462"/>
      <c r="FG73" s="462"/>
      <c r="FH73" s="462"/>
      <c r="FI73" s="462"/>
      <c r="FJ73" s="462"/>
      <c r="FK73" s="462"/>
      <c r="FL73" s="462"/>
      <c r="FM73" s="462"/>
      <c r="FN73" s="462"/>
      <c r="FO73" s="462"/>
      <c r="FP73" s="462"/>
      <c r="FQ73" s="462"/>
      <c r="FR73" s="462"/>
      <c r="FS73" s="462"/>
      <c r="FT73" s="462"/>
      <c r="FU73" s="462"/>
      <c r="FV73" s="462"/>
      <c r="FW73" s="462"/>
      <c r="FX73" s="462"/>
      <c r="FY73" s="462"/>
      <c r="FZ73" s="462"/>
      <c r="GA73" s="462"/>
      <c r="GB73" s="462"/>
      <c r="GC73" s="462"/>
      <c r="GD73" s="462"/>
      <c r="GE73" s="462"/>
      <c r="GF73" s="462"/>
      <c r="GG73" s="462"/>
      <c r="GH73" s="462"/>
      <c r="GI73" s="462"/>
      <c r="GJ73" s="462"/>
      <c r="GK73" s="462"/>
      <c r="GL73" s="462"/>
      <c r="GM73" s="462"/>
      <c r="GN73" s="462"/>
      <c r="GO73" s="462"/>
      <c r="GP73" s="462"/>
      <c r="GQ73" s="462"/>
      <c r="GR73" s="462"/>
      <c r="GS73" s="462"/>
      <c r="GT73" s="462"/>
      <c r="GU73" s="462"/>
      <c r="GV73" s="462"/>
      <c r="GW73" s="462"/>
      <c r="GX73" s="462"/>
      <c r="GY73" s="462"/>
      <c r="GZ73" s="462"/>
      <c r="HA73" s="462"/>
      <c r="HB73" s="462"/>
      <c r="HC73" s="462"/>
      <c r="HD73" s="462"/>
      <c r="HE73" s="462"/>
      <c r="HF73" s="462"/>
      <c r="HG73" s="462"/>
      <c r="HH73" s="462"/>
      <c r="HI73" s="462"/>
      <c r="HJ73" s="462"/>
      <c r="HK73" s="462"/>
      <c r="HL73" s="462"/>
      <c r="HM73" s="462"/>
      <c r="HN73" s="462"/>
      <c r="HO73" s="462"/>
      <c r="HP73" s="462"/>
      <c r="HQ73" s="462"/>
      <c r="HR73" s="462"/>
      <c r="HS73" s="462"/>
    </row>
    <row r="74" customHeight="1" spans="1:227">
      <c r="A74" s="439" t="s">
        <v>849</v>
      </c>
      <c r="B74" s="440">
        <v>45369</v>
      </c>
      <c r="C74" s="441" t="s">
        <v>6643</v>
      </c>
      <c r="D74" s="439" t="s">
        <v>6644</v>
      </c>
      <c r="E74" s="454"/>
      <c r="F74" s="454" t="s">
        <v>6649</v>
      </c>
      <c r="G74" s="477" t="s">
        <v>2766</v>
      </c>
      <c r="H74" s="478" t="s">
        <v>2767</v>
      </c>
      <c r="I74" s="495" t="s">
        <v>6335</v>
      </c>
      <c r="J74" s="495" t="s">
        <v>1013</v>
      </c>
      <c r="K74" s="495" t="str">
        <f>VLOOKUP(G74,'Accepted Papers'!C$3:J$362,8,FALSE)</f>
        <v>Shafiuddin Rehan Ahmed, Jon Cai, Martha Palmer and James H. Martin</v>
      </c>
      <c r="L74" s="495" t="s">
        <v>6335</v>
      </c>
      <c r="M74" s="495" t="s">
        <v>6336</v>
      </c>
      <c r="N74" s="495" t="s">
        <v>6337</v>
      </c>
      <c r="O74" s="495"/>
      <c r="P74" s="495"/>
      <c r="Q74" s="495"/>
      <c r="R74" s="495"/>
      <c r="S74" s="495"/>
      <c r="T74" s="459"/>
      <c r="U74" s="459"/>
      <c r="V74" s="495"/>
      <c r="W74" s="495"/>
      <c r="X74" s="495" t="s">
        <v>6335</v>
      </c>
      <c r="Y74" s="495" t="s">
        <v>6336</v>
      </c>
      <c r="Z74" s="495" t="s">
        <v>6337</v>
      </c>
      <c r="AA74" s="495"/>
      <c r="AB74" s="495"/>
      <c r="AC74" s="495"/>
      <c r="AD74" s="495"/>
      <c r="AE74" s="495"/>
      <c r="AF74" s="495"/>
      <c r="AG74" s="495"/>
      <c r="AH74" s="495"/>
      <c r="AI74" s="495"/>
      <c r="AJ74" s="495"/>
      <c r="AK74" s="495"/>
      <c r="AL74" s="495"/>
      <c r="AM74" s="495"/>
      <c r="AN74" s="495"/>
      <c r="AO74" s="462"/>
      <c r="AP74" s="462"/>
      <c r="AQ74" s="462"/>
      <c r="AR74" s="462"/>
      <c r="AS74" s="462"/>
      <c r="AT74" s="462"/>
      <c r="AU74" s="462"/>
      <c r="AV74" s="462"/>
      <c r="AW74" s="462"/>
      <c r="AX74" s="462"/>
      <c r="AY74" s="462"/>
      <c r="AZ74" s="462"/>
      <c r="BA74" s="462"/>
      <c r="BB74" s="462"/>
      <c r="BC74" s="462"/>
      <c r="BD74" s="462"/>
      <c r="BE74" s="462"/>
      <c r="BF74" s="462"/>
      <c r="BG74" s="462"/>
      <c r="BH74" s="462"/>
      <c r="BI74" s="462"/>
      <c r="BJ74" s="462"/>
      <c r="BK74" s="462"/>
      <c r="BL74" s="462"/>
      <c r="BM74" s="462"/>
      <c r="BN74" s="462"/>
      <c r="BO74" s="462"/>
      <c r="BP74" s="462"/>
      <c r="BQ74" s="462"/>
      <c r="BR74" s="462"/>
      <c r="BS74" s="462"/>
      <c r="BT74" s="462"/>
      <c r="BU74" s="462"/>
      <c r="BV74" s="462"/>
      <c r="BW74" s="462"/>
      <c r="BX74" s="462"/>
      <c r="BY74" s="462"/>
      <c r="BZ74" s="462"/>
      <c r="CA74" s="462"/>
      <c r="CB74" s="462"/>
      <c r="CC74" s="462"/>
      <c r="CD74" s="462"/>
      <c r="CE74" s="462"/>
      <c r="CF74" s="462"/>
      <c r="CG74" s="462"/>
      <c r="CH74" s="462"/>
      <c r="CI74" s="462"/>
      <c r="CJ74" s="462"/>
      <c r="CK74" s="462"/>
      <c r="CL74" s="462"/>
      <c r="CM74" s="462"/>
      <c r="CN74" s="462"/>
      <c r="CO74" s="462"/>
      <c r="CP74" s="462"/>
      <c r="CQ74" s="462"/>
      <c r="CR74" s="462"/>
      <c r="CS74" s="462"/>
      <c r="CT74" s="462"/>
      <c r="CU74" s="462"/>
      <c r="CV74" s="462"/>
      <c r="CW74" s="462"/>
      <c r="CX74" s="462"/>
      <c r="CY74" s="462"/>
      <c r="CZ74" s="462"/>
      <c r="DA74" s="462"/>
      <c r="DB74" s="462"/>
      <c r="DC74" s="462"/>
      <c r="DD74" s="462"/>
      <c r="DE74" s="462"/>
      <c r="DF74" s="462"/>
      <c r="DG74" s="462"/>
      <c r="DH74" s="462"/>
      <c r="DI74" s="462"/>
      <c r="DJ74" s="462"/>
      <c r="DK74" s="462"/>
      <c r="DL74" s="462"/>
      <c r="DM74" s="462"/>
      <c r="DN74" s="462"/>
      <c r="DO74" s="462"/>
      <c r="DP74" s="462"/>
      <c r="DQ74" s="462"/>
      <c r="DR74" s="462"/>
      <c r="DS74" s="462"/>
      <c r="DT74" s="462"/>
      <c r="DU74" s="462"/>
      <c r="DV74" s="462"/>
      <c r="DW74" s="462"/>
      <c r="DX74" s="462"/>
      <c r="DY74" s="462"/>
      <c r="DZ74" s="462"/>
      <c r="EA74" s="462"/>
      <c r="EB74" s="462"/>
      <c r="EC74" s="462"/>
      <c r="ED74" s="462"/>
      <c r="EE74" s="462"/>
      <c r="EF74" s="462"/>
      <c r="EG74" s="462"/>
      <c r="EH74" s="462"/>
      <c r="EI74" s="462"/>
      <c r="EJ74" s="462"/>
      <c r="EK74" s="462"/>
      <c r="EL74" s="462"/>
      <c r="EM74" s="462"/>
      <c r="EN74" s="462"/>
      <c r="EO74" s="462"/>
      <c r="EP74" s="462"/>
      <c r="EQ74" s="462"/>
      <c r="ER74" s="462"/>
      <c r="ES74" s="462"/>
      <c r="ET74" s="462"/>
      <c r="EU74" s="462"/>
      <c r="EV74" s="462"/>
      <c r="EW74" s="462"/>
      <c r="EX74" s="462"/>
      <c r="EY74" s="462"/>
      <c r="EZ74" s="462"/>
      <c r="FA74" s="462"/>
      <c r="FB74" s="462"/>
      <c r="FC74" s="462"/>
      <c r="FD74" s="462"/>
      <c r="FE74" s="462"/>
      <c r="FF74" s="462"/>
      <c r="FG74" s="462"/>
      <c r="FH74" s="462"/>
      <c r="FI74" s="462"/>
      <c r="FJ74" s="462"/>
      <c r="FK74" s="462"/>
      <c r="FL74" s="462"/>
      <c r="FM74" s="462"/>
      <c r="FN74" s="462"/>
      <c r="FO74" s="462"/>
      <c r="FP74" s="462"/>
      <c r="FQ74" s="462"/>
      <c r="FR74" s="462"/>
      <c r="FS74" s="462"/>
      <c r="FT74" s="462"/>
      <c r="FU74" s="462"/>
      <c r="FV74" s="462"/>
      <c r="FW74" s="462"/>
      <c r="FX74" s="462"/>
      <c r="FY74" s="462"/>
      <c r="FZ74" s="462"/>
      <c r="GA74" s="462"/>
      <c r="GB74" s="462"/>
      <c r="GC74" s="462"/>
      <c r="GD74" s="462"/>
      <c r="GE74" s="462"/>
      <c r="GF74" s="462"/>
      <c r="GG74" s="462"/>
      <c r="GH74" s="462"/>
      <c r="GI74" s="462"/>
      <c r="GJ74" s="462"/>
      <c r="GK74" s="462"/>
      <c r="GL74" s="462"/>
      <c r="GM74" s="462"/>
      <c r="GN74" s="462"/>
      <c r="GO74" s="462"/>
      <c r="GP74" s="462"/>
      <c r="GQ74" s="462"/>
      <c r="GR74" s="462"/>
      <c r="GS74" s="462"/>
      <c r="GT74" s="462"/>
      <c r="GU74" s="462"/>
      <c r="GV74" s="462"/>
      <c r="GW74" s="462"/>
      <c r="GX74" s="462"/>
      <c r="GY74" s="462"/>
      <c r="GZ74" s="462"/>
      <c r="HA74" s="462"/>
      <c r="HB74" s="462"/>
      <c r="HC74" s="462"/>
      <c r="HD74" s="462"/>
      <c r="HE74" s="462"/>
      <c r="HF74" s="462"/>
      <c r="HG74" s="462"/>
      <c r="HH74" s="462"/>
      <c r="HI74" s="462"/>
      <c r="HJ74" s="462"/>
      <c r="HK74" s="462"/>
      <c r="HL74" s="462"/>
      <c r="HM74" s="462"/>
      <c r="HN74" s="462"/>
      <c r="HO74" s="462"/>
      <c r="HP74" s="462"/>
      <c r="HQ74" s="462"/>
      <c r="HR74" s="462"/>
      <c r="HS74" s="462"/>
    </row>
    <row r="75" customHeight="1" spans="1:227">
      <c r="A75" s="466" t="s">
        <v>865</v>
      </c>
      <c r="B75" s="467">
        <v>45370</v>
      </c>
      <c r="C75" s="468" t="s">
        <v>6650</v>
      </c>
      <c r="D75" s="466" t="s">
        <v>6651</v>
      </c>
      <c r="E75" s="479" t="s">
        <v>6549</v>
      </c>
      <c r="F75" s="480"/>
      <c r="G75" s="480">
        <v>5</v>
      </c>
      <c r="H75" s="481" t="s">
        <v>1350</v>
      </c>
      <c r="I75" s="496" t="s">
        <v>3185</v>
      </c>
      <c r="J75" s="496" t="s">
        <v>6645</v>
      </c>
      <c r="K75" s="496" t="str">
        <f>VLOOKUP(G75,'Accepted Papers'!C$3:J$362,8,FALSE)</f>
        <v>MSVPJ Sathvik, Abhilash Dowpati, Revanth kumar Narra</v>
      </c>
      <c r="L75" s="496" t="s">
        <v>3185</v>
      </c>
      <c r="M75" s="496" t="s">
        <v>3187</v>
      </c>
      <c r="N75" s="496" t="s">
        <v>3189</v>
      </c>
      <c r="O75" s="496"/>
      <c r="P75" s="496"/>
      <c r="Q75" s="496"/>
      <c r="R75" s="496"/>
      <c r="S75" s="496"/>
      <c r="T75" s="459"/>
      <c r="U75" s="459"/>
      <c r="V75" s="496"/>
      <c r="W75" s="500" t="s">
        <v>6652</v>
      </c>
      <c r="X75" s="496" t="s">
        <v>3185</v>
      </c>
      <c r="Y75" s="496" t="s">
        <v>3187</v>
      </c>
      <c r="Z75" s="496" t="s">
        <v>3189</v>
      </c>
      <c r="AA75" s="496"/>
      <c r="AB75" s="496"/>
      <c r="AC75" s="496"/>
      <c r="AD75" s="496"/>
      <c r="AE75" s="496"/>
      <c r="AF75" s="496"/>
      <c r="AG75" s="496"/>
      <c r="AH75" s="496"/>
      <c r="AI75" s="496"/>
      <c r="AJ75" s="496"/>
      <c r="AK75" s="496"/>
      <c r="AL75" s="496"/>
      <c r="AM75" s="496"/>
      <c r="AN75" s="496"/>
      <c r="AO75" s="496"/>
      <c r="AP75" s="496"/>
      <c r="AQ75" s="496"/>
      <c r="AR75" s="496"/>
      <c r="AS75" s="496"/>
      <c r="AT75" s="496"/>
      <c r="AU75" s="496"/>
      <c r="AV75" s="496"/>
      <c r="AW75" s="496"/>
      <c r="AX75" s="496"/>
      <c r="AY75" s="496"/>
      <c r="AZ75" s="496"/>
      <c r="BA75" s="496"/>
      <c r="BB75" s="496"/>
      <c r="BC75" s="496"/>
      <c r="BD75" s="496"/>
      <c r="BE75" s="496"/>
      <c r="BF75" s="496"/>
      <c r="BG75" s="496"/>
      <c r="BH75" s="496"/>
      <c r="BI75" s="496"/>
      <c r="BJ75" s="496"/>
      <c r="BK75" s="496"/>
      <c r="BL75" s="496"/>
      <c r="BM75" s="496"/>
      <c r="BN75" s="496"/>
      <c r="BO75" s="496"/>
      <c r="BP75" s="496"/>
      <c r="BQ75" s="496"/>
      <c r="BR75" s="496"/>
      <c r="BS75" s="496"/>
      <c r="BT75" s="496"/>
      <c r="BU75" s="496"/>
      <c r="BV75" s="496"/>
      <c r="BW75" s="496"/>
      <c r="BX75" s="496"/>
      <c r="BY75" s="496"/>
      <c r="BZ75" s="496"/>
      <c r="CA75" s="496"/>
      <c r="CB75" s="496"/>
      <c r="CC75" s="496"/>
      <c r="CD75" s="496"/>
      <c r="CE75" s="496"/>
      <c r="CF75" s="496"/>
      <c r="CG75" s="496"/>
      <c r="CH75" s="496"/>
      <c r="CI75" s="496"/>
      <c r="CJ75" s="496"/>
      <c r="CK75" s="496"/>
      <c r="CL75" s="496"/>
      <c r="CM75" s="496"/>
      <c r="CN75" s="496"/>
      <c r="CO75" s="496"/>
      <c r="CP75" s="496"/>
      <c r="CQ75" s="496"/>
      <c r="CR75" s="496"/>
      <c r="CS75" s="496"/>
      <c r="CT75" s="496"/>
      <c r="CU75" s="496"/>
      <c r="CV75" s="496"/>
      <c r="CW75" s="496"/>
      <c r="CX75" s="496"/>
      <c r="CY75" s="496"/>
      <c r="CZ75" s="496"/>
      <c r="DA75" s="496"/>
      <c r="DB75" s="496"/>
      <c r="DC75" s="496"/>
      <c r="DD75" s="496"/>
      <c r="DE75" s="496"/>
      <c r="DF75" s="496"/>
      <c r="DG75" s="496"/>
      <c r="DH75" s="496"/>
      <c r="DI75" s="496"/>
      <c r="DJ75" s="496"/>
      <c r="DK75" s="496"/>
      <c r="DL75" s="496"/>
      <c r="DM75" s="496"/>
      <c r="DN75" s="496"/>
      <c r="DO75" s="496"/>
      <c r="DP75" s="496"/>
      <c r="DQ75" s="496"/>
      <c r="DR75" s="496"/>
      <c r="DS75" s="496"/>
      <c r="DT75" s="496"/>
      <c r="DU75" s="496"/>
      <c r="DV75" s="496"/>
      <c r="DW75" s="496"/>
      <c r="DX75" s="496"/>
      <c r="DY75" s="496"/>
      <c r="DZ75" s="496"/>
      <c r="EA75" s="496"/>
      <c r="EB75" s="496"/>
      <c r="EC75" s="496"/>
      <c r="ED75" s="496"/>
      <c r="EE75" s="496"/>
      <c r="EF75" s="496"/>
      <c r="EG75" s="496"/>
      <c r="EH75" s="496"/>
      <c r="EI75" s="496"/>
      <c r="EJ75" s="496"/>
      <c r="EK75" s="496"/>
      <c r="EL75" s="496"/>
      <c r="EM75" s="496"/>
      <c r="EN75" s="496"/>
      <c r="EO75" s="496"/>
      <c r="EP75" s="496"/>
      <c r="EQ75" s="496"/>
      <c r="ER75" s="496"/>
      <c r="ES75" s="496"/>
      <c r="ET75" s="496"/>
      <c r="EU75" s="496"/>
      <c r="EV75" s="496"/>
      <c r="EW75" s="496"/>
      <c r="EX75" s="496"/>
      <c r="EY75" s="496"/>
      <c r="EZ75" s="496"/>
      <c r="FA75" s="496"/>
      <c r="FB75" s="496"/>
      <c r="FC75" s="496"/>
      <c r="FD75" s="496"/>
      <c r="FE75" s="496"/>
      <c r="FF75" s="496"/>
      <c r="FG75" s="496"/>
      <c r="FH75" s="496"/>
      <c r="FI75" s="496"/>
      <c r="FJ75" s="496"/>
      <c r="FK75" s="496"/>
      <c r="FL75" s="496"/>
      <c r="FM75" s="496"/>
      <c r="FN75" s="496"/>
      <c r="FO75" s="496"/>
      <c r="FP75" s="496"/>
      <c r="FQ75" s="496"/>
      <c r="FR75" s="496"/>
      <c r="FS75" s="496"/>
      <c r="FT75" s="496"/>
      <c r="FU75" s="496"/>
      <c r="FV75" s="496"/>
      <c r="FW75" s="496"/>
      <c r="FX75" s="496"/>
      <c r="FY75" s="496"/>
      <c r="FZ75" s="496"/>
      <c r="GA75" s="496"/>
      <c r="GB75" s="496"/>
      <c r="GC75" s="496"/>
      <c r="GD75" s="496"/>
      <c r="GE75" s="496"/>
      <c r="GF75" s="496"/>
      <c r="GG75" s="496"/>
      <c r="GH75" s="496"/>
      <c r="GI75" s="496"/>
      <c r="GJ75" s="496"/>
      <c r="GK75" s="496"/>
      <c r="GL75" s="496"/>
      <c r="GM75" s="496"/>
      <c r="GN75" s="496"/>
      <c r="GO75" s="496"/>
      <c r="GP75" s="496"/>
      <c r="GQ75" s="496"/>
      <c r="GR75" s="496"/>
      <c r="GS75" s="496"/>
      <c r="GT75" s="496"/>
      <c r="GU75" s="496"/>
      <c r="GV75" s="496"/>
      <c r="GW75" s="496"/>
      <c r="GX75" s="496"/>
      <c r="GY75" s="496"/>
      <c r="GZ75" s="496"/>
      <c r="HA75" s="496"/>
      <c r="HB75" s="496"/>
      <c r="HC75" s="496"/>
      <c r="HD75" s="496"/>
      <c r="HE75" s="496"/>
      <c r="HF75" s="496"/>
      <c r="HG75" s="496"/>
      <c r="HH75" s="496"/>
      <c r="HI75" s="496"/>
      <c r="HJ75" s="496"/>
      <c r="HK75" s="496"/>
      <c r="HL75" s="496"/>
      <c r="HM75" s="496"/>
      <c r="HN75" s="496"/>
      <c r="HO75" s="496"/>
      <c r="HP75" s="496"/>
      <c r="HQ75" s="496"/>
      <c r="HR75" s="496"/>
      <c r="HS75" s="496"/>
    </row>
    <row r="76" customHeight="1" spans="1:227">
      <c r="A76" s="466" t="s">
        <v>865</v>
      </c>
      <c r="B76" s="467">
        <v>45370</v>
      </c>
      <c r="C76" s="468" t="s">
        <v>6650</v>
      </c>
      <c r="D76" s="466" t="s">
        <v>6651</v>
      </c>
      <c r="E76" s="479" t="s">
        <v>6549</v>
      </c>
      <c r="F76" s="480"/>
      <c r="G76" s="480">
        <v>224</v>
      </c>
      <c r="H76" s="482" t="s">
        <v>2001</v>
      </c>
      <c r="I76" s="496" t="s">
        <v>4156</v>
      </c>
      <c r="J76" s="496" t="s">
        <v>6645</v>
      </c>
      <c r="K76" s="496" t="str">
        <f>VLOOKUP(G76,'Accepted Papers'!C$3:J$362,8,FALSE)</f>
        <v>Maxwell Weinzierl, Sanda Harabagiu</v>
      </c>
      <c r="L76" s="496" t="s">
        <v>4156</v>
      </c>
      <c r="M76" s="496" t="s">
        <v>4158</v>
      </c>
      <c r="N76" s="496"/>
      <c r="O76" s="496"/>
      <c r="P76" s="496"/>
      <c r="Q76" s="496"/>
      <c r="R76" s="496"/>
      <c r="S76" s="496"/>
      <c r="T76" s="459"/>
      <c r="U76" s="459"/>
      <c r="V76" s="496"/>
      <c r="W76" s="500" t="s">
        <v>6653</v>
      </c>
      <c r="X76" s="496" t="s">
        <v>4156</v>
      </c>
      <c r="Y76" s="496" t="s">
        <v>4158</v>
      </c>
      <c r="Z76" s="496"/>
      <c r="AA76" s="496"/>
      <c r="AB76" s="496"/>
      <c r="AC76" s="496"/>
      <c r="AD76" s="496"/>
      <c r="AE76" s="496"/>
      <c r="AF76" s="496"/>
      <c r="AG76" s="496"/>
      <c r="AH76" s="496"/>
      <c r="AI76" s="496"/>
      <c r="AJ76" s="496"/>
      <c r="AK76" s="496"/>
      <c r="AL76" s="496"/>
      <c r="AM76" s="496"/>
      <c r="AN76" s="496"/>
      <c r="AO76" s="496"/>
      <c r="AP76" s="496"/>
      <c r="AQ76" s="496"/>
      <c r="AR76" s="496"/>
      <c r="AS76" s="496"/>
      <c r="AT76" s="496"/>
      <c r="AU76" s="496"/>
      <c r="AV76" s="496"/>
      <c r="AW76" s="496"/>
      <c r="AX76" s="496"/>
      <c r="AY76" s="496"/>
      <c r="AZ76" s="496"/>
      <c r="BA76" s="496"/>
      <c r="BB76" s="496"/>
      <c r="BC76" s="496"/>
      <c r="BD76" s="496"/>
      <c r="BE76" s="496"/>
      <c r="BF76" s="496"/>
      <c r="BG76" s="496"/>
      <c r="BH76" s="496"/>
      <c r="BI76" s="496"/>
      <c r="BJ76" s="496"/>
      <c r="BK76" s="496"/>
      <c r="BL76" s="496"/>
      <c r="BM76" s="496"/>
      <c r="BN76" s="496"/>
      <c r="BO76" s="496"/>
      <c r="BP76" s="496"/>
      <c r="BQ76" s="496"/>
      <c r="BR76" s="496"/>
      <c r="BS76" s="496"/>
      <c r="BT76" s="496"/>
      <c r="BU76" s="496"/>
      <c r="BV76" s="496"/>
      <c r="BW76" s="496"/>
      <c r="BX76" s="496"/>
      <c r="BY76" s="496"/>
      <c r="BZ76" s="496"/>
      <c r="CA76" s="496"/>
      <c r="CB76" s="496"/>
      <c r="CC76" s="496"/>
      <c r="CD76" s="496"/>
      <c r="CE76" s="496"/>
      <c r="CF76" s="496"/>
      <c r="CG76" s="496"/>
      <c r="CH76" s="496"/>
      <c r="CI76" s="496"/>
      <c r="CJ76" s="496"/>
      <c r="CK76" s="496"/>
      <c r="CL76" s="496"/>
      <c r="CM76" s="496"/>
      <c r="CN76" s="496"/>
      <c r="CO76" s="496"/>
      <c r="CP76" s="496"/>
      <c r="CQ76" s="496"/>
      <c r="CR76" s="496"/>
      <c r="CS76" s="496"/>
      <c r="CT76" s="496"/>
      <c r="CU76" s="496"/>
      <c r="CV76" s="496"/>
      <c r="CW76" s="496"/>
      <c r="CX76" s="496"/>
      <c r="CY76" s="496"/>
      <c r="CZ76" s="496"/>
      <c r="DA76" s="496"/>
      <c r="DB76" s="496"/>
      <c r="DC76" s="496"/>
      <c r="DD76" s="496"/>
      <c r="DE76" s="496"/>
      <c r="DF76" s="496"/>
      <c r="DG76" s="496"/>
      <c r="DH76" s="496"/>
      <c r="DI76" s="496"/>
      <c r="DJ76" s="496"/>
      <c r="DK76" s="496"/>
      <c r="DL76" s="496"/>
      <c r="DM76" s="496"/>
      <c r="DN76" s="496"/>
      <c r="DO76" s="496"/>
      <c r="DP76" s="496"/>
      <c r="DQ76" s="496"/>
      <c r="DR76" s="496"/>
      <c r="DS76" s="496"/>
      <c r="DT76" s="496"/>
      <c r="DU76" s="496"/>
      <c r="DV76" s="496"/>
      <c r="DW76" s="496"/>
      <c r="DX76" s="496"/>
      <c r="DY76" s="496"/>
      <c r="DZ76" s="496"/>
      <c r="EA76" s="496"/>
      <c r="EB76" s="496"/>
      <c r="EC76" s="496"/>
      <c r="ED76" s="496"/>
      <c r="EE76" s="496"/>
      <c r="EF76" s="496"/>
      <c r="EG76" s="496"/>
      <c r="EH76" s="496"/>
      <c r="EI76" s="496"/>
      <c r="EJ76" s="496"/>
      <c r="EK76" s="496"/>
      <c r="EL76" s="496"/>
      <c r="EM76" s="496"/>
      <c r="EN76" s="496"/>
      <c r="EO76" s="496"/>
      <c r="EP76" s="496"/>
      <c r="EQ76" s="496"/>
      <c r="ER76" s="496"/>
      <c r="ES76" s="496"/>
      <c r="ET76" s="496"/>
      <c r="EU76" s="496"/>
      <c r="EV76" s="496"/>
      <c r="EW76" s="496"/>
      <c r="EX76" s="496"/>
      <c r="EY76" s="496"/>
      <c r="EZ76" s="496"/>
      <c r="FA76" s="496"/>
      <c r="FB76" s="496"/>
      <c r="FC76" s="496"/>
      <c r="FD76" s="496"/>
      <c r="FE76" s="496"/>
      <c r="FF76" s="496"/>
      <c r="FG76" s="496"/>
      <c r="FH76" s="496"/>
      <c r="FI76" s="496"/>
      <c r="FJ76" s="496"/>
      <c r="FK76" s="496"/>
      <c r="FL76" s="496"/>
      <c r="FM76" s="496"/>
      <c r="FN76" s="496"/>
      <c r="FO76" s="496"/>
      <c r="FP76" s="496"/>
      <c r="FQ76" s="496"/>
      <c r="FR76" s="496"/>
      <c r="FS76" s="496"/>
      <c r="FT76" s="496"/>
      <c r="FU76" s="496"/>
      <c r="FV76" s="496"/>
      <c r="FW76" s="496"/>
      <c r="FX76" s="496"/>
      <c r="FY76" s="496"/>
      <c r="FZ76" s="496"/>
      <c r="GA76" s="496"/>
      <c r="GB76" s="496"/>
      <c r="GC76" s="496"/>
      <c r="GD76" s="496"/>
      <c r="GE76" s="496"/>
      <c r="GF76" s="496"/>
      <c r="GG76" s="496"/>
      <c r="GH76" s="496"/>
      <c r="GI76" s="496"/>
      <c r="GJ76" s="496"/>
      <c r="GK76" s="496"/>
      <c r="GL76" s="496"/>
      <c r="GM76" s="496"/>
      <c r="GN76" s="496"/>
      <c r="GO76" s="496"/>
      <c r="GP76" s="496"/>
      <c r="GQ76" s="496"/>
      <c r="GR76" s="496"/>
      <c r="GS76" s="496"/>
      <c r="GT76" s="496"/>
      <c r="GU76" s="496"/>
      <c r="GV76" s="496"/>
      <c r="GW76" s="496"/>
      <c r="GX76" s="496"/>
      <c r="GY76" s="496"/>
      <c r="GZ76" s="496"/>
      <c r="HA76" s="496"/>
      <c r="HB76" s="496"/>
      <c r="HC76" s="496"/>
      <c r="HD76" s="496"/>
      <c r="HE76" s="496"/>
      <c r="HF76" s="496"/>
      <c r="HG76" s="496"/>
      <c r="HH76" s="496"/>
      <c r="HI76" s="496"/>
      <c r="HJ76" s="496"/>
      <c r="HK76" s="496"/>
      <c r="HL76" s="496"/>
      <c r="HM76" s="496"/>
      <c r="HN76" s="496"/>
      <c r="HO76" s="496"/>
      <c r="HP76" s="496"/>
      <c r="HQ76" s="496"/>
      <c r="HR76" s="496"/>
      <c r="HS76" s="496"/>
    </row>
    <row r="77" customHeight="1" spans="1:227">
      <c r="A77" s="466" t="s">
        <v>865</v>
      </c>
      <c r="B77" s="467">
        <v>45370</v>
      </c>
      <c r="C77" s="468" t="s">
        <v>6650</v>
      </c>
      <c r="D77" s="466" t="s">
        <v>6651</v>
      </c>
      <c r="E77" s="479" t="s">
        <v>6549</v>
      </c>
      <c r="F77" s="480"/>
      <c r="G77" s="480">
        <v>340</v>
      </c>
      <c r="H77" s="481" t="s">
        <v>1211</v>
      </c>
      <c r="I77" s="496" t="s">
        <v>1209</v>
      </c>
      <c r="J77" s="496" t="s">
        <v>6645</v>
      </c>
      <c r="K77" s="496" t="str">
        <f>VLOOKUP(G77,'Accepted Papers'!C$3:J$362,8,FALSE)</f>
        <v>Zihao He, Ashwin Rao, Siyi Guo, Negar Mokhberian, Kristina Lerman</v>
      </c>
      <c r="L77" s="496" t="s">
        <v>1209</v>
      </c>
      <c r="M77" s="496" t="s">
        <v>5855</v>
      </c>
      <c r="N77" s="496" t="s">
        <v>5857</v>
      </c>
      <c r="O77" s="496" t="s">
        <v>5859</v>
      </c>
      <c r="P77" s="496" t="s">
        <v>5861</v>
      </c>
      <c r="Q77" s="496"/>
      <c r="R77" s="496"/>
      <c r="S77" s="496"/>
      <c r="T77" s="459"/>
      <c r="U77" s="459"/>
      <c r="V77" s="496"/>
      <c r="W77" s="500" t="s">
        <v>6654</v>
      </c>
      <c r="X77" s="496" t="s">
        <v>1209</v>
      </c>
      <c r="Y77" s="496" t="s">
        <v>5855</v>
      </c>
      <c r="Z77" s="496" t="s">
        <v>5857</v>
      </c>
      <c r="AA77" s="496" t="s">
        <v>5859</v>
      </c>
      <c r="AB77" s="496" t="s">
        <v>5861</v>
      </c>
      <c r="AC77" s="496"/>
      <c r="AD77" s="496"/>
      <c r="AE77" s="496"/>
      <c r="AF77" s="496"/>
      <c r="AG77" s="496"/>
      <c r="AH77" s="496"/>
      <c r="AI77" s="496"/>
      <c r="AJ77" s="496"/>
      <c r="AK77" s="496"/>
      <c r="AL77" s="496"/>
      <c r="AM77" s="496"/>
      <c r="AN77" s="496"/>
      <c r="AO77" s="496"/>
      <c r="AP77" s="496"/>
      <c r="AQ77" s="496"/>
      <c r="AR77" s="496"/>
      <c r="AS77" s="496"/>
      <c r="AT77" s="496"/>
      <c r="AU77" s="496"/>
      <c r="AV77" s="496"/>
      <c r="AW77" s="496"/>
      <c r="AX77" s="496"/>
      <c r="AY77" s="496"/>
      <c r="AZ77" s="496"/>
      <c r="BA77" s="496"/>
      <c r="BB77" s="496"/>
      <c r="BC77" s="496"/>
      <c r="BD77" s="496"/>
      <c r="BE77" s="496"/>
      <c r="BF77" s="496"/>
      <c r="BG77" s="496"/>
      <c r="BH77" s="496"/>
      <c r="BI77" s="496"/>
      <c r="BJ77" s="496"/>
      <c r="BK77" s="496"/>
      <c r="BL77" s="496"/>
      <c r="BM77" s="496"/>
      <c r="BN77" s="496"/>
      <c r="BO77" s="496"/>
      <c r="BP77" s="496"/>
      <c r="BQ77" s="496"/>
      <c r="BR77" s="496"/>
      <c r="BS77" s="496"/>
      <c r="BT77" s="496"/>
      <c r="BU77" s="496"/>
      <c r="BV77" s="496"/>
      <c r="BW77" s="496"/>
      <c r="BX77" s="496"/>
      <c r="BY77" s="496"/>
      <c r="BZ77" s="496"/>
      <c r="CA77" s="496"/>
      <c r="CB77" s="496"/>
      <c r="CC77" s="496"/>
      <c r="CD77" s="496"/>
      <c r="CE77" s="496"/>
      <c r="CF77" s="496"/>
      <c r="CG77" s="496"/>
      <c r="CH77" s="496"/>
      <c r="CI77" s="496"/>
      <c r="CJ77" s="496"/>
      <c r="CK77" s="496"/>
      <c r="CL77" s="496"/>
      <c r="CM77" s="496"/>
      <c r="CN77" s="496"/>
      <c r="CO77" s="496"/>
      <c r="CP77" s="496"/>
      <c r="CQ77" s="496"/>
      <c r="CR77" s="496"/>
      <c r="CS77" s="496"/>
      <c r="CT77" s="496"/>
      <c r="CU77" s="496"/>
      <c r="CV77" s="496"/>
      <c r="CW77" s="496"/>
      <c r="CX77" s="496"/>
      <c r="CY77" s="496"/>
      <c r="CZ77" s="496"/>
      <c r="DA77" s="496"/>
      <c r="DB77" s="496"/>
      <c r="DC77" s="496"/>
      <c r="DD77" s="496"/>
      <c r="DE77" s="496"/>
      <c r="DF77" s="496"/>
      <c r="DG77" s="496"/>
      <c r="DH77" s="496"/>
      <c r="DI77" s="496"/>
      <c r="DJ77" s="496"/>
      <c r="DK77" s="496"/>
      <c r="DL77" s="496"/>
      <c r="DM77" s="496"/>
      <c r="DN77" s="496"/>
      <c r="DO77" s="496"/>
      <c r="DP77" s="496"/>
      <c r="DQ77" s="496"/>
      <c r="DR77" s="496"/>
      <c r="DS77" s="496"/>
      <c r="DT77" s="496"/>
      <c r="DU77" s="496"/>
      <c r="DV77" s="496"/>
      <c r="DW77" s="496"/>
      <c r="DX77" s="496"/>
      <c r="DY77" s="496"/>
      <c r="DZ77" s="496"/>
      <c r="EA77" s="496"/>
      <c r="EB77" s="496"/>
      <c r="EC77" s="496"/>
      <c r="ED77" s="496"/>
      <c r="EE77" s="496"/>
      <c r="EF77" s="496"/>
      <c r="EG77" s="496"/>
      <c r="EH77" s="496"/>
      <c r="EI77" s="496"/>
      <c r="EJ77" s="496"/>
      <c r="EK77" s="496"/>
      <c r="EL77" s="496"/>
      <c r="EM77" s="496"/>
      <c r="EN77" s="496"/>
      <c r="EO77" s="496"/>
      <c r="EP77" s="496"/>
      <c r="EQ77" s="496"/>
      <c r="ER77" s="496"/>
      <c r="ES77" s="496"/>
      <c r="ET77" s="496"/>
      <c r="EU77" s="496"/>
      <c r="EV77" s="496"/>
      <c r="EW77" s="496"/>
      <c r="EX77" s="496"/>
      <c r="EY77" s="496"/>
      <c r="EZ77" s="496"/>
      <c r="FA77" s="496"/>
      <c r="FB77" s="496"/>
      <c r="FC77" s="496"/>
      <c r="FD77" s="496"/>
      <c r="FE77" s="496"/>
      <c r="FF77" s="496"/>
      <c r="FG77" s="496"/>
      <c r="FH77" s="496"/>
      <c r="FI77" s="496"/>
      <c r="FJ77" s="496"/>
      <c r="FK77" s="496"/>
      <c r="FL77" s="496"/>
      <c r="FM77" s="496"/>
      <c r="FN77" s="496"/>
      <c r="FO77" s="496"/>
      <c r="FP77" s="496"/>
      <c r="FQ77" s="496"/>
      <c r="FR77" s="496"/>
      <c r="FS77" s="496"/>
      <c r="FT77" s="496"/>
      <c r="FU77" s="496"/>
      <c r="FV77" s="496"/>
      <c r="FW77" s="496"/>
      <c r="FX77" s="496"/>
      <c r="FY77" s="496"/>
      <c r="FZ77" s="496"/>
      <c r="GA77" s="496"/>
      <c r="GB77" s="496"/>
      <c r="GC77" s="496"/>
      <c r="GD77" s="496"/>
      <c r="GE77" s="496"/>
      <c r="GF77" s="496"/>
      <c r="GG77" s="496"/>
      <c r="GH77" s="496"/>
      <c r="GI77" s="496"/>
      <c r="GJ77" s="496"/>
      <c r="GK77" s="496"/>
      <c r="GL77" s="496"/>
      <c r="GM77" s="496"/>
      <c r="GN77" s="496"/>
      <c r="GO77" s="496"/>
      <c r="GP77" s="496"/>
      <c r="GQ77" s="496"/>
      <c r="GR77" s="496"/>
      <c r="GS77" s="496"/>
      <c r="GT77" s="496"/>
      <c r="GU77" s="496"/>
      <c r="GV77" s="496"/>
      <c r="GW77" s="496"/>
      <c r="GX77" s="496"/>
      <c r="GY77" s="496"/>
      <c r="GZ77" s="496"/>
      <c r="HA77" s="496"/>
      <c r="HB77" s="496"/>
      <c r="HC77" s="496"/>
      <c r="HD77" s="496"/>
      <c r="HE77" s="496"/>
      <c r="HF77" s="496"/>
      <c r="HG77" s="496"/>
      <c r="HH77" s="496"/>
      <c r="HI77" s="496"/>
      <c r="HJ77" s="496"/>
      <c r="HK77" s="496"/>
      <c r="HL77" s="496"/>
      <c r="HM77" s="496"/>
      <c r="HN77" s="496"/>
      <c r="HO77" s="496"/>
      <c r="HP77" s="496"/>
      <c r="HQ77" s="496"/>
      <c r="HR77" s="496"/>
      <c r="HS77" s="496"/>
    </row>
    <row r="78" customHeight="1" spans="1:227">
      <c r="A78" s="466" t="s">
        <v>865</v>
      </c>
      <c r="B78" s="467">
        <v>45370</v>
      </c>
      <c r="C78" s="468" t="s">
        <v>6650</v>
      </c>
      <c r="D78" s="466" t="s">
        <v>6651</v>
      </c>
      <c r="E78" s="479" t="s">
        <v>6549</v>
      </c>
      <c r="F78" s="480"/>
      <c r="G78" s="480">
        <v>464</v>
      </c>
      <c r="H78" s="481" t="s">
        <v>2970</v>
      </c>
      <c r="I78" s="496" t="s">
        <v>6154</v>
      </c>
      <c r="J78" s="496" t="s">
        <v>6645</v>
      </c>
      <c r="K78" s="496" t="e">
        <f>VLOOKUP(G78,'Accepted Papers'!C$3:J$362,8,FALSE)</f>
        <v>#N/A</v>
      </c>
      <c r="L78" s="496" t="s">
        <v>6154</v>
      </c>
      <c r="M78" s="496" t="s">
        <v>6156</v>
      </c>
      <c r="N78" s="496" t="s">
        <v>6158</v>
      </c>
      <c r="O78" s="496" t="s">
        <v>6160</v>
      </c>
      <c r="P78" s="496"/>
      <c r="Q78" s="496"/>
      <c r="R78" s="496"/>
      <c r="S78" s="496"/>
      <c r="T78" s="459"/>
      <c r="U78" s="459"/>
      <c r="V78" s="496"/>
      <c r="W78" s="500" t="s">
        <v>6655</v>
      </c>
      <c r="X78" s="496" t="s">
        <v>6154</v>
      </c>
      <c r="Y78" s="496" t="s">
        <v>6156</v>
      </c>
      <c r="Z78" s="496" t="s">
        <v>6158</v>
      </c>
      <c r="AA78" s="496" t="s">
        <v>6160</v>
      </c>
      <c r="AB78" s="496"/>
      <c r="AC78" s="496"/>
      <c r="AD78" s="496"/>
      <c r="AE78" s="496"/>
      <c r="AF78" s="496"/>
      <c r="AG78" s="496"/>
      <c r="AH78" s="496"/>
      <c r="AI78" s="496"/>
      <c r="AJ78" s="496"/>
      <c r="AK78" s="496"/>
      <c r="AL78" s="496"/>
      <c r="AM78" s="496"/>
      <c r="AN78" s="496"/>
      <c r="AO78" s="496"/>
      <c r="AP78" s="496"/>
      <c r="AQ78" s="496"/>
      <c r="AR78" s="496"/>
      <c r="AS78" s="496"/>
      <c r="AT78" s="496"/>
      <c r="AU78" s="496"/>
      <c r="AV78" s="496"/>
      <c r="AW78" s="496"/>
      <c r="AX78" s="496"/>
      <c r="AY78" s="496"/>
      <c r="AZ78" s="496"/>
      <c r="BA78" s="496"/>
      <c r="BB78" s="496"/>
      <c r="BC78" s="496"/>
      <c r="BD78" s="496"/>
      <c r="BE78" s="496"/>
      <c r="BF78" s="496"/>
      <c r="BG78" s="496"/>
      <c r="BH78" s="496"/>
      <c r="BI78" s="496"/>
      <c r="BJ78" s="496"/>
      <c r="BK78" s="496"/>
      <c r="BL78" s="496"/>
      <c r="BM78" s="496"/>
      <c r="BN78" s="496"/>
      <c r="BO78" s="496"/>
      <c r="BP78" s="496"/>
      <c r="BQ78" s="496"/>
      <c r="BR78" s="496"/>
      <c r="BS78" s="496"/>
      <c r="BT78" s="496"/>
      <c r="BU78" s="496"/>
      <c r="BV78" s="496"/>
      <c r="BW78" s="496"/>
      <c r="BX78" s="496"/>
      <c r="BY78" s="496"/>
      <c r="BZ78" s="496"/>
      <c r="CA78" s="496"/>
      <c r="CB78" s="496"/>
      <c r="CC78" s="496"/>
      <c r="CD78" s="496"/>
      <c r="CE78" s="496"/>
      <c r="CF78" s="496"/>
      <c r="CG78" s="496"/>
      <c r="CH78" s="496"/>
      <c r="CI78" s="496"/>
      <c r="CJ78" s="496"/>
      <c r="CK78" s="496"/>
      <c r="CL78" s="496"/>
      <c r="CM78" s="496"/>
      <c r="CN78" s="496"/>
      <c r="CO78" s="496"/>
      <c r="CP78" s="496"/>
      <c r="CQ78" s="496"/>
      <c r="CR78" s="496"/>
      <c r="CS78" s="496"/>
      <c r="CT78" s="496"/>
      <c r="CU78" s="496"/>
      <c r="CV78" s="496"/>
      <c r="CW78" s="496"/>
      <c r="CX78" s="496"/>
      <c r="CY78" s="496"/>
      <c r="CZ78" s="496"/>
      <c r="DA78" s="496"/>
      <c r="DB78" s="496"/>
      <c r="DC78" s="496"/>
      <c r="DD78" s="496"/>
      <c r="DE78" s="496"/>
      <c r="DF78" s="496"/>
      <c r="DG78" s="496"/>
      <c r="DH78" s="496"/>
      <c r="DI78" s="496"/>
      <c r="DJ78" s="496"/>
      <c r="DK78" s="496"/>
      <c r="DL78" s="496"/>
      <c r="DM78" s="496"/>
      <c r="DN78" s="496"/>
      <c r="DO78" s="496"/>
      <c r="DP78" s="496"/>
      <c r="DQ78" s="496"/>
      <c r="DR78" s="496"/>
      <c r="DS78" s="496"/>
      <c r="DT78" s="496"/>
      <c r="DU78" s="496"/>
      <c r="DV78" s="496"/>
      <c r="DW78" s="496"/>
      <c r="DX78" s="496"/>
      <c r="DY78" s="496"/>
      <c r="DZ78" s="496"/>
      <c r="EA78" s="496"/>
      <c r="EB78" s="496"/>
      <c r="EC78" s="496"/>
      <c r="ED78" s="496"/>
      <c r="EE78" s="496"/>
      <c r="EF78" s="496"/>
      <c r="EG78" s="496"/>
      <c r="EH78" s="496"/>
      <c r="EI78" s="496"/>
      <c r="EJ78" s="496"/>
      <c r="EK78" s="496"/>
      <c r="EL78" s="496"/>
      <c r="EM78" s="496"/>
      <c r="EN78" s="496"/>
      <c r="EO78" s="496"/>
      <c r="EP78" s="496"/>
      <c r="EQ78" s="496"/>
      <c r="ER78" s="496"/>
      <c r="ES78" s="496"/>
      <c r="ET78" s="496"/>
      <c r="EU78" s="496"/>
      <c r="EV78" s="496"/>
      <c r="EW78" s="496"/>
      <c r="EX78" s="496"/>
      <c r="EY78" s="496"/>
      <c r="EZ78" s="496"/>
      <c r="FA78" s="496"/>
      <c r="FB78" s="496"/>
      <c r="FC78" s="496"/>
      <c r="FD78" s="496"/>
      <c r="FE78" s="496"/>
      <c r="FF78" s="496"/>
      <c r="FG78" s="496"/>
      <c r="FH78" s="496"/>
      <c r="FI78" s="496"/>
      <c r="FJ78" s="496"/>
      <c r="FK78" s="496"/>
      <c r="FL78" s="496"/>
      <c r="FM78" s="496"/>
      <c r="FN78" s="496"/>
      <c r="FO78" s="496"/>
      <c r="FP78" s="496"/>
      <c r="FQ78" s="496"/>
      <c r="FR78" s="496"/>
      <c r="FS78" s="496"/>
      <c r="FT78" s="496"/>
      <c r="FU78" s="496"/>
      <c r="FV78" s="496"/>
      <c r="FW78" s="496"/>
      <c r="FX78" s="496"/>
      <c r="FY78" s="496"/>
      <c r="FZ78" s="496"/>
      <c r="GA78" s="496"/>
      <c r="GB78" s="496"/>
      <c r="GC78" s="496"/>
      <c r="GD78" s="496"/>
      <c r="GE78" s="496"/>
      <c r="GF78" s="496"/>
      <c r="GG78" s="496"/>
      <c r="GH78" s="496"/>
      <c r="GI78" s="496"/>
      <c r="GJ78" s="496"/>
      <c r="GK78" s="496"/>
      <c r="GL78" s="496"/>
      <c r="GM78" s="496"/>
      <c r="GN78" s="496"/>
      <c r="GO78" s="496"/>
      <c r="GP78" s="496"/>
      <c r="GQ78" s="496"/>
      <c r="GR78" s="496"/>
      <c r="GS78" s="496"/>
      <c r="GT78" s="496"/>
      <c r="GU78" s="496"/>
      <c r="GV78" s="496"/>
      <c r="GW78" s="496"/>
      <c r="GX78" s="496"/>
      <c r="GY78" s="496"/>
      <c r="GZ78" s="496"/>
      <c r="HA78" s="496"/>
      <c r="HB78" s="496"/>
      <c r="HC78" s="496"/>
      <c r="HD78" s="496"/>
      <c r="HE78" s="496"/>
      <c r="HF78" s="496"/>
      <c r="HG78" s="496"/>
      <c r="HH78" s="496"/>
      <c r="HI78" s="496"/>
      <c r="HJ78" s="496"/>
      <c r="HK78" s="496"/>
      <c r="HL78" s="496"/>
      <c r="HM78" s="496"/>
      <c r="HN78" s="496"/>
      <c r="HO78" s="496"/>
      <c r="HP78" s="496"/>
      <c r="HQ78" s="496"/>
      <c r="HR78" s="496"/>
      <c r="HS78" s="496"/>
    </row>
    <row r="79" customHeight="1" spans="1:227">
      <c r="A79" s="466" t="s">
        <v>865</v>
      </c>
      <c r="B79" s="467">
        <v>45370</v>
      </c>
      <c r="C79" s="468" t="s">
        <v>6650</v>
      </c>
      <c r="D79" s="466" t="s">
        <v>6651</v>
      </c>
      <c r="E79" s="479" t="s">
        <v>6557</v>
      </c>
      <c r="F79" s="480"/>
      <c r="G79" s="480">
        <v>24</v>
      </c>
      <c r="H79" s="482" t="s">
        <v>1401</v>
      </c>
      <c r="I79" s="496" t="s">
        <v>3250</v>
      </c>
      <c r="J79" s="496" t="s">
        <v>6645</v>
      </c>
      <c r="K79" s="496" t="str">
        <f>VLOOKUP(G79,'Accepted Papers'!C$3:J$362,8,FALSE)</f>
        <v>Mathieu Ravaut, Hao Zhang, Lu Xu, Aixin Sun, Yong Liu</v>
      </c>
      <c r="L79" s="496" t="s">
        <v>3250</v>
      </c>
      <c r="M79" s="496" t="s">
        <v>3252</v>
      </c>
      <c r="N79" s="496" t="s">
        <v>3254</v>
      </c>
      <c r="O79" s="496" t="s">
        <v>3256</v>
      </c>
      <c r="P79" s="496" t="s">
        <v>3258</v>
      </c>
      <c r="Q79" s="496"/>
      <c r="R79" s="496"/>
      <c r="S79" s="496"/>
      <c r="T79" s="459"/>
      <c r="U79" s="459"/>
      <c r="V79" s="496"/>
      <c r="W79" s="500" t="s">
        <v>6656</v>
      </c>
      <c r="X79" s="496" t="s">
        <v>3250</v>
      </c>
      <c r="Y79" s="496" t="s">
        <v>3252</v>
      </c>
      <c r="Z79" s="496" t="s">
        <v>3254</v>
      </c>
      <c r="AA79" s="496" t="s">
        <v>3256</v>
      </c>
      <c r="AB79" s="496" t="s">
        <v>3258</v>
      </c>
      <c r="AC79" s="496"/>
      <c r="AD79" s="496"/>
      <c r="AE79" s="496"/>
      <c r="AF79" s="496"/>
      <c r="AG79" s="496"/>
      <c r="AH79" s="496"/>
      <c r="AI79" s="496"/>
      <c r="AJ79" s="496"/>
      <c r="AK79" s="496"/>
      <c r="AL79" s="496"/>
      <c r="AM79" s="496"/>
      <c r="AN79" s="496"/>
      <c r="AO79" s="496"/>
      <c r="AP79" s="496"/>
      <c r="AQ79" s="496"/>
      <c r="AR79" s="496"/>
      <c r="AS79" s="496"/>
      <c r="AT79" s="496"/>
      <c r="AU79" s="496"/>
      <c r="AV79" s="496"/>
      <c r="AW79" s="496"/>
      <c r="AX79" s="496"/>
      <c r="AY79" s="496"/>
      <c r="AZ79" s="496"/>
      <c r="BA79" s="496"/>
      <c r="BB79" s="496"/>
      <c r="BC79" s="496"/>
      <c r="BD79" s="496"/>
      <c r="BE79" s="496"/>
      <c r="BF79" s="496"/>
      <c r="BG79" s="496"/>
      <c r="BH79" s="496"/>
      <c r="BI79" s="496"/>
      <c r="BJ79" s="496"/>
      <c r="BK79" s="496"/>
      <c r="BL79" s="496"/>
      <c r="BM79" s="496"/>
      <c r="BN79" s="496"/>
      <c r="BO79" s="496"/>
      <c r="BP79" s="496"/>
      <c r="BQ79" s="496"/>
      <c r="BR79" s="496"/>
      <c r="BS79" s="496"/>
      <c r="BT79" s="496"/>
      <c r="BU79" s="496"/>
      <c r="BV79" s="496"/>
      <c r="BW79" s="496"/>
      <c r="BX79" s="496"/>
      <c r="BY79" s="496"/>
      <c r="BZ79" s="496"/>
      <c r="CA79" s="496"/>
      <c r="CB79" s="496"/>
      <c r="CC79" s="496"/>
      <c r="CD79" s="496"/>
      <c r="CE79" s="496"/>
      <c r="CF79" s="496"/>
      <c r="CG79" s="496"/>
      <c r="CH79" s="496"/>
      <c r="CI79" s="496"/>
      <c r="CJ79" s="496"/>
      <c r="CK79" s="496"/>
      <c r="CL79" s="496"/>
      <c r="CM79" s="496"/>
      <c r="CN79" s="496"/>
      <c r="CO79" s="496"/>
      <c r="CP79" s="496"/>
      <c r="CQ79" s="496"/>
      <c r="CR79" s="496"/>
      <c r="CS79" s="496"/>
      <c r="CT79" s="496"/>
      <c r="CU79" s="496"/>
      <c r="CV79" s="496"/>
      <c r="CW79" s="496"/>
      <c r="CX79" s="496"/>
      <c r="CY79" s="496"/>
      <c r="CZ79" s="496"/>
      <c r="DA79" s="496"/>
      <c r="DB79" s="496"/>
      <c r="DC79" s="496"/>
      <c r="DD79" s="496"/>
      <c r="DE79" s="496"/>
      <c r="DF79" s="496"/>
      <c r="DG79" s="496"/>
      <c r="DH79" s="496"/>
      <c r="DI79" s="496"/>
      <c r="DJ79" s="496"/>
      <c r="DK79" s="496"/>
      <c r="DL79" s="496"/>
      <c r="DM79" s="496"/>
      <c r="DN79" s="496"/>
      <c r="DO79" s="496"/>
      <c r="DP79" s="496"/>
      <c r="DQ79" s="496"/>
      <c r="DR79" s="496"/>
      <c r="DS79" s="496"/>
      <c r="DT79" s="496"/>
      <c r="DU79" s="496"/>
      <c r="DV79" s="496"/>
      <c r="DW79" s="496"/>
      <c r="DX79" s="496"/>
      <c r="DY79" s="496"/>
      <c r="DZ79" s="496"/>
      <c r="EA79" s="496"/>
      <c r="EB79" s="496"/>
      <c r="EC79" s="496"/>
      <c r="ED79" s="496"/>
      <c r="EE79" s="496"/>
      <c r="EF79" s="496"/>
      <c r="EG79" s="496"/>
      <c r="EH79" s="496"/>
      <c r="EI79" s="496"/>
      <c r="EJ79" s="496"/>
      <c r="EK79" s="496"/>
      <c r="EL79" s="496"/>
      <c r="EM79" s="496"/>
      <c r="EN79" s="496"/>
      <c r="EO79" s="496"/>
      <c r="EP79" s="496"/>
      <c r="EQ79" s="496"/>
      <c r="ER79" s="496"/>
      <c r="ES79" s="496"/>
      <c r="ET79" s="496"/>
      <c r="EU79" s="496"/>
      <c r="EV79" s="496"/>
      <c r="EW79" s="496"/>
      <c r="EX79" s="496"/>
      <c r="EY79" s="496"/>
      <c r="EZ79" s="496"/>
      <c r="FA79" s="496"/>
      <c r="FB79" s="496"/>
      <c r="FC79" s="496"/>
      <c r="FD79" s="496"/>
      <c r="FE79" s="496"/>
      <c r="FF79" s="496"/>
      <c r="FG79" s="496"/>
      <c r="FH79" s="496"/>
      <c r="FI79" s="496"/>
      <c r="FJ79" s="496"/>
      <c r="FK79" s="496"/>
      <c r="FL79" s="496"/>
      <c r="FM79" s="496"/>
      <c r="FN79" s="496"/>
      <c r="FO79" s="496"/>
      <c r="FP79" s="496"/>
      <c r="FQ79" s="496"/>
      <c r="FR79" s="496"/>
      <c r="FS79" s="496"/>
      <c r="FT79" s="496"/>
      <c r="FU79" s="496"/>
      <c r="FV79" s="496"/>
      <c r="FW79" s="496"/>
      <c r="FX79" s="496"/>
      <c r="FY79" s="496"/>
      <c r="FZ79" s="496"/>
      <c r="GA79" s="496"/>
      <c r="GB79" s="496"/>
      <c r="GC79" s="496"/>
      <c r="GD79" s="496"/>
      <c r="GE79" s="496"/>
      <c r="GF79" s="496"/>
      <c r="GG79" s="496"/>
      <c r="GH79" s="496"/>
      <c r="GI79" s="496"/>
      <c r="GJ79" s="496"/>
      <c r="GK79" s="496"/>
      <c r="GL79" s="496"/>
      <c r="GM79" s="496"/>
      <c r="GN79" s="496"/>
      <c r="GO79" s="496"/>
      <c r="GP79" s="496"/>
      <c r="GQ79" s="496"/>
      <c r="GR79" s="496"/>
      <c r="GS79" s="496"/>
      <c r="GT79" s="496"/>
      <c r="GU79" s="496"/>
      <c r="GV79" s="496"/>
      <c r="GW79" s="496"/>
      <c r="GX79" s="496"/>
      <c r="GY79" s="496"/>
      <c r="GZ79" s="496"/>
      <c r="HA79" s="496"/>
      <c r="HB79" s="496"/>
      <c r="HC79" s="496"/>
      <c r="HD79" s="496"/>
      <c r="HE79" s="496"/>
      <c r="HF79" s="496"/>
      <c r="HG79" s="496"/>
      <c r="HH79" s="496"/>
      <c r="HI79" s="496"/>
      <c r="HJ79" s="496"/>
      <c r="HK79" s="496"/>
      <c r="HL79" s="496"/>
      <c r="HM79" s="496"/>
      <c r="HN79" s="496"/>
      <c r="HO79" s="496"/>
      <c r="HP79" s="496"/>
      <c r="HQ79" s="496"/>
      <c r="HR79" s="496"/>
      <c r="HS79" s="496"/>
    </row>
    <row r="80" customHeight="1" spans="1:227">
      <c r="A80" s="466" t="s">
        <v>865</v>
      </c>
      <c r="B80" s="467">
        <v>45370</v>
      </c>
      <c r="C80" s="468" t="s">
        <v>6650</v>
      </c>
      <c r="D80" s="466" t="s">
        <v>6651</v>
      </c>
      <c r="E80" s="479" t="s">
        <v>6557</v>
      </c>
      <c r="F80" s="480"/>
      <c r="G80" s="480">
        <v>151</v>
      </c>
      <c r="H80" s="481" t="s">
        <v>1107</v>
      </c>
      <c r="I80" s="496" t="s">
        <v>1105</v>
      </c>
      <c r="J80" s="496" t="s">
        <v>6645</v>
      </c>
      <c r="K80" s="496" t="str">
        <f>VLOOKUP(G80,'Accepted Papers'!C$3:J$362,8,FALSE)</f>
        <v>Shivani Kumar, Tanmoy Chakraborty</v>
      </c>
      <c r="L80" s="496" t="s">
        <v>1105</v>
      </c>
      <c r="M80" s="496" t="s">
        <v>5368</v>
      </c>
      <c r="N80" s="496"/>
      <c r="O80" s="496"/>
      <c r="P80" s="496"/>
      <c r="Q80" s="496"/>
      <c r="R80" s="496"/>
      <c r="S80" s="496"/>
      <c r="T80" s="459"/>
      <c r="U80" s="459"/>
      <c r="V80" s="496"/>
      <c r="W80" s="500" t="s">
        <v>6657</v>
      </c>
      <c r="X80" s="496" t="s">
        <v>1105</v>
      </c>
      <c r="Y80" s="496" t="s">
        <v>5368</v>
      </c>
      <c r="Z80" s="496"/>
      <c r="AA80" s="496"/>
      <c r="AB80" s="496"/>
      <c r="AC80" s="496"/>
      <c r="AD80" s="496"/>
      <c r="AE80" s="496"/>
      <c r="AF80" s="496"/>
      <c r="AG80" s="496"/>
      <c r="AH80" s="496"/>
      <c r="AI80" s="496"/>
      <c r="AJ80" s="496"/>
      <c r="AK80" s="496"/>
      <c r="AL80" s="496"/>
      <c r="AM80" s="496"/>
      <c r="AN80" s="496"/>
      <c r="AO80" s="496"/>
      <c r="AP80" s="496"/>
      <c r="AQ80" s="496"/>
      <c r="AR80" s="496"/>
      <c r="AS80" s="496"/>
      <c r="AT80" s="496"/>
      <c r="AU80" s="496"/>
      <c r="AV80" s="496"/>
      <c r="AW80" s="496"/>
      <c r="AX80" s="496"/>
      <c r="AY80" s="496"/>
      <c r="AZ80" s="496"/>
      <c r="BA80" s="496"/>
      <c r="BB80" s="496"/>
      <c r="BC80" s="496"/>
      <c r="BD80" s="496"/>
      <c r="BE80" s="496"/>
      <c r="BF80" s="496"/>
      <c r="BG80" s="496"/>
      <c r="BH80" s="496"/>
      <c r="BI80" s="496"/>
      <c r="BJ80" s="496"/>
      <c r="BK80" s="496"/>
      <c r="BL80" s="496"/>
      <c r="BM80" s="496"/>
      <c r="BN80" s="496"/>
      <c r="BO80" s="496"/>
      <c r="BP80" s="496"/>
      <c r="BQ80" s="496"/>
      <c r="BR80" s="496"/>
      <c r="BS80" s="496"/>
      <c r="BT80" s="496"/>
      <c r="BU80" s="496"/>
      <c r="BV80" s="496"/>
      <c r="BW80" s="496"/>
      <c r="BX80" s="496"/>
      <c r="BY80" s="496"/>
      <c r="BZ80" s="496"/>
      <c r="CA80" s="496"/>
      <c r="CB80" s="496"/>
      <c r="CC80" s="496"/>
      <c r="CD80" s="496"/>
      <c r="CE80" s="496"/>
      <c r="CF80" s="496"/>
      <c r="CG80" s="496"/>
      <c r="CH80" s="496"/>
      <c r="CI80" s="496"/>
      <c r="CJ80" s="496"/>
      <c r="CK80" s="496"/>
      <c r="CL80" s="496"/>
      <c r="CM80" s="496"/>
      <c r="CN80" s="496"/>
      <c r="CO80" s="496"/>
      <c r="CP80" s="496"/>
      <c r="CQ80" s="496"/>
      <c r="CR80" s="496"/>
      <c r="CS80" s="496"/>
      <c r="CT80" s="496"/>
      <c r="CU80" s="496"/>
      <c r="CV80" s="496"/>
      <c r="CW80" s="496"/>
      <c r="CX80" s="496"/>
      <c r="CY80" s="496"/>
      <c r="CZ80" s="496"/>
      <c r="DA80" s="496"/>
      <c r="DB80" s="496"/>
      <c r="DC80" s="496"/>
      <c r="DD80" s="496"/>
      <c r="DE80" s="496"/>
      <c r="DF80" s="496"/>
      <c r="DG80" s="496"/>
      <c r="DH80" s="496"/>
      <c r="DI80" s="496"/>
      <c r="DJ80" s="496"/>
      <c r="DK80" s="496"/>
      <c r="DL80" s="496"/>
      <c r="DM80" s="496"/>
      <c r="DN80" s="496"/>
      <c r="DO80" s="496"/>
      <c r="DP80" s="496"/>
      <c r="DQ80" s="496"/>
      <c r="DR80" s="496"/>
      <c r="DS80" s="496"/>
      <c r="DT80" s="496"/>
      <c r="DU80" s="496"/>
      <c r="DV80" s="496"/>
      <c r="DW80" s="496"/>
      <c r="DX80" s="496"/>
      <c r="DY80" s="496"/>
      <c r="DZ80" s="496"/>
      <c r="EA80" s="496"/>
      <c r="EB80" s="496"/>
      <c r="EC80" s="496"/>
      <c r="ED80" s="496"/>
      <c r="EE80" s="496"/>
      <c r="EF80" s="496"/>
      <c r="EG80" s="496"/>
      <c r="EH80" s="496"/>
      <c r="EI80" s="496"/>
      <c r="EJ80" s="496"/>
      <c r="EK80" s="496"/>
      <c r="EL80" s="496"/>
      <c r="EM80" s="496"/>
      <c r="EN80" s="496"/>
      <c r="EO80" s="496"/>
      <c r="EP80" s="496"/>
      <c r="EQ80" s="496"/>
      <c r="ER80" s="496"/>
      <c r="ES80" s="496"/>
      <c r="ET80" s="496"/>
      <c r="EU80" s="496"/>
      <c r="EV80" s="496"/>
      <c r="EW80" s="496"/>
      <c r="EX80" s="496"/>
      <c r="EY80" s="496"/>
      <c r="EZ80" s="496"/>
      <c r="FA80" s="496"/>
      <c r="FB80" s="496"/>
      <c r="FC80" s="496"/>
      <c r="FD80" s="496"/>
      <c r="FE80" s="496"/>
      <c r="FF80" s="496"/>
      <c r="FG80" s="496"/>
      <c r="FH80" s="496"/>
      <c r="FI80" s="496"/>
      <c r="FJ80" s="496"/>
      <c r="FK80" s="496"/>
      <c r="FL80" s="496"/>
      <c r="FM80" s="496"/>
      <c r="FN80" s="496"/>
      <c r="FO80" s="496"/>
      <c r="FP80" s="496"/>
      <c r="FQ80" s="496"/>
      <c r="FR80" s="496"/>
      <c r="FS80" s="496"/>
      <c r="FT80" s="496"/>
      <c r="FU80" s="496"/>
      <c r="FV80" s="496"/>
      <c r="FW80" s="496"/>
      <c r="FX80" s="496"/>
      <c r="FY80" s="496"/>
      <c r="FZ80" s="496"/>
      <c r="GA80" s="496"/>
      <c r="GB80" s="496"/>
      <c r="GC80" s="496"/>
      <c r="GD80" s="496"/>
      <c r="GE80" s="496"/>
      <c r="GF80" s="496"/>
      <c r="GG80" s="496"/>
      <c r="GH80" s="496"/>
      <c r="GI80" s="496"/>
      <c r="GJ80" s="496"/>
      <c r="GK80" s="496"/>
      <c r="GL80" s="496"/>
      <c r="GM80" s="496"/>
      <c r="GN80" s="496"/>
      <c r="GO80" s="496"/>
      <c r="GP80" s="496"/>
      <c r="GQ80" s="496"/>
      <c r="GR80" s="496"/>
      <c r="GS80" s="496"/>
      <c r="GT80" s="496"/>
      <c r="GU80" s="496"/>
      <c r="GV80" s="496"/>
      <c r="GW80" s="496"/>
      <c r="GX80" s="496"/>
      <c r="GY80" s="496"/>
      <c r="GZ80" s="496"/>
      <c r="HA80" s="496"/>
      <c r="HB80" s="496"/>
      <c r="HC80" s="496"/>
      <c r="HD80" s="496"/>
      <c r="HE80" s="496"/>
      <c r="HF80" s="496"/>
      <c r="HG80" s="496"/>
      <c r="HH80" s="496"/>
      <c r="HI80" s="496"/>
      <c r="HJ80" s="496"/>
      <c r="HK80" s="496"/>
      <c r="HL80" s="496"/>
      <c r="HM80" s="496"/>
      <c r="HN80" s="496"/>
      <c r="HO80" s="496"/>
      <c r="HP80" s="496"/>
      <c r="HQ80" s="496"/>
      <c r="HR80" s="496"/>
      <c r="HS80" s="496"/>
    </row>
    <row r="81" customHeight="1" spans="1:227">
      <c r="A81" s="466" t="s">
        <v>865</v>
      </c>
      <c r="B81" s="467">
        <v>45370</v>
      </c>
      <c r="C81" s="468" t="s">
        <v>6650</v>
      </c>
      <c r="D81" s="466" t="s">
        <v>6651</v>
      </c>
      <c r="E81" s="479" t="s">
        <v>6557</v>
      </c>
      <c r="F81" s="480"/>
      <c r="G81" s="480">
        <v>286</v>
      </c>
      <c r="H81" s="482" t="s">
        <v>2178</v>
      </c>
      <c r="I81" s="496" t="s">
        <v>2176</v>
      </c>
      <c r="J81" s="496" t="s">
        <v>6645</v>
      </c>
      <c r="K81" s="496" t="str">
        <f>VLOOKUP(G81,'Accepted Papers'!C$3:J$362,8,FALSE)</f>
        <v>Ashish Sharma, Sudha Rao, Chris Brockett, Akanksha Malhotra, Nebojsa Jojic, Bill Dolan</v>
      </c>
      <c r="L81" s="496" t="s">
        <v>2176</v>
      </c>
      <c r="M81" s="496" t="s">
        <v>4326</v>
      </c>
      <c r="N81" s="496" t="s">
        <v>4328</v>
      </c>
      <c r="O81" s="496" t="s">
        <v>4330</v>
      </c>
      <c r="P81" s="496" t="s">
        <v>4332</v>
      </c>
      <c r="Q81" s="496" t="s">
        <v>4334</v>
      </c>
      <c r="R81" s="496"/>
      <c r="S81" s="496"/>
      <c r="T81" s="459"/>
      <c r="U81" s="459"/>
      <c r="V81" s="496"/>
      <c r="W81" s="500" t="s">
        <v>6658</v>
      </c>
      <c r="X81" s="496" t="s">
        <v>2176</v>
      </c>
      <c r="Y81" s="496" t="s">
        <v>4326</v>
      </c>
      <c r="Z81" s="496" t="s">
        <v>4328</v>
      </c>
      <c r="AA81" s="496" t="s">
        <v>4330</v>
      </c>
      <c r="AB81" s="496" t="s">
        <v>4332</v>
      </c>
      <c r="AC81" s="496" t="s">
        <v>4334</v>
      </c>
      <c r="AD81" s="496"/>
      <c r="AE81" s="496"/>
      <c r="AF81" s="496"/>
      <c r="AG81" s="496"/>
      <c r="AH81" s="496"/>
      <c r="AI81" s="496"/>
      <c r="AJ81" s="496"/>
      <c r="AK81" s="496"/>
      <c r="AL81" s="496"/>
      <c r="AM81" s="496"/>
      <c r="AN81" s="496"/>
      <c r="AO81" s="496"/>
      <c r="AP81" s="496"/>
      <c r="AQ81" s="496"/>
      <c r="AR81" s="496"/>
      <c r="AS81" s="496"/>
      <c r="AT81" s="496"/>
      <c r="AU81" s="496"/>
      <c r="AV81" s="496"/>
      <c r="AW81" s="496"/>
      <c r="AX81" s="496"/>
      <c r="AY81" s="496"/>
      <c r="AZ81" s="496"/>
      <c r="BA81" s="496"/>
      <c r="BB81" s="496"/>
      <c r="BC81" s="496"/>
      <c r="BD81" s="496"/>
      <c r="BE81" s="496"/>
      <c r="BF81" s="496"/>
      <c r="BG81" s="496"/>
      <c r="BH81" s="496"/>
      <c r="BI81" s="496"/>
      <c r="BJ81" s="496"/>
      <c r="BK81" s="496"/>
      <c r="BL81" s="496"/>
      <c r="BM81" s="496"/>
      <c r="BN81" s="496"/>
      <c r="BO81" s="496"/>
      <c r="BP81" s="496"/>
      <c r="BQ81" s="496"/>
      <c r="BR81" s="496"/>
      <c r="BS81" s="496"/>
      <c r="BT81" s="496"/>
      <c r="BU81" s="496"/>
      <c r="BV81" s="496"/>
      <c r="BW81" s="496"/>
      <c r="BX81" s="496"/>
      <c r="BY81" s="496"/>
      <c r="BZ81" s="496"/>
      <c r="CA81" s="496"/>
      <c r="CB81" s="496"/>
      <c r="CC81" s="496"/>
      <c r="CD81" s="496"/>
      <c r="CE81" s="496"/>
      <c r="CF81" s="496"/>
      <c r="CG81" s="496"/>
      <c r="CH81" s="496"/>
      <c r="CI81" s="496"/>
      <c r="CJ81" s="496"/>
      <c r="CK81" s="496"/>
      <c r="CL81" s="496"/>
      <c r="CM81" s="496"/>
      <c r="CN81" s="496"/>
      <c r="CO81" s="496"/>
      <c r="CP81" s="496"/>
      <c r="CQ81" s="496"/>
      <c r="CR81" s="496"/>
      <c r="CS81" s="496"/>
      <c r="CT81" s="496"/>
      <c r="CU81" s="496"/>
      <c r="CV81" s="496"/>
      <c r="CW81" s="496"/>
      <c r="CX81" s="496"/>
      <c r="CY81" s="496"/>
      <c r="CZ81" s="496"/>
      <c r="DA81" s="496"/>
      <c r="DB81" s="496"/>
      <c r="DC81" s="496"/>
      <c r="DD81" s="496"/>
      <c r="DE81" s="496"/>
      <c r="DF81" s="496"/>
      <c r="DG81" s="496"/>
      <c r="DH81" s="496"/>
      <c r="DI81" s="496"/>
      <c r="DJ81" s="496"/>
      <c r="DK81" s="496"/>
      <c r="DL81" s="496"/>
      <c r="DM81" s="496"/>
      <c r="DN81" s="496"/>
      <c r="DO81" s="496"/>
      <c r="DP81" s="496"/>
      <c r="DQ81" s="496"/>
      <c r="DR81" s="496"/>
      <c r="DS81" s="496"/>
      <c r="DT81" s="496"/>
      <c r="DU81" s="496"/>
      <c r="DV81" s="496"/>
      <c r="DW81" s="496"/>
      <c r="DX81" s="496"/>
      <c r="DY81" s="496"/>
      <c r="DZ81" s="496"/>
      <c r="EA81" s="496"/>
      <c r="EB81" s="496"/>
      <c r="EC81" s="496"/>
      <c r="ED81" s="496"/>
      <c r="EE81" s="496"/>
      <c r="EF81" s="496"/>
      <c r="EG81" s="496"/>
      <c r="EH81" s="496"/>
      <c r="EI81" s="496"/>
      <c r="EJ81" s="496"/>
      <c r="EK81" s="496"/>
      <c r="EL81" s="496"/>
      <c r="EM81" s="496"/>
      <c r="EN81" s="496"/>
      <c r="EO81" s="496"/>
      <c r="EP81" s="496"/>
      <c r="EQ81" s="496"/>
      <c r="ER81" s="496"/>
      <c r="ES81" s="496"/>
      <c r="ET81" s="496"/>
      <c r="EU81" s="496"/>
      <c r="EV81" s="496"/>
      <c r="EW81" s="496"/>
      <c r="EX81" s="496"/>
      <c r="EY81" s="496"/>
      <c r="EZ81" s="496"/>
      <c r="FA81" s="496"/>
      <c r="FB81" s="496"/>
      <c r="FC81" s="496"/>
      <c r="FD81" s="496"/>
      <c r="FE81" s="496"/>
      <c r="FF81" s="496"/>
      <c r="FG81" s="496"/>
      <c r="FH81" s="496"/>
      <c r="FI81" s="496"/>
      <c r="FJ81" s="496"/>
      <c r="FK81" s="496"/>
      <c r="FL81" s="496"/>
      <c r="FM81" s="496"/>
      <c r="FN81" s="496"/>
      <c r="FO81" s="496"/>
      <c r="FP81" s="496"/>
      <c r="FQ81" s="496"/>
      <c r="FR81" s="496"/>
      <c r="FS81" s="496"/>
      <c r="FT81" s="496"/>
      <c r="FU81" s="496"/>
      <c r="FV81" s="496"/>
      <c r="FW81" s="496"/>
      <c r="FX81" s="496"/>
      <c r="FY81" s="496"/>
      <c r="FZ81" s="496"/>
      <c r="GA81" s="496"/>
      <c r="GB81" s="496"/>
      <c r="GC81" s="496"/>
      <c r="GD81" s="496"/>
      <c r="GE81" s="496"/>
      <c r="GF81" s="496"/>
      <c r="GG81" s="496"/>
      <c r="GH81" s="496"/>
      <c r="GI81" s="496"/>
      <c r="GJ81" s="496"/>
      <c r="GK81" s="496"/>
      <c r="GL81" s="496"/>
      <c r="GM81" s="496"/>
      <c r="GN81" s="496"/>
      <c r="GO81" s="496"/>
      <c r="GP81" s="496"/>
      <c r="GQ81" s="496"/>
      <c r="GR81" s="496"/>
      <c r="GS81" s="496"/>
      <c r="GT81" s="496"/>
      <c r="GU81" s="496"/>
      <c r="GV81" s="496"/>
      <c r="GW81" s="496"/>
      <c r="GX81" s="496"/>
      <c r="GY81" s="496"/>
      <c r="GZ81" s="496"/>
      <c r="HA81" s="496"/>
      <c r="HB81" s="496"/>
      <c r="HC81" s="496"/>
      <c r="HD81" s="496"/>
      <c r="HE81" s="496"/>
      <c r="HF81" s="496"/>
      <c r="HG81" s="496"/>
      <c r="HH81" s="496"/>
      <c r="HI81" s="496"/>
      <c r="HJ81" s="496"/>
      <c r="HK81" s="496"/>
      <c r="HL81" s="496"/>
      <c r="HM81" s="496"/>
      <c r="HN81" s="496"/>
      <c r="HO81" s="496"/>
      <c r="HP81" s="496"/>
      <c r="HQ81" s="496"/>
      <c r="HR81" s="496"/>
      <c r="HS81" s="496"/>
    </row>
    <row r="82" customHeight="1" spans="1:227">
      <c r="A82" s="466" t="s">
        <v>865</v>
      </c>
      <c r="B82" s="467">
        <v>45370</v>
      </c>
      <c r="C82" s="468" t="s">
        <v>6650</v>
      </c>
      <c r="D82" s="466" t="s">
        <v>6651</v>
      </c>
      <c r="E82" s="479" t="s">
        <v>6557</v>
      </c>
      <c r="F82" s="480"/>
      <c r="G82" s="480">
        <v>347</v>
      </c>
      <c r="H82" s="482" t="s">
        <v>2361</v>
      </c>
      <c r="I82" s="496" t="s">
        <v>4599</v>
      </c>
      <c r="J82" s="496" t="s">
        <v>6645</v>
      </c>
      <c r="K82" s="496" t="str">
        <f>VLOOKUP(G82,'Accepted Papers'!C$3:J$362,8,FALSE)</f>
        <v>Kushal Chawla, Hannah Rashkin, Gaurav Singh Tomar, David Reitter</v>
      </c>
      <c r="L82" s="496" t="s">
        <v>4599</v>
      </c>
      <c r="M82" s="496" t="s">
        <v>2359</v>
      </c>
      <c r="N82" s="496" t="s">
        <v>4602</v>
      </c>
      <c r="O82" s="496" t="s">
        <v>4604</v>
      </c>
      <c r="P82" s="496"/>
      <c r="Q82" s="496"/>
      <c r="R82" s="496"/>
      <c r="S82" s="496"/>
      <c r="T82" s="459"/>
      <c r="U82" s="459"/>
      <c r="V82" s="496"/>
      <c r="W82" s="500" t="s">
        <v>6659</v>
      </c>
      <c r="X82" s="496" t="s">
        <v>4599</v>
      </c>
      <c r="Y82" s="496" t="s">
        <v>2359</v>
      </c>
      <c r="Z82" s="496" t="s">
        <v>4602</v>
      </c>
      <c r="AA82" s="496" t="s">
        <v>4604</v>
      </c>
      <c r="AB82" s="496"/>
      <c r="AC82" s="496"/>
      <c r="AD82" s="496"/>
      <c r="AE82" s="496"/>
      <c r="AF82" s="496"/>
      <c r="AG82" s="496"/>
      <c r="AH82" s="496"/>
      <c r="AI82" s="496"/>
      <c r="AJ82" s="496"/>
      <c r="AK82" s="496"/>
      <c r="AL82" s="496"/>
      <c r="AM82" s="496"/>
      <c r="AN82" s="496"/>
      <c r="AO82" s="496"/>
      <c r="AP82" s="496"/>
      <c r="AQ82" s="496"/>
      <c r="AR82" s="496"/>
      <c r="AS82" s="496"/>
      <c r="AT82" s="496"/>
      <c r="AU82" s="496"/>
      <c r="AV82" s="496"/>
      <c r="AW82" s="496"/>
      <c r="AX82" s="496"/>
      <c r="AY82" s="496"/>
      <c r="AZ82" s="496"/>
      <c r="BA82" s="496"/>
      <c r="BB82" s="496"/>
      <c r="BC82" s="496"/>
      <c r="BD82" s="496"/>
      <c r="BE82" s="496"/>
      <c r="BF82" s="496"/>
      <c r="BG82" s="496"/>
      <c r="BH82" s="496"/>
      <c r="BI82" s="496"/>
      <c r="BJ82" s="496"/>
      <c r="BK82" s="496"/>
      <c r="BL82" s="496"/>
      <c r="BM82" s="496"/>
      <c r="BN82" s="496"/>
      <c r="BO82" s="496"/>
      <c r="BP82" s="496"/>
      <c r="BQ82" s="496"/>
      <c r="BR82" s="496"/>
      <c r="BS82" s="496"/>
      <c r="BT82" s="496"/>
      <c r="BU82" s="496"/>
      <c r="BV82" s="496"/>
      <c r="BW82" s="496"/>
      <c r="BX82" s="496"/>
      <c r="BY82" s="496"/>
      <c r="BZ82" s="496"/>
      <c r="CA82" s="496"/>
      <c r="CB82" s="496"/>
      <c r="CC82" s="496"/>
      <c r="CD82" s="496"/>
      <c r="CE82" s="496"/>
      <c r="CF82" s="496"/>
      <c r="CG82" s="496"/>
      <c r="CH82" s="496"/>
      <c r="CI82" s="496"/>
      <c r="CJ82" s="496"/>
      <c r="CK82" s="496"/>
      <c r="CL82" s="496"/>
      <c r="CM82" s="496"/>
      <c r="CN82" s="496"/>
      <c r="CO82" s="496"/>
      <c r="CP82" s="496"/>
      <c r="CQ82" s="496"/>
      <c r="CR82" s="496"/>
      <c r="CS82" s="496"/>
      <c r="CT82" s="496"/>
      <c r="CU82" s="496"/>
      <c r="CV82" s="496"/>
      <c r="CW82" s="496"/>
      <c r="CX82" s="496"/>
      <c r="CY82" s="496"/>
      <c r="CZ82" s="496"/>
      <c r="DA82" s="496"/>
      <c r="DB82" s="496"/>
      <c r="DC82" s="496"/>
      <c r="DD82" s="496"/>
      <c r="DE82" s="496"/>
      <c r="DF82" s="496"/>
      <c r="DG82" s="496"/>
      <c r="DH82" s="496"/>
      <c r="DI82" s="496"/>
      <c r="DJ82" s="496"/>
      <c r="DK82" s="496"/>
      <c r="DL82" s="496"/>
      <c r="DM82" s="496"/>
      <c r="DN82" s="496"/>
      <c r="DO82" s="496"/>
      <c r="DP82" s="496"/>
      <c r="DQ82" s="496"/>
      <c r="DR82" s="496"/>
      <c r="DS82" s="496"/>
      <c r="DT82" s="496"/>
      <c r="DU82" s="496"/>
      <c r="DV82" s="496"/>
      <c r="DW82" s="496"/>
      <c r="DX82" s="496"/>
      <c r="DY82" s="496"/>
      <c r="DZ82" s="496"/>
      <c r="EA82" s="496"/>
      <c r="EB82" s="496"/>
      <c r="EC82" s="496"/>
      <c r="ED82" s="496"/>
      <c r="EE82" s="496"/>
      <c r="EF82" s="496"/>
      <c r="EG82" s="496"/>
      <c r="EH82" s="496"/>
      <c r="EI82" s="496"/>
      <c r="EJ82" s="496"/>
      <c r="EK82" s="496"/>
      <c r="EL82" s="496"/>
      <c r="EM82" s="496"/>
      <c r="EN82" s="496"/>
      <c r="EO82" s="496"/>
      <c r="EP82" s="496"/>
      <c r="EQ82" s="496"/>
      <c r="ER82" s="496"/>
      <c r="ES82" s="496"/>
      <c r="ET82" s="496"/>
      <c r="EU82" s="496"/>
      <c r="EV82" s="496"/>
      <c r="EW82" s="496"/>
      <c r="EX82" s="496"/>
      <c r="EY82" s="496"/>
      <c r="EZ82" s="496"/>
      <c r="FA82" s="496"/>
      <c r="FB82" s="496"/>
      <c r="FC82" s="496"/>
      <c r="FD82" s="496"/>
      <c r="FE82" s="496"/>
      <c r="FF82" s="496"/>
      <c r="FG82" s="496"/>
      <c r="FH82" s="496"/>
      <c r="FI82" s="496"/>
      <c r="FJ82" s="496"/>
      <c r="FK82" s="496"/>
      <c r="FL82" s="496"/>
      <c r="FM82" s="496"/>
      <c r="FN82" s="496"/>
      <c r="FO82" s="496"/>
      <c r="FP82" s="496"/>
      <c r="FQ82" s="496"/>
      <c r="FR82" s="496"/>
      <c r="FS82" s="496"/>
      <c r="FT82" s="496"/>
      <c r="FU82" s="496"/>
      <c r="FV82" s="496"/>
      <c r="FW82" s="496"/>
      <c r="FX82" s="496"/>
      <c r="FY82" s="496"/>
      <c r="FZ82" s="496"/>
      <c r="GA82" s="496"/>
      <c r="GB82" s="496"/>
      <c r="GC82" s="496"/>
      <c r="GD82" s="496"/>
      <c r="GE82" s="496"/>
      <c r="GF82" s="496"/>
      <c r="GG82" s="496"/>
      <c r="GH82" s="496"/>
      <c r="GI82" s="496"/>
      <c r="GJ82" s="496"/>
      <c r="GK82" s="496"/>
      <c r="GL82" s="496"/>
      <c r="GM82" s="496"/>
      <c r="GN82" s="496"/>
      <c r="GO82" s="496"/>
      <c r="GP82" s="496"/>
      <c r="GQ82" s="496"/>
      <c r="GR82" s="496"/>
      <c r="GS82" s="496"/>
      <c r="GT82" s="496"/>
      <c r="GU82" s="496"/>
      <c r="GV82" s="496"/>
      <c r="GW82" s="496"/>
      <c r="GX82" s="496"/>
      <c r="GY82" s="496"/>
      <c r="GZ82" s="496"/>
      <c r="HA82" s="496"/>
      <c r="HB82" s="496"/>
      <c r="HC82" s="496"/>
      <c r="HD82" s="496"/>
      <c r="HE82" s="496"/>
      <c r="HF82" s="496"/>
      <c r="HG82" s="496"/>
      <c r="HH82" s="496"/>
      <c r="HI82" s="496"/>
      <c r="HJ82" s="496"/>
      <c r="HK82" s="496"/>
      <c r="HL82" s="496"/>
      <c r="HM82" s="496"/>
      <c r="HN82" s="496"/>
      <c r="HO82" s="496"/>
      <c r="HP82" s="496"/>
      <c r="HQ82" s="496"/>
      <c r="HR82" s="496"/>
      <c r="HS82" s="496"/>
    </row>
    <row r="83" customHeight="1" spans="1:227">
      <c r="A83" s="466" t="s">
        <v>865</v>
      </c>
      <c r="B83" s="467">
        <v>45370</v>
      </c>
      <c r="C83" s="468" t="s">
        <v>6650</v>
      </c>
      <c r="D83" s="466" t="s">
        <v>6651</v>
      </c>
      <c r="E83" s="479" t="s">
        <v>6557</v>
      </c>
      <c r="F83" s="480"/>
      <c r="G83" s="480">
        <v>354</v>
      </c>
      <c r="H83" s="482" t="s">
        <v>2386</v>
      </c>
      <c r="I83" s="496" t="s">
        <v>2384</v>
      </c>
      <c r="J83" s="496" t="s">
        <v>6645</v>
      </c>
      <c r="K83" s="496" t="str">
        <f>VLOOKUP(G83,'Accepted Papers'!C$3:J$362,8,FALSE)</f>
        <v>Kaige Xie, Mark Riedl</v>
      </c>
      <c r="L83" s="496" t="s">
        <v>2384</v>
      </c>
      <c r="M83" s="496" t="s">
        <v>4654</v>
      </c>
      <c r="N83" s="496"/>
      <c r="O83" s="496"/>
      <c r="P83" s="496"/>
      <c r="Q83" s="496"/>
      <c r="R83" s="496"/>
      <c r="S83" s="496"/>
      <c r="T83" s="459"/>
      <c r="U83" s="459"/>
      <c r="V83" s="496"/>
      <c r="W83" s="500" t="s">
        <v>6659</v>
      </c>
      <c r="X83" s="496" t="s">
        <v>2384</v>
      </c>
      <c r="Y83" s="496" t="s">
        <v>4654</v>
      </c>
      <c r="Z83" s="496"/>
      <c r="AA83" s="496"/>
      <c r="AB83" s="496"/>
      <c r="AC83" s="496"/>
      <c r="AD83" s="496"/>
      <c r="AE83" s="496"/>
      <c r="AF83" s="496"/>
      <c r="AG83" s="496"/>
      <c r="AH83" s="496"/>
      <c r="AI83" s="496"/>
      <c r="AJ83" s="496"/>
      <c r="AK83" s="496"/>
      <c r="AL83" s="496"/>
      <c r="AM83" s="496"/>
      <c r="AN83" s="496"/>
      <c r="AO83" s="496"/>
      <c r="AP83" s="496"/>
      <c r="AQ83" s="496"/>
      <c r="AR83" s="496"/>
      <c r="AS83" s="496"/>
      <c r="AT83" s="496"/>
      <c r="AU83" s="496"/>
      <c r="AV83" s="496"/>
      <c r="AW83" s="496"/>
      <c r="AX83" s="496"/>
      <c r="AY83" s="496"/>
      <c r="AZ83" s="496"/>
      <c r="BA83" s="496"/>
      <c r="BB83" s="496"/>
      <c r="BC83" s="496"/>
      <c r="BD83" s="496"/>
      <c r="BE83" s="496"/>
      <c r="BF83" s="496"/>
      <c r="BG83" s="496"/>
      <c r="BH83" s="496"/>
      <c r="BI83" s="496"/>
      <c r="BJ83" s="496"/>
      <c r="BK83" s="496"/>
      <c r="BL83" s="496"/>
      <c r="BM83" s="496"/>
      <c r="BN83" s="496"/>
      <c r="BO83" s="496"/>
      <c r="BP83" s="496"/>
      <c r="BQ83" s="496"/>
      <c r="BR83" s="496"/>
      <c r="BS83" s="496"/>
      <c r="BT83" s="496"/>
      <c r="BU83" s="496"/>
      <c r="BV83" s="496"/>
      <c r="BW83" s="496"/>
      <c r="BX83" s="496"/>
      <c r="BY83" s="496"/>
      <c r="BZ83" s="496"/>
      <c r="CA83" s="496"/>
      <c r="CB83" s="496"/>
      <c r="CC83" s="496"/>
      <c r="CD83" s="496"/>
      <c r="CE83" s="496"/>
      <c r="CF83" s="496"/>
      <c r="CG83" s="496"/>
      <c r="CH83" s="496"/>
      <c r="CI83" s="496"/>
      <c r="CJ83" s="496"/>
      <c r="CK83" s="496"/>
      <c r="CL83" s="496"/>
      <c r="CM83" s="496"/>
      <c r="CN83" s="496"/>
      <c r="CO83" s="496"/>
      <c r="CP83" s="496"/>
      <c r="CQ83" s="496"/>
      <c r="CR83" s="496"/>
      <c r="CS83" s="496"/>
      <c r="CT83" s="496"/>
      <c r="CU83" s="496"/>
      <c r="CV83" s="496"/>
      <c r="CW83" s="496"/>
      <c r="CX83" s="496"/>
      <c r="CY83" s="496"/>
      <c r="CZ83" s="496"/>
      <c r="DA83" s="496"/>
      <c r="DB83" s="496"/>
      <c r="DC83" s="496"/>
      <c r="DD83" s="496"/>
      <c r="DE83" s="496"/>
      <c r="DF83" s="496"/>
      <c r="DG83" s="496"/>
      <c r="DH83" s="496"/>
      <c r="DI83" s="496"/>
      <c r="DJ83" s="496"/>
      <c r="DK83" s="496"/>
      <c r="DL83" s="496"/>
      <c r="DM83" s="496"/>
      <c r="DN83" s="496"/>
      <c r="DO83" s="496"/>
      <c r="DP83" s="496"/>
      <c r="DQ83" s="496"/>
      <c r="DR83" s="496"/>
      <c r="DS83" s="496"/>
      <c r="DT83" s="496"/>
      <c r="DU83" s="496"/>
      <c r="DV83" s="496"/>
      <c r="DW83" s="496"/>
      <c r="DX83" s="496"/>
      <c r="DY83" s="496"/>
      <c r="DZ83" s="496"/>
      <c r="EA83" s="496"/>
      <c r="EB83" s="496"/>
      <c r="EC83" s="496"/>
      <c r="ED83" s="496"/>
      <c r="EE83" s="496"/>
      <c r="EF83" s="496"/>
      <c r="EG83" s="496"/>
      <c r="EH83" s="496"/>
      <c r="EI83" s="496"/>
      <c r="EJ83" s="496"/>
      <c r="EK83" s="496"/>
      <c r="EL83" s="496"/>
      <c r="EM83" s="496"/>
      <c r="EN83" s="496"/>
      <c r="EO83" s="496"/>
      <c r="EP83" s="496"/>
      <c r="EQ83" s="496"/>
      <c r="ER83" s="496"/>
      <c r="ES83" s="496"/>
      <c r="ET83" s="496"/>
      <c r="EU83" s="496"/>
      <c r="EV83" s="496"/>
      <c r="EW83" s="496"/>
      <c r="EX83" s="496"/>
      <c r="EY83" s="496"/>
      <c r="EZ83" s="496"/>
      <c r="FA83" s="496"/>
      <c r="FB83" s="496"/>
      <c r="FC83" s="496"/>
      <c r="FD83" s="496"/>
      <c r="FE83" s="496"/>
      <c r="FF83" s="496"/>
      <c r="FG83" s="496"/>
      <c r="FH83" s="496"/>
      <c r="FI83" s="496"/>
      <c r="FJ83" s="496"/>
      <c r="FK83" s="496"/>
      <c r="FL83" s="496"/>
      <c r="FM83" s="496"/>
      <c r="FN83" s="496"/>
      <c r="FO83" s="496"/>
      <c r="FP83" s="496"/>
      <c r="FQ83" s="496"/>
      <c r="FR83" s="496"/>
      <c r="FS83" s="496"/>
      <c r="FT83" s="496"/>
      <c r="FU83" s="496"/>
      <c r="FV83" s="496"/>
      <c r="FW83" s="496"/>
      <c r="FX83" s="496"/>
      <c r="FY83" s="496"/>
      <c r="FZ83" s="496"/>
      <c r="GA83" s="496"/>
      <c r="GB83" s="496"/>
      <c r="GC83" s="496"/>
      <c r="GD83" s="496"/>
      <c r="GE83" s="496"/>
      <c r="GF83" s="496"/>
      <c r="GG83" s="496"/>
      <c r="GH83" s="496"/>
      <c r="GI83" s="496"/>
      <c r="GJ83" s="496"/>
      <c r="GK83" s="496"/>
      <c r="GL83" s="496"/>
      <c r="GM83" s="496"/>
      <c r="GN83" s="496"/>
      <c r="GO83" s="496"/>
      <c r="GP83" s="496"/>
      <c r="GQ83" s="496"/>
      <c r="GR83" s="496"/>
      <c r="GS83" s="496"/>
      <c r="GT83" s="496"/>
      <c r="GU83" s="496"/>
      <c r="GV83" s="496"/>
      <c r="GW83" s="496"/>
      <c r="GX83" s="496"/>
      <c r="GY83" s="496"/>
      <c r="GZ83" s="496"/>
      <c r="HA83" s="496"/>
      <c r="HB83" s="496"/>
      <c r="HC83" s="496"/>
      <c r="HD83" s="496"/>
      <c r="HE83" s="496"/>
      <c r="HF83" s="496"/>
      <c r="HG83" s="496"/>
      <c r="HH83" s="496"/>
      <c r="HI83" s="496"/>
      <c r="HJ83" s="496"/>
      <c r="HK83" s="496"/>
      <c r="HL83" s="496"/>
      <c r="HM83" s="496"/>
      <c r="HN83" s="496"/>
      <c r="HO83" s="496"/>
      <c r="HP83" s="496"/>
      <c r="HQ83" s="496"/>
      <c r="HR83" s="496"/>
      <c r="HS83" s="496"/>
    </row>
    <row r="84" customHeight="1" spans="1:227">
      <c r="A84" s="469" t="s">
        <v>865</v>
      </c>
      <c r="B84" s="470">
        <v>45370</v>
      </c>
      <c r="C84" s="471" t="s">
        <v>6650</v>
      </c>
      <c r="D84" s="469" t="s">
        <v>6651</v>
      </c>
      <c r="E84" s="479" t="s">
        <v>6557</v>
      </c>
      <c r="F84" s="483"/>
      <c r="G84" s="483">
        <v>429</v>
      </c>
      <c r="H84" s="484" t="s">
        <v>1256</v>
      </c>
      <c r="I84" s="497" t="s">
        <v>4901</v>
      </c>
      <c r="J84" s="498" t="s">
        <v>6645</v>
      </c>
      <c r="K84" s="497" t="str">
        <f>VLOOKUP(G84,'Accepted Papers'!C$3:J$362,8,FALSE)</f>
        <v>Weizhe Yuan, Kyunghyun Cho, Jason E Weston</v>
      </c>
      <c r="L84" s="497" t="s">
        <v>4901</v>
      </c>
      <c r="M84" s="497" t="s">
        <v>3476</v>
      </c>
      <c r="N84" s="497" t="s">
        <v>3480</v>
      </c>
      <c r="O84" s="497"/>
      <c r="P84" s="497"/>
      <c r="Q84" s="497"/>
      <c r="R84" s="497"/>
      <c r="S84" s="497"/>
      <c r="T84" s="460"/>
      <c r="U84" s="460"/>
      <c r="V84" s="497"/>
      <c r="W84" s="506" t="s">
        <v>6660</v>
      </c>
      <c r="X84" s="497" t="s">
        <v>4901</v>
      </c>
      <c r="Y84" s="497" t="s">
        <v>3476</v>
      </c>
      <c r="Z84" s="497" t="s">
        <v>3480</v>
      </c>
      <c r="AA84" s="497"/>
      <c r="AB84" s="497"/>
      <c r="AC84" s="497"/>
      <c r="AD84" s="497"/>
      <c r="AE84" s="497"/>
      <c r="AF84" s="497"/>
      <c r="AG84" s="497"/>
      <c r="AH84" s="497"/>
      <c r="AI84" s="497"/>
      <c r="AJ84" s="497"/>
      <c r="AK84" s="497"/>
      <c r="AL84" s="497"/>
      <c r="AM84" s="497"/>
      <c r="AN84" s="497"/>
      <c r="AO84" s="498"/>
      <c r="AP84" s="498"/>
      <c r="AQ84" s="498"/>
      <c r="AR84" s="498"/>
      <c r="AS84" s="498"/>
      <c r="AT84" s="498"/>
      <c r="AU84" s="498"/>
      <c r="AV84" s="498"/>
      <c r="AW84" s="498"/>
      <c r="AX84" s="498"/>
      <c r="AY84" s="498"/>
      <c r="AZ84" s="498"/>
      <c r="BA84" s="498"/>
      <c r="BB84" s="498"/>
      <c r="BC84" s="498"/>
      <c r="BD84" s="498"/>
      <c r="BE84" s="498"/>
      <c r="BF84" s="498"/>
      <c r="BG84" s="498"/>
      <c r="BH84" s="498"/>
      <c r="BI84" s="498"/>
      <c r="BJ84" s="498"/>
      <c r="BK84" s="498"/>
      <c r="BL84" s="498"/>
      <c r="BM84" s="498"/>
      <c r="BN84" s="498"/>
      <c r="BO84" s="498"/>
      <c r="BP84" s="498"/>
      <c r="BQ84" s="498"/>
      <c r="BR84" s="498"/>
      <c r="BS84" s="498"/>
      <c r="BT84" s="498"/>
      <c r="BU84" s="498"/>
      <c r="BV84" s="498"/>
      <c r="BW84" s="498"/>
      <c r="BX84" s="498"/>
      <c r="BY84" s="498"/>
      <c r="BZ84" s="498"/>
      <c r="CA84" s="498"/>
      <c r="CB84" s="498"/>
      <c r="CC84" s="498"/>
      <c r="CD84" s="498"/>
      <c r="CE84" s="498"/>
      <c r="CF84" s="498"/>
      <c r="CG84" s="498"/>
      <c r="CH84" s="498"/>
      <c r="CI84" s="498"/>
      <c r="CJ84" s="498"/>
      <c r="CK84" s="498"/>
      <c r="CL84" s="498"/>
      <c r="CM84" s="498"/>
      <c r="CN84" s="498"/>
      <c r="CO84" s="498"/>
      <c r="CP84" s="498"/>
      <c r="CQ84" s="498"/>
      <c r="CR84" s="498"/>
      <c r="CS84" s="498"/>
      <c r="CT84" s="498"/>
      <c r="CU84" s="498"/>
      <c r="CV84" s="498"/>
      <c r="CW84" s="498"/>
      <c r="CX84" s="498"/>
      <c r="CY84" s="498"/>
      <c r="CZ84" s="498"/>
      <c r="DA84" s="498"/>
      <c r="DB84" s="498"/>
      <c r="DC84" s="498"/>
      <c r="DD84" s="498"/>
      <c r="DE84" s="498"/>
      <c r="DF84" s="498"/>
      <c r="DG84" s="498"/>
      <c r="DH84" s="498"/>
      <c r="DI84" s="498"/>
      <c r="DJ84" s="498"/>
      <c r="DK84" s="498"/>
      <c r="DL84" s="498"/>
      <c r="DM84" s="498"/>
      <c r="DN84" s="498"/>
      <c r="DO84" s="498"/>
      <c r="DP84" s="498"/>
      <c r="DQ84" s="498"/>
      <c r="DR84" s="498"/>
      <c r="DS84" s="498"/>
      <c r="DT84" s="498"/>
      <c r="DU84" s="498"/>
      <c r="DV84" s="498"/>
      <c r="DW84" s="498"/>
      <c r="DX84" s="498"/>
      <c r="DY84" s="498"/>
      <c r="DZ84" s="498"/>
      <c r="EA84" s="498"/>
      <c r="EB84" s="498"/>
      <c r="EC84" s="498"/>
      <c r="ED84" s="498"/>
      <c r="EE84" s="498"/>
      <c r="EF84" s="498"/>
      <c r="EG84" s="498"/>
      <c r="EH84" s="498"/>
      <c r="EI84" s="498"/>
      <c r="EJ84" s="498"/>
      <c r="EK84" s="498"/>
      <c r="EL84" s="498"/>
      <c r="EM84" s="498"/>
      <c r="EN84" s="498"/>
      <c r="EO84" s="498"/>
      <c r="EP84" s="498"/>
      <c r="EQ84" s="498"/>
      <c r="ER84" s="498"/>
      <c r="ES84" s="498"/>
      <c r="ET84" s="498"/>
      <c r="EU84" s="498"/>
      <c r="EV84" s="498"/>
      <c r="EW84" s="498"/>
      <c r="EX84" s="498"/>
      <c r="EY84" s="498"/>
      <c r="EZ84" s="498"/>
      <c r="FA84" s="498"/>
      <c r="FB84" s="498"/>
      <c r="FC84" s="498"/>
      <c r="FD84" s="498"/>
      <c r="FE84" s="498"/>
      <c r="FF84" s="498"/>
      <c r="FG84" s="498"/>
      <c r="FH84" s="498"/>
      <c r="FI84" s="498"/>
      <c r="FJ84" s="498"/>
      <c r="FK84" s="498"/>
      <c r="FL84" s="498"/>
      <c r="FM84" s="498"/>
      <c r="FN84" s="498"/>
      <c r="FO84" s="498"/>
      <c r="FP84" s="498"/>
      <c r="FQ84" s="498"/>
      <c r="FR84" s="498"/>
      <c r="FS84" s="498"/>
      <c r="FT84" s="498"/>
      <c r="FU84" s="498"/>
      <c r="FV84" s="498"/>
      <c r="FW84" s="498"/>
      <c r="FX84" s="498"/>
      <c r="FY84" s="498"/>
      <c r="FZ84" s="498"/>
      <c r="GA84" s="498"/>
      <c r="GB84" s="498"/>
      <c r="GC84" s="498"/>
      <c r="GD84" s="498"/>
      <c r="GE84" s="498"/>
      <c r="GF84" s="498"/>
      <c r="GG84" s="498"/>
      <c r="GH84" s="498"/>
      <c r="GI84" s="498"/>
      <c r="GJ84" s="498"/>
      <c r="GK84" s="498"/>
      <c r="GL84" s="498"/>
      <c r="GM84" s="498"/>
      <c r="GN84" s="498"/>
      <c r="GO84" s="498"/>
      <c r="GP84" s="498"/>
      <c r="GQ84" s="498"/>
      <c r="GR84" s="498"/>
      <c r="GS84" s="498"/>
      <c r="GT84" s="498"/>
      <c r="GU84" s="498"/>
      <c r="GV84" s="498"/>
      <c r="GW84" s="498"/>
      <c r="GX84" s="498"/>
      <c r="GY84" s="498"/>
      <c r="GZ84" s="498"/>
      <c r="HA84" s="498"/>
      <c r="HB84" s="498"/>
      <c r="HC84" s="498"/>
      <c r="HD84" s="498"/>
      <c r="HE84" s="498"/>
      <c r="HF84" s="498"/>
      <c r="HG84" s="498"/>
      <c r="HH84" s="498"/>
      <c r="HI84" s="498"/>
      <c r="HJ84" s="498"/>
      <c r="HK84" s="498"/>
      <c r="HL84" s="498"/>
      <c r="HM84" s="498"/>
      <c r="HN84" s="498"/>
      <c r="HO84" s="498"/>
      <c r="HP84" s="498"/>
      <c r="HQ84" s="498"/>
      <c r="HR84" s="498"/>
      <c r="HS84" s="498"/>
    </row>
    <row r="85" customHeight="1" spans="1:227">
      <c r="A85" s="442" t="s">
        <v>865</v>
      </c>
      <c r="B85" s="467">
        <v>45370</v>
      </c>
      <c r="C85" s="468" t="s">
        <v>6650</v>
      </c>
      <c r="D85" s="466" t="s">
        <v>6651</v>
      </c>
      <c r="E85" s="479" t="s">
        <v>6541</v>
      </c>
      <c r="F85" s="485"/>
      <c r="G85" s="480">
        <v>296</v>
      </c>
      <c r="H85" s="481" t="s">
        <v>1196</v>
      </c>
      <c r="I85" s="489" t="s">
        <v>1194</v>
      </c>
      <c r="J85" s="489" t="s">
        <v>6638</v>
      </c>
      <c r="K85" s="489" t="str">
        <f>VLOOKUP(G85,'Accepted Papers'!C$3:J$362,8,FALSE)</f>
        <v>Chen Zhang, Yang Yang, Qifan Wang, Jiahao Liu, Jingang Wang, Wei Wu, Dawei Song</v>
      </c>
      <c r="L85" s="489" t="s">
        <v>1194</v>
      </c>
      <c r="M85" s="489" t="s">
        <v>5763</v>
      </c>
      <c r="N85" s="489" t="s">
        <v>4928</v>
      </c>
      <c r="O85" s="489" t="s">
        <v>5765</v>
      </c>
      <c r="P85" s="489" t="s">
        <v>5767</v>
      </c>
      <c r="Q85" s="489" t="s">
        <v>5769</v>
      </c>
      <c r="R85" s="489" t="s">
        <v>5771</v>
      </c>
      <c r="S85" s="489"/>
      <c r="T85" s="464" t="s">
        <v>6647</v>
      </c>
      <c r="U85" s="464" t="s">
        <v>6661</v>
      </c>
      <c r="V85" s="465" t="s">
        <v>6648</v>
      </c>
      <c r="W85" s="507" t="s">
        <v>6662</v>
      </c>
      <c r="X85" s="465" t="s">
        <v>1194</v>
      </c>
      <c r="Y85" s="465" t="s">
        <v>5763</v>
      </c>
      <c r="Z85" s="465" t="s">
        <v>4928</v>
      </c>
      <c r="AA85" s="465" t="s">
        <v>5765</v>
      </c>
      <c r="AB85" s="465" t="s">
        <v>5767</v>
      </c>
      <c r="AC85" s="465" t="s">
        <v>5769</v>
      </c>
      <c r="AD85" s="465" t="s">
        <v>5771</v>
      </c>
      <c r="AE85" s="465"/>
      <c r="AF85" s="465"/>
      <c r="AG85" s="465"/>
      <c r="AH85" s="465"/>
      <c r="AI85" s="465"/>
      <c r="AJ85" s="465"/>
      <c r="AK85" s="465"/>
      <c r="AL85" s="465"/>
      <c r="AM85" s="465"/>
      <c r="AN85" s="465"/>
      <c r="AO85" s="464"/>
      <c r="AP85" s="464"/>
      <c r="AQ85" s="464"/>
      <c r="AR85" s="464"/>
      <c r="AS85" s="464"/>
      <c r="AT85" s="464"/>
      <c r="AU85" s="464"/>
      <c r="AV85" s="464"/>
      <c r="AW85" s="464"/>
      <c r="AX85" s="464"/>
      <c r="AY85" s="464"/>
      <c r="AZ85" s="464"/>
      <c r="BA85" s="464"/>
      <c r="BB85" s="464"/>
      <c r="BC85" s="464"/>
      <c r="BD85" s="464"/>
      <c r="BE85" s="464"/>
      <c r="BF85" s="464"/>
      <c r="BG85" s="464"/>
      <c r="BH85" s="464"/>
      <c r="BI85" s="464"/>
      <c r="BJ85" s="464"/>
      <c r="BK85" s="464"/>
      <c r="BL85" s="464"/>
      <c r="BM85" s="464"/>
      <c r="BN85" s="464"/>
      <c r="BO85" s="464"/>
      <c r="BP85" s="464"/>
      <c r="BQ85" s="464"/>
      <c r="BR85" s="464"/>
      <c r="BS85" s="464"/>
      <c r="BT85" s="464"/>
      <c r="BU85" s="464"/>
      <c r="BV85" s="464"/>
      <c r="BW85" s="464"/>
      <c r="BX85" s="464"/>
      <c r="BY85" s="464"/>
      <c r="BZ85" s="464"/>
      <c r="CA85" s="464"/>
      <c r="CB85" s="464"/>
      <c r="CC85" s="464"/>
      <c r="CD85" s="464"/>
      <c r="CE85" s="464"/>
      <c r="CF85" s="464"/>
      <c r="CG85" s="464"/>
      <c r="CH85" s="464"/>
      <c r="CI85" s="464"/>
      <c r="CJ85" s="464"/>
      <c r="CK85" s="464"/>
      <c r="CL85" s="464"/>
      <c r="CM85" s="464"/>
      <c r="CN85" s="464"/>
      <c r="CO85" s="464"/>
      <c r="CP85" s="464"/>
      <c r="CQ85" s="464"/>
      <c r="CR85" s="464"/>
      <c r="CS85" s="464"/>
      <c r="CT85" s="464"/>
      <c r="CU85" s="464"/>
      <c r="CV85" s="464"/>
      <c r="CW85" s="464"/>
      <c r="CX85" s="464"/>
      <c r="CY85" s="464"/>
      <c r="CZ85" s="464"/>
      <c r="DA85" s="464"/>
      <c r="DB85" s="464"/>
      <c r="DC85" s="464"/>
      <c r="DD85" s="464"/>
      <c r="DE85" s="464"/>
      <c r="DF85" s="464"/>
      <c r="DG85" s="464"/>
      <c r="DH85" s="464"/>
      <c r="DI85" s="464"/>
      <c r="DJ85" s="464"/>
      <c r="DK85" s="464"/>
      <c r="DL85" s="464"/>
      <c r="DM85" s="464"/>
      <c r="DN85" s="464"/>
      <c r="DO85" s="464"/>
      <c r="DP85" s="464"/>
      <c r="DQ85" s="464"/>
      <c r="DR85" s="464"/>
      <c r="DS85" s="464"/>
      <c r="DT85" s="464"/>
      <c r="DU85" s="464"/>
      <c r="DV85" s="464"/>
      <c r="DW85" s="464"/>
      <c r="DX85" s="464"/>
      <c r="DY85" s="464"/>
      <c r="DZ85" s="464"/>
      <c r="EA85" s="464"/>
      <c r="EB85" s="464"/>
      <c r="EC85" s="464"/>
      <c r="ED85" s="464"/>
      <c r="EE85" s="464"/>
      <c r="EF85" s="464"/>
      <c r="EG85" s="464"/>
      <c r="EH85" s="464"/>
      <c r="EI85" s="464"/>
      <c r="EJ85" s="464"/>
      <c r="EK85" s="464"/>
      <c r="EL85" s="464"/>
      <c r="EM85" s="464"/>
      <c r="EN85" s="464"/>
      <c r="EO85" s="464"/>
      <c r="EP85" s="464"/>
      <c r="EQ85" s="464"/>
      <c r="ER85" s="464"/>
      <c r="ES85" s="464"/>
      <c r="ET85" s="464"/>
      <c r="EU85" s="464"/>
      <c r="EV85" s="464"/>
      <c r="EW85" s="464"/>
      <c r="EX85" s="464"/>
      <c r="EY85" s="464"/>
      <c r="EZ85" s="464"/>
      <c r="FA85" s="464"/>
      <c r="FB85" s="464"/>
      <c r="FC85" s="464"/>
      <c r="FD85" s="464"/>
      <c r="FE85" s="464"/>
      <c r="FF85" s="464"/>
      <c r="FG85" s="464"/>
      <c r="FH85" s="464"/>
      <c r="FI85" s="464"/>
      <c r="FJ85" s="464"/>
      <c r="FK85" s="464"/>
      <c r="FL85" s="464"/>
      <c r="FM85" s="464"/>
      <c r="FN85" s="464"/>
      <c r="FO85" s="464"/>
      <c r="FP85" s="464"/>
      <c r="FQ85" s="464"/>
      <c r="FR85" s="464"/>
      <c r="FS85" s="464"/>
      <c r="FT85" s="464"/>
      <c r="FU85" s="464"/>
      <c r="FV85" s="464"/>
      <c r="FW85" s="464"/>
      <c r="FX85" s="464"/>
      <c r="FY85" s="464"/>
      <c r="FZ85" s="464"/>
      <c r="GA85" s="464"/>
      <c r="GB85" s="464"/>
      <c r="GC85" s="464"/>
      <c r="GD85" s="464"/>
      <c r="GE85" s="464"/>
      <c r="GF85" s="464"/>
      <c r="GG85" s="464"/>
      <c r="GH85" s="464"/>
      <c r="GI85" s="464"/>
      <c r="GJ85" s="464"/>
      <c r="GK85" s="464"/>
      <c r="GL85" s="464"/>
      <c r="GM85" s="464"/>
      <c r="GN85" s="464"/>
      <c r="GO85" s="464"/>
      <c r="GP85" s="464"/>
      <c r="GQ85" s="464"/>
      <c r="GR85" s="464"/>
      <c r="GS85" s="464"/>
      <c r="GT85" s="464"/>
      <c r="GU85" s="464"/>
      <c r="GV85" s="464"/>
      <c r="GW85" s="464"/>
      <c r="GX85" s="464"/>
      <c r="GY85" s="464"/>
      <c r="GZ85" s="464"/>
      <c r="HA85" s="464"/>
      <c r="HB85" s="464"/>
      <c r="HC85" s="464"/>
      <c r="HD85" s="464"/>
      <c r="HE85" s="464"/>
      <c r="HF85" s="464"/>
      <c r="HG85" s="464"/>
      <c r="HH85" s="464"/>
      <c r="HI85" s="464"/>
      <c r="HJ85" s="464"/>
      <c r="HK85" s="464"/>
      <c r="HL85" s="464"/>
      <c r="HM85" s="464"/>
      <c r="HN85" s="464"/>
      <c r="HO85" s="464"/>
      <c r="HP85" s="464"/>
      <c r="HQ85" s="464"/>
      <c r="HR85" s="464"/>
      <c r="HS85" s="464"/>
    </row>
    <row r="86" customHeight="1" spans="1:227">
      <c r="A86" s="469" t="s">
        <v>865</v>
      </c>
      <c r="B86" s="470">
        <v>45370</v>
      </c>
      <c r="C86" s="471" t="s">
        <v>6650</v>
      </c>
      <c r="D86" s="469" t="s">
        <v>6651</v>
      </c>
      <c r="E86" s="479" t="s">
        <v>6584</v>
      </c>
      <c r="F86" s="483"/>
      <c r="G86" s="483">
        <v>186</v>
      </c>
      <c r="H86" s="484" t="s">
        <v>1882</v>
      </c>
      <c r="I86" s="498" t="s">
        <v>1884</v>
      </c>
      <c r="J86" s="499" t="s">
        <v>6645</v>
      </c>
      <c r="K86" s="498" t="str">
        <f>VLOOKUP(G86,'Accepted Papers'!C$3:J$362,8,FALSE)</f>
        <v>Yang Liu</v>
      </c>
      <c r="L86" s="498" t="s">
        <v>1884</v>
      </c>
      <c r="M86" s="498"/>
      <c r="N86" s="498"/>
      <c r="O86" s="498"/>
      <c r="P86" s="498"/>
      <c r="Q86" s="498"/>
      <c r="R86" s="498"/>
      <c r="S86" s="498"/>
      <c r="T86" s="459"/>
      <c r="U86" s="459"/>
      <c r="V86" s="498"/>
      <c r="W86" s="499" t="s">
        <v>6663</v>
      </c>
      <c r="X86" s="498" t="s">
        <v>1884</v>
      </c>
      <c r="Y86" s="498"/>
      <c r="Z86" s="498"/>
      <c r="AA86" s="498"/>
      <c r="AB86" s="498"/>
      <c r="AC86" s="498"/>
      <c r="AD86" s="498"/>
      <c r="AE86" s="498"/>
      <c r="AF86" s="498"/>
      <c r="AG86" s="498"/>
      <c r="AH86" s="498"/>
      <c r="AI86" s="498"/>
      <c r="AJ86" s="498"/>
      <c r="AK86" s="498"/>
      <c r="AL86" s="498"/>
      <c r="AM86" s="498"/>
      <c r="AN86" s="498"/>
      <c r="AO86" s="498"/>
      <c r="AP86" s="498"/>
      <c r="AQ86" s="498"/>
      <c r="AR86" s="498"/>
      <c r="AS86" s="498"/>
      <c r="AT86" s="498"/>
      <c r="AU86" s="498"/>
      <c r="AV86" s="498"/>
      <c r="AW86" s="498"/>
      <c r="AX86" s="498"/>
      <c r="AY86" s="498"/>
      <c r="AZ86" s="498"/>
      <c r="BA86" s="498"/>
      <c r="BB86" s="498"/>
      <c r="BC86" s="498"/>
      <c r="BD86" s="498"/>
      <c r="BE86" s="498"/>
      <c r="BF86" s="498"/>
      <c r="BG86" s="498"/>
      <c r="BH86" s="498"/>
      <c r="BI86" s="498"/>
      <c r="BJ86" s="498"/>
      <c r="BK86" s="498"/>
      <c r="BL86" s="498"/>
      <c r="BM86" s="498"/>
      <c r="BN86" s="498"/>
      <c r="BO86" s="498"/>
      <c r="BP86" s="498"/>
      <c r="BQ86" s="498"/>
      <c r="BR86" s="498"/>
      <c r="BS86" s="498"/>
      <c r="BT86" s="498"/>
      <c r="BU86" s="498"/>
      <c r="BV86" s="498"/>
      <c r="BW86" s="498"/>
      <c r="BX86" s="498"/>
      <c r="BY86" s="498"/>
      <c r="BZ86" s="498"/>
      <c r="CA86" s="498"/>
      <c r="CB86" s="498"/>
      <c r="CC86" s="498"/>
      <c r="CD86" s="498"/>
      <c r="CE86" s="498"/>
      <c r="CF86" s="498"/>
      <c r="CG86" s="498"/>
      <c r="CH86" s="498"/>
      <c r="CI86" s="498"/>
      <c r="CJ86" s="498"/>
      <c r="CK86" s="498"/>
      <c r="CL86" s="498"/>
      <c r="CM86" s="498"/>
      <c r="CN86" s="498"/>
      <c r="CO86" s="498"/>
      <c r="CP86" s="498"/>
      <c r="CQ86" s="498"/>
      <c r="CR86" s="498"/>
      <c r="CS86" s="498"/>
      <c r="CT86" s="498"/>
      <c r="CU86" s="498"/>
      <c r="CV86" s="498"/>
      <c r="CW86" s="498"/>
      <c r="CX86" s="498"/>
      <c r="CY86" s="498"/>
      <c r="CZ86" s="498"/>
      <c r="DA86" s="498"/>
      <c r="DB86" s="498"/>
      <c r="DC86" s="498"/>
      <c r="DD86" s="498"/>
      <c r="DE86" s="498"/>
      <c r="DF86" s="498"/>
      <c r="DG86" s="498"/>
      <c r="DH86" s="498"/>
      <c r="DI86" s="498"/>
      <c r="DJ86" s="498"/>
      <c r="DK86" s="498"/>
      <c r="DL86" s="498"/>
      <c r="DM86" s="498"/>
      <c r="DN86" s="498"/>
      <c r="DO86" s="498"/>
      <c r="DP86" s="498"/>
      <c r="DQ86" s="498"/>
      <c r="DR86" s="498"/>
      <c r="DS86" s="498"/>
      <c r="DT86" s="498"/>
      <c r="DU86" s="498"/>
      <c r="DV86" s="498"/>
      <c r="DW86" s="498"/>
      <c r="DX86" s="498"/>
      <c r="DY86" s="498"/>
      <c r="DZ86" s="498"/>
      <c r="EA86" s="498"/>
      <c r="EB86" s="498"/>
      <c r="EC86" s="498"/>
      <c r="ED86" s="498"/>
      <c r="EE86" s="498"/>
      <c r="EF86" s="498"/>
      <c r="EG86" s="498"/>
      <c r="EH86" s="498"/>
      <c r="EI86" s="498"/>
      <c r="EJ86" s="498"/>
      <c r="EK86" s="498"/>
      <c r="EL86" s="498"/>
      <c r="EM86" s="498"/>
      <c r="EN86" s="498"/>
      <c r="EO86" s="498"/>
      <c r="EP86" s="498"/>
      <c r="EQ86" s="498"/>
      <c r="ER86" s="498"/>
      <c r="ES86" s="498"/>
      <c r="ET86" s="498"/>
      <c r="EU86" s="498"/>
      <c r="EV86" s="498"/>
      <c r="EW86" s="498"/>
      <c r="EX86" s="498"/>
      <c r="EY86" s="498"/>
      <c r="EZ86" s="498"/>
      <c r="FA86" s="498"/>
      <c r="FB86" s="498"/>
      <c r="FC86" s="498"/>
      <c r="FD86" s="498"/>
      <c r="FE86" s="498"/>
      <c r="FF86" s="498"/>
      <c r="FG86" s="498"/>
      <c r="FH86" s="498"/>
      <c r="FI86" s="498"/>
      <c r="FJ86" s="498"/>
      <c r="FK86" s="498"/>
      <c r="FL86" s="498"/>
      <c r="FM86" s="498"/>
      <c r="FN86" s="498"/>
      <c r="FO86" s="498"/>
      <c r="FP86" s="498"/>
      <c r="FQ86" s="498"/>
      <c r="FR86" s="498"/>
      <c r="FS86" s="498"/>
      <c r="FT86" s="498"/>
      <c r="FU86" s="498"/>
      <c r="FV86" s="498"/>
      <c r="FW86" s="498"/>
      <c r="FX86" s="498"/>
      <c r="FY86" s="498"/>
      <c r="FZ86" s="498"/>
      <c r="GA86" s="498"/>
      <c r="GB86" s="498"/>
      <c r="GC86" s="498"/>
      <c r="GD86" s="498"/>
      <c r="GE86" s="498"/>
      <c r="GF86" s="498"/>
      <c r="GG86" s="498"/>
      <c r="GH86" s="498"/>
      <c r="GI86" s="498"/>
      <c r="GJ86" s="498"/>
      <c r="GK86" s="498"/>
      <c r="GL86" s="498"/>
      <c r="GM86" s="498"/>
      <c r="GN86" s="498"/>
      <c r="GO86" s="498"/>
      <c r="GP86" s="498"/>
      <c r="GQ86" s="498"/>
      <c r="GR86" s="498"/>
      <c r="GS86" s="498"/>
      <c r="GT86" s="498"/>
      <c r="GU86" s="498"/>
      <c r="GV86" s="498"/>
      <c r="GW86" s="498"/>
      <c r="GX86" s="498"/>
      <c r="GY86" s="498"/>
      <c r="GZ86" s="498"/>
      <c r="HA86" s="498"/>
      <c r="HB86" s="498"/>
      <c r="HC86" s="498"/>
      <c r="HD86" s="498"/>
      <c r="HE86" s="498"/>
      <c r="HF86" s="498"/>
      <c r="HG86" s="498"/>
      <c r="HH86" s="498"/>
      <c r="HI86" s="498"/>
      <c r="HJ86" s="498"/>
      <c r="HK86" s="498"/>
      <c r="HL86" s="498"/>
      <c r="HM86" s="498"/>
      <c r="HN86" s="498"/>
      <c r="HO86" s="498"/>
      <c r="HP86" s="498"/>
      <c r="HQ86" s="498"/>
      <c r="HR86" s="498"/>
      <c r="HS86" s="498"/>
    </row>
    <row r="87" customHeight="1" spans="1:227">
      <c r="A87" s="466" t="s">
        <v>865</v>
      </c>
      <c r="B87" s="467">
        <v>45370</v>
      </c>
      <c r="C87" s="468" t="s">
        <v>6650</v>
      </c>
      <c r="D87" s="466" t="s">
        <v>6651</v>
      </c>
      <c r="E87" s="479" t="s">
        <v>6584</v>
      </c>
      <c r="F87" s="480"/>
      <c r="G87" s="480">
        <v>197</v>
      </c>
      <c r="H87" s="482" t="s">
        <v>2946</v>
      </c>
      <c r="I87" s="496" t="s">
        <v>3974</v>
      </c>
      <c r="J87" s="496" t="s">
        <v>6645</v>
      </c>
      <c r="K87" s="496" t="e">
        <f>VLOOKUP(G87,'Accepted Papers'!C$3:J$362,8,FALSE)</f>
        <v>#N/A</v>
      </c>
      <c r="L87" s="496" t="s">
        <v>3974</v>
      </c>
      <c r="M87" s="496" t="s">
        <v>3976</v>
      </c>
      <c r="N87" s="496" t="s">
        <v>3978</v>
      </c>
      <c r="O87" s="496" t="s">
        <v>3980</v>
      </c>
      <c r="P87" s="496" t="s">
        <v>3982</v>
      </c>
      <c r="Q87" s="496"/>
      <c r="R87" s="496"/>
      <c r="S87" s="496"/>
      <c r="T87" s="459"/>
      <c r="U87" s="459"/>
      <c r="V87" s="496"/>
      <c r="W87" s="500" t="s">
        <v>6664</v>
      </c>
      <c r="X87" s="496" t="s">
        <v>3974</v>
      </c>
      <c r="Y87" s="496" t="s">
        <v>3976</v>
      </c>
      <c r="Z87" s="496" t="s">
        <v>3978</v>
      </c>
      <c r="AA87" s="496" t="s">
        <v>3980</v>
      </c>
      <c r="AB87" s="496" t="s">
        <v>3982</v>
      </c>
      <c r="AC87" s="496"/>
      <c r="AD87" s="496"/>
      <c r="AE87" s="496"/>
      <c r="AF87" s="496"/>
      <c r="AG87" s="496"/>
      <c r="AH87" s="496"/>
      <c r="AI87" s="496"/>
      <c r="AJ87" s="496"/>
      <c r="AK87" s="496"/>
      <c r="AL87" s="496"/>
      <c r="AM87" s="496"/>
      <c r="AN87" s="496"/>
      <c r="AO87" s="496"/>
      <c r="AP87" s="496"/>
      <c r="AQ87" s="496"/>
      <c r="AR87" s="496"/>
      <c r="AS87" s="496"/>
      <c r="AT87" s="496"/>
      <c r="AU87" s="496"/>
      <c r="AV87" s="496"/>
      <c r="AW87" s="496"/>
      <c r="AX87" s="496"/>
      <c r="AY87" s="496"/>
      <c r="AZ87" s="496"/>
      <c r="BA87" s="496"/>
      <c r="BB87" s="496"/>
      <c r="BC87" s="496"/>
      <c r="BD87" s="496"/>
      <c r="BE87" s="496"/>
      <c r="BF87" s="496"/>
      <c r="BG87" s="496"/>
      <c r="BH87" s="496"/>
      <c r="BI87" s="496"/>
      <c r="BJ87" s="496"/>
      <c r="BK87" s="496"/>
      <c r="BL87" s="496"/>
      <c r="BM87" s="496"/>
      <c r="BN87" s="496"/>
      <c r="BO87" s="496"/>
      <c r="BP87" s="496"/>
      <c r="BQ87" s="496"/>
      <c r="BR87" s="496"/>
      <c r="BS87" s="496"/>
      <c r="BT87" s="496"/>
      <c r="BU87" s="496"/>
      <c r="BV87" s="496"/>
      <c r="BW87" s="496"/>
      <c r="BX87" s="496"/>
      <c r="BY87" s="496"/>
      <c r="BZ87" s="496"/>
      <c r="CA87" s="496"/>
      <c r="CB87" s="496"/>
      <c r="CC87" s="496"/>
      <c r="CD87" s="496"/>
      <c r="CE87" s="496"/>
      <c r="CF87" s="496"/>
      <c r="CG87" s="496"/>
      <c r="CH87" s="496"/>
      <c r="CI87" s="496"/>
      <c r="CJ87" s="496"/>
      <c r="CK87" s="496"/>
      <c r="CL87" s="496"/>
      <c r="CM87" s="496"/>
      <c r="CN87" s="496"/>
      <c r="CO87" s="496"/>
      <c r="CP87" s="496"/>
      <c r="CQ87" s="496"/>
      <c r="CR87" s="496"/>
      <c r="CS87" s="496"/>
      <c r="CT87" s="496"/>
      <c r="CU87" s="496"/>
      <c r="CV87" s="496"/>
      <c r="CW87" s="496"/>
      <c r="CX87" s="496"/>
      <c r="CY87" s="496"/>
      <c r="CZ87" s="496"/>
      <c r="DA87" s="496"/>
      <c r="DB87" s="496"/>
      <c r="DC87" s="496"/>
      <c r="DD87" s="496"/>
      <c r="DE87" s="496"/>
      <c r="DF87" s="496"/>
      <c r="DG87" s="496"/>
      <c r="DH87" s="496"/>
      <c r="DI87" s="496"/>
      <c r="DJ87" s="496"/>
      <c r="DK87" s="496"/>
      <c r="DL87" s="496"/>
      <c r="DM87" s="496"/>
      <c r="DN87" s="496"/>
      <c r="DO87" s="496"/>
      <c r="DP87" s="496"/>
      <c r="DQ87" s="496"/>
      <c r="DR87" s="496"/>
      <c r="DS87" s="496"/>
      <c r="DT87" s="496"/>
      <c r="DU87" s="496"/>
      <c r="DV87" s="496"/>
      <c r="DW87" s="496"/>
      <c r="DX87" s="496"/>
      <c r="DY87" s="496"/>
      <c r="DZ87" s="496"/>
      <c r="EA87" s="496"/>
      <c r="EB87" s="496"/>
      <c r="EC87" s="496"/>
      <c r="ED87" s="496"/>
      <c r="EE87" s="496"/>
      <c r="EF87" s="496"/>
      <c r="EG87" s="496"/>
      <c r="EH87" s="496"/>
      <c r="EI87" s="496"/>
      <c r="EJ87" s="496"/>
      <c r="EK87" s="496"/>
      <c r="EL87" s="496"/>
      <c r="EM87" s="496"/>
      <c r="EN87" s="496"/>
      <c r="EO87" s="496"/>
      <c r="EP87" s="496"/>
      <c r="EQ87" s="496"/>
      <c r="ER87" s="496"/>
      <c r="ES87" s="496"/>
      <c r="ET87" s="496"/>
      <c r="EU87" s="496"/>
      <c r="EV87" s="496"/>
      <c r="EW87" s="496"/>
      <c r="EX87" s="496"/>
      <c r="EY87" s="496"/>
      <c r="EZ87" s="496"/>
      <c r="FA87" s="496"/>
      <c r="FB87" s="496"/>
      <c r="FC87" s="496"/>
      <c r="FD87" s="496"/>
      <c r="FE87" s="496"/>
      <c r="FF87" s="496"/>
      <c r="FG87" s="496"/>
      <c r="FH87" s="496"/>
      <c r="FI87" s="496"/>
      <c r="FJ87" s="496"/>
      <c r="FK87" s="496"/>
      <c r="FL87" s="496"/>
      <c r="FM87" s="496"/>
      <c r="FN87" s="496"/>
      <c r="FO87" s="496"/>
      <c r="FP87" s="496"/>
      <c r="FQ87" s="496"/>
      <c r="FR87" s="496"/>
      <c r="FS87" s="496"/>
      <c r="FT87" s="496"/>
      <c r="FU87" s="496"/>
      <c r="FV87" s="496"/>
      <c r="FW87" s="496"/>
      <c r="FX87" s="496"/>
      <c r="FY87" s="496"/>
      <c r="FZ87" s="496"/>
      <c r="GA87" s="496"/>
      <c r="GB87" s="496"/>
      <c r="GC87" s="496"/>
      <c r="GD87" s="496"/>
      <c r="GE87" s="496"/>
      <c r="GF87" s="496"/>
      <c r="GG87" s="496"/>
      <c r="GH87" s="496"/>
      <c r="GI87" s="496"/>
      <c r="GJ87" s="496"/>
      <c r="GK87" s="496"/>
      <c r="GL87" s="496"/>
      <c r="GM87" s="496"/>
      <c r="GN87" s="496"/>
      <c r="GO87" s="496"/>
      <c r="GP87" s="496"/>
      <c r="GQ87" s="496"/>
      <c r="GR87" s="496"/>
      <c r="GS87" s="496"/>
      <c r="GT87" s="496"/>
      <c r="GU87" s="496"/>
      <c r="GV87" s="496"/>
      <c r="GW87" s="496"/>
      <c r="GX87" s="496"/>
      <c r="GY87" s="496"/>
      <c r="GZ87" s="496"/>
      <c r="HA87" s="496"/>
      <c r="HB87" s="496"/>
      <c r="HC87" s="496"/>
      <c r="HD87" s="496"/>
      <c r="HE87" s="496"/>
      <c r="HF87" s="496"/>
      <c r="HG87" s="496"/>
      <c r="HH87" s="496"/>
      <c r="HI87" s="496"/>
      <c r="HJ87" s="496"/>
      <c r="HK87" s="496"/>
      <c r="HL87" s="496"/>
      <c r="HM87" s="496"/>
      <c r="HN87" s="496"/>
      <c r="HO87" s="496"/>
      <c r="HP87" s="496"/>
      <c r="HQ87" s="496"/>
      <c r="HR87" s="496"/>
      <c r="HS87" s="496"/>
    </row>
    <row r="88" customHeight="1" spans="1:227">
      <c r="A88" s="466" t="s">
        <v>865</v>
      </c>
      <c r="B88" s="467">
        <v>45370</v>
      </c>
      <c r="C88" s="468" t="s">
        <v>6650</v>
      </c>
      <c r="D88" s="466" t="s">
        <v>6651</v>
      </c>
      <c r="E88" s="479" t="s">
        <v>6596</v>
      </c>
      <c r="F88" s="480"/>
      <c r="G88" s="480">
        <v>142</v>
      </c>
      <c r="H88" s="481" t="s">
        <v>1092</v>
      </c>
      <c r="I88" s="496" t="s">
        <v>3762</v>
      </c>
      <c r="J88" s="496" t="s">
        <v>6645</v>
      </c>
      <c r="K88" s="496" t="str">
        <f>VLOOKUP(G88,'Accepted Papers'!C$3:J$362,8,FALSE)</f>
        <v>Joshua Zingale, Jugal Kalita</v>
      </c>
      <c r="L88" s="496" t="s">
        <v>3762</v>
      </c>
      <c r="M88" s="496" t="s">
        <v>3764</v>
      </c>
      <c r="N88" s="496"/>
      <c r="O88" s="496"/>
      <c r="P88" s="496"/>
      <c r="Q88" s="496"/>
      <c r="R88" s="496"/>
      <c r="S88" s="496"/>
      <c r="T88" s="459"/>
      <c r="U88" s="459"/>
      <c r="V88" s="496"/>
      <c r="W88" s="500" t="s">
        <v>6665</v>
      </c>
      <c r="X88" s="496" t="s">
        <v>3762</v>
      </c>
      <c r="Y88" s="496" t="s">
        <v>3764</v>
      </c>
      <c r="Z88" s="496"/>
      <c r="AA88" s="496"/>
      <c r="AB88" s="496"/>
      <c r="AC88" s="496"/>
      <c r="AD88" s="496"/>
      <c r="AE88" s="496"/>
      <c r="AF88" s="496"/>
      <c r="AG88" s="496"/>
      <c r="AH88" s="496"/>
      <c r="AI88" s="496"/>
      <c r="AJ88" s="496"/>
      <c r="AK88" s="496"/>
      <c r="AL88" s="496"/>
      <c r="AM88" s="496"/>
      <c r="AN88" s="496"/>
      <c r="AO88" s="496"/>
      <c r="AP88" s="496"/>
      <c r="AQ88" s="496"/>
      <c r="AR88" s="496"/>
      <c r="AS88" s="496"/>
      <c r="AT88" s="496"/>
      <c r="AU88" s="496"/>
      <c r="AV88" s="496"/>
      <c r="AW88" s="496"/>
      <c r="AX88" s="496"/>
      <c r="AY88" s="496"/>
      <c r="AZ88" s="496"/>
      <c r="BA88" s="496"/>
      <c r="BB88" s="496"/>
      <c r="BC88" s="496"/>
      <c r="BD88" s="496"/>
      <c r="BE88" s="496"/>
      <c r="BF88" s="496"/>
      <c r="BG88" s="496"/>
      <c r="BH88" s="496"/>
      <c r="BI88" s="496"/>
      <c r="BJ88" s="496"/>
      <c r="BK88" s="496"/>
      <c r="BL88" s="496"/>
      <c r="BM88" s="496"/>
      <c r="BN88" s="496"/>
      <c r="BO88" s="496"/>
      <c r="BP88" s="496"/>
      <c r="BQ88" s="496"/>
      <c r="BR88" s="496"/>
      <c r="BS88" s="496"/>
      <c r="BT88" s="496"/>
      <c r="BU88" s="496"/>
      <c r="BV88" s="496"/>
      <c r="BW88" s="496"/>
      <c r="BX88" s="496"/>
      <c r="BY88" s="496"/>
      <c r="BZ88" s="496"/>
      <c r="CA88" s="496"/>
      <c r="CB88" s="496"/>
      <c r="CC88" s="496"/>
      <c r="CD88" s="496"/>
      <c r="CE88" s="496"/>
      <c r="CF88" s="496"/>
      <c r="CG88" s="496"/>
      <c r="CH88" s="496"/>
      <c r="CI88" s="496"/>
      <c r="CJ88" s="496"/>
      <c r="CK88" s="496"/>
      <c r="CL88" s="496"/>
      <c r="CM88" s="496"/>
      <c r="CN88" s="496"/>
      <c r="CO88" s="496"/>
      <c r="CP88" s="496"/>
      <c r="CQ88" s="496"/>
      <c r="CR88" s="496"/>
      <c r="CS88" s="496"/>
      <c r="CT88" s="496"/>
      <c r="CU88" s="496"/>
      <c r="CV88" s="496"/>
      <c r="CW88" s="496"/>
      <c r="CX88" s="496"/>
      <c r="CY88" s="496"/>
      <c r="CZ88" s="496"/>
      <c r="DA88" s="496"/>
      <c r="DB88" s="496"/>
      <c r="DC88" s="496"/>
      <c r="DD88" s="496"/>
      <c r="DE88" s="496"/>
      <c r="DF88" s="496"/>
      <c r="DG88" s="496"/>
      <c r="DH88" s="496"/>
      <c r="DI88" s="496"/>
      <c r="DJ88" s="496"/>
      <c r="DK88" s="496"/>
      <c r="DL88" s="496"/>
      <c r="DM88" s="496"/>
      <c r="DN88" s="496"/>
      <c r="DO88" s="496"/>
      <c r="DP88" s="496"/>
      <c r="DQ88" s="496"/>
      <c r="DR88" s="496"/>
      <c r="DS88" s="496"/>
      <c r="DT88" s="496"/>
      <c r="DU88" s="496"/>
      <c r="DV88" s="496"/>
      <c r="DW88" s="496"/>
      <c r="DX88" s="496"/>
      <c r="DY88" s="496"/>
      <c r="DZ88" s="496"/>
      <c r="EA88" s="496"/>
      <c r="EB88" s="496"/>
      <c r="EC88" s="496"/>
      <c r="ED88" s="496"/>
      <c r="EE88" s="496"/>
      <c r="EF88" s="496"/>
      <c r="EG88" s="496"/>
      <c r="EH88" s="496"/>
      <c r="EI88" s="496"/>
      <c r="EJ88" s="496"/>
      <c r="EK88" s="496"/>
      <c r="EL88" s="496"/>
      <c r="EM88" s="496"/>
      <c r="EN88" s="496"/>
      <c r="EO88" s="496"/>
      <c r="EP88" s="496"/>
      <c r="EQ88" s="496"/>
      <c r="ER88" s="496"/>
      <c r="ES88" s="496"/>
      <c r="ET88" s="496"/>
      <c r="EU88" s="496"/>
      <c r="EV88" s="496"/>
      <c r="EW88" s="496"/>
      <c r="EX88" s="496"/>
      <c r="EY88" s="496"/>
      <c r="EZ88" s="496"/>
      <c r="FA88" s="496"/>
      <c r="FB88" s="496"/>
      <c r="FC88" s="496"/>
      <c r="FD88" s="496"/>
      <c r="FE88" s="496"/>
      <c r="FF88" s="496"/>
      <c r="FG88" s="496"/>
      <c r="FH88" s="496"/>
      <c r="FI88" s="496"/>
      <c r="FJ88" s="496"/>
      <c r="FK88" s="496"/>
      <c r="FL88" s="496"/>
      <c r="FM88" s="496"/>
      <c r="FN88" s="496"/>
      <c r="FO88" s="496"/>
      <c r="FP88" s="496"/>
      <c r="FQ88" s="496"/>
      <c r="FR88" s="496"/>
      <c r="FS88" s="496"/>
      <c r="FT88" s="496"/>
      <c r="FU88" s="496"/>
      <c r="FV88" s="496"/>
      <c r="FW88" s="496"/>
      <c r="FX88" s="496"/>
      <c r="FY88" s="496"/>
      <c r="FZ88" s="496"/>
      <c r="GA88" s="496"/>
      <c r="GB88" s="496"/>
      <c r="GC88" s="496"/>
      <c r="GD88" s="496"/>
      <c r="GE88" s="496"/>
      <c r="GF88" s="496"/>
      <c r="GG88" s="496"/>
      <c r="GH88" s="496"/>
      <c r="GI88" s="496"/>
      <c r="GJ88" s="496"/>
      <c r="GK88" s="496"/>
      <c r="GL88" s="496"/>
      <c r="GM88" s="496"/>
      <c r="GN88" s="496"/>
      <c r="GO88" s="496"/>
      <c r="GP88" s="496"/>
      <c r="GQ88" s="496"/>
      <c r="GR88" s="496"/>
      <c r="GS88" s="496"/>
      <c r="GT88" s="496"/>
      <c r="GU88" s="496"/>
      <c r="GV88" s="496"/>
      <c r="GW88" s="496"/>
      <c r="GX88" s="496"/>
      <c r="GY88" s="496"/>
      <c r="GZ88" s="496"/>
      <c r="HA88" s="496"/>
      <c r="HB88" s="496"/>
      <c r="HC88" s="496"/>
      <c r="HD88" s="496"/>
      <c r="HE88" s="496"/>
      <c r="HF88" s="496"/>
      <c r="HG88" s="496"/>
      <c r="HH88" s="496"/>
      <c r="HI88" s="496"/>
      <c r="HJ88" s="496"/>
      <c r="HK88" s="496"/>
      <c r="HL88" s="496"/>
      <c r="HM88" s="496"/>
      <c r="HN88" s="496"/>
      <c r="HO88" s="496"/>
      <c r="HP88" s="496"/>
      <c r="HQ88" s="496"/>
      <c r="HR88" s="496"/>
      <c r="HS88" s="496"/>
    </row>
    <row r="89" customHeight="1" spans="1:227">
      <c r="A89" s="466" t="s">
        <v>865</v>
      </c>
      <c r="B89" s="467">
        <v>45370</v>
      </c>
      <c r="C89" s="468" t="s">
        <v>6650</v>
      </c>
      <c r="D89" s="466" t="s">
        <v>6651</v>
      </c>
      <c r="E89" s="479" t="s">
        <v>6596</v>
      </c>
      <c r="F89" s="480"/>
      <c r="G89" s="480">
        <v>352</v>
      </c>
      <c r="H89" s="482" t="s">
        <v>1216</v>
      </c>
      <c r="I89" s="496" t="s">
        <v>4636</v>
      </c>
      <c r="J89" s="500" t="s">
        <v>6645</v>
      </c>
      <c r="K89" s="496" t="str">
        <f>VLOOKUP(G89,'Accepted Papers'!C$3:J$362,8,FALSE)</f>
        <v>Yunzhe Li, Qian Chen, Weixiang Yan, Wen Wang, Qinglin Zhang, Hari Sundaram</v>
      </c>
      <c r="L89" s="496" t="s">
        <v>4636</v>
      </c>
      <c r="M89" s="496" t="s">
        <v>4638</v>
      </c>
      <c r="N89" s="496" t="s">
        <v>4640</v>
      </c>
      <c r="O89" s="496" t="s">
        <v>4642</v>
      </c>
      <c r="P89" s="496" t="s">
        <v>4644</v>
      </c>
      <c r="Q89" s="496" t="s">
        <v>4017</v>
      </c>
      <c r="R89" s="496"/>
      <c r="S89" s="496"/>
      <c r="T89" s="459"/>
      <c r="U89" s="459"/>
      <c r="V89" s="496"/>
      <c r="W89" s="500" t="s">
        <v>6666</v>
      </c>
      <c r="X89" s="496" t="s">
        <v>4636</v>
      </c>
      <c r="Y89" s="496" t="s">
        <v>4638</v>
      </c>
      <c r="Z89" s="496" t="s">
        <v>4640</v>
      </c>
      <c r="AA89" s="496" t="s">
        <v>4642</v>
      </c>
      <c r="AB89" s="496" t="s">
        <v>4644</v>
      </c>
      <c r="AC89" s="496" t="s">
        <v>4017</v>
      </c>
      <c r="AD89" s="496"/>
      <c r="AE89" s="496"/>
      <c r="AF89" s="496"/>
      <c r="AG89" s="496"/>
      <c r="AH89" s="496"/>
      <c r="AI89" s="496"/>
      <c r="AJ89" s="496"/>
      <c r="AK89" s="496"/>
      <c r="AL89" s="496"/>
      <c r="AM89" s="496"/>
      <c r="AN89" s="496"/>
      <c r="AO89" s="496"/>
      <c r="AP89" s="496"/>
      <c r="AQ89" s="496"/>
      <c r="AR89" s="496"/>
      <c r="AS89" s="496"/>
      <c r="AT89" s="496"/>
      <c r="AU89" s="496"/>
      <c r="AV89" s="496"/>
      <c r="AW89" s="496"/>
      <c r="AX89" s="496"/>
      <c r="AY89" s="496"/>
      <c r="AZ89" s="496"/>
      <c r="BA89" s="496"/>
      <c r="BB89" s="496"/>
      <c r="BC89" s="496"/>
      <c r="BD89" s="496"/>
      <c r="BE89" s="496"/>
      <c r="BF89" s="496"/>
      <c r="BG89" s="496"/>
      <c r="BH89" s="496"/>
      <c r="BI89" s="496"/>
      <c r="BJ89" s="496"/>
      <c r="BK89" s="496"/>
      <c r="BL89" s="496"/>
      <c r="BM89" s="496"/>
      <c r="BN89" s="496"/>
      <c r="BO89" s="496"/>
      <c r="BP89" s="496"/>
      <c r="BQ89" s="496"/>
      <c r="BR89" s="496"/>
      <c r="BS89" s="496"/>
      <c r="BT89" s="496"/>
      <c r="BU89" s="496"/>
      <c r="BV89" s="496"/>
      <c r="BW89" s="496"/>
      <c r="BX89" s="496"/>
      <c r="BY89" s="496"/>
      <c r="BZ89" s="496"/>
      <c r="CA89" s="496"/>
      <c r="CB89" s="496"/>
      <c r="CC89" s="496"/>
      <c r="CD89" s="496"/>
      <c r="CE89" s="496"/>
      <c r="CF89" s="496"/>
      <c r="CG89" s="496"/>
      <c r="CH89" s="496"/>
      <c r="CI89" s="496"/>
      <c r="CJ89" s="496"/>
      <c r="CK89" s="496"/>
      <c r="CL89" s="496"/>
      <c r="CM89" s="496"/>
      <c r="CN89" s="496"/>
      <c r="CO89" s="496"/>
      <c r="CP89" s="496"/>
      <c r="CQ89" s="496"/>
      <c r="CR89" s="496"/>
      <c r="CS89" s="496"/>
      <c r="CT89" s="496"/>
      <c r="CU89" s="496"/>
      <c r="CV89" s="496"/>
      <c r="CW89" s="496"/>
      <c r="CX89" s="496"/>
      <c r="CY89" s="496"/>
      <c r="CZ89" s="496"/>
      <c r="DA89" s="496"/>
      <c r="DB89" s="496"/>
      <c r="DC89" s="496"/>
      <c r="DD89" s="496"/>
      <c r="DE89" s="496"/>
      <c r="DF89" s="496"/>
      <c r="DG89" s="496"/>
      <c r="DH89" s="496"/>
      <c r="DI89" s="496"/>
      <c r="DJ89" s="496"/>
      <c r="DK89" s="496"/>
      <c r="DL89" s="496"/>
      <c r="DM89" s="496"/>
      <c r="DN89" s="496"/>
      <c r="DO89" s="496"/>
      <c r="DP89" s="496"/>
      <c r="DQ89" s="496"/>
      <c r="DR89" s="496"/>
      <c r="DS89" s="496"/>
      <c r="DT89" s="496"/>
      <c r="DU89" s="496"/>
      <c r="DV89" s="496"/>
      <c r="DW89" s="496"/>
      <c r="DX89" s="496"/>
      <c r="DY89" s="496"/>
      <c r="DZ89" s="496"/>
      <c r="EA89" s="496"/>
      <c r="EB89" s="496"/>
      <c r="EC89" s="496"/>
      <c r="ED89" s="496"/>
      <c r="EE89" s="496"/>
      <c r="EF89" s="496"/>
      <c r="EG89" s="496"/>
      <c r="EH89" s="496"/>
      <c r="EI89" s="496"/>
      <c r="EJ89" s="496"/>
      <c r="EK89" s="496"/>
      <c r="EL89" s="496"/>
      <c r="EM89" s="496"/>
      <c r="EN89" s="496"/>
      <c r="EO89" s="496"/>
      <c r="EP89" s="496"/>
      <c r="EQ89" s="496"/>
      <c r="ER89" s="496"/>
      <c r="ES89" s="496"/>
      <c r="ET89" s="496"/>
      <c r="EU89" s="496"/>
      <c r="EV89" s="496"/>
      <c r="EW89" s="496"/>
      <c r="EX89" s="496"/>
      <c r="EY89" s="496"/>
      <c r="EZ89" s="496"/>
      <c r="FA89" s="496"/>
      <c r="FB89" s="496"/>
      <c r="FC89" s="496"/>
      <c r="FD89" s="496"/>
      <c r="FE89" s="496"/>
      <c r="FF89" s="496"/>
      <c r="FG89" s="496"/>
      <c r="FH89" s="496"/>
      <c r="FI89" s="496"/>
      <c r="FJ89" s="496"/>
      <c r="FK89" s="496"/>
      <c r="FL89" s="496"/>
      <c r="FM89" s="496"/>
      <c r="FN89" s="496"/>
      <c r="FO89" s="496"/>
      <c r="FP89" s="496"/>
      <c r="FQ89" s="496"/>
      <c r="FR89" s="496"/>
      <c r="FS89" s="496"/>
      <c r="FT89" s="496"/>
      <c r="FU89" s="496"/>
      <c r="FV89" s="496"/>
      <c r="FW89" s="496"/>
      <c r="FX89" s="496"/>
      <c r="FY89" s="496"/>
      <c r="FZ89" s="496"/>
      <c r="GA89" s="496"/>
      <c r="GB89" s="496"/>
      <c r="GC89" s="496"/>
      <c r="GD89" s="496"/>
      <c r="GE89" s="496"/>
      <c r="GF89" s="496"/>
      <c r="GG89" s="496"/>
      <c r="GH89" s="496"/>
      <c r="GI89" s="496"/>
      <c r="GJ89" s="496"/>
      <c r="GK89" s="496"/>
      <c r="GL89" s="496"/>
      <c r="GM89" s="496"/>
      <c r="GN89" s="496"/>
      <c r="GO89" s="496"/>
      <c r="GP89" s="496"/>
      <c r="GQ89" s="496"/>
      <c r="GR89" s="496"/>
      <c r="GS89" s="496"/>
      <c r="GT89" s="496"/>
      <c r="GU89" s="496"/>
      <c r="GV89" s="496"/>
      <c r="GW89" s="496"/>
      <c r="GX89" s="496"/>
      <c r="GY89" s="496"/>
      <c r="GZ89" s="496"/>
      <c r="HA89" s="496"/>
      <c r="HB89" s="496"/>
      <c r="HC89" s="496"/>
      <c r="HD89" s="496"/>
      <c r="HE89" s="496"/>
      <c r="HF89" s="496"/>
      <c r="HG89" s="496"/>
      <c r="HH89" s="496"/>
      <c r="HI89" s="496"/>
      <c r="HJ89" s="496"/>
      <c r="HK89" s="496"/>
      <c r="HL89" s="496"/>
      <c r="HM89" s="496"/>
      <c r="HN89" s="496"/>
      <c r="HO89" s="496"/>
      <c r="HP89" s="496"/>
      <c r="HQ89" s="496"/>
      <c r="HR89" s="496"/>
      <c r="HS89" s="496"/>
    </row>
    <row r="90" customHeight="1" spans="1:227">
      <c r="A90" s="466" t="s">
        <v>865</v>
      </c>
      <c r="B90" s="467">
        <v>45370</v>
      </c>
      <c r="C90" s="468" t="s">
        <v>6650</v>
      </c>
      <c r="D90" s="466" t="s">
        <v>6651</v>
      </c>
      <c r="E90" s="479" t="s">
        <v>6568</v>
      </c>
      <c r="F90" s="480"/>
      <c r="G90" s="480">
        <v>37</v>
      </c>
      <c r="H90" s="481" t="s">
        <v>1456</v>
      </c>
      <c r="I90" s="496" t="s">
        <v>1454</v>
      </c>
      <c r="J90" s="496" t="s">
        <v>6645</v>
      </c>
      <c r="K90" s="496" t="str">
        <f>VLOOKUP(G90,'Accepted Papers'!C$3:J$362,8,FALSE)</f>
        <v>Zihao Meng, Tao Liu, Heng Zhang, Kai Feng, Peng Zhao</v>
      </c>
      <c r="L90" s="496" t="s">
        <v>1454</v>
      </c>
      <c r="M90" s="496" t="s">
        <v>3367</v>
      </c>
      <c r="N90" s="496" t="s">
        <v>3369</v>
      </c>
      <c r="O90" s="496" t="s">
        <v>3371</v>
      </c>
      <c r="P90" s="496" t="s">
        <v>3373</v>
      </c>
      <c r="Q90" s="496"/>
      <c r="R90" s="496"/>
      <c r="S90" s="496"/>
      <c r="T90" s="459"/>
      <c r="U90" s="459"/>
      <c r="V90" s="496"/>
      <c r="W90" s="500" t="s">
        <v>6667</v>
      </c>
      <c r="X90" s="496" t="s">
        <v>1454</v>
      </c>
      <c r="Y90" s="496" t="s">
        <v>3367</v>
      </c>
      <c r="Z90" s="496" t="s">
        <v>3369</v>
      </c>
      <c r="AA90" s="496" t="s">
        <v>3371</v>
      </c>
      <c r="AB90" s="496" t="s">
        <v>3373</v>
      </c>
      <c r="AC90" s="496"/>
      <c r="AD90" s="496"/>
      <c r="AE90" s="496"/>
      <c r="AF90" s="496"/>
      <c r="AG90" s="496"/>
      <c r="AH90" s="496"/>
      <c r="AI90" s="496"/>
      <c r="AJ90" s="496"/>
      <c r="AK90" s="496"/>
      <c r="AL90" s="496"/>
      <c r="AM90" s="496"/>
      <c r="AN90" s="496"/>
      <c r="AO90" s="496"/>
      <c r="AP90" s="496"/>
      <c r="AQ90" s="496"/>
      <c r="AR90" s="496"/>
      <c r="AS90" s="496"/>
      <c r="AT90" s="496"/>
      <c r="AU90" s="496"/>
      <c r="AV90" s="496"/>
      <c r="AW90" s="496"/>
      <c r="AX90" s="496"/>
      <c r="AY90" s="496"/>
      <c r="AZ90" s="496"/>
      <c r="BA90" s="496"/>
      <c r="BB90" s="496"/>
      <c r="BC90" s="496"/>
      <c r="BD90" s="496"/>
      <c r="BE90" s="496"/>
      <c r="BF90" s="496"/>
      <c r="BG90" s="496"/>
      <c r="BH90" s="496"/>
      <c r="BI90" s="496"/>
      <c r="BJ90" s="496"/>
      <c r="BK90" s="496"/>
      <c r="BL90" s="496"/>
      <c r="BM90" s="496"/>
      <c r="BN90" s="496"/>
      <c r="BO90" s="496"/>
      <c r="BP90" s="496"/>
      <c r="BQ90" s="496"/>
      <c r="BR90" s="496"/>
      <c r="BS90" s="496"/>
      <c r="BT90" s="496"/>
      <c r="BU90" s="496"/>
      <c r="BV90" s="496"/>
      <c r="BW90" s="496"/>
      <c r="BX90" s="496"/>
      <c r="BY90" s="496"/>
      <c r="BZ90" s="496"/>
      <c r="CA90" s="496"/>
      <c r="CB90" s="496"/>
      <c r="CC90" s="496"/>
      <c r="CD90" s="496"/>
      <c r="CE90" s="496"/>
      <c r="CF90" s="496"/>
      <c r="CG90" s="496"/>
      <c r="CH90" s="496"/>
      <c r="CI90" s="496"/>
      <c r="CJ90" s="496"/>
      <c r="CK90" s="496"/>
      <c r="CL90" s="496"/>
      <c r="CM90" s="496"/>
      <c r="CN90" s="496"/>
      <c r="CO90" s="496"/>
      <c r="CP90" s="496"/>
      <c r="CQ90" s="496"/>
      <c r="CR90" s="496"/>
      <c r="CS90" s="496"/>
      <c r="CT90" s="496"/>
      <c r="CU90" s="496"/>
      <c r="CV90" s="496"/>
      <c r="CW90" s="496"/>
      <c r="CX90" s="496"/>
      <c r="CY90" s="496"/>
      <c r="CZ90" s="496"/>
      <c r="DA90" s="496"/>
      <c r="DB90" s="496"/>
      <c r="DC90" s="496"/>
      <c r="DD90" s="496"/>
      <c r="DE90" s="496"/>
      <c r="DF90" s="496"/>
      <c r="DG90" s="496"/>
      <c r="DH90" s="496"/>
      <c r="DI90" s="496"/>
      <c r="DJ90" s="496"/>
      <c r="DK90" s="496"/>
      <c r="DL90" s="496"/>
      <c r="DM90" s="496"/>
      <c r="DN90" s="496"/>
      <c r="DO90" s="496"/>
      <c r="DP90" s="496"/>
      <c r="DQ90" s="496"/>
      <c r="DR90" s="496"/>
      <c r="DS90" s="496"/>
      <c r="DT90" s="496"/>
      <c r="DU90" s="496"/>
      <c r="DV90" s="496"/>
      <c r="DW90" s="496"/>
      <c r="DX90" s="496"/>
      <c r="DY90" s="496"/>
      <c r="DZ90" s="496"/>
      <c r="EA90" s="496"/>
      <c r="EB90" s="496"/>
      <c r="EC90" s="496"/>
      <c r="ED90" s="496"/>
      <c r="EE90" s="496"/>
      <c r="EF90" s="496"/>
      <c r="EG90" s="496"/>
      <c r="EH90" s="496"/>
      <c r="EI90" s="496"/>
      <c r="EJ90" s="496"/>
      <c r="EK90" s="496"/>
      <c r="EL90" s="496"/>
      <c r="EM90" s="496"/>
      <c r="EN90" s="496"/>
      <c r="EO90" s="496"/>
      <c r="EP90" s="496"/>
      <c r="EQ90" s="496"/>
      <c r="ER90" s="496"/>
      <c r="ES90" s="496"/>
      <c r="ET90" s="496"/>
      <c r="EU90" s="496"/>
      <c r="EV90" s="496"/>
      <c r="EW90" s="496"/>
      <c r="EX90" s="496"/>
      <c r="EY90" s="496"/>
      <c r="EZ90" s="496"/>
      <c r="FA90" s="496"/>
      <c r="FB90" s="496"/>
      <c r="FC90" s="496"/>
      <c r="FD90" s="496"/>
      <c r="FE90" s="496"/>
      <c r="FF90" s="496"/>
      <c r="FG90" s="496"/>
      <c r="FH90" s="496"/>
      <c r="FI90" s="496"/>
      <c r="FJ90" s="496"/>
      <c r="FK90" s="496"/>
      <c r="FL90" s="496"/>
      <c r="FM90" s="496"/>
      <c r="FN90" s="496"/>
      <c r="FO90" s="496"/>
      <c r="FP90" s="496"/>
      <c r="FQ90" s="496"/>
      <c r="FR90" s="496"/>
      <c r="FS90" s="496"/>
      <c r="FT90" s="496"/>
      <c r="FU90" s="496"/>
      <c r="FV90" s="496"/>
      <c r="FW90" s="496"/>
      <c r="FX90" s="496"/>
      <c r="FY90" s="496"/>
      <c r="FZ90" s="496"/>
      <c r="GA90" s="496"/>
      <c r="GB90" s="496"/>
      <c r="GC90" s="496"/>
      <c r="GD90" s="496"/>
      <c r="GE90" s="496"/>
      <c r="GF90" s="496"/>
      <c r="GG90" s="496"/>
      <c r="GH90" s="496"/>
      <c r="GI90" s="496"/>
      <c r="GJ90" s="496"/>
      <c r="GK90" s="496"/>
      <c r="GL90" s="496"/>
      <c r="GM90" s="496"/>
      <c r="GN90" s="496"/>
      <c r="GO90" s="496"/>
      <c r="GP90" s="496"/>
      <c r="GQ90" s="496"/>
      <c r="GR90" s="496"/>
      <c r="GS90" s="496"/>
      <c r="GT90" s="496"/>
      <c r="GU90" s="496"/>
      <c r="GV90" s="496"/>
      <c r="GW90" s="496"/>
      <c r="GX90" s="496"/>
      <c r="GY90" s="496"/>
      <c r="GZ90" s="496"/>
      <c r="HA90" s="496"/>
      <c r="HB90" s="496"/>
      <c r="HC90" s="496"/>
      <c r="HD90" s="496"/>
      <c r="HE90" s="496"/>
      <c r="HF90" s="496"/>
      <c r="HG90" s="496"/>
      <c r="HH90" s="496"/>
      <c r="HI90" s="496"/>
      <c r="HJ90" s="496"/>
      <c r="HK90" s="496"/>
      <c r="HL90" s="496"/>
      <c r="HM90" s="496"/>
      <c r="HN90" s="496"/>
      <c r="HO90" s="496"/>
      <c r="HP90" s="496"/>
      <c r="HQ90" s="496"/>
      <c r="HR90" s="496"/>
      <c r="HS90" s="496"/>
    </row>
    <row r="91" customHeight="1" spans="1:227">
      <c r="A91" s="466" t="s">
        <v>865</v>
      </c>
      <c r="B91" s="467">
        <v>45370</v>
      </c>
      <c r="C91" s="468" t="s">
        <v>6650</v>
      </c>
      <c r="D91" s="466" t="s">
        <v>6651</v>
      </c>
      <c r="E91" s="479" t="s">
        <v>6568</v>
      </c>
      <c r="F91" s="480"/>
      <c r="G91" s="480">
        <v>98</v>
      </c>
      <c r="H91" s="481" t="s">
        <v>6668</v>
      </c>
      <c r="I91" s="496" t="s">
        <v>1642</v>
      </c>
      <c r="J91" s="496" t="s">
        <v>6645</v>
      </c>
      <c r="K91" s="496" t="str">
        <f>VLOOKUP(G91,'Accepted Papers'!C$3:J$362,8,FALSE)</f>
        <v>Tu Nguyen, Nedim Šrndić, Alexander Neth</v>
      </c>
      <c r="L91" s="496" t="s">
        <v>1642</v>
      </c>
      <c r="M91" s="496" t="s">
        <v>5234</v>
      </c>
      <c r="N91" s="496" t="s">
        <v>5236</v>
      </c>
      <c r="O91" s="496"/>
      <c r="P91" s="496"/>
      <c r="Q91" s="496"/>
      <c r="R91" s="496"/>
      <c r="S91" s="496"/>
      <c r="T91" s="459"/>
      <c r="U91" s="459"/>
      <c r="V91" s="496"/>
      <c r="W91" s="500" t="s">
        <v>6669</v>
      </c>
      <c r="X91" s="496" t="s">
        <v>1642</v>
      </c>
      <c r="Y91" s="496" t="s">
        <v>5234</v>
      </c>
      <c r="Z91" s="496" t="s">
        <v>5236</v>
      </c>
      <c r="AA91" s="496"/>
      <c r="AB91" s="496"/>
      <c r="AC91" s="496"/>
      <c r="AD91" s="496"/>
      <c r="AE91" s="496"/>
      <c r="AF91" s="496"/>
      <c r="AG91" s="496"/>
      <c r="AH91" s="496"/>
      <c r="AI91" s="496"/>
      <c r="AJ91" s="496"/>
      <c r="AK91" s="496"/>
      <c r="AL91" s="496"/>
      <c r="AM91" s="496"/>
      <c r="AN91" s="496"/>
      <c r="AO91" s="496"/>
      <c r="AP91" s="496"/>
      <c r="AQ91" s="496"/>
      <c r="AR91" s="496"/>
      <c r="AS91" s="496"/>
      <c r="AT91" s="496"/>
      <c r="AU91" s="496"/>
      <c r="AV91" s="496"/>
      <c r="AW91" s="496"/>
      <c r="AX91" s="496"/>
      <c r="AY91" s="496"/>
      <c r="AZ91" s="496"/>
      <c r="BA91" s="496"/>
      <c r="BB91" s="496"/>
      <c r="BC91" s="496"/>
      <c r="BD91" s="496"/>
      <c r="BE91" s="496"/>
      <c r="BF91" s="496"/>
      <c r="BG91" s="496"/>
      <c r="BH91" s="496"/>
      <c r="BI91" s="496"/>
      <c r="BJ91" s="496"/>
      <c r="BK91" s="496"/>
      <c r="BL91" s="496"/>
      <c r="BM91" s="496"/>
      <c r="BN91" s="496"/>
      <c r="BO91" s="496"/>
      <c r="BP91" s="496"/>
      <c r="BQ91" s="496"/>
      <c r="BR91" s="496"/>
      <c r="BS91" s="496"/>
      <c r="BT91" s="496"/>
      <c r="BU91" s="496"/>
      <c r="BV91" s="496"/>
      <c r="BW91" s="496"/>
      <c r="BX91" s="496"/>
      <c r="BY91" s="496"/>
      <c r="BZ91" s="496"/>
      <c r="CA91" s="496"/>
      <c r="CB91" s="496"/>
      <c r="CC91" s="496"/>
      <c r="CD91" s="496"/>
      <c r="CE91" s="496"/>
      <c r="CF91" s="496"/>
      <c r="CG91" s="496"/>
      <c r="CH91" s="496"/>
      <c r="CI91" s="496"/>
      <c r="CJ91" s="496"/>
      <c r="CK91" s="496"/>
      <c r="CL91" s="496"/>
      <c r="CM91" s="496"/>
      <c r="CN91" s="496"/>
      <c r="CO91" s="496"/>
      <c r="CP91" s="496"/>
      <c r="CQ91" s="496"/>
      <c r="CR91" s="496"/>
      <c r="CS91" s="496"/>
      <c r="CT91" s="496"/>
      <c r="CU91" s="496"/>
      <c r="CV91" s="496"/>
      <c r="CW91" s="496"/>
      <c r="CX91" s="496"/>
      <c r="CY91" s="496"/>
      <c r="CZ91" s="496"/>
      <c r="DA91" s="496"/>
      <c r="DB91" s="496"/>
      <c r="DC91" s="496"/>
      <c r="DD91" s="496"/>
      <c r="DE91" s="496"/>
      <c r="DF91" s="496"/>
      <c r="DG91" s="496"/>
      <c r="DH91" s="496"/>
      <c r="DI91" s="496"/>
      <c r="DJ91" s="496"/>
      <c r="DK91" s="496"/>
      <c r="DL91" s="496"/>
      <c r="DM91" s="496"/>
      <c r="DN91" s="496"/>
      <c r="DO91" s="496"/>
      <c r="DP91" s="496"/>
      <c r="DQ91" s="496"/>
      <c r="DR91" s="496"/>
      <c r="DS91" s="496"/>
      <c r="DT91" s="496"/>
      <c r="DU91" s="496"/>
      <c r="DV91" s="496"/>
      <c r="DW91" s="496"/>
      <c r="DX91" s="496"/>
      <c r="DY91" s="496"/>
      <c r="DZ91" s="496"/>
      <c r="EA91" s="496"/>
      <c r="EB91" s="496"/>
      <c r="EC91" s="496"/>
      <c r="ED91" s="496"/>
      <c r="EE91" s="496"/>
      <c r="EF91" s="496"/>
      <c r="EG91" s="496"/>
      <c r="EH91" s="496"/>
      <c r="EI91" s="496"/>
      <c r="EJ91" s="496"/>
      <c r="EK91" s="496"/>
      <c r="EL91" s="496"/>
      <c r="EM91" s="496"/>
      <c r="EN91" s="496"/>
      <c r="EO91" s="496"/>
      <c r="EP91" s="496"/>
      <c r="EQ91" s="496"/>
      <c r="ER91" s="496"/>
      <c r="ES91" s="496"/>
      <c r="ET91" s="496"/>
      <c r="EU91" s="496"/>
      <c r="EV91" s="496"/>
      <c r="EW91" s="496"/>
      <c r="EX91" s="496"/>
      <c r="EY91" s="496"/>
      <c r="EZ91" s="496"/>
      <c r="FA91" s="496"/>
      <c r="FB91" s="496"/>
      <c r="FC91" s="496"/>
      <c r="FD91" s="496"/>
      <c r="FE91" s="496"/>
      <c r="FF91" s="496"/>
      <c r="FG91" s="496"/>
      <c r="FH91" s="496"/>
      <c r="FI91" s="496"/>
      <c r="FJ91" s="496"/>
      <c r="FK91" s="496"/>
      <c r="FL91" s="496"/>
      <c r="FM91" s="496"/>
      <c r="FN91" s="496"/>
      <c r="FO91" s="496"/>
      <c r="FP91" s="496"/>
      <c r="FQ91" s="496"/>
      <c r="FR91" s="496"/>
      <c r="FS91" s="496"/>
      <c r="FT91" s="496"/>
      <c r="FU91" s="496"/>
      <c r="FV91" s="496"/>
      <c r="FW91" s="496"/>
      <c r="FX91" s="496"/>
      <c r="FY91" s="496"/>
      <c r="FZ91" s="496"/>
      <c r="GA91" s="496"/>
      <c r="GB91" s="496"/>
      <c r="GC91" s="496"/>
      <c r="GD91" s="496"/>
      <c r="GE91" s="496"/>
      <c r="GF91" s="496"/>
      <c r="GG91" s="496"/>
      <c r="GH91" s="496"/>
      <c r="GI91" s="496"/>
      <c r="GJ91" s="496"/>
      <c r="GK91" s="496"/>
      <c r="GL91" s="496"/>
      <c r="GM91" s="496"/>
      <c r="GN91" s="496"/>
      <c r="GO91" s="496"/>
      <c r="GP91" s="496"/>
      <c r="GQ91" s="496"/>
      <c r="GR91" s="496"/>
      <c r="GS91" s="496"/>
      <c r="GT91" s="496"/>
      <c r="GU91" s="496"/>
      <c r="GV91" s="496"/>
      <c r="GW91" s="496"/>
      <c r="GX91" s="496"/>
      <c r="GY91" s="496"/>
      <c r="GZ91" s="496"/>
      <c r="HA91" s="496"/>
      <c r="HB91" s="496"/>
      <c r="HC91" s="496"/>
      <c r="HD91" s="496"/>
      <c r="HE91" s="496"/>
      <c r="HF91" s="496"/>
      <c r="HG91" s="496"/>
      <c r="HH91" s="496"/>
      <c r="HI91" s="496"/>
      <c r="HJ91" s="496"/>
      <c r="HK91" s="496"/>
      <c r="HL91" s="496"/>
      <c r="HM91" s="496"/>
      <c r="HN91" s="496"/>
      <c r="HO91" s="496"/>
      <c r="HP91" s="496"/>
      <c r="HQ91" s="496"/>
      <c r="HR91" s="496"/>
      <c r="HS91" s="496"/>
    </row>
    <row r="92" customHeight="1" spans="1:227">
      <c r="A92" s="466" t="s">
        <v>865</v>
      </c>
      <c r="B92" s="467">
        <v>45370</v>
      </c>
      <c r="C92" s="468" t="s">
        <v>6650</v>
      </c>
      <c r="D92" s="466" t="s">
        <v>6651</v>
      </c>
      <c r="E92" s="479" t="s">
        <v>6568</v>
      </c>
      <c r="F92" s="480"/>
      <c r="G92" s="480">
        <v>256</v>
      </c>
      <c r="H92" s="482" t="s">
        <v>2083</v>
      </c>
      <c r="I92" s="496" t="s">
        <v>4241</v>
      </c>
      <c r="J92" s="496" t="s">
        <v>6645</v>
      </c>
      <c r="K92" s="496" t="str">
        <f>VLOOKUP(G92,'Accepted Papers'!C$3:J$362,8,FALSE)</f>
        <v>Frank Martin Mtumbuka, Steven Schockaert</v>
      </c>
      <c r="L92" s="496" t="s">
        <v>4241</v>
      </c>
      <c r="M92" s="496" t="s">
        <v>4243</v>
      </c>
      <c r="N92" s="496"/>
      <c r="O92" s="496"/>
      <c r="P92" s="496"/>
      <c r="Q92" s="496"/>
      <c r="R92" s="496"/>
      <c r="S92" s="496"/>
      <c r="T92" s="459"/>
      <c r="U92" s="459"/>
      <c r="V92" s="496"/>
      <c r="W92" s="500" t="s">
        <v>6670</v>
      </c>
      <c r="X92" s="496" t="s">
        <v>4241</v>
      </c>
      <c r="Y92" s="496" t="s">
        <v>4243</v>
      </c>
      <c r="Z92" s="496"/>
      <c r="AA92" s="496"/>
      <c r="AB92" s="496"/>
      <c r="AC92" s="496"/>
      <c r="AD92" s="496"/>
      <c r="AE92" s="496"/>
      <c r="AF92" s="496"/>
      <c r="AG92" s="496"/>
      <c r="AH92" s="496"/>
      <c r="AI92" s="496"/>
      <c r="AJ92" s="496"/>
      <c r="AK92" s="496"/>
      <c r="AL92" s="496"/>
      <c r="AM92" s="496"/>
      <c r="AN92" s="496"/>
      <c r="AO92" s="496"/>
      <c r="AP92" s="496"/>
      <c r="AQ92" s="496"/>
      <c r="AR92" s="496"/>
      <c r="AS92" s="496"/>
      <c r="AT92" s="496"/>
      <c r="AU92" s="496"/>
      <c r="AV92" s="496"/>
      <c r="AW92" s="496"/>
      <c r="AX92" s="496"/>
      <c r="AY92" s="496"/>
      <c r="AZ92" s="496"/>
      <c r="BA92" s="496"/>
      <c r="BB92" s="496"/>
      <c r="BC92" s="496"/>
      <c r="BD92" s="496"/>
      <c r="BE92" s="496"/>
      <c r="BF92" s="496"/>
      <c r="BG92" s="496"/>
      <c r="BH92" s="496"/>
      <c r="BI92" s="496"/>
      <c r="BJ92" s="496"/>
      <c r="BK92" s="496"/>
      <c r="BL92" s="496"/>
      <c r="BM92" s="496"/>
      <c r="BN92" s="496"/>
      <c r="BO92" s="496"/>
      <c r="BP92" s="496"/>
      <c r="BQ92" s="496"/>
      <c r="BR92" s="496"/>
      <c r="BS92" s="496"/>
      <c r="BT92" s="496"/>
      <c r="BU92" s="496"/>
      <c r="BV92" s="496"/>
      <c r="BW92" s="496"/>
      <c r="BX92" s="496"/>
      <c r="BY92" s="496"/>
      <c r="BZ92" s="496"/>
      <c r="CA92" s="496"/>
      <c r="CB92" s="496"/>
      <c r="CC92" s="496"/>
      <c r="CD92" s="496"/>
      <c r="CE92" s="496"/>
      <c r="CF92" s="496"/>
      <c r="CG92" s="496"/>
      <c r="CH92" s="496"/>
      <c r="CI92" s="496"/>
      <c r="CJ92" s="496"/>
      <c r="CK92" s="496"/>
      <c r="CL92" s="496"/>
      <c r="CM92" s="496"/>
      <c r="CN92" s="496"/>
      <c r="CO92" s="496"/>
      <c r="CP92" s="496"/>
      <c r="CQ92" s="496"/>
      <c r="CR92" s="496"/>
      <c r="CS92" s="496"/>
      <c r="CT92" s="496"/>
      <c r="CU92" s="496"/>
      <c r="CV92" s="496"/>
      <c r="CW92" s="496"/>
      <c r="CX92" s="496"/>
      <c r="CY92" s="496"/>
      <c r="CZ92" s="496"/>
      <c r="DA92" s="496"/>
      <c r="DB92" s="496"/>
      <c r="DC92" s="496"/>
      <c r="DD92" s="496"/>
      <c r="DE92" s="496"/>
      <c r="DF92" s="496"/>
      <c r="DG92" s="496"/>
      <c r="DH92" s="496"/>
      <c r="DI92" s="496"/>
      <c r="DJ92" s="496"/>
      <c r="DK92" s="496"/>
      <c r="DL92" s="496"/>
      <c r="DM92" s="496"/>
      <c r="DN92" s="496"/>
      <c r="DO92" s="496"/>
      <c r="DP92" s="496"/>
      <c r="DQ92" s="496"/>
      <c r="DR92" s="496"/>
      <c r="DS92" s="496"/>
      <c r="DT92" s="496"/>
      <c r="DU92" s="496"/>
      <c r="DV92" s="496"/>
      <c r="DW92" s="496"/>
      <c r="DX92" s="496"/>
      <c r="DY92" s="496"/>
      <c r="DZ92" s="496"/>
      <c r="EA92" s="496"/>
      <c r="EB92" s="496"/>
      <c r="EC92" s="496"/>
      <c r="ED92" s="496"/>
      <c r="EE92" s="496"/>
      <c r="EF92" s="496"/>
      <c r="EG92" s="496"/>
      <c r="EH92" s="496"/>
      <c r="EI92" s="496"/>
      <c r="EJ92" s="496"/>
      <c r="EK92" s="496"/>
      <c r="EL92" s="496"/>
      <c r="EM92" s="496"/>
      <c r="EN92" s="496"/>
      <c r="EO92" s="496"/>
      <c r="EP92" s="496"/>
      <c r="EQ92" s="496"/>
      <c r="ER92" s="496"/>
      <c r="ES92" s="496"/>
      <c r="ET92" s="496"/>
      <c r="EU92" s="496"/>
      <c r="EV92" s="496"/>
      <c r="EW92" s="496"/>
      <c r="EX92" s="496"/>
      <c r="EY92" s="496"/>
      <c r="EZ92" s="496"/>
      <c r="FA92" s="496"/>
      <c r="FB92" s="496"/>
      <c r="FC92" s="496"/>
      <c r="FD92" s="496"/>
      <c r="FE92" s="496"/>
      <c r="FF92" s="496"/>
      <c r="FG92" s="496"/>
      <c r="FH92" s="496"/>
      <c r="FI92" s="496"/>
      <c r="FJ92" s="496"/>
      <c r="FK92" s="496"/>
      <c r="FL92" s="496"/>
      <c r="FM92" s="496"/>
      <c r="FN92" s="496"/>
      <c r="FO92" s="496"/>
      <c r="FP92" s="496"/>
      <c r="FQ92" s="496"/>
      <c r="FR92" s="496"/>
      <c r="FS92" s="496"/>
      <c r="FT92" s="496"/>
      <c r="FU92" s="496"/>
      <c r="FV92" s="496"/>
      <c r="FW92" s="496"/>
      <c r="FX92" s="496"/>
      <c r="FY92" s="496"/>
      <c r="FZ92" s="496"/>
      <c r="GA92" s="496"/>
      <c r="GB92" s="496"/>
      <c r="GC92" s="496"/>
      <c r="GD92" s="496"/>
      <c r="GE92" s="496"/>
      <c r="GF92" s="496"/>
      <c r="GG92" s="496"/>
      <c r="GH92" s="496"/>
      <c r="GI92" s="496"/>
      <c r="GJ92" s="496"/>
      <c r="GK92" s="496"/>
      <c r="GL92" s="496"/>
      <c r="GM92" s="496"/>
      <c r="GN92" s="496"/>
      <c r="GO92" s="496"/>
      <c r="GP92" s="496"/>
      <c r="GQ92" s="496"/>
      <c r="GR92" s="496"/>
      <c r="GS92" s="496"/>
      <c r="GT92" s="496"/>
      <c r="GU92" s="496"/>
      <c r="GV92" s="496"/>
      <c r="GW92" s="496"/>
      <c r="GX92" s="496"/>
      <c r="GY92" s="496"/>
      <c r="GZ92" s="496"/>
      <c r="HA92" s="496"/>
      <c r="HB92" s="496"/>
      <c r="HC92" s="496"/>
      <c r="HD92" s="496"/>
      <c r="HE92" s="496"/>
      <c r="HF92" s="496"/>
      <c r="HG92" s="496"/>
      <c r="HH92" s="496"/>
      <c r="HI92" s="496"/>
      <c r="HJ92" s="496"/>
      <c r="HK92" s="496"/>
      <c r="HL92" s="496"/>
      <c r="HM92" s="496"/>
      <c r="HN92" s="496"/>
      <c r="HO92" s="496"/>
      <c r="HP92" s="496"/>
      <c r="HQ92" s="496"/>
      <c r="HR92" s="496"/>
      <c r="HS92" s="496"/>
    </row>
    <row r="93" customHeight="1" spans="1:227">
      <c r="A93" s="466" t="s">
        <v>865</v>
      </c>
      <c r="B93" s="467">
        <v>45370</v>
      </c>
      <c r="C93" s="468" t="s">
        <v>6650</v>
      </c>
      <c r="D93" s="466" t="s">
        <v>6651</v>
      </c>
      <c r="E93" s="479" t="s">
        <v>6568</v>
      </c>
      <c r="F93" s="480"/>
      <c r="G93" s="480">
        <v>481</v>
      </c>
      <c r="H93" s="482" t="s">
        <v>1316</v>
      </c>
      <c r="I93" s="496" t="s">
        <v>1314</v>
      </c>
      <c r="J93" s="496" t="s">
        <v>6645</v>
      </c>
      <c r="K93" s="496" t="str">
        <f>VLOOKUP(G93,'Accepted Papers'!C$3:J$362,8,FALSE)</f>
        <v>Yang Li, Canran Xu, Guodong Long, Tao Shen, Chongyang Tao, Jing Jiang</v>
      </c>
      <c r="L93" s="496" t="s">
        <v>1314</v>
      </c>
      <c r="M93" s="496" t="s">
        <v>5026</v>
      </c>
      <c r="N93" s="496" t="s">
        <v>5028</v>
      </c>
      <c r="O93" s="496" t="s">
        <v>4574</v>
      </c>
      <c r="P93" s="496" t="s">
        <v>5030</v>
      </c>
      <c r="Q93" s="496" t="s">
        <v>5032</v>
      </c>
      <c r="R93" s="496"/>
      <c r="S93" s="496"/>
      <c r="T93" s="459"/>
      <c r="U93" s="459"/>
      <c r="V93" s="496"/>
      <c r="W93" s="500" t="s">
        <v>6671</v>
      </c>
      <c r="X93" s="496" t="s">
        <v>1314</v>
      </c>
      <c r="Y93" s="496" t="s">
        <v>5026</v>
      </c>
      <c r="Z93" s="496" t="s">
        <v>5028</v>
      </c>
      <c r="AA93" s="496" t="s">
        <v>4574</v>
      </c>
      <c r="AB93" s="496" t="s">
        <v>5030</v>
      </c>
      <c r="AC93" s="496" t="s">
        <v>5032</v>
      </c>
      <c r="AD93" s="496"/>
      <c r="AE93" s="496"/>
      <c r="AF93" s="496"/>
      <c r="AG93" s="496"/>
      <c r="AH93" s="496"/>
      <c r="AI93" s="496"/>
      <c r="AJ93" s="496"/>
      <c r="AK93" s="496"/>
      <c r="AL93" s="496"/>
      <c r="AM93" s="496"/>
      <c r="AN93" s="496"/>
      <c r="AO93" s="496"/>
      <c r="AP93" s="496"/>
      <c r="AQ93" s="496"/>
      <c r="AR93" s="496"/>
      <c r="AS93" s="496"/>
      <c r="AT93" s="496"/>
      <c r="AU93" s="496"/>
      <c r="AV93" s="496"/>
      <c r="AW93" s="496"/>
      <c r="AX93" s="496"/>
      <c r="AY93" s="496"/>
      <c r="AZ93" s="496"/>
      <c r="BA93" s="496"/>
      <c r="BB93" s="496"/>
      <c r="BC93" s="496"/>
      <c r="BD93" s="496"/>
      <c r="BE93" s="496"/>
      <c r="BF93" s="496"/>
      <c r="BG93" s="496"/>
      <c r="BH93" s="496"/>
      <c r="BI93" s="496"/>
      <c r="BJ93" s="496"/>
      <c r="BK93" s="496"/>
      <c r="BL93" s="496"/>
      <c r="BM93" s="496"/>
      <c r="BN93" s="496"/>
      <c r="BO93" s="496"/>
      <c r="BP93" s="496"/>
      <c r="BQ93" s="496"/>
      <c r="BR93" s="496"/>
      <c r="BS93" s="496"/>
      <c r="BT93" s="496"/>
      <c r="BU93" s="496"/>
      <c r="BV93" s="496"/>
      <c r="BW93" s="496"/>
      <c r="BX93" s="496"/>
      <c r="BY93" s="496"/>
      <c r="BZ93" s="496"/>
      <c r="CA93" s="496"/>
      <c r="CB93" s="496"/>
      <c r="CC93" s="496"/>
      <c r="CD93" s="496"/>
      <c r="CE93" s="496"/>
      <c r="CF93" s="496"/>
      <c r="CG93" s="496"/>
      <c r="CH93" s="496"/>
      <c r="CI93" s="496"/>
      <c r="CJ93" s="496"/>
      <c r="CK93" s="496"/>
      <c r="CL93" s="496"/>
      <c r="CM93" s="496"/>
      <c r="CN93" s="496"/>
      <c r="CO93" s="496"/>
      <c r="CP93" s="496"/>
      <c r="CQ93" s="496"/>
      <c r="CR93" s="496"/>
      <c r="CS93" s="496"/>
      <c r="CT93" s="496"/>
      <c r="CU93" s="496"/>
      <c r="CV93" s="496"/>
      <c r="CW93" s="496"/>
      <c r="CX93" s="496"/>
      <c r="CY93" s="496"/>
      <c r="CZ93" s="496"/>
      <c r="DA93" s="496"/>
      <c r="DB93" s="496"/>
      <c r="DC93" s="496"/>
      <c r="DD93" s="496"/>
      <c r="DE93" s="496"/>
      <c r="DF93" s="496"/>
      <c r="DG93" s="496"/>
      <c r="DH93" s="496"/>
      <c r="DI93" s="496"/>
      <c r="DJ93" s="496"/>
      <c r="DK93" s="496"/>
      <c r="DL93" s="496"/>
      <c r="DM93" s="496"/>
      <c r="DN93" s="496"/>
      <c r="DO93" s="496"/>
      <c r="DP93" s="496"/>
      <c r="DQ93" s="496"/>
      <c r="DR93" s="496"/>
      <c r="DS93" s="496"/>
      <c r="DT93" s="496"/>
      <c r="DU93" s="496"/>
      <c r="DV93" s="496"/>
      <c r="DW93" s="496"/>
      <c r="DX93" s="496"/>
      <c r="DY93" s="496"/>
      <c r="DZ93" s="496"/>
      <c r="EA93" s="496"/>
      <c r="EB93" s="496"/>
      <c r="EC93" s="496"/>
      <c r="ED93" s="496"/>
      <c r="EE93" s="496"/>
      <c r="EF93" s="496"/>
      <c r="EG93" s="496"/>
      <c r="EH93" s="496"/>
      <c r="EI93" s="496"/>
      <c r="EJ93" s="496"/>
      <c r="EK93" s="496"/>
      <c r="EL93" s="496"/>
      <c r="EM93" s="496"/>
      <c r="EN93" s="496"/>
      <c r="EO93" s="496"/>
      <c r="EP93" s="496"/>
      <c r="EQ93" s="496"/>
      <c r="ER93" s="496"/>
      <c r="ES93" s="496"/>
      <c r="ET93" s="496"/>
      <c r="EU93" s="496"/>
      <c r="EV93" s="496"/>
      <c r="EW93" s="496"/>
      <c r="EX93" s="496"/>
      <c r="EY93" s="496"/>
      <c r="EZ93" s="496"/>
      <c r="FA93" s="496"/>
      <c r="FB93" s="496"/>
      <c r="FC93" s="496"/>
      <c r="FD93" s="496"/>
      <c r="FE93" s="496"/>
      <c r="FF93" s="496"/>
      <c r="FG93" s="496"/>
      <c r="FH93" s="496"/>
      <c r="FI93" s="496"/>
      <c r="FJ93" s="496"/>
      <c r="FK93" s="496"/>
      <c r="FL93" s="496"/>
      <c r="FM93" s="496"/>
      <c r="FN93" s="496"/>
      <c r="FO93" s="496"/>
      <c r="FP93" s="496"/>
      <c r="FQ93" s="496"/>
      <c r="FR93" s="496"/>
      <c r="FS93" s="496"/>
      <c r="FT93" s="496"/>
      <c r="FU93" s="496"/>
      <c r="FV93" s="496"/>
      <c r="FW93" s="496"/>
      <c r="FX93" s="496"/>
      <c r="FY93" s="496"/>
      <c r="FZ93" s="496"/>
      <c r="GA93" s="496"/>
      <c r="GB93" s="496"/>
      <c r="GC93" s="496"/>
      <c r="GD93" s="496"/>
      <c r="GE93" s="496"/>
      <c r="GF93" s="496"/>
      <c r="GG93" s="496"/>
      <c r="GH93" s="496"/>
      <c r="GI93" s="496"/>
      <c r="GJ93" s="496"/>
      <c r="GK93" s="496"/>
      <c r="GL93" s="496"/>
      <c r="GM93" s="496"/>
      <c r="GN93" s="496"/>
      <c r="GO93" s="496"/>
      <c r="GP93" s="496"/>
      <c r="GQ93" s="496"/>
      <c r="GR93" s="496"/>
      <c r="GS93" s="496"/>
      <c r="GT93" s="496"/>
      <c r="GU93" s="496"/>
      <c r="GV93" s="496"/>
      <c r="GW93" s="496"/>
      <c r="GX93" s="496"/>
      <c r="GY93" s="496"/>
      <c r="GZ93" s="496"/>
      <c r="HA93" s="496"/>
      <c r="HB93" s="496"/>
      <c r="HC93" s="496"/>
      <c r="HD93" s="496"/>
      <c r="HE93" s="496"/>
      <c r="HF93" s="496"/>
      <c r="HG93" s="496"/>
      <c r="HH93" s="496"/>
      <c r="HI93" s="496"/>
      <c r="HJ93" s="496"/>
      <c r="HK93" s="496"/>
      <c r="HL93" s="496"/>
      <c r="HM93" s="496"/>
      <c r="HN93" s="496"/>
      <c r="HO93" s="496"/>
      <c r="HP93" s="496"/>
      <c r="HQ93" s="496"/>
      <c r="HR93" s="496"/>
      <c r="HS93" s="496"/>
    </row>
    <row r="94" customHeight="1" spans="1:227">
      <c r="A94" s="442" t="s">
        <v>865</v>
      </c>
      <c r="B94" s="467">
        <v>45370</v>
      </c>
      <c r="C94" s="468" t="s">
        <v>6650</v>
      </c>
      <c r="D94" s="466" t="s">
        <v>6651</v>
      </c>
      <c r="E94" s="479" t="s">
        <v>6598</v>
      </c>
      <c r="F94" s="486"/>
      <c r="G94" s="487">
        <v>100</v>
      </c>
      <c r="H94" s="488" t="s">
        <v>1058</v>
      </c>
      <c r="I94" s="496" t="s">
        <v>1056</v>
      </c>
      <c r="J94" s="496" t="s">
        <v>6637</v>
      </c>
      <c r="K94" s="496" t="str">
        <f>VLOOKUP(G94,'Accepted Papers'!C$3:J$362,8,FALSE)</f>
        <v>EuiYul Song, Sangryul Kim, Haeju Lee, Joonkee Kim, James Thorne</v>
      </c>
      <c r="L94" s="496" t="s">
        <v>1056</v>
      </c>
      <c r="M94" s="496" t="s">
        <v>5246</v>
      </c>
      <c r="N94" s="496" t="s">
        <v>5248</v>
      </c>
      <c r="O94" s="496" t="s">
        <v>5250</v>
      </c>
      <c r="P94" s="496" t="s">
        <v>5252</v>
      </c>
      <c r="Q94" s="496"/>
      <c r="R94" s="496"/>
      <c r="S94" s="496"/>
      <c r="T94" s="464" t="s">
        <v>6672</v>
      </c>
      <c r="U94" s="464" t="s">
        <v>6661</v>
      </c>
      <c r="V94" s="465" t="s">
        <v>6648</v>
      </c>
      <c r="W94" s="508" t="s">
        <v>6673</v>
      </c>
      <c r="X94" s="464" t="s">
        <v>1056</v>
      </c>
      <c r="Y94" s="464" t="s">
        <v>5246</v>
      </c>
      <c r="Z94" s="464" t="s">
        <v>5248</v>
      </c>
      <c r="AA94" s="464" t="s">
        <v>5250</v>
      </c>
      <c r="AB94" s="464" t="s">
        <v>5252</v>
      </c>
      <c r="AC94" s="464"/>
      <c r="AD94" s="464"/>
      <c r="AE94" s="464"/>
      <c r="AF94" s="464"/>
      <c r="AG94" s="464"/>
      <c r="AH94" s="464"/>
      <c r="AI94" s="464"/>
      <c r="AJ94" s="464"/>
      <c r="AK94" s="464"/>
      <c r="AL94" s="464"/>
      <c r="AM94" s="464"/>
      <c r="AN94" s="464"/>
      <c r="AO94" s="464"/>
      <c r="AP94" s="464"/>
      <c r="AQ94" s="464"/>
      <c r="AR94" s="464"/>
      <c r="AS94" s="464"/>
      <c r="AT94" s="464"/>
      <c r="AU94" s="464"/>
      <c r="AV94" s="464"/>
      <c r="AW94" s="464"/>
      <c r="AX94" s="464"/>
      <c r="AY94" s="464"/>
      <c r="AZ94" s="464"/>
      <c r="BA94" s="464"/>
      <c r="BB94" s="464"/>
      <c r="BC94" s="464"/>
      <c r="BD94" s="464"/>
      <c r="BE94" s="464"/>
      <c r="BF94" s="464"/>
      <c r="BG94" s="464"/>
      <c r="BH94" s="464"/>
      <c r="BI94" s="464"/>
      <c r="BJ94" s="464"/>
      <c r="BK94" s="464"/>
      <c r="BL94" s="464"/>
      <c r="BM94" s="464"/>
      <c r="BN94" s="464"/>
      <c r="BO94" s="464"/>
      <c r="BP94" s="464"/>
      <c r="BQ94" s="464"/>
      <c r="BR94" s="464"/>
      <c r="BS94" s="464"/>
      <c r="BT94" s="464"/>
      <c r="BU94" s="464"/>
      <c r="BV94" s="464"/>
      <c r="BW94" s="464"/>
      <c r="BX94" s="464"/>
      <c r="BY94" s="464"/>
      <c r="BZ94" s="464"/>
      <c r="CA94" s="464"/>
      <c r="CB94" s="464"/>
      <c r="CC94" s="464"/>
      <c r="CD94" s="464"/>
      <c r="CE94" s="464"/>
      <c r="CF94" s="464"/>
      <c r="CG94" s="464"/>
      <c r="CH94" s="464"/>
      <c r="CI94" s="464"/>
      <c r="CJ94" s="464"/>
      <c r="CK94" s="464"/>
      <c r="CL94" s="464"/>
      <c r="CM94" s="464"/>
      <c r="CN94" s="464"/>
      <c r="CO94" s="464"/>
      <c r="CP94" s="464"/>
      <c r="CQ94" s="464"/>
      <c r="CR94" s="464"/>
      <c r="CS94" s="464"/>
      <c r="CT94" s="464"/>
      <c r="CU94" s="464"/>
      <c r="CV94" s="464"/>
      <c r="CW94" s="464"/>
      <c r="CX94" s="464"/>
      <c r="CY94" s="464"/>
      <c r="CZ94" s="464"/>
      <c r="DA94" s="464"/>
      <c r="DB94" s="464"/>
      <c r="DC94" s="464"/>
      <c r="DD94" s="464"/>
      <c r="DE94" s="464"/>
      <c r="DF94" s="464"/>
      <c r="DG94" s="464"/>
      <c r="DH94" s="464"/>
      <c r="DI94" s="464"/>
      <c r="DJ94" s="464"/>
      <c r="DK94" s="464"/>
      <c r="DL94" s="464"/>
      <c r="DM94" s="464"/>
      <c r="DN94" s="464"/>
      <c r="DO94" s="464"/>
      <c r="DP94" s="464"/>
      <c r="DQ94" s="464"/>
      <c r="DR94" s="464"/>
      <c r="DS94" s="464"/>
      <c r="DT94" s="464"/>
      <c r="DU94" s="464"/>
      <c r="DV94" s="464"/>
      <c r="DW94" s="464"/>
      <c r="DX94" s="464"/>
      <c r="DY94" s="464"/>
      <c r="DZ94" s="464"/>
      <c r="EA94" s="464"/>
      <c r="EB94" s="464"/>
      <c r="EC94" s="464"/>
      <c r="ED94" s="464"/>
      <c r="EE94" s="464"/>
      <c r="EF94" s="464"/>
      <c r="EG94" s="464"/>
      <c r="EH94" s="464"/>
      <c r="EI94" s="464"/>
      <c r="EJ94" s="464"/>
      <c r="EK94" s="464"/>
      <c r="EL94" s="464"/>
      <c r="EM94" s="464"/>
      <c r="EN94" s="464"/>
      <c r="EO94" s="464"/>
      <c r="EP94" s="464"/>
      <c r="EQ94" s="464"/>
      <c r="ER94" s="464"/>
      <c r="ES94" s="464"/>
      <c r="ET94" s="464"/>
      <c r="EU94" s="464"/>
      <c r="EV94" s="464"/>
      <c r="EW94" s="464"/>
      <c r="EX94" s="464"/>
      <c r="EY94" s="464"/>
      <c r="EZ94" s="464"/>
      <c r="FA94" s="464"/>
      <c r="FB94" s="464"/>
      <c r="FC94" s="464"/>
      <c r="FD94" s="464"/>
      <c r="FE94" s="464"/>
      <c r="FF94" s="464"/>
      <c r="FG94" s="464"/>
      <c r="FH94" s="464"/>
      <c r="FI94" s="464"/>
      <c r="FJ94" s="464"/>
      <c r="FK94" s="464"/>
      <c r="FL94" s="464"/>
      <c r="FM94" s="464"/>
      <c r="FN94" s="464"/>
      <c r="FO94" s="464"/>
      <c r="FP94" s="464"/>
      <c r="FQ94" s="464"/>
      <c r="FR94" s="464"/>
      <c r="FS94" s="464"/>
      <c r="FT94" s="464"/>
      <c r="FU94" s="464"/>
      <c r="FV94" s="464"/>
      <c r="FW94" s="464"/>
      <c r="FX94" s="464"/>
      <c r="FY94" s="464"/>
      <c r="FZ94" s="464"/>
      <c r="GA94" s="464"/>
      <c r="GB94" s="464"/>
      <c r="GC94" s="464"/>
      <c r="GD94" s="464"/>
      <c r="GE94" s="464"/>
      <c r="GF94" s="464"/>
      <c r="GG94" s="464"/>
      <c r="GH94" s="464"/>
      <c r="GI94" s="464"/>
      <c r="GJ94" s="464"/>
      <c r="GK94" s="464"/>
      <c r="GL94" s="464"/>
      <c r="GM94" s="464"/>
      <c r="GN94" s="464"/>
      <c r="GO94" s="464"/>
      <c r="GP94" s="464"/>
      <c r="GQ94" s="464"/>
      <c r="GR94" s="464"/>
      <c r="GS94" s="464"/>
      <c r="GT94" s="464"/>
      <c r="GU94" s="464"/>
      <c r="GV94" s="464"/>
      <c r="GW94" s="464"/>
      <c r="GX94" s="464"/>
      <c r="GY94" s="464"/>
      <c r="GZ94" s="464"/>
      <c r="HA94" s="464"/>
      <c r="HB94" s="464"/>
      <c r="HC94" s="464"/>
      <c r="HD94" s="464"/>
      <c r="HE94" s="464"/>
      <c r="HF94" s="464"/>
      <c r="HG94" s="464"/>
      <c r="HH94" s="464"/>
      <c r="HI94" s="464"/>
      <c r="HJ94" s="464"/>
      <c r="HK94" s="464"/>
      <c r="HL94" s="464"/>
      <c r="HM94" s="464"/>
      <c r="HN94" s="464"/>
      <c r="HO94" s="464"/>
      <c r="HP94" s="464"/>
      <c r="HQ94" s="464"/>
      <c r="HR94" s="464"/>
      <c r="HS94" s="464"/>
    </row>
    <row r="95" customHeight="1" spans="1:227">
      <c r="A95" s="466" t="s">
        <v>865</v>
      </c>
      <c r="B95" s="467">
        <v>45370</v>
      </c>
      <c r="C95" s="468" t="s">
        <v>6650</v>
      </c>
      <c r="D95" s="466" t="s">
        <v>6651</v>
      </c>
      <c r="E95" s="479" t="s">
        <v>6598</v>
      </c>
      <c r="F95" s="480"/>
      <c r="G95" s="480">
        <v>253</v>
      </c>
      <c r="H95" s="482" t="s">
        <v>2073</v>
      </c>
      <c r="I95" s="496" t="s">
        <v>4236</v>
      </c>
      <c r="J95" s="496" t="s">
        <v>6645</v>
      </c>
      <c r="K95" s="496" t="str">
        <f>VLOOKUP(G95,'Accepted Papers'!C$3:J$362,8,FALSE)</f>
        <v>Liang Wang, Nan Yang, Furu Wei</v>
      </c>
      <c r="L95" s="496" t="s">
        <v>4236</v>
      </c>
      <c r="M95" s="496" t="s">
        <v>4238</v>
      </c>
      <c r="N95" s="496" t="s">
        <v>3306</v>
      </c>
      <c r="O95" s="496"/>
      <c r="P95" s="496"/>
      <c r="Q95" s="496"/>
      <c r="R95" s="496"/>
      <c r="S95" s="496"/>
      <c r="T95" s="459"/>
      <c r="U95" s="459"/>
      <c r="V95" s="496"/>
      <c r="W95" s="500" t="s">
        <v>6674</v>
      </c>
      <c r="X95" s="496" t="s">
        <v>4236</v>
      </c>
      <c r="Y95" s="496" t="s">
        <v>4238</v>
      </c>
      <c r="Z95" s="496" t="s">
        <v>3306</v>
      </c>
      <c r="AA95" s="496"/>
      <c r="AB95" s="496"/>
      <c r="AC95" s="496"/>
      <c r="AD95" s="496"/>
      <c r="AE95" s="496"/>
      <c r="AF95" s="496"/>
      <c r="AG95" s="496"/>
      <c r="AH95" s="496"/>
      <c r="AI95" s="496"/>
      <c r="AJ95" s="496"/>
      <c r="AK95" s="496"/>
      <c r="AL95" s="496"/>
      <c r="AM95" s="496"/>
      <c r="AN95" s="496"/>
      <c r="AO95" s="496"/>
      <c r="AP95" s="496"/>
      <c r="AQ95" s="496"/>
      <c r="AR95" s="496"/>
      <c r="AS95" s="496"/>
      <c r="AT95" s="496"/>
      <c r="AU95" s="496"/>
      <c r="AV95" s="496"/>
      <c r="AW95" s="496"/>
      <c r="AX95" s="496"/>
      <c r="AY95" s="496"/>
      <c r="AZ95" s="496"/>
      <c r="BA95" s="496"/>
      <c r="BB95" s="496"/>
      <c r="BC95" s="496"/>
      <c r="BD95" s="496"/>
      <c r="BE95" s="496"/>
      <c r="BF95" s="496"/>
      <c r="BG95" s="496"/>
      <c r="BH95" s="496"/>
      <c r="BI95" s="496"/>
      <c r="BJ95" s="496"/>
      <c r="BK95" s="496"/>
      <c r="BL95" s="496"/>
      <c r="BM95" s="496"/>
      <c r="BN95" s="496"/>
      <c r="BO95" s="496"/>
      <c r="BP95" s="496"/>
      <c r="BQ95" s="496"/>
      <c r="BR95" s="496"/>
      <c r="BS95" s="496"/>
      <c r="BT95" s="496"/>
      <c r="BU95" s="496"/>
      <c r="BV95" s="496"/>
      <c r="BW95" s="496"/>
      <c r="BX95" s="496"/>
      <c r="BY95" s="496"/>
      <c r="BZ95" s="496"/>
      <c r="CA95" s="496"/>
      <c r="CB95" s="496"/>
      <c r="CC95" s="496"/>
      <c r="CD95" s="496"/>
      <c r="CE95" s="496"/>
      <c r="CF95" s="496"/>
      <c r="CG95" s="496"/>
      <c r="CH95" s="496"/>
      <c r="CI95" s="496"/>
      <c r="CJ95" s="496"/>
      <c r="CK95" s="496"/>
      <c r="CL95" s="496"/>
      <c r="CM95" s="496"/>
      <c r="CN95" s="496"/>
      <c r="CO95" s="496"/>
      <c r="CP95" s="496"/>
      <c r="CQ95" s="496"/>
      <c r="CR95" s="496"/>
      <c r="CS95" s="496"/>
      <c r="CT95" s="496"/>
      <c r="CU95" s="496"/>
      <c r="CV95" s="496"/>
      <c r="CW95" s="496"/>
      <c r="CX95" s="496"/>
      <c r="CY95" s="496"/>
      <c r="CZ95" s="496"/>
      <c r="DA95" s="496"/>
      <c r="DB95" s="496"/>
      <c r="DC95" s="496"/>
      <c r="DD95" s="496"/>
      <c r="DE95" s="496"/>
      <c r="DF95" s="496"/>
      <c r="DG95" s="496"/>
      <c r="DH95" s="496"/>
      <c r="DI95" s="496"/>
      <c r="DJ95" s="496"/>
      <c r="DK95" s="496"/>
      <c r="DL95" s="496"/>
      <c r="DM95" s="496"/>
      <c r="DN95" s="496"/>
      <c r="DO95" s="496"/>
      <c r="DP95" s="496"/>
      <c r="DQ95" s="496"/>
      <c r="DR95" s="496"/>
      <c r="DS95" s="496"/>
      <c r="DT95" s="496"/>
      <c r="DU95" s="496"/>
      <c r="DV95" s="496"/>
      <c r="DW95" s="496"/>
      <c r="DX95" s="496"/>
      <c r="DY95" s="496"/>
      <c r="DZ95" s="496"/>
      <c r="EA95" s="496"/>
      <c r="EB95" s="496"/>
      <c r="EC95" s="496"/>
      <c r="ED95" s="496"/>
      <c r="EE95" s="496"/>
      <c r="EF95" s="496"/>
      <c r="EG95" s="496"/>
      <c r="EH95" s="496"/>
      <c r="EI95" s="496"/>
      <c r="EJ95" s="496"/>
      <c r="EK95" s="496"/>
      <c r="EL95" s="496"/>
      <c r="EM95" s="496"/>
      <c r="EN95" s="496"/>
      <c r="EO95" s="496"/>
      <c r="EP95" s="496"/>
      <c r="EQ95" s="496"/>
      <c r="ER95" s="496"/>
      <c r="ES95" s="496"/>
      <c r="ET95" s="496"/>
      <c r="EU95" s="496"/>
      <c r="EV95" s="496"/>
      <c r="EW95" s="496"/>
      <c r="EX95" s="496"/>
      <c r="EY95" s="496"/>
      <c r="EZ95" s="496"/>
      <c r="FA95" s="496"/>
      <c r="FB95" s="496"/>
      <c r="FC95" s="496"/>
      <c r="FD95" s="496"/>
      <c r="FE95" s="496"/>
      <c r="FF95" s="496"/>
      <c r="FG95" s="496"/>
      <c r="FH95" s="496"/>
      <c r="FI95" s="496"/>
      <c r="FJ95" s="496"/>
      <c r="FK95" s="496"/>
      <c r="FL95" s="496"/>
      <c r="FM95" s="496"/>
      <c r="FN95" s="496"/>
      <c r="FO95" s="496"/>
      <c r="FP95" s="496"/>
      <c r="FQ95" s="496"/>
      <c r="FR95" s="496"/>
      <c r="FS95" s="496"/>
      <c r="FT95" s="496"/>
      <c r="FU95" s="496"/>
      <c r="FV95" s="496"/>
      <c r="FW95" s="496"/>
      <c r="FX95" s="496"/>
      <c r="FY95" s="496"/>
      <c r="FZ95" s="496"/>
      <c r="GA95" s="496"/>
      <c r="GB95" s="496"/>
      <c r="GC95" s="496"/>
      <c r="GD95" s="496"/>
      <c r="GE95" s="496"/>
      <c r="GF95" s="496"/>
      <c r="GG95" s="496"/>
      <c r="GH95" s="496"/>
      <c r="GI95" s="496"/>
      <c r="GJ95" s="496"/>
      <c r="GK95" s="496"/>
      <c r="GL95" s="496"/>
      <c r="GM95" s="496"/>
      <c r="GN95" s="496"/>
      <c r="GO95" s="496"/>
      <c r="GP95" s="496"/>
      <c r="GQ95" s="496"/>
      <c r="GR95" s="496"/>
      <c r="GS95" s="496"/>
      <c r="GT95" s="496"/>
      <c r="GU95" s="496"/>
      <c r="GV95" s="496"/>
      <c r="GW95" s="496"/>
      <c r="GX95" s="496"/>
      <c r="GY95" s="496"/>
      <c r="GZ95" s="496"/>
      <c r="HA95" s="496"/>
      <c r="HB95" s="496"/>
      <c r="HC95" s="496"/>
      <c r="HD95" s="496"/>
      <c r="HE95" s="496"/>
      <c r="HF95" s="496"/>
      <c r="HG95" s="496"/>
      <c r="HH95" s="496"/>
      <c r="HI95" s="496"/>
      <c r="HJ95" s="496"/>
      <c r="HK95" s="496"/>
      <c r="HL95" s="496"/>
      <c r="HM95" s="496"/>
      <c r="HN95" s="496"/>
      <c r="HO95" s="496"/>
      <c r="HP95" s="496"/>
      <c r="HQ95" s="496"/>
      <c r="HR95" s="496"/>
      <c r="HS95" s="496"/>
    </row>
    <row r="96" customHeight="1" spans="1:227">
      <c r="A96" s="466" t="s">
        <v>865</v>
      </c>
      <c r="B96" s="467">
        <v>45370</v>
      </c>
      <c r="C96" s="468" t="s">
        <v>6650</v>
      </c>
      <c r="D96" s="466" t="s">
        <v>6651</v>
      </c>
      <c r="E96" s="479" t="s">
        <v>6553</v>
      </c>
      <c r="F96" s="480"/>
      <c r="G96" s="480">
        <v>355</v>
      </c>
      <c r="H96" s="482" t="s">
        <v>2390</v>
      </c>
      <c r="I96" s="496" t="s">
        <v>2384</v>
      </c>
      <c r="J96" s="496" t="s">
        <v>6645</v>
      </c>
      <c r="K96" s="496" t="str">
        <f>VLOOKUP(G96,'Accepted Papers'!C$3:J$362,8,FALSE)</f>
        <v>Kaige Xie, Tong Yu, Haoliang Wang, Junda Wu, Handong Zhao, Ruiyi Zhang, Kanak Mahadik, Ani Nenkova, Mark Riedl</v>
      </c>
      <c r="L96" s="496" t="s">
        <v>2384</v>
      </c>
      <c r="M96" s="496" t="s">
        <v>4657</v>
      </c>
      <c r="N96" s="496" t="s">
        <v>4659</v>
      </c>
      <c r="O96" s="496" t="s">
        <v>4661</v>
      </c>
      <c r="P96" s="496" t="s">
        <v>4663</v>
      </c>
      <c r="Q96" s="496" t="s">
        <v>4665</v>
      </c>
      <c r="R96" s="496" t="s">
        <v>4667</v>
      </c>
      <c r="S96" s="496" t="s">
        <v>4669</v>
      </c>
      <c r="T96" s="459"/>
      <c r="U96" s="459"/>
      <c r="V96" s="496"/>
      <c r="W96" s="500" t="s">
        <v>6675</v>
      </c>
      <c r="X96" s="496" t="s">
        <v>2384</v>
      </c>
      <c r="Y96" s="496" t="s">
        <v>4657</v>
      </c>
      <c r="Z96" s="496" t="s">
        <v>4659</v>
      </c>
      <c r="AA96" s="496" t="s">
        <v>4661</v>
      </c>
      <c r="AB96" s="496" t="s">
        <v>4663</v>
      </c>
      <c r="AC96" s="496" t="s">
        <v>4665</v>
      </c>
      <c r="AD96" s="496" t="s">
        <v>4667</v>
      </c>
      <c r="AE96" s="496" t="s">
        <v>4669</v>
      </c>
      <c r="AF96" s="496" t="s">
        <v>4654</v>
      </c>
      <c r="AG96" s="496"/>
      <c r="AH96" s="496"/>
      <c r="AI96" s="496"/>
      <c r="AJ96" s="496"/>
      <c r="AK96" s="496"/>
      <c r="AL96" s="496"/>
      <c r="AM96" s="496"/>
      <c r="AN96" s="496"/>
      <c r="AO96" s="496"/>
      <c r="AP96" s="496"/>
      <c r="AQ96" s="496"/>
      <c r="AR96" s="496"/>
      <c r="AS96" s="496"/>
      <c r="AT96" s="496"/>
      <c r="AU96" s="496"/>
      <c r="AV96" s="496"/>
      <c r="AW96" s="496"/>
      <c r="AX96" s="496"/>
      <c r="AY96" s="496"/>
      <c r="AZ96" s="496"/>
      <c r="BA96" s="496"/>
      <c r="BB96" s="496"/>
      <c r="BC96" s="496"/>
      <c r="BD96" s="496"/>
      <c r="BE96" s="496"/>
      <c r="BF96" s="496"/>
      <c r="BG96" s="496"/>
      <c r="BH96" s="496"/>
      <c r="BI96" s="496"/>
      <c r="BJ96" s="496"/>
      <c r="BK96" s="496"/>
      <c r="BL96" s="496"/>
      <c r="BM96" s="496"/>
      <c r="BN96" s="496"/>
      <c r="BO96" s="496"/>
      <c r="BP96" s="496"/>
      <c r="BQ96" s="496"/>
      <c r="BR96" s="496"/>
      <c r="BS96" s="496"/>
      <c r="BT96" s="496"/>
      <c r="BU96" s="496"/>
      <c r="BV96" s="496"/>
      <c r="BW96" s="496"/>
      <c r="BX96" s="496"/>
      <c r="BY96" s="496"/>
      <c r="BZ96" s="496"/>
      <c r="CA96" s="496"/>
      <c r="CB96" s="496"/>
      <c r="CC96" s="496"/>
      <c r="CD96" s="496"/>
      <c r="CE96" s="496"/>
      <c r="CF96" s="496"/>
      <c r="CG96" s="496"/>
      <c r="CH96" s="496"/>
      <c r="CI96" s="496"/>
      <c r="CJ96" s="496"/>
      <c r="CK96" s="496"/>
      <c r="CL96" s="496"/>
      <c r="CM96" s="496"/>
      <c r="CN96" s="496"/>
      <c r="CO96" s="496"/>
      <c r="CP96" s="496"/>
      <c r="CQ96" s="496"/>
      <c r="CR96" s="496"/>
      <c r="CS96" s="496"/>
      <c r="CT96" s="496"/>
      <c r="CU96" s="496"/>
      <c r="CV96" s="496"/>
      <c r="CW96" s="496"/>
      <c r="CX96" s="496"/>
      <c r="CY96" s="496"/>
      <c r="CZ96" s="496"/>
      <c r="DA96" s="496"/>
      <c r="DB96" s="496"/>
      <c r="DC96" s="496"/>
      <c r="DD96" s="496"/>
      <c r="DE96" s="496"/>
      <c r="DF96" s="496"/>
      <c r="DG96" s="496"/>
      <c r="DH96" s="496"/>
      <c r="DI96" s="496"/>
      <c r="DJ96" s="496"/>
      <c r="DK96" s="496"/>
      <c r="DL96" s="496"/>
      <c r="DM96" s="496"/>
      <c r="DN96" s="496"/>
      <c r="DO96" s="496"/>
      <c r="DP96" s="496"/>
      <c r="DQ96" s="496"/>
      <c r="DR96" s="496"/>
      <c r="DS96" s="496"/>
      <c r="DT96" s="496"/>
      <c r="DU96" s="496"/>
      <c r="DV96" s="496"/>
      <c r="DW96" s="496"/>
      <c r="DX96" s="496"/>
      <c r="DY96" s="496"/>
      <c r="DZ96" s="496"/>
      <c r="EA96" s="496"/>
      <c r="EB96" s="496"/>
      <c r="EC96" s="496"/>
      <c r="ED96" s="496"/>
      <c r="EE96" s="496"/>
      <c r="EF96" s="496"/>
      <c r="EG96" s="496"/>
      <c r="EH96" s="496"/>
      <c r="EI96" s="496"/>
      <c r="EJ96" s="496"/>
      <c r="EK96" s="496"/>
      <c r="EL96" s="496"/>
      <c r="EM96" s="496"/>
      <c r="EN96" s="496"/>
      <c r="EO96" s="496"/>
      <c r="EP96" s="496"/>
      <c r="EQ96" s="496"/>
      <c r="ER96" s="496"/>
      <c r="ES96" s="496"/>
      <c r="ET96" s="496"/>
      <c r="EU96" s="496"/>
      <c r="EV96" s="496"/>
      <c r="EW96" s="496"/>
      <c r="EX96" s="496"/>
      <c r="EY96" s="496"/>
      <c r="EZ96" s="496"/>
      <c r="FA96" s="496"/>
      <c r="FB96" s="496"/>
      <c r="FC96" s="496"/>
      <c r="FD96" s="496"/>
      <c r="FE96" s="496"/>
      <c r="FF96" s="496"/>
      <c r="FG96" s="496"/>
      <c r="FH96" s="496"/>
      <c r="FI96" s="496"/>
      <c r="FJ96" s="496"/>
      <c r="FK96" s="496"/>
      <c r="FL96" s="496"/>
      <c r="FM96" s="496"/>
      <c r="FN96" s="496"/>
      <c r="FO96" s="496"/>
      <c r="FP96" s="496"/>
      <c r="FQ96" s="496"/>
      <c r="FR96" s="496"/>
      <c r="FS96" s="496"/>
      <c r="FT96" s="496"/>
      <c r="FU96" s="496"/>
      <c r="FV96" s="496"/>
      <c r="FW96" s="496"/>
      <c r="FX96" s="496"/>
      <c r="FY96" s="496"/>
      <c r="FZ96" s="496"/>
      <c r="GA96" s="496"/>
      <c r="GB96" s="496"/>
      <c r="GC96" s="496"/>
      <c r="GD96" s="496"/>
      <c r="GE96" s="496"/>
      <c r="GF96" s="496"/>
      <c r="GG96" s="496"/>
      <c r="GH96" s="496"/>
      <c r="GI96" s="496"/>
      <c r="GJ96" s="496"/>
      <c r="GK96" s="496"/>
      <c r="GL96" s="496"/>
      <c r="GM96" s="496"/>
      <c r="GN96" s="496"/>
      <c r="GO96" s="496"/>
      <c r="GP96" s="496"/>
      <c r="GQ96" s="496"/>
      <c r="GR96" s="496"/>
      <c r="GS96" s="496"/>
      <c r="GT96" s="496"/>
      <c r="GU96" s="496"/>
      <c r="GV96" s="496"/>
      <c r="GW96" s="496"/>
      <c r="GX96" s="496"/>
      <c r="GY96" s="496"/>
      <c r="GZ96" s="496"/>
      <c r="HA96" s="496"/>
      <c r="HB96" s="496"/>
      <c r="HC96" s="496"/>
      <c r="HD96" s="496"/>
      <c r="HE96" s="496"/>
      <c r="HF96" s="496"/>
      <c r="HG96" s="496"/>
      <c r="HH96" s="496"/>
      <c r="HI96" s="496"/>
      <c r="HJ96" s="496"/>
      <c r="HK96" s="496"/>
      <c r="HL96" s="496"/>
      <c r="HM96" s="496"/>
      <c r="HN96" s="496"/>
      <c r="HO96" s="496"/>
      <c r="HP96" s="496"/>
      <c r="HQ96" s="496"/>
      <c r="HR96" s="496"/>
      <c r="HS96" s="496"/>
    </row>
    <row r="97" customHeight="1" spans="1:227">
      <c r="A97" s="472" t="s">
        <v>865</v>
      </c>
      <c r="B97" s="473">
        <v>45370</v>
      </c>
      <c r="C97" s="474" t="s">
        <v>6650</v>
      </c>
      <c r="D97" s="475" t="s">
        <v>6651</v>
      </c>
      <c r="E97" s="489" t="s">
        <v>6676</v>
      </c>
      <c r="F97" s="485"/>
      <c r="G97" s="480">
        <v>18</v>
      </c>
      <c r="H97" s="489" t="s">
        <v>1380</v>
      </c>
      <c r="I97" s="501" t="s">
        <v>1378</v>
      </c>
      <c r="J97" s="489" t="s">
        <v>6645</v>
      </c>
      <c r="K97" s="497" t="s">
        <v>1383</v>
      </c>
      <c r="L97" s="501" t="s">
        <v>1378</v>
      </c>
      <c r="M97" s="501" t="s">
        <v>5091</v>
      </c>
      <c r="N97" s="501" t="s">
        <v>630</v>
      </c>
      <c r="O97" s="503"/>
      <c r="P97" s="503"/>
      <c r="Q97" s="503"/>
      <c r="R97" s="503"/>
      <c r="S97" s="503"/>
      <c r="T97" s="465" t="s">
        <v>6677</v>
      </c>
      <c r="U97" s="465" t="s">
        <v>6661</v>
      </c>
      <c r="V97" s="465" t="s">
        <v>6648</v>
      </c>
      <c r="W97" s="509" t="s">
        <v>6675</v>
      </c>
      <c r="X97" s="510" t="s">
        <v>1378</v>
      </c>
      <c r="Y97" s="510" t="s">
        <v>5091</v>
      </c>
      <c r="Z97" s="510" t="s">
        <v>630</v>
      </c>
      <c r="AA97" s="516"/>
      <c r="AB97" s="516"/>
      <c r="AC97" s="516"/>
      <c r="AD97" s="516"/>
      <c r="AE97" s="516"/>
      <c r="AF97" s="516"/>
      <c r="AG97" s="516"/>
      <c r="AH97" s="516"/>
      <c r="AI97" s="516"/>
      <c r="AJ97" s="516"/>
      <c r="AK97" s="516"/>
      <c r="AL97" s="516"/>
      <c r="AM97" s="516"/>
      <c r="AN97" s="516"/>
      <c r="AO97" s="516"/>
      <c r="AP97" s="516"/>
      <c r="AQ97" s="516"/>
      <c r="AR97" s="516"/>
      <c r="AS97" s="516"/>
      <c r="AT97" s="516"/>
      <c r="AU97" s="516"/>
      <c r="AV97" s="516"/>
      <c r="AW97" s="516"/>
      <c r="AX97" s="516"/>
      <c r="AY97" s="516"/>
      <c r="AZ97" s="516"/>
      <c r="BA97" s="516"/>
      <c r="BB97" s="516"/>
      <c r="BC97" s="516"/>
      <c r="BD97" s="516"/>
      <c r="BE97" s="516"/>
      <c r="BF97" s="516"/>
      <c r="BG97" s="516"/>
      <c r="BH97" s="516"/>
      <c r="BI97" s="516"/>
      <c r="BJ97" s="516"/>
      <c r="BK97" s="516"/>
      <c r="BL97" s="516"/>
      <c r="BM97" s="516"/>
      <c r="BN97" s="516"/>
      <c r="BO97" s="516"/>
      <c r="BP97" s="516"/>
      <c r="BQ97" s="516"/>
      <c r="BR97" s="516"/>
      <c r="BS97" s="516"/>
      <c r="BT97" s="516"/>
      <c r="BU97" s="516"/>
      <c r="BV97" s="516"/>
      <c r="BW97" s="516"/>
      <c r="BX97" s="516"/>
      <c r="BY97" s="516"/>
      <c r="BZ97" s="516"/>
      <c r="CA97" s="516"/>
      <c r="CB97" s="516"/>
      <c r="CC97" s="516"/>
      <c r="CD97" s="516"/>
      <c r="CE97" s="516"/>
      <c r="CF97" s="516"/>
      <c r="CG97" s="516"/>
      <c r="CH97" s="516"/>
      <c r="CI97" s="516"/>
      <c r="CJ97" s="516"/>
      <c r="CK97" s="516"/>
      <c r="CL97" s="516"/>
      <c r="CM97" s="516"/>
      <c r="CN97" s="516"/>
      <c r="CO97" s="516"/>
      <c r="CP97" s="516"/>
      <c r="CQ97" s="516"/>
      <c r="CR97" s="516"/>
      <c r="CS97" s="516"/>
      <c r="CT97" s="516"/>
      <c r="CU97" s="516"/>
      <c r="CV97" s="516"/>
      <c r="CW97" s="516"/>
      <c r="CX97" s="516"/>
      <c r="CY97" s="516"/>
      <c r="CZ97" s="516"/>
      <c r="DA97" s="516"/>
      <c r="DB97" s="516"/>
      <c r="DC97" s="516"/>
      <c r="DD97" s="516"/>
      <c r="DE97" s="516"/>
      <c r="DF97" s="516"/>
      <c r="DG97" s="516"/>
      <c r="DH97" s="516"/>
      <c r="DI97" s="516"/>
      <c r="DJ97" s="516"/>
      <c r="DK97" s="516"/>
      <c r="DL97" s="516"/>
      <c r="DM97" s="516"/>
      <c r="DN97" s="516"/>
      <c r="DO97" s="516"/>
      <c r="DP97" s="516"/>
      <c r="DQ97" s="516"/>
      <c r="DR97" s="516"/>
      <c r="DS97" s="516"/>
      <c r="DT97" s="516"/>
      <c r="DU97" s="516"/>
      <c r="DV97" s="516"/>
      <c r="DW97" s="516"/>
      <c r="DX97" s="516"/>
      <c r="DY97" s="516"/>
      <c r="DZ97" s="516"/>
      <c r="EA97" s="516"/>
      <c r="EB97" s="516"/>
      <c r="EC97" s="516"/>
      <c r="ED97" s="516"/>
      <c r="EE97" s="516"/>
      <c r="EF97" s="516"/>
      <c r="EG97" s="516"/>
      <c r="EH97" s="516"/>
      <c r="EI97" s="516"/>
      <c r="EJ97" s="516"/>
      <c r="EK97" s="516"/>
      <c r="EL97" s="516"/>
      <c r="EM97" s="516"/>
      <c r="EN97" s="516"/>
      <c r="EO97" s="516"/>
      <c r="EP97" s="516"/>
      <c r="EQ97" s="516"/>
      <c r="ER97" s="516"/>
      <c r="ES97" s="516"/>
      <c r="ET97" s="516"/>
      <c r="EU97" s="516"/>
      <c r="EV97" s="516"/>
      <c r="EW97" s="516"/>
      <c r="EX97" s="516"/>
      <c r="EY97" s="516"/>
      <c r="EZ97" s="516"/>
      <c r="FA97" s="516"/>
      <c r="FB97" s="516"/>
      <c r="FC97" s="516"/>
      <c r="FD97" s="516"/>
      <c r="FE97" s="516"/>
      <c r="FF97" s="516"/>
      <c r="FG97" s="516"/>
      <c r="FH97" s="516"/>
      <c r="FI97" s="516"/>
      <c r="FJ97" s="516"/>
      <c r="FK97" s="516"/>
      <c r="FL97" s="516"/>
      <c r="FM97" s="516"/>
      <c r="FN97" s="516"/>
      <c r="FO97" s="516"/>
      <c r="FP97" s="516"/>
      <c r="FQ97" s="516"/>
      <c r="FR97" s="516"/>
      <c r="FS97" s="516"/>
      <c r="FT97" s="516"/>
      <c r="FU97" s="516"/>
      <c r="FV97" s="516"/>
      <c r="FW97" s="516"/>
      <c r="FX97" s="516"/>
      <c r="FY97" s="516"/>
      <c r="FZ97" s="516"/>
      <c r="GA97" s="516"/>
      <c r="GB97" s="516"/>
      <c r="GC97" s="516"/>
      <c r="GD97" s="516"/>
      <c r="GE97" s="516"/>
      <c r="GF97" s="516"/>
      <c r="GG97" s="516"/>
      <c r="GH97" s="516"/>
      <c r="GI97" s="516"/>
      <c r="GJ97" s="516"/>
      <c r="GK97" s="516"/>
      <c r="GL97" s="516"/>
      <c r="GM97" s="516"/>
      <c r="GN97" s="516"/>
      <c r="GO97" s="516"/>
      <c r="GP97" s="516"/>
      <c r="GQ97" s="516"/>
      <c r="GR97" s="516"/>
      <c r="GS97" s="516"/>
      <c r="GT97" s="516"/>
      <c r="GU97" s="516"/>
      <c r="GV97" s="516"/>
      <c r="GW97" s="516"/>
      <c r="GX97" s="516"/>
      <c r="GY97" s="516"/>
      <c r="GZ97" s="516"/>
      <c r="HA97" s="516"/>
      <c r="HB97" s="516"/>
      <c r="HC97" s="516"/>
      <c r="HD97" s="516"/>
      <c r="HE97" s="516"/>
      <c r="HF97" s="516"/>
      <c r="HG97" s="516"/>
      <c r="HH97" s="516"/>
      <c r="HI97" s="516"/>
      <c r="HJ97" s="516"/>
      <c r="HK97" s="516"/>
      <c r="HL97" s="516"/>
      <c r="HM97" s="516"/>
      <c r="HN97" s="516"/>
      <c r="HO97" s="516"/>
      <c r="HP97" s="516"/>
      <c r="HQ97" s="516"/>
      <c r="HR97" s="516"/>
      <c r="HS97" s="516"/>
    </row>
    <row r="98" customHeight="1" spans="1:227">
      <c r="A98" s="466" t="s">
        <v>865</v>
      </c>
      <c r="B98" s="467">
        <v>45370</v>
      </c>
      <c r="C98" s="468" t="s">
        <v>6650</v>
      </c>
      <c r="D98" s="466" t="s">
        <v>6651</v>
      </c>
      <c r="E98" s="479" t="s">
        <v>6579</v>
      </c>
      <c r="F98" s="480"/>
      <c r="G98" s="480">
        <v>22</v>
      </c>
      <c r="H98" s="481" t="s">
        <v>1391</v>
      </c>
      <c r="I98" s="496" t="s">
        <v>3236</v>
      </c>
      <c r="J98" s="496" t="s">
        <v>6645</v>
      </c>
      <c r="K98" s="496" t="str">
        <f>VLOOKUP(G98,'Accepted Papers'!C$3:J$362,8,FALSE)</f>
        <v>Yining Lu, Haoping Yu, Daniel Khashabi</v>
      </c>
      <c r="L98" s="496" t="s">
        <v>3236</v>
      </c>
      <c r="M98" s="496" t="s">
        <v>3238</v>
      </c>
      <c r="N98" s="496" t="s">
        <v>3240</v>
      </c>
      <c r="O98" s="496"/>
      <c r="P98" s="496"/>
      <c r="Q98" s="496"/>
      <c r="R98" s="496"/>
      <c r="S98" s="496"/>
      <c r="T98" s="459"/>
      <c r="U98" s="459"/>
      <c r="V98" s="496"/>
      <c r="W98" s="500" t="s">
        <v>6678</v>
      </c>
      <c r="X98" s="496" t="s">
        <v>3236</v>
      </c>
      <c r="Y98" s="496" t="s">
        <v>3238</v>
      </c>
      <c r="Z98" s="496" t="s">
        <v>3240</v>
      </c>
      <c r="AA98" s="496"/>
      <c r="AB98" s="496"/>
      <c r="AC98" s="496"/>
      <c r="AD98" s="496"/>
      <c r="AE98" s="496"/>
      <c r="AF98" s="496"/>
      <c r="AG98" s="496"/>
      <c r="AH98" s="496"/>
      <c r="AI98" s="496"/>
      <c r="AJ98" s="496"/>
      <c r="AK98" s="496"/>
      <c r="AL98" s="496"/>
      <c r="AM98" s="496"/>
      <c r="AN98" s="496"/>
      <c r="AO98" s="496"/>
      <c r="AP98" s="496"/>
      <c r="AQ98" s="496"/>
      <c r="AR98" s="496"/>
      <c r="AS98" s="496"/>
      <c r="AT98" s="496"/>
      <c r="AU98" s="496"/>
      <c r="AV98" s="496"/>
      <c r="AW98" s="496"/>
      <c r="AX98" s="496"/>
      <c r="AY98" s="496"/>
      <c r="AZ98" s="496"/>
      <c r="BA98" s="496"/>
      <c r="BB98" s="496"/>
      <c r="BC98" s="496"/>
      <c r="BD98" s="496"/>
      <c r="BE98" s="496"/>
      <c r="BF98" s="496"/>
      <c r="BG98" s="496"/>
      <c r="BH98" s="496"/>
      <c r="BI98" s="496"/>
      <c r="BJ98" s="496"/>
      <c r="BK98" s="496"/>
      <c r="BL98" s="496"/>
      <c r="BM98" s="496"/>
      <c r="BN98" s="496"/>
      <c r="BO98" s="496"/>
      <c r="BP98" s="496"/>
      <c r="BQ98" s="496"/>
      <c r="BR98" s="496"/>
      <c r="BS98" s="496"/>
      <c r="BT98" s="496"/>
      <c r="BU98" s="496"/>
      <c r="BV98" s="496"/>
      <c r="BW98" s="496"/>
      <c r="BX98" s="496"/>
      <c r="BY98" s="496"/>
      <c r="BZ98" s="496"/>
      <c r="CA98" s="496"/>
      <c r="CB98" s="496"/>
      <c r="CC98" s="496"/>
      <c r="CD98" s="496"/>
      <c r="CE98" s="496"/>
      <c r="CF98" s="496"/>
      <c r="CG98" s="496"/>
      <c r="CH98" s="496"/>
      <c r="CI98" s="496"/>
      <c r="CJ98" s="496"/>
      <c r="CK98" s="496"/>
      <c r="CL98" s="496"/>
      <c r="CM98" s="496"/>
      <c r="CN98" s="496"/>
      <c r="CO98" s="496"/>
      <c r="CP98" s="496"/>
      <c r="CQ98" s="496"/>
      <c r="CR98" s="496"/>
      <c r="CS98" s="496"/>
      <c r="CT98" s="496"/>
      <c r="CU98" s="496"/>
      <c r="CV98" s="496"/>
      <c r="CW98" s="496"/>
      <c r="CX98" s="496"/>
      <c r="CY98" s="496"/>
      <c r="CZ98" s="496"/>
      <c r="DA98" s="496"/>
      <c r="DB98" s="496"/>
      <c r="DC98" s="496"/>
      <c r="DD98" s="496"/>
      <c r="DE98" s="496"/>
      <c r="DF98" s="496"/>
      <c r="DG98" s="496"/>
      <c r="DH98" s="496"/>
      <c r="DI98" s="496"/>
      <c r="DJ98" s="496"/>
      <c r="DK98" s="496"/>
      <c r="DL98" s="496"/>
      <c r="DM98" s="496"/>
      <c r="DN98" s="496"/>
      <c r="DO98" s="496"/>
      <c r="DP98" s="496"/>
      <c r="DQ98" s="496"/>
      <c r="DR98" s="496"/>
      <c r="DS98" s="496"/>
      <c r="DT98" s="496"/>
      <c r="DU98" s="496"/>
      <c r="DV98" s="496"/>
      <c r="DW98" s="496"/>
      <c r="DX98" s="496"/>
      <c r="DY98" s="496"/>
      <c r="DZ98" s="496"/>
      <c r="EA98" s="496"/>
      <c r="EB98" s="496"/>
      <c r="EC98" s="496"/>
      <c r="ED98" s="496"/>
      <c r="EE98" s="496"/>
      <c r="EF98" s="496"/>
      <c r="EG98" s="496"/>
      <c r="EH98" s="496"/>
      <c r="EI98" s="496"/>
      <c r="EJ98" s="496"/>
      <c r="EK98" s="496"/>
      <c r="EL98" s="496"/>
      <c r="EM98" s="496"/>
      <c r="EN98" s="496"/>
      <c r="EO98" s="496"/>
      <c r="EP98" s="496"/>
      <c r="EQ98" s="496"/>
      <c r="ER98" s="496"/>
      <c r="ES98" s="496"/>
      <c r="ET98" s="496"/>
      <c r="EU98" s="496"/>
      <c r="EV98" s="496"/>
      <c r="EW98" s="496"/>
      <c r="EX98" s="496"/>
      <c r="EY98" s="496"/>
      <c r="EZ98" s="496"/>
      <c r="FA98" s="496"/>
      <c r="FB98" s="496"/>
      <c r="FC98" s="496"/>
      <c r="FD98" s="496"/>
      <c r="FE98" s="496"/>
      <c r="FF98" s="496"/>
      <c r="FG98" s="496"/>
      <c r="FH98" s="496"/>
      <c r="FI98" s="496"/>
      <c r="FJ98" s="496"/>
      <c r="FK98" s="496"/>
      <c r="FL98" s="496"/>
      <c r="FM98" s="496"/>
      <c r="FN98" s="496"/>
      <c r="FO98" s="496"/>
      <c r="FP98" s="496"/>
      <c r="FQ98" s="496"/>
      <c r="FR98" s="496"/>
      <c r="FS98" s="496"/>
      <c r="FT98" s="496"/>
      <c r="FU98" s="496"/>
      <c r="FV98" s="496"/>
      <c r="FW98" s="496"/>
      <c r="FX98" s="496"/>
      <c r="FY98" s="496"/>
      <c r="FZ98" s="496"/>
      <c r="GA98" s="496"/>
      <c r="GB98" s="496"/>
      <c r="GC98" s="496"/>
      <c r="GD98" s="496"/>
      <c r="GE98" s="496"/>
      <c r="GF98" s="496"/>
      <c r="GG98" s="496"/>
      <c r="GH98" s="496"/>
      <c r="GI98" s="496"/>
      <c r="GJ98" s="496"/>
      <c r="GK98" s="496"/>
      <c r="GL98" s="496"/>
      <c r="GM98" s="496"/>
      <c r="GN98" s="496"/>
      <c r="GO98" s="496"/>
      <c r="GP98" s="496"/>
      <c r="GQ98" s="496"/>
      <c r="GR98" s="496"/>
      <c r="GS98" s="496"/>
      <c r="GT98" s="496"/>
      <c r="GU98" s="496"/>
      <c r="GV98" s="496"/>
      <c r="GW98" s="496"/>
      <c r="GX98" s="496"/>
      <c r="GY98" s="496"/>
      <c r="GZ98" s="496"/>
      <c r="HA98" s="496"/>
      <c r="HB98" s="496"/>
      <c r="HC98" s="496"/>
      <c r="HD98" s="496"/>
      <c r="HE98" s="496"/>
      <c r="HF98" s="496"/>
      <c r="HG98" s="496"/>
      <c r="HH98" s="496"/>
      <c r="HI98" s="496"/>
      <c r="HJ98" s="496"/>
      <c r="HK98" s="496"/>
      <c r="HL98" s="496"/>
      <c r="HM98" s="496"/>
      <c r="HN98" s="496"/>
      <c r="HO98" s="496"/>
      <c r="HP98" s="496"/>
      <c r="HQ98" s="496"/>
      <c r="HR98" s="496"/>
      <c r="HS98" s="496"/>
    </row>
    <row r="99" customHeight="1" spans="1:227">
      <c r="A99" s="466" t="s">
        <v>865</v>
      </c>
      <c r="B99" s="467">
        <v>45370</v>
      </c>
      <c r="C99" s="468" t="s">
        <v>6650</v>
      </c>
      <c r="D99" s="466" t="s">
        <v>6651</v>
      </c>
      <c r="E99" s="479" t="s">
        <v>6579</v>
      </c>
      <c r="F99" s="480"/>
      <c r="G99" s="480">
        <v>54</v>
      </c>
      <c r="H99" s="481" t="s">
        <v>1034</v>
      </c>
      <c r="I99" s="496" t="s">
        <v>1032</v>
      </c>
      <c r="J99" s="496" t="s">
        <v>6645</v>
      </c>
      <c r="K99" s="496" t="str">
        <f>VLOOKUP(G99,'Accepted Papers'!C$3:J$362,8,FALSE)</f>
        <v>Simeng Sun, Yang Liu, Shuohang Wang, Dan Iter, Chenguang Zhu, Mohit Iyyer</v>
      </c>
      <c r="L99" s="496" t="s">
        <v>1032</v>
      </c>
      <c r="M99" s="496" t="s">
        <v>1884</v>
      </c>
      <c r="N99" s="496" t="s">
        <v>3463</v>
      </c>
      <c r="O99" s="496" t="s">
        <v>3465</v>
      </c>
      <c r="P99" s="496" t="s">
        <v>3467</v>
      </c>
      <c r="Q99" s="496" t="s">
        <v>3469</v>
      </c>
      <c r="R99" s="496"/>
      <c r="S99" s="496"/>
      <c r="T99" s="459"/>
      <c r="U99" s="459"/>
      <c r="V99" s="496"/>
      <c r="W99" s="500" t="s">
        <v>6679</v>
      </c>
      <c r="X99" s="496" t="s">
        <v>1032</v>
      </c>
      <c r="Y99" s="496" t="s">
        <v>1884</v>
      </c>
      <c r="Z99" s="496" t="s">
        <v>3463</v>
      </c>
      <c r="AA99" s="496" t="s">
        <v>3465</v>
      </c>
      <c r="AB99" s="496" t="s">
        <v>3467</v>
      </c>
      <c r="AC99" s="496" t="s">
        <v>3469</v>
      </c>
      <c r="AD99" s="496"/>
      <c r="AE99" s="496"/>
      <c r="AF99" s="496"/>
      <c r="AG99" s="496"/>
      <c r="AH99" s="496"/>
      <c r="AI99" s="496"/>
      <c r="AJ99" s="496"/>
      <c r="AK99" s="496"/>
      <c r="AL99" s="496"/>
      <c r="AM99" s="496"/>
      <c r="AN99" s="496"/>
      <c r="AO99" s="496"/>
      <c r="AP99" s="496"/>
      <c r="AQ99" s="496"/>
      <c r="AR99" s="496"/>
      <c r="AS99" s="496"/>
      <c r="AT99" s="496"/>
      <c r="AU99" s="496"/>
      <c r="AV99" s="496"/>
      <c r="AW99" s="496"/>
      <c r="AX99" s="496"/>
      <c r="AY99" s="496"/>
      <c r="AZ99" s="496"/>
      <c r="BA99" s="496"/>
      <c r="BB99" s="496"/>
      <c r="BC99" s="496"/>
      <c r="BD99" s="496"/>
      <c r="BE99" s="496"/>
      <c r="BF99" s="496"/>
      <c r="BG99" s="496"/>
      <c r="BH99" s="496"/>
      <c r="BI99" s="496"/>
      <c r="BJ99" s="496"/>
      <c r="BK99" s="496"/>
      <c r="BL99" s="496"/>
      <c r="BM99" s="496"/>
      <c r="BN99" s="496"/>
      <c r="BO99" s="496"/>
      <c r="BP99" s="496"/>
      <c r="BQ99" s="496"/>
      <c r="BR99" s="496"/>
      <c r="BS99" s="496"/>
      <c r="BT99" s="496"/>
      <c r="BU99" s="496"/>
      <c r="BV99" s="496"/>
      <c r="BW99" s="496"/>
      <c r="BX99" s="496"/>
      <c r="BY99" s="496"/>
      <c r="BZ99" s="496"/>
      <c r="CA99" s="496"/>
      <c r="CB99" s="496"/>
      <c r="CC99" s="496"/>
      <c r="CD99" s="496"/>
      <c r="CE99" s="496"/>
      <c r="CF99" s="496"/>
      <c r="CG99" s="496"/>
      <c r="CH99" s="496"/>
      <c r="CI99" s="496"/>
      <c r="CJ99" s="496"/>
      <c r="CK99" s="496"/>
      <c r="CL99" s="496"/>
      <c r="CM99" s="496"/>
      <c r="CN99" s="496"/>
      <c r="CO99" s="496"/>
      <c r="CP99" s="496"/>
      <c r="CQ99" s="496"/>
      <c r="CR99" s="496"/>
      <c r="CS99" s="496"/>
      <c r="CT99" s="496"/>
      <c r="CU99" s="496"/>
      <c r="CV99" s="496"/>
      <c r="CW99" s="496"/>
      <c r="CX99" s="496"/>
      <c r="CY99" s="496"/>
      <c r="CZ99" s="496"/>
      <c r="DA99" s="496"/>
      <c r="DB99" s="496"/>
      <c r="DC99" s="496"/>
      <c r="DD99" s="496"/>
      <c r="DE99" s="496"/>
      <c r="DF99" s="496"/>
      <c r="DG99" s="496"/>
      <c r="DH99" s="496"/>
      <c r="DI99" s="496"/>
      <c r="DJ99" s="496"/>
      <c r="DK99" s="496"/>
      <c r="DL99" s="496"/>
      <c r="DM99" s="496"/>
      <c r="DN99" s="496"/>
      <c r="DO99" s="496"/>
      <c r="DP99" s="496"/>
      <c r="DQ99" s="496"/>
      <c r="DR99" s="496"/>
      <c r="DS99" s="496"/>
      <c r="DT99" s="496"/>
      <c r="DU99" s="496"/>
      <c r="DV99" s="496"/>
      <c r="DW99" s="496"/>
      <c r="DX99" s="496"/>
      <c r="DY99" s="496"/>
      <c r="DZ99" s="496"/>
      <c r="EA99" s="496"/>
      <c r="EB99" s="496"/>
      <c r="EC99" s="496"/>
      <c r="ED99" s="496"/>
      <c r="EE99" s="496"/>
      <c r="EF99" s="496"/>
      <c r="EG99" s="496"/>
      <c r="EH99" s="496"/>
      <c r="EI99" s="496"/>
      <c r="EJ99" s="496"/>
      <c r="EK99" s="496"/>
      <c r="EL99" s="496"/>
      <c r="EM99" s="496"/>
      <c r="EN99" s="496"/>
      <c r="EO99" s="496"/>
      <c r="EP99" s="496"/>
      <c r="EQ99" s="496"/>
      <c r="ER99" s="496"/>
      <c r="ES99" s="496"/>
      <c r="ET99" s="496"/>
      <c r="EU99" s="496"/>
      <c r="EV99" s="496"/>
      <c r="EW99" s="496"/>
      <c r="EX99" s="496"/>
      <c r="EY99" s="496"/>
      <c r="EZ99" s="496"/>
      <c r="FA99" s="496"/>
      <c r="FB99" s="496"/>
      <c r="FC99" s="496"/>
      <c r="FD99" s="496"/>
      <c r="FE99" s="496"/>
      <c r="FF99" s="496"/>
      <c r="FG99" s="496"/>
      <c r="FH99" s="496"/>
      <c r="FI99" s="496"/>
      <c r="FJ99" s="496"/>
      <c r="FK99" s="496"/>
      <c r="FL99" s="496"/>
      <c r="FM99" s="496"/>
      <c r="FN99" s="496"/>
      <c r="FO99" s="496"/>
      <c r="FP99" s="496"/>
      <c r="FQ99" s="496"/>
      <c r="FR99" s="496"/>
      <c r="FS99" s="496"/>
      <c r="FT99" s="496"/>
      <c r="FU99" s="496"/>
      <c r="FV99" s="496"/>
      <c r="FW99" s="496"/>
      <c r="FX99" s="496"/>
      <c r="FY99" s="496"/>
      <c r="FZ99" s="496"/>
      <c r="GA99" s="496"/>
      <c r="GB99" s="496"/>
      <c r="GC99" s="496"/>
      <c r="GD99" s="496"/>
      <c r="GE99" s="496"/>
      <c r="GF99" s="496"/>
      <c r="GG99" s="496"/>
      <c r="GH99" s="496"/>
      <c r="GI99" s="496"/>
      <c r="GJ99" s="496"/>
      <c r="GK99" s="496"/>
      <c r="GL99" s="496"/>
      <c r="GM99" s="496"/>
      <c r="GN99" s="496"/>
      <c r="GO99" s="496"/>
      <c r="GP99" s="496"/>
      <c r="GQ99" s="496"/>
      <c r="GR99" s="496"/>
      <c r="GS99" s="496"/>
      <c r="GT99" s="496"/>
      <c r="GU99" s="496"/>
      <c r="GV99" s="496"/>
      <c r="GW99" s="496"/>
      <c r="GX99" s="496"/>
      <c r="GY99" s="496"/>
      <c r="GZ99" s="496"/>
      <c r="HA99" s="496"/>
      <c r="HB99" s="496"/>
      <c r="HC99" s="496"/>
      <c r="HD99" s="496"/>
      <c r="HE99" s="496"/>
      <c r="HF99" s="496"/>
      <c r="HG99" s="496"/>
      <c r="HH99" s="496"/>
      <c r="HI99" s="496"/>
      <c r="HJ99" s="496"/>
      <c r="HK99" s="496"/>
      <c r="HL99" s="496"/>
      <c r="HM99" s="496"/>
      <c r="HN99" s="496"/>
      <c r="HO99" s="496"/>
      <c r="HP99" s="496"/>
      <c r="HQ99" s="496"/>
      <c r="HR99" s="496"/>
      <c r="HS99" s="496"/>
    </row>
    <row r="100" customHeight="1" spans="1:227">
      <c r="A100" s="469" t="s">
        <v>865</v>
      </c>
      <c r="B100" s="470">
        <v>45370</v>
      </c>
      <c r="C100" s="471" t="s">
        <v>6650</v>
      </c>
      <c r="D100" s="469" t="s">
        <v>6651</v>
      </c>
      <c r="E100" s="479" t="s">
        <v>6579</v>
      </c>
      <c r="F100" s="483"/>
      <c r="G100" s="483">
        <v>359</v>
      </c>
      <c r="H100" s="484" t="s">
        <v>2395</v>
      </c>
      <c r="I100" s="497" t="s">
        <v>2393</v>
      </c>
      <c r="J100" s="498" t="s">
        <v>6645</v>
      </c>
      <c r="K100" s="497" t="str">
        <f>VLOOKUP(G100,'Accepted Papers'!C$3:J$362,8,FALSE)</f>
        <v>Dongyub Lee, Eunhwan Park, Hodong Lee, Heuiseok Lim</v>
      </c>
      <c r="L100" s="497" t="s">
        <v>2393</v>
      </c>
      <c r="M100" s="497" t="s">
        <v>4673</v>
      </c>
      <c r="N100" s="497" t="s">
        <v>4675</v>
      </c>
      <c r="O100" s="497" t="s">
        <v>4677</v>
      </c>
      <c r="P100" s="497"/>
      <c r="Q100" s="497"/>
      <c r="R100" s="497"/>
      <c r="S100" s="497"/>
      <c r="T100" s="460"/>
      <c r="U100" s="460"/>
      <c r="V100" s="497"/>
      <c r="W100" s="506" t="s">
        <v>6680</v>
      </c>
      <c r="X100" s="497" t="s">
        <v>2393</v>
      </c>
      <c r="Y100" s="497" t="s">
        <v>4673</v>
      </c>
      <c r="Z100" s="497" t="s">
        <v>4675</v>
      </c>
      <c r="AA100" s="497" t="s">
        <v>4677</v>
      </c>
      <c r="AB100" s="497"/>
      <c r="AC100" s="497"/>
      <c r="AD100" s="497"/>
      <c r="AE100" s="497"/>
      <c r="AF100" s="497"/>
      <c r="AG100" s="497"/>
      <c r="AH100" s="497"/>
      <c r="AI100" s="497"/>
      <c r="AJ100" s="497"/>
      <c r="AK100" s="497"/>
      <c r="AL100" s="497"/>
      <c r="AM100" s="497"/>
      <c r="AN100" s="497"/>
      <c r="AO100" s="498"/>
      <c r="AP100" s="498"/>
      <c r="AQ100" s="498"/>
      <c r="AR100" s="498"/>
      <c r="AS100" s="498"/>
      <c r="AT100" s="498"/>
      <c r="AU100" s="498"/>
      <c r="AV100" s="498"/>
      <c r="AW100" s="498"/>
      <c r="AX100" s="498"/>
      <c r="AY100" s="498"/>
      <c r="AZ100" s="498"/>
      <c r="BA100" s="498"/>
      <c r="BB100" s="498"/>
      <c r="BC100" s="498"/>
      <c r="BD100" s="498"/>
      <c r="BE100" s="498"/>
      <c r="BF100" s="498"/>
      <c r="BG100" s="498"/>
      <c r="BH100" s="498"/>
      <c r="BI100" s="498"/>
      <c r="BJ100" s="498"/>
      <c r="BK100" s="498"/>
      <c r="BL100" s="498"/>
      <c r="BM100" s="498"/>
      <c r="BN100" s="498"/>
      <c r="BO100" s="498"/>
      <c r="BP100" s="498"/>
      <c r="BQ100" s="498"/>
      <c r="BR100" s="498"/>
      <c r="BS100" s="498"/>
      <c r="BT100" s="498"/>
      <c r="BU100" s="498"/>
      <c r="BV100" s="498"/>
      <c r="BW100" s="498"/>
      <c r="BX100" s="498"/>
      <c r="BY100" s="498"/>
      <c r="BZ100" s="498"/>
      <c r="CA100" s="498"/>
      <c r="CB100" s="498"/>
      <c r="CC100" s="498"/>
      <c r="CD100" s="498"/>
      <c r="CE100" s="498"/>
      <c r="CF100" s="498"/>
      <c r="CG100" s="498"/>
      <c r="CH100" s="498"/>
      <c r="CI100" s="498"/>
      <c r="CJ100" s="498"/>
      <c r="CK100" s="498"/>
      <c r="CL100" s="498"/>
      <c r="CM100" s="498"/>
      <c r="CN100" s="498"/>
      <c r="CO100" s="498"/>
      <c r="CP100" s="498"/>
      <c r="CQ100" s="498"/>
      <c r="CR100" s="498"/>
      <c r="CS100" s="498"/>
      <c r="CT100" s="498"/>
      <c r="CU100" s="498"/>
      <c r="CV100" s="498"/>
      <c r="CW100" s="498"/>
      <c r="CX100" s="498"/>
      <c r="CY100" s="498"/>
      <c r="CZ100" s="498"/>
      <c r="DA100" s="498"/>
      <c r="DB100" s="498"/>
      <c r="DC100" s="498"/>
      <c r="DD100" s="498"/>
      <c r="DE100" s="498"/>
      <c r="DF100" s="498"/>
      <c r="DG100" s="498"/>
      <c r="DH100" s="498"/>
      <c r="DI100" s="498"/>
      <c r="DJ100" s="498"/>
      <c r="DK100" s="498"/>
      <c r="DL100" s="498"/>
      <c r="DM100" s="498"/>
      <c r="DN100" s="498"/>
      <c r="DO100" s="498"/>
      <c r="DP100" s="498"/>
      <c r="DQ100" s="498"/>
      <c r="DR100" s="498"/>
      <c r="DS100" s="498"/>
      <c r="DT100" s="498"/>
      <c r="DU100" s="498"/>
      <c r="DV100" s="498"/>
      <c r="DW100" s="498"/>
      <c r="DX100" s="498"/>
      <c r="DY100" s="498"/>
      <c r="DZ100" s="498"/>
      <c r="EA100" s="498"/>
      <c r="EB100" s="498"/>
      <c r="EC100" s="498"/>
      <c r="ED100" s="498"/>
      <c r="EE100" s="498"/>
      <c r="EF100" s="498"/>
      <c r="EG100" s="498"/>
      <c r="EH100" s="498"/>
      <c r="EI100" s="498"/>
      <c r="EJ100" s="498"/>
      <c r="EK100" s="498"/>
      <c r="EL100" s="498"/>
      <c r="EM100" s="498"/>
      <c r="EN100" s="498"/>
      <c r="EO100" s="498"/>
      <c r="EP100" s="498"/>
      <c r="EQ100" s="498"/>
      <c r="ER100" s="498"/>
      <c r="ES100" s="498"/>
      <c r="ET100" s="498"/>
      <c r="EU100" s="498"/>
      <c r="EV100" s="498"/>
      <c r="EW100" s="498"/>
      <c r="EX100" s="498"/>
      <c r="EY100" s="498"/>
      <c r="EZ100" s="498"/>
      <c r="FA100" s="498"/>
      <c r="FB100" s="498"/>
      <c r="FC100" s="498"/>
      <c r="FD100" s="498"/>
      <c r="FE100" s="498"/>
      <c r="FF100" s="498"/>
      <c r="FG100" s="498"/>
      <c r="FH100" s="498"/>
      <c r="FI100" s="498"/>
      <c r="FJ100" s="498"/>
      <c r="FK100" s="498"/>
      <c r="FL100" s="498"/>
      <c r="FM100" s="498"/>
      <c r="FN100" s="498"/>
      <c r="FO100" s="498"/>
      <c r="FP100" s="498"/>
      <c r="FQ100" s="498"/>
      <c r="FR100" s="498"/>
      <c r="FS100" s="498"/>
      <c r="FT100" s="498"/>
      <c r="FU100" s="498"/>
      <c r="FV100" s="498"/>
      <c r="FW100" s="498"/>
      <c r="FX100" s="498"/>
      <c r="FY100" s="498"/>
      <c r="FZ100" s="498"/>
      <c r="GA100" s="498"/>
      <c r="GB100" s="498"/>
      <c r="GC100" s="498"/>
      <c r="GD100" s="498"/>
      <c r="GE100" s="498"/>
      <c r="GF100" s="498"/>
      <c r="GG100" s="498"/>
      <c r="GH100" s="498"/>
      <c r="GI100" s="498"/>
      <c r="GJ100" s="498"/>
      <c r="GK100" s="498"/>
      <c r="GL100" s="498"/>
      <c r="GM100" s="498"/>
      <c r="GN100" s="498"/>
      <c r="GO100" s="498"/>
      <c r="GP100" s="498"/>
      <c r="GQ100" s="498"/>
      <c r="GR100" s="498"/>
      <c r="GS100" s="498"/>
      <c r="GT100" s="498"/>
      <c r="GU100" s="498"/>
      <c r="GV100" s="498"/>
      <c r="GW100" s="498"/>
      <c r="GX100" s="498"/>
      <c r="GY100" s="498"/>
      <c r="GZ100" s="498"/>
      <c r="HA100" s="498"/>
      <c r="HB100" s="498"/>
      <c r="HC100" s="498"/>
      <c r="HD100" s="498"/>
      <c r="HE100" s="498"/>
      <c r="HF100" s="498"/>
      <c r="HG100" s="498"/>
      <c r="HH100" s="498"/>
      <c r="HI100" s="498"/>
      <c r="HJ100" s="498"/>
      <c r="HK100" s="498"/>
      <c r="HL100" s="498"/>
      <c r="HM100" s="498"/>
      <c r="HN100" s="498"/>
      <c r="HO100" s="498"/>
      <c r="HP100" s="498"/>
      <c r="HQ100" s="498"/>
      <c r="HR100" s="498"/>
      <c r="HS100" s="498"/>
    </row>
    <row r="101" customHeight="1" spans="1:227">
      <c r="A101" s="466" t="s">
        <v>865</v>
      </c>
      <c r="B101" s="467">
        <v>45370</v>
      </c>
      <c r="C101" s="468" t="s">
        <v>6650</v>
      </c>
      <c r="D101" s="466" t="s">
        <v>6651</v>
      </c>
      <c r="E101" s="479" t="s">
        <v>6586</v>
      </c>
      <c r="F101" s="480"/>
      <c r="G101" s="480">
        <v>380</v>
      </c>
      <c r="H101" s="482" t="s">
        <v>1236</v>
      </c>
      <c r="I101" s="496" t="s">
        <v>4727</v>
      </c>
      <c r="J101" s="496" t="s">
        <v>6645</v>
      </c>
      <c r="K101" s="496" t="str">
        <f>VLOOKUP(G101,'Accepted Papers'!C$3:J$362,8,FALSE)</f>
        <v>Asahi Ushio, Jose Camacho-Collados, Steven Schockaert</v>
      </c>
      <c r="L101" s="496" t="s">
        <v>4727</v>
      </c>
      <c r="M101" s="496" t="s">
        <v>4729</v>
      </c>
      <c r="N101" s="496" t="s">
        <v>4243</v>
      </c>
      <c r="O101" s="496"/>
      <c r="P101" s="496"/>
      <c r="Q101" s="496"/>
      <c r="R101" s="496"/>
      <c r="S101" s="496"/>
      <c r="T101" s="459"/>
      <c r="U101" s="459"/>
      <c r="V101" s="496"/>
      <c r="W101" s="500" t="s">
        <v>6681</v>
      </c>
      <c r="X101" s="496" t="s">
        <v>4727</v>
      </c>
      <c r="Y101" s="496" t="s">
        <v>4729</v>
      </c>
      <c r="Z101" s="496" t="s">
        <v>4243</v>
      </c>
      <c r="AA101" s="496"/>
      <c r="AB101" s="496"/>
      <c r="AC101" s="496"/>
      <c r="AD101" s="496"/>
      <c r="AE101" s="496"/>
      <c r="AF101" s="496"/>
      <c r="AG101" s="496"/>
      <c r="AH101" s="496"/>
      <c r="AI101" s="496"/>
      <c r="AJ101" s="496"/>
      <c r="AK101" s="496"/>
      <c r="AL101" s="496"/>
      <c r="AM101" s="496"/>
      <c r="AN101" s="496"/>
      <c r="AO101" s="496"/>
      <c r="AP101" s="496"/>
      <c r="AQ101" s="496"/>
      <c r="AR101" s="496"/>
      <c r="AS101" s="496"/>
      <c r="AT101" s="496"/>
      <c r="AU101" s="496"/>
      <c r="AV101" s="496"/>
      <c r="AW101" s="496"/>
      <c r="AX101" s="496"/>
      <c r="AY101" s="496"/>
      <c r="AZ101" s="496"/>
      <c r="BA101" s="496"/>
      <c r="BB101" s="496"/>
      <c r="BC101" s="496"/>
      <c r="BD101" s="496"/>
      <c r="BE101" s="496"/>
      <c r="BF101" s="496"/>
      <c r="BG101" s="496"/>
      <c r="BH101" s="496"/>
      <c r="BI101" s="496"/>
      <c r="BJ101" s="496"/>
      <c r="BK101" s="496"/>
      <c r="BL101" s="496"/>
      <c r="BM101" s="496"/>
      <c r="BN101" s="496"/>
      <c r="BO101" s="496"/>
      <c r="BP101" s="496"/>
      <c r="BQ101" s="496"/>
      <c r="BR101" s="496"/>
      <c r="BS101" s="496"/>
      <c r="BT101" s="496"/>
      <c r="BU101" s="496"/>
      <c r="BV101" s="496"/>
      <c r="BW101" s="496"/>
      <c r="BX101" s="496"/>
      <c r="BY101" s="496"/>
      <c r="BZ101" s="496"/>
      <c r="CA101" s="496"/>
      <c r="CB101" s="496"/>
      <c r="CC101" s="496"/>
      <c r="CD101" s="496"/>
      <c r="CE101" s="496"/>
      <c r="CF101" s="496"/>
      <c r="CG101" s="496"/>
      <c r="CH101" s="496"/>
      <c r="CI101" s="496"/>
      <c r="CJ101" s="496"/>
      <c r="CK101" s="496"/>
      <c r="CL101" s="496"/>
      <c r="CM101" s="496"/>
      <c r="CN101" s="496"/>
      <c r="CO101" s="496"/>
      <c r="CP101" s="496"/>
      <c r="CQ101" s="496"/>
      <c r="CR101" s="496"/>
      <c r="CS101" s="496"/>
      <c r="CT101" s="496"/>
      <c r="CU101" s="496"/>
      <c r="CV101" s="496"/>
      <c r="CW101" s="496"/>
      <c r="CX101" s="496"/>
      <c r="CY101" s="496"/>
      <c r="CZ101" s="496"/>
      <c r="DA101" s="496"/>
      <c r="DB101" s="496"/>
      <c r="DC101" s="496"/>
      <c r="DD101" s="496"/>
      <c r="DE101" s="496"/>
      <c r="DF101" s="496"/>
      <c r="DG101" s="496"/>
      <c r="DH101" s="496"/>
      <c r="DI101" s="496"/>
      <c r="DJ101" s="496"/>
      <c r="DK101" s="496"/>
      <c r="DL101" s="496"/>
      <c r="DM101" s="496"/>
      <c r="DN101" s="496"/>
      <c r="DO101" s="496"/>
      <c r="DP101" s="496"/>
      <c r="DQ101" s="496"/>
      <c r="DR101" s="496"/>
      <c r="DS101" s="496"/>
      <c r="DT101" s="496"/>
      <c r="DU101" s="496"/>
      <c r="DV101" s="496"/>
      <c r="DW101" s="496"/>
      <c r="DX101" s="496"/>
      <c r="DY101" s="496"/>
      <c r="DZ101" s="496"/>
      <c r="EA101" s="496"/>
      <c r="EB101" s="496"/>
      <c r="EC101" s="496"/>
      <c r="ED101" s="496"/>
      <c r="EE101" s="496"/>
      <c r="EF101" s="496"/>
      <c r="EG101" s="496"/>
      <c r="EH101" s="496"/>
      <c r="EI101" s="496"/>
      <c r="EJ101" s="496"/>
      <c r="EK101" s="496"/>
      <c r="EL101" s="496"/>
      <c r="EM101" s="496"/>
      <c r="EN101" s="496"/>
      <c r="EO101" s="496"/>
      <c r="EP101" s="496"/>
      <c r="EQ101" s="496"/>
      <c r="ER101" s="496"/>
      <c r="ES101" s="496"/>
      <c r="ET101" s="496"/>
      <c r="EU101" s="496"/>
      <c r="EV101" s="496"/>
      <c r="EW101" s="496"/>
      <c r="EX101" s="496"/>
      <c r="EY101" s="496"/>
      <c r="EZ101" s="496"/>
      <c r="FA101" s="496"/>
      <c r="FB101" s="496"/>
      <c r="FC101" s="496"/>
      <c r="FD101" s="496"/>
      <c r="FE101" s="496"/>
      <c r="FF101" s="496"/>
      <c r="FG101" s="496"/>
      <c r="FH101" s="496"/>
      <c r="FI101" s="496"/>
      <c r="FJ101" s="496"/>
      <c r="FK101" s="496"/>
      <c r="FL101" s="496"/>
      <c r="FM101" s="496"/>
      <c r="FN101" s="496"/>
      <c r="FO101" s="496"/>
      <c r="FP101" s="496"/>
      <c r="FQ101" s="496"/>
      <c r="FR101" s="496"/>
      <c r="FS101" s="496"/>
      <c r="FT101" s="496"/>
      <c r="FU101" s="496"/>
      <c r="FV101" s="496"/>
      <c r="FW101" s="496"/>
      <c r="FX101" s="496"/>
      <c r="FY101" s="496"/>
      <c r="FZ101" s="496"/>
      <c r="GA101" s="496"/>
      <c r="GB101" s="496"/>
      <c r="GC101" s="496"/>
      <c r="GD101" s="496"/>
      <c r="GE101" s="496"/>
      <c r="GF101" s="496"/>
      <c r="GG101" s="496"/>
      <c r="GH101" s="496"/>
      <c r="GI101" s="496"/>
      <c r="GJ101" s="496"/>
      <c r="GK101" s="496"/>
      <c r="GL101" s="496"/>
      <c r="GM101" s="496"/>
      <c r="GN101" s="496"/>
      <c r="GO101" s="496"/>
      <c r="GP101" s="496"/>
      <c r="GQ101" s="496"/>
      <c r="GR101" s="496"/>
      <c r="GS101" s="496"/>
      <c r="GT101" s="496"/>
      <c r="GU101" s="496"/>
      <c r="GV101" s="496"/>
      <c r="GW101" s="496"/>
      <c r="GX101" s="496"/>
      <c r="GY101" s="496"/>
      <c r="GZ101" s="496"/>
      <c r="HA101" s="496"/>
      <c r="HB101" s="496"/>
      <c r="HC101" s="496"/>
      <c r="HD101" s="496"/>
      <c r="HE101" s="496"/>
      <c r="HF101" s="496"/>
      <c r="HG101" s="496"/>
      <c r="HH101" s="496"/>
      <c r="HI101" s="496"/>
      <c r="HJ101" s="496"/>
      <c r="HK101" s="496"/>
      <c r="HL101" s="496"/>
      <c r="HM101" s="496"/>
      <c r="HN101" s="496"/>
      <c r="HO101" s="496"/>
      <c r="HP101" s="496"/>
      <c r="HQ101" s="496"/>
      <c r="HR101" s="496"/>
      <c r="HS101" s="496"/>
    </row>
    <row r="102" customHeight="1" spans="1:227">
      <c r="A102" s="469" t="s">
        <v>865</v>
      </c>
      <c r="B102" s="470">
        <v>45370</v>
      </c>
      <c r="C102" s="471" t="s">
        <v>6650</v>
      </c>
      <c r="D102" s="469" t="s">
        <v>6651</v>
      </c>
      <c r="E102" s="479" t="s">
        <v>6554</v>
      </c>
      <c r="F102" s="483"/>
      <c r="G102" s="483">
        <v>30</v>
      </c>
      <c r="H102" s="484" t="s">
        <v>1027</v>
      </c>
      <c r="I102" s="497" t="s">
        <v>1025</v>
      </c>
      <c r="J102" s="498" t="s">
        <v>6645</v>
      </c>
      <c r="K102" s="497" t="str">
        <f>VLOOKUP(G102,'Accepted Papers'!C$3:J$362,8,FALSE)</f>
        <v>Zonglin Yang, Li Dong, Xinya Du, Hao Cheng, Erik Cambria, Xiaodong Liu, Jianfeng Gao, Furu Wei</v>
      </c>
      <c r="L102" s="497" t="s">
        <v>1025</v>
      </c>
      <c r="M102" s="497" t="s">
        <v>3294</v>
      </c>
      <c r="N102" s="497" t="s">
        <v>3296</v>
      </c>
      <c r="O102" s="497" t="s">
        <v>3298</v>
      </c>
      <c r="P102" s="497" t="s">
        <v>3300</v>
      </c>
      <c r="Q102" s="497" t="s">
        <v>3302</v>
      </c>
      <c r="R102" s="497" t="s">
        <v>3304</v>
      </c>
      <c r="S102" s="497" t="s">
        <v>3306</v>
      </c>
      <c r="T102" s="460"/>
      <c r="U102" s="460"/>
      <c r="V102" s="497"/>
      <c r="W102" s="506" t="s">
        <v>6682</v>
      </c>
      <c r="X102" s="497" t="s">
        <v>1025</v>
      </c>
      <c r="Y102" s="497" t="s">
        <v>3294</v>
      </c>
      <c r="Z102" s="497" t="s">
        <v>3296</v>
      </c>
      <c r="AA102" s="497" t="s">
        <v>3298</v>
      </c>
      <c r="AB102" s="497" t="s">
        <v>3300</v>
      </c>
      <c r="AC102" s="497" t="s">
        <v>3302</v>
      </c>
      <c r="AD102" s="497" t="s">
        <v>3304</v>
      </c>
      <c r="AE102" s="497" t="s">
        <v>3306</v>
      </c>
      <c r="AF102" s="497"/>
      <c r="AG102" s="497"/>
      <c r="AH102" s="497"/>
      <c r="AI102" s="497"/>
      <c r="AJ102" s="497"/>
      <c r="AK102" s="497"/>
      <c r="AL102" s="497"/>
      <c r="AM102" s="497"/>
      <c r="AN102" s="497"/>
      <c r="AO102" s="498"/>
      <c r="AP102" s="498"/>
      <c r="AQ102" s="498"/>
      <c r="AR102" s="498"/>
      <c r="AS102" s="498"/>
      <c r="AT102" s="498"/>
      <c r="AU102" s="498"/>
      <c r="AV102" s="498"/>
      <c r="AW102" s="498"/>
      <c r="AX102" s="498"/>
      <c r="AY102" s="498"/>
      <c r="AZ102" s="498"/>
      <c r="BA102" s="498"/>
      <c r="BB102" s="498"/>
      <c r="BC102" s="498"/>
      <c r="BD102" s="498"/>
      <c r="BE102" s="498"/>
      <c r="BF102" s="498"/>
      <c r="BG102" s="498"/>
      <c r="BH102" s="498"/>
      <c r="BI102" s="498"/>
      <c r="BJ102" s="498"/>
      <c r="BK102" s="498"/>
      <c r="BL102" s="498"/>
      <c r="BM102" s="498"/>
      <c r="BN102" s="498"/>
      <c r="BO102" s="498"/>
      <c r="BP102" s="498"/>
      <c r="BQ102" s="498"/>
      <c r="BR102" s="498"/>
      <c r="BS102" s="498"/>
      <c r="BT102" s="498"/>
      <c r="BU102" s="498"/>
      <c r="BV102" s="498"/>
      <c r="BW102" s="498"/>
      <c r="BX102" s="498"/>
      <c r="BY102" s="498"/>
      <c r="BZ102" s="498"/>
      <c r="CA102" s="498"/>
      <c r="CB102" s="498"/>
      <c r="CC102" s="498"/>
      <c r="CD102" s="498"/>
      <c r="CE102" s="498"/>
      <c r="CF102" s="498"/>
      <c r="CG102" s="498"/>
      <c r="CH102" s="498"/>
      <c r="CI102" s="498"/>
      <c r="CJ102" s="498"/>
      <c r="CK102" s="498"/>
      <c r="CL102" s="498"/>
      <c r="CM102" s="498"/>
      <c r="CN102" s="498"/>
      <c r="CO102" s="498"/>
      <c r="CP102" s="498"/>
      <c r="CQ102" s="498"/>
      <c r="CR102" s="498"/>
      <c r="CS102" s="498"/>
      <c r="CT102" s="498"/>
      <c r="CU102" s="498"/>
      <c r="CV102" s="498"/>
      <c r="CW102" s="498"/>
      <c r="CX102" s="498"/>
      <c r="CY102" s="498"/>
      <c r="CZ102" s="498"/>
      <c r="DA102" s="498"/>
      <c r="DB102" s="498"/>
      <c r="DC102" s="498"/>
      <c r="DD102" s="498"/>
      <c r="DE102" s="498"/>
      <c r="DF102" s="498"/>
      <c r="DG102" s="498"/>
      <c r="DH102" s="498"/>
      <c r="DI102" s="498"/>
      <c r="DJ102" s="498"/>
      <c r="DK102" s="498"/>
      <c r="DL102" s="498"/>
      <c r="DM102" s="498"/>
      <c r="DN102" s="498"/>
      <c r="DO102" s="498"/>
      <c r="DP102" s="498"/>
      <c r="DQ102" s="498"/>
      <c r="DR102" s="498"/>
      <c r="DS102" s="498"/>
      <c r="DT102" s="498"/>
      <c r="DU102" s="498"/>
      <c r="DV102" s="498"/>
      <c r="DW102" s="498"/>
      <c r="DX102" s="498"/>
      <c r="DY102" s="498"/>
      <c r="DZ102" s="498"/>
      <c r="EA102" s="498"/>
      <c r="EB102" s="498"/>
      <c r="EC102" s="498"/>
      <c r="ED102" s="498"/>
      <c r="EE102" s="498"/>
      <c r="EF102" s="498"/>
      <c r="EG102" s="498"/>
      <c r="EH102" s="498"/>
      <c r="EI102" s="498"/>
      <c r="EJ102" s="498"/>
      <c r="EK102" s="498"/>
      <c r="EL102" s="498"/>
      <c r="EM102" s="498"/>
      <c r="EN102" s="498"/>
      <c r="EO102" s="498"/>
      <c r="EP102" s="498"/>
      <c r="EQ102" s="498"/>
      <c r="ER102" s="498"/>
      <c r="ES102" s="498"/>
      <c r="ET102" s="498"/>
      <c r="EU102" s="498"/>
      <c r="EV102" s="498"/>
      <c r="EW102" s="498"/>
      <c r="EX102" s="498"/>
      <c r="EY102" s="498"/>
      <c r="EZ102" s="498"/>
      <c r="FA102" s="498"/>
      <c r="FB102" s="498"/>
      <c r="FC102" s="498"/>
      <c r="FD102" s="498"/>
      <c r="FE102" s="498"/>
      <c r="FF102" s="498"/>
      <c r="FG102" s="498"/>
      <c r="FH102" s="498"/>
      <c r="FI102" s="498"/>
      <c r="FJ102" s="498"/>
      <c r="FK102" s="498"/>
      <c r="FL102" s="498"/>
      <c r="FM102" s="498"/>
      <c r="FN102" s="498"/>
      <c r="FO102" s="498"/>
      <c r="FP102" s="498"/>
      <c r="FQ102" s="498"/>
      <c r="FR102" s="498"/>
      <c r="FS102" s="498"/>
      <c r="FT102" s="498"/>
      <c r="FU102" s="498"/>
      <c r="FV102" s="498"/>
      <c r="FW102" s="498"/>
      <c r="FX102" s="498"/>
      <c r="FY102" s="498"/>
      <c r="FZ102" s="498"/>
      <c r="GA102" s="498"/>
      <c r="GB102" s="498"/>
      <c r="GC102" s="498"/>
      <c r="GD102" s="498"/>
      <c r="GE102" s="498"/>
      <c r="GF102" s="498"/>
      <c r="GG102" s="498"/>
      <c r="GH102" s="498"/>
      <c r="GI102" s="498"/>
      <c r="GJ102" s="498"/>
      <c r="GK102" s="498"/>
      <c r="GL102" s="498"/>
      <c r="GM102" s="498"/>
      <c r="GN102" s="498"/>
      <c r="GO102" s="498"/>
      <c r="GP102" s="498"/>
      <c r="GQ102" s="498"/>
      <c r="GR102" s="498"/>
      <c r="GS102" s="498"/>
      <c r="GT102" s="498"/>
      <c r="GU102" s="498"/>
      <c r="GV102" s="498"/>
      <c r="GW102" s="498"/>
      <c r="GX102" s="498"/>
      <c r="GY102" s="498"/>
      <c r="GZ102" s="498"/>
      <c r="HA102" s="498"/>
      <c r="HB102" s="498"/>
      <c r="HC102" s="498"/>
      <c r="HD102" s="498"/>
      <c r="HE102" s="498"/>
      <c r="HF102" s="498"/>
      <c r="HG102" s="498"/>
      <c r="HH102" s="498"/>
      <c r="HI102" s="498"/>
      <c r="HJ102" s="498"/>
      <c r="HK102" s="498"/>
      <c r="HL102" s="498"/>
      <c r="HM102" s="498"/>
      <c r="HN102" s="498"/>
      <c r="HO102" s="498"/>
      <c r="HP102" s="498"/>
      <c r="HQ102" s="498"/>
      <c r="HR102" s="498"/>
      <c r="HS102" s="498"/>
    </row>
    <row r="103" customHeight="1" spans="1:227">
      <c r="A103" s="442" t="s">
        <v>865</v>
      </c>
      <c r="B103" s="467">
        <v>45370</v>
      </c>
      <c r="C103" s="468" t="s">
        <v>6650</v>
      </c>
      <c r="D103" s="466" t="s">
        <v>6651</v>
      </c>
      <c r="E103" s="479" t="s">
        <v>6554</v>
      </c>
      <c r="F103" s="485"/>
      <c r="G103" s="480">
        <v>104</v>
      </c>
      <c r="H103" s="481" t="s">
        <v>1659</v>
      </c>
      <c r="I103" s="502" t="s">
        <v>3635</v>
      </c>
      <c r="J103" s="489" t="s">
        <v>6638</v>
      </c>
      <c r="K103" s="502" t="str">
        <f>VLOOKUP(G103,'Accepted Papers'!C$3:J$362,8,FALSE)</f>
        <v>Quyet V. Do, Tianqing Fang, Shizhe Diao, Zhaowei Wang, Yangqiu Song</v>
      </c>
      <c r="L103" s="502" t="s">
        <v>3635</v>
      </c>
      <c r="M103" s="502" t="s">
        <v>3637</v>
      </c>
      <c r="N103" s="502" t="s">
        <v>3639</v>
      </c>
      <c r="O103" s="502" t="s">
        <v>3641</v>
      </c>
      <c r="P103" s="502" t="s">
        <v>3643</v>
      </c>
      <c r="Q103" s="502"/>
      <c r="R103" s="502"/>
      <c r="S103" s="502"/>
      <c r="T103" s="464" t="s">
        <v>6683</v>
      </c>
      <c r="U103" s="464" t="s">
        <v>6661</v>
      </c>
      <c r="V103" s="465" t="s">
        <v>6648</v>
      </c>
      <c r="W103" s="511" t="s">
        <v>6684</v>
      </c>
      <c r="X103" s="512" t="s">
        <v>3635</v>
      </c>
      <c r="Y103" s="512" t="s">
        <v>3637</v>
      </c>
      <c r="Z103" s="512" t="s">
        <v>3639</v>
      </c>
      <c r="AA103" s="512" t="s">
        <v>3641</v>
      </c>
      <c r="AB103" s="512" t="s">
        <v>3643</v>
      </c>
      <c r="AC103" s="512"/>
      <c r="AD103" s="512"/>
      <c r="AE103" s="512"/>
      <c r="AF103" s="512"/>
      <c r="AG103" s="512"/>
      <c r="AH103" s="512"/>
      <c r="AI103" s="512"/>
      <c r="AJ103" s="512"/>
      <c r="AK103" s="512"/>
      <c r="AL103" s="512"/>
      <c r="AM103" s="512"/>
      <c r="AN103" s="512"/>
      <c r="AO103" s="464"/>
      <c r="AP103" s="464"/>
      <c r="AQ103" s="464"/>
      <c r="AR103" s="464"/>
      <c r="AS103" s="464"/>
      <c r="AT103" s="464"/>
      <c r="AU103" s="464"/>
      <c r="AV103" s="464"/>
      <c r="AW103" s="464"/>
      <c r="AX103" s="464"/>
      <c r="AY103" s="464"/>
      <c r="AZ103" s="464"/>
      <c r="BA103" s="464"/>
      <c r="BB103" s="464"/>
      <c r="BC103" s="464"/>
      <c r="BD103" s="464"/>
      <c r="BE103" s="464"/>
      <c r="BF103" s="464"/>
      <c r="BG103" s="464"/>
      <c r="BH103" s="464"/>
      <c r="BI103" s="464"/>
      <c r="BJ103" s="464"/>
      <c r="BK103" s="464"/>
      <c r="BL103" s="464"/>
      <c r="BM103" s="464"/>
      <c r="BN103" s="464"/>
      <c r="BO103" s="464"/>
      <c r="BP103" s="464"/>
      <c r="BQ103" s="464"/>
      <c r="BR103" s="464"/>
      <c r="BS103" s="464"/>
      <c r="BT103" s="464"/>
      <c r="BU103" s="464"/>
      <c r="BV103" s="464"/>
      <c r="BW103" s="464"/>
      <c r="BX103" s="464"/>
      <c r="BY103" s="464"/>
      <c r="BZ103" s="464"/>
      <c r="CA103" s="464"/>
      <c r="CB103" s="464"/>
      <c r="CC103" s="464"/>
      <c r="CD103" s="464"/>
      <c r="CE103" s="464"/>
      <c r="CF103" s="464"/>
      <c r="CG103" s="464"/>
      <c r="CH103" s="464"/>
      <c r="CI103" s="464"/>
      <c r="CJ103" s="464"/>
      <c r="CK103" s="464"/>
      <c r="CL103" s="464"/>
      <c r="CM103" s="464"/>
      <c r="CN103" s="464"/>
      <c r="CO103" s="464"/>
      <c r="CP103" s="464"/>
      <c r="CQ103" s="464"/>
      <c r="CR103" s="464"/>
      <c r="CS103" s="464"/>
      <c r="CT103" s="464"/>
      <c r="CU103" s="464"/>
      <c r="CV103" s="464"/>
      <c r="CW103" s="464"/>
      <c r="CX103" s="464"/>
      <c r="CY103" s="464"/>
      <c r="CZ103" s="464"/>
      <c r="DA103" s="464"/>
      <c r="DB103" s="464"/>
      <c r="DC103" s="464"/>
      <c r="DD103" s="464"/>
      <c r="DE103" s="464"/>
      <c r="DF103" s="464"/>
      <c r="DG103" s="464"/>
      <c r="DH103" s="464"/>
      <c r="DI103" s="464"/>
      <c r="DJ103" s="464"/>
      <c r="DK103" s="464"/>
      <c r="DL103" s="464"/>
      <c r="DM103" s="464"/>
      <c r="DN103" s="464"/>
      <c r="DO103" s="464"/>
      <c r="DP103" s="464"/>
      <c r="DQ103" s="464"/>
      <c r="DR103" s="464"/>
      <c r="DS103" s="464"/>
      <c r="DT103" s="464"/>
      <c r="DU103" s="464"/>
      <c r="DV103" s="464"/>
      <c r="DW103" s="464"/>
      <c r="DX103" s="464"/>
      <c r="DY103" s="464"/>
      <c r="DZ103" s="464"/>
      <c r="EA103" s="464"/>
      <c r="EB103" s="464"/>
      <c r="EC103" s="464"/>
      <c r="ED103" s="464"/>
      <c r="EE103" s="464"/>
      <c r="EF103" s="464"/>
      <c r="EG103" s="464"/>
      <c r="EH103" s="464"/>
      <c r="EI103" s="464"/>
      <c r="EJ103" s="464"/>
      <c r="EK103" s="464"/>
      <c r="EL103" s="464"/>
      <c r="EM103" s="464"/>
      <c r="EN103" s="464"/>
      <c r="EO103" s="464"/>
      <c r="EP103" s="464"/>
      <c r="EQ103" s="464"/>
      <c r="ER103" s="464"/>
      <c r="ES103" s="464"/>
      <c r="ET103" s="464"/>
      <c r="EU103" s="464"/>
      <c r="EV103" s="464"/>
      <c r="EW103" s="464"/>
      <c r="EX103" s="464"/>
      <c r="EY103" s="464"/>
      <c r="EZ103" s="464"/>
      <c r="FA103" s="464"/>
      <c r="FB103" s="464"/>
      <c r="FC103" s="464"/>
      <c r="FD103" s="464"/>
      <c r="FE103" s="464"/>
      <c r="FF103" s="464"/>
      <c r="FG103" s="464"/>
      <c r="FH103" s="464"/>
      <c r="FI103" s="464"/>
      <c r="FJ103" s="464"/>
      <c r="FK103" s="464"/>
      <c r="FL103" s="464"/>
      <c r="FM103" s="464"/>
      <c r="FN103" s="464"/>
      <c r="FO103" s="464"/>
      <c r="FP103" s="464"/>
      <c r="FQ103" s="464"/>
      <c r="FR103" s="464"/>
      <c r="FS103" s="464"/>
      <c r="FT103" s="464"/>
      <c r="FU103" s="464"/>
      <c r="FV103" s="464"/>
      <c r="FW103" s="464"/>
      <c r="FX103" s="464"/>
      <c r="FY103" s="464"/>
      <c r="FZ103" s="464"/>
      <c r="GA103" s="464"/>
      <c r="GB103" s="464"/>
      <c r="GC103" s="464"/>
      <c r="GD103" s="464"/>
      <c r="GE103" s="464"/>
      <c r="GF103" s="464"/>
      <c r="GG103" s="464"/>
      <c r="GH103" s="464"/>
      <c r="GI103" s="464"/>
      <c r="GJ103" s="464"/>
      <c r="GK103" s="464"/>
      <c r="GL103" s="464"/>
      <c r="GM103" s="464"/>
      <c r="GN103" s="464"/>
      <c r="GO103" s="464"/>
      <c r="GP103" s="464"/>
      <c r="GQ103" s="464"/>
      <c r="GR103" s="464"/>
      <c r="GS103" s="464"/>
      <c r="GT103" s="464"/>
      <c r="GU103" s="464"/>
      <c r="GV103" s="464"/>
      <c r="GW103" s="464"/>
      <c r="GX103" s="464"/>
      <c r="GY103" s="464"/>
      <c r="GZ103" s="464"/>
      <c r="HA103" s="464"/>
      <c r="HB103" s="464"/>
      <c r="HC103" s="464"/>
      <c r="HD103" s="464"/>
      <c r="HE103" s="464"/>
      <c r="HF103" s="464"/>
      <c r="HG103" s="464"/>
      <c r="HH103" s="464"/>
      <c r="HI103" s="464"/>
      <c r="HJ103" s="464"/>
      <c r="HK103" s="464"/>
      <c r="HL103" s="464"/>
      <c r="HM103" s="464"/>
      <c r="HN103" s="464"/>
      <c r="HO103" s="464"/>
      <c r="HP103" s="464"/>
      <c r="HQ103" s="464"/>
      <c r="HR103" s="464"/>
      <c r="HS103" s="464"/>
    </row>
    <row r="104" customHeight="1" spans="1:227">
      <c r="A104" s="466" t="s">
        <v>865</v>
      </c>
      <c r="B104" s="467">
        <v>45370</v>
      </c>
      <c r="C104" s="468" t="s">
        <v>6650</v>
      </c>
      <c r="D104" s="466" t="s">
        <v>6651</v>
      </c>
      <c r="E104" s="479" t="s">
        <v>6554</v>
      </c>
      <c r="F104" s="480"/>
      <c r="G104" s="480">
        <v>150</v>
      </c>
      <c r="H104" s="481" t="s">
        <v>1102</v>
      </c>
      <c r="I104" s="496" t="s">
        <v>1100</v>
      </c>
      <c r="J104" s="496" t="s">
        <v>6645</v>
      </c>
      <c r="K104" s="496" t="str">
        <f>VLOOKUP(G104,'Accepted Papers'!C$3:J$362,8,FALSE)</f>
        <v>Na Min An, Sania Waheed, James Thorne</v>
      </c>
      <c r="L104" s="496" t="s">
        <v>1100</v>
      </c>
      <c r="M104" s="496" t="s">
        <v>5364</v>
      </c>
      <c r="N104" s="496" t="s">
        <v>5252</v>
      </c>
      <c r="O104" s="496"/>
      <c r="P104" s="496"/>
      <c r="Q104" s="496"/>
      <c r="R104" s="496"/>
      <c r="S104" s="496"/>
      <c r="T104" s="459"/>
      <c r="U104" s="459"/>
      <c r="V104" s="496"/>
      <c r="W104" s="500" t="s">
        <v>6685</v>
      </c>
      <c r="X104" s="496" t="s">
        <v>1100</v>
      </c>
      <c r="Y104" s="496" t="s">
        <v>5364</v>
      </c>
      <c r="Z104" s="496" t="s">
        <v>5252</v>
      </c>
      <c r="AA104" s="496"/>
      <c r="AB104" s="496"/>
      <c r="AC104" s="496"/>
      <c r="AD104" s="496"/>
      <c r="AE104" s="496"/>
      <c r="AF104" s="496"/>
      <c r="AG104" s="496"/>
      <c r="AH104" s="496"/>
      <c r="AI104" s="496"/>
      <c r="AJ104" s="496"/>
      <c r="AK104" s="496"/>
      <c r="AL104" s="496"/>
      <c r="AM104" s="496"/>
      <c r="AN104" s="496"/>
      <c r="AO104" s="496"/>
      <c r="AP104" s="496"/>
      <c r="AQ104" s="496"/>
      <c r="AR104" s="496"/>
      <c r="AS104" s="496"/>
      <c r="AT104" s="496"/>
      <c r="AU104" s="496"/>
      <c r="AV104" s="496"/>
      <c r="AW104" s="496"/>
      <c r="AX104" s="496"/>
      <c r="AY104" s="496"/>
      <c r="AZ104" s="496"/>
      <c r="BA104" s="496"/>
      <c r="BB104" s="496"/>
      <c r="BC104" s="496"/>
      <c r="BD104" s="496"/>
      <c r="BE104" s="496"/>
      <c r="BF104" s="496"/>
      <c r="BG104" s="496"/>
      <c r="BH104" s="496"/>
      <c r="BI104" s="496"/>
      <c r="BJ104" s="496"/>
      <c r="BK104" s="496"/>
      <c r="BL104" s="496"/>
      <c r="BM104" s="496"/>
      <c r="BN104" s="496"/>
      <c r="BO104" s="496"/>
      <c r="BP104" s="496"/>
      <c r="BQ104" s="496"/>
      <c r="BR104" s="496"/>
      <c r="BS104" s="496"/>
      <c r="BT104" s="496"/>
      <c r="BU104" s="496"/>
      <c r="BV104" s="496"/>
      <c r="BW104" s="496"/>
      <c r="BX104" s="496"/>
      <c r="BY104" s="496"/>
      <c r="BZ104" s="496"/>
      <c r="CA104" s="496"/>
      <c r="CB104" s="496"/>
      <c r="CC104" s="496"/>
      <c r="CD104" s="496"/>
      <c r="CE104" s="496"/>
      <c r="CF104" s="496"/>
      <c r="CG104" s="496"/>
      <c r="CH104" s="496"/>
      <c r="CI104" s="496"/>
      <c r="CJ104" s="496"/>
      <c r="CK104" s="496"/>
      <c r="CL104" s="496"/>
      <c r="CM104" s="496"/>
      <c r="CN104" s="496"/>
      <c r="CO104" s="496"/>
      <c r="CP104" s="496"/>
      <c r="CQ104" s="496"/>
      <c r="CR104" s="496"/>
      <c r="CS104" s="496"/>
      <c r="CT104" s="496"/>
      <c r="CU104" s="496"/>
      <c r="CV104" s="496"/>
      <c r="CW104" s="496"/>
      <c r="CX104" s="496"/>
      <c r="CY104" s="496"/>
      <c r="CZ104" s="496"/>
      <c r="DA104" s="496"/>
      <c r="DB104" s="496"/>
      <c r="DC104" s="496"/>
      <c r="DD104" s="496"/>
      <c r="DE104" s="496"/>
      <c r="DF104" s="496"/>
      <c r="DG104" s="496"/>
      <c r="DH104" s="496"/>
      <c r="DI104" s="496"/>
      <c r="DJ104" s="496"/>
      <c r="DK104" s="496"/>
      <c r="DL104" s="496"/>
      <c r="DM104" s="496"/>
      <c r="DN104" s="496"/>
      <c r="DO104" s="496"/>
      <c r="DP104" s="496"/>
      <c r="DQ104" s="496"/>
      <c r="DR104" s="496"/>
      <c r="DS104" s="496"/>
      <c r="DT104" s="496"/>
      <c r="DU104" s="496"/>
      <c r="DV104" s="496"/>
      <c r="DW104" s="496"/>
      <c r="DX104" s="496"/>
      <c r="DY104" s="496"/>
      <c r="DZ104" s="496"/>
      <c r="EA104" s="496"/>
      <c r="EB104" s="496"/>
      <c r="EC104" s="496"/>
      <c r="ED104" s="496"/>
      <c r="EE104" s="496"/>
      <c r="EF104" s="496"/>
      <c r="EG104" s="496"/>
      <c r="EH104" s="496"/>
      <c r="EI104" s="496"/>
      <c r="EJ104" s="496"/>
      <c r="EK104" s="496"/>
      <c r="EL104" s="496"/>
      <c r="EM104" s="496"/>
      <c r="EN104" s="496"/>
      <c r="EO104" s="496"/>
      <c r="EP104" s="496"/>
      <c r="EQ104" s="496"/>
      <c r="ER104" s="496"/>
      <c r="ES104" s="496"/>
      <c r="ET104" s="496"/>
      <c r="EU104" s="496"/>
      <c r="EV104" s="496"/>
      <c r="EW104" s="496"/>
      <c r="EX104" s="496"/>
      <c r="EY104" s="496"/>
      <c r="EZ104" s="496"/>
      <c r="FA104" s="496"/>
      <c r="FB104" s="496"/>
      <c r="FC104" s="496"/>
      <c r="FD104" s="496"/>
      <c r="FE104" s="496"/>
      <c r="FF104" s="496"/>
      <c r="FG104" s="496"/>
      <c r="FH104" s="496"/>
      <c r="FI104" s="496"/>
      <c r="FJ104" s="496"/>
      <c r="FK104" s="496"/>
      <c r="FL104" s="496"/>
      <c r="FM104" s="496"/>
      <c r="FN104" s="496"/>
      <c r="FO104" s="496"/>
      <c r="FP104" s="496"/>
      <c r="FQ104" s="496"/>
      <c r="FR104" s="496"/>
      <c r="FS104" s="496"/>
      <c r="FT104" s="496"/>
      <c r="FU104" s="496"/>
      <c r="FV104" s="496"/>
      <c r="FW104" s="496"/>
      <c r="FX104" s="496"/>
      <c r="FY104" s="496"/>
      <c r="FZ104" s="496"/>
      <c r="GA104" s="496"/>
      <c r="GB104" s="496"/>
      <c r="GC104" s="496"/>
      <c r="GD104" s="496"/>
      <c r="GE104" s="496"/>
      <c r="GF104" s="496"/>
      <c r="GG104" s="496"/>
      <c r="GH104" s="496"/>
      <c r="GI104" s="496"/>
      <c r="GJ104" s="496"/>
      <c r="GK104" s="496"/>
      <c r="GL104" s="496"/>
      <c r="GM104" s="496"/>
      <c r="GN104" s="496"/>
      <c r="GO104" s="496"/>
      <c r="GP104" s="496"/>
      <c r="GQ104" s="496"/>
      <c r="GR104" s="496"/>
      <c r="GS104" s="496"/>
      <c r="GT104" s="496"/>
      <c r="GU104" s="496"/>
      <c r="GV104" s="496"/>
      <c r="GW104" s="496"/>
      <c r="GX104" s="496"/>
      <c r="GY104" s="496"/>
      <c r="GZ104" s="496"/>
      <c r="HA104" s="496"/>
      <c r="HB104" s="496"/>
      <c r="HC104" s="496"/>
      <c r="HD104" s="496"/>
      <c r="HE104" s="496"/>
      <c r="HF104" s="496"/>
      <c r="HG104" s="496"/>
      <c r="HH104" s="496"/>
      <c r="HI104" s="496"/>
      <c r="HJ104" s="496"/>
      <c r="HK104" s="496"/>
      <c r="HL104" s="496"/>
      <c r="HM104" s="496"/>
      <c r="HN104" s="496"/>
      <c r="HO104" s="496"/>
      <c r="HP104" s="496"/>
      <c r="HQ104" s="496"/>
      <c r="HR104" s="496"/>
      <c r="HS104" s="496"/>
    </row>
    <row r="105" customHeight="1" spans="1:227">
      <c r="A105" s="466" t="s">
        <v>865</v>
      </c>
      <c r="B105" s="467">
        <v>45370</v>
      </c>
      <c r="C105" s="468" t="s">
        <v>6650</v>
      </c>
      <c r="D105" s="466" t="s">
        <v>6651</v>
      </c>
      <c r="E105" s="479" t="s">
        <v>6554</v>
      </c>
      <c r="F105" s="480"/>
      <c r="G105" s="480">
        <v>155</v>
      </c>
      <c r="H105" s="482" t="s">
        <v>1772</v>
      </c>
      <c r="I105" s="496" t="s">
        <v>1770</v>
      </c>
      <c r="J105" s="496" t="s">
        <v>6645</v>
      </c>
      <c r="K105" s="496" t="str">
        <f>VLOOKUP(G105,'Accepted Papers'!C$3:J$362,8,FALSE)</f>
        <v>Kaiyan Zhao, Qiyu Wu, Xin-Qiang Cai, Yoshimasa Tsuruoka</v>
      </c>
      <c r="L105" s="496" t="s">
        <v>1770</v>
      </c>
      <c r="M105" s="496" t="s">
        <v>3803</v>
      </c>
      <c r="N105" s="496" t="s">
        <v>3805</v>
      </c>
      <c r="O105" s="496" t="s">
        <v>3807</v>
      </c>
      <c r="P105" s="496"/>
      <c r="Q105" s="496"/>
      <c r="R105" s="496"/>
      <c r="S105" s="496"/>
      <c r="T105" s="459"/>
      <c r="U105" s="459"/>
      <c r="V105" s="496"/>
      <c r="W105" s="500" t="s">
        <v>6686</v>
      </c>
      <c r="X105" s="496" t="s">
        <v>1770</v>
      </c>
      <c r="Y105" s="496" t="s">
        <v>3803</v>
      </c>
      <c r="Z105" s="496" t="s">
        <v>3805</v>
      </c>
      <c r="AA105" s="496" t="s">
        <v>3807</v>
      </c>
      <c r="AB105" s="496"/>
      <c r="AC105" s="496"/>
      <c r="AD105" s="496"/>
      <c r="AE105" s="496"/>
      <c r="AF105" s="496"/>
      <c r="AG105" s="496"/>
      <c r="AH105" s="496"/>
      <c r="AI105" s="496"/>
      <c r="AJ105" s="496"/>
      <c r="AK105" s="496"/>
      <c r="AL105" s="496"/>
      <c r="AM105" s="496"/>
      <c r="AN105" s="496"/>
      <c r="AO105" s="496"/>
      <c r="AP105" s="496"/>
      <c r="AQ105" s="496"/>
      <c r="AR105" s="496"/>
      <c r="AS105" s="496"/>
      <c r="AT105" s="496"/>
      <c r="AU105" s="496"/>
      <c r="AV105" s="496"/>
      <c r="AW105" s="496"/>
      <c r="AX105" s="496"/>
      <c r="AY105" s="496"/>
      <c r="AZ105" s="496"/>
      <c r="BA105" s="496"/>
      <c r="BB105" s="496"/>
      <c r="BC105" s="496"/>
      <c r="BD105" s="496"/>
      <c r="BE105" s="496"/>
      <c r="BF105" s="496"/>
      <c r="BG105" s="496"/>
      <c r="BH105" s="496"/>
      <c r="BI105" s="496"/>
      <c r="BJ105" s="496"/>
      <c r="BK105" s="496"/>
      <c r="BL105" s="496"/>
      <c r="BM105" s="496"/>
      <c r="BN105" s="496"/>
      <c r="BO105" s="496"/>
      <c r="BP105" s="496"/>
      <c r="BQ105" s="496"/>
      <c r="BR105" s="496"/>
      <c r="BS105" s="496"/>
      <c r="BT105" s="496"/>
      <c r="BU105" s="496"/>
      <c r="BV105" s="496"/>
      <c r="BW105" s="496"/>
      <c r="BX105" s="496"/>
      <c r="BY105" s="496"/>
      <c r="BZ105" s="496"/>
      <c r="CA105" s="496"/>
      <c r="CB105" s="496"/>
      <c r="CC105" s="496"/>
      <c r="CD105" s="496"/>
      <c r="CE105" s="496"/>
      <c r="CF105" s="496"/>
      <c r="CG105" s="496"/>
      <c r="CH105" s="496"/>
      <c r="CI105" s="496"/>
      <c r="CJ105" s="496"/>
      <c r="CK105" s="496"/>
      <c r="CL105" s="496"/>
      <c r="CM105" s="496"/>
      <c r="CN105" s="496"/>
      <c r="CO105" s="496"/>
      <c r="CP105" s="496"/>
      <c r="CQ105" s="496"/>
      <c r="CR105" s="496"/>
      <c r="CS105" s="496"/>
      <c r="CT105" s="496"/>
      <c r="CU105" s="496"/>
      <c r="CV105" s="496"/>
      <c r="CW105" s="496"/>
      <c r="CX105" s="496"/>
      <c r="CY105" s="496"/>
      <c r="CZ105" s="496"/>
      <c r="DA105" s="496"/>
      <c r="DB105" s="496"/>
      <c r="DC105" s="496"/>
      <c r="DD105" s="496"/>
      <c r="DE105" s="496"/>
      <c r="DF105" s="496"/>
      <c r="DG105" s="496"/>
      <c r="DH105" s="496"/>
      <c r="DI105" s="496"/>
      <c r="DJ105" s="496"/>
      <c r="DK105" s="496"/>
      <c r="DL105" s="496"/>
      <c r="DM105" s="496"/>
      <c r="DN105" s="496"/>
      <c r="DO105" s="496"/>
      <c r="DP105" s="496"/>
      <c r="DQ105" s="496"/>
      <c r="DR105" s="496"/>
      <c r="DS105" s="496"/>
      <c r="DT105" s="496"/>
      <c r="DU105" s="496"/>
      <c r="DV105" s="496"/>
      <c r="DW105" s="496"/>
      <c r="DX105" s="496"/>
      <c r="DY105" s="496"/>
      <c r="DZ105" s="496"/>
      <c r="EA105" s="496"/>
      <c r="EB105" s="496"/>
      <c r="EC105" s="496"/>
      <c r="ED105" s="496"/>
      <c r="EE105" s="496"/>
      <c r="EF105" s="496"/>
      <c r="EG105" s="496"/>
      <c r="EH105" s="496"/>
      <c r="EI105" s="496"/>
      <c r="EJ105" s="496"/>
      <c r="EK105" s="496"/>
      <c r="EL105" s="496"/>
      <c r="EM105" s="496"/>
      <c r="EN105" s="496"/>
      <c r="EO105" s="496"/>
      <c r="EP105" s="496"/>
      <c r="EQ105" s="496"/>
      <c r="ER105" s="496"/>
      <c r="ES105" s="496"/>
      <c r="ET105" s="496"/>
      <c r="EU105" s="496"/>
      <c r="EV105" s="496"/>
      <c r="EW105" s="496"/>
      <c r="EX105" s="496"/>
      <c r="EY105" s="496"/>
      <c r="EZ105" s="496"/>
      <c r="FA105" s="496"/>
      <c r="FB105" s="496"/>
      <c r="FC105" s="496"/>
      <c r="FD105" s="496"/>
      <c r="FE105" s="496"/>
      <c r="FF105" s="496"/>
      <c r="FG105" s="496"/>
      <c r="FH105" s="496"/>
      <c r="FI105" s="496"/>
      <c r="FJ105" s="496"/>
      <c r="FK105" s="496"/>
      <c r="FL105" s="496"/>
      <c r="FM105" s="496"/>
      <c r="FN105" s="496"/>
      <c r="FO105" s="496"/>
      <c r="FP105" s="496"/>
      <c r="FQ105" s="496"/>
      <c r="FR105" s="496"/>
      <c r="FS105" s="496"/>
      <c r="FT105" s="496"/>
      <c r="FU105" s="496"/>
      <c r="FV105" s="496"/>
      <c r="FW105" s="496"/>
      <c r="FX105" s="496"/>
      <c r="FY105" s="496"/>
      <c r="FZ105" s="496"/>
      <c r="GA105" s="496"/>
      <c r="GB105" s="496"/>
      <c r="GC105" s="496"/>
      <c r="GD105" s="496"/>
      <c r="GE105" s="496"/>
      <c r="GF105" s="496"/>
      <c r="GG105" s="496"/>
      <c r="GH105" s="496"/>
      <c r="GI105" s="496"/>
      <c r="GJ105" s="496"/>
      <c r="GK105" s="496"/>
      <c r="GL105" s="496"/>
      <c r="GM105" s="496"/>
      <c r="GN105" s="496"/>
      <c r="GO105" s="496"/>
      <c r="GP105" s="496"/>
      <c r="GQ105" s="496"/>
      <c r="GR105" s="496"/>
      <c r="GS105" s="496"/>
      <c r="GT105" s="496"/>
      <c r="GU105" s="496"/>
      <c r="GV105" s="496"/>
      <c r="GW105" s="496"/>
      <c r="GX105" s="496"/>
      <c r="GY105" s="496"/>
      <c r="GZ105" s="496"/>
      <c r="HA105" s="496"/>
      <c r="HB105" s="496"/>
      <c r="HC105" s="496"/>
      <c r="HD105" s="496"/>
      <c r="HE105" s="496"/>
      <c r="HF105" s="496"/>
      <c r="HG105" s="496"/>
      <c r="HH105" s="496"/>
      <c r="HI105" s="496"/>
      <c r="HJ105" s="496"/>
      <c r="HK105" s="496"/>
      <c r="HL105" s="496"/>
      <c r="HM105" s="496"/>
      <c r="HN105" s="496"/>
      <c r="HO105" s="496"/>
      <c r="HP105" s="496"/>
      <c r="HQ105" s="496"/>
      <c r="HR105" s="496"/>
      <c r="HS105" s="496"/>
    </row>
    <row r="106" customHeight="1" spans="1:227">
      <c r="A106" s="466" t="s">
        <v>865</v>
      </c>
      <c r="B106" s="467">
        <v>45370</v>
      </c>
      <c r="C106" s="468" t="s">
        <v>6650</v>
      </c>
      <c r="D106" s="466" t="s">
        <v>6651</v>
      </c>
      <c r="E106" s="479" t="s">
        <v>6554</v>
      </c>
      <c r="F106" s="480"/>
      <c r="G106" s="480">
        <v>336</v>
      </c>
      <c r="H106" s="481" t="s">
        <v>2333</v>
      </c>
      <c r="I106" s="496" t="s">
        <v>2331</v>
      </c>
      <c r="J106" s="496" t="s">
        <v>6645</v>
      </c>
      <c r="K106" s="496" t="str">
        <f>VLOOKUP(G106,'Accepted Papers'!C$3:J$362,8,FALSE)</f>
        <v>Martha Lewis, Nihal V. Nayak, Peilin Yu, Jack Merullo, Qinan Yu, Stephen Bach, Ellie Pavlick</v>
      </c>
      <c r="L106" s="496" t="s">
        <v>2331</v>
      </c>
      <c r="M106" s="496" t="s">
        <v>5824</v>
      </c>
      <c r="N106" s="496" t="s">
        <v>5826</v>
      </c>
      <c r="O106" s="496" t="s">
        <v>5828</v>
      </c>
      <c r="P106" s="496" t="s">
        <v>5830</v>
      </c>
      <c r="Q106" s="496" t="s">
        <v>5832</v>
      </c>
      <c r="R106" s="496" t="s">
        <v>5834</v>
      </c>
      <c r="S106" s="496"/>
      <c r="T106" s="459"/>
      <c r="U106" s="459"/>
      <c r="V106" s="496"/>
      <c r="W106" s="500" t="s">
        <v>6687</v>
      </c>
      <c r="X106" s="496" t="s">
        <v>2331</v>
      </c>
      <c r="Y106" s="496" t="s">
        <v>5824</v>
      </c>
      <c r="Z106" s="496" t="s">
        <v>5826</v>
      </c>
      <c r="AA106" s="496" t="s">
        <v>5828</v>
      </c>
      <c r="AB106" s="496" t="s">
        <v>5830</v>
      </c>
      <c r="AC106" s="496" t="s">
        <v>5832</v>
      </c>
      <c r="AD106" s="496" t="s">
        <v>5834</v>
      </c>
      <c r="AE106" s="496"/>
      <c r="AF106" s="496"/>
      <c r="AG106" s="496"/>
      <c r="AH106" s="496"/>
      <c r="AI106" s="496"/>
      <c r="AJ106" s="496"/>
      <c r="AK106" s="496"/>
      <c r="AL106" s="496"/>
      <c r="AM106" s="496"/>
      <c r="AN106" s="496"/>
      <c r="AO106" s="496"/>
      <c r="AP106" s="496"/>
      <c r="AQ106" s="496"/>
      <c r="AR106" s="496"/>
      <c r="AS106" s="496"/>
      <c r="AT106" s="496"/>
      <c r="AU106" s="496"/>
      <c r="AV106" s="496"/>
      <c r="AW106" s="496"/>
      <c r="AX106" s="496"/>
      <c r="AY106" s="496"/>
      <c r="AZ106" s="496"/>
      <c r="BA106" s="496"/>
      <c r="BB106" s="496"/>
      <c r="BC106" s="496"/>
      <c r="BD106" s="496"/>
      <c r="BE106" s="496"/>
      <c r="BF106" s="496"/>
      <c r="BG106" s="496"/>
      <c r="BH106" s="496"/>
      <c r="BI106" s="496"/>
      <c r="BJ106" s="496"/>
      <c r="BK106" s="496"/>
      <c r="BL106" s="496"/>
      <c r="BM106" s="496"/>
      <c r="BN106" s="496"/>
      <c r="BO106" s="496"/>
      <c r="BP106" s="496"/>
      <c r="BQ106" s="496"/>
      <c r="BR106" s="496"/>
      <c r="BS106" s="496"/>
      <c r="BT106" s="496"/>
      <c r="BU106" s="496"/>
      <c r="BV106" s="496"/>
      <c r="BW106" s="496"/>
      <c r="BX106" s="496"/>
      <c r="BY106" s="496"/>
      <c r="BZ106" s="496"/>
      <c r="CA106" s="496"/>
      <c r="CB106" s="496"/>
      <c r="CC106" s="496"/>
      <c r="CD106" s="496"/>
      <c r="CE106" s="496"/>
      <c r="CF106" s="496"/>
      <c r="CG106" s="496"/>
      <c r="CH106" s="496"/>
      <c r="CI106" s="496"/>
      <c r="CJ106" s="496"/>
      <c r="CK106" s="496"/>
      <c r="CL106" s="496"/>
      <c r="CM106" s="496"/>
      <c r="CN106" s="496"/>
      <c r="CO106" s="496"/>
      <c r="CP106" s="496"/>
      <c r="CQ106" s="496"/>
      <c r="CR106" s="496"/>
      <c r="CS106" s="496"/>
      <c r="CT106" s="496"/>
      <c r="CU106" s="496"/>
      <c r="CV106" s="496"/>
      <c r="CW106" s="496"/>
      <c r="CX106" s="496"/>
      <c r="CY106" s="496"/>
      <c r="CZ106" s="496"/>
      <c r="DA106" s="496"/>
      <c r="DB106" s="496"/>
      <c r="DC106" s="496"/>
      <c r="DD106" s="496"/>
      <c r="DE106" s="496"/>
      <c r="DF106" s="496"/>
      <c r="DG106" s="496"/>
      <c r="DH106" s="496"/>
      <c r="DI106" s="496"/>
      <c r="DJ106" s="496"/>
      <c r="DK106" s="496"/>
      <c r="DL106" s="496"/>
      <c r="DM106" s="496"/>
      <c r="DN106" s="496"/>
      <c r="DO106" s="496"/>
      <c r="DP106" s="496"/>
      <c r="DQ106" s="496"/>
      <c r="DR106" s="496"/>
      <c r="DS106" s="496"/>
      <c r="DT106" s="496"/>
      <c r="DU106" s="496"/>
      <c r="DV106" s="496"/>
      <c r="DW106" s="496"/>
      <c r="DX106" s="496"/>
      <c r="DY106" s="496"/>
      <c r="DZ106" s="496"/>
      <c r="EA106" s="496"/>
      <c r="EB106" s="496"/>
      <c r="EC106" s="496"/>
      <c r="ED106" s="496"/>
      <c r="EE106" s="496"/>
      <c r="EF106" s="496"/>
      <c r="EG106" s="496"/>
      <c r="EH106" s="496"/>
      <c r="EI106" s="496"/>
      <c r="EJ106" s="496"/>
      <c r="EK106" s="496"/>
      <c r="EL106" s="496"/>
      <c r="EM106" s="496"/>
      <c r="EN106" s="496"/>
      <c r="EO106" s="496"/>
      <c r="EP106" s="496"/>
      <c r="EQ106" s="496"/>
      <c r="ER106" s="496"/>
      <c r="ES106" s="496"/>
      <c r="ET106" s="496"/>
      <c r="EU106" s="496"/>
      <c r="EV106" s="496"/>
      <c r="EW106" s="496"/>
      <c r="EX106" s="496"/>
      <c r="EY106" s="496"/>
      <c r="EZ106" s="496"/>
      <c r="FA106" s="496"/>
      <c r="FB106" s="496"/>
      <c r="FC106" s="496"/>
      <c r="FD106" s="496"/>
      <c r="FE106" s="496"/>
      <c r="FF106" s="496"/>
      <c r="FG106" s="496"/>
      <c r="FH106" s="496"/>
      <c r="FI106" s="496"/>
      <c r="FJ106" s="496"/>
      <c r="FK106" s="496"/>
      <c r="FL106" s="496"/>
      <c r="FM106" s="496"/>
      <c r="FN106" s="496"/>
      <c r="FO106" s="496"/>
      <c r="FP106" s="496"/>
      <c r="FQ106" s="496"/>
      <c r="FR106" s="496"/>
      <c r="FS106" s="496"/>
      <c r="FT106" s="496"/>
      <c r="FU106" s="496"/>
      <c r="FV106" s="496"/>
      <c r="FW106" s="496"/>
      <c r="FX106" s="496"/>
      <c r="FY106" s="496"/>
      <c r="FZ106" s="496"/>
      <c r="GA106" s="496"/>
      <c r="GB106" s="496"/>
      <c r="GC106" s="496"/>
      <c r="GD106" s="496"/>
      <c r="GE106" s="496"/>
      <c r="GF106" s="496"/>
      <c r="GG106" s="496"/>
      <c r="GH106" s="496"/>
      <c r="GI106" s="496"/>
      <c r="GJ106" s="496"/>
      <c r="GK106" s="496"/>
      <c r="GL106" s="496"/>
      <c r="GM106" s="496"/>
      <c r="GN106" s="496"/>
      <c r="GO106" s="496"/>
      <c r="GP106" s="496"/>
      <c r="GQ106" s="496"/>
      <c r="GR106" s="496"/>
      <c r="GS106" s="496"/>
      <c r="GT106" s="496"/>
      <c r="GU106" s="496"/>
      <c r="GV106" s="496"/>
      <c r="GW106" s="496"/>
      <c r="GX106" s="496"/>
      <c r="GY106" s="496"/>
      <c r="GZ106" s="496"/>
      <c r="HA106" s="496"/>
      <c r="HB106" s="496"/>
      <c r="HC106" s="496"/>
      <c r="HD106" s="496"/>
      <c r="HE106" s="496"/>
      <c r="HF106" s="496"/>
      <c r="HG106" s="496"/>
      <c r="HH106" s="496"/>
      <c r="HI106" s="496"/>
      <c r="HJ106" s="496"/>
      <c r="HK106" s="496"/>
      <c r="HL106" s="496"/>
      <c r="HM106" s="496"/>
      <c r="HN106" s="496"/>
      <c r="HO106" s="496"/>
      <c r="HP106" s="496"/>
      <c r="HQ106" s="496"/>
      <c r="HR106" s="496"/>
      <c r="HS106" s="496"/>
    </row>
    <row r="107" customHeight="1" spans="1:227">
      <c r="A107" s="466" t="s">
        <v>865</v>
      </c>
      <c r="B107" s="467">
        <v>45370</v>
      </c>
      <c r="C107" s="468" t="s">
        <v>6650</v>
      </c>
      <c r="D107" s="466" t="s">
        <v>6651</v>
      </c>
      <c r="E107" s="479" t="s">
        <v>6555</v>
      </c>
      <c r="F107" s="480"/>
      <c r="G107" s="480">
        <v>434</v>
      </c>
      <c r="H107" s="481" t="s">
        <v>2961</v>
      </c>
      <c r="I107" s="496" t="s">
        <v>2959</v>
      </c>
      <c r="J107" s="496" t="s">
        <v>6645</v>
      </c>
      <c r="K107" s="496" t="e">
        <f>VLOOKUP(G107,'Accepted Papers'!C$3:J$362,8,FALSE)</f>
        <v>#N/A</v>
      </c>
      <c r="L107" s="496" t="s">
        <v>2959</v>
      </c>
      <c r="M107" s="496" t="s">
        <v>6030</v>
      </c>
      <c r="N107" s="496" t="s">
        <v>6032</v>
      </c>
      <c r="O107" s="496" t="s">
        <v>6034</v>
      </c>
      <c r="P107" s="496" t="s">
        <v>6036</v>
      </c>
      <c r="Q107" s="496"/>
      <c r="R107" s="496"/>
      <c r="S107" s="496"/>
      <c r="T107" s="459"/>
      <c r="U107" s="459"/>
      <c r="V107" s="496"/>
      <c r="W107" s="500" t="s">
        <v>6688</v>
      </c>
      <c r="X107" s="496" t="s">
        <v>2959</v>
      </c>
      <c r="Y107" s="496" t="s">
        <v>6030</v>
      </c>
      <c r="Z107" s="496" t="s">
        <v>6032</v>
      </c>
      <c r="AA107" s="496" t="s">
        <v>6034</v>
      </c>
      <c r="AB107" s="496" t="s">
        <v>6036</v>
      </c>
      <c r="AC107" s="496"/>
      <c r="AD107" s="496"/>
      <c r="AE107" s="496"/>
      <c r="AF107" s="496"/>
      <c r="AG107" s="496"/>
      <c r="AH107" s="496"/>
      <c r="AI107" s="496"/>
      <c r="AJ107" s="496"/>
      <c r="AK107" s="496"/>
      <c r="AL107" s="496"/>
      <c r="AM107" s="496"/>
      <c r="AN107" s="496"/>
      <c r="AO107" s="496"/>
      <c r="AP107" s="496"/>
      <c r="AQ107" s="496"/>
      <c r="AR107" s="496"/>
      <c r="AS107" s="496"/>
      <c r="AT107" s="496"/>
      <c r="AU107" s="496"/>
      <c r="AV107" s="496"/>
      <c r="AW107" s="496"/>
      <c r="AX107" s="496"/>
      <c r="AY107" s="496"/>
      <c r="AZ107" s="496"/>
      <c r="BA107" s="496"/>
      <c r="BB107" s="496"/>
      <c r="BC107" s="496"/>
      <c r="BD107" s="496"/>
      <c r="BE107" s="496"/>
      <c r="BF107" s="496"/>
      <c r="BG107" s="496"/>
      <c r="BH107" s="496"/>
      <c r="BI107" s="496"/>
      <c r="BJ107" s="496"/>
      <c r="BK107" s="496"/>
      <c r="BL107" s="496"/>
      <c r="BM107" s="496"/>
      <c r="BN107" s="496"/>
      <c r="BO107" s="496"/>
      <c r="BP107" s="496"/>
      <c r="BQ107" s="496"/>
      <c r="BR107" s="496"/>
      <c r="BS107" s="496"/>
      <c r="BT107" s="496"/>
      <c r="BU107" s="496"/>
      <c r="BV107" s="496"/>
      <c r="BW107" s="496"/>
      <c r="BX107" s="496"/>
      <c r="BY107" s="496"/>
      <c r="BZ107" s="496"/>
      <c r="CA107" s="496"/>
      <c r="CB107" s="496"/>
      <c r="CC107" s="496"/>
      <c r="CD107" s="496"/>
      <c r="CE107" s="496"/>
      <c r="CF107" s="496"/>
      <c r="CG107" s="496"/>
      <c r="CH107" s="496"/>
      <c r="CI107" s="496"/>
      <c r="CJ107" s="496"/>
      <c r="CK107" s="496"/>
      <c r="CL107" s="496"/>
      <c r="CM107" s="496"/>
      <c r="CN107" s="496"/>
      <c r="CO107" s="496"/>
      <c r="CP107" s="496"/>
      <c r="CQ107" s="496"/>
      <c r="CR107" s="496"/>
      <c r="CS107" s="496"/>
      <c r="CT107" s="496"/>
      <c r="CU107" s="496"/>
      <c r="CV107" s="496"/>
      <c r="CW107" s="496"/>
      <c r="CX107" s="496"/>
      <c r="CY107" s="496"/>
      <c r="CZ107" s="496"/>
      <c r="DA107" s="496"/>
      <c r="DB107" s="496"/>
      <c r="DC107" s="496"/>
      <c r="DD107" s="496"/>
      <c r="DE107" s="496"/>
      <c r="DF107" s="496"/>
      <c r="DG107" s="496"/>
      <c r="DH107" s="496"/>
      <c r="DI107" s="496"/>
      <c r="DJ107" s="496"/>
      <c r="DK107" s="496"/>
      <c r="DL107" s="496"/>
      <c r="DM107" s="496"/>
      <c r="DN107" s="496"/>
      <c r="DO107" s="496"/>
      <c r="DP107" s="496"/>
      <c r="DQ107" s="496"/>
      <c r="DR107" s="496"/>
      <c r="DS107" s="496"/>
      <c r="DT107" s="496"/>
      <c r="DU107" s="496"/>
      <c r="DV107" s="496"/>
      <c r="DW107" s="496"/>
      <c r="DX107" s="496"/>
      <c r="DY107" s="496"/>
      <c r="DZ107" s="496"/>
      <c r="EA107" s="496"/>
      <c r="EB107" s="496"/>
      <c r="EC107" s="496"/>
      <c r="ED107" s="496"/>
      <c r="EE107" s="496"/>
      <c r="EF107" s="496"/>
      <c r="EG107" s="496"/>
      <c r="EH107" s="496"/>
      <c r="EI107" s="496"/>
      <c r="EJ107" s="496"/>
      <c r="EK107" s="496"/>
      <c r="EL107" s="496"/>
      <c r="EM107" s="496"/>
      <c r="EN107" s="496"/>
      <c r="EO107" s="496"/>
      <c r="EP107" s="496"/>
      <c r="EQ107" s="496"/>
      <c r="ER107" s="496"/>
      <c r="ES107" s="496"/>
      <c r="ET107" s="496"/>
      <c r="EU107" s="496"/>
      <c r="EV107" s="496"/>
      <c r="EW107" s="496"/>
      <c r="EX107" s="496"/>
      <c r="EY107" s="496"/>
      <c r="EZ107" s="496"/>
      <c r="FA107" s="496"/>
      <c r="FB107" s="496"/>
      <c r="FC107" s="496"/>
      <c r="FD107" s="496"/>
      <c r="FE107" s="496"/>
      <c r="FF107" s="496"/>
      <c r="FG107" s="496"/>
      <c r="FH107" s="496"/>
      <c r="FI107" s="496"/>
      <c r="FJ107" s="496"/>
      <c r="FK107" s="496"/>
      <c r="FL107" s="496"/>
      <c r="FM107" s="496"/>
      <c r="FN107" s="496"/>
      <c r="FO107" s="496"/>
      <c r="FP107" s="496"/>
      <c r="FQ107" s="496"/>
      <c r="FR107" s="496"/>
      <c r="FS107" s="496"/>
      <c r="FT107" s="496"/>
      <c r="FU107" s="496"/>
      <c r="FV107" s="496"/>
      <c r="FW107" s="496"/>
      <c r="FX107" s="496"/>
      <c r="FY107" s="496"/>
      <c r="FZ107" s="496"/>
      <c r="GA107" s="496"/>
      <c r="GB107" s="496"/>
      <c r="GC107" s="496"/>
      <c r="GD107" s="496"/>
      <c r="GE107" s="496"/>
      <c r="GF107" s="496"/>
      <c r="GG107" s="496"/>
      <c r="GH107" s="496"/>
      <c r="GI107" s="496"/>
      <c r="GJ107" s="496"/>
      <c r="GK107" s="496"/>
      <c r="GL107" s="496"/>
      <c r="GM107" s="496"/>
      <c r="GN107" s="496"/>
      <c r="GO107" s="496"/>
      <c r="GP107" s="496"/>
      <c r="GQ107" s="496"/>
      <c r="GR107" s="496"/>
      <c r="GS107" s="496"/>
      <c r="GT107" s="496"/>
      <c r="GU107" s="496"/>
      <c r="GV107" s="496"/>
      <c r="GW107" s="496"/>
      <c r="GX107" s="496"/>
      <c r="GY107" s="496"/>
      <c r="GZ107" s="496"/>
      <c r="HA107" s="496"/>
      <c r="HB107" s="496"/>
      <c r="HC107" s="496"/>
      <c r="HD107" s="496"/>
      <c r="HE107" s="496"/>
      <c r="HF107" s="496"/>
      <c r="HG107" s="496"/>
      <c r="HH107" s="496"/>
      <c r="HI107" s="496"/>
      <c r="HJ107" s="496"/>
      <c r="HK107" s="496"/>
      <c r="HL107" s="496"/>
      <c r="HM107" s="496"/>
      <c r="HN107" s="496"/>
      <c r="HO107" s="496"/>
      <c r="HP107" s="496"/>
      <c r="HQ107" s="496"/>
      <c r="HR107" s="496"/>
      <c r="HS107" s="496"/>
    </row>
    <row r="108" customHeight="1" spans="1:227">
      <c r="A108" s="466" t="s">
        <v>865</v>
      </c>
      <c r="B108" s="467">
        <v>45370</v>
      </c>
      <c r="C108" s="468" t="s">
        <v>6650</v>
      </c>
      <c r="D108" s="466" t="s">
        <v>6651</v>
      </c>
      <c r="E108" s="479" t="s">
        <v>6604</v>
      </c>
      <c r="F108" s="480"/>
      <c r="G108" s="480">
        <v>53</v>
      </c>
      <c r="H108" s="482" t="s">
        <v>1525</v>
      </c>
      <c r="I108" s="496" t="s">
        <v>1523</v>
      </c>
      <c r="J108" s="500" t="s">
        <v>6645</v>
      </c>
      <c r="K108" s="496" t="str">
        <f>VLOOKUP(G108,'Accepted Papers'!C$3:J$362,8,FALSE)</f>
        <v>Sanjana Ramprasad, Kundan Krishna, Zachary Chase Lipton, Byron C Wallace</v>
      </c>
      <c r="L108" s="496" t="s">
        <v>1523</v>
      </c>
      <c r="M108" s="496" t="s">
        <v>3454</v>
      </c>
      <c r="N108" s="496" t="s">
        <v>3456</v>
      </c>
      <c r="O108" s="496" t="s">
        <v>3458</v>
      </c>
      <c r="P108" s="496"/>
      <c r="Q108" s="496"/>
      <c r="R108" s="496"/>
      <c r="S108" s="496"/>
      <c r="T108" s="459"/>
      <c r="U108" s="459"/>
      <c r="V108" s="496"/>
      <c r="W108" s="500" t="s">
        <v>6689</v>
      </c>
      <c r="X108" s="496" t="s">
        <v>1523</v>
      </c>
      <c r="Y108" s="496" t="s">
        <v>3454</v>
      </c>
      <c r="Z108" s="496" t="s">
        <v>3456</v>
      </c>
      <c r="AA108" s="496" t="s">
        <v>3458</v>
      </c>
      <c r="AB108" s="496"/>
      <c r="AC108" s="496"/>
      <c r="AD108" s="496"/>
      <c r="AE108" s="496"/>
      <c r="AF108" s="496"/>
      <c r="AG108" s="496"/>
      <c r="AH108" s="496"/>
      <c r="AI108" s="496"/>
      <c r="AJ108" s="496"/>
      <c r="AK108" s="496"/>
      <c r="AL108" s="496"/>
      <c r="AM108" s="496"/>
      <c r="AN108" s="496"/>
      <c r="AO108" s="496"/>
      <c r="AP108" s="496"/>
      <c r="AQ108" s="496"/>
      <c r="AR108" s="496"/>
      <c r="AS108" s="496"/>
      <c r="AT108" s="496"/>
      <c r="AU108" s="496"/>
      <c r="AV108" s="496"/>
      <c r="AW108" s="496"/>
      <c r="AX108" s="496"/>
      <c r="AY108" s="496"/>
      <c r="AZ108" s="496"/>
      <c r="BA108" s="496"/>
      <c r="BB108" s="496"/>
      <c r="BC108" s="496"/>
      <c r="BD108" s="496"/>
      <c r="BE108" s="496"/>
      <c r="BF108" s="496"/>
      <c r="BG108" s="496"/>
      <c r="BH108" s="496"/>
      <c r="BI108" s="496"/>
      <c r="BJ108" s="496"/>
      <c r="BK108" s="496"/>
      <c r="BL108" s="496"/>
      <c r="BM108" s="496"/>
      <c r="BN108" s="496"/>
      <c r="BO108" s="496"/>
      <c r="BP108" s="496"/>
      <c r="BQ108" s="496"/>
      <c r="BR108" s="496"/>
      <c r="BS108" s="496"/>
      <c r="BT108" s="496"/>
      <c r="BU108" s="496"/>
      <c r="BV108" s="496"/>
      <c r="BW108" s="496"/>
      <c r="BX108" s="496"/>
      <c r="BY108" s="496"/>
      <c r="BZ108" s="496"/>
      <c r="CA108" s="496"/>
      <c r="CB108" s="496"/>
      <c r="CC108" s="496"/>
      <c r="CD108" s="496"/>
      <c r="CE108" s="496"/>
      <c r="CF108" s="496"/>
      <c r="CG108" s="496"/>
      <c r="CH108" s="496"/>
      <c r="CI108" s="496"/>
      <c r="CJ108" s="496"/>
      <c r="CK108" s="496"/>
      <c r="CL108" s="496"/>
      <c r="CM108" s="496"/>
      <c r="CN108" s="496"/>
      <c r="CO108" s="496"/>
      <c r="CP108" s="496"/>
      <c r="CQ108" s="496"/>
      <c r="CR108" s="496"/>
      <c r="CS108" s="496"/>
      <c r="CT108" s="496"/>
      <c r="CU108" s="496"/>
      <c r="CV108" s="496"/>
      <c r="CW108" s="496"/>
      <c r="CX108" s="496"/>
      <c r="CY108" s="496"/>
      <c r="CZ108" s="496"/>
      <c r="DA108" s="496"/>
      <c r="DB108" s="496"/>
      <c r="DC108" s="496"/>
      <c r="DD108" s="496"/>
      <c r="DE108" s="496"/>
      <c r="DF108" s="496"/>
      <c r="DG108" s="496"/>
      <c r="DH108" s="496"/>
      <c r="DI108" s="496"/>
      <c r="DJ108" s="496"/>
      <c r="DK108" s="496"/>
      <c r="DL108" s="496"/>
      <c r="DM108" s="496"/>
      <c r="DN108" s="496"/>
      <c r="DO108" s="496"/>
      <c r="DP108" s="496"/>
      <c r="DQ108" s="496"/>
      <c r="DR108" s="496"/>
      <c r="DS108" s="496"/>
      <c r="DT108" s="496"/>
      <c r="DU108" s="496"/>
      <c r="DV108" s="496"/>
      <c r="DW108" s="496"/>
      <c r="DX108" s="496"/>
      <c r="DY108" s="496"/>
      <c r="DZ108" s="496"/>
      <c r="EA108" s="496"/>
      <c r="EB108" s="496"/>
      <c r="EC108" s="496"/>
      <c r="ED108" s="496"/>
      <c r="EE108" s="496"/>
      <c r="EF108" s="496"/>
      <c r="EG108" s="496"/>
      <c r="EH108" s="496"/>
      <c r="EI108" s="496"/>
      <c r="EJ108" s="496"/>
      <c r="EK108" s="496"/>
      <c r="EL108" s="496"/>
      <c r="EM108" s="496"/>
      <c r="EN108" s="496"/>
      <c r="EO108" s="496"/>
      <c r="EP108" s="496"/>
      <c r="EQ108" s="496"/>
      <c r="ER108" s="496"/>
      <c r="ES108" s="496"/>
      <c r="ET108" s="496"/>
      <c r="EU108" s="496"/>
      <c r="EV108" s="496"/>
      <c r="EW108" s="496"/>
      <c r="EX108" s="496"/>
      <c r="EY108" s="496"/>
      <c r="EZ108" s="496"/>
      <c r="FA108" s="496"/>
      <c r="FB108" s="496"/>
      <c r="FC108" s="496"/>
      <c r="FD108" s="496"/>
      <c r="FE108" s="496"/>
      <c r="FF108" s="496"/>
      <c r="FG108" s="496"/>
      <c r="FH108" s="496"/>
      <c r="FI108" s="496"/>
      <c r="FJ108" s="496"/>
      <c r="FK108" s="496"/>
      <c r="FL108" s="496"/>
      <c r="FM108" s="496"/>
      <c r="FN108" s="496"/>
      <c r="FO108" s="496"/>
      <c r="FP108" s="496"/>
      <c r="FQ108" s="496"/>
      <c r="FR108" s="496"/>
      <c r="FS108" s="496"/>
      <c r="FT108" s="496"/>
      <c r="FU108" s="496"/>
      <c r="FV108" s="496"/>
      <c r="FW108" s="496"/>
      <c r="FX108" s="496"/>
      <c r="FY108" s="496"/>
      <c r="FZ108" s="496"/>
      <c r="GA108" s="496"/>
      <c r="GB108" s="496"/>
      <c r="GC108" s="496"/>
      <c r="GD108" s="496"/>
      <c r="GE108" s="496"/>
      <c r="GF108" s="496"/>
      <c r="GG108" s="496"/>
      <c r="GH108" s="496"/>
      <c r="GI108" s="496"/>
      <c r="GJ108" s="496"/>
      <c r="GK108" s="496"/>
      <c r="GL108" s="496"/>
      <c r="GM108" s="496"/>
      <c r="GN108" s="496"/>
      <c r="GO108" s="496"/>
      <c r="GP108" s="496"/>
      <c r="GQ108" s="496"/>
      <c r="GR108" s="496"/>
      <c r="GS108" s="496"/>
      <c r="GT108" s="496"/>
      <c r="GU108" s="496"/>
      <c r="GV108" s="496"/>
      <c r="GW108" s="496"/>
      <c r="GX108" s="496"/>
      <c r="GY108" s="496"/>
      <c r="GZ108" s="496"/>
      <c r="HA108" s="496"/>
      <c r="HB108" s="496"/>
      <c r="HC108" s="496"/>
      <c r="HD108" s="496"/>
      <c r="HE108" s="496"/>
      <c r="HF108" s="496"/>
      <c r="HG108" s="496"/>
      <c r="HH108" s="496"/>
      <c r="HI108" s="496"/>
      <c r="HJ108" s="496"/>
      <c r="HK108" s="496"/>
      <c r="HL108" s="496"/>
      <c r="HM108" s="496"/>
      <c r="HN108" s="496"/>
      <c r="HO108" s="496"/>
      <c r="HP108" s="496"/>
      <c r="HQ108" s="496"/>
      <c r="HR108" s="496"/>
      <c r="HS108" s="496"/>
    </row>
    <row r="109" customHeight="1" spans="1:227">
      <c r="A109" s="466" t="s">
        <v>865</v>
      </c>
      <c r="B109" s="467">
        <v>45370</v>
      </c>
      <c r="C109" s="468" t="s">
        <v>6650</v>
      </c>
      <c r="D109" s="466" t="s">
        <v>6651</v>
      </c>
      <c r="E109" s="479" t="s">
        <v>6604</v>
      </c>
      <c r="F109" s="480"/>
      <c r="G109" s="480">
        <v>134</v>
      </c>
      <c r="H109" s="481" t="s">
        <v>1732</v>
      </c>
      <c r="I109" s="496" t="s">
        <v>1730</v>
      </c>
      <c r="J109" s="496" t="s">
        <v>6645</v>
      </c>
      <c r="K109" s="496" t="str">
        <f>VLOOKUP(G109,'Accepted Papers'!C$3:J$362,8,FALSE)</f>
        <v>Wen Xiao, Yujia Xie, Giuseppe Carenini, Pengcheng He</v>
      </c>
      <c r="L109" s="496" t="s">
        <v>1730</v>
      </c>
      <c r="M109" s="496" t="s">
        <v>5340</v>
      </c>
      <c r="N109" s="496" t="s">
        <v>5342</v>
      </c>
      <c r="O109" s="496" t="s">
        <v>5344</v>
      </c>
      <c r="P109" s="496"/>
      <c r="Q109" s="496"/>
      <c r="R109" s="496"/>
      <c r="S109" s="496"/>
      <c r="T109" s="459"/>
      <c r="U109" s="459"/>
      <c r="V109" s="496"/>
      <c r="W109" s="500" t="s">
        <v>6690</v>
      </c>
      <c r="X109" s="496" t="s">
        <v>1730</v>
      </c>
      <c r="Y109" s="496" t="s">
        <v>5340</v>
      </c>
      <c r="Z109" s="496" t="s">
        <v>5342</v>
      </c>
      <c r="AA109" s="496" t="s">
        <v>5344</v>
      </c>
      <c r="AB109" s="496"/>
      <c r="AC109" s="496"/>
      <c r="AD109" s="496"/>
      <c r="AE109" s="496"/>
      <c r="AF109" s="496"/>
      <c r="AG109" s="496"/>
      <c r="AH109" s="496"/>
      <c r="AI109" s="496"/>
      <c r="AJ109" s="496"/>
      <c r="AK109" s="496"/>
      <c r="AL109" s="496"/>
      <c r="AM109" s="496"/>
      <c r="AN109" s="496"/>
      <c r="AO109" s="496"/>
      <c r="AP109" s="496"/>
      <c r="AQ109" s="496"/>
      <c r="AR109" s="496"/>
      <c r="AS109" s="496"/>
      <c r="AT109" s="496"/>
      <c r="AU109" s="496"/>
      <c r="AV109" s="496"/>
      <c r="AW109" s="496"/>
      <c r="AX109" s="496"/>
      <c r="AY109" s="496"/>
      <c r="AZ109" s="496"/>
      <c r="BA109" s="496"/>
      <c r="BB109" s="496"/>
      <c r="BC109" s="496"/>
      <c r="BD109" s="496"/>
      <c r="BE109" s="496"/>
      <c r="BF109" s="496"/>
      <c r="BG109" s="496"/>
      <c r="BH109" s="496"/>
      <c r="BI109" s="496"/>
      <c r="BJ109" s="496"/>
      <c r="BK109" s="496"/>
      <c r="BL109" s="496"/>
      <c r="BM109" s="496"/>
      <c r="BN109" s="496"/>
      <c r="BO109" s="496"/>
      <c r="BP109" s="496"/>
      <c r="BQ109" s="496"/>
      <c r="BR109" s="496"/>
      <c r="BS109" s="496"/>
      <c r="BT109" s="496"/>
      <c r="BU109" s="496"/>
      <c r="BV109" s="496"/>
      <c r="BW109" s="496"/>
      <c r="BX109" s="496"/>
      <c r="BY109" s="496"/>
      <c r="BZ109" s="496"/>
      <c r="CA109" s="496"/>
      <c r="CB109" s="496"/>
      <c r="CC109" s="496"/>
      <c r="CD109" s="496"/>
      <c r="CE109" s="496"/>
      <c r="CF109" s="496"/>
      <c r="CG109" s="496"/>
      <c r="CH109" s="496"/>
      <c r="CI109" s="496"/>
      <c r="CJ109" s="496"/>
      <c r="CK109" s="496"/>
      <c r="CL109" s="496"/>
      <c r="CM109" s="496"/>
      <c r="CN109" s="496"/>
      <c r="CO109" s="496"/>
      <c r="CP109" s="496"/>
      <c r="CQ109" s="496"/>
      <c r="CR109" s="496"/>
      <c r="CS109" s="496"/>
      <c r="CT109" s="496"/>
      <c r="CU109" s="496"/>
      <c r="CV109" s="496"/>
      <c r="CW109" s="496"/>
      <c r="CX109" s="496"/>
      <c r="CY109" s="496"/>
      <c r="CZ109" s="496"/>
      <c r="DA109" s="496"/>
      <c r="DB109" s="496"/>
      <c r="DC109" s="496"/>
      <c r="DD109" s="496"/>
      <c r="DE109" s="496"/>
      <c r="DF109" s="496"/>
      <c r="DG109" s="496"/>
      <c r="DH109" s="496"/>
      <c r="DI109" s="496"/>
      <c r="DJ109" s="496"/>
      <c r="DK109" s="496"/>
      <c r="DL109" s="496"/>
      <c r="DM109" s="496"/>
      <c r="DN109" s="496"/>
      <c r="DO109" s="496"/>
      <c r="DP109" s="496"/>
      <c r="DQ109" s="496"/>
      <c r="DR109" s="496"/>
      <c r="DS109" s="496"/>
      <c r="DT109" s="496"/>
      <c r="DU109" s="496"/>
      <c r="DV109" s="496"/>
      <c r="DW109" s="496"/>
      <c r="DX109" s="496"/>
      <c r="DY109" s="496"/>
      <c r="DZ109" s="496"/>
      <c r="EA109" s="496"/>
      <c r="EB109" s="496"/>
      <c r="EC109" s="496"/>
      <c r="ED109" s="496"/>
      <c r="EE109" s="496"/>
      <c r="EF109" s="496"/>
      <c r="EG109" s="496"/>
      <c r="EH109" s="496"/>
      <c r="EI109" s="496"/>
      <c r="EJ109" s="496"/>
      <c r="EK109" s="496"/>
      <c r="EL109" s="496"/>
      <c r="EM109" s="496"/>
      <c r="EN109" s="496"/>
      <c r="EO109" s="496"/>
      <c r="EP109" s="496"/>
      <c r="EQ109" s="496"/>
      <c r="ER109" s="496"/>
      <c r="ES109" s="496"/>
      <c r="ET109" s="496"/>
      <c r="EU109" s="496"/>
      <c r="EV109" s="496"/>
      <c r="EW109" s="496"/>
      <c r="EX109" s="496"/>
      <c r="EY109" s="496"/>
      <c r="EZ109" s="496"/>
      <c r="FA109" s="496"/>
      <c r="FB109" s="496"/>
      <c r="FC109" s="496"/>
      <c r="FD109" s="496"/>
      <c r="FE109" s="496"/>
      <c r="FF109" s="496"/>
      <c r="FG109" s="496"/>
      <c r="FH109" s="496"/>
      <c r="FI109" s="496"/>
      <c r="FJ109" s="496"/>
      <c r="FK109" s="496"/>
      <c r="FL109" s="496"/>
      <c r="FM109" s="496"/>
      <c r="FN109" s="496"/>
      <c r="FO109" s="496"/>
      <c r="FP109" s="496"/>
      <c r="FQ109" s="496"/>
      <c r="FR109" s="496"/>
      <c r="FS109" s="496"/>
      <c r="FT109" s="496"/>
      <c r="FU109" s="496"/>
      <c r="FV109" s="496"/>
      <c r="FW109" s="496"/>
      <c r="FX109" s="496"/>
      <c r="FY109" s="496"/>
      <c r="FZ109" s="496"/>
      <c r="GA109" s="496"/>
      <c r="GB109" s="496"/>
      <c r="GC109" s="496"/>
      <c r="GD109" s="496"/>
      <c r="GE109" s="496"/>
      <c r="GF109" s="496"/>
      <c r="GG109" s="496"/>
      <c r="GH109" s="496"/>
      <c r="GI109" s="496"/>
      <c r="GJ109" s="496"/>
      <c r="GK109" s="496"/>
      <c r="GL109" s="496"/>
      <c r="GM109" s="496"/>
      <c r="GN109" s="496"/>
      <c r="GO109" s="496"/>
      <c r="GP109" s="496"/>
      <c r="GQ109" s="496"/>
      <c r="GR109" s="496"/>
      <c r="GS109" s="496"/>
      <c r="GT109" s="496"/>
      <c r="GU109" s="496"/>
      <c r="GV109" s="496"/>
      <c r="GW109" s="496"/>
      <c r="GX109" s="496"/>
      <c r="GY109" s="496"/>
      <c r="GZ109" s="496"/>
      <c r="HA109" s="496"/>
      <c r="HB109" s="496"/>
      <c r="HC109" s="496"/>
      <c r="HD109" s="496"/>
      <c r="HE109" s="496"/>
      <c r="HF109" s="496"/>
      <c r="HG109" s="496"/>
      <c r="HH109" s="496"/>
      <c r="HI109" s="496"/>
      <c r="HJ109" s="496"/>
      <c r="HK109" s="496"/>
      <c r="HL109" s="496"/>
      <c r="HM109" s="496"/>
      <c r="HN109" s="496"/>
      <c r="HO109" s="496"/>
      <c r="HP109" s="496"/>
      <c r="HQ109" s="496"/>
      <c r="HR109" s="496"/>
      <c r="HS109" s="496"/>
    </row>
    <row r="110" customHeight="1" spans="1:227">
      <c r="A110" s="466" t="s">
        <v>865</v>
      </c>
      <c r="B110" s="467">
        <v>45370</v>
      </c>
      <c r="C110" s="468" t="s">
        <v>6650</v>
      </c>
      <c r="D110" s="466" t="s">
        <v>6651</v>
      </c>
      <c r="E110" s="479" t="s">
        <v>6604</v>
      </c>
      <c r="F110" s="480"/>
      <c r="G110" s="480">
        <v>141</v>
      </c>
      <c r="H110" s="481" t="s">
        <v>1087</v>
      </c>
      <c r="I110" s="496" t="s">
        <v>3748</v>
      </c>
      <c r="J110" s="496" t="s">
        <v>6645</v>
      </c>
      <c r="K110" s="496" t="str">
        <f>VLOOKUP(G110,'Accepted Papers'!C$3:J$362,8,FALSE)</f>
        <v>Jongyoon Song, Nohil Park, Bongkyu Hwang, Jaewoong Yun, Seongho Joe, Youngjune Gwon, Sungroh Yoon</v>
      </c>
      <c r="L110" s="496" t="s">
        <v>3748</v>
      </c>
      <c r="M110" s="496" t="s">
        <v>3750</v>
      </c>
      <c r="N110" s="496" t="s">
        <v>3752</v>
      </c>
      <c r="O110" s="496" t="s">
        <v>3754</v>
      </c>
      <c r="P110" s="496" t="s">
        <v>3756</v>
      </c>
      <c r="Q110" s="496" t="s">
        <v>3758</v>
      </c>
      <c r="R110" s="496" t="s">
        <v>1085</v>
      </c>
      <c r="S110" s="496"/>
      <c r="T110" s="459"/>
      <c r="U110" s="459"/>
      <c r="V110" s="496"/>
      <c r="W110" s="500" t="s">
        <v>6691</v>
      </c>
      <c r="X110" s="496" t="s">
        <v>3748</v>
      </c>
      <c r="Y110" s="496" t="s">
        <v>3750</v>
      </c>
      <c r="Z110" s="496" t="s">
        <v>3752</v>
      </c>
      <c r="AA110" s="496" t="s">
        <v>3754</v>
      </c>
      <c r="AB110" s="496" t="s">
        <v>3756</v>
      </c>
      <c r="AC110" s="496" t="s">
        <v>3758</v>
      </c>
      <c r="AD110" s="496" t="s">
        <v>1085</v>
      </c>
      <c r="AE110" s="496"/>
      <c r="AF110" s="496"/>
      <c r="AG110" s="496"/>
      <c r="AH110" s="496"/>
      <c r="AI110" s="496"/>
      <c r="AJ110" s="496"/>
      <c r="AK110" s="496"/>
      <c r="AL110" s="496"/>
      <c r="AM110" s="496"/>
      <c r="AN110" s="496"/>
      <c r="AO110" s="496"/>
      <c r="AP110" s="496"/>
      <c r="AQ110" s="496"/>
      <c r="AR110" s="496"/>
      <c r="AS110" s="496"/>
      <c r="AT110" s="496"/>
      <c r="AU110" s="496"/>
      <c r="AV110" s="496"/>
      <c r="AW110" s="496"/>
      <c r="AX110" s="496"/>
      <c r="AY110" s="496"/>
      <c r="AZ110" s="496"/>
      <c r="BA110" s="496"/>
      <c r="BB110" s="496"/>
      <c r="BC110" s="496"/>
      <c r="BD110" s="496"/>
      <c r="BE110" s="496"/>
      <c r="BF110" s="496"/>
      <c r="BG110" s="496"/>
      <c r="BH110" s="496"/>
      <c r="BI110" s="496"/>
      <c r="BJ110" s="496"/>
      <c r="BK110" s="496"/>
      <c r="BL110" s="496"/>
      <c r="BM110" s="496"/>
      <c r="BN110" s="496"/>
      <c r="BO110" s="496"/>
      <c r="BP110" s="496"/>
      <c r="BQ110" s="496"/>
      <c r="BR110" s="496"/>
      <c r="BS110" s="496"/>
      <c r="BT110" s="496"/>
      <c r="BU110" s="496"/>
      <c r="BV110" s="496"/>
      <c r="BW110" s="496"/>
      <c r="BX110" s="496"/>
      <c r="BY110" s="496"/>
      <c r="BZ110" s="496"/>
      <c r="CA110" s="496"/>
      <c r="CB110" s="496"/>
      <c r="CC110" s="496"/>
      <c r="CD110" s="496"/>
      <c r="CE110" s="496"/>
      <c r="CF110" s="496"/>
      <c r="CG110" s="496"/>
      <c r="CH110" s="496"/>
      <c r="CI110" s="496"/>
      <c r="CJ110" s="496"/>
      <c r="CK110" s="496"/>
      <c r="CL110" s="496"/>
      <c r="CM110" s="496"/>
      <c r="CN110" s="496"/>
      <c r="CO110" s="496"/>
      <c r="CP110" s="496"/>
      <c r="CQ110" s="496"/>
      <c r="CR110" s="496"/>
      <c r="CS110" s="496"/>
      <c r="CT110" s="496"/>
      <c r="CU110" s="496"/>
      <c r="CV110" s="496"/>
      <c r="CW110" s="496"/>
      <c r="CX110" s="496"/>
      <c r="CY110" s="496"/>
      <c r="CZ110" s="496"/>
      <c r="DA110" s="496"/>
      <c r="DB110" s="496"/>
      <c r="DC110" s="496"/>
      <c r="DD110" s="496"/>
      <c r="DE110" s="496"/>
      <c r="DF110" s="496"/>
      <c r="DG110" s="496"/>
      <c r="DH110" s="496"/>
      <c r="DI110" s="496"/>
      <c r="DJ110" s="496"/>
      <c r="DK110" s="496"/>
      <c r="DL110" s="496"/>
      <c r="DM110" s="496"/>
      <c r="DN110" s="496"/>
      <c r="DO110" s="496"/>
      <c r="DP110" s="496"/>
      <c r="DQ110" s="496"/>
      <c r="DR110" s="496"/>
      <c r="DS110" s="496"/>
      <c r="DT110" s="496"/>
      <c r="DU110" s="496"/>
      <c r="DV110" s="496"/>
      <c r="DW110" s="496"/>
      <c r="DX110" s="496"/>
      <c r="DY110" s="496"/>
      <c r="DZ110" s="496"/>
      <c r="EA110" s="496"/>
      <c r="EB110" s="496"/>
      <c r="EC110" s="496"/>
      <c r="ED110" s="496"/>
      <c r="EE110" s="496"/>
      <c r="EF110" s="496"/>
      <c r="EG110" s="496"/>
      <c r="EH110" s="496"/>
      <c r="EI110" s="496"/>
      <c r="EJ110" s="496"/>
      <c r="EK110" s="496"/>
      <c r="EL110" s="496"/>
      <c r="EM110" s="496"/>
      <c r="EN110" s="496"/>
      <c r="EO110" s="496"/>
      <c r="EP110" s="496"/>
      <c r="EQ110" s="496"/>
      <c r="ER110" s="496"/>
      <c r="ES110" s="496"/>
      <c r="ET110" s="496"/>
      <c r="EU110" s="496"/>
      <c r="EV110" s="496"/>
      <c r="EW110" s="496"/>
      <c r="EX110" s="496"/>
      <c r="EY110" s="496"/>
      <c r="EZ110" s="496"/>
      <c r="FA110" s="496"/>
      <c r="FB110" s="496"/>
      <c r="FC110" s="496"/>
      <c r="FD110" s="496"/>
      <c r="FE110" s="496"/>
      <c r="FF110" s="496"/>
      <c r="FG110" s="496"/>
      <c r="FH110" s="496"/>
      <c r="FI110" s="496"/>
      <c r="FJ110" s="496"/>
      <c r="FK110" s="496"/>
      <c r="FL110" s="496"/>
      <c r="FM110" s="496"/>
      <c r="FN110" s="496"/>
      <c r="FO110" s="496"/>
      <c r="FP110" s="496"/>
      <c r="FQ110" s="496"/>
      <c r="FR110" s="496"/>
      <c r="FS110" s="496"/>
      <c r="FT110" s="496"/>
      <c r="FU110" s="496"/>
      <c r="FV110" s="496"/>
      <c r="FW110" s="496"/>
      <c r="FX110" s="496"/>
      <c r="FY110" s="496"/>
      <c r="FZ110" s="496"/>
      <c r="GA110" s="496"/>
      <c r="GB110" s="496"/>
      <c r="GC110" s="496"/>
      <c r="GD110" s="496"/>
      <c r="GE110" s="496"/>
      <c r="GF110" s="496"/>
      <c r="GG110" s="496"/>
      <c r="GH110" s="496"/>
      <c r="GI110" s="496"/>
      <c r="GJ110" s="496"/>
      <c r="GK110" s="496"/>
      <c r="GL110" s="496"/>
      <c r="GM110" s="496"/>
      <c r="GN110" s="496"/>
      <c r="GO110" s="496"/>
      <c r="GP110" s="496"/>
      <c r="GQ110" s="496"/>
      <c r="GR110" s="496"/>
      <c r="GS110" s="496"/>
      <c r="GT110" s="496"/>
      <c r="GU110" s="496"/>
      <c r="GV110" s="496"/>
      <c r="GW110" s="496"/>
      <c r="GX110" s="496"/>
      <c r="GY110" s="496"/>
      <c r="GZ110" s="496"/>
      <c r="HA110" s="496"/>
      <c r="HB110" s="496"/>
      <c r="HC110" s="496"/>
      <c r="HD110" s="496"/>
      <c r="HE110" s="496"/>
      <c r="HF110" s="496"/>
      <c r="HG110" s="496"/>
      <c r="HH110" s="496"/>
      <c r="HI110" s="496"/>
      <c r="HJ110" s="496"/>
      <c r="HK110" s="496"/>
      <c r="HL110" s="496"/>
      <c r="HM110" s="496"/>
      <c r="HN110" s="496"/>
      <c r="HO110" s="496"/>
      <c r="HP110" s="496"/>
      <c r="HQ110" s="496"/>
      <c r="HR110" s="496"/>
      <c r="HS110" s="496"/>
    </row>
    <row r="111" customHeight="1" spans="1:227">
      <c r="A111" s="469" t="s">
        <v>865</v>
      </c>
      <c r="B111" s="470">
        <v>45370</v>
      </c>
      <c r="C111" s="471" t="s">
        <v>6650</v>
      </c>
      <c r="D111" s="469" t="s">
        <v>6651</v>
      </c>
      <c r="E111" s="479" t="s">
        <v>6604</v>
      </c>
      <c r="F111" s="483"/>
      <c r="G111" s="483">
        <v>153</v>
      </c>
      <c r="H111" s="484" t="s">
        <v>1762</v>
      </c>
      <c r="I111" s="497" t="s">
        <v>1760</v>
      </c>
      <c r="J111" s="498" t="s">
        <v>6645</v>
      </c>
      <c r="K111" s="497" t="str">
        <f>VLOOKUP(G111,'Accepted Papers'!C$3:J$362,8,FALSE)</f>
        <v>Yoshi Suhara, Dimitris Alikaniotis</v>
      </c>
      <c r="L111" s="497" t="s">
        <v>1760</v>
      </c>
      <c r="M111" s="497" t="s">
        <v>3486</v>
      </c>
      <c r="N111" s="497"/>
      <c r="O111" s="497"/>
      <c r="P111" s="497"/>
      <c r="Q111" s="497"/>
      <c r="R111" s="497"/>
      <c r="S111" s="497"/>
      <c r="T111" s="460"/>
      <c r="U111" s="460"/>
      <c r="V111" s="497"/>
      <c r="W111" s="506" t="s">
        <v>6692</v>
      </c>
      <c r="X111" s="497" t="s">
        <v>1760</v>
      </c>
      <c r="Y111" s="497" t="s">
        <v>3486</v>
      </c>
      <c r="Z111" s="497"/>
      <c r="AA111" s="497"/>
      <c r="AB111" s="497"/>
      <c r="AC111" s="497"/>
      <c r="AD111" s="497"/>
      <c r="AE111" s="497"/>
      <c r="AF111" s="497"/>
      <c r="AG111" s="497"/>
      <c r="AH111" s="497"/>
      <c r="AI111" s="497"/>
      <c r="AJ111" s="497"/>
      <c r="AK111" s="497"/>
      <c r="AL111" s="497"/>
      <c r="AM111" s="497"/>
      <c r="AN111" s="497"/>
      <c r="AO111" s="498"/>
      <c r="AP111" s="498"/>
      <c r="AQ111" s="498"/>
      <c r="AR111" s="498"/>
      <c r="AS111" s="498"/>
      <c r="AT111" s="498"/>
      <c r="AU111" s="498"/>
      <c r="AV111" s="498"/>
      <c r="AW111" s="498"/>
      <c r="AX111" s="498"/>
      <c r="AY111" s="498"/>
      <c r="AZ111" s="498"/>
      <c r="BA111" s="498"/>
      <c r="BB111" s="498"/>
      <c r="BC111" s="498"/>
      <c r="BD111" s="498"/>
      <c r="BE111" s="498"/>
      <c r="BF111" s="498"/>
      <c r="BG111" s="498"/>
      <c r="BH111" s="498"/>
      <c r="BI111" s="498"/>
      <c r="BJ111" s="498"/>
      <c r="BK111" s="498"/>
      <c r="BL111" s="498"/>
      <c r="BM111" s="498"/>
      <c r="BN111" s="498"/>
      <c r="BO111" s="498"/>
      <c r="BP111" s="498"/>
      <c r="BQ111" s="498"/>
      <c r="BR111" s="498"/>
      <c r="BS111" s="498"/>
      <c r="BT111" s="498"/>
      <c r="BU111" s="498"/>
      <c r="BV111" s="498"/>
      <c r="BW111" s="498"/>
      <c r="BX111" s="498"/>
      <c r="BY111" s="498"/>
      <c r="BZ111" s="498"/>
      <c r="CA111" s="498"/>
      <c r="CB111" s="498"/>
      <c r="CC111" s="498"/>
      <c r="CD111" s="498"/>
      <c r="CE111" s="498"/>
      <c r="CF111" s="498"/>
      <c r="CG111" s="498"/>
      <c r="CH111" s="498"/>
      <c r="CI111" s="498"/>
      <c r="CJ111" s="498"/>
      <c r="CK111" s="498"/>
      <c r="CL111" s="498"/>
      <c r="CM111" s="498"/>
      <c r="CN111" s="498"/>
      <c r="CO111" s="498"/>
      <c r="CP111" s="498"/>
      <c r="CQ111" s="498"/>
      <c r="CR111" s="498"/>
      <c r="CS111" s="498"/>
      <c r="CT111" s="498"/>
      <c r="CU111" s="498"/>
      <c r="CV111" s="498"/>
      <c r="CW111" s="498"/>
      <c r="CX111" s="498"/>
      <c r="CY111" s="498"/>
      <c r="CZ111" s="498"/>
      <c r="DA111" s="498"/>
      <c r="DB111" s="498"/>
      <c r="DC111" s="498"/>
      <c r="DD111" s="498"/>
      <c r="DE111" s="498"/>
      <c r="DF111" s="498"/>
      <c r="DG111" s="498"/>
      <c r="DH111" s="498"/>
      <c r="DI111" s="498"/>
      <c r="DJ111" s="498"/>
      <c r="DK111" s="498"/>
      <c r="DL111" s="498"/>
      <c r="DM111" s="498"/>
      <c r="DN111" s="498"/>
      <c r="DO111" s="498"/>
      <c r="DP111" s="498"/>
      <c r="DQ111" s="498"/>
      <c r="DR111" s="498"/>
      <c r="DS111" s="498"/>
      <c r="DT111" s="498"/>
      <c r="DU111" s="498"/>
      <c r="DV111" s="498"/>
      <c r="DW111" s="498"/>
      <c r="DX111" s="498"/>
      <c r="DY111" s="498"/>
      <c r="DZ111" s="498"/>
      <c r="EA111" s="498"/>
      <c r="EB111" s="498"/>
      <c r="EC111" s="498"/>
      <c r="ED111" s="498"/>
      <c r="EE111" s="498"/>
      <c r="EF111" s="498"/>
      <c r="EG111" s="498"/>
      <c r="EH111" s="498"/>
      <c r="EI111" s="498"/>
      <c r="EJ111" s="498"/>
      <c r="EK111" s="498"/>
      <c r="EL111" s="498"/>
      <c r="EM111" s="498"/>
      <c r="EN111" s="498"/>
      <c r="EO111" s="498"/>
      <c r="EP111" s="498"/>
      <c r="EQ111" s="498"/>
      <c r="ER111" s="498"/>
      <c r="ES111" s="498"/>
      <c r="ET111" s="498"/>
      <c r="EU111" s="498"/>
      <c r="EV111" s="498"/>
      <c r="EW111" s="498"/>
      <c r="EX111" s="498"/>
      <c r="EY111" s="498"/>
      <c r="EZ111" s="498"/>
      <c r="FA111" s="498"/>
      <c r="FB111" s="498"/>
      <c r="FC111" s="498"/>
      <c r="FD111" s="498"/>
      <c r="FE111" s="498"/>
      <c r="FF111" s="498"/>
      <c r="FG111" s="498"/>
      <c r="FH111" s="498"/>
      <c r="FI111" s="498"/>
      <c r="FJ111" s="498"/>
      <c r="FK111" s="498"/>
      <c r="FL111" s="498"/>
      <c r="FM111" s="498"/>
      <c r="FN111" s="498"/>
      <c r="FO111" s="498"/>
      <c r="FP111" s="498"/>
      <c r="FQ111" s="498"/>
      <c r="FR111" s="498"/>
      <c r="FS111" s="498"/>
      <c r="FT111" s="498"/>
      <c r="FU111" s="498"/>
      <c r="FV111" s="498"/>
      <c r="FW111" s="498"/>
      <c r="FX111" s="498"/>
      <c r="FY111" s="498"/>
      <c r="FZ111" s="498"/>
      <c r="GA111" s="498"/>
      <c r="GB111" s="498"/>
      <c r="GC111" s="498"/>
      <c r="GD111" s="498"/>
      <c r="GE111" s="498"/>
      <c r="GF111" s="498"/>
      <c r="GG111" s="498"/>
      <c r="GH111" s="498"/>
      <c r="GI111" s="498"/>
      <c r="GJ111" s="498"/>
      <c r="GK111" s="498"/>
      <c r="GL111" s="498"/>
      <c r="GM111" s="498"/>
      <c r="GN111" s="498"/>
      <c r="GO111" s="498"/>
      <c r="GP111" s="498"/>
      <c r="GQ111" s="498"/>
      <c r="GR111" s="498"/>
      <c r="GS111" s="498"/>
      <c r="GT111" s="498"/>
      <c r="GU111" s="498"/>
      <c r="GV111" s="498"/>
      <c r="GW111" s="498"/>
      <c r="GX111" s="498"/>
      <c r="GY111" s="498"/>
      <c r="GZ111" s="498"/>
      <c r="HA111" s="498"/>
      <c r="HB111" s="498"/>
      <c r="HC111" s="498"/>
      <c r="HD111" s="498"/>
      <c r="HE111" s="498"/>
      <c r="HF111" s="498"/>
      <c r="HG111" s="498"/>
      <c r="HH111" s="498"/>
      <c r="HI111" s="498"/>
      <c r="HJ111" s="498"/>
      <c r="HK111" s="498"/>
      <c r="HL111" s="498"/>
      <c r="HM111" s="498"/>
      <c r="HN111" s="498"/>
      <c r="HO111" s="498"/>
      <c r="HP111" s="498"/>
      <c r="HQ111" s="498"/>
      <c r="HR111" s="498"/>
      <c r="HS111" s="498"/>
    </row>
    <row r="112" customHeight="1" spans="1:227">
      <c r="A112" s="466" t="s">
        <v>865</v>
      </c>
      <c r="B112" s="467">
        <v>45370</v>
      </c>
      <c r="C112" s="468" t="s">
        <v>6650</v>
      </c>
      <c r="D112" s="466" t="s">
        <v>6693</v>
      </c>
      <c r="E112" s="490"/>
      <c r="F112" s="491"/>
      <c r="G112" s="491" t="s">
        <v>2804</v>
      </c>
      <c r="H112" s="490" t="s">
        <v>2805</v>
      </c>
      <c r="I112" s="490" t="s">
        <v>6369</v>
      </c>
      <c r="J112" s="490" t="s">
        <v>6645</v>
      </c>
      <c r="K112" s="490" t="s">
        <v>6694</v>
      </c>
      <c r="L112" s="490" t="s">
        <v>6369</v>
      </c>
      <c r="M112" s="490" t="s">
        <v>6371</v>
      </c>
      <c r="N112" s="490" t="s">
        <v>6373</v>
      </c>
      <c r="O112" s="490" t="s">
        <v>6375</v>
      </c>
      <c r="P112" s="490" t="s">
        <v>6377</v>
      </c>
      <c r="Q112" s="490" t="s">
        <v>6379</v>
      </c>
      <c r="R112" s="490" t="s">
        <v>6381</v>
      </c>
      <c r="S112" s="490" t="s">
        <v>6695</v>
      </c>
      <c r="T112" s="459"/>
      <c r="U112" s="459"/>
      <c r="V112" s="490"/>
      <c r="W112" s="513" t="s">
        <v>6696</v>
      </c>
      <c r="X112" s="490" t="s">
        <v>6369</v>
      </c>
      <c r="Y112" s="490" t="s">
        <v>6371</v>
      </c>
      <c r="Z112" s="490" t="s">
        <v>6373</v>
      </c>
      <c r="AA112" s="490" t="s">
        <v>6375</v>
      </c>
      <c r="AB112" s="490" t="s">
        <v>6377</v>
      </c>
      <c r="AC112" s="490" t="s">
        <v>6379</v>
      </c>
      <c r="AD112" s="490" t="s">
        <v>6381</v>
      </c>
      <c r="AE112" s="490" t="s">
        <v>6695</v>
      </c>
      <c r="AF112" s="490"/>
      <c r="AG112" s="490"/>
      <c r="AH112" s="490"/>
      <c r="AI112" s="490"/>
      <c r="AJ112" s="490"/>
      <c r="AK112" s="490"/>
      <c r="AL112" s="490"/>
      <c r="AM112" s="490"/>
      <c r="AN112" s="490"/>
      <c r="AO112" s="496"/>
      <c r="AP112" s="496"/>
      <c r="AQ112" s="496"/>
      <c r="AR112" s="496"/>
      <c r="AS112" s="496"/>
      <c r="AT112" s="496"/>
      <c r="AU112" s="496"/>
      <c r="AV112" s="496"/>
      <c r="AW112" s="496"/>
      <c r="AX112" s="496"/>
      <c r="AY112" s="496"/>
      <c r="AZ112" s="496"/>
      <c r="BA112" s="496"/>
      <c r="BB112" s="496"/>
      <c r="BC112" s="496"/>
      <c r="BD112" s="496"/>
      <c r="BE112" s="496"/>
      <c r="BF112" s="496"/>
      <c r="BG112" s="496"/>
      <c r="BH112" s="496"/>
      <c r="BI112" s="496"/>
      <c r="BJ112" s="496"/>
      <c r="BK112" s="496"/>
      <c r="BL112" s="496"/>
      <c r="BM112" s="496"/>
      <c r="BN112" s="496"/>
      <c r="BO112" s="496"/>
      <c r="BP112" s="496"/>
      <c r="BQ112" s="496"/>
      <c r="BR112" s="496"/>
      <c r="BS112" s="496"/>
      <c r="BT112" s="496"/>
      <c r="BU112" s="496"/>
      <c r="BV112" s="496"/>
      <c r="BW112" s="496"/>
      <c r="BX112" s="496"/>
      <c r="BY112" s="496"/>
      <c r="BZ112" s="496"/>
      <c r="CA112" s="496"/>
      <c r="CB112" s="496"/>
      <c r="CC112" s="496"/>
      <c r="CD112" s="496"/>
      <c r="CE112" s="496"/>
      <c r="CF112" s="496"/>
      <c r="CG112" s="496"/>
      <c r="CH112" s="496"/>
      <c r="CI112" s="496"/>
      <c r="CJ112" s="496"/>
      <c r="CK112" s="496"/>
      <c r="CL112" s="496"/>
      <c r="CM112" s="496"/>
      <c r="CN112" s="496"/>
      <c r="CO112" s="496"/>
      <c r="CP112" s="496"/>
      <c r="CQ112" s="496"/>
      <c r="CR112" s="496"/>
      <c r="CS112" s="496"/>
      <c r="CT112" s="496"/>
      <c r="CU112" s="496"/>
      <c r="CV112" s="496"/>
      <c r="CW112" s="496"/>
      <c r="CX112" s="496"/>
      <c r="CY112" s="496"/>
      <c r="CZ112" s="496"/>
      <c r="DA112" s="496"/>
      <c r="DB112" s="496"/>
      <c r="DC112" s="496"/>
      <c r="DD112" s="496"/>
      <c r="DE112" s="496"/>
      <c r="DF112" s="496"/>
      <c r="DG112" s="496"/>
      <c r="DH112" s="496"/>
      <c r="DI112" s="496"/>
      <c r="DJ112" s="496"/>
      <c r="DK112" s="496"/>
      <c r="DL112" s="496"/>
      <c r="DM112" s="496"/>
      <c r="DN112" s="496"/>
      <c r="DO112" s="496"/>
      <c r="DP112" s="496"/>
      <c r="DQ112" s="496"/>
      <c r="DR112" s="496"/>
      <c r="DS112" s="496"/>
      <c r="DT112" s="496"/>
      <c r="DU112" s="496"/>
      <c r="DV112" s="496"/>
      <c r="DW112" s="496"/>
      <c r="DX112" s="496"/>
      <c r="DY112" s="496"/>
      <c r="DZ112" s="496"/>
      <c r="EA112" s="496"/>
      <c r="EB112" s="496"/>
      <c r="EC112" s="496"/>
      <c r="ED112" s="496"/>
      <c r="EE112" s="496"/>
      <c r="EF112" s="496"/>
      <c r="EG112" s="496"/>
      <c r="EH112" s="496"/>
      <c r="EI112" s="496"/>
      <c r="EJ112" s="496"/>
      <c r="EK112" s="496"/>
      <c r="EL112" s="496"/>
      <c r="EM112" s="496"/>
      <c r="EN112" s="496"/>
      <c r="EO112" s="496"/>
      <c r="EP112" s="496"/>
      <c r="EQ112" s="496"/>
      <c r="ER112" s="496"/>
      <c r="ES112" s="496"/>
      <c r="ET112" s="496"/>
      <c r="EU112" s="496"/>
      <c r="EV112" s="496"/>
      <c r="EW112" s="496"/>
      <c r="EX112" s="496"/>
      <c r="EY112" s="496"/>
      <c r="EZ112" s="496"/>
      <c r="FA112" s="496"/>
      <c r="FB112" s="496"/>
      <c r="FC112" s="496"/>
      <c r="FD112" s="496"/>
      <c r="FE112" s="496"/>
      <c r="FF112" s="496"/>
      <c r="FG112" s="496"/>
      <c r="FH112" s="496"/>
      <c r="FI112" s="496"/>
      <c r="FJ112" s="496"/>
      <c r="FK112" s="496"/>
      <c r="FL112" s="496"/>
      <c r="FM112" s="496"/>
      <c r="FN112" s="496"/>
      <c r="FO112" s="496"/>
      <c r="FP112" s="496"/>
      <c r="FQ112" s="496"/>
      <c r="FR112" s="496"/>
      <c r="FS112" s="496"/>
      <c r="FT112" s="496"/>
      <c r="FU112" s="496"/>
      <c r="FV112" s="496"/>
      <c r="FW112" s="496"/>
      <c r="FX112" s="496"/>
      <c r="FY112" s="496"/>
      <c r="FZ112" s="496"/>
      <c r="GA112" s="496"/>
      <c r="GB112" s="496"/>
      <c r="GC112" s="496"/>
      <c r="GD112" s="496"/>
      <c r="GE112" s="496"/>
      <c r="GF112" s="496"/>
      <c r="GG112" s="496"/>
      <c r="GH112" s="496"/>
      <c r="GI112" s="496"/>
      <c r="GJ112" s="496"/>
      <c r="GK112" s="496"/>
      <c r="GL112" s="496"/>
      <c r="GM112" s="496"/>
      <c r="GN112" s="496"/>
      <c r="GO112" s="496"/>
      <c r="GP112" s="496"/>
      <c r="GQ112" s="496"/>
      <c r="GR112" s="496"/>
      <c r="GS112" s="496"/>
      <c r="GT112" s="496"/>
      <c r="GU112" s="496"/>
      <c r="GV112" s="496"/>
      <c r="GW112" s="496"/>
      <c r="GX112" s="496"/>
      <c r="GY112" s="496"/>
      <c r="GZ112" s="496"/>
      <c r="HA112" s="496"/>
      <c r="HB112" s="496"/>
      <c r="HC112" s="496"/>
      <c r="HD112" s="496"/>
      <c r="HE112" s="496"/>
      <c r="HF112" s="496"/>
      <c r="HG112" s="496"/>
      <c r="HH112" s="496"/>
      <c r="HI112" s="496"/>
      <c r="HJ112" s="496"/>
      <c r="HK112" s="496"/>
      <c r="HL112" s="496"/>
      <c r="HM112" s="496"/>
      <c r="HN112" s="496"/>
      <c r="HO112" s="496"/>
      <c r="HP112" s="496"/>
      <c r="HQ112" s="496"/>
      <c r="HR112" s="496"/>
      <c r="HS112" s="496"/>
    </row>
    <row r="113" customHeight="1" spans="1:227">
      <c r="A113" s="466" t="s">
        <v>865</v>
      </c>
      <c r="B113" s="467">
        <v>45370</v>
      </c>
      <c r="C113" s="468" t="s">
        <v>6650</v>
      </c>
      <c r="D113" s="466" t="s">
        <v>6693</v>
      </c>
      <c r="E113" s="490"/>
      <c r="F113" s="491"/>
      <c r="G113" s="491" t="s">
        <v>2818</v>
      </c>
      <c r="H113" s="490" t="s">
        <v>2819</v>
      </c>
      <c r="I113" s="498" t="s">
        <v>2817</v>
      </c>
      <c r="J113" s="490" t="s">
        <v>6645</v>
      </c>
      <c r="K113" s="490" t="s">
        <v>2817</v>
      </c>
      <c r="L113" s="490" t="s">
        <v>2817</v>
      </c>
      <c r="M113" s="490"/>
      <c r="N113" s="490"/>
      <c r="O113" s="490"/>
      <c r="P113" s="490"/>
      <c r="Q113" s="490"/>
      <c r="R113" s="490"/>
      <c r="S113" s="490"/>
      <c r="T113" s="459"/>
      <c r="U113" s="459"/>
      <c r="V113" s="498"/>
      <c r="W113" s="499" t="s">
        <v>6697</v>
      </c>
      <c r="X113" s="498" t="s">
        <v>2817</v>
      </c>
      <c r="Y113" s="498"/>
      <c r="Z113" s="498"/>
      <c r="AA113" s="498"/>
      <c r="AB113" s="498"/>
      <c r="AC113" s="498"/>
      <c r="AD113" s="498"/>
      <c r="AE113" s="498"/>
      <c r="AF113" s="498"/>
      <c r="AG113" s="498"/>
      <c r="AH113" s="498"/>
      <c r="AI113" s="498"/>
      <c r="AJ113" s="498"/>
      <c r="AK113" s="498"/>
      <c r="AL113" s="498"/>
      <c r="AM113" s="498"/>
      <c r="AN113" s="498"/>
      <c r="AO113" s="496"/>
      <c r="AP113" s="496"/>
      <c r="AQ113" s="496"/>
      <c r="AR113" s="496"/>
      <c r="AS113" s="496"/>
      <c r="AT113" s="496"/>
      <c r="AU113" s="496"/>
      <c r="AV113" s="496"/>
      <c r="AW113" s="496"/>
      <c r="AX113" s="496"/>
      <c r="AY113" s="496"/>
      <c r="AZ113" s="496"/>
      <c r="BA113" s="496"/>
      <c r="BB113" s="496"/>
      <c r="BC113" s="496"/>
      <c r="BD113" s="496"/>
      <c r="BE113" s="496"/>
      <c r="BF113" s="496"/>
      <c r="BG113" s="496"/>
      <c r="BH113" s="496"/>
      <c r="BI113" s="496"/>
      <c r="BJ113" s="496"/>
      <c r="BK113" s="496"/>
      <c r="BL113" s="496"/>
      <c r="BM113" s="496"/>
      <c r="BN113" s="496"/>
      <c r="BO113" s="496"/>
      <c r="BP113" s="496"/>
      <c r="BQ113" s="496"/>
      <c r="BR113" s="496"/>
      <c r="BS113" s="496"/>
      <c r="BT113" s="496"/>
      <c r="BU113" s="496"/>
      <c r="BV113" s="496"/>
      <c r="BW113" s="496"/>
      <c r="BX113" s="496"/>
      <c r="BY113" s="496"/>
      <c r="BZ113" s="496"/>
      <c r="CA113" s="496"/>
      <c r="CB113" s="496"/>
      <c r="CC113" s="496"/>
      <c r="CD113" s="496"/>
      <c r="CE113" s="496"/>
      <c r="CF113" s="496"/>
      <c r="CG113" s="496"/>
      <c r="CH113" s="496"/>
      <c r="CI113" s="496"/>
      <c r="CJ113" s="496"/>
      <c r="CK113" s="496"/>
      <c r="CL113" s="496"/>
      <c r="CM113" s="496"/>
      <c r="CN113" s="496"/>
      <c r="CO113" s="496"/>
      <c r="CP113" s="496"/>
      <c r="CQ113" s="496"/>
      <c r="CR113" s="496"/>
      <c r="CS113" s="496"/>
      <c r="CT113" s="496"/>
      <c r="CU113" s="496"/>
      <c r="CV113" s="496"/>
      <c r="CW113" s="496"/>
      <c r="CX113" s="496"/>
      <c r="CY113" s="496"/>
      <c r="CZ113" s="496"/>
      <c r="DA113" s="496"/>
      <c r="DB113" s="496"/>
      <c r="DC113" s="496"/>
      <c r="DD113" s="496"/>
      <c r="DE113" s="496"/>
      <c r="DF113" s="496"/>
      <c r="DG113" s="496"/>
      <c r="DH113" s="496"/>
      <c r="DI113" s="496"/>
      <c r="DJ113" s="496"/>
      <c r="DK113" s="496"/>
      <c r="DL113" s="496"/>
      <c r="DM113" s="496"/>
      <c r="DN113" s="496"/>
      <c r="DO113" s="496"/>
      <c r="DP113" s="496"/>
      <c r="DQ113" s="496"/>
      <c r="DR113" s="496"/>
      <c r="DS113" s="496"/>
      <c r="DT113" s="496"/>
      <c r="DU113" s="496"/>
      <c r="DV113" s="496"/>
      <c r="DW113" s="496"/>
      <c r="DX113" s="496"/>
      <c r="DY113" s="496"/>
      <c r="DZ113" s="496"/>
      <c r="EA113" s="496"/>
      <c r="EB113" s="496"/>
      <c r="EC113" s="496"/>
      <c r="ED113" s="496"/>
      <c r="EE113" s="496"/>
      <c r="EF113" s="496"/>
      <c r="EG113" s="496"/>
      <c r="EH113" s="496"/>
      <c r="EI113" s="496"/>
      <c r="EJ113" s="496"/>
      <c r="EK113" s="496"/>
      <c r="EL113" s="496"/>
      <c r="EM113" s="496"/>
      <c r="EN113" s="496"/>
      <c r="EO113" s="496"/>
      <c r="EP113" s="496"/>
      <c r="EQ113" s="496"/>
      <c r="ER113" s="496"/>
      <c r="ES113" s="496"/>
      <c r="ET113" s="496"/>
      <c r="EU113" s="496"/>
      <c r="EV113" s="496"/>
      <c r="EW113" s="496"/>
      <c r="EX113" s="496"/>
      <c r="EY113" s="496"/>
      <c r="EZ113" s="496"/>
      <c r="FA113" s="496"/>
      <c r="FB113" s="496"/>
      <c r="FC113" s="496"/>
      <c r="FD113" s="496"/>
      <c r="FE113" s="496"/>
      <c r="FF113" s="496"/>
      <c r="FG113" s="496"/>
      <c r="FH113" s="496"/>
      <c r="FI113" s="496"/>
      <c r="FJ113" s="496"/>
      <c r="FK113" s="496"/>
      <c r="FL113" s="496"/>
      <c r="FM113" s="496"/>
      <c r="FN113" s="496"/>
      <c r="FO113" s="496"/>
      <c r="FP113" s="496"/>
      <c r="FQ113" s="496"/>
      <c r="FR113" s="496"/>
      <c r="FS113" s="496"/>
      <c r="FT113" s="496"/>
      <c r="FU113" s="496"/>
      <c r="FV113" s="496"/>
      <c r="FW113" s="496"/>
      <c r="FX113" s="496"/>
      <c r="FY113" s="496"/>
      <c r="FZ113" s="496"/>
      <c r="GA113" s="496"/>
      <c r="GB113" s="496"/>
      <c r="GC113" s="496"/>
      <c r="GD113" s="496"/>
      <c r="GE113" s="496"/>
      <c r="GF113" s="496"/>
      <c r="GG113" s="496"/>
      <c r="GH113" s="496"/>
      <c r="GI113" s="496"/>
      <c r="GJ113" s="496"/>
      <c r="GK113" s="496"/>
      <c r="GL113" s="496"/>
      <c r="GM113" s="496"/>
      <c r="GN113" s="496"/>
      <c r="GO113" s="496"/>
      <c r="GP113" s="496"/>
      <c r="GQ113" s="496"/>
      <c r="GR113" s="496"/>
      <c r="GS113" s="496"/>
      <c r="GT113" s="496"/>
      <c r="GU113" s="496"/>
      <c r="GV113" s="496"/>
      <c r="GW113" s="496"/>
      <c r="GX113" s="496"/>
      <c r="GY113" s="496"/>
      <c r="GZ113" s="496"/>
      <c r="HA113" s="496"/>
      <c r="HB113" s="496"/>
      <c r="HC113" s="496"/>
      <c r="HD113" s="496"/>
      <c r="HE113" s="496"/>
      <c r="HF113" s="496"/>
      <c r="HG113" s="496"/>
      <c r="HH113" s="496"/>
      <c r="HI113" s="496"/>
      <c r="HJ113" s="496"/>
      <c r="HK113" s="496"/>
      <c r="HL113" s="496"/>
      <c r="HM113" s="496"/>
      <c r="HN113" s="496"/>
      <c r="HO113" s="496"/>
      <c r="HP113" s="496"/>
      <c r="HQ113" s="496"/>
      <c r="HR113" s="496"/>
      <c r="HS113" s="496"/>
    </row>
    <row r="114" customHeight="1" spans="1:227">
      <c r="A114" s="466" t="s">
        <v>865</v>
      </c>
      <c r="B114" s="467">
        <v>45370</v>
      </c>
      <c r="C114" s="468" t="s">
        <v>6650</v>
      </c>
      <c r="D114" s="466" t="s">
        <v>6693</v>
      </c>
      <c r="E114" s="490"/>
      <c r="F114" s="491"/>
      <c r="G114" s="491" t="s">
        <v>2822</v>
      </c>
      <c r="H114" s="490" t="s">
        <v>2823</v>
      </c>
      <c r="I114" s="498" t="s">
        <v>6698</v>
      </c>
      <c r="J114" s="490" t="s">
        <v>6645</v>
      </c>
      <c r="K114" s="490" t="s">
        <v>6699</v>
      </c>
      <c r="L114" s="490" t="s">
        <v>6698</v>
      </c>
      <c r="M114" s="504" t="s">
        <v>6391</v>
      </c>
      <c r="N114" s="490"/>
      <c r="O114" s="490"/>
      <c r="P114" s="490"/>
      <c r="Q114" s="490"/>
      <c r="R114" s="490"/>
      <c r="S114" s="490"/>
      <c r="T114" s="459"/>
      <c r="U114" s="459"/>
      <c r="V114" s="498"/>
      <c r="W114" s="499" t="s">
        <v>6700</v>
      </c>
      <c r="X114" s="498" t="s">
        <v>6699</v>
      </c>
      <c r="Y114" s="498"/>
      <c r="Z114" s="498"/>
      <c r="AA114" s="498"/>
      <c r="AB114" s="498"/>
      <c r="AC114" s="498"/>
      <c r="AD114" s="498"/>
      <c r="AE114" s="498"/>
      <c r="AF114" s="498"/>
      <c r="AG114" s="498"/>
      <c r="AH114" s="498"/>
      <c r="AI114" s="498"/>
      <c r="AJ114" s="498"/>
      <c r="AK114" s="498"/>
      <c r="AL114" s="498"/>
      <c r="AM114" s="498"/>
      <c r="AN114" s="498"/>
      <c r="AO114" s="496"/>
      <c r="AP114" s="496"/>
      <c r="AQ114" s="496"/>
      <c r="AR114" s="496"/>
      <c r="AS114" s="496"/>
      <c r="AT114" s="496"/>
      <c r="AU114" s="496"/>
      <c r="AV114" s="496"/>
      <c r="AW114" s="496"/>
      <c r="AX114" s="496"/>
      <c r="AY114" s="496"/>
      <c r="AZ114" s="496"/>
      <c r="BA114" s="496"/>
      <c r="BB114" s="496"/>
      <c r="BC114" s="496"/>
      <c r="BD114" s="496"/>
      <c r="BE114" s="496"/>
      <c r="BF114" s="496"/>
      <c r="BG114" s="496"/>
      <c r="BH114" s="496"/>
      <c r="BI114" s="496"/>
      <c r="BJ114" s="496"/>
      <c r="BK114" s="496"/>
      <c r="BL114" s="496"/>
      <c r="BM114" s="496"/>
      <c r="BN114" s="496"/>
      <c r="BO114" s="496"/>
      <c r="BP114" s="496"/>
      <c r="BQ114" s="496"/>
      <c r="BR114" s="496"/>
      <c r="BS114" s="496"/>
      <c r="BT114" s="496"/>
      <c r="BU114" s="496"/>
      <c r="BV114" s="496"/>
      <c r="BW114" s="496"/>
      <c r="BX114" s="496"/>
      <c r="BY114" s="496"/>
      <c r="BZ114" s="496"/>
      <c r="CA114" s="496"/>
      <c r="CB114" s="496"/>
      <c r="CC114" s="496"/>
      <c r="CD114" s="496"/>
      <c r="CE114" s="496"/>
      <c r="CF114" s="496"/>
      <c r="CG114" s="496"/>
      <c r="CH114" s="496"/>
      <c r="CI114" s="496"/>
      <c r="CJ114" s="496"/>
      <c r="CK114" s="496"/>
      <c r="CL114" s="496"/>
      <c r="CM114" s="496"/>
      <c r="CN114" s="496"/>
      <c r="CO114" s="496"/>
      <c r="CP114" s="496"/>
      <c r="CQ114" s="496"/>
      <c r="CR114" s="496"/>
      <c r="CS114" s="496"/>
      <c r="CT114" s="496"/>
      <c r="CU114" s="496"/>
      <c r="CV114" s="496"/>
      <c r="CW114" s="496"/>
      <c r="CX114" s="496"/>
      <c r="CY114" s="496"/>
      <c r="CZ114" s="496"/>
      <c r="DA114" s="496"/>
      <c r="DB114" s="496"/>
      <c r="DC114" s="496"/>
      <c r="DD114" s="496"/>
      <c r="DE114" s="496"/>
      <c r="DF114" s="496"/>
      <c r="DG114" s="496"/>
      <c r="DH114" s="496"/>
      <c r="DI114" s="496"/>
      <c r="DJ114" s="496"/>
      <c r="DK114" s="496"/>
      <c r="DL114" s="496"/>
      <c r="DM114" s="496"/>
      <c r="DN114" s="496"/>
      <c r="DO114" s="496"/>
      <c r="DP114" s="496"/>
      <c r="DQ114" s="496"/>
      <c r="DR114" s="496"/>
      <c r="DS114" s="496"/>
      <c r="DT114" s="496"/>
      <c r="DU114" s="496"/>
      <c r="DV114" s="496"/>
      <c r="DW114" s="496"/>
      <c r="DX114" s="496"/>
      <c r="DY114" s="496"/>
      <c r="DZ114" s="496"/>
      <c r="EA114" s="496"/>
      <c r="EB114" s="496"/>
      <c r="EC114" s="496"/>
      <c r="ED114" s="496"/>
      <c r="EE114" s="496"/>
      <c r="EF114" s="496"/>
      <c r="EG114" s="496"/>
      <c r="EH114" s="496"/>
      <c r="EI114" s="496"/>
      <c r="EJ114" s="496"/>
      <c r="EK114" s="496"/>
      <c r="EL114" s="496"/>
      <c r="EM114" s="496"/>
      <c r="EN114" s="496"/>
      <c r="EO114" s="496"/>
      <c r="EP114" s="496"/>
      <c r="EQ114" s="496"/>
      <c r="ER114" s="496"/>
      <c r="ES114" s="496"/>
      <c r="ET114" s="496"/>
      <c r="EU114" s="496"/>
      <c r="EV114" s="496"/>
      <c r="EW114" s="496"/>
      <c r="EX114" s="496"/>
      <c r="EY114" s="496"/>
      <c r="EZ114" s="496"/>
      <c r="FA114" s="496"/>
      <c r="FB114" s="496"/>
      <c r="FC114" s="496"/>
      <c r="FD114" s="496"/>
      <c r="FE114" s="496"/>
      <c r="FF114" s="496"/>
      <c r="FG114" s="496"/>
      <c r="FH114" s="496"/>
      <c r="FI114" s="496"/>
      <c r="FJ114" s="496"/>
      <c r="FK114" s="496"/>
      <c r="FL114" s="496"/>
      <c r="FM114" s="496"/>
      <c r="FN114" s="496"/>
      <c r="FO114" s="496"/>
      <c r="FP114" s="496"/>
      <c r="FQ114" s="496"/>
      <c r="FR114" s="496"/>
      <c r="FS114" s="496"/>
      <c r="FT114" s="496"/>
      <c r="FU114" s="496"/>
      <c r="FV114" s="496"/>
      <c r="FW114" s="496"/>
      <c r="FX114" s="496"/>
      <c r="FY114" s="496"/>
      <c r="FZ114" s="496"/>
      <c r="GA114" s="496"/>
      <c r="GB114" s="496"/>
      <c r="GC114" s="496"/>
      <c r="GD114" s="496"/>
      <c r="GE114" s="496"/>
      <c r="GF114" s="496"/>
      <c r="GG114" s="496"/>
      <c r="GH114" s="496"/>
      <c r="GI114" s="496"/>
      <c r="GJ114" s="496"/>
      <c r="GK114" s="496"/>
      <c r="GL114" s="496"/>
      <c r="GM114" s="496"/>
      <c r="GN114" s="496"/>
      <c r="GO114" s="496"/>
      <c r="GP114" s="496"/>
      <c r="GQ114" s="496"/>
      <c r="GR114" s="496"/>
      <c r="GS114" s="496"/>
      <c r="GT114" s="496"/>
      <c r="GU114" s="496"/>
      <c r="GV114" s="496"/>
      <c r="GW114" s="496"/>
      <c r="GX114" s="496"/>
      <c r="GY114" s="496"/>
      <c r="GZ114" s="496"/>
      <c r="HA114" s="496"/>
      <c r="HB114" s="496"/>
      <c r="HC114" s="496"/>
      <c r="HD114" s="496"/>
      <c r="HE114" s="496"/>
      <c r="HF114" s="496"/>
      <c r="HG114" s="496"/>
      <c r="HH114" s="496"/>
      <c r="HI114" s="496"/>
      <c r="HJ114" s="496"/>
      <c r="HK114" s="496"/>
      <c r="HL114" s="496"/>
      <c r="HM114" s="496"/>
      <c r="HN114" s="496"/>
      <c r="HO114" s="496"/>
      <c r="HP114" s="496"/>
      <c r="HQ114" s="496"/>
      <c r="HR114" s="496"/>
      <c r="HS114" s="496"/>
    </row>
    <row r="115" customHeight="1" spans="1:227">
      <c r="A115" s="466" t="s">
        <v>865</v>
      </c>
      <c r="B115" s="467">
        <v>45370</v>
      </c>
      <c r="C115" s="468" t="s">
        <v>6650</v>
      </c>
      <c r="D115" s="466" t="s">
        <v>6693</v>
      </c>
      <c r="E115" s="490"/>
      <c r="F115" s="491"/>
      <c r="G115" s="491" t="s">
        <v>2675</v>
      </c>
      <c r="H115" s="490" t="s">
        <v>6393</v>
      </c>
      <c r="I115" s="498" t="s">
        <v>6396</v>
      </c>
      <c r="J115" s="490" t="s">
        <v>6701</v>
      </c>
      <c r="K115" s="490" t="s">
        <v>6702</v>
      </c>
      <c r="L115" s="490" t="s">
        <v>6396</v>
      </c>
      <c r="M115" s="490" t="s">
        <v>6398</v>
      </c>
      <c r="N115" s="490" t="s">
        <v>6400</v>
      </c>
      <c r="O115" s="490" t="s">
        <v>6402</v>
      </c>
      <c r="P115" s="490" t="s">
        <v>6703</v>
      </c>
      <c r="Q115" s="490"/>
      <c r="R115" s="490"/>
      <c r="S115" s="490"/>
      <c r="T115" s="459"/>
      <c r="U115" s="459"/>
      <c r="V115" s="498"/>
      <c r="W115" s="499" t="s">
        <v>6704</v>
      </c>
      <c r="X115" s="498" t="s">
        <v>6396</v>
      </c>
      <c r="Y115" s="498" t="s">
        <v>6398</v>
      </c>
      <c r="Z115" s="498" t="s">
        <v>6400</v>
      </c>
      <c r="AA115" s="498" t="s">
        <v>6402</v>
      </c>
      <c r="AB115" s="498" t="s">
        <v>6703</v>
      </c>
      <c r="AC115" s="498"/>
      <c r="AD115" s="498"/>
      <c r="AE115" s="498"/>
      <c r="AF115" s="498"/>
      <c r="AG115" s="498"/>
      <c r="AH115" s="498"/>
      <c r="AI115" s="498"/>
      <c r="AJ115" s="498"/>
      <c r="AK115" s="498"/>
      <c r="AL115" s="498"/>
      <c r="AM115" s="498"/>
      <c r="AN115" s="498"/>
      <c r="AO115" s="496"/>
      <c r="AP115" s="496"/>
      <c r="AQ115" s="496"/>
      <c r="AR115" s="496"/>
      <c r="AS115" s="496"/>
      <c r="AT115" s="496"/>
      <c r="AU115" s="496"/>
      <c r="AV115" s="496"/>
      <c r="AW115" s="496"/>
      <c r="AX115" s="496"/>
      <c r="AY115" s="496"/>
      <c r="AZ115" s="496"/>
      <c r="BA115" s="496"/>
      <c r="BB115" s="496"/>
      <c r="BC115" s="496"/>
      <c r="BD115" s="496"/>
      <c r="BE115" s="496"/>
      <c r="BF115" s="496"/>
      <c r="BG115" s="496"/>
      <c r="BH115" s="496"/>
      <c r="BI115" s="496"/>
      <c r="BJ115" s="496"/>
      <c r="BK115" s="496"/>
      <c r="BL115" s="496"/>
      <c r="BM115" s="496"/>
      <c r="BN115" s="496"/>
      <c r="BO115" s="496"/>
      <c r="BP115" s="496"/>
      <c r="BQ115" s="496"/>
      <c r="BR115" s="496"/>
      <c r="BS115" s="496"/>
      <c r="BT115" s="496"/>
      <c r="BU115" s="496"/>
      <c r="BV115" s="496"/>
      <c r="BW115" s="496"/>
      <c r="BX115" s="496"/>
      <c r="BY115" s="496"/>
      <c r="BZ115" s="496"/>
      <c r="CA115" s="496"/>
      <c r="CB115" s="496"/>
      <c r="CC115" s="496"/>
      <c r="CD115" s="496"/>
      <c r="CE115" s="496"/>
      <c r="CF115" s="496"/>
      <c r="CG115" s="496"/>
      <c r="CH115" s="496"/>
      <c r="CI115" s="496"/>
      <c r="CJ115" s="496"/>
      <c r="CK115" s="496"/>
      <c r="CL115" s="496"/>
      <c r="CM115" s="496"/>
      <c r="CN115" s="496"/>
      <c r="CO115" s="496"/>
      <c r="CP115" s="496"/>
      <c r="CQ115" s="496"/>
      <c r="CR115" s="496"/>
      <c r="CS115" s="496"/>
      <c r="CT115" s="496"/>
      <c r="CU115" s="496"/>
      <c r="CV115" s="496"/>
      <c r="CW115" s="496"/>
      <c r="CX115" s="496"/>
      <c r="CY115" s="496"/>
      <c r="CZ115" s="496"/>
      <c r="DA115" s="496"/>
      <c r="DB115" s="496"/>
      <c r="DC115" s="496"/>
      <c r="DD115" s="496"/>
      <c r="DE115" s="496"/>
      <c r="DF115" s="496"/>
      <c r="DG115" s="496"/>
      <c r="DH115" s="496"/>
      <c r="DI115" s="496"/>
      <c r="DJ115" s="496"/>
      <c r="DK115" s="496"/>
      <c r="DL115" s="496"/>
      <c r="DM115" s="496"/>
      <c r="DN115" s="496"/>
      <c r="DO115" s="496"/>
      <c r="DP115" s="496"/>
      <c r="DQ115" s="496"/>
      <c r="DR115" s="496"/>
      <c r="DS115" s="496"/>
      <c r="DT115" s="496"/>
      <c r="DU115" s="496"/>
      <c r="DV115" s="496"/>
      <c r="DW115" s="496"/>
      <c r="DX115" s="496"/>
      <c r="DY115" s="496"/>
      <c r="DZ115" s="496"/>
      <c r="EA115" s="496"/>
      <c r="EB115" s="496"/>
      <c r="EC115" s="496"/>
      <c r="ED115" s="496"/>
      <c r="EE115" s="496"/>
      <c r="EF115" s="496"/>
      <c r="EG115" s="496"/>
      <c r="EH115" s="496"/>
      <c r="EI115" s="496"/>
      <c r="EJ115" s="496"/>
      <c r="EK115" s="496"/>
      <c r="EL115" s="496"/>
      <c r="EM115" s="496"/>
      <c r="EN115" s="496"/>
      <c r="EO115" s="496"/>
      <c r="EP115" s="496"/>
      <c r="EQ115" s="496"/>
      <c r="ER115" s="496"/>
      <c r="ES115" s="496"/>
      <c r="ET115" s="496"/>
      <c r="EU115" s="496"/>
      <c r="EV115" s="496"/>
      <c r="EW115" s="496"/>
      <c r="EX115" s="496"/>
      <c r="EY115" s="496"/>
      <c r="EZ115" s="496"/>
      <c r="FA115" s="496"/>
      <c r="FB115" s="496"/>
      <c r="FC115" s="496"/>
      <c r="FD115" s="496"/>
      <c r="FE115" s="496"/>
      <c r="FF115" s="496"/>
      <c r="FG115" s="496"/>
      <c r="FH115" s="496"/>
      <c r="FI115" s="496"/>
      <c r="FJ115" s="496"/>
      <c r="FK115" s="496"/>
      <c r="FL115" s="496"/>
      <c r="FM115" s="496"/>
      <c r="FN115" s="496"/>
      <c r="FO115" s="496"/>
      <c r="FP115" s="496"/>
      <c r="FQ115" s="496"/>
      <c r="FR115" s="496"/>
      <c r="FS115" s="496"/>
      <c r="FT115" s="496"/>
      <c r="FU115" s="496"/>
      <c r="FV115" s="496"/>
      <c r="FW115" s="496"/>
      <c r="FX115" s="496"/>
      <c r="FY115" s="496"/>
      <c r="FZ115" s="496"/>
      <c r="GA115" s="496"/>
      <c r="GB115" s="496"/>
      <c r="GC115" s="496"/>
      <c r="GD115" s="496"/>
      <c r="GE115" s="496"/>
      <c r="GF115" s="496"/>
      <c r="GG115" s="496"/>
      <c r="GH115" s="496"/>
      <c r="GI115" s="496"/>
      <c r="GJ115" s="496"/>
      <c r="GK115" s="496"/>
      <c r="GL115" s="496"/>
      <c r="GM115" s="496"/>
      <c r="GN115" s="496"/>
      <c r="GO115" s="496"/>
      <c r="GP115" s="496"/>
      <c r="GQ115" s="496"/>
      <c r="GR115" s="496"/>
      <c r="GS115" s="496"/>
      <c r="GT115" s="496"/>
      <c r="GU115" s="496"/>
      <c r="GV115" s="496"/>
      <c r="GW115" s="496"/>
      <c r="GX115" s="496"/>
      <c r="GY115" s="496"/>
      <c r="GZ115" s="496"/>
      <c r="HA115" s="496"/>
      <c r="HB115" s="496"/>
      <c r="HC115" s="496"/>
      <c r="HD115" s="496"/>
      <c r="HE115" s="496"/>
      <c r="HF115" s="496"/>
      <c r="HG115" s="496"/>
      <c r="HH115" s="496"/>
      <c r="HI115" s="496"/>
      <c r="HJ115" s="496"/>
      <c r="HK115" s="496"/>
      <c r="HL115" s="496"/>
      <c r="HM115" s="496"/>
      <c r="HN115" s="496"/>
      <c r="HO115" s="496"/>
      <c r="HP115" s="496"/>
      <c r="HQ115" s="496"/>
      <c r="HR115" s="496"/>
      <c r="HS115" s="496"/>
    </row>
    <row r="116" customHeight="1" spans="1:227">
      <c r="A116" s="466" t="s">
        <v>865</v>
      </c>
      <c r="B116" s="467">
        <v>45370</v>
      </c>
      <c r="C116" s="468" t="s">
        <v>6650</v>
      </c>
      <c r="D116" s="466" t="s">
        <v>6693</v>
      </c>
      <c r="E116" s="490"/>
      <c r="F116" s="491"/>
      <c r="G116" s="491" t="s">
        <v>2832</v>
      </c>
      <c r="H116" s="490" t="s">
        <v>2833</v>
      </c>
      <c r="I116" s="498" t="s">
        <v>2831</v>
      </c>
      <c r="J116" s="490" t="s">
        <v>6645</v>
      </c>
      <c r="K116" s="490" t="s">
        <v>6705</v>
      </c>
      <c r="L116" s="490" t="s">
        <v>2831</v>
      </c>
      <c r="M116" s="490" t="s">
        <v>6413</v>
      </c>
      <c r="N116" s="490" t="s">
        <v>6706</v>
      </c>
      <c r="O116" s="490"/>
      <c r="P116" s="490"/>
      <c r="Q116" s="490"/>
      <c r="R116" s="490"/>
      <c r="S116" s="490"/>
      <c r="T116" s="459"/>
      <c r="U116" s="459"/>
      <c r="V116" s="498"/>
      <c r="W116" s="499" t="s">
        <v>6707</v>
      </c>
      <c r="X116" s="498" t="s">
        <v>2831</v>
      </c>
      <c r="Y116" s="498" t="s">
        <v>6413</v>
      </c>
      <c r="Z116" s="498" t="s">
        <v>6706</v>
      </c>
      <c r="AA116" s="498"/>
      <c r="AB116" s="498"/>
      <c r="AC116" s="498"/>
      <c r="AD116" s="498"/>
      <c r="AE116" s="498"/>
      <c r="AF116" s="498"/>
      <c r="AG116" s="498"/>
      <c r="AH116" s="498"/>
      <c r="AI116" s="498"/>
      <c r="AJ116" s="498"/>
      <c r="AK116" s="498"/>
      <c r="AL116" s="498"/>
      <c r="AM116" s="498"/>
      <c r="AN116" s="498"/>
      <c r="AO116" s="496"/>
      <c r="AP116" s="496"/>
      <c r="AQ116" s="496"/>
      <c r="AR116" s="496"/>
      <c r="AS116" s="496"/>
      <c r="AT116" s="496"/>
      <c r="AU116" s="496"/>
      <c r="AV116" s="496"/>
      <c r="AW116" s="496"/>
      <c r="AX116" s="496"/>
      <c r="AY116" s="496"/>
      <c r="AZ116" s="496"/>
      <c r="BA116" s="496"/>
      <c r="BB116" s="496"/>
      <c r="BC116" s="496"/>
      <c r="BD116" s="496"/>
      <c r="BE116" s="496"/>
      <c r="BF116" s="496"/>
      <c r="BG116" s="496"/>
      <c r="BH116" s="496"/>
      <c r="BI116" s="496"/>
      <c r="BJ116" s="496"/>
      <c r="BK116" s="496"/>
      <c r="BL116" s="496"/>
      <c r="BM116" s="496"/>
      <c r="BN116" s="496"/>
      <c r="BO116" s="496"/>
      <c r="BP116" s="496"/>
      <c r="BQ116" s="496"/>
      <c r="BR116" s="496"/>
      <c r="BS116" s="496"/>
      <c r="BT116" s="496"/>
      <c r="BU116" s="496"/>
      <c r="BV116" s="496"/>
      <c r="BW116" s="496"/>
      <c r="BX116" s="496"/>
      <c r="BY116" s="496"/>
      <c r="BZ116" s="496"/>
      <c r="CA116" s="496"/>
      <c r="CB116" s="496"/>
      <c r="CC116" s="496"/>
      <c r="CD116" s="496"/>
      <c r="CE116" s="496"/>
      <c r="CF116" s="496"/>
      <c r="CG116" s="496"/>
      <c r="CH116" s="496"/>
      <c r="CI116" s="496"/>
      <c r="CJ116" s="496"/>
      <c r="CK116" s="496"/>
      <c r="CL116" s="496"/>
      <c r="CM116" s="496"/>
      <c r="CN116" s="496"/>
      <c r="CO116" s="496"/>
      <c r="CP116" s="496"/>
      <c r="CQ116" s="496"/>
      <c r="CR116" s="496"/>
      <c r="CS116" s="496"/>
      <c r="CT116" s="496"/>
      <c r="CU116" s="496"/>
      <c r="CV116" s="496"/>
      <c r="CW116" s="496"/>
      <c r="CX116" s="496"/>
      <c r="CY116" s="496"/>
      <c r="CZ116" s="496"/>
      <c r="DA116" s="496"/>
      <c r="DB116" s="496"/>
      <c r="DC116" s="496"/>
      <c r="DD116" s="496"/>
      <c r="DE116" s="496"/>
      <c r="DF116" s="496"/>
      <c r="DG116" s="496"/>
      <c r="DH116" s="496"/>
      <c r="DI116" s="496"/>
      <c r="DJ116" s="496"/>
      <c r="DK116" s="496"/>
      <c r="DL116" s="496"/>
      <c r="DM116" s="496"/>
      <c r="DN116" s="496"/>
      <c r="DO116" s="496"/>
      <c r="DP116" s="496"/>
      <c r="DQ116" s="496"/>
      <c r="DR116" s="496"/>
      <c r="DS116" s="496"/>
      <c r="DT116" s="496"/>
      <c r="DU116" s="496"/>
      <c r="DV116" s="496"/>
      <c r="DW116" s="496"/>
      <c r="DX116" s="496"/>
      <c r="DY116" s="496"/>
      <c r="DZ116" s="496"/>
      <c r="EA116" s="496"/>
      <c r="EB116" s="496"/>
      <c r="EC116" s="496"/>
      <c r="ED116" s="496"/>
      <c r="EE116" s="496"/>
      <c r="EF116" s="496"/>
      <c r="EG116" s="496"/>
      <c r="EH116" s="496"/>
      <c r="EI116" s="496"/>
      <c r="EJ116" s="496"/>
      <c r="EK116" s="496"/>
      <c r="EL116" s="496"/>
      <c r="EM116" s="496"/>
      <c r="EN116" s="496"/>
      <c r="EO116" s="496"/>
      <c r="EP116" s="496"/>
      <c r="EQ116" s="496"/>
      <c r="ER116" s="496"/>
      <c r="ES116" s="496"/>
      <c r="ET116" s="496"/>
      <c r="EU116" s="496"/>
      <c r="EV116" s="496"/>
      <c r="EW116" s="496"/>
      <c r="EX116" s="496"/>
      <c r="EY116" s="496"/>
      <c r="EZ116" s="496"/>
      <c r="FA116" s="496"/>
      <c r="FB116" s="496"/>
      <c r="FC116" s="496"/>
      <c r="FD116" s="496"/>
      <c r="FE116" s="496"/>
      <c r="FF116" s="496"/>
      <c r="FG116" s="496"/>
      <c r="FH116" s="496"/>
      <c r="FI116" s="496"/>
      <c r="FJ116" s="496"/>
      <c r="FK116" s="496"/>
      <c r="FL116" s="496"/>
      <c r="FM116" s="496"/>
      <c r="FN116" s="496"/>
      <c r="FO116" s="496"/>
      <c r="FP116" s="496"/>
      <c r="FQ116" s="496"/>
      <c r="FR116" s="496"/>
      <c r="FS116" s="496"/>
      <c r="FT116" s="496"/>
      <c r="FU116" s="496"/>
      <c r="FV116" s="496"/>
      <c r="FW116" s="496"/>
      <c r="FX116" s="496"/>
      <c r="FY116" s="496"/>
      <c r="FZ116" s="496"/>
      <c r="GA116" s="496"/>
      <c r="GB116" s="496"/>
      <c r="GC116" s="496"/>
      <c r="GD116" s="496"/>
      <c r="GE116" s="496"/>
      <c r="GF116" s="496"/>
      <c r="GG116" s="496"/>
      <c r="GH116" s="496"/>
      <c r="GI116" s="496"/>
      <c r="GJ116" s="496"/>
      <c r="GK116" s="496"/>
      <c r="GL116" s="496"/>
      <c r="GM116" s="496"/>
      <c r="GN116" s="496"/>
      <c r="GO116" s="496"/>
      <c r="GP116" s="496"/>
      <c r="GQ116" s="496"/>
      <c r="GR116" s="496"/>
      <c r="GS116" s="496"/>
      <c r="GT116" s="496"/>
      <c r="GU116" s="496"/>
      <c r="GV116" s="496"/>
      <c r="GW116" s="496"/>
      <c r="GX116" s="496"/>
      <c r="GY116" s="496"/>
      <c r="GZ116" s="496"/>
      <c r="HA116" s="496"/>
      <c r="HB116" s="496"/>
      <c r="HC116" s="496"/>
      <c r="HD116" s="496"/>
      <c r="HE116" s="496"/>
      <c r="HF116" s="496"/>
      <c r="HG116" s="496"/>
      <c r="HH116" s="496"/>
      <c r="HI116" s="496"/>
      <c r="HJ116" s="496"/>
      <c r="HK116" s="496"/>
      <c r="HL116" s="496"/>
      <c r="HM116" s="496"/>
      <c r="HN116" s="496"/>
      <c r="HO116" s="496"/>
      <c r="HP116" s="496"/>
      <c r="HQ116" s="496"/>
      <c r="HR116" s="496"/>
      <c r="HS116" s="496"/>
    </row>
    <row r="117" customHeight="1" spans="1:227">
      <c r="A117" s="466" t="s">
        <v>865</v>
      </c>
      <c r="B117" s="467">
        <v>45370</v>
      </c>
      <c r="C117" s="468" t="s">
        <v>6650</v>
      </c>
      <c r="D117" s="466" t="s">
        <v>6693</v>
      </c>
      <c r="E117" s="490"/>
      <c r="F117" s="491"/>
      <c r="G117" s="491" t="s">
        <v>2846</v>
      </c>
      <c r="H117" s="490" t="s">
        <v>2847</v>
      </c>
      <c r="I117" s="498" t="s">
        <v>2845</v>
      </c>
      <c r="J117" s="490" t="s">
        <v>6645</v>
      </c>
      <c r="K117" s="490" t="s">
        <v>6708</v>
      </c>
      <c r="L117" s="490" t="s">
        <v>2845</v>
      </c>
      <c r="M117" s="490" t="s">
        <v>4735</v>
      </c>
      <c r="N117" s="490" t="s">
        <v>6709</v>
      </c>
      <c r="O117" s="490"/>
      <c r="P117" s="490"/>
      <c r="Q117" s="490"/>
      <c r="R117" s="490"/>
      <c r="S117" s="490"/>
      <c r="T117" s="459"/>
      <c r="U117" s="459"/>
      <c r="V117" s="498"/>
      <c r="W117" s="499" t="s">
        <v>6710</v>
      </c>
      <c r="X117" s="498" t="s">
        <v>2845</v>
      </c>
      <c r="Y117" s="498" t="s">
        <v>4735</v>
      </c>
      <c r="Z117" s="498" t="s">
        <v>6709</v>
      </c>
      <c r="AA117" s="498"/>
      <c r="AB117" s="498"/>
      <c r="AC117" s="498"/>
      <c r="AD117" s="498"/>
      <c r="AE117" s="498"/>
      <c r="AF117" s="498"/>
      <c r="AG117" s="498"/>
      <c r="AH117" s="498"/>
      <c r="AI117" s="498"/>
      <c r="AJ117" s="498"/>
      <c r="AK117" s="498"/>
      <c r="AL117" s="498"/>
      <c r="AM117" s="498"/>
      <c r="AN117" s="498"/>
      <c r="AO117" s="496"/>
      <c r="AP117" s="496"/>
      <c r="AQ117" s="496"/>
      <c r="AR117" s="496"/>
      <c r="AS117" s="496"/>
      <c r="AT117" s="496"/>
      <c r="AU117" s="496"/>
      <c r="AV117" s="496"/>
      <c r="AW117" s="496"/>
      <c r="AX117" s="496"/>
      <c r="AY117" s="496"/>
      <c r="AZ117" s="496"/>
      <c r="BA117" s="496"/>
      <c r="BB117" s="496"/>
      <c r="BC117" s="496"/>
      <c r="BD117" s="496"/>
      <c r="BE117" s="496"/>
      <c r="BF117" s="496"/>
      <c r="BG117" s="496"/>
      <c r="BH117" s="496"/>
      <c r="BI117" s="496"/>
      <c r="BJ117" s="496"/>
      <c r="BK117" s="496"/>
      <c r="BL117" s="496"/>
      <c r="BM117" s="496"/>
      <c r="BN117" s="496"/>
      <c r="BO117" s="496"/>
      <c r="BP117" s="496"/>
      <c r="BQ117" s="496"/>
      <c r="BR117" s="496"/>
      <c r="BS117" s="496"/>
      <c r="BT117" s="496"/>
      <c r="BU117" s="496"/>
      <c r="BV117" s="496"/>
      <c r="BW117" s="496"/>
      <c r="BX117" s="496"/>
      <c r="BY117" s="496"/>
      <c r="BZ117" s="496"/>
      <c r="CA117" s="496"/>
      <c r="CB117" s="496"/>
      <c r="CC117" s="496"/>
      <c r="CD117" s="496"/>
      <c r="CE117" s="496"/>
      <c r="CF117" s="496"/>
      <c r="CG117" s="496"/>
      <c r="CH117" s="496"/>
      <c r="CI117" s="496"/>
      <c r="CJ117" s="496"/>
      <c r="CK117" s="496"/>
      <c r="CL117" s="496"/>
      <c r="CM117" s="496"/>
      <c r="CN117" s="496"/>
      <c r="CO117" s="496"/>
      <c r="CP117" s="496"/>
      <c r="CQ117" s="496"/>
      <c r="CR117" s="496"/>
      <c r="CS117" s="496"/>
      <c r="CT117" s="496"/>
      <c r="CU117" s="496"/>
      <c r="CV117" s="496"/>
      <c r="CW117" s="496"/>
      <c r="CX117" s="496"/>
      <c r="CY117" s="496"/>
      <c r="CZ117" s="496"/>
      <c r="DA117" s="496"/>
      <c r="DB117" s="496"/>
      <c r="DC117" s="496"/>
      <c r="DD117" s="496"/>
      <c r="DE117" s="496"/>
      <c r="DF117" s="496"/>
      <c r="DG117" s="496"/>
      <c r="DH117" s="496"/>
      <c r="DI117" s="496"/>
      <c r="DJ117" s="496"/>
      <c r="DK117" s="496"/>
      <c r="DL117" s="496"/>
      <c r="DM117" s="496"/>
      <c r="DN117" s="496"/>
      <c r="DO117" s="496"/>
      <c r="DP117" s="496"/>
      <c r="DQ117" s="496"/>
      <c r="DR117" s="496"/>
      <c r="DS117" s="496"/>
      <c r="DT117" s="496"/>
      <c r="DU117" s="496"/>
      <c r="DV117" s="496"/>
      <c r="DW117" s="496"/>
      <c r="DX117" s="496"/>
      <c r="DY117" s="496"/>
      <c r="DZ117" s="496"/>
      <c r="EA117" s="496"/>
      <c r="EB117" s="496"/>
      <c r="EC117" s="496"/>
      <c r="ED117" s="496"/>
      <c r="EE117" s="496"/>
      <c r="EF117" s="496"/>
      <c r="EG117" s="496"/>
      <c r="EH117" s="496"/>
      <c r="EI117" s="496"/>
      <c r="EJ117" s="496"/>
      <c r="EK117" s="496"/>
      <c r="EL117" s="496"/>
      <c r="EM117" s="496"/>
      <c r="EN117" s="496"/>
      <c r="EO117" s="496"/>
      <c r="EP117" s="496"/>
      <c r="EQ117" s="496"/>
      <c r="ER117" s="496"/>
      <c r="ES117" s="496"/>
      <c r="ET117" s="496"/>
      <c r="EU117" s="496"/>
      <c r="EV117" s="496"/>
      <c r="EW117" s="496"/>
      <c r="EX117" s="496"/>
      <c r="EY117" s="496"/>
      <c r="EZ117" s="496"/>
      <c r="FA117" s="496"/>
      <c r="FB117" s="496"/>
      <c r="FC117" s="496"/>
      <c r="FD117" s="496"/>
      <c r="FE117" s="496"/>
      <c r="FF117" s="496"/>
      <c r="FG117" s="496"/>
      <c r="FH117" s="496"/>
      <c r="FI117" s="496"/>
      <c r="FJ117" s="496"/>
      <c r="FK117" s="496"/>
      <c r="FL117" s="496"/>
      <c r="FM117" s="496"/>
      <c r="FN117" s="496"/>
      <c r="FO117" s="496"/>
      <c r="FP117" s="496"/>
      <c r="FQ117" s="496"/>
      <c r="FR117" s="496"/>
      <c r="FS117" s="496"/>
      <c r="FT117" s="496"/>
      <c r="FU117" s="496"/>
      <c r="FV117" s="496"/>
      <c r="FW117" s="496"/>
      <c r="FX117" s="496"/>
      <c r="FY117" s="496"/>
      <c r="FZ117" s="496"/>
      <c r="GA117" s="496"/>
      <c r="GB117" s="496"/>
      <c r="GC117" s="496"/>
      <c r="GD117" s="496"/>
      <c r="GE117" s="496"/>
      <c r="GF117" s="496"/>
      <c r="GG117" s="496"/>
      <c r="GH117" s="496"/>
      <c r="GI117" s="496"/>
      <c r="GJ117" s="496"/>
      <c r="GK117" s="496"/>
      <c r="GL117" s="496"/>
      <c r="GM117" s="496"/>
      <c r="GN117" s="496"/>
      <c r="GO117" s="496"/>
      <c r="GP117" s="496"/>
      <c r="GQ117" s="496"/>
      <c r="GR117" s="496"/>
      <c r="GS117" s="496"/>
      <c r="GT117" s="496"/>
      <c r="GU117" s="496"/>
      <c r="GV117" s="496"/>
      <c r="GW117" s="496"/>
      <c r="GX117" s="496"/>
      <c r="GY117" s="496"/>
      <c r="GZ117" s="496"/>
      <c r="HA117" s="496"/>
      <c r="HB117" s="496"/>
      <c r="HC117" s="496"/>
      <c r="HD117" s="496"/>
      <c r="HE117" s="496"/>
      <c r="HF117" s="496"/>
      <c r="HG117" s="496"/>
      <c r="HH117" s="496"/>
      <c r="HI117" s="496"/>
      <c r="HJ117" s="496"/>
      <c r="HK117" s="496"/>
      <c r="HL117" s="496"/>
      <c r="HM117" s="496"/>
      <c r="HN117" s="496"/>
      <c r="HO117" s="496"/>
      <c r="HP117" s="496"/>
      <c r="HQ117" s="496"/>
      <c r="HR117" s="496"/>
      <c r="HS117" s="496"/>
    </row>
    <row r="118" customHeight="1" spans="1:227">
      <c r="A118" s="466" t="s">
        <v>865</v>
      </c>
      <c r="B118" s="467">
        <v>45370</v>
      </c>
      <c r="C118" s="468" t="s">
        <v>6650</v>
      </c>
      <c r="D118" s="466" t="s">
        <v>6693</v>
      </c>
      <c r="E118" s="490"/>
      <c r="F118" s="491"/>
      <c r="G118" s="491" t="s">
        <v>2672</v>
      </c>
      <c r="H118" s="490" t="s">
        <v>6440</v>
      </c>
      <c r="I118" s="498" t="s">
        <v>2671</v>
      </c>
      <c r="J118" s="490" t="s">
        <v>6645</v>
      </c>
      <c r="K118" s="490" t="s">
        <v>6711</v>
      </c>
      <c r="L118" s="490" t="s">
        <v>6712</v>
      </c>
      <c r="M118" s="504" t="s">
        <v>6444</v>
      </c>
      <c r="N118" s="490"/>
      <c r="O118" s="490"/>
      <c r="P118" s="490"/>
      <c r="Q118" s="490"/>
      <c r="R118" s="490"/>
      <c r="S118" s="490"/>
      <c r="T118" s="459"/>
      <c r="U118" s="459"/>
      <c r="V118" s="498"/>
      <c r="W118" s="499" t="s">
        <v>6713</v>
      </c>
      <c r="X118" s="498" t="s">
        <v>6711</v>
      </c>
      <c r="Y118" s="498"/>
      <c r="Z118" s="498"/>
      <c r="AA118" s="498"/>
      <c r="AB118" s="498"/>
      <c r="AC118" s="498"/>
      <c r="AD118" s="498"/>
      <c r="AE118" s="498"/>
      <c r="AF118" s="498"/>
      <c r="AG118" s="498"/>
      <c r="AH118" s="498"/>
      <c r="AI118" s="498"/>
      <c r="AJ118" s="498"/>
      <c r="AK118" s="498"/>
      <c r="AL118" s="498"/>
      <c r="AM118" s="498"/>
      <c r="AN118" s="498"/>
      <c r="AO118" s="496"/>
      <c r="AP118" s="496"/>
      <c r="AQ118" s="496"/>
      <c r="AR118" s="496"/>
      <c r="AS118" s="496"/>
      <c r="AT118" s="496"/>
      <c r="AU118" s="496"/>
      <c r="AV118" s="496"/>
      <c r="AW118" s="496"/>
      <c r="AX118" s="496"/>
      <c r="AY118" s="496"/>
      <c r="AZ118" s="496"/>
      <c r="BA118" s="496"/>
      <c r="BB118" s="496"/>
      <c r="BC118" s="496"/>
      <c r="BD118" s="496"/>
      <c r="BE118" s="496"/>
      <c r="BF118" s="496"/>
      <c r="BG118" s="496"/>
      <c r="BH118" s="496"/>
      <c r="BI118" s="496"/>
      <c r="BJ118" s="496"/>
      <c r="BK118" s="496"/>
      <c r="BL118" s="496"/>
      <c r="BM118" s="496"/>
      <c r="BN118" s="496"/>
      <c r="BO118" s="496"/>
      <c r="BP118" s="496"/>
      <c r="BQ118" s="496"/>
      <c r="BR118" s="496"/>
      <c r="BS118" s="496"/>
      <c r="BT118" s="496"/>
      <c r="BU118" s="496"/>
      <c r="BV118" s="496"/>
      <c r="BW118" s="496"/>
      <c r="BX118" s="496"/>
      <c r="BY118" s="496"/>
      <c r="BZ118" s="496"/>
      <c r="CA118" s="496"/>
      <c r="CB118" s="496"/>
      <c r="CC118" s="496"/>
      <c r="CD118" s="496"/>
      <c r="CE118" s="496"/>
      <c r="CF118" s="496"/>
      <c r="CG118" s="496"/>
      <c r="CH118" s="496"/>
      <c r="CI118" s="496"/>
      <c r="CJ118" s="496"/>
      <c r="CK118" s="496"/>
      <c r="CL118" s="496"/>
      <c r="CM118" s="496"/>
      <c r="CN118" s="496"/>
      <c r="CO118" s="496"/>
      <c r="CP118" s="496"/>
      <c r="CQ118" s="496"/>
      <c r="CR118" s="496"/>
      <c r="CS118" s="496"/>
      <c r="CT118" s="496"/>
      <c r="CU118" s="496"/>
      <c r="CV118" s="496"/>
      <c r="CW118" s="496"/>
      <c r="CX118" s="496"/>
      <c r="CY118" s="496"/>
      <c r="CZ118" s="496"/>
      <c r="DA118" s="496"/>
      <c r="DB118" s="496"/>
      <c r="DC118" s="496"/>
      <c r="DD118" s="496"/>
      <c r="DE118" s="496"/>
      <c r="DF118" s="496"/>
      <c r="DG118" s="496"/>
      <c r="DH118" s="496"/>
      <c r="DI118" s="496"/>
      <c r="DJ118" s="496"/>
      <c r="DK118" s="496"/>
      <c r="DL118" s="496"/>
      <c r="DM118" s="496"/>
      <c r="DN118" s="496"/>
      <c r="DO118" s="496"/>
      <c r="DP118" s="496"/>
      <c r="DQ118" s="496"/>
      <c r="DR118" s="496"/>
      <c r="DS118" s="496"/>
      <c r="DT118" s="496"/>
      <c r="DU118" s="496"/>
      <c r="DV118" s="496"/>
      <c r="DW118" s="496"/>
      <c r="DX118" s="496"/>
      <c r="DY118" s="496"/>
      <c r="DZ118" s="496"/>
      <c r="EA118" s="496"/>
      <c r="EB118" s="496"/>
      <c r="EC118" s="496"/>
      <c r="ED118" s="496"/>
      <c r="EE118" s="496"/>
      <c r="EF118" s="496"/>
      <c r="EG118" s="496"/>
      <c r="EH118" s="496"/>
      <c r="EI118" s="496"/>
      <c r="EJ118" s="496"/>
      <c r="EK118" s="496"/>
      <c r="EL118" s="496"/>
      <c r="EM118" s="496"/>
      <c r="EN118" s="496"/>
      <c r="EO118" s="496"/>
      <c r="EP118" s="496"/>
      <c r="EQ118" s="496"/>
      <c r="ER118" s="496"/>
      <c r="ES118" s="496"/>
      <c r="ET118" s="496"/>
      <c r="EU118" s="496"/>
      <c r="EV118" s="496"/>
      <c r="EW118" s="496"/>
      <c r="EX118" s="496"/>
      <c r="EY118" s="496"/>
      <c r="EZ118" s="496"/>
      <c r="FA118" s="496"/>
      <c r="FB118" s="496"/>
      <c r="FC118" s="496"/>
      <c r="FD118" s="496"/>
      <c r="FE118" s="496"/>
      <c r="FF118" s="496"/>
      <c r="FG118" s="496"/>
      <c r="FH118" s="496"/>
      <c r="FI118" s="496"/>
      <c r="FJ118" s="496"/>
      <c r="FK118" s="496"/>
      <c r="FL118" s="496"/>
      <c r="FM118" s="496"/>
      <c r="FN118" s="496"/>
      <c r="FO118" s="496"/>
      <c r="FP118" s="496"/>
      <c r="FQ118" s="496"/>
      <c r="FR118" s="496"/>
      <c r="FS118" s="496"/>
      <c r="FT118" s="496"/>
      <c r="FU118" s="496"/>
      <c r="FV118" s="496"/>
      <c r="FW118" s="496"/>
      <c r="FX118" s="496"/>
      <c r="FY118" s="496"/>
      <c r="FZ118" s="496"/>
      <c r="GA118" s="496"/>
      <c r="GB118" s="496"/>
      <c r="GC118" s="496"/>
      <c r="GD118" s="496"/>
      <c r="GE118" s="496"/>
      <c r="GF118" s="496"/>
      <c r="GG118" s="496"/>
      <c r="GH118" s="496"/>
      <c r="GI118" s="496"/>
      <c r="GJ118" s="496"/>
      <c r="GK118" s="496"/>
      <c r="GL118" s="496"/>
      <c r="GM118" s="496"/>
      <c r="GN118" s="496"/>
      <c r="GO118" s="496"/>
      <c r="GP118" s="496"/>
      <c r="GQ118" s="496"/>
      <c r="GR118" s="496"/>
      <c r="GS118" s="496"/>
      <c r="GT118" s="496"/>
      <c r="GU118" s="496"/>
      <c r="GV118" s="496"/>
      <c r="GW118" s="496"/>
      <c r="GX118" s="496"/>
      <c r="GY118" s="496"/>
      <c r="GZ118" s="496"/>
      <c r="HA118" s="496"/>
      <c r="HB118" s="496"/>
      <c r="HC118" s="496"/>
      <c r="HD118" s="496"/>
      <c r="HE118" s="496"/>
      <c r="HF118" s="496"/>
      <c r="HG118" s="496"/>
      <c r="HH118" s="496"/>
      <c r="HI118" s="496"/>
      <c r="HJ118" s="496"/>
      <c r="HK118" s="496"/>
      <c r="HL118" s="496"/>
      <c r="HM118" s="496"/>
      <c r="HN118" s="496"/>
      <c r="HO118" s="496"/>
      <c r="HP118" s="496"/>
      <c r="HQ118" s="496"/>
      <c r="HR118" s="496"/>
      <c r="HS118" s="496"/>
    </row>
    <row r="119" customHeight="1" spans="1:227">
      <c r="A119" s="466" t="s">
        <v>865</v>
      </c>
      <c r="B119" s="467">
        <v>45370</v>
      </c>
      <c r="C119" s="468" t="s">
        <v>6650</v>
      </c>
      <c r="D119" s="466" t="s">
        <v>6693</v>
      </c>
      <c r="E119" s="490"/>
      <c r="F119" s="491"/>
      <c r="G119" s="491" t="s">
        <v>2861</v>
      </c>
      <c r="H119" s="490" t="s">
        <v>2862</v>
      </c>
      <c r="I119" s="498" t="s">
        <v>6446</v>
      </c>
      <c r="J119" s="490" t="s">
        <v>6645</v>
      </c>
      <c r="K119" s="490" t="s">
        <v>2864</v>
      </c>
      <c r="L119" s="490" t="s">
        <v>6446</v>
      </c>
      <c r="M119" s="490" t="s">
        <v>6447</v>
      </c>
      <c r="N119" s="490" t="s">
        <v>6448</v>
      </c>
      <c r="O119" s="490" t="s">
        <v>6449</v>
      </c>
      <c r="P119" s="490"/>
      <c r="Q119" s="490"/>
      <c r="R119" s="490"/>
      <c r="S119" s="490"/>
      <c r="T119" s="459"/>
      <c r="U119" s="459"/>
      <c r="V119" s="498"/>
      <c r="W119" s="499" t="s">
        <v>6714</v>
      </c>
      <c r="X119" s="498" t="s">
        <v>6446</v>
      </c>
      <c r="Y119" s="498" t="s">
        <v>6447</v>
      </c>
      <c r="Z119" s="498" t="s">
        <v>6448</v>
      </c>
      <c r="AA119" s="498" t="s">
        <v>6449</v>
      </c>
      <c r="AB119" s="498"/>
      <c r="AC119" s="498"/>
      <c r="AD119" s="498"/>
      <c r="AE119" s="498"/>
      <c r="AF119" s="498"/>
      <c r="AG119" s="498"/>
      <c r="AH119" s="498"/>
      <c r="AI119" s="498"/>
      <c r="AJ119" s="498"/>
      <c r="AK119" s="498"/>
      <c r="AL119" s="498"/>
      <c r="AM119" s="498"/>
      <c r="AN119" s="498"/>
      <c r="AO119" s="496"/>
      <c r="AP119" s="496"/>
      <c r="AQ119" s="496"/>
      <c r="AR119" s="496"/>
      <c r="AS119" s="496"/>
      <c r="AT119" s="496"/>
      <c r="AU119" s="496"/>
      <c r="AV119" s="496"/>
      <c r="AW119" s="496"/>
      <c r="AX119" s="496"/>
      <c r="AY119" s="496"/>
      <c r="AZ119" s="496"/>
      <c r="BA119" s="496"/>
      <c r="BB119" s="496"/>
      <c r="BC119" s="496"/>
      <c r="BD119" s="496"/>
      <c r="BE119" s="496"/>
      <c r="BF119" s="496"/>
      <c r="BG119" s="496"/>
      <c r="BH119" s="496"/>
      <c r="BI119" s="496"/>
      <c r="BJ119" s="496"/>
      <c r="BK119" s="496"/>
      <c r="BL119" s="496"/>
      <c r="BM119" s="496"/>
      <c r="BN119" s="496"/>
      <c r="BO119" s="496"/>
      <c r="BP119" s="496"/>
      <c r="BQ119" s="496"/>
      <c r="BR119" s="496"/>
      <c r="BS119" s="496"/>
      <c r="BT119" s="496"/>
      <c r="BU119" s="496"/>
      <c r="BV119" s="496"/>
      <c r="BW119" s="496"/>
      <c r="BX119" s="496"/>
      <c r="BY119" s="496"/>
      <c r="BZ119" s="496"/>
      <c r="CA119" s="496"/>
      <c r="CB119" s="496"/>
      <c r="CC119" s="496"/>
      <c r="CD119" s="496"/>
      <c r="CE119" s="496"/>
      <c r="CF119" s="496"/>
      <c r="CG119" s="496"/>
      <c r="CH119" s="496"/>
      <c r="CI119" s="496"/>
      <c r="CJ119" s="496"/>
      <c r="CK119" s="496"/>
      <c r="CL119" s="496"/>
      <c r="CM119" s="496"/>
      <c r="CN119" s="496"/>
      <c r="CO119" s="496"/>
      <c r="CP119" s="496"/>
      <c r="CQ119" s="496"/>
      <c r="CR119" s="496"/>
      <c r="CS119" s="496"/>
      <c r="CT119" s="496"/>
      <c r="CU119" s="496"/>
      <c r="CV119" s="496"/>
      <c r="CW119" s="496"/>
      <c r="CX119" s="496"/>
      <c r="CY119" s="496"/>
      <c r="CZ119" s="496"/>
      <c r="DA119" s="496"/>
      <c r="DB119" s="496"/>
      <c r="DC119" s="496"/>
      <c r="DD119" s="496"/>
      <c r="DE119" s="496"/>
      <c r="DF119" s="496"/>
      <c r="DG119" s="496"/>
      <c r="DH119" s="496"/>
      <c r="DI119" s="496"/>
      <c r="DJ119" s="496"/>
      <c r="DK119" s="496"/>
      <c r="DL119" s="496"/>
      <c r="DM119" s="496"/>
      <c r="DN119" s="496"/>
      <c r="DO119" s="496"/>
      <c r="DP119" s="496"/>
      <c r="DQ119" s="496"/>
      <c r="DR119" s="496"/>
      <c r="DS119" s="496"/>
      <c r="DT119" s="496"/>
      <c r="DU119" s="496"/>
      <c r="DV119" s="496"/>
      <c r="DW119" s="496"/>
      <c r="DX119" s="496"/>
      <c r="DY119" s="496"/>
      <c r="DZ119" s="496"/>
      <c r="EA119" s="496"/>
      <c r="EB119" s="496"/>
      <c r="EC119" s="496"/>
      <c r="ED119" s="496"/>
      <c r="EE119" s="496"/>
      <c r="EF119" s="496"/>
      <c r="EG119" s="496"/>
      <c r="EH119" s="496"/>
      <c r="EI119" s="496"/>
      <c r="EJ119" s="496"/>
      <c r="EK119" s="496"/>
      <c r="EL119" s="496"/>
      <c r="EM119" s="496"/>
      <c r="EN119" s="496"/>
      <c r="EO119" s="496"/>
      <c r="EP119" s="496"/>
      <c r="EQ119" s="496"/>
      <c r="ER119" s="496"/>
      <c r="ES119" s="496"/>
      <c r="ET119" s="496"/>
      <c r="EU119" s="496"/>
      <c r="EV119" s="496"/>
      <c r="EW119" s="496"/>
      <c r="EX119" s="496"/>
      <c r="EY119" s="496"/>
      <c r="EZ119" s="496"/>
      <c r="FA119" s="496"/>
      <c r="FB119" s="496"/>
      <c r="FC119" s="496"/>
      <c r="FD119" s="496"/>
      <c r="FE119" s="496"/>
      <c r="FF119" s="496"/>
      <c r="FG119" s="496"/>
      <c r="FH119" s="496"/>
      <c r="FI119" s="496"/>
      <c r="FJ119" s="496"/>
      <c r="FK119" s="496"/>
      <c r="FL119" s="496"/>
      <c r="FM119" s="496"/>
      <c r="FN119" s="496"/>
      <c r="FO119" s="496"/>
      <c r="FP119" s="496"/>
      <c r="FQ119" s="496"/>
      <c r="FR119" s="496"/>
      <c r="FS119" s="496"/>
      <c r="FT119" s="496"/>
      <c r="FU119" s="496"/>
      <c r="FV119" s="496"/>
      <c r="FW119" s="496"/>
      <c r="FX119" s="496"/>
      <c r="FY119" s="496"/>
      <c r="FZ119" s="496"/>
      <c r="GA119" s="496"/>
      <c r="GB119" s="496"/>
      <c r="GC119" s="496"/>
      <c r="GD119" s="496"/>
      <c r="GE119" s="496"/>
      <c r="GF119" s="496"/>
      <c r="GG119" s="496"/>
      <c r="GH119" s="496"/>
      <c r="GI119" s="496"/>
      <c r="GJ119" s="496"/>
      <c r="GK119" s="496"/>
      <c r="GL119" s="496"/>
      <c r="GM119" s="496"/>
      <c r="GN119" s="496"/>
      <c r="GO119" s="496"/>
      <c r="GP119" s="496"/>
      <c r="GQ119" s="496"/>
      <c r="GR119" s="496"/>
      <c r="GS119" s="496"/>
      <c r="GT119" s="496"/>
      <c r="GU119" s="496"/>
      <c r="GV119" s="496"/>
      <c r="GW119" s="496"/>
      <c r="GX119" s="496"/>
      <c r="GY119" s="496"/>
      <c r="GZ119" s="496"/>
      <c r="HA119" s="496"/>
      <c r="HB119" s="496"/>
      <c r="HC119" s="496"/>
      <c r="HD119" s="496"/>
      <c r="HE119" s="496"/>
      <c r="HF119" s="496"/>
      <c r="HG119" s="496"/>
      <c r="HH119" s="496"/>
      <c r="HI119" s="496"/>
      <c r="HJ119" s="496"/>
      <c r="HK119" s="496"/>
      <c r="HL119" s="496"/>
      <c r="HM119" s="496"/>
      <c r="HN119" s="496"/>
      <c r="HO119" s="496"/>
      <c r="HP119" s="496"/>
      <c r="HQ119" s="496"/>
      <c r="HR119" s="496"/>
      <c r="HS119" s="496"/>
    </row>
    <row r="120" customHeight="1" spans="1:227">
      <c r="A120" s="476" t="s">
        <v>865</v>
      </c>
      <c r="B120" s="470">
        <v>45370</v>
      </c>
      <c r="C120" s="471" t="s">
        <v>6650</v>
      </c>
      <c r="D120" s="469" t="s">
        <v>6693</v>
      </c>
      <c r="E120" s="479"/>
      <c r="F120" s="492"/>
      <c r="G120" s="491" t="s">
        <v>2871</v>
      </c>
      <c r="H120" s="490" t="s">
        <v>2872</v>
      </c>
      <c r="I120" s="498" t="s">
        <v>6450</v>
      </c>
      <c r="J120" s="490" t="s">
        <v>6715</v>
      </c>
      <c r="K120" s="490" t="s">
        <v>6716</v>
      </c>
      <c r="L120" s="490" t="s">
        <v>6450</v>
      </c>
      <c r="M120" s="490" t="s">
        <v>6452</v>
      </c>
      <c r="N120" s="490" t="s">
        <v>2812</v>
      </c>
      <c r="O120" s="490" t="s">
        <v>6454</v>
      </c>
      <c r="P120" s="490" t="s">
        <v>6717</v>
      </c>
      <c r="Q120" s="490"/>
      <c r="R120" s="490"/>
      <c r="S120" s="490"/>
      <c r="T120" s="464" t="s">
        <v>6718</v>
      </c>
      <c r="U120" s="464" t="s">
        <v>6719</v>
      </c>
      <c r="V120" s="465" t="s">
        <v>6648</v>
      </c>
      <c r="W120" s="514" t="s">
        <v>6720</v>
      </c>
      <c r="X120" s="515" t="s">
        <v>6450</v>
      </c>
      <c r="Y120" s="515" t="s">
        <v>6452</v>
      </c>
      <c r="Z120" s="515" t="s">
        <v>2812</v>
      </c>
      <c r="AA120" s="515" t="s">
        <v>6454</v>
      </c>
      <c r="AB120" s="515" t="s">
        <v>6717</v>
      </c>
      <c r="AC120" s="515"/>
      <c r="AD120" s="515"/>
      <c r="AE120" s="515"/>
      <c r="AF120" s="515"/>
      <c r="AG120" s="515"/>
      <c r="AH120" s="515"/>
      <c r="AI120" s="515"/>
      <c r="AJ120" s="515"/>
      <c r="AK120" s="515"/>
      <c r="AL120" s="515"/>
      <c r="AM120" s="515"/>
      <c r="AN120" s="515"/>
      <c r="AO120" s="515"/>
      <c r="AP120" s="515"/>
      <c r="AQ120" s="515"/>
      <c r="AR120" s="515"/>
      <c r="AS120" s="515"/>
      <c r="AT120" s="515"/>
      <c r="AU120" s="515"/>
      <c r="AV120" s="515"/>
      <c r="AW120" s="515"/>
      <c r="AX120" s="515"/>
      <c r="AY120" s="515"/>
      <c r="AZ120" s="515"/>
      <c r="BA120" s="515"/>
      <c r="BB120" s="515"/>
      <c r="BC120" s="515"/>
      <c r="BD120" s="515"/>
      <c r="BE120" s="515"/>
      <c r="BF120" s="515"/>
      <c r="BG120" s="515"/>
      <c r="BH120" s="515"/>
      <c r="BI120" s="515"/>
      <c r="BJ120" s="515"/>
      <c r="BK120" s="515"/>
      <c r="BL120" s="515"/>
      <c r="BM120" s="515"/>
      <c r="BN120" s="515"/>
      <c r="BO120" s="515"/>
      <c r="BP120" s="515"/>
      <c r="BQ120" s="515"/>
      <c r="BR120" s="515"/>
      <c r="BS120" s="515"/>
      <c r="BT120" s="515"/>
      <c r="BU120" s="515"/>
      <c r="BV120" s="515"/>
      <c r="BW120" s="515"/>
      <c r="BX120" s="515"/>
      <c r="BY120" s="515"/>
      <c r="BZ120" s="515"/>
      <c r="CA120" s="515"/>
      <c r="CB120" s="515"/>
      <c r="CC120" s="515"/>
      <c r="CD120" s="515"/>
      <c r="CE120" s="515"/>
      <c r="CF120" s="515"/>
      <c r="CG120" s="515"/>
      <c r="CH120" s="515"/>
      <c r="CI120" s="515"/>
      <c r="CJ120" s="515"/>
      <c r="CK120" s="515"/>
      <c r="CL120" s="515"/>
      <c r="CM120" s="515"/>
      <c r="CN120" s="515"/>
      <c r="CO120" s="515"/>
      <c r="CP120" s="515"/>
      <c r="CQ120" s="515"/>
      <c r="CR120" s="515"/>
      <c r="CS120" s="515"/>
      <c r="CT120" s="515"/>
      <c r="CU120" s="515"/>
      <c r="CV120" s="515"/>
      <c r="CW120" s="515"/>
      <c r="CX120" s="515"/>
      <c r="CY120" s="515"/>
      <c r="CZ120" s="515"/>
      <c r="DA120" s="515"/>
      <c r="DB120" s="515"/>
      <c r="DC120" s="515"/>
      <c r="DD120" s="515"/>
      <c r="DE120" s="515"/>
      <c r="DF120" s="515"/>
      <c r="DG120" s="515"/>
      <c r="DH120" s="515"/>
      <c r="DI120" s="515"/>
      <c r="DJ120" s="515"/>
      <c r="DK120" s="515"/>
      <c r="DL120" s="515"/>
      <c r="DM120" s="515"/>
      <c r="DN120" s="515"/>
      <c r="DO120" s="515"/>
      <c r="DP120" s="515"/>
      <c r="DQ120" s="515"/>
      <c r="DR120" s="515"/>
      <c r="DS120" s="515"/>
      <c r="DT120" s="515"/>
      <c r="DU120" s="515"/>
      <c r="DV120" s="515"/>
      <c r="DW120" s="515"/>
      <c r="DX120" s="515"/>
      <c r="DY120" s="515"/>
      <c r="DZ120" s="515"/>
      <c r="EA120" s="515"/>
      <c r="EB120" s="515"/>
      <c r="EC120" s="515"/>
      <c r="ED120" s="515"/>
      <c r="EE120" s="515"/>
      <c r="EF120" s="515"/>
      <c r="EG120" s="515"/>
      <c r="EH120" s="515"/>
      <c r="EI120" s="515"/>
      <c r="EJ120" s="515"/>
      <c r="EK120" s="515"/>
      <c r="EL120" s="515"/>
      <c r="EM120" s="515"/>
      <c r="EN120" s="515"/>
      <c r="EO120" s="515"/>
      <c r="EP120" s="515"/>
      <c r="EQ120" s="515"/>
      <c r="ER120" s="515"/>
      <c r="ES120" s="515"/>
      <c r="ET120" s="515"/>
      <c r="EU120" s="515"/>
      <c r="EV120" s="515"/>
      <c r="EW120" s="515"/>
      <c r="EX120" s="515"/>
      <c r="EY120" s="515"/>
      <c r="EZ120" s="515"/>
      <c r="FA120" s="515"/>
      <c r="FB120" s="515"/>
      <c r="FC120" s="515"/>
      <c r="FD120" s="515"/>
      <c r="FE120" s="515"/>
      <c r="FF120" s="515"/>
      <c r="FG120" s="515"/>
      <c r="FH120" s="515"/>
      <c r="FI120" s="515"/>
      <c r="FJ120" s="515"/>
      <c r="FK120" s="515"/>
      <c r="FL120" s="515"/>
      <c r="FM120" s="515"/>
      <c r="FN120" s="515"/>
      <c r="FO120" s="515"/>
      <c r="FP120" s="515"/>
      <c r="FQ120" s="515"/>
      <c r="FR120" s="515"/>
      <c r="FS120" s="515"/>
      <c r="FT120" s="515"/>
      <c r="FU120" s="515"/>
      <c r="FV120" s="515"/>
      <c r="FW120" s="515"/>
      <c r="FX120" s="515"/>
      <c r="FY120" s="515"/>
      <c r="FZ120" s="515"/>
      <c r="GA120" s="515"/>
      <c r="GB120" s="515"/>
      <c r="GC120" s="515"/>
      <c r="GD120" s="515"/>
      <c r="GE120" s="515"/>
      <c r="GF120" s="515"/>
      <c r="GG120" s="515"/>
      <c r="GH120" s="515"/>
      <c r="GI120" s="515"/>
      <c r="GJ120" s="515"/>
      <c r="GK120" s="515"/>
      <c r="GL120" s="515"/>
      <c r="GM120" s="515"/>
      <c r="GN120" s="515"/>
      <c r="GO120" s="515"/>
      <c r="GP120" s="515"/>
      <c r="GQ120" s="515"/>
      <c r="GR120" s="515"/>
      <c r="GS120" s="515"/>
      <c r="GT120" s="515"/>
      <c r="GU120" s="515"/>
      <c r="GV120" s="515"/>
      <c r="GW120" s="515"/>
      <c r="GX120" s="515"/>
      <c r="GY120" s="515"/>
      <c r="GZ120" s="515"/>
      <c r="HA120" s="515"/>
      <c r="HB120" s="515"/>
      <c r="HC120" s="515"/>
      <c r="HD120" s="515"/>
      <c r="HE120" s="515"/>
      <c r="HF120" s="515"/>
      <c r="HG120" s="515"/>
      <c r="HH120" s="515"/>
      <c r="HI120" s="515"/>
      <c r="HJ120" s="515"/>
      <c r="HK120" s="515"/>
      <c r="HL120" s="515"/>
      <c r="HM120" s="515"/>
      <c r="HN120" s="515"/>
      <c r="HO120" s="515"/>
      <c r="HP120" s="515"/>
      <c r="HQ120" s="515"/>
      <c r="HR120" s="515"/>
      <c r="HS120" s="515"/>
    </row>
    <row r="121" customHeight="1" spans="1:227">
      <c r="A121" s="466" t="s">
        <v>865</v>
      </c>
      <c r="B121" s="467">
        <v>45370</v>
      </c>
      <c r="C121" s="468" t="s">
        <v>6650</v>
      </c>
      <c r="D121" s="466" t="s">
        <v>6693</v>
      </c>
      <c r="E121" s="490"/>
      <c r="F121" s="491"/>
      <c r="G121" s="491" t="s">
        <v>2940</v>
      </c>
      <c r="H121" s="490" t="s">
        <v>2941</v>
      </c>
      <c r="I121" s="498" t="s">
        <v>6721</v>
      </c>
      <c r="J121" s="490" t="s">
        <v>6645</v>
      </c>
      <c r="K121" s="490" t="s">
        <v>6722</v>
      </c>
      <c r="L121" s="490" t="s">
        <v>6723</v>
      </c>
      <c r="M121" s="504" t="s">
        <v>5274</v>
      </c>
      <c r="N121" s="490"/>
      <c r="O121" s="490"/>
      <c r="P121" s="490"/>
      <c r="Q121" s="490"/>
      <c r="R121" s="490"/>
      <c r="S121" s="490"/>
      <c r="T121" s="459"/>
      <c r="U121" s="459"/>
      <c r="V121" s="498"/>
      <c r="W121" s="499" t="s">
        <v>6724</v>
      </c>
      <c r="X121" s="498" t="s">
        <v>6722</v>
      </c>
      <c r="Y121" s="498"/>
      <c r="Z121" s="498"/>
      <c r="AA121" s="498"/>
      <c r="AB121" s="498"/>
      <c r="AC121" s="498"/>
      <c r="AD121" s="498"/>
      <c r="AE121" s="498"/>
      <c r="AF121" s="498"/>
      <c r="AG121" s="498"/>
      <c r="AH121" s="498"/>
      <c r="AI121" s="498"/>
      <c r="AJ121" s="498"/>
      <c r="AK121" s="498"/>
      <c r="AL121" s="498"/>
      <c r="AM121" s="498"/>
      <c r="AN121" s="498"/>
      <c r="AO121" s="496"/>
      <c r="AP121" s="496"/>
      <c r="AQ121" s="496"/>
      <c r="AR121" s="496"/>
      <c r="AS121" s="496"/>
      <c r="AT121" s="496"/>
      <c r="AU121" s="496"/>
      <c r="AV121" s="496"/>
      <c r="AW121" s="496"/>
      <c r="AX121" s="496"/>
      <c r="AY121" s="496"/>
      <c r="AZ121" s="496"/>
      <c r="BA121" s="496"/>
      <c r="BB121" s="496"/>
      <c r="BC121" s="496"/>
      <c r="BD121" s="496"/>
      <c r="BE121" s="496"/>
      <c r="BF121" s="496"/>
      <c r="BG121" s="496"/>
      <c r="BH121" s="496"/>
      <c r="BI121" s="496"/>
      <c r="BJ121" s="496"/>
      <c r="BK121" s="496"/>
      <c r="BL121" s="496"/>
      <c r="BM121" s="496"/>
      <c r="BN121" s="496"/>
      <c r="BO121" s="496"/>
      <c r="BP121" s="496"/>
      <c r="BQ121" s="496"/>
      <c r="BR121" s="496"/>
      <c r="BS121" s="496"/>
      <c r="BT121" s="496"/>
      <c r="BU121" s="496"/>
      <c r="BV121" s="496"/>
      <c r="BW121" s="496"/>
      <c r="BX121" s="496"/>
      <c r="BY121" s="496"/>
      <c r="BZ121" s="496"/>
      <c r="CA121" s="496"/>
      <c r="CB121" s="496"/>
      <c r="CC121" s="496"/>
      <c r="CD121" s="496"/>
      <c r="CE121" s="496"/>
      <c r="CF121" s="496"/>
      <c r="CG121" s="496"/>
      <c r="CH121" s="496"/>
      <c r="CI121" s="496"/>
      <c r="CJ121" s="496"/>
      <c r="CK121" s="496"/>
      <c r="CL121" s="496"/>
      <c r="CM121" s="496"/>
      <c r="CN121" s="496"/>
      <c r="CO121" s="496"/>
      <c r="CP121" s="496"/>
      <c r="CQ121" s="496"/>
      <c r="CR121" s="496"/>
      <c r="CS121" s="496"/>
      <c r="CT121" s="496"/>
      <c r="CU121" s="496"/>
      <c r="CV121" s="496"/>
      <c r="CW121" s="496"/>
      <c r="CX121" s="496"/>
      <c r="CY121" s="496"/>
      <c r="CZ121" s="496"/>
      <c r="DA121" s="496"/>
      <c r="DB121" s="496"/>
      <c r="DC121" s="496"/>
      <c r="DD121" s="496"/>
      <c r="DE121" s="496"/>
      <c r="DF121" s="496"/>
      <c r="DG121" s="496"/>
      <c r="DH121" s="496"/>
      <c r="DI121" s="496"/>
      <c r="DJ121" s="496"/>
      <c r="DK121" s="496"/>
      <c r="DL121" s="496"/>
      <c r="DM121" s="496"/>
      <c r="DN121" s="496"/>
      <c r="DO121" s="496"/>
      <c r="DP121" s="496"/>
      <c r="DQ121" s="496"/>
      <c r="DR121" s="496"/>
      <c r="DS121" s="496"/>
      <c r="DT121" s="496"/>
      <c r="DU121" s="496"/>
      <c r="DV121" s="496"/>
      <c r="DW121" s="496"/>
      <c r="DX121" s="496"/>
      <c r="DY121" s="496"/>
      <c r="DZ121" s="496"/>
      <c r="EA121" s="496"/>
      <c r="EB121" s="496"/>
      <c r="EC121" s="496"/>
      <c r="ED121" s="496"/>
      <c r="EE121" s="496"/>
      <c r="EF121" s="496"/>
      <c r="EG121" s="496"/>
      <c r="EH121" s="496"/>
      <c r="EI121" s="496"/>
      <c r="EJ121" s="496"/>
      <c r="EK121" s="496"/>
      <c r="EL121" s="496"/>
      <c r="EM121" s="496"/>
      <c r="EN121" s="496"/>
      <c r="EO121" s="496"/>
      <c r="EP121" s="496"/>
      <c r="EQ121" s="496"/>
      <c r="ER121" s="496"/>
      <c r="ES121" s="496"/>
      <c r="ET121" s="496"/>
      <c r="EU121" s="496"/>
      <c r="EV121" s="496"/>
      <c r="EW121" s="496"/>
      <c r="EX121" s="496"/>
      <c r="EY121" s="496"/>
      <c r="EZ121" s="496"/>
      <c r="FA121" s="496"/>
      <c r="FB121" s="496"/>
      <c r="FC121" s="496"/>
      <c r="FD121" s="496"/>
      <c r="FE121" s="496"/>
      <c r="FF121" s="496"/>
      <c r="FG121" s="496"/>
      <c r="FH121" s="496"/>
      <c r="FI121" s="496"/>
      <c r="FJ121" s="496"/>
      <c r="FK121" s="496"/>
      <c r="FL121" s="496"/>
      <c r="FM121" s="496"/>
      <c r="FN121" s="496"/>
      <c r="FO121" s="496"/>
      <c r="FP121" s="496"/>
      <c r="FQ121" s="496"/>
      <c r="FR121" s="496"/>
      <c r="FS121" s="496"/>
      <c r="FT121" s="496"/>
      <c r="FU121" s="496"/>
      <c r="FV121" s="496"/>
      <c r="FW121" s="496"/>
      <c r="FX121" s="496"/>
      <c r="FY121" s="496"/>
      <c r="FZ121" s="496"/>
      <c r="GA121" s="496"/>
      <c r="GB121" s="496"/>
      <c r="GC121" s="496"/>
      <c r="GD121" s="496"/>
      <c r="GE121" s="496"/>
      <c r="GF121" s="496"/>
      <c r="GG121" s="496"/>
      <c r="GH121" s="496"/>
      <c r="GI121" s="496"/>
      <c r="GJ121" s="496"/>
      <c r="GK121" s="496"/>
      <c r="GL121" s="496"/>
      <c r="GM121" s="496"/>
      <c r="GN121" s="496"/>
      <c r="GO121" s="496"/>
      <c r="GP121" s="496"/>
      <c r="GQ121" s="496"/>
      <c r="GR121" s="496"/>
      <c r="GS121" s="496"/>
      <c r="GT121" s="496"/>
      <c r="GU121" s="496"/>
      <c r="GV121" s="496"/>
      <c r="GW121" s="496"/>
      <c r="GX121" s="496"/>
      <c r="GY121" s="496"/>
      <c r="GZ121" s="496"/>
      <c r="HA121" s="496"/>
      <c r="HB121" s="496"/>
      <c r="HC121" s="496"/>
      <c r="HD121" s="496"/>
      <c r="HE121" s="496"/>
      <c r="HF121" s="496"/>
      <c r="HG121" s="496"/>
      <c r="HH121" s="496"/>
      <c r="HI121" s="496"/>
      <c r="HJ121" s="496"/>
      <c r="HK121" s="496"/>
      <c r="HL121" s="496"/>
      <c r="HM121" s="496"/>
      <c r="HN121" s="496"/>
      <c r="HO121" s="496"/>
      <c r="HP121" s="496"/>
      <c r="HQ121" s="496"/>
      <c r="HR121" s="496"/>
      <c r="HS121" s="496"/>
    </row>
    <row r="122" customHeight="1" spans="1:227">
      <c r="A122" s="466" t="s">
        <v>865</v>
      </c>
      <c r="B122" s="467">
        <v>45370</v>
      </c>
      <c r="C122" s="468" t="s">
        <v>6650</v>
      </c>
      <c r="D122" s="466" t="s">
        <v>6693</v>
      </c>
      <c r="E122" s="490"/>
      <c r="F122" s="491"/>
      <c r="G122" s="491" t="s">
        <v>2916</v>
      </c>
      <c r="H122" s="490" t="s">
        <v>2917</v>
      </c>
      <c r="I122" s="498" t="s">
        <v>6154</v>
      </c>
      <c r="J122" s="490" t="s">
        <v>6645</v>
      </c>
      <c r="K122" s="490" t="s">
        <v>6725</v>
      </c>
      <c r="L122" s="490" t="s">
        <v>6154</v>
      </c>
      <c r="M122" s="490" t="s">
        <v>6156</v>
      </c>
      <c r="N122" s="490" t="s">
        <v>6508</v>
      </c>
      <c r="O122" s="490" t="s">
        <v>6726</v>
      </c>
      <c r="P122" s="490"/>
      <c r="Q122" s="490"/>
      <c r="R122" s="490"/>
      <c r="S122" s="490"/>
      <c r="T122" s="459"/>
      <c r="U122" s="459"/>
      <c r="V122" s="498"/>
      <c r="W122" s="499" t="s">
        <v>6727</v>
      </c>
      <c r="X122" s="498" t="s">
        <v>6154</v>
      </c>
      <c r="Y122" s="498" t="s">
        <v>6156</v>
      </c>
      <c r="Z122" s="498" t="s">
        <v>6508</v>
      </c>
      <c r="AA122" s="498" t="s">
        <v>6726</v>
      </c>
      <c r="AB122" s="498"/>
      <c r="AC122" s="498"/>
      <c r="AD122" s="498"/>
      <c r="AE122" s="498"/>
      <c r="AF122" s="498"/>
      <c r="AG122" s="498"/>
      <c r="AH122" s="498"/>
      <c r="AI122" s="498"/>
      <c r="AJ122" s="498"/>
      <c r="AK122" s="498"/>
      <c r="AL122" s="498"/>
      <c r="AM122" s="498"/>
      <c r="AN122" s="498"/>
      <c r="AO122" s="496"/>
      <c r="AP122" s="496"/>
      <c r="AQ122" s="496"/>
      <c r="AR122" s="496"/>
      <c r="AS122" s="496"/>
      <c r="AT122" s="496"/>
      <c r="AU122" s="496"/>
      <c r="AV122" s="496"/>
      <c r="AW122" s="496"/>
      <c r="AX122" s="496"/>
      <c r="AY122" s="496"/>
      <c r="AZ122" s="496"/>
      <c r="BA122" s="496"/>
      <c r="BB122" s="496"/>
      <c r="BC122" s="496"/>
      <c r="BD122" s="496"/>
      <c r="BE122" s="496"/>
      <c r="BF122" s="496"/>
      <c r="BG122" s="496"/>
      <c r="BH122" s="496"/>
      <c r="BI122" s="496"/>
      <c r="BJ122" s="496"/>
      <c r="BK122" s="496"/>
      <c r="BL122" s="496"/>
      <c r="BM122" s="496"/>
      <c r="BN122" s="496"/>
      <c r="BO122" s="496"/>
      <c r="BP122" s="496"/>
      <c r="BQ122" s="496"/>
      <c r="BR122" s="496"/>
      <c r="BS122" s="496"/>
      <c r="BT122" s="496"/>
      <c r="BU122" s="496"/>
      <c r="BV122" s="496"/>
      <c r="BW122" s="496"/>
      <c r="BX122" s="496"/>
      <c r="BY122" s="496"/>
      <c r="BZ122" s="496"/>
      <c r="CA122" s="496"/>
      <c r="CB122" s="496"/>
      <c r="CC122" s="496"/>
      <c r="CD122" s="496"/>
      <c r="CE122" s="496"/>
      <c r="CF122" s="496"/>
      <c r="CG122" s="496"/>
      <c r="CH122" s="496"/>
      <c r="CI122" s="496"/>
      <c r="CJ122" s="496"/>
      <c r="CK122" s="496"/>
      <c r="CL122" s="496"/>
      <c r="CM122" s="496"/>
      <c r="CN122" s="496"/>
      <c r="CO122" s="496"/>
      <c r="CP122" s="496"/>
      <c r="CQ122" s="496"/>
      <c r="CR122" s="496"/>
      <c r="CS122" s="496"/>
      <c r="CT122" s="496"/>
      <c r="CU122" s="496"/>
      <c r="CV122" s="496"/>
      <c r="CW122" s="496"/>
      <c r="CX122" s="496"/>
      <c r="CY122" s="496"/>
      <c r="CZ122" s="496"/>
      <c r="DA122" s="496"/>
      <c r="DB122" s="496"/>
      <c r="DC122" s="496"/>
      <c r="DD122" s="496"/>
      <c r="DE122" s="496"/>
      <c r="DF122" s="496"/>
      <c r="DG122" s="496"/>
      <c r="DH122" s="496"/>
      <c r="DI122" s="496"/>
      <c r="DJ122" s="496"/>
      <c r="DK122" s="496"/>
      <c r="DL122" s="496"/>
      <c r="DM122" s="496"/>
      <c r="DN122" s="496"/>
      <c r="DO122" s="496"/>
      <c r="DP122" s="496"/>
      <c r="DQ122" s="496"/>
      <c r="DR122" s="496"/>
      <c r="DS122" s="496"/>
      <c r="DT122" s="496"/>
      <c r="DU122" s="496"/>
      <c r="DV122" s="496"/>
      <c r="DW122" s="496"/>
      <c r="DX122" s="496"/>
      <c r="DY122" s="496"/>
      <c r="DZ122" s="496"/>
      <c r="EA122" s="496"/>
      <c r="EB122" s="496"/>
      <c r="EC122" s="496"/>
      <c r="ED122" s="496"/>
      <c r="EE122" s="496"/>
      <c r="EF122" s="496"/>
      <c r="EG122" s="496"/>
      <c r="EH122" s="496"/>
      <c r="EI122" s="496"/>
      <c r="EJ122" s="496"/>
      <c r="EK122" s="496"/>
      <c r="EL122" s="496"/>
      <c r="EM122" s="496"/>
      <c r="EN122" s="496"/>
      <c r="EO122" s="496"/>
      <c r="EP122" s="496"/>
      <c r="EQ122" s="496"/>
      <c r="ER122" s="496"/>
      <c r="ES122" s="496"/>
      <c r="ET122" s="496"/>
      <c r="EU122" s="496"/>
      <c r="EV122" s="496"/>
      <c r="EW122" s="496"/>
      <c r="EX122" s="496"/>
      <c r="EY122" s="496"/>
      <c r="EZ122" s="496"/>
      <c r="FA122" s="496"/>
      <c r="FB122" s="496"/>
      <c r="FC122" s="496"/>
      <c r="FD122" s="496"/>
      <c r="FE122" s="496"/>
      <c r="FF122" s="496"/>
      <c r="FG122" s="496"/>
      <c r="FH122" s="496"/>
      <c r="FI122" s="496"/>
      <c r="FJ122" s="496"/>
      <c r="FK122" s="496"/>
      <c r="FL122" s="496"/>
      <c r="FM122" s="496"/>
      <c r="FN122" s="496"/>
      <c r="FO122" s="496"/>
      <c r="FP122" s="496"/>
      <c r="FQ122" s="496"/>
      <c r="FR122" s="496"/>
      <c r="FS122" s="496"/>
      <c r="FT122" s="496"/>
      <c r="FU122" s="496"/>
      <c r="FV122" s="496"/>
      <c r="FW122" s="496"/>
      <c r="FX122" s="496"/>
      <c r="FY122" s="496"/>
      <c r="FZ122" s="496"/>
      <c r="GA122" s="496"/>
      <c r="GB122" s="496"/>
      <c r="GC122" s="496"/>
      <c r="GD122" s="496"/>
      <c r="GE122" s="496"/>
      <c r="GF122" s="496"/>
      <c r="GG122" s="496"/>
      <c r="GH122" s="496"/>
      <c r="GI122" s="496"/>
      <c r="GJ122" s="496"/>
      <c r="GK122" s="496"/>
      <c r="GL122" s="496"/>
      <c r="GM122" s="496"/>
      <c r="GN122" s="496"/>
      <c r="GO122" s="496"/>
      <c r="GP122" s="496"/>
      <c r="GQ122" s="496"/>
      <c r="GR122" s="496"/>
      <c r="GS122" s="496"/>
      <c r="GT122" s="496"/>
      <c r="GU122" s="496"/>
      <c r="GV122" s="496"/>
      <c r="GW122" s="496"/>
      <c r="GX122" s="496"/>
      <c r="GY122" s="496"/>
      <c r="GZ122" s="496"/>
      <c r="HA122" s="496"/>
      <c r="HB122" s="496"/>
      <c r="HC122" s="496"/>
      <c r="HD122" s="496"/>
      <c r="HE122" s="496"/>
      <c r="HF122" s="496"/>
      <c r="HG122" s="496"/>
      <c r="HH122" s="496"/>
      <c r="HI122" s="496"/>
      <c r="HJ122" s="496"/>
      <c r="HK122" s="496"/>
      <c r="HL122" s="496"/>
      <c r="HM122" s="496"/>
      <c r="HN122" s="496"/>
      <c r="HO122" s="496"/>
      <c r="HP122" s="496"/>
      <c r="HQ122" s="496"/>
      <c r="HR122" s="496"/>
      <c r="HS122" s="496"/>
    </row>
    <row r="123" customHeight="1" spans="1:227">
      <c r="A123" s="433" t="s">
        <v>6589</v>
      </c>
      <c r="B123" s="434">
        <v>45370</v>
      </c>
      <c r="C123" s="435" t="s">
        <v>6635</v>
      </c>
      <c r="D123" s="433" t="s">
        <v>6728</v>
      </c>
      <c r="E123" s="493"/>
      <c r="F123" s="494">
        <v>1</v>
      </c>
      <c r="G123" s="494" t="s">
        <v>2837</v>
      </c>
      <c r="H123" s="493" t="s">
        <v>1406</v>
      </c>
      <c r="I123" s="460" t="s">
        <v>6729</v>
      </c>
      <c r="J123" s="493" t="s">
        <v>6715</v>
      </c>
      <c r="K123" s="493" t="s">
        <v>6730</v>
      </c>
      <c r="L123" s="493" t="s">
        <v>6729</v>
      </c>
      <c r="M123" s="505" t="s">
        <v>2836</v>
      </c>
      <c r="N123" s="493"/>
      <c r="O123" s="493"/>
      <c r="P123" s="493"/>
      <c r="Q123" s="493"/>
      <c r="R123" s="493"/>
      <c r="S123" s="493"/>
      <c r="T123" s="459"/>
      <c r="U123" s="459"/>
      <c r="V123" s="460"/>
      <c r="W123" s="460"/>
      <c r="X123" s="460" t="s">
        <v>6730</v>
      </c>
      <c r="Y123" s="460"/>
      <c r="Z123" s="460"/>
      <c r="AA123" s="460"/>
      <c r="AB123" s="460"/>
      <c r="AC123" s="460"/>
      <c r="AD123" s="460"/>
      <c r="AE123" s="460"/>
      <c r="AF123" s="460"/>
      <c r="AG123" s="460"/>
      <c r="AH123" s="460"/>
      <c r="AI123" s="460"/>
      <c r="AJ123" s="460"/>
      <c r="AK123" s="460"/>
      <c r="AL123" s="460"/>
      <c r="AM123" s="460"/>
      <c r="AN123" s="460"/>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c r="CK123" s="459"/>
      <c r="CL123" s="459"/>
      <c r="CM123" s="459"/>
      <c r="CN123" s="459"/>
      <c r="CO123" s="459"/>
      <c r="CP123" s="459"/>
      <c r="CQ123" s="459"/>
      <c r="CR123" s="459"/>
      <c r="CS123" s="459"/>
      <c r="CT123" s="459"/>
      <c r="CU123" s="459"/>
      <c r="CV123" s="459"/>
      <c r="CW123" s="459"/>
      <c r="CX123" s="459"/>
      <c r="CY123" s="459"/>
      <c r="CZ123" s="459"/>
      <c r="DA123" s="459"/>
      <c r="DB123" s="459"/>
      <c r="DC123" s="459"/>
      <c r="DD123" s="459"/>
      <c r="DE123" s="459"/>
      <c r="DF123" s="459"/>
      <c r="DG123" s="459"/>
      <c r="DH123" s="459"/>
      <c r="DI123" s="459"/>
      <c r="DJ123" s="459"/>
      <c r="DK123" s="459"/>
      <c r="DL123" s="459"/>
      <c r="DM123" s="459"/>
      <c r="DN123" s="459"/>
      <c r="DO123" s="459"/>
      <c r="DP123" s="459"/>
      <c r="DQ123" s="459"/>
      <c r="DR123" s="459"/>
      <c r="DS123" s="459"/>
      <c r="DT123" s="459"/>
      <c r="DU123" s="459"/>
      <c r="DV123" s="459"/>
      <c r="DW123" s="459"/>
      <c r="DX123" s="459"/>
      <c r="DY123" s="459"/>
      <c r="DZ123" s="459"/>
      <c r="EA123" s="459"/>
      <c r="EB123" s="459"/>
      <c r="EC123" s="459"/>
      <c r="ED123" s="459"/>
      <c r="EE123" s="459"/>
      <c r="EF123" s="459"/>
      <c r="EG123" s="459"/>
      <c r="EH123" s="459"/>
      <c r="EI123" s="459"/>
      <c r="EJ123" s="459"/>
      <c r="EK123" s="459"/>
      <c r="EL123" s="459"/>
      <c r="EM123" s="459"/>
      <c r="EN123" s="459"/>
      <c r="EO123" s="459"/>
      <c r="EP123" s="459"/>
      <c r="EQ123" s="459"/>
      <c r="ER123" s="459"/>
      <c r="ES123" s="459"/>
      <c r="ET123" s="459"/>
      <c r="EU123" s="459"/>
      <c r="EV123" s="459"/>
      <c r="EW123" s="459"/>
      <c r="EX123" s="459"/>
      <c r="EY123" s="459"/>
      <c r="EZ123" s="459"/>
      <c r="FA123" s="459"/>
      <c r="FB123" s="459"/>
      <c r="FC123" s="459"/>
      <c r="FD123" s="459"/>
      <c r="FE123" s="459"/>
      <c r="FF123" s="459"/>
      <c r="FG123" s="459"/>
      <c r="FH123" s="459"/>
      <c r="FI123" s="459"/>
      <c r="FJ123" s="459"/>
      <c r="FK123" s="459"/>
      <c r="FL123" s="459"/>
      <c r="FM123" s="459"/>
      <c r="FN123" s="459"/>
      <c r="FO123" s="459"/>
      <c r="FP123" s="459"/>
      <c r="FQ123" s="459"/>
      <c r="FR123" s="459"/>
      <c r="FS123" s="459"/>
      <c r="FT123" s="459"/>
      <c r="FU123" s="459"/>
      <c r="FV123" s="459"/>
      <c r="FW123" s="459"/>
      <c r="FX123" s="459"/>
      <c r="FY123" s="459"/>
      <c r="FZ123" s="459"/>
      <c r="GA123" s="459"/>
      <c r="GB123" s="459"/>
      <c r="GC123" s="459"/>
      <c r="GD123" s="459"/>
      <c r="GE123" s="459"/>
      <c r="GF123" s="459"/>
      <c r="GG123" s="459"/>
      <c r="GH123" s="459"/>
      <c r="GI123" s="459"/>
      <c r="GJ123" s="459"/>
      <c r="GK123" s="459"/>
      <c r="GL123" s="459"/>
      <c r="GM123" s="459"/>
      <c r="GN123" s="459"/>
      <c r="GO123" s="459"/>
      <c r="GP123" s="459"/>
      <c r="GQ123" s="459"/>
      <c r="GR123" s="459"/>
      <c r="GS123" s="459"/>
      <c r="GT123" s="459"/>
      <c r="GU123" s="459"/>
      <c r="GV123" s="459"/>
      <c r="GW123" s="459"/>
      <c r="GX123" s="459"/>
      <c r="GY123" s="459"/>
      <c r="GZ123" s="459"/>
      <c r="HA123" s="459"/>
      <c r="HB123" s="459"/>
      <c r="HC123" s="459"/>
      <c r="HD123" s="459"/>
      <c r="HE123" s="459"/>
      <c r="HF123" s="459"/>
      <c r="HG123" s="459"/>
      <c r="HH123" s="459"/>
      <c r="HI123" s="459"/>
      <c r="HJ123" s="459"/>
      <c r="HK123" s="459"/>
      <c r="HL123" s="459"/>
      <c r="HM123" s="459"/>
      <c r="HN123" s="459"/>
      <c r="HO123" s="459"/>
      <c r="HP123" s="459"/>
      <c r="HQ123" s="459"/>
      <c r="HR123" s="459"/>
      <c r="HS123" s="459"/>
    </row>
    <row r="124" customHeight="1" spans="1:227">
      <c r="A124" s="433" t="s">
        <v>6589</v>
      </c>
      <c r="B124" s="434">
        <v>45370</v>
      </c>
      <c r="C124" s="435" t="s">
        <v>6635</v>
      </c>
      <c r="D124" s="433" t="s">
        <v>6728</v>
      </c>
      <c r="E124" s="493"/>
      <c r="F124" s="494">
        <v>2</v>
      </c>
      <c r="G124" s="494" t="s">
        <v>2866</v>
      </c>
      <c r="H124" s="493" t="s">
        <v>2867</v>
      </c>
      <c r="I124" s="460" t="s">
        <v>2869</v>
      </c>
      <c r="J124" s="493" t="s">
        <v>6715</v>
      </c>
      <c r="K124" s="493" t="s">
        <v>2869</v>
      </c>
      <c r="L124" s="493" t="s">
        <v>2869</v>
      </c>
      <c r="M124" s="493"/>
      <c r="N124" s="493"/>
      <c r="O124" s="493"/>
      <c r="P124" s="493"/>
      <c r="Q124" s="493"/>
      <c r="R124" s="493"/>
      <c r="S124" s="493"/>
      <c r="T124" s="459"/>
      <c r="U124" s="459"/>
      <c r="V124" s="460"/>
      <c r="W124" s="460"/>
      <c r="X124" s="460" t="s">
        <v>2869</v>
      </c>
      <c r="Y124" s="460"/>
      <c r="Z124" s="460"/>
      <c r="AA124" s="460"/>
      <c r="AB124" s="460"/>
      <c r="AC124" s="460"/>
      <c r="AD124" s="460"/>
      <c r="AE124" s="460"/>
      <c r="AF124" s="460"/>
      <c r="AG124" s="460"/>
      <c r="AH124" s="460"/>
      <c r="AI124" s="460"/>
      <c r="AJ124" s="460"/>
      <c r="AK124" s="460"/>
      <c r="AL124" s="460"/>
      <c r="AM124" s="460"/>
      <c r="AN124" s="460"/>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c r="CK124" s="459"/>
      <c r="CL124" s="459"/>
      <c r="CM124" s="459"/>
      <c r="CN124" s="459"/>
      <c r="CO124" s="459"/>
      <c r="CP124" s="459"/>
      <c r="CQ124" s="459"/>
      <c r="CR124" s="459"/>
      <c r="CS124" s="459"/>
      <c r="CT124" s="459"/>
      <c r="CU124" s="459"/>
      <c r="CV124" s="459"/>
      <c r="CW124" s="459"/>
      <c r="CX124" s="459"/>
      <c r="CY124" s="459"/>
      <c r="CZ124" s="459"/>
      <c r="DA124" s="459"/>
      <c r="DB124" s="459"/>
      <c r="DC124" s="459"/>
      <c r="DD124" s="459"/>
      <c r="DE124" s="459"/>
      <c r="DF124" s="459"/>
      <c r="DG124" s="459"/>
      <c r="DH124" s="459"/>
      <c r="DI124" s="459"/>
      <c r="DJ124" s="459"/>
      <c r="DK124" s="459"/>
      <c r="DL124" s="459"/>
      <c r="DM124" s="459"/>
      <c r="DN124" s="459"/>
      <c r="DO124" s="459"/>
      <c r="DP124" s="459"/>
      <c r="DQ124" s="459"/>
      <c r="DR124" s="459"/>
      <c r="DS124" s="459"/>
      <c r="DT124" s="459"/>
      <c r="DU124" s="459"/>
      <c r="DV124" s="459"/>
      <c r="DW124" s="459"/>
      <c r="DX124" s="459"/>
      <c r="DY124" s="459"/>
      <c r="DZ124" s="459"/>
      <c r="EA124" s="459"/>
      <c r="EB124" s="459"/>
      <c r="EC124" s="459"/>
      <c r="ED124" s="459"/>
      <c r="EE124" s="459"/>
      <c r="EF124" s="459"/>
      <c r="EG124" s="459"/>
      <c r="EH124" s="459"/>
      <c r="EI124" s="459"/>
      <c r="EJ124" s="459"/>
      <c r="EK124" s="459"/>
      <c r="EL124" s="459"/>
      <c r="EM124" s="459"/>
      <c r="EN124" s="459"/>
      <c r="EO124" s="459"/>
      <c r="EP124" s="459"/>
      <c r="EQ124" s="459"/>
      <c r="ER124" s="459"/>
      <c r="ES124" s="459"/>
      <c r="ET124" s="459"/>
      <c r="EU124" s="459"/>
      <c r="EV124" s="459"/>
      <c r="EW124" s="459"/>
      <c r="EX124" s="459"/>
      <c r="EY124" s="459"/>
      <c r="EZ124" s="459"/>
      <c r="FA124" s="459"/>
      <c r="FB124" s="459"/>
      <c r="FC124" s="459"/>
      <c r="FD124" s="459"/>
      <c r="FE124" s="459"/>
      <c r="FF124" s="459"/>
      <c r="FG124" s="459"/>
      <c r="FH124" s="459"/>
      <c r="FI124" s="459"/>
      <c r="FJ124" s="459"/>
      <c r="FK124" s="459"/>
      <c r="FL124" s="459"/>
      <c r="FM124" s="459"/>
      <c r="FN124" s="459"/>
      <c r="FO124" s="459"/>
      <c r="FP124" s="459"/>
      <c r="FQ124" s="459"/>
      <c r="FR124" s="459"/>
      <c r="FS124" s="459"/>
      <c r="FT124" s="459"/>
      <c r="FU124" s="459"/>
      <c r="FV124" s="459"/>
      <c r="FW124" s="459"/>
      <c r="FX124" s="459"/>
      <c r="FY124" s="459"/>
      <c r="FZ124" s="459"/>
      <c r="GA124" s="459"/>
      <c r="GB124" s="459"/>
      <c r="GC124" s="459"/>
      <c r="GD124" s="459"/>
      <c r="GE124" s="459"/>
      <c r="GF124" s="459"/>
      <c r="GG124" s="459"/>
      <c r="GH124" s="459"/>
      <c r="GI124" s="459"/>
      <c r="GJ124" s="459"/>
      <c r="GK124" s="459"/>
      <c r="GL124" s="459"/>
      <c r="GM124" s="459"/>
      <c r="GN124" s="459"/>
      <c r="GO124" s="459"/>
      <c r="GP124" s="459"/>
      <c r="GQ124" s="459"/>
      <c r="GR124" s="459"/>
      <c r="GS124" s="459"/>
      <c r="GT124" s="459"/>
      <c r="GU124" s="459"/>
      <c r="GV124" s="459"/>
      <c r="GW124" s="459"/>
      <c r="GX124" s="459"/>
      <c r="GY124" s="459"/>
      <c r="GZ124" s="459"/>
      <c r="HA124" s="459"/>
      <c r="HB124" s="459"/>
      <c r="HC124" s="459"/>
      <c r="HD124" s="459"/>
      <c r="HE124" s="459"/>
      <c r="HF124" s="459"/>
      <c r="HG124" s="459"/>
      <c r="HH124" s="459"/>
      <c r="HI124" s="459"/>
      <c r="HJ124" s="459"/>
      <c r="HK124" s="459"/>
      <c r="HL124" s="459"/>
      <c r="HM124" s="459"/>
      <c r="HN124" s="459"/>
      <c r="HO124" s="459"/>
      <c r="HP124" s="459"/>
      <c r="HQ124" s="459"/>
      <c r="HR124" s="459"/>
      <c r="HS124" s="459"/>
    </row>
    <row r="125" customHeight="1" spans="1:227">
      <c r="A125" s="433" t="s">
        <v>6589</v>
      </c>
      <c r="B125" s="434">
        <v>45370</v>
      </c>
      <c r="C125" s="435" t="s">
        <v>6635</v>
      </c>
      <c r="D125" s="433" t="s">
        <v>6728</v>
      </c>
      <c r="E125" s="493"/>
      <c r="F125" s="494">
        <v>3</v>
      </c>
      <c r="G125" s="494" t="s">
        <v>2675</v>
      </c>
      <c r="H125" s="493" t="s">
        <v>6393</v>
      </c>
      <c r="I125" s="460" t="s">
        <v>6396</v>
      </c>
      <c r="J125" s="493" t="s">
        <v>6701</v>
      </c>
      <c r="K125" s="493" t="s">
        <v>6702</v>
      </c>
      <c r="L125" s="493" t="s">
        <v>6396</v>
      </c>
      <c r="M125" s="493" t="s">
        <v>6398</v>
      </c>
      <c r="N125" s="493" t="s">
        <v>6400</v>
      </c>
      <c r="O125" s="493" t="s">
        <v>6402</v>
      </c>
      <c r="P125" s="493" t="s">
        <v>6703</v>
      </c>
      <c r="Q125" s="493"/>
      <c r="R125" s="493"/>
      <c r="S125" s="493"/>
      <c r="T125" s="459"/>
      <c r="U125" s="459"/>
      <c r="V125" s="460"/>
      <c r="W125" s="460"/>
      <c r="X125" s="460" t="s">
        <v>6396</v>
      </c>
      <c r="Y125" s="460" t="s">
        <v>6398</v>
      </c>
      <c r="Z125" s="460" t="s">
        <v>6400</v>
      </c>
      <c r="AA125" s="460" t="s">
        <v>6402</v>
      </c>
      <c r="AB125" s="460" t="s">
        <v>6703</v>
      </c>
      <c r="AC125" s="460"/>
      <c r="AD125" s="460"/>
      <c r="AE125" s="460"/>
      <c r="AF125" s="460"/>
      <c r="AG125" s="460"/>
      <c r="AH125" s="460"/>
      <c r="AI125" s="460"/>
      <c r="AJ125" s="460"/>
      <c r="AK125" s="460"/>
      <c r="AL125" s="460"/>
      <c r="AM125" s="460"/>
      <c r="AN125" s="460"/>
      <c r="AO125" s="459"/>
      <c r="AP125" s="459"/>
      <c r="AQ125" s="459"/>
      <c r="AR125" s="459"/>
      <c r="AS125" s="459"/>
      <c r="AT125" s="459"/>
      <c r="AU125" s="459"/>
      <c r="AV125" s="459"/>
      <c r="AW125" s="459"/>
      <c r="AX125" s="459"/>
      <c r="AY125" s="459"/>
      <c r="AZ125" s="459"/>
      <c r="BA125" s="459"/>
      <c r="BB125" s="459"/>
      <c r="BC125" s="459"/>
      <c r="BD125" s="459"/>
      <c r="BE125" s="459"/>
      <c r="BF125" s="459"/>
      <c r="BG125" s="459"/>
      <c r="BH125" s="459"/>
      <c r="BI125" s="459"/>
      <c r="BJ125" s="459"/>
      <c r="BK125" s="459"/>
      <c r="BL125" s="459"/>
      <c r="BM125" s="459"/>
      <c r="BN125" s="459"/>
      <c r="BO125" s="459"/>
      <c r="BP125" s="459"/>
      <c r="BQ125" s="459"/>
      <c r="BR125" s="459"/>
      <c r="BS125" s="459"/>
      <c r="BT125" s="459"/>
      <c r="BU125" s="459"/>
      <c r="BV125" s="459"/>
      <c r="BW125" s="459"/>
      <c r="BX125" s="459"/>
      <c r="BY125" s="459"/>
      <c r="BZ125" s="459"/>
      <c r="CA125" s="459"/>
      <c r="CB125" s="459"/>
      <c r="CC125" s="459"/>
      <c r="CD125" s="459"/>
      <c r="CE125" s="459"/>
      <c r="CF125" s="459"/>
      <c r="CG125" s="459"/>
      <c r="CH125" s="459"/>
      <c r="CI125" s="459"/>
      <c r="CJ125" s="459"/>
      <c r="CK125" s="459"/>
      <c r="CL125" s="459"/>
      <c r="CM125" s="459"/>
      <c r="CN125" s="459"/>
      <c r="CO125" s="459"/>
      <c r="CP125" s="459"/>
      <c r="CQ125" s="459"/>
      <c r="CR125" s="459"/>
      <c r="CS125" s="459"/>
      <c r="CT125" s="459"/>
      <c r="CU125" s="459"/>
      <c r="CV125" s="459"/>
      <c r="CW125" s="459"/>
      <c r="CX125" s="459"/>
      <c r="CY125" s="459"/>
      <c r="CZ125" s="459"/>
      <c r="DA125" s="459"/>
      <c r="DB125" s="459"/>
      <c r="DC125" s="459"/>
      <c r="DD125" s="459"/>
      <c r="DE125" s="459"/>
      <c r="DF125" s="459"/>
      <c r="DG125" s="459"/>
      <c r="DH125" s="459"/>
      <c r="DI125" s="459"/>
      <c r="DJ125" s="459"/>
      <c r="DK125" s="459"/>
      <c r="DL125" s="459"/>
      <c r="DM125" s="459"/>
      <c r="DN125" s="459"/>
      <c r="DO125" s="459"/>
      <c r="DP125" s="459"/>
      <c r="DQ125" s="459"/>
      <c r="DR125" s="459"/>
      <c r="DS125" s="459"/>
      <c r="DT125" s="459"/>
      <c r="DU125" s="459"/>
      <c r="DV125" s="459"/>
      <c r="DW125" s="459"/>
      <c r="DX125" s="459"/>
      <c r="DY125" s="459"/>
      <c r="DZ125" s="459"/>
      <c r="EA125" s="459"/>
      <c r="EB125" s="459"/>
      <c r="EC125" s="459"/>
      <c r="ED125" s="459"/>
      <c r="EE125" s="459"/>
      <c r="EF125" s="459"/>
      <c r="EG125" s="459"/>
      <c r="EH125" s="459"/>
      <c r="EI125" s="459"/>
      <c r="EJ125" s="459"/>
      <c r="EK125" s="459"/>
      <c r="EL125" s="459"/>
      <c r="EM125" s="459"/>
      <c r="EN125" s="459"/>
      <c r="EO125" s="459"/>
      <c r="EP125" s="459"/>
      <c r="EQ125" s="459"/>
      <c r="ER125" s="459"/>
      <c r="ES125" s="459"/>
      <c r="ET125" s="459"/>
      <c r="EU125" s="459"/>
      <c r="EV125" s="459"/>
      <c r="EW125" s="459"/>
      <c r="EX125" s="459"/>
      <c r="EY125" s="459"/>
      <c r="EZ125" s="459"/>
      <c r="FA125" s="459"/>
      <c r="FB125" s="459"/>
      <c r="FC125" s="459"/>
      <c r="FD125" s="459"/>
      <c r="FE125" s="459"/>
      <c r="FF125" s="459"/>
      <c r="FG125" s="459"/>
      <c r="FH125" s="459"/>
      <c r="FI125" s="459"/>
      <c r="FJ125" s="459"/>
      <c r="FK125" s="459"/>
      <c r="FL125" s="459"/>
      <c r="FM125" s="459"/>
      <c r="FN125" s="459"/>
      <c r="FO125" s="459"/>
      <c r="FP125" s="459"/>
      <c r="FQ125" s="459"/>
      <c r="FR125" s="459"/>
      <c r="FS125" s="459"/>
      <c r="FT125" s="459"/>
      <c r="FU125" s="459"/>
      <c r="FV125" s="459"/>
      <c r="FW125" s="459"/>
      <c r="FX125" s="459"/>
      <c r="FY125" s="459"/>
      <c r="FZ125" s="459"/>
      <c r="GA125" s="459"/>
      <c r="GB125" s="459"/>
      <c r="GC125" s="459"/>
      <c r="GD125" s="459"/>
      <c r="GE125" s="459"/>
      <c r="GF125" s="459"/>
      <c r="GG125" s="459"/>
      <c r="GH125" s="459"/>
      <c r="GI125" s="459"/>
      <c r="GJ125" s="459"/>
      <c r="GK125" s="459"/>
      <c r="GL125" s="459"/>
      <c r="GM125" s="459"/>
      <c r="GN125" s="459"/>
      <c r="GO125" s="459"/>
      <c r="GP125" s="459"/>
      <c r="GQ125" s="459"/>
      <c r="GR125" s="459"/>
      <c r="GS125" s="459"/>
      <c r="GT125" s="459"/>
      <c r="GU125" s="459"/>
      <c r="GV125" s="459"/>
      <c r="GW125" s="459"/>
      <c r="GX125" s="459"/>
      <c r="GY125" s="459"/>
      <c r="GZ125" s="459"/>
      <c r="HA125" s="459"/>
      <c r="HB125" s="459"/>
      <c r="HC125" s="459"/>
      <c r="HD125" s="459"/>
      <c r="HE125" s="459"/>
      <c r="HF125" s="459"/>
      <c r="HG125" s="459"/>
      <c r="HH125" s="459"/>
      <c r="HI125" s="459"/>
      <c r="HJ125" s="459"/>
      <c r="HK125" s="459"/>
      <c r="HL125" s="459"/>
      <c r="HM125" s="459"/>
      <c r="HN125" s="459"/>
      <c r="HO125" s="459"/>
      <c r="HP125" s="459"/>
      <c r="HQ125" s="459"/>
      <c r="HR125" s="459"/>
      <c r="HS125" s="459"/>
    </row>
    <row r="126" customHeight="1" spans="1:227">
      <c r="A126" s="433" t="s">
        <v>6589</v>
      </c>
      <c r="B126" s="434">
        <v>45370</v>
      </c>
      <c r="C126" s="435" t="s">
        <v>6635</v>
      </c>
      <c r="D126" s="433" t="s">
        <v>6728</v>
      </c>
      <c r="E126" s="493"/>
      <c r="F126" s="494">
        <v>4</v>
      </c>
      <c r="G126" s="494" t="s">
        <v>2794</v>
      </c>
      <c r="H126" s="493" t="s">
        <v>2795</v>
      </c>
      <c r="I126" s="460" t="s">
        <v>2793</v>
      </c>
      <c r="J126" s="493" t="s">
        <v>6715</v>
      </c>
      <c r="K126" s="493" t="s">
        <v>6731</v>
      </c>
      <c r="L126" s="493" t="s">
        <v>2793</v>
      </c>
      <c r="M126" s="493" t="s">
        <v>5052</v>
      </c>
      <c r="N126" s="493" t="s">
        <v>6362</v>
      </c>
      <c r="O126" s="493" t="s">
        <v>6732</v>
      </c>
      <c r="P126" s="493"/>
      <c r="Q126" s="493"/>
      <c r="R126" s="493"/>
      <c r="S126" s="493"/>
      <c r="T126" s="459"/>
      <c r="U126" s="459"/>
      <c r="V126" s="460"/>
      <c r="W126" s="460"/>
      <c r="X126" s="460" t="s">
        <v>2793</v>
      </c>
      <c r="Y126" s="460" t="s">
        <v>5052</v>
      </c>
      <c r="Z126" s="460" t="s">
        <v>6362</v>
      </c>
      <c r="AA126" s="460" t="s">
        <v>6732</v>
      </c>
      <c r="AB126" s="460"/>
      <c r="AC126" s="460"/>
      <c r="AD126" s="460"/>
      <c r="AE126" s="460"/>
      <c r="AF126" s="460"/>
      <c r="AG126" s="460"/>
      <c r="AH126" s="460"/>
      <c r="AI126" s="460"/>
      <c r="AJ126" s="460"/>
      <c r="AK126" s="460"/>
      <c r="AL126" s="460"/>
      <c r="AM126" s="460"/>
      <c r="AN126" s="460"/>
      <c r="AO126" s="459"/>
      <c r="AP126" s="459"/>
      <c r="AQ126" s="459"/>
      <c r="AR126" s="459"/>
      <c r="AS126" s="459"/>
      <c r="AT126" s="459"/>
      <c r="AU126" s="459"/>
      <c r="AV126" s="459"/>
      <c r="AW126" s="459"/>
      <c r="AX126" s="459"/>
      <c r="AY126" s="459"/>
      <c r="AZ126" s="459"/>
      <c r="BA126" s="459"/>
      <c r="BB126" s="459"/>
      <c r="BC126" s="459"/>
      <c r="BD126" s="459"/>
      <c r="BE126" s="459"/>
      <c r="BF126" s="459"/>
      <c r="BG126" s="459"/>
      <c r="BH126" s="459"/>
      <c r="BI126" s="459"/>
      <c r="BJ126" s="459"/>
      <c r="BK126" s="459"/>
      <c r="BL126" s="459"/>
      <c r="BM126" s="459"/>
      <c r="BN126" s="459"/>
      <c r="BO126" s="459"/>
      <c r="BP126" s="459"/>
      <c r="BQ126" s="459"/>
      <c r="BR126" s="459"/>
      <c r="BS126" s="459"/>
      <c r="BT126" s="459"/>
      <c r="BU126" s="459"/>
      <c r="BV126" s="459"/>
      <c r="BW126" s="459"/>
      <c r="BX126" s="459"/>
      <c r="BY126" s="459"/>
      <c r="BZ126" s="459"/>
      <c r="CA126" s="459"/>
      <c r="CB126" s="459"/>
      <c r="CC126" s="459"/>
      <c r="CD126" s="459"/>
      <c r="CE126" s="459"/>
      <c r="CF126" s="459"/>
      <c r="CG126" s="459"/>
      <c r="CH126" s="459"/>
      <c r="CI126" s="459"/>
      <c r="CJ126" s="459"/>
      <c r="CK126" s="459"/>
      <c r="CL126" s="459"/>
      <c r="CM126" s="459"/>
      <c r="CN126" s="459"/>
      <c r="CO126" s="459"/>
      <c r="CP126" s="459"/>
      <c r="CQ126" s="459"/>
      <c r="CR126" s="459"/>
      <c r="CS126" s="459"/>
      <c r="CT126" s="459"/>
      <c r="CU126" s="459"/>
      <c r="CV126" s="459"/>
      <c r="CW126" s="459"/>
      <c r="CX126" s="459"/>
      <c r="CY126" s="459"/>
      <c r="CZ126" s="459"/>
      <c r="DA126" s="459"/>
      <c r="DB126" s="459"/>
      <c r="DC126" s="459"/>
      <c r="DD126" s="459"/>
      <c r="DE126" s="459"/>
      <c r="DF126" s="459"/>
      <c r="DG126" s="459"/>
      <c r="DH126" s="459"/>
      <c r="DI126" s="459"/>
      <c r="DJ126" s="459"/>
      <c r="DK126" s="459"/>
      <c r="DL126" s="459"/>
      <c r="DM126" s="459"/>
      <c r="DN126" s="459"/>
      <c r="DO126" s="459"/>
      <c r="DP126" s="459"/>
      <c r="DQ126" s="459"/>
      <c r="DR126" s="459"/>
      <c r="DS126" s="459"/>
      <c r="DT126" s="459"/>
      <c r="DU126" s="459"/>
      <c r="DV126" s="459"/>
      <c r="DW126" s="459"/>
      <c r="DX126" s="459"/>
      <c r="DY126" s="459"/>
      <c r="DZ126" s="459"/>
      <c r="EA126" s="459"/>
      <c r="EB126" s="459"/>
      <c r="EC126" s="459"/>
      <c r="ED126" s="459"/>
      <c r="EE126" s="459"/>
      <c r="EF126" s="459"/>
      <c r="EG126" s="459"/>
      <c r="EH126" s="459"/>
      <c r="EI126" s="459"/>
      <c r="EJ126" s="459"/>
      <c r="EK126" s="459"/>
      <c r="EL126" s="459"/>
      <c r="EM126" s="459"/>
      <c r="EN126" s="459"/>
      <c r="EO126" s="459"/>
      <c r="EP126" s="459"/>
      <c r="EQ126" s="459"/>
      <c r="ER126" s="459"/>
      <c r="ES126" s="459"/>
      <c r="ET126" s="459"/>
      <c r="EU126" s="459"/>
      <c r="EV126" s="459"/>
      <c r="EW126" s="459"/>
      <c r="EX126" s="459"/>
      <c r="EY126" s="459"/>
      <c r="EZ126" s="459"/>
      <c r="FA126" s="459"/>
      <c r="FB126" s="459"/>
      <c r="FC126" s="459"/>
      <c r="FD126" s="459"/>
      <c r="FE126" s="459"/>
      <c r="FF126" s="459"/>
      <c r="FG126" s="459"/>
      <c r="FH126" s="459"/>
      <c r="FI126" s="459"/>
      <c r="FJ126" s="459"/>
      <c r="FK126" s="459"/>
      <c r="FL126" s="459"/>
      <c r="FM126" s="459"/>
      <c r="FN126" s="459"/>
      <c r="FO126" s="459"/>
      <c r="FP126" s="459"/>
      <c r="FQ126" s="459"/>
      <c r="FR126" s="459"/>
      <c r="FS126" s="459"/>
      <c r="FT126" s="459"/>
      <c r="FU126" s="459"/>
      <c r="FV126" s="459"/>
      <c r="FW126" s="459"/>
      <c r="FX126" s="459"/>
      <c r="FY126" s="459"/>
      <c r="FZ126" s="459"/>
      <c r="GA126" s="459"/>
      <c r="GB126" s="459"/>
      <c r="GC126" s="459"/>
      <c r="GD126" s="459"/>
      <c r="GE126" s="459"/>
      <c r="GF126" s="459"/>
      <c r="GG126" s="459"/>
      <c r="GH126" s="459"/>
      <c r="GI126" s="459"/>
      <c r="GJ126" s="459"/>
      <c r="GK126" s="459"/>
      <c r="GL126" s="459"/>
      <c r="GM126" s="459"/>
      <c r="GN126" s="459"/>
      <c r="GO126" s="459"/>
      <c r="GP126" s="459"/>
      <c r="GQ126" s="459"/>
      <c r="GR126" s="459"/>
      <c r="GS126" s="459"/>
      <c r="GT126" s="459"/>
      <c r="GU126" s="459"/>
      <c r="GV126" s="459"/>
      <c r="GW126" s="459"/>
      <c r="GX126" s="459"/>
      <c r="GY126" s="459"/>
      <c r="GZ126" s="459"/>
      <c r="HA126" s="459"/>
      <c r="HB126" s="459"/>
      <c r="HC126" s="459"/>
      <c r="HD126" s="459"/>
      <c r="HE126" s="459"/>
      <c r="HF126" s="459"/>
      <c r="HG126" s="459"/>
      <c r="HH126" s="459"/>
      <c r="HI126" s="459"/>
      <c r="HJ126" s="459"/>
      <c r="HK126" s="459"/>
      <c r="HL126" s="459"/>
      <c r="HM126" s="459"/>
      <c r="HN126" s="459"/>
      <c r="HO126" s="459"/>
      <c r="HP126" s="459"/>
      <c r="HQ126" s="459"/>
      <c r="HR126" s="459"/>
      <c r="HS126" s="459"/>
    </row>
    <row r="127" customHeight="1" spans="1:227">
      <c r="A127" s="433" t="s">
        <v>6589</v>
      </c>
      <c r="B127" s="434">
        <v>45370</v>
      </c>
      <c r="C127" s="435" t="s">
        <v>6635</v>
      </c>
      <c r="D127" s="433" t="s">
        <v>6728</v>
      </c>
      <c r="E127" s="493"/>
      <c r="F127" s="494">
        <v>5</v>
      </c>
      <c r="G127" s="494" t="s">
        <v>2906</v>
      </c>
      <c r="H127" s="493" t="s">
        <v>2907</v>
      </c>
      <c r="I127" s="460" t="s">
        <v>2905</v>
      </c>
      <c r="J127" s="493" t="s">
        <v>6715</v>
      </c>
      <c r="K127" s="493" t="s">
        <v>6733</v>
      </c>
      <c r="L127" s="493" t="s">
        <v>2905</v>
      </c>
      <c r="M127" s="493" t="s">
        <v>6734</v>
      </c>
      <c r="N127" s="493"/>
      <c r="O127" s="493"/>
      <c r="P127" s="493"/>
      <c r="Q127" s="493"/>
      <c r="R127" s="493"/>
      <c r="S127" s="493"/>
      <c r="T127" s="459"/>
      <c r="U127" s="459"/>
      <c r="V127" s="460"/>
      <c r="W127" s="460"/>
      <c r="X127" s="460" t="s">
        <v>2905</v>
      </c>
      <c r="Y127" s="460" t="s">
        <v>6734</v>
      </c>
      <c r="Z127" s="460"/>
      <c r="AA127" s="460"/>
      <c r="AB127" s="460"/>
      <c r="AC127" s="460"/>
      <c r="AD127" s="460"/>
      <c r="AE127" s="460"/>
      <c r="AF127" s="460"/>
      <c r="AG127" s="460"/>
      <c r="AH127" s="460"/>
      <c r="AI127" s="460"/>
      <c r="AJ127" s="460"/>
      <c r="AK127" s="460"/>
      <c r="AL127" s="460"/>
      <c r="AM127" s="460"/>
      <c r="AN127" s="460"/>
      <c r="AO127" s="459"/>
      <c r="AP127" s="459"/>
      <c r="AQ127" s="459"/>
      <c r="AR127" s="459"/>
      <c r="AS127" s="459"/>
      <c r="AT127" s="459"/>
      <c r="AU127" s="459"/>
      <c r="AV127" s="459"/>
      <c r="AW127" s="459"/>
      <c r="AX127" s="459"/>
      <c r="AY127" s="459"/>
      <c r="AZ127" s="459"/>
      <c r="BA127" s="459"/>
      <c r="BB127" s="459"/>
      <c r="BC127" s="459"/>
      <c r="BD127" s="459"/>
      <c r="BE127" s="459"/>
      <c r="BF127" s="459"/>
      <c r="BG127" s="459"/>
      <c r="BH127" s="459"/>
      <c r="BI127" s="459"/>
      <c r="BJ127" s="459"/>
      <c r="BK127" s="459"/>
      <c r="BL127" s="459"/>
      <c r="BM127" s="459"/>
      <c r="BN127" s="459"/>
      <c r="BO127" s="459"/>
      <c r="BP127" s="459"/>
      <c r="BQ127" s="459"/>
      <c r="BR127" s="459"/>
      <c r="BS127" s="459"/>
      <c r="BT127" s="459"/>
      <c r="BU127" s="459"/>
      <c r="BV127" s="459"/>
      <c r="BW127" s="459"/>
      <c r="BX127" s="459"/>
      <c r="BY127" s="459"/>
      <c r="BZ127" s="459"/>
      <c r="CA127" s="459"/>
      <c r="CB127" s="459"/>
      <c r="CC127" s="459"/>
      <c r="CD127" s="459"/>
      <c r="CE127" s="459"/>
      <c r="CF127" s="459"/>
      <c r="CG127" s="459"/>
      <c r="CH127" s="459"/>
      <c r="CI127" s="459"/>
      <c r="CJ127" s="459"/>
      <c r="CK127" s="459"/>
      <c r="CL127" s="459"/>
      <c r="CM127" s="459"/>
      <c r="CN127" s="459"/>
      <c r="CO127" s="459"/>
      <c r="CP127" s="459"/>
      <c r="CQ127" s="459"/>
      <c r="CR127" s="459"/>
      <c r="CS127" s="459"/>
      <c r="CT127" s="459"/>
      <c r="CU127" s="459"/>
      <c r="CV127" s="459"/>
      <c r="CW127" s="459"/>
      <c r="CX127" s="459"/>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9"/>
      <c r="EB127" s="459"/>
      <c r="EC127" s="459"/>
      <c r="ED127" s="459"/>
      <c r="EE127" s="459"/>
      <c r="EF127" s="459"/>
      <c r="EG127" s="459"/>
      <c r="EH127" s="459"/>
      <c r="EI127" s="459"/>
      <c r="EJ127" s="459"/>
      <c r="EK127" s="459"/>
      <c r="EL127" s="459"/>
      <c r="EM127" s="459"/>
      <c r="EN127" s="459"/>
      <c r="EO127" s="459"/>
      <c r="EP127" s="459"/>
      <c r="EQ127" s="459"/>
      <c r="ER127" s="459"/>
      <c r="ES127" s="459"/>
      <c r="ET127" s="459"/>
      <c r="EU127" s="459"/>
      <c r="EV127" s="459"/>
      <c r="EW127" s="459"/>
      <c r="EX127" s="459"/>
      <c r="EY127" s="459"/>
      <c r="EZ127" s="459"/>
      <c r="FA127" s="459"/>
      <c r="FB127" s="459"/>
      <c r="FC127" s="459"/>
      <c r="FD127" s="459"/>
      <c r="FE127" s="459"/>
      <c r="FF127" s="459"/>
      <c r="FG127" s="459"/>
      <c r="FH127" s="459"/>
      <c r="FI127" s="459"/>
      <c r="FJ127" s="459"/>
      <c r="FK127" s="459"/>
      <c r="FL127" s="459"/>
      <c r="FM127" s="459"/>
      <c r="FN127" s="459"/>
      <c r="FO127" s="459"/>
      <c r="FP127" s="459"/>
      <c r="FQ127" s="459"/>
      <c r="FR127" s="459"/>
      <c r="FS127" s="459"/>
      <c r="FT127" s="459"/>
      <c r="FU127" s="459"/>
      <c r="FV127" s="459"/>
      <c r="FW127" s="459"/>
      <c r="FX127" s="459"/>
      <c r="FY127" s="459"/>
      <c r="FZ127" s="459"/>
      <c r="GA127" s="459"/>
      <c r="GB127" s="459"/>
      <c r="GC127" s="459"/>
      <c r="GD127" s="459"/>
      <c r="GE127" s="459"/>
      <c r="GF127" s="459"/>
      <c r="GG127" s="459"/>
      <c r="GH127" s="459"/>
      <c r="GI127" s="459"/>
      <c r="GJ127" s="459"/>
      <c r="GK127" s="459"/>
      <c r="GL127" s="459"/>
      <c r="GM127" s="459"/>
      <c r="GN127" s="459"/>
      <c r="GO127" s="459"/>
      <c r="GP127" s="459"/>
      <c r="GQ127" s="459"/>
      <c r="GR127" s="459"/>
      <c r="GS127" s="459"/>
      <c r="GT127" s="459"/>
      <c r="GU127" s="459"/>
      <c r="GV127" s="459"/>
      <c r="GW127" s="459"/>
      <c r="GX127" s="459"/>
      <c r="GY127" s="459"/>
      <c r="GZ127" s="459"/>
      <c r="HA127" s="459"/>
      <c r="HB127" s="459"/>
      <c r="HC127" s="459"/>
      <c r="HD127" s="459"/>
      <c r="HE127" s="459"/>
      <c r="HF127" s="459"/>
      <c r="HG127" s="459"/>
      <c r="HH127" s="459"/>
      <c r="HI127" s="459"/>
      <c r="HJ127" s="459"/>
      <c r="HK127" s="459"/>
      <c r="HL127" s="459"/>
      <c r="HM127" s="459"/>
      <c r="HN127" s="459"/>
      <c r="HO127" s="459"/>
      <c r="HP127" s="459"/>
      <c r="HQ127" s="459"/>
      <c r="HR127" s="459"/>
      <c r="HS127" s="459"/>
    </row>
    <row r="128" customHeight="1" spans="1:227">
      <c r="A128" s="433" t="s">
        <v>6589</v>
      </c>
      <c r="B128" s="434">
        <v>45370</v>
      </c>
      <c r="C128" s="435" t="s">
        <v>6635</v>
      </c>
      <c r="D128" s="433" t="s">
        <v>6728</v>
      </c>
      <c r="E128" s="493"/>
      <c r="F128" s="494">
        <v>6</v>
      </c>
      <c r="G128" s="494" t="s">
        <v>2901</v>
      </c>
      <c r="H128" s="493" t="s">
        <v>2902</v>
      </c>
      <c r="I128" s="460" t="s">
        <v>6490</v>
      </c>
      <c r="J128" s="493" t="s">
        <v>6715</v>
      </c>
      <c r="K128" s="493" t="s">
        <v>6735</v>
      </c>
      <c r="L128" s="493" t="s">
        <v>6490</v>
      </c>
      <c r="M128" s="493" t="s">
        <v>6736</v>
      </c>
      <c r="N128" s="493"/>
      <c r="O128" s="493"/>
      <c r="P128" s="493"/>
      <c r="Q128" s="493"/>
      <c r="R128" s="493"/>
      <c r="S128" s="493"/>
      <c r="T128" s="459"/>
      <c r="U128" s="459"/>
      <c r="V128" s="460"/>
      <c r="W128" s="460"/>
      <c r="X128" s="460" t="s">
        <v>6490</v>
      </c>
      <c r="Y128" s="460" t="s">
        <v>6736</v>
      </c>
      <c r="Z128" s="460"/>
      <c r="AA128" s="460"/>
      <c r="AB128" s="460"/>
      <c r="AC128" s="460"/>
      <c r="AD128" s="460"/>
      <c r="AE128" s="460"/>
      <c r="AF128" s="460"/>
      <c r="AG128" s="460"/>
      <c r="AH128" s="460"/>
      <c r="AI128" s="460"/>
      <c r="AJ128" s="460"/>
      <c r="AK128" s="460"/>
      <c r="AL128" s="460"/>
      <c r="AM128" s="460"/>
      <c r="AN128" s="460"/>
      <c r="AO128" s="459"/>
      <c r="AP128" s="459"/>
      <c r="AQ128" s="459"/>
      <c r="AR128" s="459"/>
      <c r="AS128" s="459"/>
      <c r="AT128" s="459"/>
      <c r="AU128" s="459"/>
      <c r="AV128" s="459"/>
      <c r="AW128" s="459"/>
      <c r="AX128" s="459"/>
      <c r="AY128" s="459"/>
      <c r="AZ128" s="459"/>
      <c r="BA128" s="459"/>
      <c r="BB128" s="459"/>
      <c r="BC128" s="459"/>
      <c r="BD128" s="459"/>
      <c r="BE128" s="459"/>
      <c r="BF128" s="459"/>
      <c r="BG128" s="459"/>
      <c r="BH128" s="459"/>
      <c r="BI128" s="459"/>
      <c r="BJ128" s="459"/>
      <c r="BK128" s="459"/>
      <c r="BL128" s="459"/>
      <c r="BM128" s="459"/>
      <c r="BN128" s="459"/>
      <c r="BO128" s="459"/>
      <c r="BP128" s="459"/>
      <c r="BQ128" s="459"/>
      <c r="BR128" s="459"/>
      <c r="BS128" s="459"/>
      <c r="BT128" s="459"/>
      <c r="BU128" s="459"/>
      <c r="BV128" s="459"/>
      <c r="BW128" s="459"/>
      <c r="BX128" s="459"/>
      <c r="BY128" s="459"/>
      <c r="BZ128" s="459"/>
      <c r="CA128" s="459"/>
      <c r="CB128" s="459"/>
      <c r="CC128" s="459"/>
      <c r="CD128" s="459"/>
      <c r="CE128" s="459"/>
      <c r="CF128" s="459"/>
      <c r="CG128" s="459"/>
      <c r="CH128" s="459"/>
      <c r="CI128" s="459"/>
      <c r="CJ128" s="459"/>
      <c r="CK128" s="459"/>
      <c r="CL128" s="459"/>
      <c r="CM128" s="459"/>
      <c r="CN128" s="459"/>
      <c r="CO128" s="459"/>
      <c r="CP128" s="459"/>
      <c r="CQ128" s="459"/>
      <c r="CR128" s="459"/>
      <c r="CS128" s="459"/>
      <c r="CT128" s="459"/>
      <c r="CU128" s="459"/>
      <c r="CV128" s="459"/>
      <c r="CW128" s="459"/>
      <c r="CX128" s="459"/>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9"/>
      <c r="EB128" s="459"/>
      <c r="EC128" s="459"/>
      <c r="ED128" s="459"/>
      <c r="EE128" s="459"/>
      <c r="EF128" s="459"/>
      <c r="EG128" s="459"/>
      <c r="EH128" s="459"/>
      <c r="EI128" s="459"/>
      <c r="EJ128" s="459"/>
      <c r="EK128" s="459"/>
      <c r="EL128" s="459"/>
      <c r="EM128" s="459"/>
      <c r="EN128" s="459"/>
      <c r="EO128" s="459"/>
      <c r="EP128" s="459"/>
      <c r="EQ128" s="459"/>
      <c r="ER128" s="459"/>
      <c r="ES128" s="459"/>
      <c r="ET128" s="459"/>
      <c r="EU128" s="459"/>
      <c r="EV128" s="459"/>
      <c r="EW128" s="459"/>
      <c r="EX128" s="459"/>
      <c r="EY128" s="459"/>
      <c r="EZ128" s="459"/>
      <c r="FA128" s="459"/>
      <c r="FB128" s="459"/>
      <c r="FC128" s="459"/>
      <c r="FD128" s="459"/>
      <c r="FE128" s="459"/>
      <c r="FF128" s="459"/>
      <c r="FG128" s="459"/>
      <c r="FH128" s="459"/>
      <c r="FI128" s="459"/>
      <c r="FJ128" s="459"/>
      <c r="FK128" s="459"/>
      <c r="FL128" s="459"/>
      <c r="FM128" s="459"/>
      <c r="FN128" s="459"/>
      <c r="FO128" s="459"/>
      <c r="FP128" s="459"/>
      <c r="FQ128" s="459"/>
      <c r="FR128" s="459"/>
      <c r="FS128" s="459"/>
      <c r="FT128" s="459"/>
      <c r="FU128" s="459"/>
      <c r="FV128" s="459"/>
      <c r="FW128" s="459"/>
      <c r="FX128" s="459"/>
      <c r="FY128" s="459"/>
      <c r="FZ128" s="459"/>
      <c r="GA128" s="459"/>
      <c r="GB128" s="459"/>
      <c r="GC128" s="459"/>
      <c r="GD128" s="459"/>
      <c r="GE128" s="459"/>
      <c r="GF128" s="459"/>
      <c r="GG128" s="459"/>
      <c r="GH128" s="459"/>
      <c r="GI128" s="459"/>
      <c r="GJ128" s="459"/>
      <c r="GK128" s="459"/>
      <c r="GL128" s="459"/>
      <c r="GM128" s="459"/>
      <c r="GN128" s="459"/>
      <c r="GO128" s="459"/>
      <c r="GP128" s="459"/>
      <c r="GQ128" s="459"/>
      <c r="GR128" s="459"/>
      <c r="GS128" s="459"/>
      <c r="GT128" s="459"/>
      <c r="GU128" s="459"/>
      <c r="GV128" s="459"/>
      <c r="GW128" s="459"/>
      <c r="GX128" s="459"/>
      <c r="GY128" s="459"/>
      <c r="GZ128" s="459"/>
      <c r="HA128" s="459"/>
      <c r="HB128" s="459"/>
      <c r="HC128" s="459"/>
      <c r="HD128" s="459"/>
      <c r="HE128" s="459"/>
      <c r="HF128" s="459"/>
      <c r="HG128" s="459"/>
      <c r="HH128" s="459"/>
      <c r="HI128" s="459"/>
      <c r="HJ128" s="459"/>
      <c r="HK128" s="459"/>
      <c r="HL128" s="459"/>
      <c r="HM128" s="459"/>
      <c r="HN128" s="459"/>
      <c r="HO128" s="459"/>
      <c r="HP128" s="459"/>
      <c r="HQ128" s="459"/>
      <c r="HR128" s="459"/>
      <c r="HS128" s="459"/>
    </row>
    <row r="129" customHeight="1" spans="1:227">
      <c r="A129" s="433" t="s">
        <v>6589</v>
      </c>
      <c r="B129" s="434">
        <v>45370</v>
      </c>
      <c r="C129" s="435" t="s">
        <v>6635</v>
      </c>
      <c r="D129" s="433" t="s">
        <v>6728</v>
      </c>
      <c r="E129" s="493"/>
      <c r="F129" s="494">
        <v>7</v>
      </c>
      <c r="G129" s="494" t="s">
        <v>2809</v>
      </c>
      <c r="H129" s="493" t="s">
        <v>2810</v>
      </c>
      <c r="I129" s="460" t="s">
        <v>2808</v>
      </c>
      <c r="J129" s="493" t="s">
        <v>6715</v>
      </c>
      <c r="K129" s="493" t="s">
        <v>2808</v>
      </c>
      <c r="L129" s="493" t="s">
        <v>2808</v>
      </c>
      <c r="M129" s="493"/>
      <c r="N129" s="493"/>
      <c r="O129" s="493"/>
      <c r="P129" s="493"/>
      <c r="Q129" s="493"/>
      <c r="R129" s="493"/>
      <c r="S129" s="493"/>
      <c r="T129" s="459"/>
      <c r="U129" s="459"/>
      <c r="V129" s="460"/>
      <c r="W129" s="460"/>
      <c r="X129" s="460" t="s">
        <v>2808</v>
      </c>
      <c r="Y129" s="460"/>
      <c r="Z129" s="460"/>
      <c r="AA129" s="460"/>
      <c r="AB129" s="460"/>
      <c r="AC129" s="460"/>
      <c r="AD129" s="460"/>
      <c r="AE129" s="460"/>
      <c r="AF129" s="460"/>
      <c r="AG129" s="460"/>
      <c r="AH129" s="460"/>
      <c r="AI129" s="460"/>
      <c r="AJ129" s="460"/>
      <c r="AK129" s="460"/>
      <c r="AL129" s="460"/>
      <c r="AM129" s="460"/>
      <c r="AN129" s="460"/>
      <c r="AO129" s="459"/>
      <c r="AP129" s="459"/>
      <c r="AQ129" s="459"/>
      <c r="AR129" s="459"/>
      <c r="AS129" s="459"/>
      <c r="AT129" s="459"/>
      <c r="AU129" s="459"/>
      <c r="AV129" s="459"/>
      <c r="AW129" s="459"/>
      <c r="AX129" s="459"/>
      <c r="AY129" s="459"/>
      <c r="AZ129" s="459"/>
      <c r="BA129" s="459"/>
      <c r="BB129" s="459"/>
      <c r="BC129" s="459"/>
      <c r="BD129" s="459"/>
      <c r="BE129" s="459"/>
      <c r="BF129" s="459"/>
      <c r="BG129" s="459"/>
      <c r="BH129" s="459"/>
      <c r="BI129" s="459"/>
      <c r="BJ129" s="459"/>
      <c r="BK129" s="459"/>
      <c r="BL129" s="459"/>
      <c r="BM129" s="459"/>
      <c r="BN129" s="459"/>
      <c r="BO129" s="459"/>
      <c r="BP129" s="459"/>
      <c r="BQ129" s="459"/>
      <c r="BR129" s="459"/>
      <c r="BS129" s="459"/>
      <c r="BT129" s="459"/>
      <c r="BU129" s="459"/>
      <c r="BV129" s="459"/>
      <c r="BW129" s="459"/>
      <c r="BX129" s="459"/>
      <c r="BY129" s="459"/>
      <c r="BZ129" s="459"/>
      <c r="CA129" s="459"/>
      <c r="CB129" s="459"/>
      <c r="CC129" s="459"/>
      <c r="CD129" s="459"/>
      <c r="CE129" s="459"/>
      <c r="CF129" s="459"/>
      <c r="CG129" s="459"/>
      <c r="CH129" s="459"/>
      <c r="CI129" s="459"/>
      <c r="CJ129" s="459"/>
      <c r="CK129" s="459"/>
      <c r="CL129" s="459"/>
      <c r="CM129" s="459"/>
      <c r="CN129" s="459"/>
      <c r="CO129" s="459"/>
      <c r="CP129" s="459"/>
      <c r="CQ129" s="459"/>
      <c r="CR129" s="459"/>
      <c r="CS129" s="459"/>
      <c r="CT129" s="459"/>
      <c r="CU129" s="459"/>
      <c r="CV129" s="459"/>
      <c r="CW129" s="459"/>
      <c r="CX129" s="459"/>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9"/>
      <c r="EB129" s="459"/>
      <c r="EC129" s="459"/>
      <c r="ED129" s="459"/>
      <c r="EE129" s="459"/>
      <c r="EF129" s="459"/>
      <c r="EG129" s="459"/>
      <c r="EH129" s="459"/>
      <c r="EI129" s="459"/>
      <c r="EJ129" s="459"/>
      <c r="EK129" s="459"/>
      <c r="EL129" s="459"/>
      <c r="EM129" s="459"/>
      <c r="EN129" s="459"/>
      <c r="EO129" s="459"/>
      <c r="EP129" s="459"/>
      <c r="EQ129" s="459"/>
      <c r="ER129" s="459"/>
      <c r="ES129" s="459"/>
      <c r="ET129" s="459"/>
      <c r="EU129" s="459"/>
      <c r="EV129" s="459"/>
      <c r="EW129" s="459"/>
      <c r="EX129" s="459"/>
      <c r="EY129" s="459"/>
      <c r="EZ129" s="459"/>
      <c r="FA129" s="459"/>
      <c r="FB129" s="459"/>
      <c r="FC129" s="459"/>
      <c r="FD129" s="459"/>
      <c r="FE129" s="459"/>
      <c r="FF129" s="459"/>
      <c r="FG129" s="459"/>
      <c r="FH129" s="459"/>
      <c r="FI129" s="459"/>
      <c r="FJ129" s="459"/>
      <c r="FK129" s="459"/>
      <c r="FL129" s="459"/>
      <c r="FM129" s="459"/>
      <c r="FN129" s="459"/>
      <c r="FO129" s="459"/>
      <c r="FP129" s="459"/>
      <c r="FQ129" s="459"/>
      <c r="FR129" s="459"/>
      <c r="FS129" s="459"/>
      <c r="FT129" s="459"/>
      <c r="FU129" s="459"/>
      <c r="FV129" s="459"/>
      <c r="FW129" s="459"/>
      <c r="FX129" s="459"/>
      <c r="FY129" s="459"/>
      <c r="FZ129" s="459"/>
      <c r="GA129" s="459"/>
      <c r="GB129" s="459"/>
      <c r="GC129" s="459"/>
      <c r="GD129" s="459"/>
      <c r="GE129" s="459"/>
      <c r="GF129" s="459"/>
      <c r="GG129" s="459"/>
      <c r="GH129" s="459"/>
      <c r="GI129" s="459"/>
      <c r="GJ129" s="459"/>
      <c r="GK129" s="459"/>
      <c r="GL129" s="459"/>
      <c r="GM129" s="459"/>
      <c r="GN129" s="459"/>
      <c r="GO129" s="459"/>
      <c r="GP129" s="459"/>
      <c r="GQ129" s="459"/>
      <c r="GR129" s="459"/>
      <c r="GS129" s="459"/>
      <c r="GT129" s="459"/>
      <c r="GU129" s="459"/>
      <c r="GV129" s="459"/>
      <c r="GW129" s="459"/>
      <c r="GX129" s="459"/>
      <c r="GY129" s="459"/>
      <c r="GZ129" s="459"/>
      <c r="HA129" s="459"/>
      <c r="HB129" s="459"/>
      <c r="HC129" s="459"/>
      <c r="HD129" s="459"/>
      <c r="HE129" s="459"/>
      <c r="HF129" s="459"/>
      <c r="HG129" s="459"/>
      <c r="HH129" s="459"/>
      <c r="HI129" s="459"/>
      <c r="HJ129" s="459"/>
      <c r="HK129" s="459"/>
      <c r="HL129" s="459"/>
      <c r="HM129" s="459"/>
      <c r="HN129" s="459"/>
      <c r="HO129" s="459"/>
      <c r="HP129" s="459"/>
      <c r="HQ129" s="459"/>
      <c r="HR129" s="459"/>
      <c r="HS129" s="459"/>
    </row>
    <row r="130" customHeight="1" spans="1:227">
      <c r="A130" s="433" t="s">
        <v>6589</v>
      </c>
      <c r="B130" s="434">
        <v>45370</v>
      </c>
      <c r="C130" s="435" t="s">
        <v>6635</v>
      </c>
      <c r="D130" s="433" t="s">
        <v>6728</v>
      </c>
      <c r="E130" s="493"/>
      <c r="F130" s="494">
        <v>8</v>
      </c>
      <c r="G130" s="494" t="s">
        <v>2926</v>
      </c>
      <c r="H130" s="493" t="s">
        <v>2927</v>
      </c>
      <c r="I130" s="460" t="s">
        <v>2925</v>
      </c>
      <c r="J130" s="493" t="s">
        <v>6715</v>
      </c>
      <c r="K130" s="493" t="s">
        <v>6737</v>
      </c>
      <c r="L130" s="493" t="s">
        <v>2925</v>
      </c>
      <c r="M130" s="493" t="s">
        <v>6738</v>
      </c>
      <c r="N130" s="493"/>
      <c r="O130" s="493"/>
      <c r="P130" s="493"/>
      <c r="Q130" s="493"/>
      <c r="R130" s="493"/>
      <c r="S130" s="493"/>
      <c r="T130" s="459"/>
      <c r="U130" s="459"/>
      <c r="V130" s="460"/>
      <c r="W130" s="460"/>
      <c r="X130" s="460" t="s">
        <v>2925</v>
      </c>
      <c r="Y130" s="460" t="s">
        <v>6738</v>
      </c>
      <c r="Z130" s="460"/>
      <c r="AA130" s="460"/>
      <c r="AB130" s="460"/>
      <c r="AC130" s="460"/>
      <c r="AD130" s="460"/>
      <c r="AE130" s="460"/>
      <c r="AF130" s="460"/>
      <c r="AG130" s="460"/>
      <c r="AH130" s="460"/>
      <c r="AI130" s="460"/>
      <c r="AJ130" s="460"/>
      <c r="AK130" s="460"/>
      <c r="AL130" s="460"/>
      <c r="AM130" s="460"/>
      <c r="AN130" s="460"/>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c r="CK130" s="459"/>
      <c r="CL130" s="459"/>
      <c r="CM130" s="459"/>
      <c r="CN130" s="459"/>
      <c r="CO130" s="459"/>
      <c r="CP130" s="459"/>
      <c r="CQ130" s="459"/>
      <c r="CR130" s="459"/>
      <c r="CS130" s="459"/>
      <c r="CT130" s="459"/>
      <c r="CU130" s="459"/>
      <c r="CV130" s="459"/>
      <c r="CW130" s="459"/>
      <c r="CX130" s="459"/>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9"/>
      <c r="EB130" s="459"/>
      <c r="EC130" s="459"/>
      <c r="ED130" s="459"/>
      <c r="EE130" s="459"/>
      <c r="EF130" s="459"/>
      <c r="EG130" s="459"/>
      <c r="EH130" s="459"/>
      <c r="EI130" s="459"/>
      <c r="EJ130" s="459"/>
      <c r="EK130" s="459"/>
      <c r="EL130" s="459"/>
      <c r="EM130" s="459"/>
      <c r="EN130" s="459"/>
      <c r="EO130" s="459"/>
      <c r="EP130" s="459"/>
      <c r="EQ130" s="459"/>
      <c r="ER130" s="459"/>
      <c r="ES130" s="459"/>
      <c r="ET130" s="459"/>
      <c r="EU130" s="459"/>
      <c r="EV130" s="459"/>
      <c r="EW130" s="459"/>
      <c r="EX130" s="459"/>
      <c r="EY130" s="459"/>
      <c r="EZ130" s="459"/>
      <c r="FA130" s="459"/>
      <c r="FB130" s="459"/>
      <c r="FC130" s="459"/>
      <c r="FD130" s="459"/>
      <c r="FE130" s="459"/>
      <c r="FF130" s="459"/>
      <c r="FG130" s="459"/>
      <c r="FH130" s="459"/>
      <c r="FI130" s="459"/>
      <c r="FJ130" s="459"/>
      <c r="FK130" s="459"/>
      <c r="FL130" s="459"/>
      <c r="FM130" s="459"/>
      <c r="FN130" s="459"/>
      <c r="FO130" s="459"/>
      <c r="FP130" s="459"/>
      <c r="FQ130" s="459"/>
      <c r="FR130" s="459"/>
      <c r="FS130" s="459"/>
      <c r="FT130" s="459"/>
      <c r="FU130" s="459"/>
      <c r="FV130" s="459"/>
      <c r="FW130" s="459"/>
      <c r="FX130" s="459"/>
      <c r="FY130" s="459"/>
      <c r="FZ130" s="459"/>
      <c r="GA130" s="459"/>
      <c r="GB130" s="459"/>
      <c r="GC130" s="459"/>
      <c r="GD130" s="459"/>
      <c r="GE130" s="459"/>
      <c r="GF130" s="459"/>
      <c r="GG130" s="459"/>
      <c r="GH130" s="459"/>
      <c r="GI130" s="459"/>
      <c r="GJ130" s="459"/>
      <c r="GK130" s="459"/>
      <c r="GL130" s="459"/>
      <c r="GM130" s="459"/>
      <c r="GN130" s="459"/>
      <c r="GO130" s="459"/>
      <c r="GP130" s="459"/>
      <c r="GQ130" s="459"/>
      <c r="GR130" s="459"/>
      <c r="GS130" s="459"/>
      <c r="GT130" s="459"/>
      <c r="GU130" s="459"/>
      <c r="GV130" s="459"/>
      <c r="GW130" s="459"/>
      <c r="GX130" s="459"/>
      <c r="GY130" s="459"/>
      <c r="GZ130" s="459"/>
      <c r="HA130" s="459"/>
      <c r="HB130" s="459"/>
      <c r="HC130" s="459"/>
      <c r="HD130" s="459"/>
      <c r="HE130" s="459"/>
      <c r="HF130" s="459"/>
      <c r="HG130" s="459"/>
      <c r="HH130" s="459"/>
      <c r="HI130" s="459"/>
      <c r="HJ130" s="459"/>
      <c r="HK130" s="459"/>
      <c r="HL130" s="459"/>
      <c r="HM130" s="459"/>
      <c r="HN130" s="459"/>
      <c r="HO130" s="459"/>
      <c r="HP130" s="459"/>
      <c r="HQ130" s="459"/>
      <c r="HR130" s="459"/>
      <c r="HS130" s="459"/>
    </row>
    <row r="131" customHeight="1" spans="1:227">
      <c r="A131" s="433" t="s">
        <v>6589</v>
      </c>
      <c r="B131" s="434">
        <v>45370</v>
      </c>
      <c r="C131" s="435" t="s">
        <v>6635</v>
      </c>
      <c r="D131" s="433" t="s">
        <v>6728</v>
      </c>
      <c r="E131" s="493"/>
      <c r="F131" s="494">
        <v>9</v>
      </c>
      <c r="G131" s="494" t="s">
        <v>2841</v>
      </c>
      <c r="H131" s="493" t="s">
        <v>2842</v>
      </c>
      <c r="I131" s="460" t="s">
        <v>6422</v>
      </c>
      <c r="J131" s="493" t="s">
        <v>6715</v>
      </c>
      <c r="K131" s="493" t="s">
        <v>2844</v>
      </c>
      <c r="L131" s="493" t="s">
        <v>6422</v>
      </c>
      <c r="M131" s="493" t="s">
        <v>6424</v>
      </c>
      <c r="N131" s="493" t="s">
        <v>6426</v>
      </c>
      <c r="O131" s="493" t="s">
        <v>6428</v>
      </c>
      <c r="P131" s="493"/>
      <c r="Q131" s="493"/>
      <c r="R131" s="493"/>
      <c r="S131" s="493"/>
      <c r="T131" s="459"/>
      <c r="U131" s="459"/>
      <c r="V131" s="460"/>
      <c r="W131" s="460"/>
      <c r="X131" s="460" t="s">
        <v>6422</v>
      </c>
      <c r="Y131" s="460" t="s">
        <v>6424</v>
      </c>
      <c r="Z131" s="460" t="s">
        <v>6426</v>
      </c>
      <c r="AA131" s="460" t="s">
        <v>6428</v>
      </c>
      <c r="AB131" s="460"/>
      <c r="AC131" s="460"/>
      <c r="AD131" s="460"/>
      <c r="AE131" s="460"/>
      <c r="AF131" s="460"/>
      <c r="AG131" s="460"/>
      <c r="AH131" s="460"/>
      <c r="AI131" s="460"/>
      <c r="AJ131" s="460"/>
      <c r="AK131" s="460"/>
      <c r="AL131" s="460"/>
      <c r="AM131" s="460"/>
      <c r="AN131" s="460"/>
      <c r="AO131" s="459"/>
      <c r="AP131" s="459"/>
      <c r="AQ131" s="459"/>
      <c r="AR131" s="459"/>
      <c r="AS131" s="459"/>
      <c r="AT131" s="459"/>
      <c r="AU131" s="459"/>
      <c r="AV131" s="459"/>
      <c r="AW131" s="459"/>
      <c r="AX131" s="459"/>
      <c r="AY131" s="459"/>
      <c r="AZ131" s="459"/>
      <c r="BA131" s="459"/>
      <c r="BB131" s="459"/>
      <c r="BC131" s="459"/>
      <c r="BD131" s="459"/>
      <c r="BE131" s="459"/>
      <c r="BF131" s="459"/>
      <c r="BG131" s="459"/>
      <c r="BH131" s="459"/>
      <c r="BI131" s="459"/>
      <c r="BJ131" s="459"/>
      <c r="BK131" s="459"/>
      <c r="BL131" s="459"/>
      <c r="BM131" s="459"/>
      <c r="BN131" s="459"/>
      <c r="BO131" s="459"/>
      <c r="BP131" s="459"/>
      <c r="BQ131" s="459"/>
      <c r="BR131" s="459"/>
      <c r="BS131" s="459"/>
      <c r="BT131" s="459"/>
      <c r="BU131" s="459"/>
      <c r="BV131" s="459"/>
      <c r="BW131" s="459"/>
      <c r="BX131" s="459"/>
      <c r="BY131" s="459"/>
      <c r="BZ131" s="459"/>
      <c r="CA131" s="459"/>
      <c r="CB131" s="459"/>
      <c r="CC131" s="459"/>
      <c r="CD131" s="459"/>
      <c r="CE131" s="459"/>
      <c r="CF131" s="459"/>
      <c r="CG131" s="459"/>
      <c r="CH131" s="459"/>
      <c r="CI131" s="459"/>
      <c r="CJ131" s="459"/>
      <c r="CK131" s="459"/>
      <c r="CL131" s="459"/>
      <c r="CM131" s="459"/>
      <c r="CN131" s="459"/>
      <c r="CO131" s="459"/>
      <c r="CP131" s="459"/>
      <c r="CQ131" s="459"/>
      <c r="CR131" s="459"/>
      <c r="CS131" s="459"/>
      <c r="CT131" s="459"/>
      <c r="CU131" s="459"/>
      <c r="CV131" s="459"/>
      <c r="CW131" s="459"/>
      <c r="CX131" s="459"/>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9"/>
      <c r="EB131" s="459"/>
      <c r="EC131" s="459"/>
      <c r="ED131" s="459"/>
      <c r="EE131" s="459"/>
      <c r="EF131" s="459"/>
      <c r="EG131" s="459"/>
      <c r="EH131" s="459"/>
      <c r="EI131" s="459"/>
      <c r="EJ131" s="459"/>
      <c r="EK131" s="459"/>
      <c r="EL131" s="459"/>
      <c r="EM131" s="459"/>
      <c r="EN131" s="459"/>
      <c r="EO131" s="459"/>
      <c r="EP131" s="459"/>
      <c r="EQ131" s="459"/>
      <c r="ER131" s="459"/>
      <c r="ES131" s="459"/>
      <c r="ET131" s="459"/>
      <c r="EU131" s="459"/>
      <c r="EV131" s="459"/>
      <c r="EW131" s="459"/>
      <c r="EX131" s="459"/>
      <c r="EY131" s="459"/>
      <c r="EZ131" s="459"/>
      <c r="FA131" s="459"/>
      <c r="FB131" s="459"/>
      <c r="FC131" s="459"/>
      <c r="FD131" s="459"/>
      <c r="FE131" s="459"/>
      <c r="FF131" s="459"/>
      <c r="FG131" s="459"/>
      <c r="FH131" s="459"/>
      <c r="FI131" s="459"/>
      <c r="FJ131" s="459"/>
      <c r="FK131" s="459"/>
      <c r="FL131" s="459"/>
      <c r="FM131" s="459"/>
      <c r="FN131" s="459"/>
      <c r="FO131" s="459"/>
      <c r="FP131" s="459"/>
      <c r="FQ131" s="459"/>
      <c r="FR131" s="459"/>
      <c r="FS131" s="459"/>
      <c r="FT131" s="459"/>
      <c r="FU131" s="459"/>
      <c r="FV131" s="459"/>
      <c r="FW131" s="459"/>
      <c r="FX131" s="459"/>
      <c r="FY131" s="459"/>
      <c r="FZ131" s="459"/>
      <c r="GA131" s="459"/>
      <c r="GB131" s="459"/>
      <c r="GC131" s="459"/>
      <c r="GD131" s="459"/>
      <c r="GE131" s="459"/>
      <c r="GF131" s="459"/>
      <c r="GG131" s="459"/>
      <c r="GH131" s="459"/>
      <c r="GI131" s="459"/>
      <c r="GJ131" s="459"/>
      <c r="GK131" s="459"/>
      <c r="GL131" s="459"/>
      <c r="GM131" s="459"/>
      <c r="GN131" s="459"/>
      <c r="GO131" s="459"/>
      <c r="GP131" s="459"/>
      <c r="GQ131" s="459"/>
      <c r="GR131" s="459"/>
      <c r="GS131" s="459"/>
      <c r="GT131" s="459"/>
      <c r="GU131" s="459"/>
      <c r="GV131" s="459"/>
      <c r="GW131" s="459"/>
      <c r="GX131" s="459"/>
      <c r="GY131" s="459"/>
      <c r="GZ131" s="459"/>
      <c r="HA131" s="459"/>
      <c r="HB131" s="459"/>
      <c r="HC131" s="459"/>
      <c r="HD131" s="459"/>
      <c r="HE131" s="459"/>
      <c r="HF131" s="459"/>
      <c r="HG131" s="459"/>
      <c r="HH131" s="459"/>
      <c r="HI131" s="459"/>
      <c r="HJ131" s="459"/>
      <c r="HK131" s="459"/>
      <c r="HL131" s="459"/>
      <c r="HM131" s="459"/>
      <c r="HN131" s="459"/>
      <c r="HO131" s="459"/>
      <c r="HP131" s="459"/>
      <c r="HQ131" s="459"/>
      <c r="HR131" s="459"/>
      <c r="HS131" s="459"/>
    </row>
    <row r="132" customHeight="1" spans="1:227">
      <c r="A132" s="433" t="s">
        <v>6589</v>
      </c>
      <c r="B132" s="434">
        <v>45370</v>
      </c>
      <c r="C132" s="435" t="s">
        <v>6635</v>
      </c>
      <c r="D132" s="433" t="s">
        <v>6728</v>
      </c>
      <c r="E132" s="493"/>
      <c r="F132" s="494">
        <v>10</v>
      </c>
      <c r="G132" s="494" t="s">
        <v>2911</v>
      </c>
      <c r="H132" s="493" t="s">
        <v>2912</v>
      </c>
      <c r="I132" s="460" t="s">
        <v>2910</v>
      </c>
      <c r="J132" s="493" t="s">
        <v>6715</v>
      </c>
      <c r="K132" s="493" t="s">
        <v>6739</v>
      </c>
      <c r="L132" s="493" t="s">
        <v>2910</v>
      </c>
      <c r="M132" s="493" t="s">
        <v>6498</v>
      </c>
      <c r="N132" s="493" t="s">
        <v>6500</v>
      </c>
      <c r="O132" s="493" t="s">
        <v>6502</v>
      </c>
      <c r="P132" s="493" t="s">
        <v>6740</v>
      </c>
      <c r="Q132" s="493"/>
      <c r="R132" s="493"/>
      <c r="S132" s="493"/>
      <c r="T132" s="459"/>
      <c r="U132" s="459"/>
      <c r="V132" s="460"/>
      <c r="W132" s="460"/>
      <c r="X132" s="460" t="s">
        <v>2910</v>
      </c>
      <c r="Y132" s="460" t="s">
        <v>6498</v>
      </c>
      <c r="Z132" s="460" t="s">
        <v>6500</v>
      </c>
      <c r="AA132" s="460" t="s">
        <v>6502</v>
      </c>
      <c r="AB132" s="460" t="s">
        <v>6740</v>
      </c>
      <c r="AC132" s="460"/>
      <c r="AD132" s="460"/>
      <c r="AE132" s="460"/>
      <c r="AF132" s="460"/>
      <c r="AG132" s="460"/>
      <c r="AH132" s="460"/>
      <c r="AI132" s="460"/>
      <c r="AJ132" s="460"/>
      <c r="AK132" s="460"/>
      <c r="AL132" s="460"/>
      <c r="AM132" s="460"/>
      <c r="AN132" s="460"/>
      <c r="AO132" s="459"/>
      <c r="AP132" s="459"/>
      <c r="AQ132" s="459"/>
      <c r="AR132" s="459"/>
      <c r="AS132" s="459"/>
      <c r="AT132" s="459"/>
      <c r="AU132" s="459"/>
      <c r="AV132" s="459"/>
      <c r="AW132" s="459"/>
      <c r="AX132" s="459"/>
      <c r="AY132" s="459"/>
      <c r="AZ132" s="459"/>
      <c r="BA132" s="459"/>
      <c r="BB132" s="459"/>
      <c r="BC132" s="459"/>
      <c r="BD132" s="459"/>
      <c r="BE132" s="459"/>
      <c r="BF132" s="459"/>
      <c r="BG132" s="459"/>
      <c r="BH132" s="459"/>
      <c r="BI132" s="459"/>
      <c r="BJ132" s="459"/>
      <c r="BK132" s="459"/>
      <c r="BL132" s="459"/>
      <c r="BM132" s="459"/>
      <c r="BN132" s="459"/>
      <c r="BO132" s="459"/>
      <c r="BP132" s="459"/>
      <c r="BQ132" s="459"/>
      <c r="BR132" s="459"/>
      <c r="BS132" s="459"/>
      <c r="BT132" s="459"/>
      <c r="BU132" s="459"/>
      <c r="BV132" s="459"/>
      <c r="BW132" s="459"/>
      <c r="BX132" s="459"/>
      <c r="BY132" s="459"/>
      <c r="BZ132" s="459"/>
      <c r="CA132" s="459"/>
      <c r="CB132" s="459"/>
      <c r="CC132" s="459"/>
      <c r="CD132" s="459"/>
      <c r="CE132" s="459"/>
      <c r="CF132" s="459"/>
      <c r="CG132" s="459"/>
      <c r="CH132" s="459"/>
      <c r="CI132" s="459"/>
      <c r="CJ132" s="459"/>
      <c r="CK132" s="459"/>
      <c r="CL132" s="459"/>
      <c r="CM132" s="459"/>
      <c r="CN132" s="459"/>
      <c r="CO132" s="459"/>
      <c r="CP132" s="459"/>
      <c r="CQ132" s="459"/>
      <c r="CR132" s="459"/>
      <c r="CS132" s="459"/>
      <c r="CT132" s="459"/>
      <c r="CU132" s="459"/>
      <c r="CV132" s="459"/>
      <c r="CW132" s="459"/>
      <c r="CX132" s="459"/>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9"/>
      <c r="EB132" s="459"/>
      <c r="EC132" s="459"/>
      <c r="ED132" s="459"/>
      <c r="EE132" s="459"/>
      <c r="EF132" s="459"/>
      <c r="EG132" s="459"/>
      <c r="EH132" s="459"/>
      <c r="EI132" s="459"/>
      <c r="EJ132" s="459"/>
      <c r="EK132" s="459"/>
      <c r="EL132" s="459"/>
      <c r="EM132" s="459"/>
      <c r="EN132" s="459"/>
      <c r="EO132" s="459"/>
      <c r="EP132" s="459"/>
      <c r="EQ132" s="459"/>
      <c r="ER132" s="459"/>
      <c r="ES132" s="459"/>
      <c r="ET132" s="459"/>
      <c r="EU132" s="459"/>
      <c r="EV132" s="459"/>
      <c r="EW132" s="459"/>
      <c r="EX132" s="459"/>
      <c r="EY132" s="459"/>
      <c r="EZ132" s="459"/>
      <c r="FA132" s="459"/>
      <c r="FB132" s="459"/>
      <c r="FC132" s="459"/>
      <c r="FD132" s="459"/>
      <c r="FE132" s="459"/>
      <c r="FF132" s="459"/>
      <c r="FG132" s="459"/>
      <c r="FH132" s="459"/>
      <c r="FI132" s="459"/>
      <c r="FJ132" s="459"/>
      <c r="FK132" s="459"/>
      <c r="FL132" s="459"/>
      <c r="FM132" s="459"/>
      <c r="FN132" s="459"/>
      <c r="FO132" s="459"/>
      <c r="FP132" s="459"/>
      <c r="FQ132" s="459"/>
      <c r="FR132" s="459"/>
      <c r="FS132" s="459"/>
      <c r="FT132" s="459"/>
      <c r="FU132" s="459"/>
      <c r="FV132" s="459"/>
      <c r="FW132" s="459"/>
      <c r="FX132" s="459"/>
      <c r="FY132" s="459"/>
      <c r="FZ132" s="459"/>
      <c r="GA132" s="459"/>
      <c r="GB132" s="459"/>
      <c r="GC132" s="459"/>
      <c r="GD132" s="459"/>
      <c r="GE132" s="459"/>
      <c r="GF132" s="459"/>
      <c r="GG132" s="459"/>
      <c r="GH132" s="459"/>
      <c r="GI132" s="459"/>
      <c r="GJ132" s="459"/>
      <c r="GK132" s="459"/>
      <c r="GL132" s="459"/>
      <c r="GM132" s="459"/>
      <c r="GN132" s="459"/>
      <c r="GO132" s="459"/>
      <c r="GP132" s="459"/>
      <c r="GQ132" s="459"/>
      <c r="GR132" s="459"/>
      <c r="GS132" s="459"/>
      <c r="GT132" s="459"/>
      <c r="GU132" s="459"/>
      <c r="GV132" s="459"/>
      <c r="GW132" s="459"/>
      <c r="GX132" s="459"/>
      <c r="GY132" s="459"/>
      <c r="GZ132" s="459"/>
      <c r="HA132" s="459"/>
      <c r="HB132" s="459"/>
      <c r="HC132" s="459"/>
      <c r="HD132" s="459"/>
      <c r="HE132" s="459"/>
      <c r="HF132" s="459"/>
      <c r="HG132" s="459"/>
      <c r="HH132" s="459"/>
      <c r="HI132" s="459"/>
      <c r="HJ132" s="459"/>
      <c r="HK132" s="459"/>
      <c r="HL132" s="459"/>
      <c r="HM132" s="459"/>
      <c r="HN132" s="459"/>
      <c r="HO132" s="459"/>
      <c r="HP132" s="459"/>
      <c r="HQ132" s="459"/>
      <c r="HR132" s="459"/>
      <c r="HS132" s="459"/>
    </row>
    <row r="133" customHeight="1" spans="1:227">
      <c r="A133" s="436" t="s">
        <v>6589</v>
      </c>
      <c r="B133" s="437">
        <v>45370</v>
      </c>
      <c r="C133" s="438" t="s">
        <v>6635</v>
      </c>
      <c r="D133" s="436" t="s">
        <v>6728</v>
      </c>
      <c r="E133" s="493"/>
      <c r="F133" s="494">
        <v>11</v>
      </c>
      <c r="G133" s="494" t="s">
        <v>2799</v>
      </c>
      <c r="H133" s="493" t="s">
        <v>2800</v>
      </c>
      <c r="I133" s="460" t="s">
        <v>2798</v>
      </c>
      <c r="J133" s="493" t="s">
        <v>6715</v>
      </c>
      <c r="K133" s="493" t="s">
        <v>6741</v>
      </c>
      <c r="L133" s="493" t="s">
        <v>2798</v>
      </c>
      <c r="M133" s="493" t="s">
        <v>6367</v>
      </c>
      <c r="N133" s="493" t="s">
        <v>6742</v>
      </c>
      <c r="O133" s="493"/>
      <c r="P133" s="493"/>
      <c r="Q133" s="493"/>
      <c r="R133" s="493"/>
      <c r="S133" s="493"/>
      <c r="T133" s="459"/>
      <c r="U133" s="459"/>
      <c r="V133" s="460"/>
      <c r="W133" s="460"/>
      <c r="X133" s="460" t="s">
        <v>2798</v>
      </c>
      <c r="Y133" s="460" t="s">
        <v>6367</v>
      </c>
      <c r="Z133" s="460" t="s">
        <v>6742</v>
      </c>
      <c r="AA133" s="460"/>
      <c r="AB133" s="460"/>
      <c r="AC133" s="460"/>
      <c r="AD133" s="460"/>
      <c r="AE133" s="460"/>
      <c r="AF133" s="460"/>
      <c r="AG133" s="460"/>
      <c r="AH133" s="460"/>
      <c r="AI133" s="460"/>
      <c r="AJ133" s="460"/>
      <c r="AK133" s="460"/>
      <c r="AL133" s="460"/>
      <c r="AM133" s="460"/>
      <c r="AN133" s="460"/>
      <c r="AO133" s="460"/>
      <c r="AP133" s="460"/>
      <c r="AQ133" s="460"/>
      <c r="AR133" s="460"/>
      <c r="AS133" s="460"/>
      <c r="AT133" s="460"/>
      <c r="AU133" s="460"/>
      <c r="AV133" s="460"/>
      <c r="AW133" s="460"/>
      <c r="AX133" s="460"/>
      <c r="AY133" s="460"/>
      <c r="AZ133" s="460"/>
      <c r="BA133" s="460"/>
      <c r="BB133" s="460"/>
      <c r="BC133" s="460"/>
      <c r="BD133" s="460"/>
      <c r="BE133" s="460"/>
      <c r="BF133" s="460"/>
      <c r="BG133" s="460"/>
      <c r="BH133" s="460"/>
      <c r="BI133" s="460"/>
      <c r="BJ133" s="460"/>
      <c r="BK133" s="460"/>
      <c r="BL133" s="460"/>
      <c r="BM133" s="460"/>
      <c r="BN133" s="460"/>
      <c r="BO133" s="460"/>
      <c r="BP133" s="460"/>
      <c r="BQ133" s="460"/>
      <c r="BR133" s="460"/>
      <c r="BS133" s="460"/>
      <c r="BT133" s="460"/>
      <c r="BU133" s="460"/>
      <c r="BV133" s="460"/>
      <c r="BW133" s="460"/>
      <c r="BX133" s="460"/>
      <c r="BY133" s="460"/>
      <c r="BZ133" s="460"/>
      <c r="CA133" s="460"/>
      <c r="CB133" s="460"/>
      <c r="CC133" s="460"/>
      <c r="CD133" s="460"/>
      <c r="CE133" s="460"/>
      <c r="CF133" s="460"/>
      <c r="CG133" s="460"/>
      <c r="CH133" s="460"/>
      <c r="CI133" s="460"/>
      <c r="CJ133" s="460"/>
      <c r="CK133" s="460"/>
      <c r="CL133" s="460"/>
      <c r="CM133" s="460"/>
      <c r="CN133" s="460"/>
      <c r="CO133" s="460"/>
      <c r="CP133" s="460"/>
      <c r="CQ133" s="460"/>
      <c r="CR133" s="460"/>
      <c r="CS133" s="460"/>
      <c r="CT133" s="460"/>
      <c r="CU133" s="460"/>
      <c r="CV133" s="460"/>
      <c r="CW133" s="460"/>
      <c r="CX133" s="460"/>
      <c r="CY133" s="460"/>
      <c r="CZ133" s="460"/>
      <c r="DA133" s="460"/>
      <c r="DB133" s="460"/>
      <c r="DC133" s="460"/>
      <c r="DD133" s="460"/>
      <c r="DE133" s="460"/>
      <c r="DF133" s="460"/>
      <c r="DG133" s="460"/>
      <c r="DH133" s="460"/>
      <c r="DI133" s="460"/>
      <c r="DJ133" s="460"/>
      <c r="DK133" s="460"/>
      <c r="DL133" s="460"/>
      <c r="DM133" s="460"/>
      <c r="DN133" s="460"/>
      <c r="DO133" s="460"/>
      <c r="DP133" s="460"/>
      <c r="DQ133" s="460"/>
      <c r="DR133" s="460"/>
      <c r="DS133" s="460"/>
      <c r="DT133" s="460"/>
      <c r="DU133" s="460"/>
      <c r="DV133" s="460"/>
      <c r="DW133" s="460"/>
      <c r="DX133" s="460"/>
      <c r="DY133" s="460"/>
      <c r="DZ133" s="460"/>
      <c r="EA133" s="460"/>
      <c r="EB133" s="460"/>
      <c r="EC133" s="460"/>
      <c r="ED133" s="460"/>
      <c r="EE133" s="460"/>
      <c r="EF133" s="460"/>
      <c r="EG133" s="460"/>
      <c r="EH133" s="460"/>
      <c r="EI133" s="460"/>
      <c r="EJ133" s="460"/>
      <c r="EK133" s="460"/>
      <c r="EL133" s="460"/>
      <c r="EM133" s="460"/>
      <c r="EN133" s="460"/>
      <c r="EO133" s="460"/>
      <c r="EP133" s="460"/>
      <c r="EQ133" s="460"/>
      <c r="ER133" s="460"/>
      <c r="ES133" s="460"/>
      <c r="ET133" s="460"/>
      <c r="EU133" s="460"/>
      <c r="EV133" s="460"/>
      <c r="EW133" s="460"/>
      <c r="EX133" s="460"/>
      <c r="EY133" s="460"/>
      <c r="EZ133" s="460"/>
      <c r="FA133" s="460"/>
      <c r="FB133" s="460"/>
      <c r="FC133" s="460"/>
      <c r="FD133" s="460"/>
      <c r="FE133" s="460"/>
      <c r="FF133" s="460"/>
      <c r="FG133" s="460"/>
      <c r="FH133" s="460"/>
      <c r="FI133" s="460"/>
      <c r="FJ133" s="460"/>
      <c r="FK133" s="460"/>
      <c r="FL133" s="460"/>
      <c r="FM133" s="460"/>
      <c r="FN133" s="460"/>
      <c r="FO133" s="460"/>
      <c r="FP133" s="460"/>
      <c r="FQ133" s="460"/>
      <c r="FR133" s="460"/>
      <c r="FS133" s="460"/>
      <c r="FT133" s="460"/>
      <c r="FU133" s="460"/>
      <c r="FV133" s="460"/>
      <c r="FW133" s="460"/>
      <c r="FX133" s="460"/>
      <c r="FY133" s="460"/>
      <c r="FZ133" s="460"/>
      <c r="GA133" s="460"/>
      <c r="GB133" s="460"/>
      <c r="GC133" s="460"/>
      <c r="GD133" s="460"/>
      <c r="GE133" s="460"/>
      <c r="GF133" s="460"/>
      <c r="GG133" s="460"/>
      <c r="GH133" s="460"/>
      <c r="GI133" s="460"/>
      <c r="GJ133" s="460"/>
      <c r="GK133" s="460"/>
      <c r="GL133" s="460"/>
      <c r="GM133" s="460"/>
      <c r="GN133" s="460"/>
      <c r="GO133" s="460"/>
      <c r="GP133" s="460"/>
      <c r="GQ133" s="460"/>
      <c r="GR133" s="460"/>
      <c r="GS133" s="460"/>
      <c r="GT133" s="460"/>
      <c r="GU133" s="460"/>
      <c r="GV133" s="460"/>
      <c r="GW133" s="460"/>
      <c r="GX133" s="460"/>
      <c r="GY133" s="460"/>
      <c r="GZ133" s="460"/>
      <c r="HA133" s="460"/>
      <c r="HB133" s="460"/>
      <c r="HC133" s="460"/>
      <c r="HD133" s="460"/>
      <c r="HE133" s="460"/>
      <c r="HF133" s="460"/>
      <c r="HG133" s="460"/>
      <c r="HH133" s="460"/>
      <c r="HI133" s="460"/>
      <c r="HJ133" s="460"/>
      <c r="HK133" s="460"/>
      <c r="HL133" s="460"/>
      <c r="HM133" s="460"/>
      <c r="HN133" s="460"/>
      <c r="HO133" s="460"/>
      <c r="HP133" s="460"/>
      <c r="HQ133" s="460"/>
      <c r="HR133" s="460"/>
      <c r="HS133" s="460"/>
    </row>
    <row r="134" customHeight="1" spans="1:227">
      <c r="A134" s="433" t="s">
        <v>6589</v>
      </c>
      <c r="B134" s="434">
        <v>45370</v>
      </c>
      <c r="C134" s="435" t="s">
        <v>6635</v>
      </c>
      <c r="D134" s="433" t="s">
        <v>6728</v>
      </c>
      <c r="E134" s="493"/>
      <c r="F134" s="494">
        <v>12</v>
      </c>
      <c r="G134" s="494" t="s">
        <v>2896</v>
      </c>
      <c r="H134" s="493" t="s">
        <v>2897</v>
      </c>
      <c r="I134" s="460" t="s">
        <v>2895</v>
      </c>
      <c r="J134" s="493" t="s">
        <v>6715</v>
      </c>
      <c r="K134" s="493" t="s">
        <v>6743</v>
      </c>
      <c r="L134" s="493" t="s">
        <v>2895</v>
      </c>
      <c r="M134" s="493" t="s">
        <v>6486</v>
      </c>
      <c r="N134" s="493" t="s">
        <v>6744</v>
      </c>
      <c r="O134" s="493"/>
      <c r="P134" s="493"/>
      <c r="Q134" s="493"/>
      <c r="R134" s="493"/>
      <c r="S134" s="493"/>
      <c r="T134" s="459"/>
      <c r="U134" s="459"/>
      <c r="V134" s="460"/>
      <c r="W134" s="460"/>
      <c r="X134" s="460" t="s">
        <v>2895</v>
      </c>
      <c r="Y134" s="460" t="s">
        <v>6486</v>
      </c>
      <c r="Z134" s="460" t="s">
        <v>6744</v>
      </c>
      <c r="AA134" s="460"/>
      <c r="AB134" s="460"/>
      <c r="AC134" s="460"/>
      <c r="AD134" s="460"/>
      <c r="AE134" s="460"/>
      <c r="AF134" s="460"/>
      <c r="AG134" s="460"/>
      <c r="AH134" s="460"/>
      <c r="AI134" s="460"/>
      <c r="AJ134" s="460"/>
      <c r="AK134" s="460"/>
      <c r="AL134" s="460"/>
      <c r="AM134" s="460"/>
      <c r="AN134" s="460"/>
      <c r="AO134" s="459"/>
      <c r="AP134" s="459"/>
      <c r="AQ134" s="459"/>
      <c r="AR134" s="459"/>
      <c r="AS134" s="459"/>
      <c r="AT134" s="459"/>
      <c r="AU134" s="459"/>
      <c r="AV134" s="459"/>
      <c r="AW134" s="459"/>
      <c r="AX134" s="459"/>
      <c r="AY134" s="459"/>
      <c r="AZ134" s="459"/>
      <c r="BA134" s="459"/>
      <c r="BB134" s="459"/>
      <c r="BC134" s="459"/>
      <c r="BD134" s="459"/>
      <c r="BE134" s="459"/>
      <c r="BF134" s="459"/>
      <c r="BG134" s="459"/>
      <c r="BH134" s="459"/>
      <c r="BI134" s="459"/>
      <c r="BJ134" s="459"/>
      <c r="BK134" s="459"/>
      <c r="BL134" s="459"/>
      <c r="BM134" s="459"/>
      <c r="BN134" s="459"/>
      <c r="BO134" s="459"/>
      <c r="BP134" s="459"/>
      <c r="BQ134" s="459"/>
      <c r="BR134" s="459"/>
      <c r="BS134" s="459"/>
      <c r="BT134" s="459"/>
      <c r="BU134" s="459"/>
      <c r="BV134" s="459"/>
      <c r="BW134" s="459"/>
      <c r="BX134" s="459"/>
      <c r="BY134" s="459"/>
      <c r="BZ134" s="459"/>
      <c r="CA134" s="459"/>
      <c r="CB134" s="459"/>
      <c r="CC134" s="459"/>
      <c r="CD134" s="459"/>
      <c r="CE134" s="459"/>
      <c r="CF134" s="459"/>
      <c r="CG134" s="459"/>
      <c r="CH134" s="459"/>
      <c r="CI134" s="459"/>
      <c r="CJ134" s="459"/>
      <c r="CK134" s="459"/>
      <c r="CL134" s="459"/>
      <c r="CM134" s="459"/>
      <c r="CN134" s="459"/>
      <c r="CO134" s="459"/>
      <c r="CP134" s="459"/>
      <c r="CQ134" s="459"/>
      <c r="CR134" s="459"/>
      <c r="CS134" s="459"/>
      <c r="CT134" s="459"/>
      <c r="CU134" s="459"/>
      <c r="CV134" s="459"/>
      <c r="CW134" s="459"/>
      <c r="CX134" s="459"/>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9"/>
      <c r="EB134" s="459"/>
      <c r="EC134" s="459"/>
      <c r="ED134" s="459"/>
      <c r="EE134" s="459"/>
      <c r="EF134" s="459"/>
      <c r="EG134" s="459"/>
      <c r="EH134" s="459"/>
      <c r="EI134" s="459"/>
      <c r="EJ134" s="459"/>
      <c r="EK134" s="459"/>
      <c r="EL134" s="459"/>
      <c r="EM134" s="459"/>
      <c r="EN134" s="459"/>
      <c r="EO134" s="459"/>
      <c r="EP134" s="459"/>
      <c r="EQ134" s="459"/>
      <c r="ER134" s="459"/>
      <c r="ES134" s="459"/>
      <c r="ET134" s="459"/>
      <c r="EU134" s="459"/>
      <c r="EV134" s="459"/>
      <c r="EW134" s="459"/>
      <c r="EX134" s="459"/>
      <c r="EY134" s="459"/>
      <c r="EZ134" s="459"/>
      <c r="FA134" s="459"/>
      <c r="FB134" s="459"/>
      <c r="FC134" s="459"/>
      <c r="FD134" s="459"/>
      <c r="FE134" s="459"/>
      <c r="FF134" s="459"/>
      <c r="FG134" s="459"/>
      <c r="FH134" s="459"/>
      <c r="FI134" s="459"/>
      <c r="FJ134" s="459"/>
      <c r="FK134" s="459"/>
      <c r="FL134" s="459"/>
      <c r="FM134" s="459"/>
      <c r="FN134" s="459"/>
      <c r="FO134" s="459"/>
      <c r="FP134" s="459"/>
      <c r="FQ134" s="459"/>
      <c r="FR134" s="459"/>
      <c r="FS134" s="459"/>
      <c r="FT134" s="459"/>
      <c r="FU134" s="459"/>
      <c r="FV134" s="459"/>
      <c r="FW134" s="459"/>
      <c r="FX134" s="459"/>
      <c r="FY134" s="459"/>
      <c r="FZ134" s="459"/>
      <c r="GA134" s="459"/>
      <c r="GB134" s="459"/>
      <c r="GC134" s="459"/>
      <c r="GD134" s="459"/>
      <c r="GE134" s="459"/>
      <c r="GF134" s="459"/>
      <c r="GG134" s="459"/>
      <c r="GH134" s="459"/>
      <c r="GI134" s="459"/>
      <c r="GJ134" s="459"/>
      <c r="GK134" s="459"/>
      <c r="GL134" s="459"/>
      <c r="GM134" s="459"/>
      <c r="GN134" s="459"/>
      <c r="GO134" s="459"/>
      <c r="GP134" s="459"/>
      <c r="GQ134" s="459"/>
      <c r="GR134" s="459"/>
      <c r="GS134" s="459"/>
      <c r="GT134" s="459"/>
      <c r="GU134" s="459"/>
      <c r="GV134" s="459"/>
      <c r="GW134" s="459"/>
      <c r="GX134" s="459"/>
      <c r="GY134" s="459"/>
      <c r="GZ134" s="459"/>
      <c r="HA134" s="459"/>
      <c r="HB134" s="459"/>
      <c r="HC134" s="459"/>
      <c r="HD134" s="459"/>
      <c r="HE134" s="459"/>
      <c r="HF134" s="459"/>
      <c r="HG134" s="459"/>
      <c r="HH134" s="459"/>
      <c r="HI134" s="459"/>
      <c r="HJ134" s="459"/>
      <c r="HK134" s="459"/>
      <c r="HL134" s="459"/>
      <c r="HM134" s="459"/>
      <c r="HN134" s="459"/>
      <c r="HO134" s="459"/>
      <c r="HP134" s="459"/>
      <c r="HQ134" s="459"/>
      <c r="HR134" s="459"/>
      <c r="HS134" s="459"/>
    </row>
    <row r="135" customHeight="1" spans="1:227">
      <c r="A135" s="433" t="s">
        <v>6589</v>
      </c>
      <c r="B135" s="434">
        <v>45370</v>
      </c>
      <c r="C135" s="435" t="s">
        <v>6635</v>
      </c>
      <c r="D135" s="433" t="s">
        <v>6728</v>
      </c>
      <c r="E135" s="493"/>
      <c r="F135" s="494">
        <v>13</v>
      </c>
      <c r="G135" s="494" t="s">
        <v>2827</v>
      </c>
      <c r="H135" s="493" t="s">
        <v>2828</v>
      </c>
      <c r="I135" s="460" t="s">
        <v>6745</v>
      </c>
      <c r="J135" s="493" t="s">
        <v>6715</v>
      </c>
      <c r="K135" s="493" t="s">
        <v>6746</v>
      </c>
      <c r="L135" s="493" t="s">
        <v>6745</v>
      </c>
      <c r="M135" s="505" t="s">
        <v>6410</v>
      </c>
      <c r="N135" s="493"/>
      <c r="O135" s="493"/>
      <c r="P135" s="493"/>
      <c r="Q135" s="493"/>
      <c r="R135" s="493"/>
      <c r="S135" s="493"/>
      <c r="T135" s="459"/>
      <c r="U135" s="459"/>
      <c r="V135" s="460"/>
      <c r="W135" s="460"/>
      <c r="X135" s="460" t="s">
        <v>6746</v>
      </c>
      <c r="Y135" s="460"/>
      <c r="Z135" s="460"/>
      <c r="AA135" s="460"/>
      <c r="AB135" s="460"/>
      <c r="AC135" s="460"/>
      <c r="AD135" s="460"/>
      <c r="AE135" s="460"/>
      <c r="AF135" s="460"/>
      <c r="AG135" s="460"/>
      <c r="AH135" s="460"/>
      <c r="AI135" s="460"/>
      <c r="AJ135" s="460"/>
      <c r="AK135" s="460"/>
      <c r="AL135" s="460"/>
      <c r="AM135" s="460"/>
      <c r="AN135" s="460"/>
      <c r="AO135" s="459"/>
      <c r="AP135" s="459"/>
      <c r="AQ135" s="459"/>
      <c r="AR135" s="459"/>
      <c r="AS135" s="459"/>
      <c r="AT135" s="459"/>
      <c r="AU135" s="459"/>
      <c r="AV135" s="459"/>
      <c r="AW135" s="459"/>
      <c r="AX135" s="459"/>
      <c r="AY135" s="459"/>
      <c r="AZ135" s="459"/>
      <c r="BA135" s="459"/>
      <c r="BB135" s="459"/>
      <c r="BC135" s="459"/>
      <c r="BD135" s="459"/>
      <c r="BE135" s="459"/>
      <c r="BF135" s="459"/>
      <c r="BG135" s="459"/>
      <c r="BH135" s="459"/>
      <c r="BI135" s="459"/>
      <c r="BJ135" s="459"/>
      <c r="BK135" s="459"/>
      <c r="BL135" s="459"/>
      <c r="BM135" s="459"/>
      <c r="BN135" s="459"/>
      <c r="BO135" s="459"/>
      <c r="BP135" s="459"/>
      <c r="BQ135" s="459"/>
      <c r="BR135" s="459"/>
      <c r="BS135" s="459"/>
      <c r="BT135" s="459"/>
      <c r="BU135" s="459"/>
      <c r="BV135" s="459"/>
      <c r="BW135" s="459"/>
      <c r="BX135" s="459"/>
      <c r="BY135" s="459"/>
      <c r="BZ135" s="459"/>
      <c r="CA135" s="459"/>
      <c r="CB135" s="459"/>
      <c r="CC135" s="459"/>
      <c r="CD135" s="459"/>
      <c r="CE135" s="459"/>
      <c r="CF135" s="459"/>
      <c r="CG135" s="459"/>
      <c r="CH135" s="459"/>
      <c r="CI135" s="459"/>
      <c r="CJ135" s="459"/>
      <c r="CK135" s="459"/>
      <c r="CL135" s="459"/>
      <c r="CM135" s="459"/>
      <c r="CN135" s="459"/>
      <c r="CO135" s="459"/>
      <c r="CP135" s="459"/>
      <c r="CQ135" s="459"/>
      <c r="CR135" s="459"/>
      <c r="CS135" s="459"/>
      <c r="CT135" s="459"/>
      <c r="CU135" s="459"/>
      <c r="CV135" s="459"/>
      <c r="CW135" s="459"/>
      <c r="CX135" s="459"/>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9"/>
      <c r="EB135" s="459"/>
      <c r="EC135" s="459"/>
      <c r="ED135" s="459"/>
      <c r="EE135" s="459"/>
      <c r="EF135" s="459"/>
      <c r="EG135" s="459"/>
      <c r="EH135" s="459"/>
      <c r="EI135" s="459"/>
      <c r="EJ135" s="459"/>
      <c r="EK135" s="459"/>
      <c r="EL135" s="459"/>
      <c r="EM135" s="459"/>
      <c r="EN135" s="459"/>
      <c r="EO135" s="459"/>
      <c r="EP135" s="459"/>
      <c r="EQ135" s="459"/>
      <c r="ER135" s="459"/>
      <c r="ES135" s="459"/>
      <c r="ET135" s="459"/>
      <c r="EU135" s="459"/>
      <c r="EV135" s="459"/>
      <c r="EW135" s="459"/>
      <c r="EX135" s="459"/>
      <c r="EY135" s="459"/>
      <c r="EZ135" s="459"/>
      <c r="FA135" s="459"/>
      <c r="FB135" s="459"/>
      <c r="FC135" s="459"/>
      <c r="FD135" s="459"/>
      <c r="FE135" s="459"/>
      <c r="FF135" s="459"/>
      <c r="FG135" s="459"/>
      <c r="FH135" s="459"/>
      <c r="FI135" s="459"/>
      <c r="FJ135" s="459"/>
      <c r="FK135" s="459"/>
      <c r="FL135" s="459"/>
      <c r="FM135" s="459"/>
      <c r="FN135" s="459"/>
      <c r="FO135" s="459"/>
      <c r="FP135" s="459"/>
      <c r="FQ135" s="459"/>
      <c r="FR135" s="459"/>
      <c r="FS135" s="459"/>
      <c r="FT135" s="459"/>
      <c r="FU135" s="459"/>
      <c r="FV135" s="459"/>
      <c r="FW135" s="459"/>
      <c r="FX135" s="459"/>
      <c r="FY135" s="459"/>
      <c r="FZ135" s="459"/>
      <c r="GA135" s="459"/>
      <c r="GB135" s="459"/>
      <c r="GC135" s="459"/>
      <c r="GD135" s="459"/>
      <c r="GE135" s="459"/>
      <c r="GF135" s="459"/>
      <c r="GG135" s="459"/>
      <c r="GH135" s="459"/>
      <c r="GI135" s="459"/>
      <c r="GJ135" s="459"/>
      <c r="GK135" s="459"/>
      <c r="GL135" s="459"/>
      <c r="GM135" s="459"/>
      <c r="GN135" s="459"/>
      <c r="GO135" s="459"/>
      <c r="GP135" s="459"/>
      <c r="GQ135" s="459"/>
      <c r="GR135" s="459"/>
      <c r="GS135" s="459"/>
      <c r="GT135" s="459"/>
      <c r="GU135" s="459"/>
      <c r="GV135" s="459"/>
      <c r="GW135" s="459"/>
      <c r="GX135" s="459"/>
      <c r="GY135" s="459"/>
      <c r="GZ135" s="459"/>
      <c r="HA135" s="459"/>
      <c r="HB135" s="459"/>
      <c r="HC135" s="459"/>
      <c r="HD135" s="459"/>
      <c r="HE135" s="459"/>
      <c r="HF135" s="459"/>
      <c r="HG135" s="459"/>
      <c r="HH135" s="459"/>
      <c r="HI135" s="459"/>
      <c r="HJ135" s="459"/>
      <c r="HK135" s="459"/>
      <c r="HL135" s="459"/>
      <c r="HM135" s="459"/>
      <c r="HN135" s="459"/>
      <c r="HO135" s="459"/>
      <c r="HP135" s="459"/>
      <c r="HQ135" s="459"/>
      <c r="HR135" s="459"/>
      <c r="HS135" s="459"/>
    </row>
    <row r="136" customHeight="1" spans="1:227">
      <c r="A136" s="433" t="s">
        <v>6589</v>
      </c>
      <c r="B136" s="434">
        <v>45370</v>
      </c>
      <c r="C136" s="435" t="s">
        <v>6635</v>
      </c>
      <c r="D136" s="433" t="s">
        <v>6728</v>
      </c>
      <c r="E136" s="493"/>
      <c r="F136" s="494">
        <v>14</v>
      </c>
      <c r="G136" s="494" t="s">
        <v>2886</v>
      </c>
      <c r="H136" s="493" t="s">
        <v>2887</v>
      </c>
      <c r="I136" s="460" t="s">
        <v>6467</v>
      </c>
      <c r="J136" s="493" t="s">
        <v>6715</v>
      </c>
      <c r="K136" s="493" t="s">
        <v>6747</v>
      </c>
      <c r="L136" s="493" t="s">
        <v>6467</v>
      </c>
      <c r="M136" s="493" t="s">
        <v>6469</v>
      </c>
      <c r="N136" s="493" t="s">
        <v>6471</v>
      </c>
      <c r="O136" s="493" t="s">
        <v>6473</v>
      </c>
      <c r="P136" s="493" t="s">
        <v>6748</v>
      </c>
      <c r="Q136" s="493"/>
      <c r="R136" s="493"/>
      <c r="S136" s="493"/>
      <c r="T136" s="459"/>
      <c r="U136" s="459"/>
      <c r="V136" s="460"/>
      <c r="W136" s="460"/>
      <c r="X136" s="460" t="s">
        <v>6467</v>
      </c>
      <c r="Y136" s="460" t="s">
        <v>6469</v>
      </c>
      <c r="Z136" s="460" t="s">
        <v>6471</v>
      </c>
      <c r="AA136" s="460" t="s">
        <v>6473</v>
      </c>
      <c r="AB136" s="460" t="s">
        <v>6748</v>
      </c>
      <c r="AC136" s="460"/>
      <c r="AD136" s="460"/>
      <c r="AE136" s="460"/>
      <c r="AF136" s="460"/>
      <c r="AG136" s="460"/>
      <c r="AH136" s="460"/>
      <c r="AI136" s="460"/>
      <c r="AJ136" s="460"/>
      <c r="AK136" s="460"/>
      <c r="AL136" s="460"/>
      <c r="AM136" s="460"/>
      <c r="AN136" s="460"/>
      <c r="AO136" s="459"/>
      <c r="AP136" s="459"/>
      <c r="AQ136" s="459"/>
      <c r="AR136" s="459"/>
      <c r="AS136" s="459"/>
      <c r="AT136" s="459"/>
      <c r="AU136" s="459"/>
      <c r="AV136" s="459"/>
      <c r="AW136" s="459"/>
      <c r="AX136" s="459"/>
      <c r="AY136" s="459"/>
      <c r="AZ136" s="459"/>
      <c r="BA136" s="459"/>
      <c r="BB136" s="459"/>
      <c r="BC136" s="459"/>
      <c r="BD136" s="459"/>
      <c r="BE136" s="459"/>
      <c r="BF136" s="459"/>
      <c r="BG136" s="459"/>
      <c r="BH136" s="459"/>
      <c r="BI136" s="459"/>
      <c r="BJ136" s="459"/>
      <c r="BK136" s="459"/>
      <c r="BL136" s="459"/>
      <c r="BM136" s="459"/>
      <c r="BN136" s="459"/>
      <c r="BO136" s="459"/>
      <c r="BP136" s="459"/>
      <c r="BQ136" s="459"/>
      <c r="BR136" s="459"/>
      <c r="BS136" s="459"/>
      <c r="BT136" s="459"/>
      <c r="BU136" s="459"/>
      <c r="BV136" s="459"/>
      <c r="BW136" s="459"/>
      <c r="BX136" s="459"/>
      <c r="BY136" s="459"/>
      <c r="BZ136" s="459"/>
      <c r="CA136" s="459"/>
      <c r="CB136" s="459"/>
      <c r="CC136" s="459"/>
      <c r="CD136" s="459"/>
      <c r="CE136" s="459"/>
      <c r="CF136" s="459"/>
      <c r="CG136" s="459"/>
      <c r="CH136" s="459"/>
      <c r="CI136" s="459"/>
      <c r="CJ136" s="459"/>
      <c r="CK136" s="459"/>
      <c r="CL136" s="459"/>
      <c r="CM136" s="459"/>
      <c r="CN136" s="459"/>
      <c r="CO136" s="459"/>
      <c r="CP136" s="459"/>
      <c r="CQ136" s="459"/>
      <c r="CR136" s="459"/>
      <c r="CS136" s="459"/>
      <c r="CT136" s="459"/>
      <c r="CU136" s="459"/>
      <c r="CV136" s="459"/>
      <c r="CW136" s="459"/>
      <c r="CX136" s="459"/>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9"/>
      <c r="EB136" s="459"/>
      <c r="EC136" s="459"/>
      <c r="ED136" s="459"/>
      <c r="EE136" s="459"/>
      <c r="EF136" s="459"/>
      <c r="EG136" s="459"/>
      <c r="EH136" s="459"/>
      <c r="EI136" s="459"/>
      <c r="EJ136" s="459"/>
      <c r="EK136" s="459"/>
      <c r="EL136" s="459"/>
      <c r="EM136" s="459"/>
      <c r="EN136" s="459"/>
      <c r="EO136" s="459"/>
      <c r="EP136" s="459"/>
      <c r="EQ136" s="459"/>
      <c r="ER136" s="459"/>
      <c r="ES136" s="459"/>
      <c r="ET136" s="459"/>
      <c r="EU136" s="459"/>
      <c r="EV136" s="459"/>
      <c r="EW136" s="459"/>
      <c r="EX136" s="459"/>
      <c r="EY136" s="459"/>
      <c r="EZ136" s="459"/>
      <c r="FA136" s="459"/>
      <c r="FB136" s="459"/>
      <c r="FC136" s="459"/>
      <c r="FD136" s="459"/>
      <c r="FE136" s="459"/>
      <c r="FF136" s="459"/>
      <c r="FG136" s="459"/>
      <c r="FH136" s="459"/>
      <c r="FI136" s="459"/>
      <c r="FJ136" s="459"/>
      <c r="FK136" s="459"/>
      <c r="FL136" s="459"/>
      <c r="FM136" s="459"/>
      <c r="FN136" s="459"/>
      <c r="FO136" s="459"/>
      <c r="FP136" s="459"/>
      <c r="FQ136" s="459"/>
      <c r="FR136" s="459"/>
      <c r="FS136" s="459"/>
      <c r="FT136" s="459"/>
      <c r="FU136" s="459"/>
      <c r="FV136" s="459"/>
      <c r="FW136" s="459"/>
      <c r="FX136" s="459"/>
      <c r="FY136" s="459"/>
      <c r="FZ136" s="459"/>
      <c r="GA136" s="459"/>
      <c r="GB136" s="459"/>
      <c r="GC136" s="459"/>
      <c r="GD136" s="459"/>
      <c r="GE136" s="459"/>
      <c r="GF136" s="459"/>
      <c r="GG136" s="459"/>
      <c r="GH136" s="459"/>
      <c r="GI136" s="459"/>
      <c r="GJ136" s="459"/>
      <c r="GK136" s="459"/>
      <c r="GL136" s="459"/>
      <c r="GM136" s="459"/>
      <c r="GN136" s="459"/>
      <c r="GO136" s="459"/>
      <c r="GP136" s="459"/>
      <c r="GQ136" s="459"/>
      <c r="GR136" s="459"/>
      <c r="GS136" s="459"/>
      <c r="GT136" s="459"/>
      <c r="GU136" s="459"/>
      <c r="GV136" s="459"/>
      <c r="GW136" s="459"/>
      <c r="GX136" s="459"/>
      <c r="GY136" s="459"/>
      <c r="GZ136" s="459"/>
      <c r="HA136" s="459"/>
      <c r="HB136" s="459"/>
      <c r="HC136" s="459"/>
      <c r="HD136" s="459"/>
      <c r="HE136" s="459"/>
      <c r="HF136" s="459"/>
      <c r="HG136" s="459"/>
      <c r="HH136" s="459"/>
      <c r="HI136" s="459"/>
      <c r="HJ136" s="459"/>
      <c r="HK136" s="459"/>
      <c r="HL136" s="459"/>
      <c r="HM136" s="459"/>
      <c r="HN136" s="459"/>
      <c r="HO136" s="459"/>
      <c r="HP136" s="459"/>
      <c r="HQ136" s="459"/>
      <c r="HR136" s="459"/>
      <c r="HS136" s="459"/>
    </row>
    <row r="137" customHeight="1" spans="1:227">
      <c r="A137" s="433" t="s">
        <v>6589</v>
      </c>
      <c r="B137" s="434">
        <v>45370</v>
      </c>
      <c r="C137" s="435" t="s">
        <v>6635</v>
      </c>
      <c r="D137" s="433" t="s">
        <v>6728</v>
      </c>
      <c r="E137" s="493"/>
      <c r="F137" s="494">
        <v>15</v>
      </c>
      <c r="G137" s="494" t="s">
        <v>2921</v>
      </c>
      <c r="H137" s="493" t="s">
        <v>2922</v>
      </c>
      <c r="I137" s="460" t="s">
        <v>2920</v>
      </c>
      <c r="J137" s="493" t="s">
        <v>6715</v>
      </c>
      <c r="K137" s="493" t="s">
        <v>2924</v>
      </c>
      <c r="L137" s="493" t="s">
        <v>2920</v>
      </c>
      <c r="M137" s="493" t="s">
        <v>6512</v>
      </c>
      <c r="N137" s="493"/>
      <c r="O137" s="493"/>
      <c r="P137" s="493"/>
      <c r="Q137" s="493"/>
      <c r="R137" s="493"/>
      <c r="S137" s="493"/>
      <c r="T137" s="459"/>
      <c r="U137" s="459"/>
      <c r="V137" s="460"/>
      <c r="W137" s="460"/>
      <c r="X137" s="460" t="s">
        <v>2920</v>
      </c>
      <c r="Y137" s="460" t="s">
        <v>6512</v>
      </c>
      <c r="Z137" s="460"/>
      <c r="AA137" s="460"/>
      <c r="AB137" s="460"/>
      <c r="AC137" s="460"/>
      <c r="AD137" s="460"/>
      <c r="AE137" s="460"/>
      <c r="AF137" s="460"/>
      <c r="AG137" s="460"/>
      <c r="AH137" s="460"/>
      <c r="AI137" s="460"/>
      <c r="AJ137" s="460"/>
      <c r="AK137" s="460"/>
      <c r="AL137" s="460"/>
      <c r="AM137" s="460"/>
      <c r="AN137" s="460"/>
      <c r="AO137" s="459"/>
      <c r="AP137" s="459"/>
      <c r="AQ137" s="459"/>
      <c r="AR137" s="459"/>
      <c r="AS137" s="459"/>
      <c r="AT137" s="459"/>
      <c r="AU137" s="459"/>
      <c r="AV137" s="459"/>
      <c r="AW137" s="459"/>
      <c r="AX137" s="459"/>
      <c r="AY137" s="459"/>
      <c r="AZ137" s="459"/>
      <c r="BA137" s="459"/>
      <c r="BB137" s="459"/>
      <c r="BC137" s="459"/>
      <c r="BD137" s="459"/>
      <c r="BE137" s="459"/>
      <c r="BF137" s="459"/>
      <c r="BG137" s="459"/>
      <c r="BH137" s="459"/>
      <c r="BI137" s="459"/>
      <c r="BJ137" s="459"/>
      <c r="BK137" s="459"/>
      <c r="BL137" s="459"/>
      <c r="BM137" s="459"/>
      <c r="BN137" s="459"/>
      <c r="BO137" s="459"/>
      <c r="BP137" s="459"/>
      <c r="BQ137" s="459"/>
      <c r="BR137" s="459"/>
      <c r="BS137" s="459"/>
      <c r="BT137" s="459"/>
      <c r="BU137" s="459"/>
      <c r="BV137" s="459"/>
      <c r="BW137" s="459"/>
      <c r="BX137" s="459"/>
      <c r="BY137" s="459"/>
      <c r="BZ137" s="459"/>
      <c r="CA137" s="459"/>
      <c r="CB137" s="459"/>
      <c r="CC137" s="459"/>
      <c r="CD137" s="459"/>
      <c r="CE137" s="459"/>
      <c r="CF137" s="459"/>
      <c r="CG137" s="459"/>
      <c r="CH137" s="459"/>
      <c r="CI137" s="459"/>
      <c r="CJ137" s="459"/>
      <c r="CK137" s="459"/>
      <c r="CL137" s="459"/>
      <c r="CM137" s="459"/>
      <c r="CN137" s="459"/>
      <c r="CO137" s="459"/>
      <c r="CP137" s="459"/>
      <c r="CQ137" s="459"/>
      <c r="CR137" s="459"/>
      <c r="CS137" s="459"/>
      <c r="CT137" s="459"/>
      <c r="CU137" s="459"/>
      <c r="CV137" s="459"/>
      <c r="CW137" s="459"/>
      <c r="CX137" s="459"/>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9"/>
      <c r="EB137" s="459"/>
      <c r="EC137" s="459"/>
      <c r="ED137" s="459"/>
      <c r="EE137" s="459"/>
      <c r="EF137" s="459"/>
      <c r="EG137" s="459"/>
      <c r="EH137" s="459"/>
      <c r="EI137" s="459"/>
      <c r="EJ137" s="459"/>
      <c r="EK137" s="459"/>
      <c r="EL137" s="459"/>
      <c r="EM137" s="459"/>
      <c r="EN137" s="459"/>
      <c r="EO137" s="459"/>
      <c r="EP137" s="459"/>
      <c r="EQ137" s="459"/>
      <c r="ER137" s="459"/>
      <c r="ES137" s="459"/>
      <c r="ET137" s="459"/>
      <c r="EU137" s="459"/>
      <c r="EV137" s="459"/>
      <c r="EW137" s="459"/>
      <c r="EX137" s="459"/>
      <c r="EY137" s="459"/>
      <c r="EZ137" s="459"/>
      <c r="FA137" s="459"/>
      <c r="FB137" s="459"/>
      <c r="FC137" s="459"/>
      <c r="FD137" s="459"/>
      <c r="FE137" s="459"/>
      <c r="FF137" s="459"/>
      <c r="FG137" s="459"/>
      <c r="FH137" s="459"/>
      <c r="FI137" s="459"/>
      <c r="FJ137" s="459"/>
      <c r="FK137" s="459"/>
      <c r="FL137" s="459"/>
      <c r="FM137" s="459"/>
      <c r="FN137" s="459"/>
      <c r="FO137" s="459"/>
      <c r="FP137" s="459"/>
      <c r="FQ137" s="459"/>
      <c r="FR137" s="459"/>
      <c r="FS137" s="459"/>
      <c r="FT137" s="459"/>
      <c r="FU137" s="459"/>
      <c r="FV137" s="459"/>
      <c r="FW137" s="459"/>
      <c r="FX137" s="459"/>
      <c r="FY137" s="459"/>
      <c r="FZ137" s="459"/>
      <c r="GA137" s="459"/>
      <c r="GB137" s="459"/>
      <c r="GC137" s="459"/>
      <c r="GD137" s="459"/>
      <c r="GE137" s="459"/>
      <c r="GF137" s="459"/>
      <c r="GG137" s="459"/>
      <c r="GH137" s="459"/>
      <c r="GI137" s="459"/>
      <c r="GJ137" s="459"/>
      <c r="GK137" s="459"/>
      <c r="GL137" s="459"/>
      <c r="GM137" s="459"/>
      <c r="GN137" s="459"/>
      <c r="GO137" s="459"/>
      <c r="GP137" s="459"/>
      <c r="GQ137" s="459"/>
      <c r="GR137" s="459"/>
      <c r="GS137" s="459"/>
      <c r="GT137" s="459"/>
      <c r="GU137" s="459"/>
      <c r="GV137" s="459"/>
      <c r="GW137" s="459"/>
      <c r="GX137" s="459"/>
      <c r="GY137" s="459"/>
      <c r="GZ137" s="459"/>
      <c r="HA137" s="459"/>
      <c r="HB137" s="459"/>
      <c r="HC137" s="459"/>
      <c r="HD137" s="459"/>
      <c r="HE137" s="459"/>
      <c r="HF137" s="459"/>
      <c r="HG137" s="459"/>
      <c r="HH137" s="459"/>
      <c r="HI137" s="459"/>
      <c r="HJ137" s="459"/>
      <c r="HK137" s="459"/>
      <c r="HL137" s="459"/>
      <c r="HM137" s="459"/>
      <c r="HN137" s="459"/>
      <c r="HO137" s="459"/>
      <c r="HP137" s="459"/>
      <c r="HQ137" s="459"/>
      <c r="HR137" s="459"/>
      <c r="HS137" s="459"/>
    </row>
    <row r="138" customHeight="1" spans="1:227">
      <c r="A138" s="433" t="s">
        <v>6589</v>
      </c>
      <c r="B138" s="434">
        <v>45370</v>
      </c>
      <c r="C138" s="435" t="s">
        <v>6635</v>
      </c>
      <c r="D138" s="433" t="s">
        <v>6728</v>
      </c>
      <c r="E138" s="493"/>
      <c r="F138" s="494">
        <v>16</v>
      </c>
      <c r="G138" s="494" t="s">
        <v>2856</v>
      </c>
      <c r="H138" s="493" t="s">
        <v>2857</v>
      </c>
      <c r="I138" s="460" t="s">
        <v>2855</v>
      </c>
      <c r="J138" s="493" t="s">
        <v>6715</v>
      </c>
      <c r="K138" s="493" t="s">
        <v>6749</v>
      </c>
      <c r="L138" s="493" t="s">
        <v>2855</v>
      </c>
      <c r="M138" s="493" t="s">
        <v>6750</v>
      </c>
      <c r="N138" s="493"/>
      <c r="O138" s="493"/>
      <c r="P138" s="493"/>
      <c r="Q138" s="493"/>
      <c r="R138" s="493"/>
      <c r="S138" s="493"/>
      <c r="T138" s="459"/>
      <c r="U138" s="459"/>
      <c r="V138" s="460"/>
      <c r="W138" s="460"/>
      <c r="X138" s="460" t="s">
        <v>2855</v>
      </c>
      <c r="Y138" s="460" t="s">
        <v>6750</v>
      </c>
      <c r="Z138" s="460"/>
      <c r="AA138" s="460"/>
      <c r="AB138" s="460"/>
      <c r="AC138" s="460"/>
      <c r="AD138" s="460"/>
      <c r="AE138" s="460"/>
      <c r="AF138" s="460"/>
      <c r="AG138" s="460"/>
      <c r="AH138" s="460"/>
      <c r="AI138" s="460"/>
      <c r="AJ138" s="460"/>
      <c r="AK138" s="460"/>
      <c r="AL138" s="460"/>
      <c r="AM138" s="460"/>
      <c r="AN138" s="460"/>
      <c r="AO138" s="459"/>
      <c r="AP138" s="459"/>
      <c r="AQ138" s="459"/>
      <c r="AR138" s="459"/>
      <c r="AS138" s="459"/>
      <c r="AT138" s="459"/>
      <c r="AU138" s="459"/>
      <c r="AV138" s="459"/>
      <c r="AW138" s="459"/>
      <c r="AX138" s="459"/>
      <c r="AY138" s="459"/>
      <c r="AZ138" s="459"/>
      <c r="BA138" s="459"/>
      <c r="BB138" s="459"/>
      <c r="BC138" s="459"/>
      <c r="BD138" s="459"/>
      <c r="BE138" s="459"/>
      <c r="BF138" s="459"/>
      <c r="BG138" s="459"/>
      <c r="BH138" s="459"/>
      <c r="BI138" s="459"/>
      <c r="BJ138" s="459"/>
      <c r="BK138" s="459"/>
      <c r="BL138" s="459"/>
      <c r="BM138" s="459"/>
      <c r="BN138" s="459"/>
      <c r="BO138" s="459"/>
      <c r="BP138" s="459"/>
      <c r="BQ138" s="459"/>
      <c r="BR138" s="459"/>
      <c r="BS138" s="459"/>
      <c r="BT138" s="459"/>
      <c r="BU138" s="459"/>
      <c r="BV138" s="459"/>
      <c r="BW138" s="459"/>
      <c r="BX138" s="459"/>
      <c r="BY138" s="459"/>
      <c r="BZ138" s="459"/>
      <c r="CA138" s="459"/>
      <c r="CB138" s="459"/>
      <c r="CC138" s="459"/>
      <c r="CD138" s="459"/>
      <c r="CE138" s="459"/>
      <c r="CF138" s="459"/>
      <c r="CG138" s="459"/>
      <c r="CH138" s="459"/>
      <c r="CI138" s="459"/>
      <c r="CJ138" s="459"/>
      <c r="CK138" s="459"/>
      <c r="CL138" s="459"/>
      <c r="CM138" s="459"/>
      <c r="CN138" s="459"/>
      <c r="CO138" s="459"/>
      <c r="CP138" s="459"/>
      <c r="CQ138" s="459"/>
      <c r="CR138" s="459"/>
      <c r="CS138" s="459"/>
      <c r="CT138" s="459"/>
      <c r="CU138" s="459"/>
      <c r="CV138" s="459"/>
      <c r="CW138" s="459"/>
      <c r="CX138" s="459"/>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9"/>
      <c r="EB138" s="459"/>
      <c r="EC138" s="459"/>
      <c r="ED138" s="459"/>
      <c r="EE138" s="459"/>
      <c r="EF138" s="459"/>
      <c r="EG138" s="459"/>
      <c r="EH138" s="459"/>
      <c r="EI138" s="459"/>
      <c r="EJ138" s="459"/>
      <c r="EK138" s="459"/>
      <c r="EL138" s="459"/>
      <c r="EM138" s="459"/>
      <c r="EN138" s="459"/>
      <c r="EO138" s="459"/>
      <c r="EP138" s="459"/>
      <c r="EQ138" s="459"/>
      <c r="ER138" s="459"/>
      <c r="ES138" s="459"/>
      <c r="ET138" s="459"/>
      <c r="EU138" s="459"/>
      <c r="EV138" s="459"/>
      <c r="EW138" s="459"/>
      <c r="EX138" s="459"/>
      <c r="EY138" s="459"/>
      <c r="EZ138" s="459"/>
      <c r="FA138" s="459"/>
      <c r="FB138" s="459"/>
      <c r="FC138" s="459"/>
      <c r="FD138" s="459"/>
      <c r="FE138" s="459"/>
      <c r="FF138" s="459"/>
      <c r="FG138" s="459"/>
      <c r="FH138" s="459"/>
      <c r="FI138" s="459"/>
      <c r="FJ138" s="459"/>
      <c r="FK138" s="459"/>
      <c r="FL138" s="459"/>
      <c r="FM138" s="459"/>
      <c r="FN138" s="459"/>
      <c r="FO138" s="459"/>
      <c r="FP138" s="459"/>
      <c r="FQ138" s="459"/>
      <c r="FR138" s="459"/>
      <c r="FS138" s="459"/>
      <c r="FT138" s="459"/>
      <c r="FU138" s="459"/>
      <c r="FV138" s="459"/>
      <c r="FW138" s="459"/>
      <c r="FX138" s="459"/>
      <c r="FY138" s="459"/>
      <c r="FZ138" s="459"/>
      <c r="GA138" s="459"/>
      <c r="GB138" s="459"/>
      <c r="GC138" s="459"/>
      <c r="GD138" s="459"/>
      <c r="GE138" s="459"/>
      <c r="GF138" s="459"/>
      <c r="GG138" s="459"/>
      <c r="GH138" s="459"/>
      <c r="GI138" s="459"/>
      <c r="GJ138" s="459"/>
      <c r="GK138" s="459"/>
      <c r="GL138" s="459"/>
      <c r="GM138" s="459"/>
      <c r="GN138" s="459"/>
      <c r="GO138" s="459"/>
      <c r="GP138" s="459"/>
      <c r="GQ138" s="459"/>
      <c r="GR138" s="459"/>
      <c r="GS138" s="459"/>
      <c r="GT138" s="459"/>
      <c r="GU138" s="459"/>
      <c r="GV138" s="459"/>
      <c r="GW138" s="459"/>
      <c r="GX138" s="459"/>
      <c r="GY138" s="459"/>
      <c r="GZ138" s="459"/>
      <c r="HA138" s="459"/>
      <c r="HB138" s="459"/>
      <c r="HC138" s="459"/>
      <c r="HD138" s="459"/>
      <c r="HE138" s="459"/>
      <c r="HF138" s="459"/>
      <c r="HG138" s="459"/>
      <c r="HH138" s="459"/>
      <c r="HI138" s="459"/>
      <c r="HJ138" s="459"/>
      <c r="HK138" s="459"/>
      <c r="HL138" s="459"/>
      <c r="HM138" s="459"/>
      <c r="HN138" s="459"/>
      <c r="HO138" s="459"/>
      <c r="HP138" s="459"/>
      <c r="HQ138" s="459"/>
      <c r="HR138" s="459"/>
      <c r="HS138" s="459"/>
    </row>
    <row r="139" customHeight="1" spans="1:227">
      <c r="A139" s="433" t="s">
        <v>6589</v>
      </c>
      <c r="B139" s="434">
        <v>45370</v>
      </c>
      <c r="C139" s="435" t="s">
        <v>6635</v>
      </c>
      <c r="D139" s="433" t="s">
        <v>6728</v>
      </c>
      <c r="E139" s="493"/>
      <c r="F139" s="494">
        <v>17</v>
      </c>
      <c r="G139" s="494" t="s">
        <v>2876</v>
      </c>
      <c r="H139" s="493" t="s">
        <v>2877</v>
      </c>
      <c r="I139" s="460" t="s">
        <v>6751</v>
      </c>
      <c r="J139" s="493" t="s">
        <v>6715</v>
      </c>
      <c r="K139" s="493" t="s">
        <v>6752</v>
      </c>
      <c r="L139" s="493" t="s">
        <v>6751</v>
      </c>
      <c r="M139" s="505" t="s">
        <v>4805</v>
      </c>
      <c r="N139" s="493"/>
      <c r="O139" s="493"/>
      <c r="P139" s="493"/>
      <c r="Q139" s="493"/>
      <c r="R139" s="493"/>
      <c r="S139" s="493"/>
      <c r="T139" s="459"/>
      <c r="U139" s="459"/>
      <c r="V139" s="460"/>
      <c r="W139" s="460"/>
      <c r="X139" s="460" t="s">
        <v>6752</v>
      </c>
      <c r="Y139" s="460"/>
      <c r="Z139" s="460"/>
      <c r="AA139" s="460"/>
      <c r="AB139" s="460"/>
      <c r="AC139" s="460"/>
      <c r="AD139" s="460"/>
      <c r="AE139" s="460"/>
      <c r="AF139" s="460"/>
      <c r="AG139" s="460"/>
      <c r="AH139" s="460"/>
      <c r="AI139" s="460"/>
      <c r="AJ139" s="460"/>
      <c r="AK139" s="460"/>
      <c r="AL139" s="460"/>
      <c r="AM139" s="460"/>
      <c r="AN139" s="460"/>
      <c r="AO139" s="459"/>
      <c r="AP139" s="459"/>
      <c r="AQ139" s="459"/>
      <c r="AR139" s="459"/>
      <c r="AS139" s="459"/>
      <c r="AT139" s="459"/>
      <c r="AU139" s="459"/>
      <c r="AV139" s="459"/>
      <c r="AW139" s="459"/>
      <c r="AX139" s="459"/>
      <c r="AY139" s="459"/>
      <c r="AZ139" s="459"/>
      <c r="BA139" s="459"/>
      <c r="BB139" s="459"/>
      <c r="BC139" s="459"/>
      <c r="BD139" s="459"/>
      <c r="BE139" s="459"/>
      <c r="BF139" s="459"/>
      <c r="BG139" s="459"/>
      <c r="BH139" s="459"/>
      <c r="BI139" s="459"/>
      <c r="BJ139" s="459"/>
      <c r="BK139" s="459"/>
      <c r="BL139" s="459"/>
      <c r="BM139" s="459"/>
      <c r="BN139" s="459"/>
      <c r="BO139" s="459"/>
      <c r="BP139" s="459"/>
      <c r="BQ139" s="459"/>
      <c r="BR139" s="459"/>
      <c r="BS139" s="459"/>
      <c r="BT139" s="459"/>
      <c r="BU139" s="459"/>
      <c r="BV139" s="459"/>
      <c r="BW139" s="459"/>
      <c r="BX139" s="459"/>
      <c r="BY139" s="459"/>
      <c r="BZ139" s="459"/>
      <c r="CA139" s="459"/>
      <c r="CB139" s="459"/>
      <c r="CC139" s="459"/>
      <c r="CD139" s="459"/>
      <c r="CE139" s="459"/>
      <c r="CF139" s="459"/>
      <c r="CG139" s="459"/>
      <c r="CH139" s="459"/>
      <c r="CI139" s="459"/>
      <c r="CJ139" s="459"/>
      <c r="CK139" s="459"/>
      <c r="CL139" s="459"/>
      <c r="CM139" s="459"/>
      <c r="CN139" s="459"/>
      <c r="CO139" s="459"/>
      <c r="CP139" s="459"/>
      <c r="CQ139" s="459"/>
      <c r="CR139" s="459"/>
      <c r="CS139" s="459"/>
      <c r="CT139" s="459"/>
      <c r="CU139" s="459"/>
      <c r="CV139" s="459"/>
      <c r="CW139" s="459"/>
      <c r="CX139" s="459"/>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9"/>
      <c r="EB139" s="459"/>
      <c r="EC139" s="459"/>
      <c r="ED139" s="459"/>
      <c r="EE139" s="459"/>
      <c r="EF139" s="459"/>
      <c r="EG139" s="459"/>
      <c r="EH139" s="459"/>
      <c r="EI139" s="459"/>
      <c r="EJ139" s="459"/>
      <c r="EK139" s="459"/>
      <c r="EL139" s="459"/>
      <c r="EM139" s="459"/>
      <c r="EN139" s="459"/>
      <c r="EO139" s="459"/>
      <c r="EP139" s="459"/>
      <c r="EQ139" s="459"/>
      <c r="ER139" s="459"/>
      <c r="ES139" s="459"/>
      <c r="ET139" s="459"/>
      <c r="EU139" s="459"/>
      <c r="EV139" s="459"/>
      <c r="EW139" s="459"/>
      <c r="EX139" s="459"/>
      <c r="EY139" s="459"/>
      <c r="EZ139" s="459"/>
      <c r="FA139" s="459"/>
      <c r="FB139" s="459"/>
      <c r="FC139" s="459"/>
      <c r="FD139" s="459"/>
      <c r="FE139" s="459"/>
      <c r="FF139" s="459"/>
      <c r="FG139" s="459"/>
      <c r="FH139" s="459"/>
      <c r="FI139" s="459"/>
      <c r="FJ139" s="459"/>
      <c r="FK139" s="459"/>
      <c r="FL139" s="459"/>
      <c r="FM139" s="459"/>
      <c r="FN139" s="459"/>
      <c r="FO139" s="459"/>
      <c r="FP139" s="459"/>
      <c r="FQ139" s="459"/>
      <c r="FR139" s="459"/>
      <c r="FS139" s="459"/>
      <c r="FT139" s="459"/>
      <c r="FU139" s="459"/>
      <c r="FV139" s="459"/>
      <c r="FW139" s="459"/>
      <c r="FX139" s="459"/>
      <c r="FY139" s="459"/>
      <c r="FZ139" s="459"/>
      <c r="GA139" s="459"/>
      <c r="GB139" s="459"/>
      <c r="GC139" s="459"/>
      <c r="GD139" s="459"/>
      <c r="GE139" s="459"/>
      <c r="GF139" s="459"/>
      <c r="GG139" s="459"/>
      <c r="GH139" s="459"/>
      <c r="GI139" s="459"/>
      <c r="GJ139" s="459"/>
      <c r="GK139" s="459"/>
      <c r="GL139" s="459"/>
      <c r="GM139" s="459"/>
      <c r="GN139" s="459"/>
      <c r="GO139" s="459"/>
      <c r="GP139" s="459"/>
      <c r="GQ139" s="459"/>
      <c r="GR139" s="459"/>
      <c r="GS139" s="459"/>
      <c r="GT139" s="459"/>
      <c r="GU139" s="459"/>
      <c r="GV139" s="459"/>
      <c r="GW139" s="459"/>
      <c r="GX139" s="459"/>
      <c r="GY139" s="459"/>
      <c r="GZ139" s="459"/>
      <c r="HA139" s="459"/>
      <c r="HB139" s="459"/>
      <c r="HC139" s="459"/>
      <c r="HD139" s="459"/>
      <c r="HE139" s="459"/>
      <c r="HF139" s="459"/>
      <c r="HG139" s="459"/>
      <c r="HH139" s="459"/>
      <c r="HI139" s="459"/>
      <c r="HJ139" s="459"/>
      <c r="HK139" s="459"/>
      <c r="HL139" s="459"/>
      <c r="HM139" s="459"/>
      <c r="HN139" s="459"/>
      <c r="HO139" s="459"/>
      <c r="HP139" s="459"/>
      <c r="HQ139" s="459"/>
      <c r="HR139" s="459"/>
      <c r="HS139" s="459"/>
    </row>
    <row r="140" customHeight="1" spans="1:227">
      <c r="A140" s="433" t="s">
        <v>6589</v>
      </c>
      <c r="B140" s="434">
        <v>45370</v>
      </c>
      <c r="C140" s="435" t="s">
        <v>6635</v>
      </c>
      <c r="D140" s="433" t="s">
        <v>6728</v>
      </c>
      <c r="E140" s="493"/>
      <c r="F140" s="494">
        <v>18</v>
      </c>
      <c r="G140" s="494" t="s">
        <v>2881</v>
      </c>
      <c r="H140" s="493" t="s">
        <v>2882</v>
      </c>
      <c r="I140" s="460" t="s">
        <v>6459</v>
      </c>
      <c r="J140" s="493" t="s">
        <v>6715</v>
      </c>
      <c r="K140" s="493" t="s">
        <v>6753</v>
      </c>
      <c r="L140" s="493" t="s">
        <v>6459</v>
      </c>
      <c r="M140" s="493" t="s">
        <v>2880</v>
      </c>
      <c r="N140" s="493" t="s">
        <v>6754</v>
      </c>
      <c r="O140" s="493"/>
      <c r="P140" s="493"/>
      <c r="Q140" s="493"/>
      <c r="R140" s="493"/>
      <c r="S140" s="493"/>
      <c r="T140" s="459"/>
      <c r="U140" s="459"/>
      <c r="V140" s="460"/>
      <c r="W140" s="460"/>
      <c r="X140" s="460" t="s">
        <v>6459</v>
      </c>
      <c r="Y140" s="460" t="s">
        <v>2880</v>
      </c>
      <c r="Z140" s="460" t="s">
        <v>6754</v>
      </c>
      <c r="AA140" s="460"/>
      <c r="AB140" s="460"/>
      <c r="AC140" s="460"/>
      <c r="AD140" s="460"/>
      <c r="AE140" s="460"/>
      <c r="AF140" s="460"/>
      <c r="AG140" s="460"/>
      <c r="AH140" s="460"/>
      <c r="AI140" s="460"/>
      <c r="AJ140" s="460"/>
      <c r="AK140" s="460"/>
      <c r="AL140" s="460"/>
      <c r="AM140" s="460"/>
      <c r="AN140" s="460"/>
      <c r="AO140" s="459"/>
      <c r="AP140" s="459"/>
      <c r="AQ140" s="459"/>
      <c r="AR140" s="459"/>
      <c r="AS140" s="459"/>
      <c r="AT140" s="459"/>
      <c r="AU140" s="459"/>
      <c r="AV140" s="459"/>
      <c r="AW140" s="459"/>
      <c r="AX140" s="459"/>
      <c r="AY140" s="459"/>
      <c r="AZ140" s="459"/>
      <c r="BA140" s="459"/>
      <c r="BB140" s="459"/>
      <c r="BC140" s="459"/>
      <c r="BD140" s="459"/>
      <c r="BE140" s="459"/>
      <c r="BF140" s="459"/>
      <c r="BG140" s="459"/>
      <c r="BH140" s="459"/>
      <c r="BI140" s="459"/>
      <c r="BJ140" s="459"/>
      <c r="BK140" s="459"/>
      <c r="BL140" s="459"/>
      <c r="BM140" s="459"/>
      <c r="BN140" s="459"/>
      <c r="BO140" s="459"/>
      <c r="BP140" s="459"/>
      <c r="BQ140" s="459"/>
      <c r="BR140" s="459"/>
      <c r="BS140" s="459"/>
      <c r="BT140" s="459"/>
      <c r="BU140" s="459"/>
      <c r="BV140" s="459"/>
      <c r="BW140" s="459"/>
      <c r="BX140" s="459"/>
      <c r="BY140" s="459"/>
      <c r="BZ140" s="459"/>
      <c r="CA140" s="459"/>
      <c r="CB140" s="459"/>
      <c r="CC140" s="459"/>
      <c r="CD140" s="459"/>
      <c r="CE140" s="459"/>
      <c r="CF140" s="459"/>
      <c r="CG140" s="459"/>
      <c r="CH140" s="459"/>
      <c r="CI140" s="459"/>
      <c r="CJ140" s="459"/>
      <c r="CK140" s="459"/>
      <c r="CL140" s="459"/>
      <c r="CM140" s="459"/>
      <c r="CN140" s="459"/>
      <c r="CO140" s="459"/>
      <c r="CP140" s="459"/>
      <c r="CQ140" s="459"/>
      <c r="CR140" s="459"/>
      <c r="CS140" s="459"/>
      <c r="CT140" s="459"/>
      <c r="CU140" s="459"/>
      <c r="CV140" s="459"/>
      <c r="CW140" s="459"/>
      <c r="CX140" s="459"/>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9"/>
      <c r="EB140" s="459"/>
      <c r="EC140" s="459"/>
      <c r="ED140" s="459"/>
      <c r="EE140" s="459"/>
      <c r="EF140" s="459"/>
      <c r="EG140" s="459"/>
      <c r="EH140" s="459"/>
      <c r="EI140" s="459"/>
      <c r="EJ140" s="459"/>
      <c r="EK140" s="459"/>
      <c r="EL140" s="459"/>
      <c r="EM140" s="459"/>
      <c r="EN140" s="459"/>
      <c r="EO140" s="459"/>
      <c r="EP140" s="459"/>
      <c r="EQ140" s="459"/>
      <c r="ER140" s="459"/>
      <c r="ES140" s="459"/>
      <c r="ET140" s="459"/>
      <c r="EU140" s="459"/>
      <c r="EV140" s="459"/>
      <c r="EW140" s="459"/>
      <c r="EX140" s="459"/>
      <c r="EY140" s="459"/>
      <c r="EZ140" s="459"/>
      <c r="FA140" s="459"/>
      <c r="FB140" s="459"/>
      <c r="FC140" s="459"/>
      <c r="FD140" s="459"/>
      <c r="FE140" s="459"/>
      <c r="FF140" s="459"/>
      <c r="FG140" s="459"/>
      <c r="FH140" s="459"/>
      <c r="FI140" s="459"/>
      <c r="FJ140" s="459"/>
      <c r="FK140" s="459"/>
      <c r="FL140" s="459"/>
      <c r="FM140" s="459"/>
      <c r="FN140" s="459"/>
      <c r="FO140" s="459"/>
      <c r="FP140" s="459"/>
      <c r="FQ140" s="459"/>
      <c r="FR140" s="459"/>
      <c r="FS140" s="459"/>
      <c r="FT140" s="459"/>
      <c r="FU140" s="459"/>
      <c r="FV140" s="459"/>
      <c r="FW140" s="459"/>
      <c r="FX140" s="459"/>
      <c r="FY140" s="459"/>
      <c r="FZ140" s="459"/>
      <c r="GA140" s="459"/>
      <c r="GB140" s="459"/>
      <c r="GC140" s="459"/>
      <c r="GD140" s="459"/>
      <c r="GE140" s="459"/>
      <c r="GF140" s="459"/>
      <c r="GG140" s="459"/>
      <c r="GH140" s="459"/>
      <c r="GI140" s="459"/>
      <c r="GJ140" s="459"/>
      <c r="GK140" s="459"/>
      <c r="GL140" s="459"/>
      <c r="GM140" s="459"/>
      <c r="GN140" s="459"/>
      <c r="GO140" s="459"/>
      <c r="GP140" s="459"/>
      <c r="GQ140" s="459"/>
      <c r="GR140" s="459"/>
      <c r="GS140" s="459"/>
      <c r="GT140" s="459"/>
      <c r="GU140" s="459"/>
      <c r="GV140" s="459"/>
      <c r="GW140" s="459"/>
      <c r="GX140" s="459"/>
      <c r="GY140" s="459"/>
      <c r="GZ140" s="459"/>
      <c r="HA140" s="459"/>
      <c r="HB140" s="459"/>
      <c r="HC140" s="459"/>
      <c r="HD140" s="459"/>
      <c r="HE140" s="459"/>
      <c r="HF140" s="459"/>
      <c r="HG140" s="459"/>
      <c r="HH140" s="459"/>
      <c r="HI140" s="459"/>
      <c r="HJ140" s="459"/>
      <c r="HK140" s="459"/>
      <c r="HL140" s="459"/>
      <c r="HM140" s="459"/>
      <c r="HN140" s="459"/>
      <c r="HO140" s="459"/>
      <c r="HP140" s="459"/>
      <c r="HQ140" s="459"/>
      <c r="HR140" s="459"/>
      <c r="HS140" s="459"/>
    </row>
    <row r="141" customHeight="1" spans="1:227">
      <c r="A141" s="433" t="s">
        <v>6589</v>
      </c>
      <c r="B141" s="434">
        <v>45370</v>
      </c>
      <c r="C141" s="435" t="s">
        <v>6635</v>
      </c>
      <c r="D141" s="433" t="s">
        <v>6728</v>
      </c>
      <c r="E141" s="493"/>
      <c r="F141" s="494">
        <v>19</v>
      </c>
      <c r="G141" s="494" t="s">
        <v>2891</v>
      </c>
      <c r="H141" s="493" t="s">
        <v>2892</v>
      </c>
      <c r="I141" s="460" t="s">
        <v>2890</v>
      </c>
      <c r="J141" s="493" t="s">
        <v>6715</v>
      </c>
      <c r="K141" s="493" t="s">
        <v>6755</v>
      </c>
      <c r="L141" s="493" t="s">
        <v>2890</v>
      </c>
      <c r="M141" s="493" t="s">
        <v>6480</v>
      </c>
      <c r="N141" s="493" t="s">
        <v>6756</v>
      </c>
      <c r="O141" s="493"/>
      <c r="P141" s="493"/>
      <c r="Q141" s="493"/>
      <c r="R141" s="493"/>
      <c r="S141" s="493"/>
      <c r="T141" s="459"/>
      <c r="U141" s="459"/>
      <c r="V141" s="460"/>
      <c r="W141" s="460"/>
      <c r="X141" s="460" t="s">
        <v>2890</v>
      </c>
      <c r="Y141" s="460" t="s">
        <v>6480</v>
      </c>
      <c r="Z141" s="460" t="s">
        <v>6756</v>
      </c>
      <c r="AA141" s="460"/>
      <c r="AB141" s="460"/>
      <c r="AC141" s="460"/>
      <c r="AD141" s="460"/>
      <c r="AE141" s="460"/>
      <c r="AF141" s="460"/>
      <c r="AG141" s="460"/>
      <c r="AH141" s="460"/>
      <c r="AI141" s="460"/>
      <c r="AJ141" s="460"/>
      <c r="AK141" s="460"/>
      <c r="AL141" s="460"/>
      <c r="AM141" s="460"/>
      <c r="AN141" s="460"/>
      <c r="AO141" s="459"/>
      <c r="AP141" s="459"/>
      <c r="AQ141" s="459"/>
      <c r="AR141" s="459"/>
      <c r="AS141" s="459"/>
      <c r="AT141" s="459"/>
      <c r="AU141" s="459"/>
      <c r="AV141" s="459"/>
      <c r="AW141" s="459"/>
      <c r="AX141" s="459"/>
      <c r="AY141" s="459"/>
      <c r="AZ141" s="459"/>
      <c r="BA141" s="459"/>
      <c r="BB141" s="459"/>
      <c r="BC141" s="459"/>
      <c r="BD141" s="459"/>
      <c r="BE141" s="459"/>
      <c r="BF141" s="459"/>
      <c r="BG141" s="459"/>
      <c r="BH141" s="459"/>
      <c r="BI141" s="459"/>
      <c r="BJ141" s="459"/>
      <c r="BK141" s="459"/>
      <c r="BL141" s="459"/>
      <c r="BM141" s="459"/>
      <c r="BN141" s="459"/>
      <c r="BO141" s="459"/>
      <c r="BP141" s="459"/>
      <c r="BQ141" s="459"/>
      <c r="BR141" s="459"/>
      <c r="BS141" s="459"/>
      <c r="BT141" s="459"/>
      <c r="BU141" s="459"/>
      <c r="BV141" s="459"/>
      <c r="BW141" s="459"/>
      <c r="BX141" s="459"/>
      <c r="BY141" s="459"/>
      <c r="BZ141" s="459"/>
      <c r="CA141" s="459"/>
      <c r="CB141" s="459"/>
      <c r="CC141" s="459"/>
      <c r="CD141" s="459"/>
      <c r="CE141" s="459"/>
      <c r="CF141" s="459"/>
      <c r="CG141" s="459"/>
      <c r="CH141" s="459"/>
      <c r="CI141" s="459"/>
      <c r="CJ141" s="459"/>
      <c r="CK141" s="459"/>
      <c r="CL141" s="459"/>
      <c r="CM141" s="459"/>
      <c r="CN141" s="459"/>
      <c r="CO141" s="459"/>
      <c r="CP141" s="459"/>
      <c r="CQ141" s="459"/>
      <c r="CR141" s="459"/>
      <c r="CS141" s="459"/>
      <c r="CT141" s="459"/>
      <c r="CU141" s="459"/>
      <c r="CV141" s="459"/>
      <c r="CW141" s="459"/>
      <c r="CX141" s="459"/>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9"/>
      <c r="EB141" s="459"/>
      <c r="EC141" s="459"/>
      <c r="ED141" s="459"/>
      <c r="EE141" s="459"/>
      <c r="EF141" s="459"/>
      <c r="EG141" s="459"/>
      <c r="EH141" s="459"/>
      <c r="EI141" s="459"/>
      <c r="EJ141" s="459"/>
      <c r="EK141" s="459"/>
      <c r="EL141" s="459"/>
      <c r="EM141" s="459"/>
      <c r="EN141" s="459"/>
      <c r="EO141" s="459"/>
      <c r="EP141" s="459"/>
      <c r="EQ141" s="459"/>
      <c r="ER141" s="459"/>
      <c r="ES141" s="459"/>
      <c r="ET141" s="459"/>
      <c r="EU141" s="459"/>
      <c r="EV141" s="459"/>
      <c r="EW141" s="459"/>
      <c r="EX141" s="459"/>
      <c r="EY141" s="459"/>
      <c r="EZ141" s="459"/>
      <c r="FA141" s="459"/>
      <c r="FB141" s="459"/>
      <c r="FC141" s="459"/>
      <c r="FD141" s="459"/>
      <c r="FE141" s="459"/>
      <c r="FF141" s="459"/>
      <c r="FG141" s="459"/>
      <c r="FH141" s="459"/>
      <c r="FI141" s="459"/>
      <c r="FJ141" s="459"/>
      <c r="FK141" s="459"/>
      <c r="FL141" s="459"/>
      <c r="FM141" s="459"/>
      <c r="FN141" s="459"/>
      <c r="FO141" s="459"/>
      <c r="FP141" s="459"/>
      <c r="FQ141" s="459"/>
      <c r="FR141" s="459"/>
      <c r="FS141" s="459"/>
      <c r="FT141" s="459"/>
      <c r="FU141" s="459"/>
      <c r="FV141" s="459"/>
      <c r="FW141" s="459"/>
      <c r="FX141" s="459"/>
      <c r="FY141" s="459"/>
      <c r="FZ141" s="459"/>
      <c r="GA141" s="459"/>
      <c r="GB141" s="459"/>
      <c r="GC141" s="459"/>
      <c r="GD141" s="459"/>
      <c r="GE141" s="459"/>
      <c r="GF141" s="459"/>
      <c r="GG141" s="459"/>
      <c r="GH141" s="459"/>
      <c r="GI141" s="459"/>
      <c r="GJ141" s="459"/>
      <c r="GK141" s="459"/>
      <c r="GL141" s="459"/>
      <c r="GM141" s="459"/>
      <c r="GN141" s="459"/>
      <c r="GO141" s="459"/>
      <c r="GP141" s="459"/>
      <c r="GQ141" s="459"/>
      <c r="GR141" s="459"/>
      <c r="GS141" s="459"/>
      <c r="GT141" s="459"/>
      <c r="GU141" s="459"/>
      <c r="GV141" s="459"/>
      <c r="GW141" s="459"/>
      <c r="GX141" s="459"/>
      <c r="GY141" s="459"/>
      <c r="GZ141" s="459"/>
      <c r="HA141" s="459"/>
      <c r="HB141" s="459"/>
      <c r="HC141" s="459"/>
      <c r="HD141" s="459"/>
      <c r="HE141" s="459"/>
      <c r="HF141" s="459"/>
      <c r="HG141" s="459"/>
      <c r="HH141" s="459"/>
      <c r="HI141" s="459"/>
      <c r="HJ141" s="459"/>
      <c r="HK141" s="459"/>
      <c r="HL141" s="459"/>
      <c r="HM141" s="459"/>
      <c r="HN141" s="459"/>
      <c r="HO141" s="459"/>
      <c r="HP141" s="459"/>
      <c r="HQ141" s="459"/>
      <c r="HR141" s="459"/>
      <c r="HS141" s="459"/>
    </row>
    <row r="142" customHeight="1" spans="1:227">
      <c r="A142" s="433" t="s">
        <v>6589</v>
      </c>
      <c r="B142" s="434">
        <v>45370</v>
      </c>
      <c r="C142" s="435" t="s">
        <v>6635</v>
      </c>
      <c r="D142" s="433" t="s">
        <v>6728</v>
      </c>
      <c r="E142" s="493"/>
      <c r="F142" s="494">
        <v>20</v>
      </c>
      <c r="G142" s="494" t="s">
        <v>2851</v>
      </c>
      <c r="H142" s="493" t="s">
        <v>2852</v>
      </c>
      <c r="I142" s="460" t="s">
        <v>6757</v>
      </c>
      <c r="J142" s="493" t="s">
        <v>6715</v>
      </c>
      <c r="K142" s="493" t="s">
        <v>6758</v>
      </c>
      <c r="L142" s="493" t="s">
        <v>6757</v>
      </c>
      <c r="M142" s="505" t="s">
        <v>6433</v>
      </c>
      <c r="N142" s="493"/>
      <c r="O142" s="493"/>
      <c r="P142" s="493"/>
      <c r="Q142" s="493"/>
      <c r="R142" s="493"/>
      <c r="S142" s="493"/>
      <c r="T142" s="459"/>
      <c r="U142" s="459"/>
      <c r="V142" s="460"/>
      <c r="W142" s="460"/>
      <c r="X142" s="460" t="s">
        <v>6758</v>
      </c>
      <c r="Y142" s="460"/>
      <c r="Z142" s="460"/>
      <c r="AA142" s="460"/>
      <c r="AB142" s="460"/>
      <c r="AC142" s="460"/>
      <c r="AD142" s="460"/>
      <c r="AE142" s="460"/>
      <c r="AF142" s="460"/>
      <c r="AG142" s="460"/>
      <c r="AH142" s="460"/>
      <c r="AI142" s="460"/>
      <c r="AJ142" s="460"/>
      <c r="AK142" s="460"/>
      <c r="AL142" s="460"/>
      <c r="AM142" s="460"/>
      <c r="AN142" s="460"/>
      <c r="AO142" s="459"/>
      <c r="AP142" s="459"/>
      <c r="AQ142" s="459"/>
      <c r="AR142" s="459"/>
      <c r="AS142" s="459"/>
      <c r="AT142" s="459"/>
      <c r="AU142" s="459"/>
      <c r="AV142" s="459"/>
      <c r="AW142" s="459"/>
      <c r="AX142" s="459"/>
      <c r="AY142" s="459"/>
      <c r="AZ142" s="459"/>
      <c r="BA142" s="459"/>
      <c r="BB142" s="459"/>
      <c r="BC142" s="459"/>
      <c r="BD142" s="459"/>
      <c r="BE142" s="459"/>
      <c r="BF142" s="459"/>
      <c r="BG142" s="459"/>
      <c r="BH142" s="459"/>
      <c r="BI142" s="459"/>
      <c r="BJ142" s="459"/>
      <c r="BK142" s="459"/>
      <c r="BL142" s="459"/>
      <c r="BM142" s="459"/>
      <c r="BN142" s="459"/>
      <c r="BO142" s="459"/>
      <c r="BP142" s="459"/>
      <c r="BQ142" s="459"/>
      <c r="BR142" s="459"/>
      <c r="BS142" s="459"/>
      <c r="BT142" s="459"/>
      <c r="BU142" s="459"/>
      <c r="BV142" s="459"/>
      <c r="BW142" s="459"/>
      <c r="BX142" s="459"/>
      <c r="BY142" s="459"/>
      <c r="BZ142" s="459"/>
      <c r="CA142" s="459"/>
      <c r="CB142" s="459"/>
      <c r="CC142" s="459"/>
      <c r="CD142" s="459"/>
      <c r="CE142" s="459"/>
      <c r="CF142" s="459"/>
      <c r="CG142" s="459"/>
      <c r="CH142" s="459"/>
      <c r="CI142" s="459"/>
      <c r="CJ142" s="459"/>
      <c r="CK142" s="459"/>
      <c r="CL142" s="459"/>
      <c r="CM142" s="459"/>
      <c r="CN142" s="459"/>
      <c r="CO142" s="459"/>
      <c r="CP142" s="459"/>
      <c r="CQ142" s="459"/>
      <c r="CR142" s="459"/>
      <c r="CS142" s="459"/>
      <c r="CT142" s="459"/>
      <c r="CU142" s="459"/>
      <c r="CV142" s="459"/>
      <c r="CW142" s="459"/>
      <c r="CX142" s="459"/>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9"/>
      <c r="EB142" s="459"/>
      <c r="EC142" s="459"/>
      <c r="ED142" s="459"/>
      <c r="EE142" s="459"/>
      <c r="EF142" s="459"/>
      <c r="EG142" s="459"/>
      <c r="EH142" s="459"/>
      <c r="EI142" s="459"/>
      <c r="EJ142" s="459"/>
      <c r="EK142" s="459"/>
      <c r="EL142" s="459"/>
      <c r="EM142" s="459"/>
      <c r="EN142" s="459"/>
      <c r="EO142" s="459"/>
      <c r="EP142" s="459"/>
      <c r="EQ142" s="459"/>
      <c r="ER142" s="459"/>
      <c r="ES142" s="459"/>
      <c r="ET142" s="459"/>
      <c r="EU142" s="459"/>
      <c r="EV142" s="459"/>
      <c r="EW142" s="459"/>
      <c r="EX142" s="459"/>
      <c r="EY142" s="459"/>
      <c r="EZ142" s="459"/>
      <c r="FA142" s="459"/>
      <c r="FB142" s="459"/>
      <c r="FC142" s="459"/>
      <c r="FD142" s="459"/>
      <c r="FE142" s="459"/>
      <c r="FF142" s="459"/>
      <c r="FG142" s="459"/>
      <c r="FH142" s="459"/>
      <c r="FI142" s="459"/>
      <c r="FJ142" s="459"/>
      <c r="FK142" s="459"/>
      <c r="FL142" s="459"/>
      <c r="FM142" s="459"/>
      <c r="FN142" s="459"/>
      <c r="FO142" s="459"/>
      <c r="FP142" s="459"/>
      <c r="FQ142" s="459"/>
      <c r="FR142" s="459"/>
      <c r="FS142" s="459"/>
      <c r="FT142" s="459"/>
      <c r="FU142" s="459"/>
      <c r="FV142" s="459"/>
      <c r="FW142" s="459"/>
      <c r="FX142" s="459"/>
      <c r="FY142" s="459"/>
      <c r="FZ142" s="459"/>
      <c r="GA142" s="459"/>
      <c r="GB142" s="459"/>
      <c r="GC142" s="459"/>
      <c r="GD142" s="459"/>
      <c r="GE142" s="459"/>
      <c r="GF142" s="459"/>
      <c r="GG142" s="459"/>
      <c r="GH142" s="459"/>
      <c r="GI142" s="459"/>
      <c r="GJ142" s="459"/>
      <c r="GK142" s="459"/>
      <c r="GL142" s="459"/>
      <c r="GM142" s="459"/>
      <c r="GN142" s="459"/>
      <c r="GO142" s="459"/>
      <c r="GP142" s="459"/>
      <c r="GQ142" s="459"/>
      <c r="GR142" s="459"/>
      <c r="GS142" s="459"/>
      <c r="GT142" s="459"/>
      <c r="GU142" s="459"/>
      <c r="GV142" s="459"/>
      <c r="GW142" s="459"/>
      <c r="GX142" s="459"/>
      <c r="GY142" s="459"/>
      <c r="GZ142" s="459"/>
      <c r="HA142" s="459"/>
      <c r="HB142" s="459"/>
      <c r="HC142" s="459"/>
      <c r="HD142" s="459"/>
      <c r="HE142" s="459"/>
      <c r="HF142" s="459"/>
      <c r="HG142" s="459"/>
      <c r="HH142" s="459"/>
      <c r="HI142" s="459"/>
      <c r="HJ142" s="459"/>
      <c r="HK142" s="459"/>
      <c r="HL142" s="459"/>
      <c r="HM142" s="459"/>
      <c r="HN142" s="459"/>
      <c r="HO142" s="459"/>
      <c r="HP142" s="459"/>
      <c r="HQ142" s="459"/>
      <c r="HR142" s="459"/>
      <c r="HS142" s="459"/>
    </row>
    <row r="143" customHeight="1" spans="1:227">
      <c r="A143" s="433" t="s">
        <v>6589</v>
      </c>
      <c r="B143" s="434">
        <v>45370</v>
      </c>
      <c r="C143" s="435" t="s">
        <v>6635</v>
      </c>
      <c r="D143" s="433" t="s">
        <v>6728</v>
      </c>
      <c r="E143" s="493"/>
      <c r="F143" s="494">
        <v>21</v>
      </c>
      <c r="G143" s="494" t="s">
        <v>2936</v>
      </c>
      <c r="H143" s="493" t="s">
        <v>2937</v>
      </c>
      <c r="I143" s="460" t="s">
        <v>2935</v>
      </c>
      <c r="J143" s="493" t="s">
        <v>6715</v>
      </c>
      <c r="K143" s="493" t="s">
        <v>6759</v>
      </c>
      <c r="L143" s="493" t="s">
        <v>6760</v>
      </c>
      <c r="M143" s="505" t="s">
        <v>5258</v>
      </c>
      <c r="N143" s="493"/>
      <c r="O143" s="493"/>
      <c r="P143" s="493"/>
      <c r="Q143" s="493"/>
      <c r="R143" s="493"/>
      <c r="S143" s="493"/>
      <c r="T143" s="459"/>
      <c r="U143" s="459"/>
      <c r="V143" s="460"/>
      <c r="W143" s="460"/>
      <c r="X143" s="460" t="s">
        <v>6759</v>
      </c>
      <c r="Y143" s="460"/>
      <c r="Z143" s="460"/>
      <c r="AA143" s="460"/>
      <c r="AB143" s="460"/>
      <c r="AC143" s="460"/>
      <c r="AD143" s="460"/>
      <c r="AE143" s="460"/>
      <c r="AF143" s="460"/>
      <c r="AG143" s="460"/>
      <c r="AH143" s="460"/>
      <c r="AI143" s="460"/>
      <c r="AJ143" s="460"/>
      <c r="AK143" s="460"/>
      <c r="AL143" s="460"/>
      <c r="AM143" s="460"/>
      <c r="AN143" s="460"/>
      <c r="AO143" s="459"/>
      <c r="AP143" s="459"/>
      <c r="AQ143" s="459"/>
      <c r="AR143" s="459"/>
      <c r="AS143" s="459"/>
      <c r="AT143" s="459"/>
      <c r="AU143" s="459"/>
      <c r="AV143" s="459"/>
      <c r="AW143" s="459"/>
      <c r="AX143" s="459"/>
      <c r="AY143" s="459"/>
      <c r="AZ143" s="459"/>
      <c r="BA143" s="459"/>
      <c r="BB143" s="459"/>
      <c r="BC143" s="459"/>
      <c r="BD143" s="459"/>
      <c r="BE143" s="459"/>
      <c r="BF143" s="459"/>
      <c r="BG143" s="459"/>
      <c r="BH143" s="459"/>
      <c r="BI143" s="459"/>
      <c r="BJ143" s="459"/>
      <c r="BK143" s="459"/>
      <c r="BL143" s="459"/>
      <c r="BM143" s="459"/>
      <c r="BN143" s="459"/>
      <c r="BO143" s="459"/>
      <c r="BP143" s="459"/>
      <c r="BQ143" s="459"/>
      <c r="BR143" s="459"/>
      <c r="BS143" s="459"/>
      <c r="BT143" s="459"/>
      <c r="BU143" s="459"/>
      <c r="BV143" s="459"/>
      <c r="BW143" s="459"/>
      <c r="BX143" s="459"/>
      <c r="BY143" s="459"/>
      <c r="BZ143" s="459"/>
      <c r="CA143" s="459"/>
      <c r="CB143" s="459"/>
      <c r="CC143" s="459"/>
      <c r="CD143" s="459"/>
      <c r="CE143" s="459"/>
      <c r="CF143" s="459"/>
      <c r="CG143" s="459"/>
      <c r="CH143" s="459"/>
      <c r="CI143" s="459"/>
      <c r="CJ143" s="459"/>
      <c r="CK143" s="459"/>
      <c r="CL143" s="459"/>
      <c r="CM143" s="459"/>
      <c r="CN143" s="459"/>
      <c r="CO143" s="459"/>
      <c r="CP143" s="459"/>
      <c r="CQ143" s="459"/>
      <c r="CR143" s="459"/>
      <c r="CS143" s="459"/>
      <c r="CT143" s="459"/>
      <c r="CU143" s="459"/>
      <c r="CV143" s="459"/>
      <c r="CW143" s="459"/>
      <c r="CX143" s="459"/>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9"/>
      <c r="EB143" s="459"/>
      <c r="EC143" s="459"/>
      <c r="ED143" s="459"/>
      <c r="EE143" s="459"/>
      <c r="EF143" s="459"/>
      <c r="EG143" s="459"/>
      <c r="EH143" s="459"/>
      <c r="EI143" s="459"/>
      <c r="EJ143" s="459"/>
      <c r="EK143" s="459"/>
      <c r="EL143" s="459"/>
      <c r="EM143" s="459"/>
      <c r="EN143" s="459"/>
      <c r="EO143" s="459"/>
      <c r="EP143" s="459"/>
      <c r="EQ143" s="459"/>
      <c r="ER143" s="459"/>
      <c r="ES143" s="459"/>
      <c r="ET143" s="459"/>
      <c r="EU143" s="459"/>
      <c r="EV143" s="459"/>
      <c r="EW143" s="459"/>
      <c r="EX143" s="459"/>
      <c r="EY143" s="459"/>
      <c r="EZ143" s="459"/>
      <c r="FA143" s="459"/>
      <c r="FB143" s="459"/>
      <c r="FC143" s="459"/>
      <c r="FD143" s="459"/>
      <c r="FE143" s="459"/>
      <c r="FF143" s="459"/>
      <c r="FG143" s="459"/>
      <c r="FH143" s="459"/>
      <c r="FI143" s="459"/>
      <c r="FJ143" s="459"/>
      <c r="FK143" s="459"/>
      <c r="FL143" s="459"/>
      <c r="FM143" s="459"/>
      <c r="FN143" s="459"/>
      <c r="FO143" s="459"/>
      <c r="FP143" s="459"/>
      <c r="FQ143" s="459"/>
      <c r="FR143" s="459"/>
      <c r="FS143" s="459"/>
      <c r="FT143" s="459"/>
      <c r="FU143" s="459"/>
      <c r="FV143" s="459"/>
      <c r="FW143" s="459"/>
      <c r="FX143" s="459"/>
      <c r="FY143" s="459"/>
      <c r="FZ143" s="459"/>
      <c r="GA143" s="459"/>
      <c r="GB143" s="459"/>
      <c r="GC143" s="459"/>
      <c r="GD143" s="459"/>
      <c r="GE143" s="459"/>
      <c r="GF143" s="459"/>
      <c r="GG143" s="459"/>
      <c r="GH143" s="459"/>
      <c r="GI143" s="459"/>
      <c r="GJ143" s="459"/>
      <c r="GK143" s="459"/>
      <c r="GL143" s="459"/>
      <c r="GM143" s="459"/>
      <c r="GN143" s="459"/>
      <c r="GO143" s="459"/>
      <c r="GP143" s="459"/>
      <c r="GQ143" s="459"/>
      <c r="GR143" s="459"/>
      <c r="GS143" s="459"/>
      <c r="GT143" s="459"/>
      <c r="GU143" s="459"/>
      <c r="GV143" s="459"/>
      <c r="GW143" s="459"/>
      <c r="GX143" s="459"/>
      <c r="GY143" s="459"/>
      <c r="GZ143" s="459"/>
      <c r="HA143" s="459"/>
      <c r="HB143" s="459"/>
      <c r="HC143" s="459"/>
      <c r="HD143" s="459"/>
      <c r="HE143" s="459"/>
      <c r="HF143" s="459"/>
      <c r="HG143" s="459"/>
      <c r="HH143" s="459"/>
      <c r="HI143" s="459"/>
      <c r="HJ143" s="459"/>
      <c r="HK143" s="459"/>
      <c r="HL143" s="459"/>
      <c r="HM143" s="459"/>
      <c r="HN143" s="459"/>
      <c r="HO143" s="459"/>
      <c r="HP143" s="459"/>
      <c r="HQ143" s="459"/>
      <c r="HR143" s="459"/>
      <c r="HS143" s="459"/>
    </row>
    <row r="144" customHeight="1" spans="1:227">
      <c r="A144" s="433" t="s">
        <v>6589</v>
      </c>
      <c r="B144" s="434">
        <v>45370</v>
      </c>
      <c r="C144" s="435" t="s">
        <v>6635</v>
      </c>
      <c r="D144" s="433" t="s">
        <v>6728</v>
      </c>
      <c r="E144" s="493"/>
      <c r="F144" s="494">
        <v>22</v>
      </c>
      <c r="G144" s="494" t="s">
        <v>2813</v>
      </c>
      <c r="H144" s="493" t="s">
        <v>2814</v>
      </c>
      <c r="I144" s="460" t="s">
        <v>6761</v>
      </c>
      <c r="J144" s="493" t="s">
        <v>6715</v>
      </c>
      <c r="K144" s="493" t="s">
        <v>6762</v>
      </c>
      <c r="L144" s="493" t="s">
        <v>6761</v>
      </c>
      <c r="M144" s="505" t="s">
        <v>6388</v>
      </c>
      <c r="N144" s="493"/>
      <c r="O144" s="493"/>
      <c r="P144" s="493"/>
      <c r="Q144" s="493"/>
      <c r="R144" s="493"/>
      <c r="S144" s="493"/>
      <c r="T144" s="459"/>
      <c r="U144" s="459"/>
      <c r="V144" s="460"/>
      <c r="W144" s="460"/>
      <c r="X144" s="460" t="s">
        <v>6762</v>
      </c>
      <c r="Y144" s="460"/>
      <c r="Z144" s="460"/>
      <c r="AA144" s="460"/>
      <c r="AB144" s="460"/>
      <c r="AC144" s="460"/>
      <c r="AD144" s="460"/>
      <c r="AE144" s="460"/>
      <c r="AF144" s="460"/>
      <c r="AG144" s="460"/>
      <c r="AH144" s="460"/>
      <c r="AI144" s="460"/>
      <c r="AJ144" s="460"/>
      <c r="AK144" s="460"/>
      <c r="AL144" s="460"/>
      <c r="AM144" s="460"/>
      <c r="AN144" s="460"/>
      <c r="AO144" s="459"/>
      <c r="AP144" s="459"/>
      <c r="AQ144" s="459"/>
      <c r="AR144" s="459"/>
      <c r="AS144" s="459"/>
      <c r="AT144" s="459"/>
      <c r="AU144" s="459"/>
      <c r="AV144" s="459"/>
      <c r="AW144" s="459"/>
      <c r="AX144" s="459"/>
      <c r="AY144" s="459"/>
      <c r="AZ144" s="459"/>
      <c r="BA144" s="459"/>
      <c r="BB144" s="459"/>
      <c r="BC144" s="459"/>
      <c r="BD144" s="459"/>
      <c r="BE144" s="459"/>
      <c r="BF144" s="459"/>
      <c r="BG144" s="459"/>
      <c r="BH144" s="459"/>
      <c r="BI144" s="459"/>
      <c r="BJ144" s="459"/>
      <c r="BK144" s="459"/>
      <c r="BL144" s="459"/>
      <c r="BM144" s="459"/>
      <c r="BN144" s="459"/>
      <c r="BO144" s="459"/>
      <c r="BP144" s="459"/>
      <c r="BQ144" s="459"/>
      <c r="BR144" s="459"/>
      <c r="BS144" s="459"/>
      <c r="BT144" s="459"/>
      <c r="BU144" s="459"/>
      <c r="BV144" s="459"/>
      <c r="BW144" s="459"/>
      <c r="BX144" s="459"/>
      <c r="BY144" s="459"/>
      <c r="BZ144" s="459"/>
      <c r="CA144" s="459"/>
      <c r="CB144" s="459"/>
      <c r="CC144" s="459"/>
      <c r="CD144" s="459"/>
      <c r="CE144" s="459"/>
      <c r="CF144" s="459"/>
      <c r="CG144" s="459"/>
      <c r="CH144" s="459"/>
      <c r="CI144" s="459"/>
      <c r="CJ144" s="459"/>
      <c r="CK144" s="459"/>
      <c r="CL144" s="459"/>
      <c r="CM144" s="459"/>
      <c r="CN144" s="459"/>
      <c r="CO144" s="459"/>
      <c r="CP144" s="459"/>
      <c r="CQ144" s="459"/>
      <c r="CR144" s="459"/>
      <c r="CS144" s="459"/>
      <c r="CT144" s="459"/>
      <c r="CU144" s="459"/>
      <c r="CV144" s="459"/>
      <c r="CW144" s="459"/>
      <c r="CX144" s="459"/>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9"/>
      <c r="EB144" s="459"/>
      <c r="EC144" s="459"/>
      <c r="ED144" s="459"/>
      <c r="EE144" s="459"/>
      <c r="EF144" s="459"/>
      <c r="EG144" s="459"/>
      <c r="EH144" s="459"/>
      <c r="EI144" s="459"/>
      <c r="EJ144" s="459"/>
      <c r="EK144" s="459"/>
      <c r="EL144" s="459"/>
      <c r="EM144" s="459"/>
      <c r="EN144" s="459"/>
      <c r="EO144" s="459"/>
      <c r="EP144" s="459"/>
      <c r="EQ144" s="459"/>
      <c r="ER144" s="459"/>
      <c r="ES144" s="459"/>
      <c r="ET144" s="459"/>
      <c r="EU144" s="459"/>
      <c r="EV144" s="459"/>
      <c r="EW144" s="459"/>
      <c r="EX144" s="459"/>
      <c r="EY144" s="459"/>
      <c r="EZ144" s="459"/>
      <c r="FA144" s="459"/>
      <c r="FB144" s="459"/>
      <c r="FC144" s="459"/>
      <c r="FD144" s="459"/>
      <c r="FE144" s="459"/>
      <c r="FF144" s="459"/>
      <c r="FG144" s="459"/>
      <c r="FH144" s="459"/>
      <c r="FI144" s="459"/>
      <c r="FJ144" s="459"/>
      <c r="FK144" s="459"/>
      <c r="FL144" s="459"/>
      <c r="FM144" s="459"/>
      <c r="FN144" s="459"/>
      <c r="FO144" s="459"/>
      <c r="FP144" s="459"/>
      <c r="FQ144" s="459"/>
      <c r="FR144" s="459"/>
      <c r="FS144" s="459"/>
      <c r="FT144" s="459"/>
      <c r="FU144" s="459"/>
      <c r="FV144" s="459"/>
      <c r="FW144" s="459"/>
      <c r="FX144" s="459"/>
      <c r="FY144" s="459"/>
      <c r="FZ144" s="459"/>
      <c r="GA144" s="459"/>
      <c r="GB144" s="459"/>
      <c r="GC144" s="459"/>
      <c r="GD144" s="459"/>
      <c r="GE144" s="459"/>
      <c r="GF144" s="459"/>
      <c r="GG144" s="459"/>
      <c r="GH144" s="459"/>
      <c r="GI144" s="459"/>
      <c r="GJ144" s="459"/>
      <c r="GK144" s="459"/>
      <c r="GL144" s="459"/>
      <c r="GM144" s="459"/>
      <c r="GN144" s="459"/>
      <c r="GO144" s="459"/>
      <c r="GP144" s="459"/>
      <c r="GQ144" s="459"/>
      <c r="GR144" s="459"/>
      <c r="GS144" s="459"/>
      <c r="GT144" s="459"/>
      <c r="GU144" s="459"/>
      <c r="GV144" s="459"/>
      <c r="GW144" s="459"/>
      <c r="GX144" s="459"/>
      <c r="GY144" s="459"/>
      <c r="GZ144" s="459"/>
      <c r="HA144" s="459"/>
      <c r="HB144" s="459"/>
      <c r="HC144" s="459"/>
      <c r="HD144" s="459"/>
      <c r="HE144" s="459"/>
      <c r="HF144" s="459"/>
      <c r="HG144" s="459"/>
      <c r="HH144" s="459"/>
      <c r="HI144" s="459"/>
      <c r="HJ144" s="459"/>
      <c r="HK144" s="459"/>
      <c r="HL144" s="459"/>
      <c r="HM144" s="459"/>
      <c r="HN144" s="459"/>
      <c r="HO144" s="459"/>
      <c r="HP144" s="459"/>
      <c r="HQ144" s="459"/>
      <c r="HR144" s="459"/>
      <c r="HS144" s="459"/>
    </row>
    <row r="145" customHeight="1" spans="1:227">
      <c r="A145" s="439" t="s">
        <v>6597</v>
      </c>
      <c r="B145" s="440">
        <v>45370</v>
      </c>
      <c r="C145" s="441" t="s">
        <v>6643</v>
      </c>
      <c r="D145" s="439" t="s">
        <v>6763</v>
      </c>
      <c r="E145" s="453" t="s">
        <v>6554</v>
      </c>
      <c r="F145" s="454">
        <v>22</v>
      </c>
      <c r="G145" s="454">
        <v>45</v>
      </c>
      <c r="H145" s="455" t="s">
        <v>1490</v>
      </c>
      <c r="I145" s="524" t="s">
        <v>3410</v>
      </c>
      <c r="J145" s="457" t="s">
        <v>6638</v>
      </c>
      <c r="K145" s="524" t="str">
        <f>VLOOKUP(G145,'Accepted Papers'!C$3:J$362,8,FALSE)</f>
        <v>Francesco Cazzaro, Davide Locatelli, Ariadna Quattoni</v>
      </c>
      <c r="L145" s="524" t="s">
        <v>3410</v>
      </c>
      <c r="M145" s="524" t="s">
        <v>3412</v>
      </c>
      <c r="N145" s="524" t="s">
        <v>3414</v>
      </c>
      <c r="O145" s="524"/>
      <c r="P145" s="524"/>
      <c r="Q145" s="524"/>
      <c r="R145" s="524"/>
      <c r="S145" s="524"/>
      <c r="T145" s="459"/>
      <c r="U145" s="459"/>
      <c r="V145" s="524"/>
      <c r="W145" s="524"/>
      <c r="X145" s="524" t="s">
        <v>3410</v>
      </c>
      <c r="Y145" s="524" t="s">
        <v>3412</v>
      </c>
      <c r="Z145" s="524" t="s">
        <v>3414</v>
      </c>
      <c r="AA145" s="524"/>
      <c r="AB145" s="524"/>
      <c r="AC145" s="524"/>
      <c r="AD145" s="524"/>
      <c r="AE145" s="524"/>
      <c r="AF145" s="524"/>
      <c r="AG145" s="524"/>
      <c r="AH145" s="524"/>
      <c r="AI145" s="524"/>
      <c r="AJ145" s="524"/>
      <c r="AK145" s="524"/>
      <c r="AL145" s="524"/>
      <c r="AM145" s="524"/>
      <c r="AN145" s="524"/>
      <c r="AO145" s="462"/>
      <c r="AP145" s="462"/>
      <c r="AQ145" s="462"/>
      <c r="AR145" s="462"/>
      <c r="AS145" s="462"/>
      <c r="AT145" s="462"/>
      <c r="AU145" s="462"/>
      <c r="AV145" s="462"/>
      <c r="AW145" s="462"/>
      <c r="AX145" s="462"/>
      <c r="AY145" s="462"/>
      <c r="AZ145" s="462"/>
      <c r="BA145" s="462"/>
      <c r="BB145" s="462"/>
      <c r="BC145" s="462"/>
      <c r="BD145" s="462"/>
      <c r="BE145" s="462"/>
      <c r="BF145" s="462"/>
      <c r="BG145" s="462"/>
      <c r="BH145" s="462"/>
      <c r="BI145" s="462"/>
      <c r="BJ145" s="462"/>
      <c r="BK145" s="462"/>
      <c r="BL145" s="462"/>
      <c r="BM145" s="462"/>
      <c r="BN145" s="462"/>
      <c r="BO145" s="462"/>
      <c r="BP145" s="462"/>
      <c r="BQ145" s="462"/>
      <c r="BR145" s="462"/>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2"/>
      <c r="CO145" s="462"/>
      <c r="CP145" s="462"/>
      <c r="CQ145" s="462"/>
      <c r="CR145" s="462"/>
      <c r="CS145" s="462"/>
      <c r="CT145" s="462"/>
      <c r="CU145" s="462"/>
      <c r="CV145" s="462"/>
      <c r="CW145" s="462"/>
      <c r="CX145" s="462"/>
      <c r="CY145" s="462"/>
      <c r="CZ145" s="462"/>
      <c r="DA145" s="462"/>
      <c r="DB145" s="462"/>
      <c r="DC145" s="462"/>
      <c r="DD145" s="462"/>
      <c r="DE145" s="462"/>
      <c r="DF145" s="462"/>
      <c r="DG145" s="462"/>
      <c r="DH145" s="462"/>
      <c r="DI145" s="462"/>
      <c r="DJ145" s="462"/>
      <c r="DK145" s="462"/>
      <c r="DL145" s="462"/>
      <c r="DM145" s="462"/>
      <c r="DN145" s="462"/>
      <c r="DO145" s="462"/>
      <c r="DP145" s="462"/>
      <c r="DQ145" s="462"/>
      <c r="DR145" s="462"/>
      <c r="DS145" s="462"/>
      <c r="DT145" s="462"/>
      <c r="DU145" s="462"/>
      <c r="DV145" s="462"/>
      <c r="DW145" s="462"/>
      <c r="DX145" s="462"/>
      <c r="DY145" s="462"/>
      <c r="DZ145" s="462"/>
      <c r="EA145" s="462"/>
      <c r="EB145" s="462"/>
      <c r="EC145" s="462"/>
      <c r="ED145" s="462"/>
      <c r="EE145" s="462"/>
      <c r="EF145" s="462"/>
      <c r="EG145" s="462"/>
      <c r="EH145" s="462"/>
      <c r="EI145" s="462"/>
      <c r="EJ145" s="462"/>
      <c r="EK145" s="462"/>
      <c r="EL145" s="462"/>
      <c r="EM145" s="462"/>
      <c r="EN145" s="462"/>
      <c r="EO145" s="462"/>
      <c r="EP145" s="462"/>
      <c r="EQ145" s="462"/>
      <c r="ER145" s="462"/>
      <c r="ES145" s="462"/>
      <c r="ET145" s="462"/>
      <c r="EU145" s="462"/>
      <c r="EV145" s="462"/>
      <c r="EW145" s="462"/>
      <c r="EX145" s="462"/>
      <c r="EY145" s="462"/>
      <c r="EZ145" s="462"/>
      <c r="FA145" s="462"/>
      <c r="FB145" s="462"/>
      <c r="FC145" s="462"/>
      <c r="FD145" s="462"/>
      <c r="FE145" s="462"/>
      <c r="FF145" s="462"/>
      <c r="FG145" s="462"/>
      <c r="FH145" s="462"/>
      <c r="FI145" s="462"/>
      <c r="FJ145" s="462"/>
      <c r="FK145" s="462"/>
      <c r="FL145" s="462"/>
      <c r="FM145" s="462"/>
      <c r="FN145" s="462"/>
      <c r="FO145" s="462"/>
      <c r="FP145" s="462"/>
      <c r="FQ145" s="462"/>
      <c r="FR145" s="462"/>
      <c r="FS145" s="462"/>
      <c r="FT145" s="462"/>
      <c r="FU145" s="462"/>
      <c r="FV145" s="462"/>
      <c r="FW145" s="462"/>
      <c r="FX145" s="462"/>
      <c r="FY145" s="462"/>
      <c r="FZ145" s="462"/>
      <c r="GA145" s="462"/>
      <c r="GB145" s="462"/>
      <c r="GC145" s="462"/>
      <c r="GD145" s="462"/>
      <c r="GE145" s="462"/>
      <c r="GF145" s="462"/>
      <c r="GG145" s="462"/>
      <c r="GH145" s="462"/>
      <c r="GI145" s="462"/>
      <c r="GJ145" s="462"/>
      <c r="GK145" s="462"/>
      <c r="GL145" s="462"/>
      <c r="GM145" s="462"/>
      <c r="GN145" s="462"/>
      <c r="GO145" s="462"/>
      <c r="GP145" s="462"/>
      <c r="GQ145" s="462"/>
      <c r="GR145" s="462"/>
      <c r="GS145" s="462"/>
      <c r="GT145" s="462"/>
      <c r="GU145" s="462"/>
      <c r="GV145" s="462"/>
      <c r="GW145" s="462"/>
      <c r="GX145" s="462"/>
      <c r="GY145" s="462"/>
      <c r="GZ145" s="462"/>
      <c r="HA145" s="462"/>
      <c r="HB145" s="462"/>
      <c r="HC145" s="462"/>
      <c r="HD145" s="462"/>
      <c r="HE145" s="462"/>
      <c r="HF145" s="462"/>
      <c r="HG145" s="462"/>
      <c r="HH145" s="462"/>
      <c r="HI145" s="462"/>
      <c r="HJ145" s="462"/>
      <c r="HK145" s="462"/>
      <c r="HL145" s="462"/>
      <c r="HM145" s="462"/>
      <c r="HN145" s="462"/>
      <c r="HO145" s="462"/>
      <c r="HP145" s="462"/>
      <c r="HQ145" s="462"/>
      <c r="HR145" s="462"/>
      <c r="HS145" s="462"/>
    </row>
    <row r="146" customHeight="1" spans="1:227">
      <c r="A146" s="439" t="s">
        <v>6597</v>
      </c>
      <c r="B146" s="440">
        <v>45370</v>
      </c>
      <c r="C146" s="441" t="s">
        <v>6643</v>
      </c>
      <c r="D146" s="439" t="s">
        <v>6763</v>
      </c>
      <c r="E146" s="453" t="s">
        <v>6549</v>
      </c>
      <c r="F146" s="454">
        <v>1</v>
      </c>
      <c r="G146" s="454">
        <v>123</v>
      </c>
      <c r="H146" s="455" t="s">
        <v>1712</v>
      </c>
      <c r="I146" s="524" t="s">
        <v>1710</v>
      </c>
      <c r="J146" s="457" t="s">
        <v>6638</v>
      </c>
      <c r="K146" s="524" t="str">
        <f>VLOOKUP(G146,'Accepted Papers'!C$3:J$362,8,FALSE)</f>
        <v>Myra Cheng, Kristina Gligoric, Tiziano Piccardi, Dan Jurafsky</v>
      </c>
      <c r="L146" s="524" t="s">
        <v>1710</v>
      </c>
      <c r="M146" s="524" t="s">
        <v>3691</v>
      </c>
      <c r="N146" s="524" t="s">
        <v>3693</v>
      </c>
      <c r="O146" s="524" t="s">
        <v>3695</v>
      </c>
      <c r="P146" s="524"/>
      <c r="Q146" s="524"/>
      <c r="R146" s="524"/>
      <c r="S146" s="524"/>
      <c r="T146" s="459"/>
      <c r="U146" s="459"/>
      <c r="V146" s="524"/>
      <c r="W146" s="524"/>
      <c r="X146" s="524" t="s">
        <v>1710</v>
      </c>
      <c r="Y146" s="524" t="s">
        <v>3691</v>
      </c>
      <c r="Z146" s="524" t="s">
        <v>3693</v>
      </c>
      <c r="AA146" s="524" t="s">
        <v>3695</v>
      </c>
      <c r="AB146" s="524"/>
      <c r="AC146" s="524"/>
      <c r="AD146" s="524"/>
      <c r="AE146" s="524"/>
      <c r="AF146" s="524"/>
      <c r="AG146" s="524"/>
      <c r="AH146" s="524"/>
      <c r="AI146" s="524"/>
      <c r="AJ146" s="524"/>
      <c r="AK146" s="524"/>
      <c r="AL146" s="524"/>
      <c r="AM146" s="524"/>
      <c r="AN146" s="524"/>
      <c r="AO146" s="462"/>
      <c r="AP146" s="462"/>
      <c r="AQ146" s="462"/>
      <c r="AR146" s="462"/>
      <c r="AS146" s="462"/>
      <c r="AT146" s="462"/>
      <c r="AU146" s="462"/>
      <c r="AV146" s="462"/>
      <c r="AW146" s="462"/>
      <c r="AX146" s="462"/>
      <c r="AY146" s="462"/>
      <c r="AZ146" s="462"/>
      <c r="BA146" s="462"/>
      <c r="BB146" s="462"/>
      <c r="BC146" s="462"/>
      <c r="BD146" s="462"/>
      <c r="BE146" s="462"/>
      <c r="BF146" s="462"/>
      <c r="BG146" s="462"/>
      <c r="BH146" s="462"/>
      <c r="BI146" s="462"/>
      <c r="BJ146" s="462"/>
      <c r="BK146" s="462"/>
      <c r="BL146" s="462"/>
      <c r="BM146" s="462"/>
      <c r="BN146" s="462"/>
      <c r="BO146" s="462"/>
      <c r="BP146" s="462"/>
      <c r="BQ146" s="462"/>
      <c r="BR146" s="462"/>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2"/>
      <c r="CO146" s="462"/>
      <c r="CP146" s="462"/>
      <c r="CQ146" s="462"/>
      <c r="CR146" s="462"/>
      <c r="CS146" s="462"/>
      <c r="CT146" s="462"/>
      <c r="CU146" s="462"/>
      <c r="CV146" s="462"/>
      <c r="CW146" s="462"/>
      <c r="CX146" s="462"/>
      <c r="CY146" s="462"/>
      <c r="CZ146" s="462"/>
      <c r="DA146" s="462"/>
      <c r="DB146" s="462"/>
      <c r="DC146" s="462"/>
      <c r="DD146" s="462"/>
      <c r="DE146" s="462"/>
      <c r="DF146" s="462"/>
      <c r="DG146" s="462"/>
      <c r="DH146" s="462"/>
      <c r="DI146" s="462"/>
      <c r="DJ146" s="462"/>
      <c r="DK146" s="462"/>
      <c r="DL146" s="462"/>
      <c r="DM146" s="462"/>
      <c r="DN146" s="462"/>
      <c r="DO146" s="462"/>
      <c r="DP146" s="462"/>
      <c r="DQ146" s="462"/>
      <c r="DR146" s="462"/>
      <c r="DS146" s="462"/>
      <c r="DT146" s="462"/>
      <c r="DU146" s="462"/>
      <c r="DV146" s="462"/>
      <c r="DW146" s="462"/>
      <c r="DX146" s="462"/>
      <c r="DY146" s="462"/>
      <c r="DZ146" s="462"/>
      <c r="EA146" s="462"/>
      <c r="EB146" s="462"/>
      <c r="EC146" s="462"/>
      <c r="ED146" s="462"/>
      <c r="EE146" s="462"/>
      <c r="EF146" s="462"/>
      <c r="EG146" s="462"/>
      <c r="EH146" s="462"/>
      <c r="EI146" s="462"/>
      <c r="EJ146" s="462"/>
      <c r="EK146" s="462"/>
      <c r="EL146" s="462"/>
      <c r="EM146" s="462"/>
      <c r="EN146" s="462"/>
      <c r="EO146" s="462"/>
      <c r="EP146" s="462"/>
      <c r="EQ146" s="462"/>
      <c r="ER146" s="462"/>
      <c r="ES146" s="462"/>
      <c r="ET146" s="462"/>
      <c r="EU146" s="462"/>
      <c r="EV146" s="462"/>
      <c r="EW146" s="462"/>
      <c r="EX146" s="462"/>
      <c r="EY146" s="462"/>
      <c r="EZ146" s="462"/>
      <c r="FA146" s="462"/>
      <c r="FB146" s="462"/>
      <c r="FC146" s="462"/>
      <c r="FD146" s="462"/>
      <c r="FE146" s="462"/>
      <c r="FF146" s="462"/>
      <c r="FG146" s="462"/>
      <c r="FH146" s="462"/>
      <c r="FI146" s="462"/>
      <c r="FJ146" s="462"/>
      <c r="FK146" s="462"/>
      <c r="FL146" s="462"/>
      <c r="FM146" s="462"/>
      <c r="FN146" s="462"/>
      <c r="FO146" s="462"/>
      <c r="FP146" s="462"/>
      <c r="FQ146" s="462"/>
      <c r="FR146" s="462"/>
      <c r="FS146" s="462"/>
      <c r="FT146" s="462"/>
      <c r="FU146" s="462"/>
      <c r="FV146" s="462"/>
      <c r="FW146" s="462"/>
      <c r="FX146" s="462"/>
      <c r="FY146" s="462"/>
      <c r="FZ146" s="462"/>
      <c r="GA146" s="462"/>
      <c r="GB146" s="462"/>
      <c r="GC146" s="462"/>
      <c r="GD146" s="462"/>
      <c r="GE146" s="462"/>
      <c r="GF146" s="462"/>
      <c r="GG146" s="462"/>
      <c r="GH146" s="462"/>
      <c r="GI146" s="462"/>
      <c r="GJ146" s="462"/>
      <c r="GK146" s="462"/>
      <c r="GL146" s="462"/>
      <c r="GM146" s="462"/>
      <c r="GN146" s="462"/>
      <c r="GO146" s="462"/>
      <c r="GP146" s="462"/>
      <c r="GQ146" s="462"/>
      <c r="GR146" s="462"/>
      <c r="GS146" s="462"/>
      <c r="GT146" s="462"/>
      <c r="GU146" s="462"/>
      <c r="GV146" s="462"/>
      <c r="GW146" s="462"/>
      <c r="GX146" s="462"/>
      <c r="GY146" s="462"/>
      <c r="GZ146" s="462"/>
      <c r="HA146" s="462"/>
      <c r="HB146" s="462"/>
      <c r="HC146" s="462"/>
      <c r="HD146" s="462"/>
      <c r="HE146" s="462"/>
      <c r="HF146" s="462"/>
      <c r="HG146" s="462"/>
      <c r="HH146" s="462"/>
      <c r="HI146" s="462"/>
      <c r="HJ146" s="462"/>
      <c r="HK146" s="462"/>
      <c r="HL146" s="462"/>
      <c r="HM146" s="462"/>
      <c r="HN146" s="462"/>
      <c r="HO146" s="462"/>
      <c r="HP146" s="462"/>
      <c r="HQ146" s="462"/>
      <c r="HR146" s="462"/>
      <c r="HS146" s="462"/>
    </row>
    <row r="147" customHeight="1" spans="1:227">
      <c r="A147" s="439" t="s">
        <v>6597</v>
      </c>
      <c r="B147" s="440">
        <v>45370</v>
      </c>
      <c r="C147" s="441" t="s">
        <v>6643</v>
      </c>
      <c r="D147" s="439" t="s">
        <v>6763</v>
      </c>
      <c r="E147" s="453" t="s">
        <v>6575</v>
      </c>
      <c r="F147" s="454">
        <v>16</v>
      </c>
      <c r="G147" s="454">
        <v>149</v>
      </c>
      <c r="H147" s="455" t="s">
        <v>1757</v>
      </c>
      <c r="I147" s="524" t="s">
        <v>3796</v>
      </c>
      <c r="J147" s="457" t="s">
        <v>6638</v>
      </c>
      <c r="K147" s="524" t="str">
        <f>VLOOKUP(G147,'Accepted Papers'!C$3:J$362,8,FALSE)</f>
        <v>V.S.D.S.Mahesh Akavarapu, Arnab Bhattacharya</v>
      </c>
      <c r="L147" s="524" t="s">
        <v>3796</v>
      </c>
      <c r="M147" s="524" t="s">
        <v>3798</v>
      </c>
      <c r="N147" s="524"/>
      <c r="O147" s="524"/>
      <c r="P147" s="524"/>
      <c r="Q147" s="524"/>
      <c r="R147" s="524"/>
      <c r="S147" s="524"/>
      <c r="T147" s="459"/>
      <c r="U147" s="459"/>
      <c r="V147" s="524"/>
      <c r="W147" s="524"/>
      <c r="X147" s="524" t="s">
        <v>3796</v>
      </c>
      <c r="Y147" s="524" t="s">
        <v>3798</v>
      </c>
      <c r="Z147" s="524"/>
      <c r="AA147" s="524"/>
      <c r="AB147" s="524"/>
      <c r="AC147" s="524"/>
      <c r="AD147" s="524"/>
      <c r="AE147" s="524"/>
      <c r="AF147" s="524"/>
      <c r="AG147" s="524"/>
      <c r="AH147" s="524"/>
      <c r="AI147" s="524"/>
      <c r="AJ147" s="524"/>
      <c r="AK147" s="524"/>
      <c r="AL147" s="524"/>
      <c r="AM147" s="524"/>
      <c r="AN147" s="524"/>
      <c r="AO147" s="462"/>
      <c r="AP147" s="462"/>
      <c r="AQ147" s="462"/>
      <c r="AR147" s="462"/>
      <c r="AS147" s="462"/>
      <c r="AT147" s="462"/>
      <c r="AU147" s="462"/>
      <c r="AV147" s="462"/>
      <c r="AW147" s="462"/>
      <c r="AX147" s="462"/>
      <c r="AY147" s="462"/>
      <c r="AZ147" s="462"/>
      <c r="BA147" s="462"/>
      <c r="BB147" s="462"/>
      <c r="BC147" s="462"/>
      <c r="BD147" s="462"/>
      <c r="BE147" s="462"/>
      <c r="BF147" s="462"/>
      <c r="BG147" s="462"/>
      <c r="BH147" s="462"/>
      <c r="BI147" s="462"/>
      <c r="BJ147" s="462"/>
      <c r="BK147" s="462"/>
      <c r="BL147" s="462"/>
      <c r="BM147" s="462"/>
      <c r="BN147" s="462"/>
      <c r="BO147" s="462"/>
      <c r="BP147" s="462"/>
      <c r="BQ147" s="462"/>
      <c r="BR147" s="462"/>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2"/>
      <c r="CO147" s="462"/>
      <c r="CP147" s="462"/>
      <c r="CQ147" s="462"/>
      <c r="CR147" s="462"/>
      <c r="CS147" s="462"/>
      <c r="CT147" s="462"/>
      <c r="CU147" s="462"/>
      <c r="CV147" s="462"/>
      <c r="CW147" s="462"/>
      <c r="CX147" s="462"/>
      <c r="CY147" s="462"/>
      <c r="CZ147" s="462"/>
      <c r="DA147" s="462"/>
      <c r="DB147" s="462"/>
      <c r="DC147" s="462"/>
      <c r="DD147" s="462"/>
      <c r="DE147" s="462"/>
      <c r="DF147" s="462"/>
      <c r="DG147" s="462"/>
      <c r="DH147" s="462"/>
      <c r="DI147" s="462"/>
      <c r="DJ147" s="462"/>
      <c r="DK147" s="462"/>
      <c r="DL147" s="462"/>
      <c r="DM147" s="462"/>
      <c r="DN147" s="462"/>
      <c r="DO147" s="462"/>
      <c r="DP147" s="462"/>
      <c r="DQ147" s="462"/>
      <c r="DR147" s="462"/>
      <c r="DS147" s="462"/>
      <c r="DT147" s="462"/>
      <c r="DU147" s="462"/>
      <c r="DV147" s="462"/>
      <c r="DW147" s="462"/>
      <c r="DX147" s="462"/>
      <c r="DY147" s="462"/>
      <c r="DZ147" s="462"/>
      <c r="EA147" s="462"/>
      <c r="EB147" s="462"/>
      <c r="EC147" s="462"/>
      <c r="ED147" s="462"/>
      <c r="EE147" s="462"/>
      <c r="EF147" s="462"/>
      <c r="EG147" s="462"/>
      <c r="EH147" s="462"/>
      <c r="EI147" s="462"/>
      <c r="EJ147" s="462"/>
      <c r="EK147" s="462"/>
      <c r="EL147" s="462"/>
      <c r="EM147" s="462"/>
      <c r="EN147" s="462"/>
      <c r="EO147" s="462"/>
      <c r="EP147" s="462"/>
      <c r="EQ147" s="462"/>
      <c r="ER147" s="462"/>
      <c r="ES147" s="462"/>
      <c r="ET147" s="462"/>
      <c r="EU147" s="462"/>
      <c r="EV147" s="462"/>
      <c r="EW147" s="462"/>
      <c r="EX147" s="462"/>
      <c r="EY147" s="462"/>
      <c r="EZ147" s="462"/>
      <c r="FA147" s="462"/>
      <c r="FB147" s="462"/>
      <c r="FC147" s="462"/>
      <c r="FD147" s="462"/>
      <c r="FE147" s="462"/>
      <c r="FF147" s="462"/>
      <c r="FG147" s="462"/>
      <c r="FH147" s="462"/>
      <c r="FI147" s="462"/>
      <c r="FJ147" s="462"/>
      <c r="FK147" s="462"/>
      <c r="FL147" s="462"/>
      <c r="FM147" s="462"/>
      <c r="FN147" s="462"/>
      <c r="FO147" s="462"/>
      <c r="FP147" s="462"/>
      <c r="FQ147" s="462"/>
      <c r="FR147" s="462"/>
      <c r="FS147" s="462"/>
      <c r="FT147" s="462"/>
      <c r="FU147" s="462"/>
      <c r="FV147" s="462"/>
      <c r="FW147" s="462"/>
      <c r="FX147" s="462"/>
      <c r="FY147" s="462"/>
      <c r="FZ147" s="462"/>
      <c r="GA147" s="462"/>
      <c r="GB147" s="462"/>
      <c r="GC147" s="462"/>
      <c r="GD147" s="462"/>
      <c r="GE147" s="462"/>
      <c r="GF147" s="462"/>
      <c r="GG147" s="462"/>
      <c r="GH147" s="462"/>
      <c r="GI147" s="462"/>
      <c r="GJ147" s="462"/>
      <c r="GK147" s="462"/>
      <c r="GL147" s="462"/>
      <c r="GM147" s="462"/>
      <c r="GN147" s="462"/>
      <c r="GO147" s="462"/>
      <c r="GP147" s="462"/>
      <c r="GQ147" s="462"/>
      <c r="GR147" s="462"/>
      <c r="GS147" s="462"/>
      <c r="GT147" s="462"/>
      <c r="GU147" s="462"/>
      <c r="GV147" s="462"/>
      <c r="GW147" s="462"/>
      <c r="GX147" s="462"/>
      <c r="GY147" s="462"/>
      <c r="GZ147" s="462"/>
      <c r="HA147" s="462"/>
      <c r="HB147" s="462"/>
      <c r="HC147" s="462"/>
      <c r="HD147" s="462"/>
      <c r="HE147" s="462"/>
      <c r="HF147" s="462"/>
      <c r="HG147" s="462"/>
      <c r="HH147" s="462"/>
      <c r="HI147" s="462"/>
      <c r="HJ147" s="462"/>
      <c r="HK147" s="462"/>
      <c r="HL147" s="462"/>
      <c r="HM147" s="462"/>
      <c r="HN147" s="462"/>
      <c r="HO147" s="462"/>
      <c r="HP147" s="462"/>
      <c r="HQ147" s="462"/>
      <c r="HR147" s="462"/>
      <c r="HS147" s="462"/>
    </row>
    <row r="148" customHeight="1" spans="1:227">
      <c r="A148" s="439" t="s">
        <v>6597</v>
      </c>
      <c r="B148" s="440">
        <v>45370</v>
      </c>
      <c r="C148" s="441" t="s">
        <v>6643</v>
      </c>
      <c r="D148" s="439" t="s">
        <v>6763</v>
      </c>
      <c r="E148" s="453" t="s">
        <v>6584</v>
      </c>
      <c r="F148" s="454">
        <v>7</v>
      </c>
      <c r="G148" s="454">
        <v>165</v>
      </c>
      <c r="H148" s="455" t="s">
        <v>1817</v>
      </c>
      <c r="I148" s="524" t="s">
        <v>3848</v>
      </c>
      <c r="J148" s="457" t="s">
        <v>6638</v>
      </c>
      <c r="K148" s="524" t="str">
        <f>VLOOKUP(G148,'Accepted Papers'!C$3:J$362,8,FALSE)</f>
        <v>Nannan Huang, Haytham M. Fayek, Xiuzhen Zhang</v>
      </c>
      <c r="L148" s="524" t="s">
        <v>3848</v>
      </c>
      <c r="M148" s="524" t="s">
        <v>3850</v>
      </c>
      <c r="N148" s="524" t="s">
        <v>3852</v>
      </c>
      <c r="O148" s="524"/>
      <c r="P148" s="524"/>
      <c r="Q148" s="524"/>
      <c r="R148" s="524"/>
      <c r="S148" s="524"/>
      <c r="T148" s="459"/>
      <c r="U148" s="459"/>
      <c r="V148" s="524"/>
      <c r="W148" s="524"/>
      <c r="X148" s="524" t="s">
        <v>3848</v>
      </c>
      <c r="Y148" s="524" t="s">
        <v>3850</v>
      </c>
      <c r="Z148" s="524" t="s">
        <v>3852</v>
      </c>
      <c r="AA148" s="524"/>
      <c r="AB148" s="524"/>
      <c r="AC148" s="524"/>
      <c r="AD148" s="524"/>
      <c r="AE148" s="524"/>
      <c r="AF148" s="524"/>
      <c r="AG148" s="524"/>
      <c r="AH148" s="524"/>
      <c r="AI148" s="524"/>
      <c r="AJ148" s="524"/>
      <c r="AK148" s="524"/>
      <c r="AL148" s="524"/>
      <c r="AM148" s="524"/>
      <c r="AN148" s="524"/>
      <c r="AO148" s="462"/>
      <c r="AP148" s="462"/>
      <c r="AQ148" s="462"/>
      <c r="AR148" s="462"/>
      <c r="AS148" s="462"/>
      <c r="AT148" s="462"/>
      <c r="AU148" s="462"/>
      <c r="AV148" s="462"/>
      <c r="AW148" s="462"/>
      <c r="AX148" s="462"/>
      <c r="AY148" s="462"/>
      <c r="AZ148" s="462"/>
      <c r="BA148" s="462"/>
      <c r="BB148" s="462"/>
      <c r="BC148" s="462"/>
      <c r="BD148" s="462"/>
      <c r="BE148" s="462"/>
      <c r="BF148" s="462"/>
      <c r="BG148" s="462"/>
      <c r="BH148" s="462"/>
      <c r="BI148" s="462"/>
      <c r="BJ148" s="462"/>
      <c r="BK148" s="462"/>
      <c r="BL148" s="462"/>
      <c r="BM148" s="462"/>
      <c r="BN148" s="462"/>
      <c r="BO148" s="462"/>
      <c r="BP148" s="462"/>
      <c r="BQ148" s="462"/>
      <c r="BR148" s="462"/>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2"/>
      <c r="CO148" s="462"/>
      <c r="CP148" s="462"/>
      <c r="CQ148" s="462"/>
      <c r="CR148" s="462"/>
      <c r="CS148" s="462"/>
      <c r="CT148" s="462"/>
      <c r="CU148" s="462"/>
      <c r="CV148" s="462"/>
      <c r="CW148" s="462"/>
      <c r="CX148" s="462"/>
      <c r="CY148" s="462"/>
      <c r="CZ148" s="462"/>
      <c r="DA148" s="462"/>
      <c r="DB148" s="462"/>
      <c r="DC148" s="462"/>
      <c r="DD148" s="462"/>
      <c r="DE148" s="462"/>
      <c r="DF148" s="462"/>
      <c r="DG148" s="462"/>
      <c r="DH148" s="462"/>
      <c r="DI148" s="462"/>
      <c r="DJ148" s="462"/>
      <c r="DK148" s="462"/>
      <c r="DL148" s="462"/>
      <c r="DM148" s="462"/>
      <c r="DN148" s="462"/>
      <c r="DO148" s="462"/>
      <c r="DP148" s="462"/>
      <c r="DQ148" s="462"/>
      <c r="DR148" s="462"/>
      <c r="DS148" s="462"/>
      <c r="DT148" s="462"/>
      <c r="DU148" s="462"/>
      <c r="DV148" s="462"/>
      <c r="DW148" s="462"/>
      <c r="DX148" s="462"/>
      <c r="DY148" s="462"/>
      <c r="DZ148" s="462"/>
      <c r="EA148" s="462"/>
      <c r="EB148" s="462"/>
      <c r="EC148" s="462"/>
      <c r="ED148" s="462"/>
      <c r="EE148" s="462"/>
      <c r="EF148" s="462"/>
      <c r="EG148" s="462"/>
      <c r="EH148" s="462"/>
      <c r="EI148" s="462"/>
      <c r="EJ148" s="462"/>
      <c r="EK148" s="462"/>
      <c r="EL148" s="462"/>
      <c r="EM148" s="462"/>
      <c r="EN148" s="462"/>
      <c r="EO148" s="462"/>
      <c r="EP148" s="462"/>
      <c r="EQ148" s="462"/>
      <c r="ER148" s="462"/>
      <c r="ES148" s="462"/>
      <c r="ET148" s="462"/>
      <c r="EU148" s="462"/>
      <c r="EV148" s="462"/>
      <c r="EW148" s="462"/>
      <c r="EX148" s="462"/>
      <c r="EY148" s="462"/>
      <c r="EZ148" s="462"/>
      <c r="FA148" s="462"/>
      <c r="FB148" s="462"/>
      <c r="FC148" s="462"/>
      <c r="FD148" s="462"/>
      <c r="FE148" s="462"/>
      <c r="FF148" s="462"/>
      <c r="FG148" s="462"/>
      <c r="FH148" s="462"/>
      <c r="FI148" s="462"/>
      <c r="FJ148" s="462"/>
      <c r="FK148" s="462"/>
      <c r="FL148" s="462"/>
      <c r="FM148" s="462"/>
      <c r="FN148" s="462"/>
      <c r="FO148" s="462"/>
      <c r="FP148" s="462"/>
      <c r="FQ148" s="462"/>
      <c r="FR148" s="462"/>
      <c r="FS148" s="462"/>
      <c r="FT148" s="462"/>
      <c r="FU148" s="462"/>
      <c r="FV148" s="462"/>
      <c r="FW148" s="462"/>
      <c r="FX148" s="462"/>
      <c r="FY148" s="462"/>
      <c r="FZ148" s="462"/>
      <c r="GA148" s="462"/>
      <c r="GB148" s="462"/>
      <c r="GC148" s="462"/>
      <c r="GD148" s="462"/>
      <c r="GE148" s="462"/>
      <c r="GF148" s="462"/>
      <c r="GG148" s="462"/>
      <c r="GH148" s="462"/>
      <c r="GI148" s="462"/>
      <c r="GJ148" s="462"/>
      <c r="GK148" s="462"/>
      <c r="GL148" s="462"/>
      <c r="GM148" s="462"/>
      <c r="GN148" s="462"/>
      <c r="GO148" s="462"/>
      <c r="GP148" s="462"/>
      <c r="GQ148" s="462"/>
      <c r="GR148" s="462"/>
      <c r="GS148" s="462"/>
      <c r="GT148" s="462"/>
      <c r="GU148" s="462"/>
      <c r="GV148" s="462"/>
      <c r="GW148" s="462"/>
      <c r="GX148" s="462"/>
      <c r="GY148" s="462"/>
      <c r="GZ148" s="462"/>
      <c r="HA148" s="462"/>
      <c r="HB148" s="462"/>
      <c r="HC148" s="462"/>
      <c r="HD148" s="462"/>
      <c r="HE148" s="462"/>
      <c r="HF148" s="462"/>
      <c r="HG148" s="462"/>
      <c r="HH148" s="462"/>
      <c r="HI148" s="462"/>
      <c r="HJ148" s="462"/>
      <c r="HK148" s="462"/>
      <c r="HL148" s="462"/>
      <c r="HM148" s="462"/>
      <c r="HN148" s="462"/>
      <c r="HO148" s="462"/>
      <c r="HP148" s="462"/>
      <c r="HQ148" s="462"/>
      <c r="HR148" s="462"/>
      <c r="HS148" s="462"/>
    </row>
    <row r="149" customHeight="1" spans="1:227">
      <c r="A149" s="439" t="s">
        <v>6597</v>
      </c>
      <c r="B149" s="440">
        <v>45370</v>
      </c>
      <c r="C149" s="441" t="s">
        <v>6643</v>
      </c>
      <c r="D149" s="439" t="s">
        <v>6763</v>
      </c>
      <c r="E149" s="453" t="s">
        <v>6554</v>
      </c>
      <c r="F149" s="454">
        <v>23</v>
      </c>
      <c r="G149" s="454">
        <v>132</v>
      </c>
      <c r="H149" s="455" t="s">
        <v>1072</v>
      </c>
      <c r="I149" s="524" t="s">
        <v>1066</v>
      </c>
      <c r="J149" s="457" t="s">
        <v>6638</v>
      </c>
      <c r="K149" s="524" t="str">
        <f>VLOOKUP(G149,'Accepted Papers'!C$3:J$362,8,FALSE)</f>
        <v>Yoo Hyun Jeong, Myeong soo Han, Dong-Kyu Chae</v>
      </c>
      <c r="L149" s="524" t="s">
        <v>1066</v>
      </c>
      <c r="M149" s="524" t="s">
        <v>5333</v>
      </c>
      <c r="N149" s="524" t="s">
        <v>5335</v>
      </c>
      <c r="O149" s="524"/>
      <c r="P149" s="524"/>
      <c r="Q149" s="524"/>
      <c r="R149" s="524"/>
      <c r="S149" s="524"/>
      <c r="T149" s="459"/>
      <c r="U149" s="459"/>
      <c r="V149" s="524"/>
      <c r="W149" s="524"/>
      <c r="X149" s="524" t="s">
        <v>1066</v>
      </c>
      <c r="Y149" s="524" t="s">
        <v>5333</v>
      </c>
      <c r="Z149" s="524" t="s">
        <v>5335</v>
      </c>
      <c r="AA149" s="524"/>
      <c r="AB149" s="524"/>
      <c r="AC149" s="524"/>
      <c r="AD149" s="524"/>
      <c r="AE149" s="524"/>
      <c r="AF149" s="524"/>
      <c r="AG149" s="524"/>
      <c r="AH149" s="524"/>
      <c r="AI149" s="524"/>
      <c r="AJ149" s="524"/>
      <c r="AK149" s="524"/>
      <c r="AL149" s="524"/>
      <c r="AM149" s="524"/>
      <c r="AN149" s="524"/>
      <c r="AO149" s="462"/>
      <c r="AP149" s="462"/>
      <c r="AQ149" s="462"/>
      <c r="AR149" s="462"/>
      <c r="AS149" s="462"/>
      <c r="AT149" s="462"/>
      <c r="AU149" s="462"/>
      <c r="AV149" s="462"/>
      <c r="AW149" s="462"/>
      <c r="AX149" s="462"/>
      <c r="AY149" s="462"/>
      <c r="AZ149" s="462"/>
      <c r="BA149" s="462"/>
      <c r="BB149" s="462"/>
      <c r="BC149" s="462"/>
      <c r="BD149" s="462"/>
      <c r="BE149" s="462"/>
      <c r="BF149" s="462"/>
      <c r="BG149" s="462"/>
      <c r="BH149" s="462"/>
      <c r="BI149" s="462"/>
      <c r="BJ149" s="462"/>
      <c r="BK149" s="462"/>
      <c r="BL149" s="462"/>
      <c r="BM149" s="462"/>
      <c r="BN149" s="462"/>
      <c r="BO149" s="462"/>
      <c r="BP149" s="462"/>
      <c r="BQ149" s="462"/>
      <c r="BR149" s="462"/>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2"/>
      <c r="CO149" s="462"/>
      <c r="CP149" s="462"/>
      <c r="CQ149" s="462"/>
      <c r="CR149" s="462"/>
      <c r="CS149" s="462"/>
      <c r="CT149" s="462"/>
      <c r="CU149" s="462"/>
      <c r="CV149" s="462"/>
      <c r="CW149" s="462"/>
      <c r="CX149" s="462"/>
      <c r="CY149" s="462"/>
      <c r="CZ149" s="462"/>
      <c r="DA149" s="462"/>
      <c r="DB149" s="462"/>
      <c r="DC149" s="462"/>
      <c r="DD149" s="462"/>
      <c r="DE149" s="462"/>
      <c r="DF149" s="462"/>
      <c r="DG149" s="462"/>
      <c r="DH149" s="462"/>
      <c r="DI149" s="462"/>
      <c r="DJ149" s="462"/>
      <c r="DK149" s="462"/>
      <c r="DL149" s="462"/>
      <c r="DM149" s="462"/>
      <c r="DN149" s="462"/>
      <c r="DO149" s="462"/>
      <c r="DP149" s="462"/>
      <c r="DQ149" s="462"/>
      <c r="DR149" s="462"/>
      <c r="DS149" s="462"/>
      <c r="DT149" s="462"/>
      <c r="DU149" s="462"/>
      <c r="DV149" s="462"/>
      <c r="DW149" s="462"/>
      <c r="DX149" s="462"/>
      <c r="DY149" s="462"/>
      <c r="DZ149" s="462"/>
      <c r="EA149" s="462"/>
      <c r="EB149" s="462"/>
      <c r="EC149" s="462"/>
      <c r="ED149" s="462"/>
      <c r="EE149" s="462"/>
      <c r="EF149" s="462"/>
      <c r="EG149" s="462"/>
      <c r="EH149" s="462"/>
      <c r="EI149" s="462"/>
      <c r="EJ149" s="462"/>
      <c r="EK149" s="462"/>
      <c r="EL149" s="462"/>
      <c r="EM149" s="462"/>
      <c r="EN149" s="462"/>
      <c r="EO149" s="462"/>
      <c r="EP149" s="462"/>
      <c r="EQ149" s="462"/>
      <c r="ER149" s="462"/>
      <c r="ES149" s="462"/>
      <c r="ET149" s="462"/>
      <c r="EU149" s="462"/>
      <c r="EV149" s="462"/>
      <c r="EW149" s="462"/>
      <c r="EX149" s="462"/>
      <c r="EY149" s="462"/>
      <c r="EZ149" s="462"/>
      <c r="FA149" s="462"/>
      <c r="FB149" s="462"/>
      <c r="FC149" s="462"/>
      <c r="FD149" s="462"/>
      <c r="FE149" s="462"/>
      <c r="FF149" s="462"/>
      <c r="FG149" s="462"/>
      <c r="FH149" s="462"/>
      <c r="FI149" s="462"/>
      <c r="FJ149" s="462"/>
      <c r="FK149" s="462"/>
      <c r="FL149" s="462"/>
      <c r="FM149" s="462"/>
      <c r="FN149" s="462"/>
      <c r="FO149" s="462"/>
      <c r="FP149" s="462"/>
      <c r="FQ149" s="462"/>
      <c r="FR149" s="462"/>
      <c r="FS149" s="462"/>
      <c r="FT149" s="462"/>
      <c r="FU149" s="462"/>
      <c r="FV149" s="462"/>
      <c r="FW149" s="462"/>
      <c r="FX149" s="462"/>
      <c r="FY149" s="462"/>
      <c r="FZ149" s="462"/>
      <c r="GA149" s="462"/>
      <c r="GB149" s="462"/>
      <c r="GC149" s="462"/>
      <c r="GD149" s="462"/>
      <c r="GE149" s="462"/>
      <c r="GF149" s="462"/>
      <c r="GG149" s="462"/>
      <c r="GH149" s="462"/>
      <c r="GI149" s="462"/>
      <c r="GJ149" s="462"/>
      <c r="GK149" s="462"/>
      <c r="GL149" s="462"/>
      <c r="GM149" s="462"/>
      <c r="GN149" s="462"/>
      <c r="GO149" s="462"/>
      <c r="GP149" s="462"/>
      <c r="GQ149" s="462"/>
      <c r="GR149" s="462"/>
      <c r="GS149" s="462"/>
      <c r="GT149" s="462"/>
      <c r="GU149" s="462"/>
      <c r="GV149" s="462"/>
      <c r="GW149" s="462"/>
      <c r="GX149" s="462"/>
      <c r="GY149" s="462"/>
      <c r="GZ149" s="462"/>
      <c r="HA149" s="462"/>
      <c r="HB149" s="462"/>
      <c r="HC149" s="462"/>
      <c r="HD149" s="462"/>
      <c r="HE149" s="462"/>
      <c r="HF149" s="462"/>
      <c r="HG149" s="462"/>
      <c r="HH149" s="462"/>
      <c r="HI149" s="462"/>
      <c r="HJ149" s="462"/>
      <c r="HK149" s="462"/>
      <c r="HL149" s="462"/>
      <c r="HM149" s="462"/>
      <c r="HN149" s="462"/>
      <c r="HO149" s="462"/>
      <c r="HP149" s="462"/>
      <c r="HQ149" s="462"/>
      <c r="HR149" s="462"/>
      <c r="HS149" s="462"/>
    </row>
    <row r="150" customHeight="1" spans="1:227">
      <c r="A150" s="439" t="s">
        <v>6597</v>
      </c>
      <c r="B150" s="440">
        <v>45370</v>
      </c>
      <c r="C150" s="441" t="s">
        <v>6643</v>
      </c>
      <c r="D150" s="439" t="s">
        <v>6763</v>
      </c>
      <c r="E150" s="453" t="s">
        <v>6549</v>
      </c>
      <c r="F150" s="454">
        <v>2</v>
      </c>
      <c r="G150" s="454">
        <v>216</v>
      </c>
      <c r="H150" s="455" t="s">
        <v>1962</v>
      </c>
      <c r="I150" s="524" t="s">
        <v>4106</v>
      </c>
      <c r="J150" s="457" t="s">
        <v>6638</v>
      </c>
      <c r="K150" s="524" t="str">
        <f>VLOOKUP(G150,'Accepted Papers'!C$3:J$362,8,FALSE)</f>
        <v>Yong Cao, Min Chen, Daniel Hershcovich</v>
      </c>
      <c r="L150" s="524" t="s">
        <v>4106</v>
      </c>
      <c r="M150" s="524" t="s">
        <v>4114</v>
      </c>
      <c r="N150" s="524" t="s">
        <v>4116</v>
      </c>
      <c r="O150" s="524"/>
      <c r="P150" s="524"/>
      <c r="Q150" s="524"/>
      <c r="R150" s="524"/>
      <c r="S150" s="524"/>
      <c r="T150" s="459"/>
      <c r="U150" s="459"/>
      <c r="V150" s="524"/>
      <c r="W150" s="524"/>
      <c r="X150" s="524" t="s">
        <v>4106</v>
      </c>
      <c r="Y150" s="524" t="s">
        <v>4114</v>
      </c>
      <c r="Z150" s="524" t="s">
        <v>4116</v>
      </c>
      <c r="AA150" s="524"/>
      <c r="AB150" s="524"/>
      <c r="AC150" s="524"/>
      <c r="AD150" s="524"/>
      <c r="AE150" s="524"/>
      <c r="AF150" s="524"/>
      <c r="AG150" s="524"/>
      <c r="AH150" s="524"/>
      <c r="AI150" s="524"/>
      <c r="AJ150" s="524"/>
      <c r="AK150" s="524"/>
      <c r="AL150" s="524"/>
      <c r="AM150" s="524"/>
      <c r="AN150" s="524"/>
      <c r="AO150" s="462"/>
      <c r="AP150" s="462"/>
      <c r="AQ150" s="462"/>
      <c r="AR150" s="462"/>
      <c r="AS150" s="462"/>
      <c r="AT150" s="462"/>
      <c r="AU150" s="462"/>
      <c r="AV150" s="462"/>
      <c r="AW150" s="462"/>
      <c r="AX150" s="462"/>
      <c r="AY150" s="462"/>
      <c r="AZ150" s="462"/>
      <c r="BA150" s="462"/>
      <c r="BB150" s="462"/>
      <c r="BC150" s="462"/>
      <c r="BD150" s="462"/>
      <c r="BE150" s="462"/>
      <c r="BF150" s="462"/>
      <c r="BG150" s="462"/>
      <c r="BH150" s="462"/>
      <c r="BI150" s="462"/>
      <c r="BJ150" s="462"/>
      <c r="BK150" s="462"/>
      <c r="BL150" s="462"/>
      <c r="BM150" s="462"/>
      <c r="BN150" s="462"/>
      <c r="BO150" s="462"/>
      <c r="BP150" s="462"/>
      <c r="BQ150" s="462"/>
      <c r="BR150" s="462"/>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2"/>
      <c r="CO150" s="462"/>
      <c r="CP150" s="462"/>
      <c r="CQ150" s="462"/>
      <c r="CR150" s="462"/>
      <c r="CS150" s="462"/>
      <c r="CT150" s="462"/>
      <c r="CU150" s="462"/>
      <c r="CV150" s="462"/>
      <c r="CW150" s="462"/>
      <c r="CX150" s="462"/>
      <c r="CY150" s="462"/>
      <c r="CZ150" s="462"/>
      <c r="DA150" s="462"/>
      <c r="DB150" s="462"/>
      <c r="DC150" s="462"/>
      <c r="DD150" s="462"/>
      <c r="DE150" s="462"/>
      <c r="DF150" s="462"/>
      <c r="DG150" s="462"/>
      <c r="DH150" s="462"/>
      <c r="DI150" s="462"/>
      <c r="DJ150" s="462"/>
      <c r="DK150" s="462"/>
      <c r="DL150" s="462"/>
      <c r="DM150" s="462"/>
      <c r="DN150" s="462"/>
      <c r="DO150" s="462"/>
      <c r="DP150" s="462"/>
      <c r="DQ150" s="462"/>
      <c r="DR150" s="462"/>
      <c r="DS150" s="462"/>
      <c r="DT150" s="462"/>
      <c r="DU150" s="462"/>
      <c r="DV150" s="462"/>
      <c r="DW150" s="462"/>
      <c r="DX150" s="462"/>
      <c r="DY150" s="462"/>
      <c r="DZ150" s="462"/>
      <c r="EA150" s="462"/>
      <c r="EB150" s="462"/>
      <c r="EC150" s="462"/>
      <c r="ED150" s="462"/>
      <c r="EE150" s="462"/>
      <c r="EF150" s="462"/>
      <c r="EG150" s="462"/>
      <c r="EH150" s="462"/>
      <c r="EI150" s="462"/>
      <c r="EJ150" s="462"/>
      <c r="EK150" s="462"/>
      <c r="EL150" s="462"/>
      <c r="EM150" s="462"/>
      <c r="EN150" s="462"/>
      <c r="EO150" s="462"/>
      <c r="EP150" s="462"/>
      <c r="EQ150" s="462"/>
      <c r="ER150" s="462"/>
      <c r="ES150" s="462"/>
      <c r="ET150" s="462"/>
      <c r="EU150" s="462"/>
      <c r="EV150" s="462"/>
      <c r="EW150" s="462"/>
      <c r="EX150" s="462"/>
      <c r="EY150" s="462"/>
      <c r="EZ150" s="462"/>
      <c r="FA150" s="462"/>
      <c r="FB150" s="462"/>
      <c r="FC150" s="462"/>
      <c r="FD150" s="462"/>
      <c r="FE150" s="462"/>
      <c r="FF150" s="462"/>
      <c r="FG150" s="462"/>
      <c r="FH150" s="462"/>
      <c r="FI150" s="462"/>
      <c r="FJ150" s="462"/>
      <c r="FK150" s="462"/>
      <c r="FL150" s="462"/>
      <c r="FM150" s="462"/>
      <c r="FN150" s="462"/>
      <c r="FO150" s="462"/>
      <c r="FP150" s="462"/>
      <c r="FQ150" s="462"/>
      <c r="FR150" s="462"/>
      <c r="FS150" s="462"/>
      <c r="FT150" s="462"/>
      <c r="FU150" s="462"/>
      <c r="FV150" s="462"/>
      <c r="FW150" s="462"/>
      <c r="FX150" s="462"/>
      <c r="FY150" s="462"/>
      <c r="FZ150" s="462"/>
      <c r="GA150" s="462"/>
      <c r="GB150" s="462"/>
      <c r="GC150" s="462"/>
      <c r="GD150" s="462"/>
      <c r="GE150" s="462"/>
      <c r="GF150" s="462"/>
      <c r="GG150" s="462"/>
      <c r="GH150" s="462"/>
      <c r="GI150" s="462"/>
      <c r="GJ150" s="462"/>
      <c r="GK150" s="462"/>
      <c r="GL150" s="462"/>
      <c r="GM150" s="462"/>
      <c r="GN150" s="462"/>
      <c r="GO150" s="462"/>
      <c r="GP150" s="462"/>
      <c r="GQ150" s="462"/>
      <c r="GR150" s="462"/>
      <c r="GS150" s="462"/>
      <c r="GT150" s="462"/>
      <c r="GU150" s="462"/>
      <c r="GV150" s="462"/>
      <c r="GW150" s="462"/>
      <c r="GX150" s="462"/>
      <c r="GY150" s="462"/>
      <c r="GZ150" s="462"/>
      <c r="HA150" s="462"/>
      <c r="HB150" s="462"/>
      <c r="HC150" s="462"/>
      <c r="HD150" s="462"/>
      <c r="HE150" s="462"/>
      <c r="HF150" s="462"/>
      <c r="HG150" s="462"/>
      <c r="HH150" s="462"/>
      <c r="HI150" s="462"/>
      <c r="HJ150" s="462"/>
      <c r="HK150" s="462"/>
      <c r="HL150" s="462"/>
      <c r="HM150" s="462"/>
      <c r="HN150" s="462"/>
      <c r="HO150" s="462"/>
      <c r="HP150" s="462"/>
      <c r="HQ150" s="462"/>
      <c r="HR150" s="462"/>
      <c r="HS150" s="462"/>
    </row>
    <row r="151" customHeight="1" spans="1:227">
      <c r="A151" s="439" t="s">
        <v>6597</v>
      </c>
      <c r="B151" s="440">
        <v>45370</v>
      </c>
      <c r="C151" s="441" t="s">
        <v>6643</v>
      </c>
      <c r="D151" s="439" t="s">
        <v>6763</v>
      </c>
      <c r="E151" s="453" t="s">
        <v>6575</v>
      </c>
      <c r="F151" s="454">
        <v>17</v>
      </c>
      <c r="G151" s="454">
        <v>249</v>
      </c>
      <c r="H151" s="455" t="s">
        <v>2063</v>
      </c>
      <c r="I151" s="524" t="s">
        <v>5596</v>
      </c>
      <c r="J151" s="457" t="s">
        <v>6638</v>
      </c>
      <c r="K151" s="524" t="str">
        <f>VLOOKUP(G151,'Accepted Papers'!C$3:J$362,8,FALSE)</f>
        <v>Christian Khairallah, Reham Marzouk, Salam Khalifa, Mayar Nassar, Nizar Habash</v>
      </c>
      <c r="L151" s="524" t="s">
        <v>5596</v>
      </c>
      <c r="M151" s="524" t="s">
        <v>5598</v>
      </c>
      <c r="N151" s="524" t="s">
        <v>5600</v>
      </c>
      <c r="O151" s="524" t="s">
        <v>5602</v>
      </c>
      <c r="P151" s="524" t="s">
        <v>2061</v>
      </c>
      <c r="Q151" s="524"/>
      <c r="R151" s="524"/>
      <c r="S151" s="524"/>
      <c r="T151" s="459"/>
      <c r="U151" s="459"/>
      <c r="V151" s="524"/>
      <c r="W151" s="524"/>
      <c r="X151" s="524" t="s">
        <v>5596</v>
      </c>
      <c r="Y151" s="524" t="s">
        <v>5598</v>
      </c>
      <c r="Z151" s="524" t="s">
        <v>5600</v>
      </c>
      <c r="AA151" s="524" t="s">
        <v>5602</v>
      </c>
      <c r="AB151" s="524" t="s">
        <v>2061</v>
      </c>
      <c r="AC151" s="524"/>
      <c r="AD151" s="524"/>
      <c r="AE151" s="524"/>
      <c r="AF151" s="524"/>
      <c r="AG151" s="524"/>
      <c r="AH151" s="524"/>
      <c r="AI151" s="524"/>
      <c r="AJ151" s="524"/>
      <c r="AK151" s="524"/>
      <c r="AL151" s="524"/>
      <c r="AM151" s="524"/>
      <c r="AN151" s="524"/>
      <c r="AO151" s="462"/>
      <c r="AP151" s="462"/>
      <c r="AQ151" s="462"/>
      <c r="AR151" s="462"/>
      <c r="AS151" s="462"/>
      <c r="AT151" s="462"/>
      <c r="AU151" s="462"/>
      <c r="AV151" s="462"/>
      <c r="AW151" s="462"/>
      <c r="AX151" s="462"/>
      <c r="AY151" s="462"/>
      <c r="AZ151" s="462"/>
      <c r="BA151" s="462"/>
      <c r="BB151" s="462"/>
      <c r="BC151" s="462"/>
      <c r="BD151" s="462"/>
      <c r="BE151" s="462"/>
      <c r="BF151" s="462"/>
      <c r="BG151" s="462"/>
      <c r="BH151" s="462"/>
      <c r="BI151" s="462"/>
      <c r="BJ151" s="462"/>
      <c r="BK151" s="462"/>
      <c r="BL151" s="462"/>
      <c r="BM151" s="462"/>
      <c r="BN151" s="462"/>
      <c r="BO151" s="462"/>
      <c r="BP151" s="462"/>
      <c r="BQ151" s="462"/>
      <c r="BR151" s="462"/>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2"/>
      <c r="CO151" s="462"/>
      <c r="CP151" s="462"/>
      <c r="CQ151" s="462"/>
      <c r="CR151" s="462"/>
      <c r="CS151" s="462"/>
      <c r="CT151" s="462"/>
      <c r="CU151" s="462"/>
      <c r="CV151" s="462"/>
      <c r="CW151" s="462"/>
      <c r="CX151" s="462"/>
      <c r="CY151" s="462"/>
      <c r="CZ151" s="462"/>
      <c r="DA151" s="462"/>
      <c r="DB151" s="462"/>
      <c r="DC151" s="462"/>
      <c r="DD151" s="462"/>
      <c r="DE151" s="462"/>
      <c r="DF151" s="462"/>
      <c r="DG151" s="462"/>
      <c r="DH151" s="462"/>
      <c r="DI151" s="462"/>
      <c r="DJ151" s="462"/>
      <c r="DK151" s="462"/>
      <c r="DL151" s="462"/>
      <c r="DM151" s="462"/>
      <c r="DN151" s="462"/>
      <c r="DO151" s="462"/>
      <c r="DP151" s="462"/>
      <c r="DQ151" s="462"/>
      <c r="DR151" s="462"/>
      <c r="DS151" s="462"/>
      <c r="DT151" s="462"/>
      <c r="DU151" s="462"/>
      <c r="DV151" s="462"/>
      <c r="DW151" s="462"/>
      <c r="DX151" s="462"/>
      <c r="DY151" s="462"/>
      <c r="DZ151" s="462"/>
      <c r="EA151" s="462"/>
      <c r="EB151" s="462"/>
      <c r="EC151" s="462"/>
      <c r="ED151" s="462"/>
      <c r="EE151" s="462"/>
      <c r="EF151" s="462"/>
      <c r="EG151" s="462"/>
      <c r="EH151" s="462"/>
      <c r="EI151" s="462"/>
      <c r="EJ151" s="462"/>
      <c r="EK151" s="462"/>
      <c r="EL151" s="462"/>
      <c r="EM151" s="462"/>
      <c r="EN151" s="462"/>
      <c r="EO151" s="462"/>
      <c r="EP151" s="462"/>
      <c r="EQ151" s="462"/>
      <c r="ER151" s="462"/>
      <c r="ES151" s="462"/>
      <c r="ET151" s="462"/>
      <c r="EU151" s="462"/>
      <c r="EV151" s="462"/>
      <c r="EW151" s="462"/>
      <c r="EX151" s="462"/>
      <c r="EY151" s="462"/>
      <c r="EZ151" s="462"/>
      <c r="FA151" s="462"/>
      <c r="FB151" s="462"/>
      <c r="FC151" s="462"/>
      <c r="FD151" s="462"/>
      <c r="FE151" s="462"/>
      <c r="FF151" s="462"/>
      <c r="FG151" s="462"/>
      <c r="FH151" s="462"/>
      <c r="FI151" s="462"/>
      <c r="FJ151" s="462"/>
      <c r="FK151" s="462"/>
      <c r="FL151" s="462"/>
      <c r="FM151" s="462"/>
      <c r="FN151" s="462"/>
      <c r="FO151" s="462"/>
      <c r="FP151" s="462"/>
      <c r="FQ151" s="462"/>
      <c r="FR151" s="462"/>
      <c r="FS151" s="462"/>
      <c r="FT151" s="462"/>
      <c r="FU151" s="462"/>
      <c r="FV151" s="462"/>
      <c r="FW151" s="462"/>
      <c r="FX151" s="462"/>
      <c r="FY151" s="462"/>
      <c r="FZ151" s="462"/>
      <c r="GA151" s="462"/>
      <c r="GB151" s="462"/>
      <c r="GC151" s="462"/>
      <c r="GD151" s="462"/>
      <c r="GE151" s="462"/>
      <c r="GF151" s="462"/>
      <c r="GG151" s="462"/>
      <c r="GH151" s="462"/>
      <c r="GI151" s="462"/>
      <c r="GJ151" s="462"/>
      <c r="GK151" s="462"/>
      <c r="GL151" s="462"/>
      <c r="GM151" s="462"/>
      <c r="GN151" s="462"/>
      <c r="GO151" s="462"/>
      <c r="GP151" s="462"/>
      <c r="GQ151" s="462"/>
      <c r="GR151" s="462"/>
      <c r="GS151" s="462"/>
      <c r="GT151" s="462"/>
      <c r="GU151" s="462"/>
      <c r="GV151" s="462"/>
      <c r="GW151" s="462"/>
      <c r="GX151" s="462"/>
      <c r="GY151" s="462"/>
      <c r="GZ151" s="462"/>
      <c r="HA151" s="462"/>
      <c r="HB151" s="462"/>
      <c r="HC151" s="462"/>
      <c r="HD151" s="462"/>
      <c r="HE151" s="462"/>
      <c r="HF151" s="462"/>
      <c r="HG151" s="462"/>
      <c r="HH151" s="462"/>
      <c r="HI151" s="462"/>
      <c r="HJ151" s="462"/>
      <c r="HK151" s="462"/>
      <c r="HL151" s="462"/>
      <c r="HM151" s="462"/>
      <c r="HN151" s="462"/>
      <c r="HO151" s="462"/>
      <c r="HP151" s="462"/>
      <c r="HQ151" s="462"/>
      <c r="HR151" s="462"/>
      <c r="HS151" s="462"/>
    </row>
    <row r="152" customHeight="1" spans="1:227">
      <c r="A152" s="439" t="s">
        <v>6597</v>
      </c>
      <c r="B152" s="440">
        <v>45370</v>
      </c>
      <c r="C152" s="441" t="s">
        <v>6643</v>
      </c>
      <c r="D152" s="439" t="s">
        <v>6763</v>
      </c>
      <c r="E152" s="453" t="s">
        <v>6574</v>
      </c>
      <c r="F152" s="454">
        <v>14</v>
      </c>
      <c r="G152" s="454">
        <v>313</v>
      </c>
      <c r="H152" s="455" t="s">
        <v>2253</v>
      </c>
      <c r="I152" s="524" t="s">
        <v>4422</v>
      </c>
      <c r="J152" s="457" t="s">
        <v>6638</v>
      </c>
      <c r="K152" s="524" t="str">
        <f>VLOOKUP(G152,'Accepted Papers'!C$3:J$362,8,FALSE)</f>
        <v>Ece Takmaz, Sandro Pezzelle, Raquel Fernández</v>
      </c>
      <c r="L152" s="524" t="s">
        <v>4422</v>
      </c>
      <c r="M152" s="524" t="s">
        <v>4424</v>
      </c>
      <c r="N152" s="524" t="s">
        <v>3349</v>
      </c>
      <c r="O152" s="524"/>
      <c r="P152" s="524"/>
      <c r="Q152" s="524"/>
      <c r="R152" s="524"/>
      <c r="S152" s="524"/>
      <c r="T152" s="459"/>
      <c r="U152" s="459"/>
      <c r="V152" s="524"/>
      <c r="W152" s="524"/>
      <c r="X152" s="524" t="s">
        <v>4422</v>
      </c>
      <c r="Y152" s="524" t="s">
        <v>4424</v>
      </c>
      <c r="Z152" s="524" t="s">
        <v>3349</v>
      </c>
      <c r="AA152" s="524"/>
      <c r="AB152" s="524"/>
      <c r="AC152" s="524"/>
      <c r="AD152" s="524"/>
      <c r="AE152" s="524"/>
      <c r="AF152" s="524"/>
      <c r="AG152" s="524"/>
      <c r="AH152" s="524"/>
      <c r="AI152" s="524"/>
      <c r="AJ152" s="524"/>
      <c r="AK152" s="524"/>
      <c r="AL152" s="524"/>
      <c r="AM152" s="524"/>
      <c r="AN152" s="524"/>
      <c r="AO152" s="462"/>
      <c r="AP152" s="462"/>
      <c r="AQ152" s="462"/>
      <c r="AR152" s="462"/>
      <c r="AS152" s="462"/>
      <c r="AT152" s="462"/>
      <c r="AU152" s="462"/>
      <c r="AV152" s="462"/>
      <c r="AW152" s="462"/>
      <c r="AX152" s="462"/>
      <c r="AY152" s="462"/>
      <c r="AZ152" s="462"/>
      <c r="BA152" s="462"/>
      <c r="BB152" s="462"/>
      <c r="BC152" s="462"/>
      <c r="BD152" s="462"/>
      <c r="BE152" s="462"/>
      <c r="BF152" s="462"/>
      <c r="BG152" s="462"/>
      <c r="BH152" s="462"/>
      <c r="BI152" s="462"/>
      <c r="BJ152" s="462"/>
      <c r="BK152" s="462"/>
      <c r="BL152" s="462"/>
      <c r="BM152" s="462"/>
      <c r="BN152" s="462"/>
      <c r="BO152" s="462"/>
      <c r="BP152" s="462"/>
      <c r="BQ152" s="462"/>
      <c r="BR152" s="462"/>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2"/>
      <c r="CO152" s="462"/>
      <c r="CP152" s="462"/>
      <c r="CQ152" s="462"/>
      <c r="CR152" s="462"/>
      <c r="CS152" s="462"/>
      <c r="CT152" s="462"/>
      <c r="CU152" s="462"/>
      <c r="CV152" s="462"/>
      <c r="CW152" s="462"/>
      <c r="CX152" s="462"/>
      <c r="CY152" s="462"/>
      <c r="CZ152" s="462"/>
      <c r="DA152" s="462"/>
      <c r="DB152" s="462"/>
      <c r="DC152" s="462"/>
      <c r="DD152" s="462"/>
      <c r="DE152" s="462"/>
      <c r="DF152" s="462"/>
      <c r="DG152" s="462"/>
      <c r="DH152" s="462"/>
      <c r="DI152" s="462"/>
      <c r="DJ152" s="462"/>
      <c r="DK152" s="462"/>
      <c r="DL152" s="462"/>
      <c r="DM152" s="462"/>
      <c r="DN152" s="462"/>
      <c r="DO152" s="462"/>
      <c r="DP152" s="462"/>
      <c r="DQ152" s="462"/>
      <c r="DR152" s="462"/>
      <c r="DS152" s="462"/>
      <c r="DT152" s="462"/>
      <c r="DU152" s="462"/>
      <c r="DV152" s="462"/>
      <c r="DW152" s="462"/>
      <c r="DX152" s="462"/>
      <c r="DY152" s="462"/>
      <c r="DZ152" s="462"/>
      <c r="EA152" s="462"/>
      <c r="EB152" s="462"/>
      <c r="EC152" s="462"/>
      <c r="ED152" s="462"/>
      <c r="EE152" s="462"/>
      <c r="EF152" s="462"/>
      <c r="EG152" s="462"/>
      <c r="EH152" s="462"/>
      <c r="EI152" s="462"/>
      <c r="EJ152" s="462"/>
      <c r="EK152" s="462"/>
      <c r="EL152" s="462"/>
      <c r="EM152" s="462"/>
      <c r="EN152" s="462"/>
      <c r="EO152" s="462"/>
      <c r="EP152" s="462"/>
      <c r="EQ152" s="462"/>
      <c r="ER152" s="462"/>
      <c r="ES152" s="462"/>
      <c r="ET152" s="462"/>
      <c r="EU152" s="462"/>
      <c r="EV152" s="462"/>
      <c r="EW152" s="462"/>
      <c r="EX152" s="462"/>
      <c r="EY152" s="462"/>
      <c r="EZ152" s="462"/>
      <c r="FA152" s="462"/>
      <c r="FB152" s="462"/>
      <c r="FC152" s="462"/>
      <c r="FD152" s="462"/>
      <c r="FE152" s="462"/>
      <c r="FF152" s="462"/>
      <c r="FG152" s="462"/>
      <c r="FH152" s="462"/>
      <c r="FI152" s="462"/>
      <c r="FJ152" s="462"/>
      <c r="FK152" s="462"/>
      <c r="FL152" s="462"/>
      <c r="FM152" s="462"/>
      <c r="FN152" s="462"/>
      <c r="FO152" s="462"/>
      <c r="FP152" s="462"/>
      <c r="FQ152" s="462"/>
      <c r="FR152" s="462"/>
      <c r="FS152" s="462"/>
      <c r="FT152" s="462"/>
      <c r="FU152" s="462"/>
      <c r="FV152" s="462"/>
      <c r="FW152" s="462"/>
      <c r="FX152" s="462"/>
      <c r="FY152" s="462"/>
      <c r="FZ152" s="462"/>
      <c r="GA152" s="462"/>
      <c r="GB152" s="462"/>
      <c r="GC152" s="462"/>
      <c r="GD152" s="462"/>
      <c r="GE152" s="462"/>
      <c r="GF152" s="462"/>
      <c r="GG152" s="462"/>
      <c r="GH152" s="462"/>
      <c r="GI152" s="462"/>
      <c r="GJ152" s="462"/>
      <c r="GK152" s="462"/>
      <c r="GL152" s="462"/>
      <c r="GM152" s="462"/>
      <c r="GN152" s="462"/>
      <c r="GO152" s="462"/>
      <c r="GP152" s="462"/>
      <c r="GQ152" s="462"/>
      <c r="GR152" s="462"/>
      <c r="GS152" s="462"/>
      <c r="GT152" s="462"/>
      <c r="GU152" s="462"/>
      <c r="GV152" s="462"/>
      <c r="GW152" s="462"/>
      <c r="GX152" s="462"/>
      <c r="GY152" s="462"/>
      <c r="GZ152" s="462"/>
      <c r="HA152" s="462"/>
      <c r="HB152" s="462"/>
      <c r="HC152" s="462"/>
      <c r="HD152" s="462"/>
      <c r="HE152" s="462"/>
      <c r="HF152" s="462"/>
      <c r="HG152" s="462"/>
      <c r="HH152" s="462"/>
      <c r="HI152" s="462"/>
      <c r="HJ152" s="462"/>
      <c r="HK152" s="462"/>
      <c r="HL152" s="462"/>
      <c r="HM152" s="462"/>
      <c r="HN152" s="462"/>
      <c r="HO152" s="462"/>
      <c r="HP152" s="462"/>
      <c r="HQ152" s="462"/>
      <c r="HR152" s="462"/>
      <c r="HS152" s="462"/>
    </row>
    <row r="153" customHeight="1" spans="1:227">
      <c r="A153" s="439" t="s">
        <v>6597</v>
      </c>
      <c r="B153" s="440">
        <v>45370</v>
      </c>
      <c r="C153" s="441" t="s">
        <v>6643</v>
      </c>
      <c r="D153" s="439" t="s">
        <v>6763</v>
      </c>
      <c r="E153" s="453" t="s">
        <v>6584</v>
      </c>
      <c r="F153" s="454">
        <v>8</v>
      </c>
      <c r="G153" s="454">
        <v>373</v>
      </c>
      <c r="H153" s="455" t="s">
        <v>2425</v>
      </c>
      <c r="I153" s="524" t="s">
        <v>4701</v>
      </c>
      <c r="J153" s="457" t="s">
        <v>6638</v>
      </c>
      <c r="K153" s="524" t="str">
        <f>VLOOKUP(G153,'Accepted Papers'!C$3:J$362,8,FALSE)</f>
        <v>Shahed Masoudian, Cornelia Volaucnik, Markus Schedl, Navid Rekabsaz</v>
      </c>
      <c r="L153" s="524" t="s">
        <v>4701</v>
      </c>
      <c r="M153" s="524" t="s">
        <v>4703</v>
      </c>
      <c r="N153" s="524" t="s">
        <v>4705</v>
      </c>
      <c r="O153" s="524" t="s">
        <v>4707</v>
      </c>
      <c r="P153" s="524"/>
      <c r="Q153" s="524"/>
      <c r="R153" s="524"/>
      <c r="S153" s="524"/>
      <c r="T153" s="459"/>
      <c r="U153" s="459"/>
      <c r="V153" s="524"/>
      <c r="W153" s="524"/>
      <c r="X153" s="524" t="s">
        <v>4701</v>
      </c>
      <c r="Y153" s="524" t="s">
        <v>4703</v>
      </c>
      <c r="Z153" s="524" t="s">
        <v>4705</v>
      </c>
      <c r="AA153" s="524" t="s">
        <v>4707</v>
      </c>
      <c r="AB153" s="524"/>
      <c r="AC153" s="524"/>
      <c r="AD153" s="524"/>
      <c r="AE153" s="524"/>
      <c r="AF153" s="524"/>
      <c r="AG153" s="524"/>
      <c r="AH153" s="524"/>
      <c r="AI153" s="524"/>
      <c r="AJ153" s="524"/>
      <c r="AK153" s="524"/>
      <c r="AL153" s="524"/>
      <c r="AM153" s="524"/>
      <c r="AN153" s="524"/>
      <c r="AO153" s="462"/>
      <c r="AP153" s="462"/>
      <c r="AQ153" s="462"/>
      <c r="AR153" s="462"/>
      <c r="AS153" s="462"/>
      <c r="AT153" s="462"/>
      <c r="AU153" s="462"/>
      <c r="AV153" s="462"/>
      <c r="AW153" s="462"/>
      <c r="AX153" s="462"/>
      <c r="AY153" s="462"/>
      <c r="AZ153" s="462"/>
      <c r="BA153" s="462"/>
      <c r="BB153" s="462"/>
      <c r="BC153" s="462"/>
      <c r="BD153" s="462"/>
      <c r="BE153" s="462"/>
      <c r="BF153" s="462"/>
      <c r="BG153" s="462"/>
      <c r="BH153" s="462"/>
      <c r="BI153" s="462"/>
      <c r="BJ153" s="462"/>
      <c r="BK153" s="462"/>
      <c r="BL153" s="462"/>
      <c r="BM153" s="462"/>
      <c r="BN153" s="462"/>
      <c r="BO153" s="462"/>
      <c r="BP153" s="462"/>
      <c r="BQ153" s="462"/>
      <c r="BR153" s="462"/>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2"/>
      <c r="CO153" s="462"/>
      <c r="CP153" s="462"/>
      <c r="CQ153" s="462"/>
      <c r="CR153" s="462"/>
      <c r="CS153" s="462"/>
      <c r="CT153" s="462"/>
      <c r="CU153" s="462"/>
      <c r="CV153" s="462"/>
      <c r="CW153" s="462"/>
      <c r="CX153" s="462"/>
      <c r="CY153" s="462"/>
      <c r="CZ153" s="462"/>
      <c r="DA153" s="462"/>
      <c r="DB153" s="462"/>
      <c r="DC153" s="462"/>
      <c r="DD153" s="462"/>
      <c r="DE153" s="462"/>
      <c r="DF153" s="462"/>
      <c r="DG153" s="462"/>
      <c r="DH153" s="462"/>
      <c r="DI153" s="462"/>
      <c r="DJ153" s="462"/>
      <c r="DK153" s="462"/>
      <c r="DL153" s="462"/>
      <c r="DM153" s="462"/>
      <c r="DN153" s="462"/>
      <c r="DO153" s="462"/>
      <c r="DP153" s="462"/>
      <c r="DQ153" s="462"/>
      <c r="DR153" s="462"/>
      <c r="DS153" s="462"/>
      <c r="DT153" s="462"/>
      <c r="DU153" s="462"/>
      <c r="DV153" s="462"/>
      <c r="DW153" s="462"/>
      <c r="DX153" s="462"/>
      <c r="DY153" s="462"/>
      <c r="DZ153" s="462"/>
      <c r="EA153" s="462"/>
      <c r="EB153" s="462"/>
      <c r="EC153" s="462"/>
      <c r="ED153" s="462"/>
      <c r="EE153" s="462"/>
      <c r="EF153" s="462"/>
      <c r="EG153" s="462"/>
      <c r="EH153" s="462"/>
      <c r="EI153" s="462"/>
      <c r="EJ153" s="462"/>
      <c r="EK153" s="462"/>
      <c r="EL153" s="462"/>
      <c r="EM153" s="462"/>
      <c r="EN153" s="462"/>
      <c r="EO153" s="462"/>
      <c r="EP153" s="462"/>
      <c r="EQ153" s="462"/>
      <c r="ER153" s="462"/>
      <c r="ES153" s="462"/>
      <c r="ET153" s="462"/>
      <c r="EU153" s="462"/>
      <c r="EV153" s="462"/>
      <c r="EW153" s="462"/>
      <c r="EX153" s="462"/>
      <c r="EY153" s="462"/>
      <c r="EZ153" s="462"/>
      <c r="FA153" s="462"/>
      <c r="FB153" s="462"/>
      <c r="FC153" s="462"/>
      <c r="FD153" s="462"/>
      <c r="FE153" s="462"/>
      <c r="FF153" s="462"/>
      <c r="FG153" s="462"/>
      <c r="FH153" s="462"/>
      <c r="FI153" s="462"/>
      <c r="FJ153" s="462"/>
      <c r="FK153" s="462"/>
      <c r="FL153" s="462"/>
      <c r="FM153" s="462"/>
      <c r="FN153" s="462"/>
      <c r="FO153" s="462"/>
      <c r="FP153" s="462"/>
      <c r="FQ153" s="462"/>
      <c r="FR153" s="462"/>
      <c r="FS153" s="462"/>
      <c r="FT153" s="462"/>
      <c r="FU153" s="462"/>
      <c r="FV153" s="462"/>
      <c r="FW153" s="462"/>
      <c r="FX153" s="462"/>
      <c r="FY153" s="462"/>
      <c r="FZ153" s="462"/>
      <c r="GA153" s="462"/>
      <c r="GB153" s="462"/>
      <c r="GC153" s="462"/>
      <c r="GD153" s="462"/>
      <c r="GE153" s="462"/>
      <c r="GF153" s="462"/>
      <c r="GG153" s="462"/>
      <c r="GH153" s="462"/>
      <c r="GI153" s="462"/>
      <c r="GJ153" s="462"/>
      <c r="GK153" s="462"/>
      <c r="GL153" s="462"/>
      <c r="GM153" s="462"/>
      <c r="GN153" s="462"/>
      <c r="GO153" s="462"/>
      <c r="GP153" s="462"/>
      <c r="GQ153" s="462"/>
      <c r="GR153" s="462"/>
      <c r="GS153" s="462"/>
      <c r="GT153" s="462"/>
      <c r="GU153" s="462"/>
      <c r="GV153" s="462"/>
      <c r="GW153" s="462"/>
      <c r="GX153" s="462"/>
      <c r="GY153" s="462"/>
      <c r="GZ153" s="462"/>
      <c r="HA153" s="462"/>
      <c r="HB153" s="462"/>
      <c r="HC153" s="462"/>
      <c r="HD153" s="462"/>
      <c r="HE153" s="462"/>
      <c r="HF153" s="462"/>
      <c r="HG153" s="462"/>
      <c r="HH153" s="462"/>
      <c r="HI153" s="462"/>
      <c r="HJ153" s="462"/>
      <c r="HK153" s="462"/>
      <c r="HL153" s="462"/>
      <c r="HM153" s="462"/>
      <c r="HN153" s="462"/>
      <c r="HO153" s="462"/>
      <c r="HP153" s="462"/>
      <c r="HQ153" s="462"/>
      <c r="HR153" s="462"/>
      <c r="HS153" s="462"/>
    </row>
    <row r="154" customHeight="1" spans="1:227">
      <c r="A154" s="439" t="s">
        <v>6597</v>
      </c>
      <c r="B154" s="440">
        <v>45370</v>
      </c>
      <c r="C154" s="441" t="s">
        <v>6643</v>
      </c>
      <c r="D154" s="439" t="s">
        <v>6763</v>
      </c>
      <c r="E154" s="453" t="s">
        <v>6584</v>
      </c>
      <c r="F154" s="454">
        <v>9</v>
      </c>
      <c r="G154" s="454">
        <v>2</v>
      </c>
      <c r="H154" s="455" t="s">
        <v>1334</v>
      </c>
      <c r="I154" s="524" t="s">
        <v>3168</v>
      </c>
      <c r="J154" s="457" t="s">
        <v>6638</v>
      </c>
      <c r="K154" s="524" t="str">
        <f>VLOOKUP(G154,'Accepted Papers'!C$3:J$362,8,FALSE)</f>
        <v>XIN QUAN, Marco Valentino, Louise A. Dennis, Andre Freitas</v>
      </c>
      <c r="L154" s="524" t="s">
        <v>3168</v>
      </c>
      <c r="M154" s="524" t="s">
        <v>2221</v>
      </c>
      <c r="N154" s="524" t="s">
        <v>3171</v>
      </c>
      <c r="O154" s="524" t="s">
        <v>3173</v>
      </c>
      <c r="P154" s="524"/>
      <c r="Q154" s="524"/>
      <c r="R154" s="524"/>
      <c r="S154" s="524"/>
      <c r="T154" s="459"/>
      <c r="U154" s="459"/>
      <c r="V154" s="524"/>
      <c r="W154" s="524"/>
      <c r="X154" s="524" t="s">
        <v>3168</v>
      </c>
      <c r="Y154" s="524" t="s">
        <v>2221</v>
      </c>
      <c r="Z154" s="524" t="s">
        <v>3171</v>
      </c>
      <c r="AA154" s="524" t="s">
        <v>3173</v>
      </c>
      <c r="AB154" s="524"/>
      <c r="AC154" s="524"/>
      <c r="AD154" s="524"/>
      <c r="AE154" s="524"/>
      <c r="AF154" s="524"/>
      <c r="AG154" s="524"/>
      <c r="AH154" s="524"/>
      <c r="AI154" s="524"/>
      <c r="AJ154" s="524"/>
      <c r="AK154" s="524"/>
      <c r="AL154" s="524"/>
      <c r="AM154" s="524"/>
      <c r="AN154" s="524"/>
      <c r="AO154" s="462"/>
      <c r="AP154" s="462"/>
      <c r="AQ154" s="462"/>
      <c r="AR154" s="462"/>
      <c r="AS154" s="462"/>
      <c r="AT154" s="462"/>
      <c r="AU154" s="462"/>
      <c r="AV154" s="462"/>
      <c r="AW154" s="462"/>
      <c r="AX154" s="462"/>
      <c r="AY154" s="462"/>
      <c r="AZ154" s="462"/>
      <c r="BA154" s="462"/>
      <c r="BB154" s="462"/>
      <c r="BC154" s="462"/>
      <c r="BD154" s="462"/>
      <c r="BE154" s="462"/>
      <c r="BF154" s="462"/>
      <c r="BG154" s="462"/>
      <c r="BH154" s="462"/>
      <c r="BI154" s="462"/>
      <c r="BJ154" s="462"/>
      <c r="BK154" s="462"/>
      <c r="BL154" s="462"/>
      <c r="BM154" s="462"/>
      <c r="BN154" s="462"/>
      <c r="BO154" s="462"/>
      <c r="BP154" s="462"/>
      <c r="BQ154" s="462"/>
      <c r="BR154" s="462"/>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2"/>
      <c r="CO154" s="462"/>
      <c r="CP154" s="462"/>
      <c r="CQ154" s="462"/>
      <c r="CR154" s="462"/>
      <c r="CS154" s="462"/>
      <c r="CT154" s="462"/>
      <c r="CU154" s="462"/>
      <c r="CV154" s="462"/>
      <c r="CW154" s="462"/>
      <c r="CX154" s="462"/>
      <c r="CY154" s="462"/>
      <c r="CZ154" s="462"/>
      <c r="DA154" s="462"/>
      <c r="DB154" s="462"/>
      <c r="DC154" s="462"/>
      <c r="DD154" s="462"/>
      <c r="DE154" s="462"/>
      <c r="DF154" s="462"/>
      <c r="DG154" s="462"/>
      <c r="DH154" s="462"/>
      <c r="DI154" s="462"/>
      <c r="DJ154" s="462"/>
      <c r="DK154" s="462"/>
      <c r="DL154" s="462"/>
      <c r="DM154" s="462"/>
      <c r="DN154" s="462"/>
      <c r="DO154" s="462"/>
      <c r="DP154" s="462"/>
      <c r="DQ154" s="462"/>
      <c r="DR154" s="462"/>
      <c r="DS154" s="462"/>
      <c r="DT154" s="462"/>
      <c r="DU154" s="462"/>
      <c r="DV154" s="462"/>
      <c r="DW154" s="462"/>
      <c r="DX154" s="462"/>
      <c r="DY154" s="462"/>
      <c r="DZ154" s="462"/>
      <c r="EA154" s="462"/>
      <c r="EB154" s="462"/>
      <c r="EC154" s="462"/>
      <c r="ED154" s="462"/>
      <c r="EE154" s="462"/>
      <c r="EF154" s="462"/>
      <c r="EG154" s="462"/>
      <c r="EH154" s="462"/>
      <c r="EI154" s="462"/>
      <c r="EJ154" s="462"/>
      <c r="EK154" s="462"/>
      <c r="EL154" s="462"/>
      <c r="EM154" s="462"/>
      <c r="EN154" s="462"/>
      <c r="EO154" s="462"/>
      <c r="EP154" s="462"/>
      <c r="EQ154" s="462"/>
      <c r="ER154" s="462"/>
      <c r="ES154" s="462"/>
      <c r="ET154" s="462"/>
      <c r="EU154" s="462"/>
      <c r="EV154" s="462"/>
      <c r="EW154" s="462"/>
      <c r="EX154" s="462"/>
      <c r="EY154" s="462"/>
      <c r="EZ154" s="462"/>
      <c r="FA154" s="462"/>
      <c r="FB154" s="462"/>
      <c r="FC154" s="462"/>
      <c r="FD154" s="462"/>
      <c r="FE154" s="462"/>
      <c r="FF154" s="462"/>
      <c r="FG154" s="462"/>
      <c r="FH154" s="462"/>
      <c r="FI154" s="462"/>
      <c r="FJ154" s="462"/>
      <c r="FK154" s="462"/>
      <c r="FL154" s="462"/>
      <c r="FM154" s="462"/>
      <c r="FN154" s="462"/>
      <c r="FO154" s="462"/>
      <c r="FP154" s="462"/>
      <c r="FQ154" s="462"/>
      <c r="FR154" s="462"/>
      <c r="FS154" s="462"/>
      <c r="FT154" s="462"/>
      <c r="FU154" s="462"/>
      <c r="FV154" s="462"/>
      <c r="FW154" s="462"/>
      <c r="FX154" s="462"/>
      <c r="FY154" s="462"/>
      <c r="FZ154" s="462"/>
      <c r="GA154" s="462"/>
      <c r="GB154" s="462"/>
      <c r="GC154" s="462"/>
      <c r="GD154" s="462"/>
      <c r="GE154" s="462"/>
      <c r="GF154" s="462"/>
      <c r="GG154" s="462"/>
      <c r="GH154" s="462"/>
      <c r="GI154" s="462"/>
      <c r="GJ154" s="462"/>
      <c r="GK154" s="462"/>
      <c r="GL154" s="462"/>
      <c r="GM154" s="462"/>
      <c r="GN154" s="462"/>
      <c r="GO154" s="462"/>
      <c r="GP154" s="462"/>
      <c r="GQ154" s="462"/>
      <c r="GR154" s="462"/>
      <c r="GS154" s="462"/>
      <c r="GT154" s="462"/>
      <c r="GU154" s="462"/>
      <c r="GV154" s="462"/>
      <c r="GW154" s="462"/>
      <c r="GX154" s="462"/>
      <c r="GY154" s="462"/>
      <c r="GZ154" s="462"/>
      <c r="HA154" s="462"/>
      <c r="HB154" s="462"/>
      <c r="HC154" s="462"/>
      <c r="HD154" s="462"/>
      <c r="HE154" s="462"/>
      <c r="HF154" s="462"/>
      <c r="HG154" s="462"/>
      <c r="HH154" s="462"/>
      <c r="HI154" s="462"/>
      <c r="HJ154" s="462"/>
      <c r="HK154" s="462"/>
      <c r="HL154" s="462"/>
      <c r="HM154" s="462"/>
      <c r="HN154" s="462"/>
      <c r="HO154" s="462"/>
      <c r="HP154" s="462"/>
      <c r="HQ154" s="462"/>
      <c r="HR154" s="462"/>
      <c r="HS154" s="462"/>
    </row>
    <row r="155" customHeight="1" spans="1:227">
      <c r="A155" s="439" t="s">
        <v>6597</v>
      </c>
      <c r="B155" s="440">
        <v>45370</v>
      </c>
      <c r="C155" s="441" t="s">
        <v>6643</v>
      </c>
      <c r="D155" s="439" t="s">
        <v>6763</v>
      </c>
      <c r="E155" s="453" t="s">
        <v>6554</v>
      </c>
      <c r="F155" s="454">
        <v>24</v>
      </c>
      <c r="G155" s="454">
        <v>160</v>
      </c>
      <c r="H155" s="455" t="s">
        <v>1112</v>
      </c>
      <c r="I155" s="524" t="s">
        <v>1110</v>
      </c>
      <c r="J155" s="457" t="s">
        <v>6638</v>
      </c>
      <c r="K155" s="524" t="str">
        <f>VLOOKUP(G155,'Accepted Papers'!C$3:J$362,8,FALSE)</f>
        <v>Chunkit Chan, Cheng Jiayang, Weiqi Wang, Yuxin Jiang, Tianqing Fang, Xin Liu, Yangqiu Song</v>
      </c>
      <c r="L155" s="524" t="s">
        <v>1110</v>
      </c>
      <c r="M155" s="524" t="s">
        <v>5381</v>
      </c>
      <c r="N155" s="524" t="s">
        <v>5383</v>
      </c>
      <c r="O155" s="524" t="s">
        <v>5385</v>
      </c>
      <c r="P155" s="524" t="s">
        <v>3637</v>
      </c>
      <c r="Q155" s="524" t="s">
        <v>5387</v>
      </c>
      <c r="R155" s="524" t="s">
        <v>3643</v>
      </c>
      <c r="S155" s="524"/>
      <c r="T155" s="459"/>
      <c r="U155" s="459"/>
      <c r="V155" s="524"/>
      <c r="W155" s="524"/>
      <c r="X155" s="524" t="s">
        <v>1110</v>
      </c>
      <c r="Y155" s="524" t="s">
        <v>5381</v>
      </c>
      <c r="Z155" s="524" t="s">
        <v>5383</v>
      </c>
      <c r="AA155" s="524" t="s">
        <v>5385</v>
      </c>
      <c r="AB155" s="524" t="s">
        <v>3637</v>
      </c>
      <c r="AC155" s="524" t="s">
        <v>5387</v>
      </c>
      <c r="AD155" s="524" t="s">
        <v>3643</v>
      </c>
      <c r="AE155" s="524"/>
      <c r="AF155" s="524"/>
      <c r="AG155" s="524"/>
      <c r="AH155" s="524"/>
      <c r="AI155" s="524"/>
      <c r="AJ155" s="524"/>
      <c r="AK155" s="524"/>
      <c r="AL155" s="524"/>
      <c r="AM155" s="524"/>
      <c r="AN155" s="524"/>
      <c r="AO155" s="462"/>
      <c r="AP155" s="462"/>
      <c r="AQ155" s="462"/>
      <c r="AR155" s="462"/>
      <c r="AS155" s="462"/>
      <c r="AT155" s="462"/>
      <c r="AU155" s="462"/>
      <c r="AV155" s="462"/>
      <c r="AW155" s="462"/>
      <c r="AX155" s="462"/>
      <c r="AY155" s="462"/>
      <c r="AZ155" s="462"/>
      <c r="BA155" s="462"/>
      <c r="BB155" s="462"/>
      <c r="BC155" s="462"/>
      <c r="BD155" s="462"/>
      <c r="BE155" s="462"/>
      <c r="BF155" s="462"/>
      <c r="BG155" s="462"/>
      <c r="BH155" s="462"/>
      <c r="BI155" s="462"/>
      <c r="BJ155" s="462"/>
      <c r="BK155" s="462"/>
      <c r="BL155" s="462"/>
      <c r="BM155" s="462"/>
      <c r="BN155" s="462"/>
      <c r="BO155" s="462"/>
      <c r="BP155" s="462"/>
      <c r="BQ155" s="462"/>
      <c r="BR155" s="462"/>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2"/>
      <c r="CO155" s="462"/>
      <c r="CP155" s="462"/>
      <c r="CQ155" s="462"/>
      <c r="CR155" s="462"/>
      <c r="CS155" s="462"/>
      <c r="CT155" s="462"/>
      <c r="CU155" s="462"/>
      <c r="CV155" s="462"/>
      <c r="CW155" s="462"/>
      <c r="CX155" s="462"/>
      <c r="CY155" s="462"/>
      <c r="CZ155" s="462"/>
      <c r="DA155" s="462"/>
      <c r="DB155" s="462"/>
      <c r="DC155" s="462"/>
      <c r="DD155" s="462"/>
      <c r="DE155" s="462"/>
      <c r="DF155" s="462"/>
      <c r="DG155" s="462"/>
      <c r="DH155" s="462"/>
      <c r="DI155" s="462"/>
      <c r="DJ155" s="462"/>
      <c r="DK155" s="462"/>
      <c r="DL155" s="462"/>
      <c r="DM155" s="462"/>
      <c r="DN155" s="462"/>
      <c r="DO155" s="462"/>
      <c r="DP155" s="462"/>
      <c r="DQ155" s="462"/>
      <c r="DR155" s="462"/>
      <c r="DS155" s="462"/>
      <c r="DT155" s="462"/>
      <c r="DU155" s="462"/>
      <c r="DV155" s="462"/>
      <c r="DW155" s="462"/>
      <c r="DX155" s="462"/>
      <c r="DY155" s="462"/>
      <c r="DZ155" s="462"/>
      <c r="EA155" s="462"/>
      <c r="EB155" s="462"/>
      <c r="EC155" s="462"/>
      <c r="ED155" s="462"/>
      <c r="EE155" s="462"/>
      <c r="EF155" s="462"/>
      <c r="EG155" s="462"/>
      <c r="EH155" s="462"/>
      <c r="EI155" s="462"/>
      <c r="EJ155" s="462"/>
      <c r="EK155" s="462"/>
      <c r="EL155" s="462"/>
      <c r="EM155" s="462"/>
      <c r="EN155" s="462"/>
      <c r="EO155" s="462"/>
      <c r="EP155" s="462"/>
      <c r="EQ155" s="462"/>
      <c r="ER155" s="462"/>
      <c r="ES155" s="462"/>
      <c r="ET155" s="462"/>
      <c r="EU155" s="462"/>
      <c r="EV155" s="462"/>
      <c r="EW155" s="462"/>
      <c r="EX155" s="462"/>
      <c r="EY155" s="462"/>
      <c r="EZ155" s="462"/>
      <c r="FA155" s="462"/>
      <c r="FB155" s="462"/>
      <c r="FC155" s="462"/>
      <c r="FD155" s="462"/>
      <c r="FE155" s="462"/>
      <c r="FF155" s="462"/>
      <c r="FG155" s="462"/>
      <c r="FH155" s="462"/>
      <c r="FI155" s="462"/>
      <c r="FJ155" s="462"/>
      <c r="FK155" s="462"/>
      <c r="FL155" s="462"/>
      <c r="FM155" s="462"/>
      <c r="FN155" s="462"/>
      <c r="FO155" s="462"/>
      <c r="FP155" s="462"/>
      <c r="FQ155" s="462"/>
      <c r="FR155" s="462"/>
      <c r="FS155" s="462"/>
      <c r="FT155" s="462"/>
      <c r="FU155" s="462"/>
      <c r="FV155" s="462"/>
      <c r="FW155" s="462"/>
      <c r="FX155" s="462"/>
      <c r="FY155" s="462"/>
      <c r="FZ155" s="462"/>
      <c r="GA155" s="462"/>
      <c r="GB155" s="462"/>
      <c r="GC155" s="462"/>
      <c r="GD155" s="462"/>
      <c r="GE155" s="462"/>
      <c r="GF155" s="462"/>
      <c r="GG155" s="462"/>
      <c r="GH155" s="462"/>
      <c r="GI155" s="462"/>
      <c r="GJ155" s="462"/>
      <c r="GK155" s="462"/>
      <c r="GL155" s="462"/>
      <c r="GM155" s="462"/>
      <c r="GN155" s="462"/>
      <c r="GO155" s="462"/>
      <c r="GP155" s="462"/>
      <c r="GQ155" s="462"/>
      <c r="GR155" s="462"/>
      <c r="GS155" s="462"/>
      <c r="GT155" s="462"/>
      <c r="GU155" s="462"/>
      <c r="GV155" s="462"/>
      <c r="GW155" s="462"/>
      <c r="GX155" s="462"/>
      <c r="GY155" s="462"/>
      <c r="GZ155" s="462"/>
      <c r="HA155" s="462"/>
      <c r="HB155" s="462"/>
      <c r="HC155" s="462"/>
      <c r="HD155" s="462"/>
      <c r="HE155" s="462"/>
      <c r="HF155" s="462"/>
      <c r="HG155" s="462"/>
      <c r="HH155" s="462"/>
      <c r="HI155" s="462"/>
      <c r="HJ155" s="462"/>
      <c r="HK155" s="462"/>
      <c r="HL155" s="462"/>
      <c r="HM155" s="462"/>
      <c r="HN155" s="462"/>
      <c r="HO155" s="462"/>
      <c r="HP155" s="462"/>
      <c r="HQ155" s="462"/>
      <c r="HR155" s="462"/>
      <c r="HS155" s="462"/>
    </row>
    <row r="156" customHeight="1" spans="1:227">
      <c r="A156" s="439" t="s">
        <v>6597</v>
      </c>
      <c r="B156" s="440">
        <v>45370</v>
      </c>
      <c r="C156" s="441" t="s">
        <v>6643</v>
      </c>
      <c r="D156" s="439" t="s">
        <v>6763</v>
      </c>
      <c r="E156" s="453" t="s">
        <v>6562</v>
      </c>
      <c r="F156" s="454">
        <v>30</v>
      </c>
      <c r="G156" s="454">
        <v>159</v>
      </c>
      <c r="H156" s="455" t="s">
        <v>1792</v>
      </c>
      <c r="I156" s="524" t="s">
        <v>3825</v>
      </c>
      <c r="J156" s="457" t="s">
        <v>6638</v>
      </c>
      <c r="K156" s="524" t="str">
        <f>VLOOKUP(G156,'Accepted Papers'!C$3:J$362,8,FALSE)</f>
        <v>Ana Ezquerro, Carlos Gómez-Rodríguez, David Vilares</v>
      </c>
      <c r="L156" s="524" t="s">
        <v>3825</v>
      </c>
      <c r="M156" s="524" t="s">
        <v>3827</v>
      </c>
      <c r="N156" s="524" t="s">
        <v>3829</v>
      </c>
      <c r="O156" s="524"/>
      <c r="P156" s="524"/>
      <c r="Q156" s="524"/>
      <c r="R156" s="524"/>
      <c r="S156" s="524"/>
      <c r="T156" s="459"/>
      <c r="U156" s="459"/>
      <c r="V156" s="524"/>
      <c r="W156" s="524"/>
      <c r="X156" s="524" t="s">
        <v>3825</v>
      </c>
      <c r="Y156" s="524" t="s">
        <v>3827</v>
      </c>
      <c r="Z156" s="524" t="s">
        <v>3829</v>
      </c>
      <c r="AA156" s="524"/>
      <c r="AB156" s="524"/>
      <c r="AC156" s="524"/>
      <c r="AD156" s="524"/>
      <c r="AE156" s="524"/>
      <c r="AF156" s="524"/>
      <c r="AG156" s="524"/>
      <c r="AH156" s="524"/>
      <c r="AI156" s="524"/>
      <c r="AJ156" s="524"/>
      <c r="AK156" s="524"/>
      <c r="AL156" s="524"/>
      <c r="AM156" s="524"/>
      <c r="AN156" s="524"/>
      <c r="AO156" s="462"/>
      <c r="AP156" s="462"/>
      <c r="AQ156" s="462"/>
      <c r="AR156" s="462"/>
      <c r="AS156" s="462"/>
      <c r="AT156" s="462"/>
      <c r="AU156" s="462"/>
      <c r="AV156" s="462"/>
      <c r="AW156" s="462"/>
      <c r="AX156" s="462"/>
      <c r="AY156" s="462"/>
      <c r="AZ156" s="462"/>
      <c r="BA156" s="462"/>
      <c r="BB156" s="462"/>
      <c r="BC156" s="462"/>
      <c r="BD156" s="462"/>
      <c r="BE156" s="462"/>
      <c r="BF156" s="462"/>
      <c r="BG156" s="462"/>
      <c r="BH156" s="462"/>
      <c r="BI156" s="462"/>
      <c r="BJ156" s="462"/>
      <c r="BK156" s="462"/>
      <c r="BL156" s="462"/>
      <c r="BM156" s="462"/>
      <c r="BN156" s="462"/>
      <c r="BO156" s="462"/>
      <c r="BP156" s="462"/>
      <c r="BQ156" s="462"/>
      <c r="BR156" s="462"/>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2"/>
      <c r="CO156" s="462"/>
      <c r="CP156" s="462"/>
      <c r="CQ156" s="462"/>
      <c r="CR156" s="462"/>
      <c r="CS156" s="462"/>
      <c r="CT156" s="462"/>
      <c r="CU156" s="462"/>
      <c r="CV156" s="462"/>
      <c r="CW156" s="462"/>
      <c r="CX156" s="462"/>
      <c r="CY156" s="462"/>
      <c r="CZ156" s="462"/>
      <c r="DA156" s="462"/>
      <c r="DB156" s="462"/>
      <c r="DC156" s="462"/>
      <c r="DD156" s="462"/>
      <c r="DE156" s="462"/>
      <c r="DF156" s="462"/>
      <c r="DG156" s="462"/>
      <c r="DH156" s="462"/>
      <c r="DI156" s="462"/>
      <c r="DJ156" s="462"/>
      <c r="DK156" s="462"/>
      <c r="DL156" s="462"/>
      <c r="DM156" s="462"/>
      <c r="DN156" s="462"/>
      <c r="DO156" s="462"/>
      <c r="DP156" s="462"/>
      <c r="DQ156" s="462"/>
      <c r="DR156" s="462"/>
      <c r="DS156" s="462"/>
      <c r="DT156" s="462"/>
      <c r="DU156" s="462"/>
      <c r="DV156" s="462"/>
      <c r="DW156" s="462"/>
      <c r="DX156" s="462"/>
      <c r="DY156" s="462"/>
      <c r="DZ156" s="462"/>
      <c r="EA156" s="462"/>
      <c r="EB156" s="462"/>
      <c r="EC156" s="462"/>
      <c r="ED156" s="462"/>
      <c r="EE156" s="462"/>
      <c r="EF156" s="462"/>
      <c r="EG156" s="462"/>
      <c r="EH156" s="462"/>
      <c r="EI156" s="462"/>
      <c r="EJ156" s="462"/>
      <c r="EK156" s="462"/>
      <c r="EL156" s="462"/>
      <c r="EM156" s="462"/>
      <c r="EN156" s="462"/>
      <c r="EO156" s="462"/>
      <c r="EP156" s="462"/>
      <c r="EQ156" s="462"/>
      <c r="ER156" s="462"/>
      <c r="ES156" s="462"/>
      <c r="ET156" s="462"/>
      <c r="EU156" s="462"/>
      <c r="EV156" s="462"/>
      <c r="EW156" s="462"/>
      <c r="EX156" s="462"/>
      <c r="EY156" s="462"/>
      <c r="EZ156" s="462"/>
      <c r="FA156" s="462"/>
      <c r="FB156" s="462"/>
      <c r="FC156" s="462"/>
      <c r="FD156" s="462"/>
      <c r="FE156" s="462"/>
      <c r="FF156" s="462"/>
      <c r="FG156" s="462"/>
      <c r="FH156" s="462"/>
      <c r="FI156" s="462"/>
      <c r="FJ156" s="462"/>
      <c r="FK156" s="462"/>
      <c r="FL156" s="462"/>
      <c r="FM156" s="462"/>
      <c r="FN156" s="462"/>
      <c r="FO156" s="462"/>
      <c r="FP156" s="462"/>
      <c r="FQ156" s="462"/>
      <c r="FR156" s="462"/>
      <c r="FS156" s="462"/>
      <c r="FT156" s="462"/>
      <c r="FU156" s="462"/>
      <c r="FV156" s="462"/>
      <c r="FW156" s="462"/>
      <c r="FX156" s="462"/>
      <c r="FY156" s="462"/>
      <c r="FZ156" s="462"/>
      <c r="GA156" s="462"/>
      <c r="GB156" s="462"/>
      <c r="GC156" s="462"/>
      <c r="GD156" s="462"/>
      <c r="GE156" s="462"/>
      <c r="GF156" s="462"/>
      <c r="GG156" s="462"/>
      <c r="GH156" s="462"/>
      <c r="GI156" s="462"/>
      <c r="GJ156" s="462"/>
      <c r="GK156" s="462"/>
      <c r="GL156" s="462"/>
      <c r="GM156" s="462"/>
      <c r="GN156" s="462"/>
      <c r="GO156" s="462"/>
      <c r="GP156" s="462"/>
      <c r="GQ156" s="462"/>
      <c r="GR156" s="462"/>
      <c r="GS156" s="462"/>
      <c r="GT156" s="462"/>
      <c r="GU156" s="462"/>
      <c r="GV156" s="462"/>
      <c r="GW156" s="462"/>
      <c r="GX156" s="462"/>
      <c r="GY156" s="462"/>
      <c r="GZ156" s="462"/>
      <c r="HA156" s="462"/>
      <c r="HB156" s="462"/>
      <c r="HC156" s="462"/>
      <c r="HD156" s="462"/>
      <c r="HE156" s="462"/>
      <c r="HF156" s="462"/>
      <c r="HG156" s="462"/>
      <c r="HH156" s="462"/>
      <c r="HI156" s="462"/>
      <c r="HJ156" s="462"/>
      <c r="HK156" s="462"/>
      <c r="HL156" s="462"/>
      <c r="HM156" s="462"/>
      <c r="HN156" s="462"/>
      <c r="HO156" s="462"/>
      <c r="HP156" s="462"/>
      <c r="HQ156" s="462"/>
      <c r="HR156" s="462"/>
      <c r="HS156" s="462"/>
    </row>
    <row r="157" customHeight="1" spans="1:227">
      <c r="A157" s="439" t="s">
        <v>6597</v>
      </c>
      <c r="B157" s="440">
        <v>45370</v>
      </c>
      <c r="C157" s="441" t="s">
        <v>6643</v>
      </c>
      <c r="D157" s="439" t="s">
        <v>6763</v>
      </c>
      <c r="E157" s="453" t="s">
        <v>6586</v>
      </c>
      <c r="F157" s="454">
        <v>20</v>
      </c>
      <c r="G157" s="454">
        <v>220</v>
      </c>
      <c r="H157" s="455" t="s">
        <v>1981</v>
      </c>
      <c r="I157" s="524" t="s">
        <v>4130</v>
      </c>
      <c r="J157" s="457" t="s">
        <v>6638</v>
      </c>
      <c r="K157" s="524" t="str">
        <f>VLOOKUP(G157,'Accepted Papers'!C$3:J$362,8,FALSE)</f>
        <v>Xianghe Ma, Michael Strube, Wei Zhao</v>
      </c>
      <c r="L157" s="524" t="s">
        <v>4130</v>
      </c>
      <c r="M157" s="524" t="s">
        <v>580</v>
      </c>
      <c r="N157" s="524" t="s">
        <v>675</v>
      </c>
      <c r="O157" s="524"/>
      <c r="P157" s="524"/>
      <c r="Q157" s="524"/>
      <c r="R157" s="524"/>
      <c r="S157" s="524"/>
      <c r="T157" s="459"/>
      <c r="U157" s="459"/>
      <c r="V157" s="524"/>
      <c r="W157" s="524"/>
      <c r="X157" s="524" t="s">
        <v>4130</v>
      </c>
      <c r="Y157" s="524" t="s">
        <v>580</v>
      </c>
      <c r="Z157" s="524" t="s">
        <v>675</v>
      </c>
      <c r="AA157" s="524"/>
      <c r="AB157" s="524"/>
      <c r="AC157" s="524"/>
      <c r="AD157" s="524"/>
      <c r="AE157" s="524"/>
      <c r="AF157" s="524"/>
      <c r="AG157" s="524"/>
      <c r="AH157" s="524"/>
      <c r="AI157" s="524"/>
      <c r="AJ157" s="524"/>
      <c r="AK157" s="524"/>
      <c r="AL157" s="524"/>
      <c r="AM157" s="524"/>
      <c r="AN157" s="524"/>
      <c r="AO157" s="462"/>
      <c r="AP157" s="462"/>
      <c r="AQ157" s="462"/>
      <c r="AR157" s="462"/>
      <c r="AS157" s="462"/>
      <c r="AT157" s="462"/>
      <c r="AU157" s="462"/>
      <c r="AV157" s="462"/>
      <c r="AW157" s="462"/>
      <c r="AX157" s="462"/>
      <c r="AY157" s="462"/>
      <c r="AZ157" s="462"/>
      <c r="BA157" s="462"/>
      <c r="BB157" s="462"/>
      <c r="BC157" s="462"/>
      <c r="BD157" s="462"/>
      <c r="BE157" s="462"/>
      <c r="BF157" s="462"/>
      <c r="BG157" s="462"/>
      <c r="BH157" s="462"/>
      <c r="BI157" s="462"/>
      <c r="BJ157" s="462"/>
      <c r="BK157" s="462"/>
      <c r="BL157" s="462"/>
      <c r="BM157" s="462"/>
      <c r="BN157" s="462"/>
      <c r="BO157" s="462"/>
      <c r="BP157" s="462"/>
      <c r="BQ157" s="462"/>
      <c r="BR157" s="462"/>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2"/>
      <c r="CO157" s="462"/>
      <c r="CP157" s="462"/>
      <c r="CQ157" s="462"/>
      <c r="CR157" s="462"/>
      <c r="CS157" s="462"/>
      <c r="CT157" s="462"/>
      <c r="CU157" s="462"/>
      <c r="CV157" s="462"/>
      <c r="CW157" s="462"/>
      <c r="CX157" s="462"/>
      <c r="CY157" s="462"/>
      <c r="CZ157" s="462"/>
      <c r="DA157" s="462"/>
      <c r="DB157" s="462"/>
      <c r="DC157" s="462"/>
      <c r="DD157" s="462"/>
      <c r="DE157" s="462"/>
      <c r="DF157" s="462"/>
      <c r="DG157" s="462"/>
      <c r="DH157" s="462"/>
      <c r="DI157" s="462"/>
      <c r="DJ157" s="462"/>
      <c r="DK157" s="462"/>
      <c r="DL157" s="462"/>
      <c r="DM157" s="462"/>
      <c r="DN157" s="462"/>
      <c r="DO157" s="462"/>
      <c r="DP157" s="462"/>
      <c r="DQ157" s="462"/>
      <c r="DR157" s="462"/>
      <c r="DS157" s="462"/>
      <c r="DT157" s="462"/>
      <c r="DU157" s="462"/>
      <c r="DV157" s="462"/>
      <c r="DW157" s="462"/>
      <c r="DX157" s="462"/>
      <c r="DY157" s="462"/>
      <c r="DZ157" s="462"/>
      <c r="EA157" s="462"/>
      <c r="EB157" s="462"/>
      <c r="EC157" s="462"/>
      <c r="ED157" s="462"/>
      <c r="EE157" s="462"/>
      <c r="EF157" s="462"/>
      <c r="EG157" s="462"/>
      <c r="EH157" s="462"/>
      <c r="EI157" s="462"/>
      <c r="EJ157" s="462"/>
      <c r="EK157" s="462"/>
      <c r="EL157" s="462"/>
      <c r="EM157" s="462"/>
      <c r="EN157" s="462"/>
      <c r="EO157" s="462"/>
      <c r="EP157" s="462"/>
      <c r="EQ157" s="462"/>
      <c r="ER157" s="462"/>
      <c r="ES157" s="462"/>
      <c r="ET157" s="462"/>
      <c r="EU157" s="462"/>
      <c r="EV157" s="462"/>
      <c r="EW157" s="462"/>
      <c r="EX157" s="462"/>
      <c r="EY157" s="462"/>
      <c r="EZ157" s="462"/>
      <c r="FA157" s="462"/>
      <c r="FB157" s="462"/>
      <c r="FC157" s="462"/>
      <c r="FD157" s="462"/>
      <c r="FE157" s="462"/>
      <c r="FF157" s="462"/>
      <c r="FG157" s="462"/>
      <c r="FH157" s="462"/>
      <c r="FI157" s="462"/>
      <c r="FJ157" s="462"/>
      <c r="FK157" s="462"/>
      <c r="FL157" s="462"/>
      <c r="FM157" s="462"/>
      <c r="FN157" s="462"/>
      <c r="FO157" s="462"/>
      <c r="FP157" s="462"/>
      <c r="FQ157" s="462"/>
      <c r="FR157" s="462"/>
      <c r="FS157" s="462"/>
      <c r="FT157" s="462"/>
      <c r="FU157" s="462"/>
      <c r="FV157" s="462"/>
      <c r="FW157" s="462"/>
      <c r="FX157" s="462"/>
      <c r="FY157" s="462"/>
      <c r="FZ157" s="462"/>
      <c r="GA157" s="462"/>
      <c r="GB157" s="462"/>
      <c r="GC157" s="462"/>
      <c r="GD157" s="462"/>
      <c r="GE157" s="462"/>
      <c r="GF157" s="462"/>
      <c r="GG157" s="462"/>
      <c r="GH157" s="462"/>
      <c r="GI157" s="462"/>
      <c r="GJ157" s="462"/>
      <c r="GK157" s="462"/>
      <c r="GL157" s="462"/>
      <c r="GM157" s="462"/>
      <c r="GN157" s="462"/>
      <c r="GO157" s="462"/>
      <c r="GP157" s="462"/>
      <c r="GQ157" s="462"/>
      <c r="GR157" s="462"/>
      <c r="GS157" s="462"/>
      <c r="GT157" s="462"/>
      <c r="GU157" s="462"/>
      <c r="GV157" s="462"/>
      <c r="GW157" s="462"/>
      <c r="GX157" s="462"/>
      <c r="GY157" s="462"/>
      <c r="GZ157" s="462"/>
      <c r="HA157" s="462"/>
      <c r="HB157" s="462"/>
      <c r="HC157" s="462"/>
      <c r="HD157" s="462"/>
      <c r="HE157" s="462"/>
      <c r="HF157" s="462"/>
      <c r="HG157" s="462"/>
      <c r="HH157" s="462"/>
      <c r="HI157" s="462"/>
      <c r="HJ157" s="462"/>
      <c r="HK157" s="462"/>
      <c r="HL157" s="462"/>
      <c r="HM157" s="462"/>
      <c r="HN157" s="462"/>
      <c r="HO157" s="462"/>
      <c r="HP157" s="462"/>
      <c r="HQ157" s="462"/>
      <c r="HR157" s="462"/>
      <c r="HS157" s="462"/>
    </row>
    <row r="158" customHeight="1" spans="1:227">
      <c r="A158" s="439" t="s">
        <v>6597</v>
      </c>
      <c r="B158" s="440">
        <v>45370</v>
      </c>
      <c r="C158" s="441" t="s">
        <v>6643</v>
      </c>
      <c r="D158" s="439" t="s">
        <v>6763</v>
      </c>
      <c r="E158" s="453" t="s">
        <v>6549</v>
      </c>
      <c r="F158" s="454">
        <v>3</v>
      </c>
      <c r="G158" s="454">
        <v>399</v>
      </c>
      <c r="H158" s="455" t="s">
        <v>2490</v>
      </c>
      <c r="I158" s="524" t="s">
        <v>4783</v>
      </c>
      <c r="J158" s="457" t="s">
        <v>6638</v>
      </c>
      <c r="K158" s="524" t="str">
        <f>VLOOKUP(G158,'Accepted Papers'!C$3:J$362,8,FALSE)</f>
        <v>Jessica Lin, Amir Zeldes</v>
      </c>
      <c r="L158" s="524" t="s">
        <v>4783</v>
      </c>
      <c r="M158" s="524" t="s">
        <v>4785</v>
      </c>
      <c r="N158" s="524"/>
      <c r="O158" s="524"/>
      <c r="P158" s="524"/>
      <c r="Q158" s="524"/>
      <c r="R158" s="524"/>
      <c r="S158" s="524"/>
      <c r="T158" s="459"/>
      <c r="U158" s="459"/>
      <c r="V158" s="524"/>
      <c r="W158" s="524"/>
      <c r="X158" s="524" t="s">
        <v>4783</v>
      </c>
      <c r="Y158" s="524" t="s">
        <v>4785</v>
      </c>
      <c r="Z158" s="524"/>
      <c r="AA158" s="524"/>
      <c r="AB158" s="524"/>
      <c r="AC158" s="524"/>
      <c r="AD158" s="524"/>
      <c r="AE158" s="524"/>
      <c r="AF158" s="524"/>
      <c r="AG158" s="524"/>
      <c r="AH158" s="524"/>
      <c r="AI158" s="524"/>
      <c r="AJ158" s="524"/>
      <c r="AK158" s="524"/>
      <c r="AL158" s="524"/>
      <c r="AM158" s="524"/>
      <c r="AN158" s="524"/>
      <c r="AO158" s="462"/>
      <c r="AP158" s="462"/>
      <c r="AQ158" s="462"/>
      <c r="AR158" s="462"/>
      <c r="AS158" s="462"/>
      <c r="AT158" s="462"/>
      <c r="AU158" s="462"/>
      <c r="AV158" s="462"/>
      <c r="AW158" s="462"/>
      <c r="AX158" s="462"/>
      <c r="AY158" s="462"/>
      <c r="AZ158" s="462"/>
      <c r="BA158" s="462"/>
      <c r="BB158" s="462"/>
      <c r="BC158" s="462"/>
      <c r="BD158" s="462"/>
      <c r="BE158" s="462"/>
      <c r="BF158" s="462"/>
      <c r="BG158" s="462"/>
      <c r="BH158" s="462"/>
      <c r="BI158" s="462"/>
      <c r="BJ158" s="462"/>
      <c r="BK158" s="462"/>
      <c r="BL158" s="462"/>
      <c r="BM158" s="462"/>
      <c r="BN158" s="462"/>
      <c r="BO158" s="462"/>
      <c r="BP158" s="462"/>
      <c r="BQ158" s="462"/>
      <c r="BR158" s="462"/>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2"/>
      <c r="CO158" s="462"/>
      <c r="CP158" s="462"/>
      <c r="CQ158" s="462"/>
      <c r="CR158" s="462"/>
      <c r="CS158" s="462"/>
      <c r="CT158" s="462"/>
      <c r="CU158" s="462"/>
      <c r="CV158" s="462"/>
      <c r="CW158" s="462"/>
      <c r="CX158" s="462"/>
      <c r="CY158" s="462"/>
      <c r="CZ158" s="462"/>
      <c r="DA158" s="462"/>
      <c r="DB158" s="462"/>
      <c r="DC158" s="462"/>
      <c r="DD158" s="462"/>
      <c r="DE158" s="462"/>
      <c r="DF158" s="462"/>
      <c r="DG158" s="462"/>
      <c r="DH158" s="462"/>
      <c r="DI158" s="462"/>
      <c r="DJ158" s="462"/>
      <c r="DK158" s="462"/>
      <c r="DL158" s="462"/>
      <c r="DM158" s="462"/>
      <c r="DN158" s="462"/>
      <c r="DO158" s="462"/>
      <c r="DP158" s="462"/>
      <c r="DQ158" s="462"/>
      <c r="DR158" s="462"/>
      <c r="DS158" s="462"/>
      <c r="DT158" s="462"/>
      <c r="DU158" s="462"/>
      <c r="DV158" s="462"/>
      <c r="DW158" s="462"/>
      <c r="DX158" s="462"/>
      <c r="DY158" s="462"/>
      <c r="DZ158" s="462"/>
      <c r="EA158" s="462"/>
      <c r="EB158" s="462"/>
      <c r="EC158" s="462"/>
      <c r="ED158" s="462"/>
      <c r="EE158" s="462"/>
      <c r="EF158" s="462"/>
      <c r="EG158" s="462"/>
      <c r="EH158" s="462"/>
      <c r="EI158" s="462"/>
      <c r="EJ158" s="462"/>
      <c r="EK158" s="462"/>
      <c r="EL158" s="462"/>
      <c r="EM158" s="462"/>
      <c r="EN158" s="462"/>
      <c r="EO158" s="462"/>
      <c r="EP158" s="462"/>
      <c r="EQ158" s="462"/>
      <c r="ER158" s="462"/>
      <c r="ES158" s="462"/>
      <c r="ET158" s="462"/>
      <c r="EU158" s="462"/>
      <c r="EV158" s="462"/>
      <c r="EW158" s="462"/>
      <c r="EX158" s="462"/>
      <c r="EY158" s="462"/>
      <c r="EZ158" s="462"/>
      <c r="FA158" s="462"/>
      <c r="FB158" s="462"/>
      <c r="FC158" s="462"/>
      <c r="FD158" s="462"/>
      <c r="FE158" s="462"/>
      <c r="FF158" s="462"/>
      <c r="FG158" s="462"/>
      <c r="FH158" s="462"/>
      <c r="FI158" s="462"/>
      <c r="FJ158" s="462"/>
      <c r="FK158" s="462"/>
      <c r="FL158" s="462"/>
      <c r="FM158" s="462"/>
      <c r="FN158" s="462"/>
      <c r="FO158" s="462"/>
      <c r="FP158" s="462"/>
      <c r="FQ158" s="462"/>
      <c r="FR158" s="462"/>
      <c r="FS158" s="462"/>
      <c r="FT158" s="462"/>
      <c r="FU158" s="462"/>
      <c r="FV158" s="462"/>
      <c r="FW158" s="462"/>
      <c r="FX158" s="462"/>
      <c r="FY158" s="462"/>
      <c r="FZ158" s="462"/>
      <c r="GA158" s="462"/>
      <c r="GB158" s="462"/>
      <c r="GC158" s="462"/>
      <c r="GD158" s="462"/>
      <c r="GE158" s="462"/>
      <c r="GF158" s="462"/>
      <c r="GG158" s="462"/>
      <c r="GH158" s="462"/>
      <c r="GI158" s="462"/>
      <c r="GJ158" s="462"/>
      <c r="GK158" s="462"/>
      <c r="GL158" s="462"/>
      <c r="GM158" s="462"/>
      <c r="GN158" s="462"/>
      <c r="GO158" s="462"/>
      <c r="GP158" s="462"/>
      <c r="GQ158" s="462"/>
      <c r="GR158" s="462"/>
      <c r="GS158" s="462"/>
      <c r="GT158" s="462"/>
      <c r="GU158" s="462"/>
      <c r="GV158" s="462"/>
      <c r="GW158" s="462"/>
      <c r="GX158" s="462"/>
      <c r="GY158" s="462"/>
      <c r="GZ158" s="462"/>
      <c r="HA158" s="462"/>
      <c r="HB158" s="462"/>
      <c r="HC158" s="462"/>
      <c r="HD158" s="462"/>
      <c r="HE158" s="462"/>
      <c r="HF158" s="462"/>
      <c r="HG158" s="462"/>
      <c r="HH158" s="462"/>
      <c r="HI158" s="462"/>
      <c r="HJ158" s="462"/>
      <c r="HK158" s="462"/>
      <c r="HL158" s="462"/>
      <c r="HM158" s="462"/>
      <c r="HN158" s="462"/>
      <c r="HO158" s="462"/>
      <c r="HP158" s="462"/>
      <c r="HQ158" s="462"/>
      <c r="HR158" s="462"/>
      <c r="HS158" s="462"/>
    </row>
    <row r="159" customHeight="1" spans="1:227">
      <c r="A159" s="439" t="s">
        <v>6597</v>
      </c>
      <c r="B159" s="440">
        <v>45370</v>
      </c>
      <c r="C159" s="441" t="s">
        <v>6643</v>
      </c>
      <c r="D159" s="439" t="s">
        <v>6763</v>
      </c>
      <c r="E159" s="453" t="s">
        <v>6554</v>
      </c>
      <c r="F159" s="454">
        <v>25</v>
      </c>
      <c r="G159" s="454">
        <v>278</v>
      </c>
      <c r="H159" s="455" t="s">
        <v>2143</v>
      </c>
      <c r="I159" s="524" t="s">
        <v>4308</v>
      </c>
      <c r="J159" s="457" t="s">
        <v>6638</v>
      </c>
      <c r="K159" s="524" t="str">
        <f>VLOOKUP(G159,'Accepted Papers'!C$3:J$362,8,FALSE)</f>
        <v>Katarzyna Pruś, Mark Steedman, Adam Lopez</v>
      </c>
      <c r="L159" s="524" t="s">
        <v>4308</v>
      </c>
      <c r="M159" s="524" t="s">
        <v>4310</v>
      </c>
      <c r="N159" s="524" t="s">
        <v>4312</v>
      </c>
      <c r="O159" s="524"/>
      <c r="P159" s="524"/>
      <c r="Q159" s="524"/>
      <c r="R159" s="524"/>
      <c r="S159" s="524"/>
      <c r="T159" s="459"/>
      <c r="U159" s="459"/>
      <c r="V159" s="524"/>
      <c r="W159" s="524"/>
      <c r="X159" s="524" t="s">
        <v>4308</v>
      </c>
      <c r="Y159" s="524" t="s">
        <v>4310</v>
      </c>
      <c r="Z159" s="524" t="s">
        <v>4312</v>
      </c>
      <c r="AA159" s="524"/>
      <c r="AB159" s="524"/>
      <c r="AC159" s="524"/>
      <c r="AD159" s="524"/>
      <c r="AE159" s="524"/>
      <c r="AF159" s="524"/>
      <c r="AG159" s="524"/>
      <c r="AH159" s="524"/>
      <c r="AI159" s="524"/>
      <c r="AJ159" s="524"/>
      <c r="AK159" s="524"/>
      <c r="AL159" s="524"/>
      <c r="AM159" s="524"/>
      <c r="AN159" s="524"/>
      <c r="AO159" s="462"/>
      <c r="AP159" s="462"/>
      <c r="AQ159" s="462"/>
      <c r="AR159" s="462"/>
      <c r="AS159" s="462"/>
      <c r="AT159" s="462"/>
      <c r="AU159" s="462"/>
      <c r="AV159" s="462"/>
      <c r="AW159" s="462"/>
      <c r="AX159" s="462"/>
      <c r="AY159" s="462"/>
      <c r="AZ159" s="462"/>
      <c r="BA159" s="462"/>
      <c r="BB159" s="462"/>
      <c r="BC159" s="462"/>
      <c r="BD159" s="462"/>
      <c r="BE159" s="462"/>
      <c r="BF159" s="462"/>
      <c r="BG159" s="462"/>
      <c r="BH159" s="462"/>
      <c r="BI159" s="462"/>
      <c r="BJ159" s="462"/>
      <c r="BK159" s="462"/>
      <c r="BL159" s="462"/>
      <c r="BM159" s="462"/>
      <c r="BN159" s="462"/>
      <c r="BO159" s="462"/>
      <c r="BP159" s="462"/>
      <c r="BQ159" s="462"/>
      <c r="BR159" s="462"/>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2"/>
      <c r="CO159" s="462"/>
      <c r="CP159" s="462"/>
      <c r="CQ159" s="462"/>
      <c r="CR159" s="462"/>
      <c r="CS159" s="462"/>
      <c r="CT159" s="462"/>
      <c r="CU159" s="462"/>
      <c r="CV159" s="462"/>
      <c r="CW159" s="462"/>
      <c r="CX159" s="462"/>
      <c r="CY159" s="462"/>
      <c r="CZ159" s="462"/>
      <c r="DA159" s="462"/>
      <c r="DB159" s="462"/>
      <c r="DC159" s="462"/>
      <c r="DD159" s="462"/>
      <c r="DE159" s="462"/>
      <c r="DF159" s="462"/>
      <c r="DG159" s="462"/>
      <c r="DH159" s="462"/>
      <c r="DI159" s="462"/>
      <c r="DJ159" s="462"/>
      <c r="DK159" s="462"/>
      <c r="DL159" s="462"/>
      <c r="DM159" s="462"/>
      <c r="DN159" s="462"/>
      <c r="DO159" s="462"/>
      <c r="DP159" s="462"/>
      <c r="DQ159" s="462"/>
      <c r="DR159" s="462"/>
      <c r="DS159" s="462"/>
      <c r="DT159" s="462"/>
      <c r="DU159" s="462"/>
      <c r="DV159" s="462"/>
      <c r="DW159" s="462"/>
      <c r="DX159" s="462"/>
      <c r="DY159" s="462"/>
      <c r="DZ159" s="462"/>
      <c r="EA159" s="462"/>
      <c r="EB159" s="462"/>
      <c r="EC159" s="462"/>
      <c r="ED159" s="462"/>
      <c r="EE159" s="462"/>
      <c r="EF159" s="462"/>
      <c r="EG159" s="462"/>
      <c r="EH159" s="462"/>
      <c r="EI159" s="462"/>
      <c r="EJ159" s="462"/>
      <c r="EK159" s="462"/>
      <c r="EL159" s="462"/>
      <c r="EM159" s="462"/>
      <c r="EN159" s="462"/>
      <c r="EO159" s="462"/>
      <c r="EP159" s="462"/>
      <c r="EQ159" s="462"/>
      <c r="ER159" s="462"/>
      <c r="ES159" s="462"/>
      <c r="ET159" s="462"/>
      <c r="EU159" s="462"/>
      <c r="EV159" s="462"/>
      <c r="EW159" s="462"/>
      <c r="EX159" s="462"/>
      <c r="EY159" s="462"/>
      <c r="EZ159" s="462"/>
      <c r="FA159" s="462"/>
      <c r="FB159" s="462"/>
      <c r="FC159" s="462"/>
      <c r="FD159" s="462"/>
      <c r="FE159" s="462"/>
      <c r="FF159" s="462"/>
      <c r="FG159" s="462"/>
      <c r="FH159" s="462"/>
      <c r="FI159" s="462"/>
      <c r="FJ159" s="462"/>
      <c r="FK159" s="462"/>
      <c r="FL159" s="462"/>
      <c r="FM159" s="462"/>
      <c r="FN159" s="462"/>
      <c r="FO159" s="462"/>
      <c r="FP159" s="462"/>
      <c r="FQ159" s="462"/>
      <c r="FR159" s="462"/>
      <c r="FS159" s="462"/>
      <c r="FT159" s="462"/>
      <c r="FU159" s="462"/>
      <c r="FV159" s="462"/>
      <c r="FW159" s="462"/>
      <c r="FX159" s="462"/>
      <c r="FY159" s="462"/>
      <c r="FZ159" s="462"/>
      <c r="GA159" s="462"/>
      <c r="GB159" s="462"/>
      <c r="GC159" s="462"/>
      <c r="GD159" s="462"/>
      <c r="GE159" s="462"/>
      <c r="GF159" s="462"/>
      <c r="GG159" s="462"/>
      <c r="GH159" s="462"/>
      <c r="GI159" s="462"/>
      <c r="GJ159" s="462"/>
      <c r="GK159" s="462"/>
      <c r="GL159" s="462"/>
      <c r="GM159" s="462"/>
      <c r="GN159" s="462"/>
      <c r="GO159" s="462"/>
      <c r="GP159" s="462"/>
      <c r="GQ159" s="462"/>
      <c r="GR159" s="462"/>
      <c r="GS159" s="462"/>
      <c r="GT159" s="462"/>
      <c r="GU159" s="462"/>
      <c r="GV159" s="462"/>
      <c r="GW159" s="462"/>
      <c r="GX159" s="462"/>
      <c r="GY159" s="462"/>
      <c r="GZ159" s="462"/>
      <c r="HA159" s="462"/>
      <c r="HB159" s="462"/>
      <c r="HC159" s="462"/>
      <c r="HD159" s="462"/>
      <c r="HE159" s="462"/>
      <c r="HF159" s="462"/>
      <c r="HG159" s="462"/>
      <c r="HH159" s="462"/>
      <c r="HI159" s="462"/>
      <c r="HJ159" s="462"/>
      <c r="HK159" s="462"/>
      <c r="HL159" s="462"/>
      <c r="HM159" s="462"/>
      <c r="HN159" s="462"/>
      <c r="HO159" s="462"/>
      <c r="HP159" s="462"/>
      <c r="HQ159" s="462"/>
      <c r="HR159" s="462"/>
      <c r="HS159" s="462"/>
    </row>
    <row r="160" customHeight="1" spans="1:227">
      <c r="A160" s="439" t="s">
        <v>6597</v>
      </c>
      <c r="B160" s="440">
        <v>45370</v>
      </c>
      <c r="C160" s="441" t="s">
        <v>6643</v>
      </c>
      <c r="D160" s="439" t="s">
        <v>6763</v>
      </c>
      <c r="E160" s="453" t="s">
        <v>6554</v>
      </c>
      <c r="F160" s="454">
        <v>26</v>
      </c>
      <c r="G160" s="454">
        <v>182</v>
      </c>
      <c r="H160" s="455" t="s">
        <v>1862</v>
      </c>
      <c r="I160" s="524" t="s">
        <v>3937</v>
      </c>
      <c r="J160" s="457" t="s">
        <v>6638</v>
      </c>
      <c r="K160" s="524" t="str">
        <f>VLOOKUP(G160,'Accepted Papers'!C$3:J$362,8,FALSE)</f>
        <v>Irina Saparina, Mirella Lapata</v>
      </c>
      <c r="L160" s="524" t="s">
        <v>3937</v>
      </c>
      <c r="M160" s="524" t="s">
        <v>710</v>
      </c>
      <c r="N160" s="524"/>
      <c r="O160" s="524"/>
      <c r="P160" s="524"/>
      <c r="Q160" s="524"/>
      <c r="R160" s="524"/>
      <c r="S160" s="524"/>
      <c r="T160" s="459"/>
      <c r="U160" s="459"/>
      <c r="V160" s="524"/>
      <c r="W160" s="524"/>
      <c r="X160" s="524" t="s">
        <v>3937</v>
      </c>
      <c r="Y160" s="524" t="s">
        <v>710</v>
      </c>
      <c r="Z160" s="524"/>
      <c r="AA160" s="524"/>
      <c r="AB160" s="524"/>
      <c r="AC160" s="524"/>
      <c r="AD160" s="524"/>
      <c r="AE160" s="524"/>
      <c r="AF160" s="524"/>
      <c r="AG160" s="524"/>
      <c r="AH160" s="524"/>
      <c r="AI160" s="524"/>
      <c r="AJ160" s="524"/>
      <c r="AK160" s="524"/>
      <c r="AL160" s="524"/>
      <c r="AM160" s="524"/>
      <c r="AN160" s="524"/>
      <c r="AO160" s="462"/>
      <c r="AP160" s="462"/>
      <c r="AQ160" s="462"/>
      <c r="AR160" s="462"/>
      <c r="AS160" s="462"/>
      <c r="AT160" s="462"/>
      <c r="AU160" s="462"/>
      <c r="AV160" s="462"/>
      <c r="AW160" s="462"/>
      <c r="AX160" s="462"/>
      <c r="AY160" s="462"/>
      <c r="AZ160" s="462"/>
      <c r="BA160" s="462"/>
      <c r="BB160" s="462"/>
      <c r="BC160" s="462"/>
      <c r="BD160" s="462"/>
      <c r="BE160" s="462"/>
      <c r="BF160" s="462"/>
      <c r="BG160" s="462"/>
      <c r="BH160" s="462"/>
      <c r="BI160" s="462"/>
      <c r="BJ160" s="462"/>
      <c r="BK160" s="462"/>
      <c r="BL160" s="462"/>
      <c r="BM160" s="462"/>
      <c r="BN160" s="462"/>
      <c r="BO160" s="462"/>
      <c r="BP160" s="462"/>
      <c r="BQ160" s="462"/>
      <c r="BR160" s="462"/>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2"/>
      <c r="CO160" s="462"/>
      <c r="CP160" s="462"/>
      <c r="CQ160" s="462"/>
      <c r="CR160" s="462"/>
      <c r="CS160" s="462"/>
      <c r="CT160" s="462"/>
      <c r="CU160" s="462"/>
      <c r="CV160" s="462"/>
      <c r="CW160" s="462"/>
      <c r="CX160" s="462"/>
      <c r="CY160" s="462"/>
      <c r="CZ160" s="462"/>
      <c r="DA160" s="462"/>
      <c r="DB160" s="462"/>
      <c r="DC160" s="462"/>
      <c r="DD160" s="462"/>
      <c r="DE160" s="462"/>
      <c r="DF160" s="462"/>
      <c r="DG160" s="462"/>
      <c r="DH160" s="462"/>
      <c r="DI160" s="462"/>
      <c r="DJ160" s="462"/>
      <c r="DK160" s="462"/>
      <c r="DL160" s="462"/>
      <c r="DM160" s="462"/>
      <c r="DN160" s="462"/>
      <c r="DO160" s="462"/>
      <c r="DP160" s="462"/>
      <c r="DQ160" s="462"/>
      <c r="DR160" s="462"/>
      <c r="DS160" s="462"/>
      <c r="DT160" s="462"/>
      <c r="DU160" s="462"/>
      <c r="DV160" s="462"/>
      <c r="DW160" s="462"/>
      <c r="DX160" s="462"/>
      <c r="DY160" s="462"/>
      <c r="DZ160" s="462"/>
      <c r="EA160" s="462"/>
      <c r="EB160" s="462"/>
      <c r="EC160" s="462"/>
      <c r="ED160" s="462"/>
      <c r="EE160" s="462"/>
      <c r="EF160" s="462"/>
      <c r="EG160" s="462"/>
      <c r="EH160" s="462"/>
      <c r="EI160" s="462"/>
      <c r="EJ160" s="462"/>
      <c r="EK160" s="462"/>
      <c r="EL160" s="462"/>
      <c r="EM160" s="462"/>
      <c r="EN160" s="462"/>
      <c r="EO160" s="462"/>
      <c r="EP160" s="462"/>
      <c r="EQ160" s="462"/>
      <c r="ER160" s="462"/>
      <c r="ES160" s="462"/>
      <c r="ET160" s="462"/>
      <c r="EU160" s="462"/>
      <c r="EV160" s="462"/>
      <c r="EW160" s="462"/>
      <c r="EX160" s="462"/>
      <c r="EY160" s="462"/>
      <c r="EZ160" s="462"/>
      <c r="FA160" s="462"/>
      <c r="FB160" s="462"/>
      <c r="FC160" s="462"/>
      <c r="FD160" s="462"/>
      <c r="FE160" s="462"/>
      <c r="FF160" s="462"/>
      <c r="FG160" s="462"/>
      <c r="FH160" s="462"/>
      <c r="FI160" s="462"/>
      <c r="FJ160" s="462"/>
      <c r="FK160" s="462"/>
      <c r="FL160" s="462"/>
      <c r="FM160" s="462"/>
      <c r="FN160" s="462"/>
      <c r="FO160" s="462"/>
      <c r="FP160" s="462"/>
      <c r="FQ160" s="462"/>
      <c r="FR160" s="462"/>
      <c r="FS160" s="462"/>
      <c r="FT160" s="462"/>
      <c r="FU160" s="462"/>
      <c r="FV160" s="462"/>
      <c r="FW160" s="462"/>
      <c r="FX160" s="462"/>
      <c r="FY160" s="462"/>
      <c r="FZ160" s="462"/>
      <c r="GA160" s="462"/>
      <c r="GB160" s="462"/>
      <c r="GC160" s="462"/>
      <c r="GD160" s="462"/>
      <c r="GE160" s="462"/>
      <c r="GF160" s="462"/>
      <c r="GG160" s="462"/>
      <c r="GH160" s="462"/>
      <c r="GI160" s="462"/>
      <c r="GJ160" s="462"/>
      <c r="GK160" s="462"/>
      <c r="GL160" s="462"/>
      <c r="GM160" s="462"/>
      <c r="GN160" s="462"/>
      <c r="GO160" s="462"/>
      <c r="GP160" s="462"/>
      <c r="GQ160" s="462"/>
      <c r="GR160" s="462"/>
      <c r="GS160" s="462"/>
      <c r="GT160" s="462"/>
      <c r="GU160" s="462"/>
      <c r="GV160" s="462"/>
      <c r="GW160" s="462"/>
      <c r="GX160" s="462"/>
      <c r="GY160" s="462"/>
      <c r="GZ160" s="462"/>
      <c r="HA160" s="462"/>
      <c r="HB160" s="462"/>
      <c r="HC160" s="462"/>
      <c r="HD160" s="462"/>
      <c r="HE160" s="462"/>
      <c r="HF160" s="462"/>
      <c r="HG160" s="462"/>
      <c r="HH160" s="462"/>
      <c r="HI160" s="462"/>
      <c r="HJ160" s="462"/>
      <c r="HK160" s="462"/>
      <c r="HL160" s="462"/>
      <c r="HM160" s="462"/>
      <c r="HN160" s="462"/>
      <c r="HO160" s="462"/>
      <c r="HP160" s="462"/>
      <c r="HQ160" s="462"/>
      <c r="HR160" s="462"/>
      <c r="HS160" s="462"/>
    </row>
    <row r="161" customHeight="1" spans="1:227">
      <c r="A161" s="439" t="s">
        <v>6597</v>
      </c>
      <c r="B161" s="440">
        <v>45370</v>
      </c>
      <c r="C161" s="441" t="s">
        <v>6643</v>
      </c>
      <c r="D161" s="439" t="s">
        <v>6763</v>
      </c>
      <c r="E161" s="453" t="s">
        <v>6584</v>
      </c>
      <c r="F161" s="454">
        <v>10</v>
      </c>
      <c r="G161" s="454">
        <v>390</v>
      </c>
      <c r="H161" s="455" t="s">
        <v>2475</v>
      </c>
      <c r="I161" s="524" t="s">
        <v>2473</v>
      </c>
      <c r="J161" s="457" t="s">
        <v>6638</v>
      </c>
      <c r="K161" s="524" t="str">
        <f>VLOOKUP(G161,'Accepted Papers'!C$3:J$362,8,FALSE)</f>
        <v>Daisuke Oba, Masahiro Kaneko, Danushka Bollegala</v>
      </c>
      <c r="L161" s="524" t="s">
        <v>2473</v>
      </c>
      <c r="M161" s="524" t="s">
        <v>5929</v>
      </c>
      <c r="N161" s="524" t="s">
        <v>5970</v>
      </c>
      <c r="O161" s="524"/>
      <c r="P161" s="524"/>
      <c r="Q161" s="524"/>
      <c r="R161" s="524"/>
      <c r="S161" s="524"/>
      <c r="T161" s="459"/>
      <c r="U161" s="459"/>
      <c r="V161" s="524"/>
      <c r="W161" s="524"/>
      <c r="X161" s="524" t="s">
        <v>2473</v>
      </c>
      <c r="Y161" s="524" t="s">
        <v>5929</v>
      </c>
      <c r="Z161" s="524" t="s">
        <v>5970</v>
      </c>
      <c r="AA161" s="524"/>
      <c r="AB161" s="524"/>
      <c r="AC161" s="524"/>
      <c r="AD161" s="524"/>
      <c r="AE161" s="524"/>
      <c r="AF161" s="524"/>
      <c r="AG161" s="524"/>
      <c r="AH161" s="524"/>
      <c r="AI161" s="524"/>
      <c r="AJ161" s="524"/>
      <c r="AK161" s="524"/>
      <c r="AL161" s="524"/>
      <c r="AM161" s="524"/>
      <c r="AN161" s="524"/>
      <c r="AO161" s="462"/>
      <c r="AP161" s="462"/>
      <c r="AQ161" s="462"/>
      <c r="AR161" s="462"/>
      <c r="AS161" s="462"/>
      <c r="AT161" s="462"/>
      <c r="AU161" s="462"/>
      <c r="AV161" s="462"/>
      <c r="AW161" s="462"/>
      <c r="AX161" s="462"/>
      <c r="AY161" s="462"/>
      <c r="AZ161" s="462"/>
      <c r="BA161" s="462"/>
      <c r="BB161" s="462"/>
      <c r="BC161" s="462"/>
      <c r="BD161" s="462"/>
      <c r="BE161" s="462"/>
      <c r="BF161" s="462"/>
      <c r="BG161" s="462"/>
      <c r="BH161" s="462"/>
      <c r="BI161" s="462"/>
      <c r="BJ161" s="462"/>
      <c r="BK161" s="462"/>
      <c r="BL161" s="462"/>
      <c r="BM161" s="462"/>
      <c r="BN161" s="462"/>
      <c r="BO161" s="462"/>
      <c r="BP161" s="462"/>
      <c r="BQ161" s="462"/>
      <c r="BR161" s="462"/>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2"/>
      <c r="CO161" s="462"/>
      <c r="CP161" s="462"/>
      <c r="CQ161" s="462"/>
      <c r="CR161" s="462"/>
      <c r="CS161" s="462"/>
      <c r="CT161" s="462"/>
      <c r="CU161" s="462"/>
      <c r="CV161" s="462"/>
      <c r="CW161" s="462"/>
      <c r="CX161" s="462"/>
      <c r="CY161" s="462"/>
      <c r="CZ161" s="462"/>
      <c r="DA161" s="462"/>
      <c r="DB161" s="462"/>
      <c r="DC161" s="462"/>
      <c r="DD161" s="462"/>
      <c r="DE161" s="462"/>
      <c r="DF161" s="462"/>
      <c r="DG161" s="462"/>
      <c r="DH161" s="462"/>
      <c r="DI161" s="462"/>
      <c r="DJ161" s="462"/>
      <c r="DK161" s="462"/>
      <c r="DL161" s="462"/>
      <c r="DM161" s="462"/>
      <c r="DN161" s="462"/>
      <c r="DO161" s="462"/>
      <c r="DP161" s="462"/>
      <c r="DQ161" s="462"/>
      <c r="DR161" s="462"/>
      <c r="DS161" s="462"/>
      <c r="DT161" s="462"/>
      <c r="DU161" s="462"/>
      <c r="DV161" s="462"/>
      <c r="DW161" s="462"/>
      <c r="DX161" s="462"/>
      <c r="DY161" s="462"/>
      <c r="DZ161" s="462"/>
      <c r="EA161" s="462"/>
      <c r="EB161" s="462"/>
      <c r="EC161" s="462"/>
      <c r="ED161" s="462"/>
      <c r="EE161" s="462"/>
      <c r="EF161" s="462"/>
      <c r="EG161" s="462"/>
      <c r="EH161" s="462"/>
      <c r="EI161" s="462"/>
      <c r="EJ161" s="462"/>
      <c r="EK161" s="462"/>
      <c r="EL161" s="462"/>
      <c r="EM161" s="462"/>
      <c r="EN161" s="462"/>
      <c r="EO161" s="462"/>
      <c r="EP161" s="462"/>
      <c r="EQ161" s="462"/>
      <c r="ER161" s="462"/>
      <c r="ES161" s="462"/>
      <c r="ET161" s="462"/>
      <c r="EU161" s="462"/>
      <c r="EV161" s="462"/>
      <c r="EW161" s="462"/>
      <c r="EX161" s="462"/>
      <c r="EY161" s="462"/>
      <c r="EZ161" s="462"/>
      <c r="FA161" s="462"/>
      <c r="FB161" s="462"/>
      <c r="FC161" s="462"/>
      <c r="FD161" s="462"/>
      <c r="FE161" s="462"/>
      <c r="FF161" s="462"/>
      <c r="FG161" s="462"/>
      <c r="FH161" s="462"/>
      <c r="FI161" s="462"/>
      <c r="FJ161" s="462"/>
      <c r="FK161" s="462"/>
      <c r="FL161" s="462"/>
      <c r="FM161" s="462"/>
      <c r="FN161" s="462"/>
      <c r="FO161" s="462"/>
      <c r="FP161" s="462"/>
      <c r="FQ161" s="462"/>
      <c r="FR161" s="462"/>
      <c r="FS161" s="462"/>
      <c r="FT161" s="462"/>
      <c r="FU161" s="462"/>
      <c r="FV161" s="462"/>
      <c r="FW161" s="462"/>
      <c r="FX161" s="462"/>
      <c r="FY161" s="462"/>
      <c r="FZ161" s="462"/>
      <c r="GA161" s="462"/>
      <c r="GB161" s="462"/>
      <c r="GC161" s="462"/>
      <c r="GD161" s="462"/>
      <c r="GE161" s="462"/>
      <c r="GF161" s="462"/>
      <c r="GG161" s="462"/>
      <c r="GH161" s="462"/>
      <c r="GI161" s="462"/>
      <c r="GJ161" s="462"/>
      <c r="GK161" s="462"/>
      <c r="GL161" s="462"/>
      <c r="GM161" s="462"/>
      <c r="GN161" s="462"/>
      <c r="GO161" s="462"/>
      <c r="GP161" s="462"/>
      <c r="GQ161" s="462"/>
      <c r="GR161" s="462"/>
      <c r="GS161" s="462"/>
      <c r="GT161" s="462"/>
      <c r="GU161" s="462"/>
      <c r="GV161" s="462"/>
      <c r="GW161" s="462"/>
      <c r="GX161" s="462"/>
      <c r="GY161" s="462"/>
      <c r="GZ161" s="462"/>
      <c r="HA161" s="462"/>
      <c r="HB161" s="462"/>
      <c r="HC161" s="462"/>
      <c r="HD161" s="462"/>
      <c r="HE161" s="462"/>
      <c r="HF161" s="462"/>
      <c r="HG161" s="462"/>
      <c r="HH161" s="462"/>
      <c r="HI161" s="462"/>
      <c r="HJ161" s="462"/>
      <c r="HK161" s="462"/>
      <c r="HL161" s="462"/>
      <c r="HM161" s="462"/>
      <c r="HN161" s="462"/>
      <c r="HO161" s="462"/>
      <c r="HP161" s="462"/>
      <c r="HQ161" s="462"/>
      <c r="HR161" s="462"/>
      <c r="HS161" s="462"/>
    </row>
    <row r="162" customHeight="1" spans="1:227">
      <c r="A162" s="439" t="s">
        <v>6597</v>
      </c>
      <c r="B162" s="440">
        <v>45370</v>
      </c>
      <c r="C162" s="441" t="s">
        <v>6643</v>
      </c>
      <c r="D162" s="439" t="s">
        <v>6763</v>
      </c>
      <c r="E162" s="453" t="s">
        <v>6549</v>
      </c>
      <c r="F162" s="454">
        <v>4</v>
      </c>
      <c r="G162" s="454">
        <v>243</v>
      </c>
      <c r="H162" s="455" t="s">
        <v>1171</v>
      </c>
      <c r="I162" s="524" t="s">
        <v>5574</v>
      </c>
      <c r="J162" s="457" t="s">
        <v>6638</v>
      </c>
      <c r="K162" s="524" t="str">
        <f>VLOOKUP(G162,'Accepted Papers'!C$3:J$362,8,FALSE)</f>
        <v>Luyang Lin, Lingzhi Wang, Xiaoyan Zhao, Jing Li, Kam-Fai Wong</v>
      </c>
      <c r="L162" s="524" t="s">
        <v>5574</v>
      </c>
      <c r="M162" s="524" t="s">
        <v>5576</v>
      </c>
      <c r="N162" s="524" t="s">
        <v>5578</v>
      </c>
      <c r="O162" s="524" t="s">
        <v>5580</v>
      </c>
      <c r="P162" s="524" t="s">
        <v>5582</v>
      </c>
      <c r="Q162" s="524"/>
      <c r="R162" s="524"/>
      <c r="S162" s="524"/>
      <c r="T162" s="459"/>
      <c r="U162" s="459"/>
      <c r="V162" s="524"/>
      <c r="W162" s="524"/>
      <c r="X162" s="524" t="s">
        <v>5574</v>
      </c>
      <c r="Y162" s="524" t="s">
        <v>5576</v>
      </c>
      <c r="Z162" s="524" t="s">
        <v>5578</v>
      </c>
      <c r="AA162" s="524" t="s">
        <v>5580</v>
      </c>
      <c r="AB162" s="524" t="s">
        <v>5582</v>
      </c>
      <c r="AC162" s="524"/>
      <c r="AD162" s="524"/>
      <c r="AE162" s="524"/>
      <c r="AF162" s="524"/>
      <c r="AG162" s="524"/>
      <c r="AH162" s="524"/>
      <c r="AI162" s="524"/>
      <c r="AJ162" s="524"/>
      <c r="AK162" s="524"/>
      <c r="AL162" s="524"/>
      <c r="AM162" s="524"/>
      <c r="AN162" s="524"/>
      <c r="AO162" s="462"/>
      <c r="AP162" s="462"/>
      <c r="AQ162" s="462"/>
      <c r="AR162" s="462"/>
      <c r="AS162" s="462"/>
      <c r="AT162" s="462"/>
      <c r="AU162" s="462"/>
      <c r="AV162" s="462"/>
      <c r="AW162" s="462"/>
      <c r="AX162" s="462"/>
      <c r="AY162" s="462"/>
      <c r="AZ162" s="462"/>
      <c r="BA162" s="462"/>
      <c r="BB162" s="462"/>
      <c r="BC162" s="462"/>
      <c r="BD162" s="462"/>
      <c r="BE162" s="462"/>
      <c r="BF162" s="462"/>
      <c r="BG162" s="462"/>
      <c r="BH162" s="462"/>
      <c r="BI162" s="462"/>
      <c r="BJ162" s="462"/>
      <c r="BK162" s="462"/>
      <c r="BL162" s="462"/>
      <c r="BM162" s="462"/>
      <c r="BN162" s="462"/>
      <c r="BO162" s="462"/>
      <c r="BP162" s="462"/>
      <c r="BQ162" s="462"/>
      <c r="BR162" s="462"/>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2"/>
      <c r="CO162" s="462"/>
      <c r="CP162" s="462"/>
      <c r="CQ162" s="462"/>
      <c r="CR162" s="462"/>
      <c r="CS162" s="462"/>
      <c r="CT162" s="462"/>
      <c r="CU162" s="462"/>
      <c r="CV162" s="462"/>
      <c r="CW162" s="462"/>
      <c r="CX162" s="462"/>
      <c r="CY162" s="462"/>
      <c r="CZ162" s="462"/>
      <c r="DA162" s="462"/>
      <c r="DB162" s="462"/>
      <c r="DC162" s="462"/>
      <c r="DD162" s="462"/>
      <c r="DE162" s="462"/>
      <c r="DF162" s="462"/>
      <c r="DG162" s="462"/>
      <c r="DH162" s="462"/>
      <c r="DI162" s="462"/>
      <c r="DJ162" s="462"/>
      <c r="DK162" s="462"/>
      <c r="DL162" s="462"/>
      <c r="DM162" s="462"/>
      <c r="DN162" s="462"/>
      <c r="DO162" s="462"/>
      <c r="DP162" s="462"/>
      <c r="DQ162" s="462"/>
      <c r="DR162" s="462"/>
      <c r="DS162" s="462"/>
      <c r="DT162" s="462"/>
      <c r="DU162" s="462"/>
      <c r="DV162" s="462"/>
      <c r="DW162" s="462"/>
      <c r="DX162" s="462"/>
      <c r="DY162" s="462"/>
      <c r="DZ162" s="462"/>
      <c r="EA162" s="462"/>
      <c r="EB162" s="462"/>
      <c r="EC162" s="462"/>
      <c r="ED162" s="462"/>
      <c r="EE162" s="462"/>
      <c r="EF162" s="462"/>
      <c r="EG162" s="462"/>
      <c r="EH162" s="462"/>
      <c r="EI162" s="462"/>
      <c r="EJ162" s="462"/>
      <c r="EK162" s="462"/>
      <c r="EL162" s="462"/>
      <c r="EM162" s="462"/>
      <c r="EN162" s="462"/>
      <c r="EO162" s="462"/>
      <c r="EP162" s="462"/>
      <c r="EQ162" s="462"/>
      <c r="ER162" s="462"/>
      <c r="ES162" s="462"/>
      <c r="ET162" s="462"/>
      <c r="EU162" s="462"/>
      <c r="EV162" s="462"/>
      <c r="EW162" s="462"/>
      <c r="EX162" s="462"/>
      <c r="EY162" s="462"/>
      <c r="EZ162" s="462"/>
      <c r="FA162" s="462"/>
      <c r="FB162" s="462"/>
      <c r="FC162" s="462"/>
      <c r="FD162" s="462"/>
      <c r="FE162" s="462"/>
      <c r="FF162" s="462"/>
      <c r="FG162" s="462"/>
      <c r="FH162" s="462"/>
      <c r="FI162" s="462"/>
      <c r="FJ162" s="462"/>
      <c r="FK162" s="462"/>
      <c r="FL162" s="462"/>
      <c r="FM162" s="462"/>
      <c r="FN162" s="462"/>
      <c r="FO162" s="462"/>
      <c r="FP162" s="462"/>
      <c r="FQ162" s="462"/>
      <c r="FR162" s="462"/>
      <c r="FS162" s="462"/>
      <c r="FT162" s="462"/>
      <c r="FU162" s="462"/>
      <c r="FV162" s="462"/>
      <c r="FW162" s="462"/>
      <c r="FX162" s="462"/>
      <c r="FY162" s="462"/>
      <c r="FZ162" s="462"/>
      <c r="GA162" s="462"/>
      <c r="GB162" s="462"/>
      <c r="GC162" s="462"/>
      <c r="GD162" s="462"/>
      <c r="GE162" s="462"/>
      <c r="GF162" s="462"/>
      <c r="GG162" s="462"/>
      <c r="GH162" s="462"/>
      <c r="GI162" s="462"/>
      <c r="GJ162" s="462"/>
      <c r="GK162" s="462"/>
      <c r="GL162" s="462"/>
      <c r="GM162" s="462"/>
      <c r="GN162" s="462"/>
      <c r="GO162" s="462"/>
      <c r="GP162" s="462"/>
      <c r="GQ162" s="462"/>
      <c r="GR162" s="462"/>
      <c r="GS162" s="462"/>
      <c r="GT162" s="462"/>
      <c r="GU162" s="462"/>
      <c r="GV162" s="462"/>
      <c r="GW162" s="462"/>
      <c r="GX162" s="462"/>
      <c r="GY162" s="462"/>
      <c r="GZ162" s="462"/>
      <c r="HA162" s="462"/>
      <c r="HB162" s="462"/>
      <c r="HC162" s="462"/>
      <c r="HD162" s="462"/>
      <c r="HE162" s="462"/>
      <c r="HF162" s="462"/>
      <c r="HG162" s="462"/>
      <c r="HH162" s="462"/>
      <c r="HI162" s="462"/>
      <c r="HJ162" s="462"/>
      <c r="HK162" s="462"/>
      <c r="HL162" s="462"/>
      <c r="HM162" s="462"/>
      <c r="HN162" s="462"/>
      <c r="HO162" s="462"/>
      <c r="HP162" s="462"/>
      <c r="HQ162" s="462"/>
      <c r="HR162" s="462"/>
      <c r="HS162" s="462"/>
    </row>
    <row r="163" customHeight="1" spans="1:227">
      <c r="A163" s="442" t="s">
        <v>6597</v>
      </c>
      <c r="B163" s="440">
        <v>45370</v>
      </c>
      <c r="C163" s="441" t="s">
        <v>6643</v>
      </c>
      <c r="D163" s="439" t="s">
        <v>6763</v>
      </c>
      <c r="E163" s="453" t="s">
        <v>6594</v>
      </c>
      <c r="F163" s="485">
        <v>19</v>
      </c>
      <c r="G163" s="454">
        <v>65</v>
      </c>
      <c r="H163" s="455" t="s">
        <v>1559</v>
      </c>
      <c r="I163" s="457" t="s">
        <v>3490</v>
      </c>
      <c r="J163" s="457" t="s">
        <v>6638</v>
      </c>
      <c r="K163" s="457" t="str">
        <f>VLOOKUP(G163,'Accepted Papers'!C$3:J$362,8,FALSE)</f>
        <v>Ahmed Abdelali, Hamdy Mubarak, Shammur Absar Chowdhury, Maram Hasanain, Basel Mousi, Sabri Boughorbel, Samir Abdaljalil, Yassine El Kheir, Daniel Izham, Fahim Dalvi, Majd Hawasly, Nizi Nazar, Youssef Ibrahim Elshahawy, Ahmed Ali, Nadir Durrani, Natasa Milic-Frayling, Firoj Alam</v>
      </c>
      <c r="L163" s="457" t="s">
        <v>3490</v>
      </c>
      <c r="M163" s="457" t="s">
        <v>3492</v>
      </c>
      <c r="N163" s="457" t="s">
        <v>3494</v>
      </c>
      <c r="O163" s="457" t="s">
        <v>3496</v>
      </c>
      <c r="P163" s="457" t="s">
        <v>3498</v>
      </c>
      <c r="Q163" s="457" t="s">
        <v>3500</v>
      </c>
      <c r="R163" s="457" t="s">
        <v>3502</v>
      </c>
      <c r="S163" s="457" t="s">
        <v>3504</v>
      </c>
      <c r="T163" s="464" t="s">
        <v>6647</v>
      </c>
      <c r="U163" s="464" t="s">
        <v>6683</v>
      </c>
      <c r="V163" s="465" t="s">
        <v>6648</v>
      </c>
      <c r="W163" s="465"/>
      <c r="X163" s="465" t="s">
        <v>3490</v>
      </c>
      <c r="Y163" s="465" t="s">
        <v>3492</v>
      </c>
      <c r="Z163" s="465" t="s">
        <v>3494</v>
      </c>
      <c r="AA163" s="465" t="s">
        <v>3496</v>
      </c>
      <c r="AB163" s="465" t="s">
        <v>3498</v>
      </c>
      <c r="AC163" s="465" t="s">
        <v>3500</v>
      </c>
      <c r="AD163" s="465" t="s">
        <v>3502</v>
      </c>
      <c r="AE163" s="465" t="s">
        <v>3504</v>
      </c>
      <c r="AF163" s="465" t="s">
        <v>3506</v>
      </c>
      <c r="AG163" s="465" t="s">
        <v>3508</v>
      </c>
      <c r="AH163" s="465" t="s">
        <v>3510</v>
      </c>
      <c r="AI163" s="465" t="s">
        <v>3512</v>
      </c>
      <c r="AJ163" s="465" t="s">
        <v>3514</v>
      </c>
      <c r="AK163" s="465" t="s">
        <v>3516</v>
      </c>
      <c r="AL163" s="465" t="s">
        <v>3518</v>
      </c>
      <c r="AM163" s="465" t="s">
        <v>3520</v>
      </c>
      <c r="AN163" s="465" t="s">
        <v>2785</v>
      </c>
      <c r="AO163" s="464"/>
      <c r="AP163" s="464"/>
      <c r="AQ163" s="464"/>
      <c r="AR163" s="464"/>
      <c r="AS163" s="464"/>
      <c r="AT163" s="464"/>
      <c r="AU163" s="464"/>
      <c r="AV163" s="464"/>
      <c r="AW163" s="464"/>
      <c r="AX163" s="464"/>
      <c r="AY163" s="464"/>
      <c r="AZ163" s="464"/>
      <c r="BA163" s="464"/>
      <c r="BB163" s="464"/>
      <c r="BC163" s="464"/>
      <c r="BD163" s="464"/>
      <c r="BE163" s="464"/>
      <c r="BF163" s="464"/>
      <c r="BG163" s="464"/>
      <c r="BH163" s="464"/>
      <c r="BI163" s="464"/>
      <c r="BJ163" s="464"/>
      <c r="BK163" s="464"/>
      <c r="BL163" s="464"/>
      <c r="BM163" s="464"/>
      <c r="BN163" s="464"/>
      <c r="BO163" s="464"/>
      <c r="BP163" s="464"/>
      <c r="BQ163" s="464"/>
      <c r="BR163" s="464"/>
      <c r="BS163" s="464"/>
      <c r="BT163" s="464"/>
      <c r="BU163" s="464"/>
      <c r="BV163" s="464"/>
      <c r="BW163" s="464"/>
      <c r="BX163" s="464"/>
      <c r="BY163" s="464"/>
      <c r="BZ163" s="464"/>
      <c r="CA163" s="464"/>
      <c r="CB163" s="464"/>
      <c r="CC163" s="464"/>
      <c r="CD163" s="464"/>
      <c r="CE163" s="464"/>
      <c r="CF163" s="464"/>
      <c r="CG163" s="464"/>
      <c r="CH163" s="464"/>
      <c r="CI163" s="464"/>
      <c r="CJ163" s="464"/>
      <c r="CK163" s="464"/>
      <c r="CL163" s="464"/>
      <c r="CM163" s="464"/>
      <c r="CN163" s="464"/>
      <c r="CO163" s="464"/>
      <c r="CP163" s="464"/>
      <c r="CQ163" s="464"/>
      <c r="CR163" s="464"/>
      <c r="CS163" s="464"/>
      <c r="CT163" s="464"/>
      <c r="CU163" s="464"/>
      <c r="CV163" s="464"/>
      <c r="CW163" s="464"/>
      <c r="CX163" s="464"/>
      <c r="CY163" s="464"/>
      <c r="CZ163" s="464"/>
      <c r="DA163" s="464"/>
      <c r="DB163" s="464"/>
      <c r="DC163" s="464"/>
      <c r="DD163" s="464"/>
      <c r="DE163" s="464"/>
      <c r="DF163" s="464"/>
      <c r="DG163" s="464"/>
      <c r="DH163" s="464"/>
      <c r="DI163" s="464"/>
      <c r="DJ163" s="464"/>
      <c r="DK163" s="464"/>
      <c r="DL163" s="464"/>
      <c r="DM163" s="464"/>
      <c r="DN163" s="464"/>
      <c r="DO163" s="464"/>
      <c r="DP163" s="464"/>
      <c r="DQ163" s="464"/>
      <c r="DR163" s="464"/>
      <c r="DS163" s="464"/>
      <c r="DT163" s="464"/>
      <c r="DU163" s="464"/>
      <c r="DV163" s="464"/>
      <c r="DW163" s="464"/>
      <c r="DX163" s="464"/>
      <c r="DY163" s="464"/>
      <c r="DZ163" s="464"/>
      <c r="EA163" s="464"/>
      <c r="EB163" s="464"/>
      <c r="EC163" s="464"/>
      <c r="ED163" s="464"/>
      <c r="EE163" s="464"/>
      <c r="EF163" s="464"/>
      <c r="EG163" s="464"/>
      <c r="EH163" s="464"/>
      <c r="EI163" s="464"/>
      <c r="EJ163" s="464"/>
      <c r="EK163" s="464"/>
      <c r="EL163" s="464"/>
      <c r="EM163" s="464"/>
      <c r="EN163" s="464"/>
      <c r="EO163" s="464"/>
      <c r="EP163" s="464"/>
      <c r="EQ163" s="464"/>
      <c r="ER163" s="464"/>
      <c r="ES163" s="464"/>
      <c r="ET163" s="464"/>
      <c r="EU163" s="464"/>
      <c r="EV163" s="464"/>
      <c r="EW163" s="464"/>
      <c r="EX163" s="464"/>
      <c r="EY163" s="464"/>
      <c r="EZ163" s="464"/>
      <c r="FA163" s="464"/>
      <c r="FB163" s="464"/>
      <c r="FC163" s="464"/>
      <c r="FD163" s="464"/>
      <c r="FE163" s="464"/>
      <c r="FF163" s="464"/>
      <c r="FG163" s="464"/>
      <c r="FH163" s="464"/>
      <c r="FI163" s="464"/>
      <c r="FJ163" s="464"/>
      <c r="FK163" s="464"/>
      <c r="FL163" s="464"/>
      <c r="FM163" s="464"/>
      <c r="FN163" s="464"/>
      <c r="FO163" s="464"/>
      <c r="FP163" s="464"/>
      <c r="FQ163" s="464"/>
      <c r="FR163" s="464"/>
      <c r="FS163" s="464"/>
      <c r="FT163" s="464"/>
      <c r="FU163" s="464"/>
      <c r="FV163" s="464"/>
      <c r="FW163" s="464"/>
      <c r="FX163" s="464"/>
      <c r="FY163" s="464"/>
      <c r="FZ163" s="464"/>
      <c r="GA163" s="464"/>
      <c r="GB163" s="464"/>
      <c r="GC163" s="464"/>
      <c r="GD163" s="464"/>
      <c r="GE163" s="464"/>
      <c r="GF163" s="464"/>
      <c r="GG163" s="464"/>
      <c r="GH163" s="464"/>
      <c r="GI163" s="464"/>
      <c r="GJ163" s="464"/>
      <c r="GK163" s="464"/>
      <c r="GL163" s="464"/>
      <c r="GM163" s="464"/>
      <c r="GN163" s="464"/>
      <c r="GO163" s="464"/>
      <c r="GP163" s="464"/>
      <c r="GQ163" s="464"/>
      <c r="GR163" s="464"/>
      <c r="GS163" s="464"/>
      <c r="GT163" s="464"/>
      <c r="GU163" s="464"/>
      <c r="GV163" s="464"/>
      <c r="GW163" s="464"/>
      <c r="GX163" s="464"/>
      <c r="GY163" s="464"/>
      <c r="GZ163" s="464"/>
      <c r="HA163" s="464"/>
      <c r="HB163" s="464"/>
      <c r="HC163" s="464"/>
      <c r="HD163" s="464"/>
      <c r="HE163" s="464"/>
      <c r="HF163" s="464"/>
      <c r="HG163" s="464"/>
      <c r="HH163" s="464"/>
      <c r="HI163" s="464"/>
      <c r="HJ163" s="464"/>
      <c r="HK163" s="464"/>
      <c r="HL163" s="464"/>
      <c r="HM163" s="464"/>
      <c r="HN163" s="464"/>
      <c r="HO163" s="464"/>
      <c r="HP163" s="464"/>
      <c r="HQ163" s="464"/>
      <c r="HR163" s="464"/>
      <c r="HS163" s="464"/>
    </row>
    <row r="164" customHeight="1" spans="1:227">
      <c r="A164" s="439" t="s">
        <v>6597</v>
      </c>
      <c r="B164" s="440">
        <v>45370</v>
      </c>
      <c r="C164" s="441" t="s">
        <v>6643</v>
      </c>
      <c r="D164" s="439" t="s">
        <v>6763</v>
      </c>
      <c r="E164" s="453" t="s">
        <v>6574</v>
      </c>
      <c r="F164" s="454">
        <v>15</v>
      </c>
      <c r="G164" s="454">
        <v>58</v>
      </c>
      <c r="H164" s="455" t="s">
        <v>1539</v>
      </c>
      <c r="I164" s="524" t="s">
        <v>5119</v>
      </c>
      <c r="J164" s="457" t="s">
        <v>6638</v>
      </c>
      <c r="K164" s="524" t="str">
        <f>VLOOKUP(G164,'Accepted Papers'!C$3:J$362,8,FALSE)</f>
        <v>Samuel Joseph Amouyal, Aya Meltzer-Asscher, Jonathan Berant</v>
      </c>
      <c r="L164" s="524" t="s">
        <v>5119</v>
      </c>
      <c r="M164" s="524" t="s">
        <v>5121</v>
      </c>
      <c r="N164" s="524" t="s">
        <v>5123</v>
      </c>
      <c r="O164" s="524"/>
      <c r="P164" s="524"/>
      <c r="Q164" s="524"/>
      <c r="R164" s="524"/>
      <c r="S164" s="524"/>
      <c r="T164" s="459"/>
      <c r="U164" s="459"/>
      <c r="V164" s="524"/>
      <c r="W164" s="524"/>
      <c r="X164" s="524" t="s">
        <v>5119</v>
      </c>
      <c r="Y164" s="524" t="s">
        <v>5121</v>
      </c>
      <c r="Z164" s="524" t="s">
        <v>5123</v>
      </c>
      <c r="AA164" s="524"/>
      <c r="AB164" s="524"/>
      <c r="AC164" s="524"/>
      <c r="AD164" s="524"/>
      <c r="AE164" s="524"/>
      <c r="AF164" s="524"/>
      <c r="AG164" s="524"/>
      <c r="AH164" s="524"/>
      <c r="AI164" s="524"/>
      <c r="AJ164" s="524"/>
      <c r="AK164" s="524"/>
      <c r="AL164" s="524"/>
      <c r="AM164" s="524"/>
      <c r="AN164" s="524"/>
      <c r="AO164" s="462"/>
      <c r="AP164" s="462"/>
      <c r="AQ164" s="462"/>
      <c r="AR164" s="462"/>
      <c r="AS164" s="462"/>
      <c r="AT164" s="462"/>
      <c r="AU164" s="462"/>
      <c r="AV164" s="462"/>
      <c r="AW164" s="462"/>
      <c r="AX164" s="462"/>
      <c r="AY164" s="462"/>
      <c r="AZ164" s="462"/>
      <c r="BA164" s="462"/>
      <c r="BB164" s="462"/>
      <c r="BC164" s="462"/>
      <c r="BD164" s="462"/>
      <c r="BE164" s="462"/>
      <c r="BF164" s="462"/>
      <c r="BG164" s="462"/>
      <c r="BH164" s="462"/>
      <c r="BI164" s="462"/>
      <c r="BJ164" s="462"/>
      <c r="BK164" s="462"/>
      <c r="BL164" s="462"/>
      <c r="BM164" s="462"/>
      <c r="BN164" s="462"/>
      <c r="BO164" s="462"/>
      <c r="BP164" s="462"/>
      <c r="BQ164" s="462"/>
      <c r="BR164" s="462"/>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2"/>
      <c r="CO164" s="462"/>
      <c r="CP164" s="462"/>
      <c r="CQ164" s="462"/>
      <c r="CR164" s="462"/>
      <c r="CS164" s="462"/>
      <c r="CT164" s="462"/>
      <c r="CU164" s="462"/>
      <c r="CV164" s="462"/>
      <c r="CW164" s="462"/>
      <c r="CX164" s="462"/>
      <c r="CY164" s="462"/>
      <c r="CZ164" s="462"/>
      <c r="DA164" s="462"/>
      <c r="DB164" s="462"/>
      <c r="DC164" s="462"/>
      <c r="DD164" s="462"/>
      <c r="DE164" s="462"/>
      <c r="DF164" s="462"/>
      <c r="DG164" s="462"/>
      <c r="DH164" s="462"/>
      <c r="DI164" s="462"/>
      <c r="DJ164" s="462"/>
      <c r="DK164" s="462"/>
      <c r="DL164" s="462"/>
      <c r="DM164" s="462"/>
      <c r="DN164" s="462"/>
      <c r="DO164" s="462"/>
      <c r="DP164" s="462"/>
      <c r="DQ164" s="462"/>
      <c r="DR164" s="462"/>
      <c r="DS164" s="462"/>
      <c r="DT164" s="462"/>
      <c r="DU164" s="462"/>
      <c r="DV164" s="462"/>
      <c r="DW164" s="462"/>
      <c r="DX164" s="462"/>
      <c r="DY164" s="462"/>
      <c r="DZ164" s="462"/>
      <c r="EA164" s="462"/>
      <c r="EB164" s="462"/>
      <c r="EC164" s="462"/>
      <c r="ED164" s="462"/>
      <c r="EE164" s="462"/>
      <c r="EF164" s="462"/>
      <c r="EG164" s="462"/>
      <c r="EH164" s="462"/>
      <c r="EI164" s="462"/>
      <c r="EJ164" s="462"/>
      <c r="EK164" s="462"/>
      <c r="EL164" s="462"/>
      <c r="EM164" s="462"/>
      <c r="EN164" s="462"/>
      <c r="EO164" s="462"/>
      <c r="EP164" s="462"/>
      <c r="EQ164" s="462"/>
      <c r="ER164" s="462"/>
      <c r="ES164" s="462"/>
      <c r="ET164" s="462"/>
      <c r="EU164" s="462"/>
      <c r="EV164" s="462"/>
      <c r="EW164" s="462"/>
      <c r="EX164" s="462"/>
      <c r="EY164" s="462"/>
      <c r="EZ164" s="462"/>
      <c r="FA164" s="462"/>
      <c r="FB164" s="462"/>
      <c r="FC164" s="462"/>
      <c r="FD164" s="462"/>
      <c r="FE164" s="462"/>
      <c r="FF164" s="462"/>
      <c r="FG164" s="462"/>
      <c r="FH164" s="462"/>
      <c r="FI164" s="462"/>
      <c r="FJ164" s="462"/>
      <c r="FK164" s="462"/>
      <c r="FL164" s="462"/>
      <c r="FM164" s="462"/>
      <c r="FN164" s="462"/>
      <c r="FO164" s="462"/>
      <c r="FP164" s="462"/>
      <c r="FQ164" s="462"/>
      <c r="FR164" s="462"/>
      <c r="FS164" s="462"/>
      <c r="FT164" s="462"/>
      <c r="FU164" s="462"/>
      <c r="FV164" s="462"/>
      <c r="FW164" s="462"/>
      <c r="FX164" s="462"/>
      <c r="FY164" s="462"/>
      <c r="FZ164" s="462"/>
      <c r="GA164" s="462"/>
      <c r="GB164" s="462"/>
      <c r="GC164" s="462"/>
      <c r="GD164" s="462"/>
      <c r="GE164" s="462"/>
      <c r="GF164" s="462"/>
      <c r="GG164" s="462"/>
      <c r="GH164" s="462"/>
      <c r="GI164" s="462"/>
      <c r="GJ164" s="462"/>
      <c r="GK164" s="462"/>
      <c r="GL164" s="462"/>
      <c r="GM164" s="462"/>
      <c r="GN164" s="462"/>
      <c r="GO164" s="462"/>
      <c r="GP164" s="462"/>
      <c r="GQ164" s="462"/>
      <c r="GR164" s="462"/>
      <c r="GS164" s="462"/>
      <c r="GT164" s="462"/>
      <c r="GU164" s="462"/>
      <c r="GV164" s="462"/>
      <c r="GW164" s="462"/>
      <c r="GX164" s="462"/>
      <c r="GY164" s="462"/>
      <c r="GZ164" s="462"/>
      <c r="HA164" s="462"/>
      <c r="HB164" s="462"/>
      <c r="HC164" s="462"/>
      <c r="HD164" s="462"/>
      <c r="HE164" s="462"/>
      <c r="HF164" s="462"/>
      <c r="HG164" s="462"/>
      <c r="HH164" s="462"/>
      <c r="HI164" s="462"/>
      <c r="HJ164" s="462"/>
      <c r="HK164" s="462"/>
      <c r="HL164" s="462"/>
      <c r="HM164" s="462"/>
      <c r="HN164" s="462"/>
      <c r="HO164" s="462"/>
      <c r="HP164" s="462"/>
      <c r="HQ164" s="462"/>
      <c r="HR164" s="462"/>
      <c r="HS164" s="462"/>
    </row>
    <row r="165" customHeight="1" spans="1:227">
      <c r="A165" s="439" t="s">
        <v>6597</v>
      </c>
      <c r="B165" s="440">
        <v>45370</v>
      </c>
      <c r="C165" s="441" t="s">
        <v>6643</v>
      </c>
      <c r="D165" s="439" t="s">
        <v>6763</v>
      </c>
      <c r="E165" s="453" t="s">
        <v>6584</v>
      </c>
      <c r="F165" s="454">
        <v>11</v>
      </c>
      <c r="G165" s="454">
        <v>87</v>
      </c>
      <c r="H165" s="455" t="s">
        <v>1619</v>
      </c>
      <c r="I165" s="524" t="s">
        <v>3592</v>
      </c>
      <c r="J165" s="457" t="s">
        <v>6638</v>
      </c>
      <c r="K165" s="524" t="str">
        <f>VLOOKUP(G165,'Accepted Papers'!C$3:J$362,8,FALSE)</f>
        <v>Prachi Jain, Ashutosh Sathe, Varun Gumma, Kabir Ahuja, Sunayana Sitaram</v>
      </c>
      <c r="L165" s="524" t="s">
        <v>3592</v>
      </c>
      <c r="M165" s="524" t="s">
        <v>3594</v>
      </c>
      <c r="N165" s="524" t="s">
        <v>3596</v>
      </c>
      <c r="O165" s="524" t="s">
        <v>3598</v>
      </c>
      <c r="P165" s="524" t="s">
        <v>3600</v>
      </c>
      <c r="Q165" s="524"/>
      <c r="R165" s="524"/>
      <c r="S165" s="524"/>
      <c r="T165" s="459"/>
      <c r="U165" s="459"/>
      <c r="V165" s="524"/>
      <c r="W165" s="524"/>
      <c r="X165" s="524" t="s">
        <v>3592</v>
      </c>
      <c r="Y165" s="524" t="s">
        <v>3594</v>
      </c>
      <c r="Z165" s="524" t="s">
        <v>3596</v>
      </c>
      <c r="AA165" s="524" t="s">
        <v>3598</v>
      </c>
      <c r="AB165" s="524" t="s">
        <v>3600</v>
      </c>
      <c r="AC165" s="524"/>
      <c r="AD165" s="524"/>
      <c r="AE165" s="524"/>
      <c r="AF165" s="524"/>
      <c r="AG165" s="524"/>
      <c r="AH165" s="524"/>
      <c r="AI165" s="524"/>
      <c r="AJ165" s="524"/>
      <c r="AK165" s="524"/>
      <c r="AL165" s="524"/>
      <c r="AM165" s="524"/>
      <c r="AN165" s="524"/>
      <c r="AO165" s="462"/>
      <c r="AP165" s="462"/>
      <c r="AQ165" s="462"/>
      <c r="AR165" s="462"/>
      <c r="AS165" s="462"/>
      <c r="AT165" s="462"/>
      <c r="AU165" s="462"/>
      <c r="AV165" s="462"/>
      <c r="AW165" s="462"/>
      <c r="AX165" s="462"/>
      <c r="AY165" s="462"/>
      <c r="AZ165" s="462"/>
      <c r="BA165" s="462"/>
      <c r="BB165" s="462"/>
      <c r="BC165" s="462"/>
      <c r="BD165" s="462"/>
      <c r="BE165" s="462"/>
      <c r="BF165" s="462"/>
      <c r="BG165" s="462"/>
      <c r="BH165" s="462"/>
      <c r="BI165" s="462"/>
      <c r="BJ165" s="462"/>
      <c r="BK165" s="462"/>
      <c r="BL165" s="462"/>
      <c r="BM165" s="462"/>
      <c r="BN165" s="462"/>
      <c r="BO165" s="462"/>
      <c r="BP165" s="462"/>
      <c r="BQ165" s="462"/>
      <c r="BR165" s="462"/>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2"/>
      <c r="CO165" s="462"/>
      <c r="CP165" s="462"/>
      <c r="CQ165" s="462"/>
      <c r="CR165" s="462"/>
      <c r="CS165" s="462"/>
      <c r="CT165" s="462"/>
      <c r="CU165" s="462"/>
      <c r="CV165" s="462"/>
      <c r="CW165" s="462"/>
      <c r="CX165" s="462"/>
      <c r="CY165" s="462"/>
      <c r="CZ165" s="462"/>
      <c r="DA165" s="462"/>
      <c r="DB165" s="462"/>
      <c r="DC165" s="462"/>
      <c r="DD165" s="462"/>
      <c r="DE165" s="462"/>
      <c r="DF165" s="462"/>
      <c r="DG165" s="462"/>
      <c r="DH165" s="462"/>
      <c r="DI165" s="462"/>
      <c r="DJ165" s="462"/>
      <c r="DK165" s="462"/>
      <c r="DL165" s="462"/>
      <c r="DM165" s="462"/>
      <c r="DN165" s="462"/>
      <c r="DO165" s="462"/>
      <c r="DP165" s="462"/>
      <c r="DQ165" s="462"/>
      <c r="DR165" s="462"/>
      <c r="DS165" s="462"/>
      <c r="DT165" s="462"/>
      <c r="DU165" s="462"/>
      <c r="DV165" s="462"/>
      <c r="DW165" s="462"/>
      <c r="DX165" s="462"/>
      <c r="DY165" s="462"/>
      <c r="DZ165" s="462"/>
      <c r="EA165" s="462"/>
      <c r="EB165" s="462"/>
      <c r="EC165" s="462"/>
      <c r="ED165" s="462"/>
      <c r="EE165" s="462"/>
      <c r="EF165" s="462"/>
      <c r="EG165" s="462"/>
      <c r="EH165" s="462"/>
      <c r="EI165" s="462"/>
      <c r="EJ165" s="462"/>
      <c r="EK165" s="462"/>
      <c r="EL165" s="462"/>
      <c r="EM165" s="462"/>
      <c r="EN165" s="462"/>
      <c r="EO165" s="462"/>
      <c r="EP165" s="462"/>
      <c r="EQ165" s="462"/>
      <c r="ER165" s="462"/>
      <c r="ES165" s="462"/>
      <c r="ET165" s="462"/>
      <c r="EU165" s="462"/>
      <c r="EV165" s="462"/>
      <c r="EW165" s="462"/>
      <c r="EX165" s="462"/>
      <c r="EY165" s="462"/>
      <c r="EZ165" s="462"/>
      <c r="FA165" s="462"/>
      <c r="FB165" s="462"/>
      <c r="FC165" s="462"/>
      <c r="FD165" s="462"/>
      <c r="FE165" s="462"/>
      <c r="FF165" s="462"/>
      <c r="FG165" s="462"/>
      <c r="FH165" s="462"/>
      <c r="FI165" s="462"/>
      <c r="FJ165" s="462"/>
      <c r="FK165" s="462"/>
      <c r="FL165" s="462"/>
      <c r="FM165" s="462"/>
      <c r="FN165" s="462"/>
      <c r="FO165" s="462"/>
      <c r="FP165" s="462"/>
      <c r="FQ165" s="462"/>
      <c r="FR165" s="462"/>
      <c r="FS165" s="462"/>
      <c r="FT165" s="462"/>
      <c r="FU165" s="462"/>
      <c r="FV165" s="462"/>
      <c r="FW165" s="462"/>
      <c r="FX165" s="462"/>
      <c r="FY165" s="462"/>
      <c r="FZ165" s="462"/>
      <c r="GA165" s="462"/>
      <c r="GB165" s="462"/>
      <c r="GC165" s="462"/>
      <c r="GD165" s="462"/>
      <c r="GE165" s="462"/>
      <c r="GF165" s="462"/>
      <c r="GG165" s="462"/>
      <c r="GH165" s="462"/>
      <c r="GI165" s="462"/>
      <c r="GJ165" s="462"/>
      <c r="GK165" s="462"/>
      <c r="GL165" s="462"/>
      <c r="GM165" s="462"/>
      <c r="GN165" s="462"/>
      <c r="GO165" s="462"/>
      <c r="GP165" s="462"/>
      <c r="GQ165" s="462"/>
      <c r="GR165" s="462"/>
      <c r="GS165" s="462"/>
      <c r="GT165" s="462"/>
      <c r="GU165" s="462"/>
      <c r="GV165" s="462"/>
      <c r="GW165" s="462"/>
      <c r="GX165" s="462"/>
      <c r="GY165" s="462"/>
      <c r="GZ165" s="462"/>
      <c r="HA165" s="462"/>
      <c r="HB165" s="462"/>
      <c r="HC165" s="462"/>
      <c r="HD165" s="462"/>
      <c r="HE165" s="462"/>
      <c r="HF165" s="462"/>
      <c r="HG165" s="462"/>
      <c r="HH165" s="462"/>
      <c r="HI165" s="462"/>
      <c r="HJ165" s="462"/>
      <c r="HK165" s="462"/>
      <c r="HL165" s="462"/>
      <c r="HM165" s="462"/>
      <c r="HN165" s="462"/>
      <c r="HO165" s="462"/>
      <c r="HP165" s="462"/>
      <c r="HQ165" s="462"/>
      <c r="HR165" s="462"/>
      <c r="HS165" s="462"/>
    </row>
    <row r="166" customHeight="1" spans="1:227">
      <c r="A166" s="439" t="s">
        <v>6597</v>
      </c>
      <c r="B166" s="440">
        <v>45370</v>
      </c>
      <c r="C166" s="441" t="s">
        <v>6643</v>
      </c>
      <c r="D166" s="439" t="s">
        <v>6763</v>
      </c>
      <c r="E166" s="453" t="s">
        <v>6549</v>
      </c>
      <c r="F166" s="454">
        <v>5</v>
      </c>
      <c r="G166" s="454">
        <v>154</v>
      </c>
      <c r="H166" s="455" t="s">
        <v>1767</v>
      </c>
      <c r="I166" s="524" t="s">
        <v>5371</v>
      </c>
      <c r="J166" s="457" t="s">
        <v>6638</v>
      </c>
      <c r="K166" s="524" t="str">
        <f>VLOOKUP(G166,'Accepted Papers'!C$3:J$362,8,FALSE)</f>
        <v>Jeongwoo Park, Enrico Liscio, Pradeep Kumar Murukannaiah</v>
      </c>
      <c r="L166" s="524" t="s">
        <v>5371</v>
      </c>
      <c r="M166" s="524" t="s">
        <v>1765</v>
      </c>
      <c r="N166" s="524" t="s">
        <v>4395</v>
      </c>
      <c r="O166" s="524"/>
      <c r="P166" s="524"/>
      <c r="Q166" s="524"/>
      <c r="R166" s="524"/>
      <c r="S166" s="524"/>
      <c r="T166" s="459"/>
      <c r="U166" s="459"/>
      <c r="V166" s="524"/>
      <c r="W166" s="524"/>
      <c r="X166" s="524" t="s">
        <v>5371</v>
      </c>
      <c r="Y166" s="524" t="s">
        <v>1765</v>
      </c>
      <c r="Z166" s="524" t="s">
        <v>4395</v>
      </c>
      <c r="AA166" s="524"/>
      <c r="AB166" s="524"/>
      <c r="AC166" s="524"/>
      <c r="AD166" s="524"/>
      <c r="AE166" s="524"/>
      <c r="AF166" s="524"/>
      <c r="AG166" s="524"/>
      <c r="AH166" s="524"/>
      <c r="AI166" s="524"/>
      <c r="AJ166" s="524"/>
      <c r="AK166" s="524"/>
      <c r="AL166" s="524"/>
      <c r="AM166" s="524"/>
      <c r="AN166" s="524"/>
      <c r="AO166" s="462"/>
      <c r="AP166" s="462"/>
      <c r="AQ166" s="462"/>
      <c r="AR166" s="462"/>
      <c r="AS166" s="462"/>
      <c r="AT166" s="462"/>
      <c r="AU166" s="462"/>
      <c r="AV166" s="462"/>
      <c r="AW166" s="462"/>
      <c r="AX166" s="462"/>
      <c r="AY166" s="462"/>
      <c r="AZ166" s="462"/>
      <c r="BA166" s="462"/>
      <c r="BB166" s="462"/>
      <c r="BC166" s="462"/>
      <c r="BD166" s="462"/>
      <c r="BE166" s="462"/>
      <c r="BF166" s="462"/>
      <c r="BG166" s="462"/>
      <c r="BH166" s="462"/>
      <c r="BI166" s="462"/>
      <c r="BJ166" s="462"/>
      <c r="BK166" s="462"/>
      <c r="BL166" s="462"/>
      <c r="BM166" s="462"/>
      <c r="BN166" s="462"/>
      <c r="BO166" s="462"/>
      <c r="BP166" s="462"/>
      <c r="BQ166" s="462"/>
      <c r="BR166" s="462"/>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2"/>
      <c r="CO166" s="462"/>
      <c r="CP166" s="462"/>
      <c r="CQ166" s="462"/>
      <c r="CR166" s="462"/>
      <c r="CS166" s="462"/>
      <c r="CT166" s="462"/>
      <c r="CU166" s="462"/>
      <c r="CV166" s="462"/>
      <c r="CW166" s="462"/>
      <c r="CX166" s="462"/>
      <c r="CY166" s="462"/>
      <c r="CZ166" s="462"/>
      <c r="DA166" s="462"/>
      <c r="DB166" s="462"/>
      <c r="DC166" s="462"/>
      <c r="DD166" s="462"/>
      <c r="DE166" s="462"/>
      <c r="DF166" s="462"/>
      <c r="DG166" s="462"/>
      <c r="DH166" s="462"/>
      <c r="DI166" s="462"/>
      <c r="DJ166" s="462"/>
      <c r="DK166" s="462"/>
      <c r="DL166" s="462"/>
      <c r="DM166" s="462"/>
      <c r="DN166" s="462"/>
      <c r="DO166" s="462"/>
      <c r="DP166" s="462"/>
      <c r="DQ166" s="462"/>
      <c r="DR166" s="462"/>
      <c r="DS166" s="462"/>
      <c r="DT166" s="462"/>
      <c r="DU166" s="462"/>
      <c r="DV166" s="462"/>
      <c r="DW166" s="462"/>
      <c r="DX166" s="462"/>
      <c r="DY166" s="462"/>
      <c r="DZ166" s="462"/>
      <c r="EA166" s="462"/>
      <c r="EB166" s="462"/>
      <c r="EC166" s="462"/>
      <c r="ED166" s="462"/>
      <c r="EE166" s="462"/>
      <c r="EF166" s="462"/>
      <c r="EG166" s="462"/>
      <c r="EH166" s="462"/>
      <c r="EI166" s="462"/>
      <c r="EJ166" s="462"/>
      <c r="EK166" s="462"/>
      <c r="EL166" s="462"/>
      <c r="EM166" s="462"/>
      <c r="EN166" s="462"/>
      <c r="EO166" s="462"/>
      <c r="EP166" s="462"/>
      <c r="EQ166" s="462"/>
      <c r="ER166" s="462"/>
      <c r="ES166" s="462"/>
      <c r="ET166" s="462"/>
      <c r="EU166" s="462"/>
      <c r="EV166" s="462"/>
      <c r="EW166" s="462"/>
      <c r="EX166" s="462"/>
      <c r="EY166" s="462"/>
      <c r="EZ166" s="462"/>
      <c r="FA166" s="462"/>
      <c r="FB166" s="462"/>
      <c r="FC166" s="462"/>
      <c r="FD166" s="462"/>
      <c r="FE166" s="462"/>
      <c r="FF166" s="462"/>
      <c r="FG166" s="462"/>
      <c r="FH166" s="462"/>
      <c r="FI166" s="462"/>
      <c r="FJ166" s="462"/>
      <c r="FK166" s="462"/>
      <c r="FL166" s="462"/>
      <c r="FM166" s="462"/>
      <c r="FN166" s="462"/>
      <c r="FO166" s="462"/>
      <c r="FP166" s="462"/>
      <c r="FQ166" s="462"/>
      <c r="FR166" s="462"/>
      <c r="FS166" s="462"/>
      <c r="FT166" s="462"/>
      <c r="FU166" s="462"/>
      <c r="FV166" s="462"/>
      <c r="FW166" s="462"/>
      <c r="FX166" s="462"/>
      <c r="FY166" s="462"/>
      <c r="FZ166" s="462"/>
      <c r="GA166" s="462"/>
      <c r="GB166" s="462"/>
      <c r="GC166" s="462"/>
      <c r="GD166" s="462"/>
      <c r="GE166" s="462"/>
      <c r="GF166" s="462"/>
      <c r="GG166" s="462"/>
      <c r="GH166" s="462"/>
      <c r="GI166" s="462"/>
      <c r="GJ166" s="462"/>
      <c r="GK166" s="462"/>
      <c r="GL166" s="462"/>
      <c r="GM166" s="462"/>
      <c r="GN166" s="462"/>
      <c r="GO166" s="462"/>
      <c r="GP166" s="462"/>
      <c r="GQ166" s="462"/>
      <c r="GR166" s="462"/>
      <c r="GS166" s="462"/>
      <c r="GT166" s="462"/>
      <c r="GU166" s="462"/>
      <c r="GV166" s="462"/>
      <c r="GW166" s="462"/>
      <c r="GX166" s="462"/>
      <c r="GY166" s="462"/>
      <c r="GZ166" s="462"/>
      <c r="HA166" s="462"/>
      <c r="HB166" s="462"/>
      <c r="HC166" s="462"/>
      <c r="HD166" s="462"/>
      <c r="HE166" s="462"/>
      <c r="HF166" s="462"/>
      <c r="HG166" s="462"/>
      <c r="HH166" s="462"/>
      <c r="HI166" s="462"/>
      <c r="HJ166" s="462"/>
      <c r="HK166" s="462"/>
      <c r="HL166" s="462"/>
      <c r="HM166" s="462"/>
      <c r="HN166" s="462"/>
      <c r="HO166" s="462"/>
      <c r="HP166" s="462"/>
      <c r="HQ166" s="462"/>
      <c r="HR166" s="462"/>
      <c r="HS166" s="462"/>
    </row>
    <row r="167" customHeight="1" spans="1:227">
      <c r="A167" s="439" t="s">
        <v>6597</v>
      </c>
      <c r="B167" s="440">
        <v>45370</v>
      </c>
      <c r="C167" s="441" t="s">
        <v>6643</v>
      </c>
      <c r="D167" s="439" t="s">
        <v>6763</v>
      </c>
      <c r="E167" s="453" t="s">
        <v>6586</v>
      </c>
      <c r="F167" s="454">
        <v>21</v>
      </c>
      <c r="G167" s="454">
        <v>3</v>
      </c>
      <c r="H167" s="455" t="s">
        <v>1340</v>
      </c>
      <c r="I167" s="524" t="s">
        <v>2221</v>
      </c>
      <c r="J167" s="457" t="s">
        <v>6638</v>
      </c>
      <c r="K167" s="524" t="str">
        <f>VLOOKUP(G167,'Accepted Papers'!C$3:J$362,8,FALSE)</f>
        <v>Marco Valentino, Danilo Carvalho, Andre Freitas</v>
      </c>
      <c r="L167" s="524" t="s">
        <v>2221</v>
      </c>
      <c r="M167" s="524" t="s">
        <v>3176</v>
      </c>
      <c r="N167" s="524" t="s">
        <v>3173</v>
      </c>
      <c r="O167" s="524"/>
      <c r="P167" s="524"/>
      <c r="Q167" s="524"/>
      <c r="R167" s="524"/>
      <c r="S167" s="524"/>
      <c r="T167" s="459"/>
      <c r="U167" s="459"/>
      <c r="V167" s="524"/>
      <c r="W167" s="524"/>
      <c r="X167" s="524" t="s">
        <v>2221</v>
      </c>
      <c r="Y167" s="524" t="s">
        <v>3176</v>
      </c>
      <c r="Z167" s="524" t="s">
        <v>3173</v>
      </c>
      <c r="AA167" s="524"/>
      <c r="AB167" s="524"/>
      <c r="AC167" s="524"/>
      <c r="AD167" s="524"/>
      <c r="AE167" s="524"/>
      <c r="AF167" s="524"/>
      <c r="AG167" s="524"/>
      <c r="AH167" s="524"/>
      <c r="AI167" s="524"/>
      <c r="AJ167" s="524"/>
      <c r="AK167" s="524"/>
      <c r="AL167" s="524"/>
      <c r="AM167" s="524"/>
      <c r="AN167" s="524"/>
      <c r="AO167" s="462"/>
      <c r="AP167" s="462"/>
      <c r="AQ167" s="462"/>
      <c r="AR167" s="462"/>
      <c r="AS167" s="462"/>
      <c r="AT167" s="462"/>
      <c r="AU167" s="462"/>
      <c r="AV167" s="462"/>
      <c r="AW167" s="462"/>
      <c r="AX167" s="462"/>
      <c r="AY167" s="462"/>
      <c r="AZ167" s="462"/>
      <c r="BA167" s="462"/>
      <c r="BB167" s="462"/>
      <c r="BC167" s="462"/>
      <c r="BD167" s="462"/>
      <c r="BE167" s="462"/>
      <c r="BF167" s="462"/>
      <c r="BG167" s="462"/>
      <c r="BH167" s="462"/>
      <c r="BI167" s="462"/>
      <c r="BJ167" s="462"/>
      <c r="BK167" s="462"/>
      <c r="BL167" s="462"/>
      <c r="BM167" s="462"/>
      <c r="BN167" s="462"/>
      <c r="BO167" s="462"/>
      <c r="BP167" s="462"/>
      <c r="BQ167" s="462"/>
      <c r="BR167" s="462"/>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2"/>
      <c r="CO167" s="462"/>
      <c r="CP167" s="462"/>
      <c r="CQ167" s="462"/>
      <c r="CR167" s="462"/>
      <c r="CS167" s="462"/>
      <c r="CT167" s="462"/>
      <c r="CU167" s="462"/>
      <c r="CV167" s="462"/>
      <c r="CW167" s="462"/>
      <c r="CX167" s="462"/>
      <c r="CY167" s="462"/>
      <c r="CZ167" s="462"/>
      <c r="DA167" s="462"/>
      <c r="DB167" s="462"/>
      <c r="DC167" s="462"/>
      <c r="DD167" s="462"/>
      <c r="DE167" s="462"/>
      <c r="DF167" s="462"/>
      <c r="DG167" s="462"/>
      <c r="DH167" s="462"/>
      <c r="DI167" s="462"/>
      <c r="DJ167" s="462"/>
      <c r="DK167" s="462"/>
      <c r="DL167" s="462"/>
      <c r="DM167" s="462"/>
      <c r="DN167" s="462"/>
      <c r="DO167" s="462"/>
      <c r="DP167" s="462"/>
      <c r="DQ167" s="462"/>
      <c r="DR167" s="462"/>
      <c r="DS167" s="462"/>
      <c r="DT167" s="462"/>
      <c r="DU167" s="462"/>
      <c r="DV167" s="462"/>
      <c r="DW167" s="462"/>
      <c r="DX167" s="462"/>
      <c r="DY167" s="462"/>
      <c r="DZ167" s="462"/>
      <c r="EA167" s="462"/>
      <c r="EB167" s="462"/>
      <c r="EC167" s="462"/>
      <c r="ED167" s="462"/>
      <c r="EE167" s="462"/>
      <c r="EF167" s="462"/>
      <c r="EG167" s="462"/>
      <c r="EH167" s="462"/>
      <c r="EI167" s="462"/>
      <c r="EJ167" s="462"/>
      <c r="EK167" s="462"/>
      <c r="EL167" s="462"/>
      <c r="EM167" s="462"/>
      <c r="EN167" s="462"/>
      <c r="EO167" s="462"/>
      <c r="EP167" s="462"/>
      <c r="EQ167" s="462"/>
      <c r="ER167" s="462"/>
      <c r="ES167" s="462"/>
      <c r="ET167" s="462"/>
      <c r="EU167" s="462"/>
      <c r="EV167" s="462"/>
      <c r="EW167" s="462"/>
      <c r="EX167" s="462"/>
      <c r="EY167" s="462"/>
      <c r="EZ167" s="462"/>
      <c r="FA167" s="462"/>
      <c r="FB167" s="462"/>
      <c r="FC167" s="462"/>
      <c r="FD167" s="462"/>
      <c r="FE167" s="462"/>
      <c r="FF167" s="462"/>
      <c r="FG167" s="462"/>
      <c r="FH167" s="462"/>
      <c r="FI167" s="462"/>
      <c r="FJ167" s="462"/>
      <c r="FK167" s="462"/>
      <c r="FL167" s="462"/>
      <c r="FM167" s="462"/>
      <c r="FN167" s="462"/>
      <c r="FO167" s="462"/>
      <c r="FP167" s="462"/>
      <c r="FQ167" s="462"/>
      <c r="FR167" s="462"/>
      <c r="FS167" s="462"/>
      <c r="FT167" s="462"/>
      <c r="FU167" s="462"/>
      <c r="FV167" s="462"/>
      <c r="FW167" s="462"/>
      <c r="FX167" s="462"/>
      <c r="FY167" s="462"/>
      <c r="FZ167" s="462"/>
      <c r="GA167" s="462"/>
      <c r="GB167" s="462"/>
      <c r="GC167" s="462"/>
      <c r="GD167" s="462"/>
      <c r="GE167" s="462"/>
      <c r="GF167" s="462"/>
      <c r="GG167" s="462"/>
      <c r="GH167" s="462"/>
      <c r="GI167" s="462"/>
      <c r="GJ167" s="462"/>
      <c r="GK167" s="462"/>
      <c r="GL167" s="462"/>
      <c r="GM167" s="462"/>
      <c r="GN167" s="462"/>
      <c r="GO167" s="462"/>
      <c r="GP167" s="462"/>
      <c r="GQ167" s="462"/>
      <c r="GR167" s="462"/>
      <c r="GS167" s="462"/>
      <c r="GT167" s="462"/>
      <c r="GU167" s="462"/>
      <c r="GV167" s="462"/>
      <c r="GW167" s="462"/>
      <c r="GX167" s="462"/>
      <c r="GY167" s="462"/>
      <c r="GZ167" s="462"/>
      <c r="HA167" s="462"/>
      <c r="HB167" s="462"/>
      <c r="HC167" s="462"/>
      <c r="HD167" s="462"/>
      <c r="HE167" s="462"/>
      <c r="HF167" s="462"/>
      <c r="HG167" s="462"/>
      <c r="HH167" s="462"/>
      <c r="HI167" s="462"/>
      <c r="HJ167" s="462"/>
      <c r="HK167" s="462"/>
      <c r="HL167" s="462"/>
      <c r="HM167" s="462"/>
      <c r="HN167" s="462"/>
      <c r="HO167" s="462"/>
      <c r="HP167" s="462"/>
      <c r="HQ167" s="462"/>
      <c r="HR167" s="462"/>
      <c r="HS167" s="462"/>
    </row>
    <row r="168" customHeight="1" spans="1:227">
      <c r="A168" s="439" t="s">
        <v>6597</v>
      </c>
      <c r="B168" s="440">
        <v>45370</v>
      </c>
      <c r="C168" s="441" t="s">
        <v>6643</v>
      </c>
      <c r="D168" s="439" t="s">
        <v>6763</v>
      </c>
      <c r="E168" s="453" t="s">
        <v>6554</v>
      </c>
      <c r="F168" s="454">
        <v>27</v>
      </c>
      <c r="G168" s="454">
        <v>326</v>
      </c>
      <c r="H168" s="455" t="s">
        <v>2303</v>
      </c>
      <c r="I168" s="524" t="s">
        <v>4503</v>
      </c>
      <c r="J168" s="457" t="s">
        <v>6638</v>
      </c>
      <c r="K168" s="524" t="str">
        <f>VLOOKUP(G168,'Accepted Papers'!C$3:J$362,8,FALSE)</f>
        <v>Francesco Maria Molfese, Andrei Stefan Bejgu, Simone Tedeschi, Simone Conia, Roberto Navigli</v>
      </c>
      <c r="L168" s="524" t="s">
        <v>4503</v>
      </c>
      <c r="M168" s="524" t="s">
        <v>4505</v>
      </c>
      <c r="N168" s="524" t="s">
        <v>4507</v>
      </c>
      <c r="O168" s="524" t="s">
        <v>4509</v>
      </c>
      <c r="P168" s="524" t="s">
        <v>4511</v>
      </c>
      <c r="Q168" s="524"/>
      <c r="R168" s="524"/>
      <c r="S168" s="524"/>
      <c r="T168" s="459"/>
      <c r="U168" s="459"/>
      <c r="V168" s="524"/>
      <c r="W168" s="524"/>
      <c r="X168" s="524" t="s">
        <v>4503</v>
      </c>
      <c r="Y168" s="524" t="s">
        <v>4505</v>
      </c>
      <c r="Z168" s="524" t="s">
        <v>4507</v>
      </c>
      <c r="AA168" s="524" t="s">
        <v>4509</v>
      </c>
      <c r="AB168" s="524" t="s">
        <v>4511</v>
      </c>
      <c r="AC168" s="524"/>
      <c r="AD168" s="524"/>
      <c r="AE168" s="524"/>
      <c r="AF168" s="524"/>
      <c r="AG168" s="524"/>
      <c r="AH168" s="524"/>
      <c r="AI168" s="524"/>
      <c r="AJ168" s="524"/>
      <c r="AK168" s="524"/>
      <c r="AL168" s="524"/>
      <c r="AM168" s="524"/>
      <c r="AN168" s="524"/>
      <c r="AO168" s="462"/>
      <c r="AP168" s="462"/>
      <c r="AQ168" s="462"/>
      <c r="AR168" s="462"/>
      <c r="AS168" s="462"/>
      <c r="AT168" s="462"/>
      <c r="AU168" s="462"/>
      <c r="AV168" s="462"/>
      <c r="AW168" s="462"/>
      <c r="AX168" s="462"/>
      <c r="AY168" s="462"/>
      <c r="AZ168" s="462"/>
      <c r="BA168" s="462"/>
      <c r="BB168" s="462"/>
      <c r="BC168" s="462"/>
      <c r="BD168" s="462"/>
      <c r="BE168" s="462"/>
      <c r="BF168" s="462"/>
      <c r="BG168" s="462"/>
      <c r="BH168" s="462"/>
      <c r="BI168" s="462"/>
      <c r="BJ168" s="462"/>
      <c r="BK168" s="462"/>
      <c r="BL168" s="462"/>
      <c r="BM168" s="462"/>
      <c r="BN168" s="462"/>
      <c r="BO168" s="462"/>
      <c r="BP168" s="462"/>
      <c r="BQ168" s="462"/>
      <c r="BR168" s="462"/>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2"/>
      <c r="CO168" s="462"/>
      <c r="CP168" s="462"/>
      <c r="CQ168" s="462"/>
      <c r="CR168" s="462"/>
      <c r="CS168" s="462"/>
      <c r="CT168" s="462"/>
      <c r="CU168" s="462"/>
      <c r="CV168" s="462"/>
      <c r="CW168" s="462"/>
      <c r="CX168" s="462"/>
      <c r="CY168" s="462"/>
      <c r="CZ168" s="462"/>
      <c r="DA168" s="462"/>
      <c r="DB168" s="462"/>
      <c r="DC168" s="462"/>
      <c r="DD168" s="462"/>
      <c r="DE168" s="462"/>
      <c r="DF168" s="462"/>
      <c r="DG168" s="462"/>
      <c r="DH168" s="462"/>
      <c r="DI168" s="462"/>
      <c r="DJ168" s="462"/>
      <c r="DK168" s="462"/>
      <c r="DL168" s="462"/>
      <c r="DM168" s="462"/>
      <c r="DN168" s="462"/>
      <c r="DO168" s="462"/>
      <c r="DP168" s="462"/>
      <c r="DQ168" s="462"/>
      <c r="DR168" s="462"/>
      <c r="DS168" s="462"/>
      <c r="DT168" s="462"/>
      <c r="DU168" s="462"/>
      <c r="DV168" s="462"/>
      <c r="DW168" s="462"/>
      <c r="DX168" s="462"/>
      <c r="DY168" s="462"/>
      <c r="DZ168" s="462"/>
      <c r="EA168" s="462"/>
      <c r="EB168" s="462"/>
      <c r="EC168" s="462"/>
      <c r="ED168" s="462"/>
      <c r="EE168" s="462"/>
      <c r="EF168" s="462"/>
      <c r="EG168" s="462"/>
      <c r="EH168" s="462"/>
      <c r="EI168" s="462"/>
      <c r="EJ168" s="462"/>
      <c r="EK168" s="462"/>
      <c r="EL168" s="462"/>
      <c r="EM168" s="462"/>
      <c r="EN168" s="462"/>
      <c r="EO168" s="462"/>
      <c r="EP168" s="462"/>
      <c r="EQ168" s="462"/>
      <c r="ER168" s="462"/>
      <c r="ES168" s="462"/>
      <c r="ET168" s="462"/>
      <c r="EU168" s="462"/>
      <c r="EV168" s="462"/>
      <c r="EW168" s="462"/>
      <c r="EX168" s="462"/>
      <c r="EY168" s="462"/>
      <c r="EZ168" s="462"/>
      <c r="FA168" s="462"/>
      <c r="FB168" s="462"/>
      <c r="FC168" s="462"/>
      <c r="FD168" s="462"/>
      <c r="FE168" s="462"/>
      <c r="FF168" s="462"/>
      <c r="FG168" s="462"/>
      <c r="FH168" s="462"/>
      <c r="FI168" s="462"/>
      <c r="FJ168" s="462"/>
      <c r="FK168" s="462"/>
      <c r="FL168" s="462"/>
      <c r="FM168" s="462"/>
      <c r="FN168" s="462"/>
      <c r="FO168" s="462"/>
      <c r="FP168" s="462"/>
      <c r="FQ168" s="462"/>
      <c r="FR168" s="462"/>
      <c r="FS168" s="462"/>
      <c r="FT168" s="462"/>
      <c r="FU168" s="462"/>
      <c r="FV168" s="462"/>
      <c r="FW168" s="462"/>
      <c r="FX168" s="462"/>
      <c r="FY168" s="462"/>
      <c r="FZ168" s="462"/>
      <c r="GA168" s="462"/>
      <c r="GB168" s="462"/>
      <c r="GC168" s="462"/>
      <c r="GD168" s="462"/>
      <c r="GE168" s="462"/>
      <c r="GF168" s="462"/>
      <c r="GG168" s="462"/>
      <c r="GH168" s="462"/>
      <c r="GI168" s="462"/>
      <c r="GJ168" s="462"/>
      <c r="GK168" s="462"/>
      <c r="GL168" s="462"/>
      <c r="GM168" s="462"/>
      <c r="GN168" s="462"/>
      <c r="GO168" s="462"/>
      <c r="GP168" s="462"/>
      <c r="GQ168" s="462"/>
      <c r="GR168" s="462"/>
      <c r="GS168" s="462"/>
      <c r="GT168" s="462"/>
      <c r="GU168" s="462"/>
      <c r="GV168" s="462"/>
      <c r="GW168" s="462"/>
      <c r="GX168" s="462"/>
      <c r="GY168" s="462"/>
      <c r="GZ168" s="462"/>
      <c r="HA168" s="462"/>
      <c r="HB168" s="462"/>
      <c r="HC168" s="462"/>
      <c r="HD168" s="462"/>
      <c r="HE168" s="462"/>
      <c r="HF168" s="462"/>
      <c r="HG168" s="462"/>
      <c r="HH168" s="462"/>
      <c r="HI168" s="462"/>
      <c r="HJ168" s="462"/>
      <c r="HK168" s="462"/>
      <c r="HL168" s="462"/>
      <c r="HM168" s="462"/>
      <c r="HN168" s="462"/>
      <c r="HO168" s="462"/>
      <c r="HP168" s="462"/>
      <c r="HQ168" s="462"/>
      <c r="HR168" s="462"/>
      <c r="HS168" s="462"/>
    </row>
    <row r="169" customHeight="1" spans="1:227">
      <c r="A169" s="439" t="s">
        <v>6597</v>
      </c>
      <c r="B169" s="440">
        <v>45370</v>
      </c>
      <c r="C169" s="441" t="s">
        <v>6643</v>
      </c>
      <c r="D169" s="439" t="s">
        <v>6763</v>
      </c>
      <c r="E169" s="453" t="s">
        <v>6598</v>
      </c>
      <c r="F169" s="454">
        <v>13</v>
      </c>
      <c r="G169" s="454">
        <v>342</v>
      </c>
      <c r="H169" s="455" t="s">
        <v>2343</v>
      </c>
      <c r="I169" s="524" t="s">
        <v>2587</v>
      </c>
      <c r="J169" s="457" t="s">
        <v>6637</v>
      </c>
      <c r="K169" s="524" t="str">
        <f>VLOOKUP(G169,'Accepted Papers'!C$3:J$362,8,FALSE)</f>
        <v>Orion Weller, Dawn Lawrie, Benjamin Van Durme</v>
      </c>
      <c r="L169" s="524" t="s">
        <v>2587</v>
      </c>
      <c r="M169" s="524" t="s">
        <v>4580</v>
      </c>
      <c r="N169" s="524" t="s">
        <v>3398</v>
      </c>
      <c r="O169" s="524"/>
      <c r="P169" s="524"/>
      <c r="Q169" s="524"/>
      <c r="R169" s="524"/>
      <c r="S169" s="524"/>
      <c r="T169" s="459"/>
      <c r="U169" s="459"/>
      <c r="V169" s="524"/>
      <c r="W169" s="524"/>
      <c r="X169" s="524" t="s">
        <v>2587</v>
      </c>
      <c r="Y169" s="524" t="s">
        <v>4580</v>
      </c>
      <c r="Z169" s="524" t="s">
        <v>3398</v>
      </c>
      <c r="AA169" s="524"/>
      <c r="AB169" s="524"/>
      <c r="AC169" s="524"/>
      <c r="AD169" s="524"/>
      <c r="AE169" s="524"/>
      <c r="AF169" s="524"/>
      <c r="AG169" s="524"/>
      <c r="AH169" s="524"/>
      <c r="AI169" s="524"/>
      <c r="AJ169" s="524"/>
      <c r="AK169" s="524"/>
      <c r="AL169" s="524"/>
      <c r="AM169" s="524"/>
      <c r="AN169" s="524"/>
      <c r="AO169" s="462"/>
      <c r="AP169" s="462"/>
      <c r="AQ169" s="462"/>
      <c r="AR169" s="462"/>
      <c r="AS169" s="462"/>
      <c r="AT169" s="462"/>
      <c r="AU169" s="462"/>
      <c r="AV169" s="462"/>
      <c r="AW169" s="462"/>
      <c r="AX169" s="462"/>
      <c r="AY169" s="462"/>
      <c r="AZ169" s="462"/>
      <c r="BA169" s="462"/>
      <c r="BB169" s="462"/>
      <c r="BC169" s="462"/>
      <c r="BD169" s="462"/>
      <c r="BE169" s="462"/>
      <c r="BF169" s="462"/>
      <c r="BG169" s="462"/>
      <c r="BH169" s="462"/>
      <c r="BI169" s="462"/>
      <c r="BJ169" s="462"/>
      <c r="BK169" s="462"/>
      <c r="BL169" s="462"/>
      <c r="BM169" s="462"/>
      <c r="BN169" s="462"/>
      <c r="BO169" s="462"/>
      <c r="BP169" s="462"/>
      <c r="BQ169" s="462"/>
      <c r="BR169" s="462"/>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2"/>
      <c r="CO169" s="462"/>
      <c r="CP169" s="462"/>
      <c r="CQ169" s="462"/>
      <c r="CR169" s="462"/>
      <c r="CS169" s="462"/>
      <c r="CT169" s="462"/>
      <c r="CU169" s="462"/>
      <c r="CV169" s="462"/>
      <c r="CW169" s="462"/>
      <c r="CX169" s="462"/>
      <c r="CY169" s="462"/>
      <c r="CZ169" s="462"/>
      <c r="DA169" s="462"/>
      <c r="DB169" s="462"/>
      <c r="DC169" s="462"/>
      <c r="DD169" s="462"/>
      <c r="DE169" s="462"/>
      <c r="DF169" s="462"/>
      <c r="DG169" s="462"/>
      <c r="DH169" s="462"/>
      <c r="DI169" s="462"/>
      <c r="DJ169" s="462"/>
      <c r="DK169" s="462"/>
      <c r="DL169" s="462"/>
      <c r="DM169" s="462"/>
      <c r="DN169" s="462"/>
      <c r="DO169" s="462"/>
      <c r="DP169" s="462"/>
      <c r="DQ169" s="462"/>
      <c r="DR169" s="462"/>
      <c r="DS169" s="462"/>
      <c r="DT169" s="462"/>
      <c r="DU169" s="462"/>
      <c r="DV169" s="462"/>
      <c r="DW169" s="462"/>
      <c r="DX169" s="462"/>
      <c r="DY169" s="462"/>
      <c r="DZ169" s="462"/>
      <c r="EA169" s="462"/>
      <c r="EB169" s="462"/>
      <c r="EC169" s="462"/>
      <c r="ED169" s="462"/>
      <c r="EE169" s="462"/>
      <c r="EF169" s="462"/>
      <c r="EG169" s="462"/>
      <c r="EH169" s="462"/>
      <c r="EI169" s="462"/>
      <c r="EJ169" s="462"/>
      <c r="EK169" s="462"/>
      <c r="EL169" s="462"/>
      <c r="EM169" s="462"/>
      <c r="EN169" s="462"/>
      <c r="EO169" s="462"/>
      <c r="EP169" s="462"/>
      <c r="EQ169" s="462"/>
      <c r="ER169" s="462"/>
      <c r="ES169" s="462"/>
      <c r="ET169" s="462"/>
      <c r="EU169" s="462"/>
      <c r="EV169" s="462"/>
      <c r="EW169" s="462"/>
      <c r="EX169" s="462"/>
      <c r="EY169" s="462"/>
      <c r="EZ169" s="462"/>
      <c r="FA169" s="462"/>
      <c r="FB169" s="462"/>
      <c r="FC169" s="462"/>
      <c r="FD169" s="462"/>
      <c r="FE169" s="462"/>
      <c r="FF169" s="462"/>
      <c r="FG169" s="462"/>
      <c r="FH169" s="462"/>
      <c r="FI169" s="462"/>
      <c r="FJ169" s="462"/>
      <c r="FK169" s="462"/>
      <c r="FL169" s="462"/>
      <c r="FM169" s="462"/>
      <c r="FN169" s="462"/>
      <c r="FO169" s="462"/>
      <c r="FP169" s="462"/>
      <c r="FQ169" s="462"/>
      <c r="FR169" s="462"/>
      <c r="FS169" s="462"/>
      <c r="FT169" s="462"/>
      <c r="FU169" s="462"/>
      <c r="FV169" s="462"/>
      <c r="FW169" s="462"/>
      <c r="FX169" s="462"/>
      <c r="FY169" s="462"/>
      <c r="FZ169" s="462"/>
      <c r="GA169" s="462"/>
      <c r="GB169" s="462"/>
      <c r="GC169" s="462"/>
      <c r="GD169" s="462"/>
      <c r="GE169" s="462"/>
      <c r="GF169" s="462"/>
      <c r="GG169" s="462"/>
      <c r="GH169" s="462"/>
      <c r="GI169" s="462"/>
      <c r="GJ169" s="462"/>
      <c r="GK169" s="462"/>
      <c r="GL169" s="462"/>
      <c r="GM169" s="462"/>
      <c r="GN169" s="462"/>
      <c r="GO169" s="462"/>
      <c r="GP169" s="462"/>
      <c r="GQ169" s="462"/>
      <c r="GR169" s="462"/>
      <c r="GS169" s="462"/>
      <c r="GT169" s="462"/>
      <c r="GU169" s="462"/>
      <c r="GV169" s="462"/>
      <c r="GW169" s="462"/>
      <c r="GX169" s="462"/>
      <c r="GY169" s="462"/>
      <c r="GZ169" s="462"/>
      <c r="HA169" s="462"/>
      <c r="HB169" s="462"/>
      <c r="HC169" s="462"/>
      <c r="HD169" s="462"/>
      <c r="HE169" s="462"/>
      <c r="HF169" s="462"/>
      <c r="HG169" s="462"/>
      <c r="HH169" s="462"/>
      <c r="HI169" s="462"/>
      <c r="HJ169" s="462"/>
      <c r="HK169" s="462"/>
      <c r="HL169" s="462"/>
      <c r="HM169" s="462"/>
      <c r="HN169" s="462"/>
      <c r="HO169" s="462"/>
      <c r="HP169" s="462"/>
      <c r="HQ169" s="462"/>
      <c r="HR169" s="462"/>
      <c r="HS169" s="462"/>
    </row>
    <row r="170" customHeight="1" spans="1:227">
      <c r="A170" s="439" t="s">
        <v>6597</v>
      </c>
      <c r="B170" s="440">
        <v>45370</v>
      </c>
      <c r="C170" s="441" t="s">
        <v>6643</v>
      </c>
      <c r="D170" s="439" t="s">
        <v>6763</v>
      </c>
      <c r="E170" s="453" t="s">
        <v>6549</v>
      </c>
      <c r="F170" s="454">
        <v>6</v>
      </c>
      <c r="G170" s="454">
        <v>190</v>
      </c>
      <c r="H170" s="455" t="s">
        <v>6764</v>
      </c>
      <c r="I170" s="524" t="s">
        <v>5453</v>
      </c>
      <c r="J170" s="457" t="s">
        <v>6638</v>
      </c>
      <c r="K170" s="524" t="str">
        <f>VLOOKUP(G170,'Accepted Papers'!C$3:J$362,8,FALSE)</f>
        <v>Sarah Masud, Mohammad Aflah Khan, Vikram Goyal, Md Shad Akhtar, Tanmoy Chakraborty</v>
      </c>
      <c r="L170" s="524" t="s">
        <v>5453</v>
      </c>
      <c r="M170" s="524" t="s">
        <v>5455</v>
      </c>
      <c r="N170" s="524" t="s">
        <v>5457</v>
      </c>
      <c r="O170" s="524" t="s">
        <v>5459</v>
      </c>
      <c r="P170" s="524" t="s">
        <v>5368</v>
      </c>
      <c r="Q170" s="524"/>
      <c r="R170" s="524"/>
      <c r="S170" s="524"/>
      <c r="T170" s="459"/>
      <c r="U170" s="459"/>
      <c r="V170" s="524"/>
      <c r="W170" s="524"/>
      <c r="X170" s="524" t="s">
        <v>5453</v>
      </c>
      <c r="Y170" s="524" t="s">
        <v>5455</v>
      </c>
      <c r="Z170" s="524" t="s">
        <v>5457</v>
      </c>
      <c r="AA170" s="524" t="s">
        <v>5459</v>
      </c>
      <c r="AB170" s="524" t="s">
        <v>5368</v>
      </c>
      <c r="AC170" s="524"/>
      <c r="AD170" s="524"/>
      <c r="AE170" s="524"/>
      <c r="AF170" s="524"/>
      <c r="AG170" s="524"/>
      <c r="AH170" s="524"/>
      <c r="AI170" s="524"/>
      <c r="AJ170" s="524"/>
      <c r="AK170" s="524"/>
      <c r="AL170" s="524"/>
      <c r="AM170" s="524"/>
      <c r="AN170" s="524"/>
      <c r="AO170" s="462"/>
      <c r="AP170" s="462"/>
      <c r="AQ170" s="462"/>
      <c r="AR170" s="462"/>
      <c r="AS170" s="462"/>
      <c r="AT170" s="462"/>
      <c r="AU170" s="462"/>
      <c r="AV170" s="462"/>
      <c r="AW170" s="462"/>
      <c r="AX170" s="462"/>
      <c r="AY170" s="462"/>
      <c r="AZ170" s="462"/>
      <c r="BA170" s="462"/>
      <c r="BB170" s="462"/>
      <c r="BC170" s="462"/>
      <c r="BD170" s="462"/>
      <c r="BE170" s="462"/>
      <c r="BF170" s="462"/>
      <c r="BG170" s="462"/>
      <c r="BH170" s="462"/>
      <c r="BI170" s="462"/>
      <c r="BJ170" s="462"/>
      <c r="BK170" s="462"/>
      <c r="BL170" s="462"/>
      <c r="BM170" s="462"/>
      <c r="BN170" s="462"/>
      <c r="BO170" s="462"/>
      <c r="BP170" s="462"/>
      <c r="BQ170" s="462"/>
      <c r="BR170" s="462"/>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2"/>
      <c r="CO170" s="462"/>
      <c r="CP170" s="462"/>
      <c r="CQ170" s="462"/>
      <c r="CR170" s="462"/>
      <c r="CS170" s="462"/>
      <c r="CT170" s="462"/>
      <c r="CU170" s="462"/>
      <c r="CV170" s="462"/>
      <c r="CW170" s="462"/>
      <c r="CX170" s="462"/>
      <c r="CY170" s="462"/>
      <c r="CZ170" s="462"/>
      <c r="DA170" s="462"/>
      <c r="DB170" s="462"/>
      <c r="DC170" s="462"/>
      <c r="DD170" s="462"/>
      <c r="DE170" s="462"/>
      <c r="DF170" s="462"/>
      <c r="DG170" s="462"/>
      <c r="DH170" s="462"/>
      <c r="DI170" s="462"/>
      <c r="DJ170" s="462"/>
      <c r="DK170" s="462"/>
      <c r="DL170" s="462"/>
      <c r="DM170" s="462"/>
      <c r="DN170" s="462"/>
      <c r="DO170" s="462"/>
      <c r="DP170" s="462"/>
      <c r="DQ170" s="462"/>
      <c r="DR170" s="462"/>
      <c r="DS170" s="462"/>
      <c r="DT170" s="462"/>
      <c r="DU170" s="462"/>
      <c r="DV170" s="462"/>
      <c r="DW170" s="462"/>
      <c r="DX170" s="462"/>
      <c r="DY170" s="462"/>
      <c r="DZ170" s="462"/>
      <c r="EA170" s="462"/>
      <c r="EB170" s="462"/>
      <c r="EC170" s="462"/>
      <c r="ED170" s="462"/>
      <c r="EE170" s="462"/>
      <c r="EF170" s="462"/>
      <c r="EG170" s="462"/>
      <c r="EH170" s="462"/>
      <c r="EI170" s="462"/>
      <c r="EJ170" s="462"/>
      <c r="EK170" s="462"/>
      <c r="EL170" s="462"/>
      <c r="EM170" s="462"/>
      <c r="EN170" s="462"/>
      <c r="EO170" s="462"/>
      <c r="EP170" s="462"/>
      <c r="EQ170" s="462"/>
      <c r="ER170" s="462"/>
      <c r="ES170" s="462"/>
      <c r="ET170" s="462"/>
      <c r="EU170" s="462"/>
      <c r="EV170" s="462"/>
      <c r="EW170" s="462"/>
      <c r="EX170" s="462"/>
      <c r="EY170" s="462"/>
      <c r="EZ170" s="462"/>
      <c r="FA170" s="462"/>
      <c r="FB170" s="462"/>
      <c r="FC170" s="462"/>
      <c r="FD170" s="462"/>
      <c r="FE170" s="462"/>
      <c r="FF170" s="462"/>
      <c r="FG170" s="462"/>
      <c r="FH170" s="462"/>
      <c r="FI170" s="462"/>
      <c r="FJ170" s="462"/>
      <c r="FK170" s="462"/>
      <c r="FL170" s="462"/>
      <c r="FM170" s="462"/>
      <c r="FN170" s="462"/>
      <c r="FO170" s="462"/>
      <c r="FP170" s="462"/>
      <c r="FQ170" s="462"/>
      <c r="FR170" s="462"/>
      <c r="FS170" s="462"/>
      <c r="FT170" s="462"/>
      <c r="FU170" s="462"/>
      <c r="FV170" s="462"/>
      <c r="FW170" s="462"/>
      <c r="FX170" s="462"/>
      <c r="FY170" s="462"/>
      <c r="FZ170" s="462"/>
      <c r="GA170" s="462"/>
      <c r="GB170" s="462"/>
      <c r="GC170" s="462"/>
      <c r="GD170" s="462"/>
      <c r="GE170" s="462"/>
      <c r="GF170" s="462"/>
      <c r="GG170" s="462"/>
      <c r="GH170" s="462"/>
      <c r="GI170" s="462"/>
      <c r="GJ170" s="462"/>
      <c r="GK170" s="462"/>
      <c r="GL170" s="462"/>
      <c r="GM170" s="462"/>
      <c r="GN170" s="462"/>
      <c r="GO170" s="462"/>
      <c r="GP170" s="462"/>
      <c r="GQ170" s="462"/>
      <c r="GR170" s="462"/>
      <c r="GS170" s="462"/>
      <c r="GT170" s="462"/>
      <c r="GU170" s="462"/>
      <c r="GV170" s="462"/>
      <c r="GW170" s="462"/>
      <c r="GX170" s="462"/>
      <c r="GY170" s="462"/>
      <c r="GZ170" s="462"/>
      <c r="HA170" s="462"/>
      <c r="HB170" s="462"/>
      <c r="HC170" s="462"/>
      <c r="HD170" s="462"/>
      <c r="HE170" s="462"/>
      <c r="HF170" s="462"/>
      <c r="HG170" s="462"/>
      <c r="HH170" s="462"/>
      <c r="HI170" s="462"/>
      <c r="HJ170" s="462"/>
      <c r="HK170" s="462"/>
      <c r="HL170" s="462"/>
      <c r="HM170" s="462"/>
      <c r="HN170" s="462"/>
      <c r="HO170" s="462"/>
      <c r="HP170" s="462"/>
      <c r="HQ170" s="462"/>
      <c r="HR170" s="462"/>
      <c r="HS170" s="462"/>
    </row>
    <row r="171" customHeight="1" spans="1:227">
      <c r="A171" s="439" t="s">
        <v>6597</v>
      </c>
      <c r="B171" s="440">
        <v>45370</v>
      </c>
      <c r="C171" s="441" t="s">
        <v>6643</v>
      </c>
      <c r="D171" s="439" t="s">
        <v>6763</v>
      </c>
      <c r="E171" s="453" t="s">
        <v>6554</v>
      </c>
      <c r="F171" s="454">
        <v>28</v>
      </c>
      <c r="G171" s="454">
        <v>226</v>
      </c>
      <c r="H171" s="455" t="s">
        <v>1156</v>
      </c>
      <c r="I171" s="524" t="s">
        <v>1150</v>
      </c>
      <c r="J171" s="457" t="s">
        <v>6638</v>
      </c>
      <c r="K171" s="524" t="str">
        <f>VLOOKUP(G171,'Accepted Papers'!C$3:J$362,8,FALSE)</f>
        <v>Yuxia Wang, Minghan Wang, Preslav Nakov</v>
      </c>
      <c r="L171" s="524" t="s">
        <v>1150</v>
      </c>
      <c r="M171" s="524" t="s">
        <v>5536</v>
      </c>
      <c r="N171" s="524" t="s">
        <v>703</v>
      </c>
      <c r="O171" s="524"/>
      <c r="P171" s="524"/>
      <c r="Q171" s="524"/>
      <c r="R171" s="524"/>
      <c r="S171" s="524"/>
      <c r="T171" s="459"/>
      <c r="U171" s="459"/>
      <c r="V171" s="524"/>
      <c r="W171" s="524"/>
      <c r="X171" s="524" t="s">
        <v>1150</v>
      </c>
      <c r="Y171" s="524" t="s">
        <v>5536</v>
      </c>
      <c r="Z171" s="524" t="s">
        <v>703</v>
      </c>
      <c r="AA171" s="524"/>
      <c r="AB171" s="524"/>
      <c r="AC171" s="524"/>
      <c r="AD171" s="524"/>
      <c r="AE171" s="524"/>
      <c r="AF171" s="524"/>
      <c r="AG171" s="524"/>
      <c r="AH171" s="524"/>
      <c r="AI171" s="524"/>
      <c r="AJ171" s="524"/>
      <c r="AK171" s="524"/>
      <c r="AL171" s="524"/>
      <c r="AM171" s="524"/>
      <c r="AN171" s="524"/>
      <c r="AO171" s="462"/>
      <c r="AP171" s="462"/>
      <c r="AQ171" s="462"/>
      <c r="AR171" s="462"/>
      <c r="AS171" s="462"/>
      <c r="AT171" s="462"/>
      <c r="AU171" s="462"/>
      <c r="AV171" s="462"/>
      <c r="AW171" s="462"/>
      <c r="AX171" s="462"/>
      <c r="AY171" s="462"/>
      <c r="AZ171" s="462"/>
      <c r="BA171" s="462"/>
      <c r="BB171" s="462"/>
      <c r="BC171" s="462"/>
      <c r="BD171" s="462"/>
      <c r="BE171" s="462"/>
      <c r="BF171" s="462"/>
      <c r="BG171" s="462"/>
      <c r="BH171" s="462"/>
      <c r="BI171" s="462"/>
      <c r="BJ171" s="462"/>
      <c r="BK171" s="462"/>
      <c r="BL171" s="462"/>
      <c r="BM171" s="462"/>
      <c r="BN171" s="462"/>
      <c r="BO171" s="462"/>
      <c r="BP171" s="462"/>
      <c r="BQ171" s="462"/>
      <c r="BR171" s="462"/>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2"/>
      <c r="CO171" s="462"/>
      <c r="CP171" s="462"/>
      <c r="CQ171" s="462"/>
      <c r="CR171" s="462"/>
      <c r="CS171" s="462"/>
      <c r="CT171" s="462"/>
      <c r="CU171" s="462"/>
      <c r="CV171" s="462"/>
      <c r="CW171" s="462"/>
      <c r="CX171" s="462"/>
      <c r="CY171" s="462"/>
      <c r="CZ171" s="462"/>
      <c r="DA171" s="462"/>
      <c r="DB171" s="462"/>
      <c r="DC171" s="462"/>
      <c r="DD171" s="462"/>
      <c r="DE171" s="462"/>
      <c r="DF171" s="462"/>
      <c r="DG171" s="462"/>
      <c r="DH171" s="462"/>
      <c r="DI171" s="462"/>
      <c r="DJ171" s="462"/>
      <c r="DK171" s="462"/>
      <c r="DL171" s="462"/>
      <c r="DM171" s="462"/>
      <c r="DN171" s="462"/>
      <c r="DO171" s="462"/>
      <c r="DP171" s="462"/>
      <c r="DQ171" s="462"/>
      <c r="DR171" s="462"/>
      <c r="DS171" s="462"/>
      <c r="DT171" s="462"/>
      <c r="DU171" s="462"/>
      <c r="DV171" s="462"/>
      <c r="DW171" s="462"/>
      <c r="DX171" s="462"/>
      <c r="DY171" s="462"/>
      <c r="DZ171" s="462"/>
      <c r="EA171" s="462"/>
      <c r="EB171" s="462"/>
      <c r="EC171" s="462"/>
      <c r="ED171" s="462"/>
      <c r="EE171" s="462"/>
      <c r="EF171" s="462"/>
      <c r="EG171" s="462"/>
      <c r="EH171" s="462"/>
      <c r="EI171" s="462"/>
      <c r="EJ171" s="462"/>
      <c r="EK171" s="462"/>
      <c r="EL171" s="462"/>
      <c r="EM171" s="462"/>
      <c r="EN171" s="462"/>
      <c r="EO171" s="462"/>
      <c r="EP171" s="462"/>
      <c r="EQ171" s="462"/>
      <c r="ER171" s="462"/>
      <c r="ES171" s="462"/>
      <c r="ET171" s="462"/>
      <c r="EU171" s="462"/>
      <c r="EV171" s="462"/>
      <c r="EW171" s="462"/>
      <c r="EX171" s="462"/>
      <c r="EY171" s="462"/>
      <c r="EZ171" s="462"/>
      <c r="FA171" s="462"/>
      <c r="FB171" s="462"/>
      <c r="FC171" s="462"/>
      <c r="FD171" s="462"/>
      <c r="FE171" s="462"/>
      <c r="FF171" s="462"/>
      <c r="FG171" s="462"/>
      <c r="FH171" s="462"/>
      <c r="FI171" s="462"/>
      <c r="FJ171" s="462"/>
      <c r="FK171" s="462"/>
      <c r="FL171" s="462"/>
      <c r="FM171" s="462"/>
      <c r="FN171" s="462"/>
      <c r="FO171" s="462"/>
      <c r="FP171" s="462"/>
      <c r="FQ171" s="462"/>
      <c r="FR171" s="462"/>
      <c r="FS171" s="462"/>
      <c r="FT171" s="462"/>
      <c r="FU171" s="462"/>
      <c r="FV171" s="462"/>
      <c r="FW171" s="462"/>
      <c r="FX171" s="462"/>
      <c r="FY171" s="462"/>
      <c r="FZ171" s="462"/>
      <c r="GA171" s="462"/>
      <c r="GB171" s="462"/>
      <c r="GC171" s="462"/>
      <c r="GD171" s="462"/>
      <c r="GE171" s="462"/>
      <c r="GF171" s="462"/>
      <c r="GG171" s="462"/>
      <c r="GH171" s="462"/>
      <c r="GI171" s="462"/>
      <c r="GJ171" s="462"/>
      <c r="GK171" s="462"/>
      <c r="GL171" s="462"/>
      <c r="GM171" s="462"/>
      <c r="GN171" s="462"/>
      <c r="GO171" s="462"/>
      <c r="GP171" s="462"/>
      <c r="GQ171" s="462"/>
      <c r="GR171" s="462"/>
      <c r="GS171" s="462"/>
      <c r="GT171" s="462"/>
      <c r="GU171" s="462"/>
      <c r="GV171" s="462"/>
      <c r="GW171" s="462"/>
      <c r="GX171" s="462"/>
      <c r="GY171" s="462"/>
      <c r="GZ171" s="462"/>
      <c r="HA171" s="462"/>
      <c r="HB171" s="462"/>
      <c r="HC171" s="462"/>
      <c r="HD171" s="462"/>
      <c r="HE171" s="462"/>
      <c r="HF171" s="462"/>
      <c r="HG171" s="462"/>
      <c r="HH171" s="462"/>
      <c r="HI171" s="462"/>
      <c r="HJ171" s="462"/>
      <c r="HK171" s="462"/>
      <c r="HL171" s="462"/>
      <c r="HM171" s="462"/>
      <c r="HN171" s="462"/>
      <c r="HO171" s="462"/>
      <c r="HP171" s="462"/>
      <c r="HQ171" s="462"/>
      <c r="HR171" s="462"/>
      <c r="HS171" s="462"/>
    </row>
    <row r="172" customHeight="1" spans="1:227">
      <c r="A172" s="439" t="s">
        <v>6597</v>
      </c>
      <c r="B172" s="440">
        <v>45370</v>
      </c>
      <c r="C172" s="441" t="s">
        <v>6643</v>
      </c>
      <c r="D172" s="439" t="s">
        <v>6763</v>
      </c>
      <c r="E172" s="453" t="s">
        <v>6554</v>
      </c>
      <c r="F172" s="454">
        <v>29</v>
      </c>
      <c r="G172" s="454">
        <v>131</v>
      </c>
      <c r="H172" s="455" t="s">
        <v>1068</v>
      </c>
      <c r="I172" s="524" t="s">
        <v>1066</v>
      </c>
      <c r="J172" s="457" t="s">
        <v>6638</v>
      </c>
      <c r="K172" s="524" t="str">
        <f>VLOOKUP(G172,'Accepted Papers'!C$3:J$362,8,FALSE)</f>
        <v>Yoo Hyun Jeong, Myeong soo Han, Dong-Kyu Chae</v>
      </c>
      <c r="L172" s="524" t="s">
        <v>1066</v>
      </c>
      <c r="M172" s="524" t="s">
        <v>5333</v>
      </c>
      <c r="N172" s="524" t="s">
        <v>5335</v>
      </c>
      <c r="O172" s="524"/>
      <c r="P172" s="524"/>
      <c r="Q172" s="524"/>
      <c r="R172" s="524"/>
      <c r="S172" s="524"/>
      <c r="T172" s="459"/>
      <c r="U172" s="459"/>
      <c r="V172" s="524"/>
      <c r="W172" s="524"/>
      <c r="X172" s="524" t="s">
        <v>1066</v>
      </c>
      <c r="Y172" s="524" t="s">
        <v>5333</v>
      </c>
      <c r="Z172" s="524" t="s">
        <v>5335</v>
      </c>
      <c r="AA172" s="524"/>
      <c r="AB172" s="524"/>
      <c r="AC172" s="524"/>
      <c r="AD172" s="524"/>
      <c r="AE172" s="524"/>
      <c r="AF172" s="524"/>
      <c r="AG172" s="524"/>
      <c r="AH172" s="524"/>
      <c r="AI172" s="524"/>
      <c r="AJ172" s="524"/>
      <c r="AK172" s="524"/>
      <c r="AL172" s="524"/>
      <c r="AM172" s="524"/>
      <c r="AN172" s="524"/>
      <c r="AO172" s="462"/>
      <c r="AP172" s="462"/>
      <c r="AQ172" s="462"/>
      <c r="AR172" s="462"/>
      <c r="AS172" s="462"/>
      <c r="AT172" s="462"/>
      <c r="AU172" s="462"/>
      <c r="AV172" s="462"/>
      <c r="AW172" s="462"/>
      <c r="AX172" s="462"/>
      <c r="AY172" s="462"/>
      <c r="AZ172" s="462"/>
      <c r="BA172" s="462"/>
      <c r="BB172" s="462"/>
      <c r="BC172" s="462"/>
      <c r="BD172" s="462"/>
      <c r="BE172" s="462"/>
      <c r="BF172" s="462"/>
      <c r="BG172" s="462"/>
      <c r="BH172" s="462"/>
      <c r="BI172" s="462"/>
      <c r="BJ172" s="462"/>
      <c r="BK172" s="462"/>
      <c r="BL172" s="462"/>
      <c r="BM172" s="462"/>
      <c r="BN172" s="462"/>
      <c r="BO172" s="462"/>
      <c r="BP172" s="462"/>
      <c r="BQ172" s="462"/>
      <c r="BR172" s="462"/>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2"/>
      <c r="CO172" s="462"/>
      <c r="CP172" s="462"/>
      <c r="CQ172" s="462"/>
      <c r="CR172" s="462"/>
      <c r="CS172" s="462"/>
      <c r="CT172" s="462"/>
      <c r="CU172" s="462"/>
      <c r="CV172" s="462"/>
      <c r="CW172" s="462"/>
      <c r="CX172" s="462"/>
      <c r="CY172" s="462"/>
      <c r="CZ172" s="462"/>
      <c r="DA172" s="462"/>
      <c r="DB172" s="462"/>
      <c r="DC172" s="462"/>
      <c r="DD172" s="462"/>
      <c r="DE172" s="462"/>
      <c r="DF172" s="462"/>
      <c r="DG172" s="462"/>
      <c r="DH172" s="462"/>
      <c r="DI172" s="462"/>
      <c r="DJ172" s="462"/>
      <c r="DK172" s="462"/>
      <c r="DL172" s="462"/>
      <c r="DM172" s="462"/>
      <c r="DN172" s="462"/>
      <c r="DO172" s="462"/>
      <c r="DP172" s="462"/>
      <c r="DQ172" s="462"/>
      <c r="DR172" s="462"/>
      <c r="DS172" s="462"/>
      <c r="DT172" s="462"/>
      <c r="DU172" s="462"/>
      <c r="DV172" s="462"/>
      <c r="DW172" s="462"/>
      <c r="DX172" s="462"/>
      <c r="DY172" s="462"/>
      <c r="DZ172" s="462"/>
      <c r="EA172" s="462"/>
      <c r="EB172" s="462"/>
      <c r="EC172" s="462"/>
      <c r="ED172" s="462"/>
      <c r="EE172" s="462"/>
      <c r="EF172" s="462"/>
      <c r="EG172" s="462"/>
      <c r="EH172" s="462"/>
      <c r="EI172" s="462"/>
      <c r="EJ172" s="462"/>
      <c r="EK172" s="462"/>
      <c r="EL172" s="462"/>
      <c r="EM172" s="462"/>
      <c r="EN172" s="462"/>
      <c r="EO172" s="462"/>
      <c r="EP172" s="462"/>
      <c r="EQ172" s="462"/>
      <c r="ER172" s="462"/>
      <c r="ES172" s="462"/>
      <c r="ET172" s="462"/>
      <c r="EU172" s="462"/>
      <c r="EV172" s="462"/>
      <c r="EW172" s="462"/>
      <c r="EX172" s="462"/>
      <c r="EY172" s="462"/>
      <c r="EZ172" s="462"/>
      <c r="FA172" s="462"/>
      <c r="FB172" s="462"/>
      <c r="FC172" s="462"/>
      <c r="FD172" s="462"/>
      <c r="FE172" s="462"/>
      <c r="FF172" s="462"/>
      <c r="FG172" s="462"/>
      <c r="FH172" s="462"/>
      <c r="FI172" s="462"/>
      <c r="FJ172" s="462"/>
      <c r="FK172" s="462"/>
      <c r="FL172" s="462"/>
      <c r="FM172" s="462"/>
      <c r="FN172" s="462"/>
      <c r="FO172" s="462"/>
      <c r="FP172" s="462"/>
      <c r="FQ172" s="462"/>
      <c r="FR172" s="462"/>
      <c r="FS172" s="462"/>
      <c r="FT172" s="462"/>
      <c r="FU172" s="462"/>
      <c r="FV172" s="462"/>
      <c r="FW172" s="462"/>
      <c r="FX172" s="462"/>
      <c r="FY172" s="462"/>
      <c r="FZ172" s="462"/>
      <c r="GA172" s="462"/>
      <c r="GB172" s="462"/>
      <c r="GC172" s="462"/>
      <c r="GD172" s="462"/>
      <c r="GE172" s="462"/>
      <c r="GF172" s="462"/>
      <c r="GG172" s="462"/>
      <c r="GH172" s="462"/>
      <c r="GI172" s="462"/>
      <c r="GJ172" s="462"/>
      <c r="GK172" s="462"/>
      <c r="GL172" s="462"/>
      <c r="GM172" s="462"/>
      <c r="GN172" s="462"/>
      <c r="GO172" s="462"/>
      <c r="GP172" s="462"/>
      <c r="GQ172" s="462"/>
      <c r="GR172" s="462"/>
      <c r="GS172" s="462"/>
      <c r="GT172" s="462"/>
      <c r="GU172" s="462"/>
      <c r="GV172" s="462"/>
      <c r="GW172" s="462"/>
      <c r="GX172" s="462"/>
      <c r="GY172" s="462"/>
      <c r="GZ172" s="462"/>
      <c r="HA172" s="462"/>
      <c r="HB172" s="462"/>
      <c r="HC172" s="462"/>
      <c r="HD172" s="462"/>
      <c r="HE172" s="462"/>
      <c r="HF172" s="462"/>
      <c r="HG172" s="462"/>
      <c r="HH172" s="462"/>
      <c r="HI172" s="462"/>
      <c r="HJ172" s="462"/>
      <c r="HK172" s="462"/>
      <c r="HL172" s="462"/>
      <c r="HM172" s="462"/>
      <c r="HN172" s="462"/>
      <c r="HO172" s="462"/>
      <c r="HP172" s="462"/>
      <c r="HQ172" s="462"/>
      <c r="HR172" s="462"/>
      <c r="HS172" s="462"/>
    </row>
    <row r="173" customHeight="1" spans="1:227">
      <c r="A173" s="439" t="s">
        <v>6597</v>
      </c>
      <c r="B173" s="440">
        <v>45370</v>
      </c>
      <c r="C173" s="441" t="s">
        <v>6643</v>
      </c>
      <c r="D173" s="439" t="s">
        <v>6763</v>
      </c>
      <c r="E173" s="453" t="s">
        <v>6584</v>
      </c>
      <c r="F173" s="454">
        <v>12</v>
      </c>
      <c r="G173" s="454">
        <v>263</v>
      </c>
      <c r="H173" s="455" t="s">
        <v>2113</v>
      </c>
      <c r="I173" s="524" t="s">
        <v>4275</v>
      </c>
      <c r="J173" s="457" t="s">
        <v>6638</v>
      </c>
      <c r="K173" s="524" t="str">
        <f>VLOOKUP(G173,'Accepted Papers'!C$3:J$362,8,FALSE)</f>
        <v>Hari Shrawgi, Prasanjit Rath, Tushar Singhal, Sandipan Dandapat</v>
      </c>
      <c r="L173" s="524" t="s">
        <v>4275</v>
      </c>
      <c r="M173" s="524" t="s">
        <v>4277</v>
      </c>
      <c r="N173" s="524" t="s">
        <v>4279</v>
      </c>
      <c r="O173" s="524" t="s">
        <v>4281</v>
      </c>
      <c r="P173" s="524"/>
      <c r="Q173" s="524"/>
      <c r="R173" s="524"/>
      <c r="S173" s="524"/>
      <c r="T173" s="459"/>
      <c r="U173" s="459"/>
      <c r="V173" s="524"/>
      <c r="W173" s="524"/>
      <c r="X173" s="524" t="s">
        <v>4275</v>
      </c>
      <c r="Y173" s="524" t="s">
        <v>4277</v>
      </c>
      <c r="Z173" s="524" t="s">
        <v>4279</v>
      </c>
      <c r="AA173" s="524" t="s">
        <v>4281</v>
      </c>
      <c r="AB173" s="524"/>
      <c r="AC173" s="524"/>
      <c r="AD173" s="524"/>
      <c r="AE173" s="524"/>
      <c r="AF173" s="524"/>
      <c r="AG173" s="524"/>
      <c r="AH173" s="524"/>
      <c r="AI173" s="524"/>
      <c r="AJ173" s="524"/>
      <c r="AK173" s="524"/>
      <c r="AL173" s="524"/>
      <c r="AM173" s="524"/>
      <c r="AN173" s="524"/>
      <c r="AO173" s="462"/>
      <c r="AP173" s="462"/>
      <c r="AQ173" s="462"/>
      <c r="AR173" s="462"/>
      <c r="AS173" s="462"/>
      <c r="AT173" s="462"/>
      <c r="AU173" s="462"/>
      <c r="AV173" s="462"/>
      <c r="AW173" s="462"/>
      <c r="AX173" s="462"/>
      <c r="AY173" s="462"/>
      <c r="AZ173" s="462"/>
      <c r="BA173" s="462"/>
      <c r="BB173" s="462"/>
      <c r="BC173" s="462"/>
      <c r="BD173" s="462"/>
      <c r="BE173" s="462"/>
      <c r="BF173" s="462"/>
      <c r="BG173" s="462"/>
      <c r="BH173" s="462"/>
      <c r="BI173" s="462"/>
      <c r="BJ173" s="462"/>
      <c r="BK173" s="462"/>
      <c r="BL173" s="462"/>
      <c r="BM173" s="462"/>
      <c r="BN173" s="462"/>
      <c r="BO173" s="462"/>
      <c r="BP173" s="462"/>
      <c r="BQ173" s="462"/>
      <c r="BR173" s="462"/>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2"/>
      <c r="CO173" s="462"/>
      <c r="CP173" s="462"/>
      <c r="CQ173" s="462"/>
      <c r="CR173" s="462"/>
      <c r="CS173" s="462"/>
      <c r="CT173" s="462"/>
      <c r="CU173" s="462"/>
      <c r="CV173" s="462"/>
      <c r="CW173" s="462"/>
      <c r="CX173" s="462"/>
      <c r="CY173" s="462"/>
      <c r="CZ173" s="462"/>
      <c r="DA173" s="462"/>
      <c r="DB173" s="462"/>
      <c r="DC173" s="462"/>
      <c r="DD173" s="462"/>
      <c r="DE173" s="462"/>
      <c r="DF173" s="462"/>
      <c r="DG173" s="462"/>
      <c r="DH173" s="462"/>
      <c r="DI173" s="462"/>
      <c r="DJ173" s="462"/>
      <c r="DK173" s="462"/>
      <c r="DL173" s="462"/>
      <c r="DM173" s="462"/>
      <c r="DN173" s="462"/>
      <c r="DO173" s="462"/>
      <c r="DP173" s="462"/>
      <c r="DQ173" s="462"/>
      <c r="DR173" s="462"/>
      <c r="DS173" s="462"/>
      <c r="DT173" s="462"/>
      <c r="DU173" s="462"/>
      <c r="DV173" s="462"/>
      <c r="DW173" s="462"/>
      <c r="DX173" s="462"/>
      <c r="DY173" s="462"/>
      <c r="DZ173" s="462"/>
      <c r="EA173" s="462"/>
      <c r="EB173" s="462"/>
      <c r="EC173" s="462"/>
      <c r="ED173" s="462"/>
      <c r="EE173" s="462"/>
      <c r="EF173" s="462"/>
      <c r="EG173" s="462"/>
      <c r="EH173" s="462"/>
      <c r="EI173" s="462"/>
      <c r="EJ173" s="462"/>
      <c r="EK173" s="462"/>
      <c r="EL173" s="462"/>
      <c r="EM173" s="462"/>
      <c r="EN173" s="462"/>
      <c r="EO173" s="462"/>
      <c r="EP173" s="462"/>
      <c r="EQ173" s="462"/>
      <c r="ER173" s="462"/>
      <c r="ES173" s="462"/>
      <c r="ET173" s="462"/>
      <c r="EU173" s="462"/>
      <c r="EV173" s="462"/>
      <c r="EW173" s="462"/>
      <c r="EX173" s="462"/>
      <c r="EY173" s="462"/>
      <c r="EZ173" s="462"/>
      <c r="FA173" s="462"/>
      <c r="FB173" s="462"/>
      <c r="FC173" s="462"/>
      <c r="FD173" s="462"/>
      <c r="FE173" s="462"/>
      <c r="FF173" s="462"/>
      <c r="FG173" s="462"/>
      <c r="FH173" s="462"/>
      <c r="FI173" s="462"/>
      <c r="FJ173" s="462"/>
      <c r="FK173" s="462"/>
      <c r="FL173" s="462"/>
      <c r="FM173" s="462"/>
      <c r="FN173" s="462"/>
      <c r="FO173" s="462"/>
      <c r="FP173" s="462"/>
      <c r="FQ173" s="462"/>
      <c r="FR173" s="462"/>
      <c r="FS173" s="462"/>
      <c r="FT173" s="462"/>
      <c r="FU173" s="462"/>
      <c r="FV173" s="462"/>
      <c r="FW173" s="462"/>
      <c r="FX173" s="462"/>
      <c r="FY173" s="462"/>
      <c r="FZ173" s="462"/>
      <c r="GA173" s="462"/>
      <c r="GB173" s="462"/>
      <c r="GC173" s="462"/>
      <c r="GD173" s="462"/>
      <c r="GE173" s="462"/>
      <c r="GF173" s="462"/>
      <c r="GG173" s="462"/>
      <c r="GH173" s="462"/>
      <c r="GI173" s="462"/>
      <c r="GJ173" s="462"/>
      <c r="GK173" s="462"/>
      <c r="GL173" s="462"/>
      <c r="GM173" s="462"/>
      <c r="GN173" s="462"/>
      <c r="GO173" s="462"/>
      <c r="GP173" s="462"/>
      <c r="GQ173" s="462"/>
      <c r="GR173" s="462"/>
      <c r="GS173" s="462"/>
      <c r="GT173" s="462"/>
      <c r="GU173" s="462"/>
      <c r="GV173" s="462"/>
      <c r="GW173" s="462"/>
      <c r="GX173" s="462"/>
      <c r="GY173" s="462"/>
      <c r="GZ173" s="462"/>
      <c r="HA173" s="462"/>
      <c r="HB173" s="462"/>
      <c r="HC173" s="462"/>
      <c r="HD173" s="462"/>
      <c r="HE173" s="462"/>
      <c r="HF173" s="462"/>
      <c r="HG173" s="462"/>
      <c r="HH173" s="462"/>
      <c r="HI173" s="462"/>
      <c r="HJ173" s="462"/>
      <c r="HK173" s="462"/>
      <c r="HL173" s="462"/>
      <c r="HM173" s="462"/>
      <c r="HN173" s="462"/>
      <c r="HO173" s="462"/>
      <c r="HP173" s="462"/>
      <c r="HQ173" s="462"/>
      <c r="HR173" s="462"/>
      <c r="HS173" s="462"/>
    </row>
    <row r="174" customHeight="1" spans="1:227">
      <c r="A174" s="439" t="s">
        <v>6597</v>
      </c>
      <c r="B174" s="440">
        <v>45370</v>
      </c>
      <c r="C174" s="441" t="s">
        <v>6643</v>
      </c>
      <c r="D174" s="439" t="s">
        <v>6763</v>
      </c>
      <c r="E174" s="453" t="s">
        <v>6575</v>
      </c>
      <c r="F174" s="454">
        <v>18</v>
      </c>
      <c r="G174" s="454">
        <v>39</v>
      </c>
      <c r="H174" s="455" t="s">
        <v>1461</v>
      </c>
      <c r="I174" s="524" t="s">
        <v>1459</v>
      </c>
      <c r="J174" s="457" t="s">
        <v>6638</v>
      </c>
      <c r="K174" s="524" t="str">
        <f>VLOOKUP(G174,'Accepted Papers'!C$3:J$362,8,FALSE)</f>
        <v>Rob van der Goot</v>
      </c>
      <c r="L174" s="524" t="s">
        <v>1459</v>
      </c>
      <c r="M174" s="524"/>
      <c r="N174" s="524"/>
      <c r="O174" s="524"/>
      <c r="P174" s="524"/>
      <c r="Q174" s="524"/>
      <c r="R174" s="524"/>
      <c r="S174" s="524"/>
      <c r="T174" s="459"/>
      <c r="U174" s="459"/>
      <c r="V174" s="524"/>
      <c r="W174" s="524"/>
      <c r="X174" s="524" t="s">
        <v>1459</v>
      </c>
      <c r="Y174" s="524"/>
      <c r="Z174" s="524"/>
      <c r="AA174" s="524"/>
      <c r="AB174" s="524"/>
      <c r="AC174" s="524"/>
      <c r="AD174" s="524"/>
      <c r="AE174" s="524"/>
      <c r="AF174" s="524"/>
      <c r="AG174" s="524"/>
      <c r="AH174" s="524"/>
      <c r="AI174" s="524"/>
      <c r="AJ174" s="524"/>
      <c r="AK174" s="524"/>
      <c r="AL174" s="524"/>
      <c r="AM174" s="524"/>
      <c r="AN174" s="524"/>
      <c r="AO174" s="462"/>
      <c r="AP174" s="462"/>
      <c r="AQ174" s="462"/>
      <c r="AR174" s="462"/>
      <c r="AS174" s="462"/>
      <c r="AT174" s="462"/>
      <c r="AU174" s="462"/>
      <c r="AV174" s="462"/>
      <c r="AW174" s="462"/>
      <c r="AX174" s="462"/>
      <c r="AY174" s="462"/>
      <c r="AZ174" s="462"/>
      <c r="BA174" s="462"/>
      <c r="BB174" s="462"/>
      <c r="BC174" s="462"/>
      <c r="BD174" s="462"/>
      <c r="BE174" s="462"/>
      <c r="BF174" s="462"/>
      <c r="BG174" s="462"/>
      <c r="BH174" s="462"/>
      <c r="BI174" s="462"/>
      <c r="BJ174" s="462"/>
      <c r="BK174" s="462"/>
      <c r="BL174" s="462"/>
      <c r="BM174" s="462"/>
      <c r="BN174" s="462"/>
      <c r="BO174" s="462"/>
      <c r="BP174" s="462"/>
      <c r="BQ174" s="462"/>
      <c r="BR174" s="462"/>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2"/>
      <c r="CO174" s="462"/>
      <c r="CP174" s="462"/>
      <c r="CQ174" s="462"/>
      <c r="CR174" s="462"/>
      <c r="CS174" s="462"/>
      <c r="CT174" s="462"/>
      <c r="CU174" s="462"/>
      <c r="CV174" s="462"/>
      <c r="CW174" s="462"/>
      <c r="CX174" s="462"/>
      <c r="CY174" s="462"/>
      <c r="CZ174" s="462"/>
      <c r="DA174" s="462"/>
      <c r="DB174" s="462"/>
      <c r="DC174" s="462"/>
      <c r="DD174" s="462"/>
      <c r="DE174" s="462"/>
      <c r="DF174" s="462"/>
      <c r="DG174" s="462"/>
      <c r="DH174" s="462"/>
      <c r="DI174" s="462"/>
      <c r="DJ174" s="462"/>
      <c r="DK174" s="462"/>
      <c r="DL174" s="462"/>
      <c r="DM174" s="462"/>
      <c r="DN174" s="462"/>
      <c r="DO174" s="462"/>
      <c r="DP174" s="462"/>
      <c r="DQ174" s="462"/>
      <c r="DR174" s="462"/>
      <c r="DS174" s="462"/>
      <c r="DT174" s="462"/>
      <c r="DU174" s="462"/>
      <c r="DV174" s="462"/>
      <c r="DW174" s="462"/>
      <c r="DX174" s="462"/>
      <c r="DY174" s="462"/>
      <c r="DZ174" s="462"/>
      <c r="EA174" s="462"/>
      <c r="EB174" s="462"/>
      <c r="EC174" s="462"/>
      <c r="ED174" s="462"/>
      <c r="EE174" s="462"/>
      <c r="EF174" s="462"/>
      <c r="EG174" s="462"/>
      <c r="EH174" s="462"/>
      <c r="EI174" s="462"/>
      <c r="EJ174" s="462"/>
      <c r="EK174" s="462"/>
      <c r="EL174" s="462"/>
      <c r="EM174" s="462"/>
      <c r="EN174" s="462"/>
      <c r="EO174" s="462"/>
      <c r="EP174" s="462"/>
      <c r="EQ174" s="462"/>
      <c r="ER174" s="462"/>
      <c r="ES174" s="462"/>
      <c r="ET174" s="462"/>
      <c r="EU174" s="462"/>
      <c r="EV174" s="462"/>
      <c r="EW174" s="462"/>
      <c r="EX174" s="462"/>
      <c r="EY174" s="462"/>
      <c r="EZ174" s="462"/>
      <c r="FA174" s="462"/>
      <c r="FB174" s="462"/>
      <c r="FC174" s="462"/>
      <c r="FD174" s="462"/>
      <c r="FE174" s="462"/>
      <c r="FF174" s="462"/>
      <c r="FG174" s="462"/>
      <c r="FH174" s="462"/>
      <c r="FI174" s="462"/>
      <c r="FJ174" s="462"/>
      <c r="FK174" s="462"/>
      <c r="FL174" s="462"/>
      <c r="FM174" s="462"/>
      <c r="FN174" s="462"/>
      <c r="FO174" s="462"/>
      <c r="FP174" s="462"/>
      <c r="FQ174" s="462"/>
      <c r="FR174" s="462"/>
      <c r="FS174" s="462"/>
      <c r="FT174" s="462"/>
      <c r="FU174" s="462"/>
      <c r="FV174" s="462"/>
      <c r="FW174" s="462"/>
      <c r="FX174" s="462"/>
      <c r="FY174" s="462"/>
      <c r="FZ174" s="462"/>
      <c r="GA174" s="462"/>
      <c r="GB174" s="462"/>
      <c r="GC174" s="462"/>
      <c r="GD174" s="462"/>
      <c r="GE174" s="462"/>
      <c r="GF174" s="462"/>
      <c r="GG174" s="462"/>
      <c r="GH174" s="462"/>
      <c r="GI174" s="462"/>
      <c r="GJ174" s="462"/>
      <c r="GK174" s="462"/>
      <c r="GL174" s="462"/>
      <c r="GM174" s="462"/>
      <c r="GN174" s="462"/>
      <c r="GO174" s="462"/>
      <c r="GP174" s="462"/>
      <c r="GQ174" s="462"/>
      <c r="GR174" s="462"/>
      <c r="GS174" s="462"/>
      <c r="GT174" s="462"/>
      <c r="GU174" s="462"/>
      <c r="GV174" s="462"/>
      <c r="GW174" s="462"/>
      <c r="GX174" s="462"/>
      <c r="GY174" s="462"/>
      <c r="GZ174" s="462"/>
      <c r="HA174" s="462"/>
      <c r="HB174" s="462"/>
      <c r="HC174" s="462"/>
      <c r="HD174" s="462"/>
      <c r="HE174" s="462"/>
      <c r="HF174" s="462"/>
      <c r="HG174" s="462"/>
      <c r="HH174" s="462"/>
      <c r="HI174" s="462"/>
      <c r="HJ174" s="462"/>
      <c r="HK174" s="462"/>
      <c r="HL174" s="462"/>
      <c r="HM174" s="462"/>
      <c r="HN174" s="462"/>
      <c r="HO174" s="462"/>
      <c r="HP174" s="462"/>
      <c r="HQ174" s="462"/>
      <c r="HR174" s="462"/>
      <c r="HS174" s="462"/>
    </row>
    <row r="175" customHeight="1" spans="1:227">
      <c r="A175" s="439" t="s">
        <v>6597</v>
      </c>
      <c r="B175" s="440">
        <v>45370</v>
      </c>
      <c r="C175" s="441" t="s">
        <v>6643</v>
      </c>
      <c r="D175" s="439" t="s">
        <v>6763</v>
      </c>
      <c r="E175" s="454"/>
      <c r="F175" s="454" t="s">
        <v>6640</v>
      </c>
      <c r="G175" s="477" t="s">
        <v>2704</v>
      </c>
      <c r="H175" s="478" t="s">
        <v>2705</v>
      </c>
      <c r="I175" s="524" t="s">
        <v>2703</v>
      </c>
      <c r="J175" s="495" t="s">
        <v>1013</v>
      </c>
      <c r="K175" s="524" t="str">
        <f>VLOOKUP(G175,'Accepted Papers'!C$3:J$362,8,FALSE)</f>
        <v>Veronika Solopova, Viktoriia Herman, Christoph Benzmüller and Tim Landgraf</v>
      </c>
      <c r="L175" s="524" t="s">
        <v>2703</v>
      </c>
      <c r="M175" s="524" t="s">
        <v>6285</v>
      </c>
      <c r="N175" s="524" t="s">
        <v>6286</v>
      </c>
      <c r="O175" s="524"/>
      <c r="P175" s="524"/>
      <c r="Q175" s="524"/>
      <c r="R175" s="524"/>
      <c r="S175" s="524"/>
      <c r="T175" s="459"/>
      <c r="U175" s="459"/>
      <c r="V175" s="524"/>
      <c r="W175" s="524"/>
      <c r="X175" s="524" t="s">
        <v>2703</v>
      </c>
      <c r="Y175" s="524" t="s">
        <v>6285</v>
      </c>
      <c r="Z175" s="524" t="s">
        <v>6286</v>
      </c>
      <c r="AA175" s="524"/>
      <c r="AB175" s="524"/>
      <c r="AC175" s="524"/>
      <c r="AD175" s="524"/>
      <c r="AE175" s="524"/>
      <c r="AF175" s="524"/>
      <c r="AG175" s="524"/>
      <c r="AH175" s="524"/>
      <c r="AI175" s="524"/>
      <c r="AJ175" s="524"/>
      <c r="AK175" s="524"/>
      <c r="AL175" s="524"/>
      <c r="AM175" s="524"/>
      <c r="AN175" s="524"/>
      <c r="AO175" s="462"/>
      <c r="AP175" s="462"/>
      <c r="AQ175" s="462"/>
      <c r="AR175" s="462"/>
      <c r="AS175" s="462"/>
      <c r="AT175" s="462"/>
      <c r="AU175" s="462"/>
      <c r="AV175" s="462"/>
      <c r="AW175" s="462"/>
      <c r="AX175" s="462"/>
      <c r="AY175" s="462"/>
      <c r="AZ175" s="462"/>
      <c r="BA175" s="462"/>
      <c r="BB175" s="462"/>
      <c r="BC175" s="462"/>
      <c r="BD175" s="462"/>
      <c r="BE175" s="462"/>
      <c r="BF175" s="462"/>
      <c r="BG175" s="462"/>
      <c r="BH175" s="462"/>
      <c r="BI175" s="462"/>
      <c r="BJ175" s="462"/>
      <c r="BK175" s="462"/>
      <c r="BL175" s="462"/>
      <c r="BM175" s="462"/>
      <c r="BN175" s="462"/>
      <c r="BO175" s="462"/>
      <c r="BP175" s="462"/>
      <c r="BQ175" s="462"/>
      <c r="BR175" s="462"/>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2"/>
      <c r="CO175" s="462"/>
      <c r="CP175" s="462"/>
      <c r="CQ175" s="462"/>
      <c r="CR175" s="462"/>
      <c r="CS175" s="462"/>
      <c r="CT175" s="462"/>
      <c r="CU175" s="462"/>
      <c r="CV175" s="462"/>
      <c r="CW175" s="462"/>
      <c r="CX175" s="462"/>
      <c r="CY175" s="462"/>
      <c r="CZ175" s="462"/>
      <c r="DA175" s="462"/>
      <c r="DB175" s="462"/>
      <c r="DC175" s="462"/>
      <c r="DD175" s="462"/>
      <c r="DE175" s="462"/>
      <c r="DF175" s="462"/>
      <c r="DG175" s="462"/>
      <c r="DH175" s="462"/>
      <c r="DI175" s="462"/>
      <c r="DJ175" s="462"/>
      <c r="DK175" s="462"/>
      <c r="DL175" s="462"/>
      <c r="DM175" s="462"/>
      <c r="DN175" s="462"/>
      <c r="DO175" s="462"/>
      <c r="DP175" s="462"/>
      <c r="DQ175" s="462"/>
      <c r="DR175" s="462"/>
      <c r="DS175" s="462"/>
      <c r="DT175" s="462"/>
      <c r="DU175" s="462"/>
      <c r="DV175" s="462"/>
      <c r="DW175" s="462"/>
      <c r="DX175" s="462"/>
      <c r="DY175" s="462"/>
      <c r="DZ175" s="462"/>
      <c r="EA175" s="462"/>
      <c r="EB175" s="462"/>
      <c r="EC175" s="462"/>
      <c r="ED175" s="462"/>
      <c r="EE175" s="462"/>
      <c r="EF175" s="462"/>
      <c r="EG175" s="462"/>
      <c r="EH175" s="462"/>
      <c r="EI175" s="462"/>
      <c r="EJ175" s="462"/>
      <c r="EK175" s="462"/>
      <c r="EL175" s="462"/>
      <c r="EM175" s="462"/>
      <c r="EN175" s="462"/>
      <c r="EO175" s="462"/>
      <c r="EP175" s="462"/>
      <c r="EQ175" s="462"/>
      <c r="ER175" s="462"/>
      <c r="ES175" s="462"/>
      <c r="ET175" s="462"/>
      <c r="EU175" s="462"/>
      <c r="EV175" s="462"/>
      <c r="EW175" s="462"/>
      <c r="EX175" s="462"/>
      <c r="EY175" s="462"/>
      <c r="EZ175" s="462"/>
      <c r="FA175" s="462"/>
      <c r="FB175" s="462"/>
      <c r="FC175" s="462"/>
      <c r="FD175" s="462"/>
      <c r="FE175" s="462"/>
      <c r="FF175" s="462"/>
      <c r="FG175" s="462"/>
      <c r="FH175" s="462"/>
      <c r="FI175" s="462"/>
      <c r="FJ175" s="462"/>
      <c r="FK175" s="462"/>
      <c r="FL175" s="462"/>
      <c r="FM175" s="462"/>
      <c r="FN175" s="462"/>
      <c r="FO175" s="462"/>
      <c r="FP175" s="462"/>
      <c r="FQ175" s="462"/>
      <c r="FR175" s="462"/>
      <c r="FS175" s="462"/>
      <c r="FT175" s="462"/>
      <c r="FU175" s="462"/>
      <c r="FV175" s="462"/>
      <c r="FW175" s="462"/>
      <c r="FX175" s="462"/>
      <c r="FY175" s="462"/>
      <c r="FZ175" s="462"/>
      <c r="GA175" s="462"/>
      <c r="GB175" s="462"/>
      <c r="GC175" s="462"/>
      <c r="GD175" s="462"/>
      <c r="GE175" s="462"/>
      <c r="GF175" s="462"/>
      <c r="GG175" s="462"/>
      <c r="GH175" s="462"/>
      <c r="GI175" s="462"/>
      <c r="GJ175" s="462"/>
      <c r="GK175" s="462"/>
      <c r="GL175" s="462"/>
      <c r="GM175" s="462"/>
      <c r="GN175" s="462"/>
      <c r="GO175" s="462"/>
      <c r="GP175" s="462"/>
      <c r="GQ175" s="462"/>
      <c r="GR175" s="462"/>
      <c r="GS175" s="462"/>
      <c r="GT175" s="462"/>
      <c r="GU175" s="462"/>
      <c r="GV175" s="462"/>
      <c r="GW175" s="462"/>
      <c r="GX175" s="462"/>
      <c r="GY175" s="462"/>
      <c r="GZ175" s="462"/>
      <c r="HA175" s="462"/>
      <c r="HB175" s="462"/>
      <c r="HC175" s="462"/>
      <c r="HD175" s="462"/>
      <c r="HE175" s="462"/>
      <c r="HF175" s="462"/>
      <c r="HG175" s="462"/>
      <c r="HH175" s="462"/>
      <c r="HI175" s="462"/>
      <c r="HJ175" s="462"/>
      <c r="HK175" s="462"/>
      <c r="HL175" s="462"/>
      <c r="HM175" s="462"/>
      <c r="HN175" s="462"/>
      <c r="HO175" s="462"/>
      <c r="HP175" s="462"/>
      <c r="HQ175" s="462"/>
      <c r="HR175" s="462"/>
      <c r="HS175" s="462"/>
    </row>
    <row r="176" customHeight="1" spans="1:227">
      <c r="A176" s="439" t="s">
        <v>6597</v>
      </c>
      <c r="B176" s="440">
        <v>45370</v>
      </c>
      <c r="C176" s="441" t="s">
        <v>6643</v>
      </c>
      <c r="D176" s="439" t="s">
        <v>6763</v>
      </c>
      <c r="E176" s="454"/>
      <c r="F176" s="454" t="s">
        <v>6649</v>
      </c>
      <c r="G176" s="477" t="s">
        <v>2718</v>
      </c>
      <c r="H176" s="478" t="s">
        <v>2719</v>
      </c>
      <c r="I176" s="121" t="s">
        <v>2717</v>
      </c>
      <c r="J176" s="495" t="s">
        <v>1013</v>
      </c>
      <c r="K176" s="524" t="str">
        <f>VLOOKUP(G176,'Accepted Papers'!C$3:J$362,8,FALSE)</f>
        <v>Stefan Erben and Andreas Waldis</v>
      </c>
      <c r="L176" s="524" t="s">
        <v>2721</v>
      </c>
      <c r="M176" s="524"/>
      <c r="N176" s="524"/>
      <c r="O176" s="524"/>
      <c r="P176" s="524"/>
      <c r="Q176" s="524"/>
      <c r="R176" s="524"/>
      <c r="S176" s="524"/>
      <c r="T176" s="459"/>
      <c r="U176" s="459"/>
      <c r="V176" s="524"/>
      <c r="W176" s="524"/>
      <c r="X176" s="524" t="s">
        <v>2721</v>
      </c>
      <c r="Y176" s="524"/>
      <c r="Z176" s="524"/>
      <c r="AA176" s="524"/>
      <c r="AB176" s="524"/>
      <c r="AC176" s="524"/>
      <c r="AD176" s="524"/>
      <c r="AE176" s="524"/>
      <c r="AF176" s="524"/>
      <c r="AG176" s="524"/>
      <c r="AH176" s="524"/>
      <c r="AI176" s="524"/>
      <c r="AJ176" s="524"/>
      <c r="AK176" s="524"/>
      <c r="AL176" s="524"/>
      <c r="AM176" s="524"/>
      <c r="AN176" s="524"/>
      <c r="AO176" s="462"/>
      <c r="AP176" s="462"/>
      <c r="AQ176" s="462"/>
      <c r="AR176" s="462"/>
      <c r="AS176" s="462"/>
      <c r="AT176" s="462"/>
      <c r="AU176" s="462"/>
      <c r="AV176" s="462"/>
      <c r="AW176" s="462"/>
      <c r="AX176" s="462"/>
      <c r="AY176" s="462"/>
      <c r="AZ176" s="462"/>
      <c r="BA176" s="462"/>
      <c r="BB176" s="462"/>
      <c r="BC176" s="462"/>
      <c r="BD176" s="462"/>
      <c r="BE176" s="462"/>
      <c r="BF176" s="462"/>
      <c r="BG176" s="462"/>
      <c r="BH176" s="462"/>
      <c r="BI176" s="462"/>
      <c r="BJ176" s="462"/>
      <c r="BK176" s="462"/>
      <c r="BL176" s="462"/>
      <c r="BM176" s="462"/>
      <c r="BN176" s="462"/>
      <c r="BO176" s="462"/>
      <c r="BP176" s="462"/>
      <c r="BQ176" s="462"/>
      <c r="BR176" s="462"/>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2"/>
      <c r="CO176" s="462"/>
      <c r="CP176" s="462"/>
      <c r="CQ176" s="462"/>
      <c r="CR176" s="462"/>
      <c r="CS176" s="462"/>
      <c r="CT176" s="462"/>
      <c r="CU176" s="462"/>
      <c r="CV176" s="462"/>
      <c r="CW176" s="462"/>
      <c r="CX176" s="462"/>
      <c r="CY176" s="462"/>
      <c r="CZ176" s="462"/>
      <c r="DA176" s="462"/>
      <c r="DB176" s="462"/>
      <c r="DC176" s="462"/>
      <c r="DD176" s="462"/>
      <c r="DE176" s="462"/>
      <c r="DF176" s="462"/>
      <c r="DG176" s="462"/>
      <c r="DH176" s="462"/>
      <c r="DI176" s="462"/>
      <c r="DJ176" s="462"/>
      <c r="DK176" s="462"/>
      <c r="DL176" s="462"/>
      <c r="DM176" s="462"/>
      <c r="DN176" s="462"/>
      <c r="DO176" s="462"/>
      <c r="DP176" s="462"/>
      <c r="DQ176" s="462"/>
      <c r="DR176" s="462"/>
      <c r="DS176" s="462"/>
      <c r="DT176" s="462"/>
      <c r="DU176" s="462"/>
      <c r="DV176" s="462"/>
      <c r="DW176" s="462"/>
      <c r="DX176" s="462"/>
      <c r="DY176" s="462"/>
      <c r="DZ176" s="462"/>
      <c r="EA176" s="462"/>
      <c r="EB176" s="462"/>
      <c r="EC176" s="462"/>
      <c r="ED176" s="462"/>
      <c r="EE176" s="462"/>
      <c r="EF176" s="462"/>
      <c r="EG176" s="462"/>
      <c r="EH176" s="462"/>
      <c r="EI176" s="462"/>
      <c r="EJ176" s="462"/>
      <c r="EK176" s="462"/>
      <c r="EL176" s="462"/>
      <c r="EM176" s="462"/>
      <c r="EN176" s="462"/>
      <c r="EO176" s="462"/>
      <c r="EP176" s="462"/>
      <c r="EQ176" s="462"/>
      <c r="ER176" s="462"/>
      <c r="ES176" s="462"/>
      <c r="ET176" s="462"/>
      <c r="EU176" s="462"/>
      <c r="EV176" s="462"/>
      <c r="EW176" s="462"/>
      <c r="EX176" s="462"/>
      <c r="EY176" s="462"/>
      <c r="EZ176" s="462"/>
      <c r="FA176" s="462"/>
      <c r="FB176" s="462"/>
      <c r="FC176" s="462"/>
      <c r="FD176" s="462"/>
      <c r="FE176" s="462"/>
      <c r="FF176" s="462"/>
      <c r="FG176" s="462"/>
      <c r="FH176" s="462"/>
      <c r="FI176" s="462"/>
      <c r="FJ176" s="462"/>
      <c r="FK176" s="462"/>
      <c r="FL176" s="462"/>
      <c r="FM176" s="462"/>
      <c r="FN176" s="462"/>
      <c r="FO176" s="462"/>
      <c r="FP176" s="462"/>
      <c r="FQ176" s="462"/>
      <c r="FR176" s="462"/>
      <c r="FS176" s="462"/>
      <c r="FT176" s="462"/>
      <c r="FU176" s="462"/>
      <c r="FV176" s="462"/>
      <c r="FW176" s="462"/>
      <c r="FX176" s="462"/>
      <c r="FY176" s="462"/>
      <c r="FZ176" s="462"/>
      <c r="GA176" s="462"/>
      <c r="GB176" s="462"/>
      <c r="GC176" s="462"/>
      <c r="GD176" s="462"/>
      <c r="GE176" s="462"/>
      <c r="GF176" s="462"/>
      <c r="GG176" s="462"/>
      <c r="GH176" s="462"/>
      <c r="GI176" s="462"/>
      <c r="GJ176" s="462"/>
      <c r="GK176" s="462"/>
      <c r="GL176" s="462"/>
      <c r="GM176" s="462"/>
      <c r="GN176" s="462"/>
      <c r="GO176" s="462"/>
      <c r="GP176" s="462"/>
      <c r="GQ176" s="462"/>
      <c r="GR176" s="462"/>
      <c r="GS176" s="462"/>
      <c r="GT176" s="462"/>
      <c r="GU176" s="462"/>
      <c r="GV176" s="462"/>
      <c r="GW176" s="462"/>
      <c r="GX176" s="462"/>
      <c r="GY176" s="462"/>
      <c r="GZ176" s="462"/>
      <c r="HA176" s="462"/>
      <c r="HB176" s="462"/>
      <c r="HC176" s="462"/>
      <c r="HD176" s="462"/>
      <c r="HE176" s="462"/>
      <c r="HF176" s="462"/>
      <c r="HG176" s="462"/>
      <c r="HH176" s="462"/>
      <c r="HI176" s="462"/>
      <c r="HJ176" s="462"/>
      <c r="HK176" s="462"/>
      <c r="HL176" s="462"/>
      <c r="HM176" s="462"/>
      <c r="HN176" s="462"/>
      <c r="HO176" s="462"/>
      <c r="HP176" s="462"/>
      <c r="HQ176" s="462"/>
      <c r="HR176" s="462"/>
      <c r="HS176" s="462"/>
    </row>
    <row r="177" customHeight="1" spans="1:227">
      <c r="A177" s="439" t="s">
        <v>6597</v>
      </c>
      <c r="B177" s="440">
        <v>45370</v>
      </c>
      <c r="C177" s="441" t="s">
        <v>6643</v>
      </c>
      <c r="D177" s="439" t="s">
        <v>6763</v>
      </c>
      <c r="E177" s="454"/>
      <c r="F177" s="454" t="s">
        <v>6642</v>
      </c>
      <c r="G177" s="477" t="s">
        <v>2723</v>
      </c>
      <c r="H177" s="478" t="s">
        <v>2724</v>
      </c>
      <c r="I177" s="524" t="s">
        <v>2722</v>
      </c>
      <c r="J177" s="495" t="s">
        <v>1013</v>
      </c>
      <c r="K177" s="524" t="str">
        <f>VLOOKUP(G177,'Accepted Papers'!C$3:J$362,8,FALSE)</f>
        <v>Runcong Zhao, Wenjia Zhang, Jiazheng Li, Lixing Zhu, Yanran Li, Yulan He and Lin Gui</v>
      </c>
      <c r="L177" s="524" t="s">
        <v>2722</v>
      </c>
      <c r="M177" s="524" t="s">
        <v>6296</v>
      </c>
      <c r="N177" s="524" t="s">
        <v>6297</v>
      </c>
      <c r="O177" s="524" t="s">
        <v>6298</v>
      </c>
      <c r="P177" s="524" t="s">
        <v>6299</v>
      </c>
      <c r="Q177" s="524" t="s">
        <v>6300</v>
      </c>
      <c r="R177" s="524"/>
      <c r="S177" s="524"/>
      <c r="T177" s="459"/>
      <c r="U177" s="459"/>
      <c r="V177" s="524"/>
      <c r="W177" s="524"/>
      <c r="X177" s="524" t="s">
        <v>2722</v>
      </c>
      <c r="Y177" s="524" t="s">
        <v>6296</v>
      </c>
      <c r="Z177" s="524" t="s">
        <v>6297</v>
      </c>
      <c r="AA177" s="524" t="s">
        <v>6298</v>
      </c>
      <c r="AB177" s="524" t="s">
        <v>6299</v>
      </c>
      <c r="AC177" s="524" t="s">
        <v>6300</v>
      </c>
      <c r="AD177" s="524"/>
      <c r="AE177" s="524"/>
      <c r="AF177" s="524"/>
      <c r="AG177" s="524"/>
      <c r="AH177" s="524"/>
      <c r="AI177" s="524"/>
      <c r="AJ177" s="524"/>
      <c r="AK177" s="524"/>
      <c r="AL177" s="524"/>
      <c r="AM177" s="524"/>
      <c r="AN177" s="524"/>
      <c r="AO177" s="462"/>
      <c r="AP177" s="462"/>
      <c r="AQ177" s="462"/>
      <c r="AR177" s="462"/>
      <c r="AS177" s="462"/>
      <c r="AT177" s="462"/>
      <c r="AU177" s="462"/>
      <c r="AV177" s="462"/>
      <c r="AW177" s="462"/>
      <c r="AX177" s="462"/>
      <c r="AY177" s="462"/>
      <c r="AZ177" s="462"/>
      <c r="BA177" s="462"/>
      <c r="BB177" s="462"/>
      <c r="BC177" s="462"/>
      <c r="BD177" s="462"/>
      <c r="BE177" s="462"/>
      <c r="BF177" s="462"/>
      <c r="BG177" s="462"/>
      <c r="BH177" s="462"/>
      <c r="BI177" s="462"/>
      <c r="BJ177" s="462"/>
      <c r="BK177" s="462"/>
      <c r="BL177" s="462"/>
      <c r="BM177" s="462"/>
      <c r="BN177" s="462"/>
      <c r="BO177" s="462"/>
      <c r="BP177" s="462"/>
      <c r="BQ177" s="462"/>
      <c r="BR177" s="462"/>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2"/>
      <c r="CO177" s="462"/>
      <c r="CP177" s="462"/>
      <c r="CQ177" s="462"/>
      <c r="CR177" s="462"/>
      <c r="CS177" s="462"/>
      <c r="CT177" s="462"/>
      <c r="CU177" s="462"/>
      <c r="CV177" s="462"/>
      <c r="CW177" s="462"/>
      <c r="CX177" s="462"/>
      <c r="CY177" s="462"/>
      <c r="CZ177" s="462"/>
      <c r="DA177" s="462"/>
      <c r="DB177" s="462"/>
      <c r="DC177" s="462"/>
      <c r="DD177" s="462"/>
      <c r="DE177" s="462"/>
      <c r="DF177" s="462"/>
      <c r="DG177" s="462"/>
      <c r="DH177" s="462"/>
      <c r="DI177" s="462"/>
      <c r="DJ177" s="462"/>
      <c r="DK177" s="462"/>
      <c r="DL177" s="462"/>
      <c r="DM177" s="462"/>
      <c r="DN177" s="462"/>
      <c r="DO177" s="462"/>
      <c r="DP177" s="462"/>
      <c r="DQ177" s="462"/>
      <c r="DR177" s="462"/>
      <c r="DS177" s="462"/>
      <c r="DT177" s="462"/>
      <c r="DU177" s="462"/>
      <c r="DV177" s="462"/>
      <c r="DW177" s="462"/>
      <c r="DX177" s="462"/>
      <c r="DY177" s="462"/>
      <c r="DZ177" s="462"/>
      <c r="EA177" s="462"/>
      <c r="EB177" s="462"/>
      <c r="EC177" s="462"/>
      <c r="ED177" s="462"/>
      <c r="EE177" s="462"/>
      <c r="EF177" s="462"/>
      <c r="EG177" s="462"/>
      <c r="EH177" s="462"/>
      <c r="EI177" s="462"/>
      <c r="EJ177" s="462"/>
      <c r="EK177" s="462"/>
      <c r="EL177" s="462"/>
      <c r="EM177" s="462"/>
      <c r="EN177" s="462"/>
      <c r="EO177" s="462"/>
      <c r="EP177" s="462"/>
      <c r="EQ177" s="462"/>
      <c r="ER177" s="462"/>
      <c r="ES177" s="462"/>
      <c r="ET177" s="462"/>
      <c r="EU177" s="462"/>
      <c r="EV177" s="462"/>
      <c r="EW177" s="462"/>
      <c r="EX177" s="462"/>
      <c r="EY177" s="462"/>
      <c r="EZ177" s="462"/>
      <c r="FA177" s="462"/>
      <c r="FB177" s="462"/>
      <c r="FC177" s="462"/>
      <c r="FD177" s="462"/>
      <c r="FE177" s="462"/>
      <c r="FF177" s="462"/>
      <c r="FG177" s="462"/>
      <c r="FH177" s="462"/>
      <c r="FI177" s="462"/>
      <c r="FJ177" s="462"/>
      <c r="FK177" s="462"/>
      <c r="FL177" s="462"/>
      <c r="FM177" s="462"/>
      <c r="FN177" s="462"/>
      <c r="FO177" s="462"/>
      <c r="FP177" s="462"/>
      <c r="FQ177" s="462"/>
      <c r="FR177" s="462"/>
      <c r="FS177" s="462"/>
      <c r="FT177" s="462"/>
      <c r="FU177" s="462"/>
      <c r="FV177" s="462"/>
      <c r="FW177" s="462"/>
      <c r="FX177" s="462"/>
      <c r="FY177" s="462"/>
      <c r="FZ177" s="462"/>
      <c r="GA177" s="462"/>
      <c r="GB177" s="462"/>
      <c r="GC177" s="462"/>
      <c r="GD177" s="462"/>
      <c r="GE177" s="462"/>
      <c r="GF177" s="462"/>
      <c r="GG177" s="462"/>
      <c r="GH177" s="462"/>
      <c r="GI177" s="462"/>
      <c r="GJ177" s="462"/>
      <c r="GK177" s="462"/>
      <c r="GL177" s="462"/>
      <c r="GM177" s="462"/>
      <c r="GN177" s="462"/>
      <c r="GO177" s="462"/>
      <c r="GP177" s="462"/>
      <c r="GQ177" s="462"/>
      <c r="GR177" s="462"/>
      <c r="GS177" s="462"/>
      <c r="GT177" s="462"/>
      <c r="GU177" s="462"/>
      <c r="GV177" s="462"/>
      <c r="GW177" s="462"/>
      <c r="GX177" s="462"/>
      <c r="GY177" s="462"/>
      <c r="GZ177" s="462"/>
      <c r="HA177" s="462"/>
      <c r="HB177" s="462"/>
      <c r="HC177" s="462"/>
      <c r="HD177" s="462"/>
      <c r="HE177" s="462"/>
      <c r="HF177" s="462"/>
      <c r="HG177" s="462"/>
      <c r="HH177" s="462"/>
      <c r="HI177" s="462"/>
      <c r="HJ177" s="462"/>
      <c r="HK177" s="462"/>
      <c r="HL177" s="462"/>
      <c r="HM177" s="462"/>
      <c r="HN177" s="462"/>
      <c r="HO177" s="462"/>
      <c r="HP177" s="462"/>
      <c r="HQ177" s="462"/>
      <c r="HR177" s="462"/>
      <c r="HS177" s="462"/>
    </row>
    <row r="178" customHeight="1" spans="1:227">
      <c r="A178" s="439" t="s">
        <v>6597</v>
      </c>
      <c r="B178" s="440">
        <v>45370</v>
      </c>
      <c r="C178" s="441" t="s">
        <v>6643</v>
      </c>
      <c r="D178" s="439" t="s">
        <v>6763</v>
      </c>
      <c r="E178" s="454"/>
      <c r="F178" s="454" t="s">
        <v>6765</v>
      </c>
      <c r="G178" s="477" t="s">
        <v>2746</v>
      </c>
      <c r="H178" s="478" t="s">
        <v>2747</v>
      </c>
      <c r="I178" s="524" t="s">
        <v>2745</v>
      </c>
      <c r="J178" s="495" t="s">
        <v>1013</v>
      </c>
      <c r="K178" s="524" t="str">
        <f>VLOOKUP(G178,'Accepted Papers'!C$3:J$362,8,FALSE)</f>
        <v>Dominik Schlechtweg, Shafqat Mumtaz Virk, Pauline Sander, Emma Sköldberg, Lukas Theuer Linke, Tuo Zhang, Nina Tahmasebi, Jonas Kuhn and Sabine Schulte im Walde</v>
      </c>
      <c r="L178" s="524" t="s">
        <v>2745</v>
      </c>
      <c r="M178" s="524" t="s">
        <v>6321</v>
      </c>
      <c r="N178" s="524" t="s">
        <v>6322</v>
      </c>
      <c r="O178" s="524" t="s">
        <v>6323</v>
      </c>
      <c r="P178" s="524" t="s">
        <v>6324</v>
      </c>
      <c r="Q178" s="524" t="s">
        <v>6325</v>
      </c>
      <c r="R178" s="524" t="s">
        <v>5260</v>
      </c>
      <c r="S178" s="524" t="s">
        <v>6326</v>
      </c>
      <c r="T178" s="459"/>
      <c r="U178" s="459"/>
      <c r="V178" s="524"/>
      <c r="W178" s="524"/>
      <c r="X178" s="524" t="s">
        <v>2745</v>
      </c>
      <c r="Y178" s="524" t="s">
        <v>6321</v>
      </c>
      <c r="Z178" s="524" t="s">
        <v>6322</v>
      </c>
      <c r="AA178" s="524" t="s">
        <v>6323</v>
      </c>
      <c r="AB178" s="524" t="s">
        <v>6324</v>
      </c>
      <c r="AC178" s="524" t="s">
        <v>6325</v>
      </c>
      <c r="AD178" s="524" t="s">
        <v>5260</v>
      </c>
      <c r="AE178" s="524" t="s">
        <v>6326</v>
      </c>
      <c r="AF178" s="524"/>
      <c r="AG178" s="524"/>
      <c r="AH178" s="524"/>
      <c r="AI178" s="524"/>
      <c r="AJ178" s="524"/>
      <c r="AK178" s="524"/>
      <c r="AL178" s="524"/>
      <c r="AM178" s="524"/>
      <c r="AN178" s="524"/>
      <c r="AO178" s="462"/>
      <c r="AP178" s="462"/>
      <c r="AQ178" s="462"/>
      <c r="AR178" s="462"/>
      <c r="AS178" s="462"/>
      <c r="AT178" s="462"/>
      <c r="AU178" s="462"/>
      <c r="AV178" s="462"/>
      <c r="AW178" s="462"/>
      <c r="AX178" s="462"/>
      <c r="AY178" s="462"/>
      <c r="AZ178" s="462"/>
      <c r="BA178" s="462"/>
      <c r="BB178" s="462"/>
      <c r="BC178" s="462"/>
      <c r="BD178" s="462"/>
      <c r="BE178" s="462"/>
      <c r="BF178" s="462"/>
      <c r="BG178" s="462"/>
      <c r="BH178" s="462"/>
      <c r="BI178" s="462"/>
      <c r="BJ178" s="462"/>
      <c r="BK178" s="462"/>
      <c r="BL178" s="462"/>
      <c r="BM178" s="462"/>
      <c r="BN178" s="462"/>
      <c r="BO178" s="462"/>
      <c r="BP178" s="462"/>
      <c r="BQ178" s="462"/>
      <c r="BR178" s="462"/>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2"/>
      <c r="CO178" s="462"/>
      <c r="CP178" s="462"/>
      <c r="CQ178" s="462"/>
      <c r="CR178" s="462"/>
      <c r="CS178" s="462"/>
      <c r="CT178" s="462"/>
      <c r="CU178" s="462"/>
      <c r="CV178" s="462"/>
      <c r="CW178" s="462"/>
      <c r="CX178" s="462"/>
      <c r="CY178" s="462"/>
      <c r="CZ178" s="462"/>
      <c r="DA178" s="462"/>
      <c r="DB178" s="462"/>
      <c r="DC178" s="462"/>
      <c r="DD178" s="462"/>
      <c r="DE178" s="462"/>
      <c r="DF178" s="462"/>
      <c r="DG178" s="462"/>
      <c r="DH178" s="462"/>
      <c r="DI178" s="462"/>
      <c r="DJ178" s="462"/>
      <c r="DK178" s="462"/>
      <c r="DL178" s="462"/>
      <c r="DM178" s="462"/>
      <c r="DN178" s="462"/>
      <c r="DO178" s="462"/>
      <c r="DP178" s="462"/>
      <c r="DQ178" s="462"/>
      <c r="DR178" s="462"/>
      <c r="DS178" s="462"/>
      <c r="DT178" s="462"/>
      <c r="DU178" s="462"/>
      <c r="DV178" s="462"/>
      <c r="DW178" s="462"/>
      <c r="DX178" s="462"/>
      <c r="DY178" s="462"/>
      <c r="DZ178" s="462"/>
      <c r="EA178" s="462"/>
      <c r="EB178" s="462"/>
      <c r="EC178" s="462"/>
      <c r="ED178" s="462"/>
      <c r="EE178" s="462"/>
      <c r="EF178" s="462"/>
      <c r="EG178" s="462"/>
      <c r="EH178" s="462"/>
      <c r="EI178" s="462"/>
      <c r="EJ178" s="462"/>
      <c r="EK178" s="462"/>
      <c r="EL178" s="462"/>
      <c r="EM178" s="462"/>
      <c r="EN178" s="462"/>
      <c r="EO178" s="462"/>
      <c r="EP178" s="462"/>
      <c r="EQ178" s="462"/>
      <c r="ER178" s="462"/>
      <c r="ES178" s="462"/>
      <c r="ET178" s="462"/>
      <c r="EU178" s="462"/>
      <c r="EV178" s="462"/>
      <c r="EW178" s="462"/>
      <c r="EX178" s="462"/>
      <c r="EY178" s="462"/>
      <c r="EZ178" s="462"/>
      <c r="FA178" s="462"/>
      <c r="FB178" s="462"/>
      <c r="FC178" s="462"/>
      <c r="FD178" s="462"/>
      <c r="FE178" s="462"/>
      <c r="FF178" s="462"/>
      <c r="FG178" s="462"/>
      <c r="FH178" s="462"/>
      <c r="FI178" s="462"/>
      <c r="FJ178" s="462"/>
      <c r="FK178" s="462"/>
      <c r="FL178" s="462"/>
      <c r="FM178" s="462"/>
      <c r="FN178" s="462"/>
      <c r="FO178" s="462"/>
      <c r="FP178" s="462"/>
      <c r="FQ178" s="462"/>
      <c r="FR178" s="462"/>
      <c r="FS178" s="462"/>
      <c r="FT178" s="462"/>
      <c r="FU178" s="462"/>
      <c r="FV178" s="462"/>
      <c r="FW178" s="462"/>
      <c r="FX178" s="462"/>
      <c r="FY178" s="462"/>
      <c r="FZ178" s="462"/>
      <c r="GA178" s="462"/>
      <c r="GB178" s="462"/>
      <c r="GC178" s="462"/>
      <c r="GD178" s="462"/>
      <c r="GE178" s="462"/>
      <c r="GF178" s="462"/>
      <c r="GG178" s="462"/>
      <c r="GH178" s="462"/>
      <c r="GI178" s="462"/>
      <c r="GJ178" s="462"/>
      <c r="GK178" s="462"/>
      <c r="GL178" s="462"/>
      <c r="GM178" s="462"/>
      <c r="GN178" s="462"/>
      <c r="GO178" s="462"/>
      <c r="GP178" s="462"/>
      <c r="GQ178" s="462"/>
      <c r="GR178" s="462"/>
      <c r="GS178" s="462"/>
      <c r="GT178" s="462"/>
      <c r="GU178" s="462"/>
      <c r="GV178" s="462"/>
      <c r="GW178" s="462"/>
      <c r="GX178" s="462"/>
      <c r="GY178" s="462"/>
      <c r="GZ178" s="462"/>
      <c r="HA178" s="462"/>
      <c r="HB178" s="462"/>
      <c r="HC178" s="462"/>
      <c r="HD178" s="462"/>
      <c r="HE178" s="462"/>
      <c r="HF178" s="462"/>
      <c r="HG178" s="462"/>
      <c r="HH178" s="462"/>
      <c r="HI178" s="462"/>
      <c r="HJ178" s="462"/>
      <c r="HK178" s="462"/>
      <c r="HL178" s="462"/>
      <c r="HM178" s="462"/>
      <c r="HN178" s="462"/>
      <c r="HO178" s="462"/>
      <c r="HP178" s="462"/>
      <c r="HQ178" s="462"/>
      <c r="HR178" s="462"/>
      <c r="HS178" s="462"/>
    </row>
    <row r="179" customHeight="1" spans="1:227">
      <c r="A179" s="439" t="s">
        <v>6597</v>
      </c>
      <c r="B179" s="440">
        <v>45370</v>
      </c>
      <c r="C179" s="441" t="s">
        <v>6643</v>
      </c>
      <c r="D179" s="439" t="s">
        <v>6763</v>
      </c>
      <c r="E179" s="454"/>
      <c r="F179" s="454" t="s">
        <v>6641</v>
      </c>
      <c r="G179" s="477" t="s">
        <v>2781</v>
      </c>
      <c r="H179" s="478" t="s">
        <v>2782</v>
      </c>
      <c r="I179" s="524" t="s">
        <v>6341</v>
      </c>
      <c r="J179" s="495" t="s">
        <v>1013</v>
      </c>
      <c r="K179" s="524" t="str">
        <f>VLOOKUP(G179,'Accepted Papers'!C$3:J$362,8,FALSE)</f>
        <v>Ahmed Sajwani, Alaa El setohy, Ali Mekky, Diana Turmakhan, Lara Hassan, Mohamed El Zeftawy, Omar El Herraoui, Osama Mohammed Afzal, Qisheng Liao, Tarek Mahmoud, Zain Muhammad Mujahid, Muhammad Umar Salman, Muhammad Arslan Manzoor, Massa Baali, Jakub Piskorski, Nicolas Stefanovitch, Giovanni Da San Martino and Preslav Nakov</v>
      </c>
      <c r="L179" s="524" t="s">
        <v>6341</v>
      </c>
      <c r="M179" s="524" t="s">
        <v>6342</v>
      </c>
      <c r="N179" s="524" t="s">
        <v>6343</v>
      </c>
      <c r="O179" s="524" t="s">
        <v>6344</v>
      </c>
      <c r="P179" s="524" t="s">
        <v>6345</v>
      </c>
      <c r="Q179" s="524" t="s">
        <v>6346</v>
      </c>
      <c r="R179" s="524" t="s">
        <v>6347</v>
      </c>
      <c r="S179" s="524" t="s">
        <v>6348</v>
      </c>
      <c r="T179" s="459"/>
      <c r="U179" s="459"/>
      <c r="V179" s="121" t="s">
        <v>585</v>
      </c>
      <c r="W179" s="524"/>
      <c r="X179" s="524" t="s">
        <v>6341</v>
      </c>
      <c r="Y179" s="524" t="s">
        <v>6342</v>
      </c>
      <c r="Z179" s="524" t="s">
        <v>6343</v>
      </c>
      <c r="AA179" s="524" t="s">
        <v>6344</v>
      </c>
      <c r="AB179" s="524" t="s">
        <v>6345</v>
      </c>
      <c r="AC179" s="524" t="s">
        <v>6346</v>
      </c>
      <c r="AD179" s="524" t="s">
        <v>6347</v>
      </c>
      <c r="AE179" s="524" t="s">
        <v>6348</v>
      </c>
      <c r="AF179" s="524" t="s">
        <v>6349</v>
      </c>
      <c r="AG179" s="524" t="s">
        <v>4059</v>
      </c>
      <c r="AH179" s="524" t="s">
        <v>6350</v>
      </c>
      <c r="AI179" s="524" t="s">
        <v>6351</v>
      </c>
      <c r="AJ179" s="524" t="s">
        <v>6352</v>
      </c>
      <c r="AK179" s="524" t="s">
        <v>6353</v>
      </c>
      <c r="AL179" s="524" t="s">
        <v>6354</v>
      </c>
      <c r="AM179" s="524" t="s">
        <v>6355</v>
      </c>
      <c r="AN179" s="524" t="s">
        <v>6766</v>
      </c>
      <c r="AO179" s="462"/>
      <c r="AP179" s="462"/>
      <c r="AQ179" s="462"/>
      <c r="AR179" s="462"/>
      <c r="AS179" s="462"/>
      <c r="AT179" s="462"/>
      <c r="AU179" s="462"/>
      <c r="AV179" s="462"/>
      <c r="AW179" s="462"/>
      <c r="AX179" s="462"/>
      <c r="AY179" s="462"/>
      <c r="AZ179" s="462"/>
      <c r="BA179" s="462"/>
      <c r="BB179" s="462"/>
      <c r="BC179" s="462"/>
      <c r="BD179" s="462"/>
      <c r="BE179" s="462"/>
      <c r="BF179" s="462"/>
      <c r="BG179" s="462"/>
      <c r="BH179" s="462"/>
      <c r="BI179" s="462"/>
      <c r="BJ179" s="462"/>
      <c r="BK179" s="462"/>
      <c r="BL179" s="462"/>
      <c r="BM179" s="462"/>
      <c r="BN179" s="462"/>
      <c r="BO179" s="462"/>
      <c r="BP179" s="462"/>
      <c r="BQ179" s="462"/>
      <c r="BR179" s="462"/>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2"/>
      <c r="CO179" s="462"/>
      <c r="CP179" s="462"/>
      <c r="CQ179" s="462"/>
      <c r="CR179" s="462"/>
      <c r="CS179" s="462"/>
      <c r="CT179" s="462"/>
      <c r="CU179" s="462"/>
      <c r="CV179" s="462"/>
      <c r="CW179" s="462"/>
      <c r="CX179" s="462"/>
      <c r="CY179" s="462"/>
      <c r="CZ179" s="462"/>
      <c r="DA179" s="462"/>
      <c r="DB179" s="462"/>
      <c r="DC179" s="462"/>
      <c r="DD179" s="462"/>
      <c r="DE179" s="462"/>
      <c r="DF179" s="462"/>
      <c r="DG179" s="462"/>
      <c r="DH179" s="462"/>
      <c r="DI179" s="462"/>
      <c r="DJ179" s="462"/>
      <c r="DK179" s="462"/>
      <c r="DL179" s="462"/>
      <c r="DM179" s="462"/>
      <c r="DN179" s="462"/>
      <c r="DO179" s="462"/>
      <c r="DP179" s="462"/>
      <c r="DQ179" s="462"/>
      <c r="DR179" s="462"/>
      <c r="DS179" s="462"/>
      <c r="DT179" s="462"/>
      <c r="DU179" s="462"/>
      <c r="DV179" s="462"/>
      <c r="DW179" s="462"/>
      <c r="DX179" s="462"/>
      <c r="DY179" s="462"/>
      <c r="DZ179" s="462"/>
      <c r="EA179" s="462"/>
      <c r="EB179" s="462"/>
      <c r="EC179" s="462"/>
      <c r="ED179" s="462"/>
      <c r="EE179" s="462"/>
      <c r="EF179" s="462"/>
      <c r="EG179" s="462"/>
      <c r="EH179" s="462"/>
      <c r="EI179" s="462"/>
      <c r="EJ179" s="462"/>
      <c r="EK179" s="462"/>
      <c r="EL179" s="462"/>
      <c r="EM179" s="462"/>
      <c r="EN179" s="462"/>
      <c r="EO179" s="462"/>
      <c r="EP179" s="462"/>
      <c r="EQ179" s="462"/>
      <c r="ER179" s="462"/>
      <c r="ES179" s="462"/>
      <c r="ET179" s="462"/>
      <c r="EU179" s="462"/>
      <c r="EV179" s="462"/>
      <c r="EW179" s="462"/>
      <c r="EX179" s="462"/>
      <c r="EY179" s="462"/>
      <c r="EZ179" s="462"/>
      <c r="FA179" s="462"/>
      <c r="FB179" s="462"/>
      <c r="FC179" s="462"/>
      <c r="FD179" s="462"/>
      <c r="FE179" s="462"/>
      <c r="FF179" s="462"/>
      <c r="FG179" s="462"/>
      <c r="FH179" s="462"/>
      <c r="FI179" s="462"/>
      <c r="FJ179" s="462"/>
      <c r="FK179" s="462"/>
      <c r="FL179" s="462"/>
      <c r="FM179" s="462"/>
      <c r="FN179" s="462"/>
      <c r="FO179" s="462"/>
      <c r="FP179" s="462"/>
      <c r="FQ179" s="462"/>
      <c r="FR179" s="462"/>
      <c r="FS179" s="462"/>
      <c r="FT179" s="462"/>
      <c r="FU179" s="462"/>
      <c r="FV179" s="462"/>
      <c r="FW179" s="462"/>
      <c r="FX179" s="462"/>
      <c r="FY179" s="462"/>
      <c r="FZ179" s="462"/>
      <c r="GA179" s="462"/>
      <c r="GB179" s="462"/>
      <c r="GC179" s="462"/>
      <c r="GD179" s="462"/>
      <c r="GE179" s="462"/>
      <c r="GF179" s="462"/>
      <c r="GG179" s="462"/>
      <c r="GH179" s="462"/>
      <c r="GI179" s="462"/>
      <c r="GJ179" s="462"/>
      <c r="GK179" s="462"/>
      <c r="GL179" s="462"/>
      <c r="GM179" s="462"/>
      <c r="GN179" s="462"/>
      <c r="GO179" s="462"/>
      <c r="GP179" s="462"/>
      <c r="GQ179" s="462"/>
      <c r="GR179" s="462"/>
      <c r="GS179" s="462"/>
      <c r="GT179" s="462"/>
      <c r="GU179" s="462"/>
      <c r="GV179" s="462"/>
      <c r="GW179" s="462"/>
      <c r="GX179" s="462"/>
      <c r="GY179" s="462"/>
      <c r="GZ179" s="462"/>
      <c r="HA179" s="462"/>
      <c r="HB179" s="462"/>
      <c r="HC179" s="462"/>
      <c r="HD179" s="462"/>
      <c r="HE179" s="462"/>
      <c r="HF179" s="462"/>
      <c r="HG179" s="462"/>
      <c r="HH179" s="462"/>
      <c r="HI179" s="462"/>
      <c r="HJ179" s="462"/>
      <c r="HK179" s="462"/>
      <c r="HL179" s="462"/>
      <c r="HM179" s="462"/>
      <c r="HN179" s="462"/>
      <c r="HO179" s="462"/>
      <c r="HP179" s="462"/>
      <c r="HQ179" s="462"/>
      <c r="HR179" s="462"/>
      <c r="HS179" s="462"/>
    </row>
    <row r="180" customHeight="1" spans="1:227">
      <c r="A180" s="517" t="s">
        <v>889</v>
      </c>
      <c r="B180" s="518">
        <v>45371</v>
      </c>
      <c r="C180" s="519" t="s">
        <v>6767</v>
      </c>
      <c r="D180" s="517" t="s">
        <v>6768</v>
      </c>
      <c r="E180" s="520" t="s">
        <v>6567</v>
      </c>
      <c r="F180" s="521">
        <v>26</v>
      </c>
      <c r="G180" s="521">
        <v>16</v>
      </c>
      <c r="H180" s="522" t="s">
        <v>6769</v>
      </c>
      <c r="I180" s="522" t="s">
        <v>1020</v>
      </c>
      <c r="J180" s="522" t="s">
        <v>6638</v>
      </c>
      <c r="K180" s="522" t="str">
        <f>VLOOKUP(G180,'Accepted Papers'!C$3:J$362,8,FALSE)</f>
        <v>Chanjun Park, Jaehyung Seo, Seolhwa Lee, Junyoung Son, Hyeonseok Moon, Sugyeong Eo, Chanhee Lee, Heuiseok Lim</v>
      </c>
      <c r="L180" s="522" t="s">
        <v>1020</v>
      </c>
      <c r="M180" s="522" t="s">
        <v>5065</v>
      </c>
      <c r="N180" s="522" t="s">
        <v>5067</v>
      </c>
      <c r="O180" s="522" t="s">
        <v>5069</v>
      </c>
      <c r="P180" s="522" t="s">
        <v>1284</v>
      </c>
      <c r="Q180" s="522" t="s">
        <v>5072</v>
      </c>
      <c r="R180" s="522" t="s">
        <v>5074</v>
      </c>
      <c r="S180" s="522" t="s">
        <v>4677</v>
      </c>
      <c r="T180" s="459"/>
      <c r="U180" s="459"/>
      <c r="V180" s="522"/>
      <c r="W180" s="522"/>
      <c r="X180" s="522" t="s">
        <v>1020</v>
      </c>
      <c r="Y180" s="522" t="s">
        <v>5065</v>
      </c>
      <c r="Z180" s="522" t="s">
        <v>5067</v>
      </c>
      <c r="AA180" s="522" t="s">
        <v>5069</v>
      </c>
      <c r="AB180" s="522" t="s">
        <v>1284</v>
      </c>
      <c r="AC180" s="522" t="s">
        <v>5072</v>
      </c>
      <c r="AD180" s="522" t="s">
        <v>5074</v>
      </c>
      <c r="AE180" s="522" t="s">
        <v>4677</v>
      </c>
      <c r="AF180" s="522"/>
      <c r="AG180" s="522"/>
      <c r="AH180" s="522"/>
      <c r="AI180" s="522"/>
      <c r="AJ180" s="522"/>
      <c r="AK180" s="522"/>
      <c r="AL180" s="522"/>
      <c r="AM180" s="522"/>
      <c r="AN180" s="522"/>
      <c r="AO180" s="527"/>
      <c r="AP180" s="527"/>
      <c r="AQ180" s="527"/>
      <c r="AR180" s="527"/>
      <c r="AS180" s="527"/>
      <c r="AT180" s="527"/>
      <c r="AU180" s="527"/>
      <c r="AV180" s="527"/>
      <c r="AW180" s="527"/>
      <c r="AX180" s="527"/>
      <c r="AY180" s="527"/>
      <c r="AZ180" s="527"/>
      <c r="BA180" s="527"/>
      <c r="BB180" s="527"/>
      <c r="BC180" s="527"/>
      <c r="BD180" s="527"/>
      <c r="BE180" s="527"/>
      <c r="BF180" s="527"/>
      <c r="BG180" s="527"/>
      <c r="BH180" s="527"/>
      <c r="BI180" s="527"/>
      <c r="BJ180" s="527"/>
      <c r="BK180" s="527"/>
      <c r="BL180" s="527"/>
      <c r="BM180" s="527"/>
      <c r="BN180" s="527"/>
      <c r="BO180" s="527"/>
      <c r="BP180" s="527"/>
      <c r="BQ180" s="527"/>
      <c r="BR180" s="527"/>
      <c r="BS180" s="527"/>
      <c r="BT180" s="527"/>
      <c r="BU180" s="527"/>
      <c r="BV180" s="527"/>
      <c r="BW180" s="527"/>
      <c r="BX180" s="527"/>
      <c r="BY180" s="527"/>
      <c r="BZ180" s="527"/>
      <c r="CA180" s="527"/>
      <c r="CB180" s="527"/>
      <c r="CC180" s="527"/>
      <c r="CD180" s="527"/>
      <c r="CE180" s="527"/>
      <c r="CF180" s="527"/>
      <c r="CG180" s="527"/>
      <c r="CH180" s="527"/>
      <c r="CI180" s="527"/>
      <c r="CJ180" s="527"/>
      <c r="CK180" s="527"/>
      <c r="CL180" s="527"/>
      <c r="CM180" s="527"/>
      <c r="CN180" s="527"/>
      <c r="CO180" s="527"/>
      <c r="CP180" s="527"/>
      <c r="CQ180" s="527"/>
      <c r="CR180" s="527"/>
      <c r="CS180" s="527"/>
      <c r="CT180" s="527"/>
      <c r="CU180" s="527"/>
      <c r="CV180" s="527"/>
      <c r="CW180" s="527"/>
      <c r="CX180" s="527"/>
      <c r="CY180" s="527"/>
      <c r="CZ180" s="527"/>
      <c r="DA180" s="527"/>
      <c r="DB180" s="527"/>
      <c r="DC180" s="527"/>
      <c r="DD180" s="527"/>
      <c r="DE180" s="527"/>
      <c r="DF180" s="527"/>
      <c r="DG180" s="527"/>
      <c r="DH180" s="527"/>
      <c r="DI180" s="527"/>
      <c r="DJ180" s="527"/>
      <c r="DK180" s="527"/>
      <c r="DL180" s="527"/>
      <c r="DM180" s="527"/>
      <c r="DN180" s="527"/>
      <c r="DO180" s="527"/>
      <c r="DP180" s="527"/>
      <c r="DQ180" s="527"/>
      <c r="DR180" s="527"/>
      <c r="DS180" s="527"/>
      <c r="DT180" s="527"/>
      <c r="DU180" s="527"/>
      <c r="DV180" s="527"/>
      <c r="DW180" s="527"/>
      <c r="DX180" s="527"/>
      <c r="DY180" s="527"/>
      <c r="DZ180" s="527"/>
      <c r="EA180" s="527"/>
      <c r="EB180" s="527"/>
      <c r="EC180" s="527"/>
      <c r="ED180" s="527"/>
      <c r="EE180" s="527"/>
      <c r="EF180" s="527"/>
      <c r="EG180" s="527"/>
      <c r="EH180" s="527"/>
      <c r="EI180" s="527"/>
      <c r="EJ180" s="527"/>
      <c r="EK180" s="527"/>
      <c r="EL180" s="527"/>
      <c r="EM180" s="527"/>
      <c r="EN180" s="527"/>
      <c r="EO180" s="527"/>
      <c r="EP180" s="527"/>
      <c r="EQ180" s="527"/>
      <c r="ER180" s="527"/>
      <c r="ES180" s="527"/>
      <c r="ET180" s="527"/>
      <c r="EU180" s="527"/>
      <c r="EV180" s="527"/>
      <c r="EW180" s="527"/>
      <c r="EX180" s="527"/>
      <c r="EY180" s="527"/>
      <c r="EZ180" s="527"/>
      <c r="FA180" s="527"/>
      <c r="FB180" s="527"/>
      <c r="FC180" s="527"/>
      <c r="FD180" s="527"/>
      <c r="FE180" s="527"/>
      <c r="FF180" s="527"/>
      <c r="FG180" s="527"/>
      <c r="FH180" s="527"/>
      <c r="FI180" s="527"/>
      <c r="FJ180" s="527"/>
      <c r="FK180" s="527"/>
      <c r="FL180" s="527"/>
      <c r="FM180" s="527"/>
      <c r="FN180" s="527"/>
      <c r="FO180" s="527"/>
      <c r="FP180" s="527"/>
      <c r="FQ180" s="527"/>
      <c r="FR180" s="527"/>
      <c r="FS180" s="527"/>
      <c r="FT180" s="527"/>
      <c r="FU180" s="527"/>
      <c r="FV180" s="527"/>
      <c r="FW180" s="527"/>
      <c r="FX180" s="527"/>
      <c r="FY180" s="527"/>
      <c r="FZ180" s="527"/>
      <c r="GA180" s="527"/>
      <c r="GB180" s="527"/>
      <c r="GC180" s="527"/>
      <c r="GD180" s="527"/>
      <c r="GE180" s="527"/>
      <c r="GF180" s="527"/>
      <c r="GG180" s="527"/>
      <c r="GH180" s="527"/>
      <c r="GI180" s="527"/>
      <c r="GJ180" s="527"/>
      <c r="GK180" s="527"/>
      <c r="GL180" s="527"/>
      <c r="GM180" s="527"/>
      <c r="GN180" s="527"/>
      <c r="GO180" s="527"/>
      <c r="GP180" s="527"/>
      <c r="GQ180" s="527"/>
      <c r="GR180" s="527"/>
      <c r="GS180" s="527"/>
      <c r="GT180" s="527"/>
      <c r="GU180" s="527"/>
      <c r="GV180" s="527"/>
      <c r="GW180" s="527"/>
      <c r="GX180" s="527"/>
      <c r="GY180" s="527"/>
      <c r="GZ180" s="527"/>
      <c r="HA180" s="527"/>
      <c r="HB180" s="527"/>
      <c r="HC180" s="527"/>
      <c r="HD180" s="527"/>
      <c r="HE180" s="527"/>
      <c r="HF180" s="527"/>
      <c r="HG180" s="527"/>
      <c r="HH180" s="527"/>
      <c r="HI180" s="527"/>
      <c r="HJ180" s="527"/>
      <c r="HK180" s="527"/>
      <c r="HL180" s="527"/>
      <c r="HM180" s="527"/>
      <c r="HN180" s="527"/>
      <c r="HO180" s="527"/>
      <c r="HP180" s="527"/>
      <c r="HQ180" s="527"/>
      <c r="HR180" s="527"/>
      <c r="HS180" s="527"/>
    </row>
    <row r="181" customHeight="1" spans="1:227">
      <c r="A181" s="517" t="s">
        <v>889</v>
      </c>
      <c r="B181" s="518">
        <v>45371</v>
      </c>
      <c r="C181" s="519" t="s">
        <v>6767</v>
      </c>
      <c r="D181" s="517" t="s">
        <v>6768</v>
      </c>
      <c r="E181" s="520" t="s">
        <v>6603</v>
      </c>
      <c r="F181" s="521">
        <v>7</v>
      </c>
      <c r="G181" s="521">
        <v>86</v>
      </c>
      <c r="H181" s="522" t="s">
        <v>6770</v>
      </c>
      <c r="I181" s="522" t="s">
        <v>1612</v>
      </c>
      <c r="J181" s="522" t="s">
        <v>6638</v>
      </c>
      <c r="K181" s="522" t="str">
        <f>VLOOKUP(G181,'Accepted Papers'!C$3:J$362,8,FALSE)</f>
        <v>Peiqin Lin, Chengzhi Hu, Zheyu Zhang, Andre Martins, Hinrich Schuetze</v>
      </c>
      <c r="L181" s="522" t="s">
        <v>1612</v>
      </c>
      <c r="M181" s="522" t="s">
        <v>5182</v>
      </c>
      <c r="N181" s="522" t="s">
        <v>5184</v>
      </c>
      <c r="O181" s="522" t="s">
        <v>5186</v>
      </c>
      <c r="P181" s="522" t="s">
        <v>4185</v>
      </c>
      <c r="Q181" s="522"/>
      <c r="R181" s="522"/>
      <c r="S181" s="522"/>
      <c r="T181" s="459"/>
      <c r="U181" s="459"/>
      <c r="V181" s="522"/>
      <c r="W181" s="522"/>
      <c r="X181" s="522" t="s">
        <v>1612</v>
      </c>
      <c r="Y181" s="522" t="s">
        <v>5182</v>
      </c>
      <c r="Z181" s="522" t="s">
        <v>5184</v>
      </c>
      <c r="AA181" s="522" t="s">
        <v>5186</v>
      </c>
      <c r="AB181" s="522" t="s">
        <v>4185</v>
      </c>
      <c r="AC181" s="522"/>
      <c r="AD181" s="522"/>
      <c r="AE181" s="522"/>
      <c r="AF181" s="522"/>
      <c r="AG181" s="522"/>
      <c r="AH181" s="522"/>
      <c r="AI181" s="522"/>
      <c r="AJ181" s="522"/>
      <c r="AK181" s="522"/>
      <c r="AL181" s="522"/>
      <c r="AM181" s="522"/>
      <c r="AN181" s="522"/>
      <c r="AO181" s="527"/>
      <c r="AP181" s="527"/>
      <c r="AQ181" s="527"/>
      <c r="AR181" s="527"/>
      <c r="AS181" s="527"/>
      <c r="AT181" s="527"/>
      <c r="AU181" s="527"/>
      <c r="AV181" s="527"/>
      <c r="AW181" s="527"/>
      <c r="AX181" s="527"/>
      <c r="AY181" s="527"/>
      <c r="AZ181" s="527"/>
      <c r="BA181" s="527"/>
      <c r="BB181" s="527"/>
      <c r="BC181" s="527"/>
      <c r="BD181" s="527"/>
      <c r="BE181" s="527"/>
      <c r="BF181" s="527"/>
      <c r="BG181" s="527"/>
      <c r="BH181" s="527"/>
      <c r="BI181" s="527"/>
      <c r="BJ181" s="527"/>
      <c r="BK181" s="527"/>
      <c r="BL181" s="527"/>
      <c r="BM181" s="527"/>
      <c r="BN181" s="527"/>
      <c r="BO181" s="527"/>
      <c r="BP181" s="527"/>
      <c r="BQ181" s="527"/>
      <c r="BR181" s="527"/>
      <c r="BS181" s="527"/>
      <c r="BT181" s="527"/>
      <c r="BU181" s="527"/>
      <c r="BV181" s="527"/>
      <c r="BW181" s="527"/>
      <c r="BX181" s="527"/>
      <c r="BY181" s="527"/>
      <c r="BZ181" s="527"/>
      <c r="CA181" s="527"/>
      <c r="CB181" s="527"/>
      <c r="CC181" s="527"/>
      <c r="CD181" s="527"/>
      <c r="CE181" s="527"/>
      <c r="CF181" s="527"/>
      <c r="CG181" s="527"/>
      <c r="CH181" s="527"/>
      <c r="CI181" s="527"/>
      <c r="CJ181" s="527"/>
      <c r="CK181" s="527"/>
      <c r="CL181" s="527"/>
      <c r="CM181" s="527"/>
      <c r="CN181" s="527"/>
      <c r="CO181" s="527"/>
      <c r="CP181" s="527"/>
      <c r="CQ181" s="527"/>
      <c r="CR181" s="527"/>
      <c r="CS181" s="527"/>
      <c r="CT181" s="527"/>
      <c r="CU181" s="527"/>
      <c r="CV181" s="527"/>
      <c r="CW181" s="527"/>
      <c r="CX181" s="527"/>
      <c r="CY181" s="527"/>
      <c r="CZ181" s="527"/>
      <c r="DA181" s="527"/>
      <c r="DB181" s="527"/>
      <c r="DC181" s="527"/>
      <c r="DD181" s="527"/>
      <c r="DE181" s="527"/>
      <c r="DF181" s="527"/>
      <c r="DG181" s="527"/>
      <c r="DH181" s="527"/>
      <c r="DI181" s="527"/>
      <c r="DJ181" s="527"/>
      <c r="DK181" s="527"/>
      <c r="DL181" s="527"/>
      <c r="DM181" s="527"/>
      <c r="DN181" s="527"/>
      <c r="DO181" s="527"/>
      <c r="DP181" s="527"/>
      <c r="DQ181" s="527"/>
      <c r="DR181" s="527"/>
      <c r="DS181" s="527"/>
      <c r="DT181" s="527"/>
      <c r="DU181" s="527"/>
      <c r="DV181" s="527"/>
      <c r="DW181" s="527"/>
      <c r="DX181" s="527"/>
      <c r="DY181" s="527"/>
      <c r="DZ181" s="527"/>
      <c r="EA181" s="527"/>
      <c r="EB181" s="527"/>
      <c r="EC181" s="527"/>
      <c r="ED181" s="527"/>
      <c r="EE181" s="527"/>
      <c r="EF181" s="527"/>
      <c r="EG181" s="527"/>
      <c r="EH181" s="527"/>
      <c r="EI181" s="527"/>
      <c r="EJ181" s="527"/>
      <c r="EK181" s="527"/>
      <c r="EL181" s="527"/>
      <c r="EM181" s="527"/>
      <c r="EN181" s="527"/>
      <c r="EO181" s="527"/>
      <c r="EP181" s="527"/>
      <c r="EQ181" s="527"/>
      <c r="ER181" s="527"/>
      <c r="ES181" s="527"/>
      <c r="ET181" s="527"/>
      <c r="EU181" s="527"/>
      <c r="EV181" s="527"/>
      <c r="EW181" s="527"/>
      <c r="EX181" s="527"/>
      <c r="EY181" s="527"/>
      <c r="EZ181" s="527"/>
      <c r="FA181" s="527"/>
      <c r="FB181" s="527"/>
      <c r="FC181" s="527"/>
      <c r="FD181" s="527"/>
      <c r="FE181" s="527"/>
      <c r="FF181" s="527"/>
      <c r="FG181" s="527"/>
      <c r="FH181" s="527"/>
      <c r="FI181" s="527"/>
      <c r="FJ181" s="527"/>
      <c r="FK181" s="527"/>
      <c r="FL181" s="527"/>
      <c r="FM181" s="527"/>
      <c r="FN181" s="527"/>
      <c r="FO181" s="527"/>
      <c r="FP181" s="527"/>
      <c r="FQ181" s="527"/>
      <c r="FR181" s="527"/>
      <c r="FS181" s="527"/>
      <c r="FT181" s="527"/>
      <c r="FU181" s="527"/>
      <c r="FV181" s="527"/>
      <c r="FW181" s="527"/>
      <c r="FX181" s="527"/>
      <c r="FY181" s="527"/>
      <c r="FZ181" s="527"/>
      <c r="GA181" s="527"/>
      <c r="GB181" s="527"/>
      <c r="GC181" s="527"/>
      <c r="GD181" s="527"/>
      <c r="GE181" s="527"/>
      <c r="GF181" s="527"/>
      <c r="GG181" s="527"/>
      <c r="GH181" s="527"/>
      <c r="GI181" s="527"/>
      <c r="GJ181" s="527"/>
      <c r="GK181" s="527"/>
      <c r="GL181" s="527"/>
      <c r="GM181" s="527"/>
      <c r="GN181" s="527"/>
      <c r="GO181" s="527"/>
      <c r="GP181" s="527"/>
      <c r="GQ181" s="527"/>
      <c r="GR181" s="527"/>
      <c r="GS181" s="527"/>
      <c r="GT181" s="527"/>
      <c r="GU181" s="527"/>
      <c r="GV181" s="527"/>
      <c r="GW181" s="527"/>
      <c r="GX181" s="527"/>
      <c r="GY181" s="527"/>
      <c r="GZ181" s="527"/>
      <c r="HA181" s="527"/>
      <c r="HB181" s="527"/>
      <c r="HC181" s="527"/>
      <c r="HD181" s="527"/>
      <c r="HE181" s="527"/>
      <c r="HF181" s="527"/>
      <c r="HG181" s="527"/>
      <c r="HH181" s="527"/>
      <c r="HI181" s="527"/>
      <c r="HJ181" s="527"/>
      <c r="HK181" s="527"/>
      <c r="HL181" s="527"/>
      <c r="HM181" s="527"/>
      <c r="HN181" s="527"/>
      <c r="HO181" s="527"/>
      <c r="HP181" s="527"/>
      <c r="HQ181" s="527"/>
      <c r="HR181" s="527"/>
      <c r="HS181" s="527"/>
    </row>
    <row r="182" customHeight="1" spans="1:227">
      <c r="A182" s="517" t="s">
        <v>889</v>
      </c>
      <c r="B182" s="518">
        <v>45371</v>
      </c>
      <c r="C182" s="519" t="s">
        <v>6767</v>
      </c>
      <c r="D182" s="517" t="s">
        <v>6768</v>
      </c>
      <c r="E182" s="520" t="s">
        <v>6603</v>
      </c>
      <c r="F182" s="521">
        <v>8</v>
      </c>
      <c r="G182" s="521">
        <v>456</v>
      </c>
      <c r="H182" s="522" t="s">
        <v>1281</v>
      </c>
      <c r="I182" s="522" t="s">
        <v>6118</v>
      </c>
      <c r="J182" s="522" t="s">
        <v>6638</v>
      </c>
      <c r="K182" s="522" t="str">
        <f>VLOOKUP(G182,'Accepted Papers'!C$3:J$362,8,FALSE)</f>
        <v>Abraham Toluwase Owodunni, Aditya Yadavalli, Chris Chinenye Emezue, Tobi Olatunji, Clinton C Mbataku</v>
      </c>
      <c r="L182" s="522" t="s">
        <v>6118</v>
      </c>
      <c r="M182" s="522" t="s">
        <v>6120</v>
      </c>
      <c r="N182" s="522" t="s">
        <v>6122</v>
      </c>
      <c r="O182" s="522" t="s">
        <v>6124</v>
      </c>
      <c r="P182" s="522" t="s">
        <v>6126</v>
      </c>
      <c r="Q182" s="522"/>
      <c r="R182" s="522"/>
      <c r="S182" s="522"/>
      <c r="T182" s="459"/>
      <c r="U182" s="459"/>
      <c r="V182" s="522"/>
      <c r="W182" s="522"/>
      <c r="X182" s="522" t="s">
        <v>6118</v>
      </c>
      <c r="Y182" s="522" t="s">
        <v>6120</v>
      </c>
      <c r="Z182" s="522" t="s">
        <v>6122</v>
      </c>
      <c r="AA182" s="522" t="s">
        <v>6124</v>
      </c>
      <c r="AB182" s="522" t="s">
        <v>6126</v>
      </c>
      <c r="AC182" s="522"/>
      <c r="AD182" s="522"/>
      <c r="AE182" s="522"/>
      <c r="AF182" s="522"/>
      <c r="AG182" s="522"/>
      <c r="AH182" s="522"/>
      <c r="AI182" s="522"/>
      <c r="AJ182" s="522"/>
      <c r="AK182" s="522"/>
      <c r="AL182" s="522"/>
      <c r="AM182" s="522"/>
      <c r="AN182" s="522"/>
      <c r="AO182" s="527"/>
      <c r="AP182" s="527"/>
      <c r="AQ182" s="527"/>
      <c r="AR182" s="527"/>
      <c r="AS182" s="527"/>
      <c r="AT182" s="527"/>
      <c r="AU182" s="527"/>
      <c r="AV182" s="527"/>
      <c r="AW182" s="527"/>
      <c r="AX182" s="527"/>
      <c r="AY182" s="527"/>
      <c r="AZ182" s="527"/>
      <c r="BA182" s="527"/>
      <c r="BB182" s="527"/>
      <c r="BC182" s="527"/>
      <c r="BD182" s="527"/>
      <c r="BE182" s="527"/>
      <c r="BF182" s="527"/>
      <c r="BG182" s="527"/>
      <c r="BH182" s="527"/>
      <c r="BI182" s="527"/>
      <c r="BJ182" s="527"/>
      <c r="BK182" s="527"/>
      <c r="BL182" s="527"/>
      <c r="BM182" s="527"/>
      <c r="BN182" s="527"/>
      <c r="BO182" s="527"/>
      <c r="BP182" s="527"/>
      <c r="BQ182" s="527"/>
      <c r="BR182" s="527"/>
      <c r="BS182" s="527"/>
      <c r="BT182" s="527"/>
      <c r="BU182" s="527"/>
      <c r="BV182" s="527"/>
      <c r="BW182" s="527"/>
      <c r="BX182" s="527"/>
      <c r="BY182" s="527"/>
      <c r="BZ182" s="527"/>
      <c r="CA182" s="527"/>
      <c r="CB182" s="527"/>
      <c r="CC182" s="527"/>
      <c r="CD182" s="527"/>
      <c r="CE182" s="527"/>
      <c r="CF182" s="527"/>
      <c r="CG182" s="527"/>
      <c r="CH182" s="527"/>
      <c r="CI182" s="527"/>
      <c r="CJ182" s="527"/>
      <c r="CK182" s="527"/>
      <c r="CL182" s="527"/>
      <c r="CM182" s="527"/>
      <c r="CN182" s="527"/>
      <c r="CO182" s="527"/>
      <c r="CP182" s="527"/>
      <c r="CQ182" s="527"/>
      <c r="CR182" s="527"/>
      <c r="CS182" s="527"/>
      <c r="CT182" s="527"/>
      <c r="CU182" s="527"/>
      <c r="CV182" s="527"/>
      <c r="CW182" s="527"/>
      <c r="CX182" s="527"/>
      <c r="CY182" s="527"/>
      <c r="CZ182" s="527"/>
      <c r="DA182" s="527"/>
      <c r="DB182" s="527"/>
      <c r="DC182" s="527"/>
      <c r="DD182" s="527"/>
      <c r="DE182" s="527"/>
      <c r="DF182" s="527"/>
      <c r="DG182" s="527"/>
      <c r="DH182" s="527"/>
      <c r="DI182" s="527"/>
      <c r="DJ182" s="527"/>
      <c r="DK182" s="527"/>
      <c r="DL182" s="527"/>
      <c r="DM182" s="527"/>
      <c r="DN182" s="527"/>
      <c r="DO182" s="527"/>
      <c r="DP182" s="527"/>
      <c r="DQ182" s="527"/>
      <c r="DR182" s="527"/>
      <c r="DS182" s="527"/>
      <c r="DT182" s="527"/>
      <c r="DU182" s="527"/>
      <c r="DV182" s="527"/>
      <c r="DW182" s="527"/>
      <c r="DX182" s="527"/>
      <c r="DY182" s="527"/>
      <c r="DZ182" s="527"/>
      <c r="EA182" s="527"/>
      <c r="EB182" s="527"/>
      <c r="EC182" s="527"/>
      <c r="ED182" s="527"/>
      <c r="EE182" s="527"/>
      <c r="EF182" s="527"/>
      <c r="EG182" s="527"/>
      <c r="EH182" s="527"/>
      <c r="EI182" s="527"/>
      <c r="EJ182" s="527"/>
      <c r="EK182" s="527"/>
      <c r="EL182" s="527"/>
      <c r="EM182" s="527"/>
      <c r="EN182" s="527"/>
      <c r="EO182" s="527"/>
      <c r="EP182" s="527"/>
      <c r="EQ182" s="527"/>
      <c r="ER182" s="527"/>
      <c r="ES182" s="527"/>
      <c r="ET182" s="527"/>
      <c r="EU182" s="527"/>
      <c r="EV182" s="527"/>
      <c r="EW182" s="527"/>
      <c r="EX182" s="527"/>
      <c r="EY182" s="527"/>
      <c r="EZ182" s="527"/>
      <c r="FA182" s="527"/>
      <c r="FB182" s="527"/>
      <c r="FC182" s="527"/>
      <c r="FD182" s="527"/>
      <c r="FE182" s="527"/>
      <c r="FF182" s="527"/>
      <c r="FG182" s="527"/>
      <c r="FH182" s="527"/>
      <c r="FI182" s="527"/>
      <c r="FJ182" s="527"/>
      <c r="FK182" s="527"/>
      <c r="FL182" s="527"/>
      <c r="FM182" s="527"/>
      <c r="FN182" s="527"/>
      <c r="FO182" s="527"/>
      <c r="FP182" s="527"/>
      <c r="FQ182" s="527"/>
      <c r="FR182" s="527"/>
      <c r="FS182" s="527"/>
      <c r="FT182" s="527"/>
      <c r="FU182" s="527"/>
      <c r="FV182" s="527"/>
      <c r="FW182" s="527"/>
      <c r="FX182" s="527"/>
      <c r="FY182" s="527"/>
      <c r="FZ182" s="527"/>
      <c r="GA182" s="527"/>
      <c r="GB182" s="527"/>
      <c r="GC182" s="527"/>
      <c r="GD182" s="527"/>
      <c r="GE182" s="527"/>
      <c r="GF182" s="527"/>
      <c r="GG182" s="527"/>
      <c r="GH182" s="527"/>
      <c r="GI182" s="527"/>
      <c r="GJ182" s="527"/>
      <c r="GK182" s="527"/>
      <c r="GL182" s="527"/>
      <c r="GM182" s="527"/>
      <c r="GN182" s="527"/>
      <c r="GO182" s="527"/>
      <c r="GP182" s="527"/>
      <c r="GQ182" s="527"/>
      <c r="GR182" s="527"/>
      <c r="GS182" s="527"/>
      <c r="GT182" s="527"/>
      <c r="GU182" s="527"/>
      <c r="GV182" s="527"/>
      <c r="GW182" s="527"/>
      <c r="GX182" s="527"/>
      <c r="GY182" s="527"/>
      <c r="GZ182" s="527"/>
      <c r="HA182" s="527"/>
      <c r="HB182" s="527"/>
      <c r="HC182" s="527"/>
      <c r="HD182" s="527"/>
      <c r="HE182" s="527"/>
      <c r="HF182" s="527"/>
      <c r="HG182" s="527"/>
      <c r="HH182" s="527"/>
      <c r="HI182" s="527"/>
      <c r="HJ182" s="527"/>
      <c r="HK182" s="527"/>
      <c r="HL182" s="527"/>
      <c r="HM182" s="527"/>
      <c r="HN182" s="527"/>
      <c r="HO182" s="527"/>
      <c r="HP182" s="527"/>
      <c r="HQ182" s="527"/>
      <c r="HR182" s="527"/>
      <c r="HS182" s="527"/>
    </row>
    <row r="183" customHeight="1" spans="1:227">
      <c r="A183" s="517" t="s">
        <v>889</v>
      </c>
      <c r="B183" s="518">
        <v>45371</v>
      </c>
      <c r="C183" s="519" t="s">
        <v>6767</v>
      </c>
      <c r="D183" s="517" t="s">
        <v>6768</v>
      </c>
      <c r="E183" s="520" t="s">
        <v>6564</v>
      </c>
      <c r="F183" s="521">
        <v>21</v>
      </c>
      <c r="G183" s="521">
        <v>60</v>
      </c>
      <c r="H183" s="522" t="s">
        <v>1549</v>
      </c>
      <c r="I183" s="522" t="s">
        <v>5130</v>
      </c>
      <c r="J183" s="522" t="s">
        <v>6638</v>
      </c>
      <c r="K183" s="522" t="str">
        <f>VLOOKUP(G183,'Accepted Papers'!C$3:J$362,8,FALSE)</f>
        <v>Saba Ahmadi, Aishwarya Agrawal</v>
      </c>
      <c r="L183" s="522" t="s">
        <v>5130</v>
      </c>
      <c r="M183" s="522" t="s">
        <v>5132</v>
      </c>
      <c r="N183" s="522"/>
      <c r="O183" s="522"/>
      <c r="P183" s="522"/>
      <c r="Q183" s="522"/>
      <c r="R183" s="522"/>
      <c r="S183" s="522"/>
      <c r="T183" s="459"/>
      <c r="U183" s="459"/>
      <c r="V183" s="522"/>
      <c r="W183" s="522"/>
      <c r="X183" s="522" t="s">
        <v>5130</v>
      </c>
      <c r="Y183" s="522" t="s">
        <v>5132</v>
      </c>
      <c r="Z183" s="522"/>
      <c r="AA183" s="522"/>
      <c r="AB183" s="522"/>
      <c r="AC183" s="522"/>
      <c r="AD183" s="522"/>
      <c r="AE183" s="522"/>
      <c r="AF183" s="522"/>
      <c r="AG183" s="522"/>
      <c r="AH183" s="522"/>
      <c r="AI183" s="522"/>
      <c r="AJ183" s="522"/>
      <c r="AK183" s="522"/>
      <c r="AL183" s="522"/>
      <c r="AM183" s="522"/>
      <c r="AN183" s="522"/>
      <c r="AO183" s="527"/>
      <c r="AP183" s="527"/>
      <c r="AQ183" s="527"/>
      <c r="AR183" s="527"/>
      <c r="AS183" s="527"/>
      <c r="AT183" s="527"/>
      <c r="AU183" s="527"/>
      <c r="AV183" s="527"/>
      <c r="AW183" s="527"/>
      <c r="AX183" s="527"/>
      <c r="AY183" s="527"/>
      <c r="AZ183" s="527"/>
      <c r="BA183" s="527"/>
      <c r="BB183" s="527"/>
      <c r="BC183" s="527"/>
      <c r="BD183" s="527"/>
      <c r="BE183" s="527"/>
      <c r="BF183" s="527"/>
      <c r="BG183" s="527"/>
      <c r="BH183" s="527"/>
      <c r="BI183" s="527"/>
      <c r="BJ183" s="527"/>
      <c r="BK183" s="527"/>
      <c r="BL183" s="527"/>
      <c r="BM183" s="527"/>
      <c r="BN183" s="527"/>
      <c r="BO183" s="527"/>
      <c r="BP183" s="527"/>
      <c r="BQ183" s="527"/>
      <c r="BR183" s="527"/>
      <c r="BS183" s="527"/>
      <c r="BT183" s="527"/>
      <c r="BU183" s="527"/>
      <c r="BV183" s="527"/>
      <c r="BW183" s="527"/>
      <c r="BX183" s="527"/>
      <c r="BY183" s="527"/>
      <c r="BZ183" s="527"/>
      <c r="CA183" s="527"/>
      <c r="CB183" s="527"/>
      <c r="CC183" s="527"/>
      <c r="CD183" s="527"/>
      <c r="CE183" s="527"/>
      <c r="CF183" s="527"/>
      <c r="CG183" s="527"/>
      <c r="CH183" s="527"/>
      <c r="CI183" s="527"/>
      <c r="CJ183" s="527"/>
      <c r="CK183" s="527"/>
      <c r="CL183" s="527"/>
      <c r="CM183" s="527"/>
      <c r="CN183" s="527"/>
      <c r="CO183" s="527"/>
      <c r="CP183" s="527"/>
      <c r="CQ183" s="527"/>
      <c r="CR183" s="527"/>
      <c r="CS183" s="527"/>
      <c r="CT183" s="527"/>
      <c r="CU183" s="527"/>
      <c r="CV183" s="527"/>
      <c r="CW183" s="527"/>
      <c r="CX183" s="527"/>
      <c r="CY183" s="527"/>
      <c r="CZ183" s="527"/>
      <c r="DA183" s="527"/>
      <c r="DB183" s="527"/>
      <c r="DC183" s="527"/>
      <c r="DD183" s="527"/>
      <c r="DE183" s="527"/>
      <c r="DF183" s="527"/>
      <c r="DG183" s="527"/>
      <c r="DH183" s="527"/>
      <c r="DI183" s="527"/>
      <c r="DJ183" s="527"/>
      <c r="DK183" s="527"/>
      <c r="DL183" s="527"/>
      <c r="DM183" s="527"/>
      <c r="DN183" s="527"/>
      <c r="DO183" s="527"/>
      <c r="DP183" s="527"/>
      <c r="DQ183" s="527"/>
      <c r="DR183" s="527"/>
      <c r="DS183" s="527"/>
      <c r="DT183" s="527"/>
      <c r="DU183" s="527"/>
      <c r="DV183" s="527"/>
      <c r="DW183" s="527"/>
      <c r="DX183" s="527"/>
      <c r="DY183" s="527"/>
      <c r="DZ183" s="527"/>
      <c r="EA183" s="527"/>
      <c r="EB183" s="527"/>
      <c r="EC183" s="527"/>
      <c r="ED183" s="527"/>
      <c r="EE183" s="527"/>
      <c r="EF183" s="527"/>
      <c r="EG183" s="527"/>
      <c r="EH183" s="527"/>
      <c r="EI183" s="527"/>
      <c r="EJ183" s="527"/>
      <c r="EK183" s="527"/>
      <c r="EL183" s="527"/>
      <c r="EM183" s="527"/>
      <c r="EN183" s="527"/>
      <c r="EO183" s="527"/>
      <c r="EP183" s="527"/>
      <c r="EQ183" s="527"/>
      <c r="ER183" s="527"/>
      <c r="ES183" s="527"/>
      <c r="ET183" s="527"/>
      <c r="EU183" s="527"/>
      <c r="EV183" s="527"/>
      <c r="EW183" s="527"/>
      <c r="EX183" s="527"/>
      <c r="EY183" s="527"/>
      <c r="EZ183" s="527"/>
      <c r="FA183" s="527"/>
      <c r="FB183" s="527"/>
      <c r="FC183" s="527"/>
      <c r="FD183" s="527"/>
      <c r="FE183" s="527"/>
      <c r="FF183" s="527"/>
      <c r="FG183" s="527"/>
      <c r="FH183" s="527"/>
      <c r="FI183" s="527"/>
      <c r="FJ183" s="527"/>
      <c r="FK183" s="527"/>
      <c r="FL183" s="527"/>
      <c r="FM183" s="527"/>
      <c r="FN183" s="527"/>
      <c r="FO183" s="527"/>
      <c r="FP183" s="527"/>
      <c r="FQ183" s="527"/>
      <c r="FR183" s="527"/>
      <c r="FS183" s="527"/>
      <c r="FT183" s="527"/>
      <c r="FU183" s="527"/>
      <c r="FV183" s="527"/>
      <c r="FW183" s="527"/>
      <c r="FX183" s="527"/>
      <c r="FY183" s="527"/>
      <c r="FZ183" s="527"/>
      <c r="GA183" s="527"/>
      <c r="GB183" s="527"/>
      <c r="GC183" s="527"/>
      <c r="GD183" s="527"/>
      <c r="GE183" s="527"/>
      <c r="GF183" s="527"/>
      <c r="GG183" s="527"/>
      <c r="GH183" s="527"/>
      <c r="GI183" s="527"/>
      <c r="GJ183" s="527"/>
      <c r="GK183" s="527"/>
      <c r="GL183" s="527"/>
      <c r="GM183" s="527"/>
      <c r="GN183" s="527"/>
      <c r="GO183" s="527"/>
      <c r="GP183" s="527"/>
      <c r="GQ183" s="527"/>
      <c r="GR183" s="527"/>
      <c r="GS183" s="527"/>
      <c r="GT183" s="527"/>
      <c r="GU183" s="527"/>
      <c r="GV183" s="527"/>
      <c r="GW183" s="527"/>
      <c r="GX183" s="527"/>
      <c r="GY183" s="527"/>
      <c r="GZ183" s="527"/>
      <c r="HA183" s="527"/>
      <c r="HB183" s="527"/>
      <c r="HC183" s="527"/>
      <c r="HD183" s="527"/>
      <c r="HE183" s="527"/>
      <c r="HF183" s="527"/>
      <c r="HG183" s="527"/>
      <c r="HH183" s="527"/>
      <c r="HI183" s="527"/>
      <c r="HJ183" s="527"/>
      <c r="HK183" s="527"/>
      <c r="HL183" s="527"/>
      <c r="HM183" s="527"/>
      <c r="HN183" s="527"/>
      <c r="HO183" s="527"/>
      <c r="HP183" s="527"/>
      <c r="HQ183" s="527"/>
      <c r="HR183" s="527"/>
      <c r="HS183" s="527"/>
    </row>
    <row r="184" customHeight="1" spans="1:227">
      <c r="A184" s="517" t="s">
        <v>889</v>
      </c>
      <c r="B184" s="518">
        <v>45371</v>
      </c>
      <c r="C184" s="519" t="s">
        <v>6767</v>
      </c>
      <c r="D184" s="517" t="s">
        <v>6768</v>
      </c>
      <c r="E184" s="520" t="s">
        <v>6603</v>
      </c>
      <c r="F184" s="521">
        <v>9</v>
      </c>
      <c r="G184" s="521">
        <v>468</v>
      </c>
      <c r="H184" s="522" t="s">
        <v>2644</v>
      </c>
      <c r="I184" s="522" t="s">
        <v>2642</v>
      </c>
      <c r="J184" s="522" t="s">
        <v>6638</v>
      </c>
      <c r="K184" s="522" t="str">
        <f>VLOOKUP(G184,'Accepted Papers'!C$3:J$362,8,FALSE)</f>
        <v>Sara Rajaee, Christof Monz</v>
      </c>
      <c r="L184" s="522" t="s">
        <v>2642</v>
      </c>
      <c r="M184" s="522" t="s">
        <v>4272</v>
      </c>
      <c r="N184" s="522"/>
      <c r="O184" s="522"/>
      <c r="P184" s="522"/>
      <c r="Q184" s="522"/>
      <c r="R184" s="522"/>
      <c r="S184" s="522"/>
      <c r="T184" s="459"/>
      <c r="U184" s="459"/>
      <c r="V184" s="522"/>
      <c r="W184" s="522"/>
      <c r="X184" s="522" t="s">
        <v>2642</v>
      </c>
      <c r="Y184" s="522" t="s">
        <v>4272</v>
      </c>
      <c r="Z184" s="522"/>
      <c r="AA184" s="522"/>
      <c r="AB184" s="522"/>
      <c r="AC184" s="522"/>
      <c r="AD184" s="522"/>
      <c r="AE184" s="522"/>
      <c r="AF184" s="522"/>
      <c r="AG184" s="522"/>
      <c r="AH184" s="522"/>
      <c r="AI184" s="522"/>
      <c r="AJ184" s="522"/>
      <c r="AK184" s="522"/>
      <c r="AL184" s="522"/>
      <c r="AM184" s="522"/>
      <c r="AN184" s="522"/>
      <c r="AO184" s="527"/>
      <c r="AP184" s="527"/>
      <c r="AQ184" s="527"/>
      <c r="AR184" s="527"/>
      <c r="AS184" s="527"/>
      <c r="AT184" s="527"/>
      <c r="AU184" s="527"/>
      <c r="AV184" s="527"/>
      <c r="AW184" s="527"/>
      <c r="AX184" s="527"/>
      <c r="AY184" s="527"/>
      <c r="AZ184" s="527"/>
      <c r="BA184" s="527"/>
      <c r="BB184" s="527"/>
      <c r="BC184" s="527"/>
      <c r="BD184" s="527"/>
      <c r="BE184" s="527"/>
      <c r="BF184" s="527"/>
      <c r="BG184" s="527"/>
      <c r="BH184" s="527"/>
      <c r="BI184" s="527"/>
      <c r="BJ184" s="527"/>
      <c r="BK184" s="527"/>
      <c r="BL184" s="527"/>
      <c r="BM184" s="527"/>
      <c r="BN184" s="527"/>
      <c r="BO184" s="527"/>
      <c r="BP184" s="527"/>
      <c r="BQ184" s="527"/>
      <c r="BR184" s="527"/>
      <c r="BS184" s="527"/>
      <c r="BT184" s="527"/>
      <c r="BU184" s="527"/>
      <c r="BV184" s="527"/>
      <c r="BW184" s="527"/>
      <c r="BX184" s="527"/>
      <c r="BY184" s="527"/>
      <c r="BZ184" s="527"/>
      <c r="CA184" s="527"/>
      <c r="CB184" s="527"/>
      <c r="CC184" s="527"/>
      <c r="CD184" s="527"/>
      <c r="CE184" s="527"/>
      <c r="CF184" s="527"/>
      <c r="CG184" s="527"/>
      <c r="CH184" s="527"/>
      <c r="CI184" s="527"/>
      <c r="CJ184" s="527"/>
      <c r="CK184" s="527"/>
      <c r="CL184" s="527"/>
      <c r="CM184" s="527"/>
      <c r="CN184" s="527"/>
      <c r="CO184" s="527"/>
      <c r="CP184" s="527"/>
      <c r="CQ184" s="527"/>
      <c r="CR184" s="527"/>
      <c r="CS184" s="527"/>
      <c r="CT184" s="527"/>
      <c r="CU184" s="527"/>
      <c r="CV184" s="527"/>
      <c r="CW184" s="527"/>
      <c r="CX184" s="527"/>
      <c r="CY184" s="527"/>
      <c r="CZ184" s="527"/>
      <c r="DA184" s="527"/>
      <c r="DB184" s="527"/>
      <c r="DC184" s="527"/>
      <c r="DD184" s="527"/>
      <c r="DE184" s="527"/>
      <c r="DF184" s="527"/>
      <c r="DG184" s="527"/>
      <c r="DH184" s="527"/>
      <c r="DI184" s="527"/>
      <c r="DJ184" s="527"/>
      <c r="DK184" s="527"/>
      <c r="DL184" s="527"/>
      <c r="DM184" s="527"/>
      <c r="DN184" s="527"/>
      <c r="DO184" s="527"/>
      <c r="DP184" s="527"/>
      <c r="DQ184" s="527"/>
      <c r="DR184" s="527"/>
      <c r="DS184" s="527"/>
      <c r="DT184" s="527"/>
      <c r="DU184" s="527"/>
      <c r="DV184" s="527"/>
      <c r="DW184" s="527"/>
      <c r="DX184" s="527"/>
      <c r="DY184" s="527"/>
      <c r="DZ184" s="527"/>
      <c r="EA184" s="527"/>
      <c r="EB184" s="527"/>
      <c r="EC184" s="527"/>
      <c r="ED184" s="527"/>
      <c r="EE184" s="527"/>
      <c r="EF184" s="527"/>
      <c r="EG184" s="527"/>
      <c r="EH184" s="527"/>
      <c r="EI184" s="527"/>
      <c r="EJ184" s="527"/>
      <c r="EK184" s="527"/>
      <c r="EL184" s="527"/>
      <c r="EM184" s="527"/>
      <c r="EN184" s="527"/>
      <c r="EO184" s="527"/>
      <c r="EP184" s="527"/>
      <c r="EQ184" s="527"/>
      <c r="ER184" s="527"/>
      <c r="ES184" s="527"/>
      <c r="ET184" s="527"/>
      <c r="EU184" s="527"/>
      <c r="EV184" s="527"/>
      <c r="EW184" s="527"/>
      <c r="EX184" s="527"/>
      <c r="EY184" s="527"/>
      <c r="EZ184" s="527"/>
      <c r="FA184" s="527"/>
      <c r="FB184" s="527"/>
      <c r="FC184" s="527"/>
      <c r="FD184" s="527"/>
      <c r="FE184" s="527"/>
      <c r="FF184" s="527"/>
      <c r="FG184" s="527"/>
      <c r="FH184" s="527"/>
      <c r="FI184" s="527"/>
      <c r="FJ184" s="527"/>
      <c r="FK184" s="527"/>
      <c r="FL184" s="527"/>
      <c r="FM184" s="527"/>
      <c r="FN184" s="527"/>
      <c r="FO184" s="527"/>
      <c r="FP184" s="527"/>
      <c r="FQ184" s="527"/>
      <c r="FR184" s="527"/>
      <c r="FS184" s="527"/>
      <c r="FT184" s="527"/>
      <c r="FU184" s="527"/>
      <c r="FV184" s="527"/>
      <c r="FW184" s="527"/>
      <c r="FX184" s="527"/>
      <c r="FY184" s="527"/>
      <c r="FZ184" s="527"/>
      <c r="GA184" s="527"/>
      <c r="GB184" s="527"/>
      <c r="GC184" s="527"/>
      <c r="GD184" s="527"/>
      <c r="GE184" s="527"/>
      <c r="GF184" s="527"/>
      <c r="GG184" s="527"/>
      <c r="GH184" s="527"/>
      <c r="GI184" s="527"/>
      <c r="GJ184" s="527"/>
      <c r="GK184" s="527"/>
      <c r="GL184" s="527"/>
      <c r="GM184" s="527"/>
      <c r="GN184" s="527"/>
      <c r="GO184" s="527"/>
      <c r="GP184" s="527"/>
      <c r="GQ184" s="527"/>
      <c r="GR184" s="527"/>
      <c r="GS184" s="527"/>
      <c r="GT184" s="527"/>
      <c r="GU184" s="527"/>
      <c r="GV184" s="527"/>
      <c r="GW184" s="527"/>
      <c r="GX184" s="527"/>
      <c r="GY184" s="527"/>
      <c r="GZ184" s="527"/>
      <c r="HA184" s="527"/>
      <c r="HB184" s="527"/>
      <c r="HC184" s="527"/>
      <c r="HD184" s="527"/>
      <c r="HE184" s="527"/>
      <c r="HF184" s="527"/>
      <c r="HG184" s="527"/>
      <c r="HH184" s="527"/>
      <c r="HI184" s="527"/>
      <c r="HJ184" s="527"/>
      <c r="HK184" s="527"/>
      <c r="HL184" s="527"/>
      <c r="HM184" s="527"/>
      <c r="HN184" s="527"/>
      <c r="HO184" s="527"/>
      <c r="HP184" s="527"/>
      <c r="HQ184" s="527"/>
      <c r="HR184" s="527"/>
      <c r="HS184" s="527"/>
    </row>
    <row r="185" customHeight="1" spans="1:227">
      <c r="A185" s="517" t="s">
        <v>889</v>
      </c>
      <c r="B185" s="518">
        <v>45371</v>
      </c>
      <c r="C185" s="519" t="s">
        <v>6767</v>
      </c>
      <c r="D185" s="517" t="s">
        <v>6768</v>
      </c>
      <c r="E185" s="520" t="s">
        <v>6603</v>
      </c>
      <c r="F185" s="521">
        <v>10</v>
      </c>
      <c r="G185" s="521">
        <v>384</v>
      </c>
      <c r="H185" s="522" t="s">
        <v>2455</v>
      </c>
      <c r="I185" s="522" t="s">
        <v>5965</v>
      </c>
      <c r="J185" s="522" t="s">
        <v>6638</v>
      </c>
      <c r="K185" s="522" t="str">
        <f>VLOOKUP(G185,'Accepted Papers'!C$3:J$362,8,FALSE)</f>
        <v>Jie Chi, Peter Bell</v>
      </c>
      <c r="L185" s="522" t="s">
        <v>5965</v>
      </c>
      <c r="M185" s="522" t="s">
        <v>5967</v>
      </c>
      <c r="N185" s="522"/>
      <c r="O185" s="522"/>
      <c r="P185" s="522"/>
      <c r="Q185" s="522"/>
      <c r="R185" s="522"/>
      <c r="S185" s="522"/>
      <c r="T185" s="459"/>
      <c r="U185" s="459"/>
      <c r="V185" s="522"/>
      <c r="W185" s="522"/>
      <c r="X185" s="522" t="s">
        <v>5965</v>
      </c>
      <c r="Y185" s="522" t="s">
        <v>5967</v>
      </c>
      <c r="Z185" s="522"/>
      <c r="AA185" s="522"/>
      <c r="AB185" s="522"/>
      <c r="AC185" s="522"/>
      <c r="AD185" s="522"/>
      <c r="AE185" s="522"/>
      <c r="AF185" s="522"/>
      <c r="AG185" s="522"/>
      <c r="AH185" s="522"/>
      <c r="AI185" s="522"/>
      <c r="AJ185" s="522"/>
      <c r="AK185" s="522"/>
      <c r="AL185" s="522"/>
      <c r="AM185" s="522"/>
      <c r="AN185" s="522"/>
      <c r="AO185" s="527"/>
      <c r="AP185" s="527"/>
      <c r="AQ185" s="527"/>
      <c r="AR185" s="527"/>
      <c r="AS185" s="527"/>
      <c r="AT185" s="527"/>
      <c r="AU185" s="527"/>
      <c r="AV185" s="527"/>
      <c r="AW185" s="527"/>
      <c r="AX185" s="527"/>
      <c r="AY185" s="527"/>
      <c r="AZ185" s="527"/>
      <c r="BA185" s="527"/>
      <c r="BB185" s="527"/>
      <c r="BC185" s="527"/>
      <c r="BD185" s="527"/>
      <c r="BE185" s="527"/>
      <c r="BF185" s="527"/>
      <c r="BG185" s="527"/>
      <c r="BH185" s="527"/>
      <c r="BI185" s="527"/>
      <c r="BJ185" s="527"/>
      <c r="BK185" s="527"/>
      <c r="BL185" s="527"/>
      <c r="BM185" s="527"/>
      <c r="BN185" s="527"/>
      <c r="BO185" s="527"/>
      <c r="BP185" s="527"/>
      <c r="BQ185" s="527"/>
      <c r="BR185" s="527"/>
      <c r="BS185" s="527"/>
      <c r="BT185" s="527"/>
      <c r="BU185" s="527"/>
      <c r="BV185" s="527"/>
      <c r="BW185" s="527"/>
      <c r="BX185" s="527"/>
      <c r="BY185" s="527"/>
      <c r="BZ185" s="527"/>
      <c r="CA185" s="527"/>
      <c r="CB185" s="527"/>
      <c r="CC185" s="527"/>
      <c r="CD185" s="527"/>
      <c r="CE185" s="527"/>
      <c r="CF185" s="527"/>
      <c r="CG185" s="527"/>
      <c r="CH185" s="527"/>
      <c r="CI185" s="527"/>
      <c r="CJ185" s="527"/>
      <c r="CK185" s="527"/>
      <c r="CL185" s="527"/>
      <c r="CM185" s="527"/>
      <c r="CN185" s="527"/>
      <c r="CO185" s="527"/>
      <c r="CP185" s="527"/>
      <c r="CQ185" s="527"/>
      <c r="CR185" s="527"/>
      <c r="CS185" s="527"/>
      <c r="CT185" s="527"/>
      <c r="CU185" s="527"/>
      <c r="CV185" s="527"/>
      <c r="CW185" s="527"/>
      <c r="CX185" s="527"/>
      <c r="CY185" s="527"/>
      <c r="CZ185" s="527"/>
      <c r="DA185" s="527"/>
      <c r="DB185" s="527"/>
      <c r="DC185" s="527"/>
      <c r="DD185" s="527"/>
      <c r="DE185" s="527"/>
      <c r="DF185" s="527"/>
      <c r="DG185" s="527"/>
      <c r="DH185" s="527"/>
      <c r="DI185" s="527"/>
      <c r="DJ185" s="527"/>
      <c r="DK185" s="527"/>
      <c r="DL185" s="527"/>
      <c r="DM185" s="527"/>
      <c r="DN185" s="527"/>
      <c r="DO185" s="527"/>
      <c r="DP185" s="527"/>
      <c r="DQ185" s="527"/>
      <c r="DR185" s="527"/>
      <c r="DS185" s="527"/>
      <c r="DT185" s="527"/>
      <c r="DU185" s="527"/>
      <c r="DV185" s="527"/>
      <c r="DW185" s="527"/>
      <c r="DX185" s="527"/>
      <c r="DY185" s="527"/>
      <c r="DZ185" s="527"/>
      <c r="EA185" s="527"/>
      <c r="EB185" s="527"/>
      <c r="EC185" s="527"/>
      <c r="ED185" s="527"/>
      <c r="EE185" s="527"/>
      <c r="EF185" s="527"/>
      <c r="EG185" s="527"/>
      <c r="EH185" s="527"/>
      <c r="EI185" s="527"/>
      <c r="EJ185" s="527"/>
      <c r="EK185" s="527"/>
      <c r="EL185" s="527"/>
      <c r="EM185" s="527"/>
      <c r="EN185" s="527"/>
      <c r="EO185" s="527"/>
      <c r="EP185" s="527"/>
      <c r="EQ185" s="527"/>
      <c r="ER185" s="527"/>
      <c r="ES185" s="527"/>
      <c r="ET185" s="527"/>
      <c r="EU185" s="527"/>
      <c r="EV185" s="527"/>
      <c r="EW185" s="527"/>
      <c r="EX185" s="527"/>
      <c r="EY185" s="527"/>
      <c r="EZ185" s="527"/>
      <c r="FA185" s="527"/>
      <c r="FB185" s="527"/>
      <c r="FC185" s="527"/>
      <c r="FD185" s="527"/>
      <c r="FE185" s="527"/>
      <c r="FF185" s="527"/>
      <c r="FG185" s="527"/>
      <c r="FH185" s="527"/>
      <c r="FI185" s="527"/>
      <c r="FJ185" s="527"/>
      <c r="FK185" s="527"/>
      <c r="FL185" s="527"/>
      <c r="FM185" s="527"/>
      <c r="FN185" s="527"/>
      <c r="FO185" s="527"/>
      <c r="FP185" s="527"/>
      <c r="FQ185" s="527"/>
      <c r="FR185" s="527"/>
      <c r="FS185" s="527"/>
      <c r="FT185" s="527"/>
      <c r="FU185" s="527"/>
      <c r="FV185" s="527"/>
      <c r="FW185" s="527"/>
      <c r="FX185" s="527"/>
      <c r="FY185" s="527"/>
      <c r="FZ185" s="527"/>
      <c r="GA185" s="527"/>
      <c r="GB185" s="527"/>
      <c r="GC185" s="527"/>
      <c r="GD185" s="527"/>
      <c r="GE185" s="527"/>
      <c r="GF185" s="527"/>
      <c r="GG185" s="527"/>
      <c r="GH185" s="527"/>
      <c r="GI185" s="527"/>
      <c r="GJ185" s="527"/>
      <c r="GK185" s="527"/>
      <c r="GL185" s="527"/>
      <c r="GM185" s="527"/>
      <c r="GN185" s="527"/>
      <c r="GO185" s="527"/>
      <c r="GP185" s="527"/>
      <c r="GQ185" s="527"/>
      <c r="GR185" s="527"/>
      <c r="GS185" s="527"/>
      <c r="GT185" s="527"/>
      <c r="GU185" s="527"/>
      <c r="GV185" s="527"/>
      <c r="GW185" s="527"/>
      <c r="GX185" s="527"/>
      <c r="GY185" s="527"/>
      <c r="GZ185" s="527"/>
      <c r="HA185" s="527"/>
      <c r="HB185" s="527"/>
      <c r="HC185" s="527"/>
      <c r="HD185" s="527"/>
      <c r="HE185" s="527"/>
      <c r="HF185" s="527"/>
      <c r="HG185" s="527"/>
      <c r="HH185" s="527"/>
      <c r="HI185" s="527"/>
      <c r="HJ185" s="527"/>
      <c r="HK185" s="527"/>
      <c r="HL185" s="527"/>
      <c r="HM185" s="527"/>
      <c r="HN185" s="527"/>
      <c r="HO185" s="527"/>
      <c r="HP185" s="527"/>
      <c r="HQ185" s="527"/>
      <c r="HR185" s="527"/>
      <c r="HS185" s="527"/>
    </row>
    <row r="186" customHeight="1" spans="1:227">
      <c r="A186" s="517" t="s">
        <v>889</v>
      </c>
      <c r="B186" s="518">
        <v>45371</v>
      </c>
      <c r="C186" s="519" t="s">
        <v>6767</v>
      </c>
      <c r="D186" s="517" t="s">
        <v>6768</v>
      </c>
      <c r="E186" s="521" t="s">
        <v>6608</v>
      </c>
      <c r="F186" s="521">
        <v>31</v>
      </c>
      <c r="G186" s="521" t="s">
        <v>2668</v>
      </c>
      <c r="H186" s="522" t="s">
        <v>2669</v>
      </c>
      <c r="I186" s="522" t="s">
        <v>6771</v>
      </c>
      <c r="J186" s="522" t="s">
        <v>6638</v>
      </c>
      <c r="K186" s="522" t="str">
        <f>VLOOKUP(G186,'Accepted Papers'!C$3:J$362,8,FALSE)</f>
        <v>Lukas Edman, Gabriele Sarti, Antonio Toral, Gertjan van Noord, Arianna Bisazza</v>
      </c>
      <c r="L186" s="522" t="s">
        <v>6771</v>
      </c>
      <c r="M186" s="522" t="s">
        <v>6772</v>
      </c>
      <c r="N186" s="522" t="s">
        <v>6773</v>
      </c>
      <c r="O186" s="522" t="s">
        <v>6774</v>
      </c>
      <c r="P186" s="522" t="s">
        <v>6775</v>
      </c>
      <c r="Q186" s="522"/>
      <c r="R186" s="522"/>
      <c r="S186" s="522"/>
      <c r="T186" s="459"/>
      <c r="U186" s="459"/>
      <c r="V186" s="522"/>
      <c r="W186" s="522"/>
      <c r="X186" s="522" t="s">
        <v>6771</v>
      </c>
      <c r="Y186" s="522" t="s">
        <v>6772</v>
      </c>
      <c r="Z186" s="522" t="s">
        <v>6773</v>
      </c>
      <c r="AA186" s="522" t="s">
        <v>6774</v>
      </c>
      <c r="AB186" s="522" t="s">
        <v>6775</v>
      </c>
      <c r="AC186" s="522"/>
      <c r="AD186" s="522"/>
      <c r="AE186" s="522"/>
      <c r="AF186" s="522"/>
      <c r="AG186" s="522"/>
      <c r="AH186" s="522"/>
      <c r="AI186" s="522"/>
      <c r="AJ186" s="522"/>
      <c r="AK186" s="522"/>
      <c r="AL186" s="522"/>
      <c r="AM186" s="522"/>
      <c r="AN186" s="522"/>
      <c r="AO186" s="527"/>
      <c r="AP186" s="527"/>
      <c r="AQ186" s="527"/>
      <c r="AR186" s="527"/>
      <c r="AS186" s="527"/>
      <c r="AT186" s="527"/>
      <c r="AU186" s="527"/>
      <c r="AV186" s="527"/>
      <c r="AW186" s="527"/>
      <c r="AX186" s="527"/>
      <c r="AY186" s="527"/>
      <c r="AZ186" s="527"/>
      <c r="BA186" s="527"/>
      <c r="BB186" s="527"/>
      <c r="BC186" s="527"/>
      <c r="BD186" s="527"/>
      <c r="BE186" s="527"/>
      <c r="BF186" s="527"/>
      <c r="BG186" s="527"/>
      <c r="BH186" s="527"/>
      <c r="BI186" s="527"/>
      <c r="BJ186" s="527"/>
      <c r="BK186" s="527"/>
      <c r="BL186" s="527"/>
      <c r="BM186" s="527"/>
      <c r="BN186" s="527"/>
      <c r="BO186" s="527"/>
      <c r="BP186" s="527"/>
      <c r="BQ186" s="527"/>
      <c r="BR186" s="527"/>
      <c r="BS186" s="527"/>
      <c r="BT186" s="527"/>
      <c r="BU186" s="527"/>
      <c r="BV186" s="527"/>
      <c r="BW186" s="527"/>
      <c r="BX186" s="527"/>
      <c r="BY186" s="527"/>
      <c r="BZ186" s="527"/>
      <c r="CA186" s="527"/>
      <c r="CB186" s="527"/>
      <c r="CC186" s="527"/>
      <c r="CD186" s="527"/>
      <c r="CE186" s="527"/>
      <c r="CF186" s="527"/>
      <c r="CG186" s="527"/>
      <c r="CH186" s="527"/>
      <c r="CI186" s="527"/>
      <c r="CJ186" s="527"/>
      <c r="CK186" s="527"/>
      <c r="CL186" s="527"/>
      <c r="CM186" s="527"/>
      <c r="CN186" s="527"/>
      <c r="CO186" s="527"/>
      <c r="CP186" s="527"/>
      <c r="CQ186" s="527"/>
      <c r="CR186" s="527"/>
      <c r="CS186" s="527"/>
      <c r="CT186" s="527"/>
      <c r="CU186" s="527"/>
      <c r="CV186" s="527"/>
      <c r="CW186" s="527"/>
      <c r="CX186" s="527"/>
      <c r="CY186" s="527"/>
      <c r="CZ186" s="527"/>
      <c r="DA186" s="527"/>
      <c r="DB186" s="527"/>
      <c r="DC186" s="527"/>
      <c r="DD186" s="527"/>
      <c r="DE186" s="527"/>
      <c r="DF186" s="527"/>
      <c r="DG186" s="527"/>
      <c r="DH186" s="527"/>
      <c r="DI186" s="527"/>
      <c r="DJ186" s="527"/>
      <c r="DK186" s="527"/>
      <c r="DL186" s="527"/>
      <c r="DM186" s="527"/>
      <c r="DN186" s="527"/>
      <c r="DO186" s="527"/>
      <c r="DP186" s="527"/>
      <c r="DQ186" s="527"/>
      <c r="DR186" s="527"/>
      <c r="DS186" s="527"/>
      <c r="DT186" s="527"/>
      <c r="DU186" s="527"/>
      <c r="DV186" s="527"/>
      <c r="DW186" s="527"/>
      <c r="DX186" s="527"/>
      <c r="DY186" s="527"/>
      <c r="DZ186" s="527"/>
      <c r="EA186" s="527"/>
      <c r="EB186" s="527"/>
      <c r="EC186" s="527"/>
      <c r="ED186" s="527"/>
      <c r="EE186" s="527"/>
      <c r="EF186" s="527"/>
      <c r="EG186" s="527"/>
      <c r="EH186" s="527"/>
      <c r="EI186" s="527"/>
      <c r="EJ186" s="527"/>
      <c r="EK186" s="527"/>
      <c r="EL186" s="527"/>
      <c r="EM186" s="527"/>
      <c r="EN186" s="527"/>
      <c r="EO186" s="527"/>
      <c r="EP186" s="527"/>
      <c r="EQ186" s="527"/>
      <c r="ER186" s="527"/>
      <c r="ES186" s="527"/>
      <c r="ET186" s="527"/>
      <c r="EU186" s="527"/>
      <c r="EV186" s="527"/>
      <c r="EW186" s="527"/>
      <c r="EX186" s="527"/>
      <c r="EY186" s="527"/>
      <c r="EZ186" s="527"/>
      <c r="FA186" s="527"/>
      <c r="FB186" s="527"/>
      <c r="FC186" s="527"/>
      <c r="FD186" s="527"/>
      <c r="FE186" s="527"/>
      <c r="FF186" s="527"/>
      <c r="FG186" s="527"/>
      <c r="FH186" s="527"/>
      <c r="FI186" s="527"/>
      <c r="FJ186" s="527"/>
      <c r="FK186" s="527"/>
      <c r="FL186" s="527"/>
      <c r="FM186" s="527"/>
      <c r="FN186" s="527"/>
      <c r="FO186" s="527"/>
      <c r="FP186" s="527"/>
      <c r="FQ186" s="527"/>
      <c r="FR186" s="527"/>
      <c r="FS186" s="527"/>
      <c r="FT186" s="527"/>
      <c r="FU186" s="527"/>
      <c r="FV186" s="527"/>
      <c r="FW186" s="527"/>
      <c r="FX186" s="527"/>
      <c r="FY186" s="527"/>
      <c r="FZ186" s="527"/>
      <c r="GA186" s="527"/>
      <c r="GB186" s="527"/>
      <c r="GC186" s="527"/>
      <c r="GD186" s="527"/>
      <c r="GE186" s="527"/>
      <c r="GF186" s="527"/>
      <c r="GG186" s="527"/>
      <c r="GH186" s="527"/>
      <c r="GI186" s="527"/>
      <c r="GJ186" s="527"/>
      <c r="GK186" s="527"/>
      <c r="GL186" s="527"/>
      <c r="GM186" s="527"/>
      <c r="GN186" s="527"/>
      <c r="GO186" s="527"/>
      <c r="GP186" s="527"/>
      <c r="GQ186" s="527"/>
      <c r="GR186" s="527"/>
      <c r="GS186" s="527"/>
      <c r="GT186" s="527"/>
      <c r="GU186" s="527"/>
      <c r="GV186" s="527"/>
      <c r="GW186" s="527"/>
      <c r="GX186" s="527"/>
      <c r="GY186" s="527"/>
      <c r="GZ186" s="527"/>
      <c r="HA186" s="527"/>
      <c r="HB186" s="527"/>
      <c r="HC186" s="527"/>
      <c r="HD186" s="527"/>
      <c r="HE186" s="527"/>
      <c r="HF186" s="527"/>
      <c r="HG186" s="527"/>
      <c r="HH186" s="527"/>
      <c r="HI186" s="527"/>
      <c r="HJ186" s="527"/>
      <c r="HK186" s="527"/>
      <c r="HL186" s="527"/>
      <c r="HM186" s="527"/>
      <c r="HN186" s="527"/>
      <c r="HO186" s="527"/>
      <c r="HP186" s="527"/>
      <c r="HQ186" s="527"/>
      <c r="HR186" s="527"/>
      <c r="HS186" s="527"/>
    </row>
    <row r="187" customHeight="1" spans="1:227">
      <c r="A187" s="517" t="s">
        <v>889</v>
      </c>
      <c r="B187" s="518">
        <v>45371</v>
      </c>
      <c r="C187" s="519" t="s">
        <v>6767</v>
      </c>
      <c r="D187" s="517" t="s">
        <v>6768</v>
      </c>
      <c r="E187" s="520" t="s">
        <v>6603</v>
      </c>
      <c r="F187" s="521">
        <v>11</v>
      </c>
      <c r="G187" s="521">
        <v>245</v>
      </c>
      <c r="H187" s="522" t="s">
        <v>2047</v>
      </c>
      <c r="I187" s="522" t="s">
        <v>5585</v>
      </c>
      <c r="J187" s="522" t="s">
        <v>6638</v>
      </c>
      <c r="K187" s="522" t="str">
        <f>VLOOKUP(G187,'Accepted Papers'!C$3:J$362,8,FALSE)</f>
        <v>Rishav Hada, Varun Gumma, Adrian de Wynter, Harshita Diddee, Mohamed Ahmed, Monojit Choudhury, Kalika Bali, Sunayana Sitaram</v>
      </c>
      <c r="L187" s="522" t="s">
        <v>5585</v>
      </c>
      <c r="M187" s="522" t="s">
        <v>3596</v>
      </c>
      <c r="N187" s="522" t="s">
        <v>5587</v>
      </c>
      <c r="O187" s="522" t="s">
        <v>5589</v>
      </c>
      <c r="P187" s="522" t="s">
        <v>5591</v>
      </c>
      <c r="Q187" s="522" t="s">
        <v>4992</v>
      </c>
      <c r="R187" s="522" t="s">
        <v>5593</v>
      </c>
      <c r="S187" s="522" t="s">
        <v>3600</v>
      </c>
      <c r="T187" s="459"/>
      <c r="U187" s="459"/>
      <c r="V187" s="522"/>
      <c r="W187" s="522"/>
      <c r="X187" s="522" t="s">
        <v>5585</v>
      </c>
      <c r="Y187" s="522" t="s">
        <v>3596</v>
      </c>
      <c r="Z187" s="522" t="s">
        <v>5587</v>
      </c>
      <c r="AA187" s="522" t="s">
        <v>5589</v>
      </c>
      <c r="AB187" s="522" t="s">
        <v>5591</v>
      </c>
      <c r="AC187" s="522" t="s">
        <v>4992</v>
      </c>
      <c r="AD187" s="522" t="s">
        <v>5593</v>
      </c>
      <c r="AE187" s="522" t="s">
        <v>3600</v>
      </c>
      <c r="AF187" s="522"/>
      <c r="AG187" s="522"/>
      <c r="AH187" s="522"/>
      <c r="AI187" s="522"/>
      <c r="AJ187" s="522"/>
      <c r="AK187" s="522"/>
      <c r="AL187" s="522"/>
      <c r="AM187" s="522"/>
      <c r="AN187" s="522"/>
      <c r="AO187" s="527"/>
      <c r="AP187" s="527"/>
      <c r="AQ187" s="527"/>
      <c r="AR187" s="527"/>
      <c r="AS187" s="527"/>
      <c r="AT187" s="527"/>
      <c r="AU187" s="527"/>
      <c r="AV187" s="527"/>
      <c r="AW187" s="527"/>
      <c r="AX187" s="527"/>
      <c r="AY187" s="527"/>
      <c r="AZ187" s="527"/>
      <c r="BA187" s="527"/>
      <c r="BB187" s="527"/>
      <c r="BC187" s="527"/>
      <c r="BD187" s="527"/>
      <c r="BE187" s="527"/>
      <c r="BF187" s="527"/>
      <c r="BG187" s="527"/>
      <c r="BH187" s="527"/>
      <c r="BI187" s="527"/>
      <c r="BJ187" s="527"/>
      <c r="BK187" s="527"/>
      <c r="BL187" s="527"/>
      <c r="BM187" s="527"/>
      <c r="BN187" s="527"/>
      <c r="BO187" s="527"/>
      <c r="BP187" s="527"/>
      <c r="BQ187" s="527"/>
      <c r="BR187" s="527"/>
      <c r="BS187" s="527"/>
      <c r="BT187" s="527"/>
      <c r="BU187" s="527"/>
      <c r="BV187" s="527"/>
      <c r="BW187" s="527"/>
      <c r="BX187" s="527"/>
      <c r="BY187" s="527"/>
      <c r="BZ187" s="527"/>
      <c r="CA187" s="527"/>
      <c r="CB187" s="527"/>
      <c r="CC187" s="527"/>
      <c r="CD187" s="527"/>
      <c r="CE187" s="527"/>
      <c r="CF187" s="527"/>
      <c r="CG187" s="527"/>
      <c r="CH187" s="527"/>
      <c r="CI187" s="527"/>
      <c r="CJ187" s="527"/>
      <c r="CK187" s="527"/>
      <c r="CL187" s="527"/>
      <c r="CM187" s="527"/>
      <c r="CN187" s="527"/>
      <c r="CO187" s="527"/>
      <c r="CP187" s="527"/>
      <c r="CQ187" s="527"/>
      <c r="CR187" s="527"/>
      <c r="CS187" s="527"/>
      <c r="CT187" s="527"/>
      <c r="CU187" s="527"/>
      <c r="CV187" s="527"/>
      <c r="CW187" s="527"/>
      <c r="CX187" s="527"/>
      <c r="CY187" s="527"/>
      <c r="CZ187" s="527"/>
      <c r="DA187" s="527"/>
      <c r="DB187" s="527"/>
      <c r="DC187" s="527"/>
      <c r="DD187" s="527"/>
      <c r="DE187" s="527"/>
      <c r="DF187" s="527"/>
      <c r="DG187" s="527"/>
      <c r="DH187" s="527"/>
      <c r="DI187" s="527"/>
      <c r="DJ187" s="527"/>
      <c r="DK187" s="527"/>
      <c r="DL187" s="527"/>
      <c r="DM187" s="527"/>
      <c r="DN187" s="527"/>
      <c r="DO187" s="527"/>
      <c r="DP187" s="527"/>
      <c r="DQ187" s="527"/>
      <c r="DR187" s="527"/>
      <c r="DS187" s="527"/>
      <c r="DT187" s="527"/>
      <c r="DU187" s="527"/>
      <c r="DV187" s="527"/>
      <c r="DW187" s="527"/>
      <c r="DX187" s="527"/>
      <c r="DY187" s="527"/>
      <c r="DZ187" s="527"/>
      <c r="EA187" s="527"/>
      <c r="EB187" s="527"/>
      <c r="EC187" s="527"/>
      <c r="ED187" s="527"/>
      <c r="EE187" s="527"/>
      <c r="EF187" s="527"/>
      <c r="EG187" s="527"/>
      <c r="EH187" s="527"/>
      <c r="EI187" s="527"/>
      <c r="EJ187" s="527"/>
      <c r="EK187" s="527"/>
      <c r="EL187" s="527"/>
      <c r="EM187" s="527"/>
      <c r="EN187" s="527"/>
      <c r="EO187" s="527"/>
      <c r="EP187" s="527"/>
      <c r="EQ187" s="527"/>
      <c r="ER187" s="527"/>
      <c r="ES187" s="527"/>
      <c r="ET187" s="527"/>
      <c r="EU187" s="527"/>
      <c r="EV187" s="527"/>
      <c r="EW187" s="527"/>
      <c r="EX187" s="527"/>
      <c r="EY187" s="527"/>
      <c r="EZ187" s="527"/>
      <c r="FA187" s="527"/>
      <c r="FB187" s="527"/>
      <c r="FC187" s="527"/>
      <c r="FD187" s="527"/>
      <c r="FE187" s="527"/>
      <c r="FF187" s="527"/>
      <c r="FG187" s="527"/>
      <c r="FH187" s="527"/>
      <c r="FI187" s="527"/>
      <c r="FJ187" s="527"/>
      <c r="FK187" s="527"/>
      <c r="FL187" s="527"/>
      <c r="FM187" s="527"/>
      <c r="FN187" s="527"/>
      <c r="FO187" s="527"/>
      <c r="FP187" s="527"/>
      <c r="FQ187" s="527"/>
      <c r="FR187" s="527"/>
      <c r="FS187" s="527"/>
      <c r="FT187" s="527"/>
      <c r="FU187" s="527"/>
      <c r="FV187" s="527"/>
      <c r="FW187" s="527"/>
      <c r="FX187" s="527"/>
      <c r="FY187" s="527"/>
      <c r="FZ187" s="527"/>
      <c r="GA187" s="527"/>
      <c r="GB187" s="527"/>
      <c r="GC187" s="527"/>
      <c r="GD187" s="527"/>
      <c r="GE187" s="527"/>
      <c r="GF187" s="527"/>
      <c r="GG187" s="527"/>
      <c r="GH187" s="527"/>
      <c r="GI187" s="527"/>
      <c r="GJ187" s="527"/>
      <c r="GK187" s="527"/>
      <c r="GL187" s="527"/>
      <c r="GM187" s="527"/>
      <c r="GN187" s="527"/>
      <c r="GO187" s="527"/>
      <c r="GP187" s="527"/>
      <c r="GQ187" s="527"/>
      <c r="GR187" s="527"/>
      <c r="GS187" s="527"/>
      <c r="GT187" s="527"/>
      <c r="GU187" s="527"/>
      <c r="GV187" s="527"/>
      <c r="GW187" s="527"/>
      <c r="GX187" s="527"/>
      <c r="GY187" s="527"/>
      <c r="GZ187" s="527"/>
      <c r="HA187" s="527"/>
      <c r="HB187" s="527"/>
      <c r="HC187" s="527"/>
      <c r="HD187" s="527"/>
      <c r="HE187" s="527"/>
      <c r="HF187" s="527"/>
      <c r="HG187" s="527"/>
      <c r="HH187" s="527"/>
      <c r="HI187" s="527"/>
      <c r="HJ187" s="527"/>
      <c r="HK187" s="527"/>
      <c r="HL187" s="527"/>
      <c r="HM187" s="527"/>
      <c r="HN187" s="527"/>
      <c r="HO187" s="527"/>
      <c r="HP187" s="527"/>
      <c r="HQ187" s="527"/>
      <c r="HR187" s="527"/>
      <c r="HS187" s="527"/>
    </row>
    <row r="188" customHeight="1" spans="1:227">
      <c r="A188" s="517" t="s">
        <v>889</v>
      </c>
      <c r="B188" s="518">
        <v>45371</v>
      </c>
      <c r="C188" s="519" t="s">
        <v>6767</v>
      </c>
      <c r="D188" s="517" t="s">
        <v>6768</v>
      </c>
      <c r="E188" s="520" t="s">
        <v>6776</v>
      </c>
      <c r="F188" s="521">
        <v>25</v>
      </c>
      <c r="G188" s="521">
        <v>337</v>
      </c>
      <c r="H188" s="523" t="s">
        <v>3095</v>
      </c>
      <c r="I188" s="525" t="s">
        <v>3093</v>
      </c>
      <c r="J188" s="522" t="s">
        <v>6638</v>
      </c>
      <c r="K188" s="526" t="s">
        <v>3097</v>
      </c>
      <c r="L188" s="525" t="s">
        <v>5840</v>
      </c>
      <c r="M188" s="525" t="s">
        <v>5838</v>
      </c>
      <c r="N188" s="525" t="s">
        <v>5840</v>
      </c>
      <c r="O188" s="522"/>
      <c r="P188" s="522"/>
      <c r="Q188" s="522"/>
      <c r="R188" s="522"/>
      <c r="S188" s="522"/>
      <c r="T188" s="522"/>
      <c r="U188" s="522"/>
      <c r="V188" s="522"/>
      <c r="W188" s="522"/>
      <c r="X188" s="522"/>
      <c r="Y188" s="522"/>
      <c r="Z188" s="522"/>
      <c r="AA188" s="522"/>
      <c r="AB188" s="522"/>
      <c r="AC188" s="522"/>
      <c r="AD188" s="522"/>
      <c r="AE188" s="522"/>
      <c r="AF188" s="522"/>
      <c r="AG188" s="522"/>
      <c r="AH188" s="522"/>
      <c r="AI188" s="522"/>
      <c r="AJ188" s="522"/>
      <c r="AK188" s="522"/>
      <c r="AL188" s="522"/>
      <c r="AM188" s="522"/>
      <c r="AN188" s="522"/>
      <c r="AO188" s="522"/>
      <c r="AP188" s="522"/>
      <c r="AQ188" s="522"/>
      <c r="AR188" s="522"/>
      <c r="AS188" s="522"/>
      <c r="AT188" s="522"/>
      <c r="AU188" s="522"/>
      <c r="AV188" s="522"/>
      <c r="AW188" s="522"/>
      <c r="AX188" s="522"/>
      <c r="AY188" s="522"/>
      <c r="AZ188" s="522"/>
      <c r="BA188" s="522"/>
      <c r="BB188" s="522"/>
      <c r="BC188" s="522"/>
      <c r="BD188" s="522"/>
      <c r="BE188" s="522"/>
      <c r="BF188" s="522"/>
      <c r="BG188" s="522"/>
      <c r="BH188" s="522"/>
      <c r="BI188" s="522"/>
      <c r="BJ188" s="522"/>
      <c r="BK188" s="522"/>
      <c r="BL188" s="522"/>
      <c r="BM188" s="522"/>
      <c r="BN188" s="522"/>
      <c r="BO188" s="522"/>
      <c r="BP188" s="522"/>
      <c r="BQ188" s="522"/>
      <c r="BR188" s="522"/>
      <c r="BS188" s="522"/>
      <c r="BT188" s="522"/>
      <c r="BU188" s="522"/>
      <c r="BV188" s="522"/>
      <c r="BW188" s="522"/>
      <c r="BX188" s="522"/>
      <c r="BY188" s="522"/>
      <c r="BZ188" s="522"/>
      <c r="CA188" s="522"/>
      <c r="CB188" s="522"/>
      <c r="CC188" s="522"/>
      <c r="CD188" s="522"/>
      <c r="CE188" s="522"/>
      <c r="CF188" s="522"/>
      <c r="CG188" s="522"/>
      <c r="CH188" s="522"/>
      <c r="CI188" s="522"/>
      <c r="CJ188" s="522"/>
      <c r="CK188" s="522"/>
      <c r="CL188" s="522"/>
      <c r="CM188" s="522"/>
      <c r="CN188" s="522"/>
      <c r="CO188" s="522"/>
      <c r="CP188" s="522"/>
      <c r="CQ188" s="522"/>
      <c r="CR188" s="522"/>
      <c r="CS188" s="522"/>
      <c r="CT188" s="522"/>
      <c r="CU188" s="522"/>
      <c r="CV188" s="522"/>
      <c r="CW188" s="522"/>
      <c r="CX188" s="522"/>
      <c r="CY188" s="522"/>
      <c r="CZ188" s="522"/>
      <c r="DA188" s="522"/>
      <c r="DB188" s="522"/>
      <c r="DC188" s="522"/>
      <c r="DD188" s="522"/>
      <c r="DE188" s="522"/>
      <c r="DF188" s="522"/>
      <c r="DG188" s="522"/>
      <c r="DH188" s="522"/>
      <c r="DI188" s="522"/>
      <c r="DJ188" s="522"/>
      <c r="DK188" s="522"/>
      <c r="DL188" s="522"/>
      <c r="DM188" s="522"/>
      <c r="DN188" s="522"/>
      <c r="DO188" s="522"/>
      <c r="DP188" s="522"/>
      <c r="DQ188" s="522"/>
      <c r="DR188" s="522"/>
      <c r="DS188" s="522"/>
      <c r="DT188" s="522"/>
      <c r="DU188" s="522"/>
      <c r="DV188" s="522"/>
      <c r="DW188" s="522"/>
      <c r="DX188" s="522"/>
      <c r="DY188" s="522"/>
      <c r="DZ188" s="522"/>
      <c r="EA188" s="522"/>
      <c r="EB188" s="522"/>
      <c r="EC188" s="522"/>
      <c r="ED188" s="522"/>
      <c r="EE188" s="522"/>
      <c r="EF188" s="522"/>
      <c r="EG188" s="522"/>
      <c r="EH188" s="522"/>
      <c r="EI188" s="522"/>
      <c r="EJ188" s="522"/>
      <c r="EK188" s="522"/>
      <c r="EL188" s="522"/>
      <c r="EM188" s="522"/>
      <c r="EN188" s="522"/>
      <c r="EO188" s="522"/>
      <c r="EP188" s="522"/>
      <c r="EQ188" s="522"/>
      <c r="ER188" s="522"/>
      <c r="ES188" s="522"/>
      <c r="ET188" s="522"/>
      <c r="EU188" s="522"/>
      <c r="EV188" s="522"/>
      <c r="EW188" s="522"/>
      <c r="EX188" s="522"/>
      <c r="EY188" s="522"/>
      <c r="EZ188" s="522"/>
      <c r="FA188" s="522"/>
      <c r="FB188" s="522"/>
      <c r="FC188" s="522"/>
      <c r="FD188" s="522"/>
      <c r="FE188" s="522"/>
      <c r="FF188" s="522"/>
      <c r="FG188" s="522"/>
      <c r="FH188" s="522"/>
      <c r="FI188" s="522"/>
      <c r="FJ188" s="522"/>
      <c r="FK188" s="522"/>
      <c r="FL188" s="522"/>
      <c r="FM188" s="522"/>
      <c r="FN188" s="522"/>
      <c r="FO188" s="522"/>
      <c r="FP188" s="522"/>
      <c r="FQ188" s="522"/>
      <c r="FR188" s="522"/>
      <c r="FS188" s="522"/>
      <c r="FT188" s="522"/>
      <c r="FU188" s="522"/>
      <c r="FV188" s="522"/>
      <c r="FW188" s="522"/>
      <c r="FX188" s="522"/>
      <c r="FY188" s="522"/>
      <c r="FZ188" s="522"/>
      <c r="GA188" s="522"/>
      <c r="GB188" s="522"/>
      <c r="GC188" s="522"/>
      <c r="GD188" s="522"/>
      <c r="GE188" s="522"/>
      <c r="GF188" s="522"/>
      <c r="GG188" s="522"/>
      <c r="GH188" s="522"/>
      <c r="GI188" s="522"/>
      <c r="GJ188" s="522"/>
      <c r="GK188" s="522"/>
      <c r="GL188" s="522"/>
      <c r="GM188" s="522"/>
      <c r="GN188" s="522"/>
      <c r="GO188" s="522"/>
      <c r="GP188" s="522"/>
      <c r="GQ188" s="522"/>
      <c r="GR188" s="522"/>
      <c r="GS188" s="522"/>
      <c r="GT188" s="522"/>
      <c r="GU188" s="522"/>
      <c r="GV188" s="522"/>
      <c r="GW188" s="522"/>
      <c r="GX188" s="522"/>
      <c r="GY188" s="522"/>
      <c r="GZ188" s="522"/>
      <c r="HA188" s="522"/>
      <c r="HB188" s="522"/>
      <c r="HC188" s="522"/>
      <c r="HD188" s="522"/>
      <c r="HE188" s="522"/>
      <c r="HF188" s="522"/>
      <c r="HG188" s="522"/>
      <c r="HH188" s="522"/>
      <c r="HI188" s="522"/>
      <c r="HJ188" s="522"/>
      <c r="HK188" s="522"/>
      <c r="HL188" s="522"/>
      <c r="HM188" s="522"/>
      <c r="HN188" s="522"/>
      <c r="HO188" s="522"/>
      <c r="HP188" s="522"/>
      <c r="HQ188" s="522"/>
      <c r="HR188" s="522"/>
      <c r="HS188" s="522"/>
    </row>
    <row r="189" customHeight="1" spans="1:227">
      <c r="A189" s="517" t="s">
        <v>889</v>
      </c>
      <c r="B189" s="518">
        <v>45371</v>
      </c>
      <c r="C189" s="519" t="s">
        <v>6767</v>
      </c>
      <c r="D189" s="517" t="s">
        <v>6768</v>
      </c>
      <c r="E189" s="520" t="s">
        <v>6608</v>
      </c>
      <c r="F189" s="521">
        <v>1</v>
      </c>
      <c r="G189" s="521">
        <v>412</v>
      </c>
      <c r="H189" s="522" t="s">
        <v>2529</v>
      </c>
      <c r="I189" s="522" t="s">
        <v>5996</v>
      </c>
      <c r="J189" s="522" t="s">
        <v>6638</v>
      </c>
      <c r="K189" s="522" t="str">
        <f>VLOOKUP(G189,'Accepted Papers'!C$3:J$362,8,FALSE)</f>
        <v>Md Mahfuz Ibn Alam, Sina Ahmadi, Antonios Anastasopoulos</v>
      </c>
      <c r="L189" s="522" t="s">
        <v>5996</v>
      </c>
      <c r="M189" s="522" t="s">
        <v>5998</v>
      </c>
      <c r="N189" s="522" t="s">
        <v>6000</v>
      </c>
      <c r="O189" s="522"/>
      <c r="P189" s="522"/>
      <c r="Q189" s="522"/>
      <c r="R189" s="522"/>
      <c r="S189" s="522"/>
      <c r="T189" s="459"/>
      <c r="U189" s="459"/>
      <c r="V189" s="522"/>
      <c r="W189" s="522"/>
      <c r="X189" s="522" t="s">
        <v>5996</v>
      </c>
      <c r="Y189" s="522" t="s">
        <v>5998</v>
      </c>
      <c r="Z189" s="522" t="s">
        <v>6000</v>
      </c>
      <c r="AA189" s="522"/>
      <c r="AB189" s="522"/>
      <c r="AC189" s="522"/>
      <c r="AD189" s="522"/>
      <c r="AE189" s="522"/>
      <c r="AF189" s="522"/>
      <c r="AG189" s="522"/>
      <c r="AH189" s="522"/>
      <c r="AI189" s="522"/>
      <c r="AJ189" s="522"/>
      <c r="AK189" s="522"/>
      <c r="AL189" s="522"/>
      <c r="AM189" s="522"/>
      <c r="AN189" s="522"/>
      <c r="AO189" s="527"/>
      <c r="AP189" s="527"/>
      <c r="AQ189" s="527"/>
      <c r="AR189" s="527"/>
      <c r="AS189" s="527"/>
      <c r="AT189" s="527"/>
      <c r="AU189" s="527"/>
      <c r="AV189" s="527"/>
      <c r="AW189" s="527"/>
      <c r="AX189" s="527"/>
      <c r="AY189" s="527"/>
      <c r="AZ189" s="527"/>
      <c r="BA189" s="527"/>
      <c r="BB189" s="527"/>
      <c r="BC189" s="527"/>
      <c r="BD189" s="527"/>
      <c r="BE189" s="527"/>
      <c r="BF189" s="527"/>
      <c r="BG189" s="527"/>
      <c r="BH189" s="527"/>
      <c r="BI189" s="527"/>
      <c r="BJ189" s="527"/>
      <c r="BK189" s="527"/>
      <c r="BL189" s="527"/>
      <c r="BM189" s="527"/>
      <c r="BN189" s="527"/>
      <c r="BO189" s="527"/>
      <c r="BP189" s="527"/>
      <c r="BQ189" s="527"/>
      <c r="BR189" s="527"/>
      <c r="BS189" s="527"/>
      <c r="BT189" s="527"/>
      <c r="BU189" s="527"/>
      <c r="BV189" s="527"/>
      <c r="BW189" s="527"/>
      <c r="BX189" s="527"/>
      <c r="BY189" s="527"/>
      <c r="BZ189" s="527"/>
      <c r="CA189" s="527"/>
      <c r="CB189" s="527"/>
      <c r="CC189" s="527"/>
      <c r="CD189" s="527"/>
      <c r="CE189" s="527"/>
      <c r="CF189" s="527"/>
      <c r="CG189" s="527"/>
      <c r="CH189" s="527"/>
      <c r="CI189" s="527"/>
      <c r="CJ189" s="527"/>
      <c r="CK189" s="527"/>
      <c r="CL189" s="527"/>
      <c r="CM189" s="527"/>
      <c r="CN189" s="527"/>
      <c r="CO189" s="527"/>
      <c r="CP189" s="527"/>
      <c r="CQ189" s="527"/>
      <c r="CR189" s="527"/>
      <c r="CS189" s="527"/>
      <c r="CT189" s="527"/>
      <c r="CU189" s="527"/>
      <c r="CV189" s="527"/>
      <c r="CW189" s="527"/>
      <c r="CX189" s="527"/>
      <c r="CY189" s="527"/>
      <c r="CZ189" s="527"/>
      <c r="DA189" s="527"/>
      <c r="DB189" s="527"/>
      <c r="DC189" s="527"/>
      <c r="DD189" s="527"/>
      <c r="DE189" s="527"/>
      <c r="DF189" s="527"/>
      <c r="DG189" s="527"/>
      <c r="DH189" s="527"/>
      <c r="DI189" s="527"/>
      <c r="DJ189" s="527"/>
      <c r="DK189" s="527"/>
      <c r="DL189" s="527"/>
      <c r="DM189" s="527"/>
      <c r="DN189" s="527"/>
      <c r="DO189" s="527"/>
      <c r="DP189" s="527"/>
      <c r="DQ189" s="527"/>
      <c r="DR189" s="527"/>
      <c r="DS189" s="527"/>
      <c r="DT189" s="527"/>
      <c r="DU189" s="527"/>
      <c r="DV189" s="527"/>
      <c r="DW189" s="527"/>
      <c r="DX189" s="527"/>
      <c r="DY189" s="527"/>
      <c r="DZ189" s="527"/>
      <c r="EA189" s="527"/>
      <c r="EB189" s="527"/>
      <c r="EC189" s="527"/>
      <c r="ED189" s="527"/>
      <c r="EE189" s="527"/>
      <c r="EF189" s="527"/>
      <c r="EG189" s="527"/>
      <c r="EH189" s="527"/>
      <c r="EI189" s="527"/>
      <c r="EJ189" s="527"/>
      <c r="EK189" s="527"/>
      <c r="EL189" s="527"/>
      <c r="EM189" s="527"/>
      <c r="EN189" s="527"/>
      <c r="EO189" s="527"/>
      <c r="EP189" s="527"/>
      <c r="EQ189" s="527"/>
      <c r="ER189" s="527"/>
      <c r="ES189" s="527"/>
      <c r="ET189" s="527"/>
      <c r="EU189" s="527"/>
      <c r="EV189" s="527"/>
      <c r="EW189" s="527"/>
      <c r="EX189" s="527"/>
      <c r="EY189" s="527"/>
      <c r="EZ189" s="527"/>
      <c r="FA189" s="527"/>
      <c r="FB189" s="527"/>
      <c r="FC189" s="527"/>
      <c r="FD189" s="527"/>
      <c r="FE189" s="527"/>
      <c r="FF189" s="527"/>
      <c r="FG189" s="527"/>
      <c r="FH189" s="527"/>
      <c r="FI189" s="527"/>
      <c r="FJ189" s="527"/>
      <c r="FK189" s="527"/>
      <c r="FL189" s="527"/>
      <c r="FM189" s="527"/>
      <c r="FN189" s="527"/>
      <c r="FO189" s="527"/>
      <c r="FP189" s="527"/>
      <c r="FQ189" s="527"/>
      <c r="FR189" s="527"/>
      <c r="FS189" s="527"/>
      <c r="FT189" s="527"/>
      <c r="FU189" s="527"/>
      <c r="FV189" s="527"/>
      <c r="FW189" s="527"/>
      <c r="FX189" s="527"/>
      <c r="FY189" s="527"/>
      <c r="FZ189" s="527"/>
      <c r="GA189" s="527"/>
      <c r="GB189" s="527"/>
      <c r="GC189" s="527"/>
      <c r="GD189" s="527"/>
      <c r="GE189" s="527"/>
      <c r="GF189" s="527"/>
      <c r="GG189" s="527"/>
      <c r="GH189" s="527"/>
      <c r="GI189" s="527"/>
      <c r="GJ189" s="527"/>
      <c r="GK189" s="527"/>
      <c r="GL189" s="527"/>
      <c r="GM189" s="527"/>
      <c r="GN189" s="527"/>
      <c r="GO189" s="527"/>
      <c r="GP189" s="527"/>
      <c r="GQ189" s="527"/>
      <c r="GR189" s="527"/>
      <c r="GS189" s="527"/>
      <c r="GT189" s="527"/>
      <c r="GU189" s="527"/>
      <c r="GV189" s="527"/>
      <c r="GW189" s="527"/>
      <c r="GX189" s="527"/>
      <c r="GY189" s="527"/>
      <c r="GZ189" s="527"/>
      <c r="HA189" s="527"/>
      <c r="HB189" s="527"/>
      <c r="HC189" s="527"/>
      <c r="HD189" s="527"/>
      <c r="HE189" s="527"/>
      <c r="HF189" s="527"/>
      <c r="HG189" s="527"/>
      <c r="HH189" s="527"/>
      <c r="HI189" s="527"/>
      <c r="HJ189" s="527"/>
      <c r="HK189" s="527"/>
      <c r="HL189" s="527"/>
      <c r="HM189" s="527"/>
      <c r="HN189" s="527"/>
      <c r="HO189" s="527"/>
      <c r="HP189" s="527"/>
      <c r="HQ189" s="527"/>
      <c r="HR189" s="527"/>
      <c r="HS189" s="527"/>
    </row>
    <row r="190" customHeight="1" spans="1:227">
      <c r="A190" s="517" t="s">
        <v>889</v>
      </c>
      <c r="B190" s="518">
        <v>45371</v>
      </c>
      <c r="C190" s="519" t="s">
        <v>6767</v>
      </c>
      <c r="D190" s="517" t="s">
        <v>6768</v>
      </c>
      <c r="E190" s="520" t="s">
        <v>6603</v>
      </c>
      <c r="F190" s="521">
        <v>12</v>
      </c>
      <c r="G190" s="521">
        <v>451</v>
      </c>
      <c r="H190" s="522" t="s">
        <v>6097</v>
      </c>
      <c r="I190" s="522" t="s">
        <v>6099</v>
      </c>
      <c r="J190" s="522" t="s">
        <v>6638</v>
      </c>
      <c r="K190" s="522" t="str">
        <f>VLOOKUP(G190,'Accepted Papers'!C$3:J$362,8,FALSE)</f>
        <v>Himanshu Beniwal, Kowsik Nandagopan D, Mayank Singh</v>
      </c>
      <c r="L190" s="522" t="s">
        <v>6099</v>
      </c>
      <c r="M190" s="522" t="s">
        <v>6101</v>
      </c>
      <c r="N190" s="522" t="s">
        <v>6103</v>
      </c>
      <c r="O190" s="522"/>
      <c r="P190" s="522"/>
      <c r="Q190" s="522"/>
      <c r="R190" s="522"/>
      <c r="S190" s="522"/>
      <c r="T190" s="459"/>
      <c r="U190" s="459"/>
      <c r="V190" s="522"/>
      <c r="W190" s="522"/>
      <c r="X190" s="522" t="s">
        <v>6099</v>
      </c>
      <c r="Y190" s="522" t="s">
        <v>6101</v>
      </c>
      <c r="Z190" s="522" t="s">
        <v>6103</v>
      </c>
      <c r="AA190" s="522"/>
      <c r="AB190" s="522"/>
      <c r="AC190" s="522"/>
      <c r="AD190" s="522"/>
      <c r="AE190" s="522"/>
      <c r="AF190" s="522"/>
      <c r="AG190" s="522"/>
      <c r="AH190" s="522"/>
      <c r="AI190" s="522"/>
      <c r="AJ190" s="522"/>
      <c r="AK190" s="522"/>
      <c r="AL190" s="522"/>
      <c r="AM190" s="522"/>
      <c r="AN190" s="522"/>
      <c r="AO190" s="527"/>
      <c r="AP190" s="527"/>
      <c r="AQ190" s="527"/>
      <c r="AR190" s="527"/>
      <c r="AS190" s="527"/>
      <c r="AT190" s="527"/>
      <c r="AU190" s="527"/>
      <c r="AV190" s="527"/>
      <c r="AW190" s="527"/>
      <c r="AX190" s="527"/>
      <c r="AY190" s="527"/>
      <c r="AZ190" s="527"/>
      <c r="BA190" s="527"/>
      <c r="BB190" s="527"/>
      <c r="BC190" s="527"/>
      <c r="BD190" s="527"/>
      <c r="BE190" s="527"/>
      <c r="BF190" s="527"/>
      <c r="BG190" s="527"/>
      <c r="BH190" s="527"/>
      <c r="BI190" s="527"/>
      <c r="BJ190" s="527"/>
      <c r="BK190" s="527"/>
      <c r="BL190" s="527"/>
      <c r="BM190" s="527"/>
      <c r="BN190" s="527"/>
      <c r="BO190" s="527"/>
      <c r="BP190" s="527"/>
      <c r="BQ190" s="527"/>
      <c r="BR190" s="527"/>
      <c r="BS190" s="527"/>
      <c r="BT190" s="527"/>
      <c r="BU190" s="527"/>
      <c r="BV190" s="527"/>
      <c r="BW190" s="527"/>
      <c r="BX190" s="527"/>
      <c r="BY190" s="527"/>
      <c r="BZ190" s="527"/>
      <c r="CA190" s="527"/>
      <c r="CB190" s="527"/>
      <c r="CC190" s="527"/>
      <c r="CD190" s="527"/>
      <c r="CE190" s="527"/>
      <c r="CF190" s="527"/>
      <c r="CG190" s="527"/>
      <c r="CH190" s="527"/>
      <c r="CI190" s="527"/>
      <c r="CJ190" s="527"/>
      <c r="CK190" s="527"/>
      <c r="CL190" s="527"/>
      <c r="CM190" s="527"/>
      <c r="CN190" s="527"/>
      <c r="CO190" s="527"/>
      <c r="CP190" s="527"/>
      <c r="CQ190" s="527"/>
      <c r="CR190" s="527"/>
      <c r="CS190" s="527"/>
      <c r="CT190" s="527"/>
      <c r="CU190" s="527"/>
      <c r="CV190" s="527"/>
      <c r="CW190" s="527"/>
      <c r="CX190" s="527"/>
      <c r="CY190" s="527"/>
      <c r="CZ190" s="527"/>
      <c r="DA190" s="527"/>
      <c r="DB190" s="527"/>
      <c r="DC190" s="527"/>
      <c r="DD190" s="527"/>
      <c r="DE190" s="527"/>
      <c r="DF190" s="527"/>
      <c r="DG190" s="527"/>
      <c r="DH190" s="527"/>
      <c r="DI190" s="527"/>
      <c r="DJ190" s="527"/>
      <c r="DK190" s="527"/>
      <c r="DL190" s="527"/>
      <c r="DM190" s="527"/>
      <c r="DN190" s="527"/>
      <c r="DO190" s="527"/>
      <c r="DP190" s="527"/>
      <c r="DQ190" s="527"/>
      <c r="DR190" s="527"/>
      <c r="DS190" s="527"/>
      <c r="DT190" s="527"/>
      <c r="DU190" s="527"/>
      <c r="DV190" s="527"/>
      <c r="DW190" s="527"/>
      <c r="DX190" s="527"/>
      <c r="DY190" s="527"/>
      <c r="DZ190" s="527"/>
      <c r="EA190" s="527"/>
      <c r="EB190" s="527"/>
      <c r="EC190" s="527"/>
      <c r="ED190" s="527"/>
      <c r="EE190" s="527"/>
      <c r="EF190" s="527"/>
      <c r="EG190" s="527"/>
      <c r="EH190" s="527"/>
      <c r="EI190" s="527"/>
      <c r="EJ190" s="527"/>
      <c r="EK190" s="527"/>
      <c r="EL190" s="527"/>
      <c r="EM190" s="527"/>
      <c r="EN190" s="527"/>
      <c r="EO190" s="527"/>
      <c r="EP190" s="527"/>
      <c r="EQ190" s="527"/>
      <c r="ER190" s="527"/>
      <c r="ES190" s="527"/>
      <c r="ET190" s="527"/>
      <c r="EU190" s="527"/>
      <c r="EV190" s="527"/>
      <c r="EW190" s="527"/>
      <c r="EX190" s="527"/>
      <c r="EY190" s="527"/>
      <c r="EZ190" s="527"/>
      <c r="FA190" s="527"/>
      <c r="FB190" s="527"/>
      <c r="FC190" s="527"/>
      <c r="FD190" s="527"/>
      <c r="FE190" s="527"/>
      <c r="FF190" s="527"/>
      <c r="FG190" s="527"/>
      <c r="FH190" s="527"/>
      <c r="FI190" s="527"/>
      <c r="FJ190" s="527"/>
      <c r="FK190" s="527"/>
      <c r="FL190" s="527"/>
      <c r="FM190" s="527"/>
      <c r="FN190" s="527"/>
      <c r="FO190" s="527"/>
      <c r="FP190" s="527"/>
      <c r="FQ190" s="527"/>
      <c r="FR190" s="527"/>
      <c r="FS190" s="527"/>
      <c r="FT190" s="527"/>
      <c r="FU190" s="527"/>
      <c r="FV190" s="527"/>
      <c r="FW190" s="527"/>
      <c r="FX190" s="527"/>
      <c r="FY190" s="527"/>
      <c r="FZ190" s="527"/>
      <c r="GA190" s="527"/>
      <c r="GB190" s="527"/>
      <c r="GC190" s="527"/>
      <c r="GD190" s="527"/>
      <c r="GE190" s="527"/>
      <c r="GF190" s="527"/>
      <c r="GG190" s="527"/>
      <c r="GH190" s="527"/>
      <c r="GI190" s="527"/>
      <c r="GJ190" s="527"/>
      <c r="GK190" s="527"/>
      <c r="GL190" s="527"/>
      <c r="GM190" s="527"/>
      <c r="GN190" s="527"/>
      <c r="GO190" s="527"/>
      <c r="GP190" s="527"/>
      <c r="GQ190" s="527"/>
      <c r="GR190" s="527"/>
      <c r="GS190" s="527"/>
      <c r="GT190" s="527"/>
      <c r="GU190" s="527"/>
      <c r="GV190" s="527"/>
      <c r="GW190" s="527"/>
      <c r="GX190" s="527"/>
      <c r="GY190" s="527"/>
      <c r="GZ190" s="527"/>
      <c r="HA190" s="527"/>
      <c r="HB190" s="527"/>
      <c r="HC190" s="527"/>
      <c r="HD190" s="527"/>
      <c r="HE190" s="527"/>
      <c r="HF190" s="527"/>
      <c r="HG190" s="527"/>
      <c r="HH190" s="527"/>
      <c r="HI190" s="527"/>
      <c r="HJ190" s="527"/>
      <c r="HK190" s="527"/>
      <c r="HL190" s="527"/>
      <c r="HM190" s="527"/>
      <c r="HN190" s="527"/>
      <c r="HO190" s="527"/>
      <c r="HP190" s="527"/>
      <c r="HQ190" s="527"/>
      <c r="HR190" s="527"/>
      <c r="HS190" s="527"/>
    </row>
    <row r="191" customHeight="1" spans="1:227">
      <c r="A191" s="517" t="s">
        <v>889</v>
      </c>
      <c r="B191" s="518">
        <v>45371</v>
      </c>
      <c r="C191" s="519" t="s">
        <v>6767</v>
      </c>
      <c r="D191" s="517" t="s">
        <v>6768</v>
      </c>
      <c r="E191" s="520" t="s">
        <v>6603</v>
      </c>
      <c r="F191" s="521">
        <v>13</v>
      </c>
      <c r="G191" s="521">
        <v>157</v>
      </c>
      <c r="H191" s="522" t="s">
        <v>1782</v>
      </c>
      <c r="I191" s="522" t="s">
        <v>3817</v>
      </c>
      <c r="J191" s="522" t="s">
        <v>6638</v>
      </c>
      <c r="K191" s="522" t="str">
        <f>VLOOKUP(G191,'Accepted Papers'!C$3:J$362,8,FALSE)</f>
        <v>Kurt Micallef, Nizar Habash, Claudia Borg, Fadhl Eryani, Houda Bouamor</v>
      </c>
      <c r="L191" s="522" t="s">
        <v>3817</v>
      </c>
      <c r="M191" s="522" t="s">
        <v>2061</v>
      </c>
      <c r="N191" s="522" t="s">
        <v>687</v>
      </c>
      <c r="O191" s="522" t="s">
        <v>3820</v>
      </c>
      <c r="P191" s="522" t="s">
        <v>3822</v>
      </c>
      <c r="Q191" s="522"/>
      <c r="R191" s="522"/>
      <c r="S191" s="522"/>
      <c r="T191" s="459"/>
      <c r="U191" s="459"/>
      <c r="V191" s="522"/>
      <c r="W191" s="522"/>
      <c r="X191" s="522" t="s">
        <v>3817</v>
      </c>
      <c r="Y191" s="522" t="s">
        <v>2061</v>
      </c>
      <c r="Z191" s="522" t="s">
        <v>687</v>
      </c>
      <c r="AA191" s="522" t="s">
        <v>3820</v>
      </c>
      <c r="AB191" s="522" t="s">
        <v>3822</v>
      </c>
      <c r="AC191" s="522"/>
      <c r="AD191" s="522"/>
      <c r="AE191" s="522"/>
      <c r="AF191" s="522"/>
      <c r="AG191" s="522"/>
      <c r="AH191" s="522"/>
      <c r="AI191" s="522"/>
      <c r="AJ191" s="522"/>
      <c r="AK191" s="522"/>
      <c r="AL191" s="522"/>
      <c r="AM191" s="522"/>
      <c r="AN191" s="522"/>
      <c r="AO191" s="527"/>
      <c r="AP191" s="527"/>
      <c r="AQ191" s="527"/>
      <c r="AR191" s="527"/>
      <c r="AS191" s="527"/>
      <c r="AT191" s="527"/>
      <c r="AU191" s="527"/>
      <c r="AV191" s="527"/>
      <c r="AW191" s="527"/>
      <c r="AX191" s="527"/>
      <c r="AY191" s="527"/>
      <c r="AZ191" s="527"/>
      <c r="BA191" s="527"/>
      <c r="BB191" s="527"/>
      <c r="BC191" s="527"/>
      <c r="BD191" s="527"/>
      <c r="BE191" s="527"/>
      <c r="BF191" s="527"/>
      <c r="BG191" s="527"/>
      <c r="BH191" s="527"/>
      <c r="BI191" s="527"/>
      <c r="BJ191" s="527"/>
      <c r="BK191" s="527"/>
      <c r="BL191" s="527"/>
      <c r="BM191" s="527"/>
      <c r="BN191" s="527"/>
      <c r="BO191" s="527"/>
      <c r="BP191" s="527"/>
      <c r="BQ191" s="527"/>
      <c r="BR191" s="527"/>
      <c r="BS191" s="527"/>
      <c r="BT191" s="527"/>
      <c r="BU191" s="527"/>
      <c r="BV191" s="527"/>
      <c r="BW191" s="527"/>
      <c r="BX191" s="527"/>
      <c r="BY191" s="527"/>
      <c r="BZ191" s="527"/>
      <c r="CA191" s="527"/>
      <c r="CB191" s="527"/>
      <c r="CC191" s="527"/>
      <c r="CD191" s="527"/>
      <c r="CE191" s="527"/>
      <c r="CF191" s="527"/>
      <c r="CG191" s="527"/>
      <c r="CH191" s="527"/>
      <c r="CI191" s="527"/>
      <c r="CJ191" s="527"/>
      <c r="CK191" s="527"/>
      <c r="CL191" s="527"/>
      <c r="CM191" s="527"/>
      <c r="CN191" s="527"/>
      <c r="CO191" s="527"/>
      <c r="CP191" s="527"/>
      <c r="CQ191" s="527"/>
      <c r="CR191" s="527"/>
      <c r="CS191" s="527"/>
      <c r="CT191" s="527"/>
      <c r="CU191" s="527"/>
      <c r="CV191" s="527"/>
      <c r="CW191" s="527"/>
      <c r="CX191" s="527"/>
      <c r="CY191" s="527"/>
      <c r="CZ191" s="527"/>
      <c r="DA191" s="527"/>
      <c r="DB191" s="527"/>
      <c r="DC191" s="527"/>
      <c r="DD191" s="527"/>
      <c r="DE191" s="527"/>
      <c r="DF191" s="527"/>
      <c r="DG191" s="527"/>
      <c r="DH191" s="527"/>
      <c r="DI191" s="527"/>
      <c r="DJ191" s="527"/>
      <c r="DK191" s="527"/>
      <c r="DL191" s="527"/>
      <c r="DM191" s="527"/>
      <c r="DN191" s="527"/>
      <c r="DO191" s="527"/>
      <c r="DP191" s="527"/>
      <c r="DQ191" s="527"/>
      <c r="DR191" s="527"/>
      <c r="DS191" s="527"/>
      <c r="DT191" s="527"/>
      <c r="DU191" s="527"/>
      <c r="DV191" s="527"/>
      <c r="DW191" s="527"/>
      <c r="DX191" s="527"/>
      <c r="DY191" s="527"/>
      <c r="DZ191" s="527"/>
      <c r="EA191" s="527"/>
      <c r="EB191" s="527"/>
      <c r="EC191" s="527"/>
      <c r="ED191" s="527"/>
      <c r="EE191" s="527"/>
      <c r="EF191" s="527"/>
      <c r="EG191" s="527"/>
      <c r="EH191" s="527"/>
      <c r="EI191" s="527"/>
      <c r="EJ191" s="527"/>
      <c r="EK191" s="527"/>
      <c r="EL191" s="527"/>
      <c r="EM191" s="527"/>
      <c r="EN191" s="527"/>
      <c r="EO191" s="527"/>
      <c r="EP191" s="527"/>
      <c r="EQ191" s="527"/>
      <c r="ER191" s="527"/>
      <c r="ES191" s="527"/>
      <c r="ET191" s="527"/>
      <c r="EU191" s="527"/>
      <c r="EV191" s="527"/>
      <c r="EW191" s="527"/>
      <c r="EX191" s="527"/>
      <c r="EY191" s="527"/>
      <c r="EZ191" s="527"/>
      <c r="FA191" s="527"/>
      <c r="FB191" s="527"/>
      <c r="FC191" s="527"/>
      <c r="FD191" s="527"/>
      <c r="FE191" s="527"/>
      <c r="FF191" s="527"/>
      <c r="FG191" s="527"/>
      <c r="FH191" s="527"/>
      <c r="FI191" s="527"/>
      <c r="FJ191" s="527"/>
      <c r="FK191" s="527"/>
      <c r="FL191" s="527"/>
      <c r="FM191" s="527"/>
      <c r="FN191" s="527"/>
      <c r="FO191" s="527"/>
      <c r="FP191" s="527"/>
      <c r="FQ191" s="527"/>
      <c r="FR191" s="527"/>
      <c r="FS191" s="527"/>
      <c r="FT191" s="527"/>
      <c r="FU191" s="527"/>
      <c r="FV191" s="527"/>
      <c r="FW191" s="527"/>
      <c r="FX191" s="527"/>
      <c r="FY191" s="527"/>
      <c r="FZ191" s="527"/>
      <c r="GA191" s="527"/>
      <c r="GB191" s="527"/>
      <c r="GC191" s="527"/>
      <c r="GD191" s="527"/>
      <c r="GE191" s="527"/>
      <c r="GF191" s="527"/>
      <c r="GG191" s="527"/>
      <c r="GH191" s="527"/>
      <c r="GI191" s="527"/>
      <c r="GJ191" s="527"/>
      <c r="GK191" s="527"/>
      <c r="GL191" s="527"/>
      <c r="GM191" s="527"/>
      <c r="GN191" s="527"/>
      <c r="GO191" s="527"/>
      <c r="GP191" s="527"/>
      <c r="GQ191" s="527"/>
      <c r="GR191" s="527"/>
      <c r="GS191" s="527"/>
      <c r="GT191" s="527"/>
      <c r="GU191" s="527"/>
      <c r="GV191" s="527"/>
      <c r="GW191" s="527"/>
      <c r="GX191" s="527"/>
      <c r="GY191" s="527"/>
      <c r="GZ191" s="527"/>
      <c r="HA191" s="527"/>
      <c r="HB191" s="527"/>
      <c r="HC191" s="527"/>
      <c r="HD191" s="527"/>
      <c r="HE191" s="527"/>
      <c r="HF191" s="527"/>
      <c r="HG191" s="527"/>
      <c r="HH191" s="527"/>
      <c r="HI191" s="527"/>
      <c r="HJ191" s="527"/>
      <c r="HK191" s="527"/>
      <c r="HL191" s="527"/>
      <c r="HM191" s="527"/>
      <c r="HN191" s="527"/>
      <c r="HO191" s="527"/>
      <c r="HP191" s="527"/>
      <c r="HQ191" s="527"/>
      <c r="HR191" s="527"/>
      <c r="HS191" s="527"/>
    </row>
    <row r="192" customHeight="1" spans="1:227">
      <c r="A192" s="517" t="s">
        <v>889</v>
      </c>
      <c r="B192" s="518">
        <v>45371</v>
      </c>
      <c r="C192" s="519" t="s">
        <v>6767</v>
      </c>
      <c r="D192" s="517" t="s">
        <v>6768</v>
      </c>
      <c r="E192" s="520" t="s">
        <v>6603</v>
      </c>
      <c r="F192" s="521">
        <v>14</v>
      </c>
      <c r="G192" s="521">
        <v>283</v>
      </c>
      <c r="H192" s="522" t="s">
        <v>2168</v>
      </c>
      <c r="I192" s="522" t="s">
        <v>5684</v>
      </c>
      <c r="J192" s="522" t="s">
        <v>6638</v>
      </c>
      <c r="K192" s="522" t="str">
        <f>VLOOKUP(G192,'Accepted Papers'!C$3:J$362,8,FALSE)</f>
        <v>Lifu Tu, Jin Qu, Semih Yavuz, Shafiq Joty, Wenhao Liu, Caiming Xiong, Yingbo Zhou</v>
      </c>
      <c r="L192" s="522" t="s">
        <v>5684</v>
      </c>
      <c r="M192" s="522" t="s">
        <v>2166</v>
      </c>
      <c r="N192" s="522" t="s">
        <v>5687</v>
      </c>
      <c r="O192" s="522" t="s">
        <v>5550</v>
      </c>
      <c r="P192" s="522" t="s">
        <v>5689</v>
      </c>
      <c r="Q192" s="522" t="s">
        <v>5691</v>
      </c>
      <c r="R192" s="522" t="s">
        <v>5693</v>
      </c>
      <c r="S192" s="522"/>
      <c r="T192" s="459"/>
      <c r="U192" s="459"/>
      <c r="V192" s="522"/>
      <c r="W192" s="522"/>
      <c r="X192" s="522" t="s">
        <v>5684</v>
      </c>
      <c r="Y192" s="522" t="s">
        <v>2166</v>
      </c>
      <c r="Z192" s="522" t="s">
        <v>5687</v>
      </c>
      <c r="AA192" s="522" t="s">
        <v>5550</v>
      </c>
      <c r="AB192" s="522" t="s">
        <v>5689</v>
      </c>
      <c r="AC192" s="522" t="s">
        <v>5691</v>
      </c>
      <c r="AD192" s="522" t="s">
        <v>5693</v>
      </c>
      <c r="AE192" s="522"/>
      <c r="AF192" s="522"/>
      <c r="AG192" s="522"/>
      <c r="AH192" s="522"/>
      <c r="AI192" s="522"/>
      <c r="AJ192" s="522"/>
      <c r="AK192" s="522"/>
      <c r="AL192" s="522"/>
      <c r="AM192" s="522"/>
      <c r="AN192" s="522"/>
      <c r="AO192" s="527"/>
      <c r="AP192" s="527"/>
      <c r="AQ192" s="527"/>
      <c r="AR192" s="527"/>
      <c r="AS192" s="527"/>
      <c r="AT192" s="527"/>
      <c r="AU192" s="527"/>
      <c r="AV192" s="527"/>
      <c r="AW192" s="527"/>
      <c r="AX192" s="527"/>
      <c r="AY192" s="527"/>
      <c r="AZ192" s="527"/>
      <c r="BA192" s="527"/>
      <c r="BB192" s="527"/>
      <c r="BC192" s="527"/>
      <c r="BD192" s="527"/>
      <c r="BE192" s="527"/>
      <c r="BF192" s="527"/>
      <c r="BG192" s="527"/>
      <c r="BH192" s="527"/>
      <c r="BI192" s="527"/>
      <c r="BJ192" s="527"/>
      <c r="BK192" s="527"/>
      <c r="BL192" s="527"/>
      <c r="BM192" s="527"/>
      <c r="BN192" s="527"/>
      <c r="BO192" s="527"/>
      <c r="BP192" s="527"/>
      <c r="BQ192" s="527"/>
      <c r="BR192" s="527"/>
      <c r="BS192" s="527"/>
      <c r="BT192" s="527"/>
      <c r="BU192" s="527"/>
      <c r="BV192" s="527"/>
      <c r="BW192" s="527"/>
      <c r="BX192" s="527"/>
      <c r="BY192" s="527"/>
      <c r="BZ192" s="527"/>
      <c r="CA192" s="527"/>
      <c r="CB192" s="527"/>
      <c r="CC192" s="527"/>
      <c r="CD192" s="527"/>
      <c r="CE192" s="527"/>
      <c r="CF192" s="527"/>
      <c r="CG192" s="527"/>
      <c r="CH192" s="527"/>
      <c r="CI192" s="527"/>
      <c r="CJ192" s="527"/>
      <c r="CK192" s="527"/>
      <c r="CL192" s="527"/>
      <c r="CM192" s="527"/>
      <c r="CN192" s="527"/>
      <c r="CO192" s="527"/>
      <c r="CP192" s="527"/>
      <c r="CQ192" s="527"/>
      <c r="CR192" s="527"/>
      <c r="CS192" s="527"/>
      <c r="CT192" s="527"/>
      <c r="CU192" s="527"/>
      <c r="CV192" s="527"/>
      <c r="CW192" s="527"/>
      <c r="CX192" s="527"/>
      <c r="CY192" s="527"/>
      <c r="CZ192" s="527"/>
      <c r="DA192" s="527"/>
      <c r="DB192" s="527"/>
      <c r="DC192" s="527"/>
      <c r="DD192" s="527"/>
      <c r="DE192" s="527"/>
      <c r="DF192" s="527"/>
      <c r="DG192" s="527"/>
      <c r="DH192" s="527"/>
      <c r="DI192" s="527"/>
      <c r="DJ192" s="527"/>
      <c r="DK192" s="527"/>
      <c r="DL192" s="527"/>
      <c r="DM192" s="527"/>
      <c r="DN192" s="527"/>
      <c r="DO192" s="527"/>
      <c r="DP192" s="527"/>
      <c r="DQ192" s="527"/>
      <c r="DR192" s="527"/>
      <c r="DS192" s="527"/>
      <c r="DT192" s="527"/>
      <c r="DU192" s="527"/>
      <c r="DV192" s="527"/>
      <c r="DW192" s="527"/>
      <c r="DX192" s="527"/>
      <c r="DY192" s="527"/>
      <c r="DZ192" s="527"/>
      <c r="EA192" s="527"/>
      <c r="EB192" s="527"/>
      <c r="EC192" s="527"/>
      <c r="ED192" s="527"/>
      <c r="EE192" s="527"/>
      <c r="EF192" s="527"/>
      <c r="EG192" s="527"/>
      <c r="EH192" s="527"/>
      <c r="EI192" s="527"/>
      <c r="EJ192" s="527"/>
      <c r="EK192" s="527"/>
      <c r="EL192" s="527"/>
      <c r="EM192" s="527"/>
      <c r="EN192" s="527"/>
      <c r="EO192" s="527"/>
      <c r="EP192" s="527"/>
      <c r="EQ192" s="527"/>
      <c r="ER192" s="527"/>
      <c r="ES192" s="527"/>
      <c r="ET192" s="527"/>
      <c r="EU192" s="527"/>
      <c r="EV192" s="527"/>
      <c r="EW192" s="527"/>
      <c r="EX192" s="527"/>
      <c r="EY192" s="527"/>
      <c r="EZ192" s="527"/>
      <c r="FA192" s="527"/>
      <c r="FB192" s="527"/>
      <c r="FC192" s="527"/>
      <c r="FD192" s="527"/>
      <c r="FE192" s="527"/>
      <c r="FF192" s="527"/>
      <c r="FG192" s="527"/>
      <c r="FH192" s="527"/>
      <c r="FI192" s="527"/>
      <c r="FJ192" s="527"/>
      <c r="FK192" s="527"/>
      <c r="FL192" s="527"/>
      <c r="FM192" s="527"/>
      <c r="FN192" s="527"/>
      <c r="FO192" s="527"/>
      <c r="FP192" s="527"/>
      <c r="FQ192" s="527"/>
      <c r="FR192" s="527"/>
      <c r="FS192" s="527"/>
      <c r="FT192" s="527"/>
      <c r="FU192" s="527"/>
      <c r="FV192" s="527"/>
      <c r="FW192" s="527"/>
      <c r="FX192" s="527"/>
      <c r="FY192" s="527"/>
      <c r="FZ192" s="527"/>
      <c r="GA192" s="527"/>
      <c r="GB192" s="527"/>
      <c r="GC192" s="527"/>
      <c r="GD192" s="527"/>
      <c r="GE192" s="527"/>
      <c r="GF192" s="527"/>
      <c r="GG192" s="527"/>
      <c r="GH192" s="527"/>
      <c r="GI192" s="527"/>
      <c r="GJ192" s="527"/>
      <c r="GK192" s="527"/>
      <c r="GL192" s="527"/>
      <c r="GM192" s="527"/>
      <c r="GN192" s="527"/>
      <c r="GO192" s="527"/>
      <c r="GP192" s="527"/>
      <c r="GQ192" s="527"/>
      <c r="GR192" s="527"/>
      <c r="GS192" s="527"/>
      <c r="GT192" s="527"/>
      <c r="GU192" s="527"/>
      <c r="GV192" s="527"/>
      <c r="GW192" s="527"/>
      <c r="GX192" s="527"/>
      <c r="GY192" s="527"/>
      <c r="GZ192" s="527"/>
      <c r="HA192" s="527"/>
      <c r="HB192" s="527"/>
      <c r="HC192" s="527"/>
      <c r="HD192" s="527"/>
      <c r="HE192" s="527"/>
      <c r="HF192" s="527"/>
      <c r="HG192" s="527"/>
      <c r="HH192" s="527"/>
      <c r="HI192" s="527"/>
      <c r="HJ192" s="527"/>
      <c r="HK192" s="527"/>
      <c r="HL192" s="527"/>
      <c r="HM192" s="527"/>
      <c r="HN192" s="527"/>
      <c r="HO192" s="527"/>
      <c r="HP192" s="527"/>
      <c r="HQ192" s="527"/>
      <c r="HR192" s="527"/>
      <c r="HS192" s="527"/>
    </row>
    <row r="193" customHeight="1" spans="1:227">
      <c r="A193" s="517" t="s">
        <v>889</v>
      </c>
      <c r="B193" s="518">
        <v>45371</v>
      </c>
      <c r="C193" s="519" t="s">
        <v>6767</v>
      </c>
      <c r="D193" s="517" t="s">
        <v>6768</v>
      </c>
      <c r="E193" s="520" t="s">
        <v>6603</v>
      </c>
      <c r="F193" s="521">
        <v>15</v>
      </c>
      <c r="G193" s="521">
        <v>52</v>
      </c>
      <c r="H193" s="522" t="s">
        <v>1520</v>
      </c>
      <c r="I193" s="522" t="s">
        <v>3447</v>
      </c>
      <c r="J193" s="522" t="s">
        <v>6638</v>
      </c>
      <c r="K193" s="522" t="str">
        <f>VLOOKUP(G193,'Accepted Papers'!C$3:J$362,8,FALSE)</f>
        <v>Ekaterina Artemova, Verena Blaschke, Barbara Plank</v>
      </c>
      <c r="L193" s="522" t="s">
        <v>3447</v>
      </c>
      <c r="M193" s="522" t="s">
        <v>3449</v>
      </c>
      <c r="N193" s="522" t="s">
        <v>1875</v>
      </c>
      <c r="O193" s="522"/>
      <c r="P193" s="522"/>
      <c r="Q193" s="522"/>
      <c r="R193" s="522"/>
      <c r="S193" s="522"/>
      <c r="T193" s="459"/>
      <c r="U193" s="459"/>
      <c r="V193" s="522"/>
      <c r="W193" s="522"/>
      <c r="X193" s="522" t="s">
        <v>3447</v>
      </c>
      <c r="Y193" s="522" t="s">
        <v>3449</v>
      </c>
      <c r="Z193" s="522" t="s">
        <v>1875</v>
      </c>
      <c r="AA193" s="522"/>
      <c r="AB193" s="522"/>
      <c r="AC193" s="522"/>
      <c r="AD193" s="522"/>
      <c r="AE193" s="522"/>
      <c r="AF193" s="522"/>
      <c r="AG193" s="522"/>
      <c r="AH193" s="522"/>
      <c r="AI193" s="522"/>
      <c r="AJ193" s="522"/>
      <c r="AK193" s="522"/>
      <c r="AL193" s="522"/>
      <c r="AM193" s="522"/>
      <c r="AN193" s="522"/>
      <c r="AO193" s="527"/>
      <c r="AP193" s="527"/>
      <c r="AQ193" s="527"/>
      <c r="AR193" s="527"/>
      <c r="AS193" s="527"/>
      <c r="AT193" s="527"/>
      <c r="AU193" s="527"/>
      <c r="AV193" s="527"/>
      <c r="AW193" s="527"/>
      <c r="AX193" s="527"/>
      <c r="AY193" s="527"/>
      <c r="AZ193" s="527"/>
      <c r="BA193" s="527"/>
      <c r="BB193" s="527"/>
      <c r="BC193" s="527"/>
      <c r="BD193" s="527"/>
      <c r="BE193" s="527"/>
      <c r="BF193" s="527"/>
      <c r="BG193" s="527"/>
      <c r="BH193" s="527"/>
      <c r="BI193" s="527"/>
      <c r="BJ193" s="527"/>
      <c r="BK193" s="527"/>
      <c r="BL193" s="527"/>
      <c r="BM193" s="527"/>
      <c r="BN193" s="527"/>
      <c r="BO193" s="527"/>
      <c r="BP193" s="527"/>
      <c r="BQ193" s="527"/>
      <c r="BR193" s="527"/>
      <c r="BS193" s="527"/>
      <c r="BT193" s="527"/>
      <c r="BU193" s="527"/>
      <c r="BV193" s="527"/>
      <c r="BW193" s="527"/>
      <c r="BX193" s="527"/>
      <c r="BY193" s="527"/>
      <c r="BZ193" s="527"/>
      <c r="CA193" s="527"/>
      <c r="CB193" s="527"/>
      <c r="CC193" s="527"/>
      <c r="CD193" s="527"/>
      <c r="CE193" s="527"/>
      <c r="CF193" s="527"/>
      <c r="CG193" s="527"/>
      <c r="CH193" s="527"/>
      <c r="CI193" s="527"/>
      <c r="CJ193" s="527"/>
      <c r="CK193" s="527"/>
      <c r="CL193" s="527"/>
      <c r="CM193" s="527"/>
      <c r="CN193" s="527"/>
      <c r="CO193" s="527"/>
      <c r="CP193" s="527"/>
      <c r="CQ193" s="527"/>
      <c r="CR193" s="527"/>
      <c r="CS193" s="527"/>
      <c r="CT193" s="527"/>
      <c r="CU193" s="527"/>
      <c r="CV193" s="527"/>
      <c r="CW193" s="527"/>
      <c r="CX193" s="527"/>
      <c r="CY193" s="527"/>
      <c r="CZ193" s="527"/>
      <c r="DA193" s="527"/>
      <c r="DB193" s="527"/>
      <c r="DC193" s="527"/>
      <c r="DD193" s="527"/>
      <c r="DE193" s="527"/>
      <c r="DF193" s="527"/>
      <c r="DG193" s="527"/>
      <c r="DH193" s="527"/>
      <c r="DI193" s="527"/>
      <c r="DJ193" s="527"/>
      <c r="DK193" s="527"/>
      <c r="DL193" s="527"/>
      <c r="DM193" s="527"/>
      <c r="DN193" s="527"/>
      <c r="DO193" s="527"/>
      <c r="DP193" s="527"/>
      <c r="DQ193" s="527"/>
      <c r="DR193" s="527"/>
      <c r="DS193" s="527"/>
      <c r="DT193" s="527"/>
      <c r="DU193" s="527"/>
      <c r="DV193" s="527"/>
      <c r="DW193" s="527"/>
      <c r="DX193" s="527"/>
      <c r="DY193" s="527"/>
      <c r="DZ193" s="527"/>
      <c r="EA193" s="527"/>
      <c r="EB193" s="527"/>
      <c r="EC193" s="527"/>
      <c r="ED193" s="527"/>
      <c r="EE193" s="527"/>
      <c r="EF193" s="527"/>
      <c r="EG193" s="527"/>
      <c r="EH193" s="527"/>
      <c r="EI193" s="527"/>
      <c r="EJ193" s="527"/>
      <c r="EK193" s="527"/>
      <c r="EL193" s="527"/>
      <c r="EM193" s="527"/>
      <c r="EN193" s="527"/>
      <c r="EO193" s="527"/>
      <c r="EP193" s="527"/>
      <c r="EQ193" s="527"/>
      <c r="ER193" s="527"/>
      <c r="ES193" s="527"/>
      <c r="ET193" s="527"/>
      <c r="EU193" s="527"/>
      <c r="EV193" s="527"/>
      <c r="EW193" s="527"/>
      <c r="EX193" s="527"/>
      <c r="EY193" s="527"/>
      <c r="EZ193" s="527"/>
      <c r="FA193" s="527"/>
      <c r="FB193" s="527"/>
      <c r="FC193" s="527"/>
      <c r="FD193" s="527"/>
      <c r="FE193" s="527"/>
      <c r="FF193" s="527"/>
      <c r="FG193" s="527"/>
      <c r="FH193" s="527"/>
      <c r="FI193" s="527"/>
      <c r="FJ193" s="527"/>
      <c r="FK193" s="527"/>
      <c r="FL193" s="527"/>
      <c r="FM193" s="527"/>
      <c r="FN193" s="527"/>
      <c r="FO193" s="527"/>
      <c r="FP193" s="527"/>
      <c r="FQ193" s="527"/>
      <c r="FR193" s="527"/>
      <c r="FS193" s="527"/>
      <c r="FT193" s="527"/>
      <c r="FU193" s="527"/>
      <c r="FV193" s="527"/>
      <c r="FW193" s="527"/>
      <c r="FX193" s="527"/>
      <c r="FY193" s="527"/>
      <c r="FZ193" s="527"/>
      <c r="GA193" s="527"/>
      <c r="GB193" s="527"/>
      <c r="GC193" s="527"/>
      <c r="GD193" s="527"/>
      <c r="GE193" s="527"/>
      <c r="GF193" s="527"/>
      <c r="GG193" s="527"/>
      <c r="GH193" s="527"/>
      <c r="GI193" s="527"/>
      <c r="GJ193" s="527"/>
      <c r="GK193" s="527"/>
      <c r="GL193" s="527"/>
      <c r="GM193" s="527"/>
      <c r="GN193" s="527"/>
      <c r="GO193" s="527"/>
      <c r="GP193" s="527"/>
      <c r="GQ193" s="527"/>
      <c r="GR193" s="527"/>
      <c r="GS193" s="527"/>
      <c r="GT193" s="527"/>
      <c r="GU193" s="527"/>
      <c r="GV193" s="527"/>
      <c r="GW193" s="527"/>
      <c r="GX193" s="527"/>
      <c r="GY193" s="527"/>
      <c r="GZ193" s="527"/>
      <c r="HA193" s="527"/>
      <c r="HB193" s="527"/>
      <c r="HC193" s="527"/>
      <c r="HD193" s="527"/>
      <c r="HE193" s="527"/>
      <c r="HF193" s="527"/>
      <c r="HG193" s="527"/>
      <c r="HH193" s="527"/>
      <c r="HI193" s="527"/>
      <c r="HJ193" s="527"/>
      <c r="HK193" s="527"/>
      <c r="HL193" s="527"/>
      <c r="HM193" s="527"/>
      <c r="HN193" s="527"/>
      <c r="HO193" s="527"/>
      <c r="HP193" s="527"/>
      <c r="HQ193" s="527"/>
      <c r="HR193" s="527"/>
      <c r="HS193" s="527"/>
    </row>
    <row r="194" customHeight="1" spans="1:227">
      <c r="A194" s="517" t="s">
        <v>889</v>
      </c>
      <c r="B194" s="518">
        <v>45371</v>
      </c>
      <c r="C194" s="519" t="s">
        <v>6767</v>
      </c>
      <c r="D194" s="517" t="s">
        <v>6768</v>
      </c>
      <c r="E194" s="520" t="s">
        <v>6603</v>
      </c>
      <c r="F194" s="521">
        <v>16</v>
      </c>
      <c r="G194" s="521">
        <v>9</v>
      </c>
      <c r="H194" s="522" t="s">
        <v>1355</v>
      </c>
      <c r="I194" s="522" t="s">
        <v>2793</v>
      </c>
      <c r="J194" s="522" t="s">
        <v>6638</v>
      </c>
      <c r="K194" s="522" t="str">
        <f>VLOOKUP(G194,'Accepted Papers'!C$3:J$362,8,FALSE)</f>
        <v>Juhwan Choi, Eunju Lee, Kyohoon Jin, YoungBin Kim</v>
      </c>
      <c r="L194" s="522" t="s">
        <v>2793</v>
      </c>
      <c r="M194" s="522" t="s">
        <v>5050</v>
      </c>
      <c r="N194" s="522" t="s">
        <v>5052</v>
      </c>
      <c r="O194" s="522" t="s">
        <v>5054</v>
      </c>
      <c r="P194" s="522"/>
      <c r="Q194" s="522"/>
      <c r="R194" s="522"/>
      <c r="S194" s="522"/>
      <c r="T194" s="459"/>
      <c r="U194" s="459"/>
      <c r="V194" s="522"/>
      <c r="W194" s="522"/>
      <c r="X194" s="522" t="s">
        <v>2793</v>
      </c>
      <c r="Y194" s="522" t="s">
        <v>5050</v>
      </c>
      <c r="Z194" s="522" t="s">
        <v>5052</v>
      </c>
      <c r="AA194" s="522" t="s">
        <v>5054</v>
      </c>
      <c r="AB194" s="522"/>
      <c r="AC194" s="522"/>
      <c r="AD194" s="522"/>
      <c r="AE194" s="522"/>
      <c r="AF194" s="522"/>
      <c r="AG194" s="522"/>
      <c r="AH194" s="522"/>
      <c r="AI194" s="522"/>
      <c r="AJ194" s="522"/>
      <c r="AK194" s="522"/>
      <c r="AL194" s="522"/>
      <c r="AM194" s="522"/>
      <c r="AN194" s="522"/>
      <c r="AO194" s="527"/>
      <c r="AP194" s="527"/>
      <c r="AQ194" s="527"/>
      <c r="AR194" s="527"/>
      <c r="AS194" s="527"/>
      <c r="AT194" s="527"/>
      <c r="AU194" s="527"/>
      <c r="AV194" s="527"/>
      <c r="AW194" s="527"/>
      <c r="AX194" s="527"/>
      <c r="AY194" s="527"/>
      <c r="AZ194" s="527"/>
      <c r="BA194" s="527"/>
      <c r="BB194" s="527"/>
      <c r="BC194" s="527"/>
      <c r="BD194" s="527"/>
      <c r="BE194" s="527"/>
      <c r="BF194" s="527"/>
      <c r="BG194" s="527"/>
      <c r="BH194" s="527"/>
      <c r="BI194" s="527"/>
      <c r="BJ194" s="527"/>
      <c r="BK194" s="527"/>
      <c r="BL194" s="527"/>
      <c r="BM194" s="527"/>
      <c r="BN194" s="527"/>
      <c r="BO194" s="527"/>
      <c r="BP194" s="527"/>
      <c r="BQ194" s="527"/>
      <c r="BR194" s="527"/>
      <c r="BS194" s="527"/>
      <c r="BT194" s="527"/>
      <c r="BU194" s="527"/>
      <c r="BV194" s="527"/>
      <c r="BW194" s="527"/>
      <c r="BX194" s="527"/>
      <c r="BY194" s="527"/>
      <c r="BZ194" s="527"/>
      <c r="CA194" s="527"/>
      <c r="CB194" s="527"/>
      <c r="CC194" s="527"/>
      <c r="CD194" s="527"/>
      <c r="CE194" s="527"/>
      <c r="CF194" s="527"/>
      <c r="CG194" s="527"/>
      <c r="CH194" s="527"/>
      <c r="CI194" s="527"/>
      <c r="CJ194" s="527"/>
      <c r="CK194" s="527"/>
      <c r="CL194" s="527"/>
      <c r="CM194" s="527"/>
      <c r="CN194" s="527"/>
      <c r="CO194" s="527"/>
      <c r="CP194" s="527"/>
      <c r="CQ194" s="527"/>
      <c r="CR194" s="527"/>
      <c r="CS194" s="527"/>
      <c r="CT194" s="527"/>
      <c r="CU194" s="527"/>
      <c r="CV194" s="527"/>
      <c r="CW194" s="527"/>
      <c r="CX194" s="527"/>
      <c r="CY194" s="527"/>
      <c r="CZ194" s="527"/>
      <c r="DA194" s="527"/>
      <c r="DB194" s="527"/>
      <c r="DC194" s="527"/>
      <c r="DD194" s="527"/>
      <c r="DE194" s="527"/>
      <c r="DF194" s="527"/>
      <c r="DG194" s="527"/>
      <c r="DH194" s="527"/>
      <c r="DI194" s="527"/>
      <c r="DJ194" s="527"/>
      <c r="DK194" s="527"/>
      <c r="DL194" s="527"/>
      <c r="DM194" s="527"/>
      <c r="DN194" s="527"/>
      <c r="DO194" s="527"/>
      <c r="DP194" s="527"/>
      <c r="DQ194" s="527"/>
      <c r="DR194" s="527"/>
      <c r="DS194" s="527"/>
      <c r="DT194" s="527"/>
      <c r="DU194" s="527"/>
      <c r="DV194" s="527"/>
      <c r="DW194" s="527"/>
      <c r="DX194" s="527"/>
      <c r="DY194" s="527"/>
      <c r="DZ194" s="527"/>
      <c r="EA194" s="527"/>
      <c r="EB194" s="527"/>
      <c r="EC194" s="527"/>
      <c r="ED194" s="527"/>
      <c r="EE194" s="527"/>
      <c r="EF194" s="527"/>
      <c r="EG194" s="527"/>
      <c r="EH194" s="527"/>
      <c r="EI194" s="527"/>
      <c r="EJ194" s="527"/>
      <c r="EK194" s="527"/>
      <c r="EL194" s="527"/>
      <c r="EM194" s="527"/>
      <c r="EN194" s="527"/>
      <c r="EO194" s="527"/>
      <c r="EP194" s="527"/>
      <c r="EQ194" s="527"/>
      <c r="ER194" s="527"/>
      <c r="ES194" s="527"/>
      <c r="ET194" s="527"/>
      <c r="EU194" s="527"/>
      <c r="EV194" s="527"/>
      <c r="EW194" s="527"/>
      <c r="EX194" s="527"/>
      <c r="EY194" s="527"/>
      <c r="EZ194" s="527"/>
      <c r="FA194" s="527"/>
      <c r="FB194" s="527"/>
      <c r="FC194" s="527"/>
      <c r="FD194" s="527"/>
      <c r="FE194" s="527"/>
      <c r="FF194" s="527"/>
      <c r="FG194" s="527"/>
      <c r="FH194" s="527"/>
      <c r="FI194" s="527"/>
      <c r="FJ194" s="527"/>
      <c r="FK194" s="527"/>
      <c r="FL194" s="527"/>
      <c r="FM194" s="527"/>
      <c r="FN194" s="527"/>
      <c r="FO194" s="527"/>
      <c r="FP194" s="527"/>
      <c r="FQ194" s="527"/>
      <c r="FR194" s="527"/>
      <c r="FS194" s="527"/>
      <c r="FT194" s="527"/>
      <c r="FU194" s="527"/>
      <c r="FV194" s="527"/>
      <c r="FW194" s="527"/>
      <c r="FX194" s="527"/>
      <c r="FY194" s="527"/>
      <c r="FZ194" s="527"/>
      <c r="GA194" s="527"/>
      <c r="GB194" s="527"/>
      <c r="GC194" s="527"/>
      <c r="GD194" s="527"/>
      <c r="GE194" s="527"/>
      <c r="GF194" s="527"/>
      <c r="GG194" s="527"/>
      <c r="GH194" s="527"/>
      <c r="GI194" s="527"/>
      <c r="GJ194" s="527"/>
      <c r="GK194" s="527"/>
      <c r="GL194" s="527"/>
      <c r="GM194" s="527"/>
      <c r="GN194" s="527"/>
      <c r="GO194" s="527"/>
      <c r="GP194" s="527"/>
      <c r="GQ194" s="527"/>
      <c r="GR194" s="527"/>
      <c r="GS194" s="527"/>
      <c r="GT194" s="527"/>
      <c r="GU194" s="527"/>
      <c r="GV194" s="527"/>
      <c r="GW194" s="527"/>
      <c r="GX194" s="527"/>
      <c r="GY194" s="527"/>
      <c r="GZ194" s="527"/>
      <c r="HA194" s="527"/>
      <c r="HB194" s="527"/>
      <c r="HC194" s="527"/>
      <c r="HD194" s="527"/>
      <c r="HE194" s="527"/>
      <c r="HF194" s="527"/>
      <c r="HG194" s="527"/>
      <c r="HH194" s="527"/>
      <c r="HI194" s="527"/>
      <c r="HJ194" s="527"/>
      <c r="HK194" s="527"/>
      <c r="HL194" s="527"/>
      <c r="HM194" s="527"/>
      <c r="HN194" s="527"/>
      <c r="HO194" s="527"/>
      <c r="HP194" s="527"/>
      <c r="HQ194" s="527"/>
      <c r="HR194" s="527"/>
      <c r="HS194" s="527"/>
    </row>
    <row r="195" customHeight="1" spans="1:227">
      <c r="A195" s="517" t="s">
        <v>889</v>
      </c>
      <c r="B195" s="518">
        <v>45371</v>
      </c>
      <c r="C195" s="519" t="s">
        <v>6767</v>
      </c>
      <c r="D195" s="517" t="s">
        <v>6768</v>
      </c>
      <c r="E195" s="520" t="s">
        <v>6608</v>
      </c>
      <c r="F195" s="521">
        <v>2</v>
      </c>
      <c r="G195" s="521">
        <v>40</v>
      </c>
      <c r="H195" s="522" t="s">
        <v>1465</v>
      </c>
      <c r="I195" s="522" t="s">
        <v>3376</v>
      </c>
      <c r="J195" s="522" t="s">
        <v>6638</v>
      </c>
      <c r="K195" s="522" t="str">
        <f>VLOOKUP(G195,'Accepted Papers'!C$3:J$362,8,FALSE)</f>
        <v>Danni Liu, Jan Niehues</v>
      </c>
      <c r="L195" s="522" t="s">
        <v>3376</v>
      </c>
      <c r="M195" s="522" t="s">
        <v>3378</v>
      </c>
      <c r="N195" s="522"/>
      <c r="O195" s="522"/>
      <c r="P195" s="522"/>
      <c r="Q195" s="522"/>
      <c r="R195" s="522"/>
      <c r="S195" s="522"/>
      <c r="T195" s="459"/>
      <c r="U195" s="459"/>
      <c r="V195" s="522"/>
      <c r="W195" s="522"/>
      <c r="X195" s="522" t="s">
        <v>3376</v>
      </c>
      <c r="Y195" s="522" t="s">
        <v>3378</v>
      </c>
      <c r="Z195" s="522"/>
      <c r="AA195" s="522"/>
      <c r="AB195" s="522"/>
      <c r="AC195" s="522"/>
      <c r="AD195" s="522"/>
      <c r="AE195" s="522"/>
      <c r="AF195" s="522"/>
      <c r="AG195" s="522"/>
      <c r="AH195" s="522"/>
      <c r="AI195" s="522"/>
      <c r="AJ195" s="522"/>
      <c r="AK195" s="522"/>
      <c r="AL195" s="522"/>
      <c r="AM195" s="522"/>
      <c r="AN195" s="522"/>
      <c r="AO195" s="527"/>
      <c r="AP195" s="527"/>
      <c r="AQ195" s="527"/>
      <c r="AR195" s="527"/>
      <c r="AS195" s="527"/>
      <c r="AT195" s="527"/>
      <c r="AU195" s="527"/>
      <c r="AV195" s="527"/>
      <c r="AW195" s="527"/>
      <c r="AX195" s="527"/>
      <c r="AY195" s="527"/>
      <c r="AZ195" s="527"/>
      <c r="BA195" s="527"/>
      <c r="BB195" s="527"/>
      <c r="BC195" s="527"/>
      <c r="BD195" s="527"/>
      <c r="BE195" s="527"/>
      <c r="BF195" s="527"/>
      <c r="BG195" s="527"/>
      <c r="BH195" s="527"/>
      <c r="BI195" s="527"/>
      <c r="BJ195" s="527"/>
      <c r="BK195" s="527"/>
      <c r="BL195" s="527"/>
      <c r="BM195" s="527"/>
      <c r="BN195" s="527"/>
      <c r="BO195" s="527"/>
      <c r="BP195" s="527"/>
      <c r="BQ195" s="527"/>
      <c r="BR195" s="527"/>
      <c r="BS195" s="527"/>
      <c r="BT195" s="527"/>
      <c r="BU195" s="527"/>
      <c r="BV195" s="527"/>
      <c r="BW195" s="527"/>
      <c r="BX195" s="527"/>
      <c r="BY195" s="527"/>
      <c r="BZ195" s="527"/>
      <c r="CA195" s="527"/>
      <c r="CB195" s="527"/>
      <c r="CC195" s="527"/>
      <c r="CD195" s="527"/>
      <c r="CE195" s="527"/>
      <c r="CF195" s="527"/>
      <c r="CG195" s="527"/>
      <c r="CH195" s="527"/>
      <c r="CI195" s="527"/>
      <c r="CJ195" s="527"/>
      <c r="CK195" s="527"/>
      <c r="CL195" s="527"/>
      <c r="CM195" s="527"/>
      <c r="CN195" s="527"/>
      <c r="CO195" s="527"/>
      <c r="CP195" s="527"/>
      <c r="CQ195" s="527"/>
      <c r="CR195" s="527"/>
      <c r="CS195" s="527"/>
      <c r="CT195" s="527"/>
      <c r="CU195" s="527"/>
      <c r="CV195" s="527"/>
      <c r="CW195" s="527"/>
      <c r="CX195" s="527"/>
      <c r="CY195" s="527"/>
      <c r="CZ195" s="527"/>
      <c r="DA195" s="527"/>
      <c r="DB195" s="527"/>
      <c r="DC195" s="527"/>
      <c r="DD195" s="527"/>
      <c r="DE195" s="527"/>
      <c r="DF195" s="527"/>
      <c r="DG195" s="527"/>
      <c r="DH195" s="527"/>
      <c r="DI195" s="527"/>
      <c r="DJ195" s="527"/>
      <c r="DK195" s="527"/>
      <c r="DL195" s="527"/>
      <c r="DM195" s="527"/>
      <c r="DN195" s="527"/>
      <c r="DO195" s="527"/>
      <c r="DP195" s="527"/>
      <c r="DQ195" s="527"/>
      <c r="DR195" s="527"/>
      <c r="DS195" s="527"/>
      <c r="DT195" s="527"/>
      <c r="DU195" s="527"/>
      <c r="DV195" s="527"/>
      <c r="DW195" s="527"/>
      <c r="DX195" s="527"/>
      <c r="DY195" s="527"/>
      <c r="DZ195" s="527"/>
      <c r="EA195" s="527"/>
      <c r="EB195" s="527"/>
      <c r="EC195" s="527"/>
      <c r="ED195" s="527"/>
      <c r="EE195" s="527"/>
      <c r="EF195" s="527"/>
      <c r="EG195" s="527"/>
      <c r="EH195" s="527"/>
      <c r="EI195" s="527"/>
      <c r="EJ195" s="527"/>
      <c r="EK195" s="527"/>
      <c r="EL195" s="527"/>
      <c r="EM195" s="527"/>
      <c r="EN195" s="527"/>
      <c r="EO195" s="527"/>
      <c r="EP195" s="527"/>
      <c r="EQ195" s="527"/>
      <c r="ER195" s="527"/>
      <c r="ES195" s="527"/>
      <c r="ET195" s="527"/>
      <c r="EU195" s="527"/>
      <c r="EV195" s="527"/>
      <c r="EW195" s="527"/>
      <c r="EX195" s="527"/>
      <c r="EY195" s="527"/>
      <c r="EZ195" s="527"/>
      <c r="FA195" s="527"/>
      <c r="FB195" s="527"/>
      <c r="FC195" s="527"/>
      <c r="FD195" s="527"/>
      <c r="FE195" s="527"/>
      <c r="FF195" s="527"/>
      <c r="FG195" s="527"/>
      <c r="FH195" s="527"/>
      <c r="FI195" s="527"/>
      <c r="FJ195" s="527"/>
      <c r="FK195" s="527"/>
      <c r="FL195" s="527"/>
      <c r="FM195" s="527"/>
      <c r="FN195" s="527"/>
      <c r="FO195" s="527"/>
      <c r="FP195" s="527"/>
      <c r="FQ195" s="527"/>
      <c r="FR195" s="527"/>
      <c r="FS195" s="527"/>
      <c r="FT195" s="527"/>
      <c r="FU195" s="527"/>
      <c r="FV195" s="527"/>
      <c r="FW195" s="527"/>
      <c r="FX195" s="527"/>
      <c r="FY195" s="527"/>
      <c r="FZ195" s="527"/>
      <c r="GA195" s="527"/>
      <c r="GB195" s="527"/>
      <c r="GC195" s="527"/>
      <c r="GD195" s="527"/>
      <c r="GE195" s="527"/>
      <c r="GF195" s="527"/>
      <c r="GG195" s="527"/>
      <c r="GH195" s="527"/>
      <c r="GI195" s="527"/>
      <c r="GJ195" s="527"/>
      <c r="GK195" s="527"/>
      <c r="GL195" s="527"/>
      <c r="GM195" s="527"/>
      <c r="GN195" s="527"/>
      <c r="GO195" s="527"/>
      <c r="GP195" s="527"/>
      <c r="GQ195" s="527"/>
      <c r="GR195" s="527"/>
      <c r="GS195" s="527"/>
      <c r="GT195" s="527"/>
      <c r="GU195" s="527"/>
      <c r="GV195" s="527"/>
      <c r="GW195" s="527"/>
      <c r="GX195" s="527"/>
      <c r="GY195" s="527"/>
      <c r="GZ195" s="527"/>
      <c r="HA195" s="527"/>
      <c r="HB195" s="527"/>
      <c r="HC195" s="527"/>
      <c r="HD195" s="527"/>
      <c r="HE195" s="527"/>
      <c r="HF195" s="527"/>
      <c r="HG195" s="527"/>
      <c r="HH195" s="527"/>
      <c r="HI195" s="527"/>
      <c r="HJ195" s="527"/>
      <c r="HK195" s="527"/>
      <c r="HL195" s="527"/>
      <c r="HM195" s="527"/>
      <c r="HN195" s="527"/>
      <c r="HO195" s="527"/>
      <c r="HP195" s="527"/>
      <c r="HQ195" s="527"/>
      <c r="HR195" s="527"/>
      <c r="HS195" s="527"/>
    </row>
    <row r="196" customHeight="1" spans="1:227">
      <c r="A196" s="517" t="s">
        <v>889</v>
      </c>
      <c r="B196" s="518">
        <v>45371</v>
      </c>
      <c r="C196" s="519" t="s">
        <v>6767</v>
      </c>
      <c r="D196" s="517" t="s">
        <v>6768</v>
      </c>
      <c r="E196" s="520" t="s">
        <v>6564</v>
      </c>
      <c r="F196" s="521">
        <v>22</v>
      </c>
      <c r="G196" s="521">
        <v>285</v>
      </c>
      <c r="H196" s="522" t="s">
        <v>2173</v>
      </c>
      <c r="I196" s="522" t="s">
        <v>5707</v>
      </c>
      <c r="J196" s="522" t="s">
        <v>6638</v>
      </c>
      <c r="K196" s="522" t="str">
        <f>VLOOKUP(G196,'Accepted Papers'!C$3:J$362,8,FALSE)</f>
        <v>Nikhil Mehta, Milagro Teruel, Xin Deng, Sergio Patricio Figueroa Sanz, Ahmed Hassan Awadallah, Julia Kiseleva</v>
      </c>
      <c r="L196" s="522" t="s">
        <v>5707</v>
      </c>
      <c r="M196" s="522" t="s">
        <v>5709</v>
      </c>
      <c r="N196" s="522" t="s">
        <v>5711</v>
      </c>
      <c r="O196" s="522" t="s">
        <v>5713</v>
      </c>
      <c r="P196" s="522" t="s">
        <v>5715</v>
      </c>
      <c r="Q196" s="522" t="s">
        <v>2171</v>
      </c>
      <c r="R196" s="522"/>
      <c r="S196" s="522"/>
      <c r="T196" s="459"/>
      <c r="U196" s="459"/>
      <c r="V196" s="522"/>
      <c r="W196" s="522"/>
      <c r="X196" s="522" t="s">
        <v>5707</v>
      </c>
      <c r="Y196" s="522" t="s">
        <v>5709</v>
      </c>
      <c r="Z196" s="522" t="s">
        <v>5711</v>
      </c>
      <c r="AA196" s="522" t="s">
        <v>5713</v>
      </c>
      <c r="AB196" s="522" t="s">
        <v>5715</v>
      </c>
      <c r="AC196" s="522" t="s">
        <v>2171</v>
      </c>
      <c r="AD196" s="522"/>
      <c r="AE196" s="522"/>
      <c r="AF196" s="522"/>
      <c r="AG196" s="522"/>
      <c r="AH196" s="522"/>
      <c r="AI196" s="522"/>
      <c r="AJ196" s="522"/>
      <c r="AK196" s="522"/>
      <c r="AL196" s="522"/>
      <c r="AM196" s="522"/>
      <c r="AN196" s="522"/>
      <c r="AO196" s="527"/>
      <c r="AP196" s="527"/>
      <c r="AQ196" s="527"/>
      <c r="AR196" s="527"/>
      <c r="AS196" s="527"/>
      <c r="AT196" s="527"/>
      <c r="AU196" s="527"/>
      <c r="AV196" s="527"/>
      <c r="AW196" s="527"/>
      <c r="AX196" s="527"/>
      <c r="AY196" s="527"/>
      <c r="AZ196" s="527"/>
      <c r="BA196" s="527"/>
      <c r="BB196" s="527"/>
      <c r="BC196" s="527"/>
      <c r="BD196" s="527"/>
      <c r="BE196" s="527"/>
      <c r="BF196" s="527"/>
      <c r="BG196" s="527"/>
      <c r="BH196" s="527"/>
      <c r="BI196" s="527"/>
      <c r="BJ196" s="527"/>
      <c r="BK196" s="527"/>
      <c r="BL196" s="527"/>
      <c r="BM196" s="527"/>
      <c r="BN196" s="527"/>
      <c r="BO196" s="527"/>
      <c r="BP196" s="527"/>
      <c r="BQ196" s="527"/>
      <c r="BR196" s="527"/>
      <c r="BS196" s="527"/>
      <c r="BT196" s="527"/>
      <c r="BU196" s="527"/>
      <c r="BV196" s="527"/>
      <c r="BW196" s="527"/>
      <c r="BX196" s="527"/>
      <c r="BY196" s="527"/>
      <c r="BZ196" s="527"/>
      <c r="CA196" s="527"/>
      <c r="CB196" s="527"/>
      <c r="CC196" s="527"/>
      <c r="CD196" s="527"/>
      <c r="CE196" s="527"/>
      <c r="CF196" s="527"/>
      <c r="CG196" s="527"/>
      <c r="CH196" s="527"/>
      <c r="CI196" s="527"/>
      <c r="CJ196" s="527"/>
      <c r="CK196" s="527"/>
      <c r="CL196" s="527"/>
      <c r="CM196" s="527"/>
      <c r="CN196" s="527"/>
      <c r="CO196" s="527"/>
      <c r="CP196" s="527"/>
      <c r="CQ196" s="527"/>
      <c r="CR196" s="527"/>
      <c r="CS196" s="527"/>
      <c r="CT196" s="527"/>
      <c r="CU196" s="527"/>
      <c r="CV196" s="527"/>
      <c r="CW196" s="527"/>
      <c r="CX196" s="527"/>
      <c r="CY196" s="527"/>
      <c r="CZ196" s="527"/>
      <c r="DA196" s="527"/>
      <c r="DB196" s="527"/>
      <c r="DC196" s="527"/>
      <c r="DD196" s="527"/>
      <c r="DE196" s="527"/>
      <c r="DF196" s="527"/>
      <c r="DG196" s="527"/>
      <c r="DH196" s="527"/>
      <c r="DI196" s="527"/>
      <c r="DJ196" s="527"/>
      <c r="DK196" s="527"/>
      <c r="DL196" s="527"/>
      <c r="DM196" s="527"/>
      <c r="DN196" s="527"/>
      <c r="DO196" s="527"/>
      <c r="DP196" s="527"/>
      <c r="DQ196" s="527"/>
      <c r="DR196" s="527"/>
      <c r="DS196" s="527"/>
      <c r="DT196" s="527"/>
      <c r="DU196" s="527"/>
      <c r="DV196" s="527"/>
      <c r="DW196" s="527"/>
      <c r="DX196" s="527"/>
      <c r="DY196" s="527"/>
      <c r="DZ196" s="527"/>
      <c r="EA196" s="527"/>
      <c r="EB196" s="527"/>
      <c r="EC196" s="527"/>
      <c r="ED196" s="527"/>
      <c r="EE196" s="527"/>
      <c r="EF196" s="527"/>
      <c r="EG196" s="527"/>
      <c r="EH196" s="527"/>
      <c r="EI196" s="527"/>
      <c r="EJ196" s="527"/>
      <c r="EK196" s="527"/>
      <c r="EL196" s="527"/>
      <c r="EM196" s="527"/>
      <c r="EN196" s="527"/>
      <c r="EO196" s="527"/>
      <c r="EP196" s="527"/>
      <c r="EQ196" s="527"/>
      <c r="ER196" s="527"/>
      <c r="ES196" s="527"/>
      <c r="ET196" s="527"/>
      <c r="EU196" s="527"/>
      <c r="EV196" s="527"/>
      <c r="EW196" s="527"/>
      <c r="EX196" s="527"/>
      <c r="EY196" s="527"/>
      <c r="EZ196" s="527"/>
      <c r="FA196" s="527"/>
      <c r="FB196" s="527"/>
      <c r="FC196" s="527"/>
      <c r="FD196" s="527"/>
      <c r="FE196" s="527"/>
      <c r="FF196" s="527"/>
      <c r="FG196" s="527"/>
      <c r="FH196" s="527"/>
      <c r="FI196" s="527"/>
      <c r="FJ196" s="527"/>
      <c r="FK196" s="527"/>
      <c r="FL196" s="527"/>
      <c r="FM196" s="527"/>
      <c r="FN196" s="527"/>
      <c r="FO196" s="527"/>
      <c r="FP196" s="527"/>
      <c r="FQ196" s="527"/>
      <c r="FR196" s="527"/>
      <c r="FS196" s="527"/>
      <c r="FT196" s="527"/>
      <c r="FU196" s="527"/>
      <c r="FV196" s="527"/>
      <c r="FW196" s="527"/>
      <c r="FX196" s="527"/>
      <c r="FY196" s="527"/>
      <c r="FZ196" s="527"/>
      <c r="GA196" s="527"/>
      <c r="GB196" s="527"/>
      <c r="GC196" s="527"/>
      <c r="GD196" s="527"/>
      <c r="GE196" s="527"/>
      <c r="GF196" s="527"/>
      <c r="GG196" s="527"/>
      <c r="GH196" s="527"/>
      <c r="GI196" s="527"/>
      <c r="GJ196" s="527"/>
      <c r="GK196" s="527"/>
      <c r="GL196" s="527"/>
      <c r="GM196" s="527"/>
      <c r="GN196" s="527"/>
      <c r="GO196" s="527"/>
      <c r="GP196" s="527"/>
      <c r="GQ196" s="527"/>
      <c r="GR196" s="527"/>
      <c r="GS196" s="527"/>
      <c r="GT196" s="527"/>
      <c r="GU196" s="527"/>
      <c r="GV196" s="527"/>
      <c r="GW196" s="527"/>
      <c r="GX196" s="527"/>
      <c r="GY196" s="527"/>
      <c r="GZ196" s="527"/>
      <c r="HA196" s="527"/>
      <c r="HB196" s="527"/>
      <c r="HC196" s="527"/>
      <c r="HD196" s="527"/>
      <c r="HE196" s="527"/>
      <c r="HF196" s="527"/>
      <c r="HG196" s="527"/>
      <c r="HH196" s="527"/>
      <c r="HI196" s="527"/>
      <c r="HJ196" s="527"/>
      <c r="HK196" s="527"/>
      <c r="HL196" s="527"/>
      <c r="HM196" s="527"/>
      <c r="HN196" s="527"/>
      <c r="HO196" s="527"/>
      <c r="HP196" s="527"/>
      <c r="HQ196" s="527"/>
      <c r="HR196" s="527"/>
      <c r="HS196" s="527"/>
    </row>
    <row r="197" customHeight="1" spans="1:227">
      <c r="A197" s="517" t="s">
        <v>889</v>
      </c>
      <c r="B197" s="518">
        <v>45371</v>
      </c>
      <c r="C197" s="519" t="s">
        <v>6767</v>
      </c>
      <c r="D197" s="517" t="s">
        <v>6768</v>
      </c>
      <c r="E197" s="520" t="s">
        <v>6603</v>
      </c>
      <c r="F197" s="521">
        <v>17</v>
      </c>
      <c r="G197" s="521">
        <v>77</v>
      </c>
      <c r="H197" s="522" t="s">
        <v>1594</v>
      </c>
      <c r="I197" s="522" t="s">
        <v>3565</v>
      </c>
      <c r="J197" s="522" t="s">
        <v>6638</v>
      </c>
      <c r="K197" s="522" t="str">
        <f>VLOOKUP(G197,'Accepted Papers'!C$3:J$362,8,FALSE)</f>
        <v>Marinela Parović, Ivan Vulić, Anna Korhonen</v>
      </c>
      <c r="L197" s="522" t="s">
        <v>3565</v>
      </c>
      <c r="M197" s="522" t="s">
        <v>3567</v>
      </c>
      <c r="N197" s="522" t="s">
        <v>3569</v>
      </c>
      <c r="O197" s="522"/>
      <c r="P197" s="522"/>
      <c r="Q197" s="522"/>
      <c r="R197" s="522"/>
      <c r="S197" s="522"/>
      <c r="T197" s="459"/>
      <c r="U197" s="459"/>
      <c r="V197" s="522"/>
      <c r="W197" s="522"/>
      <c r="X197" s="522" t="s">
        <v>3565</v>
      </c>
      <c r="Y197" s="522" t="s">
        <v>3567</v>
      </c>
      <c r="Z197" s="522" t="s">
        <v>3569</v>
      </c>
      <c r="AA197" s="522"/>
      <c r="AB197" s="522"/>
      <c r="AC197" s="522"/>
      <c r="AD197" s="522"/>
      <c r="AE197" s="522"/>
      <c r="AF197" s="522"/>
      <c r="AG197" s="522"/>
      <c r="AH197" s="522"/>
      <c r="AI197" s="522"/>
      <c r="AJ197" s="522"/>
      <c r="AK197" s="522"/>
      <c r="AL197" s="522"/>
      <c r="AM197" s="522"/>
      <c r="AN197" s="522"/>
      <c r="AO197" s="527"/>
      <c r="AP197" s="527"/>
      <c r="AQ197" s="527"/>
      <c r="AR197" s="527"/>
      <c r="AS197" s="527"/>
      <c r="AT197" s="527"/>
      <c r="AU197" s="527"/>
      <c r="AV197" s="527"/>
      <c r="AW197" s="527"/>
      <c r="AX197" s="527"/>
      <c r="AY197" s="527"/>
      <c r="AZ197" s="527"/>
      <c r="BA197" s="527"/>
      <c r="BB197" s="527"/>
      <c r="BC197" s="527"/>
      <c r="BD197" s="527"/>
      <c r="BE197" s="527"/>
      <c r="BF197" s="527"/>
      <c r="BG197" s="527"/>
      <c r="BH197" s="527"/>
      <c r="BI197" s="527"/>
      <c r="BJ197" s="527"/>
      <c r="BK197" s="527"/>
      <c r="BL197" s="527"/>
      <c r="BM197" s="527"/>
      <c r="BN197" s="527"/>
      <c r="BO197" s="527"/>
      <c r="BP197" s="527"/>
      <c r="BQ197" s="527"/>
      <c r="BR197" s="527"/>
      <c r="BS197" s="527"/>
      <c r="BT197" s="527"/>
      <c r="BU197" s="527"/>
      <c r="BV197" s="527"/>
      <c r="BW197" s="527"/>
      <c r="BX197" s="527"/>
      <c r="BY197" s="527"/>
      <c r="BZ197" s="527"/>
      <c r="CA197" s="527"/>
      <c r="CB197" s="527"/>
      <c r="CC197" s="527"/>
      <c r="CD197" s="527"/>
      <c r="CE197" s="527"/>
      <c r="CF197" s="527"/>
      <c r="CG197" s="527"/>
      <c r="CH197" s="527"/>
      <c r="CI197" s="527"/>
      <c r="CJ197" s="527"/>
      <c r="CK197" s="527"/>
      <c r="CL197" s="527"/>
      <c r="CM197" s="527"/>
      <c r="CN197" s="527"/>
      <c r="CO197" s="527"/>
      <c r="CP197" s="527"/>
      <c r="CQ197" s="527"/>
      <c r="CR197" s="527"/>
      <c r="CS197" s="527"/>
      <c r="CT197" s="527"/>
      <c r="CU197" s="527"/>
      <c r="CV197" s="527"/>
      <c r="CW197" s="527"/>
      <c r="CX197" s="527"/>
      <c r="CY197" s="527"/>
      <c r="CZ197" s="527"/>
      <c r="DA197" s="527"/>
      <c r="DB197" s="527"/>
      <c r="DC197" s="527"/>
      <c r="DD197" s="527"/>
      <c r="DE197" s="527"/>
      <c r="DF197" s="527"/>
      <c r="DG197" s="527"/>
      <c r="DH197" s="527"/>
      <c r="DI197" s="527"/>
      <c r="DJ197" s="527"/>
      <c r="DK197" s="527"/>
      <c r="DL197" s="527"/>
      <c r="DM197" s="527"/>
      <c r="DN197" s="527"/>
      <c r="DO197" s="527"/>
      <c r="DP197" s="527"/>
      <c r="DQ197" s="527"/>
      <c r="DR197" s="527"/>
      <c r="DS197" s="527"/>
      <c r="DT197" s="527"/>
      <c r="DU197" s="527"/>
      <c r="DV197" s="527"/>
      <c r="DW197" s="527"/>
      <c r="DX197" s="527"/>
      <c r="DY197" s="527"/>
      <c r="DZ197" s="527"/>
      <c r="EA197" s="527"/>
      <c r="EB197" s="527"/>
      <c r="EC197" s="527"/>
      <c r="ED197" s="527"/>
      <c r="EE197" s="527"/>
      <c r="EF197" s="527"/>
      <c r="EG197" s="527"/>
      <c r="EH197" s="527"/>
      <c r="EI197" s="527"/>
      <c r="EJ197" s="527"/>
      <c r="EK197" s="527"/>
      <c r="EL197" s="527"/>
      <c r="EM197" s="527"/>
      <c r="EN197" s="527"/>
      <c r="EO197" s="527"/>
      <c r="EP197" s="527"/>
      <c r="EQ197" s="527"/>
      <c r="ER197" s="527"/>
      <c r="ES197" s="527"/>
      <c r="ET197" s="527"/>
      <c r="EU197" s="527"/>
      <c r="EV197" s="527"/>
      <c r="EW197" s="527"/>
      <c r="EX197" s="527"/>
      <c r="EY197" s="527"/>
      <c r="EZ197" s="527"/>
      <c r="FA197" s="527"/>
      <c r="FB197" s="527"/>
      <c r="FC197" s="527"/>
      <c r="FD197" s="527"/>
      <c r="FE197" s="527"/>
      <c r="FF197" s="527"/>
      <c r="FG197" s="527"/>
      <c r="FH197" s="527"/>
      <c r="FI197" s="527"/>
      <c r="FJ197" s="527"/>
      <c r="FK197" s="527"/>
      <c r="FL197" s="527"/>
      <c r="FM197" s="527"/>
      <c r="FN197" s="527"/>
      <c r="FO197" s="527"/>
      <c r="FP197" s="527"/>
      <c r="FQ197" s="527"/>
      <c r="FR197" s="527"/>
      <c r="FS197" s="527"/>
      <c r="FT197" s="527"/>
      <c r="FU197" s="527"/>
      <c r="FV197" s="527"/>
      <c r="FW197" s="527"/>
      <c r="FX197" s="527"/>
      <c r="FY197" s="527"/>
      <c r="FZ197" s="527"/>
      <c r="GA197" s="527"/>
      <c r="GB197" s="527"/>
      <c r="GC197" s="527"/>
      <c r="GD197" s="527"/>
      <c r="GE197" s="527"/>
      <c r="GF197" s="527"/>
      <c r="GG197" s="527"/>
      <c r="GH197" s="527"/>
      <c r="GI197" s="527"/>
      <c r="GJ197" s="527"/>
      <c r="GK197" s="527"/>
      <c r="GL197" s="527"/>
      <c r="GM197" s="527"/>
      <c r="GN197" s="527"/>
      <c r="GO197" s="527"/>
      <c r="GP197" s="527"/>
      <c r="GQ197" s="527"/>
      <c r="GR197" s="527"/>
      <c r="GS197" s="527"/>
      <c r="GT197" s="527"/>
      <c r="GU197" s="527"/>
      <c r="GV197" s="527"/>
      <c r="GW197" s="527"/>
      <c r="GX197" s="527"/>
      <c r="GY197" s="527"/>
      <c r="GZ197" s="527"/>
      <c r="HA197" s="527"/>
      <c r="HB197" s="527"/>
      <c r="HC197" s="527"/>
      <c r="HD197" s="527"/>
      <c r="HE197" s="527"/>
      <c r="HF197" s="527"/>
      <c r="HG197" s="527"/>
      <c r="HH197" s="527"/>
      <c r="HI197" s="527"/>
      <c r="HJ197" s="527"/>
      <c r="HK197" s="527"/>
      <c r="HL197" s="527"/>
      <c r="HM197" s="527"/>
      <c r="HN197" s="527"/>
      <c r="HO197" s="527"/>
      <c r="HP197" s="527"/>
      <c r="HQ197" s="527"/>
      <c r="HR197" s="527"/>
      <c r="HS197" s="527"/>
    </row>
    <row r="198" customHeight="1" spans="1:227">
      <c r="A198" s="517" t="s">
        <v>889</v>
      </c>
      <c r="B198" s="518">
        <v>45371</v>
      </c>
      <c r="C198" s="519" t="s">
        <v>6767</v>
      </c>
      <c r="D198" s="517" t="s">
        <v>6768</v>
      </c>
      <c r="E198" s="520" t="s">
        <v>6608</v>
      </c>
      <c r="F198" s="521">
        <v>3</v>
      </c>
      <c r="G198" s="521">
        <v>379</v>
      </c>
      <c r="H198" s="522" t="s">
        <v>2440</v>
      </c>
      <c r="I198" s="522" t="s">
        <v>5945</v>
      </c>
      <c r="J198" s="522" t="s">
        <v>6638</v>
      </c>
      <c r="K198" s="522" t="str">
        <f>VLOOKUP(G198,'Accepted Papers'!C$3:J$362,8,FALSE)</f>
        <v>Ander Corral, Xabier Saralegi</v>
      </c>
      <c r="L198" s="522" t="s">
        <v>5945</v>
      </c>
      <c r="M198" s="522" t="s">
        <v>5947</v>
      </c>
      <c r="N198" s="522"/>
      <c r="O198" s="522"/>
      <c r="P198" s="522"/>
      <c r="Q198" s="522"/>
      <c r="R198" s="522"/>
      <c r="S198" s="522"/>
      <c r="T198" s="459"/>
      <c r="U198" s="459"/>
      <c r="V198" s="522"/>
      <c r="W198" s="522"/>
      <c r="X198" s="522" t="s">
        <v>5945</v>
      </c>
      <c r="Y198" s="522" t="s">
        <v>5947</v>
      </c>
      <c r="Z198" s="522"/>
      <c r="AA198" s="522"/>
      <c r="AB198" s="522"/>
      <c r="AC198" s="522"/>
      <c r="AD198" s="522"/>
      <c r="AE198" s="522"/>
      <c r="AF198" s="522"/>
      <c r="AG198" s="522"/>
      <c r="AH198" s="522"/>
      <c r="AI198" s="522"/>
      <c r="AJ198" s="522"/>
      <c r="AK198" s="522"/>
      <c r="AL198" s="522"/>
      <c r="AM198" s="522"/>
      <c r="AN198" s="522"/>
      <c r="AO198" s="527"/>
      <c r="AP198" s="527"/>
      <c r="AQ198" s="527"/>
      <c r="AR198" s="527"/>
      <c r="AS198" s="527"/>
      <c r="AT198" s="527"/>
      <c r="AU198" s="527"/>
      <c r="AV198" s="527"/>
      <c r="AW198" s="527"/>
      <c r="AX198" s="527"/>
      <c r="AY198" s="527"/>
      <c r="AZ198" s="527"/>
      <c r="BA198" s="527"/>
      <c r="BB198" s="527"/>
      <c r="BC198" s="527"/>
      <c r="BD198" s="527"/>
      <c r="BE198" s="527"/>
      <c r="BF198" s="527"/>
      <c r="BG198" s="527"/>
      <c r="BH198" s="527"/>
      <c r="BI198" s="527"/>
      <c r="BJ198" s="527"/>
      <c r="BK198" s="527"/>
      <c r="BL198" s="527"/>
      <c r="BM198" s="527"/>
      <c r="BN198" s="527"/>
      <c r="BO198" s="527"/>
      <c r="BP198" s="527"/>
      <c r="BQ198" s="527"/>
      <c r="BR198" s="527"/>
      <c r="BS198" s="527"/>
      <c r="BT198" s="527"/>
      <c r="BU198" s="527"/>
      <c r="BV198" s="527"/>
      <c r="BW198" s="527"/>
      <c r="BX198" s="527"/>
      <c r="BY198" s="527"/>
      <c r="BZ198" s="527"/>
      <c r="CA198" s="527"/>
      <c r="CB198" s="527"/>
      <c r="CC198" s="527"/>
      <c r="CD198" s="527"/>
      <c r="CE198" s="527"/>
      <c r="CF198" s="527"/>
      <c r="CG198" s="527"/>
      <c r="CH198" s="527"/>
      <c r="CI198" s="527"/>
      <c r="CJ198" s="527"/>
      <c r="CK198" s="527"/>
      <c r="CL198" s="527"/>
      <c r="CM198" s="527"/>
      <c r="CN198" s="527"/>
      <c r="CO198" s="527"/>
      <c r="CP198" s="527"/>
      <c r="CQ198" s="527"/>
      <c r="CR198" s="527"/>
      <c r="CS198" s="527"/>
      <c r="CT198" s="527"/>
      <c r="CU198" s="527"/>
      <c r="CV198" s="527"/>
      <c r="CW198" s="527"/>
      <c r="CX198" s="527"/>
      <c r="CY198" s="527"/>
      <c r="CZ198" s="527"/>
      <c r="DA198" s="527"/>
      <c r="DB198" s="527"/>
      <c r="DC198" s="527"/>
      <c r="DD198" s="527"/>
      <c r="DE198" s="527"/>
      <c r="DF198" s="527"/>
      <c r="DG198" s="527"/>
      <c r="DH198" s="527"/>
      <c r="DI198" s="527"/>
      <c r="DJ198" s="527"/>
      <c r="DK198" s="527"/>
      <c r="DL198" s="527"/>
      <c r="DM198" s="527"/>
      <c r="DN198" s="527"/>
      <c r="DO198" s="527"/>
      <c r="DP198" s="527"/>
      <c r="DQ198" s="527"/>
      <c r="DR198" s="527"/>
      <c r="DS198" s="527"/>
      <c r="DT198" s="527"/>
      <c r="DU198" s="527"/>
      <c r="DV198" s="527"/>
      <c r="DW198" s="527"/>
      <c r="DX198" s="527"/>
      <c r="DY198" s="527"/>
      <c r="DZ198" s="527"/>
      <c r="EA198" s="527"/>
      <c r="EB198" s="527"/>
      <c r="EC198" s="527"/>
      <c r="ED198" s="527"/>
      <c r="EE198" s="527"/>
      <c r="EF198" s="527"/>
      <c r="EG198" s="527"/>
      <c r="EH198" s="527"/>
      <c r="EI198" s="527"/>
      <c r="EJ198" s="527"/>
      <c r="EK198" s="527"/>
      <c r="EL198" s="527"/>
      <c r="EM198" s="527"/>
      <c r="EN198" s="527"/>
      <c r="EO198" s="527"/>
      <c r="EP198" s="527"/>
      <c r="EQ198" s="527"/>
      <c r="ER198" s="527"/>
      <c r="ES198" s="527"/>
      <c r="ET198" s="527"/>
      <c r="EU198" s="527"/>
      <c r="EV198" s="527"/>
      <c r="EW198" s="527"/>
      <c r="EX198" s="527"/>
      <c r="EY198" s="527"/>
      <c r="EZ198" s="527"/>
      <c r="FA198" s="527"/>
      <c r="FB198" s="527"/>
      <c r="FC198" s="527"/>
      <c r="FD198" s="527"/>
      <c r="FE198" s="527"/>
      <c r="FF198" s="527"/>
      <c r="FG198" s="527"/>
      <c r="FH198" s="527"/>
      <c r="FI198" s="527"/>
      <c r="FJ198" s="527"/>
      <c r="FK198" s="527"/>
      <c r="FL198" s="527"/>
      <c r="FM198" s="527"/>
      <c r="FN198" s="527"/>
      <c r="FO198" s="527"/>
      <c r="FP198" s="527"/>
      <c r="FQ198" s="527"/>
      <c r="FR198" s="527"/>
      <c r="FS198" s="527"/>
      <c r="FT198" s="527"/>
      <c r="FU198" s="527"/>
      <c r="FV198" s="527"/>
      <c r="FW198" s="527"/>
      <c r="FX198" s="527"/>
      <c r="FY198" s="527"/>
      <c r="FZ198" s="527"/>
      <c r="GA198" s="527"/>
      <c r="GB198" s="527"/>
      <c r="GC198" s="527"/>
      <c r="GD198" s="527"/>
      <c r="GE198" s="527"/>
      <c r="GF198" s="527"/>
      <c r="GG198" s="527"/>
      <c r="GH198" s="527"/>
      <c r="GI198" s="527"/>
      <c r="GJ198" s="527"/>
      <c r="GK198" s="527"/>
      <c r="GL198" s="527"/>
      <c r="GM198" s="527"/>
      <c r="GN198" s="527"/>
      <c r="GO198" s="527"/>
      <c r="GP198" s="527"/>
      <c r="GQ198" s="527"/>
      <c r="GR198" s="527"/>
      <c r="GS198" s="527"/>
      <c r="GT198" s="527"/>
      <c r="GU198" s="527"/>
      <c r="GV198" s="527"/>
      <c r="GW198" s="527"/>
      <c r="GX198" s="527"/>
      <c r="GY198" s="527"/>
      <c r="GZ198" s="527"/>
      <c r="HA198" s="527"/>
      <c r="HB198" s="527"/>
      <c r="HC198" s="527"/>
      <c r="HD198" s="527"/>
      <c r="HE198" s="527"/>
      <c r="HF198" s="527"/>
      <c r="HG198" s="527"/>
      <c r="HH198" s="527"/>
      <c r="HI198" s="527"/>
      <c r="HJ198" s="527"/>
      <c r="HK198" s="527"/>
      <c r="HL198" s="527"/>
      <c r="HM198" s="527"/>
      <c r="HN198" s="527"/>
      <c r="HO198" s="527"/>
      <c r="HP198" s="527"/>
      <c r="HQ198" s="527"/>
      <c r="HR198" s="527"/>
      <c r="HS198" s="527"/>
    </row>
    <row r="199" customHeight="1" spans="1:227">
      <c r="A199" s="517" t="s">
        <v>889</v>
      </c>
      <c r="B199" s="518">
        <v>45371</v>
      </c>
      <c r="C199" s="519" t="s">
        <v>6767</v>
      </c>
      <c r="D199" s="517" t="s">
        <v>6768</v>
      </c>
      <c r="E199" s="520" t="s">
        <v>6603</v>
      </c>
      <c r="F199" s="521">
        <v>18</v>
      </c>
      <c r="G199" s="521">
        <v>44</v>
      </c>
      <c r="H199" s="522" t="s">
        <v>1485</v>
      </c>
      <c r="I199" s="522" t="s">
        <v>3403</v>
      </c>
      <c r="J199" s="522" t="s">
        <v>6638</v>
      </c>
      <c r="K199" s="522" t="str">
        <f>VLOOKUP(G199,'Accepted Papers'!C$3:J$362,8,FALSE)</f>
        <v>Emi Baylor, Esther Ploeger, Johannes Bjerva</v>
      </c>
      <c r="L199" s="522" t="s">
        <v>3403</v>
      </c>
      <c r="M199" s="522" t="s">
        <v>3405</v>
      </c>
      <c r="N199" s="522" t="s">
        <v>3407</v>
      </c>
      <c r="O199" s="522"/>
      <c r="P199" s="522"/>
      <c r="Q199" s="522"/>
      <c r="R199" s="522"/>
      <c r="S199" s="522"/>
      <c r="T199" s="459"/>
      <c r="U199" s="459"/>
      <c r="V199" s="522"/>
      <c r="W199" s="522"/>
      <c r="X199" s="522" t="s">
        <v>3403</v>
      </c>
      <c r="Y199" s="522" t="s">
        <v>3405</v>
      </c>
      <c r="Z199" s="522" t="s">
        <v>3407</v>
      </c>
      <c r="AA199" s="522"/>
      <c r="AB199" s="522"/>
      <c r="AC199" s="522"/>
      <c r="AD199" s="522"/>
      <c r="AE199" s="522"/>
      <c r="AF199" s="522"/>
      <c r="AG199" s="522"/>
      <c r="AH199" s="522"/>
      <c r="AI199" s="522"/>
      <c r="AJ199" s="522"/>
      <c r="AK199" s="522"/>
      <c r="AL199" s="522"/>
      <c r="AM199" s="522"/>
      <c r="AN199" s="522"/>
      <c r="AO199" s="527"/>
      <c r="AP199" s="527"/>
      <c r="AQ199" s="527"/>
      <c r="AR199" s="527"/>
      <c r="AS199" s="527"/>
      <c r="AT199" s="527"/>
      <c r="AU199" s="527"/>
      <c r="AV199" s="527"/>
      <c r="AW199" s="527"/>
      <c r="AX199" s="527"/>
      <c r="AY199" s="527"/>
      <c r="AZ199" s="527"/>
      <c r="BA199" s="527"/>
      <c r="BB199" s="527"/>
      <c r="BC199" s="527"/>
      <c r="BD199" s="527"/>
      <c r="BE199" s="527"/>
      <c r="BF199" s="527"/>
      <c r="BG199" s="527"/>
      <c r="BH199" s="527"/>
      <c r="BI199" s="527"/>
      <c r="BJ199" s="527"/>
      <c r="BK199" s="527"/>
      <c r="BL199" s="527"/>
      <c r="BM199" s="527"/>
      <c r="BN199" s="527"/>
      <c r="BO199" s="527"/>
      <c r="BP199" s="527"/>
      <c r="BQ199" s="527"/>
      <c r="BR199" s="527"/>
      <c r="BS199" s="527"/>
      <c r="BT199" s="527"/>
      <c r="BU199" s="527"/>
      <c r="BV199" s="527"/>
      <c r="BW199" s="527"/>
      <c r="BX199" s="527"/>
      <c r="BY199" s="527"/>
      <c r="BZ199" s="527"/>
      <c r="CA199" s="527"/>
      <c r="CB199" s="527"/>
      <c r="CC199" s="527"/>
      <c r="CD199" s="527"/>
      <c r="CE199" s="527"/>
      <c r="CF199" s="527"/>
      <c r="CG199" s="527"/>
      <c r="CH199" s="527"/>
      <c r="CI199" s="527"/>
      <c r="CJ199" s="527"/>
      <c r="CK199" s="527"/>
      <c r="CL199" s="527"/>
      <c r="CM199" s="527"/>
      <c r="CN199" s="527"/>
      <c r="CO199" s="527"/>
      <c r="CP199" s="527"/>
      <c r="CQ199" s="527"/>
      <c r="CR199" s="527"/>
      <c r="CS199" s="527"/>
      <c r="CT199" s="527"/>
      <c r="CU199" s="527"/>
      <c r="CV199" s="527"/>
      <c r="CW199" s="527"/>
      <c r="CX199" s="527"/>
      <c r="CY199" s="527"/>
      <c r="CZ199" s="527"/>
      <c r="DA199" s="527"/>
      <c r="DB199" s="527"/>
      <c r="DC199" s="527"/>
      <c r="DD199" s="527"/>
      <c r="DE199" s="527"/>
      <c r="DF199" s="527"/>
      <c r="DG199" s="527"/>
      <c r="DH199" s="527"/>
      <c r="DI199" s="527"/>
      <c r="DJ199" s="527"/>
      <c r="DK199" s="527"/>
      <c r="DL199" s="527"/>
      <c r="DM199" s="527"/>
      <c r="DN199" s="527"/>
      <c r="DO199" s="527"/>
      <c r="DP199" s="527"/>
      <c r="DQ199" s="527"/>
      <c r="DR199" s="527"/>
      <c r="DS199" s="527"/>
      <c r="DT199" s="527"/>
      <c r="DU199" s="527"/>
      <c r="DV199" s="527"/>
      <c r="DW199" s="527"/>
      <c r="DX199" s="527"/>
      <c r="DY199" s="527"/>
      <c r="DZ199" s="527"/>
      <c r="EA199" s="527"/>
      <c r="EB199" s="527"/>
      <c r="EC199" s="527"/>
      <c r="ED199" s="527"/>
      <c r="EE199" s="527"/>
      <c r="EF199" s="527"/>
      <c r="EG199" s="527"/>
      <c r="EH199" s="527"/>
      <c r="EI199" s="527"/>
      <c r="EJ199" s="527"/>
      <c r="EK199" s="527"/>
      <c r="EL199" s="527"/>
      <c r="EM199" s="527"/>
      <c r="EN199" s="527"/>
      <c r="EO199" s="527"/>
      <c r="EP199" s="527"/>
      <c r="EQ199" s="527"/>
      <c r="ER199" s="527"/>
      <c r="ES199" s="527"/>
      <c r="ET199" s="527"/>
      <c r="EU199" s="527"/>
      <c r="EV199" s="527"/>
      <c r="EW199" s="527"/>
      <c r="EX199" s="527"/>
      <c r="EY199" s="527"/>
      <c r="EZ199" s="527"/>
      <c r="FA199" s="527"/>
      <c r="FB199" s="527"/>
      <c r="FC199" s="527"/>
      <c r="FD199" s="527"/>
      <c r="FE199" s="527"/>
      <c r="FF199" s="527"/>
      <c r="FG199" s="527"/>
      <c r="FH199" s="527"/>
      <c r="FI199" s="527"/>
      <c r="FJ199" s="527"/>
      <c r="FK199" s="527"/>
      <c r="FL199" s="527"/>
      <c r="FM199" s="527"/>
      <c r="FN199" s="527"/>
      <c r="FO199" s="527"/>
      <c r="FP199" s="527"/>
      <c r="FQ199" s="527"/>
      <c r="FR199" s="527"/>
      <c r="FS199" s="527"/>
      <c r="FT199" s="527"/>
      <c r="FU199" s="527"/>
      <c r="FV199" s="527"/>
      <c r="FW199" s="527"/>
      <c r="FX199" s="527"/>
      <c r="FY199" s="527"/>
      <c r="FZ199" s="527"/>
      <c r="GA199" s="527"/>
      <c r="GB199" s="527"/>
      <c r="GC199" s="527"/>
      <c r="GD199" s="527"/>
      <c r="GE199" s="527"/>
      <c r="GF199" s="527"/>
      <c r="GG199" s="527"/>
      <c r="GH199" s="527"/>
      <c r="GI199" s="527"/>
      <c r="GJ199" s="527"/>
      <c r="GK199" s="527"/>
      <c r="GL199" s="527"/>
      <c r="GM199" s="527"/>
      <c r="GN199" s="527"/>
      <c r="GO199" s="527"/>
      <c r="GP199" s="527"/>
      <c r="GQ199" s="527"/>
      <c r="GR199" s="527"/>
      <c r="GS199" s="527"/>
      <c r="GT199" s="527"/>
      <c r="GU199" s="527"/>
      <c r="GV199" s="527"/>
      <c r="GW199" s="527"/>
      <c r="GX199" s="527"/>
      <c r="GY199" s="527"/>
      <c r="GZ199" s="527"/>
      <c r="HA199" s="527"/>
      <c r="HB199" s="527"/>
      <c r="HC199" s="527"/>
      <c r="HD199" s="527"/>
      <c r="HE199" s="527"/>
      <c r="HF199" s="527"/>
      <c r="HG199" s="527"/>
      <c r="HH199" s="527"/>
      <c r="HI199" s="527"/>
      <c r="HJ199" s="527"/>
      <c r="HK199" s="527"/>
      <c r="HL199" s="527"/>
      <c r="HM199" s="527"/>
      <c r="HN199" s="527"/>
      <c r="HO199" s="527"/>
      <c r="HP199" s="527"/>
      <c r="HQ199" s="527"/>
      <c r="HR199" s="527"/>
      <c r="HS199" s="527"/>
    </row>
    <row r="200" customHeight="1" spans="1:227">
      <c r="A200" s="517" t="s">
        <v>889</v>
      </c>
      <c r="B200" s="518">
        <v>45371</v>
      </c>
      <c r="C200" s="519" t="s">
        <v>6767</v>
      </c>
      <c r="D200" s="517" t="s">
        <v>6768</v>
      </c>
      <c r="E200" s="520" t="s">
        <v>6608</v>
      </c>
      <c r="F200" s="521">
        <v>4</v>
      </c>
      <c r="G200" s="521">
        <v>371</v>
      </c>
      <c r="H200" s="522" t="s">
        <v>2420</v>
      </c>
      <c r="I200" s="522" t="s">
        <v>5924</v>
      </c>
      <c r="J200" s="522" t="s">
        <v>6638</v>
      </c>
      <c r="K200" s="522" t="str">
        <f>VLOOKUP(G200,'Accepted Papers'!C$3:J$362,8,FALSE)</f>
        <v>Wafaa Mohammed, Vlad Niculae</v>
      </c>
      <c r="L200" s="522" t="s">
        <v>5924</v>
      </c>
      <c r="M200" s="522" t="s">
        <v>5926</v>
      </c>
      <c r="N200" s="522"/>
      <c r="O200" s="522"/>
      <c r="P200" s="522"/>
      <c r="Q200" s="522"/>
      <c r="R200" s="522"/>
      <c r="S200" s="522"/>
      <c r="T200" s="459"/>
      <c r="U200" s="459"/>
      <c r="V200" s="522"/>
      <c r="W200" s="522"/>
      <c r="X200" s="522" t="s">
        <v>5924</v>
      </c>
      <c r="Y200" s="522" t="s">
        <v>5926</v>
      </c>
      <c r="Z200" s="522"/>
      <c r="AA200" s="522"/>
      <c r="AB200" s="522"/>
      <c r="AC200" s="522"/>
      <c r="AD200" s="522"/>
      <c r="AE200" s="522"/>
      <c r="AF200" s="522"/>
      <c r="AG200" s="522"/>
      <c r="AH200" s="522"/>
      <c r="AI200" s="522"/>
      <c r="AJ200" s="522"/>
      <c r="AK200" s="522"/>
      <c r="AL200" s="522"/>
      <c r="AM200" s="522"/>
      <c r="AN200" s="522"/>
      <c r="AO200" s="527"/>
      <c r="AP200" s="527"/>
      <c r="AQ200" s="527"/>
      <c r="AR200" s="527"/>
      <c r="AS200" s="527"/>
      <c r="AT200" s="527"/>
      <c r="AU200" s="527"/>
      <c r="AV200" s="527"/>
      <c r="AW200" s="527"/>
      <c r="AX200" s="527"/>
      <c r="AY200" s="527"/>
      <c r="AZ200" s="527"/>
      <c r="BA200" s="527"/>
      <c r="BB200" s="527"/>
      <c r="BC200" s="527"/>
      <c r="BD200" s="527"/>
      <c r="BE200" s="527"/>
      <c r="BF200" s="527"/>
      <c r="BG200" s="527"/>
      <c r="BH200" s="527"/>
      <c r="BI200" s="527"/>
      <c r="BJ200" s="527"/>
      <c r="BK200" s="527"/>
      <c r="BL200" s="527"/>
      <c r="BM200" s="527"/>
      <c r="BN200" s="527"/>
      <c r="BO200" s="527"/>
      <c r="BP200" s="527"/>
      <c r="BQ200" s="527"/>
      <c r="BR200" s="527"/>
      <c r="BS200" s="527"/>
      <c r="BT200" s="527"/>
      <c r="BU200" s="527"/>
      <c r="BV200" s="527"/>
      <c r="BW200" s="527"/>
      <c r="BX200" s="527"/>
      <c r="BY200" s="527"/>
      <c r="BZ200" s="527"/>
      <c r="CA200" s="527"/>
      <c r="CB200" s="527"/>
      <c r="CC200" s="527"/>
      <c r="CD200" s="527"/>
      <c r="CE200" s="527"/>
      <c r="CF200" s="527"/>
      <c r="CG200" s="527"/>
      <c r="CH200" s="527"/>
      <c r="CI200" s="527"/>
      <c r="CJ200" s="527"/>
      <c r="CK200" s="527"/>
      <c r="CL200" s="527"/>
      <c r="CM200" s="527"/>
      <c r="CN200" s="527"/>
      <c r="CO200" s="527"/>
      <c r="CP200" s="527"/>
      <c r="CQ200" s="527"/>
      <c r="CR200" s="527"/>
      <c r="CS200" s="527"/>
      <c r="CT200" s="527"/>
      <c r="CU200" s="527"/>
      <c r="CV200" s="527"/>
      <c r="CW200" s="527"/>
      <c r="CX200" s="527"/>
      <c r="CY200" s="527"/>
      <c r="CZ200" s="527"/>
      <c r="DA200" s="527"/>
      <c r="DB200" s="527"/>
      <c r="DC200" s="527"/>
      <c r="DD200" s="527"/>
      <c r="DE200" s="527"/>
      <c r="DF200" s="527"/>
      <c r="DG200" s="527"/>
      <c r="DH200" s="527"/>
      <c r="DI200" s="527"/>
      <c r="DJ200" s="527"/>
      <c r="DK200" s="527"/>
      <c r="DL200" s="527"/>
      <c r="DM200" s="527"/>
      <c r="DN200" s="527"/>
      <c r="DO200" s="527"/>
      <c r="DP200" s="527"/>
      <c r="DQ200" s="527"/>
      <c r="DR200" s="527"/>
      <c r="DS200" s="527"/>
      <c r="DT200" s="527"/>
      <c r="DU200" s="527"/>
      <c r="DV200" s="527"/>
      <c r="DW200" s="527"/>
      <c r="DX200" s="527"/>
      <c r="DY200" s="527"/>
      <c r="DZ200" s="527"/>
      <c r="EA200" s="527"/>
      <c r="EB200" s="527"/>
      <c r="EC200" s="527"/>
      <c r="ED200" s="527"/>
      <c r="EE200" s="527"/>
      <c r="EF200" s="527"/>
      <c r="EG200" s="527"/>
      <c r="EH200" s="527"/>
      <c r="EI200" s="527"/>
      <c r="EJ200" s="527"/>
      <c r="EK200" s="527"/>
      <c r="EL200" s="527"/>
      <c r="EM200" s="527"/>
      <c r="EN200" s="527"/>
      <c r="EO200" s="527"/>
      <c r="EP200" s="527"/>
      <c r="EQ200" s="527"/>
      <c r="ER200" s="527"/>
      <c r="ES200" s="527"/>
      <c r="ET200" s="527"/>
      <c r="EU200" s="527"/>
      <c r="EV200" s="527"/>
      <c r="EW200" s="527"/>
      <c r="EX200" s="527"/>
      <c r="EY200" s="527"/>
      <c r="EZ200" s="527"/>
      <c r="FA200" s="527"/>
      <c r="FB200" s="527"/>
      <c r="FC200" s="527"/>
      <c r="FD200" s="527"/>
      <c r="FE200" s="527"/>
      <c r="FF200" s="527"/>
      <c r="FG200" s="527"/>
      <c r="FH200" s="527"/>
      <c r="FI200" s="527"/>
      <c r="FJ200" s="527"/>
      <c r="FK200" s="527"/>
      <c r="FL200" s="527"/>
      <c r="FM200" s="527"/>
      <c r="FN200" s="527"/>
      <c r="FO200" s="527"/>
      <c r="FP200" s="527"/>
      <c r="FQ200" s="527"/>
      <c r="FR200" s="527"/>
      <c r="FS200" s="527"/>
      <c r="FT200" s="527"/>
      <c r="FU200" s="527"/>
      <c r="FV200" s="527"/>
      <c r="FW200" s="527"/>
      <c r="FX200" s="527"/>
      <c r="FY200" s="527"/>
      <c r="FZ200" s="527"/>
      <c r="GA200" s="527"/>
      <c r="GB200" s="527"/>
      <c r="GC200" s="527"/>
      <c r="GD200" s="527"/>
      <c r="GE200" s="527"/>
      <c r="GF200" s="527"/>
      <c r="GG200" s="527"/>
      <c r="GH200" s="527"/>
      <c r="GI200" s="527"/>
      <c r="GJ200" s="527"/>
      <c r="GK200" s="527"/>
      <c r="GL200" s="527"/>
      <c r="GM200" s="527"/>
      <c r="GN200" s="527"/>
      <c r="GO200" s="527"/>
      <c r="GP200" s="527"/>
      <c r="GQ200" s="527"/>
      <c r="GR200" s="527"/>
      <c r="GS200" s="527"/>
      <c r="GT200" s="527"/>
      <c r="GU200" s="527"/>
      <c r="GV200" s="527"/>
      <c r="GW200" s="527"/>
      <c r="GX200" s="527"/>
      <c r="GY200" s="527"/>
      <c r="GZ200" s="527"/>
      <c r="HA200" s="527"/>
      <c r="HB200" s="527"/>
      <c r="HC200" s="527"/>
      <c r="HD200" s="527"/>
      <c r="HE200" s="527"/>
      <c r="HF200" s="527"/>
      <c r="HG200" s="527"/>
      <c r="HH200" s="527"/>
      <c r="HI200" s="527"/>
      <c r="HJ200" s="527"/>
      <c r="HK200" s="527"/>
      <c r="HL200" s="527"/>
      <c r="HM200" s="527"/>
      <c r="HN200" s="527"/>
      <c r="HO200" s="527"/>
      <c r="HP200" s="527"/>
      <c r="HQ200" s="527"/>
      <c r="HR200" s="527"/>
      <c r="HS200" s="527"/>
    </row>
    <row r="201" customHeight="1" spans="1:227">
      <c r="A201" s="517" t="s">
        <v>889</v>
      </c>
      <c r="B201" s="518">
        <v>45371</v>
      </c>
      <c r="C201" s="519" t="s">
        <v>6767</v>
      </c>
      <c r="D201" s="517" t="s">
        <v>6768</v>
      </c>
      <c r="E201" s="520" t="s">
        <v>6567</v>
      </c>
      <c r="F201" s="521">
        <v>27</v>
      </c>
      <c r="G201" s="521">
        <v>17</v>
      </c>
      <c r="H201" s="522" t="s">
        <v>1375</v>
      </c>
      <c r="I201" s="522" t="s">
        <v>5077</v>
      </c>
      <c r="J201" s="522" t="s">
        <v>6638</v>
      </c>
      <c r="K201" s="522" t="str">
        <f>VLOOKUP(G201,'Accepted Papers'!C$3:J$362,8,FALSE)</f>
        <v>Neil Shah, Saiteja Kosgi, Vishal Tambrahalli, Neha S, Anil Kumar Nelakanti, Vineet Gandhi</v>
      </c>
      <c r="L201" s="522" t="s">
        <v>5077</v>
      </c>
      <c r="M201" s="522" t="s">
        <v>5079</v>
      </c>
      <c r="N201" s="522" t="s">
        <v>5081</v>
      </c>
      <c r="O201" s="522" t="s">
        <v>5083</v>
      </c>
      <c r="P201" s="522" t="s">
        <v>5085</v>
      </c>
      <c r="Q201" s="522" t="s">
        <v>5087</v>
      </c>
      <c r="R201" s="522"/>
      <c r="S201" s="522"/>
      <c r="T201" s="459"/>
      <c r="U201" s="459"/>
      <c r="V201" s="522"/>
      <c r="W201" s="522"/>
      <c r="X201" s="522" t="s">
        <v>5077</v>
      </c>
      <c r="Y201" s="522" t="s">
        <v>5079</v>
      </c>
      <c r="Z201" s="522" t="s">
        <v>5081</v>
      </c>
      <c r="AA201" s="522" t="s">
        <v>5083</v>
      </c>
      <c r="AB201" s="522" t="s">
        <v>5085</v>
      </c>
      <c r="AC201" s="522" t="s">
        <v>5087</v>
      </c>
      <c r="AD201" s="522"/>
      <c r="AE201" s="522"/>
      <c r="AF201" s="522"/>
      <c r="AG201" s="522"/>
      <c r="AH201" s="522"/>
      <c r="AI201" s="522"/>
      <c r="AJ201" s="522"/>
      <c r="AK201" s="522"/>
      <c r="AL201" s="522"/>
      <c r="AM201" s="522"/>
      <c r="AN201" s="522"/>
      <c r="AO201" s="527"/>
      <c r="AP201" s="527"/>
      <c r="AQ201" s="527"/>
      <c r="AR201" s="527"/>
      <c r="AS201" s="527"/>
      <c r="AT201" s="527"/>
      <c r="AU201" s="527"/>
      <c r="AV201" s="527"/>
      <c r="AW201" s="527"/>
      <c r="AX201" s="527"/>
      <c r="AY201" s="527"/>
      <c r="AZ201" s="527"/>
      <c r="BA201" s="527"/>
      <c r="BB201" s="527"/>
      <c r="BC201" s="527"/>
      <c r="BD201" s="527"/>
      <c r="BE201" s="527"/>
      <c r="BF201" s="527"/>
      <c r="BG201" s="527"/>
      <c r="BH201" s="527"/>
      <c r="BI201" s="527"/>
      <c r="BJ201" s="527"/>
      <c r="BK201" s="527"/>
      <c r="BL201" s="527"/>
      <c r="BM201" s="527"/>
      <c r="BN201" s="527"/>
      <c r="BO201" s="527"/>
      <c r="BP201" s="527"/>
      <c r="BQ201" s="527"/>
      <c r="BR201" s="527"/>
      <c r="BS201" s="527"/>
      <c r="BT201" s="527"/>
      <c r="BU201" s="527"/>
      <c r="BV201" s="527"/>
      <c r="BW201" s="527"/>
      <c r="BX201" s="527"/>
      <c r="BY201" s="527"/>
      <c r="BZ201" s="527"/>
      <c r="CA201" s="527"/>
      <c r="CB201" s="527"/>
      <c r="CC201" s="527"/>
      <c r="CD201" s="527"/>
      <c r="CE201" s="527"/>
      <c r="CF201" s="527"/>
      <c r="CG201" s="527"/>
      <c r="CH201" s="527"/>
      <c r="CI201" s="527"/>
      <c r="CJ201" s="527"/>
      <c r="CK201" s="527"/>
      <c r="CL201" s="527"/>
      <c r="CM201" s="527"/>
      <c r="CN201" s="527"/>
      <c r="CO201" s="527"/>
      <c r="CP201" s="527"/>
      <c r="CQ201" s="527"/>
      <c r="CR201" s="527"/>
      <c r="CS201" s="527"/>
      <c r="CT201" s="527"/>
      <c r="CU201" s="527"/>
      <c r="CV201" s="527"/>
      <c r="CW201" s="527"/>
      <c r="CX201" s="527"/>
      <c r="CY201" s="527"/>
      <c r="CZ201" s="527"/>
      <c r="DA201" s="527"/>
      <c r="DB201" s="527"/>
      <c r="DC201" s="527"/>
      <c r="DD201" s="527"/>
      <c r="DE201" s="527"/>
      <c r="DF201" s="527"/>
      <c r="DG201" s="527"/>
      <c r="DH201" s="527"/>
      <c r="DI201" s="527"/>
      <c r="DJ201" s="527"/>
      <c r="DK201" s="527"/>
      <c r="DL201" s="527"/>
      <c r="DM201" s="527"/>
      <c r="DN201" s="527"/>
      <c r="DO201" s="527"/>
      <c r="DP201" s="527"/>
      <c r="DQ201" s="527"/>
      <c r="DR201" s="527"/>
      <c r="DS201" s="527"/>
      <c r="DT201" s="527"/>
      <c r="DU201" s="527"/>
      <c r="DV201" s="527"/>
      <c r="DW201" s="527"/>
      <c r="DX201" s="527"/>
      <c r="DY201" s="527"/>
      <c r="DZ201" s="527"/>
      <c r="EA201" s="527"/>
      <c r="EB201" s="527"/>
      <c r="EC201" s="527"/>
      <c r="ED201" s="527"/>
      <c r="EE201" s="527"/>
      <c r="EF201" s="527"/>
      <c r="EG201" s="527"/>
      <c r="EH201" s="527"/>
      <c r="EI201" s="527"/>
      <c r="EJ201" s="527"/>
      <c r="EK201" s="527"/>
      <c r="EL201" s="527"/>
      <c r="EM201" s="527"/>
      <c r="EN201" s="527"/>
      <c r="EO201" s="527"/>
      <c r="EP201" s="527"/>
      <c r="EQ201" s="527"/>
      <c r="ER201" s="527"/>
      <c r="ES201" s="527"/>
      <c r="ET201" s="527"/>
      <c r="EU201" s="527"/>
      <c r="EV201" s="527"/>
      <c r="EW201" s="527"/>
      <c r="EX201" s="527"/>
      <c r="EY201" s="527"/>
      <c r="EZ201" s="527"/>
      <c r="FA201" s="527"/>
      <c r="FB201" s="527"/>
      <c r="FC201" s="527"/>
      <c r="FD201" s="527"/>
      <c r="FE201" s="527"/>
      <c r="FF201" s="527"/>
      <c r="FG201" s="527"/>
      <c r="FH201" s="527"/>
      <c r="FI201" s="527"/>
      <c r="FJ201" s="527"/>
      <c r="FK201" s="527"/>
      <c r="FL201" s="527"/>
      <c r="FM201" s="527"/>
      <c r="FN201" s="527"/>
      <c r="FO201" s="527"/>
      <c r="FP201" s="527"/>
      <c r="FQ201" s="527"/>
      <c r="FR201" s="527"/>
      <c r="FS201" s="527"/>
      <c r="FT201" s="527"/>
      <c r="FU201" s="527"/>
      <c r="FV201" s="527"/>
      <c r="FW201" s="527"/>
      <c r="FX201" s="527"/>
      <c r="FY201" s="527"/>
      <c r="FZ201" s="527"/>
      <c r="GA201" s="527"/>
      <c r="GB201" s="527"/>
      <c r="GC201" s="527"/>
      <c r="GD201" s="527"/>
      <c r="GE201" s="527"/>
      <c r="GF201" s="527"/>
      <c r="GG201" s="527"/>
      <c r="GH201" s="527"/>
      <c r="GI201" s="527"/>
      <c r="GJ201" s="527"/>
      <c r="GK201" s="527"/>
      <c r="GL201" s="527"/>
      <c r="GM201" s="527"/>
      <c r="GN201" s="527"/>
      <c r="GO201" s="527"/>
      <c r="GP201" s="527"/>
      <c r="GQ201" s="527"/>
      <c r="GR201" s="527"/>
      <c r="GS201" s="527"/>
      <c r="GT201" s="527"/>
      <c r="GU201" s="527"/>
      <c r="GV201" s="527"/>
      <c r="GW201" s="527"/>
      <c r="GX201" s="527"/>
      <c r="GY201" s="527"/>
      <c r="GZ201" s="527"/>
      <c r="HA201" s="527"/>
      <c r="HB201" s="527"/>
      <c r="HC201" s="527"/>
      <c r="HD201" s="527"/>
      <c r="HE201" s="527"/>
      <c r="HF201" s="527"/>
      <c r="HG201" s="527"/>
      <c r="HH201" s="527"/>
      <c r="HI201" s="527"/>
      <c r="HJ201" s="527"/>
      <c r="HK201" s="527"/>
      <c r="HL201" s="527"/>
      <c r="HM201" s="527"/>
      <c r="HN201" s="527"/>
      <c r="HO201" s="527"/>
      <c r="HP201" s="527"/>
      <c r="HQ201" s="527"/>
      <c r="HR201" s="527"/>
      <c r="HS201" s="527"/>
    </row>
    <row r="202" customHeight="1" spans="1:227">
      <c r="A202" s="517" t="s">
        <v>889</v>
      </c>
      <c r="B202" s="518">
        <v>45371</v>
      </c>
      <c r="C202" s="519" t="s">
        <v>6767</v>
      </c>
      <c r="D202" s="517" t="s">
        <v>6768</v>
      </c>
      <c r="E202" s="520" t="s">
        <v>6567</v>
      </c>
      <c r="F202" s="521">
        <v>28</v>
      </c>
      <c r="G202" s="521">
        <v>158</v>
      </c>
      <c r="H202" s="522" t="s">
        <v>1787</v>
      </c>
      <c r="I202" s="522" t="s">
        <v>5375</v>
      </c>
      <c r="J202" s="522" t="s">
        <v>6638</v>
      </c>
      <c r="K202" s="522" t="str">
        <f>VLOOKUP(G202,'Accepted Papers'!C$3:J$362,8,FALSE)</f>
        <v>Giulio Zhou, Tsz Kin Lam, Alexandra Birch, Barry Haddow</v>
      </c>
      <c r="L202" s="522" t="s">
        <v>5375</v>
      </c>
      <c r="M202" s="522" t="s">
        <v>5377</v>
      </c>
      <c r="N202" s="522" t="s">
        <v>3610</v>
      </c>
      <c r="O202" s="522" t="s">
        <v>4763</v>
      </c>
      <c r="P202" s="522"/>
      <c r="Q202" s="522"/>
      <c r="R202" s="522"/>
      <c r="S202" s="522"/>
      <c r="T202" s="459"/>
      <c r="U202" s="459"/>
      <c r="V202" s="522"/>
      <c r="W202" s="522"/>
      <c r="X202" s="522" t="s">
        <v>5375</v>
      </c>
      <c r="Y202" s="522" t="s">
        <v>5377</v>
      </c>
      <c r="Z202" s="522" t="s">
        <v>3610</v>
      </c>
      <c r="AA202" s="522" t="s">
        <v>4763</v>
      </c>
      <c r="AB202" s="522"/>
      <c r="AC202" s="522"/>
      <c r="AD202" s="522"/>
      <c r="AE202" s="522"/>
      <c r="AF202" s="522"/>
      <c r="AG202" s="522"/>
      <c r="AH202" s="522"/>
      <c r="AI202" s="522"/>
      <c r="AJ202" s="522"/>
      <c r="AK202" s="522"/>
      <c r="AL202" s="522"/>
      <c r="AM202" s="522"/>
      <c r="AN202" s="522"/>
      <c r="AO202" s="527"/>
      <c r="AP202" s="527"/>
      <c r="AQ202" s="527"/>
      <c r="AR202" s="527"/>
      <c r="AS202" s="527"/>
      <c r="AT202" s="527"/>
      <c r="AU202" s="527"/>
      <c r="AV202" s="527"/>
      <c r="AW202" s="527"/>
      <c r="AX202" s="527"/>
      <c r="AY202" s="527"/>
      <c r="AZ202" s="527"/>
      <c r="BA202" s="527"/>
      <c r="BB202" s="527"/>
      <c r="BC202" s="527"/>
      <c r="BD202" s="527"/>
      <c r="BE202" s="527"/>
      <c r="BF202" s="527"/>
      <c r="BG202" s="527"/>
      <c r="BH202" s="527"/>
      <c r="BI202" s="527"/>
      <c r="BJ202" s="527"/>
      <c r="BK202" s="527"/>
      <c r="BL202" s="527"/>
      <c r="BM202" s="527"/>
      <c r="BN202" s="527"/>
      <c r="BO202" s="527"/>
      <c r="BP202" s="527"/>
      <c r="BQ202" s="527"/>
      <c r="BR202" s="527"/>
      <c r="BS202" s="527"/>
      <c r="BT202" s="527"/>
      <c r="BU202" s="527"/>
      <c r="BV202" s="527"/>
      <c r="BW202" s="527"/>
      <c r="BX202" s="527"/>
      <c r="BY202" s="527"/>
      <c r="BZ202" s="527"/>
      <c r="CA202" s="527"/>
      <c r="CB202" s="527"/>
      <c r="CC202" s="527"/>
      <c r="CD202" s="527"/>
      <c r="CE202" s="527"/>
      <c r="CF202" s="527"/>
      <c r="CG202" s="527"/>
      <c r="CH202" s="527"/>
      <c r="CI202" s="527"/>
      <c r="CJ202" s="527"/>
      <c r="CK202" s="527"/>
      <c r="CL202" s="527"/>
      <c r="CM202" s="527"/>
      <c r="CN202" s="527"/>
      <c r="CO202" s="527"/>
      <c r="CP202" s="527"/>
      <c r="CQ202" s="527"/>
      <c r="CR202" s="527"/>
      <c r="CS202" s="527"/>
      <c r="CT202" s="527"/>
      <c r="CU202" s="527"/>
      <c r="CV202" s="527"/>
      <c r="CW202" s="527"/>
      <c r="CX202" s="527"/>
      <c r="CY202" s="527"/>
      <c r="CZ202" s="527"/>
      <c r="DA202" s="527"/>
      <c r="DB202" s="527"/>
      <c r="DC202" s="527"/>
      <c r="DD202" s="527"/>
      <c r="DE202" s="527"/>
      <c r="DF202" s="527"/>
      <c r="DG202" s="527"/>
      <c r="DH202" s="527"/>
      <c r="DI202" s="527"/>
      <c r="DJ202" s="527"/>
      <c r="DK202" s="527"/>
      <c r="DL202" s="527"/>
      <c r="DM202" s="527"/>
      <c r="DN202" s="527"/>
      <c r="DO202" s="527"/>
      <c r="DP202" s="527"/>
      <c r="DQ202" s="527"/>
      <c r="DR202" s="527"/>
      <c r="DS202" s="527"/>
      <c r="DT202" s="527"/>
      <c r="DU202" s="527"/>
      <c r="DV202" s="527"/>
      <c r="DW202" s="527"/>
      <c r="DX202" s="527"/>
      <c r="DY202" s="527"/>
      <c r="DZ202" s="527"/>
      <c r="EA202" s="527"/>
      <c r="EB202" s="527"/>
      <c r="EC202" s="527"/>
      <c r="ED202" s="527"/>
      <c r="EE202" s="527"/>
      <c r="EF202" s="527"/>
      <c r="EG202" s="527"/>
      <c r="EH202" s="527"/>
      <c r="EI202" s="527"/>
      <c r="EJ202" s="527"/>
      <c r="EK202" s="527"/>
      <c r="EL202" s="527"/>
      <c r="EM202" s="527"/>
      <c r="EN202" s="527"/>
      <c r="EO202" s="527"/>
      <c r="EP202" s="527"/>
      <c r="EQ202" s="527"/>
      <c r="ER202" s="527"/>
      <c r="ES202" s="527"/>
      <c r="ET202" s="527"/>
      <c r="EU202" s="527"/>
      <c r="EV202" s="527"/>
      <c r="EW202" s="527"/>
      <c r="EX202" s="527"/>
      <c r="EY202" s="527"/>
      <c r="EZ202" s="527"/>
      <c r="FA202" s="527"/>
      <c r="FB202" s="527"/>
      <c r="FC202" s="527"/>
      <c r="FD202" s="527"/>
      <c r="FE202" s="527"/>
      <c r="FF202" s="527"/>
      <c r="FG202" s="527"/>
      <c r="FH202" s="527"/>
      <c r="FI202" s="527"/>
      <c r="FJ202" s="527"/>
      <c r="FK202" s="527"/>
      <c r="FL202" s="527"/>
      <c r="FM202" s="527"/>
      <c r="FN202" s="527"/>
      <c r="FO202" s="527"/>
      <c r="FP202" s="527"/>
      <c r="FQ202" s="527"/>
      <c r="FR202" s="527"/>
      <c r="FS202" s="527"/>
      <c r="FT202" s="527"/>
      <c r="FU202" s="527"/>
      <c r="FV202" s="527"/>
      <c r="FW202" s="527"/>
      <c r="FX202" s="527"/>
      <c r="FY202" s="527"/>
      <c r="FZ202" s="527"/>
      <c r="GA202" s="527"/>
      <c r="GB202" s="527"/>
      <c r="GC202" s="527"/>
      <c r="GD202" s="527"/>
      <c r="GE202" s="527"/>
      <c r="GF202" s="527"/>
      <c r="GG202" s="527"/>
      <c r="GH202" s="527"/>
      <c r="GI202" s="527"/>
      <c r="GJ202" s="527"/>
      <c r="GK202" s="527"/>
      <c r="GL202" s="527"/>
      <c r="GM202" s="527"/>
      <c r="GN202" s="527"/>
      <c r="GO202" s="527"/>
      <c r="GP202" s="527"/>
      <c r="GQ202" s="527"/>
      <c r="GR202" s="527"/>
      <c r="GS202" s="527"/>
      <c r="GT202" s="527"/>
      <c r="GU202" s="527"/>
      <c r="GV202" s="527"/>
      <c r="GW202" s="527"/>
      <c r="GX202" s="527"/>
      <c r="GY202" s="527"/>
      <c r="GZ202" s="527"/>
      <c r="HA202" s="527"/>
      <c r="HB202" s="527"/>
      <c r="HC202" s="527"/>
      <c r="HD202" s="527"/>
      <c r="HE202" s="527"/>
      <c r="HF202" s="527"/>
      <c r="HG202" s="527"/>
      <c r="HH202" s="527"/>
      <c r="HI202" s="527"/>
      <c r="HJ202" s="527"/>
      <c r="HK202" s="527"/>
      <c r="HL202" s="527"/>
      <c r="HM202" s="527"/>
      <c r="HN202" s="527"/>
      <c r="HO202" s="527"/>
      <c r="HP202" s="527"/>
      <c r="HQ202" s="527"/>
      <c r="HR202" s="527"/>
      <c r="HS202" s="527"/>
    </row>
    <row r="203" customHeight="1" spans="1:227">
      <c r="A203" s="517" t="s">
        <v>889</v>
      </c>
      <c r="B203" s="518">
        <v>45371</v>
      </c>
      <c r="C203" s="519" t="s">
        <v>6767</v>
      </c>
      <c r="D203" s="517" t="s">
        <v>6768</v>
      </c>
      <c r="E203" s="520" t="s">
        <v>6608</v>
      </c>
      <c r="F203" s="521">
        <v>5</v>
      </c>
      <c r="G203" s="521">
        <v>139</v>
      </c>
      <c r="H203" s="522" t="s">
        <v>1082</v>
      </c>
      <c r="I203" s="522" t="s">
        <v>1080</v>
      </c>
      <c r="J203" s="522" t="s">
        <v>6638</v>
      </c>
      <c r="K203" s="522" t="str">
        <f>VLOOKUP(G203,'Accepted Papers'!C$3:J$362,8,FALSE)</f>
        <v>Cunxiao Du, Hao Zhou, Zhaopeng Tu, Jing Jiang</v>
      </c>
      <c r="L203" s="522" t="s">
        <v>1080</v>
      </c>
      <c r="M203" s="522" t="s">
        <v>5348</v>
      </c>
      <c r="N203" s="522" t="s">
        <v>5350</v>
      </c>
      <c r="O203" s="522" t="s">
        <v>5032</v>
      </c>
      <c r="P203" s="522"/>
      <c r="Q203" s="522"/>
      <c r="R203" s="522"/>
      <c r="S203" s="522"/>
      <c r="T203" s="459"/>
      <c r="U203" s="459"/>
      <c r="V203" s="522"/>
      <c r="W203" s="522"/>
      <c r="X203" s="522" t="s">
        <v>1080</v>
      </c>
      <c r="Y203" s="522" t="s">
        <v>5348</v>
      </c>
      <c r="Z203" s="522" t="s">
        <v>5350</v>
      </c>
      <c r="AA203" s="522" t="s">
        <v>5032</v>
      </c>
      <c r="AB203" s="522"/>
      <c r="AC203" s="522"/>
      <c r="AD203" s="522"/>
      <c r="AE203" s="522"/>
      <c r="AF203" s="522"/>
      <c r="AG203" s="522"/>
      <c r="AH203" s="522"/>
      <c r="AI203" s="522"/>
      <c r="AJ203" s="522"/>
      <c r="AK203" s="522"/>
      <c r="AL203" s="522"/>
      <c r="AM203" s="522"/>
      <c r="AN203" s="522"/>
      <c r="AO203" s="527"/>
      <c r="AP203" s="527"/>
      <c r="AQ203" s="527"/>
      <c r="AR203" s="527"/>
      <c r="AS203" s="527"/>
      <c r="AT203" s="527"/>
      <c r="AU203" s="527"/>
      <c r="AV203" s="527"/>
      <c r="AW203" s="527"/>
      <c r="AX203" s="527"/>
      <c r="AY203" s="527"/>
      <c r="AZ203" s="527"/>
      <c r="BA203" s="527"/>
      <c r="BB203" s="527"/>
      <c r="BC203" s="527"/>
      <c r="BD203" s="527"/>
      <c r="BE203" s="527"/>
      <c r="BF203" s="527"/>
      <c r="BG203" s="527"/>
      <c r="BH203" s="527"/>
      <c r="BI203" s="527"/>
      <c r="BJ203" s="527"/>
      <c r="BK203" s="527"/>
      <c r="BL203" s="527"/>
      <c r="BM203" s="527"/>
      <c r="BN203" s="527"/>
      <c r="BO203" s="527"/>
      <c r="BP203" s="527"/>
      <c r="BQ203" s="527"/>
      <c r="BR203" s="527"/>
      <c r="BS203" s="527"/>
      <c r="BT203" s="527"/>
      <c r="BU203" s="527"/>
      <c r="BV203" s="527"/>
      <c r="BW203" s="527"/>
      <c r="BX203" s="527"/>
      <c r="BY203" s="527"/>
      <c r="BZ203" s="527"/>
      <c r="CA203" s="527"/>
      <c r="CB203" s="527"/>
      <c r="CC203" s="527"/>
      <c r="CD203" s="527"/>
      <c r="CE203" s="527"/>
      <c r="CF203" s="527"/>
      <c r="CG203" s="527"/>
      <c r="CH203" s="527"/>
      <c r="CI203" s="527"/>
      <c r="CJ203" s="527"/>
      <c r="CK203" s="527"/>
      <c r="CL203" s="527"/>
      <c r="CM203" s="527"/>
      <c r="CN203" s="527"/>
      <c r="CO203" s="527"/>
      <c r="CP203" s="527"/>
      <c r="CQ203" s="527"/>
      <c r="CR203" s="527"/>
      <c r="CS203" s="527"/>
      <c r="CT203" s="527"/>
      <c r="CU203" s="527"/>
      <c r="CV203" s="527"/>
      <c r="CW203" s="527"/>
      <c r="CX203" s="527"/>
      <c r="CY203" s="527"/>
      <c r="CZ203" s="527"/>
      <c r="DA203" s="527"/>
      <c r="DB203" s="527"/>
      <c r="DC203" s="527"/>
      <c r="DD203" s="527"/>
      <c r="DE203" s="527"/>
      <c r="DF203" s="527"/>
      <c r="DG203" s="527"/>
      <c r="DH203" s="527"/>
      <c r="DI203" s="527"/>
      <c r="DJ203" s="527"/>
      <c r="DK203" s="527"/>
      <c r="DL203" s="527"/>
      <c r="DM203" s="527"/>
      <c r="DN203" s="527"/>
      <c r="DO203" s="527"/>
      <c r="DP203" s="527"/>
      <c r="DQ203" s="527"/>
      <c r="DR203" s="527"/>
      <c r="DS203" s="527"/>
      <c r="DT203" s="527"/>
      <c r="DU203" s="527"/>
      <c r="DV203" s="527"/>
      <c r="DW203" s="527"/>
      <c r="DX203" s="527"/>
      <c r="DY203" s="527"/>
      <c r="DZ203" s="527"/>
      <c r="EA203" s="527"/>
      <c r="EB203" s="527"/>
      <c r="EC203" s="527"/>
      <c r="ED203" s="527"/>
      <c r="EE203" s="527"/>
      <c r="EF203" s="527"/>
      <c r="EG203" s="527"/>
      <c r="EH203" s="527"/>
      <c r="EI203" s="527"/>
      <c r="EJ203" s="527"/>
      <c r="EK203" s="527"/>
      <c r="EL203" s="527"/>
      <c r="EM203" s="527"/>
      <c r="EN203" s="527"/>
      <c r="EO203" s="527"/>
      <c r="EP203" s="527"/>
      <c r="EQ203" s="527"/>
      <c r="ER203" s="527"/>
      <c r="ES203" s="527"/>
      <c r="ET203" s="527"/>
      <c r="EU203" s="527"/>
      <c r="EV203" s="527"/>
      <c r="EW203" s="527"/>
      <c r="EX203" s="527"/>
      <c r="EY203" s="527"/>
      <c r="EZ203" s="527"/>
      <c r="FA203" s="527"/>
      <c r="FB203" s="527"/>
      <c r="FC203" s="527"/>
      <c r="FD203" s="527"/>
      <c r="FE203" s="527"/>
      <c r="FF203" s="527"/>
      <c r="FG203" s="527"/>
      <c r="FH203" s="527"/>
      <c r="FI203" s="527"/>
      <c r="FJ203" s="527"/>
      <c r="FK203" s="527"/>
      <c r="FL203" s="527"/>
      <c r="FM203" s="527"/>
      <c r="FN203" s="527"/>
      <c r="FO203" s="527"/>
      <c r="FP203" s="527"/>
      <c r="FQ203" s="527"/>
      <c r="FR203" s="527"/>
      <c r="FS203" s="527"/>
      <c r="FT203" s="527"/>
      <c r="FU203" s="527"/>
      <c r="FV203" s="527"/>
      <c r="FW203" s="527"/>
      <c r="FX203" s="527"/>
      <c r="FY203" s="527"/>
      <c r="FZ203" s="527"/>
      <c r="GA203" s="527"/>
      <c r="GB203" s="527"/>
      <c r="GC203" s="527"/>
      <c r="GD203" s="527"/>
      <c r="GE203" s="527"/>
      <c r="GF203" s="527"/>
      <c r="GG203" s="527"/>
      <c r="GH203" s="527"/>
      <c r="GI203" s="527"/>
      <c r="GJ203" s="527"/>
      <c r="GK203" s="527"/>
      <c r="GL203" s="527"/>
      <c r="GM203" s="527"/>
      <c r="GN203" s="527"/>
      <c r="GO203" s="527"/>
      <c r="GP203" s="527"/>
      <c r="GQ203" s="527"/>
      <c r="GR203" s="527"/>
      <c r="GS203" s="527"/>
      <c r="GT203" s="527"/>
      <c r="GU203" s="527"/>
      <c r="GV203" s="527"/>
      <c r="GW203" s="527"/>
      <c r="GX203" s="527"/>
      <c r="GY203" s="527"/>
      <c r="GZ203" s="527"/>
      <c r="HA203" s="527"/>
      <c r="HB203" s="527"/>
      <c r="HC203" s="527"/>
      <c r="HD203" s="527"/>
      <c r="HE203" s="527"/>
      <c r="HF203" s="527"/>
      <c r="HG203" s="527"/>
      <c r="HH203" s="527"/>
      <c r="HI203" s="527"/>
      <c r="HJ203" s="527"/>
      <c r="HK203" s="527"/>
      <c r="HL203" s="527"/>
      <c r="HM203" s="527"/>
      <c r="HN203" s="527"/>
      <c r="HO203" s="527"/>
      <c r="HP203" s="527"/>
      <c r="HQ203" s="527"/>
      <c r="HR203" s="527"/>
      <c r="HS203" s="527"/>
    </row>
    <row r="204" customHeight="1" spans="1:227">
      <c r="A204" s="517" t="s">
        <v>889</v>
      </c>
      <c r="B204" s="518">
        <v>45371</v>
      </c>
      <c r="C204" s="519" t="s">
        <v>6767</v>
      </c>
      <c r="D204" s="517" t="s">
        <v>6768</v>
      </c>
      <c r="E204" s="520" t="s">
        <v>6608</v>
      </c>
      <c r="F204" s="521">
        <v>6</v>
      </c>
      <c r="G204" s="521">
        <v>420</v>
      </c>
      <c r="H204" s="522" t="s">
        <v>2544</v>
      </c>
      <c r="I204" s="522" t="s">
        <v>6006</v>
      </c>
      <c r="J204" s="522" t="s">
        <v>6638</v>
      </c>
      <c r="K204" s="522" t="str">
        <f>VLOOKUP(G204,'Accepted Papers'!C$3:J$362,8,FALSE)</f>
        <v>Paweł Maka, Yusuf Can Semerci, Jan Scholtes, Gerasimos Spanakis</v>
      </c>
      <c r="L204" s="522" t="s">
        <v>6006</v>
      </c>
      <c r="M204" s="522" t="s">
        <v>6008</v>
      </c>
      <c r="N204" s="522" t="s">
        <v>6010</v>
      </c>
      <c r="O204" s="522" t="s">
        <v>6012</v>
      </c>
      <c r="P204" s="522"/>
      <c r="Q204" s="522"/>
      <c r="R204" s="522"/>
      <c r="S204" s="522"/>
      <c r="T204" s="459"/>
      <c r="U204" s="459"/>
      <c r="V204" s="522"/>
      <c r="W204" s="522"/>
      <c r="X204" s="522" t="s">
        <v>6006</v>
      </c>
      <c r="Y204" s="522" t="s">
        <v>6008</v>
      </c>
      <c r="Z204" s="522" t="s">
        <v>6010</v>
      </c>
      <c r="AA204" s="522" t="s">
        <v>6012</v>
      </c>
      <c r="AB204" s="522"/>
      <c r="AC204" s="522"/>
      <c r="AD204" s="522"/>
      <c r="AE204" s="522"/>
      <c r="AF204" s="522"/>
      <c r="AG204" s="522"/>
      <c r="AH204" s="522"/>
      <c r="AI204" s="522"/>
      <c r="AJ204" s="522"/>
      <c r="AK204" s="522"/>
      <c r="AL204" s="522"/>
      <c r="AM204" s="522"/>
      <c r="AN204" s="522"/>
      <c r="AO204" s="527"/>
      <c r="AP204" s="527"/>
      <c r="AQ204" s="527"/>
      <c r="AR204" s="527"/>
      <c r="AS204" s="527"/>
      <c r="AT204" s="527"/>
      <c r="AU204" s="527"/>
      <c r="AV204" s="527"/>
      <c r="AW204" s="527"/>
      <c r="AX204" s="527"/>
      <c r="AY204" s="527"/>
      <c r="AZ204" s="527"/>
      <c r="BA204" s="527"/>
      <c r="BB204" s="527"/>
      <c r="BC204" s="527"/>
      <c r="BD204" s="527"/>
      <c r="BE204" s="527"/>
      <c r="BF204" s="527"/>
      <c r="BG204" s="527"/>
      <c r="BH204" s="527"/>
      <c r="BI204" s="527"/>
      <c r="BJ204" s="527"/>
      <c r="BK204" s="527"/>
      <c r="BL204" s="527"/>
      <c r="BM204" s="527"/>
      <c r="BN204" s="527"/>
      <c r="BO204" s="527"/>
      <c r="BP204" s="527"/>
      <c r="BQ204" s="527"/>
      <c r="BR204" s="527"/>
      <c r="BS204" s="527"/>
      <c r="BT204" s="527"/>
      <c r="BU204" s="527"/>
      <c r="BV204" s="527"/>
      <c r="BW204" s="527"/>
      <c r="BX204" s="527"/>
      <c r="BY204" s="527"/>
      <c r="BZ204" s="527"/>
      <c r="CA204" s="527"/>
      <c r="CB204" s="527"/>
      <c r="CC204" s="527"/>
      <c r="CD204" s="527"/>
      <c r="CE204" s="527"/>
      <c r="CF204" s="527"/>
      <c r="CG204" s="527"/>
      <c r="CH204" s="527"/>
      <c r="CI204" s="527"/>
      <c r="CJ204" s="527"/>
      <c r="CK204" s="527"/>
      <c r="CL204" s="527"/>
      <c r="CM204" s="527"/>
      <c r="CN204" s="527"/>
      <c r="CO204" s="527"/>
      <c r="CP204" s="527"/>
      <c r="CQ204" s="527"/>
      <c r="CR204" s="527"/>
      <c r="CS204" s="527"/>
      <c r="CT204" s="527"/>
      <c r="CU204" s="527"/>
      <c r="CV204" s="527"/>
      <c r="CW204" s="527"/>
      <c r="CX204" s="527"/>
      <c r="CY204" s="527"/>
      <c r="CZ204" s="527"/>
      <c r="DA204" s="527"/>
      <c r="DB204" s="527"/>
      <c r="DC204" s="527"/>
      <c r="DD204" s="527"/>
      <c r="DE204" s="527"/>
      <c r="DF204" s="527"/>
      <c r="DG204" s="527"/>
      <c r="DH204" s="527"/>
      <c r="DI204" s="527"/>
      <c r="DJ204" s="527"/>
      <c r="DK204" s="527"/>
      <c r="DL204" s="527"/>
      <c r="DM204" s="527"/>
      <c r="DN204" s="527"/>
      <c r="DO204" s="527"/>
      <c r="DP204" s="527"/>
      <c r="DQ204" s="527"/>
      <c r="DR204" s="527"/>
      <c r="DS204" s="527"/>
      <c r="DT204" s="527"/>
      <c r="DU204" s="527"/>
      <c r="DV204" s="527"/>
      <c r="DW204" s="527"/>
      <c r="DX204" s="527"/>
      <c r="DY204" s="527"/>
      <c r="DZ204" s="527"/>
      <c r="EA204" s="527"/>
      <c r="EB204" s="527"/>
      <c r="EC204" s="527"/>
      <c r="ED204" s="527"/>
      <c r="EE204" s="527"/>
      <c r="EF204" s="527"/>
      <c r="EG204" s="527"/>
      <c r="EH204" s="527"/>
      <c r="EI204" s="527"/>
      <c r="EJ204" s="527"/>
      <c r="EK204" s="527"/>
      <c r="EL204" s="527"/>
      <c r="EM204" s="527"/>
      <c r="EN204" s="527"/>
      <c r="EO204" s="527"/>
      <c r="EP204" s="527"/>
      <c r="EQ204" s="527"/>
      <c r="ER204" s="527"/>
      <c r="ES204" s="527"/>
      <c r="ET204" s="527"/>
      <c r="EU204" s="527"/>
      <c r="EV204" s="527"/>
      <c r="EW204" s="527"/>
      <c r="EX204" s="527"/>
      <c r="EY204" s="527"/>
      <c r="EZ204" s="527"/>
      <c r="FA204" s="527"/>
      <c r="FB204" s="527"/>
      <c r="FC204" s="527"/>
      <c r="FD204" s="527"/>
      <c r="FE204" s="527"/>
      <c r="FF204" s="527"/>
      <c r="FG204" s="527"/>
      <c r="FH204" s="527"/>
      <c r="FI204" s="527"/>
      <c r="FJ204" s="527"/>
      <c r="FK204" s="527"/>
      <c r="FL204" s="527"/>
      <c r="FM204" s="527"/>
      <c r="FN204" s="527"/>
      <c r="FO204" s="527"/>
      <c r="FP204" s="527"/>
      <c r="FQ204" s="527"/>
      <c r="FR204" s="527"/>
      <c r="FS204" s="527"/>
      <c r="FT204" s="527"/>
      <c r="FU204" s="527"/>
      <c r="FV204" s="527"/>
      <c r="FW204" s="527"/>
      <c r="FX204" s="527"/>
      <c r="FY204" s="527"/>
      <c r="FZ204" s="527"/>
      <c r="GA204" s="527"/>
      <c r="GB204" s="527"/>
      <c r="GC204" s="527"/>
      <c r="GD204" s="527"/>
      <c r="GE204" s="527"/>
      <c r="GF204" s="527"/>
      <c r="GG204" s="527"/>
      <c r="GH204" s="527"/>
      <c r="GI204" s="527"/>
      <c r="GJ204" s="527"/>
      <c r="GK204" s="527"/>
      <c r="GL204" s="527"/>
      <c r="GM204" s="527"/>
      <c r="GN204" s="527"/>
      <c r="GO204" s="527"/>
      <c r="GP204" s="527"/>
      <c r="GQ204" s="527"/>
      <c r="GR204" s="527"/>
      <c r="GS204" s="527"/>
      <c r="GT204" s="527"/>
      <c r="GU204" s="527"/>
      <c r="GV204" s="527"/>
      <c r="GW204" s="527"/>
      <c r="GX204" s="527"/>
      <c r="GY204" s="527"/>
      <c r="GZ204" s="527"/>
      <c r="HA204" s="527"/>
      <c r="HB204" s="527"/>
      <c r="HC204" s="527"/>
      <c r="HD204" s="527"/>
      <c r="HE204" s="527"/>
      <c r="HF204" s="527"/>
      <c r="HG204" s="527"/>
      <c r="HH204" s="527"/>
      <c r="HI204" s="527"/>
      <c r="HJ204" s="527"/>
      <c r="HK204" s="527"/>
      <c r="HL204" s="527"/>
      <c r="HM204" s="527"/>
      <c r="HN204" s="527"/>
      <c r="HO204" s="527"/>
      <c r="HP204" s="527"/>
      <c r="HQ204" s="527"/>
      <c r="HR204" s="527"/>
      <c r="HS204" s="527"/>
    </row>
    <row r="205" customHeight="1" spans="1:227">
      <c r="A205" s="517" t="s">
        <v>889</v>
      </c>
      <c r="B205" s="518">
        <v>45371</v>
      </c>
      <c r="C205" s="519" t="s">
        <v>6767</v>
      </c>
      <c r="D205" s="517" t="s">
        <v>6768</v>
      </c>
      <c r="E205" s="520" t="s">
        <v>6564</v>
      </c>
      <c r="F205" s="521">
        <v>23</v>
      </c>
      <c r="G205" s="521">
        <v>170</v>
      </c>
      <c r="H205" s="522" t="s">
        <v>1827</v>
      </c>
      <c r="I205" s="522" t="s">
        <v>3864</v>
      </c>
      <c r="J205" s="522" t="s">
        <v>6638</v>
      </c>
      <c r="K205" s="522" t="str">
        <f>VLOOKUP(G205,'Accepted Papers'!C$3:J$362,8,FALSE)</f>
        <v>Wenyan Li, Jonas F. Lotz, Chen Qiu, Desmond Elliott</v>
      </c>
      <c r="L205" s="522" t="s">
        <v>3864</v>
      </c>
      <c r="M205" s="522" t="s">
        <v>3866</v>
      </c>
      <c r="N205" s="522" t="s">
        <v>3868</v>
      </c>
      <c r="O205" s="522" t="s">
        <v>3870</v>
      </c>
      <c r="P205" s="522"/>
      <c r="Q205" s="522"/>
      <c r="R205" s="522"/>
      <c r="S205" s="522"/>
      <c r="T205" s="459"/>
      <c r="U205" s="459"/>
      <c r="V205" s="522"/>
      <c r="W205" s="522"/>
      <c r="X205" s="522" t="s">
        <v>3864</v>
      </c>
      <c r="Y205" s="522" t="s">
        <v>3866</v>
      </c>
      <c r="Z205" s="522" t="s">
        <v>3868</v>
      </c>
      <c r="AA205" s="522" t="s">
        <v>3870</v>
      </c>
      <c r="AB205" s="522"/>
      <c r="AC205" s="522"/>
      <c r="AD205" s="522"/>
      <c r="AE205" s="522"/>
      <c r="AF205" s="522"/>
      <c r="AG205" s="522"/>
      <c r="AH205" s="522"/>
      <c r="AI205" s="522"/>
      <c r="AJ205" s="522"/>
      <c r="AK205" s="522"/>
      <c r="AL205" s="522"/>
      <c r="AM205" s="522"/>
      <c r="AN205" s="522"/>
      <c r="AO205" s="527"/>
      <c r="AP205" s="527"/>
      <c r="AQ205" s="527"/>
      <c r="AR205" s="527"/>
      <c r="AS205" s="527"/>
      <c r="AT205" s="527"/>
      <c r="AU205" s="527"/>
      <c r="AV205" s="527"/>
      <c r="AW205" s="527"/>
      <c r="AX205" s="527"/>
      <c r="AY205" s="527"/>
      <c r="AZ205" s="527"/>
      <c r="BA205" s="527"/>
      <c r="BB205" s="527"/>
      <c r="BC205" s="527"/>
      <c r="BD205" s="527"/>
      <c r="BE205" s="527"/>
      <c r="BF205" s="527"/>
      <c r="BG205" s="527"/>
      <c r="BH205" s="527"/>
      <c r="BI205" s="527"/>
      <c r="BJ205" s="527"/>
      <c r="BK205" s="527"/>
      <c r="BL205" s="527"/>
      <c r="BM205" s="527"/>
      <c r="BN205" s="527"/>
      <c r="BO205" s="527"/>
      <c r="BP205" s="527"/>
      <c r="BQ205" s="527"/>
      <c r="BR205" s="527"/>
      <c r="BS205" s="527"/>
      <c r="BT205" s="527"/>
      <c r="BU205" s="527"/>
      <c r="BV205" s="527"/>
      <c r="BW205" s="527"/>
      <c r="BX205" s="527"/>
      <c r="BY205" s="527"/>
      <c r="BZ205" s="527"/>
      <c r="CA205" s="527"/>
      <c r="CB205" s="527"/>
      <c r="CC205" s="527"/>
      <c r="CD205" s="527"/>
      <c r="CE205" s="527"/>
      <c r="CF205" s="527"/>
      <c r="CG205" s="527"/>
      <c r="CH205" s="527"/>
      <c r="CI205" s="527"/>
      <c r="CJ205" s="527"/>
      <c r="CK205" s="527"/>
      <c r="CL205" s="527"/>
      <c r="CM205" s="527"/>
      <c r="CN205" s="527"/>
      <c r="CO205" s="527"/>
      <c r="CP205" s="527"/>
      <c r="CQ205" s="527"/>
      <c r="CR205" s="527"/>
      <c r="CS205" s="527"/>
      <c r="CT205" s="527"/>
      <c r="CU205" s="527"/>
      <c r="CV205" s="527"/>
      <c r="CW205" s="527"/>
      <c r="CX205" s="527"/>
      <c r="CY205" s="527"/>
      <c r="CZ205" s="527"/>
      <c r="DA205" s="527"/>
      <c r="DB205" s="527"/>
      <c r="DC205" s="527"/>
      <c r="DD205" s="527"/>
      <c r="DE205" s="527"/>
      <c r="DF205" s="527"/>
      <c r="DG205" s="527"/>
      <c r="DH205" s="527"/>
      <c r="DI205" s="527"/>
      <c r="DJ205" s="527"/>
      <c r="DK205" s="527"/>
      <c r="DL205" s="527"/>
      <c r="DM205" s="527"/>
      <c r="DN205" s="527"/>
      <c r="DO205" s="527"/>
      <c r="DP205" s="527"/>
      <c r="DQ205" s="527"/>
      <c r="DR205" s="527"/>
      <c r="DS205" s="527"/>
      <c r="DT205" s="527"/>
      <c r="DU205" s="527"/>
      <c r="DV205" s="527"/>
      <c r="DW205" s="527"/>
      <c r="DX205" s="527"/>
      <c r="DY205" s="527"/>
      <c r="DZ205" s="527"/>
      <c r="EA205" s="527"/>
      <c r="EB205" s="527"/>
      <c r="EC205" s="527"/>
      <c r="ED205" s="527"/>
      <c r="EE205" s="527"/>
      <c r="EF205" s="527"/>
      <c r="EG205" s="527"/>
      <c r="EH205" s="527"/>
      <c r="EI205" s="527"/>
      <c r="EJ205" s="527"/>
      <c r="EK205" s="527"/>
      <c r="EL205" s="527"/>
      <c r="EM205" s="527"/>
      <c r="EN205" s="527"/>
      <c r="EO205" s="527"/>
      <c r="EP205" s="527"/>
      <c r="EQ205" s="527"/>
      <c r="ER205" s="527"/>
      <c r="ES205" s="527"/>
      <c r="ET205" s="527"/>
      <c r="EU205" s="527"/>
      <c r="EV205" s="527"/>
      <c r="EW205" s="527"/>
      <c r="EX205" s="527"/>
      <c r="EY205" s="527"/>
      <c r="EZ205" s="527"/>
      <c r="FA205" s="527"/>
      <c r="FB205" s="527"/>
      <c r="FC205" s="527"/>
      <c r="FD205" s="527"/>
      <c r="FE205" s="527"/>
      <c r="FF205" s="527"/>
      <c r="FG205" s="527"/>
      <c r="FH205" s="527"/>
      <c r="FI205" s="527"/>
      <c r="FJ205" s="527"/>
      <c r="FK205" s="527"/>
      <c r="FL205" s="527"/>
      <c r="FM205" s="527"/>
      <c r="FN205" s="527"/>
      <c r="FO205" s="527"/>
      <c r="FP205" s="527"/>
      <c r="FQ205" s="527"/>
      <c r="FR205" s="527"/>
      <c r="FS205" s="527"/>
      <c r="FT205" s="527"/>
      <c r="FU205" s="527"/>
      <c r="FV205" s="527"/>
      <c r="FW205" s="527"/>
      <c r="FX205" s="527"/>
      <c r="FY205" s="527"/>
      <c r="FZ205" s="527"/>
      <c r="GA205" s="527"/>
      <c r="GB205" s="527"/>
      <c r="GC205" s="527"/>
      <c r="GD205" s="527"/>
      <c r="GE205" s="527"/>
      <c r="GF205" s="527"/>
      <c r="GG205" s="527"/>
      <c r="GH205" s="527"/>
      <c r="GI205" s="527"/>
      <c r="GJ205" s="527"/>
      <c r="GK205" s="527"/>
      <c r="GL205" s="527"/>
      <c r="GM205" s="527"/>
      <c r="GN205" s="527"/>
      <c r="GO205" s="527"/>
      <c r="GP205" s="527"/>
      <c r="GQ205" s="527"/>
      <c r="GR205" s="527"/>
      <c r="GS205" s="527"/>
      <c r="GT205" s="527"/>
      <c r="GU205" s="527"/>
      <c r="GV205" s="527"/>
      <c r="GW205" s="527"/>
      <c r="GX205" s="527"/>
      <c r="GY205" s="527"/>
      <c r="GZ205" s="527"/>
      <c r="HA205" s="527"/>
      <c r="HB205" s="527"/>
      <c r="HC205" s="527"/>
      <c r="HD205" s="527"/>
      <c r="HE205" s="527"/>
      <c r="HF205" s="527"/>
      <c r="HG205" s="527"/>
      <c r="HH205" s="527"/>
      <c r="HI205" s="527"/>
      <c r="HJ205" s="527"/>
      <c r="HK205" s="527"/>
      <c r="HL205" s="527"/>
      <c r="HM205" s="527"/>
      <c r="HN205" s="527"/>
      <c r="HO205" s="527"/>
      <c r="HP205" s="527"/>
      <c r="HQ205" s="527"/>
      <c r="HR205" s="527"/>
      <c r="HS205" s="527"/>
    </row>
    <row r="206" customHeight="1" spans="1:227">
      <c r="A206" s="517" t="s">
        <v>889</v>
      </c>
      <c r="B206" s="518">
        <v>45371</v>
      </c>
      <c r="C206" s="519" t="s">
        <v>6767</v>
      </c>
      <c r="D206" s="517" t="s">
        <v>6768</v>
      </c>
      <c r="E206" s="520" t="s">
        <v>6603</v>
      </c>
      <c r="F206" s="521">
        <v>19</v>
      </c>
      <c r="G206" s="521">
        <v>413</v>
      </c>
      <c r="H206" s="522" t="s">
        <v>2534</v>
      </c>
      <c r="I206" s="522" t="s">
        <v>4826</v>
      </c>
      <c r="J206" s="522" t="s">
        <v>6638</v>
      </c>
      <c r="K206" s="522" t="str">
        <f>VLOOKUP(G206,'Accepted Papers'!C$3:J$362,8,FALSE)</f>
        <v>Bolei Ma, Ercong Nie, Shuzhou Yuan, Helmut Schmid, Michael Färber, Frauke Kreuter, Hinrich Schuetze</v>
      </c>
      <c r="L206" s="522" t="s">
        <v>4826</v>
      </c>
      <c r="M206" s="522" t="s">
        <v>4828</v>
      </c>
      <c r="N206" s="522" t="s">
        <v>4830</v>
      </c>
      <c r="O206" s="522" t="s">
        <v>4832</v>
      </c>
      <c r="P206" s="522" t="s">
        <v>4834</v>
      </c>
      <c r="Q206" s="522" t="s">
        <v>4836</v>
      </c>
      <c r="R206" s="522" t="s">
        <v>4185</v>
      </c>
      <c r="S206" s="522"/>
      <c r="T206" s="459"/>
      <c r="U206" s="459"/>
      <c r="V206" s="522"/>
      <c r="W206" s="522"/>
      <c r="X206" s="522" t="s">
        <v>4826</v>
      </c>
      <c r="Y206" s="522" t="s">
        <v>4828</v>
      </c>
      <c r="Z206" s="522" t="s">
        <v>4830</v>
      </c>
      <c r="AA206" s="522" t="s">
        <v>4832</v>
      </c>
      <c r="AB206" s="522" t="s">
        <v>4834</v>
      </c>
      <c r="AC206" s="522" t="s">
        <v>4836</v>
      </c>
      <c r="AD206" s="522" t="s">
        <v>4185</v>
      </c>
      <c r="AE206" s="522"/>
      <c r="AF206" s="522"/>
      <c r="AG206" s="522"/>
      <c r="AH206" s="522"/>
      <c r="AI206" s="522"/>
      <c r="AJ206" s="522"/>
      <c r="AK206" s="522"/>
      <c r="AL206" s="522"/>
      <c r="AM206" s="522"/>
      <c r="AN206" s="522"/>
      <c r="AO206" s="527"/>
      <c r="AP206" s="527"/>
      <c r="AQ206" s="527"/>
      <c r="AR206" s="527"/>
      <c r="AS206" s="527"/>
      <c r="AT206" s="527"/>
      <c r="AU206" s="527"/>
      <c r="AV206" s="527"/>
      <c r="AW206" s="527"/>
      <c r="AX206" s="527"/>
      <c r="AY206" s="527"/>
      <c r="AZ206" s="527"/>
      <c r="BA206" s="527"/>
      <c r="BB206" s="527"/>
      <c r="BC206" s="527"/>
      <c r="BD206" s="527"/>
      <c r="BE206" s="527"/>
      <c r="BF206" s="527"/>
      <c r="BG206" s="527"/>
      <c r="BH206" s="527"/>
      <c r="BI206" s="527"/>
      <c r="BJ206" s="527"/>
      <c r="BK206" s="527"/>
      <c r="BL206" s="527"/>
      <c r="BM206" s="527"/>
      <c r="BN206" s="527"/>
      <c r="BO206" s="527"/>
      <c r="BP206" s="527"/>
      <c r="BQ206" s="527"/>
      <c r="BR206" s="527"/>
      <c r="BS206" s="527"/>
      <c r="BT206" s="527"/>
      <c r="BU206" s="527"/>
      <c r="BV206" s="527"/>
      <c r="BW206" s="527"/>
      <c r="BX206" s="527"/>
      <c r="BY206" s="527"/>
      <c r="BZ206" s="527"/>
      <c r="CA206" s="527"/>
      <c r="CB206" s="527"/>
      <c r="CC206" s="527"/>
      <c r="CD206" s="527"/>
      <c r="CE206" s="527"/>
      <c r="CF206" s="527"/>
      <c r="CG206" s="527"/>
      <c r="CH206" s="527"/>
      <c r="CI206" s="527"/>
      <c r="CJ206" s="527"/>
      <c r="CK206" s="527"/>
      <c r="CL206" s="527"/>
      <c r="CM206" s="527"/>
      <c r="CN206" s="527"/>
      <c r="CO206" s="527"/>
      <c r="CP206" s="527"/>
      <c r="CQ206" s="527"/>
      <c r="CR206" s="527"/>
      <c r="CS206" s="527"/>
      <c r="CT206" s="527"/>
      <c r="CU206" s="527"/>
      <c r="CV206" s="527"/>
      <c r="CW206" s="527"/>
      <c r="CX206" s="527"/>
      <c r="CY206" s="527"/>
      <c r="CZ206" s="527"/>
      <c r="DA206" s="527"/>
      <c r="DB206" s="527"/>
      <c r="DC206" s="527"/>
      <c r="DD206" s="527"/>
      <c r="DE206" s="527"/>
      <c r="DF206" s="527"/>
      <c r="DG206" s="527"/>
      <c r="DH206" s="527"/>
      <c r="DI206" s="527"/>
      <c r="DJ206" s="527"/>
      <c r="DK206" s="527"/>
      <c r="DL206" s="527"/>
      <c r="DM206" s="527"/>
      <c r="DN206" s="527"/>
      <c r="DO206" s="527"/>
      <c r="DP206" s="527"/>
      <c r="DQ206" s="527"/>
      <c r="DR206" s="527"/>
      <c r="DS206" s="527"/>
      <c r="DT206" s="527"/>
      <c r="DU206" s="527"/>
      <c r="DV206" s="527"/>
      <c r="DW206" s="527"/>
      <c r="DX206" s="527"/>
      <c r="DY206" s="527"/>
      <c r="DZ206" s="527"/>
      <c r="EA206" s="527"/>
      <c r="EB206" s="527"/>
      <c r="EC206" s="527"/>
      <c r="ED206" s="527"/>
      <c r="EE206" s="527"/>
      <c r="EF206" s="527"/>
      <c r="EG206" s="527"/>
      <c r="EH206" s="527"/>
      <c r="EI206" s="527"/>
      <c r="EJ206" s="527"/>
      <c r="EK206" s="527"/>
      <c r="EL206" s="527"/>
      <c r="EM206" s="527"/>
      <c r="EN206" s="527"/>
      <c r="EO206" s="527"/>
      <c r="EP206" s="527"/>
      <c r="EQ206" s="527"/>
      <c r="ER206" s="527"/>
      <c r="ES206" s="527"/>
      <c r="ET206" s="527"/>
      <c r="EU206" s="527"/>
      <c r="EV206" s="527"/>
      <c r="EW206" s="527"/>
      <c r="EX206" s="527"/>
      <c r="EY206" s="527"/>
      <c r="EZ206" s="527"/>
      <c r="FA206" s="527"/>
      <c r="FB206" s="527"/>
      <c r="FC206" s="527"/>
      <c r="FD206" s="527"/>
      <c r="FE206" s="527"/>
      <c r="FF206" s="527"/>
      <c r="FG206" s="527"/>
      <c r="FH206" s="527"/>
      <c r="FI206" s="527"/>
      <c r="FJ206" s="527"/>
      <c r="FK206" s="527"/>
      <c r="FL206" s="527"/>
      <c r="FM206" s="527"/>
      <c r="FN206" s="527"/>
      <c r="FO206" s="527"/>
      <c r="FP206" s="527"/>
      <c r="FQ206" s="527"/>
      <c r="FR206" s="527"/>
      <c r="FS206" s="527"/>
      <c r="FT206" s="527"/>
      <c r="FU206" s="527"/>
      <c r="FV206" s="527"/>
      <c r="FW206" s="527"/>
      <c r="FX206" s="527"/>
      <c r="FY206" s="527"/>
      <c r="FZ206" s="527"/>
      <c r="GA206" s="527"/>
      <c r="GB206" s="527"/>
      <c r="GC206" s="527"/>
      <c r="GD206" s="527"/>
      <c r="GE206" s="527"/>
      <c r="GF206" s="527"/>
      <c r="GG206" s="527"/>
      <c r="GH206" s="527"/>
      <c r="GI206" s="527"/>
      <c r="GJ206" s="527"/>
      <c r="GK206" s="527"/>
      <c r="GL206" s="527"/>
      <c r="GM206" s="527"/>
      <c r="GN206" s="527"/>
      <c r="GO206" s="527"/>
      <c r="GP206" s="527"/>
      <c r="GQ206" s="527"/>
      <c r="GR206" s="527"/>
      <c r="GS206" s="527"/>
      <c r="GT206" s="527"/>
      <c r="GU206" s="527"/>
      <c r="GV206" s="527"/>
      <c r="GW206" s="527"/>
      <c r="GX206" s="527"/>
      <c r="GY206" s="527"/>
      <c r="GZ206" s="527"/>
      <c r="HA206" s="527"/>
      <c r="HB206" s="527"/>
      <c r="HC206" s="527"/>
      <c r="HD206" s="527"/>
      <c r="HE206" s="527"/>
      <c r="HF206" s="527"/>
      <c r="HG206" s="527"/>
      <c r="HH206" s="527"/>
      <c r="HI206" s="527"/>
      <c r="HJ206" s="527"/>
      <c r="HK206" s="527"/>
      <c r="HL206" s="527"/>
      <c r="HM206" s="527"/>
      <c r="HN206" s="527"/>
      <c r="HO206" s="527"/>
      <c r="HP206" s="527"/>
      <c r="HQ206" s="527"/>
      <c r="HR206" s="527"/>
      <c r="HS206" s="527"/>
    </row>
    <row r="207" customHeight="1" spans="1:227">
      <c r="A207" s="517" t="s">
        <v>889</v>
      </c>
      <c r="B207" s="518">
        <v>45371</v>
      </c>
      <c r="C207" s="519" t="s">
        <v>6767</v>
      </c>
      <c r="D207" s="517" t="s">
        <v>6768</v>
      </c>
      <c r="E207" s="520" t="s">
        <v>6567</v>
      </c>
      <c r="F207" s="521">
        <v>29</v>
      </c>
      <c r="G207" s="521">
        <v>96</v>
      </c>
      <c r="H207" s="522" t="s">
        <v>1639</v>
      </c>
      <c r="I207" s="522" t="s">
        <v>1637</v>
      </c>
      <c r="J207" s="522" t="s">
        <v>6638</v>
      </c>
      <c r="K207" s="522" t="str">
        <f>VLOOKUP(G207,'Accepted Papers'!C$3:J$362,8,FALSE)</f>
        <v>Luis Lugo, Valentin Vielzeuf</v>
      </c>
      <c r="L207" s="522" t="s">
        <v>1637</v>
      </c>
      <c r="M207" s="522" t="s">
        <v>5220</v>
      </c>
      <c r="N207" s="522"/>
      <c r="O207" s="522"/>
      <c r="P207" s="522"/>
      <c r="Q207" s="522"/>
      <c r="R207" s="522"/>
      <c r="S207" s="522"/>
      <c r="T207" s="459"/>
      <c r="U207" s="459"/>
      <c r="V207" s="522"/>
      <c r="W207" s="522"/>
      <c r="X207" s="522" t="s">
        <v>1637</v>
      </c>
      <c r="Y207" s="522" t="s">
        <v>5220</v>
      </c>
      <c r="Z207" s="522"/>
      <c r="AA207" s="522"/>
      <c r="AB207" s="522"/>
      <c r="AC207" s="522"/>
      <c r="AD207" s="522"/>
      <c r="AE207" s="522"/>
      <c r="AF207" s="522"/>
      <c r="AG207" s="522"/>
      <c r="AH207" s="522"/>
      <c r="AI207" s="522"/>
      <c r="AJ207" s="522"/>
      <c r="AK207" s="522"/>
      <c r="AL207" s="522"/>
      <c r="AM207" s="522"/>
      <c r="AN207" s="522"/>
      <c r="AO207" s="527"/>
      <c r="AP207" s="527"/>
      <c r="AQ207" s="527"/>
      <c r="AR207" s="527"/>
      <c r="AS207" s="527"/>
      <c r="AT207" s="527"/>
      <c r="AU207" s="527"/>
      <c r="AV207" s="527"/>
      <c r="AW207" s="527"/>
      <c r="AX207" s="527"/>
      <c r="AY207" s="527"/>
      <c r="AZ207" s="527"/>
      <c r="BA207" s="527"/>
      <c r="BB207" s="527"/>
      <c r="BC207" s="527"/>
      <c r="BD207" s="527"/>
      <c r="BE207" s="527"/>
      <c r="BF207" s="527"/>
      <c r="BG207" s="527"/>
      <c r="BH207" s="527"/>
      <c r="BI207" s="527"/>
      <c r="BJ207" s="527"/>
      <c r="BK207" s="527"/>
      <c r="BL207" s="527"/>
      <c r="BM207" s="527"/>
      <c r="BN207" s="527"/>
      <c r="BO207" s="527"/>
      <c r="BP207" s="527"/>
      <c r="BQ207" s="527"/>
      <c r="BR207" s="527"/>
      <c r="BS207" s="527"/>
      <c r="BT207" s="527"/>
      <c r="BU207" s="527"/>
      <c r="BV207" s="527"/>
      <c r="BW207" s="527"/>
      <c r="BX207" s="527"/>
      <c r="BY207" s="527"/>
      <c r="BZ207" s="527"/>
      <c r="CA207" s="527"/>
      <c r="CB207" s="527"/>
      <c r="CC207" s="527"/>
      <c r="CD207" s="527"/>
      <c r="CE207" s="527"/>
      <c r="CF207" s="527"/>
      <c r="CG207" s="527"/>
      <c r="CH207" s="527"/>
      <c r="CI207" s="527"/>
      <c r="CJ207" s="527"/>
      <c r="CK207" s="527"/>
      <c r="CL207" s="527"/>
      <c r="CM207" s="527"/>
      <c r="CN207" s="527"/>
      <c r="CO207" s="527"/>
      <c r="CP207" s="527"/>
      <c r="CQ207" s="527"/>
      <c r="CR207" s="527"/>
      <c r="CS207" s="527"/>
      <c r="CT207" s="527"/>
      <c r="CU207" s="527"/>
      <c r="CV207" s="527"/>
      <c r="CW207" s="527"/>
      <c r="CX207" s="527"/>
      <c r="CY207" s="527"/>
      <c r="CZ207" s="527"/>
      <c r="DA207" s="527"/>
      <c r="DB207" s="527"/>
      <c r="DC207" s="527"/>
      <c r="DD207" s="527"/>
      <c r="DE207" s="527"/>
      <c r="DF207" s="527"/>
      <c r="DG207" s="527"/>
      <c r="DH207" s="527"/>
      <c r="DI207" s="527"/>
      <c r="DJ207" s="527"/>
      <c r="DK207" s="527"/>
      <c r="DL207" s="527"/>
      <c r="DM207" s="527"/>
      <c r="DN207" s="527"/>
      <c r="DO207" s="527"/>
      <c r="DP207" s="527"/>
      <c r="DQ207" s="527"/>
      <c r="DR207" s="527"/>
      <c r="DS207" s="527"/>
      <c r="DT207" s="527"/>
      <c r="DU207" s="527"/>
      <c r="DV207" s="527"/>
      <c r="DW207" s="527"/>
      <c r="DX207" s="527"/>
      <c r="DY207" s="527"/>
      <c r="DZ207" s="527"/>
      <c r="EA207" s="527"/>
      <c r="EB207" s="527"/>
      <c r="EC207" s="527"/>
      <c r="ED207" s="527"/>
      <c r="EE207" s="527"/>
      <c r="EF207" s="527"/>
      <c r="EG207" s="527"/>
      <c r="EH207" s="527"/>
      <c r="EI207" s="527"/>
      <c r="EJ207" s="527"/>
      <c r="EK207" s="527"/>
      <c r="EL207" s="527"/>
      <c r="EM207" s="527"/>
      <c r="EN207" s="527"/>
      <c r="EO207" s="527"/>
      <c r="EP207" s="527"/>
      <c r="EQ207" s="527"/>
      <c r="ER207" s="527"/>
      <c r="ES207" s="527"/>
      <c r="ET207" s="527"/>
      <c r="EU207" s="527"/>
      <c r="EV207" s="527"/>
      <c r="EW207" s="527"/>
      <c r="EX207" s="527"/>
      <c r="EY207" s="527"/>
      <c r="EZ207" s="527"/>
      <c r="FA207" s="527"/>
      <c r="FB207" s="527"/>
      <c r="FC207" s="527"/>
      <c r="FD207" s="527"/>
      <c r="FE207" s="527"/>
      <c r="FF207" s="527"/>
      <c r="FG207" s="527"/>
      <c r="FH207" s="527"/>
      <c r="FI207" s="527"/>
      <c r="FJ207" s="527"/>
      <c r="FK207" s="527"/>
      <c r="FL207" s="527"/>
      <c r="FM207" s="527"/>
      <c r="FN207" s="527"/>
      <c r="FO207" s="527"/>
      <c r="FP207" s="527"/>
      <c r="FQ207" s="527"/>
      <c r="FR207" s="527"/>
      <c r="FS207" s="527"/>
      <c r="FT207" s="527"/>
      <c r="FU207" s="527"/>
      <c r="FV207" s="527"/>
      <c r="FW207" s="527"/>
      <c r="FX207" s="527"/>
      <c r="FY207" s="527"/>
      <c r="FZ207" s="527"/>
      <c r="GA207" s="527"/>
      <c r="GB207" s="527"/>
      <c r="GC207" s="527"/>
      <c r="GD207" s="527"/>
      <c r="GE207" s="527"/>
      <c r="GF207" s="527"/>
      <c r="GG207" s="527"/>
      <c r="GH207" s="527"/>
      <c r="GI207" s="527"/>
      <c r="GJ207" s="527"/>
      <c r="GK207" s="527"/>
      <c r="GL207" s="527"/>
      <c r="GM207" s="527"/>
      <c r="GN207" s="527"/>
      <c r="GO207" s="527"/>
      <c r="GP207" s="527"/>
      <c r="GQ207" s="527"/>
      <c r="GR207" s="527"/>
      <c r="GS207" s="527"/>
      <c r="GT207" s="527"/>
      <c r="GU207" s="527"/>
      <c r="GV207" s="527"/>
      <c r="GW207" s="527"/>
      <c r="GX207" s="527"/>
      <c r="GY207" s="527"/>
      <c r="GZ207" s="527"/>
      <c r="HA207" s="527"/>
      <c r="HB207" s="527"/>
      <c r="HC207" s="527"/>
      <c r="HD207" s="527"/>
      <c r="HE207" s="527"/>
      <c r="HF207" s="527"/>
      <c r="HG207" s="527"/>
      <c r="HH207" s="527"/>
      <c r="HI207" s="527"/>
      <c r="HJ207" s="527"/>
      <c r="HK207" s="527"/>
      <c r="HL207" s="527"/>
      <c r="HM207" s="527"/>
      <c r="HN207" s="527"/>
      <c r="HO207" s="527"/>
      <c r="HP207" s="527"/>
      <c r="HQ207" s="527"/>
      <c r="HR207" s="527"/>
      <c r="HS207" s="527"/>
    </row>
    <row r="208" customHeight="1" spans="1:227">
      <c r="A208" s="517" t="s">
        <v>889</v>
      </c>
      <c r="B208" s="518">
        <v>45371</v>
      </c>
      <c r="C208" s="519" t="s">
        <v>6767</v>
      </c>
      <c r="D208" s="517" t="s">
        <v>6768</v>
      </c>
      <c r="E208" s="520" t="s">
        <v>6567</v>
      </c>
      <c r="F208" s="521">
        <v>30</v>
      </c>
      <c r="G208" s="521">
        <v>70</v>
      </c>
      <c r="H208" s="522" t="s">
        <v>1574</v>
      </c>
      <c r="I208" s="522" t="s">
        <v>3534</v>
      </c>
      <c r="J208" s="522" t="s">
        <v>6638</v>
      </c>
      <c r="K208" s="522" t="str">
        <f>VLOOKUP(G208,'Accepted Papers'!C$3:J$362,8,FALSE)</f>
        <v>Jiachen Lian, Gopala Anumanchipalli</v>
      </c>
      <c r="L208" s="522" t="s">
        <v>3534</v>
      </c>
      <c r="M208" s="522" t="s">
        <v>3536</v>
      </c>
      <c r="N208" s="522"/>
      <c r="O208" s="522"/>
      <c r="P208" s="522"/>
      <c r="Q208" s="522"/>
      <c r="R208" s="522"/>
      <c r="S208" s="522"/>
      <c r="T208" s="459"/>
      <c r="U208" s="459"/>
      <c r="V208" s="522"/>
      <c r="W208" s="522"/>
      <c r="X208" s="522" t="s">
        <v>3534</v>
      </c>
      <c r="Y208" s="522" t="s">
        <v>3536</v>
      </c>
      <c r="Z208" s="522"/>
      <c r="AA208" s="522"/>
      <c r="AB208" s="522"/>
      <c r="AC208" s="522"/>
      <c r="AD208" s="522"/>
      <c r="AE208" s="522"/>
      <c r="AF208" s="522"/>
      <c r="AG208" s="522"/>
      <c r="AH208" s="522"/>
      <c r="AI208" s="522"/>
      <c r="AJ208" s="522"/>
      <c r="AK208" s="522"/>
      <c r="AL208" s="522"/>
      <c r="AM208" s="522"/>
      <c r="AN208" s="522"/>
      <c r="AO208" s="527"/>
      <c r="AP208" s="527"/>
      <c r="AQ208" s="527"/>
      <c r="AR208" s="527"/>
      <c r="AS208" s="527"/>
      <c r="AT208" s="527"/>
      <c r="AU208" s="527"/>
      <c r="AV208" s="527"/>
      <c r="AW208" s="527"/>
      <c r="AX208" s="527"/>
      <c r="AY208" s="527"/>
      <c r="AZ208" s="527"/>
      <c r="BA208" s="527"/>
      <c r="BB208" s="527"/>
      <c r="BC208" s="527"/>
      <c r="BD208" s="527"/>
      <c r="BE208" s="527"/>
      <c r="BF208" s="527"/>
      <c r="BG208" s="527"/>
      <c r="BH208" s="527"/>
      <c r="BI208" s="527"/>
      <c r="BJ208" s="527"/>
      <c r="BK208" s="527"/>
      <c r="BL208" s="527"/>
      <c r="BM208" s="527"/>
      <c r="BN208" s="527"/>
      <c r="BO208" s="527"/>
      <c r="BP208" s="527"/>
      <c r="BQ208" s="527"/>
      <c r="BR208" s="527"/>
      <c r="BS208" s="527"/>
      <c r="BT208" s="527"/>
      <c r="BU208" s="527"/>
      <c r="BV208" s="527"/>
      <c r="BW208" s="527"/>
      <c r="BX208" s="527"/>
      <c r="BY208" s="527"/>
      <c r="BZ208" s="527"/>
      <c r="CA208" s="527"/>
      <c r="CB208" s="527"/>
      <c r="CC208" s="527"/>
      <c r="CD208" s="527"/>
      <c r="CE208" s="527"/>
      <c r="CF208" s="527"/>
      <c r="CG208" s="527"/>
      <c r="CH208" s="527"/>
      <c r="CI208" s="527"/>
      <c r="CJ208" s="527"/>
      <c r="CK208" s="527"/>
      <c r="CL208" s="527"/>
      <c r="CM208" s="527"/>
      <c r="CN208" s="527"/>
      <c r="CO208" s="527"/>
      <c r="CP208" s="527"/>
      <c r="CQ208" s="527"/>
      <c r="CR208" s="527"/>
      <c r="CS208" s="527"/>
      <c r="CT208" s="527"/>
      <c r="CU208" s="527"/>
      <c r="CV208" s="527"/>
      <c r="CW208" s="527"/>
      <c r="CX208" s="527"/>
      <c r="CY208" s="527"/>
      <c r="CZ208" s="527"/>
      <c r="DA208" s="527"/>
      <c r="DB208" s="527"/>
      <c r="DC208" s="527"/>
      <c r="DD208" s="527"/>
      <c r="DE208" s="527"/>
      <c r="DF208" s="527"/>
      <c r="DG208" s="527"/>
      <c r="DH208" s="527"/>
      <c r="DI208" s="527"/>
      <c r="DJ208" s="527"/>
      <c r="DK208" s="527"/>
      <c r="DL208" s="527"/>
      <c r="DM208" s="527"/>
      <c r="DN208" s="527"/>
      <c r="DO208" s="527"/>
      <c r="DP208" s="527"/>
      <c r="DQ208" s="527"/>
      <c r="DR208" s="527"/>
      <c r="DS208" s="527"/>
      <c r="DT208" s="527"/>
      <c r="DU208" s="527"/>
      <c r="DV208" s="527"/>
      <c r="DW208" s="527"/>
      <c r="DX208" s="527"/>
      <c r="DY208" s="527"/>
      <c r="DZ208" s="527"/>
      <c r="EA208" s="527"/>
      <c r="EB208" s="527"/>
      <c r="EC208" s="527"/>
      <c r="ED208" s="527"/>
      <c r="EE208" s="527"/>
      <c r="EF208" s="527"/>
      <c r="EG208" s="527"/>
      <c r="EH208" s="527"/>
      <c r="EI208" s="527"/>
      <c r="EJ208" s="527"/>
      <c r="EK208" s="527"/>
      <c r="EL208" s="527"/>
      <c r="EM208" s="527"/>
      <c r="EN208" s="527"/>
      <c r="EO208" s="527"/>
      <c r="EP208" s="527"/>
      <c r="EQ208" s="527"/>
      <c r="ER208" s="527"/>
      <c r="ES208" s="527"/>
      <c r="ET208" s="527"/>
      <c r="EU208" s="527"/>
      <c r="EV208" s="527"/>
      <c r="EW208" s="527"/>
      <c r="EX208" s="527"/>
      <c r="EY208" s="527"/>
      <c r="EZ208" s="527"/>
      <c r="FA208" s="527"/>
      <c r="FB208" s="527"/>
      <c r="FC208" s="527"/>
      <c r="FD208" s="527"/>
      <c r="FE208" s="527"/>
      <c r="FF208" s="527"/>
      <c r="FG208" s="527"/>
      <c r="FH208" s="527"/>
      <c r="FI208" s="527"/>
      <c r="FJ208" s="527"/>
      <c r="FK208" s="527"/>
      <c r="FL208" s="527"/>
      <c r="FM208" s="527"/>
      <c r="FN208" s="527"/>
      <c r="FO208" s="527"/>
      <c r="FP208" s="527"/>
      <c r="FQ208" s="527"/>
      <c r="FR208" s="527"/>
      <c r="FS208" s="527"/>
      <c r="FT208" s="527"/>
      <c r="FU208" s="527"/>
      <c r="FV208" s="527"/>
      <c r="FW208" s="527"/>
      <c r="FX208" s="527"/>
      <c r="FY208" s="527"/>
      <c r="FZ208" s="527"/>
      <c r="GA208" s="527"/>
      <c r="GB208" s="527"/>
      <c r="GC208" s="527"/>
      <c r="GD208" s="527"/>
      <c r="GE208" s="527"/>
      <c r="GF208" s="527"/>
      <c r="GG208" s="527"/>
      <c r="GH208" s="527"/>
      <c r="GI208" s="527"/>
      <c r="GJ208" s="527"/>
      <c r="GK208" s="527"/>
      <c r="GL208" s="527"/>
      <c r="GM208" s="527"/>
      <c r="GN208" s="527"/>
      <c r="GO208" s="527"/>
      <c r="GP208" s="527"/>
      <c r="GQ208" s="527"/>
      <c r="GR208" s="527"/>
      <c r="GS208" s="527"/>
      <c r="GT208" s="527"/>
      <c r="GU208" s="527"/>
      <c r="GV208" s="527"/>
      <c r="GW208" s="527"/>
      <c r="GX208" s="527"/>
      <c r="GY208" s="527"/>
      <c r="GZ208" s="527"/>
      <c r="HA208" s="527"/>
      <c r="HB208" s="527"/>
      <c r="HC208" s="527"/>
      <c r="HD208" s="527"/>
      <c r="HE208" s="527"/>
      <c r="HF208" s="527"/>
      <c r="HG208" s="527"/>
      <c r="HH208" s="527"/>
      <c r="HI208" s="527"/>
      <c r="HJ208" s="527"/>
      <c r="HK208" s="527"/>
      <c r="HL208" s="527"/>
      <c r="HM208" s="527"/>
      <c r="HN208" s="527"/>
      <c r="HO208" s="527"/>
      <c r="HP208" s="527"/>
      <c r="HQ208" s="527"/>
      <c r="HR208" s="527"/>
      <c r="HS208" s="527"/>
    </row>
    <row r="209" customHeight="1" spans="1:227">
      <c r="A209" s="517" t="s">
        <v>889</v>
      </c>
      <c r="B209" s="518">
        <v>45371</v>
      </c>
      <c r="C209" s="519" t="s">
        <v>6767</v>
      </c>
      <c r="D209" s="517" t="s">
        <v>6768</v>
      </c>
      <c r="E209" s="520" t="s">
        <v>6603</v>
      </c>
      <c r="F209" s="521">
        <v>20</v>
      </c>
      <c r="G209" s="521">
        <v>480</v>
      </c>
      <c r="H209" s="522" t="s">
        <v>1311</v>
      </c>
      <c r="I209" s="522" t="s">
        <v>1309</v>
      </c>
      <c r="J209" s="522" t="s">
        <v>6638</v>
      </c>
      <c r="K209" s="522" t="str">
        <f>VLOOKUP(G209,'Accepted Papers'!C$3:J$362,8,FALSE)</f>
        <v>Vincent Jung, Lonneke van der Plas</v>
      </c>
      <c r="L209" s="522" t="s">
        <v>1309</v>
      </c>
      <c r="M209" s="522" t="s">
        <v>6247</v>
      </c>
      <c r="N209" s="522"/>
      <c r="O209" s="522"/>
      <c r="P209" s="522"/>
      <c r="Q209" s="522"/>
      <c r="R209" s="522"/>
      <c r="S209" s="522"/>
      <c r="T209" s="459"/>
      <c r="U209" s="459"/>
      <c r="V209" s="522"/>
      <c r="W209" s="522"/>
      <c r="X209" s="522" t="s">
        <v>1309</v>
      </c>
      <c r="Y209" s="522" t="s">
        <v>6247</v>
      </c>
      <c r="Z209" s="522"/>
      <c r="AA209" s="522"/>
      <c r="AB209" s="522"/>
      <c r="AC209" s="522"/>
      <c r="AD209" s="522"/>
      <c r="AE209" s="522"/>
      <c r="AF209" s="522"/>
      <c r="AG209" s="522"/>
      <c r="AH209" s="522"/>
      <c r="AI209" s="522"/>
      <c r="AJ209" s="522"/>
      <c r="AK209" s="522"/>
      <c r="AL209" s="522"/>
      <c r="AM209" s="522"/>
      <c r="AN209" s="522"/>
      <c r="AO209" s="527"/>
      <c r="AP209" s="527"/>
      <c r="AQ209" s="527"/>
      <c r="AR209" s="527"/>
      <c r="AS209" s="527"/>
      <c r="AT209" s="527"/>
      <c r="AU209" s="527"/>
      <c r="AV209" s="527"/>
      <c r="AW209" s="527"/>
      <c r="AX209" s="527"/>
      <c r="AY209" s="527"/>
      <c r="AZ209" s="527"/>
      <c r="BA209" s="527"/>
      <c r="BB209" s="527"/>
      <c r="BC209" s="527"/>
      <c r="BD209" s="527"/>
      <c r="BE209" s="527"/>
      <c r="BF209" s="527"/>
      <c r="BG209" s="527"/>
      <c r="BH209" s="527"/>
      <c r="BI209" s="527"/>
      <c r="BJ209" s="527"/>
      <c r="BK209" s="527"/>
      <c r="BL209" s="527"/>
      <c r="BM209" s="527"/>
      <c r="BN209" s="527"/>
      <c r="BO209" s="527"/>
      <c r="BP209" s="527"/>
      <c r="BQ209" s="527"/>
      <c r="BR209" s="527"/>
      <c r="BS209" s="527"/>
      <c r="BT209" s="527"/>
      <c r="BU209" s="527"/>
      <c r="BV209" s="527"/>
      <c r="BW209" s="527"/>
      <c r="BX209" s="527"/>
      <c r="BY209" s="527"/>
      <c r="BZ209" s="527"/>
      <c r="CA209" s="527"/>
      <c r="CB209" s="527"/>
      <c r="CC209" s="527"/>
      <c r="CD209" s="527"/>
      <c r="CE209" s="527"/>
      <c r="CF209" s="527"/>
      <c r="CG209" s="527"/>
      <c r="CH209" s="527"/>
      <c r="CI209" s="527"/>
      <c r="CJ209" s="527"/>
      <c r="CK209" s="527"/>
      <c r="CL209" s="527"/>
      <c r="CM209" s="527"/>
      <c r="CN209" s="527"/>
      <c r="CO209" s="527"/>
      <c r="CP209" s="527"/>
      <c r="CQ209" s="527"/>
      <c r="CR209" s="527"/>
      <c r="CS209" s="527"/>
      <c r="CT209" s="527"/>
      <c r="CU209" s="527"/>
      <c r="CV209" s="527"/>
      <c r="CW209" s="527"/>
      <c r="CX209" s="527"/>
      <c r="CY209" s="527"/>
      <c r="CZ209" s="527"/>
      <c r="DA209" s="527"/>
      <c r="DB209" s="527"/>
      <c r="DC209" s="527"/>
      <c r="DD209" s="527"/>
      <c r="DE209" s="527"/>
      <c r="DF209" s="527"/>
      <c r="DG209" s="527"/>
      <c r="DH209" s="527"/>
      <c r="DI209" s="527"/>
      <c r="DJ209" s="527"/>
      <c r="DK209" s="527"/>
      <c r="DL209" s="527"/>
      <c r="DM209" s="527"/>
      <c r="DN209" s="527"/>
      <c r="DO209" s="527"/>
      <c r="DP209" s="527"/>
      <c r="DQ209" s="527"/>
      <c r="DR209" s="527"/>
      <c r="DS209" s="527"/>
      <c r="DT209" s="527"/>
      <c r="DU209" s="527"/>
      <c r="DV209" s="527"/>
      <c r="DW209" s="527"/>
      <c r="DX209" s="527"/>
      <c r="DY209" s="527"/>
      <c r="DZ209" s="527"/>
      <c r="EA209" s="527"/>
      <c r="EB209" s="527"/>
      <c r="EC209" s="527"/>
      <c r="ED209" s="527"/>
      <c r="EE209" s="527"/>
      <c r="EF209" s="527"/>
      <c r="EG209" s="527"/>
      <c r="EH209" s="527"/>
      <c r="EI209" s="527"/>
      <c r="EJ209" s="527"/>
      <c r="EK209" s="527"/>
      <c r="EL209" s="527"/>
      <c r="EM209" s="527"/>
      <c r="EN209" s="527"/>
      <c r="EO209" s="527"/>
      <c r="EP209" s="527"/>
      <c r="EQ209" s="527"/>
      <c r="ER209" s="527"/>
      <c r="ES209" s="527"/>
      <c r="ET209" s="527"/>
      <c r="EU209" s="527"/>
      <c r="EV209" s="527"/>
      <c r="EW209" s="527"/>
      <c r="EX209" s="527"/>
      <c r="EY209" s="527"/>
      <c r="EZ209" s="527"/>
      <c r="FA209" s="527"/>
      <c r="FB209" s="527"/>
      <c r="FC209" s="527"/>
      <c r="FD209" s="527"/>
      <c r="FE209" s="527"/>
      <c r="FF209" s="527"/>
      <c r="FG209" s="527"/>
      <c r="FH209" s="527"/>
      <c r="FI209" s="527"/>
      <c r="FJ209" s="527"/>
      <c r="FK209" s="527"/>
      <c r="FL209" s="527"/>
      <c r="FM209" s="527"/>
      <c r="FN209" s="527"/>
      <c r="FO209" s="527"/>
      <c r="FP209" s="527"/>
      <c r="FQ209" s="527"/>
      <c r="FR209" s="527"/>
      <c r="FS209" s="527"/>
      <c r="FT209" s="527"/>
      <c r="FU209" s="527"/>
      <c r="FV209" s="527"/>
      <c r="FW209" s="527"/>
      <c r="FX209" s="527"/>
      <c r="FY209" s="527"/>
      <c r="FZ209" s="527"/>
      <c r="GA209" s="527"/>
      <c r="GB209" s="527"/>
      <c r="GC209" s="527"/>
      <c r="GD209" s="527"/>
      <c r="GE209" s="527"/>
      <c r="GF209" s="527"/>
      <c r="GG209" s="527"/>
      <c r="GH209" s="527"/>
      <c r="GI209" s="527"/>
      <c r="GJ209" s="527"/>
      <c r="GK209" s="527"/>
      <c r="GL209" s="527"/>
      <c r="GM209" s="527"/>
      <c r="GN209" s="527"/>
      <c r="GO209" s="527"/>
      <c r="GP209" s="527"/>
      <c r="GQ209" s="527"/>
      <c r="GR209" s="527"/>
      <c r="GS209" s="527"/>
      <c r="GT209" s="527"/>
      <c r="GU209" s="527"/>
      <c r="GV209" s="527"/>
      <c r="GW209" s="527"/>
      <c r="GX209" s="527"/>
      <c r="GY209" s="527"/>
      <c r="GZ209" s="527"/>
      <c r="HA209" s="527"/>
      <c r="HB209" s="527"/>
      <c r="HC209" s="527"/>
      <c r="HD209" s="527"/>
      <c r="HE209" s="527"/>
      <c r="HF209" s="527"/>
      <c r="HG209" s="527"/>
      <c r="HH209" s="527"/>
      <c r="HI209" s="527"/>
      <c r="HJ209" s="527"/>
      <c r="HK209" s="527"/>
      <c r="HL209" s="527"/>
      <c r="HM209" s="527"/>
      <c r="HN209" s="527"/>
      <c r="HO209" s="527"/>
      <c r="HP209" s="527"/>
      <c r="HQ209" s="527"/>
      <c r="HR209" s="527"/>
      <c r="HS209" s="527"/>
    </row>
    <row r="210" customHeight="1" spans="1:227">
      <c r="A210" s="517" t="s">
        <v>889</v>
      </c>
      <c r="B210" s="518">
        <v>45371</v>
      </c>
      <c r="C210" s="519" t="s">
        <v>6767</v>
      </c>
      <c r="D210" s="517" t="s">
        <v>6768</v>
      </c>
      <c r="E210" s="520" t="s">
        <v>6564</v>
      </c>
      <c r="F210" s="521">
        <v>24</v>
      </c>
      <c r="G210" s="521">
        <v>233</v>
      </c>
      <c r="H210" s="522" t="s">
        <v>2017</v>
      </c>
      <c r="I210" s="522" t="s">
        <v>4169</v>
      </c>
      <c r="J210" s="522" t="s">
        <v>6638</v>
      </c>
      <c r="K210" s="522" t="str">
        <f>VLOOKUP(G210,'Accepted Papers'!C$3:J$362,8,FALSE)</f>
        <v>Arushi Rai, Adriana Kovashka</v>
      </c>
      <c r="L210" s="522" t="s">
        <v>4169</v>
      </c>
      <c r="M210" s="522" t="s">
        <v>4171</v>
      </c>
      <c r="N210" s="522"/>
      <c r="O210" s="522"/>
      <c r="P210" s="522"/>
      <c r="Q210" s="522"/>
      <c r="R210" s="522"/>
      <c r="S210" s="522"/>
      <c r="T210" s="459"/>
      <c r="U210" s="459"/>
      <c r="V210" s="522"/>
      <c r="W210" s="522"/>
      <c r="X210" s="522" t="s">
        <v>4169</v>
      </c>
      <c r="Y210" s="522" t="s">
        <v>4171</v>
      </c>
      <c r="Z210" s="522"/>
      <c r="AA210" s="522"/>
      <c r="AB210" s="522"/>
      <c r="AC210" s="522"/>
      <c r="AD210" s="522"/>
      <c r="AE210" s="522"/>
      <c r="AF210" s="522"/>
      <c r="AG210" s="522"/>
      <c r="AH210" s="522"/>
      <c r="AI210" s="522"/>
      <c r="AJ210" s="522"/>
      <c r="AK210" s="522"/>
      <c r="AL210" s="522"/>
      <c r="AM210" s="522"/>
      <c r="AN210" s="522"/>
      <c r="AO210" s="527"/>
      <c r="AP210" s="527"/>
      <c r="AQ210" s="527"/>
      <c r="AR210" s="527"/>
      <c r="AS210" s="527"/>
      <c r="AT210" s="527"/>
      <c r="AU210" s="527"/>
      <c r="AV210" s="527"/>
      <c r="AW210" s="527"/>
      <c r="AX210" s="527"/>
      <c r="AY210" s="527"/>
      <c r="AZ210" s="527"/>
      <c r="BA210" s="527"/>
      <c r="BB210" s="527"/>
      <c r="BC210" s="527"/>
      <c r="BD210" s="527"/>
      <c r="BE210" s="527"/>
      <c r="BF210" s="527"/>
      <c r="BG210" s="527"/>
      <c r="BH210" s="527"/>
      <c r="BI210" s="527"/>
      <c r="BJ210" s="527"/>
      <c r="BK210" s="527"/>
      <c r="BL210" s="527"/>
      <c r="BM210" s="527"/>
      <c r="BN210" s="527"/>
      <c r="BO210" s="527"/>
      <c r="BP210" s="527"/>
      <c r="BQ210" s="527"/>
      <c r="BR210" s="527"/>
      <c r="BS210" s="527"/>
      <c r="BT210" s="527"/>
      <c r="BU210" s="527"/>
      <c r="BV210" s="527"/>
      <c r="BW210" s="527"/>
      <c r="BX210" s="527"/>
      <c r="BY210" s="527"/>
      <c r="BZ210" s="527"/>
      <c r="CA210" s="527"/>
      <c r="CB210" s="527"/>
      <c r="CC210" s="527"/>
      <c r="CD210" s="527"/>
      <c r="CE210" s="527"/>
      <c r="CF210" s="527"/>
      <c r="CG210" s="527"/>
      <c r="CH210" s="527"/>
      <c r="CI210" s="527"/>
      <c r="CJ210" s="527"/>
      <c r="CK210" s="527"/>
      <c r="CL210" s="527"/>
      <c r="CM210" s="527"/>
      <c r="CN210" s="527"/>
      <c r="CO210" s="527"/>
      <c r="CP210" s="527"/>
      <c r="CQ210" s="527"/>
      <c r="CR210" s="527"/>
      <c r="CS210" s="527"/>
      <c r="CT210" s="527"/>
      <c r="CU210" s="527"/>
      <c r="CV210" s="527"/>
      <c r="CW210" s="527"/>
      <c r="CX210" s="527"/>
      <c r="CY210" s="527"/>
      <c r="CZ210" s="527"/>
      <c r="DA210" s="527"/>
      <c r="DB210" s="527"/>
      <c r="DC210" s="527"/>
      <c r="DD210" s="527"/>
      <c r="DE210" s="527"/>
      <c r="DF210" s="527"/>
      <c r="DG210" s="527"/>
      <c r="DH210" s="527"/>
      <c r="DI210" s="527"/>
      <c r="DJ210" s="527"/>
      <c r="DK210" s="527"/>
      <c r="DL210" s="527"/>
      <c r="DM210" s="527"/>
      <c r="DN210" s="527"/>
      <c r="DO210" s="527"/>
      <c r="DP210" s="527"/>
      <c r="DQ210" s="527"/>
      <c r="DR210" s="527"/>
      <c r="DS210" s="527"/>
      <c r="DT210" s="527"/>
      <c r="DU210" s="527"/>
      <c r="DV210" s="527"/>
      <c r="DW210" s="527"/>
      <c r="DX210" s="527"/>
      <c r="DY210" s="527"/>
      <c r="DZ210" s="527"/>
      <c r="EA210" s="527"/>
      <c r="EB210" s="527"/>
      <c r="EC210" s="527"/>
      <c r="ED210" s="527"/>
      <c r="EE210" s="527"/>
      <c r="EF210" s="527"/>
      <c r="EG210" s="527"/>
      <c r="EH210" s="527"/>
      <c r="EI210" s="527"/>
      <c r="EJ210" s="527"/>
      <c r="EK210" s="527"/>
      <c r="EL210" s="527"/>
      <c r="EM210" s="527"/>
      <c r="EN210" s="527"/>
      <c r="EO210" s="527"/>
      <c r="EP210" s="527"/>
      <c r="EQ210" s="527"/>
      <c r="ER210" s="527"/>
      <c r="ES210" s="527"/>
      <c r="ET210" s="527"/>
      <c r="EU210" s="527"/>
      <c r="EV210" s="527"/>
      <c r="EW210" s="527"/>
      <c r="EX210" s="527"/>
      <c r="EY210" s="527"/>
      <c r="EZ210" s="527"/>
      <c r="FA210" s="527"/>
      <c r="FB210" s="527"/>
      <c r="FC210" s="527"/>
      <c r="FD210" s="527"/>
      <c r="FE210" s="527"/>
      <c r="FF210" s="527"/>
      <c r="FG210" s="527"/>
      <c r="FH210" s="527"/>
      <c r="FI210" s="527"/>
      <c r="FJ210" s="527"/>
      <c r="FK210" s="527"/>
      <c r="FL210" s="527"/>
      <c r="FM210" s="527"/>
      <c r="FN210" s="527"/>
      <c r="FO210" s="527"/>
      <c r="FP210" s="527"/>
      <c r="FQ210" s="527"/>
      <c r="FR210" s="527"/>
      <c r="FS210" s="527"/>
      <c r="FT210" s="527"/>
      <c r="FU210" s="527"/>
      <c r="FV210" s="527"/>
      <c r="FW210" s="527"/>
      <c r="FX210" s="527"/>
      <c r="FY210" s="527"/>
      <c r="FZ210" s="527"/>
      <c r="GA210" s="527"/>
      <c r="GB210" s="527"/>
      <c r="GC210" s="527"/>
      <c r="GD210" s="527"/>
      <c r="GE210" s="527"/>
      <c r="GF210" s="527"/>
      <c r="GG210" s="527"/>
      <c r="GH210" s="527"/>
      <c r="GI210" s="527"/>
      <c r="GJ210" s="527"/>
      <c r="GK210" s="527"/>
      <c r="GL210" s="527"/>
      <c r="GM210" s="527"/>
      <c r="GN210" s="527"/>
      <c r="GO210" s="527"/>
      <c r="GP210" s="527"/>
      <c r="GQ210" s="527"/>
      <c r="GR210" s="527"/>
      <c r="GS210" s="527"/>
      <c r="GT210" s="527"/>
      <c r="GU210" s="527"/>
      <c r="GV210" s="527"/>
      <c r="GW210" s="527"/>
      <c r="GX210" s="527"/>
      <c r="GY210" s="527"/>
      <c r="GZ210" s="527"/>
      <c r="HA210" s="527"/>
      <c r="HB210" s="527"/>
      <c r="HC210" s="527"/>
      <c r="HD210" s="527"/>
      <c r="HE210" s="527"/>
      <c r="HF210" s="527"/>
      <c r="HG210" s="527"/>
      <c r="HH210" s="527"/>
      <c r="HI210" s="527"/>
      <c r="HJ210" s="527"/>
      <c r="HK210" s="527"/>
      <c r="HL210" s="527"/>
      <c r="HM210" s="527"/>
      <c r="HN210" s="527"/>
      <c r="HO210" s="527"/>
      <c r="HP210" s="527"/>
      <c r="HQ210" s="527"/>
      <c r="HR210" s="527"/>
      <c r="HS210" s="527"/>
    </row>
    <row r="211" customHeight="1" spans="1:227">
      <c r="A211" s="517" t="s">
        <v>889</v>
      </c>
      <c r="B211" s="518">
        <v>45371</v>
      </c>
      <c r="C211" s="519" t="s">
        <v>6767</v>
      </c>
      <c r="D211" s="517" t="s">
        <v>6768</v>
      </c>
      <c r="E211" s="521"/>
      <c r="F211" s="521" t="s">
        <v>6640</v>
      </c>
      <c r="G211" s="537" t="s">
        <v>2728</v>
      </c>
      <c r="H211" s="538" t="s">
        <v>1431</v>
      </c>
      <c r="I211" s="527" t="s">
        <v>2727</v>
      </c>
      <c r="J211" s="527" t="s">
        <v>1013</v>
      </c>
      <c r="K211" s="527" t="str">
        <f>VLOOKUP(G211,'Accepted Papers'!C$3:J$362,8,FALSE)</f>
        <v>Timour Igamberdiev, Doan Nam Long Vu, Felix Kuennecke, Zhuo Yu, Jannik Holmer and Ivan Habernal</v>
      </c>
      <c r="L211" s="527" t="s">
        <v>2727</v>
      </c>
      <c r="M211" s="527" t="s">
        <v>6301</v>
      </c>
      <c r="N211" s="527" t="s">
        <v>6302</v>
      </c>
      <c r="O211" s="527" t="s">
        <v>6303</v>
      </c>
      <c r="P211" s="527" t="s">
        <v>6304</v>
      </c>
      <c r="Q211" s="527"/>
      <c r="R211" s="527"/>
      <c r="S211" s="527"/>
      <c r="T211" s="459"/>
      <c r="U211" s="459"/>
      <c r="V211" s="527"/>
      <c r="W211" s="527"/>
      <c r="X211" s="527" t="s">
        <v>2727</v>
      </c>
      <c r="Y211" s="527" t="s">
        <v>6301</v>
      </c>
      <c r="Z211" s="527" t="s">
        <v>6302</v>
      </c>
      <c r="AA211" s="527" t="s">
        <v>6303</v>
      </c>
      <c r="AB211" s="527" t="s">
        <v>6304</v>
      </c>
      <c r="AC211" s="527"/>
      <c r="AD211" s="527"/>
      <c r="AE211" s="527"/>
      <c r="AF211" s="527"/>
      <c r="AG211" s="527"/>
      <c r="AH211" s="527"/>
      <c r="AI211" s="527"/>
      <c r="AJ211" s="527"/>
      <c r="AK211" s="527"/>
      <c r="AL211" s="527"/>
      <c r="AM211" s="527"/>
      <c r="AN211" s="527"/>
      <c r="AO211" s="527"/>
      <c r="AP211" s="527"/>
      <c r="AQ211" s="527"/>
      <c r="AR211" s="527"/>
      <c r="AS211" s="527"/>
      <c r="AT211" s="527"/>
      <c r="AU211" s="527"/>
      <c r="AV211" s="527"/>
      <c r="AW211" s="527"/>
      <c r="AX211" s="527"/>
      <c r="AY211" s="527"/>
      <c r="AZ211" s="527"/>
      <c r="BA211" s="527"/>
      <c r="BB211" s="527"/>
      <c r="BC211" s="527"/>
      <c r="BD211" s="527"/>
      <c r="BE211" s="527"/>
      <c r="BF211" s="527"/>
      <c r="BG211" s="527"/>
      <c r="BH211" s="527"/>
      <c r="BI211" s="527"/>
      <c r="BJ211" s="527"/>
      <c r="BK211" s="527"/>
      <c r="BL211" s="527"/>
      <c r="BM211" s="527"/>
      <c r="BN211" s="527"/>
      <c r="BO211" s="527"/>
      <c r="BP211" s="527"/>
      <c r="BQ211" s="527"/>
      <c r="BR211" s="527"/>
      <c r="BS211" s="527"/>
      <c r="BT211" s="527"/>
      <c r="BU211" s="527"/>
      <c r="BV211" s="527"/>
      <c r="BW211" s="527"/>
      <c r="BX211" s="527"/>
      <c r="BY211" s="527"/>
      <c r="BZ211" s="527"/>
      <c r="CA211" s="527"/>
      <c r="CB211" s="527"/>
      <c r="CC211" s="527"/>
      <c r="CD211" s="527"/>
      <c r="CE211" s="527"/>
      <c r="CF211" s="527"/>
      <c r="CG211" s="527"/>
      <c r="CH211" s="527"/>
      <c r="CI211" s="527"/>
      <c r="CJ211" s="527"/>
      <c r="CK211" s="527"/>
      <c r="CL211" s="527"/>
      <c r="CM211" s="527"/>
      <c r="CN211" s="527"/>
      <c r="CO211" s="527"/>
      <c r="CP211" s="527"/>
      <c r="CQ211" s="527"/>
      <c r="CR211" s="527"/>
      <c r="CS211" s="527"/>
      <c r="CT211" s="527"/>
      <c r="CU211" s="527"/>
      <c r="CV211" s="527"/>
      <c r="CW211" s="527"/>
      <c r="CX211" s="527"/>
      <c r="CY211" s="527"/>
      <c r="CZ211" s="527"/>
      <c r="DA211" s="527"/>
      <c r="DB211" s="527"/>
      <c r="DC211" s="527"/>
      <c r="DD211" s="527"/>
      <c r="DE211" s="527"/>
      <c r="DF211" s="527"/>
      <c r="DG211" s="527"/>
      <c r="DH211" s="527"/>
      <c r="DI211" s="527"/>
      <c r="DJ211" s="527"/>
      <c r="DK211" s="527"/>
      <c r="DL211" s="527"/>
      <c r="DM211" s="527"/>
      <c r="DN211" s="527"/>
      <c r="DO211" s="527"/>
      <c r="DP211" s="527"/>
      <c r="DQ211" s="527"/>
      <c r="DR211" s="527"/>
      <c r="DS211" s="527"/>
      <c r="DT211" s="527"/>
      <c r="DU211" s="527"/>
      <c r="DV211" s="527"/>
      <c r="DW211" s="527"/>
      <c r="DX211" s="527"/>
      <c r="DY211" s="527"/>
      <c r="DZ211" s="527"/>
      <c r="EA211" s="527"/>
      <c r="EB211" s="527"/>
      <c r="EC211" s="527"/>
      <c r="ED211" s="527"/>
      <c r="EE211" s="527"/>
      <c r="EF211" s="527"/>
      <c r="EG211" s="527"/>
      <c r="EH211" s="527"/>
      <c r="EI211" s="527"/>
      <c r="EJ211" s="527"/>
      <c r="EK211" s="527"/>
      <c r="EL211" s="527"/>
      <c r="EM211" s="527"/>
      <c r="EN211" s="527"/>
      <c r="EO211" s="527"/>
      <c r="EP211" s="527"/>
      <c r="EQ211" s="527"/>
      <c r="ER211" s="527"/>
      <c r="ES211" s="527"/>
      <c r="ET211" s="527"/>
      <c r="EU211" s="527"/>
      <c r="EV211" s="527"/>
      <c r="EW211" s="527"/>
      <c r="EX211" s="527"/>
      <c r="EY211" s="527"/>
      <c r="EZ211" s="527"/>
      <c r="FA211" s="527"/>
      <c r="FB211" s="527"/>
      <c r="FC211" s="527"/>
      <c r="FD211" s="527"/>
      <c r="FE211" s="527"/>
      <c r="FF211" s="527"/>
      <c r="FG211" s="527"/>
      <c r="FH211" s="527"/>
      <c r="FI211" s="527"/>
      <c r="FJ211" s="527"/>
      <c r="FK211" s="527"/>
      <c r="FL211" s="527"/>
      <c r="FM211" s="527"/>
      <c r="FN211" s="527"/>
      <c r="FO211" s="527"/>
      <c r="FP211" s="527"/>
      <c r="FQ211" s="527"/>
      <c r="FR211" s="527"/>
      <c r="FS211" s="527"/>
      <c r="FT211" s="527"/>
      <c r="FU211" s="527"/>
      <c r="FV211" s="527"/>
      <c r="FW211" s="527"/>
      <c r="FX211" s="527"/>
      <c r="FY211" s="527"/>
      <c r="FZ211" s="527"/>
      <c r="GA211" s="527"/>
      <c r="GB211" s="527"/>
      <c r="GC211" s="527"/>
      <c r="GD211" s="527"/>
      <c r="GE211" s="527"/>
      <c r="GF211" s="527"/>
      <c r="GG211" s="527"/>
      <c r="GH211" s="527"/>
      <c r="GI211" s="527"/>
      <c r="GJ211" s="527"/>
      <c r="GK211" s="527"/>
      <c r="GL211" s="527"/>
      <c r="GM211" s="527"/>
      <c r="GN211" s="527"/>
      <c r="GO211" s="527"/>
      <c r="GP211" s="527"/>
      <c r="GQ211" s="527"/>
      <c r="GR211" s="527"/>
      <c r="GS211" s="527"/>
      <c r="GT211" s="527"/>
      <c r="GU211" s="527"/>
      <c r="GV211" s="527"/>
      <c r="GW211" s="527"/>
      <c r="GX211" s="527"/>
      <c r="GY211" s="527"/>
      <c r="GZ211" s="527"/>
      <c r="HA211" s="527"/>
      <c r="HB211" s="527"/>
      <c r="HC211" s="527"/>
      <c r="HD211" s="527"/>
      <c r="HE211" s="527"/>
      <c r="HF211" s="527"/>
      <c r="HG211" s="527"/>
      <c r="HH211" s="527"/>
      <c r="HI211" s="527"/>
      <c r="HJ211" s="527"/>
      <c r="HK211" s="527"/>
      <c r="HL211" s="527"/>
      <c r="HM211" s="527"/>
      <c r="HN211" s="527"/>
      <c r="HO211" s="527"/>
      <c r="HP211" s="527"/>
      <c r="HQ211" s="527"/>
      <c r="HR211" s="527"/>
      <c r="HS211" s="527"/>
    </row>
    <row r="212" customHeight="1" spans="1:227">
      <c r="A212" s="517" t="s">
        <v>889</v>
      </c>
      <c r="B212" s="518">
        <v>45371</v>
      </c>
      <c r="C212" s="519" t="s">
        <v>6767</v>
      </c>
      <c r="D212" s="517" t="s">
        <v>6768</v>
      </c>
      <c r="E212" s="521"/>
      <c r="F212" s="521" t="s">
        <v>6642</v>
      </c>
      <c r="G212" s="537" t="s">
        <v>2742</v>
      </c>
      <c r="H212" s="538" t="s">
        <v>1451</v>
      </c>
      <c r="I212" s="527" t="s">
        <v>6313</v>
      </c>
      <c r="J212" s="527" t="s">
        <v>1013</v>
      </c>
      <c r="K212" s="527" t="str">
        <f>VLOOKUP(G212,'Accepted Papers'!C$3:J$362,8,FALSE)</f>
        <v>Timothee Mickus, Stig-Arne Grönroos, Joseph Attieh, Michele Boggia, Ona de Gibert, Shaoxiong Ji, Niki Andreas Loppi, Alessandro Raganato, Raúl Vázquez and Jörg Tiedemann</v>
      </c>
      <c r="L212" s="527" t="s">
        <v>6313</v>
      </c>
      <c r="M212" s="527" t="s">
        <v>6314</v>
      </c>
      <c r="N212" s="527" t="s">
        <v>6315</v>
      </c>
      <c r="O212" s="527" t="s">
        <v>6316</v>
      </c>
      <c r="P212" s="527" t="s">
        <v>6317</v>
      </c>
      <c r="Q212" s="527" t="s">
        <v>2196</v>
      </c>
      <c r="R212" s="527" t="s">
        <v>6318</v>
      </c>
      <c r="S212" s="527" t="s">
        <v>6319</v>
      </c>
      <c r="T212" s="459"/>
      <c r="U212" s="459"/>
      <c r="V212" s="527"/>
      <c r="W212" s="527"/>
      <c r="X212" s="527" t="s">
        <v>6313</v>
      </c>
      <c r="Y212" s="527" t="s">
        <v>6314</v>
      </c>
      <c r="Z212" s="527" t="s">
        <v>6315</v>
      </c>
      <c r="AA212" s="527" t="s">
        <v>6316</v>
      </c>
      <c r="AB212" s="527" t="s">
        <v>6317</v>
      </c>
      <c r="AC212" s="527" t="s">
        <v>2196</v>
      </c>
      <c r="AD212" s="527" t="s">
        <v>6318</v>
      </c>
      <c r="AE212" s="527" t="s">
        <v>6319</v>
      </c>
      <c r="AF212" s="527" t="s">
        <v>6320</v>
      </c>
      <c r="AG212" s="527"/>
      <c r="AH212" s="527"/>
      <c r="AI212" s="527"/>
      <c r="AJ212" s="527"/>
      <c r="AK212" s="527"/>
      <c r="AL212" s="527"/>
      <c r="AM212" s="527"/>
      <c r="AN212" s="527"/>
      <c r="AO212" s="527"/>
      <c r="AP212" s="527"/>
      <c r="AQ212" s="527"/>
      <c r="AR212" s="527"/>
      <c r="AS212" s="527"/>
      <c r="AT212" s="527"/>
      <c r="AU212" s="527"/>
      <c r="AV212" s="527"/>
      <c r="AW212" s="527"/>
      <c r="AX212" s="527"/>
      <c r="AY212" s="527"/>
      <c r="AZ212" s="527"/>
      <c r="BA212" s="527"/>
      <c r="BB212" s="527"/>
      <c r="BC212" s="527"/>
      <c r="BD212" s="527"/>
      <c r="BE212" s="527"/>
      <c r="BF212" s="527"/>
      <c r="BG212" s="527"/>
      <c r="BH212" s="527"/>
      <c r="BI212" s="527"/>
      <c r="BJ212" s="527"/>
      <c r="BK212" s="527"/>
      <c r="BL212" s="527"/>
      <c r="BM212" s="527"/>
      <c r="BN212" s="527"/>
      <c r="BO212" s="527"/>
      <c r="BP212" s="527"/>
      <c r="BQ212" s="527"/>
      <c r="BR212" s="527"/>
      <c r="BS212" s="527"/>
      <c r="BT212" s="527"/>
      <c r="BU212" s="527"/>
      <c r="BV212" s="527"/>
      <c r="BW212" s="527"/>
      <c r="BX212" s="527"/>
      <c r="BY212" s="527"/>
      <c r="BZ212" s="527"/>
      <c r="CA212" s="527"/>
      <c r="CB212" s="527"/>
      <c r="CC212" s="527"/>
      <c r="CD212" s="527"/>
      <c r="CE212" s="527"/>
      <c r="CF212" s="527"/>
      <c r="CG212" s="527"/>
      <c r="CH212" s="527"/>
      <c r="CI212" s="527"/>
      <c r="CJ212" s="527"/>
      <c r="CK212" s="527"/>
      <c r="CL212" s="527"/>
      <c r="CM212" s="527"/>
      <c r="CN212" s="527"/>
      <c r="CO212" s="527"/>
      <c r="CP212" s="527"/>
      <c r="CQ212" s="527"/>
      <c r="CR212" s="527"/>
      <c r="CS212" s="527"/>
      <c r="CT212" s="527"/>
      <c r="CU212" s="527"/>
      <c r="CV212" s="527"/>
      <c r="CW212" s="527"/>
      <c r="CX212" s="527"/>
      <c r="CY212" s="527"/>
      <c r="CZ212" s="527"/>
      <c r="DA212" s="527"/>
      <c r="DB212" s="527"/>
      <c r="DC212" s="527"/>
      <c r="DD212" s="527"/>
      <c r="DE212" s="527"/>
      <c r="DF212" s="527"/>
      <c r="DG212" s="527"/>
      <c r="DH212" s="527"/>
      <c r="DI212" s="527"/>
      <c r="DJ212" s="527"/>
      <c r="DK212" s="527"/>
      <c r="DL212" s="527"/>
      <c r="DM212" s="527"/>
      <c r="DN212" s="527"/>
      <c r="DO212" s="527"/>
      <c r="DP212" s="527"/>
      <c r="DQ212" s="527"/>
      <c r="DR212" s="527"/>
      <c r="DS212" s="527"/>
      <c r="DT212" s="527"/>
      <c r="DU212" s="527"/>
      <c r="DV212" s="527"/>
      <c r="DW212" s="527"/>
      <c r="DX212" s="527"/>
      <c r="DY212" s="527"/>
      <c r="DZ212" s="527"/>
      <c r="EA212" s="527"/>
      <c r="EB212" s="527"/>
      <c r="EC212" s="527"/>
      <c r="ED212" s="527"/>
      <c r="EE212" s="527"/>
      <c r="EF212" s="527"/>
      <c r="EG212" s="527"/>
      <c r="EH212" s="527"/>
      <c r="EI212" s="527"/>
      <c r="EJ212" s="527"/>
      <c r="EK212" s="527"/>
      <c r="EL212" s="527"/>
      <c r="EM212" s="527"/>
      <c r="EN212" s="527"/>
      <c r="EO212" s="527"/>
      <c r="EP212" s="527"/>
      <c r="EQ212" s="527"/>
      <c r="ER212" s="527"/>
      <c r="ES212" s="527"/>
      <c r="ET212" s="527"/>
      <c r="EU212" s="527"/>
      <c r="EV212" s="527"/>
      <c r="EW212" s="527"/>
      <c r="EX212" s="527"/>
      <c r="EY212" s="527"/>
      <c r="EZ212" s="527"/>
      <c r="FA212" s="527"/>
      <c r="FB212" s="527"/>
      <c r="FC212" s="527"/>
      <c r="FD212" s="527"/>
      <c r="FE212" s="527"/>
      <c r="FF212" s="527"/>
      <c r="FG212" s="527"/>
      <c r="FH212" s="527"/>
      <c r="FI212" s="527"/>
      <c r="FJ212" s="527"/>
      <c r="FK212" s="527"/>
      <c r="FL212" s="527"/>
      <c r="FM212" s="527"/>
      <c r="FN212" s="527"/>
      <c r="FO212" s="527"/>
      <c r="FP212" s="527"/>
      <c r="FQ212" s="527"/>
      <c r="FR212" s="527"/>
      <c r="FS212" s="527"/>
      <c r="FT212" s="527"/>
      <c r="FU212" s="527"/>
      <c r="FV212" s="527"/>
      <c r="FW212" s="527"/>
      <c r="FX212" s="527"/>
      <c r="FY212" s="527"/>
      <c r="FZ212" s="527"/>
      <c r="GA212" s="527"/>
      <c r="GB212" s="527"/>
      <c r="GC212" s="527"/>
      <c r="GD212" s="527"/>
      <c r="GE212" s="527"/>
      <c r="GF212" s="527"/>
      <c r="GG212" s="527"/>
      <c r="GH212" s="527"/>
      <c r="GI212" s="527"/>
      <c r="GJ212" s="527"/>
      <c r="GK212" s="527"/>
      <c r="GL212" s="527"/>
      <c r="GM212" s="527"/>
      <c r="GN212" s="527"/>
      <c r="GO212" s="527"/>
      <c r="GP212" s="527"/>
      <c r="GQ212" s="527"/>
      <c r="GR212" s="527"/>
      <c r="GS212" s="527"/>
      <c r="GT212" s="527"/>
      <c r="GU212" s="527"/>
      <c r="GV212" s="527"/>
      <c r="GW212" s="527"/>
      <c r="GX212" s="527"/>
      <c r="GY212" s="527"/>
      <c r="GZ212" s="527"/>
      <c r="HA212" s="527"/>
      <c r="HB212" s="527"/>
      <c r="HC212" s="527"/>
      <c r="HD212" s="527"/>
      <c r="HE212" s="527"/>
      <c r="HF212" s="527"/>
      <c r="HG212" s="527"/>
      <c r="HH212" s="527"/>
      <c r="HI212" s="527"/>
      <c r="HJ212" s="527"/>
      <c r="HK212" s="527"/>
      <c r="HL212" s="527"/>
      <c r="HM212" s="527"/>
      <c r="HN212" s="527"/>
      <c r="HO212" s="527"/>
      <c r="HP212" s="527"/>
      <c r="HQ212" s="527"/>
      <c r="HR212" s="527"/>
      <c r="HS212" s="527"/>
    </row>
    <row r="213" customHeight="1" spans="1:227">
      <c r="A213" s="517" t="s">
        <v>889</v>
      </c>
      <c r="B213" s="518">
        <v>45371</v>
      </c>
      <c r="C213" s="519" t="s">
        <v>6767</v>
      </c>
      <c r="D213" s="517" t="s">
        <v>6768</v>
      </c>
      <c r="E213" s="521"/>
      <c r="F213" s="521" t="s">
        <v>6641</v>
      </c>
      <c r="G213" s="537" t="s">
        <v>2786</v>
      </c>
      <c r="H213" s="538" t="s">
        <v>1534</v>
      </c>
      <c r="I213" s="527" t="s">
        <v>3508</v>
      </c>
      <c r="J213" s="527" t="s">
        <v>1013</v>
      </c>
      <c r="K213" s="527" t="str">
        <f>VLOOKUP(G213,'Accepted Papers'!C$3:J$362,8,FALSE)</f>
        <v>Fahim Dalvi, Maram Hasanain, Sabri Boughorbel, Basel Mousi, Samir Abdaljalil, Nizi Nazar, Ahmed Abdelali, Shammur Absar Chowdhury, Hamdy Mubarak, Ahmed Ali, Majd Hawasly, Nadir Durrani and Firoj Alam</v>
      </c>
      <c r="L213" s="527" t="s">
        <v>3508</v>
      </c>
      <c r="M213" s="527" t="s">
        <v>3496</v>
      </c>
      <c r="N213" s="527" t="s">
        <v>3500</v>
      </c>
      <c r="O213" s="527" t="s">
        <v>3498</v>
      </c>
      <c r="P213" s="527" t="s">
        <v>3502</v>
      </c>
      <c r="Q213" s="527" t="s">
        <v>3512</v>
      </c>
      <c r="R213" s="527" t="s">
        <v>3490</v>
      </c>
      <c r="S213" s="527" t="s">
        <v>3494</v>
      </c>
      <c r="T213" s="459"/>
      <c r="U213" s="459"/>
      <c r="V213" s="527"/>
      <c r="W213" s="527"/>
      <c r="X213" s="527" t="s">
        <v>3508</v>
      </c>
      <c r="Y213" s="527" t="s">
        <v>3496</v>
      </c>
      <c r="Z213" s="527" t="s">
        <v>3500</v>
      </c>
      <c r="AA213" s="527" t="s">
        <v>3498</v>
      </c>
      <c r="AB213" s="527" t="s">
        <v>3502</v>
      </c>
      <c r="AC213" s="527" t="s">
        <v>3512</v>
      </c>
      <c r="AD213" s="527" t="s">
        <v>3490</v>
      </c>
      <c r="AE213" s="527" t="s">
        <v>3494</v>
      </c>
      <c r="AF213" s="527" t="s">
        <v>3492</v>
      </c>
      <c r="AG213" s="527" t="s">
        <v>3516</v>
      </c>
      <c r="AH213" s="527" t="s">
        <v>3510</v>
      </c>
      <c r="AI213" s="527" t="s">
        <v>6356</v>
      </c>
      <c r="AJ213" s="527"/>
      <c r="AK213" s="527"/>
      <c r="AL213" s="527"/>
      <c r="AM213" s="527"/>
      <c r="AN213" s="527"/>
      <c r="AO213" s="527"/>
      <c r="AP213" s="527"/>
      <c r="AQ213" s="527"/>
      <c r="AR213" s="527"/>
      <c r="AS213" s="527"/>
      <c r="AT213" s="527"/>
      <c r="AU213" s="527"/>
      <c r="AV213" s="527"/>
      <c r="AW213" s="527"/>
      <c r="AX213" s="527"/>
      <c r="AY213" s="527"/>
      <c r="AZ213" s="527"/>
      <c r="BA213" s="527"/>
      <c r="BB213" s="527"/>
      <c r="BC213" s="527"/>
      <c r="BD213" s="527"/>
      <c r="BE213" s="527"/>
      <c r="BF213" s="527"/>
      <c r="BG213" s="527"/>
      <c r="BH213" s="527"/>
      <c r="BI213" s="527"/>
      <c r="BJ213" s="527"/>
      <c r="BK213" s="527"/>
      <c r="BL213" s="527"/>
      <c r="BM213" s="527"/>
      <c r="BN213" s="527"/>
      <c r="BO213" s="527"/>
      <c r="BP213" s="527"/>
      <c r="BQ213" s="527"/>
      <c r="BR213" s="527"/>
      <c r="BS213" s="527"/>
      <c r="BT213" s="527"/>
      <c r="BU213" s="527"/>
      <c r="BV213" s="527"/>
      <c r="BW213" s="527"/>
      <c r="BX213" s="527"/>
      <c r="BY213" s="527"/>
      <c r="BZ213" s="527"/>
      <c r="CA213" s="527"/>
      <c r="CB213" s="527"/>
      <c r="CC213" s="527"/>
      <c r="CD213" s="527"/>
      <c r="CE213" s="527"/>
      <c r="CF213" s="527"/>
      <c r="CG213" s="527"/>
      <c r="CH213" s="527"/>
      <c r="CI213" s="527"/>
      <c r="CJ213" s="527"/>
      <c r="CK213" s="527"/>
      <c r="CL213" s="527"/>
      <c r="CM213" s="527"/>
      <c r="CN213" s="527"/>
      <c r="CO213" s="527"/>
      <c r="CP213" s="527"/>
      <c r="CQ213" s="527"/>
      <c r="CR213" s="527"/>
      <c r="CS213" s="527"/>
      <c r="CT213" s="527"/>
      <c r="CU213" s="527"/>
      <c r="CV213" s="527"/>
      <c r="CW213" s="527"/>
      <c r="CX213" s="527"/>
      <c r="CY213" s="527"/>
      <c r="CZ213" s="527"/>
      <c r="DA213" s="527"/>
      <c r="DB213" s="527"/>
      <c r="DC213" s="527"/>
      <c r="DD213" s="527"/>
      <c r="DE213" s="527"/>
      <c r="DF213" s="527"/>
      <c r="DG213" s="527"/>
      <c r="DH213" s="527"/>
      <c r="DI213" s="527"/>
      <c r="DJ213" s="527"/>
      <c r="DK213" s="527"/>
      <c r="DL213" s="527"/>
      <c r="DM213" s="527"/>
      <c r="DN213" s="527"/>
      <c r="DO213" s="527"/>
      <c r="DP213" s="527"/>
      <c r="DQ213" s="527"/>
      <c r="DR213" s="527"/>
      <c r="DS213" s="527"/>
      <c r="DT213" s="527"/>
      <c r="DU213" s="527"/>
      <c r="DV213" s="527"/>
      <c r="DW213" s="527"/>
      <c r="DX213" s="527"/>
      <c r="DY213" s="527"/>
      <c r="DZ213" s="527"/>
      <c r="EA213" s="527"/>
      <c r="EB213" s="527"/>
      <c r="EC213" s="527"/>
      <c r="ED213" s="527"/>
      <c r="EE213" s="527"/>
      <c r="EF213" s="527"/>
      <c r="EG213" s="527"/>
      <c r="EH213" s="527"/>
      <c r="EI213" s="527"/>
      <c r="EJ213" s="527"/>
      <c r="EK213" s="527"/>
      <c r="EL213" s="527"/>
      <c r="EM213" s="527"/>
      <c r="EN213" s="527"/>
      <c r="EO213" s="527"/>
      <c r="EP213" s="527"/>
      <c r="EQ213" s="527"/>
      <c r="ER213" s="527"/>
      <c r="ES213" s="527"/>
      <c r="ET213" s="527"/>
      <c r="EU213" s="527"/>
      <c r="EV213" s="527"/>
      <c r="EW213" s="527"/>
      <c r="EX213" s="527"/>
      <c r="EY213" s="527"/>
      <c r="EZ213" s="527"/>
      <c r="FA213" s="527"/>
      <c r="FB213" s="527"/>
      <c r="FC213" s="527"/>
      <c r="FD213" s="527"/>
      <c r="FE213" s="527"/>
      <c r="FF213" s="527"/>
      <c r="FG213" s="527"/>
      <c r="FH213" s="527"/>
      <c r="FI213" s="527"/>
      <c r="FJ213" s="527"/>
      <c r="FK213" s="527"/>
      <c r="FL213" s="527"/>
      <c r="FM213" s="527"/>
      <c r="FN213" s="527"/>
      <c r="FO213" s="527"/>
      <c r="FP213" s="527"/>
      <c r="FQ213" s="527"/>
      <c r="FR213" s="527"/>
      <c r="FS213" s="527"/>
      <c r="FT213" s="527"/>
      <c r="FU213" s="527"/>
      <c r="FV213" s="527"/>
      <c r="FW213" s="527"/>
      <c r="FX213" s="527"/>
      <c r="FY213" s="527"/>
      <c r="FZ213" s="527"/>
      <c r="GA213" s="527"/>
      <c r="GB213" s="527"/>
      <c r="GC213" s="527"/>
      <c r="GD213" s="527"/>
      <c r="GE213" s="527"/>
      <c r="GF213" s="527"/>
      <c r="GG213" s="527"/>
      <c r="GH213" s="527"/>
      <c r="GI213" s="527"/>
      <c r="GJ213" s="527"/>
      <c r="GK213" s="527"/>
      <c r="GL213" s="527"/>
      <c r="GM213" s="527"/>
      <c r="GN213" s="527"/>
      <c r="GO213" s="527"/>
      <c r="GP213" s="527"/>
      <c r="GQ213" s="527"/>
      <c r="GR213" s="527"/>
      <c r="GS213" s="527"/>
      <c r="GT213" s="527"/>
      <c r="GU213" s="527"/>
      <c r="GV213" s="527"/>
      <c r="GW213" s="527"/>
      <c r="GX213" s="527"/>
      <c r="GY213" s="527"/>
      <c r="GZ213" s="527"/>
      <c r="HA213" s="527"/>
      <c r="HB213" s="527"/>
      <c r="HC213" s="527"/>
      <c r="HD213" s="527"/>
      <c r="HE213" s="527"/>
      <c r="HF213" s="527"/>
      <c r="HG213" s="527"/>
      <c r="HH213" s="527"/>
      <c r="HI213" s="527"/>
      <c r="HJ213" s="527"/>
      <c r="HK213" s="527"/>
      <c r="HL213" s="527"/>
      <c r="HM213" s="527"/>
      <c r="HN213" s="527"/>
      <c r="HO213" s="527"/>
      <c r="HP213" s="527"/>
      <c r="HQ213" s="527"/>
      <c r="HR213" s="527"/>
      <c r="HS213" s="527"/>
    </row>
    <row r="214" customHeight="1" spans="1:227">
      <c r="A214" s="517" t="s">
        <v>889</v>
      </c>
      <c r="B214" s="518">
        <v>45371</v>
      </c>
      <c r="C214" s="519" t="s">
        <v>6767</v>
      </c>
      <c r="D214" s="517" t="s">
        <v>6768</v>
      </c>
      <c r="E214" s="521"/>
      <c r="F214" s="521" t="s">
        <v>6649</v>
      </c>
      <c r="G214" s="537" t="s">
        <v>2790</v>
      </c>
      <c r="H214" s="538" t="s">
        <v>1554</v>
      </c>
      <c r="I214" s="527" t="s">
        <v>2789</v>
      </c>
      <c r="J214" s="527" t="s">
        <v>1013</v>
      </c>
      <c r="K214" s="527" t="str">
        <f>VLOOKUP(G214,'Accepted Papers'!C$3:J$362,8,FALSE)</f>
        <v>Talia Tseriotou, Ryan Chan, Adam Tsakalidis, Iman Munire Bilal, Elena Kochkina, Terry Lyons and Maria Liakata</v>
      </c>
      <c r="L214" s="527" t="s">
        <v>2789</v>
      </c>
      <c r="M214" s="527" t="s">
        <v>6357</v>
      </c>
      <c r="N214" s="527" t="s">
        <v>6358</v>
      </c>
      <c r="O214" s="527" t="s">
        <v>6359</v>
      </c>
      <c r="P214" s="527" t="s">
        <v>6360</v>
      </c>
      <c r="Q214" s="527" t="s">
        <v>6361</v>
      </c>
      <c r="R214" s="527"/>
      <c r="S214" s="527"/>
      <c r="T214" s="459"/>
      <c r="U214" s="459"/>
      <c r="V214" s="527"/>
      <c r="W214" s="527"/>
      <c r="X214" s="527" t="s">
        <v>2789</v>
      </c>
      <c r="Y214" s="527" t="s">
        <v>6357</v>
      </c>
      <c r="Z214" s="527" t="s">
        <v>6358</v>
      </c>
      <c r="AA214" s="527" t="s">
        <v>6359</v>
      </c>
      <c r="AB214" s="527" t="s">
        <v>6360</v>
      </c>
      <c r="AC214" s="527" t="s">
        <v>6361</v>
      </c>
      <c r="AD214" s="527"/>
      <c r="AE214" s="527"/>
      <c r="AF214" s="527"/>
      <c r="AG214" s="527"/>
      <c r="AH214" s="527"/>
      <c r="AI214" s="527"/>
      <c r="AJ214" s="527"/>
      <c r="AK214" s="527"/>
      <c r="AL214" s="527"/>
      <c r="AM214" s="527"/>
      <c r="AN214" s="527"/>
      <c r="AO214" s="527"/>
      <c r="AP214" s="527"/>
      <c r="AQ214" s="527"/>
      <c r="AR214" s="527"/>
      <c r="AS214" s="527"/>
      <c r="AT214" s="527"/>
      <c r="AU214" s="527"/>
      <c r="AV214" s="527"/>
      <c r="AW214" s="527"/>
      <c r="AX214" s="527"/>
      <c r="AY214" s="527"/>
      <c r="AZ214" s="527"/>
      <c r="BA214" s="527"/>
      <c r="BB214" s="527"/>
      <c r="BC214" s="527"/>
      <c r="BD214" s="527"/>
      <c r="BE214" s="527"/>
      <c r="BF214" s="527"/>
      <c r="BG214" s="527"/>
      <c r="BH214" s="527"/>
      <c r="BI214" s="527"/>
      <c r="BJ214" s="527"/>
      <c r="BK214" s="527"/>
      <c r="BL214" s="527"/>
      <c r="BM214" s="527"/>
      <c r="BN214" s="527"/>
      <c r="BO214" s="527"/>
      <c r="BP214" s="527"/>
      <c r="BQ214" s="527"/>
      <c r="BR214" s="527"/>
      <c r="BS214" s="527"/>
      <c r="BT214" s="527"/>
      <c r="BU214" s="527"/>
      <c r="BV214" s="527"/>
      <c r="BW214" s="527"/>
      <c r="BX214" s="527"/>
      <c r="BY214" s="527"/>
      <c r="BZ214" s="527"/>
      <c r="CA214" s="527"/>
      <c r="CB214" s="527"/>
      <c r="CC214" s="527"/>
      <c r="CD214" s="527"/>
      <c r="CE214" s="527"/>
      <c r="CF214" s="527"/>
      <c r="CG214" s="527"/>
      <c r="CH214" s="527"/>
      <c r="CI214" s="527"/>
      <c r="CJ214" s="527"/>
      <c r="CK214" s="527"/>
      <c r="CL214" s="527"/>
      <c r="CM214" s="527"/>
      <c r="CN214" s="527"/>
      <c r="CO214" s="527"/>
      <c r="CP214" s="527"/>
      <c r="CQ214" s="527"/>
      <c r="CR214" s="527"/>
      <c r="CS214" s="527"/>
      <c r="CT214" s="527"/>
      <c r="CU214" s="527"/>
      <c r="CV214" s="527"/>
      <c r="CW214" s="527"/>
      <c r="CX214" s="527"/>
      <c r="CY214" s="527"/>
      <c r="CZ214" s="527"/>
      <c r="DA214" s="527"/>
      <c r="DB214" s="527"/>
      <c r="DC214" s="527"/>
      <c r="DD214" s="527"/>
      <c r="DE214" s="527"/>
      <c r="DF214" s="527"/>
      <c r="DG214" s="527"/>
      <c r="DH214" s="527"/>
      <c r="DI214" s="527"/>
      <c r="DJ214" s="527"/>
      <c r="DK214" s="527"/>
      <c r="DL214" s="527"/>
      <c r="DM214" s="527"/>
      <c r="DN214" s="527"/>
      <c r="DO214" s="527"/>
      <c r="DP214" s="527"/>
      <c r="DQ214" s="527"/>
      <c r="DR214" s="527"/>
      <c r="DS214" s="527"/>
      <c r="DT214" s="527"/>
      <c r="DU214" s="527"/>
      <c r="DV214" s="527"/>
      <c r="DW214" s="527"/>
      <c r="DX214" s="527"/>
      <c r="DY214" s="527"/>
      <c r="DZ214" s="527"/>
      <c r="EA214" s="527"/>
      <c r="EB214" s="527"/>
      <c r="EC214" s="527"/>
      <c r="ED214" s="527"/>
      <c r="EE214" s="527"/>
      <c r="EF214" s="527"/>
      <c r="EG214" s="527"/>
      <c r="EH214" s="527"/>
      <c r="EI214" s="527"/>
      <c r="EJ214" s="527"/>
      <c r="EK214" s="527"/>
      <c r="EL214" s="527"/>
      <c r="EM214" s="527"/>
      <c r="EN214" s="527"/>
      <c r="EO214" s="527"/>
      <c r="EP214" s="527"/>
      <c r="EQ214" s="527"/>
      <c r="ER214" s="527"/>
      <c r="ES214" s="527"/>
      <c r="ET214" s="527"/>
      <c r="EU214" s="527"/>
      <c r="EV214" s="527"/>
      <c r="EW214" s="527"/>
      <c r="EX214" s="527"/>
      <c r="EY214" s="527"/>
      <c r="EZ214" s="527"/>
      <c r="FA214" s="527"/>
      <c r="FB214" s="527"/>
      <c r="FC214" s="527"/>
      <c r="FD214" s="527"/>
      <c r="FE214" s="527"/>
      <c r="FF214" s="527"/>
      <c r="FG214" s="527"/>
      <c r="FH214" s="527"/>
      <c r="FI214" s="527"/>
      <c r="FJ214" s="527"/>
      <c r="FK214" s="527"/>
      <c r="FL214" s="527"/>
      <c r="FM214" s="527"/>
      <c r="FN214" s="527"/>
      <c r="FO214" s="527"/>
      <c r="FP214" s="527"/>
      <c r="FQ214" s="527"/>
      <c r="FR214" s="527"/>
      <c r="FS214" s="527"/>
      <c r="FT214" s="527"/>
      <c r="FU214" s="527"/>
      <c r="FV214" s="527"/>
      <c r="FW214" s="527"/>
      <c r="FX214" s="527"/>
      <c r="FY214" s="527"/>
      <c r="FZ214" s="527"/>
      <c r="GA214" s="527"/>
      <c r="GB214" s="527"/>
      <c r="GC214" s="527"/>
      <c r="GD214" s="527"/>
      <c r="GE214" s="527"/>
      <c r="GF214" s="527"/>
      <c r="GG214" s="527"/>
      <c r="GH214" s="527"/>
      <c r="GI214" s="527"/>
      <c r="GJ214" s="527"/>
      <c r="GK214" s="527"/>
      <c r="GL214" s="527"/>
      <c r="GM214" s="527"/>
      <c r="GN214" s="527"/>
      <c r="GO214" s="527"/>
      <c r="GP214" s="527"/>
      <c r="GQ214" s="527"/>
      <c r="GR214" s="527"/>
      <c r="GS214" s="527"/>
      <c r="GT214" s="527"/>
      <c r="GU214" s="527"/>
      <c r="GV214" s="527"/>
      <c r="GW214" s="527"/>
      <c r="GX214" s="527"/>
      <c r="GY214" s="527"/>
      <c r="GZ214" s="527"/>
      <c r="HA214" s="527"/>
      <c r="HB214" s="527"/>
      <c r="HC214" s="527"/>
      <c r="HD214" s="527"/>
      <c r="HE214" s="527"/>
      <c r="HF214" s="527"/>
      <c r="HG214" s="527"/>
      <c r="HH214" s="527"/>
      <c r="HI214" s="527"/>
      <c r="HJ214" s="527"/>
      <c r="HK214" s="527"/>
      <c r="HL214" s="527"/>
      <c r="HM214" s="527"/>
      <c r="HN214" s="527"/>
      <c r="HO214" s="527"/>
      <c r="HP214" s="527"/>
      <c r="HQ214" s="527"/>
      <c r="HR214" s="527"/>
      <c r="HS214" s="527"/>
    </row>
    <row r="215" customHeight="1" spans="1:227">
      <c r="A215" s="466" t="s">
        <v>898</v>
      </c>
      <c r="B215" s="467">
        <v>45371</v>
      </c>
      <c r="C215" s="468" t="s">
        <v>6777</v>
      </c>
      <c r="D215" s="466" t="s">
        <v>6778</v>
      </c>
      <c r="E215" s="479" t="s">
        <v>6541</v>
      </c>
      <c r="F215" s="480"/>
      <c r="G215" s="480">
        <v>36</v>
      </c>
      <c r="H215" s="481" t="s">
        <v>3356</v>
      </c>
      <c r="I215" s="496" t="s">
        <v>3358</v>
      </c>
      <c r="J215" s="496" t="s">
        <v>6645</v>
      </c>
      <c r="K215" s="496" t="str">
        <f>VLOOKUP(G215,'Accepted Papers'!C$3:J$362,8,FALSE)</f>
        <v>Fajri Koto, Tilman Beck, Zeerak Talat, Iryna Gurevych, Timothy Baldwin</v>
      </c>
      <c r="L215" s="496" t="s">
        <v>3358</v>
      </c>
      <c r="M215" s="496" t="s">
        <v>3360</v>
      </c>
      <c r="N215" s="496" t="s">
        <v>3362</v>
      </c>
      <c r="O215" s="496" t="s">
        <v>3354</v>
      </c>
      <c r="P215" s="496" t="s">
        <v>3363</v>
      </c>
      <c r="Q215" s="496"/>
      <c r="R215" s="496"/>
      <c r="S215" s="496"/>
      <c r="T215" s="459"/>
      <c r="U215" s="459"/>
      <c r="V215" s="496"/>
      <c r="W215" s="500" t="s">
        <v>6779</v>
      </c>
      <c r="X215" s="496" t="s">
        <v>3358</v>
      </c>
      <c r="Y215" s="496" t="s">
        <v>3360</v>
      </c>
      <c r="Z215" s="496" t="s">
        <v>3362</v>
      </c>
      <c r="AA215" s="496" t="s">
        <v>3354</v>
      </c>
      <c r="AB215" s="496" t="s">
        <v>3363</v>
      </c>
      <c r="AC215" s="496"/>
      <c r="AD215" s="496"/>
      <c r="AE215" s="496"/>
      <c r="AF215" s="496"/>
      <c r="AG215" s="496"/>
      <c r="AH215" s="496"/>
      <c r="AI215" s="496"/>
      <c r="AJ215" s="496"/>
      <c r="AK215" s="496"/>
      <c r="AL215" s="496"/>
      <c r="AM215" s="496"/>
      <c r="AN215" s="496"/>
      <c r="AO215" s="496"/>
      <c r="AP215" s="496"/>
      <c r="AQ215" s="496"/>
      <c r="AR215" s="496"/>
      <c r="AS215" s="496"/>
      <c r="AT215" s="496"/>
      <c r="AU215" s="496"/>
      <c r="AV215" s="496"/>
      <c r="AW215" s="496"/>
      <c r="AX215" s="496"/>
      <c r="AY215" s="496"/>
      <c r="AZ215" s="496"/>
      <c r="BA215" s="496"/>
      <c r="BB215" s="496"/>
      <c r="BC215" s="496"/>
      <c r="BD215" s="496"/>
      <c r="BE215" s="496"/>
      <c r="BF215" s="496"/>
      <c r="BG215" s="496"/>
      <c r="BH215" s="496"/>
      <c r="BI215" s="496"/>
      <c r="BJ215" s="496"/>
      <c r="BK215" s="496"/>
      <c r="BL215" s="496"/>
      <c r="BM215" s="496"/>
      <c r="BN215" s="496"/>
      <c r="BO215" s="496"/>
      <c r="BP215" s="496"/>
      <c r="BQ215" s="496"/>
      <c r="BR215" s="496"/>
      <c r="BS215" s="496"/>
      <c r="BT215" s="496"/>
      <c r="BU215" s="496"/>
      <c r="BV215" s="496"/>
      <c r="BW215" s="496"/>
      <c r="BX215" s="496"/>
      <c r="BY215" s="496"/>
      <c r="BZ215" s="496"/>
      <c r="CA215" s="496"/>
      <c r="CB215" s="496"/>
      <c r="CC215" s="496"/>
      <c r="CD215" s="496"/>
      <c r="CE215" s="496"/>
      <c r="CF215" s="496"/>
      <c r="CG215" s="496"/>
      <c r="CH215" s="496"/>
      <c r="CI215" s="496"/>
      <c r="CJ215" s="496"/>
      <c r="CK215" s="496"/>
      <c r="CL215" s="496"/>
      <c r="CM215" s="496"/>
      <c r="CN215" s="496"/>
      <c r="CO215" s="496"/>
      <c r="CP215" s="496"/>
      <c r="CQ215" s="496"/>
      <c r="CR215" s="496"/>
      <c r="CS215" s="496"/>
      <c r="CT215" s="496"/>
      <c r="CU215" s="496"/>
      <c r="CV215" s="496"/>
      <c r="CW215" s="496"/>
      <c r="CX215" s="496"/>
      <c r="CY215" s="496"/>
      <c r="CZ215" s="496"/>
      <c r="DA215" s="496"/>
      <c r="DB215" s="496"/>
      <c r="DC215" s="496"/>
      <c r="DD215" s="496"/>
      <c r="DE215" s="496"/>
      <c r="DF215" s="496"/>
      <c r="DG215" s="496"/>
      <c r="DH215" s="496"/>
      <c r="DI215" s="496"/>
      <c r="DJ215" s="496"/>
      <c r="DK215" s="496"/>
      <c r="DL215" s="496"/>
      <c r="DM215" s="496"/>
      <c r="DN215" s="496"/>
      <c r="DO215" s="496"/>
      <c r="DP215" s="496"/>
      <c r="DQ215" s="496"/>
      <c r="DR215" s="496"/>
      <c r="DS215" s="496"/>
      <c r="DT215" s="496"/>
      <c r="DU215" s="496"/>
      <c r="DV215" s="496"/>
      <c r="DW215" s="496"/>
      <c r="DX215" s="496"/>
      <c r="DY215" s="496"/>
      <c r="DZ215" s="496"/>
      <c r="EA215" s="496"/>
      <c r="EB215" s="496"/>
      <c r="EC215" s="496"/>
      <c r="ED215" s="496"/>
      <c r="EE215" s="496"/>
      <c r="EF215" s="496"/>
      <c r="EG215" s="496"/>
      <c r="EH215" s="496"/>
      <c r="EI215" s="496"/>
      <c r="EJ215" s="496"/>
      <c r="EK215" s="496"/>
      <c r="EL215" s="496"/>
      <c r="EM215" s="496"/>
      <c r="EN215" s="496"/>
      <c r="EO215" s="496"/>
      <c r="EP215" s="496"/>
      <c r="EQ215" s="496"/>
      <c r="ER215" s="496"/>
      <c r="ES215" s="496"/>
      <c r="ET215" s="496"/>
      <c r="EU215" s="496"/>
      <c r="EV215" s="496"/>
      <c r="EW215" s="496"/>
      <c r="EX215" s="496"/>
      <c r="EY215" s="496"/>
      <c r="EZ215" s="496"/>
      <c r="FA215" s="496"/>
      <c r="FB215" s="496"/>
      <c r="FC215" s="496"/>
      <c r="FD215" s="496"/>
      <c r="FE215" s="496"/>
      <c r="FF215" s="496"/>
      <c r="FG215" s="496"/>
      <c r="FH215" s="496"/>
      <c r="FI215" s="496"/>
      <c r="FJ215" s="496"/>
      <c r="FK215" s="496"/>
      <c r="FL215" s="496"/>
      <c r="FM215" s="496"/>
      <c r="FN215" s="496"/>
      <c r="FO215" s="496"/>
      <c r="FP215" s="496"/>
      <c r="FQ215" s="496"/>
      <c r="FR215" s="496"/>
      <c r="FS215" s="496"/>
      <c r="FT215" s="496"/>
      <c r="FU215" s="496"/>
      <c r="FV215" s="496"/>
      <c r="FW215" s="496"/>
      <c r="FX215" s="496"/>
      <c r="FY215" s="496"/>
      <c r="FZ215" s="496"/>
      <c r="GA215" s="496"/>
      <c r="GB215" s="496"/>
      <c r="GC215" s="496"/>
      <c r="GD215" s="496"/>
      <c r="GE215" s="496"/>
      <c r="GF215" s="496"/>
      <c r="GG215" s="496"/>
      <c r="GH215" s="496"/>
      <c r="GI215" s="496"/>
      <c r="GJ215" s="496"/>
      <c r="GK215" s="496"/>
      <c r="GL215" s="496"/>
      <c r="GM215" s="496"/>
      <c r="GN215" s="496"/>
      <c r="GO215" s="496"/>
      <c r="GP215" s="496"/>
      <c r="GQ215" s="496"/>
      <c r="GR215" s="496"/>
      <c r="GS215" s="496"/>
      <c r="GT215" s="496"/>
      <c r="GU215" s="496"/>
      <c r="GV215" s="496"/>
      <c r="GW215" s="496"/>
      <c r="GX215" s="496"/>
      <c r="GY215" s="496"/>
      <c r="GZ215" s="496"/>
      <c r="HA215" s="496"/>
      <c r="HB215" s="496"/>
      <c r="HC215" s="496"/>
      <c r="HD215" s="496"/>
      <c r="HE215" s="496"/>
      <c r="HF215" s="496"/>
      <c r="HG215" s="496"/>
      <c r="HH215" s="496"/>
      <c r="HI215" s="496"/>
      <c r="HJ215" s="496"/>
      <c r="HK215" s="496"/>
      <c r="HL215" s="496"/>
      <c r="HM215" s="496"/>
      <c r="HN215" s="496"/>
      <c r="HO215" s="496"/>
      <c r="HP215" s="496"/>
      <c r="HQ215" s="496"/>
      <c r="HR215" s="496"/>
      <c r="HS215" s="496"/>
    </row>
    <row r="216" customHeight="1" spans="1:227">
      <c r="A216" s="442" t="s">
        <v>849</v>
      </c>
      <c r="B216" s="528">
        <v>45369</v>
      </c>
      <c r="C216" s="529" t="s">
        <v>6643</v>
      </c>
      <c r="D216" s="442" t="s">
        <v>6644</v>
      </c>
      <c r="E216" s="539" t="s">
        <v>6553</v>
      </c>
      <c r="F216" s="485">
        <v>38</v>
      </c>
      <c r="G216" s="485">
        <v>135</v>
      </c>
      <c r="H216" s="540" t="s">
        <v>1737</v>
      </c>
      <c r="I216" s="464" t="s">
        <v>1735</v>
      </c>
      <c r="J216" s="464" t="s">
        <v>6638</v>
      </c>
      <c r="K216" s="464" t="str">
        <f>VLOOKUP(G216,'Accepted Papers'!C$3:J$362,8,FALSE)</f>
        <v>Prawaal Sharma, Poonam Goyal, Vidisha Sharma, Navneet Goyal</v>
      </c>
      <c r="L216" s="464" t="s">
        <v>1735</v>
      </c>
      <c r="M216" s="464" t="s">
        <v>3731</v>
      </c>
      <c r="N216" s="464" t="s">
        <v>3733</v>
      </c>
      <c r="O216" s="464" t="s">
        <v>3735</v>
      </c>
      <c r="P216" s="464"/>
      <c r="Q216" s="464"/>
      <c r="R216" s="464"/>
      <c r="S216" s="464"/>
      <c r="T216" s="464" t="s">
        <v>6646</v>
      </c>
      <c r="U216" s="464" t="s">
        <v>6647</v>
      </c>
      <c r="V216" s="464"/>
      <c r="W216" s="508" t="s">
        <v>6780</v>
      </c>
      <c r="X216" s="464" t="s">
        <v>1735</v>
      </c>
      <c r="Y216" s="464" t="s">
        <v>3731</v>
      </c>
      <c r="Z216" s="464" t="s">
        <v>3733</v>
      </c>
      <c r="AA216" s="464" t="s">
        <v>3735</v>
      </c>
      <c r="AB216" s="464"/>
      <c r="AC216" s="464"/>
      <c r="AD216" s="464"/>
      <c r="AE216" s="464"/>
      <c r="AF216" s="464"/>
      <c r="AG216" s="464"/>
      <c r="AH216" s="464"/>
      <c r="AI216" s="464"/>
      <c r="AJ216" s="464"/>
      <c r="AK216" s="464"/>
      <c r="AL216" s="464"/>
      <c r="AM216" s="464"/>
      <c r="AN216" s="464"/>
      <c r="AO216" s="464"/>
      <c r="AP216" s="464"/>
      <c r="AQ216" s="464"/>
      <c r="AR216" s="464"/>
      <c r="AS216" s="464"/>
      <c r="AT216" s="464"/>
      <c r="AU216" s="464"/>
      <c r="AV216" s="464"/>
      <c r="AW216" s="464"/>
      <c r="AX216" s="464"/>
      <c r="AY216" s="464"/>
      <c r="AZ216" s="464"/>
      <c r="BA216" s="464"/>
      <c r="BB216" s="464"/>
      <c r="BC216" s="464"/>
      <c r="BD216" s="464"/>
      <c r="BE216" s="464"/>
      <c r="BF216" s="464"/>
      <c r="BG216" s="464"/>
      <c r="BH216" s="464"/>
      <c r="BI216" s="464"/>
      <c r="BJ216" s="464"/>
      <c r="BK216" s="464"/>
      <c r="BL216" s="464"/>
      <c r="BM216" s="464"/>
      <c r="BN216" s="464"/>
      <c r="BO216" s="464"/>
      <c r="BP216" s="464"/>
      <c r="BQ216" s="464"/>
      <c r="BR216" s="464"/>
      <c r="BS216" s="464"/>
      <c r="BT216" s="464"/>
      <c r="BU216" s="464"/>
      <c r="BV216" s="464"/>
      <c r="BW216" s="464"/>
      <c r="BX216" s="464"/>
      <c r="BY216" s="464"/>
      <c r="BZ216" s="464"/>
      <c r="CA216" s="464"/>
      <c r="CB216" s="464"/>
      <c r="CC216" s="464"/>
      <c r="CD216" s="464"/>
      <c r="CE216" s="464"/>
      <c r="CF216" s="464"/>
      <c r="CG216" s="464"/>
      <c r="CH216" s="464"/>
      <c r="CI216" s="464"/>
      <c r="CJ216" s="464"/>
      <c r="CK216" s="464"/>
      <c r="CL216" s="464"/>
      <c r="CM216" s="464"/>
      <c r="CN216" s="464"/>
      <c r="CO216" s="464"/>
      <c r="CP216" s="464"/>
      <c r="CQ216" s="464"/>
      <c r="CR216" s="464"/>
      <c r="CS216" s="464"/>
      <c r="CT216" s="464"/>
      <c r="CU216" s="464"/>
      <c r="CV216" s="464"/>
      <c r="CW216" s="464"/>
      <c r="CX216" s="464"/>
      <c r="CY216" s="464"/>
      <c r="CZ216" s="464"/>
      <c r="DA216" s="464"/>
      <c r="DB216" s="464"/>
      <c r="DC216" s="464"/>
      <c r="DD216" s="464"/>
      <c r="DE216" s="464"/>
      <c r="DF216" s="464"/>
      <c r="DG216" s="464"/>
      <c r="DH216" s="464"/>
      <c r="DI216" s="464"/>
      <c r="DJ216" s="464"/>
      <c r="DK216" s="464"/>
      <c r="DL216" s="464"/>
      <c r="DM216" s="464"/>
      <c r="DN216" s="464"/>
      <c r="DO216" s="464"/>
      <c r="DP216" s="464"/>
      <c r="DQ216" s="464"/>
      <c r="DR216" s="464"/>
      <c r="DS216" s="464"/>
      <c r="DT216" s="464"/>
      <c r="DU216" s="464"/>
      <c r="DV216" s="464"/>
      <c r="DW216" s="464"/>
      <c r="DX216" s="464"/>
      <c r="DY216" s="464"/>
      <c r="DZ216" s="464"/>
      <c r="EA216" s="464"/>
      <c r="EB216" s="464"/>
      <c r="EC216" s="464"/>
      <c r="ED216" s="464"/>
      <c r="EE216" s="464"/>
      <c r="EF216" s="464"/>
      <c r="EG216" s="464"/>
      <c r="EH216" s="464"/>
      <c r="EI216" s="464"/>
      <c r="EJ216" s="464"/>
      <c r="EK216" s="464"/>
      <c r="EL216" s="464"/>
      <c r="EM216" s="464"/>
      <c r="EN216" s="464"/>
      <c r="EO216" s="464"/>
      <c r="EP216" s="464"/>
      <c r="EQ216" s="464"/>
      <c r="ER216" s="464"/>
      <c r="ES216" s="464"/>
      <c r="ET216" s="464"/>
      <c r="EU216" s="464"/>
      <c r="EV216" s="464"/>
      <c r="EW216" s="464"/>
      <c r="EX216" s="464"/>
      <c r="EY216" s="464"/>
      <c r="EZ216" s="464"/>
      <c r="FA216" s="464"/>
      <c r="FB216" s="464"/>
      <c r="FC216" s="464"/>
      <c r="FD216" s="464"/>
      <c r="FE216" s="464"/>
      <c r="FF216" s="464"/>
      <c r="FG216" s="464"/>
      <c r="FH216" s="464"/>
      <c r="FI216" s="464"/>
      <c r="FJ216" s="464"/>
      <c r="FK216" s="464"/>
      <c r="FL216" s="464"/>
      <c r="FM216" s="464"/>
      <c r="FN216" s="464"/>
      <c r="FO216" s="464"/>
      <c r="FP216" s="464"/>
      <c r="FQ216" s="464"/>
      <c r="FR216" s="464"/>
      <c r="FS216" s="464"/>
      <c r="FT216" s="464"/>
      <c r="FU216" s="464"/>
      <c r="FV216" s="464"/>
      <c r="FW216" s="464"/>
      <c r="FX216" s="464"/>
      <c r="FY216" s="464"/>
      <c r="FZ216" s="464"/>
      <c r="GA216" s="464"/>
      <c r="GB216" s="464"/>
      <c r="GC216" s="464"/>
      <c r="GD216" s="464"/>
      <c r="GE216" s="464"/>
      <c r="GF216" s="464"/>
      <c r="GG216" s="464"/>
      <c r="GH216" s="464"/>
      <c r="GI216" s="464"/>
      <c r="GJ216" s="464"/>
      <c r="GK216" s="464"/>
      <c r="GL216" s="464"/>
      <c r="GM216" s="464"/>
      <c r="GN216" s="464"/>
      <c r="GO216" s="464"/>
      <c r="GP216" s="464"/>
      <c r="GQ216" s="464"/>
      <c r="GR216" s="464"/>
      <c r="GS216" s="464"/>
      <c r="GT216" s="464"/>
      <c r="GU216" s="464"/>
      <c r="GV216" s="464"/>
      <c r="GW216" s="464"/>
      <c r="GX216" s="464"/>
      <c r="GY216" s="464"/>
      <c r="GZ216" s="464"/>
      <c r="HA216" s="464"/>
      <c r="HB216" s="464"/>
      <c r="HC216" s="464"/>
      <c r="HD216" s="464"/>
      <c r="HE216" s="464"/>
      <c r="HF216" s="464"/>
      <c r="HG216" s="464"/>
      <c r="HH216" s="464"/>
      <c r="HI216" s="464"/>
      <c r="HJ216" s="464"/>
      <c r="HK216" s="464"/>
      <c r="HL216" s="464"/>
      <c r="HM216" s="464"/>
      <c r="HN216" s="464"/>
      <c r="HO216" s="464"/>
      <c r="HP216" s="464"/>
      <c r="HQ216" s="464"/>
      <c r="HR216" s="464"/>
      <c r="HS216" s="464"/>
    </row>
    <row r="217" customHeight="1" spans="1:227">
      <c r="A217" s="466" t="s">
        <v>898</v>
      </c>
      <c r="B217" s="467">
        <v>45371</v>
      </c>
      <c r="C217" s="468" t="s">
        <v>6777</v>
      </c>
      <c r="D217" s="466" t="s">
        <v>6778</v>
      </c>
      <c r="E217" s="479" t="s">
        <v>6541</v>
      </c>
      <c r="F217" s="480"/>
      <c r="G217" s="480">
        <v>200</v>
      </c>
      <c r="H217" s="481" t="s">
        <v>1147</v>
      </c>
      <c r="I217" s="496" t="s">
        <v>4003</v>
      </c>
      <c r="J217" s="496" t="s">
        <v>6645</v>
      </c>
      <c r="K217" s="496" t="str">
        <f>VLOOKUP(G217,'Accepted Papers'!C$3:J$362,8,FALSE)</f>
        <v>Thinh Phuoc Ngo, Khoa Tran Anh Dang, Son T. Luu, Kiet Van Nguyen, Ngan Luu-Thuy Nguyen</v>
      </c>
      <c r="L217" s="496" t="s">
        <v>4003</v>
      </c>
      <c r="M217" s="496" t="s">
        <v>4005</v>
      </c>
      <c r="N217" s="496" t="s">
        <v>4007</v>
      </c>
      <c r="O217" s="496" t="s">
        <v>4009</v>
      </c>
      <c r="P217" s="496" t="s">
        <v>4011</v>
      </c>
      <c r="Q217" s="496"/>
      <c r="R217" s="496"/>
      <c r="S217" s="496"/>
      <c r="T217" s="459"/>
      <c r="U217" s="459"/>
      <c r="V217" s="496"/>
      <c r="W217" s="500" t="s">
        <v>6781</v>
      </c>
      <c r="X217" s="496" t="s">
        <v>4003</v>
      </c>
      <c r="Y217" s="496" t="s">
        <v>4005</v>
      </c>
      <c r="Z217" s="496" t="s">
        <v>4007</v>
      </c>
      <c r="AA217" s="496" t="s">
        <v>4009</v>
      </c>
      <c r="AB217" s="496" t="s">
        <v>4011</v>
      </c>
      <c r="AC217" s="496"/>
      <c r="AD217" s="496"/>
      <c r="AE217" s="496"/>
      <c r="AF217" s="496"/>
      <c r="AG217" s="496"/>
      <c r="AH217" s="496"/>
      <c r="AI217" s="496"/>
      <c r="AJ217" s="496"/>
      <c r="AK217" s="496"/>
      <c r="AL217" s="496"/>
      <c r="AM217" s="496"/>
      <c r="AN217" s="496"/>
      <c r="AO217" s="496"/>
      <c r="AP217" s="496"/>
      <c r="AQ217" s="496"/>
      <c r="AR217" s="496"/>
      <c r="AS217" s="496"/>
      <c r="AT217" s="496"/>
      <c r="AU217" s="496"/>
      <c r="AV217" s="496"/>
      <c r="AW217" s="496"/>
      <c r="AX217" s="496"/>
      <c r="AY217" s="496"/>
      <c r="AZ217" s="496"/>
      <c r="BA217" s="496"/>
      <c r="BB217" s="496"/>
      <c r="BC217" s="496"/>
      <c r="BD217" s="496"/>
      <c r="BE217" s="496"/>
      <c r="BF217" s="496"/>
      <c r="BG217" s="496"/>
      <c r="BH217" s="496"/>
      <c r="BI217" s="496"/>
      <c r="BJ217" s="496"/>
      <c r="BK217" s="496"/>
      <c r="BL217" s="496"/>
      <c r="BM217" s="496"/>
      <c r="BN217" s="496"/>
      <c r="BO217" s="496"/>
      <c r="BP217" s="496"/>
      <c r="BQ217" s="496"/>
      <c r="BR217" s="496"/>
      <c r="BS217" s="496"/>
      <c r="BT217" s="496"/>
      <c r="BU217" s="496"/>
      <c r="BV217" s="496"/>
      <c r="BW217" s="496"/>
      <c r="BX217" s="496"/>
      <c r="BY217" s="496"/>
      <c r="BZ217" s="496"/>
      <c r="CA217" s="496"/>
      <c r="CB217" s="496"/>
      <c r="CC217" s="496"/>
      <c r="CD217" s="496"/>
      <c r="CE217" s="496"/>
      <c r="CF217" s="496"/>
      <c r="CG217" s="496"/>
      <c r="CH217" s="496"/>
      <c r="CI217" s="496"/>
      <c r="CJ217" s="496"/>
      <c r="CK217" s="496"/>
      <c r="CL217" s="496"/>
      <c r="CM217" s="496"/>
      <c r="CN217" s="496"/>
      <c r="CO217" s="496"/>
      <c r="CP217" s="496"/>
      <c r="CQ217" s="496"/>
      <c r="CR217" s="496"/>
      <c r="CS217" s="496"/>
      <c r="CT217" s="496"/>
      <c r="CU217" s="496"/>
      <c r="CV217" s="496"/>
      <c r="CW217" s="496"/>
      <c r="CX217" s="496"/>
      <c r="CY217" s="496"/>
      <c r="CZ217" s="496"/>
      <c r="DA217" s="496"/>
      <c r="DB217" s="496"/>
      <c r="DC217" s="496"/>
      <c r="DD217" s="496"/>
      <c r="DE217" s="496"/>
      <c r="DF217" s="496"/>
      <c r="DG217" s="496"/>
      <c r="DH217" s="496"/>
      <c r="DI217" s="496"/>
      <c r="DJ217" s="496"/>
      <c r="DK217" s="496"/>
      <c r="DL217" s="496"/>
      <c r="DM217" s="496"/>
      <c r="DN217" s="496"/>
      <c r="DO217" s="496"/>
      <c r="DP217" s="496"/>
      <c r="DQ217" s="496"/>
      <c r="DR217" s="496"/>
      <c r="DS217" s="496"/>
      <c r="DT217" s="496"/>
      <c r="DU217" s="496"/>
      <c r="DV217" s="496"/>
      <c r="DW217" s="496"/>
      <c r="DX217" s="496"/>
      <c r="DY217" s="496"/>
      <c r="DZ217" s="496"/>
      <c r="EA217" s="496"/>
      <c r="EB217" s="496"/>
      <c r="EC217" s="496"/>
      <c r="ED217" s="496"/>
      <c r="EE217" s="496"/>
      <c r="EF217" s="496"/>
      <c r="EG217" s="496"/>
      <c r="EH217" s="496"/>
      <c r="EI217" s="496"/>
      <c r="EJ217" s="496"/>
      <c r="EK217" s="496"/>
      <c r="EL217" s="496"/>
      <c r="EM217" s="496"/>
      <c r="EN217" s="496"/>
      <c r="EO217" s="496"/>
      <c r="EP217" s="496"/>
      <c r="EQ217" s="496"/>
      <c r="ER217" s="496"/>
      <c r="ES217" s="496"/>
      <c r="ET217" s="496"/>
      <c r="EU217" s="496"/>
      <c r="EV217" s="496"/>
      <c r="EW217" s="496"/>
      <c r="EX217" s="496"/>
      <c r="EY217" s="496"/>
      <c r="EZ217" s="496"/>
      <c r="FA217" s="496"/>
      <c r="FB217" s="496"/>
      <c r="FC217" s="496"/>
      <c r="FD217" s="496"/>
      <c r="FE217" s="496"/>
      <c r="FF217" s="496"/>
      <c r="FG217" s="496"/>
      <c r="FH217" s="496"/>
      <c r="FI217" s="496"/>
      <c r="FJ217" s="496"/>
      <c r="FK217" s="496"/>
      <c r="FL217" s="496"/>
      <c r="FM217" s="496"/>
      <c r="FN217" s="496"/>
      <c r="FO217" s="496"/>
      <c r="FP217" s="496"/>
      <c r="FQ217" s="496"/>
      <c r="FR217" s="496"/>
      <c r="FS217" s="496"/>
      <c r="FT217" s="496"/>
      <c r="FU217" s="496"/>
      <c r="FV217" s="496"/>
      <c r="FW217" s="496"/>
      <c r="FX217" s="496"/>
      <c r="FY217" s="496"/>
      <c r="FZ217" s="496"/>
      <c r="GA217" s="496"/>
      <c r="GB217" s="496"/>
      <c r="GC217" s="496"/>
      <c r="GD217" s="496"/>
      <c r="GE217" s="496"/>
      <c r="GF217" s="496"/>
      <c r="GG217" s="496"/>
      <c r="GH217" s="496"/>
      <c r="GI217" s="496"/>
      <c r="GJ217" s="496"/>
      <c r="GK217" s="496"/>
      <c r="GL217" s="496"/>
      <c r="GM217" s="496"/>
      <c r="GN217" s="496"/>
      <c r="GO217" s="496"/>
      <c r="GP217" s="496"/>
      <c r="GQ217" s="496"/>
      <c r="GR217" s="496"/>
      <c r="GS217" s="496"/>
      <c r="GT217" s="496"/>
      <c r="GU217" s="496"/>
      <c r="GV217" s="496"/>
      <c r="GW217" s="496"/>
      <c r="GX217" s="496"/>
      <c r="GY217" s="496"/>
      <c r="GZ217" s="496"/>
      <c r="HA217" s="496"/>
      <c r="HB217" s="496"/>
      <c r="HC217" s="496"/>
      <c r="HD217" s="496"/>
      <c r="HE217" s="496"/>
      <c r="HF217" s="496"/>
      <c r="HG217" s="496"/>
      <c r="HH217" s="496"/>
      <c r="HI217" s="496"/>
      <c r="HJ217" s="496"/>
      <c r="HK217" s="496"/>
      <c r="HL217" s="496"/>
      <c r="HM217" s="496"/>
      <c r="HN217" s="496"/>
      <c r="HO217" s="496"/>
      <c r="HP217" s="496"/>
      <c r="HQ217" s="496"/>
      <c r="HR217" s="496"/>
      <c r="HS217" s="496"/>
    </row>
    <row r="218" customHeight="1" spans="1:227">
      <c r="A218" s="466" t="s">
        <v>898</v>
      </c>
      <c r="B218" s="467">
        <v>45371</v>
      </c>
      <c r="C218" s="468" t="s">
        <v>6777</v>
      </c>
      <c r="D218" s="466" t="s">
        <v>6778</v>
      </c>
      <c r="E218" s="479" t="s">
        <v>6541</v>
      </c>
      <c r="F218" s="480"/>
      <c r="G218" s="480">
        <v>208</v>
      </c>
      <c r="H218" s="481" t="s">
        <v>1932</v>
      </c>
      <c r="I218" s="496" t="s">
        <v>1930</v>
      </c>
      <c r="J218" s="496" t="s">
        <v>6645</v>
      </c>
      <c r="K218" s="496" t="str">
        <f>VLOOKUP(G218,'Accepted Papers'!C$3:J$362,8,FALSE)</f>
        <v>Thanh-Nhi Nguyen, Thanh-Phong Le, Kiet Van Nguyen</v>
      </c>
      <c r="L218" s="496" t="s">
        <v>1930</v>
      </c>
      <c r="M218" s="496" t="s">
        <v>4071</v>
      </c>
      <c r="N218" s="496" t="s">
        <v>4009</v>
      </c>
      <c r="O218" s="496"/>
      <c r="P218" s="496"/>
      <c r="Q218" s="496"/>
      <c r="R218" s="496"/>
      <c r="S218" s="496"/>
      <c r="T218" s="459"/>
      <c r="U218" s="459"/>
      <c r="V218" s="496"/>
      <c r="W218" s="500" t="s">
        <v>6782</v>
      </c>
      <c r="X218" s="496" t="s">
        <v>1930</v>
      </c>
      <c r="Y218" s="496" t="s">
        <v>4071</v>
      </c>
      <c r="Z218" s="496" t="s">
        <v>4009</v>
      </c>
      <c r="AA218" s="496"/>
      <c r="AB218" s="496"/>
      <c r="AC218" s="496"/>
      <c r="AD218" s="496"/>
      <c r="AE218" s="496"/>
      <c r="AF218" s="496"/>
      <c r="AG218" s="496"/>
      <c r="AH218" s="496"/>
      <c r="AI218" s="496"/>
      <c r="AJ218" s="496"/>
      <c r="AK218" s="496"/>
      <c r="AL218" s="496"/>
      <c r="AM218" s="496"/>
      <c r="AN218" s="496"/>
      <c r="AO218" s="496"/>
      <c r="AP218" s="496"/>
      <c r="AQ218" s="496"/>
      <c r="AR218" s="496"/>
      <c r="AS218" s="496"/>
      <c r="AT218" s="496"/>
      <c r="AU218" s="496"/>
      <c r="AV218" s="496"/>
      <c r="AW218" s="496"/>
      <c r="AX218" s="496"/>
      <c r="AY218" s="496"/>
      <c r="AZ218" s="496"/>
      <c r="BA218" s="496"/>
      <c r="BB218" s="496"/>
      <c r="BC218" s="496"/>
      <c r="BD218" s="496"/>
      <c r="BE218" s="496"/>
      <c r="BF218" s="496"/>
      <c r="BG218" s="496"/>
      <c r="BH218" s="496"/>
      <c r="BI218" s="496"/>
      <c r="BJ218" s="496"/>
      <c r="BK218" s="496"/>
      <c r="BL218" s="496"/>
      <c r="BM218" s="496"/>
      <c r="BN218" s="496"/>
      <c r="BO218" s="496"/>
      <c r="BP218" s="496"/>
      <c r="BQ218" s="496"/>
      <c r="BR218" s="496"/>
      <c r="BS218" s="496"/>
      <c r="BT218" s="496"/>
      <c r="BU218" s="496"/>
      <c r="BV218" s="496"/>
      <c r="BW218" s="496"/>
      <c r="BX218" s="496"/>
      <c r="BY218" s="496"/>
      <c r="BZ218" s="496"/>
      <c r="CA218" s="496"/>
      <c r="CB218" s="496"/>
      <c r="CC218" s="496"/>
      <c r="CD218" s="496"/>
      <c r="CE218" s="496"/>
      <c r="CF218" s="496"/>
      <c r="CG218" s="496"/>
      <c r="CH218" s="496"/>
      <c r="CI218" s="496"/>
      <c r="CJ218" s="496"/>
      <c r="CK218" s="496"/>
      <c r="CL218" s="496"/>
      <c r="CM218" s="496"/>
      <c r="CN218" s="496"/>
      <c r="CO218" s="496"/>
      <c r="CP218" s="496"/>
      <c r="CQ218" s="496"/>
      <c r="CR218" s="496"/>
      <c r="CS218" s="496"/>
      <c r="CT218" s="496"/>
      <c r="CU218" s="496"/>
      <c r="CV218" s="496"/>
      <c r="CW218" s="496"/>
      <c r="CX218" s="496"/>
      <c r="CY218" s="496"/>
      <c r="CZ218" s="496"/>
      <c r="DA218" s="496"/>
      <c r="DB218" s="496"/>
      <c r="DC218" s="496"/>
      <c r="DD218" s="496"/>
      <c r="DE218" s="496"/>
      <c r="DF218" s="496"/>
      <c r="DG218" s="496"/>
      <c r="DH218" s="496"/>
      <c r="DI218" s="496"/>
      <c r="DJ218" s="496"/>
      <c r="DK218" s="496"/>
      <c r="DL218" s="496"/>
      <c r="DM218" s="496"/>
      <c r="DN218" s="496"/>
      <c r="DO218" s="496"/>
      <c r="DP218" s="496"/>
      <c r="DQ218" s="496"/>
      <c r="DR218" s="496"/>
      <c r="DS218" s="496"/>
      <c r="DT218" s="496"/>
      <c r="DU218" s="496"/>
      <c r="DV218" s="496"/>
      <c r="DW218" s="496"/>
      <c r="DX218" s="496"/>
      <c r="DY218" s="496"/>
      <c r="DZ218" s="496"/>
      <c r="EA218" s="496"/>
      <c r="EB218" s="496"/>
      <c r="EC218" s="496"/>
      <c r="ED218" s="496"/>
      <c r="EE218" s="496"/>
      <c r="EF218" s="496"/>
      <c r="EG218" s="496"/>
      <c r="EH218" s="496"/>
      <c r="EI218" s="496"/>
      <c r="EJ218" s="496"/>
      <c r="EK218" s="496"/>
      <c r="EL218" s="496"/>
      <c r="EM218" s="496"/>
      <c r="EN218" s="496"/>
      <c r="EO218" s="496"/>
      <c r="EP218" s="496"/>
      <c r="EQ218" s="496"/>
      <c r="ER218" s="496"/>
      <c r="ES218" s="496"/>
      <c r="ET218" s="496"/>
      <c r="EU218" s="496"/>
      <c r="EV218" s="496"/>
      <c r="EW218" s="496"/>
      <c r="EX218" s="496"/>
      <c r="EY218" s="496"/>
      <c r="EZ218" s="496"/>
      <c r="FA218" s="496"/>
      <c r="FB218" s="496"/>
      <c r="FC218" s="496"/>
      <c r="FD218" s="496"/>
      <c r="FE218" s="496"/>
      <c r="FF218" s="496"/>
      <c r="FG218" s="496"/>
      <c r="FH218" s="496"/>
      <c r="FI218" s="496"/>
      <c r="FJ218" s="496"/>
      <c r="FK218" s="496"/>
      <c r="FL218" s="496"/>
      <c r="FM218" s="496"/>
      <c r="FN218" s="496"/>
      <c r="FO218" s="496"/>
      <c r="FP218" s="496"/>
      <c r="FQ218" s="496"/>
      <c r="FR218" s="496"/>
      <c r="FS218" s="496"/>
      <c r="FT218" s="496"/>
      <c r="FU218" s="496"/>
      <c r="FV218" s="496"/>
      <c r="FW218" s="496"/>
      <c r="FX218" s="496"/>
      <c r="FY218" s="496"/>
      <c r="FZ218" s="496"/>
      <c r="GA218" s="496"/>
      <c r="GB218" s="496"/>
      <c r="GC218" s="496"/>
      <c r="GD218" s="496"/>
      <c r="GE218" s="496"/>
      <c r="GF218" s="496"/>
      <c r="GG218" s="496"/>
      <c r="GH218" s="496"/>
      <c r="GI218" s="496"/>
      <c r="GJ218" s="496"/>
      <c r="GK218" s="496"/>
      <c r="GL218" s="496"/>
      <c r="GM218" s="496"/>
      <c r="GN218" s="496"/>
      <c r="GO218" s="496"/>
      <c r="GP218" s="496"/>
      <c r="GQ218" s="496"/>
      <c r="GR218" s="496"/>
      <c r="GS218" s="496"/>
      <c r="GT218" s="496"/>
      <c r="GU218" s="496"/>
      <c r="GV218" s="496"/>
      <c r="GW218" s="496"/>
      <c r="GX218" s="496"/>
      <c r="GY218" s="496"/>
      <c r="GZ218" s="496"/>
      <c r="HA218" s="496"/>
      <c r="HB218" s="496"/>
      <c r="HC218" s="496"/>
      <c r="HD218" s="496"/>
      <c r="HE218" s="496"/>
      <c r="HF218" s="496"/>
      <c r="HG218" s="496"/>
      <c r="HH218" s="496"/>
      <c r="HI218" s="496"/>
      <c r="HJ218" s="496"/>
      <c r="HK218" s="496"/>
      <c r="HL218" s="496"/>
      <c r="HM218" s="496"/>
      <c r="HN218" s="496"/>
      <c r="HO218" s="496"/>
      <c r="HP218" s="496"/>
      <c r="HQ218" s="496"/>
      <c r="HR218" s="496"/>
      <c r="HS218" s="496"/>
    </row>
    <row r="219" customHeight="1" spans="1:227">
      <c r="A219" s="466" t="s">
        <v>898</v>
      </c>
      <c r="B219" s="467">
        <v>45371</v>
      </c>
      <c r="C219" s="468" t="s">
        <v>6777</v>
      </c>
      <c r="D219" s="466" t="s">
        <v>6778</v>
      </c>
      <c r="E219" s="479" t="s">
        <v>6541</v>
      </c>
      <c r="F219" s="480"/>
      <c r="G219" s="480">
        <v>331</v>
      </c>
      <c r="H219" s="481" t="s">
        <v>2313</v>
      </c>
      <c r="I219" s="496" t="s">
        <v>4525</v>
      </c>
      <c r="J219" s="496" t="s">
        <v>6645</v>
      </c>
      <c r="K219" s="496" t="str">
        <f>VLOOKUP(G219,'Accepted Papers'!C$3:J$362,8,FALSE)</f>
        <v>Jianfeng He, Julian Salazar, Kaisheng Yao, Haoqi Li, Jason Cai</v>
      </c>
      <c r="L219" s="496" t="s">
        <v>4525</v>
      </c>
      <c r="M219" s="496" t="s">
        <v>4527</v>
      </c>
      <c r="N219" s="496" t="s">
        <v>4529</v>
      </c>
      <c r="O219" s="496" t="s">
        <v>4531</v>
      </c>
      <c r="P219" s="496" t="s">
        <v>4533</v>
      </c>
      <c r="Q219" s="496"/>
      <c r="R219" s="496"/>
      <c r="S219" s="496"/>
      <c r="T219" s="459"/>
      <c r="U219" s="459"/>
      <c r="V219" s="496"/>
      <c r="W219" s="500" t="s">
        <v>6783</v>
      </c>
      <c r="X219" s="496" t="s">
        <v>4525</v>
      </c>
      <c r="Y219" s="496" t="s">
        <v>4527</v>
      </c>
      <c r="Z219" s="496" t="s">
        <v>4529</v>
      </c>
      <c r="AA219" s="496" t="s">
        <v>4531</v>
      </c>
      <c r="AB219" s="496" t="s">
        <v>4533</v>
      </c>
      <c r="AC219" s="496"/>
      <c r="AD219" s="496"/>
      <c r="AE219" s="496"/>
      <c r="AF219" s="496"/>
      <c r="AG219" s="496"/>
      <c r="AH219" s="496"/>
      <c r="AI219" s="496"/>
      <c r="AJ219" s="496"/>
      <c r="AK219" s="496"/>
      <c r="AL219" s="496"/>
      <c r="AM219" s="496"/>
      <c r="AN219" s="496"/>
      <c r="AO219" s="496"/>
      <c r="AP219" s="496"/>
      <c r="AQ219" s="496"/>
      <c r="AR219" s="496"/>
      <c r="AS219" s="496"/>
      <c r="AT219" s="496"/>
      <c r="AU219" s="496"/>
      <c r="AV219" s="496"/>
      <c r="AW219" s="496"/>
      <c r="AX219" s="496"/>
      <c r="AY219" s="496"/>
      <c r="AZ219" s="496"/>
      <c r="BA219" s="496"/>
      <c r="BB219" s="496"/>
      <c r="BC219" s="496"/>
      <c r="BD219" s="496"/>
      <c r="BE219" s="496"/>
      <c r="BF219" s="496"/>
      <c r="BG219" s="496"/>
      <c r="BH219" s="496"/>
      <c r="BI219" s="496"/>
      <c r="BJ219" s="496"/>
      <c r="BK219" s="496"/>
      <c r="BL219" s="496"/>
      <c r="BM219" s="496"/>
      <c r="BN219" s="496"/>
      <c r="BO219" s="496"/>
      <c r="BP219" s="496"/>
      <c r="BQ219" s="496"/>
      <c r="BR219" s="496"/>
      <c r="BS219" s="496"/>
      <c r="BT219" s="496"/>
      <c r="BU219" s="496"/>
      <c r="BV219" s="496"/>
      <c r="BW219" s="496"/>
      <c r="BX219" s="496"/>
      <c r="BY219" s="496"/>
      <c r="BZ219" s="496"/>
      <c r="CA219" s="496"/>
      <c r="CB219" s="496"/>
      <c r="CC219" s="496"/>
      <c r="CD219" s="496"/>
      <c r="CE219" s="496"/>
      <c r="CF219" s="496"/>
      <c r="CG219" s="496"/>
      <c r="CH219" s="496"/>
      <c r="CI219" s="496"/>
      <c r="CJ219" s="496"/>
      <c r="CK219" s="496"/>
      <c r="CL219" s="496"/>
      <c r="CM219" s="496"/>
      <c r="CN219" s="496"/>
      <c r="CO219" s="496"/>
      <c r="CP219" s="496"/>
      <c r="CQ219" s="496"/>
      <c r="CR219" s="496"/>
      <c r="CS219" s="496"/>
      <c r="CT219" s="496"/>
      <c r="CU219" s="496"/>
      <c r="CV219" s="496"/>
      <c r="CW219" s="496"/>
      <c r="CX219" s="496"/>
      <c r="CY219" s="496"/>
      <c r="CZ219" s="496"/>
      <c r="DA219" s="496"/>
      <c r="DB219" s="496"/>
      <c r="DC219" s="496"/>
      <c r="DD219" s="496"/>
      <c r="DE219" s="496"/>
      <c r="DF219" s="496"/>
      <c r="DG219" s="496"/>
      <c r="DH219" s="496"/>
      <c r="DI219" s="496"/>
      <c r="DJ219" s="496"/>
      <c r="DK219" s="496"/>
      <c r="DL219" s="496"/>
      <c r="DM219" s="496"/>
      <c r="DN219" s="496"/>
      <c r="DO219" s="496"/>
      <c r="DP219" s="496"/>
      <c r="DQ219" s="496"/>
      <c r="DR219" s="496"/>
      <c r="DS219" s="496"/>
      <c r="DT219" s="496"/>
      <c r="DU219" s="496"/>
      <c r="DV219" s="496"/>
      <c r="DW219" s="496"/>
      <c r="DX219" s="496"/>
      <c r="DY219" s="496"/>
      <c r="DZ219" s="496"/>
      <c r="EA219" s="496"/>
      <c r="EB219" s="496"/>
      <c r="EC219" s="496"/>
      <c r="ED219" s="496"/>
      <c r="EE219" s="496"/>
      <c r="EF219" s="496"/>
      <c r="EG219" s="496"/>
      <c r="EH219" s="496"/>
      <c r="EI219" s="496"/>
      <c r="EJ219" s="496"/>
      <c r="EK219" s="496"/>
      <c r="EL219" s="496"/>
      <c r="EM219" s="496"/>
      <c r="EN219" s="496"/>
      <c r="EO219" s="496"/>
      <c r="EP219" s="496"/>
      <c r="EQ219" s="496"/>
      <c r="ER219" s="496"/>
      <c r="ES219" s="496"/>
      <c r="ET219" s="496"/>
      <c r="EU219" s="496"/>
      <c r="EV219" s="496"/>
      <c r="EW219" s="496"/>
      <c r="EX219" s="496"/>
      <c r="EY219" s="496"/>
      <c r="EZ219" s="496"/>
      <c r="FA219" s="496"/>
      <c r="FB219" s="496"/>
      <c r="FC219" s="496"/>
      <c r="FD219" s="496"/>
      <c r="FE219" s="496"/>
      <c r="FF219" s="496"/>
      <c r="FG219" s="496"/>
      <c r="FH219" s="496"/>
      <c r="FI219" s="496"/>
      <c r="FJ219" s="496"/>
      <c r="FK219" s="496"/>
      <c r="FL219" s="496"/>
      <c r="FM219" s="496"/>
      <c r="FN219" s="496"/>
      <c r="FO219" s="496"/>
      <c r="FP219" s="496"/>
      <c r="FQ219" s="496"/>
      <c r="FR219" s="496"/>
      <c r="FS219" s="496"/>
      <c r="FT219" s="496"/>
      <c r="FU219" s="496"/>
      <c r="FV219" s="496"/>
      <c r="FW219" s="496"/>
      <c r="FX219" s="496"/>
      <c r="FY219" s="496"/>
      <c r="FZ219" s="496"/>
      <c r="GA219" s="496"/>
      <c r="GB219" s="496"/>
      <c r="GC219" s="496"/>
      <c r="GD219" s="496"/>
      <c r="GE219" s="496"/>
      <c r="GF219" s="496"/>
      <c r="GG219" s="496"/>
      <c r="GH219" s="496"/>
      <c r="GI219" s="496"/>
      <c r="GJ219" s="496"/>
      <c r="GK219" s="496"/>
      <c r="GL219" s="496"/>
      <c r="GM219" s="496"/>
      <c r="GN219" s="496"/>
      <c r="GO219" s="496"/>
      <c r="GP219" s="496"/>
      <c r="GQ219" s="496"/>
      <c r="GR219" s="496"/>
      <c r="GS219" s="496"/>
      <c r="GT219" s="496"/>
      <c r="GU219" s="496"/>
      <c r="GV219" s="496"/>
      <c r="GW219" s="496"/>
      <c r="GX219" s="496"/>
      <c r="GY219" s="496"/>
      <c r="GZ219" s="496"/>
      <c r="HA219" s="496"/>
      <c r="HB219" s="496"/>
      <c r="HC219" s="496"/>
      <c r="HD219" s="496"/>
      <c r="HE219" s="496"/>
      <c r="HF219" s="496"/>
      <c r="HG219" s="496"/>
      <c r="HH219" s="496"/>
      <c r="HI219" s="496"/>
      <c r="HJ219" s="496"/>
      <c r="HK219" s="496"/>
      <c r="HL219" s="496"/>
      <c r="HM219" s="496"/>
      <c r="HN219" s="496"/>
      <c r="HO219" s="496"/>
      <c r="HP219" s="496"/>
      <c r="HQ219" s="496"/>
      <c r="HR219" s="496"/>
      <c r="HS219" s="496"/>
    </row>
    <row r="220" customHeight="1" spans="1:227">
      <c r="A220" s="466" t="s">
        <v>898</v>
      </c>
      <c r="B220" s="467">
        <v>45371</v>
      </c>
      <c r="C220" s="468" t="s">
        <v>6777</v>
      </c>
      <c r="D220" s="466" t="s">
        <v>6778</v>
      </c>
      <c r="E220" s="479" t="s">
        <v>6596</v>
      </c>
      <c r="F220" s="480"/>
      <c r="G220" s="480">
        <v>353</v>
      </c>
      <c r="H220" s="481" t="s">
        <v>2381</v>
      </c>
      <c r="I220" s="496" t="s">
        <v>2379</v>
      </c>
      <c r="J220" s="496" t="s">
        <v>6645</v>
      </c>
      <c r="K220" s="496" t="str">
        <f>VLOOKUP(G220,'Accepted Papers'!C$3:J$362,8,FALSE)</f>
        <v>Zhuowan Li, Cihang Xie, Benjamin Van Durme, Alan Yuille</v>
      </c>
      <c r="L220" s="496" t="s">
        <v>2379</v>
      </c>
      <c r="M220" s="496" t="s">
        <v>4648</v>
      </c>
      <c r="N220" s="496" t="s">
        <v>3398</v>
      </c>
      <c r="O220" s="496" t="s">
        <v>4650</v>
      </c>
      <c r="P220" s="496"/>
      <c r="Q220" s="496"/>
      <c r="R220" s="496"/>
      <c r="S220" s="496"/>
      <c r="T220" s="459"/>
      <c r="U220" s="459"/>
      <c r="V220" s="496"/>
      <c r="W220" s="500" t="s">
        <v>6784</v>
      </c>
      <c r="X220" s="496" t="s">
        <v>2379</v>
      </c>
      <c r="Y220" s="496" t="s">
        <v>4648</v>
      </c>
      <c r="Z220" s="496" t="s">
        <v>3398</v>
      </c>
      <c r="AA220" s="496" t="s">
        <v>4650</v>
      </c>
      <c r="AB220" s="496"/>
      <c r="AC220" s="496"/>
      <c r="AD220" s="496"/>
      <c r="AE220" s="496"/>
      <c r="AF220" s="496"/>
      <c r="AG220" s="496"/>
      <c r="AH220" s="496"/>
      <c r="AI220" s="496"/>
      <c r="AJ220" s="496"/>
      <c r="AK220" s="496"/>
      <c r="AL220" s="496"/>
      <c r="AM220" s="496"/>
      <c r="AN220" s="496"/>
      <c r="AO220" s="496"/>
      <c r="AP220" s="496"/>
      <c r="AQ220" s="496"/>
      <c r="AR220" s="496"/>
      <c r="AS220" s="496"/>
      <c r="AT220" s="496"/>
      <c r="AU220" s="496"/>
      <c r="AV220" s="496"/>
      <c r="AW220" s="496"/>
      <c r="AX220" s="496"/>
      <c r="AY220" s="496"/>
      <c r="AZ220" s="496"/>
      <c r="BA220" s="496"/>
      <c r="BB220" s="496"/>
      <c r="BC220" s="496"/>
      <c r="BD220" s="496"/>
      <c r="BE220" s="496"/>
      <c r="BF220" s="496"/>
      <c r="BG220" s="496"/>
      <c r="BH220" s="496"/>
      <c r="BI220" s="496"/>
      <c r="BJ220" s="496"/>
      <c r="BK220" s="496"/>
      <c r="BL220" s="496"/>
      <c r="BM220" s="496"/>
      <c r="BN220" s="496"/>
      <c r="BO220" s="496"/>
      <c r="BP220" s="496"/>
      <c r="BQ220" s="496"/>
      <c r="BR220" s="496"/>
      <c r="BS220" s="496"/>
      <c r="BT220" s="496"/>
      <c r="BU220" s="496"/>
      <c r="BV220" s="496"/>
      <c r="BW220" s="496"/>
      <c r="BX220" s="496"/>
      <c r="BY220" s="496"/>
      <c r="BZ220" s="496"/>
      <c r="CA220" s="496"/>
      <c r="CB220" s="496"/>
      <c r="CC220" s="496"/>
      <c r="CD220" s="496"/>
      <c r="CE220" s="496"/>
      <c r="CF220" s="496"/>
      <c r="CG220" s="496"/>
      <c r="CH220" s="496"/>
      <c r="CI220" s="496"/>
      <c r="CJ220" s="496"/>
      <c r="CK220" s="496"/>
      <c r="CL220" s="496"/>
      <c r="CM220" s="496"/>
      <c r="CN220" s="496"/>
      <c r="CO220" s="496"/>
      <c r="CP220" s="496"/>
      <c r="CQ220" s="496"/>
      <c r="CR220" s="496"/>
      <c r="CS220" s="496"/>
      <c r="CT220" s="496"/>
      <c r="CU220" s="496"/>
      <c r="CV220" s="496"/>
      <c r="CW220" s="496"/>
      <c r="CX220" s="496"/>
      <c r="CY220" s="496"/>
      <c r="CZ220" s="496"/>
      <c r="DA220" s="496"/>
      <c r="DB220" s="496"/>
      <c r="DC220" s="496"/>
      <c r="DD220" s="496"/>
      <c r="DE220" s="496"/>
      <c r="DF220" s="496"/>
      <c r="DG220" s="496"/>
      <c r="DH220" s="496"/>
      <c r="DI220" s="496"/>
      <c r="DJ220" s="496"/>
      <c r="DK220" s="496"/>
      <c r="DL220" s="496"/>
      <c r="DM220" s="496"/>
      <c r="DN220" s="496"/>
      <c r="DO220" s="496"/>
      <c r="DP220" s="496"/>
      <c r="DQ220" s="496"/>
      <c r="DR220" s="496"/>
      <c r="DS220" s="496"/>
      <c r="DT220" s="496"/>
      <c r="DU220" s="496"/>
      <c r="DV220" s="496"/>
      <c r="DW220" s="496"/>
      <c r="DX220" s="496"/>
      <c r="DY220" s="496"/>
      <c r="DZ220" s="496"/>
      <c r="EA220" s="496"/>
      <c r="EB220" s="496"/>
      <c r="EC220" s="496"/>
      <c r="ED220" s="496"/>
      <c r="EE220" s="496"/>
      <c r="EF220" s="496"/>
      <c r="EG220" s="496"/>
      <c r="EH220" s="496"/>
      <c r="EI220" s="496"/>
      <c r="EJ220" s="496"/>
      <c r="EK220" s="496"/>
      <c r="EL220" s="496"/>
      <c r="EM220" s="496"/>
      <c r="EN220" s="496"/>
      <c r="EO220" s="496"/>
      <c r="EP220" s="496"/>
      <c r="EQ220" s="496"/>
      <c r="ER220" s="496"/>
      <c r="ES220" s="496"/>
      <c r="ET220" s="496"/>
      <c r="EU220" s="496"/>
      <c r="EV220" s="496"/>
      <c r="EW220" s="496"/>
      <c r="EX220" s="496"/>
      <c r="EY220" s="496"/>
      <c r="EZ220" s="496"/>
      <c r="FA220" s="496"/>
      <c r="FB220" s="496"/>
      <c r="FC220" s="496"/>
      <c r="FD220" s="496"/>
      <c r="FE220" s="496"/>
      <c r="FF220" s="496"/>
      <c r="FG220" s="496"/>
      <c r="FH220" s="496"/>
      <c r="FI220" s="496"/>
      <c r="FJ220" s="496"/>
      <c r="FK220" s="496"/>
      <c r="FL220" s="496"/>
      <c r="FM220" s="496"/>
      <c r="FN220" s="496"/>
      <c r="FO220" s="496"/>
      <c r="FP220" s="496"/>
      <c r="FQ220" s="496"/>
      <c r="FR220" s="496"/>
      <c r="FS220" s="496"/>
      <c r="FT220" s="496"/>
      <c r="FU220" s="496"/>
      <c r="FV220" s="496"/>
      <c r="FW220" s="496"/>
      <c r="FX220" s="496"/>
      <c r="FY220" s="496"/>
      <c r="FZ220" s="496"/>
      <c r="GA220" s="496"/>
      <c r="GB220" s="496"/>
      <c r="GC220" s="496"/>
      <c r="GD220" s="496"/>
      <c r="GE220" s="496"/>
      <c r="GF220" s="496"/>
      <c r="GG220" s="496"/>
      <c r="GH220" s="496"/>
      <c r="GI220" s="496"/>
      <c r="GJ220" s="496"/>
      <c r="GK220" s="496"/>
      <c r="GL220" s="496"/>
      <c r="GM220" s="496"/>
      <c r="GN220" s="496"/>
      <c r="GO220" s="496"/>
      <c r="GP220" s="496"/>
      <c r="GQ220" s="496"/>
      <c r="GR220" s="496"/>
      <c r="GS220" s="496"/>
      <c r="GT220" s="496"/>
      <c r="GU220" s="496"/>
      <c r="GV220" s="496"/>
      <c r="GW220" s="496"/>
      <c r="GX220" s="496"/>
      <c r="GY220" s="496"/>
      <c r="GZ220" s="496"/>
      <c r="HA220" s="496"/>
      <c r="HB220" s="496"/>
      <c r="HC220" s="496"/>
      <c r="HD220" s="496"/>
      <c r="HE220" s="496"/>
      <c r="HF220" s="496"/>
      <c r="HG220" s="496"/>
      <c r="HH220" s="496"/>
      <c r="HI220" s="496"/>
      <c r="HJ220" s="496"/>
      <c r="HK220" s="496"/>
      <c r="HL220" s="496"/>
      <c r="HM220" s="496"/>
      <c r="HN220" s="496"/>
      <c r="HO220" s="496"/>
      <c r="HP220" s="496"/>
      <c r="HQ220" s="496"/>
      <c r="HR220" s="496"/>
      <c r="HS220" s="496"/>
    </row>
    <row r="221" customHeight="1" spans="1:227">
      <c r="A221" s="466" t="s">
        <v>898</v>
      </c>
      <c r="B221" s="467">
        <v>45371</v>
      </c>
      <c r="C221" s="468" t="s">
        <v>6777</v>
      </c>
      <c r="D221" s="466" t="s">
        <v>6778</v>
      </c>
      <c r="E221" s="479" t="s">
        <v>6553</v>
      </c>
      <c r="F221" s="480"/>
      <c r="G221" s="480">
        <v>119</v>
      </c>
      <c r="H221" s="481" t="s">
        <v>1703</v>
      </c>
      <c r="I221" s="496" t="s">
        <v>1701</v>
      </c>
      <c r="J221" s="496" t="s">
        <v>6645</v>
      </c>
      <c r="K221" s="496" t="str">
        <f>VLOOKUP(G221,'Accepted Papers'!C$3:J$362,8,FALSE)</f>
        <v>Thilini Wijesiriwardene, Ruwan Wickramarachchi, Aishwarya Naresh Reganti, Vinija Jain, Aman Chadha, Amit P. Sheth, Amitava Das</v>
      </c>
      <c r="L221" s="496" t="s">
        <v>1701</v>
      </c>
      <c r="M221" s="496" t="s">
        <v>5268</v>
      </c>
      <c r="N221" s="496" t="s">
        <v>5270</v>
      </c>
      <c r="O221" s="496" t="s">
        <v>5272</v>
      </c>
      <c r="P221" s="496" t="s">
        <v>5274</v>
      </c>
      <c r="Q221" s="496" t="s">
        <v>5276</v>
      </c>
      <c r="R221" s="496" t="s">
        <v>5278</v>
      </c>
      <c r="S221" s="496"/>
      <c r="T221" s="459"/>
      <c r="U221" s="459"/>
      <c r="V221" s="496"/>
      <c r="W221" s="500" t="s">
        <v>6785</v>
      </c>
      <c r="X221" s="496" t="s">
        <v>1701</v>
      </c>
      <c r="Y221" s="496" t="s">
        <v>5268</v>
      </c>
      <c r="Z221" s="496" t="s">
        <v>5270</v>
      </c>
      <c r="AA221" s="496" t="s">
        <v>5272</v>
      </c>
      <c r="AB221" s="496" t="s">
        <v>5274</v>
      </c>
      <c r="AC221" s="496" t="s">
        <v>5276</v>
      </c>
      <c r="AD221" s="496" t="s">
        <v>5278</v>
      </c>
      <c r="AE221" s="496"/>
      <c r="AF221" s="496"/>
      <c r="AG221" s="496"/>
      <c r="AH221" s="496"/>
      <c r="AI221" s="496"/>
      <c r="AJ221" s="496"/>
      <c r="AK221" s="496"/>
      <c r="AL221" s="496"/>
      <c r="AM221" s="496"/>
      <c r="AN221" s="496"/>
      <c r="AO221" s="496"/>
      <c r="AP221" s="496"/>
      <c r="AQ221" s="496"/>
      <c r="AR221" s="496"/>
      <c r="AS221" s="496"/>
      <c r="AT221" s="496"/>
      <c r="AU221" s="496"/>
      <c r="AV221" s="496"/>
      <c r="AW221" s="496"/>
      <c r="AX221" s="496"/>
      <c r="AY221" s="496"/>
      <c r="AZ221" s="496"/>
      <c r="BA221" s="496"/>
      <c r="BB221" s="496"/>
      <c r="BC221" s="496"/>
      <c r="BD221" s="496"/>
      <c r="BE221" s="496"/>
      <c r="BF221" s="496"/>
      <c r="BG221" s="496"/>
      <c r="BH221" s="496"/>
      <c r="BI221" s="496"/>
      <c r="BJ221" s="496"/>
      <c r="BK221" s="496"/>
      <c r="BL221" s="496"/>
      <c r="BM221" s="496"/>
      <c r="BN221" s="496"/>
      <c r="BO221" s="496"/>
      <c r="BP221" s="496"/>
      <c r="BQ221" s="496"/>
      <c r="BR221" s="496"/>
      <c r="BS221" s="496"/>
      <c r="BT221" s="496"/>
      <c r="BU221" s="496"/>
      <c r="BV221" s="496"/>
      <c r="BW221" s="496"/>
      <c r="BX221" s="496"/>
      <c r="BY221" s="496"/>
      <c r="BZ221" s="496"/>
      <c r="CA221" s="496"/>
      <c r="CB221" s="496"/>
      <c r="CC221" s="496"/>
      <c r="CD221" s="496"/>
      <c r="CE221" s="496"/>
      <c r="CF221" s="496"/>
      <c r="CG221" s="496"/>
      <c r="CH221" s="496"/>
      <c r="CI221" s="496"/>
      <c r="CJ221" s="496"/>
      <c r="CK221" s="496"/>
      <c r="CL221" s="496"/>
      <c r="CM221" s="496"/>
      <c r="CN221" s="496"/>
      <c r="CO221" s="496"/>
      <c r="CP221" s="496"/>
      <c r="CQ221" s="496"/>
      <c r="CR221" s="496"/>
      <c r="CS221" s="496"/>
      <c r="CT221" s="496"/>
      <c r="CU221" s="496"/>
      <c r="CV221" s="496"/>
      <c r="CW221" s="496"/>
      <c r="CX221" s="496"/>
      <c r="CY221" s="496"/>
      <c r="CZ221" s="496"/>
      <c r="DA221" s="496"/>
      <c r="DB221" s="496"/>
      <c r="DC221" s="496"/>
      <c r="DD221" s="496"/>
      <c r="DE221" s="496"/>
      <c r="DF221" s="496"/>
      <c r="DG221" s="496"/>
      <c r="DH221" s="496"/>
      <c r="DI221" s="496"/>
      <c r="DJ221" s="496"/>
      <c r="DK221" s="496"/>
      <c r="DL221" s="496"/>
      <c r="DM221" s="496"/>
      <c r="DN221" s="496"/>
      <c r="DO221" s="496"/>
      <c r="DP221" s="496"/>
      <c r="DQ221" s="496"/>
      <c r="DR221" s="496"/>
      <c r="DS221" s="496"/>
      <c r="DT221" s="496"/>
      <c r="DU221" s="496"/>
      <c r="DV221" s="496"/>
      <c r="DW221" s="496"/>
      <c r="DX221" s="496"/>
      <c r="DY221" s="496"/>
      <c r="DZ221" s="496"/>
      <c r="EA221" s="496"/>
      <c r="EB221" s="496"/>
      <c r="EC221" s="496"/>
      <c r="ED221" s="496"/>
      <c r="EE221" s="496"/>
      <c r="EF221" s="496"/>
      <c r="EG221" s="496"/>
      <c r="EH221" s="496"/>
      <c r="EI221" s="496"/>
      <c r="EJ221" s="496"/>
      <c r="EK221" s="496"/>
      <c r="EL221" s="496"/>
      <c r="EM221" s="496"/>
      <c r="EN221" s="496"/>
      <c r="EO221" s="496"/>
      <c r="EP221" s="496"/>
      <c r="EQ221" s="496"/>
      <c r="ER221" s="496"/>
      <c r="ES221" s="496"/>
      <c r="ET221" s="496"/>
      <c r="EU221" s="496"/>
      <c r="EV221" s="496"/>
      <c r="EW221" s="496"/>
      <c r="EX221" s="496"/>
      <c r="EY221" s="496"/>
      <c r="EZ221" s="496"/>
      <c r="FA221" s="496"/>
      <c r="FB221" s="496"/>
      <c r="FC221" s="496"/>
      <c r="FD221" s="496"/>
      <c r="FE221" s="496"/>
      <c r="FF221" s="496"/>
      <c r="FG221" s="496"/>
      <c r="FH221" s="496"/>
      <c r="FI221" s="496"/>
      <c r="FJ221" s="496"/>
      <c r="FK221" s="496"/>
      <c r="FL221" s="496"/>
      <c r="FM221" s="496"/>
      <c r="FN221" s="496"/>
      <c r="FO221" s="496"/>
      <c r="FP221" s="496"/>
      <c r="FQ221" s="496"/>
      <c r="FR221" s="496"/>
      <c r="FS221" s="496"/>
      <c r="FT221" s="496"/>
      <c r="FU221" s="496"/>
      <c r="FV221" s="496"/>
      <c r="FW221" s="496"/>
      <c r="FX221" s="496"/>
      <c r="FY221" s="496"/>
      <c r="FZ221" s="496"/>
      <c r="GA221" s="496"/>
      <c r="GB221" s="496"/>
      <c r="GC221" s="496"/>
      <c r="GD221" s="496"/>
      <c r="GE221" s="496"/>
      <c r="GF221" s="496"/>
      <c r="GG221" s="496"/>
      <c r="GH221" s="496"/>
      <c r="GI221" s="496"/>
      <c r="GJ221" s="496"/>
      <c r="GK221" s="496"/>
      <c r="GL221" s="496"/>
      <c r="GM221" s="496"/>
      <c r="GN221" s="496"/>
      <c r="GO221" s="496"/>
      <c r="GP221" s="496"/>
      <c r="GQ221" s="496"/>
      <c r="GR221" s="496"/>
      <c r="GS221" s="496"/>
      <c r="GT221" s="496"/>
      <c r="GU221" s="496"/>
      <c r="GV221" s="496"/>
      <c r="GW221" s="496"/>
      <c r="GX221" s="496"/>
      <c r="GY221" s="496"/>
      <c r="GZ221" s="496"/>
      <c r="HA221" s="496"/>
      <c r="HB221" s="496"/>
      <c r="HC221" s="496"/>
      <c r="HD221" s="496"/>
      <c r="HE221" s="496"/>
      <c r="HF221" s="496"/>
      <c r="HG221" s="496"/>
      <c r="HH221" s="496"/>
      <c r="HI221" s="496"/>
      <c r="HJ221" s="496"/>
      <c r="HK221" s="496"/>
      <c r="HL221" s="496"/>
      <c r="HM221" s="496"/>
      <c r="HN221" s="496"/>
      <c r="HO221" s="496"/>
      <c r="HP221" s="496"/>
      <c r="HQ221" s="496"/>
      <c r="HR221" s="496"/>
      <c r="HS221" s="496"/>
    </row>
    <row r="222" customHeight="1" spans="1:227">
      <c r="A222" s="466" t="s">
        <v>898</v>
      </c>
      <c r="B222" s="467">
        <v>45371</v>
      </c>
      <c r="C222" s="468" t="s">
        <v>6777</v>
      </c>
      <c r="D222" s="466" t="s">
        <v>6778</v>
      </c>
      <c r="E222" s="479" t="s">
        <v>6553</v>
      </c>
      <c r="F222" s="480"/>
      <c r="G222" s="480">
        <v>229</v>
      </c>
      <c r="H222" s="481" t="s">
        <v>1166</v>
      </c>
      <c r="I222" s="496" t="s">
        <v>1164</v>
      </c>
      <c r="J222" s="496" t="s">
        <v>6645</v>
      </c>
      <c r="K222" s="496" t="str">
        <f>VLOOKUP(G222,'Accepted Papers'!C$3:J$362,8,FALSE)</f>
        <v>Ruochen Zhao, Tan Wang, Yongjie Wang, Shafiq Joty</v>
      </c>
      <c r="L222" s="496" t="s">
        <v>1164</v>
      </c>
      <c r="M222" s="496" t="s">
        <v>5546</v>
      </c>
      <c r="N222" s="496" t="s">
        <v>5548</v>
      </c>
      <c r="O222" s="496" t="s">
        <v>5550</v>
      </c>
      <c r="P222" s="496"/>
      <c r="Q222" s="496"/>
      <c r="R222" s="496"/>
      <c r="S222" s="496"/>
      <c r="T222" s="459"/>
      <c r="U222" s="459"/>
      <c r="V222" s="496"/>
      <c r="W222" s="500" t="s">
        <v>6786</v>
      </c>
      <c r="X222" s="496" t="s">
        <v>1164</v>
      </c>
      <c r="Y222" s="496" t="s">
        <v>5546</v>
      </c>
      <c r="Z222" s="496" t="s">
        <v>5548</v>
      </c>
      <c r="AA222" s="496" t="s">
        <v>5550</v>
      </c>
      <c r="AB222" s="496"/>
      <c r="AC222" s="496"/>
      <c r="AD222" s="496"/>
      <c r="AE222" s="496"/>
      <c r="AF222" s="496"/>
      <c r="AG222" s="496"/>
      <c r="AH222" s="496"/>
      <c r="AI222" s="496"/>
      <c r="AJ222" s="496"/>
      <c r="AK222" s="496"/>
      <c r="AL222" s="496"/>
      <c r="AM222" s="496"/>
      <c r="AN222" s="496"/>
      <c r="AO222" s="496"/>
      <c r="AP222" s="496"/>
      <c r="AQ222" s="496"/>
      <c r="AR222" s="496"/>
      <c r="AS222" s="496"/>
      <c r="AT222" s="496"/>
      <c r="AU222" s="496"/>
      <c r="AV222" s="496"/>
      <c r="AW222" s="496"/>
      <c r="AX222" s="496"/>
      <c r="AY222" s="496"/>
      <c r="AZ222" s="496"/>
      <c r="BA222" s="496"/>
      <c r="BB222" s="496"/>
      <c r="BC222" s="496"/>
      <c r="BD222" s="496"/>
      <c r="BE222" s="496"/>
      <c r="BF222" s="496"/>
      <c r="BG222" s="496"/>
      <c r="BH222" s="496"/>
      <c r="BI222" s="496"/>
      <c r="BJ222" s="496"/>
      <c r="BK222" s="496"/>
      <c r="BL222" s="496"/>
      <c r="BM222" s="496"/>
      <c r="BN222" s="496"/>
      <c r="BO222" s="496"/>
      <c r="BP222" s="496"/>
      <c r="BQ222" s="496"/>
      <c r="BR222" s="496"/>
      <c r="BS222" s="496"/>
      <c r="BT222" s="496"/>
      <c r="BU222" s="496"/>
      <c r="BV222" s="496"/>
      <c r="BW222" s="496"/>
      <c r="BX222" s="496"/>
      <c r="BY222" s="496"/>
      <c r="BZ222" s="496"/>
      <c r="CA222" s="496"/>
      <c r="CB222" s="496"/>
      <c r="CC222" s="496"/>
      <c r="CD222" s="496"/>
      <c r="CE222" s="496"/>
      <c r="CF222" s="496"/>
      <c r="CG222" s="496"/>
      <c r="CH222" s="496"/>
      <c r="CI222" s="496"/>
      <c r="CJ222" s="496"/>
      <c r="CK222" s="496"/>
      <c r="CL222" s="496"/>
      <c r="CM222" s="496"/>
      <c r="CN222" s="496"/>
      <c r="CO222" s="496"/>
      <c r="CP222" s="496"/>
      <c r="CQ222" s="496"/>
      <c r="CR222" s="496"/>
      <c r="CS222" s="496"/>
      <c r="CT222" s="496"/>
      <c r="CU222" s="496"/>
      <c r="CV222" s="496"/>
      <c r="CW222" s="496"/>
      <c r="CX222" s="496"/>
      <c r="CY222" s="496"/>
      <c r="CZ222" s="496"/>
      <c r="DA222" s="496"/>
      <c r="DB222" s="496"/>
      <c r="DC222" s="496"/>
      <c r="DD222" s="496"/>
      <c r="DE222" s="496"/>
      <c r="DF222" s="496"/>
      <c r="DG222" s="496"/>
      <c r="DH222" s="496"/>
      <c r="DI222" s="496"/>
      <c r="DJ222" s="496"/>
      <c r="DK222" s="496"/>
      <c r="DL222" s="496"/>
      <c r="DM222" s="496"/>
      <c r="DN222" s="496"/>
      <c r="DO222" s="496"/>
      <c r="DP222" s="496"/>
      <c r="DQ222" s="496"/>
      <c r="DR222" s="496"/>
      <c r="DS222" s="496"/>
      <c r="DT222" s="496"/>
      <c r="DU222" s="496"/>
      <c r="DV222" s="496"/>
      <c r="DW222" s="496"/>
      <c r="DX222" s="496"/>
      <c r="DY222" s="496"/>
      <c r="DZ222" s="496"/>
      <c r="EA222" s="496"/>
      <c r="EB222" s="496"/>
      <c r="EC222" s="496"/>
      <c r="ED222" s="496"/>
      <c r="EE222" s="496"/>
      <c r="EF222" s="496"/>
      <c r="EG222" s="496"/>
      <c r="EH222" s="496"/>
      <c r="EI222" s="496"/>
      <c r="EJ222" s="496"/>
      <c r="EK222" s="496"/>
      <c r="EL222" s="496"/>
      <c r="EM222" s="496"/>
      <c r="EN222" s="496"/>
      <c r="EO222" s="496"/>
      <c r="EP222" s="496"/>
      <c r="EQ222" s="496"/>
      <c r="ER222" s="496"/>
      <c r="ES222" s="496"/>
      <c r="ET222" s="496"/>
      <c r="EU222" s="496"/>
      <c r="EV222" s="496"/>
      <c r="EW222" s="496"/>
      <c r="EX222" s="496"/>
      <c r="EY222" s="496"/>
      <c r="EZ222" s="496"/>
      <c r="FA222" s="496"/>
      <c r="FB222" s="496"/>
      <c r="FC222" s="496"/>
      <c r="FD222" s="496"/>
      <c r="FE222" s="496"/>
      <c r="FF222" s="496"/>
      <c r="FG222" s="496"/>
      <c r="FH222" s="496"/>
      <c r="FI222" s="496"/>
      <c r="FJ222" s="496"/>
      <c r="FK222" s="496"/>
      <c r="FL222" s="496"/>
      <c r="FM222" s="496"/>
      <c r="FN222" s="496"/>
      <c r="FO222" s="496"/>
      <c r="FP222" s="496"/>
      <c r="FQ222" s="496"/>
      <c r="FR222" s="496"/>
      <c r="FS222" s="496"/>
      <c r="FT222" s="496"/>
      <c r="FU222" s="496"/>
      <c r="FV222" s="496"/>
      <c r="FW222" s="496"/>
      <c r="FX222" s="496"/>
      <c r="FY222" s="496"/>
      <c r="FZ222" s="496"/>
      <c r="GA222" s="496"/>
      <c r="GB222" s="496"/>
      <c r="GC222" s="496"/>
      <c r="GD222" s="496"/>
      <c r="GE222" s="496"/>
      <c r="GF222" s="496"/>
      <c r="GG222" s="496"/>
      <c r="GH222" s="496"/>
      <c r="GI222" s="496"/>
      <c r="GJ222" s="496"/>
      <c r="GK222" s="496"/>
      <c r="GL222" s="496"/>
      <c r="GM222" s="496"/>
      <c r="GN222" s="496"/>
      <c r="GO222" s="496"/>
      <c r="GP222" s="496"/>
      <c r="GQ222" s="496"/>
      <c r="GR222" s="496"/>
      <c r="GS222" s="496"/>
      <c r="GT222" s="496"/>
      <c r="GU222" s="496"/>
      <c r="GV222" s="496"/>
      <c r="GW222" s="496"/>
      <c r="GX222" s="496"/>
      <c r="GY222" s="496"/>
      <c r="GZ222" s="496"/>
      <c r="HA222" s="496"/>
      <c r="HB222" s="496"/>
      <c r="HC222" s="496"/>
      <c r="HD222" s="496"/>
      <c r="HE222" s="496"/>
      <c r="HF222" s="496"/>
      <c r="HG222" s="496"/>
      <c r="HH222" s="496"/>
      <c r="HI222" s="496"/>
      <c r="HJ222" s="496"/>
      <c r="HK222" s="496"/>
      <c r="HL222" s="496"/>
      <c r="HM222" s="496"/>
      <c r="HN222" s="496"/>
      <c r="HO222" s="496"/>
      <c r="HP222" s="496"/>
      <c r="HQ222" s="496"/>
      <c r="HR222" s="496"/>
      <c r="HS222" s="496"/>
    </row>
    <row r="223" customHeight="1" spans="1:227">
      <c r="A223" s="466" t="s">
        <v>898</v>
      </c>
      <c r="B223" s="467">
        <v>45371</v>
      </c>
      <c r="C223" s="468" t="s">
        <v>6777</v>
      </c>
      <c r="D223" s="466" t="s">
        <v>6778</v>
      </c>
      <c r="E223" s="479" t="s">
        <v>6542</v>
      </c>
      <c r="F223" s="480"/>
      <c r="G223" s="480">
        <v>84</v>
      </c>
      <c r="H223" s="481" t="s">
        <v>1044</v>
      </c>
      <c r="I223" s="496" t="s">
        <v>1042</v>
      </c>
      <c r="J223" s="496" t="s">
        <v>6645</v>
      </c>
      <c r="K223" s="496" t="str">
        <f>VLOOKUP(G223,'Accepted Papers'!C$3:J$362,8,FALSE)</f>
        <v>Naganand Yadati</v>
      </c>
      <c r="L223" s="496" t="s">
        <v>1042</v>
      </c>
      <c r="M223" s="496"/>
      <c r="N223" s="496"/>
      <c r="O223" s="496"/>
      <c r="P223" s="496"/>
      <c r="Q223" s="496"/>
      <c r="R223" s="496"/>
      <c r="S223" s="496"/>
      <c r="T223" s="459"/>
      <c r="U223" s="459"/>
      <c r="V223" s="496"/>
      <c r="W223" s="500" t="s">
        <v>6787</v>
      </c>
      <c r="X223" s="496" t="s">
        <v>1042</v>
      </c>
      <c r="Y223" s="496"/>
      <c r="Z223" s="496"/>
      <c r="AA223" s="496"/>
      <c r="AB223" s="496"/>
      <c r="AC223" s="496"/>
      <c r="AD223" s="496"/>
      <c r="AE223" s="496"/>
      <c r="AF223" s="496"/>
      <c r="AG223" s="496"/>
      <c r="AH223" s="496"/>
      <c r="AI223" s="496"/>
      <c r="AJ223" s="496"/>
      <c r="AK223" s="496"/>
      <c r="AL223" s="496"/>
      <c r="AM223" s="496"/>
      <c r="AN223" s="496"/>
      <c r="AO223" s="496"/>
      <c r="AP223" s="496"/>
      <c r="AQ223" s="496"/>
      <c r="AR223" s="496"/>
      <c r="AS223" s="496"/>
      <c r="AT223" s="496"/>
      <c r="AU223" s="496"/>
      <c r="AV223" s="496"/>
      <c r="AW223" s="496"/>
      <c r="AX223" s="496"/>
      <c r="AY223" s="496"/>
      <c r="AZ223" s="496"/>
      <c r="BA223" s="496"/>
      <c r="BB223" s="496"/>
      <c r="BC223" s="496"/>
      <c r="BD223" s="496"/>
      <c r="BE223" s="496"/>
      <c r="BF223" s="496"/>
      <c r="BG223" s="496"/>
      <c r="BH223" s="496"/>
      <c r="BI223" s="496"/>
      <c r="BJ223" s="496"/>
      <c r="BK223" s="496"/>
      <c r="BL223" s="496"/>
      <c r="BM223" s="496"/>
      <c r="BN223" s="496"/>
      <c r="BO223" s="496"/>
      <c r="BP223" s="496"/>
      <c r="BQ223" s="496"/>
      <c r="BR223" s="496"/>
      <c r="BS223" s="496"/>
      <c r="BT223" s="496"/>
      <c r="BU223" s="496"/>
      <c r="BV223" s="496"/>
      <c r="BW223" s="496"/>
      <c r="BX223" s="496"/>
      <c r="BY223" s="496"/>
      <c r="BZ223" s="496"/>
      <c r="CA223" s="496"/>
      <c r="CB223" s="496"/>
      <c r="CC223" s="496"/>
      <c r="CD223" s="496"/>
      <c r="CE223" s="496"/>
      <c r="CF223" s="496"/>
      <c r="CG223" s="496"/>
      <c r="CH223" s="496"/>
      <c r="CI223" s="496"/>
      <c r="CJ223" s="496"/>
      <c r="CK223" s="496"/>
      <c r="CL223" s="496"/>
      <c r="CM223" s="496"/>
      <c r="CN223" s="496"/>
      <c r="CO223" s="496"/>
      <c r="CP223" s="496"/>
      <c r="CQ223" s="496"/>
      <c r="CR223" s="496"/>
      <c r="CS223" s="496"/>
      <c r="CT223" s="496"/>
      <c r="CU223" s="496"/>
      <c r="CV223" s="496"/>
      <c r="CW223" s="496"/>
      <c r="CX223" s="496"/>
      <c r="CY223" s="496"/>
      <c r="CZ223" s="496"/>
      <c r="DA223" s="496"/>
      <c r="DB223" s="496"/>
      <c r="DC223" s="496"/>
      <c r="DD223" s="496"/>
      <c r="DE223" s="496"/>
      <c r="DF223" s="496"/>
      <c r="DG223" s="496"/>
      <c r="DH223" s="496"/>
      <c r="DI223" s="496"/>
      <c r="DJ223" s="496"/>
      <c r="DK223" s="496"/>
      <c r="DL223" s="496"/>
      <c r="DM223" s="496"/>
      <c r="DN223" s="496"/>
      <c r="DO223" s="496"/>
      <c r="DP223" s="496"/>
      <c r="DQ223" s="496"/>
      <c r="DR223" s="496"/>
      <c r="DS223" s="496"/>
      <c r="DT223" s="496"/>
      <c r="DU223" s="496"/>
      <c r="DV223" s="496"/>
      <c r="DW223" s="496"/>
      <c r="DX223" s="496"/>
      <c r="DY223" s="496"/>
      <c r="DZ223" s="496"/>
      <c r="EA223" s="496"/>
      <c r="EB223" s="496"/>
      <c r="EC223" s="496"/>
      <c r="ED223" s="496"/>
      <c r="EE223" s="496"/>
      <c r="EF223" s="496"/>
      <c r="EG223" s="496"/>
      <c r="EH223" s="496"/>
      <c r="EI223" s="496"/>
      <c r="EJ223" s="496"/>
      <c r="EK223" s="496"/>
      <c r="EL223" s="496"/>
      <c r="EM223" s="496"/>
      <c r="EN223" s="496"/>
      <c r="EO223" s="496"/>
      <c r="EP223" s="496"/>
      <c r="EQ223" s="496"/>
      <c r="ER223" s="496"/>
      <c r="ES223" s="496"/>
      <c r="ET223" s="496"/>
      <c r="EU223" s="496"/>
      <c r="EV223" s="496"/>
      <c r="EW223" s="496"/>
      <c r="EX223" s="496"/>
      <c r="EY223" s="496"/>
      <c r="EZ223" s="496"/>
      <c r="FA223" s="496"/>
      <c r="FB223" s="496"/>
      <c r="FC223" s="496"/>
      <c r="FD223" s="496"/>
      <c r="FE223" s="496"/>
      <c r="FF223" s="496"/>
      <c r="FG223" s="496"/>
      <c r="FH223" s="496"/>
      <c r="FI223" s="496"/>
      <c r="FJ223" s="496"/>
      <c r="FK223" s="496"/>
      <c r="FL223" s="496"/>
      <c r="FM223" s="496"/>
      <c r="FN223" s="496"/>
      <c r="FO223" s="496"/>
      <c r="FP223" s="496"/>
      <c r="FQ223" s="496"/>
      <c r="FR223" s="496"/>
      <c r="FS223" s="496"/>
      <c r="FT223" s="496"/>
      <c r="FU223" s="496"/>
      <c r="FV223" s="496"/>
      <c r="FW223" s="496"/>
      <c r="FX223" s="496"/>
      <c r="FY223" s="496"/>
      <c r="FZ223" s="496"/>
      <c r="GA223" s="496"/>
      <c r="GB223" s="496"/>
      <c r="GC223" s="496"/>
      <c r="GD223" s="496"/>
      <c r="GE223" s="496"/>
      <c r="GF223" s="496"/>
      <c r="GG223" s="496"/>
      <c r="GH223" s="496"/>
      <c r="GI223" s="496"/>
      <c r="GJ223" s="496"/>
      <c r="GK223" s="496"/>
      <c r="GL223" s="496"/>
      <c r="GM223" s="496"/>
      <c r="GN223" s="496"/>
      <c r="GO223" s="496"/>
      <c r="GP223" s="496"/>
      <c r="GQ223" s="496"/>
      <c r="GR223" s="496"/>
      <c r="GS223" s="496"/>
      <c r="GT223" s="496"/>
      <c r="GU223" s="496"/>
      <c r="GV223" s="496"/>
      <c r="GW223" s="496"/>
      <c r="GX223" s="496"/>
      <c r="GY223" s="496"/>
      <c r="GZ223" s="496"/>
      <c r="HA223" s="496"/>
      <c r="HB223" s="496"/>
      <c r="HC223" s="496"/>
      <c r="HD223" s="496"/>
      <c r="HE223" s="496"/>
      <c r="HF223" s="496"/>
      <c r="HG223" s="496"/>
      <c r="HH223" s="496"/>
      <c r="HI223" s="496"/>
      <c r="HJ223" s="496"/>
      <c r="HK223" s="496"/>
      <c r="HL223" s="496"/>
      <c r="HM223" s="496"/>
      <c r="HN223" s="496"/>
      <c r="HO223" s="496"/>
      <c r="HP223" s="496"/>
      <c r="HQ223" s="496"/>
      <c r="HR223" s="496"/>
      <c r="HS223" s="496"/>
    </row>
    <row r="224" customHeight="1" spans="1:227">
      <c r="A224" s="466" t="s">
        <v>898</v>
      </c>
      <c r="B224" s="467">
        <v>45371</v>
      </c>
      <c r="C224" s="468" t="s">
        <v>6777</v>
      </c>
      <c r="D224" s="466" t="s">
        <v>6778</v>
      </c>
      <c r="E224" s="479" t="s">
        <v>6542</v>
      </c>
      <c r="F224" s="480"/>
      <c r="G224" s="480">
        <v>95</v>
      </c>
      <c r="H224" s="481" t="s">
        <v>1048</v>
      </c>
      <c r="I224" s="496" t="s">
        <v>1046</v>
      </c>
      <c r="J224" s="496" t="s">
        <v>6645</v>
      </c>
      <c r="K224" s="496" t="str">
        <f>VLOOKUP(G224,'Accepted Papers'!C$3:J$362,8,FALSE)</f>
        <v>Ruohong Zhang, Yau-Shian Wang, Yiming Yang</v>
      </c>
      <c r="L224" s="496" t="s">
        <v>1046</v>
      </c>
      <c r="M224" s="496" t="s">
        <v>3618</v>
      </c>
      <c r="N224" s="496" t="s">
        <v>3620</v>
      </c>
      <c r="O224" s="496"/>
      <c r="P224" s="496"/>
      <c r="Q224" s="496"/>
      <c r="R224" s="496"/>
      <c r="S224" s="496"/>
      <c r="T224" s="459"/>
      <c r="U224" s="459"/>
      <c r="V224" s="496"/>
      <c r="W224" s="500" t="s">
        <v>6788</v>
      </c>
      <c r="X224" s="496" t="s">
        <v>1046</v>
      </c>
      <c r="Y224" s="496" t="s">
        <v>3618</v>
      </c>
      <c r="Z224" s="496" t="s">
        <v>3620</v>
      </c>
      <c r="AA224" s="496"/>
      <c r="AB224" s="496"/>
      <c r="AC224" s="496"/>
      <c r="AD224" s="496"/>
      <c r="AE224" s="496"/>
      <c r="AF224" s="496"/>
      <c r="AG224" s="496"/>
      <c r="AH224" s="496"/>
      <c r="AI224" s="496"/>
      <c r="AJ224" s="496"/>
      <c r="AK224" s="496"/>
      <c r="AL224" s="496"/>
      <c r="AM224" s="496"/>
      <c r="AN224" s="496"/>
      <c r="AO224" s="496"/>
      <c r="AP224" s="496"/>
      <c r="AQ224" s="496"/>
      <c r="AR224" s="496"/>
      <c r="AS224" s="496"/>
      <c r="AT224" s="496"/>
      <c r="AU224" s="496"/>
      <c r="AV224" s="496"/>
      <c r="AW224" s="496"/>
      <c r="AX224" s="496"/>
      <c r="AY224" s="496"/>
      <c r="AZ224" s="496"/>
      <c r="BA224" s="496"/>
      <c r="BB224" s="496"/>
      <c r="BC224" s="496"/>
      <c r="BD224" s="496"/>
      <c r="BE224" s="496"/>
      <c r="BF224" s="496"/>
      <c r="BG224" s="496"/>
      <c r="BH224" s="496"/>
      <c r="BI224" s="496"/>
      <c r="BJ224" s="496"/>
      <c r="BK224" s="496"/>
      <c r="BL224" s="496"/>
      <c r="BM224" s="496"/>
      <c r="BN224" s="496"/>
      <c r="BO224" s="496"/>
      <c r="BP224" s="496"/>
      <c r="BQ224" s="496"/>
      <c r="BR224" s="496"/>
      <c r="BS224" s="496"/>
      <c r="BT224" s="496"/>
      <c r="BU224" s="496"/>
      <c r="BV224" s="496"/>
      <c r="BW224" s="496"/>
      <c r="BX224" s="496"/>
      <c r="BY224" s="496"/>
      <c r="BZ224" s="496"/>
      <c r="CA224" s="496"/>
      <c r="CB224" s="496"/>
      <c r="CC224" s="496"/>
      <c r="CD224" s="496"/>
      <c r="CE224" s="496"/>
      <c r="CF224" s="496"/>
      <c r="CG224" s="496"/>
      <c r="CH224" s="496"/>
      <c r="CI224" s="496"/>
      <c r="CJ224" s="496"/>
      <c r="CK224" s="496"/>
      <c r="CL224" s="496"/>
      <c r="CM224" s="496"/>
      <c r="CN224" s="496"/>
      <c r="CO224" s="496"/>
      <c r="CP224" s="496"/>
      <c r="CQ224" s="496"/>
      <c r="CR224" s="496"/>
      <c r="CS224" s="496"/>
      <c r="CT224" s="496"/>
      <c r="CU224" s="496"/>
      <c r="CV224" s="496"/>
      <c r="CW224" s="496"/>
      <c r="CX224" s="496"/>
      <c r="CY224" s="496"/>
      <c r="CZ224" s="496"/>
      <c r="DA224" s="496"/>
      <c r="DB224" s="496"/>
      <c r="DC224" s="496"/>
      <c r="DD224" s="496"/>
      <c r="DE224" s="496"/>
      <c r="DF224" s="496"/>
      <c r="DG224" s="496"/>
      <c r="DH224" s="496"/>
      <c r="DI224" s="496"/>
      <c r="DJ224" s="496"/>
      <c r="DK224" s="496"/>
      <c r="DL224" s="496"/>
      <c r="DM224" s="496"/>
      <c r="DN224" s="496"/>
      <c r="DO224" s="496"/>
      <c r="DP224" s="496"/>
      <c r="DQ224" s="496"/>
      <c r="DR224" s="496"/>
      <c r="DS224" s="496"/>
      <c r="DT224" s="496"/>
      <c r="DU224" s="496"/>
      <c r="DV224" s="496"/>
      <c r="DW224" s="496"/>
      <c r="DX224" s="496"/>
      <c r="DY224" s="496"/>
      <c r="DZ224" s="496"/>
      <c r="EA224" s="496"/>
      <c r="EB224" s="496"/>
      <c r="EC224" s="496"/>
      <c r="ED224" s="496"/>
      <c r="EE224" s="496"/>
      <c r="EF224" s="496"/>
      <c r="EG224" s="496"/>
      <c r="EH224" s="496"/>
      <c r="EI224" s="496"/>
      <c r="EJ224" s="496"/>
      <c r="EK224" s="496"/>
      <c r="EL224" s="496"/>
      <c r="EM224" s="496"/>
      <c r="EN224" s="496"/>
      <c r="EO224" s="496"/>
      <c r="EP224" s="496"/>
      <c r="EQ224" s="496"/>
      <c r="ER224" s="496"/>
      <c r="ES224" s="496"/>
      <c r="ET224" s="496"/>
      <c r="EU224" s="496"/>
      <c r="EV224" s="496"/>
      <c r="EW224" s="496"/>
      <c r="EX224" s="496"/>
      <c r="EY224" s="496"/>
      <c r="EZ224" s="496"/>
      <c r="FA224" s="496"/>
      <c r="FB224" s="496"/>
      <c r="FC224" s="496"/>
      <c r="FD224" s="496"/>
      <c r="FE224" s="496"/>
      <c r="FF224" s="496"/>
      <c r="FG224" s="496"/>
      <c r="FH224" s="496"/>
      <c r="FI224" s="496"/>
      <c r="FJ224" s="496"/>
      <c r="FK224" s="496"/>
      <c r="FL224" s="496"/>
      <c r="FM224" s="496"/>
      <c r="FN224" s="496"/>
      <c r="FO224" s="496"/>
      <c r="FP224" s="496"/>
      <c r="FQ224" s="496"/>
      <c r="FR224" s="496"/>
      <c r="FS224" s="496"/>
      <c r="FT224" s="496"/>
      <c r="FU224" s="496"/>
      <c r="FV224" s="496"/>
      <c r="FW224" s="496"/>
      <c r="FX224" s="496"/>
      <c r="FY224" s="496"/>
      <c r="FZ224" s="496"/>
      <c r="GA224" s="496"/>
      <c r="GB224" s="496"/>
      <c r="GC224" s="496"/>
      <c r="GD224" s="496"/>
      <c r="GE224" s="496"/>
      <c r="GF224" s="496"/>
      <c r="GG224" s="496"/>
      <c r="GH224" s="496"/>
      <c r="GI224" s="496"/>
      <c r="GJ224" s="496"/>
      <c r="GK224" s="496"/>
      <c r="GL224" s="496"/>
      <c r="GM224" s="496"/>
      <c r="GN224" s="496"/>
      <c r="GO224" s="496"/>
      <c r="GP224" s="496"/>
      <c r="GQ224" s="496"/>
      <c r="GR224" s="496"/>
      <c r="GS224" s="496"/>
      <c r="GT224" s="496"/>
      <c r="GU224" s="496"/>
      <c r="GV224" s="496"/>
      <c r="GW224" s="496"/>
      <c r="GX224" s="496"/>
      <c r="GY224" s="496"/>
      <c r="GZ224" s="496"/>
      <c r="HA224" s="496"/>
      <c r="HB224" s="496"/>
      <c r="HC224" s="496"/>
      <c r="HD224" s="496"/>
      <c r="HE224" s="496"/>
      <c r="HF224" s="496"/>
      <c r="HG224" s="496"/>
      <c r="HH224" s="496"/>
      <c r="HI224" s="496"/>
      <c r="HJ224" s="496"/>
      <c r="HK224" s="496"/>
      <c r="HL224" s="496"/>
      <c r="HM224" s="496"/>
      <c r="HN224" s="496"/>
      <c r="HO224" s="496"/>
      <c r="HP224" s="496"/>
      <c r="HQ224" s="496"/>
      <c r="HR224" s="496"/>
      <c r="HS224" s="496"/>
    </row>
    <row r="225" customHeight="1" spans="1:227">
      <c r="A225" s="466" t="s">
        <v>898</v>
      </c>
      <c r="B225" s="467">
        <v>45371</v>
      </c>
      <c r="C225" s="468" t="s">
        <v>6777</v>
      </c>
      <c r="D225" s="466" t="s">
        <v>6778</v>
      </c>
      <c r="E225" s="479" t="s">
        <v>6542</v>
      </c>
      <c r="F225" s="480"/>
      <c r="G225" s="480">
        <v>276</v>
      </c>
      <c r="H225" s="481" t="s">
        <v>2951</v>
      </c>
      <c r="I225" s="496" t="s">
        <v>5664</v>
      </c>
      <c r="J225" s="496" t="s">
        <v>6645</v>
      </c>
      <c r="K225" s="496" t="e">
        <f>VLOOKUP(G225,'Accepted Papers'!C$3:J$362,8,FALSE)</f>
        <v>#N/A</v>
      </c>
      <c r="L225" s="496" t="s">
        <v>5664</v>
      </c>
      <c r="M225" s="496" t="s">
        <v>5666</v>
      </c>
      <c r="N225" s="496" t="s">
        <v>5668</v>
      </c>
      <c r="O225" s="496" t="s">
        <v>5670</v>
      </c>
      <c r="P225" s="496"/>
      <c r="Q225" s="496"/>
      <c r="R225" s="496"/>
      <c r="S225" s="496"/>
      <c r="T225" s="459"/>
      <c r="U225" s="459"/>
      <c r="V225" s="496"/>
      <c r="W225" s="500" t="s">
        <v>6789</v>
      </c>
      <c r="X225" s="496" t="s">
        <v>5664</v>
      </c>
      <c r="Y225" s="496" t="s">
        <v>5666</v>
      </c>
      <c r="Z225" s="496" t="s">
        <v>5668</v>
      </c>
      <c r="AA225" s="496" t="s">
        <v>5670</v>
      </c>
      <c r="AB225" s="496"/>
      <c r="AC225" s="496"/>
      <c r="AD225" s="496"/>
      <c r="AE225" s="496"/>
      <c r="AF225" s="496"/>
      <c r="AG225" s="496"/>
      <c r="AH225" s="496"/>
      <c r="AI225" s="496"/>
      <c r="AJ225" s="496"/>
      <c r="AK225" s="496"/>
      <c r="AL225" s="496"/>
      <c r="AM225" s="496"/>
      <c r="AN225" s="496"/>
      <c r="AO225" s="496"/>
      <c r="AP225" s="496"/>
      <c r="AQ225" s="496"/>
      <c r="AR225" s="496"/>
      <c r="AS225" s="496"/>
      <c r="AT225" s="496"/>
      <c r="AU225" s="496"/>
      <c r="AV225" s="496"/>
      <c r="AW225" s="496"/>
      <c r="AX225" s="496"/>
      <c r="AY225" s="496"/>
      <c r="AZ225" s="496"/>
      <c r="BA225" s="496"/>
      <c r="BB225" s="496"/>
      <c r="BC225" s="496"/>
      <c r="BD225" s="496"/>
      <c r="BE225" s="496"/>
      <c r="BF225" s="496"/>
      <c r="BG225" s="496"/>
      <c r="BH225" s="496"/>
      <c r="BI225" s="496"/>
      <c r="BJ225" s="496"/>
      <c r="BK225" s="496"/>
      <c r="BL225" s="496"/>
      <c r="BM225" s="496"/>
      <c r="BN225" s="496"/>
      <c r="BO225" s="496"/>
      <c r="BP225" s="496"/>
      <c r="BQ225" s="496"/>
      <c r="BR225" s="496"/>
      <c r="BS225" s="496"/>
      <c r="BT225" s="496"/>
      <c r="BU225" s="496"/>
      <c r="BV225" s="496"/>
      <c r="BW225" s="496"/>
      <c r="BX225" s="496"/>
      <c r="BY225" s="496"/>
      <c r="BZ225" s="496"/>
      <c r="CA225" s="496"/>
      <c r="CB225" s="496"/>
      <c r="CC225" s="496"/>
      <c r="CD225" s="496"/>
      <c r="CE225" s="496"/>
      <c r="CF225" s="496"/>
      <c r="CG225" s="496"/>
      <c r="CH225" s="496"/>
      <c r="CI225" s="496"/>
      <c r="CJ225" s="496"/>
      <c r="CK225" s="496"/>
      <c r="CL225" s="496"/>
      <c r="CM225" s="496"/>
      <c r="CN225" s="496"/>
      <c r="CO225" s="496"/>
      <c r="CP225" s="496"/>
      <c r="CQ225" s="496"/>
      <c r="CR225" s="496"/>
      <c r="CS225" s="496"/>
      <c r="CT225" s="496"/>
      <c r="CU225" s="496"/>
      <c r="CV225" s="496"/>
      <c r="CW225" s="496"/>
      <c r="CX225" s="496"/>
      <c r="CY225" s="496"/>
      <c r="CZ225" s="496"/>
      <c r="DA225" s="496"/>
      <c r="DB225" s="496"/>
      <c r="DC225" s="496"/>
      <c r="DD225" s="496"/>
      <c r="DE225" s="496"/>
      <c r="DF225" s="496"/>
      <c r="DG225" s="496"/>
      <c r="DH225" s="496"/>
      <c r="DI225" s="496"/>
      <c r="DJ225" s="496"/>
      <c r="DK225" s="496"/>
      <c r="DL225" s="496"/>
      <c r="DM225" s="496"/>
      <c r="DN225" s="496"/>
      <c r="DO225" s="496"/>
      <c r="DP225" s="496"/>
      <c r="DQ225" s="496"/>
      <c r="DR225" s="496"/>
      <c r="DS225" s="496"/>
      <c r="DT225" s="496"/>
      <c r="DU225" s="496"/>
      <c r="DV225" s="496"/>
      <c r="DW225" s="496"/>
      <c r="DX225" s="496"/>
      <c r="DY225" s="496"/>
      <c r="DZ225" s="496"/>
      <c r="EA225" s="496"/>
      <c r="EB225" s="496"/>
      <c r="EC225" s="496"/>
      <c r="ED225" s="496"/>
      <c r="EE225" s="496"/>
      <c r="EF225" s="496"/>
      <c r="EG225" s="496"/>
      <c r="EH225" s="496"/>
      <c r="EI225" s="496"/>
      <c r="EJ225" s="496"/>
      <c r="EK225" s="496"/>
      <c r="EL225" s="496"/>
      <c r="EM225" s="496"/>
      <c r="EN225" s="496"/>
      <c r="EO225" s="496"/>
      <c r="EP225" s="496"/>
      <c r="EQ225" s="496"/>
      <c r="ER225" s="496"/>
      <c r="ES225" s="496"/>
      <c r="ET225" s="496"/>
      <c r="EU225" s="496"/>
      <c r="EV225" s="496"/>
      <c r="EW225" s="496"/>
      <c r="EX225" s="496"/>
      <c r="EY225" s="496"/>
      <c r="EZ225" s="496"/>
      <c r="FA225" s="496"/>
      <c r="FB225" s="496"/>
      <c r="FC225" s="496"/>
      <c r="FD225" s="496"/>
      <c r="FE225" s="496"/>
      <c r="FF225" s="496"/>
      <c r="FG225" s="496"/>
      <c r="FH225" s="496"/>
      <c r="FI225" s="496"/>
      <c r="FJ225" s="496"/>
      <c r="FK225" s="496"/>
      <c r="FL225" s="496"/>
      <c r="FM225" s="496"/>
      <c r="FN225" s="496"/>
      <c r="FO225" s="496"/>
      <c r="FP225" s="496"/>
      <c r="FQ225" s="496"/>
      <c r="FR225" s="496"/>
      <c r="FS225" s="496"/>
      <c r="FT225" s="496"/>
      <c r="FU225" s="496"/>
      <c r="FV225" s="496"/>
      <c r="FW225" s="496"/>
      <c r="FX225" s="496"/>
      <c r="FY225" s="496"/>
      <c r="FZ225" s="496"/>
      <c r="GA225" s="496"/>
      <c r="GB225" s="496"/>
      <c r="GC225" s="496"/>
      <c r="GD225" s="496"/>
      <c r="GE225" s="496"/>
      <c r="GF225" s="496"/>
      <c r="GG225" s="496"/>
      <c r="GH225" s="496"/>
      <c r="GI225" s="496"/>
      <c r="GJ225" s="496"/>
      <c r="GK225" s="496"/>
      <c r="GL225" s="496"/>
      <c r="GM225" s="496"/>
      <c r="GN225" s="496"/>
      <c r="GO225" s="496"/>
      <c r="GP225" s="496"/>
      <c r="GQ225" s="496"/>
      <c r="GR225" s="496"/>
      <c r="GS225" s="496"/>
      <c r="GT225" s="496"/>
      <c r="GU225" s="496"/>
      <c r="GV225" s="496"/>
      <c r="GW225" s="496"/>
      <c r="GX225" s="496"/>
      <c r="GY225" s="496"/>
      <c r="GZ225" s="496"/>
      <c r="HA225" s="496"/>
      <c r="HB225" s="496"/>
      <c r="HC225" s="496"/>
      <c r="HD225" s="496"/>
      <c r="HE225" s="496"/>
      <c r="HF225" s="496"/>
      <c r="HG225" s="496"/>
      <c r="HH225" s="496"/>
      <c r="HI225" s="496"/>
      <c r="HJ225" s="496"/>
      <c r="HK225" s="496"/>
      <c r="HL225" s="496"/>
      <c r="HM225" s="496"/>
      <c r="HN225" s="496"/>
      <c r="HO225" s="496"/>
      <c r="HP225" s="496"/>
      <c r="HQ225" s="496"/>
      <c r="HR225" s="496"/>
      <c r="HS225" s="496"/>
    </row>
    <row r="226" customHeight="1" spans="1:227">
      <c r="A226" s="466" t="s">
        <v>898</v>
      </c>
      <c r="B226" s="467">
        <v>45371</v>
      </c>
      <c r="C226" s="468" t="s">
        <v>6777</v>
      </c>
      <c r="D226" s="466" t="s">
        <v>6778</v>
      </c>
      <c r="E226" s="479" t="s">
        <v>6542</v>
      </c>
      <c r="F226" s="480"/>
      <c r="G226" s="480">
        <v>358</v>
      </c>
      <c r="H226" s="481" t="s">
        <v>1221</v>
      </c>
      <c r="I226" s="496" t="s">
        <v>1219</v>
      </c>
      <c r="J226" s="496" t="s">
        <v>6645</v>
      </c>
      <c r="K226" s="496" t="str">
        <f>VLOOKUP(G226,'Accepted Papers'!C$3:J$362,8,FALSE)</f>
        <v>Raha Moraffah, huan liu</v>
      </c>
      <c r="L226" s="496" t="s">
        <v>1219</v>
      </c>
      <c r="M226" s="496" t="s">
        <v>5286</v>
      </c>
      <c r="N226" s="496"/>
      <c r="O226" s="496"/>
      <c r="P226" s="496"/>
      <c r="Q226" s="496"/>
      <c r="R226" s="496"/>
      <c r="S226" s="496"/>
      <c r="T226" s="459"/>
      <c r="U226" s="459"/>
      <c r="V226" s="496"/>
      <c r="W226" s="500" t="s">
        <v>6790</v>
      </c>
      <c r="X226" s="496" t="s">
        <v>1219</v>
      </c>
      <c r="Y226" s="496" t="s">
        <v>5286</v>
      </c>
      <c r="Z226" s="496"/>
      <c r="AA226" s="496"/>
      <c r="AB226" s="496"/>
      <c r="AC226" s="496"/>
      <c r="AD226" s="496"/>
      <c r="AE226" s="496"/>
      <c r="AF226" s="496"/>
      <c r="AG226" s="496"/>
      <c r="AH226" s="496"/>
      <c r="AI226" s="496"/>
      <c r="AJ226" s="496"/>
      <c r="AK226" s="496"/>
      <c r="AL226" s="496"/>
      <c r="AM226" s="496"/>
      <c r="AN226" s="496"/>
      <c r="AO226" s="496"/>
      <c r="AP226" s="496"/>
      <c r="AQ226" s="496"/>
      <c r="AR226" s="496"/>
      <c r="AS226" s="496"/>
      <c r="AT226" s="496"/>
      <c r="AU226" s="496"/>
      <c r="AV226" s="496"/>
      <c r="AW226" s="496"/>
      <c r="AX226" s="496"/>
      <c r="AY226" s="496"/>
      <c r="AZ226" s="496"/>
      <c r="BA226" s="496"/>
      <c r="BB226" s="496"/>
      <c r="BC226" s="496"/>
      <c r="BD226" s="496"/>
      <c r="BE226" s="496"/>
      <c r="BF226" s="496"/>
      <c r="BG226" s="496"/>
      <c r="BH226" s="496"/>
      <c r="BI226" s="496"/>
      <c r="BJ226" s="496"/>
      <c r="BK226" s="496"/>
      <c r="BL226" s="496"/>
      <c r="BM226" s="496"/>
      <c r="BN226" s="496"/>
      <c r="BO226" s="496"/>
      <c r="BP226" s="496"/>
      <c r="BQ226" s="496"/>
      <c r="BR226" s="496"/>
      <c r="BS226" s="496"/>
      <c r="BT226" s="496"/>
      <c r="BU226" s="496"/>
      <c r="BV226" s="496"/>
      <c r="BW226" s="496"/>
      <c r="BX226" s="496"/>
      <c r="BY226" s="496"/>
      <c r="BZ226" s="496"/>
      <c r="CA226" s="496"/>
      <c r="CB226" s="496"/>
      <c r="CC226" s="496"/>
      <c r="CD226" s="496"/>
      <c r="CE226" s="496"/>
      <c r="CF226" s="496"/>
      <c r="CG226" s="496"/>
      <c r="CH226" s="496"/>
      <c r="CI226" s="496"/>
      <c r="CJ226" s="496"/>
      <c r="CK226" s="496"/>
      <c r="CL226" s="496"/>
      <c r="CM226" s="496"/>
      <c r="CN226" s="496"/>
      <c r="CO226" s="496"/>
      <c r="CP226" s="496"/>
      <c r="CQ226" s="496"/>
      <c r="CR226" s="496"/>
      <c r="CS226" s="496"/>
      <c r="CT226" s="496"/>
      <c r="CU226" s="496"/>
      <c r="CV226" s="496"/>
      <c r="CW226" s="496"/>
      <c r="CX226" s="496"/>
      <c r="CY226" s="496"/>
      <c r="CZ226" s="496"/>
      <c r="DA226" s="496"/>
      <c r="DB226" s="496"/>
      <c r="DC226" s="496"/>
      <c r="DD226" s="496"/>
      <c r="DE226" s="496"/>
      <c r="DF226" s="496"/>
      <c r="DG226" s="496"/>
      <c r="DH226" s="496"/>
      <c r="DI226" s="496"/>
      <c r="DJ226" s="496"/>
      <c r="DK226" s="496"/>
      <c r="DL226" s="496"/>
      <c r="DM226" s="496"/>
      <c r="DN226" s="496"/>
      <c r="DO226" s="496"/>
      <c r="DP226" s="496"/>
      <c r="DQ226" s="496"/>
      <c r="DR226" s="496"/>
      <c r="DS226" s="496"/>
      <c r="DT226" s="496"/>
      <c r="DU226" s="496"/>
      <c r="DV226" s="496"/>
      <c r="DW226" s="496"/>
      <c r="DX226" s="496"/>
      <c r="DY226" s="496"/>
      <c r="DZ226" s="496"/>
      <c r="EA226" s="496"/>
      <c r="EB226" s="496"/>
      <c r="EC226" s="496"/>
      <c r="ED226" s="496"/>
      <c r="EE226" s="496"/>
      <c r="EF226" s="496"/>
      <c r="EG226" s="496"/>
      <c r="EH226" s="496"/>
      <c r="EI226" s="496"/>
      <c r="EJ226" s="496"/>
      <c r="EK226" s="496"/>
      <c r="EL226" s="496"/>
      <c r="EM226" s="496"/>
      <c r="EN226" s="496"/>
      <c r="EO226" s="496"/>
      <c r="EP226" s="496"/>
      <c r="EQ226" s="496"/>
      <c r="ER226" s="496"/>
      <c r="ES226" s="496"/>
      <c r="ET226" s="496"/>
      <c r="EU226" s="496"/>
      <c r="EV226" s="496"/>
      <c r="EW226" s="496"/>
      <c r="EX226" s="496"/>
      <c r="EY226" s="496"/>
      <c r="EZ226" s="496"/>
      <c r="FA226" s="496"/>
      <c r="FB226" s="496"/>
      <c r="FC226" s="496"/>
      <c r="FD226" s="496"/>
      <c r="FE226" s="496"/>
      <c r="FF226" s="496"/>
      <c r="FG226" s="496"/>
      <c r="FH226" s="496"/>
      <c r="FI226" s="496"/>
      <c r="FJ226" s="496"/>
      <c r="FK226" s="496"/>
      <c r="FL226" s="496"/>
      <c r="FM226" s="496"/>
      <c r="FN226" s="496"/>
      <c r="FO226" s="496"/>
      <c r="FP226" s="496"/>
      <c r="FQ226" s="496"/>
      <c r="FR226" s="496"/>
      <c r="FS226" s="496"/>
      <c r="FT226" s="496"/>
      <c r="FU226" s="496"/>
      <c r="FV226" s="496"/>
      <c r="FW226" s="496"/>
      <c r="FX226" s="496"/>
      <c r="FY226" s="496"/>
      <c r="FZ226" s="496"/>
      <c r="GA226" s="496"/>
      <c r="GB226" s="496"/>
      <c r="GC226" s="496"/>
      <c r="GD226" s="496"/>
      <c r="GE226" s="496"/>
      <c r="GF226" s="496"/>
      <c r="GG226" s="496"/>
      <c r="GH226" s="496"/>
      <c r="GI226" s="496"/>
      <c r="GJ226" s="496"/>
      <c r="GK226" s="496"/>
      <c r="GL226" s="496"/>
      <c r="GM226" s="496"/>
      <c r="GN226" s="496"/>
      <c r="GO226" s="496"/>
      <c r="GP226" s="496"/>
      <c r="GQ226" s="496"/>
      <c r="GR226" s="496"/>
      <c r="GS226" s="496"/>
      <c r="GT226" s="496"/>
      <c r="GU226" s="496"/>
      <c r="GV226" s="496"/>
      <c r="GW226" s="496"/>
      <c r="GX226" s="496"/>
      <c r="GY226" s="496"/>
      <c r="GZ226" s="496"/>
      <c r="HA226" s="496"/>
      <c r="HB226" s="496"/>
      <c r="HC226" s="496"/>
      <c r="HD226" s="496"/>
      <c r="HE226" s="496"/>
      <c r="HF226" s="496"/>
      <c r="HG226" s="496"/>
      <c r="HH226" s="496"/>
      <c r="HI226" s="496"/>
      <c r="HJ226" s="496"/>
      <c r="HK226" s="496"/>
      <c r="HL226" s="496"/>
      <c r="HM226" s="496"/>
      <c r="HN226" s="496"/>
      <c r="HO226" s="496"/>
      <c r="HP226" s="496"/>
      <c r="HQ226" s="496"/>
      <c r="HR226" s="496"/>
      <c r="HS226" s="496"/>
    </row>
    <row r="227" customHeight="1" spans="1:227">
      <c r="A227" s="466" t="s">
        <v>898</v>
      </c>
      <c r="B227" s="467">
        <v>45371</v>
      </c>
      <c r="C227" s="468" t="s">
        <v>6777</v>
      </c>
      <c r="D227" s="466" t="s">
        <v>6778</v>
      </c>
      <c r="E227" s="479" t="s">
        <v>6542</v>
      </c>
      <c r="F227" s="480"/>
      <c r="G227" s="480">
        <v>360</v>
      </c>
      <c r="H227" s="481" t="s">
        <v>1226</v>
      </c>
      <c r="I227" s="496" t="s">
        <v>5880</v>
      </c>
      <c r="J227" s="496" t="s">
        <v>6645</v>
      </c>
      <c r="K227" s="496" t="str">
        <f>VLOOKUP(G227,'Accepted Papers'!C$3:J$362,8,FALSE)</f>
        <v>Ruixue Lian, William A. Sethares, Junjie Hu</v>
      </c>
      <c r="L227" s="496" t="s">
        <v>5880</v>
      </c>
      <c r="M227" s="496" t="s">
        <v>5882</v>
      </c>
      <c r="N227" s="496" t="s">
        <v>5884</v>
      </c>
      <c r="O227" s="496"/>
      <c r="P227" s="496"/>
      <c r="Q227" s="496"/>
      <c r="R227" s="496"/>
      <c r="S227" s="496"/>
      <c r="T227" s="459"/>
      <c r="U227" s="459"/>
      <c r="V227" s="496"/>
      <c r="W227" s="500" t="s">
        <v>6790</v>
      </c>
      <c r="X227" s="496" t="s">
        <v>5880</v>
      </c>
      <c r="Y227" s="496" t="s">
        <v>5882</v>
      </c>
      <c r="Z227" s="496" t="s">
        <v>5884</v>
      </c>
      <c r="AA227" s="496"/>
      <c r="AB227" s="496"/>
      <c r="AC227" s="496"/>
      <c r="AD227" s="496"/>
      <c r="AE227" s="496"/>
      <c r="AF227" s="496"/>
      <c r="AG227" s="496"/>
      <c r="AH227" s="496"/>
      <c r="AI227" s="496"/>
      <c r="AJ227" s="496"/>
      <c r="AK227" s="496"/>
      <c r="AL227" s="496"/>
      <c r="AM227" s="496"/>
      <c r="AN227" s="496"/>
      <c r="AO227" s="496"/>
      <c r="AP227" s="496"/>
      <c r="AQ227" s="496"/>
      <c r="AR227" s="496"/>
      <c r="AS227" s="496"/>
      <c r="AT227" s="496"/>
      <c r="AU227" s="496"/>
      <c r="AV227" s="496"/>
      <c r="AW227" s="496"/>
      <c r="AX227" s="496"/>
      <c r="AY227" s="496"/>
      <c r="AZ227" s="496"/>
      <c r="BA227" s="496"/>
      <c r="BB227" s="496"/>
      <c r="BC227" s="496"/>
      <c r="BD227" s="496"/>
      <c r="BE227" s="496"/>
      <c r="BF227" s="496"/>
      <c r="BG227" s="496"/>
      <c r="BH227" s="496"/>
      <c r="BI227" s="496"/>
      <c r="BJ227" s="496"/>
      <c r="BK227" s="496"/>
      <c r="BL227" s="496"/>
      <c r="BM227" s="496"/>
      <c r="BN227" s="496"/>
      <c r="BO227" s="496"/>
      <c r="BP227" s="496"/>
      <c r="BQ227" s="496"/>
      <c r="BR227" s="496"/>
      <c r="BS227" s="496"/>
      <c r="BT227" s="496"/>
      <c r="BU227" s="496"/>
      <c r="BV227" s="496"/>
      <c r="BW227" s="496"/>
      <c r="BX227" s="496"/>
      <c r="BY227" s="496"/>
      <c r="BZ227" s="496"/>
      <c r="CA227" s="496"/>
      <c r="CB227" s="496"/>
      <c r="CC227" s="496"/>
      <c r="CD227" s="496"/>
      <c r="CE227" s="496"/>
      <c r="CF227" s="496"/>
      <c r="CG227" s="496"/>
      <c r="CH227" s="496"/>
      <c r="CI227" s="496"/>
      <c r="CJ227" s="496"/>
      <c r="CK227" s="496"/>
      <c r="CL227" s="496"/>
      <c r="CM227" s="496"/>
      <c r="CN227" s="496"/>
      <c r="CO227" s="496"/>
      <c r="CP227" s="496"/>
      <c r="CQ227" s="496"/>
      <c r="CR227" s="496"/>
      <c r="CS227" s="496"/>
      <c r="CT227" s="496"/>
      <c r="CU227" s="496"/>
      <c r="CV227" s="496"/>
      <c r="CW227" s="496"/>
      <c r="CX227" s="496"/>
      <c r="CY227" s="496"/>
      <c r="CZ227" s="496"/>
      <c r="DA227" s="496"/>
      <c r="DB227" s="496"/>
      <c r="DC227" s="496"/>
      <c r="DD227" s="496"/>
      <c r="DE227" s="496"/>
      <c r="DF227" s="496"/>
      <c r="DG227" s="496"/>
      <c r="DH227" s="496"/>
      <c r="DI227" s="496"/>
      <c r="DJ227" s="496"/>
      <c r="DK227" s="496"/>
      <c r="DL227" s="496"/>
      <c r="DM227" s="496"/>
      <c r="DN227" s="496"/>
      <c r="DO227" s="496"/>
      <c r="DP227" s="496"/>
      <c r="DQ227" s="496"/>
      <c r="DR227" s="496"/>
      <c r="DS227" s="496"/>
      <c r="DT227" s="496"/>
      <c r="DU227" s="496"/>
      <c r="DV227" s="496"/>
      <c r="DW227" s="496"/>
      <c r="DX227" s="496"/>
      <c r="DY227" s="496"/>
      <c r="DZ227" s="496"/>
      <c r="EA227" s="496"/>
      <c r="EB227" s="496"/>
      <c r="EC227" s="496"/>
      <c r="ED227" s="496"/>
      <c r="EE227" s="496"/>
      <c r="EF227" s="496"/>
      <c r="EG227" s="496"/>
      <c r="EH227" s="496"/>
      <c r="EI227" s="496"/>
      <c r="EJ227" s="496"/>
      <c r="EK227" s="496"/>
      <c r="EL227" s="496"/>
      <c r="EM227" s="496"/>
      <c r="EN227" s="496"/>
      <c r="EO227" s="496"/>
      <c r="EP227" s="496"/>
      <c r="EQ227" s="496"/>
      <c r="ER227" s="496"/>
      <c r="ES227" s="496"/>
      <c r="ET227" s="496"/>
      <c r="EU227" s="496"/>
      <c r="EV227" s="496"/>
      <c r="EW227" s="496"/>
      <c r="EX227" s="496"/>
      <c r="EY227" s="496"/>
      <c r="EZ227" s="496"/>
      <c r="FA227" s="496"/>
      <c r="FB227" s="496"/>
      <c r="FC227" s="496"/>
      <c r="FD227" s="496"/>
      <c r="FE227" s="496"/>
      <c r="FF227" s="496"/>
      <c r="FG227" s="496"/>
      <c r="FH227" s="496"/>
      <c r="FI227" s="496"/>
      <c r="FJ227" s="496"/>
      <c r="FK227" s="496"/>
      <c r="FL227" s="496"/>
      <c r="FM227" s="496"/>
      <c r="FN227" s="496"/>
      <c r="FO227" s="496"/>
      <c r="FP227" s="496"/>
      <c r="FQ227" s="496"/>
      <c r="FR227" s="496"/>
      <c r="FS227" s="496"/>
      <c r="FT227" s="496"/>
      <c r="FU227" s="496"/>
      <c r="FV227" s="496"/>
      <c r="FW227" s="496"/>
      <c r="FX227" s="496"/>
      <c r="FY227" s="496"/>
      <c r="FZ227" s="496"/>
      <c r="GA227" s="496"/>
      <c r="GB227" s="496"/>
      <c r="GC227" s="496"/>
      <c r="GD227" s="496"/>
      <c r="GE227" s="496"/>
      <c r="GF227" s="496"/>
      <c r="GG227" s="496"/>
      <c r="GH227" s="496"/>
      <c r="GI227" s="496"/>
      <c r="GJ227" s="496"/>
      <c r="GK227" s="496"/>
      <c r="GL227" s="496"/>
      <c r="GM227" s="496"/>
      <c r="GN227" s="496"/>
      <c r="GO227" s="496"/>
      <c r="GP227" s="496"/>
      <c r="GQ227" s="496"/>
      <c r="GR227" s="496"/>
      <c r="GS227" s="496"/>
      <c r="GT227" s="496"/>
      <c r="GU227" s="496"/>
      <c r="GV227" s="496"/>
      <c r="GW227" s="496"/>
      <c r="GX227" s="496"/>
      <c r="GY227" s="496"/>
      <c r="GZ227" s="496"/>
      <c r="HA227" s="496"/>
      <c r="HB227" s="496"/>
      <c r="HC227" s="496"/>
      <c r="HD227" s="496"/>
      <c r="HE227" s="496"/>
      <c r="HF227" s="496"/>
      <c r="HG227" s="496"/>
      <c r="HH227" s="496"/>
      <c r="HI227" s="496"/>
      <c r="HJ227" s="496"/>
      <c r="HK227" s="496"/>
      <c r="HL227" s="496"/>
      <c r="HM227" s="496"/>
      <c r="HN227" s="496"/>
      <c r="HO227" s="496"/>
      <c r="HP227" s="496"/>
      <c r="HQ227" s="496"/>
      <c r="HR227" s="496"/>
      <c r="HS227" s="496"/>
    </row>
    <row r="228" customHeight="1" spans="1:227">
      <c r="A228" s="466" t="s">
        <v>898</v>
      </c>
      <c r="B228" s="467">
        <v>45371</v>
      </c>
      <c r="C228" s="468" t="s">
        <v>6777</v>
      </c>
      <c r="D228" s="466" t="s">
        <v>6778</v>
      </c>
      <c r="E228" s="479" t="s">
        <v>6608</v>
      </c>
      <c r="F228" s="480"/>
      <c r="G228" s="480">
        <v>111</v>
      </c>
      <c r="H228" s="481" t="s">
        <v>1684</v>
      </c>
      <c r="I228" s="496" t="s">
        <v>3665</v>
      </c>
      <c r="J228" s="496" t="s">
        <v>6645</v>
      </c>
      <c r="K228" s="496" t="str">
        <f>VLOOKUP(G228,'Accepted Papers'!C$3:J$362,8,FALSE)</f>
        <v>Minghao Wu, Yufei Wang, George Foster, Lizhen Qu, Gholamreza Haffari</v>
      </c>
      <c r="L228" s="496" t="s">
        <v>3665</v>
      </c>
      <c r="M228" s="496" t="s">
        <v>3667</v>
      </c>
      <c r="N228" s="496" t="s">
        <v>3669</v>
      </c>
      <c r="O228" s="496" t="s">
        <v>3671</v>
      </c>
      <c r="P228" s="496" t="s">
        <v>3673</v>
      </c>
      <c r="Q228" s="496"/>
      <c r="R228" s="496"/>
      <c r="S228" s="496"/>
      <c r="T228" s="459"/>
      <c r="U228" s="459"/>
      <c r="V228" s="496"/>
      <c r="W228" s="500" t="s">
        <v>6791</v>
      </c>
      <c r="X228" s="496" t="s">
        <v>3665</v>
      </c>
      <c r="Y228" s="496" t="s">
        <v>3667</v>
      </c>
      <c r="Z228" s="496" t="s">
        <v>3669</v>
      </c>
      <c r="AA228" s="496" t="s">
        <v>3671</v>
      </c>
      <c r="AB228" s="496" t="s">
        <v>3673</v>
      </c>
      <c r="AC228" s="496"/>
      <c r="AD228" s="496"/>
      <c r="AE228" s="496"/>
      <c r="AF228" s="496"/>
      <c r="AG228" s="496"/>
      <c r="AH228" s="496"/>
      <c r="AI228" s="496"/>
      <c r="AJ228" s="496"/>
      <c r="AK228" s="496"/>
      <c r="AL228" s="496"/>
      <c r="AM228" s="496"/>
      <c r="AN228" s="496"/>
      <c r="AO228" s="496"/>
      <c r="AP228" s="496"/>
      <c r="AQ228" s="496"/>
      <c r="AR228" s="496"/>
      <c r="AS228" s="496"/>
      <c r="AT228" s="496"/>
      <c r="AU228" s="496"/>
      <c r="AV228" s="496"/>
      <c r="AW228" s="496"/>
      <c r="AX228" s="496"/>
      <c r="AY228" s="496"/>
      <c r="AZ228" s="496"/>
      <c r="BA228" s="496"/>
      <c r="BB228" s="496"/>
      <c r="BC228" s="496"/>
      <c r="BD228" s="496"/>
      <c r="BE228" s="496"/>
      <c r="BF228" s="496"/>
      <c r="BG228" s="496"/>
      <c r="BH228" s="496"/>
      <c r="BI228" s="496"/>
      <c r="BJ228" s="496"/>
      <c r="BK228" s="496"/>
      <c r="BL228" s="496"/>
      <c r="BM228" s="496"/>
      <c r="BN228" s="496"/>
      <c r="BO228" s="496"/>
      <c r="BP228" s="496"/>
      <c r="BQ228" s="496"/>
      <c r="BR228" s="496"/>
      <c r="BS228" s="496"/>
      <c r="BT228" s="496"/>
      <c r="BU228" s="496"/>
      <c r="BV228" s="496"/>
      <c r="BW228" s="496"/>
      <c r="BX228" s="496"/>
      <c r="BY228" s="496"/>
      <c r="BZ228" s="496"/>
      <c r="CA228" s="496"/>
      <c r="CB228" s="496"/>
      <c r="CC228" s="496"/>
      <c r="CD228" s="496"/>
      <c r="CE228" s="496"/>
      <c r="CF228" s="496"/>
      <c r="CG228" s="496"/>
      <c r="CH228" s="496"/>
      <c r="CI228" s="496"/>
      <c r="CJ228" s="496"/>
      <c r="CK228" s="496"/>
      <c r="CL228" s="496"/>
      <c r="CM228" s="496"/>
      <c r="CN228" s="496"/>
      <c r="CO228" s="496"/>
      <c r="CP228" s="496"/>
      <c r="CQ228" s="496"/>
      <c r="CR228" s="496"/>
      <c r="CS228" s="496"/>
      <c r="CT228" s="496"/>
      <c r="CU228" s="496"/>
      <c r="CV228" s="496"/>
      <c r="CW228" s="496"/>
      <c r="CX228" s="496"/>
      <c r="CY228" s="496"/>
      <c r="CZ228" s="496"/>
      <c r="DA228" s="496"/>
      <c r="DB228" s="496"/>
      <c r="DC228" s="496"/>
      <c r="DD228" s="496"/>
      <c r="DE228" s="496"/>
      <c r="DF228" s="496"/>
      <c r="DG228" s="496"/>
      <c r="DH228" s="496"/>
      <c r="DI228" s="496"/>
      <c r="DJ228" s="496"/>
      <c r="DK228" s="496"/>
      <c r="DL228" s="496"/>
      <c r="DM228" s="496"/>
      <c r="DN228" s="496"/>
      <c r="DO228" s="496"/>
      <c r="DP228" s="496"/>
      <c r="DQ228" s="496"/>
      <c r="DR228" s="496"/>
      <c r="DS228" s="496"/>
      <c r="DT228" s="496"/>
      <c r="DU228" s="496"/>
      <c r="DV228" s="496"/>
      <c r="DW228" s="496"/>
      <c r="DX228" s="496"/>
      <c r="DY228" s="496"/>
      <c r="DZ228" s="496"/>
      <c r="EA228" s="496"/>
      <c r="EB228" s="496"/>
      <c r="EC228" s="496"/>
      <c r="ED228" s="496"/>
      <c r="EE228" s="496"/>
      <c r="EF228" s="496"/>
      <c r="EG228" s="496"/>
      <c r="EH228" s="496"/>
      <c r="EI228" s="496"/>
      <c r="EJ228" s="496"/>
      <c r="EK228" s="496"/>
      <c r="EL228" s="496"/>
      <c r="EM228" s="496"/>
      <c r="EN228" s="496"/>
      <c r="EO228" s="496"/>
      <c r="EP228" s="496"/>
      <c r="EQ228" s="496"/>
      <c r="ER228" s="496"/>
      <c r="ES228" s="496"/>
      <c r="ET228" s="496"/>
      <c r="EU228" s="496"/>
      <c r="EV228" s="496"/>
      <c r="EW228" s="496"/>
      <c r="EX228" s="496"/>
      <c r="EY228" s="496"/>
      <c r="EZ228" s="496"/>
      <c r="FA228" s="496"/>
      <c r="FB228" s="496"/>
      <c r="FC228" s="496"/>
      <c r="FD228" s="496"/>
      <c r="FE228" s="496"/>
      <c r="FF228" s="496"/>
      <c r="FG228" s="496"/>
      <c r="FH228" s="496"/>
      <c r="FI228" s="496"/>
      <c r="FJ228" s="496"/>
      <c r="FK228" s="496"/>
      <c r="FL228" s="496"/>
      <c r="FM228" s="496"/>
      <c r="FN228" s="496"/>
      <c r="FO228" s="496"/>
      <c r="FP228" s="496"/>
      <c r="FQ228" s="496"/>
      <c r="FR228" s="496"/>
      <c r="FS228" s="496"/>
      <c r="FT228" s="496"/>
      <c r="FU228" s="496"/>
      <c r="FV228" s="496"/>
      <c r="FW228" s="496"/>
      <c r="FX228" s="496"/>
      <c r="FY228" s="496"/>
      <c r="FZ228" s="496"/>
      <c r="GA228" s="496"/>
      <c r="GB228" s="496"/>
      <c r="GC228" s="496"/>
      <c r="GD228" s="496"/>
      <c r="GE228" s="496"/>
      <c r="GF228" s="496"/>
      <c r="GG228" s="496"/>
      <c r="GH228" s="496"/>
      <c r="GI228" s="496"/>
      <c r="GJ228" s="496"/>
      <c r="GK228" s="496"/>
      <c r="GL228" s="496"/>
      <c r="GM228" s="496"/>
      <c r="GN228" s="496"/>
      <c r="GO228" s="496"/>
      <c r="GP228" s="496"/>
      <c r="GQ228" s="496"/>
      <c r="GR228" s="496"/>
      <c r="GS228" s="496"/>
      <c r="GT228" s="496"/>
      <c r="GU228" s="496"/>
      <c r="GV228" s="496"/>
      <c r="GW228" s="496"/>
      <c r="GX228" s="496"/>
      <c r="GY228" s="496"/>
      <c r="GZ228" s="496"/>
      <c r="HA228" s="496"/>
      <c r="HB228" s="496"/>
      <c r="HC228" s="496"/>
      <c r="HD228" s="496"/>
      <c r="HE228" s="496"/>
      <c r="HF228" s="496"/>
      <c r="HG228" s="496"/>
      <c r="HH228" s="496"/>
      <c r="HI228" s="496"/>
      <c r="HJ228" s="496"/>
      <c r="HK228" s="496"/>
      <c r="HL228" s="496"/>
      <c r="HM228" s="496"/>
      <c r="HN228" s="496"/>
      <c r="HO228" s="496"/>
      <c r="HP228" s="496"/>
      <c r="HQ228" s="496"/>
      <c r="HR228" s="496"/>
      <c r="HS228" s="496"/>
    </row>
    <row r="229" customHeight="1" spans="1:227">
      <c r="A229" s="466" t="s">
        <v>898</v>
      </c>
      <c r="B229" s="467">
        <v>45371</v>
      </c>
      <c r="C229" s="468" t="s">
        <v>6777</v>
      </c>
      <c r="D229" s="466" t="s">
        <v>6778</v>
      </c>
      <c r="E229" s="479" t="s">
        <v>6608</v>
      </c>
      <c r="F229" s="480"/>
      <c r="G229" s="480">
        <v>228</v>
      </c>
      <c r="H229" s="481" t="s">
        <v>1161</v>
      </c>
      <c r="I229" s="496" t="s">
        <v>1159</v>
      </c>
      <c r="J229" s="496" t="s">
        <v>6645</v>
      </c>
      <c r="K229" s="496" t="str">
        <f>VLOOKUP(G229,'Accepted Papers'!C$3:J$362,8,FALSE)</f>
        <v>Kaushal Kumar Maurya, Rahul Kejriwal, Maunendra Sankar Desarkar, Anoop Kunchukuttan</v>
      </c>
      <c r="L229" s="496" t="s">
        <v>1159</v>
      </c>
      <c r="M229" s="496" t="s">
        <v>4162</v>
      </c>
      <c r="N229" s="496" t="s">
        <v>4164</v>
      </c>
      <c r="O229" s="496" t="s">
        <v>4166</v>
      </c>
      <c r="P229" s="496"/>
      <c r="Q229" s="496"/>
      <c r="R229" s="496"/>
      <c r="S229" s="496"/>
      <c r="T229" s="459"/>
      <c r="U229" s="459"/>
      <c r="V229" s="496"/>
      <c r="W229" s="500" t="s">
        <v>6791</v>
      </c>
      <c r="X229" s="496" t="s">
        <v>1159</v>
      </c>
      <c r="Y229" s="496" t="s">
        <v>4162</v>
      </c>
      <c r="Z229" s="496" t="s">
        <v>4164</v>
      </c>
      <c r="AA229" s="496" t="s">
        <v>4166</v>
      </c>
      <c r="AB229" s="496"/>
      <c r="AC229" s="496"/>
      <c r="AD229" s="496"/>
      <c r="AE229" s="496"/>
      <c r="AF229" s="496"/>
      <c r="AG229" s="496"/>
      <c r="AH229" s="496"/>
      <c r="AI229" s="496"/>
      <c r="AJ229" s="496"/>
      <c r="AK229" s="496"/>
      <c r="AL229" s="496"/>
      <c r="AM229" s="496"/>
      <c r="AN229" s="496"/>
      <c r="AO229" s="496"/>
      <c r="AP229" s="496"/>
      <c r="AQ229" s="496"/>
      <c r="AR229" s="496"/>
      <c r="AS229" s="496"/>
      <c r="AT229" s="496"/>
      <c r="AU229" s="496"/>
      <c r="AV229" s="496"/>
      <c r="AW229" s="496"/>
      <c r="AX229" s="496"/>
      <c r="AY229" s="496"/>
      <c r="AZ229" s="496"/>
      <c r="BA229" s="496"/>
      <c r="BB229" s="496"/>
      <c r="BC229" s="496"/>
      <c r="BD229" s="496"/>
      <c r="BE229" s="496"/>
      <c r="BF229" s="496"/>
      <c r="BG229" s="496"/>
      <c r="BH229" s="496"/>
      <c r="BI229" s="496"/>
      <c r="BJ229" s="496"/>
      <c r="BK229" s="496"/>
      <c r="BL229" s="496"/>
      <c r="BM229" s="496"/>
      <c r="BN229" s="496"/>
      <c r="BO229" s="496"/>
      <c r="BP229" s="496"/>
      <c r="BQ229" s="496"/>
      <c r="BR229" s="496"/>
      <c r="BS229" s="496"/>
      <c r="BT229" s="496"/>
      <c r="BU229" s="496"/>
      <c r="BV229" s="496"/>
      <c r="BW229" s="496"/>
      <c r="BX229" s="496"/>
      <c r="BY229" s="496"/>
      <c r="BZ229" s="496"/>
      <c r="CA229" s="496"/>
      <c r="CB229" s="496"/>
      <c r="CC229" s="496"/>
      <c r="CD229" s="496"/>
      <c r="CE229" s="496"/>
      <c r="CF229" s="496"/>
      <c r="CG229" s="496"/>
      <c r="CH229" s="496"/>
      <c r="CI229" s="496"/>
      <c r="CJ229" s="496"/>
      <c r="CK229" s="496"/>
      <c r="CL229" s="496"/>
      <c r="CM229" s="496"/>
      <c r="CN229" s="496"/>
      <c r="CO229" s="496"/>
      <c r="CP229" s="496"/>
      <c r="CQ229" s="496"/>
      <c r="CR229" s="496"/>
      <c r="CS229" s="496"/>
      <c r="CT229" s="496"/>
      <c r="CU229" s="496"/>
      <c r="CV229" s="496"/>
      <c r="CW229" s="496"/>
      <c r="CX229" s="496"/>
      <c r="CY229" s="496"/>
      <c r="CZ229" s="496"/>
      <c r="DA229" s="496"/>
      <c r="DB229" s="496"/>
      <c r="DC229" s="496"/>
      <c r="DD229" s="496"/>
      <c r="DE229" s="496"/>
      <c r="DF229" s="496"/>
      <c r="DG229" s="496"/>
      <c r="DH229" s="496"/>
      <c r="DI229" s="496"/>
      <c r="DJ229" s="496"/>
      <c r="DK229" s="496"/>
      <c r="DL229" s="496"/>
      <c r="DM229" s="496"/>
      <c r="DN229" s="496"/>
      <c r="DO229" s="496"/>
      <c r="DP229" s="496"/>
      <c r="DQ229" s="496"/>
      <c r="DR229" s="496"/>
      <c r="DS229" s="496"/>
      <c r="DT229" s="496"/>
      <c r="DU229" s="496"/>
      <c r="DV229" s="496"/>
      <c r="DW229" s="496"/>
      <c r="DX229" s="496"/>
      <c r="DY229" s="496"/>
      <c r="DZ229" s="496"/>
      <c r="EA229" s="496"/>
      <c r="EB229" s="496"/>
      <c r="EC229" s="496"/>
      <c r="ED229" s="496"/>
      <c r="EE229" s="496"/>
      <c r="EF229" s="496"/>
      <c r="EG229" s="496"/>
      <c r="EH229" s="496"/>
      <c r="EI229" s="496"/>
      <c r="EJ229" s="496"/>
      <c r="EK229" s="496"/>
      <c r="EL229" s="496"/>
      <c r="EM229" s="496"/>
      <c r="EN229" s="496"/>
      <c r="EO229" s="496"/>
      <c r="EP229" s="496"/>
      <c r="EQ229" s="496"/>
      <c r="ER229" s="496"/>
      <c r="ES229" s="496"/>
      <c r="ET229" s="496"/>
      <c r="EU229" s="496"/>
      <c r="EV229" s="496"/>
      <c r="EW229" s="496"/>
      <c r="EX229" s="496"/>
      <c r="EY229" s="496"/>
      <c r="EZ229" s="496"/>
      <c r="FA229" s="496"/>
      <c r="FB229" s="496"/>
      <c r="FC229" s="496"/>
      <c r="FD229" s="496"/>
      <c r="FE229" s="496"/>
      <c r="FF229" s="496"/>
      <c r="FG229" s="496"/>
      <c r="FH229" s="496"/>
      <c r="FI229" s="496"/>
      <c r="FJ229" s="496"/>
      <c r="FK229" s="496"/>
      <c r="FL229" s="496"/>
      <c r="FM229" s="496"/>
      <c r="FN229" s="496"/>
      <c r="FO229" s="496"/>
      <c r="FP229" s="496"/>
      <c r="FQ229" s="496"/>
      <c r="FR229" s="496"/>
      <c r="FS229" s="496"/>
      <c r="FT229" s="496"/>
      <c r="FU229" s="496"/>
      <c r="FV229" s="496"/>
      <c r="FW229" s="496"/>
      <c r="FX229" s="496"/>
      <c r="FY229" s="496"/>
      <c r="FZ229" s="496"/>
      <c r="GA229" s="496"/>
      <c r="GB229" s="496"/>
      <c r="GC229" s="496"/>
      <c r="GD229" s="496"/>
      <c r="GE229" s="496"/>
      <c r="GF229" s="496"/>
      <c r="GG229" s="496"/>
      <c r="GH229" s="496"/>
      <c r="GI229" s="496"/>
      <c r="GJ229" s="496"/>
      <c r="GK229" s="496"/>
      <c r="GL229" s="496"/>
      <c r="GM229" s="496"/>
      <c r="GN229" s="496"/>
      <c r="GO229" s="496"/>
      <c r="GP229" s="496"/>
      <c r="GQ229" s="496"/>
      <c r="GR229" s="496"/>
      <c r="GS229" s="496"/>
      <c r="GT229" s="496"/>
      <c r="GU229" s="496"/>
      <c r="GV229" s="496"/>
      <c r="GW229" s="496"/>
      <c r="GX229" s="496"/>
      <c r="GY229" s="496"/>
      <c r="GZ229" s="496"/>
      <c r="HA229" s="496"/>
      <c r="HB229" s="496"/>
      <c r="HC229" s="496"/>
      <c r="HD229" s="496"/>
      <c r="HE229" s="496"/>
      <c r="HF229" s="496"/>
      <c r="HG229" s="496"/>
      <c r="HH229" s="496"/>
      <c r="HI229" s="496"/>
      <c r="HJ229" s="496"/>
      <c r="HK229" s="496"/>
      <c r="HL229" s="496"/>
      <c r="HM229" s="496"/>
      <c r="HN229" s="496"/>
      <c r="HO229" s="496"/>
      <c r="HP229" s="496"/>
      <c r="HQ229" s="496"/>
      <c r="HR229" s="496"/>
      <c r="HS229" s="496"/>
    </row>
    <row r="230" customHeight="1" spans="1:227">
      <c r="A230" s="466" t="s">
        <v>898</v>
      </c>
      <c r="B230" s="467">
        <v>45371</v>
      </c>
      <c r="C230" s="468" t="s">
        <v>6777</v>
      </c>
      <c r="D230" s="466" t="s">
        <v>6778</v>
      </c>
      <c r="E230" s="479" t="s">
        <v>6564</v>
      </c>
      <c r="F230" s="480"/>
      <c r="G230" s="480">
        <v>223</v>
      </c>
      <c r="H230" s="481" t="s">
        <v>1996</v>
      </c>
      <c r="I230" s="496" t="s">
        <v>1994</v>
      </c>
      <c r="J230" s="496" t="s">
        <v>6645</v>
      </c>
      <c r="K230" s="496" t="str">
        <f>VLOOKUP(G230,'Accepted Papers'!C$3:J$362,8,FALSE)</f>
        <v>Eileen Wang, Caren Han, Josiah Poon</v>
      </c>
      <c r="L230" s="496" t="s">
        <v>1994</v>
      </c>
      <c r="M230" s="496" t="s">
        <v>4151</v>
      </c>
      <c r="N230" s="496" t="s">
        <v>4153</v>
      </c>
      <c r="O230" s="496"/>
      <c r="P230" s="496"/>
      <c r="Q230" s="496"/>
      <c r="R230" s="496"/>
      <c r="S230" s="496"/>
      <c r="T230" s="459"/>
      <c r="U230" s="459"/>
      <c r="V230" s="496"/>
      <c r="W230" s="500" t="s">
        <v>6792</v>
      </c>
      <c r="X230" s="496" t="s">
        <v>1994</v>
      </c>
      <c r="Y230" s="496" t="s">
        <v>4151</v>
      </c>
      <c r="Z230" s="496" t="s">
        <v>4153</v>
      </c>
      <c r="AA230" s="496"/>
      <c r="AB230" s="496"/>
      <c r="AC230" s="496"/>
      <c r="AD230" s="496"/>
      <c r="AE230" s="496"/>
      <c r="AF230" s="496"/>
      <c r="AG230" s="496"/>
      <c r="AH230" s="496"/>
      <c r="AI230" s="496"/>
      <c r="AJ230" s="496"/>
      <c r="AK230" s="496"/>
      <c r="AL230" s="496"/>
      <c r="AM230" s="496"/>
      <c r="AN230" s="496"/>
      <c r="AO230" s="496"/>
      <c r="AP230" s="496"/>
      <c r="AQ230" s="496"/>
      <c r="AR230" s="496"/>
      <c r="AS230" s="496"/>
      <c r="AT230" s="496"/>
      <c r="AU230" s="496"/>
      <c r="AV230" s="496"/>
      <c r="AW230" s="496"/>
      <c r="AX230" s="496"/>
      <c r="AY230" s="496"/>
      <c r="AZ230" s="496"/>
      <c r="BA230" s="496"/>
      <c r="BB230" s="496"/>
      <c r="BC230" s="496"/>
      <c r="BD230" s="496"/>
      <c r="BE230" s="496"/>
      <c r="BF230" s="496"/>
      <c r="BG230" s="496"/>
      <c r="BH230" s="496"/>
      <c r="BI230" s="496"/>
      <c r="BJ230" s="496"/>
      <c r="BK230" s="496"/>
      <c r="BL230" s="496"/>
      <c r="BM230" s="496"/>
      <c r="BN230" s="496"/>
      <c r="BO230" s="496"/>
      <c r="BP230" s="496"/>
      <c r="BQ230" s="496"/>
      <c r="BR230" s="496"/>
      <c r="BS230" s="496"/>
      <c r="BT230" s="496"/>
      <c r="BU230" s="496"/>
      <c r="BV230" s="496"/>
      <c r="BW230" s="496"/>
      <c r="BX230" s="496"/>
      <c r="BY230" s="496"/>
      <c r="BZ230" s="496"/>
      <c r="CA230" s="496"/>
      <c r="CB230" s="496"/>
      <c r="CC230" s="496"/>
      <c r="CD230" s="496"/>
      <c r="CE230" s="496"/>
      <c r="CF230" s="496"/>
      <c r="CG230" s="496"/>
      <c r="CH230" s="496"/>
      <c r="CI230" s="496"/>
      <c r="CJ230" s="496"/>
      <c r="CK230" s="496"/>
      <c r="CL230" s="496"/>
      <c r="CM230" s="496"/>
      <c r="CN230" s="496"/>
      <c r="CO230" s="496"/>
      <c r="CP230" s="496"/>
      <c r="CQ230" s="496"/>
      <c r="CR230" s="496"/>
      <c r="CS230" s="496"/>
      <c r="CT230" s="496"/>
      <c r="CU230" s="496"/>
      <c r="CV230" s="496"/>
      <c r="CW230" s="496"/>
      <c r="CX230" s="496"/>
      <c r="CY230" s="496"/>
      <c r="CZ230" s="496"/>
      <c r="DA230" s="496"/>
      <c r="DB230" s="496"/>
      <c r="DC230" s="496"/>
      <c r="DD230" s="496"/>
      <c r="DE230" s="496"/>
      <c r="DF230" s="496"/>
      <c r="DG230" s="496"/>
      <c r="DH230" s="496"/>
      <c r="DI230" s="496"/>
      <c r="DJ230" s="496"/>
      <c r="DK230" s="496"/>
      <c r="DL230" s="496"/>
      <c r="DM230" s="496"/>
      <c r="DN230" s="496"/>
      <c r="DO230" s="496"/>
      <c r="DP230" s="496"/>
      <c r="DQ230" s="496"/>
      <c r="DR230" s="496"/>
      <c r="DS230" s="496"/>
      <c r="DT230" s="496"/>
      <c r="DU230" s="496"/>
      <c r="DV230" s="496"/>
      <c r="DW230" s="496"/>
      <c r="DX230" s="496"/>
      <c r="DY230" s="496"/>
      <c r="DZ230" s="496"/>
      <c r="EA230" s="496"/>
      <c r="EB230" s="496"/>
      <c r="EC230" s="496"/>
      <c r="ED230" s="496"/>
      <c r="EE230" s="496"/>
      <c r="EF230" s="496"/>
      <c r="EG230" s="496"/>
      <c r="EH230" s="496"/>
      <c r="EI230" s="496"/>
      <c r="EJ230" s="496"/>
      <c r="EK230" s="496"/>
      <c r="EL230" s="496"/>
      <c r="EM230" s="496"/>
      <c r="EN230" s="496"/>
      <c r="EO230" s="496"/>
      <c r="EP230" s="496"/>
      <c r="EQ230" s="496"/>
      <c r="ER230" s="496"/>
      <c r="ES230" s="496"/>
      <c r="ET230" s="496"/>
      <c r="EU230" s="496"/>
      <c r="EV230" s="496"/>
      <c r="EW230" s="496"/>
      <c r="EX230" s="496"/>
      <c r="EY230" s="496"/>
      <c r="EZ230" s="496"/>
      <c r="FA230" s="496"/>
      <c r="FB230" s="496"/>
      <c r="FC230" s="496"/>
      <c r="FD230" s="496"/>
      <c r="FE230" s="496"/>
      <c r="FF230" s="496"/>
      <c r="FG230" s="496"/>
      <c r="FH230" s="496"/>
      <c r="FI230" s="496"/>
      <c r="FJ230" s="496"/>
      <c r="FK230" s="496"/>
      <c r="FL230" s="496"/>
      <c r="FM230" s="496"/>
      <c r="FN230" s="496"/>
      <c r="FO230" s="496"/>
      <c r="FP230" s="496"/>
      <c r="FQ230" s="496"/>
      <c r="FR230" s="496"/>
      <c r="FS230" s="496"/>
      <c r="FT230" s="496"/>
      <c r="FU230" s="496"/>
      <c r="FV230" s="496"/>
      <c r="FW230" s="496"/>
      <c r="FX230" s="496"/>
      <c r="FY230" s="496"/>
      <c r="FZ230" s="496"/>
      <c r="GA230" s="496"/>
      <c r="GB230" s="496"/>
      <c r="GC230" s="496"/>
      <c r="GD230" s="496"/>
      <c r="GE230" s="496"/>
      <c r="GF230" s="496"/>
      <c r="GG230" s="496"/>
      <c r="GH230" s="496"/>
      <c r="GI230" s="496"/>
      <c r="GJ230" s="496"/>
      <c r="GK230" s="496"/>
      <c r="GL230" s="496"/>
      <c r="GM230" s="496"/>
      <c r="GN230" s="496"/>
      <c r="GO230" s="496"/>
      <c r="GP230" s="496"/>
      <c r="GQ230" s="496"/>
      <c r="GR230" s="496"/>
      <c r="GS230" s="496"/>
      <c r="GT230" s="496"/>
      <c r="GU230" s="496"/>
      <c r="GV230" s="496"/>
      <c r="GW230" s="496"/>
      <c r="GX230" s="496"/>
      <c r="GY230" s="496"/>
      <c r="GZ230" s="496"/>
      <c r="HA230" s="496"/>
      <c r="HB230" s="496"/>
      <c r="HC230" s="496"/>
      <c r="HD230" s="496"/>
      <c r="HE230" s="496"/>
      <c r="HF230" s="496"/>
      <c r="HG230" s="496"/>
      <c r="HH230" s="496"/>
      <c r="HI230" s="496"/>
      <c r="HJ230" s="496"/>
      <c r="HK230" s="496"/>
      <c r="HL230" s="496"/>
      <c r="HM230" s="496"/>
      <c r="HN230" s="496"/>
      <c r="HO230" s="496"/>
      <c r="HP230" s="496"/>
      <c r="HQ230" s="496"/>
      <c r="HR230" s="496"/>
      <c r="HS230" s="496"/>
    </row>
    <row r="231" customHeight="1" spans="1:227">
      <c r="A231" s="466" t="s">
        <v>898</v>
      </c>
      <c r="B231" s="467">
        <v>45371</v>
      </c>
      <c r="C231" s="468" t="s">
        <v>6777</v>
      </c>
      <c r="D231" s="466" t="s">
        <v>6778</v>
      </c>
      <c r="E231" s="479" t="s">
        <v>6564</v>
      </c>
      <c r="F231" s="480"/>
      <c r="G231" s="480">
        <v>265</v>
      </c>
      <c r="H231" s="481" t="s">
        <v>6793</v>
      </c>
      <c r="I231" s="496" t="s">
        <v>2121</v>
      </c>
      <c r="J231" s="496" t="s">
        <v>6645</v>
      </c>
      <c r="K231" s="496" t="str">
        <f>VLOOKUP(G231,'Accepted Papers'!C$3:J$362,8,FALSE)</f>
        <v>Pulkit Agarwal, Settaluri Lakshmi Sravanthi, Pushpak Bhattacharyya</v>
      </c>
      <c r="L231" s="496" t="s">
        <v>2121</v>
      </c>
      <c r="M231" s="496" t="s">
        <v>5637</v>
      </c>
      <c r="N231" s="496" t="s">
        <v>3776</v>
      </c>
      <c r="O231" s="496"/>
      <c r="P231" s="496"/>
      <c r="Q231" s="496"/>
      <c r="R231" s="496"/>
      <c r="S231" s="496"/>
      <c r="T231" s="459"/>
      <c r="U231" s="459"/>
      <c r="V231" s="496"/>
      <c r="W231" s="500" t="s">
        <v>6794</v>
      </c>
      <c r="X231" s="496" t="s">
        <v>2121</v>
      </c>
      <c r="Y231" s="496" t="s">
        <v>5637</v>
      </c>
      <c r="Z231" s="496" t="s">
        <v>3776</v>
      </c>
      <c r="AA231" s="496"/>
      <c r="AB231" s="496"/>
      <c r="AC231" s="496"/>
      <c r="AD231" s="496"/>
      <c r="AE231" s="496"/>
      <c r="AF231" s="496"/>
      <c r="AG231" s="496"/>
      <c r="AH231" s="496"/>
      <c r="AI231" s="496"/>
      <c r="AJ231" s="496"/>
      <c r="AK231" s="496"/>
      <c r="AL231" s="496"/>
      <c r="AM231" s="496"/>
      <c r="AN231" s="496"/>
      <c r="AO231" s="496"/>
      <c r="AP231" s="496"/>
      <c r="AQ231" s="496"/>
      <c r="AR231" s="496"/>
      <c r="AS231" s="496"/>
      <c r="AT231" s="496"/>
      <c r="AU231" s="496"/>
      <c r="AV231" s="496"/>
      <c r="AW231" s="496"/>
      <c r="AX231" s="496"/>
      <c r="AY231" s="496"/>
      <c r="AZ231" s="496"/>
      <c r="BA231" s="496"/>
      <c r="BB231" s="496"/>
      <c r="BC231" s="496"/>
      <c r="BD231" s="496"/>
      <c r="BE231" s="496"/>
      <c r="BF231" s="496"/>
      <c r="BG231" s="496"/>
      <c r="BH231" s="496"/>
      <c r="BI231" s="496"/>
      <c r="BJ231" s="496"/>
      <c r="BK231" s="496"/>
      <c r="BL231" s="496"/>
      <c r="BM231" s="496"/>
      <c r="BN231" s="496"/>
      <c r="BO231" s="496"/>
      <c r="BP231" s="496"/>
      <c r="BQ231" s="496"/>
      <c r="BR231" s="496"/>
      <c r="BS231" s="496"/>
      <c r="BT231" s="496"/>
      <c r="BU231" s="496"/>
      <c r="BV231" s="496"/>
      <c r="BW231" s="496"/>
      <c r="BX231" s="496"/>
      <c r="BY231" s="496"/>
      <c r="BZ231" s="496"/>
      <c r="CA231" s="496"/>
      <c r="CB231" s="496"/>
      <c r="CC231" s="496"/>
      <c r="CD231" s="496"/>
      <c r="CE231" s="496"/>
      <c r="CF231" s="496"/>
      <c r="CG231" s="496"/>
      <c r="CH231" s="496"/>
      <c r="CI231" s="496"/>
      <c r="CJ231" s="496"/>
      <c r="CK231" s="496"/>
      <c r="CL231" s="496"/>
      <c r="CM231" s="496"/>
      <c r="CN231" s="496"/>
      <c r="CO231" s="496"/>
      <c r="CP231" s="496"/>
      <c r="CQ231" s="496"/>
      <c r="CR231" s="496"/>
      <c r="CS231" s="496"/>
      <c r="CT231" s="496"/>
      <c r="CU231" s="496"/>
      <c r="CV231" s="496"/>
      <c r="CW231" s="496"/>
      <c r="CX231" s="496"/>
      <c r="CY231" s="496"/>
      <c r="CZ231" s="496"/>
      <c r="DA231" s="496"/>
      <c r="DB231" s="496"/>
      <c r="DC231" s="496"/>
      <c r="DD231" s="496"/>
      <c r="DE231" s="496"/>
      <c r="DF231" s="496"/>
      <c r="DG231" s="496"/>
      <c r="DH231" s="496"/>
      <c r="DI231" s="496"/>
      <c r="DJ231" s="496"/>
      <c r="DK231" s="496"/>
      <c r="DL231" s="496"/>
      <c r="DM231" s="496"/>
      <c r="DN231" s="496"/>
      <c r="DO231" s="496"/>
      <c r="DP231" s="496"/>
      <c r="DQ231" s="496"/>
      <c r="DR231" s="496"/>
      <c r="DS231" s="496"/>
      <c r="DT231" s="496"/>
      <c r="DU231" s="496"/>
      <c r="DV231" s="496"/>
      <c r="DW231" s="496"/>
      <c r="DX231" s="496"/>
      <c r="DY231" s="496"/>
      <c r="DZ231" s="496"/>
      <c r="EA231" s="496"/>
      <c r="EB231" s="496"/>
      <c r="EC231" s="496"/>
      <c r="ED231" s="496"/>
      <c r="EE231" s="496"/>
      <c r="EF231" s="496"/>
      <c r="EG231" s="496"/>
      <c r="EH231" s="496"/>
      <c r="EI231" s="496"/>
      <c r="EJ231" s="496"/>
      <c r="EK231" s="496"/>
      <c r="EL231" s="496"/>
      <c r="EM231" s="496"/>
      <c r="EN231" s="496"/>
      <c r="EO231" s="496"/>
      <c r="EP231" s="496"/>
      <c r="EQ231" s="496"/>
      <c r="ER231" s="496"/>
      <c r="ES231" s="496"/>
      <c r="ET231" s="496"/>
      <c r="EU231" s="496"/>
      <c r="EV231" s="496"/>
      <c r="EW231" s="496"/>
      <c r="EX231" s="496"/>
      <c r="EY231" s="496"/>
      <c r="EZ231" s="496"/>
      <c r="FA231" s="496"/>
      <c r="FB231" s="496"/>
      <c r="FC231" s="496"/>
      <c r="FD231" s="496"/>
      <c r="FE231" s="496"/>
      <c r="FF231" s="496"/>
      <c r="FG231" s="496"/>
      <c r="FH231" s="496"/>
      <c r="FI231" s="496"/>
      <c r="FJ231" s="496"/>
      <c r="FK231" s="496"/>
      <c r="FL231" s="496"/>
      <c r="FM231" s="496"/>
      <c r="FN231" s="496"/>
      <c r="FO231" s="496"/>
      <c r="FP231" s="496"/>
      <c r="FQ231" s="496"/>
      <c r="FR231" s="496"/>
      <c r="FS231" s="496"/>
      <c r="FT231" s="496"/>
      <c r="FU231" s="496"/>
      <c r="FV231" s="496"/>
      <c r="FW231" s="496"/>
      <c r="FX231" s="496"/>
      <c r="FY231" s="496"/>
      <c r="FZ231" s="496"/>
      <c r="GA231" s="496"/>
      <c r="GB231" s="496"/>
      <c r="GC231" s="496"/>
      <c r="GD231" s="496"/>
      <c r="GE231" s="496"/>
      <c r="GF231" s="496"/>
      <c r="GG231" s="496"/>
      <c r="GH231" s="496"/>
      <c r="GI231" s="496"/>
      <c r="GJ231" s="496"/>
      <c r="GK231" s="496"/>
      <c r="GL231" s="496"/>
      <c r="GM231" s="496"/>
      <c r="GN231" s="496"/>
      <c r="GO231" s="496"/>
      <c r="GP231" s="496"/>
      <c r="GQ231" s="496"/>
      <c r="GR231" s="496"/>
      <c r="GS231" s="496"/>
      <c r="GT231" s="496"/>
      <c r="GU231" s="496"/>
      <c r="GV231" s="496"/>
      <c r="GW231" s="496"/>
      <c r="GX231" s="496"/>
      <c r="GY231" s="496"/>
      <c r="GZ231" s="496"/>
      <c r="HA231" s="496"/>
      <c r="HB231" s="496"/>
      <c r="HC231" s="496"/>
      <c r="HD231" s="496"/>
      <c r="HE231" s="496"/>
      <c r="HF231" s="496"/>
      <c r="HG231" s="496"/>
      <c r="HH231" s="496"/>
      <c r="HI231" s="496"/>
      <c r="HJ231" s="496"/>
      <c r="HK231" s="496"/>
      <c r="HL231" s="496"/>
      <c r="HM231" s="496"/>
      <c r="HN231" s="496"/>
      <c r="HO231" s="496"/>
      <c r="HP231" s="496"/>
      <c r="HQ231" s="496"/>
      <c r="HR231" s="496"/>
      <c r="HS231" s="496"/>
    </row>
    <row r="232" customHeight="1" spans="1:227">
      <c r="A232" s="466" t="s">
        <v>898</v>
      </c>
      <c r="B232" s="467">
        <v>45371</v>
      </c>
      <c r="C232" s="468" t="s">
        <v>6777</v>
      </c>
      <c r="D232" s="466" t="s">
        <v>6778</v>
      </c>
      <c r="E232" s="479" t="s">
        <v>6547</v>
      </c>
      <c r="F232" s="480"/>
      <c r="G232" s="480">
        <v>10</v>
      </c>
      <c r="H232" s="481" t="s">
        <v>1018</v>
      </c>
      <c r="I232" s="496" t="s">
        <v>1016</v>
      </c>
      <c r="J232" s="496" t="s">
        <v>6645</v>
      </c>
      <c r="K232" s="496" t="str">
        <f>VLOOKUP(G232,'Accepted Papers'!C$3:J$362,8,FALSE)</f>
        <v>Heejoon Koo</v>
      </c>
      <c r="L232" s="496" t="s">
        <v>1016</v>
      </c>
      <c r="M232" s="496"/>
      <c r="N232" s="496"/>
      <c r="O232" s="496"/>
      <c r="P232" s="496"/>
      <c r="Q232" s="496"/>
      <c r="R232" s="496"/>
      <c r="S232" s="496"/>
      <c r="T232" s="459"/>
      <c r="U232" s="459"/>
      <c r="V232" s="496"/>
      <c r="W232" s="500" t="s">
        <v>6795</v>
      </c>
      <c r="X232" s="496" t="s">
        <v>1016</v>
      </c>
      <c r="Y232" s="496"/>
      <c r="Z232" s="496"/>
      <c r="AA232" s="496"/>
      <c r="AB232" s="496"/>
      <c r="AC232" s="496"/>
      <c r="AD232" s="496"/>
      <c r="AE232" s="496"/>
      <c r="AF232" s="496"/>
      <c r="AG232" s="496"/>
      <c r="AH232" s="496"/>
      <c r="AI232" s="496"/>
      <c r="AJ232" s="496"/>
      <c r="AK232" s="496"/>
      <c r="AL232" s="496"/>
      <c r="AM232" s="496"/>
      <c r="AN232" s="496"/>
      <c r="AO232" s="496"/>
      <c r="AP232" s="496"/>
      <c r="AQ232" s="496"/>
      <c r="AR232" s="496"/>
      <c r="AS232" s="496"/>
      <c r="AT232" s="496"/>
      <c r="AU232" s="496"/>
      <c r="AV232" s="496"/>
      <c r="AW232" s="496"/>
      <c r="AX232" s="496"/>
      <c r="AY232" s="496"/>
      <c r="AZ232" s="496"/>
      <c r="BA232" s="496"/>
      <c r="BB232" s="496"/>
      <c r="BC232" s="496"/>
      <c r="BD232" s="496"/>
      <c r="BE232" s="496"/>
      <c r="BF232" s="496"/>
      <c r="BG232" s="496"/>
      <c r="BH232" s="496"/>
      <c r="BI232" s="496"/>
      <c r="BJ232" s="496"/>
      <c r="BK232" s="496"/>
      <c r="BL232" s="496"/>
      <c r="BM232" s="496"/>
      <c r="BN232" s="496"/>
      <c r="BO232" s="496"/>
      <c r="BP232" s="496"/>
      <c r="BQ232" s="496"/>
      <c r="BR232" s="496"/>
      <c r="BS232" s="496"/>
      <c r="BT232" s="496"/>
      <c r="BU232" s="496"/>
      <c r="BV232" s="496"/>
      <c r="BW232" s="496"/>
      <c r="BX232" s="496"/>
      <c r="BY232" s="496"/>
      <c r="BZ232" s="496"/>
      <c r="CA232" s="496"/>
      <c r="CB232" s="496"/>
      <c r="CC232" s="496"/>
      <c r="CD232" s="496"/>
      <c r="CE232" s="496"/>
      <c r="CF232" s="496"/>
      <c r="CG232" s="496"/>
      <c r="CH232" s="496"/>
      <c r="CI232" s="496"/>
      <c r="CJ232" s="496"/>
      <c r="CK232" s="496"/>
      <c r="CL232" s="496"/>
      <c r="CM232" s="496"/>
      <c r="CN232" s="496"/>
      <c r="CO232" s="496"/>
      <c r="CP232" s="496"/>
      <c r="CQ232" s="496"/>
      <c r="CR232" s="496"/>
      <c r="CS232" s="496"/>
      <c r="CT232" s="496"/>
      <c r="CU232" s="496"/>
      <c r="CV232" s="496"/>
      <c r="CW232" s="496"/>
      <c r="CX232" s="496"/>
      <c r="CY232" s="496"/>
      <c r="CZ232" s="496"/>
      <c r="DA232" s="496"/>
      <c r="DB232" s="496"/>
      <c r="DC232" s="496"/>
      <c r="DD232" s="496"/>
      <c r="DE232" s="496"/>
      <c r="DF232" s="496"/>
      <c r="DG232" s="496"/>
      <c r="DH232" s="496"/>
      <c r="DI232" s="496"/>
      <c r="DJ232" s="496"/>
      <c r="DK232" s="496"/>
      <c r="DL232" s="496"/>
      <c r="DM232" s="496"/>
      <c r="DN232" s="496"/>
      <c r="DO232" s="496"/>
      <c r="DP232" s="496"/>
      <c r="DQ232" s="496"/>
      <c r="DR232" s="496"/>
      <c r="DS232" s="496"/>
      <c r="DT232" s="496"/>
      <c r="DU232" s="496"/>
      <c r="DV232" s="496"/>
      <c r="DW232" s="496"/>
      <c r="DX232" s="496"/>
      <c r="DY232" s="496"/>
      <c r="DZ232" s="496"/>
      <c r="EA232" s="496"/>
      <c r="EB232" s="496"/>
      <c r="EC232" s="496"/>
      <c r="ED232" s="496"/>
      <c r="EE232" s="496"/>
      <c r="EF232" s="496"/>
      <c r="EG232" s="496"/>
      <c r="EH232" s="496"/>
      <c r="EI232" s="496"/>
      <c r="EJ232" s="496"/>
      <c r="EK232" s="496"/>
      <c r="EL232" s="496"/>
      <c r="EM232" s="496"/>
      <c r="EN232" s="496"/>
      <c r="EO232" s="496"/>
      <c r="EP232" s="496"/>
      <c r="EQ232" s="496"/>
      <c r="ER232" s="496"/>
      <c r="ES232" s="496"/>
      <c r="ET232" s="496"/>
      <c r="EU232" s="496"/>
      <c r="EV232" s="496"/>
      <c r="EW232" s="496"/>
      <c r="EX232" s="496"/>
      <c r="EY232" s="496"/>
      <c r="EZ232" s="496"/>
      <c r="FA232" s="496"/>
      <c r="FB232" s="496"/>
      <c r="FC232" s="496"/>
      <c r="FD232" s="496"/>
      <c r="FE232" s="496"/>
      <c r="FF232" s="496"/>
      <c r="FG232" s="496"/>
      <c r="FH232" s="496"/>
      <c r="FI232" s="496"/>
      <c r="FJ232" s="496"/>
      <c r="FK232" s="496"/>
      <c r="FL232" s="496"/>
      <c r="FM232" s="496"/>
      <c r="FN232" s="496"/>
      <c r="FO232" s="496"/>
      <c r="FP232" s="496"/>
      <c r="FQ232" s="496"/>
      <c r="FR232" s="496"/>
      <c r="FS232" s="496"/>
      <c r="FT232" s="496"/>
      <c r="FU232" s="496"/>
      <c r="FV232" s="496"/>
      <c r="FW232" s="496"/>
      <c r="FX232" s="496"/>
      <c r="FY232" s="496"/>
      <c r="FZ232" s="496"/>
      <c r="GA232" s="496"/>
      <c r="GB232" s="496"/>
      <c r="GC232" s="496"/>
      <c r="GD232" s="496"/>
      <c r="GE232" s="496"/>
      <c r="GF232" s="496"/>
      <c r="GG232" s="496"/>
      <c r="GH232" s="496"/>
      <c r="GI232" s="496"/>
      <c r="GJ232" s="496"/>
      <c r="GK232" s="496"/>
      <c r="GL232" s="496"/>
      <c r="GM232" s="496"/>
      <c r="GN232" s="496"/>
      <c r="GO232" s="496"/>
      <c r="GP232" s="496"/>
      <c r="GQ232" s="496"/>
      <c r="GR232" s="496"/>
      <c r="GS232" s="496"/>
      <c r="GT232" s="496"/>
      <c r="GU232" s="496"/>
      <c r="GV232" s="496"/>
      <c r="GW232" s="496"/>
      <c r="GX232" s="496"/>
      <c r="GY232" s="496"/>
      <c r="GZ232" s="496"/>
      <c r="HA232" s="496"/>
      <c r="HB232" s="496"/>
      <c r="HC232" s="496"/>
      <c r="HD232" s="496"/>
      <c r="HE232" s="496"/>
      <c r="HF232" s="496"/>
      <c r="HG232" s="496"/>
      <c r="HH232" s="496"/>
      <c r="HI232" s="496"/>
      <c r="HJ232" s="496"/>
      <c r="HK232" s="496"/>
      <c r="HL232" s="496"/>
      <c r="HM232" s="496"/>
      <c r="HN232" s="496"/>
      <c r="HO232" s="496"/>
      <c r="HP232" s="496"/>
      <c r="HQ232" s="496"/>
      <c r="HR232" s="496"/>
      <c r="HS232" s="496"/>
    </row>
    <row r="233" customHeight="1" spans="1:227">
      <c r="A233" s="466" t="s">
        <v>898</v>
      </c>
      <c r="B233" s="467">
        <v>45371</v>
      </c>
      <c r="C233" s="468" t="s">
        <v>6777</v>
      </c>
      <c r="D233" s="466" t="s">
        <v>6778</v>
      </c>
      <c r="E233" s="479" t="s">
        <v>6547</v>
      </c>
      <c r="F233" s="480"/>
      <c r="G233" s="480">
        <v>32</v>
      </c>
      <c r="H233" s="481" t="s">
        <v>3325</v>
      </c>
      <c r="I233" s="496" t="s">
        <v>3327</v>
      </c>
      <c r="J233" s="496" t="s">
        <v>6645</v>
      </c>
      <c r="K233" s="496" t="str">
        <f>VLOOKUP(G233,'Accepted Papers'!C$3:J$362,8,FALSE)</f>
        <v>Zhilu Zhang, Procheta Sen, Zimu Wang, Ruoyu Sun, Zhengyong Jiang, Jionglong Su</v>
      </c>
      <c r="L233" s="496" t="s">
        <v>3327</v>
      </c>
      <c r="M233" s="496" t="s">
        <v>3329</v>
      </c>
      <c r="N233" s="496" t="s">
        <v>3331</v>
      </c>
      <c r="O233" s="496" t="s">
        <v>3333</v>
      </c>
      <c r="P233" s="496" t="s">
        <v>3335</v>
      </c>
      <c r="Q233" s="496" t="s">
        <v>3337</v>
      </c>
      <c r="R233" s="496"/>
      <c r="S233" s="496"/>
      <c r="T233" s="459"/>
      <c r="U233" s="459"/>
      <c r="V233" s="496"/>
      <c r="W233" s="500" t="s">
        <v>6796</v>
      </c>
      <c r="X233" s="496" t="s">
        <v>3327</v>
      </c>
      <c r="Y233" s="496" t="s">
        <v>3329</v>
      </c>
      <c r="Z233" s="496" t="s">
        <v>3331</v>
      </c>
      <c r="AA233" s="496" t="s">
        <v>3333</v>
      </c>
      <c r="AB233" s="496" t="s">
        <v>3335</v>
      </c>
      <c r="AC233" s="496" t="s">
        <v>3337</v>
      </c>
      <c r="AD233" s="496"/>
      <c r="AE233" s="496"/>
      <c r="AF233" s="496"/>
      <c r="AG233" s="496"/>
      <c r="AH233" s="496"/>
      <c r="AI233" s="496"/>
      <c r="AJ233" s="496"/>
      <c r="AK233" s="496"/>
      <c r="AL233" s="496"/>
      <c r="AM233" s="496"/>
      <c r="AN233" s="496"/>
      <c r="AO233" s="496"/>
      <c r="AP233" s="496"/>
      <c r="AQ233" s="496"/>
      <c r="AR233" s="496"/>
      <c r="AS233" s="496"/>
      <c r="AT233" s="496"/>
      <c r="AU233" s="496"/>
      <c r="AV233" s="496"/>
      <c r="AW233" s="496"/>
      <c r="AX233" s="496"/>
      <c r="AY233" s="496"/>
      <c r="AZ233" s="496"/>
      <c r="BA233" s="496"/>
      <c r="BB233" s="496"/>
      <c r="BC233" s="496"/>
      <c r="BD233" s="496"/>
      <c r="BE233" s="496"/>
      <c r="BF233" s="496"/>
      <c r="BG233" s="496"/>
      <c r="BH233" s="496"/>
      <c r="BI233" s="496"/>
      <c r="BJ233" s="496"/>
      <c r="BK233" s="496"/>
      <c r="BL233" s="496"/>
      <c r="BM233" s="496"/>
      <c r="BN233" s="496"/>
      <c r="BO233" s="496"/>
      <c r="BP233" s="496"/>
      <c r="BQ233" s="496"/>
      <c r="BR233" s="496"/>
      <c r="BS233" s="496"/>
      <c r="BT233" s="496"/>
      <c r="BU233" s="496"/>
      <c r="BV233" s="496"/>
      <c r="BW233" s="496"/>
      <c r="BX233" s="496"/>
      <c r="BY233" s="496"/>
      <c r="BZ233" s="496"/>
      <c r="CA233" s="496"/>
      <c r="CB233" s="496"/>
      <c r="CC233" s="496"/>
      <c r="CD233" s="496"/>
      <c r="CE233" s="496"/>
      <c r="CF233" s="496"/>
      <c r="CG233" s="496"/>
      <c r="CH233" s="496"/>
      <c r="CI233" s="496"/>
      <c r="CJ233" s="496"/>
      <c r="CK233" s="496"/>
      <c r="CL233" s="496"/>
      <c r="CM233" s="496"/>
      <c r="CN233" s="496"/>
      <c r="CO233" s="496"/>
      <c r="CP233" s="496"/>
      <c r="CQ233" s="496"/>
      <c r="CR233" s="496"/>
      <c r="CS233" s="496"/>
      <c r="CT233" s="496"/>
      <c r="CU233" s="496"/>
      <c r="CV233" s="496"/>
      <c r="CW233" s="496"/>
      <c r="CX233" s="496"/>
      <c r="CY233" s="496"/>
      <c r="CZ233" s="496"/>
      <c r="DA233" s="496"/>
      <c r="DB233" s="496"/>
      <c r="DC233" s="496"/>
      <c r="DD233" s="496"/>
      <c r="DE233" s="496"/>
      <c r="DF233" s="496"/>
      <c r="DG233" s="496"/>
      <c r="DH233" s="496"/>
      <c r="DI233" s="496"/>
      <c r="DJ233" s="496"/>
      <c r="DK233" s="496"/>
      <c r="DL233" s="496"/>
      <c r="DM233" s="496"/>
      <c r="DN233" s="496"/>
      <c r="DO233" s="496"/>
      <c r="DP233" s="496"/>
      <c r="DQ233" s="496"/>
      <c r="DR233" s="496"/>
      <c r="DS233" s="496"/>
      <c r="DT233" s="496"/>
      <c r="DU233" s="496"/>
      <c r="DV233" s="496"/>
      <c r="DW233" s="496"/>
      <c r="DX233" s="496"/>
      <c r="DY233" s="496"/>
      <c r="DZ233" s="496"/>
      <c r="EA233" s="496"/>
      <c r="EB233" s="496"/>
      <c r="EC233" s="496"/>
      <c r="ED233" s="496"/>
      <c r="EE233" s="496"/>
      <c r="EF233" s="496"/>
      <c r="EG233" s="496"/>
      <c r="EH233" s="496"/>
      <c r="EI233" s="496"/>
      <c r="EJ233" s="496"/>
      <c r="EK233" s="496"/>
      <c r="EL233" s="496"/>
      <c r="EM233" s="496"/>
      <c r="EN233" s="496"/>
      <c r="EO233" s="496"/>
      <c r="EP233" s="496"/>
      <c r="EQ233" s="496"/>
      <c r="ER233" s="496"/>
      <c r="ES233" s="496"/>
      <c r="ET233" s="496"/>
      <c r="EU233" s="496"/>
      <c r="EV233" s="496"/>
      <c r="EW233" s="496"/>
      <c r="EX233" s="496"/>
      <c r="EY233" s="496"/>
      <c r="EZ233" s="496"/>
      <c r="FA233" s="496"/>
      <c r="FB233" s="496"/>
      <c r="FC233" s="496"/>
      <c r="FD233" s="496"/>
      <c r="FE233" s="496"/>
      <c r="FF233" s="496"/>
      <c r="FG233" s="496"/>
      <c r="FH233" s="496"/>
      <c r="FI233" s="496"/>
      <c r="FJ233" s="496"/>
      <c r="FK233" s="496"/>
      <c r="FL233" s="496"/>
      <c r="FM233" s="496"/>
      <c r="FN233" s="496"/>
      <c r="FO233" s="496"/>
      <c r="FP233" s="496"/>
      <c r="FQ233" s="496"/>
      <c r="FR233" s="496"/>
      <c r="FS233" s="496"/>
      <c r="FT233" s="496"/>
      <c r="FU233" s="496"/>
      <c r="FV233" s="496"/>
      <c r="FW233" s="496"/>
      <c r="FX233" s="496"/>
      <c r="FY233" s="496"/>
      <c r="FZ233" s="496"/>
      <c r="GA233" s="496"/>
      <c r="GB233" s="496"/>
      <c r="GC233" s="496"/>
      <c r="GD233" s="496"/>
      <c r="GE233" s="496"/>
      <c r="GF233" s="496"/>
      <c r="GG233" s="496"/>
      <c r="GH233" s="496"/>
      <c r="GI233" s="496"/>
      <c r="GJ233" s="496"/>
      <c r="GK233" s="496"/>
      <c r="GL233" s="496"/>
      <c r="GM233" s="496"/>
      <c r="GN233" s="496"/>
      <c r="GO233" s="496"/>
      <c r="GP233" s="496"/>
      <c r="GQ233" s="496"/>
      <c r="GR233" s="496"/>
      <c r="GS233" s="496"/>
      <c r="GT233" s="496"/>
      <c r="GU233" s="496"/>
      <c r="GV233" s="496"/>
      <c r="GW233" s="496"/>
      <c r="GX233" s="496"/>
      <c r="GY233" s="496"/>
      <c r="GZ233" s="496"/>
      <c r="HA233" s="496"/>
      <c r="HB233" s="496"/>
      <c r="HC233" s="496"/>
      <c r="HD233" s="496"/>
      <c r="HE233" s="496"/>
      <c r="HF233" s="496"/>
      <c r="HG233" s="496"/>
      <c r="HH233" s="496"/>
      <c r="HI233" s="496"/>
      <c r="HJ233" s="496"/>
      <c r="HK233" s="496"/>
      <c r="HL233" s="496"/>
      <c r="HM233" s="496"/>
      <c r="HN233" s="496"/>
      <c r="HO233" s="496"/>
      <c r="HP233" s="496"/>
      <c r="HQ233" s="496"/>
      <c r="HR233" s="496"/>
      <c r="HS233" s="496"/>
    </row>
    <row r="234" customHeight="1" spans="1:227">
      <c r="A234" s="466" t="s">
        <v>898</v>
      </c>
      <c r="B234" s="467">
        <v>45371</v>
      </c>
      <c r="C234" s="468" t="s">
        <v>6777</v>
      </c>
      <c r="D234" s="466" t="s">
        <v>6778</v>
      </c>
      <c r="E234" s="479" t="s">
        <v>6547</v>
      </c>
      <c r="F234" s="480"/>
      <c r="G234" s="480">
        <v>120</v>
      </c>
      <c r="H234" s="481" t="s">
        <v>1063</v>
      </c>
      <c r="I234" s="496" t="s">
        <v>1061</v>
      </c>
      <c r="J234" s="496" t="s">
        <v>6645</v>
      </c>
      <c r="K234" s="496" t="str">
        <f>VLOOKUP(G234,'Accepted Papers'!C$3:J$362,8,FALSE)</f>
        <v>Dawei Li, Zhen Tan, Tianlong Chen, huan liu</v>
      </c>
      <c r="L234" s="496" t="s">
        <v>1061</v>
      </c>
      <c r="M234" s="496" t="s">
        <v>5282</v>
      </c>
      <c r="N234" s="496" t="s">
        <v>5284</v>
      </c>
      <c r="O234" s="496" t="s">
        <v>5286</v>
      </c>
      <c r="P234" s="496"/>
      <c r="Q234" s="496"/>
      <c r="R234" s="496"/>
      <c r="S234" s="496"/>
      <c r="T234" s="459"/>
      <c r="U234" s="459"/>
      <c r="V234" s="496"/>
      <c r="W234" s="500" t="s">
        <v>6797</v>
      </c>
      <c r="X234" s="496" t="s">
        <v>1061</v>
      </c>
      <c r="Y234" s="496" t="s">
        <v>5282</v>
      </c>
      <c r="Z234" s="496" t="s">
        <v>5284</v>
      </c>
      <c r="AA234" s="496" t="s">
        <v>5286</v>
      </c>
      <c r="AB234" s="496"/>
      <c r="AC234" s="496"/>
      <c r="AD234" s="496"/>
      <c r="AE234" s="496"/>
      <c r="AF234" s="496"/>
      <c r="AG234" s="496"/>
      <c r="AH234" s="496"/>
      <c r="AI234" s="496"/>
      <c r="AJ234" s="496"/>
      <c r="AK234" s="496"/>
      <c r="AL234" s="496"/>
      <c r="AM234" s="496"/>
      <c r="AN234" s="496"/>
      <c r="AO234" s="496"/>
      <c r="AP234" s="496"/>
      <c r="AQ234" s="496"/>
      <c r="AR234" s="496"/>
      <c r="AS234" s="496"/>
      <c r="AT234" s="496"/>
      <c r="AU234" s="496"/>
      <c r="AV234" s="496"/>
      <c r="AW234" s="496"/>
      <c r="AX234" s="496"/>
      <c r="AY234" s="496"/>
      <c r="AZ234" s="496"/>
      <c r="BA234" s="496"/>
      <c r="BB234" s="496"/>
      <c r="BC234" s="496"/>
      <c r="BD234" s="496"/>
      <c r="BE234" s="496"/>
      <c r="BF234" s="496"/>
      <c r="BG234" s="496"/>
      <c r="BH234" s="496"/>
      <c r="BI234" s="496"/>
      <c r="BJ234" s="496"/>
      <c r="BK234" s="496"/>
      <c r="BL234" s="496"/>
      <c r="BM234" s="496"/>
      <c r="BN234" s="496"/>
      <c r="BO234" s="496"/>
      <c r="BP234" s="496"/>
      <c r="BQ234" s="496"/>
      <c r="BR234" s="496"/>
      <c r="BS234" s="496"/>
      <c r="BT234" s="496"/>
      <c r="BU234" s="496"/>
      <c r="BV234" s="496"/>
      <c r="BW234" s="496"/>
      <c r="BX234" s="496"/>
      <c r="BY234" s="496"/>
      <c r="BZ234" s="496"/>
      <c r="CA234" s="496"/>
      <c r="CB234" s="496"/>
      <c r="CC234" s="496"/>
      <c r="CD234" s="496"/>
      <c r="CE234" s="496"/>
      <c r="CF234" s="496"/>
      <c r="CG234" s="496"/>
      <c r="CH234" s="496"/>
      <c r="CI234" s="496"/>
      <c r="CJ234" s="496"/>
      <c r="CK234" s="496"/>
      <c r="CL234" s="496"/>
      <c r="CM234" s="496"/>
      <c r="CN234" s="496"/>
      <c r="CO234" s="496"/>
      <c r="CP234" s="496"/>
      <c r="CQ234" s="496"/>
      <c r="CR234" s="496"/>
      <c r="CS234" s="496"/>
      <c r="CT234" s="496"/>
      <c r="CU234" s="496"/>
      <c r="CV234" s="496"/>
      <c r="CW234" s="496"/>
      <c r="CX234" s="496"/>
      <c r="CY234" s="496"/>
      <c r="CZ234" s="496"/>
      <c r="DA234" s="496"/>
      <c r="DB234" s="496"/>
      <c r="DC234" s="496"/>
      <c r="DD234" s="496"/>
      <c r="DE234" s="496"/>
      <c r="DF234" s="496"/>
      <c r="DG234" s="496"/>
      <c r="DH234" s="496"/>
      <c r="DI234" s="496"/>
      <c r="DJ234" s="496"/>
      <c r="DK234" s="496"/>
      <c r="DL234" s="496"/>
      <c r="DM234" s="496"/>
      <c r="DN234" s="496"/>
      <c r="DO234" s="496"/>
      <c r="DP234" s="496"/>
      <c r="DQ234" s="496"/>
      <c r="DR234" s="496"/>
      <c r="DS234" s="496"/>
      <c r="DT234" s="496"/>
      <c r="DU234" s="496"/>
      <c r="DV234" s="496"/>
      <c r="DW234" s="496"/>
      <c r="DX234" s="496"/>
      <c r="DY234" s="496"/>
      <c r="DZ234" s="496"/>
      <c r="EA234" s="496"/>
      <c r="EB234" s="496"/>
      <c r="EC234" s="496"/>
      <c r="ED234" s="496"/>
      <c r="EE234" s="496"/>
      <c r="EF234" s="496"/>
      <c r="EG234" s="496"/>
      <c r="EH234" s="496"/>
      <c r="EI234" s="496"/>
      <c r="EJ234" s="496"/>
      <c r="EK234" s="496"/>
      <c r="EL234" s="496"/>
      <c r="EM234" s="496"/>
      <c r="EN234" s="496"/>
      <c r="EO234" s="496"/>
      <c r="EP234" s="496"/>
      <c r="EQ234" s="496"/>
      <c r="ER234" s="496"/>
      <c r="ES234" s="496"/>
      <c r="ET234" s="496"/>
      <c r="EU234" s="496"/>
      <c r="EV234" s="496"/>
      <c r="EW234" s="496"/>
      <c r="EX234" s="496"/>
      <c r="EY234" s="496"/>
      <c r="EZ234" s="496"/>
      <c r="FA234" s="496"/>
      <c r="FB234" s="496"/>
      <c r="FC234" s="496"/>
      <c r="FD234" s="496"/>
      <c r="FE234" s="496"/>
      <c r="FF234" s="496"/>
      <c r="FG234" s="496"/>
      <c r="FH234" s="496"/>
      <c r="FI234" s="496"/>
      <c r="FJ234" s="496"/>
      <c r="FK234" s="496"/>
      <c r="FL234" s="496"/>
      <c r="FM234" s="496"/>
      <c r="FN234" s="496"/>
      <c r="FO234" s="496"/>
      <c r="FP234" s="496"/>
      <c r="FQ234" s="496"/>
      <c r="FR234" s="496"/>
      <c r="FS234" s="496"/>
      <c r="FT234" s="496"/>
      <c r="FU234" s="496"/>
      <c r="FV234" s="496"/>
      <c r="FW234" s="496"/>
      <c r="FX234" s="496"/>
      <c r="FY234" s="496"/>
      <c r="FZ234" s="496"/>
      <c r="GA234" s="496"/>
      <c r="GB234" s="496"/>
      <c r="GC234" s="496"/>
      <c r="GD234" s="496"/>
      <c r="GE234" s="496"/>
      <c r="GF234" s="496"/>
      <c r="GG234" s="496"/>
      <c r="GH234" s="496"/>
      <c r="GI234" s="496"/>
      <c r="GJ234" s="496"/>
      <c r="GK234" s="496"/>
      <c r="GL234" s="496"/>
      <c r="GM234" s="496"/>
      <c r="GN234" s="496"/>
      <c r="GO234" s="496"/>
      <c r="GP234" s="496"/>
      <c r="GQ234" s="496"/>
      <c r="GR234" s="496"/>
      <c r="GS234" s="496"/>
      <c r="GT234" s="496"/>
      <c r="GU234" s="496"/>
      <c r="GV234" s="496"/>
      <c r="GW234" s="496"/>
      <c r="GX234" s="496"/>
      <c r="GY234" s="496"/>
      <c r="GZ234" s="496"/>
      <c r="HA234" s="496"/>
      <c r="HB234" s="496"/>
      <c r="HC234" s="496"/>
      <c r="HD234" s="496"/>
      <c r="HE234" s="496"/>
      <c r="HF234" s="496"/>
      <c r="HG234" s="496"/>
      <c r="HH234" s="496"/>
      <c r="HI234" s="496"/>
      <c r="HJ234" s="496"/>
      <c r="HK234" s="496"/>
      <c r="HL234" s="496"/>
      <c r="HM234" s="496"/>
      <c r="HN234" s="496"/>
      <c r="HO234" s="496"/>
      <c r="HP234" s="496"/>
      <c r="HQ234" s="496"/>
      <c r="HR234" s="496"/>
      <c r="HS234" s="496"/>
    </row>
    <row r="235" customHeight="1" spans="1:227">
      <c r="A235" s="466" t="s">
        <v>898</v>
      </c>
      <c r="B235" s="467">
        <v>45371</v>
      </c>
      <c r="C235" s="468" t="s">
        <v>6777</v>
      </c>
      <c r="D235" s="466" t="s">
        <v>6778</v>
      </c>
      <c r="E235" s="479" t="s">
        <v>6547</v>
      </c>
      <c r="F235" s="480"/>
      <c r="G235" s="480">
        <v>219</v>
      </c>
      <c r="H235" s="481" t="s">
        <v>1976</v>
      </c>
      <c r="I235" s="496" t="s">
        <v>4123</v>
      </c>
      <c r="J235" s="496" t="s">
        <v>6645</v>
      </c>
      <c r="K235" s="496" t="str">
        <f>VLOOKUP(G235,'Accepted Papers'!C$3:J$362,8,FALSE)</f>
        <v>Wei-Yao Wang, Yu-Chieh Chang, Wen-Chih Peng</v>
      </c>
      <c r="L235" s="496" t="s">
        <v>4123</v>
      </c>
      <c r="M235" s="496" t="s">
        <v>4125</v>
      </c>
      <c r="N235" s="496" t="s">
        <v>4127</v>
      </c>
      <c r="O235" s="496"/>
      <c r="P235" s="496"/>
      <c r="Q235" s="496"/>
      <c r="R235" s="496"/>
      <c r="S235" s="496"/>
      <c r="T235" s="459"/>
      <c r="U235" s="459"/>
      <c r="V235" s="496"/>
      <c r="W235" s="500" t="s">
        <v>6798</v>
      </c>
      <c r="X235" s="496" t="s">
        <v>4123</v>
      </c>
      <c r="Y235" s="496" t="s">
        <v>4125</v>
      </c>
      <c r="Z235" s="496" t="s">
        <v>4127</v>
      </c>
      <c r="AA235" s="496"/>
      <c r="AB235" s="496"/>
      <c r="AC235" s="496"/>
      <c r="AD235" s="496"/>
      <c r="AE235" s="496"/>
      <c r="AF235" s="496"/>
      <c r="AG235" s="496"/>
      <c r="AH235" s="496"/>
      <c r="AI235" s="496"/>
      <c r="AJ235" s="496"/>
      <c r="AK235" s="496"/>
      <c r="AL235" s="496"/>
      <c r="AM235" s="496"/>
      <c r="AN235" s="496"/>
      <c r="AO235" s="496"/>
      <c r="AP235" s="496"/>
      <c r="AQ235" s="496"/>
      <c r="AR235" s="496"/>
      <c r="AS235" s="496"/>
      <c r="AT235" s="496"/>
      <c r="AU235" s="496"/>
      <c r="AV235" s="496"/>
      <c r="AW235" s="496"/>
      <c r="AX235" s="496"/>
      <c r="AY235" s="496"/>
      <c r="AZ235" s="496"/>
      <c r="BA235" s="496"/>
      <c r="BB235" s="496"/>
      <c r="BC235" s="496"/>
      <c r="BD235" s="496"/>
      <c r="BE235" s="496"/>
      <c r="BF235" s="496"/>
      <c r="BG235" s="496"/>
      <c r="BH235" s="496"/>
      <c r="BI235" s="496"/>
      <c r="BJ235" s="496"/>
      <c r="BK235" s="496"/>
      <c r="BL235" s="496"/>
      <c r="BM235" s="496"/>
      <c r="BN235" s="496"/>
      <c r="BO235" s="496"/>
      <c r="BP235" s="496"/>
      <c r="BQ235" s="496"/>
      <c r="BR235" s="496"/>
      <c r="BS235" s="496"/>
      <c r="BT235" s="496"/>
      <c r="BU235" s="496"/>
      <c r="BV235" s="496"/>
      <c r="BW235" s="496"/>
      <c r="BX235" s="496"/>
      <c r="BY235" s="496"/>
      <c r="BZ235" s="496"/>
      <c r="CA235" s="496"/>
      <c r="CB235" s="496"/>
      <c r="CC235" s="496"/>
      <c r="CD235" s="496"/>
      <c r="CE235" s="496"/>
      <c r="CF235" s="496"/>
      <c r="CG235" s="496"/>
      <c r="CH235" s="496"/>
      <c r="CI235" s="496"/>
      <c r="CJ235" s="496"/>
      <c r="CK235" s="496"/>
      <c r="CL235" s="496"/>
      <c r="CM235" s="496"/>
      <c r="CN235" s="496"/>
      <c r="CO235" s="496"/>
      <c r="CP235" s="496"/>
      <c r="CQ235" s="496"/>
      <c r="CR235" s="496"/>
      <c r="CS235" s="496"/>
      <c r="CT235" s="496"/>
      <c r="CU235" s="496"/>
      <c r="CV235" s="496"/>
      <c r="CW235" s="496"/>
      <c r="CX235" s="496"/>
      <c r="CY235" s="496"/>
      <c r="CZ235" s="496"/>
      <c r="DA235" s="496"/>
      <c r="DB235" s="496"/>
      <c r="DC235" s="496"/>
      <c r="DD235" s="496"/>
      <c r="DE235" s="496"/>
      <c r="DF235" s="496"/>
      <c r="DG235" s="496"/>
      <c r="DH235" s="496"/>
      <c r="DI235" s="496"/>
      <c r="DJ235" s="496"/>
      <c r="DK235" s="496"/>
      <c r="DL235" s="496"/>
      <c r="DM235" s="496"/>
      <c r="DN235" s="496"/>
      <c r="DO235" s="496"/>
      <c r="DP235" s="496"/>
      <c r="DQ235" s="496"/>
      <c r="DR235" s="496"/>
      <c r="DS235" s="496"/>
      <c r="DT235" s="496"/>
      <c r="DU235" s="496"/>
      <c r="DV235" s="496"/>
      <c r="DW235" s="496"/>
      <c r="DX235" s="496"/>
      <c r="DY235" s="496"/>
      <c r="DZ235" s="496"/>
      <c r="EA235" s="496"/>
      <c r="EB235" s="496"/>
      <c r="EC235" s="496"/>
      <c r="ED235" s="496"/>
      <c r="EE235" s="496"/>
      <c r="EF235" s="496"/>
      <c r="EG235" s="496"/>
      <c r="EH235" s="496"/>
      <c r="EI235" s="496"/>
      <c r="EJ235" s="496"/>
      <c r="EK235" s="496"/>
      <c r="EL235" s="496"/>
      <c r="EM235" s="496"/>
      <c r="EN235" s="496"/>
      <c r="EO235" s="496"/>
      <c r="EP235" s="496"/>
      <c r="EQ235" s="496"/>
      <c r="ER235" s="496"/>
      <c r="ES235" s="496"/>
      <c r="ET235" s="496"/>
      <c r="EU235" s="496"/>
      <c r="EV235" s="496"/>
      <c r="EW235" s="496"/>
      <c r="EX235" s="496"/>
      <c r="EY235" s="496"/>
      <c r="EZ235" s="496"/>
      <c r="FA235" s="496"/>
      <c r="FB235" s="496"/>
      <c r="FC235" s="496"/>
      <c r="FD235" s="496"/>
      <c r="FE235" s="496"/>
      <c r="FF235" s="496"/>
      <c r="FG235" s="496"/>
      <c r="FH235" s="496"/>
      <c r="FI235" s="496"/>
      <c r="FJ235" s="496"/>
      <c r="FK235" s="496"/>
      <c r="FL235" s="496"/>
      <c r="FM235" s="496"/>
      <c r="FN235" s="496"/>
      <c r="FO235" s="496"/>
      <c r="FP235" s="496"/>
      <c r="FQ235" s="496"/>
      <c r="FR235" s="496"/>
      <c r="FS235" s="496"/>
      <c r="FT235" s="496"/>
      <c r="FU235" s="496"/>
      <c r="FV235" s="496"/>
      <c r="FW235" s="496"/>
      <c r="FX235" s="496"/>
      <c r="FY235" s="496"/>
      <c r="FZ235" s="496"/>
      <c r="GA235" s="496"/>
      <c r="GB235" s="496"/>
      <c r="GC235" s="496"/>
      <c r="GD235" s="496"/>
      <c r="GE235" s="496"/>
      <c r="GF235" s="496"/>
      <c r="GG235" s="496"/>
      <c r="GH235" s="496"/>
      <c r="GI235" s="496"/>
      <c r="GJ235" s="496"/>
      <c r="GK235" s="496"/>
      <c r="GL235" s="496"/>
      <c r="GM235" s="496"/>
      <c r="GN235" s="496"/>
      <c r="GO235" s="496"/>
      <c r="GP235" s="496"/>
      <c r="GQ235" s="496"/>
      <c r="GR235" s="496"/>
      <c r="GS235" s="496"/>
      <c r="GT235" s="496"/>
      <c r="GU235" s="496"/>
      <c r="GV235" s="496"/>
      <c r="GW235" s="496"/>
      <c r="GX235" s="496"/>
      <c r="GY235" s="496"/>
      <c r="GZ235" s="496"/>
      <c r="HA235" s="496"/>
      <c r="HB235" s="496"/>
      <c r="HC235" s="496"/>
      <c r="HD235" s="496"/>
      <c r="HE235" s="496"/>
      <c r="HF235" s="496"/>
      <c r="HG235" s="496"/>
      <c r="HH235" s="496"/>
      <c r="HI235" s="496"/>
      <c r="HJ235" s="496"/>
      <c r="HK235" s="496"/>
      <c r="HL235" s="496"/>
      <c r="HM235" s="496"/>
      <c r="HN235" s="496"/>
      <c r="HO235" s="496"/>
      <c r="HP235" s="496"/>
      <c r="HQ235" s="496"/>
      <c r="HR235" s="496"/>
      <c r="HS235" s="496"/>
    </row>
    <row r="236" customHeight="1" spans="1:227">
      <c r="A236" s="466" t="s">
        <v>898</v>
      </c>
      <c r="B236" s="467">
        <v>45371</v>
      </c>
      <c r="C236" s="468" t="s">
        <v>6777</v>
      </c>
      <c r="D236" s="466" t="s">
        <v>6778</v>
      </c>
      <c r="E236" s="479" t="s">
        <v>6547</v>
      </c>
      <c r="F236" s="480"/>
      <c r="G236" s="480">
        <v>273</v>
      </c>
      <c r="H236" s="481" t="s">
        <v>1186</v>
      </c>
      <c r="I236" s="496" t="s">
        <v>1184</v>
      </c>
      <c r="J236" s="496" t="s">
        <v>6645</v>
      </c>
      <c r="K236" s="496" t="str">
        <f>VLOOKUP(G236,'Accepted Papers'!C$3:J$362,8,FALSE)</f>
        <v>Wenyue Hua, Yingqiang Ge, Shuyuan Xu, jianchao ji, Zelong Li, Yongfeng Zhang</v>
      </c>
      <c r="L236" s="496" t="s">
        <v>1184</v>
      </c>
      <c r="M236" s="496" t="s">
        <v>4297</v>
      </c>
      <c r="N236" s="496" t="s">
        <v>4299</v>
      </c>
      <c r="O236" s="496" t="s">
        <v>4301</v>
      </c>
      <c r="P236" s="496" t="s">
        <v>4303</v>
      </c>
      <c r="Q236" s="496" t="s">
        <v>4305</v>
      </c>
      <c r="R236" s="496"/>
      <c r="S236" s="496"/>
      <c r="T236" s="459"/>
      <c r="U236" s="459"/>
      <c r="V236" s="496"/>
      <c r="W236" s="500" t="s">
        <v>6799</v>
      </c>
      <c r="X236" s="496" t="s">
        <v>1184</v>
      </c>
      <c r="Y236" s="496" t="s">
        <v>4297</v>
      </c>
      <c r="Z236" s="496" t="s">
        <v>4299</v>
      </c>
      <c r="AA236" s="496" t="s">
        <v>4301</v>
      </c>
      <c r="AB236" s="496" t="s">
        <v>4303</v>
      </c>
      <c r="AC236" s="496" t="s">
        <v>4305</v>
      </c>
      <c r="AD236" s="496"/>
      <c r="AE236" s="496"/>
      <c r="AF236" s="496"/>
      <c r="AG236" s="496"/>
      <c r="AH236" s="496"/>
      <c r="AI236" s="496"/>
      <c r="AJ236" s="496"/>
      <c r="AK236" s="496"/>
      <c r="AL236" s="496"/>
      <c r="AM236" s="496"/>
      <c r="AN236" s="496"/>
      <c r="AO236" s="496"/>
      <c r="AP236" s="496"/>
      <c r="AQ236" s="496"/>
      <c r="AR236" s="496"/>
      <c r="AS236" s="496"/>
      <c r="AT236" s="496"/>
      <c r="AU236" s="496"/>
      <c r="AV236" s="496"/>
      <c r="AW236" s="496"/>
      <c r="AX236" s="496"/>
      <c r="AY236" s="496"/>
      <c r="AZ236" s="496"/>
      <c r="BA236" s="496"/>
      <c r="BB236" s="496"/>
      <c r="BC236" s="496"/>
      <c r="BD236" s="496"/>
      <c r="BE236" s="496"/>
      <c r="BF236" s="496"/>
      <c r="BG236" s="496"/>
      <c r="BH236" s="496"/>
      <c r="BI236" s="496"/>
      <c r="BJ236" s="496"/>
      <c r="BK236" s="496"/>
      <c r="BL236" s="496"/>
      <c r="BM236" s="496"/>
      <c r="BN236" s="496"/>
      <c r="BO236" s="496"/>
      <c r="BP236" s="496"/>
      <c r="BQ236" s="496"/>
      <c r="BR236" s="496"/>
      <c r="BS236" s="496"/>
      <c r="BT236" s="496"/>
      <c r="BU236" s="496"/>
      <c r="BV236" s="496"/>
      <c r="BW236" s="496"/>
      <c r="BX236" s="496"/>
      <c r="BY236" s="496"/>
      <c r="BZ236" s="496"/>
      <c r="CA236" s="496"/>
      <c r="CB236" s="496"/>
      <c r="CC236" s="496"/>
      <c r="CD236" s="496"/>
      <c r="CE236" s="496"/>
      <c r="CF236" s="496"/>
      <c r="CG236" s="496"/>
      <c r="CH236" s="496"/>
      <c r="CI236" s="496"/>
      <c r="CJ236" s="496"/>
      <c r="CK236" s="496"/>
      <c r="CL236" s="496"/>
      <c r="CM236" s="496"/>
      <c r="CN236" s="496"/>
      <c r="CO236" s="496"/>
      <c r="CP236" s="496"/>
      <c r="CQ236" s="496"/>
      <c r="CR236" s="496"/>
      <c r="CS236" s="496"/>
      <c r="CT236" s="496"/>
      <c r="CU236" s="496"/>
      <c r="CV236" s="496"/>
      <c r="CW236" s="496"/>
      <c r="CX236" s="496"/>
      <c r="CY236" s="496"/>
      <c r="CZ236" s="496"/>
      <c r="DA236" s="496"/>
      <c r="DB236" s="496"/>
      <c r="DC236" s="496"/>
      <c r="DD236" s="496"/>
      <c r="DE236" s="496"/>
      <c r="DF236" s="496"/>
      <c r="DG236" s="496"/>
      <c r="DH236" s="496"/>
      <c r="DI236" s="496"/>
      <c r="DJ236" s="496"/>
      <c r="DK236" s="496"/>
      <c r="DL236" s="496"/>
      <c r="DM236" s="496"/>
      <c r="DN236" s="496"/>
      <c r="DO236" s="496"/>
      <c r="DP236" s="496"/>
      <c r="DQ236" s="496"/>
      <c r="DR236" s="496"/>
      <c r="DS236" s="496"/>
      <c r="DT236" s="496"/>
      <c r="DU236" s="496"/>
      <c r="DV236" s="496"/>
      <c r="DW236" s="496"/>
      <c r="DX236" s="496"/>
      <c r="DY236" s="496"/>
      <c r="DZ236" s="496"/>
      <c r="EA236" s="496"/>
      <c r="EB236" s="496"/>
      <c r="EC236" s="496"/>
      <c r="ED236" s="496"/>
      <c r="EE236" s="496"/>
      <c r="EF236" s="496"/>
      <c r="EG236" s="496"/>
      <c r="EH236" s="496"/>
      <c r="EI236" s="496"/>
      <c r="EJ236" s="496"/>
      <c r="EK236" s="496"/>
      <c r="EL236" s="496"/>
      <c r="EM236" s="496"/>
      <c r="EN236" s="496"/>
      <c r="EO236" s="496"/>
      <c r="EP236" s="496"/>
      <c r="EQ236" s="496"/>
      <c r="ER236" s="496"/>
      <c r="ES236" s="496"/>
      <c r="ET236" s="496"/>
      <c r="EU236" s="496"/>
      <c r="EV236" s="496"/>
      <c r="EW236" s="496"/>
      <c r="EX236" s="496"/>
      <c r="EY236" s="496"/>
      <c r="EZ236" s="496"/>
      <c r="FA236" s="496"/>
      <c r="FB236" s="496"/>
      <c r="FC236" s="496"/>
      <c r="FD236" s="496"/>
      <c r="FE236" s="496"/>
      <c r="FF236" s="496"/>
      <c r="FG236" s="496"/>
      <c r="FH236" s="496"/>
      <c r="FI236" s="496"/>
      <c r="FJ236" s="496"/>
      <c r="FK236" s="496"/>
      <c r="FL236" s="496"/>
      <c r="FM236" s="496"/>
      <c r="FN236" s="496"/>
      <c r="FO236" s="496"/>
      <c r="FP236" s="496"/>
      <c r="FQ236" s="496"/>
      <c r="FR236" s="496"/>
      <c r="FS236" s="496"/>
      <c r="FT236" s="496"/>
      <c r="FU236" s="496"/>
      <c r="FV236" s="496"/>
      <c r="FW236" s="496"/>
      <c r="FX236" s="496"/>
      <c r="FY236" s="496"/>
      <c r="FZ236" s="496"/>
      <c r="GA236" s="496"/>
      <c r="GB236" s="496"/>
      <c r="GC236" s="496"/>
      <c r="GD236" s="496"/>
      <c r="GE236" s="496"/>
      <c r="GF236" s="496"/>
      <c r="GG236" s="496"/>
      <c r="GH236" s="496"/>
      <c r="GI236" s="496"/>
      <c r="GJ236" s="496"/>
      <c r="GK236" s="496"/>
      <c r="GL236" s="496"/>
      <c r="GM236" s="496"/>
      <c r="GN236" s="496"/>
      <c r="GO236" s="496"/>
      <c r="GP236" s="496"/>
      <c r="GQ236" s="496"/>
      <c r="GR236" s="496"/>
      <c r="GS236" s="496"/>
      <c r="GT236" s="496"/>
      <c r="GU236" s="496"/>
      <c r="GV236" s="496"/>
      <c r="GW236" s="496"/>
      <c r="GX236" s="496"/>
      <c r="GY236" s="496"/>
      <c r="GZ236" s="496"/>
      <c r="HA236" s="496"/>
      <c r="HB236" s="496"/>
      <c r="HC236" s="496"/>
      <c r="HD236" s="496"/>
      <c r="HE236" s="496"/>
      <c r="HF236" s="496"/>
      <c r="HG236" s="496"/>
      <c r="HH236" s="496"/>
      <c r="HI236" s="496"/>
      <c r="HJ236" s="496"/>
      <c r="HK236" s="496"/>
      <c r="HL236" s="496"/>
      <c r="HM236" s="496"/>
      <c r="HN236" s="496"/>
      <c r="HO236" s="496"/>
      <c r="HP236" s="496"/>
      <c r="HQ236" s="496"/>
      <c r="HR236" s="496"/>
      <c r="HS236" s="496"/>
    </row>
    <row r="237" customHeight="1" spans="1:227">
      <c r="A237" s="466" t="s">
        <v>898</v>
      </c>
      <c r="B237" s="467">
        <v>45371</v>
      </c>
      <c r="C237" s="468" t="s">
        <v>6777</v>
      </c>
      <c r="D237" s="466" t="s">
        <v>6778</v>
      </c>
      <c r="E237" s="479" t="s">
        <v>6547</v>
      </c>
      <c r="F237" s="480"/>
      <c r="G237" s="480">
        <v>289</v>
      </c>
      <c r="H237" s="481" t="s">
        <v>2188</v>
      </c>
      <c r="I237" s="496" t="s">
        <v>5725</v>
      </c>
      <c r="J237" s="496" t="s">
        <v>6645</v>
      </c>
      <c r="K237" s="496" t="str">
        <f>VLOOKUP(G237,'Accepted Papers'!C$3:J$362,8,FALSE)</f>
        <v>Zhe Zhang, Karol Lasocki, Yi Yu, Atsuhiro Takasu</v>
      </c>
      <c r="L237" s="496" t="s">
        <v>5725</v>
      </c>
      <c r="M237" s="496" t="s">
        <v>5727</v>
      </c>
      <c r="N237" s="496" t="s">
        <v>5729</v>
      </c>
      <c r="O237" s="496" t="s">
        <v>5731</v>
      </c>
      <c r="P237" s="496"/>
      <c r="Q237" s="496"/>
      <c r="R237" s="496"/>
      <c r="S237" s="496"/>
      <c r="T237" s="459"/>
      <c r="U237" s="459"/>
      <c r="V237" s="496"/>
      <c r="W237" s="500" t="s">
        <v>6800</v>
      </c>
      <c r="X237" s="496" t="s">
        <v>5725</v>
      </c>
      <c r="Y237" s="496" t="s">
        <v>5727</v>
      </c>
      <c r="Z237" s="496" t="s">
        <v>5729</v>
      </c>
      <c r="AA237" s="496" t="s">
        <v>5731</v>
      </c>
      <c r="AB237" s="496"/>
      <c r="AC237" s="496"/>
      <c r="AD237" s="496"/>
      <c r="AE237" s="496"/>
      <c r="AF237" s="496"/>
      <c r="AG237" s="496"/>
      <c r="AH237" s="496"/>
      <c r="AI237" s="496"/>
      <c r="AJ237" s="496"/>
      <c r="AK237" s="496"/>
      <c r="AL237" s="496"/>
      <c r="AM237" s="496"/>
      <c r="AN237" s="496"/>
      <c r="AO237" s="496"/>
      <c r="AP237" s="496"/>
      <c r="AQ237" s="496"/>
      <c r="AR237" s="496"/>
      <c r="AS237" s="496"/>
      <c r="AT237" s="496"/>
      <c r="AU237" s="496"/>
      <c r="AV237" s="496"/>
      <c r="AW237" s="496"/>
      <c r="AX237" s="496"/>
      <c r="AY237" s="496"/>
      <c r="AZ237" s="496"/>
      <c r="BA237" s="496"/>
      <c r="BB237" s="496"/>
      <c r="BC237" s="496"/>
      <c r="BD237" s="496"/>
      <c r="BE237" s="496"/>
      <c r="BF237" s="496"/>
      <c r="BG237" s="496"/>
      <c r="BH237" s="496"/>
      <c r="BI237" s="496"/>
      <c r="BJ237" s="496"/>
      <c r="BK237" s="496"/>
      <c r="BL237" s="496"/>
      <c r="BM237" s="496"/>
      <c r="BN237" s="496"/>
      <c r="BO237" s="496"/>
      <c r="BP237" s="496"/>
      <c r="BQ237" s="496"/>
      <c r="BR237" s="496"/>
      <c r="BS237" s="496"/>
      <c r="BT237" s="496"/>
      <c r="BU237" s="496"/>
      <c r="BV237" s="496"/>
      <c r="BW237" s="496"/>
      <c r="BX237" s="496"/>
      <c r="BY237" s="496"/>
      <c r="BZ237" s="496"/>
      <c r="CA237" s="496"/>
      <c r="CB237" s="496"/>
      <c r="CC237" s="496"/>
      <c r="CD237" s="496"/>
      <c r="CE237" s="496"/>
      <c r="CF237" s="496"/>
      <c r="CG237" s="496"/>
      <c r="CH237" s="496"/>
      <c r="CI237" s="496"/>
      <c r="CJ237" s="496"/>
      <c r="CK237" s="496"/>
      <c r="CL237" s="496"/>
      <c r="CM237" s="496"/>
      <c r="CN237" s="496"/>
      <c r="CO237" s="496"/>
      <c r="CP237" s="496"/>
      <c r="CQ237" s="496"/>
      <c r="CR237" s="496"/>
      <c r="CS237" s="496"/>
      <c r="CT237" s="496"/>
      <c r="CU237" s="496"/>
      <c r="CV237" s="496"/>
      <c r="CW237" s="496"/>
      <c r="CX237" s="496"/>
      <c r="CY237" s="496"/>
      <c r="CZ237" s="496"/>
      <c r="DA237" s="496"/>
      <c r="DB237" s="496"/>
      <c r="DC237" s="496"/>
      <c r="DD237" s="496"/>
      <c r="DE237" s="496"/>
      <c r="DF237" s="496"/>
      <c r="DG237" s="496"/>
      <c r="DH237" s="496"/>
      <c r="DI237" s="496"/>
      <c r="DJ237" s="496"/>
      <c r="DK237" s="496"/>
      <c r="DL237" s="496"/>
      <c r="DM237" s="496"/>
      <c r="DN237" s="496"/>
      <c r="DO237" s="496"/>
      <c r="DP237" s="496"/>
      <c r="DQ237" s="496"/>
      <c r="DR237" s="496"/>
      <c r="DS237" s="496"/>
      <c r="DT237" s="496"/>
      <c r="DU237" s="496"/>
      <c r="DV237" s="496"/>
      <c r="DW237" s="496"/>
      <c r="DX237" s="496"/>
      <c r="DY237" s="496"/>
      <c r="DZ237" s="496"/>
      <c r="EA237" s="496"/>
      <c r="EB237" s="496"/>
      <c r="EC237" s="496"/>
      <c r="ED237" s="496"/>
      <c r="EE237" s="496"/>
      <c r="EF237" s="496"/>
      <c r="EG237" s="496"/>
      <c r="EH237" s="496"/>
      <c r="EI237" s="496"/>
      <c r="EJ237" s="496"/>
      <c r="EK237" s="496"/>
      <c r="EL237" s="496"/>
      <c r="EM237" s="496"/>
      <c r="EN237" s="496"/>
      <c r="EO237" s="496"/>
      <c r="EP237" s="496"/>
      <c r="EQ237" s="496"/>
      <c r="ER237" s="496"/>
      <c r="ES237" s="496"/>
      <c r="ET237" s="496"/>
      <c r="EU237" s="496"/>
      <c r="EV237" s="496"/>
      <c r="EW237" s="496"/>
      <c r="EX237" s="496"/>
      <c r="EY237" s="496"/>
      <c r="EZ237" s="496"/>
      <c r="FA237" s="496"/>
      <c r="FB237" s="496"/>
      <c r="FC237" s="496"/>
      <c r="FD237" s="496"/>
      <c r="FE237" s="496"/>
      <c r="FF237" s="496"/>
      <c r="FG237" s="496"/>
      <c r="FH237" s="496"/>
      <c r="FI237" s="496"/>
      <c r="FJ237" s="496"/>
      <c r="FK237" s="496"/>
      <c r="FL237" s="496"/>
      <c r="FM237" s="496"/>
      <c r="FN237" s="496"/>
      <c r="FO237" s="496"/>
      <c r="FP237" s="496"/>
      <c r="FQ237" s="496"/>
      <c r="FR237" s="496"/>
      <c r="FS237" s="496"/>
      <c r="FT237" s="496"/>
      <c r="FU237" s="496"/>
      <c r="FV237" s="496"/>
      <c r="FW237" s="496"/>
      <c r="FX237" s="496"/>
      <c r="FY237" s="496"/>
      <c r="FZ237" s="496"/>
      <c r="GA237" s="496"/>
      <c r="GB237" s="496"/>
      <c r="GC237" s="496"/>
      <c r="GD237" s="496"/>
      <c r="GE237" s="496"/>
      <c r="GF237" s="496"/>
      <c r="GG237" s="496"/>
      <c r="GH237" s="496"/>
      <c r="GI237" s="496"/>
      <c r="GJ237" s="496"/>
      <c r="GK237" s="496"/>
      <c r="GL237" s="496"/>
      <c r="GM237" s="496"/>
      <c r="GN237" s="496"/>
      <c r="GO237" s="496"/>
      <c r="GP237" s="496"/>
      <c r="GQ237" s="496"/>
      <c r="GR237" s="496"/>
      <c r="GS237" s="496"/>
      <c r="GT237" s="496"/>
      <c r="GU237" s="496"/>
      <c r="GV237" s="496"/>
      <c r="GW237" s="496"/>
      <c r="GX237" s="496"/>
      <c r="GY237" s="496"/>
      <c r="GZ237" s="496"/>
      <c r="HA237" s="496"/>
      <c r="HB237" s="496"/>
      <c r="HC237" s="496"/>
      <c r="HD237" s="496"/>
      <c r="HE237" s="496"/>
      <c r="HF237" s="496"/>
      <c r="HG237" s="496"/>
      <c r="HH237" s="496"/>
      <c r="HI237" s="496"/>
      <c r="HJ237" s="496"/>
      <c r="HK237" s="496"/>
      <c r="HL237" s="496"/>
      <c r="HM237" s="496"/>
      <c r="HN237" s="496"/>
      <c r="HO237" s="496"/>
      <c r="HP237" s="496"/>
      <c r="HQ237" s="496"/>
      <c r="HR237" s="496"/>
      <c r="HS237" s="496"/>
    </row>
    <row r="238" customHeight="1" spans="1:227">
      <c r="A238" s="466" t="s">
        <v>898</v>
      </c>
      <c r="B238" s="467">
        <v>45371</v>
      </c>
      <c r="C238" s="468" t="s">
        <v>6777</v>
      </c>
      <c r="D238" s="466" t="s">
        <v>6778</v>
      </c>
      <c r="E238" s="479" t="s">
        <v>6547</v>
      </c>
      <c r="F238" s="480"/>
      <c r="G238" s="480">
        <v>402</v>
      </c>
      <c r="H238" s="481" t="s">
        <v>2499</v>
      </c>
      <c r="I238" s="496" t="s">
        <v>2497</v>
      </c>
      <c r="J238" s="496" t="s">
        <v>6645</v>
      </c>
      <c r="K238" s="496" t="str">
        <f>VLOOKUP(G238,'Accepted Papers'!C$3:J$362,8,FALSE)</f>
        <v>Chanwoo Bae, Guanhong Tao, ZHUO ZHANG, Xiangyu Zhang</v>
      </c>
      <c r="L238" s="496" t="s">
        <v>2497</v>
      </c>
      <c r="M238" s="496" t="s">
        <v>4793</v>
      </c>
      <c r="N238" s="496" t="s">
        <v>4795</v>
      </c>
      <c r="O238" s="496" t="s">
        <v>4797</v>
      </c>
      <c r="P238" s="496"/>
      <c r="Q238" s="496"/>
      <c r="R238" s="496"/>
      <c r="S238" s="496"/>
      <c r="T238" s="459"/>
      <c r="U238" s="459"/>
      <c r="V238" s="496"/>
      <c r="W238" s="500" t="s">
        <v>6801</v>
      </c>
      <c r="X238" s="496" t="s">
        <v>2497</v>
      </c>
      <c r="Y238" s="496" t="s">
        <v>4793</v>
      </c>
      <c r="Z238" s="496" t="s">
        <v>4795</v>
      </c>
      <c r="AA238" s="496" t="s">
        <v>4797</v>
      </c>
      <c r="AB238" s="496"/>
      <c r="AC238" s="496"/>
      <c r="AD238" s="496"/>
      <c r="AE238" s="496"/>
      <c r="AF238" s="496"/>
      <c r="AG238" s="496"/>
      <c r="AH238" s="496"/>
      <c r="AI238" s="496"/>
      <c r="AJ238" s="496"/>
      <c r="AK238" s="496"/>
      <c r="AL238" s="496"/>
      <c r="AM238" s="496"/>
      <c r="AN238" s="496"/>
      <c r="AO238" s="496"/>
      <c r="AP238" s="496"/>
      <c r="AQ238" s="496"/>
      <c r="AR238" s="496"/>
      <c r="AS238" s="496"/>
      <c r="AT238" s="496"/>
      <c r="AU238" s="496"/>
      <c r="AV238" s="496"/>
      <c r="AW238" s="496"/>
      <c r="AX238" s="496"/>
      <c r="AY238" s="496"/>
      <c r="AZ238" s="496"/>
      <c r="BA238" s="496"/>
      <c r="BB238" s="496"/>
      <c r="BC238" s="496"/>
      <c r="BD238" s="496"/>
      <c r="BE238" s="496"/>
      <c r="BF238" s="496"/>
      <c r="BG238" s="496"/>
      <c r="BH238" s="496"/>
      <c r="BI238" s="496"/>
      <c r="BJ238" s="496"/>
      <c r="BK238" s="496"/>
      <c r="BL238" s="496"/>
      <c r="BM238" s="496"/>
      <c r="BN238" s="496"/>
      <c r="BO238" s="496"/>
      <c r="BP238" s="496"/>
      <c r="BQ238" s="496"/>
      <c r="BR238" s="496"/>
      <c r="BS238" s="496"/>
      <c r="BT238" s="496"/>
      <c r="BU238" s="496"/>
      <c r="BV238" s="496"/>
      <c r="BW238" s="496"/>
      <c r="BX238" s="496"/>
      <c r="BY238" s="496"/>
      <c r="BZ238" s="496"/>
      <c r="CA238" s="496"/>
      <c r="CB238" s="496"/>
      <c r="CC238" s="496"/>
      <c r="CD238" s="496"/>
      <c r="CE238" s="496"/>
      <c r="CF238" s="496"/>
      <c r="CG238" s="496"/>
      <c r="CH238" s="496"/>
      <c r="CI238" s="496"/>
      <c r="CJ238" s="496"/>
      <c r="CK238" s="496"/>
      <c r="CL238" s="496"/>
      <c r="CM238" s="496"/>
      <c r="CN238" s="496"/>
      <c r="CO238" s="496"/>
      <c r="CP238" s="496"/>
      <c r="CQ238" s="496"/>
      <c r="CR238" s="496"/>
      <c r="CS238" s="496"/>
      <c r="CT238" s="496"/>
      <c r="CU238" s="496"/>
      <c r="CV238" s="496"/>
      <c r="CW238" s="496"/>
      <c r="CX238" s="496"/>
      <c r="CY238" s="496"/>
      <c r="CZ238" s="496"/>
      <c r="DA238" s="496"/>
      <c r="DB238" s="496"/>
      <c r="DC238" s="496"/>
      <c r="DD238" s="496"/>
      <c r="DE238" s="496"/>
      <c r="DF238" s="496"/>
      <c r="DG238" s="496"/>
      <c r="DH238" s="496"/>
      <c r="DI238" s="496"/>
      <c r="DJ238" s="496"/>
      <c r="DK238" s="496"/>
      <c r="DL238" s="496"/>
      <c r="DM238" s="496"/>
      <c r="DN238" s="496"/>
      <c r="DO238" s="496"/>
      <c r="DP238" s="496"/>
      <c r="DQ238" s="496"/>
      <c r="DR238" s="496"/>
      <c r="DS238" s="496"/>
      <c r="DT238" s="496"/>
      <c r="DU238" s="496"/>
      <c r="DV238" s="496"/>
      <c r="DW238" s="496"/>
      <c r="DX238" s="496"/>
      <c r="DY238" s="496"/>
      <c r="DZ238" s="496"/>
      <c r="EA238" s="496"/>
      <c r="EB238" s="496"/>
      <c r="EC238" s="496"/>
      <c r="ED238" s="496"/>
      <c r="EE238" s="496"/>
      <c r="EF238" s="496"/>
      <c r="EG238" s="496"/>
      <c r="EH238" s="496"/>
      <c r="EI238" s="496"/>
      <c r="EJ238" s="496"/>
      <c r="EK238" s="496"/>
      <c r="EL238" s="496"/>
      <c r="EM238" s="496"/>
      <c r="EN238" s="496"/>
      <c r="EO238" s="496"/>
      <c r="EP238" s="496"/>
      <c r="EQ238" s="496"/>
      <c r="ER238" s="496"/>
      <c r="ES238" s="496"/>
      <c r="ET238" s="496"/>
      <c r="EU238" s="496"/>
      <c r="EV238" s="496"/>
      <c r="EW238" s="496"/>
      <c r="EX238" s="496"/>
      <c r="EY238" s="496"/>
      <c r="EZ238" s="496"/>
      <c r="FA238" s="496"/>
      <c r="FB238" s="496"/>
      <c r="FC238" s="496"/>
      <c r="FD238" s="496"/>
      <c r="FE238" s="496"/>
      <c r="FF238" s="496"/>
      <c r="FG238" s="496"/>
      <c r="FH238" s="496"/>
      <c r="FI238" s="496"/>
      <c r="FJ238" s="496"/>
      <c r="FK238" s="496"/>
      <c r="FL238" s="496"/>
      <c r="FM238" s="496"/>
      <c r="FN238" s="496"/>
      <c r="FO238" s="496"/>
      <c r="FP238" s="496"/>
      <c r="FQ238" s="496"/>
      <c r="FR238" s="496"/>
      <c r="FS238" s="496"/>
      <c r="FT238" s="496"/>
      <c r="FU238" s="496"/>
      <c r="FV238" s="496"/>
      <c r="FW238" s="496"/>
      <c r="FX238" s="496"/>
      <c r="FY238" s="496"/>
      <c r="FZ238" s="496"/>
      <c r="GA238" s="496"/>
      <c r="GB238" s="496"/>
      <c r="GC238" s="496"/>
      <c r="GD238" s="496"/>
      <c r="GE238" s="496"/>
      <c r="GF238" s="496"/>
      <c r="GG238" s="496"/>
      <c r="GH238" s="496"/>
      <c r="GI238" s="496"/>
      <c r="GJ238" s="496"/>
      <c r="GK238" s="496"/>
      <c r="GL238" s="496"/>
      <c r="GM238" s="496"/>
      <c r="GN238" s="496"/>
      <c r="GO238" s="496"/>
      <c r="GP238" s="496"/>
      <c r="GQ238" s="496"/>
      <c r="GR238" s="496"/>
      <c r="GS238" s="496"/>
      <c r="GT238" s="496"/>
      <c r="GU238" s="496"/>
      <c r="GV238" s="496"/>
      <c r="GW238" s="496"/>
      <c r="GX238" s="496"/>
      <c r="GY238" s="496"/>
      <c r="GZ238" s="496"/>
      <c r="HA238" s="496"/>
      <c r="HB238" s="496"/>
      <c r="HC238" s="496"/>
      <c r="HD238" s="496"/>
      <c r="HE238" s="496"/>
      <c r="HF238" s="496"/>
      <c r="HG238" s="496"/>
      <c r="HH238" s="496"/>
      <c r="HI238" s="496"/>
      <c r="HJ238" s="496"/>
      <c r="HK238" s="496"/>
      <c r="HL238" s="496"/>
      <c r="HM238" s="496"/>
      <c r="HN238" s="496"/>
      <c r="HO238" s="496"/>
      <c r="HP238" s="496"/>
      <c r="HQ238" s="496"/>
      <c r="HR238" s="496"/>
      <c r="HS238" s="496"/>
    </row>
    <row r="239" customHeight="1" spans="1:227">
      <c r="A239" s="442" t="s">
        <v>898</v>
      </c>
      <c r="B239" s="467">
        <v>45371</v>
      </c>
      <c r="C239" s="468" t="s">
        <v>6777</v>
      </c>
      <c r="D239" s="466" t="s">
        <v>6778</v>
      </c>
      <c r="E239" s="479" t="s">
        <v>6579</v>
      </c>
      <c r="F239" s="541"/>
      <c r="G239" s="542">
        <v>426</v>
      </c>
      <c r="H239" s="543" t="s">
        <v>6802</v>
      </c>
      <c r="I239" s="498" t="s">
        <v>1249</v>
      </c>
      <c r="J239" s="498" t="s">
        <v>6637</v>
      </c>
      <c r="K239" s="498" t="str">
        <f>VLOOKUP(G239,'Accepted Papers'!C$3:J$362,8,FALSE)</f>
        <v>Yongho Song, Dahyun Lee, Myungha Jang, seung-won hwang, Kyungjae Lee, Dongha Lee, Jinyoung Yeo</v>
      </c>
      <c r="L239" s="498" t="s">
        <v>1249</v>
      </c>
      <c r="M239" s="498" t="s">
        <v>6022</v>
      </c>
      <c r="N239" s="498" t="s">
        <v>6024</v>
      </c>
      <c r="O239" s="498" t="s">
        <v>4196</v>
      </c>
      <c r="P239" s="498" t="s">
        <v>6026</v>
      </c>
      <c r="Q239" s="498" t="s">
        <v>3560</v>
      </c>
      <c r="R239" s="498" t="s">
        <v>3562</v>
      </c>
      <c r="S239" s="498"/>
      <c r="T239" s="515" t="s">
        <v>6672</v>
      </c>
      <c r="U239" s="515" t="s">
        <v>6646</v>
      </c>
      <c r="V239" s="465" t="s">
        <v>6648</v>
      </c>
      <c r="W239" s="514" t="s">
        <v>6803</v>
      </c>
      <c r="X239" s="515" t="s">
        <v>1249</v>
      </c>
      <c r="Y239" s="515" t="s">
        <v>6022</v>
      </c>
      <c r="Z239" s="515" t="s">
        <v>6024</v>
      </c>
      <c r="AA239" s="515" t="s">
        <v>4196</v>
      </c>
      <c r="AB239" s="515" t="s">
        <v>6026</v>
      </c>
      <c r="AC239" s="515" t="s">
        <v>3560</v>
      </c>
      <c r="AD239" s="515" t="s">
        <v>3562</v>
      </c>
      <c r="AE239" s="515"/>
      <c r="AF239" s="515"/>
      <c r="AG239" s="515"/>
      <c r="AH239" s="515"/>
      <c r="AI239" s="515"/>
      <c r="AJ239" s="515"/>
      <c r="AK239" s="515"/>
      <c r="AL239" s="515"/>
      <c r="AM239" s="515"/>
      <c r="AN239" s="515"/>
      <c r="AO239" s="515"/>
      <c r="AP239" s="515"/>
      <c r="AQ239" s="515"/>
      <c r="AR239" s="515"/>
      <c r="AS239" s="515"/>
      <c r="AT239" s="515"/>
      <c r="AU239" s="515"/>
      <c r="AV239" s="515"/>
      <c r="AW239" s="515"/>
      <c r="AX239" s="515"/>
      <c r="AY239" s="515"/>
      <c r="AZ239" s="515"/>
      <c r="BA239" s="515"/>
      <c r="BB239" s="515"/>
      <c r="BC239" s="515"/>
      <c r="BD239" s="515"/>
      <c r="BE239" s="515"/>
      <c r="BF239" s="515"/>
      <c r="BG239" s="515"/>
      <c r="BH239" s="515"/>
      <c r="BI239" s="515"/>
      <c r="BJ239" s="515"/>
      <c r="BK239" s="515"/>
      <c r="BL239" s="515"/>
      <c r="BM239" s="515"/>
      <c r="BN239" s="515"/>
      <c r="BO239" s="515"/>
      <c r="BP239" s="515"/>
      <c r="BQ239" s="515"/>
      <c r="BR239" s="515"/>
      <c r="BS239" s="515"/>
      <c r="BT239" s="515"/>
      <c r="BU239" s="515"/>
      <c r="BV239" s="515"/>
      <c r="BW239" s="515"/>
      <c r="BX239" s="515"/>
      <c r="BY239" s="515"/>
      <c r="BZ239" s="515"/>
      <c r="CA239" s="515"/>
      <c r="CB239" s="515"/>
      <c r="CC239" s="515"/>
      <c r="CD239" s="515"/>
      <c r="CE239" s="515"/>
      <c r="CF239" s="515"/>
      <c r="CG239" s="515"/>
      <c r="CH239" s="515"/>
      <c r="CI239" s="515"/>
      <c r="CJ239" s="515"/>
      <c r="CK239" s="515"/>
      <c r="CL239" s="515"/>
      <c r="CM239" s="515"/>
      <c r="CN239" s="515"/>
      <c r="CO239" s="515"/>
      <c r="CP239" s="515"/>
      <c r="CQ239" s="515"/>
      <c r="CR239" s="515"/>
      <c r="CS239" s="515"/>
      <c r="CT239" s="515"/>
      <c r="CU239" s="515"/>
      <c r="CV239" s="515"/>
      <c r="CW239" s="515"/>
      <c r="CX239" s="515"/>
      <c r="CY239" s="515"/>
      <c r="CZ239" s="515"/>
      <c r="DA239" s="515"/>
      <c r="DB239" s="515"/>
      <c r="DC239" s="515"/>
      <c r="DD239" s="515"/>
      <c r="DE239" s="515"/>
      <c r="DF239" s="515"/>
      <c r="DG239" s="515"/>
      <c r="DH239" s="515"/>
      <c r="DI239" s="515"/>
      <c r="DJ239" s="515"/>
      <c r="DK239" s="515"/>
      <c r="DL239" s="515"/>
      <c r="DM239" s="515"/>
      <c r="DN239" s="515"/>
      <c r="DO239" s="515"/>
      <c r="DP239" s="515"/>
      <c r="DQ239" s="515"/>
      <c r="DR239" s="515"/>
      <c r="DS239" s="515"/>
      <c r="DT239" s="515"/>
      <c r="DU239" s="515"/>
      <c r="DV239" s="515"/>
      <c r="DW239" s="515"/>
      <c r="DX239" s="515"/>
      <c r="DY239" s="515"/>
      <c r="DZ239" s="515"/>
      <c r="EA239" s="515"/>
      <c r="EB239" s="515"/>
      <c r="EC239" s="515"/>
      <c r="ED239" s="515"/>
      <c r="EE239" s="515"/>
      <c r="EF239" s="515"/>
      <c r="EG239" s="515"/>
      <c r="EH239" s="515"/>
      <c r="EI239" s="515"/>
      <c r="EJ239" s="515"/>
      <c r="EK239" s="515"/>
      <c r="EL239" s="515"/>
      <c r="EM239" s="515"/>
      <c r="EN239" s="515"/>
      <c r="EO239" s="515"/>
      <c r="EP239" s="515"/>
      <c r="EQ239" s="515"/>
      <c r="ER239" s="515"/>
      <c r="ES239" s="515"/>
      <c r="ET239" s="515"/>
      <c r="EU239" s="515"/>
      <c r="EV239" s="515"/>
      <c r="EW239" s="515"/>
      <c r="EX239" s="515"/>
      <c r="EY239" s="515"/>
      <c r="EZ239" s="515"/>
      <c r="FA239" s="515"/>
      <c r="FB239" s="515"/>
      <c r="FC239" s="515"/>
      <c r="FD239" s="515"/>
      <c r="FE239" s="515"/>
      <c r="FF239" s="515"/>
      <c r="FG239" s="515"/>
      <c r="FH239" s="515"/>
      <c r="FI239" s="515"/>
      <c r="FJ239" s="515"/>
      <c r="FK239" s="515"/>
      <c r="FL239" s="515"/>
      <c r="FM239" s="515"/>
      <c r="FN239" s="515"/>
      <c r="FO239" s="515"/>
      <c r="FP239" s="515"/>
      <c r="FQ239" s="515"/>
      <c r="FR239" s="515"/>
      <c r="FS239" s="515"/>
      <c r="FT239" s="515"/>
      <c r="FU239" s="515"/>
      <c r="FV239" s="515"/>
      <c r="FW239" s="515"/>
      <c r="FX239" s="515"/>
      <c r="FY239" s="515"/>
      <c r="FZ239" s="515"/>
      <c r="GA239" s="515"/>
      <c r="GB239" s="515"/>
      <c r="GC239" s="515"/>
      <c r="GD239" s="515"/>
      <c r="GE239" s="515"/>
      <c r="GF239" s="515"/>
      <c r="GG239" s="515"/>
      <c r="GH239" s="515"/>
      <c r="GI239" s="515"/>
      <c r="GJ239" s="515"/>
      <c r="GK239" s="515"/>
      <c r="GL239" s="515"/>
      <c r="GM239" s="515"/>
      <c r="GN239" s="515"/>
      <c r="GO239" s="515"/>
      <c r="GP239" s="515"/>
      <c r="GQ239" s="515"/>
      <c r="GR239" s="515"/>
      <c r="GS239" s="515"/>
      <c r="GT239" s="515"/>
      <c r="GU239" s="515"/>
      <c r="GV239" s="515"/>
      <c r="GW239" s="515"/>
      <c r="GX239" s="515"/>
      <c r="GY239" s="515"/>
      <c r="GZ239" s="515"/>
      <c r="HA239" s="515"/>
      <c r="HB239" s="515"/>
      <c r="HC239" s="515"/>
      <c r="HD239" s="515"/>
      <c r="HE239" s="515"/>
      <c r="HF239" s="515"/>
      <c r="HG239" s="515"/>
      <c r="HH239" s="515"/>
      <c r="HI239" s="515"/>
      <c r="HJ239" s="515"/>
      <c r="HK239" s="515"/>
      <c r="HL239" s="515"/>
      <c r="HM239" s="515"/>
      <c r="HN239" s="515"/>
      <c r="HO239" s="515"/>
      <c r="HP239" s="515"/>
      <c r="HQ239" s="515"/>
      <c r="HR239" s="515"/>
      <c r="HS239" s="515"/>
    </row>
    <row r="240" customHeight="1" spans="1:227">
      <c r="A240" s="530" t="s">
        <v>898</v>
      </c>
      <c r="B240" s="531">
        <v>45371</v>
      </c>
      <c r="C240" s="532" t="s">
        <v>6777</v>
      </c>
      <c r="D240" s="533" t="s">
        <v>6778</v>
      </c>
      <c r="E240" s="544" t="s">
        <v>6579</v>
      </c>
      <c r="F240" s="545"/>
      <c r="G240" s="546">
        <v>426</v>
      </c>
      <c r="H240" s="547" t="s">
        <v>1251</v>
      </c>
      <c r="I240" s="554" t="s">
        <v>1249</v>
      </c>
      <c r="J240" s="554" t="s">
        <v>6645</v>
      </c>
      <c r="K240" s="554" t="s">
        <v>1253</v>
      </c>
      <c r="L240" s="554" t="s">
        <v>1249</v>
      </c>
      <c r="M240" s="554" t="s">
        <v>6022</v>
      </c>
      <c r="N240" s="554" t="s">
        <v>6024</v>
      </c>
      <c r="O240" s="554" t="s">
        <v>4196</v>
      </c>
      <c r="P240" s="554" t="s">
        <v>6026</v>
      </c>
      <c r="Q240" s="554" t="s">
        <v>3560</v>
      </c>
      <c r="R240" s="554" t="s">
        <v>3562</v>
      </c>
      <c r="S240" s="554"/>
      <c r="T240" s="557" t="s">
        <v>6661</v>
      </c>
      <c r="U240" s="557" t="s">
        <v>6646</v>
      </c>
      <c r="V240" s="558" t="s">
        <v>6648</v>
      </c>
      <c r="W240" s="557"/>
      <c r="X240" s="557" t="s">
        <v>1249</v>
      </c>
      <c r="Y240" s="557" t="s">
        <v>6022</v>
      </c>
      <c r="Z240" s="557" t="s">
        <v>6024</v>
      </c>
      <c r="AA240" s="557" t="s">
        <v>4196</v>
      </c>
      <c r="AB240" s="557" t="s">
        <v>6026</v>
      </c>
      <c r="AC240" s="557" t="s">
        <v>3560</v>
      </c>
      <c r="AD240" s="557" t="s">
        <v>3562</v>
      </c>
      <c r="AE240" s="557"/>
      <c r="AF240" s="557"/>
      <c r="AG240" s="557"/>
      <c r="AH240" s="557"/>
      <c r="AI240" s="557"/>
      <c r="AJ240" s="557"/>
      <c r="AK240" s="557"/>
      <c r="AL240" s="557"/>
      <c r="AM240" s="557"/>
      <c r="AN240" s="557"/>
      <c r="AO240" s="557"/>
      <c r="AP240" s="557"/>
      <c r="AQ240" s="557"/>
      <c r="AR240" s="557"/>
      <c r="AS240" s="557"/>
      <c r="AT240" s="557"/>
      <c r="AU240" s="557"/>
      <c r="AV240" s="557"/>
      <c r="AW240" s="557"/>
      <c r="AX240" s="557"/>
      <c r="AY240" s="557"/>
      <c r="AZ240" s="557"/>
      <c r="BA240" s="557"/>
      <c r="BB240" s="557"/>
      <c r="BC240" s="557"/>
      <c r="BD240" s="557"/>
      <c r="BE240" s="557"/>
      <c r="BF240" s="557"/>
      <c r="BG240" s="557"/>
      <c r="BH240" s="557"/>
      <c r="BI240" s="557"/>
      <c r="BJ240" s="557"/>
      <c r="BK240" s="557"/>
      <c r="BL240" s="557"/>
      <c r="BM240" s="557"/>
      <c r="BN240" s="557"/>
      <c r="BO240" s="557"/>
      <c r="BP240" s="557"/>
      <c r="BQ240" s="557"/>
      <c r="BR240" s="557"/>
      <c r="BS240" s="557"/>
      <c r="BT240" s="557"/>
      <c r="BU240" s="557"/>
      <c r="BV240" s="557"/>
      <c r="BW240" s="557"/>
      <c r="BX240" s="557"/>
      <c r="BY240" s="557"/>
      <c r="BZ240" s="557"/>
      <c r="CA240" s="557"/>
      <c r="CB240" s="557"/>
      <c r="CC240" s="557"/>
      <c r="CD240" s="557"/>
      <c r="CE240" s="557"/>
      <c r="CF240" s="557"/>
      <c r="CG240" s="557"/>
      <c r="CH240" s="557"/>
      <c r="CI240" s="557"/>
      <c r="CJ240" s="557"/>
      <c r="CK240" s="557"/>
      <c r="CL240" s="557"/>
      <c r="CM240" s="557"/>
      <c r="CN240" s="557"/>
      <c r="CO240" s="557"/>
      <c r="CP240" s="557"/>
      <c r="CQ240" s="557"/>
      <c r="CR240" s="557"/>
      <c r="CS240" s="557"/>
      <c r="CT240" s="557"/>
      <c r="CU240" s="557"/>
      <c r="CV240" s="557"/>
      <c r="CW240" s="557"/>
      <c r="CX240" s="557"/>
      <c r="CY240" s="557"/>
      <c r="CZ240" s="557"/>
      <c r="DA240" s="557"/>
      <c r="DB240" s="557"/>
      <c r="DC240" s="557"/>
      <c r="DD240" s="557"/>
      <c r="DE240" s="557"/>
      <c r="DF240" s="557"/>
      <c r="DG240" s="557"/>
      <c r="DH240" s="557"/>
      <c r="DI240" s="557"/>
      <c r="DJ240" s="557"/>
      <c r="DK240" s="557"/>
      <c r="DL240" s="557"/>
      <c r="DM240" s="557"/>
      <c r="DN240" s="557"/>
      <c r="DO240" s="557"/>
      <c r="DP240" s="557"/>
      <c r="DQ240" s="557"/>
      <c r="DR240" s="557"/>
      <c r="DS240" s="557"/>
      <c r="DT240" s="557"/>
      <c r="DU240" s="557"/>
      <c r="DV240" s="557"/>
      <c r="DW240" s="557"/>
      <c r="DX240" s="557"/>
      <c r="DY240" s="557"/>
      <c r="DZ240" s="557"/>
      <c r="EA240" s="557"/>
      <c r="EB240" s="557"/>
      <c r="EC240" s="557"/>
      <c r="ED240" s="557"/>
      <c r="EE240" s="557"/>
      <c r="EF240" s="557"/>
      <c r="EG240" s="557"/>
      <c r="EH240" s="557"/>
      <c r="EI240" s="557"/>
      <c r="EJ240" s="557"/>
      <c r="EK240" s="557"/>
      <c r="EL240" s="557"/>
      <c r="EM240" s="557"/>
      <c r="EN240" s="557"/>
      <c r="EO240" s="557"/>
      <c r="EP240" s="557"/>
      <c r="EQ240" s="557"/>
      <c r="ER240" s="557"/>
      <c r="ES240" s="557"/>
      <c r="ET240" s="557"/>
      <c r="EU240" s="557"/>
      <c r="EV240" s="557"/>
      <c r="EW240" s="557"/>
      <c r="EX240" s="557"/>
      <c r="EY240" s="557"/>
      <c r="EZ240" s="557"/>
      <c r="FA240" s="557"/>
      <c r="FB240" s="557"/>
      <c r="FC240" s="557"/>
      <c r="FD240" s="557"/>
      <c r="FE240" s="557"/>
      <c r="FF240" s="557"/>
      <c r="FG240" s="557"/>
      <c r="FH240" s="557"/>
      <c r="FI240" s="557"/>
      <c r="FJ240" s="557"/>
      <c r="FK240" s="557"/>
      <c r="FL240" s="557"/>
      <c r="FM240" s="557"/>
      <c r="FN240" s="557"/>
      <c r="FO240" s="557"/>
      <c r="FP240" s="557"/>
      <c r="FQ240" s="557"/>
      <c r="FR240" s="557"/>
      <c r="FS240" s="557"/>
      <c r="FT240" s="557"/>
      <c r="FU240" s="557"/>
      <c r="FV240" s="557"/>
      <c r="FW240" s="557"/>
      <c r="FX240" s="557"/>
      <c r="FY240" s="557"/>
      <c r="FZ240" s="557"/>
      <c r="GA240" s="557"/>
      <c r="GB240" s="557"/>
      <c r="GC240" s="557"/>
      <c r="GD240" s="557"/>
      <c r="GE240" s="557"/>
      <c r="GF240" s="557"/>
      <c r="GG240" s="557"/>
      <c r="GH240" s="557"/>
      <c r="GI240" s="557"/>
      <c r="GJ240" s="557"/>
      <c r="GK240" s="557"/>
      <c r="GL240" s="557"/>
      <c r="GM240" s="557"/>
      <c r="GN240" s="557"/>
      <c r="GO240" s="557"/>
      <c r="GP240" s="557"/>
      <c r="GQ240" s="557"/>
      <c r="GR240" s="557"/>
      <c r="GS240" s="557"/>
      <c r="GT240" s="557"/>
      <c r="GU240" s="557"/>
      <c r="GV240" s="557"/>
      <c r="GW240" s="557"/>
      <c r="GX240" s="557"/>
      <c r="GY240" s="557"/>
      <c r="GZ240" s="557"/>
      <c r="HA240" s="557"/>
      <c r="HB240" s="557"/>
      <c r="HC240" s="557"/>
      <c r="HD240" s="557"/>
      <c r="HE240" s="557"/>
      <c r="HF240" s="557"/>
      <c r="HG240" s="557"/>
      <c r="HH240" s="557"/>
      <c r="HI240" s="557"/>
      <c r="HJ240" s="557"/>
      <c r="HK240" s="557"/>
      <c r="HL240" s="557"/>
      <c r="HM240" s="557"/>
      <c r="HN240" s="557"/>
      <c r="HO240" s="557"/>
      <c r="HP240" s="557"/>
      <c r="HQ240" s="557"/>
      <c r="HR240" s="557"/>
      <c r="HS240" s="557"/>
    </row>
    <row r="241" customHeight="1" spans="1:227">
      <c r="A241" s="466" t="s">
        <v>898</v>
      </c>
      <c r="B241" s="467">
        <v>45371</v>
      </c>
      <c r="C241" s="468" t="s">
        <v>6777</v>
      </c>
      <c r="D241" s="466" t="s">
        <v>6778</v>
      </c>
      <c r="E241" s="479" t="s">
        <v>6594</v>
      </c>
      <c r="F241" s="480"/>
      <c r="G241" s="480">
        <v>11</v>
      </c>
      <c r="H241" s="481" t="s">
        <v>1360</v>
      </c>
      <c r="I241" s="496" t="s">
        <v>3192</v>
      </c>
      <c r="J241" s="496" t="s">
        <v>6645</v>
      </c>
      <c r="K241" s="496" t="str">
        <f>VLOOKUP(G241,'Accepted Papers'!C$3:J$362,8,FALSE)</f>
        <v>Dor Muhlgay, Ori Ram, Inbal Magar, Yoav Levine, Nir Ratner, Yonatan Belinkov, Omri Abend, Kevin Leyton-Brown, Amnon Shashua, Yoav Shoham</v>
      </c>
      <c r="L241" s="496" t="s">
        <v>3192</v>
      </c>
      <c r="M241" s="496" t="s">
        <v>3194</v>
      </c>
      <c r="N241" s="496" t="s">
        <v>3196</v>
      </c>
      <c r="O241" s="496" t="s">
        <v>3198</v>
      </c>
      <c r="P241" s="496" t="s">
        <v>3200</v>
      </c>
      <c r="Q241" s="496" t="s">
        <v>3202</v>
      </c>
      <c r="R241" s="496" t="s">
        <v>3204</v>
      </c>
      <c r="S241" s="496" t="s">
        <v>3206</v>
      </c>
      <c r="T241" s="459"/>
      <c r="U241" s="459"/>
      <c r="V241" s="496"/>
      <c r="W241" s="500" t="s">
        <v>6804</v>
      </c>
      <c r="X241" s="496" t="s">
        <v>3192</v>
      </c>
      <c r="Y241" s="496" t="s">
        <v>3194</v>
      </c>
      <c r="Z241" s="496" t="s">
        <v>3196</v>
      </c>
      <c r="AA241" s="496" t="s">
        <v>3198</v>
      </c>
      <c r="AB241" s="496" t="s">
        <v>3200</v>
      </c>
      <c r="AC241" s="496" t="s">
        <v>3202</v>
      </c>
      <c r="AD241" s="496" t="s">
        <v>3204</v>
      </c>
      <c r="AE241" s="496" t="s">
        <v>3206</v>
      </c>
      <c r="AF241" s="496" t="s">
        <v>3208</v>
      </c>
      <c r="AG241" s="496" t="s">
        <v>3210</v>
      </c>
      <c r="AH241" s="496"/>
      <c r="AI241" s="496"/>
      <c r="AJ241" s="496"/>
      <c r="AK241" s="496"/>
      <c r="AL241" s="496"/>
      <c r="AM241" s="496"/>
      <c r="AN241" s="496"/>
      <c r="AO241" s="496"/>
      <c r="AP241" s="496"/>
      <c r="AQ241" s="496"/>
      <c r="AR241" s="496"/>
      <c r="AS241" s="496"/>
      <c r="AT241" s="496"/>
      <c r="AU241" s="496"/>
      <c r="AV241" s="496"/>
      <c r="AW241" s="496"/>
      <c r="AX241" s="496"/>
      <c r="AY241" s="496"/>
      <c r="AZ241" s="496"/>
      <c r="BA241" s="496"/>
      <c r="BB241" s="496"/>
      <c r="BC241" s="496"/>
      <c r="BD241" s="496"/>
      <c r="BE241" s="496"/>
      <c r="BF241" s="496"/>
      <c r="BG241" s="496"/>
      <c r="BH241" s="496"/>
      <c r="BI241" s="496"/>
      <c r="BJ241" s="496"/>
      <c r="BK241" s="496"/>
      <c r="BL241" s="496"/>
      <c r="BM241" s="496"/>
      <c r="BN241" s="496"/>
      <c r="BO241" s="496"/>
      <c r="BP241" s="496"/>
      <c r="BQ241" s="496"/>
      <c r="BR241" s="496"/>
      <c r="BS241" s="496"/>
      <c r="BT241" s="496"/>
      <c r="BU241" s="496"/>
      <c r="BV241" s="496"/>
      <c r="BW241" s="496"/>
      <c r="BX241" s="496"/>
      <c r="BY241" s="496"/>
      <c r="BZ241" s="496"/>
      <c r="CA241" s="496"/>
      <c r="CB241" s="496"/>
      <c r="CC241" s="496"/>
      <c r="CD241" s="496"/>
      <c r="CE241" s="496"/>
      <c r="CF241" s="496"/>
      <c r="CG241" s="496"/>
      <c r="CH241" s="496"/>
      <c r="CI241" s="496"/>
      <c r="CJ241" s="496"/>
      <c r="CK241" s="496"/>
      <c r="CL241" s="496"/>
      <c r="CM241" s="496"/>
      <c r="CN241" s="496"/>
      <c r="CO241" s="496"/>
      <c r="CP241" s="496"/>
      <c r="CQ241" s="496"/>
      <c r="CR241" s="496"/>
      <c r="CS241" s="496"/>
      <c r="CT241" s="496"/>
      <c r="CU241" s="496"/>
      <c r="CV241" s="496"/>
      <c r="CW241" s="496"/>
      <c r="CX241" s="496"/>
      <c r="CY241" s="496"/>
      <c r="CZ241" s="496"/>
      <c r="DA241" s="496"/>
      <c r="DB241" s="496"/>
      <c r="DC241" s="496"/>
      <c r="DD241" s="496"/>
      <c r="DE241" s="496"/>
      <c r="DF241" s="496"/>
      <c r="DG241" s="496"/>
      <c r="DH241" s="496"/>
      <c r="DI241" s="496"/>
      <c r="DJ241" s="496"/>
      <c r="DK241" s="496"/>
      <c r="DL241" s="496"/>
      <c r="DM241" s="496"/>
      <c r="DN241" s="496"/>
      <c r="DO241" s="496"/>
      <c r="DP241" s="496"/>
      <c r="DQ241" s="496"/>
      <c r="DR241" s="496"/>
      <c r="DS241" s="496"/>
      <c r="DT241" s="496"/>
      <c r="DU241" s="496"/>
      <c r="DV241" s="496"/>
      <c r="DW241" s="496"/>
      <c r="DX241" s="496"/>
      <c r="DY241" s="496"/>
      <c r="DZ241" s="496"/>
      <c r="EA241" s="496"/>
      <c r="EB241" s="496"/>
      <c r="EC241" s="496"/>
      <c r="ED241" s="496"/>
      <c r="EE241" s="496"/>
      <c r="EF241" s="496"/>
      <c r="EG241" s="496"/>
      <c r="EH241" s="496"/>
      <c r="EI241" s="496"/>
      <c r="EJ241" s="496"/>
      <c r="EK241" s="496"/>
      <c r="EL241" s="496"/>
      <c r="EM241" s="496"/>
      <c r="EN241" s="496"/>
      <c r="EO241" s="496"/>
      <c r="EP241" s="496"/>
      <c r="EQ241" s="496"/>
      <c r="ER241" s="496"/>
      <c r="ES241" s="496"/>
      <c r="ET241" s="496"/>
      <c r="EU241" s="496"/>
      <c r="EV241" s="496"/>
      <c r="EW241" s="496"/>
      <c r="EX241" s="496"/>
      <c r="EY241" s="496"/>
      <c r="EZ241" s="496"/>
      <c r="FA241" s="496"/>
      <c r="FB241" s="496"/>
      <c r="FC241" s="496"/>
      <c r="FD241" s="496"/>
      <c r="FE241" s="496"/>
      <c r="FF241" s="496"/>
      <c r="FG241" s="496"/>
      <c r="FH241" s="496"/>
      <c r="FI241" s="496"/>
      <c r="FJ241" s="496"/>
      <c r="FK241" s="496"/>
      <c r="FL241" s="496"/>
      <c r="FM241" s="496"/>
      <c r="FN241" s="496"/>
      <c r="FO241" s="496"/>
      <c r="FP241" s="496"/>
      <c r="FQ241" s="496"/>
      <c r="FR241" s="496"/>
      <c r="FS241" s="496"/>
      <c r="FT241" s="496"/>
      <c r="FU241" s="496"/>
      <c r="FV241" s="496"/>
      <c r="FW241" s="496"/>
      <c r="FX241" s="496"/>
      <c r="FY241" s="496"/>
      <c r="FZ241" s="496"/>
      <c r="GA241" s="496"/>
      <c r="GB241" s="496"/>
      <c r="GC241" s="496"/>
      <c r="GD241" s="496"/>
      <c r="GE241" s="496"/>
      <c r="GF241" s="496"/>
      <c r="GG241" s="496"/>
      <c r="GH241" s="496"/>
      <c r="GI241" s="496"/>
      <c r="GJ241" s="496"/>
      <c r="GK241" s="496"/>
      <c r="GL241" s="496"/>
      <c r="GM241" s="496"/>
      <c r="GN241" s="496"/>
      <c r="GO241" s="496"/>
      <c r="GP241" s="496"/>
      <c r="GQ241" s="496"/>
      <c r="GR241" s="496"/>
      <c r="GS241" s="496"/>
      <c r="GT241" s="496"/>
      <c r="GU241" s="496"/>
      <c r="GV241" s="496"/>
      <c r="GW241" s="496"/>
      <c r="GX241" s="496"/>
      <c r="GY241" s="496"/>
      <c r="GZ241" s="496"/>
      <c r="HA241" s="496"/>
      <c r="HB241" s="496"/>
      <c r="HC241" s="496"/>
      <c r="HD241" s="496"/>
      <c r="HE241" s="496"/>
      <c r="HF241" s="496"/>
      <c r="HG241" s="496"/>
      <c r="HH241" s="496"/>
      <c r="HI241" s="496"/>
      <c r="HJ241" s="496"/>
      <c r="HK241" s="496"/>
      <c r="HL241" s="496"/>
      <c r="HM241" s="496"/>
      <c r="HN241" s="496"/>
      <c r="HO241" s="496"/>
      <c r="HP241" s="496"/>
      <c r="HQ241" s="496"/>
      <c r="HR241" s="496"/>
      <c r="HS241" s="496"/>
    </row>
    <row r="242" customHeight="1" spans="1:227">
      <c r="A242" s="466" t="s">
        <v>898</v>
      </c>
      <c r="B242" s="467">
        <v>45371</v>
      </c>
      <c r="C242" s="468" t="s">
        <v>6777</v>
      </c>
      <c r="D242" s="466" t="s">
        <v>6778</v>
      </c>
      <c r="E242" s="479" t="s">
        <v>6594</v>
      </c>
      <c r="F242" s="480"/>
      <c r="G242" s="480">
        <v>145</v>
      </c>
      <c r="H242" s="481" t="s">
        <v>1743</v>
      </c>
      <c r="I242" s="496" t="s">
        <v>1741</v>
      </c>
      <c r="J242" s="496" t="s">
        <v>6645</v>
      </c>
      <c r="K242" s="496" t="str">
        <f>VLOOKUP(G242,'Accepted Papers'!C$3:J$362,8,FALSE)</f>
        <v>Minju Kim, Heuiyeen Yeen, Myoung-Wan Koo</v>
      </c>
      <c r="L242" s="496" t="s">
        <v>1741</v>
      </c>
      <c r="M242" s="496" t="s">
        <v>5358</v>
      </c>
      <c r="N242" s="496" t="s">
        <v>5360</v>
      </c>
      <c r="O242" s="496"/>
      <c r="P242" s="496"/>
      <c r="Q242" s="496"/>
      <c r="R242" s="496"/>
      <c r="S242" s="496"/>
      <c r="T242" s="459"/>
      <c r="U242" s="459"/>
      <c r="V242" s="496"/>
      <c r="W242" s="500" t="s">
        <v>6805</v>
      </c>
      <c r="X242" s="496" t="s">
        <v>1741</v>
      </c>
      <c r="Y242" s="496" t="s">
        <v>5358</v>
      </c>
      <c r="Z242" s="496" t="s">
        <v>5360</v>
      </c>
      <c r="AA242" s="496"/>
      <c r="AB242" s="496"/>
      <c r="AC242" s="496"/>
      <c r="AD242" s="496"/>
      <c r="AE242" s="496"/>
      <c r="AF242" s="496"/>
      <c r="AG242" s="496"/>
      <c r="AH242" s="496"/>
      <c r="AI242" s="496"/>
      <c r="AJ242" s="496"/>
      <c r="AK242" s="496"/>
      <c r="AL242" s="496"/>
      <c r="AM242" s="496"/>
      <c r="AN242" s="496"/>
      <c r="AO242" s="496"/>
      <c r="AP242" s="496"/>
      <c r="AQ242" s="496"/>
      <c r="AR242" s="496"/>
      <c r="AS242" s="496"/>
      <c r="AT242" s="496"/>
      <c r="AU242" s="496"/>
      <c r="AV242" s="496"/>
      <c r="AW242" s="496"/>
      <c r="AX242" s="496"/>
      <c r="AY242" s="496"/>
      <c r="AZ242" s="496"/>
      <c r="BA242" s="496"/>
      <c r="BB242" s="496"/>
      <c r="BC242" s="496"/>
      <c r="BD242" s="496"/>
      <c r="BE242" s="496"/>
      <c r="BF242" s="496"/>
      <c r="BG242" s="496"/>
      <c r="BH242" s="496"/>
      <c r="BI242" s="496"/>
      <c r="BJ242" s="496"/>
      <c r="BK242" s="496"/>
      <c r="BL242" s="496"/>
      <c r="BM242" s="496"/>
      <c r="BN242" s="496"/>
      <c r="BO242" s="496"/>
      <c r="BP242" s="496"/>
      <c r="BQ242" s="496"/>
      <c r="BR242" s="496"/>
      <c r="BS242" s="496"/>
      <c r="BT242" s="496"/>
      <c r="BU242" s="496"/>
      <c r="BV242" s="496"/>
      <c r="BW242" s="496"/>
      <c r="BX242" s="496"/>
      <c r="BY242" s="496"/>
      <c r="BZ242" s="496"/>
      <c r="CA242" s="496"/>
      <c r="CB242" s="496"/>
      <c r="CC242" s="496"/>
      <c r="CD242" s="496"/>
      <c r="CE242" s="496"/>
      <c r="CF242" s="496"/>
      <c r="CG242" s="496"/>
      <c r="CH242" s="496"/>
      <c r="CI242" s="496"/>
      <c r="CJ242" s="496"/>
      <c r="CK242" s="496"/>
      <c r="CL242" s="496"/>
      <c r="CM242" s="496"/>
      <c r="CN242" s="496"/>
      <c r="CO242" s="496"/>
      <c r="CP242" s="496"/>
      <c r="CQ242" s="496"/>
      <c r="CR242" s="496"/>
      <c r="CS242" s="496"/>
      <c r="CT242" s="496"/>
      <c r="CU242" s="496"/>
      <c r="CV242" s="496"/>
      <c r="CW242" s="496"/>
      <c r="CX242" s="496"/>
      <c r="CY242" s="496"/>
      <c r="CZ242" s="496"/>
      <c r="DA242" s="496"/>
      <c r="DB242" s="496"/>
      <c r="DC242" s="496"/>
      <c r="DD242" s="496"/>
      <c r="DE242" s="496"/>
      <c r="DF242" s="496"/>
      <c r="DG242" s="496"/>
      <c r="DH242" s="496"/>
      <c r="DI242" s="496"/>
      <c r="DJ242" s="496"/>
      <c r="DK242" s="496"/>
      <c r="DL242" s="496"/>
      <c r="DM242" s="496"/>
      <c r="DN242" s="496"/>
      <c r="DO242" s="496"/>
      <c r="DP242" s="496"/>
      <c r="DQ242" s="496"/>
      <c r="DR242" s="496"/>
      <c r="DS242" s="496"/>
      <c r="DT242" s="496"/>
      <c r="DU242" s="496"/>
      <c r="DV242" s="496"/>
      <c r="DW242" s="496"/>
      <c r="DX242" s="496"/>
      <c r="DY242" s="496"/>
      <c r="DZ242" s="496"/>
      <c r="EA242" s="496"/>
      <c r="EB242" s="496"/>
      <c r="EC242" s="496"/>
      <c r="ED242" s="496"/>
      <c r="EE242" s="496"/>
      <c r="EF242" s="496"/>
      <c r="EG242" s="496"/>
      <c r="EH242" s="496"/>
      <c r="EI242" s="496"/>
      <c r="EJ242" s="496"/>
      <c r="EK242" s="496"/>
      <c r="EL242" s="496"/>
      <c r="EM242" s="496"/>
      <c r="EN242" s="496"/>
      <c r="EO242" s="496"/>
      <c r="EP242" s="496"/>
      <c r="EQ242" s="496"/>
      <c r="ER242" s="496"/>
      <c r="ES242" s="496"/>
      <c r="ET242" s="496"/>
      <c r="EU242" s="496"/>
      <c r="EV242" s="496"/>
      <c r="EW242" s="496"/>
      <c r="EX242" s="496"/>
      <c r="EY242" s="496"/>
      <c r="EZ242" s="496"/>
      <c r="FA242" s="496"/>
      <c r="FB242" s="496"/>
      <c r="FC242" s="496"/>
      <c r="FD242" s="496"/>
      <c r="FE242" s="496"/>
      <c r="FF242" s="496"/>
      <c r="FG242" s="496"/>
      <c r="FH242" s="496"/>
      <c r="FI242" s="496"/>
      <c r="FJ242" s="496"/>
      <c r="FK242" s="496"/>
      <c r="FL242" s="496"/>
      <c r="FM242" s="496"/>
      <c r="FN242" s="496"/>
      <c r="FO242" s="496"/>
      <c r="FP242" s="496"/>
      <c r="FQ242" s="496"/>
      <c r="FR242" s="496"/>
      <c r="FS242" s="496"/>
      <c r="FT242" s="496"/>
      <c r="FU242" s="496"/>
      <c r="FV242" s="496"/>
      <c r="FW242" s="496"/>
      <c r="FX242" s="496"/>
      <c r="FY242" s="496"/>
      <c r="FZ242" s="496"/>
      <c r="GA242" s="496"/>
      <c r="GB242" s="496"/>
      <c r="GC242" s="496"/>
      <c r="GD242" s="496"/>
      <c r="GE242" s="496"/>
      <c r="GF242" s="496"/>
      <c r="GG242" s="496"/>
      <c r="GH242" s="496"/>
      <c r="GI242" s="496"/>
      <c r="GJ242" s="496"/>
      <c r="GK242" s="496"/>
      <c r="GL242" s="496"/>
      <c r="GM242" s="496"/>
      <c r="GN242" s="496"/>
      <c r="GO242" s="496"/>
      <c r="GP242" s="496"/>
      <c r="GQ242" s="496"/>
      <c r="GR242" s="496"/>
      <c r="GS242" s="496"/>
      <c r="GT242" s="496"/>
      <c r="GU242" s="496"/>
      <c r="GV242" s="496"/>
      <c r="GW242" s="496"/>
      <c r="GX242" s="496"/>
      <c r="GY242" s="496"/>
      <c r="GZ242" s="496"/>
      <c r="HA242" s="496"/>
      <c r="HB242" s="496"/>
      <c r="HC242" s="496"/>
      <c r="HD242" s="496"/>
      <c r="HE242" s="496"/>
      <c r="HF242" s="496"/>
      <c r="HG242" s="496"/>
      <c r="HH242" s="496"/>
      <c r="HI242" s="496"/>
      <c r="HJ242" s="496"/>
      <c r="HK242" s="496"/>
      <c r="HL242" s="496"/>
      <c r="HM242" s="496"/>
      <c r="HN242" s="496"/>
      <c r="HO242" s="496"/>
      <c r="HP242" s="496"/>
      <c r="HQ242" s="496"/>
      <c r="HR242" s="496"/>
      <c r="HS242" s="496"/>
    </row>
    <row r="243" customHeight="1" spans="1:227">
      <c r="A243" s="466" t="s">
        <v>898</v>
      </c>
      <c r="B243" s="467">
        <v>45371</v>
      </c>
      <c r="C243" s="468" t="s">
        <v>6777</v>
      </c>
      <c r="D243" s="466" t="s">
        <v>6778</v>
      </c>
      <c r="E243" s="479" t="s">
        <v>6594</v>
      </c>
      <c r="F243" s="480"/>
      <c r="G243" s="480">
        <v>196</v>
      </c>
      <c r="H243" s="481" t="s">
        <v>1142</v>
      </c>
      <c r="I243" s="496" t="s">
        <v>3970</v>
      </c>
      <c r="J243" s="496" t="s">
        <v>6645</v>
      </c>
      <c r="K243" s="496" t="str">
        <f>VLOOKUP(G243,'Accepted Papers'!C$3:J$362,8,FALSE)</f>
        <v>Frank Palma Gomez, Alla Rozovskaya</v>
      </c>
      <c r="L243" s="496" t="s">
        <v>3970</v>
      </c>
      <c r="M243" s="496" t="s">
        <v>1140</v>
      </c>
      <c r="N243" s="496"/>
      <c r="O243" s="496"/>
      <c r="P243" s="496"/>
      <c r="Q243" s="496"/>
      <c r="R243" s="496"/>
      <c r="S243" s="496"/>
      <c r="T243" s="459"/>
      <c r="U243" s="459"/>
      <c r="V243" s="496"/>
      <c r="W243" s="500" t="s">
        <v>6806</v>
      </c>
      <c r="X243" s="496" t="s">
        <v>3970</v>
      </c>
      <c r="Y243" s="496" t="s">
        <v>1140</v>
      </c>
      <c r="Z243" s="496"/>
      <c r="AA243" s="496"/>
      <c r="AB243" s="496"/>
      <c r="AC243" s="496"/>
      <c r="AD243" s="496"/>
      <c r="AE243" s="496"/>
      <c r="AF243" s="496"/>
      <c r="AG243" s="496"/>
      <c r="AH243" s="496"/>
      <c r="AI243" s="496"/>
      <c r="AJ243" s="496"/>
      <c r="AK243" s="496"/>
      <c r="AL243" s="496"/>
      <c r="AM243" s="496"/>
      <c r="AN243" s="496"/>
      <c r="AO243" s="496"/>
      <c r="AP243" s="496"/>
      <c r="AQ243" s="496"/>
      <c r="AR243" s="496"/>
      <c r="AS243" s="496"/>
      <c r="AT243" s="496"/>
      <c r="AU243" s="496"/>
      <c r="AV243" s="496"/>
      <c r="AW243" s="496"/>
      <c r="AX243" s="496"/>
      <c r="AY243" s="496"/>
      <c r="AZ243" s="496"/>
      <c r="BA243" s="496"/>
      <c r="BB243" s="496"/>
      <c r="BC243" s="496"/>
      <c r="BD243" s="496"/>
      <c r="BE243" s="496"/>
      <c r="BF243" s="496"/>
      <c r="BG243" s="496"/>
      <c r="BH243" s="496"/>
      <c r="BI243" s="496"/>
      <c r="BJ243" s="496"/>
      <c r="BK243" s="496"/>
      <c r="BL243" s="496"/>
      <c r="BM243" s="496"/>
      <c r="BN243" s="496"/>
      <c r="BO243" s="496"/>
      <c r="BP243" s="496"/>
      <c r="BQ243" s="496"/>
      <c r="BR243" s="496"/>
      <c r="BS243" s="496"/>
      <c r="BT243" s="496"/>
      <c r="BU243" s="496"/>
      <c r="BV243" s="496"/>
      <c r="BW243" s="496"/>
      <c r="BX243" s="496"/>
      <c r="BY243" s="496"/>
      <c r="BZ243" s="496"/>
      <c r="CA243" s="496"/>
      <c r="CB243" s="496"/>
      <c r="CC243" s="496"/>
      <c r="CD243" s="496"/>
      <c r="CE243" s="496"/>
      <c r="CF243" s="496"/>
      <c r="CG243" s="496"/>
      <c r="CH243" s="496"/>
      <c r="CI243" s="496"/>
      <c r="CJ243" s="496"/>
      <c r="CK243" s="496"/>
      <c r="CL243" s="496"/>
      <c r="CM243" s="496"/>
      <c r="CN243" s="496"/>
      <c r="CO243" s="496"/>
      <c r="CP243" s="496"/>
      <c r="CQ243" s="496"/>
      <c r="CR243" s="496"/>
      <c r="CS243" s="496"/>
      <c r="CT243" s="496"/>
      <c r="CU243" s="496"/>
      <c r="CV243" s="496"/>
      <c r="CW243" s="496"/>
      <c r="CX243" s="496"/>
      <c r="CY243" s="496"/>
      <c r="CZ243" s="496"/>
      <c r="DA243" s="496"/>
      <c r="DB243" s="496"/>
      <c r="DC243" s="496"/>
      <c r="DD243" s="496"/>
      <c r="DE243" s="496"/>
      <c r="DF243" s="496"/>
      <c r="DG243" s="496"/>
      <c r="DH243" s="496"/>
      <c r="DI243" s="496"/>
      <c r="DJ243" s="496"/>
      <c r="DK243" s="496"/>
      <c r="DL243" s="496"/>
      <c r="DM243" s="496"/>
      <c r="DN243" s="496"/>
      <c r="DO243" s="496"/>
      <c r="DP243" s="496"/>
      <c r="DQ243" s="496"/>
      <c r="DR243" s="496"/>
      <c r="DS243" s="496"/>
      <c r="DT243" s="496"/>
      <c r="DU243" s="496"/>
      <c r="DV243" s="496"/>
      <c r="DW243" s="496"/>
      <c r="DX243" s="496"/>
      <c r="DY243" s="496"/>
      <c r="DZ243" s="496"/>
      <c r="EA243" s="496"/>
      <c r="EB243" s="496"/>
      <c r="EC243" s="496"/>
      <c r="ED243" s="496"/>
      <c r="EE243" s="496"/>
      <c r="EF243" s="496"/>
      <c r="EG243" s="496"/>
      <c r="EH243" s="496"/>
      <c r="EI243" s="496"/>
      <c r="EJ243" s="496"/>
      <c r="EK243" s="496"/>
      <c r="EL243" s="496"/>
      <c r="EM243" s="496"/>
      <c r="EN243" s="496"/>
      <c r="EO243" s="496"/>
      <c r="EP243" s="496"/>
      <c r="EQ243" s="496"/>
      <c r="ER243" s="496"/>
      <c r="ES243" s="496"/>
      <c r="ET243" s="496"/>
      <c r="EU243" s="496"/>
      <c r="EV243" s="496"/>
      <c r="EW243" s="496"/>
      <c r="EX243" s="496"/>
      <c r="EY243" s="496"/>
      <c r="EZ243" s="496"/>
      <c r="FA243" s="496"/>
      <c r="FB243" s="496"/>
      <c r="FC243" s="496"/>
      <c r="FD243" s="496"/>
      <c r="FE243" s="496"/>
      <c r="FF243" s="496"/>
      <c r="FG243" s="496"/>
      <c r="FH243" s="496"/>
      <c r="FI243" s="496"/>
      <c r="FJ243" s="496"/>
      <c r="FK243" s="496"/>
      <c r="FL243" s="496"/>
      <c r="FM243" s="496"/>
      <c r="FN243" s="496"/>
      <c r="FO243" s="496"/>
      <c r="FP243" s="496"/>
      <c r="FQ243" s="496"/>
      <c r="FR243" s="496"/>
      <c r="FS243" s="496"/>
      <c r="FT243" s="496"/>
      <c r="FU243" s="496"/>
      <c r="FV243" s="496"/>
      <c r="FW243" s="496"/>
      <c r="FX243" s="496"/>
      <c r="FY243" s="496"/>
      <c r="FZ243" s="496"/>
      <c r="GA243" s="496"/>
      <c r="GB243" s="496"/>
      <c r="GC243" s="496"/>
      <c r="GD243" s="496"/>
      <c r="GE243" s="496"/>
      <c r="GF243" s="496"/>
      <c r="GG243" s="496"/>
      <c r="GH243" s="496"/>
      <c r="GI243" s="496"/>
      <c r="GJ243" s="496"/>
      <c r="GK243" s="496"/>
      <c r="GL243" s="496"/>
      <c r="GM243" s="496"/>
      <c r="GN243" s="496"/>
      <c r="GO243" s="496"/>
      <c r="GP243" s="496"/>
      <c r="GQ243" s="496"/>
      <c r="GR243" s="496"/>
      <c r="GS243" s="496"/>
      <c r="GT243" s="496"/>
      <c r="GU243" s="496"/>
      <c r="GV243" s="496"/>
      <c r="GW243" s="496"/>
      <c r="GX243" s="496"/>
      <c r="GY243" s="496"/>
      <c r="GZ243" s="496"/>
      <c r="HA243" s="496"/>
      <c r="HB243" s="496"/>
      <c r="HC243" s="496"/>
      <c r="HD243" s="496"/>
      <c r="HE243" s="496"/>
      <c r="HF243" s="496"/>
      <c r="HG243" s="496"/>
      <c r="HH243" s="496"/>
      <c r="HI243" s="496"/>
      <c r="HJ243" s="496"/>
      <c r="HK243" s="496"/>
      <c r="HL243" s="496"/>
      <c r="HM243" s="496"/>
      <c r="HN243" s="496"/>
      <c r="HO243" s="496"/>
      <c r="HP243" s="496"/>
      <c r="HQ243" s="496"/>
      <c r="HR243" s="496"/>
      <c r="HS243" s="496"/>
    </row>
    <row r="244" customHeight="1" spans="1:227">
      <c r="A244" s="466" t="s">
        <v>898</v>
      </c>
      <c r="B244" s="467">
        <v>45371</v>
      </c>
      <c r="C244" s="468" t="s">
        <v>6777</v>
      </c>
      <c r="D244" s="466" t="s">
        <v>6778</v>
      </c>
      <c r="E244" s="479" t="s">
        <v>6594</v>
      </c>
      <c r="F244" s="480"/>
      <c r="G244" s="480">
        <v>234</v>
      </c>
      <c r="H244" s="481" t="s">
        <v>2022</v>
      </c>
      <c r="I244" s="496" t="s">
        <v>4174</v>
      </c>
      <c r="J244" s="496" t="s">
        <v>6645</v>
      </c>
      <c r="K244" s="496" t="str">
        <f>VLOOKUP(G244,'Accepted Papers'!C$3:J$362,8,FALSE)</f>
        <v>Pardis Sadat Zahraei, Ali Emami</v>
      </c>
      <c r="L244" s="496" t="s">
        <v>4174</v>
      </c>
      <c r="M244" s="496" t="s">
        <v>4176</v>
      </c>
      <c r="N244" s="496"/>
      <c r="O244" s="496"/>
      <c r="P244" s="496"/>
      <c r="Q244" s="496"/>
      <c r="R244" s="496"/>
      <c r="S244" s="496"/>
      <c r="T244" s="459"/>
      <c r="U244" s="459"/>
      <c r="V244" s="496"/>
      <c r="W244" s="500" t="s">
        <v>6807</v>
      </c>
      <c r="X244" s="496" t="s">
        <v>4174</v>
      </c>
      <c r="Y244" s="496" t="s">
        <v>4176</v>
      </c>
      <c r="Z244" s="496"/>
      <c r="AA244" s="496"/>
      <c r="AB244" s="496"/>
      <c r="AC244" s="496"/>
      <c r="AD244" s="496"/>
      <c r="AE244" s="496"/>
      <c r="AF244" s="496"/>
      <c r="AG244" s="496"/>
      <c r="AH244" s="496"/>
      <c r="AI244" s="496"/>
      <c r="AJ244" s="496"/>
      <c r="AK244" s="496"/>
      <c r="AL244" s="496"/>
      <c r="AM244" s="496"/>
      <c r="AN244" s="496"/>
      <c r="AO244" s="496"/>
      <c r="AP244" s="496"/>
      <c r="AQ244" s="496"/>
      <c r="AR244" s="496"/>
      <c r="AS244" s="496"/>
      <c r="AT244" s="496"/>
      <c r="AU244" s="496"/>
      <c r="AV244" s="496"/>
      <c r="AW244" s="496"/>
      <c r="AX244" s="496"/>
      <c r="AY244" s="496"/>
      <c r="AZ244" s="496"/>
      <c r="BA244" s="496"/>
      <c r="BB244" s="496"/>
      <c r="BC244" s="496"/>
      <c r="BD244" s="496"/>
      <c r="BE244" s="496"/>
      <c r="BF244" s="496"/>
      <c r="BG244" s="496"/>
      <c r="BH244" s="496"/>
      <c r="BI244" s="496"/>
      <c r="BJ244" s="496"/>
      <c r="BK244" s="496"/>
      <c r="BL244" s="496"/>
      <c r="BM244" s="496"/>
      <c r="BN244" s="496"/>
      <c r="BO244" s="496"/>
      <c r="BP244" s="496"/>
      <c r="BQ244" s="496"/>
      <c r="BR244" s="496"/>
      <c r="BS244" s="496"/>
      <c r="BT244" s="496"/>
      <c r="BU244" s="496"/>
      <c r="BV244" s="496"/>
      <c r="BW244" s="496"/>
      <c r="BX244" s="496"/>
      <c r="BY244" s="496"/>
      <c r="BZ244" s="496"/>
      <c r="CA244" s="496"/>
      <c r="CB244" s="496"/>
      <c r="CC244" s="496"/>
      <c r="CD244" s="496"/>
      <c r="CE244" s="496"/>
      <c r="CF244" s="496"/>
      <c r="CG244" s="496"/>
      <c r="CH244" s="496"/>
      <c r="CI244" s="496"/>
      <c r="CJ244" s="496"/>
      <c r="CK244" s="496"/>
      <c r="CL244" s="496"/>
      <c r="CM244" s="496"/>
      <c r="CN244" s="496"/>
      <c r="CO244" s="496"/>
      <c r="CP244" s="496"/>
      <c r="CQ244" s="496"/>
      <c r="CR244" s="496"/>
      <c r="CS244" s="496"/>
      <c r="CT244" s="496"/>
      <c r="CU244" s="496"/>
      <c r="CV244" s="496"/>
      <c r="CW244" s="496"/>
      <c r="CX244" s="496"/>
      <c r="CY244" s="496"/>
      <c r="CZ244" s="496"/>
      <c r="DA244" s="496"/>
      <c r="DB244" s="496"/>
      <c r="DC244" s="496"/>
      <c r="DD244" s="496"/>
      <c r="DE244" s="496"/>
      <c r="DF244" s="496"/>
      <c r="DG244" s="496"/>
      <c r="DH244" s="496"/>
      <c r="DI244" s="496"/>
      <c r="DJ244" s="496"/>
      <c r="DK244" s="496"/>
      <c r="DL244" s="496"/>
      <c r="DM244" s="496"/>
      <c r="DN244" s="496"/>
      <c r="DO244" s="496"/>
      <c r="DP244" s="496"/>
      <c r="DQ244" s="496"/>
      <c r="DR244" s="496"/>
      <c r="DS244" s="496"/>
      <c r="DT244" s="496"/>
      <c r="DU244" s="496"/>
      <c r="DV244" s="496"/>
      <c r="DW244" s="496"/>
      <c r="DX244" s="496"/>
      <c r="DY244" s="496"/>
      <c r="DZ244" s="496"/>
      <c r="EA244" s="496"/>
      <c r="EB244" s="496"/>
      <c r="EC244" s="496"/>
      <c r="ED244" s="496"/>
      <c r="EE244" s="496"/>
      <c r="EF244" s="496"/>
      <c r="EG244" s="496"/>
      <c r="EH244" s="496"/>
      <c r="EI244" s="496"/>
      <c r="EJ244" s="496"/>
      <c r="EK244" s="496"/>
      <c r="EL244" s="496"/>
      <c r="EM244" s="496"/>
      <c r="EN244" s="496"/>
      <c r="EO244" s="496"/>
      <c r="EP244" s="496"/>
      <c r="EQ244" s="496"/>
      <c r="ER244" s="496"/>
      <c r="ES244" s="496"/>
      <c r="ET244" s="496"/>
      <c r="EU244" s="496"/>
      <c r="EV244" s="496"/>
      <c r="EW244" s="496"/>
      <c r="EX244" s="496"/>
      <c r="EY244" s="496"/>
      <c r="EZ244" s="496"/>
      <c r="FA244" s="496"/>
      <c r="FB244" s="496"/>
      <c r="FC244" s="496"/>
      <c r="FD244" s="496"/>
      <c r="FE244" s="496"/>
      <c r="FF244" s="496"/>
      <c r="FG244" s="496"/>
      <c r="FH244" s="496"/>
      <c r="FI244" s="496"/>
      <c r="FJ244" s="496"/>
      <c r="FK244" s="496"/>
      <c r="FL244" s="496"/>
      <c r="FM244" s="496"/>
      <c r="FN244" s="496"/>
      <c r="FO244" s="496"/>
      <c r="FP244" s="496"/>
      <c r="FQ244" s="496"/>
      <c r="FR244" s="496"/>
      <c r="FS244" s="496"/>
      <c r="FT244" s="496"/>
      <c r="FU244" s="496"/>
      <c r="FV244" s="496"/>
      <c r="FW244" s="496"/>
      <c r="FX244" s="496"/>
      <c r="FY244" s="496"/>
      <c r="FZ244" s="496"/>
      <c r="GA244" s="496"/>
      <c r="GB244" s="496"/>
      <c r="GC244" s="496"/>
      <c r="GD244" s="496"/>
      <c r="GE244" s="496"/>
      <c r="GF244" s="496"/>
      <c r="GG244" s="496"/>
      <c r="GH244" s="496"/>
      <c r="GI244" s="496"/>
      <c r="GJ244" s="496"/>
      <c r="GK244" s="496"/>
      <c r="GL244" s="496"/>
      <c r="GM244" s="496"/>
      <c r="GN244" s="496"/>
      <c r="GO244" s="496"/>
      <c r="GP244" s="496"/>
      <c r="GQ244" s="496"/>
      <c r="GR244" s="496"/>
      <c r="GS244" s="496"/>
      <c r="GT244" s="496"/>
      <c r="GU244" s="496"/>
      <c r="GV244" s="496"/>
      <c r="GW244" s="496"/>
      <c r="GX244" s="496"/>
      <c r="GY244" s="496"/>
      <c r="GZ244" s="496"/>
      <c r="HA244" s="496"/>
      <c r="HB244" s="496"/>
      <c r="HC244" s="496"/>
      <c r="HD244" s="496"/>
      <c r="HE244" s="496"/>
      <c r="HF244" s="496"/>
      <c r="HG244" s="496"/>
      <c r="HH244" s="496"/>
      <c r="HI244" s="496"/>
      <c r="HJ244" s="496"/>
      <c r="HK244" s="496"/>
      <c r="HL244" s="496"/>
      <c r="HM244" s="496"/>
      <c r="HN244" s="496"/>
      <c r="HO244" s="496"/>
      <c r="HP244" s="496"/>
      <c r="HQ244" s="496"/>
      <c r="HR244" s="496"/>
      <c r="HS244" s="496"/>
    </row>
    <row r="245" customHeight="1" spans="1:227">
      <c r="A245" s="466" t="s">
        <v>898</v>
      </c>
      <c r="B245" s="467">
        <v>45371</v>
      </c>
      <c r="C245" s="468" t="s">
        <v>6777</v>
      </c>
      <c r="D245" s="466" t="s">
        <v>6778</v>
      </c>
      <c r="E245" s="479" t="s">
        <v>6594</v>
      </c>
      <c r="F245" s="480"/>
      <c r="G245" s="480">
        <v>386</v>
      </c>
      <c r="H245" s="481" t="s">
        <v>2460</v>
      </c>
      <c r="I245" s="496" t="s">
        <v>4732</v>
      </c>
      <c r="J245" s="496" t="s">
        <v>6645</v>
      </c>
      <c r="K245" s="496" t="str">
        <f>VLOOKUP(G245,'Accepted Papers'!C$3:J$362,8,FALSE)</f>
        <v>Shawly Ahsan, Eftekhar Hossain, Omar Sharif, Avishek Das, Mohammed Moshiul Hoque, M. Ali Akber Dewan</v>
      </c>
      <c r="L245" s="496" t="s">
        <v>4732</v>
      </c>
      <c r="M245" s="496" t="s">
        <v>2845</v>
      </c>
      <c r="N245" s="496" t="s">
        <v>4735</v>
      </c>
      <c r="O245" s="496" t="s">
        <v>4737</v>
      </c>
      <c r="P245" s="496" t="s">
        <v>4739</v>
      </c>
      <c r="Q245" s="496" t="s">
        <v>4741</v>
      </c>
      <c r="R245" s="496"/>
      <c r="S245" s="496"/>
      <c r="T245" s="459"/>
      <c r="U245" s="459"/>
      <c r="V245" s="496"/>
      <c r="W245" s="500" t="s">
        <v>6808</v>
      </c>
      <c r="X245" s="496" t="s">
        <v>4732</v>
      </c>
      <c r="Y245" s="496" t="s">
        <v>2845</v>
      </c>
      <c r="Z245" s="496" t="s">
        <v>4735</v>
      </c>
      <c r="AA245" s="496" t="s">
        <v>4737</v>
      </c>
      <c r="AB245" s="496" t="s">
        <v>4739</v>
      </c>
      <c r="AC245" s="496" t="s">
        <v>4741</v>
      </c>
      <c r="AD245" s="496"/>
      <c r="AE245" s="496"/>
      <c r="AF245" s="496"/>
      <c r="AG245" s="496"/>
      <c r="AH245" s="496"/>
      <c r="AI245" s="496"/>
      <c r="AJ245" s="496"/>
      <c r="AK245" s="496"/>
      <c r="AL245" s="496"/>
      <c r="AM245" s="496"/>
      <c r="AN245" s="496"/>
      <c r="AO245" s="496"/>
      <c r="AP245" s="496"/>
      <c r="AQ245" s="496"/>
      <c r="AR245" s="496"/>
      <c r="AS245" s="496"/>
      <c r="AT245" s="496"/>
      <c r="AU245" s="496"/>
      <c r="AV245" s="496"/>
      <c r="AW245" s="496"/>
      <c r="AX245" s="496"/>
      <c r="AY245" s="496"/>
      <c r="AZ245" s="496"/>
      <c r="BA245" s="496"/>
      <c r="BB245" s="496"/>
      <c r="BC245" s="496"/>
      <c r="BD245" s="496"/>
      <c r="BE245" s="496"/>
      <c r="BF245" s="496"/>
      <c r="BG245" s="496"/>
      <c r="BH245" s="496"/>
      <c r="BI245" s="496"/>
      <c r="BJ245" s="496"/>
      <c r="BK245" s="496"/>
      <c r="BL245" s="496"/>
      <c r="BM245" s="496"/>
      <c r="BN245" s="496"/>
      <c r="BO245" s="496"/>
      <c r="BP245" s="496"/>
      <c r="BQ245" s="496"/>
      <c r="BR245" s="496"/>
      <c r="BS245" s="496"/>
      <c r="BT245" s="496"/>
      <c r="BU245" s="496"/>
      <c r="BV245" s="496"/>
      <c r="BW245" s="496"/>
      <c r="BX245" s="496"/>
      <c r="BY245" s="496"/>
      <c r="BZ245" s="496"/>
      <c r="CA245" s="496"/>
      <c r="CB245" s="496"/>
      <c r="CC245" s="496"/>
      <c r="CD245" s="496"/>
      <c r="CE245" s="496"/>
      <c r="CF245" s="496"/>
      <c r="CG245" s="496"/>
      <c r="CH245" s="496"/>
      <c r="CI245" s="496"/>
      <c r="CJ245" s="496"/>
      <c r="CK245" s="496"/>
      <c r="CL245" s="496"/>
      <c r="CM245" s="496"/>
      <c r="CN245" s="496"/>
      <c r="CO245" s="496"/>
      <c r="CP245" s="496"/>
      <c r="CQ245" s="496"/>
      <c r="CR245" s="496"/>
      <c r="CS245" s="496"/>
      <c r="CT245" s="496"/>
      <c r="CU245" s="496"/>
      <c r="CV245" s="496"/>
      <c r="CW245" s="496"/>
      <c r="CX245" s="496"/>
      <c r="CY245" s="496"/>
      <c r="CZ245" s="496"/>
      <c r="DA245" s="496"/>
      <c r="DB245" s="496"/>
      <c r="DC245" s="496"/>
      <c r="DD245" s="496"/>
      <c r="DE245" s="496"/>
      <c r="DF245" s="496"/>
      <c r="DG245" s="496"/>
      <c r="DH245" s="496"/>
      <c r="DI245" s="496"/>
      <c r="DJ245" s="496"/>
      <c r="DK245" s="496"/>
      <c r="DL245" s="496"/>
      <c r="DM245" s="496"/>
      <c r="DN245" s="496"/>
      <c r="DO245" s="496"/>
      <c r="DP245" s="496"/>
      <c r="DQ245" s="496"/>
      <c r="DR245" s="496"/>
      <c r="DS245" s="496"/>
      <c r="DT245" s="496"/>
      <c r="DU245" s="496"/>
      <c r="DV245" s="496"/>
      <c r="DW245" s="496"/>
      <c r="DX245" s="496"/>
      <c r="DY245" s="496"/>
      <c r="DZ245" s="496"/>
      <c r="EA245" s="496"/>
      <c r="EB245" s="496"/>
      <c r="EC245" s="496"/>
      <c r="ED245" s="496"/>
      <c r="EE245" s="496"/>
      <c r="EF245" s="496"/>
      <c r="EG245" s="496"/>
      <c r="EH245" s="496"/>
      <c r="EI245" s="496"/>
      <c r="EJ245" s="496"/>
      <c r="EK245" s="496"/>
      <c r="EL245" s="496"/>
      <c r="EM245" s="496"/>
      <c r="EN245" s="496"/>
      <c r="EO245" s="496"/>
      <c r="EP245" s="496"/>
      <c r="EQ245" s="496"/>
      <c r="ER245" s="496"/>
      <c r="ES245" s="496"/>
      <c r="ET245" s="496"/>
      <c r="EU245" s="496"/>
      <c r="EV245" s="496"/>
      <c r="EW245" s="496"/>
      <c r="EX245" s="496"/>
      <c r="EY245" s="496"/>
      <c r="EZ245" s="496"/>
      <c r="FA245" s="496"/>
      <c r="FB245" s="496"/>
      <c r="FC245" s="496"/>
      <c r="FD245" s="496"/>
      <c r="FE245" s="496"/>
      <c r="FF245" s="496"/>
      <c r="FG245" s="496"/>
      <c r="FH245" s="496"/>
      <c r="FI245" s="496"/>
      <c r="FJ245" s="496"/>
      <c r="FK245" s="496"/>
      <c r="FL245" s="496"/>
      <c r="FM245" s="496"/>
      <c r="FN245" s="496"/>
      <c r="FO245" s="496"/>
      <c r="FP245" s="496"/>
      <c r="FQ245" s="496"/>
      <c r="FR245" s="496"/>
      <c r="FS245" s="496"/>
      <c r="FT245" s="496"/>
      <c r="FU245" s="496"/>
      <c r="FV245" s="496"/>
      <c r="FW245" s="496"/>
      <c r="FX245" s="496"/>
      <c r="FY245" s="496"/>
      <c r="FZ245" s="496"/>
      <c r="GA245" s="496"/>
      <c r="GB245" s="496"/>
      <c r="GC245" s="496"/>
      <c r="GD245" s="496"/>
      <c r="GE245" s="496"/>
      <c r="GF245" s="496"/>
      <c r="GG245" s="496"/>
      <c r="GH245" s="496"/>
      <c r="GI245" s="496"/>
      <c r="GJ245" s="496"/>
      <c r="GK245" s="496"/>
      <c r="GL245" s="496"/>
      <c r="GM245" s="496"/>
      <c r="GN245" s="496"/>
      <c r="GO245" s="496"/>
      <c r="GP245" s="496"/>
      <c r="GQ245" s="496"/>
      <c r="GR245" s="496"/>
      <c r="GS245" s="496"/>
      <c r="GT245" s="496"/>
      <c r="GU245" s="496"/>
      <c r="GV245" s="496"/>
      <c r="GW245" s="496"/>
      <c r="GX245" s="496"/>
      <c r="GY245" s="496"/>
      <c r="GZ245" s="496"/>
      <c r="HA245" s="496"/>
      <c r="HB245" s="496"/>
      <c r="HC245" s="496"/>
      <c r="HD245" s="496"/>
      <c r="HE245" s="496"/>
      <c r="HF245" s="496"/>
      <c r="HG245" s="496"/>
      <c r="HH245" s="496"/>
      <c r="HI245" s="496"/>
      <c r="HJ245" s="496"/>
      <c r="HK245" s="496"/>
      <c r="HL245" s="496"/>
      <c r="HM245" s="496"/>
      <c r="HN245" s="496"/>
      <c r="HO245" s="496"/>
      <c r="HP245" s="496"/>
      <c r="HQ245" s="496"/>
      <c r="HR245" s="496"/>
      <c r="HS245" s="496"/>
    </row>
    <row r="246" customHeight="1" spans="1:227">
      <c r="A246" s="466" t="s">
        <v>898</v>
      </c>
      <c r="B246" s="467">
        <v>45371</v>
      </c>
      <c r="C246" s="468" t="s">
        <v>6777</v>
      </c>
      <c r="D246" s="466" t="s">
        <v>6778</v>
      </c>
      <c r="E246" s="479" t="s">
        <v>6594</v>
      </c>
      <c r="F246" s="480"/>
      <c r="G246" s="480">
        <v>467</v>
      </c>
      <c r="H246" s="481" t="s">
        <v>2639</v>
      </c>
      <c r="I246" s="496" t="s">
        <v>2637</v>
      </c>
      <c r="J246" s="496" t="s">
        <v>6645</v>
      </c>
      <c r="K246" s="496" t="str">
        <f>VLOOKUP(G246,'Accepted Papers'!C$3:J$362,8,FALSE)</f>
        <v>Christoph Leiter, Hoa Nguyen, Steffen Eger</v>
      </c>
      <c r="L246" s="496" t="s">
        <v>2637</v>
      </c>
      <c r="M246" s="496" t="s">
        <v>6179</v>
      </c>
      <c r="N246" s="496" t="s">
        <v>627</v>
      </c>
      <c r="O246" s="496"/>
      <c r="P246" s="496"/>
      <c r="Q246" s="496"/>
      <c r="R246" s="496"/>
      <c r="S246" s="496"/>
      <c r="T246" s="459"/>
      <c r="U246" s="459"/>
      <c r="V246" s="496"/>
      <c r="W246" s="500" t="s">
        <v>6809</v>
      </c>
      <c r="X246" s="496" t="s">
        <v>2637</v>
      </c>
      <c r="Y246" s="496" t="s">
        <v>6179</v>
      </c>
      <c r="Z246" s="496" t="s">
        <v>627</v>
      </c>
      <c r="AA246" s="496"/>
      <c r="AB246" s="496"/>
      <c r="AC246" s="496"/>
      <c r="AD246" s="496"/>
      <c r="AE246" s="496"/>
      <c r="AF246" s="496"/>
      <c r="AG246" s="496"/>
      <c r="AH246" s="496"/>
      <c r="AI246" s="496"/>
      <c r="AJ246" s="496"/>
      <c r="AK246" s="496"/>
      <c r="AL246" s="496"/>
      <c r="AM246" s="496"/>
      <c r="AN246" s="496"/>
      <c r="AO246" s="496"/>
      <c r="AP246" s="496"/>
      <c r="AQ246" s="496"/>
      <c r="AR246" s="496"/>
      <c r="AS246" s="496"/>
      <c r="AT246" s="496"/>
      <c r="AU246" s="496"/>
      <c r="AV246" s="496"/>
      <c r="AW246" s="496"/>
      <c r="AX246" s="496"/>
      <c r="AY246" s="496"/>
      <c r="AZ246" s="496"/>
      <c r="BA246" s="496"/>
      <c r="BB246" s="496"/>
      <c r="BC246" s="496"/>
      <c r="BD246" s="496"/>
      <c r="BE246" s="496"/>
      <c r="BF246" s="496"/>
      <c r="BG246" s="496"/>
      <c r="BH246" s="496"/>
      <c r="BI246" s="496"/>
      <c r="BJ246" s="496"/>
      <c r="BK246" s="496"/>
      <c r="BL246" s="496"/>
      <c r="BM246" s="496"/>
      <c r="BN246" s="496"/>
      <c r="BO246" s="496"/>
      <c r="BP246" s="496"/>
      <c r="BQ246" s="496"/>
      <c r="BR246" s="496"/>
      <c r="BS246" s="496"/>
      <c r="BT246" s="496"/>
      <c r="BU246" s="496"/>
      <c r="BV246" s="496"/>
      <c r="BW246" s="496"/>
      <c r="BX246" s="496"/>
      <c r="BY246" s="496"/>
      <c r="BZ246" s="496"/>
      <c r="CA246" s="496"/>
      <c r="CB246" s="496"/>
      <c r="CC246" s="496"/>
      <c r="CD246" s="496"/>
      <c r="CE246" s="496"/>
      <c r="CF246" s="496"/>
      <c r="CG246" s="496"/>
      <c r="CH246" s="496"/>
      <c r="CI246" s="496"/>
      <c r="CJ246" s="496"/>
      <c r="CK246" s="496"/>
      <c r="CL246" s="496"/>
      <c r="CM246" s="496"/>
      <c r="CN246" s="496"/>
      <c r="CO246" s="496"/>
      <c r="CP246" s="496"/>
      <c r="CQ246" s="496"/>
      <c r="CR246" s="496"/>
      <c r="CS246" s="496"/>
      <c r="CT246" s="496"/>
      <c r="CU246" s="496"/>
      <c r="CV246" s="496"/>
      <c r="CW246" s="496"/>
      <c r="CX246" s="496"/>
      <c r="CY246" s="496"/>
      <c r="CZ246" s="496"/>
      <c r="DA246" s="496"/>
      <c r="DB246" s="496"/>
      <c r="DC246" s="496"/>
      <c r="DD246" s="496"/>
      <c r="DE246" s="496"/>
      <c r="DF246" s="496"/>
      <c r="DG246" s="496"/>
      <c r="DH246" s="496"/>
      <c r="DI246" s="496"/>
      <c r="DJ246" s="496"/>
      <c r="DK246" s="496"/>
      <c r="DL246" s="496"/>
      <c r="DM246" s="496"/>
      <c r="DN246" s="496"/>
      <c r="DO246" s="496"/>
      <c r="DP246" s="496"/>
      <c r="DQ246" s="496"/>
      <c r="DR246" s="496"/>
      <c r="DS246" s="496"/>
      <c r="DT246" s="496"/>
      <c r="DU246" s="496"/>
      <c r="DV246" s="496"/>
      <c r="DW246" s="496"/>
      <c r="DX246" s="496"/>
      <c r="DY246" s="496"/>
      <c r="DZ246" s="496"/>
      <c r="EA246" s="496"/>
      <c r="EB246" s="496"/>
      <c r="EC246" s="496"/>
      <c r="ED246" s="496"/>
      <c r="EE246" s="496"/>
      <c r="EF246" s="496"/>
      <c r="EG246" s="496"/>
      <c r="EH246" s="496"/>
      <c r="EI246" s="496"/>
      <c r="EJ246" s="496"/>
      <c r="EK246" s="496"/>
      <c r="EL246" s="496"/>
      <c r="EM246" s="496"/>
      <c r="EN246" s="496"/>
      <c r="EO246" s="496"/>
      <c r="EP246" s="496"/>
      <c r="EQ246" s="496"/>
      <c r="ER246" s="496"/>
      <c r="ES246" s="496"/>
      <c r="ET246" s="496"/>
      <c r="EU246" s="496"/>
      <c r="EV246" s="496"/>
      <c r="EW246" s="496"/>
      <c r="EX246" s="496"/>
      <c r="EY246" s="496"/>
      <c r="EZ246" s="496"/>
      <c r="FA246" s="496"/>
      <c r="FB246" s="496"/>
      <c r="FC246" s="496"/>
      <c r="FD246" s="496"/>
      <c r="FE246" s="496"/>
      <c r="FF246" s="496"/>
      <c r="FG246" s="496"/>
      <c r="FH246" s="496"/>
      <c r="FI246" s="496"/>
      <c r="FJ246" s="496"/>
      <c r="FK246" s="496"/>
      <c r="FL246" s="496"/>
      <c r="FM246" s="496"/>
      <c r="FN246" s="496"/>
      <c r="FO246" s="496"/>
      <c r="FP246" s="496"/>
      <c r="FQ246" s="496"/>
      <c r="FR246" s="496"/>
      <c r="FS246" s="496"/>
      <c r="FT246" s="496"/>
      <c r="FU246" s="496"/>
      <c r="FV246" s="496"/>
      <c r="FW246" s="496"/>
      <c r="FX246" s="496"/>
      <c r="FY246" s="496"/>
      <c r="FZ246" s="496"/>
      <c r="GA246" s="496"/>
      <c r="GB246" s="496"/>
      <c r="GC246" s="496"/>
      <c r="GD246" s="496"/>
      <c r="GE246" s="496"/>
      <c r="GF246" s="496"/>
      <c r="GG246" s="496"/>
      <c r="GH246" s="496"/>
      <c r="GI246" s="496"/>
      <c r="GJ246" s="496"/>
      <c r="GK246" s="496"/>
      <c r="GL246" s="496"/>
      <c r="GM246" s="496"/>
      <c r="GN246" s="496"/>
      <c r="GO246" s="496"/>
      <c r="GP246" s="496"/>
      <c r="GQ246" s="496"/>
      <c r="GR246" s="496"/>
      <c r="GS246" s="496"/>
      <c r="GT246" s="496"/>
      <c r="GU246" s="496"/>
      <c r="GV246" s="496"/>
      <c r="GW246" s="496"/>
      <c r="GX246" s="496"/>
      <c r="GY246" s="496"/>
      <c r="GZ246" s="496"/>
      <c r="HA246" s="496"/>
      <c r="HB246" s="496"/>
      <c r="HC246" s="496"/>
      <c r="HD246" s="496"/>
      <c r="HE246" s="496"/>
      <c r="HF246" s="496"/>
      <c r="HG246" s="496"/>
      <c r="HH246" s="496"/>
      <c r="HI246" s="496"/>
      <c r="HJ246" s="496"/>
      <c r="HK246" s="496"/>
      <c r="HL246" s="496"/>
      <c r="HM246" s="496"/>
      <c r="HN246" s="496"/>
      <c r="HO246" s="496"/>
      <c r="HP246" s="496"/>
      <c r="HQ246" s="496"/>
      <c r="HR246" s="496"/>
      <c r="HS246" s="496"/>
    </row>
    <row r="247" customHeight="1" spans="1:227">
      <c r="A247" s="442" t="s">
        <v>898</v>
      </c>
      <c r="B247" s="467">
        <v>45371</v>
      </c>
      <c r="C247" s="468" t="s">
        <v>6810</v>
      </c>
      <c r="D247" s="466" t="s">
        <v>6778</v>
      </c>
      <c r="E247" s="479" t="s">
        <v>6586</v>
      </c>
      <c r="F247" s="485"/>
      <c r="G247" s="480">
        <v>332</v>
      </c>
      <c r="H247" s="481" t="s">
        <v>1206</v>
      </c>
      <c r="I247" s="502" t="s">
        <v>5799</v>
      </c>
      <c r="J247" s="489" t="s">
        <v>6638</v>
      </c>
      <c r="K247" s="502" t="str">
        <f>VLOOKUP(G247,'Accepted Papers'!C$3:J$362,8,FALSE)</f>
        <v>Muhammad Asif Ali, Yan HU, Jianbin Qin, Di Wang</v>
      </c>
      <c r="L247" s="502" t="s">
        <v>5799</v>
      </c>
      <c r="M247" s="502" t="s">
        <v>5801</v>
      </c>
      <c r="N247" s="502" t="s">
        <v>5803</v>
      </c>
      <c r="O247" s="502" t="s">
        <v>5293</v>
      </c>
      <c r="P247" s="502"/>
      <c r="Q247" s="502"/>
      <c r="R247" s="502"/>
      <c r="S247" s="502"/>
      <c r="T247" s="464" t="s">
        <v>6683</v>
      </c>
      <c r="U247" s="464" t="s">
        <v>6646</v>
      </c>
      <c r="V247" s="465" t="s">
        <v>6648</v>
      </c>
      <c r="W247" s="511" t="s">
        <v>6811</v>
      </c>
      <c r="X247" s="512" t="s">
        <v>5799</v>
      </c>
      <c r="Y247" s="512" t="s">
        <v>5801</v>
      </c>
      <c r="Z247" s="512" t="s">
        <v>5803</v>
      </c>
      <c r="AA247" s="512" t="s">
        <v>5293</v>
      </c>
      <c r="AB247" s="512"/>
      <c r="AC247" s="512"/>
      <c r="AD247" s="512"/>
      <c r="AE247" s="512"/>
      <c r="AF247" s="512"/>
      <c r="AG247" s="512"/>
      <c r="AH247" s="512"/>
      <c r="AI247" s="512"/>
      <c r="AJ247" s="512"/>
      <c r="AK247" s="512"/>
      <c r="AL247" s="512"/>
      <c r="AM247" s="512"/>
      <c r="AN247" s="512"/>
      <c r="AO247" s="464"/>
      <c r="AP247" s="464"/>
      <c r="AQ247" s="464"/>
      <c r="AR247" s="464"/>
      <c r="AS247" s="464"/>
      <c r="AT247" s="464"/>
      <c r="AU247" s="464"/>
      <c r="AV247" s="464"/>
      <c r="AW247" s="464"/>
      <c r="AX247" s="464"/>
      <c r="AY247" s="464"/>
      <c r="AZ247" s="464"/>
      <c r="BA247" s="464"/>
      <c r="BB247" s="464"/>
      <c r="BC247" s="464"/>
      <c r="BD247" s="464"/>
      <c r="BE247" s="464"/>
      <c r="BF247" s="464"/>
      <c r="BG247" s="464"/>
      <c r="BH247" s="464"/>
      <c r="BI247" s="464"/>
      <c r="BJ247" s="464"/>
      <c r="BK247" s="464"/>
      <c r="BL247" s="464"/>
      <c r="BM247" s="464"/>
      <c r="BN247" s="464"/>
      <c r="BO247" s="464"/>
      <c r="BP247" s="464"/>
      <c r="BQ247" s="464"/>
      <c r="BR247" s="464"/>
      <c r="BS247" s="464"/>
      <c r="BT247" s="464"/>
      <c r="BU247" s="464"/>
      <c r="BV247" s="464"/>
      <c r="BW247" s="464"/>
      <c r="BX247" s="464"/>
      <c r="BY247" s="464"/>
      <c r="BZ247" s="464"/>
      <c r="CA247" s="464"/>
      <c r="CB247" s="464"/>
      <c r="CC247" s="464"/>
      <c r="CD247" s="464"/>
      <c r="CE247" s="464"/>
      <c r="CF247" s="464"/>
      <c r="CG247" s="464"/>
      <c r="CH247" s="464"/>
      <c r="CI247" s="464"/>
      <c r="CJ247" s="464"/>
      <c r="CK247" s="464"/>
      <c r="CL247" s="464"/>
      <c r="CM247" s="464"/>
      <c r="CN247" s="464"/>
      <c r="CO247" s="464"/>
      <c r="CP247" s="464"/>
      <c r="CQ247" s="464"/>
      <c r="CR247" s="464"/>
      <c r="CS247" s="464"/>
      <c r="CT247" s="464"/>
      <c r="CU247" s="464"/>
      <c r="CV247" s="464"/>
      <c r="CW247" s="464"/>
      <c r="CX247" s="464"/>
      <c r="CY247" s="464"/>
      <c r="CZ247" s="464"/>
      <c r="DA247" s="464"/>
      <c r="DB247" s="464"/>
      <c r="DC247" s="464"/>
      <c r="DD247" s="464"/>
      <c r="DE247" s="464"/>
      <c r="DF247" s="464"/>
      <c r="DG247" s="464"/>
      <c r="DH247" s="464"/>
      <c r="DI247" s="464"/>
      <c r="DJ247" s="464"/>
      <c r="DK247" s="464"/>
      <c r="DL247" s="464"/>
      <c r="DM247" s="464"/>
      <c r="DN247" s="464"/>
      <c r="DO247" s="464"/>
      <c r="DP247" s="464"/>
      <c r="DQ247" s="464"/>
      <c r="DR247" s="464"/>
      <c r="DS247" s="464"/>
      <c r="DT247" s="464"/>
      <c r="DU247" s="464"/>
      <c r="DV247" s="464"/>
      <c r="DW247" s="464"/>
      <c r="DX247" s="464"/>
      <c r="DY247" s="464"/>
      <c r="DZ247" s="464"/>
      <c r="EA247" s="464"/>
      <c r="EB247" s="464"/>
      <c r="EC247" s="464"/>
      <c r="ED247" s="464"/>
      <c r="EE247" s="464"/>
      <c r="EF247" s="464"/>
      <c r="EG247" s="464"/>
      <c r="EH247" s="464"/>
      <c r="EI247" s="464"/>
      <c r="EJ247" s="464"/>
      <c r="EK247" s="464"/>
      <c r="EL247" s="464"/>
      <c r="EM247" s="464"/>
      <c r="EN247" s="464"/>
      <c r="EO247" s="464"/>
      <c r="EP247" s="464"/>
      <c r="EQ247" s="464"/>
      <c r="ER247" s="464"/>
      <c r="ES247" s="464"/>
      <c r="ET247" s="464"/>
      <c r="EU247" s="464"/>
      <c r="EV247" s="464"/>
      <c r="EW247" s="464"/>
      <c r="EX247" s="464"/>
      <c r="EY247" s="464"/>
      <c r="EZ247" s="464"/>
      <c r="FA247" s="464"/>
      <c r="FB247" s="464"/>
      <c r="FC247" s="464"/>
      <c r="FD247" s="464"/>
      <c r="FE247" s="464"/>
      <c r="FF247" s="464"/>
      <c r="FG247" s="464"/>
      <c r="FH247" s="464"/>
      <c r="FI247" s="464"/>
      <c r="FJ247" s="464"/>
      <c r="FK247" s="464"/>
      <c r="FL247" s="464"/>
      <c r="FM247" s="464"/>
      <c r="FN247" s="464"/>
      <c r="FO247" s="464"/>
      <c r="FP247" s="464"/>
      <c r="FQ247" s="464"/>
      <c r="FR247" s="464"/>
      <c r="FS247" s="464"/>
      <c r="FT247" s="464"/>
      <c r="FU247" s="464"/>
      <c r="FV247" s="464"/>
      <c r="FW247" s="464"/>
      <c r="FX247" s="464"/>
      <c r="FY247" s="464"/>
      <c r="FZ247" s="464"/>
      <c r="GA247" s="464"/>
      <c r="GB247" s="464"/>
      <c r="GC247" s="464"/>
      <c r="GD247" s="464"/>
      <c r="GE247" s="464"/>
      <c r="GF247" s="464"/>
      <c r="GG247" s="464"/>
      <c r="GH247" s="464"/>
      <c r="GI247" s="464"/>
      <c r="GJ247" s="464"/>
      <c r="GK247" s="464"/>
      <c r="GL247" s="464"/>
      <c r="GM247" s="464"/>
      <c r="GN247" s="464"/>
      <c r="GO247" s="464"/>
      <c r="GP247" s="464"/>
      <c r="GQ247" s="464"/>
      <c r="GR247" s="464"/>
      <c r="GS247" s="464"/>
      <c r="GT247" s="464"/>
      <c r="GU247" s="464"/>
      <c r="GV247" s="464"/>
      <c r="GW247" s="464"/>
      <c r="GX247" s="464"/>
      <c r="GY247" s="464"/>
      <c r="GZ247" s="464"/>
      <c r="HA247" s="464"/>
      <c r="HB247" s="464"/>
      <c r="HC247" s="464"/>
      <c r="HD247" s="464"/>
      <c r="HE247" s="464"/>
      <c r="HF247" s="464"/>
      <c r="HG247" s="464"/>
      <c r="HH247" s="464"/>
      <c r="HI247" s="464"/>
      <c r="HJ247" s="464"/>
      <c r="HK247" s="464"/>
      <c r="HL247" s="464"/>
      <c r="HM247" s="464"/>
      <c r="HN247" s="464"/>
      <c r="HO247" s="464"/>
      <c r="HP247" s="464"/>
      <c r="HQ247" s="464"/>
      <c r="HR247" s="464"/>
      <c r="HS247" s="464"/>
    </row>
    <row r="248" customHeight="1" spans="1:227">
      <c r="A248" s="466" t="s">
        <v>898</v>
      </c>
      <c r="B248" s="467">
        <v>45371</v>
      </c>
      <c r="C248" s="468" t="s">
        <v>6777</v>
      </c>
      <c r="D248" s="466" t="s">
        <v>6778</v>
      </c>
      <c r="E248" s="479" t="s">
        <v>6555</v>
      </c>
      <c r="F248" s="480"/>
      <c r="G248" s="480">
        <v>59</v>
      </c>
      <c r="H248" s="481" t="s">
        <v>1544</v>
      </c>
      <c r="I248" s="496" t="s">
        <v>1542</v>
      </c>
      <c r="J248" s="496" t="s">
        <v>6645</v>
      </c>
      <c r="K248" s="496" t="str">
        <f>VLOOKUP(G248,'Accepted Papers'!C$3:J$362,8,FALSE)</f>
        <v>Heng Yang, Ke Li</v>
      </c>
      <c r="L248" s="496" t="s">
        <v>1542</v>
      </c>
      <c r="M248" s="496" t="s">
        <v>5127</v>
      </c>
      <c r="N248" s="496"/>
      <c r="O248" s="496"/>
      <c r="P248" s="496"/>
      <c r="Q248" s="496"/>
      <c r="R248" s="496"/>
      <c r="S248" s="496"/>
      <c r="T248" s="459"/>
      <c r="U248" s="459"/>
      <c r="V248" s="496"/>
      <c r="W248" s="500" t="s">
        <v>6812</v>
      </c>
      <c r="X248" s="496" t="s">
        <v>1542</v>
      </c>
      <c r="Y248" s="496" t="s">
        <v>5127</v>
      </c>
      <c r="Z248" s="496"/>
      <c r="AA248" s="496"/>
      <c r="AB248" s="496"/>
      <c r="AC248" s="496"/>
      <c r="AD248" s="496"/>
      <c r="AE248" s="496"/>
      <c r="AF248" s="496"/>
      <c r="AG248" s="496"/>
      <c r="AH248" s="496"/>
      <c r="AI248" s="496"/>
      <c r="AJ248" s="496"/>
      <c r="AK248" s="496"/>
      <c r="AL248" s="496"/>
      <c r="AM248" s="496"/>
      <c r="AN248" s="496"/>
      <c r="AO248" s="496"/>
      <c r="AP248" s="496"/>
      <c r="AQ248" s="496"/>
      <c r="AR248" s="496"/>
      <c r="AS248" s="496"/>
      <c r="AT248" s="496"/>
      <c r="AU248" s="496"/>
      <c r="AV248" s="496"/>
      <c r="AW248" s="496"/>
      <c r="AX248" s="496"/>
      <c r="AY248" s="496"/>
      <c r="AZ248" s="496"/>
      <c r="BA248" s="496"/>
      <c r="BB248" s="496"/>
      <c r="BC248" s="496"/>
      <c r="BD248" s="496"/>
      <c r="BE248" s="496"/>
      <c r="BF248" s="496"/>
      <c r="BG248" s="496"/>
      <c r="BH248" s="496"/>
      <c r="BI248" s="496"/>
      <c r="BJ248" s="496"/>
      <c r="BK248" s="496"/>
      <c r="BL248" s="496"/>
      <c r="BM248" s="496"/>
      <c r="BN248" s="496"/>
      <c r="BO248" s="496"/>
      <c r="BP248" s="496"/>
      <c r="BQ248" s="496"/>
      <c r="BR248" s="496"/>
      <c r="BS248" s="496"/>
      <c r="BT248" s="496"/>
      <c r="BU248" s="496"/>
      <c r="BV248" s="496"/>
      <c r="BW248" s="496"/>
      <c r="BX248" s="496"/>
      <c r="BY248" s="496"/>
      <c r="BZ248" s="496"/>
      <c r="CA248" s="496"/>
      <c r="CB248" s="496"/>
      <c r="CC248" s="496"/>
      <c r="CD248" s="496"/>
      <c r="CE248" s="496"/>
      <c r="CF248" s="496"/>
      <c r="CG248" s="496"/>
      <c r="CH248" s="496"/>
      <c r="CI248" s="496"/>
      <c r="CJ248" s="496"/>
      <c r="CK248" s="496"/>
      <c r="CL248" s="496"/>
      <c r="CM248" s="496"/>
      <c r="CN248" s="496"/>
      <c r="CO248" s="496"/>
      <c r="CP248" s="496"/>
      <c r="CQ248" s="496"/>
      <c r="CR248" s="496"/>
      <c r="CS248" s="496"/>
      <c r="CT248" s="496"/>
      <c r="CU248" s="496"/>
      <c r="CV248" s="496"/>
      <c r="CW248" s="496"/>
      <c r="CX248" s="496"/>
      <c r="CY248" s="496"/>
      <c r="CZ248" s="496"/>
      <c r="DA248" s="496"/>
      <c r="DB248" s="496"/>
      <c r="DC248" s="496"/>
      <c r="DD248" s="496"/>
      <c r="DE248" s="496"/>
      <c r="DF248" s="496"/>
      <c r="DG248" s="496"/>
      <c r="DH248" s="496"/>
      <c r="DI248" s="496"/>
      <c r="DJ248" s="496"/>
      <c r="DK248" s="496"/>
      <c r="DL248" s="496"/>
      <c r="DM248" s="496"/>
      <c r="DN248" s="496"/>
      <c r="DO248" s="496"/>
      <c r="DP248" s="496"/>
      <c r="DQ248" s="496"/>
      <c r="DR248" s="496"/>
      <c r="DS248" s="496"/>
      <c r="DT248" s="496"/>
      <c r="DU248" s="496"/>
      <c r="DV248" s="496"/>
      <c r="DW248" s="496"/>
      <c r="DX248" s="496"/>
      <c r="DY248" s="496"/>
      <c r="DZ248" s="496"/>
      <c r="EA248" s="496"/>
      <c r="EB248" s="496"/>
      <c r="EC248" s="496"/>
      <c r="ED248" s="496"/>
      <c r="EE248" s="496"/>
      <c r="EF248" s="496"/>
      <c r="EG248" s="496"/>
      <c r="EH248" s="496"/>
      <c r="EI248" s="496"/>
      <c r="EJ248" s="496"/>
      <c r="EK248" s="496"/>
      <c r="EL248" s="496"/>
      <c r="EM248" s="496"/>
      <c r="EN248" s="496"/>
      <c r="EO248" s="496"/>
      <c r="EP248" s="496"/>
      <c r="EQ248" s="496"/>
      <c r="ER248" s="496"/>
      <c r="ES248" s="496"/>
      <c r="ET248" s="496"/>
      <c r="EU248" s="496"/>
      <c r="EV248" s="496"/>
      <c r="EW248" s="496"/>
      <c r="EX248" s="496"/>
      <c r="EY248" s="496"/>
      <c r="EZ248" s="496"/>
      <c r="FA248" s="496"/>
      <c r="FB248" s="496"/>
      <c r="FC248" s="496"/>
      <c r="FD248" s="496"/>
      <c r="FE248" s="496"/>
      <c r="FF248" s="496"/>
      <c r="FG248" s="496"/>
      <c r="FH248" s="496"/>
      <c r="FI248" s="496"/>
      <c r="FJ248" s="496"/>
      <c r="FK248" s="496"/>
      <c r="FL248" s="496"/>
      <c r="FM248" s="496"/>
      <c r="FN248" s="496"/>
      <c r="FO248" s="496"/>
      <c r="FP248" s="496"/>
      <c r="FQ248" s="496"/>
      <c r="FR248" s="496"/>
      <c r="FS248" s="496"/>
      <c r="FT248" s="496"/>
      <c r="FU248" s="496"/>
      <c r="FV248" s="496"/>
      <c r="FW248" s="496"/>
      <c r="FX248" s="496"/>
      <c r="FY248" s="496"/>
      <c r="FZ248" s="496"/>
      <c r="GA248" s="496"/>
      <c r="GB248" s="496"/>
      <c r="GC248" s="496"/>
      <c r="GD248" s="496"/>
      <c r="GE248" s="496"/>
      <c r="GF248" s="496"/>
      <c r="GG248" s="496"/>
      <c r="GH248" s="496"/>
      <c r="GI248" s="496"/>
      <c r="GJ248" s="496"/>
      <c r="GK248" s="496"/>
      <c r="GL248" s="496"/>
      <c r="GM248" s="496"/>
      <c r="GN248" s="496"/>
      <c r="GO248" s="496"/>
      <c r="GP248" s="496"/>
      <c r="GQ248" s="496"/>
      <c r="GR248" s="496"/>
      <c r="GS248" s="496"/>
      <c r="GT248" s="496"/>
      <c r="GU248" s="496"/>
      <c r="GV248" s="496"/>
      <c r="GW248" s="496"/>
      <c r="GX248" s="496"/>
      <c r="GY248" s="496"/>
      <c r="GZ248" s="496"/>
      <c r="HA248" s="496"/>
      <c r="HB248" s="496"/>
      <c r="HC248" s="496"/>
      <c r="HD248" s="496"/>
      <c r="HE248" s="496"/>
      <c r="HF248" s="496"/>
      <c r="HG248" s="496"/>
      <c r="HH248" s="496"/>
      <c r="HI248" s="496"/>
      <c r="HJ248" s="496"/>
      <c r="HK248" s="496"/>
      <c r="HL248" s="496"/>
      <c r="HM248" s="496"/>
      <c r="HN248" s="496"/>
      <c r="HO248" s="496"/>
      <c r="HP248" s="496"/>
      <c r="HQ248" s="496"/>
      <c r="HR248" s="496"/>
      <c r="HS248" s="496"/>
    </row>
    <row r="249" customHeight="1" spans="1:227">
      <c r="A249" s="472" t="s">
        <v>898</v>
      </c>
      <c r="B249" s="473">
        <v>45371</v>
      </c>
      <c r="C249" s="474" t="s">
        <v>6777</v>
      </c>
      <c r="D249" s="475" t="s">
        <v>6778</v>
      </c>
      <c r="E249" s="480"/>
      <c r="F249" s="485"/>
      <c r="G249" s="548" t="s">
        <v>2771</v>
      </c>
      <c r="H249" s="549" t="s">
        <v>2772</v>
      </c>
      <c r="I249" s="503" t="s">
        <v>6338</v>
      </c>
      <c r="J249" s="550" t="s">
        <v>1013</v>
      </c>
      <c r="K249" s="503" t="str">
        <f>VLOOKUP(G249,'Accepted Papers'!C$3:J$362,8,FALSE)</f>
        <v>Anh Dau, Jin L.C. Guo and Nghi Bui</v>
      </c>
      <c r="L249" s="503" t="s">
        <v>6338</v>
      </c>
      <c r="M249" s="503" t="s">
        <v>6339</v>
      </c>
      <c r="N249" s="503"/>
      <c r="O249" s="503"/>
      <c r="P249" s="503"/>
      <c r="Q249" s="503"/>
      <c r="R249" s="503"/>
      <c r="S249" s="503"/>
      <c r="T249" s="465" t="s">
        <v>6813</v>
      </c>
      <c r="U249" s="465" t="s">
        <v>6646</v>
      </c>
      <c r="V249" s="465" t="s">
        <v>6648</v>
      </c>
      <c r="W249" s="507" t="s">
        <v>6814</v>
      </c>
      <c r="X249" s="516" t="s">
        <v>6338</v>
      </c>
      <c r="Y249" s="516" t="s">
        <v>6339</v>
      </c>
      <c r="Z249" s="516"/>
      <c r="AA249" s="516"/>
      <c r="AB249" s="516"/>
      <c r="AC249" s="516"/>
      <c r="AD249" s="516"/>
      <c r="AE249" s="516"/>
      <c r="AF249" s="516"/>
      <c r="AG249" s="516"/>
      <c r="AH249" s="516"/>
      <c r="AI249" s="516"/>
      <c r="AJ249" s="516"/>
      <c r="AK249" s="516"/>
      <c r="AL249" s="516"/>
      <c r="AM249" s="516"/>
      <c r="AN249" s="516"/>
      <c r="AO249" s="465"/>
      <c r="AP249" s="465"/>
      <c r="AQ249" s="465"/>
      <c r="AR249" s="465"/>
      <c r="AS249" s="465"/>
      <c r="AT249" s="465"/>
      <c r="AU249" s="465"/>
      <c r="AV249" s="465"/>
      <c r="AW249" s="465"/>
      <c r="AX249" s="465"/>
      <c r="AY249" s="465"/>
      <c r="AZ249" s="465"/>
      <c r="BA249" s="465"/>
      <c r="BB249" s="465"/>
      <c r="BC249" s="465"/>
      <c r="BD249" s="465"/>
      <c r="BE249" s="465"/>
      <c r="BF249" s="465"/>
      <c r="BG249" s="465"/>
      <c r="BH249" s="465"/>
      <c r="BI249" s="465"/>
      <c r="BJ249" s="465"/>
      <c r="BK249" s="465"/>
      <c r="BL249" s="465"/>
      <c r="BM249" s="465"/>
      <c r="BN249" s="465"/>
      <c r="BO249" s="465"/>
      <c r="BP249" s="465"/>
      <c r="BQ249" s="465"/>
      <c r="BR249" s="465"/>
      <c r="BS249" s="465"/>
      <c r="BT249" s="465"/>
      <c r="BU249" s="465"/>
      <c r="BV249" s="465"/>
      <c r="BW249" s="465"/>
      <c r="BX249" s="465"/>
      <c r="BY249" s="465"/>
      <c r="BZ249" s="465"/>
      <c r="CA249" s="465"/>
      <c r="CB249" s="465"/>
      <c r="CC249" s="465"/>
      <c r="CD249" s="465"/>
      <c r="CE249" s="465"/>
      <c r="CF249" s="465"/>
      <c r="CG249" s="465"/>
      <c r="CH249" s="465"/>
      <c r="CI249" s="465"/>
      <c r="CJ249" s="465"/>
      <c r="CK249" s="465"/>
      <c r="CL249" s="465"/>
      <c r="CM249" s="465"/>
      <c r="CN249" s="465"/>
      <c r="CO249" s="465"/>
      <c r="CP249" s="465"/>
      <c r="CQ249" s="465"/>
      <c r="CR249" s="465"/>
      <c r="CS249" s="465"/>
      <c r="CT249" s="465"/>
      <c r="CU249" s="465"/>
      <c r="CV249" s="465"/>
      <c r="CW249" s="465"/>
      <c r="CX249" s="465"/>
      <c r="CY249" s="465"/>
      <c r="CZ249" s="465"/>
      <c r="DA249" s="465"/>
      <c r="DB249" s="465"/>
      <c r="DC249" s="465"/>
      <c r="DD249" s="465"/>
      <c r="DE249" s="465"/>
      <c r="DF249" s="465"/>
      <c r="DG249" s="465"/>
      <c r="DH249" s="465"/>
      <c r="DI249" s="465"/>
      <c r="DJ249" s="465"/>
      <c r="DK249" s="465"/>
      <c r="DL249" s="465"/>
      <c r="DM249" s="465"/>
      <c r="DN249" s="465"/>
      <c r="DO249" s="465"/>
      <c r="DP249" s="465"/>
      <c r="DQ249" s="465"/>
      <c r="DR249" s="465"/>
      <c r="DS249" s="465"/>
      <c r="DT249" s="465"/>
      <c r="DU249" s="465"/>
      <c r="DV249" s="465"/>
      <c r="DW249" s="465"/>
      <c r="DX249" s="465"/>
      <c r="DY249" s="465"/>
      <c r="DZ249" s="465"/>
      <c r="EA249" s="465"/>
      <c r="EB249" s="465"/>
      <c r="EC249" s="465"/>
      <c r="ED249" s="465"/>
      <c r="EE249" s="465"/>
      <c r="EF249" s="465"/>
      <c r="EG249" s="465"/>
      <c r="EH249" s="465"/>
      <c r="EI249" s="465"/>
      <c r="EJ249" s="465"/>
      <c r="EK249" s="465"/>
      <c r="EL249" s="465"/>
      <c r="EM249" s="465"/>
      <c r="EN249" s="465"/>
      <c r="EO249" s="465"/>
      <c r="EP249" s="465"/>
      <c r="EQ249" s="465"/>
      <c r="ER249" s="465"/>
      <c r="ES249" s="465"/>
      <c r="ET249" s="465"/>
      <c r="EU249" s="465"/>
      <c r="EV249" s="465"/>
      <c r="EW249" s="465"/>
      <c r="EX249" s="465"/>
      <c r="EY249" s="465"/>
      <c r="EZ249" s="465"/>
      <c r="FA249" s="465"/>
      <c r="FB249" s="465"/>
      <c r="FC249" s="465"/>
      <c r="FD249" s="465"/>
      <c r="FE249" s="465"/>
      <c r="FF249" s="465"/>
      <c r="FG249" s="465"/>
      <c r="FH249" s="465"/>
      <c r="FI249" s="465"/>
      <c r="FJ249" s="465"/>
      <c r="FK249" s="465"/>
      <c r="FL249" s="465"/>
      <c r="FM249" s="465"/>
      <c r="FN249" s="465"/>
      <c r="FO249" s="465"/>
      <c r="FP249" s="465"/>
      <c r="FQ249" s="465"/>
      <c r="FR249" s="465"/>
      <c r="FS249" s="465"/>
      <c r="FT249" s="465"/>
      <c r="FU249" s="465"/>
      <c r="FV249" s="465"/>
      <c r="FW249" s="465"/>
      <c r="FX249" s="465"/>
      <c r="FY249" s="465"/>
      <c r="FZ249" s="465"/>
      <c r="GA249" s="465"/>
      <c r="GB249" s="465"/>
      <c r="GC249" s="465"/>
      <c r="GD249" s="465"/>
      <c r="GE249" s="465"/>
      <c r="GF249" s="465"/>
      <c r="GG249" s="465"/>
      <c r="GH249" s="465"/>
      <c r="GI249" s="465"/>
      <c r="GJ249" s="465"/>
      <c r="GK249" s="465"/>
      <c r="GL249" s="465"/>
      <c r="GM249" s="465"/>
      <c r="GN249" s="465"/>
      <c r="GO249" s="465"/>
      <c r="GP249" s="465"/>
      <c r="GQ249" s="465"/>
      <c r="GR249" s="465"/>
      <c r="GS249" s="465"/>
      <c r="GT249" s="465"/>
      <c r="GU249" s="465"/>
      <c r="GV249" s="465"/>
      <c r="GW249" s="465"/>
      <c r="GX249" s="465"/>
      <c r="GY249" s="465"/>
      <c r="GZ249" s="465"/>
      <c r="HA249" s="465"/>
      <c r="HB249" s="465"/>
      <c r="HC249" s="465"/>
      <c r="HD249" s="465"/>
      <c r="HE249" s="465"/>
      <c r="HF249" s="465"/>
      <c r="HG249" s="465"/>
      <c r="HH249" s="465"/>
      <c r="HI249" s="465"/>
      <c r="HJ249" s="465"/>
      <c r="HK249" s="465"/>
      <c r="HL249" s="465"/>
      <c r="HM249" s="465"/>
      <c r="HN249" s="465"/>
      <c r="HO249" s="465"/>
      <c r="HP249" s="465"/>
      <c r="HQ249" s="465"/>
      <c r="HR249" s="465"/>
      <c r="HS249" s="465"/>
    </row>
    <row r="250" customHeight="1" spans="1:227">
      <c r="A250" s="442" t="s">
        <v>898</v>
      </c>
      <c r="B250" s="467">
        <v>45371</v>
      </c>
      <c r="C250" s="468" t="s">
        <v>6810</v>
      </c>
      <c r="D250" s="466" t="s">
        <v>6778</v>
      </c>
      <c r="E250" s="480"/>
      <c r="F250" s="485"/>
      <c r="G250" s="548" t="s">
        <v>2751</v>
      </c>
      <c r="H250" s="549" t="s">
        <v>2752</v>
      </c>
      <c r="I250" s="550" t="s">
        <v>6327</v>
      </c>
      <c r="J250" s="550" t="s">
        <v>1013</v>
      </c>
      <c r="K250" s="550" t="str">
        <f>VLOOKUP(G250,'Accepted Papers'!C$3:J$362,8,FALSE)</f>
        <v>Shahul Es, Jithin James, Luis Espinosa Anke and Steven Schockaert</v>
      </c>
      <c r="L250" s="550" t="s">
        <v>6327</v>
      </c>
      <c r="M250" s="550" t="s">
        <v>6328</v>
      </c>
      <c r="N250" s="550" t="s">
        <v>6329</v>
      </c>
      <c r="O250" s="550"/>
      <c r="P250" s="550"/>
      <c r="Q250" s="550"/>
      <c r="R250" s="550"/>
      <c r="S250" s="550"/>
      <c r="T250" s="464" t="s">
        <v>6672</v>
      </c>
      <c r="U250" s="464" t="s">
        <v>6646</v>
      </c>
      <c r="V250" s="465" t="s">
        <v>6648</v>
      </c>
      <c r="W250" s="559" t="s">
        <v>6814</v>
      </c>
      <c r="X250" s="560" t="s">
        <v>6327</v>
      </c>
      <c r="Y250" s="560" t="s">
        <v>6328</v>
      </c>
      <c r="Z250" s="560" t="s">
        <v>6329</v>
      </c>
      <c r="AA250" s="560"/>
      <c r="AB250" s="560"/>
      <c r="AC250" s="560"/>
      <c r="AD250" s="560"/>
      <c r="AE250" s="560"/>
      <c r="AF250" s="560"/>
      <c r="AG250" s="560"/>
      <c r="AH250" s="560"/>
      <c r="AI250" s="560"/>
      <c r="AJ250" s="560"/>
      <c r="AK250" s="560"/>
      <c r="AL250" s="560"/>
      <c r="AM250" s="560"/>
      <c r="AN250" s="560"/>
      <c r="AO250" s="464"/>
      <c r="AP250" s="464"/>
      <c r="AQ250" s="464"/>
      <c r="AR250" s="464"/>
      <c r="AS250" s="464"/>
      <c r="AT250" s="464"/>
      <c r="AU250" s="464"/>
      <c r="AV250" s="464"/>
      <c r="AW250" s="464"/>
      <c r="AX250" s="464"/>
      <c r="AY250" s="464"/>
      <c r="AZ250" s="464"/>
      <c r="BA250" s="464"/>
      <c r="BB250" s="464"/>
      <c r="BC250" s="464"/>
      <c r="BD250" s="464"/>
      <c r="BE250" s="464"/>
      <c r="BF250" s="464"/>
      <c r="BG250" s="464"/>
      <c r="BH250" s="464"/>
      <c r="BI250" s="464"/>
      <c r="BJ250" s="464"/>
      <c r="BK250" s="464"/>
      <c r="BL250" s="464"/>
      <c r="BM250" s="464"/>
      <c r="BN250" s="464"/>
      <c r="BO250" s="464"/>
      <c r="BP250" s="464"/>
      <c r="BQ250" s="464"/>
      <c r="BR250" s="464"/>
      <c r="BS250" s="464"/>
      <c r="BT250" s="464"/>
      <c r="BU250" s="464"/>
      <c r="BV250" s="464"/>
      <c r="BW250" s="464"/>
      <c r="BX250" s="464"/>
      <c r="BY250" s="464"/>
      <c r="BZ250" s="464"/>
      <c r="CA250" s="464"/>
      <c r="CB250" s="464"/>
      <c r="CC250" s="464"/>
      <c r="CD250" s="464"/>
      <c r="CE250" s="464"/>
      <c r="CF250" s="464"/>
      <c r="CG250" s="464"/>
      <c r="CH250" s="464"/>
      <c r="CI250" s="464"/>
      <c r="CJ250" s="464"/>
      <c r="CK250" s="464"/>
      <c r="CL250" s="464"/>
      <c r="CM250" s="464"/>
      <c r="CN250" s="464"/>
      <c r="CO250" s="464"/>
      <c r="CP250" s="464"/>
      <c r="CQ250" s="464"/>
      <c r="CR250" s="464"/>
      <c r="CS250" s="464"/>
      <c r="CT250" s="464"/>
      <c r="CU250" s="464"/>
      <c r="CV250" s="464"/>
      <c r="CW250" s="464"/>
      <c r="CX250" s="464"/>
      <c r="CY250" s="464"/>
      <c r="CZ250" s="464"/>
      <c r="DA250" s="464"/>
      <c r="DB250" s="464"/>
      <c r="DC250" s="464"/>
      <c r="DD250" s="464"/>
      <c r="DE250" s="464"/>
      <c r="DF250" s="464"/>
      <c r="DG250" s="464"/>
      <c r="DH250" s="464"/>
      <c r="DI250" s="464"/>
      <c r="DJ250" s="464"/>
      <c r="DK250" s="464"/>
      <c r="DL250" s="464"/>
      <c r="DM250" s="464"/>
      <c r="DN250" s="464"/>
      <c r="DO250" s="464"/>
      <c r="DP250" s="464"/>
      <c r="DQ250" s="464"/>
      <c r="DR250" s="464"/>
      <c r="DS250" s="464"/>
      <c r="DT250" s="464"/>
      <c r="DU250" s="464"/>
      <c r="DV250" s="464"/>
      <c r="DW250" s="464"/>
      <c r="DX250" s="464"/>
      <c r="DY250" s="464"/>
      <c r="DZ250" s="464"/>
      <c r="EA250" s="464"/>
      <c r="EB250" s="464"/>
      <c r="EC250" s="464"/>
      <c r="ED250" s="464"/>
      <c r="EE250" s="464"/>
      <c r="EF250" s="464"/>
      <c r="EG250" s="464"/>
      <c r="EH250" s="464"/>
      <c r="EI250" s="464"/>
      <c r="EJ250" s="464"/>
      <c r="EK250" s="464"/>
      <c r="EL250" s="464"/>
      <c r="EM250" s="464"/>
      <c r="EN250" s="464"/>
      <c r="EO250" s="464"/>
      <c r="EP250" s="464"/>
      <c r="EQ250" s="464"/>
      <c r="ER250" s="464"/>
      <c r="ES250" s="464"/>
      <c r="ET250" s="464"/>
      <c r="EU250" s="464"/>
      <c r="EV250" s="464"/>
      <c r="EW250" s="464"/>
      <c r="EX250" s="464"/>
      <c r="EY250" s="464"/>
      <c r="EZ250" s="464"/>
      <c r="FA250" s="464"/>
      <c r="FB250" s="464"/>
      <c r="FC250" s="464"/>
      <c r="FD250" s="464"/>
      <c r="FE250" s="464"/>
      <c r="FF250" s="464"/>
      <c r="FG250" s="464"/>
      <c r="FH250" s="464"/>
      <c r="FI250" s="464"/>
      <c r="FJ250" s="464"/>
      <c r="FK250" s="464"/>
      <c r="FL250" s="464"/>
      <c r="FM250" s="464"/>
      <c r="FN250" s="464"/>
      <c r="FO250" s="464"/>
      <c r="FP250" s="464"/>
      <c r="FQ250" s="464"/>
      <c r="FR250" s="464"/>
      <c r="FS250" s="464"/>
      <c r="FT250" s="464"/>
      <c r="FU250" s="464"/>
      <c r="FV250" s="464"/>
      <c r="FW250" s="464"/>
      <c r="FX250" s="464"/>
      <c r="FY250" s="464"/>
      <c r="FZ250" s="464"/>
      <c r="GA250" s="464"/>
      <c r="GB250" s="464"/>
      <c r="GC250" s="464"/>
      <c r="GD250" s="464"/>
      <c r="GE250" s="464"/>
      <c r="GF250" s="464"/>
      <c r="GG250" s="464"/>
      <c r="GH250" s="464"/>
      <c r="GI250" s="464"/>
      <c r="GJ250" s="464"/>
      <c r="GK250" s="464"/>
      <c r="GL250" s="464"/>
      <c r="GM250" s="464"/>
      <c r="GN250" s="464"/>
      <c r="GO250" s="464"/>
      <c r="GP250" s="464"/>
      <c r="GQ250" s="464"/>
      <c r="GR250" s="464"/>
      <c r="GS250" s="464"/>
      <c r="GT250" s="464"/>
      <c r="GU250" s="464"/>
      <c r="GV250" s="464"/>
      <c r="GW250" s="464"/>
      <c r="GX250" s="464"/>
      <c r="GY250" s="464"/>
      <c r="GZ250" s="464"/>
      <c r="HA250" s="464"/>
      <c r="HB250" s="464"/>
      <c r="HC250" s="464"/>
      <c r="HD250" s="464"/>
      <c r="HE250" s="464"/>
      <c r="HF250" s="464"/>
      <c r="HG250" s="464"/>
      <c r="HH250" s="464"/>
      <c r="HI250" s="464"/>
      <c r="HJ250" s="464"/>
      <c r="HK250" s="464"/>
      <c r="HL250" s="464"/>
      <c r="HM250" s="464"/>
      <c r="HN250" s="464"/>
      <c r="HO250" s="464"/>
      <c r="HP250" s="464"/>
      <c r="HQ250" s="464"/>
      <c r="HR250" s="464"/>
      <c r="HS250" s="464"/>
    </row>
    <row r="251" customHeight="1" spans="1:227">
      <c r="A251" s="442" t="s">
        <v>898</v>
      </c>
      <c r="B251" s="467">
        <v>45371</v>
      </c>
      <c r="C251" s="468" t="s">
        <v>6810</v>
      </c>
      <c r="D251" s="466" t="s">
        <v>6778</v>
      </c>
      <c r="E251" s="480"/>
      <c r="F251" s="485"/>
      <c r="G251" s="548" t="s">
        <v>2756</v>
      </c>
      <c r="H251" s="549" t="s">
        <v>2757</v>
      </c>
      <c r="I251" s="550" t="s">
        <v>6330</v>
      </c>
      <c r="J251" s="550" t="s">
        <v>1013</v>
      </c>
      <c r="K251" s="550" t="str">
        <f>VLOOKUP(G251,'Accepted Papers'!C$3:J$362,8,FALSE)</f>
        <v>‫Shachar Rosenman, Vasudev Lal and Phillip Howard</v>
      </c>
      <c r="L251" s="550" t="s">
        <v>6330</v>
      </c>
      <c r="M251" s="550" t="s">
        <v>6331</v>
      </c>
      <c r="N251" s="550"/>
      <c r="O251" s="550"/>
      <c r="P251" s="550"/>
      <c r="Q251" s="550"/>
      <c r="R251" s="550"/>
      <c r="S251" s="550"/>
      <c r="T251" s="464" t="s">
        <v>6672</v>
      </c>
      <c r="U251" s="464" t="s">
        <v>6646</v>
      </c>
      <c r="V251" s="465" t="s">
        <v>6648</v>
      </c>
      <c r="W251" s="559" t="s">
        <v>6815</v>
      </c>
      <c r="X251" s="560" t="s">
        <v>6330</v>
      </c>
      <c r="Y251" s="560" t="s">
        <v>6331</v>
      </c>
      <c r="Z251" s="560"/>
      <c r="AA251" s="560"/>
      <c r="AB251" s="560"/>
      <c r="AC251" s="560"/>
      <c r="AD251" s="560"/>
      <c r="AE251" s="560"/>
      <c r="AF251" s="560"/>
      <c r="AG251" s="560"/>
      <c r="AH251" s="560"/>
      <c r="AI251" s="560"/>
      <c r="AJ251" s="560"/>
      <c r="AK251" s="560"/>
      <c r="AL251" s="560"/>
      <c r="AM251" s="560"/>
      <c r="AN251" s="560"/>
      <c r="AO251" s="464"/>
      <c r="AP251" s="464"/>
      <c r="AQ251" s="464"/>
      <c r="AR251" s="464"/>
      <c r="AS251" s="464"/>
      <c r="AT251" s="464"/>
      <c r="AU251" s="464"/>
      <c r="AV251" s="464"/>
      <c r="AW251" s="464"/>
      <c r="AX251" s="464"/>
      <c r="AY251" s="464"/>
      <c r="AZ251" s="464"/>
      <c r="BA251" s="464"/>
      <c r="BB251" s="464"/>
      <c r="BC251" s="464"/>
      <c r="BD251" s="464"/>
      <c r="BE251" s="464"/>
      <c r="BF251" s="464"/>
      <c r="BG251" s="464"/>
      <c r="BH251" s="464"/>
      <c r="BI251" s="464"/>
      <c r="BJ251" s="464"/>
      <c r="BK251" s="464"/>
      <c r="BL251" s="464"/>
      <c r="BM251" s="464"/>
      <c r="BN251" s="464"/>
      <c r="BO251" s="464"/>
      <c r="BP251" s="464"/>
      <c r="BQ251" s="464"/>
      <c r="BR251" s="464"/>
      <c r="BS251" s="464"/>
      <c r="BT251" s="464"/>
      <c r="BU251" s="464"/>
      <c r="BV251" s="464"/>
      <c r="BW251" s="464"/>
      <c r="BX251" s="464"/>
      <c r="BY251" s="464"/>
      <c r="BZ251" s="464"/>
      <c r="CA251" s="464"/>
      <c r="CB251" s="464"/>
      <c r="CC251" s="464"/>
      <c r="CD251" s="464"/>
      <c r="CE251" s="464"/>
      <c r="CF251" s="464"/>
      <c r="CG251" s="464"/>
      <c r="CH251" s="464"/>
      <c r="CI251" s="464"/>
      <c r="CJ251" s="464"/>
      <c r="CK251" s="464"/>
      <c r="CL251" s="464"/>
      <c r="CM251" s="464"/>
      <c r="CN251" s="464"/>
      <c r="CO251" s="464"/>
      <c r="CP251" s="464"/>
      <c r="CQ251" s="464"/>
      <c r="CR251" s="464"/>
      <c r="CS251" s="464"/>
      <c r="CT251" s="464"/>
      <c r="CU251" s="464"/>
      <c r="CV251" s="464"/>
      <c r="CW251" s="464"/>
      <c r="CX251" s="464"/>
      <c r="CY251" s="464"/>
      <c r="CZ251" s="464"/>
      <c r="DA251" s="464"/>
      <c r="DB251" s="464"/>
      <c r="DC251" s="464"/>
      <c r="DD251" s="464"/>
      <c r="DE251" s="464"/>
      <c r="DF251" s="464"/>
      <c r="DG251" s="464"/>
      <c r="DH251" s="464"/>
      <c r="DI251" s="464"/>
      <c r="DJ251" s="464"/>
      <c r="DK251" s="464"/>
      <c r="DL251" s="464"/>
      <c r="DM251" s="464"/>
      <c r="DN251" s="464"/>
      <c r="DO251" s="464"/>
      <c r="DP251" s="464"/>
      <c r="DQ251" s="464"/>
      <c r="DR251" s="464"/>
      <c r="DS251" s="464"/>
      <c r="DT251" s="464"/>
      <c r="DU251" s="464"/>
      <c r="DV251" s="464"/>
      <c r="DW251" s="464"/>
      <c r="DX251" s="464"/>
      <c r="DY251" s="464"/>
      <c r="DZ251" s="464"/>
      <c r="EA251" s="464"/>
      <c r="EB251" s="464"/>
      <c r="EC251" s="464"/>
      <c r="ED251" s="464"/>
      <c r="EE251" s="464"/>
      <c r="EF251" s="464"/>
      <c r="EG251" s="464"/>
      <c r="EH251" s="464"/>
      <c r="EI251" s="464"/>
      <c r="EJ251" s="464"/>
      <c r="EK251" s="464"/>
      <c r="EL251" s="464"/>
      <c r="EM251" s="464"/>
      <c r="EN251" s="464"/>
      <c r="EO251" s="464"/>
      <c r="EP251" s="464"/>
      <c r="EQ251" s="464"/>
      <c r="ER251" s="464"/>
      <c r="ES251" s="464"/>
      <c r="ET251" s="464"/>
      <c r="EU251" s="464"/>
      <c r="EV251" s="464"/>
      <c r="EW251" s="464"/>
      <c r="EX251" s="464"/>
      <c r="EY251" s="464"/>
      <c r="EZ251" s="464"/>
      <c r="FA251" s="464"/>
      <c r="FB251" s="464"/>
      <c r="FC251" s="464"/>
      <c r="FD251" s="464"/>
      <c r="FE251" s="464"/>
      <c r="FF251" s="464"/>
      <c r="FG251" s="464"/>
      <c r="FH251" s="464"/>
      <c r="FI251" s="464"/>
      <c r="FJ251" s="464"/>
      <c r="FK251" s="464"/>
      <c r="FL251" s="464"/>
      <c r="FM251" s="464"/>
      <c r="FN251" s="464"/>
      <c r="FO251" s="464"/>
      <c r="FP251" s="464"/>
      <c r="FQ251" s="464"/>
      <c r="FR251" s="464"/>
      <c r="FS251" s="464"/>
      <c r="FT251" s="464"/>
      <c r="FU251" s="464"/>
      <c r="FV251" s="464"/>
      <c r="FW251" s="464"/>
      <c r="FX251" s="464"/>
      <c r="FY251" s="464"/>
      <c r="FZ251" s="464"/>
      <c r="GA251" s="464"/>
      <c r="GB251" s="464"/>
      <c r="GC251" s="464"/>
      <c r="GD251" s="464"/>
      <c r="GE251" s="464"/>
      <c r="GF251" s="464"/>
      <c r="GG251" s="464"/>
      <c r="GH251" s="464"/>
      <c r="GI251" s="464"/>
      <c r="GJ251" s="464"/>
      <c r="GK251" s="464"/>
      <c r="GL251" s="464"/>
      <c r="GM251" s="464"/>
      <c r="GN251" s="464"/>
      <c r="GO251" s="464"/>
      <c r="GP251" s="464"/>
      <c r="GQ251" s="464"/>
      <c r="GR251" s="464"/>
      <c r="GS251" s="464"/>
      <c r="GT251" s="464"/>
      <c r="GU251" s="464"/>
      <c r="GV251" s="464"/>
      <c r="GW251" s="464"/>
      <c r="GX251" s="464"/>
      <c r="GY251" s="464"/>
      <c r="GZ251" s="464"/>
      <c r="HA251" s="464"/>
      <c r="HB251" s="464"/>
      <c r="HC251" s="464"/>
      <c r="HD251" s="464"/>
      <c r="HE251" s="464"/>
      <c r="HF251" s="464"/>
      <c r="HG251" s="464"/>
      <c r="HH251" s="464"/>
      <c r="HI251" s="464"/>
      <c r="HJ251" s="464"/>
      <c r="HK251" s="464"/>
      <c r="HL251" s="464"/>
      <c r="HM251" s="464"/>
      <c r="HN251" s="464"/>
      <c r="HO251" s="464"/>
      <c r="HP251" s="464"/>
      <c r="HQ251" s="464"/>
      <c r="HR251" s="464"/>
      <c r="HS251" s="464"/>
    </row>
    <row r="252" customHeight="1" spans="1:227">
      <c r="A252" s="442" t="s">
        <v>898</v>
      </c>
      <c r="B252" s="467">
        <v>45371</v>
      </c>
      <c r="C252" s="468" t="s">
        <v>6810</v>
      </c>
      <c r="D252" s="466" t="s">
        <v>6778</v>
      </c>
      <c r="E252" s="480"/>
      <c r="F252" s="485"/>
      <c r="G252" s="548" t="s">
        <v>2694</v>
      </c>
      <c r="H252" s="550" t="s">
        <v>2695</v>
      </c>
      <c r="I252" s="496" t="s">
        <v>6279</v>
      </c>
      <c r="J252" s="496" t="s">
        <v>1013</v>
      </c>
      <c r="K252" s="496" t="str">
        <f>VLOOKUP(G252,'Accepted Papers'!C$3:J$362,8,FALSE)</f>
        <v>Akul Singh, Jared Hummer, Mustafa Ocal and Mark Finlayson</v>
      </c>
      <c r="L252" s="496" t="s">
        <v>6279</v>
      </c>
      <c r="M252" s="496" t="s">
        <v>6280</v>
      </c>
      <c r="N252" s="496" t="s">
        <v>6281</v>
      </c>
      <c r="O252" s="496"/>
      <c r="P252" s="496"/>
      <c r="Q252" s="496"/>
      <c r="R252" s="496"/>
      <c r="S252" s="496"/>
      <c r="T252" s="464" t="s">
        <v>6816</v>
      </c>
      <c r="U252" s="464" t="s">
        <v>6646</v>
      </c>
      <c r="V252" s="465" t="s">
        <v>6648</v>
      </c>
      <c r="W252" s="508" t="s">
        <v>6817</v>
      </c>
      <c r="X252" s="464" t="s">
        <v>6279</v>
      </c>
      <c r="Y252" s="464" t="s">
        <v>6280</v>
      </c>
      <c r="Z252" s="464" t="s">
        <v>6281</v>
      </c>
      <c r="AA252" s="464"/>
      <c r="AB252" s="464"/>
      <c r="AC252" s="464"/>
      <c r="AD252" s="464"/>
      <c r="AE252" s="464"/>
      <c r="AF252" s="464"/>
      <c r="AG252" s="464"/>
      <c r="AH252" s="464"/>
      <c r="AI252" s="464"/>
      <c r="AJ252" s="464"/>
      <c r="AK252" s="464"/>
      <c r="AL252" s="464"/>
      <c r="AM252" s="464"/>
      <c r="AN252" s="464"/>
      <c r="AO252" s="464"/>
      <c r="AP252" s="464"/>
      <c r="AQ252" s="464"/>
      <c r="AR252" s="464"/>
      <c r="AS252" s="464"/>
      <c r="AT252" s="464"/>
      <c r="AU252" s="464"/>
      <c r="AV252" s="464"/>
      <c r="AW252" s="464"/>
      <c r="AX252" s="464"/>
      <c r="AY252" s="464"/>
      <c r="AZ252" s="464"/>
      <c r="BA252" s="464"/>
      <c r="BB252" s="464"/>
      <c r="BC252" s="464"/>
      <c r="BD252" s="464"/>
      <c r="BE252" s="464"/>
      <c r="BF252" s="464"/>
      <c r="BG252" s="464"/>
      <c r="BH252" s="464"/>
      <c r="BI252" s="464"/>
      <c r="BJ252" s="464"/>
      <c r="BK252" s="464"/>
      <c r="BL252" s="464"/>
      <c r="BM252" s="464"/>
      <c r="BN252" s="464"/>
      <c r="BO252" s="464"/>
      <c r="BP252" s="464"/>
      <c r="BQ252" s="464"/>
      <c r="BR252" s="464"/>
      <c r="BS252" s="464"/>
      <c r="BT252" s="464"/>
      <c r="BU252" s="464"/>
      <c r="BV252" s="464"/>
      <c r="BW252" s="464"/>
      <c r="BX252" s="464"/>
      <c r="BY252" s="464"/>
      <c r="BZ252" s="464"/>
      <c r="CA252" s="464"/>
      <c r="CB252" s="464"/>
      <c r="CC252" s="464"/>
      <c r="CD252" s="464"/>
      <c r="CE252" s="464"/>
      <c r="CF252" s="464"/>
      <c r="CG252" s="464"/>
      <c r="CH252" s="464"/>
      <c r="CI252" s="464"/>
      <c r="CJ252" s="464"/>
      <c r="CK252" s="464"/>
      <c r="CL252" s="464"/>
      <c r="CM252" s="464"/>
      <c r="CN252" s="464"/>
      <c r="CO252" s="464"/>
      <c r="CP252" s="464"/>
      <c r="CQ252" s="464"/>
      <c r="CR252" s="464"/>
      <c r="CS252" s="464"/>
      <c r="CT252" s="464"/>
      <c r="CU252" s="464"/>
      <c r="CV252" s="464"/>
      <c r="CW252" s="464"/>
      <c r="CX252" s="464"/>
      <c r="CY252" s="464"/>
      <c r="CZ252" s="464"/>
      <c r="DA252" s="464"/>
      <c r="DB252" s="464"/>
      <c r="DC252" s="464"/>
      <c r="DD252" s="464"/>
      <c r="DE252" s="464"/>
      <c r="DF252" s="464"/>
      <c r="DG252" s="464"/>
      <c r="DH252" s="464"/>
      <c r="DI252" s="464"/>
      <c r="DJ252" s="464"/>
      <c r="DK252" s="464"/>
      <c r="DL252" s="464"/>
      <c r="DM252" s="464"/>
      <c r="DN252" s="464"/>
      <c r="DO252" s="464"/>
      <c r="DP252" s="464"/>
      <c r="DQ252" s="464"/>
      <c r="DR252" s="464"/>
      <c r="DS252" s="464"/>
      <c r="DT252" s="464"/>
      <c r="DU252" s="464"/>
      <c r="DV252" s="464"/>
      <c r="DW252" s="464"/>
      <c r="DX252" s="464"/>
      <c r="DY252" s="464"/>
      <c r="DZ252" s="464"/>
      <c r="EA252" s="464"/>
      <c r="EB252" s="464"/>
      <c r="EC252" s="464"/>
      <c r="ED252" s="464"/>
      <c r="EE252" s="464"/>
      <c r="EF252" s="464"/>
      <c r="EG252" s="464"/>
      <c r="EH252" s="464"/>
      <c r="EI252" s="464"/>
      <c r="EJ252" s="464"/>
      <c r="EK252" s="464"/>
      <c r="EL252" s="464"/>
      <c r="EM252" s="464"/>
      <c r="EN252" s="464"/>
      <c r="EO252" s="464"/>
      <c r="EP252" s="464"/>
      <c r="EQ252" s="464"/>
      <c r="ER252" s="464"/>
      <c r="ES252" s="464"/>
      <c r="ET252" s="464"/>
      <c r="EU252" s="464"/>
      <c r="EV252" s="464"/>
      <c r="EW252" s="464"/>
      <c r="EX252" s="464"/>
      <c r="EY252" s="464"/>
      <c r="EZ252" s="464"/>
      <c r="FA252" s="464"/>
      <c r="FB252" s="464"/>
      <c r="FC252" s="464"/>
      <c r="FD252" s="464"/>
      <c r="FE252" s="464"/>
      <c r="FF252" s="464"/>
      <c r="FG252" s="464"/>
      <c r="FH252" s="464"/>
      <c r="FI252" s="464"/>
      <c r="FJ252" s="464"/>
      <c r="FK252" s="464"/>
      <c r="FL252" s="464"/>
      <c r="FM252" s="464"/>
      <c r="FN252" s="464"/>
      <c r="FO252" s="464"/>
      <c r="FP252" s="464"/>
      <c r="FQ252" s="464"/>
      <c r="FR252" s="464"/>
      <c r="FS252" s="464"/>
      <c r="FT252" s="464"/>
      <c r="FU252" s="464"/>
      <c r="FV252" s="464"/>
      <c r="FW252" s="464"/>
      <c r="FX252" s="464"/>
      <c r="FY252" s="464"/>
      <c r="FZ252" s="464"/>
      <c r="GA252" s="464"/>
      <c r="GB252" s="464"/>
      <c r="GC252" s="464"/>
      <c r="GD252" s="464"/>
      <c r="GE252" s="464"/>
      <c r="GF252" s="464"/>
      <c r="GG252" s="464"/>
      <c r="GH252" s="464"/>
      <c r="GI252" s="464"/>
      <c r="GJ252" s="464"/>
      <c r="GK252" s="464"/>
      <c r="GL252" s="464"/>
      <c r="GM252" s="464"/>
      <c r="GN252" s="464"/>
      <c r="GO252" s="464"/>
      <c r="GP252" s="464"/>
      <c r="GQ252" s="464"/>
      <c r="GR252" s="464"/>
      <c r="GS252" s="464"/>
      <c r="GT252" s="464"/>
      <c r="GU252" s="464"/>
      <c r="GV252" s="464"/>
      <c r="GW252" s="464"/>
      <c r="GX252" s="464"/>
      <c r="GY252" s="464"/>
      <c r="GZ252" s="464"/>
      <c r="HA252" s="464"/>
      <c r="HB252" s="464"/>
      <c r="HC252" s="464"/>
      <c r="HD252" s="464"/>
      <c r="HE252" s="464"/>
      <c r="HF252" s="464"/>
      <c r="HG252" s="464"/>
      <c r="HH252" s="464"/>
      <c r="HI252" s="464"/>
      <c r="HJ252" s="464"/>
      <c r="HK252" s="464"/>
      <c r="HL252" s="464"/>
      <c r="HM252" s="464"/>
      <c r="HN252" s="464"/>
      <c r="HO252" s="464"/>
      <c r="HP252" s="464"/>
      <c r="HQ252" s="464"/>
      <c r="HR252" s="464"/>
      <c r="HS252" s="464"/>
    </row>
    <row r="253" customHeight="1" spans="1:227">
      <c r="A253" s="534" t="s">
        <v>884</v>
      </c>
      <c r="B253" s="535">
        <v>45371</v>
      </c>
      <c r="C253" s="536" t="s">
        <v>6818</v>
      </c>
      <c r="D253" s="534" t="s">
        <v>6819</v>
      </c>
      <c r="E253" s="551" t="s">
        <v>6547</v>
      </c>
      <c r="F253" s="552">
        <v>14</v>
      </c>
      <c r="G253" s="552">
        <v>302</v>
      </c>
      <c r="H253" s="553" t="s">
        <v>2213</v>
      </c>
      <c r="I253" s="555" t="s">
        <v>4366</v>
      </c>
      <c r="J253" s="556" t="s">
        <v>6637</v>
      </c>
      <c r="K253" s="555" t="str">
        <f>VLOOKUP(G253,'Accepted Papers'!C$3:J$362,8,FALSE)</f>
        <v>Marius Büttner, Ivan Habernal</v>
      </c>
      <c r="L253" s="555" t="s">
        <v>4366</v>
      </c>
      <c r="M253" s="555" t="s">
        <v>4368</v>
      </c>
      <c r="N253" s="555"/>
      <c r="O253" s="555"/>
      <c r="P253" s="555"/>
      <c r="Q253" s="555"/>
      <c r="R253" s="555"/>
      <c r="S253" s="555"/>
      <c r="T253" s="459"/>
      <c r="U253" s="459"/>
      <c r="V253" s="555"/>
      <c r="W253" s="555"/>
      <c r="X253" s="555" t="s">
        <v>4366</v>
      </c>
      <c r="Y253" s="555" t="s">
        <v>4368</v>
      </c>
      <c r="Z253" s="555"/>
      <c r="AA253" s="555"/>
      <c r="AB253" s="555"/>
      <c r="AC253" s="555"/>
      <c r="AD253" s="555"/>
      <c r="AE253" s="555"/>
      <c r="AF253" s="555"/>
      <c r="AG253" s="555"/>
      <c r="AH253" s="555"/>
      <c r="AI253" s="555"/>
      <c r="AJ253" s="555"/>
      <c r="AK253" s="555"/>
      <c r="AL253" s="555"/>
      <c r="AM253" s="555"/>
      <c r="AN253" s="555"/>
      <c r="AO253" s="561"/>
      <c r="AP253" s="561"/>
      <c r="AQ253" s="561"/>
      <c r="AR253" s="561"/>
      <c r="AS253" s="561"/>
      <c r="AT253" s="561"/>
      <c r="AU253" s="561"/>
      <c r="AV253" s="561"/>
      <c r="AW253" s="561"/>
      <c r="AX253" s="561"/>
      <c r="AY253" s="561"/>
      <c r="AZ253" s="561"/>
      <c r="BA253" s="561"/>
      <c r="BB253" s="561"/>
      <c r="BC253" s="561"/>
      <c r="BD253" s="561"/>
      <c r="BE253" s="561"/>
      <c r="BF253" s="561"/>
      <c r="BG253" s="561"/>
      <c r="BH253" s="561"/>
      <c r="BI253" s="561"/>
      <c r="BJ253" s="561"/>
      <c r="BK253" s="561"/>
      <c r="BL253" s="561"/>
      <c r="BM253" s="561"/>
      <c r="BN253" s="561"/>
      <c r="BO253" s="561"/>
      <c r="BP253" s="561"/>
      <c r="BQ253" s="561"/>
      <c r="BR253" s="561"/>
      <c r="BS253" s="561"/>
      <c r="BT253" s="561"/>
      <c r="BU253" s="561"/>
      <c r="BV253" s="561"/>
      <c r="BW253" s="561"/>
      <c r="BX253" s="561"/>
      <c r="BY253" s="561"/>
      <c r="BZ253" s="561"/>
      <c r="CA253" s="561"/>
      <c r="CB253" s="561"/>
      <c r="CC253" s="561"/>
      <c r="CD253" s="561"/>
      <c r="CE253" s="561"/>
      <c r="CF253" s="561"/>
      <c r="CG253" s="561"/>
      <c r="CH253" s="561"/>
      <c r="CI253" s="561"/>
      <c r="CJ253" s="561"/>
      <c r="CK253" s="561"/>
      <c r="CL253" s="561"/>
      <c r="CM253" s="561"/>
      <c r="CN253" s="561"/>
      <c r="CO253" s="561"/>
      <c r="CP253" s="561"/>
      <c r="CQ253" s="561"/>
      <c r="CR253" s="561"/>
      <c r="CS253" s="561"/>
      <c r="CT253" s="561"/>
      <c r="CU253" s="561"/>
      <c r="CV253" s="561"/>
      <c r="CW253" s="561"/>
      <c r="CX253" s="561"/>
      <c r="CY253" s="561"/>
      <c r="CZ253" s="561"/>
      <c r="DA253" s="561"/>
      <c r="DB253" s="561"/>
      <c r="DC253" s="561"/>
      <c r="DD253" s="561"/>
      <c r="DE253" s="561"/>
      <c r="DF253" s="561"/>
      <c r="DG253" s="561"/>
      <c r="DH253" s="561"/>
      <c r="DI253" s="561"/>
      <c r="DJ253" s="561"/>
      <c r="DK253" s="561"/>
      <c r="DL253" s="561"/>
      <c r="DM253" s="561"/>
      <c r="DN253" s="561"/>
      <c r="DO253" s="561"/>
      <c r="DP253" s="561"/>
      <c r="DQ253" s="561"/>
      <c r="DR253" s="561"/>
      <c r="DS253" s="561"/>
      <c r="DT253" s="561"/>
      <c r="DU253" s="561"/>
      <c r="DV253" s="561"/>
      <c r="DW253" s="561"/>
      <c r="DX253" s="561"/>
      <c r="DY253" s="561"/>
      <c r="DZ253" s="561"/>
      <c r="EA253" s="561"/>
      <c r="EB253" s="561"/>
      <c r="EC253" s="561"/>
      <c r="ED253" s="561"/>
      <c r="EE253" s="561"/>
      <c r="EF253" s="561"/>
      <c r="EG253" s="561"/>
      <c r="EH253" s="561"/>
      <c r="EI253" s="561"/>
      <c r="EJ253" s="561"/>
      <c r="EK253" s="561"/>
      <c r="EL253" s="561"/>
      <c r="EM253" s="561"/>
      <c r="EN253" s="561"/>
      <c r="EO253" s="561"/>
      <c r="EP253" s="561"/>
      <c r="EQ253" s="561"/>
      <c r="ER253" s="561"/>
      <c r="ES253" s="561"/>
      <c r="ET253" s="561"/>
      <c r="EU253" s="561"/>
      <c r="EV253" s="561"/>
      <c r="EW253" s="561"/>
      <c r="EX253" s="561"/>
      <c r="EY253" s="561"/>
      <c r="EZ253" s="561"/>
      <c r="FA253" s="561"/>
      <c r="FB253" s="561"/>
      <c r="FC253" s="561"/>
      <c r="FD253" s="561"/>
      <c r="FE253" s="561"/>
      <c r="FF253" s="561"/>
      <c r="FG253" s="561"/>
      <c r="FH253" s="561"/>
      <c r="FI253" s="561"/>
      <c r="FJ253" s="561"/>
      <c r="FK253" s="561"/>
      <c r="FL253" s="561"/>
      <c r="FM253" s="561"/>
      <c r="FN253" s="561"/>
      <c r="FO253" s="561"/>
      <c r="FP253" s="561"/>
      <c r="FQ253" s="561"/>
      <c r="FR253" s="561"/>
      <c r="FS253" s="561"/>
      <c r="FT253" s="561"/>
      <c r="FU253" s="561"/>
      <c r="FV253" s="561"/>
      <c r="FW253" s="561"/>
      <c r="FX253" s="561"/>
      <c r="FY253" s="561"/>
      <c r="FZ253" s="561"/>
      <c r="GA253" s="561"/>
      <c r="GB253" s="561"/>
      <c r="GC253" s="561"/>
      <c r="GD253" s="561"/>
      <c r="GE253" s="561"/>
      <c r="GF253" s="561"/>
      <c r="GG253" s="561"/>
      <c r="GH253" s="561"/>
      <c r="GI253" s="561"/>
      <c r="GJ253" s="561"/>
      <c r="GK253" s="561"/>
      <c r="GL253" s="561"/>
      <c r="GM253" s="561"/>
      <c r="GN253" s="561"/>
      <c r="GO253" s="561"/>
      <c r="GP253" s="561"/>
      <c r="GQ253" s="561"/>
      <c r="GR253" s="561"/>
      <c r="GS253" s="561"/>
      <c r="GT253" s="561"/>
      <c r="GU253" s="561"/>
      <c r="GV253" s="561"/>
      <c r="GW253" s="561"/>
      <c r="GX253" s="561"/>
      <c r="GY253" s="561"/>
      <c r="GZ253" s="561"/>
      <c r="HA253" s="561"/>
      <c r="HB253" s="561"/>
      <c r="HC253" s="561"/>
      <c r="HD253" s="561"/>
      <c r="HE253" s="561"/>
      <c r="HF253" s="561"/>
      <c r="HG253" s="561"/>
      <c r="HH253" s="561"/>
      <c r="HI253" s="561"/>
      <c r="HJ253" s="561"/>
      <c r="HK253" s="561"/>
      <c r="HL253" s="561"/>
      <c r="HM253" s="561"/>
      <c r="HN253" s="561"/>
      <c r="HO253" s="561"/>
      <c r="HP253" s="561"/>
      <c r="HQ253" s="561"/>
      <c r="HR253" s="561"/>
      <c r="HS253" s="561"/>
    </row>
    <row r="254" customHeight="1" spans="1:227">
      <c r="A254" s="534" t="s">
        <v>884</v>
      </c>
      <c r="B254" s="535">
        <v>45371</v>
      </c>
      <c r="C254" s="536" t="s">
        <v>6818</v>
      </c>
      <c r="D254" s="534" t="s">
        <v>6819</v>
      </c>
      <c r="E254" s="551" t="s">
        <v>6542</v>
      </c>
      <c r="F254" s="552">
        <v>1</v>
      </c>
      <c r="G254" s="552">
        <v>258</v>
      </c>
      <c r="H254" s="553" t="s">
        <v>2093</v>
      </c>
      <c r="I254" s="555" t="s">
        <v>5623</v>
      </c>
      <c r="J254" s="556" t="s">
        <v>6638</v>
      </c>
      <c r="K254" s="555" t="str">
        <f>VLOOKUP(G254,'Accepted Papers'!C$3:J$362,8,FALSE)</f>
        <v>Nadine Probol, Margot Mieskes</v>
      </c>
      <c r="L254" s="555" t="s">
        <v>5623</v>
      </c>
      <c r="M254" s="555" t="s">
        <v>5625</v>
      </c>
      <c r="N254" s="555"/>
      <c r="O254" s="555"/>
      <c r="P254" s="555"/>
      <c r="Q254" s="555"/>
      <c r="R254" s="555"/>
      <c r="S254" s="555"/>
      <c r="T254" s="459"/>
      <c r="U254" s="459"/>
      <c r="V254" s="555"/>
      <c r="W254" s="555"/>
      <c r="X254" s="555" t="s">
        <v>5623</v>
      </c>
      <c r="Y254" s="555" t="s">
        <v>5625</v>
      </c>
      <c r="Z254" s="555"/>
      <c r="AA254" s="555"/>
      <c r="AB254" s="555"/>
      <c r="AC254" s="555"/>
      <c r="AD254" s="555"/>
      <c r="AE254" s="555"/>
      <c r="AF254" s="555"/>
      <c r="AG254" s="555"/>
      <c r="AH254" s="555"/>
      <c r="AI254" s="555"/>
      <c r="AJ254" s="555"/>
      <c r="AK254" s="555"/>
      <c r="AL254" s="555"/>
      <c r="AM254" s="555"/>
      <c r="AN254" s="555"/>
      <c r="AO254" s="561"/>
      <c r="AP254" s="561"/>
      <c r="AQ254" s="561"/>
      <c r="AR254" s="561"/>
      <c r="AS254" s="561"/>
      <c r="AT254" s="561"/>
      <c r="AU254" s="561"/>
      <c r="AV254" s="561"/>
      <c r="AW254" s="561"/>
      <c r="AX254" s="561"/>
      <c r="AY254" s="561"/>
      <c r="AZ254" s="561"/>
      <c r="BA254" s="561"/>
      <c r="BB254" s="561"/>
      <c r="BC254" s="561"/>
      <c r="BD254" s="561"/>
      <c r="BE254" s="561"/>
      <c r="BF254" s="561"/>
      <c r="BG254" s="561"/>
      <c r="BH254" s="561"/>
      <c r="BI254" s="561"/>
      <c r="BJ254" s="561"/>
      <c r="BK254" s="561"/>
      <c r="BL254" s="561"/>
      <c r="BM254" s="561"/>
      <c r="BN254" s="561"/>
      <c r="BO254" s="561"/>
      <c r="BP254" s="561"/>
      <c r="BQ254" s="561"/>
      <c r="BR254" s="561"/>
      <c r="BS254" s="561"/>
      <c r="BT254" s="561"/>
      <c r="BU254" s="561"/>
      <c r="BV254" s="561"/>
      <c r="BW254" s="561"/>
      <c r="BX254" s="561"/>
      <c r="BY254" s="561"/>
      <c r="BZ254" s="561"/>
      <c r="CA254" s="561"/>
      <c r="CB254" s="561"/>
      <c r="CC254" s="561"/>
      <c r="CD254" s="561"/>
      <c r="CE254" s="561"/>
      <c r="CF254" s="561"/>
      <c r="CG254" s="561"/>
      <c r="CH254" s="561"/>
      <c r="CI254" s="561"/>
      <c r="CJ254" s="561"/>
      <c r="CK254" s="561"/>
      <c r="CL254" s="561"/>
      <c r="CM254" s="561"/>
      <c r="CN254" s="561"/>
      <c r="CO254" s="561"/>
      <c r="CP254" s="561"/>
      <c r="CQ254" s="561"/>
      <c r="CR254" s="561"/>
      <c r="CS254" s="561"/>
      <c r="CT254" s="561"/>
      <c r="CU254" s="561"/>
      <c r="CV254" s="561"/>
      <c r="CW254" s="561"/>
      <c r="CX254" s="561"/>
      <c r="CY254" s="561"/>
      <c r="CZ254" s="561"/>
      <c r="DA254" s="561"/>
      <c r="DB254" s="561"/>
      <c r="DC254" s="561"/>
      <c r="DD254" s="561"/>
      <c r="DE254" s="561"/>
      <c r="DF254" s="561"/>
      <c r="DG254" s="561"/>
      <c r="DH254" s="561"/>
      <c r="DI254" s="561"/>
      <c r="DJ254" s="561"/>
      <c r="DK254" s="561"/>
      <c r="DL254" s="561"/>
      <c r="DM254" s="561"/>
      <c r="DN254" s="561"/>
      <c r="DO254" s="561"/>
      <c r="DP254" s="561"/>
      <c r="DQ254" s="561"/>
      <c r="DR254" s="561"/>
      <c r="DS254" s="561"/>
      <c r="DT254" s="561"/>
      <c r="DU254" s="561"/>
      <c r="DV254" s="561"/>
      <c r="DW254" s="561"/>
      <c r="DX254" s="561"/>
      <c r="DY254" s="561"/>
      <c r="DZ254" s="561"/>
      <c r="EA254" s="561"/>
      <c r="EB254" s="561"/>
      <c r="EC254" s="561"/>
      <c r="ED254" s="561"/>
      <c r="EE254" s="561"/>
      <c r="EF254" s="561"/>
      <c r="EG254" s="561"/>
      <c r="EH254" s="561"/>
      <c r="EI254" s="561"/>
      <c r="EJ254" s="561"/>
      <c r="EK254" s="561"/>
      <c r="EL254" s="561"/>
      <c r="EM254" s="561"/>
      <c r="EN254" s="561"/>
      <c r="EO254" s="561"/>
      <c r="EP254" s="561"/>
      <c r="EQ254" s="561"/>
      <c r="ER254" s="561"/>
      <c r="ES254" s="561"/>
      <c r="ET254" s="561"/>
      <c r="EU254" s="561"/>
      <c r="EV254" s="561"/>
      <c r="EW254" s="561"/>
      <c r="EX254" s="561"/>
      <c r="EY254" s="561"/>
      <c r="EZ254" s="561"/>
      <c r="FA254" s="561"/>
      <c r="FB254" s="561"/>
      <c r="FC254" s="561"/>
      <c r="FD254" s="561"/>
      <c r="FE254" s="561"/>
      <c r="FF254" s="561"/>
      <c r="FG254" s="561"/>
      <c r="FH254" s="561"/>
      <c r="FI254" s="561"/>
      <c r="FJ254" s="561"/>
      <c r="FK254" s="561"/>
      <c r="FL254" s="561"/>
      <c r="FM254" s="561"/>
      <c r="FN254" s="561"/>
      <c r="FO254" s="561"/>
      <c r="FP254" s="561"/>
      <c r="FQ254" s="561"/>
      <c r="FR254" s="561"/>
      <c r="FS254" s="561"/>
      <c r="FT254" s="561"/>
      <c r="FU254" s="561"/>
      <c r="FV254" s="561"/>
      <c r="FW254" s="561"/>
      <c r="FX254" s="561"/>
      <c r="FY254" s="561"/>
      <c r="FZ254" s="561"/>
      <c r="GA254" s="561"/>
      <c r="GB254" s="561"/>
      <c r="GC254" s="561"/>
      <c r="GD254" s="561"/>
      <c r="GE254" s="561"/>
      <c r="GF254" s="561"/>
      <c r="GG254" s="561"/>
      <c r="GH254" s="561"/>
      <c r="GI254" s="561"/>
      <c r="GJ254" s="561"/>
      <c r="GK254" s="561"/>
      <c r="GL254" s="561"/>
      <c r="GM254" s="561"/>
      <c r="GN254" s="561"/>
      <c r="GO254" s="561"/>
      <c r="GP254" s="561"/>
      <c r="GQ254" s="561"/>
      <c r="GR254" s="561"/>
      <c r="GS254" s="561"/>
      <c r="GT254" s="561"/>
      <c r="GU254" s="561"/>
      <c r="GV254" s="561"/>
      <c r="GW254" s="561"/>
      <c r="GX254" s="561"/>
      <c r="GY254" s="561"/>
      <c r="GZ254" s="561"/>
      <c r="HA254" s="561"/>
      <c r="HB254" s="561"/>
      <c r="HC254" s="561"/>
      <c r="HD254" s="561"/>
      <c r="HE254" s="561"/>
      <c r="HF254" s="561"/>
      <c r="HG254" s="561"/>
      <c r="HH254" s="561"/>
      <c r="HI254" s="561"/>
      <c r="HJ254" s="561"/>
      <c r="HK254" s="561"/>
      <c r="HL254" s="561"/>
      <c r="HM254" s="561"/>
      <c r="HN254" s="561"/>
      <c r="HO254" s="561"/>
      <c r="HP254" s="561"/>
      <c r="HQ254" s="561"/>
      <c r="HR254" s="561"/>
      <c r="HS254" s="561"/>
    </row>
    <row r="255" customHeight="1" spans="1:227">
      <c r="A255" s="534" t="s">
        <v>884</v>
      </c>
      <c r="B255" s="535">
        <v>45371</v>
      </c>
      <c r="C255" s="536" t="s">
        <v>6818</v>
      </c>
      <c r="D255" s="534" t="s">
        <v>6819</v>
      </c>
      <c r="E255" s="551" t="s">
        <v>6547</v>
      </c>
      <c r="F255" s="552">
        <v>15</v>
      </c>
      <c r="G255" s="552">
        <v>376</v>
      </c>
      <c r="H255" s="553" t="s">
        <v>1231</v>
      </c>
      <c r="I255" s="555" t="s">
        <v>1229</v>
      </c>
      <c r="J255" s="556" t="s">
        <v>6638</v>
      </c>
      <c r="K255" s="555" t="str">
        <f>VLOOKUP(G255,'Accepted Papers'!C$3:J$362,8,FALSE)</f>
        <v>Heejin Do, Yunsu Kim, Gary Lee</v>
      </c>
      <c r="L255" s="555" t="s">
        <v>1229</v>
      </c>
      <c r="M255" s="555" t="s">
        <v>5937</v>
      </c>
      <c r="N255" s="555" t="s">
        <v>3284</v>
      </c>
      <c r="O255" s="555"/>
      <c r="P255" s="555"/>
      <c r="Q255" s="555"/>
      <c r="R255" s="555"/>
      <c r="S255" s="555"/>
      <c r="T255" s="459"/>
      <c r="U255" s="459"/>
      <c r="V255" s="555"/>
      <c r="W255" s="555"/>
      <c r="X255" s="555" t="s">
        <v>1229</v>
      </c>
      <c r="Y255" s="555" t="s">
        <v>5937</v>
      </c>
      <c r="Z255" s="555" t="s">
        <v>3284</v>
      </c>
      <c r="AA255" s="555"/>
      <c r="AB255" s="555"/>
      <c r="AC255" s="555"/>
      <c r="AD255" s="555"/>
      <c r="AE255" s="555"/>
      <c r="AF255" s="555"/>
      <c r="AG255" s="555"/>
      <c r="AH255" s="555"/>
      <c r="AI255" s="555"/>
      <c r="AJ255" s="555"/>
      <c r="AK255" s="555"/>
      <c r="AL255" s="555"/>
      <c r="AM255" s="555"/>
      <c r="AN255" s="555"/>
      <c r="AO255" s="561"/>
      <c r="AP255" s="561"/>
      <c r="AQ255" s="561"/>
      <c r="AR255" s="561"/>
      <c r="AS255" s="561"/>
      <c r="AT255" s="561"/>
      <c r="AU255" s="561"/>
      <c r="AV255" s="561"/>
      <c r="AW255" s="561"/>
      <c r="AX255" s="561"/>
      <c r="AY255" s="561"/>
      <c r="AZ255" s="561"/>
      <c r="BA255" s="561"/>
      <c r="BB255" s="561"/>
      <c r="BC255" s="561"/>
      <c r="BD255" s="561"/>
      <c r="BE255" s="561"/>
      <c r="BF255" s="561"/>
      <c r="BG255" s="561"/>
      <c r="BH255" s="561"/>
      <c r="BI255" s="561"/>
      <c r="BJ255" s="561"/>
      <c r="BK255" s="561"/>
      <c r="BL255" s="561"/>
      <c r="BM255" s="561"/>
      <c r="BN255" s="561"/>
      <c r="BO255" s="561"/>
      <c r="BP255" s="561"/>
      <c r="BQ255" s="561"/>
      <c r="BR255" s="561"/>
      <c r="BS255" s="561"/>
      <c r="BT255" s="561"/>
      <c r="BU255" s="561"/>
      <c r="BV255" s="561"/>
      <c r="BW255" s="561"/>
      <c r="BX255" s="561"/>
      <c r="BY255" s="561"/>
      <c r="BZ255" s="561"/>
      <c r="CA255" s="561"/>
      <c r="CB255" s="561"/>
      <c r="CC255" s="561"/>
      <c r="CD255" s="561"/>
      <c r="CE255" s="561"/>
      <c r="CF255" s="561"/>
      <c r="CG255" s="561"/>
      <c r="CH255" s="561"/>
      <c r="CI255" s="561"/>
      <c r="CJ255" s="561"/>
      <c r="CK255" s="561"/>
      <c r="CL255" s="561"/>
      <c r="CM255" s="561"/>
      <c r="CN255" s="561"/>
      <c r="CO255" s="561"/>
      <c r="CP255" s="561"/>
      <c r="CQ255" s="561"/>
      <c r="CR255" s="561"/>
      <c r="CS255" s="561"/>
      <c r="CT255" s="561"/>
      <c r="CU255" s="561"/>
      <c r="CV255" s="561"/>
      <c r="CW255" s="561"/>
      <c r="CX255" s="561"/>
      <c r="CY255" s="561"/>
      <c r="CZ255" s="561"/>
      <c r="DA255" s="561"/>
      <c r="DB255" s="561"/>
      <c r="DC255" s="561"/>
      <c r="DD255" s="561"/>
      <c r="DE255" s="561"/>
      <c r="DF255" s="561"/>
      <c r="DG255" s="561"/>
      <c r="DH255" s="561"/>
      <c r="DI255" s="561"/>
      <c r="DJ255" s="561"/>
      <c r="DK255" s="561"/>
      <c r="DL255" s="561"/>
      <c r="DM255" s="561"/>
      <c r="DN255" s="561"/>
      <c r="DO255" s="561"/>
      <c r="DP255" s="561"/>
      <c r="DQ255" s="561"/>
      <c r="DR255" s="561"/>
      <c r="DS255" s="561"/>
      <c r="DT255" s="561"/>
      <c r="DU255" s="561"/>
      <c r="DV255" s="561"/>
      <c r="DW255" s="561"/>
      <c r="DX255" s="561"/>
      <c r="DY255" s="561"/>
      <c r="DZ255" s="561"/>
      <c r="EA255" s="561"/>
      <c r="EB255" s="561"/>
      <c r="EC255" s="561"/>
      <c r="ED255" s="561"/>
      <c r="EE255" s="561"/>
      <c r="EF255" s="561"/>
      <c r="EG255" s="561"/>
      <c r="EH255" s="561"/>
      <c r="EI255" s="561"/>
      <c r="EJ255" s="561"/>
      <c r="EK255" s="561"/>
      <c r="EL255" s="561"/>
      <c r="EM255" s="561"/>
      <c r="EN255" s="561"/>
      <c r="EO255" s="561"/>
      <c r="EP255" s="561"/>
      <c r="EQ255" s="561"/>
      <c r="ER255" s="561"/>
      <c r="ES255" s="561"/>
      <c r="ET255" s="561"/>
      <c r="EU255" s="561"/>
      <c r="EV255" s="561"/>
      <c r="EW255" s="561"/>
      <c r="EX255" s="561"/>
      <c r="EY255" s="561"/>
      <c r="EZ255" s="561"/>
      <c r="FA255" s="561"/>
      <c r="FB255" s="561"/>
      <c r="FC255" s="561"/>
      <c r="FD255" s="561"/>
      <c r="FE255" s="561"/>
      <c r="FF255" s="561"/>
      <c r="FG255" s="561"/>
      <c r="FH255" s="561"/>
      <c r="FI255" s="561"/>
      <c r="FJ255" s="561"/>
      <c r="FK255" s="561"/>
      <c r="FL255" s="561"/>
      <c r="FM255" s="561"/>
      <c r="FN255" s="561"/>
      <c r="FO255" s="561"/>
      <c r="FP255" s="561"/>
      <c r="FQ255" s="561"/>
      <c r="FR255" s="561"/>
      <c r="FS255" s="561"/>
      <c r="FT255" s="561"/>
      <c r="FU255" s="561"/>
      <c r="FV255" s="561"/>
      <c r="FW255" s="561"/>
      <c r="FX255" s="561"/>
      <c r="FY255" s="561"/>
      <c r="FZ255" s="561"/>
      <c r="GA255" s="561"/>
      <c r="GB255" s="561"/>
      <c r="GC255" s="561"/>
      <c r="GD255" s="561"/>
      <c r="GE255" s="561"/>
      <c r="GF255" s="561"/>
      <c r="GG255" s="561"/>
      <c r="GH255" s="561"/>
      <c r="GI255" s="561"/>
      <c r="GJ255" s="561"/>
      <c r="GK255" s="561"/>
      <c r="GL255" s="561"/>
      <c r="GM255" s="561"/>
      <c r="GN255" s="561"/>
      <c r="GO255" s="561"/>
      <c r="GP255" s="561"/>
      <c r="GQ255" s="561"/>
      <c r="GR255" s="561"/>
      <c r="GS255" s="561"/>
      <c r="GT255" s="561"/>
      <c r="GU255" s="561"/>
      <c r="GV255" s="561"/>
      <c r="GW255" s="561"/>
      <c r="GX255" s="561"/>
      <c r="GY255" s="561"/>
      <c r="GZ255" s="561"/>
      <c r="HA255" s="561"/>
      <c r="HB255" s="561"/>
      <c r="HC255" s="561"/>
      <c r="HD255" s="561"/>
      <c r="HE255" s="561"/>
      <c r="HF255" s="561"/>
      <c r="HG255" s="561"/>
      <c r="HH255" s="561"/>
      <c r="HI255" s="561"/>
      <c r="HJ255" s="561"/>
      <c r="HK255" s="561"/>
      <c r="HL255" s="561"/>
      <c r="HM255" s="561"/>
      <c r="HN255" s="561"/>
      <c r="HO255" s="561"/>
      <c r="HP255" s="561"/>
      <c r="HQ255" s="561"/>
      <c r="HR255" s="561"/>
      <c r="HS255" s="561"/>
    </row>
    <row r="256" customHeight="1" spans="1:227">
      <c r="A256" s="534" t="s">
        <v>884</v>
      </c>
      <c r="B256" s="535">
        <v>45371</v>
      </c>
      <c r="C256" s="536" t="s">
        <v>6818</v>
      </c>
      <c r="D256" s="534" t="s">
        <v>6819</v>
      </c>
      <c r="E256" s="551" t="s">
        <v>6542</v>
      </c>
      <c r="F256" s="552">
        <v>2</v>
      </c>
      <c r="G256" s="552">
        <v>453</v>
      </c>
      <c r="H256" s="553" t="s">
        <v>2619</v>
      </c>
      <c r="I256" s="555" t="s">
        <v>4966</v>
      </c>
      <c r="J256" s="556" t="s">
        <v>6638</v>
      </c>
      <c r="K256" s="555" t="str">
        <f>VLOOKUP(G256,'Accepted Papers'!C$3:J$362,8,FALSE)</f>
        <v>Raphael Schumann, Elman Mansimov, Yi-An Lai, Nikolaos Pappas, Xibin Gao, Yi Zhang</v>
      </c>
      <c r="L256" s="555" t="s">
        <v>4966</v>
      </c>
      <c r="M256" s="555" t="s">
        <v>4968</v>
      </c>
      <c r="N256" s="555" t="s">
        <v>4970</v>
      </c>
      <c r="O256" s="555" t="s">
        <v>4972</v>
      </c>
      <c r="P256" s="555" t="s">
        <v>4974</v>
      </c>
      <c r="Q256" s="555" t="s">
        <v>4976</v>
      </c>
      <c r="R256" s="555"/>
      <c r="S256" s="555"/>
      <c r="T256" s="459"/>
      <c r="U256" s="459"/>
      <c r="V256" s="555"/>
      <c r="W256" s="555"/>
      <c r="X256" s="555" t="s">
        <v>4966</v>
      </c>
      <c r="Y256" s="555" t="s">
        <v>4968</v>
      </c>
      <c r="Z256" s="555" t="s">
        <v>4970</v>
      </c>
      <c r="AA256" s="555" t="s">
        <v>4972</v>
      </c>
      <c r="AB256" s="555" t="s">
        <v>4974</v>
      </c>
      <c r="AC256" s="555" t="s">
        <v>4976</v>
      </c>
      <c r="AD256" s="555"/>
      <c r="AE256" s="555"/>
      <c r="AF256" s="555"/>
      <c r="AG256" s="555"/>
      <c r="AH256" s="555"/>
      <c r="AI256" s="555"/>
      <c r="AJ256" s="555"/>
      <c r="AK256" s="555"/>
      <c r="AL256" s="555"/>
      <c r="AM256" s="555"/>
      <c r="AN256" s="555"/>
      <c r="AO256" s="561"/>
      <c r="AP256" s="561"/>
      <c r="AQ256" s="561"/>
      <c r="AR256" s="561"/>
      <c r="AS256" s="561"/>
      <c r="AT256" s="561"/>
      <c r="AU256" s="561"/>
      <c r="AV256" s="561"/>
      <c r="AW256" s="561"/>
      <c r="AX256" s="561"/>
      <c r="AY256" s="561"/>
      <c r="AZ256" s="561"/>
      <c r="BA256" s="561"/>
      <c r="BB256" s="561"/>
      <c r="BC256" s="561"/>
      <c r="BD256" s="561"/>
      <c r="BE256" s="561"/>
      <c r="BF256" s="561"/>
      <c r="BG256" s="561"/>
      <c r="BH256" s="561"/>
      <c r="BI256" s="561"/>
      <c r="BJ256" s="561"/>
      <c r="BK256" s="561"/>
      <c r="BL256" s="561"/>
      <c r="BM256" s="561"/>
      <c r="BN256" s="561"/>
      <c r="BO256" s="561"/>
      <c r="BP256" s="561"/>
      <c r="BQ256" s="561"/>
      <c r="BR256" s="561"/>
      <c r="BS256" s="561"/>
      <c r="BT256" s="561"/>
      <c r="BU256" s="561"/>
      <c r="BV256" s="561"/>
      <c r="BW256" s="561"/>
      <c r="BX256" s="561"/>
      <c r="BY256" s="561"/>
      <c r="BZ256" s="561"/>
      <c r="CA256" s="561"/>
      <c r="CB256" s="561"/>
      <c r="CC256" s="561"/>
      <c r="CD256" s="561"/>
      <c r="CE256" s="561"/>
      <c r="CF256" s="561"/>
      <c r="CG256" s="561"/>
      <c r="CH256" s="561"/>
      <c r="CI256" s="561"/>
      <c r="CJ256" s="561"/>
      <c r="CK256" s="561"/>
      <c r="CL256" s="561"/>
      <c r="CM256" s="561"/>
      <c r="CN256" s="561"/>
      <c r="CO256" s="561"/>
      <c r="CP256" s="561"/>
      <c r="CQ256" s="561"/>
      <c r="CR256" s="561"/>
      <c r="CS256" s="561"/>
      <c r="CT256" s="561"/>
      <c r="CU256" s="561"/>
      <c r="CV256" s="561"/>
      <c r="CW256" s="561"/>
      <c r="CX256" s="561"/>
      <c r="CY256" s="561"/>
      <c r="CZ256" s="561"/>
      <c r="DA256" s="561"/>
      <c r="DB256" s="561"/>
      <c r="DC256" s="561"/>
      <c r="DD256" s="561"/>
      <c r="DE256" s="561"/>
      <c r="DF256" s="561"/>
      <c r="DG256" s="561"/>
      <c r="DH256" s="561"/>
      <c r="DI256" s="561"/>
      <c r="DJ256" s="561"/>
      <c r="DK256" s="561"/>
      <c r="DL256" s="561"/>
      <c r="DM256" s="561"/>
      <c r="DN256" s="561"/>
      <c r="DO256" s="561"/>
      <c r="DP256" s="561"/>
      <c r="DQ256" s="561"/>
      <c r="DR256" s="561"/>
      <c r="DS256" s="561"/>
      <c r="DT256" s="561"/>
      <c r="DU256" s="561"/>
      <c r="DV256" s="561"/>
      <c r="DW256" s="561"/>
      <c r="DX256" s="561"/>
      <c r="DY256" s="561"/>
      <c r="DZ256" s="561"/>
      <c r="EA256" s="561"/>
      <c r="EB256" s="561"/>
      <c r="EC256" s="561"/>
      <c r="ED256" s="561"/>
      <c r="EE256" s="561"/>
      <c r="EF256" s="561"/>
      <c r="EG256" s="561"/>
      <c r="EH256" s="561"/>
      <c r="EI256" s="561"/>
      <c r="EJ256" s="561"/>
      <c r="EK256" s="561"/>
      <c r="EL256" s="561"/>
      <c r="EM256" s="561"/>
      <c r="EN256" s="561"/>
      <c r="EO256" s="561"/>
      <c r="EP256" s="561"/>
      <c r="EQ256" s="561"/>
      <c r="ER256" s="561"/>
      <c r="ES256" s="561"/>
      <c r="ET256" s="561"/>
      <c r="EU256" s="561"/>
      <c r="EV256" s="561"/>
      <c r="EW256" s="561"/>
      <c r="EX256" s="561"/>
      <c r="EY256" s="561"/>
      <c r="EZ256" s="561"/>
      <c r="FA256" s="561"/>
      <c r="FB256" s="561"/>
      <c r="FC256" s="561"/>
      <c r="FD256" s="561"/>
      <c r="FE256" s="561"/>
      <c r="FF256" s="561"/>
      <c r="FG256" s="561"/>
      <c r="FH256" s="561"/>
      <c r="FI256" s="561"/>
      <c r="FJ256" s="561"/>
      <c r="FK256" s="561"/>
      <c r="FL256" s="561"/>
      <c r="FM256" s="561"/>
      <c r="FN256" s="561"/>
      <c r="FO256" s="561"/>
      <c r="FP256" s="561"/>
      <c r="FQ256" s="561"/>
      <c r="FR256" s="561"/>
      <c r="FS256" s="561"/>
      <c r="FT256" s="561"/>
      <c r="FU256" s="561"/>
      <c r="FV256" s="561"/>
      <c r="FW256" s="561"/>
      <c r="FX256" s="561"/>
      <c r="FY256" s="561"/>
      <c r="FZ256" s="561"/>
      <c r="GA256" s="561"/>
      <c r="GB256" s="561"/>
      <c r="GC256" s="561"/>
      <c r="GD256" s="561"/>
      <c r="GE256" s="561"/>
      <c r="GF256" s="561"/>
      <c r="GG256" s="561"/>
      <c r="GH256" s="561"/>
      <c r="GI256" s="561"/>
      <c r="GJ256" s="561"/>
      <c r="GK256" s="561"/>
      <c r="GL256" s="561"/>
      <c r="GM256" s="561"/>
      <c r="GN256" s="561"/>
      <c r="GO256" s="561"/>
      <c r="GP256" s="561"/>
      <c r="GQ256" s="561"/>
      <c r="GR256" s="561"/>
      <c r="GS256" s="561"/>
      <c r="GT256" s="561"/>
      <c r="GU256" s="561"/>
      <c r="GV256" s="561"/>
      <c r="GW256" s="561"/>
      <c r="GX256" s="561"/>
      <c r="GY256" s="561"/>
      <c r="GZ256" s="561"/>
      <c r="HA256" s="561"/>
      <c r="HB256" s="561"/>
      <c r="HC256" s="561"/>
      <c r="HD256" s="561"/>
      <c r="HE256" s="561"/>
      <c r="HF256" s="561"/>
      <c r="HG256" s="561"/>
      <c r="HH256" s="561"/>
      <c r="HI256" s="561"/>
      <c r="HJ256" s="561"/>
      <c r="HK256" s="561"/>
      <c r="HL256" s="561"/>
      <c r="HM256" s="561"/>
      <c r="HN256" s="561"/>
      <c r="HO256" s="561"/>
      <c r="HP256" s="561"/>
      <c r="HQ256" s="561"/>
      <c r="HR256" s="561"/>
      <c r="HS256" s="561"/>
    </row>
    <row r="257" customHeight="1" spans="1:227">
      <c r="A257" s="534" t="s">
        <v>884</v>
      </c>
      <c r="B257" s="535">
        <v>45371</v>
      </c>
      <c r="C257" s="536" t="s">
        <v>6818</v>
      </c>
      <c r="D257" s="534" t="s">
        <v>6819</v>
      </c>
      <c r="E257" s="551" t="s">
        <v>6547</v>
      </c>
      <c r="F257" s="552">
        <v>16</v>
      </c>
      <c r="G257" s="552">
        <v>318</v>
      </c>
      <c r="H257" s="553" t="s">
        <v>2268</v>
      </c>
      <c r="I257" s="555" t="s">
        <v>4442</v>
      </c>
      <c r="J257" s="556" t="s">
        <v>6637</v>
      </c>
      <c r="K257" s="555" t="str">
        <f>VLOOKUP(G257,'Accepted Papers'!C$3:J$362,8,FALSE)</f>
        <v>Juraj Vladika, Florian Matthes</v>
      </c>
      <c r="L257" s="555" t="s">
        <v>4442</v>
      </c>
      <c r="M257" s="555" t="s">
        <v>4419</v>
      </c>
      <c r="N257" s="555"/>
      <c r="O257" s="555"/>
      <c r="P257" s="555"/>
      <c r="Q257" s="555"/>
      <c r="R257" s="555"/>
      <c r="S257" s="555"/>
      <c r="T257" s="459"/>
      <c r="U257" s="459"/>
      <c r="V257" s="555"/>
      <c r="W257" s="555"/>
      <c r="X257" s="555" t="s">
        <v>4442</v>
      </c>
      <c r="Y257" s="555" t="s">
        <v>4419</v>
      </c>
      <c r="Z257" s="555"/>
      <c r="AA257" s="555"/>
      <c r="AB257" s="555"/>
      <c r="AC257" s="555"/>
      <c r="AD257" s="555"/>
      <c r="AE257" s="555"/>
      <c r="AF257" s="555"/>
      <c r="AG257" s="555"/>
      <c r="AH257" s="555"/>
      <c r="AI257" s="555"/>
      <c r="AJ257" s="555"/>
      <c r="AK257" s="555"/>
      <c r="AL257" s="555"/>
      <c r="AM257" s="555"/>
      <c r="AN257" s="555"/>
      <c r="AO257" s="561"/>
      <c r="AP257" s="561"/>
      <c r="AQ257" s="561"/>
      <c r="AR257" s="561"/>
      <c r="AS257" s="561"/>
      <c r="AT257" s="561"/>
      <c r="AU257" s="561"/>
      <c r="AV257" s="561"/>
      <c r="AW257" s="561"/>
      <c r="AX257" s="561"/>
      <c r="AY257" s="561"/>
      <c r="AZ257" s="561"/>
      <c r="BA257" s="561"/>
      <c r="BB257" s="561"/>
      <c r="BC257" s="561"/>
      <c r="BD257" s="561"/>
      <c r="BE257" s="561"/>
      <c r="BF257" s="561"/>
      <c r="BG257" s="561"/>
      <c r="BH257" s="561"/>
      <c r="BI257" s="561"/>
      <c r="BJ257" s="561"/>
      <c r="BK257" s="561"/>
      <c r="BL257" s="561"/>
      <c r="BM257" s="561"/>
      <c r="BN257" s="561"/>
      <c r="BO257" s="561"/>
      <c r="BP257" s="561"/>
      <c r="BQ257" s="561"/>
      <c r="BR257" s="561"/>
      <c r="BS257" s="561"/>
      <c r="BT257" s="561"/>
      <c r="BU257" s="561"/>
      <c r="BV257" s="561"/>
      <c r="BW257" s="561"/>
      <c r="BX257" s="561"/>
      <c r="BY257" s="561"/>
      <c r="BZ257" s="561"/>
      <c r="CA257" s="561"/>
      <c r="CB257" s="561"/>
      <c r="CC257" s="561"/>
      <c r="CD257" s="561"/>
      <c r="CE257" s="561"/>
      <c r="CF257" s="561"/>
      <c r="CG257" s="561"/>
      <c r="CH257" s="561"/>
      <c r="CI257" s="561"/>
      <c r="CJ257" s="561"/>
      <c r="CK257" s="561"/>
      <c r="CL257" s="561"/>
      <c r="CM257" s="561"/>
      <c r="CN257" s="561"/>
      <c r="CO257" s="561"/>
      <c r="CP257" s="561"/>
      <c r="CQ257" s="561"/>
      <c r="CR257" s="561"/>
      <c r="CS257" s="561"/>
      <c r="CT257" s="561"/>
      <c r="CU257" s="561"/>
      <c r="CV257" s="561"/>
      <c r="CW257" s="561"/>
      <c r="CX257" s="561"/>
      <c r="CY257" s="561"/>
      <c r="CZ257" s="561"/>
      <c r="DA257" s="561"/>
      <c r="DB257" s="561"/>
      <c r="DC257" s="561"/>
      <c r="DD257" s="561"/>
      <c r="DE257" s="561"/>
      <c r="DF257" s="561"/>
      <c r="DG257" s="561"/>
      <c r="DH257" s="561"/>
      <c r="DI257" s="561"/>
      <c r="DJ257" s="561"/>
      <c r="DK257" s="561"/>
      <c r="DL257" s="561"/>
      <c r="DM257" s="561"/>
      <c r="DN257" s="561"/>
      <c r="DO257" s="561"/>
      <c r="DP257" s="561"/>
      <c r="DQ257" s="561"/>
      <c r="DR257" s="561"/>
      <c r="DS257" s="561"/>
      <c r="DT257" s="561"/>
      <c r="DU257" s="561"/>
      <c r="DV257" s="561"/>
      <c r="DW257" s="561"/>
      <c r="DX257" s="561"/>
      <c r="DY257" s="561"/>
      <c r="DZ257" s="561"/>
      <c r="EA257" s="561"/>
      <c r="EB257" s="561"/>
      <c r="EC257" s="561"/>
      <c r="ED257" s="561"/>
      <c r="EE257" s="561"/>
      <c r="EF257" s="561"/>
      <c r="EG257" s="561"/>
      <c r="EH257" s="561"/>
      <c r="EI257" s="561"/>
      <c r="EJ257" s="561"/>
      <c r="EK257" s="561"/>
      <c r="EL257" s="561"/>
      <c r="EM257" s="561"/>
      <c r="EN257" s="561"/>
      <c r="EO257" s="561"/>
      <c r="EP257" s="561"/>
      <c r="EQ257" s="561"/>
      <c r="ER257" s="561"/>
      <c r="ES257" s="561"/>
      <c r="ET257" s="561"/>
      <c r="EU257" s="561"/>
      <c r="EV257" s="561"/>
      <c r="EW257" s="561"/>
      <c r="EX257" s="561"/>
      <c r="EY257" s="561"/>
      <c r="EZ257" s="561"/>
      <c r="FA257" s="561"/>
      <c r="FB257" s="561"/>
      <c r="FC257" s="561"/>
      <c r="FD257" s="561"/>
      <c r="FE257" s="561"/>
      <c r="FF257" s="561"/>
      <c r="FG257" s="561"/>
      <c r="FH257" s="561"/>
      <c r="FI257" s="561"/>
      <c r="FJ257" s="561"/>
      <c r="FK257" s="561"/>
      <c r="FL257" s="561"/>
      <c r="FM257" s="561"/>
      <c r="FN257" s="561"/>
      <c r="FO257" s="561"/>
      <c r="FP257" s="561"/>
      <c r="FQ257" s="561"/>
      <c r="FR257" s="561"/>
      <c r="FS257" s="561"/>
      <c r="FT257" s="561"/>
      <c r="FU257" s="561"/>
      <c r="FV257" s="561"/>
      <c r="FW257" s="561"/>
      <c r="FX257" s="561"/>
      <c r="FY257" s="561"/>
      <c r="FZ257" s="561"/>
      <c r="GA257" s="561"/>
      <c r="GB257" s="561"/>
      <c r="GC257" s="561"/>
      <c r="GD257" s="561"/>
      <c r="GE257" s="561"/>
      <c r="GF257" s="561"/>
      <c r="GG257" s="561"/>
      <c r="GH257" s="561"/>
      <c r="GI257" s="561"/>
      <c r="GJ257" s="561"/>
      <c r="GK257" s="561"/>
      <c r="GL257" s="561"/>
      <c r="GM257" s="561"/>
      <c r="GN257" s="561"/>
      <c r="GO257" s="561"/>
      <c r="GP257" s="561"/>
      <c r="GQ257" s="561"/>
      <c r="GR257" s="561"/>
      <c r="GS257" s="561"/>
      <c r="GT257" s="561"/>
      <c r="GU257" s="561"/>
      <c r="GV257" s="561"/>
      <c r="GW257" s="561"/>
      <c r="GX257" s="561"/>
      <c r="GY257" s="561"/>
      <c r="GZ257" s="561"/>
      <c r="HA257" s="561"/>
      <c r="HB257" s="561"/>
      <c r="HC257" s="561"/>
      <c r="HD257" s="561"/>
      <c r="HE257" s="561"/>
      <c r="HF257" s="561"/>
      <c r="HG257" s="561"/>
      <c r="HH257" s="561"/>
      <c r="HI257" s="561"/>
      <c r="HJ257" s="561"/>
      <c r="HK257" s="561"/>
      <c r="HL257" s="561"/>
      <c r="HM257" s="561"/>
      <c r="HN257" s="561"/>
      <c r="HO257" s="561"/>
      <c r="HP257" s="561"/>
      <c r="HQ257" s="561"/>
      <c r="HR257" s="561"/>
      <c r="HS257" s="561"/>
    </row>
    <row r="258" customHeight="1" spans="1:227">
      <c r="A258" s="534" t="s">
        <v>884</v>
      </c>
      <c r="B258" s="535">
        <v>45371</v>
      </c>
      <c r="C258" s="536" t="s">
        <v>6818</v>
      </c>
      <c r="D258" s="534" t="s">
        <v>6819</v>
      </c>
      <c r="E258" s="551" t="s">
        <v>6542</v>
      </c>
      <c r="F258" s="552">
        <v>3</v>
      </c>
      <c r="G258" s="552">
        <v>187</v>
      </c>
      <c r="H258" s="553" t="s">
        <v>1126</v>
      </c>
      <c r="I258" s="555" t="s">
        <v>5441</v>
      </c>
      <c r="J258" s="556" t="s">
        <v>6638</v>
      </c>
      <c r="K258" s="555" t="str">
        <f>VLOOKUP(G258,'Accepted Papers'!C$3:J$362,8,FALSE)</f>
        <v>Hossein Rajaby Faghihi, Parisa Kordjamshidi</v>
      </c>
      <c r="L258" s="555" t="s">
        <v>5441</v>
      </c>
      <c r="M258" s="555" t="s">
        <v>630</v>
      </c>
      <c r="N258" s="555"/>
      <c r="O258" s="555"/>
      <c r="P258" s="555"/>
      <c r="Q258" s="555"/>
      <c r="R258" s="555"/>
      <c r="S258" s="555"/>
      <c r="T258" s="459"/>
      <c r="U258" s="459"/>
      <c r="V258" s="555"/>
      <c r="W258" s="555"/>
      <c r="X258" s="555" t="s">
        <v>5441</v>
      </c>
      <c r="Y258" s="555" t="s">
        <v>630</v>
      </c>
      <c r="Z258" s="555"/>
      <c r="AA258" s="555"/>
      <c r="AB258" s="555"/>
      <c r="AC258" s="555"/>
      <c r="AD258" s="555"/>
      <c r="AE258" s="555"/>
      <c r="AF258" s="555"/>
      <c r="AG258" s="555"/>
      <c r="AH258" s="555"/>
      <c r="AI258" s="555"/>
      <c r="AJ258" s="555"/>
      <c r="AK258" s="555"/>
      <c r="AL258" s="555"/>
      <c r="AM258" s="555"/>
      <c r="AN258" s="555"/>
      <c r="AO258" s="561"/>
      <c r="AP258" s="561"/>
      <c r="AQ258" s="561"/>
      <c r="AR258" s="561"/>
      <c r="AS258" s="561"/>
      <c r="AT258" s="561"/>
      <c r="AU258" s="561"/>
      <c r="AV258" s="561"/>
      <c r="AW258" s="561"/>
      <c r="AX258" s="561"/>
      <c r="AY258" s="561"/>
      <c r="AZ258" s="561"/>
      <c r="BA258" s="561"/>
      <c r="BB258" s="561"/>
      <c r="BC258" s="561"/>
      <c r="BD258" s="561"/>
      <c r="BE258" s="561"/>
      <c r="BF258" s="561"/>
      <c r="BG258" s="561"/>
      <c r="BH258" s="561"/>
      <c r="BI258" s="561"/>
      <c r="BJ258" s="561"/>
      <c r="BK258" s="561"/>
      <c r="BL258" s="561"/>
      <c r="BM258" s="561"/>
      <c r="BN258" s="561"/>
      <c r="BO258" s="561"/>
      <c r="BP258" s="561"/>
      <c r="BQ258" s="561"/>
      <c r="BR258" s="561"/>
      <c r="BS258" s="561"/>
      <c r="BT258" s="561"/>
      <c r="BU258" s="561"/>
      <c r="BV258" s="561"/>
      <c r="BW258" s="561"/>
      <c r="BX258" s="561"/>
      <c r="BY258" s="561"/>
      <c r="BZ258" s="561"/>
      <c r="CA258" s="561"/>
      <c r="CB258" s="561"/>
      <c r="CC258" s="561"/>
      <c r="CD258" s="561"/>
      <c r="CE258" s="561"/>
      <c r="CF258" s="561"/>
      <c r="CG258" s="561"/>
      <c r="CH258" s="561"/>
      <c r="CI258" s="561"/>
      <c r="CJ258" s="561"/>
      <c r="CK258" s="561"/>
      <c r="CL258" s="561"/>
      <c r="CM258" s="561"/>
      <c r="CN258" s="561"/>
      <c r="CO258" s="561"/>
      <c r="CP258" s="561"/>
      <c r="CQ258" s="561"/>
      <c r="CR258" s="561"/>
      <c r="CS258" s="561"/>
      <c r="CT258" s="561"/>
      <c r="CU258" s="561"/>
      <c r="CV258" s="561"/>
      <c r="CW258" s="561"/>
      <c r="CX258" s="561"/>
      <c r="CY258" s="561"/>
      <c r="CZ258" s="561"/>
      <c r="DA258" s="561"/>
      <c r="DB258" s="561"/>
      <c r="DC258" s="561"/>
      <c r="DD258" s="561"/>
      <c r="DE258" s="561"/>
      <c r="DF258" s="561"/>
      <c r="DG258" s="561"/>
      <c r="DH258" s="561"/>
      <c r="DI258" s="561"/>
      <c r="DJ258" s="561"/>
      <c r="DK258" s="561"/>
      <c r="DL258" s="561"/>
      <c r="DM258" s="561"/>
      <c r="DN258" s="561"/>
      <c r="DO258" s="561"/>
      <c r="DP258" s="561"/>
      <c r="DQ258" s="561"/>
      <c r="DR258" s="561"/>
      <c r="DS258" s="561"/>
      <c r="DT258" s="561"/>
      <c r="DU258" s="561"/>
      <c r="DV258" s="561"/>
      <c r="DW258" s="561"/>
      <c r="DX258" s="561"/>
      <c r="DY258" s="561"/>
      <c r="DZ258" s="561"/>
      <c r="EA258" s="561"/>
      <c r="EB258" s="561"/>
      <c r="EC258" s="561"/>
      <c r="ED258" s="561"/>
      <c r="EE258" s="561"/>
      <c r="EF258" s="561"/>
      <c r="EG258" s="561"/>
      <c r="EH258" s="561"/>
      <c r="EI258" s="561"/>
      <c r="EJ258" s="561"/>
      <c r="EK258" s="561"/>
      <c r="EL258" s="561"/>
      <c r="EM258" s="561"/>
      <c r="EN258" s="561"/>
      <c r="EO258" s="561"/>
      <c r="EP258" s="561"/>
      <c r="EQ258" s="561"/>
      <c r="ER258" s="561"/>
      <c r="ES258" s="561"/>
      <c r="ET258" s="561"/>
      <c r="EU258" s="561"/>
      <c r="EV258" s="561"/>
      <c r="EW258" s="561"/>
      <c r="EX258" s="561"/>
      <c r="EY258" s="561"/>
      <c r="EZ258" s="561"/>
      <c r="FA258" s="561"/>
      <c r="FB258" s="561"/>
      <c r="FC258" s="561"/>
      <c r="FD258" s="561"/>
      <c r="FE258" s="561"/>
      <c r="FF258" s="561"/>
      <c r="FG258" s="561"/>
      <c r="FH258" s="561"/>
      <c r="FI258" s="561"/>
      <c r="FJ258" s="561"/>
      <c r="FK258" s="561"/>
      <c r="FL258" s="561"/>
      <c r="FM258" s="561"/>
      <c r="FN258" s="561"/>
      <c r="FO258" s="561"/>
      <c r="FP258" s="561"/>
      <c r="FQ258" s="561"/>
      <c r="FR258" s="561"/>
      <c r="FS258" s="561"/>
      <c r="FT258" s="561"/>
      <c r="FU258" s="561"/>
      <c r="FV258" s="561"/>
      <c r="FW258" s="561"/>
      <c r="FX258" s="561"/>
      <c r="FY258" s="561"/>
      <c r="FZ258" s="561"/>
      <c r="GA258" s="561"/>
      <c r="GB258" s="561"/>
      <c r="GC258" s="561"/>
      <c r="GD258" s="561"/>
      <c r="GE258" s="561"/>
      <c r="GF258" s="561"/>
      <c r="GG258" s="561"/>
      <c r="GH258" s="561"/>
      <c r="GI258" s="561"/>
      <c r="GJ258" s="561"/>
      <c r="GK258" s="561"/>
      <c r="GL258" s="561"/>
      <c r="GM258" s="561"/>
      <c r="GN258" s="561"/>
      <c r="GO258" s="561"/>
      <c r="GP258" s="561"/>
      <c r="GQ258" s="561"/>
      <c r="GR258" s="561"/>
      <c r="GS258" s="561"/>
      <c r="GT258" s="561"/>
      <c r="GU258" s="561"/>
      <c r="GV258" s="561"/>
      <c r="GW258" s="561"/>
      <c r="GX258" s="561"/>
      <c r="GY258" s="561"/>
      <c r="GZ258" s="561"/>
      <c r="HA258" s="561"/>
      <c r="HB258" s="561"/>
      <c r="HC258" s="561"/>
      <c r="HD258" s="561"/>
      <c r="HE258" s="561"/>
      <c r="HF258" s="561"/>
      <c r="HG258" s="561"/>
      <c r="HH258" s="561"/>
      <c r="HI258" s="561"/>
      <c r="HJ258" s="561"/>
      <c r="HK258" s="561"/>
      <c r="HL258" s="561"/>
      <c r="HM258" s="561"/>
      <c r="HN258" s="561"/>
      <c r="HO258" s="561"/>
      <c r="HP258" s="561"/>
      <c r="HQ258" s="561"/>
      <c r="HR258" s="561"/>
      <c r="HS258" s="561"/>
    </row>
    <row r="259" customHeight="1" spans="1:227">
      <c r="A259" s="534" t="s">
        <v>884</v>
      </c>
      <c r="B259" s="535">
        <v>45371</v>
      </c>
      <c r="C259" s="536" t="s">
        <v>6818</v>
      </c>
      <c r="D259" s="534" t="s">
        <v>6819</v>
      </c>
      <c r="E259" s="551" t="s">
        <v>6547</v>
      </c>
      <c r="F259" s="552">
        <v>17</v>
      </c>
      <c r="G259" s="552">
        <v>466</v>
      </c>
      <c r="H259" s="553" t="s">
        <v>1296</v>
      </c>
      <c r="I259" s="555" t="s">
        <v>1294</v>
      </c>
      <c r="J259" s="556" t="s">
        <v>6638</v>
      </c>
      <c r="K259" s="555" t="str">
        <f>VLOOKUP(G259,'Accepted Papers'!C$3:J$362,8,FALSE)</f>
        <v>Siun Kim, Jung-Hyun Won, David Lee, Renqian Luo, Lijun Wu, Tao Qin, Howard Lee</v>
      </c>
      <c r="L259" s="555" t="s">
        <v>1294</v>
      </c>
      <c r="M259" s="555" t="s">
        <v>6165</v>
      </c>
      <c r="N259" s="555" t="s">
        <v>6167</v>
      </c>
      <c r="O259" s="555" t="s">
        <v>6169</v>
      </c>
      <c r="P259" s="555" t="s">
        <v>6171</v>
      </c>
      <c r="Q259" s="555" t="s">
        <v>6173</v>
      </c>
      <c r="R259" s="555" t="s">
        <v>6175</v>
      </c>
      <c r="S259" s="555"/>
      <c r="T259" s="459"/>
      <c r="U259" s="459"/>
      <c r="V259" s="555"/>
      <c r="W259" s="555"/>
      <c r="X259" s="555" t="s">
        <v>1294</v>
      </c>
      <c r="Y259" s="555" t="s">
        <v>6165</v>
      </c>
      <c r="Z259" s="555" t="s">
        <v>6167</v>
      </c>
      <c r="AA259" s="555" t="s">
        <v>6169</v>
      </c>
      <c r="AB259" s="555" t="s">
        <v>6171</v>
      </c>
      <c r="AC259" s="555" t="s">
        <v>6173</v>
      </c>
      <c r="AD259" s="555" t="s">
        <v>6175</v>
      </c>
      <c r="AE259" s="555"/>
      <c r="AF259" s="555"/>
      <c r="AG259" s="555"/>
      <c r="AH259" s="555"/>
      <c r="AI259" s="555"/>
      <c r="AJ259" s="555"/>
      <c r="AK259" s="555"/>
      <c r="AL259" s="555"/>
      <c r="AM259" s="555"/>
      <c r="AN259" s="555"/>
      <c r="AO259" s="561"/>
      <c r="AP259" s="561"/>
      <c r="AQ259" s="561"/>
      <c r="AR259" s="561"/>
      <c r="AS259" s="561"/>
      <c r="AT259" s="561"/>
      <c r="AU259" s="561"/>
      <c r="AV259" s="561"/>
      <c r="AW259" s="561"/>
      <c r="AX259" s="561"/>
      <c r="AY259" s="561"/>
      <c r="AZ259" s="561"/>
      <c r="BA259" s="561"/>
      <c r="BB259" s="561"/>
      <c r="BC259" s="561"/>
      <c r="BD259" s="561"/>
      <c r="BE259" s="561"/>
      <c r="BF259" s="561"/>
      <c r="BG259" s="561"/>
      <c r="BH259" s="561"/>
      <c r="BI259" s="561"/>
      <c r="BJ259" s="561"/>
      <c r="BK259" s="561"/>
      <c r="BL259" s="561"/>
      <c r="BM259" s="561"/>
      <c r="BN259" s="561"/>
      <c r="BO259" s="561"/>
      <c r="BP259" s="561"/>
      <c r="BQ259" s="561"/>
      <c r="BR259" s="561"/>
      <c r="BS259" s="561"/>
      <c r="BT259" s="561"/>
      <c r="BU259" s="561"/>
      <c r="BV259" s="561"/>
      <c r="BW259" s="561"/>
      <c r="BX259" s="561"/>
      <c r="BY259" s="561"/>
      <c r="BZ259" s="561"/>
      <c r="CA259" s="561"/>
      <c r="CB259" s="561"/>
      <c r="CC259" s="561"/>
      <c r="CD259" s="561"/>
      <c r="CE259" s="561"/>
      <c r="CF259" s="561"/>
      <c r="CG259" s="561"/>
      <c r="CH259" s="561"/>
      <c r="CI259" s="561"/>
      <c r="CJ259" s="561"/>
      <c r="CK259" s="561"/>
      <c r="CL259" s="561"/>
      <c r="CM259" s="561"/>
      <c r="CN259" s="561"/>
      <c r="CO259" s="561"/>
      <c r="CP259" s="561"/>
      <c r="CQ259" s="561"/>
      <c r="CR259" s="561"/>
      <c r="CS259" s="561"/>
      <c r="CT259" s="561"/>
      <c r="CU259" s="561"/>
      <c r="CV259" s="561"/>
      <c r="CW259" s="561"/>
      <c r="CX259" s="561"/>
      <c r="CY259" s="561"/>
      <c r="CZ259" s="561"/>
      <c r="DA259" s="561"/>
      <c r="DB259" s="561"/>
      <c r="DC259" s="561"/>
      <c r="DD259" s="561"/>
      <c r="DE259" s="561"/>
      <c r="DF259" s="561"/>
      <c r="DG259" s="561"/>
      <c r="DH259" s="561"/>
      <c r="DI259" s="561"/>
      <c r="DJ259" s="561"/>
      <c r="DK259" s="561"/>
      <c r="DL259" s="561"/>
      <c r="DM259" s="561"/>
      <c r="DN259" s="561"/>
      <c r="DO259" s="561"/>
      <c r="DP259" s="561"/>
      <c r="DQ259" s="561"/>
      <c r="DR259" s="561"/>
      <c r="DS259" s="561"/>
      <c r="DT259" s="561"/>
      <c r="DU259" s="561"/>
      <c r="DV259" s="561"/>
      <c r="DW259" s="561"/>
      <c r="DX259" s="561"/>
      <c r="DY259" s="561"/>
      <c r="DZ259" s="561"/>
      <c r="EA259" s="561"/>
      <c r="EB259" s="561"/>
      <c r="EC259" s="561"/>
      <c r="ED259" s="561"/>
      <c r="EE259" s="561"/>
      <c r="EF259" s="561"/>
      <c r="EG259" s="561"/>
      <c r="EH259" s="561"/>
      <c r="EI259" s="561"/>
      <c r="EJ259" s="561"/>
      <c r="EK259" s="561"/>
      <c r="EL259" s="561"/>
      <c r="EM259" s="561"/>
      <c r="EN259" s="561"/>
      <c r="EO259" s="561"/>
      <c r="EP259" s="561"/>
      <c r="EQ259" s="561"/>
      <c r="ER259" s="561"/>
      <c r="ES259" s="561"/>
      <c r="ET259" s="561"/>
      <c r="EU259" s="561"/>
      <c r="EV259" s="561"/>
      <c r="EW259" s="561"/>
      <c r="EX259" s="561"/>
      <c r="EY259" s="561"/>
      <c r="EZ259" s="561"/>
      <c r="FA259" s="561"/>
      <c r="FB259" s="561"/>
      <c r="FC259" s="561"/>
      <c r="FD259" s="561"/>
      <c r="FE259" s="561"/>
      <c r="FF259" s="561"/>
      <c r="FG259" s="561"/>
      <c r="FH259" s="561"/>
      <c r="FI259" s="561"/>
      <c r="FJ259" s="561"/>
      <c r="FK259" s="561"/>
      <c r="FL259" s="561"/>
      <c r="FM259" s="561"/>
      <c r="FN259" s="561"/>
      <c r="FO259" s="561"/>
      <c r="FP259" s="561"/>
      <c r="FQ259" s="561"/>
      <c r="FR259" s="561"/>
      <c r="FS259" s="561"/>
      <c r="FT259" s="561"/>
      <c r="FU259" s="561"/>
      <c r="FV259" s="561"/>
      <c r="FW259" s="561"/>
      <c r="FX259" s="561"/>
      <c r="FY259" s="561"/>
      <c r="FZ259" s="561"/>
      <c r="GA259" s="561"/>
      <c r="GB259" s="561"/>
      <c r="GC259" s="561"/>
      <c r="GD259" s="561"/>
      <c r="GE259" s="561"/>
      <c r="GF259" s="561"/>
      <c r="GG259" s="561"/>
      <c r="GH259" s="561"/>
      <c r="GI259" s="561"/>
      <c r="GJ259" s="561"/>
      <c r="GK259" s="561"/>
      <c r="GL259" s="561"/>
      <c r="GM259" s="561"/>
      <c r="GN259" s="561"/>
      <c r="GO259" s="561"/>
      <c r="GP259" s="561"/>
      <c r="GQ259" s="561"/>
      <c r="GR259" s="561"/>
      <c r="GS259" s="561"/>
      <c r="GT259" s="561"/>
      <c r="GU259" s="561"/>
      <c r="GV259" s="561"/>
      <c r="GW259" s="561"/>
      <c r="GX259" s="561"/>
      <c r="GY259" s="561"/>
      <c r="GZ259" s="561"/>
      <c r="HA259" s="561"/>
      <c r="HB259" s="561"/>
      <c r="HC259" s="561"/>
      <c r="HD259" s="561"/>
      <c r="HE259" s="561"/>
      <c r="HF259" s="561"/>
      <c r="HG259" s="561"/>
      <c r="HH259" s="561"/>
      <c r="HI259" s="561"/>
      <c r="HJ259" s="561"/>
      <c r="HK259" s="561"/>
      <c r="HL259" s="561"/>
      <c r="HM259" s="561"/>
      <c r="HN259" s="561"/>
      <c r="HO259" s="561"/>
      <c r="HP259" s="561"/>
      <c r="HQ259" s="561"/>
      <c r="HR259" s="561"/>
      <c r="HS259" s="561"/>
    </row>
    <row r="260" customHeight="1" spans="1:227">
      <c r="A260" s="562" t="s">
        <v>884</v>
      </c>
      <c r="B260" s="563">
        <v>45371</v>
      </c>
      <c r="C260" s="564" t="s">
        <v>6818</v>
      </c>
      <c r="D260" s="562" t="s">
        <v>6819</v>
      </c>
      <c r="E260" s="551" t="s">
        <v>6547</v>
      </c>
      <c r="F260" s="552">
        <v>18</v>
      </c>
      <c r="G260" s="552" t="s">
        <v>1329</v>
      </c>
      <c r="H260" s="553" t="s">
        <v>6522</v>
      </c>
      <c r="I260" s="567" t="s">
        <v>1328</v>
      </c>
      <c r="J260" s="556" t="s">
        <v>6638</v>
      </c>
      <c r="K260" s="567" t="str">
        <f>VLOOKUP(G260,'Accepted Papers'!C$3:J$362,8,FALSE)</f>
        <v>Sweta Agrawal, Carpuat Marine</v>
      </c>
      <c r="L260" s="567" t="s">
        <v>1328</v>
      </c>
      <c r="M260" s="567" t="s">
        <v>6523</v>
      </c>
      <c r="N260" s="567"/>
      <c r="O260" s="567"/>
      <c r="P260" s="567"/>
      <c r="Q260" s="567"/>
      <c r="R260" s="567"/>
      <c r="S260" s="567"/>
      <c r="T260" s="569"/>
      <c r="U260" s="569"/>
      <c r="V260" s="567"/>
      <c r="W260" s="567"/>
      <c r="X260" s="567" t="s">
        <v>1328</v>
      </c>
      <c r="Y260" s="567" t="s">
        <v>6523</v>
      </c>
      <c r="Z260" s="567"/>
      <c r="AA260" s="567"/>
      <c r="AB260" s="567"/>
      <c r="AC260" s="567"/>
      <c r="AD260" s="567"/>
      <c r="AE260" s="567"/>
      <c r="AF260" s="567"/>
      <c r="AG260" s="567"/>
      <c r="AH260" s="567"/>
      <c r="AI260" s="567"/>
      <c r="AJ260" s="567"/>
      <c r="AK260" s="567"/>
      <c r="AL260" s="567"/>
      <c r="AM260" s="567"/>
      <c r="AN260" s="567"/>
      <c r="AO260" s="556"/>
      <c r="AP260" s="556"/>
      <c r="AQ260" s="556"/>
      <c r="AR260" s="556"/>
      <c r="AS260" s="556"/>
      <c r="AT260" s="556"/>
      <c r="AU260" s="556"/>
      <c r="AV260" s="556"/>
      <c r="AW260" s="556"/>
      <c r="AX260" s="556"/>
      <c r="AY260" s="556"/>
      <c r="AZ260" s="556"/>
      <c r="BA260" s="556"/>
      <c r="BB260" s="556"/>
      <c r="BC260" s="556"/>
      <c r="BD260" s="556"/>
      <c r="BE260" s="556"/>
      <c r="BF260" s="556"/>
      <c r="BG260" s="556"/>
      <c r="BH260" s="556"/>
      <c r="BI260" s="556"/>
      <c r="BJ260" s="556"/>
      <c r="BK260" s="556"/>
      <c r="BL260" s="556"/>
      <c r="BM260" s="556"/>
      <c r="BN260" s="556"/>
      <c r="BO260" s="556"/>
      <c r="BP260" s="556"/>
      <c r="BQ260" s="556"/>
      <c r="BR260" s="556"/>
      <c r="BS260" s="556"/>
      <c r="BT260" s="556"/>
      <c r="BU260" s="556"/>
      <c r="BV260" s="556"/>
      <c r="BW260" s="556"/>
      <c r="BX260" s="556"/>
      <c r="BY260" s="556"/>
      <c r="BZ260" s="556"/>
      <c r="CA260" s="556"/>
      <c r="CB260" s="556"/>
      <c r="CC260" s="556"/>
      <c r="CD260" s="556"/>
      <c r="CE260" s="556"/>
      <c r="CF260" s="556"/>
      <c r="CG260" s="556"/>
      <c r="CH260" s="556"/>
      <c r="CI260" s="556"/>
      <c r="CJ260" s="556"/>
      <c r="CK260" s="556"/>
      <c r="CL260" s="556"/>
      <c r="CM260" s="556"/>
      <c r="CN260" s="556"/>
      <c r="CO260" s="556"/>
      <c r="CP260" s="556"/>
      <c r="CQ260" s="556"/>
      <c r="CR260" s="556"/>
      <c r="CS260" s="556"/>
      <c r="CT260" s="556"/>
      <c r="CU260" s="556"/>
      <c r="CV260" s="556"/>
      <c r="CW260" s="556"/>
      <c r="CX260" s="556"/>
      <c r="CY260" s="556"/>
      <c r="CZ260" s="556"/>
      <c r="DA260" s="556"/>
      <c r="DB260" s="556"/>
      <c r="DC260" s="556"/>
      <c r="DD260" s="556"/>
      <c r="DE260" s="556"/>
      <c r="DF260" s="556"/>
      <c r="DG260" s="556"/>
      <c r="DH260" s="556"/>
      <c r="DI260" s="556"/>
      <c r="DJ260" s="556"/>
      <c r="DK260" s="556"/>
      <c r="DL260" s="556"/>
      <c r="DM260" s="556"/>
      <c r="DN260" s="556"/>
      <c r="DO260" s="556"/>
      <c r="DP260" s="556"/>
      <c r="DQ260" s="556"/>
      <c r="DR260" s="556"/>
      <c r="DS260" s="556"/>
      <c r="DT260" s="556"/>
      <c r="DU260" s="556"/>
      <c r="DV260" s="556"/>
      <c r="DW260" s="556"/>
      <c r="DX260" s="556"/>
      <c r="DY260" s="556"/>
      <c r="DZ260" s="556"/>
      <c r="EA260" s="556"/>
      <c r="EB260" s="556"/>
      <c r="EC260" s="556"/>
      <c r="ED260" s="556"/>
      <c r="EE260" s="556"/>
      <c r="EF260" s="556"/>
      <c r="EG260" s="556"/>
      <c r="EH260" s="556"/>
      <c r="EI260" s="556"/>
      <c r="EJ260" s="556"/>
      <c r="EK260" s="556"/>
      <c r="EL260" s="556"/>
      <c r="EM260" s="556"/>
      <c r="EN260" s="556"/>
      <c r="EO260" s="556"/>
      <c r="EP260" s="556"/>
      <c r="EQ260" s="556"/>
      <c r="ER260" s="556"/>
      <c r="ES260" s="556"/>
      <c r="ET260" s="556"/>
      <c r="EU260" s="556"/>
      <c r="EV260" s="556"/>
      <c r="EW260" s="556"/>
      <c r="EX260" s="556"/>
      <c r="EY260" s="556"/>
      <c r="EZ260" s="556"/>
      <c r="FA260" s="556"/>
      <c r="FB260" s="556"/>
      <c r="FC260" s="556"/>
      <c r="FD260" s="556"/>
      <c r="FE260" s="556"/>
      <c r="FF260" s="556"/>
      <c r="FG260" s="556"/>
      <c r="FH260" s="556"/>
      <c r="FI260" s="556"/>
      <c r="FJ260" s="556"/>
      <c r="FK260" s="556"/>
      <c r="FL260" s="556"/>
      <c r="FM260" s="556"/>
      <c r="FN260" s="556"/>
      <c r="FO260" s="556"/>
      <c r="FP260" s="556"/>
      <c r="FQ260" s="556"/>
      <c r="FR260" s="556"/>
      <c r="FS260" s="556"/>
      <c r="FT260" s="556"/>
      <c r="FU260" s="556"/>
      <c r="FV260" s="556"/>
      <c r="FW260" s="556"/>
      <c r="FX260" s="556"/>
      <c r="FY260" s="556"/>
      <c r="FZ260" s="556"/>
      <c r="GA260" s="556"/>
      <c r="GB260" s="556"/>
      <c r="GC260" s="556"/>
      <c r="GD260" s="556"/>
      <c r="GE260" s="556"/>
      <c r="GF260" s="556"/>
      <c r="GG260" s="556"/>
      <c r="GH260" s="556"/>
      <c r="GI260" s="556"/>
      <c r="GJ260" s="556"/>
      <c r="GK260" s="556"/>
      <c r="GL260" s="556"/>
      <c r="GM260" s="556"/>
      <c r="GN260" s="556"/>
      <c r="GO260" s="556"/>
      <c r="GP260" s="556"/>
      <c r="GQ260" s="556"/>
      <c r="GR260" s="556"/>
      <c r="GS260" s="556"/>
      <c r="GT260" s="556"/>
      <c r="GU260" s="556"/>
      <c r="GV260" s="556"/>
      <c r="GW260" s="556"/>
      <c r="GX260" s="556"/>
      <c r="GY260" s="556"/>
      <c r="GZ260" s="556"/>
      <c r="HA260" s="556"/>
      <c r="HB260" s="556"/>
      <c r="HC260" s="556"/>
      <c r="HD260" s="556"/>
      <c r="HE260" s="556"/>
      <c r="HF260" s="556"/>
      <c r="HG260" s="556"/>
      <c r="HH260" s="556"/>
      <c r="HI260" s="556"/>
      <c r="HJ260" s="556"/>
      <c r="HK260" s="556"/>
      <c r="HL260" s="556"/>
      <c r="HM260" s="556"/>
      <c r="HN260" s="556"/>
      <c r="HO260" s="556"/>
      <c r="HP260" s="556"/>
      <c r="HQ260" s="556"/>
      <c r="HR260" s="556"/>
      <c r="HS260" s="556"/>
    </row>
    <row r="261" customHeight="1" spans="1:227">
      <c r="A261" s="534" t="s">
        <v>884</v>
      </c>
      <c r="B261" s="535">
        <v>45371</v>
      </c>
      <c r="C261" s="536" t="s">
        <v>6818</v>
      </c>
      <c r="D261" s="534" t="s">
        <v>6819</v>
      </c>
      <c r="E261" s="551" t="s">
        <v>6547</v>
      </c>
      <c r="F261" s="552">
        <v>19</v>
      </c>
      <c r="G261" s="552">
        <v>294</v>
      </c>
      <c r="H261" s="553" t="s">
        <v>1191</v>
      </c>
      <c r="I261" s="555" t="s">
        <v>5753</v>
      </c>
      <c r="J261" s="556" t="s">
        <v>6638</v>
      </c>
      <c r="K261" s="555" t="str">
        <f>VLOOKUP(G261,'Accepted Papers'!C$3:J$362,8,FALSE)</f>
        <v>Tsung-Hsuan Pan, Chung-Chi Chen, Hen-Hsen Huang, Hsin-Hsi Chen</v>
      </c>
      <c r="L261" s="555" t="s">
        <v>5753</v>
      </c>
      <c r="M261" s="555" t="s">
        <v>5755</v>
      </c>
      <c r="N261" s="555" t="s">
        <v>5757</v>
      </c>
      <c r="O261" s="555" t="s">
        <v>5759</v>
      </c>
      <c r="P261" s="555"/>
      <c r="Q261" s="555"/>
      <c r="R261" s="555"/>
      <c r="S261" s="555"/>
      <c r="T261" s="459"/>
      <c r="U261" s="459"/>
      <c r="V261" s="555"/>
      <c r="W261" s="555"/>
      <c r="X261" s="555" t="s">
        <v>5753</v>
      </c>
      <c r="Y261" s="555" t="s">
        <v>5755</v>
      </c>
      <c r="Z261" s="555" t="s">
        <v>5757</v>
      </c>
      <c r="AA261" s="555" t="s">
        <v>5759</v>
      </c>
      <c r="AB261" s="555"/>
      <c r="AC261" s="555"/>
      <c r="AD261" s="555"/>
      <c r="AE261" s="555"/>
      <c r="AF261" s="555"/>
      <c r="AG261" s="555"/>
      <c r="AH261" s="555"/>
      <c r="AI261" s="555"/>
      <c r="AJ261" s="555"/>
      <c r="AK261" s="555"/>
      <c r="AL261" s="555"/>
      <c r="AM261" s="555"/>
      <c r="AN261" s="555"/>
      <c r="AO261" s="561"/>
      <c r="AP261" s="561"/>
      <c r="AQ261" s="561"/>
      <c r="AR261" s="561"/>
      <c r="AS261" s="561"/>
      <c r="AT261" s="561"/>
      <c r="AU261" s="561"/>
      <c r="AV261" s="561"/>
      <c r="AW261" s="561"/>
      <c r="AX261" s="561"/>
      <c r="AY261" s="561"/>
      <c r="AZ261" s="561"/>
      <c r="BA261" s="561"/>
      <c r="BB261" s="561"/>
      <c r="BC261" s="561"/>
      <c r="BD261" s="561"/>
      <c r="BE261" s="561"/>
      <c r="BF261" s="561"/>
      <c r="BG261" s="561"/>
      <c r="BH261" s="561"/>
      <c r="BI261" s="561"/>
      <c r="BJ261" s="561"/>
      <c r="BK261" s="561"/>
      <c r="BL261" s="561"/>
      <c r="BM261" s="561"/>
      <c r="BN261" s="561"/>
      <c r="BO261" s="561"/>
      <c r="BP261" s="561"/>
      <c r="BQ261" s="561"/>
      <c r="BR261" s="561"/>
      <c r="BS261" s="561"/>
      <c r="BT261" s="561"/>
      <c r="BU261" s="561"/>
      <c r="BV261" s="561"/>
      <c r="BW261" s="561"/>
      <c r="BX261" s="561"/>
      <c r="BY261" s="561"/>
      <c r="BZ261" s="561"/>
      <c r="CA261" s="561"/>
      <c r="CB261" s="561"/>
      <c r="CC261" s="561"/>
      <c r="CD261" s="561"/>
      <c r="CE261" s="561"/>
      <c r="CF261" s="561"/>
      <c r="CG261" s="561"/>
      <c r="CH261" s="561"/>
      <c r="CI261" s="561"/>
      <c r="CJ261" s="561"/>
      <c r="CK261" s="561"/>
      <c r="CL261" s="561"/>
      <c r="CM261" s="561"/>
      <c r="CN261" s="561"/>
      <c r="CO261" s="561"/>
      <c r="CP261" s="561"/>
      <c r="CQ261" s="561"/>
      <c r="CR261" s="561"/>
      <c r="CS261" s="561"/>
      <c r="CT261" s="561"/>
      <c r="CU261" s="561"/>
      <c r="CV261" s="561"/>
      <c r="CW261" s="561"/>
      <c r="CX261" s="561"/>
      <c r="CY261" s="561"/>
      <c r="CZ261" s="561"/>
      <c r="DA261" s="561"/>
      <c r="DB261" s="561"/>
      <c r="DC261" s="561"/>
      <c r="DD261" s="561"/>
      <c r="DE261" s="561"/>
      <c r="DF261" s="561"/>
      <c r="DG261" s="561"/>
      <c r="DH261" s="561"/>
      <c r="DI261" s="561"/>
      <c r="DJ261" s="561"/>
      <c r="DK261" s="561"/>
      <c r="DL261" s="561"/>
      <c r="DM261" s="561"/>
      <c r="DN261" s="561"/>
      <c r="DO261" s="561"/>
      <c r="DP261" s="561"/>
      <c r="DQ261" s="561"/>
      <c r="DR261" s="561"/>
      <c r="DS261" s="561"/>
      <c r="DT261" s="561"/>
      <c r="DU261" s="561"/>
      <c r="DV261" s="561"/>
      <c r="DW261" s="561"/>
      <c r="DX261" s="561"/>
      <c r="DY261" s="561"/>
      <c r="DZ261" s="561"/>
      <c r="EA261" s="561"/>
      <c r="EB261" s="561"/>
      <c r="EC261" s="561"/>
      <c r="ED261" s="561"/>
      <c r="EE261" s="561"/>
      <c r="EF261" s="561"/>
      <c r="EG261" s="561"/>
      <c r="EH261" s="561"/>
      <c r="EI261" s="561"/>
      <c r="EJ261" s="561"/>
      <c r="EK261" s="561"/>
      <c r="EL261" s="561"/>
      <c r="EM261" s="561"/>
      <c r="EN261" s="561"/>
      <c r="EO261" s="561"/>
      <c r="EP261" s="561"/>
      <c r="EQ261" s="561"/>
      <c r="ER261" s="561"/>
      <c r="ES261" s="561"/>
      <c r="ET261" s="561"/>
      <c r="EU261" s="561"/>
      <c r="EV261" s="561"/>
      <c r="EW261" s="561"/>
      <c r="EX261" s="561"/>
      <c r="EY261" s="561"/>
      <c r="EZ261" s="561"/>
      <c r="FA261" s="561"/>
      <c r="FB261" s="561"/>
      <c r="FC261" s="561"/>
      <c r="FD261" s="561"/>
      <c r="FE261" s="561"/>
      <c r="FF261" s="561"/>
      <c r="FG261" s="561"/>
      <c r="FH261" s="561"/>
      <c r="FI261" s="561"/>
      <c r="FJ261" s="561"/>
      <c r="FK261" s="561"/>
      <c r="FL261" s="561"/>
      <c r="FM261" s="561"/>
      <c r="FN261" s="561"/>
      <c r="FO261" s="561"/>
      <c r="FP261" s="561"/>
      <c r="FQ261" s="561"/>
      <c r="FR261" s="561"/>
      <c r="FS261" s="561"/>
      <c r="FT261" s="561"/>
      <c r="FU261" s="561"/>
      <c r="FV261" s="561"/>
      <c r="FW261" s="561"/>
      <c r="FX261" s="561"/>
      <c r="FY261" s="561"/>
      <c r="FZ261" s="561"/>
      <c r="GA261" s="561"/>
      <c r="GB261" s="561"/>
      <c r="GC261" s="561"/>
      <c r="GD261" s="561"/>
      <c r="GE261" s="561"/>
      <c r="GF261" s="561"/>
      <c r="GG261" s="561"/>
      <c r="GH261" s="561"/>
      <c r="GI261" s="561"/>
      <c r="GJ261" s="561"/>
      <c r="GK261" s="561"/>
      <c r="GL261" s="561"/>
      <c r="GM261" s="561"/>
      <c r="GN261" s="561"/>
      <c r="GO261" s="561"/>
      <c r="GP261" s="561"/>
      <c r="GQ261" s="561"/>
      <c r="GR261" s="561"/>
      <c r="GS261" s="561"/>
      <c r="GT261" s="561"/>
      <c r="GU261" s="561"/>
      <c r="GV261" s="561"/>
      <c r="GW261" s="561"/>
      <c r="GX261" s="561"/>
      <c r="GY261" s="561"/>
      <c r="GZ261" s="561"/>
      <c r="HA261" s="561"/>
      <c r="HB261" s="561"/>
      <c r="HC261" s="561"/>
      <c r="HD261" s="561"/>
      <c r="HE261" s="561"/>
      <c r="HF261" s="561"/>
      <c r="HG261" s="561"/>
      <c r="HH261" s="561"/>
      <c r="HI261" s="561"/>
      <c r="HJ261" s="561"/>
      <c r="HK261" s="561"/>
      <c r="HL261" s="561"/>
      <c r="HM261" s="561"/>
      <c r="HN261" s="561"/>
      <c r="HO261" s="561"/>
      <c r="HP261" s="561"/>
      <c r="HQ261" s="561"/>
      <c r="HR261" s="561"/>
      <c r="HS261" s="561"/>
    </row>
    <row r="262" customHeight="1" spans="1:227">
      <c r="A262" s="534" t="s">
        <v>884</v>
      </c>
      <c r="B262" s="535">
        <v>45371</v>
      </c>
      <c r="C262" s="536" t="s">
        <v>6818</v>
      </c>
      <c r="D262" s="534" t="s">
        <v>6819</v>
      </c>
      <c r="E262" s="551" t="s">
        <v>6547</v>
      </c>
      <c r="F262" s="552">
        <v>20</v>
      </c>
      <c r="G262" s="552">
        <v>105</v>
      </c>
      <c r="H262" s="553" t="s">
        <v>1664</v>
      </c>
      <c r="I262" s="555" t="s">
        <v>623</v>
      </c>
      <c r="J262" s="556" t="s">
        <v>6638</v>
      </c>
      <c r="K262" s="555" t="str">
        <f>VLOOKUP(G262,'Accepted Papers'!C$3:J$362,8,FALSE)</f>
        <v>Mike Zhang, Rob van der Goot, Barbara Plank</v>
      </c>
      <c r="L262" s="555" t="s">
        <v>623</v>
      </c>
      <c r="M262" s="555" t="s">
        <v>1459</v>
      </c>
      <c r="N262" s="555" t="s">
        <v>1875</v>
      </c>
      <c r="O262" s="555"/>
      <c r="P262" s="555"/>
      <c r="Q262" s="555"/>
      <c r="R262" s="555"/>
      <c r="S262" s="555"/>
      <c r="T262" s="459"/>
      <c r="U262" s="459"/>
      <c r="V262" s="555"/>
      <c r="W262" s="555"/>
      <c r="X262" s="555" t="s">
        <v>623</v>
      </c>
      <c r="Y262" s="555" t="s">
        <v>1459</v>
      </c>
      <c r="Z262" s="555" t="s">
        <v>1875</v>
      </c>
      <c r="AA262" s="555"/>
      <c r="AB262" s="555"/>
      <c r="AC262" s="555"/>
      <c r="AD262" s="555"/>
      <c r="AE262" s="555"/>
      <c r="AF262" s="555"/>
      <c r="AG262" s="555"/>
      <c r="AH262" s="555"/>
      <c r="AI262" s="555"/>
      <c r="AJ262" s="555"/>
      <c r="AK262" s="555"/>
      <c r="AL262" s="555"/>
      <c r="AM262" s="555"/>
      <c r="AN262" s="555"/>
      <c r="AO262" s="561"/>
      <c r="AP262" s="561"/>
      <c r="AQ262" s="561"/>
      <c r="AR262" s="561"/>
      <c r="AS262" s="561"/>
      <c r="AT262" s="561"/>
      <c r="AU262" s="561"/>
      <c r="AV262" s="561"/>
      <c r="AW262" s="561"/>
      <c r="AX262" s="561"/>
      <c r="AY262" s="561"/>
      <c r="AZ262" s="561"/>
      <c r="BA262" s="561"/>
      <c r="BB262" s="561"/>
      <c r="BC262" s="561"/>
      <c r="BD262" s="561"/>
      <c r="BE262" s="561"/>
      <c r="BF262" s="561"/>
      <c r="BG262" s="561"/>
      <c r="BH262" s="561"/>
      <c r="BI262" s="561"/>
      <c r="BJ262" s="561"/>
      <c r="BK262" s="561"/>
      <c r="BL262" s="561"/>
      <c r="BM262" s="561"/>
      <c r="BN262" s="561"/>
      <c r="BO262" s="561"/>
      <c r="BP262" s="561"/>
      <c r="BQ262" s="561"/>
      <c r="BR262" s="561"/>
      <c r="BS262" s="561"/>
      <c r="BT262" s="561"/>
      <c r="BU262" s="561"/>
      <c r="BV262" s="561"/>
      <c r="BW262" s="561"/>
      <c r="BX262" s="561"/>
      <c r="BY262" s="561"/>
      <c r="BZ262" s="561"/>
      <c r="CA262" s="561"/>
      <c r="CB262" s="561"/>
      <c r="CC262" s="561"/>
      <c r="CD262" s="561"/>
      <c r="CE262" s="561"/>
      <c r="CF262" s="561"/>
      <c r="CG262" s="561"/>
      <c r="CH262" s="561"/>
      <c r="CI262" s="561"/>
      <c r="CJ262" s="561"/>
      <c r="CK262" s="561"/>
      <c r="CL262" s="561"/>
      <c r="CM262" s="561"/>
      <c r="CN262" s="561"/>
      <c r="CO262" s="561"/>
      <c r="CP262" s="561"/>
      <c r="CQ262" s="561"/>
      <c r="CR262" s="561"/>
      <c r="CS262" s="561"/>
      <c r="CT262" s="561"/>
      <c r="CU262" s="561"/>
      <c r="CV262" s="561"/>
      <c r="CW262" s="561"/>
      <c r="CX262" s="561"/>
      <c r="CY262" s="561"/>
      <c r="CZ262" s="561"/>
      <c r="DA262" s="561"/>
      <c r="DB262" s="561"/>
      <c r="DC262" s="561"/>
      <c r="DD262" s="561"/>
      <c r="DE262" s="561"/>
      <c r="DF262" s="561"/>
      <c r="DG262" s="561"/>
      <c r="DH262" s="561"/>
      <c r="DI262" s="561"/>
      <c r="DJ262" s="561"/>
      <c r="DK262" s="561"/>
      <c r="DL262" s="561"/>
      <c r="DM262" s="561"/>
      <c r="DN262" s="561"/>
      <c r="DO262" s="561"/>
      <c r="DP262" s="561"/>
      <c r="DQ262" s="561"/>
      <c r="DR262" s="561"/>
      <c r="DS262" s="561"/>
      <c r="DT262" s="561"/>
      <c r="DU262" s="561"/>
      <c r="DV262" s="561"/>
      <c r="DW262" s="561"/>
      <c r="DX262" s="561"/>
      <c r="DY262" s="561"/>
      <c r="DZ262" s="561"/>
      <c r="EA262" s="561"/>
      <c r="EB262" s="561"/>
      <c r="EC262" s="561"/>
      <c r="ED262" s="561"/>
      <c r="EE262" s="561"/>
      <c r="EF262" s="561"/>
      <c r="EG262" s="561"/>
      <c r="EH262" s="561"/>
      <c r="EI262" s="561"/>
      <c r="EJ262" s="561"/>
      <c r="EK262" s="561"/>
      <c r="EL262" s="561"/>
      <c r="EM262" s="561"/>
      <c r="EN262" s="561"/>
      <c r="EO262" s="561"/>
      <c r="EP262" s="561"/>
      <c r="EQ262" s="561"/>
      <c r="ER262" s="561"/>
      <c r="ES262" s="561"/>
      <c r="ET262" s="561"/>
      <c r="EU262" s="561"/>
      <c r="EV262" s="561"/>
      <c r="EW262" s="561"/>
      <c r="EX262" s="561"/>
      <c r="EY262" s="561"/>
      <c r="EZ262" s="561"/>
      <c r="FA262" s="561"/>
      <c r="FB262" s="561"/>
      <c r="FC262" s="561"/>
      <c r="FD262" s="561"/>
      <c r="FE262" s="561"/>
      <c r="FF262" s="561"/>
      <c r="FG262" s="561"/>
      <c r="FH262" s="561"/>
      <c r="FI262" s="561"/>
      <c r="FJ262" s="561"/>
      <c r="FK262" s="561"/>
      <c r="FL262" s="561"/>
      <c r="FM262" s="561"/>
      <c r="FN262" s="561"/>
      <c r="FO262" s="561"/>
      <c r="FP262" s="561"/>
      <c r="FQ262" s="561"/>
      <c r="FR262" s="561"/>
      <c r="FS262" s="561"/>
      <c r="FT262" s="561"/>
      <c r="FU262" s="561"/>
      <c r="FV262" s="561"/>
      <c r="FW262" s="561"/>
      <c r="FX262" s="561"/>
      <c r="FY262" s="561"/>
      <c r="FZ262" s="561"/>
      <c r="GA262" s="561"/>
      <c r="GB262" s="561"/>
      <c r="GC262" s="561"/>
      <c r="GD262" s="561"/>
      <c r="GE262" s="561"/>
      <c r="GF262" s="561"/>
      <c r="GG262" s="561"/>
      <c r="GH262" s="561"/>
      <c r="GI262" s="561"/>
      <c r="GJ262" s="561"/>
      <c r="GK262" s="561"/>
      <c r="GL262" s="561"/>
      <c r="GM262" s="561"/>
      <c r="GN262" s="561"/>
      <c r="GO262" s="561"/>
      <c r="GP262" s="561"/>
      <c r="GQ262" s="561"/>
      <c r="GR262" s="561"/>
      <c r="GS262" s="561"/>
      <c r="GT262" s="561"/>
      <c r="GU262" s="561"/>
      <c r="GV262" s="561"/>
      <c r="GW262" s="561"/>
      <c r="GX262" s="561"/>
      <c r="GY262" s="561"/>
      <c r="GZ262" s="561"/>
      <c r="HA262" s="561"/>
      <c r="HB262" s="561"/>
      <c r="HC262" s="561"/>
      <c r="HD262" s="561"/>
      <c r="HE262" s="561"/>
      <c r="HF262" s="561"/>
      <c r="HG262" s="561"/>
      <c r="HH262" s="561"/>
      <c r="HI262" s="561"/>
      <c r="HJ262" s="561"/>
      <c r="HK262" s="561"/>
      <c r="HL262" s="561"/>
      <c r="HM262" s="561"/>
      <c r="HN262" s="561"/>
      <c r="HO262" s="561"/>
      <c r="HP262" s="561"/>
      <c r="HQ262" s="561"/>
      <c r="HR262" s="561"/>
      <c r="HS262" s="561"/>
    </row>
    <row r="263" customHeight="1" spans="1:227">
      <c r="A263" s="442" t="s">
        <v>884</v>
      </c>
      <c r="B263" s="535">
        <v>45371</v>
      </c>
      <c r="C263" s="536" t="s">
        <v>6818</v>
      </c>
      <c r="D263" s="534" t="s">
        <v>6819</v>
      </c>
      <c r="E263" s="551" t="s">
        <v>6547</v>
      </c>
      <c r="F263" s="485">
        <v>21</v>
      </c>
      <c r="G263" s="552">
        <v>67</v>
      </c>
      <c r="H263" s="553" t="s">
        <v>1569</v>
      </c>
      <c r="I263" s="556" t="s">
        <v>3529</v>
      </c>
      <c r="J263" s="561" t="s">
        <v>6645</v>
      </c>
      <c r="K263" s="556" t="str">
        <f>VLOOKUP(G263,'Accepted Papers'!C$3:J$362,8,FALSE)</f>
        <v>Adrian Theuma, Ehsan Shareghi</v>
      </c>
      <c r="L263" s="556" t="s">
        <v>3529</v>
      </c>
      <c r="M263" s="556" t="s">
        <v>3531</v>
      </c>
      <c r="N263" s="556"/>
      <c r="O263" s="556"/>
      <c r="P263" s="556"/>
      <c r="Q263" s="556"/>
      <c r="R263" s="556"/>
      <c r="S263" s="556"/>
      <c r="T263" s="464" t="s">
        <v>6646</v>
      </c>
      <c r="U263" s="464" t="s">
        <v>6813</v>
      </c>
      <c r="V263" s="465" t="s">
        <v>6648</v>
      </c>
      <c r="W263" s="465"/>
      <c r="X263" s="465" t="s">
        <v>3529</v>
      </c>
      <c r="Y263" s="465" t="s">
        <v>3531</v>
      </c>
      <c r="Z263" s="465"/>
      <c r="AA263" s="465"/>
      <c r="AB263" s="465"/>
      <c r="AC263" s="465"/>
      <c r="AD263" s="465"/>
      <c r="AE263" s="465"/>
      <c r="AF263" s="465"/>
      <c r="AG263" s="465"/>
      <c r="AH263" s="465"/>
      <c r="AI263" s="465"/>
      <c r="AJ263" s="465"/>
      <c r="AK263" s="465"/>
      <c r="AL263" s="465"/>
      <c r="AM263" s="465"/>
      <c r="AN263" s="465"/>
      <c r="AO263" s="464"/>
      <c r="AP263" s="464"/>
      <c r="AQ263" s="464"/>
      <c r="AR263" s="464"/>
      <c r="AS263" s="464"/>
      <c r="AT263" s="464"/>
      <c r="AU263" s="464"/>
      <c r="AV263" s="464"/>
      <c r="AW263" s="464"/>
      <c r="AX263" s="464"/>
      <c r="AY263" s="464"/>
      <c r="AZ263" s="464"/>
      <c r="BA263" s="464"/>
      <c r="BB263" s="464"/>
      <c r="BC263" s="464"/>
      <c r="BD263" s="464"/>
      <c r="BE263" s="464"/>
      <c r="BF263" s="464"/>
      <c r="BG263" s="464"/>
      <c r="BH263" s="464"/>
      <c r="BI263" s="464"/>
      <c r="BJ263" s="464"/>
      <c r="BK263" s="464"/>
      <c r="BL263" s="464"/>
      <c r="BM263" s="464"/>
      <c r="BN263" s="464"/>
      <c r="BO263" s="464"/>
      <c r="BP263" s="464"/>
      <c r="BQ263" s="464"/>
      <c r="BR263" s="464"/>
      <c r="BS263" s="464"/>
      <c r="BT263" s="464"/>
      <c r="BU263" s="464"/>
      <c r="BV263" s="464"/>
      <c r="BW263" s="464"/>
      <c r="BX263" s="464"/>
      <c r="BY263" s="464"/>
      <c r="BZ263" s="464"/>
      <c r="CA263" s="464"/>
      <c r="CB263" s="464"/>
      <c r="CC263" s="464"/>
      <c r="CD263" s="464"/>
      <c r="CE263" s="464"/>
      <c r="CF263" s="464"/>
      <c r="CG263" s="464"/>
      <c r="CH263" s="464"/>
      <c r="CI263" s="464"/>
      <c r="CJ263" s="464"/>
      <c r="CK263" s="464"/>
      <c r="CL263" s="464"/>
      <c r="CM263" s="464"/>
      <c r="CN263" s="464"/>
      <c r="CO263" s="464"/>
      <c r="CP263" s="464"/>
      <c r="CQ263" s="464"/>
      <c r="CR263" s="464"/>
      <c r="CS263" s="464"/>
      <c r="CT263" s="464"/>
      <c r="CU263" s="464"/>
      <c r="CV263" s="464"/>
      <c r="CW263" s="464"/>
      <c r="CX263" s="464"/>
      <c r="CY263" s="464"/>
      <c r="CZ263" s="464"/>
      <c r="DA263" s="464"/>
      <c r="DB263" s="464"/>
      <c r="DC263" s="464"/>
      <c r="DD263" s="464"/>
      <c r="DE263" s="464"/>
      <c r="DF263" s="464"/>
      <c r="DG263" s="464"/>
      <c r="DH263" s="464"/>
      <c r="DI263" s="464"/>
      <c r="DJ263" s="464"/>
      <c r="DK263" s="464"/>
      <c r="DL263" s="464"/>
      <c r="DM263" s="464"/>
      <c r="DN263" s="464"/>
      <c r="DO263" s="464"/>
      <c r="DP263" s="464"/>
      <c r="DQ263" s="464"/>
      <c r="DR263" s="464"/>
      <c r="DS263" s="464"/>
      <c r="DT263" s="464"/>
      <c r="DU263" s="464"/>
      <c r="DV263" s="464"/>
      <c r="DW263" s="464"/>
      <c r="DX263" s="464"/>
      <c r="DY263" s="464"/>
      <c r="DZ263" s="464"/>
      <c r="EA263" s="464"/>
      <c r="EB263" s="464"/>
      <c r="EC263" s="464"/>
      <c r="ED263" s="464"/>
      <c r="EE263" s="464"/>
      <c r="EF263" s="464"/>
      <c r="EG263" s="464"/>
      <c r="EH263" s="464"/>
      <c r="EI263" s="464"/>
      <c r="EJ263" s="464"/>
      <c r="EK263" s="464"/>
      <c r="EL263" s="464"/>
      <c r="EM263" s="464"/>
      <c r="EN263" s="464"/>
      <c r="EO263" s="464"/>
      <c r="EP263" s="464"/>
      <c r="EQ263" s="464"/>
      <c r="ER263" s="464"/>
      <c r="ES263" s="464"/>
      <c r="ET263" s="464"/>
      <c r="EU263" s="464"/>
      <c r="EV263" s="464"/>
      <c r="EW263" s="464"/>
      <c r="EX263" s="464"/>
      <c r="EY263" s="464"/>
      <c r="EZ263" s="464"/>
      <c r="FA263" s="464"/>
      <c r="FB263" s="464"/>
      <c r="FC263" s="464"/>
      <c r="FD263" s="464"/>
      <c r="FE263" s="464"/>
      <c r="FF263" s="464"/>
      <c r="FG263" s="464"/>
      <c r="FH263" s="464"/>
      <c r="FI263" s="464"/>
      <c r="FJ263" s="464"/>
      <c r="FK263" s="464"/>
      <c r="FL263" s="464"/>
      <c r="FM263" s="464"/>
      <c r="FN263" s="464"/>
      <c r="FO263" s="464"/>
      <c r="FP263" s="464"/>
      <c r="FQ263" s="464"/>
      <c r="FR263" s="464"/>
      <c r="FS263" s="464"/>
      <c r="FT263" s="464"/>
      <c r="FU263" s="464"/>
      <c r="FV263" s="464"/>
      <c r="FW263" s="464"/>
      <c r="FX263" s="464"/>
      <c r="FY263" s="464"/>
      <c r="FZ263" s="464"/>
      <c r="GA263" s="464"/>
      <c r="GB263" s="464"/>
      <c r="GC263" s="464"/>
      <c r="GD263" s="464"/>
      <c r="GE263" s="464"/>
      <c r="GF263" s="464"/>
      <c r="GG263" s="464"/>
      <c r="GH263" s="464"/>
      <c r="GI263" s="464"/>
      <c r="GJ263" s="464"/>
      <c r="GK263" s="464"/>
      <c r="GL263" s="464"/>
      <c r="GM263" s="464"/>
      <c r="GN263" s="464"/>
      <c r="GO263" s="464"/>
      <c r="GP263" s="464"/>
      <c r="GQ263" s="464"/>
      <c r="GR263" s="464"/>
      <c r="GS263" s="464"/>
      <c r="GT263" s="464"/>
      <c r="GU263" s="464"/>
      <c r="GV263" s="464"/>
      <c r="GW263" s="464"/>
      <c r="GX263" s="464"/>
      <c r="GY263" s="464"/>
      <c r="GZ263" s="464"/>
      <c r="HA263" s="464"/>
      <c r="HB263" s="464"/>
      <c r="HC263" s="464"/>
      <c r="HD263" s="464"/>
      <c r="HE263" s="464"/>
      <c r="HF263" s="464"/>
      <c r="HG263" s="464"/>
      <c r="HH263" s="464"/>
      <c r="HI263" s="464"/>
      <c r="HJ263" s="464"/>
      <c r="HK263" s="464"/>
      <c r="HL263" s="464"/>
      <c r="HM263" s="464"/>
      <c r="HN263" s="464"/>
      <c r="HO263" s="464"/>
      <c r="HP263" s="464"/>
      <c r="HQ263" s="464"/>
      <c r="HR263" s="464"/>
      <c r="HS263" s="464"/>
    </row>
    <row r="264" customHeight="1" spans="1:227">
      <c r="A264" s="534" t="s">
        <v>884</v>
      </c>
      <c r="B264" s="535">
        <v>45371</v>
      </c>
      <c r="C264" s="536" t="s">
        <v>6818</v>
      </c>
      <c r="D264" s="534" t="s">
        <v>6819</v>
      </c>
      <c r="E264" s="551" t="s">
        <v>6542</v>
      </c>
      <c r="F264" s="552">
        <v>4</v>
      </c>
      <c r="G264" s="552">
        <v>48</v>
      </c>
      <c r="H264" s="553" t="s">
        <v>1500</v>
      </c>
      <c r="I264" s="555" t="s">
        <v>3418</v>
      </c>
      <c r="J264" s="556" t="s">
        <v>6637</v>
      </c>
      <c r="K264" s="555" t="str">
        <f>VLOOKUP(G264,'Accepted Papers'!C$3:J$362,8,FALSE)</f>
        <v>Kinjal Basu, Keerthiram Murugesan, Subhajit Chaudhury, Murray Campbell, Kartik Talamadupula, Tim Klinger</v>
      </c>
      <c r="L264" s="555" t="s">
        <v>3418</v>
      </c>
      <c r="M264" s="555" t="s">
        <v>3420</v>
      </c>
      <c r="N264" s="555" t="s">
        <v>3422</v>
      </c>
      <c r="O264" s="555" t="s">
        <v>3424</v>
      </c>
      <c r="P264" s="555" t="s">
        <v>3426</v>
      </c>
      <c r="Q264" s="555" t="s">
        <v>3428</v>
      </c>
      <c r="R264" s="555"/>
      <c r="S264" s="555"/>
      <c r="T264" s="459"/>
      <c r="U264" s="459"/>
      <c r="V264" s="555"/>
      <c r="W264" s="555"/>
      <c r="X264" s="555" t="s">
        <v>3418</v>
      </c>
      <c r="Y264" s="555" t="s">
        <v>3420</v>
      </c>
      <c r="Z264" s="555" t="s">
        <v>3422</v>
      </c>
      <c r="AA264" s="555" t="s">
        <v>3424</v>
      </c>
      <c r="AB264" s="555" t="s">
        <v>3426</v>
      </c>
      <c r="AC264" s="555" t="s">
        <v>3428</v>
      </c>
      <c r="AD264" s="555"/>
      <c r="AE264" s="555"/>
      <c r="AF264" s="555"/>
      <c r="AG264" s="555"/>
      <c r="AH264" s="555"/>
      <c r="AI264" s="555"/>
      <c r="AJ264" s="555"/>
      <c r="AK264" s="555"/>
      <c r="AL264" s="555"/>
      <c r="AM264" s="555"/>
      <c r="AN264" s="555"/>
      <c r="AO264" s="561"/>
      <c r="AP264" s="561"/>
      <c r="AQ264" s="561"/>
      <c r="AR264" s="561"/>
      <c r="AS264" s="561"/>
      <c r="AT264" s="561"/>
      <c r="AU264" s="561"/>
      <c r="AV264" s="561"/>
      <c r="AW264" s="561"/>
      <c r="AX264" s="561"/>
      <c r="AY264" s="561"/>
      <c r="AZ264" s="561"/>
      <c r="BA264" s="561"/>
      <c r="BB264" s="561"/>
      <c r="BC264" s="561"/>
      <c r="BD264" s="561"/>
      <c r="BE264" s="561"/>
      <c r="BF264" s="561"/>
      <c r="BG264" s="561"/>
      <c r="BH264" s="561"/>
      <c r="BI264" s="561"/>
      <c r="BJ264" s="561"/>
      <c r="BK264" s="561"/>
      <c r="BL264" s="561"/>
      <c r="BM264" s="561"/>
      <c r="BN264" s="561"/>
      <c r="BO264" s="561"/>
      <c r="BP264" s="561"/>
      <c r="BQ264" s="561"/>
      <c r="BR264" s="561"/>
      <c r="BS264" s="561"/>
      <c r="BT264" s="561"/>
      <c r="BU264" s="561"/>
      <c r="BV264" s="561"/>
      <c r="BW264" s="561"/>
      <c r="BX264" s="561"/>
      <c r="BY264" s="561"/>
      <c r="BZ264" s="561"/>
      <c r="CA264" s="561"/>
      <c r="CB264" s="561"/>
      <c r="CC264" s="561"/>
      <c r="CD264" s="561"/>
      <c r="CE264" s="561"/>
      <c r="CF264" s="561"/>
      <c r="CG264" s="561"/>
      <c r="CH264" s="561"/>
      <c r="CI264" s="561"/>
      <c r="CJ264" s="561"/>
      <c r="CK264" s="561"/>
      <c r="CL264" s="561"/>
      <c r="CM264" s="561"/>
      <c r="CN264" s="561"/>
      <c r="CO264" s="561"/>
      <c r="CP264" s="561"/>
      <c r="CQ264" s="561"/>
      <c r="CR264" s="561"/>
      <c r="CS264" s="561"/>
      <c r="CT264" s="561"/>
      <c r="CU264" s="561"/>
      <c r="CV264" s="561"/>
      <c r="CW264" s="561"/>
      <c r="CX264" s="561"/>
      <c r="CY264" s="561"/>
      <c r="CZ264" s="561"/>
      <c r="DA264" s="561"/>
      <c r="DB264" s="561"/>
      <c r="DC264" s="561"/>
      <c r="DD264" s="561"/>
      <c r="DE264" s="561"/>
      <c r="DF264" s="561"/>
      <c r="DG264" s="561"/>
      <c r="DH264" s="561"/>
      <c r="DI264" s="561"/>
      <c r="DJ264" s="561"/>
      <c r="DK264" s="561"/>
      <c r="DL264" s="561"/>
      <c r="DM264" s="561"/>
      <c r="DN264" s="561"/>
      <c r="DO264" s="561"/>
      <c r="DP264" s="561"/>
      <c r="DQ264" s="561"/>
      <c r="DR264" s="561"/>
      <c r="DS264" s="561"/>
      <c r="DT264" s="561"/>
      <c r="DU264" s="561"/>
      <c r="DV264" s="561"/>
      <c r="DW264" s="561"/>
      <c r="DX264" s="561"/>
      <c r="DY264" s="561"/>
      <c r="DZ264" s="561"/>
      <c r="EA264" s="561"/>
      <c r="EB264" s="561"/>
      <c r="EC264" s="561"/>
      <c r="ED264" s="561"/>
      <c r="EE264" s="561"/>
      <c r="EF264" s="561"/>
      <c r="EG264" s="561"/>
      <c r="EH264" s="561"/>
      <c r="EI264" s="561"/>
      <c r="EJ264" s="561"/>
      <c r="EK264" s="561"/>
      <c r="EL264" s="561"/>
      <c r="EM264" s="561"/>
      <c r="EN264" s="561"/>
      <c r="EO264" s="561"/>
      <c r="EP264" s="561"/>
      <c r="EQ264" s="561"/>
      <c r="ER264" s="561"/>
      <c r="ES264" s="561"/>
      <c r="ET264" s="561"/>
      <c r="EU264" s="561"/>
      <c r="EV264" s="561"/>
      <c r="EW264" s="561"/>
      <c r="EX264" s="561"/>
      <c r="EY264" s="561"/>
      <c r="EZ264" s="561"/>
      <c r="FA264" s="561"/>
      <c r="FB264" s="561"/>
      <c r="FC264" s="561"/>
      <c r="FD264" s="561"/>
      <c r="FE264" s="561"/>
      <c r="FF264" s="561"/>
      <c r="FG264" s="561"/>
      <c r="FH264" s="561"/>
      <c r="FI264" s="561"/>
      <c r="FJ264" s="561"/>
      <c r="FK264" s="561"/>
      <c r="FL264" s="561"/>
      <c r="FM264" s="561"/>
      <c r="FN264" s="561"/>
      <c r="FO264" s="561"/>
      <c r="FP264" s="561"/>
      <c r="FQ264" s="561"/>
      <c r="FR264" s="561"/>
      <c r="FS264" s="561"/>
      <c r="FT264" s="561"/>
      <c r="FU264" s="561"/>
      <c r="FV264" s="561"/>
      <c r="FW264" s="561"/>
      <c r="FX264" s="561"/>
      <c r="FY264" s="561"/>
      <c r="FZ264" s="561"/>
      <c r="GA264" s="561"/>
      <c r="GB264" s="561"/>
      <c r="GC264" s="561"/>
      <c r="GD264" s="561"/>
      <c r="GE264" s="561"/>
      <c r="GF264" s="561"/>
      <c r="GG264" s="561"/>
      <c r="GH264" s="561"/>
      <c r="GI264" s="561"/>
      <c r="GJ264" s="561"/>
      <c r="GK264" s="561"/>
      <c r="GL264" s="561"/>
      <c r="GM264" s="561"/>
      <c r="GN264" s="561"/>
      <c r="GO264" s="561"/>
      <c r="GP264" s="561"/>
      <c r="GQ264" s="561"/>
      <c r="GR264" s="561"/>
      <c r="GS264" s="561"/>
      <c r="GT264" s="561"/>
      <c r="GU264" s="561"/>
      <c r="GV264" s="561"/>
      <c r="GW264" s="561"/>
      <c r="GX264" s="561"/>
      <c r="GY264" s="561"/>
      <c r="GZ264" s="561"/>
      <c r="HA264" s="561"/>
      <c r="HB264" s="561"/>
      <c r="HC264" s="561"/>
      <c r="HD264" s="561"/>
      <c r="HE264" s="561"/>
      <c r="HF264" s="561"/>
      <c r="HG264" s="561"/>
      <c r="HH264" s="561"/>
      <c r="HI264" s="561"/>
      <c r="HJ264" s="561"/>
      <c r="HK264" s="561"/>
      <c r="HL264" s="561"/>
      <c r="HM264" s="561"/>
      <c r="HN264" s="561"/>
      <c r="HO264" s="561"/>
      <c r="HP264" s="561"/>
      <c r="HQ264" s="561"/>
      <c r="HR264" s="561"/>
      <c r="HS264" s="561"/>
    </row>
    <row r="265" customHeight="1" spans="1:227">
      <c r="A265" s="534" t="s">
        <v>884</v>
      </c>
      <c r="B265" s="535">
        <v>45371</v>
      </c>
      <c r="C265" s="536" t="s">
        <v>6818</v>
      </c>
      <c r="D265" s="534" t="s">
        <v>6819</v>
      </c>
      <c r="E265" s="551" t="s">
        <v>6542</v>
      </c>
      <c r="F265" s="552">
        <v>5</v>
      </c>
      <c r="G265" s="552">
        <v>472</v>
      </c>
      <c r="H265" s="553" t="s">
        <v>2654</v>
      </c>
      <c r="I265" s="555" t="s">
        <v>6205</v>
      </c>
      <c r="J265" s="556" t="s">
        <v>6638</v>
      </c>
      <c r="K265" s="555" t="str">
        <f>VLOOKUP(G265,'Accepted Papers'!C$3:J$362,8,FALSE)</f>
        <v>Rodrigo Wilkens, Patrick Watrin, Rémi Cardon, Alice Pintard, Isabelle Gribomont, Thomas François</v>
      </c>
      <c r="L265" s="555" t="s">
        <v>6205</v>
      </c>
      <c r="M265" s="555" t="s">
        <v>6207</v>
      </c>
      <c r="N265" s="555" t="s">
        <v>6209</v>
      </c>
      <c r="O265" s="555" t="s">
        <v>6211</v>
      </c>
      <c r="P265" s="555" t="s">
        <v>6213</v>
      </c>
      <c r="Q265" s="555" t="s">
        <v>6215</v>
      </c>
      <c r="R265" s="555"/>
      <c r="S265" s="555"/>
      <c r="T265" s="459"/>
      <c r="U265" s="459"/>
      <c r="V265" s="555"/>
      <c r="W265" s="555"/>
      <c r="X265" s="555" t="s">
        <v>6205</v>
      </c>
      <c r="Y265" s="555" t="s">
        <v>6207</v>
      </c>
      <c r="Z265" s="555" t="s">
        <v>6209</v>
      </c>
      <c r="AA265" s="555" t="s">
        <v>6211</v>
      </c>
      <c r="AB265" s="555" t="s">
        <v>6213</v>
      </c>
      <c r="AC265" s="555" t="s">
        <v>6215</v>
      </c>
      <c r="AD265" s="555"/>
      <c r="AE265" s="555"/>
      <c r="AF265" s="555"/>
      <c r="AG265" s="555"/>
      <c r="AH265" s="555"/>
      <c r="AI265" s="555"/>
      <c r="AJ265" s="555"/>
      <c r="AK265" s="555"/>
      <c r="AL265" s="555"/>
      <c r="AM265" s="555"/>
      <c r="AN265" s="555"/>
      <c r="AO265" s="561"/>
      <c r="AP265" s="561"/>
      <c r="AQ265" s="561"/>
      <c r="AR265" s="561"/>
      <c r="AS265" s="561"/>
      <c r="AT265" s="561"/>
      <c r="AU265" s="561"/>
      <c r="AV265" s="561"/>
      <c r="AW265" s="561"/>
      <c r="AX265" s="561"/>
      <c r="AY265" s="561"/>
      <c r="AZ265" s="561"/>
      <c r="BA265" s="561"/>
      <c r="BB265" s="561"/>
      <c r="BC265" s="561"/>
      <c r="BD265" s="561"/>
      <c r="BE265" s="561"/>
      <c r="BF265" s="561"/>
      <c r="BG265" s="561"/>
      <c r="BH265" s="561"/>
      <c r="BI265" s="561"/>
      <c r="BJ265" s="561"/>
      <c r="BK265" s="561"/>
      <c r="BL265" s="561"/>
      <c r="BM265" s="561"/>
      <c r="BN265" s="561"/>
      <c r="BO265" s="561"/>
      <c r="BP265" s="561"/>
      <c r="BQ265" s="561"/>
      <c r="BR265" s="561"/>
      <c r="BS265" s="561"/>
      <c r="BT265" s="561"/>
      <c r="BU265" s="561"/>
      <c r="BV265" s="561"/>
      <c r="BW265" s="561"/>
      <c r="BX265" s="561"/>
      <c r="BY265" s="561"/>
      <c r="BZ265" s="561"/>
      <c r="CA265" s="561"/>
      <c r="CB265" s="561"/>
      <c r="CC265" s="561"/>
      <c r="CD265" s="561"/>
      <c r="CE265" s="561"/>
      <c r="CF265" s="561"/>
      <c r="CG265" s="561"/>
      <c r="CH265" s="561"/>
      <c r="CI265" s="561"/>
      <c r="CJ265" s="561"/>
      <c r="CK265" s="561"/>
      <c r="CL265" s="561"/>
      <c r="CM265" s="561"/>
      <c r="CN265" s="561"/>
      <c r="CO265" s="561"/>
      <c r="CP265" s="561"/>
      <c r="CQ265" s="561"/>
      <c r="CR265" s="561"/>
      <c r="CS265" s="561"/>
      <c r="CT265" s="561"/>
      <c r="CU265" s="561"/>
      <c r="CV265" s="561"/>
      <c r="CW265" s="561"/>
      <c r="CX265" s="561"/>
      <c r="CY265" s="561"/>
      <c r="CZ265" s="561"/>
      <c r="DA265" s="561"/>
      <c r="DB265" s="561"/>
      <c r="DC265" s="561"/>
      <c r="DD265" s="561"/>
      <c r="DE265" s="561"/>
      <c r="DF265" s="561"/>
      <c r="DG265" s="561"/>
      <c r="DH265" s="561"/>
      <c r="DI265" s="561"/>
      <c r="DJ265" s="561"/>
      <c r="DK265" s="561"/>
      <c r="DL265" s="561"/>
      <c r="DM265" s="561"/>
      <c r="DN265" s="561"/>
      <c r="DO265" s="561"/>
      <c r="DP265" s="561"/>
      <c r="DQ265" s="561"/>
      <c r="DR265" s="561"/>
      <c r="DS265" s="561"/>
      <c r="DT265" s="561"/>
      <c r="DU265" s="561"/>
      <c r="DV265" s="561"/>
      <c r="DW265" s="561"/>
      <c r="DX265" s="561"/>
      <c r="DY265" s="561"/>
      <c r="DZ265" s="561"/>
      <c r="EA265" s="561"/>
      <c r="EB265" s="561"/>
      <c r="EC265" s="561"/>
      <c r="ED265" s="561"/>
      <c r="EE265" s="561"/>
      <c r="EF265" s="561"/>
      <c r="EG265" s="561"/>
      <c r="EH265" s="561"/>
      <c r="EI265" s="561"/>
      <c r="EJ265" s="561"/>
      <c r="EK265" s="561"/>
      <c r="EL265" s="561"/>
      <c r="EM265" s="561"/>
      <c r="EN265" s="561"/>
      <c r="EO265" s="561"/>
      <c r="EP265" s="561"/>
      <c r="EQ265" s="561"/>
      <c r="ER265" s="561"/>
      <c r="ES265" s="561"/>
      <c r="ET265" s="561"/>
      <c r="EU265" s="561"/>
      <c r="EV265" s="561"/>
      <c r="EW265" s="561"/>
      <c r="EX265" s="561"/>
      <c r="EY265" s="561"/>
      <c r="EZ265" s="561"/>
      <c r="FA265" s="561"/>
      <c r="FB265" s="561"/>
      <c r="FC265" s="561"/>
      <c r="FD265" s="561"/>
      <c r="FE265" s="561"/>
      <c r="FF265" s="561"/>
      <c r="FG265" s="561"/>
      <c r="FH265" s="561"/>
      <c r="FI265" s="561"/>
      <c r="FJ265" s="561"/>
      <c r="FK265" s="561"/>
      <c r="FL265" s="561"/>
      <c r="FM265" s="561"/>
      <c r="FN265" s="561"/>
      <c r="FO265" s="561"/>
      <c r="FP265" s="561"/>
      <c r="FQ265" s="561"/>
      <c r="FR265" s="561"/>
      <c r="FS265" s="561"/>
      <c r="FT265" s="561"/>
      <c r="FU265" s="561"/>
      <c r="FV265" s="561"/>
      <c r="FW265" s="561"/>
      <c r="FX265" s="561"/>
      <c r="FY265" s="561"/>
      <c r="FZ265" s="561"/>
      <c r="GA265" s="561"/>
      <c r="GB265" s="561"/>
      <c r="GC265" s="561"/>
      <c r="GD265" s="561"/>
      <c r="GE265" s="561"/>
      <c r="GF265" s="561"/>
      <c r="GG265" s="561"/>
      <c r="GH265" s="561"/>
      <c r="GI265" s="561"/>
      <c r="GJ265" s="561"/>
      <c r="GK265" s="561"/>
      <c r="GL265" s="561"/>
      <c r="GM265" s="561"/>
      <c r="GN265" s="561"/>
      <c r="GO265" s="561"/>
      <c r="GP265" s="561"/>
      <c r="GQ265" s="561"/>
      <c r="GR265" s="561"/>
      <c r="GS265" s="561"/>
      <c r="GT265" s="561"/>
      <c r="GU265" s="561"/>
      <c r="GV265" s="561"/>
      <c r="GW265" s="561"/>
      <c r="GX265" s="561"/>
      <c r="GY265" s="561"/>
      <c r="GZ265" s="561"/>
      <c r="HA265" s="561"/>
      <c r="HB265" s="561"/>
      <c r="HC265" s="561"/>
      <c r="HD265" s="561"/>
      <c r="HE265" s="561"/>
      <c r="HF265" s="561"/>
      <c r="HG265" s="561"/>
      <c r="HH265" s="561"/>
      <c r="HI265" s="561"/>
      <c r="HJ265" s="561"/>
      <c r="HK265" s="561"/>
      <c r="HL265" s="561"/>
      <c r="HM265" s="561"/>
      <c r="HN265" s="561"/>
      <c r="HO265" s="561"/>
      <c r="HP265" s="561"/>
      <c r="HQ265" s="561"/>
      <c r="HR265" s="561"/>
      <c r="HS265" s="561"/>
    </row>
    <row r="266" customHeight="1" spans="1:227">
      <c r="A266" s="534" t="s">
        <v>884</v>
      </c>
      <c r="B266" s="535">
        <v>45371</v>
      </c>
      <c r="C266" s="536" t="s">
        <v>6818</v>
      </c>
      <c r="D266" s="534" t="s">
        <v>6819</v>
      </c>
      <c r="E266" s="551" t="s">
        <v>6547</v>
      </c>
      <c r="F266" s="552">
        <v>22</v>
      </c>
      <c r="G266" s="552">
        <v>460</v>
      </c>
      <c r="H266" s="553" t="s">
        <v>1286</v>
      </c>
      <c r="I266" s="555" t="s">
        <v>1284</v>
      </c>
      <c r="J266" s="556" t="s">
        <v>6638</v>
      </c>
      <c r="K266" s="555" t="str">
        <f>VLOOKUP(G266,'Accepted Papers'!C$3:J$362,8,FALSE)</f>
        <v>Hyeonseok Moon, Jaewook Lee, Sugyeong Eo, Chanjun Park, Jaehyung Seo, Heuiseok Lim</v>
      </c>
      <c r="L266" s="555" t="s">
        <v>1284</v>
      </c>
      <c r="M266" s="555" t="s">
        <v>6148</v>
      </c>
      <c r="N266" s="555" t="s">
        <v>5072</v>
      </c>
      <c r="O266" s="555" t="s">
        <v>1020</v>
      </c>
      <c r="P266" s="555" t="s">
        <v>5065</v>
      </c>
      <c r="Q266" s="555" t="s">
        <v>4677</v>
      </c>
      <c r="R266" s="555"/>
      <c r="S266" s="555"/>
      <c r="T266" s="459"/>
      <c r="U266" s="459"/>
      <c r="V266" s="555"/>
      <c r="W266" s="555"/>
      <c r="X266" s="555" t="s">
        <v>1284</v>
      </c>
      <c r="Y266" s="555" t="s">
        <v>6148</v>
      </c>
      <c r="Z266" s="555" t="s">
        <v>5072</v>
      </c>
      <c r="AA266" s="555" t="s">
        <v>1020</v>
      </c>
      <c r="AB266" s="555" t="s">
        <v>5065</v>
      </c>
      <c r="AC266" s="555" t="s">
        <v>4677</v>
      </c>
      <c r="AD266" s="555"/>
      <c r="AE266" s="555"/>
      <c r="AF266" s="555"/>
      <c r="AG266" s="555"/>
      <c r="AH266" s="555"/>
      <c r="AI266" s="555"/>
      <c r="AJ266" s="555"/>
      <c r="AK266" s="555"/>
      <c r="AL266" s="555"/>
      <c r="AM266" s="555"/>
      <c r="AN266" s="555"/>
      <c r="AO266" s="561"/>
      <c r="AP266" s="561"/>
      <c r="AQ266" s="561"/>
      <c r="AR266" s="561"/>
      <c r="AS266" s="561"/>
      <c r="AT266" s="561"/>
      <c r="AU266" s="561"/>
      <c r="AV266" s="561"/>
      <c r="AW266" s="561"/>
      <c r="AX266" s="561"/>
      <c r="AY266" s="561"/>
      <c r="AZ266" s="561"/>
      <c r="BA266" s="561"/>
      <c r="BB266" s="561"/>
      <c r="BC266" s="561"/>
      <c r="BD266" s="561"/>
      <c r="BE266" s="561"/>
      <c r="BF266" s="561"/>
      <c r="BG266" s="561"/>
      <c r="BH266" s="561"/>
      <c r="BI266" s="561"/>
      <c r="BJ266" s="561"/>
      <c r="BK266" s="561"/>
      <c r="BL266" s="561"/>
      <c r="BM266" s="561"/>
      <c r="BN266" s="561"/>
      <c r="BO266" s="561"/>
      <c r="BP266" s="561"/>
      <c r="BQ266" s="561"/>
      <c r="BR266" s="561"/>
      <c r="BS266" s="561"/>
      <c r="BT266" s="561"/>
      <c r="BU266" s="561"/>
      <c r="BV266" s="561"/>
      <c r="BW266" s="561"/>
      <c r="BX266" s="561"/>
      <c r="BY266" s="561"/>
      <c r="BZ266" s="561"/>
      <c r="CA266" s="561"/>
      <c r="CB266" s="561"/>
      <c r="CC266" s="561"/>
      <c r="CD266" s="561"/>
      <c r="CE266" s="561"/>
      <c r="CF266" s="561"/>
      <c r="CG266" s="561"/>
      <c r="CH266" s="561"/>
      <c r="CI266" s="561"/>
      <c r="CJ266" s="561"/>
      <c r="CK266" s="561"/>
      <c r="CL266" s="561"/>
      <c r="CM266" s="561"/>
      <c r="CN266" s="561"/>
      <c r="CO266" s="561"/>
      <c r="CP266" s="561"/>
      <c r="CQ266" s="561"/>
      <c r="CR266" s="561"/>
      <c r="CS266" s="561"/>
      <c r="CT266" s="561"/>
      <c r="CU266" s="561"/>
      <c r="CV266" s="561"/>
      <c r="CW266" s="561"/>
      <c r="CX266" s="561"/>
      <c r="CY266" s="561"/>
      <c r="CZ266" s="561"/>
      <c r="DA266" s="561"/>
      <c r="DB266" s="561"/>
      <c r="DC266" s="561"/>
      <c r="DD266" s="561"/>
      <c r="DE266" s="561"/>
      <c r="DF266" s="561"/>
      <c r="DG266" s="561"/>
      <c r="DH266" s="561"/>
      <c r="DI266" s="561"/>
      <c r="DJ266" s="561"/>
      <c r="DK266" s="561"/>
      <c r="DL266" s="561"/>
      <c r="DM266" s="561"/>
      <c r="DN266" s="561"/>
      <c r="DO266" s="561"/>
      <c r="DP266" s="561"/>
      <c r="DQ266" s="561"/>
      <c r="DR266" s="561"/>
      <c r="DS266" s="561"/>
      <c r="DT266" s="561"/>
      <c r="DU266" s="561"/>
      <c r="DV266" s="561"/>
      <c r="DW266" s="561"/>
      <c r="DX266" s="561"/>
      <c r="DY266" s="561"/>
      <c r="DZ266" s="561"/>
      <c r="EA266" s="561"/>
      <c r="EB266" s="561"/>
      <c r="EC266" s="561"/>
      <c r="ED266" s="561"/>
      <c r="EE266" s="561"/>
      <c r="EF266" s="561"/>
      <c r="EG266" s="561"/>
      <c r="EH266" s="561"/>
      <c r="EI266" s="561"/>
      <c r="EJ266" s="561"/>
      <c r="EK266" s="561"/>
      <c r="EL266" s="561"/>
      <c r="EM266" s="561"/>
      <c r="EN266" s="561"/>
      <c r="EO266" s="561"/>
      <c r="EP266" s="561"/>
      <c r="EQ266" s="561"/>
      <c r="ER266" s="561"/>
      <c r="ES266" s="561"/>
      <c r="ET266" s="561"/>
      <c r="EU266" s="561"/>
      <c r="EV266" s="561"/>
      <c r="EW266" s="561"/>
      <c r="EX266" s="561"/>
      <c r="EY266" s="561"/>
      <c r="EZ266" s="561"/>
      <c r="FA266" s="561"/>
      <c r="FB266" s="561"/>
      <c r="FC266" s="561"/>
      <c r="FD266" s="561"/>
      <c r="FE266" s="561"/>
      <c r="FF266" s="561"/>
      <c r="FG266" s="561"/>
      <c r="FH266" s="561"/>
      <c r="FI266" s="561"/>
      <c r="FJ266" s="561"/>
      <c r="FK266" s="561"/>
      <c r="FL266" s="561"/>
      <c r="FM266" s="561"/>
      <c r="FN266" s="561"/>
      <c r="FO266" s="561"/>
      <c r="FP266" s="561"/>
      <c r="FQ266" s="561"/>
      <c r="FR266" s="561"/>
      <c r="FS266" s="561"/>
      <c r="FT266" s="561"/>
      <c r="FU266" s="561"/>
      <c r="FV266" s="561"/>
      <c r="FW266" s="561"/>
      <c r="FX266" s="561"/>
      <c r="FY266" s="561"/>
      <c r="FZ266" s="561"/>
      <c r="GA266" s="561"/>
      <c r="GB266" s="561"/>
      <c r="GC266" s="561"/>
      <c r="GD266" s="561"/>
      <c r="GE266" s="561"/>
      <c r="GF266" s="561"/>
      <c r="GG266" s="561"/>
      <c r="GH266" s="561"/>
      <c r="GI266" s="561"/>
      <c r="GJ266" s="561"/>
      <c r="GK266" s="561"/>
      <c r="GL266" s="561"/>
      <c r="GM266" s="561"/>
      <c r="GN266" s="561"/>
      <c r="GO266" s="561"/>
      <c r="GP266" s="561"/>
      <c r="GQ266" s="561"/>
      <c r="GR266" s="561"/>
      <c r="GS266" s="561"/>
      <c r="GT266" s="561"/>
      <c r="GU266" s="561"/>
      <c r="GV266" s="561"/>
      <c r="GW266" s="561"/>
      <c r="GX266" s="561"/>
      <c r="GY266" s="561"/>
      <c r="GZ266" s="561"/>
      <c r="HA266" s="561"/>
      <c r="HB266" s="561"/>
      <c r="HC266" s="561"/>
      <c r="HD266" s="561"/>
      <c r="HE266" s="561"/>
      <c r="HF266" s="561"/>
      <c r="HG266" s="561"/>
      <c r="HH266" s="561"/>
      <c r="HI266" s="561"/>
      <c r="HJ266" s="561"/>
      <c r="HK266" s="561"/>
      <c r="HL266" s="561"/>
      <c r="HM266" s="561"/>
      <c r="HN266" s="561"/>
      <c r="HO266" s="561"/>
      <c r="HP266" s="561"/>
      <c r="HQ266" s="561"/>
      <c r="HR266" s="561"/>
      <c r="HS266" s="561"/>
    </row>
    <row r="267" customHeight="1" spans="1:227">
      <c r="A267" s="534" t="s">
        <v>884</v>
      </c>
      <c r="B267" s="535">
        <v>45371</v>
      </c>
      <c r="C267" s="536" t="s">
        <v>6818</v>
      </c>
      <c r="D267" s="534" t="s">
        <v>6819</v>
      </c>
      <c r="E267" s="551" t="s">
        <v>6542</v>
      </c>
      <c r="F267" s="552">
        <v>6</v>
      </c>
      <c r="G267" s="552">
        <v>458</v>
      </c>
      <c r="H267" s="553" t="s">
        <v>2624</v>
      </c>
      <c r="I267" s="555" t="s">
        <v>4979</v>
      </c>
      <c r="J267" s="556" t="s">
        <v>6638</v>
      </c>
      <c r="K267" s="555" t="str">
        <f>VLOOKUP(G267,'Accepted Papers'!C$3:J$362,8,FALSE)</f>
        <v>Nevan Wichers, Carson Denison, Ahmad Beirami</v>
      </c>
      <c r="L267" s="555" t="s">
        <v>4979</v>
      </c>
      <c r="M267" s="555" t="s">
        <v>4981</v>
      </c>
      <c r="N267" s="555" t="s">
        <v>4983</v>
      </c>
      <c r="O267" s="555"/>
      <c r="P267" s="555"/>
      <c r="Q267" s="555"/>
      <c r="R267" s="555"/>
      <c r="S267" s="555"/>
      <c r="T267" s="459"/>
      <c r="U267" s="459"/>
      <c r="V267" s="555"/>
      <c r="W267" s="555"/>
      <c r="X267" s="555" t="s">
        <v>4979</v>
      </c>
      <c r="Y267" s="555" t="s">
        <v>4981</v>
      </c>
      <c r="Z267" s="555" t="s">
        <v>4983</v>
      </c>
      <c r="AA267" s="555"/>
      <c r="AB267" s="555"/>
      <c r="AC267" s="555"/>
      <c r="AD267" s="555"/>
      <c r="AE267" s="555"/>
      <c r="AF267" s="555"/>
      <c r="AG267" s="555"/>
      <c r="AH267" s="555"/>
      <c r="AI267" s="555"/>
      <c r="AJ267" s="555"/>
      <c r="AK267" s="555"/>
      <c r="AL267" s="555"/>
      <c r="AM267" s="555"/>
      <c r="AN267" s="555"/>
      <c r="AO267" s="561"/>
      <c r="AP267" s="561"/>
      <c r="AQ267" s="561"/>
      <c r="AR267" s="561"/>
      <c r="AS267" s="561"/>
      <c r="AT267" s="561"/>
      <c r="AU267" s="561"/>
      <c r="AV267" s="561"/>
      <c r="AW267" s="561"/>
      <c r="AX267" s="561"/>
      <c r="AY267" s="561"/>
      <c r="AZ267" s="561"/>
      <c r="BA267" s="561"/>
      <c r="BB267" s="561"/>
      <c r="BC267" s="561"/>
      <c r="BD267" s="561"/>
      <c r="BE267" s="561"/>
      <c r="BF267" s="561"/>
      <c r="BG267" s="561"/>
      <c r="BH267" s="561"/>
      <c r="BI267" s="561"/>
      <c r="BJ267" s="561"/>
      <c r="BK267" s="561"/>
      <c r="BL267" s="561"/>
      <c r="BM267" s="561"/>
      <c r="BN267" s="561"/>
      <c r="BO267" s="561"/>
      <c r="BP267" s="561"/>
      <c r="BQ267" s="561"/>
      <c r="BR267" s="561"/>
      <c r="BS267" s="561"/>
      <c r="BT267" s="561"/>
      <c r="BU267" s="561"/>
      <c r="BV267" s="561"/>
      <c r="BW267" s="561"/>
      <c r="BX267" s="561"/>
      <c r="BY267" s="561"/>
      <c r="BZ267" s="561"/>
      <c r="CA267" s="561"/>
      <c r="CB267" s="561"/>
      <c r="CC267" s="561"/>
      <c r="CD267" s="561"/>
      <c r="CE267" s="561"/>
      <c r="CF267" s="561"/>
      <c r="CG267" s="561"/>
      <c r="CH267" s="561"/>
      <c r="CI267" s="561"/>
      <c r="CJ267" s="561"/>
      <c r="CK267" s="561"/>
      <c r="CL267" s="561"/>
      <c r="CM267" s="561"/>
      <c r="CN267" s="561"/>
      <c r="CO267" s="561"/>
      <c r="CP267" s="561"/>
      <c r="CQ267" s="561"/>
      <c r="CR267" s="561"/>
      <c r="CS267" s="561"/>
      <c r="CT267" s="561"/>
      <c r="CU267" s="561"/>
      <c r="CV267" s="561"/>
      <c r="CW267" s="561"/>
      <c r="CX267" s="561"/>
      <c r="CY267" s="561"/>
      <c r="CZ267" s="561"/>
      <c r="DA267" s="561"/>
      <c r="DB267" s="561"/>
      <c r="DC267" s="561"/>
      <c r="DD267" s="561"/>
      <c r="DE267" s="561"/>
      <c r="DF267" s="561"/>
      <c r="DG267" s="561"/>
      <c r="DH267" s="561"/>
      <c r="DI267" s="561"/>
      <c r="DJ267" s="561"/>
      <c r="DK267" s="561"/>
      <c r="DL267" s="561"/>
      <c r="DM267" s="561"/>
      <c r="DN267" s="561"/>
      <c r="DO267" s="561"/>
      <c r="DP267" s="561"/>
      <c r="DQ267" s="561"/>
      <c r="DR267" s="561"/>
      <c r="DS267" s="561"/>
      <c r="DT267" s="561"/>
      <c r="DU267" s="561"/>
      <c r="DV267" s="561"/>
      <c r="DW267" s="561"/>
      <c r="DX267" s="561"/>
      <c r="DY267" s="561"/>
      <c r="DZ267" s="561"/>
      <c r="EA267" s="561"/>
      <c r="EB267" s="561"/>
      <c r="EC267" s="561"/>
      <c r="ED267" s="561"/>
      <c r="EE267" s="561"/>
      <c r="EF267" s="561"/>
      <c r="EG267" s="561"/>
      <c r="EH267" s="561"/>
      <c r="EI267" s="561"/>
      <c r="EJ267" s="561"/>
      <c r="EK267" s="561"/>
      <c r="EL267" s="561"/>
      <c r="EM267" s="561"/>
      <c r="EN267" s="561"/>
      <c r="EO267" s="561"/>
      <c r="EP267" s="561"/>
      <c r="EQ267" s="561"/>
      <c r="ER267" s="561"/>
      <c r="ES267" s="561"/>
      <c r="ET267" s="561"/>
      <c r="EU267" s="561"/>
      <c r="EV267" s="561"/>
      <c r="EW267" s="561"/>
      <c r="EX267" s="561"/>
      <c r="EY267" s="561"/>
      <c r="EZ267" s="561"/>
      <c r="FA267" s="561"/>
      <c r="FB267" s="561"/>
      <c r="FC267" s="561"/>
      <c r="FD267" s="561"/>
      <c r="FE267" s="561"/>
      <c r="FF267" s="561"/>
      <c r="FG267" s="561"/>
      <c r="FH267" s="561"/>
      <c r="FI267" s="561"/>
      <c r="FJ267" s="561"/>
      <c r="FK267" s="561"/>
      <c r="FL267" s="561"/>
      <c r="FM267" s="561"/>
      <c r="FN267" s="561"/>
      <c r="FO267" s="561"/>
      <c r="FP267" s="561"/>
      <c r="FQ267" s="561"/>
      <c r="FR267" s="561"/>
      <c r="FS267" s="561"/>
      <c r="FT267" s="561"/>
      <c r="FU267" s="561"/>
      <c r="FV267" s="561"/>
      <c r="FW267" s="561"/>
      <c r="FX267" s="561"/>
      <c r="FY267" s="561"/>
      <c r="FZ267" s="561"/>
      <c r="GA267" s="561"/>
      <c r="GB267" s="561"/>
      <c r="GC267" s="561"/>
      <c r="GD267" s="561"/>
      <c r="GE267" s="561"/>
      <c r="GF267" s="561"/>
      <c r="GG267" s="561"/>
      <c r="GH267" s="561"/>
      <c r="GI267" s="561"/>
      <c r="GJ267" s="561"/>
      <c r="GK267" s="561"/>
      <c r="GL267" s="561"/>
      <c r="GM267" s="561"/>
      <c r="GN267" s="561"/>
      <c r="GO267" s="561"/>
      <c r="GP267" s="561"/>
      <c r="GQ267" s="561"/>
      <c r="GR267" s="561"/>
      <c r="GS267" s="561"/>
      <c r="GT267" s="561"/>
      <c r="GU267" s="561"/>
      <c r="GV267" s="561"/>
      <c r="GW267" s="561"/>
      <c r="GX267" s="561"/>
      <c r="GY267" s="561"/>
      <c r="GZ267" s="561"/>
      <c r="HA267" s="561"/>
      <c r="HB267" s="561"/>
      <c r="HC267" s="561"/>
      <c r="HD267" s="561"/>
      <c r="HE267" s="561"/>
      <c r="HF267" s="561"/>
      <c r="HG267" s="561"/>
      <c r="HH267" s="561"/>
      <c r="HI267" s="561"/>
      <c r="HJ267" s="561"/>
      <c r="HK267" s="561"/>
      <c r="HL267" s="561"/>
      <c r="HM267" s="561"/>
      <c r="HN267" s="561"/>
      <c r="HO267" s="561"/>
      <c r="HP267" s="561"/>
      <c r="HQ267" s="561"/>
      <c r="HR267" s="561"/>
      <c r="HS267" s="561"/>
    </row>
    <row r="268" customHeight="1" spans="1:227">
      <c r="A268" s="534" t="s">
        <v>884</v>
      </c>
      <c r="B268" s="535">
        <v>45371</v>
      </c>
      <c r="C268" s="536" t="s">
        <v>6818</v>
      </c>
      <c r="D268" s="534" t="s">
        <v>6819</v>
      </c>
      <c r="E268" s="551" t="s">
        <v>6542</v>
      </c>
      <c r="F268" s="552">
        <v>7</v>
      </c>
      <c r="G268" s="552">
        <v>227</v>
      </c>
      <c r="H268" s="553" t="s">
        <v>2012</v>
      </c>
      <c r="I268" s="555" t="s">
        <v>2010</v>
      </c>
      <c r="J268" s="556" t="s">
        <v>6638</v>
      </c>
      <c r="K268" s="555" t="str">
        <f>VLOOKUP(G268,'Accepted Papers'!C$3:J$362,8,FALSE)</f>
        <v>Lihu Chen, Gael Varoquaux, Fabian M. Suchanek</v>
      </c>
      <c r="L268" s="555" t="s">
        <v>2010</v>
      </c>
      <c r="M268" s="555" t="s">
        <v>5540</v>
      </c>
      <c r="N268" s="555" t="s">
        <v>5542</v>
      </c>
      <c r="O268" s="555"/>
      <c r="P268" s="555"/>
      <c r="Q268" s="555"/>
      <c r="R268" s="555"/>
      <c r="S268" s="555"/>
      <c r="T268" s="459"/>
      <c r="U268" s="459"/>
      <c r="V268" s="555"/>
      <c r="W268" s="555"/>
      <c r="X268" s="555" t="s">
        <v>2010</v>
      </c>
      <c r="Y268" s="555" t="s">
        <v>5540</v>
      </c>
      <c r="Z268" s="555" t="s">
        <v>5542</v>
      </c>
      <c r="AA268" s="555"/>
      <c r="AB268" s="555"/>
      <c r="AC268" s="555"/>
      <c r="AD268" s="555"/>
      <c r="AE268" s="555"/>
      <c r="AF268" s="555"/>
      <c r="AG268" s="555"/>
      <c r="AH268" s="555"/>
      <c r="AI268" s="555"/>
      <c r="AJ268" s="555"/>
      <c r="AK268" s="555"/>
      <c r="AL268" s="555"/>
      <c r="AM268" s="555"/>
      <c r="AN268" s="555"/>
      <c r="AO268" s="561"/>
      <c r="AP268" s="561"/>
      <c r="AQ268" s="561"/>
      <c r="AR268" s="561"/>
      <c r="AS268" s="561"/>
      <c r="AT268" s="561"/>
      <c r="AU268" s="561"/>
      <c r="AV268" s="561"/>
      <c r="AW268" s="561"/>
      <c r="AX268" s="561"/>
      <c r="AY268" s="561"/>
      <c r="AZ268" s="561"/>
      <c r="BA268" s="561"/>
      <c r="BB268" s="561"/>
      <c r="BC268" s="561"/>
      <c r="BD268" s="561"/>
      <c r="BE268" s="561"/>
      <c r="BF268" s="561"/>
      <c r="BG268" s="561"/>
      <c r="BH268" s="561"/>
      <c r="BI268" s="561"/>
      <c r="BJ268" s="561"/>
      <c r="BK268" s="561"/>
      <c r="BL268" s="561"/>
      <c r="BM268" s="561"/>
      <c r="BN268" s="561"/>
      <c r="BO268" s="561"/>
      <c r="BP268" s="561"/>
      <c r="BQ268" s="561"/>
      <c r="BR268" s="561"/>
      <c r="BS268" s="561"/>
      <c r="BT268" s="561"/>
      <c r="BU268" s="561"/>
      <c r="BV268" s="561"/>
      <c r="BW268" s="561"/>
      <c r="BX268" s="561"/>
      <c r="BY268" s="561"/>
      <c r="BZ268" s="561"/>
      <c r="CA268" s="561"/>
      <c r="CB268" s="561"/>
      <c r="CC268" s="561"/>
      <c r="CD268" s="561"/>
      <c r="CE268" s="561"/>
      <c r="CF268" s="561"/>
      <c r="CG268" s="561"/>
      <c r="CH268" s="561"/>
      <c r="CI268" s="561"/>
      <c r="CJ268" s="561"/>
      <c r="CK268" s="561"/>
      <c r="CL268" s="561"/>
      <c r="CM268" s="561"/>
      <c r="CN268" s="561"/>
      <c r="CO268" s="561"/>
      <c r="CP268" s="561"/>
      <c r="CQ268" s="561"/>
      <c r="CR268" s="561"/>
      <c r="CS268" s="561"/>
      <c r="CT268" s="561"/>
      <c r="CU268" s="561"/>
      <c r="CV268" s="561"/>
      <c r="CW268" s="561"/>
      <c r="CX268" s="561"/>
      <c r="CY268" s="561"/>
      <c r="CZ268" s="561"/>
      <c r="DA268" s="561"/>
      <c r="DB268" s="561"/>
      <c r="DC268" s="561"/>
      <c r="DD268" s="561"/>
      <c r="DE268" s="561"/>
      <c r="DF268" s="561"/>
      <c r="DG268" s="561"/>
      <c r="DH268" s="561"/>
      <c r="DI268" s="561"/>
      <c r="DJ268" s="561"/>
      <c r="DK268" s="561"/>
      <c r="DL268" s="561"/>
      <c r="DM268" s="561"/>
      <c r="DN268" s="561"/>
      <c r="DO268" s="561"/>
      <c r="DP268" s="561"/>
      <c r="DQ268" s="561"/>
      <c r="DR268" s="561"/>
      <c r="DS268" s="561"/>
      <c r="DT268" s="561"/>
      <c r="DU268" s="561"/>
      <c r="DV268" s="561"/>
      <c r="DW268" s="561"/>
      <c r="DX268" s="561"/>
      <c r="DY268" s="561"/>
      <c r="DZ268" s="561"/>
      <c r="EA268" s="561"/>
      <c r="EB268" s="561"/>
      <c r="EC268" s="561"/>
      <c r="ED268" s="561"/>
      <c r="EE268" s="561"/>
      <c r="EF268" s="561"/>
      <c r="EG268" s="561"/>
      <c r="EH268" s="561"/>
      <c r="EI268" s="561"/>
      <c r="EJ268" s="561"/>
      <c r="EK268" s="561"/>
      <c r="EL268" s="561"/>
      <c r="EM268" s="561"/>
      <c r="EN268" s="561"/>
      <c r="EO268" s="561"/>
      <c r="EP268" s="561"/>
      <c r="EQ268" s="561"/>
      <c r="ER268" s="561"/>
      <c r="ES268" s="561"/>
      <c r="ET268" s="561"/>
      <c r="EU268" s="561"/>
      <c r="EV268" s="561"/>
      <c r="EW268" s="561"/>
      <c r="EX268" s="561"/>
      <c r="EY268" s="561"/>
      <c r="EZ268" s="561"/>
      <c r="FA268" s="561"/>
      <c r="FB268" s="561"/>
      <c r="FC268" s="561"/>
      <c r="FD268" s="561"/>
      <c r="FE268" s="561"/>
      <c r="FF268" s="561"/>
      <c r="FG268" s="561"/>
      <c r="FH268" s="561"/>
      <c r="FI268" s="561"/>
      <c r="FJ268" s="561"/>
      <c r="FK268" s="561"/>
      <c r="FL268" s="561"/>
      <c r="FM268" s="561"/>
      <c r="FN268" s="561"/>
      <c r="FO268" s="561"/>
      <c r="FP268" s="561"/>
      <c r="FQ268" s="561"/>
      <c r="FR268" s="561"/>
      <c r="FS268" s="561"/>
      <c r="FT268" s="561"/>
      <c r="FU268" s="561"/>
      <c r="FV268" s="561"/>
      <c r="FW268" s="561"/>
      <c r="FX268" s="561"/>
      <c r="FY268" s="561"/>
      <c r="FZ268" s="561"/>
      <c r="GA268" s="561"/>
      <c r="GB268" s="561"/>
      <c r="GC268" s="561"/>
      <c r="GD268" s="561"/>
      <c r="GE268" s="561"/>
      <c r="GF268" s="561"/>
      <c r="GG268" s="561"/>
      <c r="GH268" s="561"/>
      <c r="GI268" s="561"/>
      <c r="GJ268" s="561"/>
      <c r="GK268" s="561"/>
      <c r="GL268" s="561"/>
      <c r="GM268" s="561"/>
      <c r="GN268" s="561"/>
      <c r="GO268" s="561"/>
      <c r="GP268" s="561"/>
      <c r="GQ268" s="561"/>
      <c r="GR268" s="561"/>
      <c r="GS268" s="561"/>
      <c r="GT268" s="561"/>
      <c r="GU268" s="561"/>
      <c r="GV268" s="561"/>
      <c r="GW268" s="561"/>
      <c r="GX268" s="561"/>
      <c r="GY268" s="561"/>
      <c r="GZ268" s="561"/>
      <c r="HA268" s="561"/>
      <c r="HB268" s="561"/>
      <c r="HC268" s="561"/>
      <c r="HD268" s="561"/>
      <c r="HE268" s="561"/>
      <c r="HF268" s="561"/>
      <c r="HG268" s="561"/>
      <c r="HH268" s="561"/>
      <c r="HI268" s="561"/>
      <c r="HJ268" s="561"/>
      <c r="HK268" s="561"/>
      <c r="HL268" s="561"/>
      <c r="HM268" s="561"/>
      <c r="HN268" s="561"/>
      <c r="HO268" s="561"/>
      <c r="HP268" s="561"/>
      <c r="HQ268" s="561"/>
      <c r="HR268" s="561"/>
      <c r="HS268" s="561"/>
    </row>
    <row r="269" customHeight="1" spans="1:227">
      <c r="A269" s="534" t="s">
        <v>884</v>
      </c>
      <c r="B269" s="535">
        <v>45371</v>
      </c>
      <c r="C269" s="536" t="s">
        <v>6818</v>
      </c>
      <c r="D269" s="534" t="s">
        <v>6819</v>
      </c>
      <c r="E269" s="551" t="s">
        <v>6547</v>
      </c>
      <c r="F269" s="552">
        <v>23</v>
      </c>
      <c r="G269" s="552">
        <v>320</v>
      </c>
      <c r="H269" s="553" t="s">
        <v>2278</v>
      </c>
      <c r="I269" s="555" t="s">
        <v>4450</v>
      </c>
      <c r="J269" s="556" t="s">
        <v>6638</v>
      </c>
      <c r="K269" s="555" t="str">
        <f>VLOOKUP(G269,'Accepted Papers'!C$3:J$362,8,FALSE)</f>
        <v>Dor Bernsohn, Gil Semo, Yaron Vazana, Gila Hayat, Ben Hagag, Joel Niklaus, Rohit Saha, Kyryl Truskovskyi</v>
      </c>
      <c r="L269" s="555" t="s">
        <v>4450</v>
      </c>
      <c r="M269" s="555" t="s">
        <v>4452</v>
      </c>
      <c r="N269" s="555" t="s">
        <v>4454</v>
      </c>
      <c r="O269" s="555" t="s">
        <v>4456</v>
      </c>
      <c r="P269" s="555" t="s">
        <v>4458</v>
      </c>
      <c r="Q269" s="555" t="s">
        <v>4460</v>
      </c>
      <c r="R269" s="555" t="s">
        <v>4462</v>
      </c>
      <c r="S269" s="555" t="s">
        <v>4464</v>
      </c>
      <c r="T269" s="459"/>
      <c r="U269" s="459"/>
      <c r="V269" s="555"/>
      <c r="W269" s="555"/>
      <c r="X269" s="555" t="s">
        <v>4450</v>
      </c>
      <c r="Y269" s="555" t="s">
        <v>4452</v>
      </c>
      <c r="Z269" s="555" t="s">
        <v>4454</v>
      </c>
      <c r="AA269" s="555" t="s">
        <v>4456</v>
      </c>
      <c r="AB269" s="555" t="s">
        <v>4458</v>
      </c>
      <c r="AC269" s="555" t="s">
        <v>4460</v>
      </c>
      <c r="AD269" s="555" t="s">
        <v>4462</v>
      </c>
      <c r="AE269" s="555" t="s">
        <v>4464</v>
      </c>
      <c r="AF269" s="555"/>
      <c r="AG269" s="555"/>
      <c r="AH269" s="555"/>
      <c r="AI269" s="555"/>
      <c r="AJ269" s="555"/>
      <c r="AK269" s="555"/>
      <c r="AL269" s="555"/>
      <c r="AM269" s="555"/>
      <c r="AN269" s="555"/>
      <c r="AO269" s="561"/>
      <c r="AP269" s="561"/>
      <c r="AQ269" s="561"/>
      <c r="AR269" s="561"/>
      <c r="AS269" s="561"/>
      <c r="AT269" s="561"/>
      <c r="AU269" s="561"/>
      <c r="AV269" s="561"/>
      <c r="AW269" s="561"/>
      <c r="AX269" s="561"/>
      <c r="AY269" s="561"/>
      <c r="AZ269" s="561"/>
      <c r="BA269" s="561"/>
      <c r="BB269" s="561"/>
      <c r="BC269" s="561"/>
      <c r="BD269" s="561"/>
      <c r="BE269" s="561"/>
      <c r="BF269" s="561"/>
      <c r="BG269" s="561"/>
      <c r="BH269" s="561"/>
      <c r="BI269" s="561"/>
      <c r="BJ269" s="561"/>
      <c r="BK269" s="561"/>
      <c r="BL269" s="561"/>
      <c r="BM269" s="561"/>
      <c r="BN269" s="561"/>
      <c r="BO269" s="561"/>
      <c r="BP269" s="561"/>
      <c r="BQ269" s="561"/>
      <c r="BR269" s="561"/>
      <c r="BS269" s="561"/>
      <c r="BT269" s="561"/>
      <c r="BU269" s="561"/>
      <c r="BV269" s="561"/>
      <c r="BW269" s="561"/>
      <c r="BX269" s="561"/>
      <c r="BY269" s="561"/>
      <c r="BZ269" s="561"/>
      <c r="CA269" s="561"/>
      <c r="CB269" s="561"/>
      <c r="CC269" s="561"/>
      <c r="CD269" s="561"/>
      <c r="CE269" s="561"/>
      <c r="CF269" s="561"/>
      <c r="CG269" s="561"/>
      <c r="CH269" s="561"/>
      <c r="CI269" s="561"/>
      <c r="CJ269" s="561"/>
      <c r="CK269" s="561"/>
      <c r="CL269" s="561"/>
      <c r="CM269" s="561"/>
      <c r="CN269" s="561"/>
      <c r="CO269" s="561"/>
      <c r="CP269" s="561"/>
      <c r="CQ269" s="561"/>
      <c r="CR269" s="561"/>
      <c r="CS269" s="561"/>
      <c r="CT269" s="561"/>
      <c r="CU269" s="561"/>
      <c r="CV269" s="561"/>
      <c r="CW269" s="561"/>
      <c r="CX269" s="561"/>
      <c r="CY269" s="561"/>
      <c r="CZ269" s="561"/>
      <c r="DA269" s="561"/>
      <c r="DB269" s="561"/>
      <c r="DC269" s="561"/>
      <c r="DD269" s="561"/>
      <c r="DE269" s="561"/>
      <c r="DF269" s="561"/>
      <c r="DG269" s="561"/>
      <c r="DH269" s="561"/>
      <c r="DI269" s="561"/>
      <c r="DJ269" s="561"/>
      <c r="DK269" s="561"/>
      <c r="DL269" s="561"/>
      <c r="DM269" s="561"/>
      <c r="DN269" s="561"/>
      <c r="DO269" s="561"/>
      <c r="DP269" s="561"/>
      <c r="DQ269" s="561"/>
      <c r="DR269" s="561"/>
      <c r="DS269" s="561"/>
      <c r="DT269" s="561"/>
      <c r="DU269" s="561"/>
      <c r="DV269" s="561"/>
      <c r="DW269" s="561"/>
      <c r="DX269" s="561"/>
      <c r="DY269" s="561"/>
      <c r="DZ269" s="561"/>
      <c r="EA269" s="561"/>
      <c r="EB269" s="561"/>
      <c r="EC269" s="561"/>
      <c r="ED269" s="561"/>
      <c r="EE269" s="561"/>
      <c r="EF269" s="561"/>
      <c r="EG269" s="561"/>
      <c r="EH269" s="561"/>
      <c r="EI269" s="561"/>
      <c r="EJ269" s="561"/>
      <c r="EK269" s="561"/>
      <c r="EL269" s="561"/>
      <c r="EM269" s="561"/>
      <c r="EN269" s="561"/>
      <c r="EO269" s="561"/>
      <c r="EP269" s="561"/>
      <c r="EQ269" s="561"/>
      <c r="ER269" s="561"/>
      <c r="ES269" s="561"/>
      <c r="ET269" s="561"/>
      <c r="EU269" s="561"/>
      <c r="EV269" s="561"/>
      <c r="EW269" s="561"/>
      <c r="EX269" s="561"/>
      <c r="EY269" s="561"/>
      <c r="EZ269" s="561"/>
      <c r="FA269" s="561"/>
      <c r="FB269" s="561"/>
      <c r="FC269" s="561"/>
      <c r="FD269" s="561"/>
      <c r="FE269" s="561"/>
      <c r="FF269" s="561"/>
      <c r="FG269" s="561"/>
      <c r="FH269" s="561"/>
      <c r="FI269" s="561"/>
      <c r="FJ269" s="561"/>
      <c r="FK269" s="561"/>
      <c r="FL269" s="561"/>
      <c r="FM269" s="561"/>
      <c r="FN269" s="561"/>
      <c r="FO269" s="561"/>
      <c r="FP269" s="561"/>
      <c r="FQ269" s="561"/>
      <c r="FR269" s="561"/>
      <c r="FS269" s="561"/>
      <c r="FT269" s="561"/>
      <c r="FU269" s="561"/>
      <c r="FV269" s="561"/>
      <c r="FW269" s="561"/>
      <c r="FX269" s="561"/>
      <c r="FY269" s="561"/>
      <c r="FZ269" s="561"/>
      <c r="GA269" s="561"/>
      <c r="GB269" s="561"/>
      <c r="GC269" s="561"/>
      <c r="GD269" s="561"/>
      <c r="GE269" s="561"/>
      <c r="GF269" s="561"/>
      <c r="GG269" s="561"/>
      <c r="GH269" s="561"/>
      <c r="GI269" s="561"/>
      <c r="GJ269" s="561"/>
      <c r="GK269" s="561"/>
      <c r="GL269" s="561"/>
      <c r="GM269" s="561"/>
      <c r="GN269" s="561"/>
      <c r="GO269" s="561"/>
      <c r="GP269" s="561"/>
      <c r="GQ269" s="561"/>
      <c r="GR269" s="561"/>
      <c r="GS269" s="561"/>
      <c r="GT269" s="561"/>
      <c r="GU269" s="561"/>
      <c r="GV269" s="561"/>
      <c r="GW269" s="561"/>
      <c r="GX269" s="561"/>
      <c r="GY269" s="561"/>
      <c r="GZ269" s="561"/>
      <c r="HA269" s="561"/>
      <c r="HB269" s="561"/>
      <c r="HC269" s="561"/>
      <c r="HD269" s="561"/>
      <c r="HE269" s="561"/>
      <c r="HF269" s="561"/>
      <c r="HG269" s="561"/>
      <c r="HH269" s="561"/>
      <c r="HI269" s="561"/>
      <c r="HJ269" s="561"/>
      <c r="HK269" s="561"/>
      <c r="HL269" s="561"/>
      <c r="HM269" s="561"/>
      <c r="HN269" s="561"/>
      <c r="HO269" s="561"/>
      <c r="HP269" s="561"/>
      <c r="HQ269" s="561"/>
      <c r="HR269" s="561"/>
      <c r="HS269" s="561"/>
    </row>
    <row r="270" customHeight="1" spans="1:227">
      <c r="A270" s="534" t="s">
        <v>884</v>
      </c>
      <c r="B270" s="535">
        <v>45371</v>
      </c>
      <c r="C270" s="536" t="s">
        <v>6818</v>
      </c>
      <c r="D270" s="534" t="s">
        <v>6819</v>
      </c>
      <c r="E270" s="551" t="s">
        <v>6547</v>
      </c>
      <c r="F270" s="552">
        <v>24</v>
      </c>
      <c r="G270" s="552">
        <v>308</v>
      </c>
      <c r="H270" s="553" t="s">
        <v>2228</v>
      </c>
      <c r="I270" s="555" t="s">
        <v>4382</v>
      </c>
      <c r="J270" s="556" t="s">
        <v>6638</v>
      </c>
      <c r="K270" s="555" t="str">
        <f>VLOOKUP(G270,'Accepted Papers'!C$3:J$362,8,FALSE)</f>
        <v>ZHAOYUE SUN, Gabriele Pergola, Byron C Wallace, Yulan He</v>
      </c>
      <c r="L270" s="555" t="s">
        <v>4382</v>
      </c>
      <c r="M270" s="555" t="s">
        <v>4384</v>
      </c>
      <c r="N270" s="555" t="s">
        <v>3458</v>
      </c>
      <c r="O270" s="555" t="s">
        <v>4386</v>
      </c>
      <c r="P270" s="555"/>
      <c r="Q270" s="555"/>
      <c r="R270" s="555"/>
      <c r="S270" s="555"/>
      <c r="T270" s="459"/>
      <c r="U270" s="459"/>
      <c r="V270" s="555"/>
      <c r="W270" s="555"/>
      <c r="X270" s="555" t="s">
        <v>4382</v>
      </c>
      <c r="Y270" s="555" t="s">
        <v>4384</v>
      </c>
      <c r="Z270" s="555" t="s">
        <v>3458</v>
      </c>
      <c r="AA270" s="555" t="s">
        <v>4386</v>
      </c>
      <c r="AB270" s="555"/>
      <c r="AC270" s="555"/>
      <c r="AD270" s="555"/>
      <c r="AE270" s="555"/>
      <c r="AF270" s="555"/>
      <c r="AG270" s="555"/>
      <c r="AH270" s="555"/>
      <c r="AI270" s="555"/>
      <c r="AJ270" s="555"/>
      <c r="AK270" s="555"/>
      <c r="AL270" s="555"/>
      <c r="AM270" s="555"/>
      <c r="AN270" s="555"/>
      <c r="AO270" s="561"/>
      <c r="AP270" s="561"/>
      <c r="AQ270" s="561"/>
      <c r="AR270" s="561"/>
      <c r="AS270" s="561"/>
      <c r="AT270" s="561"/>
      <c r="AU270" s="561"/>
      <c r="AV270" s="561"/>
      <c r="AW270" s="561"/>
      <c r="AX270" s="561"/>
      <c r="AY270" s="561"/>
      <c r="AZ270" s="561"/>
      <c r="BA270" s="561"/>
      <c r="BB270" s="561"/>
      <c r="BC270" s="561"/>
      <c r="BD270" s="561"/>
      <c r="BE270" s="561"/>
      <c r="BF270" s="561"/>
      <c r="BG270" s="561"/>
      <c r="BH270" s="561"/>
      <c r="BI270" s="561"/>
      <c r="BJ270" s="561"/>
      <c r="BK270" s="561"/>
      <c r="BL270" s="561"/>
      <c r="BM270" s="561"/>
      <c r="BN270" s="561"/>
      <c r="BO270" s="561"/>
      <c r="BP270" s="561"/>
      <c r="BQ270" s="561"/>
      <c r="BR270" s="561"/>
      <c r="BS270" s="561"/>
      <c r="BT270" s="561"/>
      <c r="BU270" s="561"/>
      <c r="BV270" s="561"/>
      <c r="BW270" s="561"/>
      <c r="BX270" s="561"/>
      <c r="BY270" s="561"/>
      <c r="BZ270" s="561"/>
      <c r="CA270" s="561"/>
      <c r="CB270" s="561"/>
      <c r="CC270" s="561"/>
      <c r="CD270" s="561"/>
      <c r="CE270" s="561"/>
      <c r="CF270" s="561"/>
      <c r="CG270" s="561"/>
      <c r="CH270" s="561"/>
      <c r="CI270" s="561"/>
      <c r="CJ270" s="561"/>
      <c r="CK270" s="561"/>
      <c r="CL270" s="561"/>
      <c r="CM270" s="561"/>
      <c r="CN270" s="561"/>
      <c r="CO270" s="561"/>
      <c r="CP270" s="561"/>
      <c r="CQ270" s="561"/>
      <c r="CR270" s="561"/>
      <c r="CS270" s="561"/>
      <c r="CT270" s="561"/>
      <c r="CU270" s="561"/>
      <c r="CV270" s="561"/>
      <c r="CW270" s="561"/>
      <c r="CX270" s="561"/>
      <c r="CY270" s="561"/>
      <c r="CZ270" s="561"/>
      <c r="DA270" s="561"/>
      <c r="DB270" s="561"/>
      <c r="DC270" s="561"/>
      <c r="DD270" s="561"/>
      <c r="DE270" s="561"/>
      <c r="DF270" s="561"/>
      <c r="DG270" s="561"/>
      <c r="DH270" s="561"/>
      <c r="DI270" s="561"/>
      <c r="DJ270" s="561"/>
      <c r="DK270" s="561"/>
      <c r="DL270" s="561"/>
      <c r="DM270" s="561"/>
      <c r="DN270" s="561"/>
      <c r="DO270" s="561"/>
      <c r="DP270" s="561"/>
      <c r="DQ270" s="561"/>
      <c r="DR270" s="561"/>
      <c r="DS270" s="561"/>
      <c r="DT270" s="561"/>
      <c r="DU270" s="561"/>
      <c r="DV270" s="561"/>
      <c r="DW270" s="561"/>
      <c r="DX270" s="561"/>
      <c r="DY270" s="561"/>
      <c r="DZ270" s="561"/>
      <c r="EA270" s="561"/>
      <c r="EB270" s="561"/>
      <c r="EC270" s="561"/>
      <c r="ED270" s="561"/>
      <c r="EE270" s="561"/>
      <c r="EF270" s="561"/>
      <c r="EG270" s="561"/>
      <c r="EH270" s="561"/>
      <c r="EI270" s="561"/>
      <c r="EJ270" s="561"/>
      <c r="EK270" s="561"/>
      <c r="EL270" s="561"/>
      <c r="EM270" s="561"/>
      <c r="EN270" s="561"/>
      <c r="EO270" s="561"/>
      <c r="EP270" s="561"/>
      <c r="EQ270" s="561"/>
      <c r="ER270" s="561"/>
      <c r="ES270" s="561"/>
      <c r="ET270" s="561"/>
      <c r="EU270" s="561"/>
      <c r="EV270" s="561"/>
      <c r="EW270" s="561"/>
      <c r="EX270" s="561"/>
      <c r="EY270" s="561"/>
      <c r="EZ270" s="561"/>
      <c r="FA270" s="561"/>
      <c r="FB270" s="561"/>
      <c r="FC270" s="561"/>
      <c r="FD270" s="561"/>
      <c r="FE270" s="561"/>
      <c r="FF270" s="561"/>
      <c r="FG270" s="561"/>
      <c r="FH270" s="561"/>
      <c r="FI270" s="561"/>
      <c r="FJ270" s="561"/>
      <c r="FK270" s="561"/>
      <c r="FL270" s="561"/>
      <c r="FM270" s="561"/>
      <c r="FN270" s="561"/>
      <c r="FO270" s="561"/>
      <c r="FP270" s="561"/>
      <c r="FQ270" s="561"/>
      <c r="FR270" s="561"/>
      <c r="FS270" s="561"/>
      <c r="FT270" s="561"/>
      <c r="FU270" s="561"/>
      <c r="FV270" s="561"/>
      <c r="FW270" s="561"/>
      <c r="FX270" s="561"/>
      <c r="FY270" s="561"/>
      <c r="FZ270" s="561"/>
      <c r="GA270" s="561"/>
      <c r="GB270" s="561"/>
      <c r="GC270" s="561"/>
      <c r="GD270" s="561"/>
      <c r="GE270" s="561"/>
      <c r="GF270" s="561"/>
      <c r="GG270" s="561"/>
      <c r="GH270" s="561"/>
      <c r="GI270" s="561"/>
      <c r="GJ270" s="561"/>
      <c r="GK270" s="561"/>
      <c r="GL270" s="561"/>
      <c r="GM270" s="561"/>
      <c r="GN270" s="561"/>
      <c r="GO270" s="561"/>
      <c r="GP270" s="561"/>
      <c r="GQ270" s="561"/>
      <c r="GR270" s="561"/>
      <c r="GS270" s="561"/>
      <c r="GT270" s="561"/>
      <c r="GU270" s="561"/>
      <c r="GV270" s="561"/>
      <c r="GW270" s="561"/>
      <c r="GX270" s="561"/>
      <c r="GY270" s="561"/>
      <c r="GZ270" s="561"/>
      <c r="HA270" s="561"/>
      <c r="HB270" s="561"/>
      <c r="HC270" s="561"/>
      <c r="HD270" s="561"/>
      <c r="HE270" s="561"/>
      <c r="HF270" s="561"/>
      <c r="HG270" s="561"/>
      <c r="HH270" s="561"/>
      <c r="HI270" s="561"/>
      <c r="HJ270" s="561"/>
      <c r="HK270" s="561"/>
      <c r="HL270" s="561"/>
      <c r="HM270" s="561"/>
      <c r="HN270" s="561"/>
      <c r="HO270" s="561"/>
      <c r="HP270" s="561"/>
      <c r="HQ270" s="561"/>
      <c r="HR270" s="561"/>
      <c r="HS270" s="561"/>
    </row>
    <row r="271" customHeight="1" spans="1:227">
      <c r="A271" s="534" t="s">
        <v>884</v>
      </c>
      <c r="B271" s="535">
        <v>45371</v>
      </c>
      <c r="C271" s="536" t="s">
        <v>6818</v>
      </c>
      <c r="D271" s="534" t="s">
        <v>6819</v>
      </c>
      <c r="E271" s="551" t="s">
        <v>6547</v>
      </c>
      <c r="F271" s="552">
        <v>25</v>
      </c>
      <c r="G271" s="552">
        <v>35</v>
      </c>
      <c r="H271" s="553" t="s">
        <v>1446</v>
      </c>
      <c r="I271" s="555" t="s">
        <v>3352</v>
      </c>
      <c r="J271" s="556" t="s">
        <v>6638</v>
      </c>
      <c r="K271" s="555" t="str">
        <f>VLOOKUP(G271,'Accepted Papers'!C$3:J$362,8,FALSE)</f>
        <v>Luke Bates, Iryna Gurevych</v>
      </c>
      <c r="L271" s="555" t="s">
        <v>3352</v>
      </c>
      <c r="M271" s="555" t="s">
        <v>3354</v>
      </c>
      <c r="N271" s="555"/>
      <c r="O271" s="555"/>
      <c r="P271" s="555"/>
      <c r="Q271" s="555"/>
      <c r="R271" s="555"/>
      <c r="S271" s="555"/>
      <c r="T271" s="459"/>
      <c r="U271" s="459"/>
      <c r="V271" s="555"/>
      <c r="W271" s="555"/>
      <c r="X271" s="555" t="s">
        <v>3352</v>
      </c>
      <c r="Y271" s="555" t="s">
        <v>3354</v>
      </c>
      <c r="Z271" s="555"/>
      <c r="AA271" s="555"/>
      <c r="AB271" s="555"/>
      <c r="AC271" s="555"/>
      <c r="AD271" s="555"/>
      <c r="AE271" s="555"/>
      <c r="AF271" s="555"/>
      <c r="AG271" s="555"/>
      <c r="AH271" s="555"/>
      <c r="AI271" s="555"/>
      <c r="AJ271" s="555"/>
      <c r="AK271" s="555"/>
      <c r="AL271" s="555"/>
      <c r="AM271" s="555"/>
      <c r="AN271" s="555"/>
      <c r="AO271" s="561"/>
      <c r="AP271" s="561"/>
      <c r="AQ271" s="561"/>
      <c r="AR271" s="561"/>
      <c r="AS271" s="561"/>
      <c r="AT271" s="561"/>
      <c r="AU271" s="561"/>
      <c r="AV271" s="561"/>
      <c r="AW271" s="561"/>
      <c r="AX271" s="561"/>
      <c r="AY271" s="561"/>
      <c r="AZ271" s="561"/>
      <c r="BA271" s="561"/>
      <c r="BB271" s="561"/>
      <c r="BC271" s="561"/>
      <c r="BD271" s="561"/>
      <c r="BE271" s="561"/>
      <c r="BF271" s="561"/>
      <c r="BG271" s="561"/>
      <c r="BH271" s="561"/>
      <c r="BI271" s="561"/>
      <c r="BJ271" s="561"/>
      <c r="BK271" s="561"/>
      <c r="BL271" s="561"/>
      <c r="BM271" s="561"/>
      <c r="BN271" s="561"/>
      <c r="BO271" s="561"/>
      <c r="BP271" s="561"/>
      <c r="BQ271" s="561"/>
      <c r="BR271" s="561"/>
      <c r="BS271" s="561"/>
      <c r="BT271" s="561"/>
      <c r="BU271" s="561"/>
      <c r="BV271" s="561"/>
      <c r="BW271" s="561"/>
      <c r="BX271" s="561"/>
      <c r="BY271" s="561"/>
      <c r="BZ271" s="561"/>
      <c r="CA271" s="561"/>
      <c r="CB271" s="561"/>
      <c r="CC271" s="561"/>
      <c r="CD271" s="561"/>
      <c r="CE271" s="561"/>
      <c r="CF271" s="561"/>
      <c r="CG271" s="561"/>
      <c r="CH271" s="561"/>
      <c r="CI271" s="561"/>
      <c r="CJ271" s="561"/>
      <c r="CK271" s="561"/>
      <c r="CL271" s="561"/>
      <c r="CM271" s="561"/>
      <c r="CN271" s="561"/>
      <c r="CO271" s="561"/>
      <c r="CP271" s="561"/>
      <c r="CQ271" s="561"/>
      <c r="CR271" s="561"/>
      <c r="CS271" s="561"/>
      <c r="CT271" s="561"/>
      <c r="CU271" s="561"/>
      <c r="CV271" s="561"/>
      <c r="CW271" s="561"/>
      <c r="CX271" s="561"/>
      <c r="CY271" s="561"/>
      <c r="CZ271" s="561"/>
      <c r="DA271" s="561"/>
      <c r="DB271" s="561"/>
      <c r="DC271" s="561"/>
      <c r="DD271" s="561"/>
      <c r="DE271" s="561"/>
      <c r="DF271" s="561"/>
      <c r="DG271" s="561"/>
      <c r="DH271" s="561"/>
      <c r="DI271" s="561"/>
      <c r="DJ271" s="561"/>
      <c r="DK271" s="561"/>
      <c r="DL271" s="561"/>
      <c r="DM271" s="561"/>
      <c r="DN271" s="561"/>
      <c r="DO271" s="561"/>
      <c r="DP271" s="561"/>
      <c r="DQ271" s="561"/>
      <c r="DR271" s="561"/>
      <c r="DS271" s="561"/>
      <c r="DT271" s="561"/>
      <c r="DU271" s="561"/>
      <c r="DV271" s="561"/>
      <c r="DW271" s="561"/>
      <c r="DX271" s="561"/>
      <c r="DY271" s="561"/>
      <c r="DZ271" s="561"/>
      <c r="EA271" s="561"/>
      <c r="EB271" s="561"/>
      <c r="EC271" s="561"/>
      <c r="ED271" s="561"/>
      <c r="EE271" s="561"/>
      <c r="EF271" s="561"/>
      <c r="EG271" s="561"/>
      <c r="EH271" s="561"/>
      <c r="EI271" s="561"/>
      <c r="EJ271" s="561"/>
      <c r="EK271" s="561"/>
      <c r="EL271" s="561"/>
      <c r="EM271" s="561"/>
      <c r="EN271" s="561"/>
      <c r="EO271" s="561"/>
      <c r="EP271" s="561"/>
      <c r="EQ271" s="561"/>
      <c r="ER271" s="561"/>
      <c r="ES271" s="561"/>
      <c r="ET271" s="561"/>
      <c r="EU271" s="561"/>
      <c r="EV271" s="561"/>
      <c r="EW271" s="561"/>
      <c r="EX271" s="561"/>
      <c r="EY271" s="561"/>
      <c r="EZ271" s="561"/>
      <c r="FA271" s="561"/>
      <c r="FB271" s="561"/>
      <c r="FC271" s="561"/>
      <c r="FD271" s="561"/>
      <c r="FE271" s="561"/>
      <c r="FF271" s="561"/>
      <c r="FG271" s="561"/>
      <c r="FH271" s="561"/>
      <c r="FI271" s="561"/>
      <c r="FJ271" s="561"/>
      <c r="FK271" s="561"/>
      <c r="FL271" s="561"/>
      <c r="FM271" s="561"/>
      <c r="FN271" s="561"/>
      <c r="FO271" s="561"/>
      <c r="FP271" s="561"/>
      <c r="FQ271" s="561"/>
      <c r="FR271" s="561"/>
      <c r="FS271" s="561"/>
      <c r="FT271" s="561"/>
      <c r="FU271" s="561"/>
      <c r="FV271" s="561"/>
      <c r="FW271" s="561"/>
      <c r="FX271" s="561"/>
      <c r="FY271" s="561"/>
      <c r="FZ271" s="561"/>
      <c r="GA271" s="561"/>
      <c r="GB271" s="561"/>
      <c r="GC271" s="561"/>
      <c r="GD271" s="561"/>
      <c r="GE271" s="561"/>
      <c r="GF271" s="561"/>
      <c r="GG271" s="561"/>
      <c r="GH271" s="561"/>
      <c r="GI271" s="561"/>
      <c r="GJ271" s="561"/>
      <c r="GK271" s="561"/>
      <c r="GL271" s="561"/>
      <c r="GM271" s="561"/>
      <c r="GN271" s="561"/>
      <c r="GO271" s="561"/>
      <c r="GP271" s="561"/>
      <c r="GQ271" s="561"/>
      <c r="GR271" s="561"/>
      <c r="GS271" s="561"/>
      <c r="GT271" s="561"/>
      <c r="GU271" s="561"/>
      <c r="GV271" s="561"/>
      <c r="GW271" s="561"/>
      <c r="GX271" s="561"/>
      <c r="GY271" s="561"/>
      <c r="GZ271" s="561"/>
      <c r="HA271" s="561"/>
      <c r="HB271" s="561"/>
      <c r="HC271" s="561"/>
      <c r="HD271" s="561"/>
      <c r="HE271" s="561"/>
      <c r="HF271" s="561"/>
      <c r="HG271" s="561"/>
      <c r="HH271" s="561"/>
      <c r="HI271" s="561"/>
      <c r="HJ271" s="561"/>
      <c r="HK271" s="561"/>
      <c r="HL271" s="561"/>
      <c r="HM271" s="561"/>
      <c r="HN271" s="561"/>
      <c r="HO271" s="561"/>
      <c r="HP271" s="561"/>
      <c r="HQ271" s="561"/>
      <c r="HR271" s="561"/>
      <c r="HS271" s="561"/>
    </row>
    <row r="272" customHeight="1" spans="1:227">
      <c r="A272" s="534" t="s">
        <v>884</v>
      </c>
      <c r="B272" s="535">
        <v>45371</v>
      </c>
      <c r="C272" s="536" t="s">
        <v>6818</v>
      </c>
      <c r="D272" s="534" t="s">
        <v>6819</v>
      </c>
      <c r="E272" s="551" t="s">
        <v>6547</v>
      </c>
      <c r="F272" s="552">
        <v>26</v>
      </c>
      <c r="G272" s="552">
        <v>23</v>
      </c>
      <c r="H272" s="553" t="s">
        <v>1396</v>
      </c>
      <c r="I272" s="555" t="s">
        <v>3243</v>
      </c>
      <c r="J272" s="556" t="s">
        <v>6637</v>
      </c>
      <c r="K272" s="555" t="str">
        <f>VLOOKUP(G272,'Accepted Papers'!C$3:J$362,8,FALSE)</f>
        <v>Adian Liusie, Potsawee Manakul, Mark Gales</v>
      </c>
      <c r="L272" s="555" t="s">
        <v>3243</v>
      </c>
      <c r="M272" s="555" t="s">
        <v>3245</v>
      </c>
      <c r="N272" s="555" t="s">
        <v>3247</v>
      </c>
      <c r="O272" s="555"/>
      <c r="P272" s="555"/>
      <c r="Q272" s="555"/>
      <c r="R272" s="555"/>
      <c r="S272" s="555"/>
      <c r="T272" s="459"/>
      <c r="U272" s="459"/>
      <c r="V272" s="555"/>
      <c r="W272" s="555"/>
      <c r="X272" s="555" t="s">
        <v>3243</v>
      </c>
      <c r="Y272" s="555" t="s">
        <v>3245</v>
      </c>
      <c r="Z272" s="555" t="s">
        <v>3247</v>
      </c>
      <c r="AA272" s="555"/>
      <c r="AB272" s="555"/>
      <c r="AC272" s="555"/>
      <c r="AD272" s="555"/>
      <c r="AE272" s="555"/>
      <c r="AF272" s="555"/>
      <c r="AG272" s="555"/>
      <c r="AH272" s="555"/>
      <c r="AI272" s="555"/>
      <c r="AJ272" s="555"/>
      <c r="AK272" s="555"/>
      <c r="AL272" s="555"/>
      <c r="AM272" s="555"/>
      <c r="AN272" s="555"/>
      <c r="AO272" s="561"/>
      <c r="AP272" s="561"/>
      <c r="AQ272" s="561"/>
      <c r="AR272" s="561"/>
      <c r="AS272" s="561"/>
      <c r="AT272" s="561"/>
      <c r="AU272" s="561"/>
      <c r="AV272" s="561"/>
      <c r="AW272" s="561"/>
      <c r="AX272" s="561"/>
      <c r="AY272" s="561"/>
      <c r="AZ272" s="561"/>
      <c r="BA272" s="561"/>
      <c r="BB272" s="561"/>
      <c r="BC272" s="561"/>
      <c r="BD272" s="561"/>
      <c r="BE272" s="561"/>
      <c r="BF272" s="561"/>
      <c r="BG272" s="561"/>
      <c r="BH272" s="561"/>
      <c r="BI272" s="561"/>
      <c r="BJ272" s="561"/>
      <c r="BK272" s="561"/>
      <c r="BL272" s="561"/>
      <c r="BM272" s="561"/>
      <c r="BN272" s="561"/>
      <c r="BO272" s="561"/>
      <c r="BP272" s="561"/>
      <c r="BQ272" s="561"/>
      <c r="BR272" s="561"/>
      <c r="BS272" s="561"/>
      <c r="BT272" s="561"/>
      <c r="BU272" s="561"/>
      <c r="BV272" s="561"/>
      <c r="BW272" s="561"/>
      <c r="BX272" s="561"/>
      <c r="BY272" s="561"/>
      <c r="BZ272" s="561"/>
      <c r="CA272" s="561"/>
      <c r="CB272" s="561"/>
      <c r="CC272" s="561"/>
      <c r="CD272" s="561"/>
      <c r="CE272" s="561"/>
      <c r="CF272" s="561"/>
      <c r="CG272" s="561"/>
      <c r="CH272" s="561"/>
      <c r="CI272" s="561"/>
      <c r="CJ272" s="561"/>
      <c r="CK272" s="561"/>
      <c r="CL272" s="561"/>
      <c r="CM272" s="561"/>
      <c r="CN272" s="561"/>
      <c r="CO272" s="561"/>
      <c r="CP272" s="561"/>
      <c r="CQ272" s="561"/>
      <c r="CR272" s="561"/>
      <c r="CS272" s="561"/>
      <c r="CT272" s="561"/>
      <c r="CU272" s="561"/>
      <c r="CV272" s="561"/>
      <c r="CW272" s="561"/>
      <c r="CX272" s="561"/>
      <c r="CY272" s="561"/>
      <c r="CZ272" s="561"/>
      <c r="DA272" s="561"/>
      <c r="DB272" s="561"/>
      <c r="DC272" s="561"/>
      <c r="DD272" s="561"/>
      <c r="DE272" s="561"/>
      <c r="DF272" s="561"/>
      <c r="DG272" s="561"/>
      <c r="DH272" s="561"/>
      <c r="DI272" s="561"/>
      <c r="DJ272" s="561"/>
      <c r="DK272" s="561"/>
      <c r="DL272" s="561"/>
      <c r="DM272" s="561"/>
      <c r="DN272" s="561"/>
      <c r="DO272" s="561"/>
      <c r="DP272" s="561"/>
      <c r="DQ272" s="561"/>
      <c r="DR272" s="561"/>
      <c r="DS272" s="561"/>
      <c r="DT272" s="561"/>
      <c r="DU272" s="561"/>
      <c r="DV272" s="561"/>
      <c r="DW272" s="561"/>
      <c r="DX272" s="561"/>
      <c r="DY272" s="561"/>
      <c r="DZ272" s="561"/>
      <c r="EA272" s="561"/>
      <c r="EB272" s="561"/>
      <c r="EC272" s="561"/>
      <c r="ED272" s="561"/>
      <c r="EE272" s="561"/>
      <c r="EF272" s="561"/>
      <c r="EG272" s="561"/>
      <c r="EH272" s="561"/>
      <c r="EI272" s="561"/>
      <c r="EJ272" s="561"/>
      <c r="EK272" s="561"/>
      <c r="EL272" s="561"/>
      <c r="EM272" s="561"/>
      <c r="EN272" s="561"/>
      <c r="EO272" s="561"/>
      <c r="EP272" s="561"/>
      <c r="EQ272" s="561"/>
      <c r="ER272" s="561"/>
      <c r="ES272" s="561"/>
      <c r="ET272" s="561"/>
      <c r="EU272" s="561"/>
      <c r="EV272" s="561"/>
      <c r="EW272" s="561"/>
      <c r="EX272" s="561"/>
      <c r="EY272" s="561"/>
      <c r="EZ272" s="561"/>
      <c r="FA272" s="561"/>
      <c r="FB272" s="561"/>
      <c r="FC272" s="561"/>
      <c r="FD272" s="561"/>
      <c r="FE272" s="561"/>
      <c r="FF272" s="561"/>
      <c r="FG272" s="561"/>
      <c r="FH272" s="561"/>
      <c r="FI272" s="561"/>
      <c r="FJ272" s="561"/>
      <c r="FK272" s="561"/>
      <c r="FL272" s="561"/>
      <c r="FM272" s="561"/>
      <c r="FN272" s="561"/>
      <c r="FO272" s="561"/>
      <c r="FP272" s="561"/>
      <c r="FQ272" s="561"/>
      <c r="FR272" s="561"/>
      <c r="FS272" s="561"/>
      <c r="FT272" s="561"/>
      <c r="FU272" s="561"/>
      <c r="FV272" s="561"/>
      <c r="FW272" s="561"/>
      <c r="FX272" s="561"/>
      <c r="FY272" s="561"/>
      <c r="FZ272" s="561"/>
      <c r="GA272" s="561"/>
      <c r="GB272" s="561"/>
      <c r="GC272" s="561"/>
      <c r="GD272" s="561"/>
      <c r="GE272" s="561"/>
      <c r="GF272" s="561"/>
      <c r="GG272" s="561"/>
      <c r="GH272" s="561"/>
      <c r="GI272" s="561"/>
      <c r="GJ272" s="561"/>
      <c r="GK272" s="561"/>
      <c r="GL272" s="561"/>
      <c r="GM272" s="561"/>
      <c r="GN272" s="561"/>
      <c r="GO272" s="561"/>
      <c r="GP272" s="561"/>
      <c r="GQ272" s="561"/>
      <c r="GR272" s="561"/>
      <c r="GS272" s="561"/>
      <c r="GT272" s="561"/>
      <c r="GU272" s="561"/>
      <c r="GV272" s="561"/>
      <c r="GW272" s="561"/>
      <c r="GX272" s="561"/>
      <c r="GY272" s="561"/>
      <c r="GZ272" s="561"/>
      <c r="HA272" s="561"/>
      <c r="HB272" s="561"/>
      <c r="HC272" s="561"/>
      <c r="HD272" s="561"/>
      <c r="HE272" s="561"/>
      <c r="HF272" s="561"/>
      <c r="HG272" s="561"/>
      <c r="HH272" s="561"/>
      <c r="HI272" s="561"/>
      <c r="HJ272" s="561"/>
      <c r="HK272" s="561"/>
      <c r="HL272" s="561"/>
      <c r="HM272" s="561"/>
      <c r="HN272" s="561"/>
      <c r="HO272" s="561"/>
      <c r="HP272" s="561"/>
      <c r="HQ272" s="561"/>
      <c r="HR272" s="561"/>
      <c r="HS272" s="561"/>
    </row>
    <row r="273" customHeight="1" spans="1:227">
      <c r="A273" s="534" t="s">
        <v>884</v>
      </c>
      <c r="B273" s="535">
        <v>45371</v>
      </c>
      <c r="C273" s="536" t="s">
        <v>6818</v>
      </c>
      <c r="D273" s="534" t="s">
        <v>6819</v>
      </c>
      <c r="E273" s="551" t="s">
        <v>6547</v>
      </c>
      <c r="F273" s="552">
        <v>27</v>
      </c>
      <c r="G273" s="552">
        <v>270</v>
      </c>
      <c r="H273" s="553" t="s">
        <v>1176</v>
      </c>
      <c r="I273" s="555" t="s">
        <v>1174</v>
      </c>
      <c r="J273" s="556" t="s">
        <v>6638</v>
      </c>
      <c r="K273" s="555" t="str">
        <f>VLOOKUP(G273,'Accepted Papers'!C$3:J$362,8,FALSE)</f>
        <v>Xia Zeng, Arkaitz Zubiaga</v>
      </c>
      <c r="L273" s="555" t="s">
        <v>1174</v>
      </c>
      <c r="M273" s="555" t="s">
        <v>5641</v>
      </c>
      <c r="N273" s="555"/>
      <c r="O273" s="555"/>
      <c r="P273" s="555"/>
      <c r="Q273" s="555"/>
      <c r="R273" s="555"/>
      <c r="S273" s="555"/>
      <c r="T273" s="459"/>
      <c r="U273" s="459"/>
      <c r="V273" s="555"/>
      <c r="W273" s="555"/>
      <c r="X273" s="555" t="s">
        <v>1174</v>
      </c>
      <c r="Y273" s="555" t="s">
        <v>5641</v>
      </c>
      <c r="Z273" s="555"/>
      <c r="AA273" s="555"/>
      <c r="AB273" s="555"/>
      <c r="AC273" s="555"/>
      <c r="AD273" s="555"/>
      <c r="AE273" s="555"/>
      <c r="AF273" s="555"/>
      <c r="AG273" s="555"/>
      <c r="AH273" s="555"/>
      <c r="AI273" s="555"/>
      <c r="AJ273" s="555"/>
      <c r="AK273" s="555"/>
      <c r="AL273" s="555"/>
      <c r="AM273" s="555"/>
      <c r="AN273" s="555"/>
      <c r="AO273" s="561"/>
      <c r="AP273" s="561"/>
      <c r="AQ273" s="561"/>
      <c r="AR273" s="561"/>
      <c r="AS273" s="561"/>
      <c r="AT273" s="561"/>
      <c r="AU273" s="561"/>
      <c r="AV273" s="561"/>
      <c r="AW273" s="561"/>
      <c r="AX273" s="561"/>
      <c r="AY273" s="561"/>
      <c r="AZ273" s="561"/>
      <c r="BA273" s="561"/>
      <c r="BB273" s="561"/>
      <c r="BC273" s="561"/>
      <c r="BD273" s="561"/>
      <c r="BE273" s="561"/>
      <c r="BF273" s="561"/>
      <c r="BG273" s="561"/>
      <c r="BH273" s="561"/>
      <c r="BI273" s="561"/>
      <c r="BJ273" s="561"/>
      <c r="BK273" s="561"/>
      <c r="BL273" s="561"/>
      <c r="BM273" s="561"/>
      <c r="BN273" s="561"/>
      <c r="BO273" s="561"/>
      <c r="BP273" s="561"/>
      <c r="BQ273" s="561"/>
      <c r="BR273" s="561"/>
      <c r="BS273" s="561"/>
      <c r="BT273" s="561"/>
      <c r="BU273" s="561"/>
      <c r="BV273" s="561"/>
      <c r="BW273" s="561"/>
      <c r="BX273" s="561"/>
      <c r="BY273" s="561"/>
      <c r="BZ273" s="561"/>
      <c r="CA273" s="561"/>
      <c r="CB273" s="561"/>
      <c r="CC273" s="561"/>
      <c r="CD273" s="561"/>
      <c r="CE273" s="561"/>
      <c r="CF273" s="561"/>
      <c r="CG273" s="561"/>
      <c r="CH273" s="561"/>
      <c r="CI273" s="561"/>
      <c r="CJ273" s="561"/>
      <c r="CK273" s="561"/>
      <c r="CL273" s="561"/>
      <c r="CM273" s="561"/>
      <c r="CN273" s="561"/>
      <c r="CO273" s="561"/>
      <c r="CP273" s="561"/>
      <c r="CQ273" s="561"/>
      <c r="CR273" s="561"/>
      <c r="CS273" s="561"/>
      <c r="CT273" s="561"/>
      <c r="CU273" s="561"/>
      <c r="CV273" s="561"/>
      <c r="CW273" s="561"/>
      <c r="CX273" s="561"/>
      <c r="CY273" s="561"/>
      <c r="CZ273" s="561"/>
      <c r="DA273" s="561"/>
      <c r="DB273" s="561"/>
      <c r="DC273" s="561"/>
      <c r="DD273" s="561"/>
      <c r="DE273" s="561"/>
      <c r="DF273" s="561"/>
      <c r="DG273" s="561"/>
      <c r="DH273" s="561"/>
      <c r="DI273" s="561"/>
      <c r="DJ273" s="561"/>
      <c r="DK273" s="561"/>
      <c r="DL273" s="561"/>
      <c r="DM273" s="561"/>
      <c r="DN273" s="561"/>
      <c r="DO273" s="561"/>
      <c r="DP273" s="561"/>
      <c r="DQ273" s="561"/>
      <c r="DR273" s="561"/>
      <c r="DS273" s="561"/>
      <c r="DT273" s="561"/>
      <c r="DU273" s="561"/>
      <c r="DV273" s="561"/>
      <c r="DW273" s="561"/>
      <c r="DX273" s="561"/>
      <c r="DY273" s="561"/>
      <c r="DZ273" s="561"/>
      <c r="EA273" s="561"/>
      <c r="EB273" s="561"/>
      <c r="EC273" s="561"/>
      <c r="ED273" s="561"/>
      <c r="EE273" s="561"/>
      <c r="EF273" s="561"/>
      <c r="EG273" s="561"/>
      <c r="EH273" s="561"/>
      <c r="EI273" s="561"/>
      <c r="EJ273" s="561"/>
      <c r="EK273" s="561"/>
      <c r="EL273" s="561"/>
      <c r="EM273" s="561"/>
      <c r="EN273" s="561"/>
      <c r="EO273" s="561"/>
      <c r="EP273" s="561"/>
      <c r="EQ273" s="561"/>
      <c r="ER273" s="561"/>
      <c r="ES273" s="561"/>
      <c r="ET273" s="561"/>
      <c r="EU273" s="561"/>
      <c r="EV273" s="561"/>
      <c r="EW273" s="561"/>
      <c r="EX273" s="561"/>
      <c r="EY273" s="561"/>
      <c r="EZ273" s="561"/>
      <c r="FA273" s="561"/>
      <c r="FB273" s="561"/>
      <c r="FC273" s="561"/>
      <c r="FD273" s="561"/>
      <c r="FE273" s="561"/>
      <c r="FF273" s="561"/>
      <c r="FG273" s="561"/>
      <c r="FH273" s="561"/>
      <c r="FI273" s="561"/>
      <c r="FJ273" s="561"/>
      <c r="FK273" s="561"/>
      <c r="FL273" s="561"/>
      <c r="FM273" s="561"/>
      <c r="FN273" s="561"/>
      <c r="FO273" s="561"/>
      <c r="FP273" s="561"/>
      <c r="FQ273" s="561"/>
      <c r="FR273" s="561"/>
      <c r="FS273" s="561"/>
      <c r="FT273" s="561"/>
      <c r="FU273" s="561"/>
      <c r="FV273" s="561"/>
      <c r="FW273" s="561"/>
      <c r="FX273" s="561"/>
      <c r="FY273" s="561"/>
      <c r="FZ273" s="561"/>
      <c r="GA273" s="561"/>
      <c r="GB273" s="561"/>
      <c r="GC273" s="561"/>
      <c r="GD273" s="561"/>
      <c r="GE273" s="561"/>
      <c r="GF273" s="561"/>
      <c r="GG273" s="561"/>
      <c r="GH273" s="561"/>
      <c r="GI273" s="561"/>
      <c r="GJ273" s="561"/>
      <c r="GK273" s="561"/>
      <c r="GL273" s="561"/>
      <c r="GM273" s="561"/>
      <c r="GN273" s="561"/>
      <c r="GO273" s="561"/>
      <c r="GP273" s="561"/>
      <c r="GQ273" s="561"/>
      <c r="GR273" s="561"/>
      <c r="GS273" s="561"/>
      <c r="GT273" s="561"/>
      <c r="GU273" s="561"/>
      <c r="GV273" s="561"/>
      <c r="GW273" s="561"/>
      <c r="GX273" s="561"/>
      <c r="GY273" s="561"/>
      <c r="GZ273" s="561"/>
      <c r="HA273" s="561"/>
      <c r="HB273" s="561"/>
      <c r="HC273" s="561"/>
      <c r="HD273" s="561"/>
      <c r="HE273" s="561"/>
      <c r="HF273" s="561"/>
      <c r="HG273" s="561"/>
      <c r="HH273" s="561"/>
      <c r="HI273" s="561"/>
      <c r="HJ273" s="561"/>
      <c r="HK273" s="561"/>
      <c r="HL273" s="561"/>
      <c r="HM273" s="561"/>
      <c r="HN273" s="561"/>
      <c r="HO273" s="561"/>
      <c r="HP273" s="561"/>
      <c r="HQ273" s="561"/>
      <c r="HR273" s="561"/>
      <c r="HS273" s="561"/>
    </row>
    <row r="274" customHeight="1" spans="1:227">
      <c r="A274" s="534" t="s">
        <v>884</v>
      </c>
      <c r="B274" s="535">
        <v>45371</v>
      </c>
      <c r="C274" s="536" t="s">
        <v>6818</v>
      </c>
      <c r="D274" s="534" t="s">
        <v>6819</v>
      </c>
      <c r="E274" s="551" t="s">
        <v>6542</v>
      </c>
      <c r="F274" s="552">
        <v>8</v>
      </c>
      <c r="G274" s="552">
        <v>319</v>
      </c>
      <c r="H274" s="553" t="s">
        <v>2273</v>
      </c>
      <c r="I274" s="555" t="s">
        <v>4445</v>
      </c>
      <c r="J274" s="556" t="s">
        <v>6637</v>
      </c>
      <c r="K274" s="555" t="str">
        <f>VLOOKUP(G274,'Accepted Papers'!C$3:J$362,8,FALSE)</f>
        <v>Julius Cheng, Andreas Vlachos</v>
      </c>
      <c r="L274" s="555" t="s">
        <v>4445</v>
      </c>
      <c r="M274" s="555" t="s">
        <v>4447</v>
      </c>
      <c r="N274" s="555"/>
      <c r="O274" s="555"/>
      <c r="P274" s="555"/>
      <c r="Q274" s="555"/>
      <c r="R274" s="555"/>
      <c r="S274" s="555"/>
      <c r="T274" s="459"/>
      <c r="U274" s="459"/>
      <c r="V274" s="555"/>
      <c r="W274" s="555"/>
      <c r="X274" s="555" t="s">
        <v>4445</v>
      </c>
      <c r="Y274" s="555" t="s">
        <v>4447</v>
      </c>
      <c r="Z274" s="555"/>
      <c r="AA274" s="555"/>
      <c r="AB274" s="555"/>
      <c r="AC274" s="555"/>
      <c r="AD274" s="555"/>
      <c r="AE274" s="555"/>
      <c r="AF274" s="555"/>
      <c r="AG274" s="555"/>
      <c r="AH274" s="555"/>
      <c r="AI274" s="555"/>
      <c r="AJ274" s="555"/>
      <c r="AK274" s="555"/>
      <c r="AL274" s="555"/>
      <c r="AM274" s="555"/>
      <c r="AN274" s="555"/>
      <c r="AO274" s="561"/>
      <c r="AP274" s="561"/>
      <c r="AQ274" s="561"/>
      <c r="AR274" s="561"/>
      <c r="AS274" s="561"/>
      <c r="AT274" s="561"/>
      <c r="AU274" s="561"/>
      <c r="AV274" s="561"/>
      <c r="AW274" s="561"/>
      <c r="AX274" s="561"/>
      <c r="AY274" s="561"/>
      <c r="AZ274" s="561"/>
      <c r="BA274" s="561"/>
      <c r="BB274" s="561"/>
      <c r="BC274" s="561"/>
      <c r="BD274" s="561"/>
      <c r="BE274" s="561"/>
      <c r="BF274" s="561"/>
      <c r="BG274" s="561"/>
      <c r="BH274" s="561"/>
      <c r="BI274" s="561"/>
      <c r="BJ274" s="561"/>
      <c r="BK274" s="561"/>
      <c r="BL274" s="561"/>
      <c r="BM274" s="561"/>
      <c r="BN274" s="561"/>
      <c r="BO274" s="561"/>
      <c r="BP274" s="561"/>
      <c r="BQ274" s="561"/>
      <c r="BR274" s="561"/>
      <c r="BS274" s="561"/>
      <c r="BT274" s="561"/>
      <c r="BU274" s="561"/>
      <c r="BV274" s="561"/>
      <c r="BW274" s="561"/>
      <c r="BX274" s="561"/>
      <c r="BY274" s="561"/>
      <c r="BZ274" s="561"/>
      <c r="CA274" s="561"/>
      <c r="CB274" s="561"/>
      <c r="CC274" s="561"/>
      <c r="CD274" s="561"/>
      <c r="CE274" s="561"/>
      <c r="CF274" s="561"/>
      <c r="CG274" s="561"/>
      <c r="CH274" s="561"/>
      <c r="CI274" s="561"/>
      <c r="CJ274" s="561"/>
      <c r="CK274" s="561"/>
      <c r="CL274" s="561"/>
      <c r="CM274" s="561"/>
      <c r="CN274" s="561"/>
      <c r="CO274" s="561"/>
      <c r="CP274" s="561"/>
      <c r="CQ274" s="561"/>
      <c r="CR274" s="561"/>
      <c r="CS274" s="561"/>
      <c r="CT274" s="561"/>
      <c r="CU274" s="561"/>
      <c r="CV274" s="561"/>
      <c r="CW274" s="561"/>
      <c r="CX274" s="561"/>
      <c r="CY274" s="561"/>
      <c r="CZ274" s="561"/>
      <c r="DA274" s="561"/>
      <c r="DB274" s="561"/>
      <c r="DC274" s="561"/>
      <c r="DD274" s="561"/>
      <c r="DE274" s="561"/>
      <c r="DF274" s="561"/>
      <c r="DG274" s="561"/>
      <c r="DH274" s="561"/>
      <c r="DI274" s="561"/>
      <c r="DJ274" s="561"/>
      <c r="DK274" s="561"/>
      <c r="DL274" s="561"/>
      <c r="DM274" s="561"/>
      <c r="DN274" s="561"/>
      <c r="DO274" s="561"/>
      <c r="DP274" s="561"/>
      <c r="DQ274" s="561"/>
      <c r="DR274" s="561"/>
      <c r="DS274" s="561"/>
      <c r="DT274" s="561"/>
      <c r="DU274" s="561"/>
      <c r="DV274" s="561"/>
      <c r="DW274" s="561"/>
      <c r="DX274" s="561"/>
      <c r="DY274" s="561"/>
      <c r="DZ274" s="561"/>
      <c r="EA274" s="561"/>
      <c r="EB274" s="561"/>
      <c r="EC274" s="561"/>
      <c r="ED274" s="561"/>
      <c r="EE274" s="561"/>
      <c r="EF274" s="561"/>
      <c r="EG274" s="561"/>
      <c r="EH274" s="561"/>
      <c r="EI274" s="561"/>
      <c r="EJ274" s="561"/>
      <c r="EK274" s="561"/>
      <c r="EL274" s="561"/>
      <c r="EM274" s="561"/>
      <c r="EN274" s="561"/>
      <c r="EO274" s="561"/>
      <c r="EP274" s="561"/>
      <c r="EQ274" s="561"/>
      <c r="ER274" s="561"/>
      <c r="ES274" s="561"/>
      <c r="ET274" s="561"/>
      <c r="EU274" s="561"/>
      <c r="EV274" s="561"/>
      <c r="EW274" s="561"/>
      <c r="EX274" s="561"/>
      <c r="EY274" s="561"/>
      <c r="EZ274" s="561"/>
      <c r="FA274" s="561"/>
      <c r="FB274" s="561"/>
      <c r="FC274" s="561"/>
      <c r="FD274" s="561"/>
      <c r="FE274" s="561"/>
      <c r="FF274" s="561"/>
      <c r="FG274" s="561"/>
      <c r="FH274" s="561"/>
      <c r="FI274" s="561"/>
      <c r="FJ274" s="561"/>
      <c r="FK274" s="561"/>
      <c r="FL274" s="561"/>
      <c r="FM274" s="561"/>
      <c r="FN274" s="561"/>
      <c r="FO274" s="561"/>
      <c r="FP274" s="561"/>
      <c r="FQ274" s="561"/>
      <c r="FR274" s="561"/>
      <c r="FS274" s="561"/>
      <c r="FT274" s="561"/>
      <c r="FU274" s="561"/>
      <c r="FV274" s="561"/>
      <c r="FW274" s="561"/>
      <c r="FX274" s="561"/>
      <c r="FY274" s="561"/>
      <c r="FZ274" s="561"/>
      <c r="GA274" s="561"/>
      <c r="GB274" s="561"/>
      <c r="GC274" s="561"/>
      <c r="GD274" s="561"/>
      <c r="GE274" s="561"/>
      <c r="GF274" s="561"/>
      <c r="GG274" s="561"/>
      <c r="GH274" s="561"/>
      <c r="GI274" s="561"/>
      <c r="GJ274" s="561"/>
      <c r="GK274" s="561"/>
      <c r="GL274" s="561"/>
      <c r="GM274" s="561"/>
      <c r="GN274" s="561"/>
      <c r="GO274" s="561"/>
      <c r="GP274" s="561"/>
      <c r="GQ274" s="561"/>
      <c r="GR274" s="561"/>
      <c r="GS274" s="561"/>
      <c r="GT274" s="561"/>
      <c r="GU274" s="561"/>
      <c r="GV274" s="561"/>
      <c r="GW274" s="561"/>
      <c r="GX274" s="561"/>
      <c r="GY274" s="561"/>
      <c r="GZ274" s="561"/>
      <c r="HA274" s="561"/>
      <c r="HB274" s="561"/>
      <c r="HC274" s="561"/>
      <c r="HD274" s="561"/>
      <c r="HE274" s="561"/>
      <c r="HF274" s="561"/>
      <c r="HG274" s="561"/>
      <c r="HH274" s="561"/>
      <c r="HI274" s="561"/>
      <c r="HJ274" s="561"/>
      <c r="HK274" s="561"/>
      <c r="HL274" s="561"/>
      <c r="HM274" s="561"/>
      <c r="HN274" s="561"/>
      <c r="HO274" s="561"/>
      <c r="HP274" s="561"/>
      <c r="HQ274" s="561"/>
      <c r="HR274" s="561"/>
      <c r="HS274" s="561"/>
    </row>
    <row r="275" customHeight="1" spans="1:227">
      <c r="A275" s="534" t="s">
        <v>884</v>
      </c>
      <c r="B275" s="535">
        <v>45371</v>
      </c>
      <c r="C275" s="536" t="s">
        <v>6818</v>
      </c>
      <c r="D275" s="534" t="s">
        <v>6819</v>
      </c>
      <c r="E275" s="551" t="s">
        <v>6547</v>
      </c>
      <c r="F275" s="552">
        <v>28</v>
      </c>
      <c r="G275" s="552">
        <v>291</v>
      </c>
      <c r="H275" s="553" t="s">
        <v>2198</v>
      </c>
      <c r="I275" s="555" t="s">
        <v>5734</v>
      </c>
      <c r="J275" s="556" t="s">
        <v>6638</v>
      </c>
      <c r="K275" s="555" t="str">
        <f>VLOOKUP(G275,'Accepted Papers'!C$3:J$362,8,FALSE)</f>
        <v>Pinzhen Chen, Shaoxiong Ji, Nikolay Bogoychev, Andrey Kutuzov, Barry Haddow, Kenneth Heafield</v>
      </c>
      <c r="L275" s="555" t="s">
        <v>5734</v>
      </c>
      <c r="M275" s="555" t="s">
        <v>2196</v>
      </c>
      <c r="N275" s="555" t="s">
        <v>5737</v>
      </c>
      <c r="O275" s="555" t="s">
        <v>5739</v>
      </c>
      <c r="P275" s="555" t="s">
        <v>4763</v>
      </c>
      <c r="Q275" s="555" t="s">
        <v>3614</v>
      </c>
      <c r="R275" s="555"/>
      <c r="S275" s="555"/>
      <c r="T275" s="459"/>
      <c r="U275" s="459"/>
      <c r="V275" s="555"/>
      <c r="W275" s="555"/>
      <c r="X275" s="555" t="s">
        <v>5734</v>
      </c>
      <c r="Y275" s="555" t="s">
        <v>2196</v>
      </c>
      <c r="Z275" s="555" t="s">
        <v>5737</v>
      </c>
      <c r="AA275" s="555" t="s">
        <v>5739</v>
      </c>
      <c r="AB275" s="555" t="s">
        <v>4763</v>
      </c>
      <c r="AC275" s="555" t="s">
        <v>3614</v>
      </c>
      <c r="AD275" s="555"/>
      <c r="AE275" s="555"/>
      <c r="AF275" s="555"/>
      <c r="AG275" s="555"/>
      <c r="AH275" s="555"/>
      <c r="AI275" s="555"/>
      <c r="AJ275" s="555"/>
      <c r="AK275" s="555"/>
      <c r="AL275" s="555"/>
      <c r="AM275" s="555"/>
      <c r="AN275" s="555"/>
      <c r="AO275" s="561"/>
      <c r="AP275" s="561"/>
      <c r="AQ275" s="561"/>
      <c r="AR275" s="561"/>
      <c r="AS275" s="561"/>
      <c r="AT275" s="561"/>
      <c r="AU275" s="561"/>
      <c r="AV275" s="561"/>
      <c r="AW275" s="561"/>
      <c r="AX275" s="561"/>
      <c r="AY275" s="561"/>
      <c r="AZ275" s="561"/>
      <c r="BA275" s="561"/>
      <c r="BB275" s="561"/>
      <c r="BC275" s="561"/>
      <c r="BD275" s="561"/>
      <c r="BE275" s="561"/>
      <c r="BF275" s="561"/>
      <c r="BG275" s="561"/>
      <c r="BH275" s="561"/>
      <c r="BI275" s="561"/>
      <c r="BJ275" s="561"/>
      <c r="BK275" s="561"/>
      <c r="BL275" s="561"/>
      <c r="BM275" s="561"/>
      <c r="BN275" s="561"/>
      <c r="BO275" s="561"/>
      <c r="BP275" s="561"/>
      <c r="BQ275" s="561"/>
      <c r="BR275" s="561"/>
      <c r="BS275" s="561"/>
      <c r="BT275" s="561"/>
      <c r="BU275" s="561"/>
      <c r="BV275" s="561"/>
      <c r="BW275" s="561"/>
      <c r="BX275" s="561"/>
      <c r="BY275" s="561"/>
      <c r="BZ275" s="561"/>
      <c r="CA275" s="561"/>
      <c r="CB275" s="561"/>
      <c r="CC275" s="561"/>
      <c r="CD275" s="561"/>
      <c r="CE275" s="561"/>
      <c r="CF275" s="561"/>
      <c r="CG275" s="561"/>
      <c r="CH275" s="561"/>
      <c r="CI275" s="561"/>
      <c r="CJ275" s="561"/>
      <c r="CK275" s="561"/>
      <c r="CL275" s="561"/>
      <c r="CM275" s="561"/>
      <c r="CN275" s="561"/>
      <c r="CO275" s="561"/>
      <c r="CP275" s="561"/>
      <c r="CQ275" s="561"/>
      <c r="CR275" s="561"/>
      <c r="CS275" s="561"/>
      <c r="CT275" s="561"/>
      <c r="CU275" s="561"/>
      <c r="CV275" s="561"/>
      <c r="CW275" s="561"/>
      <c r="CX275" s="561"/>
      <c r="CY275" s="561"/>
      <c r="CZ275" s="561"/>
      <c r="DA275" s="561"/>
      <c r="DB275" s="561"/>
      <c r="DC275" s="561"/>
      <c r="DD275" s="561"/>
      <c r="DE275" s="561"/>
      <c r="DF275" s="561"/>
      <c r="DG275" s="561"/>
      <c r="DH275" s="561"/>
      <c r="DI275" s="561"/>
      <c r="DJ275" s="561"/>
      <c r="DK275" s="561"/>
      <c r="DL275" s="561"/>
      <c r="DM275" s="561"/>
      <c r="DN275" s="561"/>
      <c r="DO275" s="561"/>
      <c r="DP275" s="561"/>
      <c r="DQ275" s="561"/>
      <c r="DR275" s="561"/>
      <c r="DS275" s="561"/>
      <c r="DT275" s="561"/>
      <c r="DU275" s="561"/>
      <c r="DV275" s="561"/>
      <c r="DW275" s="561"/>
      <c r="DX275" s="561"/>
      <c r="DY275" s="561"/>
      <c r="DZ275" s="561"/>
      <c r="EA275" s="561"/>
      <c r="EB275" s="561"/>
      <c r="EC275" s="561"/>
      <c r="ED275" s="561"/>
      <c r="EE275" s="561"/>
      <c r="EF275" s="561"/>
      <c r="EG275" s="561"/>
      <c r="EH275" s="561"/>
      <c r="EI275" s="561"/>
      <c r="EJ275" s="561"/>
      <c r="EK275" s="561"/>
      <c r="EL275" s="561"/>
      <c r="EM275" s="561"/>
      <c r="EN275" s="561"/>
      <c r="EO275" s="561"/>
      <c r="EP275" s="561"/>
      <c r="EQ275" s="561"/>
      <c r="ER275" s="561"/>
      <c r="ES275" s="561"/>
      <c r="ET275" s="561"/>
      <c r="EU275" s="561"/>
      <c r="EV275" s="561"/>
      <c r="EW275" s="561"/>
      <c r="EX275" s="561"/>
      <c r="EY275" s="561"/>
      <c r="EZ275" s="561"/>
      <c r="FA275" s="561"/>
      <c r="FB275" s="561"/>
      <c r="FC275" s="561"/>
      <c r="FD275" s="561"/>
      <c r="FE275" s="561"/>
      <c r="FF275" s="561"/>
      <c r="FG275" s="561"/>
      <c r="FH275" s="561"/>
      <c r="FI275" s="561"/>
      <c r="FJ275" s="561"/>
      <c r="FK275" s="561"/>
      <c r="FL275" s="561"/>
      <c r="FM275" s="561"/>
      <c r="FN275" s="561"/>
      <c r="FO275" s="561"/>
      <c r="FP275" s="561"/>
      <c r="FQ275" s="561"/>
      <c r="FR275" s="561"/>
      <c r="FS275" s="561"/>
      <c r="FT275" s="561"/>
      <c r="FU275" s="561"/>
      <c r="FV275" s="561"/>
      <c r="FW275" s="561"/>
      <c r="FX275" s="561"/>
      <c r="FY275" s="561"/>
      <c r="FZ275" s="561"/>
      <c r="GA275" s="561"/>
      <c r="GB275" s="561"/>
      <c r="GC275" s="561"/>
      <c r="GD275" s="561"/>
      <c r="GE275" s="561"/>
      <c r="GF275" s="561"/>
      <c r="GG275" s="561"/>
      <c r="GH275" s="561"/>
      <c r="GI275" s="561"/>
      <c r="GJ275" s="561"/>
      <c r="GK275" s="561"/>
      <c r="GL275" s="561"/>
      <c r="GM275" s="561"/>
      <c r="GN275" s="561"/>
      <c r="GO275" s="561"/>
      <c r="GP275" s="561"/>
      <c r="GQ275" s="561"/>
      <c r="GR275" s="561"/>
      <c r="GS275" s="561"/>
      <c r="GT275" s="561"/>
      <c r="GU275" s="561"/>
      <c r="GV275" s="561"/>
      <c r="GW275" s="561"/>
      <c r="GX275" s="561"/>
      <c r="GY275" s="561"/>
      <c r="GZ275" s="561"/>
      <c r="HA275" s="561"/>
      <c r="HB275" s="561"/>
      <c r="HC275" s="561"/>
      <c r="HD275" s="561"/>
      <c r="HE275" s="561"/>
      <c r="HF275" s="561"/>
      <c r="HG275" s="561"/>
      <c r="HH275" s="561"/>
      <c r="HI275" s="561"/>
      <c r="HJ275" s="561"/>
      <c r="HK275" s="561"/>
      <c r="HL275" s="561"/>
      <c r="HM275" s="561"/>
      <c r="HN275" s="561"/>
      <c r="HO275" s="561"/>
      <c r="HP275" s="561"/>
      <c r="HQ275" s="561"/>
      <c r="HR275" s="561"/>
      <c r="HS275" s="561"/>
    </row>
    <row r="276" customHeight="1" spans="1:227">
      <c r="A276" s="534" t="s">
        <v>884</v>
      </c>
      <c r="B276" s="535">
        <v>45371</v>
      </c>
      <c r="C276" s="536" t="s">
        <v>6818</v>
      </c>
      <c r="D276" s="534" t="s">
        <v>6819</v>
      </c>
      <c r="E276" s="551" t="s">
        <v>6547</v>
      </c>
      <c r="F276" s="552">
        <v>29</v>
      </c>
      <c r="G276" s="552">
        <v>10</v>
      </c>
      <c r="H276" s="553" t="s">
        <v>1018</v>
      </c>
      <c r="I276" s="555" t="s">
        <v>1016</v>
      </c>
      <c r="J276" s="556" t="s">
        <v>6638</v>
      </c>
      <c r="K276" s="555" t="str">
        <f>VLOOKUP(G276,'Accepted Papers'!C$3:J$362,8,FALSE)</f>
        <v>Heejoon Koo</v>
      </c>
      <c r="L276" s="555" t="s">
        <v>1016</v>
      </c>
      <c r="M276" s="555"/>
      <c r="N276" s="555"/>
      <c r="O276" s="555"/>
      <c r="P276" s="555"/>
      <c r="Q276" s="555"/>
      <c r="R276" s="555"/>
      <c r="S276" s="555"/>
      <c r="T276" s="459"/>
      <c r="U276" s="459"/>
      <c r="V276" s="555"/>
      <c r="W276" s="555"/>
      <c r="X276" s="555" t="s">
        <v>1016</v>
      </c>
      <c r="Y276" s="555"/>
      <c r="Z276" s="555"/>
      <c r="AA276" s="555"/>
      <c r="AB276" s="555"/>
      <c r="AC276" s="555"/>
      <c r="AD276" s="555"/>
      <c r="AE276" s="555"/>
      <c r="AF276" s="555"/>
      <c r="AG276" s="555"/>
      <c r="AH276" s="555"/>
      <c r="AI276" s="555"/>
      <c r="AJ276" s="555"/>
      <c r="AK276" s="555"/>
      <c r="AL276" s="555"/>
      <c r="AM276" s="555"/>
      <c r="AN276" s="555"/>
      <c r="AO276" s="561"/>
      <c r="AP276" s="561"/>
      <c r="AQ276" s="561"/>
      <c r="AR276" s="561"/>
      <c r="AS276" s="561"/>
      <c r="AT276" s="561"/>
      <c r="AU276" s="561"/>
      <c r="AV276" s="561"/>
      <c r="AW276" s="561"/>
      <c r="AX276" s="561"/>
      <c r="AY276" s="561"/>
      <c r="AZ276" s="561"/>
      <c r="BA276" s="561"/>
      <c r="BB276" s="561"/>
      <c r="BC276" s="561"/>
      <c r="BD276" s="561"/>
      <c r="BE276" s="561"/>
      <c r="BF276" s="561"/>
      <c r="BG276" s="561"/>
      <c r="BH276" s="561"/>
      <c r="BI276" s="561"/>
      <c r="BJ276" s="561"/>
      <c r="BK276" s="561"/>
      <c r="BL276" s="561"/>
      <c r="BM276" s="561"/>
      <c r="BN276" s="561"/>
      <c r="BO276" s="561"/>
      <c r="BP276" s="561"/>
      <c r="BQ276" s="561"/>
      <c r="BR276" s="561"/>
      <c r="BS276" s="561"/>
      <c r="BT276" s="561"/>
      <c r="BU276" s="561"/>
      <c r="BV276" s="561"/>
      <c r="BW276" s="561"/>
      <c r="BX276" s="561"/>
      <c r="BY276" s="561"/>
      <c r="BZ276" s="561"/>
      <c r="CA276" s="561"/>
      <c r="CB276" s="561"/>
      <c r="CC276" s="561"/>
      <c r="CD276" s="561"/>
      <c r="CE276" s="561"/>
      <c r="CF276" s="561"/>
      <c r="CG276" s="561"/>
      <c r="CH276" s="561"/>
      <c r="CI276" s="561"/>
      <c r="CJ276" s="561"/>
      <c r="CK276" s="561"/>
      <c r="CL276" s="561"/>
      <c r="CM276" s="561"/>
      <c r="CN276" s="561"/>
      <c r="CO276" s="561"/>
      <c r="CP276" s="561"/>
      <c r="CQ276" s="561"/>
      <c r="CR276" s="561"/>
      <c r="CS276" s="561"/>
      <c r="CT276" s="561"/>
      <c r="CU276" s="561"/>
      <c r="CV276" s="561"/>
      <c r="CW276" s="561"/>
      <c r="CX276" s="561"/>
      <c r="CY276" s="561"/>
      <c r="CZ276" s="561"/>
      <c r="DA276" s="561"/>
      <c r="DB276" s="561"/>
      <c r="DC276" s="561"/>
      <c r="DD276" s="561"/>
      <c r="DE276" s="561"/>
      <c r="DF276" s="561"/>
      <c r="DG276" s="561"/>
      <c r="DH276" s="561"/>
      <c r="DI276" s="561"/>
      <c r="DJ276" s="561"/>
      <c r="DK276" s="561"/>
      <c r="DL276" s="561"/>
      <c r="DM276" s="561"/>
      <c r="DN276" s="561"/>
      <c r="DO276" s="561"/>
      <c r="DP276" s="561"/>
      <c r="DQ276" s="561"/>
      <c r="DR276" s="561"/>
      <c r="DS276" s="561"/>
      <c r="DT276" s="561"/>
      <c r="DU276" s="561"/>
      <c r="DV276" s="561"/>
      <c r="DW276" s="561"/>
      <c r="DX276" s="561"/>
      <c r="DY276" s="561"/>
      <c r="DZ276" s="561"/>
      <c r="EA276" s="561"/>
      <c r="EB276" s="561"/>
      <c r="EC276" s="561"/>
      <c r="ED276" s="561"/>
      <c r="EE276" s="561"/>
      <c r="EF276" s="561"/>
      <c r="EG276" s="561"/>
      <c r="EH276" s="561"/>
      <c r="EI276" s="561"/>
      <c r="EJ276" s="561"/>
      <c r="EK276" s="561"/>
      <c r="EL276" s="561"/>
      <c r="EM276" s="561"/>
      <c r="EN276" s="561"/>
      <c r="EO276" s="561"/>
      <c r="EP276" s="561"/>
      <c r="EQ276" s="561"/>
      <c r="ER276" s="561"/>
      <c r="ES276" s="561"/>
      <c r="ET276" s="561"/>
      <c r="EU276" s="561"/>
      <c r="EV276" s="561"/>
      <c r="EW276" s="561"/>
      <c r="EX276" s="561"/>
      <c r="EY276" s="561"/>
      <c r="EZ276" s="561"/>
      <c r="FA276" s="561"/>
      <c r="FB276" s="561"/>
      <c r="FC276" s="561"/>
      <c r="FD276" s="561"/>
      <c r="FE276" s="561"/>
      <c r="FF276" s="561"/>
      <c r="FG276" s="561"/>
      <c r="FH276" s="561"/>
      <c r="FI276" s="561"/>
      <c r="FJ276" s="561"/>
      <c r="FK276" s="561"/>
      <c r="FL276" s="561"/>
      <c r="FM276" s="561"/>
      <c r="FN276" s="561"/>
      <c r="FO276" s="561"/>
      <c r="FP276" s="561"/>
      <c r="FQ276" s="561"/>
      <c r="FR276" s="561"/>
      <c r="FS276" s="561"/>
      <c r="FT276" s="561"/>
      <c r="FU276" s="561"/>
      <c r="FV276" s="561"/>
      <c r="FW276" s="561"/>
      <c r="FX276" s="561"/>
      <c r="FY276" s="561"/>
      <c r="FZ276" s="561"/>
      <c r="GA276" s="561"/>
      <c r="GB276" s="561"/>
      <c r="GC276" s="561"/>
      <c r="GD276" s="561"/>
      <c r="GE276" s="561"/>
      <c r="GF276" s="561"/>
      <c r="GG276" s="561"/>
      <c r="GH276" s="561"/>
      <c r="GI276" s="561"/>
      <c r="GJ276" s="561"/>
      <c r="GK276" s="561"/>
      <c r="GL276" s="561"/>
      <c r="GM276" s="561"/>
      <c r="GN276" s="561"/>
      <c r="GO276" s="561"/>
      <c r="GP276" s="561"/>
      <c r="GQ276" s="561"/>
      <c r="GR276" s="561"/>
      <c r="GS276" s="561"/>
      <c r="GT276" s="561"/>
      <c r="GU276" s="561"/>
      <c r="GV276" s="561"/>
      <c r="GW276" s="561"/>
      <c r="GX276" s="561"/>
      <c r="GY276" s="561"/>
      <c r="GZ276" s="561"/>
      <c r="HA276" s="561"/>
      <c r="HB276" s="561"/>
      <c r="HC276" s="561"/>
      <c r="HD276" s="561"/>
      <c r="HE276" s="561"/>
      <c r="HF276" s="561"/>
      <c r="HG276" s="561"/>
      <c r="HH276" s="561"/>
      <c r="HI276" s="561"/>
      <c r="HJ276" s="561"/>
      <c r="HK276" s="561"/>
      <c r="HL276" s="561"/>
      <c r="HM276" s="561"/>
      <c r="HN276" s="561"/>
      <c r="HO276" s="561"/>
      <c r="HP276" s="561"/>
      <c r="HQ276" s="561"/>
      <c r="HR276" s="561"/>
      <c r="HS276" s="561"/>
    </row>
    <row r="277" customHeight="1" spans="1:227">
      <c r="A277" s="534" t="s">
        <v>884</v>
      </c>
      <c r="B277" s="535">
        <v>45371</v>
      </c>
      <c r="C277" s="536" t="s">
        <v>6818</v>
      </c>
      <c r="D277" s="534" t="s">
        <v>6819</v>
      </c>
      <c r="E277" s="551" t="s">
        <v>6547</v>
      </c>
      <c r="F277" s="552">
        <v>30</v>
      </c>
      <c r="G277" s="552">
        <v>80</v>
      </c>
      <c r="H277" s="553" t="s">
        <v>1599</v>
      </c>
      <c r="I277" s="555" t="s">
        <v>623</v>
      </c>
      <c r="J277" s="556" t="s">
        <v>6638</v>
      </c>
      <c r="K277" s="555" t="str">
        <f>VLOOKUP(G277,'Accepted Papers'!C$3:J$362,8,FALSE)</f>
        <v>Mike Zhang, Rob van der Goot, Min-Yen Kan, Barbara Plank</v>
      </c>
      <c r="L277" s="555" t="s">
        <v>623</v>
      </c>
      <c r="M277" s="555" t="s">
        <v>1459</v>
      </c>
      <c r="N277" s="555" t="s">
        <v>3572</v>
      </c>
      <c r="O277" s="555" t="s">
        <v>1875</v>
      </c>
      <c r="P277" s="555"/>
      <c r="Q277" s="555"/>
      <c r="R277" s="555"/>
      <c r="S277" s="555"/>
      <c r="T277" s="459"/>
      <c r="U277" s="459"/>
      <c r="V277" s="555"/>
      <c r="W277" s="555"/>
      <c r="X277" s="555" t="s">
        <v>623</v>
      </c>
      <c r="Y277" s="555" t="s">
        <v>1459</v>
      </c>
      <c r="Z277" s="555" t="s">
        <v>3572</v>
      </c>
      <c r="AA277" s="555" t="s">
        <v>1875</v>
      </c>
      <c r="AB277" s="555"/>
      <c r="AC277" s="555"/>
      <c r="AD277" s="555"/>
      <c r="AE277" s="555"/>
      <c r="AF277" s="555"/>
      <c r="AG277" s="555"/>
      <c r="AH277" s="555"/>
      <c r="AI277" s="555"/>
      <c r="AJ277" s="555"/>
      <c r="AK277" s="555"/>
      <c r="AL277" s="555"/>
      <c r="AM277" s="555"/>
      <c r="AN277" s="555"/>
      <c r="AO277" s="561"/>
      <c r="AP277" s="561"/>
      <c r="AQ277" s="561"/>
      <c r="AR277" s="561"/>
      <c r="AS277" s="561"/>
      <c r="AT277" s="561"/>
      <c r="AU277" s="561"/>
      <c r="AV277" s="561"/>
      <c r="AW277" s="561"/>
      <c r="AX277" s="561"/>
      <c r="AY277" s="561"/>
      <c r="AZ277" s="561"/>
      <c r="BA277" s="561"/>
      <c r="BB277" s="561"/>
      <c r="BC277" s="561"/>
      <c r="BD277" s="561"/>
      <c r="BE277" s="561"/>
      <c r="BF277" s="561"/>
      <c r="BG277" s="561"/>
      <c r="BH277" s="561"/>
      <c r="BI277" s="561"/>
      <c r="BJ277" s="561"/>
      <c r="BK277" s="561"/>
      <c r="BL277" s="561"/>
      <c r="BM277" s="561"/>
      <c r="BN277" s="561"/>
      <c r="BO277" s="561"/>
      <c r="BP277" s="561"/>
      <c r="BQ277" s="561"/>
      <c r="BR277" s="561"/>
      <c r="BS277" s="561"/>
      <c r="BT277" s="561"/>
      <c r="BU277" s="561"/>
      <c r="BV277" s="561"/>
      <c r="BW277" s="561"/>
      <c r="BX277" s="561"/>
      <c r="BY277" s="561"/>
      <c r="BZ277" s="561"/>
      <c r="CA277" s="561"/>
      <c r="CB277" s="561"/>
      <c r="CC277" s="561"/>
      <c r="CD277" s="561"/>
      <c r="CE277" s="561"/>
      <c r="CF277" s="561"/>
      <c r="CG277" s="561"/>
      <c r="CH277" s="561"/>
      <c r="CI277" s="561"/>
      <c r="CJ277" s="561"/>
      <c r="CK277" s="561"/>
      <c r="CL277" s="561"/>
      <c r="CM277" s="561"/>
      <c r="CN277" s="561"/>
      <c r="CO277" s="561"/>
      <c r="CP277" s="561"/>
      <c r="CQ277" s="561"/>
      <c r="CR277" s="561"/>
      <c r="CS277" s="561"/>
      <c r="CT277" s="561"/>
      <c r="CU277" s="561"/>
      <c r="CV277" s="561"/>
      <c r="CW277" s="561"/>
      <c r="CX277" s="561"/>
      <c r="CY277" s="561"/>
      <c r="CZ277" s="561"/>
      <c r="DA277" s="561"/>
      <c r="DB277" s="561"/>
      <c r="DC277" s="561"/>
      <c r="DD277" s="561"/>
      <c r="DE277" s="561"/>
      <c r="DF277" s="561"/>
      <c r="DG277" s="561"/>
      <c r="DH277" s="561"/>
      <c r="DI277" s="561"/>
      <c r="DJ277" s="561"/>
      <c r="DK277" s="561"/>
      <c r="DL277" s="561"/>
      <c r="DM277" s="561"/>
      <c r="DN277" s="561"/>
      <c r="DO277" s="561"/>
      <c r="DP277" s="561"/>
      <c r="DQ277" s="561"/>
      <c r="DR277" s="561"/>
      <c r="DS277" s="561"/>
      <c r="DT277" s="561"/>
      <c r="DU277" s="561"/>
      <c r="DV277" s="561"/>
      <c r="DW277" s="561"/>
      <c r="DX277" s="561"/>
      <c r="DY277" s="561"/>
      <c r="DZ277" s="561"/>
      <c r="EA277" s="561"/>
      <c r="EB277" s="561"/>
      <c r="EC277" s="561"/>
      <c r="ED277" s="561"/>
      <c r="EE277" s="561"/>
      <c r="EF277" s="561"/>
      <c r="EG277" s="561"/>
      <c r="EH277" s="561"/>
      <c r="EI277" s="561"/>
      <c r="EJ277" s="561"/>
      <c r="EK277" s="561"/>
      <c r="EL277" s="561"/>
      <c r="EM277" s="561"/>
      <c r="EN277" s="561"/>
      <c r="EO277" s="561"/>
      <c r="EP277" s="561"/>
      <c r="EQ277" s="561"/>
      <c r="ER277" s="561"/>
      <c r="ES277" s="561"/>
      <c r="ET277" s="561"/>
      <c r="EU277" s="561"/>
      <c r="EV277" s="561"/>
      <c r="EW277" s="561"/>
      <c r="EX277" s="561"/>
      <c r="EY277" s="561"/>
      <c r="EZ277" s="561"/>
      <c r="FA277" s="561"/>
      <c r="FB277" s="561"/>
      <c r="FC277" s="561"/>
      <c r="FD277" s="561"/>
      <c r="FE277" s="561"/>
      <c r="FF277" s="561"/>
      <c r="FG277" s="561"/>
      <c r="FH277" s="561"/>
      <c r="FI277" s="561"/>
      <c r="FJ277" s="561"/>
      <c r="FK277" s="561"/>
      <c r="FL277" s="561"/>
      <c r="FM277" s="561"/>
      <c r="FN277" s="561"/>
      <c r="FO277" s="561"/>
      <c r="FP277" s="561"/>
      <c r="FQ277" s="561"/>
      <c r="FR277" s="561"/>
      <c r="FS277" s="561"/>
      <c r="FT277" s="561"/>
      <c r="FU277" s="561"/>
      <c r="FV277" s="561"/>
      <c r="FW277" s="561"/>
      <c r="FX277" s="561"/>
      <c r="FY277" s="561"/>
      <c r="FZ277" s="561"/>
      <c r="GA277" s="561"/>
      <c r="GB277" s="561"/>
      <c r="GC277" s="561"/>
      <c r="GD277" s="561"/>
      <c r="GE277" s="561"/>
      <c r="GF277" s="561"/>
      <c r="GG277" s="561"/>
      <c r="GH277" s="561"/>
      <c r="GI277" s="561"/>
      <c r="GJ277" s="561"/>
      <c r="GK277" s="561"/>
      <c r="GL277" s="561"/>
      <c r="GM277" s="561"/>
      <c r="GN277" s="561"/>
      <c r="GO277" s="561"/>
      <c r="GP277" s="561"/>
      <c r="GQ277" s="561"/>
      <c r="GR277" s="561"/>
      <c r="GS277" s="561"/>
      <c r="GT277" s="561"/>
      <c r="GU277" s="561"/>
      <c r="GV277" s="561"/>
      <c r="GW277" s="561"/>
      <c r="GX277" s="561"/>
      <c r="GY277" s="561"/>
      <c r="GZ277" s="561"/>
      <c r="HA277" s="561"/>
      <c r="HB277" s="561"/>
      <c r="HC277" s="561"/>
      <c r="HD277" s="561"/>
      <c r="HE277" s="561"/>
      <c r="HF277" s="561"/>
      <c r="HG277" s="561"/>
      <c r="HH277" s="561"/>
      <c r="HI277" s="561"/>
      <c r="HJ277" s="561"/>
      <c r="HK277" s="561"/>
      <c r="HL277" s="561"/>
      <c r="HM277" s="561"/>
      <c r="HN277" s="561"/>
      <c r="HO277" s="561"/>
      <c r="HP277" s="561"/>
      <c r="HQ277" s="561"/>
      <c r="HR277" s="561"/>
      <c r="HS277" s="561"/>
    </row>
    <row r="278" customHeight="1" spans="1:227">
      <c r="A278" s="534" t="s">
        <v>884</v>
      </c>
      <c r="B278" s="535">
        <v>45371</v>
      </c>
      <c r="C278" s="536" t="s">
        <v>6818</v>
      </c>
      <c r="D278" s="534" t="s">
        <v>6819</v>
      </c>
      <c r="E278" s="551" t="s">
        <v>6542</v>
      </c>
      <c r="F278" s="552">
        <v>9</v>
      </c>
      <c r="G278" s="552">
        <v>424</v>
      </c>
      <c r="H278" s="553" t="s">
        <v>1246</v>
      </c>
      <c r="I278" s="555" t="s">
        <v>6016</v>
      </c>
      <c r="J278" s="556" t="s">
        <v>6638</v>
      </c>
      <c r="K278" s="555" t="str">
        <f>VLOOKUP(G278,'Accepted Papers'!C$3:J$362,8,FALSE)</f>
        <v>Dennis Thomas Ulmer, Chrysoula Zerva, Andre Martins</v>
      </c>
      <c r="L278" s="555" t="s">
        <v>6016</v>
      </c>
      <c r="M278" s="555" t="s">
        <v>6018</v>
      </c>
      <c r="N278" s="555" t="s">
        <v>5186</v>
      </c>
      <c r="O278" s="555"/>
      <c r="P278" s="555"/>
      <c r="Q278" s="555"/>
      <c r="R278" s="555"/>
      <c r="S278" s="555"/>
      <c r="T278" s="459"/>
      <c r="U278" s="459"/>
      <c r="V278" s="555"/>
      <c r="W278" s="555"/>
      <c r="X278" s="555" t="s">
        <v>6016</v>
      </c>
      <c r="Y278" s="555" t="s">
        <v>6018</v>
      </c>
      <c r="Z278" s="555" t="s">
        <v>5186</v>
      </c>
      <c r="AA278" s="555"/>
      <c r="AB278" s="555"/>
      <c r="AC278" s="555"/>
      <c r="AD278" s="555"/>
      <c r="AE278" s="555"/>
      <c r="AF278" s="555"/>
      <c r="AG278" s="555"/>
      <c r="AH278" s="555"/>
      <c r="AI278" s="555"/>
      <c r="AJ278" s="555"/>
      <c r="AK278" s="555"/>
      <c r="AL278" s="555"/>
      <c r="AM278" s="555"/>
      <c r="AN278" s="555"/>
      <c r="AO278" s="561"/>
      <c r="AP278" s="561"/>
      <c r="AQ278" s="561"/>
      <c r="AR278" s="561"/>
      <c r="AS278" s="561"/>
      <c r="AT278" s="561"/>
      <c r="AU278" s="561"/>
      <c r="AV278" s="561"/>
      <c r="AW278" s="561"/>
      <c r="AX278" s="561"/>
      <c r="AY278" s="561"/>
      <c r="AZ278" s="561"/>
      <c r="BA278" s="561"/>
      <c r="BB278" s="561"/>
      <c r="BC278" s="561"/>
      <c r="BD278" s="561"/>
      <c r="BE278" s="561"/>
      <c r="BF278" s="561"/>
      <c r="BG278" s="561"/>
      <c r="BH278" s="561"/>
      <c r="BI278" s="561"/>
      <c r="BJ278" s="561"/>
      <c r="BK278" s="561"/>
      <c r="BL278" s="561"/>
      <c r="BM278" s="561"/>
      <c r="BN278" s="561"/>
      <c r="BO278" s="561"/>
      <c r="BP278" s="561"/>
      <c r="BQ278" s="561"/>
      <c r="BR278" s="561"/>
      <c r="BS278" s="561"/>
      <c r="BT278" s="561"/>
      <c r="BU278" s="561"/>
      <c r="BV278" s="561"/>
      <c r="BW278" s="561"/>
      <c r="BX278" s="561"/>
      <c r="BY278" s="561"/>
      <c r="BZ278" s="561"/>
      <c r="CA278" s="561"/>
      <c r="CB278" s="561"/>
      <c r="CC278" s="561"/>
      <c r="CD278" s="561"/>
      <c r="CE278" s="561"/>
      <c r="CF278" s="561"/>
      <c r="CG278" s="561"/>
      <c r="CH278" s="561"/>
      <c r="CI278" s="561"/>
      <c r="CJ278" s="561"/>
      <c r="CK278" s="561"/>
      <c r="CL278" s="561"/>
      <c r="CM278" s="561"/>
      <c r="CN278" s="561"/>
      <c r="CO278" s="561"/>
      <c r="CP278" s="561"/>
      <c r="CQ278" s="561"/>
      <c r="CR278" s="561"/>
      <c r="CS278" s="561"/>
      <c r="CT278" s="561"/>
      <c r="CU278" s="561"/>
      <c r="CV278" s="561"/>
      <c r="CW278" s="561"/>
      <c r="CX278" s="561"/>
      <c r="CY278" s="561"/>
      <c r="CZ278" s="561"/>
      <c r="DA278" s="561"/>
      <c r="DB278" s="561"/>
      <c r="DC278" s="561"/>
      <c r="DD278" s="561"/>
      <c r="DE278" s="561"/>
      <c r="DF278" s="561"/>
      <c r="DG278" s="561"/>
      <c r="DH278" s="561"/>
      <c r="DI278" s="561"/>
      <c r="DJ278" s="561"/>
      <c r="DK278" s="561"/>
      <c r="DL278" s="561"/>
      <c r="DM278" s="561"/>
      <c r="DN278" s="561"/>
      <c r="DO278" s="561"/>
      <c r="DP278" s="561"/>
      <c r="DQ278" s="561"/>
      <c r="DR278" s="561"/>
      <c r="DS278" s="561"/>
      <c r="DT278" s="561"/>
      <c r="DU278" s="561"/>
      <c r="DV278" s="561"/>
      <c r="DW278" s="561"/>
      <c r="DX278" s="561"/>
      <c r="DY278" s="561"/>
      <c r="DZ278" s="561"/>
      <c r="EA278" s="561"/>
      <c r="EB278" s="561"/>
      <c r="EC278" s="561"/>
      <c r="ED278" s="561"/>
      <c r="EE278" s="561"/>
      <c r="EF278" s="561"/>
      <c r="EG278" s="561"/>
      <c r="EH278" s="561"/>
      <c r="EI278" s="561"/>
      <c r="EJ278" s="561"/>
      <c r="EK278" s="561"/>
      <c r="EL278" s="561"/>
      <c r="EM278" s="561"/>
      <c r="EN278" s="561"/>
      <c r="EO278" s="561"/>
      <c r="EP278" s="561"/>
      <c r="EQ278" s="561"/>
      <c r="ER278" s="561"/>
      <c r="ES278" s="561"/>
      <c r="ET278" s="561"/>
      <c r="EU278" s="561"/>
      <c r="EV278" s="561"/>
      <c r="EW278" s="561"/>
      <c r="EX278" s="561"/>
      <c r="EY278" s="561"/>
      <c r="EZ278" s="561"/>
      <c r="FA278" s="561"/>
      <c r="FB278" s="561"/>
      <c r="FC278" s="561"/>
      <c r="FD278" s="561"/>
      <c r="FE278" s="561"/>
      <c r="FF278" s="561"/>
      <c r="FG278" s="561"/>
      <c r="FH278" s="561"/>
      <c r="FI278" s="561"/>
      <c r="FJ278" s="561"/>
      <c r="FK278" s="561"/>
      <c r="FL278" s="561"/>
      <c r="FM278" s="561"/>
      <c r="FN278" s="561"/>
      <c r="FO278" s="561"/>
      <c r="FP278" s="561"/>
      <c r="FQ278" s="561"/>
      <c r="FR278" s="561"/>
      <c r="FS278" s="561"/>
      <c r="FT278" s="561"/>
      <c r="FU278" s="561"/>
      <c r="FV278" s="561"/>
      <c r="FW278" s="561"/>
      <c r="FX278" s="561"/>
      <c r="FY278" s="561"/>
      <c r="FZ278" s="561"/>
      <c r="GA278" s="561"/>
      <c r="GB278" s="561"/>
      <c r="GC278" s="561"/>
      <c r="GD278" s="561"/>
      <c r="GE278" s="561"/>
      <c r="GF278" s="561"/>
      <c r="GG278" s="561"/>
      <c r="GH278" s="561"/>
      <c r="GI278" s="561"/>
      <c r="GJ278" s="561"/>
      <c r="GK278" s="561"/>
      <c r="GL278" s="561"/>
      <c r="GM278" s="561"/>
      <c r="GN278" s="561"/>
      <c r="GO278" s="561"/>
      <c r="GP278" s="561"/>
      <c r="GQ278" s="561"/>
      <c r="GR278" s="561"/>
      <c r="GS278" s="561"/>
      <c r="GT278" s="561"/>
      <c r="GU278" s="561"/>
      <c r="GV278" s="561"/>
      <c r="GW278" s="561"/>
      <c r="GX278" s="561"/>
      <c r="GY278" s="561"/>
      <c r="GZ278" s="561"/>
      <c r="HA278" s="561"/>
      <c r="HB278" s="561"/>
      <c r="HC278" s="561"/>
      <c r="HD278" s="561"/>
      <c r="HE278" s="561"/>
      <c r="HF278" s="561"/>
      <c r="HG278" s="561"/>
      <c r="HH278" s="561"/>
      <c r="HI278" s="561"/>
      <c r="HJ278" s="561"/>
      <c r="HK278" s="561"/>
      <c r="HL278" s="561"/>
      <c r="HM278" s="561"/>
      <c r="HN278" s="561"/>
      <c r="HO278" s="561"/>
      <c r="HP278" s="561"/>
      <c r="HQ278" s="561"/>
      <c r="HR278" s="561"/>
      <c r="HS278" s="561"/>
    </row>
    <row r="279" customHeight="1" spans="1:227">
      <c r="A279" s="534" t="s">
        <v>884</v>
      </c>
      <c r="B279" s="535">
        <v>45371</v>
      </c>
      <c r="C279" s="536" t="s">
        <v>6818</v>
      </c>
      <c r="D279" s="534" t="s">
        <v>6819</v>
      </c>
      <c r="E279" s="551" t="s">
        <v>6542</v>
      </c>
      <c r="F279" s="552">
        <v>10</v>
      </c>
      <c r="G279" s="552">
        <v>401</v>
      </c>
      <c r="H279" s="553" t="s">
        <v>1241</v>
      </c>
      <c r="I279" s="555" t="s">
        <v>1239</v>
      </c>
      <c r="J279" s="556" t="s">
        <v>6638</v>
      </c>
      <c r="K279" s="555" t="str">
        <f>VLOOKUP(G279,'Accepted Papers'!C$3:J$362,8,FALSE)</f>
        <v>Max Ploner, Alan Akbik</v>
      </c>
      <c r="L279" s="555" t="s">
        <v>1239</v>
      </c>
      <c r="M279" s="555" t="s">
        <v>5001</v>
      </c>
      <c r="N279" s="555"/>
      <c r="O279" s="555"/>
      <c r="P279" s="555"/>
      <c r="Q279" s="555"/>
      <c r="R279" s="555"/>
      <c r="S279" s="555"/>
      <c r="T279" s="459"/>
      <c r="U279" s="459"/>
      <c r="V279" s="555"/>
      <c r="W279" s="555"/>
      <c r="X279" s="555" t="s">
        <v>1239</v>
      </c>
      <c r="Y279" s="555" t="s">
        <v>5001</v>
      </c>
      <c r="Z279" s="555"/>
      <c r="AA279" s="555"/>
      <c r="AB279" s="555"/>
      <c r="AC279" s="555"/>
      <c r="AD279" s="555"/>
      <c r="AE279" s="555"/>
      <c r="AF279" s="555"/>
      <c r="AG279" s="555"/>
      <c r="AH279" s="555"/>
      <c r="AI279" s="555"/>
      <c r="AJ279" s="555"/>
      <c r="AK279" s="555"/>
      <c r="AL279" s="555"/>
      <c r="AM279" s="555"/>
      <c r="AN279" s="555"/>
      <c r="AO279" s="561"/>
      <c r="AP279" s="561"/>
      <c r="AQ279" s="561"/>
      <c r="AR279" s="561"/>
      <c r="AS279" s="561"/>
      <c r="AT279" s="561"/>
      <c r="AU279" s="561"/>
      <c r="AV279" s="561"/>
      <c r="AW279" s="561"/>
      <c r="AX279" s="561"/>
      <c r="AY279" s="561"/>
      <c r="AZ279" s="561"/>
      <c r="BA279" s="561"/>
      <c r="BB279" s="561"/>
      <c r="BC279" s="561"/>
      <c r="BD279" s="561"/>
      <c r="BE279" s="561"/>
      <c r="BF279" s="561"/>
      <c r="BG279" s="561"/>
      <c r="BH279" s="561"/>
      <c r="BI279" s="561"/>
      <c r="BJ279" s="561"/>
      <c r="BK279" s="561"/>
      <c r="BL279" s="561"/>
      <c r="BM279" s="561"/>
      <c r="BN279" s="561"/>
      <c r="BO279" s="561"/>
      <c r="BP279" s="561"/>
      <c r="BQ279" s="561"/>
      <c r="BR279" s="561"/>
      <c r="BS279" s="561"/>
      <c r="BT279" s="561"/>
      <c r="BU279" s="561"/>
      <c r="BV279" s="561"/>
      <c r="BW279" s="561"/>
      <c r="BX279" s="561"/>
      <c r="BY279" s="561"/>
      <c r="BZ279" s="561"/>
      <c r="CA279" s="561"/>
      <c r="CB279" s="561"/>
      <c r="CC279" s="561"/>
      <c r="CD279" s="561"/>
      <c r="CE279" s="561"/>
      <c r="CF279" s="561"/>
      <c r="CG279" s="561"/>
      <c r="CH279" s="561"/>
      <c r="CI279" s="561"/>
      <c r="CJ279" s="561"/>
      <c r="CK279" s="561"/>
      <c r="CL279" s="561"/>
      <c r="CM279" s="561"/>
      <c r="CN279" s="561"/>
      <c r="CO279" s="561"/>
      <c r="CP279" s="561"/>
      <c r="CQ279" s="561"/>
      <c r="CR279" s="561"/>
      <c r="CS279" s="561"/>
      <c r="CT279" s="561"/>
      <c r="CU279" s="561"/>
      <c r="CV279" s="561"/>
      <c r="CW279" s="561"/>
      <c r="CX279" s="561"/>
      <c r="CY279" s="561"/>
      <c r="CZ279" s="561"/>
      <c r="DA279" s="561"/>
      <c r="DB279" s="561"/>
      <c r="DC279" s="561"/>
      <c r="DD279" s="561"/>
      <c r="DE279" s="561"/>
      <c r="DF279" s="561"/>
      <c r="DG279" s="561"/>
      <c r="DH279" s="561"/>
      <c r="DI279" s="561"/>
      <c r="DJ279" s="561"/>
      <c r="DK279" s="561"/>
      <c r="DL279" s="561"/>
      <c r="DM279" s="561"/>
      <c r="DN279" s="561"/>
      <c r="DO279" s="561"/>
      <c r="DP279" s="561"/>
      <c r="DQ279" s="561"/>
      <c r="DR279" s="561"/>
      <c r="DS279" s="561"/>
      <c r="DT279" s="561"/>
      <c r="DU279" s="561"/>
      <c r="DV279" s="561"/>
      <c r="DW279" s="561"/>
      <c r="DX279" s="561"/>
      <c r="DY279" s="561"/>
      <c r="DZ279" s="561"/>
      <c r="EA279" s="561"/>
      <c r="EB279" s="561"/>
      <c r="EC279" s="561"/>
      <c r="ED279" s="561"/>
      <c r="EE279" s="561"/>
      <c r="EF279" s="561"/>
      <c r="EG279" s="561"/>
      <c r="EH279" s="561"/>
      <c r="EI279" s="561"/>
      <c r="EJ279" s="561"/>
      <c r="EK279" s="561"/>
      <c r="EL279" s="561"/>
      <c r="EM279" s="561"/>
      <c r="EN279" s="561"/>
      <c r="EO279" s="561"/>
      <c r="EP279" s="561"/>
      <c r="EQ279" s="561"/>
      <c r="ER279" s="561"/>
      <c r="ES279" s="561"/>
      <c r="ET279" s="561"/>
      <c r="EU279" s="561"/>
      <c r="EV279" s="561"/>
      <c r="EW279" s="561"/>
      <c r="EX279" s="561"/>
      <c r="EY279" s="561"/>
      <c r="EZ279" s="561"/>
      <c r="FA279" s="561"/>
      <c r="FB279" s="561"/>
      <c r="FC279" s="561"/>
      <c r="FD279" s="561"/>
      <c r="FE279" s="561"/>
      <c r="FF279" s="561"/>
      <c r="FG279" s="561"/>
      <c r="FH279" s="561"/>
      <c r="FI279" s="561"/>
      <c r="FJ279" s="561"/>
      <c r="FK279" s="561"/>
      <c r="FL279" s="561"/>
      <c r="FM279" s="561"/>
      <c r="FN279" s="561"/>
      <c r="FO279" s="561"/>
      <c r="FP279" s="561"/>
      <c r="FQ279" s="561"/>
      <c r="FR279" s="561"/>
      <c r="FS279" s="561"/>
      <c r="FT279" s="561"/>
      <c r="FU279" s="561"/>
      <c r="FV279" s="561"/>
      <c r="FW279" s="561"/>
      <c r="FX279" s="561"/>
      <c r="FY279" s="561"/>
      <c r="FZ279" s="561"/>
      <c r="GA279" s="561"/>
      <c r="GB279" s="561"/>
      <c r="GC279" s="561"/>
      <c r="GD279" s="561"/>
      <c r="GE279" s="561"/>
      <c r="GF279" s="561"/>
      <c r="GG279" s="561"/>
      <c r="GH279" s="561"/>
      <c r="GI279" s="561"/>
      <c r="GJ279" s="561"/>
      <c r="GK279" s="561"/>
      <c r="GL279" s="561"/>
      <c r="GM279" s="561"/>
      <c r="GN279" s="561"/>
      <c r="GO279" s="561"/>
      <c r="GP279" s="561"/>
      <c r="GQ279" s="561"/>
      <c r="GR279" s="561"/>
      <c r="GS279" s="561"/>
      <c r="GT279" s="561"/>
      <c r="GU279" s="561"/>
      <c r="GV279" s="561"/>
      <c r="GW279" s="561"/>
      <c r="GX279" s="561"/>
      <c r="GY279" s="561"/>
      <c r="GZ279" s="561"/>
      <c r="HA279" s="561"/>
      <c r="HB279" s="561"/>
      <c r="HC279" s="561"/>
      <c r="HD279" s="561"/>
      <c r="HE279" s="561"/>
      <c r="HF279" s="561"/>
      <c r="HG279" s="561"/>
      <c r="HH279" s="561"/>
      <c r="HI279" s="561"/>
      <c r="HJ279" s="561"/>
      <c r="HK279" s="561"/>
      <c r="HL279" s="561"/>
      <c r="HM279" s="561"/>
      <c r="HN279" s="561"/>
      <c r="HO279" s="561"/>
      <c r="HP279" s="561"/>
      <c r="HQ279" s="561"/>
      <c r="HR279" s="561"/>
      <c r="HS279" s="561"/>
    </row>
    <row r="280" customHeight="1" spans="1:227">
      <c r="A280" s="534" t="s">
        <v>884</v>
      </c>
      <c r="B280" s="535">
        <v>45371</v>
      </c>
      <c r="C280" s="536" t="s">
        <v>6818</v>
      </c>
      <c r="D280" s="534" t="s">
        <v>6819</v>
      </c>
      <c r="E280" s="551" t="s">
        <v>6542</v>
      </c>
      <c r="F280" s="552">
        <v>11</v>
      </c>
      <c r="G280" s="552">
        <v>281</v>
      </c>
      <c r="H280" s="553" t="s">
        <v>2158</v>
      </c>
      <c r="I280" s="555" t="s">
        <v>4316</v>
      </c>
      <c r="J280" s="556" t="s">
        <v>6638</v>
      </c>
      <c r="K280" s="555" t="str">
        <f>VLOOKUP(G280,'Accepted Papers'!C$3:J$362,8,FALSE)</f>
        <v>John Pavlopoulos, Aristidis Likas</v>
      </c>
      <c r="L280" s="555" t="s">
        <v>4316</v>
      </c>
      <c r="M280" s="555" t="s">
        <v>4318</v>
      </c>
      <c r="N280" s="555"/>
      <c r="O280" s="555"/>
      <c r="P280" s="555"/>
      <c r="Q280" s="555"/>
      <c r="R280" s="555"/>
      <c r="S280" s="555"/>
      <c r="T280" s="459"/>
      <c r="U280" s="459"/>
      <c r="V280" s="555"/>
      <c r="W280" s="555"/>
      <c r="X280" s="555" t="s">
        <v>4316</v>
      </c>
      <c r="Y280" s="555" t="s">
        <v>4318</v>
      </c>
      <c r="Z280" s="555"/>
      <c r="AA280" s="555"/>
      <c r="AB280" s="555"/>
      <c r="AC280" s="555"/>
      <c r="AD280" s="555"/>
      <c r="AE280" s="555"/>
      <c r="AF280" s="555"/>
      <c r="AG280" s="555"/>
      <c r="AH280" s="555"/>
      <c r="AI280" s="555"/>
      <c r="AJ280" s="555"/>
      <c r="AK280" s="555"/>
      <c r="AL280" s="555"/>
      <c r="AM280" s="555"/>
      <c r="AN280" s="555"/>
      <c r="AO280" s="561"/>
      <c r="AP280" s="561"/>
      <c r="AQ280" s="561"/>
      <c r="AR280" s="561"/>
      <c r="AS280" s="561"/>
      <c r="AT280" s="561"/>
      <c r="AU280" s="561"/>
      <c r="AV280" s="561"/>
      <c r="AW280" s="561"/>
      <c r="AX280" s="561"/>
      <c r="AY280" s="561"/>
      <c r="AZ280" s="561"/>
      <c r="BA280" s="561"/>
      <c r="BB280" s="561"/>
      <c r="BC280" s="561"/>
      <c r="BD280" s="561"/>
      <c r="BE280" s="561"/>
      <c r="BF280" s="561"/>
      <c r="BG280" s="561"/>
      <c r="BH280" s="561"/>
      <c r="BI280" s="561"/>
      <c r="BJ280" s="561"/>
      <c r="BK280" s="561"/>
      <c r="BL280" s="561"/>
      <c r="BM280" s="561"/>
      <c r="BN280" s="561"/>
      <c r="BO280" s="561"/>
      <c r="BP280" s="561"/>
      <c r="BQ280" s="561"/>
      <c r="BR280" s="561"/>
      <c r="BS280" s="561"/>
      <c r="BT280" s="561"/>
      <c r="BU280" s="561"/>
      <c r="BV280" s="561"/>
      <c r="BW280" s="561"/>
      <c r="BX280" s="561"/>
      <c r="BY280" s="561"/>
      <c r="BZ280" s="561"/>
      <c r="CA280" s="561"/>
      <c r="CB280" s="561"/>
      <c r="CC280" s="561"/>
      <c r="CD280" s="561"/>
      <c r="CE280" s="561"/>
      <c r="CF280" s="561"/>
      <c r="CG280" s="561"/>
      <c r="CH280" s="561"/>
      <c r="CI280" s="561"/>
      <c r="CJ280" s="561"/>
      <c r="CK280" s="561"/>
      <c r="CL280" s="561"/>
      <c r="CM280" s="561"/>
      <c r="CN280" s="561"/>
      <c r="CO280" s="561"/>
      <c r="CP280" s="561"/>
      <c r="CQ280" s="561"/>
      <c r="CR280" s="561"/>
      <c r="CS280" s="561"/>
      <c r="CT280" s="561"/>
      <c r="CU280" s="561"/>
      <c r="CV280" s="561"/>
      <c r="CW280" s="561"/>
      <c r="CX280" s="561"/>
      <c r="CY280" s="561"/>
      <c r="CZ280" s="561"/>
      <c r="DA280" s="561"/>
      <c r="DB280" s="561"/>
      <c r="DC280" s="561"/>
      <c r="DD280" s="561"/>
      <c r="DE280" s="561"/>
      <c r="DF280" s="561"/>
      <c r="DG280" s="561"/>
      <c r="DH280" s="561"/>
      <c r="DI280" s="561"/>
      <c r="DJ280" s="561"/>
      <c r="DK280" s="561"/>
      <c r="DL280" s="561"/>
      <c r="DM280" s="561"/>
      <c r="DN280" s="561"/>
      <c r="DO280" s="561"/>
      <c r="DP280" s="561"/>
      <c r="DQ280" s="561"/>
      <c r="DR280" s="561"/>
      <c r="DS280" s="561"/>
      <c r="DT280" s="561"/>
      <c r="DU280" s="561"/>
      <c r="DV280" s="561"/>
      <c r="DW280" s="561"/>
      <c r="DX280" s="561"/>
      <c r="DY280" s="561"/>
      <c r="DZ280" s="561"/>
      <c r="EA280" s="561"/>
      <c r="EB280" s="561"/>
      <c r="EC280" s="561"/>
      <c r="ED280" s="561"/>
      <c r="EE280" s="561"/>
      <c r="EF280" s="561"/>
      <c r="EG280" s="561"/>
      <c r="EH280" s="561"/>
      <c r="EI280" s="561"/>
      <c r="EJ280" s="561"/>
      <c r="EK280" s="561"/>
      <c r="EL280" s="561"/>
      <c r="EM280" s="561"/>
      <c r="EN280" s="561"/>
      <c r="EO280" s="561"/>
      <c r="EP280" s="561"/>
      <c r="EQ280" s="561"/>
      <c r="ER280" s="561"/>
      <c r="ES280" s="561"/>
      <c r="ET280" s="561"/>
      <c r="EU280" s="561"/>
      <c r="EV280" s="561"/>
      <c r="EW280" s="561"/>
      <c r="EX280" s="561"/>
      <c r="EY280" s="561"/>
      <c r="EZ280" s="561"/>
      <c r="FA280" s="561"/>
      <c r="FB280" s="561"/>
      <c r="FC280" s="561"/>
      <c r="FD280" s="561"/>
      <c r="FE280" s="561"/>
      <c r="FF280" s="561"/>
      <c r="FG280" s="561"/>
      <c r="FH280" s="561"/>
      <c r="FI280" s="561"/>
      <c r="FJ280" s="561"/>
      <c r="FK280" s="561"/>
      <c r="FL280" s="561"/>
      <c r="FM280" s="561"/>
      <c r="FN280" s="561"/>
      <c r="FO280" s="561"/>
      <c r="FP280" s="561"/>
      <c r="FQ280" s="561"/>
      <c r="FR280" s="561"/>
      <c r="FS280" s="561"/>
      <c r="FT280" s="561"/>
      <c r="FU280" s="561"/>
      <c r="FV280" s="561"/>
      <c r="FW280" s="561"/>
      <c r="FX280" s="561"/>
      <c r="FY280" s="561"/>
      <c r="FZ280" s="561"/>
      <c r="GA280" s="561"/>
      <c r="GB280" s="561"/>
      <c r="GC280" s="561"/>
      <c r="GD280" s="561"/>
      <c r="GE280" s="561"/>
      <c r="GF280" s="561"/>
      <c r="GG280" s="561"/>
      <c r="GH280" s="561"/>
      <c r="GI280" s="561"/>
      <c r="GJ280" s="561"/>
      <c r="GK280" s="561"/>
      <c r="GL280" s="561"/>
      <c r="GM280" s="561"/>
      <c r="GN280" s="561"/>
      <c r="GO280" s="561"/>
      <c r="GP280" s="561"/>
      <c r="GQ280" s="561"/>
      <c r="GR280" s="561"/>
      <c r="GS280" s="561"/>
      <c r="GT280" s="561"/>
      <c r="GU280" s="561"/>
      <c r="GV280" s="561"/>
      <c r="GW280" s="561"/>
      <c r="GX280" s="561"/>
      <c r="GY280" s="561"/>
      <c r="GZ280" s="561"/>
      <c r="HA280" s="561"/>
      <c r="HB280" s="561"/>
      <c r="HC280" s="561"/>
      <c r="HD280" s="561"/>
      <c r="HE280" s="561"/>
      <c r="HF280" s="561"/>
      <c r="HG280" s="561"/>
      <c r="HH280" s="561"/>
      <c r="HI280" s="561"/>
      <c r="HJ280" s="561"/>
      <c r="HK280" s="561"/>
      <c r="HL280" s="561"/>
      <c r="HM280" s="561"/>
      <c r="HN280" s="561"/>
      <c r="HO280" s="561"/>
      <c r="HP280" s="561"/>
      <c r="HQ280" s="561"/>
      <c r="HR280" s="561"/>
      <c r="HS280" s="561"/>
    </row>
    <row r="281" customHeight="1" spans="1:227">
      <c r="A281" s="534" t="s">
        <v>884</v>
      </c>
      <c r="B281" s="535">
        <v>45371</v>
      </c>
      <c r="C281" s="536" t="s">
        <v>6818</v>
      </c>
      <c r="D281" s="534" t="s">
        <v>6819</v>
      </c>
      <c r="E281" s="551" t="s">
        <v>6542</v>
      </c>
      <c r="F281" s="552">
        <v>12</v>
      </c>
      <c r="G281" s="552">
        <v>79</v>
      </c>
      <c r="H281" s="553" t="s">
        <v>1039</v>
      </c>
      <c r="I281" s="555" t="s">
        <v>1037</v>
      </c>
      <c r="J281" s="556" t="s">
        <v>6638</v>
      </c>
      <c r="K281" s="555" t="str">
        <f>VLOOKUP(G281,'Accepted Papers'!C$3:J$362,8,FALSE)</f>
        <v>Nadav Benedek, Lior Wolf</v>
      </c>
      <c r="L281" s="555" t="s">
        <v>1037</v>
      </c>
      <c r="M281" s="555" t="s">
        <v>5169</v>
      </c>
      <c r="N281" s="555"/>
      <c r="O281" s="555"/>
      <c r="P281" s="555"/>
      <c r="Q281" s="555"/>
      <c r="R281" s="555"/>
      <c r="S281" s="555"/>
      <c r="T281" s="459"/>
      <c r="U281" s="459"/>
      <c r="V281" s="555"/>
      <c r="W281" s="555"/>
      <c r="X281" s="555" t="s">
        <v>1037</v>
      </c>
      <c r="Y281" s="555" t="s">
        <v>5169</v>
      </c>
      <c r="Z281" s="555"/>
      <c r="AA281" s="555"/>
      <c r="AB281" s="555"/>
      <c r="AC281" s="555"/>
      <c r="AD281" s="555"/>
      <c r="AE281" s="555"/>
      <c r="AF281" s="555"/>
      <c r="AG281" s="555"/>
      <c r="AH281" s="555"/>
      <c r="AI281" s="555"/>
      <c r="AJ281" s="555"/>
      <c r="AK281" s="555"/>
      <c r="AL281" s="555"/>
      <c r="AM281" s="555"/>
      <c r="AN281" s="555"/>
      <c r="AO281" s="561"/>
      <c r="AP281" s="561"/>
      <c r="AQ281" s="561"/>
      <c r="AR281" s="561"/>
      <c r="AS281" s="561"/>
      <c r="AT281" s="561"/>
      <c r="AU281" s="561"/>
      <c r="AV281" s="561"/>
      <c r="AW281" s="561"/>
      <c r="AX281" s="561"/>
      <c r="AY281" s="561"/>
      <c r="AZ281" s="561"/>
      <c r="BA281" s="561"/>
      <c r="BB281" s="561"/>
      <c r="BC281" s="561"/>
      <c r="BD281" s="561"/>
      <c r="BE281" s="561"/>
      <c r="BF281" s="561"/>
      <c r="BG281" s="561"/>
      <c r="BH281" s="561"/>
      <c r="BI281" s="561"/>
      <c r="BJ281" s="561"/>
      <c r="BK281" s="561"/>
      <c r="BL281" s="561"/>
      <c r="BM281" s="561"/>
      <c r="BN281" s="561"/>
      <c r="BO281" s="561"/>
      <c r="BP281" s="561"/>
      <c r="BQ281" s="561"/>
      <c r="BR281" s="561"/>
      <c r="BS281" s="561"/>
      <c r="BT281" s="561"/>
      <c r="BU281" s="561"/>
      <c r="BV281" s="561"/>
      <c r="BW281" s="561"/>
      <c r="BX281" s="561"/>
      <c r="BY281" s="561"/>
      <c r="BZ281" s="561"/>
      <c r="CA281" s="561"/>
      <c r="CB281" s="561"/>
      <c r="CC281" s="561"/>
      <c r="CD281" s="561"/>
      <c r="CE281" s="561"/>
      <c r="CF281" s="561"/>
      <c r="CG281" s="561"/>
      <c r="CH281" s="561"/>
      <c r="CI281" s="561"/>
      <c r="CJ281" s="561"/>
      <c r="CK281" s="561"/>
      <c r="CL281" s="561"/>
      <c r="CM281" s="561"/>
      <c r="CN281" s="561"/>
      <c r="CO281" s="561"/>
      <c r="CP281" s="561"/>
      <c r="CQ281" s="561"/>
      <c r="CR281" s="561"/>
      <c r="CS281" s="561"/>
      <c r="CT281" s="561"/>
      <c r="CU281" s="561"/>
      <c r="CV281" s="561"/>
      <c r="CW281" s="561"/>
      <c r="CX281" s="561"/>
      <c r="CY281" s="561"/>
      <c r="CZ281" s="561"/>
      <c r="DA281" s="561"/>
      <c r="DB281" s="561"/>
      <c r="DC281" s="561"/>
      <c r="DD281" s="561"/>
      <c r="DE281" s="561"/>
      <c r="DF281" s="561"/>
      <c r="DG281" s="561"/>
      <c r="DH281" s="561"/>
      <c r="DI281" s="561"/>
      <c r="DJ281" s="561"/>
      <c r="DK281" s="561"/>
      <c r="DL281" s="561"/>
      <c r="DM281" s="561"/>
      <c r="DN281" s="561"/>
      <c r="DO281" s="561"/>
      <c r="DP281" s="561"/>
      <c r="DQ281" s="561"/>
      <c r="DR281" s="561"/>
      <c r="DS281" s="561"/>
      <c r="DT281" s="561"/>
      <c r="DU281" s="561"/>
      <c r="DV281" s="561"/>
      <c r="DW281" s="561"/>
      <c r="DX281" s="561"/>
      <c r="DY281" s="561"/>
      <c r="DZ281" s="561"/>
      <c r="EA281" s="561"/>
      <c r="EB281" s="561"/>
      <c r="EC281" s="561"/>
      <c r="ED281" s="561"/>
      <c r="EE281" s="561"/>
      <c r="EF281" s="561"/>
      <c r="EG281" s="561"/>
      <c r="EH281" s="561"/>
      <c r="EI281" s="561"/>
      <c r="EJ281" s="561"/>
      <c r="EK281" s="561"/>
      <c r="EL281" s="561"/>
      <c r="EM281" s="561"/>
      <c r="EN281" s="561"/>
      <c r="EO281" s="561"/>
      <c r="EP281" s="561"/>
      <c r="EQ281" s="561"/>
      <c r="ER281" s="561"/>
      <c r="ES281" s="561"/>
      <c r="ET281" s="561"/>
      <c r="EU281" s="561"/>
      <c r="EV281" s="561"/>
      <c r="EW281" s="561"/>
      <c r="EX281" s="561"/>
      <c r="EY281" s="561"/>
      <c r="EZ281" s="561"/>
      <c r="FA281" s="561"/>
      <c r="FB281" s="561"/>
      <c r="FC281" s="561"/>
      <c r="FD281" s="561"/>
      <c r="FE281" s="561"/>
      <c r="FF281" s="561"/>
      <c r="FG281" s="561"/>
      <c r="FH281" s="561"/>
      <c r="FI281" s="561"/>
      <c r="FJ281" s="561"/>
      <c r="FK281" s="561"/>
      <c r="FL281" s="561"/>
      <c r="FM281" s="561"/>
      <c r="FN281" s="561"/>
      <c r="FO281" s="561"/>
      <c r="FP281" s="561"/>
      <c r="FQ281" s="561"/>
      <c r="FR281" s="561"/>
      <c r="FS281" s="561"/>
      <c r="FT281" s="561"/>
      <c r="FU281" s="561"/>
      <c r="FV281" s="561"/>
      <c r="FW281" s="561"/>
      <c r="FX281" s="561"/>
      <c r="FY281" s="561"/>
      <c r="FZ281" s="561"/>
      <c r="GA281" s="561"/>
      <c r="GB281" s="561"/>
      <c r="GC281" s="561"/>
      <c r="GD281" s="561"/>
      <c r="GE281" s="561"/>
      <c r="GF281" s="561"/>
      <c r="GG281" s="561"/>
      <c r="GH281" s="561"/>
      <c r="GI281" s="561"/>
      <c r="GJ281" s="561"/>
      <c r="GK281" s="561"/>
      <c r="GL281" s="561"/>
      <c r="GM281" s="561"/>
      <c r="GN281" s="561"/>
      <c r="GO281" s="561"/>
      <c r="GP281" s="561"/>
      <c r="GQ281" s="561"/>
      <c r="GR281" s="561"/>
      <c r="GS281" s="561"/>
      <c r="GT281" s="561"/>
      <c r="GU281" s="561"/>
      <c r="GV281" s="561"/>
      <c r="GW281" s="561"/>
      <c r="GX281" s="561"/>
      <c r="GY281" s="561"/>
      <c r="GZ281" s="561"/>
      <c r="HA281" s="561"/>
      <c r="HB281" s="561"/>
      <c r="HC281" s="561"/>
      <c r="HD281" s="561"/>
      <c r="HE281" s="561"/>
      <c r="HF281" s="561"/>
      <c r="HG281" s="561"/>
      <c r="HH281" s="561"/>
      <c r="HI281" s="561"/>
      <c r="HJ281" s="561"/>
      <c r="HK281" s="561"/>
      <c r="HL281" s="561"/>
      <c r="HM281" s="561"/>
      <c r="HN281" s="561"/>
      <c r="HO281" s="561"/>
      <c r="HP281" s="561"/>
      <c r="HQ281" s="561"/>
      <c r="HR281" s="561"/>
      <c r="HS281" s="561"/>
    </row>
    <row r="282" customHeight="1" spans="1:227">
      <c r="A282" s="534" t="s">
        <v>884</v>
      </c>
      <c r="B282" s="535">
        <v>45371</v>
      </c>
      <c r="C282" s="536" t="s">
        <v>6818</v>
      </c>
      <c r="D282" s="534" t="s">
        <v>6819</v>
      </c>
      <c r="E282" s="551" t="s">
        <v>6547</v>
      </c>
      <c r="F282" s="552">
        <v>31</v>
      </c>
      <c r="G282" s="552">
        <v>192</v>
      </c>
      <c r="H282" s="553" t="s">
        <v>6820</v>
      </c>
      <c r="I282" s="555" t="s">
        <v>5462</v>
      </c>
      <c r="J282" s="556" t="s">
        <v>6638</v>
      </c>
      <c r="K282" s="555" t="str">
        <f>VLOOKUP(G282,'Accepted Papers'!C$3:J$362,8,FALSE)</f>
        <v>Niv Fono, Harel Moshayof, Eldar Karol, Itai Assraf, Mark Last</v>
      </c>
      <c r="L282" s="555" t="s">
        <v>5462</v>
      </c>
      <c r="M282" s="555" t="s">
        <v>5464</v>
      </c>
      <c r="N282" s="555" t="s">
        <v>5466</v>
      </c>
      <c r="O282" s="555" t="s">
        <v>5468</v>
      </c>
      <c r="P282" s="555" t="s">
        <v>1130</v>
      </c>
      <c r="Q282" s="555"/>
      <c r="R282" s="555"/>
      <c r="S282" s="555"/>
      <c r="T282" s="459"/>
      <c r="U282" s="459"/>
      <c r="V282" s="555"/>
      <c r="W282" s="555"/>
      <c r="X282" s="555" t="s">
        <v>5462</v>
      </c>
      <c r="Y282" s="555" t="s">
        <v>5464</v>
      </c>
      <c r="Z282" s="555" t="s">
        <v>5466</v>
      </c>
      <c r="AA282" s="555" t="s">
        <v>5468</v>
      </c>
      <c r="AB282" s="555" t="s">
        <v>1130</v>
      </c>
      <c r="AC282" s="555"/>
      <c r="AD282" s="555"/>
      <c r="AE282" s="555"/>
      <c r="AF282" s="555"/>
      <c r="AG282" s="555"/>
      <c r="AH282" s="555"/>
      <c r="AI282" s="555"/>
      <c r="AJ282" s="555"/>
      <c r="AK282" s="555"/>
      <c r="AL282" s="555"/>
      <c r="AM282" s="555"/>
      <c r="AN282" s="555"/>
      <c r="AO282" s="561"/>
      <c r="AP282" s="561"/>
      <c r="AQ282" s="561"/>
      <c r="AR282" s="561"/>
      <c r="AS282" s="561"/>
      <c r="AT282" s="561"/>
      <c r="AU282" s="561"/>
      <c r="AV282" s="561"/>
      <c r="AW282" s="561"/>
      <c r="AX282" s="561"/>
      <c r="AY282" s="561"/>
      <c r="AZ282" s="561"/>
      <c r="BA282" s="561"/>
      <c r="BB282" s="561"/>
      <c r="BC282" s="561"/>
      <c r="BD282" s="561"/>
      <c r="BE282" s="561"/>
      <c r="BF282" s="561"/>
      <c r="BG282" s="561"/>
      <c r="BH282" s="561"/>
      <c r="BI282" s="561"/>
      <c r="BJ282" s="561"/>
      <c r="BK282" s="561"/>
      <c r="BL282" s="561"/>
      <c r="BM282" s="561"/>
      <c r="BN282" s="561"/>
      <c r="BO282" s="561"/>
      <c r="BP282" s="561"/>
      <c r="BQ282" s="561"/>
      <c r="BR282" s="561"/>
      <c r="BS282" s="561"/>
      <c r="BT282" s="561"/>
      <c r="BU282" s="561"/>
      <c r="BV282" s="561"/>
      <c r="BW282" s="561"/>
      <c r="BX282" s="561"/>
      <c r="BY282" s="561"/>
      <c r="BZ282" s="561"/>
      <c r="CA282" s="561"/>
      <c r="CB282" s="561"/>
      <c r="CC282" s="561"/>
      <c r="CD282" s="561"/>
      <c r="CE282" s="561"/>
      <c r="CF282" s="561"/>
      <c r="CG282" s="561"/>
      <c r="CH282" s="561"/>
      <c r="CI282" s="561"/>
      <c r="CJ282" s="561"/>
      <c r="CK282" s="561"/>
      <c r="CL282" s="561"/>
      <c r="CM282" s="561"/>
      <c r="CN282" s="561"/>
      <c r="CO282" s="561"/>
      <c r="CP282" s="561"/>
      <c r="CQ282" s="561"/>
      <c r="CR282" s="561"/>
      <c r="CS282" s="561"/>
      <c r="CT282" s="561"/>
      <c r="CU282" s="561"/>
      <c r="CV282" s="561"/>
      <c r="CW282" s="561"/>
      <c r="CX282" s="561"/>
      <c r="CY282" s="561"/>
      <c r="CZ282" s="561"/>
      <c r="DA282" s="561"/>
      <c r="DB282" s="561"/>
      <c r="DC282" s="561"/>
      <c r="DD282" s="561"/>
      <c r="DE282" s="561"/>
      <c r="DF282" s="561"/>
      <c r="DG282" s="561"/>
      <c r="DH282" s="561"/>
      <c r="DI282" s="561"/>
      <c r="DJ282" s="561"/>
      <c r="DK282" s="561"/>
      <c r="DL282" s="561"/>
      <c r="DM282" s="561"/>
      <c r="DN282" s="561"/>
      <c r="DO282" s="561"/>
      <c r="DP282" s="561"/>
      <c r="DQ282" s="561"/>
      <c r="DR282" s="561"/>
      <c r="DS282" s="561"/>
      <c r="DT282" s="561"/>
      <c r="DU282" s="561"/>
      <c r="DV282" s="561"/>
      <c r="DW282" s="561"/>
      <c r="DX282" s="561"/>
      <c r="DY282" s="561"/>
      <c r="DZ282" s="561"/>
      <c r="EA282" s="561"/>
      <c r="EB282" s="561"/>
      <c r="EC282" s="561"/>
      <c r="ED282" s="561"/>
      <c r="EE282" s="561"/>
      <c r="EF282" s="561"/>
      <c r="EG282" s="561"/>
      <c r="EH282" s="561"/>
      <c r="EI282" s="561"/>
      <c r="EJ282" s="561"/>
      <c r="EK282" s="561"/>
      <c r="EL282" s="561"/>
      <c r="EM282" s="561"/>
      <c r="EN282" s="561"/>
      <c r="EO282" s="561"/>
      <c r="EP282" s="561"/>
      <c r="EQ282" s="561"/>
      <c r="ER282" s="561"/>
      <c r="ES282" s="561"/>
      <c r="ET282" s="561"/>
      <c r="EU282" s="561"/>
      <c r="EV282" s="561"/>
      <c r="EW282" s="561"/>
      <c r="EX282" s="561"/>
      <c r="EY282" s="561"/>
      <c r="EZ282" s="561"/>
      <c r="FA282" s="561"/>
      <c r="FB282" s="561"/>
      <c r="FC282" s="561"/>
      <c r="FD282" s="561"/>
      <c r="FE282" s="561"/>
      <c r="FF282" s="561"/>
      <c r="FG282" s="561"/>
      <c r="FH282" s="561"/>
      <c r="FI282" s="561"/>
      <c r="FJ282" s="561"/>
      <c r="FK282" s="561"/>
      <c r="FL282" s="561"/>
      <c r="FM282" s="561"/>
      <c r="FN282" s="561"/>
      <c r="FO282" s="561"/>
      <c r="FP282" s="561"/>
      <c r="FQ282" s="561"/>
      <c r="FR282" s="561"/>
      <c r="FS282" s="561"/>
      <c r="FT282" s="561"/>
      <c r="FU282" s="561"/>
      <c r="FV282" s="561"/>
      <c r="FW282" s="561"/>
      <c r="FX282" s="561"/>
      <c r="FY282" s="561"/>
      <c r="FZ282" s="561"/>
      <c r="GA282" s="561"/>
      <c r="GB282" s="561"/>
      <c r="GC282" s="561"/>
      <c r="GD282" s="561"/>
      <c r="GE282" s="561"/>
      <c r="GF282" s="561"/>
      <c r="GG282" s="561"/>
      <c r="GH282" s="561"/>
      <c r="GI282" s="561"/>
      <c r="GJ282" s="561"/>
      <c r="GK282" s="561"/>
      <c r="GL282" s="561"/>
      <c r="GM282" s="561"/>
      <c r="GN282" s="561"/>
      <c r="GO282" s="561"/>
      <c r="GP282" s="561"/>
      <c r="GQ282" s="561"/>
      <c r="GR282" s="561"/>
      <c r="GS282" s="561"/>
      <c r="GT282" s="561"/>
      <c r="GU282" s="561"/>
      <c r="GV282" s="561"/>
      <c r="GW282" s="561"/>
      <c r="GX282" s="561"/>
      <c r="GY282" s="561"/>
      <c r="GZ282" s="561"/>
      <c r="HA282" s="561"/>
      <c r="HB282" s="561"/>
      <c r="HC282" s="561"/>
      <c r="HD282" s="561"/>
      <c r="HE282" s="561"/>
      <c r="HF282" s="561"/>
      <c r="HG282" s="561"/>
      <c r="HH282" s="561"/>
      <c r="HI282" s="561"/>
      <c r="HJ282" s="561"/>
      <c r="HK282" s="561"/>
      <c r="HL282" s="561"/>
      <c r="HM282" s="561"/>
      <c r="HN282" s="561"/>
      <c r="HO282" s="561"/>
      <c r="HP282" s="561"/>
      <c r="HQ282" s="561"/>
      <c r="HR282" s="561"/>
      <c r="HS282" s="561"/>
    </row>
    <row r="283" customHeight="1" spans="1:227">
      <c r="A283" s="534" t="s">
        <v>884</v>
      </c>
      <c r="B283" s="535">
        <v>45371</v>
      </c>
      <c r="C283" s="536" t="s">
        <v>6818</v>
      </c>
      <c r="D283" s="534" t="s">
        <v>6819</v>
      </c>
      <c r="E283" s="551" t="s">
        <v>6542</v>
      </c>
      <c r="F283" s="552">
        <v>13</v>
      </c>
      <c r="G283" s="552">
        <v>393</v>
      </c>
      <c r="H283" s="553" t="s">
        <v>2485</v>
      </c>
      <c r="I283" s="555" t="s">
        <v>2483</v>
      </c>
      <c r="J283" s="556" t="s">
        <v>6637</v>
      </c>
      <c r="K283" s="555" t="str">
        <f>VLOOKUP(G283,'Accepted Papers'!C$3:J$362,8,FALSE)</f>
        <v>Nefeli Gkouti, Prodromos Malakasiotis, Stavros Toumpis, Ion Androutsopoulos</v>
      </c>
      <c r="L283" s="555" t="s">
        <v>2483</v>
      </c>
      <c r="M283" s="555" t="s">
        <v>4776</v>
      </c>
      <c r="N283" s="555" t="s">
        <v>4778</v>
      </c>
      <c r="O283" s="555" t="s">
        <v>4780</v>
      </c>
      <c r="P283" s="555"/>
      <c r="Q283" s="555"/>
      <c r="R283" s="555"/>
      <c r="S283" s="555"/>
      <c r="T283" s="459"/>
      <c r="U283" s="459"/>
      <c r="V283" s="555"/>
      <c r="W283" s="555"/>
      <c r="X283" s="555" t="s">
        <v>2483</v>
      </c>
      <c r="Y283" s="555" t="s">
        <v>4776</v>
      </c>
      <c r="Z283" s="555" t="s">
        <v>4778</v>
      </c>
      <c r="AA283" s="555" t="s">
        <v>4780</v>
      </c>
      <c r="AB283" s="555"/>
      <c r="AC283" s="555"/>
      <c r="AD283" s="555"/>
      <c r="AE283" s="555"/>
      <c r="AF283" s="555"/>
      <c r="AG283" s="555"/>
      <c r="AH283" s="555"/>
      <c r="AI283" s="555"/>
      <c r="AJ283" s="555"/>
      <c r="AK283" s="555"/>
      <c r="AL283" s="555"/>
      <c r="AM283" s="555"/>
      <c r="AN283" s="555"/>
      <c r="AO283" s="561"/>
      <c r="AP283" s="561"/>
      <c r="AQ283" s="561"/>
      <c r="AR283" s="561"/>
      <c r="AS283" s="561"/>
      <c r="AT283" s="561"/>
      <c r="AU283" s="561"/>
      <c r="AV283" s="561"/>
      <c r="AW283" s="561"/>
      <c r="AX283" s="561"/>
      <c r="AY283" s="561"/>
      <c r="AZ283" s="561"/>
      <c r="BA283" s="561"/>
      <c r="BB283" s="561"/>
      <c r="BC283" s="561"/>
      <c r="BD283" s="561"/>
      <c r="BE283" s="561"/>
      <c r="BF283" s="561"/>
      <c r="BG283" s="561"/>
      <c r="BH283" s="561"/>
      <c r="BI283" s="561"/>
      <c r="BJ283" s="561"/>
      <c r="BK283" s="561"/>
      <c r="BL283" s="561"/>
      <c r="BM283" s="561"/>
      <c r="BN283" s="561"/>
      <c r="BO283" s="561"/>
      <c r="BP283" s="561"/>
      <c r="BQ283" s="561"/>
      <c r="BR283" s="561"/>
      <c r="BS283" s="561"/>
      <c r="BT283" s="561"/>
      <c r="BU283" s="561"/>
      <c r="BV283" s="561"/>
      <c r="BW283" s="561"/>
      <c r="BX283" s="561"/>
      <c r="BY283" s="561"/>
      <c r="BZ283" s="561"/>
      <c r="CA283" s="561"/>
      <c r="CB283" s="561"/>
      <c r="CC283" s="561"/>
      <c r="CD283" s="561"/>
      <c r="CE283" s="561"/>
      <c r="CF283" s="561"/>
      <c r="CG283" s="561"/>
      <c r="CH283" s="561"/>
      <c r="CI283" s="561"/>
      <c r="CJ283" s="561"/>
      <c r="CK283" s="561"/>
      <c r="CL283" s="561"/>
      <c r="CM283" s="561"/>
      <c r="CN283" s="561"/>
      <c r="CO283" s="561"/>
      <c r="CP283" s="561"/>
      <c r="CQ283" s="561"/>
      <c r="CR283" s="561"/>
      <c r="CS283" s="561"/>
      <c r="CT283" s="561"/>
      <c r="CU283" s="561"/>
      <c r="CV283" s="561"/>
      <c r="CW283" s="561"/>
      <c r="CX283" s="561"/>
      <c r="CY283" s="561"/>
      <c r="CZ283" s="561"/>
      <c r="DA283" s="561"/>
      <c r="DB283" s="561"/>
      <c r="DC283" s="561"/>
      <c r="DD283" s="561"/>
      <c r="DE283" s="561"/>
      <c r="DF283" s="561"/>
      <c r="DG283" s="561"/>
      <c r="DH283" s="561"/>
      <c r="DI283" s="561"/>
      <c r="DJ283" s="561"/>
      <c r="DK283" s="561"/>
      <c r="DL283" s="561"/>
      <c r="DM283" s="561"/>
      <c r="DN283" s="561"/>
      <c r="DO283" s="561"/>
      <c r="DP283" s="561"/>
      <c r="DQ283" s="561"/>
      <c r="DR283" s="561"/>
      <c r="DS283" s="561"/>
      <c r="DT283" s="561"/>
      <c r="DU283" s="561"/>
      <c r="DV283" s="561"/>
      <c r="DW283" s="561"/>
      <c r="DX283" s="561"/>
      <c r="DY283" s="561"/>
      <c r="DZ283" s="561"/>
      <c r="EA283" s="561"/>
      <c r="EB283" s="561"/>
      <c r="EC283" s="561"/>
      <c r="ED283" s="561"/>
      <c r="EE283" s="561"/>
      <c r="EF283" s="561"/>
      <c r="EG283" s="561"/>
      <c r="EH283" s="561"/>
      <c r="EI283" s="561"/>
      <c r="EJ283" s="561"/>
      <c r="EK283" s="561"/>
      <c r="EL283" s="561"/>
      <c r="EM283" s="561"/>
      <c r="EN283" s="561"/>
      <c r="EO283" s="561"/>
      <c r="EP283" s="561"/>
      <c r="EQ283" s="561"/>
      <c r="ER283" s="561"/>
      <c r="ES283" s="561"/>
      <c r="ET283" s="561"/>
      <c r="EU283" s="561"/>
      <c r="EV283" s="561"/>
      <c r="EW283" s="561"/>
      <c r="EX283" s="561"/>
      <c r="EY283" s="561"/>
      <c r="EZ283" s="561"/>
      <c r="FA283" s="561"/>
      <c r="FB283" s="561"/>
      <c r="FC283" s="561"/>
      <c r="FD283" s="561"/>
      <c r="FE283" s="561"/>
      <c r="FF283" s="561"/>
      <c r="FG283" s="561"/>
      <c r="FH283" s="561"/>
      <c r="FI283" s="561"/>
      <c r="FJ283" s="561"/>
      <c r="FK283" s="561"/>
      <c r="FL283" s="561"/>
      <c r="FM283" s="561"/>
      <c r="FN283" s="561"/>
      <c r="FO283" s="561"/>
      <c r="FP283" s="561"/>
      <c r="FQ283" s="561"/>
      <c r="FR283" s="561"/>
      <c r="FS283" s="561"/>
      <c r="FT283" s="561"/>
      <c r="FU283" s="561"/>
      <c r="FV283" s="561"/>
      <c r="FW283" s="561"/>
      <c r="FX283" s="561"/>
      <c r="FY283" s="561"/>
      <c r="FZ283" s="561"/>
      <c r="GA283" s="561"/>
      <c r="GB283" s="561"/>
      <c r="GC283" s="561"/>
      <c r="GD283" s="561"/>
      <c r="GE283" s="561"/>
      <c r="GF283" s="561"/>
      <c r="GG283" s="561"/>
      <c r="GH283" s="561"/>
      <c r="GI283" s="561"/>
      <c r="GJ283" s="561"/>
      <c r="GK283" s="561"/>
      <c r="GL283" s="561"/>
      <c r="GM283" s="561"/>
      <c r="GN283" s="561"/>
      <c r="GO283" s="561"/>
      <c r="GP283" s="561"/>
      <c r="GQ283" s="561"/>
      <c r="GR283" s="561"/>
      <c r="GS283" s="561"/>
      <c r="GT283" s="561"/>
      <c r="GU283" s="561"/>
      <c r="GV283" s="561"/>
      <c r="GW283" s="561"/>
      <c r="GX283" s="561"/>
      <c r="GY283" s="561"/>
      <c r="GZ283" s="561"/>
      <c r="HA283" s="561"/>
      <c r="HB283" s="561"/>
      <c r="HC283" s="561"/>
      <c r="HD283" s="561"/>
      <c r="HE283" s="561"/>
      <c r="HF283" s="561"/>
      <c r="HG283" s="561"/>
      <c r="HH283" s="561"/>
      <c r="HI283" s="561"/>
      <c r="HJ283" s="561"/>
      <c r="HK283" s="561"/>
      <c r="HL283" s="561"/>
      <c r="HM283" s="561"/>
      <c r="HN283" s="561"/>
      <c r="HO283" s="561"/>
      <c r="HP283" s="561"/>
      <c r="HQ283" s="561"/>
      <c r="HR283" s="561"/>
      <c r="HS283" s="561"/>
    </row>
    <row r="284" customHeight="1" spans="1:227">
      <c r="A284" s="534" t="s">
        <v>884</v>
      </c>
      <c r="B284" s="535">
        <v>45371</v>
      </c>
      <c r="C284" s="536" t="s">
        <v>6818</v>
      </c>
      <c r="D284" s="534" t="s">
        <v>6819</v>
      </c>
      <c r="E284" s="552"/>
      <c r="F284" s="552" t="s">
        <v>6641</v>
      </c>
      <c r="G284" s="565" t="s">
        <v>2684</v>
      </c>
      <c r="H284" s="566" t="s">
        <v>2685</v>
      </c>
      <c r="I284" s="555" t="s">
        <v>2683</v>
      </c>
      <c r="J284" s="568" t="s">
        <v>1013</v>
      </c>
      <c r="K284" s="555" t="str">
        <f>VLOOKUP(G284,'Accepted Papers'!C$3:J$362,8,FALSE)</f>
        <v>Wenhao Zhu, Qianfeng Zhao, Yunzhe Lv, Shujian Huang, Siheng Zhao, Sizhe Liu and Jiajun CHEN</v>
      </c>
      <c r="L284" s="555" t="s">
        <v>2683</v>
      </c>
      <c r="M284" s="555" t="s">
        <v>6272</v>
      </c>
      <c r="N284" s="555" t="s">
        <v>6273</v>
      </c>
      <c r="O284" s="555" t="s">
        <v>6274</v>
      </c>
      <c r="P284" s="555" t="s">
        <v>6275</v>
      </c>
      <c r="Q284" s="555" t="s">
        <v>6276</v>
      </c>
      <c r="R284" s="555"/>
      <c r="S284" s="555"/>
      <c r="T284" s="459"/>
      <c r="U284" s="459"/>
      <c r="V284" s="555"/>
      <c r="W284" s="555"/>
      <c r="X284" s="555" t="s">
        <v>2683</v>
      </c>
      <c r="Y284" s="555" t="s">
        <v>6272</v>
      </c>
      <c r="Z284" s="555" t="s">
        <v>6273</v>
      </c>
      <c r="AA284" s="555" t="s">
        <v>6274</v>
      </c>
      <c r="AB284" s="555" t="s">
        <v>6275</v>
      </c>
      <c r="AC284" s="555" t="s">
        <v>6276</v>
      </c>
      <c r="AD284" s="555"/>
      <c r="AE284" s="555"/>
      <c r="AF284" s="555"/>
      <c r="AG284" s="555"/>
      <c r="AH284" s="555"/>
      <c r="AI284" s="555"/>
      <c r="AJ284" s="555"/>
      <c r="AK284" s="555"/>
      <c r="AL284" s="555"/>
      <c r="AM284" s="555"/>
      <c r="AN284" s="555"/>
      <c r="AO284" s="561"/>
      <c r="AP284" s="561"/>
      <c r="AQ284" s="561"/>
      <c r="AR284" s="561"/>
      <c r="AS284" s="561"/>
      <c r="AT284" s="561"/>
      <c r="AU284" s="561"/>
      <c r="AV284" s="561"/>
      <c r="AW284" s="561"/>
      <c r="AX284" s="561"/>
      <c r="AY284" s="561"/>
      <c r="AZ284" s="561"/>
      <c r="BA284" s="561"/>
      <c r="BB284" s="561"/>
      <c r="BC284" s="561"/>
      <c r="BD284" s="561"/>
      <c r="BE284" s="561"/>
      <c r="BF284" s="561"/>
      <c r="BG284" s="561"/>
      <c r="BH284" s="561"/>
      <c r="BI284" s="561"/>
      <c r="BJ284" s="561"/>
      <c r="BK284" s="561"/>
      <c r="BL284" s="561"/>
      <c r="BM284" s="561"/>
      <c r="BN284" s="561"/>
      <c r="BO284" s="561"/>
      <c r="BP284" s="561"/>
      <c r="BQ284" s="561"/>
      <c r="BR284" s="561"/>
      <c r="BS284" s="561"/>
      <c r="BT284" s="561"/>
      <c r="BU284" s="561"/>
      <c r="BV284" s="561"/>
      <c r="BW284" s="561"/>
      <c r="BX284" s="561"/>
      <c r="BY284" s="561"/>
      <c r="BZ284" s="561"/>
      <c r="CA284" s="561"/>
      <c r="CB284" s="561"/>
      <c r="CC284" s="561"/>
      <c r="CD284" s="561"/>
      <c r="CE284" s="561"/>
      <c r="CF284" s="561"/>
      <c r="CG284" s="561"/>
      <c r="CH284" s="561"/>
      <c r="CI284" s="561"/>
      <c r="CJ284" s="561"/>
      <c r="CK284" s="561"/>
      <c r="CL284" s="561"/>
      <c r="CM284" s="561"/>
      <c r="CN284" s="561"/>
      <c r="CO284" s="561"/>
      <c r="CP284" s="561"/>
      <c r="CQ284" s="561"/>
      <c r="CR284" s="561"/>
      <c r="CS284" s="561"/>
      <c r="CT284" s="561"/>
      <c r="CU284" s="561"/>
      <c r="CV284" s="561"/>
      <c r="CW284" s="561"/>
      <c r="CX284" s="561"/>
      <c r="CY284" s="561"/>
      <c r="CZ284" s="561"/>
      <c r="DA284" s="561"/>
      <c r="DB284" s="561"/>
      <c r="DC284" s="561"/>
      <c r="DD284" s="561"/>
      <c r="DE284" s="561"/>
      <c r="DF284" s="561"/>
      <c r="DG284" s="561"/>
      <c r="DH284" s="561"/>
      <c r="DI284" s="561"/>
      <c r="DJ284" s="561"/>
      <c r="DK284" s="561"/>
      <c r="DL284" s="561"/>
      <c r="DM284" s="561"/>
      <c r="DN284" s="561"/>
      <c r="DO284" s="561"/>
      <c r="DP284" s="561"/>
      <c r="DQ284" s="561"/>
      <c r="DR284" s="561"/>
      <c r="DS284" s="561"/>
      <c r="DT284" s="561"/>
      <c r="DU284" s="561"/>
      <c r="DV284" s="561"/>
      <c r="DW284" s="561"/>
      <c r="DX284" s="561"/>
      <c r="DY284" s="561"/>
      <c r="DZ284" s="561"/>
      <c r="EA284" s="561"/>
      <c r="EB284" s="561"/>
      <c r="EC284" s="561"/>
      <c r="ED284" s="561"/>
      <c r="EE284" s="561"/>
      <c r="EF284" s="561"/>
      <c r="EG284" s="561"/>
      <c r="EH284" s="561"/>
      <c r="EI284" s="561"/>
      <c r="EJ284" s="561"/>
      <c r="EK284" s="561"/>
      <c r="EL284" s="561"/>
      <c r="EM284" s="561"/>
      <c r="EN284" s="561"/>
      <c r="EO284" s="561"/>
      <c r="EP284" s="561"/>
      <c r="EQ284" s="561"/>
      <c r="ER284" s="561"/>
      <c r="ES284" s="561"/>
      <c r="ET284" s="561"/>
      <c r="EU284" s="561"/>
      <c r="EV284" s="561"/>
      <c r="EW284" s="561"/>
      <c r="EX284" s="561"/>
      <c r="EY284" s="561"/>
      <c r="EZ284" s="561"/>
      <c r="FA284" s="561"/>
      <c r="FB284" s="561"/>
      <c r="FC284" s="561"/>
      <c r="FD284" s="561"/>
      <c r="FE284" s="561"/>
      <c r="FF284" s="561"/>
      <c r="FG284" s="561"/>
      <c r="FH284" s="561"/>
      <c r="FI284" s="561"/>
      <c r="FJ284" s="561"/>
      <c r="FK284" s="561"/>
      <c r="FL284" s="561"/>
      <c r="FM284" s="561"/>
      <c r="FN284" s="561"/>
      <c r="FO284" s="561"/>
      <c r="FP284" s="561"/>
      <c r="FQ284" s="561"/>
      <c r="FR284" s="561"/>
      <c r="FS284" s="561"/>
      <c r="FT284" s="561"/>
      <c r="FU284" s="561"/>
      <c r="FV284" s="561"/>
      <c r="FW284" s="561"/>
      <c r="FX284" s="561"/>
      <c r="FY284" s="561"/>
      <c r="FZ284" s="561"/>
      <c r="GA284" s="561"/>
      <c r="GB284" s="561"/>
      <c r="GC284" s="561"/>
      <c r="GD284" s="561"/>
      <c r="GE284" s="561"/>
      <c r="GF284" s="561"/>
      <c r="GG284" s="561"/>
      <c r="GH284" s="561"/>
      <c r="GI284" s="561"/>
      <c r="GJ284" s="561"/>
      <c r="GK284" s="561"/>
      <c r="GL284" s="561"/>
      <c r="GM284" s="561"/>
      <c r="GN284" s="561"/>
      <c r="GO284" s="561"/>
      <c r="GP284" s="561"/>
      <c r="GQ284" s="561"/>
      <c r="GR284" s="561"/>
      <c r="GS284" s="561"/>
      <c r="GT284" s="561"/>
      <c r="GU284" s="561"/>
      <c r="GV284" s="561"/>
      <c r="GW284" s="561"/>
      <c r="GX284" s="561"/>
      <c r="GY284" s="561"/>
      <c r="GZ284" s="561"/>
      <c r="HA284" s="561"/>
      <c r="HB284" s="561"/>
      <c r="HC284" s="561"/>
      <c r="HD284" s="561"/>
      <c r="HE284" s="561"/>
      <c r="HF284" s="561"/>
      <c r="HG284" s="561"/>
      <c r="HH284" s="561"/>
      <c r="HI284" s="561"/>
      <c r="HJ284" s="561"/>
      <c r="HK284" s="561"/>
      <c r="HL284" s="561"/>
      <c r="HM284" s="561"/>
      <c r="HN284" s="561"/>
      <c r="HO284" s="561"/>
      <c r="HP284" s="561"/>
      <c r="HQ284" s="561"/>
      <c r="HR284" s="561"/>
      <c r="HS284" s="561"/>
    </row>
    <row r="285" customHeight="1" spans="1:227">
      <c r="A285" s="534" t="s">
        <v>884</v>
      </c>
      <c r="B285" s="535">
        <v>45371</v>
      </c>
      <c r="C285" s="536" t="s">
        <v>6818</v>
      </c>
      <c r="D285" s="534" t="s">
        <v>6819</v>
      </c>
      <c r="E285" s="552"/>
      <c r="F285" s="552" t="s">
        <v>6649</v>
      </c>
      <c r="G285" s="565" t="s">
        <v>2709</v>
      </c>
      <c r="H285" s="566" t="s">
        <v>1370</v>
      </c>
      <c r="I285" s="555" t="s">
        <v>6287</v>
      </c>
      <c r="J285" s="568" t="s">
        <v>1013</v>
      </c>
      <c r="K285" s="555" t="str">
        <f>VLOOKUP(G285,'Accepted Papers'!C$3:J$362,8,FALSE)</f>
        <v>Kyoungyeon Cho, Seungkum Han, Young Rok Choi and Wonseok Hwang</v>
      </c>
      <c r="L285" s="555" t="s">
        <v>6287</v>
      </c>
      <c r="M285" s="555" t="s">
        <v>6288</v>
      </c>
      <c r="N285" s="555" t="s">
        <v>6289</v>
      </c>
      <c r="O285" s="555"/>
      <c r="P285" s="555"/>
      <c r="Q285" s="555"/>
      <c r="R285" s="555"/>
      <c r="S285" s="555"/>
      <c r="T285" s="459"/>
      <c r="U285" s="459"/>
      <c r="V285" s="555"/>
      <c r="W285" s="555"/>
      <c r="X285" s="555" t="s">
        <v>6287</v>
      </c>
      <c r="Y285" s="555" t="s">
        <v>6288</v>
      </c>
      <c r="Z285" s="555" t="s">
        <v>6289</v>
      </c>
      <c r="AA285" s="555"/>
      <c r="AB285" s="555"/>
      <c r="AC285" s="555"/>
      <c r="AD285" s="555"/>
      <c r="AE285" s="555"/>
      <c r="AF285" s="555"/>
      <c r="AG285" s="555"/>
      <c r="AH285" s="555"/>
      <c r="AI285" s="555"/>
      <c r="AJ285" s="555"/>
      <c r="AK285" s="555"/>
      <c r="AL285" s="555"/>
      <c r="AM285" s="555"/>
      <c r="AN285" s="555"/>
      <c r="AO285" s="561"/>
      <c r="AP285" s="561"/>
      <c r="AQ285" s="561"/>
      <c r="AR285" s="561"/>
      <c r="AS285" s="561"/>
      <c r="AT285" s="561"/>
      <c r="AU285" s="561"/>
      <c r="AV285" s="561"/>
      <c r="AW285" s="561"/>
      <c r="AX285" s="561"/>
      <c r="AY285" s="561"/>
      <c r="AZ285" s="561"/>
      <c r="BA285" s="561"/>
      <c r="BB285" s="561"/>
      <c r="BC285" s="561"/>
      <c r="BD285" s="561"/>
      <c r="BE285" s="561"/>
      <c r="BF285" s="561"/>
      <c r="BG285" s="561"/>
      <c r="BH285" s="561"/>
      <c r="BI285" s="561"/>
      <c r="BJ285" s="561"/>
      <c r="BK285" s="561"/>
      <c r="BL285" s="561"/>
      <c r="BM285" s="561"/>
      <c r="BN285" s="561"/>
      <c r="BO285" s="561"/>
      <c r="BP285" s="561"/>
      <c r="BQ285" s="561"/>
      <c r="BR285" s="561"/>
      <c r="BS285" s="561"/>
      <c r="BT285" s="561"/>
      <c r="BU285" s="561"/>
      <c r="BV285" s="561"/>
      <c r="BW285" s="561"/>
      <c r="BX285" s="561"/>
      <c r="BY285" s="561"/>
      <c r="BZ285" s="561"/>
      <c r="CA285" s="561"/>
      <c r="CB285" s="561"/>
      <c r="CC285" s="561"/>
      <c r="CD285" s="561"/>
      <c r="CE285" s="561"/>
      <c r="CF285" s="561"/>
      <c r="CG285" s="561"/>
      <c r="CH285" s="561"/>
      <c r="CI285" s="561"/>
      <c r="CJ285" s="561"/>
      <c r="CK285" s="561"/>
      <c r="CL285" s="561"/>
      <c r="CM285" s="561"/>
      <c r="CN285" s="561"/>
      <c r="CO285" s="561"/>
      <c r="CP285" s="561"/>
      <c r="CQ285" s="561"/>
      <c r="CR285" s="561"/>
      <c r="CS285" s="561"/>
      <c r="CT285" s="561"/>
      <c r="CU285" s="561"/>
      <c r="CV285" s="561"/>
      <c r="CW285" s="561"/>
      <c r="CX285" s="561"/>
      <c r="CY285" s="561"/>
      <c r="CZ285" s="561"/>
      <c r="DA285" s="561"/>
      <c r="DB285" s="561"/>
      <c r="DC285" s="561"/>
      <c r="DD285" s="561"/>
      <c r="DE285" s="561"/>
      <c r="DF285" s="561"/>
      <c r="DG285" s="561"/>
      <c r="DH285" s="561"/>
      <c r="DI285" s="561"/>
      <c r="DJ285" s="561"/>
      <c r="DK285" s="561"/>
      <c r="DL285" s="561"/>
      <c r="DM285" s="561"/>
      <c r="DN285" s="561"/>
      <c r="DO285" s="561"/>
      <c r="DP285" s="561"/>
      <c r="DQ285" s="561"/>
      <c r="DR285" s="561"/>
      <c r="DS285" s="561"/>
      <c r="DT285" s="561"/>
      <c r="DU285" s="561"/>
      <c r="DV285" s="561"/>
      <c r="DW285" s="561"/>
      <c r="DX285" s="561"/>
      <c r="DY285" s="561"/>
      <c r="DZ285" s="561"/>
      <c r="EA285" s="561"/>
      <c r="EB285" s="561"/>
      <c r="EC285" s="561"/>
      <c r="ED285" s="561"/>
      <c r="EE285" s="561"/>
      <c r="EF285" s="561"/>
      <c r="EG285" s="561"/>
      <c r="EH285" s="561"/>
      <c r="EI285" s="561"/>
      <c r="EJ285" s="561"/>
      <c r="EK285" s="561"/>
      <c r="EL285" s="561"/>
      <c r="EM285" s="561"/>
      <c r="EN285" s="561"/>
      <c r="EO285" s="561"/>
      <c r="EP285" s="561"/>
      <c r="EQ285" s="561"/>
      <c r="ER285" s="561"/>
      <c r="ES285" s="561"/>
      <c r="ET285" s="561"/>
      <c r="EU285" s="561"/>
      <c r="EV285" s="561"/>
      <c r="EW285" s="561"/>
      <c r="EX285" s="561"/>
      <c r="EY285" s="561"/>
      <c r="EZ285" s="561"/>
      <c r="FA285" s="561"/>
      <c r="FB285" s="561"/>
      <c r="FC285" s="561"/>
      <c r="FD285" s="561"/>
      <c r="FE285" s="561"/>
      <c r="FF285" s="561"/>
      <c r="FG285" s="561"/>
      <c r="FH285" s="561"/>
      <c r="FI285" s="561"/>
      <c r="FJ285" s="561"/>
      <c r="FK285" s="561"/>
      <c r="FL285" s="561"/>
      <c r="FM285" s="561"/>
      <c r="FN285" s="561"/>
      <c r="FO285" s="561"/>
      <c r="FP285" s="561"/>
      <c r="FQ285" s="561"/>
      <c r="FR285" s="561"/>
      <c r="FS285" s="561"/>
      <c r="FT285" s="561"/>
      <c r="FU285" s="561"/>
      <c r="FV285" s="561"/>
      <c r="FW285" s="561"/>
      <c r="FX285" s="561"/>
      <c r="FY285" s="561"/>
      <c r="FZ285" s="561"/>
      <c r="GA285" s="561"/>
      <c r="GB285" s="561"/>
      <c r="GC285" s="561"/>
      <c r="GD285" s="561"/>
      <c r="GE285" s="561"/>
      <c r="GF285" s="561"/>
      <c r="GG285" s="561"/>
      <c r="GH285" s="561"/>
      <c r="GI285" s="561"/>
      <c r="GJ285" s="561"/>
      <c r="GK285" s="561"/>
      <c r="GL285" s="561"/>
      <c r="GM285" s="561"/>
      <c r="GN285" s="561"/>
      <c r="GO285" s="561"/>
      <c r="GP285" s="561"/>
      <c r="GQ285" s="561"/>
      <c r="GR285" s="561"/>
      <c r="GS285" s="561"/>
      <c r="GT285" s="561"/>
      <c r="GU285" s="561"/>
      <c r="GV285" s="561"/>
      <c r="GW285" s="561"/>
      <c r="GX285" s="561"/>
      <c r="GY285" s="561"/>
      <c r="GZ285" s="561"/>
      <c r="HA285" s="561"/>
      <c r="HB285" s="561"/>
      <c r="HC285" s="561"/>
      <c r="HD285" s="561"/>
      <c r="HE285" s="561"/>
      <c r="HF285" s="561"/>
      <c r="HG285" s="561"/>
      <c r="HH285" s="561"/>
      <c r="HI285" s="561"/>
      <c r="HJ285" s="561"/>
      <c r="HK285" s="561"/>
      <c r="HL285" s="561"/>
      <c r="HM285" s="561"/>
      <c r="HN285" s="561"/>
      <c r="HO285" s="561"/>
      <c r="HP285" s="561"/>
      <c r="HQ285" s="561"/>
      <c r="HR285" s="561"/>
      <c r="HS285" s="561"/>
    </row>
    <row r="286" customHeight="1" spans="1:227">
      <c r="A286" s="534" t="s">
        <v>884</v>
      </c>
      <c r="B286" s="535">
        <v>45371</v>
      </c>
      <c r="C286" s="536" t="s">
        <v>6818</v>
      </c>
      <c r="D286" s="534" t="s">
        <v>6819</v>
      </c>
      <c r="E286" s="552"/>
      <c r="F286" s="552" t="s">
        <v>6640</v>
      </c>
      <c r="G286" s="565" t="s">
        <v>2737</v>
      </c>
      <c r="H286" s="566" t="s">
        <v>2738</v>
      </c>
      <c r="I286" s="555" t="s">
        <v>6310</v>
      </c>
      <c r="J286" s="568" t="s">
        <v>1013</v>
      </c>
      <c r="K286" s="555" t="str">
        <f>VLOOKUP(G286,'Accepted Papers'!C$3:J$362,8,FALSE)</f>
        <v>Syed Mehtab Alam, Elena Arsevska, Mathieu Roche and Maguelonne Teisseire</v>
      </c>
      <c r="L286" s="555" t="s">
        <v>6310</v>
      </c>
      <c r="M286" s="555" t="s">
        <v>6311</v>
      </c>
      <c r="N286" s="555" t="s">
        <v>6312</v>
      </c>
      <c r="O286" s="555"/>
      <c r="P286" s="555"/>
      <c r="Q286" s="555"/>
      <c r="R286" s="555"/>
      <c r="S286" s="555"/>
      <c r="T286" s="459"/>
      <c r="U286" s="459"/>
      <c r="V286" s="555"/>
      <c r="W286" s="555"/>
      <c r="X286" s="555" t="s">
        <v>6310</v>
      </c>
      <c r="Y286" s="555" t="s">
        <v>6311</v>
      </c>
      <c r="Z286" s="555" t="s">
        <v>6312</v>
      </c>
      <c r="AA286" s="555"/>
      <c r="AB286" s="555"/>
      <c r="AC286" s="555"/>
      <c r="AD286" s="555"/>
      <c r="AE286" s="555"/>
      <c r="AF286" s="555"/>
      <c r="AG286" s="555"/>
      <c r="AH286" s="555"/>
      <c r="AI286" s="555"/>
      <c r="AJ286" s="555"/>
      <c r="AK286" s="555"/>
      <c r="AL286" s="555"/>
      <c r="AM286" s="555"/>
      <c r="AN286" s="555"/>
      <c r="AO286" s="561"/>
      <c r="AP286" s="561"/>
      <c r="AQ286" s="561"/>
      <c r="AR286" s="561"/>
      <c r="AS286" s="561"/>
      <c r="AT286" s="561"/>
      <c r="AU286" s="561"/>
      <c r="AV286" s="561"/>
      <c r="AW286" s="561"/>
      <c r="AX286" s="561"/>
      <c r="AY286" s="561"/>
      <c r="AZ286" s="561"/>
      <c r="BA286" s="561"/>
      <c r="BB286" s="561"/>
      <c r="BC286" s="561"/>
      <c r="BD286" s="561"/>
      <c r="BE286" s="561"/>
      <c r="BF286" s="561"/>
      <c r="BG286" s="561"/>
      <c r="BH286" s="561"/>
      <c r="BI286" s="561"/>
      <c r="BJ286" s="561"/>
      <c r="BK286" s="561"/>
      <c r="BL286" s="561"/>
      <c r="BM286" s="561"/>
      <c r="BN286" s="561"/>
      <c r="BO286" s="561"/>
      <c r="BP286" s="561"/>
      <c r="BQ286" s="561"/>
      <c r="BR286" s="561"/>
      <c r="BS286" s="561"/>
      <c r="BT286" s="561"/>
      <c r="BU286" s="561"/>
      <c r="BV286" s="561"/>
      <c r="BW286" s="561"/>
      <c r="BX286" s="561"/>
      <c r="BY286" s="561"/>
      <c r="BZ286" s="561"/>
      <c r="CA286" s="561"/>
      <c r="CB286" s="561"/>
      <c r="CC286" s="561"/>
      <c r="CD286" s="561"/>
      <c r="CE286" s="561"/>
      <c r="CF286" s="561"/>
      <c r="CG286" s="561"/>
      <c r="CH286" s="561"/>
      <c r="CI286" s="561"/>
      <c r="CJ286" s="561"/>
      <c r="CK286" s="561"/>
      <c r="CL286" s="561"/>
      <c r="CM286" s="561"/>
      <c r="CN286" s="561"/>
      <c r="CO286" s="561"/>
      <c r="CP286" s="561"/>
      <c r="CQ286" s="561"/>
      <c r="CR286" s="561"/>
      <c r="CS286" s="561"/>
      <c r="CT286" s="561"/>
      <c r="CU286" s="561"/>
      <c r="CV286" s="561"/>
      <c r="CW286" s="561"/>
      <c r="CX286" s="561"/>
      <c r="CY286" s="561"/>
      <c r="CZ286" s="561"/>
      <c r="DA286" s="561"/>
      <c r="DB286" s="561"/>
      <c r="DC286" s="561"/>
      <c r="DD286" s="561"/>
      <c r="DE286" s="561"/>
      <c r="DF286" s="561"/>
      <c r="DG286" s="561"/>
      <c r="DH286" s="561"/>
      <c r="DI286" s="561"/>
      <c r="DJ286" s="561"/>
      <c r="DK286" s="561"/>
      <c r="DL286" s="561"/>
      <c r="DM286" s="561"/>
      <c r="DN286" s="561"/>
      <c r="DO286" s="561"/>
      <c r="DP286" s="561"/>
      <c r="DQ286" s="561"/>
      <c r="DR286" s="561"/>
      <c r="DS286" s="561"/>
      <c r="DT286" s="561"/>
      <c r="DU286" s="561"/>
      <c r="DV286" s="561"/>
      <c r="DW286" s="561"/>
      <c r="DX286" s="561"/>
      <c r="DY286" s="561"/>
      <c r="DZ286" s="561"/>
      <c r="EA286" s="561"/>
      <c r="EB286" s="561"/>
      <c r="EC286" s="561"/>
      <c r="ED286" s="561"/>
      <c r="EE286" s="561"/>
      <c r="EF286" s="561"/>
      <c r="EG286" s="561"/>
      <c r="EH286" s="561"/>
      <c r="EI286" s="561"/>
      <c r="EJ286" s="561"/>
      <c r="EK286" s="561"/>
      <c r="EL286" s="561"/>
      <c r="EM286" s="561"/>
      <c r="EN286" s="561"/>
      <c r="EO286" s="561"/>
      <c r="EP286" s="561"/>
      <c r="EQ286" s="561"/>
      <c r="ER286" s="561"/>
      <c r="ES286" s="561"/>
      <c r="ET286" s="561"/>
      <c r="EU286" s="561"/>
      <c r="EV286" s="561"/>
      <c r="EW286" s="561"/>
      <c r="EX286" s="561"/>
      <c r="EY286" s="561"/>
      <c r="EZ286" s="561"/>
      <c r="FA286" s="561"/>
      <c r="FB286" s="561"/>
      <c r="FC286" s="561"/>
      <c r="FD286" s="561"/>
      <c r="FE286" s="561"/>
      <c r="FF286" s="561"/>
      <c r="FG286" s="561"/>
      <c r="FH286" s="561"/>
      <c r="FI286" s="561"/>
      <c r="FJ286" s="561"/>
      <c r="FK286" s="561"/>
      <c r="FL286" s="561"/>
      <c r="FM286" s="561"/>
      <c r="FN286" s="561"/>
      <c r="FO286" s="561"/>
      <c r="FP286" s="561"/>
      <c r="FQ286" s="561"/>
      <c r="FR286" s="561"/>
      <c r="FS286" s="561"/>
      <c r="FT286" s="561"/>
      <c r="FU286" s="561"/>
      <c r="FV286" s="561"/>
      <c r="FW286" s="561"/>
      <c r="FX286" s="561"/>
      <c r="FY286" s="561"/>
      <c r="FZ286" s="561"/>
      <c r="GA286" s="561"/>
      <c r="GB286" s="561"/>
      <c r="GC286" s="561"/>
      <c r="GD286" s="561"/>
      <c r="GE286" s="561"/>
      <c r="GF286" s="561"/>
      <c r="GG286" s="561"/>
      <c r="GH286" s="561"/>
      <c r="GI286" s="561"/>
      <c r="GJ286" s="561"/>
      <c r="GK286" s="561"/>
      <c r="GL286" s="561"/>
      <c r="GM286" s="561"/>
      <c r="GN286" s="561"/>
      <c r="GO286" s="561"/>
      <c r="GP286" s="561"/>
      <c r="GQ286" s="561"/>
      <c r="GR286" s="561"/>
      <c r="GS286" s="561"/>
      <c r="GT286" s="561"/>
      <c r="GU286" s="561"/>
      <c r="GV286" s="561"/>
      <c r="GW286" s="561"/>
      <c r="GX286" s="561"/>
      <c r="GY286" s="561"/>
      <c r="GZ286" s="561"/>
      <c r="HA286" s="561"/>
      <c r="HB286" s="561"/>
      <c r="HC286" s="561"/>
      <c r="HD286" s="561"/>
      <c r="HE286" s="561"/>
      <c r="HF286" s="561"/>
      <c r="HG286" s="561"/>
      <c r="HH286" s="561"/>
      <c r="HI286" s="561"/>
      <c r="HJ286" s="561"/>
      <c r="HK286" s="561"/>
      <c r="HL286" s="561"/>
      <c r="HM286" s="561"/>
      <c r="HN286" s="561"/>
      <c r="HO286" s="561"/>
      <c r="HP286" s="561"/>
      <c r="HQ286" s="561"/>
      <c r="HR286" s="561"/>
      <c r="HS286" s="561"/>
    </row>
    <row r="287" customHeight="1" spans="1:227">
      <c r="A287" s="534" t="s">
        <v>884</v>
      </c>
      <c r="B287" s="535">
        <v>45371</v>
      </c>
      <c r="C287" s="536" t="s">
        <v>6818</v>
      </c>
      <c r="D287" s="534" t="s">
        <v>6819</v>
      </c>
      <c r="E287" s="552"/>
      <c r="F287" s="552" t="s">
        <v>6642</v>
      </c>
      <c r="G287" s="565" t="s">
        <v>2761</v>
      </c>
      <c r="H287" s="566" t="s">
        <v>2762</v>
      </c>
      <c r="I287" s="555" t="s">
        <v>2760</v>
      </c>
      <c r="J287" s="568" t="s">
        <v>1013</v>
      </c>
      <c r="K287" s="555" t="str">
        <f>VLOOKUP(G287,'Accepted Papers'!C$3:J$362,8,FALSE)</f>
        <v>Hannah Kim, Kushan Mitra, Rafael Li Chen, Sajjadur Rahman and Dan Zhang</v>
      </c>
      <c r="L287" s="555" t="s">
        <v>2760</v>
      </c>
      <c r="M287" s="555" t="s">
        <v>6332</v>
      </c>
      <c r="N287" s="555" t="s">
        <v>6333</v>
      </c>
      <c r="O287" s="555" t="s">
        <v>6334</v>
      </c>
      <c r="P287" s="555"/>
      <c r="Q287" s="555"/>
      <c r="R287" s="555"/>
      <c r="S287" s="555"/>
      <c r="T287" s="459"/>
      <c r="U287" s="459"/>
      <c r="V287" s="555"/>
      <c r="W287" s="555"/>
      <c r="X287" s="555" t="s">
        <v>2760</v>
      </c>
      <c r="Y287" s="555" t="s">
        <v>6332</v>
      </c>
      <c r="Z287" s="555" t="s">
        <v>6333</v>
      </c>
      <c r="AA287" s="555" t="s">
        <v>6334</v>
      </c>
      <c r="AB287" s="555"/>
      <c r="AC287" s="555"/>
      <c r="AD287" s="555"/>
      <c r="AE287" s="555"/>
      <c r="AF287" s="555"/>
      <c r="AG287" s="555"/>
      <c r="AH287" s="555"/>
      <c r="AI287" s="555"/>
      <c r="AJ287" s="555"/>
      <c r="AK287" s="555"/>
      <c r="AL287" s="555"/>
      <c r="AM287" s="555"/>
      <c r="AN287" s="555"/>
      <c r="AO287" s="561"/>
      <c r="AP287" s="561"/>
      <c r="AQ287" s="561"/>
      <c r="AR287" s="561"/>
      <c r="AS287" s="561"/>
      <c r="AT287" s="561"/>
      <c r="AU287" s="561"/>
      <c r="AV287" s="561"/>
      <c r="AW287" s="561"/>
      <c r="AX287" s="561"/>
      <c r="AY287" s="561"/>
      <c r="AZ287" s="561"/>
      <c r="BA287" s="561"/>
      <c r="BB287" s="561"/>
      <c r="BC287" s="561"/>
      <c r="BD287" s="561"/>
      <c r="BE287" s="561"/>
      <c r="BF287" s="561"/>
      <c r="BG287" s="561"/>
      <c r="BH287" s="561"/>
      <c r="BI287" s="561"/>
      <c r="BJ287" s="561"/>
      <c r="BK287" s="561"/>
      <c r="BL287" s="561"/>
      <c r="BM287" s="561"/>
      <c r="BN287" s="561"/>
      <c r="BO287" s="561"/>
      <c r="BP287" s="561"/>
      <c r="BQ287" s="561"/>
      <c r="BR287" s="561"/>
      <c r="BS287" s="561"/>
      <c r="BT287" s="561"/>
      <c r="BU287" s="561"/>
      <c r="BV287" s="561"/>
      <c r="BW287" s="561"/>
      <c r="BX287" s="561"/>
      <c r="BY287" s="561"/>
      <c r="BZ287" s="561"/>
      <c r="CA287" s="561"/>
      <c r="CB287" s="561"/>
      <c r="CC287" s="561"/>
      <c r="CD287" s="561"/>
      <c r="CE287" s="561"/>
      <c r="CF287" s="561"/>
      <c r="CG287" s="561"/>
      <c r="CH287" s="561"/>
      <c r="CI287" s="561"/>
      <c r="CJ287" s="561"/>
      <c r="CK287" s="561"/>
      <c r="CL287" s="561"/>
      <c r="CM287" s="561"/>
      <c r="CN287" s="561"/>
      <c r="CO287" s="561"/>
      <c r="CP287" s="561"/>
      <c r="CQ287" s="561"/>
      <c r="CR287" s="561"/>
      <c r="CS287" s="561"/>
      <c r="CT287" s="561"/>
      <c r="CU287" s="561"/>
      <c r="CV287" s="561"/>
      <c r="CW287" s="561"/>
      <c r="CX287" s="561"/>
      <c r="CY287" s="561"/>
      <c r="CZ287" s="561"/>
      <c r="DA287" s="561"/>
      <c r="DB287" s="561"/>
      <c r="DC287" s="561"/>
      <c r="DD287" s="561"/>
      <c r="DE287" s="561"/>
      <c r="DF287" s="561"/>
      <c r="DG287" s="561"/>
      <c r="DH287" s="561"/>
      <c r="DI287" s="561"/>
      <c r="DJ287" s="561"/>
      <c r="DK287" s="561"/>
      <c r="DL287" s="561"/>
      <c r="DM287" s="561"/>
      <c r="DN287" s="561"/>
      <c r="DO287" s="561"/>
      <c r="DP287" s="561"/>
      <c r="DQ287" s="561"/>
      <c r="DR287" s="561"/>
      <c r="DS287" s="561"/>
      <c r="DT287" s="561"/>
      <c r="DU287" s="561"/>
      <c r="DV287" s="561"/>
      <c r="DW287" s="561"/>
      <c r="DX287" s="561"/>
      <c r="DY287" s="561"/>
      <c r="DZ287" s="561"/>
      <c r="EA287" s="561"/>
      <c r="EB287" s="561"/>
      <c r="EC287" s="561"/>
      <c r="ED287" s="561"/>
      <c r="EE287" s="561"/>
      <c r="EF287" s="561"/>
      <c r="EG287" s="561"/>
      <c r="EH287" s="561"/>
      <c r="EI287" s="561"/>
      <c r="EJ287" s="561"/>
      <c r="EK287" s="561"/>
      <c r="EL287" s="561"/>
      <c r="EM287" s="561"/>
      <c r="EN287" s="561"/>
      <c r="EO287" s="561"/>
      <c r="EP287" s="561"/>
      <c r="EQ287" s="561"/>
      <c r="ER287" s="561"/>
      <c r="ES287" s="561"/>
      <c r="ET287" s="561"/>
      <c r="EU287" s="561"/>
      <c r="EV287" s="561"/>
      <c r="EW287" s="561"/>
      <c r="EX287" s="561"/>
      <c r="EY287" s="561"/>
      <c r="EZ287" s="561"/>
      <c r="FA287" s="561"/>
      <c r="FB287" s="561"/>
      <c r="FC287" s="561"/>
      <c r="FD287" s="561"/>
      <c r="FE287" s="561"/>
      <c r="FF287" s="561"/>
      <c r="FG287" s="561"/>
      <c r="FH287" s="561"/>
      <c r="FI287" s="561"/>
      <c r="FJ287" s="561"/>
      <c r="FK287" s="561"/>
      <c r="FL287" s="561"/>
      <c r="FM287" s="561"/>
      <c r="FN287" s="561"/>
      <c r="FO287" s="561"/>
      <c r="FP287" s="561"/>
      <c r="FQ287" s="561"/>
      <c r="FR287" s="561"/>
      <c r="FS287" s="561"/>
      <c r="FT287" s="561"/>
      <c r="FU287" s="561"/>
      <c r="FV287" s="561"/>
      <c r="FW287" s="561"/>
      <c r="FX287" s="561"/>
      <c r="FY287" s="561"/>
      <c r="FZ287" s="561"/>
      <c r="GA287" s="561"/>
      <c r="GB287" s="561"/>
      <c r="GC287" s="561"/>
      <c r="GD287" s="561"/>
      <c r="GE287" s="561"/>
      <c r="GF287" s="561"/>
      <c r="GG287" s="561"/>
      <c r="GH287" s="561"/>
      <c r="GI287" s="561"/>
      <c r="GJ287" s="561"/>
      <c r="GK287" s="561"/>
      <c r="GL287" s="561"/>
      <c r="GM287" s="561"/>
      <c r="GN287" s="561"/>
      <c r="GO287" s="561"/>
      <c r="GP287" s="561"/>
      <c r="GQ287" s="561"/>
      <c r="GR287" s="561"/>
      <c r="GS287" s="561"/>
      <c r="GT287" s="561"/>
      <c r="GU287" s="561"/>
      <c r="GV287" s="561"/>
      <c r="GW287" s="561"/>
      <c r="GX287" s="561"/>
      <c r="GY287" s="561"/>
      <c r="GZ287" s="561"/>
      <c r="HA287" s="561"/>
      <c r="HB287" s="561"/>
      <c r="HC287" s="561"/>
      <c r="HD287" s="561"/>
      <c r="HE287" s="561"/>
      <c r="HF287" s="561"/>
      <c r="HG287" s="561"/>
      <c r="HH287" s="561"/>
      <c r="HI287" s="561"/>
      <c r="HJ287" s="561"/>
      <c r="HK287" s="561"/>
      <c r="HL287" s="561"/>
      <c r="HM287" s="561"/>
      <c r="HN287" s="561"/>
      <c r="HO287" s="561"/>
      <c r="HP287" s="561"/>
      <c r="HQ287" s="561"/>
      <c r="HR287" s="561"/>
      <c r="HS287" s="561"/>
    </row>
    <row r="294" customHeight="1" spans="1:227">
      <c r="A294" s="91"/>
      <c r="B294" s="91"/>
      <c r="C294" s="91"/>
      <c r="D294" s="91"/>
      <c r="E294" s="91"/>
      <c r="F294" s="91"/>
      <c r="G294" s="91"/>
      <c r="H294" s="95"/>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c r="AH294" s="91"/>
      <c r="AI294" s="91"/>
      <c r="AJ294" s="91"/>
      <c r="AK294" s="91"/>
      <c r="AL294" s="91"/>
      <c r="AM294" s="91"/>
      <c r="AN294" s="91"/>
      <c r="AO294" s="91"/>
      <c r="AP294" s="91"/>
      <c r="AQ294" s="91"/>
      <c r="AR294" s="91"/>
      <c r="AS294" s="91"/>
      <c r="AT294" s="91"/>
      <c r="AU294" s="91"/>
      <c r="AV294" s="91"/>
      <c r="AW294" s="91"/>
      <c r="AX294" s="91"/>
      <c r="AY294" s="91"/>
      <c r="AZ294" s="91"/>
      <c r="BA294" s="91"/>
      <c r="BB294" s="91"/>
      <c r="BC294" s="91"/>
      <c r="BD294" s="91"/>
      <c r="BE294" s="91"/>
      <c r="BF294" s="91"/>
      <c r="BG294" s="91"/>
      <c r="BH294" s="91"/>
      <c r="BI294" s="91"/>
      <c r="BJ294" s="91"/>
      <c r="BK294" s="91"/>
      <c r="BL294" s="91"/>
      <c r="BM294" s="91"/>
      <c r="BN294" s="91"/>
      <c r="BO294" s="91"/>
      <c r="BP294" s="91"/>
      <c r="BQ294" s="91"/>
      <c r="BR294" s="91"/>
      <c r="BS294" s="91"/>
      <c r="BT294" s="91"/>
      <c r="BU294" s="91"/>
      <c r="BV294" s="91"/>
      <c r="BW294" s="91"/>
      <c r="BX294" s="91"/>
      <c r="BY294" s="91"/>
      <c r="BZ294" s="91"/>
      <c r="CA294" s="91"/>
      <c r="CB294" s="91"/>
      <c r="CC294" s="91"/>
      <c r="CD294" s="91"/>
      <c r="CE294" s="91"/>
      <c r="CF294" s="91"/>
      <c r="CG294" s="91"/>
      <c r="CH294" s="91"/>
      <c r="CI294" s="91"/>
      <c r="CJ294" s="91"/>
      <c r="CK294" s="91"/>
      <c r="CL294" s="91"/>
      <c r="CM294" s="91"/>
      <c r="CN294" s="91"/>
      <c r="CO294" s="91"/>
      <c r="CP294" s="91"/>
      <c r="CQ294" s="91"/>
      <c r="CR294" s="91"/>
      <c r="CS294" s="91"/>
      <c r="CT294" s="91"/>
      <c r="CU294" s="91"/>
      <c r="CV294" s="91"/>
      <c r="CW294" s="91"/>
      <c r="CX294" s="91"/>
      <c r="CY294" s="91"/>
      <c r="CZ294" s="91"/>
      <c r="DA294" s="91"/>
      <c r="DB294" s="91"/>
      <c r="DC294" s="91"/>
      <c r="DD294" s="91"/>
      <c r="DE294" s="91"/>
      <c r="DF294" s="91"/>
      <c r="DG294" s="91"/>
      <c r="DH294" s="91"/>
      <c r="DI294" s="91"/>
      <c r="DJ294" s="91"/>
      <c r="DK294" s="91"/>
      <c r="DL294" s="91"/>
      <c r="DM294" s="91"/>
      <c r="DN294" s="91"/>
      <c r="DO294" s="91"/>
      <c r="DP294" s="91"/>
      <c r="DQ294" s="91"/>
      <c r="DR294" s="91"/>
      <c r="DS294" s="91"/>
      <c r="DT294" s="91"/>
      <c r="DU294" s="91"/>
      <c r="DV294" s="91"/>
      <c r="DW294" s="91"/>
      <c r="DX294" s="91"/>
      <c r="DY294" s="91"/>
      <c r="DZ294" s="91"/>
      <c r="EA294" s="91"/>
      <c r="EB294" s="91"/>
      <c r="EC294" s="91"/>
      <c r="ED294" s="91"/>
      <c r="EE294" s="91"/>
      <c r="EF294" s="91"/>
      <c r="EG294" s="91"/>
      <c r="EH294" s="91"/>
      <c r="EI294" s="91"/>
      <c r="EJ294" s="91"/>
      <c r="EK294" s="91"/>
      <c r="EL294" s="91"/>
      <c r="EM294" s="91"/>
      <c r="EN294" s="91"/>
      <c r="EO294" s="91"/>
      <c r="EP294" s="91"/>
      <c r="EQ294" s="91"/>
      <c r="ER294" s="91"/>
      <c r="ES294" s="91"/>
      <c r="ET294" s="91"/>
      <c r="EU294" s="91"/>
      <c r="EV294" s="91"/>
      <c r="EW294" s="91"/>
      <c r="EX294" s="91"/>
      <c r="EY294" s="91"/>
      <c r="EZ294" s="91"/>
      <c r="FA294" s="91"/>
      <c r="FB294" s="91"/>
      <c r="FC294" s="91"/>
      <c r="FD294" s="91"/>
      <c r="FE294" s="91"/>
      <c r="FF294" s="91"/>
      <c r="FG294" s="91"/>
      <c r="FH294" s="91"/>
      <c r="FI294" s="91"/>
      <c r="FJ294" s="91"/>
      <c r="FK294" s="91"/>
      <c r="FL294" s="91"/>
      <c r="FM294" s="91"/>
      <c r="FN294" s="91"/>
      <c r="FO294" s="91"/>
      <c r="FP294" s="91"/>
      <c r="FQ294" s="91"/>
      <c r="FR294" s="91"/>
      <c r="FS294" s="91"/>
      <c r="FT294" s="91"/>
      <c r="FU294" s="91"/>
      <c r="FV294" s="91"/>
      <c r="FW294" s="91"/>
      <c r="FX294" s="91"/>
      <c r="FY294" s="91"/>
      <c r="FZ294" s="91"/>
      <c r="GA294" s="91"/>
      <c r="GB294" s="91"/>
      <c r="GC294" s="91"/>
      <c r="GD294" s="91"/>
      <c r="GE294" s="91"/>
      <c r="GF294" s="91"/>
      <c r="GG294" s="91"/>
      <c r="GH294" s="91"/>
      <c r="GI294" s="91"/>
      <c r="GJ294" s="91"/>
      <c r="GK294" s="91"/>
      <c r="GL294" s="91"/>
      <c r="GM294" s="91"/>
      <c r="GN294" s="91"/>
      <c r="GO294" s="91"/>
      <c r="GP294" s="91"/>
      <c r="GQ294" s="91"/>
      <c r="GR294" s="91"/>
      <c r="GS294" s="91"/>
      <c r="GT294" s="91"/>
      <c r="GU294" s="91"/>
      <c r="GV294" s="91"/>
      <c r="GW294" s="91"/>
      <c r="GX294" s="91"/>
      <c r="GY294" s="91"/>
      <c r="GZ294" s="91"/>
      <c r="HA294" s="91"/>
      <c r="HB294" s="91"/>
      <c r="HC294" s="91"/>
      <c r="HD294" s="91"/>
      <c r="HE294" s="91"/>
      <c r="HF294" s="91"/>
      <c r="HG294" s="91"/>
      <c r="HH294" s="91"/>
      <c r="HI294" s="91"/>
      <c r="HJ294" s="91"/>
      <c r="HK294" s="91"/>
      <c r="HL294" s="91"/>
      <c r="HM294" s="91"/>
      <c r="HN294" s="91"/>
      <c r="HO294" s="91"/>
      <c r="HP294" s="91"/>
      <c r="HQ294" s="91"/>
      <c r="HR294" s="91"/>
      <c r="HS294" s="91"/>
    </row>
    <row r="295" customHeight="1" spans="1:227">
      <c r="A295" s="91"/>
      <c r="B295" s="91"/>
      <c r="C295" s="91"/>
      <c r="D295" s="91"/>
      <c r="E295" s="91"/>
      <c r="F295" s="91"/>
      <c r="G295" s="91"/>
      <c r="H295" s="95"/>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c r="AH295" s="91"/>
      <c r="AI295" s="91"/>
      <c r="AJ295" s="91"/>
      <c r="AK295" s="91"/>
      <c r="AL295" s="91"/>
      <c r="AM295" s="91"/>
      <c r="AN295" s="91"/>
      <c r="AO295" s="91"/>
      <c r="AP295" s="91"/>
      <c r="AQ295" s="91"/>
      <c r="AR295" s="91"/>
      <c r="AS295" s="91"/>
      <c r="AT295" s="91"/>
      <c r="AU295" s="91"/>
      <c r="AV295" s="91"/>
      <c r="AW295" s="91"/>
      <c r="AX295" s="91"/>
      <c r="AY295" s="91"/>
      <c r="AZ295" s="91"/>
      <c r="BA295" s="91"/>
      <c r="BB295" s="91"/>
      <c r="BC295" s="91"/>
      <c r="BD295" s="91"/>
      <c r="BE295" s="91"/>
      <c r="BF295" s="91"/>
      <c r="BG295" s="91"/>
      <c r="BH295" s="91"/>
      <c r="BI295" s="91"/>
      <c r="BJ295" s="91"/>
      <c r="BK295" s="91"/>
      <c r="BL295" s="91"/>
      <c r="BM295" s="91"/>
      <c r="BN295" s="91"/>
      <c r="BO295" s="91"/>
      <c r="BP295" s="91"/>
      <c r="BQ295" s="91"/>
      <c r="BR295" s="91"/>
      <c r="BS295" s="91"/>
      <c r="BT295" s="91"/>
      <c r="BU295" s="91"/>
      <c r="BV295" s="91"/>
      <c r="BW295" s="91"/>
      <c r="BX295" s="91"/>
      <c r="BY295" s="91"/>
      <c r="BZ295" s="91"/>
      <c r="CA295" s="91"/>
      <c r="CB295" s="91"/>
      <c r="CC295" s="91"/>
      <c r="CD295" s="91"/>
      <c r="CE295" s="91"/>
      <c r="CF295" s="91"/>
      <c r="CG295" s="91"/>
      <c r="CH295" s="91"/>
      <c r="CI295" s="91"/>
      <c r="CJ295" s="91"/>
      <c r="CK295" s="91"/>
      <c r="CL295" s="91"/>
      <c r="CM295" s="91"/>
      <c r="CN295" s="91"/>
      <c r="CO295" s="91"/>
      <c r="CP295" s="91"/>
      <c r="CQ295" s="91"/>
      <c r="CR295" s="91"/>
      <c r="CS295" s="91"/>
      <c r="CT295" s="91"/>
      <c r="CU295" s="91"/>
      <c r="CV295" s="91"/>
      <c r="CW295" s="91"/>
      <c r="CX295" s="91"/>
      <c r="CY295" s="91"/>
      <c r="CZ295" s="91"/>
      <c r="DA295" s="91"/>
      <c r="DB295" s="91"/>
      <c r="DC295" s="91"/>
      <c r="DD295" s="91"/>
      <c r="DE295" s="91"/>
      <c r="DF295" s="91"/>
      <c r="DG295" s="91"/>
      <c r="DH295" s="91"/>
      <c r="DI295" s="91"/>
      <c r="DJ295" s="91"/>
      <c r="DK295" s="91"/>
      <c r="DL295" s="91"/>
      <c r="DM295" s="91"/>
      <c r="DN295" s="91"/>
      <c r="DO295" s="91"/>
      <c r="DP295" s="91"/>
      <c r="DQ295" s="91"/>
      <c r="DR295" s="91"/>
      <c r="DS295" s="91"/>
      <c r="DT295" s="91"/>
      <c r="DU295" s="91"/>
      <c r="DV295" s="91"/>
      <c r="DW295" s="91"/>
      <c r="DX295" s="91"/>
      <c r="DY295" s="91"/>
      <c r="DZ295" s="91"/>
      <c r="EA295" s="91"/>
      <c r="EB295" s="91"/>
      <c r="EC295" s="91"/>
      <c r="ED295" s="91"/>
      <c r="EE295" s="91"/>
      <c r="EF295" s="91"/>
      <c r="EG295" s="91"/>
      <c r="EH295" s="91"/>
      <c r="EI295" s="91"/>
      <c r="EJ295" s="91"/>
      <c r="EK295" s="91"/>
      <c r="EL295" s="91"/>
      <c r="EM295" s="91"/>
      <c r="EN295" s="91"/>
      <c r="EO295" s="91"/>
      <c r="EP295" s="91"/>
      <c r="EQ295" s="91"/>
      <c r="ER295" s="91"/>
      <c r="ES295" s="91"/>
      <c r="ET295" s="91"/>
      <c r="EU295" s="91"/>
      <c r="EV295" s="91"/>
      <c r="EW295" s="91"/>
      <c r="EX295" s="91"/>
      <c r="EY295" s="91"/>
      <c r="EZ295" s="91"/>
      <c r="FA295" s="91"/>
      <c r="FB295" s="91"/>
      <c r="FC295" s="91"/>
      <c r="FD295" s="91"/>
      <c r="FE295" s="91"/>
      <c r="FF295" s="91"/>
      <c r="FG295" s="91"/>
      <c r="FH295" s="91"/>
      <c r="FI295" s="91"/>
      <c r="FJ295" s="91"/>
      <c r="FK295" s="91"/>
      <c r="FL295" s="91"/>
      <c r="FM295" s="91"/>
      <c r="FN295" s="91"/>
      <c r="FO295" s="91"/>
      <c r="FP295" s="91"/>
      <c r="FQ295" s="91"/>
      <c r="FR295" s="91"/>
      <c r="FS295" s="91"/>
      <c r="FT295" s="91"/>
      <c r="FU295" s="91"/>
      <c r="FV295" s="91"/>
      <c r="FW295" s="91"/>
      <c r="FX295" s="91"/>
      <c r="FY295" s="91"/>
      <c r="FZ295" s="91"/>
      <c r="GA295" s="91"/>
      <c r="GB295" s="91"/>
      <c r="GC295" s="91"/>
      <c r="GD295" s="91"/>
      <c r="GE295" s="91"/>
      <c r="GF295" s="91"/>
      <c r="GG295" s="91"/>
      <c r="GH295" s="91"/>
      <c r="GI295" s="91"/>
      <c r="GJ295" s="91"/>
      <c r="GK295" s="91"/>
      <c r="GL295" s="91"/>
      <c r="GM295" s="91"/>
      <c r="GN295" s="91"/>
      <c r="GO295" s="91"/>
      <c r="GP295" s="91"/>
      <c r="GQ295" s="91"/>
      <c r="GR295" s="91"/>
      <c r="GS295" s="91"/>
      <c r="GT295" s="91"/>
      <c r="GU295" s="91"/>
      <c r="GV295" s="91"/>
      <c r="GW295" s="91"/>
      <c r="GX295" s="91"/>
      <c r="GY295" s="91"/>
      <c r="GZ295" s="91"/>
      <c r="HA295" s="91"/>
      <c r="HB295" s="91"/>
      <c r="HC295" s="91"/>
      <c r="HD295" s="91"/>
      <c r="HE295" s="91"/>
      <c r="HF295" s="91"/>
      <c r="HG295" s="91"/>
      <c r="HH295" s="91"/>
      <c r="HI295" s="91"/>
      <c r="HJ295" s="91"/>
      <c r="HK295" s="91"/>
      <c r="HL295" s="91"/>
      <c r="HM295" s="91"/>
      <c r="HN295" s="91"/>
      <c r="HO295" s="91"/>
      <c r="HP295" s="91"/>
      <c r="HQ295" s="91"/>
      <c r="HR295" s="91"/>
      <c r="HS295" s="91"/>
    </row>
    <row r="296" customHeight="1" spans="1:227">
      <c r="A296" s="91"/>
      <c r="B296" s="91"/>
      <c r="C296" s="91"/>
      <c r="D296" s="91"/>
      <c r="E296" s="91"/>
      <c r="F296" s="91"/>
      <c r="G296" s="91"/>
      <c r="H296" s="95"/>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c r="AH296" s="91"/>
      <c r="AI296" s="91"/>
      <c r="AJ296" s="91"/>
      <c r="AK296" s="91"/>
      <c r="AL296" s="91"/>
      <c r="AM296" s="91"/>
      <c r="AN296" s="91"/>
      <c r="AO296" s="91"/>
      <c r="AP296" s="91"/>
      <c r="AQ296" s="91"/>
      <c r="AR296" s="91"/>
      <c r="AS296" s="91"/>
      <c r="AT296" s="91"/>
      <c r="AU296" s="91"/>
      <c r="AV296" s="91"/>
      <c r="AW296" s="91"/>
      <c r="AX296" s="91"/>
      <c r="AY296" s="91"/>
      <c r="AZ296" s="91"/>
      <c r="BA296" s="91"/>
      <c r="BB296" s="91"/>
      <c r="BC296" s="91"/>
      <c r="BD296" s="91"/>
      <c r="BE296" s="91"/>
      <c r="BF296" s="91"/>
      <c r="BG296" s="91"/>
      <c r="BH296" s="91"/>
      <c r="BI296" s="91"/>
      <c r="BJ296" s="91"/>
      <c r="BK296" s="91"/>
      <c r="BL296" s="91"/>
      <c r="BM296" s="91"/>
      <c r="BN296" s="91"/>
      <c r="BO296" s="91"/>
      <c r="BP296" s="91"/>
      <c r="BQ296" s="91"/>
      <c r="BR296" s="91"/>
      <c r="BS296" s="91"/>
      <c r="BT296" s="91"/>
      <c r="BU296" s="91"/>
      <c r="BV296" s="91"/>
      <c r="BW296" s="91"/>
      <c r="BX296" s="91"/>
      <c r="BY296" s="91"/>
      <c r="BZ296" s="91"/>
      <c r="CA296" s="91"/>
      <c r="CB296" s="91"/>
      <c r="CC296" s="91"/>
      <c r="CD296" s="91"/>
      <c r="CE296" s="91"/>
      <c r="CF296" s="91"/>
      <c r="CG296" s="91"/>
      <c r="CH296" s="91"/>
      <c r="CI296" s="91"/>
      <c r="CJ296" s="91"/>
      <c r="CK296" s="91"/>
      <c r="CL296" s="91"/>
      <c r="CM296" s="91"/>
      <c r="CN296" s="91"/>
      <c r="CO296" s="91"/>
      <c r="CP296" s="91"/>
      <c r="CQ296" s="91"/>
      <c r="CR296" s="91"/>
      <c r="CS296" s="91"/>
      <c r="CT296" s="91"/>
      <c r="CU296" s="91"/>
      <c r="CV296" s="91"/>
      <c r="CW296" s="91"/>
      <c r="CX296" s="91"/>
      <c r="CY296" s="91"/>
      <c r="CZ296" s="91"/>
      <c r="DA296" s="91"/>
      <c r="DB296" s="91"/>
      <c r="DC296" s="91"/>
      <c r="DD296" s="91"/>
      <c r="DE296" s="91"/>
      <c r="DF296" s="91"/>
      <c r="DG296" s="91"/>
      <c r="DH296" s="91"/>
      <c r="DI296" s="91"/>
      <c r="DJ296" s="91"/>
      <c r="DK296" s="91"/>
      <c r="DL296" s="91"/>
      <c r="DM296" s="91"/>
      <c r="DN296" s="91"/>
      <c r="DO296" s="91"/>
      <c r="DP296" s="91"/>
      <c r="DQ296" s="91"/>
      <c r="DR296" s="91"/>
      <c r="DS296" s="91"/>
      <c r="DT296" s="91"/>
      <c r="DU296" s="91"/>
      <c r="DV296" s="91"/>
      <c r="DW296" s="91"/>
      <c r="DX296" s="91"/>
      <c r="DY296" s="91"/>
      <c r="DZ296" s="91"/>
      <c r="EA296" s="91"/>
      <c r="EB296" s="91"/>
      <c r="EC296" s="91"/>
      <c r="ED296" s="91"/>
      <c r="EE296" s="91"/>
      <c r="EF296" s="91"/>
      <c r="EG296" s="91"/>
      <c r="EH296" s="91"/>
      <c r="EI296" s="91"/>
      <c r="EJ296" s="91"/>
      <c r="EK296" s="91"/>
      <c r="EL296" s="91"/>
      <c r="EM296" s="91"/>
      <c r="EN296" s="91"/>
      <c r="EO296" s="91"/>
      <c r="EP296" s="91"/>
      <c r="EQ296" s="91"/>
      <c r="ER296" s="91"/>
      <c r="ES296" s="91"/>
      <c r="ET296" s="91"/>
      <c r="EU296" s="91"/>
      <c r="EV296" s="91"/>
      <c r="EW296" s="91"/>
      <c r="EX296" s="91"/>
      <c r="EY296" s="91"/>
      <c r="EZ296" s="91"/>
      <c r="FA296" s="91"/>
      <c r="FB296" s="91"/>
      <c r="FC296" s="91"/>
      <c r="FD296" s="91"/>
      <c r="FE296" s="91"/>
      <c r="FF296" s="91"/>
      <c r="FG296" s="91"/>
      <c r="FH296" s="91"/>
      <c r="FI296" s="91"/>
      <c r="FJ296" s="91"/>
      <c r="FK296" s="91"/>
      <c r="FL296" s="91"/>
      <c r="FM296" s="91"/>
      <c r="FN296" s="91"/>
      <c r="FO296" s="91"/>
      <c r="FP296" s="91"/>
      <c r="FQ296" s="91"/>
      <c r="FR296" s="91"/>
      <c r="FS296" s="91"/>
      <c r="FT296" s="91"/>
      <c r="FU296" s="91"/>
      <c r="FV296" s="91"/>
      <c r="FW296" s="91"/>
      <c r="FX296" s="91"/>
      <c r="FY296" s="91"/>
      <c r="FZ296" s="91"/>
      <c r="GA296" s="91"/>
      <c r="GB296" s="91"/>
      <c r="GC296" s="91"/>
      <c r="GD296" s="91"/>
      <c r="GE296" s="91"/>
      <c r="GF296" s="91"/>
      <c r="GG296" s="91"/>
      <c r="GH296" s="91"/>
      <c r="GI296" s="91"/>
      <c r="GJ296" s="91"/>
      <c r="GK296" s="91"/>
      <c r="GL296" s="91"/>
      <c r="GM296" s="91"/>
      <c r="GN296" s="91"/>
      <c r="GO296" s="91"/>
      <c r="GP296" s="91"/>
      <c r="GQ296" s="91"/>
      <c r="GR296" s="91"/>
      <c r="GS296" s="91"/>
      <c r="GT296" s="91"/>
      <c r="GU296" s="91"/>
      <c r="GV296" s="91"/>
      <c r="GW296" s="91"/>
      <c r="GX296" s="91"/>
      <c r="GY296" s="91"/>
      <c r="GZ296" s="91"/>
      <c r="HA296" s="91"/>
      <c r="HB296" s="91"/>
      <c r="HC296" s="91"/>
      <c r="HD296" s="91"/>
      <c r="HE296" s="91"/>
      <c r="HF296" s="91"/>
      <c r="HG296" s="91"/>
      <c r="HH296" s="91"/>
      <c r="HI296" s="91"/>
      <c r="HJ296" s="91"/>
      <c r="HK296" s="91"/>
      <c r="HL296" s="91"/>
      <c r="HM296" s="91"/>
      <c r="HN296" s="91"/>
      <c r="HO296" s="91"/>
      <c r="HP296" s="91"/>
      <c r="HQ296" s="91"/>
      <c r="HR296" s="91"/>
      <c r="HS296" s="91"/>
    </row>
    <row r="297" customHeight="1" spans="1:227">
      <c r="A297" s="91"/>
      <c r="B297" s="91"/>
      <c r="C297" s="91"/>
      <c r="D297" s="91"/>
      <c r="E297" s="91"/>
      <c r="F297" s="91"/>
      <c r="G297" s="91"/>
      <c r="H297" s="95"/>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c r="AH297" s="91"/>
      <c r="AI297" s="91"/>
      <c r="AJ297" s="91"/>
      <c r="AK297" s="91"/>
      <c r="AL297" s="91"/>
      <c r="AM297" s="91"/>
      <c r="AN297" s="91"/>
      <c r="AO297" s="91"/>
      <c r="AP297" s="91"/>
      <c r="AQ297" s="91"/>
      <c r="AR297" s="91"/>
      <c r="AS297" s="91"/>
      <c r="AT297" s="91"/>
      <c r="AU297" s="91"/>
      <c r="AV297" s="91"/>
      <c r="AW297" s="91"/>
      <c r="AX297" s="91"/>
      <c r="AY297" s="91"/>
      <c r="AZ297" s="91"/>
      <c r="BA297" s="91"/>
      <c r="BB297" s="91"/>
      <c r="BC297" s="91"/>
      <c r="BD297" s="91"/>
      <c r="BE297" s="91"/>
      <c r="BF297" s="91"/>
      <c r="BG297" s="91"/>
      <c r="BH297" s="91"/>
      <c r="BI297" s="91"/>
      <c r="BJ297" s="91"/>
      <c r="BK297" s="91"/>
      <c r="BL297" s="91"/>
      <c r="BM297" s="91"/>
      <c r="BN297" s="91"/>
      <c r="BO297" s="91"/>
      <c r="BP297" s="91"/>
      <c r="BQ297" s="91"/>
      <c r="BR297" s="91"/>
      <c r="BS297" s="91"/>
      <c r="BT297" s="91"/>
      <c r="BU297" s="91"/>
      <c r="BV297" s="91"/>
      <c r="BW297" s="91"/>
      <c r="BX297" s="91"/>
      <c r="BY297" s="91"/>
      <c r="BZ297" s="91"/>
      <c r="CA297" s="91"/>
      <c r="CB297" s="91"/>
      <c r="CC297" s="91"/>
      <c r="CD297" s="91"/>
      <c r="CE297" s="91"/>
      <c r="CF297" s="91"/>
      <c r="CG297" s="91"/>
      <c r="CH297" s="91"/>
      <c r="CI297" s="91"/>
      <c r="CJ297" s="91"/>
      <c r="CK297" s="91"/>
      <c r="CL297" s="91"/>
      <c r="CM297" s="91"/>
      <c r="CN297" s="91"/>
      <c r="CO297" s="91"/>
      <c r="CP297" s="91"/>
      <c r="CQ297" s="91"/>
      <c r="CR297" s="91"/>
      <c r="CS297" s="91"/>
      <c r="CT297" s="91"/>
      <c r="CU297" s="91"/>
      <c r="CV297" s="91"/>
      <c r="CW297" s="91"/>
      <c r="CX297" s="91"/>
      <c r="CY297" s="91"/>
      <c r="CZ297" s="91"/>
      <c r="DA297" s="91"/>
      <c r="DB297" s="91"/>
      <c r="DC297" s="91"/>
      <c r="DD297" s="91"/>
      <c r="DE297" s="91"/>
      <c r="DF297" s="91"/>
      <c r="DG297" s="91"/>
      <c r="DH297" s="91"/>
      <c r="DI297" s="91"/>
      <c r="DJ297" s="91"/>
      <c r="DK297" s="91"/>
      <c r="DL297" s="91"/>
      <c r="DM297" s="91"/>
      <c r="DN297" s="91"/>
      <c r="DO297" s="91"/>
      <c r="DP297" s="91"/>
      <c r="DQ297" s="91"/>
      <c r="DR297" s="91"/>
      <c r="DS297" s="91"/>
      <c r="DT297" s="91"/>
      <c r="DU297" s="91"/>
      <c r="DV297" s="91"/>
      <c r="DW297" s="91"/>
      <c r="DX297" s="91"/>
      <c r="DY297" s="91"/>
      <c r="DZ297" s="91"/>
      <c r="EA297" s="91"/>
      <c r="EB297" s="91"/>
      <c r="EC297" s="91"/>
      <c r="ED297" s="91"/>
      <c r="EE297" s="91"/>
      <c r="EF297" s="91"/>
      <c r="EG297" s="91"/>
      <c r="EH297" s="91"/>
      <c r="EI297" s="91"/>
      <c r="EJ297" s="91"/>
      <c r="EK297" s="91"/>
      <c r="EL297" s="91"/>
      <c r="EM297" s="91"/>
      <c r="EN297" s="91"/>
      <c r="EO297" s="91"/>
      <c r="EP297" s="91"/>
      <c r="EQ297" s="91"/>
      <c r="ER297" s="91"/>
      <c r="ES297" s="91"/>
      <c r="ET297" s="91"/>
      <c r="EU297" s="91"/>
      <c r="EV297" s="91"/>
      <c r="EW297" s="91"/>
      <c r="EX297" s="91"/>
      <c r="EY297" s="91"/>
      <c r="EZ297" s="91"/>
      <c r="FA297" s="91"/>
      <c r="FB297" s="91"/>
      <c r="FC297" s="91"/>
      <c r="FD297" s="91"/>
      <c r="FE297" s="91"/>
      <c r="FF297" s="91"/>
      <c r="FG297" s="91"/>
      <c r="FH297" s="91"/>
      <c r="FI297" s="91"/>
      <c r="FJ297" s="91"/>
      <c r="FK297" s="91"/>
      <c r="FL297" s="91"/>
      <c r="FM297" s="91"/>
      <c r="FN297" s="91"/>
      <c r="FO297" s="91"/>
      <c r="FP297" s="91"/>
      <c r="FQ297" s="91"/>
      <c r="FR297" s="91"/>
      <c r="FS297" s="91"/>
      <c r="FT297" s="91"/>
      <c r="FU297" s="91"/>
      <c r="FV297" s="91"/>
      <c r="FW297" s="91"/>
      <c r="FX297" s="91"/>
      <c r="FY297" s="91"/>
      <c r="FZ297" s="91"/>
      <c r="GA297" s="91"/>
      <c r="GB297" s="91"/>
      <c r="GC297" s="91"/>
      <c r="GD297" s="91"/>
      <c r="GE297" s="91"/>
      <c r="GF297" s="91"/>
      <c r="GG297" s="91"/>
      <c r="GH297" s="91"/>
      <c r="GI297" s="91"/>
      <c r="GJ297" s="91"/>
      <c r="GK297" s="91"/>
      <c r="GL297" s="91"/>
      <c r="GM297" s="91"/>
      <c r="GN297" s="91"/>
      <c r="GO297" s="91"/>
      <c r="GP297" s="91"/>
      <c r="GQ297" s="91"/>
      <c r="GR297" s="91"/>
      <c r="GS297" s="91"/>
      <c r="GT297" s="91"/>
      <c r="GU297" s="91"/>
      <c r="GV297" s="91"/>
      <c r="GW297" s="91"/>
      <c r="GX297" s="91"/>
      <c r="GY297" s="91"/>
      <c r="GZ297" s="91"/>
      <c r="HA297" s="91"/>
      <c r="HB297" s="91"/>
      <c r="HC297" s="91"/>
      <c r="HD297" s="91"/>
      <c r="HE297" s="91"/>
      <c r="HF297" s="91"/>
      <c r="HG297" s="91"/>
      <c r="HH297" s="91"/>
      <c r="HI297" s="91"/>
      <c r="HJ297" s="91"/>
      <c r="HK297" s="91"/>
      <c r="HL297" s="91"/>
      <c r="HM297" s="91"/>
      <c r="HN297" s="91"/>
      <c r="HO297" s="91"/>
      <c r="HP297" s="91"/>
      <c r="HQ297" s="91"/>
      <c r="HR297" s="91"/>
      <c r="HS297" s="91"/>
    </row>
    <row r="298" customHeight="1" spans="1:227">
      <c r="A298" s="91"/>
      <c r="B298" s="91"/>
      <c r="C298" s="91"/>
      <c r="D298" s="91"/>
      <c r="E298" s="91"/>
      <c r="F298" s="91"/>
      <c r="G298" s="91"/>
      <c r="H298" s="95"/>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c r="AH298" s="91"/>
      <c r="AI298" s="91"/>
      <c r="AJ298" s="91"/>
      <c r="AK298" s="91"/>
      <c r="AL298" s="91"/>
      <c r="AM298" s="91"/>
      <c r="AN298" s="91"/>
      <c r="AO298" s="91"/>
      <c r="AP298" s="91"/>
      <c r="AQ298" s="91"/>
      <c r="AR298" s="91"/>
      <c r="AS298" s="91"/>
      <c r="AT298" s="91"/>
      <c r="AU298" s="91"/>
      <c r="AV298" s="91"/>
      <c r="AW298" s="91"/>
      <c r="AX298" s="91"/>
      <c r="AY298" s="91"/>
      <c r="AZ298" s="91"/>
      <c r="BA298" s="91"/>
      <c r="BB298" s="91"/>
      <c r="BC298" s="91"/>
      <c r="BD298" s="91"/>
      <c r="BE298" s="91"/>
      <c r="BF298" s="91"/>
      <c r="BG298" s="91"/>
      <c r="BH298" s="91"/>
      <c r="BI298" s="91"/>
      <c r="BJ298" s="91"/>
      <c r="BK298" s="91"/>
      <c r="BL298" s="91"/>
      <c r="BM298" s="91"/>
      <c r="BN298" s="91"/>
      <c r="BO298" s="91"/>
      <c r="BP298" s="91"/>
      <c r="BQ298" s="91"/>
      <c r="BR298" s="91"/>
      <c r="BS298" s="91"/>
      <c r="BT298" s="91"/>
      <c r="BU298" s="91"/>
      <c r="BV298" s="91"/>
      <c r="BW298" s="91"/>
      <c r="BX298" s="91"/>
      <c r="BY298" s="91"/>
      <c r="BZ298" s="91"/>
      <c r="CA298" s="91"/>
      <c r="CB298" s="91"/>
      <c r="CC298" s="91"/>
      <c r="CD298" s="91"/>
      <c r="CE298" s="91"/>
      <c r="CF298" s="91"/>
      <c r="CG298" s="91"/>
      <c r="CH298" s="91"/>
      <c r="CI298" s="91"/>
      <c r="CJ298" s="91"/>
      <c r="CK298" s="91"/>
      <c r="CL298" s="91"/>
      <c r="CM298" s="91"/>
      <c r="CN298" s="91"/>
      <c r="CO298" s="91"/>
      <c r="CP298" s="91"/>
      <c r="CQ298" s="91"/>
      <c r="CR298" s="91"/>
      <c r="CS298" s="91"/>
      <c r="CT298" s="91"/>
      <c r="CU298" s="91"/>
      <c r="CV298" s="91"/>
      <c r="CW298" s="91"/>
      <c r="CX298" s="91"/>
      <c r="CY298" s="91"/>
      <c r="CZ298" s="91"/>
      <c r="DA298" s="91"/>
      <c r="DB298" s="91"/>
      <c r="DC298" s="91"/>
      <c r="DD298" s="91"/>
      <c r="DE298" s="91"/>
      <c r="DF298" s="91"/>
      <c r="DG298" s="91"/>
      <c r="DH298" s="91"/>
      <c r="DI298" s="91"/>
      <c r="DJ298" s="91"/>
      <c r="DK298" s="91"/>
      <c r="DL298" s="91"/>
      <c r="DM298" s="91"/>
      <c r="DN298" s="91"/>
      <c r="DO298" s="91"/>
      <c r="DP298" s="91"/>
      <c r="DQ298" s="91"/>
      <c r="DR298" s="91"/>
      <c r="DS298" s="91"/>
      <c r="DT298" s="91"/>
      <c r="DU298" s="91"/>
      <c r="DV298" s="91"/>
      <c r="DW298" s="91"/>
      <c r="DX298" s="91"/>
      <c r="DY298" s="91"/>
      <c r="DZ298" s="91"/>
      <c r="EA298" s="91"/>
      <c r="EB298" s="91"/>
      <c r="EC298" s="91"/>
      <c r="ED298" s="91"/>
      <c r="EE298" s="91"/>
      <c r="EF298" s="91"/>
      <c r="EG298" s="91"/>
      <c r="EH298" s="91"/>
      <c r="EI298" s="91"/>
      <c r="EJ298" s="91"/>
      <c r="EK298" s="91"/>
      <c r="EL298" s="91"/>
      <c r="EM298" s="91"/>
      <c r="EN298" s="91"/>
      <c r="EO298" s="91"/>
      <c r="EP298" s="91"/>
      <c r="EQ298" s="91"/>
      <c r="ER298" s="91"/>
      <c r="ES298" s="91"/>
      <c r="ET298" s="91"/>
      <c r="EU298" s="91"/>
      <c r="EV298" s="91"/>
      <c r="EW298" s="91"/>
      <c r="EX298" s="91"/>
      <c r="EY298" s="91"/>
      <c r="EZ298" s="91"/>
      <c r="FA298" s="91"/>
      <c r="FB298" s="91"/>
      <c r="FC298" s="91"/>
      <c r="FD298" s="91"/>
      <c r="FE298" s="91"/>
      <c r="FF298" s="91"/>
      <c r="FG298" s="91"/>
      <c r="FH298" s="91"/>
      <c r="FI298" s="91"/>
      <c r="FJ298" s="91"/>
      <c r="FK298" s="91"/>
      <c r="FL298" s="91"/>
      <c r="FM298" s="91"/>
      <c r="FN298" s="91"/>
      <c r="FO298" s="91"/>
      <c r="FP298" s="91"/>
      <c r="FQ298" s="91"/>
      <c r="FR298" s="91"/>
      <c r="FS298" s="91"/>
      <c r="FT298" s="91"/>
      <c r="FU298" s="91"/>
      <c r="FV298" s="91"/>
      <c r="FW298" s="91"/>
      <c r="FX298" s="91"/>
      <c r="FY298" s="91"/>
      <c r="FZ298" s="91"/>
      <c r="GA298" s="91"/>
      <c r="GB298" s="91"/>
      <c r="GC298" s="91"/>
      <c r="GD298" s="91"/>
      <c r="GE298" s="91"/>
      <c r="GF298" s="91"/>
      <c r="GG298" s="91"/>
      <c r="GH298" s="91"/>
      <c r="GI298" s="91"/>
      <c r="GJ298" s="91"/>
      <c r="GK298" s="91"/>
      <c r="GL298" s="91"/>
      <c r="GM298" s="91"/>
      <c r="GN298" s="91"/>
      <c r="GO298" s="91"/>
      <c r="GP298" s="91"/>
      <c r="GQ298" s="91"/>
      <c r="GR298" s="91"/>
      <c r="GS298" s="91"/>
      <c r="GT298" s="91"/>
      <c r="GU298" s="91"/>
      <c r="GV298" s="91"/>
      <c r="GW298" s="91"/>
      <c r="GX298" s="91"/>
      <c r="GY298" s="91"/>
      <c r="GZ298" s="91"/>
      <c r="HA298" s="91"/>
      <c r="HB298" s="91"/>
      <c r="HC298" s="91"/>
      <c r="HD298" s="91"/>
      <c r="HE298" s="91"/>
      <c r="HF298" s="91"/>
      <c r="HG298" s="91"/>
      <c r="HH298" s="91"/>
      <c r="HI298" s="91"/>
      <c r="HJ298" s="91"/>
      <c r="HK298" s="91"/>
      <c r="HL298" s="91"/>
      <c r="HM298" s="91"/>
      <c r="HN298" s="91"/>
      <c r="HO298" s="91"/>
      <c r="HP298" s="91"/>
      <c r="HQ298" s="91"/>
      <c r="HR298" s="91"/>
      <c r="HS298" s="91"/>
    </row>
    <row r="299" customHeight="1" spans="1:227">
      <c r="A299" s="91"/>
      <c r="B299" s="91"/>
      <c r="C299" s="91"/>
      <c r="D299" s="91"/>
      <c r="E299" s="91"/>
      <c r="F299" s="91"/>
      <c r="G299" s="91"/>
      <c r="H299" s="95"/>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c r="AH299" s="91"/>
      <c r="AI299" s="91"/>
      <c r="AJ299" s="91"/>
      <c r="AK299" s="91"/>
      <c r="AL299" s="91"/>
      <c r="AM299" s="91"/>
      <c r="AN299" s="91"/>
      <c r="AO299" s="91"/>
      <c r="AP299" s="91"/>
      <c r="AQ299" s="91"/>
      <c r="AR299" s="91"/>
      <c r="AS299" s="91"/>
      <c r="AT299" s="91"/>
      <c r="AU299" s="91"/>
      <c r="AV299" s="91"/>
      <c r="AW299" s="91"/>
      <c r="AX299" s="91"/>
      <c r="AY299" s="91"/>
      <c r="AZ299" s="91"/>
      <c r="BA299" s="91"/>
      <c r="BB299" s="91"/>
      <c r="BC299" s="91"/>
      <c r="BD299" s="91"/>
      <c r="BE299" s="91"/>
      <c r="BF299" s="91"/>
      <c r="BG299" s="91"/>
      <c r="BH299" s="91"/>
      <c r="BI299" s="91"/>
      <c r="BJ299" s="91"/>
      <c r="BK299" s="91"/>
      <c r="BL299" s="91"/>
      <c r="BM299" s="91"/>
      <c r="BN299" s="91"/>
      <c r="BO299" s="91"/>
      <c r="BP299" s="91"/>
      <c r="BQ299" s="91"/>
      <c r="BR299" s="91"/>
      <c r="BS299" s="91"/>
      <c r="BT299" s="91"/>
      <c r="BU299" s="91"/>
      <c r="BV299" s="91"/>
      <c r="BW299" s="91"/>
      <c r="BX299" s="91"/>
      <c r="BY299" s="91"/>
      <c r="BZ299" s="91"/>
      <c r="CA299" s="91"/>
      <c r="CB299" s="91"/>
      <c r="CC299" s="91"/>
      <c r="CD299" s="91"/>
      <c r="CE299" s="91"/>
      <c r="CF299" s="91"/>
      <c r="CG299" s="91"/>
      <c r="CH299" s="91"/>
      <c r="CI299" s="91"/>
      <c r="CJ299" s="91"/>
      <c r="CK299" s="91"/>
      <c r="CL299" s="91"/>
      <c r="CM299" s="91"/>
      <c r="CN299" s="91"/>
      <c r="CO299" s="91"/>
      <c r="CP299" s="91"/>
      <c r="CQ299" s="91"/>
      <c r="CR299" s="91"/>
      <c r="CS299" s="91"/>
      <c r="CT299" s="91"/>
      <c r="CU299" s="91"/>
      <c r="CV299" s="91"/>
      <c r="CW299" s="91"/>
      <c r="CX299" s="91"/>
      <c r="CY299" s="91"/>
      <c r="CZ299" s="91"/>
      <c r="DA299" s="91"/>
      <c r="DB299" s="91"/>
      <c r="DC299" s="91"/>
      <c r="DD299" s="91"/>
      <c r="DE299" s="91"/>
      <c r="DF299" s="91"/>
      <c r="DG299" s="91"/>
      <c r="DH299" s="91"/>
      <c r="DI299" s="91"/>
      <c r="DJ299" s="91"/>
      <c r="DK299" s="91"/>
      <c r="DL299" s="91"/>
      <c r="DM299" s="91"/>
      <c r="DN299" s="91"/>
      <c r="DO299" s="91"/>
      <c r="DP299" s="91"/>
      <c r="DQ299" s="91"/>
      <c r="DR299" s="91"/>
      <c r="DS299" s="91"/>
      <c r="DT299" s="91"/>
      <c r="DU299" s="91"/>
      <c r="DV299" s="91"/>
      <c r="DW299" s="91"/>
      <c r="DX299" s="91"/>
      <c r="DY299" s="91"/>
      <c r="DZ299" s="91"/>
      <c r="EA299" s="91"/>
      <c r="EB299" s="91"/>
      <c r="EC299" s="91"/>
      <c r="ED299" s="91"/>
      <c r="EE299" s="91"/>
      <c r="EF299" s="91"/>
      <c r="EG299" s="91"/>
      <c r="EH299" s="91"/>
      <c r="EI299" s="91"/>
      <c r="EJ299" s="91"/>
      <c r="EK299" s="91"/>
      <c r="EL299" s="91"/>
      <c r="EM299" s="91"/>
      <c r="EN299" s="91"/>
      <c r="EO299" s="91"/>
      <c r="EP299" s="91"/>
      <c r="EQ299" s="91"/>
      <c r="ER299" s="91"/>
      <c r="ES299" s="91"/>
      <c r="ET299" s="91"/>
      <c r="EU299" s="91"/>
      <c r="EV299" s="91"/>
      <c r="EW299" s="91"/>
      <c r="EX299" s="91"/>
      <c r="EY299" s="91"/>
      <c r="EZ299" s="91"/>
      <c r="FA299" s="91"/>
      <c r="FB299" s="91"/>
      <c r="FC299" s="91"/>
      <c r="FD299" s="91"/>
      <c r="FE299" s="91"/>
      <c r="FF299" s="91"/>
      <c r="FG299" s="91"/>
      <c r="FH299" s="91"/>
      <c r="FI299" s="91"/>
      <c r="FJ299" s="91"/>
      <c r="FK299" s="91"/>
      <c r="FL299" s="91"/>
      <c r="FM299" s="91"/>
      <c r="FN299" s="91"/>
      <c r="FO299" s="91"/>
      <c r="FP299" s="91"/>
      <c r="FQ299" s="91"/>
      <c r="FR299" s="91"/>
      <c r="FS299" s="91"/>
      <c r="FT299" s="91"/>
      <c r="FU299" s="91"/>
      <c r="FV299" s="91"/>
      <c r="FW299" s="91"/>
      <c r="FX299" s="91"/>
      <c r="FY299" s="91"/>
      <c r="FZ299" s="91"/>
      <c r="GA299" s="91"/>
      <c r="GB299" s="91"/>
      <c r="GC299" s="91"/>
      <c r="GD299" s="91"/>
      <c r="GE299" s="91"/>
      <c r="GF299" s="91"/>
      <c r="GG299" s="91"/>
      <c r="GH299" s="91"/>
      <c r="GI299" s="91"/>
      <c r="GJ299" s="91"/>
      <c r="GK299" s="91"/>
      <c r="GL299" s="91"/>
      <c r="GM299" s="91"/>
      <c r="GN299" s="91"/>
      <c r="GO299" s="91"/>
      <c r="GP299" s="91"/>
      <c r="GQ299" s="91"/>
      <c r="GR299" s="91"/>
      <c r="GS299" s="91"/>
      <c r="GT299" s="91"/>
      <c r="GU299" s="91"/>
      <c r="GV299" s="91"/>
      <c r="GW299" s="91"/>
      <c r="GX299" s="91"/>
      <c r="GY299" s="91"/>
      <c r="GZ299" s="91"/>
      <c r="HA299" s="91"/>
      <c r="HB299" s="91"/>
      <c r="HC299" s="91"/>
      <c r="HD299" s="91"/>
      <c r="HE299" s="91"/>
      <c r="HF299" s="91"/>
      <c r="HG299" s="91"/>
      <c r="HH299" s="91"/>
      <c r="HI299" s="91"/>
      <c r="HJ299" s="91"/>
      <c r="HK299" s="91"/>
      <c r="HL299" s="91"/>
      <c r="HM299" s="91"/>
      <c r="HN299" s="91"/>
      <c r="HO299" s="91"/>
      <c r="HP299" s="91"/>
      <c r="HQ299" s="91"/>
      <c r="HR299" s="91"/>
      <c r="HS299" s="91"/>
    </row>
    <row r="300" customHeight="1" spans="1:227">
      <c r="A300" s="91"/>
      <c r="B300" s="91"/>
      <c r="C300" s="91"/>
      <c r="D300" s="91"/>
      <c r="E300" s="91"/>
      <c r="F300" s="91"/>
      <c r="G300" s="91"/>
      <c r="H300" s="95"/>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c r="AH300" s="91"/>
      <c r="AI300" s="91"/>
      <c r="AJ300" s="91"/>
      <c r="AK300" s="91"/>
      <c r="AL300" s="91"/>
      <c r="AM300" s="91"/>
      <c r="AN300" s="91"/>
      <c r="AO300" s="91"/>
      <c r="AP300" s="91"/>
      <c r="AQ300" s="91"/>
      <c r="AR300" s="91"/>
      <c r="AS300" s="91"/>
      <c r="AT300" s="91"/>
      <c r="AU300" s="91"/>
      <c r="AV300" s="91"/>
      <c r="AW300" s="91"/>
      <c r="AX300" s="91"/>
      <c r="AY300" s="91"/>
      <c r="AZ300" s="91"/>
      <c r="BA300" s="91"/>
      <c r="BB300" s="91"/>
      <c r="BC300" s="91"/>
      <c r="BD300" s="91"/>
      <c r="BE300" s="91"/>
      <c r="BF300" s="91"/>
      <c r="BG300" s="91"/>
      <c r="BH300" s="91"/>
      <c r="BI300" s="91"/>
      <c r="BJ300" s="91"/>
      <c r="BK300" s="91"/>
      <c r="BL300" s="91"/>
      <c r="BM300" s="91"/>
      <c r="BN300" s="91"/>
      <c r="BO300" s="91"/>
      <c r="BP300" s="91"/>
      <c r="BQ300" s="91"/>
      <c r="BR300" s="91"/>
      <c r="BS300" s="91"/>
      <c r="BT300" s="91"/>
      <c r="BU300" s="91"/>
      <c r="BV300" s="91"/>
      <c r="BW300" s="91"/>
      <c r="BX300" s="91"/>
      <c r="BY300" s="91"/>
      <c r="BZ300" s="91"/>
      <c r="CA300" s="91"/>
      <c r="CB300" s="91"/>
      <c r="CC300" s="91"/>
      <c r="CD300" s="91"/>
      <c r="CE300" s="91"/>
      <c r="CF300" s="91"/>
      <c r="CG300" s="91"/>
      <c r="CH300" s="91"/>
      <c r="CI300" s="91"/>
      <c r="CJ300" s="91"/>
      <c r="CK300" s="91"/>
      <c r="CL300" s="91"/>
      <c r="CM300" s="91"/>
      <c r="CN300" s="91"/>
      <c r="CO300" s="91"/>
      <c r="CP300" s="91"/>
      <c r="CQ300" s="91"/>
      <c r="CR300" s="91"/>
      <c r="CS300" s="91"/>
      <c r="CT300" s="91"/>
      <c r="CU300" s="91"/>
      <c r="CV300" s="91"/>
      <c r="CW300" s="91"/>
      <c r="CX300" s="91"/>
      <c r="CY300" s="91"/>
      <c r="CZ300" s="91"/>
      <c r="DA300" s="91"/>
      <c r="DB300" s="91"/>
      <c r="DC300" s="91"/>
      <c r="DD300" s="91"/>
      <c r="DE300" s="91"/>
      <c r="DF300" s="91"/>
      <c r="DG300" s="91"/>
      <c r="DH300" s="91"/>
      <c r="DI300" s="91"/>
      <c r="DJ300" s="91"/>
      <c r="DK300" s="91"/>
      <c r="DL300" s="91"/>
      <c r="DM300" s="91"/>
      <c r="DN300" s="91"/>
      <c r="DO300" s="91"/>
      <c r="DP300" s="91"/>
      <c r="DQ300" s="91"/>
      <c r="DR300" s="91"/>
      <c r="DS300" s="91"/>
      <c r="DT300" s="91"/>
      <c r="DU300" s="91"/>
      <c r="DV300" s="91"/>
      <c r="DW300" s="91"/>
      <c r="DX300" s="91"/>
      <c r="DY300" s="91"/>
      <c r="DZ300" s="91"/>
      <c r="EA300" s="91"/>
      <c r="EB300" s="91"/>
      <c r="EC300" s="91"/>
      <c r="ED300" s="91"/>
      <c r="EE300" s="91"/>
      <c r="EF300" s="91"/>
      <c r="EG300" s="91"/>
      <c r="EH300" s="91"/>
      <c r="EI300" s="91"/>
      <c r="EJ300" s="91"/>
      <c r="EK300" s="91"/>
      <c r="EL300" s="91"/>
      <c r="EM300" s="91"/>
      <c r="EN300" s="91"/>
      <c r="EO300" s="91"/>
      <c r="EP300" s="91"/>
      <c r="EQ300" s="91"/>
      <c r="ER300" s="91"/>
      <c r="ES300" s="91"/>
      <c r="ET300" s="91"/>
      <c r="EU300" s="91"/>
      <c r="EV300" s="91"/>
      <c r="EW300" s="91"/>
      <c r="EX300" s="91"/>
      <c r="EY300" s="91"/>
      <c r="EZ300" s="91"/>
      <c r="FA300" s="91"/>
      <c r="FB300" s="91"/>
      <c r="FC300" s="91"/>
      <c r="FD300" s="91"/>
      <c r="FE300" s="91"/>
      <c r="FF300" s="91"/>
      <c r="FG300" s="91"/>
      <c r="FH300" s="91"/>
      <c r="FI300" s="91"/>
      <c r="FJ300" s="91"/>
      <c r="FK300" s="91"/>
      <c r="FL300" s="91"/>
      <c r="FM300" s="91"/>
      <c r="FN300" s="91"/>
      <c r="FO300" s="91"/>
      <c r="FP300" s="91"/>
      <c r="FQ300" s="91"/>
      <c r="FR300" s="91"/>
      <c r="FS300" s="91"/>
      <c r="FT300" s="91"/>
      <c r="FU300" s="91"/>
      <c r="FV300" s="91"/>
      <c r="FW300" s="91"/>
      <c r="FX300" s="91"/>
      <c r="FY300" s="91"/>
      <c r="FZ300" s="91"/>
      <c r="GA300" s="91"/>
      <c r="GB300" s="91"/>
      <c r="GC300" s="91"/>
      <c r="GD300" s="91"/>
      <c r="GE300" s="91"/>
      <c r="GF300" s="91"/>
      <c r="GG300" s="91"/>
      <c r="GH300" s="91"/>
      <c r="GI300" s="91"/>
      <c r="GJ300" s="91"/>
      <c r="GK300" s="91"/>
      <c r="GL300" s="91"/>
      <c r="GM300" s="91"/>
      <c r="GN300" s="91"/>
      <c r="GO300" s="91"/>
      <c r="GP300" s="91"/>
      <c r="GQ300" s="91"/>
      <c r="GR300" s="91"/>
      <c r="GS300" s="91"/>
      <c r="GT300" s="91"/>
      <c r="GU300" s="91"/>
      <c r="GV300" s="91"/>
      <c r="GW300" s="91"/>
      <c r="GX300" s="91"/>
      <c r="GY300" s="91"/>
      <c r="GZ300" s="91"/>
      <c r="HA300" s="91"/>
      <c r="HB300" s="91"/>
      <c r="HC300" s="91"/>
      <c r="HD300" s="91"/>
      <c r="HE300" s="91"/>
      <c r="HF300" s="91"/>
      <c r="HG300" s="91"/>
      <c r="HH300" s="91"/>
      <c r="HI300" s="91"/>
      <c r="HJ300" s="91"/>
      <c r="HK300" s="91"/>
      <c r="HL300" s="91"/>
      <c r="HM300" s="91"/>
      <c r="HN300" s="91"/>
      <c r="HO300" s="91"/>
      <c r="HP300" s="91"/>
      <c r="HQ300" s="91"/>
      <c r="HR300" s="91"/>
      <c r="HS300" s="91"/>
    </row>
    <row r="301" customHeight="1" spans="1:227">
      <c r="A301" s="91"/>
      <c r="B301" s="91"/>
      <c r="C301" s="91"/>
      <c r="D301" s="91"/>
      <c r="E301" s="91"/>
      <c r="F301" s="91"/>
      <c r="G301" s="91"/>
      <c r="H301" s="95"/>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c r="AH301" s="91"/>
      <c r="AI301" s="91"/>
      <c r="AJ301" s="91"/>
      <c r="AK301" s="91"/>
      <c r="AL301" s="91"/>
      <c r="AM301" s="91"/>
      <c r="AN301" s="91"/>
      <c r="AO301" s="91"/>
      <c r="AP301" s="91"/>
      <c r="AQ301" s="91"/>
      <c r="AR301" s="91"/>
      <c r="AS301" s="91"/>
      <c r="AT301" s="91"/>
      <c r="AU301" s="91"/>
      <c r="AV301" s="91"/>
      <c r="AW301" s="91"/>
      <c r="AX301" s="91"/>
      <c r="AY301" s="91"/>
      <c r="AZ301" s="91"/>
      <c r="BA301" s="91"/>
      <c r="BB301" s="91"/>
      <c r="BC301" s="91"/>
      <c r="BD301" s="91"/>
      <c r="BE301" s="91"/>
      <c r="BF301" s="91"/>
      <c r="BG301" s="91"/>
      <c r="BH301" s="91"/>
      <c r="BI301" s="91"/>
      <c r="BJ301" s="91"/>
      <c r="BK301" s="91"/>
      <c r="BL301" s="91"/>
      <c r="BM301" s="91"/>
      <c r="BN301" s="91"/>
      <c r="BO301" s="91"/>
      <c r="BP301" s="91"/>
      <c r="BQ301" s="91"/>
      <c r="BR301" s="91"/>
      <c r="BS301" s="91"/>
      <c r="BT301" s="91"/>
      <c r="BU301" s="91"/>
      <c r="BV301" s="91"/>
      <c r="BW301" s="91"/>
      <c r="BX301" s="91"/>
      <c r="BY301" s="91"/>
      <c r="BZ301" s="91"/>
      <c r="CA301" s="91"/>
      <c r="CB301" s="91"/>
      <c r="CC301" s="91"/>
      <c r="CD301" s="91"/>
      <c r="CE301" s="91"/>
      <c r="CF301" s="91"/>
      <c r="CG301" s="91"/>
      <c r="CH301" s="91"/>
      <c r="CI301" s="91"/>
      <c r="CJ301" s="91"/>
      <c r="CK301" s="91"/>
      <c r="CL301" s="91"/>
      <c r="CM301" s="91"/>
      <c r="CN301" s="91"/>
      <c r="CO301" s="91"/>
      <c r="CP301" s="91"/>
      <c r="CQ301" s="91"/>
      <c r="CR301" s="91"/>
      <c r="CS301" s="91"/>
      <c r="CT301" s="91"/>
      <c r="CU301" s="91"/>
      <c r="CV301" s="91"/>
      <c r="CW301" s="91"/>
      <c r="CX301" s="91"/>
      <c r="CY301" s="91"/>
      <c r="CZ301" s="91"/>
      <c r="DA301" s="91"/>
      <c r="DB301" s="91"/>
      <c r="DC301" s="91"/>
      <c r="DD301" s="91"/>
      <c r="DE301" s="91"/>
      <c r="DF301" s="91"/>
      <c r="DG301" s="91"/>
      <c r="DH301" s="91"/>
      <c r="DI301" s="91"/>
      <c r="DJ301" s="91"/>
      <c r="DK301" s="91"/>
      <c r="DL301" s="91"/>
      <c r="DM301" s="91"/>
      <c r="DN301" s="91"/>
      <c r="DO301" s="91"/>
      <c r="DP301" s="91"/>
      <c r="DQ301" s="91"/>
      <c r="DR301" s="91"/>
      <c r="DS301" s="91"/>
      <c r="DT301" s="91"/>
      <c r="DU301" s="91"/>
      <c r="DV301" s="91"/>
      <c r="DW301" s="91"/>
      <c r="DX301" s="91"/>
      <c r="DY301" s="91"/>
      <c r="DZ301" s="91"/>
      <c r="EA301" s="91"/>
      <c r="EB301" s="91"/>
      <c r="EC301" s="91"/>
      <c r="ED301" s="91"/>
      <c r="EE301" s="91"/>
      <c r="EF301" s="91"/>
      <c r="EG301" s="91"/>
      <c r="EH301" s="91"/>
      <c r="EI301" s="91"/>
      <c r="EJ301" s="91"/>
      <c r="EK301" s="91"/>
      <c r="EL301" s="91"/>
      <c r="EM301" s="91"/>
      <c r="EN301" s="91"/>
      <c r="EO301" s="91"/>
      <c r="EP301" s="91"/>
      <c r="EQ301" s="91"/>
      <c r="ER301" s="91"/>
      <c r="ES301" s="91"/>
      <c r="ET301" s="91"/>
      <c r="EU301" s="91"/>
      <c r="EV301" s="91"/>
      <c r="EW301" s="91"/>
      <c r="EX301" s="91"/>
      <c r="EY301" s="91"/>
      <c r="EZ301" s="91"/>
      <c r="FA301" s="91"/>
      <c r="FB301" s="91"/>
      <c r="FC301" s="91"/>
      <c r="FD301" s="91"/>
      <c r="FE301" s="91"/>
      <c r="FF301" s="91"/>
      <c r="FG301" s="91"/>
      <c r="FH301" s="91"/>
      <c r="FI301" s="91"/>
      <c r="FJ301" s="91"/>
      <c r="FK301" s="91"/>
      <c r="FL301" s="91"/>
      <c r="FM301" s="91"/>
      <c r="FN301" s="91"/>
      <c r="FO301" s="91"/>
      <c r="FP301" s="91"/>
      <c r="FQ301" s="91"/>
      <c r="FR301" s="91"/>
      <c r="FS301" s="91"/>
      <c r="FT301" s="91"/>
      <c r="FU301" s="91"/>
      <c r="FV301" s="91"/>
      <c r="FW301" s="91"/>
      <c r="FX301" s="91"/>
      <c r="FY301" s="91"/>
      <c r="FZ301" s="91"/>
      <c r="GA301" s="91"/>
      <c r="GB301" s="91"/>
      <c r="GC301" s="91"/>
      <c r="GD301" s="91"/>
      <c r="GE301" s="91"/>
      <c r="GF301" s="91"/>
      <c r="GG301" s="91"/>
      <c r="GH301" s="91"/>
      <c r="GI301" s="91"/>
      <c r="GJ301" s="91"/>
      <c r="GK301" s="91"/>
      <c r="GL301" s="91"/>
      <c r="GM301" s="91"/>
      <c r="GN301" s="91"/>
      <c r="GO301" s="91"/>
      <c r="GP301" s="91"/>
      <c r="GQ301" s="91"/>
      <c r="GR301" s="91"/>
      <c r="GS301" s="91"/>
      <c r="GT301" s="91"/>
      <c r="GU301" s="91"/>
      <c r="GV301" s="91"/>
      <c r="GW301" s="91"/>
      <c r="GX301" s="91"/>
      <c r="GY301" s="91"/>
      <c r="GZ301" s="91"/>
      <c r="HA301" s="91"/>
      <c r="HB301" s="91"/>
      <c r="HC301" s="91"/>
      <c r="HD301" s="91"/>
      <c r="HE301" s="91"/>
      <c r="HF301" s="91"/>
      <c r="HG301" s="91"/>
      <c r="HH301" s="91"/>
      <c r="HI301" s="91"/>
      <c r="HJ301" s="91"/>
      <c r="HK301" s="91"/>
      <c r="HL301" s="91"/>
      <c r="HM301" s="91"/>
      <c r="HN301" s="91"/>
      <c r="HO301" s="91"/>
      <c r="HP301" s="91"/>
      <c r="HQ301" s="91"/>
      <c r="HR301" s="91"/>
      <c r="HS301" s="91"/>
    </row>
    <row r="302" customHeight="1" spans="1:227">
      <c r="A302" s="91"/>
      <c r="B302" s="91"/>
      <c r="C302" s="91"/>
      <c r="D302" s="91"/>
      <c r="E302" s="91"/>
      <c r="F302" s="91"/>
      <c r="G302" s="91"/>
      <c r="H302" s="95"/>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c r="AH302" s="91"/>
      <c r="AI302" s="91"/>
      <c r="AJ302" s="91"/>
      <c r="AK302" s="91"/>
      <c r="AL302" s="91"/>
      <c r="AM302" s="91"/>
      <c r="AN302" s="91"/>
      <c r="AO302" s="91"/>
      <c r="AP302" s="91"/>
      <c r="AQ302" s="91"/>
      <c r="AR302" s="91"/>
      <c r="AS302" s="91"/>
      <c r="AT302" s="91"/>
      <c r="AU302" s="91"/>
      <c r="AV302" s="91"/>
      <c r="AW302" s="91"/>
      <c r="AX302" s="91"/>
      <c r="AY302" s="91"/>
      <c r="AZ302" s="91"/>
      <c r="BA302" s="91"/>
      <c r="BB302" s="91"/>
      <c r="BC302" s="91"/>
      <c r="BD302" s="91"/>
      <c r="BE302" s="91"/>
      <c r="BF302" s="91"/>
      <c r="BG302" s="91"/>
      <c r="BH302" s="91"/>
      <c r="BI302" s="91"/>
      <c r="BJ302" s="91"/>
      <c r="BK302" s="91"/>
      <c r="BL302" s="91"/>
      <c r="BM302" s="91"/>
      <c r="BN302" s="91"/>
      <c r="BO302" s="91"/>
      <c r="BP302" s="91"/>
      <c r="BQ302" s="91"/>
      <c r="BR302" s="91"/>
      <c r="BS302" s="91"/>
      <c r="BT302" s="91"/>
      <c r="BU302" s="91"/>
      <c r="BV302" s="91"/>
      <c r="BW302" s="91"/>
      <c r="BX302" s="91"/>
      <c r="BY302" s="91"/>
      <c r="BZ302" s="91"/>
      <c r="CA302" s="91"/>
      <c r="CB302" s="91"/>
      <c r="CC302" s="91"/>
      <c r="CD302" s="91"/>
      <c r="CE302" s="91"/>
      <c r="CF302" s="91"/>
      <c r="CG302" s="91"/>
      <c r="CH302" s="91"/>
      <c r="CI302" s="91"/>
      <c r="CJ302" s="91"/>
      <c r="CK302" s="91"/>
      <c r="CL302" s="91"/>
      <c r="CM302" s="91"/>
      <c r="CN302" s="91"/>
      <c r="CO302" s="91"/>
      <c r="CP302" s="91"/>
      <c r="CQ302" s="91"/>
      <c r="CR302" s="91"/>
      <c r="CS302" s="91"/>
      <c r="CT302" s="91"/>
      <c r="CU302" s="91"/>
      <c r="CV302" s="91"/>
      <c r="CW302" s="91"/>
      <c r="CX302" s="91"/>
      <c r="CY302" s="91"/>
      <c r="CZ302" s="91"/>
      <c r="DA302" s="91"/>
      <c r="DB302" s="91"/>
      <c r="DC302" s="91"/>
      <c r="DD302" s="91"/>
      <c r="DE302" s="91"/>
      <c r="DF302" s="91"/>
      <c r="DG302" s="91"/>
      <c r="DH302" s="91"/>
      <c r="DI302" s="91"/>
      <c r="DJ302" s="91"/>
      <c r="DK302" s="91"/>
      <c r="DL302" s="91"/>
      <c r="DM302" s="91"/>
      <c r="DN302" s="91"/>
      <c r="DO302" s="91"/>
      <c r="DP302" s="91"/>
      <c r="DQ302" s="91"/>
      <c r="DR302" s="91"/>
      <c r="DS302" s="91"/>
      <c r="DT302" s="91"/>
      <c r="DU302" s="91"/>
      <c r="DV302" s="91"/>
      <c r="DW302" s="91"/>
      <c r="DX302" s="91"/>
      <c r="DY302" s="91"/>
      <c r="DZ302" s="91"/>
      <c r="EA302" s="91"/>
      <c r="EB302" s="91"/>
      <c r="EC302" s="91"/>
      <c r="ED302" s="91"/>
      <c r="EE302" s="91"/>
      <c r="EF302" s="91"/>
      <c r="EG302" s="91"/>
      <c r="EH302" s="91"/>
      <c r="EI302" s="91"/>
      <c r="EJ302" s="91"/>
      <c r="EK302" s="91"/>
      <c r="EL302" s="91"/>
      <c r="EM302" s="91"/>
      <c r="EN302" s="91"/>
      <c r="EO302" s="91"/>
      <c r="EP302" s="91"/>
      <c r="EQ302" s="91"/>
      <c r="ER302" s="91"/>
      <c r="ES302" s="91"/>
      <c r="ET302" s="91"/>
      <c r="EU302" s="91"/>
      <c r="EV302" s="91"/>
      <c r="EW302" s="91"/>
      <c r="EX302" s="91"/>
      <c r="EY302" s="91"/>
      <c r="EZ302" s="91"/>
      <c r="FA302" s="91"/>
      <c r="FB302" s="91"/>
      <c r="FC302" s="91"/>
      <c r="FD302" s="91"/>
      <c r="FE302" s="91"/>
      <c r="FF302" s="91"/>
      <c r="FG302" s="91"/>
      <c r="FH302" s="91"/>
      <c r="FI302" s="91"/>
      <c r="FJ302" s="91"/>
      <c r="FK302" s="91"/>
      <c r="FL302" s="91"/>
      <c r="FM302" s="91"/>
      <c r="FN302" s="91"/>
      <c r="FO302" s="91"/>
      <c r="FP302" s="91"/>
      <c r="FQ302" s="91"/>
      <c r="FR302" s="91"/>
      <c r="FS302" s="91"/>
      <c r="FT302" s="91"/>
      <c r="FU302" s="91"/>
      <c r="FV302" s="91"/>
      <c r="FW302" s="91"/>
      <c r="FX302" s="91"/>
      <c r="FY302" s="91"/>
      <c r="FZ302" s="91"/>
      <c r="GA302" s="91"/>
      <c r="GB302" s="91"/>
      <c r="GC302" s="91"/>
      <c r="GD302" s="91"/>
      <c r="GE302" s="91"/>
      <c r="GF302" s="91"/>
      <c r="GG302" s="91"/>
      <c r="GH302" s="91"/>
      <c r="GI302" s="91"/>
      <c r="GJ302" s="91"/>
      <c r="GK302" s="91"/>
      <c r="GL302" s="91"/>
      <c r="GM302" s="91"/>
      <c r="GN302" s="91"/>
      <c r="GO302" s="91"/>
      <c r="GP302" s="91"/>
      <c r="GQ302" s="91"/>
      <c r="GR302" s="91"/>
      <c r="GS302" s="91"/>
      <c r="GT302" s="91"/>
      <c r="GU302" s="91"/>
      <c r="GV302" s="91"/>
      <c r="GW302" s="91"/>
      <c r="GX302" s="91"/>
      <c r="GY302" s="91"/>
      <c r="GZ302" s="91"/>
      <c r="HA302" s="91"/>
      <c r="HB302" s="91"/>
      <c r="HC302" s="91"/>
      <c r="HD302" s="91"/>
      <c r="HE302" s="91"/>
      <c r="HF302" s="91"/>
      <c r="HG302" s="91"/>
      <c r="HH302" s="91"/>
      <c r="HI302" s="91"/>
      <c r="HJ302" s="91"/>
      <c r="HK302" s="91"/>
      <c r="HL302" s="91"/>
      <c r="HM302" s="91"/>
      <c r="HN302" s="91"/>
      <c r="HO302" s="91"/>
      <c r="HP302" s="91"/>
      <c r="HQ302" s="91"/>
      <c r="HR302" s="91"/>
      <c r="HS302" s="91"/>
    </row>
    <row r="303" customHeight="1" spans="1:227">
      <c r="A303" s="91"/>
      <c r="B303" s="91"/>
      <c r="C303" s="91"/>
      <c r="D303" s="91"/>
      <c r="E303" s="91"/>
      <c r="F303" s="91"/>
      <c r="G303" s="91"/>
      <c r="H303" s="95"/>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c r="AH303" s="91"/>
      <c r="AI303" s="91"/>
      <c r="AJ303" s="91"/>
      <c r="AK303" s="91"/>
      <c r="AL303" s="91"/>
      <c r="AM303" s="91"/>
      <c r="AN303" s="91"/>
      <c r="AO303" s="91"/>
      <c r="AP303" s="91"/>
      <c r="AQ303" s="91"/>
      <c r="AR303" s="91"/>
      <c r="AS303" s="91"/>
      <c r="AT303" s="91"/>
      <c r="AU303" s="91"/>
      <c r="AV303" s="91"/>
      <c r="AW303" s="91"/>
      <c r="AX303" s="91"/>
      <c r="AY303" s="91"/>
      <c r="AZ303" s="91"/>
      <c r="BA303" s="91"/>
      <c r="BB303" s="91"/>
      <c r="BC303" s="91"/>
      <c r="BD303" s="91"/>
      <c r="BE303" s="91"/>
      <c r="BF303" s="91"/>
      <c r="BG303" s="91"/>
      <c r="BH303" s="91"/>
      <c r="BI303" s="91"/>
      <c r="BJ303" s="91"/>
      <c r="BK303" s="91"/>
      <c r="BL303" s="91"/>
      <c r="BM303" s="91"/>
      <c r="BN303" s="91"/>
      <c r="BO303" s="91"/>
      <c r="BP303" s="91"/>
      <c r="BQ303" s="91"/>
      <c r="BR303" s="91"/>
      <c r="BS303" s="91"/>
      <c r="BT303" s="91"/>
      <c r="BU303" s="91"/>
      <c r="BV303" s="91"/>
      <c r="BW303" s="91"/>
      <c r="BX303" s="91"/>
      <c r="BY303" s="91"/>
      <c r="BZ303" s="91"/>
      <c r="CA303" s="91"/>
      <c r="CB303" s="91"/>
      <c r="CC303" s="91"/>
      <c r="CD303" s="91"/>
      <c r="CE303" s="91"/>
      <c r="CF303" s="91"/>
      <c r="CG303" s="91"/>
      <c r="CH303" s="91"/>
      <c r="CI303" s="91"/>
      <c r="CJ303" s="91"/>
      <c r="CK303" s="91"/>
      <c r="CL303" s="91"/>
      <c r="CM303" s="91"/>
      <c r="CN303" s="91"/>
      <c r="CO303" s="91"/>
      <c r="CP303" s="91"/>
      <c r="CQ303" s="91"/>
      <c r="CR303" s="91"/>
      <c r="CS303" s="91"/>
      <c r="CT303" s="91"/>
      <c r="CU303" s="91"/>
      <c r="CV303" s="91"/>
      <c r="CW303" s="91"/>
      <c r="CX303" s="91"/>
      <c r="CY303" s="91"/>
      <c r="CZ303" s="91"/>
      <c r="DA303" s="91"/>
      <c r="DB303" s="91"/>
      <c r="DC303" s="91"/>
      <c r="DD303" s="91"/>
      <c r="DE303" s="91"/>
      <c r="DF303" s="91"/>
      <c r="DG303" s="91"/>
      <c r="DH303" s="91"/>
      <c r="DI303" s="91"/>
      <c r="DJ303" s="91"/>
      <c r="DK303" s="91"/>
      <c r="DL303" s="91"/>
      <c r="DM303" s="91"/>
      <c r="DN303" s="91"/>
      <c r="DO303" s="91"/>
      <c r="DP303" s="91"/>
      <c r="DQ303" s="91"/>
      <c r="DR303" s="91"/>
      <c r="DS303" s="91"/>
      <c r="DT303" s="91"/>
      <c r="DU303" s="91"/>
      <c r="DV303" s="91"/>
      <c r="DW303" s="91"/>
      <c r="DX303" s="91"/>
      <c r="DY303" s="91"/>
      <c r="DZ303" s="91"/>
      <c r="EA303" s="91"/>
      <c r="EB303" s="91"/>
      <c r="EC303" s="91"/>
      <c r="ED303" s="91"/>
      <c r="EE303" s="91"/>
      <c r="EF303" s="91"/>
      <c r="EG303" s="91"/>
      <c r="EH303" s="91"/>
      <c r="EI303" s="91"/>
      <c r="EJ303" s="91"/>
      <c r="EK303" s="91"/>
      <c r="EL303" s="91"/>
      <c r="EM303" s="91"/>
      <c r="EN303" s="91"/>
      <c r="EO303" s="91"/>
      <c r="EP303" s="91"/>
      <c r="EQ303" s="91"/>
      <c r="ER303" s="91"/>
      <c r="ES303" s="91"/>
      <c r="ET303" s="91"/>
      <c r="EU303" s="91"/>
      <c r="EV303" s="91"/>
      <c r="EW303" s="91"/>
      <c r="EX303" s="91"/>
      <c r="EY303" s="91"/>
      <c r="EZ303" s="91"/>
      <c r="FA303" s="91"/>
      <c r="FB303" s="91"/>
      <c r="FC303" s="91"/>
      <c r="FD303" s="91"/>
      <c r="FE303" s="91"/>
      <c r="FF303" s="91"/>
      <c r="FG303" s="91"/>
      <c r="FH303" s="91"/>
      <c r="FI303" s="91"/>
      <c r="FJ303" s="91"/>
      <c r="FK303" s="91"/>
      <c r="FL303" s="91"/>
      <c r="FM303" s="91"/>
      <c r="FN303" s="91"/>
      <c r="FO303" s="91"/>
      <c r="FP303" s="91"/>
      <c r="FQ303" s="91"/>
      <c r="FR303" s="91"/>
      <c r="FS303" s="91"/>
      <c r="FT303" s="91"/>
      <c r="FU303" s="91"/>
      <c r="FV303" s="91"/>
      <c r="FW303" s="91"/>
      <c r="FX303" s="91"/>
      <c r="FY303" s="91"/>
      <c r="FZ303" s="91"/>
      <c r="GA303" s="91"/>
      <c r="GB303" s="91"/>
      <c r="GC303" s="91"/>
      <c r="GD303" s="91"/>
      <c r="GE303" s="91"/>
      <c r="GF303" s="91"/>
      <c r="GG303" s="91"/>
      <c r="GH303" s="91"/>
      <c r="GI303" s="91"/>
      <c r="GJ303" s="91"/>
      <c r="GK303" s="91"/>
      <c r="GL303" s="91"/>
      <c r="GM303" s="91"/>
      <c r="GN303" s="91"/>
      <c r="GO303" s="91"/>
      <c r="GP303" s="91"/>
      <c r="GQ303" s="91"/>
      <c r="GR303" s="91"/>
      <c r="GS303" s="91"/>
      <c r="GT303" s="91"/>
      <c r="GU303" s="91"/>
      <c r="GV303" s="91"/>
      <c r="GW303" s="91"/>
      <c r="GX303" s="91"/>
      <c r="GY303" s="91"/>
      <c r="GZ303" s="91"/>
      <c r="HA303" s="91"/>
      <c r="HB303" s="91"/>
      <c r="HC303" s="91"/>
      <c r="HD303" s="91"/>
      <c r="HE303" s="91"/>
      <c r="HF303" s="91"/>
      <c r="HG303" s="91"/>
      <c r="HH303" s="91"/>
      <c r="HI303" s="91"/>
      <c r="HJ303" s="91"/>
      <c r="HK303" s="91"/>
      <c r="HL303" s="91"/>
      <c r="HM303" s="91"/>
      <c r="HN303" s="91"/>
      <c r="HO303" s="91"/>
      <c r="HP303" s="91"/>
      <c r="HQ303" s="91"/>
      <c r="HR303" s="91"/>
      <c r="HS303" s="91"/>
    </row>
    <row r="304" customHeight="1" spans="1:227">
      <c r="A304" s="91"/>
      <c r="B304" s="91"/>
      <c r="C304" s="91"/>
      <c r="D304" s="91"/>
      <c r="E304" s="91"/>
      <c r="F304" s="91"/>
      <c r="G304" s="91"/>
      <c r="H304" s="95"/>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c r="AH304" s="91"/>
      <c r="AI304" s="91"/>
      <c r="AJ304" s="91"/>
      <c r="AK304" s="91"/>
      <c r="AL304" s="91"/>
      <c r="AM304" s="91"/>
      <c r="AN304" s="91"/>
      <c r="AO304" s="91"/>
      <c r="AP304" s="91"/>
      <c r="AQ304" s="91"/>
      <c r="AR304" s="91"/>
      <c r="AS304" s="91"/>
      <c r="AT304" s="91"/>
      <c r="AU304" s="91"/>
      <c r="AV304" s="91"/>
      <c r="AW304" s="91"/>
      <c r="AX304" s="91"/>
      <c r="AY304" s="91"/>
      <c r="AZ304" s="91"/>
      <c r="BA304" s="91"/>
      <c r="BB304" s="91"/>
      <c r="BC304" s="91"/>
      <c r="BD304" s="91"/>
      <c r="BE304" s="91"/>
      <c r="BF304" s="91"/>
      <c r="BG304" s="91"/>
      <c r="BH304" s="91"/>
      <c r="BI304" s="91"/>
      <c r="BJ304" s="91"/>
      <c r="BK304" s="91"/>
      <c r="BL304" s="91"/>
      <c r="BM304" s="91"/>
      <c r="BN304" s="91"/>
      <c r="BO304" s="91"/>
      <c r="BP304" s="91"/>
      <c r="BQ304" s="91"/>
      <c r="BR304" s="91"/>
      <c r="BS304" s="91"/>
      <c r="BT304" s="91"/>
      <c r="BU304" s="91"/>
      <c r="BV304" s="91"/>
      <c r="BW304" s="91"/>
      <c r="BX304" s="91"/>
      <c r="BY304" s="91"/>
      <c r="BZ304" s="91"/>
      <c r="CA304" s="91"/>
      <c r="CB304" s="91"/>
      <c r="CC304" s="91"/>
      <c r="CD304" s="91"/>
      <c r="CE304" s="91"/>
      <c r="CF304" s="91"/>
      <c r="CG304" s="91"/>
      <c r="CH304" s="91"/>
      <c r="CI304" s="91"/>
      <c r="CJ304" s="91"/>
      <c r="CK304" s="91"/>
      <c r="CL304" s="91"/>
      <c r="CM304" s="91"/>
      <c r="CN304" s="91"/>
      <c r="CO304" s="91"/>
      <c r="CP304" s="91"/>
      <c r="CQ304" s="91"/>
      <c r="CR304" s="91"/>
      <c r="CS304" s="91"/>
      <c r="CT304" s="91"/>
      <c r="CU304" s="91"/>
      <c r="CV304" s="91"/>
      <c r="CW304" s="91"/>
      <c r="CX304" s="91"/>
      <c r="CY304" s="91"/>
      <c r="CZ304" s="91"/>
      <c r="DA304" s="91"/>
      <c r="DB304" s="91"/>
      <c r="DC304" s="91"/>
      <c r="DD304" s="91"/>
      <c r="DE304" s="91"/>
      <c r="DF304" s="91"/>
      <c r="DG304" s="91"/>
      <c r="DH304" s="91"/>
      <c r="DI304" s="91"/>
      <c r="DJ304" s="91"/>
      <c r="DK304" s="91"/>
      <c r="DL304" s="91"/>
      <c r="DM304" s="91"/>
      <c r="DN304" s="91"/>
      <c r="DO304" s="91"/>
      <c r="DP304" s="91"/>
      <c r="DQ304" s="91"/>
      <c r="DR304" s="91"/>
      <c r="DS304" s="91"/>
      <c r="DT304" s="91"/>
      <c r="DU304" s="91"/>
      <c r="DV304" s="91"/>
      <c r="DW304" s="91"/>
      <c r="DX304" s="91"/>
      <c r="DY304" s="91"/>
      <c r="DZ304" s="91"/>
      <c r="EA304" s="91"/>
      <c r="EB304" s="91"/>
      <c r="EC304" s="91"/>
      <c r="ED304" s="91"/>
      <c r="EE304" s="91"/>
      <c r="EF304" s="91"/>
      <c r="EG304" s="91"/>
      <c r="EH304" s="91"/>
      <c r="EI304" s="91"/>
      <c r="EJ304" s="91"/>
      <c r="EK304" s="91"/>
      <c r="EL304" s="91"/>
      <c r="EM304" s="91"/>
      <c r="EN304" s="91"/>
      <c r="EO304" s="91"/>
      <c r="EP304" s="91"/>
      <c r="EQ304" s="91"/>
      <c r="ER304" s="91"/>
      <c r="ES304" s="91"/>
      <c r="ET304" s="91"/>
      <c r="EU304" s="91"/>
      <c r="EV304" s="91"/>
      <c r="EW304" s="91"/>
      <c r="EX304" s="91"/>
      <c r="EY304" s="91"/>
      <c r="EZ304" s="91"/>
      <c r="FA304" s="91"/>
      <c r="FB304" s="91"/>
      <c r="FC304" s="91"/>
      <c r="FD304" s="91"/>
      <c r="FE304" s="91"/>
      <c r="FF304" s="91"/>
      <c r="FG304" s="91"/>
      <c r="FH304" s="91"/>
      <c r="FI304" s="91"/>
      <c r="FJ304" s="91"/>
      <c r="FK304" s="91"/>
      <c r="FL304" s="91"/>
      <c r="FM304" s="91"/>
      <c r="FN304" s="91"/>
      <c r="FO304" s="91"/>
      <c r="FP304" s="91"/>
      <c r="FQ304" s="91"/>
      <c r="FR304" s="91"/>
      <c r="FS304" s="91"/>
      <c r="FT304" s="91"/>
      <c r="FU304" s="91"/>
      <c r="FV304" s="91"/>
      <c r="FW304" s="91"/>
      <c r="FX304" s="91"/>
      <c r="FY304" s="91"/>
      <c r="FZ304" s="91"/>
      <c r="GA304" s="91"/>
      <c r="GB304" s="91"/>
      <c r="GC304" s="91"/>
      <c r="GD304" s="91"/>
      <c r="GE304" s="91"/>
      <c r="GF304" s="91"/>
      <c r="GG304" s="91"/>
      <c r="GH304" s="91"/>
      <c r="GI304" s="91"/>
      <c r="GJ304" s="91"/>
      <c r="GK304" s="91"/>
      <c r="GL304" s="91"/>
      <c r="GM304" s="91"/>
      <c r="GN304" s="91"/>
      <c r="GO304" s="91"/>
      <c r="GP304" s="91"/>
      <c r="GQ304" s="91"/>
      <c r="GR304" s="91"/>
      <c r="GS304" s="91"/>
      <c r="GT304" s="91"/>
      <c r="GU304" s="91"/>
      <c r="GV304" s="91"/>
      <c r="GW304" s="91"/>
      <c r="GX304" s="91"/>
      <c r="GY304" s="91"/>
      <c r="GZ304" s="91"/>
      <c r="HA304" s="91"/>
      <c r="HB304" s="91"/>
      <c r="HC304" s="91"/>
      <c r="HD304" s="91"/>
      <c r="HE304" s="91"/>
      <c r="HF304" s="91"/>
      <c r="HG304" s="91"/>
      <c r="HH304" s="91"/>
      <c r="HI304" s="91"/>
      <c r="HJ304" s="91"/>
      <c r="HK304" s="91"/>
      <c r="HL304" s="91"/>
      <c r="HM304" s="91"/>
      <c r="HN304" s="91"/>
      <c r="HO304" s="91"/>
      <c r="HP304" s="91"/>
      <c r="HQ304" s="91"/>
      <c r="HR304" s="91"/>
      <c r="HS304" s="91"/>
    </row>
    <row r="305" customHeight="1" spans="1:227">
      <c r="A305" s="91"/>
      <c r="B305" s="91"/>
      <c r="C305" s="91"/>
      <c r="D305" s="91"/>
      <c r="E305" s="91"/>
      <c r="F305" s="91"/>
      <c r="G305" s="91"/>
      <c r="H305" s="95"/>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c r="AH305" s="91"/>
      <c r="AI305" s="91"/>
      <c r="AJ305" s="91"/>
      <c r="AK305" s="91"/>
      <c r="AL305" s="91"/>
      <c r="AM305" s="91"/>
      <c r="AN305" s="91"/>
      <c r="AO305" s="91"/>
      <c r="AP305" s="91"/>
      <c r="AQ305" s="91"/>
      <c r="AR305" s="91"/>
      <c r="AS305" s="91"/>
      <c r="AT305" s="91"/>
      <c r="AU305" s="91"/>
      <c r="AV305" s="91"/>
      <c r="AW305" s="91"/>
      <c r="AX305" s="91"/>
      <c r="AY305" s="91"/>
      <c r="AZ305" s="91"/>
      <c r="BA305" s="91"/>
      <c r="BB305" s="91"/>
      <c r="BC305" s="91"/>
      <c r="BD305" s="91"/>
      <c r="BE305" s="91"/>
      <c r="BF305" s="91"/>
      <c r="BG305" s="91"/>
      <c r="BH305" s="91"/>
      <c r="BI305" s="91"/>
      <c r="BJ305" s="91"/>
      <c r="BK305" s="91"/>
      <c r="BL305" s="91"/>
      <c r="BM305" s="91"/>
      <c r="BN305" s="91"/>
      <c r="BO305" s="91"/>
      <c r="BP305" s="91"/>
      <c r="BQ305" s="91"/>
      <c r="BR305" s="91"/>
      <c r="BS305" s="91"/>
      <c r="BT305" s="91"/>
      <c r="BU305" s="91"/>
      <c r="BV305" s="91"/>
      <c r="BW305" s="91"/>
      <c r="BX305" s="91"/>
      <c r="BY305" s="91"/>
      <c r="BZ305" s="91"/>
      <c r="CA305" s="91"/>
      <c r="CB305" s="91"/>
      <c r="CC305" s="91"/>
      <c r="CD305" s="91"/>
      <c r="CE305" s="91"/>
      <c r="CF305" s="91"/>
      <c r="CG305" s="91"/>
      <c r="CH305" s="91"/>
      <c r="CI305" s="91"/>
      <c r="CJ305" s="91"/>
      <c r="CK305" s="91"/>
      <c r="CL305" s="91"/>
      <c r="CM305" s="91"/>
      <c r="CN305" s="91"/>
      <c r="CO305" s="91"/>
      <c r="CP305" s="91"/>
      <c r="CQ305" s="91"/>
      <c r="CR305" s="91"/>
      <c r="CS305" s="91"/>
      <c r="CT305" s="91"/>
      <c r="CU305" s="91"/>
      <c r="CV305" s="91"/>
      <c r="CW305" s="91"/>
      <c r="CX305" s="91"/>
      <c r="CY305" s="91"/>
      <c r="CZ305" s="91"/>
      <c r="DA305" s="91"/>
      <c r="DB305" s="91"/>
      <c r="DC305" s="91"/>
      <c r="DD305" s="91"/>
      <c r="DE305" s="91"/>
      <c r="DF305" s="91"/>
      <c r="DG305" s="91"/>
      <c r="DH305" s="91"/>
      <c r="DI305" s="91"/>
      <c r="DJ305" s="91"/>
      <c r="DK305" s="91"/>
      <c r="DL305" s="91"/>
      <c r="DM305" s="91"/>
      <c r="DN305" s="91"/>
      <c r="DO305" s="91"/>
      <c r="DP305" s="91"/>
      <c r="DQ305" s="91"/>
      <c r="DR305" s="91"/>
      <c r="DS305" s="91"/>
      <c r="DT305" s="91"/>
      <c r="DU305" s="91"/>
      <c r="DV305" s="91"/>
      <c r="DW305" s="91"/>
      <c r="DX305" s="91"/>
      <c r="DY305" s="91"/>
      <c r="DZ305" s="91"/>
      <c r="EA305" s="91"/>
      <c r="EB305" s="91"/>
      <c r="EC305" s="91"/>
      <c r="ED305" s="91"/>
      <c r="EE305" s="91"/>
      <c r="EF305" s="91"/>
      <c r="EG305" s="91"/>
      <c r="EH305" s="91"/>
      <c r="EI305" s="91"/>
      <c r="EJ305" s="91"/>
      <c r="EK305" s="91"/>
      <c r="EL305" s="91"/>
      <c r="EM305" s="91"/>
      <c r="EN305" s="91"/>
      <c r="EO305" s="91"/>
      <c r="EP305" s="91"/>
      <c r="EQ305" s="91"/>
      <c r="ER305" s="91"/>
      <c r="ES305" s="91"/>
      <c r="ET305" s="91"/>
      <c r="EU305" s="91"/>
      <c r="EV305" s="91"/>
      <c r="EW305" s="91"/>
      <c r="EX305" s="91"/>
      <c r="EY305" s="91"/>
      <c r="EZ305" s="91"/>
      <c r="FA305" s="91"/>
      <c r="FB305" s="91"/>
      <c r="FC305" s="91"/>
      <c r="FD305" s="91"/>
      <c r="FE305" s="91"/>
      <c r="FF305" s="91"/>
      <c r="FG305" s="91"/>
      <c r="FH305" s="91"/>
      <c r="FI305" s="91"/>
      <c r="FJ305" s="91"/>
      <c r="FK305" s="91"/>
      <c r="FL305" s="91"/>
      <c r="FM305" s="91"/>
      <c r="FN305" s="91"/>
      <c r="FO305" s="91"/>
      <c r="FP305" s="91"/>
      <c r="FQ305" s="91"/>
      <c r="FR305" s="91"/>
      <c r="FS305" s="91"/>
      <c r="FT305" s="91"/>
      <c r="FU305" s="91"/>
      <c r="FV305" s="91"/>
      <c r="FW305" s="91"/>
      <c r="FX305" s="91"/>
      <c r="FY305" s="91"/>
      <c r="FZ305" s="91"/>
      <c r="GA305" s="91"/>
      <c r="GB305" s="91"/>
      <c r="GC305" s="91"/>
      <c r="GD305" s="91"/>
      <c r="GE305" s="91"/>
      <c r="GF305" s="91"/>
      <c r="GG305" s="91"/>
      <c r="GH305" s="91"/>
      <c r="GI305" s="91"/>
      <c r="GJ305" s="91"/>
      <c r="GK305" s="91"/>
      <c r="GL305" s="91"/>
      <c r="GM305" s="91"/>
      <c r="GN305" s="91"/>
      <c r="GO305" s="91"/>
      <c r="GP305" s="91"/>
      <c r="GQ305" s="91"/>
      <c r="GR305" s="91"/>
      <c r="GS305" s="91"/>
      <c r="GT305" s="91"/>
      <c r="GU305" s="91"/>
      <c r="GV305" s="91"/>
      <c r="GW305" s="91"/>
      <c r="GX305" s="91"/>
      <c r="GY305" s="91"/>
      <c r="GZ305" s="91"/>
      <c r="HA305" s="91"/>
      <c r="HB305" s="91"/>
      <c r="HC305" s="91"/>
      <c r="HD305" s="91"/>
      <c r="HE305" s="91"/>
      <c r="HF305" s="91"/>
      <c r="HG305" s="91"/>
      <c r="HH305" s="91"/>
      <c r="HI305" s="91"/>
      <c r="HJ305" s="91"/>
      <c r="HK305" s="91"/>
      <c r="HL305" s="91"/>
      <c r="HM305" s="91"/>
      <c r="HN305" s="91"/>
      <c r="HO305" s="91"/>
      <c r="HP305" s="91"/>
      <c r="HQ305" s="91"/>
      <c r="HR305" s="91"/>
      <c r="HS305" s="91"/>
    </row>
    <row r="306" customHeight="1" spans="1:227">
      <c r="A306" s="91"/>
      <c r="B306" s="91"/>
      <c r="C306" s="91"/>
      <c r="D306" s="91"/>
      <c r="E306" s="91"/>
      <c r="F306" s="91"/>
      <c r="G306" s="91"/>
      <c r="H306" s="95"/>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c r="AH306" s="91"/>
      <c r="AI306" s="91"/>
      <c r="AJ306" s="91"/>
      <c r="AK306" s="91"/>
      <c r="AL306" s="91"/>
      <c r="AM306" s="91"/>
      <c r="AN306" s="91"/>
      <c r="AO306" s="91"/>
      <c r="AP306" s="91"/>
      <c r="AQ306" s="91"/>
      <c r="AR306" s="91"/>
      <c r="AS306" s="91"/>
      <c r="AT306" s="91"/>
      <c r="AU306" s="91"/>
      <c r="AV306" s="91"/>
      <c r="AW306" s="91"/>
      <c r="AX306" s="91"/>
      <c r="AY306" s="91"/>
      <c r="AZ306" s="91"/>
      <c r="BA306" s="91"/>
      <c r="BB306" s="91"/>
      <c r="BC306" s="91"/>
      <c r="BD306" s="91"/>
      <c r="BE306" s="91"/>
      <c r="BF306" s="91"/>
      <c r="BG306" s="91"/>
      <c r="BH306" s="91"/>
      <c r="BI306" s="91"/>
      <c r="BJ306" s="91"/>
      <c r="BK306" s="91"/>
      <c r="BL306" s="91"/>
      <c r="BM306" s="91"/>
      <c r="BN306" s="91"/>
      <c r="BO306" s="91"/>
      <c r="BP306" s="91"/>
      <c r="BQ306" s="91"/>
      <c r="BR306" s="91"/>
      <c r="BS306" s="91"/>
      <c r="BT306" s="91"/>
      <c r="BU306" s="91"/>
      <c r="BV306" s="91"/>
      <c r="BW306" s="91"/>
      <c r="BX306" s="91"/>
      <c r="BY306" s="91"/>
      <c r="BZ306" s="91"/>
      <c r="CA306" s="91"/>
      <c r="CB306" s="91"/>
      <c r="CC306" s="91"/>
      <c r="CD306" s="91"/>
      <c r="CE306" s="91"/>
      <c r="CF306" s="91"/>
      <c r="CG306" s="91"/>
      <c r="CH306" s="91"/>
      <c r="CI306" s="91"/>
      <c r="CJ306" s="91"/>
      <c r="CK306" s="91"/>
      <c r="CL306" s="91"/>
      <c r="CM306" s="91"/>
      <c r="CN306" s="91"/>
      <c r="CO306" s="91"/>
      <c r="CP306" s="91"/>
      <c r="CQ306" s="91"/>
      <c r="CR306" s="91"/>
      <c r="CS306" s="91"/>
      <c r="CT306" s="91"/>
      <c r="CU306" s="91"/>
      <c r="CV306" s="91"/>
      <c r="CW306" s="91"/>
      <c r="CX306" s="91"/>
      <c r="CY306" s="91"/>
      <c r="CZ306" s="91"/>
      <c r="DA306" s="91"/>
      <c r="DB306" s="91"/>
      <c r="DC306" s="91"/>
      <c r="DD306" s="91"/>
      <c r="DE306" s="91"/>
      <c r="DF306" s="91"/>
      <c r="DG306" s="91"/>
      <c r="DH306" s="91"/>
      <c r="DI306" s="91"/>
      <c r="DJ306" s="91"/>
      <c r="DK306" s="91"/>
      <c r="DL306" s="91"/>
      <c r="DM306" s="91"/>
      <c r="DN306" s="91"/>
      <c r="DO306" s="91"/>
      <c r="DP306" s="91"/>
      <c r="DQ306" s="91"/>
      <c r="DR306" s="91"/>
      <c r="DS306" s="91"/>
      <c r="DT306" s="91"/>
      <c r="DU306" s="91"/>
      <c r="DV306" s="91"/>
      <c r="DW306" s="91"/>
      <c r="DX306" s="91"/>
      <c r="DY306" s="91"/>
      <c r="DZ306" s="91"/>
      <c r="EA306" s="91"/>
      <c r="EB306" s="91"/>
      <c r="EC306" s="91"/>
      <c r="ED306" s="91"/>
      <c r="EE306" s="91"/>
      <c r="EF306" s="91"/>
      <c r="EG306" s="91"/>
      <c r="EH306" s="91"/>
      <c r="EI306" s="91"/>
      <c r="EJ306" s="91"/>
      <c r="EK306" s="91"/>
      <c r="EL306" s="91"/>
      <c r="EM306" s="91"/>
      <c r="EN306" s="91"/>
      <c r="EO306" s="91"/>
      <c r="EP306" s="91"/>
      <c r="EQ306" s="91"/>
      <c r="ER306" s="91"/>
      <c r="ES306" s="91"/>
      <c r="ET306" s="91"/>
      <c r="EU306" s="91"/>
      <c r="EV306" s="91"/>
      <c r="EW306" s="91"/>
      <c r="EX306" s="91"/>
      <c r="EY306" s="91"/>
      <c r="EZ306" s="91"/>
      <c r="FA306" s="91"/>
      <c r="FB306" s="91"/>
      <c r="FC306" s="91"/>
      <c r="FD306" s="91"/>
      <c r="FE306" s="91"/>
      <c r="FF306" s="91"/>
      <c r="FG306" s="91"/>
      <c r="FH306" s="91"/>
      <c r="FI306" s="91"/>
      <c r="FJ306" s="91"/>
      <c r="FK306" s="91"/>
      <c r="FL306" s="91"/>
      <c r="FM306" s="91"/>
      <c r="FN306" s="91"/>
      <c r="FO306" s="91"/>
      <c r="FP306" s="91"/>
      <c r="FQ306" s="91"/>
      <c r="FR306" s="91"/>
      <c r="FS306" s="91"/>
      <c r="FT306" s="91"/>
      <c r="FU306" s="91"/>
      <c r="FV306" s="91"/>
      <c r="FW306" s="91"/>
      <c r="FX306" s="91"/>
      <c r="FY306" s="91"/>
      <c r="FZ306" s="91"/>
      <c r="GA306" s="91"/>
      <c r="GB306" s="91"/>
      <c r="GC306" s="91"/>
      <c r="GD306" s="91"/>
      <c r="GE306" s="91"/>
      <c r="GF306" s="91"/>
      <c r="GG306" s="91"/>
      <c r="GH306" s="91"/>
      <c r="GI306" s="91"/>
      <c r="GJ306" s="91"/>
      <c r="GK306" s="91"/>
      <c r="GL306" s="91"/>
      <c r="GM306" s="91"/>
      <c r="GN306" s="91"/>
      <c r="GO306" s="91"/>
      <c r="GP306" s="91"/>
      <c r="GQ306" s="91"/>
      <c r="GR306" s="91"/>
      <c r="GS306" s="91"/>
      <c r="GT306" s="91"/>
      <c r="GU306" s="91"/>
      <c r="GV306" s="91"/>
      <c r="GW306" s="91"/>
      <c r="GX306" s="91"/>
      <c r="GY306" s="91"/>
      <c r="GZ306" s="91"/>
      <c r="HA306" s="91"/>
      <c r="HB306" s="91"/>
      <c r="HC306" s="91"/>
      <c r="HD306" s="91"/>
      <c r="HE306" s="91"/>
      <c r="HF306" s="91"/>
      <c r="HG306" s="91"/>
      <c r="HH306" s="91"/>
      <c r="HI306" s="91"/>
      <c r="HJ306" s="91"/>
      <c r="HK306" s="91"/>
      <c r="HL306" s="91"/>
      <c r="HM306" s="91"/>
      <c r="HN306" s="91"/>
      <c r="HO306" s="91"/>
      <c r="HP306" s="91"/>
      <c r="HQ306" s="91"/>
      <c r="HR306" s="91"/>
      <c r="HS306" s="91"/>
    </row>
    <row r="307" customHeight="1" spans="1:227">
      <c r="A307" s="91"/>
      <c r="B307" s="91"/>
      <c r="C307" s="91"/>
      <c r="D307" s="91"/>
      <c r="E307" s="91"/>
      <c r="F307" s="91"/>
      <c r="G307" s="91"/>
      <c r="H307" s="95"/>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c r="AH307" s="91"/>
      <c r="AI307" s="91"/>
      <c r="AJ307" s="91"/>
      <c r="AK307" s="91"/>
      <c r="AL307" s="91"/>
      <c r="AM307" s="91"/>
      <c r="AN307" s="91"/>
      <c r="AO307" s="91"/>
      <c r="AP307" s="91"/>
      <c r="AQ307" s="91"/>
      <c r="AR307" s="91"/>
      <c r="AS307" s="91"/>
      <c r="AT307" s="91"/>
      <c r="AU307" s="91"/>
      <c r="AV307" s="91"/>
      <c r="AW307" s="91"/>
      <c r="AX307" s="91"/>
      <c r="AY307" s="91"/>
      <c r="AZ307" s="91"/>
      <c r="BA307" s="91"/>
      <c r="BB307" s="91"/>
      <c r="BC307" s="91"/>
      <c r="BD307" s="91"/>
      <c r="BE307" s="91"/>
      <c r="BF307" s="91"/>
      <c r="BG307" s="91"/>
      <c r="BH307" s="91"/>
      <c r="BI307" s="91"/>
      <c r="BJ307" s="91"/>
      <c r="BK307" s="91"/>
      <c r="BL307" s="91"/>
      <c r="BM307" s="91"/>
      <c r="BN307" s="91"/>
      <c r="BO307" s="91"/>
      <c r="BP307" s="91"/>
      <c r="BQ307" s="91"/>
      <c r="BR307" s="91"/>
      <c r="BS307" s="91"/>
      <c r="BT307" s="91"/>
      <c r="BU307" s="91"/>
      <c r="BV307" s="91"/>
      <c r="BW307" s="91"/>
      <c r="BX307" s="91"/>
      <c r="BY307" s="91"/>
      <c r="BZ307" s="91"/>
      <c r="CA307" s="91"/>
      <c r="CB307" s="91"/>
      <c r="CC307" s="91"/>
      <c r="CD307" s="91"/>
      <c r="CE307" s="91"/>
      <c r="CF307" s="91"/>
      <c r="CG307" s="91"/>
      <c r="CH307" s="91"/>
      <c r="CI307" s="91"/>
      <c r="CJ307" s="91"/>
      <c r="CK307" s="91"/>
      <c r="CL307" s="91"/>
      <c r="CM307" s="91"/>
      <c r="CN307" s="91"/>
      <c r="CO307" s="91"/>
      <c r="CP307" s="91"/>
      <c r="CQ307" s="91"/>
      <c r="CR307" s="91"/>
      <c r="CS307" s="91"/>
      <c r="CT307" s="91"/>
      <c r="CU307" s="91"/>
      <c r="CV307" s="91"/>
      <c r="CW307" s="91"/>
      <c r="CX307" s="91"/>
      <c r="CY307" s="91"/>
      <c r="CZ307" s="91"/>
      <c r="DA307" s="91"/>
      <c r="DB307" s="91"/>
      <c r="DC307" s="91"/>
      <c r="DD307" s="91"/>
      <c r="DE307" s="91"/>
      <c r="DF307" s="91"/>
      <c r="DG307" s="91"/>
      <c r="DH307" s="91"/>
      <c r="DI307" s="91"/>
      <c r="DJ307" s="91"/>
      <c r="DK307" s="91"/>
      <c r="DL307" s="91"/>
      <c r="DM307" s="91"/>
      <c r="DN307" s="91"/>
      <c r="DO307" s="91"/>
      <c r="DP307" s="91"/>
      <c r="DQ307" s="91"/>
      <c r="DR307" s="91"/>
      <c r="DS307" s="91"/>
      <c r="DT307" s="91"/>
      <c r="DU307" s="91"/>
      <c r="DV307" s="91"/>
      <c r="DW307" s="91"/>
      <c r="DX307" s="91"/>
      <c r="DY307" s="91"/>
      <c r="DZ307" s="91"/>
      <c r="EA307" s="91"/>
      <c r="EB307" s="91"/>
      <c r="EC307" s="91"/>
      <c r="ED307" s="91"/>
      <c r="EE307" s="91"/>
      <c r="EF307" s="91"/>
      <c r="EG307" s="91"/>
      <c r="EH307" s="91"/>
      <c r="EI307" s="91"/>
      <c r="EJ307" s="91"/>
      <c r="EK307" s="91"/>
      <c r="EL307" s="91"/>
      <c r="EM307" s="91"/>
      <c r="EN307" s="91"/>
      <c r="EO307" s="91"/>
      <c r="EP307" s="91"/>
      <c r="EQ307" s="91"/>
      <c r="ER307" s="91"/>
      <c r="ES307" s="91"/>
      <c r="ET307" s="91"/>
      <c r="EU307" s="91"/>
      <c r="EV307" s="91"/>
      <c r="EW307" s="91"/>
      <c r="EX307" s="91"/>
      <c r="EY307" s="91"/>
      <c r="EZ307" s="91"/>
      <c r="FA307" s="91"/>
      <c r="FB307" s="91"/>
      <c r="FC307" s="91"/>
      <c r="FD307" s="91"/>
      <c r="FE307" s="91"/>
      <c r="FF307" s="91"/>
      <c r="FG307" s="91"/>
      <c r="FH307" s="91"/>
      <c r="FI307" s="91"/>
      <c r="FJ307" s="91"/>
      <c r="FK307" s="91"/>
      <c r="FL307" s="91"/>
      <c r="FM307" s="91"/>
      <c r="FN307" s="91"/>
      <c r="FO307" s="91"/>
      <c r="FP307" s="91"/>
      <c r="FQ307" s="91"/>
      <c r="FR307" s="91"/>
      <c r="FS307" s="91"/>
      <c r="FT307" s="91"/>
      <c r="FU307" s="91"/>
      <c r="FV307" s="91"/>
      <c r="FW307" s="91"/>
      <c r="FX307" s="91"/>
      <c r="FY307" s="91"/>
      <c r="FZ307" s="91"/>
      <c r="GA307" s="91"/>
      <c r="GB307" s="91"/>
      <c r="GC307" s="91"/>
      <c r="GD307" s="91"/>
      <c r="GE307" s="91"/>
      <c r="GF307" s="91"/>
      <c r="GG307" s="91"/>
      <c r="GH307" s="91"/>
      <c r="GI307" s="91"/>
      <c r="GJ307" s="91"/>
      <c r="GK307" s="91"/>
      <c r="GL307" s="91"/>
      <c r="GM307" s="91"/>
      <c r="GN307" s="91"/>
      <c r="GO307" s="91"/>
      <c r="GP307" s="91"/>
      <c r="GQ307" s="91"/>
      <c r="GR307" s="91"/>
      <c r="GS307" s="91"/>
      <c r="GT307" s="91"/>
      <c r="GU307" s="91"/>
      <c r="GV307" s="91"/>
      <c r="GW307" s="91"/>
      <c r="GX307" s="91"/>
      <c r="GY307" s="91"/>
      <c r="GZ307" s="91"/>
      <c r="HA307" s="91"/>
      <c r="HB307" s="91"/>
      <c r="HC307" s="91"/>
      <c r="HD307" s="91"/>
      <c r="HE307" s="91"/>
      <c r="HF307" s="91"/>
      <c r="HG307" s="91"/>
      <c r="HH307" s="91"/>
      <c r="HI307" s="91"/>
      <c r="HJ307" s="91"/>
      <c r="HK307" s="91"/>
      <c r="HL307" s="91"/>
      <c r="HM307" s="91"/>
      <c r="HN307" s="91"/>
      <c r="HO307" s="91"/>
      <c r="HP307" s="91"/>
      <c r="HQ307" s="91"/>
      <c r="HR307" s="91"/>
      <c r="HS307" s="91"/>
    </row>
    <row r="308" customHeight="1" spans="1:227">
      <c r="A308" s="91"/>
      <c r="B308" s="91"/>
      <c r="C308" s="91"/>
      <c r="D308" s="91"/>
      <c r="E308" s="91"/>
      <c r="F308" s="91"/>
      <c r="G308" s="91"/>
      <c r="H308" s="95"/>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c r="AH308" s="91"/>
      <c r="AI308" s="91"/>
      <c r="AJ308" s="91"/>
      <c r="AK308" s="91"/>
      <c r="AL308" s="91"/>
      <c r="AM308" s="91"/>
      <c r="AN308" s="91"/>
      <c r="AO308" s="91"/>
      <c r="AP308" s="91"/>
      <c r="AQ308" s="91"/>
      <c r="AR308" s="91"/>
      <c r="AS308" s="91"/>
      <c r="AT308" s="91"/>
      <c r="AU308" s="91"/>
      <c r="AV308" s="91"/>
      <c r="AW308" s="91"/>
      <c r="AX308" s="91"/>
      <c r="AY308" s="91"/>
      <c r="AZ308" s="91"/>
      <c r="BA308" s="91"/>
      <c r="BB308" s="91"/>
      <c r="BC308" s="91"/>
      <c r="BD308" s="91"/>
      <c r="BE308" s="91"/>
      <c r="BF308" s="91"/>
      <c r="BG308" s="91"/>
      <c r="BH308" s="91"/>
      <c r="BI308" s="91"/>
      <c r="BJ308" s="91"/>
      <c r="BK308" s="91"/>
      <c r="BL308" s="91"/>
      <c r="BM308" s="91"/>
      <c r="BN308" s="91"/>
      <c r="BO308" s="91"/>
      <c r="BP308" s="91"/>
      <c r="BQ308" s="91"/>
      <c r="BR308" s="91"/>
      <c r="BS308" s="91"/>
      <c r="BT308" s="91"/>
      <c r="BU308" s="91"/>
      <c r="BV308" s="91"/>
      <c r="BW308" s="91"/>
      <c r="BX308" s="91"/>
      <c r="BY308" s="91"/>
      <c r="BZ308" s="91"/>
      <c r="CA308" s="91"/>
      <c r="CB308" s="91"/>
      <c r="CC308" s="91"/>
      <c r="CD308" s="91"/>
      <c r="CE308" s="91"/>
      <c r="CF308" s="91"/>
      <c r="CG308" s="91"/>
      <c r="CH308" s="91"/>
      <c r="CI308" s="91"/>
      <c r="CJ308" s="91"/>
      <c r="CK308" s="91"/>
      <c r="CL308" s="91"/>
      <c r="CM308" s="91"/>
      <c r="CN308" s="91"/>
      <c r="CO308" s="91"/>
      <c r="CP308" s="91"/>
      <c r="CQ308" s="91"/>
      <c r="CR308" s="91"/>
      <c r="CS308" s="91"/>
      <c r="CT308" s="91"/>
      <c r="CU308" s="91"/>
      <c r="CV308" s="91"/>
      <c r="CW308" s="91"/>
      <c r="CX308" s="91"/>
      <c r="CY308" s="91"/>
      <c r="CZ308" s="91"/>
      <c r="DA308" s="91"/>
      <c r="DB308" s="91"/>
      <c r="DC308" s="91"/>
      <c r="DD308" s="91"/>
      <c r="DE308" s="91"/>
      <c r="DF308" s="91"/>
      <c r="DG308" s="91"/>
      <c r="DH308" s="91"/>
      <c r="DI308" s="91"/>
      <c r="DJ308" s="91"/>
      <c r="DK308" s="91"/>
      <c r="DL308" s="91"/>
      <c r="DM308" s="91"/>
      <c r="DN308" s="91"/>
      <c r="DO308" s="91"/>
      <c r="DP308" s="91"/>
      <c r="DQ308" s="91"/>
      <c r="DR308" s="91"/>
      <c r="DS308" s="91"/>
      <c r="DT308" s="91"/>
      <c r="DU308" s="91"/>
      <c r="DV308" s="91"/>
      <c r="DW308" s="91"/>
      <c r="DX308" s="91"/>
      <c r="DY308" s="91"/>
      <c r="DZ308" s="91"/>
      <c r="EA308" s="91"/>
      <c r="EB308" s="91"/>
      <c r="EC308" s="91"/>
      <c r="ED308" s="91"/>
      <c r="EE308" s="91"/>
      <c r="EF308" s="91"/>
      <c r="EG308" s="91"/>
      <c r="EH308" s="91"/>
      <c r="EI308" s="91"/>
      <c r="EJ308" s="91"/>
      <c r="EK308" s="91"/>
      <c r="EL308" s="91"/>
      <c r="EM308" s="91"/>
      <c r="EN308" s="91"/>
      <c r="EO308" s="91"/>
      <c r="EP308" s="91"/>
      <c r="EQ308" s="91"/>
      <c r="ER308" s="91"/>
      <c r="ES308" s="91"/>
      <c r="ET308" s="91"/>
      <c r="EU308" s="91"/>
      <c r="EV308" s="91"/>
      <c r="EW308" s="91"/>
      <c r="EX308" s="91"/>
      <c r="EY308" s="91"/>
      <c r="EZ308" s="91"/>
      <c r="FA308" s="91"/>
      <c r="FB308" s="91"/>
      <c r="FC308" s="91"/>
      <c r="FD308" s="91"/>
      <c r="FE308" s="91"/>
      <c r="FF308" s="91"/>
      <c r="FG308" s="91"/>
      <c r="FH308" s="91"/>
      <c r="FI308" s="91"/>
      <c r="FJ308" s="91"/>
      <c r="FK308" s="91"/>
      <c r="FL308" s="91"/>
      <c r="FM308" s="91"/>
      <c r="FN308" s="91"/>
      <c r="FO308" s="91"/>
      <c r="FP308" s="91"/>
      <c r="FQ308" s="91"/>
      <c r="FR308" s="91"/>
      <c r="FS308" s="91"/>
      <c r="FT308" s="91"/>
      <c r="FU308" s="91"/>
      <c r="FV308" s="91"/>
      <c r="FW308" s="91"/>
      <c r="FX308" s="91"/>
      <c r="FY308" s="91"/>
      <c r="FZ308" s="91"/>
      <c r="GA308" s="91"/>
      <c r="GB308" s="91"/>
      <c r="GC308" s="91"/>
      <c r="GD308" s="91"/>
      <c r="GE308" s="91"/>
      <c r="GF308" s="91"/>
      <c r="GG308" s="91"/>
      <c r="GH308" s="91"/>
      <c r="GI308" s="91"/>
      <c r="GJ308" s="91"/>
      <c r="GK308" s="91"/>
      <c r="GL308" s="91"/>
      <c r="GM308" s="91"/>
      <c r="GN308" s="91"/>
      <c r="GO308" s="91"/>
      <c r="GP308" s="91"/>
      <c r="GQ308" s="91"/>
      <c r="GR308" s="91"/>
      <c r="GS308" s="91"/>
      <c r="GT308" s="91"/>
      <c r="GU308" s="91"/>
      <c r="GV308" s="91"/>
      <c r="GW308" s="91"/>
      <c r="GX308" s="91"/>
      <c r="GY308" s="91"/>
      <c r="GZ308" s="91"/>
      <c r="HA308" s="91"/>
      <c r="HB308" s="91"/>
      <c r="HC308" s="91"/>
      <c r="HD308" s="91"/>
      <c r="HE308" s="91"/>
      <c r="HF308" s="91"/>
      <c r="HG308" s="91"/>
      <c r="HH308" s="91"/>
      <c r="HI308" s="91"/>
      <c r="HJ308" s="91"/>
      <c r="HK308" s="91"/>
      <c r="HL308" s="91"/>
      <c r="HM308" s="91"/>
      <c r="HN308" s="91"/>
      <c r="HO308" s="91"/>
      <c r="HP308" s="91"/>
      <c r="HQ308" s="91"/>
      <c r="HR308" s="91"/>
      <c r="HS308" s="91"/>
    </row>
    <row r="309" customHeight="1" spans="1:227">
      <c r="A309" s="91"/>
      <c r="B309" s="91"/>
      <c r="C309" s="91"/>
      <c r="D309" s="91"/>
      <c r="E309" s="91"/>
      <c r="F309" s="91"/>
      <c r="G309" s="91"/>
      <c r="H309" s="95"/>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c r="AH309" s="91"/>
      <c r="AI309" s="91"/>
      <c r="AJ309" s="91"/>
      <c r="AK309" s="91"/>
      <c r="AL309" s="91"/>
      <c r="AM309" s="91"/>
      <c r="AN309" s="91"/>
      <c r="AO309" s="91"/>
      <c r="AP309" s="91"/>
      <c r="AQ309" s="91"/>
      <c r="AR309" s="91"/>
      <c r="AS309" s="91"/>
      <c r="AT309" s="91"/>
      <c r="AU309" s="91"/>
      <c r="AV309" s="91"/>
      <c r="AW309" s="91"/>
      <c r="AX309" s="91"/>
      <c r="AY309" s="91"/>
      <c r="AZ309" s="91"/>
      <c r="BA309" s="91"/>
      <c r="BB309" s="91"/>
      <c r="BC309" s="91"/>
      <c r="BD309" s="91"/>
      <c r="BE309" s="91"/>
      <c r="BF309" s="91"/>
      <c r="BG309" s="91"/>
      <c r="BH309" s="91"/>
      <c r="BI309" s="91"/>
      <c r="BJ309" s="91"/>
      <c r="BK309" s="91"/>
      <c r="BL309" s="91"/>
      <c r="BM309" s="91"/>
      <c r="BN309" s="91"/>
      <c r="BO309" s="91"/>
      <c r="BP309" s="91"/>
      <c r="BQ309" s="91"/>
      <c r="BR309" s="91"/>
      <c r="BS309" s="91"/>
      <c r="BT309" s="91"/>
      <c r="BU309" s="91"/>
      <c r="BV309" s="91"/>
      <c r="BW309" s="91"/>
      <c r="BX309" s="91"/>
      <c r="BY309" s="91"/>
      <c r="BZ309" s="91"/>
      <c r="CA309" s="91"/>
      <c r="CB309" s="91"/>
      <c r="CC309" s="91"/>
      <c r="CD309" s="91"/>
      <c r="CE309" s="91"/>
      <c r="CF309" s="91"/>
      <c r="CG309" s="91"/>
      <c r="CH309" s="91"/>
      <c r="CI309" s="91"/>
      <c r="CJ309" s="91"/>
      <c r="CK309" s="91"/>
      <c r="CL309" s="91"/>
      <c r="CM309" s="91"/>
      <c r="CN309" s="91"/>
      <c r="CO309" s="91"/>
      <c r="CP309" s="91"/>
      <c r="CQ309" s="91"/>
      <c r="CR309" s="91"/>
      <c r="CS309" s="91"/>
      <c r="CT309" s="91"/>
      <c r="CU309" s="91"/>
      <c r="CV309" s="91"/>
      <c r="CW309" s="91"/>
      <c r="CX309" s="91"/>
      <c r="CY309" s="91"/>
      <c r="CZ309" s="91"/>
      <c r="DA309" s="91"/>
      <c r="DB309" s="91"/>
      <c r="DC309" s="91"/>
      <c r="DD309" s="91"/>
      <c r="DE309" s="91"/>
      <c r="DF309" s="91"/>
      <c r="DG309" s="91"/>
      <c r="DH309" s="91"/>
      <c r="DI309" s="91"/>
      <c r="DJ309" s="91"/>
      <c r="DK309" s="91"/>
      <c r="DL309" s="91"/>
      <c r="DM309" s="91"/>
      <c r="DN309" s="91"/>
      <c r="DO309" s="91"/>
      <c r="DP309" s="91"/>
      <c r="DQ309" s="91"/>
      <c r="DR309" s="91"/>
      <c r="DS309" s="91"/>
      <c r="DT309" s="91"/>
      <c r="DU309" s="91"/>
      <c r="DV309" s="91"/>
      <c r="DW309" s="91"/>
      <c r="DX309" s="91"/>
      <c r="DY309" s="91"/>
      <c r="DZ309" s="91"/>
      <c r="EA309" s="91"/>
      <c r="EB309" s="91"/>
      <c r="EC309" s="91"/>
      <c r="ED309" s="91"/>
      <c r="EE309" s="91"/>
      <c r="EF309" s="91"/>
      <c r="EG309" s="91"/>
      <c r="EH309" s="91"/>
      <c r="EI309" s="91"/>
      <c r="EJ309" s="91"/>
      <c r="EK309" s="91"/>
      <c r="EL309" s="91"/>
      <c r="EM309" s="91"/>
      <c r="EN309" s="91"/>
      <c r="EO309" s="91"/>
      <c r="EP309" s="91"/>
      <c r="EQ309" s="91"/>
      <c r="ER309" s="91"/>
      <c r="ES309" s="91"/>
      <c r="ET309" s="91"/>
      <c r="EU309" s="91"/>
      <c r="EV309" s="91"/>
      <c r="EW309" s="91"/>
      <c r="EX309" s="91"/>
      <c r="EY309" s="91"/>
      <c r="EZ309" s="91"/>
      <c r="FA309" s="91"/>
      <c r="FB309" s="91"/>
      <c r="FC309" s="91"/>
      <c r="FD309" s="91"/>
      <c r="FE309" s="91"/>
      <c r="FF309" s="91"/>
      <c r="FG309" s="91"/>
      <c r="FH309" s="91"/>
      <c r="FI309" s="91"/>
      <c r="FJ309" s="91"/>
      <c r="FK309" s="91"/>
      <c r="FL309" s="91"/>
      <c r="FM309" s="91"/>
      <c r="FN309" s="91"/>
      <c r="FO309" s="91"/>
      <c r="FP309" s="91"/>
      <c r="FQ309" s="91"/>
      <c r="FR309" s="91"/>
      <c r="FS309" s="91"/>
      <c r="FT309" s="91"/>
      <c r="FU309" s="91"/>
      <c r="FV309" s="91"/>
      <c r="FW309" s="91"/>
      <c r="FX309" s="91"/>
      <c r="FY309" s="91"/>
      <c r="FZ309" s="91"/>
      <c r="GA309" s="91"/>
      <c r="GB309" s="91"/>
      <c r="GC309" s="91"/>
      <c r="GD309" s="91"/>
      <c r="GE309" s="91"/>
      <c r="GF309" s="91"/>
      <c r="GG309" s="91"/>
      <c r="GH309" s="91"/>
      <c r="GI309" s="91"/>
      <c r="GJ309" s="91"/>
      <c r="GK309" s="91"/>
      <c r="GL309" s="91"/>
      <c r="GM309" s="91"/>
      <c r="GN309" s="91"/>
      <c r="GO309" s="91"/>
      <c r="GP309" s="91"/>
      <c r="GQ309" s="91"/>
      <c r="GR309" s="91"/>
      <c r="GS309" s="91"/>
      <c r="GT309" s="91"/>
      <c r="GU309" s="91"/>
      <c r="GV309" s="91"/>
      <c r="GW309" s="91"/>
      <c r="GX309" s="91"/>
      <c r="GY309" s="91"/>
      <c r="GZ309" s="91"/>
      <c r="HA309" s="91"/>
      <c r="HB309" s="91"/>
      <c r="HC309" s="91"/>
      <c r="HD309" s="91"/>
      <c r="HE309" s="91"/>
      <c r="HF309" s="91"/>
      <c r="HG309" s="91"/>
      <c r="HH309" s="91"/>
      <c r="HI309" s="91"/>
      <c r="HJ309" s="91"/>
      <c r="HK309" s="91"/>
      <c r="HL309" s="91"/>
      <c r="HM309" s="91"/>
      <c r="HN309" s="91"/>
      <c r="HO309" s="91"/>
      <c r="HP309" s="91"/>
      <c r="HQ309" s="91"/>
      <c r="HR309" s="91"/>
      <c r="HS309" s="91"/>
    </row>
    <row r="310" customHeight="1" spans="1:227">
      <c r="A310" s="91"/>
      <c r="B310" s="91"/>
      <c r="C310" s="91"/>
      <c r="D310" s="91"/>
      <c r="E310" s="91"/>
      <c r="F310" s="91"/>
      <c r="G310" s="91"/>
      <c r="H310" s="95"/>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c r="AH310" s="91"/>
      <c r="AI310" s="91"/>
      <c r="AJ310" s="91"/>
      <c r="AK310" s="91"/>
      <c r="AL310" s="91"/>
      <c r="AM310" s="91"/>
      <c r="AN310" s="91"/>
      <c r="AO310" s="91"/>
      <c r="AP310" s="91"/>
      <c r="AQ310" s="91"/>
      <c r="AR310" s="91"/>
      <c r="AS310" s="91"/>
      <c r="AT310" s="91"/>
      <c r="AU310" s="91"/>
      <c r="AV310" s="91"/>
      <c r="AW310" s="91"/>
      <c r="AX310" s="91"/>
      <c r="AY310" s="91"/>
      <c r="AZ310" s="91"/>
      <c r="BA310" s="91"/>
      <c r="BB310" s="91"/>
      <c r="BC310" s="91"/>
      <c r="BD310" s="91"/>
      <c r="BE310" s="91"/>
      <c r="BF310" s="91"/>
      <c r="BG310" s="91"/>
      <c r="BH310" s="91"/>
      <c r="BI310" s="91"/>
      <c r="BJ310" s="91"/>
      <c r="BK310" s="91"/>
      <c r="BL310" s="91"/>
      <c r="BM310" s="91"/>
      <c r="BN310" s="91"/>
      <c r="BO310" s="91"/>
      <c r="BP310" s="91"/>
      <c r="BQ310" s="91"/>
      <c r="BR310" s="91"/>
      <c r="BS310" s="91"/>
      <c r="BT310" s="91"/>
      <c r="BU310" s="91"/>
      <c r="BV310" s="91"/>
      <c r="BW310" s="91"/>
      <c r="BX310" s="91"/>
      <c r="BY310" s="91"/>
      <c r="BZ310" s="91"/>
      <c r="CA310" s="91"/>
      <c r="CB310" s="91"/>
      <c r="CC310" s="91"/>
      <c r="CD310" s="91"/>
      <c r="CE310" s="91"/>
      <c r="CF310" s="91"/>
      <c r="CG310" s="91"/>
      <c r="CH310" s="91"/>
      <c r="CI310" s="91"/>
      <c r="CJ310" s="91"/>
      <c r="CK310" s="91"/>
      <c r="CL310" s="91"/>
      <c r="CM310" s="91"/>
      <c r="CN310" s="91"/>
      <c r="CO310" s="91"/>
      <c r="CP310" s="91"/>
      <c r="CQ310" s="91"/>
      <c r="CR310" s="91"/>
      <c r="CS310" s="91"/>
      <c r="CT310" s="91"/>
      <c r="CU310" s="91"/>
      <c r="CV310" s="91"/>
      <c r="CW310" s="91"/>
      <c r="CX310" s="91"/>
      <c r="CY310" s="91"/>
      <c r="CZ310" s="91"/>
      <c r="DA310" s="91"/>
      <c r="DB310" s="91"/>
      <c r="DC310" s="91"/>
      <c r="DD310" s="91"/>
      <c r="DE310" s="91"/>
      <c r="DF310" s="91"/>
      <c r="DG310" s="91"/>
      <c r="DH310" s="91"/>
      <c r="DI310" s="91"/>
      <c r="DJ310" s="91"/>
      <c r="DK310" s="91"/>
      <c r="DL310" s="91"/>
      <c r="DM310" s="91"/>
      <c r="DN310" s="91"/>
      <c r="DO310" s="91"/>
      <c r="DP310" s="91"/>
      <c r="DQ310" s="91"/>
      <c r="DR310" s="91"/>
      <c r="DS310" s="91"/>
      <c r="DT310" s="91"/>
      <c r="DU310" s="91"/>
      <c r="DV310" s="91"/>
      <c r="DW310" s="91"/>
      <c r="DX310" s="91"/>
      <c r="DY310" s="91"/>
      <c r="DZ310" s="91"/>
      <c r="EA310" s="91"/>
      <c r="EB310" s="91"/>
      <c r="EC310" s="91"/>
      <c r="ED310" s="91"/>
      <c r="EE310" s="91"/>
      <c r="EF310" s="91"/>
      <c r="EG310" s="91"/>
      <c r="EH310" s="91"/>
      <c r="EI310" s="91"/>
      <c r="EJ310" s="91"/>
      <c r="EK310" s="91"/>
      <c r="EL310" s="91"/>
      <c r="EM310" s="91"/>
      <c r="EN310" s="91"/>
      <c r="EO310" s="91"/>
      <c r="EP310" s="91"/>
      <c r="EQ310" s="91"/>
      <c r="ER310" s="91"/>
      <c r="ES310" s="91"/>
      <c r="ET310" s="91"/>
      <c r="EU310" s="91"/>
      <c r="EV310" s="91"/>
      <c r="EW310" s="91"/>
      <c r="EX310" s="91"/>
      <c r="EY310" s="91"/>
      <c r="EZ310" s="91"/>
      <c r="FA310" s="91"/>
      <c r="FB310" s="91"/>
      <c r="FC310" s="91"/>
      <c r="FD310" s="91"/>
      <c r="FE310" s="91"/>
      <c r="FF310" s="91"/>
      <c r="FG310" s="91"/>
      <c r="FH310" s="91"/>
      <c r="FI310" s="91"/>
      <c r="FJ310" s="91"/>
      <c r="FK310" s="91"/>
      <c r="FL310" s="91"/>
      <c r="FM310" s="91"/>
      <c r="FN310" s="91"/>
      <c r="FO310" s="91"/>
      <c r="FP310" s="91"/>
      <c r="FQ310" s="91"/>
      <c r="FR310" s="91"/>
      <c r="FS310" s="91"/>
      <c r="FT310" s="91"/>
      <c r="FU310" s="91"/>
      <c r="FV310" s="91"/>
      <c r="FW310" s="91"/>
      <c r="FX310" s="91"/>
      <c r="FY310" s="91"/>
      <c r="FZ310" s="91"/>
      <c r="GA310" s="91"/>
      <c r="GB310" s="91"/>
      <c r="GC310" s="91"/>
      <c r="GD310" s="91"/>
      <c r="GE310" s="91"/>
      <c r="GF310" s="91"/>
      <c r="GG310" s="91"/>
      <c r="GH310" s="91"/>
      <c r="GI310" s="91"/>
      <c r="GJ310" s="91"/>
      <c r="GK310" s="91"/>
      <c r="GL310" s="91"/>
      <c r="GM310" s="91"/>
      <c r="GN310" s="91"/>
      <c r="GO310" s="91"/>
      <c r="GP310" s="91"/>
      <c r="GQ310" s="91"/>
      <c r="GR310" s="91"/>
      <c r="GS310" s="91"/>
      <c r="GT310" s="91"/>
      <c r="GU310" s="91"/>
      <c r="GV310" s="91"/>
      <c r="GW310" s="91"/>
      <c r="GX310" s="91"/>
      <c r="GY310" s="91"/>
      <c r="GZ310" s="91"/>
      <c r="HA310" s="91"/>
      <c r="HB310" s="91"/>
      <c r="HC310" s="91"/>
      <c r="HD310" s="91"/>
      <c r="HE310" s="91"/>
      <c r="HF310" s="91"/>
      <c r="HG310" s="91"/>
      <c r="HH310" s="91"/>
      <c r="HI310" s="91"/>
      <c r="HJ310" s="91"/>
      <c r="HK310" s="91"/>
      <c r="HL310" s="91"/>
      <c r="HM310" s="91"/>
      <c r="HN310" s="91"/>
      <c r="HO310" s="91"/>
      <c r="HP310" s="91"/>
      <c r="HQ310" s="91"/>
      <c r="HR310" s="91"/>
      <c r="HS310" s="91"/>
    </row>
    <row r="311" customHeight="1" spans="1:227">
      <c r="A311" s="91"/>
      <c r="B311" s="91"/>
      <c r="C311" s="91"/>
      <c r="D311" s="91"/>
      <c r="E311" s="91"/>
      <c r="F311" s="91"/>
      <c r="G311" s="91"/>
      <c r="H311" s="95"/>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c r="AH311" s="91"/>
      <c r="AI311" s="91"/>
      <c r="AJ311" s="91"/>
      <c r="AK311" s="91"/>
      <c r="AL311" s="91"/>
      <c r="AM311" s="91"/>
      <c r="AN311" s="91"/>
      <c r="AO311" s="91"/>
      <c r="AP311" s="91"/>
      <c r="AQ311" s="91"/>
      <c r="AR311" s="91"/>
      <c r="AS311" s="91"/>
      <c r="AT311" s="91"/>
      <c r="AU311" s="91"/>
      <c r="AV311" s="91"/>
      <c r="AW311" s="91"/>
      <c r="AX311" s="91"/>
      <c r="AY311" s="91"/>
      <c r="AZ311" s="91"/>
      <c r="BA311" s="91"/>
      <c r="BB311" s="91"/>
      <c r="BC311" s="91"/>
      <c r="BD311" s="91"/>
      <c r="BE311" s="91"/>
      <c r="BF311" s="91"/>
      <c r="BG311" s="91"/>
      <c r="BH311" s="91"/>
      <c r="BI311" s="91"/>
      <c r="BJ311" s="91"/>
      <c r="BK311" s="91"/>
      <c r="BL311" s="91"/>
      <c r="BM311" s="91"/>
      <c r="BN311" s="91"/>
      <c r="BO311" s="91"/>
      <c r="BP311" s="91"/>
      <c r="BQ311" s="91"/>
      <c r="BR311" s="91"/>
      <c r="BS311" s="91"/>
      <c r="BT311" s="91"/>
      <c r="BU311" s="91"/>
      <c r="BV311" s="91"/>
      <c r="BW311" s="91"/>
      <c r="BX311" s="91"/>
      <c r="BY311" s="91"/>
      <c r="BZ311" s="91"/>
      <c r="CA311" s="91"/>
      <c r="CB311" s="91"/>
      <c r="CC311" s="91"/>
      <c r="CD311" s="91"/>
      <c r="CE311" s="91"/>
      <c r="CF311" s="91"/>
      <c r="CG311" s="91"/>
      <c r="CH311" s="91"/>
      <c r="CI311" s="91"/>
      <c r="CJ311" s="91"/>
      <c r="CK311" s="91"/>
      <c r="CL311" s="91"/>
      <c r="CM311" s="91"/>
      <c r="CN311" s="91"/>
      <c r="CO311" s="91"/>
      <c r="CP311" s="91"/>
      <c r="CQ311" s="91"/>
      <c r="CR311" s="91"/>
      <c r="CS311" s="91"/>
      <c r="CT311" s="91"/>
      <c r="CU311" s="91"/>
      <c r="CV311" s="91"/>
      <c r="CW311" s="91"/>
      <c r="CX311" s="91"/>
      <c r="CY311" s="91"/>
      <c r="CZ311" s="91"/>
      <c r="DA311" s="91"/>
      <c r="DB311" s="91"/>
      <c r="DC311" s="91"/>
      <c r="DD311" s="91"/>
      <c r="DE311" s="91"/>
      <c r="DF311" s="91"/>
      <c r="DG311" s="91"/>
      <c r="DH311" s="91"/>
      <c r="DI311" s="91"/>
      <c r="DJ311" s="91"/>
      <c r="DK311" s="91"/>
      <c r="DL311" s="91"/>
      <c r="DM311" s="91"/>
      <c r="DN311" s="91"/>
      <c r="DO311" s="91"/>
      <c r="DP311" s="91"/>
      <c r="DQ311" s="91"/>
      <c r="DR311" s="91"/>
      <c r="DS311" s="91"/>
      <c r="DT311" s="91"/>
      <c r="DU311" s="91"/>
      <c r="DV311" s="91"/>
      <c r="DW311" s="91"/>
      <c r="DX311" s="91"/>
      <c r="DY311" s="91"/>
      <c r="DZ311" s="91"/>
      <c r="EA311" s="91"/>
      <c r="EB311" s="91"/>
      <c r="EC311" s="91"/>
      <c r="ED311" s="91"/>
      <c r="EE311" s="91"/>
      <c r="EF311" s="91"/>
      <c r="EG311" s="91"/>
      <c r="EH311" s="91"/>
      <c r="EI311" s="91"/>
      <c r="EJ311" s="91"/>
      <c r="EK311" s="91"/>
      <c r="EL311" s="91"/>
      <c r="EM311" s="91"/>
      <c r="EN311" s="91"/>
      <c r="EO311" s="91"/>
      <c r="EP311" s="91"/>
      <c r="EQ311" s="91"/>
      <c r="ER311" s="91"/>
      <c r="ES311" s="91"/>
      <c r="ET311" s="91"/>
      <c r="EU311" s="91"/>
      <c r="EV311" s="91"/>
      <c r="EW311" s="91"/>
      <c r="EX311" s="91"/>
      <c r="EY311" s="91"/>
      <c r="EZ311" s="91"/>
      <c r="FA311" s="91"/>
      <c r="FB311" s="91"/>
      <c r="FC311" s="91"/>
      <c r="FD311" s="91"/>
      <c r="FE311" s="91"/>
      <c r="FF311" s="91"/>
      <c r="FG311" s="91"/>
      <c r="FH311" s="91"/>
      <c r="FI311" s="91"/>
      <c r="FJ311" s="91"/>
      <c r="FK311" s="91"/>
      <c r="FL311" s="91"/>
      <c r="FM311" s="91"/>
      <c r="FN311" s="91"/>
      <c r="FO311" s="91"/>
      <c r="FP311" s="91"/>
      <c r="FQ311" s="91"/>
      <c r="FR311" s="91"/>
      <c r="FS311" s="91"/>
      <c r="FT311" s="91"/>
      <c r="FU311" s="91"/>
      <c r="FV311" s="91"/>
      <c r="FW311" s="91"/>
      <c r="FX311" s="91"/>
      <c r="FY311" s="91"/>
      <c r="FZ311" s="91"/>
      <c r="GA311" s="91"/>
      <c r="GB311" s="91"/>
      <c r="GC311" s="91"/>
      <c r="GD311" s="91"/>
      <c r="GE311" s="91"/>
      <c r="GF311" s="91"/>
      <c r="GG311" s="91"/>
      <c r="GH311" s="91"/>
      <c r="GI311" s="91"/>
      <c r="GJ311" s="91"/>
      <c r="GK311" s="91"/>
      <c r="GL311" s="91"/>
      <c r="GM311" s="91"/>
      <c r="GN311" s="91"/>
      <c r="GO311" s="91"/>
      <c r="GP311" s="91"/>
      <c r="GQ311" s="91"/>
      <c r="GR311" s="91"/>
      <c r="GS311" s="91"/>
      <c r="GT311" s="91"/>
      <c r="GU311" s="91"/>
      <c r="GV311" s="91"/>
      <c r="GW311" s="91"/>
      <c r="GX311" s="91"/>
      <c r="GY311" s="91"/>
      <c r="GZ311" s="91"/>
      <c r="HA311" s="91"/>
      <c r="HB311" s="91"/>
      <c r="HC311" s="91"/>
      <c r="HD311" s="91"/>
      <c r="HE311" s="91"/>
      <c r="HF311" s="91"/>
      <c r="HG311" s="91"/>
      <c r="HH311" s="91"/>
      <c r="HI311" s="91"/>
      <c r="HJ311" s="91"/>
      <c r="HK311" s="91"/>
      <c r="HL311" s="91"/>
      <c r="HM311" s="91"/>
      <c r="HN311" s="91"/>
      <c r="HO311" s="91"/>
      <c r="HP311" s="91"/>
      <c r="HQ311" s="91"/>
      <c r="HR311" s="91"/>
      <c r="HS311" s="91"/>
    </row>
    <row r="312" customHeight="1" spans="1:227">
      <c r="A312" s="91"/>
      <c r="B312" s="91"/>
      <c r="C312" s="91"/>
      <c r="D312" s="91"/>
      <c r="E312" s="91"/>
      <c r="F312" s="91"/>
      <c r="G312" s="91"/>
      <c r="H312" s="95"/>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c r="AH312" s="91"/>
      <c r="AI312" s="91"/>
      <c r="AJ312" s="91"/>
      <c r="AK312" s="91"/>
      <c r="AL312" s="91"/>
      <c r="AM312" s="91"/>
      <c r="AN312" s="91"/>
      <c r="AO312" s="91"/>
      <c r="AP312" s="91"/>
      <c r="AQ312" s="91"/>
      <c r="AR312" s="91"/>
      <c r="AS312" s="91"/>
      <c r="AT312" s="91"/>
      <c r="AU312" s="91"/>
      <c r="AV312" s="91"/>
      <c r="AW312" s="91"/>
      <c r="AX312" s="91"/>
      <c r="AY312" s="91"/>
      <c r="AZ312" s="91"/>
      <c r="BA312" s="91"/>
      <c r="BB312" s="91"/>
      <c r="BC312" s="91"/>
      <c r="BD312" s="91"/>
      <c r="BE312" s="91"/>
      <c r="BF312" s="91"/>
      <c r="BG312" s="91"/>
      <c r="BH312" s="91"/>
      <c r="BI312" s="91"/>
      <c r="BJ312" s="91"/>
      <c r="BK312" s="91"/>
      <c r="BL312" s="91"/>
      <c r="BM312" s="91"/>
      <c r="BN312" s="91"/>
      <c r="BO312" s="91"/>
      <c r="BP312" s="91"/>
      <c r="BQ312" s="91"/>
      <c r="BR312" s="91"/>
      <c r="BS312" s="91"/>
      <c r="BT312" s="91"/>
      <c r="BU312" s="91"/>
      <c r="BV312" s="91"/>
      <c r="BW312" s="91"/>
      <c r="BX312" s="91"/>
      <c r="BY312" s="91"/>
      <c r="BZ312" s="91"/>
      <c r="CA312" s="91"/>
      <c r="CB312" s="91"/>
      <c r="CC312" s="91"/>
      <c r="CD312" s="91"/>
      <c r="CE312" s="91"/>
      <c r="CF312" s="91"/>
      <c r="CG312" s="91"/>
      <c r="CH312" s="91"/>
      <c r="CI312" s="91"/>
      <c r="CJ312" s="91"/>
      <c r="CK312" s="91"/>
      <c r="CL312" s="91"/>
      <c r="CM312" s="91"/>
      <c r="CN312" s="91"/>
      <c r="CO312" s="91"/>
      <c r="CP312" s="91"/>
      <c r="CQ312" s="91"/>
      <c r="CR312" s="91"/>
      <c r="CS312" s="91"/>
      <c r="CT312" s="91"/>
      <c r="CU312" s="91"/>
      <c r="CV312" s="91"/>
      <c r="CW312" s="91"/>
      <c r="CX312" s="91"/>
      <c r="CY312" s="91"/>
      <c r="CZ312" s="91"/>
      <c r="DA312" s="91"/>
      <c r="DB312" s="91"/>
      <c r="DC312" s="91"/>
      <c r="DD312" s="91"/>
      <c r="DE312" s="91"/>
      <c r="DF312" s="91"/>
      <c r="DG312" s="91"/>
      <c r="DH312" s="91"/>
      <c r="DI312" s="91"/>
      <c r="DJ312" s="91"/>
      <c r="DK312" s="91"/>
      <c r="DL312" s="91"/>
      <c r="DM312" s="91"/>
      <c r="DN312" s="91"/>
      <c r="DO312" s="91"/>
      <c r="DP312" s="91"/>
      <c r="DQ312" s="91"/>
      <c r="DR312" s="91"/>
      <c r="DS312" s="91"/>
      <c r="DT312" s="91"/>
      <c r="DU312" s="91"/>
      <c r="DV312" s="91"/>
      <c r="DW312" s="91"/>
      <c r="DX312" s="91"/>
      <c r="DY312" s="91"/>
      <c r="DZ312" s="91"/>
      <c r="EA312" s="91"/>
      <c r="EB312" s="91"/>
      <c r="EC312" s="91"/>
      <c r="ED312" s="91"/>
      <c r="EE312" s="91"/>
      <c r="EF312" s="91"/>
      <c r="EG312" s="91"/>
      <c r="EH312" s="91"/>
      <c r="EI312" s="91"/>
      <c r="EJ312" s="91"/>
      <c r="EK312" s="91"/>
      <c r="EL312" s="91"/>
      <c r="EM312" s="91"/>
      <c r="EN312" s="91"/>
      <c r="EO312" s="91"/>
      <c r="EP312" s="91"/>
      <c r="EQ312" s="91"/>
      <c r="ER312" s="91"/>
      <c r="ES312" s="91"/>
      <c r="ET312" s="91"/>
      <c r="EU312" s="91"/>
      <c r="EV312" s="91"/>
      <c r="EW312" s="91"/>
      <c r="EX312" s="91"/>
      <c r="EY312" s="91"/>
      <c r="EZ312" s="91"/>
      <c r="FA312" s="91"/>
      <c r="FB312" s="91"/>
      <c r="FC312" s="91"/>
      <c r="FD312" s="91"/>
      <c r="FE312" s="91"/>
      <c r="FF312" s="91"/>
      <c r="FG312" s="91"/>
      <c r="FH312" s="91"/>
      <c r="FI312" s="91"/>
      <c r="FJ312" s="91"/>
      <c r="FK312" s="91"/>
      <c r="FL312" s="91"/>
      <c r="FM312" s="91"/>
      <c r="FN312" s="91"/>
      <c r="FO312" s="91"/>
      <c r="FP312" s="91"/>
      <c r="FQ312" s="91"/>
      <c r="FR312" s="91"/>
      <c r="FS312" s="91"/>
      <c r="FT312" s="91"/>
      <c r="FU312" s="91"/>
      <c r="FV312" s="91"/>
      <c r="FW312" s="91"/>
      <c r="FX312" s="91"/>
      <c r="FY312" s="91"/>
      <c r="FZ312" s="91"/>
      <c r="GA312" s="91"/>
      <c r="GB312" s="91"/>
      <c r="GC312" s="91"/>
      <c r="GD312" s="91"/>
      <c r="GE312" s="91"/>
      <c r="GF312" s="91"/>
      <c r="GG312" s="91"/>
      <c r="GH312" s="91"/>
      <c r="GI312" s="91"/>
      <c r="GJ312" s="91"/>
      <c r="GK312" s="91"/>
      <c r="GL312" s="91"/>
      <c r="GM312" s="91"/>
      <c r="GN312" s="91"/>
      <c r="GO312" s="91"/>
      <c r="GP312" s="91"/>
      <c r="GQ312" s="91"/>
      <c r="GR312" s="91"/>
      <c r="GS312" s="91"/>
      <c r="GT312" s="91"/>
      <c r="GU312" s="91"/>
      <c r="GV312" s="91"/>
      <c r="GW312" s="91"/>
      <c r="GX312" s="91"/>
      <c r="GY312" s="91"/>
      <c r="GZ312" s="91"/>
      <c r="HA312" s="91"/>
      <c r="HB312" s="91"/>
      <c r="HC312" s="91"/>
      <c r="HD312" s="91"/>
      <c r="HE312" s="91"/>
      <c r="HF312" s="91"/>
      <c r="HG312" s="91"/>
      <c r="HH312" s="91"/>
      <c r="HI312" s="91"/>
      <c r="HJ312" s="91"/>
      <c r="HK312" s="91"/>
      <c r="HL312" s="91"/>
      <c r="HM312" s="91"/>
      <c r="HN312" s="91"/>
      <c r="HO312" s="91"/>
      <c r="HP312" s="91"/>
      <c r="HQ312" s="91"/>
      <c r="HR312" s="91"/>
      <c r="HS312" s="91"/>
    </row>
    <row r="313" customHeight="1" spans="1:227">
      <c r="A313" s="91"/>
      <c r="B313" s="91"/>
      <c r="C313" s="91"/>
      <c r="D313" s="91"/>
      <c r="E313" s="91"/>
      <c r="F313" s="91"/>
      <c r="G313" s="91"/>
      <c r="H313" s="95"/>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c r="AH313" s="91"/>
      <c r="AI313" s="91"/>
      <c r="AJ313" s="91"/>
      <c r="AK313" s="91"/>
      <c r="AL313" s="91"/>
      <c r="AM313" s="91"/>
      <c r="AN313" s="91"/>
      <c r="AO313" s="91"/>
      <c r="AP313" s="91"/>
      <c r="AQ313" s="91"/>
      <c r="AR313" s="91"/>
      <c r="AS313" s="91"/>
      <c r="AT313" s="91"/>
      <c r="AU313" s="91"/>
      <c r="AV313" s="91"/>
      <c r="AW313" s="91"/>
      <c r="AX313" s="91"/>
      <c r="AY313" s="91"/>
      <c r="AZ313" s="91"/>
      <c r="BA313" s="91"/>
      <c r="BB313" s="91"/>
      <c r="BC313" s="91"/>
      <c r="BD313" s="91"/>
      <c r="BE313" s="91"/>
      <c r="BF313" s="91"/>
      <c r="BG313" s="91"/>
      <c r="BH313" s="91"/>
      <c r="BI313" s="91"/>
      <c r="BJ313" s="91"/>
      <c r="BK313" s="91"/>
      <c r="BL313" s="91"/>
      <c r="BM313" s="91"/>
      <c r="BN313" s="91"/>
      <c r="BO313" s="91"/>
      <c r="BP313" s="91"/>
      <c r="BQ313" s="91"/>
      <c r="BR313" s="91"/>
      <c r="BS313" s="91"/>
      <c r="BT313" s="91"/>
      <c r="BU313" s="91"/>
      <c r="BV313" s="91"/>
      <c r="BW313" s="91"/>
      <c r="BX313" s="91"/>
      <c r="BY313" s="91"/>
      <c r="BZ313" s="91"/>
      <c r="CA313" s="91"/>
      <c r="CB313" s="91"/>
      <c r="CC313" s="91"/>
      <c r="CD313" s="91"/>
      <c r="CE313" s="91"/>
      <c r="CF313" s="91"/>
      <c r="CG313" s="91"/>
      <c r="CH313" s="91"/>
      <c r="CI313" s="91"/>
      <c r="CJ313" s="91"/>
      <c r="CK313" s="91"/>
      <c r="CL313" s="91"/>
      <c r="CM313" s="91"/>
      <c r="CN313" s="91"/>
      <c r="CO313" s="91"/>
      <c r="CP313" s="91"/>
      <c r="CQ313" s="91"/>
      <c r="CR313" s="91"/>
      <c r="CS313" s="91"/>
      <c r="CT313" s="91"/>
      <c r="CU313" s="91"/>
      <c r="CV313" s="91"/>
      <c r="CW313" s="91"/>
      <c r="CX313" s="91"/>
      <c r="CY313" s="91"/>
      <c r="CZ313" s="91"/>
      <c r="DA313" s="91"/>
      <c r="DB313" s="91"/>
      <c r="DC313" s="91"/>
      <c r="DD313" s="91"/>
      <c r="DE313" s="91"/>
      <c r="DF313" s="91"/>
      <c r="DG313" s="91"/>
      <c r="DH313" s="91"/>
      <c r="DI313" s="91"/>
      <c r="DJ313" s="91"/>
      <c r="DK313" s="91"/>
      <c r="DL313" s="91"/>
      <c r="DM313" s="91"/>
      <c r="DN313" s="91"/>
      <c r="DO313" s="91"/>
      <c r="DP313" s="91"/>
      <c r="DQ313" s="91"/>
      <c r="DR313" s="91"/>
      <c r="DS313" s="91"/>
      <c r="DT313" s="91"/>
      <c r="DU313" s="91"/>
      <c r="DV313" s="91"/>
      <c r="DW313" s="91"/>
      <c r="DX313" s="91"/>
      <c r="DY313" s="91"/>
      <c r="DZ313" s="91"/>
      <c r="EA313" s="91"/>
      <c r="EB313" s="91"/>
      <c r="EC313" s="91"/>
      <c r="ED313" s="91"/>
      <c r="EE313" s="91"/>
      <c r="EF313" s="91"/>
      <c r="EG313" s="91"/>
      <c r="EH313" s="91"/>
      <c r="EI313" s="91"/>
      <c r="EJ313" s="91"/>
      <c r="EK313" s="91"/>
      <c r="EL313" s="91"/>
      <c r="EM313" s="91"/>
      <c r="EN313" s="91"/>
      <c r="EO313" s="91"/>
      <c r="EP313" s="91"/>
      <c r="EQ313" s="91"/>
      <c r="ER313" s="91"/>
      <c r="ES313" s="91"/>
      <c r="ET313" s="91"/>
      <c r="EU313" s="91"/>
      <c r="EV313" s="91"/>
      <c r="EW313" s="91"/>
      <c r="EX313" s="91"/>
      <c r="EY313" s="91"/>
      <c r="EZ313" s="91"/>
      <c r="FA313" s="91"/>
      <c r="FB313" s="91"/>
      <c r="FC313" s="91"/>
      <c r="FD313" s="91"/>
      <c r="FE313" s="91"/>
      <c r="FF313" s="91"/>
      <c r="FG313" s="91"/>
      <c r="FH313" s="91"/>
      <c r="FI313" s="91"/>
      <c r="FJ313" s="91"/>
      <c r="FK313" s="91"/>
      <c r="FL313" s="91"/>
      <c r="FM313" s="91"/>
      <c r="FN313" s="91"/>
      <c r="FO313" s="91"/>
      <c r="FP313" s="91"/>
      <c r="FQ313" s="91"/>
      <c r="FR313" s="91"/>
      <c r="FS313" s="91"/>
      <c r="FT313" s="91"/>
      <c r="FU313" s="91"/>
      <c r="FV313" s="91"/>
      <c r="FW313" s="91"/>
      <c r="FX313" s="91"/>
      <c r="FY313" s="91"/>
      <c r="FZ313" s="91"/>
      <c r="GA313" s="91"/>
      <c r="GB313" s="91"/>
      <c r="GC313" s="91"/>
      <c r="GD313" s="91"/>
      <c r="GE313" s="91"/>
      <c r="GF313" s="91"/>
      <c r="GG313" s="91"/>
      <c r="GH313" s="91"/>
      <c r="GI313" s="91"/>
      <c r="GJ313" s="91"/>
      <c r="GK313" s="91"/>
      <c r="GL313" s="91"/>
      <c r="GM313" s="91"/>
      <c r="GN313" s="91"/>
      <c r="GO313" s="91"/>
      <c r="GP313" s="91"/>
      <c r="GQ313" s="91"/>
      <c r="GR313" s="91"/>
      <c r="GS313" s="91"/>
      <c r="GT313" s="91"/>
      <c r="GU313" s="91"/>
      <c r="GV313" s="91"/>
      <c r="GW313" s="91"/>
      <c r="GX313" s="91"/>
      <c r="GY313" s="91"/>
      <c r="GZ313" s="91"/>
      <c r="HA313" s="91"/>
      <c r="HB313" s="91"/>
      <c r="HC313" s="91"/>
      <c r="HD313" s="91"/>
      <c r="HE313" s="91"/>
      <c r="HF313" s="91"/>
      <c r="HG313" s="91"/>
      <c r="HH313" s="91"/>
      <c r="HI313" s="91"/>
      <c r="HJ313" s="91"/>
      <c r="HK313" s="91"/>
      <c r="HL313" s="91"/>
      <c r="HM313" s="91"/>
      <c r="HN313" s="91"/>
      <c r="HO313" s="91"/>
      <c r="HP313" s="91"/>
      <c r="HQ313" s="91"/>
      <c r="HR313" s="91"/>
      <c r="HS313" s="91"/>
    </row>
    <row r="314" customHeight="1" spans="1:227">
      <c r="A314" s="91"/>
      <c r="B314" s="91"/>
      <c r="C314" s="91"/>
      <c r="D314" s="91"/>
      <c r="E314" s="91"/>
      <c r="F314" s="91"/>
      <c r="G314" s="91"/>
      <c r="H314" s="95"/>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c r="AH314" s="91"/>
      <c r="AI314" s="91"/>
      <c r="AJ314" s="91"/>
      <c r="AK314" s="91"/>
      <c r="AL314" s="91"/>
      <c r="AM314" s="91"/>
      <c r="AN314" s="91"/>
      <c r="AO314" s="91"/>
      <c r="AP314" s="91"/>
      <c r="AQ314" s="91"/>
      <c r="AR314" s="91"/>
      <c r="AS314" s="91"/>
      <c r="AT314" s="91"/>
      <c r="AU314" s="91"/>
      <c r="AV314" s="91"/>
      <c r="AW314" s="91"/>
      <c r="AX314" s="91"/>
      <c r="AY314" s="91"/>
      <c r="AZ314" s="91"/>
      <c r="BA314" s="91"/>
      <c r="BB314" s="91"/>
      <c r="BC314" s="91"/>
      <c r="BD314" s="91"/>
      <c r="BE314" s="91"/>
      <c r="BF314" s="91"/>
      <c r="BG314" s="91"/>
      <c r="BH314" s="91"/>
      <c r="BI314" s="91"/>
      <c r="BJ314" s="91"/>
      <c r="BK314" s="91"/>
      <c r="BL314" s="91"/>
      <c r="BM314" s="91"/>
      <c r="BN314" s="91"/>
      <c r="BO314" s="91"/>
      <c r="BP314" s="91"/>
      <c r="BQ314" s="91"/>
      <c r="BR314" s="91"/>
      <c r="BS314" s="91"/>
      <c r="BT314" s="91"/>
      <c r="BU314" s="91"/>
      <c r="BV314" s="91"/>
      <c r="BW314" s="91"/>
      <c r="BX314" s="91"/>
      <c r="BY314" s="91"/>
      <c r="BZ314" s="91"/>
      <c r="CA314" s="91"/>
      <c r="CB314" s="91"/>
      <c r="CC314" s="91"/>
      <c r="CD314" s="91"/>
      <c r="CE314" s="91"/>
      <c r="CF314" s="91"/>
      <c r="CG314" s="91"/>
      <c r="CH314" s="91"/>
      <c r="CI314" s="91"/>
      <c r="CJ314" s="91"/>
      <c r="CK314" s="91"/>
      <c r="CL314" s="91"/>
      <c r="CM314" s="91"/>
      <c r="CN314" s="91"/>
      <c r="CO314" s="91"/>
      <c r="CP314" s="91"/>
      <c r="CQ314" s="91"/>
      <c r="CR314" s="91"/>
      <c r="CS314" s="91"/>
      <c r="CT314" s="91"/>
      <c r="CU314" s="91"/>
      <c r="CV314" s="91"/>
      <c r="CW314" s="91"/>
      <c r="CX314" s="91"/>
      <c r="CY314" s="91"/>
      <c r="CZ314" s="91"/>
      <c r="DA314" s="91"/>
      <c r="DB314" s="91"/>
      <c r="DC314" s="91"/>
      <c r="DD314" s="91"/>
      <c r="DE314" s="91"/>
      <c r="DF314" s="91"/>
      <c r="DG314" s="91"/>
      <c r="DH314" s="91"/>
      <c r="DI314" s="91"/>
      <c r="DJ314" s="91"/>
      <c r="DK314" s="91"/>
      <c r="DL314" s="91"/>
      <c r="DM314" s="91"/>
      <c r="DN314" s="91"/>
      <c r="DO314" s="91"/>
      <c r="DP314" s="91"/>
      <c r="DQ314" s="91"/>
      <c r="DR314" s="91"/>
      <c r="DS314" s="91"/>
      <c r="DT314" s="91"/>
      <c r="DU314" s="91"/>
      <c r="DV314" s="91"/>
      <c r="DW314" s="91"/>
      <c r="DX314" s="91"/>
      <c r="DY314" s="91"/>
      <c r="DZ314" s="91"/>
      <c r="EA314" s="91"/>
      <c r="EB314" s="91"/>
      <c r="EC314" s="91"/>
      <c r="ED314" s="91"/>
      <c r="EE314" s="91"/>
      <c r="EF314" s="91"/>
      <c r="EG314" s="91"/>
      <c r="EH314" s="91"/>
      <c r="EI314" s="91"/>
      <c r="EJ314" s="91"/>
      <c r="EK314" s="91"/>
      <c r="EL314" s="91"/>
      <c r="EM314" s="91"/>
      <c r="EN314" s="91"/>
      <c r="EO314" s="91"/>
      <c r="EP314" s="91"/>
      <c r="EQ314" s="91"/>
      <c r="ER314" s="91"/>
      <c r="ES314" s="91"/>
      <c r="ET314" s="91"/>
      <c r="EU314" s="91"/>
      <c r="EV314" s="91"/>
      <c r="EW314" s="91"/>
      <c r="EX314" s="91"/>
      <c r="EY314" s="91"/>
      <c r="EZ314" s="91"/>
      <c r="FA314" s="91"/>
      <c r="FB314" s="91"/>
      <c r="FC314" s="91"/>
      <c r="FD314" s="91"/>
      <c r="FE314" s="91"/>
      <c r="FF314" s="91"/>
      <c r="FG314" s="91"/>
      <c r="FH314" s="91"/>
      <c r="FI314" s="91"/>
      <c r="FJ314" s="91"/>
      <c r="FK314" s="91"/>
      <c r="FL314" s="91"/>
      <c r="FM314" s="91"/>
      <c r="FN314" s="91"/>
      <c r="FO314" s="91"/>
      <c r="FP314" s="91"/>
      <c r="FQ314" s="91"/>
      <c r="FR314" s="91"/>
      <c r="FS314" s="91"/>
      <c r="FT314" s="91"/>
      <c r="FU314" s="91"/>
      <c r="FV314" s="91"/>
      <c r="FW314" s="91"/>
      <c r="FX314" s="91"/>
      <c r="FY314" s="91"/>
      <c r="FZ314" s="91"/>
      <c r="GA314" s="91"/>
      <c r="GB314" s="91"/>
      <c r="GC314" s="91"/>
      <c r="GD314" s="91"/>
      <c r="GE314" s="91"/>
      <c r="GF314" s="91"/>
      <c r="GG314" s="91"/>
      <c r="GH314" s="91"/>
      <c r="GI314" s="91"/>
      <c r="GJ314" s="91"/>
      <c r="GK314" s="91"/>
      <c r="GL314" s="91"/>
      <c r="GM314" s="91"/>
      <c r="GN314" s="91"/>
      <c r="GO314" s="91"/>
      <c r="GP314" s="91"/>
      <c r="GQ314" s="91"/>
      <c r="GR314" s="91"/>
      <c r="GS314" s="91"/>
      <c r="GT314" s="91"/>
      <c r="GU314" s="91"/>
      <c r="GV314" s="91"/>
      <c r="GW314" s="91"/>
      <c r="GX314" s="91"/>
      <c r="GY314" s="91"/>
      <c r="GZ314" s="91"/>
      <c r="HA314" s="91"/>
      <c r="HB314" s="91"/>
      <c r="HC314" s="91"/>
      <c r="HD314" s="91"/>
      <c r="HE314" s="91"/>
      <c r="HF314" s="91"/>
      <c r="HG314" s="91"/>
      <c r="HH314" s="91"/>
      <c r="HI314" s="91"/>
      <c r="HJ314" s="91"/>
      <c r="HK314" s="91"/>
      <c r="HL314" s="91"/>
      <c r="HM314" s="91"/>
      <c r="HN314" s="91"/>
      <c r="HO314" s="91"/>
      <c r="HP314" s="91"/>
      <c r="HQ314" s="91"/>
      <c r="HR314" s="91"/>
      <c r="HS314" s="91"/>
    </row>
    <row r="315" customHeight="1" spans="1:227">
      <c r="A315" s="91"/>
      <c r="B315" s="91"/>
      <c r="C315" s="91"/>
      <c r="D315" s="91"/>
      <c r="E315" s="91"/>
      <c r="F315" s="91"/>
      <c r="G315" s="91"/>
      <c r="H315" s="95"/>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c r="AH315" s="91"/>
      <c r="AI315" s="91"/>
      <c r="AJ315" s="91"/>
      <c r="AK315" s="91"/>
      <c r="AL315" s="91"/>
      <c r="AM315" s="91"/>
      <c r="AN315" s="91"/>
      <c r="AO315" s="91"/>
      <c r="AP315" s="91"/>
      <c r="AQ315" s="91"/>
      <c r="AR315" s="91"/>
      <c r="AS315" s="91"/>
      <c r="AT315" s="91"/>
      <c r="AU315" s="91"/>
      <c r="AV315" s="91"/>
      <c r="AW315" s="91"/>
      <c r="AX315" s="91"/>
      <c r="AY315" s="91"/>
      <c r="AZ315" s="91"/>
      <c r="BA315" s="91"/>
      <c r="BB315" s="91"/>
      <c r="BC315" s="91"/>
      <c r="BD315" s="91"/>
      <c r="BE315" s="91"/>
      <c r="BF315" s="91"/>
      <c r="BG315" s="91"/>
      <c r="BH315" s="91"/>
      <c r="BI315" s="91"/>
      <c r="BJ315" s="91"/>
      <c r="BK315" s="91"/>
      <c r="BL315" s="91"/>
      <c r="BM315" s="91"/>
      <c r="BN315" s="91"/>
      <c r="BO315" s="91"/>
      <c r="BP315" s="91"/>
      <c r="BQ315" s="91"/>
      <c r="BR315" s="91"/>
      <c r="BS315" s="91"/>
      <c r="BT315" s="91"/>
      <c r="BU315" s="91"/>
      <c r="BV315" s="91"/>
      <c r="BW315" s="91"/>
      <c r="BX315" s="91"/>
      <c r="BY315" s="91"/>
      <c r="BZ315" s="91"/>
      <c r="CA315" s="91"/>
      <c r="CB315" s="91"/>
      <c r="CC315" s="91"/>
      <c r="CD315" s="91"/>
      <c r="CE315" s="91"/>
      <c r="CF315" s="91"/>
      <c r="CG315" s="91"/>
      <c r="CH315" s="91"/>
      <c r="CI315" s="91"/>
      <c r="CJ315" s="91"/>
      <c r="CK315" s="91"/>
      <c r="CL315" s="91"/>
      <c r="CM315" s="91"/>
      <c r="CN315" s="91"/>
      <c r="CO315" s="91"/>
      <c r="CP315" s="91"/>
      <c r="CQ315" s="91"/>
      <c r="CR315" s="91"/>
      <c r="CS315" s="91"/>
      <c r="CT315" s="91"/>
      <c r="CU315" s="91"/>
      <c r="CV315" s="91"/>
      <c r="CW315" s="91"/>
      <c r="CX315" s="91"/>
      <c r="CY315" s="91"/>
      <c r="CZ315" s="91"/>
      <c r="DA315" s="91"/>
      <c r="DB315" s="91"/>
      <c r="DC315" s="91"/>
      <c r="DD315" s="91"/>
      <c r="DE315" s="91"/>
      <c r="DF315" s="91"/>
      <c r="DG315" s="91"/>
      <c r="DH315" s="91"/>
      <c r="DI315" s="91"/>
      <c r="DJ315" s="91"/>
      <c r="DK315" s="91"/>
      <c r="DL315" s="91"/>
      <c r="DM315" s="91"/>
      <c r="DN315" s="91"/>
      <c r="DO315" s="91"/>
      <c r="DP315" s="91"/>
      <c r="DQ315" s="91"/>
      <c r="DR315" s="91"/>
      <c r="DS315" s="91"/>
      <c r="DT315" s="91"/>
      <c r="DU315" s="91"/>
      <c r="DV315" s="91"/>
      <c r="DW315" s="91"/>
      <c r="DX315" s="91"/>
      <c r="DY315" s="91"/>
      <c r="DZ315" s="91"/>
      <c r="EA315" s="91"/>
      <c r="EB315" s="91"/>
      <c r="EC315" s="91"/>
      <c r="ED315" s="91"/>
      <c r="EE315" s="91"/>
      <c r="EF315" s="91"/>
      <c r="EG315" s="91"/>
      <c r="EH315" s="91"/>
      <c r="EI315" s="91"/>
      <c r="EJ315" s="91"/>
      <c r="EK315" s="91"/>
      <c r="EL315" s="91"/>
      <c r="EM315" s="91"/>
      <c r="EN315" s="91"/>
      <c r="EO315" s="91"/>
      <c r="EP315" s="91"/>
      <c r="EQ315" s="91"/>
      <c r="ER315" s="91"/>
      <c r="ES315" s="91"/>
      <c r="ET315" s="91"/>
      <c r="EU315" s="91"/>
      <c r="EV315" s="91"/>
      <c r="EW315" s="91"/>
      <c r="EX315" s="91"/>
      <c r="EY315" s="91"/>
      <c r="EZ315" s="91"/>
      <c r="FA315" s="91"/>
      <c r="FB315" s="91"/>
      <c r="FC315" s="91"/>
      <c r="FD315" s="91"/>
      <c r="FE315" s="91"/>
      <c r="FF315" s="91"/>
      <c r="FG315" s="91"/>
      <c r="FH315" s="91"/>
      <c r="FI315" s="91"/>
      <c r="FJ315" s="91"/>
      <c r="FK315" s="91"/>
      <c r="FL315" s="91"/>
      <c r="FM315" s="91"/>
      <c r="FN315" s="91"/>
      <c r="FO315" s="91"/>
      <c r="FP315" s="91"/>
      <c r="FQ315" s="91"/>
      <c r="FR315" s="91"/>
      <c r="FS315" s="91"/>
      <c r="FT315" s="91"/>
      <c r="FU315" s="91"/>
      <c r="FV315" s="91"/>
      <c r="FW315" s="91"/>
      <c r="FX315" s="91"/>
      <c r="FY315" s="91"/>
      <c r="FZ315" s="91"/>
      <c r="GA315" s="91"/>
      <c r="GB315" s="91"/>
      <c r="GC315" s="91"/>
      <c r="GD315" s="91"/>
      <c r="GE315" s="91"/>
      <c r="GF315" s="91"/>
      <c r="GG315" s="91"/>
      <c r="GH315" s="91"/>
      <c r="GI315" s="91"/>
      <c r="GJ315" s="91"/>
      <c r="GK315" s="91"/>
      <c r="GL315" s="91"/>
      <c r="GM315" s="91"/>
      <c r="GN315" s="91"/>
      <c r="GO315" s="91"/>
      <c r="GP315" s="91"/>
      <c r="GQ315" s="91"/>
      <c r="GR315" s="91"/>
      <c r="GS315" s="91"/>
      <c r="GT315" s="91"/>
      <c r="GU315" s="91"/>
      <c r="GV315" s="91"/>
      <c r="GW315" s="91"/>
      <c r="GX315" s="91"/>
      <c r="GY315" s="91"/>
      <c r="GZ315" s="91"/>
      <c r="HA315" s="91"/>
      <c r="HB315" s="91"/>
      <c r="HC315" s="91"/>
      <c r="HD315" s="91"/>
      <c r="HE315" s="91"/>
      <c r="HF315" s="91"/>
      <c r="HG315" s="91"/>
      <c r="HH315" s="91"/>
      <c r="HI315" s="91"/>
      <c r="HJ315" s="91"/>
      <c r="HK315" s="91"/>
      <c r="HL315" s="91"/>
      <c r="HM315" s="91"/>
      <c r="HN315" s="91"/>
      <c r="HO315" s="91"/>
      <c r="HP315" s="91"/>
      <c r="HQ315" s="91"/>
      <c r="HR315" s="91"/>
      <c r="HS315" s="91"/>
    </row>
    <row r="316" customHeight="1" spans="1:227">
      <c r="A316" s="91"/>
      <c r="B316" s="91"/>
      <c r="C316" s="91"/>
      <c r="D316" s="91"/>
      <c r="E316" s="91"/>
      <c r="F316" s="91"/>
      <c r="G316" s="91"/>
      <c r="H316" s="95"/>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c r="AH316" s="91"/>
      <c r="AI316" s="91"/>
      <c r="AJ316" s="91"/>
      <c r="AK316" s="91"/>
      <c r="AL316" s="91"/>
      <c r="AM316" s="91"/>
      <c r="AN316" s="91"/>
      <c r="AO316" s="91"/>
      <c r="AP316" s="91"/>
      <c r="AQ316" s="91"/>
      <c r="AR316" s="91"/>
      <c r="AS316" s="91"/>
      <c r="AT316" s="91"/>
      <c r="AU316" s="91"/>
      <c r="AV316" s="91"/>
      <c r="AW316" s="91"/>
      <c r="AX316" s="91"/>
      <c r="AY316" s="91"/>
      <c r="AZ316" s="91"/>
      <c r="BA316" s="91"/>
      <c r="BB316" s="91"/>
      <c r="BC316" s="91"/>
      <c r="BD316" s="91"/>
      <c r="BE316" s="91"/>
      <c r="BF316" s="91"/>
      <c r="BG316" s="91"/>
      <c r="BH316" s="91"/>
      <c r="BI316" s="91"/>
      <c r="BJ316" s="91"/>
      <c r="BK316" s="91"/>
      <c r="BL316" s="91"/>
      <c r="BM316" s="91"/>
      <c r="BN316" s="91"/>
      <c r="BO316" s="91"/>
      <c r="BP316" s="91"/>
      <c r="BQ316" s="91"/>
      <c r="BR316" s="91"/>
      <c r="BS316" s="91"/>
      <c r="BT316" s="91"/>
      <c r="BU316" s="91"/>
      <c r="BV316" s="91"/>
      <c r="BW316" s="91"/>
      <c r="BX316" s="91"/>
      <c r="BY316" s="91"/>
      <c r="BZ316" s="91"/>
      <c r="CA316" s="91"/>
      <c r="CB316" s="91"/>
      <c r="CC316" s="91"/>
      <c r="CD316" s="91"/>
      <c r="CE316" s="91"/>
      <c r="CF316" s="91"/>
      <c r="CG316" s="91"/>
      <c r="CH316" s="91"/>
      <c r="CI316" s="91"/>
      <c r="CJ316" s="91"/>
      <c r="CK316" s="91"/>
      <c r="CL316" s="91"/>
      <c r="CM316" s="91"/>
      <c r="CN316" s="91"/>
      <c r="CO316" s="91"/>
      <c r="CP316" s="91"/>
      <c r="CQ316" s="91"/>
      <c r="CR316" s="91"/>
      <c r="CS316" s="91"/>
      <c r="CT316" s="91"/>
      <c r="CU316" s="91"/>
      <c r="CV316" s="91"/>
      <c r="CW316" s="91"/>
      <c r="CX316" s="91"/>
      <c r="CY316" s="91"/>
      <c r="CZ316" s="91"/>
      <c r="DA316" s="91"/>
      <c r="DB316" s="91"/>
      <c r="DC316" s="91"/>
      <c r="DD316" s="91"/>
      <c r="DE316" s="91"/>
      <c r="DF316" s="91"/>
      <c r="DG316" s="91"/>
      <c r="DH316" s="91"/>
      <c r="DI316" s="91"/>
      <c r="DJ316" s="91"/>
      <c r="DK316" s="91"/>
      <c r="DL316" s="91"/>
      <c r="DM316" s="91"/>
      <c r="DN316" s="91"/>
      <c r="DO316" s="91"/>
      <c r="DP316" s="91"/>
      <c r="DQ316" s="91"/>
      <c r="DR316" s="91"/>
      <c r="DS316" s="91"/>
      <c r="DT316" s="91"/>
      <c r="DU316" s="91"/>
      <c r="DV316" s="91"/>
      <c r="DW316" s="91"/>
      <c r="DX316" s="91"/>
      <c r="DY316" s="91"/>
      <c r="DZ316" s="91"/>
      <c r="EA316" s="91"/>
      <c r="EB316" s="91"/>
      <c r="EC316" s="91"/>
      <c r="ED316" s="91"/>
      <c r="EE316" s="91"/>
      <c r="EF316" s="91"/>
      <c r="EG316" s="91"/>
      <c r="EH316" s="91"/>
      <c r="EI316" s="91"/>
      <c r="EJ316" s="91"/>
      <c r="EK316" s="91"/>
      <c r="EL316" s="91"/>
      <c r="EM316" s="91"/>
      <c r="EN316" s="91"/>
      <c r="EO316" s="91"/>
      <c r="EP316" s="91"/>
      <c r="EQ316" s="91"/>
      <c r="ER316" s="91"/>
      <c r="ES316" s="91"/>
      <c r="ET316" s="91"/>
      <c r="EU316" s="91"/>
      <c r="EV316" s="91"/>
      <c r="EW316" s="91"/>
      <c r="EX316" s="91"/>
      <c r="EY316" s="91"/>
      <c r="EZ316" s="91"/>
      <c r="FA316" s="91"/>
      <c r="FB316" s="91"/>
      <c r="FC316" s="91"/>
      <c r="FD316" s="91"/>
      <c r="FE316" s="91"/>
      <c r="FF316" s="91"/>
      <c r="FG316" s="91"/>
      <c r="FH316" s="91"/>
      <c r="FI316" s="91"/>
      <c r="FJ316" s="91"/>
      <c r="FK316" s="91"/>
      <c r="FL316" s="91"/>
      <c r="FM316" s="91"/>
      <c r="FN316" s="91"/>
      <c r="FO316" s="91"/>
      <c r="FP316" s="91"/>
      <c r="FQ316" s="91"/>
      <c r="FR316" s="91"/>
      <c r="FS316" s="91"/>
      <c r="FT316" s="91"/>
      <c r="FU316" s="91"/>
      <c r="FV316" s="91"/>
      <c r="FW316" s="91"/>
      <c r="FX316" s="91"/>
      <c r="FY316" s="91"/>
      <c r="FZ316" s="91"/>
      <c r="GA316" s="91"/>
      <c r="GB316" s="91"/>
      <c r="GC316" s="91"/>
      <c r="GD316" s="91"/>
      <c r="GE316" s="91"/>
      <c r="GF316" s="91"/>
      <c r="GG316" s="91"/>
      <c r="GH316" s="91"/>
      <c r="GI316" s="91"/>
      <c r="GJ316" s="91"/>
      <c r="GK316" s="91"/>
      <c r="GL316" s="91"/>
      <c r="GM316" s="91"/>
      <c r="GN316" s="91"/>
      <c r="GO316" s="91"/>
      <c r="GP316" s="91"/>
      <c r="GQ316" s="91"/>
      <c r="GR316" s="91"/>
      <c r="GS316" s="91"/>
      <c r="GT316" s="91"/>
      <c r="GU316" s="91"/>
      <c r="GV316" s="91"/>
      <c r="GW316" s="91"/>
      <c r="GX316" s="91"/>
      <c r="GY316" s="91"/>
      <c r="GZ316" s="91"/>
      <c r="HA316" s="91"/>
      <c r="HB316" s="91"/>
      <c r="HC316" s="91"/>
      <c r="HD316" s="91"/>
      <c r="HE316" s="91"/>
      <c r="HF316" s="91"/>
      <c r="HG316" s="91"/>
      <c r="HH316" s="91"/>
      <c r="HI316" s="91"/>
      <c r="HJ316" s="91"/>
      <c r="HK316" s="91"/>
      <c r="HL316" s="91"/>
      <c r="HM316" s="91"/>
      <c r="HN316" s="91"/>
      <c r="HO316" s="91"/>
      <c r="HP316" s="91"/>
      <c r="HQ316" s="91"/>
      <c r="HR316" s="91"/>
      <c r="HS316" s="91"/>
    </row>
    <row r="317" customHeight="1" spans="1:227">
      <c r="A317" s="91"/>
      <c r="B317" s="91"/>
      <c r="C317" s="91"/>
      <c r="D317" s="91"/>
      <c r="E317" s="91"/>
      <c r="F317" s="91"/>
      <c r="G317" s="91"/>
      <c r="H317" s="95"/>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c r="AH317" s="91"/>
      <c r="AI317" s="91"/>
      <c r="AJ317" s="91"/>
      <c r="AK317" s="91"/>
      <c r="AL317" s="91"/>
      <c r="AM317" s="91"/>
      <c r="AN317" s="91"/>
      <c r="AO317" s="91"/>
      <c r="AP317" s="91"/>
      <c r="AQ317" s="91"/>
      <c r="AR317" s="91"/>
      <c r="AS317" s="91"/>
      <c r="AT317" s="91"/>
      <c r="AU317" s="91"/>
      <c r="AV317" s="91"/>
      <c r="AW317" s="91"/>
      <c r="AX317" s="91"/>
      <c r="AY317" s="91"/>
      <c r="AZ317" s="91"/>
      <c r="BA317" s="91"/>
      <c r="BB317" s="91"/>
      <c r="BC317" s="91"/>
      <c r="BD317" s="91"/>
      <c r="BE317" s="91"/>
      <c r="BF317" s="91"/>
      <c r="BG317" s="91"/>
      <c r="BH317" s="91"/>
      <c r="BI317" s="91"/>
      <c r="BJ317" s="91"/>
      <c r="BK317" s="91"/>
      <c r="BL317" s="91"/>
      <c r="BM317" s="91"/>
      <c r="BN317" s="91"/>
      <c r="BO317" s="91"/>
      <c r="BP317" s="91"/>
      <c r="BQ317" s="91"/>
      <c r="BR317" s="91"/>
      <c r="BS317" s="91"/>
      <c r="BT317" s="91"/>
      <c r="BU317" s="91"/>
      <c r="BV317" s="91"/>
      <c r="BW317" s="91"/>
      <c r="BX317" s="91"/>
      <c r="BY317" s="91"/>
      <c r="BZ317" s="91"/>
      <c r="CA317" s="91"/>
      <c r="CB317" s="91"/>
      <c r="CC317" s="91"/>
      <c r="CD317" s="91"/>
      <c r="CE317" s="91"/>
      <c r="CF317" s="91"/>
      <c r="CG317" s="91"/>
      <c r="CH317" s="91"/>
      <c r="CI317" s="91"/>
      <c r="CJ317" s="91"/>
      <c r="CK317" s="91"/>
      <c r="CL317" s="91"/>
      <c r="CM317" s="91"/>
      <c r="CN317" s="91"/>
      <c r="CO317" s="91"/>
      <c r="CP317" s="91"/>
      <c r="CQ317" s="91"/>
      <c r="CR317" s="91"/>
      <c r="CS317" s="91"/>
      <c r="CT317" s="91"/>
      <c r="CU317" s="91"/>
      <c r="CV317" s="91"/>
      <c r="CW317" s="91"/>
      <c r="CX317" s="91"/>
      <c r="CY317" s="91"/>
      <c r="CZ317" s="91"/>
      <c r="DA317" s="91"/>
      <c r="DB317" s="91"/>
      <c r="DC317" s="91"/>
      <c r="DD317" s="91"/>
      <c r="DE317" s="91"/>
      <c r="DF317" s="91"/>
      <c r="DG317" s="91"/>
      <c r="DH317" s="91"/>
      <c r="DI317" s="91"/>
      <c r="DJ317" s="91"/>
      <c r="DK317" s="91"/>
      <c r="DL317" s="91"/>
      <c r="DM317" s="91"/>
      <c r="DN317" s="91"/>
      <c r="DO317" s="91"/>
      <c r="DP317" s="91"/>
      <c r="DQ317" s="91"/>
      <c r="DR317" s="91"/>
      <c r="DS317" s="91"/>
      <c r="DT317" s="91"/>
      <c r="DU317" s="91"/>
      <c r="DV317" s="91"/>
      <c r="DW317" s="91"/>
      <c r="DX317" s="91"/>
      <c r="DY317" s="91"/>
      <c r="DZ317" s="91"/>
      <c r="EA317" s="91"/>
      <c r="EB317" s="91"/>
      <c r="EC317" s="91"/>
      <c r="ED317" s="91"/>
      <c r="EE317" s="91"/>
      <c r="EF317" s="91"/>
      <c r="EG317" s="91"/>
      <c r="EH317" s="91"/>
      <c r="EI317" s="91"/>
      <c r="EJ317" s="91"/>
      <c r="EK317" s="91"/>
      <c r="EL317" s="91"/>
      <c r="EM317" s="91"/>
      <c r="EN317" s="91"/>
      <c r="EO317" s="91"/>
      <c r="EP317" s="91"/>
      <c r="EQ317" s="91"/>
      <c r="ER317" s="91"/>
      <c r="ES317" s="91"/>
      <c r="ET317" s="91"/>
      <c r="EU317" s="91"/>
      <c r="EV317" s="91"/>
      <c r="EW317" s="91"/>
      <c r="EX317" s="91"/>
      <c r="EY317" s="91"/>
      <c r="EZ317" s="91"/>
      <c r="FA317" s="91"/>
      <c r="FB317" s="91"/>
      <c r="FC317" s="91"/>
      <c r="FD317" s="91"/>
      <c r="FE317" s="91"/>
      <c r="FF317" s="91"/>
      <c r="FG317" s="91"/>
      <c r="FH317" s="91"/>
      <c r="FI317" s="91"/>
      <c r="FJ317" s="91"/>
      <c r="FK317" s="91"/>
      <c r="FL317" s="91"/>
      <c r="FM317" s="91"/>
      <c r="FN317" s="91"/>
      <c r="FO317" s="91"/>
      <c r="FP317" s="91"/>
      <c r="FQ317" s="91"/>
      <c r="FR317" s="91"/>
      <c r="FS317" s="91"/>
      <c r="FT317" s="91"/>
      <c r="FU317" s="91"/>
      <c r="FV317" s="91"/>
      <c r="FW317" s="91"/>
      <c r="FX317" s="91"/>
      <c r="FY317" s="91"/>
      <c r="FZ317" s="91"/>
      <c r="GA317" s="91"/>
      <c r="GB317" s="91"/>
      <c r="GC317" s="91"/>
      <c r="GD317" s="91"/>
      <c r="GE317" s="91"/>
      <c r="GF317" s="91"/>
      <c r="GG317" s="91"/>
      <c r="GH317" s="91"/>
      <c r="GI317" s="91"/>
      <c r="GJ317" s="91"/>
      <c r="GK317" s="91"/>
      <c r="GL317" s="91"/>
      <c r="GM317" s="91"/>
      <c r="GN317" s="91"/>
      <c r="GO317" s="91"/>
      <c r="GP317" s="91"/>
      <c r="GQ317" s="91"/>
      <c r="GR317" s="91"/>
      <c r="GS317" s="91"/>
      <c r="GT317" s="91"/>
      <c r="GU317" s="91"/>
      <c r="GV317" s="91"/>
      <c r="GW317" s="91"/>
      <c r="GX317" s="91"/>
      <c r="GY317" s="91"/>
      <c r="GZ317" s="91"/>
      <c r="HA317" s="91"/>
      <c r="HB317" s="91"/>
      <c r="HC317" s="91"/>
      <c r="HD317" s="91"/>
      <c r="HE317" s="91"/>
      <c r="HF317" s="91"/>
      <c r="HG317" s="91"/>
      <c r="HH317" s="91"/>
      <c r="HI317" s="91"/>
      <c r="HJ317" s="91"/>
      <c r="HK317" s="91"/>
      <c r="HL317" s="91"/>
      <c r="HM317" s="91"/>
      <c r="HN317" s="91"/>
      <c r="HO317" s="91"/>
      <c r="HP317" s="91"/>
      <c r="HQ317" s="91"/>
      <c r="HR317" s="91"/>
      <c r="HS317" s="91"/>
    </row>
    <row r="318" customHeight="1" spans="1:227">
      <c r="A318" s="91"/>
      <c r="B318" s="91"/>
      <c r="C318" s="91"/>
      <c r="D318" s="91"/>
      <c r="E318" s="91"/>
      <c r="F318" s="91"/>
      <c r="G318" s="91"/>
      <c r="H318" s="95"/>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c r="AH318" s="91"/>
      <c r="AI318" s="91"/>
      <c r="AJ318" s="91"/>
      <c r="AK318" s="91"/>
      <c r="AL318" s="91"/>
      <c r="AM318" s="91"/>
      <c r="AN318" s="91"/>
      <c r="AO318" s="91"/>
      <c r="AP318" s="91"/>
      <c r="AQ318" s="91"/>
      <c r="AR318" s="91"/>
      <c r="AS318" s="91"/>
      <c r="AT318" s="91"/>
      <c r="AU318" s="91"/>
      <c r="AV318" s="91"/>
      <c r="AW318" s="91"/>
      <c r="AX318" s="91"/>
      <c r="AY318" s="91"/>
      <c r="AZ318" s="91"/>
      <c r="BA318" s="91"/>
      <c r="BB318" s="91"/>
      <c r="BC318" s="91"/>
      <c r="BD318" s="91"/>
      <c r="BE318" s="91"/>
      <c r="BF318" s="91"/>
      <c r="BG318" s="91"/>
      <c r="BH318" s="91"/>
      <c r="BI318" s="91"/>
      <c r="BJ318" s="91"/>
      <c r="BK318" s="91"/>
      <c r="BL318" s="91"/>
      <c r="BM318" s="91"/>
      <c r="BN318" s="91"/>
      <c r="BO318" s="91"/>
      <c r="BP318" s="91"/>
      <c r="BQ318" s="91"/>
      <c r="BR318" s="91"/>
      <c r="BS318" s="91"/>
      <c r="BT318" s="91"/>
      <c r="BU318" s="91"/>
      <c r="BV318" s="91"/>
      <c r="BW318" s="91"/>
      <c r="BX318" s="91"/>
      <c r="BY318" s="91"/>
      <c r="BZ318" s="91"/>
      <c r="CA318" s="91"/>
      <c r="CB318" s="91"/>
      <c r="CC318" s="91"/>
      <c r="CD318" s="91"/>
      <c r="CE318" s="91"/>
      <c r="CF318" s="91"/>
      <c r="CG318" s="91"/>
      <c r="CH318" s="91"/>
      <c r="CI318" s="91"/>
      <c r="CJ318" s="91"/>
      <c r="CK318" s="91"/>
      <c r="CL318" s="91"/>
      <c r="CM318" s="91"/>
      <c r="CN318" s="91"/>
      <c r="CO318" s="91"/>
      <c r="CP318" s="91"/>
      <c r="CQ318" s="91"/>
      <c r="CR318" s="91"/>
      <c r="CS318" s="91"/>
      <c r="CT318" s="91"/>
      <c r="CU318" s="91"/>
      <c r="CV318" s="91"/>
      <c r="CW318" s="91"/>
      <c r="CX318" s="91"/>
      <c r="CY318" s="91"/>
      <c r="CZ318" s="91"/>
      <c r="DA318" s="91"/>
      <c r="DB318" s="91"/>
      <c r="DC318" s="91"/>
      <c r="DD318" s="91"/>
      <c r="DE318" s="91"/>
      <c r="DF318" s="91"/>
      <c r="DG318" s="91"/>
      <c r="DH318" s="91"/>
      <c r="DI318" s="91"/>
      <c r="DJ318" s="91"/>
      <c r="DK318" s="91"/>
      <c r="DL318" s="91"/>
      <c r="DM318" s="91"/>
      <c r="DN318" s="91"/>
      <c r="DO318" s="91"/>
      <c r="DP318" s="91"/>
      <c r="DQ318" s="91"/>
      <c r="DR318" s="91"/>
      <c r="DS318" s="91"/>
      <c r="DT318" s="91"/>
      <c r="DU318" s="91"/>
      <c r="DV318" s="91"/>
      <c r="DW318" s="91"/>
      <c r="DX318" s="91"/>
      <c r="DY318" s="91"/>
      <c r="DZ318" s="91"/>
      <c r="EA318" s="91"/>
      <c r="EB318" s="91"/>
      <c r="EC318" s="91"/>
      <c r="ED318" s="91"/>
      <c r="EE318" s="91"/>
      <c r="EF318" s="91"/>
      <c r="EG318" s="91"/>
      <c r="EH318" s="91"/>
      <c r="EI318" s="91"/>
      <c r="EJ318" s="91"/>
      <c r="EK318" s="91"/>
      <c r="EL318" s="91"/>
      <c r="EM318" s="91"/>
      <c r="EN318" s="91"/>
      <c r="EO318" s="91"/>
      <c r="EP318" s="91"/>
      <c r="EQ318" s="91"/>
      <c r="ER318" s="91"/>
      <c r="ES318" s="91"/>
      <c r="ET318" s="91"/>
      <c r="EU318" s="91"/>
      <c r="EV318" s="91"/>
      <c r="EW318" s="91"/>
      <c r="EX318" s="91"/>
      <c r="EY318" s="91"/>
      <c r="EZ318" s="91"/>
      <c r="FA318" s="91"/>
      <c r="FB318" s="91"/>
      <c r="FC318" s="91"/>
      <c r="FD318" s="91"/>
      <c r="FE318" s="91"/>
      <c r="FF318" s="91"/>
      <c r="FG318" s="91"/>
      <c r="FH318" s="91"/>
      <c r="FI318" s="91"/>
      <c r="FJ318" s="91"/>
      <c r="FK318" s="91"/>
      <c r="FL318" s="91"/>
      <c r="FM318" s="91"/>
      <c r="FN318" s="91"/>
      <c r="FO318" s="91"/>
      <c r="FP318" s="91"/>
      <c r="FQ318" s="91"/>
      <c r="FR318" s="91"/>
      <c r="FS318" s="91"/>
      <c r="FT318" s="91"/>
      <c r="FU318" s="91"/>
      <c r="FV318" s="91"/>
      <c r="FW318" s="91"/>
      <c r="FX318" s="91"/>
      <c r="FY318" s="91"/>
      <c r="FZ318" s="91"/>
      <c r="GA318" s="91"/>
      <c r="GB318" s="91"/>
      <c r="GC318" s="91"/>
      <c r="GD318" s="91"/>
      <c r="GE318" s="91"/>
      <c r="GF318" s="91"/>
      <c r="GG318" s="91"/>
      <c r="GH318" s="91"/>
      <c r="GI318" s="91"/>
      <c r="GJ318" s="91"/>
      <c r="GK318" s="91"/>
      <c r="GL318" s="91"/>
      <c r="GM318" s="91"/>
      <c r="GN318" s="91"/>
      <c r="GO318" s="91"/>
      <c r="GP318" s="91"/>
      <c r="GQ318" s="91"/>
      <c r="GR318" s="91"/>
      <c r="GS318" s="91"/>
      <c r="GT318" s="91"/>
      <c r="GU318" s="91"/>
      <c r="GV318" s="91"/>
      <c r="GW318" s="91"/>
      <c r="GX318" s="91"/>
      <c r="GY318" s="91"/>
      <c r="GZ318" s="91"/>
      <c r="HA318" s="91"/>
      <c r="HB318" s="91"/>
      <c r="HC318" s="91"/>
      <c r="HD318" s="91"/>
      <c r="HE318" s="91"/>
      <c r="HF318" s="91"/>
      <c r="HG318" s="91"/>
      <c r="HH318" s="91"/>
      <c r="HI318" s="91"/>
      <c r="HJ318" s="91"/>
      <c r="HK318" s="91"/>
      <c r="HL318" s="91"/>
      <c r="HM318" s="91"/>
      <c r="HN318" s="91"/>
      <c r="HO318" s="91"/>
      <c r="HP318" s="91"/>
      <c r="HQ318" s="91"/>
      <c r="HR318" s="91"/>
      <c r="HS318" s="91"/>
    </row>
    <row r="319" customHeight="1" spans="1:227">
      <c r="A319" s="91"/>
      <c r="B319" s="91"/>
      <c r="C319" s="91"/>
      <c r="D319" s="91"/>
      <c r="E319" s="91"/>
      <c r="F319" s="91"/>
      <c r="G319" s="91"/>
      <c r="H319" s="95"/>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c r="AH319" s="91"/>
      <c r="AI319" s="91"/>
      <c r="AJ319" s="91"/>
      <c r="AK319" s="91"/>
      <c r="AL319" s="91"/>
      <c r="AM319" s="91"/>
      <c r="AN319" s="91"/>
      <c r="AO319" s="91"/>
      <c r="AP319" s="91"/>
      <c r="AQ319" s="91"/>
      <c r="AR319" s="91"/>
      <c r="AS319" s="91"/>
      <c r="AT319" s="91"/>
      <c r="AU319" s="91"/>
      <c r="AV319" s="91"/>
      <c r="AW319" s="91"/>
      <c r="AX319" s="91"/>
      <c r="AY319" s="91"/>
      <c r="AZ319" s="91"/>
      <c r="BA319" s="91"/>
      <c r="BB319" s="91"/>
      <c r="BC319" s="91"/>
      <c r="BD319" s="91"/>
      <c r="BE319" s="91"/>
      <c r="BF319" s="91"/>
      <c r="BG319" s="91"/>
      <c r="BH319" s="91"/>
      <c r="BI319" s="91"/>
      <c r="BJ319" s="91"/>
      <c r="BK319" s="91"/>
      <c r="BL319" s="91"/>
      <c r="BM319" s="91"/>
      <c r="BN319" s="91"/>
      <c r="BO319" s="91"/>
      <c r="BP319" s="91"/>
      <c r="BQ319" s="91"/>
      <c r="BR319" s="91"/>
      <c r="BS319" s="91"/>
      <c r="BT319" s="91"/>
      <c r="BU319" s="91"/>
      <c r="BV319" s="91"/>
      <c r="BW319" s="91"/>
      <c r="BX319" s="91"/>
      <c r="BY319" s="91"/>
      <c r="BZ319" s="91"/>
      <c r="CA319" s="91"/>
      <c r="CB319" s="91"/>
      <c r="CC319" s="91"/>
      <c r="CD319" s="91"/>
      <c r="CE319" s="91"/>
      <c r="CF319" s="91"/>
      <c r="CG319" s="91"/>
      <c r="CH319" s="91"/>
      <c r="CI319" s="91"/>
      <c r="CJ319" s="91"/>
      <c r="CK319" s="91"/>
      <c r="CL319" s="91"/>
      <c r="CM319" s="91"/>
      <c r="CN319" s="91"/>
      <c r="CO319" s="91"/>
      <c r="CP319" s="91"/>
      <c r="CQ319" s="91"/>
      <c r="CR319" s="91"/>
      <c r="CS319" s="91"/>
      <c r="CT319" s="91"/>
      <c r="CU319" s="91"/>
      <c r="CV319" s="91"/>
      <c r="CW319" s="91"/>
      <c r="CX319" s="91"/>
      <c r="CY319" s="91"/>
      <c r="CZ319" s="91"/>
      <c r="DA319" s="91"/>
      <c r="DB319" s="91"/>
      <c r="DC319" s="91"/>
      <c r="DD319" s="91"/>
      <c r="DE319" s="91"/>
      <c r="DF319" s="91"/>
      <c r="DG319" s="91"/>
      <c r="DH319" s="91"/>
      <c r="DI319" s="91"/>
      <c r="DJ319" s="91"/>
      <c r="DK319" s="91"/>
      <c r="DL319" s="91"/>
      <c r="DM319" s="91"/>
      <c r="DN319" s="91"/>
      <c r="DO319" s="91"/>
      <c r="DP319" s="91"/>
      <c r="DQ319" s="91"/>
      <c r="DR319" s="91"/>
      <c r="DS319" s="91"/>
      <c r="DT319" s="91"/>
      <c r="DU319" s="91"/>
      <c r="DV319" s="91"/>
      <c r="DW319" s="91"/>
      <c r="DX319" s="91"/>
      <c r="DY319" s="91"/>
      <c r="DZ319" s="91"/>
      <c r="EA319" s="91"/>
      <c r="EB319" s="91"/>
      <c r="EC319" s="91"/>
      <c r="ED319" s="91"/>
      <c r="EE319" s="91"/>
      <c r="EF319" s="91"/>
      <c r="EG319" s="91"/>
      <c r="EH319" s="91"/>
      <c r="EI319" s="91"/>
      <c r="EJ319" s="91"/>
      <c r="EK319" s="91"/>
      <c r="EL319" s="91"/>
      <c r="EM319" s="91"/>
      <c r="EN319" s="91"/>
      <c r="EO319" s="91"/>
      <c r="EP319" s="91"/>
      <c r="EQ319" s="91"/>
      <c r="ER319" s="91"/>
      <c r="ES319" s="91"/>
      <c r="ET319" s="91"/>
      <c r="EU319" s="91"/>
      <c r="EV319" s="91"/>
      <c r="EW319" s="91"/>
      <c r="EX319" s="91"/>
      <c r="EY319" s="91"/>
      <c r="EZ319" s="91"/>
      <c r="FA319" s="91"/>
      <c r="FB319" s="91"/>
      <c r="FC319" s="91"/>
      <c r="FD319" s="91"/>
      <c r="FE319" s="91"/>
      <c r="FF319" s="91"/>
      <c r="FG319" s="91"/>
      <c r="FH319" s="91"/>
      <c r="FI319" s="91"/>
      <c r="FJ319" s="91"/>
      <c r="FK319" s="91"/>
      <c r="FL319" s="91"/>
      <c r="FM319" s="91"/>
      <c r="FN319" s="91"/>
      <c r="FO319" s="91"/>
      <c r="FP319" s="91"/>
      <c r="FQ319" s="91"/>
      <c r="FR319" s="91"/>
      <c r="FS319" s="91"/>
      <c r="FT319" s="91"/>
      <c r="FU319" s="91"/>
      <c r="FV319" s="91"/>
      <c r="FW319" s="91"/>
      <c r="FX319" s="91"/>
      <c r="FY319" s="91"/>
      <c r="FZ319" s="91"/>
      <c r="GA319" s="91"/>
      <c r="GB319" s="91"/>
      <c r="GC319" s="91"/>
      <c r="GD319" s="91"/>
      <c r="GE319" s="91"/>
      <c r="GF319" s="91"/>
      <c r="GG319" s="91"/>
      <c r="GH319" s="91"/>
      <c r="GI319" s="91"/>
      <c r="GJ319" s="91"/>
      <c r="GK319" s="91"/>
      <c r="GL319" s="91"/>
      <c r="GM319" s="91"/>
      <c r="GN319" s="91"/>
      <c r="GO319" s="91"/>
      <c r="GP319" s="91"/>
      <c r="GQ319" s="91"/>
      <c r="GR319" s="91"/>
      <c r="GS319" s="91"/>
      <c r="GT319" s="91"/>
      <c r="GU319" s="91"/>
      <c r="GV319" s="91"/>
      <c r="GW319" s="91"/>
      <c r="GX319" s="91"/>
      <c r="GY319" s="91"/>
      <c r="GZ319" s="91"/>
      <c r="HA319" s="91"/>
      <c r="HB319" s="91"/>
      <c r="HC319" s="91"/>
      <c r="HD319" s="91"/>
      <c r="HE319" s="91"/>
      <c r="HF319" s="91"/>
      <c r="HG319" s="91"/>
      <c r="HH319" s="91"/>
      <c r="HI319" s="91"/>
      <c r="HJ319" s="91"/>
      <c r="HK319" s="91"/>
      <c r="HL319" s="91"/>
      <c r="HM319" s="91"/>
      <c r="HN319" s="91"/>
      <c r="HO319" s="91"/>
      <c r="HP319" s="91"/>
      <c r="HQ319" s="91"/>
      <c r="HR319" s="91"/>
      <c r="HS319" s="91"/>
    </row>
    <row r="320" customHeight="1" spans="1:227">
      <c r="A320" s="91"/>
      <c r="B320" s="91"/>
      <c r="C320" s="91"/>
      <c r="D320" s="91"/>
      <c r="E320" s="91"/>
      <c r="F320" s="91"/>
      <c r="G320" s="91"/>
      <c r="H320" s="95"/>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c r="AH320" s="91"/>
      <c r="AI320" s="91"/>
      <c r="AJ320" s="91"/>
      <c r="AK320" s="91"/>
      <c r="AL320" s="91"/>
      <c r="AM320" s="91"/>
      <c r="AN320" s="91"/>
      <c r="AO320" s="91"/>
      <c r="AP320" s="91"/>
      <c r="AQ320" s="91"/>
      <c r="AR320" s="91"/>
      <c r="AS320" s="91"/>
      <c r="AT320" s="91"/>
      <c r="AU320" s="91"/>
      <c r="AV320" s="91"/>
      <c r="AW320" s="91"/>
      <c r="AX320" s="91"/>
      <c r="AY320" s="91"/>
      <c r="AZ320" s="91"/>
      <c r="BA320" s="91"/>
      <c r="BB320" s="91"/>
      <c r="BC320" s="91"/>
      <c r="BD320" s="91"/>
      <c r="BE320" s="91"/>
      <c r="BF320" s="91"/>
      <c r="BG320" s="91"/>
      <c r="BH320" s="91"/>
      <c r="BI320" s="91"/>
      <c r="BJ320" s="91"/>
      <c r="BK320" s="91"/>
      <c r="BL320" s="91"/>
      <c r="BM320" s="91"/>
      <c r="BN320" s="91"/>
      <c r="BO320" s="91"/>
      <c r="BP320" s="91"/>
      <c r="BQ320" s="91"/>
      <c r="BR320" s="91"/>
      <c r="BS320" s="91"/>
      <c r="BT320" s="91"/>
      <c r="BU320" s="91"/>
      <c r="BV320" s="91"/>
      <c r="BW320" s="91"/>
      <c r="BX320" s="91"/>
      <c r="BY320" s="91"/>
      <c r="BZ320" s="91"/>
      <c r="CA320" s="91"/>
      <c r="CB320" s="91"/>
      <c r="CC320" s="91"/>
      <c r="CD320" s="91"/>
      <c r="CE320" s="91"/>
      <c r="CF320" s="91"/>
      <c r="CG320" s="91"/>
      <c r="CH320" s="91"/>
      <c r="CI320" s="91"/>
      <c r="CJ320" s="91"/>
      <c r="CK320" s="91"/>
      <c r="CL320" s="91"/>
      <c r="CM320" s="91"/>
      <c r="CN320" s="91"/>
      <c r="CO320" s="91"/>
      <c r="CP320" s="91"/>
      <c r="CQ320" s="91"/>
      <c r="CR320" s="91"/>
      <c r="CS320" s="91"/>
      <c r="CT320" s="91"/>
      <c r="CU320" s="91"/>
      <c r="CV320" s="91"/>
      <c r="CW320" s="91"/>
      <c r="CX320" s="91"/>
      <c r="CY320" s="91"/>
      <c r="CZ320" s="91"/>
      <c r="DA320" s="91"/>
      <c r="DB320" s="91"/>
      <c r="DC320" s="91"/>
      <c r="DD320" s="91"/>
      <c r="DE320" s="91"/>
      <c r="DF320" s="91"/>
      <c r="DG320" s="91"/>
      <c r="DH320" s="91"/>
      <c r="DI320" s="91"/>
      <c r="DJ320" s="91"/>
      <c r="DK320" s="91"/>
      <c r="DL320" s="91"/>
      <c r="DM320" s="91"/>
      <c r="DN320" s="91"/>
      <c r="DO320" s="91"/>
      <c r="DP320" s="91"/>
      <c r="DQ320" s="91"/>
      <c r="DR320" s="91"/>
      <c r="DS320" s="91"/>
      <c r="DT320" s="91"/>
      <c r="DU320" s="91"/>
      <c r="DV320" s="91"/>
      <c r="DW320" s="91"/>
      <c r="DX320" s="91"/>
      <c r="DY320" s="91"/>
      <c r="DZ320" s="91"/>
      <c r="EA320" s="91"/>
      <c r="EB320" s="91"/>
      <c r="EC320" s="91"/>
      <c r="ED320" s="91"/>
      <c r="EE320" s="91"/>
      <c r="EF320" s="91"/>
      <c r="EG320" s="91"/>
      <c r="EH320" s="91"/>
      <c r="EI320" s="91"/>
      <c r="EJ320" s="91"/>
      <c r="EK320" s="91"/>
      <c r="EL320" s="91"/>
      <c r="EM320" s="91"/>
      <c r="EN320" s="91"/>
      <c r="EO320" s="91"/>
      <c r="EP320" s="91"/>
      <c r="EQ320" s="91"/>
      <c r="ER320" s="91"/>
      <c r="ES320" s="91"/>
      <c r="ET320" s="91"/>
      <c r="EU320" s="91"/>
      <c r="EV320" s="91"/>
      <c r="EW320" s="91"/>
      <c r="EX320" s="91"/>
      <c r="EY320" s="91"/>
      <c r="EZ320" s="91"/>
      <c r="FA320" s="91"/>
      <c r="FB320" s="91"/>
      <c r="FC320" s="91"/>
      <c r="FD320" s="91"/>
      <c r="FE320" s="91"/>
      <c r="FF320" s="91"/>
      <c r="FG320" s="91"/>
      <c r="FH320" s="91"/>
      <c r="FI320" s="91"/>
      <c r="FJ320" s="91"/>
      <c r="FK320" s="91"/>
      <c r="FL320" s="91"/>
      <c r="FM320" s="91"/>
      <c r="FN320" s="91"/>
      <c r="FO320" s="91"/>
      <c r="FP320" s="91"/>
      <c r="FQ320" s="91"/>
      <c r="FR320" s="91"/>
      <c r="FS320" s="91"/>
      <c r="FT320" s="91"/>
      <c r="FU320" s="91"/>
      <c r="FV320" s="91"/>
      <c r="FW320" s="91"/>
      <c r="FX320" s="91"/>
      <c r="FY320" s="91"/>
      <c r="FZ320" s="91"/>
      <c r="GA320" s="91"/>
      <c r="GB320" s="91"/>
      <c r="GC320" s="91"/>
      <c r="GD320" s="91"/>
      <c r="GE320" s="91"/>
      <c r="GF320" s="91"/>
      <c r="GG320" s="91"/>
      <c r="GH320" s="91"/>
      <c r="GI320" s="91"/>
      <c r="GJ320" s="91"/>
      <c r="GK320" s="91"/>
      <c r="GL320" s="91"/>
      <c r="GM320" s="91"/>
      <c r="GN320" s="91"/>
      <c r="GO320" s="91"/>
      <c r="GP320" s="91"/>
      <c r="GQ320" s="91"/>
      <c r="GR320" s="91"/>
      <c r="GS320" s="91"/>
      <c r="GT320" s="91"/>
      <c r="GU320" s="91"/>
      <c r="GV320" s="91"/>
      <c r="GW320" s="91"/>
      <c r="GX320" s="91"/>
      <c r="GY320" s="91"/>
      <c r="GZ320" s="91"/>
      <c r="HA320" s="91"/>
      <c r="HB320" s="91"/>
      <c r="HC320" s="91"/>
      <c r="HD320" s="91"/>
      <c r="HE320" s="91"/>
      <c r="HF320" s="91"/>
      <c r="HG320" s="91"/>
      <c r="HH320" s="91"/>
      <c r="HI320" s="91"/>
      <c r="HJ320" s="91"/>
      <c r="HK320" s="91"/>
      <c r="HL320" s="91"/>
      <c r="HM320" s="91"/>
      <c r="HN320" s="91"/>
      <c r="HO320" s="91"/>
      <c r="HP320" s="91"/>
      <c r="HQ320" s="91"/>
      <c r="HR320" s="91"/>
      <c r="HS320" s="91"/>
    </row>
    <row r="321" customHeight="1" spans="1:227">
      <c r="A321" s="91"/>
      <c r="B321" s="91"/>
      <c r="C321" s="91"/>
      <c r="D321" s="91"/>
      <c r="E321" s="91"/>
      <c r="F321" s="91"/>
      <c r="G321" s="91"/>
      <c r="H321" s="95"/>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c r="AH321" s="91"/>
      <c r="AI321" s="91"/>
      <c r="AJ321" s="91"/>
      <c r="AK321" s="91"/>
      <c r="AL321" s="91"/>
      <c r="AM321" s="91"/>
      <c r="AN321" s="91"/>
      <c r="AO321" s="91"/>
      <c r="AP321" s="91"/>
      <c r="AQ321" s="91"/>
      <c r="AR321" s="91"/>
      <c r="AS321" s="91"/>
      <c r="AT321" s="91"/>
      <c r="AU321" s="91"/>
      <c r="AV321" s="91"/>
      <c r="AW321" s="91"/>
      <c r="AX321" s="91"/>
      <c r="AY321" s="91"/>
      <c r="AZ321" s="91"/>
      <c r="BA321" s="91"/>
      <c r="BB321" s="91"/>
      <c r="BC321" s="91"/>
      <c r="BD321" s="91"/>
      <c r="BE321" s="91"/>
      <c r="BF321" s="91"/>
      <c r="BG321" s="91"/>
      <c r="BH321" s="91"/>
      <c r="BI321" s="91"/>
      <c r="BJ321" s="91"/>
      <c r="BK321" s="91"/>
      <c r="BL321" s="91"/>
      <c r="BM321" s="91"/>
      <c r="BN321" s="91"/>
      <c r="BO321" s="91"/>
      <c r="BP321" s="91"/>
      <c r="BQ321" s="91"/>
      <c r="BR321" s="91"/>
      <c r="BS321" s="91"/>
      <c r="BT321" s="91"/>
      <c r="BU321" s="91"/>
      <c r="BV321" s="91"/>
      <c r="BW321" s="91"/>
      <c r="BX321" s="91"/>
      <c r="BY321" s="91"/>
      <c r="BZ321" s="91"/>
      <c r="CA321" s="91"/>
      <c r="CB321" s="91"/>
      <c r="CC321" s="91"/>
      <c r="CD321" s="91"/>
      <c r="CE321" s="91"/>
      <c r="CF321" s="91"/>
      <c r="CG321" s="91"/>
      <c r="CH321" s="91"/>
      <c r="CI321" s="91"/>
      <c r="CJ321" s="91"/>
      <c r="CK321" s="91"/>
      <c r="CL321" s="91"/>
      <c r="CM321" s="91"/>
      <c r="CN321" s="91"/>
      <c r="CO321" s="91"/>
      <c r="CP321" s="91"/>
      <c r="CQ321" s="91"/>
      <c r="CR321" s="91"/>
      <c r="CS321" s="91"/>
      <c r="CT321" s="91"/>
      <c r="CU321" s="91"/>
      <c r="CV321" s="91"/>
      <c r="CW321" s="91"/>
      <c r="CX321" s="91"/>
      <c r="CY321" s="91"/>
      <c r="CZ321" s="91"/>
      <c r="DA321" s="91"/>
      <c r="DB321" s="91"/>
      <c r="DC321" s="91"/>
      <c r="DD321" s="91"/>
      <c r="DE321" s="91"/>
      <c r="DF321" s="91"/>
      <c r="DG321" s="91"/>
      <c r="DH321" s="91"/>
      <c r="DI321" s="91"/>
      <c r="DJ321" s="91"/>
      <c r="DK321" s="91"/>
      <c r="DL321" s="91"/>
      <c r="DM321" s="91"/>
      <c r="DN321" s="91"/>
      <c r="DO321" s="91"/>
      <c r="DP321" s="91"/>
      <c r="DQ321" s="91"/>
      <c r="DR321" s="91"/>
      <c r="DS321" s="91"/>
      <c r="DT321" s="91"/>
      <c r="DU321" s="91"/>
      <c r="DV321" s="91"/>
      <c r="DW321" s="91"/>
      <c r="DX321" s="91"/>
      <c r="DY321" s="91"/>
      <c r="DZ321" s="91"/>
      <c r="EA321" s="91"/>
      <c r="EB321" s="91"/>
      <c r="EC321" s="91"/>
      <c r="ED321" s="91"/>
      <c r="EE321" s="91"/>
      <c r="EF321" s="91"/>
      <c r="EG321" s="91"/>
      <c r="EH321" s="91"/>
      <c r="EI321" s="91"/>
      <c r="EJ321" s="91"/>
      <c r="EK321" s="91"/>
      <c r="EL321" s="91"/>
      <c r="EM321" s="91"/>
      <c r="EN321" s="91"/>
      <c r="EO321" s="91"/>
      <c r="EP321" s="91"/>
      <c r="EQ321" s="91"/>
      <c r="ER321" s="91"/>
      <c r="ES321" s="91"/>
      <c r="ET321" s="91"/>
      <c r="EU321" s="91"/>
      <c r="EV321" s="91"/>
      <c r="EW321" s="91"/>
      <c r="EX321" s="91"/>
      <c r="EY321" s="91"/>
      <c r="EZ321" s="91"/>
      <c r="FA321" s="91"/>
      <c r="FB321" s="91"/>
      <c r="FC321" s="91"/>
      <c r="FD321" s="91"/>
      <c r="FE321" s="91"/>
      <c r="FF321" s="91"/>
      <c r="FG321" s="91"/>
      <c r="FH321" s="91"/>
      <c r="FI321" s="91"/>
      <c r="FJ321" s="91"/>
      <c r="FK321" s="91"/>
      <c r="FL321" s="91"/>
      <c r="FM321" s="91"/>
      <c r="FN321" s="91"/>
      <c r="FO321" s="91"/>
      <c r="FP321" s="91"/>
      <c r="FQ321" s="91"/>
      <c r="FR321" s="91"/>
      <c r="FS321" s="91"/>
      <c r="FT321" s="91"/>
      <c r="FU321" s="91"/>
      <c r="FV321" s="91"/>
      <c r="FW321" s="91"/>
      <c r="FX321" s="91"/>
      <c r="FY321" s="91"/>
      <c r="FZ321" s="91"/>
      <c r="GA321" s="91"/>
      <c r="GB321" s="91"/>
      <c r="GC321" s="91"/>
      <c r="GD321" s="91"/>
      <c r="GE321" s="91"/>
      <c r="GF321" s="91"/>
      <c r="GG321" s="91"/>
      <c r="GH321" s="91"/>
      <c r="GI321" s="91"/>
      <c r="GJ321" s="91"/>
      <c r="GK321" s="91"/>
      <c r="GL321" s="91"/>
      <c r="GM321" s="91"/>
      <c r="GN321" s="91"/>
      <c r="GO321" s="91"/>
      <c r="GP321" s="91"/>
      <c r="GQ321" s="91"/>
      <c r="GR321" s="91"/>
      <c r="GS321" s="91"/>
      <c r="GT321" s="91"/>
      <c r="GU321" s="91"/>
      <c r="GV321" s="91"/>
      <c r="GW321" s="91"/>
      <c r="GX321" s="91"/>
      <c r="GY321" s="91"/>
      <c r="GZ321" s="91"/>
      <c r="HA321" s="91"/>
      <c r="HB321" s="91"/>
      <c r="HC321" s="91"/>
      <c r="HD321" s="91"/>
      <c r="HE321" s="91"/>
      <c r="HF321" s="91"/>
      <c r="HG321" s="91"/>
      <c r="HH321" s="91"/>
      <c r="HI321" s="91"/>
      <c r="HJ321" s="91"/>
      <c r="HK321" s="91"/>
      <c r="HL321" s="91"/>
      <c r="HM321" s="91"/>
      <c r="HN321" s="91"/>
      <c r="HO321" s="91"/>
      <c r="HP321" s="91"/>
      <c r="HQ321" s="91"/>
      <c r="HR321" s="91"/>
      <c r="HS321" s="91"/>
    </row>
    <row r="322" customHeight="1" spans="1:227">
      <c r="A322" s="91"/>
      <c r="B322" s="91"/>
      <c r="C322" s="91"/>
      <c r="D322" s="91"/>
      <c r="E322" s="91"/>
      <c r="F322" s="91"/>
      <c r="G322" s="91"/>
      <c r="H322" s="95"/>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c r="AH322" s="91"/>
      <c r="AI322" s="91"/>
      <c r="AJ322" s="91"/>
      <c r="AK322" s="91"/>
      <c r="AL322" s="91"/>
      <c r="AM322" s="91"/>
      <c r="AN322" s="91"/>
      <c r="AO322" s="91"/>
      <c r="AP322" s="91"/>
      <c r="AQ322" s="91"/>
      <c r="AR322" s="91"/>
      <c r="AS322" s="91"/>
      <c r="AT322" s="91"/>
      <c r="AU322" s="91"/>
      <c r="AV322" s="91"/>
      <c r="AW322" s="91"/>
      <c r="AX322" s="91"/>
      <c r="AY322" s="91"/>
      <c r="AZ322" s="91"/>
      <c r="BA322" s="91"/>
      <c r="BB322" s="91"/>
      <c r="BC322" s="91"/>
      <c r="BD322" s="91"/>
      <c r="BE322" s="91"/>
      <c r="BF322" s="91"/>
      <c r="BG322" s="91"/>
      <c r="BH322" s="91"/>
      <c r="BI322" s="91"/>
      <c r="BJ322" s="91"/>
      <c r="BK322" s="91"/>
      <c r="BL322" s="91"/>
      <c r="BM322" s="91"/>
      <c r="BN322" s="91"/>
      <c r="BO322" s="91"/>
      <c r="BP322" s="91"/>
      <c r="BQ322" s="91"/>
      <c r="BR322" s="91"/>
      <c r="BS322" s="91"/>
      <c r="BT322" s="91"/>
      <c r="BU322" s="91"/>
      <c r="BV322" s="91"/>
      <c r="BW322" s="91"/>
      <c r="BX322" s="91"/>
      <c r="BY322" s="91"/>
      <c r="BZ322" s="91"/>
      <c r="CA322" s="91"/>
      <c r="CB322" s="91"/>
      <c r="CC322" s="91"/>
      <c r="CD322" s="91"/>
      <c r="CE322" s="91"/>
      <c r="CF322" s="91"/>
      <c r="CG322" s="91"/>
      <c r="CH322" s="91"/>
      <c r="CI322" s="91"/>
      <c r="CJ322" s="91"/>
      <c r="CK322" s="91"/>
      <c r="CL322" s="91"/>
      <c r="CM322" s="91"/>
      <c r="CN322" s="91"/>
      <c r="CO322" s="91"/>
      <c r="CP322" s="91"/>
      <c r="CQ322" s="91"/>
      <c r="CR322" s="91"/>
      <c r="CS322" s="91"/>
      <c r="CT322" s="91"/>
      <c r="CU322" s="91"/>
      <c r="CV322" s="91"/>
      <c r="CW322" s="91"/>
      <c r="CX322" s="91"/>
      <c r="CY322" s="91"/>
      <c r="CZ322" s="91"/>
      <c r="DA322" s="91"/>
      <c r="DB322" s="91"/>
      <c r="DC322" s="91"/>
      <c r="DD322" s="91"/>
      <c r="DE322" s="91"/>
      <c r="DF322" s="91"/>
      <c r="DG322" s="91"/>
      <c r="DH322" s="91"/>
      <c r="DI322" s="91"/>
      <c r="DJ322" s="91"/>
      <c r="DK322" s="91"/>
      <c r="DL322" s="91"/>
      <c r="DM322" s="91"/>
      <c r="DN322" s="91"/>
      <c r="DO322" s="91"/>
      <c r="DP322" s="91"/>
      <c r="DQ322" s="91"/>
      <c r="DR322" s="91"/>
      <c r="DS322" s="91"/>
      <c r="DT322" s="91"/>
      <c r="DU322" s="91"/>
      <c r="DV322" s="91"/>
      <c r="DW322" s="91"/>
      <c r="DX322" s="91"/>
      <c r="DY322" s="91"/>
      <c r="DZ322" s="91"/>
      <c r="EA322" s="91"/>
      <c r="EB322" s="91"/>
      <c r="EC322" s="91"/>
      <c r="ED322" s="91"/>
      <c r="EE322" s="91"/>
      <c r="EF322" s="91"/>
      <c r="EG322" s="91"/>
      <c r="EH322" s="91"/>
      <c r="EI322" s="91"/>
      <c r="EJ322" s="91"/>
      <c r="EK322" s="91"/>
      <c r="EL322" s="91"/>
      <c r="EM322" s="91"/>
      <c r="EN322" s="91"/>
      <c r="EO322" s="91"/>
      <c r="EP322" s="91"/>
      <c r="EQ322" s="91"/>
      <c r="ER322" s="91"/>
      <c r="ES322" s="91"/>
      <c r="ET322" s="91"/>
      <c r="EU322" s="91"/>
      <c r="EV322" s="91"/>
      <c r="EW322" s="91"/>
      <c r="EX322" s="91"/>
      <c r="EY322" s="91"/>
      <c r="EZ322" s="91"/>
      <c r="FA322" s="91"/>
      <c r="FB322" s="91"/>
      <c r="FC322" s="91"/>
      <c r="FD322" s="91"/>
      <c r="FE322" s="91"/>
      <c r="FF322" s="91"/>
      <c r="FG322" s="91"/>
      <c r="FH322" s="91"/>
      <c r="FI322" s="91"/>
      <c r="FJ322" s="91"/>
      <c r="FK322" s="91"/>
      <c r="FL322" s="91"/>
      <c r="FM322" s="91"/>
      <c r="FN322" s="91"/>
      <c r="FO322" s="91"/>
      <c r="FP322" s="91"/>
      <c r="FQ322" s="91"/>
      <c r="FR322" s="91"/>
      <c r="FS322" s="91"/>
      <c r="FT322" s="91"/>
      <c r="FU322" s="91"/>
      <c r="FV322" s="91"/>
      <c r="FW322" s="91"/>
      <c r="FX322" s="91"/>
      <c r="FY322" s="91"/>
      <c r="FZ322" s="91"/>
      <c r="GA322" s="91"/>
      <c r="GB322" s="91"/>
      <c r="GC322" s="91"/>
      <c r="GD322" s="91"/>
      <c r="GE322" s="91"/>
      <c r="GF322" s="91"/>
      <c r="GG322" s="91"/>
      <c r="GH322" s="91"/>
      <c r="GI322" s="91"/>
      <c r="GJ322" s="91"/>
      <c r="GK322" s="91"/>
      <c r="GL322" s="91"/>
      <c r="GM322" s="91"/>
      <c r="GN322" s="91"/>
      <c r="GO322" s="91"/>
      <c r="GP322" s="91"/>
      <c r="GQ322" s="91"/>
      <c r="GR322" s="91"/>
      <c r="GS322" s="91"/>
      <c r="GT322" s="91"/>
      <c r="GU322" s="91"/>
      <c r="GV322" s="91"/>
      <c r="GW322" s="91"/>
      <c r="GX322" s="91"/>
      <c r="GY322" s="91"/>
      <c r="GZ322" s="91"/>
      <c r="HA322" s="91"/>
      <c r="HB322" s="91"/>
      <c r="HC322" s="91"/>
      <c r="HD322" s="91"/>
      <c r="HE322" s="91"/>
      <c r="HF322" s="91"/>
      <c r="HG322" s="91"/>
      <c r="HH322" s="91"/>
      <c r="HI322" s="91"/>
      <c r="HJ322" s="91"/>
      <c r="HK322" s="91"/>
      <c r="HL322" s="91"/>
      <c r="HM322" s="91"/>
      <c r="HN322" s="91"/>
      <c r="HO322" s="91"/>
      <c r="HP322" s="91"/>
      <c r="HQ322" s="91"/>
      <c r="HR322" s="91"/>
      <c r="HS322" s="91"/>
    </row>
    <row r="323" customHeight="1" spans="1:227">
      <c r="A323" s="91"/>
      <c r="B323" s="91"/>
      <c r="C323" s="91"/>
      <c r="D323" s="91"/>
      <c r="E323" s="91"/>
      <c r="F323" s="91"/>
      <c r="G323" s="91"/>
      <c r="H323" s="95"/>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c r="AH323" s="91"/>
      <c r="AI323" s="91"/>
      <c r="AJ323" s="91"/>
      <c r="AK323" s="91"/>
      <c r="AL323" s="91"/>
      <c r="AM323" s="91"/>
      <c r="AN323" s="91"/>
      <c r="AO323" s="91"/>
      <c r="AP323" s="91"/>
      <c r="AQ323" s="91"/>
      <c r="AR323" s="91"/>
      <c r="AS323" s="91"/>
      <c r="AT323" s="91"/>
      <c r="AU323" s="91"/>
      <c r="AV323" s="91"/>
      <c r="AW323" s="91"/>
      <c r="AX323" s="91"/>
      <c r="AY323" s="91"/>
      <c r="AZ323" s="91"/>
      <c r="BA323" s="91"/>
      <c r="BB323" s="91"/>
      <c r="BC323" s="91"/>
      <c r="BD323" s="91"/>
      <c r="BE323" s="91"/>
      <c r="BF323" s="91"/>
      <c r="BG323" s="91"/>
      <c r="BH323" s="91"/>
      <c r="BI323" s="91"/>
      <c r="BJ323" s="91"/>
      <c r="BK323" s="91"/>
      <c r="BL323" s="91"/>
      <c r="BM323" s="91"/>
      <c r="BN323" s="91"/>
      <c r="BO323" s="91"/>
      <c r="BP323" s="91"/>
      <c r="BQ323" s="91"/>
      <c r="BR323" s="91"/>
      <c r="BS323" s="91"/>
      <c r="BT323" s="91"/>
      <c r="BU323" s="91"/>
      <c r="BV323" s="91"/>
      <c r="BW323" s="91"/>
      <c r="BX323" s="91"/>
      <c r="BY323" s="91"/>
      <c r="BZ323" s="91"/>
      <c r="CA323" s="91"/>
      <c r="CB323" s="91"/>
      <c r="CC323" s="91"/>
      <c r="CD323" s="91"/>
      <c r="CE323" s="91"/>
      <c r="CF323" s="91"/>
      <c r="CG323" s="91"/>
      <c r="CH323" s="91"/>
      <c r="CI323" s="91"/>
      <c r="CJ323" s="91"/>
      <c r="CK323" s="91"/>
      <c r="CL323" s="91"/>
      <c r="CM323" s="91"/>
      <c r="CN323" s="91"/>
      <c r="CO323" s="91"/>
      <c r="CP323" s="91"/>
      <c r="CQ323" s="91"/>
      <c r="CR323" s="91"/>
      <c r="CS323" s="91"/>
      <c r="CT323" s="91"/>
      <c r="CU323" s="91"/>
      <c r="CV323" s="91"/>
      <c r="CW323" s="91"/>
      <c r="CX323" s="91"/>
      <c r="CY323" s="91"/>
      <c r="CZ323" s="91"/>
      <c r="DA323" s="91"/>
      <c r="DB323" s="91"/>
      <c r="DC323" s="91"/>
      <c r="DD323" s="91"/>
      <c r="DE323" s="91"/>
      <c r="DF323" s="91"/>
      <c r="DG323" s="91"/>
      <c r="DH323" s="91"/>
      <c r="DI323" s="91"/>
      <c r="DJ323" s="91"/>
      <c r="DK323" s="91"/>
      <c r="DL323" s="91"/>
      <c r="DM323" s="91"/>
      <c r="DN323" s="91"/>
      <c r="DO323" s="91"/>
      <c r="DP323" s="91"/>
      <c r="DQ323" s="91"/>
      <c r="DR323" s="91"/>
      <c r="DS323" s="91"/>
      <c r="DT323" s="91"/>
      <c r="DU323" s="91"/>
      <c r="DV323" s="91"/>
      <c r="DW323" s="91"/>
      <c r="DX323" s="91"/>
      <c r="DY323" s="91"/>
      <c r="DZ323" s="91"/>
      <c r="EA323" s="91"/>
      <c r="EB323" s="91"/>
      <c r="EC323" s="91"/>
      <c r="ED323" s="91"/>
      <c r="EE323" s="91"/>
      <c r="EF323" s="91"/>
      <c r="EG323" s="91"/>
      <c r="EH323" s="91"/>
      <c r="EI323" s="91"/>
      <c r="EJ323" s="91"/>
      <c r="EK323" s="91"/>
      <c r="EL323" s="91"/>
      <c r="EM323" s="91"/>
      <c r="EN323" s="91"/>
      <c r="EO323" s="91"/>
      <c r="EP323" s="91"/>
      <c r="EQ323" s="91"/>
      <c r="ER323" s="91"/>
      <c r="ES323" s="91"/>
      <c r="ET323" s="91"/>
      <c r="EU323" s="91"/>
      <c r="EV323" s="91"/>
      <c r="EW323" s="91"/>
      <c r="EX323" s="91"/>
      <c r="EY323" s="91"/>
      <c r="EZ323" s="91"/>
      <c r="FA323" s="91"/>
      <c r="FB323" s="91"/>
      <c r="FC323" s="91"/>
      <c r="FD323" s="91"/>
      <c r="FE323" s="91"/>
      <c r="FF323" s="91"/>
      <c r="FG323" s="91"/>
      <c r="FH323" s="91"/>
      <c r="FI323" s="91"/>
      <c r="FJ323" s="91"/>
      <c r="FK323" s="91"/>
      <c r="FL323" s="91"/>
      <c r="FM323" s="91"/>
      <c r="FN323" s="91"/>
      <c r="FO323" s="91"/>
      <c r="FP323" s="91"/>
      <c r="FQ323" s="91"/>
      <c r="FR323" s="91"/>
      <c r="FS323" s="91"/>
      <c r="FT323" s="91"/>
      <c r="FU323" s="91"/>
      <c r="FV323" s="91"/>
      <c r="FW323" s="91"/>
      <c r="FX323" s="91"/>
      <c r="FY323" s="91"/>
      <c r="FZ323" s="91"/>
      <c r="GA323" s="91"/>
      <c r="GB323" s="91"/>
      <c r="GC323" s="91"/>
      <c r="GD323" s="91"/>
      <c r="GE323" s="91"/>
      <c r="GF323" s="91"/>
      <c r="GG323" s="91"/>
      <c r="GH323" s="91"/>
      <c r="GI323" s="91"/>
      <c r="GJ323" s="91"/>
      <c r="GK323" s="91"/>
      <c r="GL323" s="91"/>
      <c r="GM323" s="91"/>
      <c r="GN323" s="91"/>
      <c r="GO323" s="91"/>
      <c r="GP323" s="91"/>
      <c r="GQ323" s="91"/>
      <c r="GR323" s="91"/>
      <c r="GS323" s="91"/>
      <c r="GT323" s="91"/>
      <c r="GU323" s="91"/>
      <c r="GV323" s="91"/>
      <c r="GW323" s="91"/>
      <c r="GX323" s="91"/>
      <c r="GY323" s="91"/>
      <c r="GZ323" s="91"/>
      <c r="HA323" s="91"/>
      <c r="HB323" s="91"/>
      <c r="HC323" s="91"/>
      <c r="HD323" s="91"/>
      <c r="HE323" s="91"/>
      <c r="HF323" s="91"/>
      <c r="HG323" s="91"/>
      <c r="HH323" s="91"/>
      <c r="HI323" s="91"/>
      <c r="HJ323" s="91"/>
      <c r="HK323" s="91"/>
      <c r="HL323" s="91"/>
      <c r="HM323" s="91"/>
      <c r="HN323" s="91"/>
      <c r="HO323" s="91"/>
      <c r="HP323" s="91"/>
      <c r="HQ323" s="91"/>
      <c r="HR323" s="91"/>
      <c r="HS323" s="91"/>
    </row>
    <row r="324" customHeight="1" spans="1:227">
      <c r="A324" s="91"/>
      <c r="B324" s="91"/>
      <c r="C324" s="91"/>
      <c r="D324" s="91"/>
      <c r="E324" s="91"/>
      <c r="F324" s="91"/>
      <c r="G324" s="91"/>
      <c r="H324" s="95"/>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c r="AH324" s="91"/>
      <c r="AI324" s="91"/>
      <c r="AJ324" s="91"/>
      <c r="AK324" s="91"/>
      <c r="AL324" s="91"/>
      <c r="AM324" s="91"/>
      <c r="AN324" s="91"/>
      <c r="AO324" s="91"/>
      <c r="AP324" s="91"/>
      <c r="AQ324" s="91"/>
      <c r="AR324" s="91"/>
      <c r="AS324" s="91"/>
      <c r="AT324" s="91"/>
      <c r="AU324" s="91"/>
      <c r="AV324" s="91"/>
      <c r="AW324" s="91"/>
      <c r="AX324" s="91"/>
      <c r="AY324" s="91"/>
      <c r="AZ324" s="91"/>
      <c r="BA324" s="91"/>
      <c r="BB324" s="91"/>
      <c r="BC324" s="91"/>
      <c r="BD324" s="91"/>
      <c r="BE324" s="91"/>
      <c r="BF324" s="91"/>
      <c r="BG324" s="91"/>
      <c r="BH324" s="91"/>
      <c r="BI324" s="91"/>
      <c r="BJ324" s="91"/>
      <c r="BK324" s="91"/>
      <c r="BL324" s="91"/>
      <c r="BM324" s="91"/>
      <c r="BN324" s="91"/>
      <c r="BO324" s="91"/>
      <c r="BP324" s="91"/>
      <c r="BQ324" s="91"/>
      <c r="BR324" s="91"/>
      <c r="BS324" s="91"/>
      <c r="BT324" s="91"/>
      <c r="BU324" s="91"/>
      <c r="BV324" s="91"/>
      <c r="BW324" s="91"/>
      <c r="BX324" s="91"/>
      <c r="BY324" s="91"/>
      <c r="BZ324" s="91"/>
      <c r="CA324" s="91"/>
      <c r="CB324" s="91"/>
      <c r="CC324" s="91"/>
      <c r="CD324" s="91"/>
      <c r="CE324" s="91"/>
      <c r="CF324" s="91"/>
      <c r="CG324" s="91"/>
      <c r="CH324" s="91"/>
      <c r="CI324" s="91"/>
      <c r="CJ324" s="91"/>
      <c r="CK324" s="91"/>
      <c r="CL324" s="91"/>
      <c r="CM324" s="91"/>
      <c r="CN324" s="91"/>
      <c r="CO324" s="91"/>
      <c r="CP324" s="91"/>
      <c r="CQ324" s="91"/>
      <c r="CR324" s="91"/>
      <c r="CS324" s="91"/>
      <c r="CT324" s="91"/>
      <c r="CU324" s="91"/>
      <c r="CV324" s="91"/>
      <c r="CW324" s="91"/>
      <c r="CX324" s="91"/>
      <c r="CY324" s="91"/>
      <c r="CZ324" s="91"/>
      <c r="DA324" s="91"/>
      <c r="DB324" s="91"/>
      <c r="DC324" s="91"/>
      <c r="DD324" s="91"/>
      <c r="DE324" s="91"/>
      <c r="DF324" s="91"/>
      <c r="DG324" s="91"/>
      <c r="DH324" s="91"/>
      <c r="DI324" s="91"/>
      <c r="DJ324" s="91"/>
      <c r="DK324" s="91"/>
      <c r="DL324" s="91"/>
      <c r="DM324" s="91"/>
      <c r="DN324" s="91"/>
      <c r="DO324" s="91"/>
      <c r="DP324" s="91"/>
      <c r="DQ324" s="91"/>
      <c r="DR324" s="91"/>
      <c r="DS324" s="91"/>
      <c r="DT324" s="91"/>
      <c r="DU324" s="91"/>
      <c r="DV324" s="91"/>
      <c r="DW324" s="91"/>
      <c r="DX324" s="91"/>
      <c r="DY324" s="91"/>
      <c r="DZ324" s="91"/>
      <c r="EA324" s="91"/>
      <c r="EB324" s="91"/>
      <c r="EC324" s="91"/>
      <c r="ED324" s="91"/>
      <c r="EE324" s="91"/>
      <c r="EF324" s="91"/>
      <c r="EG324" s="91"/>
      <c r="EH324" s="91"/>
      <c r="EI324" s="91"/>
      <c r="EJ324" s="91"/>
      <c r="EK324" s="91"/>
      <c r="EL324" s="91"/>
      <c r="EM324" s="91"/>
      <c r="EN324" s="91"/>
      <c r="EO324" s="91"/>
      <c r="EP324" s="91"/>
      <c r="EQ324" s="91"/>
      <c r="ER324" s="91"/>
      <c r="ES324" s="91"/>
      <c r="ET324" s="91"/>
      <c r="EU324" s="91"/>
      <c r="EV324" s="91"/>
      <c r="EW324" s="91"/>
      <c r="EX324" s="91"/>
      <c r="EY324" s="91"/>
      <c r="EZ324" s="91"/>
      <c r="FA324" s="91"/>
      <c r="FB324" s="91"/>
      <c r="FC324" s="91"/>
      <c r="FD324" s="91"/>
      <c r="FE324" s="91"/>
      <c r="FF324" s="91"/>
      <c r="FG324" s="91"/>
      <c r="FH324" s="91"/>
      <c r="FI324" s="91"/>
      <c r="FJ324" s="91"/>
      <c r="FK324" s="91"/>
      <c r="FL324" s="91"/>
      <c r="FM324" s="91"/>
      <c r="FN324" s="91"/>
      <c r="FO324" s="91"/>
      <c r="FP324" s="91"/>
      <c r="FQ324" s="91"/>
      <c r="FR324" s="91"/>
      <c r="FS324" s="91"/>
      <c r="FT324" s="91"/>
      <c r="FU324" s="91"/>
      <c r="FV324" s="91"/>
      <c r="FW324" s="91"/>
      <c r="FX324" s="91"/>
      <c r="FY324" s="91"/>
      <c r="FZ324" s="91"/>
      <c r="GA324" s="91"/>
      <c r="GB324" s="91"/>
      <c r="GC324" s="91"/>
      <c r="GD324" s="91"/>
      <c r="GE324" s="91"/>
      <c r="GF324" s="91"/>
      <c r="GG324" s="91"/>
      <c r="GH324" s="91"/>
      <c r="GI324" s="91"/>
      <c r="GJ324" s="91"/>
      <c r="GK324" s="91"/>
      <c r="GL324" s="91"/>
      <c r="GM324" s="91"/>
      <c r="GN324" s="91"/>
      <c r="GO324" s="91"/>
      <c r="GP324" s="91"/>
      <c r="GQ324" s="91"/>
      <c r="GR324" s="91"/>
      <c r="GS324" s="91"/>
      <c r="GT324" s="91"/>
      <c r="GU324" s="91"/>
      <c r="GV324" s="91"/>
      <c r="GW324" s="91"/>
      <c r="GX324" s="91"/>
      <c r="GY324" s="91"/>
      <c r="GZ324" s="91"/>
      <c r="HA324" s="91"/>
      <c r="HB324" s="91"/>
      <c r="HC324" s="91"/>
      <c r="HD324" s="91"/>
      <c r="HE324" s="91"/>
      <c r="HF324" s="91"/>
      <c r="HG324" s="91"/>
      <c r="HH324" s="91"/>
      <c r="HI324" s="91"/>
      <c r="HJ324" s="91"/>
      <c r="HK324" s="91"/>
      <c r="HL324" s="91"/>
      <c r="HM324" s="91"/>
      <c r="HN324" s="91"/>
      <c r="HO324" s="91"/>
      <c r="HP324" s="91"/>
      <c r="HQ324" s="91"/>
      <c r="HR324" s="91"/>
      <c r="HS324" s="91"/>
    </row>
    <row r="325" customHeight="1" spans="1:227">
      <c r="A325" s="91"/>
      <c r="B325" s="91"/>
      <c r="C325" s="91"/>
      <c r="D325" s="91"/>
      <c r="E325" s="91"/>
      <c r="F325" s="91"/>
      <c r="G325" s="91"/>
      <c r="H325" s="95"/>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c r="AH325" s="91"/>
      <c r="AI325" s="91"/>
      <c r="AJ325" s="91"/>
      <c r="AK325" s="91"/>
      <c r="AL325" s="91"/>
      <c r="AM325" s="91"/>
      <c r="AN325" s="91"/>
      <c r="AO325" s="91"/>
      <c r="AP325" s="91"/>
      <c r="AQ325" s="91"/>
      <c r="AR325" s="91"/>
      <c r="AS325" s="91"/>
      <c r="AT325" s="91"/>
      <c r="AU325" s="91"/>
      <c r="AV325" s="91"/>
      <c r="AW325" s="91"/>
      <c r="AX325" s="91"/>
      <c r="AY325" s="91"/>
      <c r="AZ325" s="91"/>
      <c r="BA325" s="91"/>
      <c r="BB325" s="91"/>
      <c r="BC325" s="91"/>
      <c r="BD325" s="91"/>
      <c r="BE325" s="91"/>
      <c r="BF325" s="91"/>
      <c r="BG325" s="91"/>
      <c r="BH325" s="91"/>
      <c r="BI325" s="91"/>
      <c r="BJ325" s="91"/>
      <c r="BK325" s="91"/>
      <c r="BL325" s="91"/>
      <c r="BM325" s="91"/>
      <c r="BN325" s="91"/>
      <c r="BO325" s="91"/>
      <c r="BP325" s="91"/>
      <c r="BQ325" s="91"/>
      <c r="BR325" s="91"/>
      <c r="BS325" s="91"/>
      <c r="BT325" s="91"/>
      <c r="BU325" s="91"/>
      <c r="BV325" s="91"/>
      <c r="BW325" s="91"/>
      <c r="BX325" s="91"/>
      <c r="BY325" s="91"/>
      <c r="BZ325" s="91"/>
      <c r="CA325" s="91"/>
      <c r="CB325" s="91"/>
      <c r="CC325" s="91"/>
      <c r="CD325" s="91"/>
      <c r="CE325" s="91"/>
      <c r="CF325" s="91"/>
      <c r="CG325" s="91"/>
      <c r="CH325" s="91"/>
      <c r="CI325" s="91"/>
      <c r="CJ325" s="91"/>
      <c r="CK325" s="91"/>
      <c r="CL325" s="91"/>
      <c r="CM325" s="91"/>
      <c r="CN325" s="91"/>
      <c r="CO325" s="91"/>
      <c r="CP325" s="91"/>
      <c r="CQ325" s="91"/>
      <c r="CR325" s="91"/>
      <c r="CS325" s="91"/>
      <c r="CT325" s="91"/>
      <c r="CU325" s="91"/>
      <c r="CV325" s="91"/>
      <c r="CW325" s="91"/>
      <c r="CX325" s="91"/>
      <c r="CY325" s="91"/>
      <c r="CZ325" s="91"/>
      <c r="DA325" s="91"/>
      <c r="DB325" s="91"/>
      <c r="DC325" s="91"/>
      <c r="DD325" s="91"/>
      <c r="DE325" s="91"/>
      <c r="DF325" s="91"/>
      <c r="DG325" s="91"/>
      <c r="DH325" s="91"/>
      <c r="DI325" s="91"/>
      <c r="DJ325" s="91"/>
      <c r="DK325" s="91"/>
      <c r="DL325" s="91"/>
      <c r="DM325" s="91"/>
      <c r="DN325" s="91"/>
      <c r="DO325" s="91"/>
      <c r="DP325" s="91"/>
      <c r="DQ325" s="91"/>
      <c r="DR325" s="91"/>
      <c r="DS325" s="91"/>
      <c r="DT325" s="91"/>
      <c r="DU325" s="91"/>
      <c r="DV325" s="91"/>
      <c r="DW325" s="91"/>
      <c r="DX325" s="91"/>
      <c r="DY325" s="91"/>
      <c r="DZ325" s="91"/>
      <c r="EA325" s="91"/>
      <c r="EB325" s="91"/>
      <c r="EC325" s="91"/>
      <c r="ED325" s="91"/>
      <c r="EE325" s="91"/>
      <c r="EF325" s="91"/>
      <c r="EG325" s="91"/>
      <c r="EH325" s="91"/>
      <c r="EI325" s="91"/>
      <c r="EJ325" s="91"/>
      <c r="EK325" s="91"/>
      <c r="EL325" s="91"/>
      <c r="EM325" s="91"/>
      <c r="EN325" s="91"/>
      <c r="EO325" s="91"/>
      <c r="EP325" s="91"/>
      <c r="EQ325" s="91"/>
      <c r="ER325" s="91"/>
      <c r="ES325" s="91"/>
      <c r="ET325" s="91"/>
      <c r="EU325" s="91"/>
      <c r="EV325" s="91"/>
      <c r="EW325" s="91"/>
      <c r="EX325" s="91"/>
      <c r="EY325" s="91"/>
      <c r="EZ325" s="91"/>
      <c r="FA325" s="91"/>
      <c r="FB325" s="91"/>
      <c r="FC325" s="91"/>
      <c r="FD325" s="91"/>
      <c r="FE325" s="91"/>
      <c r="FF325" s="91"/>
      <c r="FG325" s="91"/>
      <c r="FH325" s="91"/>
      <c r="FI325" s="91"/>
      <c r="FJ325" s="91"/>
      <c r="FK325" s="91"/>
      <c r="FL325" s="91"/>
      <c r="FM325" s="91"/>
      <c r="FN325" s="91"/>
      <c r="FO325" s="91"/>
      <c r="FP325" s="91"/>
      <c r="FQ325" s="91"/>
      <c r="FR325" s="91"/>
      <c r="FS325" s="91"/>
      <c r="FT325" s="91"/>
      <c r="FU325" s="91"/>
      <c r="FV325" s="91"/>
      <c r="FW325" s="91"/>
      <c r="FX325" s="91"/>
      <c r="FY325" s="91"/>
      <c r="FZ325" s="91"/>
      <c r="GA325" s="91"/>
      <c r="GB325" s="91"/>
      <c r="GC325" s="91"/>
      <c r="GD325" s="91"/>
      <c r="GE325" s="91"/>
      <c r="GF325" s="91"/>
      <c r="GG325" s="91"/>
      <c r="GH325" s="91"/>
      <c r="GI325" s="91"/>
      <c r="GJ325" s="91"/>
      <c r="GK325" s="91"/>
      <c r="GL325" s="91"/>
      <c r="GM325" s="91"/>
      <c r="GN325" s="91"/>
      <c r="GO325" s="91"/>
      <c r="GP325" s="91"/>
      <c r="GQ325" s="91"/>
      <c r="GR325" s="91"/>
      <c r="GS325" s="91"/>
      <c r="GT325" s="91"/>
      <c r="GU325" s="91"/>
      <c r="GV325" s="91"/>
      <c r="GW325" s="91"/>
      <c r="GX325" s="91"/>
      <c r="GY325" s="91"/>
      <c r="GZ325" s="91"/>
      <c r="HA325" s="91"/>
      <c r="HB325" s="91"/>
      <c r="HC325" s="91"/>
      <c r="HD325" s="91"/>
      <c r="HE325" s="91"/>
      <c r="HF325" s="91"/>
      <c r="HG325" s="91"/>
      <c r="HH325" s="91"/>
      <c r="HI325" s="91"/>
      <c r="HJ325" s="91"/>
      <c r="HK325" s="91"/>
      <c r="HL325" s="91"/>
      <c r="HM325" s="91"/>
      <c r="HN325" s="91"/>
      <c r="HO325" s="91"/>
      <c r="HP325" s="91"/>
      <c r="HQ325" s="91"/>
      <c r="HR325" s="91"/>
      <c r="HS325" s="91"/>
    </row>
    <row r="326" customHeight="1" spans="1:227">
      <c r="A326" s="91"/>
      <c r="B326" s="91"/>
      <c r="C326" s="91"/>
      <c r="D326" s="91"/>
      <c r="E326" s="91"/>
      <c r="F326" s="91"/>
      <c r="G326" s="91"/>
      <c r="H326" s="95"/>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c r="AH326" s="91"/>
      <c r="AI326" s="91"/>
      <c r="AJ326" s="91"/>
      <c r="AK326" s="91"/>
      <c r="AL326" s="91"/>
      <c r="AM326" s="91"/>
      <c r="AN326" s="91"/>
      <c r="AO326" s="91"/>
      <c r="AP326" s="91"/>
      <c r="AQ326" s="91"/>
      <c r="AR326" s="91"/>
      <c r="AS326" s="91"/>
      <c r="AT326" s="91"/>
      <c r="AU326" s="91"/>
      <c r="AV326" s="91"/>
      <c r="AW326" s="91"/>
      <c r="AX326" s="91"/>
      <c r="AY326" s="91"/>
      <c r="AZ326" s="91"/>
      <c r="BA326" s="91"/>
      <c r="BB326" s="91"/>
      <c r="BC326" s="91"/>
      <c r="BD326" s="91"/>
      <c r="BE326" s="91"/>
      <c r="BF326" s="91"/>
      <c r="BG326" s="91"/>
      <c r="BH326" s="91"/>
      <c r="BI326" s="91"/>
      <c r="BJ326" s="91"/>
      <c r="BK326" s="91"/>
      <c r="BL326" s="91"/>
      <c r="BM326" s="91"/>
      <c r="BN326" s="91"/>
      <c r="BO326" s="91"/>
      <c r="BP326" s="91"/>
      <c r="BQ326" s="91"/>
      <c r="BR326" s="91"/>
      <c r="BS326" s="91"/>
      <c r="BT326" s="91"/>
      <c r="BU326" s="91"/>
      <c r="BV326" s="91"/>
      <c r="BW326" s="91"/>
      <c r="BX326" s="91"/>
      <c r="BY326" s="91"/>
      <c r="BZ326" s="91"/>
      <c r="CA326" s="91"/>
      <c r="CB326" s="91"/>
      <c r="CC326" s="91"/>
      <c r="CD326" s="91"/>
      <c r="CE326" s="91"/>
      <c r="CF326" s="91"/>
      <c r="CG326" s="91"/>
      <c r="CH326" s="91"/>
      <c r="CI326" s="91"/>
      <c r="CJ326" s="91"/>
      <c r="CK326" s="91"/>
      <c r="CL326" s="91"/>
      <c r="CM326" s="91"/>
      <c r="CN326" s="91"/>
      <c r="CO326" s="91"/>
      <c r="CP326" s="91"/>
      <c r="CQ326" s="91"/>
      <c r="CR326" s="91"/>
      <c r="CS326" s="91"/>
      <c r="CT326" s="91"/>
      <c r="CU326" s="91"/>
      <c r="CV326" s="91"/>
      <c r="CW326" s="91"/>
      <c r="CX326" s="91"/>
      <c r="CY326" s="91"/>
      <c r="CZ326" s="91"/>
      <c r="DA326" s="91"/>
      <c r="DB326" s="91"/>
      <c r="DC326" s="91"/>
      <c r="DD326" s="91"/>
      <c r="DE326" s="91"/>
      <c r="DF326" s="91"/>
      <c r="DG326" s="91"/>
      <c r="DH326" s="91"/>
      <c r="DI326" s="91"/>
      <c r="DJ326" s="91"/>
      <c r="DK326" s="91"/>
      <c r="DL326" s="91"/>
      <c r="DM326" s="91"/>
      <c r="DN326" s="91"/>
      <c r="DO326" s="91"/>
      <c r="DP326" s="91"/>
      <c r="DQ326" s="91"/>
      <c r="DR326" s="91"/>
      <c r="DS326" s="91"/>
      <c r="DT326" s="91"/>
      <c r="DU326" s="91"/>
      <c r="DV326" s="91"/>
      <c r="DW326" s="91"/>
      <c r="DX326" s="91"/>
      <c r="DY326" s="91"/>
      <c r="DZ326" s="91"/>
      <c r="EA326" s="91"/>
      <c r="EB326" s="91"/>
      <c r="EC326" s="91"/>
      <c r="ED326" s="91"/>
      <c r="EE326" s="91"/>
      <c r="EF326" s="91"/>
      <c r="EG326" s="91"/>
      <c r="EH326" s="91"/>
      <c r="EI326" s="91"/>
      <c r="EJ326" s="91"/>
      <c r="EK326" s="91"/>
      <c r="EL326" s="91"/>
      <c r="EM326" s="91"/>
      <c r="EN326" s="91"/>
      <c r="EO326" s="91"/>
      <c r="EP326" s="91"/>
      <c r="EQ326" s="91"/>
      <c r="ER326" s="91"/>
      <c r="ES326" s="91"/>
      <c r="ET326" s="91"/>
      <c r="EU326" s="91"/>
      <c r="EV326" s="91"/>
      <c r="EW326" s="91"/>
      <c r="EX326" s="91"/>
      <c r="EY326" s="91"/>
      <c r="EZ326" s="91"/>
      <c r="FA326" s="91"/>
      <c r="FB326" s="91"/>
      <c r="FC326" s="91"/>
      <c r="FD326" s="91"/>
      <c r="FE326" s="91"/>
      <c r="FF326" s="91"/>
      <c r="FG326" s="91"/>
      <c r="FH326" s="91"/>
      <c r="FI326" s="91"/>
      <c r="FJ326" s="91"/>
      <c r="FK326" s="91"/>
      <c r="FL326" s="91"/>
      <c r="FM326" s="91"/>
      <c r="FN326" s="91"/>
      <c r="FO326" s="91"/>
      <c r="FP326" s="91"/>
      <c r="FQ326" s="91"/>
      <c r="FR326" s="91"/>
      <c r="FS326" s="91"/>
      <c r="FT326" s="91"/>
      <c r="FU326" s="91"/>
      <c r="FV326" s="91"/>
      <c r="FW326" s="91"/>
      <c r="FX326" s="91"/>
      <c r="FY326" s="91"/>
      <c r="FZ326" s="91"/>
      <c r="GA326" s="91"/>
      <c r="GB326" s="91"/>
      <c r="GC326" s="91"/>
      <c r="GD326" s="91"/>
      <c r="GE326" s="91"/>
      <c r="GF326" s="91"/>
      <c r="GG326" s="91"/>
      <c r="GH326" s="91"/>
      <c r="GI326" s="91"/>
      <c r="GJ326" s="91"/>
      <c r="GK326" s="91"/>
      <c r="GL326" s="91"/>
      <c r="GM326" s="91"/>
      <c r="GN326" s="91"/>
      <c r="GO326" s="91"/>
      <c r="GP326" s="91"/>
      <c r="GQ326" s="91"/>
      <c r="GR326" s="91"/>
      <c r="GS326" s="91"/>
      <c r="GT326" s="91"/>
      <c r="GU326" s="91"/>
      <c r="GV326" s="91"/>
      <c r="GW326" s="91"/>
      <c r="GX326" s="91"/>
      <c r="GY326" s="91"/>
      <c r="GZ326" s="91"/>
      <c r="HA326" s="91"/>
      <c r="HB326" s="91"/>
      <c r="HC326" s="91"/>
      <c r="HD326" s="91"/>
      <c r="HE326" s="91"/>
      <c r="HF326" s="91"/>
      <c r="HG326" s="91"/>
      <c r="HH326" s="91"/>
      <c r="HI326" s="91"/>
      <c r="HJ326" s="91"/>
      <c r="HK326" s="91"/>
      <c r="HL326" s="91"/>
      <c r="HM326" s="91"/>
      <c r="HN326" s="91"/>
      <c r="HO326" s="91"/>
      <c r="HP326" s="91"/>
      <c r="HQ326" s="91"/>
      <c r="HR326" s="91"/>
      <c r="HS326" s="91"/>
    </row>
    <row r="327" customHeight="1" spans="1:227">
      <c r="A327" s="91"/>
      <c r="B327" s="91"/>
      <c r="C327" s="91"/>
      <c r="D327" s="91"/>
      <c r="E327" s="91"/>
      <c r="F327" s="91"/>
      <c r="G327" s="91"/>
      <c r="H327" s="95"/>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c r="AH327" s="91"/>
      <c r="AI327" s="91"/>
      <c r="AJ327" s="91"/>
      <c r="AK327" s="91"/>
      <c r="AL327" s="91"/>
      <c r="AM327" s="91"/>
      <c r="AN327" s="91"/>
      <c r="AO327" s="91"/>
      <c r="AP327" s="91"/>
      <c r="AQ327" s="91"/>
      <c r="AR327" s="91"/>
      <c r="AS327" s="91"/>
      <c r="AT327" s="91"/>
      <c r="AU327" s="91"/>
      <c r="AV327" s="91"/>
      <c r="AW327" s="91"/>
      <c r="AX327" s="91"/>
      <c r="AY327" s="91"/>
      <c r="AZ327" s="91"/>
      <c r="BA327" s="91"/>
      <c r="BB327" s="91"/>
      <c r="BC327" s="91"/>
      <c r="BD327" s="91"/>
      <c r="BE327" s="91"/>
      <c r="BF327" s="91"/>
      <c r="BG327" s="91"/>
      <c r="BH327" s="91"/>
      <c r="BI327" s="91"/>
      <c r="BJ327" s="91"/>
      <c r="BK327" s="91"/>
      <c r="BL327" s="91"/>
      <c r="BM327" s="91"/>
      <c r="BN327" s="91"/>
      <c r="BO327" s="91"/>
      <c r="BP327" s="91"/>
      <c r="BQ327" s="91"/>
      <c r="BR327" s="91"/>
      <c r="BS327" s="91"/>
      <c r="BT327" s="91"/>
      <c r="BU327" s="91"/>
      <c r="BV327" s="91"/>
      <c r="BW327" s="91"/>
      <c r="BX327" s="91"/>
      <c r="BY327" s="91"/>
      <c r="BZ327" s="91"/>
      <c r="CA327" s="91"/>
      <c r="CB327" s="91"/>
      <c r="CC327" s="91"/>
      <c r="CD327" s="91"/>
      <c r="CE327" s="91"/>
      <c r="CF327" s="91"/>
      <c r="CG327" s="91"/>
      <c r="CH327" s="91"/>
      <c r="CI327" s="91"/>
      <c r="CJ327" s="91"/>
      <c r="CK327" s="91"/>
      <c r="CL327" s="91"/>
      <c r="CM327" s="91"/>
      <c r="CN327" s="91"/>
      <c r="CO327" s="91"/>
      <c r="CP327" s="91"/>
      <c r="CQ327" s="91"/>
      <c r="CR327" s="91"/>
      <c r="CS327" s="91"/>
      <c r="CT327" s="91"/>
      <c r="CU327" s="91"/>
      <c r="CV327" s="91"/>
      <c r="CW327" s="91"/>
      <c r="CX327" s="91"/>
      <c r="CY327" s="91"/>
      <c r="CZ327" s="91"/>
      <c r="DA327" s="91"/>
      <c r="DB327" s="91"/>
      <c r="DC327" s="91"/>
      <c r="DD327" s="91"/>
      <c r="DE327" s="91"/>
      <c r="DF327" s="91"/>
      <c r="DG327" s="91"/>
      <c r="DH327" s="91"/>
      <c r="DI327" s="91"/>
      <c r="DJ327" s="91"/>
      <c r="DK327" s="91"/>
      <c r="DL327" s="91"/>
      <c r="DM327" s="91"/>
      <c r="DN327" s="91"/>
      <c r="DO327" s="91"/>
      <c r="DP327" s="91"/>
      <c r="DQ327" s="91"/>
      <c r="DR327" s="91"/>
      <c r="DS327" s="91"/>
      <c r="DT327" s="91"/>
      <c r="DU327" s="91"/>
      <c r="DV327" s="91"/>
      <c r="DW327" s="91"/>
      <c r="DX327" s="91"/>
      <c r="DY327" s="91"/>
      <c r="DZ327" s="91"/>
      <c r="EA327" s="91"/>
      <c r="EB327" s="91"/>
      <c r="EC327" s="91"/>
      <c r="ED327" s="91"/>
      <c r="EE327" s="91"/>
      <c r="EF327" s="91"/>
      <c r="EG327" s="91"/>
      <c r="EH327" s="91"/>
      <c r="EI327" s="91"/>
      <c r="EJ327" s="91"/>
      <c r="EK327" s="91"/>
      <c r="EL327" s="91"/>
      <c r="EM327" s="91"/>
      <c r="EN327" s="91"/>
      <c r="EO327" s="91"/>
      <c r="EP327" s="91"/>
      <c r="EQ327" s="91"/>
      <c r="ER327" s="91"/>
      <c r="ES327" s="91"/>
      <c r="ET327" s="91"/>
      <c r="EU327" s="91"/>
      <c r="EV327" s="91"/>
      <c r="EW327" s="91"/>
      <c r="EX327" s="91"/>
      <c r="EY327" s="91"/>
      <c r="EZ327" s="91"/>
      <c r="FA327" s="91"/>
      <c r="FB327" s="91"/>
      <c r="FC327" s="91"/>
      <c r="FD327" s="91"/>
      <c r="FE327" s="91"/>
      <c r="FF327" s="91"/>
      <c r="FG327" s="91"/>
      <c r="FH327" s="91"/>
      <c r="FI327" s="91"/>
      <c r="FJ327" s="91"/>
      <c r="FK327" s="91"/>
      <c r="FL327" s="91"/>
      <c r="FM327" s="91"/>
      <c r="FN327" s="91"/>
      <c r="FO327" s="91"/>
      <c r="FP327" s="91"/>
      <c r="FQ327" s="91"/>
      <c r="FR327" s="91"/>
      <c r="FS327" s="91"/>
      <c r="FT327" s="91"/>
      <c r="FU327" s="91"/>
      <c r="FV327" s="91"/>
      <c r="FW327" s="91"/>
      <c r="FX327" s="91"/>
      <c r="FY327" s="91"/>
      <c r="FZ327" s="91"/>
      <c r="GA327" s="91"/>
      <c r="GB327" s="91"/>
      <c r="GC327" s="91"/>
      <c r="GD327" s="91"/>
      <c r="GE327" s="91"/>
      <c r="GF327" s="91"/>
      <c r="GG327" s="91"/>
      <c r="GH327" s="91"/>
      <c r="GI327" s="91"/>
      <c r="GJ327" s="91"/>
      <c r="GK327" s="91"/>
      <c r="GL327" s="91"/>
      <c r="GM327" s="91"/>
      <c r="GN327" s="91"/>
      <c r="GO327" s="91"/>
      <c r="GP327" s="91"/>
      <c r="GQ327" s="91"/>
      <c r="GR327" s="91"/>
      <c r="GS327" s="91"/>
      <c r="GT327" s="91"/>
      <c r="GU327" s="91"/>
      <c r="GV327" s="91"/>
      <c r="GW327" s="91"/>
      <c r="GX327" s="91"/>
      <c r="GY327" s="91"/>
      <c r="GZ327" s="91"/>
      <c r="HA327" s="91"/>
      <c r="HB327" s="91"/>
      <c r="HC327" s="91"/>
      <c r="HD327" s="91"/>
      <c r="HE327" s="91"/>
      <c r="HF327" s="91"/>
      <c r="HG327" s="91"/>
      <c r="HH327" s="91"/>
      <c r="HI327" s="91"/>
      <c r="HJ327" s="91"/>
      <c r="HK327" s="91"/>
      <c r="HL327" s="91"/>
      <c r="HM327" s="91"/>
      <c r="HN327" s="91"/>
      <c r="HO327" s="91"/>
      <c r="HP327" s="91"/>
      <c r="HQ327" s="91"/>
      <c r="HR327" s="91"/>
      <c r="HS327" s="91"/>
    </row>
    <row r="328" customHeight="1" spans="1:227">
      <c r="A328" s="91"/>
      <c r="B328" s="91"/>
      <c r="C328" s="91"/>
      <c r="D328" s="91"/>
      <c r="E328" s="91"/>
      <c r="F328" s="91"/>
      <c r="G328" s="91"/>
      <c r="H328" s="95"/>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c r="AH328" s="91"/>
      <c r="AI328" s="91"/>
      <c r="AJ328" s="91"/>
      <c r="AK328" s="91"/>
      <c r="AL328" s="91"/>
      <c r="AM328" s="91"/>
      <c r="AN328" s="91"/>
      <c r="AO328" s="91"/>
      <c r="AP328" s="91"/>
      <c r="AQ328" s="91"/>
      <c r="AR328" s="91"/>
      <c r="AS328" s="91"/>
      <c r="AT328" s="91"/>
      <c r="AU328" s="91"/>
      <c r="AV328" s="91"/>
      <c r="AW328" s="91"/>
      <c r="AX328" s="91"/>
      <c r="AY328" s="91"/>
      <c r="AZ328" s="91"/>
      <c r="BA328" s="91"/>
      <c r="BB328" s="91"/>
      <c r="BC328" s="91"/>
      <c r="BD328" s="91"/>
      <c r="BE328" s="91"/>
      <c r="BF328" s="91"/>
      <c r="BG328" s="91"/>
      <c r="BH328" s="91"/>
      <c r="BI328" s="91"/>
      <c r="BJ328" s="91"/>
      <c r="BK328" s="91"/>
      <c r="BL328" s="91"/>
      <c r="BM328" s="91"/>
      <c r="BN328" s="91"/>
      <c r="BO328" s="91"/>
      <c r="BP328" s="91"/>
      <c r="BQ328" s="91"/>
      <c r="BR328" s="91"/>
      <c r="BS328" s="91"/>
      <c r="BT328" s="91"/>
      <c r="BU328" s="91"/>
      <c r="BV328" s="91"/>
      <c r="BW328" s="91"/>
      <c r="BX328" s="91"/>
      <c r="BY328" s="91"/>
      <c r="BZ328" s="91"/>
      <c r="CA328" s="91"/>
      <c r="CB328" s="91"/>
      <c r="CC328" s="91"/>
      <c r="CD328" s="91"/>
      <c r="CE328" s="91"/>
      <c r="CF328" s="91"/>
      <c r="CG328" s="91"/>
      <c r="CH328" s="91"/>
      <c r="CI328" s="91"/>
      <c r="CJ328" s="91"/>
      <c r="CK328" s="91"/>
      <c r="CL328" s="91"/>
      <c r="CM328" s="91"/>
      <c r="CN328" s="91"/>
      <c r="CO328" s="91"/>
      <c r="CP328" s="91"/>
      <c r="CQ328" s="91"/>
      <c r="CR328" s="91"/>
      <c r="CS328" s="91"/>
      <c r="CT328" s="91"/>
      <c r="CU328" s="91"/>
      <c r="CV328" s="91"/>
      <c r="CW328" s="91"/>
      <c r="CX328" s="91"/>
      <c r="CY328" s="91"/>
      <c r="CZ328" s="91"/>
      <c r="DA328" s="91"/>
      <c r="DB328" s="91"/>
      <c r="DC328" s="91"/>
      <c r="DD328" s="91"/>
      <c r="DE328" s="91"/>
      <c r="DF328" s="91"/>
      <c r="DG328" s="91"/>
      <c r="DH328" s="91"/>
      <c r="DI328" s="91"/>
      <c r="DJ328" s="91"/>
      <c r="DK328" s="91"/>
      <c r="DL328" s="91"/>
      <c r="DM328" s="91"/>
      <c r="DN328" s="91"/>
      <c r="DO328" s="91"/>
      <c r="DP328" s="91"/>
      <c r="DQ328" s="91"/>
      <c r="DR328" s="91"/>
      <c r="DS328" s="91"/>
      <c r="DT328" s="91"/>
      <c r="DU328" s="91"/>
      <c r="DV328" s="91"/>
      <c r="DW328" s="91"/>
      <c r="DX328" s="91"/>
      <c r="DY328" s="91"/>
      <c r="DZ328" s="91"/>
      <c r="EA328" s="91"/>
      <c r="EB328" s="91"/>
      <c r="EC328" s="91"/>
      <c r="ED328" s="91"/>
      <c r="EE328" s="91"/>
      <c r="EF328" s="91"/>
      <c r="EG328" s="91"/>
      <c r="EH328" s="91"/>
      <c r="EI328" s="91"/>
      <c r="EJ328" s="91"/>
      <c r="EK328" s="91"/>
      <c r="EL328" s="91"/>
      <c r="EM328" s="91"/>
      <c r="EN328" s="91"/>
      <c r="EO328" s="91"/>
      <c r="EP328" s="91"/>
      <c r="EQ328" s="91"/>
      <c r="ER328" s="91"/>
      <c r="ES328" s="91"/>
      <c r="ET328" s="91"/>
      <c r="EU328" s="91"/>
      <c r="EV328" s="91"/>
      <c r="EW328" s="91"/>
      <c r="EX328" s="91"/>
      <c r="EY328" s="91"/>
      <c r="EZ328" s="91"/>
      <c r="FA328" s="91"/>
      <c r="FB328" s="91"/>
      <c r="FC328" s="91"/>
      <c r="FD328" s="91"/>
      <c r="FE328" s="91"/>
      <c r="FF328" s="91"/>
      <c r="FG328" s="91"/>
      <c r="FH328" s="91"/>
      <c r="FI328" s="91"/>
      <c r="FJ328" s="91"/>
      <c r="FK328" s="91"/>
      <c r="FL328" s="91"/>
      <c r="FM328" s="91"/>
      <c r="FN328" s="91"/>
      <c r="FO328" s="91"/>
      <c r="FP328" s="91"/>
      <c r="FQ328" s="91"/>
      <c r="FR328" s="91"/>
      <c r="FS328" s="91"/>
      <c r="FT328" s="91"/>
      <c r="FU328" s="91"/>
      <c r="FV328" s="91"/>
      <c r="FW328" s="91"/>
      <c r="FX328" s="91"/>
      <c r="FY328" s="91"/>
      <c r="FZ328" s="91"/>
      <c r="GA328" s="91"/>
      <c r="GB328" s="91"/>
      <c r="GC328" s="91"/>
      <c r="GD328" s="91"/>
      <c r="GE328" s="91"/>
      <c r="GF328" s="91"/>
      <c r="GG328" s="91"/>
      <c r="GH328" s="91"/>
      <c r="GI328" s="91"/>
      <c r="GJ328" s="91"/>
      <c r="GK328" s="91"/>
      <c r="GL328" s="91"/>
      <c r="GM328" s="91"/>
      <c r="GN328" s="91"/>
      <c r="GO328" s="91"/>
      <c r="GP328" s="91"/>
      <c r="GQ328" s="91"/>
      <c r="GR328" s="91"/>
      <c r="GS328" s="91"/>
      <c r="GT328" s="91"/>
      <c r="GU328" s="91"/>
      <c r="GV328" s="91"/>
      <c r="GW328" s="91"/>
      <c r="GX328" s="91"/>
      <c r="GY328" s="91"/>
      <c r="GZ328" s="91"/>
      <c r="HA328" s="91"/>
      <c r="HB328" s="91"/>
      <c r="HC328" s="91"/>
      <c r="HD328" s="91"/>
      <c r="HE328" s="91"/>
      <c r="HF328" s="91"/>
      <c r="HG328" s="91"/>
      <c r="HH328" s="91"/>
      <c r="HI328" s="91"/>
      <c r="HJ328" s="91"/>
      <c r="HK328" s="91"/>
      <c r="HL328" s="91"/>
      <c r="HM328" s="91"/>
      <c r="HN328" s="91"/>
      <c r="HO328" s="91"/>
      <c r="HP328" s="91"/>
      <c r="HQ328" s="91"/>
      <c r="HR328" s="91"/>
      <c r="HS328" s="91"/>
    </row>
    <row r="329" customHeight="1" spans="1:227">
      <c r="A329" s="91"/>
      <c r="B329" s="91"/>
      <c r="C329" s="91"/>
      <c r="D329" s="91"/>
      <c r="E329" s="91"/>
      <c r="F329" s="91"/>
      <c r="G329" s="91"/>
      <c r="H329" s="95"/>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c r="AH329" s="91"/>
      <c r="AI329" s="91"/>
      <c r="AJ329" s="91"/>
      <c r="AK329" s="91"/>
      <c r="AL329" s="91"/>
      <c r="AM329" s="91"/>
      <c r="AN329" s="91"/>
      <c r="AO329" s="91"/>
      <c r="AP329" s="91"/>
      <c r="AQ329" s="91"/>
      <c r="AR329" s="91"/>
      <c r="AS329" s="91"/>
      <c r="AT329" s="91"/>
      <c r="AU329" s="91"/>
      <c r="AV329" s="91"/>
      <c r="AW329" s="91"/>
      <c r="AX329" s="91"/>
      <c r="AY329" s="91"/>
      <c r="AZ329" s="91"/>
      <c r="BA329" s="91"/>
      <c r="BB329" s="91"/>
      <c r="BC329" s="91"/>
      <c r="BD329" s="91"/>
      <c r="BE329" s="91"/>
      <c r="BF329" s="91"/>
      <c r="BG329" s="91"/>
      <c r="BH329" s="91"/>
      <c r="BI329" s="91"/>
      <c r="BJ329" s="91"/>
      <c r="BK329" s="91"/>
      <c r="BL329" s="91"/>
      <c r="BM329" s="91"/>
      <c r="BN329" s="91"/>
      <c r="BO329" s="91"/>
      <c r="BP329" s="91"/>
      <c r="BQ329" s="91"/>
      <c r="BR329" s="91"/>
      <c r="BS329" s="91"/>
      <c r="BT329" s="91"/>
      <c r="BU329" s="91"/>
      <c r="BV329" s="91"/>
      <c r="BW329" s="91"/>
      <c r="BX329" s="91"/>
      <c r="BY329" s="91"/>
      <c r="BZ329" s="91"/>
      <c r="CA329" s="91"/>
      <c r="CB329" s="91"/>
      <c r="CC329" s="91"/>
      <c r="CD329" s="91"/>
      <c r="CE329" s="91"/>
      <c r="CF329" s="91"/>
      <c r="CG329" s="91"/>
      <c r="CH329" s="91"/>
      <c r="CI329" s="91"/>
      <c r="CJ329" s="91"/>
      <c r="CK329" s="91"/>
      <c r="CL329" s="91"/>
      <c r="CM329" s="91"/>
      <c r="CN329" s="91"/>
      <c r="CO329" s="91"/>
      <c r="CP329" s="91"/>
      <c r="CQ329" s="91"/>
      <c r="CR329" s="91"/>
      <c r="CS329" s="91"/>
      <c r="CT329" s="91"/>
      <c r="CU329" s="91"/>
      <c r="CV329" s="91"/>
      <c r="CW329" s="91"/>
      <c r="CX329" s="91"/>
      <c r="CY329" s="91"/>
      <c r="CZ329" s="91"/>
      <c r="DA329" s="91"/>
      <c r="DB329" s="91"/>
      <c r="DC329" s="91"/>
      <c r="DD329" s="91"/>
      <c r="DE329" s="91"/>
      <c r="DF329" s="91"/>
      <c r="DG329" s="91"/>
      <c r="DH329" s="91"/>
      <c r="DI329" s="91"/>
      <c r="DJ329" s="91"/>
      <c r="DK329" s="91"/>
      <c r="DL329" s="91"/>
      <c r="DM329" s="91"/>
      <c r="DN329" s="91"/>
      <c r="DO329" s="91"/>
      <c r="DP329" s="91"/>
      <c r="DQ329" s="91"/>
      <c r="DR329" s="91"/>
      <c r="DS329" s="91"/>
      <c r="DT329" s="91"/>
      <c r="DU329" s="91"/>
      <c r="DV329" s="91"/>
      <c r="DW329" s="91"/>
      <c r="DX329" s="91"/>
      <c r="DY329" s="91"/>
      <c r="DZ329" s="91"/>
      <c r="EA329" s="91"/>
      <c r="EB329" s="91"/>
      <c r="EC329" s="91"/>
      <c r="ED329" s="91"/>
      <c r="EE329" s="91"/>
      <c r="EF329" s="91"/>
      <c r="EG329" s="91"/>
      <c r="EH329" s="91"/>
      <c r="EI329" s="91"/>
      <c r="EJ329" s="91"/>
      <c r="EK329" s="91"/>
      <c r="EL329" s="91"/>
      <c r="EM329" s="91"/>
      <c r="EN329" s="91"/>
      <c r="EO329" s="91"/>
      <c r="EP329" s="91"/>
      <c r="EQ329" s="91"/>
      <c r="ER329" s="91"/>
      <c r="ES329" s="91"/>
      <c r="ET329" s="91"/>
      <c r="EU329" s="91"/>
      <c r="EV329" s="91"/>
      <c r="EW329" s="91"/>
      <c r="EX329" s="91"/>
      <c r="EY329" s="91"/>
      <c r="EZ329" s="91"/>
      <c r="FA329" s="91"/>
      <c r="FB329" s="91"/>
      <c r="FC329" s="91"/>
      <c r="FD329" s="91"/>
      <c r="FE329" s="91"/>
      <c r="FF329" s="91"/>
      <c r="FG329" s="91"/>
      <c r="FH329" s="91"/>
      <c r="FI329" s="91"/>
      <c r="FJ329" s="91"/>
      <c r="FK329" s="91"/>
      <c r="FL329" s="91"/>
      <c r="FM329" s="91"/>
      <c r="FN329" s="91"/>
      <c r="FO329" s="91"/>
      <c r="FP329" s="91"/>
      <c r="FQ329" s="91"/>
      <c r="FR329" s="91"/>
      <c r="FS329" s="91"/>
      <c r="FT329" s="91"/>
      <c r="FU329" s="91"/>
      <c r="FV329" s="91"/>
      <c r="FW329" s="91"/>
      <c r="FX329" s="91"/>
      <c r="FY329" s="91"/>
      <c r="FZ329" s="91"/>
      <c r="GA329" s="91"/>
      <c r="GB329" s="91"/>
      <c r="GC329" s="91"/>
      <c r="GD329" s="91"/>
      <c r="GE329" s="91"/>
      <c r="GF329" s="91"/>
      <c r="GG329" s="91"/>
      <c r="GH329" s="91"/>
      <c r="GI329" s="91"/>
      <c r="GJ329" s="91"/>
      <c r="GK329" s="91"/>
      <c r="GL329" s="91"/>
      <c r="GM329" s="91"/>
      <c r="GN329" s="91"/>
      <c r="GO329" s="91"/>
      <c r="GP329" s="91"/>
      <c r="GQ329" s="91"/>
      <c r="GR329" s="91"/>
      <c r="GS329" s="91"/>
      <c r="GT329" s="91"/>
      <c r="GU329" s="91"/>
      <c r="GV329" s="91"/>
      <c r="GW329" s="91"/>
      <c r="GX329" s="91"/>
      <c r="GY329" s="91"/>
      <c r="GZ329" s="91"/>
      <c r="HA329" s="91"/>
      <c r="HB329" s="91"/>
      <c r="HC329" s="91"/>
      <c r="HD329" s="91"/>
      <c r="HE329" s="91"/>
      <c r="HF329" s="91"/>
      <c r="HG329" s="91"/>
      <c r="HH329" s="91"/>
      <c r="HI329" s="91"/>
      <c r="HJ329" s="91"/>
      <c r="HK329" s="91"/>
      <c r="HL329" s="91"/>
      <c r="HM329" s="91"/>
      <c r="HN329" s="91"/>
      <c r="HO329" s="91"/>
      <c r="HP329" s="91"/>
      <c r="HQ329" s="91"/>
      <c r="HR329" s="91"/>
      <c r="HS329" s="91"/>
    </row>
    <row r="330" customHeight="1" spans="1:227">
      <c r="A330" s="91"/>
      <c r="B330" s="91"/>
      <c r="C330" s="91"/>
      <c r="D330" s="91"/>
      <c r="E330" s="91"/>
      <c r="F330" s="91"/>
      <c r="G330" s="91"/>
      <c r="H330" s="95"/>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c r="AH330" s="91"/>
      <c r="AI330" s="91"/>
      <c r="AJ330" s="91"/>
      <c r="AK330" s="91"/>
      <c r="AL330" s="91"/>
      <c r="AM330" s="91"/>
      <c r="AN330" s="91"/>
      <c r="AO330" s="91"/>
      <c r="AP330" s="91"/>
      <c r="AQ330" s="91"/>
      <c r="AR330" s="91"/>
      <c r="AS330" s="91"/>
      <c r="AT330" s="91"/>
      <c r="AU330" s="91"/>
      <c r="AV330" s="91"/>
      <c r="AW330" s="91"/>
      <c r="AX330" s="91"/>
      <c r="AY330" s="91"/>
      <c r="AZ330" s="91"/>
      <c r="BA330" s="91"/>
      <c r="BB330" s="91"/>
      <c r="BC330" s="91"/>
      <c r="BD330" s="91"/>
      <c r="BE330" s="91"/>
      <c r="BF330" s="91"/>
      <c r="BG330" s="91"/>
      <c r="BH330" s="91"/>
      <c r="BI330" s="91"/>
      <c r="BJ330" s="91"/>
      <c r="BK330" s="91"/>
      <c r="BL330" s="91"/>
      <c r="BM330" s="91"/>
      <c r="BN330" s="91"/>
      <c r="BO330" s="91"/>
      <c r="BP330" s="91"/>
      <c r="BQ330" s="91"/>
      <c r="BR330" s="91"/>
      <c r="BS330" s="91"/>
      <c r="BT330" s="91"/>
      <c r="BU330" s="91"/>
      <c r="BV330" s="91"/>
      <c r="BW330" s="91"/>
      <c r="BX330" s="91"/>
      <c r="BY330" s="91"/>
      <c r="BZ330" s="91"/>
      <c r="CA330" s="91"/>
      <c r="CB330" s="91"/>
      <c r="CC330" s="91"/>
      <c r="CD330" s="91"/>
      <c r="CE330" s="91"/>
      <c r="CF330" s="91"/>
      <c r="CG330" s="91"/>
      <c r="CH330" s="91"/>
      <c r="CI330" s="91"/>
      <c r="CJ330" s="91"/>
      <c r="CK330" s="91"/>
      <c r="CL330" s="91"/>
      <c r="CM330" s="91"/>
      <c r="CN330" s="91"/>
      <c r="CO330" s="91"/>
      <c r="CP330" s="91"/>
      <c r="CQ330" s="91"/>
      <c r="CR330" s="91"/>
      <c r="CS330" s="91"/>
      <c r="CT330" s="91"/>
      <c r="CU330" s="91"/>
      <c r="CV330" s="91"/>
      <c r="CW330" s="91"/>
      <c r="CX330" s="91"/>
      <c r="CY330" s="91"/>
      <c r="CZ330" s="91"/>
      <c r="DA330" s="91"/>
      <c r="DB330" s="91"/>
      <c r="DC330" s="91"/>
      <c r="DD330" s="91"/>
      <c r="DE330" s="91"/>
      <c r="DF330" s="91"/>
      <c r="DG330" s="91"/>
      <c r="DH330" s="91"/>
      <c r="DI330" s="91"/>
      <c r="DJ330" s="91"/>
      <c r="DK330" s="91"/>
      <c r="DL330" s="91"/>
      <c r="DM330" s="91"/>
      <c r="DN330" s="91"/>
      <c r="DO330" s="91"/>
      <c r="DP330" s="91"/>
      <c r="DQ330" s="91"/>
      <c r="DR330" s="91"/>
      <c r="DS330" s="91"/>
      <c r="DT330" s="91"/>
      <c r="DU330" s="91"/>
      <c r="DV330" s="91"/>
      <c r="DW330" s="91"/>
      <c r="DX330" s="91"/>
      <c r="DY330" s="91"/>
      <c r="DZ330" s="91"/>
      <c r="EA330" s="91"/>
      <c r="EB330" s="91"/>
      <c r="EC330" s="91"/>
      <c r="ED330" s="91"/>
      <c r="EE330" s="91"/>
      <c r="EF330" s="91"/>
      <c r="EG330" s="91"/>
      <c r="EH330" s="91"/>
      <c r="EI330" s="91"/>
      <c r="EJ330" s="91"/>
      <c r="EK330" s="91"/>
      <c r="EL330" s="91"/>
      <c r="EM330" s="91"/>
      <c r="EN330" s="91"/>
      <c r="EO330" s="91"/>
      <c r="EP330" s="91"/>
      <c r="EQ330" s="91"/>
      <c r="ER330" s="91"/>
      <c r="ES330" s="91"/>
      <c r="ET330" s="91"/>
      <c r="EU330" s="91"/>
      <c r="EV330" s="91"/>
      <c r="EW330" s="91"/>
      <c r="EX330" s="91"/>
      <c r="EY330" s="91"/>
      <c r="EZ330" s="91"/>
      <c r="FA330" s="91"/>
      <c r="FB330" s="91"/>
      <c r="FC330" s="91"/>
      <c r="FD330" s="91"/>
      <c r="FE330" s="91"/>
      <c r="FF330" s="91"/>
      <c r="FG330" s="91"/>
      <c r="FH330" s="91"/>
      <c r="FI330" s="91"/>
      <c r="FJ330" s="91"/>
      <c r="FK330" s="91"/>
      <c r="FL330" s="91"/>
      <c r="FM330" s="91"/>
      <c r="FN330" s="91"/>
      <c r="FO330" s="91"/>
      <c r="FP330" s="91"/>
      <c r="FQ330" s="91"/>
      <c r="FR330" s="91"/>
      <c r="FS330" s="91"/>
      <c r="FT330" s="91"/>
      <c r="FU330" s="91"/>
      <c r="FV330" s="91"/>
      <c r="FW330" s="91"/>
      <c r="FX330" s="91"/>
      <c r="FY330" s="91"/>
      <c r="FZ330" s="91"/>
      <c r="GA330" s="91"/>
      <c r="GB330" s="91"/>
      <c r="GC330" s="91"/>
      <c r="GD330" s="91"/>
      <c r="GE330" s="91"/>
      <c r="GF330" s="91"/>
      <c r="GG330" s="91"/>
      <c r="GH330" s="91"/>
      <c r="GI330" s="91"/>
      <c r="GJ330" s="91"/>
      <c r="GK330" s="91"/>
      <c r="GL330" s="91"/>
      <c r="GM330" s="91"/>
      <c r="GN330" s="91"/>
      <c r="GO330" s="91"/>
      <c r="GP330" s="91"/>
      <c r="GQ330" s="91"/>
      <c r="GR330" s="91"/>
      <c r="GS330" s="91"/>
      <c r="GT330" s="91"/>
      <c r="GU330" s="91"/>
      <c r="GV330" s="91"/>
      <c r="GW330" s="91"/>
      <c r="GX330" s="91"/>
      <c r="GY330" s="91"/>
      <c r="GZ330" s="91"/>
      <c r="HA330" s="91"/>
      <c r="HB330" s="91"/>
      <c r="HC330" s="91"/>
      <c r="HD330" s="91"/>
      <c r="HE330" s="91"/>
      <c r="HF330" s="91"/>
      <c r="HG330" s="91"/>
      <c r="HH330" s="91"/>
      <c r="HI330" s="91"/>
      <c r="HJ330" s="91"/>
      <c r="HK330" s="91"/>
      <c r="HL330" s="91"/>
      <c r="HM330" s="91"/>
      <c r="HN330" s="91"/>
      <c r="HO330" s="91"/>
      <c r="HP330" s="91"/>
      <c r="HQ330" s="91"/>
      <c r="HR330" s="91"/>
      <c r="HS330" s="91"/>
    </row>
    <row r="331" customHeight="1" spans="1:227">
      <c r="A331" s="91"/>
      <c r="B331" s="91"/>
      <c r="C331" s="91"/>
      <c r="D331" s="91"/>
      <c r="E331" s="91"/>
      <c r="F331" s="91"/>
      <c r="G331" s="91"/>
      <c r="H331" s="95"/>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c r="AH331" s="91"/>
      <c r="AI331" s="91"/>
      <c r="AJ331" s="91"/>
      <c r="AK331" s="91"/>
      <c r="AL331" s="91"/>
      <c r="AM331" s="91"/>
      <c r="AN331" s="91"/>
      <c r="AO331" s="91"/>
      <c r="AP331" s="91"/>
      <c r="AQ331" s="91"/>
      <c r="AR331" s="91"/>
      <c r="AS331" s="91"/>
      <c r="AT331" s="91"/>
      <c r="AU331" s="91"/>
      <c r="AV331" s="91"/>
      <c r="AW331" s="91"/>
      <c r="AX331" s="91"/>
      <c r="AY331" s="91"/>
      <c r="AZ331" s="91"/>
      <c r="BA331" s="91"/>
      <c r="BB331" s="91"/>
      <c r="BC331" s="91"/>
      <c r="BD331" s="91"/>
      <c r="BE331" s="91"/>
      <c r="BF331" s="91"/>
      <c r="BG331" s="91"/>
      <c r="BH331" s="91"/>
      <c r="BI331" s="91"/>
      <c r="BJ331" s="91"/>
      <c r="BK331" s="91"/>
      <c r="BL331" s="91"/>
      <c r="BM331" s="91"/>
      <c r="BN331" s="91"/>
      <c r="BO331" s="91"/>
      <c r="BP331" s="91"/>
      <c r="BQ331" s="91"/>
      <c r="BR331" s="91"/>
      <c r="BS331" s="91"/>
      <c r="BT331" s="91"/>
      <c r="BU331" s="91"/>
      <c r="BV331" s="91"/>
      <c r="BW331" s="91"/>
      <c r="BX331" s="91"/>
      <c r="BY331" s="91"/>
      <c r="BZ331" s="91"/>
      <c r="CA331" s="91"/>
      <c r="CB331" s="91"/>
      <c r="CC331" s="91"/>
      <c r="CD331" s="91"/>
      <c r="CE331" s="91"/>
      <c r="CF331" s="91"/>
      <c r="CG331" s="91"/>
      <c r="CH331" s="91"/>
      <c r="CI331" s="91"/>
      <c r="CJ331" s="91"/>
      <c r="CK331" s="91"/>
      <c r="CL331" s="91"/>
      <c r="CM331" s="91"/>
      <c r="CN331" s="91"/>
      <c r="CO331" s="91"/>
      <c r="CP331" s="91"/>
      <c r="CQ331" s="91"/>
      <c r="CR331" s="91"/>
      <c r="CS331" s="91"/>
      <c r="CT331" s="91"/>
      <c r="CU331" s="91"/>
      <c r="CV331" s="91"/>
      <c r="CW331" s="91"/>
      <c r="CX331" s="91"/>
      <c r="CY331" s="91"/>
      <c r="CZ331" s="91"/>
      <c r="DA331" s="91"/>
      <c r="DB331" s="91"/>
      <c r="DC331" s="91"/>
      <c r="DD331" s="91"/>
      <c r="DE331" s="91"/>
      <c r="DF331" s="91"/>
      <c r="DG331" s="91"/>
      <c r="DH331" s="91"/>
      <c r="DI331" s="91"/>
      <c r="DJ331" s="91"/>
      <c r="DK331" s="91"/>
      <c r="DL331" s="91"/>
      <c r="DM331" s="91"/>
      <c r="DN331" s="91"/>
      <c r="DO331" s="91"/>
      <c r="DP331" s="91"/>
      <c r="DQ331" s="91"/>
      <c r="DR331" s="91"/>
      <c r="DS331" s="91"/>
      <c r="DT331" s="91"/>
      <c r="DU331" s="91"/>
      <c r="DV331" s="91"/>
      <c r="DW331" s="91"/>
      <c r="DX331" s="91"/>
      <c r="DY331" s="91"/>
      <c r="DZ331" s="91"/>
      <c r="EA331" s="91"/>
      <c r="EB331" s="91"/>
      <c r="EC331" s="91"/>
      <c r="ED331" s="91"/>
      <c r="EE331" s="91"/>
      <c r="EF331" s="91"/>
      <c r="EG331" s="91"/>
      <c r="EH331" s="91"/>
      <c r="EI331" s="91"/>
      <c r="EJ331" s="91"/>
      <c r="EK331" s="91"/>
      <c r="EL331" s="91"/>
      <c r="EM331" s="91"/>
      <c r="EN331" s="91"/>
      <c r="EO331" s="91"/>
      <c r="EP331" s="91"/>
      <c r="EQ331" s="91"/>
      <c r="ER331" s="91"/>
      <c r="ES331" s="91"/>
      <c r="ET331" s="91"/>
      <c r="EU331" s="91"/>
      <c r="EV331" s="91"/>
      <c r="EW331" s="91"/>
      <c r="EX331" s="91"/>
      <c r="EY331" s="91"/>
      <c r="EZ331" s="91"/>
      <c r="FA331" s="91"/>
      <c r="FB331" s="91"/>
      <c r="FC331" s="91"/>
      <c r="FD331" s="91"/>
      <c r="FE331" s="91"/>
      <c r="FF331" s="91"/>
      <c r="FG331" s="91"/>
      <c r="FH331" s="91"/>
      <c r="FI331" s="91"/>
      <c r="FJ331" s="91"/>
      <c r="FK331" s="91"/>
      <c r="FL331" s="91"/>
      <c r="FM331" s="91"/>
      <c r="FN331" s="91"/>
      <c r="FO331" s="91"/>
      <c r="FP331" s="91"/>
      <c r="FQ331" s="91"/>
      <c r="FR331" s="91"/>
      <c r="FS331" s="91"/>
      <c r="FT331" s="91"/>
      <c r="FU331" s="91"/>
      <c r="FV331" s="91"/>
      <c r="FW331" s="91"/>
      <c r="FX331" s="91"/>
      <c r="FY331" s="91"/>
      <c r="FZ331" s="91"/>
      <c r="GA331" s="91"/>
      <c r="GB331" s="91"/>
      <c r="GC331" s="91"/>
      <c r="GD331" s="91"/>
      <c r="GE331" s="91"/>
      <c r="GF331" s="91"/>
      <c r="GG331" s="91"/>
      <c r="GH331" s="91"/>
      <c r="GI331" s="91"/>
      <c r="GJ331" s="91"/>
      <c r="GK331" s="91"/>
      <c r="GL331" s="91"/>
      <c r="GM331" s="91"/>
      <c r="GN331" s="91"/>
      <c r="GO331" s="91"/>
      <c r="GP331" s="91"/>
      <c r="GQ331" s="91"/>
      <c r="GR331" s="91"/>
      <c r="GS331" s="91"/>
      <c r="GT331" s="91"/>
      <c r="GU331" s="91"/>
      <c r="GV331" s="91"/>
      <c r="GW331" s="91"/>
      <c r="GX331" s="91"/>
      <c r="GY331" s="91"/>
      <c r="GZ331" s="91"/>
      <c r="HA331" s="91"/>
      <c r="HB331" s="91"/>
      <c r="HC331" s="91"/>
      <c r="HD331" s="91"/>
      <c r="HE331" s="91"/>
      <c r="HF331" s="91"/>
      <c r="HG331" s="91"/>
      <c r="HH331" s="91"/>
      <c r="HI331" s="91"/>
      <c r="HJ331" s="91"/>
      <c r="HK331" s="91"/>
      <c r="HL331" s="91"/>
      <c r="HM331" s="91"/>
      <c r="HN331" s="91"/>
      <c r="HO331" s="91"/>
      <c r="HP331" s="91"/>
      <c r="HQ331" s="91"/>
      <c r="HR331" s="91"/>
      <c r="HS331" s="91"/>
    </row>
    <row r="332" customHeight="1" spans="1:227">
      <c r="A332" s="91"/>
      <c r="B332" s="91"/>
      <c r="C332" s="91"/>
      <c r="D332" s="91"/>
      <c r="E332" s="91"/>
      <c r="F332" s="91"/>
      <c r="G332" s="91"/>
      <c r="H332" s="95"/>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c r="AH332" s="91"/>
      <c r="AI332" s="91"/>
      <c r="AJ332" s="91"/>
      <c r="AK332" s="91"/>
      <c r="AL332" s="91"/>
      <c r="AM332" s="91"/>
      <c r="AN332" s="91"/>
      <c r="AO332" s="91"/>
      <c r="AP332" s="91"/>
      <c r="AQ332" s="91"/>
      <c r="AR332" s="91"/>
      <c r="AS332" s="91"/>
      <c r="AT332" s="91"/>
      <c r="AU332" s="91"/>
      <c r="AV332" s="91"/>
      <c r="AW332" s="91"/>
      <c r="AX332" s="91"/>
      <c r="AY332" s="91"/>
      <c r="AZ332" s="91"/>
      <c r="BA332" s="91"/>
      <c r="BB332" s="91"/>
      <c r="BC332" s="91"/>
      <c r="BD332" s="91"/>
      <c r="BE332" s="91"/>
      <c r="BF332" s="91"/>
      <c r="BG332" s="91"/>
      <c r="BH332" s="91"/>
      <c r="BI332" s="91"/>
      <c r="BJ332" s="91"/>
      <c r="BK332" s="91"/>
      <c r="BL332" s="91"/>
      <c r="BM332" s="91"/>
      <c r="BN332" s="91"/>
      <c r="BO332" s="91"/>
      <c r="BP332" s="91"/>
      <c r="BQ332" s="91"/>
      <c r="BR332" s="91"/>
      <c r="BS332" s="91"/>
      <c r="BT332" s="91"/>
      <c r="BU332" s="91"/>
      <c r="BV332" s="91"/>
      <c r="BW332" s="91"/>
      <c r="BX332" s="91"/>
      <c r="BY332" s="91"/>
      <c r="BZ332" s="91"/>
      <c r="CA332" s="91"/>
      <c r="CB332" s="91"/>
      <c r="CC332" s="91"/>
      <c r="CD332" s="91"/>
      <c r="CE332" s="91"/>
      <c r="CF332" s="91"/>
      <c r="CG332" s="91"/>
      <c r="CH332" s="91"/>
      <c r="CI332" s="91"/>
      <c r="CJ332" s="91"/>
      <c r="CK332" s="91"/>
      <c r="CL332" s="91"/>
      <c r="CM332" s="91"/>
      <c r="CN332" s="91"/>
      <c r="CO332" s="91"/>
      <c r="CP332" s="91"/>
      <c r="CQ332" s="91"/>
      <c r="CR332" s="91"/>
      <c r="CS332" s="91"/>
      <c r="CT332" s="91"/>
      <c r="CU332" s="91"/>
      <c r="CV332" s="91"/>
      <c r="CW332" s="91"/>
      <c r="CX332" s="91"/>
      <c r="CY332" s="91"/>
      <c r="CZ332" s="91"/>
      <c r="DA332" s="91"/>
      <c r="DB332" s="91"/>
      <c r="DC332" s="91"/>
      <c r="DD332" s="91"/>
      <c r="DE332" s="91"/>
      <c r="DF332" s="91"/>
      <c r="DG332" s="91"/>
      <c r="DH332" s="91"/>
      <c r="DI332" s="91"/>
      <c r="DJ332" s="91"/>
      <c r="DK332" s="91"/>
      <c r="DL332" s="91"/>
      <c r="DM332" s="91"/>
      <c r="DN332" s="91"/>
      <c r="DO332" s="91"/>
      <c r="DP332" s="91"/>
      <c r="DQ332" s="91"/>
      <c r="DR332" s="91"/>
      <c r="DS332" s="91"/>
      <c r="DT332" s="91"/>
      <c r="DU332" s="91"/>
      <c r="DV332" s="91"/>
      <c r="DW332" s="91"/>
      <c r="DX332" s="91"/>
      <c r="DY332" s="91"/>
      <c r="DZ332" s="91"/>
      <c r="EA332" s="91"/>
      <c r="EB332" s="91"/>
      <c r="EC332" s="91"/>
      <c r="ED332" s="91"/>
      <c r="EE332" s="91"/>
      <c r="EF332" s="91"/>
      <c r="EG332" s="91"/>
      <c r="EH332" s="91"/>
      <c r="EI332" s="91"/>
      <c r="EJ332" s="91"/>
      <c r="EK332" s="91"/>
      <c r="EL332" s="91"/>
      <c r="EM332" s="91"/>
      <c r="EN332" s="91"/>
      <c r="EO332" s="91"/>
      <c r="EP332" s="91"/>
      <c r="EQ332" s="91"/>
      <c r="ER332" s="91"/>
      <c r="ES332" s="91"/>
      <c r="ET332" s="91"/>
      <c r="EU332" s="91"/>
      <c r="EV332" s="91"/>
      <c r="EW332" s="91"/>
      <c r="EX332" s="91"/>
      <c r="EY332" s="91"/>
      <c r="EZ332" s="91"/>
      <c r="FA332" s="91"/>
      <c r="FB332" s="91"/>
      <c r="FC332" s="91"/>
      <c r="FD332" s="91"/>
      <c r="FE332" s="91"/>
      <c r="FF332" s="91"/>
      <c r="FG332" s="91"/>
      <c r="FH332" s="91"/>
      <c r="FI332" s="91"/>
      <c r="FJ332" s="91"/>
      <c r="FK332" s="91"/>
      <c r="FL332" s="91"/>
      <c r="FM332" s="91"/>
      <c r="FN332" s="91"/>
      <c r="FO332" s="91"/>
      <c r="FP332" s="91"/>
      <c r="FQ332" s="91"/>
      <c r="FR332" s="91"/>
      <c r="FS332" s="91"/>
      <c r="FT332" s="91"/>
      <c r="FU332" s="91"/>
      <c r="FV332" s="91"/>
      <c r="FW332" s="91"/>
      <c r="FX332" s="91"/>
      <c r="FY332" s="91"/>
      <c r="FZ332" s="91"/>
      <c r="GA332" s="91"/>
      <c r="GB332" s="91"/>
      <c r="GC332" s="91"/>
      <c r="GD332" s="91"/>
      <c r="GE332" s="91"/>
      <c r="GF332" s="91"/>
      <c r="GG332" s="91"/>
      <c r="GH332" s="91"/>
      <c r="GI332" s="91"/>
      <c r="GJ332" s="91"/>
      <c r="GK332" s="91"/>
      <c r="GL332" s="91"/>
      <c r="GM332" s="91"/>
      <c r="GN332" s="91"/>
      <c r="GO332" s="91"/>
      <c r="GP332" s="91"/>
      <c r="GQ332" s="91"/>
      <c r="GR332" s="91"/>
      <c r="GS332" s="91"/>
      <c r="GT332" s="91"/>
      <c r="GU332" s="91"/>
      <c r="GV332" s="91"/>
      <c r="GW332" s="91"/>
      <c r="GX332" s="91"/>
      <c r="GY332" s="91"/>
      <c r="GZ332" s="91"/>
      <c r="HA332" s="91"/>
      <c r="HB332" s="91"/>
      <c r="HC332" s="91"/>
      <c r="HD332" s="91"/>
      <c r="HE332" s="91"/>
      <c r="HF332" s="91"/>
      <c r="HG332" s="91"/>
      <c r="HH332" s="91"/>
      <c r="HI332" s="91"/>
      <c r="HJ332" s="91"/>
      <c r="HK332" s="91"/>
      <c r="HL332" s="91"/>
      <c r="HM332" s="91"/>
      <c r="HN332" s="91"/>
      <c r="HO332" s="91"/>
      <c r="HP332" s="91"/>
      <c r="HQ332" s="91"/>
      <c r="HR332" s="91"/>
      <c r="HS332" s="91"/>
    </row>
    <row r="333" customHeight="1" spans="1:227">
      <c r="A333" s="91"/>
      <c r="B333" s="91"/>
      <c r="C333" s="91"/>
      <c r="D333" s="91"/>
      <c r="E333" s="91"/>
      <c r="F333" s="91"/>
      <c r="G333" s="91"/>
      <c r="H333" s="95"/>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c r="AH333" s="91"/>
      <c r="AI333" s="91"/>
      <c r="AJ333" s="91"/>
      <c r="AK333" s="91"/>
      <c r="AL333" s="91"/>
      <c r="AM333" s="91"/>
      <c r="AN333" s="91"/>
      <c r="AO333" s="91"/>
      <c r="AP333" s="91"/>
      <c r="AQ333" s="91"/>
      <c r="AR333" s="91"/>
      <c r="AS333" s="91"/>
      <c r="AT333" s="91"/>
      <c r="AU333" s="91"/>
      <c r="AV333" s="91"/>
      <c r="AW333" s="91"/>
      <c r="AX333" s="91"/>
      <c r="AY333" s="91"/>
      <c r="AZ333" s="91"/>
      <c r="BA333" s="91"/>
      <c r="BB333" s="91"/>
      <c r="BC333" s="91"/>
      <c r="BD333" s="91"/>
      <c r="BE333" s="91"/>
      <c r="BF333" s="91"/>
      <c r="BG333" s="91"/>
      <c r="BH333" s="91"/>
      <c r="BI333" s="91"/>
      <c r="BJ333" s="91"/>
      <c r="BK333" s="91"/>
      <c r="BL333" s="91"/>
      <c r="BM333" s="91"/>
      <c r="BN333" s="91"/>
      <c r="BO333" s="91"/>
      <c r="BP333" s="91"/>
      <c r="BQ333" s="91"/>
      <c r="BR333" s="91"/>
      <c r="BS333" s="91"/>
      <c r="BT333" s="91"/>
      <c r="BU333" s="91"/>
      <c r="BV333" s="91"/>
      <c r="BW333" s="91"/>
      <c r="BX333" s="91"/>
      <c r="BY333" s="91"/>
      <c r="BZ333" s="91"/>
      <c r="CA333" s="91"/>
      <c r="CB333" s="91"/>
      <c r="CC333" s="91"/>
      <c r="CD333" s="91"/>
      <c r="CE333" s="91"/>
      <c r="CF333" s="91"/>
      <c r="CG333" s="91"/>
      <c r="CH333" s="91"/>
      <c r="CI333" s="91"/>
      <c r="CJ333" s="91"/>
      <c r="CK333" s="91"/>
      <c r="CL333" s="91"/>
      <c r="CM333" s="91"/>
      <c r="CN333" s="91"/>
      <c r="CO333" s="91"/>
      <c r="CP333" s="91"/>
      <c r="CQ333" s="91"/>
      <c r="CR333" s="91"/>
      <c r="CS333" s="91"/>
      <c r="CT333" s="91"/>
      <c r="CU333" s="91"/>
      <c r="CV333" s="91"/>
      <c r="CW333" s="91"/>
      <c r="CX333" s="91"/>
      <c r="CY333" s="91"/>
      <c r="CZ333" s="91"/>
      <c r="DA333" s="91"/>
      <c r="DB333" s="91"/>
      <c r="DC333" s="91"/>
      <c r="DD333" s="91"/>
      <c r="DE333" s="91"/>
      <c r="DF333" s="91"/>
      <c r="DG333" s="91"/>
      <c r="DH333" s="91"/>
      <c r="DI333" s="91"/>
      <c r="DJ333" s="91"/>
      <c r="DK333" s="91"/>
      <c r="DL333" s="91"/>
      <c r="DM333" s="91"/>
      <c r="DN333" s="91"/>
      <c r="DO333" s="91"/>
      <c r="DP333" s="91"/>
      <c r="DQ333" s="91"/>
      <c r="DR333" s="91"/>
      <c r="DS333" s="91"/>
      <c r="DT333" s="91"/>
      <c r="DU333" s="91"/>
      <c r="DV333" s="91"/>
      <c r="DW333" s="91"/>
      <c r="DX333" s="91"/>
      <c r="DY333" s="91"/>
      <c r="DZ333" s="91"/>
      <c r="EA333" s="91"/>
      <c r="EB333" s="91"/>
      <c r="EC333" s="91"/>
      <c r="ED333" s="91"/>
      <c r="EE333" s="91"/>
      <c r="EF333" s="91"/>
      <c r="EG333" s="91"/>
      <c r="EH333" s="91"/>
      <c r="EI333" s="91"/>
      <c r="EJ333" s="91"/>
      <c r="EK333" s="91"/>
      <c r="EL333" s="91"/>
      <c r="EM333" s="91"/>
      <c r="EN333" s="91"/>
      <c r="EO333" s="91"/>
      <c r="EP333" s="91"/>
      <c r="EQ333" s="91"/>
      <c r="ER333" s="91"/>
      <c r="ES333" s="91"/>
      <c r="ET333" s="91"/>
      <c r="EU333" s="91"/>
      <c r="EV333" s="91"/>
      <c r="EW333" s="91"/>
      <c r="EX333" s="91"/>
      <c r="EY333" s="91"/>
      <c r="EZ333" s="91"/>
      <c r="FA333" s="91"/>
      <c r="FB333" s="91"/>
      <c r="FC333" s="91"/>
      <c r="FD333" s="91"/>
      <c r="FE333" s="91"/>
      <c r="FF333" s="91"/>
      <c r="FG333" s="91"/>
      <c r="FH333" s="91"/>
      <c r="FI333" s="91"/>
      <c r="FJ333" s="91"/>
      <c r="FK333" s="91"/>
      <c r="FL333" s="91"/>
      <c r="FM333" s="91"/>
      <c r="FN333" s="91"/>
      <c r="FO333" s="91"/>
      <c r="FP333" s="91"/>
      <c r="FQ333" s="91"/>
      <c r="FR333" s="91"/>
      <c r="FS333" s="91"/>
      <c r="FT333" s="91"/>
      <c r="FU333" s="91"/>
      <c r="FV333" s="91"/>
      <c r="FW333" s="91"/>
      <c r="FX333" s="91"/>
      <c r="FY333" s="91"/>
      <c r="FZ333" s="91"/>
      <c r="GA333" s="91"/>
      <c r="GB333" s="91"/>
      <c r="GC333" s="91"/>
      <c r="GD333" s="91"/>
      <c r="GE333" s="91"/>
      <c r="GF333" s="91"/>
      <c r="GG333" s="91"/>
      <c r="GH333" s="91"/>
      <c r="GI333" s="91"/>
      <c r="GJ333" s="91"/>
      <c r="GK333" s="91"/>
      <c r="GL333" s="91"/>
      <c r="GM333" s="91"/>
      <c r="GN333" s="91"/>
      <c r="GO333" s="91"/>
      <c r="GP333" s="91"/>
      <c r="GQ333" s="91"/>
      <c r="GR333" s="91"/>
      <c r="GS333" s="91"/>
      <c r="GT333" s="91"/>
      <c r="GU333" s="91"/>
      <c r="GV333" s="91"/>
      <c r="GW333" s="91"/>
      <c r="GX333" s="91"/>
      <c r="GY333" s="91"/>
      <c r="GZ333" s="91"/>
      <c r="HA333" s="91"/>
      <c r="HB333" s="91"/>
      <c r="HC333" s="91"/>
      <c r="HD333" s="91"/>
      <c r="HE333" s="91"/>
      <c r="HF333" s="91"/>
      <c r="HG333" s="91"/>
      <c r="HH333" s="91"/>
      <c r="HI333" s="91"/>
      <c r="HJ333" s="91"/>
      <c r="HK333" s="91"/>
      <c r="HL333" s="91"/>
      <c r="HM333" s="91"/>
      <c r="HN333" s="91"/>
      <c r="HO333" s="91"/>
      <c r="HP333" s="91"/>
      <c r="HQ333" s="91"/>
      <c r="HR333" s="91"/>
      <c r="HS333" s="91"/>
    </row>
    <row r="334" customHeight="1" spans="1:227">
      <c r="A334" s="91"/>
      <c r="B334" s="91"/>
      <c r="C334" s="91"/>
      <c r="D334" s="91"/>
      <c r="E334" s="91"/>
      <c r="F334" s="91"/>
      <c r="G334" s="91"/>
      <c r="H334" s="95"/>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c r="AH334" s="91"/>
      <c r="AI334" s="91"/>
      <c r="AJ334" s="91"/>
      <c r="AK334" s="91"/>
      <c r="AL334" s="91"/>
      <c r="AM334" s="91"/>
      <c r="AN334" s="91"/>
      <c r="AO334" s="91"/>
      <c r="AP334" s="91"/>
      <c r="AQ334" s="91"/>
      <c r="AR334" s="91"/>
      <c r="AS334" s="91"/>
      <c r="AT334" s="91"/>
      <c r="AU334" s="91"/>
      <c r="AV334" s="91"/>
      <c r="AW334" s="91"/>
      <c r="AX334" s="91"/>
      <c r="AY334" s="91"/>
      <c r="AZ334" s="91"/>
      <c r="BA334" s="91"/>
      <c r="BB334" s="91"/>
      <c r="BC334" s="91"/>
      <c r="BD334" s="91"/>
      <c r="BE334" s="91"/>
      <c r="BF334" s="91"/>
      <c r="BG334" s="91"/>
      <c r="BH334" s="91"/>
      <c r="BI334" s="91"/>
      <c r="BJ334" s="91"/>
      <c r="BK334" s="91"/>
      <c r="BL334" s="91"/>
      <c r="BM334" s="91"/>
      <c r="BN334" s="91"/>
      <c r="BO334" s="91"/>
      <c r="BP334" s="91"/>
      <c r="BQ334" s="91"/>
      <c r="BR334" s="91"/>
      <c r="BS334" s="91"/>
      <c r="BT334" s="91"/>
      <c r="BU334" s="91"/>
      <c r="BV334" s="91"/>
      <c r="BW334" s="91"/>
      <c r="BX334" s="91"/>
      <c r="BY334" s="91"/>
      <c r="BZ334" s="91"/>
      <c r="CA334" s="91"/>
      <c r="CB334" s="91"/>
      <c r="CC334" s="91"/>
      <c r="CD334" s="91"/>
      <c r="CE334" s="91"/>
      <c r="CF334" s="91"/>
      <c r="CG334" s="91"/>
      <c r="CH334" s="91"/>
      <c r="CI334" s="91"/>
      <c r="CJ334" s="91"/>
      <c r="CK334" s="91"/>
      <c r="CL334" s="91"/>
      <c r="CM334" s="91"/>
      <c r="CN334" s="91"/>
      <c r="CO334" s="91"/>
      <c r="CP334" s="91"/>
      <c r="CQ334" s="91"/>
      <c r="CR334" s="91"/>
      <c r="CS334" s="91"/>
      <c r="CT334" s="91"/>
      <c r="CU334" s="91"/>
      <c r="CV334" s="91"/>
      <c r="CW334" s="91"/>
      <c r="CX334" s="91"/>
      <c r="CY334" s="91"/>
      <c r="CZ334" s="91"/>
      <c r="DA334" s="91"/>
      <c r="DB334" s="91"/>
      <c r="DC334" s="91"/>
      <c r="DD334" s="91"/>
      <c r="DE334" s="91"/>
      <c r="DF334" s="91"/>
      <c r="DG334" s="91"/>
      <c r="DH334" s="91"/>
      <c r="DI334" s="91"/>
      <c r="DJ334" s="91"/>
      <c r="DK334" s="91"/>
      <c r="DL334" s="91"/>
      <c r="DM334" s="91"/>
      <c r="DN334" s="91"/>
      <c r="DO334" s="91"/>
      <c r="DP334" s="91"/>
      <c r="DQ334" s="91"/>
      <c r="DR334" s="91"/>
      <c r="DS334" s="91"/>
      <c r="DT334" s="91"/>
      <c r="DU334" s="91"/>
      <c r="DV334" s="91"/>
      <c r="DW334" s="91"/>
      <c r="DX334" s="91"/>
      <c r="DY334" s="91"/>
      <c r="DZ334" s="91"/>
      <c r="EA334" s="91"/>
      <c r="EB334" s="91"/>
      <c r="EC334" s="91"/>
      <c r="ED334" s="91"/>
      <c r="EE334" s="91"/>
      <c r="EF334" s="91"/>
      <c r="EG334" s="91"/>
      <c r="EH334" s="91"/>
      <c r="EI334" s="91"/>
      <c r="EJ334" s="91"/>
      <c r="EK334" s="91"/>
      <c r="EL334" s="91"/>
      <c r="EM334" s="91"/>
      <c r="EN334" s="91"/>
      <c r="EO334" s="91"/>
      <c r="EP334" s="91"/>
      <c r="EQ334" s="91"/>
      <c r="ER334" s="91"/>
      <c r="ES334" s="91"/>
      <c r="ET334" s="91"/>
      <c r="EU334" s="91"/>
      <c r="EV334" s="91"/>
      <c r="EW334" s="91"/>
      <c r="EX334" s="91"/>
      <c r="EY334" s="91"/>
      <c r="EZ334" s="91"/>
      <c r="FA334" s="91"/>
      <c r="FB334" s="91"/>
      <c r="FC334" s="91"/>
      <c r="FD334" s="91"/>
      <c r="FE334" s="91"/>
      <c r="FF334" s="91"/>
      <c r="FG334" s="91"/>
      <c r="FH334" s="91"/>
      <c r="FI334" s="91"/>
      <c r="FJ334" s="91"/>
      <c r="FK334" s="91"/>
      <c r="FL334" s="91"/>
      <c r="FM334" s="91"/>
      <c r="FN334" s="91"/>
      <c r="FO334" s="91"/>
      <c r="FP334" s="91"/>
      <c r="FQ334" s="91"/>
      <c r="FR334" s="91"/>
      <c r="FS334" s="91"/>
      <c r="FT334" s="91"/>
      <c r="FU334" s="91"/>
      <c r="FV334" s="91"/>
      <c r="FW334" s="91"/>
      <c r="FX334" s="91"/>
      <c r="FY334" s="91"/>
      <c r="FZ334" s="91"/>
      <c r="GA334" s="91"/>
      <c r="GB334" s="91"/>
      <c r="GC334" s="91"/>
      <c r="GD334" s="91"/>
      <c r="GE334" s="91"/>
      <c r="GF334" s="91"/>
      <c r="GG334" s="91"/>
      <c r="GH334" s="91"/>
      <c r="GI334" s="91"/>
      <c r="GJ334" s="91"/>
      <c r="GK334" s="91"/>
      <c r="GL334" s="91"/>
      <c r="GM334" s="91"/>
      <c r="GN334" s="91"/>
      <c r="GO334" s="91"/>
      <c r="GP334" s="91"/>
      <c r="GQ334" s="91"/>
      <c r="GR334" s="91"/>
      <c r="GS334" s="91"/>
      <c r="GT334" s="91"/>
      <c r="GU334" s="91"/>
      <c r="GV334" s="91"/>
      <c r="GW334" s="91"/>
      <c r="GX334" s="91"/>
      <c r="GY334" s="91"/>
      <c r="GZ334" s="91"/>
      <c r="HA334" s="91"/>
      <c r="HB334" s="91"/>
      <c r="HC334" s="91"/>
      <c r="HD334" s="91"/>
      <c r="HE334" s="91"/>
      <c r="HF334" s="91"/>
      <c r="HG334" s="91"/>
      <c r="HH334" s="91"/>
      <c r="HI334" s="91"/>
      <c r="HJ334" s="91"/>
      <c r="HK334" s="91"/>
      <c r="HL334" s="91"/>
      <c r="HM334" s="91"/>
      <c r="HN334" s="91"/>
      <c r="HO334" s="91"/>
      <c r="HP334" s="91"/>
      <c r="HQ334" s="91"/>
      <c r="HR334" s="91"/>
      <c r="HS334" s="91"/>
    </row>
    <row r="335" customHeight="1" spans="1:227">
      <c r="A335" s="91"/>
      <c r="B335" s="91"/>
      <c r="C335" s="91"/>
      <c r="D335" s="91"/>
      <c r="E335" s="91"/>
      <c r="F335" s="91"/>
      <c r="G335" s="91"/>
      <c r="H335" s="95"/>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c r="AH335" s="91"/>
      <c r="AI335" s="91"/>
      <c r="AJ335" s="91"/>
      <c r="AK335" s="91"/>
      <c r="AL335" s="91"/>
      <c r="AM335" s="91"/>
      <c r="AN335" s="91"/>
      <c r="AO335" s="91"/>
      <c r="AP335" s="91"/>
      <c r="AQ335" s="91"/>
      <c r="AR335" s="91"/>
      <c r="AS335" s="91"/>
      <c r="AT335" s="91"/>
      <c r="AU335" s="91"/>
      <c r="AV335" s="91"/>
      <c r="AW335" s="91"/>
      <c r="AX335" s="91"/>
      <c r="AY335" s="91"/>
      <c r="AZ335" s="91"/>
      <c r="BA335" s="91"/>
      <c r="BB335" s="91"/>
      <c r="BC335" s="91"/>
      <c r="BD335" s="91"/>
      <c r="BE335" s="91"/>
      <c r="BF335" s="91"/>
      <c r="BG335" s="91"/>
      <c r="BH335" s="91"/>
      <c r="BI335" s="91"/>
      <c r="BJ335" s="91"/>
      <c r="BK335" s="91"/>
      <c r="BL335" s="91"/>
      <c r="BM335" s="91"/>
      <c r="BN335" s="91"/>
      <c r="BO335" s="91"/>
      <c r="BP335" s="91"/>
      <c r="BQ335" s="91"/>
      <c r="BR335" s="91"/>
      <c r="BS335" s="91"/>
      <c r="BT335" s="91"/>
      <c r="BU335" s="91"/>
      <c r="BV335" s="91"/>
      <c r="BW335" s="91"/>
      <c r="BX335" s="91"/>
      <c r="BY335" s="91"/>
      <c r="BZ335" s="91"/>
      <c r="CA335" s="91"/>
      <c r="CB335" s="91"/>
      <c r="CC335" s="91"/>
      <c r="CD335" s="91"/>
      <c r="CE335" s="91"/>
      <c r="CF335" s="91"/>
      <c r="CG335" s="91"/>
      <c r="CH335" s="91"/>
      <c r="CI335" s="91"/>
      <c r="CJ335" s="91"/>
      <c r="CK335" s="91"/>
      <c r="CL335" s="91"/>
      <c r="CM335" s="91"/>
      <c r="CN335" s="91"/>
      <c r="CO335" s="91"/>
      <c r="CP335" s="91"/>
      <c r="CQ335" s="91"/>
      <c r="CR335" s="91"/>
      <c r="CS335" s="91"/>
      <c r="CT335" s="91"/>
      <c r="CU335" s="91"/>
      <c r="CV335" s="91"/>
      <c r="CW335" s="91"/>
      <c r="CX335" s="91"/>
      <c r="CY335" s="91"/>
      <c r="CZ335" s="91"/>
      <c r="DA335" s="91"/>
      <c r="DB335" s="91"/>
      <c r="DC335" s="91"/>
      <c r="DD335" s="91"/>
      <c r="DE335" s="91"/>
      <c r="DF335" s="91"/>
      <c r="DG335" s="91"/>
      <c r="DH335" s="91"/>
      <c r="DI335" s="91"/>
      <c r="DJ335" s="91"/>
      <c r="DK335" s="91"/>
      <c r="DL335" s="91"/>
      <c r="DM335" s="91"/>
      <c r="DN335" s="91"/>
      <c r="DO335" s="91"/>
      <c r="DP335" s="91"/>
      <c r="DQ335" s="91"/>
      <c r="DR335" s="91"/>
      <c r="DS335" s="91"/>
      <c r="DT335" s="91"/>
      <c r="DU335" s="91"/>
      <c r="DV335" s="91"/>
      <c r="DW335" s="91"/>
      <c r="DX335" s="91"/>
      <c r="DY335" s="91"/>
      <c r="DZ335" s="91"/>
      <c r="EA335" s="91"/>
      <c r="EB335" s="91"/>
      <c r="EC335" s="91"/>
      <c r="ED335" s="91"/>
      <c r="EE335" s="91"/>
      <c r="EF335" s="91"/>
      <c r="EG335" s="91"/>
      <c r="EH335" s="91"/>
      <c r="EI335" s="91"/>
      <c r="EJ335" s="91"/>
      <c r="EK335" s="91"/>
      <c r="EL335" s="91"/>
      <c r="EM335" s="91"/>
      <c r="EN335" s="91"/>
      <c r="EO335" s="91"/>
      <c r="EP335" s="91"/>
      <c r="EQ335" s="91"/>
      <c r="ER335" s="91"/>
      <c r="ES335" s="91"/>
      <c r="ET335" s="91"/>
      <c r="EU335" s="91"/>
      <c r="EV335" s="91"/>
      <c r="EW335" s="91"/>
      <c r="EX335" s="91"/>
      <c r="EY335" s="91"/>
      <c r="EZ335" s="91"/>
      <c r="FA335" s="91"/>
      <c r="FB335" s="91"/>
      <c r="FC335" s="91"/>
      <c r="FD335" s="91"/>
      <c r="FE335" s="91"/>
      <c r="FF335" s="91"/>
      <c r="FG335" s="91"/>
      <c r="FH335" s="91"/>
      <c r="FI335" s="91"/>
      <c r="FJ335" s="91"/>
      <c r="FK335" s="91"/>
      <c r="FL335" s="91"/>
      <c r="FM335" s="91"/>
      <c r="FN335" s="91"/>
      <c r="FO335" s="91"/>
      <c r="FP335" s="91"/>
      <c r="FQ335" s="91"/>
      <c r="FR335" s="91"/>
      <c r="FS335" s="91"/>
      <c r="FT335" s="91"/>
      <c r="FU335" s="91"/>
      <c r="FV335" s="91"/>
      <c r="FW335" s="91"/>
      <c r="FX335" s="91"/>
      <c r="FY335" s="91"/>
      <c r="FZ335" s="91"/>
      <c r="GA335" s="91"/>
      <c r="GB335" s="91"/>
      <c r="GC335" s="91"/>
      <c r="GD335" s="91"/>
      <c r="GE335" s="91"/>
      <c r="GF335" s="91"/>
      <c r="GG335" s="91"/>
      <c r="GH335" s="91"/>
      <c r="GI335" s="91"/>
      <c r="GJ335" s="91"/>
      <c r="GK335" s="91"/>
      <c r="GL335" s="91"/>
      <c r="GM335" s="91"/>
      <c r="GN335" s="91"/>
      <c r="GO335" s="91"/>
      <c r="GP335" s="91"/>
      <c r="GQ335" s="91"/>
      <c r="GR335" s="91"/>
      <c r="GS335" s="91"/>
      <c r="GT335" s="91"/>
      <c r="GU335" s="91"/>
      <c r="GV335" s="91"/>
      <c r="GW335" s="91"/>
      <c r="GX335" s="91"/>
      <c r="GY335" s="91"/>
      <c r="GZ335" s="91"/>
      <c r="HA335" s="91"/>
      <c r="HB335" s="91"/>
      <c r="HC335" s="91"/>
      <c r="HD335" s="91"/>
      <c r="HE335" s="91"/>
      <c r="HF335" s="91"/>
      <c r="HG335" s="91"/>
      <c r="HH335" s="91"/>
      <c r="HI335" s="91"/>
      <c r="HJ335" s="91"/>
      <c r="HK335" s="91"/>
      <c r="HL335" s="91"/>
      <c r="HM335" s="91"/>
      <c r="HN335" s="91"/>
      <c r="HO335" s="91"/>
      <c r="HP335" s="91"/>
      <c r="HQ335" s="91"/>
      <c r="HR335" s="91"/>
      <c r="HS335" s="91"/>
    </row>
    <row r="336" customHeight="1" spans="1:227">
      <c r="A336" s="91"/>
      <c r="B336" s="91"/>
      <c r="C336" s="91"/>
      <c r="D336" s="91"/>
      <c r="E336" s="91"/>
      <c r="F336" s="91"/>
      <c r="G336" s="91"/>
      <c r="H336" s="95"/>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c r="AH336" s="91"/>
      <c r="AI336" s="91"/>
      <c r="AJ336" s="91"/>
      <c r="AK336" s="91"/>
      <c r="AL336" s="91"/>
      <c r="AM336" s="91"/>
      <c r="AN336" s="91"/>
      <c r="AO336" s="91"/>
      <c r="AP336" s="91"/>
      <c r="AQ336" s="91"/>
      <c r="AR336" s="91"/>
      <c r="AS336" s="91"/>
      <c r="AT336" s="91"/>
      <c r="AU336" s="91"/>
      <c r="AV336" s="91"/>
      <c r="AW336" s="91"/>
      <c r="AX336" s="91"/>
      <c r="AY336" s="91"/>
      <c r="AZ336" s="91"/>
      <c r="BA336" s="91"/>
      <c r="BB336" s="91"/>
      <c r="BC336" s="91"/>
      <c r="BD336" s="91"/>
      <c r="BE336" s="91"/>
      <c r="BF336" s="91"/>
      <c r="BG336" s="91"/>
      <c r="BH336" s="91"/>
      <c r="BI336" s="91"/>
      <c r="BJ336" s="91"/>
      <c r="BK336" s="91"/>
      <c r="BL336" s="91"/>
      <c r="BM336" s="91"/>
      <c r="BN336" s="91"/>
      <c r="BO336" s="91"/>
      <c r="BP336" s="91"/>
      <c r="BQ336" s="91"/>
      <c r="BR336" s="91"/>
      <c r="BS336" s="91"/>
      <c r="BT336" s="91"/>
      <c r="BU336" s="91"/>
      <c r="BV336" s="91"/>
      <c r="BW336" s="91"/>
      <c r="BX336" s="91"/>
      <c r="BY336" s="91"/>
      <c r="BZ336" s="91"/>
      <c r="CA336" s="91"/>
      <c r="CB336" s="91"/>
      <c r="CC336" s="91"/>
      <c r="CD336" s="91"/>
      <c r="CE336" s="91"/>
      <c r="CF336" s="91"/>
      <c r="CG336" s="91"/>
      <c r="CH336" s="91"/>
      <c r="CI336" s="91"/>
      <c r="CJ336" s="91"/>
      <c r="CK336" s="91"/>
      <c r="CL336" s="91"/>
      <c r="CM336" s="91"/>
      <c r="CN336" s="91"/>
      <c r="CO336" s="91"/>
      <c r="CP336" s="91"/>
      <c r="CQ336" s="91"/>
      <c r="CR336" s="91"/>
      <c r="CS336" s="91"/>
      <c r="CT336" s="91"/>
      <c r="CU336" s="91"/>
      <c r="CV336" s="91"/>
      <c r="CW336" s="91"/>
      <c r="CX336" s="91"/>
      <c r="CY336" s="91"/>
      <c r="CZ336" s="91"/>
      <c r="DA336" s="91"/>
      <c r="DB336" s="91"/>
      <c r="DC336" s="91"/>
      <c r="DD336" s="91"/>
      <c r="DE336" s="91"/>
      <c r="DF336" s="91"/>
      <c r="DG336" s="91"/>
      <c r="DH336" s="91"/>
      <c r="DI336" s="91"/>
      <c r="DJ336" s="91"/>
      <c r="DK336" s="91"/>
      <c r="DL336" s="91"/>
      <c r="DM336" s="91"/>
      <c r="DN336" s="91"/>
      <c r="DO336" s="91"/>
      <c r="DP336" s="91"/>
      <c r="DQ336" s="91"/>
      <c r="DR336" s="91"/>
      <c r="DS336" s="91"/>
      <c r="DT336" s="91"/>
      <c r="DU336" s="91"/>
      <c r="DV336" s="91"/>
      <c r="DW336" s="91"/>
      <c r="DX336" s="91"/>
      <c r="DY336" s="91"/>
      <c r="DZ336" s="91"/>
      <c r="EA336" s="91"/>
      <c r="EB336" s="91"/>
      <c r="EC336" s="91"/>
      <c r="ED336" s="91"/>
      <c r="EE336" s="91"/>
      <c r="EF336" s="91"/>
      <c r="EG336" s="91"/>
      <c r="EH336" s="91"/>
      <c r="EI336" s="91"/>
      <c r="EJ336" s="91"/>
      <c r="EK336" s="91"/>
      <c r="EL336" s="91"/>
      <c r="EM336" s="91"/>
      <c r="EN336" s="91"/>
      <c r="EO336" s="91"/>
      <c r="EP336" s="91"/>
      <c r="EQ336" s="91"/>
      <c r="ER336" s="91"/>
      <c r="ES336" s="91"/>
      <c r="ET336" s="91"/>
      <c r="EU336" s="91"/>
      <c r="EV336" s="91"/>
      <c r="EW336" s="91"/>
      <c r="EX336" s="91"/>
      <c r="EY336" s="91"/>
      <c r="EZ336" s="91"/>
      <c r="FA336" s="91"/>
      <c r="FB336" s="91"/>
      <c r="FC336" s="91"/>
      <c r="FD336" s="91"/>
      <c r="FE336" s="91"/>
      <c r="FF336" s="91"/>
      <c r="FG336" s="91"/>
      <c r="FH336" s="91"/>
      <c r="FI336" s="91"/>
      <c r="FJ336" s="91"/>
      <c r="FK336" s="91"/>
      <c r="FL336" s="91"/>
      <c r="FM336" s="91"/>
      <c r="FN336" s="91"/>
      <c r="FO336" s="91"/>
      <c r="FP336" s="91"/>
      <c r="FQ336" s="91"/>
      <c r="FR336" s="91"/>
      <c r="FS336" s="91"/>
      <c r="FT336" s="91"/>
      <c r="FU336" s="91"/>
      <c r="FV336" s="91"/>
      <c r="FW336" s="91"/>
      <c r="FX336" s="91"/>
      <c r="FY336" s="91"/>
      <c r="FZ336" s="91"/>
      <c r="GA336" s="91"/>
      <c r="GB336" s="91"/>
      <c r="GC336" s="91"/>
      <c r="GD336" s="91"/>
      <c r="GE336" s="91"/>
      <c r="GF336" s="91"/>
      <c r="GG336" s="91"/>
      <c r="GH336" s="91"/>
      <c r="GI336" s="91"/>
      <c r="GJ336" s="91"/>
      <c r="GK336" s="91"/>
      <c r="GL336" s="91"/>
      <c r="GM336" s="91"/>
      <c r="GN336" s="91"/>
      <c r="GO336" s="91"/>
      <c r="GP336" s="91"/>
      <c r="GQ336" s="91"/>
      <c r="GR336" s="91"/>
      <c r="GS336" s="91"/>
      <c r="GT336" s="91"/>
      <c r="GU336" s="91"/>
      <c r="GV336" s="91"/>
      <c r="GW336" s="91"/>
      <c r="GX336" s="91"/>
      <c r="GY336" s="91"/>
      <c r="GZ336" s="91"/>
      <c r="HA336" s="91"/>
      <c r="HB336" s="91"/>
      <c r="HC336" s="91"/>
      <c r="HD336" s="91"/>
      <c r="HE336" s="91"/>
      <c r="HF336" s="91"/>
      <c r="HG336" s="91"/>
      <c r="HH336" s="91"/>
      <c r="HI336" s="91"/>
      <c r="HJ336" s="91"/>
      <c r="HK336" s="91"/>
      <c r="HL336" s="91"/>
      <c r="HM336" s="91"/>
      <c r="HN336" s="91"/>
      <c r="HO336" s="91"/>
      <c r="HP336" s="91"/>
      <c r="HQ336" s="91"/>
      <c r="HR336" s="91"/>
      <c r="HS336" s="91"/>
    </row>
    <row r="337" customHeight="1" spans="1:227">
      <c r="A337" s="91"/>
      <c r="B337" s="91"/>
      <c r="C337" s="91"/>
      <c r="D337" s="91"/>
      <c r="E337" s="91"/>
      <c r="F337" s="91"/>
      <c r="G337" s="91"/>
      <c r="H337" s="95"/>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c r="AH337" s="91"/>
      <c r="AI337" s="91"/>
      <c r="AJ337" s="91"/>
      <c r="AK337" s="91"/>
      <c r="AL337" s="91"/>
      <c r="AM337" s="91"/>
      <c r="AN337" s="91"/>
      <c r="AO337" s="91"/>
      <c r="AP337" s="91"/>
      <c r="AQ337" s="91"/>
      <c r="AR337" s="91"/>
      <c r="AS337" s="91"/>
      <c r="AT337" s="91"/>
      <c r="AU337" s="91"/>
      <c r="AV337" s="91"/>
      <c r="AW337" s="91"/>
      <c r="AX337" s="91"/>
      <c r="AY337" s="91"/>
      <c r="AZ337" s="91"/>
      <c r="BA337" s="91"/>
      <c r="BB337" s="91"/>
      <c r="BC337" s="91"/>
      <c r="BD337" s="91"/>
      <c r="BE337" s="91"/>
      <c r="BF337" s="91"/>
      <c r="BG337" s="91"/>
      <c r="BH337" s="91"/>
      <c r="BI337" s="91"/>
      <c r="BJ337" s="91"/>
      <c r="BK337" s="91"/>
      <c r="BL337" s="91"/>
      <c r="BM337" s="91"/>
      <c r="BN337" s="91"/>
      <c r="BO337" s="91"/>
      <c r="BP337" s="91"/>
      <c r="BQ337" s="91"/>
      <c r="BR337" s="91"/>
      <c r="BS337" s="91"/>
      <c r="BT337" s="91"/>
      <c r="BU337" s="91"/>
      <c r="BV337" s="91"/>
      <c r="BW337" s="91"/>
      <c r="BX337" s="91"/>
      <c r="BY337" s="91"/>
      <c r="BZ337" s="91"/>
      <c r="CA337" s="91"/>
      <c r="CB337" s="91"/>
      <c r="CC337" s="91"/>
      <c r="CD337" s="91"/>
      <c r="CE337" s="91"/>
      <c r="CF337" s="91"/>
      <c r="CG337" s="91"/>
      <c r="CH337" s="91"/>
      <c r="CI337" s="91"/>
      <c r="CJ337" s="91"/>
      <c r="CK337" s="91"/>
      <c r="CL337" s="91"/>
      <c r="CM337" s="91"/>
      <c r="CN337" s="91"/>
      <c r="CO337" s="91"/>
      <c r="CP337" s="91"/>
      <c r="CQ337" s="91"/>
      <c r="CR337" s="91"/>
      <c r="CS337" s="91"/>
      <c r="CT337" s="91"/>
      <c r="CU337" s="91"/>
      <c r="CV337" s="91"/>
      <c r="CW337" s="91"/>
      <c r="CX337" s="91"/>
      <c r="CY337" s="91"/>
      <c r="CZ337" s="91"/>
      <c r="DA337" s="91"/>
      <c r="DB337" s="91"/>
      <c r="DC337" s="91"/>
      <c r="DD337" s="91"/>
      <c r="DE337" s="91"/>
      <c r="DF337" s="91"/>
      <c r="DG337" s="91"/>
      <c r="DH337" s="91"/>
      <c r="DI337" s="91"/>
      <c r="DJ337" s="91"/>
      <c r="DK337" s="91"/>
      <c r="DL337" s="91"/>
      <c r="DM337" s="91"/>
      <c r="DN337" s="91"/>
      <c r="DO337" s="91"/>
      <c r="DP337" s="91"/>
      <c r="DQ337" s="91"/>
      <c r="DR337" s="91"/>
      <c r="DS337" s="91"/>
      <c r="DT337" s="91"/>
      <c r="DU337" s="91"/>
      <c r="DV337" s="91"/>
      <c r="DW337" s="91"/>
      <c r="DX337" s="91"/>
      <c r="DY337" s="91"/>
      <c r="DZ337" s="91"/>
      <c r="EA337" s="91"/>
      <c r="EB337" s="91"/>
      <c r="EC337" s="91"/>
      <c r="ED337" s="91"/>
      <c r="EE337" s="91"/>
      <c r="EF337" s="91"/>
      <c r="EG337" s="91"/>
      <c r="EH337" s="91"/>
      <c r="EI337" s="91"/>
      <c r="EJ337" s="91"/>
      <c r="EK337" s="91"/>
      <c r="EL337" s="91"/>
      <c r="EM337" s="91"/>
      <c r="EN337" s="91"/>
      <c r="EO337" s="91"/>
      <c r="EP337" s="91"/>
      <c r="EQ337" s="91"/>
      <c r="ER337" s="91"/>
      <c r="ES337" s="91"/>
      <c r="ET337" s="91"/>
      <c r="EU337" s="91"/>
      <c r="EV337" s="91"/>
      <c r="EW337" s="91"/>
      <c r="EX337" s="91"/>
      <c r="EY337" s="91"/>
      <c r="EZ337" s="91"/>
      <c r="FA337" s="91"/>
      <c r="FB337" s="91"/>
      <c r="FC337" s="91"/>
      <c r="FD337" s="91"/>
      <c r="FE337" s="91"/>
      <c r="FF337" s="91"/>
      <c r="FG337" s="91"/>
      <c r="FH337" s="91"/>
      <c r="FI337" s="91"/>
      <c r="FJ337" s="91"/>
      <c r="FK337" s="91"/>
      <c r="FL337" s="91"/>
      <c r="FM337" s="91"/>
      <c r="FN337" s="91"/>
      <c r="FO337" s="91"/>
      <c r="FP337" s="91"/>
      <c r="FQ337" s="91"/>
      <c r="FR337" s="91"/>
      <c r="FS337" s="91"/>
      <c r="FT337" s="91"/>
      <c r="FU337" s="91"/>
      <c r="FV337" s="91"/>
      <c r="FW337" s="91"/>
      <c r="FX337" s="91"/>
      <c r="FY337" s="91"/>
      <c r="FZ337" s="91"/>
      <c r="GA337" s="91"/>
      <c r="GB337" s="91"/>
      <c r="GC337" s="91"/>
      <c r="GD337" s="91"/>
      <c r="GE337" s="91"/>
      <c r="GF337" s="91"/>
      <c r="GG337" s="91"/>
      <c r="GH337" s="91"/>
      <c r="GI337" s="91"/>
      <c r="GJ337" s="91"/>
      <c r="GK337" s="91"/>
      <c r="GL337" s="91"/>
      <c r="GM337" s="91"/>
      <c r="GN337" s="91"/>
      <c r="GO337" s="91"/>
      <c r="GP337" s="91"/>
      <c r="GQ337" s="91"/>
      <c r="GR337" s="91"/>
      <c r="GS337" s="91"/>
      <c r="GT337" s="91"/>
      <c r="GU337" s="91"/>
      <c r="GV337" s="91"/>
      <c r="GW337" s="91"/>
      <c r="GX337" s="91"/>
      <c r="GY337" s="91"/>
      <c r="GZ337" s="91"/>
      <c r="HA337" s="91"/>
      <c r="HB337" s="91"/>
      <c r="HC337" s="91"/>
      <c r="HD337" s="91"/>
      <c r="HE337" s="91"/>
      <c r="HF337" s="91"/>
      <c r="HG337" s="91"/>
      <c r="HH337" s="91"/>
      <c r="HI337" s="91"/>
      <c r="HJ337" s="91"/>
      <c r="HK337" s="91"/>
      <c r="HL337" s="91"/>
      <c r="HM337" s="91"/>
      <c r="HN337" s="91"/>
      <c r="HO337" s="91"/>
      <c r="HP337" s="91"/>
      <c r="HQ337" s="91"/>
      <c r="HR337" s="91"/>
      <c r="HS337" s="91"/>
    </row>
    <row r="338" customHeight="1" spans="1:227">
      <c r="A338" s="91"/>
      <c r="B338" s="91"/>
      <c r="C338" s="91"/>
      <c r="D338" s="91"/>
      <c r="E338" s="91"/>
      <c r="F338" s="91"/>
      <c r="G338" s="91"/>
      <c r="H338" s="95"/>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c r="AH338" s="91"/>
      <c r="AI338" s="91"/>
      <c r="AJ338" s="91"/>
      <c r="AK338" s="91"/>
      <c r="AL338" s="91"/>
      <c r="AM338" s="91"/>
      <c r="AN338" s="91"/>
      <c r="AO338" s="91"/>
      <c r="AP338" s="91"/>
      <c r="AQ338" s="91"/>
      <c r="AR338" s="91"/>
      <c r="AS338" s="91"/>
      <c r="AT338" s="91"/>
      <c r="AU338" s="91"/>
      <c r="AV338" s="91"/>
      <c r="AW338" s="91"/>
      <c r="AX338" s="91"/>
      <c r="AY338" s="91"/>
      <c r="AZ338" s="91"/>
      <c r="BA338" s="91"/>
      <c r="BB338" s="91"/>
      <c r="BC338" s="91"/>
      <c r="BD338" s="91"/>
      <c r="BE338" s="91"/>
      <c r="BF338" s="91"/>
      <c r="BG338" s="91"/>
      <c r="BH338" s="91"/>
      <c r="BI338" s="91"/>
      <c r="BJ338" s="91"/>
      <c r="BK338" s="91"/>
      <c r="BL338" s="91"/>
      <c r="BM338" s="91"/>
      <c r="BN338" s="91"/>
      <c r="BO338" s="91"/>
      <c r="BP338" s="91"/>
      <c r="BQ338" s="91"/>
      <c r="BR338" s="91"/>
      <c r="BS338" s="91"/>
      <c r="BT338" s="91"/>
      <c r="BU338" s="91"/>
      <c r="BV338" s="91"/>
      <c r="BW338" s="91"/>
      <c r="BX338" s="91"/>
      <c r="BY338" s="91"/>
      <c r="BZ338" s="91"/>
      <c r="CA338" s="91"/>
      <c r="CB338" s="91"/>
      <c r="CC338" s="91"/>
      <c r="CD338" s="91"/>
      <c r="CE338" s="91"/>
      <c r="CF338" s="91"/>
      <c r="CG338" s="91"/>
      <c r="CH338" s="91"/>
      <c r="CI338" s="91"/>
      <c r="CJ338" s="91"/>
      <c r="CK338" s="91"/>
      <c r="CL338" s="91"/>
      <c r="CM338" s="91"/>
      <c r="CN338" s="91"/>
      <c r="CO338" s="91"/>
      <c r="CP338" s="91"/>
      <c r="CQ338" s="91"/>
      <c r="CR338" s="91"/>
      <c r="CS338" s="91"/>
      <c r="CT338" s="91"/>
      <c r="CU338" s="91"/>
      <c r="CV338" s="91"/>
      <c r="CW338" s="91"/>
      <c r="CX338" s="91"/>
      <c r="CY338" s="91"/>
      <c r="CZ338" s="91"/>
      <c r="DA338" s="91"/>
      <c r="DB338" s="91"/>
      <c r="DC338" s="91"/>
      <c r="DD338" s="91"/>
      <c r="DE338" s="91"/>
      <c r="DF338" s="91"/>
      <c r="DG338" s="91"/>
      <c r="DH338" s="91"/>
      <c r="DI338" s="91"/>
      <c r="DJ338" s="91"/>
      <c r="DK338" s="91"/>
      <c r="DL338" s="91"/>
      <c r="DM338" s="91"/>
      <c r="DN338" s="91"/>
      <c r="DO338" s="91"/>
      <c r="DP338" s="91"/>
      <c r="DQ338" s="91"/>
      <c r="DR338" s="91"/>
      <c r="DS338" s="91"/>
      <c r="DT338" s="91"/>
      <c r="DU338" s="91"/>
      <c r="DV338" s="91"/>
      <c r="DW338" s="91"/>
      <c r="DX338" s="91"/>
      <c r="DY338" s="91"/>
      <c r="DZ338" s="91"/>
      <c r="EA338" s="91"/>
      <c r="EB338" s="91"/>
      <c r="EC338" s="91"/>
      <c r="ED338" s="91"/>
      <c r="EE338" s="91"/>
      <c r="EF338" s="91"/>
      <c r="EG338" s="91"/>
      <c r="EH338" s="91"/>
      <c r="EI338" s="91"/>
      <c r="EJ338" s="91"/>
      <c r="EK338" s="91"/>
      <c r="EL338" s="91"/>
      <c r="EM338" s="91"/>
      <c r="EN338" s="91"/>
      <c r="EO338" s="91"/>
      <c r="EP338" s="91"/>
      <c r="EQ338" s="91"/>
      <c r="ER338" s="91"/>
      <c r="ES338" s="91"/>
      <c r="ET338" s="91"/>
      <c r="EU338" s="91"/>
      <c r="EV338" s="91"/>
      <c r="EW338" s="91"/>
      <c r="EX338" s="91"/>
      <c r="EY338" s="91"/>
      <c r="EZ338" s="91"/>
      <c r="FA338" s="91"/>
      <c r="FB338" s="91"/>
      <c r="FC338" s="91"/>
      <c r="FD338" s="91"/>
      <c r="FE338" s="91"/>
      <c r="FF338" s="91"/>
      <c r="FG338" s="91"/>
      <c r="FH338" s="91"/>
      <c r="FI338" s="91"/>
      <c r="FJ338" s="91"/>
      <c r="FK338" s="91"/>
      <c r="FL338" s="91"/>
      <c r="FM338" s="91"/>
      <c r="FN338" s="91"/>
      <c r="FO338" s="91"/>
      <c r="FP338" s="91"/>
      <c r="FQ338" s="91"/>
      <c r="FR338" s="91"/>
      <c r="FS338" s="91"/>
      <c r="FT338" s="91"/>
      <c r="FU338" s="91"/>
      <c r="FV338" s="91"/>
      <c r="FW338" s="91"/>
      <c r="FX338" s="91"/>
      <c r="FY338" s="91"/>
      <c r="FZ338" s="91"/>
      <c r="GA338" s="91"/>
      <c r="GB338" s="91"/>
      <c r="GC338" s="91"/>
      <c r="GD338" s="91"/>
      <c r="GE338" s="91"/>
      <c r="GF338" s="91"/>
      <c r="GG338" s="91"/>
      <c r="GH338" s="91"/>
      <c r="GI338" s="91"/>
      <c r="GJ338" s="91"/>
      <c r="GK338" s="91"/>
      <c r="GL338" s="91"/>
      <c r="GM338" s="91"/>
      <c r="GN338" s="91"/>
      <c r="GO338" s="91"/>
      <c r="GP338" s="91"/>
      <c r="GQ338" s="91"/>
      <c r="GR338" s="91"/>
      <c r="GS338" s="91"/>
      <c r="GT338" s="91"/>
      <c r="GU338" s="91"/>
      <c r="GV338" s="91"/>
      <c r="GW338" s="91"/>
      <c r="GX338" s="91"/>
      <c r="GY338" s="91"/>
      <c r="GZ338" s="91"/>
      <c r="HA338" s="91"/>
      <c r="HB338" s="91"/>
      <c r="HC338" s="91"/>
      <c r="HD338" s="91"/>
      <c r="HE338" s="91"/>
      <c r="HF338" s="91"/>
      <c r="HG338" s="91"/>
      <c r="HH338" s="91"/>
      <c r="HI338" s="91"/>
      <c r="HJ338" s="91"/>
      <c r="HK338" s="91"/>
      <c r="HL338" s="91"/>
      <c r="HM338" s="91"/>
      <c r="HN338" s="91"/>
      <c r="HO338" s="91"/>
      <c r="HP338" s="91"/>
      <c r="HQ338" s="91"/>
      <c r="HR338" s="91"/>
      <c r="HS338" s="91"/>
    </row>
    <row r="339" customHeight="1" spans="1:227">
      <c r="A339" s="91"/>
      <c r="B339" s="91"/>
      <c r="C339" s="91"/>
      <c r="D339" s="91"/>
      <c r="E339" s="91"/>
      <c r="F339" s="91"/>
      <c r="G339" s="91"/>
      <c r="H339" s="95"/>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c r="AH339" s="91"/>
      <c r="AI339" s="91"/>
      <c r="AJ339" s="91"/>
      <c r="AK339" s="91"/>
      <c r="AL339" s="91"/>
      <c r="AM339" s="91"/>
      <c r="AN339" s="91"/>
      <c r="AO339" s="91"/>
      <c r="AP339" s="91"/>
      <c r="AQ339" s="91"/>
      <c r="AR339" s="91"/>
      <c r="AS339" s="91"/>
      <c r="AT339" s="91"/>
      <c r="AU339" s="91"/>
      <c r="AV339" s="91"/>
      <c r="AW339" s="91"/>
      <c r="AX339" s="91"/>
      <c r="AY339" s="91"/>
      <c r="AZ339" s="91"/>
      <c r="BA339" s="91"/>
      <c r="BB339" s="91"/>
      <c r="BC339" s="91"/>
      <c r="BD339" s="91"/>
      <c r="BE339" s="91"/>
      <c r="BF339" s="91"/>
      <c r="BG339" s="91"/>
      <c r="BH339" s="91"/>
      <c r="BI339" s="91"/>
      <c r="BJ339" s="91"/>
      <c r="BK339" s="91"/>
      <c r="BL339" s="91"/>
      <c r="BM339" s="91"/>
      <c r="BN339" s="91"/>
      <c r="BO339" s="91"/>
      <c r="BP339" s="91"/>
      <c r="BQ339" s="91"/>
      <c r="BR339" s="91"/>
      <c r="BS339" s="91"/>
      <c r="BT339" s="91"/>
      <c r="BU339" s="91"/>
      <c r="BV339" s="91"/>
      <c r="BW339" s="91"/>
      <c r="BX339" s="91"/>
      <c r="BY339" s="91"/>
      <c r="BZ339" s="91"/>
      <c r="CA339" s="91"/>
      <c r="CB339" s="91"/>
      <c r="CC339" s="91"/>
      <c r="CD339" s="91"/>
      <c r="CE339" s="91"/>
      <c r="CF339" s="91"/>
      <c r="CG339" s="91"/>
      <c r="CH339" s="91"/>
      <c r="CI339" s="91"/>
      <c r="CJ339" s="91"/>
      <c r="CK339" s="91"/>
      <c r="CL339" s="91"/>
      <c r="CM339" s="91"/>
      <c r="CN339" s="91"/>
      <c r="CO339" s="91"/>
      <c r="CP339" s="91"/>
      <c r="CQ339" s="91"/>
      <c r="CR339" s="91"/>
      <c r="CS339" s="91"/>
      <c r="CT339" s="91"/>
      <c r="CU339" s="91"/>
      <c r="CV339" s="91"/>
      <c r="CW339" s="91"/>
      <c r="CX339" s="91"/>
      <c r="CY339" s="91"/>
      <c r="CZ339" s="91"/>
      <c r="DA339" s="91"/>
      <c r="DB339" s="91"/>
      <c r="DC339" s="91"/>
      <c r="DD339" s="91"/>
      <c r="DE339" s="91"/>
      <c r="DF339" s="91"/>
      <c r="DG339" s="91"/>
      <c r="DH339" s="91"/>
      <c r="DI339" s="91"/>
      <c r="DJ339" s="91"/>
      <c r="DK339" s="91"/>
      <c r="DL339" s="91"/>
      <c r="DM339" s="91"/>
      <c r="DN339" s="91"/>
      <c r="DO339" s="91"/>
      <c r="DP339" s="91"/>
      <c r="DQ339" s="91"/>
      <c r="DR339" s="91"/>
      <c r="DS339" s="91"/>
      <c r="DT339" s="91"/>
      <c r="DU339" s="91"/>
      <c r="DV339" s="91"/>
      <c r="DW339" s="91"/>
      <c r="DX339" s="91"/>
      <c r="DY339" s="91"/>
      <c r="DZ339" s="91"/>
      <c r="EA339" s="91"/>
      <c r="EB339" s="91"/>
      <c r="EC339" s="91"/>
      <c r="ED339" s="91"/>
      <c r="EE339" s="91"/>
      <c r="EF339" s="91"/>
      <c r="EG339" s="91"/>
      <c r="EH339" s="91"/>
      <c r="EI339" s="91"/>
      <c r="EJ339" s="91"/>
      <c r="EK339" s="91"/>
      <c r="EL339" s="91"/>
      <c r="EM339" s="91"/>
      <c r="EN339" s="91"/>
      <c r="EO339" s="91"/>
      <c r="EP339" s="91"/>
      <c r="EQ339" s="91"/>
      <c r="ER339" s="91"/>
      <c r="ES339" s="91"/>
      <c r="ET339" s="91"/>
      <c r="EU339" s="91"/>
      <c r="EV339" s="91"/>
      <c r="EW339" s="91"/>
      <c r="EX339" s="91"/>
      <c r="EY339" s="91"/>
      <c r="EZ339" s="91"/>
      <c r="FA339" s="91"/>
      <c r="FB339" s="91"/>
      <c r="FC339" s="91"/>
      <c r="FD339" s="91"/>
      <c r="FE339" s="91"/>
      <c r="FF339" s="91"/>
      <c r="FG339" s="91"/>
      <c r="FH339" s="91"/>
      <c r="FI339" s="91"/>
      <c r="FJ339" s="91"/>
      <c r="FK339" s="91"/>
      <c r="FL339" s="91"/>
      <c r="FM339" s="91"/>
      <c r="FN339" s="91"/>
      <c r="FO339" s="91"/>
      <c r="FP339" s="91"/>
      <c r="FQ339" s="91"/>
      <c r="FR339" s="91"/>
      <c r="FS339" s="91"/>
      <c r="FT339" s="91"/>
      <c r="FU339" s="91"/>
      <c r="FV339" s="91"/>
      <c r="FW339" s="91"/>
      <c r="FX339" s="91"/>
      <c r="FY339" s="91"/>
      <c r="FZ339" s="91"/>
      <c r="GA339" s="91"/>
      <c r="GB339" s="91"/>
      <c r="GC339" s="91"/>
      <c r="GD339" s="91"/>
      <c r="GE339" s="91"/>
      <c r="GF339" s="91"/>
      <c r="GG339" s="91"/>
      <c r="GH339" s="91"/>
      <c r="GI339" s="91"/>
      <c r="GJ339" s="91"/>
      <c r="GK339" s="91"/>
      <c r="GL339" s="91"/>
      <c r="GM339" s="91"/>
      <c r="GN339" s="91"/>
      <c r="GO339" s="91"/>
      <c r="GP339" s="91"/>
      <c r="GQ339" s="91"/>
      <c r="GR339" s="91"/>
      <c r="GS339" s="91"/>
      <c r="GT339" s="91"/>
      <c r="GU339" s="91"/>
      <c r="GV339" s="91"/>
      <c r="GW339" s="91"/>
      <c r="GX339" s="91"/>
      <c r="GY339" s="91"/>
      <c r="GZ339" s="91"/>
      <c r="HA339" s="91"/>
      <c r="HB339" s="91"/>
      <c r="HC339" s="91"/>
      <c r="HD339" s="91"/>
      <c r="HE339" s="91"/>
      <c r="HF339" s="91"/>
      <c r="HG339" s="91"/>
      <c r="HH339" s="91"/>
      <c r="HI339" s="91"/>
      <c r="HJ339" s="91"/>
      <c r="HK339" s="91"/>
      <c r="HL339" s="91"/>
      <c r="HM339" s="91"/>
      <c r="HN339" s="91"/>
      <c r="HO339" s="91"/>
      <c r="HP339" s="91"/>
      <c r="HQ339" s="91"/>
      <c r="HR339" s="91"/>
      <c r="HS339" s="91"/>
    </row>
    <row r="340" customHeight="1" spans="1:227">
      <c r="A340" s="91"/>
      <c r="B340" s="91"/>
      <c r="C340" s="91"/>
      <c r="D340" s="91"/>
      <c r="E340" s="91"/>
      <c r="F340" s="91"/>
      <c r="G340" s="91"/>
      <c r="H340" s="95"/>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c r="AH340" s="91"/>
      <c r="AI340" s="91"/>
      <c r="AJ340" s="91"/>
      <c r="AK340" s="91"/>
      <c r="AL340" s="91"/>
      <c r="AM340" s="91"/>
      <c r="AN340" s="91"/>
      <c r="AO340" s="91"/>
      <c r="AP340" s="91"/>
      <c r="AQ340" s="91"/>
      <c r="AR340" s="91"/>
      <c r="AS340" s="91"/>
      <c r="AT340" s="91"/>
      <c r="AU340" s="91"/>
      <c r="AV340" s="91"/>
      <c r="AW340" s="91"/>
      <c r="AX340" s="91"/>
      <c r="AY340" s="91"/>
      <c r="AZ340" s="91"/>
      <c r="BA340" s="91"/>
      <c r="BB340" s="91"/>
      <c r="BC340" s="91"/>
      <c r="BD340" s="91"/>
      <c r="BE340" s="91"/>
      <c r="BF340" s="91"/>
      <c r="BG340" s="91"/>
      <c r="BH340" s="91"/>
      <c r="BI340" s="91"/>
      <c r="BJ340" s="91"/>
      <c r="BK340" s="91"/>
      <c r="BL340" s="91"/>
      <c r="BM340" s="91"/>
      <c r="BN340" s="91"/>
      <c r="BO340" s="91"/>
      <c r="BP340" s="91"/>
      <c r="BQ340" s="91"/>
      <c r="BR340" s="91"/>
      <c r="BS340" s="91"/>
      <c r="BT340" s="91"/>
      <c r="BU340" s="91"/>
      <c r="BV340" s="91"/>
      <c r="BW340" s="91"/>
      <c r="BX340" s="91"/>
      <c r="BY340" s="91"/>
      <c r="BZ340" s="91"/>
      <c r="CA340" s="91"/>
      <c r="CB340" s="91"/>
      <c r="CC340" s="91"/>
      <c r="CD340" s="91"/>
      <c r="CE340" s="91"/>
      <c r="CF340" s="91"/>
      <c r="CG340" s="91"/>
      <c r="CH340" s="91"/>
      <c r="CI340" s="91"/>
      <c r="CJ340" s="91"/>
      <c r="CK340" s="91"/>
      <c r="CL340" s="91"/>
      <c r="CM340" s="91"/>
      <c r="CN340" s="91"/>
      <c r="CO340" s="91"/>
      <c r="CP340" s="91"/>
      <c r="CQ340" s="91"/>
      <c r="CR340" s="91"/>
      <c r="CS340" s="91"/>
      <c r="CT340" s="91"/>
      <c r="CU340" s="91"/>
      <c r="CV340" s="91"/>
      <c r="CW340" s="91"/>
      <c r="CX340" s="91"/>
      <c r="CY340" s="91"/>
      <c r="CZ340" s="91"/>
      <c r="DA340" s="91"/>
      <c r="DB340" s="91"/>
      <c r="DC340" s="91"/>
      <c r="DD340" s="91"/>
      <c r="DE340" s="91"/>
      <c r="DF340" s="91"/>
      <c r="DG340" s="91"/>
      <c r="DH340" s="91"/>
      <c r="DI340" s="91"/>
      <c r="DJ340" s="91"/>
      <c r="DK340" s="91"/>
      <c r="DL340" s="91"/>
      <c r="DM340" s="91"/>
      <c r="DN340" s="91"/>
      <c r="DO340" s="91"/>
      <c r="DP340" s="91"/>
      <c r="DQ340" s="91"/>
      <c r="DR340" s="91"/>
      <c r="DS340" s="91"/>
      <c r="DT340" s="91"/>
      <c r="DU340" s="91"/>
      <c r="DV340" s="91"/>
      <c r="DW340" s="91"/>
      <c r="DX340" s="91"/>
      <c r="DY340" s="91"/>
      <c r="DZ340" s="91"/>
      <c r="EA340" s="91"/>
      <c r="EB340" s="91"/>
      <c r="EC340" s="91"/>
      <c r="ED340" s="91"/>
      <c r="EE340" s="91"/>
      <c r="EF340" s="91"/>
      <c r="EG340" s="91"/>
      <c r="EH340" s="91"/>
      <c r="EI340" s="91"/>
      <c r="EJ340" s="91"/>
      <c r="EK340" s="91"/>
      <c r="EL340" s="91"/>
      <c r="EM340" s="91"/>
      <c r="EN340" s="91"/>
      <c r="EO340" s="91"/>
      <c r="EP340" s="91"/>
      <c r="EQ340" s="91"/>
      <c r="ER340" s="91"/>
      <c r="ES340" s="91"/>
      <c r="ET340" s="91"/>
      <c r="EU340" s="91"/>
      <c r="EV340" s="91"/>
      <c r="EW340" s="91"/>
      <c r="EX340" s="91"/>
      <c r="EY340" s="91"/>
      <c r="EZ340" s="91"/>
      <c r="FA340" s="91"/>
      <c r="FB340" s="91"/>
      <c r="FC340" s="91"/>
      <c r="FD340" s="91"/>
      <c r="FE340" s="91"/>
      <c r="FF340" s="91"/>
      <c r="FG340" s="91"/>
      <c r="FH340" s="91"/>
      <c r="FI340" s="91"/>
      <c r="FJ340" s="91"/>
      <c r="FK340" s="91"/>
      <c r="FL340" s="91"/>
      <c r="FM340" s="91"/>
      <c r="FN340" s="91"/>
      <c r="FO340" s="91"/>
      <c r="FP340" s="91"/>
      <c r="FQ340" s="91"/>
      <c r="FR340" s="91"/>
      <c r="FS340" s="91"/>
      <c r="FT340" s="91"/>
      <c r="FU340" s="91"/>
      <c r="FV340" s="91"/>
      <c r="FW340" s="91"/>
      <c r="FX340" s="91"/>
      <c r="FY340" s="91"/>
      <c r="FZ340" s="91"/>
      <c r="GA340" s="91"/>
      <c r="GB340" s="91"/>
      <c r="GC340" s="91"/>
      <c r="GD340" s="91"/>
      <c r="GE340" s="91"/>
      <c r="GF340" s="91"/>
      <c r="GG340" s="91"/>
      <c r="GH340" s="91"/>
      <c r="GI340" s="91"/>
      <c r="GJ340" s="91"/>
      <c r="GK340" s="91"/>
      <c r="GL340" s="91"/>
      <c r="GM340" s="91"/>
      <c r="GN340" s="91"/>
      <c r="GO340" s="91"/>
      <c r="GP340" s="91"/>
      <c r="GQ340" s="91"/>
      <c r="GR340" s="91"/>
      <c r="GS340" s="91"/>
      <c r="GT340" s="91"/>
      <c r="GU340" s="91"/>
      <c r="GV340" s="91"/>
      <c r="GW340" s="91"/>
      <c r="GX340" s="91"/>
      <c r="GY340" s="91"/>
      <c r="GZ340" s="91"/>
      <c r="HA340" s="91"/>
      <c r="HB340" s="91"/>
      <c r="HC340" s="91"/>
      <c r="HD340" s="91"/>
      <c r="HE340" s="91"/>
      <c r="HF340" s="91"/>
      <c r="HG340" s="91"/>
      <c r="HH340" s="91"/>
      <c r="HI340" s="91"/>
      <c r="HJ340" s="91"/>
      <c r="HK340" s="91"/>
      <c r="HL340" s="91"/>
      <c r="HM340" s="91"/>
      <c r="HN340" s="91"/>
      <c r="HO340" s="91"/>
      <c r="HP340" s="91"/>
      <c r="HQ340" s="91"/>
      <c r="HR340" s="91"/>
      <c r="HS340" s="91"/>
    </row>
    <row r="341" customHeight="1" spans="1:227">
      <c r="A341" s="91"/>
      <c r="B341" s="91"/>
      <c r="C341" s="91"/>
      <c r="D341" s="91"/>
      <c r="E341" s="91"/>
      <c r="F341" s="91"/>
      <c r="G341" s="91"/>
      <c r="H341" s="95"/>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c r="AH341" s="91"/>
      <c r="AI341" s="91"/>
      <c r="AJ341" s="91"/>
      <c r="AK341" s="91"/>
      <c r="AL341" s="91"/>
      <c r="AM341" s="91"/>
      <c r="AN341" s="91"/>
      <c r="AO341" s="91"/>
      <c r="AP341" s="91"/>
      <c r="AQ341" s="91"/>
      <c r="AR341" s="91"/>
      <c r="AS341" s="91"/>
      <c r="AT341" s="91"/>
      <c r="AU341" s="91"/>
      <c r="AV341" s="91"/>
      <c r="AW341" s="91"/>
      <c r="AX341" s="91"/>
      <c r="AY341" s="91"/>
      <c r="AZ341" s="91"/>
      <c r="BA341" s="91"/>
      <c r="BB341" s="91"/>
      <c r="BC341" s="91"/>
      <c r="BD341" s="91"/>
      <c r="BE341" s="91"/>
      <c r="BF341" s="91"/>
      <c r="BG341" s="91"/>
      <c r="BH341" s="91"/>
      <c r="BI341" s="91"/>
      <c r="BJ341" s="91"/>
      <c r="BK341" s="91"/>
      <c r="BL341" s="91"/>
      <c r="BM341" s="91"/>
      <c r="BN341" s="91"/>
      <c r="BO341" s="91"/>
      <c r="BP341" s="91"/>
      <c r="BQ341" s="91"/>
      <c r="BR341" s="91"/>
      <c r="BS341" s="91"/>
      <c r="BT341" s="91"/>
      <c r="BU341" s="91"/>
      <c r="BV341" s="91"/>
      <c r="BW341" s="91"/>
      <c r="BX341" s="91"/>
      <c r="BY341" s="91"/>
      <c r="BZ341" s="91"/>
      <c r="CA341" s="91"/>
      <c r="CB341" s="91"/>
      <c r="CC341" s="91"/>
      <c r="CD341" s="91"/>
      <c r="CE341" s="91"/>
      <c r="CF341" s="91"/>
      <c r="CG341" s="91"/>
      <c r="CH341" s="91"/>
      <c r="CI341" s="91"/>
      <c r="CJ341" s="91"/>
      <c r="CK341" s="91"/>
      <c r="CL341" s="91"/>
      <c r="CM341" s="91"/>
      <c r="CN341" s="91"/>
      <c r="CO341" s="91"/>
      <c r="CP341" s="91"/>
      <c r="CQ341" s="91"/>
      <c r="CR341" s="91"/>
      <c r="CS341" s="91"/>
      <c r="CT341" s="91"/>
      <c r="CU341" s="91"/>
      <c r="CV341" s="91"/>
      <c r="CW341" s="91"/>
      <c r="CX341" s="91"/>
      <c r="CY341" s="91"/>
      <c r="CZ341" s="91"/>
      <c r="DA341" s="91"/>
      <c r="DB341" s="91"/>
      <c r="DC341" s="91"/>
      <c r="DD341" s="91"/>
      <c r="DE341" s="91"/>
      <c r="DF341" s="91"/>
      <c r="DG341" s="91"/>
      <c r="DH341" s="91"/>
      <c r="DI341" s="91"/>
      <c r="DJ341" s="91"/>
      <c r="DK341" s="91"/>
      <c r="DL341" s="91"/>
      <c r="DM341" s="91"/>
      <c r="DN341" s="91"/>
      <c r="DO341" s="91"/>
      <c r="DP341" s="91"/>
      <c r="DQ341" s="91"/>
      <c r="DR341" s="91"/>
      <c r="DS341" s="91"/>
      <c r="DT341" s="91"/>
      <c r="DU341" s="91"/>
      <c r="DV341" s="91"/>
      <c r="DW341" s="91"/>
      <c r="DX341" s="91"/>
      <c r="DY341" s="91"/>
      <c r="DZ341" s="91"/>
      <c r="EA341" s="91"/>
      <c r="EB341" s="91"/>
      <c r="EC341" s="91"/>
      <c r="ED341" s="91"/>
      <c r="EE341" s="91"/>
      <c r="EF341" s="91"/>
      <c r="EG341" s="91"/>
      <c r="EH341" s="91"/>
      <c r="EI341" s="91"/>
      <c r="EJ341" s="91"/>
      <c r="EK341" s="91"/>
      <c r="EL341" s="91"/>
      <c r="EM341" s="91"/>
      <c r="EN341" s="91"/>
      <c r="EO341" s="91"/>
      <c r="EP341" s="91"/>
      <c r="EQ341" s="91"/>
      <c r="ER341" s="91"/>
      <c r="ES341" s="91"/>
      <c r="ET341" s="91"/>
      <c r="EU341" s="91"/>
      <c r="EV341" s="91"/>
      <c r="EW341" s="91"/>
      <c r="EX341" s="91"/>
      <c r="EY341" s="91"/>
      <c r="EZ341" s="91"/>
      <c r="FA341" s="91"/>
      <c r="FB341" s="91"/>
      <c r="FC341" s="91"/>
      <c r="FD341" s="91"/>
      <c r="FE341" s="91"/>
      <c r="FF341" s="91"/>
      <c r="FG341" s="91"/>
      <c r="FH341" s="91"/>
      <c r="FI341" s="91"/>
      <c r="FJ341" s="91"/>
      <c r="FK341" s="91"/>
      <c r="FL341" s="91"/>
      <c r="FM341" s="91"/>
      <c r="FN341" s="91"/>
      <c r="FO341" s="91"/>
      <c r="FP341" s="91"/>
      <c r="FQ341" s="91"/>
      <c r="FR341" s="91"/>
      <c r="FS341" s="91"/>
      <c r="FT341" s="91"/>
      <c r="FU341" s="91"/>
      <c r="FV341" s="91"/>
      <c r="FW341" s="91"/>
      <c r="FX341" s="91"/>
      <c r="FY341" s="91"/>
      <c r="FZ341" s="91"/>
      <c r="GA341" s="91"/>
      <c r="GB341" s="91"/>
      <c r="GC341" s="91"/>
      <c r="GD341" s="91"/>
      <c r="GE341" s="91"/>
      <c r="GF341" s="91"/>
      <c r="GG341" s="91"/>
      <c r="GH341" s="91"/>
      <c r="GI341" s="91"/>
      <c r="GJ341" s="91"/>
      <c r="GK341" s="91"/>
      <c r="GL341" s="91"/>
      <c r="GM341" s="91"/>
      <c r="GN341" s="91"/>
      <c r="GO341" s="91"/>
      <c r="GP341" s="91"/>
      <c r="GQ341" s="91"/>
      <c r="GR341" s="91"/>
      <c r="GS341" s="91"/>
      <c r="GT341" s="91"/>
      <c r="GU341" s="91"/>
      <c r="GV341" s="91"/>
      <c r="GW341" s="91"/>
      <c r="GX341" s="91"/>
      <c r="GY341" s="91"/>
      <c r="GZ341" s="91"/>
      <c r="HA341" s="91"/>
      <c r="HB341" s="91"/>
      <c r="HC341" s="91"/>
      <c r="HD341" s="91"/>
      <c r="HE341" s="91"/>
      <c r="HF341" s="91"/>
      <c r="HG341" s="91"/>
      <c r="HH341" s="91"/>
      <c r="HI341" s="91"/>
      <c r="HJ341" s="91"/>
      <c r="HK341" s="91"/>
      <c r="HL341" s="91"/>
      <c r="HM341" s="91"/>
      <c r="HN341" s="91"/>
      <c r="HO341" s="91"/>
      <c r="HP341" s="91"/>
      <c r="HQ341" s="91"/>
      <c r="HR341" s="91"/>
      <c r="HS341" s="91"/>
    </row>
    <row r="342" customHeight="1" spans="1:227">
      <c r="A342" s="91"/>
      <c r="B342" s="91"/>
      <c r="C342" s="91"/>
      <c r="D342" s="91"/>
      <c r="E342" s="91"/>
      <c r="F342" s="91"/>
      <c r="G342" s="91"/>
      <c r="H342" s="95"/>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c r="AH342" s="91"/>
      <c r="AI342" s="91"/>
      <c r="AJ342" s="91"/>
      <c r="AK342" s="91"/>
      <c r="AL342" s="91"/>
      <c r="AM342" s="91"/>
      <c r="AN342" s="91"/>
      <c r="AO342" s="91"/>
      <c r="AP342" s="91"/>
      <c r="AQ342" s="91"/>
      <c r="AR342" s="91"/>
      <c r="AS342" s="91"/>
      <c r="AT342" s="91"/>
      <c r="AU342" s="91"/>
      <c r="AV342" s="91"/>
      <c r="AW342" s="91"/>
      <c r="AX342" s="91"/>
      <c r="AY342" s="91"/>
      <c r="AZ342" s="91"/>
      <c r="BA342" s="91"/>
      <c r="BB342" s="91"/>
      <c r="BC342" s="91"/>
      <c r="BD342" s="91"/>
      <c r="BE342" s="91"/>
      <c r="BF342" s="91"/>
      <c r="BG342" s="91"/>
      <c r="BH342" s="91"/>
      <c r="BI342" s="91"/>
      <c r="BJ342" s="91"/>
      <c r="BK342" s="91"/>
      <c r="BL342" s="91"/>
      <c r="BM342" s="91"/>
      <c r="BN342" s="91"/>
      <c r="BO342" s="91"/>
      <c r="BP342" s="91"/>
      <c r="BQ342" s="91"/>
      <c r="BR342" s="91"/>
      <c r="BS342" s="91"/>
      <c r="BT342" s="91"/>
      <c r="BU342" s="91"/>
      <c r="BV342" s="91"/>
      <c r="BW342" s="91"/>
      <c r="BX342" s="91"/>
      <c r="BY342" s="91"/>
      <c r="BZ342" s="91"/>
      <c r="CA342" s="91"/>
      <c r="CB342" s="91"/>
      <c r="CC342" s="91"/>
      <c r="CD342" s="91"/>
      <c r="CE342" s="91"/>
      <c r="CF342" s="91"/>
      <c r="CG342" s="91"/>
      <c r="CH342" s="91"/>
      <c r="CI342" s="91"/>
      <c r="CJ342" s="91"/>
      <c r="CK342" s="91"/>
      <c r="CL342" s="91"/>
      <c r="CM342" s="91"/>
      <c r="CN342" s="91"/>
      <c r="CO342" s="91"/>
      <c r="CP342" s="91"/>
      <c r="CQ342" s="91"/>
      <c r="CR342" s="91"/>
      <c r="CS342" s="91"/>
      <c r="CT342" s="91"/>
      <c r="CU342" s="91"/>
      <c r="CV342" s="91"/>
      <c r="CW342" s="91"/>
      <c r="CX342" s="91"/>
      <c r="CY342" s="91"/>
      <c r="CZ342" s="91"/>
      <c r="DA342" s="91"/>
      <c r="DB342" s="91"/>
      <c r="DC342" s="91"/>
      <c r="DD342" s="91"/>
      <c r="DE342" s="91"/>
      <c r="DF342" s="91"/>
      <c r="DG342" s="91"/>
      <c r="DH342" s="91"/>
      <c r="DI342" s="91"/>
      <c r="DJ342" s="91"/>
      <c r="DK342" s="91"/>
      <c r="DL342" s="91"/>
      <c r="DM342" s="91"/>
      <c r="DN342" s="91"/>
      <c r="DO342" s="91"/>
      <c r="DP342" s="91"/>
      <c r="DQ342" s="91"/>
      <c r="DR342" s="91"/>
      <c r="DS342" s="91"/>
      <c r="DT342" s="91"/>
      <c r="DU342" s="91"/>
      <c r="DV342" s="91"/>
      <c r="DW342" s="91"/>
      <c r="DX342" s="91"/>
      <c r="DY342" s="91"/>
      <c r="DZ342" s="91"/>
      <c r="EA342" s="91"/>
      <c r="EB342" s="91"/>
      <c r="EC342" s="91"/>
      <c r="ED342" s="91"/>
      <c r="EE342" s="91"/>
      <c r="EF342" s="91"/>
      <c r="EG342" s="91"/>
      <c r="EH342" s="91"/>
      <c r="EI342" s="91"/>
      <c r="EJ342" s="91"/>
      <c r="EK342" s="91"/>
      <c r="EL342" s="91"/>
      <c r="EM342" s="91"/>
      <c r="EN342" s="91"/>
      <c r="EO342" s="91"/>
      <c r="EP342" s="91"/>
      <c r="EQ342" s="91"/>
      <c r="ER342" s="91"/>
      <c r="ES342" s="91"/>
      <c r="ET342" s="91"/>
      <c r="EU342" s="91"/>
      <c r="EV342" s="91"/>
      <c r="EW342" s="91"/>
      <c r="EX342" s="91"/>
      <c r="EY342" s="91"/>
      <c r="EZ342" s="91"/>
      <c r="FA342" s="91"/>
      <c r="FB342" s="91"/>
      <c r="FC342" s="91"/>
      <c r="FD342" s="91"/>
      <c r="FE342" s="91"/>
      <c r="FF342" s="91"/>
      <c r="FG342" s="91"/>
      <c r="FH342" s="91"/>
      <c r="FI342" s="91"/>
      <c r="FJ342" s="91"/>
      <c r="FK342" s="91"/>
      <c r="FL342" s="91"/>
      <c r="FM342" s="91"/>
      <c r="FN342" s="91"/>
      <c r="FO342" s="91"/>
      <c r="FP342" s="91"/>
      <c r="FQ342" s="91"/>
      <c r="FR342" s="91"/>
      <c r="FS342" s="91"/>
      <c r="FT342" s="91"/>
      <c r="FU342" s="91"/>
      <c r="FV342" s="91"/>
      <c r="FW342" s="91"/>
      <c r="FX342" s="91"/>
      <c r="FY342" s="91"/>
      <c r="FZ342" s="91"/>
      <c r="GA342" s="91"/>
      <c r="GB342" s="91"/>
      <c r="GC342" s="91"/>
      <c r="GD342" s="91"/>
      <c r="GE342" s="91"/>
      <c r="GF342" s="91"/>
      <c r="GG342" s="91"/>
      <c r="GH342" s="91"/>
      <c r="GI342" s="91"/>
      <c r="GJ342" s="91"/>
      <c r="GK342" s="91"/>
      <c r="GL342" s="91"/>
      <c r="GM342" s="91"/>
      <c r="GN342" s="91"/>
      <c r="GO342" s="91"/>
      <c r="GP342" s="91"/>
      <c r="GQ342" s="91"/>
      <c r="GR342" s="91"/>
      <c r="GS342" s="91"/>
      <c r="GT342" s="91"/>
      <c r="GU342" s="91"/>
      <c r="GV342" s="91"/>
      <c r="GW342" s="91"/>
      <c r="GX342" s="91"/>
      <c r="GY342" s="91"/>
      <c r="GZ342" s="91"/>
      <c r="HA342" s="91"/>
      <c r="HB342" s="91"/>
      <c r="HC342" s="91"/>
      <c r="HD342" s="91"/>
      <c r="HE342" s="91"/>
      <c r="HF342" s="91"/>
      <c r="HG342" s="91"/>
      <c r="HH342" s="91"/>
      <c r="HI342" s="91"/>
      <c r="HJ342" s="91"/>
      <c r="HK342" s="91"/>
      <c r="HL342" s="91"/>
      <c r="HM342" s="91"/>
      <c r="HN342" s="91"/>
      <c r="HO342" s="91"/>
      <c r="HP342" s="91"/>
      <c r="HQ342" s="91"/>
      <c r="HR342" s="91"/>
      <c r="HS342" s="91"/>
    </row>
    <row r="343" customHeight="1" spans="1:227">
      <c r="A343" s="91"/>
      <c r="B343" s="91"/>
      <c r="C343" s="91"/>
      <c r="D343" s="91"/>
      <c r="E343" s="91"/>
      <c r="F343" s="91"/>
      <c r="G343" s="91"/>
      <c r="H343" s="95"/>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c r="AH343" s="91"/>
      <c r="AI343" s="91"/>
      <c r="AJ343" s="91"/>
      <c r="AK343" s="91"/>
      <c r="AL343" s="91"/>
      <c r="AM343" s="91"/>
      <c r="AN343" s="91"/>
      <c r="AO343" s="91"/>
      <c r="AP343" s="91"/>
      <c r="AQ343" s="91"/>
      <c r="AR343" s="91"/>
      <c r="AS343" s="91"/>
      <c r="AT343" s="91"/>
      <c r="AU343" s="91"/>
      <c r="AV343" s="91"/>
      <c r="AW343" s="91"/>
      <c r="AX343" s="91"/>
      <c r="AY343" s="91"/>
      <c r="AZ343" s="91"/>
      <c r="BA343" s="91"/>
      <c r="BB343" s="91"/>
      <c r="BC343" s="91"/>
      <c r="BD343" s="91"/>
      <c r="BE343" s="91"/>
      <c r="BF343" s="91"/>
      <c r="BG343" s="91"/>
      <c r="BH343" s="91"/>
      <c r="BI343" s="91"/>
      <c r="BJ343" s="91"/>
      <c r="BK343" s="91"/>
      <c r="BL343" s="91"/>
      <c r="BM343" s="91"/>
      <c r="BN343" s="91"/>
      <c r="BO343" s="91"/>
      <c r="BP343" s="91"/>
      <c r="BQ343" s="91"/>
      <c r="BR343" s="91"/>
      <c r="BS343" s="91"/>
      <c r="BT343" s="91"/>
      <c r="BU343" s="91"/>
      <c r="BV343" s="91"/>
      <c r="BW343" s="91"/>
      <c r="BX343" s="91"/>
      <c r="BY343" s="91"/>
      <c r="BZ343" s="91"/>
      <c r="CA343" s="91"/>
      <c r="CB343" s="91"/>
      <c r="CC343" s="91"/>
      <c r="CD343" s="91"/>
      <c r="CE343" s="91"/>
      <c r="CF343" s="91"/>
      <c r="CG343" s="91"/>
      <c r="CH343" s="91"/>
      <c r="CI343" s="91"/>
      <c r="CJ343" s="91"/>
      <c r="CK343" s="91"/>
      <c r="CL343" s="91"/>
      <c r="CM343" s="91"/>
      <c r="CN343" s="91"/>
      <c r="CO343" s="91"/>
      <c r="CP343" s="91"/>
      <c r="CQ343" s="91"/>
      <c r="CR343" s="91"/>
      <c r="CS343" s="91"/>
      <c r="CT343" s="91"/>
      <c r="CU343" s="91"/>
      <c r="CV343" s="91"/>
      <c r="CW343" s="91"/>
      <c r="CX343" s="91"/>
      <c r="CY343" s="91"/>
      <c r="CZ343" s="91"/>
      <c r="DA343" s="91"/>
      <c r="DB343" s="91"/>
      <c r="DC343" s="91"/>
      <c r="DD343" s="91"/>
      <c r="DE343" s="91"/>
      <c r="DF343" s="91"/>
      <c r="DG343" s="91"/>
      <c r="DH343" s="91"/>
      <c r="DI343" s="91"/>
      <c r="DJ343" s="91"/>
      <c r="DK343" s="91"/>
      <c r="DL343" s="91"/>
      <c r="DM343" s="91"/>
      <c r="DN343" s="91"/>
      <c r="DO343" s="91"/>
      <c r="DP343" s="91"/>
      <c r="DQ343" s="91"/>
      <c r="DR343" s="91"/>
      <c r="DS343" s="91"/>
      <c r="DT343" s="91"/>
      <c r="DU343" s="91"/>
      <c r="DV343" s="91"/>
      <c r="DW343" s="91"/>
      <c r="DX343" s="91"/>
      <c r="DY343" s="91"/>
      <c r="DZ343" s="91"/>
      <c r="EA343" s="91"/>
      <c r="EB343" s="91"/>
      <c r="EC343" s="91"/>
      <c r="ED343" s="91"/>
      <c r="EE343" s="91"/>
      <c r="EF343" s="91"/>
      <c r="EG343" s="91"/>
      <c r="EH343" s="91"/>
      <c r="EI343" s="91"/>
      <c r="EJ343" s="91"/>
      <c r="EK343" s="91"/>
      <c r="EL343" s="91"/>
      <c r="EM343" s="91"/>
      <c r="EN343" s="91"/>
      <c r="EO343" s="91"/>
      <c r="EP343" s="91"/>
      <c r="EQ343" s="91"/>
      <c r="ER343" s="91"/>
      <c r="ES343" s="91"/>
      <c r="ET343" s="91"/>
      <c r="EU343" s="91"/>
      <c r="EV343" s="91"/>
      <c r="EW343" s="91"/>
      <c r="EX343" s="91"/>
      <c r="EY343" s="91"/>
      <c r="EZ343" s="91"/>
      <c r="FA343" s="91"/>
      <c r="FB343" s="91"/>
      <c r="FC343" s="91"/>
      <c r="FD343" s="91"/>
      <c r="FE343" s="91"/>
      <c r="FF343" s="91"/>
      <c r="FG343" s="91"/>
      <c r="FH343" s="91"/>
      <c r="FI343" s="91"/>
      <c r="FJ343" s="91"/>
      <c r="FK343" s="91"/>
      <c r="FL343" s="91"/>
      <c r="FM343" s="91"/>
      <c r="FN343" s="91"/>
      <c r="FO343" s="91"/>
      <c r="FP343" s="91"/>
      <c r="FQ343" s="91"/>
      <c r="FR343" s="91"/>
      <c r="FS343" s="91"/>
      <c r="FT343" s="91"/>
      <c r="FU343" s="91"/>
      <c r="FV343" s="91"/>
      <c r="FW343" s="91"/>
      <c r="FX343" s="91"/>
      <c r="FY343" s="91"/>
      <c r="FZ343" s="91"/>
      <c r="GA343" s="91"/>
      <c r="GB343" s="91"/>
      <c r="GC343" s="91"/>
      <c r="GD343" s="91"/>
      <c r="GE343" s="91"/>
      <c r="GF343" s="91"/>
      <c r="GG343" s="91"/>
      <c r="GH343" s="91"/>
      <c r="GI343" s="91"/>
      <c r="GJ343" s="91"/>
      <c r="GK343" s="91"/>
      <c r="GL343" s="91"/>
      <c r="GM343" s="91"/>
      <c r="GN343" s="91"/>
      <c r="GO343" s="91"/>
      <c r="GP343" s="91"/>
      <c r="GQ343" s="91"/>
      <c r="GR343" s="91"/>
      <c r="GS343" s="91"/>
      <c r="GT343" s="91"/>
      <c r="GU343" s="91"/>
      <c r="GV343" s="91"/>
      <c r="GW343" s="91"/>
      <c r="GX343" s="91"/>
      <c r="GY343" s="91"/>
      <c r="GZ343" s="91"/>
      <c r="HA343" s="91"/>
      <c r="HB343" s="91"/>
      <c r="HC343" s="91"/>
      <c r="HD343" s="91"/>
      <c r="HE343" s="91"/>
      <c r="HF343" s="91"/>
      <c r="HG343" s="91"/>
      <c r="HH343" s="91"/>
      <c r="HI343" s="91"/>
      <c r="HJ343" s="91"/>
      <c r="HK343" s="91"/>
      <c r="HL343" s="91"/>
      <c r="HM343" s="91"/>
      <c r="HN343" s="91"/>
      <c r="HO343" s="91"/>
      <c r="HP343" s="91"/>
      <c r="HQ343" s="91"/>
      <c r="HR343" s="91"/>
      <c r="HS343" s="91"/>
    </row>
    <row r="344" customHeight="1" spans="1:227">
      <c r="A344" s="91"/>
      <c r="B344" s="91"/>
      <c r="C344" s="91"/>
      <c r="D344" s="91"/>
      <c r="E344" s="91"/>
      <c r="F344" s="91"/>
      <c r="G344" s="91"/>
      <c r="H344" s="95"/>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c r="AH344" s="91"/>
      <c r="AI344" s="91"/>
      <c r="AJ344" s="91"/>
      <c r="AK344" s="91"/>
      <c r="AL344" s="91"/>
      <c r="AM344" s="91"/>
      <c r="AN344" s="91"/>
      <c r="AO344" s="91"/>
      <c r="AP344" s="91"/>
      <c r="AQ344" s="91"/>
      <c r="AR344" s="91"/>
      <c r="AS344" s="91"/>
      <c r="AT344" s="91"/>
      <c r="AU344" s="91"/>
      <c r="AV344" s="91"/>
      <c r="AW344" s="91"/>
      <c r="AX344" s="91"/>
      <c r="AY344" s="91"/>
      <c r="AZ344" s="91"/>
      <c r="BA344" s="91"/>
      <c r="BB344" s="91"/>
      <c r="BC344" s="91"/>
      <c r="BD344" s="91"/>
      <c r="BE344" s="91"/>
      <c r="BF344" s="91"/>
      <c r="BG344" s="91"/>
      <c r="BH344" s="91"/>
      <c r="BI344" s="91"/>
      <c r="BJ344" s="91"/>
      <c r="BK344" s="91"/>
      <c r="BL344" s="91"/>
      <c r="BM344" s="91"/>
      <c r="BN344" s="91"/>
      <c r="BO344" s="91"/>
      <c r="BP344" s="91"/>
      <c r="BQ344" s="91"/>
      <c r="BR344" s="91"/>
      <c r="BS344" s="91"/>
      <c r="BT344" s="91"/>
      <c r="BU344" s="91"/>
      <c r="BV344" s="91"/>
      <c r="BW344" s="91"/>
      <c r="BX344" s="91"/>
      <c r="BY344" s="91"/>
      <c r="BZ344" s="91"/>
      <c r="CA344" s="91"/>
      <c r="CB344" s="91"/>
      <c r="CC344" s="91"/>
      <c r="CD344" s="91"/>
      <c r="CE344" s="91"/>
      <c r="CF344" s="91"/>
      <c r="CG344" s="91"/>
      <c r="CH344" s="91"/>
      <c r="CI344" s="91"/>
      <c r="CJ344" s="91"/>
      <c r="CK344" s="91"/>
      <c r="CL344" s="91"/>
      <c r="CM344" s="91"/>
      <c r="CN344" s="91"/>
      <c r="CO344" s="91"/>
      <c r="CP344" s="91"/>
      <c r="CQ344" s="91"/>
      <c r="CR344" s="91"/>
      <c r="CS344" s="91"/>
      <c r="CT344" s="91"/>
      <c r="CU344" s="91"/>
      <c r="CV344" s="91"/>
      <c r="CW344" s="91"/>
      <c r="CX344" s="91"/>
      <c r="CY344" s="91"/>
      <c r="CZ344" s="91"/>
      <c r="DA344" s="91"/>
      <c r="DB344" s="91"/>
      <c r="DC344" s="91"/>
      <c r="DD344" s="91"/>
      <c r="DE344" s="91"/>
      <c r="DF344" s="91"/>
      <c r="DG344" s="91"/>
      <c r="DH344" s="91"/>
      <c r="DI344" s="91"/>
      <c r="DJ344" s="91"/>
      <c r="DK344" s="91"/>
      <c r="DL344" s="91"/>
      <c r="DM344" s="91"/>
      <c r="DN344" s="91"/>
      <c r="DO344" s="91"/>
      <c r="DP344" s="91"/>
      <c r="DQ344" s="91"/>
      <c r="DR344" s="91"/>
      <c r="DS344" s="91"/>
      <c r="DT344" s="91"/>
      <c r="DU344" s="91"/>
      <c r="DV344" s="91"/>
      <c r="DW344" s="91"/>
      <c r="DX344" s="91"/>
      <c r="DY344" s="91"/>
      <c r="DZ344" s="91"/>
      <c r="EA344" s="91"/>
      <c r="EB344" s="91"/>
      <c r="EC344" s="91"/>
      <c r="ED344" s="91"/>
      <c r="EE344" s="91"/>
      <c r="EF344" s="91"/>
      <c r="EG344" s="91"/>
      <c r="EH344" s="91"/>
      <c r="EI344" s="91"/>
      <c r="EJ344" s="91"/>
      <c r="EK344" s="91"/>
      <c r="EL344" s="91"/>
      <c r="EM344" s="91"/>
      <c r="EN344" s="91"/>
      <c r="EO344" s="91"/>
      <c r="EP344" s="91"/>
      <c r="EQ344" s="91"/>
      <c r="ER344" s="91"/>
      <c r="ES344" s="91"/>
      <c r="ET344" s="91"/>
      <c r="EU344" s="91"/>
      <c r="EV344" s="91"/>
      <c r="EW344" s="91"/>
      <c r="EX344" s="91"/>
      <c r="EY344" s="91"/>
      <c r="EZ344" s="91"/>
      <c r="FA344" s="91"/>
      <c r="FB344" s="91"/>
      <c r="FC344" s="91"/>
      <c r="FD344" s="91"/>
      <c r="FE344" s="91"/>
      <c r="FF344" s="91"/>
      <c r="FG344" s="91"/>
      <c r="FH344" s="91"/>
      <c r="FI344" s="91"/>
      <c r="FJ344" s="91"/>
      <c r="FK344" s="91"/>
      <c r="FL344" s="91"/>
      <c r="FM344" s="91"/>
      <c r="FN344" s="91"/>
      <c r="FO344" s="91"/>
      <c r="FP344" s="91"/>
      <c r="FQ344" s="91"/>
      <c r="FR344" s="91"/>
      <c r="FS344" s="91"/>
      <c r="FT344" s="91"/>
      <c r="FU344" s="91"/>
      <c r="FV344" s="91"/>
      <c r="FW344" s="91"/>
      <c r="FX344" s="91"/>
      <c r="FY344" s="91"/>
      <c r="FZ344" s="91"/>
      <c r="GA344" s="91"/>
      <c r="GB344" s="91"/>
      <c r="GC344" s="91"/>
      <c r="GD344" s="91"/>
      <c r="GE344" s="91"/>
      <c r="GF344" s="91"/>
      <c r="GG344" s="91"/>
      <c r="GH344" s="91"/>
      <c r="GI344" s="91"/>
      <c r="GJ344" s="91"/>
      <c r="GK344" s="91"/>
      <c r="GL344" s="91"/>
      <c r="GM344" s="91"/>
      <c r="GN344" s="91"/>
      <c r="GO344" s="91"/>
      <c r="GP344" s="91"/>
      <c r="GQ344" s="91"/>
      <c r="GR344" s="91"/>
      <c r="GS344" s="91"/>
      <c r="GT344" s="91"/>
      <c r="GU344" s="91"/>
      <c r="GV344" s="91"/>
      <c r="GW344" s="91"/>
      <c r="GX344" s="91"/>
      <c r="GY344" s="91"/>
      <c r="GZ344" s="91"/>
      <c r="HA344" s="91"/>
      <c r="HB344" s="91"/>
      <c r="HC344" s="91"/>
      <c r="HD344" s="91"/>
      <c r="HE344" s="91"/>
      <c r="HF344" s="91"/>
      <c r="HG344" s="91"/>
      <c r="HH344" s="91"/>
      <c r="HI344" s="91"/>
      <c r="HJ344" s="91"/>
      <c r="HK344" s="91"/>
      <c r="HL344" s="91"/>
      <c r="HM344" s="91"/>
      <c r="HN344" s="91"/>
      <c r="HO344" s="91"/>
      <c r="HP344" s="91"/>
      <c r="HQ344" s="91"/>
      <c r="HR344" s="91"/>
      <c r="HS344" s="91"/>
    </row>
    <row r="345" customHeight="1" spans="1:227">
      <c r="A345" s="91"/>
      <c r="B345" s="91"/>
      <c r="C345" s="91"/>
      <c r="D345" s="91"/>
      <c r="E345" s="91"/>
      <c r="F345" s="91"/>
      <c r="G345" s="91"/>
      <c r="H345" s="95"/>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c r="AH345" s="91"/>
      <c r="AI345" s="91"/>
      <c r="AJ345" s="91"/>
      <c r="AK345" s="91"/>
      <c r="AL345" s="91"/>
      <c r="AM345" s="91"/>
      <c r="AN345" s="91"/>
      <c r="AO345" s="91"/>
      <c r="AP345" s="91"/>
      <c r="AQ345" s="91"/>
      <c r="AR345" s="91"/>
      <c r="AS345" s="91"/>
      <c r="AT345" s="91"/>
      <c r="AU345" s="91"/>
      <c r="AV345" s="91"/>
      <c r="AW345" s="91"/>
      <c r="AX345" s="91"/>
      <c r="AY345" s="91"/>
      <c r="AZ345" s="91"/>
      <c r="BA345" s="91"/>
      <c r="BB345" s="91"/>
      <c r="BC345" s="91"/>
      <c r="BD345" s="91"/>
      <c r="BE345" s="91"/>
      <c r="BF345" s="91"/>
      <c r="BG345" s="91"/>
      <c r="BH345" s="91"/>
      <c r="BI345" s="91"/>
      <c r="BJ345" s="91"/>
      <c r="BK345" s="91"/>
      <c r="BL345" s="91"/>
      <c r="BM345" s="91"/>
      <c r="BN345" s="91"/>
      <c r="BO345" s="91"/>
      <c r="BP345" s="91"/>
      <c r="BQ345" s="91"/>
      <c r="BR345" s="91"/>
      <c r="BS345" s="91"/>
      <c r="BT345" s="91"/>
      <c r="BU345" s="91"/>
      <c r="BV345" s="91"/>
      <c r="BW345" s="91"/>
      <c r="BX345" s="91"/>
      <c r="BY345" s="91"/>
      <c r="BZ345" s="91"/>
      <c r="CA345" s="91"/>
      <c r="CB345" s="91"/>
      <c r="CC345" s="91"/>
      <c r="CD345" s="91"/>
      <c r="CE345" s="91"/>
      <c r="CF345" s="91"/>
      <c r="CG345" s="91"/>
      <c r="CH345" s="91"/>
      <c r="CI345" s="91"/>
      <c r="CJ345" s="91"/>
      <c r="CK345" s="91"/>
      <c r="CL345" s="91"/>
      <c r="CM345" s="91"/>
      <c r="CN345" s="91"/>
      <c r="CO345" s="91"/>
      <c r="CP345" s="91"/>
      <c r="CQ345" s="91"/>
      <c r="CR345" s="91"/>
      <c r="CS345" s="91"/>
      <c r="CT345" s="91"/>
      <c r="CU345" s="91"/>
      <c r="CV345" s="91"/>
      <c r="CW345" s="91"/>
      <c r="CX345" s="91"/>
      <c r="CY345" s="91"/>
      <c r="CZ345" s="91"/>
      <c r="DA345" s="91"/>
      <c r="DB345" s="91"/>
      <c r="DC345" s="91"/>
      <c r="DD345" s="91"/>
      <c r="DE345" s="91"/>
      <c r="DF345" s="91"/>
      <c r="DG345" s="91"/>
      <c r="DH345" s="91"/>
      <c r="DI345" s="91"/>
      <c r="DJ345" s="91"/>
      <c r="DK345" s="91"/>
      <c r="DL345" s="91"/>
      <c r="DM345" s="91"/>
      <c r="DN345" s="91"/>
      <c r="DO345" s="91"/>
      <c r="DP345" s="91"/>
      <c r="DQ345" s="91"/>
      <c r="DR345" s="91"/>
      <c r="DS345" s="91"/>
      <c r="DT345" s="91"/>
      <c r="DU345" s="91"/>
      <c r="DV345" s="91"/>
      <c r="DW345" s="91"/>
      <c r="DX345" s="91"/>
      <c r="DY345" s="91"/>
      <c r="DZ345" s="91"/>
      <c r="EA345" s="91"/>
      <c r="EB345" s="91"/>
      <c r="EC345" s="91"/>
      <c r="ED345" s="91"/>
      <c r="EE345" s="91"/>
      <c r="EF345" s="91"/>
      <c r="EG345" s="91"/>
      <c r="EH345" s="91"/>
      <c r="EI345" s="91"/>
      <c r="EJ345" s="91"/>
      <c r="EK345" s="91"/>
      <c r="EL345" s="91"/>
      <c r="EM345" s="91"/>
      <c r="EN345" s="91"/>
      <c r="EO345" s="91"/>
      <c r="EP345" s="91"/>
      <c r="EQ345" s="91"/>
      <c r="ER345" s="91"/>
      <c r="ES345" s="91"/>
      <c r="ET345" s="91"/>
      <c r="EU345" s="91"/>
      <c r="EV345" s="91"/>
      <c r="EW345" s="91"/>
      <c r="EX345" s="91"/>
      <c r="EY345" s="91"/>
      <c r="EZ345" s="91"/>
      <c r="FA345" s="91"/>
      <c r="FB345" s="91"/>
      <c r="FC345" s="91"/>
      <c r="FD345" s="91"/>
      <c r="FE345" s="91"/>
      <c r="FF345" s="91"/>
      <c r="FG345" s="91"/>
      <c r="FH345" s="91"/>
      <c r="FI345" s="91"/>
      <c r="FJ345" s="91"/>
      <c r="FK345" s="91"/>
      <c r="FL345" s="91"/>
      <c r="FM345" s="91"/>
      <c r="FN345" s="91"/>
      <c r="FO345" s="91"/>
      <c r="FP345" s="91"/>
      <c r="FQ345" s="91"/>
      <c r="FR345" s="91"/>
      <c r="FS345" s="91"/>
      <c r="FT345" s="91"/>
      <c r="FU345" s="91"/>
      <c r="FV345" s="91"/>
      <c r="FW345" s="91"/>
      <c r="FX345" s="91"/>
      <c r="FY345" s="91"/>
      <c r="FZ345" s="91"/>
      <c r="GA345" s="91"/>
      <c r="GB345" s="91"/>
      <c r="GC345" s="91"/>
      <c r="GD345" s="91"/>
      <c r="GE345" s="91"/>
      <c r="GF345" s="91"/>
      <c r="GG345" s="91"/>
      <c r="GH345" s="91"/>
      <c r="GI345" s="91"/>
      <c r="GJ345" s="91"/>
      <c r="GK345" s="91"/>
      <c r="GL345" s="91"/>
      <c r="GM345" s="91"/>
      <c r="GN345" s="91"/>
      <c r="GO345" s="91"/>
      <c r="GP345" s="91"/>
      <c r="GQ345" s="91"/>
      <c r="GR345" s="91"/>
      <c r="GS345" s="91"/>
      <c r="GT345" s="91"/>
      <c r="GU345" s="91"/>
      <c r="GV345" s="91"/>
      <c r="GW345" s="91"/>
      <c r="GX345" s="91"/>
      <c r="GY345" s="91"/>
      <c r="GZ345" s="91"/>
      <c r="HA345" s="91"/>
      <c r="HB345" s="91"/>
      <c r="HC345" s="91"/>
      <c r="HD345" s="91"/>
      <c r="HE345" s="91"/>
      <c r="HF345" s="91"/>
      <c r="HG345" s="91"/>
      <c r="HH345" s="91"/>
      <c r="HI345" s="91"/>
      <c r="HJ345" s="91"/>
      <c r="HK345" s="91"/>
      <c r="HL345" s="91"/>
      <c r="HM345" s="91"/>
      <c r="HN345" s="91"/>
      <c r="HO345" s="91"/>
      <c r="HP345" s="91"/>
      <c r="HQ345" s="91"/>
      <c r="HR345" s="91"/>
      <c r="HS345" s="91"/>
    </row>
    <row r="346" customHeight="1" spans="1:227">
      <c r="A346" s="91"/>
      <c r="B346" s="91"/>
      <c r="C346" s="91"/>
      <c r="D346" s="91"/>
      <c r="E346" s="91"/>
      <c r="F346" s="91"/>
      <c r="G346" s="91"/>
      <c r="H346" s="95"/>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c r="AH346" s="91"/>
      <c r="AI346" s="91"/>
      <c r="AJ346" s="91"/>
      <c r="AK346" s="91"/>
      <c r="AL346" s="91"/>
      <c r="AM346" s="91"/>
      <c r="AN346" s="91"/>
      <c r="AO346" s="91"/>
      <c r="AP346" s="91"/>
      <c r="AQ346" s="91"/>
      <c r="AR346" s="91"/>
      <c r="AS346" s="91"/>
      <c r="AT346" s="91"/>
      <c r="AU346" s="91"/>
      <c r="AV346" s="91"/>
      <c r="AW346" s="91"/>
      <c r="AX346" s="91"/>
      <c r="AY346" s="91"/>
      <c r="AZ346" s="91"/>
      <c r="BA346" s="91"/>
      <c r="BB346" s="91"/>
      <c r="BC346" s="91"/>
      <c r="BD346" s="91"/>
      <c r="BE346" s="91"/>
      <c r="BF346" s="91"/>
      <c r="BG346" s="91"/>
      <c r="BH346" s="91"/>
      <c r="BI346" s="91"/>
      <c r="BJ346" s="91"/>
      <c r="BK346" s="91"/>
      <c r="BL346" s="91"/>
      <c r="BM346" s="91"/>
      <c r="BN346" s="91"/>
      <c r="BO346" s="91"/>
      <c r="BP346" s="91"/>
      <c r="BQ346" s="91"/>
      <c r="BR346" s="91"/>
      <c r="BS346" s="91"/>
      <c r="BT346" s="91"/>
      <c r="BU346" s="91"/>
      <c r="BV346" s="91"/>
      <c r="BW346" s="91"/>
      <c r="BX346" s="91"/>
      <c r="BY346" s="91"/>
      <c r="BZ346" s="91"/>
      <c r="CA346" s="91"/>
      <c r="CB346" s="91"/>
      <c r="CC346" s="91"/>
      <c r="CD346" s="91"/>
      <c r="CE346" s="91"/>
      <c r="CF346" s="91"/>
      <c r="CG346" s="91"/>
      <c r="CH346" s="91"/>
      <c r="CI346" s="91"/>
      <c r="CJ346" s="91"/>
      <c r="CK346" s="91"/>
      <c r="CL346" s="91"/>
      <c r="CM346" s="91"/>
      <c r="CN346" s="91"/>
      <c r="CO346" s="91"/>
      <c r="CP346" s="91"/>
      <c r="CQ346" s="91"/>
      <c r="CR346" s="91"/>
      <c r="CS346" s="91"/>
      <c r="CT346" s="91"/>
      <c r="CU346" s="91"/>
      <c r="CV346" s="91"/>
      <c r="CW346" s="91"/>
      <c r="CX346" s="91"/>
      <c r="CY346" s="91"/>
      <c r="CZ346" s="91"/>
      <c r="DA346" s="91"/>
      <c r="DB346" s="91"/>
      <c r="DC346" s="91"/>
      <c r="DD346" s="91"/>
      <c r="DE346" s="91"/>
      <c r="DF346" s="91"/>
      <c r="DG346" s="91"/>
      <c r="DH346" s="91"/>
      <c r="DI346" s="91"/>
      <c r="DJ346" s="91"/>
      <c r="DK346" s="91"/>
      <c r="DL346" s="91"/>
      <c r="DM346" s="91"/>
      <c r="DN346" s="91"/>
      <c r="DO346" s="91"/>
      <c r="DP346" s="91"/>
      <c r="DQ346" s="91"/>
      <c r="DR346" s="91"/>
      <c r="DS346" s="91"/>
      <c r="DT346" s="91"/>
      <c r="DU346" s="91"/>
      <c r="DV346" s="91"/>
      <c r="DW346" s="91"/>
      <c r="DX346" s="91"/>
      <c r="DY346" s="91"/>
      <c r="DZ346" s="91"/>
      <c r="EA346" s="91"/>
      <c r="EB346" s="91"/>
      <c r="EC346" s="91"/>
      <c r="ED346" s="91"/>
      <c r="EE346" s="91"/>
      <c r="EF346" s="91"/>
      <c r="EG346" s="91"/>
      <c r="EH346" s="91"/>
      <c r="EI346" s="91"/>
      <c r="EJ346" s="91"/>
      <c r="EK346" s="91"/>
      <c r="EL346" s="91"/>
      <c r="EM346" s="91"/>
      <c r="EN346" s="91"/>
      <c r="EO346" s="91"/>
      <c r="EP346" s="91"/>
      <c r="EQ346" s="91"/>
      <c r="ER346" s="91"/>
      <c r="ES346" s="91"/>
      <c r="ET346" s="91"/>
      <c r="EU346" s="91"/>
      <c r="EV346" s="91"/>
      <c r="EW346" s="91"/>
      <c r="EX346" s="91"/>
      <c r="EY346" s="91"/>
      <c r="EZ346" s="91"/>
      <c r="FA346" s="91"/>
      <c r="FB346" s="91"/>
      <c r="FC346" s="91"/>
      <c r="FD346" s="91"/>
      <c r="FE346" s="91"/>
      <c r="FF346" s="91"/>
      <c r="FG346" s="91"/>
      <c r="FH346" s="91"/>
      <c r="FI346" s="91"/>
      <c r="FJ346" s="91"/>
      <c r="FK346" s="91"/>
      <c r="FL346" s="91"/>
      <c r="FM346" s="91"/>
      <c r="FN346" s="91"/>
      <c r="FO346" s="91"/>
      <c r="FP346" s="91"/>
      <c r="FQ346" s="91"/>
      <c r="FR346" s="91"/>
      <c r="FS346" s="91"/>
      <c r="FT346" s="91"/>
      <c r="FU346" s="91"/>
      <c r="FV346" s="91"/>
      <c r="FW346" s="91"/>
      <c r="FX346" s="91"/>
      <c r="FY346" s="91"/>
      <c r="FZ346" s="91"/>
      <c r="GA346" s="91"/>
      <c r="GB346" s="91"/>
      <c r="GC346" s="91"/>
      <c r="GD346" s="91"/>
      <c r="GE346" s="91"/>
      <c r="GF346" s="91"/>
      <c r="GG346" s="91"/>
      <c r="GH346" s="91"/>
      <c r="GI346" s="91"/>
      <c r="GJ346" s="91"/>
      <c r="GK346" s="91"/>
      <c r="GL346" s="91"/>
      <c r="GM346" s="91"/>
      <c r="GN346" s="91"/>
      <c r="GO346" s="91"/>
      <c r="GP346" s="91"/>
      <c r="GQ346" s="91"/>
      <c r="GR346" s="91"/>
      <c r="GS346" s="91"/>
      <c r="GT346" s="91"/>
      <c r="GU346" s="91"/>
      <c r="GV346" s="91"/>
      <c r="GW346" s="91"/>
      <c r="GX346" s="91"/>
      <c r="GY346" s="91"/>
      <c r="GZ346" s="91"/>
      <c r="HA346" s="91"/>
      <c r="HB346" s="91"/>
      <c r="HC346" s="91"/>
      <c r="HD346" s="91"/>
      <c r="HE346" s="91"/>
      <c r="HF346" s="91"/>
      <c r="HG346" s="91"/>
      <c r="HH346" s="91"/>
      <c r="HI346" s="91"/>
      <c r="HJ346" s="91"/>
      <c r="HK346" s="91"/>
      <c r="HL346" s="91"/>
      <c r="HM346" s="91"/>
      <c r="HN346" s="91"/>
      <c r="HO346" s="91"/>
      <c r="HP346" s="91"/>
      <c r="HQ346" s="91"/>
      <c r="HR346" s="91"/>
      <c r="HS346" s="91"/>
    </row>
    <row r="347" customHeight="1" spans="1:227">
      <c r="A347" s="91"/>
      <c r="B347" s="91"/>
      <c r="C347" s="91"/>
      <c r="D347" s="91"/>
      <c r="E347" s="91"/>
      <c r="F347" s="91"/>
      <c r="G347" s="91"/>
      <c r="H347" s="95"/>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c r="AH347" s="91"/>
      <c r="AI347" s="91"/>
      <c r="AJ347" s="91"/>
      <c r="AK347" s="91"/>
      <c r="AL347" s="91"/>
      <c r="AM347" s="91"/>
      <c r="AN347" s="91"/>
      <c r="AO347" s="91"/>
      <c r="AP347" s="91"/>
      <c r="AQ347" s="91"/>
      <c r="AR347" s="91"/>
      <c r="AS347" s="91"/>
      <c r="AT347" s="91"/>
      <c r="AU347" s="91"/>
      <c r="AV347" s="91"/>
      <c r="AW347" s="91"/>
      <c r="AX347" s="91"/>
      <c r="AY347" s="91"/>
      <c r="AZ347" s="91"/>
      <c r="BA347" s="91"/>
      <c r="BB347" s="91"/>
      <c r="BC347" s="91"/>
      <c r="BD347" s="91"/>
      <c r="BE347" s="91"/>
      <c r="BF347" s="91"/>
      <c r="BG347" s="91"/>
      <c r="BH347" s="91"/>
      <c r="BI347" s="91"/>
      <c r="BJ347" s="91"/>
      <c r="BK347" s="91"/>
      <c r="BL347" s="91"/>
      <c r="BM347" s="91"/>
      <c r="BN347" s="91"/>
      <c r="BO347" s="91"/>
      <c r="BP347" s="91"/>
      <c r="BQ347" s="91"/>
      <c r="BR347" s="91"/>
      <c r="BS347" s="91"/>
      <c r="BT347" s="91"/>
      <c r="BU347" s="91"/>
      <c r="BV347" s="91"/>
      <c r="BW347" s="91"/>
      <c r="BX347" s="91"/>
      <c r="BY347" s="91"/>
      <c r="BZ347" s="91"/>
      <c r="CA347" s="91"/>
      <c r="CB347" s="91"/>
      <c r="CC347" s="91"/>
      <c r="CD347" s="91"/>
      <c r="CE347" s="91"/>
      <c r="CF347" s="91"/>
      <c r="CG347" s="91"/>
      <c r="CH347" s="91"/>
      <c r="CI347" s="91"/>
      <c r="CJ347" s="91"/>
      <c r="CK347" s="91"/>
      <c r="CL347" s="91"/>
      <c r="CM347" s="91"/>
      <c r="CN347" s="91"/>
      <c r="CO347" s="91"/>
      <c r="CP347" s="91"/>
      <c r="CQ347" s="91"/>
      <c r="CR347" s="91"/>
      <c r="CS347" s="91"/>
      <c r="CT347" s="91"/>
      <c r="CU347" s="91"/>
      <c r="CV347" s="91"/>
      <c r="CW347" s="91"/>
      <c r="CX347" s="91"/>
      <c r="CY347" s="91"/>
      <c r="CZ347" s="91"/>
      <c r="DA347" s="91"/>
      <c r="DB347" s="91"/>
      <c r="DC347" s="91"/>
      <c r="DD347" s="91"/>
      <c r="DE347" s="91"/>
      <c r="DF347" s="91"/>
      <c r="DG347" s="91"/>
      <c r="DH347" s="91"/>
      <c r="DI347" s="91"/>
      <c r="DJ347" s="91"/>
      <c r="DK347" s="91"/>
      <c r="DL347" s="91"/>
      <c r="DM347" s="91"/>
      <c r="DN347" s="91"/>
      <c r="DO347" s="91"/>
      <c r="DP347" s="91"/>
      <c r="DQ347" s="91"/>
      <c r="DR347" s="91"/>
      <c r="DS347" s="91"/>
      <c r="DT347" s="91"/>
      <c r="DU347" s="91"/>
      <c r="DV347" s="91"/>
      <c r="DW347" s="91"/>
      <c r="DX347" s="91"/>
      <c r="DY347" s="91"/>
      <c r="DZ347" s="91"/>
      <c r="EA347" s="91"/>
      <c r="EB347" s="91"/>
      <c r="EC347" s="91"/>
      <c r="ED347" s="91"/>
      <c r="EE347" s="91"/>
      <c r="EF347" s="91"/>
      <c r="EG347" s="91"/>
      <c r="EH347" s="91"/>
      <c r="EI347" s="91"/>
      <c r="EJ347" s="91"/>
      <c r="EK347" s="91"/>
      <c r="EL347" s="91"/>
      <c r="EM347" s="91"/>
      <c r="EN347" s="91"/>
      <c r="EO347" s="91"/>
      <c r="EP347" s="91"/>
      <c r="EQ347" s="91"/>
      <c r="ER347" s="91"/>
      <c r="ES347" s="91"/>
      <c r="ET347" s="91"/>
      <c r="EU347" s="91"/>
      <c r="EV347" s="91"/>
      <c r="EW347" s="91"/>
      <c r="EX347" s="91"/>
      <c r="EY347" s="91"/>
      <c r="EZ347" s="91"/>
      <c r="FA347" s="91"/>
      <c r="FB347" s="91"/>
      <c r="FC347" s="91"/>
      <c r="FD347" s="91"/>
      <c r="FE347" s="91"/>
      <c r="FF347" s="91"/>
      <c r="FG347" s="91"/>
      <c r="FH347" s="91"/>
      <c r="FI347" s="91"/>
      <c r="FJ347" s="91"/>
      <c r="FK347" s="91"/>
      <c r="FL347" s="91"/>
      <c r="FM347" s="91"/>
      <c r="FN347" s="91"/>
      <c r="FO347" s="91"/>
      <c r="FP347" s="91"/>
      <c r="FQ347" s="91"/>
      <c r="FR347" s="91"/>
      <c r="FS347" s="91"/>
      <c r="FT347" s="91"/>
      <c r="FU347" s="91"/>
      <c r="FV347" s="91"/>
      <c r="FW347" s="91"/>
      <c r="FX347" s="91"/>
      <c r="FY347" s="91"/>
      <c r="FZ347" s="91"/>
      <c r="GA347" s="91"/>
      <c r="GB347" s="91"/>
      <c r="GC347" s="91"/>
      <c r="GD347" s="91"/>
      <c r="GE347" s="91"/>
      <c r="GF347" s="91"/>
      <c r="GG347" s="91"/>
      <c r="GH347" s="91"/>
      <c r="GI347" s="91"/>
      <c r="GJ347" s="91"/>
      <c r="GK347" s="91"/>
      <c r="GL347" s="91"/>
      <c r="GM347" s="91"/>
      <c r="GN347" s="91"/>
      <c r="GO347" s="91"/>
      <c r="GP347" s="91"/>
      <c r="GQ347" s="91"/>
      <c r="GR347" s="91"/>
      <c r="GS347" s="91"/>
      <c r="GT347" s="91"/>
      <c r="GU347" s="91"/>
      <c r="GV347" s="91"/>
      <c r="GW347" s="91"/>
      <c r="GX347" s="91"/>
      <c r="GY347" s="91"/>
      <c r="GZ347" s="91"/>
      <c r="HA347" s="91"/>
      <c r="HB347" s="91"/>
      <c r="HC347" s="91"/>
      <c r="HD347" s="91"/>
      <c r="HE347" s="91"/>
      <c r="HF347" s="91"/>
      <c r="HG347" s="91"/>
      <c r="HH347" s="91"/>
      <c r="HI347" s="91"/>
      <c r="HJ347" s="91"/>
      <c r="HK347" s="91"/>
      <c r="HL347" s="91"/>
      <c r="HM347" s="91"/>
      <c r="HN347" s="91"/>
      <c r="HO347" s="91"/>
      <c r="HP347" s="91"/>
      <c r="HQ347" s="91"/>
      <c r="HR347" s="91"/>
      <c r="HS347" s="91"/>
    </row>
    <row r="348" customHeight="1" spans="1:227">
      <c r="A348" s="91"/>
      <c r="B348" s="91"/>
      <c r="C348" s="91"/>
      <c r="D348" s="91"/>
      <c r="E348" s="91"/>
      <c r="F348" s="91"/>
      <c r="G348" s="91"/>
      <c r="H348" s="95"/>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c r="AH348" s="91"/>
      <c r="AI348" s="91"/>
      <c r="AJ348" s="91"/>
      <c r="AK348" s="91"/>
      <c r="AL348" s="91"/>
      <c r="AM348" s="91"/>
      <c r="AN348" s="91"/>
      <c r="AO348" s="91"/>
      <c r="AP348" s="91"/>
      <c r="AQ348" s="91"/>
      <c r="AR348" s="91"/>
      <c r="AS348" s="91"/>
      <c r="AT348" s="91"/>
      <c r="AU348" s="91"/>
      <c r="AV348" s="91"/>
      <c r="AW348" s="91"/>
      <c r="AX348" s="91"/>
      <c r="AY348" s="91"/>
      <c r="AZ348" s="91"/>
      <c r="BA348" s="91"/>
      <c r="BB348" s="91"/>
      <c r="BC348" s="91"/>
      <c r="BD348" s="91"/>
      <c r="BE348" s="91"/>
      <c r="BF348" s="91"/>
      <c r="BG348" s="91"/>
      <c r="BH348" s="91"/>
      <c r="BI348" s="91"/>
      <c r="BJ348" s="91"/>
      <c r="BK348" s="91"/>
      <c r="BL348" s="91"/>
      <c r="BM348" s="91"/>
      <c r="BN348" s="91"/>
      <c r="BO348" s="91"/>
      <c r="BP348" s="91"/>
      <c r="BQ348" s="91"/>
      <c r="BR348" s="91"/>
      <c r="BS348" s="91"/>
      <c r="BT348" s="91"/>
      <c r="BU348" s="91"/>
      <c r="BV348" s="91"/>
      <c r="BW348" s="91"/>
      <c r="BX348" s="91"/>
      <c r="BY348" s="91"/>
      <c r="BZ348" s="91"/>
      <c r="CA348" s="91"/>
      <c r="CB348" s="91"/>
      <c r="CC348" s="91"/>
      <c r="CD348" s="91"/>
      <c r="CE348" s="91"/>
      <c r="CF348" s="91"/>
      <c r="CG348" s="91"/>
      <c r="CH348" s="91"/>
      <c r="CI348" s="91"/>
      <c r="CJ348" s="91"/>
      <c r="CK348" s="91"/>
      <c r="CL348" s="91"/>
      <c r="CM348" s="91"/>
      <c r="CN348" s="91"/>
      <c r="CO348" s="91"/>
      <c r="CP348" s="91"/>
      <c r="CQ348" s="91"/>
      <c r="CR348" s="91"/>
      <c r="CS348" s="91"/>
      <c r="CT348" s="91"/>
      <c r="CU348" s="91"/>
      <c r="CV348" s="91"/>
      <c r="CW348" s="91"/>
      <c r="CX348" s="91"/>
      <c r="CY348" s="91"/>
      <c r="CZ348" s="91"/>
      <c r="DA348" s="91"/>
      <c r="DB348" s="91"/>
      <c r="DC348" s="91"/>
      <c r="DD348" s="91"/>
      <c r="DE348" s="91"/>
      <c r="DF348" s="91"/>
      <c r="DG348" s="91"/>
      <c r="DH348" s="91"/>
      <c r="DI348" s="91"/>
      <c r="DJ348" s="91"/>
      <c r="DK348" s="91"/>
      <c r="DL348" s="91"/>
      <c r="DM348" s="91"/>
      <c r="DN348" s="91"/>
      <c r="DO348" s="91"/>
      <c r="DP348" s="91"/>
      <c r="DQ348" s="91"/>
      <c r="DR348" s="91"/>
      <c r="DS348" s="91"/>
      <c r="DT348" s="91"/>
      <c r="DU348" s="91"/>
      <c r="DV348" s="91"/>
      <c r="DW348" s="91"/>
      <c r="DX348" s="91"/>
      <c r="DY348" s="91"/>
      <c r="DZ348" s="91"/>
      <c r="EA348" s="91"/>
      <c r="EB348" s="91"/>
      <c r="EC348" s="91"/>
      <c r="ED348" s="91"/>
      <c r="EE348" s="91"/>
      <c r="EF348" s="91"/>
      <c r="EG348" s="91"/>
      <c r="EH348" s="91"/>
      <c r="EI348" s="91"/>
      <c r="EJ348" s="91"/>
      <c r="EK348" s="91"/>
      <c r="EL348" s="91"/>
      <c r="EM348" s="91"/>
      <c r="EN348" s="91"/>
      <c r="EO348" s="91"/>
      <c r="EP348" s="91"/>
      <c r="EQ348" s="91"/>
      <c r="ER348" s="91"/>
      <c r="ES348" s="91"/>
      <c r="ET348" s="91"/>
      <c r="EU348" s="91"/>
      <c r="EV348" s="91"/>
      <c r="EW348" s="91"/>
      <c r="EX348" s="91"/>
      <c r="EY348" s="91"/>
      <c r="EZ348" s="91"/>
      <c r="FA348" s="91"/>
      <c r="FB348" s="91"/>
      <c r="FC348" s="91"/>
      <c r="FD348" s="91"/>
      <c r="FE348" s="91"/>
      <c r="FF348" s="91"/>
      <c r="FG348" s="91"/>
      <c r="FH348" s="91"/>
      <c r="FI348" s="91"/>
      <c r="FJ348" s="91"/>
      <c r="FK348" s="91"/>
      <c r="FL348" s="91"/>
      <c r="FM348" s="91"/>
      <c r="FN348" s="91"/>
      <c r="FO348" s="91"/>
      <c r="FP348" s="91"/>
      <c r="FQ348" s="91"/>
      <c r="FR348" s="91"/>
      <c r="FS348" s="91"/>
      <c r="FT348" s="91"/>
      <c r="FU348" s="91"/>
      <c r="FV348" s="91"/>
      <c r="FW348" s="91"/>
      <c r="FX348" s="91"/>
      <c r="FY348" s="91"/>
      <c r="FZ348" s="91"/>
      <c r="GA348" s="91"/>
      <c r="GB348" s="91"/>
      <c r="GC348" s="91"/>
      <c r="GD348" s="91"/>
      <c r="GE348" s="91"/>
      <c r="GF348" s="91"/>
      <c r="GG348" s="91"/>
      <c r="GH348" s="91"/>
      <c r="GI348" s="91"/>
      <c r="GJ348" s="91"/>
      <c r="GK348" s="91"/>
      <c r="GL348" s="91"/>
      <c r="GM348" s="91"/>
      <c r="GN348" s="91"/>
      <c r="GO348" s="91"/>
      <c r="GP348" s="91"/>
      <c r="GQ348" s="91"/>
      <c r="GR348" s="91"/>
      <c r="GS348" s="91"/>
      <c r="GT348" s="91"/>
      <c r="GU348" s="91"/>
      <c r="GV348" s="91"/>
      <c r="GW348" s="91"/>
      <c r="GX348" s="91"/>
      <c r="GY348" s="91"/>
      <c r="GZ348" s="91"/>
      <c r="HA348" s="91"/>
      <c r="HB348" s="91"/>
      <c r="HC348" s="91"/>
      <c r="HD348" s="91"/>
      <c r="HE348" s="91"/>
      <c r="HF348" s="91"/>
      <c r="HG348" s="91"/>
      <c r="HH348" s="91"/>
      <c r="HI348" s="91"/>
      <c r="HJ348" s="91"/>
      <c r="HK348" s="91"/>
      <c r="HL348" s="91"/>
      <c r="HM348" s="91"/>
      <c r="HN348" s="91"/>
      <c r="HO348" s="91"/>
      <c r="HP348" s="91"/>
      <c r="HQ348" s="91"/>
      <c r="HR348" s="91"/>
      <c r="HS348" s="91"/>
    </row>
    <row r="349" customHeight="1" spans="1:227">
      <c r="A349" s="91"/>
      <c r="B349" s="91"/>
      <c r="C349" s="91"/>
      <c r="D349" s="91"/>
      <c r="E349" s="91"/>
      <c r="F349" s="91"/>
      <c r="G349" s="91"/>
      <c r="H349" s="95"/>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c r="AH349" s="91"/>
      <c r="AI349" s="91"/>
      <c r="AJ349" s="91"/>
      <c r="AK349" s="91"/>
      <c r="AL349" s="91"/>
      <c r="AM349" s="91"/>
      <c r="AN349" s="91"/>
      <c r="AO349" s="91"/>
      <c r="AP349" s="91"/>
      <c r="AQ349" s="91"/>
      <c r="AR349" s="91"/>
      <c r="AS349" s="91"/>
      <c r="AT349" s="91"/>
      <c r="AU349" s="91"/>
      <c r="AV349" s="91"/>
      <c r="AW349" s="91"/>
      <c r="AX349" s="91"/>
      <c r="AY349" s="91"/>
      <c r="AZ349" s="91"/>
      <c r="BA349" s="91"/>
      <c r="BB349" s="91"/>
      <c r="BC349" s="91"/>
      <c r="BD349" s="91"/>
      <c r="BE349" s="91"/>
      <c r="BF349" s="91"/>
      <c r="BG349" s="91"/>
      <c r="BH349" s="91"/>
      <c r="BI349" s="91"/>
      <c r="BJ349" s="91"/>
      <c r="BK349" s="91"/>
      <c r="BL349" s="91"/>
      <c r="BM349" s="91"/>
      <c r="BN349" s="91"/>
      <c r="BO349" s="91"/>
      <c r="BP349" s="91"/>
      <c r="BQ349" s="91"/>
      <c r="BR349" s="91"/>
      <c r="BS349" s="91"/>
      <c r="BT349" s="91"/>
      <c r="BU349" s="91"/>
      <c r="BV349" s="91"/>
      <c r="BW349" s="91"/>
      <c r="BX349" s="91"/>
      <c r="BY349" s="91"/>
      <c r="BZ349" s="91"/>
      <c r="CA349" s="91"/>
      <c r="CB349" s="91"/>
      <c r="CC349" s="91"/>
      <c r="CD349" s="91"/>
      <c r="CE349" s="91"/>
      <c r="CF349" s="91"/>
      <c r="CG349" s="91"/>
      <c r="CH349" s="91"/>
      <c r="CI349" s="91"/>
      <c r="CJ349" s="91"/>
      <c r="CK349" s="91"/>
      <c r="CL349" s="91"/>
      <c r="CM349" s="91"/>
      <c r="CN349" s="91"/>
      <c r="CO349" s="91"/>
      <c r="CP349" s="91"/>
      <c r="CQ349" s="91"/>
      <c r="CR349" s="91"/>
      <c r="CS349" s="91"/>
      <c r="CT349" s="91"/>
      <c r="CU349" s="91"/>
      <c r="CV349" s="91"/>
      <c r="CW349" s="91"/>
      <c r="CX349" s="91"/>
      <c r="CY349" s="91"/>
      <c r="CZ349" s="91"/>
      <c r="DA349" s="91"/>
      <c r="DB349" s="91"/>
      <c r="DC349" s="91"/>
      <c r="DD349" s="91"/>
      <c r="DE349" s="91"/>
      <c r="DF349" s="91"/>
      <c r="DG349" s="91"/>
      <c r="DH349" s="91"/>
      <c r="DI349" s="91"/>
      <c r="DJ349" s="91"/>
      <c r="DK349" s="91"/>
      <c r="DL349" s="91"/>
      <c r="DM349" s="91"/>
      <c r="DN349" s="91"/>
      <c r="DO349" s="91"/>
      <c r="DP349" s="91"/>
      <c r="DQ349" s="91"/>
      <c r="DR349" s="91"/>
      <c r="DS349" s="91"/>
      <c r="DT349" s="91"/>
      <c r="DU349" s="91"/>
      <c r="DV349" s="91"/>
      <c r="DW349" s="91"/>
      <c r="DX349" s="91"/>
      <c r="DY349" s="91"/>
      <c r="DZ349" s="91"/>
      <c r="EA349" s="91"/>
      <c r="EB349" s="91"/>
      <c r="EC349" s="91"/>
      <c r="ED349" s="91"/>
      <c r="EE349" s="91"/>
      <c r="EF349" s="91"/>
      <c r="EG349" s="91"/>
      <c r="EH349" s="91"/>
      <c r="EI349" s="91"/>
      <c r="EJ349" s="91"/>
      <c r="EK349" s="91"/>
      <c r="EL349" s="91"/>
      <c r="EM349" s="91"/>
      <c r="EN349" s="91"/>
      <c r="EO349" s="91"/>
      <c r="EP349" s="91"/>
      <c r="EQ349" s="91"/>
      <c r="ER349" s="91"/>
      <c r="ES349" s="91"/>
      <c r="ET349" s="91"/>
      <c r="EU349" s="91"/>
      <c r="EV349" s="91"/>
      <c r="EW349" s="91"/>
      <c r="EX349" s="91"/>
      <c r="EY349" s="91"/>
      <c r="EZ349" s="91"/>
      <c r="FA349" s="91"/>
      <c r="FB349" s="91"/>
      <c r="FC349" s="91"/>
      <c r="FD349" s="91"/>
      <c r="FE349" s="91"/>
      <c r="FF349" s="91"/>
      <c r="FG349" s="91"/>
      <c r="FH349" s="91"/>
      <c r="FI349" s="91"/>
      <c r="FJ349" s="91"/>
      <c r="FK349" s="91"/>
      <c r="FL349" s="91"/>
      <c r="FM349" s="91"/>
      <c r="FN349" s="91"/>
      <c r="FO349" s="91"/>
      <c r="FP349" s="91"/>
      <c r="FQ349" s="91"/>
      <c r="FR349" s="91"/>
      <c r="FS349" s="91"/>
      <c r="FT349" s="91"/>
      <c r="FU349" s="91"/>
      <c r="FV349" s="91"/>
      <c r="FW349" s="91"/>
      <c r="FX349" s="91"/>
      <c r="FY349" s="91"/>
      <c r="FZ349" s="91"/>
      <c r="GA349" s="91"/>
      <c r="GB349" s="91"/>
      <c r="GC349" s="91"/>
      <c r="GD349" s="91"/>
      <c r="GE349" s="91"/>
      <c r="GF349" s="91"/>
      <c r="GG349" s="91"/>
      <c r="GH349" s="91"/>
      <c r="GI349" s="91"/>
      <c r="GJ349" s="91"/>
      <c r="GK349" s="91"/>
      <c r="GL349" s="91"/>
      <c r="GM349" s="91"/>
      <c r="GN349" s="91"/>
      <c r="GO349" s="91"/>
      <c r="GP349" s="91"/>
      <c r="GQ349" s="91"/>
      <c r="GR349" s="91"/>
      <c r="GS349" s="91"/>
      <c r="GT349" s="91"/>
      <c r="GU349" s="91"/>
      <c r="GV349" s="91"/>
      <c r="GW349" s="91"/>
      <c r="GX349" s="91"/>
      <c r="GY349" s="91"/>
      <c r="GZ349" s="91"/>
      <c r="HA349" s="91"/>
      <c r="HB349" s="91"/>
      <c r="HC349" s="91"/>
      <c r="HD349" s="91"/>
      <c r="HE349" s="91"/>
      <c r="HF349" s="91"/>
      <c r="HG349" s="91"/>
      <c r="HH349" s="91"/>
      <c r="HI349" s="91"/>
      <c r="HJ349" s="91"/>
      <c r="HK349" s="91"/>
      <c r="HL349" s="91"/>
      <c r="HM349" s="91"/>
      <c r="HN349" s="91"/>
      <c r="HO349" s="91"/>
      <c r="HP349" s="91"/>
      <c r="HQ349" s="91"/>
      <c r="HR349" s="91"/>
      <c r="HS349" s="91"/>
    </row>
    <row r="350" customHeight="1" spans="1:227">
      <c r="A350" s="91"/>
      <c r="B350" s="91"/>
      <c r="C350" s="91"/>
      <c r="D350" s="91"/>
      <c r="E350" s="91"/>
      <c r="F350" s="91"/>
      <c r="G350" s="91"/>
      <c r="H350" s="95"/>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c r="AH350" s="91"/>
      <c r="AI350" s="91"/>
      <c r="AJ350" s="91"/>
      <c r="AK350" s="91"/>
      <c r="AL350" s="91"/>
      <c r="AM350" s="91"/>
      <c r="AN350" s="91"/>
      <c r="AO350" s="91"/>
      <c r="AP350" s="91"/>
      <c r="AQ350" s="91"/>
      <c r="AR350" s="91"/>
      <c r="AS350" s="91"/>
      <c r="AT350" s="91"/>
      <c r="AU350" s="91"/>
      <c r="AV350" s="91"/>
      <c r="AW350" s="91"/>
      <c r="AX350" s="91"/>
      <c r="AY350" s="91"/>
      <c r="AZ350" s="91"/>
      <c r="BA350" s="91"/>
      <c r="BB350" s="91"/>
      <c r="BC350" s="91"/>
      <c r="BD350" s="91"/>
      <c r="BE350" s="91"/>
      <c r="BF350" s="91"/>
      <c r="BG350" s="91"/>
      <c r="BH350" s="91"/>
      <c r="BI350" s="91"/>
      <c r="BJ350" s="91"/>
      <c r="BK350" s="91"/>
      <c r="BL350" s="91"/>
      <c r="BM350" s="91"/>
      <c r="BN350" s="91"/>
      <c r="BO350" s="91"/>
      <c r="BP350" s="91"/>
      <c r="BQ350" s="91"/>
      <c r="BR350" s="91"/>
      <c r="BS350" s="91"/>
      <c r="BT350" s="91"/>
      <c r="BU350" s="91"/>
      <c r="BV350" s="91"/>
      <c r="BW350" s="91"/>
      <c r="BX350" s="91"/>
      <c r="BY350" s="91"/>
      <c r="BZ350" s="91"/>
      <c r="CA350" s="91"/>
      <c r="CB350" s="91"/>
      <c r="CC350" s="91"/>
      <c r="CD350" s="91"/>
      <c r="CE350" s="91"/>
      <c r="CF350" s="91"/>
      <c r="CG350" s="91"/>
      <c r="CH350" s="91"/>
      <c r="CI350" s="91"/>
      <c r="CJ350" s="91"/>
      <c r="CK350" s="91"/>
      <c r="CL350" s="91"/>
      <c r="CM350" s="91"/>
      <c r="CN350" s="91"/>
      <c r="CO350" s="91"/>
      <c r="CP350" s="91"/>
      <c r="CQ350" s="91"/>
      <c r="CR350" s="91"/>
      <c r="CS350" s="91"/>
      <c r="CT350" s="91"/>
      <c r="CU350" s="91"/>
      <c r="CV350" s="91"/>
      <c r="CW350" s="91"/>
      <c r="CX350" s="91"/>
      <c r="CY350" s="91"/>
      <c r="CZ350" s="91"/>
      <c r="DA350" s="91"/>
      <c r="DB350" s="91"/>
      <c r="DC350" s="91"/>
      <c r="DD350" s="91"/>
      <c r="DE350" s="91"/>
      <c r="DF350" s="91"/>
      <c r="DG350" s="91"/>
      <c r="DH350" s="91"/>
      <c r="DI350" s="91"/>
      <c r="DJ350" s="91"/>
      <c r="DK350" s="91"/>
      <c r="DL350" s="91"/>
      <c r="DM350" s="91"/>
      <c r="DN350" s="91"/>
      <c r="DO350" s="91"/>
      <c r="DP350" s="91"/>
      <c r="DQ350" s="91"/>
      <c r="DR350" s="91"/>
      <c r="DS350" s="91"/>
      <c r="DT350" s="91"/>
      <c r="DU350" s="91"/>
      <c r="DV350" s="91"/>
      <c r="DW350" s="91"/>
      <c r="DX350" s="91"/>
      <c r="DY350" s="91"/>
      <c r="DZ350" s="91"/>
      <c r="EA350" s="91"/>
      <c r="EB350" s="91"/>
      <c r="EC350" s="91"/>
      <c r="ED350" s="91"/>
      <c r="EE350" s="91"/>
      <c r="EF350" s="91"/>
      <c r="EG350" s="91"/>
      <c r="EH350" s="91"/>
      <c r="EI350" s="91"/>
      <c r="EJ350" s="91"/>
      <c r="EK350" s="91"/>
      <c r="EL350" s="91"/>
      <c r="EM350" s="91"/>
      <c r="EN350" s="91"/>
      <c r="EO350" s="91"/>
      <c r="EP350" s="91"/>
      <c r="EQ350" s="91"/>
      <c r="ER350" s="91"/>
      <c r="ES350" s="91"/>
      <c r="ET350" s="91"/>
      <c r="EU350" s="91"/>
      <c r="EV350" s="91"/>
      <c r="EW350" s="91"/>
      <c r="EX350" s="91"/>
      <c r="EY350" s="91"/>
      <c r="EZ350" s="91"/>
      <c r="FA350" s="91"/>
      <c r="FB350" s="91"/>
      <c r="FC350" s="91"/>
      <c r="FD350" s="91"/>
      <c r="FE350" s="91"/>
      <c r="FF350" s="91"/>
      <c r="FG350" s="91"/>
      <c r="FH350" s="91"/>
      <c r="FI350" s="91"/>
      <c r="FJ350" s="91"/>
      <c r="FK350" s="91"/>
      <c r="FL350" s="91"/>
      <c r="FM350" s="91"/>
      <c r="FN350" s="91"/>
      <c r="FO350" s="91"/>
      <c r="FP350" s="91"/>
      <c r="FQ350" s="91"/>
      <c r="FR350" s="91"/>
      <c r="FS350" s="91"/>
      <c r="FT350" s="91"/>
      <c r="FU350" s="91"/>
      <c r="FV350" s="91"/>
      <c r="FW350" s="91"/>
      <c r="FX350" s="91"/>
      <c r="FY350" s="91"/>
      <c r="FZ350" s="91"/>
      <c r="GA350" s="91"/>
      <c r="GB350" s="91"/>
      <c r="GC350" s="91"/>
      <c r="GD350" s="91"/>
      <c r="GE350" s="91"/>
      <c r="GF350" s="91"/>
      <c r="GG350" s="91"/>
      <c r="GH350" s="91"/>
      <c r="GI350" s="91"/>
      <c r="GJ350" s="91"/>
      <c r="GK350" s="91"/>
      <c r="GL350" s="91"/>
      <c r="GM350" s="91"/>
      <c r="GN350" s="91"/>
      <c r="GO350" s="91"/>
      <c r="GP350" s="91"/>
      <c r="GQ350" s="91"/>
      <c r="GR350" s="91"/>
      <c r="GS350" s="91"/>
      <c r="GT350" s="91"/>
      <c r="GU350" s="91"/>
      <c r="GV350" s="91"/>
      <c r="GW350" s="91"/>
      <c r="GX350" s="91"/>
      <c r="GY350" s="91"/>
      <c r="GZ350" s="91"/>
      <c r="HA350" s="91"/>
      <c r="HB350" s="91"/>
      <c r="HC350" s="91"/>
      <c r="HD350" s="91"/>
      <c r="HE350" s="91"/>
      <c r="HF350" s="91"/>
      <c r="HG350" s="91"/>
      <c r="HH350" s="91"/>
      <c r="HI350" s="91"/>
      <c r="HJ350" s="91"/>
      <c r="HK350" s="91"/>
      <c r="HL350" s="91"/>
      <c r="HM350" s="91"/>
      <c r="HN350" s="91"/>
      <c r="HO350" s="91"/>
      <c r="HP350" s="91"/>
      <c r="HQ350" s="91"/>
      <c r="HR350" s="91"/>
      <c r="HS350" s="91"/>
    </row>
    <row r="351" customHeight="1" spans="1:227">
      <c r="A351" s="91"/>
      <c r="B351" s="91"/>
      <c r="C351" s="91"/>
      <c r="D351" s="91"/>
      <c r="E351" s="91"/>
      <c r="F351" s="91"/>
      <c r="G351" s="91"/>
      <c r="H351" s="95"/>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c r="AH351" s="91"/>
      <c r="AI351" s="91"/>
      <c r="AJ351" s="91"/>
      <c r="AK351" s="91"/>
      <c r="AL351" s="91"/>
      <c r="AM351" s="91"/>
      <c r="AN351" s="91"/>
      <c r="AO351" s="91"/>
      <c r="AP351" s="91"/>
      <c r="AQ351" s="91"/>
      <c r="AR351" s="91"/>
      <c r="AS351" s="91"/>
      <c r="AT351" s="91"/>
      <c r="AU351" s="91"/>
      <c r="AV351" s="91"/>
      <c r="AW351" s="91"/>
      <c r="AX351" s="91"/>
      <c r="AY351" s="91"/>
      <c r="AZ351" s="91"/>
      <c r="BA351" s="91"/>
      <c r="BB351" s="91"/>
      <c r="BC351" s="91"/>
      <c r="BD351" s="91"/>
      <c r="BE351" s="91"/>
      <c r="BF351" s="91"/>
      <c r="BG351" s="91"/>
      <c r="BH351" s="91"/>
      <c r="BI351" s="91"/>
      <c r="BJ351" s="91"/>
      <c r="BK351" s="91"/>
      <c r="BL351" s="91"/>
      <c r="BM351" s="91"/>
      <c r="BN351" s="91"/>
      <c r="BO351" s="91"/>
      <c r="BP351" s="91"/>
      <c r="BQ351" s="91"/>
      <c r="BR351" s="91"/>
      <c r="BS351" s="91"/>
      <c r="BT351" s="91"/>
      <c r="BU351" s="91"/>
      <c r="BV351" s="91"/>
      <c r="BW351" s="91"/>
      <c r="BX351" s="91"/>
      <c r="BY351" s="91"/>
      <c r="BZ351" s="91"/>
      <c r="CA351" s="91"/>
      <c r="CB351" s="91"/>
      <c r="CC351" s="91"/>
      <c r="CD351" s="91"/>
      <c r="CE351" s="91"/>
      <c r="CF351" s="91"/>
      <c r="CG351" s="91"/>
      <c r="CH351" s="91"/>
      <c r="CI351" s="91"/>
      <c r="CJ351" s="91"/>
      <c r="CK351" s="91"/>
      <c r="CL351" s="91"/>
      <c r="CM351" s="91"/>
      <c r="CN351" s="91"/>
      <c r="CO351" s="91"/>
      <c r="CP351" s="91"/>
      <c r="CQ351" s="91"/>
      <c r="CR351" s="91"/>
      <c r="CS351" s="91"/>
      <c r="CT351" s="91"/>
      <c r="CU351" s="91"/>
      <c r="CV351" s="91"/>
      <c r="CW351" s="91"/>
      <c r="CX351" s="91"/>
      <c r="CY351" s="91"/>
      <c r="CZ351" s="91"/>
      <c r="DA351" s="91"/>
      <c r="DB351" s="91"/>
      <c r="DC351" s="91"/>
      <c r="DD351" s="91"/>
      <c r="DE351" s="91"/>
      <c r="DF351" s="91"/>
      <c r="DG351" s="91"/>
      <c r="DH351" s="91"/>
      <c r="DI351" s="91"/>
      <c r="DJ351" s="91"/>
      <c r="DK351" s="91"/>
      <c r="DL351" s="91"/>
      <c r="DM351" s="91"/>
      <c r="DN351" s="91"/>
      <c r="DO351" s="91"/>
      <c r="DP351" s="91"/>
      <c r="DQ351" s="91"/>
      <c r="DR351" s="91"/>
      <c r="DS351" s="91"/>
      <c r="DT351" s="91"/>
      <c r="DU351" s="91"/>
      <c r="DV351" s="91"/>
      <c r="DW351" s="91"/>
      <c r="DX351" s="91"/>
      <c r="DY351" s="91"/>
      <c r="DZ351" s="91"/>
      <c r="EA351" s="91"/>
      <c r="EB351" s="91"/>
      <c r="EC351" s="91"/>
      <c r="ED351" s="91"/>
      <c r="EE351" s="91"/>
      <c r="EF351" s="91"/>
      <c r="EG351" s="91"/>
      <c r="EH351" s="91"/>
      <c r="EI351" s="91"/>
      <c r="EJ351" s="91"/>
      <c r="EK351" s="91"/>
      <c r="EL351" s="91"/>
      <c r="EM351" s="91"/>
      <c r="EN351" s="91"/>
      <c r="EO351" s="91"/>
      <c r="EP351" s="91"/>
      <c r="EQ351" s="91"/>
      <c r="ER351" s="91"/>
      <c r="ES351" s="91"/>
      <c r="ET351" s="91"/>
      <c r="EU351" s="91"/>
      <c r="EV351" s="91"/>
      <c r="EW351" s="91"/>
      <c r="EX351" s="91"/>
      <c r="EY351" s="91"/>
      <c r="EZ351" s="91"/>
      <c r="FA351" s="91"/>
      <c r="FB351" s="91"/>
      <c r="FC351" s="91"/>
      <c r="FD351" s="91"/>
      <c r="FE351" s="91"/>
      <c r="FF351" s="91"/>
      <c r="FG351" s="91"/>
      <c r="FH351" s="91"/>
      <c r="FI351" s="91"/>
      <c r="FJ351" s="91"/>
      <c r="FK351" s="91"/>
      <c r="FL351" s="91"/>
      <c r="FM351" s="91"/>
      <c r="FN351" s="91"/>
      <c r="FO351" s="91"/>
      <c r="FP351" s="91"/>
      <c r="FQ351" s="91"/>
      <c r="FR351" s="91"/>
      <c r="FS351" s="91"/>
      <c r="FT351" s="91"/>
      <c r="FU351" s="91"/>
      <c r="FV351" s="91"/>
      <c r="FW351" s="91"/>
      <c r="FX351" s="91"/>
      <c r="FY351" s="91"/>
      <c r="FZ351" s="91"/>
      <c r="GA351" s="91"/>
      <c r="GB351" s="91"/>
      <c r="GC351" s="91"/>
      <c r="GD351" s="91"/>
      <c r="GE351" s="91"/>
      <c r="GF351" s="91"/>
      <c r="GG351" s="91"/>
      <c r="GH351" s="91"/>
      <c r="GI351" s="91"/>
      <c r="GJ351" s="91"/>
      <c r="GK351" s="91"/>
      <c r="GL351" s="91"/>
      <c r="GM351" s="91"/>
      <c r="GN351" s="91"/>
      <c r="GO351" s="91"/>
      <c r="GP351" s="91"/>
      <c r="GQ351" s="91"/>
      <c r="GR351" s="91"/>
      <c r="GS351" s="91"/>
      <c r="GT351" s="91"/>
      <c r="GU351" s="91"/>
      <c r="GV351" s="91"/>
      <c r="GW351" s="91"/>
      <c r="GX351" s="91"/>
      <c r="GY351" s="91"/>
      <c r="GZ351" s="91"/>
      <c r="HA351" s="91"/>
      <c r="HB351" s="91"/>
      <c r="HC351" s="91"/>
      <c r="HD351" s="91"/>
      <c r="HE351" s="91"/>
      <c r="HF351" s="91"/>
      <c r="HG351" s="91"/>
      <c r="HH351" s="91"/>
      <c r="HI351" s="91"/>
      <c r="HJ351" s="91"/>
      <c r="HK351" s="91"/>
      <c r="HL351" s="91"/>
      <c r="HM351" s="91"/>
      <c r="HN351" s="91"/>
      <c r="HO351" s="91"/>
      <c r="HP351" s="91"/>
      <c r="HQ351" s="91"/>
      <c r="HR351" s="91"/>
      <c r="HS351" s="91"/>
    </row>
    <row r="352" customHeight="1" spans="1:227">
      <c r="A352" s="91"/>
      <c r="B352" s="91"/>
      <c r="C352" s="91"/>
      <c r="D352" s="91"/>
      <c r="E352" s="91"/>
      <c r="F352" s="91"/>
      <c r="G352" s="91"/>
      <c r="H352" s="95"/>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c r="AH352" s="91"/>
      <c r="AI352" s="91"/>
      <c r="AJ352" s="91"/>
      <c r="AK352" s="91"/>
      <c r="AL352" s="91"/>
      <c r="AM352" s="91"/>
      <c r="AN352" s="91"/>
      <c r="AO352" s="91"/>
      <c r="AP352" s="91"/>
      <c r="AQ352" s="91"/>
      <c r="AR352" s="91"/>
      <c r="AS352" s="91"/>
      <c r="AT352" s="91"/>
      <c r="AU352" s="91"/>
      <c r="AV352" s="91"/>
      <c r="AW352" s="91"/>
      <c r="AX352" s="91"/>
      <c r="AY352" s="91"/>
      <c r="AZ352" s="91"/>
      <c r="BA352" s="91"/>
      <c r="BB352" s="91"/>
      <c r="BC352" s="91"/>
      <c r="BD352" s="91"/>
      <c r="BE352" s="91"/>
      <c r="BF352" s="91"/>
      <c r="BG352" s="91"/>
      <c r="BH352" s="91"/>
      <c r="BI352" s="91"/>
      <c r="BJ352" s="91"/>
      <c r="BK352" s="91"/>
      <c r="BL352" s="91"/>
      <c r="BM352" s="91"/>
      <c r="BN352" s="91"/>
      <c r="BO352" s="91"/>
      <c r="BP352" s="91"/>
      <c r="BQ352" s="91"/>
      <c r="BR352" s="91"/>
      <c r="BS352" s="91"/>
      <c r="BT352" s="91"/>
      <c r="BU352" s="91"/>
      <c r="BV352" s="91"/>
      <c r="BW352" s="91"/>
      <c r="BX352" s="91"/>
      <c r="BY352" s="91"/>
      <c r="BZ352" s="91"/>
      <c r="CA352" s="91"/>
      <c r="CB352" s="91"/>
      <c r="CC352" s="91"/>
      <c r="CD352" s="91"/>
      <c r="CE352" s="91"/>
      <c r="CF352" s="91"/>
      <c r="CG352" s="91"/>
      <c r="CH352" s="91"/>
      <c r="CI352" s="91"/>
      <c r="CJ352" s="91"/>
      <c r="CK352" s="91"/>
      <c r="CL352" s="91"/>
      <c r="CM352" s="91"/>
      <c r="CN352" s="91"/>
      <c r="CO352" s="91"/>
      <c r="CP352" s="91"/>
      <c r="CQ352" s="91"/>
      <c r="CR352" s="91"/>
      <c r="CS352" s="91"/>
      <c r="CT352" s="91"/>
      <c r="CU352" s="91"/>
      <c r="CV352" s="91"/>
      <c r="CW352" s="91"/>
      <c r="CX352" s="91"/>
      <c r="CY352" s="91"/>
      <c r="CZ352" s="91"/>
      <c r="DA352" s="91"/>
      <c r="DB352" s="91"/>
      <c r="DC352" s="91"/>
      <c r="DD352" s="91"/>
      <c r="DE352" s="91"/>
      <c r="DF352" s="91"/>
      <c r="DG352" s="91"/>
      <c r="DH352" s="91"/>
      <c r="DI352" s="91"/>
      <c r="DJ352" s="91"/>
      <c r="DK352" s="91"/>
      <c r="DL352" s="91"/>
      <c r="DM352" s="91"/>
      <c r="DN352" s="91"/>
      <c r="DO352" s="91"/>
      <c r="DP352" s="91"/>
      <c r="DQ352" s="91"/>
      <c r="DR352" s="91"/>
      <c r="DS352" s="91"/>
      <c r="DT352" s="91"/>
      <c r="DU352" s="91"/>
      <c r="DV352" s="91"/>
      <c r="DW352" s="91"/>
      <c r="DX352" s="91"/>
      <c r="DY352" s="91"/>
      <c r="DZ352" s="91"/>
      <c r="EA352" s="91"/>
      <c r="EB352" s="91"/>
      <c r="EC352" s="91"/>
      <c r="ED352" s="91"/>
      <c r="EE352" s="91"/>
      <c r="EF352" s="91"/>
      <c r="EG352" s="91"/>
      <c r="EH352" s="91"/>
      <c r="EI352" s="91"/>
      <c r="EJ352" s="91"/>
      <c r="EK352" s="91"/>
      <c r="EL352" s="91"/>
      <c r="EM352" s="91"/>
      <c r="EN352" s="91"/>
      <c r="EO352" s="91"/>
      <c r="EP352" s="91"/>
      <c r="EQ352" s="91"/>
      <c r="ER352" s="91"/>
      <c r="ES352" s="91"/>
      <c r="ET352" s="91"/>
      <c r="EU352" s="91"/>
      <c r="EV352" s="91"/>
      <c r="EW352" s="91"/>
      <c r="EX352" s="91"/>
      <c r="EY352" s="91"/>
      <c r="EZ352" s="91"/>
      <c r="FA352" s="91"/>
      <c r="FB352" s="91"/>
      <c r="FC352" s="91"/>
      <c r="FD352" s="91"/>
      <c r="FE352" s="91"/>
      <c r="FF352" s="91"/>
      <c r="FG352" s="91"/>
      <c r="FH352" s="91"/>
      <c r="FI352" s="91"/>
      <c r="FJ352" s="91"/>
      <c r="FK352" s="91"/>
      <c r="FL352" s="91"/>
      <c r="FM352" s="91"/>
      <c r="FN352" s="91"/>
      <c r="FO352" s="91"/>
      <c r="FP352" s="91"/>
      <c r="FQ352" s="91"/>
      <c r="FR352" s="91"/>
      <c r="FS352" s="91"/>
      <c r="FT352" s="91"/>
      <c r="FU352" s="91"/>
      <c r="FV352" s="91"/>
      <c r="FW352" s="91"/>
      <c r="FX352" s="91"/>
      <c r="FY352" s="91"/>
      <c r="FZ352" s="91"/>
      <c r="GA352" s="91"/>
      <c r="GB352" s="91"/>
      <c r="GC352" s="91"/>
      <c r="GD352" s="91"/>
      <c r="GE352" s="91"/>
      <c r="GF352" s="91"/>
      <c r="GG352" s="91"/>
      <c r="GH352" s="91"/>
      <c r="GI352" s="91"/>
      <c r="GJ352" s="91"/>
      <c r="GK352" s="91"/>
      <c r="GL352" s="91"/>
      <c r="GM352" s="91"/>
      <c r="GN352" s="91"/>
      <c r="GO352" s="91"/>
      <c r="GP352" s="91"/>
      <c r="GQ352" s="91"/>
      <c r="GR352" s="91"/>
      <c r="GS352" s="91"/>
      <c r="GT352" s="91"/>
      <c r="GU352" s="91"/>
      <c r="GV352" s="91"/>
      <c r="GW352" s="91"/>
      <c r="GX352" s="91"/>
      <c r="GY352" s="91"/>
      <c r="GZ352" s="91"/>
      <c r="HA352" s="91"/>
      <c r="HB352" s="91"/>
      <c r="HC352" s="91"/>
      <c r="HD352" s="91"/>
      <c r="HE352" s="91"/>
      <c r="HF352" s="91"/>
      <c r="HG352" s="91"/>
      <c r="HH352" s="91"/>
      <c r="HI352" s="91"/>
      <c r="HJ352" s="91"/>
      <c r="HK352" s="91"/>
      <c r="HL352" s="91"/>
      <c r="HM352" s="91"/>
      <c r="HN352" s="91"/>
      <c r="HO352" s="91"/>
      <c r="HP352" s="91"/>
      <c r="HQ352" s="91"/>
      <c r="HR352" s="91"/>
      <c r="HS352" s="91"/>
    </row>
    <row r="353" customHeight="1" spans="1:227">
      <c r="A353" s="91"/>
      <c r="B353" s="91"/>
      <c r="C353" s="91"/>
      <c r="D353" s="91"/>
      <c r="E353" s="91"/>
      <c r="F353" s="91"/>
      <c r="G353" s="91"/>
      <c r="H353" s="95"/>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c r="AH353" s="91"/>
      <c r="AI353" s="91"/>
      <c r="AJ353" s="91"/>
      <c r="AK353" s="91"/>
      <c r="AL353" s="91"/>
      <c r="AM353" s="91"/>
      <c r="AN353" s="91"/>
      <c r="AO353" s="91"/>
      <c r="AP353" s="91"/>
      <c r="AQ353" s="91"/>
      <c r="AR353" s="91"/>
      <c r="AS353" s="91"/>
      <c r="AT353" s="91"/>
      <c r="AU353" s="91"/>
      <c r="AV353" s="91"/>
      <c r="AW353" s="91"/>
      <c r="AX353" s="91"/>
      <c r="AY353" s="91"/>
      <c r="AZ353" s="91"/>
      <c r="BA353" s="91"/>
      <c r="BB353" s="91"/>
      <c r="BC353" s="91"/>
      <c r="BD353" s="91"/>
      <c r="BE353" s="91"/>
      <c r="BF353" s="91"/>
      <c r="BG353" s="91"/>
      <c r="BH353" s="91"/>
      <c r="BI353" s="91"/>
      <c r="BJ353" s="91"/>
      <c r="BK353" s="91"/>
      <c r="BL353" s="91"/>
      <c r="BM353" s="91"/>
      <c r="BN353" s="91"/>
      <c r="BO353" s="91"/>
      <c r="BP353" s="91"/>
      <c r="BQ353" s="91"/>
      <c r="BR353" s="91"/>
      <c r="BS353" s="91"/>
      <c r="BT353" s="91"/>
      <c r="BU353" s="91"/>
      <c r="BV353" s="91"/>
      <c r="BW353" s="91"/>
      <c r="BX353" s="91"/>
      <c r="BY353" s="91"/>
      <c r="BZ353" s="91"/>
      <c r="CA353" s="91"/>
      <c r="CB353" s="91"/>
      <c r="CC353" s="91"/>
      <c r="CD353" s="91"/>
      <c r="CE353" s="91"/>
      <c r="CF353" s="91"/>
      <c r="CG353" s="91"/>
      <c r="CH353" s="91"/>
      <c r="CI353" s="91"/>
      <c r="CJ353" s="91"/>
      <c r="CK353" s="91"/>
      <c r="CL353" s="91"/>
      <c r="CM353" s="91"/>
      <c r="CN353" s="91"/>
      <c r="CO353" s="91"/>
      <c r="CP353" s="91"/>
      <c r="CQ353" s="91"/>
      <c r="CR353" s="91"/>
      <c r="CS353" s="91"/>
      <c r="CT353" s="91"/>
      <c r="CU353" s="91"/>
      <c r="CV353" s="91"/>
      <c r="CW353" s="91"/>
      <c r="CX353" s="91"/>
      <c r="CY353" s="91"/>
      <c r="CZ353" s="91"/>
      <c r="DA353" s="91"/>
      <c r="DB353" s="91"/>
      <c r="DC353" s="91"/>
      <c r="DD353" s="91"/>
      <c r="DE353" s="91"/>
      <c r="DF353" s="91"/>
      <c r="DG353" s="91"/>
      <c r="DH353" s="91"/>
      <c r="DI353" s="91"/>
      <c r="DJ353" s="91"/>
      <c r="DK353" s="91"/>
      <c r="DL353" s="91"/>
      <c r="DM353" s="91"/>
      <c r="DN353" s="91"/>
      <c r="DO353" s="91"/>
      <c r="DP353" s="91"/>
      <c r="DQ353" s="91"/>
      <c r="DR353" s="91"/>
      <c r="DS353" s="91"/>
      <c r="DT353" s="91"/>
      <c r="DU353" s="91"/>
      <c r="DV353" s="91"/>
      <c r="DW353" s="91"/>
      <c r="DX353" s="91"/>
      <c r="DY353" s="91"/>
      <c r="DZ353" s="91"/>
      <c r="EA353" s="91"/>
      <c r="EB353" s="91"/>
      <c r="EC353" s="91"/>
      <c r="ED353" s="91"/>
      <c r="EE353" s="91"/>
      <c r="EF353" s="91"/>
      <c r="EG353" s="91"/>
      <c r="EH353" s="91"/>
      <c r="EI353" s="91"/>
      <c r="EJ353" s="91"/>
      <c r="EK353" s="91"/>
      <c r="EL353" s="91"/>
      <c r="EM353" s="91"/>
      <c r="EN353" s="91"/>
      <c r="EO353" s="91"/>
      <c r="EP353" s="91"/>
      <c r="EQ353" s="91"/>
      <c r="ER353" s="91"/>
      <c r="ES353" s="91"/>
      <c r="ET353" s="91"/>
      <c r="EU353" s="91"/>
      <c r="EV353" s="91"/>
      <c r="EW353" s="91"/>
      <c r="EX353" s="91"/>
      <c r="EY353" s="91"/>
      <c r="EZ353" s="91"/>
      <c r="FA353" s="91"/>
      <c r="FB353" s="91"/>
      <c r="FC353" s="91"/>
      <c r="FD353" s="91"/>
      <c r="FE353" s="91"/>
      <c r="FF353" s="91"/>
      <c r="FG353" s="91"/>
      <c r="FH353" s="91"/>
      <c r="FI353" s="91"/>
      <c r="FJ353" s="91"/>
      <c r="FK353" s="91"/>
      <c r="FL353" s="91"/>
      <c r="FM353" s="91"/>
      <c r="FN353" s="91"/>
      <c r="FO353" s="91"/>
      <c r="FP353" s="91"/>
      <c r="FQ353" s="91"/>
      <c r="FR353" s="91"/>
      <c r="FS353" s="91"/>
      <c r="FT353" s="91"/>
      <c r="FU353" s="91"/>
      <c r="FV353" s="91"/>
      <c r="FW353" s="91"/>
      <c r="FX353" s="91"/>
      <c r="FY353" s="91"/>
      <c r="FZ353" s="91"/>
      <c r="GA353" s="91"/>
      <c r="GB353" s="91"/>
      <c r="GC353" s="91"/>
      <c r="GD353" s="91"/>
      <c r="GE353" s="91"/>
      <c r="GF353" s="91"/>
      <c r="GG353" s="91"/>
      <c r="GH353" s="91"/>
      <c r="GI353" s="91"/>
      <c r="GJ353" s="91"/>
      <c r="GK353" s="91"/>
      <c r="GL353" s="91"/>
      <c r="GM353" s="91"/>
      <c r="GN353" s="91"/>
      <c r="GO353" s="91"/>
      <c r="GP353" s="91"/>
      <c r="GQ353" s="91"/>
      <c r="GR353" s="91"/>
      <c r="GS353" s="91"/>
      <c r="GT353" s="91"/>
      <c r="GU353" s="91"/>
      <c r="GV353" s="91"/>
      <c r="GW353" s="91"/>
      <c r="GX353" s="91"/>
      <c r="GY353" s="91"/>
      <c r="GZ353" s="91"/>
      <c r="HA353" s="91"/>
      <c r="HB353" s="91"/>
      <c r="HC353" s="91"/>
      <c r="HD353" s="91"/>
      <c r="HE353" s="91"/>
      <c r="HF353" s="91"/>
      <c r="HG353" s="91"/>
      <c r="HH353" s="91"/>
      <c r="HI353" s="91"/>
      <c r="HJ353" s="91"/>
      <c r="HK353" s="91"/>
      <c r="HL353" s="91"/>
      <c r="HM353" s="91"/>
      <c r="HN353" s="91"/>
      <c r="HO353" s="91"/>
      <c r="HP353" s="91"/>
      <c r="HQ353" s="91"/>
      <c r="HR353" s="91"/>
      <c r="HS353" s="91"/>
    </row>
    <row r="354" customHeight="1" spans="1:227">
      <c r="A354" s="91"/>
      <c r="B354" s="91"/>
      <c r="C354" s="91"/>
      <c r="D354" s="91"/>
      <c r="E354" s="91"/>
      <c r="F354" s="91"/>
      <c r="G354" s="91"/>
      <c r="H354" s="95"/>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c r="AH354" s="91"/>
      <c r="AI354" s="91"/>
      <c r="AJ354" s="91"/>
      <c r="AK354" s="91"/>
      <c r="AL354" s="91"/>
      <c r="AM354" s="91"/>
      <c r="AN354" s="91"/>
      <c r="AO354" s="91"/>
      <c r="AP354" s="91"/>
      <c r="AQ354" s="91"/>
      <c r="AR354" s="91"/>
      <c r="AS354" s="91"/>
      <c r="AT354" s="91"/>
      <c r="AU354" s="91"/>
      <c r="AV354" s="91"/>
      <c r="AW354" s="91"/>
      <c r="AX354" s="91"/>
      <c r="AY354" s="91"/>
      <c r="AZ354" s="91"/>
      <c r="BA354" s="91"/>
      <c r="BB354" s="91"/>
      <c r="BC354" s="91"/>
      <c r="BD354" s="91"/>
      <c r="BE354" s="91"/>
      <c r="BF354" s="91"/>
      <c r="BG354" s="91"/>
      <c r="BH354" s="91"/>
      <c r="BI354" s="91"/>
      <c r="BJ354" s="91"/>
      <c r="BK354" s="91"/>
      <c r="BL354" s="91"/>
      <c r="BM354" s="91"/>
      <c r="BN354" s="91"/>
      <c r="BO354" s="91"/>
      <c r="BP354" s="91"/>
      <c r="BQ354" s="91"/>
      <c r="BR354" s="91"/>
      <c r="BS354" s="91"/>
      <c r="BT354" s="91"/>
      <c r="BU354" s="91"/>
      <c r="BV354" s="91"/>
      <c r="BW354" s="91"/>
      <c r="BX354" s="91"/>
      <c r="BY354" s="91"/>
      <c r="BZ354" s="91"/>
      <c r="CA354" s="91"/>
      <c r="CB354" s="91"/>
      <c r="CC354" s="91"/>
      <c r="CD354" s="91"/>
      <c r="CE354" s="91"/>
      <c r="CF354" s="91"/>
      <c r="CG354" s="91"/>
      <c r="CH354" s="91"/>
      <c r="CI354" s="91"/>
      <c r="CJ354" s="91"/>
      <c r="CK354" s="91"/>
      <c r="CL354" s="91"/>
      <c r="CM354" s="91"/>
      <c r="CN354" s="91"/>
      <c r="CO354" s="91"/>
      <c r="CP354" s="91"/>
      <c r="CQ354" s="91"/>
      <c r="CR354" s="91"/>
      <c r="CS354" s="91"/>
      <c r="CT354" s="91"/>
      <c r="CU354" s="91"/>
      <c r="CV354" s="91"/>
      <c r="CW354" s="91"/>
      <c r="CX354" s="91"/>
      <c r="CY354" s="91"/>
      <c r="CZ354" s="91"/>
      <c r="DA354" s="91"/>
      <c r="DB354" s="91"/>
      <c r="DC354" s="91"/>
      <c r="DD354" s="91"/>
      <c r="DE354" s="91"/>
      <c r="DF354" s="91"/>
      <c r="DG354" s="91"/>
      <c r="DH354" s="91"/>
      <c r="DI354" s="91"/>
      <c r="DJ354" s="91"/>
      <c r="DK354" s="91"/>
      <c r="DL354" s="91"/>
      <c r="DM354" s="91"/>
      <c r="DN354" s="91"/>
      <c r="DO354" s="91"/>
      <c r="DP354" s="91"/>
      <c r="DQ354" s="91"/>
      <c r="DR354" s="91"/>
      <c r="DS354" s="91"/>
      <c r="DT354" s="91"/>
      <c r="DU354" s="91"/>
      <c r="DV354" s="91"/>
      <c r="DW354" s="91"/>
      <c r="DX354" s="91"/>
      <c r="DY354" s="91"/>
      <c r="DZ354" s="91"/>
      <c r="EA354" s="91"/>
      <c r="EB354" s="91"/>
      <c r="EC354" s="91"/>
      <c r="ED354" s="91"/>
      <c r="EE354" s="91"/>
      <c r="EF354" s="91"/>
      <c r="EG354" s="91"/>
      <c r="EH354" s="91"/>
      <c r="EI354" s="91"/>
      <c r="EJ354" s="91"/>
      <c r="EK354" s="91"/>
      <c r="EL354" s="91"/>
      <c r="EM354" s="91"/>
      <c r="EN354" s="91"/>
      <c r="EO354" s="91"/>
      <c r="EP354" s="91"/>
      <c r="EQ354" s="91"/>
      <c r="ER354" s="91"/>
      <c r="ES354" s="91"/>
      <c r="ET354" s="91"/>
      <c r="EU354" s="91"/>
      <c r="EV354" s="91"/>
      <c r="EW354" s="91"/>
      <c r="EX354" s="91"/>
      <c r="EY354" s="91"/>
      <c r="EZ354" s="91"/>
      <c r="FA354" s="91"/>
      <c r="FB354" s="91"/>
      <c r="FC354" s="91"/>
      <c r="FD354" s="91"/>
      <c r="FE354" s="91"/>
      <c r="FF354" s="91"/>
      <c r="FG354" s="91"/>
      <c r="FH354" s="91"/>
      <c r="FI354" s="91"/>
      <c r="FJ354" s="91"/>
      <c r="FK354" s="91"/>
      <c r="FL354" s="91"/>
      <c r="FM354" s="91"/>
      <c r="FN354" s="91"/>
      <c r="FO354" s="91"/>
      <c r="FP354" s="91"/>
      <c r="FQ354" s="91"/>
      <c r="FR354" s="91"/>
      <c r="FS354" s="91"/>
      <c r="FT354" s="91"/>
      <c r="FU354" s="91"/>
      <c r="FV354" s="91"/>
      <c r="FW354" s="91"/>
      <c r="FX354" s="91"/>
      <c r="FY354" s="91"/>
      <c r="FZ354" s="91"/>
      <c r="GA354" s="91"/>
      <c r="GB354" s="91"/>
      <c r="GC354" s="91"/>
      <c r="GD354" s="91"/>
      <c r="GE354" s="91"/>
      <c r="GF354" s="91"/>
      <c r="GG354" s="91"/>
      <c r="GH354" s="91"/>
      <c r="GI354" s="91"/>
      <c r="GJ354" s="91"/>
      <c r="GK354" s="91"/>
      <c r="GL354" s="91"/>
      <c r="GM354" s="91"/>
      <c r="GN354" s="91"/>
      <c r="GO354" s="91"/>
      <c r="GP354" s="91"/>
      <c r="GQ354" s="91"/>
      <c r="GR354" s="91"/>
      <c r="GS354" s="91"/>
      <c r="GT354" s="91"/>
      <c r="GU354" s="91"/>
      <c r="GV354" s="91"/>
      <c r="GW354" s="91"/>
      <c r="GX354" s="91"/>
      <c r="GY354" s="91"/>
      <c r="GZ354" s="91"/>
      <c r="HA354" s="91"/>
      <c r="HB354" s="91"/>
      <c r="HC354" s="91"/>
      <c r="HD354" s="91"/>
      <c r="HE354" s="91"/>
      <c r="HF354" s="91"/>
      <c r="HG354" s="91"/>
      <c r="HH354" s="91"/>
      <c r="HI354" s="91"/>
      <c r="HJ354" s="91"/>
      <c r="HK354" s="91"/>
      <c r="HL354" s="91"/>
      <c r="HM354" s="91"/>
      <c r="HN354" s="91"/>
      <c r="HO354" s="91"/>
      <c r="HP354" s="91"/>
      <c r="HQ354" s="91"/>
      <c r="HR354" s="91"/>
      <c r="HS354" s="91"/>
    </row>
    <row r="355" customHeight="1" spans="1:227">
      <c r="A355" s="91"/>
      <c r="B355" s="91"/>
      <c r="C355" s="91"/>
      <c r="D355" s="91"/>
      <c r="E355" s="91"/>
      <c r="F355" s="91"/>
      <c r="G355" s="91"/>
      <c r="H355" s="95"/>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c r="AH355" s="91"/>
      <c r="AI355" s="91"/>
      <c r="AJ355" s="91"/>
      <c r="AK355" s="91"/>
      <c r="AL355" s="91"/>
      <c r="AM355" s="91"/>
      <c r="AN355" s="91"/>
      <c r="AO355" s="91"/>
      <c r="AP355" s="91"/>
      <c r="AQ355" s="91"/>
      <c r="AR355" s="91"/>
      <c r="AS355" s="91"/>
      <c r="AT355" s="91"/>
      <c r="AU355" s="91"/>
      <c r="AV355" s="91"/>
      <c r="AW355" s="91"/>
      <c r="AX355" s="91"/>
      <c r="AY355" s="91"/>
      <c r="AZ355" s="91"/>
      <c r="BA355" s="91"/>
      <c r="BB355" s="91"/>
      <c r="BC355" s="91"/>
      <c r="BD355" s="91"/>
      <c r="BE355" s="91"/>
      <c r="BF355" s="91"/>
      <c r="BG355" s="91"/>
      <c r="BH355" s="91"/>
      <c r="BI355" s="91"/>
      <c r="BJ355" s="91"/>
      <c r="BK355" s="91"/>
      <c r="BL355" s="91"/>
      <c r="BM355" s="91"/>
      <c r="BN355" s="91"/>
      <c r="BO355" s="91"/>
      <c r="BP355" s="91"/>
      <c r="BQ355" s="91"/>
      <c r="BR355" s="91"/>
      <c r="BS355" s="91"/>
      <c r="BT355" s="91"/>
      <c r="BU355" s="91"/>
      <c r="BV355" s="91"/>
      <c r="BW355" s="91"/>
      <c r="BX355" s="91"/>
      <c r="BY355" s="91"/>
      <c r="BZ355" s="91"/>
      <c r="CA355" s="91"/>
      <c r="CB355" s="91"/>
      <c r="CC355" s="91"/>
      <c r="CD355" s="91"/>
      <c r="CE355" s="91"/>
      <c r="CF355" s="91"/>
      <c r="CG355" s="91"/>
      <c r="CH355" s="91"/>
      <c r="CI355" s="91"/>
      <c r="CJ355" s="91"/>
      <c r="CK355" s="91"/>
      <c r="CL355" s="91"/>
      <c r="CM355" s="91"/>
      <c r="CN355" s="91"/>
      <c r="CO355" s="91"/>
      <c r="CP355" s="91"/>
      <c r="CQ355" s="91"/>
      <c r="CR355" s="91"/>
      <c r="CS355" s="91"/>
      <c r="CT355" s="91"/>
      <c r="CU355" s="91"/>
      <c r="CV355" s="91"/>
      <c r="CW355" s="91"/>
      <c r="CX355" s="91"/>
      <c r="CY355" s="91"/>
      <c r="CZ355" s="91"/>
      <c r="DA355" s="91"/>
      <c r="DB355" s="91"/>
      <c r="DC355" s="91"/>
      <c r="DD355" s="91"/>
      <c r="DE355" s="91"/>
      <c r="DF355" s="91"/>
      <c r="DG355" s="91"/>
      <c r="DH355" s="91"/>
      <c r="DI355" s="91"/>
      <c r="DJ355" s="91"/>
      <c r="DK355" s="91"/>
      <c r="DL355" s="91"/>
      <c r="DM355" s="91"/>
      <c r="DN355" s="91"/>
      <c r="DO355" s="91"/>
      <c r="DP355" s="91"/>
      <c r="DQ355" s="91"/>
      <c r="DR355" s="91"/>
      <c r="DS355" s="91"/>
      <c r="DT355" s="91"/>
      <c r="DU355" s="91"/>
      <c r="DV355" s="91"/>
      <c r="DW355" s="91"/>
      <c r="DX355" s="91"/>
      <c r="DY355" s="91"/>
      <c r="DZ355" s="91"/>
      <c r="EA355" s="91"/>
      <c r="EB355" s="91"/>
      <c r="EC355" s="91"/>
      <c r="ED355" s="91"/>
      <c r="EE355" s="91"/>
      <c r="EF355" s="91"/>
      <c r="EG355" s="91"/>
      <c r="EH355" s="91"/>
      <c r="EI355" s="91"/>
      <c r="EJ355" s="91"/>
      <c r="EK355" s="91"/>
      <c r="EL355" s="91"/>
      <c r="EM355" s="91"/>
      <c r="EN355" s="91"/>
      <c r="EO355" s="91"/>
      <c r="EP355" s="91"/>
      <c r="EQ355" s="91"/>
      <c r="ER355" s="91"/>
      <c r="ES355" s="91"/>
      <c r="ET355" s="91"/>
      <c r="EU355" s="91"/>
      <c r="EV355" s="91"/>
      <c r="EW355" s="91"/>
      <c r="EX355" s="91"/>
      <c r="EY355" s="91"/>
      <c r="EZ355" s="91"/>
      <c r="FA355" s="91"/>
      <c r="FB355" s="91"/>
      <c r="FC355" s="91"/>
      <c r="FD355" s="91"/>
      <c r="FE355" s="91"/>
      <c r="FF355" s="91"/>
      <c r="FG355" s="91"/>
      <c r="FH355" s="91"/>
      <c r="FI355" s="91"/>
      <c r="FJ355" s="91"/>
      <c r="FK355" s="91"/>
      <c r="FL355" s="91"/>
      <c r="FM355" s="91"/>
      <c r="FN355" s="91"/>
      <c r="FO355" s="91"/>
      <c r="FP355" s="91"/>
      <c r="FQ355" s="91"/>
      <c r="FR355" s="91"/>
      <c r="FS355" s="91"/>
      <c r="FT355" s="91"/>
      <c r="FU355" s="91"/>
      <c r="FV355" s="91"/>
      <c r="FW355" s="91"/>
      <c r="FX355" s="91"/>
      <c r="FY355" s="91"/>
      <c r="FZ355" s="91"/>
      <c r="GA355" s="91"/>
      <c r="GB355" s="91"/>
      <c r="GC355" s="91"/>
      <c r="GD355" s="91"/>
      <c r="GE355" s="91"/>
      <c r="GF355" s="91"/>
      <c r="GG355" s="91"/>
      <c r="GH355" s="91"/>
      <c r="GI355" s="91"/>
      <c r="GJ355" s="91"/>
      <c r="GK355" s="91"/>
      <c r="GL355" s="91"/>
      <c r="GM355" s="91"/>
      <c r="GN355" s="91"/>
      <c r="GO355" s="91"/>
      <c r="GP355" s="91"/>
      <c r="GQ355" s="91"/>
      <c r="GR355" s="91"/>
      <c r="GS355" s="91"/>
      <c r="GT355" s="91"/>
      <c r="GU355" s="91"/>
      <c r="GV355" s="91"/>
      <c r="GW355" s="91"/>
      <c r="GX355" s="91"/>
      <c r="GY355" s="91"/>
      <c r="GZ355" s="91"/>
      <c r="HA355" s="91"/>
      <c r="HB355" s="91"/>
      <c r="HC355" s="91"/>
      <c r="HD355" s="91"/>
      <c r="HE355" s="91"/>
      <c r="HF355" s="91"/>
      <c r="HG355" s="91"/>
      <c r="HH355" s="91"/>
      <c r="HI355" s="91"/>
      <c r="HJ355" s="91"/>
      <c r="HK355" s="91"/>
      <c r="HL355" s="91"/>
      <c r="HM355" s="91"/>
      <c r="HN355" s="91"/>
      <c r="HO355" s="91"/>
      <c r="HP355" s="91"/>
      <c r="HQ355" s="91"/>
      <c r="HR355" s="91"/>
      <c r="HS355" s="91"/>
    </row>
    <row r="356" customHeight="1" spans="1:227">
      <c r="A356" s="91"/>
      <c r="B356" s="91"/>
      <c r="C356" s="91"/>
      <c r="D356" s="91"/>
      <c r="E356" s="91"/>
      <c r="F356" s="91"/>
      <c r="G356" s="91"/>
      <c r="H356" s="95"/>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c r="AH356" s="91"/>
      <c r="AI356" s="91"/>
      <c r="AJ356" s="91"/>
      <c r="AK356" s="91"/>
      <c r="AL356" s="91"/>
      <c r="AM356" s="91"/>
      <c r="AN356" s="91"/>
      <c r="AO356" s="91"/>
      <c r="AP356" s="91"/>
      <c r="AQ356" s="91"/>
      <c r="AR356" s="91"/>
      <c r="AS356" s="91"/>
      <c r="AT356" s="91"/>
      <c r="AU356" s="91"/>
      <c r="AV356" s="91"/>
      <c r="AW356" s="91"/>
      <c r="AX356" s="91"/>
      <c r="AY356" s="91"/>
      <c r="AZ356" s="91"/>
      <c r="BA356" s="91"/>
      <c r="BB356" s="91"/>
      <c r="BC356" s="91"/>
      <c r="BD356" s="91"/>
      <c r="BE356" s="91"/>
      <c r="BF356" s="91"/>
      <c r="BG356" s="91"/>
      <c r="BH356" s="91"/>
      <c r="BI356" s="91"/>
      <c r="BJ356" s="91"/>
      <c r="BK356" s="91"/>
      <c r="BL356" s="91"/>
      <c r="BM356" s="91"/>
      <c r="BN356" s="91"/>
      <c r="BO356" s="91"/>
      <c r="BP356" s="91"/>
      <c r="BQ356" s="91"/>
      <c r="BR356" s="91"/>
      <c r="BS356" s="91"/>
      <c r="BT356" s="91"/>
      <c r="BU356" s="91"/>
      <c r="BV356" s="91"/>
      <c r="BW356" s="91"/>
      <c r="BX356" s="91"/>
      <c r="BY356" s="91"/>
      <c r="BZ356" s="91"/>
      <c r="CA356" s="91"/>
      <c r="CB356" s="91"/>
      <c r="CC356" s="91"/>
      <c r="CD356" s="91"/>
      <c r="CE356" s="91"/>
      <c r="CF356" s="91"/>
      <c r="CG356" s="91"/>
      <c r="CH356" s="91"/>
      <c r="CI356" s="91"/>
      <c r="CJ356" s="91"/>
      <c r="CK356" s="91"/>
      <c r="CL356" s="91"/>
      <c r="CM356" s="91"/>
      <c r="CN356" s="91"/>
      <c r="CO356" s="91"/>
      <c r="CP356" s="91"/>
      <c r="CQ356" s="91"/>
      <c r="CR356" s="91"/>
      <c r="CS356" s="91"/>
      <c r="CT356" s="91"/>
      <c r="CU356" s="91"/>
      <c r="CV356" s="91"/>
      <c r="CW356" s="91"/>
      <c r="CX356" s="91"/>
      <c r="CY356" s="91"/>
      <c r="CZ356" s="91"/>
      <c r="DA356" s="91"/>
      <c r="DB356" s="91"/>
      <c r="DC356" s="91"/>
      <c r="DD356" s="91"/>
      <c r="DE356" s="91"/>
      <c r="DF356" s="91"/>
      <c r="DG356" s="91"/>
      <c r="DH356" s="91"/>
      <c r="DI356" s="91"/>
      <c r="DJ356" s="91"/>
      <c r="DK356" s="91"/>
      <c r="DL356" s="91"/>
      <c r="DM356" s="91"/>
      <c r="DN356" s="91"/>
      <c r="DO356" s="91"/>
      <c r="DP356" s="91"/>
      <c r="DQ356" s="91"/>
      <c r="DR356" s="91"/>
      <c r="DS356" s="91"/>
      <c r="DT356" s="91"/>
      <c r="DU356" s="91"/>
      <c r="DV356" s="91"/>
      <c r="DW356" s="91"/>
      <c r="DX356" s="91"/>
      <c r="DY356" s="91"/>
      <c r="DZ356" s="91"/>
      <c r="EA356" s="91"/>
      <c r="EB356" s="91"/>
      <c r="EC356" s="91"/>
      <c r="ED356" s="91"/>
      <c r="EE356" s="91"/>
      <c r="EF356" s="91"/>
      <c r="EG356" s="91"/>
      <c r="EH356" s="91"/>
      <c r="EI356" s="91"/>
      <c r="EJ356" s="91"/>
      <c r="EK356" s="91"/>
      <c r="EL356" s="91"/>
      <c r="EM356" s="91"/>
      <c r="EN356" s="91"/>
      <c r="EO356" s="91"/>
      <c r="EP356" s="91"/>
      <c r="EQ356" s="91"/>
      <c r="ER356" s="91"/>
      <c r="ES356" s="91"/>
      <c r="ET356" s="91"/>
      <c r="EU356" s="91"/>
      <c r="EV356" s="91"/>
      <c r="EW356" s="91"/>
      <c r="EX356" s="91"/>
      <c r="EY356" s="91"/>
      <c r="EZ356" s="91"/>
      <c r="FA356" s="91"/>
      <c r="FB356" s="91"/>
      <c r="FC356" s="91"/>
      <c r="FD356" s="91"/>
      <c r="FE356" s="91"/>
      <c r="FF356" s="91"/>
      <c r="FG356" s="91"/>
      <c r="FH356" s="91"/>
      <c r="FI356" s="91"/>
      <c r="FJ356" s="91"/>
      <c r="FK356" s="91"/>
      <c r="FL356" s="91"/>
      <c r="FM356" s="91"/>
      <c r="FN356" s="91"/>
      <c r="FO356" s="91"/>
      <c r="FP356" s="91"/>
      <c r="FQ356" s="91"/>
      <c r="FR356" s="91"/>
      <c r="FS356" s="91"/>
      <c r="FT356" s="91"/>
      <c r="FU356" s="91"/>
      <c r="FV356" s="91"/>
      <c r="FW356" s="91"/>
      <c r="FX356" s="91"/>
      <c r="FY356" s="91"/>
      <c r="FZ356" s="91"/>
      <c r="GA356" s="91"/>
      <c r="GB356" s="91"/>
      <c r="GC356" s="91"/>
      <c r="GD356" s="91"/>
      <c r="GE356" s="91"/>
      <c r="GF356" s="91"/>
      <c r="GG356" s="91"/>
      <c r="GH356" s="91"/>
      <c r="GI356" s="91"/>
      <c r="GJ356" s="91"/>
      <c r="GK356" s="91"/>
      <c r="GL356" s="91"/>
      <c r="GM356" s="91"/>
      <c r="GN356" s="91"/>
      <c r="GO356" s="91"/>
      <c r="GP356" s="91"/>
      <c r="GQ356" s="91"/>
      <c r="GR356" s="91"/>
      <c r="GS356" s="91"/>
      <c r="GT356" s="91"/>
      <c r="GU356" s="91"/>
      <c r="GV356" s="91"/>
      <c r="GW356" s="91"/>
      <c r="GX356" s="91"/>
      <c r="GY356" s="91"/>
      <c r="GZ356" s="91"/>
      <c r="HA356" s="91"/>
      <c r="HB356" s="91"/>
      <c r="HC356" s="91"/>
      <c r="HD356" s="91"/>
      <c r="HE356" s="91"/>
      <c r="HF356" s="91"/>
      <c r="HG356" s="91"/>
      <c r="HH356" s="91"/>
      <c r="HI356" s="91"/>
      <c r="HJ356" s="91"/>
      <c r="HK356" s="91"/>
      <c r="HL356" s="91"/>
      <c r="HM356" s="91"/>
      <c r="HN356" s="91"/>
      <c r="HO356" s="91"/>
      <c r="HP356" s="91"/>
      <c r="HQ356" s="91"/>
      <c r="HR356" s="91"/>
      <c r="HS356" s="91"/>
    </row>
    <row r="357" customHeight="1" spans="1:227">
      <c r="A357" s="91"/>
      <c r="B357" s="91"/>
      <c r="C357" s="91"/>
      <c r="D357" s="91"/>
      <c r="E357" s="91"/>
      <c r="F357" s="91"/>
      <c r="G357" s="91"/>
      <c r="H357" s="95"/>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c r="AH357" s="91"/>
      <c r="AI357" s="91"/>
      <c r="AJ357" s="91"/>
      <c r="AK357" s="91"/>
      <c r="AL357" s="91"/>
      <c r="AM357" s="91"/>
      <c r="AN357" s="91"/>
      <c r="AO357" s="91"/>
      <c r="AP357" s="91"/>
      <c r="AQ357" s="91"/>
      <c r="AR357" s="91"/>
      <c r="AS357" s="91"/>
      <c r="AT357" s="91"/>
      <c r="AU357" s="91"/>
      <c r="AV357" s="91"/>
      <c r="AW357" s="91"/>
      <c r="AX357" s="91"/>
      <c r="AY357" s="91"/>
      <c r="AZ357" s="91"/>
      <c r="BA357" s="91"/>
      <c r="BB357" s="91"/>
      <c r="BC357" s="91"/>
      <c r="BD357" s="91"/>
      <c r="BE357" s="91"/>
      <c r="BF357" s="91"/>
      <c r="BG357" s="91"/>
      <c r="BH357" s="91"/>
      <c r="BI357" s="91"/>
      <c r="BJ357" s="91"/>
      <c r="BK357" s="91"/>
      <c r="BL357" s="91"/>
      <c r="BM357" s="91"/>
      <c r="BN357" s="91"/>
      <c r="BO357" s="91"/>
      <c r="BP357" s="91"/>
      <c r="BQ357" s="91"/>
      <c r="BR357" s="91"/>
      <c r="BS357" s="91"/>
      <c r="BT357" s="91"/>
      <c r="BU357" s="91"/>
      <c r="BV357" s="91"/>
      <c r="BW357" s="91"/>
      <c r="BX357" s="91"/>
      <c r="BY357" s="91"/>
      <c r="BZ357" s="91"/>
      <c r="CA357" s="91"/>
      <c r="CB357" s="91"/>
      <c r="CC357" s="91"/>
      <c r="CD357" s="91"/>
      <c r="CE357" s="91"/>
      <c r="CF357" s="91"/>
      <c r="CG357" s="91"/>
      <c r="CH357" s="91"/>
      <c r="CI357" s="91"/>
      <c r="CJ357" s="91"/>
      <c r="CK357" s="91"/>
      <c r="CL357" s="91"/>
      <c r="CM357" s="91"/>
      <c r="CN357" s="91"/>
      <c r="CO357" s="91"/>
      <c r="CP357" s="91"/>
      <c r="CQ357" s="91"/>
      <c r="CR357" s="91"/>
      <c r="CS357" s="91"/>
      <c r="CT357" s="91"/>
      <c r="CU357" s="91"/>
      <c r="CV357" s="91"/>
      <c r="CW357" s="91"/>
      <c r="CX357" s="91"/>
      <c r="CY357" s="91"/>
      <c r="CZ357" s="91"/>
      <c r="DA357" s="91"/>
      <c r="DB357" s="91"/>
      <c r="DC357" s="91"/>
      <c r="DD357" s="91"/>
      <c r="DE357" s="91"/>
      <c r="DF357" s="91"/>
      <c r="DG357" s="91"/>
      <c r="DH357" s="91"/>
      <c r="DI357" s="91"/>
      <c r="DJ357" s="91"/>
      <c r="DK357" s="91"/>
      <c r="DL357" s="91"/>
      <c r="DM357" s="91"/>
      <c r="DN357" s="91"/>
      <c r="DO357" s="91"/>
      <c r="DP357" s="91"/>
      <c r="DQ357" s="91"/>
      <c r="DR357" s="91"/>
      <c r="DS357" s="91"/>
      <c r="DT357" s="91"/>
      <c r="DU357" s="91"/>
      <c r="DV357" s="91"/>
      <c r="DW357" s="91"/>
      <c r="DX357" s="91"/>
      <c r="DY357" s="91"/>
      <c r="DZ357" s="91"/>
      <c r="EA357" s="91"/>
      <c r="EB357" s="91"/>
      <c r="EC357" s="91"/>
      <c r="ED357" s="91"/>
      <c r="EE357" s="91"/>
      <c r="EF357" s="91"/>
      <c r="EG357" s="91"/>
      <c r="EH357" s="91"/>
      <c r="EI357" s="91"/>
      <c r="EJ357" s="91"/>
      <c r="EK357" s="91"/>
      <c r="EL357" s="91"/>
      <c r="EM357" s="91"/>
      <c r="EN357" s="91"/>
      <c r="EO357" s="91"/>
      <c r="EP357" s="91"/>
      <c r="EQ357" s="91"/>
      <c r="ER357" s="91"/>
      <c r="ES357" s="91"/>
      <c r="ET357" s="91"/>
      <c r="EU357" s="91"/>
      <c r="EV357" s="91"/>
      <c r="EW357" s="91"/>
      <c r="EX357" s="91"/>
      <c r="EY357" s="91"/>
      <c r="EZ357" s="91"/>
      <c r="FA357" s="91"/>
      <c r="FB357" s="91"/>
      <c r="FC357" s="91"/>
      <c r="FD357" s="91"/>
      <c r="FE357" s="91"/>
      <c r="FF357" s="91"/>
      <c r="FG357" s="91"/>
      <c r="FH357" s="91"/>
      <c r="FI357" s="91"/>
      <c r="FJ357" s="91"/>
      <c r="FK357" s="91"/>
      <c r="FL357" s="91"/>
      <c r="FM357" s="91"/>
      <c r="FN357" s="91"/>
      <c r="FO357" s="91"/>
      <c r="FP357" s="91"/>
      <c r="FQ357" s="91"/>
      <c r="FR357" s="91"/>
      <c r="FS357" s="91"/>
      <c r="FT357" s="91"/>
      <c r="FU357" s="91"/>
      <c r="FV357" s="91"/>
      <c r="FW357" s="91"/>
      <c r="FX357" s="91"/>
      <c r="FY357" s="91"/>
      <c r="FZ357" s="91"/>
      <c r="GA357" s="91"/>
      <c r="GB357" s="91"/>
      <c r="GC357" s="91"/>
      <c r="GD357" s="91"/>
      <c r="GE357" s="91"/>
      <c r="GF357" s="91"/>
      <c r="GG357" s="91"/>
      <c r="GH357" s="91"/>
      <c r="GI357" s="91"/>
      <c r="GJ357" s="91"/>
      <c r="GK357" s="91"/>
      <c r="GL357" s="91"/>
      <c r="GM357" s="91"/>
      <c r="GN357" s="91"/>
      <c r="GO357" s="91"/>
      <c r="GP357" s="91"/>
      <c r="GQ357" s="91"/>
      <c r="GR357" s="91"/>
      <c r="GS357" s="91"/>
      <c r="GT357" s="91"/>
      <c r="GU357" s="91"/>
      <c r="GV357" s="91"/>
      <c r="GW357" s="91"/>
      <c r="GX357" s="91"/>
      <c r="GY357" s="91"/>
      <c r="GZ357" s="91"/>
      <c r="HA357" s="91"/>
      <c r="HB357" s="91"/>
      <c r="HC357" s="91"/>
      <c r="HD357" s="91"/>
      <c r="HE357" s="91"/>
      <c r="HF357" s="91"/>
      <c r="HG357" s="91"/>
      <c r="HH357" s="91"/>
      <c r="HI357" s="91"/>
      <c r="HJ357" s="91"/>
      <c r="HK357" s="91"/>
      <c r="HL357" s="91"/>
      <c r="HM357" s="91"/>
      <c r="HN357" s="91"/>
      <c r="HO357" s="91"/>
      <c r="HP357" s="91"/>
      <c r="HQ357" s="91"/>
      <c r="HR357" s="91"/>
      <c r="HS357" s="91"/>
    </row>
    <row r="358" customHeight="1" spans="1:227">
      <c r="A358" s="91"/>
      <c r="B358" s="91"/>
      <c r="C358" s="91"/>
      <c r="D358" s="91"/>
      <c r="E358" s="91"/>
      <c r="F358" s="91"/>
      <c r="G358" s="91"/>
      <c r="H358" s="95"/>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c r="AH358" s="91"/>
      <c r="AI358" s="91"/>
      <c r="AJ358" s="91"/>
      <c r="AK358" s="91"/>
      <c r="AL358" s="91"/>
      <c r="AM358" s="91"/>
      <c r="AN358" s="91"/>
      <c r="AO358" s="91"/>
      <c r="AP358" s="91"/>
      <c r="AQ358" s="91"/>
      <c r="AR358" s="91"/>
      <c r="AS358" s="91"/>
      <c r="AT358" s="91"/>
      <c r="AU358" s="91"/>
      <c r="AV358" s="91"/>
      <c r="AW358" s="91"/>
      <c r="AX358" s="91"/>
      <c r="AY358" s="91"/>
      <c r="AZ358" s="91"/>
      <c r="BA358" s="91"/>
      <c r="BB358" s="91"/>
      <c r="BC358" s="91"/>
      <c r="BD358" s="91"/>
      <c r="BE358" s="91"/>
      <c r="BF358" s="91"/>
      <c r="BG358" s="91"/>
      <c r="BH358" s="91"/>
      <c r="BI358" s="91"/>
      <c r="BJ358" s="91"/>
      <c r="BK358" s="91"/>
      <c r="BL358" s="91"/>
      <c r="BM358" s="91"/>
      <c r="BN358" s="91"/>
      <c r="BO358" s="91"/>
      <c r="BP358" s="91"/>
      <c r="BQ358" s="91"/>
      <c r="BR358" s="91"/>
      <c r="BS358" s="91"/>
      <c r="BT358" s="91"/>
      <c r="BU358" s="91"/>
      <c r="BV358" s="91"/>
      <c r="BW358" s="91"/>
      <c r="BX358" s="91"/>
      <c r="BY358" s="91"/>
      <c r="BZ358" s="91"/>
      <c r="CA358" s="91"/>
      <c r="CB358" s="91"/>
      <c r="CC358" s="91"/>
      <c r="CD358" s="91"/>
      <c r="CE358" s="91"/>
      <c r="CF358" s="91"/>
      <c r="CG358" s="91"/>
      <c r="CH358" s="91"/>
      <c r="CI358" s="91"/>
      <c r="CJ358" s="91"/>
      <c r="CK358" s="91"/>
      <c r="CL358" s="91"/>
      <c r="CM358" s="91"/>
      <c r="CN358" s="91"/>
      <c r="CO358" s="91"/>
      <c r="CP358" s="91"/>
      <c r="CQ358" s="91"/>
      <c r="CR358" s="91"/>
      <c r="CS358" s="91"/>
      <c r="CT358" s="91"/>
      <c r="CU358" s="91"/>
      <c r="CV358" s="91"/>
      <c r="CW358" s="91"/>
      <c r="CX358" s="91"/>
      <c r="CY358" s="91"/>
      <c r="CZ358" s="91"/>
      <c r="DA358" s="91"/>
      <c r="DB358" s="91"/>
      <c r="DC358" s="91"/>
      <c r="DD358" s="91"/>
      <c r="DE358" s="91"/>
      <c r="DF358" s="91"/>
      <c r="DG358" s="91"/>
      <c r="DH358" s="91"/>
      <c r="DI358" s="91"/>
      <c r="DJ358" s="91"/>
      <c r="DK358" s="91"/>
      <c r="DL358" s="91"/>
      <c r="DM358" s="91"/>
      <c r="DN358" s="91"/>
      <c r="DO358" s="91"/>
      <c r="DP358" s="91"/>
      <c r="DQ358" s="91"/>
      <c r="DR358" s="91"/>
      <c r="DS358" s="91"/>
      <c r="DT358" s="91"/>
      <c r="DU358" s="91"/>
      <c r="DV358" s="91"/>
      <c r="DW358" s="91"/>
      <c r="DX358" s="91"/>
      <c r="DY358" s="91"/>
      <c r="DZ358" s="91"/>
      <c r="EA358" s="91"/>
      <c r="EB358" s="91"/>
      <c r="EC358" s="91"/>
      <c r="ED358" s="91"/>
      <c r="EE358" s="91"/>
      <c r="EF358" s="91"/>
      <c r="EG358" s="91"/>
      <c r="EH358" s="91"/>
      <c r="EI358" s="91"/>
      <c r="EJ358" s="91"/>
      <c r="EK358" s="91"/>
      <c r="EL358" s="91"/>
      <c r="EM358" s="91"/>
      <c r="EN358" s="91"/>
      <c r="EO358" s="91"/>
      <c r="EP358" s="91"/>
      <c r="EQ358" s="91"/>
      <c r="ER358" s="91"/>
      <c r="ES358" s="91"/>
      <c r="ET358" s="91"/>
      <c r="EU358" s="91"/>
      <c r="EV358" s="91"/>
      <c r="EW358" s="91"/>
      <c r="EX358" s="91"/>
      <c r="EY358" s="91"/>
      <c r="EZ358" s="91"/>
      <c r="FA358" s="91"/>
      <c r="FB358" s="91"/>
      <c r="FC358" s="91"/>
      <c r="FD358" s="91"/>
      <c r="FE358" s="91"/>
      <c r="FF358" s="91"/>
      <c r="FG358" s="91"/>
      <c r="FH358" s="91"/>
      <c r="FI358" s="91"/>
      <c r="FJ358" s="91"/>
      <c r="FK358" s="91"/>
      <c r="FL358" s="91"/>
      <c r="FM358" s="91"/>
      <c r="FN358" s="91"/>
      <c r="FO358" s="91"/>
      <c r="FP358" s="91"/>
      <c r="FQ358" s="91"/>
      <c r="FR358" s="91"/>
      <c r="FS358" s="91"/>
      <c r="FT358" s="91"/>
      <c r="FU358" s="91"/>
      <c r="FV358" s="91"/>
      <c r="FW358" s="91"/>
      <c r="FX358" s="91"/>
      <c r="FY358" s="91"/>
      <c r="FZ358" s="91"/>
      <c r="GA358" s="91"/>
      <c r="GB358" s="91"/>
      <c r="GC358" s="91"/>
      <c r="GD358" s="91"/>
      <c r="GE358" s="91"/>
      <c r="GF358" s="91"/>
      <c r="GG358" s="91"/>
      <c r="GH358" s="91"/>
      <c r="GI358" s="91"/>
      <c r="GJ358" s="91"/>
      <c r="GK358" s="91"/>
      <c r="GL358" s="91"/>
      <c r="GM358" s="91"/>
      <c r="GN358" s="91"/>
      <c r="GO358" s="91"/>
      <c r="GP358" s="91"/>
      <c r="GQ358" s="91"/>
      <c r="GR358" s="91"/>
      <c r="GS358" s="91"/>
      <c r="GT358" s="91"/>
      <c r="GU358" s="91"/>
      <c r="GV358" s="91"/>
      <c r="GW358" s="91"/>
      <c r="GX358" s="91"/>
      <c r="GY358" s="91"/>
      <c r="GZ358" s="91"/>
      <c r="HA358" s="91"/>
      <c r="HB358" s="91"/>
      <c r="HC358" s="91"/>
      <c r="HD358" s="91"/>
      <c r="HE358" s="91"/>
      <c r="HF358" s="91"/>
      <c r="HG358" s="91"/>
      <c r="HH358" s="91"/>
      <c r="HI358" s="91"/>
      <c r="HJ358" s="91"/>
      <c r="HK358" s="91"/>
      <c r="HL358" s="91"/>
      <c r="HM358" s="91"/>
      <c r="HN358" s="91"/>
      <c r="HO358" s="91"/>
      <c r="HP358" s="91"/>
      <c r="HQ358" s="91"/>
      <c r="HR358" s="91"/>
      <c r="HS358" s="91"/>
    </row>
    <row r="359" customHeight="1" spans="1:227">
      <c r="A359" s="91"/>
      <c r="B359" s="91"/>
      <c r="C359" s="91"/>
      <c r="D359" s="91"/>
      <c r="E359" s="91"/>
      <c r="F359" s="91"/>
      <c r="G359" s="91"/>
      <c r="H359" s="95"/>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c r="AH359" s="91"/>
      <c r="AI359" s="91"/>
      <c r="AJ359" s="91"/>
      <c r="AK359" s="91"/>
      <c r="AL359" s="91"/>
      <c r="AM359" s="91"/>
      <c r="AN359" s="91"/>
      <c r="AO359" s="91"/>
      <c r="AP359" s="91"/>
      <c r="AQ359" s="91"/>
      <c r="AR359" s="91"/>
      <c r="AS359" s="91"/>
      <c r="AT359" s="91"/>
      <c r="AU359" s="91"/>
      <c r="AV359" s="91"/>
      <c r="AW359" s="91"/>
      <c r="AX359" s="91"/>
      <c r="AY359" s="91"/>
      <c r="AZ359" s="91"/>
      <c r="BA359" s="91"/>
      <c r="BB359" s="91"/>
      <c r="BC359" s="91"/>
      <c r="BD359" s="91"/>
      <c r="BE359" s="91"/>
      <c r="BF359" s="91"/>
      <c r="BG359" s="91"/>
      <c r="BH359" s="91"/>
      <c r="BI359" s="91"/>
      <c r="BJ359" s="91"/>
      <c r="BK359" s="91"/>
      <c r="BL359" s="91"/>
      <c r="BM359" s="91"/>
      <c r="BN359" s="91"/>
      <c r="BO359" s="91"/>
      <c r="BP359" s="91"/>
      <c r="BQ359" s="91"/>
      <c r="BR359" s="91"/>
      <c r="BS359" s="91"/>
      <c r="BT359" s="91"/>
      <c r="BU359" s="91"/>
      <c r="BV359" s="91"/>
      <c r="BW359" s="91"/>
      <c r="BX359" s="91"/>
      <c r="BY359" s="91"/>
      <c r="BZ359" s="91"/>
      <c r="CA359" s="91"/>
      <c r="CB359" s="91"/>
      <c r="CC359" s="91"/>
      <c r="CD359" s="91"/>
      <c r="CE359" s="91"/>
      <c r="CF359" s="91"/>
      <c r="CG359" s="91"/>
      <c r="CH359" s="91"/>
      <c r="CI359" s="91"/>
      <c r="CJ359" s="91"/>
      <c r="CK359" s="91"/>
      <c r="CL359" s="91"/>
      <c r="CM359" s="91"/>
      <c r="CN359" s="91"/>
      <c r="CO359" s="91"/>
      <c r="CP359" s="91"/>
      <c r="CQ359" s="91"/>
      <c r="CR359" s="91"/>
      <c r="CS359" s="91"/>
      <c r="CT359" s="91"/>
      <c r="CU359" s="91"/>
      <c r="CV359" s="91"/>
      <c r="CW359" s="91"/>
      <c r="CX359" s="91"/>
      <c r="CY359" s="91"/>
      <c r="CZ359" s="91"/>
      <c r="DA359" s="91"/>
      <c r="DB359" s="91"/>
      <c r="DC359" s="91"/>
      <c r="DD359" s="91"/>
      <c r="DE359" s="91"/>
      <c r="DF359" s="91"/>
      <c r="DG359" s="91"/>
      <c r="DH359" s="91"/>
      <c r="DI359" s="91"/>
      <c r="DJ359" s="91"/>
      <c r="DK359" s="91"/>
      <c r="DL359" s="91"/>
      <c r="DM359" s="91"/>
      <c r="DN359" s="91"/>
      <c r="DO359" s="91"/>
      <c r="DP359" s="91"/>
      <c r="DQ359" s="91"/>
      <c r="DR359" s="91"/>
      <c r="DS359" s="91"/>
      <c r="DT359" s="91"/>
      <c r="DU359" s="91"/>
      <c r="DV359" s="91"/>
      <c r="DW359" s="91"/>
      <c r="DX359" s="91"/>
      <c r="DY359" s="91"/>
      <c r="DZ359" s="91"/>
      <c r="EA359" s="91"/>
      <c r="EB359" s="91"/>
      <c r="EC359" s="91"/>
      <c r="ED359" s="91"/>
      <c r="EE359" s="91"/>
      <c r="EF359" s="91"/>
      <c r="EG359" s="91"/>
      <c r="EH359" s="91"/>
      <c r="EI359" s="91"/>
      <c r="EJ359" s="91"/>
      <c r="EK359" s="91"/>
      <c r="EL359" s="91"/>
      <c r="EM359" s="91"/>
      <c r="EN359" s="91"/>
      <c r="EO359" s="91"/>
      <c r="EP359" s="91"/>
      <c r="EQ359" s="91"/>
      <c r="ER359" s="91"/>
      <c r="ES359" s="91"/>
      <c r="ET359" s="91"/>
      <c r="EU359" s="91"/>
      <c r="EV359" s="91"/>
      <c r="EW359" s="91"/>
      <c r="EX359" s="91"/>
      <c r="EY359" s="91"/>
      <c r="EZ359" s="91"/>
      <c r="FA359" s="91"/>
      <c r="FB359" s="91"/>
      <c r="FC359" s="91"/>
      <c r="FD359" s="91"/>
      <c r="FE359" s="91"/>
      <c r="FF359" s="91"/>
      <c r="FG359" s="91"/>
      <c r="FH359" s="91"/>
      <c r="FI359" s="91"/>
      <c r="FJ359" s="91"/>
      <c r="FK359" s="91"/>
      <c r="FL359" s="91"/>
      <c r="FM359" s="91"/>
      <c r="FN359" s="91"/>
      <c r="FO359" s="91"/>
      <c r="FP359" s="91"/>
      <c r="FQ359" s="91"/>
      <c r="FR359" s="91"/>
      <c r="FS359" s="91"/>
      <c r="FT359" s="91"/>
      <c r="FU359" s="91"/>
      <c r="FV359" s="91"/>
      <c r="FW359" s="91"/>
      <c r="FX359" s="91"/>
      <c r="FY359" s="91"/>
      <c r="FZ359" s="91"/>
      <c r="GA359" s="91"/>
      <c r="GB359" s="91"/>
      <c r="GC359" s="91"/>
      <c r="GD359" s="91"/>
      <c r="GE359" s="91"/>
      <c r="GF359" s="91"/>
      <c r="GG359" s="91"/>
      <c r="GH359" s="91"/>
      <c r="GI359" s="91"/>
      <c r="GJ359" s="91"/>
      <c r="GK359" s="91"/>
      <c r="GL359" s="91"/>
      <c r="GM359" s="91"/>
      <c r="GN359" s="91"/>
      <c r="GO359" s="91"/>
      <c r="GP359" s="91"/>
      <c r="GQ359" s="91"/>
      <c r="GR359" s="91"/>
      <c r="GS359" s="91"/>
      <c r="GT359" s="91"/>
      <c r="GU359" s="91"/>
      <c r="GV359" s="91"/>
      <c r="GW359" s="91"/>
      <c r="GX359" s="91"/>
      <c r="GY359" s="91"/>
      <c r="GZ359" s="91"/>
      <c r="HA359" s="91"/>
      <c r="HB359" s="91"/>
      <c r="HC359" s="91"/>
      <c r="HD359" s="91"/>
      <c r="HE359" s="91"/>
      <c r="HF359" s="91"/>
      <c r="HG359" s="91"/>
      <c r="HH359" s="91"/>
      <c r="HI359" s="91"/>
      <c r="HJ359" s="91"/>
      <c r="HK359" s="91"/>
      <c r="HL359" s="91"/>
      <c r="HM359" s="91"/>
      <c r="HN359" s="91"/>
      <c r="HO359" s="91"/>
      <c r="HP359" s="91"/>
      <c r="HQ359" s="91"/>
      <c r="HR359" s="91"/>
      <c r="HS359" s="91"/>
    </row>
    <row r="360" customHeight="1" spans="1:227">
      <c r="A360" s="91"/>
      <c r="B360" s="91"/>
      <c r="C360" s="91"/>
      <c r="D360" s="91"/>
      <c r="E360" s="91"/>
      <c r="F360" s="91"/>
      <c r="G360" s="91"/>
      <c r="H360" s="95"/>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c r="AH360" s="91"/>
      <c r="AI360" s="91"/>
      <c r="AJ360" s="91"/>
      <c r="AK360" s="91"/>
      <c r="AL360" s="91"/>
      <c r="AM360" s="91"/>
      <c r="AN360" s="91"/>
      <c r="AO360" s="91"/>
      <c r="AP360" s="91"/>
      <c r="AQ360" s="91"/>
      <c r="AR360" s="91"/>
      <c r="AS360" s="91"/>
      <c r="AT360" s="91"/>
      <c r="AU360" s="91"/>
      <c r="AV360" s="91"/>
      <c r="AW360" s="91"/>
      <c r="AX360" s="91"/>
      <c r="AY360" s="91"/>
      <c r="AZ360" s="91"/>
      <c r="BA360" s="91"/>
      <c r="BB360" s="91"/>
      <c r="BC360" s="91"/>
      <c r="BD360" s="91"/>
      <c r="BE360" s="91"/>
      <c r="BF360" s="91"/>
      <c r="BG360" s="91"/>
      <c r="BH360" s="91"/>
      <c r="BI360" s="91"/>
      <c r="BJ360" s="91"/>
      <c r="BK360" s="91"/>
      <c r="BL360" s="91"/>
      <c r="BM360" s="91"/>
      <c r="BN360" s="91"/>
      <c r="BO360" s="91"/>
      <c r="BP360" s="91"/>
      <c r="BQ360" s="91"/>
      <c r="BR360" s="91"/>
      <c r="BS360" s="91"/>
      <c r="BT360" s="91"/>
      <c r="BU360" s="91"/>
      <c r="BV360" s="91"/>
      <c r="BW360" s="91"/>
      <c r="BX360" s="91"/>
      <c r="BY360" s="91"/>
      <c r="BZ360" s="91"/>
      <c r="CA360" s="91"/>
      <c r="CB360" s="91"/>
      <c r="CC360" s="91"/>
      <c r="CD360" s="91"/>
      <c r="CE360" s="91"/>
      <c r="CF360" s="91"/>
      <c r="CG360" s="91"/>
      <c r="CH360" s="91"/>
      <c r="CI360" s="91"/>
      <c r="CJ360" s="91"/>
      <c r="CK360" s="91"/>
      <c r="CL360" s="91"/>
      <c r="CM360" s="91"/>
      <c r="CN360" s="91"/>
      <c r="CO360" s="91"/>
      <c r="CP360" s="91"/>
      <c r="CQ360" s="91"/>
      <c r="CR360" s="91"/>
      <c r="CS360" s="91"/>
      <c r="CT360" s="91"/>
      <c r="CU360" s="91"/>
      <c r="CV360" s="91"/>
      <c r="CW360" s="91"/>
      <c r="CX360" s="91"/>
      <c r="CY360" s="91"/>
      <c r="CZ360" s="91"/>
      <c r="DA360" s="91"/>
      <c r="DB360" s="91"/>
      <c r="DC360" s="91"/>
      <c r="DD360" s="91"/>
      <c r="DE360" s="91"/>
      <c r="DF360" s="91"/>
      <c r="DG360" s="91"/>
      <c r="DH360" s="91"/>
      <c r="DI360" s="91"/>
      <c r="DJ360" s="91"/>
      <c r="DK360" s="91"/>
      <c r="DL360" s="91"/>
      <c r="DM360" s="91"/>
      <c r="DN360" s="91"/>
      <c r="DO360" s="91"/>
      <c r="DP360" s="91"/>
      <c r="DQ360" s="91"/>
      <c r="DR360" s="91"/>
      <c r="DS360" s="91"/>
      <c r="DT360" s="91"/>
      <c r="DU360" s="91"/>
      <c r="DV360" s="91"/>
      <c r="DW360" s="91"/>
      <c r="DX360" s="91"/>
      <c r="DY360" s="91"/>
      <c r="DZ360" s="91"/>
      <c r="EA360" s="91"/>
      <c r="EB360" s="91"/>
      <c r="EC360" s="91"/>
      <c r="ED360" s="91"/>
      <c r="EE360" s="91"/>
      <c r="EF360" s="91"/>
      <c r="EG360" s="91"/>
      <c r="EH360" s="91"/>
      <c r="EI360" s="91"/>
      <c r="EJ360" s="91"/>
      <c r="EK360" s="91"/>
      <c r="EL360" s="91"/>
      <c r="EM360" s="91"/>
      <c r="EN360" s="91"/>
      <c r="EO360" s="91"/>
      <c r="EP360" s="91"/>
      <c r="EQ360" s="91"/>
      <c r="ER360" s="91"/>
      <c r="ES360" s="91"/>
      <c r="ET360" s="91"/>
      <c r="EU360" s="91"/>
      <c r="EV360" s="91"/>
      <c r="EW360" s="91"/>
      <c r="EX360" s="91"/>
      <c r="EY360" s="91"/>
      <c r="EZ360" s="91"/>
      <c r="FA360" s="91"/>
      <c r="FB360" s="91"/>
      <c r="FC360" s="91"/>
      <c r="FD360" s="91"/>
      <c r="FE360" s="91"/>
      <c r="FF360" s="91"/>
      <c r="FG360" s="91"/>
      <c r="FH360" s="91"/>
      <c r="FI360" s="91"/>
      <c r="FJ360" s="91"/>
      <c r="FK360" s="91"/>
      <c r="FL360" s="91"/>
      <c r="FM360" s="91"/>
      <c r="FN360" s="91"/>
      <c r="FO360" s="91"/>
      <c r="FP360" s="91"/>
      <c r="FQ360" s="91"/>
      <c r="FR360" s="91"/>
      <c r="FS360" s="91"/>
      <c r="FT360" s="91"/>
      <c r="FU360" s="91"/>
      <c r="FV360" s="91"/>
      <c r="FW360" s="91"/>
      <c r="FX360" s="91"/>
      <c r="FY360" s="91"/>
      <c r="FZ360" s="91"/>
      <c r="GA360" s="91"/>
      <c r="GB360" s="91"/>
      <c r="GC360" s="91"/>
      <c r="GD360" s="91"/>
      <c r="GE360" s="91"/>
      <c r="GF360" s="91"/>
      <c r="GG360" s="91"/>
      <c r="GH360" s="91"/>
      <c r="GI360" s="91"/>
      <c r="GJ360" s="91"/>
      <c r="GK360" s="91"/>
      <c r="GL360" s="91"/>
      <c r="GM360" s="91"/>
      <c r="GN360" s="91"/>
      <c r="GO360" s="91"/>
      <c r="GP360" s="91"/>
      <c r="GQ360" s="91"/>
      <c r="GR360" s="91"/>
      <c r="GS360" s="91"/>
      <c r="GT360" s="91"/>
      <c r="GU360" s="91"/>
      <c r="GV360" s="91"/>
      <c r="GW360" s="91"/>
      <c r="GX360" s="91"/>
      <c r="GY360" s="91"/>
      <c r="GZ360" s="91"/>
      <c r="HA360" s="91"/>
      <c r="HB360" s="91"/>
      <c r="HC360" s="91"/>
      <c r="HD360" s="91"/>
      <c r="HE360" s="91"/>
      <c r="HF360" s="91"/>
      <c r="HG360" s="91"/>
      <c r="HH360" s="91"/>
      <c r="HI360" s="91"/>
      <c r="HJ360" s="91"/>
      <c r="HK360" s="91"/>
      <c r="HL360" s="91"/>
      <c r="HM360" s="91"/>
      <c r="HN360" s="91"/>
      <c r="HO360" s="91"/>
      <c r="HP360" s="91"/>
      <c r="HQ360" s="91"/>
      <c r="HR360" s="91"/>
      <c r="HS360" s="91"/>
    </row>
    <row r="361" customHeight="1" spans="1:227">
      <c r="A361" s="91"/>
      <c r="B361" s="91"/>
      <c r="C361" s="91"/>
      <c r="D361" s="91"/>
      <c r="E361" s="91"/>
      <c r="F361" s="91"/>
      <c r="G361" s="91"/>
      <c r="H361" s="95"/>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c r="AH361" s="91"/>
      <c r="AI361" s="91"/>
      <c r="AJ361" s="91"/>
      <c r="AK361" s="91"/>
      <c r="AL361" s="91"/>
      <c r="AM361" s="91"/>
      <c r="AN361" s="91"/>
      <c r="AO361" s="91"/>
      <c r="AP361" s="91"/>
      <c r="AQ361" s="91"/>
      <c r="AR361" s="91"/>
      <c r="AS361" s="91"/>
      <c r="AT361" s="91"/>
      <c r="AU361" s="91"/>
      <c r="AV361" s="91"/>
      <c r="AW361" s="91"/>
      <c r="AX361" s="91"/>
      <c r="AY361" s="91"/>
      <c r="AZ361" s="91"/>
      <c r="BA361" s="91"/>
      <c r="BB361" s="91"/>
      <c r="BC361" s="91"/>
      <c r="BD361" s="91"/>
      <c r="BE361" s="91"/>
      <c r="BF361" s="91"/>
      <c r="BG361" s="91"/>
      <c r="BH361" s="91"/>
      <c r="BI361" s="91"/>
      <c r="BJ361" s="91"/>
      <c r="BK361" s="91"/>
      <c r="BL361" s="91"/>
      <c r="BM361" s="91"/>
      <c r="BN361" s="91"/>
      <c r="BO361" s="91"/>
      <c r="BP361" s="91"/>
      <c r="BQ361" s="91"/>
      <c r="BR361" s="91"/>
      <c r="BS361" s="91"/>
      <c r="BT361" s="91"/>
      <c r="BU361" s="91"/>
      <c r="BV361" s="91"/>
      <c r="BW361" s="91"/>
      <c r="BX361" s="91"/>
      <c r="BY361" s="91"/>
      <c r="BZ361" s="91"/>
      <c r="CA361" s="91"/>
      <c r="CB361" s="91"/>
      <c r="CC361" s="91"/>
      <c r="CD361" s="91"/>
      <c r="CE361" s="91"/>
      <c r="CF361" s="91"/>
      <c r="CG361" s="91"/>
      <c r="CH361" s="91"/>
      <c r="CI361" s="91"/>
      <c r="CJ361" s="91"/>
      <c r="CK361" s="91"/>
      <c r="CL361" s="91"/>
      <c r="CM361" s="91"/>
      <c r="CN361" s="91"/>
      <c r="CO361" s="91"/>
      <c r="CP361" s="91"/>
      <c r="CQ361" s="91"/>
      <c r="CR361" s="91"/>
      <c r="CS361" s="91"/>
      <c r="CT361" s="91"/>
      <c r="CU361" s="91"/>
      <c r="CV361" s="91"/>
      <c r="CW361" s="91"/>
      <c r="CX361" s="91"/>
      <c r="CY361" s="91"/>
      <c r="CZ361" s="91"/>
      <c r="DA361" s="91"/>
      <c r="DB361" s="91"/>
      <c r="DC361" s="91"/>
      <c r="DD361" s="91"/>
      <c r="DE361" s="91"/>
      <c r="DF361" s="91"/>
      <c r="DG361" s="91"/>
      <c r="DH361" s="91"/>
      <c r="DI361" s="91"/>
      <c r="DJ361" s="91"/>
      <c r="DK361" s="91"/>
      <c r="DL361" s="91"/>
      <c r="DM361" s="91"/>
      <c r="DN361" s="91"/>
      <c r="DO361" s="91"/>
      <c r="DP361" s="91"/>
      <c r="DQ361" s="91"/>
      <c r="DR361" s="91"/>
      <c r="DS361" s="91"/>
      <c r="DT361" s="91"/>
      <c r="DU361" s="91"/>
      <c r="DV361" s="91"/>
      <c r="DW361" s="91"/>
      <c r="DX361" s="91"/>
      <c r="DY361" s="91"/>
      <c r="DZ361" s="91"/>
      <c r="EA361" s="91"/>
      <c r="EB361" s="91"/>
      <c r="EC361" s="91"/>
      <c r="ED361" s="91"/>
      <c r="EE361" s="91"/>
      <c r="EF361" s="91"/>
      <c r="EG361" s="91"/>
      <c r="EH361" s="91"/>
      <c r="EI361" s="91"/>
      <c r="EJ361" s="91"/>
      <c r="EK361" s="91"/>
      <c r="EL361" s="91"/>
      <c r="EM361" s="91"/>
      <c r="EN361" s="91"/>
      <c r="EO361" s="91"/>
      <c r="EP361" s="91"/>
      <c r="EQ361" s="91"/>
      <c r="ER361" s="91"/>
      <c r="ES361" s="91"/>
      <c r="ET361" s="91"/>
      <c r="EU361" s="91"/>
      <c r="EV361" s="91"/>
      <c r="EW361" s="91"/>
      <c r="EX361" s="91"/>
      <c r="EY361" s="91"/>
      <c r="EZ361" s="91"/>
      <c r="FA361" s="91"/>
      <c r="FB361" s="91"/>
      <c r="FC361" s="91"/>
      <c r="FD361" s="91"/>
      <c r="FE361" s="91"/>
      <c r="FF361" s="91"/>
      <c r="FG361" s="91"/>
      <c r="FH361" s="91"/>
      <c r="FI361" s="91"/>
      <c r="FJ361" s="91"/>
      <c r="FK361" s="91"/>
      <c r="FL361" s="91"/>
      <c r="FM361" s="91"/>
      <c r="FN361" s="91"/>
      <c r="FO361" s="91"/>
      <c r="FP361" s="91"/>
      <c r="FQ361" s="91"/>
      <c r="FR361" s="91"/>
      <c r="FS361" s="91"/>
      <c r="FT361" s="91"/>
      <c r="FU361" s="91"/>
      <c r="FV361" s="91"/>
      <c r="FW361" s="91"/>
      <c r="FX361" s="91"/>
      <c r="FY361" s="91"/>
      <c r="FZ361" s="91"/>
      <c r="GA361" s="91"/>
      <c r="GB361" s="91"/>
      <c r="GC361" s="91"/>
      <c r="GD361" s="91"/>
      <c r="GE361" s="91"/>
      <c r="GF361" s="91"/>
      <c r="GG361" s="91"/>
      <c r="GH361" s="91"/>
      <c r="GI361" s="91"/>
      <c r="GJ361" s="91"/>
      <c r="GK361" s="91"/>
      <c r="GL361" s="91"/>
      <c r="GM361" s="91"/>
      <c r="GN361" s="91"/>
      <c r="GO361" s="91"/>
      <c r="GP361" s="91"/>
      <c r="GQ361" s="91"/>
      <c r="GR361" s="91"/>
      <c r="GS361" s="91"/>
      <c r="GT361" s="91"/>
      <c r="GU361" s="91"/>
      <c r="GV361" s="91"/>
      <c r="GW361" s="91"/>
      <c r="GX361" s="91"/>
      <c r="GY361" s="91"/>
      <c r="GZ361" s="91"/>
      <c r="HA361" s="91"/>
      <c r="HB361" s="91"/>
      <c r="HC361" s="91"/>
      <c r="HD361" s="91"/>
      <c r="HE361" s="91"/>
      <c r="HF361" s="91"/>
      <c r="HG361" s="91"/>
      <c r="HH361" s="91"/>
      <c r="HI361" s="91"/>
      <c r="HJ361" s="91"/>
      <c r="HK361" s="91"/>
      <c r="HL361" s="91"/>
      <c r="HM361" s="91"/>
      <c r="HN361" s="91"/>
      <c r="HO361" s="91"/>
      <c r="HP361" s="91"/>
      <c r="HQ361" s="91"/>
      <c r="HR361" s="91"/>
      <c r="HS361" s="91"/>
    </row>
    <row r="362" customHeight="1" spans="1:227">
      <c r="A362" s="91"/>
      <c r="B362" s="91"/>
      <c r="C362" s="91"/>
      <c r="D362" s="91"/>
      <c r="E362" s="91"/>
      <c r="F362" s="91"/>
      <c r="G362" s="91"/>
      <c r="H362" s="95"/>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c r="AH362" s="91"/>
      <c r="AI362" s="91"/>
      <c r="AJ362" s="91"/>
      <c r="AK362" s="91"/>
      <c r="AL362" s="91"/>
      <c r="AM362" s="91"/>
      <c r="AN362" s="91"/>
      <c r="AO362" s="91"/>
      <c r="AP362" s="91"/>
      <c r="AQ362" s="91"/>
      <c r="AR362" s="91"/>
      <c r="AS362" s="91"/>
      <c r="AT362" s="91"/>
      <c r="AU362" s="91"/>
      <c r="AV362" s="91"/>
      <c r="AW362" s="91"/>
      <c r="AX362" s="91"/>
      <c r="AY362" s="91"/>
      <c r="AZ362" s="91"/>
      <c r="BA362" s="91"/>
      <c r="BB362" s="91"/>
      <c r="BC362" s="91"/>
      <c r="BD362" s="91"/>
      <c r="BE362" s="91"/>
      <c r="BF362" s="91"/>
      <c r="BG362" s="91"/>
      <c r="BH362" s="91"/>
      <c r="BI362" s="91"/>
      <c r="BJ362" s="91"/>
      <c r="BK362" s="91"/>
      <c r="BL362" s="91"/>
      <c r="BM362" s="91"/>
      <c r="BN362" s="91"/>
      <c r="BO362" s="91"/>
      <c r="BP362" s="91"/>
      <c r="BQ362" s="91"/>
      <c r="BR362" s="91"/>
      <c r="BS362" s="91"/>
      <c r="BT362" s="91"/>
      <c r="BU362" s="91"/>
      <c r="BV362" s="91"/>
      <c r="BW362" s="91"/>
      <c r="BX362" s="91"/>
      <c r="BY362" s="91"/>
      <c r="BZ362" s="91"/>
      <c r="CA362" s="91"/>
      <c r="CB362" s="91"/>
      <c r="CC362" s="91"/>
      <c r="CD362" s="91"/>
      <c r="CE362" s="91"/>
      <c r="CF362" s="91"/>
      <c r="CG362" s="91"/>
      <c r="CH362" s="91"/>
      <c r="CI362" s="91"/>
      <c r="CJ362" s="91"/>
      <c r="CK362" s="91"/>
      <c r="CL362" s="91"/>
      <c r="CM362" s="91"/>
      <c r="CN362" s="91"/>
      <c r="CO362" s="91"/>
      <c r="CP362" s="91"/>
      <c r="CQ362" s="91"/>
      <c r="CR362" s="91"/>
      <c r="CS362" s="91"/>
      <c r="CT362" s="91"/>
      <c r="CU362" s="91"/>
      <c r="CV362" s="91"/>
      <c r="CW362" s="91"/>
      <c r="CX362" s="91"/>
      <c r="CY362" s="91"/>
      <c r="CZ362" s="91"/>
      <c r="DA362" s="91"/>
      <c r="DB362" s="91"/>
      <c r="DC362" s="91"/>
      <c r="DD362" s="91"/>
      <c r="DE362" s="91"/>
      <c r="DF362" s="91"/>
      <c r="DG362" s="91"/>
      <c r="DH362" s="91"/>
      <c r="DI362" s="91"/>
      <c r="DJ362" s="91"/>
      <c r="DK362" s="91"/>
      <c r="DL362" s="91"/>
      <c r="DM362" s="91"/>
      <c r="DN362" s="91"/>
      <c r="DO362" s="91"/>
      <c r="DP362" s="91"/>
      <c r="DQ362" s="91"/>
      <c r="DR362" s="91"/>
      <c r="DS362" s="91"/>
      <c r="DT362" s="91"/>
      <c r="DU362" s="91"/>
      <c r="DV362" s="91"/>
      <c r="DW362" s="91"/>
      <c r="DX362" s="91"/>
      <c r="DY362" s="91"/>
      <c r="DZ362" s="91"/>
      <c r="EA362" s="91"/>
      <c r="EB362" s="91"/>
      <c r="EC362" s="91"/>
      <c r="ED362" s="91"/>
      <c r="EE362" s="91"/>
      <c r="EF362" s="91"/>
      <c r="EG362" s="91"/>
      <c r="EH362" s="91"/>
      <c r="EI362" s="91"/>
      <c r="EJ362" s="91"/>
      <c r="EK362" s="91"/>
      <c r="EL362" s="91"/>
      <c r="EM362" s="91"/>
      <c r="EN362" s="91"/>
      <c r="EO362" s="91"/>
      <c r="EP362" s="91"/>
      <c r="EQ362" s="91"/>
      <c r="ER362" s="91"/>
      <c r="ES362" s="91"/>
      <c r="ET362" s="91"/>
      <c r="EU362" s="91"/>
      <c r="EV362" s="91"/>
      <c r="EW362" s="91"/>
      <c r="EX362" s="91"/>
      <c r="EY362" s="91"/>
      <c r="EZ362" s="91"/>
      <c r="FA362" s="91"/>
      <c r="FB362" s="91"/>
      <c r="FC362" s="91"/>
      <c r="FD362" s="91"/>
      <c r="FE362" s="91"/>
      <c r="FF362" s="91"/>
      <c r="FG362" s="91"/>
      <c r="FH362" s="91"/>
      <c r="FI362" s="91"/>
      <c r="FJ362" s="91"/>
      <c r="FK362" s="91"/>
      <c r="FL362" s="91"/>
      <c r="FM362" s="91"/>
      <c r="FN362" s="91"/>
      <c r="FO362" s="91"/>
      <c r="FP362" s="91"/>
      <c r="FQ362" s="91"/>
      <c r="FR362" s="91"/>
      <c r="FS362" s="91"/>
      <c r="FT362" s="91"/>
      <c r="FU362" s="91"/>
      <c r="FV362" s="91"/>
      <c r="FW362" s="91"/>
      <c r="FX362" s="91"/>
      <c r="FY362" s="91"/>
      <c r="FZ362" s="91"/>
      <c r="GA362" s="91"/>
      <c r="GB362" s="91"/>
      <c r="GC362" s="91"/>
      <c r="GD362" s="91"/>
      <c r="GE362" s="91"/>
      <c r="GF362" s="91"/>
      <c r="GG362" s="91"/>
      <c r="GH362" s="91"/>
      <c r="GI362" s="91"/>
      <c r="GJ362" s="91"/>
      <c r="GK362" s="91"/>
      <c r="GL362" s="91"/>
      <c r="GM362" s="91"/>
      <c r="GN362" s="91"/>
      <c r="GO362" s="91"/>
      <c r="GP362" s="91"/>
      <c r="GQ362" s="91"/>
      <c r="GR362" s="91"/>
      <c r="GS362" s="91"/>
      <c r="GT362" s="91"/>
      <c r="GU362" s="91"/>
      <c r="GV362" s="91"/>
      <c r="GW362" s="91"/>
      <c r="GX362" s="91"/>
      <c r="GY362" s="91"/>
      <c r="GZ362" s="91"/>
      <c r="HA362" s="91"/>
      <c r="HB362" s="91"/>
      <c r="HC362" s="91"/>
      <c r="HD362" s="91"/>
      <c r="HE362" s="91"/>
      <c r="HF362" s="91"/>
      <c r="HG362" s="91"/>
      <c r="HH362" s="91"/>
      <c r="HI362" s="91"/>
      <c r="HJ362" s="91"/>
      <c r="HK362" s="91"/>
      <c r="HL362" s="91"/>
      <c r="HM362" s="91"/>
      <c r="HN362" s="91"/>
      <c r="HO362" s="91"/>
      <c r="HP362" s="91"/>
      <c r="HQ362" s="91"/>
      <c r="HR362" s="91"/>
      <c r="HS362" s="91"/>
    </row>
    <row r="363" customHeight="1" spans="1:227">
      <c r="A363" s="91"/>
      <c r="B363" s="91"/>
      <c r="C363" s="91"/>
      <c r="D363" s="91"/>
      <c r="E363" s="91"/>
      <c r="F363" s="91"/>
      <c r="G363" s="91"/>
      <c r="H363" s="95"/>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c r="AH363" s="91"/>
      <c r="AI363" s="91"/>
      <c r="AJ363" s="91"/>
      <c r="AK363" s="91"/>
      <c r="AL363" s="91"/>
      <c r="AM363" s="91"/>
      <c r="AN363" s="91"/>
      <c r="AO363" s="91"/>
      <c r="AP363" s="91"/>
      <c r="AQ363" s="91"/>
      <c r="AR363" s="91"/>
      <c r="AS363" s="91"/>
      <c r="AT363" s="91"/>
      <c r="AU363" s="91"/>
      <c r="AV363" s="91"/>
      <c r="AW363" s="91"/>
      <c r="AX363" s="91"/>
      <c r="AY363" s="91"/>
      <c r="AZ363" s="91"/>
      <c r="BA363" s="91"/>
      <c r="BB363" s="91"/>
      <c r="BC363" s="91"/>
      <c r="BD363" s="91"/>
      <c r="BE363" s="91"/>
      <c r="BF363" s="91"/>
      <c r="BG363" s="91"/>
      <c r="BH363" s="91"/>
      <c r="BI363" s="91"/>
      <c r="BJ363" s="91"/>
      <c r="BK363" s="91"/>
      <c r="BL363" s="91"/>
      <c r="BM363" s="91"/>
      <c r="BN363" s="91"/>
      <c r="BO363" s="91"/>
      <c r="BP363" s="91"/>
      <c r="BQ363" s="91"/>
      <c r="BR363" s="91"/>
      <c r="BS363" s="91"/>
      <c r="BT363" s="91"/>
      <c r="BU363" s="91"/>
      <c r="BV363" s="91"/>
      <c r="BW363" s="91"/>
      <c r="BX363" s="91"/>
      <c r="BY363" s="91"/>
      <c r="BZ363" s="91"/>
      <c r="CA363" s="91"/>
      <c r="CB363" s="91"/>
      <c r="CC363" s="91"/>
      <c r="CD363" s="91"/>
      <c r="CE363" s="91"/>
      <c r="CF363" s="91"/>
      <c r="CG363" s="91"/>
      <c r="CH363" s="91"/>
      <c r="CI363" s="91"/>
      <c r="CJ363" s="91"/>
      <c r="CK363" s="91"/>
      <c r="CL363" s="91"/>
      <c r="CM363" s="91"/>
      <c r="CN363" s="91"/>
      <c r="CO363" s="91"/>
      <c r="CP363" s="91"/>
      <c r="CQ363" s="91"/>
      <c r="CR363" s="91"/>
      <c r="CS363" s="91"/>
      <c r="CT363" s="91"/>
      <c r="CU363" s="91"/>
      <c r="CV363" s="91"/>
      <c r="CW363" s="91"/>
      <c r="CX363" s="91"/>
      <c r="CY363" s="91"/>
      <c r="CZ363" s="91"/>
      <c r="DA363" s="91"/>
      <c r="DB363" s="91"/>
      <c r="DC363" s="91"/>
      <c r="DD363" s="91"/>
      <c r="DE363" s="91"/>
      <c r="DF363" s="91"/>
      <c r="DG363" s="91"/>
      <c r="DH363" s="91"/>
      <c r="DI363" s="91"/>
      <c r="DJ363" s="91"/>
      <c r="DK363" s="91"/>
      <c r="DL363" s="91"/>
      <c r="DM363" s="91"/>
      <c r="DN363" s="91"/>
      <c r="DO363" s="91"/>
      <c r="DP363" s="91"/>
      <c r="DQ363" s="91"/>
      <c r="DR363" s="91"/>
      <c r="DS363" s="91"/>
      <c r="DT363" s="91"/>
      <c r="DU363" s="91"/>
      <c r="DV363" s="91"/>
      <c r="DW363" s="91"/>
      <c r="DX363" s="91"/>
      <c r="DY363" s="91"/>
      <c r="DZ363" s="91"/>
      <c r="EA363" s="91"/>
      <c r="EB363" s="91"/>
      <c r="EC363" s="91"/>
      <c r="ED363" s="91"/>
      <c r="EE363" s="91"/>
      <c r="EF363" s="91"/>
      <c r="EG363" s="91"/>
      <c r="EH363" s="91"/>
      <c r="EI363" s="91"/>
      <c r="EJ363" s="91"/>
      <c r="EK363" s="91"/>
      <c r="EL363" s="91"/>
      <c r="EM363" s="91"/>
      <c r="EN363" s="91"/>
      <c r="EO363" s="91"/>
      <c r="EP363" s="91"/>
      <c r="EQ363" s="91"/>
      <c r="ER363" s="91"/>
      <c r="ES363" s="91"/>
      <c r="ET363" s="91"/>
      <c r="EU363" s="91"/>
      <c r="EV363" s="91"/>
      <c r="EW363" s="91"/>
      <c r="EX363" s="91"/>
      <c r="EY363" s="91"/>
      <c r="EZ363" s="91"/>
      <c r="FA363" s="91"/>
      <c r="FB363" s="91"/>
      <c r="FC363" s="91"/>
      <c r="FD363" s="91"/>
      <c r="FE363" s="91"/>
      <c r="FF363" s="91"/>
      <c r="FG363" s="91"/>
      <c r="FH363" s="91"/>
      <c r="FI363" s="91"/>
      <c r="FJ363" s="91"/>
      <c r="FK363" s="91"/>
      <c r="FL363" s="91"/>
      <c r="FM363" s="91"/>
      <c r="FN363" s="91"/>
      <c r="FO363" s="91"/>
      <c r="FP363" s="91"/>
      <c r="FQ363" s="91"/>
      <c r="FR363" s="91"/>
      <c r="FS363" s="91"/>
      <c r="FT363" s="91"/>
      <c r="FU363" s="91"/>
      <c r="FV363" s="91"/>
      <c r="FW363" s="91"/>
      <c r="FX363" s="91"/>
      <c r="FY363" s="91"/>
      <c r="FZ363" s="91"/>
      <c r="GA363" s="91"/>
      <c r="GB363" s="91"/>
      <c r="GC363" s="91"/>
      <c r="GD363" s="91"/>
      <c r="GE363" s="91"/>
      <c r="GF363" s="91"/>
      <c r="GG363" s="91"/>
      <c r="GH363" s="91"/>
      <c r="GI363" s="91"/>
      <c r="GJ363" s="91"/>
      <c r="GK363" s="91"/>
      <c r="GL363" s="91"/>
      <c r="GM363" s="91"/>
      <c r="GN363" s="91"/>
      <c r="GO363" s="91"/>
      <c r="GP363" s="91"/>
      <c r="GQ363" s="91"/>
      <c r="GR363" s="91"/>
      <c r="GS363" s="91"/>
      <c r="GT363" s="91"/>
      <c r="GU363" s="91"/>
      <c r="GV363" s="91"/>
      <c r="GW363" s="91"/>
      <c r="GX363" s="91"/>
      <c r="GY363" s="91"/>
      <c r="GZ363" s="91"/>
      <c r="HA363" s="91"/>
      <c r="HB363" s="91"/>
      <c r="HC363" s="91"/>
      <c r="HD363" s="91"/>
      <c r="HE363" s="91"/>
      <c r="HF363" s="91"/>
      <c r="HG363" s="91"/>
      <c r="HH363" s="91"/>
      <c r="HI363" s="91"/>
      <c r="HJ363" s="91"/>
      <c r="HK363" s="91"/>
      <c r="HL363" s="91"/>
      <c r="HM363" s="91"/>
      <c r="HN363" s="91"/>
      <c r="HO363" s="91"/>
      <c r="HP363" s="91"/>
      <c r="HQ363" s="91"/>
      <c r="HR363" s="91"/>
      <c r="HS363" s="91"/>
    </row>
    <row r="364" customHeight="1" spans="1:227">
      <c r="A364" s="91"/>
      <c r="B364" s="91"/>
      <c r="C364" s="91"/>
      <c r="D364" s="91"/>
      <c r="E364" s="91"/>
      <c r="F364" s="91"/>
      <c r="G364" s="91"/>
      <c r="H364" s="95"/>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c r="AH364" s="91"/>
      <c r="AI364" s="91"/>
      <c r="AJ364" s="91"/>
      <c r="AK364" s="91"/>
      <c r="AL364" s="91"/>
      <c r="AM364" s="91"/>
      <c r="AN364" s="91"/>
      <c r="AO364" s="91"/>
      <c r="AP364" s="91"/>
      <c r="AQ364" s="91"/>
      <c r="AR364" s="91"/>
      <c r="AS364" s="91"/>
      <c r="AT364" s="91"/>
      <c r="AU364" s="91"/>
      <c r="AV364" s="91"/>
      <c r="AW364" s="91"/>
      <c r="AX364" s="91"/>
      <c r="AY364" s="91"/>
      <c r="AZ364" s="91"/>
      <c r="BA364" s="91"/>
      <c r="BB364" s="91"/>
      <c r="BC364" s="91"/>
      <c r="BD364" s="91"/>
      <c r="BE364" s="91"/>
      <c r="BF364" s="91"/>
      <c r="BG364" s="91"/>
      <c r="BH364" s="91"/>
      <c r="BI364" s="91"/>
      <c r="BJ364" s="91"/>
      <c r="BK364" s="91"/>
      <c r="BL364" s="91"/>
      <c r="BM364" s="91"/>
      <c r="BN364" s="91"/>
      <c r="BO364" s="91"/>
      <c r="BP364" s="91"/>
      <c r="BQ364" s="91"/>
      <c r="BR364" s="91"/>
      <c r="BS364" s="91"/>
      <c r="BT364" s="91"/>
      <c r="BU364" s="91"/>
      <c r="BV364" s="91"/>
      <c r="BW364" s="91"/>
      <c r="BX364" s="91"/>
      <c r="BY364" s="91"/>
      <c r="BZ364" s="91"/>
      <c r="CA364" s="91"/>
      <c r="CB364" s="91"/>
      <c r="CC364" s="91"/>
      <c r="CD364" s="91"/>
      <c r="CE364" s="91"/>
      <c r="CF364" s="91"/>
      <c r="CG364" s="91"/>
      <c r="CH364" s="91"/>
      <c r="CI364" s="91"/>
      <c r="CJ364" s="91"/>
      <c r="CK364" s="91"/>
      <c r="CL364" s="91"/>
      <c r="CM364" s="91"/>
      <c r="CN364" s="91"/>
      <c r="CO364" s="91"/>
      <c r="CP364" s="91"/>
      <c r="CQ364" s="91"/>
      <c r="CR364" s="91"/>
      <c r="CS364" s="91"/>
      <c r="CT364" s="91"/>
      <c r="CU364" s="91"/>
      <c r="CV364" s="91"/>
      <c r="CW364" s="91"/>
      <c r="CX364" s="91"/>
      <c r="CY364" s="91"/>
      <c r="CZ364" s="91"/>
      <c r="DA364" s="91"/>
      <c r="DB364" s="91"/>
      <c r="DC364" s="91"/>
      <c r="DD364" s="91"/>
      <c r="DE364" s="91"/>
      <c r="DF364" s="91"/>
      <c r="DG364" s="91"/>
      <c r="DH364" s="91"/>
      <c r="DI364" s="91"/>
      <c r="DJ364" s="91"/>
      <c r="DK364" s="91"/>
      <c r="DL364" s="91"/>
      <c r="DM364" s="91"/>
      <c r="DN364" s="91"/>
      <c r="DO364" s="91"/>
      <c r="DP364" s="91"/>
      <c r="DQ364" s="91"/>
      <c r="DR364" s="91"/>
      <c r="DS364" s="91"/>
      <c r="DT364" s="91"/>
      <c r="DU364" s="91"/>
      <c r="DV364" s="91"/>
      <c r="DW364" s="91"/>
      <c r="DX364" s="91"/>
      <c r="DY364" s="91"/>
      <c r="DZ364" s="91"/>
      <c r="EA364" s="91"/>
      <c r="EB364" s="91"/>
      <c r="EC364" s="91"/>
      <c r="ED364" s="91"/>
      <c r="EE364" s="91"/>
      <c r="EF364" s="91"/>
      <c r="EG364" s="91"/>
      <c r="EH364" s="91"/>
      <c r="EI364" s="91"/>
      <c r="EJ364" s="91"/>
      <c r="EK364" s="91"/>
      <c r="EL364" s="91"/>
      <c r="EM364" s="91"/>
      <c r="EN364" s="91"/>
      <c r="EO364" s="91"/>
      <c r="EP364" s="91"/>
      <c r="EQ364" s="91"/>
      <c r="ER364" s="91"/>
      <c r="ES364" s="91"/>
      <c r="ET364" s="91"/>
      <c r="EU364" s="91"/>
      <c r="EV364" s="91"/>
      <c r="EW364" s="91"/>
      <c r="EX364" s="91"/>
      <c r="EY364" s="91"/>
      <c r="EZ364" s="91"/>
      <c r="FA364" s="91"/>
      <c r="FB364" s="91"/>
      <c r="FC364" s="91"/>
      <c r="FD364" s="91"/>
      <c r="FE364" s="91"/>
      <c r="FF364" s="91"/>
      <c r="FG364" s="91"/>
      <c r="FH364" s="91"/>
      <c r="FI364" s="91"/>
      <c r="FJ364" s="91"/>
      <c r="FK364" s="91"/>
      <c r="FL364" s="91"/>
      <c r="FM364" s="91"/>
      <c r="FN364" s="91"/>
      <c r="FO364" s="91"/>
      <c r="FP364" s="91"/>
      <c r="FQ364" s="91"/>
      <c r="FR364" s="91"/>
      <c r="FS364" s="91"/>
      <c r="FT364" s="91"/>
      <c r="FU364" s="91"/>
      <c r="FV364" s="91"/>
      <c r="FW364" s="91"/>
      <c r="FX364" s="91"/>
      <c r="FY364" s="91"/>
      <c r="FZ364" s="91"/>
      <c r="GA364" s="91"/>
      <c r="GB364" s="91"/>
      <c r="GC364" s="91"/>
      <c r="GD364" s="91"/>
      <c r="GE364" s="91"/>
      <c r="GF364" s="91"/>
      <c r="GG364" s="91"/>
      <c r="GH364" s="91"/>
      <c r="GI364" s="91"/>
      <c r="GJ364" s="91"/>
      <c r="GK364" s="91"/>
      <c r="GL364" s="91"/>
      <c r="GM364" s="91"/>
      <c r="GN364" s="91"/>
      <c r="GO364" s="91"/>
      <c r="GP364" s="91"/>
      <c r="GQ364" s="91"/>
      <c r="GR364" s="91"/>
      <c r="GS364" s="91"/>
      <c r="GT364" s="91"/>
      <c r="GU364" s="91"/>
      <c r="GV364" s="91"/>
      <c r="GW364" s="91"/>
      <c r="GX364" s="91"/>
      <c r="GY364" s="91"/>
      <c r="GZ364" s="91"/>
      <c r="HA364" s="91"/>
      <c r="HB364" s="91"/>
      <c r="HC364" s="91"/>
      <c r="HD364" s="91"/>
      <c r="HE364" s="91"/>
      <c r="HF364" s="91"/>
      <c r="HG364" s="91"/>
      <c r="HH364" s="91"/>
      <c r="HI364" s="91"/>
      <c r="HJ364" s="91"/>
      <c r="HK364" s="91"/>
      <c r="HL364" s="91"/>
      <c r="HM364" s="91"/>
      <c r="HN364" s="91"/>
      <c r="HO364" s="91"/>
      <c r="HP364" s="91"/>
      <c r="HQ364" s="91"/>
      <c r="HR364" s="91"/>
      <c r="HS364" s="91"/>
    </row>
    <row r="365" customHeight="1" spans="1:227">
      <c r="A365" s="91"/>
      <c r="B365" s="91"/>
      <c r="C365" s="91"/>
      <c r="D365" s="91"/>
      <c r="E365" s="91"/>
      <c r="F365" s="91"/>
      <c r="G365" s="91"/>
      <c r="H365" s="95"/>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c r="AH365" s="91"/>
      <c r="AI365" s="91"/>
      <c r="AJ365" s="91"/>
      <c r="AK365" s="91"/>
      <c r="AL365" s="91"/>
      <c r="AM365" s="91"/>
      <c r="AN365" s="91"/>
      <c r="AO365" s="91"/>
      <c r="AP365" s="91"/>
      <c r="AQ365" s="91"/>
      <c r="AR365" s="91"/>
      <c r="AS365" s="91"/>
      <c r="AT365" s="91"/>
      <c r="AU365" s="91"/>
      <c r="AV365" s="91"/>
      <c r="AW365" s="91"/>
      <c r="AX365" s="91"/>
      <c r="AY365" s="91"/>
      <c r="AZ365" s="91"/>
      <c r="BA365" s="91"/>
      <c r="BB365" s="91"/>
      <c r="BC365" s="91"/>
      <c r="BD365" s="91"/>
      <c r="BE365" s="91"/>
      <c r="BF365" s="91"/>
      <c r="BG365" s="91"/>
      <c r="BH365" s="91"/>
      <c r="BI365" s="91"/>
      <c r="BJ365" s="91"/>
      <c r="BK365" s="91"/>
      <c r="BL365" s="91"/>
      <c r="BM365" s="91"/>
      <c r="BN365" s="91"/>
      <c r="BO365" s="91"/>
      <c r="BP365" s="91"/>
      <c r="BQ365" s="91"/>
      <c r="BR365" s="91"/>
      <c r="BS365" s="91"/>
      <c r="BT365" s="91"/>
      <c r="BU365" s="91"/>
      <c r="BV365" s="91"/>
      <c r="BW365" s="91"/>
      <c r="BX365" s="91"/>
      <c r="BY365" s="91"/>
      <c r="BZ365" s="91"/>
      <c r="CA365" s="91"/>
      <c r="CB365" s="91"/>
      <c r="CC365" s="91"/>
      <c r="CD365" s="91"/>
      <c r="CE365" s="91"/>
      <c r="CF365" s="91"/>
      <c r="CG365" s="91"/>
      <c r="CH365" s="91"/>
      <c r="CI365" s="91"/>
      <c r="CJ365" s="91"/>
      <c r="CK365" s="91"/>
      <c r="CL365" s="91"/>
      <c r="CM365" s="91"/>
      <c r="CN365" s="91"/>
      <c r="CO365" s="91"/>
      <c r="CP365" s="91"/>
      <c r="CQ365" s="91"/>
      <c r="CR365" s="91"/>
      <c r="CS365" s="91"/>
      <c r="CT365" s="91"/>
      <c r="CU365" s="91"/>
      <c r="CV365" s="91"/>
      <c r="CW365" s="91"/>
      <c r="CX365" s="91"/>
      <c r="CY365" s="91"/>
      <c r="CZ365" s="91"/>
      <c r="DA365" s="91"/>
      <c r="DB365" s="91"/>
      <c r="DC365" s="91"/>
      <c r="DD365" s="91"/>
      <c r="DE365" s="91"/>
      <c r="DF365" s="91"/>
      <c r="DG365" s="91"/>
      <c r="DH365" s="91"/>
      <c r="DI365" s="91"/>
      <c r="DJ365" s="91"/>
      <c r="DK365" s="91"/>
      <c r="DL365" s="91"/>
      <c r="DM365" s="91"/>
      <c r="DN365" s="91"/>
      <c r="DO365" s="91"/>
      <c r="DP365" s="91"/>
      <c r="DQ365" s="91"/>
      <c r="DR365" s="91"/>
      <c r="DS365" s="91"/>
      <c r="DT365" s="91"/>
      <c r="DU365" s="91"/>
      <c r="DV365" s="91"/>
      <c r="DW365" s="91"/>
      <c r="DX365" s="91"/>
      <c r="DY365" s="91"/>
      <c r="DZ365" s="91"/>
      <c r="EA365" s="91"/>
      <c r="EB365" s="91"/>
      <c r="EC365" s="91"/>
      <c r="ED365" s="91"/>
      <c r="EE365" s="91"/>
      <c r="EF365" s="91"/>
      <c r="EG365" s="91"/>
      <c r="EH365" s="91"/>
      <c r="EI365" s="91"/>
      <c r="EJ365" s="91"/>
      <c r="EK365" s="91"/>
      <c r="EL365" s="91"/>
      <c r="EM365" s="91"/>
      <c r="EN365" s="91"/>
      <c r="EO365" s="91"/>
      <c r="EP365" s="91"/>
      <c r="EQ365" s="91"/>
      <c r="ER365" s="91"/>
      <c r="ES365" s="91"/>
      <c r="ET365" s="91"/>
      <c r="EU365" s="91"/>
      <c r="EV365" s="91"/>
      <c r="EW365" s="91"/>
      <c r="EX365" s="91"/>
      <c r="EY365" s="91"/>
      <c r="EZ365" s="91"/>
      <c r="FA365" s="91"/>
      <c r="FB365" s="91"/>
      <c r="FC365" s="91"/>
      <c r="FD365" s="91"/>
      <c r="FE365" s="91"/>
      <c r="FF365" s="91"/>
      <c r="FG365" s="91"/>
      <c r="FH365" s="91"/>
      <c r="FI365" s="91"/>
      <c r="FJ365" s="91"/>
      <c r="FK365" s="91"/>
      <c r="FL365" s="91"/>
      <c r="FM365" s="91"/>
      <c r="FN365" s="91"/>
      <c r="FO365" s="91"/>
      <c r="FP365" s="91"/>
      <c r="FQ365" s="91"/>
      <c r="FR365" s="91"/>
      <c r="FS365" s="91"/>
      <c r="FT365" s="91"/>
      <c r="FU365" s="91"/>
      <c r="FV365" s="91"/>
      <c r="FW365" s="91"/>
      <c r="FX365" s="91"/>
      <c r="FY365" s="91"/>
      <c r="FZ365" s="91"/>
      <c r="GA365" s="91"/>
      <c r="GB365" s="91"/>
      <c r="GC365" s="91"/>
      <c r="GD365" s="91"/>
      <c r="GE365" s="91"/>
      <c r="GF365" s="91"/>
      <c r="GG365" s="91"/>
      <c r="GH365" s="91"/>
      <c r="GI365" s="91"/>
      <c r="GJ365" s="91"/>
      <c r="GK365" s="91"/>
      <c r="GL365" s="91"/>
      <c r="GM365" s="91"/>
      <c r="GN365" s="91"/>
      <c r="GO365" s="91"/>
      <c r="GP365" s="91"/>
      <c r="GQ365" s="91"/>
      <c r="GR365" s="91"/>
      <c r="GS365" s="91"/>
      <c r="GT365" s="91"/>
      <c r="GU365" s="91"/>
      <c r="GV365" s="91"/>
      <c r="GW365" s="91"/>
      <c r="GX365" s="91"/>
      <c r="GY365" s="91"/>
      <c r="GZ365" s="91"/>
      <c r="HA365" s="91"/>
      <c r="HB365" s="91"/>
      <c r="HC365" s="91"/>
      <c r="HD365" s="91"/>
      <c r="HE365" s="91"/>
      <c r="HF365" s="91"/>
      <c r="HG365" s="91"/>
      <c r="HH365" s="91"/>
      <c r="HI365" s="91"/>
      <c r="HJ365" s="91"/>
      <c r="HK365" s="91"/>
      <c r="HL365" s="91"/>
      <c r="HM365" s="91"/>
      <c r="HN365" s="91"/>
      <c r="HO365" s="91"/>
      <c r="HP365" s="91"/>
      <c r="HQ365" s="91"/>
      <c r="HR365" s="91"/>
      <c r="HS365" s="91"/>
    </row>
    <row r="366" customHeight="1" spans="1:227">
      <c r="A366" s="91"/>
      <c r="B366" s="91"/>
      <c r="C366" s="91"/>
      <c r="D366" s="91"/>
      <c r="E366" s="91"/>
      <c r="F366" s="91"/>
      <c r="G366" s="91"/>
      <c r="H366" s="95"/>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c r="AH366" s="91"/>
      <c r="AI366" s="91"/>
      <c r="AJ366" s="91"/>
      <c r="AK366" s="91"/>
      <c r="AL366" s="91"/>
      <c r="AM366" s="91"/>
      <c r="AN366" s="91"/>
      <c r="AO366" s="91"/>
      <c r="AP366" s="91"/>
      <c r="AQ366" s="91"/>
      <c r="AR366" s="91"/>
      <c r="AS366" s="91"/>
      <c r="AT366" s="91"/>
      <c r="AU366" s="91"/>
      <c r="AV366" s="91"/>
      <c r="AW366" s="91"/>
      <c r="AX366" s="91"/>
      <c r="AY366" s="91"/>
      <c r="AZ366" s="91"/>
      <c r="BA366" s="91"/>
      <c r="BB366" s="91"/>
      <c r="BC366" s="91"/>
      <c r="BD366" s="91"/>
      <c r="BE366" s="91"/>
      <c r="BF366" s="91"/>
      <c r="BG366" s="91"/>
      <c r="BH366" s="91"/>
      <c r="BI366" s="91"/>
      <c r="BJ366" s="91"/>
      <c r="BK366" s="91"/>
      <c r="BL366" s="91"/>
      <c r="BM366" s="91"/>
      <c r="BN366" s="91"/>
      <c r="BO366" s="91"/>
      <c r="BP366" s="91"/>
      <c r="BQ366" s="91"/>
      <c r="BR366" s="91"/>
      <c r="BS366" s="91"/>
      <c r="BT366" s="91"/>
      <c r="BU366" s="91"/>
      <c r="BV366" s="91"/>
      <c r="BW366" s="91"/>
      <c r="BX366" s="91"/>
      <c r="BY366" s="91"/>
      <c r="BZ366" s="91"/>
      <c r="CA366" s="91"/>
      <c r="CB366" s="91"/>
      <c r="CC366" s="91"/>
      <c r="CD366" s="91"/>
      <c r="CE366" s="91"/>
      <c r="CF366" s="91"/>
      <c r="CG366" s="91"/>
      <c r="CH366" s="91"/>
      <c r="CI366" s="91"/>
      <c r="CJ366" s="91"/>
      <c r="CK366" s="91"/>
      <c r="CL366" s="91"/>
      <c r="CM366" s="91"/>
      <c r="CN366" s="91"/>
      <c r="CO366" s="91"/>
      <c r="CP366" s="91"/>
      <c r="CQ366" s="91"/>
      <c r="CR366" s="91"/>
      <c r="CS366" s="91"/>
      <c r="CT366" s="91"/>
      <c r="CU366" s="91"/>
      <c r="CV366" s="91"/>
      <c r="CW366" s="91"/>
      <c r="CX366" s="91"/>
      <c r="CY366" s="91"/>
      <c r="CZ366" s="91"/>
      <c r="DA366" s="91"/>
      <c r="DB366" s="91"/>
      <c r="DC366" s="91"/>
      <c r="DD366" s="91"/>
      <c r="DE366" s="91"/>
      <c r="DF366" s="91"/>
      <c r="DG366" s="91"/>
      <c r="DH366" s="91"/>
      <c r="DI366" s="91"/>
      <c r="DJ366" s="91"/>
      <c r="DK366" s="91"/>
      <c r="DL366" s="91"/>
      <c r="DM366" s="91"/>
      <c r="DN366" s="91"/>
      <c r="DO366" s="91"/>
      <c r="DP366" s="91"/>
      <c r="DQ366" s="91"/>
      <c r="DR366" s="91"/>
      <c r="DS366" s="91"/>
      <c r="DT366" s="91"/>
      <c r="DU366" s="91"/>
      <c r="DV366" s="91"/>
      <c r="DW366" s="91"/>
      <c r="DX366" s="91"/>
      <c r="DY366" s="91"/>
      <c r="DZ366" s="91"/>
      <c r="EA366" s="91"/>
      <c r="EB366" s="91"/>
      <c r="EC366" s="91"/>
      <c r="ED366" s="91"/>
      <c r="EE366" s="91"/>
      <c r="EF366" s="91"/>
      <c r="EG366" s="91"/>
      <c r="EH366" s="91"/>
      <c r="EI366" s="91"/>
      <c r="EJ366" s="91"/>
      <c r="EK366" s="91"/>
      <c r="EL366" s="91"/>
      <c r="EM366" s="91"/>
      <c r="EN366" s="91"/>
      <c r="EO366" s="91"/>
      <c r="EP366" s="91"/>
      <c r="EQ366" s="91"/>
      <c r="ER366" s="91"/>
      <c r="ES366" s="91"/>
      <c r="ET366" s="91"/>
      <c r="EU366" s="91"/>
      <c r="EV366" s="91"/>
      <c r="EW366" s="91"/>
      <c r="EX366" s="91"/>
      <c r="EY366" s="91"/>
      <c r="EZ366" s="91"/>
      <c r="FA366" s="91"/>
      <c r="FB366" s="91"/>
      <c r="FC366" s="91"/>
      <c r="FD366" s="91"/>
      <c r="FE366" s="91"/>
      <c r="FF366" s="91"/>
      <c r="FG366" s="91"/>
      <c r="FH366" s="91"/>
      <c r="FI366" s="91"/>
      <c r="FJ366" s="91"/>
      <c r="FK366" s="91"/>
      <c r="FL366" s="91"/>
      <c r="FM366" s="91"/>
      <c r="FN366" s="91"/>
      <c r="FO366" s="91"/>
      <c r="FP366" s="91"/>
      <c r="FQ366" s="91"/>
      <c r="FR366" s="91"/>
      <c r="FS366" s="91"/>
      <c r="FT366" s="91"/>
      <c r="FU366" s="91"/>
      <c r="FV366" s="91"/>
      <c r="FW366" s="91"/>
      <c r="FX366" s="91"/>
      <c r="FY366" s="91"/>
      <c r="FZ366" s="91"/>
      <c r="GA366" s="91"/>
      <c r="GB366" s="91"/>
      <c r="GC366" s="91"/>
      <c r="GD366" s="91"/>
      <c r="GE366" s="91"/>
      <c r="GF366" s="91"/>
      <c r="GG366" s="91"/>
      <c r="GH366" s="91"/>
      <c r="GI366" s="91"/>
      <c r="GJ366" s="91"/>
      <c r="GK366" s="91"/>
      <c r="GL366" s="91"/>
      <c r="GM366" s="91"/>
      <c r="GN366" s="91"/>
      <c r="GO366" s="91"/>
      <c r="GP366" s="91"/>
      <c r="GQ366" s="91"/>
      <c r="GR366" s="91"/>
      <c r="GS366" s="91"/>
      <c r="GT366" s="91"/>
      <c r="GU366" s="91"/>
      <c r="GV366" s="91"/>
      <c r="GW366" s="91"/>
      <c r="GX366" s="91"/>
      <c r="GY366" s="91"/>
      <c r="GZ366" s="91"/>
      <c r="HA366" s="91"/>
      <c r="HB366" s="91"/>
      <c r="HC366" s="91"/>
      <c r="HD366" s="91"/>
      <c r="HE366" s="91"/>
      <c r="HF366" s="91"/>
      <c r="HG366" s="91"/>
      <c r="HH366" s="91"/>
      <c r="HI366" s="91"/>
      <c r="HJ366" s="91"/>
      <c r="HK366" s="91"/>
      <c r="HL366" s="91"/>
      <c r="HM366" s="91"/>
      <c r="HN366" s="91"/>
      <c r="HO366" s="91"/>
      <c r="HP366" s="91"/>
      <c r="HQ366" s="91"/>
      <c r="HR366" s="91"/>
      <c r="HS366" s="91"/>
    </row>
    <row r="367" customHeight="1" spans="1:227">
      <c r="A367" s="91"/>
      <c r="B367" s="91"/>
      <c r="C367" s="91"/>
      <c r="D367" s="91"/>
      <c r="E367" s="91"/>
      <c r="F367" s="91"/>
      <c r="G367" s="91"/>
      <c r="H367" s="95"/>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c r="AH367" s="91"/>
      <c r="AI367" s="91"/>
      <c r="AJ367" s="91"/>
      <c r="AK367" s="91"/>
      <c r="AL367" s="91"/>
      <c r="AM367" s="91"/>
      <c r="AN367" s="91"/>
      <c r="AO367" s="91"/>
      <c r="AP367" s="91"/>
      <c r="AQ367" s="91"/>
      <c r="AR367" s="91"/>
      <c r="AS367" s="91"/>
      <c r="AT367" s="91"/>
      <c r="AU367" s="91"/>
      <c r="AV367" s="91"/>
      <c r="AW367" s="91"/>
      <c r="AX367" s="91"/>
      <c r="AY367" s="91"/>
      <c r="AZ367" s="91"/>
      <c r="BA367" s="91"/>
      <c r="BB367" s="91"/>
      <c r="BC367" s="91"/>
      <c r="BD367" s="91"/>
      <c r="BE367" s="91"/>
      <c r="BF367" s="91"/>
      <c r="BG367" s="91"/>
      <c r="BH367" s="91"/>
      <c r="BI367" s="91"/>
      <c r="BJ367" s="91"/>
      <c r="BK367" s="91"/>
      <c r="BL367" s="91"/>
      <c r="BM367" s="91"/>
      <c r="BN367" s="91"/>
      <c r="BO367" s="91"/>
      <c r="BP367" s="91"/>
      <c r="BQ367" s="91"/>
      <c r="BR367" s="91"/>
      <c r="BS367" s="91"/>
      <c r="BT367" s="91"/>
      <c r="BU367" s="91"/>
      <c r="BV367" s="91"/>
      <c r="BW367" s="91"/>
      <c r="BX367" s="91"/>
      <c r="BY367" s="91"/>
      <c r="BZ367" s="91"/>
      <c r="CA367" s="91"/>
      <c r="CB367" s="91"/>
      <c r="CC367" s="91"/>
      <c r="CD367" s="91"/>
      <c r="CE367" s="91"/>
      <c r="CF367" s="91"/>
      <c r="CG367" s="91"/>
      <c r="CH367" s="91"/>
      <c r="CI367" s="91"/>
      <c r="CJ367" s="91"/>
      <c r="CK367" s="91"/>
      <c r="CL367" s="91"/>
      <c r="CM367" s="91"/>
      <c r="CN367" s="91"/>
      <c r="CO367" s="91"/>
      <c r="CP367" s="91"/>
      <c r="CQ367" s="91"/>
      <c r="CR367" s="91"/>
      <c r="CS367" s="91"/>
      <c r="CT367" s="91"/>
      <c r="CU367" s="91"/>
      <c r="CV367" s="91"/>
      <c r="CW367" s="91"/>
      <c r="CX367" s="91"/>
      <c r="CY367" s="91"/>
      <c r="CZ367" s="91"/>
      <c r="DA367" s="91"/>
      <c r="DB367" s="91"/>
      <c r="DC367" s="91"/>
      <c r="DD367" s="91"/>
      <c r="DE367" s="91"/>
      <c r="DF367" s="91"/>
      <c r="DG367" s="91"/>
      <c r="DH367" s="91"/>
      <c r="DI367" s="91"/>
      <c r="DJ367" s="91"/>
      <c r="DK367" s="91"/>
      <c r="DL367" s="91"/>
      <c r="DM367" s="91"/>
      <c r="DN367" s="91"/>
      <c r="DO367" s="91"/>
      <c r="DP367" s="91"/>
      <c r="DQ367" s="91"/>
      <c r="DR367" s="91"/>
      <c r="DS367" s="91"/>
      <c r="DT367" s="91"/>
      <c r="DU367" s="91"/>
      <c r="DV367" s="91"/>
      <c r="DW367" s="91"/>
      <c r="DX367" s="91"/>
      <c r="DY367" s="91"/>
      <c r="DZ367" s="91"/>
      <c r="EA367" s="91"/>
      <c r="EB367" s="91"/>
      <c r="EC367" s="91"/>
      <c r="ED367" s="91"/>
      <c r="EE367" s="91"/>
      <c r="EF367" s="91"/>
      <c r="EG367" s="91"/>
      <c r="EH367" s="91"/>
      <c r="EI367" s="91"/>
      <c r="EJ367" s="91"/>
      <c r="EK367" s="91"/>
      <c r="EL367" s="91"/>
      <c r="EM367" s="91"/>
      <c r="EN367" s="91"/>
      <c r="EO367" s="91"/>
      <c r="EP367" s="91"/>
      <c r="EQ367" s="91"/>
      <c r="ER367" s="91"/>
      <c r="ES367" s="91"/>
      <c r="ET367" s="91"/>
      <c r="EU367" s="91"/>
      <c r="EV367" s="91"/>
      <c r="EW367" s="91"/>
      <c r="EX367" s="91"/>
      <c r="EY367" s="91"/>
      <c r="EZ367" s="91"/>
      <c r="FA367" s="91"/>
      <c r="FB367" s="91"/>
      <c r="FC367" s="91"/>
      <c r="FD367" s="91"/>
      <c r="FE367" s="91"/>
      <c r="FF367" s="91"/>
      <c r="FG367" s="91"/>
      <c r="FH367" s="91"/>
      <c r="FI367" s="91"/>
      <c r="FJ367" s="91"/>
      <c r="FK367" s="91"/>
      <c r="FL367" s="91"/>
      <c r="FM367" s="91"/>
      <c r="FN367" s="91"/>
      <c r="FO367" s="91"/>
      <c r="FP367" s="91"/>
      <c r="FQ367" s="91"/>
      <c r="FR367" s="91"/>
      <c r="FS367" s="91"/>
      <c r="FT367" s="91"/>
      <c r="FU367" s="91"/>
      <c r="FV367" s="91"/>
      <c r="FW367" s="91"/>
      <c r="FX367" s="91"/>
      <c r="FY367" s="91"/>
      <c r="FZ367" s="91"/>
      <c r="GA367" s="91"/>
      <c r="GB367" s="91"/>
      <c r="GC367" s="91"/>
      <c r="GD367" s="91"/>
      <c r="GE367" s="91"/>
      <c r="GF367" s="91"/>
      <c r="GG367" s="91"/>
      <c r="GH367" s="91"/>
      <c r="GI367" s="91"/>
      <c r="GJ367" s="91"/>
      <c r="GK367" s="91"/>
      <c r="GL367" s="91"/>
      <c r="GM367" s="91"/>
      <c r="GN367" s="91"/>
      <c r="GO367" s="91"/>
      <c r="GP367" s="91"/>
      <c r="GQ367" s="91"/>
      <c r="GR367" s="91"/>
      <c r="GS367" s="91"/>
      <c r="GT367" s="91"/>
      <c r="GU367" s="91"/>
      <c r="GV367" s="91"/>
      <c r="GW367" s="91"/>
      <c r="GX367" s="91"/>
      <c r="GY367" s="91"/>
      <c r="GZ367" s="91"/>
      <c r="HA367" s="91"/>
      <c r="HB367" s="91"/>
      <c r="HC367" s="91"/>
      <c r="HD367" s="91"/>
      <c r="HE367" s="91"/>
      <c r="HF367" s="91"/>
      <c r="HG367" s="91"/>
      <c r="HH367" s="91"/>
      <c r="HI367" s="91"/>
      <c r="HJ367" s="91"/>
      <c r="HK367" s="91"/>
      <c r="HL367" s="91"/>
      <c r="HM367" s="91"/>
      <c r="HN367" s="91"/>
      <c r="HO367" s="91"/>
      <c r="HP367" s="91"/>
      <c r="HQ367" s="91"/>
      <c r="HR367" s="91"/>
      <c r="HS367" s="91"/>
    </row>
    <row r="368" customHeight="1" spans="1:227">
      <c r="A368" s="91"/>
      <c r="B368" s="91"/>
      <c r="C368" s="91"/>
      <c r="D368" s="91"/>
      <c r="E368" s="91"/>
      <c r="F368" s="91"/>
      <c r="G368" s="91"/>
      <c r="H368" s="95"/>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c r="AH368" s="91"/>
      <c r="AI368" s="91"/>
      <c r="AJ368" s="91"/>
      <c r="AK368" s="91"/>
      <c r="AL368" s="91"/>
      <c r="AM368" s="91"/>
      <c r="AN368" s="91"/>
      <c r="AO368" s="91"/>
      <c r="AP368" s="91"/>
      <c r="AQ368" s="91"/>
      <c r="AR368" s="91"/>
      <c r="AS368" s="91"/>
      <c r="AT368" s="91"/>
      <c r="AU368" s="91"/>
      <c r="AV368" s="91"/>
      <c r="AW368" s="91"/>
      <c r="AX368" s="91"/>
      <c r="AY368" s="91"/>
      <c r="AZ368" s="91"/>
      <c r="BA368" s="91"/>
      <c r="BB368" s="91"/>
      <c r="BC368" s="91"/>
      <c r="BD368" s="91"/>
      <c r="BE368" s="91"/>
      <c r="BF368" s="91"/>
      <c r="BG368" s="91"/>
      <c r="BH368" s="91"/>
      <c r="BI368" s="91"/>
      <c r="BJ368" s="91"/>
      <c r="BK368" s="91"/>
      <c r="BL368" s="91"/>
      <c r="BM368" s="91"/>
      <c r="BN368" s="91"/>
      <c r="BO368" s="91"/>
      <c r="BP368" s="91"/>
      <c r="BQ368" s="91"/>
      <c r="BR368" s="91"/>
      <c r="BS368" s="91"/>
      <c r="BT368" s="91"/>
      <c r="BU368" s="91"/>
      <c r="BV368" s="91"/>
      <c r="BW368" s="91"/>
      <c r="BX368" s="91"/>
      <c r="BY368" s="91"/>
      <c r="BZ368" s="91"/>
      <c r="CA368" s="91"/>
      <c r="CB368" s="91"/>
      <c r="CC368" s="91"/>
      <c r="CD368" s="91"/>
      <c r="CE368" s="91"/>
      <c r="CF368" s="91"/>
      <c r="CG368" s="91"/>
      <c r="CH368" s="91"/>
      <c r="CI368" s="91"/>
      <c r="CJ368" s="91"/>
      <c r="CK368" s="91"/>
      <c r="CL368" s="91"/>
      <c r="CM368" s="91"/>
      <c r="CN368" s="91"/>
      <c r="CO368" s="91"/>
      <c r="CP368" s="91"/>
      <c r="CQ368" s="91"/>
      <c r="CR368" s="91"/>
      <c r="CS368" s="91"/>
      <c r="CT368" s="91"/>
      <c r="CU368" s="91"/>
      <c r="CV368" s="91"/>
      <c r="CW368" s="91"/>
      <c r="CX368" s="91"/>
      <c r="CY368" s="91"/>
      <c r="CZ368" s="91"/>
      <c r="DA368" s="91"/>
      <c r="DB368" s="91"/>
      <c r="DC368" s="91"/>
      <c r="DD368" s="91"/>
      <c r="DE368" s="91"/>
      <c r="DF368" s="91"/>
      <c r="DG368" s="91"/>
      <c r="DH368" s="91"/>
      <c r="DI368" s="91"/>
      <c r="DJ368" s="91"/>
      <c r="DK368" s="91"/>
      <c r="DL368" s="91"/>
      <c r="DM368" s="91"/>
      <c r="DN368" s="91"/>
      <c r="DO368" s="91"/>
      <c r="DP368" s="91"/>
      <c r="DQ368" s="91"/>
      <c r="DR368" s="91"/>
      <c r="DS368" s="91"/>
      <c r="DT368" s="91"/>
      <c r="DU368" s="91"/>
      <c r="DV368" s="91"/>
      <c r="DW368" s="91"/>
      <c r="DX368" s="91"/>
      <c r="DY368" s="91"/>
      <c r="DZ368" s="91"/>
      <c r="EA368" s="91"/>
      <c r="EB368" s="91"/>
      <c r="EC368" s="91"/>
      <c r="ED368" s="91"/>
      <c r="EE368" s="91"/>
      <c r="EF368" s="91"/>
      <c r="EG368" s="91"/>
      <c r="EH368" s="91"/>
      <c r="EI368" s="91"/>
      <c r="EJ368" s="91"/>
      <c r="EK368" s="91"/>
      <c r="EL368" s="91"/>
      <c r="EM368" s="91"/>
      <c r="EN368" s="91"/>
      <c r="EO368" s="91"/>
      <c r="EP368" s="91"/>
      <c r="EQ368" s="91"/>
      <c r="ER368" s="91"/>
      <c r="ES368" s="91"/>
      <c r="ET368" s="91"/>
      <c r="EU368" s="91"/>
      <c r="EV368" s="91"/>
      <c r="EW368" s="91"/>
      <c r="EX368" s="91"/>
      <c r="EY368" s="91"/>
      <c r="EZ368" s="91"/>
      <c r="FA368" s="91"/>
      <c r="FB368" s="91"/>
      <c r="FC368" s="91"/>
      <c r="FD368" s="91"/>
      <c r="FE368" s="91"/>
      <c r="FF368" s="91"/>
      <c r="FG368" s="91"/>
      <c r="FH368" s="91"/>
      <c r="FI368" s="91"/>
      <c r="FJ368" s="91"/>
      <c r="FK368" s="91"/>
      <c r="FL368" s="91"/>
      <c r="FM368" s="91"/>
      <c r="FN368" s="91"/>
      <c r="FO368" s="91"/>
      <c r="FP368" s="91"/>
      <c r="FQ368" s="91"/>
      <c r="FR368" s="91"/>
      <c r="FS368" s="91"/>
      <c r="FT368" s="91"/>
      <c r="FU368" s="91"/>
      <c r="FV368" s="91"/>
      <c r="FW368" s="91"/>
      <c r="FX368" s="91"/>
      <c r="FY368" s="91"/>
      <c r="FZ368" s="91"/>
      <c r="GA368" s="91"/>
      <c r="GB368" s="91"/>
      <c r="GC368" s="91"/>
      <c r="GD368" s="91"/>
      <c r="GE368" s="91"/>
      <c r="GF368" s="91"/>
      <c r="GG368" s="91"/>
      <c r="GH368" s="91"/>
      <c r="GI368" s="91"/>
      <c r="GJ368" s="91"/>
      <c r="GK368" s="91"/>
      <c r="GL368" s="91"/>
      <c r="GM368" s="91"/>
      <c r="GN368" s="91"/>
      <c r="GO368" s="91"/>
      <c r="GP368" s="91"/>
      <c r="GQ368" s="91"/>
      <c r="GR368" s="91"/>
      <c r="GS368" s="91"/>
      <c r="GT368" s="91"/>
      <c r="GU368" s="91"/>
      <c r="GV368" s="91"/>
      <c r="GW368" s="91"/>
      <c r="GX368" s="91"/>
      <c r="GY368" s="91"/>
      <c r="GZ368" s="91"/>
      <c r="HA368" s="91"/>
      <c r="HB368" s="91"/>
      <c r="HC368" s="91"/>
      <c r="HD368" s="91"/>
      <c r="HE368" s="91"/>
      <c r="HF368" s="91"/>
      <c r="HG368" s="91"/>
      <c r="HH368" s="91"/>
      <c r="HI368" s="91"/>
      <c r="HJ368" s="91"/>
      <c r="HK368" s="91"/>
      <c r="HL368" s="91"/>
      <c r="HM368" s="91"/>
      <c r="HN368" s="91"/>
      <c r="HO368" s="91"/>
      <c r="HP368" s="91"/>
      <c r="HQ368" s="91"/>
      <c r="HR368" s="91"/>
      <c r="HS368" s="91"/>
    </row>
    <row r="369" customHeight="1" spans="1:227">
      <c r="A369" s="91"/>
      <c r="B369" s="91"/>
      <c r="C369" s="91"/>
      <c r="D369" s="91"/>
      <c r="E369" s="91"/>
      <c r="F369" s="91"/>
      <c r="G369" s="91"/>
      <c r="H369" s="95"/>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c r="AH369" s="91"/>
      <c r="AI369" s="91"/>
      <c r="AJ369" s="91"/>
      <c r="AK369" s="91"/>
      <c r="AL369" s="91"/>
      <c r="AM369" s="91"/>
      <c r="AN369" s="91"/>
      <c r="AO369" s="91"/>
      <c r="AP369" s="91"/>
      <c r="AQ369" s="91"/>
      <c r="AR369" s="91"/>
      <c r="AS369" s="91"/>
      <c r="AT369" s="91"/>
      <c r="AU369" s="91"/>
      <c r="AV369" s="91"/>
      <c r="AW369" s="91"/>
      <c r="AX369" s="91"/>
      <c r="AY369" s="91"/>
      <c r="AZ369" s="91"/>
      <c r="BA369" s="91"/>
      <c r="BB369" s="91"/>
      <c r="BC369" s="91"/>
      <c r="BD369" s="91"/>
      <c r="BE369" s="91"/>
      <c r="BF369" s="91"/>
      <c r="BG369" s="91"/>
      <c r="BH369" s="91"/>
      <c r="BI369" s="91"/>
      <c r="BJ369" s="91"/>
      <c r="BK369" s="91"/>
      <c r="BL369" s="91"/>
      <c r="BM369" s="91"/>
      <c r="BN369" s="91"/>
      <c r="BO369" s="91"/>
      <c r="BP369" s="91"/>
      <c r="BQ369" s="91"/>
      <c r="BR369" s="91"/>
      <c r="BS369" s="91"/>
      <c r="BT369" s="91"/>
      <c r="BU369" s="91"/>
      <c r="BV369" s="91"/>
      <c r="BW369" s="91"/>
      <c r="BX369" s="91"/>
      <c r="BY369" s="91"/>
      <c r="BZ369" s="91"/>
      <c r="CA369" s="91"/>
      <c r="CB369" s="91"/>
      <c r="CC369" s="91"/>
      <c r="CD369" s="91"/>
      <c r="CE369" s="91"/>
      <c r="CF369" s="91"/>
      <c r="CG369" s="91"/>
      <c r="CH369" s="91"/>
      <c r="CI369" s="91"/>
      <c r="CJ369" s="91"/>
      <c r="CK369" s="91"/>
      <c r="CL369" s="91"/>
      <c r="CM369" s="91"/>
      <c r="CN369" s="91"/>
      <c r="CO369" s="91"/>
      <c r="CP369" s="91"/>
      <c r="CQ369" s="91"/>
      <c r="CR369" s="91"/>
      <c r="CS369" s="91"/>
      <c r="CT369" s="91"/>
      <c r="CU369" s="91"/>
      <c r="CV369" s="91"/>
      <c r="CW369" s="91"/>
      <c r="CX369" s="91"/>
      <c r="CY369" s="91"/>
      <c r="CZ369" s="91"/>
      <c r="DA369" s="91"/>
      <c r="DB369" s="91"/>
      <c r="DC369" s="91"/>
      <c r="DD369" s="91"/>
      <c r="DE369" s="91"/>
      <c r="DF369" s="91"/>
      <c r="DG369" s="91"/>
      <c r="DH369" s="91"/>
      <c r="DI369" s="91"/>
      <c r="DJ369" s="91"/>
      <c r="DK369" s="91"/>
      <c r="DL369" s="91"/>
      <c r="DM369" s="91"/>
      <c r="DN369" s="91"/>
      <c r="DO369" s="91"/>
      <c r="DP369" s="91"/>
      <c r="DQ369" s="91"/>
      <c r="DR369" s="91"/>
      <c r="DS369" s="91"/>
      <c r="DT369" s="91"/>
      <c r="DU369" s="91"/>
      <c r="DV369" s="91"/>
      <c r="DW369" s="91"/>
      <c r="DX369" s="91"/>
      <c r="DY369" s="91"/>
      <c r="DZ369" s="91"/>
      <c r="EA369" s="91"/>
      <c r="EB369" s="91"/>
      <c r="EC369" s="91"/>
      <c r="ED369" s="91"/>
      <c r="EE369" s="91"/>
      <c r="EF369" s="91"/>
      <c r="EG369" s="91"/>
      <c r="EH369" s="91"/>
      <c r="EI369" s="91"/>
      <c r="EJ369" s="91"/>
      <c r="EK369" s="91"/>
      <c r="EL369" s="91"/>
      <c r="EM369" s="91"/>
      <c r="EN369" s="91"/>
      <c r="EO369" s="91"/>
      <c r="EP369" s="91"/>
      <c r="EQ369" s="91"/>
      <c r="ER369" s="91"/>
      <c r="ES369" s="91"/>
      <c r="ET369" s="91"/>
      <c r="EU369" s="91"/>
      <c r="EV369" s="91"/>
      <c r="EW369" s="91"/>
      <c r="EX369" s="91"/>
      <c r="EY369" s="91"/>
      <c r="EZ369" s="91"/>
      <c r="FA369" s="91"/>
      <c r="FB369" s="91"/>
      <c r="FC369" s="91"/>
      <c r="FD369" s="91"/>
      <c r="FE369" s="91"/>
      <c r="FF369" s="91"/>
      <c r="FG369" s="91"/>
      <c r="FH369" s="91"/>
      <c r="FI369" s="91"/>
      <c r="FJ369" s="91"/>
      <c r="FK369" s="91"/>
      <c r="FL369" s="91"/>
      <c r="FM369" s="91"/>
      <c r="FN369" s="91"/>
      <c r="FO369" s="91"/>
      <c r="FP369" s="91"/>
      <c r="FQ369" s="91"/>
      <c r="FR369" s="91"/>
      <c r="FS369" s="91"/>
      <c r="FT369" s="91"/>
      <c r="FU369" s="91"/>
      <c r="FV369" s="91"/>
      <c r="FW369" s="91"/>
      <c r="FX369" s="91"/>
      <c r="FY369" s="91"/>
      <c r="FZ369" s="91"/>
      <c r="GA369" s="91"/>
      <c r="GB369" s="91"/>
      <c r="GC369" s="91"/>
      <c r="GD369" s="91"/>
      <c r="GE369" s="91"/>
      <c r="GF369" s="91"/>
      <c r="GG369" s="91"/>
      <c r="GH369" s="91"/>
      <c r="GI369" s="91"/>
      <c r="GJ369" s="91"/>
      <c r="GK369" s="91"/>
      <c r="GL369" s="91"/>
      <c r="GM369" s="91"/>
      <c r="GN369" s="91"/>
      <c r="GO369" s="91"/>
      <c r="GP369" s="91"/>
      <c r="GQ369" s="91"/>
      <c r="GR369" s="91"/>
      <c r="GS369" s="91"/>
      <c r="GT369" s="91"/>
      <c r="GU369" s="91"/>
      <c r="GV369" s="91"/>
      <c r="GW369" s="91"/>
      <c r="GX369" s="91"/>
      <c r="GY369" s="91"/>
      <c r="GZ369" s="91"/>
      <c r="HA369" s="91"/>
      <c r="HB369" s="91"/>
      <c r="HC369" s="91"/>
      <c r="HD369" s="91"/>
      <c r="HE369" s="91"/>
      <c r="HF369" s="91"/>
      <c r="HG369" s="91"/>
      <c r="HH369" s="91"/>
      <c r="HI369" s="91"/>
      <c r="HJ369" s="91"/>
      <c r="HK369" s="91"/>
      <c r="HL369" s="91"/>
      <c r="HM369" s="91"/>
      <c r="HN369" s="91"/>
      <c r="HO369" s="91"/>
      <c r="HP369" s="91"/>
      <c r="HQ369" s="91"/>
      <c r="HR369" s="91"/>
      <c r="HS369" s="91"/>
    </row>
    <row r="370" customHeight="1" spans="1:227">
      <c r="A370" s="91"/>
      <c r="B370" s="91"/>
      <c r="C370" s="91"/>
      <c r="D370" s="91"/>
      <c r="E370" s="91"/>
      <c r="F370" s="91"/>
      <c r="G370" s="91"/>
      <c r="H370" s="95"/>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c r="AH370" s="91"/>
      <c r="AI370" s="91"/>
      <c r="AJ370" s="91"/>
      <c r="AK370" s="91"/>
      <c r="AL370" s="91"/>
      <c r="AM370" s="91"/>
      <c r="AN370" s="91"/>
      <c r="AO370" s="91"/>
      <c r="AP370" s="91"/>
      <c r="AQ370" s="91"/>
      <c r="AR370" s="91"/>
      <c r="AS370" s="91"/>
      <c r="AT370" s="91"/>
      <c r="AU370" s="91"/>
      <c r="AV370" s="91"/>
      <c r="AW370" s="91"/>
      <c r="AX370" s="91"/>
      <c r="AY370" s="91"/>
      <c r="AZ370" s="91"/>
      <c r="BA370" s="91"/>
      <c r="BB370" s="91"/>
      <c r="BC370" s="91"/>
      <c r="BD370" s="91"/>
      <c r="BE370" s="91"/>
      <c r="BF370" s="91"/>
      <c r="BG370" s="91"/>
      <c r="BH370" s="91"/>
      <c r="BI370" s="91"/>
      <c r="BJ370" s="91"/>
      <c r="BK370" s="91"/>
      <c r="BL370" s="91"/>
      <c r="BM370" s="91"/>
      <c r="BN370" s="91"/>
      <c r="BO370" s="91"/>
      <c r="BP370" s="91"/>
      <c r="BQ370" s="91"/>
      <c r="BR370" s="91"/>
      <c r="BS370" s="91"/>
      <c r="BT370" s="91"/>
      <c r="BU370" s="91"/>
      <c r="BV370" s="91"/>
      <c r="BW370" s="91"/>
      <c r="BX370" s="91"/>
      <c r="BY370" s="91"/>
      <c r="BZ370" s="91"/>
      <c r="CA370" s="91"/>
      <c r="CB370" s="91"/>
      <c r="CC370" s="91"/>
      <c r="CD370" s="91"/>
      <c r="CE370" s="91"/>
      <c r="CF370" s="91"/>
      <c r="CG370" s="91"/>
      <c r="CH370" s="91"/>
      <c r="CI370" s="91"/>
      <c r="CJ370" s="91"/>
      <c r="CK370" s="91"/>
      <c r="CL370" s="91"/>
      <c r="CM370" s="91"/>
      <c r="CN370" s="91"/>
      <c r="CO370" s="91"/>
      <c r="CP370" s="91"/>
      <c r="CQ370" s="91"/>
      <c r="CR370" s="91"/>
      <c r="CS370" s="91"/>
      <c r="CT370" s="91"/>
      <c r="CU370" s="91"/>
      <c r="CV370" s="91"/>
      <c r="CW370" s="91"/>
      <c r="CX370" s="91"/>
      <c r="CY370" s="91"/>
      <c r="CZ370" s="91"/>
      <c r="DA370" s="91"/>
      <c r="DB370" s="91"/>
      <c r="DC370" s="91"/>
      <c r="DD370" s="91"/>
      <c r="DE370" s="91"/>
      <c r="DF370" s="91"/>
      <c r="DG370" s="91"/>
      <c r="DH370" s="91"/>
      <c r="DI370" s="91"/>
      <c r="DJ370" s="91"/>
      <c r="DK370" s="91"/>
      <c r="DL370" s="91"/>
      <c r="DM370" s="91"/>
      <c r="DN370" s="91"/>
      <c r="DO370" s="91"/>
      <c r="DP370" s="91"/>
      <c r="DQ370" s="91"/>
      <c r="DR370" s="91"/>
      <c r="DS370" s="91"/>
      <c r="DT370" s="91"/>
      <c r="DU370" s="91"/>
      <c r="DV370" s="91"/>
      <c r="DW370" s="91"/>
      <c r="DX370" s="91"/>
      <c r="DY370" s="91"/>
      <c r="DZ370" s="91"/>
      <c r="EA370" s="91"/>
      <c r="EB370" s="91"/>
      <c r="EC370" s="91"/>
      <c r="ED370" s="91"/>
      <c r="EE370" s="91"/>
      <c r="EF370" s="91"/>
      <c r="EG370" s="91"/>
      <c r="EH370" s="91"/>
      <c r="EI370" s="91"/>
      <c r="EJ370" s="91"/>
      <c r="EK370" s="91"/>
      <c r="EL370" s="91"/>
      <c r="EM370" s="91"/>
      <c r="EN370" s="91"/>
      <c r="EO370" s="91"/>
      <c r="EP370" s="91"/>
      <c r="EQ370" s="91"/>
      <c r="ER370" s="91"/>
      <c r="ES370" s="91"/>
      <c r="ET370" s="91"/>
      <c r="EU370" s="91"/>
      <c r="EV370" s="91"/>
      <c r="EW370" s="91"/>
      <c r="EX370" s="91"/>
      <c r="EY370" s="91"/>
      <c r="EZ370" s="91"/>
      <c r="FA370" s="91"/>
      <c r="FB370" s="91"/>
      <c r="FC370" s="91"/>
      <c r="FD370" s="91"/>
      <c r="FE370" s="91"/>
      <c r="FF370" s="91"/>
      <c r="FG370" s="91"/>
      <c r="FH370" s="91"/>
      <c r="FI370" s="91"/>
      <c r="FJ370" s="91"/>
      <c r="FK370" s="91"/>
      <c r="FL370" s="91"/>
      <c r="FM370" s="91"/>
      <c r="FN370" s="91"/>
      <c r="FO370" s="91"/>
      <c r="FP370" s="91"/>
      <c r="FQ370" s="91"/>
      <c r="FR370" s="91"/>
      <c r="FS370" s="91"/>
      <c r="FT370" s="91"/>
      <c r="FU370" s="91"/>
      <c r="FV370" s="91"/>
      <c r="FW370" s="91"/>
      <c r="FX370" s="91"/>
      <c r="FY370" s="91"/>
      <c r="FZ370" s="91"/>
      <c r="GA370" s="91"/>
      <c r="GB370" s="91"/>
      <c r="GC370" s="91"/>
      <c r="GD370" s="91"/>
      <c r="GE370" s="91"/>
      <c r="GF370" s="91"/>
      <c r="GG370" s="91"/>
      <c r="GH370" s="91"/>
      <c r="GI370" s="91"/>
      <c r="GJ370" s="91"/>
      <c r="GK370" s="91"/>
      <c r="GL370" s="91"/>
      <c r="GM370" s="91"/>
      <c r="GN370" s="91"/>
      <c r="GO370" s="91"/>
      <c r="GP370" s="91"/>
      <c r="GQ370" s="91"/>
      <c r="GR370" s="91"/>
      <c r="GS370" s="91"/>
      <c r="GT370" s="91"/>
      <c r="GU370" s="91"/>
      <c r="GV370" s="91"/>
      <c r="GW370" s="91"/>
      <c r="GX370" s="91"/>
      <c r="GY370" s="91"/>
      <c r="GZ370" s="91"/>
      <c r="HA370" s="91"/>
      <c r="HB370" s="91"/>
      <c r="HC370" s="91"/>
      <c r="HD370" s="91"/>
      <c r="HE370" s="91"/>
      <c r="HF370" s="91"/>
      <c r="HG370" s="91"/>
      <c r="HH370" s="91"/>
      <c r="HI370" s="91"/>
      <c r="HJ370" s="91"/>
      <c r="HK370" s="91"/>
      <c r="HL370" s="91"/>
      <c r="HM370" s="91"/>
      <c r="HN370" s="91"/>
      <c r="HO370" s="91"/>
      <c r="HP370" s="91"/>
      <c r="HQ370" s="91"/>
      <c r="HR370" s="91"/>
      <c r="HS370" s="91"/>
    </row>
    <row r="371" customHeight="1" spans="1:227">
      <c r="A371" s="91"/>
      <c r="B371" s="91"/>
      <c r="C371" s="91"/>
      <c r="D371" s="91"/>
      <c r="E371" s="91"/>
      <c r="F371" s="91"/>
      <c r="G371" s="91"/>
      <c r="H371" s="95"/>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c r="AH371" s="91"/>
      <c r="AI371" s="91"/>
      <c r="AJ371" s="91"/>
      <c r="AK371" s="91"/>
      <c r="AL371" s="91"/>
      <c r="AM371" s="91"/>
      <c r="AN371" s="91"/>
      <c r="AO371" s="91"/>
      <c r="AP371" s="91"/>
      <c r="AQ371" s="91"/>
      <c r="AR371" s="91"/>
      <c r="AS371" s="91"/>
      <c r="AT371" s="91"/>
      <c r="AU371" s="91"/>
      <c r="AV371" s="91"/>
      <c r="AW371" s="91"/>
      <c r="AX371" s="91"/>
      <c r="AY371" s="91"/>
      <c r="AZ371" s="91"/>
      <c r="BA371" s="91"/>
      <c r="BB371" s="91"/>
      <c r="BC371" s="91"/>
      <c r="BD371" s="91"/>
      <c r="BE371" s="91"/>
      <c r="BF371" s="91"/>
      <c r="BG371" s="91"/>
      <c r="BH371" s="91"/>
      <c r="BI371" s="91"/>
      <c r="BJ371" s="91"/>
      <c r="BK371" s="91"/>
      <c r="BL371" s="91"/>
      <c r="BM371" s="91"/>
      <c r="BN371" s="91"/>
      <c r="BO371" s="91"/>
      <c r="BP371" s="91"/>
      <c r="BQ371" s="91"/>
      <c r="BR371" s="91"/>
      <c r="BS371" s="91"/>
      <c r="BT371" s="91"/>
      <c r="BU371" s="91"/>
      <c r="BV371" s="91"/>
      <c r="BW371" s="91"/>
      <c r="BX371" s="91"/>
      <c r="BY371" s="91"/>
      <c r="BZ371" s="91"/>
      <c r="CA371" s="91"/>
      <c r="CB371" s="91"/>
      <c r="CC371" s="91"/>
      <c r="CD371" s="91"/>
      <c r="CE371" s="91"/>
      <c r="CF371" s="91"/>
      <c r="CG371" s="91"/>
      <c r="CH371" s="91"/>
      <c r="CI371" s="91"/>
      <c r="CJ371" s="91"/>
      <c r="CK371" s="91"/>
      <c r="CL371" s="91"/>
      <c r="CM371" s="91"/>
      <c r="CN371" s="91"/>
      <c r="CO371" s="91"/>
      <c r="CP371" s="91"/>
      <c r="CQ371" s="91"/>
      <c r="CR371" s="91"/>
      <c r="CS371" s="91"/>
      <c r="CT371" s="91"/>
      <c r="CU371" s="91"/>
      <c r="CV371" s="91"/>
      <c r="CW371" s="91"/>
      <c r="CX371" s="91"/>
      <c r="CY371" s="91"/>
      <c r="CZ371" s="91"/>
      <c r="DA371" s="91"/>
      <c r="DB371" s="91"/>
      <c r="DC371" s="91"/>
      <c r="DD371" s="91"/>
      <c r="DE371" s="91"/>
      <c r="DF371" s="91"/>
      <c r="DG371" s="91"/>
      <c r="DH371" s="91"/>
      <c r="DI371" s="91"/>
      <c r="DJ371" s="91"/>
      <c r="DK371" s="91"/>
      <c r="DL371" s="91"/>
      <c r="DM371" s="91"/>
      <c r="DN371" s="91"/>
      <c r="DO371" s="91"/>
      <c r="DP371" s="91"/>
      <c r="DQ371" s="91"/>
      <c r="DR371" s="91"/>
      <c r="DS371" s="91"/>
      <c r="DT371" s="91"/>
      <c r="DU371" s="91"/>
      <c r="DV371" s="91"/>
      <c r="DW371" s="91"/>
      <c r="DX371" s="91"/>
      <c r="DY371" s="91"/>
      <c r="DZ371" s="91"/>
      <c r="EA371" s="91"/>
      <c r="EB371" s="91"/>
      <c r="EC371" s="91"/>
      <c r="ED371" s="91"/>
      <c r="EE371" s="91"/>
      <c r="EF371" s="91"/>
      <c r="EG371" s="91"/>
      <c r="EH371" s="91"/>
      <c r="EI371" s="91"/>
      <c r="EJ371" s="91"/>
      <c r="EK371" s="91"/>
      <c r="EL371" s="91"/>
      <c r="EM371" s="91"/>
      <c r="EN371" s="91"/>
      <c r="EO371" s="91"/>
      <c r="EP371" s="91"/>
      <c r="EQ371" s="91"/>
      <c r="ER371" s="91"/>
      <c r="ES371" s="91"/>
      <c r="ET371" s="91"/>
      <c r="EU371" s="91"/>
      <c r="EV371" s="91"/>
      <c r="EW371" s="91"/>
      <c r="EX371" s="91"/>
      <c r="EY371" s="91"/>
      <c r="EZ371" s="91"/>
      <c r="FA371" s="91"/>
      <c r="FB371" s="91"/>
      <c r="FC371" s="91"/>
      <c r="FD371" s="91"/>
      <c r="FE371" s="91"/>
      <c r="FF371" s="91"/>
      <c r="FG371" s="91"/>
      <c r="FH371" s="91"/>
      <c r="FI371" s="91"/>
      <c r="FJ371" s="91"/>
      <c r="FK371" s="91"/>
      <c r="FL371" s="91"/>
      <c r="FM371" s="91"/>
      <c r="FN371" s="91"/>
      <c r="FO371" s="91"/>
      <c r="FP371" s="91"/>
      <c r="FQ371" s="91"/>
      <c r="FR371" s="91"/>
      <c r="FS371" s="91"/>
      <c r="FT371" s="91"/>
      <c r="FU371" s="91"/>
      <c r="FV371" s="91"/>
      <c r="FW371" s="91"/>
      <c r="FX371" s="91"/>
      <c r="FY371" s="91"/>
      <c r="FZ371" s="91"/>
      <c r="GA371" s="91"/>
      <c r="GB371" s="91"/>
      <c r="GC371" s="91"/>
      <c r="GD371" s="91"/>
      <c r="GE371" s="91"/>
      <c r="GF371" s="91"/>
      <c r="GG371" s="91"/>
      <c r="GH371" s="91"/>
      <c r="GI371" s="91"/>
      <c r="GJ371" s="91"/>
      <c r="GK371" s="91"/>
      <c r="GL371" s="91"/>
      <c r="GM371" s="91"/>
      <c r="GN371" s="91"/>
      <c r="GO371" s="91"/>
      <c r="GP371" s="91"/>
      <c r="GQ371" s="91"/>
      <c r="GR371" s="91"/>
      <c r="GS371" s="91"/>
      <c r="GT371" s="91"/>
      <c r="GU371" s="91"/>
      <c r="GV371" s="91"/>
      <c r="GW371" s="91"/>
      <c r="GX371" s="91"/>
      <c r="GY371" s="91"/>
      <c r="GZ371" s="91"/>
      <c r="HA371" s="91"/>
      <c r="HB371" s="91"/>
      <c r="HC371" s="91"/>
      <c r="HD371" s="91"/>
      <c r="HE371" s="91"/>
      <c r="HF371" s="91"/>
      <c r="HG371" s="91"/>
      <c r="HH371" s="91"/>
      <c r="HI371" s="91"/>
      <c r="HJ371" s="91"/>
      <c r="HK371" s="91"/>
      <c r="HL371" s="91"/>
      <c r="HM371" s="91"/>
      <c r="HN371" s="91"/>
      <c r="HO371" s="91"/>
      <c r="HP371" s="91"/>
      <c r="HQ371" s="91"/>
      <c r="HR371" s="91"/>
      <c r="HS371" s="91"/>
    </row>
    <row r="372" customHeight="1" spans="1:227">
      <c r="A372" s="91"/>
      <c r="B372" s="91"/>
      <c r="C372" s="91"/>
      <c r="D372" s="91"/>
      <c r="E372" s="91"/>
      <c r="F372" s="91"/>
      <c r="G372" s="91"/>
      <c r="H372" s="95"/>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c r="AH372" s="91"/>
      <c r="AI372" s="91"/>
      <c r="AJ372" s="91"/>
      <c r="AK372" s="91"/>
      <c r="AL372" s="91"/>
      <c r="AM372" s="91"/>
      <c r="AN372" s="91"/>
      <c r="AO372" s="91"/>
      <c r="AP372" s="91"/>
      <c r="AQ372" s="91"/>
      <c r="AR372" s="91"/>
      <c r="AS372" s="91"/>
      <c r="AT372" s="91"/>
      <c r="AU372" s="91"/>
      <c r="AV372" s="91"/>
      <c r="AW372" s="91"/>
      <c r="AX372" s="91"/>
      <c r="AY372" s="91"/>
      <c r="AZ372" s="91"/>
      <c r="BA372" s="91"/>
      <c r="BB372" s="91"/>
      <c r="BC372" s="91"/>
      <c r="BD372" s="91"/>
      <c r="BE372" s="91"/>
      <c r="BF372" s="91"/>
      <c r="BG372" s="91"/>
      <c r="BH372" s="91"/>
      <c r="BI372" s="91"/>
      <c r="BJ372" s="91"/>
      <c r="BK372" s="91"/>
      <c r="BL372" s="91"/>
      <c r="BM372" s="91"/>
      <c r="BN372" s="91"/>
      <c r="BO372" s="91"/>
      <c r="BP372" s="91"/>
      <c r="BQ372" s="91"/>
      <c r="BR372" s="91"/>
      <c r="BS372" s="91"/>
      <c r="BT372" s="91"/>
      <c r="BU372" s="91"/>
      <c r="BV372" s="91"/>
      <c r="BW372" s="91"/>
      <c r="BX372" s="91"/>
      <c r="BY372" s="91"/>
      <c r="BZ372" s="91"/>
      <c r="CA372" s="91"/>
      <c r="CB372" s="91"/>
      <c r="CC372" s="91"/>
      <c r="CD372" s="91"/>
      <c r="CE372" s="91"/>
      <c r="CF372" s="91"/>
      <c r="CG372" s="91"/>
      <c r="CH372" s="91"/>
      <c r="CI372" s="91"/>
      <c r="CJ372" s="91"/>
      <c r="CK372" s="91"/>
      <c r="CL372" s="91"/>
      <c r="CM372" s="91"/>
      <c r="CN372" s="91"/>
      <c r="CO372" s="91"/>
      <c r="CP372" s="91"/>
      <c r="CQ372" s="91"/>
      <c r="CR372" s="91"/>
      <c r="CS372" s="91"/>
      <c r="CT372" s="91"/>
      <c r="CU372" s="91"/>
      <c r="CV372" s="91"/>
      <c r="CW372" s="91"/>
      <c r="CX372" s="91"/>
      <c r="CY372" s="91"/>
      <c r="CZ372" s="91"/>
      <c r="DA372" s="91"/>
      <c r="DB372" s="91"/>
      <c r="DC372" s="91"/>
      <c r="DD372" s="91"/>
      <c r="DE372" s="91"/>
      <c r="DF372" s="91"/>
      <c r="DG372" s="91"/>
      <c r="DH372" s="91"/>
      <c r="DI372" s="91"/>
      <c r="DJ372" s="91"/>
      <c r="DK372" s="91"/>
      <c r="DL372" s="91"/>
      <c r="DM372" s="91"/>
      <c r="DN372" s="91"/>
      <c r="DO372" s="91"/>
      <c r="DP372" s="91"/>
      <c r="DQ372" s="91"/>
      <c r="DR372" s="91"/>
      <c r="DS372" s="91"/>
      <c r="DT372" s="91"/>
      <c r="DU372" s="91"/>
      <c r="DV372" s="91"/>
      <c r="DW372" s="91"/>
      <c r="DX372" s="91"/>
      <c r="DY372" s="91"/>
      <c r="DZ372" s="91"/>
      <c r="EA372" s="91"/>
      <c r="EB372" s="91"/>
      <c r="EC372" s="91"/>
      <c r="ED372" s="91"/>
      <c r="EE372" s="91"/>
      <c r="EF372" s="91"/>
      <c r="EG372" s="91"/>
      <c r="EH372" s="91"/>
      <c r="EI372" s="91"/>
      <c r="EJ372" s="91"/>
      <c r="EK372" s="91"/>
      <c r="EL372" s="91"/>
      <c r="EM372" s="91"/>
      <c r="EN372" s="91"/>
      <c r="EO372" s="91"/>
      <c r="EP372" s="91"/>
      <c r="EQ372" s="91"/>
      <c r="ER372" s="91"/>
      <c r="ES372" s="91"/>
      <c r="ET372" s="91"/>
      <c r="EU372" s="91"/>
      <c r="EV372" s="91"/>
      <c r="EW372" s="91"/>
      <c r="EX372" s="91"/>
      <c r="EY372" s="91"/>
      <c r="EZ372" s="91"/>
      <c r="FA372" s="91"/>
      <c r="FB372" s="91"/>
      <c r="FC372" s="91"/>
      <c r="FD372" s="91"/>
      <c r="FE372" s="91"/>
      <c r="FF372" s="91"/>
      <c r="FG372" s="91"/>
      <c r="FH372" s="91"/>
      <c r="FI372" s="91"/>
      <c r="FJ372" s="91"/>
      <c r="FK372" s="91"/>
      <c r="FL372" s="91"/>
      <c r="FM372" s="91"/>
      <c r="FN372" s="91"/>
      <c r="FO372" s="91"/>
      <c r="FP372" s="91"/>
      <c r="FQ372" s="91"/>
      <c r="FR372" s="91"/>
      <c r="FS372" s="91"/>
      <c r="FT372" s="91"/>
      <c r="FU372" s="91"/>
      <c r="FV372" s="91"/>
      <c r="FW372" s="91"/>
      <c r="FX372" s="91"/>
      <c r="FY372" s="91"/>
      <c r="FZ372" s="91"/>
      <c r="GA372" s="91"/>
      <c r="GB372" s="91"/>
      <c r="GC372" s="91"/>
      <c r="GD372" s="91"/>
      <c r="GE372" s="91"/>
      <c r="GF372" s="91"/>
      <c r="GG372" s="91"/>
      <c r="GH372" s="91"/>
      <c r="GI372" s="91"/>
      <c r="GJ372" s="91"/>
      <c r="GK372" s="91"/>
      <c r="GL372" s="91"/>
      <c r="GM372" s="91"/>
      <c r="GN372" s="91"/>
      <c r="GO372" s="91"/>
      <c r="GP372" s="91"/>
      <c r="GQ372" s="91"/>
      <c r="GR372" s="91"/>
      <c r="GS372" s="91"/>
      <c r="GT372" s="91"/>
      <c r="GU372" s="91"/>
      <c r="GV372" s="91"/>
      <c r="GW372" s="91"/>
      <c r="GX372" s="91"/>
      <c r="GY372" s="91"/>
      <c r="GZ372" s="91"/>
      <c r="HA372" s="91"/>
      <c r="HB372" s="91"/>
      <c r="HC372" s="91"/>
      <c r="HD372" s="91"/>
      <c r="HE372" s="91"/>
      <c r="HF372" s="91"/>
      <c r="HG372" s="91"/>
      <c r="HH372" s="91"/>
      <c r="HI372" s="91"/>
      <c r="HJ372" s="91"/>
      <c r="HK372" s="91"/>
      <c r="HL372" s="91"/>
      <c r="HM372" s="91"/>
      <c r="HN372" s="91"/>
      <c r="HO372" s="91"/>
      <c r="HP372" s="91"/>
      <c r="HQ372" s="91"/>
      <c r="HR372" s="91"/>
      <c r="HS372" s="91"/>
    </row>
    <row r="373" customHeight="1" spans="1:227">
      <c r="A373" s="91"/>
      <c r="B373" s="91"/>
      <c r="C373" s="91"/>
      <c r="D373" s="91"/>
      <c r="E373" s="91"/>
      <c r="F373" s="91"/>
      <c r="G373" s="91"/>
      <c r="H373" s="95"/>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c r="AH373" s="91"/>
      <c r="AI373" s="91"/>
      <c r="AJ373" s="91"/>
      <c r="AK373" s="91"/>
      <c r="AL373" s="91"/>
      <c r="AM373" s="91"/>
      <c r="AN373" s="91"/>
      <c r="AO373" s="91"/>
      <c r="AP373" s="91"/>
      <c r="AQ373" s="91"/>
      <c r="AR373" s="91"/>
      <c r="AS373" s="91"/>
      <c r="AT373" s="91"/>
      <c r="AU373" s="91"/>
      <c r="AV373" s="91"/>
      <c r="AW373" s="91"/>
      <c r="AX373" s="91"/>
      <c r="AY373" s="91"/>
      <c r="AZ373" s="91"/>
      <c r="BA373" s="91"/>
      <c r="BB373" s="91"/>
      <c r="BC373" s="91"/>
      <c r="BD373" s="91"/>
      <c r="BE373" s="91"/>
      <c r="BF373" s="91"/>
      <c r="BG373" s="91"/>
      <c r="BH373" s="91"/>
      <c r="BI373" s="91"/>
      <c r="BJ373" s="91"/>
      <c r="BK373" s="91"/>
      <c r="BL373" s="91"/>
      <c r="BM373" s="91"/>
      <c r="BN373" s="91"/>
      <c r="BO373" s="91"/>
      <c r="BP373" s="91"/>
      <c r="BQ373" s="91"/>
      <c r="BR373" s="91"/>
      <c r="BS373" s="91"/>
      <c r="BT373" s="91"/>
      <c r="BU373" s="91"/>
      <c r="BV373" s="91"/>
      <c r="BW373" s="91"/>
      <c r="BX373" s="91"/>
      <c r="BY373" s="91"/>
      <c r="BZ373" s="91"/>
      <c r="CA373" s="91"/>
      <c r="CB373" s="91"/>
      <c r="CC373" s="91"/>
      <c r="CD373" s="91"/>
      <c r="CE373" s="91"/>
      <c r="CF373" s="91"/>
      <c r="CG373" s="91"/>
      <c r="CH373" s="91"/>
      <c r="CI373" s="91"/>
      <c r="CJ373" s="91"/>
      <c r="CK373" s="91"/>
      <c r="CL373" s="91"/>
      <c r="CM373" s="91"/>
      <c r="CN373" s="91"/>
      <c r="CO373" s="91"/>
      <c r="CP373" s="91"/>
      <c r="CQ373" s="91"/>
      <c r="CR373" s="91"/>
      <c r="CS373" s="91"/>
      <c r="CT373" s="91"/>
      <c r="CU373" s="91"/>
      <c r="CV373" s="91"/>
      <c r="CW373" s="91"/>
      <c r="CX373" s="91"/>
      <c r="CY373" s="91"/>
      <c r="CZ373" s="91"/>
      <c r="DA373" s="91"/>
      <c r="DB373" s="91"/>
      <c r="DC373" s="91"/>
      <c r="DD373" s="91"/>
      <c r="DE373" s="91"/>
      <c r="DF373" s="91"/>
      <c r="DG373" s="91"/>
      <c r="DH373" s="91"/>
      <c r="DI373" s="91"/>
      <c r="DJ373" s="91"/>
      <c r="DK373" s="91"/>
      <c r="DL373" s="91"/>
      <c r="DM373" s="91"/>
      <c r="DN373" s="91"/>
      <c r="DO373" s="91"/>
      <c r="DP373" s="91"/>
      <c r="DQ373" s="91"/>
      <c r="DR373" s="91"/>
      <c r="DS373" s="91"/>
      <c r="DT373" s="91"/>
      <c r="DU373" s="91"/>
      <c r="DV373" s="91"/>
      <c r="DW373" s="91"/>
      <c r="DX373" s="91"/>
      <c r="DY373" s="91"/>
      <c r="DZ373" s="91"/>
      <c r="EA373" s="91"/>
      <c r="EB373" s="91"/>
      <c r="EC373" s="91"/>
      <c r="ED373" s="91"/>
      <c r="EE373" s="91"/>
      <c r="EF373" s="91"/>
      <c r="EG373" s="91"/>
      <c r="EH373" s="91"/>
      <c r="EI373" s="91"/>
      <c r="EJ373" s="91"/>
      <c r="EK373" s="91"/>
      <c r="EL373" s="91"/>
      <c r="EM373" s="91"/>
      <c r="EN373" s="91"/>
      <c r="EO373" s="91"/>
      <c r="EP373" s="91"/>
      <c r="EQ373" s="91"/>
      <c r="ER373" s="91"/>
      <c r="ES373" s="91"/>
      <c r="ET373" s="91"/>
      <c r="EU373" s="91"/>
      <c r="EV373" s="91"/>
      <c r="EW373" s="91"/>
      <c r="EX373" s="91"/>
      <c r="EY373" s="91"/>
      <c r="EZ373" s="91"/>
      <c r="FA373" s="91"/>
      <c r="FB373" s="91"/>
      <c r="FC373" s="91"/>
      <c r="FD373" s="91"/>
      <c r="FE373" s="91"/>
      <c r="FF373" s="91"/>
      <c r="FG373" s="91"/>
      <c r="FH373" s="91"/>
      <c r="FI373" s="91"/>
      <c r="FJ373" s="91"/>
      <c r="FK373" s="91"/>
      <c r="FL373" s="91"/>
      <c r="FM373" s="91"/>
      <c r="FN373" s="91"/>
      <c r="FO373" s="91"/>
      <c r="FP373" s="91"/>
      <c r="FQ373" s="91"/>
      <c r="FR373" s="91"/>
      <c r="FS373" s="91"/>
      <c r="FT373" s="91"/>
      <c r="FU373" s="91"/>
      <c r="FV373" s="91"/>
      <c r="FW373" s="91"/>
      <c r="FX373" s="91"/>
      <c r="FY373" s="91"/>
      <c r="FZ373" s="91"/>
      <c r="GA373" s="91"/>
      <c r="GB373" s="91"/>
      <c r="GC373" s="91"/>
      <c r="GD373" s="91"/>
      <c r="GE373" s="91"/>
      <c r="GF373" s="91"/>
      <c r="GG373" s="91"/>
      <c r="GH373" s="91"/>
      <c r="GI373" s="91"/>
      <c r="GJ373" s="91"/>
      <c r="GK373" s="91"/>
      <c r="GL373" s="91"/>
      <c r="GM373" s="91"/>
      <c r="GN373" s="91"/>
      <c r="GO373" s="91"/>
      <c r="GP373" s="91"/>
      <c r="GQ373" s="91"/>
      <c r="GR373" s="91"/>
      <c r="GS373" s="91"/>
      <c r="GT373" s="91"/>
      <c r="GU373" s="91"/>
      <c r="GV373" s="91"/>
      <c r="GW373" s="91"/>
      <c r="GX373" s="91"/>
      <c r="GY373" s="91"/>
      <c r="GZ373" s="91"/>
      <c r="HA373" s="91"/>
      <c r="HB373" s="91"/>
      <c r="HC373" s="91"/>
      <c r="HD373" s="91"/>
      <c r="HE373" s="91"/>
      <c r="HF373" s="91"/>
      <c r="HG373" s="91"/>
      <c r="HH373" s="91"/>
      <c r="HI373" s="91"/>
      <c r="HJ373" s="91"/>
      <c r="HK373" s="91"/>
      <c r="HL373" s="91"/>
      <c r="HM373" s="91"/>
      <c r="HN373" s="91"/>
      <c r="HO373" s="91"/>
      <c r="HP373" s="91"/>
      <c r="HQ373" s="91"/>
      <c r="HR373" s="91"/>
      <c r="HS373" s="91"/>
    </row>
    <row r="374" customHeight="1" spans="1:227">
      <c r="A374" s="91"/>
      <c r="B374" s="91"/>
      <c r="C374" s="91"/>
      <c r="D374" s="91"/>
      <c r="E374" s="91"/>
      <c r="F374" s="91"/>
      <c r="G374" s="91"/>
      <c r="H374" s="95"/>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c r="AH374" s="91"/>
      <c r="AI374" s="91"/>
      <c r="AJ374" s="91"/>
      <c r="AK374" s="91"/>
      <c r="AL374" s="91"/>
      <c r="AM374" s="91"/>
      <c r="AN374" s="91"/>
      <c r="AO374" s="91"/>
      <c r="AP374" s="91"/>
      <c r="AQ374" s="91"/>
      <c r="AR374" s="91"/>
      <c r="AS374" s="91"/>
      <c r="AT374" s="91"/>
      <c r="AU374" s="91"/>
      <c r="AV374" s="91"/>
      <c r="AW374" s="91"/>
      <c r="AX374" s="91"/>
      <c r="AY374" s="91"/>
      <c r="AZ374" s="91"/>
      <c r="BA374" s="91"/>
      <c r="BB374" s="91"/>
      <c r="BC374" s="91"/>
      <c r="BD374" s="91"/>
      <c r="BE374" s="91"/>
      <c r="BF374" s="91"/>
      <c r="BG374" s="91"/>
      <c r="BH374" s="91"/>
      <c r="BI374" s="91"/>
      <c r="BJ374" s="91"/>
      <c r="BK374" s="91"/>
      <c r="BL374" s="91"/>
      <c r="BM374" s="91"/>
      <c r="BN374" s="91"/>
      <c r="BO374" s="91"/>
      <c r="BP374" s="91"/>
      <c r="BQ374" s="91"/>
      <c r="BR374" s="91"/>
      <c r="BS374" s="91"/>
      <c r="BT374" s="91"/>
      <c r="BU374" s="91"/>
      <c r="BV374" s="91"/>
      <c r="BW374" s="91"/>
      <c r="BX374" s="91"/>
      <c r="BY374" s="91"/>
      <c r="BZ374" s="91"/>
      <c r="CA374" s="91"/>
      <c r="CB374" s="91"/>
      <c r="CC374" s="91"/>
      <c r="CD374" s="91"/>
      <c r="CE374" s="91"/>
      <c r="CF374" s="91"/>
      <c r="CG374" s="91"/>
      <c r="CH374" s="91"/>
      <c r="CI374" s="91"/>
      <c r="CJ374" s="91"/>
      <c r="CK374" s="91"/>
      <c r="CL374" s="91"/>
      <c r="CM374" s="91"/>
      <c r="CN374" s="91"/>
      <c r="CO374" s="91"/>
      <c r="CP374" s="91"/>
      <c r="CQ374" s="91"/>
      <c r="CR374" s="91"/>
      <c r="CS374" s="91"/>
      <c r="CT374" s="91"/>
      <c r="CU374" s="91"/>
      <c r="CV374" s="91"/>
      <c r="CW374" s="91"/>
      <c r="CX374" s="91"/>
      <c r="CY374" s="91"/>
      <c r="CZ374" s="91"/>
      <c r="DA374" s="91"/>
      <c r="DB374" s="91"/>
      <c r="DC374" s="91"/>
      <c r="DD374" s="91"/>
      <c r="DE374" s="91"/>
      <c r="DF374" s="91"/>
      <c r="DG374" s="91"/>
      <c r="DH374" s="91"/>
      <c r="DI374" s="91"/>
      <c r="DJ374" s="91"/>
      <c r="DK374" s="91"/>
      <c r="DL374" s="91"/>
      <c r="DM374" s="91"/>
      <c r="DN374" s="91"/>
      <c r="DO374" s="91"/>
      <c r="DP374" s="91"/>
      <c r="DQ374" s="91"/>
      <c r="DR374" s="91"/>
      <c r="DS374" s="91"/>
      <c r="DT374" s="91"/>
      <c r="DU374" s="91"/>
      <c r="DV374" s="91"/>
      <c r="DW374" s="91"/>
      <c r="DX374" s="91"/>
      <c r="DY374" s="91"/>
      <c r="DZ374" s="91"/>
      <c r="EA374" s="91"/>
      <c r="EB374" s="91"/>
      <c r="EC374" s="91"/>
      <c r="ED374" s="91"/>
      <c r="EE374" s="91"/>
      <c r="EF374" s="91"/>
      <c r="EG374" s="91"/>
      <c r="EH374" s="91"/>
      <c r="EI374" s="91"/>
      <c r="EJ374" s="91"/>
      <c r="EK374" s="91"/>
      <c r="EL374" s="91"/>
      <c r="EM374" s="91"/>
      <c r="EN374" s="91"/>
      <c r="EO374" s="91"/>
      <c r="EP374" s="91"/>
      <c r="EQ374" s="91"/>
      <c r="ER374" s="91"/>
      <c r="ES374" s="91"/>
      <c r="ET374" s="91"/>
      <c r="EU374" s="91"/>
      <c r="EV374" s="91"/>
      <c r="EW374" s="91"/>
      <c r="EX374" s="91"/>
      <c r="EY374" s="91"/>
      <c r="EZ374" s="91"/>
      <c r="FA374" s="91"/>
      <c r="FB374" s="91"/>
      <c r="FC374" s="91"/>
      <c r="FD374" s="91"/>
      <c r="FE374" s="91"/>
      <c r="FF374" s="91"/>
      <c r="FG374" s="91"/>
      <c r="FH374" s="91"/>
      <c r="FI374" s="91"/>
      <c r="FJ374" s="91"/>
      <c r="FK374" s="91"/>
      <c r="FL374" s="91"/>
      <c r="FM374" s="91"/>
      <c r="FN374" s="91"/>
      <c r="FO374" s="91"/>
      <c r="FP374" s="91"/>
      <c r="FQ374" s="91"/>
      <c r="FR374" s="91"/>
      <c r="FS374" s="91"/>
      <c r="FT374" s="91"/>
      <c r="FU374" s="91"/>
      <c r="FV374" s="91"/>
      <c r="FW374" s="91"/>
      <c r="FX374" s="91"/>
      <c r="FY374" s="91"/>
      <c r="FZ374" s="91"/>
      <c r="GA374" s="91"/>
      <c r="GB374" s="91"/>
      <c r="GC374" s="91"/>
      <c r="GD374" s="91"/>
      <c r="GE374" s="91"/>
      <c r="GF374" s="91"/>
      <c r="GG374" s="91"/>
      <c r="GH374" s="91"/>
      <c r="GI374" s="91"/>
      <c r="GJ374" s="91"/>
      <c r="GK374" s="91"/>
      <c r="GL374" s="91"/>
      <c r="GM374" s="91"/>
      <c r="GN374" s="91"/>
      <c r="GO374" s="91"/>
      <c r="GP374" s="91"/>
      <c r="GQ374" s="91"/>
      <c r="GR374" s="91"/>
      <c r="GS374" s="91"/>
      <c r="GT374" s="91"/>
      <c r="GU374" s="91"/>
      <c r="GV374" s="91"/>
      <c r="GW374" s="91"/>
      <c r="GX374" s="91"/>
      <c r="GY374" s="91"/>
      <c r="GZ374" s="91"/>
      <c r="HA374" s="91"/>
      <c r="HB374" s="91"/>
      <c r="HC374" s="91"/>
      <c r="HD374" s="91"/>
      <c r="HE374" s="91"/>
      <c r="HF374" s="91"/>
      <c r="HG374" s="91"/>
      <c r="HH374" s="91"/>
      <c r="HI374" s="91"/>
      <c r="HJ374" s="91"/>
      <c r="HK374" s="91"/>
      <c r="HL374" s="91"/>
      <c r="HM374" s="91"/>
      <c r="HN374" s="91"/>
      <c r="HO374" s="91"/>
      <c r="HP374" s="91"/>
      <c r="HQ374" s="91"/>
      <c r="HR374" s="91"/>
      <c r="HS374" s="91"/>
    </row>
    <row r="375" customHeight="1" spans="1:227">
      <c r="A375" s="91"/>
      <c r="B375" s="91"/>
      <c r="C375" s="91"/>
      <c r="D375" s="91"/>
      <c r="E375" s="91"/>
      <c r="F375" s="91"/>
      <c r="G375" s="91"/>
      <c r="H375" s="95"/>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c r="AH375" s="91"/>
      <c r="AI375" s="91"/>
      <c r="AJ375" s="91"/>
      <c r="AK375" s="91"/>
      <c r="AL375" s="91"/>
      <c r="AM375" s="91"/>
      <c r="AN375" s="91"/>
      <c r="AO375" s="91"/>
      <c r="AP375" s="91"/>
      <c r="AQ375" s="91"/>
      <c r="AR375" s="91"/>
      <c r="AS375" s="91"/>
      <c r="AT375" s="91"/>
      <c r="AU375" s="91"/>
      <c r="AV375" s="91"/>
      <c r="AW375" s="91"/>
      <c r="AX375" s="91"/>
      <c r="AY375" s="91"/>
      <c r="AZ375" s="91"/>
      <c r="BA375" s="91"/>
      <c r="BB375" s="91"/>
      <c r="BC375" s="91"/>
      <c r="BD375" s="91"/>
      <c r="BE375" s="91"/>
      <c r="BF375" s="91"/>
      <c r="BG375" s="91"/>
      <c r="BH375" s="91"/>
      <c r="BI375" s="91"/>
      <c r="BJ375" s="91"/>
      <c r="BK375" s="91"/>
      <c r="BL375" s="91"/>
      <c r="BM375" s="91"/>
      <c r="BN375" s="91"/>
      <c r="BO375" s="91"/>
      <c r="BP375" s="91"/>
      <c r="BQ375" s="91"/>
      <c r="BR375" s="91"/>
      <c r="BS375" s="91"/>
      <c r="BT375" s="91"/>
      <c r="BU375" s="91"/>
      <c r="BV375" s="91"/>
      <c r="BW375" s="91"/>
      <c r="BX375" s="91"/>
      <c r="BY375" s="91"/>
      <c r="BZ375" s="91"/>
      <c r="CA375" s="91"/>
      <c r="CB375" s="91"/>
      <c r="CC375" s="91"/>
      <c r="CD375" s="91"/>
      <c r="CE375" s="91"/>
      <c r="CF375" s="91"/>
      <c r="CG375" s="91"/>
      <c r="CH375" s="91"/>
      <c r="CI375" s="91"/>
      <c r="CJ375" s="91"/>
      <c r="CK375" s="91"/>
      <c r="CL375" s="91"/>
      <c r="CM375" s="91"/>
      <c r="CN375" s="91"/>
      <c r="CO375" s="91"/>
      <c r="CP375" s="91"/>
      <c r="CQ375" s="91"/>
      <c r="CR375" s="91"/>
      <c r="CS375" s="91"/>
      <c r="CT375" s="91"/>
      <c r="CU375" s="91"/>
      <c r="CV375" s="91"/>
      <c r="CW375" s="91"/>
      <c r="CX375" s="91"/>
      <c r="CY375" s="91"/>
      <c r="CZ375" s="91"/>
      <c r="DA375" s="91"/>
      <c r="DB375" s="91"/>
      <c r="DC375" s="91"/>
      <c r="DD375" s="91"/>
      <c r="DE375" s="91"/>
      <c r="DF375" s="91"/>
      <c r="DG375" s="91"/>
      <c r="DH375" s="91"/>
      <c r="DI375" s="91"/>
      <c r="DJ375" s="91"/>
      <c r="DK375" s="91"/>
      <c r="DL375" s="91"/>
      <c r="DM375" s="91"/>
      <c r="DN375" s="91"/>
      <c r="DO375" s="91"/>
      <c r="DP375" s="91"/>
      <c r="DQ375" s="91"/>
      <c r="DR375" s="91"/>
      <c r="DS375" s="91"/>
      <c r="DT375" s="91"/>
      <c r="DU375" s="91"/>
      <c r="DV375" s="91"/>
      <c r="DW375" s="91"/>
      <c r="DX375" s="91"/>
      <c r="DY375" s="91"/>
      <c r="DZ375" s="91"/>
      <c r="EA375" s="91"/>
      <c r="EB375" s="91"/>
      <c r="EC375" s="91"/>
      <c r="ED375" s="91"/>
      <c r="EE375" s="91"/>
      <c r="EF375" s="91"/>
      <c r="EG375" s="91"/>
      <c r="EH375" s="91"/>
      <c r="EI375" s="91"/>
      <c r="EJ375" s="91"/>
      <c r="EK375" s="91"/>
      <c r="EL375" s="91"/>
      <c r="EM375" s="91"/>
      <c r="EN375" s="91"/>
      <c r="EO375" s="91"/>
      <c r="EP375" s="91"/>
      <c r="EQ375" s="91"/>
      <c r="ER375" s="91"/>
      <c r="ES375" s="91"/>
      <c r="ET375" s="91"/>
      <c r="EU375" s="91"/>
      <c r="EV375" s="91"/>
      <c r="EW375" s="91"/>
      <c r="EX375" s="91"/>
      <c r="EY375" s="91"/>
      <c r="EZ375" s="91"/>
      <c r="FA375" s="91"/>
      <c r="FB375" s="91"/>
      <c r="FC375" s="91"/>
      <c r="FD375" s="91"/>
      <c r="FE375" s="91"/>
      <c r="FF375" s="91"/>
      <c r="FG375" s="91"/>
      <c r="FH375" s="91"/>
      <c r="FI375" s="91"/>
      <c r="FJ375" s="91"/>
      <c r="FK375" s="91"/>
      <c r="FL375" s="91"/>
      <c r="FM375" s="91"/>
      <c r="FN375" s="91"/>
      <c r="FO375" s="91"/>
      <c r="FP375" s="91"/>
      <c r="FQ375" s="91"/>
      <c r="FR375" s="91"/>
      <c r="FS375" s="91"/>
      <c r="FT375" s="91"/>
      <c r="FU375" s="91"/>
      <c r="FV375" s="91"/>
      <c r="FW375" s="91"/>
      <c r="FX375" s="91"/>
      <c r="FY375" s="91"/>
      <c r="FZ375" s="91"/>
      <c r="GA375" s="91"/>
      <c r="GB375" s="91"/>
      <c r="GC375" s="91"/>
      <c r="GD375" s="91"/>
      <c r="GE375" s="91"/>
      <c r="GF375" s="91"/>
      <c r="GG375" s="91"/>
      <c r="GH375" s="91"/>
      <c r="GI375" s="91"/>
      <c r="GJ375" s="91"/>
      <c r="GK375" s="91"/>
      <c r="GL375" s="91"/>
      <c r="GM375" s="91"/>
      <c r="GN375" s="91"/>
      <c r="GO375" s="91"/>
      <c r="GP375" s="91"/>
      <c r="GQ375" s="91"/>
      <c r="GR375" s="91"/>
      <c r="GS375" s="91"/>
      <c r="GT375" s="91"/>
      <c r="GU375" s="91"/>
      <c r="GV375" s="91"/>
      <c r="GW375" s="91"/>
      <c r="GX375" s="91"/>
      <c r="GY375" s="91"/>
      <c r="GZ375" s="91"/>
      <c r="HA375" s="91"/>
      <c r="HB375" s="91"/>
      <c r="HC375" s="91"/>
      <c r="HD375" s="91"/>
      <c r="HE375" s="91"/>
      <c r="HF375" s="91"/>
      <c r="HG375" s="91"/>
      <c r="HH375" s="91"/>
      <c r="HI375" s="91"/>
      <c r="HJ375" s="91"/>
      <c r="HK375" s="91"/>
      <c r="HL375" s="91"/>
      <c r="HM375" s="91"/>
      <c r="HN375" s="91"/>
      <c r="HO375" s="91"/>
      <c r="HP375" s="91"/>
      <c r="HQ375" s="91"/>
      <c r="HR375" s="91"/>
      <c r="HS375" s="91"/>
    </row>
    <row r="376" customHeight="1" spans="1:227">
      <c r="A376" s="91"/>
      <c r="B376" s="91"/>
      <c r="C376" s="91"/>
      <c r="D376" s="91"/>
      <c r="E376" s="91"/>
      <c r="F376" s="91"/>
      <c r="G376" s="91"/>
      <c r="H376" s="95"/>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c r="AH376" s="91"/>
      <c r="AI376" s="91"/>
      <c r="AJ376" s="91"/>
      <c r="AK376" s="91"/>
      <c r="AL376" s="91"/>
      <c r="AM376" s="91"/>
      <c r="AN376" s="91"/>
      <c r="AO376" s="91"/>
      <c r="AP376" s="91"/>
      <c r="AQ376" s="91"/>
      <c r="AR376" s="91"/>
      <c r="AS376" s="91"/>
      <c r="AT376" s="91"/>
      <c r="AU376" s="91"/>
      <c r="AV376" s="91"/>
      <c r="AW376" s="91"/>
      <c r="AX376" s="91"/>
      <c r="AY376" s="91"/>
      <c r="AZ376" s="91"/>
      <c r="BA376" s="91"/>
      <c r="BB376" s="91"/>
      <c r="BC376" s="91"/>
      <c r="BD376" s="91"/>
      <c r="BE376" s="91"/>
      <c r="BF376" s="91"/>
      <c r="BG376" s="91"/>
      <c r="BH376" s="91"/>
      <c r="BI376" s="91"/>
      <c r="BJ376" s="91"/>
      <c r="BK376" s="91"/>
      <c r="BL376" s="91"/>
      <c r="BM376" s="91"/>
      <c r="BN376" s="91"/>
      <c r="BO376" s="91"/>
      <c r="BP376" s="91"/>
      <c r="BQ376" s="91"/>
      <c r="BR376" s="91"/>
      <c r="BS376" s="91"/>
      <c r="BT376" s="91"/>
      <c r="BU376" s="91"/>
      <c r="BV376" s="91"/>
      <c r="BW376" s="91"/>
      <c r="BX376" s="91"/>
      <c r="BY376" s="91"/>
      <c r="BZ376" s="91"/>
      <c r="CA376" s="91"/>
      <c r="CB376" s="91"/>
      <c r="CC376" s="91"/>
      <c r="CD376" s="91"/>
      <c r="CE376" s="91"/>
      <c r="CF376" s="91"/>
      <c r="CG376" s="91"/>
      <c r="CH376" s="91"/>
      <c r="CI376" s="91"/>
      <c r="CJ376" s="91"/>
      <c r="CK376" s="91"/>
      <c r="CL376" s="91"/>
      <c r="CM376" s="91"/>
      <c r="CN376" s="91"/>
      <c r="CO376" s="91"/>
      <c r="CP376" s="91"/>
      <c r="CQ376" s="91"/>
      <c r="CR376" s="91"/>
      <c r="CS376" s="91"/>
      <c r="CT376" s="91"/>
      <c r="CU376" s="91"/>
      <c r="CV376" s="91"/>
      <c r="CW376" s="91"/>
      <c r="CX376" s="91"/>
      <c r="CY376" s="91"/>
      <c r="CZ376" s="91"/>
      <c r="DA376" s="91"/>
      <c r="DB376" s="91"/>
      <c r="DC376" s="91"/>
      <c r="DD376" s="91"/>
      <c r="DE376" s="91"/>
      <c r="DF376" s="91"/>
      <c r="DG376" s="91"/>
      <c r="DH376" s="91"/>
      <c r="DI376" s="91"/>
      <c r="DJ376" s="91"/>
      <c r="DK376" s="91"/>
      <c r="DL376" s="91"/>
      <c r="DM376" s="91"/>
      <c r="DN376" s="91"/>
      <c r="DO376" s="91"/>
      <c r="DP376" s="91"/>
      <c r="DQ376" s="91"/>
      <c r="DR376" s="91"/>
      <c r="DS376" s="91"/>
      <c r="DT376" s="91"/>
      <c r="DU376" s="91"/>
      <c r="DV376" s="91"/>
      <c r="DW376" s="91"/>
      <c r="DX376" s="91"/>
      <c r="DY376" s="91"/>
      <c r="DZ376" s="91"/>
      <c r="EA376" s="91"/>
      <c r="EB376" s="91"/>
      <c r="EC376" s="91"/>
      <c r="ED376" s="91"/>
      <c r="EE376" s="91"/>
      <c r="EF376" s="91"/>
      <c r="EG376" s="91"/>
      <c r="EH376" s="91"/>
      <c r="EI376" s="91"/>
      <c r="EJ376" s="91"/>
      <c r="EK376" s="91"/>
      <c r="EL376" s="91"/>
      <c r="EM376" s="91"/>
      <c r="EN376" s="91"/>
      <c r="EO376" s="91"/>
      <c r="EP376" s="91"/>
      <c r="EQ376" s="91"/>
      <c r="ER376" s="91"/>
      <c r="ES376" s="91"/>
      <c r="ET376" s="91"/>
      <c r="EU376" s="91"/>
      <c r="EV376" s="91"/>
      <c r="EW376" s="91"/>
      <c r="EX376" s="91"/>
      <c r="EY376" s="91"/>
      <c r="EZ376" s="91"/>
      <c r="FA376" s="91"/>
      <c r="FB376" s="91"/>
      <c r="FC376" s="91"/>
      <c r="FD376" s="91"/>
      <c r="FE376" s="91"/>
      <c r="FF376" s="91"/>
      <c r="FG376" s="91"/>
      <c r="FH376" s="91"/>
      <c r="FI376" s="91"/>
      <c r="FJ376" s="91"/>
      <c r="FK376" s="91"/>
      <c r="FL376" s="91"/>
      <c r="FM376" s="91"/>
      <c r="FN376" s="91"/>
      <c r="FO376" s="91"/>
      <c r="FP376" s="91"/>
      <c r="FQ376" s="91"/>
      <c r="FR376" s="91"/>
      <c r="FS376" s="91"/>
      <c r="FT376" s="91"/>
      <c r="FU376" s="91"/>
      <c r="FV376" s="91"/>
      <c r="FW376" s="91"/>
      <c r="FX376" s="91"/>
      <c r="FY376" s="91"/>
      <c r="FZ376" s="91"/>
      <c r="GA376" s="91"/>
      <c r="GB376" s="91"/>
      <c r="GC376" s="91"/>
      <c r="GD376" s="91"/>
      <c r="GE376" s="91"/>
      <c r="GF376" s="91"/>
      <c r="GG376" s="91"/>
      <c r="GH376" s="91"/>
      <c r="GI376" s="91"/>
      <c r="GJ376" s="91"/>
      <c r="GK376" s="91"/>
      <c r="GL376" s="91"/>
      <c r="GM376" s="91"/>
      <c r="GN376" s="91"/>
      <c r="GO376" s="91"/>
      <c r="GP376" s="91"/>
      <c r="GQ376" s="91"/>
      <c r="GR376" s="91"/>
      <c r="GS376" s="91"/>
      <c r="GT376" s="91"/>
      <c r="GU376" s="91"/>
      <c r="GV376" s="91"/>
      <c r="GW376" s="91"/>
      <c r="GX376" s="91"/>
      <c r="GY376" s="91"/>
      <c r="GZ376" s="91"/>
      <c r="HA376" s="91"/>
      <c r="HB376" s="91"/>
      <c r="HC376" s="91"/>
      <c r="HD376" s="91"/>
      <c r="HE376" s="91"/>
      <c r="HF376" s="91"/>
      <c r="HG376" s="91"/>
      <c r="HH376" s="91"/>
      <c r="HI376" s="91"/>
      <c r="HJ376" s="91"/>
      <c r="HK376" s="91"/>
      <c r="HL376" s="91"/>
      <c r="HM376" s="91"/>
      <c r="HN376" s="91"/>
      <c r="HO376" s="91"/>
      <c r="HP376" s="91"/>
      <c r="HQ376" s="91"/>
      <c r="HR376" s="91"/>
      <c r="HS376" s="91"/>
    </row>
    <row r="377" customHeight="1" spans="1:227">
      <c r="A377" s="91"/>
      <c r="B377" s="91"/>
      <c r="C377" s="91"/>
      <c r="D377" s="91"/>
      <c r="E377" s="91"/>
      <c r="F377" s="91"/>
      <c r="G377" s="91"/>
      <c r="H377" s="95"/>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c r="AH377" s="91"/>
      <c r="AI377" s="91"/>
      <c r="AJ377" s="91"/>
      <c r="AK377" s="91"/>
      <c r="AL377" s="91"/>
      <c r="AM377" s="91"/>
      <c r="AN377" s="91"/>
      <c r="AO377" s="91"/>
      <c r="AP377" s="91"/>
      <c r="AQ377" s="91"/>
      <c r="AR377" s="91"/>
      <c r="AS377" s="91"/>
      <c r="AT377" s="91"/>
      <c r="AU377" s="91"/>
      <c r="AV377" s="91"/>
      <c r="AW377" s="91"/>
      <c r="AX377" s="91"/>
      <c r="AY377" s="91"/>
      <c r="AZ377" s="91"/>
      <c r="BA377" s="91"/>
      <c r="BB377" s="91"/>
      <c r="BC377" s="91"/>
      <c r="BD377" s="91"/>
      <c r="BE377" s="91"/>
      <c r="BF377" s="91"/>
      <c r="BG377" s="91"/>
      <c r="BH377" s="91"/>
      <c r="BI377" s="91"/>
      <c r="BJ377" s="91"/>
      <c r="BK377" s="91"/>
      <c r="BL377" s="91"/>
      <c r="BM377" s="91"/>
      <c r="BN377" s="91"/>
      <c r="BO377" s="91"/>
      <c r="BP377" s="91"/>
      <c r="BQ377" s="91"/>
      <c r="BR377" s="91"/>
      <c r="BS377" s="91"/>
      <c r="BT377" s="91"/>
      <c r="BU377" s="91"/>
      <c r="BV377" s="91"/>
      <c r="BW377" s="91"/>
      <c r="BX377" s="91"/>
      <c r="BY377" s="91"/>
      <c r="BZ377" s="91"/>
      <c r="CA377" s="91"/>
      <c r="CB377" s="91"/>
      <c r="CC377" s="91"/>
      <c r="CD377" s="91"/>
      <c r="CE377" s="91"/>
      <c r="CF377" s="91"/>
      <c r="CG377" s="91"/>
      <c r="CH377" s="91"/>
      <c r="CI377" s="91"/>
      <c r="CJ377" s="91"/>
      <c r="CK377" s="91"/>
      <c r="CL377" s="91"/>
      <c r="CM377" s="91"/>
      <c r="CN377" s="91"/>
      <c r="CO377" s="91"/>
      <c r="CP377" s="91"/>
      <c r="CQ377" s="91"/>
      <c r="CR377" s="91"/>
      <c r="CS377" s="91"/>
      <c r="CT377" s="91"/>
      <c r="CU377" s="91"/>
      <c r="CV377" s="91"/>
      <c r="CW377" s="91"/>
      <c r="CX377" s="91"/>
      <c r="CY377" s="91"/>
      <c r="CZ377" s="91"/>
      <c r="DA377" s="91"/>
      <c r="DB377" s="91"/>
      <c r="DC377" s="91"/>
      <c r="DD377" s="91"/>
      <c r="DE377" s="91"/>
      <c r="DF377" s="91"/>
      <c r="DG377" s="91"/>
      <c r="DH377" s="91"/>
      <c r="DI377" s="91"/>
      <c r="DJ377" s="91"/>
      <c r="DK377" s="91"/>
      <c r="DL377" s="91"/>
      <c r="DM377" s="91"/>
      <c r="DN377" s="91"/>
      <c r="DO377" s="91"/>
      <c r="DP377" s="91"/>
      <c r="DQ377" s="91"/>
      <c r="DR377" s="91"/>
      <c r="DS377" s="91"/>
      <c r="DT377" s="91"/>
      <c r="DU377" s="91"/>
      <c r="DV377" s="91"/>
      <c r="DW377" s="91"/>
      <c r="DX377" s="91"/>
      <c r="DY377" s="91"/>
      <c r="DZ377" s="91"/>
      <c r="EA377" s="91"/>
      <c r="EB377" s="91"/>
      <c r="EC377" s="91"/>
      <c r="ED377" s="91"/>
      <c r="EE377" s="91"/>
      <c r="EF377" s="91"/>
      <c r="EG377" s="91"/>
      <c r="EH377" s="91"/>
      <c r="EI377" s="91"/>
      <c r="EJ377" s="91"/>
      <c r="EK377" s="91"/>
      <c r="EL377" s="91"/>
      <c r="EM377" s="91"/>
      <c r="EN377" s="91"/>
      <c r="EO377" s="91"/>
      <c r="EP377" s="91"/>
      <c r="EQ377" s="91"/>
      <c r="ER377" s="91"/>
      <c r="ES377" s="91"/>
      <c r="ET377" s="91"/>
      <c r="EU377" s="91"/>
      <c r="EV377" s="91"/>
      <c r="EW377" s="91"/>
      <c r="EX377" s="91"/>
      <c r="EY377" s="91"/>
      <c r="EZ377" s="91"/>
      <c r="FA377" s="91"/>
      <c r="FB377" s="91"/>
      <c r="FC377" s="91"/>
      <c r="FD377" s="91"/>
      <c r="FE377" s="91"/>
      <c r="FF377" s="91"/>
      <c r="FG377" s="91"/>
      <c r="FH377" s="91"/>
      <c r="FI377" s="91"/>
      <c r="FJ377" s="91"/>
      <c r="FK377" s="91"/>
      <c r="FL377" s="91"/>
      <c r="FM377" s="91"/>
      <c r="FN377" s="91"/>
      <c r="FO377" s="91"/>
      <c r="FP377" s="91"/>
      <c r="FQ377" s="91"/>
      <c r="FR377" s="91"/>
      <c r="FS377" s="91"/>
      <c r="FT377" s="91"/>
      <c r="FU377" s="91"/>
      <c r="FV377" s="91"/>
      <c r="FW377" s="91"/>
      <c r="FX377" s="91"/>
      <c r="FY377" s="91"/>
      <c r="FZ377" s="91"/>
      <c r="GA377" s="91"/>
      <c r="GB377" s="91"/>
      <c r="GC377" s="91"/>
      <c r="GD377" s="91"/>
      <c r="GE377" s="91"/>
      <c r="GF377" s="91"/>
      <c r="GG377" s="91"/>
      <c r="GH377" s="91"/>
      <c r="GI377" s="91"/>
      <c r="GJ377" s="91"/>
      <c r="GK377" s="91"/>
      <c r="GL377" s="91"/>
      <c r="GM377" s="91"/>
      <c r="GN377" s="91"/>
      <c r="GO377" s="91"/>
      <c r="GP377" s="91"/>
      <c r="GQ377" s="91"/>
      <c r="GR377" s="91"/>
      <c r="GS377" s="91"/>
      <c r="GT377" s="91"/>
      <c r="GU377" s="91"/>
      <c r="GV377" s="91"/>
      <c r="GW377" s="91"/>
      <c r="GX377" s="91"/>
      <c r="GY377" s="91"/>
      <c r="GZ377" s="91"/>
      <c r="HA377" s="91"/>
      <c r="HB377" s="91"/>
      <c r="HC377" s="91"/>
      <c r="HD377" s="91"/>
      <c r="HE377" s="91"/>
      <c r="HF377" s="91"/>
      <c r="HG377" s="91"/>
      <c r="HH377" s="91"/>
      <c r="HI377" s="91"/>
      <c r="HJ377" s="91"/>
      <c r="HK377" s="91"/>
      <c r="HL377" s="91"/>
      <c r="HM377" s="91"/>
      <c r="HN377" s="91"/>
      <c r="HO377" s="91"/>
      <c r="HP377" s="91"/>
      <c r="HQ377" s="91"/>
      <c r="HR377" s="91"/>
      <c r="HS377" s="91"/>
    </row>
    <row r="378" customHeight="1" spans="1:227">
      <c r="A378" s="91"/>
      <c r="B378" s="91"/>
      <c r="C378" s="91"/>
      <c r="D378" s="91"/>
      <c r="E378" s="91"/>
      <c r="F378" s="91"/>
      <c r="G378" s="91"/>
      <c r="H378" s="95"/>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c r="AH378" s="91"/>
      <c r="AI378" s="91"/>
      <c r="AJ378" s="91"/>
      <c r="AK378" s="91"/>
      <c r="AL378" s="91"/>
      <c r="AM378" s="91"/>
      <c r="AN378" s="91"/>
      <c r="AO378" s="91"/>
      <c r="AP378" s="91"/>
      <c r="AQ378" s="91"/>
      <c r="AR378" s="91"/>
      <c r="AS378" s="91"/>
      <c r="AT378" s="91"/>
      <c r="AU378" s="91"/>
      <c r="AV378" s="91"/>
      <c r="AW378" s="91"/>
      <c r="AX378" s="91"/>
      <c r="AY378" s="91"/>
      <c r="AZ378" s="91"/>
      <c r="BA378" s="91"/>
      <c r="BB378" s="91"/>
      <c r="BC378" s="91"/>
      <c r="BD378" s="91"/>
      <c r="BE378" s="91"/>
      <c r="BF378" s="91"/>
      <c r="BG378" s="91"/>
      <c r="BH378" s="91"/>
      <c r="BI378" s="91"/>
      <c r="BJ378" s="91"/>
      <c r="BK378" s="91"/>
      <c r="BL378" s="91"/>
      <c r="BM378" s="91"/>
      <c r="BN378" s="91"/>
      <c r="BO378" s="91"/>
      <c r="BP378" s="91"/>
      <c r="BQ378" s="91"/>
      <c r="BR378" s="91"/>
      <c r="BS378" s="91"/>
      <c r="BT378" s="91"/>
      <c r="BU378" s="91"/>
      <c r="BV378" s="91"/>
      <c r="BW378" s="91"/>
      <c r="BX378" s="91"/>
      <c r="BY378" s="91"/>
      <c r="BZ378" s="91"/>
      <c r="CA378" s="91"/>
      <c r="CB378" s="91"/>
      <c r="CC378" s="91"/>
      <c r="CD378" s="91"/>
      <c r="CE378" s="91"/>
      <c r="CF378" s="91"/>
      <c r="CG378" s="91"/>
      <c r="CH378" s="91"/>
      <c r="CI378" s="91"/>
      <c r="CJ378" s="91"/>
      <c r="CK378" s="91"/>
      <c r="CL378" s="91"/>
      <c r="CM378" s="91"/>
      <c r="CN378" s="91"/>
      <c r="CO378" s="91"/>
      <c r="CP378" s="91"/>
      <c r="CQ378" s="91"/>
      <c r="CR378" s="91"/>
      <c r="CS378" s="91"/>
      <c r="CT378" s="91"/>
      <c r="CU378" s="91"/>
      <c r="CV378" s="91"/>
      <c r="CW378" s="91"/>
      <c r="CX378" s="91"/>
      <c r="CY378" s="91"/>
      <c r="CZ378" s="91"/>
      <c r="DA378" s="91"/>
      <c r="DB378" s="91"/>
      <c r="DC378" s="91"/>
      <c r="DD378" s="91"/>
      <c r="DE378" s="91"/>
      <c r="DF378" s="91"/>
      <c r="DG378" s="91"/>
      <c r="DH378" s="91"/>
      <c r="DI378" s="91"/>
      <c r="DJ378" s="91"/>
      <c r="DK378" s="91"/>
      <c r="DL378" s="91"/>
      <c r="DM378" s="91"/>
      <c r="DN378" s="91"/>
      <c r="DO378" s="91"/>
      <c r="DP378" s="91"/>
      <c r="DQ378" s="91"/>
      <c r="DR378" s="91"/>
      <c r="DS378" s="91"/>
      <c r="DT378" s="91"/>
      <c r="DU378" s="91"/>
      <c r="DV378" s="91"/>
      <c r="DW378" s="91"/>
      <c r="DX378" s="91"/>
      <c r="DY378" s="91"/>
      <c r="DZ378" s="91"/>
      <c r="EA378" s="91"/>
      <c r="EB378" s="91"/>
      <c r="EC378" s="91"/>
      <c r="ED378" s="91"/>
      <c r="EE378" s="91"/>
      <c r="EF378" s="91"/>
      <c r="EG378" s="91"/>
      <c r="EH378" s="91"/>
      <c r="EI378" s="91"/>
      <c r="EJ378" s="91"/>
      <c r="EK378" s="91"/>
      <c r="EL378" s="91"/>
      <c r="EM378" s="91"/>
      <c r="EN378" s="91"/>
      <c r="EO378" s="91"/>
      <c r="EP378" s="91"/>
      <c r="EQ378" s="91"/>
      <c r="ER378" s="91"/>
      <c r="ES378" s="91"/>
      <c r="ET378" s="91"/>
      <c r="EU378" s="91"/>
      <c r="EV378" s="91"/>
      <c r="EW378" s="91"/>
      <c r="EX378" s="91"/>
      <c r="EY378" s="91"/>
      <c r="EZ378" s="91"/>
      <c r="FA378" s="91"/>
      <c r="FB378" s="91"/>
      <c r="FC378" s="91"/>
      <c r="FD378" s="91"/>
      <c r="FE378" s="91"/>
      <c r="FF378" s="91"/>
      <c r="FG378" s="91"/>
      <c r="FH378" s="91"/>
      <c r="FI378" s="91"/>
      <c r="FJ378" s="91"/>
      <c r="FK378" s="91"/>
      <c r="FL378" s="91"/>
      <c r="FM378" s="91"/>
      <c r="FN378" s="91"/>
      <c r="FO378" s="91"/>
      <c r="FP378" s="91"/>
      <c r="FQ378" s="91"/>
      <c r="FR378" s="91"/>
      <c r="FS378" s="91"/>
      <c r="FT378" s="91"/>
      <c r="FU378" s="91"/>
      <c r="FV378" s="91"/>
      <c r="FW378" s="91"/>
      <c r="FX378" s="91"/>
      <c r="FY378" s="91"/>
      <c r="FZ378" s="91"/>
      <c r="GA378" s="91"/>
      <c r="GB378" s="91"/>
      <c r="GC378" s="91"/>
      <c r="GD378" s="91"/>
      <c r="GE378" s="91"/>
      <c r="GF378" s="91"/>
      <c r="GG378" s="91"/>
      <c r="GH378" s="91"/>
      <c r="GI378" s="91"/>
      <c r="GJ378" s="91"/>
      <c r="GK378" s="91"/>
      <c r="GL378" s="91"/>
      <c r="GM378" s="91"/>
      <c r="GN378" s="91"/>
      <c r="GO378" s="91"/>
      <c r="GP378" s="91"/>
      <c r="GQ378" s="91"/>
      <c r="GR378" s="91"/>
      <c r="GS378" s="91"/>
      <c r="GT378" s="91"/>
      <c r="GU378" s="91"/>
      <c r="GV378" s="91"/>
      <c r="GW378" s="91"/>
      <c r="GX378" s="91"/>
      <c r="GY378" s="91"/>
      <c r="GZ378" s="91"/>
      <c r="HA378" s="91"/>
      <c r="HB378" s="91"/>
      <c r="HC378" s="91"/>
      <c r="HD378" s="91"/>
      <c r="HE378" s="91"/>
      <c r="HF378" s="91"/>
      <c r="HG378" s="91"/>
      <c r="HH378" s="91"/>
      <c r="HI378" s="91"/>
      <c r="HJ378" s="91"/>
      <c r="HK378" s="91"/>
      <c r="HL378" s="91"/>
      <c r="HM378" s="91"/>
      <c r="HN378" s="91"/>
      <c r="HO378" s="91"/>
      <c r="HP378" s="91"/>
      <c r="HQ378" s="91"/>
      <c r="HR378" s="91"/>
      <c r="HS378" s="91"/>
    </row>
    <row r="379" customHeight="1" spans="1:227">
      <c r="A379" s="91"/>
      <c r="B379" s="91"/>
      <c r="C379" s="91"/>
      <c r="D379" s="91"/>
      <c r="E379" s="91"/>
      <c r="F379" s="91"/>
      <c r="G379" s="91"/>
      <c r="H379" s="95"/>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c r="AH379" s="91"/>
      <c r="AI379" s="91"/>
      <c r="AJ379" s="91"/>
      <c r="AK379" s="91"/>
      <c r="AL379" s="91"/>
      <c r="AM379" s="91"/>
      <c r="AN379" s="91"/>
      <c r="AO379" s="91"/>
      <c r="AP379" s="91"/>
      <c r="AQ379" s="91"/>
      <c r="AR379" s="91"/>
      <c r="AS379" s="91"/>
      <c r="AT379" s="91"/>
      <c r="AU379" s="91"/>
      <c r="AV379" s="91"/>
      <c r="AW379" s="91"/>
      <c r="AX379" s="91"/>
      <c r="AY379" s="91"/>
      <c r="AZ379" s="91"/>
      <c r="BA379" s="91"/>
      <c r="BB379" s="91"/>
      <c r="BC379" s="91"/>
      <c r="BD379" s="91"/>
      <c r="BE379" s="91"/>
      <c r="BF379" s="91"/>
      <c r="BG379" s="91"/>
      <c r="BH379" s="91"/>
      <c r="BI379" s="91"/>
      <c r="BJ379" s="91"/>
      <c r="BK379" s="91"/>
      <c r="BL379" s="91"/>
      <c r="BM379" s="91"/>
      <c r="BN379" s="91"/>
      <c r="BO379" s="91"/>
      <c r="BP379" s="91"/>
      <c r="BQ379" s="91"/>
      <c r="BR379" s="91"/>
      <c r="BS379" s="91"/>
      <c r="BT379" s="91"/>
      <c r="BU379" s="91"/>
      <c r="BV379" s="91"/>
      <c r="BW379" s="91"/>
      <c r="BX379" s="91"/>
      <c r="BY379" s="91"/>
      <c r="BZ379" s="91"/>
      <c r="CA379" s="91"/>
      <c r="CB379" s="91"/>
      <c r="CC379" s="91"/>
      <c r="CD379" s="91"/>
      <c r="CE379" s="91"/>
      <c r="CF379" s="91"/>
      <c r="CG379" s="91"/>
      <c r="CH379" s="91"/>
      <c r="CI379" s="91"/>
      <c r="CJ379" s="91"/>
      <c r="CK379" s="91"/>
      <c r="CL379" s="91"/>
      <c r="CM379" s="91"/>
      <c r="CN379" s="91"/>
      <c r="CO379" s="91"/>
      <c r="CP379" s="91"/>
      <c r="CQ379" s="91"/>
      <c r="CR379" s="91"/>
      <c r="CS379" s="91"/>
      <c r="CT379" s="91"/>
      <c r="CU379" s="91"/>
      <c r="CV379" s="91"/>
      <c r="CW379" s="91"/>
      <c r="CX379" s="91"/>
      <c r="CY379" s="91"/>
      <c r="CZ379" s="91"/>
      <c r="DA379" s="91"/>
      <c r="DB379" s="91"/>
      <c r="DC379" s="91"/>
      <c r="DD379" s="91"/>
      <c r="DE379" s="91"/>
      <c r="DF379" s="91"/>
      <c r="DG379" s="91"/>
      <c r="DH379" s="91"/>
      <c r="DI379" s="91"/>
      <c r="DJ379" s="91"/>
      <c r="DK379" s="91"/>
      <c r="DL379" s="91"/>
      <c r="DM379" s="91"/>
      <c r="DN379" s="91"/>
      <c r="DO379" s="91"/>
      <c r="DP379" s="91"/>
      <c r="DQ379" s="91"/>
      <c r="DR379" s="91"/>
      <c r="DS379" s="91"/>
      <c r="DT379" s="91"/>
      <c r="DU379" s="91"/>
      <c r="DV379" s="91"/>
      <c r="DW379" s="91"/>
      <c r="DX379" s="91"/>
      <c r="DY379" s="91"/>
      <c r="DZ379" s="91"/>
      <c r="EA379" s="91"/>
      <c r="EB379" s="91"/>
      <c r="EC379" s="91"/>
      <c r="ED379" s="91"/>
      <c r="EE379" s="91"/>
      <c r="EF379" s="91"/>
      <c r="EG379" s="91"/>
      <c r="EH379" s="91"/>
      <c r="EI379" s="91"/>
      <c r="EJ379" s="91"/>
      <c r="EK379" s="91"/>
      <c r="EL379" s="91"/>
      <c r="EM379" s="91"/>
      <c r="EN379" s="91"/>
      <c r="EO379" s="91"/>
      <c r="EP379" s="91"/>
      <c r="EQ379" s="91"/>
      <c r="ER379" s="91"/>
      <c r="ES379" s="91"/>
      <c r="ET379" s="91"/>
      <c r="EU379" s="91"/>
      <c r="EV379" s="91"/>
      <c r="EW379" s="91"/>
      <c r="EX379" s="91"/>
      <c r="EY379" s="91"/>
      <c r="EZ379" s="91"/>
      <c r="FA379" s="91"/>
      <c r="FB379" s="91"/>
      <c r="FC379" s="91"/>
      <c r="FD379" s="91"/>
      <c r="FE379" s="91"/>
      <c r="FF379" s="91"/>
      <c r="FG379" s="91"/>
      <c r="FH379" s="91"/>
      <c r="FI379" s="91"/>
      <c r="FJ379" s="91"/>
      <c r="FK379" s="91"/>
      <c r="FL379" s="91"/>
      <c r="FM379" s="91"/>
      <c r="FN379" s="91"/>
      <c r="FO379" s="91"/>
      <c r="FP379" s="91"/>
      <c r="FQ379" s="91"/>
      <c r="FR379" s="91"/>
      <c r="FS379" s="91"/>
      <c r="FT379" s="91"/>
      <c r="FU379" s="91"/>
      <c r="FV379" s="91"/>
      <c r="FW379" s="91"/>
      <c r="FX379" s="91"/>
      <c r="FY379" s="91"/>
      <c r="FZ379" s="91"/>
      <c r="GA379" s="91"/>
      <c r="GB379" s="91"/>
      <c r="GC379" s="91"/>
      <c r="GD379" s="91"/>
      <c r="GE379" s="91"/>
      <c r="GF379" s="91"/>
      <c r="GG379" s="91"/>
      <c r="GH379" s="91"/>
      <c r="GI379" s="91"/>
      <c r="GJ379" s="91"/>
      <c r="GK379" s="91"/>
      <c r="GL379" s="91"/>
      <c r="GM379" s="91"/>
      <c r="GN379" s="91"/>
      <c r="GO379" s="91"/>
      <c r="GP379" s="91"/>
      <c r="GQ379" s="91"/>
      <c r="GR379" s="91"/>
      <c r="GS379" s="91"/>
      <c r="GT379" s="91"/>
      <c r="GU379" s="91"/>
      <c r="GV379" s="91"/>
      <c r="GW379" s="91"/>
      <c r="GX379" s="91"/>
      <c r="GY379" s="91"/>
      <c r="GZ379" s="91"/>
      <c r="HA379" s="91"/>
      <c r="HB379" s="91"/>
      <c r="HC379" s="91"/>
      <c r="HD379" s="91"/>
      <c r="HE379" s="91"/>
      <c r="HF379" s="91"/>
      <c r="HG379" s="91"/>
      <c r="HH379" s="91"/>
      <c r="HI379" s="91"/>
      <c r="HJ379" s="91"/>
      <c r="HK379" s="91"/>
      <c r="HL379" s="91"/>
      <c r="HM379" s="91"/>
      <c r="HN379" s="91"/>
      <c r="HO379" s="91"/>
      <c r="HP379" s="91"/>
      <c r="HQ379" s="91"/>
      <c r="HR379" s="91"/>
      <c r="HS379" s="91"/>
    </row>
    <row r="380" customHeight="1" spans="1:227">
      <c r="A380" s="91"/>
      <c r="B380" s="91"/>
      <c r="C380" s="91"/>
      <c r="D380" s="91"/>
      <c r="E380" s="91"/>
      <c r="F380" s="91"/>
      <c r="G380" s="91"/>
      <c r="H380" s="95"/>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c r="AH380" s="91"/>
      <c r="AI380" s="91"/>
      <c r="AJ380" s="91"/>
      <c r="AK380" s="91"/>
      <c r="AL380" s="91"/>
      <c r="AM380" s="91"/>
      <c r="AN380" s="91"/>
      <c r="AO380" s="91"/>
      <c r="AP380" s="91"/>
      <c r="AQ380" s="91"/>
      <c r="AR380" s="91"/>
      <c r="AS380" s="91"/>
      <c r="AT380" s="91"/>
      <c r="AU380" s="91"/>
      <c r="AV380" s="91"/>
      <c r="AW380" s="91"/>
      <c r="AX380" s="91"/>
      <c r="AY380" s="91"/>
      <c r="AZ380" s="91"/>
      <c r="BA380" s="91"/>
      <c r="BB380" s="91"/>
      <c r="BC380" s="91"/>
      <c r="BD380" s="91"/>
      <c r="BE380" s="91"/>
      <c r="BF380" s="91"/>
      <c r="BG380" s="91"/>
      <c r="BH380" s="91"/>
      <c r="BI380" s="91"/>
      <c r="BJ380" s="91"/>
      <c r="BK380" s="91"/>
      <c r="BL380" s="91"/>
      <c r="BM380" s="91"/>
      <c r="BN380" s="91"/>
      <c r="BO380" s="91"/>
      <c r="BP380" s="91"/>
      <c r="BQ380" s="91"/>
      <c r="BR380" s="91"/>
      <c r="BS380" s="91"/>
      <c r="BT380" s="91"/>
      <c r="BU380" s="91"/>
      <c r="BV380" s="91"/>
      <c r="BW380" s="91"/>
      <c r="BX380" s="91"/>
      <c r="BY380" s="91"/>
      <c r="BZ380" s="91"/>
      <c r="CA380" s="91"/>
      <c r="CB380" s="91"/>
      <c r="CC380" s="91"/>
      <c r="CD380" s="91"/>
      <c r="CE380" s="91"/>
      <c r="CF380" s="91"/>
      <c r="CG380" s="91"/>
      <c r="CH380" s="91"/>
      <c r="CI380" s="91"/>
      <c r="CJ380" s="91"/>
      <c r="CK380" s="91"/>
      <c r="CL380" s="91"/>
      <c r="CM380" s="91"/>
      <c r="CN380" s="91"/>
      <c r="CO380" s="91"/>
      <c r="CP380" s="91"/>
      <c r="CQ380" s="91"/>
      <c r="CR380" s="91"/>
      <c r="CS380" s="91"/>
      <c r="CT380" s="91"/>
      <c r="CU380" s="91"/>
      <c r="CV380" s="91"/>
      <c r="CW380" s="91"/>
      <c r="CX380" s="91"/>
      <c r="CY380" s="91"/>
      <c r="CZ380" s="91"/>
      <c r="DA380" s="91"/>
      <c r="DB380" s="91"/>
      <c r="DC380" s="91"/>
      <c r="DD380" s="91"/>
      <c r="DE380" s="91"/>
      <c r="DF380" s="91"/>
      <c r="DG380" s="91"/>
      <c r="DH380" s="91"/>
      <c r="DI380" s="91"/>
      <c r="DJ380" s="91"/>
      <c r="DK380" s="91"/>
      <c r="DL380" s="91"/>
      <c r="DM380" s="91"/>
      <c r="DN380" s="91"/>
      <c r="DO380" s="91"/>
      <c r="DP380" s="91"/>
      <c r="DQ380" s="91"/>
      <c r="DR380" s="91"/>
      <c r="DS380" s="91"/>
      <c r="DT380" s="91"/>
      <c r="DU380" s="91"/>
      <c r="DV380" s="91"/>
      <c r="DW380" s="91"/>
      <c r="DX380" s="91"/>
      <c r="DY380" s="91"/>
      <c r="DZ380" s="91"/>
      <c r="EA380" s="91"/>
      <c r="EB380" s="91"/>
      <c r="EC380" s="91"/>
      <c r="ED380" s="91"/>
      <c r="EE380" s="91"/>
      <c r="EF380" s="91"/>
      <c r="EG380" s="91"/>
      <c r="EH380" s="91"/>
      <c r="EI380" s="91"/>
      <c r="EJ380" s="91"/>
      <c r="EK380" s="91"/>
      <c r="EL380" s="91"/>
      <c r="EM380" s="91"/>
      <c r="EN380" s="91"/>
      <c r="EO380" s="91"/>
      <c r="EP380" s="91"/>
      <c r="EQ380" s="91"/>
      <c r="ER380" s="91"/>
      <c r="ES380" s="91"/>
      <c r="ET380" s="91"/>
      <c r="EU380" s="91"/>
      <c r="EV380" s="91"/>
      <c r="EW380" s="91"/>
      <c r="EX380" s="91"/>
      <c r="EY380" s="91"/>
      <c r="EZ380" s="91"/>
      <c r="FA380" s="91"/>
      <c r="FB380" s="91"/>
      <c r="FC380" s="91"/>
      <c r="FD380" s="91"/>
      <c r="FE380" s="91"/>
      <c r="FF380" s="91"/>
      <c r="FG380" s="91"/>
      <c r="FH380" s="91"/>
      <c r="FI380" s="91"/>
      <c r="FJ380" s="91"/>
      <c r="FK380" s="91"/>
      <c r="FL380" s="91"/>
      <c r="FM380" s="91"/>
      <c r="FN380" s="91"/>
      <c r="FO380" s="91"/>
      <c r="FP380" s="91"/>
      <c r="FQ380" s="91"/>
      <c r="FR380" s="91"/>
      <c r="FS380" s="91"/>
      <c r="FT380" s="91"/>
      <c r="FU380" s="91"/>
      <c r="FV380" s="91"/>
      <c r="FW380" s="91"/>
      <c r="FX380" s="91"/>
      <c r="FY380" s="91"/>
      <c r="FZ380" s="91"/>
      <c r="GA380" s="91"/>
      <c r="GB380" s="91"/>
      <c r="GC380" s="91"/>
      <c r="GD380" s="91"/>
      <c r="GE380" s="91"/>
      <c r="GF380" s="91"/>
      <c r="GG380" s="91"/>
      <c r="GH380" s="91"/>
      <c r="GI380" s="91"/>
      <c r="GJ380" s="91"/>
      <c r="GK380" s="91"/>
      <c r="GL380" s="91"/>
      <c r="GM380" s="91"/>
      <c r="GN380" s="91"/>
      <c r="GO380" s="91"/>
      <c r="GP380" s="91"/>
      <c r="GQ380" s="91"/>
      <c r="GR380" s="91"/>
      <c r="GS380" s="91"/>
      <c r="GT380" s="91"/>
      <c r="GU380" s="91"/>
      <c r="GV380" s="91"/>
      <c r="GW380" s="91"/>
      <c r="GX380" s="91"/>
      <c r="GY380" s="91"/>
      <c r="GZ380" s="91"/>
      <c r="HA380" s="91"/>
      <c r="HB380" s="91"/>
      <c r="HC380" s="91"/>
      <c r="HD380" s="91"/>
      <c r="HE380" s="91"/>
      <c r="HF380" s="91"/>
      <c r="HG380" s="91"/>
      <c r="HH380" s="91"/>
      <c r="HI380" s="91"/>
      <c r="HJ380" s="91"/>
      <c r="HK380" s="91"/>
      <c r="HL380" s="91"/>
      <c r="HM380" s="91"/>
      <c r="HN380" s="91"/>
      <c r="HO380" s="91"/>
      <c r="HP380" s="91"/>
      <c r="HQ380" s="91"/>
      <c r="HR380" s="91"/>
      <c r="HS380" s="91"/>
    </row>
    <row r="381" customHeight="1" spans="1:227">
      <c r="A381" s="91"/>
      <c r="B381" s="91"/>
      <c r="C381" s="91"/>
      <c r="D381" s="91"/>
      <c r="E381" s="91"/>
      <c r="F381" s="91"/>
      <c r="G381" s="91"/>
      <c r="H381" s="95"/>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c r="AH381" s="91"/>
      <c r="AI381" s="91"/>
      <c r="AJ381" s="91"/>
      <c r="AK381" s="91"/>
      <c r="AL381" s="91"/>
      <c r="AM381" s="91"/>
      <c r="AN381" s="91"/>
      <c r="AO381" s="91"/>
      <c r="AP381" s="91"/>
      <c r="AQ381" s="91"/>
      <c r="AR381" s="91"/>
      <c r="AS381" s="91"/>
      <c r="AT381" s="91"/>
      <c r="AU381" s="91"/>
      <c r="AV381" s="91"/>
      <c r="AW381" s="91"/>
      <c r="AX381" s="91"/>
      <c r="AY381" s="91"/>
      <c r="AZ381" s="91"/>
      <c r="BA381" s="91"/>
      <c r="BB381" s="91"/>
      <c r="BC381" s="91"/>
      <c r="BD381" s="91"/>
      <c r="BE381" s="91"/>
      <c r="BF381" s="91"/>
      <c r="BG381" s="91"/>
      <c r="BH381" s="91"/>
      <c r="BI381" s="91"/>
      <c r="BJ381" s="91"/>
      <c r="BK381" s="91"/>
      <c r="BL381" s="91"/>
      <c r="BM381" s="91"/>
      <c r="BN381" s="91"/>
      <c r="BO381" s="91"/>
      <c r="BP381" s="91"/>
      <c r="BQ381" s="91"/>
      <c r="BR381" s="91"/>
      <c r="BS381" s="91"/>
      <c r="BT381" s="91"/>
      <c r="BU381" s="91"/>
      <c r="BV381" s="91"/>
      <c r="BW381" s="91"/>
      <c r="BX381" s="91"/>
      <c r="BY381" s="91"/>
      <c r="BZ381" s="91"/>
      <c r="CA381" s="91"/>
      <c r="CB381" s="91"/>
      <c r="CC381" s="91"/>
      <c r="CD381" s="91"/>
      <c r="CE381" s="91"/>
      <c r="CF381" s="91"/>
      <c r="CG381" s="91"/>
      <c r="CH381" s="91"/>
      <c r="CI381" s="91"/>
      <c r="CJ381" s="91"/>
      <c r="CK381" s="91"/>
      <c r="CL381" s="91"/>
      <c r="CM381" s="91"/>
      <c r="CN381" s="91"/>
      <c r="CO381" s="91"/>
      <c r="CP381" s="91"/>
      <c r="CQ381" s="91"/>
      <c r="CR381" s="91"/>
      <c r="CS381" s="91"/>
      <c r="CT381" s="91"/>
      <c r="CU381" s="91"/>
      <c r="CV381" s="91"/>
      <c r="CW381" s="91"/>
      <c r="CX381" s="91"/>
      <c r="CY381" s="91"/>
      <c r="CZ381" s="91"/>
      <c r="DA381" s="91"/>
      <c r="DB381" s="91"/>
      <c r="DC381" s="91"/>
      <c r="DD381" s="91"/>
      <c r="DE381" s="91"/>
      <c r="DF381" s="91"/>
      <c r="DG381" s="91"/>
      <c r="DH381" s="91"/>
      <c r="DI381" s="91"/>
      <c r="DJ381" s="91"/>
      <c r="DK381" s="91"/>
      <c r="DL381" s="91"/>
      <c r="DM381" s="91"/>
      <c r="DN381" s="91"/>
      <c r="DO381" s="91"/>
      <c r="DP381" s="91"/>
      <c r="DQ381" s="91"/>
      <c r="DR381" s="91"/>
      <c r="DS381" s="91"/>
      <c r="DT381" s="91"/>
      <c r="DU381" s="91"/>
      <c r="DV381" s="91"/>
      <c r="DW381" s="91"/>
      <c r="DX381" s="91"/>
      <c r="DY381" s="91"/>
      <c r="DZ381" s="91"/>
      <c r="EA381" s="91"/>
      <c r="EB381" s="91"/>
      <c r="EC381" s="91"/>
      <c r="ED381" s="91"/>
      <c r="EE381" s="91"/>
      <c r="EF381" s="91"/>
      <c r="EG381" s="91"/>
      <c r="EH381" s="91"/>
      <c r="EI381" s="91"/>
      <c r="EJ381" s="91"/>
      <c r="EK381" s="91"/>
      <c r="EL381" s="91"/>
      <c r="EM381" s="91"/>
      <c r="EN381" s="91"/>
      <c r="EO381" s="91"/>
      <c r="EP381" s="91"/>
      <c r="EQ381" s="91"/>
      <c r="ER381" s="91"/>
      <c r="ES381" s="91"/>
      <c r="ET381" s="91"/>
      <c r="EU381" s="91"/>
      <c r="EV381" s="91"/>
      <c r="EW381" s="91"/>
      <c r="EX381" s="91"/>
      <c r="EY381" s="91"/>
      <c r="EZ381" s="91"/>
      <c r="FA381" s="91"/>
      <c r="FB381" s="91"/>
      <c r="FC381" s="91"/>
      <c r="FD381" s="91"/>
      <c r="FE381" s="91"/>
      <c r="FF381" s="91"/>
      <c r="FG381" s="91"/>
      <c r="FH381" s="91"/>
      <c r="FI381" s="91"/>
      <c r="FJ381" s="91"/>
      <c r="FK381" s="91"/>
      <c r="FL381" s="91"/>
      <c r="FM381" s="91"/>
      <c r="FN381" s="91"/>
      <c r="FO381" s="91"/>
      <c r="FP381" s="91"/>
      <c r="FQ381" s="91"/>
      <c r="FR381" s="91"/>
      <c r="FS381" s="91"/>
      <c r="FT381" s="91"/>
      <c r="FU381" s="91"/>
      <c r="FV381" s="91"/>
      <c r="FW381" s="91"/>
      <c r="FX381" s="91"/>
      <c r="FY381" s="91"/>
      <c r="FZ381" s="91"/>
      <c r="GA381" s="91"/>
      <c r="GB381" s="91"/>
      <c r="GC381" s="91"/>
      <c r="GD381" s="91"/>
      <c r="GE381" s="91"/>
      <c r="GF381" s="91"/>
      <c r="GG381" s="91"/>
      <c r="GH381" s="91"/>
      <c r="GI381" s="91"/>
      <c r="GJ381" s="91"/>
      <c r="GK381" s="91"/>
      <c r="GL381" s="91"/>
      <c r="GM381" s="91"/>
      <c r="GN381" s="91"/>
      <c r="GO381" s="91"/>
      <c r="GP381" s="91"/>
      <c r="GQ381" s="91"/>
      <c r="GR381" s="91"/>
      <c r="GS381" s="91"/>
      <c r="GT381" s="91"/>
      <c r="GU381" s="91"/>
      <c r="GV381" s="91"/>
      <c r="GW381" s="91"/>
      <c r="GX381" s="91"/>
      <c r="GY381" s="91"/>
      <c r="GZ381" s="91"/>
      <c r="HA381" s="91"/>
      <c r="HB381" s="91"/>
      <c r="HC381" s="91"/>
      <c r="HD381" s="91"/>
      <c r="HE381" s="91"/>
      <c r="HF381" s="91"/>
      <c r="HG381" s="91"/>
      <c r="HH381" s="91"/>
      <c r="HI381" s="91"/>
      <c r="HJ381" s="91"/>
      <c r="HK381" s="91"/>
      <c r="HL381" s="91"/>
      <c r="HM381" s="91"/>
      <c r="HN381" s="91"/>
      <c r="HO381" s="91"/>
      <c r="HP381" s="91"/>
      <c r="HQ381" s="91"/>
      <c r="HR381" s="91"/>
      <c r="HS381" s="91"/>
    </row>
    <row r="382" customHeight="1" spans="1:227">
      <c r="A382" s="91"/>
      <c r="B382" s="91"/>
      <c r="C382" s="91"/>
      <c r="D382" s="91"/>
      <c r="E382" s="91"/>
      <c r="F382" s="91"/>
      <c r="G382" s="91"/>
      <c r="H382" s="95"/>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c r="AH382" s="91"/>
      <c r="AI382" s="91"/>
      <c r="AJ382" s="91"/>
      <c r="AK382" s="91"/>
      <c r="AL382" s="91"/>
      <c r="AM382" s="91"/>
      <c r="AN382" s="91"/>
      <c r="AO382" s="91"/>
      <c r="AP382" s="91"/>
      <c r="AQ382" s="91"/>
      <c r="AR382" s="91"/>
      <c r="AS382" s="91"/>
      <c r="AT382" s="91"/>
      <c r="AU382" s="91"/>
      <c r="AV382" s="91"/>
      <c r="AW382" s="91"/>
      <c r="AX382" s="91"/>
      <c r="AY382" s="91"/>
      <c r="AZ382" s="91"/>
      <c r="BA382" s="91"/>
      <c r="BB382" s="91"/>
      <c r="BC382" s="91"/>
      <c r="BD382" s="91"/>
      <c r="BE382" s="91"/>
      <c r="BF382" s="91"/>
      <c r="BG382" s="91"/>
      <c r="BH382" s="91"/>
      <c r="BI382" s="91"/>
      <c r="BJ382" s="91"/>
      <c r="BK382" s="91"/>
      <c r="BL382" s="91"/>
      <c r="BM382" s="91"/>
      <c r="BN382" s="91"/>
      <c r="BO382" s="91"/>
      <c r="BP382" s="91"/>
      <c r="BQ382" s="91"/>
      <c r="BR382" s="91"/>
      <c r="BS382" s="91"/>
      <c r="BT382" s="91"/>
      <c r="BU382" s="91"/>
      <c r="BV382" s="91"/>
      <c r="BW382" s="91"/>
      <c r="BX382" s="91"/>
      <c r="BY382" s="91"/>
      <c r="BZ382" s="91"/>
      <c r="CA382" s="91"/>
      <c r="CB382" s="91"/>
      <c r="CC382" s="91"/>
      <c r="CD382" s="91"/>
      <c r="CE382" s="91"/>
      <c r="CF382" s="91"/>
      <c r="CG382" s="91"/>
      <c r="CH382" s="91"/>
      <c r="CI382" s="91"/>
      <c r="CJ382" s="91"/>
      <c r="CK382" s="91"/>
      <c r="CL382" s="91"/>
      <c r="CM382" s="91"/>
      <c r="CN382" s="91"/>
      <c r="CO382" s="91"/>
      <c r="CP382" s="91"/>
      <c r="CQ382" s="91"/>
      <c r="CR382" s="91"/>
      <c r="CS382" s="91"/>
      <c r="CT382" s="91"/>
      <c r="CU382" s="91"/>
      <c r="CV382" s="91"/>
      <c r="CW382" s="91"/>
      <c r="CX382" s="91"/>
      <c r="CY382" s="91"/>
      <c r="CZ382" s="91"/>
      <c r="DA382" s="91"/>
      <c r="DB382" s="91"/>
      <c r="DC382" s="91"/>
      <c r="DD382" s="91"/>
      <c r="DE382" s="91"/>
      <c r="DF382" s="91"/>
      <c r="DG382" s="91"/>
      <c r="DH382" s="91"/>
      <c r="DI382" s="91"/>
      <c r="DJ382" s="91"/>
      <c r="DK382" s="91"/>
      <c r="DL382" s="91"/>
      <c r="DM382" s="91"/>
      <c r="DN382" s="91"/>
      <c r="DO382" s="91"/>
      <c r="DP382" s="91"/>
      <c r="DQ382" s="91"/>
      <c r="DR382" s="91"/>
      <c r="DS382" s="91"/>
      <c r="DT382" s="91"/>
      <c r="DU382" s="91"/>
      <c r="DV382" s="91"/>
      <c r="DW382" s="91"/>
      <c r="DX382" s="91"/>
      <c r="DY382" s="91"/>
      <c r="DZ382" s="91"/>
      <c r="EA382" s="91"/>
      <c r="EB382" s="91"/>
      <c r="EC382" s="91"/>
      <c r="ED382" s="91"/>
      <c r="EE382" s="91"/>
      <c r="EF382" s="91"/>
      <c r="EG382" s="91"/>
      <c r="EH382" s="91"/>
      <c r="EI382" s="91"/>
      <c r="EJ382" s="91"/>
      <c r="EK382" s="91"/>
      <c r="EL382" s="91"/>
      <c r="EM382" s="91"/>
      <c r="EN382" s="91"/>
      <c r="EO382" s="91"/>
      <c r="EP382" s="91"/>
      <c r="EQ382" s="91"/>
      <c r="ER382" s="91"/>
      <c r="ES382" s="91"/>
      <c r="ET382" s="91"/>
      <c r="EU382" s="91"/>
      <c r="EV382" s="91"/>
      <c r="EW382" s="91"/>
      <c r="EX382" s="91"/>
      <c r="EY382" s="91"/>
      <c r="EZ382" s="91"/>
      <c r="FA382" s="91"/>
      <c r="FB382" s="91"/>
      <c r="FC382" s="91"/>
      <c r="FD382" s="91"/>
      <c r="FE382" s="91"/>
      <c r="FF382" s="91"/>
      <c r="FG382" s="91"/>
      <c r="FH382" s="91"/>
      <c r="FI382" s="91"/>
      <c r="FJ382" s="91"/>
      <c r="FK382" s="91"/>
      <c r="FL382" s="91"/>
      <c r="FM382" s="91"/>
      <c r="FN382" s="91"/>
      <c r="FO382" s="91"/>
      <c r="FP382" s="91"/>
      <c r="FQ382" s="91"/>
      <c r="FR382" s="91"/>
      <c r="FS382" s="91"/>
      <c r="FT382" s="91"/>
      <c r="FU382" s="91"/>
      <c r="FV382" s="91"/>
      <c r="FW382" s="91"/>
      <c r="FX382" s="91"/>
      <c r="FY382" s="91"/>
      <c r="FZ382" s="91"/>
      <c r="GA382" s="91"/>
      <c r="GB382" s="91"/>
      <c r="GC382" s="91"/>
      <c r="GD382" s="91"/>
      <c r="GE382" s="91"/>
      <c r="GF382" s="91"/>
      <c r="GG382" s="91"/>
      <c r="GH382" s="91"/>
      <c r="GI382" s="91"/>
      <c r="GJ382" s="91"/>
      <c r="GK382" s="91"/>
      <c r="GL382" s="91"/>
      <c r="GM382" s="91"/>
      <c r="GN382" s="91"/>
      <c r="GO382" s="91"/>
      <c r="GP382" s="91"/>
      <c r="GQ382" s="91"/>
      <c r="GR382" s="91"/>
      <c r="GS382" s="91"/>
      <c r="GT382" s="91"/>
      <c r="GU382" s="91"/>
      <c r="GV382" s="91"/>
      <c r="GW382" s="91"/>
      <c r="GX382" s="91"/>
      <c r="GY382" s="91"/>
      <c r="GZ382" s="91"/>
      <c r="HA382" s="91"/>
      <c r="HB382" s="91"/>
      <c r="HC382" s="91"/>
      <c r="HD382" s="91"/>
      <c r="HE382" s="91"/>
      <c r="HF382" s="91"/>
      <c r="HG382" s="91"/>
      <c r="HH382" s="91"/>
      <c r="HI382" s="91"/>
      <c r="HJ382" s="91"/>
      <c r="HK382" s="91"/>
      <c r="HL382" s="91"/>
      <c r="HM382" s="91"/>
      <c r="HN382" s="91"/>
      <c r="HO382" s="91"/>
      <c r="HP382" s="91"/>
      <c r="HQ382" s="91"/>
      <c r="HR382" s="91"/>
      <c r="HS382" s="91"/>
    </row>
    <row r="383" customHeight="1" spans="1:227">
      <c r="A383" s="91"/>
      <c r="B383" s="91"/>
      <c r="C383" s="91"/>
      <c r="D383" s="91"/>
      <c r="E383" s="91"/>
      <c r="F383" s="91"/>
      <c r="G383" s="91"/>
      <c r="H383" s="95"/>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c r="AH383" s="91"/>
      <c r="AI383" s="91"/>
      <c r="AJ383" s="91"/>
      <c r="AK383" s="91"/>
      <c r="AL383" s="91"/>
      <c r="AM383" s="91"/>
      <c r="AN383" s="91"/>
      <c r="AO383" s="91"/>
      <c r="AP383" s="91"/>
      <c r="AQ383" s="91"/>
      <c r="AR383" s="91"/>
      <c r="AS383" s="91"/>
      <c r="AT383" s="91"/>
      <c r="AU383" s="91"/>
      <c r="AV383" s="91"/>
      <c r="AW383" s="91"/>
      <c r="AX383" s="91"/>
      <c r="AY383" s="91"/>
      <c r="AZ383" s="91"/>
      <c r="BA383" s="91"/>
      <c r="BB383" s="91"/>
      <c r="BC383" s="91"/>
      <c r="BD383" s="91"/>
      <c r="BE383" s="91"/>
      <c r="BF383" s="91"/>
      <c r="BG383" s="91"/>
      <c r="BH383" s="91"/>
      <c r="BI383" s="91"/>
      <c r="BJ383" s="91"/>
      <c r="BK383" s="91"/>
      <c r="BL383" s="91"/>
      <c r="BM383" s="91"/>
      <c r="BN383" s="91"/>
      <c r="BO383" s="91"/>
      <c r="BP383" s="91"/>
      <c r="BQ383" s="91"/>
      <c r="BR383" s="91"/>
      <c r="BS383" s="91"/>
      <c r="BT383" s="91"/>
      <c r="BU383" s="91"/>
      <c r="BV383" s="91"/>
      <c r="BW383" s="91"/>
      <c r="BX383" s="91"/>
      <c r="BY383" s="91"/>
      <c r="BZ383" s="91"/>
      <c r="CA383" s="91"/>
      <c r="CB383" s="91"/>
      <c r="CC383" s="91"/>
      <c r="CD383" s="91"/>
      <c r="CE383" s="91"/>
      <c r="CF383" s="91"/>
      <c r="CG383" s="91"/>
      <c r="CH383" s="91"/>
      <c r="CI383" s="91"/>
      <c r="CJ383" s="91"/>
      <c r="CK383" s="91"/>
      <c r="CL383" s="91"/>
      <c r="CM383" s="91"/>
      <c r="CN383" s="91"/>
      <c r="CO383" s="91"/>
      <c r="CP383" s="91"/>
      <c r="CQ383" s="91"/>
      <c r="CR383" s="91"/>
      <c r="CS383" s="91"/>
      <c r="CT383" s="91"/>
      <c r="CU383" s="91"/>
      <c r="CV383" s="91"/>
      <c r="CW383" s="91"/>
      <c r="CX383" s="91"/>
      <c r="CY383" s="91"/>
      <c r="CZ383" s="91"/>
      <c r="DA383" s="91"/>
      <c r="DB383" s="91"/>
      <c r="DC383" s="91"/>
      <c r="DD383" s="91"/>
      <c r="DE383" s="91"/>
      <c r="DF383" s="91"/>
      <c r="DG383" s="91"/>
      <c r="DH383" s="91"/>
      <c r="DI383" s="91"/>
      <c r="DJ383" s="91"/>
      <c r="DK383" s="91"/>
      <c r="DL383" s="91"/>
      <c r="DM383" s="91"/>
      <c r="DN383" s="91"/>
      <c r="DO383" s="91"/>
      <c r="DP383" s="91"/>
      <c r="DQ383" s="91"/>
      <c r="DR383" s="91"/>
      <c r="DS383" s="91"/>
      <c r="DT383" s="91"/>
      <c r="DU383" s="91"/>
      <c r="DV383" s="91"/>
      <c r="DW383" s="91"/>
      <c r="DX383" s="91"/>
      <c r="DY383" s="91"/>
      <c r="DZ383" s="91"/>
      <c r="EA383" s="91"/>
      <c r="EB383" s="91"/>
      <c r="EC383" s="91"/>
      <c r="ED383" s="91"/>
      <c r="EE383" s="91"/>
      <c r="EF383" s="91"/>
      <c r="EG383" s="91"/>
      <c r="EH383" s="91"/>
      <c r="EI383" s="91"/>
      <c r="EJ383" s="91"/>
      <c r="EK383" s="91"/>
      <c r="EL383" s="91"/>
      <c r="EM383" s="91"/>
      <c r="EN383" s="91"/>
      <c r="EO383" s="91"/>
      <c r="EP383" s="91"/>
      <c r="EQ383" s="91"/>
      <c r="ER383" s="91"/>
      <c r="ES383" s="91"/>
      <c r="ET383" s="91"/>
      <c r="EU383" s="91"/>
      <c r="EV383" s="91"/>
      <c r="EW383" s="91"/>
      <c r="EX383" s="91"/>
      <c r="EY383" s="91"/>
      <c r="EZ383" s="91"/>
      <c r="FA383" s="91"/>
      <c r="FB383" s="91"/>
      <c r="FC383" s="91"/>
      <c r="FD383" s="91"/>
      <c r="FE383" s="91"/>
      <c r="FF383" s="91"/>
      <c r="FG383" s="91"/>
      <c r="FH383" s="91"/>
      <c r="FI383" s="91"/>
      <c r="FJ383" s="91"/>
      <c r="FK383" s="91"/>
      <c r="FL383" s="91"/>
      <c r="FM383" s="91"/>
      <c r="FN383" s="91"/>
      <c r="FO383" s="91"/>
      <c r="FP383" s="91"/>
      <c r="FQ383" s="91"/>
      <c r="FR383" s="91"/>
      <c r="FS383" s="91"/>
      <c r="FT383" s="91"/>
      <c r="FU383" s="91"/>
      <c r="FV383" s="91"/>
      <c r="FW383" s="91"/>
      <c r="FX383" s="91"/>
      <c r="FY383" s="91"/>
      <c r="FZ383" s="91"/>
      <c r="GA383" s="91"/>
      <c r="GB383" s="91"/>
      <c r="GC383" s="91"/>
      <c r="GD383" s="91"/>
      <c r="GE383" s="91"/>
      <c r="GF383" s="91"/>
      <c r="GG383" s="91"/>
      <c r="GH383" s="91"/>
      <c r="GI383" s="91"/>
      <c r="GJ383" s="91"/>
      <c r="GK383" s="91"/>
      <c r="GL383" s="91"/>
      <c r="GM383" s="91"/>
      <c r="GN383" s="91"/>
      <c r="GO383" s="91"/>
      <c r="GP383" s="91"/>
      <c r="GQ383" s="91"/>
      <c r="GR383" s="91"/>
      <c r="GS383" s="91"/>
      <c r="GT383" s="91"/>
      <c r="GU383" s="91"/>
      <c r="GV383" s="91"/>
      <c r="GW383" s="91"/>
      <c r="GX383" s="91"/>
      <c r="GY383" s="91"/>
      <c r="GZ383" s="91"/>
      <c r="HA383" s="91"/>
      <c r="HB383" s="91"/>
      <c r="HC383" s="91"/>
      <c r="HD383" s="91"/>
      <c r="HE383" s="91"/>
      <c r="HF383" s="91"/>
      <c r="HG383" s="91"/>
      <c r="HH383" s="91"/>
      <c r="HI383" s="91"/>
      <c r="HJ383" s="91"/>
      <c r="HK383" s="91"/>
      <c r="HL383" s="91"/>
      <c r="HM383" s="91"/>
      <c r="HN383" s="91"/>
      <c r="HO383" s="91"/>
      <c r="HP383" s="91"/>
      <c r="HQ383" s="91"/>
      <c r="HR383" s="91"/>
      <c r="HS383" s="91"/>
    </row>
    <row r="384" customHeight="1" spans="1:227">
      <c r="A384" s="91"/>
      <c r="B384" s="91"/>
      <c r="C384" s="91"/>
      <c r="D384" s="91"/>
      <c r="E384" s="91"/>
      <c r="F384" s="91"/>
      <c r="G384" s="91"/>
      <c r="H384" s="95"/>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c r="AH384" s="91"/>
      <c r="AI384" s="91"/>
      <c r="AJ384" s="91"/>
      <c r="AK384" s="91"/>
      <c r="AL384" s="91"/>
      <c r="AM384" s="91"/>
      <c r="AN384" s="91"/>
      <c r="AO384" s="91"/>
      <c r="AP384" s="91"/>
      <c r="AQ384" s="91"/>
      <c r="AR384" s="91"/>
      <c r="AS384" s="91"/>
      <c r="AT384" s="91"/>
      <c r="AU384" s="91"/>
      <c r="AV384" s="91"/>
      <c r="AW384" s="91"/>
      <c r="AX384" s="91"/>
      <c r="AY384" s="91"/>
      <c r="AZ384" s="91"/>
      <c r="BA384" s="91"/>
      <c r="BB384" s="91"/>
      <c r="BC384" s="91"/>
      <c r="BD384" s="91"/>
      <c r="BE384" s="91"/>
      <c r="BF384" s="91"/>
      <c r="BG384" s="91"/>
      <c r="BH384" s="91"/>
      <c r="BI384" s="91"/>
      <c r="BJ384" s="91"/>
      <c r="BK384" s="91"/>
      <c r="BL384" s="91"/>
      <c r="BM384" s="91"/>
      <c r="BN384" s="91"/>
      <c r="BO384" s="91"/>
      <c r="BP384" s="91"/>
      <c r="BQ384" s="91"/>
      <c r="BR384" s="91"/>
      <c r="BS384" s="91"/>
      <c r="BT384" s="91"/>
      <c r="BU384" s="91"/>
      <c r="BV384" s="91"/>
      <c r="BW384" s="91"/>
      <c r="BX384" s="91"/>
      <c r="BY384" s="91"/>
      <c r="BZ384" s="91"/>
      <c r="CA384" s="91"/>
      <c r="CB384" s="91"/>
      <c r="CC384" s="91"/>
      <c r="CD384" s="91"/>
      <c r="CE384" s="91"/>
      <c r="CF384" s="91"/>
      <c r="CG384" s="91"/>
      <c r="CH384" s="91"/>
      <c r="CI384" s="91"/>
      <c r="CJ384" s="91"/>
      <c r="CK384" s="91"/>
      <c r="CL384" s="91"/>
      <c r="CM384" s="91"/>
      <c r="CN384" s="91"/>
      <c r="CO384" s="91"/>
      <c r="CP384" s="91"/>
      <c r="CQ384" s="91"/>
      <c r="CR384" s="91"/>
      <c r="CS384" s="91"/>
      <c r="CT384" s="91"/>
      <c r="CU384" s="91"/>
      <c r="CV384" s="91"/>
      <c r="CW384" s="91"/>
      <c r="CX384" s="91"/>
      <c r="CY384" s="91"/>
      <c r="CZ384" s="91"/>
      <c r="DA384" s="91"/>
      <c r="DB384" s="91"/>
      <c r="DC384" s="91"/>
      <c r="DD384" s="91"/>
      <c r="DE384" s="91"/>
      <c r="DF384" s="91"/>
      <c r="DG384" s="91"/>
      <c r="DH384" s="91"/>
      <c r="DI384" s="91"/>
      <c r="DJ384" s="91"/>
      <c r="DK384" s="91"/>
      <c r="DL384" s="91"/>
      <c r="DM384" s="91"/>
      <c r="DN384" s="91"/>
      <c r="DO384" s="91"/>
      <c r="DP384" s="91"/>
      <c r="DQ384" s="91"/>
      <c r="DR384" s="91"/>
      <c r="DS384" s="91"/>
      <c r="DT384" s="91"/>
      <c r="DU384" s="91"/>
      <c r="DV384" s="91"/>
      <c r="DW384" s="91"/>
      <c r="DX384" s="91"/>
      <c r="DY384" s="91"/>
      <c r="DZ384" s="91"/>
      <c r="EA384" s="91"/>
      <c r="EB384" s="91"/>
      <c r="EC384" s="91"/>
      <c r="ED384" s="91"/>
      <c r="EE384" s="91"/>
      <c r="EF384" s="91"/>
      <c r="EG384" s="91"/>
      <c r="EH384" s="91"/>
      <c r="EI384" s="91"/>
      <c r="EJ384" s="91"/>
      <c r="EK384" s="91"/>
      <c r="EL384" s="91"/>
      <c r="EM384" s="91"/>
      <c r="EN384" s="91"/>
      <c r="EO384" s="91"/>
      <c r="EP384" s="91"/>
      <c r="EQ384" s="91"/>
      <c r="ER384" s="91"/>
      <c r="ES384" s="91"/>
      <c r="ET384" s="91"/>
      <c r="EU384" s="91"/>
      <c r="EV384" s="91"/>
      <c r="EW384" s="91"/>
      <c r="EX384" s="91"/>
      <c r="EY384" s="91"/>
      <c r="EZ384" s="91"/>
      <c r="FA384" s="91"/>
      <c r="FB384" s="91"/>
      <c r="FC384" s="91"/>
      <c r="FD384" s="91"/>
      <c r="FE384" s="91"/>
      <c r="FF384" s="91"/>
      <c r="FG384" s="91"/>
      <c r="FH384" s="91"/>
      <c r="FI384" s="91"/>
      <c r="FJ384" s="91"/>
      <c r="FK384" s="91"/>
      <c r="FL384" s="91"/>
      <c r="FM384" s="91"/>
      <c r="FN384" s="91"/>
      <c r="FO384" s="91"/>
      <c r="FP384" s="91"/>
      <c r="FQ384" s="91"/>
      <c r="FR384" s="91"/>
      <c r="FS384" s="91"/>
      <c r="FT384" s="91"/>
      <c r="FU384" s="91"/>
      <c r="FV384" s="91"/>
      <c r="FW384" s="91"/>
      <c r="FX384" s="91"/>
      <c r="FY384" s="91"/>
      <c r="FZ384" s="91"/>
      <c r="GA384" s="91"/>
      <c r="GB384" s="91"/>
      <c r="GC384" s="91"/>
      <c r="GD384" s="91"/>
      <c r="GE384" s="91"/>
      <c r="GF384" s="91"/>
      <c r="GG384" s="91"/>
      <c r="GH384" s="91"/>
      <c r="GI384" s="91"/>
      <c r="GJ384" s="91"/>
      <c r="GK384" s="91"/>
      <c r="GL384" s="91"/>
      <c r="GM384" s="91"/>
      <c r="GN384" s="91"/>
      <c r="GO384" s="91"/>
      <c r="GP384" s="91"/>
      <c r="GQ384" s="91"/>
      <c r="GR384" s="91"/>
      <c r="GS384" s="91"/>
      <c r="GT384" s="91"/>
      <c r="GU384" s="91"/>
      <c r="GV384" s="91"/>
      <c r="GW384" s="91"/>
      <c r="GX384" s="91"/>
      <c r="GY384" s="91"/>
      <c r="GZ384" s="91"/>
      <c r="HA384" s="91"/>
      <c r="HB384" s="91"/>
      <c r="HC384" s="91"/>
      <c r="HD384" s="91"/>
      <c r="HE384" s="91"/>
      <c r="HF384" s="91"/>
      <c r="HG384" s="91"/>
      <c r="HH384" s="91"/>
      <c r="HI384" s="91"/>
      <c r="HJ384" s="91"/>
      <c r="HK384" s="91"/>
      <c r="HL384" s="91"/>
      <c r="HM384" s="91"/>
      <c r="HN384" s="91"/>
      <c r="HO384" s="91"/>
      <c r="HP384" s="91"/>
      <c r="HQ384" s="91"/>
      <c r="HR384" s="91"/>
      <c r="HS384" s="91"/>
    </row>
    <row r="385" customHeight="1" spans="1:227">
      <c r="A385" s="91"/>
      <c r="B385" s="91"/>
      <c r="C385" s="91"/>
      <c r="D385" s="91"/>
      <c r="E385" s="91"/>
      <c r="F385" s="91"/>
      <c r="G385" s="91"/>
      <c r="H385" s="95"/>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c r="AH385" s="91"/>
      <c r="AI385" s="91"/>
      <c r="AJ385" s="91"/>
      <c r="AK385" s="91"/>
      <c r="AL385" s="91"/>
      <c r="AM385" s="91"/>
      <c r="AN385" s="91"/>
      <c r="AO385" s="91"/>
      <c r="AP385" s="91"/>
      <c r="AQ385" s="91"/>
      <c r="AR385" s="91"/>
      <c r="AS385" s="91"/>
      <c r="AT385" s="91"/>
      <c r="AU385" s="91"/>
      <c r="AV385" s="91"/>
      <c r="AW385" s="91"/>
      <c r="AX385" s="91"/>
      <c r="AY385" s="91"/>
      <c r="AZ385" s="91"/>
      <c r="BA385" s="91"/>
      <c r="BB385" s="91"/>
      <c r="BC385" s="91"/>
      <c r="BD385" s="91"/>
      <c r="BE385" s="91"/>
      <c r="BF385" s="91"/>
      <c r="BG385" s="91"/>
      <c r="BH385" s="91"/>
      <c r="BI385" s="91"/>
      <c r="BJ385" s="91"/>
      <c r="BK385" s="91"/>
      <c r="BL385" s="91"/>
      <c r="BM385" s="91"/>
      <c r="BN385" s="91"/>
      <c r="BO385" s="91"/>
      <c r="BP385" s="91"/>
      <c r="BQ385" s="91"/>
      <c r="BR385" s="91"/>
      <c r="BS385" s="91"/>
      <c r="BT385" s="91"/>
      <c r="BU385" s="91"/>
      <c r="BV385" s="91"/>
      <c r="BW385" s="91"/>
      <c r="BX385" s="91"/>
      <c r="BY385" s="91"/>
      <c r="BZ385" s="91"/>
      <c r="CA385" s="91"/>
      <c r="CB385" s="91"/>
      <c r="CC385" s="91"/>
      <c r="CD385" s="91"/>
      <c r="CE385" s="91"/>
      <c r="CF385" s="91"/>
      <c r="CG385" s="91"/>
      <c r="CH385" s="91"/>
      <c r="CI385" s="91"/>
      <c r="CJ385" s="91"/>
      <c r="CK385" s="91"/>
      <c r="CL385" s="91"/>
      <c r="CM385" s="91"/>
      <c r="CN385" s="91"/>
      <c r="CO385" s="91"/>
      <c r="CP385" s="91"/>
      <c r="CQ385" s="91"/>
      <c r="CR385" s="91"/>
      <c r="CS385" s="91"/>
      <c r="CT385" s="91"/>
      <c r="CU385" s="91"/>
      <c r="CV385" s="91"/>
      <c r="CW385" s="91"/>
      <c r="CX385" s="91"/>
      <c r="CY385" s="91"/>
      <c r="CZ385" s="91"/>
      <c r="DA385" s="91"/>
      <c r="DB385" s="91"/>
      <c r="DC385" s="91"/>
      <c r="DD385" s="91"/>
      <c r="DE385" s="91"/>
      <c r="DF385" s="91"/>
      <c r="DG385" s="91"/>
      <c r="DH385" s="91"/>
      <c r="DI385" s="91"/>
      <c r="DJ385" s="91"/>
      <c r="DK385" s="91"/>
      <c r="DL385" s="91"/>
      <c r="DM385" s="91"/>
      <c r="DN385" s="91"/>
      <c r="DO385" s="91"/>
      <c r="DP385" s="91"/>
      <c r="DQ385" s="91"/>
      <c r="DR385" s="91"/>
      <c r="DS385" s="91"/>
      <c r="DT385" s="91"/>
      <c r="DU385" s="91"/>
      <c r="DV385" s="91"/>
      <c r="DW385" s="91"/>
      <c r="DX385" s="91"/>
      <c r="DY385" s="91"/>
      <c r="DZ385" s="91"/>
      <c r="EA385" s="91"/>
      <c r="EB385" s="91"/>
      <c r="EC385" s="91"/>
      <c r="ED385" s="91"/>
      <c r="EE385" s="91"/>
      <c r="EF385" s="91"/>
      <c r="EG385" s="91"/>
      <c r="EH385" s="91"/>
      <c r="EI385" s="91"/>
      <c r="EJ385" s="91"/>
      <c r="EK385" s="91"/>
      <c r="EL385" s="91"/>
      <c r="EM385" s="91"/>
      <c r="EN385" s="91"/>
      <c r="EO385" s="91"/>
      <c r="EP385" s="91"/>
      <c r="EQ385" s="91"/>
      <c r="ER385" s="91"/>
      <c r="ES385" s="91"/>
      <c r="ET385" s="91"/>
      <c r="EU385" s="91"/>
      <c r="EV385" s="91"/>
      <c r="EW385" s="91"/>
      <c r="EX385" s="91"/>
      <c r="EY385" s="91"/>
      <c r="EZ385" s="91"/>
      <c r="FA385" s="91"/>
      <c r="FB385" s="91"/>
      <c r="FC385" s="91"/>
      <c r="FD385" s="91"/>
      <c r="FE385" s="91"/>
      <c r="FF385" s="91"/>
      <c r="FG385" s="91"/>
      <c r="FH385" s="91"/>
      <c r="FI385" s="91"/>
      <c r="FJ385" s="91"/>
      <c r="FK385" s="91"/>
      <c r="FL385" s="91"/>
      <c r="FM385" s="91"/>
      <c r="FN385" s="91"/>
      <c r="FO385" s="91"/>
      <c r="FP385" s="91"/>
      <c r="FQ385" s="91"/>
      <c r="FR385" s="91"/>
      <c r="FS385" s="91"/>
      <c r="FT385" s="91"/>
      <c r="FU385" s="91"/>
      <c r="FV385" s="91"/>
      <c r="FW385" s="91"/>
      <c r="FX385" s="91"/>
      <c r="FY385" s="91"/>
      <c r="FZ385" s="91"/>
      <c r="GA385" s="91"/>
      <c r="GB385" s="91"/>
      <c r="GC385" s="91"/>
      <c r="GD385" s="91"/>
      <c r="GE385" s="91"/>
      <c r="GF385" s="91"/>
      <c r="GG385" s="91"/>
      <c r="GH385" s="91"/>
      <c r="GI385" s="91"/>
      <c r="GJ385" s="91"/>
      <c r="GK385" s="91"/>
      <c r="GL385" s="91"/>
      <c r="GM385" s="91"/>
      <c r="GN385" s="91"/>
      <c r="GO385" s="91"/>
      <c r="GP385" s="91"/>
      <c r="GQ385" s="91"/>
      <c r="GR385" s="91"/>
      <c r="GS385" s="91"/>
      <c r="GT385" s="91"/>
      <c r="GU385" s="91"/>
      <c r="GV385" s="91"/>
      <c r="GW385" s="91"/>
      <c r="GX385" s="91"/>
      <c r="GY385" s="91"/>
      <c r="GZ385" s="91"/>
      <c r="HA385" s="91"/>
      <c r="HB385" s="91"/>
      <c r="HC385" s="91"/>
      <c r="HD385" s="91"/>
      <c r="HE385" s="91"/>
      <c r="HF385" s="91"/>
      <c r="HG385" s="91"/>
      <c r="HH385" s="91"/>
      <c r="HI385" s="91"/>
      <c r="HJ385" s="91"/>
      <c r="HK385" s="91"/>
      <c r="HL385" s="91"/>
      <c r="HM385" s="91"/>
      <c r="HN385" s="91"/>
      <c r="HO385" s="91"/>
      <c r="HP385" s="91"/>
      <c r="HQ385" s="91"/>
      <c r="HR385" s="91"/>
      <c r="HS385" s="91"/>
    </row>
    <row r="386" customHeight="1" spans="1:227">
      <c r="A386" s="91"/>
      <c r="B386" s="91"/>
      <c r="C386" s="91"/>
      <c r="D386" s="91"/>
      <c r="E386" s="91"/>
      <c r="F386" s="91"/>
      <c r="G386" s="91"/>
      <c r="H386" s="95"/>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c r="AH386" s="91"/>
      <c r="AI386" s="91"/>
      <c r="AJ386" s="91"/>
      <c r="AK386" s="91"/>
      <c r="AL386" s="91"/>
      <c r="AM386" s="91"/>
      <c r="AN386" s="91"/>
      <c r="AO386" s="91"/>
      <c r="AP386" s="91"/>
      <c r="AQ386" s="91"/>
      <c r="AR386" s="91"/>
      <c r="AS386" s="91"/>
      <c r="AT386" s="91"/>
      <c r="AU386" s="91"/>
      <c r="AV386" s="91"/>
      <c r="AW386" s="91"/>
      <c r="AX386" s="91"/>
      <c r="AY386" s="91"/>
      <c r="AZ386" s="91"/>
      <c r="BA386" s="91"/>
      <c r="BB386" s="91"/>
      <c r="BC386" s="91"/>
      <c r="BD386" s="91"/>
      <c r="BE386" s="91"/>
      <c r="BF386" s="91"/>
      <c r="BG386" s="91"/>
      <c r="BH386" s="91"/>
      <c r="BI386" s="91"/>
      <c r="BJ386" s="91"/>
      <c r="BK386" s="91"/>
      <c r="BL386" s="91"/>
      <c r="BM386" s="91"/>
      <c r="BN386" s="91"/>
      <c r="BO386" s="91"/>
      <c r="BP386" s="91"/>
      <c r="BQ386" s="91"/>
      <c r="BR386" s="91"/>
      <c r="BS386" s="91"/>
      <c r="BT386" s="91"/>
      <c r="BU386" s="91"/>
      <c r="BV386" s="91"/>
      <c r="BW386" s="91"/>
      <c r="BX386" s="91"/>
      <c r="BY386" s="91"/>
      <c r="BZ386" s="91"/>
      <c r="CA386" s="91"/>
      <c r="CB386" s="91"/>
      <c r="CC386" s="91"/>
      <c r="CD386" s="91"/>
      <c r="CE386" s="91"/>
      <c r="CF386" s="91"/>
      <c r="CG386" s="91"/>
      <c r="CH386" s="91"/>
      <c r="CI386" s="91"/>
      <c r="CJ386" s="91"/>
      <c r="CK386" s="91"/>
      <c r="CL386" s="91"/>
      <c r="CM386" s="91"/>
      <c r="CN386" s="91"/>
      <c r="CO386" s="91"/>
      <c r="CP386" s="91"/>
      <c r="CQ386" s="91"/>
      <c r="CR386" s="91"/>
      <c r="CS386" s="91"/>
      <c r="CT386" s="91"/>
      <c r="CU386" s="91"/>
      <c r="CV386" s="91"/>
      <c r="CW386" s="91"/>
      <c r="CX386" s="91"/>
      <c r="CY386" s="91"/>
      <c r="CZ386" s="91"/>
      <c r="DA386" s="91"/>
      <c r="DB386" s="91"/>
      <c r="DC386" s="91"/>
      <c r="DD386" s="91"/>
      <c r="DE386" s="91"/>
      <c r="DF386" s="91"/>
      <c r="DG386" s="91"/>
      <c r="DH386" s="91"/>
      <c r="DI386" s="91"/>
      <c r="DJ386" s="91"/>
      <c r="DK386" s="91"/>
      <c r="DL386" s="91"/>
      <c r="DM386" s="91"/>
      <c r="DN386" s="91"/>
      <c r="DO386" s="91"/>
      <c r="DP386" s="91"/>
      <c r="DQ386" s="91"/>
      <c r="DR386" s="91"/>
      <c r="DS386" s="91"/>
      <c r="DT386" s="91"/>
      <c r="DU386" s="91"/>
      <c r="DV386" s="91"/>
      <c r="DW386" s="91"/>
      <c r="DX386" s="91"/>
      <c r="DY386" s="91"/>
      <c r="DZ386" s="91"/>
      <c r="EA386" s="91"/>
      <c r="EB386" s="91"/>
      <c r="EC386" s="91"/>
      <c r="ED386" s="91"/>
      <c r="EE386" s="91"/>
      <c r="EF386" s="91"/>
      <c r="EG386" s="91"/>
      <c r="EH386" s="91"/>
      <c r="EI386" s="91"/>
      <c r="EJ386" s="91"/>
      <c r="EK386" s="91"/>
      <c r="EL386" s="91"/>
      <c r="EM386" s="91"/>
      <c r="EN386" s="91"/>
      <c r="EO386" s="91"/>
      <c r="EP386" s="91"/>
      <c r="EQ386" s="91"/>
      <c r="ER386" s="91"/>
      <c r="ES386" s="91"/>
      <c r="ET386" s="91"/>
      <c r="EU386" s="91"/>
      <c r="EV386" s="91"/>
      <c r="EW386" s="91"/>
      <c r="EX386" s="91"/>
      <c r="EY386" s="91"/>
      <c r="EZ386" s="91"/>
      <c r="FA386" s="91"/>
      <c r="FB386" s="91"/>
      <c r="FC386" s="91"/>
      <c r="FD386" s="91"/>
      <c r="FE386" s="91"/>
      <c r="FF386" s="91"/>
      <c r="FG386" s="91"/>
      <c r="FH386" s="91"/>
      <c r="FI386" s="91"/>
      <c r="FJ386" s="91"/>
      <c r="FK386" s="91"/>
      <c r="FL386" s="91"/>
      <c r="FM386" s="91"/>
      <c r="FN386" s="91"/>
      <c r="FO386" s="91"/>
      <c r="FP386" s="91"/>
      <c r="FQ386" s="91"/>
      <c r="FR386" s="91"/>
      <c r="FS386" s="91"/>
      <c r="FT386" s="91"/>
      <c r="FU386" s="91"/>
      <c r="FV386" s="91"/>
      <c r="FW386" s="91"/>
      <c r="FX386" s="91"/>
      <c r="FY386" s="91"/>
      <c r="FZ386" s="91"/>
      <c r="GA386" s="91"/>
      <c r="GB386" s="91"/>
      <c r="GC386" s="91"/>
      <c r="GD386" s="91"/>
      <c r="GE386" s="91"/>
      <c r="GF386" s="91"/>
      <c r="GG386" s="91"/>
      <c r="GH386" s="91"/>
      <c r="GI386" s="91"/>
      <c r="GJ386" s="91"/>
      <c r="GK386" s="91"/>
      <c r="GL386" s="91"/>
      <c r="GM386" s="91"/>
      <c r="GN386" s="91"/>
      <c r="GO386" s="91"/>
      <c r="GP386" s="91"/>
      <c r="GQ386" s="91"/>
      <c r="GR386" s="91"/>
      <c r="GS386" s="91"/>
      <c r="GT386" s="91"/>
      <c r="GU386" s="91"/>
      <c r="GV386" s="91"/>
      <c r="GW386" s="91"/>
      <c r="GX386" s="91"/>
      <c r="GY386" s="91"/>
      <c r="GZ386" s="91"/>
      <c r="HA386" s="91"/>
      <c r="HB386" s="91"/>
      <c r="HC386" s="91"/>
      <c r="HD386" s="91"/>
      <c r="HE386" s="91"/>
      <c r="HF386" s="91"/>
      <c r="HG386" s="91"/>
      <c r="HH386" s="91"/>
      <c r="HI386" s="91"/>
      <c r="HJ386" s="91"/>
      <c r="HK386" s="91"/>
      <c r="HL386" s="91"/>
      <c r="HM386" s="91"/>
      <c r="HN386" s="91"/>
      <c r="HO386" s="91"/>
      <c r="HP386" s="91"/>
      <c r="HQ386" s="91"/>
      <c r="HR386" s="91"/>
      <c r="HS386" s="91"/>
    </row>
    <row r="387" customHeight="1" spans="1:227">
      <c r="A387" s="91"/>
      <c r="B387" s="91"/>
      <c r="C387" s="91"/>
      <c r="D387" s="91"/>
      <c r="E387" s="91"/>
      <c r="F387" s="91"/>
      <c r="G387" s="91"/>
      <c r="H387" s="95"/>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c r="AH387" s="91"/>
      <c r="AI387" s="91"/>
      <c r="AJ387" s="91"/>
      <c r="AK387" s="91"/>
      <c r="AL387" s="91"/>
      <c r="AM387" s="91"/>
      <c r="AN387" s="91"/>
      <c r="AO387" s="91"/>
      <c r="AP387" s="91"/>
      <c r="AQ387" s="91"/>
      <c r="AR387" s="91"/>
      <c r="AS387" s="91"/>
      <c r="AT387" s="91"/>
      <c r="AU387" s="91"/>
      <c r="AV387" s="91"/>
      <c r="AW387" s="91"/>
      <c r="AX387" s="91"/>
      <c r="AY387" s="91"/>
      <c r="AZ387" s="91"/>
      <c r="BA387" s="91"/>
      <c r="BB387" s="91"/>
      <c r="BC387" s="91"/>
      <c r="BD387" s="91"/>
      <c r="BE387" s="91"/>
      <c r="BF387" s="91"/>
      <c r="BG387" s="91"/>
      <c r="BH387" s="91"/>
      <c r="BI387" s="91"/>
      <c r="BJ387" s="91"/>
      <c r="BK387" s="91"/>
      <c r="BL387" s="91"/>
      <c r="BM387" s="91"/>
      <c r="BN387" s="91"/>
      <c r="BO387" s="91"/>
      <c r="BP387" s="91"/>
      <c r="BQ387" s="91"/>
      <c r="BR387" s="91"/>
      <c r="BS387" s="91"/>
      <c r="BT387" s="91"/>
      <c r="BU387" s="91"/>
      <c r="BV387" s="91"/>
      <c r="BW387" s="91"/>
      <c r="BX387" s="91"/>
      <c r="BY387" s="91"/>
      <c r="BZ387" s="91"/>
      <c r="CA387" s="91"/>
      <c r="CB387" s="91"/>
      <c r="CC387" s="91"/>
      <c r="CD387" s="91"/>
      <c r="CE387" s="91"/>
      <c r="CF387" s="91"/>
      <c r="CG387" s="91"/>
      <c r="CH387" s="91"/>
      <c r="CI387" s="91"/>
      <c r="CJ387" s="91"/>
      <c r="CK387" s="91"/>
      <c r="CL387" s="91"/>
      <c r="CM387" s="91"/>
      <c r="CN387" s="91"/>
      <c r="CO387" s="91"/>
      <c r="CP387" s="91"/>
      <c r="CQ387" s="91"/>
      <c r="CR387" s="91"/>
      <c r="CS387" s="91"/>
      <c r="CT387" s="91"/>
      <c r="CU387" s="91"/>
      <c r="CV387" s="91"/>
      <c r="CW387" s="91"/>
      <c r="CX387" s="91"/>
      <c r="CY387" s="91"/>
      <c r="CZ387" s="91"/>
      <c r="DA387" s="91"/>
      <c r="DB387" s="91"/>
      <c r="DC387" s="91"/>
      <c r="DD387" s="91"/>
      <c r="DE387" s="91"/>
      <c r="DF387" s="91"/>
      <c r="DG387" s="91"/>
      <c r="DH387" s="91"/>
      <c r="DI387" s="91"/>
      <c r="DJ387" s="91"/>
      <c r="DK387" s="91"/>
      <c r="DL387" s="91"/>
      <c r="DM387" s="91"/>
      <c r="DN387" s="91"/>
      <c r="DO387" s="91"/>
      <c r="DP387" s="91"/>
      <c r="DQ387" s="91"/>
      <c r="DR387" s="91"/>
      <c r="DS387" s="91"/>
      <c r="DT387" s="91"/>
      <c r="DU387" s="91"/>
      <c r="DV387" s="91"/>
      <c r="DW387" s="91"/>
      <c r="DX387" s="91"/>
      <c r="DY387" s="91"/>
      <c r="DZ387" s="91"/>
      <c r="EA387" s="91"/>
      <c r="EB387" s="91"/>
      <c r="EC387" s="91"/>
      <c r="ED387" s="91"/>
      <c r="EE387" s="91"/>
      <c r="EF387" s="91"/>
      <c r="EG387" s="91"/>
      <c r="EH387" s="91"/>
      <c r="EI387" s="91"/>
      <c r="EJ387" s="91"/>
      <c r="EK387" s="91"/>
      <c r="EL387" s="91"/>
      <c r="EM387" s="91"/>
      <c r="EN387" s="91"/>
      <c r="EO387" s="91"/>
      <c r="EP387" s="91"/>
      <c r="EQ387" s="91"/>
      <c r="ER387" s="91"/>
      <c r="ES387" s="91"/>
      <c r="ET387" s="91"/>
      <c r="EU387" s="91"/>
      <c r="EV387" s="91"/>
      <c r="EW387" s="91"/>
      <c r="EX387" s="91"/>
      <c r="EY387" s="91"/>
      <c r="EZ387" s="91"/>
      <c r="FA387" s="91"/>
      <c r="FB387" s="91"/>
      <c r="FC387" s="91"/>
      <c r="FD387" s="91"/>
      <c r="FE387" s="91"/>
      <c r="FF387" s="91"/>
      <c r="FG387" s="91"/>
      <c r="FH387" s="91"/>
      <c r="FI387" s="91"/>
      <c r="FJ387" s="91"/>
      <c r="FK387" s="91"/>
      <c r="FL387" s="91"/>
      <c r="FM387" s="91"/>
      <c r="FN387" s="91"/>
      <c r="FO387" s="91"/>
      <c r="FP387" s="91"/>
      <c r="FQ387" s="91"/>
      <c r="FR387" s="91"/>
      <c r="FS387" s="91"/>
      <c r="FT387" s="91"/>
      <c r="FU387" s="91"/>
      <c r="FV387" s="91"/>
      <c r="FW387" s="91"/>
      <c r="FX387" s="91"/>
      <c r="FY387" s="91"/>
      <c r="FZ387" s="91"/>
      <c r="GA387" s="91"/>
      <c r="GB387" s="91"/>
      <c r="GC387" s="91"/>
      <c r="GD387" s="91"/>
      <c r="GE387" s="91"/>
      <c r="GF387" s="91"/>
      <c r="GG387" s="91"/>
      <c r="GH387" s="91"/>
      <c r="GI387" s="91"/>
      <c r="GJ387" s="91"/>
      <c r="GK387" s="91"/>
      <c r="GL387" s="91"/>
      <c r="GM387" s="91"/>
      <c r="GN387" s="91"/>
      <c r="GO387" s="91"/>
      <c r="GP387" s="91"/>
      <c r="GQ387" s="91"/>
      <c r="GR387" s="91"/>
      <c r="GS387" s="91"/>
      <c r="GT387" s="91"/>
      <c r="GU387" s="91"/>
      <c r="GV387" s="91"/>
      <c r="GW387" s="91"/>
      <c r="GX387" s="91"/>
      <c r="GY387" s="91"/>
      <c r="GZ387" s="91"/>
      <c r="HA387" s="91"/>
      <c r="HB387" s="91"/>
      <c r="HC387" s="91"/>
      <c r="HD387" s="91"/>
      <c r="HE387" s="91"/>
      <c r="HF387" s="91"/>
      <c r="HG387" s="91"/>
      <c r="HH387" s="91"/>
      <c r="HI387" s="91"/>
      <c r="HJ387" s="91"/>
      <c r="HK387" s="91"/>
      <c r="HL387" s="91"/>
      <c r="HM387" s="91"/>
      <c r="HN387" s="91"/>
      <c r="HO387" s="91"/>
      <c r="HP387" s="91"/>
      <c r="HQ387" s="91"/>
      <c r="HR387" s="91"/>
      <c r="HS387" s="91"/>
    </row>
    <row r="388" customHeight="1" spans="1:227">
      <c r="A388" s="91"/>
      <c r="B388" s="91"/>
      <c r="C388" s="91"/>
      <c r="D388" s="91"/>
      <c r="E388" s="91"/>
      <c r="F388" s="91"/>
      <c r="G388" s="91"/>
      <c r="H388" s="95"/>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c r="AH388" s="91"/>
      <c r="AI388" s="91"/>
      <c r="AJ388" s="91"/>
      <c r="AK388" s="91"/>
      <c r="AL388" s="91"/>
      <c r="AM388" s="91"/>
      <c r="AN388" s="91"/>
      <c r="AO388" s="91"/>
      <c r="AP388" s="91"/>
      <c r="AQ388" s="91"/>
      <c r="AR388" s="91"/>
      <c r="AS388" s="91"/>
      <c r="AT388" s="91"/>
      <c r="AU388" s="91"/>
      <c r="AV388" s="91"/>
      <c r="AW388" s="91"/>
      <c r="AX388" s="91"/>
      <c r="AY388" s="91"/>
      <c r="AZ388" s="91"/>
      <c r="BA388" s="91"/>
      <c r="BB388" s="91"/>
      <c r="BC388" s="91"/>
      <c r="BD388" s="91"/>
      <c r="BE388" s="91"/>
      <c r="BF388" s="91"/>
      <c r="BG388" s="91"/>
      <c r="BH388" s="91"/>
      <c r="BI388" s="91"/>
      <c r="BJ388" s="91"/>
      <c r="BK388" s="91"/>
      <c r="BL388" s="91"/>
      <c r="BM388" s="91"/>
      <c r="BN388" s="91"/>
      <c r="BO388" s="91"/>
      <c r="BP388" s="91"/>
      <c r="BQ388" s="91"/>
      <c r="BR388" s="91"/>
      <c r="BS388" s="91"/>
      <c r="BT388" s="91"/>
      <c r="BU388" s="91"/>
      <c r="BV388" s="91"/>
      <c r="BW388" s="91"/>
      <c r="BX388" s="91"/>
      <c r="BY388" s="91"/>
      <c r="BZ388" s="91"/>
      <c r="CA388" s="91"/>
      <c r="CB388" s="91"/>
      <c r="CC388" s="91"/>
      <c r="CD388" s="91"/>
      <c r="CE388" s="91"/>
      <c r="CF388" s="91"/>
      <c r="CG388" s="91"/>
      <c r="CH388" s="91"/>
      <c r="CI388" s="91"/>
      <c r="CJ388" s="91"/>
      <c r="CK388" s="91"/>
      <c r="CL388" s="91"/>
      <c r="CM388" s="91"/>
      <c r="CN388" s="91"/>
      <c r="CO388" s="91"/>
      <c r="CP388" s="91"/>
      <c r="CQ388" s="91"/>
      <c r="CR388" s="91"/>
      <c r="CS388" s="91"/>
      <c r="CT388" s="91"/>
      <c r="CU388" s="91"/>
      <c r="CV388" s="91"/>
      <c r="CW388" s="91"/>
      <c r="CX388" s="91"/>
      <c r="CY388" s="91"/>
      <c r="CZ388" s="91"/>
      <c r="DA388" s="91"/>
      <c r="DB388" s="91"/>
      <c r="DC388" s="91"/>
      <c r="DD388" s="91"/>
      <c r="DE388" s="91"/>
      <c r="DF388" s="91"/>
      <c r="DG388" s="91"/>
      <c r="DH388" s="91"/>
      <c r="DI388" s="91"/>
      <c r="DJ388" s="91"/>
      <c r="DK388" s="91"/>
      <c r="DL388" s="91"/>
      <c r="DM388" s="91"/>
      <c r="DN388" s="91"/>
      <c r="DO388" s="91"/>
      <c r="DP388" s="91"/>
      <c r="DQ388" s="91"/>
      <c r="DR388" s="91"/>
      <c r="DS388" s="91"/>
      <c r="DT388" s="91"/>
      <c r="DU388" s="91"/>
      <c r="DV388" s="91"/>
      <c r="DW388" s="91"/>
      <c r="DX388" s="91"/>
      <c r="DY388" s="91"/>
      <c r="DZ388" s="91"/>
      <c r="EA388" s="91"/>
      <c r="EB388" s="91"/>
      <c r="EC388" s="91"/>
      <c r="ED388" s="91"/>
      <c r="EE388" s="91"/>
      <c r="EF388" s="91"/>
      <c r="EG388" s="91"/>
      <c r="EH388" s="91"/>
      <c r="EI388" s="91"/>
      <c r="EJ388" s="91"/>
      <c r="EK388" s="91"/>
      <c r="EL388" s="91"/>
      <c r="EM388" s="91"/>
      <c r="EN388" s="91"/>
      <c r="EO388" s="91"/>
      <c r="EP388" s="91"/>
      <c r="EQ388" s="91"/>
      <c r="ER388" s="91"/>
      <c r="ES388" s="91"/>
      <c r="ET388" s="91"/>
      <c r="EU388" s="91"/>
      <c r="EV388" s="91"/>
      <c r="EW388" s="91"/>
      <c r="EX388" s="91"/>
      <c r="EY388" s="91"/>
      <c r="EZ388" s="91"/>
      <c r="FA388" s="91"/>
      <c r="FB388" s="91"/>
      <c r="FC388" s="91"/>
      <c r="FD388" s="91"/>
      <c r="FE388" s="91"/>
      <c r="FF388" s="91"/>
      <c r="FG388" s="91"/>
      <c r="FH388" s="91"/>
      <c r="FI388" s="91"/>
      <c r="FJ388" s="91"/>
      <c r="FK388" s="91"/>
      <c r="FL388" s="91"/>
      <c r="FM388" s="91"/>
      <c r="FN388" s="91"/>
      <c r="FO388" s="91"/>
      <c r="FP388" s="91"/>
      <c r="FQ388" s="91"/>
      <c r="FR388" s="91"/>
      <c r="FS388" s="91"/>
      <c r="FT388" s="91"/>
      <c r="FU388" s="91"/>
      <c r="FV388" s="91"/>
      <c r="FW388" s="91"/>
      <c r="FX388" s="91"/>
      <c r="FY388" s="91"/>
      <c r="FZ388" s="91"/>
      <c r="GA388" s="91"/>
      <c r="GB388" s="91"/>
      <c r="GC388" s="91"/>
      <c r="GD388" s="91"/>
      <c r="GE388" s="91"/>
      <c r="GF388" s="91"/>
      <c r="GG388" s="91"/>
      <c r="GH388" s="91"/>
      <c r="GI388" s="91"/>
      <c r="GJ388" s="91"/>
      <c r="GK388" s="91"/>
      <c r="GL388" s="91"/>
      <c r="GM388" s="91"/>
      <c r="GN388" s="91"/>
      <c r="GO388" s="91"/>
      <c r="GP388" s="91"/>
      <c r="GQ388" s="91"/>
      <c r="GR388" s="91"/>
      <c r="GS388" s="91"/>
      <c r="GT388" s="91"/>
      <c r="GU388" s="91"/>
      <c r="GV388" s="91"/>
      <c r="GW388" s="91"/>
      <c r="GX388" s="91"/>
      <c r="GY388" s="91"/>
      <c r="GZ388" s="91"/>
      <c r="HA388" s="91"/>
      <c r="HB388" s="91"/>
      <c r="HC388" s="91"/>
      <c r="HD388" s="91"/>
      <c r="HE388" s="91"/>
      <c r="HF388" s="91"/>
      <c r="HG388" s="91"/>
      <c r="HH388" s="91"/>
      <c r="HI388" s="91"/>
      <c r="HJ388" s="91"/>
      <c r="HK388" s="91"/>
      <c r="HL388" s="91"/>
      <c r="HM388" s="91"/>
      <c r="HN388" s="91"/>
      <c r="HO388" s="91"/>
      <c r="HP388" s="91"/>
      <c r="HQ388" s="91"/>
      <c r="HR388" s="91"/>
      <c r="HS388" s="91"/>
    </row>
    <row r="389" customHeight="1" spans="1:227">
      <c r="A389" s="91"/>
      <c r="B389" s="91"/>
      <c r="C389" s="91"/>
      <c r="D389" s="91"/>
      <c r="E389" s="91"/>
      <c r="F389" s="91"/>
      <c r="G389" s="91"/>
      <c r="H389" s="95"/>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c r="AH389" s="91"/>
      <c r="AI389" s="91"/>
      <c r="AJ389" s="91"/>
      <c r="AK389" s="91"/>
      <c r="AL389" s="91"/>
      <c r="AM389" s="91"/>
      <c r="AN389" s="91"/>
      <c r="AO389" s="91"/>
      <c r="AP389" s="91"/>
      <c r="AQ389" s="91"/>
      <c r="AR389" s="91"/>
      <c r="AS389" s="91"/>
      <c r="AT389" s="91"/>
      <c r="AU389" s="91"/>
      <c r="AV389" s="91"/>
      <c r="AW389" s="91"/>
      <c r="AX389" s="91"/>
      <c r="AY389" s="91"/>
      <c r="AZ389" s="91"/>
      <c r="BA389" s="91"/>
      <c r="BB389" s="91"/>
      <c r="BC389" s="91"/>
      <c r="BD389" s="91"/>
      <c r="BE389" s="91"/>
      <c r="BF389" s="91"/>
      <c r="BG389" s="91"/>
      <c r="BH389" s="91"/>
      <c r="BI389" s="91"/>
      <c r="BJ389" s="91"/>
      <c r="BK389" s="91"/>
      <c r="BL389" s="91"/>
      <c r="BM389" s="91"/>
      <c r="BN389" s="91"/>
      <c r="BO389" s="91"/>
      <c r="BP389" s="91"/>
      <c r="BQ389" s="91"/>
      <c r="BR389" s="91"/>
      <c r="BS389" s="91"/>
      <c r="BT389" s="91"/>
      <c r="BU389" s="91"/>
      <c r="BV389" s="91"/>
      <c r="BW389" s="91"/>
      <c r="BX389" s="91"/>
      <c r="BY389" s="91"/>
      <c r="BZ389" s="91"/>
      <c r="CA389" s="91"/>
      <c r="CB389" s="91"/>
      <c r="CC389" s="91"/>
      <c r="CD389" s="91"/>
      <c r="CE389" s="91"/>
      <c r="CF389" s="91"/>
      <c r="CG389" s="91"/>
      <c r="CH389" s="91"/>
      <c r="CI389" s="91"/>
      <c r="CJ389" s="91"/>
      <c r="CK389" s="91"/>
      <c r="CL389" s="91"/>
      <c r="CM389" s="91"/>
      <c r="CN389" s="91"/>
      <c r="CO389" s="91"/>
      <c r="CP389" s="91"/>
      <c r="CQ389" s="91"/>
      <c r="CR389" s="91"/>
      <c r="CS389" s="91"/>
      <c r="CT389" s="91"/>
      <c r="CU389" s="91"/>
      <c r="CV389" s="91"/>
      <c r="CW389" s="91"/>
      <c r="CX389" s="91"/>
      <c r="CY389" s="91"/>
      <c r="CZ389" s="91"/>
      <c r="DA389" s="91"/>
      <c r="DB389" s="91"/>
      <c r="DC389" s="91"/>
      <c r="DD389" s="91"/>
      <c r="DE389" s="91"/>
      <c r="DF389" s="91"/>
      <c r="DG389" s="91"/>
      <c r="DH389" s="91"/>
      <c r="DI389" s="91"/>
      <c r="DJ389" s="91"/>
      <c r="DK389" s="91"/>
      <c r="DL389" s="91"/>
      <c r="DM389" s="91"/>
      <c r="DN389" s="91"/>
      <c r="DO389" s="91"/>
      <c r="DP389" s="91"/>
      <c r="DQ389" s="91"/>
      <c r="DR389" s="91"/>
      <c r="DS389" s="91"/>
      <c r="DT389" s="91"/>
      <c r="DU389" s="91"/>
      <c r="DV389" s="91"/>
      <c r="DW389" s="91"/>
      <c r="DX389" s="91"/>
      <c r="DY389" s="91"/>
      <c r="DZ389" s="91"/>
      <c r="EA389" s="91"/>
      <c r="EB389" s="91"/>
      <c r="EC389" s="91"/>
      <c r="ED389" s="91"/>
      <c r="EE389" s="91"/>
      <c r="EF389" s="91"/>
      <c r="EG389" s="91"/>
      <c r="EH389" s="91"/>
      <c r="EI389" s="91"/>
      <c r="EJ389" s="91"/>
      <c r="EK389" s="91"/>
      <c r="EL389" s="91"/>
      <c r="EM389" s="91"/>
      <c r="EN389" s="91"/>
      <c r="EO389" s="91"/>
      <c r="EP389" s="91"/>
      <c r="EQ389" s="91"/>
      <c r="ER389" s="91"/>
      <c r="ES389" s="91"/>
      <c r="ET389" s="91"/>
      <c r="EU389" s="91"/>
      <c r="EV389" s="91"/>
      <c r="EW389" s="91"/>
      <c r="EX389" s="91"/>
      <c r="EY389" s="91"/>
      <c r="EZ389" s="91"/>
      <c r="FA389" s="91"/>
      <c r="FB389" s="91"/>
      <c r="FC389" s="91"/>
      <c r="FD389" s="91"/>
      <c r="FE389" s="91"/>
      <c r="FF389" s="91"/>
      <c r="FG389" s="91"/>
      <c r="FH389" s="91"/>
      <c r="FI389" s="91"/>
      <c r="FJ389" s="91"/>
      <c r="FK389" s="91"/>
      <c r="FL389" s="91"/>
      <c r="FM389" s="91"/>
      <c r="FN389" s="91"/>
      <c r="FO389" s="91"/>
      <c r="FP389" s="91"/>
      <c r="FQ389" s="91"/>
      <c r="FR389" s="91"/>
      <c r="FS389" s="91"/>
      <c r="FT389" s="91"/>
      <c r="FU389" s="91"/>
      <c r="FV389" s="91"/>
      <c r="FW389" s="91"/>
      <c r="FX389" s="91"/>
      <c r="FY389" s="91"/>
      <c r="FZ389" s="91"/>
      <c r="GA389" s="91"/>
      <c r="GB389" s="91"/>
      <c r="GC389" s="91"/>
      <c r="GD389" s="91"/>
      <c r="GE389" s="91"/>
      <c r="GF389" s="91"/>
      <c r="GG389" s="91"/>
      <c r="GH389" s="91"/>
      <c r="GI389" s="91"/>
      <c r="GJ389" s="91"/>
      <c r="GK389" s="91"/>
      <c r="GL389" s="91"/>
      <c r="GM389" s="91"/>
      <c r="GN389" s="91"/>
      <c r="GO389" s="91"/>
      <c r="GP389" s="91"/>
      <c r="GQ389" s="91"/>
      <c r="GR389" s="91"/>
      <c r="GS389" s="91"/>
      <c r="GT389" s="91"/>
      <c r="GU389" s="91"/>
      <c r="GV389" s="91"/>
      <c r="GW389" s="91"/>
      <c r="GX389" s="91"/>
      <c r="GY389" s="91"/>
      <c r="GZ389" s="91"/>
      <c r="HA389" s="91"/>
      <c r="HB389" s="91"/>
      <c r="HC389" s="91"/>
      <c r="HD389" s="91"/>
      <c r="HE389" s="91"/>
      <c r="HF389" s="91"/>
      <c r="HG389" s="91"/>
      <c r="HH389" s="91"/>
      <c r="HI389" s="91"/>
      <c r="HJ389" s="91"/>
      <c r="HK389" s="91"/>
      <c r="HL389" s="91"/>
      <c r="HM389" s="91"/>
      <c r="HN389" s="91"/>
      <c r="HO389" s="91"/>
      <c r="HP389" s="91"/>
      <c r="HQ389" s="91"/>
      <c r="HR389" s="91"/>
      <c r="HS389" s="91"/>
    </row>
    <row r="390" customHeight="1" spans="1:227">
      <c r="A390" s="91"/>
      <c r="B390" s="91"/>
      <c r="C390" s="91"/>
      <c r="D390" s="91"/>
      <c r="E390" s="91"/>
      <c r="F390" s="91"/>
      <c r="G390" s="91"/>
      <c r="H390" s="95"/>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c r="AH390" s="91"/>
      <c r="AI390" s="91"/>
      <c r="AJ390" s="91"/>
      <c r="AK390" s="91"/>
      <c r="AL390" s="91"/>
      <c r="AM390" s="91"/>
      <c r="AN390" s="91"/>
      <c r="AO390" s="91"/>
      <c r="AP390" s="91"/>
      <c r="AQ390" s="91"/>
      <c r="AR390" s="91"/>
      <c r="AS390" s="91"/>
      <c r="AT390" s="91"/>
      <c r="AU390" s="91"/>
      <c r="AV390" s="91"/>
      <c r="AW390" s="91"/>
      <c r="AX390" s="91"/>
      <c r="AY390" s="91"/>
      <c r="AZ390" s="91"/>
      <c r="BA390" s="91"/>
      <c r="BB390" s="91"/>
      <c r="BC390" s="91"/>
      <c r="BD390" s="91"/>
      <c r="BE390" s="91"/>
      <c r="BF390" s="91"/>
      <c r="BG390" s="91"/>
      <c r="BH390" s="91"/>
      <c r="BI390" s="91"/>
      <c r="BJ390" s="91"/>
      <c r="BK390" s="91"/>
      <c r="BL390" s="91"/>
      <c r="BM390" s="91"/>
      <c r="BN390" s="91"/>
      <c r="BO390" s="91"/>
      <c r="BP390" s="91"/>
      <c r="BQ390" s="91"/>
      <c r="BR390" s="91"/>
      <c r="BS390" s="91"/>
      <c r="BT390" s="91"/>
      <c r="BU390" s="91"/>
      <c r="BV390" s="91"/>
      <c r="BW390" s="91"/>
      <c r="BX390" s="91"/>
      <c r="BY390" s="91"/>
      <c r="BZ390" s="91"/>
      <c r="CA390" s="91"/>
      <c r="CB390" s="91"/>
      <c r="CC390" s="91"/>
      <c r="CD390" s="91"/>
      <c r="CE390" s="91"/>
      <c r="CF390" s="91"/>
      <c r="CG390" s="91"/>
      <c r="CH390" s="91"/>
      <c r="CI390" s="91"/>
      <c r="CJ390" s="91"/>
      <c r="CK390" s="91"/>
      <c r="CL390" s="91"/>
      <c r="CM390" s="91"/>
      <c r="CN390" s="91"/>
      <c r="CO390" s="91"/>
      <c r="CP390" s="91"/>
      <c r="CQ390" s="91"/>
      <c r="CR390" s="91"/>
      <c r="CS390" s="91"/>
      <c r="CT390" s="91"/>
      <c r="CU390" s="91"/>
      <c r="CV390" s="91"/>
      <c r="CW390" s="91"/>
      <c r="CX390" s="91"/>
      <c r="CY390" s="91"/>
      <c r="CZ390" s="91"/>
      <c r="DA390" s="91"/>
      <c r="DB390" s="91"/>
      <c r="DC390" s="91"/>
      <c r="DD390" s="91"/>
      <c r="DE390" s="91"/>
      <c r="DF390" s="91"/>
      <c r="DG390" s="91"/>
      <c r="DH390" s="91"/>
      <c r="DI390" s="91"/>
      <c r="DJ390" s="91"/>
      <c r="DK390" s="91"/>
      <c r="DL390" s="91"/>
      <c r="DM390" s="91"/>
      <c r="DN390" s="91"/>
      <c r="DO390" s="91"/>
      <c r="DP390" s="91"/>
      <c r="DQ390" s="91"/>
      <c r="DR390" s="91"/>
      <c r="DS390" s="91"/>
      <c r="DT390" s="91"/>
      <c r="DU390" s="91"/>
      <c r="DV390" s="91"/>
      <c r="DW390" s="91"/>
      <c r="DX390" s="91"/>
      <c r="DY390" s="91"/>
      <c r="DZ390" s="91"/>
      <c r="EA390" s="91"/>
      <c r="EB390" s="91"/>
      <c r="EC390" s="91"/>
      <c r="ED390" s="91"/>
      <c r="EE390" s="91"/>
      <c r="EF390" s="91"/>
      <c r="EG390" s="91"/>
      <c r="EH390" s="91"/>
      <c r="EI390" s="91"/>
      <c r="EJ390" s="91"/>
      <c r="EK390" s="91"/>
      <c r="EL390" s="91"/>
      <c r="EM390" s="91"/>
      <c r="EN390" s="91"/>
      <c r="EO390" s="91"/>
      <c r="EP390" s="91"/>
      <c r="EQ390" s="91"/>
      <c r="ER390" s="91"/>
      <c r="ES390" s="91"/>
      <c r="ET390" s="91"/>
      <c r="EU390" s="91"/>
      <c r="EV390" s="91"/>
      <c r="EW390" s="91"/>
      <c r="EX390" s="91"/>
      <c r="EY390" s="91"/>
      <c r="EZ390" s="91"/>
      <c r="FA390" s="91"/>
      <c r="FB390" s="91"/>
      <c r="FC390" s="91"/>
      <c r="FD390" s="91"/>
      <c r="FE390" s="91"/>
      <c r="FF390" s="91"/>
      <c r="FG390" s="91"/>
      <c r="FH390" s="91"/>
      <c r="FI390" s="91"/>
      <c r="FJ390" s="91"/>
      <c r="FK390" s="91"/>
      <c r="FL390" s="91"/>
      <c r="FM390" s="91"/>
      <c r="FN390" s="91"/>
      <c r="FO390" s="91"/>
      <c r="FP390" s="91"/>
      <c r="FQ390" s="91"/>
      <c r="FR390" s="91"/>
      <c r="FS390" s="91"/>
      <c r="FT390" s="91"/>
      <c r="FU390" s="91"/>
      <c r="FV390" s="91"/>
      <c r="FW390" s="91"/>
      <c r="FX390" s="91"/>
      <c r="FY390" s="91"/>
      <c r="FZ390" s="91"/>
      <c r="GA390" s="91"/>
      <c r="GB390" s="91"/>
      <c r="GC390" s="91"/>
      <c r="GD390" s="91"/>
      <c r="GE390" s="91"/>
      <c r="GF390" s="91"/>
      <c r="GG390" s="91"/>
      <c r="GH390" s="91"/>
      <c r="GI390" s="91"/>
      <c r="GJ390" s="91"/>
      <c r="GK390" s="91"/>
      <c r="GL390" s="91"/>
      <c r="GM390" s="91"/>
      <c r="GN390" s="91"/>
      <c r="GO390" s="91"/>
      <c r="GP390" s="91"/>
      <c r="GQ390" s="91"/>
      <c r="GR390" s="91"/>
      <c r="GS390" s="91"/>
      <c r="GT390" s="91"/>
      <c r="GU390" s="91"/>
      <c r="GV390" s="91"/>
      <c r="GW390" s="91"/>
      <c r="GX390" s="91"/>
      <c r="GY390" s="91"/>
      <c r="GZ390" s="91"/>
      <c r="HA390" s="91"/>
      <c r="HB390" s="91"/>
      <c r="HC390" s="91"/>
      <c r="HD390" s="91"/>
      <c r="HE390" s="91"/>
      <c r="HF390" s="91"/>
      <c r="HG390" s="91"/>
      <c r="HH390" s="91"/>
      <c r="HI390" s="91"/>
      <c r="HJ390" s="91"/>
      <c r="HK390" s="91"/>
      <c r="HL390" s="91"/>
      <c r="HM390" s="91"/>
      <c r="HN390" s="91"/>
      <c r="HO390" s="91"/>
      <c r="HP390" s="91"/>
      <c r="HQ390" s="91"/>
      <c r="HR390" s="91"/>
      <c r="HS390" s="91"/>
    </row>
    <row r="391" customHeight="1" spans="1:227">
      <c r="A391" s="91"/>
      <c r="B391" s="91"/>
      <c r="C391" s="91"/>
      <c r="D391" s="91"/>
      <c r="E391" s="91"/>
      <c r="F391" s="91"/>
      <c r="G391" s="91"/>
      <c r="H391" s="95"/>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c r="AH391" s="91"/>
      <c r="AI391" s="91"/>
      <c r="AJ391" s="91"/>
      <c r="AK391" s="91"/>
      <c r="AL391" s="91"/>
      <c r="AM391" s="91"/>
      <c r="AN391" s="91"/>
      <c r="AO391" s="91"/>
      <c r="AP391" s="91"/>
      <c r="AQ391" s="91"/>
      <c r="AR391" s="91"/>
      <c r="AS391" s="91"/>
      <c r="AT391" s="91"/>
      <c r="AU391" s="91"/>
      <c r="AV391" s="91"/>
      <c r="AW391" s="91"/>
      <c r="AX391" s="91"/>
      <c r="AY391" s="91"/>
      <c r="AZ391" s="91"/>
      <c r="BA391" s="91"/>
      <c r="BB391" s="91"/>
      <c r="BC391" s="91"/>
      <c r="BD391" s="91"/>
      <c r="BE391" s="91"/>
      <c r="BF391" s="91"/>
      <c r="BG391" s="91"/>
      <c r="BH391" s="91"/>
      <c r="BI391" s="91"/>
      <c r="BJ391" s="91"/>
      <c r="BK391" s="91"/>
      <c r="BL391" s="91"/>
      <c r="BM391" s="91"/>
      <c r="BN391" s="91"/>
      <c r="BO391" s="91"/>
      <c r="BP391" s="91"/>
      <c r="BQ391" s="91"/>
      <c r="BR391" s="91"/>
      <c r="BS391" s="91"/>
      <c r="BT391" s="91"/>
      <c r="BU391" s="91"/>
      <c r="BV391" s="91"/>
      <c r="BW391" s="91"/>
      <c r="BX391" s="91"/>
      <c r="BY391" s="91"/>
      <c r="BZ391" s="91"/>
      <c r="CA391" s="91"/>
      <c r="CB391" s="91"/>
      <c r="CC391" s="91"/>
      <c r="CD391" s="91"/>
      <c r="CE391" s="91"/>
      <c r="CF391" s="91"/>
      <c r="CG391" s="91"/>
      <c r="CH391" s="91"/>
      <c r="CI391" s="91"/>
      <c r="CJ391" s="91"/>
      <c r="CK391" s="91"/>
      <c r="CL391" s="91"/>
      <c r="CM391" s="91"/>
      <c r="CN391" s="91"/>
      <c r="CO391" s="91"/>
      <c r="CP391" s="91"/>
      <c r="CQ391" s="91"/>
      <c r="CR391" s="91"/>
      <c r="CS391" s="91"/>
      <c r="CT391" s="91"/>
      <c r="CU391" s="91"/>
      <c r="CV391" s="91"/>
      <c r="CW391" s="91"/>
      <c r="CX391" s="91"/>
      <c r="CY391" s="91"/>
      <c r="CZ391" s="91"/>
      <c r="DA391" s="91"/>
      <c r="DB391" s="91"/>
      <c r="DC391" s="91"/>
      <c r="DD391" s="91"/>
      <c r="DE391" s="91"/>
      <c r="DF391" s="91"/>
      <c r="DG391" s="91"/>
      <c r="DH391" s="91"/>
      <c r="DI391" s="91"/>
      <c r="DJ391" s="91"/>
      <c r="DK391" s="91"/>
      <c r="DL391" s="91"/>
      <c r="DM391" s="91"/>
      <c r="DN391" s="91"/>
      <c r="DO391" s="91"/>
      <c r="DP391" s="91"/>
      <c r="DQ391" s="91"/>
      <c r="DR391" s="91"/>
      <c r="DS391" s="91"/>
      <c r="DT391" s="91"/>
      <c r="DU391" s="91"/>
      <c r="DV391" s="91"/>
      <c r="DW391" s="91"/>
      <c r="DX391" s="91"/>
      <c r="DY391" s="91"/>
      <c r="DZ391" s="91"/>
      <c r="EA391" s="91"/>
      <c r="EB391" s="91"/>
      <c r="EC391" s="91"/>
      <c r="ED391" s="91"/>
      <c r="EE391" s="91"/>
      <c r="EF391" s="91"/>
      <c r="EG391" s="91"/>
      <c r="EH391" s="91"/>
      <c r="EI391" s="91"/>
      <c r="EJ391" s="91"/>
      <c r="EK391" s="91"/>
      <c r="EL391" s="91"/>
      <c r="EM391" s="91"/>
      <c r="EN391" s="91"/>
      <c r="EO391" s="91"/>
      <c r="EP391" s="91"/>
      <c r="EQ391" s="91"/>
      <c r="ER391" s="91"/>
      <c r="ES391" s="91"/>
      <c r="ET391" s="91"/>
      <c r="EU391" s="91"/>
      <c r="EV391" s="91"/>
      <c r="EW391" s="91"/>
      <c r="EX391" s="91"/>
      <c r="EY391" s="91"/>
      <c r="EZ391" s="91"/>
      <c r="FA391" s="91"/>
      <c r="FB391" s="91"/>
      <c r="FC391" s="91"/>
      <c r="FD391" s="91"/>
      <c r="FE391" s="91"/>
      <c r="FF391" s="91"/>
      <c r="FG391" s="91"/>
      <c r="FH391" s="91"/>
      <c r="FI391" s="91"/>
      <c r="FJ391" s="91"/>
      <c r="FK391" s="91"/>
      <c r="FL391" s="91"/>
      <c r="FM391" s="91"/>
      <c r="FN391" s="91"/>
      <c r="FO391" s="91"/>
      <c r="FP391" s="91"/>
      <c r="FQ391" s="91"/>
      <c r="FR391" s="91"/>
      <c r="FS391" s="91"/>
      <c r="FT391" s="91"/>
      <c r="FU391" s="91"/>
      <c r="FV391" s="91"/>
      <c r="FW391" s="91"/>
      <c r="FX391" s="91"/>
      <c r="FY391" s="91"/>
      <c r="FZ391" s="91"/>
      <c r="GA391" s="91"/>
      <c r="GB391" s="91"/>
      <c r="GC391" s="91"/>
      <c r="GD391" s="91"/>
      <c r="GE391" s="91"/>
      <c r="GF391" s="91"/>
      <c r="GG391" s="91"/>
      <c r="GH391" s="91"/>
      <c r="GI391" s="91"/>
      <c r="GJ391" s="91"/>
      <c r="GK391" s="91"/>
      <c r="GL391" s="91"/>
      <c r="GM391" s="91"/>
      <c r="GN391" s="91"/>
      <c r="GO391" s="91"/>
      <c r="GP391" s="91"/>
      <c r="GQ391" s="91"/>
      <c r="GR391" s="91"/>
      <c r="GS391" s="91"/>
      <c r="GT391" s="91"/>
      <c r="GU391" s="91"/>
      <c r="GV391" s="91"/>
      <c r="GW391" s="91"/>
      <c r="GX391" s="91"/>
      <c r="GY391" s="91"/>
      <c r="GZ391" s="91"/>
      <c r="HA391" s="91"/>
      <c r="HB391" s="91"/>
      <c r="HC391" s="91"/>
      <c r="HD391" s="91"/>
      <c r="HE391" s="91"/>
      <c r="HF391" s="91"/>
      <c r="HG391" s="91"/>
      <c r="HH391" s="91"/>
      <c r="HI391" s="91"/>
      <c r="HJ391" s="91"/>
      <c r="HK391" s="91"/>
      <c r="HL391" s="91"/>
      <c r="HM391" s="91"/>
      <c r="HN391" s="91"/>
      <c r="HO391" s="91"/>
      <c r="HP391" s="91"/>
      <c r="HQ391" s="91"/>
      <c r="HR391" s="91"/>
      <c r="HS391" s="91"/>
    </row>
    <row r="392" customHeight="1" spans="1:227">
      <c r="A392" s="91"/>
      <c r="B392" s="91"/>
      <c r="C392" s="91"/>
      <c r="D392" s="91"/>
      <c r="E392" s="91"/>
      <c r="F392" s="91"/>
      <c r="G392" s="91"/>
      <c r="H392" s="95"/>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c r="AH392" s="91"/>
      <c r="AI392" s="91"/>
      <c r="AJ392" s="91"/>
      <c r="AK392" s="91"/>
      <c r="AL392" s="91"/>
      <c r="AM392" s="91"/>
      <c r="AN392" s="91"/>
      <c r="AO392" s="91"/>
      <c r="AP392" s="91"/>
      <c r="AQ392" s="91"/>
      <c r="AR392" s="91"/>
      <c r="AS392" s="91"/>
      <c r="AT392" s="91"/>
      <c r="AU392" s="91"/>
      <c r="AV392" s="91"/>
      <c r="AW392" s="91"/>
      <c r="AX392" s="91"/>
      <c r="AY392" s="91"/>
      <c r="AZ392" s="91"/>
      <c r="BA392" s="91"/>
      <c r="BB392" s="91"/>
      <c r="BC392" s="91"/>
      <c r="BD392" s="91"/>
      <c r="BE392" s="91"/>
      <c r="BF392" s="91"/>
      <c r="BG392" s="91"/>
      <c r="BH392" s="91"/>
      <c r="BI392" s="91"/>
      <c r="BJ392" s="91"/>
      <c r="BK392" s="91"/>
      <c r="BL392" s="91"/>
      <c r="BM392" s="91"/>
      <c r="BN392" s="91"/>
      <c r="BO392" s="91"/>
      <c r="BP392" s="91"/>
      <c r="BQ392" s="91"/>
      <c r="BR392" s="91"/>
      <c r="BS392" s="91"/>
      <c r="BT392" s="91"/>
      <c r="BU392" s="91"/>
      <c r="BV392" s="91"/>
      <c r="BW392" s="91"/>
      <c r="BX392" s="91"/>
      <c r="BY392" s="91"/>
      <c r="BZ392" s="91"/>
      <c r="CA392" s="91"/>
      <c r="CB392" s="91"/>
      <c r="CC392" s="91"/>
      <c r="CD392" s="91"/>
      <c r="CE392" s="91"/>
      <c r="CF392" s="91"/>
      <c r="CG392" s="91"/>
      <c r="CH392" s="91"/>
      <c r="CI392" s="91"/>
      <c r="CJ392" s="91"/>
      <c r="CK392" s="91"/>
      <c r="CL392" s="91"/>
      <c r="CM392" s="91"/>
      <c r="CN392" s="91"/>
      <c r="CO392" s="91"/>
      <c r="CP392" s="91"/>
      <c r="CQ392" s="91"/>
      <c r="CR392" s="91"/>
      <c r="CS392" s="91"/>
      <c r="CT392" s="91"/>
      <c r="CU392" s="91"/>
      <c r="CV392" s="91"/>
      <c r="CW392" s="91"/>
      <c r="CX392" s="91"/>
      <c r="CY392" s="91"/>
      <c r="CZ392" s="91"/>
      <c r="DA392" s="91"/>
      <c r="DB392" s="91"/>
      <c r="DC392" s="91"/>
      <c r="DD392" s="91"/>
      <c r="DE392" s="91"/>
      <c r="DF392" s="91"/>
      <c r="DG392" s="91"/>
      <c r="DH392" s="91"/>
      <c r="DI392" s="91"/>
      <c r="DJ392" s="91"/>
      <c r="DK392" s="91"/>
      <c r="DL392" s="91"/>
      <c r="DM392" s="91"/>
      <c r="DN392" s="91"/>
      <c r="DO392" s="91"/>
      <c r="DP392" s="91"/>
      <c r="DQ392" s="91"/>
      <c r="DR392" s="91"/>
      <c r="DS392" s="91"/>
      <c r="DT392" s="91"/>
      <c r="DU392" s="91"/>
      <c r="DV392" s="91"/>
      <c r="DW392" s="91"/>
      <c r="DX392" s="91"/>
      <c r="DY392" s="91"/>
      <c r="DZ392" s="91"/>
      <c r="EA392" s="91"/>
      <c r="EB392" s="91"/>
      <c r="EC392" s="91"/>
      <c r="ED392" s="91"/>
      <c r="EE392" s="91"/>
      <c r="EF392" s="91"/>
      <c r="EG392" s="91"/>
      <c r="EH392" s="91"/>
      <c r="EI392" s="91"/>
      <c r="EJ392" s="91"/>
      <c r="EK392" s="91"/>
      <c r="EL392" s="91"/>
      <c r="EM392" s="91"/>
      <c r="EN392" s="91"/>
      <c r="EO392" s="91"/>
      <c r="EP392" s="91"/>
      <c r="EQ392" s="91"/>
      <c r="ER392" s="91"/>
      <c r="ES392" s="91"/>
      <c r="ET392" s="91"/>
      <c r="EU392" s="91"/>
      <c r="EV392" s="91"/>
      <c r="EW392" s="91"/>
      <c r="EX392" s="91"/>
      <c r="EY392" s="91"/>
      <c r="EZ392" s="91"/>
      <c r="FA392" s="91"/>
      <c r="FB392" s="91"/>
      <c r="FC392" s="91"/>
      <c r="FD392" s="91"/>
      <c r="FE392" s="91"/>
      <c r="FF392" s="91"/>
      <c r="FG392" s="91"/>
      <c r="FH392" s="91"/>
      <c r="FI392" s="91"/>
      <c r="FJ392" s="91"/>
      <c r="FK392" s="91"/>
      <c r="FL392" s="91"/>
      <c r="FM392" s="91"/>
      <c r="FN392" s="91"/>
      <c r="FO392" s="91"/>
      <c r="FP392" s="91"/>
      <c r="FQ392" s="91"/>
      <c r="FR392" s="91"/>
      <c r="FS392" s="91"/>
      <c r="FT392" s="91"/>
      <c r="FU392" s="91"/>
      <c r="FV392" s="91"/>
      <c r="FW392" s="91"/>
      <c r="FX392" s="91"/>
      <c r="FY392" s="91"/>
      <c r="FZ392" s="91"/>
      <c r="GA392" s="91"/>
      <c r="GB392" s="91"/>
      <c r="GC392" s="91"/>
      <c r="GD392" s="91"/>
      <c r="GE392" s="91"/>
      <c r="GF392" s="91"/>
      <c r="GG392" s="91"/>
      <c r="GH392" s="91"/>
      <c r="GI392" s="91"/>
      <c r="GJ392" s="91"/>
      <c r="GK392" s="91"/>
      <c r="GL392" s="91"/>
      <c r="GM392" s="91"/>
      <c r="GN392" s="91"/>
      <c r="GO392" s="91"/>
      <c r="GP392" s="91"/>
      <c r="GQ392" s="91"/>
      <c r="GR392" s="91"/>
      <c r="GS392" s="91"/>
      <c r="GT392" s="91"/>
      <c r="GU392" s="91"/>
      <c r="GV392" s="91"/>
      <c r="GW392" s="91"/>
      <c r="GX392" s="91"/>
      <c r="GY392" s="91"/>
      <c r="GZ392" s="91"/>
      <c r="HA392" s="91"/>
      <c r="HB392" s="91"/>
      <c r="HC392" s="91"/>
      <c r="HD392" s="91"/>
      <c r="HE392" s="91"/>
      <c r="HF392" s="91"/>
      <c r="HG392" s="91"/>
      <c r="HH392" s="91"/>
      <c r="HI392" s="91"/>
      <c r="HJ392" s="91"/>
      <c r="HK392" s="91"/>
      <c r="HL392" s="91"/>
      <c r="HM392" s="91"/>
      <c r="HN392" s="91"/>
      <c r="HO392" s="91"/>
      <c r="HP392" s="91"/>
      <c r="HQ392" s="91"/>
      <c r="HR392" s="91"/>
      <c r="HS392" s="91"/>
    </row>
    <row r="393" customHeight="1" spans="1:227">
      <c r="A393" s="91"/>
      <c r="B393" s="91"/>
      <c r="C393" s="91"/>
      <c r="D393" s="91"/>
      <c r="E393" s="91"/>
      <c r="F393" s="91"/>
      <c r="G393" s="91"/>
      <c r="H393" s="95"/>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c r="AH393" s="91"/>
      <c r="AI393" s="91"/>
      <c r="AJ393" s="91"/>
      <c r="AK393" s="91"/>
      <c r="AL393" s="91"/>
      <c r="AM393" s="91"/>
      <c r="AN393" s="91"/>
      <c r="AO393" s="91"/>
      <c r="AP393" s="91"/>
      <c r="AQ393" s="91"/>
      <c r="AR393" s="91"/>
      <c r="AS393" s="91"/>
      <c r="AT393" s="91"/>
      <c r="AU393" s="91"/>
      <c r="AV393" s="91"/>
      <c r="AW393" s="91"/>
      <c r="AX393" s="91"/>
      <c r="AY393" s="91"/>
      <c r="AZ393" s="91"/>
      <c r="BA393" s="91"/>
      <c r="BB393" s="91"/>
      <c r="BC393" s="91"/>
      <c r="BD393" s="91"/>
      <c r="BE393" s="91"/>
      <c r="BF393" s="91"/>
      <c r="BG393" s="91"/>
      <c r="BH393" s="91"/>
      <c r="BI393" s="91"/>
      <c r="BJ393" s="91"/>
      <c r="BK393" s="91"/>
      <c r="BL393" s="91"/>
      <c r="BM393" s="91"/>
      <c r="BN393" s="91"/>
      <c r="BO393" s="91"/>
      <c r="BP393" s="91"/>
      <c r="BQ393" s="91"/>
      <c r="BR393" s="91"/>
      <c r="BS393" s="91"/>
      <c r="BT393" s="91"/>
      <c r="BU393" s="91"/>
      <c r="BV393" s="91"/>
      <c r="BW393" s="91"/>
      <c r="BX393" s="91"/>
      <c r="BY393" s="91"/>
      <c r="BZ393" s="91"/>
      <c r="CA393" s="91"/>
      <c r="CB393" s="91"/>
      <c r="CC393" s="91"/>
      <c r="CD393" s="91"/>
      <c r="CE393" s="91"/>
      <c r="CF393" s="91"/>
      <c r="CG393" s="91"/>
      <c r="CH393" s="91"/>
      <c r="CI393" s="91"/>
      <c r="CJ393" s="91"/>
      <c r="CK393" s="91"/>
      <c r="CL393" s="91"/>
      <c r="CM393" s="91"/>
      <c r="CN393" s="91"/>
      <c r="CO393" s="91"/>
      <c r="CP393" s="91"/>
      <c r="CQ393" s="91"/>
      <c r="CR393" s="91"/>
      <c r="CS393" s="91"/>
      <c r="CT393" s="91"/>
      <c r="CU393" s="91"/>
      <c r="CV393" s="91"/>
      <c r="CW393" s="91"/>
      <c r="CX393" s="91"/>
      <c r="CY393" s="91"/>
      <c r="CZ393" s="91"/>
      <c r="DA393" s="91"/>
      <c r="DB393" s="91"/>
      <c r="DC393" s="91"/>
      <c r="DD393" s="91"/>
      <c r="DE393" s="91"/>
      <c r="DF393" s="91"/>
      <c r="DG393" s="91"/>
      <c r="DH393" s="91"/>
      <c r="DI393" s="91"/>
      <c r="DJ393" s="91"/>
      <c r="DK393" s="91"/>
      <c r="DL393" s="91"/>
      <c r="DM393" s="91"/>
      <c r="DN393" s="91"/>
      <c r="DO393" s="91"/>
      <c r="DP393" s="91"/>
      <c r="DQ393" s="91"/>
      <c r="DR393" s="91"/>
      <c r="DS393" s="91"/>
      <c r="DT393" s="91"/>
      <c r="DU393" s="91"/>
      <c r="DV393" s="91"/>
      <c r="DW393" s="91"/>
      <c r="DX393" s="91"/>
      <c r="DY393" s="91"/>
      <c r="DZ393" s="91"/>
      <c r="EA393" s="91"/>
      <c r="EB393" s="91"/>
      <c r="EC393" s="91"/>
      <c r="ED393" s="91"/>
      <c r="EE393" s="91"/>
      <c r="EF393" s="91"/>
      <c r="EG393" s="91"/>
      <c r="EH393" s="91"/>
      <c r="EI393" s="91"/>
      <c r="EJ393" s="91"/>
      <c r="EK393" s="91"/>
      <c r="EL393" s="91"/>
      <c r="EM393" s="91"/>
      <c r="EN393" s="91"/>
      <c r="EO393" s="91"/>
      <c r="EP393" s="91"/>
      <c r="EQ393" s="91"/>
      <c r="ER393" s="91"/>
      <c r="ES393" s="91"/>
      <c r="ET393" s="91"/>
      <c r="EU393" s="91"/>
      <c r="EV393" s="91"/>
      <c r="EW393" s="91"/>
      <c r="EX393" s="91"/>
      <c r="EY393" s="91"/>
      <c r="EZ393" s="91"/>
      <c r="FA393" s="91"/>
      <c r="FB393" s="91"/>
      <c r="FC393" s="91"/>
      <c r="FD393" s="91"/>
      <c r="FE393" s="91"/>
      <c r="FF393" s="91"/>
      <c r="FG393" s="91"/>
      <c r="FH393" s="91"/>
      <c r="FI393" s="91"/>
      <c r="FJ393" s="91"/>
      <c r="FK393" s="91"/>
      <c r="FL393" s="91"/>
      <c r="FM393" s="91"/>
      <c r="FN393" s="91"/>
      <c r="FO393" s="91"/>
      <c r="FP393" s="91"/>
      <c r="FQ393" s="91"/>
      <c r="FR393" s="91"/>
      <c r="FS393" s="91"/>
      <c r="FT393" s="91"/>
      <c r="FU393" s="91"/>
      <c r="FV393" s="91"/>
      <c r="FW393" s="91"/>
      <c r="FX393" s="91"/>
      <c r="FY393" s="91"/>
      <c r="FZ393" s="91"/>
      <c r="GA393" s="91"/>
      <c r="GB393" s="91"/>
      <c r="GC393" s="91"/>
      <c r="GD393" s="91"/>
      <c r="GE393" s="91"/>
      <c r="GF393" s="91"/>
      <c r="GG393" s="91"/>
      <c r="GH393" s="91"/>
      <c r="GI393" s="91"/>
      <c r="GJ393" s="91"/>
      <c r="GK393" s="91"/>
      <c r="GL393" s="91"/>
      <c r="GM393" s="91"/>
      <c r="GN393" s="91"/>
      <c r="GO393" s="91"/>
      <c r="GP393" s="91"/>
      <c r="GQ393" s="91"/>
      <c r="GR393" s="91"/>
      <c r="GS393" s="91"/>
      <c r="GT393" s="91"/>
      <c r="GU393" s="91"/>
      <c r="GV393" s="91"/>
      <c r="GW393" s="91"/>
      <c r="GX393" s="91"/>
      <c r="GY393" s="91"/>
      <c r="GZ393" s="91"/>
      <c r="HA393" s="91"/>
      <c r="HB393" s="91"/>
      <c r="HC393" s="91"/>
      <c r="HD393" s="91"/>
      <c r="HE393" s="91"/>
      <c r="HF393" s="91"/>
      <c r="HG393" s="91"/>
      <c r="HH393" s="91"/>
      <c r="HI393" s="91"/>
      <c r="HJ393" s="91"/>
      <c r="HK393" s="91"/>
      <c r="HL393" s="91"/>
      <c r="HM393" s="91"/>
      <c r="HN393" s="91"/>
      <c r="HO393" s="91"/>
      <c r="HP393" s="91"/>
      <c r="HQ393" s="91"/>
      <c r="HR393" s="91"/>
      <c r="HS393" s="91"/>
    </row>
    <row r="394" customHeight="1" spans="1:227">
      <c r="A394" s="91"/>
      <c r="B394" s="91"/>
      <c r="C394" s="91"/>
      <c r="D394" s="91"/>
      <c r="E394" s="91"/>
      <c r="F394" s="91"/>
      <c r="G394" s="91"/>
      <c r="H394" s="95"/>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c r="AH394" s="91"/>
      <c r="AI394" s="91"/>
      <c r="AJ394" s="91"/>
      <c r="AK394" s="91"/>
      <c r="AL394" s="91"/>
      <c r="AM394" s="91"/>
      <c r="AN394" s="91"/>
      <c r="AO394" s="91"/>
      <c r="AP394" s="91"/>
      <c r="AQ394" s="91"/>
      <c r="AR394" s="91"/>
      <c r="AS394" s="91"/>
      <c r="AT394" s="91"/>
      <c r="AU394" s="91"/>
      <c r="AV394" s="91"/>
      <c r="AW394" s="91"/>
      <c r="AX394" s="91"/>
      <c r="AY394" s="91"/>
      <c r="AZ394" s="91"/>
      <c r="BA394" s="91"/>
      <c r="BB394" s="91"/>
      <c r="BC394" s="91"/>
      <c r="BD394" s="91"/>
      <c r="BE394" s="91"/>
      <c r="BF394" s="91"/>
      <c r="BG394" s="91"/>
      <c r="BH394" s="91"/>
      <c r="BI394" s="91"/>
      <c r="BJ394" s="91"/>
      <c r="BK394" s="91"/>
      <c r="BL394" s="91"/>
      <c r="BM394" s="91"/>
      <c r="BN394" s="91"/>
      <c r="BO394" s="91"/>
      <c r="BP394" s="91"/>
      <c r="BQ394" s="91"/>
      <c r="BR394" s="91"/>
      <c r="BS394" s="91"/>
      <c r="BT394" s="91"/>
      <c r="BU394" s="91"/>
      <c r="BV394" s="91"/>
      <c r="BW394" s="91"/>
      <c r="BX394" s="91"/>
      <c r="BY394" s="91"/>
      <c r="BZ394" s="91"/>
      <c r="CA394" s="91"/>
      <c r="CB394" s="91"/>
      <c r="CC394" s="91"/>
      <c r="CD394" s="91"/>
      <c r="CE394" s="91"/>
      <c r="CF394" s="91"/>
      <c r="CG394" s="91"/>
      <c r="CH394" s="91"/>
      <c r="CI394" s="91"/>
      <c r="CJ394" s="91"/>
      <c r="CK394" s="91"/>
      <c r="CL394" s="91"/>
      <c r="CM394" s="91"/>
      <c r="CN394" s="91"/>
      <c r="CO394" s="91"/>
      <c r="CP394" s="91"/>
      <c r="CQ394" s="91"/>
      <c r="CR394" s="91"/>
      <c r="CS394" s="91"/>
      <c r="CT394" s="91"/>
      <c r="CU394" s="91"/>
      <c r="CV394" s="91"/>
      <c r="CW394" s="91"/>
      <c r="CX394" s="91"/>
      <c r="CY394" s="91"/>
      <c r="CZ394" s="91"/>
      <c r="DA394" s="91"/>
      <c r="DB394" s="91"/>
      <c r="DC394" s="91"/>
      <c r="DD394" s="91"/>
      <c r="DE394" s="91"/>
      <c r="DF394" s="91"/>
      <c r="DG394" s="91"/>
      <c r="DH394" s="91"/>
      <c r="DI394" s="91"/>
      <c r="DJ394" s="91"/>
      <c r="DK394" s="91"/>
      <c r="DL394" s="91"/>
      <c r="DM394" s="91"/>
      <c r="DN394" s="91"/>
      <c r="DO394" s="91"/>
      <c r="DP394" s="91"/>
      <c r="DQ394" s="91"/>
      <c r="DR394" s="91"/>
      <c r="DS394" s="91"/>
      <c r="DT394" s="91"/>
      <c r="DU394" s="91"/>
      <c r="DV394" s="91"/>
      <c r="DW394" s="91"/>
      <c r="DX394" s="91"/>
      <c r="DY394" s="91"/>
      <c r="DZ394" s="91"/>
      <c r="EA394" s="91"/>
      <c r="EB394" s="91"/>
      <c r="EC394" s="91"/>
      <c r="ED394" s="91"/>
      <c r="EE394" s="91"/>
      <c r="EF394" s="91"/>
      <c r="EG394" s="91"/>
      <c r="EH394" s="91"/>
      <c r="EI394" s="91"/>
      <c r="EJ394" s="91"/>
      <c r="EK394" s="91"/>
      <c r="EL394" s="91"/>
      <c r="EM394" s="91"/>
      <c r="EN394" s="91"/>
      <c r="EO394" s="91"/>
      <c r="EP394" s="91"/>
      <c r="EQ394" s="91"/>
      <c r="ER394" s="91"/>
      <c r="ES394" s="91"/>
      <c r="ET394" s="91"/>
      <c r="EU394" s="91"/>
      <c r="EV394" s="91"/>
      <c r="EW394" s="91"/>
      <c r="EX394" s="91"/>
      <c r="EY394" s="91"/>
      <c r="EZ394" s="91"/>
      <c r="FA394" s="91"/>
      <c r="FB394" s="91"/>
      <c r="FC394" s="91"/>
      <c r="FD394" s="91"/>
      <c r="FE394" s="91"/>
      <c r="FF394" s="91"/>
      <c r="FG394" s="91"/>
      <c r="FH394" s="91"/>
      <c r="FI394" s="91"/>
      <c r="FJ394" s="91"/>
      <c r="FK394" s="91"/>
      <c r="FL394" s="91"/>
      <c r="FM394" s="91"/>
      <c r="FN394" s="91"/>
      <c r="FO394" s="91"/>
      <c r="FP394" s="91"/>
      <c r="FQ394" s="91"/>
      <c r="FR394" s="91"/>
      <c r="FS394" s="91"/>
      <c r="FT394" s="91"/>
      <c r="FU394" s="91"/>
      <c r="FV394" s="91"/>
      <c r="FW394" s="91"/>
      <c r="FX394" s="91"/>
      <c r="FY394" s="91"/>
      <c r="FZ394" s="91"/>
      <c r="GA394" s="91"/>
      <c r="GB394" s="91"/>
      <c r="GC394" s="91"/>
      <c r="GD394" s="91"/>
      <c r="GE394" s="91"/>
      <c r="GF394" s="91"/>
      <c r="GG394" s="91"/>
      <c r="GH394" s="91"/>
      <c r="GI394" s="91"/>
      <c r="GJ394" s="91"/>
      <c r="GK394" s="91"/>
      <c r="GL394" s="91"/>
      <c r="GM394" s="91"/>
      <c r="GN394" s="91"/>
      <c r="GO394" s="91"/>
      <c r="GP394" s="91"/>
      <c r="GQ394" s="91"/>
      <c r="GR394" s="91"/>
      <c r="GS394" s="91"/>
      <c r="GT394" s="91"/>
      <c r="GU394" s="91"/>
      <c r="GV394" s="91"/>
      <c r="GW394" s="91"/>
      <c r="GX394" s="91"/>
      <c r="GY394" s="91"/>
      <c r="GZ394" s="91"/>
      <c r="HA394" s="91"/>
      <c r="HB394" s="91"/>
      <c r="HC394" s="91"/>
      <c r="HD394" s="91"/>
      <c r="HE394" s="91"/>
      <c r="HF394" s="91"/>
      <c r="HG394" s="91"/>
      <c r="HH394" s="91"/>
      <c r="HI394" s="91"/>
      <c r="HJ394" s="91"/>
      <c r="HK394" s="91"/>
      <c r="HL394" s="91"/>
      <c r="HM394" s="91"/>
      <c r="HN394" s="91"/>
      <c r="HO394" s="91"/>
      <c r="HP394" s="91"/>
      <c r="HQ394" s="91"/>
      <c r="HR394" s="91"/>
      <c r="HS394" s="91"/>
    </row>
    <row r="395" customHeight="1" spans="1:227">
      <c r="A395" s="91"/>
      <c r="B395" s="91"/>
      <c r="C395" s="91"/>
      <c r="D395" s="91"/>
      <c r="E395" s="91"/>
      <c r="F395" s="91"/>
      <c r="G395" s="91"/>
      <c r="H395" s="95"/>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c r="AH395" s="91"/>
      <c r="AI395" s="91"/>
      <c r="AJ395" s="91"/>
      <c r="AK395" s="91"/>
      <c r="AL395" s="91"/>
      <c r="AM395" s="91"/>
      <c r="AN395" s="91"/>
      <c r="AO395" s="91"/>
      <c r="AP395" s="91"/>
      <c r="AQ395" s="91"/>
      <c r="AR395" s="91"/>
      <c r="AS395" s="91"/>
      <c r="AT395" s="91"/>
      <c r="AU395" s="91"/>
      <c r="AV395" s="91"/>
      <c r="AW395" s="91"/>
      <c r="AX395" s="91"/>
      <c r="AY395" s="91"/>
      <c r="AZ395" s="91"/>
      <c r="BA395" s="91"/>
      <c r="BB395" s="91"/>
      <c r="BC395" s="91"/>
      <c r="BD395" s="91"/>
      <c r="BE395" s="91"/>
      <c r="BF395" s="91"/>
      <c r="BG395" s="91"/>
      <c r="BH395" s="91"/>
      <c r="BI395" s="91"/>
      <c r="BJ395" s="91"/>
      <c r="BK395" s="91"/>
      <c r="BL395" s="91"/>
      <c r="BM395" s="91"/>
      <c r="BN395" s="91"/>
      <c r="BO395" s="91"/>
      <c r="BP395" s="91"/>
      <c r="BQ395" s="91"/>
      <c r="BR395" s="91"/>
      <c r="BS395" s="91"/>
      <c r="BT395" s="91"/>
      <c r="BU395" s="91"/>
      <c r="BV395" s="91"/>
      <c r="BW395" s="91"/>
      <c r="BX395" s="91"/>
      <c r="BY395" s="91"/>
      <c r="BZ395" s="91"/>
      <c r="CA395" s="91"/>
      <c r="CB395" s="91"/>
      <c r="CC395" s="91"/>
      <c r="CD395" s="91"/>
      <c r="CE395" s="91"/>
      <c r="CF395" s="91"/>
      <c r="CG395" s="91"/>
      <c r="CH395" s="91"/>
      <c r="CI395" s="91"/>
      <c r="CJ395" s="91"/>
      <c r="CK395" s="91"/>
      <c r="CL395" s="91"/>
      <c r="CM395" s="91"/>
      <c r="CN395" s="91"/>
      <c r="CO395" s="91"/>
      <c r="CP395" s="91"/>
      <c r="CQ395" s="91"/>
      <c r="CR395" s="91"/>
      <c r="CS395" s="91"/>
      <c r="CT395" s="91"/>
      <c r="CU395" s="91"/>
      <c r="CV395" s="91"/>
      <c r="CW395" s="91"/>
      <c r="CX395" s="91"/>
      <c r="CY395" s="91"/>
      <c r="CZ395" s="91"/>
      <c r="DA395" s="91"/>
      <c r="DB395" s="91"/>
      <c r="DC395" s="91"/>
      <c r="DD395" s="91"/>
      <c r="DE395" s="91"/>
      <c r="DF395" s="91"/>
      <c r="DG395" s="91"/>
      <c r="DH395" s="91"/>
      <c r="DI395" s="91"/>
      <c r="DJ395" s="91"/>
      <c r="DK395" s="91"/>
      <c r="DL395" s="91"/>
      <c r="DM395" s="91"/>
      <c r="DN395" s="91"/>
      <c r="DO395" s="91"/>
      <c r="DP395" s="91"/>
      <c r="DQ395" s="91"/>
      <c r="DR395" s="91"/>
      <c r="DS395" s="91"/>
      <c r="DT395" s="91"/>
      <c r="DU395" s="91"/>
      <c r="DV395" s="91"/>
      <c r="DW395" s="91"/>
      <c r="DX395" s="91"/>
      <c r="DY395" s="91"/>
      <c r="DZ395" s="91"/>
      <c r="EA395" s="91"/>
      <c r="EB395" s="91"/>
      <c r="EC395" s="91"/>
      <c r="ED395" s="91"/>
      <c r="EE395" s="91"/>
      <c r="EF395" s="91"/>
      <c r="EG395" s="91"/>
      <c r="EH395" s="91"/>
      <c r="EI395" s="91"/>
      <c r="EJ395" s="91"/>
      <c r="EK395" s="91"/>
      <c r="EL395" s="91"/>
      <c r="EM395" s="91"/>
      <c r="EN395" s="91"/>
      <c r="EO395" s="91"/>
      <c r="EP395" s="91"/>
      <c r="EQ395" s="91"/>
      <c r="ER395" s="91"/>
      <c r="ES395" s="91"/>
      <c r="ET395" s="91"/>
      <c r="EU395" s="91"/>
      <c r="EV395" s="91"/>
      <c r="EW395" s="91"/>
      <c r="EX395" s="91"/>
      <c r="EY395" s="91"/>
      <c r="EZ395" s="91"/>
      <c r="FA395" s="91"/>
      <c r="FB395" s="91"/>
      <c r="FC395" s="91"/>
      <c r="FD395" s="91"/>
      <c r="FE395" s="91"/>
      <c r="FF395" s="91"/>
      <c r="FG395" s="91"/>
      <c r="FH395" s="91"/>
      <c r="FI395" s="91"/>
      <c r="FJ395" s="91"/>
      <c r="FK395" s="91"/>
      <c r="FL395" s="91"/>
      <c r="FM395" s="91"/>
      <c r="FN395" s="91"/>
      <c r="FO395" s="91"/>
      <c r="FP395" s="91"/>
      <c r="FQ395" s="91"/>
      <c r="FR395" s="91"/>
      <c r="FS395" s="91"/>
      <c r="FT395" s="91"/>
      <c r="FU395" s="91"/>
      <c r="FV395" s="91"/>
      <c r="FW395" s="91"/>
      <c r="FX395" s="91"/>
      <c r="FY395" s="91"/>
      <c r="FZ395" s="91"/>
      <c r="GA395" s="91"/>
      <c r="GB395" s="91"/>
      <c r="GC395" s="91"/>
      <c r="GD395" s="91"/>
      <c r="GE395" s="91"/>
      <c r="GF395" s="91"/>
      <c r="GG395" s="91"/>
      <c r="GH395" s="91"/>
      <c r="GI395" s="91"/>
      <c r="GJ395" s="91"/>
      <c r="GK395" s="91"/>
      <c r="GL395" s="91"/>
      <c r="GM395" s="91"/>
      <c r="GN395" s="91"/>
      <c r="GO395" s="91"/>
      <c r="GP395" s="91"/>
      <c r="GQ395" s="91"/>
      <c r="GR395" s="91"/>
      <c r="GS395" s="91"/>
      <c r="GT395" s="91"/>
      <c r="GU395" s="91"/>
      <c r="GV395" s="91"/>
      <c r="GW395" s="91"/>
      <c r="GX395" s="91"/>
      <c r="GY395" s="91"/>
      <c r="GZ395" s="91"/>
      <c r="HA395" s="91"/>
      <c r="HB395" s="91"/>
      <c r="HC395" s="91"/>
      <c r="HD395" s="91"/>
      <c r="HE395" s="91"/>
      <c r="HF395" s="91"/>
      <c r="HG395" s="91"/>
      <c r="HH395" s="91"/>
      <c r="HI395" s="91"/>
      <c r="HJ395" s="91"/>
      <c r="HK395" s="91"/>
      <c r="HL395" s="91"/>
      <c r="HM395" s="91"/>
      <c r="HN395" s="91"/>
      <c r="HO395" s="91"/>
      <c r="HP395" s="91"/>
      <c r="HQ395" s="91"/>
      <c r="HR395" s="91"/>
      <c r="HS395" s="91"/>
    </row>
    <row r="396" customHeight="1" spans="1:227">
      <c r="A396" s="91"/>
      <c r="B396" s="91"/>
      <c r="C396" s="91"/>
      <c r="D396" s="91"/>
      <c r="E396" s="91"/>
      <c r="F396" s="91"/>
      <c r="G396" s="91"/>
      <c r="H396" s="95"/>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c r="AH396" s="91"/>
      <c r="AI396" s="91"/>
      <c r="AJ396" s="91"/>
      <c r="AK396" s="91"/>
      <c r="AL396" s="91"/>
      <c r="AM396" s="91"/>
      <c r="AN396" s="91"/>
      <c r="AO396" s="91"/>
      <c r="AP396" s="91"/>
      <c r="AQ396" s="91"/>
      <c r="AR396" s="91"/>
      <c r="AS396" s="91"/>
      <c r="AT396" s="91"/>
      <c r="AU396" s="91"/>
      <c r="AV396" s="91"/>
      <c r="AW396" s="91"/>
      <c r="AX396" s="91"/>
      <c r="AY396" s="91"/>
      <c r="AZ396" s="91"/>
      <c r="BA396" s="91"/>
      <c r="BB396" s="91"/>
      <c r="BC396" s="91"/>
      <c r="BD396" s="91"/>
      <c r="BE396" s="91"/>
      <c r="BF396" s="91"/>
      <c r="BG396" s="91"/>
      <c r="BH396" s="91"/>
      <c r="BI396" s="91"/>
      <c r="BJ396" s="91"/>
      <c r="BK396" s="91"/>
      <c r="BL396" s="91"/>
      <c r="BM396" s="91"/>
      <c r="BN396" s="91"/>
      <c r="BO396" s="91"/>
      <c r="BP396" s="91"/>
      <c r="BQ396" s="91"/>
      <c r="BR396" s="91"/>
      <c r="BS396" s="91"/>
      <c r="BT396" s="91"/>
      <c r="BU396" s="91"/>
      <c r="BV396" s="91"/>
      <c r="BW396" s="91"/>
      <c r="BX396" s="91"/>
      <c r="BY396" s="91"/>
      <c r="BZ396" s="91"/>
      <c r="CA396" s="91"/>
      <c r="CB396" s="91"/>
      <c r="CC396" s="91"/>
      <c r="CD396" s="91"/>
      <c r="CE396" s="91"/>
      <c r="CF396" s="91"/>
      <c r="CG396" s="91"/>
      <c r="CH396" s="91"/>
      <c r="CI396" s="91"/>
      <c r="CJ396" s="91"/>
      <c r="CK396" s="91"/>
      <c r="CL396" s="91"/>
      <c r="CM396" s="91"/>
      <c r="CN396" s="91"/>
      <c r="CO396" s="91"/>
      <c r="CP396" s="91"/>
      <c r="CQ396" s="91"/>
      <c r="CR396" s="91"/>
      <c r="CS396" s="91"/>
      <c r="CT396" s="91"/>
      <c r="CU396" s="91"/>
      <c r="CV396" s="91"/>
      <c r="CW396" s="91"/>
      <c r="CX396" s="91"/>
      <c r="CY396" s="91"/>
      <c r="CZ396" s="91"/>
      <c r="DA396" s="91"/>
      <c r="DB396" s="91"/>
      <c r="DC396" s="91"/>
      <c r="DD396" s="91"/>
      <c r="DE396" s="91"/>
      <c r="DF396" s="91"/>
      <c r="DG396" s="91"/>
      <c r="DH396" s="91"/>
      <c r="DI396" s="91"/>
      <c r="DJ396" s="91"/>
      <c r="DK396" s="91"/>
      <c r="DL396" s="91"/>
      <c r="DM396" s="91"/>
      <c r="DN396" s="91"/>
      <c r="DO396" s="91"/>
      <c r="DP396" s="91"/>
      <c r="DQ396" s="91"/>
      <c r="DR396" s="91"/>
      <c r="DS396" s="91"/>
      <c r="DT396" s="91"/>
      <c r="DU396" s="91"/>
      <c r="DV396" s="91"/>
      <c r="DW396" s="91"/>
      <c r="DX396" s="91"/>
      <c r="DY396" s="91"/>
      <c r="DZ396" s="91"/>
      <c r="EA396" s="91"/>
      <c r="EB396" s="91"/>
      <c r="EC396" s="91"/>
      <c r="ED396" s="91"/>
      <c r="EE396" s="91"/>
      <c r="EF396" s="91"/>
      <c r="EG396" s="91"/>
      <c r="EH396" s="91"/>
      <c r="EI396" s="91"/>
      <c r="EJ396" s="91"/>
      <c r="EK396" s="91"/>
      <c r="EL396" s="91"/>
      <c r="EM396" s="91"/>
      <c r="EN396" s="91"/>
      <c r="EO396" s="91"/>
      <c r="EP396" s="91"/>
      <c r="EQ396" s="91"/>
      <c r="ER396" s="91"/>
      <c r="ES396" s="91"/>
      <c r="ET396" s="91"/>
      <c r="EU396" s="91"/>
      <c r="EV396" s="91"/>
      <c r="EW396" s="91"/>
      <c r="EX396" s="91"/>
      <c r="EY396" s="91"/>
      <c r="EZ396" s="91"/>
      <c r="FA396" s="91"/>
      <c r="FB396" s="91"/>
      <c r="FC396" s="91"/>
      <c r="FD396" s="91"/>
      <c r="FE396" s="91"/>
      <c r="FF396" s="91"/>
      <c r="FG396" s="91"/>
      <c r="FH396" s="91"/>
      <c r="FI396" s="91"/>
      <c r="FJ396" s="91"/>
      <c r="FK396" s="91"/>
      <c r="FL396" s="91"/>
      <c r="FM396" s="91"/>
      <c r="FN396" s="91"/>
      <c r="FO396" s="91"/>
      <c r="FP396" s="91"/>
      <c r="FQ396" s="91"/>
      <c r="FR396" s="91"/>
      <c r="FS396" s="91"/>
      <c r="FT396" s="91"/>
      <c r="FU396" s="91"/>
      <c r="FV396" s="91"/>
      <c r="FW396" s="91"/>
      <c r="FX396" s="91"/>
      <c r="FY396" s="91"/>
      <c r="FZ396" s="91"/>
      <c r="GA396" s="91"/>
      <c r="GB396" s="91"/>
      <c r="GC396" s="91"/>
      <c r="GD396" s="91"/>
      <c r="GE396" s="91"/>
      <c r="GF396" s="91"/>
      <c r="GG396" s="91"/>
      <c r="GH396" s="91"/>
      <c r="GI396" s="91"/>
      <c r="GJ396" s="91"/>
      <c r="GK396" s="91"/>
      <c r="GL396" s="91"/>
      <c r="GM396" s="91"/>
      <c r="GN396" s="91"/>
      <c r="GO396" s="91"/>
      <c r="GP396" s="91"/>
      <c r="GQ396" s="91"/>
      <c r="GR396" s="91"/>
      <c r="GS396" s="91"/>
      <c r="GT396" s="91"/>
      <c r="GU396" s="91"/>
      <c r="GV396" s="91"/>
      <c r="GW396" s="91"/>
      <c r="GX396" s="91"/>
      <c r="GY396" s="91"/>
      <c r="GZ396" s="91"/>
      <c r="HA396" s="91"/>
      <c r="HB396" s="91"/>
      <c r="HC396" s="91"/>
      <c r="HD396" s="91"/>
      <c r="HE396" s="91"/>
      <c r="HF396" s="91"/>
      <c r="HG396" s="91"/>
      <c r="HH396" s="91"/>
      <c r="HI396" s="91"/>
      <c r="HJ396" s="91"/>
      <c r="HK396" s="91"/>
      <c r="HL396" s="91"/>
      <c r="HM396" s="91"/>
      <c r="HN396" s="91"/>
      <c r="HO396" s="91"/>
      <c r="HP396" s="91"/>
      <c r="HQ396" s="91"/>
      <c r="HR396" s="91"/>
      <c r="HS396" s="91"/>
    </row>
    <row r="397" customHeight="1" spans="1:227">
      <c r="A397" s="91"/>
      <c r="B397" s="91"/>
      <c r="C397" s="91"/>
      <c r="D397" s="91"/>
      <c r="E397" s="91"/>
      <c r="F397" s="91"/>
      <c r="G397" s="91"/>
      <c r="H397" s="95"/>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c r="AH397" s="91"/>
      <c r="AI397" s="91"/>
      <c r="AJ397" s="91"/>
      <c r="AK397" s="91"/>
      <c r="AL397" s="91"/>
      <c r="AM397" s="91"/>
      <c r="AN397" s="91"/>
      <c r="AO397" s="91"/>
      <c r="AP397" s="91"/>
      <c r="AQ397" s="91"/>
      <c r="AR397" s="91"/>
      <c r="AS397" s="91"/>
      <c r="AT397" s="91"/>
      <c r="AU397" s="91"/>
      <c r="AV397" s="91"/>
      <c r="AW397" s="91"/>
      <c r="AX397" s="91"/>
      <c r="AY397" s="91"/>
      <c r="AZ397" s="91"/>
      <c r="BA397" s="91"/>
      <c r="BB397" s="91"/>
      <c r="BC397" s="91"/>
      <c r="BD397" s="91"/>
      <c r="BE397" s="91"/>
      <c r="BF397" s="91"/>
      <c r="BG397" s="91"/>
      <c r="BH397" s="91"/>
      <c r="BI397" s="91"/>
      <c r="BJ397" s="91"/>
      <c r="BK397" s="91"/>
      <c r="BL397" s="91"/>
      <c r="BM397" s="91"/>
      <c r="BN397" s="91"/>
      <c r="BO397" s="91"/>
      <c r="BP397" s="91"/>
      <c r="BQ397" s="91"/>
      <c r="BR397" s="91"/>
      <c r="BS397" s="91"/>
      <c r="BT397" s="91"/>
      <c r="BU397" s="91"/>
      <c r="BV397" s="91"/>
      <c r="BW397" s="91"/>
      <c r="BX397" s="91"/>
      <c r="BY397" s="91"/>
      <c r="BZ397" s="91"/>
      <c r="CA397" s="91"/>
      <c r="CB397" s="91"/>
      <c r="CC397" s="91"/>
      <c r="CD397" s="91"/>
      <c r="CE397" s="91"/>
      <c r="CF397" s="91"/>
      <c r="CG397" s="91"/>
      <c r="CH397" s="91"/>
      <c r="CI397" s="91"/>
      <c r="CJ397" s="91"/>
      <c r="CK397" s="91"/>
      <c r="CL397" s="91"/>
      <c r="CM397" s="91"/>
      <c r="CN397" s="91"/>
      <c r="CO397" s="91"/>
      <c r="CP397" s="91"/>
      <c r="CQ397" s="91"/>
      <c r="CR397" s="91"/>
      <c r="CS397" s="91"/>
      <c r="CT397" s="91"/>
      <c r="CU397" s="91"/>
      <c r="CV397" s="91"/>
      <c r="CW397" s="91"/>
      <c r="CX397" s="91"/>
      <c r="CY397" s="91"/>
      <c r="CZ397" s="91"/>
      <c r="DA397" s="91"/>
      <c r="DB397" s="91"/>
      <c r="DC397" s="91"/>
      <c r="DD397" s="91"/>
      <c r="DE397" s="91"/>
      <c r="DF397" s="91"/>
      <c r="DG397" s="91"/>
      <c r="DH397" s="91"/>
      <c r="DI397" s="91"/>
      <c r="DJ397" s="91"/>
      <c r="DK397" s="91"/>
      <c r="DL397" s="91"/>
      <c r="DM397" s="91"/>
      <c r="DN397" s="91"/>
      <c r="DO397" s="91"/>
      <c r="DP397" s="91"/>
      <c r="DQ397" s="91"/>
      <c r="DR397" s="91"/>
      <c r="DS397" s="91"/>
      <c r="DT397" s="91"/>
      <c r="DU397" s="91"/>
      <c r="DV397" s="91"/>
      <c r="DW397" s="91"/>
      <c r="DX397" s="91"/>
      <c r="DY397" s="91"/>
      <c r="DZ397" s="91"/>
      <c r="EA397" s="91"/>
      <c r="EB397" s="91"/>
      <c r="EC397" s="91"/>
      <c r="ED397" s="91"/>
      <c r="EE397" s="91"/>
      <c r="EF397" s="91"/>
      <c r="EG397" s="91"/>
      <c r="EH397" s="91"/>
      <c r="EI397" s="91"/>
      <c r="EJ397" s="91"/>
      <c r="EK397" s="91"/>
      <c r="EL397" s="91"/>
      <c r="EM397" s="91"/>
      <c r="EN397" s="91"/>
      <c r="EO397" s="91"/>
      <c r="EP397" s="91"/>
      <c r="EQ397" s="91"/>
      <c r="ER397" s="91"/>
      <c r="ES397" s="91"/>
      <c r="ET397" s="91"/>
      <c r="EU397" s="91"/>
      <c r="EV397" s="91"/>
      <c r="EW397" s="91"/>
      <c r="EX397" s="91"/>
      <c r="EY397" s="91"/>
      <c r="EZ397" s="91"/>
      <c r="FA397" s="91"/>
      <c r="FB397" s="91"/>
      <c r="FC397" s="91"/>
      <c r="FD397" s="91"/>
      <c r="FE397" s="91"/>
      <c r="FF397" s="91"/>
      <c r="FG397" s="91"/>
      <c r="FH397" s="91"/>
      <c r="FI397" s="91"/>
      <c r="FJ397" s="91"/>
      <c r="FK397" s="91"/>
      <c r="FL397" s="91"/>
      <c r="FM397" s="91"/>
      <c r="FN397" s="91"/>
      <c r="FO397" s="91"/>
      <c r="FP397" s="91"/>
      <c r="FQ397" s="91"/>
      <c r="FR397" s="91"/>
      <c r="FS397" s="91"/>
      <c r="FT397" s="91"/>
      <c r="FU397" s="91"/>
      <c r="FV397" s="91"/>
      <c r="FW397" s="91"/>
      <c r="FX397" s="91"/>
      <c r="FY397" s="91"/>
      <c r="FZ397" s="91"/>
      <c r="GA397" s="91"/>
      <c r="GB397" s="91"/>
      <c r="GC397" s="91"/>
      <c r="GD397" s="91"/>
      <c r="GE397" s="91"/>
      <c r="GF397" s="91"/>
      <c r="GG397" s="91"/>
      <c r="GH397" s="91"/>
      <c r="GI397" s="91"/>
      <c r="GJ397" s="91"/>
      <c r="GK397" s="91"/>
      <c r="GL397" s="91"/>
      <c r="GM397" s="91"/>
      <c r="GN397" s="91"/>
      <c r="GO397" s="91"/>
      <c r="GP397" s="91"/>
      <c r="GQ397" s="91"/>
      <c r="GR397" s="91"/>
      <c r="GS397" s="91"/>
      <c r="GT397" s="91"/>
      <c r="GU397" s="91"/>
      <c r="GV397" s="91"/>
      <c r="GW397" s="91"/>
      <c r="GX397" s="91"/>
      <c r="GY397" s="91"/>
      <c r="GZ397" s="91"/>
      <c r="HA397" s="91"/>
      <c r="HB397" s="91"/>
      <c r="HC397" s="91"/>
      <c r="HD397" s="91"/>
      <c r="HE397" s="91"/>
      <c r="HF397" s="91"/>
      <c r="HG397" s="91"/>
      <c r="HH397" s="91"/>
      <c r="HI397" s="91"/>
      <c r="HJ397" s="91"/>
      <c r="HK397" s="91"/>
      <c r="HL397" s="91"/>
      <c r="HM397" s="91"/>
      <c r="HN397" s="91"/>
      <c r="HO397" s="91"/>
      <c r="HP397" s="91"/>
      <c r="HQ397" s="91"/>
      <c r="HR397" s="91"/>
      <c r="HS397" s="91"/>
    </row>
    <row r="398" customHeight="1" spans="1:227">
      <c r="A398" s="91"/>
      <c r="B398" s="91"/>
      <c r="C398" s="91"/>
      <c r="D398" s="91"/>
      <c r="E398" s="91"/>
      <c r="F398" s="91"/>
      <c r="G398" s="91"/>
      <c r="H398" s="95"/>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c r="AH398" s="91"/>
      <c r="AI398" s="91"/>
      <c r="AJ398" s="91"/>
      <c r="AK398" s="91"/>
      <c r="AL398" s="91"/>
      <c r="AM398" s="91"/>
      <c r="AN398" s="91"/>
      <c r="AO398" s="91"/>
      <c r="AP398" s="91"/>
      <c r="AQ398" s="91"/>
      <c r="AR398" s="91"/>
      <c r="AS398" s="91"/>
      <c r="AT398" s="91"/>
      <c r="AU398" s="91"/>
      <c r="AV398" s="91"/>
      <c r="AW398" s="91"/>
      <c r="AX398" s="91"/>
      <c r="AY398" s="91"/>
      <c r="AZ398" s="91"/>
      <c r="BA398" s="91"/>
      <c r="BB398" s="91"/>
      <c r="BC398" s="91"/>
      <c r="BD398" s="91"/>
      <c r="BE398" s="91"/>
      <c r="BF398" s="91"/>
      <c r="BG398" s="91"/>
      <c r="BH398" s="91"/>
      <c r="BI398" s="91"/>
      <c r="BJ398" s="91"/>
      <c r="BK398" s="91"/>
      <c r="BL398" s="91"/>
      <c r="BM398" s="91"/>
      <c r="BN398" s="91"/>
      <c r="BO398" s="91"/>
      <c r="BP398" s="91"/>
      <c r="BQ398" s="91"/>
      <c r="BR398" s="91"/>
      <c r="BS398" s="91"/>
      <c r="BT398" s="91"/>
      <c r="BU398" s="91"/>
      <c r="BV398" s="91"/>
      <c r="BW398" s="91"/>
      <c r="BX398" s="91"/>
      <c r="BY398" s="91"/>
      <c r="BZ398" s="91"/>
      <c r="CA398" s="91"/>
      <c r="CB398" s="91"/>
      <c r="CC398" s="91"/>
      <c r="CD398" s="91"/>
      <c r="CE398" s="91"/>
      <c r="CF398" s="91"/>
      <c r="CG398" s="91"/>
      <c r="CH398" s="91"/>
      <c r="CI398" s="91"/>
      <c r="CJ398" s="91"/>
      <c r="CK398" s="91"/>
      <c r="CL398" s="91"/>
      <c r="CM398" s="91"/>
      <c r="CN398" s="91"/>
      <c r="CO398" s="91"/>
      <c r="CP398" s="91"/>
      <c r="CQ398" s="91"/>
      <c r="CR398" s="91"/>
      <c r="CS398" s="91"/>
      <c r="CT398" s="91"/>
      <c r="CU398" s="91"/>
      <c r="CV398" s="91"/>
      <c r="CW398" s="91"/>
      <c r="CX398" s="91"/>
      <c r="CY398" s="91"/>
      <c r="CZ398" s="91"/>
      <c r="DA398" s="91"/>
      <c r="DB398" s="91"/>
      <c r="DC398" s="91"/>
      <c r="DD398" s="91"/>
      <c r="DE398" s="91"/>
      <c r="DF398" s="91"/>
      <c r="DG398" s="91"/>
      <c r="DH398" s="91"/>
      <c r="DI398" s="91"/>
      <c r="DJ398" s="91"/>
      <c r="DK398" s="91"/>
      <c r="DL398" s="91"/>
      <c r="DM398" s="91"/>
      <c r="DN398" s="91"/>
      <c r="DO398" s="91"/>
      <c r="DP398" s="91"/>
      <c r="DQ398" s="91"/>
      <c r="DR398" s="91"/>
      <c r="DS398" s="91"/>
      <c r="DT398" s="91"/>
      <c r="DU398" s="91"/>
      <c r="DV398" s="91"/>
      <c r="DW398" s="91"/>
      <c r="DX398" s="91"/>
      <c r="DY398" s="91"/>
      <c r="DZ398" s="91"/>
      <c r="EA398" s="91"/>
      <c r="EB398" s="91"/>
      <c r="EC398" s="91"/>
      <c r="ED398" s="91"/>
      <c r="EE398" s="91"/>
      <c r="EF398" s="91"/>
      <c r="EG398" s="91"/>
      <c r="EH398" s="91"/>
      <c r="EI398" s="91"/>
      <c r="EJ398" s="91"/>
      <c r="EK398" s="91"/>
      <c r="EL398" s="91"/>
      <c r="EM398" s="91"/>
      <c r="EN398" s="91"/>
      <c r="EO398" s="91"/>
      <c r="EP398" s="91"/>
      <c r="EQ398" s="91"/>
      <c r="ER398" s="91"/>
      <c r="ES398" s="91"/>
      <c r="ET398" s="91"/>
      <c r="EU398" s="91"/>
      <c r="EV398" s="91"/>
      <c r="EW398" s="91"/>
      <c r="EX398" s="91"/>
      <c r="EY398" s="91"/>
      <c r="EZ398" s="91"/>
      <c r="FA398" s="91"/>
      <c r="FB398" s="91"/>
      <c r="FC398" s="91"/>
      <c r="FD398" s="91"/>
      <c r="FE398" s="91"/>
      <c r="FF398" s="91"/>
      <c r="FG398" s="91"/>
      <c r="FH398" s="91"/>
      <c r="FI398" s="91"/>
      <c r="FJ398" s="91"/>
      <c r="FK398" s="91"/>
      <c r="FL398" s="91"/>
      <c r="FM398" s="91"/>
      <c r="FN398" s="91"/>
      <c r="FO398" s="91"/>
      <c r="FP398" s="91"/>
      <c r="FQ398" s="91"/>
      <c r="FR398" s="91"/>
      <c r="FS398" s="91"/>
      <c r="FT398" s="91"/>
      <c r="FU398" s="91"/>
      <c r="FV398" s="91"/>
      <c r="FW398" s="91"/>
      <c r="FX398" s="91"/>
      <c r="FY398" s="91"/>
      <c r="FZ398" s="91"/>
      <c r="GA398" s="91"/>
      <c r="GB398" s="91"/>
      <c r="GC398" s="91"/>
      <c r="GD398" s="91"/>
      <c r="GE398" s="91"/>
      <c r="GF398" s="91"/>
      <c r="GG398" s="91"/>
      <c r="GH398" s="91"/>
      <c r="GI398" s="91"/>
      <c r="GJ398" s="91"/>
      <c r="GK398" s="91"/>
      <c r="GL398" s="91"/>
      <c r="GM398" s="91"/>
      <c r="GN398" s="91"/>
      <c r="GO398" s="91"/>
      <c r="GP398" s="91"/>
      <c r="GQ398" s="91"/>
      <c r="GR398" s="91"/>
      <c r="GS398" s="91"/>
      <c r="GT398" s="91"/>
      <c r="GU398" s="91"/>
      <c r="GV398" s="91"/>
      <c r="GW398" s="91"/>
      <c r="GX398" s="91"/>
      <c r="GY398" s="91"/>
      <c r="GZ398" s="91"/>
      <c r="HA398" s="91"/>
      <c r="HB398" s="91"/>
      <c r="HC398" s="91"/>
      <c r="HD398" s="91"/>
      <c r="HE398" s="91"/>
      <c r="HF398" s="91"/>
      <c r="HG398" s="91"/>
      <c r="HH398" s="91"/>
      <c r="HI398" s="91"/>
      <c r="HJ398" s="91"/>
      <c r="HK398" s="91"/>
      <c r="HL398" s="91"/>
      <c r="HM398" s="91"/>
      <c r="HN398" s="91"/>
      <c r="HO398" s="91"/>
      <c r="HP398" s="91"/>
      <c r="HQ398" s="91"/>
      <c r="HR398" s="91"/>
      <c r="HS398" s="91"/>
    </row>
    <row r="399" customHeight="1" spans="1:227">
      <c r="A399" s="91"/>
      <c r="B399" s="91"/>
      <c r="C399" s="91"/>
      <c r="D399" s="91"/>
      <c r="E399" s="91"/>
      <c r="F399" s="91"/>
      <c r="G399" s="91"/>
      <c r="H399" s="95"/>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c r="AH399" s="91"/>
      <c r="AI399" s="91"/>
      <c r="AJ399" s="91"/>
      <c r="AK399" s="91"/>
      <c r="AL399" s="91"/>
      <c r="AM399" s="91"/>
      <c r="AN399" s="91"/>
      <c r="AO399" s="91"/>
      <c r="AP399" s="91"/>
      <c r="AQ399" s="91"/>
      <c r="AR399" s="91"/>
      <c r="AS399" s="91"/>
      <c r="AT399" s="91"/>
      <c r="AU399" s="91"/>
      <c r="AV399" s="91"/>
      <c r="AW399" s="91"/>
      <c r="AX399" s="91"/>
      <c r="AY399" s="91"/>
      <c r="AZ399" s="91"/>
      <c r="BA399" s="91"/>
      <c r="BB399" s="91"/>
      <c r="BC399" s="91"/>
      <c r="BD399" s="91"/>
      <c r="BE399" s="91"/>
      <c r="BF399" s="91"/>
      <c r="BG399" s="91"/>
      <c r="BH399" s="91"/>
      <c r="BI399" s="91"/>
      <c r="BJ399" s="91"/>
      <c r="BK399" s="91"/>
      <c r="BL399" s="91"/>
      <c r="BM399" s="91"/>
      <c r="BN399" s="91"/>
      <c r="BO399" s="91"/>
      <c r="BP399" s="91"/>
      <c r="BQ399" s="91"/>
      <c r="BR399" s="91"/>
      <c r="BS399" s="91"/>
      <c r="BT399" s="91"/>
      <c r="BU399" s="91"/>
      <c r="BV399" s="91"/>
      <c r="BW399" s="91"/>
      <c r="BX399" s="91"/>
      <c r="BY399" s="91"/>
      <c r="BZ399" s="91"/>
      <c r="CA399" s="91"/>
      <c r="CB399" s="91"/>
      <c r="CC399" s="91"/>
      <c r="CD399" s="91"/>
      <c r="CE399" s="91"/>
      <c r="CF399" s="91"/>
      <c r="CG399" s="91"/>
      <c r="CH399" s="91"/>
      <c r="CI399" s="91"/>
      <c r="CJ399" s="91"/>
      <c r="CK399" s="91"/>
      <c r="CL399" s="91"/>
      <c r="CM399" s="91"/>
      <c r="CN399" s="91"/>
      <c r="CO399" s="91"/>
      <c r="CP399" s="91"/>
      <c r="CQ399" s="91"/>
      <c r="CR399" s="91"/>
      <c r="CS399" s="91"/>
      <c r="CT399" s="91"/>
      <c r="CU399" s="91"/>
      <c r="CV399" s="91"/>
      <c r="CW399" s="91"/>
      <c r="CX399" s="91"/>
      <c r="CY399" s="91"/>
      <c r="CZ399" s="91"/>
      <c r="DA399" s="91"/>
      <c r="DB399" s="91"/>
      <c r="DC399" s="91"/>
      <c r="DD399" s="91"/>
      <c r="DE399" s="91"/>
      <c r="DF399" s="91"/>
      <c r="DG399" s="91"/>
      <c r="DH399" s="91"/>
      <c r="DI399" s="91"/>
      <c r="DJ399" s="91"/>
      <c r="DK399" s="91"/>
      <c r="DL399" s="91"/>
      <c r="DM399" s="91"/>
      <c r="DN399" s="91"/>
      <c r="DO399" s="91"/>
      <c r="DP399" s="91"/>
      <c r="DQ399" s="91"/>
      <c r="DR399" s="91"/>
      <c r="DS399" s="91"/>
      <c r="DT399" s="91"/>
      <c r="DU399" s="91"/>
      <c r="DV399" s="91"/>
      <c r="DW399" s="91"/>
      <c r="DX399" s="91"/>
      <c r="DY399" s="91"/>
      <c r="DZ399" s="91"/>
      <c r="EA399" s="91"/>
      <c r="EB399" s="91"/>
      <c r="EC399" s="91"/>
      <c r="ED399" s="91"/>
      <c r="EE399" s="91"/>
      <c r="EF399" s="91"/>
      <c r="EG399" s="91"/>
      <c r="EH399" s="91"/>
      <c r="EI399" s="91"/>
      <c r="EJ399" s="91"/>
      <c r="EK399" s="91"/>
      <c r="EL399" s="91"/>
      <c r="EM399" s="91"/>
      <c r="EN399" s="91"/>
      <c r="EO399" s="91"/>
      <c r="EP399" s="91"/>
      <c r="EQ399" s="91"/>
      <c r="ER399" s="91"/>
      <c r="ES399" s="91"/>
      <c r="ET399" s="91"/>
      <c r="EU399" s="91"/>
      <c r="EV399" s="91"/>
      <c r="EW399" s="91"/>
      <c r="EX399" s="91"/>
      <c r="EY399" s="91"/>
      <c r="EZ399" s="91"/>
      <c r="FA399" s="91"/>
      <c r="FB399" s="91"/>
      <c r="FC399" s="91"/>
      <c r="FD399" s="91"/>
      <c r="FE399" s="91"/>
      <c r="FF399" s="91"/>
      <c r="FG399" s="91"/>
      <c r="FH399" s="91"/>
      <c r="FI399" s="91"/>
      <c r="FJ399" s="91"/>
      <c r="FK399" s="91"/>
      <c r="FL399" s="91"/>
      <c r="FM399" s="91"/>
      <c r="FN399" s="91"/>
      <c r="FO399" s="91"/>
      <c r="FP399" s="91"/>
      <c r="FQ399" s="91"/>
      <c r="FR399" s="91"/>
      <c r="FS399" s="91"/>
      <c r="FT399" s="91"/>
      <c r="FU399" s="91"/>
      <c r="FV399" s="91"/>
      <c r="FW399" s="91"/>
      <c r="FX399" s="91"/>
      <c r="FY399" s="91"/>
      <c r="FZ399" s="91"/>
      <c r="GA399" s="91"/>
      <c r="GB399" s="91"/>
      <c r="GC399" s="91"/>
      <c r="GD399" s="91"/>
      <c r="GE399" s="91"/>
      <c r="GF399" s="91"/>
      <c r="GG399" s="91"/>
      <c r="GH399" s="91"/>
      <c r="GI399" s="91"/>
      <c r="GJ399" s="91"/>
      <c r="GK399" s="91"/>
      <c r="GL399" s="91"/>
      <c r="GM399" s="91"/>
      <c r="GN399" s="91"/>
      <c r="GO399" s="91"/>
      <c r="GP399" s="91"/>
      <c r="GQ399" s="91"/>
      <c r="GR399" s="91"/>
      <c r="GS399" s="91"/>
      <c r="GT399" s="91"/>
      <c r="GU399" s="91"/>
      <c r="GV399" s="91"/>
      <c r="GW399" s="91"/>
      <c r="GX399" s="91"/>
      <c r="GY399" s="91"/>
      <c r="GZ399" s="91"/>
      <c r="HA399" s="91"/>
      <c r="HB399" s="91"/>
      <c r="HC399" s="91"/>
      <c r="HD399" s="91"/>
      <c r="HE399" s="91"/>
      <c r="HF399" s="91"/>
      <c r="HG399" s="91"/>
      <c r="HH399" s="91"/>
      <c r="HI399" s="91"/>
      <c r="HJ399" s="91"/>
      <c r="HK399" s="91"/>
      <c r="HL399" s="91"/>
      <c r="HM399" s="91"/>
      <c r="HN399" s="91"/>
      <c r="HO399" s="91"/>
      <c r="HP399" s="91"/>
      <c r="HQ399" s="91"/>
      <c r="HR399" s="91"/>
      <c r="HS399" s="91"/>
    </row>
    <row r="400" customHeight="1" spans="1:227">
      <c r="A400" s="91"/>
      <c r="B400" s="91"/>
      <c r="C400" s="91"/>
      <c r="D400" s="91"/>
      <c r="E400" s="91"/>
      <c r="F400" s="91"/>
      <c r="G400" s="91"/>
      <c r="H400" s="95"/>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c r="AH400" s="91"/>
      <c r="AI400" s="91"/>
      <c r="AJ400" s="91"/>
      <c r="AK400" s="91"/>
      <c r="AL400" s="91"/>
      <c r="AM400" s="91"/>
      <c r="AN400" s="91"/>
      <c r="AO400" s="91"/>
      <c r="AP400" s="91"/>
      <c r="AQ400" s="91"/>
      <c r="AR400" s="91"/>
      <c r="AS400" s="91"/>
      <c r="AT400" s="91"/>
      <c r="AU400" s="91"/>
      <c r="AV400" s="91"/>
      <c r="AW400" s="91"/>
      <c r="AX400" s="91"/>
      <c r="AY400" s="91"/>
      <c r="AZ400" s="91"/>
      <c r="BA400" s="91"/>
      <c r="BB400" s="91"/>
      <c r="BC400" s="91"/>
      <c r="BD400" s="91"/>
      <c r="BE400" s="91"/>
      <c r="BF400" s="91"/>
      <c r="BG400" s="91"/>
      <c r="BH400" s="91"/>
      <c r="BI400" s="91"/>
      <c r="BJ400" s="91"/>
      <c r="BK400" s="91"/>
      <c r="BL400" s="91"/>
      <c r="BM400" s="91"/>
      <c r="BN400" s="91"/>
      <c r="BO400" s="91"/>
      <c r="BP400" s="91"/>
      <c r="BQ400" s="91"/>
      <c r="BR400" s="91"/>
      <c r="BS400" s="91"/>
      <c r="BT400" s="91"/>
      <c r="BU400" s="91"/>
      <c r="BV400" s="91"/>
      <c r="BW400" s="91"/>
      <c r="BX400" s="91"/>
      <c r="BY400" s="91"/>
      <c r="BZ400" s="91"/>
      <c r="CA400" s="91"/>
      <c r="CB400" s="91"/>
      <c r="CC400" s="91"/>
      <c r="CD400" s="91"/>
      <c r="CE400" s="91"/>
      <c r="CF400" s="91"/>
      <c r="CG400" s="91"/>
      <c r="CH400" s="91"/>
      <c r="CI400" s="91"/>
      <c r="CJ400" s="91"/>
      <c r="CK400" s="91"/>
      <c r="CL400" s="91"/>
      <c r="CM400" s="91"/>
      <c r="CN400" s="91"/>
      <c r="CO400" s="91"/>
      <c r="CP400" s="91"/>
      <c r="CQ400" s="91"/>
      <c r="CR400" s="91"/>
      <c r="CS400" s="91"/>
      <c r="CT400" s="91"/>
      <c r="CU400" s="91"/>
      <c r="CV400" s="91"/>
      <c r="CW400" s="91"/>
      <c r="CX400" s="91"/>
      <c r="CY400" s="91"/>
      <c r="CZ400" s="91"/>
      <c r="DA400" s="91"/>
      <c r="DB400" s="91"/>
      <c r="DC400" s="91"/>
      <c r="DD400" s="91"/>
      <c r="DE400" s="91"/>
      <c r="DF400" s="91"/>
      <c r="DG400" s="91"/>
      <c r="DH400" s="91"/>
      <c r="DI400" s="91"/>
      <c r="DJ400" s="91"/>
      <c r="DK400" s="91"/>
      <c r="DL400" s="91"/>
      <c r="DM400" s="91"/>
      <c r="DN400" s="91"/>
      <c r="DO400" s="91"/>
      <c r="DP400" s="91"/>
      <c r="DQ400" s="91"/>
      <c r="DR400" s="91"/>
      <c r="DS400" s="91"/>
      <c r="DT400" s="91"/>
      <c r="DU400" s="91"/>
      <c r="DV400" s="91"/>
      <c r="DW400" s="91"/>
      <c r="DX400" s="91"/>
      <c r="DY400" s="91"/>
      <c r="DZ400" s="91"/>
      <c r="EA400" s="91"/>
      <c r="EB400" s="91"/>
      <c r="EC400" s="91"/>
      <c r="ED400" s="91"/>
      <c r="EE400" s="91"/>
      <c r="EF400" s="91"/>
      <c r="EG400" s="91"/>
      <c r="EH400" s="91"/>
      <c r="EI400" s="91"/>
      <c r="EJ400" s="91"/>
      <c r="EK400" s="91"/>
      <c r="EL400" s="91"/>
      <c r="EM400" s="91"/>
      <c r="EN400" s="91"/>
      <c r="EO400" s="91"/>
      <c r="EP400" s="91"/>
      <c r="EQ400" s="91"/>
      <c r="ER400" s="91"/>
      <c r="ES400" s="91"/>
      <c r="ET400" s="91"/>
      <c r="EU400" s="91"/>
      <c r="EV400" s="91"/>
      <c r="EW400" s="91"/>
      <c r="EX400" s="91"/>
      <c r="EY400" s="91"/>
      <c r="EZ400" s="91"/>
      <c r="FA400" s="91"/>
      <c r="FB400" s="91"/>
      <c r="FC400" s="91"/>
      <c r="FD400" s="91"/>
      <c r="FE400" s="91"/>
      <c r="FF400" s="91"/>
      <c r="FG400" s="91"/>
      <c r="FH400" s="91"/>
      <c r="FI400" s="91"/>
      <c r="FJ400" s="91"/>
      <c r="FK400" s="91"/>
      <c r="FL400" s="91"/>
      <c r="FM400" s="91"/>
      <c r="FN400" s="91"/>
      <c r="FO400" s="91"/>
      <c r="FP400" s="91"/>
      <c r="FQ400" s="91"/>
      <c r="FR400" s="91"/>
      <c r="FS400" s="91"/>
      <c r="FT400" s="91"/>
      <c r="FU400" s="91"/>
      <c r="FV400" s="91"/>
      <c r="FW400" s="91"/>
      <c r="FX400" s="91"/>
      <c r="FY400" s="91"/>
      <c r="FZ400" s="91"/>
      <c r="GA400" s="91"/>
      <c r="GB400" s="91"/>
      <c r="GC400" s="91"/>
      <c r="GD400" s="91"/>
      <c r="GE400" s="91"/>
      <c r="GF400" s="91"/>
      <c r="GG400" s="91"/>
      <c r="GH400" s="91"/>
      <c r="GI400" s="91"/>
      <c r="GJ400" s="91"/>
      <c r="GK400" s="91"/>
      <c r="GL400" s="91"/>
      <c r="GM400" s="91"/>
      <c r="GN400" s="91"/>
      <c r="GO400" s="91"/>
      <c r="GP400" s="91"/>
      <c r="GQ400" s="91"/>
      <c r="GR400" s="91"/>
      <c r="GS400" s="91"/>
      <c r="GT400" s="91"/>
      <c r="GU400" s="91"/>
      <c r="GV400" s="91"/>
      <c r="GW400" s="91"/>
      <c r="GX400" s="91"/>
      <c r="GY400" s="91"/>
      <c r="GZ400" s="91"/>
      <c r="HA400" s="91"/>
      <c r="HB400" s="91"/>
      <c r="HC400" s="91"/>
      <c r="HD400" s="91"/>
      <c r="HE400" s="91"/>
      <c r="HF400" s="91"/>
      <c r="HG400" s="91"/>
      <c r="HH400" s="91"/>
      <c r="HI400" s="91"/>
      <c r="HJ400" s="91"/>
      <c r="HK400" s="91"/>
      <c r="HL400" s="91"/>
      <c r="HM400" s="91"/>
      <c r="HN400" s="91"/>
      <c r="HO400" s="91"/>
      <c r="HP400" s="91"/>
      <c r="HQ400" s="91"/>
      <c r="HR400" s="91"/>
      <c r="HS400" s="91"/>
    </row>
    <row r="401" customHeight="1" spans="1:227">
      <c r="A401" s="91"/>
      <c r="B401" s="91"/>
      <c r="C401" s="91"/>
      <c r="D401" s="91"/>
      <c r="E401" s="91"/>
      <c r="F401" s="91"/>
      <c r="G401" s="91"/>
      <c r="H401" s="95"/>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c r="AH401" s="91"/>
      <c r="AI401" s="91"/>
      <c r="AJ401" s="91"/>
      <c r="AK401" s="91"/>
      <c r="AL401" s="91"/>
      <c r="AM401" s="91"/>
      <c r="AN401" s="91"/>
      <c r="AO401" s="91"/>
      <c r="AP401" s="91"/>
      <c r="AQ401" s="91"/>
      <c r="AR401" s="91"/>
      <c r="AS401" s="91"/>
      <c r="AT401" s="91"/>
      <c r="AU401" s="91"/>
      <c r="AV401" s="91"/>
      <c r="AW401" s="91"/>
      <c r="AX401" s="91"/>
      <c r="AY401" s="91"/>
      <c r="AZ401" s="91"/>
      <c r="BA401" s="91"/>
      <c r="BB401" s="91"/>
      <c r="BC401" s="91"/>
      <c r="BD401" s="91"/>
      <c r="BE401" s="91"/>
      <c r="BF401" s="91"/>
      <c r="BG401" s="91"/>
      <c r="BH401" s="91"/>
      <c r="BI401" s="91"/>
      <c r="BJ401" s="91"/>
      <c r="BK401" s="91"/>
      <c r="BL401" s="91"/>
      <c r="BM401" s="91"/>
      <c r="BN401" s="91"/>
      <c r="BO401" s="91"/>
      <c r="BP401" s="91"/>
      <c r="BQ401" s="91"/>
      <c r="BR401" s="91"/>
      <c r="BS401" s="91"/>
      <c r="BT401" s="91"/>
      <c r="BU401" s="91"/>
      <c r="BV401" s="91"/>
      <c r="BW401" s="91"/>
      <c r="BX401" s="91"/>
      <c r="BY401" s="91"/>
      <c r="BZ401" s="91"/>
      <c r="CA401" s="91"/>
      <c r="CB401" s="91"/>
      <c r="CC401" s="91"/>
      <c r="CD401" s="91"/>
      <c r="CE401" s="91"/>
      <c r="CF401" s="91"/>
      <c r="CG401" s="91"/>
      <c r="CH401" s="91"/>
      <c r="CI401" s="91"/>
      <c r="CJ401" s="91"/>
      <c r="CK401" s="91"/>
      <c r="CL401" s="91"/>
      <c r="CM401" s="91"/>
      <c r="CN401" s="91"/>
      <c r="CO401" s="91"/>
      <c r="CP401" s="91"/>
      <c r="CQ401" s="91"/>
      <c r="CR401" s="91"/>
      <c r="CS401" s="91"/>
      <c r="CT401" s="91"/>
      <c r="CU401" s="91"/>
      <c r="CV401" s="91"/>
      <c r="CW401" s="91"/>
      <c r="CX401" s="91"/>
      <c r="CY401" s="91"/>
      <c r="CZ401" s="91"/>
      <c r="DA401" s="91"/>
      <c r="DB401" s="91"/>
      <c r="DC401" s="91"/>
      <c r="DD401" s="91"/>
      <c r="DE401" s="91"/>
      <c r="DF401" s="91"/>
      <c r="DG401" s="91"/>
      <c r="DH401" s="91"/>
      <c r="DI401" s="91"/>
      <c r="DJ401" s="91"/>
      <c r="DK401" s="91"/>
      <c r="DL401" s="91"/>
      <c r="DM401" s="91"/>
      <c r="DN401" s="91"/>
      <c r="DO401" s="91"/>
      <c r="DP401" s="91"/>
      <c r="DQ401" s="91"/>
      <c r="DR401" s="91"/>
      <c r="DS401" s="91"/>
      <c r="DT401" s="91"/>
      <c r="DU401" s="91"/>
      <c r="DV401" s="91"/>
      <c r="DW401" s="91"/>
      <c r="DX401" s="91"/>
      <c r="DY401" s="91"/>
      <c r="DZ401" s="91"/>
      <c r="EA401" s="91"/>
      <c r="EB401" s="91"/>
      <c r="EC401" s="91"/>
      <c r="ED401" s="91"/>
      <c r="EE401" s="91"/>
      <c r="EF401" s="91"/>
      <c r="EG401" s="91"/>
      <c r="EH401" s="91"/>
      <c r="EI401" s="91"/>
      <c r="EJ401" s="91"/>
      <c r="EK401" s="91"/>
      <c r="EL401" s="91"/>
      <c r="EM401" s="91"/>
      <c r="EN401" s="91"/>
      <c r="EO401" s="91"/>
      <c r="EP401" s="91"/>
      <c r="EQ401" s="91"/>
      <c r="ER401" s="91"/>
      <c r="ES401" s="91"/>
      <c r="ET401" s="91"/>
      <c r="EU401" s="91"/>
      <c r="EV401" s="91"/>
      <c r="EW401" s="91"/>
      <c r="EX401" s="91"/>
      <c r="EY401" s="91"/>
      <c r="EZ401" s="91"/>
      <c r="FA401" s="91"/>
      <c r="FB401" s="91"/>
      <c r="FC401" s="91"/>
      <c r="FD401" s="91"/>
      <c r="FE401" s="91"/>
      <c r="FF401" s="91"/>
      <c r="FG401" s="91"/>
      <c r="FH401" s="91"/>
      <c r="FI401" s="91"/>
      <c r="FJ401" s="91"/>
      <c r="FK401" s="91"/>
      <c r="FL401" s="91"/>
      <c r="FM401" s="91"/>
      <c r="FN401" s="91"/>
      <c r="FO401" s="91"/>
      <c r="FP401" s="91"/>
      <c r="FQ401" s="91"/>
      <c r="FR401" s="91"/>
      <c r="FS401" s="91"/>
      <c r="FT401" s="91"/>
      <c r="FU401" s="91"/>
      <c r="FV401" s="91"/>
      <c r="FW401" s="91"/>
      <c r="FX401" s="91"/>
      <c r="FY401" s="91"/>
      <c r="FZ401" s="91"/>
      <c r="GA401" s="91"/>
      <c r="GB401" s="91"/>
      <c r="GC401" s="91"/>
      <c r="GD401" s="91"/>
      <c r="GE401" s="91"/>
      <c r="GF401" s="91"/>
      <c r="GG401" s="91"/>
      <c r="GH401" s="91"/>
      <c r="GI401" s="91"/>
      <c r="GJ401" s="91"/>
      <c r="GK401" s="91"/>
      <c r="GL401" s="91"/>
      <c r="GM401" s="91"/>
      <c r="GN401" s="91"/>
      <c r="GO401" s="91"/>
      <c r="GP401" s="91"/>
      <c r="GQ401" s="91"/>
      <c r="GR401" s="91"/>
      <c r="GS401" s="91"/>
      <c r="GT401" s="91"/>
      <c r="GU401" s="91"/>
      <c r="GV401" s="91"/>
      <c r="GW401" s="91"/>
      <c r="GX401" s="91"/>
      <c r="GY401" s="91"/>
      <c r="GZ401" s="91"/>
      <c r="HA401" s="91"/>
      <c r="HB401" s="91"/>
      <c r="HC401" s="91"/>
      <c r="HD401" s="91"/>
      <c r="HE401" s="91"/>
      <c r="HF401" s="91"/>
      <c r="HG401" s="91"/>
      <c r="HH401" s="91"/>
      <c r="HI401" s="91"/>
      <c r="HJ401" s="91"/>
      <c r="HK401" s="91"/>
      <c r="HL401" s="91"/>
      <c r="HM401" s="91"/>
      <c r="HN401" s="91"/>
      <c r="HO401" s="91"/>
      <c r="HP401" s="91"/>
      <c r="HQ401" s="91"/>
      <c r="HR401" s="91"/>
      <c r="HS401" s="91"/>
    </row>
    <row r="402" customHeight="1" spans="1:227">
      <c r="A402" s="91"/>
      <c r="B402" s="91"/>
      <c r="C402" s="91"/>
      <c r="D402" s="91"/>
      <c r="E402" s="91"/>
      <c r="F402" s="91"/>
      <c r="G402" s="91"/>
      <c r="H402" s="95"/>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c r="AH402" s="91"/>
      <c r="AI402" s="91"/>
      <c r="AJ402" s="91"/>
      <c r="AK402" s="91"/>
      <c r="AL402" s="91"/>
      <c r="AM402" s="91"/>
      <c r="AN402" s="91"/>
      <c r="AO402" s="91"/>
      <c r="AP402" s="91"/>
      <c r="AQ402" s="91"/>
      <c r="AR402" s="91"/>
      <c r="AS402" s="91"/>
      <c r="AT402" s="91"/>
      <c r="AU402" s="91"/>
      <c r="AV402" s="91"/>
      <c r="AW402" s="91"/>
      <c r="AX402" s="91"/>
      <c r="AY402" s="91"/>
      <c r="AZ402" s="91"/>
      <c r="BA402" s="91"/>
      <c r="BB402" s="91"/>
      <c r="BC402" s="91"/>
      <c r="BD402" s="91"/>
      <c r="BE402" s="91"/>
      <c r="BF402" s="91"/>
      <c r="BG402" s="91"/>
      <c r="BH402" s="91"/>
      <c r="BI402" s="91"/>
      <c r="BJ402" s="91"/>
      <c r="BK402" s="91"/>
      <c r="BL402" s="91"/>
      <c r="BM402" s="91"/>
      <c r="BN402" s="91"/>
      <c r="BO402" s="91"/>
      <c r="BP402" s="91"/>
      <c r="BQ402" s="91"/>
      <c r="BR402" s="91"/>
      <c r="BS402" s="91"/>
      <c r="BT402" s="91"/>
      <c r="BU402" s="91"/>
      <c r="BV402" s="91"/>
      <c r="BW402" s="91"/>
      <c r="BX402" s="91"/>
      <c r="BY402" s="91"/>
      <c r="BZ402" s="91"/>
      <c r="CA402" s="91"/>
      <c r="CB402" s="91"/>
      <c r="CC402" s="91"/>
      <c r="CD402" s="91"/>
      <c r="CE402" s="91"/>
      <c r="CF402" s="91"/>
      <c r="CG402" s="91"/>
      <c r="CH402" s="91"/>
      <c r="CI402" s="91"/>
      <c r="CJ402" s="91"/>
      <c r="CK402" s="91"/>
      <c r="CL402" s="91"/>
      <c r="CM402" s="91"/>
      <c r="CN402" s="91"/>
      <c r="CO402" s="91"/>
      <c r="CP402" s="91"/>
      <c r="CQ402" s="91"/>
      <c r="CR402" s="91"/>
      <c r="CS402" s="91"/>
      <c r="CT402" s="91"/>
      <c r="CU402" s="91"/>
      <c r="CV402" s="91"/>
      <c r="CW402" s="91"/>
      <c r="CX402" s="91"/>
      <c r="CY402" s="91"/>
      <c r="CZ402" s="91"/>
      <c r="DA402" s="91"/>
      <c r="DB402" s="91"/>
      <c r="DC402" s="91"/>
      <c r="DD402" s="91"/>
      <c r="DE402" s="91"/>
      <c r="DF402" s="91"/>
      <c r="DG402" s="91"/>
      <c r="DH402" s="91"/>
      <c r="DI402" s="91"/>
      <c r="DJ402" s="91"/>
      <c r="DK402" s="91"/>
      <c r="DL402" s="91"/>
      <c r="DM402" s="91"/>
      <c r="DN402" s="91"/>
      <c r="DO402" s="91"/>
      <c r="DP402" s="91"/>
      <c r="DQ402" s="91"/>
      <c r="DR402" s="91"/>
      <c r="DS402" s="91"/>
      <c r="DT402" s="91"/>
      <c r="DU402" s="91"/>
      <c r="DV402" s="91"/>
      <c r="DW402" s="91"/>
      <c r="DX402" s="91"/>
      <c r="DY402" s="91"/>
      <c r="DZ402" s="91"/>
      <c r="EA402" s="91"/>
      <c r="EB402" s="91"/>
      <c r="EC402" s="91"/>
      <c r="ED402" s="91"/>
      <c r="EE402" s="91"/>
      <c r="EF402" s="91"/>
      <c r="EG402" s="91"/>
      <c r="EH402" s="91"/>
      <c r="EI402" s="91"/>
      <c r="EJ402" s="91"/>
      <c r="EK402" s="91"/>
      <c r="EL402" s="91"/>
      <c r="EM402" s="91"/>
      <c r="EN402" s="91"/>
      <c r="EO402" s="91"/>
      <c r="EP402" s="91"/>
      <c r="EQ402" s="91"/>
      <c r="ER402" s="91"/>
      <c r="ES402" s="91"/>
      <c r="ET402" s="91"/>
      <c r="EU402" s="91"/>
      <c r="EV402" s="91"/>
      <c r="EW402" s="91"/>
      <c r="EX402" s="91"/>
      <c r="EY402" s="91"/>
      <c r="EZ402" s="91"/>
      <c r="FA402" s="91"/>
      <c r="FB402" s="91"/>
      <c r="FC402" s="91"/>
      <c r="FD402" s="91"/>
      <c r="FE402" s="91"/>
      <c r="FF402" s="91"/>
      <c r="FG402" s="91"/>
      <c r="FH402" s="91"/>
      <c r="FI402" s="91"/>
      <c r="FJ402" s="91"/>
      <c r="FK402" s="91"/>
      <c r="FL402" s="91"/>
      <c r="FM402" s="91"/>
      <c r="FN402" s="91"/>
      <c r="FO402" s="91"/>
      <c r="FP402" s="91"/>
      <c r="FQ402" s="91"/>
      <c r="FR402" s="91"/>
      <c r="FS402" s="91"/>
      <c r="FT402" s="91"/>
      <c r="FU402" s="91"/>
      <c r="FV402" s="91"/>
      <c r="FW402" s="91"/>
      <c r="FX402" s="91"/>
      <c r="FY402" s="91"/>
      <c r="FZ402" s="91"/>
      <c r="GA402" s="91"/>
      <c r="GB402" s="91"/>
      <c r="GC402" s="91"/>
      <c r="GD402" s="91"/>
      <c r="GE402" s="91"/>
      <c r="GF402" s="91"/>
      <c r="GG402" s="91"/>
      <c r="GH402" s="91"/>
      <c r="GI402" s="91"/>
      <c r="GJ402" s="91"/>
      <c r="GK402" s="91"/>
      <c r="GL402" s="91"/>
      <c r="GM402" s="91"/>
      <c r="GN402" s="91"/>
      <c r="GO402" s="91"/>
      <c r="GP402" s="91"/>
      <c r="GQ402" s="91"/>
      <c r="GR402" s="91"/>
      <c r="GS402" s="91"/>
      <c r="GT402" s="91"/>
      <c r="GU402" s="91"/>
      <c r="GV402" s="91"/>
      <c r="GW402" s="91"/>
      <c r="GX402" s="91"/>
      <c r="GY402" s="91"/>
      <c r="GZ402" s="91"/>
      <c r="HA402" s="91"/>
      <c r="HB402" s="91"/>
      <c r="HC402" s="91"/>
      <c r="HD402" s="91"/>
      <c r="HE402" s="91"/>
      <c r="HF402" s="91"/>
      <c r="HG402" s="91"/>
      <c r="HH402" s="91"/>
      <c r="HI402" s="91"/>
      <c r="HJ402" s="91"/>
      <c r="HK402" s="91"/>
      <c r="HL402" s="91"/>
      <c r="HM402" s="91"/>
      <c r="HN402" s="91"/>
      <c r="HO402" s="91"/>
      <c r="HP402" s="91"/>
      <c r="HQ402" s="91"/>
      <c r="HR402" s="91"/>
      <c r="HS402" s="91"/>
    </row>
    <row r="403" customHeight="1" spans="1:227">
      <c r="A403" s="91"/>
      <c r="B403" s="91"/>
      <c r="C403" s="91"/>
      <c r="D403" s="91"/>
      <c r="E403" s="91"/>
      <c r="F403" s="91"/>
      <c r="G403" s="91"/>
      <c r="H403" s="95"/>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c r="AH403" s="91"/>
      <c r="AI403" s="91"/>
      <c r="AJ403" s="91"/>
      <c r="AK403" s="91"/>
      <c r="AL403" s="91"/>
      <c r="AM403" s="91"/>
      <c r="AN403" s="91"/>
      <c r="AO403" s="91"/>
      <c r="AP403" s="91"/>
      <c r="AQ403" s="91"/>
      <c r="AR403" s="91"/>
      <c r="AS403" s="91"/>
      <c r="AT403" s="91"/>
      <c r="AU403" s="91"/>
      <c r="AV403" s="91"/>
      <c r="AW403" s="91"/>
      <c r="AX403" s="91"/>
      <c r="AY403" s="91"/>
      <c r="AZ403" s="91"/>
      <c r="BA403" s="91"/>
      <c r="BB403" s="91"/>
      <c r="BC403" s="91"/>
      <c r="BD403" s="91"/>
      <c r="BE403" s="91"/>
      <c r="BF403" s="91"/>
      <c r="BG403" s="91"/>
      <c r="BH403" s="91"/>
      <c r="BI403" s="91"/>
      <c r="BJ403" s="91"/>
      <c r="BK403" s="91"/>
      <c r="BL403" s="91"/>
      <c r="BM403" s="91"/>
      <c r="BN403" s="91"/>
      <c r="BO403" s="91"/>
      <c r="BP403" s="91"/>
      <c r="BQ403" s="91"/>
      <c r="BR403" s="91"/>
      <c r="BS403" s="91"/>
      <c r="BT403" s="91"/>
      <c r="BU403" s="91"/>
      <c r="BV403" s="91"/>
      <c r="BW403" s="91"/>
      <c r="BX403" s="91"/>
      <c r="BY403" s="91"/>
      <c r="BZ403" s="91"/>
      <c r="CA403" s="91"/>
      <c r="CB403" s="91"/>
      <c r="CC403" s="91"/>
      <c r="CD403" s="91"/>
      <c r="CE403" s="91"/>
      <c r="CF403" s="91"/>
      <c r="CG403" s="91"/>
      <c r="CH403" s="91"/>
      <c r="CI403" s="91"/>
      <c r="CJ403" s="91"/>
      <c r="CK403" s="91"/>
      <c r="CL403" s="91"/>
      <c r="CM403" s="91"/>
      <c r="CN403" s="91"/>
      <c r="CO403" s="91"/>
      <c r="CP403" s="91"/>
      <c r="CQ403" s="91"/>
      <c r="CR403" s="91"/>
      <c r="CS403" s="91"/>
      <c r="CT403" s="91"/>
      <c r="CU403" s="91"/>
      <c r="CV403" s="91"/>
      <c r="CW403" s="91"/>
      <c r="CX403" s="91"/>
      <c r="CY403" s="91"/>
      <c r="CZ403" s="91"/>
      <c r="DA403" s="91"/>
      <c r="DB403" s="91"/>
      <c r="DC403" s="91"/>
      <c r="DD403" s="91"/>
      <c r="DE403" s="91"/>
      <c r="DF403" s="91"/>
      <c r="DG403" s="91"/>
      <c r="DH403" s="91"/>
      <c r="DI403" s="91"/>
      <c r="DJ403" s="91"/>
      <c r="DK403" s="91"/>
      <c r="DL403" s="91"/>
      <c r="DM403" s="91"/>
      <c r="DN403" s="91"/>
      <c r="DO403" s="91"/>
      <c r="DP403" s="91"/>
      <c r="DQ403" s="91"/>
      <c r="DR403" s="91"/>
      <c r="DS403" s="91"/>
      <c r="DT403" s="91"/>
      <c r="DU403" s="91"/>
      <c r="DV403" s="91"/>
      <c r="DW403" s="91"/>
      <c r="DX403" s="91"/>
      <c r="DY403" s="91"/>
      <c r="DZ403" s="91"/>
      <c r="EA403" s="91"/>
      <c r="EB403" s="91"/>
      <c r="EC403" s="91"/>
      <c r="ED403" s="91"/>
      <c r="EE403" s="91"/>
      <c r="EF403" s="91"/>
      <c r="EG403" s="91"/>
      <c r="EH403" s="91"/>
      <c r="EI403" s="91"/>
      <c r="EJ403" s="91"/>
      <c r="EK403" s="91"/>
      <c r="EL403" s="91"/>
      <c r="EM403" s="91"/>
      <c r="EN403" s="91"/>
      <c r="EO403" s="91"/>
      <c r="EP403" s="91"/>
      <c r="EQ403" s="91"/>
      <c r="ER403" s="91"/>
      <c r="ES403" s="91"/>
      <c r="ET403" s="91"/>
      <c r="EU403" s="91"/>
      <c r="EV403" s="91"/>
      <c r="EW403" s="91"/>
      <c r="EX403" s="91"/>
      <c r="EY403" s="91"/>
      <c r="EZ403" s="91"/>
      <c r="FA403" s="91"/>
      <c r="FB403" s="91"/>
      <c r="FC403" s="91"/>
      <c r="FD403" s="91"/>
      <c r="FE403" s="91"/>
      <c r="FF403" s="91"/>
      <c r="FG403" s="91"/>
      <c r="FH403" s="91"/>
      <c r="FI403" s="91"/>
      <c r="FJ403" s="91"/>
      <c r="FK403" s="91"/>
      <c r="FL403" s="91"/>
      <c r="FM403" s="91"/>
      <c r="FN403" s="91"/>
      <c r="FO403" s="91"/>
      <c r="FP403" s="91"/>
      <c r="FQ403" s="91"/>
      <c r="FR403" s="91"/>
      <c r="FS403" s="91"/>
      <c r="FT403" s="91"/>
      <c r="FU403" s="91"/>
      <c r="FV403" s="91"/>
      <c r="FW403" s="91"/>
      <c r="FX403" s="91"/>
      <c r="FY403" s="91"/>
      <c r="FZ403" s="91"/>
      <c r="GA403" s="91"/>
      <c r="GB403" s="91"/>
      <c r="GC403" s="91"/>
      <c r="GD403" s="91"/>
      <c r="GE403" s="91"/>
      <c r="GF403" s="91"/>
      <c r="GG403" s="91"/>
      <c r="GH403" s="91"/>
      <c r="GI403" s="91"/>
      <c r="GJ403" s="91"/>
      <c r="GK403" s="91"/>
      <c r="GL403" s="91"/>
      <c r="GM403" s="91"/>
      <c r="GN403" s="91"/>
      <c r="GO403" s="91"/>
      <c r="GP403" s="91"/>
      <c r="GQ403" s="91"/>
      <c r="GR403" s="91"/>
      <c r="GS403" s="91"/>
      <c r="GT403" s="91"/>
      <c r="GU403" s="91"/>
      <c r="GV403" s="91"/>
      <c r="GW403" s="91"/>
      <c r="GX403" s="91"/>
      <c r="GY403" s="91"/>
      <c r="GZ403" s="91"/>
      <c r="HA403" s="91"/>
      <c r="HB403" s="91"/>
      <c r="HC403" s="91"/>
      <c r="HD403" s="91"/>
      <c r="HE403" s="91"/>
      <c r="HF403" s="91"/>
      <c r="HG403" s="91"/>
      <c r="HH403" s="91"/>
      <c r="HI403" s="91"/>
      <c r="HJ403" s="91"/>
      <c r="HK403" s="91"/>
      <c r="HL403" s="91"/>
      <c r="HM403" s="91"/>
      <c r="HN403" s="91"/>
      <c r="HO403" s="91"/>
      <c r="HP403" s="91"/>
      <c r="HQ403" s="91"/>
      <c r="HR403" s="91"/>
      <c r="HS403" s="91"/>
    </row>
    <row r="404" customHeight="1" spans="1:227">
      <c r="A404" s="91"/>
      <c r="B404" s="91"/>
      <c r="C404" s="91"/>
      <c r="D404" s="91"/>
      <c r="E404" s="91"/>
      <c r="F404" s="91"/>
      <c r="G404" s="91"/>
      <c r="H404" s="95"/>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c r="AH404" s="91"/>
      <c r="AI404" s="91"/>
      <c r="AJ404" s="91"/>
      <c r="AK404" s="91"/>
      <c r="AL404" s="91"/>
      <c r="AM404" s="91"/>
      <c r="AN404" s="91"/>
      <c r="AO404" s="91"/>
      <c r="AP404" s="91"/>
      <c r="AQ404" s="91"/>
      <c r="AR404" s="91"/>
      <c r="AS404" s="91"/>
      <c r="AT404" s="91"/>
      <c r="AU404" s="91"/>
      <c r="AV404" s="91"/>
      <c r="AW404" s="91"/>
      <c r="AX404" s="91"/>
      <c r="AY404" s="91"/>
      <c r="AZ404" s="91"/>
      <c r="BA404" s="91"/>
      <c r="BB404" s="91"/>
      <c r="BC404" s="91"/>
      <c r="BD404" s="91"/>
      <c r="BE404" s="91"/>
      <c r="BF404" s="91"/>
      <c r="BG404" s="91"/>
      <c r="BH404" s="91"/>
      <c r="BI404" s="91"/>
      <c r="BJ404" s="91"/>
      <c r="BK404" s="91"/>
      <c r="BL404" s="91"/>
      <c r="BM404" s="91"/>
      <c r="BN404" s="91"/>
      <c r="BO404" s="91"/>
      <c r="BP404" s="91"/>
      <c r="BQ404" s="91"/>
      <c r="BR404" s="91"/>
      <c r="BS404" s="91"/>
      <c r="BT404" s="91"/>
      <c r="BU404" s="91"/>
      <c r="BV404" s="91"/>
      <c r="BW404" s="91"/>
      <c r="BX404" s="91"/>
      <c r="BY404" s="91"/>
      <c r="BZ404" s="91"/>
      <c r="CA404" s="91"/>
      <c r="CB404" s="91"/>
      <c r="CC404" s="91"/>
      <c r="CD404" s="91"/>
      <c r="CE404" s="91"/>
      <c r="CF404" s="91"/>
      <c r="CG404" s="91"/>
      <c r="CH404" s="91"/>
      <c r="CI404" s="91"/>
      <c r="CJ404" s="91"/>
      <c r="CK404" s="91"/>
      <c r="CL404" s="91"/>
      <c r="CM404" s="91"/>
      <c r="CN404" s="91"/>
      <c r="CO404" s="91"/>
      <c r="CP404" s="91"/>
      <c r="CQ404" s="91"/>
      <c r="CR404" s="91"/>
      <c r="CS404" s="91"/>
      <c r="CT404" s="91"/>
      <c r="CU404" s="91"/>
      <c r="CV404" s="91"/>
      <c r="CW404" s="91"/>
      <c r="CX404" s="91"/>
      <c r="CY404" s="91"/>
      <c r="CZ404" s="91"/>
      <c r="DA404" s="91"/>
      <c r="DB404" s="91"/>
      <c r="DC404" s="91"/>
      <c r="DD404" s="91"/>
      <c r="DE404" s="91"/>
      <c r="DF404" s="91"/>
      <c r="DG404" s="91"/>
      <c r="DH404" s="91"/>
      <c r="DI404" s="91"/>
      <c r="DJ404" s="91"/>
      <c r="DK404" s="91"/>
      <c r="DL404" s="91"/>
      <c r="DM404" s="91"/>
      <c r="DN404" s="91"/>
      <c r="DO404" s="91"/>
      <c r="DP404" s="91"/>
      <c r="DQ404" s="91"/>
      <c r="DR404" s="91"/>
      <c r="DS404" s="91"/>
      <c r="DT404" s="91"/>
      <c r="DU404" s="91"/>
      <c r="DV404" s="91"/>
      <c r="DW404" s="91"/>
      <c r="DX404" s="91"/>
      <c r="DY404" s="91"/>
      <c r="DZ404" s="91"/>
      <c r="EA404" s="91"/>
      <c r="EB404" s="91"/>
      <c r="EC404" s="91"/>
      <c r="ED404" s="91"/>
      <c r="EE404" s="91"/>
      <c r="EF404" s="91"/>
      <c r="EG404" s="91"/>
      <c r="EH404" s="91"/>
      <c r="EI404" s="91"/>
      <c r="EJ404" s="91"/>
      <c r="EK404" s="91"/>
      <c r="EL404" s="91"/>
      <c r="EM404" s="91"/>
      <c r="EN404" s="91"/>
      <c r="EO404" s="91"/>
      <c r="EP404" s="91"/>
      <c r="EQ404" s="91"/>
      <c r="ER404" s="91"/>
      <c r="ES404" s="91"/>
      <c r="ET404" s="91"/>
      <c r="EU404" s="91"/>
      <c r="EV404" s="91"/>
      <c r="EW404" s="91"/>
      <c r="EX404" s="91"/>
      <c r="EY404" s="91"/>
      <c r="EZ404" s="91"/>
      <c r="FA404" s="91"/>
      <c r="FB404" s="91"/>
      <c r="FC404" s="91"/>
      <c r="FD404" s="91"/>
      <c r="FE404" s="91"/>
      <c r="FF404" s="91"/>
      <c r="FG404" s="91"/>
      <c r="FH404" s="91"/>
      <c r="FI404" s="91"/>
      <c r="FJ404" s="91"/>
      <c r="FK404" s="91"/>
      <c r="FL404" s="91"/>
      <c r="FM404" s="91"/>
      <c r="FN404" s="91"/>
      <c r="FO404" s="91"/>
      <c r="FP404" s="91"/>
      <c r="FQ404" s="91"/>
      <c r="FR404" s="91"/>
      <c r="FS404" s="91"/>
      <c r="FT404" s="91"/>
      <c r="FU404" s="91"/>
      <c r="FV404" s="91"/>
      <c r="FW404" s="91"/>
      <c r="FX404" s="91"/>
      <c r="FY404" s="91"/>
      <c r="FZ404" s="91"/>
      <c r="GA404" s="91"/>
      <c r="GB404" s="91"/>
      <c r="GC404" s="91"/>
      <c r="GD404" s="91"/>
      <c r="GE404" s="91"/>
      <c r="GF404" s="91"/>
      <c r="GG404" s="91"/>
      <c r="GH404" s="91"/>
      <c r="GI404" s="91"/>
      <c r="GJ404" s="91"/>
      <c r="GK404" s="91"/>
      <c r="GL404" s="91"/>
      <c r="GM404" s="91"/>
      <c r="GN404" s="91"/>
      <c r="GO404" s="91"/>
      <c r="GP404" s="91"/>
      <c r="GQ404" s="91"/>
      <c r="GR404" s="91"/>
      <c r="GS404" s="91"/>
      <c r="GT404" s="91"/>
      <c r="GU404" s="91"/>
      <c r="GV404" s="91"/>
      <c r="GW404" s="91"/>
      <c r="GX404" s="91"/>
      <c r="GY404" s="91"/>
      <c r="GZ404" s="91"/>
      <c r="HA404" s="91"/>
      <c r="HB404" s="91"/>
      <c r="HC404" s="91"/>
      <c r="HD404" s="91"/>
      <c r="HE404" s="91"/>
      <c r="HF404" s="91"/>
      <c r="HG404" s="91"/>
      <c r="HH404" s="91"/>
      <c r="HI404" s="91"/>
      <c r="HJ404" s="91"/>
      <c r="HK404" s="91"/>
      <c r="HL404" s="91"/>
      <c r="HM404" s="91"/>
      <c r="HN404" s="91"/>
      <c r="HO404" s="91"/>
      <c r="HP404" s="91"/>
      <c r="HQ404" s="91"/>
      <c r="HR404" s="91"/>
      <c r="HS404" s="91"/>
    </row>
    <row r="405" customHeight="1" spans="1:227">
      <c r="A405" s="91"/>
      <c r="B405" s="91"/>
      <c r="C405" s="91"/>
      <c r="D405" s="91"/>
      <c r="E405" s="91"/>
      <c r="F405" s="91"/>
      <c r="G405" s="91"/>
      <c r="H405" s="95"/>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c r="AH405" s="91"/>
      <c r="AI405" s="91"/>
      <c r="AJ405" s="91"/>
      <c r="AK405" s="91"/>
      <c r="AL405" s="91"/>
      <c r="AM405" s="91"/>
      <c r="AN405" s="91"/>
      <c r="AO405" s="91"/>
      <c r="AP405" s="91"/>
      <c r="AQ405" s="91"/>
      <c r="AR405" s="91"/>
      <c r="AS405" s="91"/>
      <c r="AT405" s="91"/>
      <c r="AU405" s="91"/>
      <c r="AV405" s="91"/>
      <c r="AW405" s="91"/>
      <c r="AX405" s="91"/>
      <c r="AY405" s="91"/>
      <c r="AZ405" s="91"/>
      <c r="BA405" s="91"/>
      <c r="BB405" s="91"/>
      <c r="BC405" s="91"/>
      <c r="BD405" s="91"/>
      <c r="BE405" s="91"/>
      <c r="BF405" s="91"/>
      <c r="BG405" s="91"/>
      <c r="BH405" s="91"/>
      <c r="BI405" s="91"/>
      <c r="BJ405" s="91"/>
      <c r="BK405" s="91"/>
      <c r="BL405" s="91"/>
      <c r="BM405" s="91"/>
      <c r="BN405" s="91"/>
      <c r="BO405" s="91"/>
      <c r="BP405" s="91"/>
      <c r="BQ405" s="91"/>
      <c r="BR405" s="91"/>
      <c r="BS405" s="91"/>
      <c r="BT405" s="91"/>
      <c r="BU405" s="91"/>
      <c r="BV405" s="91"/>
      <c r="BW405" s="91"/>
      <c r="BX405" s="91"/>
      <c r="BY405" s="91"/>
      <c r="BZ405" s="91"/>
      <c r="CA405" s="91"/>
      <c r="CB405" s="91"/>
      <c r="CC405" s="91"/>
      <c r="CD405" s="91"/>
      <c r="CE405" s="91"/>
      <c r="CF405" s="91"/>
      <c r="CG405" s="91"/>
      <c r="CH405" s="91"/>
      <c r="CI405" s="91"/>
      <c r="CJ405" s="91"/>
      <c r="CK405" s="91"/>
      <c r="CL405" s="91"/>
      <c r="CM405" s="91"/>
      <c r="CN405" s="91"/>
      <c r="CO405" s="91"/>
      <c r="CP405" s="91"/>
      <c r="CQ405" s="91"/>
      <c r="CR405" s="91"/>
      <c r="CS405" s="91"/>
      <c r="CT405" s="91"/>
      <c r="CU405" s="91"/>
      <c r="CV405" s="91"/>
      <c r="CW405" s="91"/>
      <c r="CX405" s="91"/>
      <c r="CY405" s="91"/>
      <c r="CZ405" s="91"/>
      <c r="DA405" s="91"/>
      <c r="DB405" s="91"/>
      <c r="DC405" s="91"/>
      <c r="DD405" s="91"/>
      <c r="DE405" s="91"/>
      <c r="DF405" s="91"/>
      <c r="DG405" s="91"/>
      <c r="DH405" s="91"/>
      <c r="DI405" s="91"/>
      <c r="DJ405" s="91"/>
      <c r="DK405" s="91"/>
      <c r="DL405" s="91"/>
      <c r="DM405" s="91"/>
      <c r="DN405" s="91"/>
      <c r="DO405" s="91"/>
      <c r="DP405" s="91"/>
      <c r="DQ405" s="91"/>
      <c r="DR405" s="91"/>
      <c r="DS405" s="91"/>
      <c r="DT405" s="91"/>
      <c r="DU405" s="91"/>
      <c r="DV405" s="91"/>
      <c r="DW405" s="91"/>
      <c r="DX405" s="91"/>
      <c r="DY405" s="91"/>
      <c r="DZ405" s="91"/>
      <c r="EA405" s="91"/>
      <c r="EB405" s="91"/>
      <c r="EC405" s="91"/>
      <c r="ED405" s="91"/>
      <c r="EE405" s="91"/>
      <c r="EF405" s="91"/>
      <c r="EG405" s="91"/>
      <c r="EH405" s="91"/>
      <c r="EI405" s="91"/>
      <c r="EJ405" s="91"/>
      <c r="EK405" s="91"/>
      <c r="EL405" s="91"/>
      <c r="EM405" s="91"/>
      <c r="EN405" s="91"/>
      <c r="EO405" s="91"/>
      <c r="EP405" s="91"/>
      <c r="EQ405" s="91"/>
      <c r="ER405" s="91"/>
      <c r="ES405" s="91"/>
      <c r="ET405" s="91"/>
      <c r="EU405" s="91"/>
      <c r="EV405" s="91"/>
      <c r="EW405" s="91"/>
      <c r="EX405" s="91"/>
      <c r="EY405" s="91"/>
      <c r="EZ405" s="91"/>
      <c r="FA405" s="91"/>
      <c r="FB405" s="91"/>
      <c r="FC405" s="91"/>
      <c r="FD405" s="91"/>
      <c r="FE405" s="91"/>
      <c r="FF405" s="91"/>
      <c r="FG405" s="91"/>
      <c r="FH405" s="91"/>
      <c r="FI405" s="91"/>
      <c r="FJ405" s="91"/>
      <c r="FK405" s="91"/>
      <c r="FL405" s="91"/>
      <c r="FM405" s="91"/>
      <c r="FN405" s="91"/>
      <c r="FO405" s="91"/>
      <c r="FP405" s="91"/>
      <c r="FQ405" s="91"/>
      <c r="FR405" s="91"/>
      <c r="FS405" s="91"/>
      <c r="FT405" s="91"/>
      <c r="FU405" s="91"/>
      <c r="FV405" s="91"/>
      <c r="FW405" s="91"/>
      <c r="FX405" s="91"/>
      <c r="FY405" s="91"/>
      <c r="FZ405" s="91"/>
      <c r="GA405" s="91"/>
      <c r="GB405" s="91"/>
      <c r="GC405" s="91"/>
      <c r="GD405" s="91"/>
      <c r="GE405" s="91"/>
      <c r="GF405" s="91"/>
      <c r="GG405" s="91"/>
      <c r="GH405" s="91"/>
      <c r="GI405" s="91"/>
      <c r="GJ405" s="91"/>
      <c r="GK405" s="91"/>
      <c r="GL405" s="91"/>
      <c r="GM405" s="91"/>
      <c r="GN405" s="91"/>
      <c r="GO405" s="91"/>
      <c r="GP405" s="91"/>
      <c r="GQ405" s="91"/>
      <c r="GR405" s="91"/>
      <c r="GS405" s="91"/>
      <c r="GT405" s="91"/>
      <c r="GU405" s="91"/>
      <c r="GV405" s="91"/>
      <c r="GW405" s="91"/>
      <c r="GX405" s="91"/>
      <c r="GY405" s="91"/>
      <c r="GZ405" s="91"/>
      <c r="HA405" s="91"/>
      <c r="HB405" s="91"/>
      <c r="HC405" s="91"/>
      <c r="HD405" s="91"/>
      <c r="HE405" s="91"/>
      <c r="HF405" s="91"/>
      <c r="HG405" s="91"/>
      <c r="HH405" s="91"/>
      <c r="HI405" s="91"/>
      <c r="HJ405" s="91"/>
      <c r="HK405" s="91"/>
      <c r="HL405" s="91"/>
      <c r="HM405" s="91"/>
      <c r="HN405" s="91"/>
      <c r="HO405" s="91"/>
      <c r="HP405" s="91"/>
      <c r="HQ405" s="91"/>
      <c r="HR405" s="91"/>
      <c r="HS405" s="91"/>
    </row>
    <row r="406" customHeight="1" spans="1:227">
      <c r="A406" s="91"/>
      <c r="B406" s="91"/>
      <c r="C406" s="91"/>
      <c r="D406" s="91"/>
      <c r="E406" s="91"/>
      <c r="F406" s="91"/>
      <c r="G406" s="91"/>
      <c r="H406" s="95"/>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c r="AH406" s="91"/>
      <c r="AI406" s="91"/>
      <c r="AJ406" s="91"/>
      <c r="AK406" s="91"/>
      <c r="AL406" s="91"/>
      <c r="AM406" s="91"/>
      <c r="AN406" s="91"/>
      <c r="AO406" s="91"/>
      <c r="AP406" s="91"/>
      <c r="AQ406" s="91"/>
      <c r="AR406" s="91"/>
      <c r="AS406" s="91"/>
      <c r="AT406" s="91"/>
      <c r="AU406" s="91"/>
      <c r="AV406" s="91"/>
      <c r="AW406" s="91"/>
      <c r="AX406" s="91"/>
      <c r="AY406" s="91"/>
      <c r="AZ406" s="91"/>
      <c r="BA406" s="91"/>
      <c r="BB406" s="91"/>
      <c r="BC406" s="91"/>
      <c r="BD406" s="91"/>
      <c r="BE406" s="91"/>
      <c r="BF406" s="91"/>
      <c r="BG406" s="91"/>
      <c r="BH406" s="91"/>
      <c r="BI406" s="91"/>
      <c r="BJ406" s="91"/>
      <c r="BK406" s="91"/>
      <c r="BL406" s="91"/>
      <c r="BM406" s="91"/>
      <c r="BN406" s="91"/>
      <c r="BO406" s="91"/>
      <c r="BP406" s="91"/>
      <c r="BQ406" s="91"/>
      <c r="BR406" s="91"/>
      <c r="BS406" s="91"/>
      <c r="BT406" s="91"/>
      <c r="BU406" s="91"/>
      <c r="BV406" s="91"/>
      <c r="BW406" s="91"/>
      <c r="BX406" s="91"/>
      <c r="BY406" s="91"/>
      <c r="BZ406" s="91"/>
      <c r="CA406" s="91"/>
      <c r="CB406" s="91"/>
      <c r="CC406" s="91"/>
      <c r="CD406" s="91"/>
      <c r="CE406" s="91"/>
      <c r="CF406" s="91"/>
      <c r="CG406" s="91"/>
      <c r="CH406" s="91"/>
      <c r="CI406" s="91"/>
      <c r="CJ406" s="91"/>
      <c r="CK406" s="91"/>
      <c r="CL406" s="91"/>
      <c r="CM406" s="91"/>
      <c r="CN406" s="91"/>
      <c r="CO406" s="91"/>
      <c r="CP406" s="91"/>
      <c r="CQ406" s="91"/>
      <c r="CR406" s="91"/>
      <c r="CS406" s="91"/>
      <c r="CT406" s="91"/>
      <c r="CU406" s="91"/>
      <c r="CV406" s="91"/>
      <c r="CW406" s="91"/>
      <c r="CX406" s="91"/>
      <c r="CY406" s="91"/>
      <c r="CZ406" s="91"/>
      <c r="DA406" s="91"/>
      <c r="DB406" s="91"/>
      <c r="DC406" s="91"/>
      <c r="DD406" s="91"/>
      <c r="DE406" s="91"/>
      <c r="DF406" s="91"/>
      <c r="DG406" s="91"/>
      <c r="DH406" s="91"/>
      <c r="DI406" s="91"/>
      <c r="DJ406" s="91"/>
      <c r="DK406" s="91"/>
      <c r="DL406" s="91"/>
      <c r="DM406" s="91"/>
      <c r="DN406" s="91"/>
      <c r="DO406" s="91"/>
      <c r="DP406" s="91"/>
      <c r="DQ406" s="91"/>
      <c r="DR406" s="91"/>
      <c r="DS406" s="91"/>
      <c r="DT406" s="91"/>
      <c r="DU406" s="91"/>
      <c r="DV406" s="91"/>
      <c r="DW406" s="91"/>
      <c r="DX406" s="91"/>
      <c r="DY406" s="91"/>
      <c r="DZ406" s="91"/>
      <c r="EA406" s="91"/>
      <c r="EB406" s="91"/>
      <c r="EC406" s="91"/>
      <c r="ED406" s="91"/>
      <c r="EE406" s="91"/>
      <c r="EF406" s="91"/>
      <c r="EG406" s="91"/>
      <c r="EH406" s="91"/>
      <c r="EI406" s="91"/>
      <c r="EJ406" s="91"/>
      <c r="EK406" s="91"/>
      <c r="EL406" s="91"/>
      <c r="EM406" s="91"/>
      <c r="EN406" s="91"/>
      <c r="EO406" s="91"/>
      <c r="EP406" s="91"/>
      <c r="EQ406" s="91"/>
      <c r="ER406" s="91"/>
      <c r="ES406" s="91"/>
      <c r="ET406" s="91"/>
      <c r="EU406" s="91"/>
      <c r="EV406" s="91"/>
      <c r="EW406" s="91"/>
      <c r="EX406" s="91"/>
      <c r="EY406" s="91"/>
      <c r="EZ406" s="91"/>
      <c r="FA406" s="91"/>
      <c r="FB406" s="91"/>
      <c r="FC406" s="91"/>
      <c r="FD406" s="91"/>
      <c r="FE406" s="91"/>
      <c r="FF406" s="91"/>
      <c r="FG406" s="91"/>
      <c r="FH406" s="91"/>
      <c r="FI406" s="91"/>
      <c r="FJ406" s="91"/>
      <c r="FK406" s="91"/>
      <c r="FL406" s="91"/>
      <c r="FM406" s="91"/>
      <c r="FN406" s="91"/>
      <c r="FO406" s="91"/>
      <c r="FP406" s="91"/>
      <c r="FQ406" s="91"/>
      <c r="FR406" s="91"/>
      <c r="FS406" s="91"/>
      <c r="FT406" s="91"/>
      <c r="FU406" s="91"/>
      <c r="FV406" s="91"/>
      <c r="FW406" s="91"/>
      <c r="FX406" s="91"/>
      <c r="FY406" s="91"/>
      <c r="FZ406" s="91"/>
      <c r="GA406" s="91"/>
      <c r="GB406" s="91"/>
      <c r="GC406" s="91"/>
      <c r="GD406" s="91"/>
      <c r="GE406" s="91"/>
      <c r="GF406" s="91"/>
      <c r="GG406" s="91"/>
      <c r="GH406" s="91"/>
      <c r="GI406" s="91"/>
      <c r="GJ406" s="91"/>
      <c r="GK406" s="91"/>
      <c r="GL406" s="91"/>
      <c r="GM406" s="91"/>
      <c r="GN406" s="91"/>
      <c r="GO406" s="91"/>
      <c r="GP406" s="91"/>
      <c r="GQ406" s="91"/>
      <c r="GR406" s="91"/>
      <c r="GS406" s="91"/>
      <c r="GT406" s="91"/>
      <c r="GU406" s="91"/>
      <c r="GV406" s="91"/>
      <c r="GW406" s="91"/>
      <c r="GX406" s="91"/>
      <c r="GY406" s="91"/>
      <c r="GZ406" s="91"/>
      <c r="HA406" s="91"/>
      <c r="HB406" s="91"/>
      <c r="HC406" s="91"/>
      <c r="HD406" s="91"/>
      <c r="HE406" s="91"/>
      <c r="HF406" s="91"/>
      <c r="HG406" s="91"/>
      <c r="HH406" s="91"/>
      <c r="HI406" s="91"/>
      <c r="HJ406" s="91"/>
      <c r="HK406" s="91"/>
      <c r="HL406" s="91"/>
      <c r="HM406" s="91"/>
      <c r="HN406" s="91"/>
      <c r="HO406" s="91"/>
      <c r="HP406" s="91"/>
      <c r="HQ406" s="91"/>
      <c r="HR406" s="91"/>
      <c r="HS406" s="91"/>
    </row>
    <row r="407" customHeight="1" spans="1:227">
      <c r="A407" s="91"/>
      <c r="B407" s="91"/>
      <c r="C407" s="91"/>
      <c r="D407" s="91"/>
      <c r="E407" s="91"/>
      <c r="F407" s="91"/>
      <c r="G407" s="91"/>
      <c r="H407" s="95"/>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c r="AH407" s="91"/>
      <c r="AI407" s="91"/>
      <c r="AJ407" s="91"/>
      <c r="AK407" s="91"/>
      <c r="AL407" s="91"/>
      <c r="AM407" s="91"/>
      <c r="AN407" s="91"/>
      <c r="AO407" s="91"/>
      <c r="AP407" s="91"/>
      <c r="AQ407" s="91"/>
      <c r="AR407" s="91"/>
      <c r="AS407" s="91"/>
      <c r="AT407" s="91"/>
      <c r="AU407" s="91"/>
      <c r="AV407" s="91"/>
      <c r="AW407" s="91"/>
      <c r="AX407" s="91"/>
      <c r="AY407" s="91"/>
      <c r="AZ407" s="91"/>
      <c r="BA407" s="91"/>
      <c r="BB407" s="91"/>
      <c r="BC407" s="91"/>
      <c r="BD407" s="91"/>
      <c r="BE407" s="91"/>
      <c r="BF407" s="91"/>
      <c r="BG407" s="91"/>
      <c r="BH407" s="91"/>
      <c r="BI407" s="91"/>
      <c r="BJ407" s="91"/>
      <c r="BK407" s="91"/>
      <c r="BL407" s="91"/>
      <c r="BM407" s="91"/>
      <c r="BN407" s="91"/>
      <c r="BO407" s="91"/>
      <c r="BP407" s="91"/>
      <c r="BQ407" s="91"/>
      <c r="BR407" s="91"/>
      <c r="BS407" s="91"/>
      <c r="BT407" s="91"/>
      <c r="BU407" s="91"/>
      <c r="BV407" s="91"/>
      <c r="BW407" s="91"/>
      <c r="BX407" s="91"/>
      <c r="BY407" s="91"/>
      <c r="BZ407" s="91"/>
      <c r="CA407" s="91"/>
      <c r="CB407" s="91"/>
      <c r="CC407" s="91"/>
      <c r="CD407" s="91"/>
      <c r="CE407" s="91"/>
      <c r="CF407" s="91"/>
      <c r="CG407" s="91"/>
      <c r="CH407" s="91"/>
      <c r="CI407" s="91"/>
      <c r="CJ407" s="91"/>
      <c r="CK407" s="91"/>
      <c r="CL407" s="91"/>
      <c r="CM407" s="91"/>
      <c r="CN407" s="91"/>
      <c r="CO407" s="91"/>
      <c r="CP407" s="91"/>
      <c r="CQ407" s="91"/>
      <c r="CR407" s="91"/>
      <c r="CS407" s="91"/>
      <c r="CT407" s="91"/>
      <c r="CU407" s="91"/>
      <c r="CV407" s="91"/>
      <c r="CW407" s="91"/>
      <c r="CX407" s="91"/>
      <c r="CY407" s="91"/>
      <c r="CZ407" s="91"/>
      <c r="DA407" s="91"/>
      <c r="DB407" s="91"/>
      <c r="DC407" s="91"/>
      <c r="DD407" s="91"/>
      <c r="DE407" s="91"/>
      <c r="DF407" s="91"/>
      <c r="DG407" s="91"/>
      <c r="DH407" s="91"/>
      <c r="DI407" s="91"/>
      <c r="DJ407" s="91"/>
      <c r="DK407" s="91"/>
      <c r="DL407" s="91"/>
      <c r="DM407" s="91"/>
      <c r="DN407" s="91"/>
      <c r="DO407" s="91"/>
      <c r="DP407" s="91"/>
      <c r="DQ407" s="91"/>
      <c r="DR407" s="91"/>
      <c r="DS407" s="91"/>
      <c r="DT407" s="91"/>
      <c r="DU407" s="91"/>
      <c r="DV407" s="91"/>
      <c r="DW407" s="91"/>
      <c r="DX407" s="91"/>
      <c r="DY407" s="91"/>
      <c r="DZ407" s="91"/>
      <c r="EA407" s="91"/>
      <c r="EB407" s="91"/>
      <c r="EC407" s="91"/>
      <c r="ED407" s="91"/>
      <c r="EE407" s="91"/>
      <c r="EF407" s="91"/>
      <c r="EG407" s="91"/>
      <c r="EH407" s="91"/>
      <c r="EI407" s="91"/>
      <c r="EJ407" s="91"/>
      <c r="EK407" s="91"/>
      <c r="EL407" s="91"/>
      <c r="EM407" s="91"/>
      <c r="EN407" s="91"/>
      <c r="EO407" s="91"/>
      <c r="EP407" s="91"/>
      <c r="EQ407" s="91"/>
      <c r="ER407" s="91"/>
      <c r="ES407" s="91"/>
      <c r="ET407" s="91"/>
      <c r="EU407" s="91"/>
      <c r="EV407" s="91"/>
      <c r="EW407" s="91"/>
      <c r="EX407" s="91"/>
      <c r="EY407" s="91"/>
      <c r="EZ407" s="91"/>
      <c r="FA407" s="91"/>
      <c r="FB407" s="91"/>
      <c r="FC407" s="91"/>
      <c r="FD407" s="91"/>
      <c r="FE407" s="91"/>
      <c r="FF407" s="91"/>
      <c r="FG407" s="91"/>
      <c r="FH407" s="91"/>
      <c r="FI407" s="91"/>
      <c r="FJ407" s="91"/>
      <c r="FK407" s="91"/>
      <c r="FL407" s="91"/>
      <c r="FM407" s="91"/>
      <c r="FN407" s="91"/>
      <c r="FO407" s="91"/>
      <c r="FP407" s="91"/>
      <c r="FQ407" s="91"/>
      <c r="FR407" s="91"/>
      <c r="FS407" s="91"/>
      <c r="FT407" s="91"/>
      <c r="FU407" s="91"/>
      <c r="FV407" s="91"/>
      <c r="FW407" s="91"/>
      <c r="FX407" s="91"/>
      <c r="FY407" s="91"/>
      <c r="FZ407" s="91"/>
      <c r="GA407" s="91"/>
      <c r="GB407" s="91"/>
      <c r="GC407" s="91"/>
      <c r="GD407" s="91"/>
      <c r="GE407" s="91"/>
      <c r="GF407" s="91"/>
      <c r="GG407" s="91"/>
      <c r="GH407" s="91"/>
      <c r="GI407" s="91"/>
      <c r="GJ407" s="91"/>
      <c r="GK407" s="91"/>
      <c r="GL407" s="91"/>
      <c r="GM407" s="91"/>
      <c r="GN407" s="91"/>
      <c r="GO407" s="91"/>
      <c r="GP407" s="91"/>
      <c r="GQ407" s="91"/>
      <c r="GR407" s="91"/>
      <c r="GS407" s="91"/>
      <c r="GT407" s="91"/>
      <c r="GU407" s="91"/>
      <c r="GV407" s="91"/>
      <c r="GW407" s="91"/>
      <c r="GX407" s="91"/>
      <c r="GY407" s="91"/>
      <c r="GZ407" s="91"/>
      <c r="HA407" s="91"/>
      <c r="HB407" s="91"/>
      <c r="HC407" s="91"/>
      <c r="HD407" s="91"/>
      <c r="HE407" s="91"/>
      <c r="HF407" s="91"/>
      <c r="HG407" s="91"/>
      <c r="HH407" s="91"/>
      <c r="HI407" s="91"/>
      <c r="HJ407" s="91"/>
      <c r="HK407" s="91"/>
      <c r="HL407" s="91"/>
      <c r="HM407" s="91"/>
      <c r="HN407" s="91"/>
      <c r="HO407" s="91"/>
      <c r="HP407" s="91"/>
      <c r="HQ407" s="91"/>
      <c r="HR407" s="91"/>
      <c r="HS407" s="91"/>
    </row>
    <row r="408" customHeight="1" spans="1:227">
      <c r="A408" s="91"/>
      <c r="B408" s="91"/>
      <c r="C408" s="91"/>
      <c r="D408" s="91"/>
      <c r="E408" s="91"/>
      <c r="F408" s="91"/>
      <c r="G408" s="91"/>
      <c r="H408" s="95"/>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c r="AH408" s="91"/>
      <c r="AI408" s="91"/>
      <c r="AJ408" s="91"/>
      <c r="AK408" s="91"/>
      <c r="AL408" s="91"/>
      <c r="AM408" s="91"/>
      <c r="AN408" s="91"/>
      <c r="AO408" s="91"/>
      <c r="AP408" s="91"/>
      <c r="AQ408" s="91"/>
      <c r="AR408" s="91"/>
      <c r="AS408" s="91"/>
      <c r="AT408" s="91"/>
      <c r="AU408" s="91"/>
      <c r="AV408" s="91"/>
      <c r="AW408" s="91"/>
      <c r="AX408" s="91"/>
      <c r="AY408" s="91"/>
      <c r="AZ408" s="91"/>
      <c r="BA408" s="91"/>
      <c r="BB408" s="91"/>
      <c r="BC408" s="91"/>
      <c r="BD408" s="91"/>
      <c r="BE408" s="91"/>
      <c r="BF408" s="91"/>
      <c r="BG408" s="91"/>
      <c r="BH408" s="91"/>
      <c r="BI408" s="91"/>
      <c r="BJ408" s="91"/>
      <c r="BK408" s="91"/>
      <c r="BL408" s="91"/>
      <c r="BM408" s="91"/>
      <c r="BN408" s="91"/>
      <c r="BO408" s="91"/>
      <c r="BP408" s="91"/>
      <c r="BQ408" s="91"/>
      <c r="BR408" s="91"/>
      <c r="BS408" s="91"/>
      <c r="BT408" s="91"/>
      <c r="BU408" s="91"/>
      <c r="BV408" s="91"/>
      <c r="BW408" s="91"/>
      <c r="BX408" s="91"/>
      <c r="BY408" s="91"/>
      <c r="BZ408" s="91"/>
      <c r="CA408" s="91"/>
      <c r="CB408" s="91"/>
      <c r="CC408" s="91"/>
      <c r="CD408" s="91"/>
      <c r="CE408" s="91"/>
      <c r="CF408" s="91"/>
      <c r="CG408" s="91"/>
      <c r="CH408" s="91"/>
      <c r="CI408" s="91"/>
      <c r="CJ408" s="91"/>
      <c r="CK408" s="91"/>
      <c r="CL408" s="91"/>
      <c r="CM408" s="91"/>
      <c r="CN408" s="91"/>
      <c r="CO408" s="91"/>
      <c r="CP408" s="91"/>
      <c r="CQ408" s="91"/>
      <c r="CR408" s="91"/>
      <c r="CS408" s="91"/>
      <c r="CT408" s="91"/>
      <c r="CU408" s="91"/>
      <c r="CV408" s="91"/>
      <c r="CW408" s="91"/>
      <c r="CX408" s="91"/>
      <c r="CY408" s="91"/>
      <c r="CZ408" s="91"/>
      <c r="DA408" s="91"/>
      <c r="DB408" s="91"/>
      <c r="DC408" s="91"/>
      <c r="DD408" s="91"/>
      <c r="DE408" s="91"/>
      <c r="DF408" s="91"/>
      <c r="DG408" s="91"/>
      <c r="DH408" s="91"/>
      <c r="DI408" s="91"/>
      <c r="DJ408" s="91"/>
      <c r="DK408" s="91"/>
      <c r="DL408" s="91"/>
      <c r="DM408" s="91"/>
      <c r="DN408" s="91"/>
      <c r="DO408" s="91"/>
      <c r="DP408" s="91"/>
      <c r="DQ408" s="91"/>
      <c r="DR408" s="91"/>
      <c r="DS408" s="91"/>
      <c r="DT408" s="91"/>
      <c r="DU408" s="91"/>
      <c r="DV408" s="91"/>
      <c r="DW408" s="91"/>
      <c r="DX408" s="91"/>
      <c r="DY408" s="91"/>
      <c r="DZ408" s="91"/>
      <c r="EA408" s="91"/>
      <c r="EB408" s="91"/>
      <c r="EC408" s="91"/>
      <c r="ED408" s="91"/>
      <c r="EE408" s="91"/>
      <c r="EF408" s="91"/>
      <c r="EG408" s="91"/>
      <c r="EH408" s="91"/>
      <c r="EI408" s="91"/>
      <c r="EJ408" s="91"/>
      <c r="EK408" s="91"/>
      <c r="EL408" s="91"/>
      <c r="EM408" s="91"/>
      <c r="EN408" s="91"/>
      <c r="EO408" s="91"/>
      <c r="EP408" s="91"/>
      <c r="EQ408" s="91"/>
      <c r="ER408" s="91"/>
      <c r="ES408" s="91"/>
      <c r="ET408" s="91"/>
      <c r="EU408" s="91"/>
      <c r="EV408" s="91"/>
      <c r="EW408" s="91"/>
      <c r="EX408" s="91"/>
      <c r="EY408" s="91"/>
      <c r="EZ408" s="91"/>
      <c r="FA408" s="91"/>
      <c r="FB408" s="91"/>
      <c r="FC408" s="91"/>
      <c r="FD408" s="91"/>
      <c r="FE408" s="91"/>
      <c r="FF408" s="91"/>
      <c r="FG408" s="91"/>
      <c r="FH408" s="91"/>
      <c r="FI408" s="91"/>
      <c r="FJ408" s="91"/>
      <c r="FK408" s="91"/>
      <c r="FL408" s="91"/>
      <c r="FM408" s="91"/>
      <c r="FN408" s="91"/>
      <c r="FO408" s="91"/>
      <c r="FP408" s="91"/>
      <c r="FQ408" s="91"/>
      <c r="FR408" s="91"/>
      <c r="FS408" s="91"/>
      <c r="FT408" s="91"/>
      <c r="FU408" s="91"/>
      <c r="FV408" s="91"/>
      <c r="FW408" s="91"/>
      <c r="FX408" s="91"/>
      <c r="FY408" s="91"/>
      <c r="FZ408" s="91"/>
      <c r="GA408" s="91"/>
      <c r="GB408" s="91"/>
      <c r="GC408" s="91"/>
      <c r="GD408" s="91"/>
      <c r="GE408" s="91"/>
      <c r="GF408" s="91"/>
      <c r="GG408" s="91"/>
      <c r="GH408" s="91"/>
      <c r="GI408" s="91"/>
      <c r="GJ408" s="91"/>
      <c r="GK408" s="91"/>
      <c r="GL408" s="91"/>
      <c r="GM408" s="91"/>
      <c r="GN408" s="91"/>
      <c r="GO408" s="91"/>
      <c r="GP408" s="91"/>
      <c r="GQ408" s="91"/>
      <c r="GR408" s="91"/>
      <c r="GS408" s="91"/>
      <c r="GT408" s="91"/>
      <c r="GU408" s="91"/>
      <c r="GV408" s="91"/>
      <c r="GW408" s="91"/>
      <c r="GX408" s="91"/>
      <c r="GY408" s="91"/>
      <c r="GZ408" s="91"/>
      <c r="HA408" s="91"/>
      <c r="HB408" s="91"/>
      <c r="HC408" s="91"/>
      <c r="HD408" s="91"/>
      <c r="HE408" s="91"/>
      <c r="HF408" s="91"/>
      <c r="HG408" s="91"/>
      <c r="HH408" s="91"/>
      <c r="HI408" s="91"/>
      <c r="HJ408" s="91"/>
      <c r="HK408" s="91"/>
      <c r="HL408" s="91"/>
      <c r="HM408" s="91"/>
      <c r="HN408" s="91"/>
      <c r="HO408" s="91"/>
      <c r="HP408" s="91"/>
      <c r="HQ408" s="91"/>
      <c r="HR408" s="91"/>
      <c r="HS408" s="91"/>
    </row>
    <row r="409" customHeight="1" spans="1:227">
      <c r="A409" s="91"/>
      <c r="B409" s="91"/>
      <c r="C409" s="91"/>
      <c r="D409" s="91"/>
      <c r="E409" s="91"/>
      <c r="F409" s="91"/>
      <c r="G409" s="91"/>
      <c r="H409" s="95"/>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c r="AH409" s="91"/>
      <c r="AI409" s="91"/>
      <c r="AJ409" s="91"/>
      <c r="AK409" s="91"/>
      <c r="AL409" s="91"/>
      <c r="AM409" s="91"/>
      <c r="AN409" s="91"/>
      <c r="AO409" s="91"/>
      <c r="AP409" s="91"/>
      <c r="AQ409" s="91"/>
      <c r="AR409" s="91"/>
      <c r="AS409" s="91"/>
      <c r="AT409" s="91"/>
      <c r="AU409" s="91"/>
      <c r="AV409" s="91"/>
      <c r="AW409" s="91"/>
      <c r="AX409" s="91"/>
      <c r="AY409" s="91"/>
      <c r="AZ409" s="91"/>
      <c r="BA409" s="91"/>
      <c r="BB409" s="91"/>
      <c r="BC409" s="91"/>
      <c r="BD409" s="91"/>
      <c r="BE409" s="91"/>
      <c r="BF409" s="91"/>
      <c r="BG409" s="91"/>
      <c r="BH409" s="91"/>
      <c r="BI409" s="91"/>
      <c r="BJ409" s="91"/>
      <c r="BK409" s="91"/>
      <c r="BL409" s="91"/>
      <c r="BM409" s="91"/>
      <c r="BN409" s="91"/>
      <c r="BO409" s="91"/>
      <c r="BP409" s="91"/>
      <c r="BQ409" s="91"/>
      <c r="BR409" s="91"/>
      <c r="BS409" s="91"/>
      <c r="BT409" s="91"/>
      <c r="BU409" s="91"/>
      <c r="BV409" s="91"/>
      <c r="BW409" s="91"/>
      <c r="BX409" s="91"/>
      <c r="BY409" s="91"/>
      <c r="BZ409" s="91"/>
      <c r="CA409" s="91"/>
      <c r="CB409" s="91"/>
      <c r="CC409" s="91"/>
      <c r="CD409" s="91"/>
      <c r="CE409" s="91"/>
      <c r="CF409" s="91"/>
      <c r="CG409" s="91"/>
      <c r="CH409" s="91"/>
      <c r="CI409" s="91"/>
      <c r="CJ409" s="91"/>
      <c r="CK409" s="91"/>
      <c r="CL409" s="91"/>
      <c r="CM409" s="91"/>
      <c r="CN409" s="91"/>
      <c r="CO409" s="91"/>
      <c r="CP409" s="91"/>
      <c r="CQ409" s="91"/>
      <c r="CR409" s="91"/>
      <c r="CS409" s="91"/>
      <c r="CT409" s="91"/>
      <c r="CU409" s="91"/>
      <c r="CV409" s="91"/>
      <c r="CW409" s="91"/>
      <c r="CX409" s="91"/>
      <c r="CY409" s="91"/>
      <c r="CZ409" s="91"/>
      <c r="DA409" s="91"/>
      <c r="DB409" s="91"/>
      <c r="DC409" s="91"/>
      <c r="DD409" s="91"/>
      <c r="DE409" s="91"/>
      <c r="DF409" s="91"/>
      <c r="DG409" s="91"/>
      <c r="DH409" s="91"/>
      <c r="DI409" s="91"/>
      <c r="DJ409" s="91"/>
      <c r="DK409" s="91"/>
      <c r="DL409" s="91"/>
      <c r="DM409" s="91"/>
      <c r="DN409" s="91"/>
      <c r="DO409" s="91"/>
      <c r="DP409" s="91"/>
      <c r="DQ409" s="91"/>
      <c r="DR409" s="91"/>
      <c r="DS409" s="91"/>
      <c r="DT409" s="91"/>
      <c r="DU409" s="91"/>
      <c r="DV409" s="91"/>
      <c r="DW409" s="91"/>
      <c r="DX409" s="91"/>
      <c r="DY409" s="91"/>
      <c r="DZ409" s="91"/>
      <c r="EA409" s="91"/>
      <c r="EB409" s="91"/>
      <c r="EC409" s="91"/>
      <c r="ED409" s="91"/>
      <c r="EE409" s="91"/>
      <c r="EF409" s="91"/>
      <c r="EG409" s="91"/>
      <c r="EH409" s="91"/>
      <c r="EI409" s="91"/>
      <c r="EJ409" s="91"/>
      <c r="EK409" s="91"/>
      <c r="EL409" s="91"/>
      <c r="EM409" s="91"/>
      <c r="EN409" s="91"/>
      <c r="EO409" s="91"/>
      <c r="EP409" s="91"/>
      <c r="EQ409" s="91"/>
      <c r="ER409" s="91"/>
      <c r="ES409" s="91"/>
      <c r="ET409" s="91"/>
      <c r="EU409" s="91"/>
      <c r="EV409" s="91"/>
      <c r="EW409" s="91"/>
      <c r="EX409" s="91"/>
      <c r="EY409" s="91"/>
      <c r="EZ409" s="91"/>
      <c r="FA409" s="91"/>
      <c r="FB409" s="91"/>
      <c r="FC409" s="91"/>
      <c r="FD409" s="91"/>
      <c r="FE409" s="91"/>
      <c r="FF409" s="91"/>
      <c r="FG409" s="91"/>
      <c r="FH409" s="91"/>
      <c r="FI409" s="91"/>
      <c r="FJ409" s="91"/>
      <c r="FK409" s="91"/>
      <c r="FL409" s="91"/>
      <c r="FM409" s="91"/>
      <c r="FN409" s="91"/>
      <c r="FO409" s="91"/>
      <c r="FP409" s="91"/>
      <c r="FQ409" s="91"/>
      <c r="FR409" s="91"/>
      <c r="FS409" s="91"/>
      <c r="FT409" s="91"/>
      <c r="FU409" s="91"/>
      <c r="FV409" s="91"/>
      <c r="FW409" s="91"/>
      <c r="FX409" s="91"/>
      <c r="FY409" s="91"/>
      <c r="FZ409" s="91"/>
      <c r="GA409" s="91"/>
      <c r="GB409" s="91"/>
      <c r="GC409" s="91"/>
      <c r="GD409" s="91"/>
      <c r="GE409" s="91"/>
      <c r="GF409" s="91"/>
      <c r="GG409" s="91"/>
      <c r="GH409" s="91"/>
      <c r="GI409" s="91"/>
      <c r="GJ409" s="91"/>
      <c r="GK409" s="91"/>
      <c r="GL409" s="91"/>
      <c r="GM409" s="91"/>
      <c r="GN409" s="91"/>
      <c r="GO409" s="91"/>
      <c r="GP409" s="91"/>
      <c r="GQ409" s="91"/>
      <c r="GR409" s="91"/>
      <c r="GS409" s="91"/>
      <c r="GT409" s="91"/>
      <c r="GU409" s="91"/>
      <c r="GV409" s="91"/>
      <c r="GW409" s="91"/>
      <c r="GX409" s="91"/>
      <c r="GY409" s="91"/>
      <c r="GZ409" s="91"/>
      <c r="HA409" s="91"/>
      <c r="HB409" s="91"/>
      <c r="HC409" s="91"/>
      <c r="HD409" s="91"/>
      <c r="HE409" s="91"/>
      <c r="HF409" s="91"/>
      <c r="HG409" s="91"/>
      <c r="HH409" s="91"/>
      <c r="HI409" s="91"/>
      <c r="HJ409" s="91"/>
      <c r="HK409" s="91"/>
      <c r="HL409" s="91"/>
      <c r="HM409" s="91"/>
      <c r="HN409" s="91"/>
      <c r="HO409" s="91"/>
      <c r="HP409" s="91"/>
      <c r="HQ409" s="91"/>
      <c r="HR409" s="91"/>
      <c r="HS409" s="91"/>
    </row>
    <row r="410" customHeight="1" spans="1:227">
      <c r="A410" s="91"/>
      <c r="B410" s="91"/>
      <c r="C410" s="91"/>
      <c r="D410" s="91"/>
      <c r="E410" s="91"/>
      <c r="F410" s="91"/>
      <c r="G410" s="91"/>
      <c r="H410" s="95"/>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c r="AH410" s="91"/>
      <c r="AI410" s="91"/>
      <c r="AJ410" s="91"/>
      <c r="AK410" s="91"/>
      <c r="AL410" s="91"/>
      <c r="AM410" s="91"/>
      <c r="AN410" s="91"/>
      <c r="AO410" s="91"/>
      <c r="AP410" s="91"/>
      <c r="AQ410" s="91"/>
      <c r="AR410" s="91"/>
      <c r="AS410" s="91"/>
      <c r="AT410" s="91"/>
      <c r="AU410" s="91"/>
      <c r="AV410" s="91"/>
      <c r="AW410" s="91"/>
      <c r="AX410" s="91"/>
      <c r="AY410" s="91"/>
      <c r="AZ410" s="91"/>
      <c r="BA410" s="91"/>
      <c r="BB410" s="91"/>
      <c r="BC410" s="91"/>
      <c r="BD410" s="91"/>
      <c r="BE410" s="91"/>
      <c r="BF410" s="91"/>
      <c r="BG410" s="91"/>
      <c r="BH410" s="91"/>
      <c r="BI410" s="91"/>
      <c r="BJ410" s="91"/>
      <c r="BK410" s="91"/>
      <c r="BL410" s="91"/>
      <c r="BM410" s="91"/>
      <c r="BN410" s="91"/>
      <c r="BO410" s="91"/>
      <c r="BP410" s="91"/>
      <c r="BQ410" s="91"/>
      <c r="BR410" s="91"/>
      <c r="BS410" s="91"/>
      <c r="BT410" s="91"/>
      <c r="BU410" s="91"/>
      <c r="BV410" s="91"/>
      <c r="BW410" s="91"/>
      <c r="BX410" s="91"/>
      <c r="BY410" s="91"/>
      <c r="BZ410" s="91"/>
      <c r="CA410" s="91"/>
      <c r="CB410" s="91"/>
      <c r="CC410" s="91"/>
      <c r="CD410" s="91"/>
      <c r="CE410" s="91"/>
      <c r="CF410" s="91"/>
      <c r="CG410" s="91"/>
      <c r="CH410" s="91"/>
      <c r="CI410" s="91"/>
      <c r="CJ410" s="91"/>
      <c r="CK410" s="91"/>
      <c r="CL410" s="91"/>
      <c r="CM410" s="91"/>
      <c r="CN410" s="91"/>
      <c r="CO410" s="91"/>
      <c r="CP410" s="91"/>
      <c r="CQ410" s="91"/>
      <c r="CR410" s="91"/>
      <c r="CS410" s="91"/>
      <c r="CT410" s="91"/>
      <c r="CU410" s="91"/>
      <c r="CV410" s="91"/>
      <c r="CW410" s="91"/>
      <c r="CX410" s="91"/>
      <c r="CY410" s="91"/>
      <c r="CZ410" s="91"/>
      <c r="DA410" s="91"/>
      <c r="DB410" s="91"/>
      <c r="DC410" s="91"/>
      <c r="DD410" s="91"/>
      <c r="DE410" s="91"/>
      <c r="DF410" s="91"/>
      <c r="DG410" s="91"/>
      <c r="DH410" s="91"/>
      <c r="DI410" s="91"/>
      <c r="DJ410" s="91"/>
      <c r="DK410" s="91"/>
      <c r="DL410" s="91"/>
      <c r="DM410" s="91"/>
      <c r="DN410" s="91"/>
      <c r="DO410" s="91"/>
      <c r="DP410" s="91"/>
      <c r="DQ410" s="91"/>
      <c r="DR410" s="91"/>
      <c r="DS410" s="91"/>
      <c r="DT410" s="91"/>
      <c r="DU410" s="91"/>
      <c r="DV410" s="91"/>
      <c r="DW410" s="91"/>
      <c r="DX410" s="91"/>
      <c r="DY410" s="91"/>
      <c r="DZ410" s="91"/>
      <c r="EA410" s="91"/>
      <c r="EB410" s="91"/>
      <c r="EC410" s="91"/>
      <c r="ED410" s="91"/>
      <c r="EE410" s="91"/>
      <c r="EF410" s="91"/>
      <c r="EG410" s="91"/>
      <c r="EH410" s="91"/>
      <c r="EI410" s="91"/>
      <c r="EJ410" s="91"/>
      <c r="EK410" s="91"/>
      <c r="EL410" s="91"/>
      <c r="EM410" s="91"/>
      <c r="EN410" s="91"/>
      <c r="EO410" s="91"/>
      <c r="EP410" s="91"/>
      <c r="EQ410" s="91"/>
      <c r="ER410" s="91"/>
      <c r="ES410" s="91"/>
      <c r="ET410" s="91"/>
      <c r="EU410" s="91"/>
      <c r="EV410" s="91"/>
      <c r="EW410" s="91"/>
      <c r="EX410" s="91"/>
      <c r="EY410" s="91"/>
      <c r="EZ410" s="91"/>
      <c r="FA410" s="91"/>
      <c r="FB410" s="91"/>
      <c r="FC410" s="91"/>
      <c r="FD410" s="91"/>
      <c r="FE410" s="91"/>
      <c r="FF410" s="91"/>
      <c r="FG410" s="91"/>
      <c r="FH410" s="91"/>
      <c r="FI410" s="91"/>
      <c r="FJ410" s="91"/>
      <c r="FK410" s="91"/>
      <c r="FL410" s="91"/>
      <c r="FM410" s="91"/>
      <c r="FN410" s="91"/>
      <c r="FO410" s="91"/>
      <c r="FP410" s="91"/>
      <c r="FQ410" s="91"/>
      <c r="FR410" s="91"/>
      <c r="FS410" s="91"/>
      <c r="FT410" s="91"/>
      <c r="FU410" s="91"/>
      <c r="FV410" s="91"/>
      <c r="FW410" s="91"/>
      <c r="FX410" s="91"/>
      <c r="FY410" s="91"/>
      <c r="FZ410" s="91"/>
      <c r="GA410" s="91"/>
      <c r="GB410" s="91"/>
      <c r="GC410" s="91"/>
      <c r="GD410" s="91"/>
      <c r="GE410" s="91"/>
      <c r="GF410" s="91"/>
      <c r="GG410" s="91"/>
      <c r="GH410" s="91"/>
      <c r="GI410" s="91"/>
      <c r="GJ410" s="91"/>
      <c r="GK410" s="91"/>
      <c r="GL410" s="91"/>
      <c r="GM410" s="91"/>
      <c r="GN410" s="91"/>
      <c r="GO410" s="91"/>
      <c r="GP410" s="91"/>
      <c r="GQ410" s="91"/>
      <c r="GR410" s="91"/>
      <c r="GS410" s="91"/>
      <c r="GT410" s="91"/>
      <c r="GU410" s="91"/>
      <c r="GV410" s="91"/>
      <c r="GW410" s="91"/>
      <c r="GX410" s="91"/>
      <c r="GY410" s="91"/>
      <c r="GZ410" s="91"/>
      <c r="HA410" s="91"/>
      <c r="HB410" s="91"/>
      <c r="HC410" s="91"/>
      <c r="HD410" s="91"/>
      <c r="HE410" s="91"/>
      <c r="HF410" s="91"/>
      <c r="HG410" s="91"/>
      <c r="HH410" s="91"/>
      <c r="HI410" s="91"/>
      <c r="HJ410" s="91"/>
      <c r="HK410" s="91"/>
      <c r="HL410" s="91"/>
      <c r="HM410" s="91"/>
      <c r="HN410" s="91"/>
      <c r="HO410" s="91"/>
      <c r="HP410" s="91"/>
      <c r="HQ410" s="91"/>
      <c r="HR410" s="91"/>
      <c r="HS410" s="91"/>
    </row>
    <row r="411" customHeight="1" spans="1:227">
      <c r="A411" s="91"/>
      <c r="B411" s="91"/>
      <c r="C411" s="91"/>
      <c r="D411" s="91"/>
      <c r="E411" s="91"/>
      <c r="F411" s="91"/>
      <c r="G411" s="91"/>
      <c r="H411" s="95"/>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c r="AH411" s="91"/>
      <c r="AI411" s="91"/>
      <c r="AJ411" s="91"/>
      <c r="AK411" s="91"/>
      <c r="AL411" s="91"/>
      <c r="AM411" s="91"/>
      <c r="AN411" s="91"/>
      <c r="AO411" s="91"/>
      <c r="AP411" s="91"/>
      <c r="AQ411" s="91"/>
      <c r="AR411" s="91"/>
      <c r="AS411" s="91"/>
      <c r="AT411" s="91"/>
      <c r="AU411" s="91"/>
      <c r="AV411" s="91"/>
      <c r="AW411" s="91"/>
      <c r="AX411" s="91"/>
      <c r="AY411" s="91"/>
      <c r="AZ411" s="91"/>
      <c r="BA411" s="91"/>
      <c r="BB411" s="91"/>
      <c r="BC411" s="91"/>
      <c r="BD411" s="91"/>
      <c r="BE411" s="91"/>
      <c r="BF411" s="91"/>
      <c r="BG411" s="91"/>
      <c r="BH411" s="91"/>
      <c r="BI411" s="91"/>
      <c r="BJ411" s="91"/>
      <c r="BK411" s="91"/>
      <c r="BL411" s="91"/>
      <c r="BM411" s="91"/>
      <c r="BN411" s="91"/>
      <c r="BO411" s="91"/>
      <c r="BP411" s="91"/>
      <c r="BQ411" s="91"/>
      <c r="BR411" s="91"/>
      <c r="BS411" s="91"/>
      <c r="BT411" s="91"/>
      <c r="BU411" s="91"/>
      <c r="BV411" s="91"/>
      <c r="BW411" s="91"/>
      <c r="BX411" s="91"/>
      <c r="BY411" s="91"/>
      <c r="BZ411" s="91"/>
      <c r="CA411" s="91"/>
      <c r="CB411" s="91"/>
      <c r="CC411" s="91"/>
      <c r="CD411" s="91"/>
      <c r="CE411" s="91"/>
      <c r="CF411" s="91"/>
      <c r="CG411" s="91"/>
      <c r="CH411" s="91"/>
      <c r="CI411" s="91"/>
      <c r="CJ411" s="91"/>
      <c r="CK411" s="91"/>
      <c r="CL411" s="91"/>
      <c r="CM411" s="91"/>
      <c r="CN411" s="91"/>
      <c r="CO411" s="91"/>
      <c r="CP411" s="91"/>
      <c r="CQ411" s="91"/>
      <c r="CR411" s="91"/>
      <c r="CS411" s="91"/>
      <c r="CT411" s="91"/>
      <c r="CU411" s="91"/>
      <c r="CV411" s="91"/>
      <c r="CW411" s="91"/>
      <c r="CX411" s="91"/>
      <c r="CY411" s="91"/>
      <c r="CZ411" s="91"/>
      <c r="DA411" s="91"/>
      <c r="DB411" s="91"/>
      <c r="DC411" s="91"/>
      <c r="DD411" s="91"/>
      <c r="DE411" s="91"/>
      <c r="DF411" s="91"/>
      <c r="DG411" s="91"/>
      <c r="DH411" s="91"/>
      <c r="DI411" s="91"/>
      <c r="DJ411" s="91"/>
      <c r="DK411" s="91"/>
      <c r="DL411" s="91"/>
      <c r="DM411" s="91"/>
      <c r="DN411" s="91"/>
      <c r="DO411" s="91"/>
      <c r="DP411" s="91"/>
      <c r="DQ411" s="91"/>
      <c r="DR411" s="91"/>
      <c r="DS411" s="91"/>
      <c r="DT411" s="91"/>
      <c r="DU411" s="91"/>
      <c r="DV411" s="91"/>
      <c r="DW411" s="91"/>
      <c r="DX411" s="91"/>
      <c r="DY411" s="91"/>
      <c r="DZ411" s="91"/>
      <c r="EA411" s="91"/>
      <c r="EB411" s="91"/>
      <c r="EC411" s="91"/>
      <c r="ED411" s="91"/>
      <c r="EE411" s="91"/>
      <c r="EF411" s="91"/>
      <c r="EG411" s="91"/>
      <c r="EH411" s="91"/>
      <c r="EI411" s="91"/>
      <c r="EJ411" s="91"/>
      <c r="EK411" s="91"/>
      <c r="EL411" s="91"/>
      <c r="EM411" s="91"/>
      <c r="EN411" s="91"/>
      <c r="EO411" s="91"/>
      <c r="EP411" s="91"/>
      <c r="EQ411" s="91"/>
      <c r="ER411" s="91"/>
      <c r="ES411" s="91"/>
      <c r="ET411" s="91"/>
      <c r="EU411" s="91"/>
      <c r="EV411" s="91"/>
      <c r="EW411" s="91"/>
      <c r="EX411" s="91"/>
      <c r="EY411" s="91"/>
      <c r="EZ411" s="91"/>
      <c r="FA411" s="91"/>
      <c r="FB411" s="91"/>
      <c r="FC411" s="91"/>
      <c r="FD411" s="91"/>
      <c r="FE411" s="91"/>
      <c r="FF411" s="91"/>
      <c r="FG411" s="91"/>
      <c r="FH411" s="91"/>
      <c r="FI411" s="91"/>
      <c r="FJ411" s="91"/>
      <c r="FK411" s="91"/>
      <c r="FL411" s="91"/>
      <c r="FM411" s="91"/>
      <c r="FN411" s="91"/>
      <c r="FO411" s="91"/>
      <c r="FP411" s="91"/>
      <c r="FQ411" s="91"/>
      <c r="FR411" s="91"/>
      <c r="FS411" s="91"/>
      <c r="FT411" s="91"/>
      <c r="FU411" s="91"/>
      <c r="FV411" s="91"/>
      <c r="FW411" s="91"/>
      <c r="FX411" s="91"/>
      <c r="FY411" s="91"/>
      <c r="FZ411" s="91"/>
      <c r="GA411" s="91"/>
      <c r="GB411" s="91"/>
      <c r="GC411" s="91"/>
      <c r="GD411" s="91"/>
      <c r="GE411" s="91"/>
      <c r="GF411" s="91"/>
      <c r="GG411" s="91"/>
      <c r="GH411" s="91"/>
      <c r="GI411" s="91"/>
      <c r="GJ411" s="91"/>
      <c r="GK411" s="91"/>
      <c r="GL411" s="91"/>
      <c r="GM411" s="91"/>
      <c r="GN411" s="91"/>
      <c r="GO411" s="91"/>
      <c r="GP411" s="91"/>
      <c r="GQ411" s="91"/>
      <c r="GR411" s="91"/>
      <c r="GS411" s="91"/>
      <c r="GT411" s="91"/>
      <c r="GU411" s="91"/>
      <c r="GV411" s="91"/>
      <c r="GW411" s="91"/>
      <c r="GX411" s="91"/>
      <c r="GY411" s="91"/>
      <c r="GZ411" s="91"/>
      <c r="HA411" s="91"/>
      <c r="HB411" s="91"/>
      <c r="HC411" s="91"/>
      <c r="HD411" s="91"/>
      <c r="HE411" s="91"/>
      <c r="HF411" s="91"/>
      <c r="HG411" s="91"/>
      <c r="HH411" s="91"/>
      <c r="HI411" s="91"/>
      <c r="HJ411" s="91"/>
      <c r="HK411" s="91"/>
      <c r="HL411" s="91"/>
      <c r="HM411" s="91"/>
      <c r="HN411" s="91"/>
      <c r="HO411" s="91"/>
      <c r="HP411" s="91"/>
      <c r="HQ411" s="91"/>
      <c r="HR411" s="91"/>
      <c r="HS411" s="91"/>
    </row>
    <row r="412" customHeight="1" spans="1:227">
      <c r="A412" s="91"/>
      <c r="B412" s="91"/>
      <c r="C412" s="91"/>
      <c r="D412" s="91"/>
      <c r="E412" s="91"/>
      <c r="F412" s="91"/>
      <c r="G412" s="91"/>
      <c r="H412" s="95"/>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c r="AH412" s="91"/>
      <c r="AI412" s="91"/>
      <c r="AJ412" s="91"/>
      <c r="AK412" s="91"/>
      <c r="AL412" s="91"/>
      <c r="AM412" s="91"/>
      <c r="AN412" s="91"/>
      <c r="AO412" s="91"/>
      <c r="AP412" s="91"/>
      <c r="AQ412" s="91"/>
      <c r="AR412" s="91"/>
      <c r="AS412" s="91"/>
      <c r="AT412" s="91"/>
      <c r="AU412" s="91"/>
      <c r="AV412" s="91"/>
      <c r="AW412" s="91"/>
      <c r="AX412" s="91"/>
      <c r="AY412" s="91"/>
      <c r="AZ412" s="91"/>
      <c r="BA412" s="91"/>
      <c r="BB412" s="91"/>
      <c r="BC412" s="91"/>
      <c r="BD412" s="91"/>
      <c r="BE412" s="91"/>
      <c r="BF412" s="91"/>
      <c r="BG412" s="91"/>
      <c r="BH412" s="91"/>
      <c r="BI412" s="91"/>
      <c r="BJ412" s="91"/>
      <c r="BK412" s="91"/>
      <c r="BL412" s="91"/>
      <c r="BM412" s="91"/>
      <c r="BN412" s="91"/>
      <c r="BO412" s="91"/>
      <c r="BP412" s="91"/>
      <c r="BQ412" s="91"/>
      <c r="BR412" s="91"/>
      <c r="BS412" s="91"/>
      <c r="BT412" s="91"/>
      <c r="BU412" s="91"/>
      <c r="BV412" s="91"/>
      <c r="BW412" s="91"/>
      <c r="BX412" s="91"/>
      <c r="BY412" s="91"/>
      <c r="BZ412" s="91"/>
      <c r="CA412" s="91"/>
      <c r="CB412" s="91"/>
      <c r="CC412" s="91"/>
      <c r="CD412" s="91"/>
      <c r="CE412" s="91"/>
      <c r="CF412" s="91"/>
      <c r="CG412" s="91"/>
      <c r="CH412" s="91"/>
      <c r="CI412" s="91"/>
      <c r="CJ412" s="91"/>
      <c r="CK412" s="91"/>
      <c r="CL412" s="91"/>
      <c r="CM412" s="91"/>
      <c r="CN412" s="91"/>
      <c r="CO412" s="91"/>
      <c r="CP412" s="91"/>
      <c r="CQ412" s="91"/>
      <c r="CR412" s="91"/>
      <c r="CS412" s="91"/>
      <c r="CT412" s="91"/>
      <c r="CU412" s="91"/>
      <c r="CV412" s="91"/>
      <c r="CW412" s="91"/>
      <c r="CX412" s="91"/>
      <c r="CY412" s="91"/>
      <c r="CZ412" s="91"/>
      <c r="DA412" s="91"/>
      <c r="DB412" s="91"/>
      <c r="DC412" s="91"/>
      <c r="DD412" s="91"/>
      <c r="DE412" s="91"/>
      <c r="DF412" s="91"/>
      <c r="DG412" s="91"/>
      <c r="DH412" s="91"/>
      <c r="DI412" s="91"/>
      <c r="DJ412" s="91"/>
      <c r="DK412" s="91"/>
      <c r="DL412" s="91"/>
      <c r="DM412" s="91"/>
      <c r="DN412" s="91"/>
      <c r="DO412" s="91"/>
      <c r="DP412" s="91"/>
      <c r="DQ412" s="91"/>
      <c r="DR412" s="91"/>
      <c r="DS412" s="91"/>
      <c r="DT412" s="91"/>
      <c r="DU412" s="91"/>
      <c r="DV412" s="91"/>
      <c r="DW412" s="91"/>
      <c r="DX412" s="91"/>
      <c r="DY412" s="91"/>
      <c r="DZ412" s="91"/>
      <c r="EA412" s="91"/>
      <c r="EB412" s="91"/>
      <c r="EC412" s="91"/>
      <c r="ED412" s="91"/>
      <c r="EE412" s="91"/>
      <c r="EF412" s="91"/>
      <c r="EG412" s="91"/>
      <c r="EH412" s="91"/>
      <c r="EI412" s="91"/>
      <c r="EJ412" s="91"/>
      <c r="EK412" s="91"/>
      <c r="EL412" s="91"/>
      <c r="EM412" s="91"/>
      <c r="EN412" s="91"/>
      <c r="EO412" s="91"/>
      <c r="EP412" s="91"/>
      <c r="EQ412" s="91"/>
      <c r="ER412" s="91"/>
      <c r="ES412" s="91"/>
      <c r="ET412" s="91"/>
      <c r="EU412" s="91"/>
      <c r="EV412" s="91"/>
      <c r="EW412" s="91"/>
      <c r="EX412" s="91"/>
      <c r="EY412" s="91"/>
      <c r="EZ412" s="91"/>
      <c r="FA412" s="91"/>
      <c r="FB412" s="91"/>
      <c r="FC412" s="91"/>
      <c r="FD412" s="91"/>
      <c r="FE412" s="91"/>
      <c r="FF412" s="91"/>
      <c r="FG412" s="91"/>
      <c r="FH412" s="91"/>
      <c r="FI412" s="91"/>
      <c r="FJ412" s="91"/>
      <c r="FK412" s="91"/>
      <c r="FL412" s="91"/>
      <c r="FM412" s="91"/>
      <c r="FN412" s="91"/>
      <c r="FO412" s="91"/>
      <c r="FP412" s="91"/>
      <c r="FQ412" s="91"/>
      <c r="FR412" s="91"/>
      <c r="FS412" s="91"/>
      <c r="FT412" s="91"/>
      <c r="FU412" s="91"/>
      <c r="FV412" s="91"/>
      <c r="FW412" s="91"/>
      <c r="FX412" s="91"/>
      <c r="FY412" s="91"/>
      <c r="FZ412" s="91"/>
      <c r="GA412" s="91"/>
      <c r="GB412" s="91"/>
      <c r="GC412" s="91"/>
      <c r="GD412" s="91"/>
      <c r="GE412" s="91"/>
      <c r="GF412" s="91"/>
      <c r="GG412" s="91"/>
      <c r="GH412" s="91"/>
      <c r="GI412" s="91"/>
      <c r="GJ412" s="91"/>
      <c r="GK412" s="91"/>
      <c r="GL412" s="91"/>
      <c r="GM412" s="91"/>
      <c r="GN412" s="91"/>
      <c r="GO412" s="91"/>
      <c r="GP412" s="91"/>
      <c r="GQ412" s="91"/>
      <c r="GR412" s="91"/>
      <c r="GS412" s="91"/>
      <c r="GT412" s="91"/>
      <c r="GU412" s="91"/>
      <c r="GV412" s="91"/>
      <c r="GW412" s="91"/>
      <c r="GX412" s="91"/>
      <c r="GY412" s="91"/>
      <c r="GZ412" s="91"/>
      <c r="HA412" s="91"/>
      <c r="HB412" s="91"/>
      <c r="HC412" s="91"/>
      <c r="HD412" s="91"/>
      <c r="HE412" s="91"/>
      <c r="HF412" s="91"/>
      <c r="HG412" s="91"/>
      <c r="HH412" s="91"/>
      <c r="HI412" s="91"/>
      <c r="HJ412" s="91"/>
      <c r="HK412" s="91"/>
      <c r="HL412" s="91"/>
      <c r="HM412" s="91"/>
      <c r="HN412" s="91"/>
      <c r="HO412" s="91"/>
      <c r="HP412" s="91"/>
      <c r="HQ412" s="91"/>
      <c r="HR412" s="91"/>
      <c r="HS412" s="91"/>
    </row>
    <row r="413" customHeight="1" spans="1:227">
      <c r="A413" s="91"/>
      <c r="B413" s="91"/>
      <c r="C413" s="91"/>
      <c r="D413" s="91"/>
      <c r="E413" s="91"/>
      <c r="F413" s="91"/>
      <c r="G413" s="91"/>
      <c r="H413" s="95"/>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c r="AH413" s="91"/>
      <c r="AI413" s="91"/>
      <c r="AJ413" s="91"/>
      <c r="AK413" s="91"/>
      <c r="AL413" s="91"/>
      <c r="AM413" s="91"/>
      <c r="AN413" s="91"/>
      <c r="AO413" s="91"/>
      <c r="AP413" s="91"/>
      <c r="AQ413" s="91"/>
      <c r="AR413" s="91"/>
      <c r="AS413" s="91"/>
      <c r="AT413" s="91"/>
      <c r="AU413" s="91"/>
      <c r="AV413" s="91"/>
      <c r="AW413" s="91"/>
      <c r="AX413" s="91"/>
      <c r="AY413" s="91"/>
      <c r="AZ413" s="91"/>
      <c r="BA413" s="91"/>
      <c r="BB413" s="91"/>
      <c r="BC413" s="91"/>
      <c r="BD413" s="91"/>
      <c r="BE413" s="91"/>
      <c r="BF413" s="91"/>
      <c r="BG413" s="91"/>
      <c r="BH413" s="91"/>
      <c r="BI413" s="91"/>
      <c r="BJ413" s="91"/>
      <c r="BK413" s="91"/>
      <c r="BL413" s="91"/>
      <c r="BM413" s="91"/>
      <c r="BN413" s="91"/>
      <c r="BO413" s="91"/>
      <c r="BP413" s="91"/>
      <c r="BQ413" s="91"/>
      <c r="BR413" s="91"/>
      <c r="BS413" s="91"/>
      <c r="BT413" s="91"/>
      <c r="BU413" s="91"/>
      <c r="BV413" s="91"/>
      <c r="BW413" s="91"/>
      <c r="BX413" s="91"/>
      <c r="BY413" s="91"/>
      <c r="BZ413" s="91"/>
      <c r="CA413" s="91"/>
      <c r="CB413" s="91"/>
      <c r="CC413" s="91"/>
      <c r="CD413" s="91"/>
      <c r="CE413" s="91"/>
      <c r="CF413" s="91"/>
      <c r="CG413" s="91"/>
      <c r="CH413" s="91"/>
      <c r="CI413" s="91"/>
      <c r="CJ413" s="91"/>
      <c r="CK413" s="91"/>
      <c r="CL413" s="91"/>
      <c r="CM413" s="91"/>
      <c r="CN413" s="91"/>
      <c r="CO413" s="91"/>
      <c r="CP413" s="91"/>
      <c r="CQ413" s="91"/>
      <c r="CR413" s="91"/>
      <c r="CS413" s="91"/>
      <c r="CT413" s="91"/>
      <c r="CU413" s="91"/>
      <c r="CV413" s="91"/>
      <c r="CW413" s="91"/>
      <c r="CX413" s="91"/>
      <c r="CY413" s="91"/>
      <c r="CZ413" s="91"/>
      <c r="DA413" s="91"/>
      <c r="DB413" s="91"/>
      <c r="DC413" s="91"/>
      <c r="DD413" s="91"/>
      <c r="DE413" s="91"/>
      <c r="DF413" s="91"/>
      <c r="DG413" s="91"/>
      <c r="DH413" s="91"/>
      <c r="DI413" s="91"/>
      <c r="DJ413" s="91"/>
      <c r="DK413" s="91"/>
      <c r="DL413" s="91"/>
      <c r="DM413" s="91"/>
      <c r="DN413" s="91"/>
      <c r="DO413" s="91"/>
      <c r="DP413" s="91"/>
      <c r="DQ413" s="91"/>
      <c r="DR413" s="91"/>
      <c r="DS413" s="91"/>
      <c r="DT413" s="91"/>
      <c r="DU413" s="91"/>
      <c r="DV413" s="91"/>
      <c r="DW413" s="91"/>
      <c r="DX413" s="91"/>
      <c r="DY413" s="91"/>
      <c r="DZ413" s="91"/>
      <c r="EA413" s="91"/>
      <c r="EB413" s="91"/>
      <c r="EC413" s="91"/>
      <c r="ED413" s="91"/>
      <c r="EE413" s="91"/>
      <c r="EF413" s="91"/>
      <c r="EG413" s="91"/>
      <c r="EH413" s="91"/>
      <c r="EI413" s="91"/>
      <c r="EJ413" s="91"/>
      <c r="EK413" s="91"/>
      <c r="EL413" s="91"/>
      <c r="EM413" s="91"/>
      <c r="EN413" s="91"/>
      <c r="EO413" s="91"/>
      <c r="EP413" s="91"/>
      <c r="EQ413" s="91"/>
      <c r="ER413" s="91"/>
      <c r="ES413" s="91"/>
      <c r="ET413" s="91"/>
      <c r="EU413" s="91"/>
      <c r="EV413" s="91"/>
      <c r="EW413" s="91"/>
      <c r="EX413" s="91"/>
      <c r="EY413" s="91"/>
      <c r="EZ413" s="91"/>
      <c r="FA413" s="91"/>
      <c r="FB413" s="91"/>
      <c r="FC413" s="91"/>
      <c r="FD413" s="91"/>
      <c r="FE413" s="91"/>
      <c r="FF413" s="91"/>
      <c r="FG413" s="91"/>
      <c r="FH413" s="91"/>
      <c r="FI413" s="91"/>
      <c r="FJ413" s="91"/>
      <c r="FK413" s="91"/>
      <c r="FL413" s="91"/>
      <c r="FM413" s="91"/>
      <c r="FN413" s="91"/>
      <c r="FO413" s="91"/>
      <c r="FP413" s="91"/>
      <c r="FQ413" s="91"/>
      <c r="FR413" s="91"/>
      <c r="FS413" s="91"/>
      <c r="FT413" s="91"/>
      <c r="FU413" s="91"/>
      <c r="FV413" s="91"/>
      <c r="FW413" s="91"/>
      <c r="FX413" s="91"/>
      <c r="FY413" s="91"/>
      <c r="FZ413" s="91"/>
      <c r="GA413" s="91"/>
      <c r="GB413" s="91"/>
      <c r="GC413" s="91"/>
      <c r="GD413" s="91"/>
      <c r="GE413" s="91"/>
      <c r="GF413" s="91"/>
      <c r="GG413" s="91"/>
      <c r="GH413" s="91"/>
      <c r="GI413" s="91"/>
      <c r="GJ413" s="91"/>
      <c r="GK413" s="91"/>
      <c r="GL413" s="91"/>
      <c r="GM413" s="91"/>
      <c r="GN413" s="91"/>
      <c r="GO413" s="91"/>
      <c r="GP413" s="91"/>
      <c r="GQ413" s="91"/>
      <c r="GR413" s="91"/>
      <c r="GS413" s="91"/>
      <c r="GT413" s="91"/>
      <c r="GU413" s="91"/>
      <c r="GV413" s="91"/>
      <c r="GW413" s="91"/>
      <c r="GX413" s="91"/>
      <c r="GY413" s="91"/>
      <c r="GZ413" s="91"/>
      <c r="HA413" s="91"/>
      <c r="HB413" s="91"/>
      <c r="HC413" s="91"/>
      <c r="HD413" s="91"/>
      <c r="HE413" s="91"/>
      <c r="HF413" s="91"/>
      <c r="HG413" s="91"/>
      <c r="HH413" s="91"/>
      <c r="HI413" s="91"/>
      <c r="HJ413" s="91"/>
      <c r="HK413" s="91"/>
      <c r="HL413" s="91"/>
      <c r="HM413" s="91"/>
      <c r="HN413" s="91"/>
      <c r="HO413" s="91"/>
      <c r="HP413" s="91"/>
      <c r="HQ413" s="91"/>
      <c r="HR413" s="91"/>
      <c r="HS413" s="91"/>
    </row>
    <row r="414" customHeight="1" spans="1:227">
      <c r="A414" s="91"/>
      <c r="B414" s="91"/>
      <c r="C414" s="91"/>
      <c r="D414" s="91"/>
      <c r="E414" s="91"/>
      <c r="F414" s="91"/>
      <c r="G414" s="91"/>
      <c r="H414" s="95"/>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c r="AH414" s="91"/>
      <c r="AI414" s="91"/>
      <c r="AJ414" s="91"/>
      <c r="AK414" s="91"/>
      <c r="AL414" s="91"/>
      <c r="AM414" s="91"/>
      <c r="AN414" s="91"/>
      <c r="AO414" s="91"/>
      <c r="AP414" s="91"/>
      <c r="AQ414" s="91"/>
      <c r="AR414" s="91"/>
      <c r="AS414" s="91"/>
      <c r="AT414" s="91"/>
      <c r="AU414" s="91"/>
      <c r="AV414" s="91"/>
      <c r="AW414" s="91"/>
      <c r="AX414" s="91"/>
      <c r="AY414" s="91"/>
      <c r="AZ414" s="91"/>
      <c r="BA414" s="91"/>
      <c r="BB414" s="91"/>
      <c r="BC414" s="91"/>
      <c r="BD414" s="91"/>
      <c r="BE414" s="91"/>
      <c r="BF414" s="91"/>
      <c r="BG414" s="91"/>
      <c r="BH414" s="91"/>
      <c r="BI414" s="91"/>
      <c r="BJ414" s="91"/>
      <c r="BK414" s="91"/>
      <c r="BL414" s="91"/>
      <c r="BM414" s="91"/>
      <c r="BN414" s="91"/>
      <c r="BO414" s="91"/>
      <c r="BP414" s="91"/>
      <c r="BQ414" s="91"/>
      <c r="BR414" s="91"/>
      <c r="BS414" s="91"/>
      <c r="BT414" s="91"/>
      <c r="BU414" s="91"/>
      <c r="BV414" s="91"/>
      <c r="BW414" s="91"/>
      <c r="BX414" s="91"/>
      <c r="BY414" s="91"/>
      <c r="BZ414" s="91"/>
      <c r="CA414" s="91"/>
      <c r="CB414" s="91"/>
      <c r="CC414" s="91"/>
      <c r="CD414" s="91"/>
      <c r="CE414" s="91"/>
      <c r="CF414" s="91"/>
      <c r="CG414" s="91"/>
      <c r="CH414" s="91"/>
      <c r="CI414" s="91"/>
      <c r="CJ414" s="91"/>
      <c r="CK414" s="91"/>
      <c r="CL414" s="91"/>
      <c r="CM414" s="91"/>
      <c r="CN414" s="91"/>
      <c r="CO414" s="91"/>
      <c r="CP414" s="91"/>
      <c r="CQ414" s="91"/>
      <c r="CR414" s="91"/>
      <c r="CS414" s="91"/>
      <c r="CT414" s="91"/>
      <c r="CU414" s="91"/>
      <c r="CV414" s="91"/>
      <c r="CW414" s="91"/>
      <c r="CX414" s="91"/>
      <c r="CY414" s="91"/>
      <c r="CZ414" s="91"/>
      <c r="DA414" s="91"/>
      <c r="DB414" s="91"/>
      <c r="DC414" s="91"/>
      <c r="DD414" s="91"/>
      <c r="DE414" s="91"/>
      <c r="DF414" s="91"/>
      <c r="DG414" s="91"/>
      <c r="DH414" s="91"/>
      <c r="DI414" s="91"/>
      <c r="DJ414" s="91"/>
      <c r="DK414" s="91"/>
      <c r="DL414" s="91"/>
      <c r="DM414" s="91"/>
      <c r="DN414" s="91"/>
      <c r="DO414" s="91"/>
      <c r="DP414" s="91"/>
      <c r="DQ414" s="91"/>
      <c r="DR414" s="91"/>
      <c r="DS414" s="91"/>
      <c r="DT414" s="91"/>
      <c r="DU414" s="91"/>
      <c r="DV414" s="91"/>
      <c r="DW414" s="91"/>
      <c r="DX414" s="91"/>
      <c r="DY414" s="91"/>
      <c r="DZ414" s="91"/>
      <c r="EA414" s="91"/>
      <c r="EB414" s="91"/>
      <c r="EC414" s="91"/>
      <c r="ED414" s="91"/>
      <c r="EE414" s="91"/>
      <c r="EF414" s="91"/>
      <c r="EG414" s="91"/>
      <c r="EH414" s="91"/>
      <c r="EI414" s="91"/>
      <c r="EJ414" s="91"/>
      <c r="EK414" s="91"/>
      <c r="EL414" s="91"/>
      <c r="EM414" s="91"/>
      <c r="EN414" s="91"/>
      <c r="EO414" s="91"/>
      <c r="EP414" s="91"/>
      <c r="EQ414" s="91"/>
      <c r="ER414" s="91"/>
      <c r="ES414" s="91"/>
      <c r="ET414" s="91"/>
      <c r="EU414" s="91"/>
      <c r="EV414" s="91"/>
      <c r="EW414" s="91"/>
      <c r="EX414" s="91"/>
      <c r="EY414" s="91"/>
      <c r="EZ414" s="91"/>
      <c r="FA414" s="91"/>
      <c r="FB414" s="91"/>
      <c r="FC414" s="91"/>
      <c r="FD414" s="91"/>
      <c r="FE414" s="91"/>
      <c r="FF414" s="91"/>
      <c r="FG414" s="91"/>
      <c r="FH414" s="91"/>
      <c r="FI414" s="91"/>
      <c r="FJ414" s="91"/>
      <c r="FK414" s="91"/>
      <c r="FL414" s="91"/>
      <c r="FM414" s="91"/>
      <c r="FN414" s="91"/>
      <c r="FO414" s="91"/>
      <c r="FP414" s="91"/>
      <c r="FQ414" s="91"/>
      <c r="FR414" s="91"/>
      <c r="FS414" s="91"/>
      <c r="FT414" s="91"/>
      <c r="FU414" s="91"/>
      <c r="FV414" s="91"/>
      <c r="FW414" s="91"/>
      <c r="FX414" s="91"/>
      <c r="FY414" s="91"/>
      <c r="FZ414" s="91"/>
      <c r="GA414" s="91"/>
      <c r="GB414" s="91"/>
      <c r="GC414" s="91"/>
      <c r="GD414" s="91"/>
      <c r="GE414" s="91"/>
      <c r="GF414" s="91"/>
      <c r="GG414" s="91"/>
      <c r="GH414" s="91"/>
      <c r="GI414" s="91"/>
      <c r="GJ414" s="91"/>
      <c r="GK414" s="91"/>
      <c r="GL414" s="91"/>
      <c r="GM414" s="91"/>
      <c r="GN414" s="91"/>
      <c r="GO414" s="91"/>
      <c r="GP414" s="91"/>
      <c r="GQ414" s="91"/>
      <c r="GR414" s="91"/>
      <c r="GS414" s="91"/>
      <c r="GT414" s="91"/>
      <c r="GU414" s="91"/>
      <c r="GV414" s="91"/>
      <c r="GW414" s="91"/>
      <c r="GX414" s="91"/>
      <c r="GY414" s="91"/>
      <c r="GZ414" s="91"/>
      <c r="HA414" s="91"/>
      <c r="HB414" s="91"/>
      <c r="HC414" s="91"/>
      <c r="HD414" s="91"/>
      <c r="HE414" s="91"/>
      <c r="HF414" s="91"/>
      <c r="HG414" s="91"/>
      <c r="HH414" s="91"/>
      <c r="HI414" s="91"/>
      <c r="HJ414" s="91"/>
      <c r="HK414" s="91"/>
      <c r="HL414" s="91"/>
      <c r="HM414" s="91"/>
      <c r="HN414" s="91"/>
      <c r="HO414" s="91"/>
      <c r="HP414" s="91"/>
      <c r="HQ414" s="91"/>
      <c r="HR414" s="91"/>
      <c r="HS414" s="91"/>
    </row>
    <row r="415" customHeight="1" spans="1:227">
      <c r="A415" s="91"/>
      <c r="B415" s="91"/>
      <c r="C415" s="91"/>
      <c r="D415" s="91"/>
      <c r="E415" s="91"/>
      <c r="F415" s="91"/>
      <c r="G415" s="91"/>
      <c r="H415" s="95"/>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c r="AH415" s="91"/>
      <c r="AI415" s="91"/>
      <c r="AJ415" s="91"/>
      <c r="AK415" s="91"/>
      <c r="AL415" s="91"/>
      <c r="AM415" s="91"/>
      <c r="AN415" s="91"/>
      <c r="AO415" s="91"/>
      <c r="AP415" s="91"/>
      <c r="AQ415" s="91"/>
      <c r="AR415" s="91"/>
      <c r="AS415" s="91"/>
      <c r="AT415" s="91"/>
      <c r="AU415" s="91"/>
      <c r="AV415" s="91"/>
      <c r="AW415" s="91"/>
      <c r="AX415" s="91"/>
      <c r="AY415" s="91"/>
      <c r="AZ415" s="91"/>
      <c r="BA415" s="91"/>
      <c r="BB415" s="91"/>
      <c r="BC415" s="91"/>
      <c r="BD415" s="91"/>
      <c r="BE415" s="91"/>
      <c r="BF415" s="91"/>
      <c r="BG415" s="91"/>
      <c r="BH415" s="91"/>
      <c r="BI415" s="91"/>
      <c r="BJ415" s="91"/>
      <c r="BK415" s="91"/>
      <c r="BL415" s="91"/>
      <c r="BM415" s="91"/>
      <c r="BN415" s="91"/>
      <c r="BO415" s="91"/>
      <c r="BP415" s="91"/>
      <c r="BQ415" s="91"/>
      <c r="BR415" s="91"/>
      <c r="BS415" s="91"/>
      <c r="BT415" s="91"/>
      <c r="BU415" s="91"/>
      <c r="BV415" s="91"/>
      <c r="BW415" s="91"/>
      <c r="BX415" s="91"/>
      <c r="BY415" s="91"/>
      <c r="BZ415" s="91"/>
      <c r="CA415" s="91"/>
      <c r="CB415" s="91"/>
      <c r="CC415" s="91"/>
      <c r="CD415" s="91"/>
      <c r="CE415" s="91"/>
      <c r="CF415" s="91"/>
      <c r="CG415" s="91"/>
      <c r="CH415" s="91"/>
      <c r="CI415" s="91"/>
      <c r="CJ415" s="91"/>
      <c r="CK415" s="91"/>
      <c r="CL415" s="91"/>
      <c r="CM415" s="91"/>
      <c r="CN415" s="91"/>
      <c r="CO415" s="91"/>
      <c r="CP415" s="91"/>
      <c r="CQ415" s="91"/>
      <c r="CR415" s="91"/>
      <c r="CS415" s="91"/>
      <c r="CT415" s="91"/>
      <c r="CU415" s="91"/>
      <c r="CV415" s="91"/>
      <c r="CW415" s="91"/>
      <c r="CX415" s="91"/>
      <c r="CY415" s="91"/>
      <c r="CZ415" s="91"/>
      <c r="DA415" s="91"/>
      <c r="DB415" s="91"/>
      <c r="DC415" s="91"/>
      <c r="DD415" s="91"/>
      <c r="DE415" s="91"/>
      <c r="DF415" s="91"/>
      <c r="DG415" s="91"/>
      <c r="DH415" s="91"/>
      <c r="DI415" s="91"/>
      <c r="DJ415" s="91"/>
      <c r="DK415" s="91"/>
      <c r="DL415" s="91"/>
      <c r="DM415" s="91"/>
      <c r="DN415" s="91"/>
      <c r="DO415" s="91"/>
      <c r="DP415" s="91"/>
      <c r="DQ415" s="91"/>
      <c r="DR415" s="91"/>
      <c r="DS415" s="91"/>
      <c r="DT415" s="91"/>
      <c r="DU415" s="91"/>
      <c r="DV415" s="91"/>
      <c r="DW415" s="91"/>
      <c r="DX415" s="91"/>
      <c r="DY415" s="91"/>
      <c r="DZ415" s="91"/>
      <c r="EA415" s="91"/>
      <c r="EB415" s="91"/>
      <c r="EC415" s="91"/>
      <c r="ED415" s="91"/>
      <c r="EE415" s="91"/>
      <c r="EF415" s="91"/>
      <c r="EG415" s="91"/>
      <c r="EH415" s="91"/>
      <c r="EI415" s="91"/>
      <c r="EJ415" s="91"/>
      <c r="EK415" s="91"/>
      <c r="EL415" s="91"/>
      <c r="EM415" s="91"/>
      <c r="EN415" s="91"/>
      <c r="EO415" s="91"/>
      <c r="EP415" s="91"/>
      <c r="EQ415" s="91"/>
      <c r="ER415" s="91"/>
      <c r="ES415" s="91"/>
      <c r="ET415" s="91"/>
      <c r="EU415" s="91"/>
      <c r="EV415" s="91"/>
      <c r="EW415" s="91"/>
      <c r="EX415" s="91"/>
      <c r="EY415" s="91"/>
      <c r="EZ415" s="91"/>
      <c r="FA415" s="91"/>
      <c r="FB415" s="91"/>
      <c r="FC415" s="91"/>
      <c r="FD415" s="91"/>
      <c r="FE415" s="91"/>
      <c r="FF415" s="91"/>
      <c r="FG415" s="91"/>
      <c r="FH415" s="91"/>
      <c r="FI415" s="91"/>
      <c r="FJ415" s="91"/>
      <c r="FK415" s="91"/>
      <c r="FL415" s="91"/>
      <c r="FM415" s="91"/>
      <c r="FN415" s="91"/>
      <c r="FO415" s="91"/>
      <c r="FP415" s="91"/>
      <c r="FQ415" s="91"/>
      <c r="FR415" s="91"/>
      <c r="FS415" s="91"/>
      <c r="FT415" s="91"/>
      <c r="FU415" s="91"/>
      <c r="FV415" s="91"/>
      <c r="FW415" s="91"/>
      <c r="FX415" s="91"/>
      <c r="FY415" s="91"/>
      <c r="FZ415" s="91"/>
      <c r="GA415" s="91"/>
      <c r="GB415" s="91"/>
      <c r="GC415" s="91"/>
      <c r="GD415" s="91"/>
      <c r="GE415" s="91"/>
      <c r="GF415" s="91"/>
      <c r="GG415" s="91"/>
      <c r="GH415" s="91"/>
      <c r="GI415" s="91"/>
      <c r="GJ415" s="91"/>
      <c r="GK415" s="91"/>
      <c r="GL415" s="91"/>
      <c r="GM415" s="91"/>
      <c r="GN415" s="91"/>
      <c r="GO415" s="91"/>
      <c r="GP415" s="91"/>
      <c r="GQ415" s="91"/>
      <c r="GR415" s="91"/>
      <c r="GS415" s="91"/>
      <c r="GT415" s="91"/>
      <c r="GU415" s="91"/>
      <c r="GV415" s="91"/>
      <c r="GW415" s="91"/>
      <c r="GX415" s="91"/>
      <c r="GY415" s="91"/>
      <c r="GZ415" s="91"/>
      <c r="HA415" s="91"/>
      <c r="HB415" s="91"/>
      <c r="HC415" s="91"/>
      <c r="HD415" s="91"/>
      <c r="HE415" s="91"/>
      <c r="HF415" s="91"/>
      <c r="HG415" s="91"/>
      <c r="HH415" s="91"/>
      <c r="HI415" s="91"/>
      <c r="HJ415" s="91"/>
      <c r="HK415" s="91"/>
      <c r="HL415" s="91"/>
      <c r="HM415" s="91"/>
      <c r="HN415" s="91"/>
      <c r="HO415" s="91"/>
      <c r="HP415" s="91"/>
      <c r="HQ415" s="91"/>
      <c r="HR415" s="91"/>
      <c r="HS415" s="91"/>
    </row>
    <row r="416" customHeight="1" spans="1:227">
      <c r="A416" s="91"/>
      <c r="B416" s="91"/>
      <c r="C416" s="91"/>
      <c r="D416" s="91"/>
      <c r="E416" s="91"/>
      <c r="F416" s="91"/>
      <c r="G416" s="91"/>
      <c r="H416" s="95"/>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c r="AH416" s="91"/>
      <c r="AI416" s="91"/>
      <c r="AJ416" s="91"/>
      <c r="AK416" s="91"/>
      <c r="AL416" s="91"/>
      <c r="AM416" s="91"/>
      <c r="AN416" s="91"/>
      <c r="AO416" s="91"/>
      <c r="AP416" s="91"/>
      <c r="AQ416" s="91"/>
      <c r="AR416" s="91"/>
      <c r="AS416" s="91"/>
      <c r="AT416" s="91"/>
      <c r="AU416" s="91"/>
      <c r="AV416" s="91"/>
      <c r="AW416" s="91"/>
      <c r="AX416" s="91"/>
      <c r="AY416" s="91"/>
      <c r="AZ416" s="91"/>
      <c r="BA416" s="91"/>
      <c r="BB416" s="91"/>
      <c r="BC416" s="91"/>
      <c r="BD416" s="91"/>
      <c r="BE416" s="91"/>
      <c r="BF416" s="91"/>
      <c r="BG416" s="91"/>
      <c r="BH416" s="91"/>
      <c r="BI416" s="91"/>
      <c r="BJ416" s="91"/>
      <c r="BK416" s="91"/>
      <c r="BL416" s="91"/>
      <c r="BM416" s="91"/>
      <c r="BN416" s="91"/>
      <c r="BO416" s="91"/>
      <c r="BP416" s="91"/>
      <c r="BQ416" s="91"/>
      <c r="BR416" s="91"/>
      <c r="BS416" s="91"/>
      <c r="BT416" s="91"/>
      <c r="BU416" s="91"/>
      <c r="BV416" s="91"/>
      <c r="BW416" s="91"/>
      <c r="BX416" s="91"/>
      <c r="BY416" s="91"/>
      <c r="BZ416" s="91"/>
      <c r="CA416" s="91"/>
      <c r="CB416" s="91"/>
      <c r="CC416" s="91"/>
      <c r="CD416" s="91"/>
      <c r="CE416" s="91"/>
      <c r="CF416" s="91"/>
      <c r="CG416" s="91"/>
      <c r="CH416" s="91"/>
      <c r="CI416" s="91"/>
      <c r="CJ416" s="91"/>
      <c r="CK416" s="91"/>
      <c r="CL416" s="91"/>
      <c r="CM416" s="91"/>
      <c r="CN416" s="91"/>
      <c r="CO416" s="91"/>
      <c r="CP416" s="91"/>
      <c r="CQ416" s="91"/>
      <c r="CR416" s="91"/>
      <c r="CS416" s="91"/>
      <c r="CT416" s="91"/>
      <c r="CU416" s="91"/>
      <c r="CV416" s="91"/>
      <c r="CW416" s="91"/>
      <c r="CX416" s="91"/>
      <c r="CY416" s="91"/>
      <c r="CZ416" s="91"/>
      <c r="DA416" s="91"/>
      <c r="DB416" s="91"/>
      <c r="DC416" s="91"/>
      <c r="DD416" s="91"/>
      <c r="DE416" s="91"/>
      <c r="DF416" s="91"/>
      <c r="DG416" s="91"/>
      <c r="DH416" s="91"/>
      <c r="DI416" s="91"/>
      <c r="DJ416" s="91"/>
      <c r="DK416" s="91"/>
      <c r="DL416" s="91"/>
      <c r="DM416" s="91"/>
      <c r="DN416" s="91"/>
      <c r="DO416" s="91"/>
      <c r="DP416" s="91"/>
      <c r="DQ416" s="91"/>
      <c r="DR416" s="91"/>
      <c r="DS416" s="91"/>
      <c r="DT416" s="91"/>
      <c r="DU416" s="91"/>
      <c r="DV416" s="91"/>
      <c r="DW416" s="91"/>
      <c r="DX416" s="91"/>
      <c r="DY416" s="91"/>
      <c r="DZ416" s="91"/>
      <c r="EA416" s="91"/>
      <c r="EB416" s="91"/>
      <c r="EC416" s="91"/>
      <c r="ED416" s="91"/>
      <c r="EE416" s="91"/>
      <c r="EF416" s="91"/>
      <c r="EG416" s="91"/>
      <c r="EH416" s="91"/>
      <c r="EI416" s="91"/>
      <c r="EJ416" s="91"/>
      <c r="EK416" s="91"/>
      <c r="EL416" s="91"/>
      <c r="EM416" s="91"/>
      <c r="EN416" s="91"/>
      <c r="EO416" s="91"/>
      <c r="EP416" s="91"/>
      <c r="EQ416" s="91"/>
      <c r="ER416" s="91"/>
      <c r="ES416" s="91"/>
      <c r="ET416" s="91"/>
      <c r="EU416" s="91"/>
      <c r="EV416" s="91"/>
      <c r="EW416" s="91"/>
      <c r="EX416" s="91"/>
      <c r="EY416" s="91"/>
      <c r="EZ416" s="91"/>
      <c r="FA416" s="91"/>
      <c r="FB416" s="91"/>
      <c r="FC416" s="91"/>
      <c r="FD416" s="91"/>
      <c r="FE416" s="91"/>
      <c r="FF416" s="91"/>
      <c r="FG416" s="91"/>
      <c r="FH416" s="91"/>
      <c r="FI416" s="91"/>
      <c r="FJ416" s="91"/>
      <c r="FK416" s="91"/>
      <c r="FL416" s="91"/>
      <c r="FM416" s="91"/>
      <c r="FN416" s="91"/>
      <c r="FO416" s="91"/>
      <c r="FP416" s="91"/>
      <c r="FQ416" s="91"/>
      <c r="FR416" s="91"/>
      <c r="FS416" s="91"/>
      <c r="FT416" s="91"/>
      <c r="FU416" s="91"/>
      <c r="FV416" s="91"/>
      <c r="FW416" s="91"/>
      <c r="FX416" s="91"/>
      <c r="FY416" s="91"/>
      <c r="FZ416" s="91"/>
      <c r="GA416" s="91"/>
      <c r="GB416" s="91"/>
      <c r="GC416" s="91"/>
      <c r="GD416" s="91"/>
      <c r="GE416" s="91"/>
      <c r="GF416" s="91"/>
      <c r="GG416" s="91"/>
      <c r="GH416" s="91"/>
      <c r="GI416" s="91"/>
      <c r="GJ416" s="91"/>
      <c r="GK416" s="91"/>
      <c r="GL416" s="91"/>
      <c r="GM416" s="91"/>
      <c r="GN416" s="91"/>
      <c r="GO416" s="91"/>
      <c r="GP416" s="91"/>
      <c r="GQ416" s="91"/>
      <c r="GR416" s="91"/>
      <c r="GS416" s="91"/>
      <c r="GT416" s="91"/>
      <c r="GU416" s="91"/>
      <c r="GV416" s="91"/>
      <c r="GW416" s="91"/>
      <c r="GX416" s="91"/>
      <c r="GY416" s="91"/>
      <c r="GZ416" s="91"/>
      <c r="HA416" s="91"/>
      <c r="HB416" s="91"/>
      <c r="HC416" s="91"/>
      <c r="HD416" s="91"/>
      <c r="HE416" s="91"/>
      <c r="HF416" s="91"/>
      <c r="HG416" s="91"/>
      <c r="HH416" s="91"/>
      <c r="HI416" s="91"/>
      <c r="HJ416" s="91"/>
      <c r="HK416" s="91"/>
      <c r="HL416" s="91"/>
      <c r="HM416" s="91"/>
      <c r="HN416" s="91"/>
      <c r="HO416" s="91"/>
      <c r="HP416" s="91"/>
      <c r="HQ416" s="91"/>
      <c r="HR416" s="91"/>
      <c r="HS416" s="91"/>
    </row>
    <row r="417" customHeight="1" spans="1:227">
      <c r="A417" s="91"/>
      <c r="B417" s="91"/>
      <c r="C417" s="91"/>
      <c r="D417" s="91"/>
      <c r="E417" s="91"/>
      <c r="F417" s="91"/>
      <c r="G417" s="91"/>
      <c r="H417" s="95"/>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c r="AH417" s="91"/>
      <c r="AI417" s="91"/>
      <c r="AJ417" s="91"/>
      <c r="AK417" s="91"/>
      <c r="AL417" s="91"/>
      <c r="AM417" s="91"/>
      <c r="AN417" s="91"/>
      <c r="AO417" s="91"/>
      <c r="AP417" s="91"/>
      <c r="AQ417" s="91"/>
      <c r="AR417" s="91"/>
      <c r="AS417" s="91"/>
      <c r="AT417" s="91"/>
      <c r="AU417" s="91"/>
      <c r="AV417" s="91"/>
      <c r="AW417" s="91"/>
      <c r="AX417" s="91"/>
      <c r="AY417" s="91"/>
      <c r="AZ417" s="91"/>
      <c r="BA417" s="91"/>
      <c r="BB417" s="91"/>
      <c r="BC417" s="91"/>
      <c r="BD417" s="91"/>
      <c r="BE417" s="91"/>
      <c r="BF417" s="91"/>
      <c r="BG417" s="91"/>
      <c r="BH417" s="91"/>
      <c r="BI417" s="91"/>
      <c r="BJ417" s="91"/>
      <c r="BK417" s="91"/>
      <c r="BL417" s="91"/>
      <c r="BM417" s="91"/>
      <c r="BN417" s="91"/>
      <c r="BO417" s="91"/>
      <c r="BP417" s="91"/>
      <c r="BQ417" s="91"/>
      <c r="BR417" s="91"/>
      <c r="BS417" s="91"/>
      <c r="BT417" s="91"/>
      <c r="BU417" s="91"/>
      <c r="BV417" s="91"/>
      <c r="BW417" s="91"/>
      <c r="BX417" s="91"/>
      <c r="BY417" s="91"/>
      <c r="BZ417" s="91"/>
      <c r="CA417" s="91"/>
      <c r="CB417" s="91"/>
      <c r="CC417" s="91"/>
      <c r="CD417" s="91"/>
      <c r="CE417" s="91"/>
      <c r="CF417" s="91"/>
      <c r="CG417" s="91"/>
      <c r="CH417" s="91"/>
      <c r="CI417" s="91"/>
      <c r="CJ417" s="91"/>
      <c r="CK417" s="91"/>
      <c r="CL417" s="91"/>
      <c r="CM417" s="91"/>
      <c r="CN417" s="91"/>
      <c r="CO417" s="91"/>
      <c r="CP417" s="91"/>
      <c r="CQ417" s="91"/>
      <c r="CR417" s="91"/>
      <c r="CS417" s="91"/>
      <c r="CT417" s="91"/>
      <c r="CU417" s="91"/>
      <c r="CV417" s="91"/>
      <c r="CW417" s="91"/>
      <c r="CX417" s="91"/>
      <c r="CY417" s="91"/>
      <c r="CZ417" s="91"/>
      <c r="DA417" s="91"/>
      <c r="DB417" s="91"/>
      <c r="DC417" s="91"/>
      <c r="DD417" s="91"/>
      <c r="DE417" s="91"/>
      <c r="DF417" s="91"/>
      <c r="DG417" s="91"/>
      <c r="DH417" s="91"/>
      <c r="DI417" s="91"/>
      <c r="DJ417" s="91"/>
      <c r="DK417" s="91"/>
      <c r="DL417" s="91"/>
      <c r="DM417" s="91"/>
      <c r="DN417" s="91"/>
      <c r="DO417" s="91"/>
      <c r="DP417" s="91"/>
      <c r="DQ417" s="91"/>
      <c r="DR417" s="91"/>
      <c r="DS417" s="91"/>
      <c r="DT417" s="91"/>
      <c r="DU417" s="91"/>
      <c r="DV417" s="91"/>
      <c r="DW417" s="91"/>
      <c r="DX417" s="91"/>
      <c r="DY417" s="91"/>
      <c r="DZ417" s="91"/>
      <c r="EA417" s="91"/>
      <c r="EB417" s="91"/>
      <c r="EC417" s="91"/>
      <c r="ED417" s="91"/>
      <c r="EE417" s="91"/>
      <c r="EF417" s="91"/>
      <c r="EG417" s="91"/>
      <c r="EH417" s="91"/>
      <c r="EI417" s="91"/>
      <c r="EJ417" s="91"/>
      <c r="EK417" s="91"/>
      <c r="EL417" s="91"/>
      <c r="EM417" s="91"/>
      <c r="EN417" s="91"/>
      <c r="EO417" s="91"/>
      <c r="EP417" s="91"/>
      <c r="EQ417" s="91"/>
      <c r="ER417" s="91"/>
      <c r="ES417" s="91"/>
      <c r="ET417" s="91"/>
      <c r="EU417" s="91"/>
      <c r="EV417" s="91"/>
      <c r="EW417" s="91"/>
      <c r="EX417" s="91"/>
      <c r="EY417" s="91"/>
      <c r="EZ417" s="91"/>
      <c r="FA417" s="91"/>
      <c r="FB417" s="91"/>
      <c r="FC417" s="91"/>
      <c r="FD417" s="91"/>
      <c r="FE417" s="91"/>
      <c r="FF417" s="91"/>
      <c r="FG417" s="91"/>
      <c r="FH417" s="91"/>
      <c r="FI417" s="91"/>
      <c r="FJ417" s="91"/>
      <c r="FK417" s="91"/>
      <c r="FL417" s="91"/>
      <c r="FM417" s="91"/>
      <c r="FN417" s="91"/>
      <c r="FO417" s="91"/>
      <c r="FP417" s="91"/>
      <c r="FQ417" s="91"/>
      <c r="FR417" s="91"/>
      <c r="FS417" s="91"/>
      <c r="FT417" s="91"/>
      <c r="FU417" s="91"/>
      <c r="FV417" s="91"/>
      <c r="FW417" s="91"/>
      <c r="FX417" s="91"/>
      <c r="FY417" s="91"/>
      <c r="FZ417" s="91"/>
      <c r="GA417" s="91"/>
      <c r="GB417" s="91"/>
      <c r="GC417" s="91"/>
      <c r="GD417" s="91"/>
      <c r="GE417" s="91"/>
      <c r="GF417" s="91"/>
      <c r="GG417" s="91"/>
      <c r="GH417" s="91"/>
      <c r="GI417" s="91"/>
      <c r="GJ417" s="91"/>
      <c r="GK417" s="91"/>
      <c r="GL417" s="91"/>
      <c r="GM417" s="91"/>
      <c r="GN417" s="91"/>
      <c r="GO417" s="91"/>
      <c r="GP417" s="91"/>
      <c r="GQ417" s="91"/>
      <c r="GR417" s="91"/>
      <c r="GS417" s="91"/>
      <c r="GT417" s="91"/>
      <c r="GU417" s="91"/>
      <c r="GV417" s="91"/>
      <c r="GW417" s="91"/>
      <c r="GX417" s="91"/>
      <c r="GY417" s="91"/>
      <c r="GZ417" s="91"/>
      <c r="HA417" s="91"/>
      <c r="HB417" s="91"/>
      <c r="HC417" s="91"/>
      <c r="HD417" s="91"/>
      <c r="HE417" s="91"/>
      <c r="HF417" s="91"/>
      <c r="HG417" s="91"/>
      <c r="HH417" s="91"/>
      <c r="HI417" s="91"/>
      <c r="HJ417" s="91"/>
      <c r="HK417" s="91"/>
      <c r="HL417" s="91"/>
      <c r="HM417" s="91"/>
      <c r="HN417" s="91"/>
      <c r="HO417" s="91"/>
      <c r="HP417" s="91"/>
      <c r="HQ417" s="91"/>
      <c r="HR417" s="91"/>
      <c r="HS417" s="91"/>
    </row>
    <row r="418" customHeight="1" spans="1:227">
      <c r="A418" s="91"/>
      <c r="B418" s="91"/>
      <c r="C418" s="91"/>
      <c r="D418" s="91"/>
      <c r="E418" s="91"/>
      <c r="F418" s="91"/>
      <c r="G418" s="91"/>
      <c r="H418" s="95"/>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c r="AH418" s="91"/>
      <c r="AI418" s="91"/>
      <c r="AJ418" s="91"/>
      <c r="AK418" s="91"/>
      <c r="AL418" s="91"/>
      <c r="AM418" s="91"/>
      <c r="AN418" s="91"/>
      <c r="AO418" s="91"/>
      <c r="AP418" s="91"/>
      <c r="AQ418" s="91"/>
      <c r="AR418" s="91"/>
      <c r="AS418" s="91"/>
      <c r="AT418" s="91"/>
      <c r="AU418" s="91"/>
      <c r="AV418" s="91"/>
      <c r="AW418" s="91"/>
      <c r="AX418" s="91"/>
      <c r="AY418" s="91"/>
      <c r="AZ418" s="91"/>
      <c r="BA418" s="91"/>
      <c r="BB418" s="91"/>
      <c r="BC418" s="91"/>
      <c r="BD418" s="91"/>
      <c r="BE418" s="91"/>
      <c r="BF418" s="91"/>
      <c r="BG418" s="91"/>
      <c r="BH418" s="91"/>
      <c r="BI418" s="91"/>
      <c r="BJ418" s="91"/>
      <c r="BK418" s="91"/>
      <c r="BL418" s="91"/>
      <c r="BM418" s="91"/>
      <c r="BN418" s="91"/>
      <c r="BO418" s="91"/>
      <c r="BP418" s="91"/>
      <c r="BQ418" s="91"/>
      <c r="BR418" s="91"/>
      <c r="BS418" s="91"/>
      <c r="BT418" s="91"/>
      <c r="BU418" s="91"/>
      <c r="BV418" s="91"/>
      <c r="BW418" s="91"/>
      <c r="BX418" s="91"/>
      <c r="BY418" s="91"/>
      <c r="BZ418" s="91"/>
      <c r="CA418" s="91"/>
      <c r="CB418" s="91"/>
      <c r="CC418" s="91"/>
      <c r="CD418" s="91"/>
      <c r="CE418" s="91"/>
      <c r="CF418" s="91"/>
      <c r="CG418" s="91"/>
      <c r="CH418" s="91"/>
      <c r="CI418" s="91"/>
      <c r="CJ418" s="91"/>
      <c r="CK418" s="91"/>
      <c r="CL418" s="91"/>
      <c r="CM418" s="91"/>
      <c r="CN418" s="91"/>
      <c r="CO418" s="91"/>
      <c r="CP418" s="91"/>
      <c r="CQ418" s="91"/>
      <c r="CR418" s="91"/>
      <c r="CS418" s="91"/>
      <c r="CT418" s="91"/>
      <c r="CU418" s="91"/>
      <c r="CV418" s="91"/>
      <c r="CW418" s="91"/>
      <c r="CX418" s="91"/>
      <c r="CY418" s="91"/>
      <c r="CZ418" s="91"/>
      <c r="DA418" s="91"/>
      <c r="DB418" s="91"/>
      <c r="DC418" s="91"/>
      <c r="DD418" s="91"/>
      <c r="DE418" s="91"/>
      <c r="DF418" s="91"/>
      <c r="DG418" s="91"/>
      <c r="DH418" s="91"/>
      <c r="DI418" s="91"/>
      <c r="DJ418" s="91"/>
      <c r="DK418" s="91"/>
      <c r="DL418" s="91"/>
      <c r="DM418" s="91"/>
      <c r="DN418" s="91"/>
      <c r="DO418" s="91"/>
      <c r="DP418" s="91"/>
      <c r="DQ418" s="91"/>
      <c r="DR418" s="91"/>
      <c r="DS418" s="91"/>
      <c r="DT418" s="91"/>
      <c r="DU418" s="91"/>
      <c r="DV418" s="91"/>
      <c r="DW418" s="91"/>
      <c r="DX418" s="91"/>
      <c r="DY418" s="91"/>
      <c r="DZ418" s="91"/>
      <c r="EA418" s="91"/>
      <c r="EB418" s="91"/>
      <c r="EC418" s="91"/>
      <c r="ED418" s="91"/>
      <c r="EE418" s="91"/>
      <c r="EF418" s="91"/>
      <c r="EG418" s="91"/>
      <c r="EH418" s="91"/>
      <c r="EI418" s="91"/>
      <c r="EJ418" s="91"/>
      <c r="EK418" s="91"/>
      <c r="EL418" s="91"/>
      <c r="EM418" s="91"/>
      <c r="EN418" s="91"/>
      <c r="EO418" s="91"/>
      <c r="EP418" s="91"/>
      <c r="EQ418" s="91"/>
      <c r="ER418" s="91"/>
      <c r="ES418" s="91"/>
      <c r="ET418" s="91"/>
      <c r="EU418" s="91"/>
      <c r="EV418" s="91"/>
      <c r="EW418" s="91"/>
      <c r="EX418" s="91"/>
      <c r="EY418" s="91"/>
      <c r="EZ418" s="91"/>
      <c r="FA418" s="91"/>
      <c r="FB418" s="91"/>
      <c r="FC418" s="91"/>
      <c r="FD418" s="91"/>
      <c r="FE418" s="91"/>
      <c r="FF418" s="91"/>
      <c r="FG418" s="91"/>
      <c r="FH418" s="91"/>
      <c r="FI418" s="91"/>
      <c r="FJ418" s="91"/>
      <c r="FK418" s="91"/>
      <c r="FL418" s="91"/>
      <c r="FM418" s="91"/>
      <c r="FN418" s="91"/>
      <c r="FO418" s="91"/>
      <c r="FP418" s="91"/>
      <c r="FQ418" s="91"/>
      <c r="FR418" s="91"/>
      <c r="FS418" s="91"/>
      <c r="FT418" s="91"/>
      <c r="FU418" s="91"/>
      <c r="FV418" s="91"/>
      <c r="FW418" s="91"/>
      <c r="FX418" s="91"/>
      <c r="FY418" s="91"/>
      <c r="FZ418" s="91"/>
      <c r="GA418" s="91"/>
      <c r="GB418" s="91"/>
      <c r="GC418" s="91"/>
      <c r="GD418" s="91"/>
      <c r="GE418" s="91"/>
      <c r="GF418" s="91"/>
      <c r="GG418" s="91"/>
      <c r="GH418" s="91"/>
      <c r="GI418" s="91"/>
      <c r="GJ418" s="91"/>
      <c r="GK418" s="91"/>
      <c r="GL418" s="91"/>
      <c r="GM418" s="91"/>
      <c r="GN418" s="91"/>
      <c r="GO418" s="91"/>
      <c r="GP418" s="91"/>
      <c r="GQ418" s="91"/>
      <c r="GR418" s="91"/>
      <c r="GS418" s="91"/>
      <c r="GT418" s="91"/>
      <c r="GU418" s="91"/>
      <c r="GV418" s="91"/>
      <c r="GW418" s="91"/>
      <c r="GX418" s="91"/>
      <c r="GY418" s="91"/>
      <c r="GZ418" s="91"/>
      <c r="HA418" s="91"/>
      <c r="HB418" s="91"/>
      <c r="HC418" s="91"/>
      <c r="HD418" s="91"/>
      <c r="HE418" s="91"/>
      <c r="HF418" s="91"/>
      <c r="HG418" s="91"/>
      <c r="HH418" s="91"/>
      <c r="HI418" s="91"/>
      <c r="HJ418" s="91"/>
      <c r="HK418" s="91"/>
      <c r="HL418" s="91"/>
      <c r="HM418" s="91"/>
      <c r="HN418" s="91"/>
      <c r="HO418" s="91"/>
      <c r="HP418" s="91"/>
      <c r="HQ418" s="91"/>
      <c r="HR418" s="91"/>
      <c r="HS418" s="91"/>
    </row>
    <row r="419" customHeight="1" spans="1:227">
      <c r="A419" s="91"/>
      <c r="B419" s="91"/>
      <c r="C419" s="91"/>
      <c r="D419" s="91"/>
      <c r="E419" s="91"/>
      <c r="F419" s="91"/>
      <c r="G419" s="91"/>
      <c r="H419" s="95"/>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c r="AH419" s="91"/>
      <c r="AI419" s="91"/>
      <c r="AJ419" s="91"/>
      <c r="AK419" s="91"/>
      <c r="AL419" s="91"/>
      <c r="AM419" s="91"/>
      <c r="AN419" s="91"/>
      <c r="AO419" s="91"/>
      <c r="AP419" s="91"/>
      <c r="AQ419" s="91"/>
      <c r="AR419" s="91"/>
      <c r="AS419" s="91"/>
      <c r="AT419" s="91"/>
      <c r="AU419" s="91"/>
      <c r="AV419" s="91"/>
      <c r="AW419" s="91"/>
      <c r="AX419" s="91"/>
      <c r="AY419" s="91"/>
      <c r="AZ419" s="91"/>
      <c r="BA419" s="91"/>
      <c r="BB419" s="91"/>
      <c r="BC419" s="91"/>
      <c r="BD419" s="91"/>
      <c r="BE419" s="91"/>
      <c r="BF419" s="91"/>
      <c r="BG419" s="91"/>
      <c r="BH419" s="91"/>
      <c r="BI419" s="91"/>
      <c r="BJ419" s="91"/>
      <c r="BK419" s="91"/>
      <c r="BL419" s="91"/>
      <c r="BM419" s="91"/>
      <c r="BN419" s="91"/>
      <c r="BO419" s="91"/>
      <c r="BP419" s="91"/>
      <c r="BQ419" s="91"/>
      <c r="BR419" s="91"/>
      <c r="BS419" s="91"/>
      <c r="BT419" s="91"/>
      <c r="BU419" s="91"/>
      <c r="BV419" s="91"/>
      <c r="BW419" s="91"/>
      <c r="BX419" s="91"/>
      <c r="BY419" s="91"/>
      <c r="BZ419" s="91"/>
      <c r="CA419" s="91"/>
      <c r="CB419" s="91"/>
      <c r="CC419" s="91"/>
      <c r="CD419" s="91"/>
      <c r="CE419" s="91"/>
      <c r="CF419" s="91"/>
      <c r="CG419" s="91"/>
      <c r="CH419" s="91"/>
      <c r="CI419" s="91"/>
      <c r="CJ419" s="91"/>
      <c r="CK419" s="91"/>
      <c r="CL419" s="91"/>
      <c r="CM419" s="91"/>
      <c r="CN419" s="91"/>
      <c r="CO419" s="91"/>
      <c r="CP419" s="91"/>
      <c r="CQ419" s="91"/>
      <c r="CR419" s="91"/>
      <c r="CS419" s="91"/>
      <c r="CT419" s="91"/>
      <c r="CU419" s="91"/>
      <c r="CV419" s="91"/>
      <c r="CW419" s="91"/>
      <c r="CX419" s="91"/>
      <c r="CY419" s="91"/>
      <c r="CZ419" s="91"/>
      <c r="DA419" s="91"/>
      <c r="DB419" s="91"/>
      <c r="DC419" s="91"/>
      <c r="DD419" s="91"/>
      <c r="DE419" s="91"/>
      <c r="DF419" s="91"/>
      <c r="DG419" s="91"/>
      <c r="DH419" s="91"/>
      <c r="DI419" s="91"/>
      <c r="DJ419" s="91"/>
      <c r="DK419" s="91"/>
      <c r="DL419" s="91"/>
      <c r="DM419" s="91"/>
      <c r="DN419" s="91"/>
      <c r="DO419" s="91"/>
      <c r="DP419" s="91"/>
      <c r="DQ419" s="91"/>
      <c r="DR419" s="91"/>
      <c r="DS419" s="91"/>
      <c r="DT419" s="91"/>
      <c r="DU419" s="91"/>
      <c r="DV419" s="91"/>
      <c r="DW419" s="91"/>
      <c r="DX419" s="91"/>
      <c r="DY419" s="91"/>
      <c r="DZ419" s="91"/>
      <c r="EA419" s="91"/>
      <c r="EB419" s="91"/>
      <c r="EC419" s="91"/>
      <c r="ED419" s="91"/>
      <c r="EE419" s="91"/>
      <c r="EF419" s="91"/>
      <c r="EG419" s="91"/>
      <c r="EH419" s="91"/>
      <c r="EI419" s="91"/>
      <c r="EJ419" s="91"/>
      <c r="EK419" s="91"/>
      <c r="EL419" s="91"/>
      <c r="EM419" s="91"/>
      <c r="EN419" s="91"/>
      <c r="EO419" s="91"/>
      <c r="EP419" s="91"/>
      <c r="EQ419" s="91"/>
      <c r="ER419" s="91"/>
      <c r="ES419" s="91"/>
      <c r="ET419" s="91"/>
      <c r="EU419" s="91"/>
      <c r="EV419" s="91"/>
      <c r="EW419" s="91"/>
      <c r="EX419" s="91"/>
      <c r="EY419" s="91"/>
      <c r="EZ419" s="91"/>
      <c r="FA419" s="91"/>
      <c r="FB419" s="91"/>
      <c r="FC419" s="91"/>
      <c r="FD419" s="91"/>
      <c r="FE419" s="91"/>
      <c r="FF419" s="91"/>
      <c r="FG419" s="91"/>
      <c r="FH419" s="91"/>
      <c r="FI419" s="91"/>
      <c r="FJ419" s="91"/>
      <c r="FK419" s="91"/>
      <c r="FL419" s="91"/>
      <c r="FM419" s="91"/>
      <c r="FN419" s="91"/>
      <c r="FO419" s="91"/>
      <c r="FP419" s="91"/>
      <c r="FQ419" s="91"/>
      <c r="FR419" s="91"/>
      <c r="FS419" s="91"/>
      <c r="FT419" s="91"/>
      <c r="FU419" s="91"/>
      <c r="FV419" s="91"/>
      <c r="FW419" s="91"/>
      <c r="FX419" s="91"/>
      <c r="FY419" s="91"/>
      <c r="FZ419" s="91"/>
      <c r="GA419" s="91"/>
      <c r="GB419" s="91"/>
      <c r="GC419" s="91"/>
      <c r="GD419" s="91"/>
      <c r="GE419" s="91"/>
      <c r="GF419" s="91"/>
      <c r="GG419" s="91"/>
      <c r="GH419" s="91"/>
      <c r="GI419" s="91"/>
      <c r="GJ419" s="91"/>
      <c r="GK419" s="91"/>
      <c r="GL419" s="91"/>
      <c r="GM419" s="91"/>
      <c r="GN419" s="91"/>
      <c r="GO419" s="91"/>
      <c r="GP419" s="91"/>
      <c r="GQ419" s="91"/>
      <c r="GR419" s="91"/>
      <c r="GS419" s="91"/>
      <c r="GT419" s="91"/>
      <c r="GU419" s="91"/>
      <c r="GV419" s="91"/>
      <c r="GW419" s="91"/>
      <c r="GX419" s="91"/>
      <c r="GY419" s="91"/>
      <c r="GZ419" s="91"/>
      <c r="HA419" s="91"/>
      <c r="HB419" s="91"/>
      <c r="HC419" s="91"/>
      <c r="HD419" s="91"/>
      <c r="HE419" s="91"/>
      <c r="HF419" s="91"/>
      <c r="HG419" s="91"/>
      <c r="HH419" s="91"/>
      <c r="HI419" s="91"/>
      <c r="HJ419" s="91"/>
      <c r="HK419" s="91"/>
      <c r="HL419" s="91"/>
      <c r="HM419" s="91"/>
      <c r="HN419" s="91"/>
      <c r="HO419" s="91"/>
      <c r="HP419" s="91"/>
      <c r="HQ419" s="91"/>
      <c r="HR419" s="91"/>
      <c r="HS419" s="91"/>
    </row>
    <row r="420" customHeight="1" spans="1:227">
      <c r="A420" s="91"/>
      <c r="B420" s="91"/>
      <c r="C420" s="91"/>
      <c r="D420" s="91"/>
      <c r="E420" s="91"/>
      <c r="F420" s="91"/>
      <c r="G420" s="91"/>
      <c r="H420" s="95"/>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c r="AH420" s="91"/>
      <c r="AI420" s="91"/>
      <c r="AJ420" s="91"/>
      <c r="AK420" s="91"/>
      <c r="AL420" s="91"/>
      <c r="AM420" s="91"/>
      <c r="AN420" s="91"/>
      <c r="AO420" s="91"/>
      <c r="AP420" s="91"/>
      <c r="AQ420" s="91"/>
      <c r="AR420" s="91"/>
      <c r="AS420" s="91"/>
      <c r="AT420" s="91"/>
      <c r="AU420" s="91"/>
      <c r="AV420" s="91"/>
      <c r="AW420" s="91"/>
      <c r="AX420" s="91"/>
      <c r="AY420" s="91"/>
      <c r="AZ420" s="91"/>
      <c r="BA420" s="91"/>
      <c r="BB420" s="91"/>
      <c r="BC420" s="91"/>
      <c r="BD420" s="91"/>
      <c r="BE420" s="91"/>
      <c r="BF420" s="91"/>
      <c r="BG420" s="91"/>
      <c r="BH420" s="91"/>
      <c r="BI420" s="91"/>
      <c r="BJ420" s="91"/>
      <c r="BK420" s="91"/>
      <c r="BL420" s="91"/>
      <c r="BM420" s="91"/>
      <c r="BN420" s="91"/>
      <c r="BO420" s="91"/>
      <c r="BP420" s="91"/>
      <c r="BQ420" s="91"/>
      <c r="BR420" s="91"/>
      <c r="BS420" s="91"/>
      <c r="BT420" s="91"/>
      <c r="BU420" s="91"/>
      <c r="BV420" s="91"/>
      <c r="BW420" s="91"/>
      <c r="BX420" s="91"/>
      <c r="BY420" s="91"/>
      <c r="BZ420" s="91"/>
      <c r="CA420" s="91"/>
      <c r="CB420" s="91"/>
      <c r="CC420" s="91"/>
      <c r="CD420" s="91"/>
      <c r="CE420" s="91"/>
      <c r="CF420" s="91"/>
      <c r="CG420" s="91"/>
      <c r="CH420" s="91"/>
      <c r="CI420" s="91"/>
      <c r="CJ420" s="91"/>
      <c r="CK420" s="91"/>
      <c r="CL420" s="91"/>
      <c r="CM420" s="91"/>
      <c r="CN420" s="91"/>
      <c r="CO420" s="91"/>
      <c r="CP420" s="91"/>
      <c r="CQ420" s="91"/>
      <c r="CR420" s="91"/>
      <c r="CS420" s="91"/>
      <c r="CT420" s="91"/>
      <c r="CU420" s="91"/>
      <c r="CV420" s="91"/>
      <c r="CW420" s="91"/>
      <c r="CX420" s="91"/>
      <c r="CY420" s="91"/>
      <c r="CZ420" s="91"/>
      <c r="DA420" s="91"/>
      <c r="DB420" s="91"/>
      <c r="DC420" s="91"/>
      <c r="DD420" s="91"/>
      <c r="DE420" s="91"/>
      <c r="DF420" s="91"/>
      <c r="DG420" s="91"/>
      <c r="DH420" s="91"/>
      <c r="DI420" s="91"/>
      <c r="DJ420" s="91"/>
      <c r="DK420" s="91"/>
      <c r="DL420" s="91"/>
      <c r="DM420" s="91"/>
      <c r="DN420" s="91"/>
      <c r="DO420" s="91"/>
      <c r="DP420" s="91"/>
      <c r="DQ420" s="91"/>
      <c r="DR420" s="91"/>
      <c r="DS420" s="91"/>
      <c r="DT420" s="91"/>
      <c r="DU420" s="91"/>
      <c r="DV420" s="91"/>
      <c r="DW420" s="91"/>
      <c r="DX420" s="91"/>
      <c r="DY420" s="91"/>
      <c r="DZ420" s="91"/>
      <c r="EA420" s="91"/>
      <c r="EB420" s="91"/>
      <c r="EC420" s="91"/>
      <c r="ED420" s="91"/>
      <c r="EE420" s="91"/>
      <c r="EF420" s="91"/>
      <c r="EG420" s="91"/>
      <c r="EH420" s="91"/>
      <c r="EI420" s="91"/>
      <c r="EJ420" s="91"/>
      <c r="EK420" s="91"/>
      <c r="EL420" s="91"/>
      <c r="EM420" s="91"/>
      <c r="EN420" s="91"/>
      <c r="EO420" s="91"/>
      <c r="EP420" s="91"/>
      <c r="EQ420" s="91"/>
      <c r="ER420" s="91"/>
      <c r="ES420" s="91"/>
      <c r="ET420" s="91"/>
      <c r="EU420" s="91"/>
      <c r="EV420" s="91"/>
      <c r="EW420" s="91"/>
      <c r="EX420" s="91"/>
      <c r="EY420" s="91"/>
      <c r="EZ420" s="91"/>
      <c r="FA420" s="91"/>
      <c r="FB420" s="91"/>
      <c r="FC420" s="91"/>
      <c r="FD420" s="91"/>
      <c r="FE420" s="91"/>
      <c r="FF420" s="91"/>
      <c r="FG420" s="91"/>
      <c r="FH420" s="91"/>
      <c r="FI420" s="91"/>
      <c r="FJ420" s="91"/>
      <c r="FK420" s="91"/>
      <c r="FL420" s="91"/>
      <c r="FM420" s="91"/>
      <c r="FN420" s="91"/>
      <c r="FO420" s="91"/>
      <c r="FP420" s="91"/>
      <c r="FQ420" s="91"/>
      <c r="FR420" s="91"/>
      <c r="FS420" s="91"/>
      <c r="FT420" s="91"/>
      <c r="FU420" s="91"/>
      <c r="FV420" s="91"/>
      <c r="FW420" s="91"/>
      <c r="FX420" s="91"/>
      <c r="FY420" s="91"/>
      <c r="FZ420" s="91"/>
      <c r="GA420" s="91"/>
      <c r="GB420" s="91"/>
      <c r="GC420" s="91"/>
      <c r="GD420" s="91"/>
      <c r="GE420" s="91"/>
      <c r="GF420" s="91"/>
      <c r="GG420" s="91"/>
      <c r="GH420" s="91"/>
      <c r="GI420" s="91"/>
      <c r="GJ420" s="91"/>
      <c r="GK420" s="91"/>
      <c r="GL420" s="91"/>
      <c r="GM420" s="91"/>
      <c r="GN420" s="91"/>
      <c r="GO420" s="91"/>
      <c r="GP420" s="91"/>
      <c r="GQ420" s="91"/>
      <c r="GR420" s="91"/>
      <c r="GS420" s="91"/>
      <c r="GT420" s="91"/>
      <c r="GU420" s="91"/>
      <c r="GV420" s="91"/>
      <c r="GW420" s="91"/>
      <c r="GX420" s="91"/>
      <c r="GY420" s="91"/>
      <c r="GZ420" s="91"/>
      <c r="HA420" s="91"/>
      <c r="HB420" s="91"/>
      <c r="HC420" s="91"/>
      <c r="HD420" s="91"/>
      <c r="HE420" s="91"/>
      <c r="HF420" s="91"/>
      <c r="HG420" s="91"/>
      <c r="HH420" s="91"/>
      <c r="HI420" s="91"/>
      <c r="HJ420" s="91"/>
      <c r="HK420" s="91"/>
      <c r="HL420" s="91"/>
      <c r="HM420" s="91"/>
      <c r="HN420" s="91"/>
      <c r="HO420" s="91"/>
      <c r="HP420" s="91"/>
      <c r="HQ420" s="91"/>
      <c r="HR420" s="91"/>
      <c r="HS420" s="91"/>
    </row>
    <row r="421" customHeight="1" spans="1:227">
      <c r="A421" s="91"/>
      <c r="B421" s="91"/>
      <c r="C421" s="91"/>
      <c r="D421" s="91"/>
      <c r="E421" s="91"/>
      <c r="F421" s="91"/>
      <c r="G421" s="91"/>
      <c r="H421" s="95"/>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c r="AH421" s="91"/>
      <c r="AI421" s="91"/>
      <c r="AJ421" s="91"/>
      <c r="AK421" s="91"/>
      <c r="AL421" s="91"/>
      <c r="AM421" s="91"/>
      <c r="AN421" s="91"/>
      <c r="AO421" s="91"/>
      <c r="AP421" s="91"/>
      <c r="AQ421" s="91"/>
      <c r="AR421" s="91"/>
      <c r="AS421" s="91"/>
      <c r="AT421" s="91"/>
      <c r="AU421" s="91"/>
      <c r="AV421" s="91"/>
      <c r="AW421" s="91"/>
      <c r="AX421" s="91"/>
      <c r="AY421" s="91"/>
      <c r="AZ421" s="91"/>
      <c r="BA421" s="91"/>
      <c r="BB421" s="91"/>
      <c r="BC421" s="91"/>
      <c r="BD421" s="91"/>
      <c r="BE421" s="91"/>
      <c r="BF421" s="91"/>
      <c r="BG421" s="91"/>
      <c r="BH421" s="91"/>
      <c r="BI421" s="91"/>
      <c r="BJ421" s="91"/>
      <c r="BK421" s="91"/>
      <c r="BL421" s="91"/>
      <c r="BM421" s="91"/>
      <c r="BN421" s="91"/>
      <c r="BO421" s="91"/>
      <c r="BP421" s="91"/>
      <c r="BQ421" s="91"/>
      <c r="BR421" s="91"/>
      <c r="BS421" s="91"/>
      <c r="BT421" s="91"/>
      <c r="BU421" s="91"/>
      <c r="BV421" s="91"/>
      <c r="BW421" s="91"/>
      <c r="BX421" s="91"/>
      <c r="BY421" s="91"/>
      <c r="BZ421" s="91"/>
      <c r="CA421" s="91"/>
      <c r="CB421" s="91"/>
      <c r="CC421" s="91"/>
      <c r="CD421" s="91"/>
      <c r="CE421" s="91"/>
      <c r="CF421" s="91"/>
      <c r="CG421" s="91"/>
      <c r="CH421" s="91"/>
      <c r="CI421" s="91"/>
      <c r="CJ421" s="91"/>
      <c r="CK421" s="91"/>
      <c r="CL421" s="91"/>
      <c r="CM421" s="91"/>
      <c r="CN421" s="91"/>
      <c r="CO421" s="91"/>
      <c r="CP421" s="91"/>
      <c r="CQ421" s="91"/>
      <c r="CR421" s="91"/>
      <c r="CS421" s="91"/>
      <c r="CT421" s="91"/>
      <c r="CU421" s="91"/>
      <c r="CV421" s="91"/>
      <c r="CW421" s="91"/>
      <c r="CX421" s="91"/>
      <c r="CY421" s="91"/>
      <c r="CZ421" s="91"/>
      <c r="DA421" s="91"/>
      <c r="DB421" s="91"/>
      <c r="DC421" s="91"/>
      <c r="DD421" s="91"/>
      <c r="DE421" s="91"/>
      <c r="DF421" s="91"/>
      <c r="DG421" s="91"/>
      <c r="DH421" s="91"/>
      <c r="DI421" s="91"/>
      <c r="DJ421" s="91"/>
      <c r="DK421" s="91"/>
      <c r="DL421" s="91"/>
      <c r="DM421" s="91"/>
      <c r="DN421" s="91"/>
      <c r="DO421" s="91"/>
      <c r="DP421" s="91"/>
      <c r="DQ421" s="91"/>
      <c r="DR421" s="91"/>
      <c r="DS421" s="91"/>
      <c r="DT421" s="91"/>
      <c r="DU421" s="91"/>
      <c r="DV421" s="91"/>
      <c r="DW421" s="91"/>
      <c r="DX421" s="91"/>
      <c r="DY421" s="91"/>
      <c r="DZ421" s="91"/>
      <c r="EA421" s="91"/>
      <c r="EB421" s="91"/>
      <c r="EC421" s="91"/>
      <c r="ED421" s="91"/>
      <c r="EE421" s="91"/>
      <c r="EF421" s="91"/>
      <c r="EG421" s="91"/>
      <c r="EH421" s="91"/>
      <c r="EI421" s="91"/>
      <c r="EJ421" s="91"/>
      <c r="EK421" s="91"/>
      <c r="EL421" s="91"/>
      <c r="EM421" s="91"/>
      <c r="EN421" s="91"/>
      <c r="EO421" s="91"/>
      <c r="EP421" s="91"/>
      <c r="EQ421" s="91"/>
      <c r="ER421" s="91"/>
      <c r="ES421" s="91"/>
      <c r="ET421" s="91"/>
      <c r="EU421" s="91"/>
      <c r="EV421" s="91"/>
      <c r="EW421" s="91"/>
      <c r="EX421" s="91"/>
      <c r="EY421" s="91"/>
      <c r="EZ421" s="91"/>
      <c r="FA421" s="91"/>
      <c r="FB421" s="91"/>
      <c r="FC421" s="91"/>
      <c r="FD421" s="91"/>
      <c r="FE421" s="91"/>
      <c r="FF421" s="91"/>
      <c r="FG421" s="91"/>
      <c r="FH421" s="91"/>
      <c r="FI421" s="91"/>
      <c r="FJ421" s="91"/>
      <c r="FK421" s="91"/>
      <c r="FL421" s="91"/>
      <c r="FM421" s="91"/>
      <c r="FN421" s="91"/>
      <c r="FO421" s="91"/>
      <c r="FP421" s="91"/>
      <c r="FQ421" s="91"/>
      <c r="FR421" s="91"/>
      <c r="FS421" s="91"/>
      <c r="FT421" s="91"/>
      <c r="FU421" s="91"/>
      <c r="FV421" s="91"/>
      <c r="FW421" s="91"/>
      <c r="FX421" s="91"/>
      <c r="FY421" s="91"/>
      <c r="FZ421" s="91"/>
      <c r="GA421" s="91"/>
      <c r="GB421" s="91"/>
      <c r="GC421" s="91"/>
      <c r="GD421" s="91"/>
      <c r="GE421" s="91"/>
      <c r="GF421" s="91"/>
      <c r="GG421" s="91"/>
      <c r="GH421" s="91"/>
      <c r="GI421" s="91"/>
      <c r="GJ421" s="91"/>
      <c r="GK421" s="91"/>
      <c r="GL421" s="91"/>
      <c r="GM421" s="91"/>
      <c r="GN421" s="91"/>
      <c r="GO421" s="91"/>
      <c r="GP421" s="91"/>
      <c r="GQ421" s="91"/>
      <c r="GR421" s="91"/>
      <c r="GS421" s="91"/>
      <c r="GT421" s="91"/>
      <c r="GU421" s="91"/>
      <c r="GV421" s="91"/>
      <c r="GW421" s="91"/>
      <c r="GX421" s="91"/>
      <c r="GY421" s="91"/>
      <c r="GZ421" s="91"/>
      <c r="HA421" s="91"/>
      <c r="HB421" s="91"/>
      <c r="HC421" s="91"/>
      <c r="HD421" s="91"/>
      <c r="HE421" s="91"/>
      <c r="HF421" s="91"/>
      <c r="HG421" s="91"/>
      <c r="HH421" s="91"/>
      <c r="HI421" s="91"/>
      <c r="HJ421" s="91"/>
      <c r="HK421" s="91"/>
      <c r="HL421" s="91"/>
      <c r="HM421" s="91"/>
      <c r="HN421" s="91"/>
      <c r="HO421" s="91"/>
      <c r="HP421" s="91"/>
      <c r="HQ421" s="91"/>
      <c r="HR421" s="91"/>
      <c r="HS421" s="91"/>
    </row>
    <row r="422" customHeight="1" spans="1:227">
      <c r="A422" s="91"/>
      <c r="B422" s="91"/>
      <c r="C422" s="91"/>
      <c r="D422" s="91"/>
      <c r="E422" s="91"/>
      <c r="F422" s="91"/>
      <c r="G422" s="91"/>
      <c r="H422" s="95"/>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c r="AH422" s="91"/>
      <c r="AI422" s="91"/>
      <c r="AJ422" s="91"/>
      <c r="AK422" s="91"/>
      <c r="AL422" s="91"/>
      <c r="AM422" s="91"/>
      <c r="AN422" s="91"/>
      <c r="AO422" s="91"/>
      <c r="AP422" s="91"/>
      <c r="AQ422" s="91"/>
      <c r="AR422" s="91"/>
      <c r="AS422" s="91"/>
      <c r="AT422" s="91"/>
      <c r="AU422" s="91"/>
      <c r="AV422" s="91"/>
      <c r="AW422" s="91"/>
      <c r="AX422" s="91"/>
      <c r="AY422" s="91"/>
      <c r="AZ422" s="91"/>
      <c r="BA422" s="91"/>
      <c r="BB422" s="91"/>
      <c r="BC422" s="91"/>
      <c r="BD422" s="91"/>
      <c r="BE422" s="91"/>
      <c r="BF422" s="91"/>
      <c r="BG422" s="91"/>
      <c r="BH422" s="91"/>
      <c r="BI422" s="91"/>
      <c r="BJ422" s="91"/>
      <c r="BK422" s="91"/>
      <c r="BL422" s="91"/>
      <c r="BM422" s="91"/>
      <c r="BN422" s="91"/>
      <c r="BO422" s="91"/>
      <c r="BP422" s="91"/>
      <c r="BQ422" s="91"/>
      <c r="BR422" s="91"/>
      <c r="BS422" s="91"/>
      <c r="BT422" s="91"/>
      <c r="BU422" s="91"/>
      <c r="BV422" s="91"/>
      <c r="BW422" s="91"/>
      <c r="BX422" s="91"/>
      <c r="BY422" s="91"/>
      <c r="BZ422" s="91"/>
      <c r="CA422" s="91"/>
      <c r="CB422" s="91"/>
      <c r="CC422" s="91"/>
      <c r="CD422" s="91"/>
      <c r="CE422" s="91"/>
      <c r="CF422" s="91"/>
      <c r="CG422" s="91"/>
      <c r="CH422" s="91"/>
      <c r="CI422" s="91"/>
      <c r="CJ422" s="91"/>
      <c r="CK422" s="91"/>
      <c r="CL422" s="91"/>
      <c r="CM422" s="91"/>
      <c r="CN422" s="91"/>
      <c r="CO422" s="91"/>
      <c r="CP422" s="91"/>
      <c r="CQ422" s="91"/>
      <c r="CR422" s="91"/>
      <c r="CS422" s="91"/>
      <c r="CT422" s="91"/>
      <c r="CU422" s="91"/>
      <c r="CV422" s="91"/>
      <c r="CW422" s="91"/>
      <c r="CX422" s="91"/>
      <c r="CY422" s="91"/>
      <c r="CZ422" s="91"/>
      <c r="DA422" s="91"/>
      <c r="DB422" s="91"/>
      <c r="DC422" s="91"/>
      <c r="DD422" s="91"/>
      <c r="DE422" s="91"/>
      <c r="DF422" s="91"/>
      <c r="DG422" s="91"/>
      <c r="DH422" s="91"/>
      <c r="DI422" s="91"/>
      <c r="DJ422" s="91"/>
      <c r="DK422" s="91"/>
      <c r="DL422" s="91"/>
      <c r="DM422" s="91"/>
      <c r="DN422" s="91"/>
      <c r="DO422" s="91"/>
      <c r="DP422" s="91"/>
      <c r="DQ422" s="91"/>
      <c r="DR422" s="91"/>
      <c r="DS422" s="91"/>
      <c r="DT422" s="91"/>
      <c r="DU422" s="91"/>
      <c r="DV422" s="91"/>
      <c r="DW422" s="91"/>
      <c r="DX422" s="91"/>
      <c r="DY422" s="91"/>
      <c r="DZ422" s="91"/>
      <c r="EA422" s="91"/>
      <c r="EB422" s="91"/>
      <c r="EC422" s="91"/>
      <c r="ED422" s="91"/>
      <c r="EE422" s="91"/>
      <c r="EF422" s="91"/>
      <c r="EG422" s="91"/>
      <c r="EH422" s="91"/>
      <c r="EI422" s="91"/>
      <c r="EJ422" s="91"/>
      <c r="EK422" s="91"/>
      <c r="EL422" s="91"/>
      <c r="EM422" s="91"/>
      <c r="EN422" s="91"/>
      <c r="EO422" s="91"/>
      <c r="EP422" s="91"/>
      <c r="EQ422" s="91"/>
      <c r="ER422" s="91"/>
      <c r="ES422" s="91"/>
      <c r="ET422" s="91"/>
      <c r="EU422" s="91"/>
      <c r="EV422" s="91"/>
      <c r="EW422" s="91"/>
      <c r="EX422" s="91"/>
      <c r="EY422" s="91"/>
      <c r="EZ422" s="91"/>
      <c r="FA422" s="91"/>
      <c r="FB422" s="91"/>
      <c r="FC422" s="91"/>
      <c r="FD422" s="91"/>
      <c r="FE422" s="91"/>
      <c r="FF422" s="91"/>
      <c r="FG422" s="91"/>
      <c r="FH422" s="91"/>
      <c r="FI422" s="91"/>
      <c r="FJ422" s="91"/>
      <c r="FK422" s="91"/>
      <c r="FL422" s="91"/>
      <c r="FM422" s="91"/>
      <c r="FN422" s="91"/>
      <c r="FO422" s="91"/>
      <c r="FP422" s="91"/>
      <c r="FQ422" s="91"/>
      <c r="FR422" s="91"/>
      <c r="FS422" s="91"/>
      <c r="FT422" s="91"/>
      <c r="FU422" s="91"/>
      <c r="FV422" s="91"/>
      <c r="FW422" s="91"/>
      <c r="FX422" s="91"/>
      <c r="FY422" s="91"/>
      <c r="FZ422" s="91"/>
      <c r="GA422" s="91"/>
      <c r="GB422" s="91"/>
      <c r="GC422" s="91"/>
      <c r="GD422" s="91"/>
      <c r="GE422" s="91"/>
      <c r="GF422" s="91"/>
      <c r="GG422" s="91"/>
      <c r="GH422" s="91"/>
      <c r="GI422" s="91"/>
      <c r="GJ422" s="91"/>
      <c r="GK422" s="91"/>
      <c r="GL422" s="91"/>
      <c r="GM422" s="91"/>
      <c r="GN422" s="91"/>
      <c r="GO422" s="91"/>
      <c r="GP422" s="91"/>
      <c r="GQ422" s="91"/>
      <c r="GR422" s="91"/>
      <c r="GS422" s="91"/>
      <c r="GT422" s="91"/>
      <c r="GU422" s="91"/>
      <c r="GV422" s="91"/>
      <c r="GW422" s="91"/>
      <c r="GX422" s="91"/>
      <c r="GY422" s="91"/>
      <c r="GZ422" s="91"/>
      <c r="HA422" s="91"/>
      <c r="HB422" s="91"/>
      <c r="HC422" s="91"/>
      <c r="HD422" s="91"/>
      <c r="HE422" s="91"/>
      <c r="HF422" s="91"/>
      <c r="HG422" s="91"/>
      <c r="HH422" s="91"/>
      <c r="HI422" s="91"/>
      <c r="HJ422" s="91"/>
      <c r="HK422" s="91"/>
      <c r="HL422" s="91"/>
      <c r="HM422" s="91"/>
      <c r="HN422" s="91"/>
      <c r="HO422" s="91"/>
      <c r="HP422" s="91"/>
      <c r="HQ422" s="91"/>
      <c r="HR422" s="91"/>
      <c r="HS422" s="91"/>
    </row>
    <row r="423" customHeight="1" spans="1:227">
      <c r="A423" s="91"/>
      <c r="B423" s="91"/>
      <c r="C423" s="91"/>
      <c r="D423" s="91"/>
      <c r="E423" s="91"/>
      <c r="F423" s="91"/>
      <c r="G423" s="91"/>
      <c r="H423" s="95"/>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c r="AH423" s="91"/>
      <c r="AI423" s="91"/>
      <c r="AJ423" s="91"/>
      <c r="AK423" s="91"/>
      <c r="AL423" s="91"/>
      <c r="AM423" s="91"/>
      <c r="AN423" s="91"/>
      <c r="AO423" s="91"/>
      <c r="AP423" s="91"/>
      <c r="AQ423" s="91"/>
      <c r="AR423" s="91"/>
      <c r="AS423" s="91"/>
      <c r="AT423" s="91"/>
      <c r="AU423" s="91"/>
      <c r="AV423" s="91"/>
      <c r="AW423" s="91"/>
      <c r="AX423" s="91"/>
      <c r="AY423" s="91"/>
      <c r="AZ423" s="91"/>
      <c r="BA423" s="91"/>
      <c r="BB423" s="91"/>
      <c r="BC423" s="91"/>
      <c r="BD423" s="91"/>
      <c r="BE423" s="91"/>
      <c r="BF423" s="91"/>
      <c r="BG423" s="91"/>
      <c r="BH423" s="91"/>
      <c r="BI423" s="91"/>
      <c r="BJ423" s="91"/>
      <c r="BK423" s="91"/>
      <c r="BL423" s="91"/>
      <c r="BM423" s="91"/>
      <c r="BN423" s="91"/>
      <c r="BO423" s="91"/>
      <c r="BP423" s="91"/>
      <c r="BQ423" s="91"/>
      <c r="BR423" s="91"/>
      <c r="BS423" s="91"/>
      <c r="BT423" s="91"/>
      <c r="BU423" s="91"/>
      <c r="BV423" s="91"/>
      <c r="BW423" s="91"/>
      <c r="BX423" s="91"/>
      <c r="BY423" s="91"/>
      <c r="BZ423" s="91"/>
      <c r="CA423" s="91"/>
      <c r="CB423" s="91"/>
      <c r="CC423" s="91"/>
      <c r="CD423" s="91"/>
      <c r="CE423" s="91"/>
      <c r="CF423" s="91"/>
      <c r="CG423" s="91"/>
      <c r="CH423" s="91"/>
      <c r="CI423" s="91"/>
      <c r="CJ423" s="91"/>
      <c r="CK423" s="91"/>
      <c r="CL423" s="91"/>
      <c r="CM423" s="91"/>
      <c r="CN423" s="91"/>
      <c r="CO423" s="91"/>
      <c r="CP423" s="91"/>
      <c r="CQ423" s="91"/>
      <c r="CR423" s="91"/>
      <c r="CS423" s="91"/>
      <c r="CT423" s="91"/>
      <c r="CU423" s="91"/>
      <c r="CV423" s="91"/>
      <c r="CW423" s="91"/>
      <c r="CX423" s="91"/>
      <c r="CY423" s="91"/>
      <c r="CZ423" s="91"/>
      <c r="DA423" s="91"/>
      <c r="DB423" s="91"/>
      <c r="DC423" s="91"/>
      <c r="DD423" s="91"/>
      <c r="DE423" s="91"/>
      <c r="DF423" s="91"/>
      <c r="DG423" s="91"/>
      <c r="DH423" s="91"/>
      <c r="DI423" s="91"/>
      <c r="DJ423" s="91"/>
      <c r="DK423" s="91"/>
      <c r="DL423" s="91"/>
      <c r="DM423" s="91"/>
      <c r="DN423" s="91"/>
      <c r="DO423" s="91"/>
      <c r="DP423" s="91"/>
      <c r="DQ423" s="91"/>
      <c r="DR423" s="91"/>
      <c r="DS423" s="91"/>
      <c r="DT423" s="91"/>
      <c r="DU423" s="91"/>
      <c r="DV423" s="91"/>
      <c r="DW423" s="91"/>
      <c r="DX423" s="91"/>
      <c r="DY423" s="91"/>
      <c r="DZ423" s="91"/>
      <c r="EA423" s="91"/>
      <c r="EB423" s="91"/>
      <c r="EC423" s="91"/>
      <c r="ED423" s="91"/>
      <c r="EE423" s="91"/>
      <c r="EF423" s="91"/>
      <c r="EG423" s="91"/>
      <c r="EH423" s="91"/>
      <c r="EI423" s="91"/>
      <c r="EJ423" s="91"/>
      <c r="EK423" s="91"/>
      <c r="EL423" s="91"/>
      <c r="EM423" s="91"/>
      <c r="EN423" s="91"/>
      <c r="EO423" s="91"/>
      <c r="EP423" s="91"/>
      <c r="EQ423" s="91"/>
      <c r="ER423" s="91"/>
      <c r="ES423" s="91"/>
      <c r="ET423" s="91"/>
      <c r="EU423" s="91"/>
      <c r="EV423" s="91"/>
      <c r="EW423" s="91"/>
      <c r="EX423" s="91"/>
      <c r="EY423" s="91"/>
      <c r="EZ423" s="91"/>
      <c r="FA423" s="91"/>
      <c r="FB423" s="91"/>
      <c r="FC423" s="91"/>
      <c r="FD423" s="91"/>
      <c r="FE423" s="91"/>
      <c r="FF423" s="91"/>
      <c r="FG423" s="91"/>
      <c r="FH423" s="91"/>
      <c r="FI423" s="91"/>
      <c r="FJ423" s="91"/>
      <c r="FK423" s="91"/>
      <c r="FL423" s="91"/>
      <c r="FM423" s="91"/>
      <c r="FN423" s="91"/>
      <c r="FO423" s="91"/>
      <c r="FP423" s="91"/>
      <c r="FQ423" s="91"/>
      <c r="FR423" s="91"/>
      <c r="FS423" s="91"/>
      <c r="FT423" s="91"/>
      <c r="FU423" s="91"/>
      <c r="FV423" s="91"/>
      <c r="FW423" s="91"/>
      <c r="FX423" s="91"/>
      <c r="FY423" s="91"/>
      <c r="FZ423" s="91"/>
      <c r="GA423" s="91"/>
      <c r="GB423" s="91"/>
      <c r="GC423" s="91"/>
      <c r="GD423" s="91"/>
      <c r="GE423" s="91"/>
      <c r="GF423" s="91"/>
      <c r="GG423" s="91"/>
      <c r="GH423" s="91"/>
      <c r="GI423" s="91"/>
      <c r="GJ423" s="91"/>
      <c r="GK423" s="91"/>
      <c r="GL423" s="91"/>
      <c r="GM423" s="91"/>
      <c r="GN423" s="91"/>
      <c r="GO423" s="91"/>
      <c r="GP423" s="91"/>
      <c r="GQ423" s="91"/>
      <c r="GR423" s="91"/>
      <c r="GS423" s="91"/>
      <c r="GT423" s="91"/>
      <c r="GU423" s="91"/>
      <c r="GV423" s="91"/>
      <c r="GW423" s="91"/>
      <c r="GX423" s="91"/>
      <c r="GY423" s="91"/>
      <c r="GZ423" s="91"/>
      <c r="HA423" s="91"/>
      <c r="HB423" s="91"/>
      <c r="HC423" s="91"/>
      <c r="HD423" s="91"/>
      <c r="HE423" s="91"/>
      <c r="HF423" s="91"/>
      <c r="HG423" s="91"/>
      <c r="HH423" s="91"/>
      <c r="HI423" s="91"/>
      <c r="HJ423" s="91"/>
      <c r="HK423" s="91"/>
      <c r="HL423" s="91"/>
      <c r="HM423" s="91"/>
      <c r="HN423" s="91"/>
      <c r="HO423" s="91"/>
      <c r="HP423" s="91"/>
      <c r="HQ423" s="91"/>
      <c r="HR423" s="91"/>
      <c r="HS423" s="91"/>
    </row>
    <row r="424" customHeight="1" spans="1:227">
      <c r="A424" s="91"/>
      <c r="B424" s="91"/>
      <c r="C424" s="91"/>
      <c r="D424" s="91"/>
      <c r="E424" s="91"/>
      <c r="F424" s="91"/>
      <c r="G424" s="91"/>
      <c r="H424" s="95"/>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c r="AH424" s="91"/>
      <c r="AI424" s="91"/>
      <c r="AJ424" s="91"/>
      <c r="AK424" s="91"/>
      <c r="AL424" s="91"/>
      <c r="AM424" s="91"/>
      <c r="AN424" s="91"/>
      <c r="AO424" s="91"/>
      <c r="AP424" s="91"/>
      <c r="AQ424" s="91"/>
      <c r="AR424" s="91"/>
      <c r="AS424" s="91"/>
      <c r="AT424" s="91"/>
      <c r="AU424" s="91"/>
      <c r="AV424" s="91"/>
      <c r="AW424" s="91"/>
      <c r="AX424" s="91"/>
      <c r="AY424" s="91"/>
      <c r="AZ424" s="91"/>
      <c r="BA424" s="91"/>
      <c r="BB424" s="91"/>
      <c r="BC424" s="91"/>
      <c r="BD424" s="91"/>
      <c r="BE424" s="91"/>
      <c r="BF424" s="91"/>
      <c r="BG424" s="91"/>
      <c r="BH424" s="91"/>
      <c r="BI424" s="91"/>
      <c r="BJ424" s="91"/>
      <c r="BK424" s="91"/>
      <c r="BL424" s="91"/>
      <c r="BM424" s="91"/>
      <c r="BN424" s="91"/>
      <c r="BO424" s="91"/>
      <c r="BP424" s="91"/>
      <c r="BQ424" s="91"/>
      <c r="BR424" s="91"/>
      <c r="BS424" s="91"/>
      <c r="BT424" s="91"/>
      <c r="BU424" s="91"/>
      <c r="BV424" s="91"/>
      <c r="BW424" s="91"/>
      <c r="BX424" s="91"/>
      <c r="BY424" s="91"/>
      <c r="BZ424" s="91"/>
      <c r="CA424" s="91"/>
      <c r="CB424" s="91"/>
      <c r="CC424" s="91"/>
      <c r="CD424" s="91"/>
      <c r="CE424" s="91"/>
      <c r="CF424" s="91"/>
      <c r="CG424" s="91"/>
      <c r="CH424" s="91"/>
      <c r="CI424" s="91"/>
      <c r="CJ424" s="91"/>
      <c r="CK424" s="91"/>
      <c r="CL424" s="91"/>
      <c r="CM424" s="91"/>
      <c r="CN424" s="91"/>
      <c r="CO424" s="91"/>
      <c r="CP424" s="91"/>
      <c r="CQ424" s="91"/>
      <c r="CR424" s="91"/>
      <c r="CS424" s="91"/>
      <c r="CT424" s="91"/>
      <c r="CU424" s="91"/>
      <c r="CV424" s="91"/>
      <c r="CW424" s="91"/>
      <c r="CX424" s="91"/>
      <c r="CY424" s="91"/>
      <c r="CZ424" s="91"/>
      <c r="DA424" s="91"/>
      <c r="DB424" s="91"/>
      <c r="DC424" s="91"/>
      <c r="DD424" s="91"/>
      <c r="DE424" s="91"/>
      <c r="DF424" s="91"/>
      <c r="DG424" s="91"/>
      <c r="DH424" s="91"/>
      <c r="DI424" s="91"/>
      <c r="DJ424" s="91"/>
      <c r="DK424" s="91"/>
      <c r="DL424" s="91"/>
      <c r="DM424" s="91"/>
      <c r="DN424" s="91"/>
      <c r="DO424" s="91"/>
      <c r="DP424" s="91"/>
      <c r="DQ424" s="91"/>
      <c r="DR424" s="91"/>
      <c r="DS424" s="91"/>
      <c r="DT424" s="91"/>
      <c r="DU424" s="91"/>
      <c r="DV424" s="91"/>
      <c r="DW424" s="91"/>
      <c r="DX424" s="91"/>
      <c r="DY424" s="91"/>
      <c r="DZ424" s="91"/>
      <c r="EA424" s="91"/>
      <c r="EB424" s="91"/>
      <c r="EC424" s="91"/>
      <c r="ED424" s="91"/>
      <c r="EE424" s="91"/>
      <c r="EF424" s="91"/>
      <c r="EG424" s="91"/>
      <c r="EH424" s="91"/>
      <c r="EI424" s="91"/>
      <c r="EJ424" s="91"/>
      <c r="EK424" s="91"/>
      <c r="EL424" s="91"/>
      <c r="EM424" s="91"/>
      <c r="EN424" s="91"/>
      <c r="EO424" s="91"/>
      <c r="EP424" s="91"/>
      <c r="EQ424" s="91"/>
      <c r="ER424" s="91"/>
      <c r="ES424" s="91"/>
      <c r="ET424" s="91"/>
      <c r="EU424" s="91"/>
      <c r="EV424" s="91"/>
      <c r="EW424" s="91"/>
      <c r="EX424" s="91"/>
      <c r="EY424" s="91"/>
      <c r="EZ424" s="91"/>
      <c r="FA424" s="91"/>
      <c r="FB424" s="91"/>
      <c r="FC424" s="91"/>
      <c r="FD424" s="91"/>
      <c r="FE424" s="91"/>
      <c r="FF424" s="91"/>
      <c r="FG424" s="91"/>
      <c r="FH424" s="91"/>
      <c r="FI424" s="91"/>
      <c r="FJ424" s="91"/>
      <c r="FK424" s="91"/>
      <c r="FL424" s="91"/>
      <c r="FM424" s="91"/>
      <c r="FN424" s="91"/>
      <c r="FO424" s="91"/>
      <c r="FP424" s="91"/>
      <c r="FQ424" s="91"/>
      <c r="FR424" s="91"/>
      <c r="FS424" s="91"/>
      <c r="FT424" s="91"/>
      <c r="FU424" s="91"/>
      <c r="FV424" s="91"/>
      <c r="FW424" s="91"/>
      <c r="FX424" s="91"/>
      <c r="FY424" s="91"/>
      <c r="FZ424" s="91"/>
      <c r="GA424" s="91"/>
      <c r="GB424" s="91"/>
      <c r="GC424" s="91"/>
      <c r="GD424" s="91"/>
      <c r="GE424" s="91"/>
      <c r="GF424" s="91"/>
      <c r="GG424" s="91"/>
      <c r="GH424" s="91"/>
      <c r="GI424" s="91"/>
      <c r="GJ424" s="91"/>
      <c r="GK424" s="91"/>
      <c r="GL424" s="91"/>
      <c r="GM424" s="91"/>
      <c r="GN424" s="91"/>
      <c r="GO424" s="91"/>
      <c r="GP424" s="91"/>
      <c r="GQ424" s="91"/>
      <c r="GR424" s="91"/>
      <c r="GS424" s="91"/>
      <c r="GT424" s="91"/>
      <c r="GU424" s="91"/>
      <c r="GV424" s="91"/>
      <c r="GW424" s="91"/>
      <c r="GX424" s="91"/>
      <c r="GY424" s="91"/>
      <c r="GZ424" s="91"/>
      <c r="HA424" s="91"/>
      <c r="HB424" s="91"/>
      <c r="HC424" s="91"/>
      <c r="HD424" s="91"/>
      <c r="HE424" s="91"/>
      <c r="HF424" s="91"/>
      <c r="HG424" s="91"/>
      <c r="HH424" s="91"/>
      <c r="HI424" s="91"/>
      <c r="HJ424" s="91"/>
      <c r="HK424" s="91"/>
      <c r="HL424" s="91"/>
      <c r="HM424" s="91"/>
      <c r="HN424" s="91"/>
      <c r="HO424" s="91"/>
      <c r="HP424" s="91"/>
      <c r="HQ424" s="91"/>
      <c r="HR424" s="91"/>
      <c r="HS424" s="91"/>
    </row>
    <row r="425" customHeight="1" spans="1:227">
      <c r="A425" s="91"/>
      <c r="B425" s="91"/>
      <c r="C425" s="91"/>
      <c r="D425" s="91"/>
      <c r="E425" s="91"/>
      <c r="F425" s="91"/>
      <c r="G425" s="91"/>
      <c r="H425" s="95"/>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c r="AH425" s="91"/>
      <c r="AI425" s="91"/>
      <c r="AJ425" s="91"/>
      <c r="AK425" s="91"/>
      <c r="AL425" s="91"/>
      <c r="AM425" s="91"/>
      <c r="AN425" s="91"/>
      <c r="AO425" s="91"/>
      <c r="AP425" s="91"/>
      <c r="AQ425" s="91"/>
      <c r="AR425" s="91"/>
      <c r="AS425" s="91"/>
      <c r="AT425" s="91"/>
      <c r="AU425" s="91"/>
      <c r="AV425" s="91"/>
      <c r="AW425" s="91"/>
      <c r="AX425" s="91"/>
      <c r="AY425" s="91"/>
      <c r="AZ425" s="91"/>
      <c r="BA425" s="91"/>
      <c r="BB425" s="91"/>
      <c r="BC425" s="91"/>
      <c r="BD425" s="91"/>
      <c r="BE425" s="91"/>
      <c r="BF425" s="91"/>
      <c r="BG425" s="91"/>
      <c r="BH425" s="91"/>
      <c r="BI425" s="91"/>
      <c r="BJ425" s="91"/>
      <c r="BK425" s="91"/>
      <c r="BL425" s="91"/>
      <c r="BM425" s="91"/>
      <c r="BN425" s="91"/>
      <c r="BO425" s="91"/>
      <c r="BP425" s="91"/>
      <c r="BQ425" s="91"/>
      <c r="BR425" s="91"/>
      <c r="BS425" s="91"/>
      <c r="BT425" s="91"/>
      <c r="BU425" s="91"/>
      <c r="BV425" s="91"/>
      <c r="BW425" s="91"/>
      <c r="BX425" s="91"/>
      <c r="BY425" s="91"/>
      <c r="BZ425" s="91"/>
      <c r="CA425" s="91"/>
      <c r="CB425" s="91"/>
      <c r="CC425" s="91"/>
      <c r="CD425" s="91"/>
      <c r="CE425" s="91"/>
      <c r="CF425" s="91"/>
      <c r="CG425" s="91"/>
      <c r="CH425" s="91"/>
      <c r="CI425" s="91"/>
      <c r="CJ425" s="91"/>
      <c r="CK425" s="91"/>
      <c r="CL425" s="91"/>
      <c r="CM425" s="91"/>
      <c r="CN425" s="91"/>
      <c r="CO425" s="91"/>
      <c r="CP425" s="91"/>
      <c r="CQ425" s="91"/>
      <c r="CR425" s="91"/>
      <c r="CS425" s="91"/>
      <c r="CT425" s="91"/>
      <c r="CU425" s="91"/>
      <c r="CV425" s="91"/>
      <c r="CW425" s="91"/>
      <c r="CX425" s="91"/>
      <c r="CY425" s="91"/>
      <c r="CZ425" s="91"/>
      <c r="DA425" s="91"/>
      <c r="DB425" s="91"/>
      <c r="DC425" s="91"/>
      <c r="DD425" s="91"/>
      <c r="DE425" s="91"/>
      <c r="DF425" s="91"/>
      <c r="DG425" s="91"/>
      <c r="DH425" s="91"/>
      <c r="DI425" s="91"/>
      <c r="DJ425" s="91"/>
      <c r="DK425" s="91"/>
      <c r="DL425" s="91"/>
      <c r="DM425" s="91"/>
      <c r="DN425" s="91"/>
      <c r="DO425" s="91"/>
      <c r="DP425" s="91"/>
      <c r="DQ425" s="91"/>
      <c r="DR425" s="91"/>
      <c r="DS425" s="91"/>
      <c r="DT425" s="91"/>
      <c r="DU425" s="91"/>
      <c r="DV425" s="91"/>
      <c r="DW425" s="91"/>
      <c r="DX425" s="91"/>
      <c r="DY425" s="91"/>
      <c r="DZ425" s="91"/>
      <c r="EA425" s="91"/>
      <c r="EB425" s="91"/>
      <c r="EC425" s="91"/>
      <c r="ED425" s="91"/>
      <c r="EE425" s="91"/>
      <c r="EF425" s="91"/>
      <c r="EG425" s="91"/>
      <c r="EH425" s="91"/>
      <c r="EI425" s="91"/>
      <c r="EJ425" s="91"/>
      <c r="EK425" s="91"/>
      <c r="EL425" s="91"/>
      <c r="EM425" s="91"/>
      <c r="EN425" s="91"/>
      <c r="EO425" s="91"/>
      <c r="EP425" s="91"/>
      <c r="EQ425" s="91"/>
      <c r="ER425" s="91"/>
      <c r="ES425" s="91"/>
      <c r="ET425" s="91"/>
      <c r="EU425" s="91"/>
      <c r="EV425" s="91"/>
      <c r="EW425" s="91"/>
      <c r="EX425" s="91"/>
      <c r="EY425" s="91"/>
      <c r="EZ425" s="91"/>
      <c r="FA425" s="91"/>
      <c r="FB425" s="91"/>
      <c r="FC425" s="91"/>
      <c r="FD425" s="91"/>
      <c r="FE425" s="91"/>
      <c r="FF425" s="91"/>
      <c r="FG425" s="91"/>
      <c r="FH425" s="91"/>
      <c r="FI425" s="91"/>
      <c r="FJ425" s="91"/>
      <c r="FK425" s="91"/>
      <c r="FL425" s="91"/>
      <c r="FM425" s="91"/>
      <c r="FN425" s="91"/>
      <c r="FO425" s="91"/>
      <c r="FP425" s="91"/>
      <c r="FQ425" s="91"/>
      <c r="FR425" s="91"/>
      <c r="FS425" s="91"/>
      <c r="FT425" s="91"/>
      <c r="FU425" s="91"/>
      <c r="FV425" s="91"/>
      <c r="FW425" s="91"/>
      <c r="FX425" s="91"/>
      <c r="FY425" s="91"/>
      <c r="FZ425" s="91"/>
      <c r="GA425" s="91"/>
      <c r="GB425" s="91"/>
      <c r="GC425" s="91"/>
      <c r="GD425" s="91"/>
      <c r="GE425" s="91"/>
      <c r="GF425" s="91"/>
      <c r="GG425" s="91"/>
      <c r="GH425" s="91"/>
      <c r="GI425" s="91"/>
      <c r="GJ425" s="91"/>
      <c r="GK425" s="91"/>
      <c r="GL425" s="91"/>
      <c r="GM425" s="91"/>
      <c r="GN425" s="91"/>
      <c r="GO425" s="91"/>
      <c r="GP425" s="91"/>
      <c r="GQ425" s="91"/>
      <c r="GR425" s="91"/>
      <c r="GS425" s="91"/>
      <c r="GT425" s="91"/>
      <c r="GU425" s="91"/>
      <c r="GV425" s="91"/>
      <c r="GW425" s="91"/>
      <c r="GX425" s="91"/>
      <c r="GY425" s="91"/>
      <c r="GZ425" s="91"/>
      <c r="HA425" s="91"/>
      <c r="HB425" s="91"/>
      <c r="HC425" s="91"/>
      <c r="HD425" s="91"/>
      <c r="HE425" s="91"/>
      <c r="HF425" s="91"/>
      <c r="HG425" s="91"/>
      <c r="HH425" s="91"/>
      <c r="HI425" s="91"/>
      <c r="HJ425" s="91"/>
      <c r="HK425" s="91"/>
      <c r="HL425" s="91"/>
      <c r="HM425" s="91"/>
      <c r="HN425" s="91"/>
      <c r="HO425" s="91"/>
      <c r="HP425" s="91"/>
      <c r="HQ425" s="91"/>
      <c r="HR425" s="91"/>
      <c r="HS425" s="91"/>
    </row>
    <row r="426" customHeight="1" spans="1:227">
      <c r="A426" s="91"/>
      <c r="B426" s="91"/>
      <c r="C426" s="91"/>
      <c r="D426" s="91"/>
      <c r="E426" s="91"/>
      <c r="F426" s="91"/>
      <c r="G426" s="91"/>
      <c r="H426" s="95"/>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c r="AH426" s="91"/>
      <c r="AI426" s="91"/>
      <c r="AJ426" s="91"/>
      <c r="AK426" s="91"/>
      <c r="AL426" s="91"/>
      <c r="AM426" s="91"/>
      <c r="AN426" s="91"/>
      <c r="AO426" s="91"/>
      <c r="AP426" s="91"/>
      <c r="AQ426" s="91"/>
      <c r="AR426" s="91"/>
      <c r="AS426" s="91"/>
      <c r="AT426" s="91"/>
      <c r="AU426" s="91"/>
      <c r="AV426" s="91"/>
      <c r="AW426" s="91"/>
      <c r="AX426" s="91"/>
      <c r="AY426" s="91"/>
      <c r="AZ426" s="91"/>
      <c r="BA426" s="91"/>
      <c r="BB426" s="91"/>
      <c r="BC426" s="91"/>
      <c r="BD426" s="91"/>
      <c r="BE426" s="91"/>
      <c r="BF426" s="91"/>
      <c r="BG426" s="91"/>
      <c r="BH426" s="91"/>
      <c r="BI426" s="91"/>
      <c r="BJ426" s="91"/>
      <c r="BK426" s="91"/>
      <c r="BL426" s="91"/>
      <c r="BM426" s="91"/>
      <c r="BN426" s="91"/>
      <c r="BO426" s="91"/>
      <c r="BP426" s="91"/>
      <c r="BQ426" s="91"/>
      <c r="BR426" s="91"/>
      <c r="BS426" s="91"/>
      <c r="BT426" s="91"/>
      <c r="BU426" s="91"/>
      <c r="BV426" s="91"/>
      <c r="BW426" s="91"/>
      <c r="BX426" s="91"/>
      <c r="BY426" s="91"/>
      <c r="BZ426" s="91"/>
      <c r="CA426" s="91"/>
      <c r="CB426" s="91"/>
      <c r="CC426" s="91"/>
      <c r="CD426" s="91"/>
      <c r="CE426" s="91"/>
      <c r="CF426" s="91"/>
      <c r="CG426" s="91"/>
      <c r="CH426" s="91"/>
      <c r="CI426" s="91"/>
      <c r="CJ426" s="91"/>
      <c r="CK426" s="91"/>
      <c r="CL426" s="91"/>
      <c r="CM426" s="91"/>
      <c r="CN426" s="91"/>
      <c r="CO426" s="91"/>
      <c r="CP426" s="91"/>
      <c r="CQ426" s="91"/>
      <c r="CR426" s="91"/>
      <c r="CS426" s="91"/>
      <c r="CT426" s="91"/>
      <c r="CU426" s="91"/>
      <c r="CV426" s="91"/>
      <c r="CW426" s="91"/>
      <c r="CX426" s="91"/>
      <c r="CY426" s="91"/>
      <c r="CZ426" s="91"/>
      <c r="DA426" s="91"/>
      <c r="DB426" s="91"/>
      <c r="DC426" s="91"/>
      <c r="DD426" s="91"/>
      <c r="DE426" s="91"/>
      <c r="DF426" s="91"/>
      <c r="DG426" s="91"/>
      <c r="DH426" s="91"/>
      <c r="DI426" s="91"/>
      <c r="DJ426" s="91"/>
      <c r="DK426" s="91"/>
      <c r="DL426" s="91"/>
      <c r="DM426" s="91"/>
      <c r="DN426" s="91"/>
      <c r="DO426" s="91"/>
      <c r="DP426" s="91"/>
      <c r="DQ426" s="91"/>
      <c r="DR426" s="91"/>
      <c r="DS426" s="91"/>
      <c r="DT426" s="91"/>
      <c r="DU426" s="91"/>
      <c r="DV426" s="91"/>
      <c r="DW426" s="91"/>
      <c r="DX426" s="91"/>
      <c r="DY426" s="91"/>
      <c r="DZ426" s="91"/>
      <c r="EA426" s="91"/>
      <c r="EB426" s="91"/>
      <c r="EC426" s="91"/>
      <c r="ED426" s="91"/>
      <c r="EE426" s="91"/>
      <c r="EF426" s="91"/>
      <c r="EG426" s="91"/>
      <c r="EH426" s="91"/>
      <c r="EI426" s="91"/>
      <c r="EJ426" s="91"/>
      <c r="EK426" s="91"/>
      <c r="EL426" s="91"/>
      <c r="EM426" s="91"/>
      <c r="EN426" s="91"/>
      <c r="EO426" s="91"/>
      <c r="EP426" s="91"/>
      <c r="EQ426" s="91"/>
      <c r="ER426" s="91"/>
      <c r="ES426" s="91"/>
      <c r="ET426" s="91"/>
      <c r="EU426" s="91"/>
      <c r="EV426" s="91"/>
      <c r="EW426" s="91"/>
      <c r="EX426" s="91"/>
      <c r="EY426" s="91"/>
      <c r="EZ426" s="91"/>
      <c r="FA426" s="91"/>
      <c r="FB426" s="91"/>
      <c r="FC426" s="91"/>
      <c r="FD426" s="91"/>
      <c r="FE426" s="91"/>
      <c r="FF426" s="91"/>
      <c r="FG426" s="91"/>
      <c r="FH426" s="91"/>
      <c r="FI426" s="91"/>
      <c r="FJ426" s="91"/>
      <c r="FK426" s="91"/>
      <c r="FL426" s="91"/>
      <c r="FM426" s="91"/>
      <c r="FN426" s="91"/>
      <c r="FO426" s="91"/>
      <c r="FP426" s="91"/>
      <c r="FQ426" s="91"/>
      <c r="FR426" s="91"/>
      <c r="FS426" s="91"/>
      <c r="FT426" s="91"/>
      <c r="FU426" s="91"/>
      <c r="FV426" s="91"/>
      <c r="FW426" s="91"/>
      <c r="FX426" s="91"/>
      <c r="FY426" s="91"/>
      <c r="FZ426" s="91"/>
      <c r="GA426" s="91"/>
      <c r="GB426" s="91"/>
      <c r="GC426" s="91"/>
      <c r="GD426" s="91"/>
      <c r="GE426" s="91"/>
      <c r="GF426" s="91"/>
      <c r="GG426" s="91"/>
      <c r="GH426" s="91"/>
      <c r="GI426" s="91"/>
      <c r="GJ426" s="91"/>
      <c r="GK426" s="91"/>
      <c r="GL426" s="91"/>
      <c r="GM426" s="91"/>
      <c r="GN426" s="91"/>
      <c r="GO426" s="91"/>
      <c r="GP426" s="91"/>
      <c r="GQ426" s="91"/>
      <c r="GR426" s="91"/>
      <c r="GS426" s="91"/>
      <c r="GT426" s="91"/>
      <c r="GU426" s="91"/>
      <c r="GV426" s="91"/>
      <c r="GW426" s="91"/>
      <c r="GX426" s="91"/>
      <c r="GY426" s="91"/>
      <c r="GZ426" s="91"/>
      <c r="HA426" s="91"/>
      <c r="HB426" s="91"/>
      <c r="HC426" s="91"/>
      <c r="HD426" s="91"/>
      <c r="HE426" s="91"/>
      <c r="HF426" s="91"/>
      <c r="HG426" s="91"/>
      <c r="HH426" s="91"/>
      <c r="HI426" s="91"/>
      <c r="HJ426" s="91"/>
      <c r="HK426" s="91"/>
      <c r="HL426" s="91"/>
      <c r="HM426" s="91"/>
      <c r="HN426" s="91"/>
      <c r="HO426" s="91"/>
      <c r="HP426" s="91"/>
      <c r="HQ426" s="91"/>
      <c r="HR426" s="91"/>
      <c r="HS426" s="91"/>
    </row>
    <row r="427" customHeight="1" spans="1:227">
      <c r="A427" s="91"/>
      <c r="B427" s="91"/>
      <c r="C427" s="91"/>
      <c r="D427" s="91"/>
      <c r="E427" s="91"/>
      <c r="F427" s="91"/>
      <c r="G427" s="91"/>
      <c r="H427" s="95"/>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c r="AH427" s="91"/>
      <c r="AI427" s="91"/>
      <c r="AJ427" s="91"/>
      <c r="AK427" s="91"/>
      <c r="AL427" s="91"/>
      <c r="AM427" s="91"/>
      <c r="AN427" s="91"/>
      <c r="AO427" s="91"/>
      <c r="AP427" s="91"/>
      <c r="AQ427" s="91"/>
      <c r="AR427" s="91"/>
      <c r="AS427" s="91"/>
      <c r="AT427" s="91"/>
      <c r="AU427" s="91"/>
      <c r="AV427" s="91"/>
      <c r="AW427" s="91"/>
      <c r="AX427" s="91"/>
      <c r="AY427" s="91"/>
      <c r="AZ427" s="91"/>
      <c r="BA427" s="91"/>
      <c r="BB427" s="91"/>
      <c r="BC427" s="91"/>
      <c r="BD427" s="91"/>
      <c r="BE427" s="91"/>
      <c r="BF427" s="91"/>
      <c r="BG427" s="91"/>
      <c r="BH427" s="91"/>
      <c r="BI427" s="91"/>
      <c r="BJ427" s="91"/>
      <c r="BK427" s="91"/>
      <c r="BL427" s="91"/>
      <c r="BM427" s="91"/>
      <c r="BN427" s="91"/>
      <c r="BO427" s="91"/>
      <c r="BP427" s="91"/>
      <c r="BQ427" s="91"/>
      <c r="BR427" s="91"/>
      <c r="BS427" s="91"/>
      <c r="BT427" s="91"/>
      <c r="BU427" s="91"/>
      <c r="BV427" s="91"/>
      <c r="BW427" s="91"/>
      <c r="BX427" s="91"/>
      <c r="BY427" s="91"/>
      <c r="BZ427" s="91"/>
      <c r="CA427" s="91"/>
      <c r="CB427" s="91"/>
      <c r="CC427" s="91"/>
      <c r="CD427" s="91"/>
      <c r="CE427" s="91"/>
      <c r="CF427" s="91"/>
      <c r="CG427" s="91"/>
      <c r="CH427" s="91"/>
      <c r="CI427" s="91"/>
      <c r="CJ427" s="91"/>
      <c r="CK427" s="91"/>
      <c r="CL427" s="91"/>
      <c r="CM427" s="91"/>
      <c r="CN427" s="91"/>
      <c r="CO427" s="91"/>
      <c r="CP427" s="91"/>
      <c r="CQ427" s="91"/>
      <c r="CR427" s="91"/>
      <c r="CS427" s="91"/>
      <c r="CT427" s="91"/>
      <c r="CU427" s="91"/>
      <c r="CV427" s="91"/>
      <c r="CW427" s="91"/>
      <c r="CX427" s="91"/>
      <c r="CY427" s="91"/>
      <c r="CZ427" s="91"/>
      <c r="DA427" s="91"/>
      <c r="DB427" s="91"/>
      <c r="DC427" s="91"/>
      <c r="DD427" s="91"/>
      <c r="DE427" s="91"/>
      <c r="DF427" s="91"/>
      <c r="DG427" s="91"/>
      <c r="DH427" s="91"/>
      <c r="DI427" s="91"/>
      <c r="DJ427" s="91"/>
      <c r="DK427" s="91"/>
      <c r="DL427" s="91"/>
      <c r="DM427" s="91"/>
      <c r="DN427" s="91"/>
      <c r="DO427" s="91"/>
      <c r="DP427" s="91"/>
      <c r="DQ427" s="91"/>
      <c r="DR427" s="91"/>
      <c r="DS427" s="91"/>
      <c r="DT427" s="91"/>
      <c r="DU427" s="91"/>
      <c r="DV427" s="91"/>
      <c r="DW427" s="91"/>
      <c r="DX427" s="91"/>
      <c r="DY427" s="91"/>
      <c r="DZ427" s="91"/>
      <c r="EA427" s="91"/>
      <c r="EB427" s="91"/>
      <c r="EC427" s="91"/>
      <c r="ED427" s="91"/>
      <c r="EE427" s="91"/>
      <c r="EF427" s="91"/>
      <c r="EG427" s="91"/>
      <c r="EH427" s="91"/>
      <c r="EI427" s="91"/>
      <c r="EJ427" s="91"/>
      <c r="EK427" s="91"/>
      <c r="EL427" s="91"/>
      <c r="EM427" s="91"/>
      <c r="EN427" s="91"/>
      <c r="EO427" s="91"/>
      <c r="EP427" s="91"/>
      <c r="EQ427" s="91"/>
      <c r="ER427" s="91"/>
      <c r="ES427" s="91"/>
      <c r="ET427" s="91"/>
      <c r="EU427" s="91"/>
      <c r="EV427" s="91"/>
      <c r="EW427" s="91"/>
      <c r="EX427" s="91"/>
      <c r="EY427" s="91"/>
      <c r="EZ427" s="91"/>
      <c r="FA427" s="91"/>
      <c r="FB427" s="91"/>
      <c r="FC427" s="91"/>
      <c r="FD427" s="91"/>
      <c r="FE427" s="91"/>
      <c r="FF427" s="91"/>
      <c r="FG427" s="91"/>
      <c r="FH427" s="91"/>
      <c r="FI427" s="91"/>
      <c r="FJ427" s="91"/>
      <c r="FK427" s="91"/>
      <c r="FL427" s="91"/>
      <c r="FM427" s="91"/>
      <c r="FN427" s="91"/>
      <c r="FO427" s="91"/>
      <c r="FP427" s="91"/>
      <c r="FQ427" s="91"/>
      <c r="FR427" s="91"/>
      <c r="FS427" s="91"/>
      <c r="FT427" s="91"/>
      <c r="FU427" s="91"/>
      <c r="FV427" s="91"/>
      <c r="FW427" s="91"/>
      <c r="FX427" s="91"/>
      <c r="FY427" s="91"/>
      <c r="FZ427" s="91"/>
      <c r="GA427" s="91"/>
      <c r="GB427" s="91"/>
      <c r="GC427" s="91"/>
      <c r="GD427" s="91"/>
      <c r="GE427" s="91"/>
      <c r="GF427" s="91"/>
      <c r="GG427" s="91"/>
      <c r="GH427" s="91"/>
      <c r="GI427" s="91"/>
      <c r="GJ427" s="91"/>
      <c r="GK427" s="91"/>
      <c r="GL427" s="91"/>
      <c r="GM427" s="91"/>
      <c r="GN427" s="91"/>
      <c r="GO427" s="91"/>
      <c r="GP427" s="91"/>
      <c r="GQ427" s="91"/>
      <c r="GR427" s="91"/>
      <c r="GS427" s="91"/>
      <c r="GT427" s="91"/>
      <c r="GU427" s="91"/>
      <c r="GV427" s="91"/>
      <c r="GW427" s="91"/>
      <c r="GX427" s="91"/>
      <c r="GY427" s="91"/>
      <c r="GZ427" s="91"/>
      <c r="HA427" s="91"/>
      <c r="HB427" s="91"/>
      <c r="HC427" s="91"/>
      <c r="HD427" s="91"/>
      <c r="HE427" s="91"/>
      <c r="HF427" s="91"/>
      <c r="HG427" s="91"/>
      <c r="HH427" s="91"/>
      <c r="HI427" s="91"/>
      <c r="HJ427" s="91"/>
      <c r="HK427" s="91"/>
      <c r="HL427" s="91"/>
      <c r="HM427" s="91"/>
      <c r="HN427" s="91"/>
      <c r="HO427" s="91"/>
      <c r="HP427" s="91"/>
      <c r="HQ427" s="91"/>
      <c r="HR427" s="91"/>
      <c r="HS427" s="91"/>
    </row>
    <row r="428" customHeight="1" spans="1:227">
      <c r="A428" s="91"/>
      <c r="B428" s="91"/>
      <c r="C428" s="91"/>
      <c r="D428" s="91"/>
      <c r="E428" s="91"/>
      <c r="F428" s="91"/>
      <c r="G428" s="91"/>
      <c r="H428" s="95"/>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c r="AH428" s="91"/>
      <c r="AI428" s="91"/>
      <c r="AJ428" s="91"/>
      <c r="AK428" s="91"/>
      <c r="AL428" s="91"/>
      <c r="AM428" s="91"/>
      <c r="AN428" s="91"/>
      <c r="AO428" s="91"/>
      <c r="AP428" s="91"/>
      <c r="AQ428" s="91"/>
      <c r="AR428" s="91"/>
      <c r="AS428" s="91"/>
      <c r="AT428" s="91"/>
      <c r="AU428" s="91"/>
      <c r="AV428" s="91"/>
      <c r="AW428" s="91"/>
      <c r="AX428" s="91"/>
      <c r="AY428" s="91"/>
      <c r="AZ428" s="91"/>
      <c r="BA428" s="91"/>
      <c r="BB428" s="91"/>
      <c r="BC428" s="91"/>
      <c r="BD428" s="91"/>
      <c r="BE428" s="91"/>
      <c r="BF428" s="91"/>
      <c r="BG428" s="91"/>
      <c r="BH428" s="91"/>
      <c r="BI428" s="91"/>
      <c r="BJ428" s="91"/>
      <c r="BK428" s="91"/>
      <c r="BL428" s="91"/>
      <c r="BM428" s="91"/>
      <c r="BN428" s="91"/>
      <c r="BO428" s="91"/>
      <c r="BP428" s="91"/>
      <c r="BQ428" s="91"/>
      <c r="BR428" s="91"/>
      <c r="BS428" s="91"/>
      <c r="BT428" s="91"/>
      <c r="BU428" s="91"/>
      <c r="BV428" s="91"/>
      <c r="BW428" s="91"/>
      <c r="BX428" s="91"/>
      <c r="BY428" s="91"/>
      <c r="BZ428" s="91"/>
      <c r="CA428" s="91"/>
      <c r="CB428" s="91"/>
      <c r="CC428" s="91"/>
      <c r="CD428" s="91"/>
      <c r="CE428" s="91"/>
      <c r="CF428" s="91"/>
      <c r="CG428" s="91"/>
      <c r="CH428" s="91"/>
      <c r="CI428" s="91"/>
      <c r="CJ428" s="91"/>
      <c r="CK428" s="91"/>
      <c r="CL428" s="91"/>
      <c r="CM428" s="91"/>
      <c r="CN428" s="91"/>
      <c r="CO428" s="91"/>
      <c r="CP428" s="91"/>
      <c r="CQ428" s="91"/>
      <c r="CR428" s="91"/>
      <c r="CS428" s="91"/>
      <c r="CT428" s="91"/>
      <c r="CU428" s="91"/>
      <c r="CV428" s="91"/>
      <c r="CW428" s="91"/>
      <c r="CX428" s="91"/>
      <c r="CY428" s="91"/>
      <c r="CZ428" s="91"/>
      <c r="DA428" s="91"/>
      <c r="DB428" s="91"/>
      <c r="DC428" s="91"/>
      <c r="DD428" s="91"/>
      <c r="DE428" s="91"/>
      <c r="DF428" s="91"/>
      <c r="DG428" s="91"/>
      <c r="DH428" s="91"/>
      <c r="DI428" s="91"/>
      <c r="DJ428" s="91"/>
      <c r="DK428" s="91"/>
      <c r="DL428" s="91"/>
      <c r="DM428" s="91"/>
      <c r="DN428" s="91"/>
      <c r="DO428" s="91"/>
      <c r="DP428" s="91"/>
      <c r="DQ428" s="91"/>
      <c r="DR428" s="91"/>
      <c r="DS428" s="91"/>
      <c r="DT428" s="91"/>
      <c r="DU428" s="91"/>
      <c r="DV428" s="91"/>
      <c r="DW428" s="91"/>
      <c r="DX428" s="91"/>
      <c r="DY428" s="91"/>
      <c r="DZ428" s="91"/>
      <c r="EA428" s="91"/>
      <c r="EB428" s="91"/>
      <c r="EC428" s="91"/>
      <c r="ED428" s="91"/>
      <c r="EE428" s="91"/>
      <c r="EF428" s="91"/>
      <c r="EG428" s="91"/>
      <c r="EH428" s="91"/>
      <c r="EI428" s="91"/>
      <c r="EJ428" s="91"/>
      <c r="EK428" s="91"/>
      <c r="EL428" s="91"/>
      <c r="EM428" s="91"/>
      <c r="EN428" s="91"/>
      <c r="EO428" s="91"/>
      <c r="EP428" s="91"/>
      <c r="EQ428" s="91"/>
      <c r="ER428" s="91"/>
      <c r="ES428" s="91"/>
      <c r="ET428" s="91"/>
      <c r="EU428" s="91"/>
      <c r="EV428" s="91"/>
      <c r="EW428" s="91"/>
      <c r="EX428" s="91"/>
      <c r="EY428" s="91"/>
      <c r="EZ428" s="91"/>
      <c r="FA428" s="91"/>
      <c r="FB428" s="91"/>
      <c r="FC428" s="91"/>
      <c r="FD428" s="91"/>
      <c r="FE428" s="91"/>
      <c r="FF428" s="91"/>
      <c r="FG428" s="91"/>
      <c r="FH428" s="91"/>
      <c r="FI428" s="91"/>
      <c r="FJ428" s="91"/>
      <c r="FK428" s="91"/>
      <c r="FL428" s="91"/>
      <c r="FM428" s="91"/>
      <c r="FN428" s="91"/>
      <c r="FO428" s="91"/>
      <c r="FP428" s="91"/>
      <c r="FQ428" s="91"/>
      <c r="FR428" s="91"/>
      <c r="FS428" s="91"/>
      <c r="FT428" s="91"/>
      <c r="FU428" s="91"/>
      <c r="FV428" s="91"/>
      <c r="FW428" s="91"/>
      <c r="FX428" s="91"/>
      <c r="FY428" s="91"/>
      <c r="FZ428" s="91"/>
      <c r="GA428" s="91"/>
      <c r="GB428" s="91"/>
      <c r="GC428" s="91"/>
      <c r="GD428" s="91"/>
      <c r="GE428" s="91"/>
      <c r="GF428" s="91"/>
      <c r="GG428" s="91"/>
      <c r="GH428" s="91"/>
      <c r="GI428" s="91"/>
      <c r="GJ428" s="91"/>
      <c r="GK428" s="91"/>
      <c r="GL428" s="91"/>
      <c r="GM428" s="91"/>
      <c r="GN428" s="91"/>
      <c r="GO428" s="91"/>
      <c r="GP428" s="91"/>
      <c r="GQ428" s="91"/>
      <c r="GR428" s="91"/>
      <c r="GS428" s="91"/>
      <c r="GT428" s="91"/>
      <c r="GU428" s="91"/>
      <c r="GV428" s="91"/>
      <c r="GW428" s="91"/>
      <c r="GX428" s="91"/>
      <c r="GY428" s="91"/>
      <c r="GZ428" s="91"/>
      <c r="HA428" s="91"/>
      <c r="HB428" s="91"/>
      <c r="HC428" s="91"/>
      <c r="HD428" s="91"/>
      <c r="HE428" s="91"/>
      <c r="HF428" s="91"/>
      <c r="HG428" s="91"/>
      <c r="HH428" s="91"/>
      <c r="HI428" s="91"/>
      <c r="HJ428" s="91"/>
      <c r="HK428" s="91"/>
      <c r="HL428" s="91"/>
      <c r="HM428" s="91"/>
      <c r="HN428" s="91"/>
      <c r="HO428" s="91"/>
      <c r="HP428" s="91"/>
      <c r="HQ428" s="91"/>
      <c r="HR428" s="91"/>
      <c r="HS428" s="91"/>
    </row>
    <row r="429" customHeight="1" spans="1:227">
      <c r="A429" s="91"/>
      <c r="B429" s="91"/>
      <c r="C429" s="91"/>
      <c r="D429" s="91"/>
      <c r="E429" s="91"/>
      <c r="F429" s="91"/>
      <c r="G429" s="91"/>
      <c r="H429" s="95"/>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c r="AH429" s="91"/>
      <c r="AI429" s="91"/>
      <c r="AJ429" s="91"/>
      <c r="AK429" s="91"/>
      <c r="AL429" s="91"/>
      <c r="AM429" s="91"/>
      <c r="AN429" s="91"/>
      <c r="AO429" s="91"/>
      <c r="AP429" s="91"/>
      <c r="AQ429" s="91"/>
      <c r="AR429" s="91"/>
      <c r="AS429" s="91"/>
      <c r="AT429" s="91"/>
      <c r="AU429" s="91"/>
      <c r="AV429" s="91"/>
      <c r="AW429" s="91"/>
      <c r="AX429" s="91"/>
      <c r="AY429" s="91"/>
      <c r="AZ429" s="91"/>
      <c r="BA429" s="91"/>
      <c r="BB429" s="91"/>
      <c r="BC429" s="91"/>
      <c r="BD429" s="91"/>
      <c r="BE429" s="91"/>
      <c r="BF429" s="91"/>
      <c r="BG429" s="91"/>
      <c r="BH429" s="91"/>
      <c r="BI429" s="91"/>
      <c r="BJ429" s="91"/>
      <c r="BK429" s="91"/>
      <c r="BL429" s="91"/>
      <c r="BM429" s="91"/>
      <c r="BN429" s="91"/>
      <c r="BO429" s="91"/>
      <c r="BP429" s="91"/>
      <c r="BQ429" s="91"/>
      <c r="BR429" s="91"/>
      <c r="BS429" s="91"/>
      <c r="BT429" s="91"/>
      <c r="BU429" s="91"/>
      <c r="BV429" s="91"/>
      <c r="BW429" s="91"/>
      <c r="BX429" s="91"/>
      <c r="BY429" s="91"/>
      <c r="BZ429" s="91"/>
      <c r="CA429" s="91"/>
      <c r="CB429" s="91"/>
      <c r="CC429" s="91"/>
      <c r="CD429" s="91"/>
      <c r="CE429" s="91"/>
      <c r="CF429" s="91"/>
      <c r="CG429" s="91"/>
      <c r="CH429" s="91"/>
      <c r="CI429" s="91"/>
      <c r="CJ429" s="91"/>
      <c r="CK429" s="91"/>
      <c r="CL429" s="91"/>
      <c r="CM429" s="91"/>
      <c r="CN429" s="91"/>
      <c r="CO429" s="91"/>
      <c r="CP429" s="91"/>
      <c r="CQ429" s="91"/>
      <c r="CR429" s="91"/>
      <c r="CS429" s="91"/>
      <c r="CT429" s="91"/>
      <c r="CU429" s="91"/>
      <c r="CV429" s="91"/>
      <c r="CW429" s="91"/>
      <c r="CX429" s="91"/>
      <c r="CY429" s="91"/>
      <c r="CZ429" s="91"/>
      <c r="DA429" s="91"/>
      <c r="DB429" s="91"/>
      <c r="DC429" s="91"/>
      <c r="DD429" s="91"/>
      <c r="DE429" s="91"/>
      <c r="DF429" s="91"/>
      <c r="DG429" s="91"/>
      <c r="DH429" s="91"/>
      <c r="DI429" s="91"/>
      <c r="DJ429" s="91"/>
      <c r="DK429" s="91"/>
      <c r="DL429" s="91"/>
      <c r="DM429" s="91"/>
      <c r="DN429" s="91"/>
      <c r="DO429" s="91"/>
      <c r="DP429" s="91"/>
      <c r="DQ429" s="91"/>
      <c r="DR429" s="91"/>
      <c r="DS429" s="91"/>
      <c r="DT429" s="91"/>
      <c r="DU429" s="91"/>
      <c r="DV429" s="91"/>
      <c r="DW429" s="91"/>
      <c r="DX429" s="91"/>
      <c r="DY429" s="91"/>
      <c r="DZ429" s="91"/>
      <c r="EA429" s="91"/>
      <c r="EB429" s="91"/>
      <c r="EC429" s="91"/>
      <c r="ED429" s="91"/>
      <c r="EE429" s="91"/>
      <c r="EF429" s="91"/>
      <c r="EG429" s="91"/>
      <c r="EH429" s="91"/>
      <c r="EI429" s="91"/>
      <c r="EJ429" s="91"/>
      <c r="EK429" s="91"/>
      <c r="EL429" s="91"/>
      <c r="EM429" s="91"/>
      <c r="EN429" s="91"/>
      <c r="EO429" s="91"/>
      <c r="EP429" s="91"/>
      <c r="EQ429" s="91"/>
      <c r="ER429" s="91"/>
      <c r="ES429" s="91"/>
      <c r="ET429" s="91"/>
      <c r="EU429" s="91"/>
      <c r="EV429" s="91"/>
      <c r="EW429" s="91"/>
      <c r="EX429" s="91"/>
      <c r="EY429" s="91"/>
      <c r="EZ429" s="91"/>
      <c r="FA429" s="91"/>
      <c r="FB429" s="91"/>
      <c r="FC429" s="91"/>
      <c r="FD429" s="91"/>
      <c r="FE429" s="91"/>
      <c r="FF429" s="91"/>
      <c r="FG429" s="91"/>
      <c r="FH429" s="91"/>
      <c r="FI429" s="91"/>
      <c r="FJ429" s="91"/>
      <c r="FK429" s="91"/>
      <c r="FL429" s="91"/>
      <c r="FM429" s="91"/>
      <c r="FN429" s="91"/>
      <c r="FO429" s="91"/>
      <c r="FP429" s="91"/>
      <c r="FQ429" s="91"/>
      <c r="FR429" s="91"/>
      <c r="FS429" s="91"/>
      <c r="FT429" s="91"/>
      <c r="FU429" s="91"/>
      <c r="FV429" s="91"/>
      <c r="FW429" s="91"/>
      <c r="FX429" s="91"/>
      <c r="FY429" s="91"/>
      <c r="FZ429" s="91"/>
      <c r="GA429" s="91"/>
      <c r="GB429" s="91"/>
      <c r="GC429" s="91"/>
      <c r="GD429" s="91"/>
      <c r="GE429" s="91"/>
      <c r="GF429" s="91"/>
      <c r="GG429" s="91"/>
      <c r="GH429" s="91"/>
      <c r="GI429" s="91"/>
      <c r="GJ429" s="91"/>
      <c r="GK429" s="91"/>
      <c r="GL429" s="91"/>
      <c r="GM429" s="91"/>
      <c r="GN429" s="91"/>
      <c r="GO429" s="91"/>
      <c r="GP429" s="91"/>
      <c r="GQ429" s="91"/>
      <c r="GR429" s="91"/>
      <c r="GS429" s="91"/>
      <c r="GT429" s="91"/>
      <c r="GU429" s="91"/>
      <c r="GV429" s="91"/>
      <c r="GW429" s="91"/>
      <c r="GX429" s="91"/>
      <c r="GY429" s="91"/>
      <c r="GZ429" s="91"/>
      <c r="HA429" s="91"/>
      <c r="HB429" s="91"/>
      <c r="HC429" s="91"/>
      <c r="HD429" s="91"/>
      <c r="HE429" s="91"/>
      <c r="HF429" s="91"/>
      <c r="HG429" s="91"/>
      <c r="HH429" s="91"/>
      <c r="HI429" s="91"/>
      <c r="HJ429" s="91"/>
      <c r="HK429" s="91"/>
      <c r="HL429" s="91"/>
      <c r="HM429" s="91"/>
      <c r="HN429" s="91"/>
      <c r="HO429" s="91"/>
      <c r="HP429" s="91"/>
      <c r="HQ429" s="91"/>
      <c r="HR429" s="91"/>
      <c r="HS429" s="91"/>
    </row>
    <row r="430" customHeight="1" spans="1:227">
      <c r="A430" s="91"/>
      <c r="B430" s="91"/>
      <c r="C430" s="91"/>
      <c r="D430" s="91"/>
      <c r="E430" s="91"/>
      <c r="F430" s="91"/>
      <c r="G430" s="91"/>
      <c r="H430" s="95"/>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c r="AH430" s="91"/>
      <c r="AI430" s="91"/>
      <c r="AJ430" s="91"/>
      <c r="AK430" s="91"/>
      <c r="AL430" s="91"/>
      <c r="AM430" s="91"/>
      <c r="AN430" s="91"/>
      <c r="AO430" s="91"/>
      <c r="AP430" s="91"/>
      <c r="AQ430" s="91"/>
      <c r="AR430" s="91"/>
      <c r="AS430" s="91"/>
      <c r="AT430" s="91"/>
      <c r="AU430" s="91"/>
      <c r="AV430" s="91"/>
      <c r="AW430" s="91"/>
      <c r="AX430" s="91"/>
      <c r="AY430" s="91"/>
      <c r="AZ430" s="91"/>
      <c r="BA430" s="91"/>
      <c r="BB430" s="91"/>
      <c r="BC430" s="91"/>
      <c r="BD430" s="91"/>
      <c r="BE430" s="91"/>
      <c r="BF430" s="91"/>
      <c r="BG430" s="91"/>
      <c r="BH430" s="91"/>
      <c r="BI430" s="91"/>
      <c r="BJ430" s="91"/>
      <c r="BK430" s="91"/>
      <c r="BL430" s="91"/>
      <c r="BM430" s="91"/>
      <c r="BN430" s="91"/>
      <c r="BO430" s="91"/>
      <c r="BP430" s="91"/>
      <c r="BQ430" s="91"/>
      <c r="BR430" s="91"/>
      <c r="BS430" s="91"/>
      <c r="BT430" s="91"/>
      <c r="BU430" s="91"/>
      <c r="BV430" s="91"/>
      <c r="BW430" s="91"/>
      <c r="BX430" s="91"/>
      <c r="BY430" s="91"/>
      <c r="BZ430" s="91"/>
      <c r="CA430" s="91"/>
      <c r="CB430" s="91"/>
      <c r="CC430" s="91"/>
      <c r="CD430" s="91"/>
      <c r="CE430" s="91"/>
      <c r="CF430" s="91"/>
      <c r="CG430" s="91"/>
      <c r="CH430" s="91"/>
      <c r="CI430" s="91"/>
      <c r="CJ430" s="91"/>
      <c r="CK430" s="91"/>
      <c r="CL430" s="91"/>
      <c r="CM430" s="91"/>
      <c r="CN430" s="91"/>
      <c r="CO430" s="91"/>
      <c r="CP430" s="91"/>
      <c r="CQ430" s="91"/>
      <c r="CR430" s="91"/>
      <c r="CS430" s="91"/>
      <c r="CT430" s="91"/>
      <c r="CU430" s="91"/>
      <c r="CV430" s="91"/>
      <c r="CW430" s="91"/>
      <c r="CX430" s="91"/>
      <c r="CY430" s="91"/>
      <c r="CZ430" s="91"/>
      <c r="DA430" s="91"/>
      <c r="DB430" s="91"/>
      <c r="DC430" s="91"/>
      <c r="DD430" s="91"/>
      <c r="DE430" s="91"/>
      <c r="DF430" s="91"/>
      <c r="DG430" s="91"/>
      <c r="DH430" s="91"/>
      <c r="DI430" s="91"/>
      <c r="DJ430" s="91"/>
      <c r="DK430" s="91"/>
      <c r="DL430" s="91"/>
      <c r="DM430" s="91"/>
      <c r="DN430" s="91"/>
      <c r="DO430" s="91"/>
      <c r="DP430" s="91"/>
      <c r="DQ430" s="91"/>
      <c r="DR430" s="91"/>
      <c r="DS430" s="91"/>
      <c r="DT430" s="91"/>
      <c r="DU430" s="91"/>
      <c r="DV430" s="91"/>
      <c r="DW430" s="91"/>
      <c r="DX430" s="91"/>
      <c r="DY430" s="91"/>
      <c r="DZ430" s="91"/>
      <c r="EA430" s="91"/>
      <c r="EB430" s="91"/>
      <c r="EC430" s="91"/>
      <c r="ED430" s="91"/>
      <c r="EE430" s="91"/>
      <c r="EF430" s="91"/>
      <c r="EG430" s="91"/>
      <c r="EH430" s="91"/>
      <c r="EI430" s="91"/>
      <c r="EJ430" s="91"/>
      <c r="EK430" s="91"/>
      <c r="EL430" s="91"/>
      <c r="EM430" s="91"/>
      <c r="EN430" s="91"/>
      <c r="EO430" s="91"/>
      <c r="EP430" s="91"/>
      <c r="EQ430" s="91"/>
      <c r="ER430" s="91"/>
      <c r="ES430" s="91"/>
      <c r="ET430" s="91"/>
      <c r="EU430" s="91"/>
      <c r="EV430" s="91"/>
      <c r="EW430" s="91"/>
      <c r="EX430" s="91"/>
      <c r="EY430" s="91"/>
      <c r="EZ430" s="91"/>
      <c r="FA430" s="91"/>
      <c r="FB430" s="91"/>
      <c r="FC430" s="91"/>
      <c r="FD430" s="91"/>
      <c r="FE430" s="91"/>
      <c r="FF430" s="91"/>
      <c r="FG430" s="91"/>
      <c r="FH430" s="91"/>
      <c r="FI430" s="91"/>
      <c r="FJ430" s="91"/>
      <c r="FK430" s="91"/>
      <c r="FL430" s="91"/>
      <c r="FM430" s="91"/>
      <c r="FN430" s="91"/>
      <c r="FO430" s="91"/>
      <c r="FP430" s="91"/>
      <c r="FQ430" s="91"/>
      <c r="FR430" s="91"/>
      <c r="FS430" s="91"/>
      <c r="FT430" s="91"/>
      <c r="FU430" s="91"/>
      <c r="FV430" s="91"/>
      <c r="FW430" s="91"/>
      <c r="FX430" s="91"/>
      <c r="FY430" s="91"/>
      <c r="FZ430" s="91"/>
      <c r="GA430" s="91"/>
      <c r="GB430" s="91"/>
      <c r="GC430" s="91"/>
      <c r="GD430" s="91"/>
      <c r="GE430" s="91"/>
      <c r="GF430" s="91"/>
      <c r="GG430" s="91"/>
      <c r="GH430" s="91"/>
      <c r="GI430" s="91"/>
      <c r="GJ430" s="91"/>
      <c r="GK430" s="91"/>
      <c r="GL430" s="91"/>
      <c r="GM430" s="91"/>
      <c r="GN430" s="91"/>
      <c r="GO430" s="91"/>
      <c r="GP430" s="91"/>
      <c r="GQ430" s="91"/>
      <c r="GR430" s="91"/>
      <c r="GS430" s="91"/>
      <c r="GT430" s="91"/>
      <c r="GU430" s="91"/>
      <c r="GV430" s="91"/>
      <c r="GW430" s="91"/>
      <c r="GX430" s="91"/>
      <c r="GY430" s="91"/>
      <c r="GZ430" s="91"/>
      <c r="HA430" s="91"/>
      <c r="HB430" s="91"/>
      <c r="HC430" s="91"/>
      <c r="HD430" s="91"/>
      <c r="HE430" s="91"/>
      <c r="HF430" s="91"/>
      <c r="HG430" s="91"/>
      <c r="HH430" s="91"/>
      <c r="HI430" s="91"/>
      <c r="HJ430" s="91"/>
      <c r="HK430" s="91"/>
      <c r="HL430" s="91"/>
      <c r="HM430" s="91"/>
      <c r="HN430" s="91"/>
      <c r="HO430" s="91"/>
      <c r="HP430" s="91"/>
      <c r="HQ430" s="91"/>
      <c r="HR430" s="91"/>
      <c r="HS430" s="91"/>
    </row>
    <row r="431" customHeight="1" spans="1:227">
      <c r="A431" s="91"/>
      <c r="B431" s="91"/>
      <c r="C431" s="91"/>
      <c r="D431" s="91"/>
      <c r="E431" s="91"/>
      <c r="F431" s="91"/>
      <c r="G431" s="91"/>
      <c r="H431" s="95"/>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c r="AH431" s="91"/>
      <c r="AI431" s="91"/>
      <c r="AJ431" s="91"/>
      <c r="AK431" s="91"/>
      <c r="AL431" s="91"/>
      <c r="AM431" s="91"/>
      <c r="AN431" s="91"/>
      <c r="AO431" s="91"/>
      <c r="AP431" s="91"/>
      <c r="AQ431" s="91"/>
      <c r="AR431" s="91"/>
      <c r="AS431" s="91"/>
      <c r="AT431" s="91"/>
      <c r="AU431" s="91"/>
      <c r="AV431" s="91"/>
      <c r="AW431" s="91"/>
      <c r="AX431" s="91"/>
      <c r="AY431" s="91"/>
      <c r="AZ431" s="91"/>
      <c r="BA431" s="91"/>
      <c r="BB431" s="91"/>
      <c r="BC431" s="91"/>
      <c r="BD431" s="91"/>
      <c r="BE431" s="91"/>
      <c r="BF431" s="91"/>
      <c r="BG431" s="91"/>
      <c r="BH431" s="91"/>
      <c r="BI431" s="91"/>
      <c r="BJ431" s="91"/>
      <c r="BK431" s="91"/>
      <c r="BL431" s="91"/>
      <c r="BM431" s="91"/>
      <c r="BN431" s="91"/>
      <c r="BO431" s="91"/>
      <c r="BP431" s="91"/>
      <c r="BQ431" s="91"/>
      <c r="BR431" s="91"/>
      <c r="BS431" s="91"/>
      <c r="BT431" s="91"/>
      <c r="BU431" s="91"/>
      <c r="BV431" s="91"/>
      <c r="BW431" s="91"/>
      <c r="BX431" s="91"/>
      <c r="BY431" s="91"/>
      <c r="BZ431" s="91"/>
      <c r="CA431" s="91"/>
      <c r="CB431" s="91"/>
      <c r="CC431" s="91"/>
      <c r="CD431" s="91"/>
      <c r="CE431" s="91"/>
      <c r="CF431" s="91"/>
      <c r="CG431" s="91"/>
      <c r="CH431" s="91"/>
      <c r="CI431" s="91"/>
      <c r="CJ431" s="91"/>
      <c r="CK431" s="91"/>
      <c r="CL431" s="91"/>
      <c r="CM431" s="91"/>
      <c r="CN431" s="91"/>
      <c r="CO431" s="91"/>
      <c r="CP431" s="91"/>
      <c r="CQ431" s="91"/>
      <c r="CR431" s="91"/>
      <c r="CS431" s="91"/>
      <c r="CT431" s="91"/>
      <c r="CU431" s="91"/>
      <c r="CV431" s="91"/>
      <c r="CW431" s="91"/>
      <c r="CX431" s="91"/>
      <c r="CY431" s="91"/>
      <c r="CZ431" s="91"/>
      <c r="DA431" s="91"/>
      <c r="DB431" s="91"/>
      <c r="DC431" s="91"/>
      <c r="DD431" s="91"/>
      <c r="DE431" s="91"/>
      <c r="DF431" s="91"/>
      <c r="DG431" s="91"/>
      <c r="DH431" s="91"/>
      <c r="DI431" s="91"/>
      <c r="DJ431" s="91"/>
      <c r="DK431" s="91"/>
      <c r="DL431" s="91"/>
      <c r="DM431" s="91"/>
      <c r="DN431" s="91"/>
      <c r="DO431" s="91"/>
      <c r="DP431" s="91"/>
      <c r="DQ431" s="91"/>
      <c r="DR431" s="91"/>
      <c r="DS431" s="91"/>
      <c r="DT431" s="91"/>
      <c r="DU431" s="91"/>
      <c r="DV431" s="91"/>
      <c r="DW431" s="91"/>
      <c r="DX431" s="91"/>
      <c r="DY431" s="91"/>
      <c r="DZ431" s="91"/>
      <c r="EA431" s="91"/>
      <c r="EB431" s="91"/>
      <c r="EC431" s="91"/>
      <c r="ED431" s="91"/>
      <c r="EE431" s="91"/>
      <c r="EF431" s="91"/>
      <c r="EG431" s="91"/>
      <c r="EH431" s="91"/>
      <c r="EI431" s="91"/>
      <c r="EJ431" s="91"/>
      <c r="EK431" s="91"/>
      <c r="EL431" s="91"/>
      <c r="EM431" s="91"/>
      <c r="EN431" s="91"/>
      <c r="EO431" s="91"/>
      <c r="EP431" s="91"/>
      <c r="EQ431" s="91"/>
      <c r="ER431" s="91"/>
      <c r="ES431" s="91"/>
      <c r="ET431" s="91"/>
      <c r="EU431" s="91"/>
      <c r="EV431" s="91"/>
      <c r="EW431" s="91"/>
      <c r="EX431" s="91"/>
      <c r="EY431" s="91"/>
      <c r="EZ431" s="91"/>
      <c r="FA431" s="91"/>
      <c r="FB431" s="91"/>
      <c r="FC431" s="91"/>
      <c r="FD431" s="91"/>
      <c r="FE431" s="91"/>
      <c r="FF431" s="91"/>
      <c r="FG431" s="91"/>
      <c r="FH431" s="91"/>
      <c r="FI431" s="91"/>
      <c r="FJ431" s="91"/>
      <c r="FK431" s="91"/>
      <c r="FL431" s="91"/>
      <c r="FM431" s="91"/>
      <c r="FN431" s="91"/>
      <c r="FO431" s="91"/>
      <c r="FP431" s="91"/>
      <c r="FQ431" s="91"/>
      <c r="FR431" s="91"/>
      <c r="FS431" s="91"/>
      <c r="FT431" s="91"/>
      <c r="FU431" s="91"/>
      <c r="FV431" s="91"/>
      <c r="FW431" s="91"/>
      <c r="FX431" s="91"/>
      <c r="FY431" s="91"/>
      <c r="FZ431" s="91"/>
      <c r="GA431" s="91"/>
      <c r="GB431" s="91"/>
      <c r="GC431" s="91"/>
      <c r="GD431" s="91"/>
      <c r="GE431" s="91"/>
      <c r="GF431" s="91"/>
      <c r="GG431" s="91"/>
      <c r="GH431" s="91"/>
      <c r="GI431" s="91"/>
      <c r="GJ431" s="91"/>
      <c r="GK431" s="91"/>
      <c r="GL431" s="91"/>
      <c r="GM431" s="91"/>
      <c r="GN431" s="91"/>
      <c r="GO431" s="91"/>
      <c r="GP431" s="91"/>
      <c r="GQ431" s="91"/>
      <c r="GR431" s="91"/>
      <c r="GS431" s="91"/>
      <c r="GT431" s="91"/>
      <c r="GU431" s="91"/>
      <c r="GV431" s="91"/>
      <c r="GW431" s="91"/>
      <c r="GX431" s="91"/>
      <c r="GY431" s="91"/>
      <c r="GZ431" s="91"/>
      <c r="HA431" s="91"/>
      <c r="HB431" s="91"/>
      <c r="HC431" s="91"/>
      <c r="HD431" s="91"/>
      <c r="HE431" s="91"/>
      <c r="HF431" s="91"/>
      <c r="HG431" s="91"/>
      <c r="HH431" s="91"/>
      <c r="HI431" s="91"/>
      <c r="HJ431" s="91"/>
      <c r="HK431" s="91"/>
      <c r="HL431" s="91"/>
      <c r="HM431" s="91"/>
      <c r="HN431" s="91"/>
      <c r="HO431" s="91"/>
      <c r="HP431" s="91"/>
      <c r="HQ431" s="91"/>
      <c r="HR431" s="91"/>
      <c r="HS431" s="91"/>
    </row>
    <row r="432" customHeight="1" spans="1:227">
      <c r="A432" s="91"/>
      <c r="B432" s="91"/>
      <c r="C432" s="91"/>
      <c r="D432" s="91"/>
      <c r="E432" s="91"/>
      <c r="F432" s="91"/>
      <c r="G432" s="91"/>
      <c r="H432" s="95"/>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c r="AH432" s="91"/>
      <c r="AI432" s="91"/>
      <c r="AJ432" s="91"/>
      <c r="AK432" s="91"/>
      <c r="AL432" s="91"/>
      <c r="AM432" s="91"/>
      <c r="AN432" s="91"/>
      <c r="AO432" s="91"/>
      <c r="AP432" s="91"/>
      <c r="AQ432" s="91"/>
      <c r="AR432" s="91"/>
      <c r="AS432" s="91"/>
      <c r="AT432" s="91"/>
      <c r="AU432" s="91"/>
      <c r="AV432" s="91"/>
      <c r="AW432" s="91"/>
      <c r="AX432" s="91"/>
      <c r="AY432" s="91"/>
      <c r="AZ432" s="91"/>
      <c r="BA432" s="91"/>
      <c r="BB432" s="91"/>
      <c r="BC432" s="91"/>
      <c r="BD432" s="91"/>
      <c r="BE432" s="91"/>
      <c r="BF432" s="91"/>
      <c r="BG432" s="91"/>
      <c r="BH432" s="91"/>
      <c r="BI432" s="91"/>
      <c r="BJ432" s="91"/>
      <c r="BK432" s="91"/>
      <c r="BL432" s="91"/>
      <c r="BM432" s="91"/>
      <c r="BN432" s="91"/>
      <c r="BO432" s="91"/>
      <c r="BP432" s="91"/>
      <c r="BQ432" s="91"/>
      <c r="BR432" s="91"/>
      <c r="BS432" s="91"/>
      <c r="BT432" s="91"/>
      <c r="BU432" s="91"/>
      <c r="BV432" s="91"/>
      <c r="BW432" s="91"/>
      <c r="BX432" s="91"/>
      <c r="BY432" s="91"/>
      <c r="BZ432" s="91"/>
      <c r="CA432" s="91"/>
      <c r="CB432" s="91"/>
      <c r="CC432" s="91"/>
      <c r="CD432" s="91"/>
      <c r="CE432" s="91"/>
      <c r="CF432" s="91"/>
      <c r="CG432" s="91"/>
      <c r="CH432" s="91"/>
      <c r="CI432" s="91"/>
      <c r="CJ432" s="91"/>
      <c r="CK432" s="91"/>
      <c r="CL432" s="91"/>
      <c r="CM432" s="91"/>
      <c r="CN432" s="91"/>
      <c r="CO432" s="91"/>
      <c r="CP432" s="91"/>
      <c r="CQ432" s="91"/>
      <c r="CR432" s="91"/>
      <c r="CS432" s="91"/>
      <c r="CT432" s="91"/>
      <c r="CU432" s="91"/>
      <c r="CV432" s="91"/>
      <c r="CW432" s="91"/>
      <c r="CX432" s="91"/>
      <c r="CY432" s="91"/>
      <c r="CZ432" s="91"/>
      <c r="DA432" s="91"/>
      <c r="DB432" s="91"/>
      <c r="DC432" s="91"/>
      <c r="DD432" s="91"/>
      <c r="DE432" s="91"/>
      <c r="DF432" s="91"/>
      <c r="DG432" s="91"/>
      <c r="DH432" s="91"/>
      <c r="DI432" s="91"/>
      <c r="DJ432" s="91"/>
      <c r="DK432" s="91"/>
      <c r="DL432" s="91"/>
      <c r="DM432" s="91"/>
      <c r="DN432" s="91"/>
      <c r="DO432" s="91"/>
      <c r="DP432" s="91"/>
      <c r="DQ432" s="91"/>
      <c r="DR432" s="91"/>
      <c r="DS432" s="91"/>
      <c r="DT432" s="91"/>
      <c r="DU432" s="91"/>
      <c r="DV432" s="91"/>
      <c r="DW432" s="91"/>
      <c r="DX432" s="91"/>
      <c r="DY432" s="91"/>
      <c r="DZ432" s="91"/>
      <c r="EA432" s="91"/>
      <c r="EB432" s="91"/>
      <c r="EC432" s="91"/>
      <c r="ED432" s="91"/>
      <c r="EE432" s="91"/>
      <c r="EF432" s="91"/>
      <c r="EG432" s="91"/>
      <c r="EH432" s="91"/>
      <c r="EI432" s="91"/>
      <c r="EJ432" s="91"/>
      <c r="EK432" s="91"/>
      <c r="EL432" s="91"/>
      <c r="EM432" s="91"/>
      <c r="EN432" s="91"/>
      <c r="EO432" s="91"/>
      <c r="EP432" s="91"/>
      <c r="EQ432" s="91"/>
      <c r="ER432" s="91"/>
      <c r="ES432" s="91"/>
      <c r="ET432" s="91"/>
      <c r="EU432" s="91"/>
      <c r="EV432" s="91"/>
      <c r="EW432" s="91"/>
      <c r="EX432" s="91"/>
      <c r="EY432" s="91"/>
      <c r="EZ432" s="91"/>
      <c r="FA432" s="91"/>
      <c r="FB432" s="91"/>
      <c r="FC432" s="91"/>
      <c r="FD432" s="91"/>
      <c r="FE432" s="91"/>
      <c r="FF432" s="91"/>
      <c r="FG432" s="91"/>
      <c r="FH432" s="91"/>
      <c r="FI432" s="91"/>
      <c r="FJ432" s="91"/>
      <c r="FK432" s="91"/>
      <c r="FL432" s="91"/>
      <c r="FM432" s="91"/>
      <c r="FN432" s="91"/>
      <c r="FO432" s="91"/>
      <c r="FP432" s="91"/>
      <c r="FQ432" s="91"/>
      <c r="FR432" s="91"/>
      <c r="FS432" s="91"/>
      <c r="FT432" s="91"/>
      <c r="FU432" s="91"/>
      <c r="FV432" s="91"/>
      <c r="FW432" s="91"/>
      <c r="FX432" s="91"/>
      <c r="FY432" s="91"/>
      <c r="FZ432" s="91"/>
      <c r="GA432" s="91"/>
      <c r="GB432" s="91"/>
      <c r="GC432" s="91"/>
      <c r="GD432" s="91"/>
      <c r="GE432" s="91"/>
      <c r="GF432" s="91"/>
      <c r="GG432" s="91"/>
      <c r="GH432" s="91"/>
      <c r="GI432" s="91"/>
      <c r="GJ432" s="91"/>
      <c r="GK432" s="91"/>
      <c r="GL432" s="91"/>
      <c r="GM432" s="91"/>
      <c r="GN432" s="91"/>
      <c r="GO432" s="91"/>
      <c r="GP432" s="91"/>
      <c r="GQ432" s="91"/>
      <c r="GR432" s="91"/>
      <c r="GS432" s="91"/>
      <c r="GT432" s="91"/>
      <c r="GU432" s="91"/>
      <c r="GV432" s="91"/>
      <c r="GW432" s="91"/>
      <c r="GX432" s="91"/>
      <c r="GY432" s="91"/>
      <c r="GZ432" s="91"/>
      <c r="HA432" s="91"/>
      <c r="HB432" s="91"/>
      <c r="HC432" s="91"/>
      <c r="HD432" s="91"/>
      <c r="HE432" s="91"/>
      <c r="HF432" s="91"/>
      <c r="HG432" s="91"/>
      <c r="HH432" s="91"/>
      <c r="HI432" s="91"/>
      <c r="HJ432" s="91"/>
      <c r="HK432" s="91"/>
      <c r="HL432" s="91"/>
      <c r="HM432" s="91"/>
      <c r="HN432" s="91"/>
      <c r="HO432" s="91"/>
      <c r="HP432" s="91"/>
      <c r="HQ432" s="91"/>
      <c r="HR432" s="91"/>
      <c r="HS432" s="91"/>
    </row>
    <row r="433" customHeight="1" spans="1:227">
      <c r="A433" s="91"/>
      <c r="B433" s="91"/>
      <c r="C433" s="91"/>
      <c r="D433" s="91"/>
      <c r="E433" s="91"/>
      <c r="F433" s="91"/>
      <c r="G433" s="91"/>
      <c r="H433" s="95"/>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c r="AH433" s="91"/>
      <c r="AI433" s="91"/>
      <c r="AJ433" s="91"/>
      <c r="AK433" s="91"/>
      <c r="AL433" s="91"/>
      <c r="AM433" s="91"/>
      <c r="AN433" s="91"/>
      <c r="AO433" s="91"/>
      <c r="AP433" s="91"/>
      <c r="AQ433" s="91"/>
      <c r="AR433" s="91"/>
      <c r="AS433" s="91"/>
      <c r="AT433" s="91"/>
      <c r="AU433" s="91"/>
      <c r="AV433" s="91"/>
      <c r="AW433" s="91"/>
      <c r="AX433" s="91"/>
      <c r="AY433" s="91"/>
      <c r="AZ433" s="91"/>
      <c r="BA433" s="91"/>
      <c r="BB433" s="91"/>
      <c r="BC433" s="91"/>
      <c r="BD433" s="91"/>
      <c r="BE433" s="91"/>
      <c r="BF433" s="91"/>
      <c r="BG433" s="91"/>
      <c r="BH433" s="91"/>
      <c r="BI433" s="91"/>
      <c r="BJ433" s="91"/>
      <c r="BK433" s="91"/>
      <c r="BL433" s="91"/>
      <c r="BM433" s="91"/>
      <c r="BN433" s="91"/>
      <c r="BO433" s="91"/>
      <c r="BP433" s="91"/>
      <c r="BQ433" s="91"/>
      <c r="BR433" s="91"/>
      <c r="BS433" s="91"/>
      <c r="BT433" s="91"/>
      <c r="BU433" s="91"/>
      <c r="BV433" s="91"/>
      <c r="BW433" s="91"/>
      <c r="BX433" s="91"/>
      <c r="BY433" s="91"/>
      <c r="BZ433" s="91"/>
      <c r="CA433" s="91"/>
      <c r="CB433" s="91"/>
      <c r="CC433" s="91"/>
      <c r="CD433" s="91"/>
      <c r="CE433" s="91"/>
      <c r="CF433" s="91"/>
      <c r="CG433" s="91"/>
      <c r="CH433" s="91"/>
      <c r="CI433" s="91"/>
      <c r="CJ433" s="91"/>
      <c r="CK433" s="91"/>
      <c r="CL433" s="91"/>
      <c r="CM433" s="91"/>
      <c r="CN433" s="91"/>
      <c r="CO433" s="91"/>
      <c r="CP433" s="91"/>
      <c r="CQ433" s="91"/>
      <c r="CR433" s="91"/>
      <c r="CS433" s="91"/>
      <c r="CT433" s="91"/>
      <c r="CU433" s="91"/>
      <c r="CV433" s="91"/>
      <c r="CW433" s="91"/>
      <c r="CX433" s="91"/>
      <c r="CY433" s="91"/>
      <c r="CZ433" s="91"/>
      <c r="DA433" s="91"/>
      <c r="DB433" s="91"/>
      <c r="DC433" s="91"/>
      <c r="DD433" s="91"/>
      <c r="DE433" s="91"/>
      <c r="DF433" s="91"/>
      <c r="DG433" s="91"/>
      <c r="DH433" s="91"/>
      <c r="DI433" s="91"/>
      <c r="DJ433" s="91"/>
      <c r="DK433" s="91"/>
      <c r="DL433" s="91"/>
      <c r="DM433" s="91"/>
      <c r="DN433" s="91"/>
      <c r="DO433" s="91"/>
      <c r="DP433" s="91"/>
      <c r="DQ433" s="91"/>
      <c r="DR433" s="91"/>
      <c r="DS433" s="91"/>
      <c r="DT433" s="91"/>
      <c r="DU433" s="91"/>
      <c r="DV433" s="91"/>
      <c r="DW433" s="91"/>
      <c r="DX433" s="91"/>
      <c r="DY433" s="91"/>
      <c r="DZ433" s="91"/>
      <c r="EA433" s="91"/>
      <c r="EB433" s="91"/>
      <c r="EC433" s="91"/>
      <c r="ED433" s="91"/>
      <c r="EE433" s="91"/>
      <c r="EF433" s="91"/>
      <c r="EG433" s="91"/>
      <c r="EH433" s="91"/>
      <c r="EI433" s="91"/>
      <c r="EJ433" s="91"/>
      <c r="EK433" s="91"/>
      <c r="EL433" s="91"/>
      <c r="EM433" s="91"/>
      <c r="EN433" s="91"/>
      <c r="EO433" s="91"/>
      <c r="EP433" s="91"/>
      <c r="EQ433" s="91"/>
      <c r="ER433" s="91"/>
      <c r="ES433" s="91"/>
      <c r="ET433" s="91"/>
      <c r="EU433" s="91"/>
      <c r="EV433" s="91"/>
      <c r="EW433" s="91"/>
      <c r="EX433" s="91"/>
      <c r="EY433" s="91"/>
      <c r="EZ433" s="91"/>
      <c r="FA433" s="91"/>
      <c r="FB433" s="91"/>
      <c r="FC433" s="91"/>
      <c r="FD433" s="91"/>
      <c r="FE433" s="91"/>
      <c r="FF433" s="91"/>
      <c r="FG433" s="91"/>
      <c r="FH433" s="91"/>
      <c r="FI433" s="91"/>
      <c r="FJ433" s="91"/>
      <c r="FK433" s="91"/>
      <c r="FL433" s="91"/>
      <c r="FM433" s="91"/>
      <c r="FN433" s="91"/>
      <c r="FO433" s="91"/>
      <c r="FP433" s="91"/>
      <c r="FQ433" s="91"/>
      <c r="FR433" s="91"/>
      <c r="FS433" s="91"/>
      <c r="FT433" s="91"/>
      <c r="FU433" s="91"/>
      <c r="FV433" s="91"/>
      <c r="FW433" s="91"/>
      <c r="FX433" s="91"/>
      <c r="FY433" s="91"/>
      <c r="FZ433" s="91"/>
      <c r="GA433" s="91"/>
      <c r="GB433" s="91"/>
      <c r="GC433" s="91"/>
      <c r="GD433" s="91"/>
      <c r="GE433" s="91"/>
      <c r="GF433" s="91"/>
      <c r="GG433" s="91"/>
      <c r="GH433" s="91"/>
      <c r="GI433" s="91"/>
      <c r="GJ433" s="91"/>
      <c r="GK433" s="91"/>
      <c r="GL433" s="91"/>
      <c r="GM433" s="91"/>
      <c r="GN433" s="91"/>
      <c r="GO433" s="91"/>
      <c r="GP433" s="91"/>
      <c r="GQ433" s="91"/>
      <c r="GR433" s="91"/>
      <c r="GS433" s="91"/>
      <c r="GT433" s="91"/>
      <c r="GU433" s="91"/>
      <c r="GV433" s="91"/>
      <c r="GW433" s="91"/>
      <c r="GX433" s="91"/>
      <c r="GY433" s="91"/>
      <c r="GZ433" s="91"/>
      <c r="HA433" s="91"/>
      <c r="HB433" s="91"/>
      <c r="HC433" s="91"/>
      <c r="HD433" s="91"/>
      <c r="HE433" s="91"/>
      <c r="HF433" s="91"/>
      <c r="HG433" s="91"/>
      <c r="HH433" s="91"/>
      <c r="HI433" s="91"/>
      <c r="HJ433" s="91"/>
      <c r="HK433" s="91"/>
      <c r="HL433" s="91"/>
      <c r="HM433" s="91"/>
      <c r="HN433" s="91"/>
      <c r="HO433" s="91"/>
      <c r="HP433" s="91"/>
      <c r="HQ433" s="91"/>
      <c r="HR433" s="91"/>
      <c r="HS433" s="91"/>
    </row>
    <row r="434" customHeight="1" spans="1:227">
      <c r="A434" s="91"/>
      <c r="B434" s="91"/>
      <c r="C434" s="91"/>
      <c r="D434" s="91"/>
      <c r="E434" s="91"/>
      <c r="F434" s="91"/>
      <c r="G434" s="91"/>
      <c r="H434" s="95"/>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c r="AH434" s="91"/>
      <c r="AI434" s="91"/>
      <c r="AJ434" s="91"/>
      <c r="AK434" s="91"/>
      <c r="AL434" s="91"/>
      <c r="AM434" s="91"/>
      <c r="AN434" s="91"/>
      <c r="AO434" s="91"/>
      <c r="AP434" s="91"/>
      <c r="AQ434" s="91"/>
      <c r="AR434" s="91"/>
      <c r="AS434" s="91"/>
      <c r="AT434" s="91"/>
      <c r="AU434" s="91"/>
      <c r="AV434" s="91"/>
      <c r="AW434" s="91"/>
      <c r="AX434" s="91"/>
      <c r="AY434" s="91"/>
      <c r="AZ434" s="91"/>
      <c r="BA434" s="91"/>
      <c r="BB434" s="91"/>
      <c r="BC434" s="91"/>
      <c r="BD434" s="91"/>
      <c r="BE434" s="91"/>
      <c r="BF434" s="91"/>
      <c r="BG434" s="91"/>
      <c r="BH434" s="91"/>
      <c r="BI434" s="91"/>
      <c r="BJ434" s="91"/>
      <c r="BK434" s="91"/>
      <c r="BL434" s="91"/>
      <c r="BM434" s="91"/>
      <c r="BN434" s="91"/>
      <c r="BO434" s="91"/>
      <c r="BP434" s="91"/>
      <c r="BQ434" s="91"/>
      <c r="BR434" s="91"/>
      <c r="BS434" s="91"/>
      <c r="BT434" s="91"/>
      <c r="BU434" s="91"/>
      <c r="BV434" s="91"/>
      <c r="BW434" s="91"/>
      <c r="BX434" s="91"/>
      <c r="BY434" s="91"/>
      <c r="BZ434" s="91"/>
      <c r="CA434" s="91"/>
      <c r="CB434" s="91"/>
      <c r="CC434" s="91"/>
      <c r="CD434" s="91"/>
      <c r="CE434" s="91"/>
      <c r="CF434" s="91"/>
      <c r="CG434" s="91"/>
      <c r="CH434" s="91"/>
      <c r="CI434" s="91"/>
      <c r="CJ434" s="91"/>
      <c r="CK434" s="91"/>
      <c r="CL434" s="91"/>
      <c r="CM434" s="91"/>
      <c r="CN434" s="91"/>
      <c r="CO434" s="91"/>
      <c r="CP434" s="91"/>
      <c r="CQ434" s="91"/>
      <c r="CR434" s="91"/>
      <c r="CS434" s="91"/>
      <c r="CT434" s="91"/>
      <c r="CU434" s="91"/>
      <c r="CV434" s="91"/>
      <c r="CW434" s="91"/>
      <c r="CX434" s="91"/>
      <c r="CY434" s="91"/>
      <c r="CZ434" s="91"/>
      <c r="DA434" s="91"/>
      <c r="DB434" s="91"/>
      <c r="DC434" s="91"/>
      <c r="DD434" s="91"/>
      <c r="DE434" s="91"/>
      <c r="DF434" s="91"/>
      <c r="DG434" s="91"/>
      <c r="DH434" s="91"/>
      <c r="DI434" s="91"/>
      <c r="DJ434" s="91"/>
      <c r="DK434" s="91"/>
      <c r="DL434" s="91"/>
      <c r="DM434" s="91"/>
      <c r="DN434" s="91"/>
      <c r="DO434" s="91"/>
      <c r="DP434" s="91"/>
      <c r="DQ434" s="91"/>
      <c r="DR434" s="91"/>
      <c r="DS434" s="91"/>
      <c r="DT434" s="91"/>
      <c r="DU434" s="91"/>
      <c r="DV434" s="91"/>
      <c r="DW434" s="91"/>
      <c r="DX434" s="91"/>
      <c r="DY434" s="91"/>
      <c r="DZ434" s="91"/>
      <c r="EA434" s="91"/>
      <c r="EB434" s="91"/>
      <c r="EC434" s="91"/>
      <c r="ED434" s="91"/>
      <c r="EE434" s="91"/>
      <c r="EF434" s="91"/>
      <c r="EG434" s="91"/>
      <c r="EH434" s="91"/>
      <c r="EI434" s="91"/>
      <c r="EJ434" s="91"/>
      <c r="EK434" s="91"/>
      <c r="EL434" s="91"/>
      <c r="EM434" s="91"/>
      <c r="EN434" s="91"/>
      <c r="EO434" s="91"/>
      <c r="EP434" s="91"/>
      <c r="EQ434" s="91"/>
      <c r="ER434" s="91"/>
      <c r="ES434" s="91"/>
      <c r="ET434" s="91"/>
      <c r="EU434" s="91"/>
      <c r="EV434" s="91"/>
      <c r="EW434" s="91"/>
      <c r="EX434" s="91"/>
      <c r="EY434" s="91"/>
      <c r="EZ434" s="91"/>
      <c r="FA434" s="91"/>
      <c r="FB434" s="91"/>
      <c r="FC434" s="91"/>
      <c r="FD434" s="91"/>
      <c r="FE434" s="91"/>
      <c r="FF434" s="91"/>
      <c r="FG434" s="91"/>
      <c r="FH434" s="91"/>
      <c r="FI434" s="91"/>
      <c r="FJ434" s="91"/>
      <c r="FK434" s="91"/>
      <c r="FL434" s="91"/>
      <c r="FM434" s="91"/>
      <c r="FN434" s="91"/>
      <c r="FO434" s="91"/>
      <c r="FP434" s="91"/>
      <c r="FQ434" s="91"/>
      <c r="FR434" s="91"/>
      <c r="FS434" s="91"/>
      <c r="FT434" s="91"/>
      <c r="FU434" s="91"/>
      <c r="FV434" s="91"/>
      <c r="FW434" s="91"/>
      <c r="FX434" s="91"/>
      <c r="FY434" s="91"/>
      <c r="FZ434" s="91"/>
      <c r="GA434" s="91"/>
      <c r="GB434" s="91"/>
      <c r="GC434" s="91"/>
      <c r="GD434" s="91"/>
      <c r="GE434" s="91"/>
      <c r="GF434" s="91"/>
      <c r="GG434" s="91"/>
      <c r="GH434" s="91"/>
      <c r="GI434" s="91"/>
      <c r="GJ434" s="91"/>
      <c r="GK434" s="91"/>
      <c r="GL434" s="91"/>
      <c r="GM434" s="91"/>
      <c r="GN434" s="91"/>
      <c r="GO434" s="91"/>
      <c r="GP434" s="91"/>
      <c r="GQ434" s="91"/>
      <c r="GR434" s="91"/>
      <c r="GS434" s="91"/>
      <c r="GT434" s="91"/>
      <c r="GU434" s="91"/>
      <c r="GV434" s="91"/>
      <c r="GW434" s="91"/>
      <c r="GX434" s="91"/>
      <c r="GY434" s="91"/>
      <c r="GZ434" s="91"/>
      <c r="HA434" s="91"/>
      <c r="HB434" s="91"/>
      <c r="HC434" s="91"/>
      <c r="HD434" s="91"/>
      <c r="HE434" s="91"/>
      <c r="HF434" s="91"/>
      <c r="HG434" s="91"/>
      <c r="HH434" s="91"/>
      <c r="HI434" s="91"/>
      <c r="HJ434" s="91"/>
      <c r="HK434" s="91"/>
      <c r="HL434" s="91"/>
      <c r="HM434" s="91"/>
      <c r="HN434" s="91"/>
      <c r="HO434" s="91"/>
      <c r="HP434" s="91"/>
      <c r="HQ434" s="91"/>
      <c r="HR434" s="91"/>
      <c r="HS434" s="91"/>
    </row>
    <row r="435" customHeight="1" spans="1:227">
      <c r="A435" s="91"/>
      <c r="B435" s="91"/>
      <c r="C435" s="91"/>
      <c r="D435" s="91"/>
      <c r="E435" s="91"/>
      <c r="F435" s="91"/>
      <c r="G435" s="91"/>
      <c r="H435" s="95"/>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c r="AH435" s="91"/>
      <c r="AI435" s="91"/>
      <c r="AJ435" s="91"/>
      <c r="AK435" s="91"/>
      <c r="AL435" s="91"/>
      <c r="AM435" s="91"/>
      <c r="AN435" s="91"/>
      <c r="AO435" s="91"/>
      <c r="AP435" s="91"/>
      <c r="AQ435" s="91"/>
      <c r="AR435" s="91"/>
      <c r="AS435" s="91"/>
      <c r="AT435" s="91"/>
      <c r="AU435" s="91"/>
      <c r="AV435" s="91"/>
      <c r="AW435" s="91"/>
      <c r="AX435" s="91"/>
      <c r="AY435" s="91"/>
      <c r="AZ435" s="91"/>
      <c r="BA435" s="91"/>
      <c r="BB435" s="91"/>
      <c r="BC435" s="91"/>
      <c r="BD435" s="91"/>
      <c r="BE435" s="91"/>
      <c r="BF435" s="91"/>
      <c r="BG435" s="91"/>
      <c r="BH435" s="91"/>
      <c r="BI435" s="91"/>
      <c r="BJ435" s="91"/>
      <c r="BK435" s="91"/>
      <c r="BL435" s="91"/>
      <c r="BM435" s="91"/>
      <c r="BN435" s="91"/>
      <c r="BO435" s="91"/>
      <c r="BP435" s="91"/>
      <c r="BQ435" s="91"/>
      <c r="BR435" s="91"/>
      <c r="BS435" s="91"/>
      <c r="BT435" s="91"/>
      <c r="BU435" s="91"/>
      <c r="BV435" s="91"/>
      <c r="BW435" s="91"/>
      <c r="BX435" s="91"/>
      <c r="BY435" s="91"/>
      <c r="BZ435" s="91"/>
      <c r="CA435" s="91"/>
      <c r="CB435" s="91"/>
      <c r="CC435" s="91"/>
      <c r="CD435" s="91"/>
      <c r="CE435" s="91"/>
      <c r="CF435" s="91"/>
      <c r="CG435" s="91"/>
      <c r="CH435" s="91"/>
      <c r="CI435" s="91"/>
      <c r="CJ435" s="91"/>
      <c r="CK435" s="91"/>
      <c r="CL435" s="91"/>
      <c r="CM435" s="91"/>
      <c r="CN435" s="91"/>
      <c r="CO435" s="91"/>
      <c r="CP435" s="91"/>
      <c r="CQ435" s="91"/>
      <c r="CR435" s="91"/>
      <c r="CS435" s="91"/>
      <c r="CT435" s="91"/>
      <c r="CU435" s="91"/>
      <c r="CV435" s="91"/>
      <c r="CW435" s="91"/>
      <c r="CX435" s="91"/>
      <c r="CY435" s="91"/>
      <c r="CZ435" s="91"/>
      <c r="DA435" s="91"/>
      <c r="DB435" s="91"/>
      <c r="DC435" s="91"/>
      <c r="DD435" s="91"/>
      <c r="DE435" s="91"/>
      <c r="DF435" s="91"/>
      <c r="DG435" s="91"/>
      <c r="DH435" s="91"/>
      <c r="DI435" s="91"/>
      <c r="DJ435" s="91"/>
      <c r="DK435" s="91"/>
      <c r="DL435" s="91"/>
      <c r="DM435" s="91"/>
      <c r="DN435" s="91"/>
      <c r="DO435" s="91"/>
      <c r="DP435" s="91"/>
      <c r="DQ435" s="91"/>
      <c r="DR435" s="91"/>
      <c r="DS435" s="91"/>
      <c r="DT435" s="91"/>
      <c r="DU435" s="91"/>
      <c r="DV435" s="91"/>
      <c r="DW435" s="91"/>
      <c r="DX435" s="91"/>
      <c r="DY435" s="91"/>
      <c r="DZ435" s="91"/>
      <c r="EA435" s="91"/>
      <c r="EB435" s="91"/>
      <c r="EC435" s="91"/>
      <c r="ED435" s="91"/>
      <c r="EE435" s="91"/>
      <c r="EF435" s="91"/>
      <c r="EG435" s="91"/>
      <c r="EH435" s="91"/>
      <c r="EI435" s="91"/>
      <c r="EJ435" s="91"/>
      <c r="EK435" s="91"/>
      <c r="EL435" s="91"/>
      <c r="EM435" s="91"/>
      <c r="EN435" s="91"/>
      <c r="EO435" s="91"/>
      <c r="EP435" s="91"/>
      <c r="EQ435" s="91"/>
      <c r="ER435" s="91"/>
      <c r="ES435" s="91"/>
      <c r="ET435" s="91"/>
      <c r="EU435" s="91"/>
      <c r="EV435" s="91"/>
      <c r="EW435" s="91"/>
      <c r="EX435" s="91"/>
      <c r="EY435" s="91"/>
      <c r="EZ435" s="91"/>
      <c r="FA435" s="91"/>
      <c r="FB435" s="91"/>
      <c r="FC435" s="91"/>
      <c r="FD435" s="91"/>
      <c r="FE435" s="91"/>
      <c r="FF435" s="91"/>
      <c r="FG435" s="91"/>
      <c r="FH435" s="91"/>
      <c r="FI435" s="91"/>
      <c r="FJ435" s="91"/>
      <c r="FK435" s="91"/>
      <c r="FL435" s="91"/>
      <c r="FM435" s="91"/>
      <c r="FN435" s="91"/>
      <c r="FO435" s="91"/>
      <c r="FP435" s="91"/>
      <c r="FQ435" s="91"/>
      <c r="FR435" s="91"/>
      <c r="FS435" s="91"/>
      <c r="FT435" s="91"/>
      <c r="FU435" s="91"/>
      <c r="FV435" s="91"/>
      <c r="FW435" s="91"/>
      <c r="FX435" s="91"/>
      <c r="FY435" s="91"/>
      <c r="FZ435" s="91"/>
      <c r="GA435" s="91"/>
      <c r="GB435" s="91"/>
      <c r="GC435" s="91"/>
      <c r="GD435" s="91"/>
      <c r="GE435" s="91"/>
      <c r="GF435" s="91"/>
      <c r="GG435" s="91"/>
      <c r="GH435" s="91"/>
      <c r="GI435" s="91"/>
      <c r="GJ435" s="91"/>
      <c r="GK435" s="91"/>
      <c r="GL435" s="91"/>
      <c r="GM435" s="91"/>
      <c r="GN435" s="91"/>
      <c r="GO435" s="91"/>
      <c r="GP435" s="91"/>
      <c r="GQ435" s="91"/>
      <c r="GR435" s="91"/>
      <c r="GS435" s="91"/>
      <c r="GT435" s="91"/>
      <c r="GU435" s="91"/>
      <c r="GV435" s="91"/>
      <c r="GW435" s="91"/>
      <c r="GX435" s="91"/>
      <c r="GY435" s="91"/>
      <c r="GZ435" s="91"/>
      <c r="HA435" s="91"/>
      <c r="HB435" s="91"/>
      <c r="HC435" s="91"/>
      <c r="HD435" s="91"/>
      <c r="HE435" s="91"/>
      <c r="HF435" s="91"/>
      <c r="HG435" s="91"/>
      <c r="HH435" s="91"/>
      <c r="HI435" s="91"/>
      <c r="HJ435" s="91"/>
      <c r="HK435" s="91"/>
      <c r="HL435" s="91"/>
      <c r="HM435" s="91"/>
      <c r="HN435" s="91"/>
      <c r="HO435" s="91"/>
      <c r="HP435" s="91"/>
      <c r="HQ435" s="91"/>
      <c r="HR435" s="91"/>
      <c r="HS435" s="91"/>
    </row>
    <row r="436" customHeight="1" spans="1:227">
      <c r="A436" s="91"/>
      <c r="B436" s="91"/>
      <c r="C436" s="91"/>
      <c r="D436" s="91"/>
      <c r="E436" s="91"/>
      <c r="F436" s="91"/>
      <c r="G436" s="91"/>
      <c r="H436" s="95"/>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c r="AH436" s="91"/>
      <c r="AI436" s="91"/>
      <c r="AJ436" s="91"/>
      <c r="AK436" s="91"/>
      <c r="AL436" s="91"/>
      <c r="AM436" s="91"/>
      <c r="AN436" s="91"/>
      <c r="AO436" s="91"/>
      <c r="AP436" s="91"/>
      <c r="AQ436" s="91"/>
      <c r="AR436" s="91"/>
      <c r="AS436" s="91"/>
      <c r="AT436" s="91"/>
      <c r="AU436" s="91"/>
      <c r="AV436" s="91"/>
      <c r="AW436" s="91"/>
      <c r="AX436" s="91"/>
      <c r="AY436" s="91"/>
      <c r="AZ436" s="91"/>
      <c r="BA436" s="91"/>
      <c r="BB436" s="91"/>
      <c r="BC436" s="91"/>
      <c r="BD436" s="91"/>
      <c r="BE436" s="91"/>
      <c r="BF436" s="91"/>
      <c r="BG436" s="91"/>
      <c r="BH436" s="91"/>
      <c r="BI436" s="91"/>
      <c r="BJ436" s="91"/>
      <c r="BK436" s="91"/>
      <c r="BL436" s="91"/>
      <c r="BM436" s="91"/>
      <c r="BN436" s="91"/>
      <c r="BO436" s="91"/>
      <c r="BP436" s="91"/>
      <c r="BQ436" s="91"/>
      <c r="BR436" s="91"/>
      <c r="BS436" s="91"/>
      <c r="BT436" s="91"/>
      <c r="BU436" s="91"/>
      <c r="BV436" s="91"/>
      <c r="BW436" s="91"/>
      <c r="BX436" s="91"/>
      <c r="BY436" s="91"/>
      <c r="BZ436" s="91"/>
      <c r="CA436" s="91"/>
      <c r="CB436" s="91"/>
      <c r="CC436" s="91"/>
      <c r="CD436" s="91"/>
      <c r="CE436" s="91"/>
      <c r="CF436" s="91"/>
      <c r="CG436" s="91"/>
      <c r="CH436" s="91"/>
      <c r="CI436" s="91"/>
      <c r="CJ436" s="91"/>
      <c r="CK436" s="91"/>
      <c r="CL436" s="91"/>
      <c r="CM436" s="91"/>
      <c r="CN436" s="91"/>
      <c r="CO436" s="91"/>
      <c r="CP436" s="91"/>
      <c r="CQ436" s="91"/>
      <c r="CR436" s="91"/>
      <c r="CS436" s="91"/>
      <c r="CT436" s="91"/>
      <c r="CU436" s="91"/>
      <c r="CV436" s="91"/>
      <c r="CW436" s="91"/>
      <c r="CX436" s="91"/>
      <c r="CY436" s="91"/>
      <c r="CZ436" s="91"/>
      <c r="DA436" s="91"/>
      <c r="DB436" s="91"/>
      <c r="DC436" s="91"/>
      <c r="DD436" s="91"/>
      <c r="DE436" s="91"/>
      <c r="DF436" s="91"/>
      <c r="DG436" s="91"/>
      <c r="DH436" s="91"/>
      <c r="DI436" s="91"/>
      <c r="DJ436" s="91"/>
      <c r="DK436" s="91"/>
      <c r="DL436" s="91"/>
      <c r="DM436" s="91"/>
      <c r="DN436" s="91"/>
      <c r="DO436" s="91"/>
      <c r="DP436" s="91"/>
      <c r="DQ436" s="91"/>
      <c r="DR436" s="91"/>
      <c r="DS436" s="91"/>
      <c r="DT436" s="91"/>
      <c r="DU436" s="91"/>
      <c r="DV436" s="91"/>
      <c r="DW436" s="91"/>
      <c r="DX436" s="91"/>
      <c r="DY436" s="91"/>
      <c r="DZ436" s="91"/>
      <c r="EA436" s="91"/>
      <c r="EB436" s="91"/>
      <c r="EC436" s="91"/>
      <c r="ED436" s="91"/>
      <c r="EE436" s="91"/>
      <c r="EF436" s="91"/>
      <c r="EG436" s="91"/>
      <c r="EH436" s="91"/>
      <c r="EI436" s="91"/>
      <c r="EJ436" s="91"/>
      <c r="EK436" s="91"/>
      <c r="EL436" s="91"/>
      <c r="EM436" s="91"/>
      <c r="EN436" s="91"/>
      <c r="EO436" s="91"/>
      <c r="EP436" s="91"/>
      <c r="EQ436" s="91"/>
      <c r="ER436" s="91"/>
      <c r="ES436" s="91"/>
      <c r="ET436" s="91"/>
      <c r="EU436" s="91"/>
      <c r="EV436" s="91"/>
      <c r="EW436" s="91"/>
      <c r="EX436" s="91"/>
      <c r="EY436" s="91"/>
      <c r="EZ436" s="91"/>
      <c r="FA436" s="91"/>
      <c r="FB436" s="91"/>
      <c r="FC436" s="91"/>
      <c r="FD436" s="91"/>
      <c r="FE436" s="91"/>
      <c r="FF436" s="91"/>
      <c r="FG436" s="91"/>
      <c r="FH436" s="91"/>
      <c r="FI436" s="91"/>
      <c r="FJ436" s="91"/>
      <c r="FK436" s="91"/>
      <c r="FL436" s="91"/>
      <c r="FM436" s="91"/>
      <c r="FN436" s="91"/>
      <c r="FO436" s="91"/>
      <c r="FP436" s="91"/>
      <c r="FQ436" s="91"/>
      <c r="FR436" s="91"/>
      <c r="FS436" s="91"/>
      <c r="FT436" s="91"/>
      <c r="FU436" s="91"/>
      <c r="FV436" s="91"/>
      <c r="FW436" s="91"/>
      <c r="FX436" s="91"/>
      <c r="FY436" s="91"/>
      <c r="FZ436" s="91"/>
      <c r="GA436" s="91"/>
      <c r="GB436" s="91"/>
      <c r="GC436" s="91"/>
      <c r="GD436" s="91"/>
      <c r="GE436" s="91"/>
      <c r="GF436" s="91"/>
      <c r="GG436" s="91"/>
      <c r="GH436" s="91"/>
      <c r="GI436" s="91"/>
      <c r="GJ436" s="91"/>
      <c r="GK436" s="91"/>
      <c r="GL436" s="91"/>
      <c r="GM436" s="91"/>
      <c r="GN436" s="91"/>
      <c r="GO436" s="91"/>
      <c r="GP436" s="91"/>
      <c r="GQ436" s="91"/>
      <c r="GR436" s="91"/>
      <c r="GS436" s="91"/>
      <c r="GT436" s="91"/>
      <c r="GU436" s="91"/>
      <c r="GV436" s="91"/>
      <c r="GW436" s="91"/>
      <c r="GX436" s="91"/>
      <c r="GY436" s="91"/>
      <c r="GZ436" s="91"/>
      <c r="HA436" s="91"/>
      <c r="HB436" s="91"/>
      <c r="HC436" s="91"/>
      <c r="HD436" s="91"/>
      <c r="HE436" s="91"/>
      <c r="HF436" s="91"/>
      <c r="HG436" s="91"/>
      <c r="HH436" s="91"/>
      <c r="HI436" s="91"/>
      <c r="HJ436" s="91"/>
      <c r="HK436" s="91"/>
      <c r="HL436" s="91"/>
      <c r="HM436" s="91"/>
      <c r="HN436" s="91"/>
      <c r="HO436" s="91"/>
      <c r="HP436" s="91"/>
      <c r="HQ436" s="91"/>
      <c r="HR436" s="91"/>
      <c r="HS436" s="91"/>
    </row>
    <row r="437" customHeight="1" spans="1:227">
      <c r="A437" s="91"/>
      <c r="B437" s="91"/>
      <c r="C437" s="91"/>
      <c r="D437" s="91"/>
      <c r="E437" s="91"/>
      <c r="F437" s="91"/>
      <c r="G437" s="91"/>
      <c r="H437" s="95"/>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c r="AH437" s="91"/>
      <c r="AI437" s="91"/>
      <c r="AJ437" s="91"/>
      <c r="AK437" s="91"/>
      <c r="AL437" s="91"/>
      <c r="AM437" s="91"/>
      <c r="AN437" s="91"/>
      <c r="AO437" s="91"/>
      <c r="AP437" s="91"/>
      <c r="AQ437" s="91"/>
      <c r="AR437" s="91"/>
      <c r="AS437" s="91"/>
      <c r="AT437" s="91"/>
      <c r="AU437" s="91"/>
      <c r="AV437" s="91"/>
      <c r="AW437" s="91"/>
      <c r="AX437" s="91"/>
      <c r="AY437" s="91"/>
      <c r="AZ437" s="91"/>
      <c r="BA437" s="91"/>
      <c r="BB437" s="91"/>
      <c r="BC437" s="91"/>
      <c r="BD437" s="91"/>
      <c r="BE437" s="91"/>
      <c r="BF437" s="91"/>
      <c r="BG437" s="91"/>
      <c r="BH437" s="91"/>
      <c r="BI437" s="91"/>
      <c r="BJ437" s="91"/>
      <c r="BK437" s="91"/>
      <c r="BL437" s="91"/>
      <c r="BM437" s="91"/>
      <c r="BN437" s="91"/>
      <c r="BO437" s="91"/>
      <c r="BP437" s="91"/>
      <c r="BQ437" s="91"/>
      <c r="BR437" s="91"/>
      <c r="BS437" s="91"/>
      <c r="BT437" s="91"/>
      <c r="BU437" s="91"/>
      <c r="BV437" s="91"/>
      <c r="BW437" s="91"/>
      <c r="BX437" s="91"/>
      <c r="BY437" s="91"/>
      <c r="BZ437" s="91"/>
      <c r="CA437" s="91"/>
      <c r="CB437" s="91"/>
      <c r="CC437" s="91"/>
      <c r="CD437" s="91"/>
      <c r="CE437" s="91"/>
      <c r="CF437" s="91"/>
      <c r="CG437" s="91"/>
      <c r="CH437" s="91"/>
      <c r="CI437" s="91"/>
      <c r="CJ437" s="91"/>
      <c r="CK437" s="91"/>
      <c r="CL437" s="91"/>
      <c r="CM437" s="91"/>
      <c r="CN437" s="91"/>
      <c r="CO437" s="91"/>
      <c r="CP437" s="91"/>
      <c r="CQ437" s="91"/>
      <c r="CR437" s="91"/>
      <c r="CS437" s="91"/>
      <c r="CT437" s="91"/>
      <c r="CU437" s="91"/>
      <c r="CV437" s="91"/>
      <c r="CW437" s="91"/>
      <c r="CX437" s="91"/>
      <c r="CY437" s="91"/>
      <c r="CZ437" s="91"/>
      <c r="DA437" s="91"/>
      <c r="DB437" s="91"/>
      <c r="DC437" s="91"/>
      <c r="DD437" s="91"/>
      <c r="DE437" s="91"/>
      <c r="DF437" s="91"/>
      <c r="DG437" s="91"/>
      <c r="DH437" s="91"/>
      <c r="DI437" s="91"/>
      <c r="DJ437" s="91"/>
      <c r="DK437" s="91"/>
      <c r="DL437" s="91"/>
      <c r="DM437" s="91"/>
      <c r="DN437" s="91"/>
      <c r="DO437" s="91"/>
      <c r="DP437" s="91"/>
      <c r="DQ437" s="91"/>
      <c r="DR437" s="91"/>
      <c r="DS437" s="91"/>
      <c r="DT437" s="91"/>
      <c r="DU437" s="91"/>
      <c r="DV437" s="91"/>
      <c r="DW437" s="91"/>
      <c r="DX437" s="91"/>
      <c r="DY437" s="91"/>
      <c r="DZ437" s="91"/>
      <c r="EA437" s="91"/>
      <c r="EB437" s="91"/>
      <c r="EC437" s="91"/>
      <c r="ED437" s="91"/>
      <c r="EE437" s="91"/>
      <c r="EF437" s="91"/>
      <c r="EG437" s="91"/>
      <c r="EH437" s="91"/>
      <c r="EI437" s="91"/>
      <c r="EJ437" s="91"/>
      <c r="EK437" s="91"/>
      <c r="EL437" s="91"/>
      <c r="EM437" s="91"/>
      <c r="EN437" s="91"/>
      <c r="EO437" s="91"/>
      <c r="EP437" s="91"/>
      <c r="EQ437" s="91"/>
      <c r="ER437" s="91"/>
      <c r="ES437" s="91"/>
      <c r="ET437" s="91"/>
      <c r="EU437" s="91"/>
      <c r="EV437" s="91"/>
      <c r="EW437" s="91"/>
      <c r="EX437" s="91"/>
      <c r="EY437" s="91"/>
      <c r="EZ437" s="91"/>
      <c r="FA437" s="91"/>
      <c r="FB437" s="91"/>
      <c r="FC437" s="91"/>
      <c r="FD437" s="91"/>
      <c r="FE437" s="91"/>
      <c r="FF437" s="91"/>
      <c r="FG437" s="91"/>
      <c r="FH437" s="91"/>
      <c r="FI437" s="91"/>
      <c r="FJ437" s="91"/>
      <c r="FK437" s="91"/>
      <c r="FL437" s="91"/>
      <c r="FM437" s="91"/>
      <c r="FN437" s="91"/>
      <c r="FO437" s="91"/>
      <c r="FP437" s="91"/>
      <c r="FQ437" s="91"/>
      <c r="FR437" s="91"/>
      <c r="FS437" s="91"/>
      <c r="FT437" s="91"/>
      <c r="FU437" s="91"/>
      <c r="FV437" s="91"/>
      <c r="FW437" s="91"/>
      <c r="FX437" s="91"/>
      <c r="FY437" s="91"/>
      <c r="FZ437" s="91"/>
      <c r="GA437" s="91"/>
      <c r="GB437" s="91"/>
      <c r="GC437" s="91"/>
      <c r="GD437" s="91"/>
      <c r="GE437" s="91"/>
      <c r="GF437" s="91"/>
      <c r="GG437" s="91"/>
      <c r="GH437" s="91"/>
      <c r="GI437" s="91"/>
      <c r="GJ437" s="91"/>
      <c r="GK437" s="91"/>
      <c r="GL437" s="91"/>
      <c r="GM437" s="91"/>
      <c r="GN437" s="91"/>
      <c r="GO437" s="91"/>
      <c r="GP437" s="91"/>
      <c r="GQ437" s="91"/>
      <c r="GR437" s="91"/>
      <c r="GS437" s="91"/>
      <c r="GT437" s="91"/>
      <c r="GU437" s="91"/>
      <c r="GV437" s="91"/>
      <c r="GW437" s="91"/>
      <c r="GX437" s="91"/>
      <c r="GY437" s="91"/>
      <c r="GZ437" s="91"/>
      <c r="HA437" s="91"/>
      <c r="HB437" s="91"/>
      <c r="HC437" s="91"/>
      <c r="HD437" s="91"/>
      <c r="HE437" s="91"/>
      <c r="HF437" s="91"/>
      <c r="HG437" s="91"/>
      <c r="HH437" s="91"/>
      <c r="HI437" s="91"/>
      <c r="HJ437" s="91"/>
      <c r="HK437" s="91"/>
      <c r="HL437" s="91"/>
      <c r="HM437" s="91"/>
      <c r="HN437" s="91"/>
      <c r="HO437" s="91"/>
      <c r="HP437" s="91"/>
      <c r="HQ437" s="91"/>
      <c r="HR437" s="91"/>
      <c r="HS437" s="91"/>
    </row>
    <row r="438" customHeight="1" spans="1:227">
      <c r="A438" s="91"/>
      <c r="B438" s="91"/>
      <c r="C438" s="91"/>
      <c r="D438" s="91"/>
      <c r="E438" s="91"/>
      <c r="F438" s="91"/>
      <c r="G438" s="91"/>
      <c r="H438" s="95"/>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c r="AH438" s="91"/>
      <c r="AI438" s="91"/>
      <c r="AJ438" s="91"/>
      <c r="AK438" s="91"/>
      <c r="AL438" s="91"/>
      <c r="AM438" s="91"/>
      <c r="AN438" s="91"/>
      <c r="AO438" s="91"/>
      <c r="AP438" s="91"/>
      <c r="AQ438" s="91"/>
      <c r="AR438" s="91"/>
      <c r="AS438" s="91"/>
      <c r="AT438" s="91"/>
      <c r="AU438" s="91"/>
      <c r="AV438" s="91"/>
      <c r="AW438" s="91"/>
      <c r="AX438" s="91"/>
      <c r="AY438" s="91"/>
      <c r="AZ438" s="91"/>
      <c r="BA438" s="91"/>
      <c r="BB438" s="91"/>
      <c r="BC438" s="91"/>
      <c r="BD438" s="91"/>
      <c r="BE438" s="91"/>
      <c r="BF438" s="91"/>
      <c r="BG438" s="91"/>
      <c r="BH438" s="91"/>
      <c r="BI438" s="91"/>
      <c r="BJ438" s="91"/>
      <c r="BK438" s="91"/>
      <c r="BL438" s="91"/>
      <c r="BM438" s="91"/>
      <c r="BN438" s="91"/>
      <c r="BO438" s="91"/>
      <c r="BP438" s="91"/>
      <c r="BQ438" s="91"/>
      <c r="BR438" s="91"/>
      <c r="BS438" s="91"/>
      <c r="BT438" s="91"/>
      <c r="BU438" s="91"/>
      <c r="BV438" s="91"/>
      <c r="BW438" s="91"/>
      <c r="BX438" s="91"/>
      <c r="BY438" s="91"/>
      <c r="BZ438" s="91"/>
      <c r="CA438" s="91"/>
      <c r="CB438" s="91"/>
      <c r="CC438" s="91"/>
      <c r="CD438" s="91"/>
      <c r="CE438" s="91"/>
      <c r="CF438" s="91"/>
      <c r="CG438" s="91"/>
      <c r="CH438" s="91"/>
      <c r="CI438" s="91"/>
      <c r="CJ438" s="91"/>
      <c r="CK438" s="91"/>
      <c r="CL438" s="91"/>
      <c r="CM438" s="91"/>
      <c r="CN438" s="91"/>
      <c r="CO438" s="91"/>
      <c r="CP438" s="91"/>
      <c r="CQ438" s="91"/>
      <c r="CR438" s="91"/>
      <c r="CS438" s="91"/>
      <c r="CT438" s="91"/>
      <c r="CU438" s="91"/>
      <c r="CV438" s="91"/>
      <c r="CW438" s="91"/>
      <c r="CX438" s="91"/>
      <c r="CY438" s="91"/>
      <c r="CZ438" s="91"/>
      <c r="DA438" s="91"/>
      <c r="DB438" s="91"/>
      <c r="DC438" s="91"/>
      <c r="DD438" s="91"/>
      <c r="DE438" s="91"/>
      <c r="DF438" s="91"/>
      <c r="DG438" s="91"/>
      <c r="DH438" s="91"/>
      <c r="DI438" s="91"/>
      <c r="DJ438" s="91"/>
      <c r="DK438" s="91"/>
      <c r="DL438" s="91"/>
      <c r="DM438" s="91"/>
      <c r="DN438" s="91"/>
      <c r="DO438" s="91"/>
      <c r="DP438" s="91"/>
      <c r="DQ438" s="91"/>
      <c r="DR438" s="91"/>
      <c r="DS438" s="91"/>
      <c r="DT438" s="91"/>
      <c r="DU438" s="91"/>
      <c r="DV438" s="91"/>
      <c r="DW438" s="91"/>
      <c r="DX438" s="91"/>
      <c r="DY438" s="91"/>
      <c r="DZ438" s="91"/>
      <c r="EA438" s="91"/>
      <c r="EB438" s="91"/>
      <c r="EC438" s="91"/>
      <c r="ED438" s="91"/>
      <c r="EE438" s="91"/>
      <c r="EF438" s="91"/>
      <c r="EG438" s="91"/>
      <c r="EH438" s="91"/>
      <c r="EI438" s="91"/>
      <c r="EJ438" s="91"/>
      <c r="EK438" s="91"/>
      <c r="EL438" s="91"/>
      <c r="EM438" s="91"/>
      <c r="EN438" s="91"/>
      <c r="EO438" s="91"/>
      <c r="EP438" s="91"/>
      <c r="EQ438" s="91"/>
      <c r="ER438" s="91"/>
      <c r="ES438" s="91"/>
      <c r="ET438" s="91"/>
      <c r="EU438" s="91"/>
      <c r="EV438" s="91"/>
      <c r="EW438" s="91"/>
      <c r="EX438" s="91"/>
      <c r="EY438" s="91"/>
      <c r="EZ438" s="91"/>
      <c r="FA438" s="91"/>
      <c r="FB438" s="91"/>
      <c r="FC438" s="91"/>
      <c r="FD438" s="91"/>
      <c r="FE438" s="91"/>
      <c r="FF438" s="91"/>
      <c r="FG438" s="91"/>
      <c r="FH438" s="91"/>
      <c r="FI438" s="91"/>
      <c r="FJ438" s="91"/>
      <c r="FK438" s="91"/>
      <c r="FL438" s="91"/>
      <c r="FM438" s="91"/>
      <c r="FN438" s="91"/>
      <c r="FO438" s="91"/>
      <c r="FP438" s="91"/>
      <c r="FQ438" s="91"/>
      <c r="FR438" s="91"/>
      <c r="FS438" s="91"/>
      <c r="FT438" s="91"/>
      <c r="FU438" s="91"/>
      <c r="FV438" s="91"/>
      <c r="FW438" s="91"/>
      <c r="FX438" s="91"/>
      <c r="FY438" s="91"/>
      <c r="FZ438" s="91"/>
      <c r="GA438" s="91"/>
      <c r="GB438" s="91"/>
      <c r="GC438" s="91"/>
      <c r="GD438" s="91"/>
      <c r="GE438" s="91"/>
      <c r="GF438" s="91"/>
      <c r="GG438" s="91"/>
      <c r="GH438" s="91"/>
      <c r="GI438" s="91"/>
      <c r="GJ438" s="91"/>
      <c r="GK438" s="91"/>
      <c r="GL438" s="91"/>
      <c r="GM438" s="91"/>
      <c r="GN438" s="91"/>
      <c r="GO438" s="91"/>
      <c r="GP438" s="91"/>
      <c r="GQ438" s="91"/>
      <c r="GR438" s="91"/>
      <c r="GS438" s="91"/>
      <c r="GT438" s="91"/>
      <c r="GU438" s="91"/>
      <c r="GV438" s="91"/>
      <c r="GW438" s="91"/>
      <c r="GX438" s="91"/>
      <c r="GY438" s="91"/>
      <c r="GZ438" s="91"/>
      <c r="HA438" s="91"/>
      <c r="HB438" s="91"/>
      <c r="HC438" s="91"/>
      <c r="HD438" s="91"/>
      <c r="HE438" s="91"/>
      <c r="HF438" s="91"/>
      <c r="HG438" s="91"/>
      <c r="HH438" s="91"/>
      <c r="HI438" s="91"/>
      <c r="HJ438" s="91"/>
      <c r="HK438" s="91"/>
      <c r="HL438" s="91"/>
      <c r="HM438" s="91"/>
      <c r="HN438" s="91"/>
      <c r="HO438" s="91"/>
      <c r="HP438" s="91"/>
      <c r="HQ438" s="91"/>
      <c r="HR438" s="91"/>
      <c r="HS438" s="91"/>
    </row>
    <row r="439" customHeight="1" spans="1:227">
      <c r="A439" s="91"/>
      <c r="B439" s="91"/>
      <c r="C439" s="91"/>
      <c r="D439" s="91"/>
      <c r="E439" s="91"/>
      <c r="F439" s="91"/>
      <c r="G439" s="91"/>
      <c r="H439" s="95"/>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c r="AH439" s="91"/>
      <c r="AI439" s="91"/>
      <c r="AJ439" s="91"/>
      <c r="AK439" s="91"/>
      <c r="AL439" s="91"/>
      <c r="AM439" s="91"/>
      <c r="AN439" s="91"/>
      <c r="AO439" s="91"/>
      <c r="AP439" s="91"/>
      <c r="AQ439" s="91"/>
      <c r="AR439" s="91"/>
      <c r="AS439" s="91"/>
      <c r="AT439" s="91"/>
      <c r="AU439" s="91"/>
      <c r="AV439" s="91"/>
      <c r="AW439" s="91"/>
      <c r="AX439" s="91"/>
      <c r="AY439" s="91"/>
      <c r="AZ439" s="91"/>
      <c r="BA439" s="91"/>
      <c r="BB439" s="91"/>
      <c r="BC439" s="91"/>
      <c r="BD439" s="91"/>
      <c r="BE439" s="91"/>
      <c r="BF439" s="91"/>
      <c r="BG439" s="91"/>
      <c r="BH439" s="91"/>
      <c r="BI439" s="91"/>
      <c r="BJ439" s="91"/>
      <c r="BK439" s="91"/>
      <c r="BL439" s="91"/>
      <c r="BM439" s="91"/>
      <c r="BN439" s="91"/>
      <c r="BO439" s="91"/>
      <c r="BP439" s="91"/>
      <c r="BQ439" s="91"/>
      <c r="BR439" s="91"/>
      <c r="BS439" s="91"/>
      <c r="BT439" s="91"/>
      <c r="BU439" s="91"/>
      <c r="BV439" s="91"/>
      <c r="BW439" s="91"/>
      <c r="BX439" s="91"/>
      <c r="BY439" s="91"/>
      <c r="BZ439" s="91"/>
      <c r="CA439" s="91"/>
      <c r="CB439" s="91"/>
      <c r="CC439" s="91"/>
      <c r="CD439" s="91"/>
      <c r="CE439" s="91"/>
      <c r="CF439" s="91"/>
      <c r="CG439" s="91"/>
      <c r="CH439" s="91"/>
      <c r="CI439" s="91"/>
      <c r="CJ439" s="91"/>
      <c r="CK439" s="91"/>
      <c r="CL439" s="91"/>
      <c r="CM439" s="91"/>
      <c r="CN439" s="91"/>
      <c r="CO439" s="91"/>
      <c r="CP439" s="91"/>
      <c r="CQ439" s="91"/>
      <c r="CR439" s="91"/>
      <c r="CS439" s="91"/>
      <c r="CT439" s="91"/>
      <c r="CU439" s="91"/>
      <c r="CV439" s="91"/>
      <c r="CW439" s="91"/>
      <c r="CX439" s="91"/>
      <c r="CY439" s="91"/>
      <c r="CZ439" s="91"/>
      <c r="DA439" s="91"/>
      <c r="DB439" s="91"/>
      <c r="DC439" s="91"/>
      <c r="DD439" s="91"/>
      <c r="DE439" s="91"/>
      <c r="DF439" s="91"/>
      <c r="DG439" s="91"/>
      <c r="DH439" s="91"/>
      <c r="DI439" s="91"/>
      <c r="DJ439" s="91"/>
      <c r="DK439" s="91"/>
      <c r="DL439" s="91"/>
      <c r="DM439" s="91"/>
      <c r="DN439" s="91"/>
      <c r="DO439" s="91"/>
      <c r="DP439" s="91"/>
      <c r="DQ439" s="91"/>
      <c r="DR439" s="91"/>
      <c r="DS439" s="91"/>
      <c r="DT439" s="91"/>
      <c r="DU439" s="91"/>
      <c r="DV439" s="91"/>
      <c r="DW439" s="91"/>
      <c r="DX439" s="91"/>
      <c r="DY439" s="91"/>
      <c r="DZ439" s="91"/>
      <c r="EA439" s="91"/>
      <c r="EB439" s="91"/>
      <c r="EC439" s="91"/>
      <c r="ED439" s="91"/>
      <c r="EE439" s="91"/>
      <c r="EF439" s="91"/>
      <c r="EG439" s="91"/>
      <c r="EH439" s="91"/>
      <c r="EI439" s="91"/>
      <c r="EJ439" s="91"/>
      <c r="EK439" s="91"/>
      <c r="EL439" s="91"/>
      <c r="EM439" s="91"/>
      <c r="EN439" s="91"/>
      <c r="EO439" s="91"/>
      <c r="EP439" s="91"/>
      <c r="EQ439" s="91"/>
      <c r="ER439" s="91"/>
      <c r="ES439" s="91"/>
      <c r="ET439" s="91"/>
      <c r="EU439" s="91"/>
      <c r="EV439" s="91"/>
      <c r="EW439" s="91"/>
      <c r="EX439" s="91"/>
      <c r="EY439" s="91"/>
      <c r="EZ439" s="91"/>
      <c r="FA439" s="91"/>
      <c r="FB439" s="91"/>
      <c r="FC439" s="91"/>
      <c r="FD439" s="91"/>
      <c r="FE439" s="91"/>
      <c r="FF439" s="91"/>
      <c r="FG439" s="91"/>
      <c r="FH439" s="91"/>
      <c r="FI439" s="91"/>
      <c r="FJ439" s="91"/>
      <c r="FK439" s="91"/>
      <c r="FL439" s="91"/>
      <c r="FM439" s="91"/>
      <c r="FN439" s="91"/>
      <c r="FO439" s="91"/>
      <c r="FP439" s="91"/>
      <c r="FQ439" s="91"/>
      <c r="FR439" s="91"/>
      <c r="FS439" s="91"/>
      <c r="FT439" s="91"/>
      <c r="FU439" s="91"/>
      <c r="FV439" s="91"/>
      <c r="FW439" s="91"/>
      <c r="FX439" s="91"/>
      <c r="FY439" s="91"/>
      <c r="FZ439" s="91"/>
      <c r="GA439" s="91"/>
      <c r="GB439" s="91"/>
      <c r="GC439" s="91"/>
      <c r="GD439" s="91"/>
      <c r="GE439" s="91"/>
      <c r="GF439" s="91"/>
      <c r="GG439" s="91"/>
      <c r="GH439" s="91"/>
      <c r="GI439" s="91"/>
      <c r="GJ439" s="91"/>
      <c r="GK439" s="91"/>
      <c r="GL439" s="91"/>
      <c r="GM439" s="91"/>
      <c r="GN439" s="91"/>
      <c r="GO439" s="91"/>
      <c r="GP439" s="91"/>
      <c r="GQ439" s="91"/>
      <c r="GR439" s="91"/>
      <c r="GS439" s="91"/>
      <c r="GT439" s="91"/>
      <c r="GU439" s="91"/>
      <c r="GV439" s="91"/>
      <c r="GW439" s="91"/>
      <c r="GX439" s="91"/>
      <c r="GY439" s="91"/>
      <c r="GZ439" s="91"/>
      <c r="HA439" s="91"/>
      <c r="HB439" s="91"/>
      <c r="HC439" s="91"/>
      <c r="HD439" s="91"/>
      <c r="HE439" s="91"/>
      <c r="HF439" s="91"/>
      <c r="HG439" s="91"/>
      <c r="HH439" s="91"/>
      <c r="HI439" s="91"/>
      <c r="HJ439" s="91"/>
      <c r="HK439" s="91"/>
      <c r="HL439" s="91"/>
      <c r="HM439" s="91"/>
      <c r="HN439" s="91"/>
      <c r="HO439" s="91"/>
      <c r="HP439" s="91"/>
      <c r="HQ439" s="91"/>
      <c r="HR439" s="91"/>
      <c r="HS439" s="91"/>
    </row>
    <row r="440" customHeight="1" spans="1:227">
      <c r="A440" s="91"/>
      <c r="B440" s="91"/>
      <c r="C440" s="91"/>
      <c r="D440" s="91"/>
      <c r="E440" s="91"/>
      <c r="F440" s="91"/>
      <c r="G440" s="91"/>
      <c r="H440" s="95"/>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c r="AH440" s="91"/>
      <c r="AI440" s="91"/>
      <c r="AJ440" s="91"/>
      <c r="AK440" s="91"/>
      <c r="AL440" s="91"/>
      <c r="AM440" s="91"/>
      <c r="AN440" s="91"/>
      <c r="AO440" s="91"/>
      <c r="AP440" s="91"/>
      <c r="AQ440" s="91"/>
      <c r="AR440" s="91"/>
      <c r="AS440" s="91"/>
      <c r="AT440" s="91"/>
      <c r="AU440" s="91"/>
      <c r="AV440" s="91"/>
      <c r="AW440" s="91"/>
      <c r="AX440" s="91"/>
      <c r="AY440" s="91"/>
      <c r="AZ440" s="91"/>
      <c r="BA440" s="91"/>
      <c r="BB440" s="91"/>
      <c r="BC440" s="91"/>
      <c r="BD440" s="91"/>
      <c r="BE440" s="91"/>
      <c r="BF440" s="91"/>
      <c r="BG440" s="91"/>
      <c r="BH440" s="91"/>
      <c r="BI440" s="91"/>
      <c r="BJ440" s="91"/>
      <c r="BK440" s="91"/>
      <c r="BL440" s="91"/>
      <c r="BM440" s="91"/>
      <c r="BN440" s="91"/>
      <c r="BO440" s="91"/>
      <c r="BP440" s="91"/>
      <c r="BQ440" s="91"/>
      <c r="BR440" s="91"/>
      <c r="BS440" s="91"/>
      <c r="BT440" s="91"/>
      <c r="BU440" s="91"/>
      <c r="BV440" s="91"/>
      <c r="BW440" s="91"/>
      <c r="BX440" s="91"/>
      <c r="BY440" s="91"/>
      <c r="BZ440" s="91"/>
      <c r="CA440" s="91"/>
      <c r="CB440" s="91"/>
      <c r="CC440" s="91"/>
      <c r="CD440" s="91"/>
      <c r="CE440" s="91"/>
      <c r="CF440" s="91"/>
      <c r="CG440" s="91"/>
      <c r="CH440" s="91"/>
      <c r="CI440" s="91"/>
      <c r="CJ440" s="91"/>
      <c r="CK440" s="91"/>
      <c r="CL440" s="91"/>
      <c r="CM440" s="91"/>
      <c r="CN440" s="91"/>
      <c r="CO440" s="91"/>
      <c r="CP440" s="91"/>
      <c r="CQ440" s="91"/>
      <c r="CR440" s="91"/>
      <c r="CS440" s="91"/>
      <c r="CT440" s="91"/>
      <c r="CU440" s="91"/>
      <c r="CV440" s="91"/>
      <c r="CW440" s="91"/>
      <c r="CX440" s="91"/>
      <c r="CY440" s="91"/>
      <c r="CZ440" s="91"/>
      <c r="DA440" s="91"/>
      <c r="DB440" s="91"/>
      <c r="DC440" s="91"/>
      <c r="DD440" s="91"/>
      <c r="DE440" s="91"/>
      <c r="DF440" s="91"/>
      <c r="DG440" s="91"/>
      <c r="DH440" s="91"/>
      <c r="DI440" s="91"/>
      <c r="DJ440" s="91"/>
      <c r="DK440" s="91"/>
      <c r="DL440" s="91"/>
      <c r="DM440" s="91"/>
      <c r="DN440" s="91"/>
      <c r="DO440" s="91"/>
      <c r="DP440" s="91"/>
      <c r="DQ440" s="91"/>
      <c r="DR440" s="91"/>
      <c r="DS440" s="91"/>
      <c r="DT440" s="91"/>
      <c r="DU440" s="91"/>
      <c r="DV440" s="91"/>
      <c r="DW440" s="91"/>
      <c r="DX440" s="91"/>
      <c r="DY440" s="91"/>
      <c r="DZ440" s="91"/>
      <c r="EA440" s="91"/>
      <c r="EB440" s="91"/>
      <c r="EC440" s="91"/>
      <c r="ED440" s="91"/>
      <c r="EE440" s="91"/>
      <c r="EF440" s="91"/>
      <c r="EG440" s="91"/>
      <c r="EH440" s="91"/>
      <c r="EI440" s="91"/>
      <c r="EJ440" s="91"/>
      <c r="EK440" s="91"/>
      <c r="EL440" s="91"/>
      <c r="EM440" s="91"/>
      <c r="EN440" s="91"/>
      <c r="EO440" s="91"/>
      <c r="EP440" s="91"/>
      <c r="EQ440" s="91"/>
      <c r="ER440" s="91"/>
      <c r="ES440" s="91"/>
      <c r="ET440" s="91"/>
      <c r="EU440" s="91"/>
      <c r="EV440" s="91"/>
      <c r="EW440" s="91"/>
      <c r="EX440" s="91"/>
      <c r="EY440" s="91"/>
      <c r="EZ440" s="91"/>
      <c r="FA440" s="91"/>
      <c r="FB440" s="91"/>
      <c r="FC440" s="91"/>
      <c r="FD440" s="91"/>
      <c r="FE440" s="91"/>
      <c r="FF440" s="91"/>
      <c r="FG440" s="91"/>
      <c r="FH440" s="91"/>
      <c r="FI440" s="91"/>
      <c r="FJ440" s="91"/>
      <c r="FK440" s="91"/>
      <c r="FL440" s="91"/>
      <c r="FM440" s="91"/>
      <c r="FN440" s="91"/>
      <c r="FO440" s="91"/>
      <c r="FP440" s="91"/>
      <c r="FQ440" s="91"/>
      <c r="FR440" s="91"/>
      <c r="FS440" s="91"/>
      <c r="FT440" s="91"/>
      <c r="FU440" s="91"/>
      <c r="FV440" s="91"/>
      <c r="FW440" s="91"/>
      <c r="FX440" s="91"/>
      <c r="FY440" s="91"/>
      <c r="FZ440" s="91"/>
      <c r="GA440" s="91"/>
      <c r="GB440" s="91"/>
      <c r="GC440" s="91"/>
      <c r="GD440" s="91"/>
      <c r="GE440" s="91"/>
      <c r="GF440" s="91"/>
      <c r="GG440" s="91"/>
      <c r="GH440" s="91"/>
      <c r="GI440" s="91"/>
      <c r="GJ440" s="91"/>
      <c r="GK440" s="91"/>
      <c r="GL440" s="91"/>
      <c r="GM440" s="91"/>
      <c r="GN440" s="91"/>
      <c r="GO440" s="91"/>
      <c r="GP440" s="91"/>
      <c r="GQ440" s="91"/>
      <c r="GR440" s="91"/>
      <c r="GS440" s="91"/>
      <c r="GT440" s="91"/>
      <c r="GU440" s="91"/>
      <c r="GV440" s="91"/>
      <c r="GW440" s="91"/>
      <c r="GX440" s="91"/>
      <c r="GY440" s="91"/>
      <c r="GZ440" s="91"/>
      <c r="HA440" s="91"/>
      <c r="HB440" s="91"/>
      <c r="HC440" s="91"/>
      <c r="HD440" s="91"/>
      <c r="HE440" s="91"/>
      <c r="HF440" s="91"/>
      <c r="HG440" s="91"/>
      <c r="HH440" s="91"/>
      <c r="HI440" s="91"/>
      <c r="HJ440" s="91"/>
      <c r="HK440" s="91"/>
      <c r="HL440" s="91"/>
      <c r="HM440" s="91"/>
      <c r="HN440" s="91"/>
      <c r="HO440" s="91"/>
      <c r="HP440" s="91"/>
      <c r="HQ440" s="91"/>
      <c r="HR440" s="91"/>
      <c r="HS440" s="91"/>
    </row>
    <row r="441" customHeight="1" spans="1:227">
      <c r="A441" s="91"/>
      <c r="B441" s="91"/>
      <c r="C441" s="91"/>
      <c r="D441" s="91"/>
      <c r="E441" s="91"/>
      <c r="F441" s="91"/>
      <c r="G441" s="91"/>
      <c r="H441" s="95"/>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c r="AH441" s="91"/>
      <c r="AI441" s="91"/>
      <c r="AJ441" s="91"/>
      <c r="AK441" s="91"/>
      <c r="AL441" s="91"/>
      <c r="AM441" s="91"/>
      <c r="AN441" s="91"/>
      <c r="AO441" s="91"/>
      <c r="AP441" s="91"/>
      <c r="AQ441" s="91"/>
      <c r="AR441" s="91"/>
      <c r="AS441" s="91"/>
      <c r="AT441" s="91"/>
      <c r="AU441" s="91"/>
      <c r="AV441" s="91"/>
      <c r="AW441" s="91"/>
      <c r="AX441" s="91"/>
      <c r="AY441" s="91"/>
      <c r="AZ441" s="91"/>
      <c r="BA441" s="91"/>
      <c r="BB441" s="91"/>
      <c r="BC441" s="91"/>
      <c r="BD441" s="91"/>
      <c r="BE441" s="91"/>
      <c r="BF441" s="91"/>
      <c r="BG441" s="91"/>
      <c r="BH441" s="91"/>
      <c r="BI441" s="91"/>
      <c r="BJ441" s="91"/>
      <c r="BK441" s="91"/>
      <c r="BL441" s="91"/>
      <c r="BM441" s="91"/>
      <c r="BN441" s="91"/>
      <c r="BO441" s="91"/>
      <c r="BP441" s="91"/>
      <c r="BQ441" s="91"/>
      <c r="BR441" s="91"/>
      <c r="BS441" s="91"/>
      <c r="BT441" s="91"/>
      <c r="BU441" s="91"/>
      <c r="BV441" s="91"/>
      <c r="BW441" s="91"/>
      <c r="BX441" s="91"/>
      <c r="BY441" s="91"/>
      <c r="BZ441" s="91"/>
      <c r="CA441" s="91"/>
      <c r="CB441" s="91"/>
      <c r="CC441" s="91"/>
      <c r="CD441" s="91"/>
      <c r="CE441" s="91"/>
      <c r="CF441" s="91"/>
      <c r="CG441" s="91"/>
      <c r="CH441" s="91"/>
      <c r="CI441" s="91"/>
      <c r="CJ441" s="91"/>
      <c r="CK441" s="91"/>
      <c r="CL441" s="91"/>
      <c r="CM441" s="91"/>
      <c r="CN441" s="91"/>
      <c r="CO441" s="91"/>
      <c r="CP441" s="91"/>
      <c r="CQ441" s="91"/>
      <c r="CR441" s="91"/>
      <c r="CS441" s="91"/>
      <c r="CT441" s="91"/>
      <c r="CU441" s="91"/>
      <c r="CV441" s="91"/>
      <c r="CW441" s="91"/>
      <c r="CX441" s="91"/>
      <c r="CY441" s="91"/>
      <c r="CZ441" s="91"/>
      <c r="DA441" s="91"/>
      <c r="DB441" s="91"/>
      <c r="DC441" s="91"/>
      <c r="DD441" s="91"/>
      <c r="DE441" s="91"/>
      <c r="DF441" s="91"/>
      <c r="DG441" s="91"/>
      <c r="DH441" s="91"/>
      <c r="DI441" s="91"/>
      <c r="DJ441" s="91"/>
      <c r="DK441" s="91"/>
      <c r="DL441" s="91"/>
      <c r="DM441" s="91"/>
      <c r="DN441" s="91"/>
      <c r="DO441" s="91"/>
      <c r="DP441" s="91"/>
      <c r="DQ441" s="91"/>
      <c r="DR441" s="91"/>
      <c r="DS441" s="91"/>
      <c r="DT441" s="91"/>
      <c r="DU441" s="91"/>
      <c r="DV441" s="91"/>
      <c r="DW441" s="91"/>
      <c r="DX441" s="91"/>
      <c r="DY441" s="91"/>
      <c r="DZ441" s="91"/>
      <c r="EA441" s="91"/>
      <c r="EB441" s="91"/>
      <c r="EC441" s="91"/>
      <c r="ED441" s="91"/>
      <c r="EE441" s="91"/>
      <c r="EF441" s="91"/>
      <c r="EG441" s="91"/>
      <c r="EH441" s="91"/>
      <c r="EI441" s="91"/>
      <c r="EJ441" s="91"/>
      <c r="EK441" s="91"/>
      <c r="EL441" s="91"/>
      <c r="EM441" s="91"/>
      <c r="EN441" s="91"/>
      <c r="EO441" s="91"/>
      <c r="EP441" s="91"/>
      <c r="EQ441" s="91"/>
      <c r="ER441" s="91"/>
      <c r="ES441" s="91"/>
      <c r="ET441" s="91"/>
      <c r="EU441" s="91"/>
      <c r="EV441" s="91"/>
      <c r="EW441" s="91"/>
      <c r="EX441" s="91"/>
      <c r="EY441" s="91"/>
      <c r="EZ441" s="91"/>
      <c r="FA441" s="91"/>
      <c r="FB441" s="91"/>
      <c r="FC441" s="91"/>
      <c r="FD441" s="91"/>
      <c r="FE441" s="91"/>
      <c r="FF441" s="91"/>
      <c r="FG441" s="91"/>
      <c r="FH441" s="91"/>
      <c r="FI441" s="91"/>
      <c r="FJ441" s="91"/>
      <c r="FK441" s="91"/>
      <c r="FL441" s="91"/>
      <c r="FM441" s="91"/>
      <c r="FN441" s="91"/>
      <c r="FO441" s="91"/>
      <c r="FP441" s="91"/>
      <c r="FQ441" s="91"/>
      <c r="FR441" s="91"/>
      <c r="FS441" s="91"/>
      <c r="FT441" s="91"/>
      <c r="FU441" s="91"/>
      <c r="FV441" s="91"/>
      <c r="FW441" s="91"/>
      <c r="FX441" s="91"/>
      <c r="FY441" s="91"/>
      <c r="FZ441" s="91"/>
      <c r="GA441" s="91"/>
      <c r="GB441" s="91"/>
      <c r="GC441" s="91"/>
      <c r="GD441" s="91"/>
      <c r="GE441" s="91"/>
      <c r="GF441" s="91"/>
      <c r="GG441" s="91"/>
      <c r="GH441" s="91"/>
      <c r="GI441" s="91"/>
      <c r="GJ441" s="91"/>
      <c r="GK441" s="91"/>
      <c r="GL441" s="91"/>
      <c r="GM441" s="91"/>
      <c r="GN441" s="91"/>
      <c r="GO441" s="91"/>
      <c r="GP441" s="91"/>
      <c r="GQ441" s="91"/>
      <c r="GR441" s="91"/>
      <c r="GS441" s="91"/>
      <c r="GT441" s="91"/>
      <c r="GU441" s="91"/>
      <c r="GV441" s="91"/>
      <c r="GW441" s="91"/>
      <c r="GX441" s="91"/>
      <c r="GY441" s="91"/>
      <c r="GZ441" s="91"/>
      <c r="HA441" s="91"/>
      <c r="HB441" s="91"/>
      <c r="HC441" s="91"/>
      <c r="HD441" s="91"/>
      <c r="HE441" s="91"/>
      <c r="HF441" s="91"/>
      <c r="HG441" s="91"/>
      <c r="HH441" s="91"/>
      <c r="HI441" s="91"/>
      <c r="HJ441" s="91"/>
      <c r="HK441" s="91"/>
      <c r="HL441" s="91"/>
      <c r="HM441" s="91"/>
      <c r="HN441" s="91"/>
      <c r="HO441" s="91"/>
      <c r="HP441" s="91"/>
      <c r="HQ441" s="91"/>
      <c r="HR441" s="91"/>
      <c r="HS441" s="91"/>
    </row>
    <row r="442" customHeight="1" spans="1:227">
      <c r="A442" s="91"/>
      <c r="B442" s="91"/>
      <c r="C442" s="91"/>
      <c r="D442" s="91"/>
      <c r="E442" s="91"/>
      <c r="F442" s="91"/>
      <c r="G442" s="91"/>
      <c r="H442" s="95"/>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c r="AH442" s="91"/>
      <c r="AI442" s="91"/>
      <c r="AJ442" s="91"/>
      <c r="AK442" s="91"/>
      <c r="AL442" s="91"/>
      <c r="AM442" s="91"/>
      <c r="AN442" s="91"/>
      <c r="AO442" s="91"/>
      <c r="AP442" s="91"/>
      <c r="AQ442" s="91"/>
      <c r="AR442" s="91"/>
      <c r="AS442" s="91"/>
      <c r="AT442" s="91"/>
      <c r="AU442" s="91"/>
      <c r="AV442" s="91"/>
      <c r="AW442" s="91"/>
      <c r="AX442" s="91"/>
      <c r="AY442" s="91"/>
      <c r="AZ442" s="91"/>
      <c r="BA442" s="91"/>
      <c r="BB442" s="91"/>
      <c r="BC442" s="91"/>
      <c r="BD442" s="91"/>
      <c r="BE442" s="91"/>
      <c r="BF442" s="91"/>
      <c r="BG442" s="91"/>
      <c r="BH442" s="91"/>
      <c r="BI442" s="91"/>
      <c r="BJ442" s="91"/>
      <c r="BK442" s="91"/>
      <c r="BL442" s="91"/>
      <c r="BM442" s="91"/>
      <c r="BN442" s="91"/>
      <c r="BO442" s="91"/>
      <c r="BP442" s="91"/>
      <c r="BQ442" s="91"/>
      <c r="BR442" s="91"/>
      <c r="BS442" s="91"/>
      <c r="BT442" s="91"/>
      <c r="BU442" s="91"/>
      <c r="BV442" s="91"/>
      <c r="BW442" s="91"/>
      <c r="BX442" s="91"/>
      <c r="BY442" s="91"/>
      <c r="BZ442" s="91"/>
      <c r="CA442" s="91"/>
      <c r="CB442" s="91"/>
      <c r="CC442" s="91"/>
      <c r="CD442" s="91"/>
      <c r="CE442" s="91"/>
      <c r="CF442" s="91"/>
      <c r="CG442" s="91"/>
      <c r="CH442" s="91"/>
      <c r="CI442" s="91"/>
      <c r="CJ442" s="91"/>
      <c r="CK442" s="91"/>
      <c r="CL442" s="91"/>
      <c r="CM442" s="91"/>
      <c r="CN442" s="91"/>
      <c r="CO442" s="91"/>
      <c r="CP442" s="91"/>
      <c r="CQ442" s="91"/>
      <c r="CR442" s="91"/>
      <c r="CS442" s="91"/>
      <c r="CT442" s="91"/>
      <c r="CU442" s="91"/>
      <c r="CV442" s="91"/>
      <c r="CW442" s="91"/>
      <c r="CX442" s="91"/>
      <c r="CY442" s="91"/>
      <c r="CZ442" s="91"/>
      <c r="DA442" s="91"/>
      <c r="DB442" s="91"/>
      <c r="DC442" s="91"/>
      <c r="DD442" s="91"/>
      <c r="DE442" s="91"/>
      <c r="DF442" s="91"/>
      <c r="DG442" s="91"/>
      <c r="DH442" s="91"/>
      <c r="DI442" s="91"/>
      <c r="DJ442" s="91"/>
      <c r="DK442" s="91"/>
      <c r="DL442" s="91"/>
      <c r="DM442" s="91"/>
      <c r="DN442" s="91"/>
      <c r="DO442" s="91"/>
      <c r="DP442" s="91"/>
      <c r="DQ442" s="91"/>
      <c r="DR442" s="91"/>
      <c r="DS442" s="91"/>
      <c r="DT442" s="91"/>
      <c r="DU442" s="91"/>
      <c r="DV442" s="91"/>
      <c r="DW442" s="91"/>
      <c r="DX442" s="91"/>
      <c r="DY442" s="91"/>
      <c r="DZ442" s="91"/>
      <c r="EA442" s="91"/>
      <c r="EB442" s="91"/>
      <c r="EC442" s="91"/>
      <c r="ED442" s="91"/>
      <c r="EE442" s="91"/>
      <c r="EF442" s="91"/>
      <c r="EG442" s="91"/>
      <c r="EH442" s="91"/>
      <c r="EI442" s="91"/>
      <c r="EJ442" s="91"/>
      <c r="EK442" s="91"/>
      <c r="EL442" s="91"/>
      <c r="EM442" s="91"/>
      <c r="EN442" s="91"/>
      <c r="EO442" s="91"/>
      <c r="EP442" s="91"/>
      <c r="EQ442" s="91"/>
      <c r="ER442" s="91"/>
      <c r="ES442" s="91"/>
      <c r="ET442" s="91"/>
      <c r="EU442" s="91"/>
      <c r="EV442" s="91"/>
      <c r="EW442" s="91"/>
      <c r="EX442" s="91"/>
      <c r="EY442" s="91"/>
      <c r="EZ442" s="91"/>
      <c r="FA442" s="91"/>
      <c r="FB442" s="91"/>
      <c r="FC442" s="91"/>
      <c r="FD442" s="91"/>
      <c r="FE442" s="91"/>
      <c r="FF442" s="91"/>
      <c r="FG442" s="91"/>
      <c r="FH442" s="91"/>
      <c r="FI442" s="91"/>
      <c r="FJ442" s="91"/>
      <c r="FK442" s="91"/>
      <c r="FL442" s="91"/>
      <c r="FM442" s="91"/>
      <c r="FN442" s="91"/>
      <c r="FO442" s="91"/>
      <c r="FP442" s="91"/>
      <c r="FQ442" s="91"/>
      <c r="FR442" s="91"/>
      <c r="FS442" s="91"/>
      <c r="FT442" s="91"/>
      <c r="FU442" s="91"/>
      <c r="FV442" s="91"/>
      <c r="FW442" s="91"/>
      <c r="FX442" s="91"/>
      <c r="FY442" s="91"/>
      <c r="FZ442" s="91"/>
      <c r="GA442" s="91"/>
      <c r="GB442" s="91"/>
      <c r="GC442" s="91"/>
      <c r="GD442" s="91"/>
      <c r="GE442" s="91"/>
      <c r="GF442" s="91"/>
      <c r="GG442" s="91"/>
      <c r="GH442" s="91"/>
      <c r="GI442" s="91"/>
      <c r="GJ442" s="91"/>
      <c r="GK442" s="91"/>
      <c r="GL442" s="91"/>
      <c r="GM442" s="91"/>
      <c r="GN442" s="91"/>
      <c r="GO442" s="91"/>
      <c r="GP442" s="91"/>
      <c r="GQ442" s="91"/>
      <c r="GR442" s="91"/>
      <c r="GS442" s="91"/>
      <c r="GT442" s="91"/>
      <c r="GU442" s="91"/>
      <c r="GV442" s="91"/>
      <c r="GW442" s="91"/>
      <c r="GX442" s="91"/>
      <c r="GY442" s="91"/>
      <c r="GZ442" s="91"/>
      <c r="HA442" s="91"/>
      <c r="HB442" s="91"/>
      <c r="HC442" s="91"/>
      <c r="HD442" s="91"/>
      <c r="HE442" s="91"/>
      <c r="HF442" s="91"/>
      <c r="HG442" s="91"/>
      <c r="HH442" s="91"/>
      <c r="HI442" s="91"/>
      <c r="HJ442" s="91"/>
      <c r="HK442" s="91"/>
      <c r="HL442" s="91"/>
      <c r="HM442" s="91"/>
      <c r="HN442" s="91"/>
      <c r="HO442" s="91"/>
      <c r="HP442" s="91"/>
      <c r="HQ442" s="91"/>
      <c r="HR442" s="91"/>
      <c r="HS442" s="91"/>
    </row>
    <row r="443" customHeight="1" spans="1:227">
      <c r="A443" s="91"/>
      <c r="B443" s="91"/>
      <c r="C443" s="91"/>
      <c r="D443" s="91"/>
      <c r="E443" s="91"/>
      <c r="F443" s="91"/>
      <c r="G443" s="91"/>
      <c r="H443" s="95"/>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c r="AH443" s="91"/>
      <c r="AI443" s="91"/>
      <c r="AJ443" s="91"/>
      <c r="AK443" s="91"/>
      <c r="AL443" s="91"/>
      <c r="AM443" s="91"/>
      <c r="AN443" s="91"/>
      <c r="AO443" s="91"/>
      <c r="AP443" s="91"/>
      <c r="AQ443" s="91"/>
      <c r="AR443" s="91"/>
      <c r="AS443" s="91"/>
      <c r="AT443" s="91"/>
      <c r="AU443" s="91"/>
      <c r="AV443" s="91"/>
      <c r="AW443" s="91"/>
      <c r="AX443" s="91"/>
      <c r="AY443" s="91"/>
      <c r="AZ443" s="91"/>
      <c r="BA443" s="91"/>
      <c r="BB443" s="91"/>
      <c r="BC443" s="91"/>
      <c r="BD443" s="91"/>
      <c r="BE443" s="91"/>
      <c r="BF443" s="91"/>
      <c r="BG443" s="91"/>
      <c r="BH443" s="91"/>
      <c r="BI443" s="91"/>
      <c r="BJ443" s="91"/>
      <c r="BK443" s="91"/>
      <c r="BL443" s="91"/>
      <c r="BM443" s="91"/>
      <c r="BN443" s="91"/>
      <c r="BO443" s="91"/>
      <c r="BP443" s="91"/>
      <c r="BQ443" s="91"/>
      <c r="BR443" s="91"/>
      <c r="BS443" s="91"/>
      <c r="BT443" s="91"/>
      <c r="BU443" s="91"/>
      <c r="BV443" s="91"/>
      <c r="BW443" s="91"/>
      <c r="BX443" s="91"/>
      <c r="BY443" s="91"/>
      <c r="BZ443" s="91"/>
      <c r="CA443" s="91"/>
      <c r="CB443" s="91"/>
      <c r="CC443" s="91"/>
      <c r="CD443" s="91"/>
      <c r="CE443" s="91"/>
      <c r="CF443" s="91"/>
      <c r="CG443" s="91"/>
      <c r="CH443" s="91"/>
      <c r="CI443" s="91"/>
      <c r="CJ443" s="91"/>
      <c r="CK443" s="91"/>
      <c r="CL443" s="91"/>
      <c r="CM443" s="91"/>
      <c r="CN443" s="91"/>
      <c r="CO443" s="91"/>
      <c r="CP443" s="91"/>
      <c r="CQ443" s="91"/>
      <c r="CR443" s="91"/>
      <c r="CS443" s="91"/>
      <c r="CT443" s="91"/>
      <c r="CU443" s="91"/>
      <c r="CV443" s="91"/>
      <c r="CW443" s="91"/>
      <c r="CX443" s="91"/>
      <c r="CY443" s="91"/>
      <c r="CZ443" s="91"/>
      <c r="DA443" s="91"/>
      <c r="DB443" s="91"/>
      <c r="DC443" s="91"/>
      <c r="DD443" s="91"/>
      <c r="DE443" s="91"/>
      <c r="DF443" s="91"/>
      <c r="DG443" s="91"/>
      <c r="DH443" s="91"/>
      <c r="DI443" s="91"/>
      <c r="DJ443" s="91"/>
      <c r="DK443" s="91"/>
      <c r="DL443" s="91"/>
      <c r="DM443" s="91"/>
      <c r="DN443" s="91"/>
      <c r="DO443" s="91"/>
      <c r="DP443" s="91"/>
      <c r="DQ443" s="91"/>
      <c r="DR443" s="91"/>
      <c r="DS443" s="91"/>
      <c r="DT443" s="91"/>
      <c r="DU443" s="91"/>
      <c r="DV443" s="91"/>
      <c r="DW443" s="91"/>
      <c r="DX443" s="91"/>
      <c r="DY443" s="91"/>
      <c r="DZ443" s="91"/>
      <c r="EA443" s="91"/>
      <c r="EB443" s="91"/>
      <c r="EC443" s="91"/>
      <c r="ED443" s="91"/>
      <c r="EE443" s="91"/>
      <c r="EF443" s="91"/>
      <c r="EG443" s="91"/>
      <c r="EH443" s="91"/>
      <c r="EI443" s="91"/>
      <c r="EJ443" s="91"/>
      <c r="EK443" s="91"/>
      <c r="EL443" s="91"/>
      <c r="EM443" s="91"/>
      <c r="EN443" s="91"/>
      <c r="EO443" s="91"/>
      <c r="EP443" s="91"/>
      <c r="EQ443" s="91"/>
      <c r="ER443" s="91"/>
      <c r="ES443" s="91"/>
      <c r="ET443" s="91"/>
      <c r="EU443" s="91"/>
      <c r="EV443" s="91"/>
      <c r="EW443" s="91"/>
      <c r="EX443" s="91"/>
      <c r="EY443" s="91"/>
      <c r="EZ443" s="91"/>
      <c r="FA443" s="91"/>
      <c r="FB443" s="91"/>
      <c r="FC443" s="91"/>
      <c r="FD443" s="91"/>
      <c r="FE443" s="91"/>
      <c r="FF443" s="91"/>
      <c r="FG443" s="91"/>
      <c r="FH443" s="91"/>
      <c r="FI443" s="91"/>
      <c r="FJ443" s="91"/>
      <c r="FK443" s="91"/>
      <c r="FL443" s="91"/>
      <c r="FM443" s="91"/>
      <c r="FN443" s="91"/>
      <c r="FO443" s="91"/>
      <c r="FP443" s="91"/>
      <c r="FQ443" s="91"/>
      <c r="FR443" s="91"/>
      <c r="FS443" s="91"/>
      <c r="FT443" s="91"/>
      <c r="FU443" s="91"/>
      <c r="FV443" s="91"/>
      <c r="FW443" s="91"/>
      <c r="FX443" s="91"/>
      <c r="FY443" s="91"/>
      <c r="FZ443" s="91"/>
      <c r="GA443" s="91"/>
      <c r="GB443" s="91"/>
      <c r="GC443" s="91"/>
      <c r="GD443" s="91"/>
      <c r="GE443" s="91"/>
      <c r="GF443" s="91"/>
      <c r="GG443" s="91"/>
      <c r="GH443" s="91"/>
      <c r="GI443" s="91"/>
      <c r="GJ443" s="91"/>
      <c r="GK443" s="91"/>
      <c r="GL443" s="91"/>
      <c r="GM443" s="91"/>
      <c r="GN443" s="91"/>
      <c r="GO443" s="91"/>
      <c r="GP443" s="91"/>
      <c r="GQ443" s="91"/>
      <c r="GR443" s="91"/>
      <c r="GS443" s="91"/>
      <c r="GT443" s="91"/>
      <c r="GU443" s="91"/>
      <c r="GV443" s="91"/>
      <c r="GW443" s="91"/>
      <c r="GX443" s="91"/>
      <c r="GY443" s="91"/>
      <c r="GZ443" s="91"/>
      <c r="HA443" s="91"/>
      <c r="HB443" s="91"/>
      <c r="HC443" s="91"/>
      <c r="HD443" s="91"/>
      <c r="HE443" s="91"/>
      <c r="HF443" s="91"/>
      <c r="HG443" s="91"/>
      <c r="HH443" s="91"/>
      <c r="HI443" s="91"/>
      <c r="HJ443" s="91"/>
      <c r="HK443" s="91"/>
      <c r="HL443" s="91"/>
      <c r="HM443" s="91"/>
      <c r="HN443" s="91"/>
      <c r="HO443" s="91"/>
      <c r="HP443" s="91"/>
      <c r="HQ443" s="91"/>
      <c r="HR443" s="91"/>
      <c r="HS443" s="91"/>
    </row>
    <row r="444" customHeight="1" spans="1:227">
      <c r="A444" s="91"/>
      <c r="B444" s="91"/>
      <c r="C444" s="91"/>
      <c r="D444" s="91"/>
      <c r="E444" s="91"/>
      <c r="F444" s="91"/>
      <c r="G444" s="91"/>
      <c r="H444" s="95"/>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c r="AH444" s="91"/>
      <c r="AI444" s="91"/>
      <c r="AJ444" s="91"/>
      <c r="AK444" s="91"/>
      <c r="AL444" s="91"/>
      <c r="AM444" s="91"/>
      <c r="AN444" s="91"/>
      <c r="AO444" s="91"/>
      <c r="AP444" s="91"/>
      <c r="AQ444" s="91"/>
      <c r="AR444" s="91"/>
      <c r="AS444" s="91"/>
      <c r="AT444" s="91"/>
      <c r="AU444" s="91"/>
      <c r="AV444" s="91"/>
      <c r="AW444" s="91"/>
      <c r="AX444" s="91"/>
      <c r="AY444" s="91"/>
      <c r="AZ444" s="91"/>
      <c r="BA444" s="91"/>
      <c r="BB444" s="91"/>
      <c r="BC444" s="91"/>
      <c r="BD444" s="91"/>
      <c r="BE444" s="91"/>
      <c r="BF444" s="91"/>
      <c r="BG444" s="91"/>
      <c r="BH444" s="91"/>
      <c r="BI444" s="91"/>
      <c r="BJ444" s="91"/>
      <c r="BK444" s="91"/>
      <c r="BL444" s="91"/>
      <c r="BM444" s="91"/>
      <c r="BN444" s="91"/>
      <c r="BO444" s="91"/>
      <c r="BP444" s="91"/>
      <c r="BQ444" s="91"/>
      <c r="BR444" s="91"/>
      <c r="BS444" s="91"/>
      <c r="BT444" s="91"/>
      <c r="BU444" s="91"/>
      <c r="BV444" s="91"/>
      <c r="BW444" s="91"/>
      <c r="BX444" s="91"/>
      <c r="BY444" s="91"/>
      <c r="BZ444" s="91"/>
      <c r="CA444" s="91"/>
      <c r="CB444" s="91"/>
      <c r="CC444" s="91"/>
      <c r="CD444" s="91"/>
      <c r="CE444" s="91"/>
      <c r="CF444" s="91"/>
      <c r="CG444" s="91"/>
      <c r="CH444" s="91"/>
      <c r="CI444" s="91"/>
      <c r="CJ444" s="91"/>
      <c r="CK444" s="91"/>
      <c r="CL444" s="91"/>
      <c r="CM444" s="91"/>
      <c r="CN444" s="91"/>
      <c r="CO444" s="91"/>
      <c r="CP444" s="91"/>
      <c r="CQ444" s="91"/>
      <c r="CR444" s="91"/>
      <c r="CS444" s="91"/>
      <c r="CT444" s="91"/>
      <c r="CU444" s="91"/>
      <c r="CV444" s="91"/>
      <c r="CW444" s="91"/>
      <c r="CX444" s="91"/>
      <c r="CY444" s="91"/>
      <c r="CZ444" s="91"/>
      <c r="DA444" s="91"/>
      <c r="DB444" s="91"/>
      <c r="DC444" s="91"/>
      <c r="DD444" s="91"/>
      <c r="DE444" s="91"/>
      <c r="DF444" s="91"/>
      <c r="DG444" s="91"/>
      <c r="DH444" s="91"/>
      <c r="DI444" s="91"/>
      <c r="DJ444" s="91"/>
      <c r="DK444" s="91"/>
      <c r="DL444" s="91"/>
      <c r="DM444" s="91"/>
      <c r="DN444" s="91"/>
      <c r="DO444" s="91"/>
      <c r="DP444" s="91"/>
      <c r="DQ444" s="91"/>
      <c r="DR444" s="91"/>
      <c r="DS444" s="91"/>
      <c r="DT444" s="91"/>
      <c r="DU444" s="91"/>
      <c r="DV444" s="91"/>
      <c r="DW444" s="91"/>
      <c r="DX444" s="91"/>
      <c r="DY444" s="91"/>
      <c r="DZ444" s="91"/>
      <c r="EA444" s="91"/>
      <c r="EB444" s="91"/>
      <c r="EC444" s="91"/>
      <c r="ED444" s="91"/>
      <c r="EE444" s="91"/>
      <c r="EF444" s="91"/>
      <c r="EG444" s="91"/>
      <c r="EH444" s="91"/>
      <c r="EI444" s="91"/>
      <c r="EJ444" s="91"/>
      <c r="EK444" s="91"/>
      <c r="EL444" s="91"/>
      <c r="EM444" s="91"/>
      <c r="EN444" s="91"/>
      <c r="EO444" s="91"/>
      <c r="EP444" s="91"/>
      <c r="EQ444" s="91"/>
      <c r="ER444" s="91"/>
      <c r="ES444" s="91"/>
      <c r="ET444" s="91"/>
      <c r="EU444" s="91"/>
      <c r="EV444" s="91"/>
      <c r="EW444" s="91"/>
      <c r="EX444" s="91"/>
      <c r="EY444" s="91"/>
      <c r="EZ444" s="91"/>
      <c r="FA444" s="91"/>
      <c r="FB444" s="91"/>
      <c r="FC444" s="91"/>
      <c r="FD444" s="91"/>
      <c r="FE444" s="91"/>
      <c r="FF444" s="91"/>
      <c r="FG444" s="91"/>
      <c r="FH444" s="91"/>
      <c r="FI444" s="91"/>
      <c r="FJ444" s="91"/>
      <c r="FK444" s="91"/>
      <c r="FL444" s="91"/>
      <c r="FM444" s="91"/>
      <c r="FN444" s="91"/>
      <c r="FO444" s="91"/>
      <c r="FP444" s="91"/>
      <c r="FQ444" s="91"/>
      <c r="FR444" s="91"/>
      <c r="FS444" s="91"/>
      <c r="FT444" s="91"/>
      <c r="FU444" s="91"/>
      <c r="FV444" s="91"/>
      <c r="FW444" s="91"/>
      <c r="FX444" s="91"/>
      <c r="FY444" s="91"/>
      <c r="FZ444" s="91"/>
      <c r="GA444" s="91"/>
      <c r="GB444" s="91"/>
      <c r="GC444" s="91"/>
      <c r="GD444" s="91"/>
      <c r="GE444" s="91"/>
      <c r="GF444" s="91"/>
      <c r="GG444" s="91"/>
      <c r="GH444" s="91"/>
      <c r="GI444" s="91"/>
      <c r="GJ444" s="91"/>
      <c r="GK444" s="91"/>
      <c r="GL444" s="91"/>
      <c r="GM444" s="91"/>
      <c r="GN444" s="91"/>
      <c r="GO444" s="91"/>
      <c r="GP444" s="91"/>
      <c r="GQ444" s="91"/>
      <c r="GR444" s="91"/>
      <c r="GS444" s="91"/>
      <c r="GT444" s="91"/>
      <c r="GU444" s="91"/>
      <c r="GV444" s="91"/>
      <c r="GW444" s="91"/>
      <c r="GX444" s="91"/>
      <c r="GY444" s="91"/>
      <c r="GZ444" s="91"/>
      <c r="HA444" s="91"/>
      <c r="HB444" s="91"/>
      <c r="HC444" s="91"/>
      <c r="HD444" s="91"/>
      <c r="HE444" s="91"/>
      <c r="HF444" s="91"/>
      <c r="HG444" s="91"/>
      <c r="HH444" s="91"/>
      <c r="HI444" s="91"/>
      <c r="HJ444" s="91"/>
      <c r="HK444" s="91"/>
      <c r="HL444" s="91"/>
      <c r="HM444" s="91"/>
      <c r="HN444" s="91"/>
      <c r="HO444" s="91"/>
      <c r="HP444" s="91"/>
      <c r="HQ444" s="91"/>
      <c r="HR444" s="91"/>
      <c r="HS444" s="91"/>
    </row>
    <row r="445" customHeight="1" spans="1:227">
      <c r="A445" s="91"/>
      <c r="B445" s="91"/>
      <c r="C445" s="91"/>
      <c r="D445" s="91"/>
      <c r="E445" s="91"/>
      <c r="F445" s="91"/>
      <c r="G445" s="91"/>
      <c r="H445" s="95"/>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c r="AH445" s="91"/>
      <c r="AI445" s="91"/>
      <c r="AJ445" s="91"/>
      <c r="AK445" s="91"/>
      <c r="AL445" s="91"/>
      <c r="AM445" s="91"/>
      <c r="AN445" s="91"/>
      <c r="AO445" s="91"/>
      <c r="AP445" s="91"/>
      <c r="AQ445" s="91"/>
      <c r="AR445" s="91"/>
      <c r="AS445" s="91"/>
      <c r="AT445" s="91"/>
      <c r="AU445" s="91"/>
      <c r="AV445" s="91"/>
      <c r="AW445" s="91"/>
      <c r="AX445" s="91"/>
      <c r="AY445" s="91"/>
      <c r="AZ445" s="91"/>
      <c r="BA445" s="91"/>
      <c r="BB445" s="91"/>
      <c r="BC445" s="91"/>
      <c r="BD445" s="91"/>
      <c r="BE445" s="91"/>
      <c r="BF445" s="91"/>
      <c r="BG445" s="91"/>
      <c r="BH445" s="91"/>
      <c r="BI445" s="91"/>
      <c r="BJ445" s="91"/>
      <c r="BK445" s="91"/>
      <c r="BL445" s="91"/>
      <c r="BM445" s="91"/>
      <c r="BN445" s="91"/>
      <c r="BO445" s="91"/>
      <c r="BP445" s="91"/>
      <c r="BQ445" s="91"/>
      <c r="BR445" s="91"/>
      <c r="BS445" s="91"/>
      <c r="BT445" s="91"/>
      <c r="BU445" s="91"/>
      <c r="BV445" s="91"/>
      <c r="BW445" s="91"/>
      <c r="BX445" s="91"/>
      <c r="BY445" s="91"/>
      <c r="BZ445" s="91"/>
      <c r="CA445" s="91"/>
      <c r="CB445" s="91"/>
      <c r="CC445" s="91"/>
      <c r="CD445" s="91"/>
      <c r="CE445" s="91"/>
      <c r="CF445" s="91"/>
      <c r="CG445" s="91"/>
      <c r="CH445" s="91"/>
      <c r="CI445" s="91"/>
      <c r="CJ445" s="91"/>
      <c r="CK445" s="91"/>
      <c r="CL445" s="91"/>
      <c r="CM445" s="91"/>
      <c r="CN445" s="91"/>
      <c r="CO445" s="91"/>
      <c r="CP445" s="91"/>
      <c r="CQ445" s="91"/>
      <c r="CR445" s="91"/>
      <c r="CS445" s="91"/>
      <c r="CT445" s="91"/>
      <c r="CU445" s="91"/>
      <c r="CV445" s="91"/>
      <c r="CW445" s="91"/>
      <c r="CX445" s="91"/>
      <c r="CY445" s="91"/>
      <c r="CZ445" s="91"/>
      <c r="DA445" s="91"/>
      <c r="DB445" s="91"/>
      <c r="DC445" s="91"/>
      <c r="DD445" s="91"/>
      <c r="DE445" s="91"/>
      <c r="DF445" s="91"/>
      <c r="DG445" s="91"/>
      <c r="DH445" s="91"/>
      <c r="DI445" s="91"/>
      <c r="DJ445" s="91"/>
      <c r="DK445" s="91"/>
      <c r="DL445" s="91"/>
      <c r="DM445" s="91"/>
      <c r="DN445" s="91"/>
      <c r="DO445" s="91"/>
      <c r="DP445" s="91"/>
      <c r="DQ445" s="91"/>
      <c r="DR445" s="91"/>
      <c r="DS445" s="91"/>
      <c r="DT445" s="91"/>
      <c r="DU445" s="91"/>
      <c r="DV445" s="91"/>
      <c r="DW445" s="91"/>
      <c r="DX445" s="91"/>
      <c r="DY445" s="91"/>
      <c r="DZ445" s="91"/>
      <c r="EA445" s="91"/>
      <c r="EB445" s="91"/>
      <c r="EC445" s="91"/>
      <c r="ED445" s="91"/>
      <c r="EE445" s="91"/>
      <c r="EF445" s="91"/>
      <c r="EG445" s="91"/>
      <c r="EH445" s="91"/>
      <c r="EI445" s="91"/>
      <c r="EJ445" s="91"/>
      <c r="EK445" s="91"/>
      <c r="EL445" s="91"/>
      <c r="EM445" s="91"/>
      <c r="EN445" s="91"/>
      <c r="EO445" s="91"/>
      <c r="EP445" s="91"/>
      <c r="EQ445" s="91"/>
      <c r="ER445" s="91"/>
      <c r="ES445" s="91"/>
      <c r="ET445" s="91"/>
      <c r="EU445" s="91"/>
      <c r="EV445" s="91"/>
      <c r="EW445" s="91"/>
      <c r="EX445" s="91"/>
      <c r="EY445" s="91"/>
      <c r="EZ445" s="91"/>
      <c r="FA445" s="91"/>
      <c r="FB445" s="91"/>
      <c r="FC445" s="91"/>
      <c r="FD445" s="91"/>
      <c r="FE445" s="91"/>
      <c r="FF445" s="91"/>
      <c r="FG445" s="91"/>
      <c r="FH445" s="91"/>
      <c r="FI445" s="91"/>
      <c r="FJ445" s="91"/>
      <c r="FK445" s="91"/>
      <c r="FL445" s="91"/>
      <c r="FM445" s="91"/>
      <c r="FN445" s="91"/>
      <c r="FO445" s="91"/>
      <c r="FP445" s="91"/>
      <c r="FQ445" s="91"/>
      <c r="FR445" s="91"/>
      <c r="FS445" s="91"/>
      <c r="FT445" s="91"/>
      <c r="FU445" s="91"/>
      <c r="FV445" s="91"/>
      <c r="FW445" s="91"/>
      <c r="FX445" s="91"/>
      <c r="FY445" s="91"/>
      <c r="FZ445" s="91"/>
      <c r="GA445" s="91"/>
      <c r="GB445" s="91"/>
      <c r="GC445" s="91"/>
      <c r="GD445" s="91"/>
      <c r="GE445" s="91"/>
      <c r="GF445" s="91"/>
      <c r="GG445" s="91"/>
      <c r="GH445" s="91"/>
      <c r="GI445" s="91"/>
      <c r="GJ445" s="91"/>
      <c r="GK445" s="91"/>
      <c r="GL445" s="91"/>
      <c r="GM445" s="91"/>
      <c r="GN445" s="91"/>
      <c r="GO445" s="91"/>
      <c r="GP445" s="91"/>
      <c r="GQ445" s="91"/>
      <c r="GR445" s="91"/>
      <c r="GS445" s="91"/>
      <c r="GT445" s="91"/>
      <c r="GU445" s="91"/>
      <c r="GV445" s="91"/>
      <c r="GW445" s="91"/>
      <c r="GX445" s="91"/>
      <c r="GY445" s="91"/>
      <c r="GZ445" s="91"/>
      <c r="HA445" s="91"/>
      <c r="HB445" s="91"/>
      <c r="HC445" s="91"/>
      <c r="HD445" s="91"/>
      <c r="HE445" s="91"/>
      <c r="HF445" s="91"/>
      <c r="HG445" s="91"/>
      <c r="HH445" s="91"/>
      <c r="HI445" s="91"/>
      <c r="HJ445" s="91"/>
      <c r="HK445" s="91"/>
      <c r="HL445" s="91"/>
      <c r="HM445" s="91"/>
      <c r="HN445" s="91"/>
      <c r="HO445" s="91"/>
      <c r="HP445" s="91"/>
      <c r="HQ445" s="91"/>
      <c r="HR445" s="91"/>
      <c r="HS445" s="91"/>
    </row>
    <row r="446" customHeight="1" spans="1:227">
      <c r="A446" s="91"/>
      <c r="B446" s="91"/>
      <c r="C446" s="91"/>
      <c r="D446" s="91"/>
      <c r="E446" s="91"/>
      <c r="F446" s="91"/>
      <c r="G446" s="91"/>
      <c r="H446" s="95"/>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c r="AH446" s="91"/>
      <c r="AI446" s="91"/>
      <c r="AJ446" s="91"/>
      <c r="AK446" s="91"/>
      <c r="AL446" s="91"/>
      <c r="AM446" s="91"/>
      <c r="AN446" s="91"/>
      <c r="AO446" s="91"/>
      <c r="AP446" s="91"/>
      <c r="AQ446" s="91"/>
      <c r="AR446" s="91"/>
      <c r="AS446" s="91"/>
      <c r="AT446" s="91"/>
      <c r="AU446" s="91"/>
      <c r="AV446" s="91"/>
      <c r="AW446" s="91"/>
      <c r="AX446" s="91"/>
      <c r="AY446" s="91"/>
      <c r="AZ446" s="91"/>
      <c r="BA446" s="91"/>
      <c r="BB446" s="91"/>
      <c r="BC446" s="91"/>
      <c r="BD446" s="91"/>
      <c r="BE446" s="91"/>
      <c r="BF446" s="91"/>
      <c r="BG446" s="91"/>
      <c r="BH446" s="91"/>
      <c r="BI446" s="91"/>
      <c r="BJ446" s="91"/>
      <c r="BK446" s="91"/>
      <c r="BL446" s="91"/>
      <c r="BM446" s="91"/>
      <c r="BN446" s="91"/>
      <c r="BO446" s="91"/>
      <c r="BP446" s="91"/>
      <c r="BQ446" s="91"/>
      <c r="BR446" s="91"/>
      <c r="BS446" s="91"/>
      <c r="BT446" s="91"/>
      <c r="BU446" s="91"/>
      <c r="BV446" s="91"/>
      <c r="BW446" s="91"/>
      <c r="BX446" s="91"/>
      <c r="BY446" s="91"/>
      <c r="BZ446" s="91"/>
      <c r="CA446" s="91"/>
      <c r="CB446" s="91"/>
      <c r="CC446" s="91"/>
      <c r="CD446" s="91"/>
      <c r="CE446" s="91"/>
      <c r="CF446" s="91"/>
      <c r="CG446" s="91"/>
      <c r="CH446" s="91"/>
      <c r="CI446" s="91"/>
      <c r="CJ446" s="91"/>
      <c r="CK446" s="91"/>
      <c r="CL446" s="91"/>
      <c r="CM446" s="91"/>
      <c r="CN446" s="91"/>
      <c r="CO446" s="91"/>
      <c r="CP446" s="91"/>
      <c r="CQ446" s="91"/>
      <c r="CR446" s="91"/>
      <c r="CS446" s="91"/>
      <c r="CT446" s="91"/>
      <c r="CU446" s="91"/>
      <c r="CV446" s="91"/>
      <c r="CW446" s="91"/>
      <c r="CX446" s="91"/>
      <c r="CY446" s="91"/>
      <c r="CZ446" s="91"/>
      <c r="DA446" s="91"/>
      <c r="DB446" s="91"/>
      <c r="DC446" s="91"/>
      <c r="DD446" s="91"/>
      <c r="DE446" s="91"/>
      <c r="DF446" s="91"/>
      <c r="DG446" s="91"/>
      <c r="DH446" s="91"/>
      <c r="DI446" s="91"/>
      <c r="DJ446" s="91"/>
      <c r="DK446" s="91"/>
      <c r="DL446" s="91"/>
      <c r="DM446" s="91"/>
      <c r="DN446" s="91"/>
      <c r="DO446" s="91"/>
      <c r="DP446" s="91"/>
      <c r="DQ446" s="91"/>
      <c r="DR446" s="91"/>
      <c r="DS446" s="91"/>
      <c r="DT446" s="91"/>
      <c r="DU446" s="91"/>
      <c r="DV446" s="91"/>
      <c r="DW446" s="91"/>
      <c r="DX446" s="91"/>
      <c r="DY446" s="91"/>
      <c r="DZ446" s="91"/>
      <c r="EA446" s="91"/>
      <c r="EB446" s="91"/>
      <c r="EC446" s="91"/>
      <c r="ED446" s="91"/>
      <c r="EE446" s="91"/>
      <c r="EF446" s="91"/>
      <c r="EG446" s="91"/>
      <c r="EH446" s="91"/>
      <c r="EI446" s="91"/>
      <c r="EJ446" s="91"/>
      <c r="EK446" s="91"/>
      <c r="EL446" s="91"/>
      <c r="EM446" s="91"/>
      <c r="EN446" s="91"/>
      <c r="EO446" s="91"/>
      <c r="EP446" s="91"/>
      <c r="EQ446" s="91"/>
      <c r="ER446" s="91"/>
      <c r="ES446" s="91"/>
      <c r="ET446" s="91"/>
      <c r="EU446" s="91"/>
      <c r="EV446" s="91"/>
      <c r="EW446" s="91"/>
      <c r="EX446" s="91"/>
      <c r="EY446" s="91"/>
      <c r="EZ446" s="91"/>
      <c r="FA446" s="91"/>
      <c r="FB446" s="91"/>
      <c r="FC446" s="91"/>
      <c r="FD446" s="91"/>
      <c r="FE446" s="91"/>
      <c r="FF446" s="91"/>
      <c r="FG446" s="91"/>
      <c r="FH446" s="91"/>
      <c r="FI446" s="91"/>
      <c r="FJ446" s="91"/>
      <c r="FK446" s="91"/>
      <c r="FL446" s="91"/>
      <c r="FM446" s="91"/>
      <c r="FN446" s="91"/>
      <c r="FO446" s="91"/>
      <c r="FP446" s="91"/>
      <c r="FQ446" s="91"/>
      <c r="FR446" s="91"/>
      <c r="FS446" s="91"/>
      <c r="FT446" s="91"/>
      <c r="FU446" s="91"/>
      <c r="FV446" s="91"/>
      <c r="FW446" s="91"/>
      <c r="FX446" s="91"/>
      <c r="FY446" s="91"/>
      <c r="FZ446" s="91"/>
      <c r="GA446" s="91"/>
      <c r="GB446" s="91"/>
      <c r="GC446" s="91"/>
      <c r="GD446" s="91"/>
      <c r="GE446" s="91"/>
      <c r="GF446" s="91"/>
      <c r="GG446" s="91"/>
      <c r="GH446" s="91"/>
      <c r="GI446" s="91"/>
      <c r="GJ446" s="91"/>
      <c r="GK446" s="91"/>
      <c r="GL446" s="91"/>
      <c r="GM446" s="91"/>
      <c r="GN446" s="91"/>
      <c r="GO446" s="91"/>
      <c r="GP446" s="91"/>
      <c r="GQ446" s="91"/>
      <c r="GR446" s="91"/>
      <c r="GS446" s="91"/>
      <c r="GT446" s="91"/>
      <c r="GU446" s="91"/>
      <c r="GV446" s="91"/>
      <c r="GW446" s="91"/>
      <c r="GX446" s="91"/>
      <c r="GY446" s="91"/>
      <c r="GZ446" s="91"/>
      <c r="HA446" s="91"/>
      <c r="HB446" s="91"/>
      <c r="HC446" s="91"/>
      <c r="HD446" s="91"/>
      <c r="HE446" s="91"/>
      <c r="HF446" s="91"/>
      <c r="HG446" s="91"/>
      <c r="HH446" s="91"/>
      <c r="HI446" s="91"/>
      <c r="HJ446" s="91"/>
      <c r="HK446" s="91"/>
      <c r="HL446" s="91"/>
      <c r="HM446" s="91"/>
      <c r="HN446" s="91"/>
      <c r="HO446" s="91"/>
      <c r="HP446" s="91"/>
      <c r="HQ446" s="91"/>
      <c r="HR446" s="91"/>
      <c r="HS446" s="91"/>
    </row>
    <row r="447" customHeight="1" spans="1:227">
      <c r="A447" s="91"/>
      <c r="B447" s="91"/>
      <c r="C447" s="91"/>
      <c r="D447" s="91"/>
      <c r="E447" s="91"/>
      <c r="F447" s="91"/>
      <c r="G447" s="91"/>
      <c r="H447" s="95"/>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c r="AH447" s="91"/>
      <c r="AI447" s="91"/>
      <c r="AJ447" s="91"/>
      <c r="AK447" s="91"/>
      <c r="AL447" s="91"/>
      <c r="AM447" s="91"/>
      <c r="AN447" s="91"/>
      <c r="AO447" s="91"/>
      <c r="AP447" s="91"/>
      <c r="AQ447" s="91"/>
      <c r="AR447" s="91"/>
      <c r="AS447" s="91"/>
      <c r="AT447" s="91"/>
      <c r="AU447" s="91"/>
      <c r="AV447" s="91"/>
      <c r="AW447" s="91"/>
      <c r="AX447" s="91"/>
      <c r="AY447" s="91"/>
      <c r="AZ447" s="91"/>
      <c r="BA447" s="91"/>
      <c r="BB447" s="91"/>
      <c r="BC447" s="91"/>
      <c r="BD447" s="91"/>
      <c r="BE447" s="91"/>
      <c r="BF447" s="91"/>
      <c r="BG447" s="91"/>
      <c r="BH447" s="91"/>
      <c r="BI447" s="91"/>
      <c r="BJ447" s="91"/>
      <c r="BK447" s="91"/>
      <c r="BL447" s="91"/>
      <c r="BM447" s="91"/>
      <c r="BN447" s="91"/>
      <c r="BO447" s="91"/>
      <c r="BP447" s="91"/>
      <c r="BQ447" s="91"/>
      <c r="BR447" s="91"/>
      <c r="BS447" s="91"/>
      <c r="BT447" s="91"/>
      <c r="BU447" s="91"/>
      <c r="BV447" s="91"/>
      <c r="BW447" s="91"/>
      <c r="BX447" s="91"/>
      <c r="BY447" s="91"/>
      <c r="BZ447" s="91"/>
      <c r="CA447" s="91"/>
      <c r="CB447" s="91"/>
      <c r="CC447" s="91"/>
      <c r="CD447" s="91"/>
      <c r="CE447" s="91"/>
      <c r="CF447" s="91"/>
      <c r="CG447" s="91"/>
      <c r="CH447" s="91"/>
      <c r="CI447" s="91"/>
      <c r="CJ447" s="91"/>
      <c r="CK447" s="91"/>
      <c r="CL447" s="91"/>
      <c r="CM447" s="91"/>
      <c r="CN447" s="91"/>
      <c r="CO447" s="91"/>
      <c r="CP447" s="91"/>
      <c r="CQ447" s="91"/>
      <c r="CR447" s="91"/>
      <c r="CS447" s="91"/>
      <c r="CT447" s="91"/>
      <c r="CU447" s="91"/>
      <c r="CV447" s="91"/>
      <c r="CW447" s="91"/>
      <c r="CX447" s="91"/>
      <c r="CY447" s="91"/>
      <c r="CZ447" s="91"/>
      <c r="DA447" s="91"/>
      <c r="DB447" s="91"/>
      <c r="DC447" s="91"/>
      <c r="DD447" s="91"/>
      <c r="DE447" s="91"/>
      <c r="DF447" s="91"/>
      <c r="DG447" s="91"/>
      <c r="DH447" s="91"/>
      <c r="DI447" s="91"/>
      <c r="DJ447" s="91"/>
      <c r="DK447" s="91"/>
      <c r="DL447" s="91"/>
      <c r="DM447" s="91"/>
      <c r="DN447" s="91"/>
      <c r="DO447" s="91"/>
      <c r="DP447" s="91"/>
      <c r="DQ447" s="91"/>
      <c r="DR447" s="91"/>
      <c r="DS447" s="91"/>
      <c r="DT447" s="91"/>
      <c r="DU447" s="91"/>
      <c r="DV447" s="91"/>
      <c r="DW447" s="91"/>
      <c r="DX447" s="91"/>
      <c r="DY447" s="91"/>
      <c r="DZ447" s="91"/>
      <c r="EA447" s="91"/>
      <c r="EB447" s="91"/>
      <c r="EC447" s="91"/>
      <c r="ED447" s="91"/>
      <c r="EE447" s="91"/>
      <c r="EF447" s="91"/>
      <c r="EG447" s="91"/>
      <c r="EH447" s="91"/>
      <c r="EI447" s="91"/>
      <c r="EJ447" s="91"/>
      <c r="EK447" s="91"/>
      <c r="EL447" s="91"/>
      <c r="EM447" s="91"/>
      <c r="EN447" s="91"/>
      <c r="EO447" s="91"/>
      <c r="EP447" s="91"/>
      <c r="EQ447" s="91"/>
      <c r="ER447" s="91"/>
      <c r="ES447" s="91"/>
      <c r="ET447" s="91"/>
      <c r="EU447" s="91"/>
      <c r="EV447" s="91"/>
      <c r="EW447" s="91"/>
      <c r="EX447" s="91"/>
      <c r="EY447" s="91"/>
      <c r="EZ447" s="91"/>
      <c r="FA447" s="91"/>
      <c r="FB447" s="91"/>
      <c r="FC447" s="91"/>
      <c r="FD447" s="91"/>
      <c r="FE447" s="91"/>
      <c r="FF447" s="91"/>
      <c r="FG447" s="91"/>
      <c r="FH447" s="91"/>
      <c r="FI447" s="91"/>
      <c r="FJ447" s="91"/>
      <c r="FK447" s="91"/>
      <c r="FL447" s="91"/>
      <c r="FM447" s="91"/>
      <c r="FN447" s="91"/>
      <c r="FO447" s="91"/>
      <c r="FP447" s="91"/>
      <c r="FQ447" s="91"/>
      <c r="FR447" s="91"/>
      <c r="FS447" s="91"/>
      <c r="FT447" s="91"/>
      <c r="FU447" s="91"/>
      <c r="FV447" s="91"/>
      <c r="FW447" s="91"/>
      <c r="FX447" s="91"/>
      <c r="FY447" s="91"/>
      <c r="FZ447" s="91"/>
      <c r="GA447" s="91"/>
      <c r="GB447" s="91"/>
      <c r="GC447" s="91"/>
      <c r="GD447" s="91"/>
      <c r="GE447" s="91"/>
      <c r="GF447" s="91"/>
      <c r="GG447" s="91"/>
      <c r="GH447" s="91"/>
      <c r="GI447" s="91"/>
      <c r="GJ447" s="91"/>
      <c r="GK447" s="91"/>
      <c r="GL447" s="91"/>
      <c r="GM447" s="91"/>
      <c r="GN447" s="91"/>
      <c r="GO447" s="91"/>
      <c r="GP447" s="91"/>
      <c r="GQ447" s="91"/>
      <c r="GR447" s="91"/>
      <c r="GS447" s="91"/>
      <c r="GT447" s="91"/>
      <c r="GU447" s="91"/>
      <c r="GV447" s="91"/>
      <c r="GW447" s="91"/>
      <c r="GX447" s="91"/>
      <c r="GY447" s="91"/>
      <c r="GZ447" s="91"/>
      <c r="HA447" s="91"/>
      <c r="HB447" s="91"/>
      <c r="HC447" s="91"/>
      <c r="HD447" s="91"/>
      <c r="HE447" s="91"/>
      <c r="HF447" s="91"/>
      <c r="HG447" s="91"/>
      <c r="HH447" s="91"/>
      <c r="HI447" s="91"/>
      <c r="HJ447" s="91"/>
      <c r="HK447" s="91"/>
      <c r="HL447" s="91"/>
      <c r="HM447" s="91"/>
      <c r="HN447" s="91"/>
      <c r="HO447" s="91"/>
      <c r="HP447" s="91"/>
      <c r="HQ447" s="91"/>
      <c r="HR447" s="91"/>
      <c r="HS447" s="91"/>
    </row>
    <row r="448" customHeight="1" spans="1:227">
      <c r="A448" s="91"/>
      <c r="B448" s="91"/>
      <c r="C448" s="91"/>
      <c r="D448" s="91"/>
      <c r="E448" s="91"/>
      <c r="F448" s="91"/>
      <c r="G448" s="91"/>
      <c r="H448" s="95"/>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c r="AH448" s="91"/>
      <c r="AI448" s="91"/>
      <c r="AJ448" s="91"/>
      <c r="AK448" s="91"/>
      <c r="AL448" s="91"/>
      <c r="AM448" s="91"/>
      <c r="AN448" s="91"/>
      <c r="AO448" s="91"/>
      <c r="AP448" s="91"/>
      <c r="AQ448" s="91"/>
      <c r="AR448" s="91"/>
      <c r="AS448" s="91"/>
      <c r="AT448" s="91"/>
      <c r="AU448" s="91"/>
      <c r="AV448" s="91"/>
      <c r="AW448" s="91"/>
      <c r="AX448" s="91"/>
      <c r="AY448" s="91"/>
      <c r="AZ448" s="91"/>
      <c r="BA448" s="91"/>
      <c r="BB448" s="91"/>
      <c r="BC448" s="91"/>
      <c r="BD448" s="91"/>
      <c r="BE448" s="91"/>
      <c r="BF448" s="91"/>
      <c r="BG448" s="91"/>
      <c r="BH448" s="91"/>
      <c r="BI448" s="91"/>
      <c r="BJ448" s="91"/>
      <c r="BK448" s="91"/>
      <c r="BL448" s="91"/>
      <c r="BM448" s="91"/>
      <c r="BN448" s="91"/>
      <c r="BO448" s="91"/>
      <c r="BP448" s="91"/>
      <c r="BQ448" s="91"/>
      <c r="BR448" s="91"/>
      <c r="BS448" s="91"/>
      <c r="BT448" s="91"/>
      <c r="BU448" s="91"/>
      <c r="BV448" s="91"/>
      <c r="BW448" s="91"/>
      <c r="BX448" s="91"/>
      <c r="BY448" s="91"/>
      <c r="BZ448" s="91"/>
      <c r="CA448" s="91"/>
      <c r="CB448" s="91"/>
      <c r="CC448" s="91"/>
      <c r="CD448" s="91"/>
      <c r="CE448" s="91"/>
      <c r="CF448" s="91"/>
      <c r="CG448" s="91"/>
      <c r="CH448" s="91"/>
      <c r="CI448" s="91"/>
      <c r="CJ448" s="91"/>
      <c r="CK448" s="91"/>
      <c r="CL448" s="91"/>
      <c r="CM448" s="91"/>
      <c r="CN448" s="91"/>
      <c r="CO448" s="91"/>
      <c r="CP448" s="91"/>
      <c r="CQ448" s="91"/>
      <c r="CR448" s="91"/>
      <c r="CS448" s="91"/>
      <c r="CT448" s="91"/>
      <c r="CU448" s="91"/>
      <c r="CV448" s="91"/>
      <c r="CW448" s="91"/>
      <c r="CX448" s="91"/>
      <c r="CY448" s="91"/>
      <c r="CZ448" s="91"/>
      <c r="DA448" s="91"/>
      <c r="DB448" s="91"/>
      <c r="DC448" s="91"/>
      <c r="DD448" s="91"/>
      <c r="DE448" s="91"/>
      <c r="DF448" s="91"/>
      <c r="DG448" s="91"/>
      <c r="DH448" s="91"/>
      <c r="DI448" s="91"/>
      <c r="DJ448" s="91"/>
      <c r="DK448" s="91"/>
      <c r="DL448" s="91"/>
      <c r="DM448" s="91"/>
      <c r="DN448" s="91"/>
      <c r="DO448" s="91"/>
      <c r="DP448" s="91"/>
      <c r="DQ448" s="91"/>
      <c r="DR448" s="91"/>
      <c r="DS448" s="91"/>
      <c r="DT448" s="91"/>
      <c r="DU448" s="91"/>
      <c r="DV448" s="91"/>
      <c r="DW448" s="91"/>
      <c r="DX448" s="91"/>
      <c r="DY448" s="91"/>
      <c r="DZ448" s="91"/>
      <c r="EA448" s="91"/>
      <c r="EB448" s="91"/>
      <c r="EC448" s="91"/>
      <c r="ED448" s="91"/>
      <c r="EE448" s="91"/>
      <c r="EF448" s="91"/>
      <c r="EG448" s="91"/>
      <c r="EH448" s="91"/>
      <c r="EI448" s="91"/>
      <c r="EJ448" s="91"/>
      <c r="EK448" s="91"/>
      <c r="EL448" s="91"/>
      <c r="EM448" s="91"/>
      <c r="EN448" s="91"/>
      <c r="EO448" s="91"/>
      <c r="EP448" s="91"/>
      <c r="EQ448" s="91"/>
      <c r="ER448" s="91"/>
      <c r="ES448" s="91"/>
      <c r="ET448" s="91"/>
      <c r="EU448" s="91"/>
      <c r="EV448" s="91"/>
      <c r="EW448" s="91"/>
      <c r="EX448" s="91"/>
      <c r="EY448" s="91"/>
      <c r="EZ448" s="91"/>
      <c r="FA448" s="91"/>
      <c r="FB448" s="91"/>
      <c r="FC448" s="91"/>
      <c r="FD448" s="91"/>
      <c r="FE448" s="91"/>
      <c r="FF448" s="91"/>
      <c r="FG448" s="91"/>
      <c r="FH448" s="91"/>
      <c r="FI448" s="91"/>
      <c r="FJ448" s="91"/>
      <c r="FK448" s="91"/>
      <c r="FL448" s="91"/>
      <c r="FM448" s="91"/>
      <c r="FN448" s="91"/>
      <c r="FO448" s="91"/>
      <c r="FP448" s="91"/>
      <c r="FQ448" s="91"/>
      <c r="FR448" s="91"/>
      <c r="FS448" s="91"/>
      <c r="FT448" s="91"/>
      <c r="FU448" s="91"/>
      <c r="FV448" s="91"/>
      <c r="FW448" s="91"/>
      <c r="FX448" s="91"/>
      <c r="FY448" s="91"/>
      <c r="FZ448" s="91"/>
      <c r="GA448" s="91"/>
      <c r="GB448" s="91"/>
      <c r="GC448" s="91"/>
      <c r="GD448" s="91"/>
      <c r="GE448" s="91"/>
      <c r="GF448" s="91"/>
      <c r="GG448" s="91"/>
      <c r="GH448" s="91"/>
      <c r="GI448" s="91"/>
      <c r="GJ448" s="91"/>
      <c r="GK448" s="91"/>
      <c r="GL448" s="91"/>
      <c r="GM448" s="91"/>
      <c r="GN448" s="91"/>
      <c r="GO448" s="91"/>
      <c r="GP448" s="91"/>
      <c r="GQ448" s="91"/>
      <c r="GR448" s="91"/>
      <c r="GS448" s="91"/>
      <c r="GT448" s="91"/>
      <c r="GU448" s="91"/>
      <c r="GV448" s="91"/>
      <c r="GW448" s="91"/>
      <c r="GX448" s="91"/>
      <c r="GY448" s="91"/>
      <c r="GZ448" s="91"/>
      <c r="HA448" s="91"/>
      <c r="HB448" s="91"/>
      <c r="HC448" s="91"/>
      <c r="HD448" s="91"/>
      <c r="HE448" s="91"/>
      <c r="HF448" s="91"/>
      <c r="HG448" s="91"/>
      <c r="HH448" s="91"/>
      <c r="HI448" s="91"/>
      <c r="HJ448" s="91"/>
      <c r="HK448" s="91"/>
      <c r="HL448" s="91"/>
      <c r="HM448" s="91"/>
      <c r="HN448" s="91"/>
      <c r="HO448" s="91"/>
      <c r="HP448" s="91"/>
      <c r="HQ448" s="91"/>
      <c r="HR448" s="91"/>
      <c r="HS448" s="91"/>
    </row>
    <row r="449" customHeight="1" spans="1:227">
      <c r="A449" s="91"/>
      <c r="B449" s="91"/>
      <c r="C449" s="91"/>
      <c r="D449" s="91"/>
      <c r="E449" s="91"/>
      <c r="F449" s="91"/>
      <c r="G449" s="91"/>
      <c r="H449" s="95"/>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c r="AH449" s="91"/>
      <c r="AI449" s="91"/>
      <c r="AJ449" s="91"/>
      <c r="AK449" s="91"/>
      <c r="AL449" s="91"/>
      <c r="AM449" s="91"/>
      <c r="AN449" s="91"/>
      <c r="AO449" s="91"/>
      <c r="AP449" s="91"/>
      <c r="AQ449" s="91"/>
      <c r="AR449" s="91"/>
      <c r="AS449" s="91"/>
      <c r="AT449" s="91"/>
      <c r="AU449" s="91"/>
      <c r="AV449" s="91"/>
      <c r="AW449" s="91"/>
      <c r="AX449" s="91"/>
      <c r="AY449" s="91"/>
      <c r="AZ449" s="91"/>
      <c r="BA449" s="91"/>
      <c r="BB449" s="91"/>
      <c r="BC449" s="91"/>
      <c r="BD449" s="91"/>
      <c r="BE449" s="91"/>
      <c r="BF449" s="91"/>
      <c r="BG449" s="91"/>
      <c r="BH449" s="91"/>
      <c r="BI449" s="91"/>
      <c r="BJ449" s="91"/>
      <c r="BK449" s="91"/>
      <c r="BL449" s="91"/>
      <c r="BM449" s="91"/>
      <c r="BN449" s="91"/>
      <c r="BO449" s="91"/>
      <c r="BP449" s="91"/>
      <c r="BQ449" s="91"/>
      <c r="BR449" s="91"/>
      <c r="BS449" s="91"/>
      <c r="BT449" s="91"/>
      <c r="BU449" s="91"/>
      <c r="BV449" s="91"/>
      <c r="BW449" s="91"/>
      <c r="BX449" s="91"/>
      <c r="BY449" s="91"/>
      <c r="BZ449" s="91"/>
      <c r="CA449" s="91"/>
      <c r="CB449" s="91"/>
      <c r="CC449" s="91"/>
      <c r="CD449" s="91"/>
      <c r="CE449" s="91"/>
      <c r="CF449" s="91"/>
      <c r="CG449" s="91"/>
      <c r="CH449" s="91"/>
      <c r="CI449" s="91"/>
      <c r="CJ449" s="91"/>
      <c r="CK449" s="91"/>
      <c r="CL449" s="91"/>
      <c r="CM449" s="91"/>
      <c r="CN449" s="91"/>
      <c r="CO449" s="91"/>
      <c r="CP449" s="91"/>
      <c r="CQ449" s="91"/>
      <c r="CR449" s="91"/>
      <c r="CS449" s="91"/>
      <c r="CT449" s="91"/>
      <c r="CU449" s="91"/>
      <c r="CV449" s="91"/>
      <c r="CW449" s="91"/>
      <c r="CX449" s="91"/>
      <c r="CY449" s="91"/>
      <c r="CZ449" s="91"/>
      <c r="DA449" s="91"/>
      <c r="DB449" s="91"/>
      <c r="DC449" s="91"/>
      <c r="DD449" s="91"/>
      <c r="DE449" s="91"/>
      <c r="DF449" s="91"/>
      <c r="DG449" s="91"/>
      <c r="DH449" s="91"/>
      <c r="DI449" s="91"/>
      <c r="DJ449" s="91"/>
      <c r="DK449" s="91"/>
      <c r="DL449" s="91"/>
      <c r="DM449" s="91"/>
      <c r="DN449" s="91"/>
      <c r="DO449" s="91"/>
      <c r="DP449" s="91"/>
      <c r="DQ449" s="91"/>
      <c r="DR449" s="91"/>
      <c r="DS449" s="91"/>
      <c r="DT449" s="91"/>
      <c r="DU449" s="91"/>
      <c r="DV449" s="91"/>
      <c r="DW449" s="91"/>
      <c r="DX449" s="91"/>
      <c r="DY449" s="91"/>
      <c r="DZ449" s="91"/>
      <c r="EA449" s="91"/>
      <c r="EB449" s="91"/>
      <c r="EC449" s="91"/>
      <c r="ED449" s="91"/>
      <c r="EE449" s="91"/>
      <c r="EF449" s="91"/>
      <c r="EG449" s="91"/>
      <c r="EH449" s="91"/>
      <c r="EI449" s="91"/>
      <c r="EJ449" s="91"/>
      <c r="EK449" s="91"/>
      <c r="EL449" s="91"/>
      <c r="EM449" s="91"/>
      <c r="EN449" s="91"/>
      <c r="EO449" s="91"/>
      <c r="EP449" s="91"/>
      <c r="EQ449" s="91"/>
      <c r="ER449" s="91"/>
      <c r="ES449" s="91"/>
      <c r="ET449" s="91"/>
      <c r="EU449" s="91"/>
      <c r="EV449" s="91"/>
      <c r="EW449" s="91"/>
      <c r="EX449" s="91"/>
      <c r="EY449" s="91"/>
      <c r="EZ449" s="91"/>
      <c r="FA449" s="91"/>
      <c r="FB449" s="91"/>
      <c r="FC449" s="91"/>
      <c r="FD449" s="91"/>
      <c r="FE449" s="91"/>
      <c r="FF449" s="91"/>
      <c r="FG449" s="91"/>
      <c r="FH449" s="91"/>
      <c r="FI449" s="91"/>
      <c r="FJ449" s="91"/>
      <c r="FK449" s="91"/>
      <c r="FL449" s="91"/>
      <c r="FM449" s="91"/>
      <c r="FN449" s="91"/>
      <c r="FO449" s="91"/>
      <c r="FP449" s="91"/>
      <c r="FQ449" s="91"/>
      <c r="FR449" s="91"/>
      <c r="FS449" s="91"/>
      <c r="FT449" s="91"/>
      <c r="FU449" s="91"/>
      <c r="FV449" s="91"/>
      <c r="FW449" s="91"/>
      <c r="FX449" s="91"/>
      <c r="FY449" s="91"/>
      <c r="FZ449" s="91"/>
      <c r="GA449" s="91"/>
      <c r="GB449" s="91"/>
      <c r="GC449" s="91"/>
      <c r="GD449" s="91"/>
      <c r="GE449" s="91"/>
      <c r="GF449" s="91"/>
      <c r="GG449" s="91"/>
      <c r="GH449" s="91"/>
      <c r="GI449" s="91"/>
      <c r="GJ449" s="91"/>
      <c r="GK449" s="91"/>
      <c r="GL449" s="91"/>
      <c r="GM449" s="91"/>
      <c r="GN449" s="91"/>
      <c r="GO449" s="91"/>
      <c r="GP449" s="91"/>
      <c r="GQ449" s="91"/>
      <c r="GR449" s="91"/>
      <c r="GS449" s="91"/>
      <c r="GT449" s="91"/>
      <c r="GU449" s="91"/>
      <c r="GV449" s="91"/>
      <c r="GW449" s="91"/>
      <c r="GX449" s="91"/>
      <c r="GY449" s="91"/>
      <c r="GZ449" s="91"/>
      <c r="HA449" s="91"/>
      <c r="HB449" s="91"/>
      <c r="HC449" s="91"/>
      <c r="HD449" s="91"/>
      <c r="HE449" s="91"/>
      <c r="HF449" s="91"/>
      <c r="HG449" s="91"/>
      <c r="HH449" s="91"/>
      <c r="HI449" s="91"/>
      <c r="HJ449" s="91"/>
      <c r="HK449" s="91"/>
      <c r="HL449" s="91"/>
      <c r="HM449" s="91"/>
      <c r="HN449" s="91"/>
      <c r="HO449" s="91"/>
      <c r="HP449" s="91"/>
      <c r="HQ449" s="91"/>
      <c r="HR449" s="91"/>
      <c r="HS449" s="91"/>
    </row>
    <row r="450" customHeight="1" spans="1:227">
      <c r="A450" s="91"/>
      <c r="B450" s="91"/>
      <c r="C450" s="91"/>
      <c r="D450" s="91"/>
      <c r="E450" s="91"/>
      <c r="F450" s="91"/>
      <c r="G450" s="91"/>
      <c r="H450" s="95"/>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c r="AH450" s="91"/>
      <c r="AI450" s="91"/>
      <c r="AJ450" s="91"/>
      <c r="AK450" s="91"/>
      <c r="AL450" s="91"/>
      <c r="AM450" s="91"/>
      <c r="AN450" s="91"/>
      <c r="AO450" s="91"/>
      <c r="AP450" s="91"/>
      <c r="AQ450" s="91"/>
      <c r="AR450" s="91"/>
      <c r="AS450" s="91"/>
      <c r="AT450" s="91"/>
      <c r="AU450" s="91"/>
      <c r="AV450" s="91"/>
      <c r="AW450" s="91"/>
      <c r="AX450" s="91"/>
      <c r="AY450" s="91"/>
      <c r="AZ450" s="91"/>
      <c r="BA450" s="91"/>
      <c r="BB450" s="91"/>
      <c r="BC450" s="91"/>
      <c r="BD450" s="91"/>
      <c r="BE450" s="91"/>
      <c r="BF450" s="91"/>
      <c r="BG450" s="91"/>
      <c r="BH450" s="91"/>
      <c r="BI450" s="91"/>
      <c r="BJ450" s="91"/>
      <c r="BK450" s="91"/>
      <c r="BL450" s="91"/>
      <c r="BM450" s="91"/>
      <c r="BN450" s="91"/>
      <c r="BO450" s="91"/>
      <c r="BP450" s="91"/>
      <c r="BQ450" s="91"/>
      <c r="BR450" s="91"/>
      <c r="BS450" s="91"/>
      <c r="BT450" s="91"/>
      <c r="BU450" s="91"/>
      <c r="BV450" s="91"/>
      <c r="BW450" s="91"/>
      <c r="BX450" s="91"/>
      <c r="BY450" s="91"/>
      <c r="BZ450" s="91"/>
      <c r="CA450" s="91"/>
      <c r="CB450" s="91"/>
      <c r="CC450" s="91"/>
      <c r="CD450" s="91"/>
      <c r="CE450" s="91"/>
      <c r="CF450" s="91"/>
      <c r="CG450" s="91"/>
      <c r="CH450" s="91"/>
      <c r="CI450" s="91"/>
      <c r="CJ450" s="91"/>
      <c r="CK450" s="91"/>
      <c r="CL450" s="91"/>
      <c r="CM450" s="91"/>
      <c r="CN450" s="91"/>
      <c r="CO450" s="91"/>
      <c r="CP450" s="91"/>
      <c r="CQ450" s="91"/>
      <c r="CR450" s="91"/>
      <c r="CS450" s="91"/>
      <c r="CT450" s="91"/>
      <c r="CU450" s="91"/>
      <c r="CV450" s="91"/>
      <c r="CW450" s="91"/>
      <c r="CX450" s="91"/>
      <c r="CY450" s="91"/>
      <c r="CZ450" s="91"/>
      <c r="DA450" s="91"/>
      <c r="DB450" s="91"/>
      <c r="DC450" s="91"/>
      <c r="DD450" s="91"/>
      <c r="DE450" s="91"/>
      <c r="DF450" s="91"/>
      <c r="DG450" s="91"/>
      <c r="DH450" s="91"/>
      <c r="DI450" s="91"/>
      <c r="DJ450" s="91"/>
      <c r="DK450" s="91"/>
      <c r="DL450" s="91"/>
      <c r="DM450" s="91"/>
      <c r="DN450" s="91"/>
      <c r="DO450" s="91"/>
      <c r="DP450" s="91"/>
      <c r="DQ450" s="91"/>
      <c r="DR450" s="91"/>
      <c r="DS450" s="91"/>
      <c r="DT450" s="91"/>
      <c r="DU450" s="91"/>
      <c r="DV450" s="91"/>
      <c r="DW450" s="91"/>
      <c r="DX450" s="91"/>
      <c r="DY450" s="91"/>
      <c r="DZ450" s="91"/>
      <c r="EA450" s="91"/>
      <c r="EB450" s="91"/>
      <c r="EC450" s="91"/>
      <c r="ED450" s="91"/>
      <c r="EE450" s="91"/>
      <c r="EF450" s="91"/>
      <c r="EG450" s="91"/>
      <c r="EH450" s="91"/>
      <c r="EI450" s="91"/>
      <c r="EJ450" s="91"/>
      <c r="EK450" s="91"/>
      <c r="EL450" s="91"/>
      <c r="EM450" s="91"/>
      <c r="EN450" s="91"/>
      <c r="EO450" s="91"/>
      <c r="EP450" s="91"/>
      <c r="EQ450" s="91"/>
      <c r="ER450" s="91"/>
      <c r="ES450" s="91"/>
      <c r="ET450" s="91"/>
      <c r="EU450" s="91"/>
      <c r="EV450" s="91"/>
      <c r="EW450" s="91"/>
      <c r="EX450" s="91"/>
      <c r="EY450" s="91"/>
      <c r="EZ450" s="91"/>
      <c r="FA450" s="91"/>
      <c r="FB450" s="91"/>
      <c r="FC450" s="91"/>
      <c r="FD450" s="91"/>
      <c r="FE450" s="91"/>
      <c r="FF450" s="91"/>
      <c r="FG450" s="91"/>
      <c r="FH450" s="91"/>
      <c r="FI450" s="91"/>
      <c r="FJ450" s="91"/>
      <c r="FK450" s="91"/>
      <c r="FL450" s="91"/>
      <c r="FM450" s="91"/>
      <c r="FN450" s="91"/>
      <c r="FO450" s="91"/>
      <c r="FP450" s="91"/>
      <c r="FQ450" s="91"/>
      <c r="FR450" s="91"/>
      <c r="FS450" s="91"/>
      <c r="FT450" s="91"/>
      <c r="FU450" s="91"/>
      <c r="FV450" s="91"/>
      <c r="FW450" s="91"/>
      <c r="FX450" s="91"/>
      <c r="FY450" s="91"/>
      <c r="FZ450" s="91"/>
      <c r="GA450" s="91"/>
      <c r="GB450" s="91"/>
      <c r="GC450" s="91"/>
      <c r="GD450" s="91"/>
      <c r="GE450" s="91"/>
      <c r="GF450" s="91"/>
      <c r="GG450" s="91"/>
      <c r="GH450" s="91"/>
      <c r="GI450" s="91"/>
      <c r="GJ450" s="91"/>
      <c r="GK450" s="91"/>
      <c r="GL450" s="91"/>
      <c r="GM450" s="91"/>
      <c r="GN450" s="91"/>
      <c r="GO450" s="91"/>
      <c r="GP450" s="91"/>
      <c r="GQ450" s="91"/>
      <c r="GR450" s="91"/>
      <c r="GS450" s="91"/>
      <c r="GT450" s="91"/>
      <c r="GU450" s="91"/>
      <c r="GV450" s="91"/>
      <c r="GW450" s="91"/>
      <c r="GX450" s="91"/>
      <c r="GY450" s="91"/>
      <c r="GZ450" s="91"/>
      <c r="HA450" s="91"/>
      <c r="HB450" s="91"/>
      <c r="HC450" s="91"/>
      <c r="HD450" s="91"/>
      <c r="HE450" s="91"/>
      <c r="HF450" s="91"/>
      <c r="HG450" s="91"/>
      <c r="HH450" s="91"/>
      <c r="HI450" s="91"/>
      <c r="HJ450" s="91"/>
      <c r="HK450" s="91"/>
      <c r="HL450" s="91"/>
      <c r="HM450" s="91"/>
      <c r="HN450" s="91"/>
      <c r="HO450" s="91"/>
      <c r="HP450" s="91"/>
      <c r="HQ450" s="91"/>
      <c r="HR450" s="91"/>
      <c r="HS450" s="91"/>
    </row>
    <row r="451" customHeight="1" spans="1:227">
      <c r="A451" s="91"/>
      <c r="B451" s="91"/>
      <c r="C451" s="91"/>
      <c r="D451" s="91"/>
      <c r="E451" s="91"/>
      <c r="F451" s="91"/>
      <c r="G451" s="91"/>
      <c r="H451" s="95"/>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c r="AH451" s="91"/>
      <c r="AI451" s="91"/>
      <c r="AJ451" s="91"/>
      <c r="AK451" s="91"/>
      <c r="AL451" s="91"/>
      <c r="AM451" s="91"/>
      <c r="AN451" s="91"/>
      <c r="AO451" s="91"/>
      <c r="AP451" s="91"/>
      <c r="AQ451" s="91"/>
      <c r="AR451" s="91"/>
      <c r="AS451" s="91"/>
      <c r="AT451" s="91"/>
      <c r="AU451" s="91"/>
      <c r="AV451" s="91"/>
      <c r="AW451" s="91"/>
      <c r="AX451" s="91"/>
      <c r="AY451" s="91"/>
      <c r="AZ451" s="91"/>
      <c r="BA451" s="91"/>
      <c r="BB451" s="91"/>
      <c r="BC451" s="91"/>
      <c r="BD451" s="91"/>
      <c r="BE451" s="91"/>
      <c r="BF451" s="91"/>
      <c r="BG451" s="91"/>
      <c r="BH451" s="91"/>
      <c r="BI451" s="91"/>
      <c r="BJ451" s="91"/>
      <c r="BK451" s="91"/>
      <c r="BL451" s="91"/>
      <c r="BM451" s="91"/>
      <c r="BN451" s="91"/>
      <c r="BO451" s="91"/>
      <c r="BP451" s="91"/>
      <c r="BQ451" s="91"/>
      <c r="BR451" s="91"/>
      <c r="BS451" s="91"/>
      <c r="BT451" s="91"/>
      <c r="BU451" s="91"/>
      <c r="BV451" s="91"/>
      <c r="BW451" s="91"/>
      <c r="BX451" s="91"/>
      <c r="BY451" s="91"/>
      <c r="BZ451" s="91"/>
      <c r="CA451" s="91"/>
      <c r="CB451" s="91"/>
      <c r="CC451" s="91"/>
      <c r="CD451" s="91"/>
      <c r="CE451" s="91"/>
      <c r="CF451" s="91"/>
      <c r="CG451" s="91"/>
      <c r="CH451" s="91"/>
      <c r="CI451" s="91"/>
      <c r="CJ451" s="91"/>
      <c r="CK451" s="91"/>
      <c r="CL451" s="91"/>
      <c r="CM451" s="91"/>
      <c r="CN451" s="91"/>
      <c r="CO451" s="91"/>
      <c r="CP451" s="91"/>
      <c r="CQ451" s="91"/>
      <c r="CR451" s="91"/>
      <c r="CS451" s="91"/>
      <c r="CT451" s="91"/>
      <c r="CU451" s="91"/>
      <c r="CV451" s="91"/>
      <c r="CW451" s="91"/>
      <c r="CX451" s="91"/>
      <c r="CY451" s="91"/>
      <c r="CZ451" s="91"/>
      <c r="DA451" s="91"/>
      <c r="DB451" s="91"/>
      <c r="DC451" s="91"/>
      <c r="DD451" s="91"/>
      <c r="DE451" s="91"/>
      <c r="DF451" s="91"/>
      <c r="DG451" s="91"/>
      <c r="DH451" s="91"/>
      <c r="DI451" s="91"/>
      <c r="DJ451" s="91"/>
      <c r="DK451" s="91"/>
      <c r="DL451" s="91"/>
      <c r="DM451" s="91"/>
      <c r="DN451" s="91"/>
      <c r="DO451" s="91"/>
      <c r="DP451" s="91"/>
      <c r="DQ451" s="91"/>
      <c r="DR451" s="91"/>
      <c r="DS451" s="91"/>
      <c r="DT451" s="91"/>
      <c r="DU451" s="91"/>
      <c r="DV451" s="91"/>
      <c r="DW451" s="91"/>
      <c r="DX451" s="91"/>
      <c r="DY451" s="91"/>
      <c r="DZ451" s="91"/>
      <c r="EA451" s="91"/>
      <c r="EB451" s="91"/>
      <c r="EC451" s="91"/>
      <c r="ED451" s="91"/>
      <c r="EE451" s="91"/>
      <c r="EF451" s="91"/>
      <c r="EG451" s="91"/>
      <c r="EH451" s="91"/>
      <c r="EI451" s="91"/>
      <c r="EJ451" s="91"/>
      <c r="EK451" s="91"/>
      <c r="EL451" s="91"/>
      <c r="EM451" s="91"/>
      <c r="EN451" s="91"/>
      <c r="EO451" s="91"/>
      <c r="EP451" s="91"/>
      <c r="EQ451" s="91"/>
      <c r="ER451" s="91"/>
      <c r="ES451" s="91"/>
      <c r="ET451" s="91"/>
      <c r="EU451" s="91"/>
      <c r="EV451" s="91"/>
      <c r="EW451" s="91"/>
      <c r="EX451" s="91"/>
      <c r="EY451" s="91"/>
      <c r="EZ451" s="91"/>
      <c r="FA451" s="91"/>
      <c r="FB451" s="91"/>
      <c r="FC451" s="91"/>
      <c r="FD451" s="91"/>
      <c r="FE451" s="91"/>
      <c r="FF451" s="91"/>
      <c r="FG451" s="91"/>
      <c r="FH451" s="91"/>
      <c r="FI451" s="91"/>
      <c r="FJ451" s="91"/>
      <c r="FK451" s="91"/>
      <c r="FL451" s="91"/>
      <c r="FM451" s="91"/>
      <c r="FN451" s="91"/>
      <c r="FO451" s="91"/>
      <c r="FP451" s="91"/>
      <c r="FQ451" s="91"/>
      <c r="FR451" s="91"/>
      <c r="FS451" s="91"/>
      <c r="FT451" s="91"/>
      <c r="FU451" s="91"/>
      <c r="FV451" s="91"/>
      <c r="FW451" s="91"/>
      <c r="FX451" s="91"/>
      <c r="FY451" s="91"/>
      <c r="FZ451" s="91"/>
      <c r="GA451" s="91"/>
      <c r="GB451" s="91"/>
      <c r="GC451" s="91"/>
      <c r="GD451" s="91"/>
      <c r="GE451" s="91"/>
      <c r="GF451" s="91"/>
      <c r="GG451" s="91"/>
      <c r="GH451" s="91"/>
      <c r="GI451" s="91"/>
      <c r="GJ451" s="91"/>
      <c r="GK451" s="91"/>
      <c r="GL451" s="91"/>
      <c r="GM451" s="91"/>
      <c r="GN451" s="91"/>
      <c r="GO451" s="91"/>
      <c r="GP451" s="91"/>
      <c r="GQ451" s="91"/>
      <c r="GR451" s="91"/>
      <c r="GS451" s="91"/>
      <c r="GT451" s="91"/>
      <c r="GU451" s="91"/>
      <c r="GV451" s="91"/>
      <c r="GW451" s="91"/>
      <c r="GX451" s="91"/>
      <c r="GY451" s="91"/>
      <c r="GZ451" s="91"/>
      <c r="HA451" s="91"/>
      <c r="HB451" s="91"/>
      <c r="HC451" s="91"/>
      <c r="HD451" s="91"/>
      <c r="HE451" s="91"/>
      <c r="HF451" s="91"/>
      <c r="HG451" s="91"/>
      <c r="HH451" s="91"/>
      <c r="HI451" s="91"/>
      <c r="HJ451" s="91"/>
      <c r="HK451" s="91"/>
      <c r="HL451" s="91"/>
      <c r="HM451" s="91"/>
      <c r="HN451" s="91"/>
      <c r="HO451" s="91"/>
      <c r="HP451" s="91"/>
      <c r="HQ451" s="91"/>
      <c r="HR451" s="91"/>
      <c r="HS451" s="91"/>
    </row>
    <row r="452" customHeight="1" spans="1:227">
      <c r="A452" s="91"/>
      <c r="B452" s="91"/>
      <c r="C452" s="91"/>
      <c r="D452" s="91"/>
      <c r="E452" s="91"/>
      <c r="F452" s="91"/>
      <c r="G452" s="91"/>
      <c r="H452" s="95"/>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c r="AH452" s="91"/>
      <c r="AI452" s="91"/>
      <c r="AJ452" s="91"/>
      <c r="AK452" s="91"/>
      <c r="AL452" s="91"/>
      <c r="AM452" s="91"/>
      <c r="AN452" s="91"/>
      <c r="AO452" s="91"/>
      <c r="AP452" s="91"/>
      <c r="AQ452" s="91"/>
      <c r="AR452" s="91"/>
      <c r="AS452" s="91"/>
      <c r="AT452" s="91"/>
      <c r="AU452" s="91"/>
      <c r="AV452" s="91"/>
      <c r="AW452" s="91"/>
      <c r="AX452" s="91"/>
      <c r="AY452" s="91"/>
      <c r="AZ452" s="91"/>
      <c r="BA452" s="91"/>
      <c r="BB452" s="91"/>
      <c r="BC452" s="91"/>
      <c r="BD452" s="91"/>
      <c r="BE452" s="91"/>
      <c r="BF452" s="91"/>
      <c r="BG452" s="91"/>
      <c r="BH452" s="91"/>
      <c r="BI452" s="91"/>
      <c r="BJ452" s="91"/>
      <c r="BK452" s="91"/>
      <c r="BL452" s="91"/>
      <c r="BM452" s="91"/>
      <c r="BN452" s="91"/>
      <c r="BO452" s="91"/>
      <c r="BP452" s="91"/>
      <c r="BQ452" s="91"/>
      <c r="BR452" s="91"/>
      <c r="BS452" s="91"/>
      <c r="BT452" s="91"/>
      <c r="BU452" s="91"/>
      <c r="BV452" s="91"/>
      <c r="BW452" s="91"/>
      <c r="BX452" s="91"/>
      <c r="BY452" s="91"/>
      <c r="BZ452" s="91"/>
      <c r="CA452" s="91"/>
      <c r="CB452" s="91"/>
      <c r="CC452" s="91"/>
      <c r="CD452" s="91"/>
      <c r="CE452" s="91"/>
      <c r="CF452" s="91"/>
      <c r="CG452" s="91"/>
      <c r="CH452" s="91"/>
      <c r="CI452" s="91"/>
      <c r="CJ452" s="91"/>
      <c r="CK452" s="91"/>
      <c r="CL452" s="91"/>
      <c r="CM452" s="91"/>
      <c r="CN452" s="91"/>
      <c r="CO452" s="91"/>
      <c r="CP452" s="91"/>
      <c r="CQ452" s="91"/>
      <c r="CR452" s="91"/>
      <c r="CS452" s="91"/>
      <c r="CT452" s="91"/>
      <c r="CU452" s="91"/>
      <c r="CV452" s="91"/>
      <c r="CW452" s="91"/>
      <c r="CX452" s="91"/>
      <c r="CY452" s="91"/>
      <c r="CZ452" s="91"/>
      <c r="DA452" s="91"/>
      <c r="DB452" s="91"/>
      <c r="DC452" s="91"/>
      <c r="DD452" s="91"/>
      <c r="DE452" s="91"/>
      <c r="DF452" s="91"/>
      <c r="DG452" s="91"/>
      <c r="DH452" s="91"/>
      <c r="DI452" s="91"/>
      <c r="DJ452" s="91"/>
      <c r="DK452" s="91"/>
      <c r="DL452" s="91"/>
      <c r="DM452" s="91"/>
      <c r="DN452" s="91"/>
      <c r="DO452" s="91"/>
      <c r="DP452" s="91"/>
      <c r="DQ452" s="91"/>
      <c r="DR452" s="91"/>
      <c r="DS452" s="91"/>
      <c r="DT452" s="91"/>
      <c r="DU452" s="91"/>
      <c r="DV452" s="91"/>
      <c r="DW452" s="91"/>
      <c r="DX452" s="91"/>
      <c r="DY452" s="91"/>
      <c r="DZ452" s="91"/>
      <c r="EA452" s="91"/>
      <c r="EB452" s="91"/>
      <c r="EC452" s="91"/>
      <c r="ED452" s="91"/>
      <c r="EE452" s="91"/>
      <c r="EF452" s="91"/>
      <c r="EG452" s="91"/>
      <c r="EH452" s="91"/>
      <c r="EI452" s="91"/>
      <c r="EJ452" s="91"/>
      <c r="EK452" s="91"/>
      <c r="EL452" s="91"/>
      <c r="EM452" s="91"/>
      <c r="EN452" s="91"/>
      <c r="EO452" s="91"/>
      <c r="EP452" s="91"/>
      <c r="EQ452" s="91"/>
      <c r="ER452" s="91"/>
      <c r="ES452" s="91"/>
      <c r="ET452" s="91"/>
      <c r="EU452" s="91"/>
      <c r="EV452" s="91"/>
      <c r="EW452" s="91"/>
      <c r="EX452" s="91"/>
      <c r="EY452" s="91"/>
      <c r="EZ452" s="91"/>
      <c r="FA452" s="91"/>
      <c r="FB452" s="91"/>
      <c r="FC452" s="91"/>
      <c r="FD452" s="91"/>
      <c r="FE452" s="91"/>
      <c r="FF452" s="91"/>
      <c r="FG452" s="91"/>
      <c r="FH452" s="91"/>
      <c r="FI452" s="91"/>
      <c r="FJ452" s="91"/>
      <c r="FK452" s="91"/>
      <c r="FL452" s="91"/>
      <c r="FM452" s="91"/>
      <c r="FN452" s="91"/>
      <c r="FO452" s="91"/>
      <c r="FP452" s="91"/>
      <c r="FQ452" s="91"/>
      <c r="FR452" s="91"/>
      <c r="FS452" s="91"/>
      <c r="FT452" s="91"/>
      <c r="FU452" s="91"/>
      <c r="FV452" s="91"/>
      <c r="FW452" s="91"/>
      <c r="FX452" s="91"/>
      <c r="FY452" s="91"/>
      <c r="FZ452" s="91"/>
      <c r="GA452" s="91"/>
      <c r="GB452" s="91"/>
      <c r="GC452" s="91"/>
      <c r="GD452" s="91"/>
      <c r="GE452" s="91"/>
      <c r="GF452" s="91"/>
      <c r="GG452" s="91"/>
      <c r="GH452" s="91"/>
      <c r="GI452" s="91"/>
      <c r="GJ452" s="91"/>
      <c r="GK452" s="91"/>
      <c r="GL452" s="91"/>
      <c r="GM452" s="91"/>
      <c r="GN452" s="91"/>
      <c r="GO452" s="91"/>
      <c r="GP452" s="91"/>
      <c r="GQ452" s="91"/>
      <c r="GR452" s="91"/>
      <c r="GS452" s="91"/>
      <c r="GT452" s="91"/>
      <c r="GU452" s="91"/>
      <c r="GV452" s="91"/>
      <c r="GW452" s="91"/>
      <c r="GX452" s="91"/>
      <c r="GY452" s="91"/>
      <c r="GZ452" s="91"/>
      <c r="HA452" s="91"/>
      <c r="HB452" s="91"/>
      <c r="HC452" s="91"/>
      <c r="HD452" s="91"/>
      <c r="HE452" s="91"/>
      <c r="HF452" s="91"/>
      <c r="HG452" s="91"/>
      <c r="HH452" s="91"/>
      <c r="HI452" s="91"/>
      <c r="HJ452" s="91"/>
      <c r="HK452" s="91"/>
      <c r="HL452" s="91"/>
      <c r="HM452" s="91"/>
      <c r="HN452" s="91"/>
      <c r="HO452" s="91"/>
      <c r="HP452" s="91"/>
      <c r="HQ452" s="91"/>
      <c r="HR452" s="91"/>
      <c r="HS452" s="91"/>
    </row>
    <row r="453" customHeight="1" spans="1:227">
      <c r="A453" s="91"/>
      <c r="B453" s="91"/>
      <c r="C453" s="91"/>
      <c r="D453" s="91"/>
      <c r="E453" s="91"/>
      <c r="F453" s="91"/>
      <c r="G453" s="91"/>
      <c r="H453" s="95"/>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c r="AH453" s="91"/>
      <c r="AI453" s="91"/>
      <c r="AJ453" s="91"/>
      <c r="AK453" s="91"/>
      <c r="AL453" s="91"/>
      <c r="AM453" s="91"/>
      <c r="AN453" s="91"/>
      <c r="AO453" s="91"/>
      <c r="AP453" s="91"/>
      <c r="AQ453" s="91"/>
      <c r="AR453" s="91"/>
      <c r="AS453" s="91"/>
      <c r="AT453" s="91"/>
      <c r="AU453" s="91"/>
      <c r="AV453" s="91"/>
      <c r="AW453" s="91"/>
      <c r="AX453" s="91"/>
      <c r="AY453" s="91"/>
      <c r="AZ453" s="91"/>
      <c r="BA453" s="91"/>
      <c r="BB453" s="91"/>
      <c r="BC453" s="91"/>
      <c r="BD453" s="91"/>
      <c r="BE453" s="91"/>
      <c r="BF453" s="91"/>
      <c r="BG453" s="91"/>
      <c r="BH453" s="91"/>
      <c r="BI453" s="91"/>
      <c r="BJ453" s="91"/>
      <c r="BK453" s="91"/>
      <c r="BL453" s="91"/>
      <c r="BM453" s="91"/>
      <c r="BN453" s="91"/>
      <c r="BO453" s="91"/>
      <c r="BP453" s="91"/>
      <c r="BQ453" s="91"/>
      <c r="BR453" s="91"/>
      <c r="BS453" s="91"/>
      <c r="BT453" s="91"/>
      <c r="BU453" s="91"/>
      <c r="BV453" s="91"/>
      <c r="BW453" s="91"/>
      <c r="BX453" s="91"/>
      <c r="BY453" s="91"/>
      <c r="BZ453" s="91"/>
      <c r="CA453" s="91"/>
      <c r="CB453" s="91"/>
      <c r="CC453" s="91"/>
      <c r="CD453" s="91"/>
      <c r="CE453" s="91"/>
      <c r="CF453" s="91"/>
      <c r="CG453" s="91"/>
      <c r="CH453" s="91"/>
      <c r="CI453" s="91"/>
      <c r="CJ453" s="91"/>
      <c r="CK453" s="91"/>
      <c r="CL453" s="91"/>
      <c r="CM453" s="91"/>
      <c r="CN453" s="91"/>
      <c r="CO453" s="91"/>
      <c r="CP453" s="91"/>
      <c r="CQ453" s="91"/>
      <c r="CR453" s="91"/>
      <c r="CS453" s="91"/>
      <c r="CT453" s="91"/>
      <c r="CU453" s="91"/>
      <c r="CV453" s="91"/>
      <c r="CW453" s="91"/>
      <c r="CX453" s="91"/>
      <c r="CY453" s="91"/>
      <c r="CZ453" s="91"/>
      <c r="DA453" s="91"/>
      <c r="DB453" s="91"/>
      <c r="DC453" s="91"/>
      <c r="DD453" s="91"/>
      <c r="DE453" s="91"/>
      <c r="DF453" s="91"/>
      <c r="DG453" s="91"/>
      <c r="DH453" s="91"/>
      <c r="DI453" s="91"/>
      <c r="DJ453" s="91"/>
      <c r="DK453" s="91"/>
      <c r="DL453" s="91"/>
      <c r="DM453" s="91"/>
      <c r="DN453" s="91"/>
      <c r="DO453" s="91"/>
      <c r="DP453" s="91"/>
      <c r="DQ453" s="91"/>
      <c r="DR453" s="91"/>
      <c r="DS453" s="91"/>
      <c r="DT453" s="91"/>
      <c r="DU453" s="91"/>
      <c r="DV453" s="91"/>
      <c r="DW453" s="91"/>
      <c r="DX453" s="91"/>
      <c r="DY453" s="91"/>
      <c r="DZ453" s="91"/>
      <c r="EA453" s="91"/>
      <c r="EB453" s="91"/>
      <c r="EC453" s="91"/>
      <c r="ED453" s="91"/>
      <c r="EE453" s="91"/>
      <c r="EF453" s="91"/>
      <c r="EG453" s="91"/>
      <c r="EH453" s="91"/>
      <c r="EI453" s="91"/>
      <c r="EJ453" s="91"/>
      <c r="EK453" s="91"/>
      <c r="EL453" s="91"/>
      <c r="EM453" s="91"/>
      <c r="EN453" s="91"/>
      <c r="EO453" s="91"/>
      <c r="EP453" s="91"/>
      <c r="EQ453" s="91"/>
      <c r="ER453" s="91"/>
      <c r="ES453" s="91"/>
      <c r="ET453" s="91"/>
      <c r="EU453" s="91"/>
      <c r="EV453" s="91"/>
      <c r="EW453" s="91"/>
      <c r="EX453" s="91"/>
      <c r="EY453" s="91"/>
      <c r="EZ453" s="91"/>
      <c r="FA453" s="91"/>
      <c r="FB453" s="91"/>
      <c r="FC453" s="91"/>
      <c r="FD453" s="91"/>
      <c r="FE453" s="91"/>
      <c r="FF453" s="91"/>
      <c r="FG453" s="91"/>
      <c r="FH453" s="91"/>
      <c r="FI453" s="91"/>
      <c r="FJ453" s="91"/>
      <c r="FK453" s="91"/>
      <c r="FL453" s="91"/>
      <c r="FM453" s="91"/>
      <c r="FN453" s="91"/>
      <c r="FO453" s="91"/>
      <c r="FP453" s="91"/>
      <c r="FQ453" s="91"/>
      <c r="FR453" s="91"/>
      <c r="FS453" s="91"/>
      <c r="FT453" s="91"/>
      <c r="FU453" s="91"/>
      <c r="FV453" s="91"/>
      <c r="FW453" s="91"/>
      <c r="FX453" s="91"/>
      <c r="FY453" s="91"/>
      <c r="FZ453" s="91"/>
      <c r="GA453" s="91"/>
      <c r="GB453" s="91"/>
      <c r="GC453" s="91"/>
      <c r="GD453" s="91"/>
      <c r="GE453" s="91"/>
      <c r="GF453" s="91"/>
      <c r="GG453" s="91"/>
      <c r="GH453" s="91"/>
      <c r="GI453" s="91"/>
      <c r="GJ453" s="91"/>
      <c r="GK453" s="91"/>
      <c r="GL453" s="91"/>
      <c r="GM453" s="91"/>
      <c r="GN453" s="91"/>
      <c r="GO453" s="91"/>
      <c r="GP453" s="91"/>
      <c r="GQ453" s="91"/>
      <c r="GR453" s="91"/>
      <c r="GS453" s="91"/>
      <c r="GT453" s="91"/>
      <c r="GU453" s="91"/>
      <c r="GV453" s="91"/>
      <c r="GW453" s="91"/>
      <c r="GX453" s="91"/>
      <c r="GY453" s="91"/>
      <c r="GZ453" s="91"/>
      <c r="HA453" s="91"/>
      <c r="HB453" s="91"/>
      <c r="HC453" s="91"/>
      <c r="HD453" s="91"/>
      <c r="HE453" s="91"/>
      <c r="HF453" s="91"/>
      <c r="HG453" s="91"/>
      <c r="HH453" s="91"/>
      <c r="HI453" s="91"/>
      <c r="HJ453" s="91"/>
      <c r="HK453" s="91"/>
      <c r="HL453" s="91"/>
      <c r="HM453" s="91"/>
      <c r="HN453" s="91"/>
      <c r="HO453" s="91"/>
      <c r="HP453" s="91"/>
      <c r="HQ453" s="91"/>
      <c r="HR453" s="91"/>
      <c r="HS453" s="91"/>
    </row>
    <row r="454" customHeight="1" spans="1:227">
      <c r="A454" s="91"/>
      <c r="B454" s="91"/>
      <c r="C454" s="91"/>
      <c r="D454" s="91"/>
      <c r="E454" s="91"/>
      <c r="F454" s="91"/>
      <c r="G454" s="91"/>
      <c r="H454" s="95"/>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c r="AH454" s="91"/>
      <c r="AI454" s="91"/>
      <c r="AJ454" s="91"/>
      <c r="AK454" s="91"/>
      <c r="AL454" s="91"/>
      <c r="AM454" s="91"/>
      <c r="AN454" s="91"/>
      <c r="AO454" s="91"/>
      <c r="AP454" s="91"/>
      <c r="AQ454" s="91"/>
      <c r="AR454" s="91"/>
      <c r="AS454" s="91"/>
      <c r="AT454" s="91"/>
      <c r="AU454" s="91"/>
      <c r="AV454" s="91"/>
      <c r="AW454" s="91"/>
      <c r="AX454" s="91"/>
      <c r="AY454" s="91"/>
      <c r="AZ454" s="91"/>
      <c r="BA454" s="91"/>
      <c r="BB454" s="91"/>
      <c r="BC454" s="91"/>
      <c r="BD454" s="91"/>
      <c r="BE454" s="91"/>
      <c r="BF454" s="91"/>
      <c r="BG454" s="91"/>
      <c r="BH454" s="91"/>
      <c r="BI454" s="91"/>
      <c r="BJ454" s="91"/>
      <c r="BK454" s="91"/>
      <c r="BL454" s="91"/>
      <c r="BM454" s="91"/>
      <c r="BN454" s="91"/>
      <c r="BO454" s="91"/>
      <c r="BP454" s="91"/>
      <c r="BQ454" s="91"/>
      <c r="BR454" s="91"/>
      <c r="BS454" s="91"/>
      <c r="BT454" s="91"/>
      <c r="BU454" s="91"/>
      <c r="BV454" s="91"/>
      <c r="BW454" s="91"/>
      <c r="BX454" s="91"/>
      <c r="BY454" s="91"/>
      <c r="BZ454" s="91"/>
      <c r="CA454" s="91"/>
      <c r="CB454" s="91"/>
      <c r="CC454" s="91"/>
      <c r="CD454" s="91"/>
      <c r="CE454" s="91"/>
      <c r="CF454" s="91"/>
      <c r="CG454" s="91"/>
      <c r="CH454" s="91"/>
      <c r="CI454" s="91"/>
      <c r="CJ454" s="91"/>
      <c r="CK454" s="91"/>
      <c r="CL454" s="91"/>
      <c r="CM454" s="91"/>
      <c r="CN454" s="91"/>
      <c r="CO454" s="91"/>
      <c r="CP454" s="91"/>
      <c r="CQ454" s="91"/>
      <c r="CR454" s="91"/>
      <c r="CS454" s="91"/>
      <c r="CT454" s="91"/>
      <c r="CU454" s="91"/>
      <c r="CV454" s="91"/>
      <c r="CW454" s="91"/>
      <c r="CX454" s="91"/>
      <c r="CY454" s="91"/>
      <c r="CZ454" s="91"/>
      <c r="DA454" s="91"/>
      <c r="DB454" s="91"/>
      <c r="DC454" s="91"/>
      <c r="DD454" s="91"/>
      <c r="DE454" s="91"/>
      <c r="DF454" s="91"/>
      <c r="DG454" s="91"/>
      <c r="DH454" s="91"/>
      <c r="DI454" s="91"/>
      <c r="DJ454" s="91"/>
      <c r="DK454" s="91"/>
      <c r="DL454" s="91"/>
      <c r="DM454" s="91"/>
      <c r="DN454" s="91"/>
      <c r="DO454" s="91"/>
      <c r="DP454" s="91"/>
      <c r="DQ454" s="91"/>
      <c r="DR454" s="91"/>
      <c r="DS454" s="91"/>
      <c r="DT454" s="91"/>
      <c r="DU454" s="91"/>
      <c r="DV454" s="91"/>
      <c r="DW454" s="91"/>
      <c r="DX454" s="91"/>
      <c r="DY454" s="91"/>
      <c r="DZ454" s="91"/>
      <c r="EA454" s="91"/>
      <c r="EB454" s="91"/>
      <c r="EC454" s="91"/>
      <c r="ED454" s="91"/>
      <c r="EE454" s="91"/>
      <c r="EF454" s="91"/>
      <c r="EG454" s="91"/>
      <c r="EH454" s="91"/>
      <c r="EI454" s="91"/>
      <c r="EJ454" s="91"/>
      <c r="EK454" s="91"/>
      <c r="EL454" s="91"/>
      <c r="EM454" s="91"/>
      <c r="EN454" s="91"/>
      <c r="EO454" s="91"/>
      <c r="EP454" s="91"/>
      <c r="EQ454" s="91"/>
      <c r="ER454" s="91"/>
      <c r="ES454" s="91"/>
      <c r="ET454" s="91"/>
      <c r="EU454" s="91"/>
      <c r="EV454" s="91"/>
      <c r="EW454" s="91"/>
      <c r="EX454" s="91"/>
      <c r="EY454" s="91"/>
      <c r="EZ454" s="91"/>
      <c r="FA454" s="91"/>
      <c r="FB454" s="91"/>
      <c r="FC454" s="91"/>
      <c r="FD454" s="91"/>
      <c r="FE454" s="91"/>
      <c r="FF454" s="91"/>
      <c r="FG454" s="91"/>
      <c r="FH454" s="91"/>
      <c r="FI454" s="91"/>
      <c r="FJ454" s="91"/>
      <c r="FK454" s="91"/>
      <c r="FL454" s="91"/>
      <c r="FM454" s="91"/>
      <c r="FN454" s="91"/>
      <c r="FO454" s="91"/>
      <c r="FP454" s="91"/>
      <c r="FQ454" s="91"/>
      <c r="FR454" s="91"/>
      <c r="FS454" s="91"/>
      <c r="FT454" s="91"/>
      <c r="FU454" s="91"/>
      <c r="FV454" s="91"/>
      <c r="FW454" s="91"/>
      <c r="FX454" s="91"/>
      <c r="FY454" s="91"/>
      <c r="FZ454" s="91"/>
      <c r="GA454" s="91"/>
      <c r="GB454" s="91"/>
      <c r="GC454" s="91"/>
      <c r="GD454" s="91"/>
      <c r="GE454" s="91"/>
      <c r="GF454" s="91"/>
      <c r="GG454" s="91"/>
      <c r="GH454" s="91"/>
      <c r="GI454" s="91"/>
      <c r="GJ454" s="91"/>
      <c r="GK454" s="91"/>
      <c r="GL454" s="91"/>
      <c r="GM454" s="91"/>
      <c r="GN454" s="91"/>
      <c r="GO454" s="91"/>
      <c r="GP454" s="91"/>
      <c r="GQ454" s="91"/>
      <c r="GR454" s="91"/>
      <c r="GS454" s="91"/>
      <c r="GT454" s="91"/>
      <c r="GU454" s="91"/>
      <c r="GV454" s="91"/>
      <c r="GW454" s="91"/>
      <c r="GX454" s="91"/>
      <c r="GY454" s="91"/>
      <c r="GZ454" s="91"/>
      <c r="HA454" s="91"/>
      <c r="HB454" s="91"/>
      <c r="HC454" s="91"/>
      <c r="HD454" s="91"/>
      <c r="HE454" s="91"/>
      <c r="HF454" s="91"/>
      <c r="HG454" s="91"/>
      <c r="HH454" s="91"/>
      <c r="HI454" s="91"/>
      <c r="HJ454" s="91"/>
      <c r="HK454" s="91"/>
      <c r="HL454" s="91"/>
      <c r="HM454" s="91"/>
      <c r="HN454" s="91"/>
      <c r="HO454" s="91"/>
      <c r="HP454" s="91"/>
      <c r="HQ454" s="91"/>
      <c r="HR454" s="91"/>
      <c r="HS454" s="91"/>
    </row>
    <row r="455" customHeight="1" spans="1:227">
      <c r="A455" s="91"/>
      <c r="B455" s="91"/>
      <c r="C455" s="91"/>
      <c r="D455" s="91"/>
      <c r="E455" s="91"/>
      <c r="F455" s="91"/>
      <c r="G455" s="91"/>
      <c r="H455" s="95"/>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c r="AH455" s="91"/>
      <c r="AI455" s="91"/>
      <c r="AJ455" s="91"/>
      <c r="AK455" s="91"/>
      <c r="AL455" s="91"/>
      <c r="AM455" s="91"/>
      <c r="AN455" s="91"/>
      <c r="AO455" s="91"/>
      <c r="AP455" s="91"/>
      <c r="AQ455" s="91"/>
      <c r="AR455" s="91"/>
      <c r="AS455" s="91"/>
      <c r="AT455" s="91"/>
      <c r="AU455" s="91"/>
      <c r="AV455" s="91"/>
      <c r="AW455" s="91"/>
      <c r="AX455" s="91"/>
      <c r="AY455" s="91"/>
      <c r="AZ455" s="91"/>
      <c r="BA455" s="91"/>
      <c r="BB455" s="91"/>
      <c r="BC455" s="91"/>
      <c r="BD455" s="91"/>
      <c r="BE455" s="91"/>
      <c r="BF455" s="91"/>
      <c r="BG455" s="91"/>
      <c r="BH455" s="91"/>
      <c r="BI455" s="91"/>
      <c r="BJ455" s="91"/>
      <c r="BK455" s="91"/>
      <c r="BL455" s="91"/>
      <c r="BM455" s="91"/>
      <c r="BN455" s="91"/>
      <c r="BO455" s="91"/>
      <c r="BP455" s="91"/>
      <c r="BQ455" s="91"/>
      <c r="BR455" s="91"/>
      <c r="BS455" s="91"/>
      <c r="BT455" s="91"/>
      <c r="BU455" s="91"/>
      <c r="BV455" s="91"/>
      <c r="BW455" s="91"/>
      <c r="BX455" s="91"/>
      <c r="BY455" s="91"/>
      <c r="BZ455" s="91"/>
      <c r="CA455" s="91"/>
      <c r="CB455" s="91"/>
      <c r="CC455" s="91"/>
      <c r="CD455" s="91"/>
      <c r="CE455" s="91"/>
      <c r="CF455" s="91"/>
      <c r="CG455" s="91"/>
      <c r="CH455" s="91"/>
      <c r="CI455" s="91"/>
      <c r="CJ455" s="91"/>
      <c r="CK455" s="91"/>
      <c r="CL455" s="91"/>
      <c r="CM455" s="91"/>
      <c r="CN455" s="91"/>
      <c r="CO455" s="91"/>
      <c r="CP455" s="91"/>
      <c r="CQ455" s="91"/>
      <c r="CR455" s="91"/>
      <c r="CS455" s="91"/>
      <c r="CT455" s="91"/>
      <c r="CU455" s="91"/>
      <c r="CV455" s="91"/>
      <c r="CW455" s="91"/>
      <c r="CX455" s="91"/>
      <c r="CY455" s="91"/>
      <c r="CZ455" s="91"/>
      <c r="DA455" s="91"/>
      <c r="DB455" s="91"/>
      <c r="DC455" s="91"/>
      <c r="DD455" s="91"/>
      <c r="DE455" s="91"/>
      <c r="DF455" s="91"/>
      <c r="DG455" s="91"/>
      <c r="DH455" s="91"/>
      <c r="DI455" s="91"/>
      <c r="DJ455" s="91"/>
      <c r="DK455" s="91"/>
      <c r="DL455" s="91"/>
      <c r="DM455" s="91"/>
      <c r="DN455" s="91"/>
      <c r="DO455" s="91"/>
      <c r="DP455" s="91"/>
      <c r="DQ455" s="91"/>
      <c r="DR455" s="91"/>
      <c r="DS455" s="91"/>
      <c r="DT455" s="91"/>
      <c r="DU455" s="91"/>
      <c r="DV455" s="91"/>
      <c r="DW455" s="91"/>
      <c r="DX455" s="91"/>
      <c r="DY455" s="91"/>
      <c r="DZ455" s="91"/>
      <c r="EA455" s="91"/>
      <c r="EB455" s="91"/>
      <c r="EC455" s="91"/>
      <c r="ED455" s="91"/>
      <c r="EE455" s="91"/>
      <c r="EF455" s="91"/>
      <c r="EG455" s="91"/>
      <c r="EH455" s="91"/>
      <c r="EI455" s="91"/>
      <c r="EJ455" s="91"/>
      <c r="EK455" s="91"/>
      <c r="EL455" s="91"/>
      <c r="EM455" s="91"/>
      <c r="EN455" s="91"/>
      <c r="EO455" s="91"/>
      <c r="EP455" s="91"/>
      <c r="EQ455" s="91"/>
      <c r="ER455" s="91"/>
      <c r="ES455" s="91"/>
      <c r="ET455" s="91"/>
      <c r="EU455" s="91"/>
      <c r="EV455" s="91"/>
      <c r="EW455" s="91"/>
      <c r="EX455" s="91"/>
      <c r="EY455" s="91"/>
      <c r="EZ455" s="91"/>
      <c r="FA455" s="91"/>
      <c r="FB455" s="91"/>
      <c r="FC455" s="91"/>
      <c r="FD455" s="91"/>
      <c r="FE455" s="91"/>
      <c r="FF455" s="91"/>
      <c r="FG455" s="91"/>
      <c r="FH455" s="91"/>
      <c r="FI455" s="91"/>
      <c r="FJ455" s="91"/>
      <c r="FK455" s="91"/>
      <c r="FL455" s="91"/>
      <c r="FM455" s="91"/>
      <c r="FN455" s="91"/>
      <c r="FO455" s="91"/>
      <c r="FP455" s="91"/>
      <c r="FQ455" s="91"/>
      <c r="FR455" s="91"/>
      <c r="FS455" s="91"/>
      <c r="FT455" s="91"/>
      <c r="FU455" s="91"/>
      <c r="FV455" s="91"/>
      <c r="FW455" s="91"/>
      <c r="FX455" s="91"/>
      <c r="FY455" s="91"/>
      <c r="FZ455" s="91"/>
      <c r="GA455" s="91"/>
      <c r="GB455" s="91"/>
      <c r="GC455" s="91"/>
      <c r="GD455" s="91"/>
      <c r="GE455" s="91"/>
      <c r="GF455" s="91"/>
      <c r="GG455" s="91"/>
      <c r="GH455" s="91"/>
      <c r="GI455" s="91"/>
      <c r="GJ455" s="91"/>
      <c r="GK455" s="91"/>
      <c r="GL455" s="91"/>
      <c r="GM455" s="91"/>
      <c r="GN455" s="91"/>
      <c r="GO455" s="91"/>
      <c r="GP455" s="91"/>
      <c r="GQ455" s="91"/>
      <c r="GR455" s="91"/>
      <c r="GS455" s="91"/>
      <c r="GT455" s="91"/>
      <c r="GU455" s="91"/>
      <c r="GV455" s="91"/>
      <c r="GW455" s="91"/>
      <c r="GX455" s="91"/>
      <c r="GY455" s="91"/>
      <c r="GZ455" s="91"/>
      <c r="HA455" s="91"/>
      <c r="HB455" s="91"/>
      <c r="HC455" s="91"/>
      <c r="HD455" s="91"/>
      <c r="HE455" s="91"/>
      <c r="HF455" s="91"/>
      <c r="HG455" s="91"/>
      <c r="HH455" s="91"/>
      <c r="HI455" s="91"/>
      <c r="HJ455" s="91"/>
      <c r="HK455" s="91"/>
      <c r="HL455" s="91"/>
      <c r="HM455" s="91"/>
      <c r="HN455" s="91"/>
      <c r="HO455" s="91"/>
      <c r="HP455" s="91"/>
      <c r="HQ455" s="91"/>
      <c r="HR455" s="91"/>
      <c r="HS455" s="91"/>
    </row>
    <row r="456" customHeight="1" spans="1:227">
      <c r="A456" s="91"/>
      <c r="B456" s="91"/>
      <c r="C456" s="91"/>
      <c r="D456" s="91"/>
      <c r="E456" s="91"/>
      <c r="F456" s="91"/>
      <c r="G456" s="91"/>
      <c r="H456" s="95"/>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c r="AH456" s="91"/>
      <c r="AI456" s="91"/>
      <c r="AJ456" s="91"/>
      <c r="AK456" s="91"/>
      <c r="AL456" s="91"/>
      <c r="AM456" s="91"/>
      <c r="AN456" s="91"/>
      <c r="AO456" s="91"/>
      <c r="AP456" s="91"/>
      <c r="AQ456" s="91"/>
      <c r="AR456" s="91"/>
      <c r="AS456" s="91"/>
      <c r="AT456" s="91"/>
      <c r="AU456" s="91"/>
      <c r="AV456" s="91"/>
      <c r="AW456" s="91"/>
      <c r="AX456" s="91"/>
      <c r="AY456" s="91"/>
      <c r="AZ456" s="91"/>
      <c r="BA456" s="91"/>
      <c r="BB456" s="91"/>
      <c r="BC456" s="91"/>
      <c r="BD456" s="91"/>
      <c r="BE456" s="91"/>
      <c r="BF456" s="91"/>
      <c r="BG456" s="91"/>
      <c r="BH456" s="91"/>
      <c r="BI456" s="91"/>
      <c r="BJ456" s="91"/>
      <c r="BK456" s="91"/>
      <c r="BL456" s="91"/>
      <c r="BM456" s="91"/>
      <c r="BN456" s="91"/>
      <c r="BO456" s="91"/>
      <c r="BP456" s="91"/>
      <c r="BQ456" s="91"/>
      <c r="BR456" s="91"/>
      <c r="BS456" s="91"/>
      <c r="BT456" s="91"/>
      <c r="BU456" s="91"/>
      <c r="BV456" s="91"/>
      <c r="BW456" s="91"/>
      <c r="BX456" s="91"/>
      <c r="BY456" s="91"/>
      <c r="BZ456" s="91"/>
      <c r="CA456" s="91"/>
      <c r="CB456" s="91"/>
      <c r="CC456" s="91"/>
      <c r="CD456" s="91"/>
      <c r="CE456" s="91"/>
      <c r="CF456" s="91"/>
      <c r="CG456" s="91"/>
      <c r="CH456" s="91"/>
      <c r="CI456" s="91"/>
      <c r="CJ456" s="91"/>
      <c r="CK456" s="91"/>
      <c r="CL456" s="91"/>
      <c r="CM456" s="91"/>
      <c r="CN456" s="91"/>
      <c r="CO456" s="91"/>
      <c r="CP456" s="91"/>
      <c r="CQ456" s="91"/>
      <c r="CR456" s="91"/>
      <c r="CS456" s="91"/>
      <c r="CT456" s="91"/>
      <c r="CU456" s="91"/>
      <c r="CV456" s="91"/>
      <c r="CW456" s="91"/>
      <c r="CX456" s="91"/>
      <c r="CY456" s="91"/>
      <c r="CZ456" s="91"/>
      <c r="DA456" s="91"/>
      <c r="DB456" s="91"/>
      <c r="DC456" s="91"/>
      <c r="DD456" s="91"/>
      <c r="DE456" s="91"/>
      <c r="DF456" s="91"/>
      <c r="DG456" s="91"/>
      <c r="DH456" s="91"/>
      <c r="DI456" s="91"/>
      <c r="DJ456" s="91"/>
      <c r="DK456" s="91"/>
      <c r="DL456" s="91"/>
      <c r="DM456" s="91"/>
      <c r="DN456" s="91"/>
      <c r="DO456" s="91"/>
      <c r="DP456" s="91"/>
      <c r="DQ456" s="91"/>
      <c r="DR456" s="91"/>
      <c r="DS456" s="91"/>
      <c r="DT456" s="91"/>
      <c r="DU456" s="91"/>
      <c r="DV456" s="91"/>
      <c r="DW456" s="91"/>
      <c r="DX456" s="91"/>
      <c r="DY456" s="91"/>
      <c r="DZ456" s="91"/>
      <c r="EA456" s="91"/>
      <c r="EB456" s="91"/>
      <c r="EC456" s="91"/>
      <c r="ED456" s="91"/>
      <c r="EE456" s="91"/>
      <c r="EF456" s="91"/>
      <c r="EG456" s="91"/>
      <c r="EH456" s="91"/>
      <c r="EI456" s="91"/>
      <c r="EJ456" s="91"/>
      <c r="EK456" s="91"/>
      <c r="EL456" s="91"/>
      <c r="EM456" s="91"/>
      <c r="EN456" s="91"/>
      <c r="EO456" s="91"/>
      <c r="EP456" s="91"/>
      <c r="EQ456" s="91"/>
      <c r="ER456" s="91"/>
      <c r="ES456" s="91"/>
      <c r="ET456" s="91"/>
      <c r="EU456" s="91"/>
      <c r="EV456" s="91"/>
      <c r="EW456" s="91"/>
      <c r="EX456" s="91"/>
      <c r="EY456" s="91"/>
      <c r="EZ456" s="91"/>
      <c r="FA456" s="91"/>
      <c r="FB456" s="91"/>
      <c r="FC456" s="91"/>
      <c r="FD456" s="91"/>
      <c r="FE456" s="91"/>
      <c r="FF456" s="91"/>
      <c r="FG456" s="91"/>
      <c r="FH456" s="91"/>
      <c r="FI456" s="91"/>
      <c r="FJ456" s="91"/>
      <c r="FK456" s="91"/>
      <c r="FL456" s="91"/>
      <c r="FM456" s="91"/>
      <c r="FN456" s="91"/>
      <c r="FO456" s="91"/>
      <c r="FP456" s="91"/>
      <c r="FQ456" s="91"/>
      <c r="FR456" s="91"/>
      <c r="FS456" s="91"/>
      <c r="FT456" s="91"/>
      <c r="FU456" s="91"/>
      <c r="FV456" s="91"/>
      <c r="FW456" s="91"/>
      <c r="FX456" s="91"/>
      <c r="FY456" s="91"/>
      <c r="FZ456" s="91"/>
      <c r="GA456" s="91"/>
      <c r="GB456" s="91"/>
      <c r="GC456" s="91"/>
      <c r="GD456" s="91"/>
      <c r="GE456" s="91"/>
      <c r="GF456" s="91"/>
      <c r="GG456" s="91"/>
      <c r="GH456" s="91"/>
      <c r="GI456" s="91"/>
      <c r="GJ456" s="91"/>
      <c r="GK456" s="91"/>
      <c r="GL456" s="91"/>
      <c r="GM456" s="91"/>
      <c r="GN456" s="91"/>
      <c r="GO456" s="91"/>
      <c r="GP456" s="91"/>
      <c r="GQ456" s="91"/>
      <c r="GR456" s="91"/>
      <c r="GS456" s="91"/>
      <c r="GT456" s="91"/>
      <c r="GU456" s="91"/>
      <c r="GV456" s="91"/>
      <c r="GW456" s="91"/>
      <c r="GX456" s="91"/>
      <c r="GY456" s="91"/>
      <c r="GZ456" s="91"/>
      <c r="HA456" s="91"/>
      <c r="HB456" s="91"/>
      <c r="HC456" s="91"/>
      <c r="HD456" s="91"/>
      <c r="HE456" s="91"/>
      <c r="HF456" s="91"/>
      <c r="HG456" s="91"/>
      <c r="HH456" s="91"/>
      <c r="HI456" s="91"/>
      <c r="HJ456" s="91"/>
      <c r="HK456" s="91"/>
      <c r="HL456" s="91"/>
      <c r="HM456" s="91"/>
      <c r="HN456" s="91"/>
      <c r="HO456" s="91"/>
      <c r="HP456" s="91"/>
      <c r="HQ456" s="91"/>
      <c r="HR456" s="91"/>
      <c r="HS456" s="91"/>
    </row>
    <row r="457" customHeight="1" spans="1:227">
      <c r="A457" s="91"/>
      <c r="B457" s="91"/>
      <c r="C457" s="91"/>
      <c r="D457" s="91"/>
      <c r="E457" s="91"/>
      <c r="F457" s="91"/>
      <c r="G457" s="91"/>
      <c r="H457" s="95"/>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c r="AH457" s="91"/>
      <c r="AI457" s="91"/>
      <c r="AJ457" s="91"/>
      <c r="AK457" s="91"/>
      <c r="AL457" s="91"/>
      <c r="AM457" s="91"/>
      <c r="AN457" s="91"/>
      <c r="AO457" s="91"/>
      <c r="AP457" s="91"/>
      <c r="AQ457" s="91"/>
      <c r="AR457" s="91"/>
      <c r="AS457" s="91"/>
      <c r="AT457" s="91"/>
      <c r="AU457" s="91"/>
      <c r="AV457" s="91"/>
      <c r="AW457" s="91"/>
      <c r="AX457" s="91"/>
      <c r="AY457" s="91"/>
      <c r="AZ457" s="91"/>
      <c r="BA457" s="91"/>
      <c r="BB457" s="91"/>
      <c r="BC457" s="91"/>
      <c r="BD457" s="91"/>
      <c r="BE457" s="91"/>
      <c r="BF457" s="91"/>
      <c r="BG457" s="91"/>
      <c r="BH457" s="91"/>
      <c r="BI457" s="91"/>
      <c r="BJ457" s="91"/>
      <c r="BK457" s="91"/>
      <c r="BL457" s="91"/>
      <c r="BM457" s="91"/>
      <c r="BN457" s="91"/>
      <c r="BO457" s="91"/>
      <c r="BP457" s="91"/>
      <c r="BQ457" s="91"/>
      <c r="BR457" s="91"/>
      <c r="BS457" s="91"/>
      <c r="BT457" s="91"/>
      <c r="BU457" s="91"/>
      <c r="BV457" s="91"/>
      <c r="BW457" s="91"/>
      <c r="BX457" s="91"/>
      <c r="BY457" s="91"/>
      <c r="BZ457" s="91"/>
      <c r="CA457" s="91"/>
      <c r="CB457" s="91"/>
      <c r="CC457" s="91"/>
      <c r="CD457" s="91"/>
      <c r="CE457" s="91"/>
      <c r="CF457" s="91"/>
      <c r="CG457" s="91"/>
      <c r="CH457" s="91"/>
      <c r="CI457" s="91"/>
      <c r="CJ457" s="91"/>
      <c r="CK457" s="91"/>
      <c r="CL457" s="91"/>
      <c r="CM457" s="91"/>
      <c r="CN457" s="91"/>
      <c r="CO457" s="91"/>
      <c r="CP457" s="91"/>
      <c r="CQ457" s="91"/>
      <c r="CR457" s="91"/>
      <c r="CS457" s="91"/>
      <c r="CT457" s="91"/>
      <c r="CU457" s="91"/>
      <c r="CV457" s="91"/>
      <c r="CW457" s="91"/>
      <c r="CX457" s="91"/>
      <c r="CY457" s="91"/>
      <c r="CZ457" s="91"/>
      <c r="DA457" s="91"/>
      <c r="DB457" s="91"/>
      <c r="DC457" s="91"/>
      <c r="DD457" s="91"/>
      <c r="DE457" s="91"/>
      <c r="DF457" s="91"/>
      <c r="DG457" s="91"/>
      <c r="DH457" s="91"/>
      <c r="DI457" s="91"/>
      <c r="DJ457" s="91"/>
      <c r="DK457" s="91"/>
      <c r="DL457" s="91"/>
      <c r="DM457" s="91"/>
      <c r="DN457" s="91"/>
      <c r="DO457" s="91"/>
      <c r="DP457" s="91"/>
      <c r="DQ457" s="91"/>
      <c r="DR457" s="91"/>
      <c r="DS457" s="91"/>
      <c r="DT457" s="91"/>
      <c r="DU457" s="91"/>
      <c r="DV457" s="91"/>
      <c r="DW457" s="91"/>
      <c r="DX457" s="91"/>
      <c r="DY457" s="91"/>
      <c r="DZ457" s="91"/>
      <c r="EA457" s="91"/>
      <c r="EB457" s="91"/>
      <c r="EC457" s="91"/>
      <c r="ED457" s="91"/>
      <c r="EE457" s="91"/>
      <c r="EF457" s="91"/>
      <c r="EG457" s="91"/>
      <c r="EH457" s="91"/>
      <c r="EI457" s="91"/>
      <c r="EJ457" s="91"/>
      <c r="EK457" s="91"/>
      <c r="EL457" s="91"/>
      <c r="EM457" s="91"/>
      <c r="EN457" s="91"/>
      <c r="EO457" s="91"/>
      <c r="EP457" s="91"/>
      <c r="EQ457" s="91"/>
      <c r="ER457" s="91"/>
      <c r="ES457" s="91"/>
      <c r="ET457" s="91"/>
      <c r="EU457" s="91"/>
      <c r="EV457" s="91"/>
      <c r="EW457" s="91"/>
      <c r="EX457" s="91"/>
      <c r="EY457" s="91"/>
      <c r="EZ457" s="91"/>
      <c r="FA457" s="91"/>
      <c r="FB457" s="91"/>
      <c r="FC457" s="91"/>
      <c r="FD457" s="91"/>
      <c r="FE457" s="91"/>
      <c r="FF457" s="91"/>
      <c r="FG457" s="91"/>
      <c r="FH457" s="91"/>
      <c r="FI457" s="91"/>
      <c r="FJ457" s="91"/>
      <c r="FK457" s="91"/>
      <c r="FL457" s="91"/>
      <c r="FM457" s="91"/>
      <c r="FN457" s="91"/>
      <c r="FO457" s="91"/>
      <c r="FP457" s="91"/>
      <c r="FQ457" s="91"/>
      <c r="FR457" s="91"/>
      <c r="FS457" s="91"/>
      <c r="FT457" s="91"/>
      <c r="FU457" s="91"/>
      <c r="FV457" s="91"/>
      <c r="FW457" s="91"/>
      <c r="FX457" s="91"/>
      <c r="FY457" s="91"/>
      <c r="FZ457" s="91"/>
      <c r="GA457" s="91"/>
      <c r="GB457" s="91"/>
      <c r="GC457" s="91"/>
      <c r="GD457" s="91"/>
      <c r="GE457" s="91"/>
      <c r="GF457" s="91"/>
      <c r="GG457" s="91"/>
      <c r="GH457" s="91"/>
      <c r="GI457" s="91"/>
      <c r="GJ457" s="91"/>
      <c r="GK457" s="91"/>
      <c r="GL457" s="91"/>
      <c r="GM457" s="91"/>
      <c r="GN457" s="91"/>
      <c r="GO457" s="91"/>
      <c r="GP457" s="91"/>
      <c r="GQ457" s="91"/>
      <c r="GR457" s="91"/>
      <c r="GS457" s="91"/>
      <c r="GT457" s="91"/>
      <c r="GU457" s="91"/>
      <c r="GV457" s="91"/>
      <c r="GW457" s="91"/>
      <c r="GX457" s="91"/>
      <c r="GY457" s="91"/>
      <c r="GZ457" s="91"/>
      <c r="HA457" s="91"/>
      <c r="HB457" s="91"/>
      <c r="HC457" s="91"/>
      <c r="HD457" s="91"/>
      <c r="HE457" s="91"/>
      <c r="HF457" s="91"/>
      <c r="HG457" s="91"/>
      <c r="HH457" s="91"/>
      <c r="HI457" s="91"/>
      <c r="HJ457" s="91"/>
      <c r="HK457" s="91"/>
      <c r="HL457" s="91"/>
      <c r="HM457" s="91"/>
      <c r="HN457" s="91"/>
      <c r="HO457" s="91"/>
      <c r="HP457" s="91"/>
      <c r="HQ457" s="91"/>
      <c r="HR457" s="91"/>
      <c r="HS457" s="91"/>
    </row>
    <row r="458" customHeight="1" spans="1:227">
      <c r="A458" s="91"/>
      <c r="B458" s="91"/>
      <c r="C458" s="91"/>
      <c r="D458" s="91"/>
      <c r="E458" s="91"/>
      <c r="F458" s="91"/>
      <c r="G458" s="91"/>
      <c r="H458" s="95"/>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c r="AH458" s="91"/>
      <c r="AI458" s="91"/>
      <c r="AJ458" s="91"/>
      <c r="AK458" s="91"/>
      <c r="AL458" s="91"/>
      <c r="AM458" s="91"/>
      <c r="AN458" s="91"/>
      <c r="AO458" s="91"/>
      <c r="AP458" s="91"/>
      <c r="AQ458" s="91"/>
      <c r="AR458" s="91"/>
      <c r="AS458" s="91"/>
      <c r="AT458" s="91"/>
      <c r="AU458" s="91"/>
      <c r="AV458" s="91"/>
      <c r="AW458" s="91"/>
      <c r="AX458" s="91"/>
      <c r="AY458" s="91"/>
      <c r="AZ458" s="91"/>
      <c r="BA458" s="91"/>
      <c r="BB458" s="91"/>
      <c r="BC458" s="91"/>
      <c r="BD458" s="91"/>
      <c r="BE458" s="91"/>
      <c r="BF458" s="91"/>
      <c r="BG458" s="91"/>
      <c r="BH458" s="91"/>
      <c r="BI458" s="91"/>
      <c r="BJ458" s="91"/>
      <c r="BK458" s="91"/>
      <c r="BL458" s="91"/>
      <c r="BM458" s="91"/>
      <c r="BN458" s="91"/>
      <c r="BO458" s="91"/>
      <c r="BP458" s="91"/>
      <c r="BQ458" s="91"/>
      <c r="BR458" s="91"/>
      <c r="BS458" s="91"/>
      <c r="BT458" s="91"/>
      <c r="BU458" s="91"/>
      <c r="BV458" s="91"/>
      <c r="BW458" s="91"/>
      <c r="BX458" s="91"/>
      <c r="BY458" s="91"/>
      <c r="BZ458" s="91"/>
      <c r="CA458" s="91"/>
      <c r="CB458" s="91"/>
      <c r="CC458" s="91"/>
      <c r="CD458" s="91"/>
      <c r="CE458" s="91"/>
      <c r="CF458" s="91"/>
      <c r="CG458" s="91"/>
      <c r="CH458" s="91"/>
      <c r="CI458" s="91"/>
      <c r="CJ458" s="91"/>
      <c r="CK458" s="91"/>
      <c r="CL458" s="91"/>
      <c r="CM458" s="91"/>
      <c r="CN458" s="91"/>
      <c r="CO458" s="91"/>
      <c r="CP458" s="91"/>
      <c r="CQ458" s="91"/>
      <c r="CR458" s="91"/>
      <c r="CS458" s="91"/>
      <c r="CT458" s="91"/>
      <c r="CU458" s="91"/>
      <c r="CV458" s="91"/>
      <c r="CW458" s="91"/>
      <c r="CX458" s="91"/>
      <c r="CY458" s="91"/>
      <c r="CZ458" s="91"/>
      <c r="DA458" s="91"/>
      <c r="DB458" s="91"/>
      <c r="DC458" s="91"/>
      <c r="DD458" s="91"/>
      <c r="DE458" s="91"/>
      <c r="DF458" s="91"/>
      <c r="DG458" s="91"/>
      <c r="DH458" s="91"/>
      <c r="DI458" s="91"/>
      <c r="DJ458" s="91"/>
      <c r="DK458" s="91"/>
      <c r="DL458" s="91"/>
      <c r="DM458" s="91"/>
      <c r="DN458" s="91"/>
      <c r="DO458" s="91"/>
      <c r="DP458" s="91"/>
      <c r="DQ458" s="91"/>
      <c r="DR458" s="91"/>
      <c r="DS458" s="91"/>
      <c r="DT458" s="91"/>
      <c r="DU458" s="91"/>
      <c r="DV458" s="91"/>
      <c r="DW458" s="91"/>
      <c r="DX458" s="91"/>
      <c r="DY458" s="91"/>
      <c r="DZ458" s="91"/>
      <c r="EA458" s="91"/>
      <c r="EB458" s="91"/>
      <c r="EC458" s="91"/>
      <c r="ED458" s="91"/>
      <c r="EE458" s="91"/>
      <c r="EF458" s="91"/>
      <c r="EG458" s="91"/>
      <c r="EH458" s="91"/>
      <c r="EI458" s="91"/>
      <c r="EJ458" s="91"/>
      <c r="EK458" s="91"/>
      <c r="EL458" s="91"/>
      <c r="EM458" s="91"/>
      <c r="EN458" s="91"/>
      <c r="EO458" s="91"/>
      <c r="EP458" s="91"/>
      <c r="EQ458" s="91"/>
      <c r="ER458" s="91"/>
      <c r="ES458" s="91"/>
      <c r="ET458" s="91"/>
      <c r="EU458" s="91"/>
      <c r="EV458" s="91"/>
      <c r="EW458" s="91"/>
      <c r="EX458" s="91"/>
      <c r="EY458" s="91"/>
      <c r="EZ458" s="91"/>
      <c r="FA458" s="91"/>
      <c r="FB458" s="91"/>
      <c r="FC458" s="91"/>
      <c r="FD458" s="91"/>
      <c r="FE458" s="91"/>
      <c r="FF458" s="91"/>
      <c r="FG458" s="91"/>
      <c r="FH458" s="91"/>
      <c r="FI458" s="91"/>
      <c r="FJ458" s="91"/>
      <c r="FK458" s="91"/>
      <c r="FL458" s="91"/>
      <c r="FM458" s="91"/>
      <c r="FN458" s="91"/>
      <c r="FO458" s="91"/>
      <c r="FP458" s="91"/>
      <c r="FQ458" s="91"/>
      <c r="FR458" s="91"/>
      <c r="FS458" s="91"/>
      <c r="FT458" s="91"/>
      <c r="FU458" s="91"/>
      <c r="FV458" s="91"/>
      <c r="FW458" s="91"/>
      <c r="FX458" s="91"/>
      <c r="FY458" s="91"/>
      <c r="FZ458" s="91"/>
      <c r="GA458" s="91"/>
      <c r="GB458" s="91"/>
      <c r="GC458" s="91"/>
      <c r="GD458" s="91"/>
      <c r="GE458" s="91"/>
      <c r="GF458" s="91"/>
      <c r="GG458" s="91"/>
      <c r="GH458" s="91"/>
      <c r="GI458" s="91"/>
      <c r="GJ458" s="91"/>
      <c r="GK458" s="91"/>
      <c r="GL458" s="91"/>
      <c r="GM458" s="91"/>
      <c r="GN458" s="91"/>
      <c r="GO458" s="91"/>
      <c r="GP458" s="91"/>
      <c r="GQ458" s="91"/>
      <c r="GR458" s="91"/>
      <c r="GS458" s="91"/>
      <c r="GT458" s="91"/>
      <c r="GU458" s="91"/>
      <c r="GV458" s="91"/>
      <c r="GW458" s="91"/>
      <c r="GX458" s="91"/>
      <c r="GY458" s="91"/>
      <c r="GZ458" s="91"/>
      <c r="HA458" s="91"/>
      <c r="HB458" s="91"/>
      <c r="HC458" s="91"/>
      <c r="HD458" s="91"/>
      <c r="HE458" s="91"/>
      <c r="HF458" s="91"/>
      <c r="HG458" s="91"/>
      <c r="HH458" s="91"/>
      <c r="HI458" s="91"/>
      <c r="HJ458" s="91"/>
      <c r="HK458" s="91"/>
      <c r="HL458" s="91"/>
      <c r="HM458" s="91"/>
      <c r="HN458" s="91"/>
      <c r="HO458" s="91"/>
      <c r="HP458" s="91"/>
      <c r="HQ458" s="91"/>
      <c r="HR458" s="91"/>
      <c r="HS458" s="91"/>
    </row>
    <row r="459" customHeight="1" spans="1:227">
      <c r="A459" s="91"/>
      <c r="B459" s="91"/>
      <c r="C459" s="91"/>
      <c r="D459" s="91"/>
      <c r="E459" s="91"/>
      <c r="F459" s="91"/>
      <c r="G459" s="91"/>
      <c r="H459" s="95"/>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c r="AH459" s="91"/>
      <c r="AI459" s="91"/>
      <c r="AJ459" s="91"/>
      <c r="AK459" s="91"/>
      <c r="AL459" s="91"/>
      <c r="AM459" s="91"/>
      <c r="AN459" s="91"/>
      <c r="AO459" s="91"/>
      <c r="AP459" s="91"/>
      <c r="AQ459" s="91"/>
      <c r="AR459" s="91"/>
      <c r="AS459" s="91"/>
      <c r="AT459" s="91"/>
      <c r="AU459" s="91"/>
      <c r="AV459" s="91"/>
      <c r="AW459" s="91"/>
      <c r="AX459" s="91"/>
      <c r="AY459" s="91"/>
      <c r="AZ459" s="91"/>
      <c r="BA459" s="91"/>
      <c r="BB459" s="91"/>
      <c r="BC459" s="91"/>
      <c r="BD459" s="91"/>
      <c r="BE459" s="91"/>
      <c r="BF459" s="91"/>
      <c r="BG459" s="91"/>
      <c r="BH459" s="91"/>
      <c r="BI459" s="91"/>
      <c r="BJ459" s="91"/>
      <c r="BK459" s="91"/>
      <c r="BL459" s="91"/>
      <c r="BM459" s="91"/>
      <c r="BN459" s="91"/>
      <c r="BO459" s="91"/>
      <c r="BP459" s="91"/>
      <c r="BQ459" s="91"/>
      <c r="BR459" s="91"/>
      <c r="BS459" s="91"/>
      <c r="BT459" s="91"/>
      <c r="BU459" s="91"/>
      <c r="BV459" s="91"/>
      <c r="BW459" s="91"/>
      <c r="BX459" s="91"/>
      <c r="BY459" s="91"/>
      <c r="BZ459" s="91"/>
      <c r="CA459" s="91"/>
      <c r="CB459" s="91"/>
      <c r="CC459" s="91"/>
      <c r="CD459" s="91"/>
      <c r="CE459" s="91"/>
      <c r="CF459" s="91"/>
      <c r="CG459" s="91"/>
      <c r="CH459" s="91"/>
      <c r="CI459" s="91"/>
      <c r="CJ459" s="91"/>
      <c r="CK459" s="91"/>
      <c r="CL459" s="91"/>
      <c r="CM459" s="91"/>
      <c r="CN459" s="91"/>
      <c r="CO459" s="91"/>
      <c r="CP459" s="91"/>
      <c r="CQ459" s="91"/>
      <c r="CR459" s="91"/>
      <c r="CS459" s="91"/>
      <c r="CT459" s="91"/>
      <c r="CU459" s="91"/>
      <c r="CV459" s="91"/>
      <c r="CW459" s="91"/>
      <c r="CX459" s="91"/>
      <c r="CY459" s="91"/>
      <c r="CZ459" s="91"/>
      <c r="DA459" s="91"/>
      <c r="DB459" s="91"/>
      <c r="DC459" s="91"/>
      <c r="DD459" s="91"/>
      <c r="DE459" s="91"/>
      <c r="DF459" s="91"/>
      <c r="DG459" s="91"/>
      <c r="DH459" s="91"/>
      <c r="DI459" s="91"/>
      <c r="DJ459" s="91"/>
      <c r="DK459" s="91"/>
      <c r="DL459" s="91"/>
      <c r="DM459" s="91"/>
      <c r="DN459" s="91"/>
      <c r="DO459" s="91"/>
      <c r="DP459" s="91"/>
      <c r="DQ459" s="91"/>
      <c r="DR459" s="91"/>
      <c r="DS459" s="91"/>
      <c r="DT459" s="91"/>
      <c r="DU459" s="91"/>
      <c r="DV459" s="91"/>
      <c r="DW459" s="91"/>
      <c r="DX459" s="91"/>
      <c r="DY459" s="91"/>
      <c r="DZ459" s="91"/>
      <c r="EA459" s="91"/>
      <c r="EB459" s="91"/>
      <c r="EC459" s="91"/>
      <c r="ED459" s="91"/>
      <c r="EE459" s="91"/>
      <c r="EF459" s="91"/>
      <c r="EG459" s="91"/>
      <c r="EH459" s="91"/>
      <c r="EI459" s="91"/>
      <c r="EJ459" s="91"/>
      <c r="EK459" s="91"/>
      <c r="EL459" s="91"/>
      <c r="EM459" s="91"/>
      <c r="EN459" s="91"/>
      <c r="EO459" s="91"/>
      <c r="EP459" s="91"/>
      <c r="EQ459" s="91"/>
      <c r="ER459" s="91"/>
      <c r="ES459" s="91"/>
      <c r="ET459" s="91"/>
      <c r="EU459" s="91"/>
      <c r="EV459" s="91"/>
      <c r="EW459" s="91"/>
      <c r="EX459" s="91"/>
      <c r="EY459" s="91"/>
      <c r="EZ459" s="91"/>
      <c r="FA459" s="91"/>
      <c r="FB459" s="91"/>
      <c r="FC459" s="91"/>
      <c r="FD459" s="91"/>
      <c r="FE459" s="91"/>
      <c r="FF459" s="91"/>
      <c r="FG459" s="91"/>
      <c r="FH459" s="91"/>
      <c r="FI459" s="91"/>
      <c r="FJ459" s="91"/>
      <c r="FK459" s="91"/>
      <c r="FL459" s="91"/>
      <c r="FM459" s="91"/>
      <c r="FN459" s="91"/>
      <c r="FO459" s="91"/>
      <c r="FP459" s="91"/>
      <c r="FQ459" s="91"/>
      <c r="FR459" s="91"/>
      <c r="FS459" s="91"/>
      <c r="FT459" s="91"/>
      <c r="FU459" s="91"/>
      <c r="FV459" s="91"/>
      <c r="FW459" s="91"/>
      <c r="FX459" s="91"/>
      <c r="FY459" s="91"/>
      <c r="FZ459" s="91"/>
      <c r="GA459" s="91"/>
      <c r="GB459" s="91"/>
      <c r="GC459" s="91"/>
      <c r="GD459" s="91"/>
      <c r="GE459" s="91"/>
      <c r="GF459" s="91"/>
      <c r="GG459" s="91"/>
      <c r="GH459" s="91"/>
      <c r="GI459" s="91"/>
      <c r="GJ459" s="91"/>
      <c r="GK459" s="91"/>
      <c r="GL459" s="91"/>
      <c r="GM459" s="91"/>
      <c r="GN459" s="91"/>
      <c r="GO459" s="91"/>
      <c r="GP459" s="91"/>
      <c r="GQ459" s="91"/>
      <c r="GR459" s="91"/>
      <c r="GS459" s="91"/>
      <c r="GT459" s="91"/>
      <c r="GU459" s="91"/>
      <c r="GV459" s="91"/>
      <c r="GW459" s="91"/>
      <c r="GX459" s="91"/>
      <c r="GY459" s="91"/>
      <c r="GZ459" s="91"/>
      <c r="HA459" s="91"/>
      <c r="HB459" s="91"/>
      <c r="HC459" s="91"/>
      <c r="HD459" s="91"/>
      <c r="HE459" s="91"/>
      <c r="HF459" s="91"/>
      <c r="HG459" s="91"/>
      <c r="HH459" s="91"/>
      <c r="HI459" s="91"/>
      <c r="HJ459" s="91"/>
      <c r="HK459" s="91"/>
      <c r="HL459" s="91"/>
      <c r="HM459" s="91"/>
      <c r="HN459" s="91"/>
      <c r="HO459" s="91"/>
      <c r="HP459" s="91"/>
      <c r="HQ459" s="91"/>
      <c r="HR459" s="91"/>
      <c r="HS459" s="91"/>
    </row>
    <row r="460" customHeight="1" spans="1:227">
      <c r="A460" s="91"/>
      <c r="B460" s="91"/>
      <c r="C460" s="91"/>
      <c r="D460" s="91"/>
      <c r="E460" s="91"/>
      <c r="F460" s="91"/>
      <c r="G460" s="91"/>
      <c r="H460" s="95"/>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c r="AH460" s="91"/>
      <c r="AI460" s="91"/>
      <c r="AJ460" s="91"/>
      <c r="AK460" s="91"/>
      <c r="AL460" s="91"/>
      <c r="AM460" s="91"/>
      <c r="AN460" s="91"/>
      <c r="AO460" s="91"/>
      <c r="AP460" s="91"/>
      <c r="AQ460" s="91"/>
      <c r="AR460" s="91"/>
      <c r="AS460" s="91"/>
      <c r="AT460" s="91"/>
      <c r="AU460" s="91"/>
      <c r="AV460" s="91"/>
      <c r="AW460" s="91"/>
      <c r="AX460" s="91"/>
      <c r="AY460" s="91"/>
      <c r="AZ460" s="91"/>
      <c r="BA460" s="91"/>
      <c r="BB460" s="91"/>
      <c r="BC460" s="91"/>
      <c r="BD460" s="91"/>
      <c r="BE460" s="91"/>
      <c r="BF460" s="91"/>
      <c r="BG460" s="91"/>
      <c r="BH460" s="91"/>
      <c r="BI460" s="91"/>
      <c r="BJ460" s="91"/>
      <c r="BK460" s="91"/>
      <c r="BL460" s="91"/>
      <c r="BM460" s="91"/>
      <c r="BN460" s="91"/>
      <c r="BO460" s="91"/>
      <c r="BP460" s="91"/>
      <c r="BQ460" s="91"/>
      <c r="BR460" s="91"/>
      <c r="BS460" s="91"/>
      <c r="BT460" s="91"/>
      <c r="BU460" s="91"/>
      <c r="BV460" s="91"/>
      <c r="BW460" s="91"/>
      <c r="BX460" s="91"/>
      <c r="BY460" s="91"/>
      <c r="BZ460" s="91"/>
      <c r="CA460" s="91"/>
      <c r="CB460" s="91"/>
      <c r="CC460" s="91"/>
      <c r="CD460" s="91"/>
      <c r="CE460" s="91"/>
      <c r="CF460" s="91"/>
      <c r="CG460" s="91"/>
      <c r="CH460" s="91"/>
      <c r="CI460" s="91"/>
      <c r="CJ460" s="91"/>
      <c r="CK460" s="91"/>
      <c r="CL460" s="91"/>
      <c r="CM460" s="91"/>
      <c r="CN460" s="91"/>
      <c r="CO460" s="91"/>
      <c r="CP460" s="91"/>
      <c r="CQ460" s="91"/>
      <c r="CR460" s="91"/>
      <c r="CS460" s="91"/>
      <c r="CT460" s="91"/>
      <c r="CU460" s="91"/>
      <c r="CV460" s="91"/>
      <c r="CW460" s="91"/>
      <c r="CX460" s="91"/>
      <c r="CY460" s="91"/>
      <c r="CZ460" s="91"/>
      <c r="DA460" s="91"/>
      <c r="DB460" s="91"/>
      <c r="DC460" s="91"/>
      <c r="DD460" s="91"/>
      <c r="DE460" s="91"/>
      <c r="DF460" s="91"/>
      <c r="DG460" s="91"/>
      <c r="DH460" s="91"/>
      <c r="DI460" s="91"/>
      <c r="DJ460" s="91"/>
      <c r="DK460" s="91"/>
      <c r="DL460" s="91"/>
      <c r="DM460" s="91"/>
      <c r="DN460" s="91"/>
      <c r="DO460" s="91"/>
      <c r="DP460" s="91"/>
      <c r="DQ460" s="91"/>
      <c r="DR460" s="91"/>
      <c r="DS460" s="91"/>
      <c r="DT460" s="91"/>
      <c r="DU460" s="91"/>
      <c r="DV460" s="91"/>
      <c r="DW460" s="91"/>
      <c r="DX460" s="91"/>
      <c r="DY460" s="91"/>
      <c r="DZ460" s="91"/>
      <c r="EA460" s="91"/>
      <c r="EB460" s="91"/>
      <c r="EC460" s="91"/>
      <c r="ED460" s="91"/>
      <c r="EE460" s="91"/>
      <c r="EF460" s="91"/>
      <c r="EG460" s="91"/>
      <c r="EH460" s="91"/>
      <c r="EI460" s="91"/>
      <c r="EJ460" s="91"/>
      <c r="EK460" s="91"/>
      <c r="EL460" s="91"/>
      <c r="EM460" s="91"/>
      <c r="EN460" s="91"/>
      <c r="EO460" s="91"/>
      <c r="EP460" s="91"/>
      <c r="EQ460" s="91"/>
      <c r="ER460" s="91"/>
      <c r="ES460" s="91"/>
      <c r="ET460" s="91"/>
      <c r="EU460" s="91"/>
      <c r="EV460" s="91"/>
      <c r="EW460" s="91"/>
      <c r="EX460" s="91"/>
      <c r="EY460" s="91"/>
      <c r="EZ460" s="91"/>
      <c r="FA460" s="91"/>
      <c r="FB460" s="91"/>
      <c r="FC460" s="91"/>
      <c r="FD460" s="91"/>
      <c r="FE460" s="91"/>
      <c r="FF460" s="91"/>
      <c r="FG460" s="91"/>
      <c r="FH460" s="91"/>
      <c r="FI460" s="91"/>
      <c r="FJ460" s="91"/>
      <c r="FK460" s="91"/>
      <c r="FL460" s="91"/>
      <c r="FM460" s="91"/>
      <c r="FN460" s="91"/>
      <c r="FO460" s="91"/>
      <c r="FP460" s="91"/>
      <c r="FQ460" s="91"/>
      <c r="FR460" s="91"/>
      <c r="FS460" s="91"/>
      <c r="FT460" s="91"/>
      <c r="FU460" s="91"/>
      <c r="FV460" s="91"/>
      <c r="FW460" s="91"/>
      <c r="FX460" s="91"/>
      <c r="FY460" s="91"/>
      <c r="FZ460" s="91"/>
      <c r="GA460" s="91"/>
      <c r="GB460" s="91"/>
      <c r="GC460" s="91"/>
      <c r="GD460" s="91"/>
      <c r="GE460" s="91"/>
      <c r="GF460" s="91"/>
      <c r="GG460" s="91"/>
      <c r="GH460" s="91"/>
      <c r="GI460" s="91"/>
      <c r="GJ460" s="91"/>
      <c r="GK460" s="91"/>
      <c r="GL460" s="91"/>
      <c r="GM460" s="91"/>
      <c r="GN460" s="91"/>
      <c r="GO460" s="91"/>
      <c r="GP460" s="91"/>
      <c r="GQ460" s="91"/>
      <c r="GR460" s="91"/>
      <c r="GS460" s="91"/>
      <c r="GT460" s="91"/>
      <c r="GU460" s="91"/>
      <c r="GV460" s="91"/>
      <c r="GW460" s="91"/>
      <c r="GX460" s="91"/>
      <c r="GY460" s="91"/>
      <c r="GZ460" s="91"/>
      <c r="HA460" s="91"/>
      <c r="HB460" s="91"/>
      <c r="HC460" s="91"/>
      <c r="HD460" s="91"/>
      <c r="HE460" s="91"/>
      <c r="HF460" s="91"/>
      <c r="HG460" s="91"/>
      <c r="HH460" s="91"/>
      <c r="HI460" s="91"/>
      <c r="HJ460" s="91"/>
      <c r="HK460" s="91"/>
      <c r="HL460" s="91"/>
      <c r="HM460" s="91"/>
      <c r="HN460" s="91"/>
      <c r="HO460" s="91"/>
      <c r="HP460" s="91"/>
      <c r="HQ460" s="91"/>
      <c r="HR460" s="91"/>
      <c r="HS460" s="91"/>
    </row>
    <row r="461" customHeight="1" spans="1:227">
      <c r="A461" s="91"/>
      <c r="B461" s="91"/>
      <c r="C461" s="91"/>
      <c r="D461" s="91"/>
      <c r="E461" s="91"/>
      <c r="F461" s="91"/>
      <c r="G461" s="91"/>
      <c r="H461" s="95"/>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c r="AH461" s="91"/>
      <c r="AI461" s="91"/>
      <c r="AJ461" s="91"/>
      <c r="AK461" s="91"/>
      <c r="AL461" s="91"/>
      <c r="AM461" s="91"/>
      <c r="AN461" s="91"/>
      <c r="AO461" s="91"/>
      <c r="AP461" s="91"/>
      <c r="AQ461" s="91"/>
      <c r="AR461" s="91"/>
      <c r="AS461" s="91"/>
      <c r="AT461" s="91"/>
      <c r="AU461" s="91"/>
      <c r="AV461" s="91"/>
      <c r="AW461" s="91"/>
      <c r="AX461" s="91"/>
      <c r="AY461" s="91"/>
      <c r="AZ461" s="91"/>
      <c r="BA461" s="91"/>
      <c r="BB461" s="91"/>
      <c r="BC461" s="91"/>
      <c r="BD461" s="91"/>
      <c r="BE461" s="91"/>
      <c r="BF461" s="91"/>
      <c r="BG461" s="91"/>
      <c r="BH461" s="91"/>
      <c r="BI461" s="91"/>
      <c r="BJ461" s="91"/>
      <c r="BK461" s="91"/>
      <c r="BL461" s="91"/>
      <c r="BM461" s="91"/>
      <c r="BN461" s="91"/>
      <c r="BO461" s="91"/>
      <c r="BP461" s="91"/>
      <c r="BQ461" s="91"/>
      <c r="BR461" s="91"/>
      <c r="BS461" s="91"/>
      <c r="BT461" s="91"/>
      <c r="BU461" s="91"/>
      <c r="BV461" s="91"/>
      <c r="BW461" s="91"/>
      <c r="BX461" s="91"/>
      <c r="BY461" s="91"/>
      <c r="BZ461" s="91"/>
      <c r="CA461" s="91"/>
      <c r="CB461" s="91"/>
      <c r="CC461" s="91"/>
      <c r="CD461" s="91"/>
      <c r="CE461" s="91"/>
      <c r="CF461" s="91"/>
      <c r="CG461" s="91"/>
      <c r="CH461" s="91"/>
      <c r="CI461" s="91"/>
      <c r="CJ461" s="91"/>
      <c r="CK461" s="91"/>
      <c r="CL461" s="91"/>
      <c r="CM461" s="91"/>
      <c r="CN461" s="91"/>
      <c r="CO461" s="91"/>
      <c r="CP461" s="91"/>
      <c r="CQ461" s="91"/>
      <c r="CR461" s="91"/>
      <c r="CS461" s="91"/>
      <c r="CT461" s="91"/>
      <c r="CU461" s="91"/>
      <c r="CV461" s="91"/>
      <c r="CW461" s="91"/>
      <c r="CX461" s="91"/>
      <c r="CY461" s="91"/>
      <c r="CZ461" s="91"/>
      <c r="DA461" s="91"/>
      <c r="DB461" s="91"/>
      <c r="DC461" s="91"/>
      <c r="DD461" s="91"/>
      <c r="DE461" s="91"/>
      <c r="DF461" s="91"/>
      <c r="DG461" s="91"/>
      <c r="DH461" s="91"/>
      <c r="DI461" s="91"/>
      <c r="DJ461" s="91"/>
      <c r="DK461" s="91"/>
      <c r="DL461" s="91"/>
      <c r="DM461" s="91"/>
      <c r="DN461" s="91"/>
      <c r="DO461" s="91"/>
      <c r="DP461" s="91"/>
      <c r="DQ461" s="91"/>
      <c r="DR461" s="91"/>
      <c r="DS461" s="91"/>
      <c r="DT461" s="91"/>
      <c r="DU461" s="91"/>
      <c r="DV461" s="91"/>
      <c r="DW461" s="91"/>
      <c r="DX461" s="91"/>
      <c r="DY461" s="91"/>
      <c r="DZ461" s="91"/>
      <c r="EA461" s="91"/>
      <c r="EB461" s="91"/>
      <c r="EC461" s="91"/>
      <c r="ED461" s="91"/>
      <c r="EE461" s="91"/>
      <c r="EF461" s="91"/>
      <c r="EG461" s="91"/>
      <c r="EH461" s="91"/>
      <c r="EI461" s="91"/>
      <c r="EJ461" s="91"/>
      <c r="EK461" s="91"/>
      <c r="EL461" s="91"/>
      <c r="EM461" s="91"/>
      <c r="EN461" s="91"/>
      <c r="EO461" s="91"/>
      <c r="EP461" s="91"/>
      <c r="EQ461" s="91"/>
      <c r="ER461" s="91"/>
      <c r="ES461" s="91"/>
      <c r="ET461" s="91"/>
      <c r="EU461" s="91"/>
      <c r="EV461" s="91"/>
      <c r="EW461" s="91"/>
      <c r="EX461" s="91"/>
      <c r="EY461" s="91"/>
      <c r="EZ461" s="91"/>
      <c r="FA461" s="91"/>
      <c r="FB461" s="91"/>
      <c r="FC461" s="91"/>
      <c r="FD461" s="91"/>
      <c r="FE461" s="91"/>
      <c r="FF461" s="91"/>
      <c r="FG461" s="91"/>
      <c r="FH461" s="91"/>
      <c r="FI461" s="91"/>
      <c r="FJ461" s="91"/>
      <c r="FK461" s="91"/>
      <c r="FL461" s="91"/>
      <c r="FM461" s="91"/>
      <c r="FN461" s="91"/>
      <c r="FO461" s="91"/>
      <c r="FP461" s="91"/>
      <c r="FQ461" s="91"/>
      <c r="FR461" s="91"/>
      <c r="FS461" s="91"/>
      <c r="FT461" s="91"/>
      <c r="FU461" s="91"/>
      <c r="FV461" s="91"/>
      <c r="FW461" s="91"/>
      <c r="FX461" s="91"/>
      <c r="FY461" s="91"/>
      <c r="FZ461" s="91"/>
      <c r="GA461" s="91"/>
      <c r="GB461" s="91"/>
      <c r="GC461" s="91"/>
      <c r="GD461" s="91"/>
      <c r="GE461" s="91"/>
      <c r="GF461" s="91"/>
      <c r="GG461" s="91"/>
      <c r="GH461" s="91"/>
      <c r="GI461" s="91"/>
      <c r="GJ461" s="91"/>
      <c r="GK461" s="91"/>
      <c r="GL461" s="91"/>
      <c r="GM461" s="91"/>
      <c r="GN461" s="91"/>
      <c r="GO461" s="91"/>
      <c r="GP461" s="91"/>
      <c r="GQ461" s="91"/>
      <c r="GR461" s="91"/>
      <c r="GS461" s="91"/>
      <c r="GT461" s="91"/>
      <c r="GU461" s="91"/>
      <c r="GV461" s="91"/>
      <c r="GW461" s="91"/>
      <c r="GX461" s="91"/>
      <c r="GY461" s="91"/>
      <c r="GZ461" s="91"/>
      <c r="HA461" s="91"/>
      <c r="HB461" s="91"/>
      <c r="HC461" s="91"/>
      <c r="HD461" s="91"/>
      <c r="HE461" s="91"/>
      <c r="HF461" s="91"/>
      <c r="HG461" s="91"/>
      <c r="HH461" s="91"/>
      <c r="HI461" s="91"/>
      <c r="HJ461" s="91"/>
      <c r="HK461" s="91"/>
      <c r="HL461" s="91"/>
      <c r="HM461" s="91"/>
      <c r="HN461" s="91"/>
      <c r="HO461" s="91"/>
      <c r="HP461" s="91"/>
      <c r="HQ461" s="91"/>
      <c r="HR461" s="91"/>
      <c r="HS461" s="91"/>
    </row>
    <row r="462" customHeight="1" spans="1:227">
      <c r="A462" s="91"/>
      <c r="B462" s="91"/>
      <c r="C462" s="91"/>
      <c r="D462" s="91"/>
      <c r="E462" s="91"/>
      <c r="F462" s="91"/>
      <c r="G462" s="91"/>
      <c r="H462" s="95"/>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c r="AH462" s="91"/>
      <c r="AI462" s="91"/>
      <c r="AJ462" s="91"/>
      <c r="AK462" s="91"/>
      <c r="AL462" s="91"/>
      <c r="AM462" s="91"/>
      <c r="AN462" s="91"/>
      <c r="AO462" s="91"/>
      <c r="AP462" s="91"/>
      <c r="AQ462" s="91"/>
      <c r="AR462" s="91"/>
      <c r="AS462" s="91"/>
      <c r="AT462" s="91"/>
      <c r="AU462" s="91"/>
      <c r="AV462" s="91"/>
      <c r="AW462" s="91"/>
      <c r="AX462" s="91"/>
      <c r="AY462" s="91"/>
      <c r="AZ462" s="91"/>
      <c r="BA462" s="91"/>
      <c r="BB462" s="91"/>
      <c r="BC462" s="91"/>
      <c r="BD462" s="91"/>
      <c r="BE462" s="91"/>
      <c r="BF462" s="91"/>
      <c r="BG462" s="91"/>
      <c r="BH462" s="91"/>
      <c r="BI462" s="91"/>
      <c r="BJ462" s="91"/>
      <c r="BK462" s="91"/>
      <c r="BL462" s="91"/>
      <c r="BM462" s="91"/>
      <c r="BN462" s="91"/>
      <c r="BO462" s="91"/>
      <c r="BP462" s="91"/>
      <c r="BQ462" s="91"/>
      <c r="BR462" s="91"/>
      <c r="BS462" s="91"/>
      <c r="BT462" s="91"/>
      <c r="BU462" s="91"/>
      <c r="BV462" s="91"/>
      <c r="BW462" s="91"/>
      <c r="BX462" s="91"/>
      <c r="BY462" s="91"/>
      <c r="BZ462" s="91"/>
      <c r="CA462" s="91"/>
      <c r="CB462" s="91"/>
      <c r="CC462" s="91"/>
      <c r="CD462" s="91"/>
      <c r="CE462" s="91"/>
      <c r="CF462" s="91"/>
      <c r="CG462" s="91"/>
      <c r="CH462" s="91"/>
      <c r="CI462" s="91"/>
      <c r="CJ462" s="91"/>
      <c r="CK462" s="91"/>
      <c r="CL462" s="91"/>
      <c r="CM462" s="91"/>
      <c r="CN462" s="91"/>
      <c r="CO462" s="91"/>
      <c r="CP462" s="91"/>
      <c r="CQ462" s="91"/>
      <c r="CR462" s="91"/>
      <c r="CS462" s="91"/>
      <c r="CT462" s="91"/>
      <c r="CU462" s="91"/>
      <c r="CV462" s="91"/>
      <c r="CW462" s="91"/>
      <c r="CX462" s="91"/>
      <c r="CY462" s="91"/>
      <c r="CZ462" s="91"/>
      <c r="DA462" s="91"/>
      <c r="DB462" s="91"/>
      <c r="DC462" s="91"/>
      <c r="DD462" s="91"/>
      <c r="DE462" s="91"/>
      <c r="DF462" s="91"/>
      <c r="DG462" s="91"/>
      <c r="DH462" s="91"/>
      <c r="DI462" s="91"/>
      <c r="DJ462" s="91"/>
      <c r="DK462" s="91"/>
      <c r="DL462" s="91"/>
      <c r="DM462" s="91"/>
      <c r="DN462" s="91"/>
      <c r="DO462" s="91"/>
      <c r="DP462" s="91"/>
      <c r="DQ462" s="91"/>
      <c r="DR462" s="91"/>
      <c r="DS462" s="91"/>
      <c r="DT462" s="91"/>
      <c r="DU462" s="91"/>
      <c r="DV462" s="91"/>
      <c r="DW462" s="91"/>
      <c r="DX462" s="91"/>
      <c r="DY462" s="91"/>
      <c r="DZ462" s="91"/>
      <c r="EA462" s="91"/>
      <c r="EB462" s="91"/>
      <c r="EC462" s="91"/>
      <c r="ED462" s="91"/>
      <c r="EE462" s="91"/>
      <c r="EF462" s="91"/>
      <c r="EG462" s="91"/>
      <c r="EH462" s="91"/>
      <c r="EI462" s="91"/>
      <c r="EJ462" s="91"/>
      <c r="EK462" s="91"/>
      <c r="EL462" s="91"/>
      <c r="EM462" s="91"/>
      <c r="EN462" s="91"/>
      <c r="EO462" s="91"/>
      <c r="EP462" s="91"/>
      <c r="EQ462" s="91"/>
      <c r="ER462" s="91"/>
      <c r="ES462" s="91"/>
      <c r="ET462" s="91"/>
      <c r="EU462" s="91"/>
      <c r="EV462" s="91"/>
      <c r="EW462" s="91"/>
      <c r="EX462" s="91"/>
      <c r="EY462" s="91"/>
      <c r="EZ462" s="91"/>
      <c r="FA462" s="91"/>
      <c r="FB462" s="91"/>
      <c r="FC462" s="91"/>
      <c r="FD462" s="91"/>
      <c r="FE462" s="91"/>
      <c r="FF462" s="91"/>
      <c r="FG462" s="91"/>
      <c r="FH462" s="91"/>
      <c r="FI462" s="91"/>
      <c r="FJ462" s="91"/>
      <c r="FK462" s="91"/>
      <c r="FL462" s="91"/>
      <c r="FM462" s="91"/>
      <c r="FN462" s="91"/>
      <c r="FO462" s="91"/>
      <c r="FP462" s="91"/>
      <c r="FQ462" s="91"/>
      <c r="FR462" s="91"/>
      <c r="FS462" s="91"/>
      <c r="FT462" s="91"/>
      <c r="FU462" s="91"/>
      <c r="FV462" s="91"/>
      <c r="FW462" s="91"/>
      <c r="FX462" s="91"/>
      <c r="FY462" s="91"/>
      <c r="FZ462" s="91"/>
      <c r="GA462" s="91"/>
      <c r="GB462" s="91"/>
      <c r="GC462" s="91"/>
      <c r="GD462" s="91"/>
      <c r="GE462" s="91"/>
      <c r="GF462" s="91"/>
      <c r="GG462" s="91"/>
      <c r="GH462" s="91"/>
      <c r="GI462" s="91"/>
      <c r="GJ462" s="91"/>
      <c r="GK462" s="91"/>
      <c r="GL462" s="91"/>
      <c r="GM462" s="91"/>
      <c r="GN462" s="91"/>
      <c r="GO462" s="91"/>
      <c r="GP462" s="91"/>
      <c r="GQ462" s="91"/>
      <c r="GR462" s="91"/>
      <c r="GS462" s="91"/>
      <c r="GT462" s="91"/>
      <c r="GU462" s="91"/>
      <c r="GV462" s="91"/>
      <c r="GW462" s="91"/>
      <c r="GX462" s="91"/>
      <c r="GY462" s="91"/>
      <c r="GZ462" s="91"/>
      <c r="HA462" s="91"/>
      <c r="HB462" s="91"/>
      <c r="HC462" s="91"/>
      <c r="HD462" s="91"/>
      <c r="HE462" s="91"/>
      <c r="HF462" s="91"/>
      <c r="HG462" s="91"/>
      <c r="HH462" s="91"/>
      <c r="HI462" s="91"/>
      <c r="HJ462" s="91"/>
      <c r="HK462" s="91"/>
      <c r="HL462" s="91"/>
      <c r="HM462" s="91"/>
      <c r="HN462" s="91"/>
      <c r="HO462" s="91"/>
      <c r="HP462" s="91"/>
      <c r="HQ462" s="91"/>
      <c r="HR462" s="91"/>
      <c r="HS462" s="91"/>
    </row>
    <row r="463" customHeight="1" spans="1:227">
      <c r="A463" s="91"/>
      <c r="B463" s="91"/>
      <c r="C463" s="91"/>
      <c r="D463" s="91"/>
      <c r="E463" s="91"/>
      <c r="F463" s="91"/>
      <c r="G463" s="91"/>
      <c r="H463" s="95"/>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c r="AH463" s="91"/>
      <c r="AI463" s="91"/>
      <c r="AJ463" s="91"/>
      <c r="AK463" s="91"/>
      <c r="AL463" s="91"/>
      <c r="AM463" s="91"/>
      <c r="AN463" s="91"/>
      <c r="AO463" s="91"/>
      <c r="AP463" s="91"/>
      <c r="AQ463" s="91"/>
      <c r="AR463" s="91"/>
      <c r="AS463" s="91"/>
      <c r="AT463" s="91"/>
      <c r="AU463" s="91"/>
      <c r="AV463" s="91"/>
      <c r="AW463" s="91"/>
      <c r="AX463" s="91"/>
      <c r="AY463" s="91"/>
      <c r="AZ463" s="91"/>
      <c r="BA463" s="91"/>
      <c r="BB463" s="91"/>
      <c r="BC463" s="91"/>
      <c r="BD463" s="91"/>
      <c r="BE463" s="91"/>
      <c r="BF463" s="91"/>
      <c r="BG463" s="91"/>
      <c r="BH463" s="91"/>
      <c r="BI463" s="91"/>
      <c r="BJ463" s="91"/>
      <c r="BK463" s="91"/>
      <c r="BL463" s="91"/>
      <c r="BM463" s="91"/>
      <c r="BN463" s="91"/>
      <c r="BO463" s="91"/>
      <c r="BP463" s="91"/>
      <c r="BQ463" s="91"/>
      <c r="BR463" s="91"/>
      <c r="BS463" s="91"/>
      <c r="BT463" s="91"/>
      <c r="BU463" s="91"/>
      <c r="BV463" s="91"/>
      <c r="BW463" s="91"/>
      <c r="BX463" s="91"/>
      <c r="BY463" s="91"/>
      <c r="BZ463" s="91"/>
      <c r="CA463" s="91"/>
      <c r="CB463" s="91"/>
      <c r="CC463" s="91"/>
      <c r="CD463" s="91"/>
      <c r="CE463" s="91"/>
      <c r="CF463" s="91"/>
      <c r="CG463" s="91"/>
      <c r="CH463" s="91"/>
      <c r="CI463" s="91"/>
      <c r="CJ463" s="91"/>
      <c r="CK463" s="91"/>
      <c r="CL463" s="91"/>
      <c r="CM463" s="91"/>
      <c r="CN463" s="91"/>
      <c r="CO463" s="91"/>
      <c r="CP463" s="91"/>
      <c r="CQ463" s="91"/>
      <c r="CR463" s="91"/>
      <c r="CS463" s="91"/>
      <c r="CT463" s="91"/>
      <c r="CU463" s="91"/>
      <c r="CV463" s="91"/>
      <c r="CW463" s="91"/>
      <c r="CX463" s="91"/>
      <c r="CY463" s="91"/>
      <c r="CZ463" s="91"/>
      <c r="DA463" s="91"/>
      <c r="DB463" s="91"/>
      <c r="DC463" s="91"/>
      <c r="DD463" s="91"/>
      <c r="DE463" s="91"/>
      <c r="DF463" s="91"/>
      <c r="DG463" s="91"/>
      <c r="DH463" s="91"/>
      <c r="DI463" s="91"/>
      <c r="DJ463" s="91"/>
      <c r="DK463" s="91"/>
      <c r="DL463" s="91"/>
      <c r="DM463" s="91"/>
      <c r="DN463" s="91"/>
      <c r="DO463" s="91"/>
      <c r="DP463" s="91"/>
      <c r="DQ463" s="91"/>
      <c r="DR463" s="91"/>
      <c r="DS463" s="91"/>
      <c r="DT463" s="91"/>
      <c r="DU463" s="91"/>
      <c r="DV463" s="91"/>
      <c r="DW463" s="91"/>
      <c r="DX463" s="91"/>
      <c r="DY463" s="91"/>
      <c r="DZ463" s="91"/>
      <c r="EA463" s="91"/>
      <c r="EB463" s="91"/>
      <c r="EC463" s="91"/>
      <c r="ED463" s="91"/>
      <c r="EE463" s="91"/>
      <c r="EF463" s="91"/>
      <c r="EG463" s="91"/>
      <c r="EH463" s="91"/>
      <c r="EI463" s="91"/>
      <c r="EJ463" s="91"/>
      <c r="EK463" s="91"/>
      <c r="EL463" s="91"/>
      <c r="EM463" s="91"/>
      <c r="EN463" s="91"/>
      <c r="EO463" s="91"/>
      <c r="EP463" s="91"/>
      <c r="EQ463" s="91"/>
      <c r="ER463" s="91"/>
      <c r="ES463" s="91"/>
      <c r="ET463" s="91"/>
      <c r="EU463" s="91"/>
      <c r="EV463" s="91"/>
      <c r="EW463" s="91"/>
      <c r="EX463" s="91"/>
      <c r="EY463" s="91"/>
      <c r="EZ463" s="91"/>
      <c r="FA463" s="91"/>
      <c r="FB463" s="91"/>
      <c r="FC463" s="91"/>
      <c r="FD463" s="91"/>
      <c r="FE463" s="91"/>
      <c r="FF463" s="91"/>
      <c r="FG463" s="91"/>
      <c r="FH463" s="91"/>
      <c r="FI463" s="91"/>
      <c r="FJ463" s="91"/>
      <c r="FK463" s="91"/>
      <c r="FL463" s="91"/>
      <c r="FM463" s="91"/>
      <c r="FN463" s="91"/>
      <c r="FO463" s="91"/>
      <c r="FP463" s="91"/>
      <c r="FQ463" s="91"/>
      <c r="FR463" s="91"/>
      <c r="FS463" s="91"/>
      <c r="FT463" s="91"/>
      <c r="FU463" s="91"/>
      <c r="FV463" s="91"/>
      <c r="FW463" s="91"/>
      <c r="FX463" s="91"/>
      <c r="FY463" s="91"/>
      <c r="FZ463" s="91"/>
      <c r="GA463" s="91"/>
      <c r="GB463" s="91"/>
      <c r="GC463" s="91"/>
      <c r="GD463" s="91"/>
      <c r="GE463" s="91"/>
      <c r="GF463" s="91"/>
      <c r="GG463" s="91"/>
      <c r="GH463" s="91"/>
      <c r="GI463" s="91"/>
      <c r="GJ463" s="91"/>
      <c r="GK463" s="91"/>
      <c r="GL463" s="91"/>
      <c r="GM463" s="91"/>
      <c r="GN463" s="91"/>
      <c r="GO463" s="91"/>
      <c r="GP463" s="91"/>
      <c r="GQ463" s="91"/>
      <c r="GR463" s="91"/>
      <c r="GS463" s="91"/>
      <c r="GT463" s="91"/>
      <c r="GU463" s="91"/>
      <c r="GV463" s="91"/>
      <c r="GW463" s="91"/>
      <c r="GX463" s="91"/>
      <c r="GY463" s="91"/>
      <c r="GZ463" s="91"/>
      <c r="HA463" s="91"/>
      <c r="HB463" s="91"/>
      <c r="HC463" s="91"/>
      <c r="HD463" s="91"/>
      <c r="HE463" s="91"/>
      <c r="HF463" s="91"/>
      <c r="HG463" s="91"/>
      <c r="HH463" s="91"/>
      <c r="HI463" s="91"/>
      <c r="HJ463" s="91"/>
      <c r="HK463" s="91"/>
      <c r="HL463" s="91"/>
      <c r="HM463" s="91"/>
      <c r="HN463" s="91"/>
      <c r="HO463" s="91"/>
      <c r="HP463" s="91"/>
      <c r="HQ463" s="91"/>
      <c r="HR463" s="91"/>
      <c r="HS463" s="91"/>
    </row>
    <row r="464" customHeight="1" spans="1:227">
      <c r="A464" s="91"/>
      <c r="B464" s="91"/>
      <c r="C464" s="91"/>
      <c r="D464" s="91"/>
      <c r="E464" s="91"/>
      <c r="F464" s="91"/>
      <c r="G464" s="91"/>
      <c r="H464" s="95"/>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c r="AH464" s="91"/>
      <c r="AI464" s="91"/>
      <c r="AJ464" s="91"/>
      <c r="AK464" s="91"/>
      <c r="AL464" s="91"/>
      <c r="AM464" s="91"/>
      <c r="AN464" s="91"/>
      <c r="AO464" s="91"/>
      <c r="AP464" s="91"/>
      <c r="AQ464" s="91"/>
      <c r="AR464" s="91"/>
      <c r="AS464" s="91"/>
      <c r="AT464" s="91"/>
      <c r="AU464" s="91"/>
      <c r="AV464" s="91"/>
      <c r="AW464" s="91"/>
      <c r="AX464" s="91"/>
      <c r="AY464" s="91"/>
      <c r="AZ464" s="91"/>
      <c r="BA464" s="91"/>
      <c r="BB464" s="91"/>
      <c r="BC464" s="91"/>
      <c r="BD464" s="91"/>
      <c r="BE464" s="91"/>
      <c r="BF464" s="91"/>
      <c r="BG464" s="91"/>
      <c r="BH464" s="91"/>
      <c r="BI464" s="91"/>
      <c r="BJ464" s="91"/>
      <c r="BK464" s="91"/>
      <c r="BL464" s="91"/>
      <c r="BM464" s="91"/>
      <c r="BN464" s="91"/>
      <c r="BO464" s="91"/>
      <c r="BP464" s="91"/>
      <c r="BQ464" s="91"/>
      <c r="BR464" s="91"/>
      <c r="BS464" s="91"/>
      <c r="BT464" s="91"/>
      <c r="BU464" s="91"/>
      <c r="BV464" s="91"/>
      <c r="BW464" s="91"/>
      <c r="BX464" s="91"/>
      <c r="BY464" s="91"/>
      <c r="BZ464" s="91"/>
      <c r="CA464" s="91"/>
      <c r="CB464" s="91"/>
      <c r="CC464" s="91"/>
      <c r="CD464" s="91"/>
      <c r="CE464" s="91"/>
      <c r="CF464" s="91"/>
      <c r="CG464" s="91"/>
      <c r="CH464" s="91"/>
      <c r="CI464" s="91"/>
      <c r="CJ464" s="91"/>
      <c r="CK464" s="91"/>
      <c r="CL464" s="91"/>
      <c r="CM464" s="91"/>
      <c r="CN464" s="91"/>
      <c r="CO464" s="91"/>
      <c r="CP464" s="91"/>
      <c r="CQ464" s="91"/>
      <c r="CR464" s="91"/>
      <c r="CS464" s="91"/>
      <c r="CT464" s="91"/>
      <c r="CU464" s="91"/>
      <c r="CV464" s="91"/>
      <c r="CW464" s="91"/>
      <c r="CX464" s="91"/>
      <c r="CY464" s="91"/>
      <c r="CZ464" s="91"/>
      <c r="DA464" s="91"/>
      <c r="DB464" s="91"/>
      <c r="DC464" s="91"/>
      <c r="DD464" s="91"/>
      <c r="DE464" s="91"/>
      <c r="DF464" s="91"/>
      <c r="DG464" s="91"/>
      <c r="DH464" s="91"/>
      <c r="DI464" s="91"/>
      <c r="DJ464" s="91"/>
      <c r="DK464" s="91"/>
      <c r="DL464" s="91"/>
      <c r="DM464" s="91"/>
      <c r="DN464" s="91"/>
      <c r="DO464" s="91"/>
      <c r="DP464" s="91"/>
      <c r="DQ464" s="91"/>
      <c r="DR464" s="91"/>
      <c r="DS464" s="91"/>
      <c r="DT464" s="91"/>
      <c r="DU464" s="91"/>
      <c r="DV464" s="91"/>
      <c r="DW464" s="91"/>
      <c r="DX464" s="91"/>
      <c r="DY464" s="91"/>
      <c r="DZ464" s="91"/>
      <c r="EA464" s="91"/>
      <c r="EB464" s="91"/>
      <c r="EC464" s="91"/>
      <c r="ED464" s="91"/>
      <c r="EE464" s="91"/>
      <c r="EF464" s="91"/>
      <c r="EG464" s="91"/>
      <c r="EH464" s="91"/>
      <c r="EI464" s="91"/>
      <c r="EJ464" s="91"/>
      <c r="EK464" s="91"/>
      <c r="EL464" s="91"/>
      <c r="EM464" s="91"/>
      <c r="EN464" s="91"/>
      <c r="EO464" s="91"/>
      <c r="EP464" s="91"/>
      <c r="EQ464" s="91"/>
      <c r="ER464" s="91"/>
      <c r="ES464" s="91"/>
      <c r="ET464" s="91"/>
      <c r="EU464" s="91"/>
      <c r="EV464" s="91"/>
      <c r="EW464" s="91"/>
      <c r="EX464" s="91"/>
      <c r="EY464" s="91"/>
      <c r="EZ464" s="91"/>
      <c r="FA464" s="91"/>
      <c r="FB464" s="91"/>
      <c r="FC464" s="91"/>
      <c r="FD464" s="91"/>
      <c r="FE464" s="91"/>
      <c r="FF464" s="91"/>
      <c r="FG464" s="91"/>
      <c r="FH464" s="91"/>
      <c r="FI464" s="91"/>
      <c r="FJ464" s="91"/>
      <c r="FK464" s="91"/>
      <c r="FL464" s="91"/>
      <c r="FM464" s="91"/>
      <c r="FN464" s="91"/>
      <c r="FO464" s="91"/>
      <c r="FP464" s="91"/>
      <c r="FQ464" s="91"/>
      <c r="FR464" s="91"/>
      <c r="FS464" s="91"/>
      <c r="FT464" s="91"/>
      <c r="FU464" s="91"/>
      <c r="FV464" s="91"/>
      <c r="FW464" s="91"/>
      <c r="FX464" s="91"/>
      <c r="FY464" s="91"/>
      <c r="FZ464" s="91"/>
      <c r="GA464" s="91"/>
      <c r="GB464" s="91"/>
      <c r="GC464" s="91"/>
      <c r="GD464" s="91"/>
      <c r="GE464" s="91"/>
      <c r="GF464" s="91"/>
      <c r="GG464" s="91"/>
      <c r="GH464" s="91"/>
      <c r="GI464" s="91"/>
      <c r="GJ464" s="91"/>
      <c r="GK464" s="91"/>
      <c r="GL464" s="91"/>
      <c r="GM464" s="91"/>
      <c r="GN464" s="91"/>
      <c r="GO464" s="91"/>
      <c r="GP464" s="91"/>
      <c r="GQ464" s="91"/>
      <c r="GR464" s="91"/>
      <c r="GS464" s="91"/>
      <c r="GT464" s="91"/>
      <c r="GU464" s="91"/>
      <c r="GV464" s="91"/>
      <c r="GW464" s="91"/>
      <c r="GX464" s="91"/>
      <c r="GY464" s="91"/>
      <c r="GZ464" s="91"/>
      <c r="HA464" s="91"/>
      <c r="HB464" s="91"/>
      <c r="HC464" s="91"/>
      <c r="HD464" s="91"/>
      <c r="HE464" s="91"/>
      <c r="HF464" s="91"/>
      <c r="HG464" s="91"/>
      <c r="HH464" s="91"/>
      <c r="HI464" s="91"/>
      <c r="HJ464" s="91"/>
      <c r="HK464" s="91"/>
      <c r="HL464" s="91"/>
      <c r="HM464" s="91"/>
      <c r="HN464" s="91"/>
      <c r="HO464" s="91"/>
      <c r="HP464" s="91"/>
      <c r="HQ464" s="91"/>
      <c r="HR464" s="91"/>
      <c r="HS464" s="91"/>
    </row>
    <row r="465" customHeight="1" spans="1:227">
      <c r="A465" s="91"/>
      <c r="B465" s="91"/>
      <c r="C465" s="91"/>
      <c r="D465" s="91"/>
      <c r="E465" s="91"/>
      <c r="F465" s="91"/>
      <c r="G465" s="91"/>
      <c r="H465" s="95"/>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c r="AH465" s="91"/>
      <c r="AI465" s="91"/>
      <c r="AJ465" s="91"/>
      <c r="AK465" s="91"/>
      <c r="AL465" s="91"/>
      <c r="AM465" s="91"/>
      <c r="AN465" s="91"/>
      <c r="AO465" s="91"/>
      <c r="AP465" s="91"/>
      <c r="AQ465" s="91"/>
      <c r="AR465" s="91"/>
      <c r="AS465" s="91"/>
      <c r="AT465" s="91"/>
      <c r="AU465" s="91"/>
      <c r="AV465" s="91"/>
      <c r="AW465" s="91"/>
      <c r="AX465" s="91"/>
      <c r="AY465" s="91"/>
      <c r="AZ465" s="91"/>
      <c r="BA465" s="91"/>
      <c r="BB465" s="91"/>
      <c r="BC465" s="91"/>
      <c r="BD465" s="91"/>
      <c r="BE465" s="91"/>
      <c r="BF465" s="91"/>
      <c r="BG465" s="91"/>
      <c r="BH465" s="91"/>
      <c r="BI465" s="91"/>
      <c r="BJ465" s="91"/>
      <c r="BK465" s="91"/>
      <c r="BL465" s="91"/>
      <c r="BM465" s="91"/>
      <c r="BN465" s="91"/>
      <c r="BO465" s="91"/>
      <c r="BP465" s="91"/>
      <c r="BQ465" s="91"/>
      <c r="BR465" s="91"/>
      <c r="BS465" s="91"/>
      <c r="BT465" s="91"/>
      <c r="BU465" s="91"/>
      <c r="BV465" s="91"/>
      <c r="BW465" s="91"/>
      <c r="BX465" s="91"/>
      <c r="BY465" s="91"/>
      <c r="BZ465" s="91"/>
      <c r="CA465" s="91"/>
      <c r="CB465" s="91"/>
      <c r="CC465" s="91"/>
      <c r="CD465" s="91"/>
      <c r="CE465" s="91"/>
      <c r="CF465" s="91"/>
      <c r="CG465" s="91"/>
      <c r="CH465" s="91"/>
      <c r="CI465" s="91"/>
      <c r="CJ465" s="91"/>
      <c r="CK465" s="91"/>
      <c r="CL465" s="91"/>
      <c r="CM465" s="91"/>
      <c r="CN465" s="91"/>
      <c r="CO465" s="91"/>
      <c r="CP465" s="91"/>
      <c r="CQ465" s="91"/>
      <c r="CR465" s="91"/>
      <c r="CS465" s="91"/>
      <c r="CT465" s="91"/>
      <c r="CU465" s="91"/>
      <c r="CV465" s="91"/>
      <c r="CW465" s="91"/>
      <c r="CX465" s="91"/>
      <c r="CY465" s="91"/>
      <c r="CZ465" s="91"/>
      <c r="DA465" s="91"/>
      <c r="DB465" s="91"/>
      <c r="DC465" s="91"/>
      <c r="DD465" s="91"/>
      <c r="DE465" s="91"/>
      <c r="DF465" s="91"/>
      <c r="DG465" s="91"/>
      <c r="DH465" s="91"/>
      <c r="DI465" s="91"/>
      <c r="DJ465" s="91"/>
      <c r="DK465" s="91"/>
      <c r="DL465" s="91"/>
      <c r="DM465" s="91"/>
      <c r="DN465" s="91"/>
      <c r="DO465" s="91"/>
      <c r="DP465" s="91"/>
      <c r="DQ465" s="91"/>
      <c r="DR465" s="91"/>
      <c r="DS465" s="91"/>
      <c r="DT465" s="91"/>
      <c r="DU465" s="91"/>
      <c r="DV465" s="91"/>
      <c r="DW465" s="91"/>
      <c r="DX465" s="91"/>
      <c r="DY465" s="91"/>
      <c r="DZ465" s="91"/>
      <c r="EA465" s="91"/>
      <c r="EB465" s="91"/>
      <c r="EC465" s="91"/>
      <c r="ED465" s="91"/>
      <c r="EE465" s="91"/>
      <c r="EF465" s="91"/>
      <c r="EG465" s="91"/>
      <c r="EH465" s="91"/>
      <c r="EI465" s="91"/>
      <c r="EJ465" s="91"/>
      <c r="EK465" s="91"/>
      <c r="EL465" s="91"/>
      <c r="EM465" s="91"/>
      <c r="EN465" s="91"/>
      <c r="EO465" s="91"/>
      <c r="EP465" s="91"/>
      <c r="EQ465" s="91"/>
      <c r="ER465" s="91"/>
      <c r="ES465" s="91"/>
      <c r="ET465" s="91"/>
      <c r="EU465" s="91"/>
      <c r="EV465" s="91"/>
      <c r="EW465" s="91"/>
      <c r="EX465" s="91"/>
      <c r="EY465" s="91"/>
      <c r="EZ465" s="91"/>
      <c r="FA465" s="91"/>
      <c r="FB465" s="91"/>
      <c r="FC465" s="91"/>
      <c r="FD465" s="91"/>
      <c r="FE465" s="91"/>
      <c r="FF465" s="91"/>
      <c r="FG465" s="91"/>
      <c r="FH465" s="91"/>
      <c r="FI465" s="91"/>
      <c r="FJ465" s="91"/>
      <c r="FK465" s="91"/>
      <c r="FL465" s="91"/>
      <c r="FM465" s="91"/>
      <c r="FN465" s="91"/>
      <c r="FO465" s="91"/>
      <c r="FP465" s="91"/>
      <c r="FQ465" s="91"/>
      <c r="FR465" s="91"/>
      <c r="FS465" s="91"/>
      <c r="FT465" s="91"/>
      <c r="FU465" s="91"/>
      <c r="FV465" s="91"/>
      <c r="FW465" s="91"/>
      <c r="FX465" s="91"/>
      <c r="FY465" s="91"/>
      <c r="FZ465" s="91"/>
      <c r="GA465" s="91"/>
      <c r="GB465" s="91"/>
      <c r="GC465" s="91"/>
      <c r="GD465" s="91"/>
      <c r="GE465" s="91"/>
      <c r="GF465" s="91"/>
      <c r="GG465" s="91"/>
      <c r="GH465" s="91"/>
      <c r="GI465" s="91"/>
      <c r="GJ465" s="91"/>
      <c r="GK465" s="91"/>
      <c r="GL465" s="91"/>
      <c r="GM465" s="91"/>
      <c r="GN465" s="91"/>
      <c r="GO465" s="91"/>
      <c r="GP465" s="91"/>
      <c r="GQ465" s="91"/>
      <c r="GR465" s="91"/>
      <c r="GS465" s="91"/>
      <c r="GT465" s="91"/>
      <c r="GU465" s="91"/>
      <c r="GV465" s="91"/>
      <c r="GW465" s="91"/>
      <c r="GX465" s="91"/>
      <c r="GY465" s="91"/>
      <c r="GZ465" s="91"/>
      <c r="HA465" s="91"/>
      <c r="HB465" s="91"/>
      <c r="HC465" s="91"/>
      <c r="HD465" s="91"/>
      <c r="HE465" s="91"/>
      <c r="HF465" s="91"/>
      <c r="HG465" s="91"/>
      <c r="HH465" s="91"/>
      <c r="HI465" s="91"/>
      <c r="HJ465" s="91"/>
      <c r="HK465" s="91"/>
      <c r="HL465" s="91"/>
      <c r="HM465" s="91"/>
      <c r="HN465" s="91"/>
      <c r="HO465" s="91"/>
      <c r="HP465" s="91"/>
      <c r="HQ465" s="91"/>
      <c r="HR465" s="91"/>
      <c r="HS465" s="91"/>
    </row>
    <row r="466" customHeight="1" spans="1:227">
      <c r="A466" s="91"/>
      <c r="B466" s="91"/>
      <c r="C466" s="91"/>
      <c r="D466" s="91"/>
      <c r="E466" s="91"/>
      <c r="F466" s="91"/>
      <c r="G466" s="91"/>
      <c r="H466" s="95"/>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c r="AH466" s="91"/>
      <c r="AI466" s="91"/>
      <c r="AJ466" s="91"/>
      <c r="AK466" s="91"/>
      <c r="AL466" s="91"/>
      <c r="AM466" s="91"/>
      <c r="AN466" s="91"/>
      <c r="AO466" s="91"/>
      <c r="AP466" s="91"/>
      <c r="AQ466" s="91"/>
      <c r="AR466" s="91"/>
      <c r="AS466" s="91"/>
      <c r="AT466" s="91"/>
      <c r="AU466" s="91"/>
      <c r="AV466" s="91"/>
      <c r="AW466" s="91"/>
      <c r="AX466" s="91"/>
      <c r="AY466" s="91"/>
      <c r="AZ466" s="91"/>
      <c r="BA466" s="91"/>
      <c r="BB466" s="91"/>
      <c r="BC466" s="91"/>
      <c r="BD466" s="91"/>
      <c r="BE466" s="91"/>
      <c r="BF466" s="91"/>
      <c r="BG466" s="91"/>
      <c r="BH466" s="91"/>
      <c r="BI466" s="91"/>
      <c r="BJ466" s="91"/>
      <c r="BK466" s="91"/>
      <c r="BL466" s="91"/>
      <c r="BM466" s="91"/>
      <c r="BN466" s="91"/>
      <c r="BO466" s="91"/>
      <c r="BP466" s="91"/>
      <c r="BQ466" s="91"/>
      <c r="BR466" s="91"/>
      <c r="BS466" s="91"/>
      <c r="BT466" s="91"/>
      <c r="BU466" s="91"/>
      <c r="BV466" s="91"/>
      <c r="BW466" s="91"/>
      <c r="BX466" s="91"/>
      <c r="BY466" s="91"/>
      <c r="BZ466" s="91"/>
      <c r="CA466" s="91"/>
      <c r="CB466" s="91"/>
      <c r="CC466" s="91"/>
      <c r="CD466" s="91"/>
      <c r="CE466" s="91"/>
      <c r="CF466" s="91"/>
      <c r="CG466" s="91"/>
      <c r="CH466" s="91"/>
      <c r="CI466" s="91"/>
      <c r="CJ466" s="91"/>
      <c r="CK466" s="91"/>
      <c r="CL466" s="91"/>
      <c r="CM466" s="91"/>
      <c r="CN466" s="91"/>
      <c r="CO466" s="91"/>
      <c r="CP466" s="91"/>
      <c r="CQ466" s="91"/>
      <c r="CR466" s="91"/>
      <c r="CS466" s="91"/>
      <c r="CT466" s="91"/>
      <c r="CU466" s="91"/>
      <c r="CV466" s="91"/>
      <c r="CW466" s="91"/>
      <c r="CX466" s="91"/>
      <c r="CY466" s="91"/>
      <c r="CZ466" s="91"/>
      <c r="DA466" s="91"/>
      <c r="DB466" s="91"/>
      <c r="DC466" s="91"/>
      <c r="DD466" s="91"/>
      <c r="DE466" s="91"/>
      <c r="DF466" s="91"/>
      <c r="DG466" s="91"/>
      <c r="DH466" s="91"/>
      <c r="DI466" s="91"/>
      <c r="DJ466" s="91"/>
      <c r="DK466" s="91"/>
      <c r="DL466" s="91"/>
      <c r="DM466" s="91"/>
      <c r="DN466" s="91"/>
      <c r="DO466" s="91"/>
      <c r="DP466" s="91"/>
      <c r="DQ466" s="91"/>
      <c r="DR466" s="91"/>
      <c r="DS466" s="91"/>
      <c r="DT466" s="91"/>
      <c r="DU466" s="91"/>
      <c r="DV466" s="91"/>
      <c r="DW466" s="91"/>
      <c r="DX466" s="91"/>
      <c r="DY466" s="91"/>
      <c r="DZ466" s="91"/>
      <c r="EA466" s="91"/>
      <c r="EB466" s="91"/>
      <c r="EC466" s="91"/>
      <c r="ED466" s="91"/>
      <c r="EE466" s="91"/>
      <c r="EF466" s="91"/>
      <c r="EG466" s="91"/>
      <c r="EH466" s="91"/>
      <c r="EI466" s="91"/>
      <c r="EJ466" s="91"/>
      <c r="EK466" s="91"/>
      <c r="EL466" s="91"/>
      <c r="EM466" s="91"/>
      <c r="EN466" s="91"/>
      <c r="EO466" s="91"/>
      <c r="EP466" s="91"/>
      <c r="EQ466" s="91"/>
      <c r="ER466" s="91"/>
      <c r="ES466" s="91"/>
      <c r="ET466" s="91"/>
      <c r="EU466" s="91"/>
      <c r="EV466" s="91"/>
      <c r="EW466" s="91"/>
      <c r="EX466" s="91"/>
      <c r="EY466" s="91"/>
      <c r="EZ466" s="91"/>
      <c r="FA466" s="91"/>
      <c r="FB466" s="91"/>
      <c r="FC466" s="91"/>
      <c r="FD466" s="91"/>
      <c r="FE466" s="91"/>
      <c r="FF466" s="91"/>
      <c r="FG466" s="91"/>
      <c r="FH466" s="91"/>
      <c r="FI466" s="91"/>
      <c r="FJ466" s="91"/>
      <c r="FK466" s="91"/>
      <c r="FL466" s="91"/>
      <c r="FM466" s="91"/>
      <c r="FN466" s="91"/>
      <c r="FO466" s="91"/>
      <c r="FP466" s="91"/>
      <c r="FQ466" s="91"/>
      <c r="FR466" s="91"/>
      <c r="FS466" s="91"/>
      <c r="FT466" s="91"/>
      <c r="FU466" s="91"/>
      <c r="FV466" s="91"/>
      <c r="FW466" s="91"/>
      <c r="FX466" s="91"/>
      <c r="FY466" s="91"/>
      <c r="FZ466" s="91"/>
      <c r="GA466" s="91"/>
      <c r="GB466" s="91"/>
      <c r="GC466" s="91"/>
      <c r="GD466" s="91"/>
      <c r="GE466" s="91"/>
      <c r="GF466" s="91"/>
      <c r="GG466" s="91"/>
      <c r="GH466" s="91"/>
      <c r="GI466" s="91"/>
      <c r="GJ466" s="91"/>
      <c r="GK466" s="91"/>
      <c r="GL466" s="91"/>
      <c r="GM466" s="91"/>
      <c r="GN466" s="91"/>
      <c r="GO466" s="91"/>
      <c r="GP466" s="91"/>
      <c r="GQ466" s="91"/>
      <c r="GR466" s="91"/>
      <c r="GS466" s="91"/>
      <c r="GT466" s="91"/>
      <c r="GU466" s="91"/>
      <c r="GV466" s="91"/>
      <c r="GW466" s="91"/>
      <c r="GX466" s="91"/>
      <c r="GY466" s="91"/>
      <c r="GZ466" s="91"/>
      <c r="HA466" s="91"/>
      <c r="HB466" s="91"/>
      <c r="HC466" s="91"/>
      <c r="HD466" s="91"/>
      <c r="HE466" s="91"/>
      <c r="HF466" s="91"/>
      <c r="HG466" s="91"/>
      <c r="HH466" s="91"/>
      <c r="HI466" s="91"/>
      <c r="HJ466" s="91"/>
      <c r="HK466" s="91"/>
      <c r="HL466" s="91"/>
      <c r="HM466" s="91"/>
      <c r="HN466" s="91"/>
      <c r="HO466" s="91"/>
      <c r="HP466" s="91"/>
      <c r="HQ466" s="91"/>
      <c r="HR466" s="91"/>
      <c r="HS466" s="91"/>
    </row>
    <row r="467" customHeight="1" spans="1:227">
      <c r="A467" s="91"/>
      <c r="B467" s="91"/>
      <c r="C467" s="91"/>
      <c r="D467" s="91"/>
      <c r="E467" s="91"/>
      <c r="F467" s="91"/>
      <c r="G467" s="91"/>
      <c r="H467" s="95"/>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c r="AH467" s="91"/>
      <c r="AI467" s="91"/>
      <c r="AJ467" s="91"/>
      <c r="AK467" s="91"/>
      <c r="AL467" s="91"/>
      <c r="AM467" s="91"/>
      <c r="AN467" s="91"/>
      <c r="AO467" s="91"/>
      <c r="AP467" s="91"/>
      <c r="AQ467" s="91"/>
      <c r="AR467" s="91"/>
      <c r="AS467" s="91"/>
      <c r="AT467" s="91"/>
      <c r="AU467" s="91"/>
      <c r="AV467" s="91"/>
      <c r="AW467" s="91"/>
      <c r="AX467" s="91"/>
      <c r="AY467" s="91"/>
      <c r="AZ467" s="91"/>
      <c r="BA467" s="91"/>
      <c r="BB467" s="91"/>
      <c r="BC467" s="91"/>
      <c r="BD467" s="91"/>
      <c r="BE467" s="91"/>
      <c r="BF467" s="91"/>
      <c r="BG467" s="91"/>
      <c r="BH467" s="91"/>
      <c r="BI467" s="91"/>
      <c r="BJ467" s="91"/>
      <c r="BK467" s="91"/>
      <c r="BL467" s="91"/>
      <c r="BM467" s="91"/>
      <c r="BN467" s="91"/>
      <c r="BO467" s="91"/>
      <c r="BP467" s="91"/>
      <c r="BQ467" s="91"/>
      <c r="BR467" s="91"/>
      <c r="BS467" s="91"/>
      <c r="BT467" s="91"/>
      <c r="BU467" s="91"/>
      <c r="BV467" s="91"/>
      <c r="BW467" s="91"/>
      <c r="BX467" s="91"/>
      <c r="BY467" s="91"/>
      <c r="BZ467" s="91"/>
      <c r="CA467" s="91"/>
      <c r="CB467" s="91"/>
      <c r="CC467" s="91"/>
      <c r="CD467" s="91"/>
      <c r="CE467" s="91"/>
      <c r="CF467" s="91"/>
      <c r="CG467" s="91"/>
      <c r="CH467" s="91"/>
      <c r="CI467" s="91"/>
      <c r="CJ467" s="91"/>
      <c r="CK467" s="91"/>
      <c r="CL467" s="91"/>
      <c r="CM467" s="91"/>
      <c r="CN467" s="91"/>
      <c r="CO467" s="91"/>
      <c r="CP467" s="91"/>
      <c r="CQ467" s="91"/>
      <c r="CR467" s="91"/>
      <c r="CS467" s="91"/>
      <c r="CT467" s="91"/>
      <c r="CU467" s="91"/>
      <c r="CV467" s="91"/>
      <c r="CW467" s="91"/>
      <c r="CX467" s="91"/>
      <c r="CY467" s="91"/>
      <c r="CZ467" s="91"/>
      <c r="DA467" s="91"/>
      <c r="DB467" s="91"/>
      <c r="DC467" s="91"/>
      <c r="DD467" s="91"/>
      <c r="DE467" s="91"/>
      <c r="DF467" s="91"/>
      <c r="DG467" s="91"/>
      <c r="DH467" s="91"/>
      <c r="DI467" s="91"/>
      <c r="DJ467" s="91"/>
      <c r="DK467" s="91"/>
      <c r="DL467" s="91"/>
      <c r="DM467" s="91"/>
      <c r="DN467" s="91"/>
      <c r="DO467" s="91"/>
      <c r="DP467" s="91"/>
      <c r="DQ467" s="91"/>
      <c r="DR467" s="91"/>
      <c r="DS467" s="91"/>
      <c r="DT467" s="91"/>
      <c r="DU467" s="91"/>
      <c r="DV467" s="91"/>
      <c r="DW467" s="91"/>
      <c r="DX467" s="91"/>
      <c r="DY467" s="91"/>
      <c r="DZ467" s="91"/>
      <c r="EA467" s="91"/>
      <c r="EB467" s="91"/>
      <c r="EC467" s="91"/>
      <c r="ED467" s="91"/>
      <c r="EE467" s="91"/>
      <c r="EF467" s="91"/>
      <c r="EG467" s="91"/>
      <c r="EH467" s="91"/>
      <c r="EI467" s="91"/>
      <c r="EJ467" s="91"/>
      <c r="EK467" s="91"/>
      <c r="EL467" s="91"/>
      <c r="EM467" s="91"/>
      <c r="EN467" s="91"/>
      <c r="EO467" s="91"/>
      <c r="EP467" s="91"/>
      <c r="EQ467" s="91"/>
      <c r="ER467" s="91"/>
      <c r="ES467" s="91"/>
      <c r="ET467" s="91"/>
      <c r="EU467" s="91"/>
      <c r="EV467" s="91"/>
      <c r="EW467" s="91"/>
      <c r="EX467" s="91"/>
      <c r="EY467" s="91"/>
      <c r="EZ467" s="91"/>
      <c r="FA467" s="91"/>
      <c r="FB467" s="91"/>
      <c r="FC467" s="91"/>
      <c r="FD467" s="91"/>
      <c r="FE467" s="91"/>
      <c r="FF467" s="91"/>
      <c r="FG467" s="91"/>
      <c r="FH467" s="91"/>
      <c r="FI467" s="91"/>
      <c r="FJ467" s="91"/>
      <c r="FK467" s="91"/>
      <c r="FL467" s="91"/>
      <c r="FM467" s="91"/>
      <c r="FN467" s="91"/>
      <c r="FO467" s="91"/>
      <c r="FP467" s="91"/>
      <c r="FQ467" s="91"/>
      <c r="FR467" s="91"/>
      <c r="FS467" s="91"/>
      <c r="FT467" s="91"/>
      <c r="FU467" s="91"/>
      <c r="FV467" s="91"/>
      <c r="FW467" s="91"/>
      <c r="FX467" s="91"/>
      <c r="FY467" s="91"/>
      <c r="FZ467" s="91"/>
      <c r="GA467" s="91"/>
      <c r="GB467" s="91"/>
      <c r="GC467" s="91"/>
      <c r="GD467" s="91"/>
      <c r="GE467" s="91"/>
      <c r="GF467" s="91"/>
      <c r="GG467" s="91"/>
      <c r="GH467" s="91"/>
      <c r="GI467" s="91"/>
      <c r="GJ467" s="91"/>
      <c r="GK467" s="91"/>
      <c r="GL467" s="91"/>
      <c r="GM467" s="91"/>
      <c r="GN467" s="91"/>
      <c r="GO467" s="91"/>
      <c r="GP467" s="91"/>
      <c r="GQ467" s="91"/>
      <c r="GR467" s="91"/>
      <c r="GS467" s="91"/>
      <c r="GT467" s="91"/>
      <c r="GU467" s="91"/>
      <c r="GV467" s="91"/>
      <c r="GW467" s="91"/>
      <c r="GX467" s="91"/>
      <c r="GY467" s="91"/>
      <c r="GZ467" s="91"/>
      <c r="HA467" s="91"/>
      <c r="HB467" s="91"/>
      <c r="HC467" s="91"/>
      <c r="HD467" s="91"/>
      <c r="HE467" s="91"/>
      <c r="HF467" s="91"/>
      <c r="HG467" s="91"/>
      <c r="HH467" s="91"/>
      <c r="HI467" s="91"/>
      <c r="HJ467" s="91"/>
      <c r="HK467" s="91"/>
      <c r="HL467" s="91"/>
      <c r="HM467" s="91"/>
      <c r="HN467" s="91"/>
      <c r="HO467" s="91"/>
      <c r="HP467" s="91"/>
      <c r="HQ467" s="91"/>
      <c r="HR467" s="91"/>
      <c r="HS467" s="91"/>
    </row>
    <row r="468" customHeight="1" spans="1:227">
      <c r="A468" s="91"/>
      <c r="B468" s="91"/>
      <c r="C468" s="91"/>
      <c r="D468" s="91"/>
      <c r="E468" s="91"/>
      <c r="F468" s="91"/>
      <c r="G468" s="91"/>
      <c r="H468" s="95"/>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c r="AH468" s="91"/>
      <c r="AI468" s="91"/>
      <c r="AJ468" s="91"/>
      <c r="AK468" s="91"/>
      <c r="AL468" s="91"/>
      <c r="AM468" s="91"/>
      <c r="AN468" s="91"/>
      <c r="AO468" s="91"/>
      <c r="AP468" s="91"/>
      <c r="AQ468" s="91"/>
      <c r="AR468" s="91"/>
      <c r="AS468" s="91"/>
      <c r="AT468" s="91"/>
      <c r="AU468" s="91"/>
      <c r="AV468" s="91"/>
      <c r="AW468" s="91"/>
      <c r="AX468" s="91"/>
      <c r="AY468" s="91"/>
      <c r="AZ468" s="91"/>
      <c r="BA468" s="91"/>
      <c r="BB468" s="91"/>
      <c r="BC468" s="91"/>
      <c r="BD468" s="91"/>
      <c r="BE468" s="91"/>
      <c r="BF468" s="91"/>
      <c r="BG468" s="91"/>
      <c r="BH468" s="91"/>
      <c r="BI468" s="91"/>
      <c r="BJ468" s="91"/>
      <c r="BK468" s="91"/>
      <c r="BL468" s="91"/>
      <c r="BM468" s="91"/>
      <c r="BN468" s="91"/>
      <c r="BO468" s="91"/>
      <c r="BP468" s="91"/>
      <c r="BQ468" s="91"/>
      <c r="BR468" s="91"/>
      <c r="BS468" s="91"/>
      <c r="BT468" s="91"/>
      <c r="BU468" s="91"/>
      <c r="BV468" s="91"/>
      <c r="BW468" s="91"/>
      <c r="BX468" s="91"/>
      <c r="BY468" s="91"/>
      <c r="BZ468" s="91"/>
      <c r="CA468" s="91"/>
      <c r="CB468" s="91"/>
      <c r="CC468" s="91"/>
      <c r="CD468" s="91"/>
      <c r="CE468" s="91"/>
      <c r="CF468" s="91"/>
      <c r="CG468" s="91"/>
      <c r="CH468" s="91"/>
      <c r="CI468" s="91"/>
      <c r="CJ468" s="91"/>
      <c r="CK468" s="91"/>
      <c r="CL468" s="91"/>
      <c r="CM468" s="91"/>
      <c r="CN468" s="91"/>
      <c r="CO468" s="91"/>
      <c r="CP468" s="91"/>
      <c r="CQ468" s="91"/>
      <c r="CR468" s="91"/>
      <c r="CS468" s="91"/>
      <c r="CT468" s="91"/>
      <c r="CU468" s="91"/>
      <c r="CV468" s="91"/>
      <c r="CW468" s="91"/>
      <c r="CX468" s="91"/>
      <c r="CY468" s="91"/>
      <c r="CZ468" s="91"/>
      <c r="DA468" s="91"/>
      <c r="DB468" s="91"/>
      <c r="DC468" s="91"/>
      <c r="DD468" s="91"/>
      <c r="DE468" s="91"/>
      <c r="DF468" s="91"/>
      <c r="DG468" s="91"/>
      <c r="DH468" s="91"/>
      <c r="DI468" s="91"/>
      <c r="DJ468" s="91"/>
      <c r="DK468" s="91"/>
      <c r="DL468" s="91"/>
      <c r="DM468" s="91"/>
      <c r="DN468" s="91"/>
      <c r="DO468" s="91"/>
      <c r="DP468" s="91"/>
      <c r="DQ468" s="91"/>
      <c r="DR468" s="91"/>
      <c r="DS468" s="91"/>
      <c r="DT468" s="91"/>
      <c r="DU468" s="91"/>
      <c r="DV468" s="91"/>
      <c r="DW468" s="91"/>
      <c r="DX468" s="91"/>
      <c r="DY468" s="91"/>
      <c r="DZ468" s="91"/>
      <c r="EA468" s="91"/>
      <c r="EB468" s="91"/>
      <c r="EC468" s="91"/>
      <c r="ED468" s="91"/>
      <c r="EE468" s="91"/>
      <c r="EF468" s="91"/>
      <c r="EG468" s="91"/>
      <c r="EH468" s="91"/>
      <c r="EI468" s="91"/>
      <c r="EJ468" s="91"/>
      <c r="EK468" s="91"/>
      <c r="EL468" s="91"/>
      <c r="EM468" s="91"/>
      <c r="EN468" s="91"/>
      <c r="EO468" s="91"/>
      <c r="EP468" s="91"/>
      <c r="EQ468" s="91"/>
      <c r="ER468" s="91"/>
      <c r="ES468" s="91"/>
      <c r="ET468" s="91"/>
      <c r="EU468" s="91"/>
      <c r="EV468" s="91"/>
      <c r="EW468" s="91"/>
      <c r="EX468" s="91"/>
      <c r="EY468" s="91"/>
      <c r="EZ468" s="91"/>
      <c r="FA468" s="91"/>
      <c r="FB468" s="91"/>
      <c r="FC468" s="91"/>
      <c r="FD468" s="91"/>
      <c r="FE468" s="91"/>
      <c r="FF468" s="91"/>
      <c r="FG468" s="91"/>
      <c r="FH468" s="91"/>
      <c r="FI468" s="91"/>
      <c r="FJ468" s="91"/>
      <c r="FK468" s="91"/>
      <c r="FL468" s="91"/>
      <c r="FM468" s="91"/>
      <c r="FN468" s="91"/>
      <c r="FO468" s="91"/>
      <c r="FP468" s="91"/>
      <c r="FQ468" s="91"/>
      <c r="FR468" s="91"/>
      <c r="FS468" s="91"/>
      <c r="FT468" s="91"/>
      <c r="FU468" s="91"/>
      <c r="FV468" s="91"/>
      <c r="FW468" s="91"/>
      <c r="FX468" s="91"/>
      <c r="FY468" s="91"/>
      <c r="FZ468" s="91"/>
      <c r="GA468" s="91"/>
      <c r="GB468" s="91"/>
      <c r="GC468" s="91"/>
      <c r="GD468" s="91"/>
      <c r="GE468" s="91"/>
      <c r="GF468" s="91"/>
      <c r="GG468" s="91"/>
      <c r="GH468" s="91"/>
      <c r="GI468" s="91"/>
      <c r="GJ468" s="91"/>
      <c r="GK468" s="91"/>
      <c r="GL468" s="91"/>
      <c r="GM468" s="91"/>
      <c r="GN468" s="91"/>
      <c r="GO468" s="91"/>
      <c r="GP468" s="91"/>
      <c r="GQ468" s="91"/>
      <c r="GR468" s="91"/>
      <c r="GS468" s="91"/>
      <c r="GT468" s="91"/>
      <c r="GU468" s="91"/>
      <c r="GV468" s="91"/>
      <c r="GW468" s="91"/>
      <c r="GX468" s="91"/>
      <c r="GY468" s="91"/>
      <c r="GZ468" s="91"/>
      <c r="HA468" s="91"/>
      <c r="HB468" s="91"/>
      <c r="HC468" s="91"/>
      <c r="HD468" s="91"/>
      <c r="HE468" s="91"/>
      <c r="HF468" s="91"/>
      <c r="HG468" s="91"/>
      <c r="HH468" s="91"/>
      <c r="HI468" s="91"/>
      <c r="HJ468" s="91"/>
      <c r="HK468" s="91"/>
      <c r="HL468" s="91"/>
      <c r="HM468" s="91"/>
      <c r="HN468" s="91"/>
      <c r="HO468" s="91"/>
      <c r="HP468" s="91"/>
      <c r="HQ468" s="91"/>
      <c r="HR468" s="91"/>
      <c r="HS468" s="91"/>
    </row>
    <row r="469" customHeight="1" spans="1:227">
      <c r="A469" s="91"/>
      <c r="B469" s="91"/>
      <c r="C469" s="91"/>
      <c r="D469" s="91"/>
      <c r="E469" s="91"/>
      <c r="F469" s="91"/>
      <c r="G469" s="91"/>
      <c r="H469" s="95"/>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c r="AH469" s="91"/>
      <c r="AI469" s="91"/>
      <c r="AJ469" s="91"/>
      <c r="AK469" s="91"/>
      <c r="AL469" s="91"/>
      <c r="AM469" s="91"/>
      <c r="AN469" s="91"/>
      <c r="AO469" s="91"/>
      <c r="AP469" s="91"/>
      <c r="AQ469" s="91"/>
      <c r="AR469" s="91"/>
      <c r="AS469" s="91"/>
      <c r="AT469" s="91"/>
      <c r="AU469" s="91"/>
      <c r="AV469" s="91"/>
      <c r="AW469" s="91"/>
      <c r="AX469" s="91"/>
      <c r="AY469" s="91"/>
      <c r="AZ469" s="91"/>
      <c r="BA469" s="91"/>
      <c r="BB469" s="91"/>
      <c r="BC469" s="91"/>
      <c r="BD469" s="91"/>
      <c r="BE469" s="91"/>
      <c r="BF469" s="91"/>
      <c r="BG469" s="91"/>
      <c r="BH469" s="91"/>
      <c r="BI469" s="91"/>
      <c r="BJ469" s="91"/>
      <c r="BK469" s="91"/>
      <c r="BL469" s="91"/>
      <c r="BM469" s="91"/>
      <c r="BN469" s="91"/>
      <c r="BO469" s="91"/>
      <c r="BP469" s="91"/>
      <c r="BQ469" s="91"/>
      <c r="BR469" s="91"/>
      <c r="BS469" s="91"/>
      <c r="BT469" s="91"/>
      <c r="BU469" s="91"/>
      <c r="BV469" s="91"/>
      <c r="BW469" s="91"/>
      <c r="BX469" s="91"/>
      <c r="BY469" s="91"/>
      <c r="BZ469" s="91"/>
      <c r="CA469" s="91"/>
      <c r="CB469" s="91"/>
      <c r="CC469" s="91"/>
      <c r="CD469" s="91"/>
      <c r="CE469" s="91"/>
      <c r="CF469" s="91"/>
      <c r="CG469" s="91"/>
      <c r="CH469" s="91"/>
      <c r="CI469" s="91"/>
      <c r="CJ469" s="91"/>
      <c r="CK469" s="91"/>
      <c r="CL469" s="91"/>
      <c r="CM469" s="91"/>
      <c r="CN469" s="91"/>
      <c r="CO469" s="91"/>
      <c r="CP469" s="91"/>
      <c r="CQ469" s="91"/>
      <c r="CR469" s="91"/>
      <c r="CS469" s="91"/>
      <c r="CT469" s="91"/>
      <c r="CU469" s="91"/>
      <c r="CV469" s="91"/>
      <c r="CW469" s="91"/>
      <c r="CX469" s="91"/>
      <c r="CY469" s="91"/>
      <c r="CZ469" s="91"/>
      <c r="DA469" s="91"/>
      <c r="DB469" s="91"/>
      <c r="DC469" s="91"/>
      <c r="DD469" s="91"/>
      <c r="DE469" s="91"/>
      <c r="DF469" s="91"/>
      <c r="DG469" s="91"/>
      <c r="DH469" s="91"/>
      <c r="DI469" s="91"/>
      <c r="DJ469" s="91"/>
      <c r="DK469" s="91"/>
      <c r="DL469" s="91"/>
      <c r="DM469" s="91"/>
      <c r="DN469" s="91"/>
      <c r="DO469" s="91"/>
      <c r="DP469" s="91"/>
      <c r="DQ469" s="91"/>
      <c r="DR469" s="91"/>
      <c r="DS469" s="91"/>
      <c r="DT469" s="91"/>
      <c r="DU469" s="91"/>
      <c r="DV469" s="91"/>
      <c r="DW469" s="91"/>
      <c r="DX469" s="91"/>
      <c r="DY469" s="91"/>
      <c r="DZ469" s="91"/>
      <c r="EA469" s="91"/>
      <c r="EB469" s="91"/>
      <c r="EC469" s="91"/>
      <c r="ED469" s="91"/>
      <c r="EE469" s="91"/>
      <c r="EF469" s="91"/>
      <c r="EG469" s="91"/>
      <c r="EH469" s="91"/>
      <c r="EI469" s="91"/>
      <c r="EJ469" s="91"/>
      <c r="EK469" s="91"/>
      <c r="EL469" s="91"/>
      <c r="EM469" s="91"/>
      <c r="EN469" s="91"/>
      <c r="EO469" s="91"/>
      <c r="EP469" s="91"/>
      <c r="EQ469" s="91"/>
      <c r="ER469" s="91"/>
      <c r="ES469" s="91"/>
      <c r="ET469" s="91"/>
      <c r="EU469" s="91"/>
      <c r="EV469" s="91"/>
      <c r="EW469" s="91"/>
      <c r="EX469" s="91"/>
      <c r="EY469" s="91"/>
      <c r="EZ469" s="91"/>
      <c r="FA469" s="91"/>
      <c r="FB469" s="91"/>
      <c r="FC469" s="91"/>
      <c r="FD469" s="91"/>
      <c r="FE469" s="91"/>
      <c r="FF469" s="91"/>
      <c r="FG469" s="91"/>
      <c r="FH469" s="91"/>
      <c r="FI469" s="91"/>
      <c r="FJ469" s="91"/>
      <c r="FK469" s="91"/>
      <c r="FL469" s="91"/>
      <c r="FM469" s="91"/>
      <c r="FN469" s="91"/>
      <c r="FO469" s="91"/>
      <c r="FP469" s="91"/>
      <c r="FQ469" s="91"/>
      <c r="FR469" s="91"/>
      <c r="FS469" s="91"/>
      <c r="FT469" s="91"/>
      <c r="FU469" s="91"/>
      <c r="FV469" s="91"/>
      <c r="FW469" s="91"/>
      <c r="FX469" s="91"/>
      <c r="FY469" s="91"/>
      <c r="FZ469" s="91"/>
      <c r="GA469" s="91"/>
      <c r="GB469" s="91"/>
      <c r="GC469" s="91"/>
      <c r="GD469" s="91"/>
      <c r="GE469" s="91"/>
      <c r="GF469" s="91"/>
      <c r="GG469" s="91"/>
      <c r="GH469" s="91"/>
      <c r="GI469" s="91"/>
      <c r="GJ469" s="91"/>
      <c r="GK469" s="91"/>
      <c r="GL469" s="91"/>
      <c r="GM469" s="91"/>
      <c r="GN469" s="91"/>
      <c r="GO469" s="91"/>
      <c r="GP469" s="91"/>
      <c r="GQ469" s="91"/>
      <c r="GR469" s="91"/>
      <c r="GS469" s="91"/>
      <c r="GT469" s="91"/>
      <c r="GU469" s="91"/>
      <c r="GV469" s="91"/>
      <c r="GW469" s="91"/>
      <c r="GX469" s="91"/>
      <c r="GY469" s="91"/>
      <c r="GZ469" s="91"/>
      <c r="HA469" s="91"/>
      <c r="HB469" s="91"/>
      <c r="HC469" s="91"/>
      <c r="HD469" s="91"/>
      <c r="HE469" s="91"/>
      <c r="HF469" s="91"/>
      <c r="HG469" s="91"/>
      <c r="HH469" s="91"/>
      <c r="HI469" s="91"/>
      <c r="HJ469" s="91"/>
      <c r="HK469" s="91"/>
      <c r="HL469" s="91"/>
      <c r="HM469" s="91"/>
      <c r="HN469" s="91"/>
      <c r="HO469" s="91"/>
      <c r="HP469" s="91"/>
      <c r="HQ469" s="91"/>
      <c r="HR469" s="91"/>
      <c r="HS469" s="91"/>
    </row>
    <row r="470" customHeight="1" spans="1:227">
      <c r="A470" s="91"/>
      <c r="B470" s="91"/>
      <c r="C470" s="91"/>
      <c r="D470" s="91"/>
      <c r="E470" s="91"/>
      <c r="F470" s="91"/>
      <c r="G470" s="91"/>
      <c r="H470" s="95"/>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c r="AH470" s="91"/>
      <c r="AI470" s="91"/>
      <c r="AJ470" s="91"/>
      <c r="AK470" s="91"/>
      <c r="AL470" s="91"/>
      <c r="AM470" s="91"/>
      <c r="AN470" s="91"/>
      <c r="AO470" s="91"/>
      <c r="AP470" s="91"/>
      <c r="AQ470" s="91"/>
      <c r="AR470" s="91"/>
      <c r="AS470" s="91"/>
      <c r="AT470" s="91"/>
      <c r="AU470" s="91"/>
      <c r="AV470" s="91"/>
      <c r="AW470" s="91"/>
      <c r="AX470" s="91"/>
      <c r="AY470" s="91"/>
      <c r="AZ470" s="91"/>
      <c r="BA470" s="91"/>
      <c r="BB470" s="91"/>
      <c r="BC470" s="91"/>
      <c r="BD470" s="91"/>
      <c r="BE470" s="91"/>
      <c r="BF470" s="91"/>
      <c r="BG470" s="91"/>
      <c r="BH470" s="91"/>
      <c r="BI470" s="91"/>
      <c r="BJ470" s="91"/>
      <c r="BK470" s="91"/>
      <c r="BL470" s="91"/>
      <c r="BM470" s="91"/>
      <c r="BN470" s="91"/>
      <c r="BO470" s="91"/>
      <c r="BP470" s="91"/>
      <c r="BQ470" s="91"/>
      <c r="BR470" s="91"/>
      <c r="BS470" s="91"/>
      <c r="BT470" s="91"/>
      <c r="BU470" s="91"/>
      <c r="BV470" s="91"/>
      <c r="BW470" s="91"/>
      <c r="BX470" s="91"/>
      <c r="BY470" s="91"/>
      <c r="BZ470" s="91"/>
      <c r="CA470" s="91"/>
      <c r="CB470" s="91"/>
      <c r="CC470" s="91"/>
      <c r="CD470" s="91"/>
      <c r="CE470" s="91"/>
      <c r="CF470" s="91"/>
      <c r="CG470" s="91"/>
      <c r="CH470" s="91"/>
      <c r="CI470" s="91"/>
      <c r="CJ470" s="91"/>
      <c r="CK470" s="91"/>
      <c r="CL470" s="91"/>
      <c r="CM470" s="91"/>
      <c r="CN470" s="91"/>
      <c r="CO470" s="91"/>
      <c r="CP470" s="91"/>
      <c r="CQ470" s="91"/>
      <c r="CR470" s="91"/>
      <c r="CS470" s="91"/>
      <c r="CT470" s="91"/>
      <c r="CU470" s="91"/>
      <c r="CV470" s="91"/>
      <c r="CW470" s="91"/>
      <c r="CX470" s="91"/>
      <c r="CY470" s="91"/>
      <c r="CZ470" s="91"/>
      <c r="DA470" s="91"/>
      <c r="DB470" s="91"/>
      <c r="DC470" s="91"/>
      <c r="DD470" s="91"/>
      <c r="DE470" s="91"/>
      <c r="DF470" s="91"/>
      <c r="DG470" s="91"/>
      <c r="DH470" s="91"/>
      <c r="DI470" s="91"/>
      <c r="DJ470" s="91"/>
      <c r="DK470" s="91"/>
      <c r="DL470" s="91"/>
      <c r="DM470" s="91"/>
      <c r="DN470" s="91"/>
      <c r="DO470" s="91"/>
      <c r="DP470" s="91"/>
      <c r="DQ470" s="91"/>
      <c r="DR470" s="91"/>
      <c r="DS470" s="91"/>
      <c r="DT470" s="91"/>
      <c r="DU470" s="91"/>
      <c r="DV470" s="91"/>
      <c r="DW470" s="91"/>
      <c r="DX470" s="91"/>
      <c r="DY470" s="91"/>
      <c r="DZ470" s="91"/>
      <c r="EA470" s="91"/>
      <c r="EB470" s="91"/>
      <c r="EC470" s="91"/>
      <c r="ED470" s="91"/>
      <c r="EE470" s="91"/>
      <c r="EF470" s="91"/>
      <c r="EG470" s="91"/>
      <c r="EH470" s="91"/>
      <c r="EI470" s="91"/>
      <c r="EJ470" s="91"/>
      <c r="EK470" s="91"/>
      <c r="EL470" s="91"/>
      <c r="EM470" s="91"/>
      <c r="EN470" s="91"/>
      <c r="EO470" s="91"/>
      <c r="EP470" s="91"/>
      <c r="EQ470" s="91"/>
      <c r="ER470" s="91"/>
      <c r="ES470" s="91"/>
      <c r="ET470" s="91"/>
      <c r="EU470" s="91"/>
      <c r="EV470" s="91"/>
      <c r="EW470" s="91"/>
      <c r="EX470" s="91"/>
      <c r="EY470" s="91"/>
      <c r="EZ470" s="91"/>
      <c r="FA470" s="91"/>
      <c r="FB470" s="91"/>
      <c r="FC470" s="91"/>
      <c r="FD470" s="91"/>
      <c r="FE470" s="91"/>
      <c r="FF470" s="91"/>
      <c r="FG470" s="91"/>
      <c r="FH470" s="91"/>
      <c r="FI470" s="91"/>
      <c r="FJ470" s="91"/>
      <c r="FK470" s="91"/>
      <c r="FL470" s="91"/>
      <c r="FM470" s="91"/>
      <c r="FN470" s="91"/>
      <c r="FO470" s="91"/>
      <c r="FP470" s="91"/>
      <c r="FQ470" s="91"/>
      <c r="FR470" s="91"/>
      <c r="FS470" s="91"/>
      <c r="FT470" s="91"/>
      <c r="FU470" s="91"/>
      <c r="FV470" s="91"/>
      <c r="FW470" s="91"/>
      <c r="FX470" s="91"/>
      <c r="FY470" s="91"/>
      <c r="FZ470" s="91"/>
      <c r="GA470" s="91"/>
      <c r="GB470" s="91"/>
      <c r="GC470" s="91"/>
      <c r="GD470" s="91"/>
      <c r="GE470" s="91"/>
      <c r="GF470" s="91"/>
      <c r="GG470" s="91"/>
      <c r="GH470" s="91"/>
      <c r="GI470" s="91"/>
      <c r="GJ470" s="91"/>
      <c r="GK470" s="91"/>
      <c r="GL470" s="91"/>
      <c r="GM470" s="91"/>
      <c r="GN470" s="91"/>
      <c r="GO470" s="91"/>
      <c r="GP470" s="91"/>
      <c r="GQ470" s="91"/>
      <c r="GR470" s="91"/>
      <c r="GS470" s="91"/>
      <c r="GT470" s="91"/>
      <c r="GU470" s="91"/>
      <c r="GV470" s="91"/>
      <c r="GW470" s="91"/>
      <c r="GX470" s="91"/>
      <c r="GY470" s="91"/>
      <c r="GZ470" s="91"/>
      <c r="HA470" s="91"/>
      <c r="HB470" s="91"/>
      <c r="HC470" s="91"/>
      <c r="HD470" s="91"/>
      <c r="HE470" s="91"/>
      <c r="HF470" s="91"/>
      <c r="HG470" s="91"/>
      <c r="HH470" s="91"/>
      <c r="HI470" s="91"/>
      <c r="HJ470" s="91"/>
      <c r="HK470" s="91"/>
      <c r="HL470" s="91"/>
      <c r="HM470" s="91"/>
      <c r="HN470" s="91"/>
      <c r="HO470" s="91"/>
      <c r="HP470" s="91"/>
      <c r="HQ470" s="91"/>
      <c r="HR470" s="91"/>
      <c r="HS470" s="91"/>
    </row>
    <row r="471" customHeight="1" spans="1:227">
      <c r="A471" s="91"/>
      <c r="B471" s="91"/>
      <c r="C471" s="91"/>
      <c r="D471" s="91"/>
      <c r="E471" s="91"/>
      <c r="F471" s="91"/>
      <c r="G471" s="91"/>
      <c r="H471" s="95"/>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c r="AH471" s="91"/>
      <c r="AI471" s="91"/>
      <c r="AJ471" s="91"/>
      <c r="AK471" s="91"/>
      <c r="AL471" s="91"/>
      <c r="AM471" s="91"/>
      <c r="AN471" s="91"/>
      <c r="AO471" s="91"/>
      <c r="AP471" s="91"/>
      <c r="AQ471" s="91"/>
      <c r="AR471" s="91"/>
      <c r="AS471" s="91"/>
      <c r="AT471" s="91"/>
      <c r="AU471" s="91"/>
      <c r="AV471" s="91"/>
      <c r="AW471" s="91"/>
      <c r="AX471" s="91"/>
      <c r="AY471" s="91"/>
      <c r="AZ471" s="91"/>
      <c r="BA471" s="91"/>
      <c r="BB471" s="91"/>
      <c r="BC471" s="91"/>
      <c r="BD471" s="91"/>
      <c r="BE471" s="91"/>
      <c r="BF471" s="91"/>
      <c r="BG471" s="91"/>
      <c r="BH471" s="91"/>
      <c r="BI471" s="91"/>
      <c r="BJ471" s="91"/>
      <c r="BK471" s="91"/>
      <c r="BL471" s="91"/>
      <c r="BM471" s="91"/>
      <c r="BN471" s="91"/>
      <c r="BO471" s="91"/>
      <c r="BP471" s="91"/>
      <c r="BQ471" s="91"/>
      <c r="BR471" s="91"/>
      <c r="BS471" s="91"/>
      <c r="BT471" s="91"/>
      <c r="BU471" s="91"/>
      <c r="BV471" s="91"/>
      <c r="BW471" s="91"/>
      <c r="BX471" s="91"/>
      <c r="BY471" s="91"/>
      <c r="BZ471" s="91"/>
      <c r="CA471" s="91"/>
      <c r="CB471" s="91"/>
      <c r="CC471" s="91"/>
      <c r="CD471" s="91"/>
      <c r="CE471" s="91"/>
      <c r="CF471" s="91"/>
      <c r="CG471" s="91"/>
      <c r="CH471" s="91"/>
      <c r="CI471" s="91"/>
      <c r="CJ471" s="91"/>
      <c r="CK471" s="91"/>
      <c r="CL471" s="91"/>
      <c r="CM471" s="91"/>
      <c r="CN471" s="91"/>
      <c r="CO471" s="91"/>
      <c r="CP471" s="91"/>
      <c r="CQ471" s="91"/>
      <c r="CR471" s="91"/>
      <c r="CS471" s="91"/>
      <c r="CT471" s="91"/>
      <c r="CU471" s="91"/>
      <c r="CV471" s="91"/>
      <c r="CW471" s="91"/>
      <c r="CX471" s="91"/>
      <c r="CY471" s="91"/>
      <c r="CZ471" s="91"/>
      <c r="DA471" s="91"/>
      <c r="DB471" s="91"/>
      <c r="DC471" s="91"/>
      <c r="DD471" s="91"/>
      <c r="DE471" s="91"/>
      <c r="DF471" s="91"/>
      <c r="DG471" s="91"/>
      <c r="DH471" s="91"/>
      <c r="DI471" s="91"/>
      <c r="DJ471" s="91"/>
      <c r="DK471" s="91"/>
      <c r="DL471" s="91"/>
      <c r="DM471" s="91"/>
      <c r="DN471" s="91"/>
      <c r="DO471" s="91"/>
      <c r="DP471" s="91"/>
      <c r="DQ471" s="91"/>
      <c r="DR471" s="91"/>
      <c r="DS471" s="91"/>
      <c r="DT471" s="91"/>
      <c r="DU471" s="91"/>
      <c r="DV471" s="91"/>
      <c r="DW471" s="91"/>
      <c r="DX471" s="91"/>
      <c r="DY471" s="91"/>
      <c r="DZ471" s="91"/>
      <c r="EA471" s="91"/>
      <c r="EB471" s="91"/>
      <c r="EC471" s="91"/>
      <c r="ED471" s="91"/>
      <c r="EE471" s="91"/>
      <c r="EF471" s="91"/>
      <c r="EG471" s="91"/>
      <c r="EH471" s="91"/>
      <c r="EI471" s="91"/>
      <c r="EJ471" s="91"/>
      <c r="EK471" s="91"/>
      <c r="EL471" s="91"/>
      <c r="EM471" s="91"/>
      <c r="EN471" s="91"/>
      <c r="EO471" s="91"/>
      <c r="EP471" s="91"/>
      <c r="EQ471" s="91"/>
      <c r="ER471" s="91"/>
      <c r="ES471" s="91"/>
      <c r="ET471" s="91"/>
      <c r="EU471" s="91"/>
      <c r="EV471" s="91"/>
      <c r="EW471" s="91"/>
      <c r="EX471" s="91"/>
      <c r="EY471" s="91"/>
      <c r="EZ471" s="91"/>
      <c r="FA471" s="91"/>
      <c r="FB471" s="91"/>
      <c r="FC471" s="91"/>
      <c r="FD471" s="91"/>
      <c r="FE471" s="91"/>
      <c r="FF471" s="91"/>
      <c r="FG471" s="91"/>
      <c r="FH471" s="91"/>
      <c r="FI471" s="91"/>
      <c r="FJ471" s="91"/>
      <c r="FK471" s="91"/>
      <c r="FL471" s="91"/>
      <c r="FM471" s="91"/>
      <c r="FN471" s="91"/>
      <c r="FO471" s="91"/>
      <c r="FP471" s="91"/>
      <c r="FQ471" s="91"/>
      <c r="FR471" s="91"/>
      <c r="FS471" s="91"/>
      <c r="FT471" s="91"/>
      <c r="FU471" s="91"/>
      <c r="FV471" s="91"/>
      <c r="FW471" s="91"/>
      <c r="FX471" s="91"/>
      <c r="FY471" s="91"/>
      <c r="FZ471" s="91"/>
      <c r="GA471" s="91"/>
      <c r="GB471" s="91"/>
      <c r="GC471" s="91"/>
      <c r="GD471" s="91"/>
      <c r="GE471" s="91"/>
      <c r="GF471" s="91"/>
      <c r="GG471" s="91"/>
      <c r="GH471" s="91"/>
      <c r="GI471" s="91"/>
      <c r="GJ471" s="91"/>
      <c r="GK471" s="91"/>
      <c r="GL471" s="91"/>
      <c r="GM471" s="91"/>
      <c r="GN471" s="91"/>
      <c r="GO471" s="91"/>
      <c r="GP471" s="91"/>
      <c r="GQ471" s="91"/>
      <c r="GR471" s="91"/>
      <c r="GS471" s="91"/>
      <c r="GT471" s="91"/>
      <c r="GU471" s="91"/>
      <c r="GV471" s="91"/>
      <c r="GW471" s="91"/>
      <c r="GX471" s="91"/>
      <c r="GY471" s="91"/>
      <c r="GZ471" s="91"/>
      <c r="HA471" s="91"/>
      <c r="HB471" s="91"/>
      <c r="HC471" s="91"/>
      <c r="HD471" s="91"/>
      <c r="HE471" s="91"/>
      <c r="HF471" s="91"/>
      <c r="HG471" s="91"/>
      <c r="HH471" s="91"/>
      <c r="HI471" s="91"/>
      <c r="HJ471" s="91"/>
      <c r="HK471" s="91"/>
      <c r="HL471" s="91"/>
      <c r="HM471" s="91"/>
      <c r="HN471" s="91"/>
      <c r="HO471" s="91"/>
      <c r="HP471" s="91"/>
      <c r="HQ471" s="91"/>
      <c r="HR471" s="91"/>
      <c r="HS471" s="91"/>
    </row>
    <row r="472" customHeight="1" spans="1:227">
      <c r="A472" s="91"/>
      <c r="B472" s="91"/>
      <c r="C472" s="91"/>
      <c r="D472" s="91"/>
      <c r="E472" s="91"/>
      <c r="F472" s="91"/>
      <c r="G472" s="91"/>
      <c r="H472" s="95"/>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c r="AH472" s="91"/>
      <c r="AI472" s="91"/>
      <c r="AJ472" s="91"/>
      <c r="AK472" s="91"/>
      <c r="AL472" s="91"/>
      <c r="AM472" s="91"/>
      <c r="AN472" s="91"/>
      <c r="AO472" s="91"/>
      <c r="AP472" s="91"/>
      <c r="AQ472" s="91"/>
      <c r="AR472" s="91"/>
      <c r="AS472" s="91"/>
      <c r="AT472" s="91"/>
      <c r="AU472" s="91"/>
      <c r="AV472" s="91"/>
      <c r="AW472" s="91"/>
      <c r="AX472" s="91"/>
      <c r="AY472" s="91"/>
      <c r="AZ472" s="91"/>
      <c r="BA472" s="91"/>
      <c r="BB472" s="91"/>
      <c r="BC472" s="91"/>
      <c r="BD472" s="91"/>
      <c r="BE472" s="91"/>
      <c r="BF472" s="91"/>
      <c r="BG472" s="91"/>
      <c r="BH472" s="91"/>
      <c r="BI472" s="91"/>
      <c r="BJ472" s="91"/>
      <c r="BK472" s="91"/>
      <c r="BL472" s="91"/>
      <c r="BM472" s="91"/>
      <c r="BN472" s="91"/>
      <c r="BO472" s="91"/>
      <c r="BP472" s="91"/>
      <c r="BQ472" s="91"/>
      <c r="BR472" s="91"/>
      <c r="BS472" s="91"/>
      <c r="BT472" s="91"/>
      <c r="BU472" s="91"/>
      <c r="BV472" s="91"/>
      <c r="BW472" s="91"/>
      <c r="BX472" s="91"/>
      <c r="BY472" s="91"/>
      <c r="BZ472" s="91"/>
      <c r="CA472" s="91"/>
      <c r="CB472" s="91"/>
      <c r="CC472" s="91"/>
      <c r="CD472" s="91"/>
      <c r="CE472" s="91"/>
      <c r="CF472" s="91"/>
      <c r="CG472" s="91"/>
      <c r="CH472" s="91"/>
      <c r="CI472" s="91"/>
      <c r="CJ472" s="91"/>
      <c r="CK472" s="91"/>
      <c r="CL472" s="91"/>
      <c r="CM472" s="91"/>
      <c r="CN472" s="91"/>
      <c r="CO472" s="91"/>
      <c r="CP472" s="91"/>
      <c r="CQ472" s="91"/>
      <c r="CR472" s="91"/>
      <c r="CS472" s="91"/>
      <c r="CT472" s="91"/>
      <c r="CU472" s="91"/>
      <c r="CV472" s="91"/>
      <c r="CW472" s="91"/>
      <c r="CX472" s="91"/>
      <c r="CY472" s="91"/>
      <c r="CZ472" s="91"/>
      <c r="DA472" s="91"/>
      <c r="DB472" s="91"/>
      <c r="DC472" s="91"/>
      <c r="DD472" s="91"/>
      <c r="DE472" s="91"/>
      <c r="DF472" s="91"/>
      <c r="DG472" s="91"/>
      <c r="DH472" s="91"/>
      <c r="DI472" s="91"/>
      <c r="DJ472" s="91"/>
      <c r="DK472" s="91"/>
      <c r="DL472" s="91"/>
      <c r="DM472" s="91"/>
      <c r="DN472" s="91"/>
      <c r="DO472" s="91"/>
      <c r="DP472" s="91"/>
      <c r="DQ472" s="91"/>
      <c r="DR472" s="91"/>
      <c r="DS472" s="91"/>
      <c r="DT472" s="91"/>
      <c r="DU472" s="91"/>
      <c r="DV472" s="91"/>
      <c r="DW472" s="91"/>
      <c r="DX472" s="91"/>
      <c r="DY472" s="91"/>
      <c r="DZ472" s="91"/>
      <c r="EA472" s="91"/>
      <c r="EB472" s="91"/>
      <c r="EC472" s="91"/>
      <c r="ED472" s="91"/>
      <c r="EE472" s="91"/>
      <c r="EF472" s="91"/>
      <c r="EG472" s="91"/>
      <c r="EH472" s="91"/>
      <c r="EI472" s="91"/>
      <c r="EJ472" s="91"/>
      <c r="EK472" s="91"/>
      <c r="EL472" s="91"/>
      <c r="EM472" s="91"/>
      <c r="EN472" s="91"/>
      <c r="EO472" s="91"/>
      <c r="EP472" s="91"/>
      <c r="EQ472" s="91"/>
      <c r="ER472" s="91"/>
      <c r="ES472" s="91"/>
      <c r="ET472" s="91"/>
      <c r="EU472" s="91"/>
      <c r="EV472" s="91"/>
      <c r="EW472" s="91"/>
      <c r="EX472" s="91"/>
      <c r="EY472" s="91"/>
      <c r="EZ472" s="91"/>
      <c r="FA472" s="91"/>
      <c r="FB472" s="91"/>
      <c r="FC472" s="91"/>
      <c r="FD472" s="91"/>
      <c r="FE472" s="91"/>
      <c r="FF472" s="91"/>
      <c r="FG472" s="91"/>
      <c r="FH472" s="91"/>
      <c r="FI472" s="91"/>
      <c r="FJ472" s="91"/>
      <c r="FK472" s="91"/>
      <c r="FL472" s="91"/>
      <c r="FM472" s="91"/>
      <c r="FN472" s="91"/>
      <c r="FO472" s="91"/>
      <c r="FP472" s="91"/>
      <c r="FQ472" s="91"/>
      <c r="FR472" s="91"/>
      <c r="FS472" s="91"/>
      <c r="FT472" s="91"/>
      <c r="FU472" s="91"/>
      <c r="FV472" s="91"/>
      <c r="FW472" s="91"/>
      <c r="FX472" s="91"/>
      <c r="FY472" s="91"/>
      <c r="FZ472" s="91"/>
      <c r="GA472" s="91"/>
      <c r="GB472" s="91"/>
      <c r="GC472" s="91"/>
      <c r="GD472" s="91"/>
      <c r="GE472" s="91"/>
      <c r="GF472" s="91"/>
      <c r="GG472" s="91"/>
      <c r="GH472" s="91"/>
      <c r="GI472" s="91"/>
      <c r="GJ472" s="91"/>
      <c r="GK472" s="91"/>
      <c r="GL472" s="91"/>
      <c r="GM472" s="91"/>
      <c r="GN472" s="91"/>
      <c r="GO472" s="91"/>
      <c r="GP472" s="91"/>
      <c r="GQ472" s="91"/>
      <c r="GR472" s="91"/>
      <c r="GS472" s="91"/>
      <c r="GT472" s="91"/>
      <c r="GU472" s="91"/>
      <c r="GV472" s="91"/>
      <c r="GW472" s="91"/>
      <c r="GX472" s="91"/>
      <c r="GY472" s="91"/>
      <c r="GZ472" s="91"/>
      <c r="HA472" s="91"/>
      <c r="HB472" s="91"/>
      <c r="HC472" s="91"/>
      <c r="HD472" s="91"/>
      <c r="HE472" s="91"/>
      <c r="HF472" s="91"/>
      <c r="HG472" s="91"/>
      <c r="HH472" s="91"/>
      <c r="HI472" s="91"/>
      <c r="HJ472" s="91"/>
      <c r="HK472" s="91"/>
      <c r="HL472" s="91"/>
      <c r="HM472" s="91"/>
      <c r="HN472" s="91"/>
      <c r="HO472" s="91"/>
      <c r="HP472" s="91"/>
      <c r="HQ472" s="91"/>
      <c r="HR472" s="91"/>
      <c r="HS472" s="91"/>
    </row>
    <row r="473" customHeight="1" spans="1:227">
      <c r="A473" s="91"/>
      <c r="B473" s="91"/>
      <c r="C473" s="91"/>
      <c r="D473" s="91"/>
      <c r="E473" s="91"/>
      <c r="F473" s="91"/>
      <c r="G473" s="91"/>
      <c r="H473" s="95"/>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c r="AH473" s="91"/>
      <c r="AI473" s="91"/>
      <c r="AJ473" s="91"/>
      <c r="AK473" s="91"/>
      <c r="AL473" s="91"/>
      <c r="AM473" s="91"/>
      <c r="AN473" s="91"/>
      <c r="AO473" s="91"/>
      <c r="AP473" s="91"/>
      <c r="AQ473" s="91"/>
      <c r="AR473" s="91"/>
      <c r="AS473" s="91"/>
      <c r="AT473" s="91"/>
      <c r="AU473" s="91"/>
      <c r="AV473" s="91"/>
      <c r="AW473" s="91"/>
      <c r="AX473" s="91"/>
      <c r="AY473" s="91"/>
      <c r="AZ473" s="91"/>
      <c r="BA473" s="91"/>
      <c r="BB473" s="91"/>
      <c r="BC473" s="91"/>
      <c r="BD473" s="91"/>
      <c r="BE473" s="91"/>
      <c r="BF473" s="91"/>
      <c r="BG473" s="91"/>
      <c r="BH473" s="91"/>
      <c r="BI473" s="91"/>
      <c r="BJ473" s="91"/>
      <c r="BK473" s="91"/>
      <c r="BL473" s="91"/>
      <c r="BM473" s="91"/>
      <c r="BN473" s="91"/>
      <c r="BO473" s="91"/>
      <c r="BP473" s="91"/>
      <c r="BQ473" s="91"/>
      <c r="BR473" s="91"/>
      <c r="BS473" s="91"/>
      <c r="BT473" s="91"/>
      <c r="BU473" s="91"/>
      <c r="BV473" s="91"/>
      <c r="BW473" s="91"/>
      <c r="BX473" s="91"/>
      <c r="BY473" s="91"/>
      <c r="BZ473" s="91"/>
      <c r="CA473" s="91"/>
      <c r="CB473" s="91"/>
      <c r="CC473" s="91"/>
      <c r="CD473" s="91"/>
      <c r="CE473" s="91"/>
      <c r="CF473" s="91"/>
      <c r="CG473" s="91"/>
      <c r="CH473" s="91"/>
      <c r="CI473" s="91"/>
      <c r="CJ473" s="91"/>
      <c r="CK473" s="91"/>
      <c r="CL473" s="91"/>
      <c r="CM473" s="91"/>
      <c r="CN473" s="91"/>
      <c r="CO473" s="91"/>
      <c r="CP473" s="91"/>
      <c r="CQ473" s="91"/>
      <c r="CR473" s="91"/>
      <c r="CS473" s="91"/>
      <c r="CT473" s="91"/>
      <c r="CU473" s="91"/>
      <c r="CV473" s="91"/>
      <c r="CW473" s="91"/>
      <c r="CX473" s="91"/>
      <c r="CY473" s="91"/>
      <c r="CZ473" s="91"/>
      <c r="DA473" s="91"/>
      <c r="DB473" s="91"/>
      <c r="DC473" s="91"/>
      <c r="DD473" s="91"/>
      <c r="DE473" s="91"/>
      <c r="DF473" s="91"/>
      <c r="DG473" s="91"/>
      <c r="DH473" s="91"/>
      <c r="DI473" s="91"/>
      <c r="DJ473" s="91"/>
      <c r="DK473" s="91"/>
      <c r="DL473" s="91"/>
      <c r="DM473" s="91"/>
      <c r="DN473" s="91"/>
      <c r="DO473" s="91"/>
      <c r="DP473" s="91"/>
      <c r="DQ473" s="91"/>
      <c r="DR473" s="91"/>
      <c r="DS473" s="91"/>
      <c r="DT473" s="91"/>
      <c r="DU473" s="91"/>
      <c r="DV473" s="91"/>
      <c r="DW473" s="91"/>
      <c r="DX473" s="91"/>
      <c r="DY473" s="91"/>
      <c r="DZ473" s="91"/>
      <c r="EA473" s="91"/>
      <c r="EB473" s="91"/>
      <c r="EC473" s="91"/>
      <c r="ED473" s="91"/>
      <c r="EE473" s="91"/>
      <c r="EF473" s="91"/>
      <c r="EG473" s="91"/>
      <c r="EH473" s="91"/>
      <c r="EI473" s="91"/>
      <c r="EJ473" s="91"/>
      <c r="EK473" s="91"/>
      <c r="EL473" s="91"/>
      <c r="EM473" s="91"/>
      <c r="EN473" s="91"/>
      <c r="EO473" s="91"/>
      <c r="EP473" s="91"/>
      <c r="EQ473" s="91"/>
      <c r="ER473" s="91"/>
      <c r="ES473" s="91"/>
      <c r="ET473" s="91"/>
      <c r="EU473" s="91"/>
      <c r="EV473" s="91"/>
      <c r="EW473" s="91"/>
      <c r="EX473" s="91"/>
      <c r="EY473" s="91"/>
      <c r="EZ473" s="91"/>
      <c r="FA473" s="91"/>
      <c r="FB473" s="91"/>
      <c r="FC473" s="91"/>
      <c r="FD473" s="91"/>
      <c r="FE473" s="91"/>
      <c r="FF473" s="91"/>
      <c r="FG473" s="91"/>
      <c r="FH473" s="91"/>
      <c r="FI473" s="91"/>
      <c r="FJ473" s="91"/>
      <c r="FK473" s="91"/>
      <c r="FL473" s="91"/>
      <c r="FM473" s="91"/>
      <c r="FN473" s="91"/>
      <c r="FO473" s="91"/>
      <c r="FP473" s="91"/>
      <c r="FQ473" s="91"/>
      <c r="FR473" s="91"/>
      <c r="FS473" s="91"/>
      <c r="FT473" s="91"/>
      <c r="FU473" s="91"/>
      <c r="FV473" s="91"/>
      <c r="FW473" s="91"/>
      <c r="FX473" s="91"/>
      <c r="FY473" s="91"/>
      <c r="FZ473" s="91"/>
      <c r="GA473" s="91"/>
      <c r="GB473" s="91"/>
      <c r="GC473" s="91"/>
      <c r="GD473" s="91"/>
      <c r="GE473" s="91"/>
      <c r="GF473" s="91"/>
      <c r="GG473" s="91"/>
      <c r="GH473" s="91"/>
      <c r="GI473" s="91"/>
      <c r="GJ473" s="91"/>
      <c r="GK473" s="91"/>
      <c r="GL473" s="91"/>
      <c r="GM473" s="91"/>
      <c r="GN473" s="91"/>
      <c r="GO473" s="91"/>
      <c r="GP473" s="91"/>
      <c r="GQ473" s="91"/>
      <c r="GR473" s="91"/>
      <c r="GS473" s="91"/>
      <c r="GT473" s="91"/>
      <c r="GU473" s="91"/>
      <c r="GV473" s="91"/>
      <c r="GW473" s="91"/>
      <c r="GX473" s="91"/>
      <c r="GY473" s="91"/>
      <c r="GZ473" s="91"/>
      <c r="HA473" s="91"/>
      <c r="HB473" s="91"/>
      <c r="HC473" s="91"/>
      <c r="HD473" s="91"/>
      <c r="HE473" s="91"/>
      <c r="HF473" s="91"/>
      <c r="HG473" s="91"/>
      <c r="HH473" s="91"/>
      <c r="HI473" s="91"/>
      <c r="HJ473" s="91"/>
      <c r="HK473" s="91"/>
      <c r="HL473" s="91"/>
      <c r="HM473" s="91"/>
      <c r="HN473" s="91"/>
      <c r="HO473" s="91"/>
      <c r="HP473" s="91"/>
      <c r="HQ473" s="91"/>
      <c r="HR473" s="91"/>
      <c r="HS473" s="91"/>
    </row>
    <row r="474" customHeight="1" spans="1:227">
      <c r="A474" s="91"/>
      <c r="B474" s="91"/>
      <c r="C474" s="91"/>
      <c r="D474" s="91"/>
      <c r="E474" s="91"/>
      <c r="F474" s="91"/>
      <c r="G474" s="91"/>
      <c r="H474" s="95"/>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c r="AH474" s="91"/>
      <c r="AI474" s="91"/>
      <c r="AJ474" s="91"/>
      <c r="AK474" s="91"/>
      <c r="AL474" s="91"/>
      <c r="AM474" s="91"/>
      <c r="AN474" s="91"/>
      <c r="AO474" s="91"/>
      <c r="AP474" s="91"/>
      <c r="AQ474" s="91"/>
      <c r="AR474" s="91"/>
      <c r="AS474" s="91"/>
      <c r="AT474" s="91"/>
      <c r="AU474" s="91"/>
      <c r="AV474" s="91"/>
      <c r="AW474" s="91"/>
      <c r="AX474" s="91"/>
      <c r="AY474" s="91"/>
      <c r="AZ474" s="91"/>
      <c r="BA474" s="91"/>
      <c r="BB474" s="91"/>
      <c r="BC474" s="91"/>
      <c r="BD474" s="91"/>
      <c r="BE474" s="91"/>
      <c r="BF474" s="91"/>
      <c r="BG474" s="91"/>
      <c r="BH474" s="91"/>
      <c r="BI474" s="91"/>
      <c r="BJ474" s="91"/>
      <c r="BK474" s="91"/>
      <c r="BL474" s="91"/>
      <c r="BM474" s="91"/>
      <c r="BN474" s="91"/>
      <c r="BO474" s="91"/>
      <c r="BP474" s="91"/>
      <c r="BQ474" s="91"/>
      <c r="BR474" s="91"/>
      <c r="BS474" s="91"/>
      <c r="BT474" s="91"/>
      <c r="BU474" s="91"/>
      <c r="BV474" s="91"/>
      <c r="BW474" s="91"/>
      <c r="BX474" s="91"/>
      <c r="BY474" s="91"/>
      <c r="BZ474" s="91"/>
      <c r="CA474" s="91"/>
      <c r="CB474" s="91"/>
      <c r="CC474" s="91"/>
      <c r="CD474" s="91"/>
      <c r="CE474" s="91"/>
      <c r="CF474" s="91"/>
      <c r="CG474" s="91"/>
      <c r="CH474" s="91"/>
      <c r="CI474" s="91"/>
      <c r="CJ474" s="91"/>
      <c r="CK474" s="91"/>
      <c r="CL474" s="91"/>
      <c r="CM474" s="91"/>
      <c r="CN474" s="91"/>
      <c r="CO474" s="91"/>
      <c r="CP474" s="91"/>
      <c r="CQ474" s="91"/>
      <c r="CR474" s="91"/>
      <c r="CS474" s="91"/>
      <c r="CT474" s="91"/>
      <c r="CU474" s="91"/>
      <c r="CV474" s="91"/>
      <c r="CW474" s="91"/>
      <c r="CX474" s="91"/>
      <c r="CY474" s="91"/>
      <c r="CZ474" s="91"/>
      <c r="DA474" s="91"/>
      <c r="DB474" s="91"/>
      <c r="DC474" s="91"/>
      <c r="DD474" s="91"/>
      <c r="DE474" s="91"/>
      <c r="DF474" s="91"/>
      <c r="DG474" s="91"/>
      <c r="DH474" s="91"/>
      <c r="DI474" s="91"/>
      <c r="DJ474" s="91"/>
      <c r="DK474" s="91"/>
      <c r="DL474" s="91"/>
      <c r="DM474" s="91"/>
      <c r="DN474" s="91"/>
      <c r="DO474" s="91"/>
      <c r="DP474" s="91"/>
      <c r="DQ474" s="91"/>
      <c r="DR474" s="91"/>
      <c r="DS474" s="91"/>
      <c r="DT474" s="91"/>
      <c r="DU474" s="91"/>
      <c r="DV474" s="91"/>
      <c r="DW474" s="91"/>
      <c r="DX474" s="91"/>
      <c r="DY474" s="91"/>
      <c r="DZ474" s="91"/>
      <c r="EA474" s="91"/>
      <c r="EB474" s="91"/>
      <c r="EC474" s="91"/>
      <c r="ED474" s="91"/>
      <c r="EE474" s="91"/>
      <c r="EF474" s="91"/>
      <c r="EG474" s="91"/>
      <c r="EH474" s="91"/>
      <c r="EI474" s="91"/>
      <c r="EJ474" s="91"/>
      <c r="EK474" s="91"/>
      <c r="EL474" s="91"/>
      <c r="EM474" s="91"/>
      <c r="EN474" s="91"/>
      <c r="EO474" s="91"/>
      <c r="EP474" s="91"/>
      <c r="EQ474" s="91"/>
      <c r="ER474" s="91"/>
      <c r="ES474" s="91"/>
      <c r="ET474" s="91"/>
      <c r="EU474" s="91"/>
      <c r="EV474" s="91"/>
      <c r="EW474" s="91"/>
      <c r="EX474" s="91"/>
      <c r="EY474" s="91"/>
      <c r="EZ474" s="91"/>
      <c r="FA474" s="91"/>
      <c r="FB474" s="91"/>
      <c r="FC474" s="91"/>
      <c r="FD474" s="91"/>
      <c r="FE474" s="91"/>
      <c r="FF474" s="91"/>
      <c r="FG474" s="91"/>
      <c r="FH474" s="91"/>
      <c r="FI474" s="91"/>
      <c r="FJ474" s="91"/>
      <c r="FK474" s="91"/>
      <c r="FL474" s="91"/>
      <c r="FM474" s="91"/>
      <c r="FN474" s="91"/>
      <c r="FO474" s="91"/>
      <c r="FP474" s="91"/>
      <c r="FQ474" s="91"/>
      <c r="FR474" s="91"/>
      <c r="FS474" s="91"/>
      <c r="FT474" s="91"/>
      <c r="FU474" s="91"/>
      <c r="FV474" s="91"/>
      <c r="FW474" s="91"/>
      <c r="FX474" s="91"/>
      <c r="FY474" s="91"/>
      <c r="FZ474" s="91"/>
      <c r="GA474" s="91"/>
      <c r="GB474" s="91"/>
      <c r="GC474" s="91"/>
      <c r="GD474" s="91"/>
      <c r="GE474" s="91"/>
      <c r="GF474" s="91"/>
      <c r="GG474" s="91"/>
      <c r="GH474" s="91"/>
      <c r="GI474" s="91"/>
      <c r="GJ474" s="91"/>
      <c r="GK474" s="91"/>
      <c r="GL474" s="91"/>
      <c r="GM474" s="91"/>
      <c r="GN474" s="91"/>
      <c r="GO474" s="91"/>
      <c r="GP474" s="91"/>
      <c r="GQ474" s="91"/>
      <c r="GR474" s="91"/>
      <c r="GS474" s="91"/>
      <c r="GT474" s="91"/>
      <c r="GU474" s="91"/>
      <c r="GV474" s="91"/>
      <c r="GW474" s="91"/>
      <c r="GX474" s="91"/>
      <c r="GY474" s="91"/>
      <c r="GZ474" s="91"/>
      <c r="HA474" s="91"/>
      <c r="HB474" s="91"/>
      <c r="HC474" s="91"/>
      <c r="HD474" s="91"/>
      <c r="HE474" s="91"/>
      <c r="HF474" s="91"/>
      <c r="HG474" s="91"/>
      <c r="HH474" s="91"/>
      <c r="HI474" s="91"/>
      <c r="HJ474" s="91"/>
      <c r="HK474" s="91"/>
      <c r="HL474" s="91"/>
      <c r="HM474" s="91"/>
      <c r="HN474" s="91"/>
      <c r="HO474" s="91"/>
      <c r="HP474" s="91"/>
      <c r="HQ474" s="91"/>
      <c r="HR474" s="91"/>
      <c r="HS474" s="91"/>
    </row>
    <row r="475" customHeight="1" spans="1:227">
      <c r="A475" s="91"/>
      <c r="B475" s="91"/>
      <c r="C475" s="91"/>
      <c r="D475" s="91"/>
      <c r="E475" s="91"/>
      <c r="F475" s="91"/>
      <c r="G475" s="91"/>
      <c r="H475" s="95"/>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c r="AH475" s="91"/>
      <c r="AI475" s="91"/>
      <c r="AJ475" s="91"/>
      <c r="AK475" s="91"/>
      <c r="AL475" s="91"/>
      <c r="AM475" s="91"/>
      <c r="AN475" s="91"/>
      <c r="AO475" s="91"/>
      <c r="AP475" s="91"/>
      <c r="AQ475" s="91"/>
      <c r="AR475" s="91"/>
      <c r="AS475" s="91"/>
      <c r="AT475" s="91"/>
      <c r="AU475" s="91"/>
      <c r="AV475" s="91"/>
      <c r="AW475" s="91"/>
      <c r="AX475" s="91"/>
      <c r="AY475" s="91"/>
      <c r="AZ475" s="91"/>
      <c r="BA475" s="91"/>
      <c r="BB475" s="91"/>
      <c r="BC475" s="91"/>
      <c r="BD475" s="91"/>
      <c r="BE475" s="91"/>
      <c r="BF475" s="91"/>
      <c r="BG475" s="91"/>
      <c r="BH475" s="91"/>
      <c r="BI475" s="91"/>
      <c r="BJ475" s="91"/>
      <c r="BK475" s="91"/>
      <c r="BL475" s="91"/>
      <c r="BM475" s="91"/>
      <c r="BN475" s="91"/>
      <c r="BO475" s="91"/>
      <c r="BP475" s="91"/>
      <c r="BQ475" s="91"/>
      <c r="BR475" s="91"/>
      <c r="BS475" s="91"/>
      <c r="BT475" s="91"/>
      <c r="BU475" s="91"/>
      <c r="BV475" s="91"/>
      <c r="BW475" s="91"/>
      <c r="BX475" s="91"/>
      <c r="BY475" s="91"/>
      <c r="BZ475" s="91"/>
      <c r="CA475" s="91"/>
      <c r="CB475" s="91"/>
      <c r="CC475" s="91"/>
      <c r="CD475" s="91"/>
      <c r="CE475" s="91"/>
      <c r="CF475" s="91"/>
      <c r="CG475" s="91"/>
      <c r="CH475" s="91"/>
      <c r="CI475" s="91"/>
      <c r="CJ475" s="91"/>
      <c r="CK475" s="91"/>
      <c r="CL475" s="91"/>
      <c r="CM475" s="91"/>
      <c r="CN475" s="91"/>
      <c r="CO475" s="91"/>
      <c r="CP475" s="91"/>
      <c r="CQ475" s="91"/>
      <c r="CR475" s="91"/>
      <c r="CS475" s="91"/>
      <c r="CT475" s="91"/>
      <c r="CU475" s="91"/>
      <c r="CV475" s="91"/>
      <c r="CW475" s="91"/>
      <c r="CX475" s="91"/>
      <c r="CY475" s="91"/>
      <c r="CZ475" s="91"/>
      <c r="DA475" s="91"/>
      <c r="DB475" s="91"/>
      <c r="DC475" s="91"/>
      <c r="DD475" s="91"/>
      <c r="DE475" s="91"/>
      <c r="DF475" s="91"/>
      <c r="DG475" s="91"/>
      <c r="DH475" s="91"/>
      <c r="DI475" s="91"/>
      <c r="DJ475" s="91"/>
      <c r="DK475" s="91"/>
      <c r="DL475" s="91"/>
      <c r="DM475" s="91"/>
      <c r="DN475" s="91"/>
      <c r="DO475" s="91"/>
      <c r="DP475" s="91"/>
      <c r="DQ475" s="91"/>
      <c r="DR475" s="91"/>
      <c r="DS475" s="91"/>
      <c r="DT475" s="91"/>
      <c r="DU475" s="91"/>
      <c r="DV475" s="91"/>
      <c r="DW475" s="91"/>
      <c r="DX475" s="91"/>
      <c r="DY475" s="91"/>
      <c r="DZ475" s="91"/>
      <c r="EA475" s="91"/>
      <c r="EB475" s="91"/>
      <c r="EC475" s="91"/>
      <c r="ED475" s="91"/>
      <c r="EE475" s="91"/>
      <c r="EF475" s="91"/>
      <c r="EG475" s="91"/>
      <c r="EH475" s="91"/>
      <c r="EI475" s="91"/>
      <c r="EJ475" s="91"/>
      <c r="EK475" s="91"/>
      <c r="EL475" s="91"/>
      <c r="EM475" s="91"/>
      <c r="EN475" s="91"/>
      <c r="EO475" s="91"/>
      <c r="EP475" s="91"/>
      <c r="EQ475" s="91"/>
      <c r="ER475" s="91"/>
      <c r="ES475" s="91"/>
      <c r="ET475" s="91"/>
      <c r="EU475" s="91"/>
      <c r="EV475" s="91"/>
      <c r="EW475" s="91"/>
      <c r="EX475" s="91"/>
      <c r="EY475" s="91"/>
      <c r="EZ475" s="91"/>
      <c r="FA475" s="91"/>
      <c r="FB475" s="91"/>
      <c r="FC475" s="91"/>
      <c r="FD475" s="91"/>
      <c r="FE475" s="91"/>
      <c r="FF475" s="91"/>
      <c r="FG475" s="91"/>
      <c r="FH475" s="91"/>
      <c r="FI475" s="91"/>
      <c r="FJ475" s="91"/>
      <c r="FK475" s="91"/>
      <c r="FL475" s="91"/>
      <c r="FM475" s="91"/>
      <c r="FN475" s="91"/>
      <c r="FO475" s="91"/>
      <c r="FP475" s="91"/>
      <c r="FQ475" s="91"/>
      <c r="FR475" s="91"/>
      <c r="FS475" s="91"/>
      <c r="FT475" s="91"/>
      <c r="FU475" s="91"/>
      <c r="FV475" s="91"/>
      <c r="FW475" s="91"/>
      <c r="FX475" s="91"/>
      <c r="FY475" s="91"/>
      <c r="FZ475" s="91"/>
      <c r="GA475" s="91"/>
      <c r="GB475" s="91"/>
      <c r="GC475" s="91"/>
      <c r="GD475" s="91"/>
      <c r="GE475" s="91"/>
      <c r="GF475" s="91"/>
      <c r="GG475" s="91"/>
      <c r="GH475" s="91"/>
      <c r="GI475" s="91"/>
      <c r="GJ475" s="91"/>
      <c r="GK475" s="91"/>
      <c r="GL475" s="91"/>
      <c r="GM475" s="91"/>
      <c r="GN475" s="91"/>
      <c r="GO475" s="91"/>
      <c r="GP475" s="91"/>
      <c r="GQ475" s="91"/>
      <c r="GR475" s="91"/>
      <c r="GS475" s="91"/>
      <c r="GT475" s="91"/>
      <c r="GU475" s="91"/>
      <c r="GV475" s="91"/>
      <c r="GW475" s="91"/>
      <c r="GX475" s="91"/>
      <c r="GY475" s="91"/>
      <c r="GZ475" s="91"/>
      <c r="HA475" s="91"/>
      <c r="HB475" s="91"/>
      <c r="HC475" s="91"/>
      <c r="HD475" s="91"/>
      <c r="HE475" s="91"/>
      <c r="HF475" s="91"/>
      <c r="HG475" s="91"/>
      <c r="HH475" s="91"/>
      <c r="HI475" s="91"/>
      <c r="HJ475" s="91"/>
      <c r="HK475" s="91"/>
      <c r="HL475" s="91"/>
      <c r="HM475" s="91"/>
      <c r="HN475" s="91"/>
      <c r="HO475" s="91"/>
      <c r="HP475" s="91"/>
      <c r="HQ475" s="91"/>
      <c r="HR475" s="91"/>
      <c r="HS475" s="91"/>
    </row>
    <row r="476" customHeight="1" spans="1:227">
      <c r="A476" s="91"/>
      <c r="B476" s="91"/>
      <c r="C476" s="91"/>
      <c r="D476" s="91"/>
      <c r="E476" s="91"/>
      <c r="F476" s="91"/>
      <c r="G476" s="91"/>
      <c r="H476" s="95"/>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c r="AH476" s="91"/>
      <c r="AI476" s="91"/>
      <c r="AJ476" s="91"/>
      <c r="AK476" s="91"/>
      <c r="AL476" s="91"/>
      <c r="AM476" s="91"/>
      <c r="AN476" s="91"/>
      <c r="AO476" s="91"/>
      <c r="AP476" s="91"/>
      <c r="AQ476" s="91"/>
      <c r="AR476" s="91"/>
      <c r="AS476" s="91"/>
      <c r="AT476" s="91"/>
      <c r="AU476" s="91"/>
      <c r="AV476" s="91"/>
      <c r="AW476" s="91"/>
      <c r="AX476" s="91"/>
      <c r="AY476" s="91"/>
      <c r="AZ476" s="91"/>
      <c r="BA476" s="91"/>
      <c r="BB476" s="91"/>
      <c r="BC476" s="91"/>
      <c r="BD476" s="91"/>
      <c r="BE476" s="91"/>
      <c r="BF476" s="91"/>
      <c r="BG476" s="91"/>
      <c r="BH476" s="91"/>
      <c r="BI476" s="91"/>
      <c r="BJ476" s="91"/>
      <c r="BK476" s="91"/>
      <c r="BL476" s="91"/>
      <c r="BM476" s="91"/>
      <c r="BN476" s="91"/>
      <c r="BO476" s="91"/>
      <c r="BP476" s="91"/>
      <c r="BQ476" s="91"/>
      <c r="BR476" s="91"/>
      <c r="BS476" s="91"/>
      <c r="BT476" s="91"/>
      <c r="BU476" s="91"/>
      <c r="BV476" s="91"/>
      <c r="BW476" s="91"/>
      <c r="BX476" s="91"/>
      <c r="BY476" s="91"/>
      <c r="BZ476" s="91"/>
      <c r="CA476" s="91"/>
      <c r="CB476" s="91"/>
      <c r="CC476" s="91"/>
      <c r="CD476" s="91"/>
      <c r="CE476" s="91"/>
      <c r="CF476" s="91"/>
      <c r="CG476" s="91"/>
      <c r="CH476" s="91"/>
      <c r="CI476" s="91"/>
      <c r="CJ476" s="91"/>
      <c r="CK476" s="91"/>
      <c r="CL476" s="91"/>
      <c r="CM476" s="91"/>
      <c r="CN476" s="91"/>
      <c r="CO476" s="91"/>
      <c r="CP476" s="91"/>
      <c r="CQ476" s="91"/>
      <c r="CR476" s="91"/>
      <c r="CS476" s="91"/>
      <c r="CT476" s="91"/>
      <c r="CU476" s="91"/>
      <c r="CV476" s="91"/>
      <c r="CW476" s="91"/>
      <c r="CX476" s="91"/>
      <c r="CY476" s="91"/>
      <c r="CZ476" s="91"/>
      <c r="DA476" s="91"/>
      <c r="DB476" s="91"/>
      <c r="DC476" s="91"/>
      <c r="DD476" s="91"/>
      <c r="DE476" s="91"/>
      <c r="DF476" s="91"/>
      <c r="DG476" s="91"/>
      <c r="DH476" s="91"/>
      <c r="DI476" s="91"/>
      <c r="DJ476" s="91"/>
      <c r="DK476" s="91"/>
      <c r="DL476" s="91"/>
      <c r="DM476" s="91"/>
      <c r="DN476" s="91"/>
      <c r="DO476" s="91"/>
      <c r="DP476" s="91"/>
      <c r="DQ476" s="91"/>
      <c r="DR476" s="91"/>
      <c r="DS476" s="91"/>
      <c r="DT476" s="91"/>
      <c r="DU476" s="91"/>
      <c r="DV476" s="91"/>
      <c r="DW476" s="91"/>
      <c r="DX476" s="91"/>
      <c r="DY476" s="91"/>
      <c r="DZ476" s="91"/>
      <c r="EA476" s="91"/>
      <c r="EB476" s="91"/>
      <c r="EC476" s="91"/>
      <c r="ED476" s="91"/>
      <c r="EE476" s="91"/>
      <c r="EF476" s="91"/>
      <c r="EG476" s="91"/>
      <c r="EH476" s="91"/>
      <c r="EI476" s="91"/>
      <c r="EJ476" s="91"/>
      <c r="EK476" s="91"/>
      <c r="EL476" s="91"/>
      <c r="EM476" s="91"/>
      <c r="EN476" s="91"/>
      <c r="EO476" s="91"/>
      <c r="EP476" s="91"/>
      <c r="EQ476" s="91"/>
      <c r="ER476" s="91"/>
      <c r="ES476" s="91"/>
      <c r="ET476" s="91"/>
      <c r="EU476" s="91"/>
      <c r="EV476" s="91"/>
      <c r="EW476" s="91"/>
      <c r="EX476" s="91"/>
      <c r="EY476" s="91"/>
      <c r="EZ476" s="91"/>
      <c r="FA476" s="91"/>
      <c r="FB476" s="91"/>
      <c r="FC476" s="91"/>
      <c r="FD476" s="91"/>
      <c r="FE476" s="91"/>
      <c r="FF476" s="91"/>
      <c r="FG476" s="91"/>
      <c r="FH476" s="91"/>
      <c r="FI476" s="91"/>
      <c r="FJ476" s="91"/>
      <c r="FK476" s="91"/>
      <c r="FL476" s="91"/>
      <c r="FM476" s="91"/>
      <c r="FN476" s="91"/>
      <c r="FO476" s="91"/>
      <c r="FP476" s="91"/>
      <c r="FQ476" s="91"/>
      <c r="FR476" s="91"/>
      <c r="FS476" s="91"/>
      <c r="FT476" s="91"/>
      <c r="FU476" s="91"/>
      <c r="FV476" s="91"/>
      <c r="FW476" s="91"/>
      <c r="FX476" s="91"/>
      <c r="FY476" s="91"/>
      <c r="FZ476" s="91"/>
      <c r="GA476" s="91"/>
      <c r="GB476" s="91"/>
      <c r="GC476" s="91"/>
      <c r="GD476" s="91"/>
      <c r="GE476" s="91"/>
      <c r="GF476" s="91"/>
      <c r="GG476" s="91"/>
      <c r="GH476" s="91"/>
      <c r="GI476" s="91"/>
      <c r="GJ476" s="91"/>
      <c r="GK476" s="91"/>
      <c r="GL476" s="91"/>
      <c r="GM476" s="91"/>
      <c r="GN476" s="91"/>
      <c r="GO476" s="91"/>
      <c r="GP476" s="91"/>
      <c r="GQ476" s="91"/>
      <c r="GR476" s="91"/>
      <c r="GS476" s="91"/>
      <c r="GT476" s="91"/>
      <c r="GU476" s="91"/>
      <c r="GV476" s="91"/>
      <c r="GW476" s="91"/>
      <c r="GX476" s="91"/>
      <c r="GY476" s="91"/>
      <c r="GZ476" s="91"/>
      <c r="HA476" s="91"/>
      <c r="HB476" s="91"/>
      <c r="HC476" s="91"/>
      <c r="HD476" s="91"/>
      <c r="HE476" s="91"/>
      <c r="HF476" s="91"/>
      <c r="HG476" s="91"/>
      <c r="HH476" s="91"/>
      <c r="HI476" s="91"/>
      <c r="HJ476" s="91"/>
      <c r="HK476" s="91"/>
      <c r="HL476" s="91"/>
      <c r="HM476" s="91"/>
      <c r="HN476" s="91"/>
      <c r="HO476" s="91"/>
      <c r="HP476" s="91"/>
      <c r="HQ476" s="91"/>
      <c r="HR476" s="91"/>
      <c r="HS476" s="91"/>
    </row>
    <row r="477" customHeight="1" spans="1:227">
      <c r="A477" s="91"/>
      <c r="B477" s="91"/>
      <c r="C477" s="91"/>
      <c r="D477" s="91"/>
      <c r="E477" s="91"/>
      <c r="F477" s="91"/>
      <c r="G477" s="91"/>
      <c r="H477" s="95"/>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c r="AH477" s="91"/>
      <c r="AI477" s="91"/>
      <c r="AJ477" s="91"/>
      <c r="AK477" s="91"/>
      <c r="AL477" s="91"/>
      <c r="AM477" s="91"/>
      <c r="AN477" s="91"/>
      <c r="AO477" s="91"/>
      <c r="AP477" s="91"/>
      <c r="AQ477" s="91"/>
      <c r="AR477" s="91"/>
      <c r="AS477" s="91"/>
      <c r="AT477" s="91"/>
      <c r="AU477" s="91"/>
      <c r="AV477" s="91"/>
      <c r="AW477" s="91"/>
      <c r="AX477" s="91"/>
      <c r="AY477" s="91"/>
      <c r="AZ477" s="91"/>
      <c r="BA477" s="91"/>
      <c r="BB477" s="91"/>
      <c r="BC477" s="91"/>
      <c r="BD477" s="91"/>
      <c r="BE477" s="91"/>
      <c r="BF477" s="91"/>
      <c r="BG477" s="91"/>
      <c r="BH477" s="91"/>
      <c r="BI477" s="91"/>
      <c r="BJ477" s="91"/>
      <c r="BK477" s="91"/>
      <c r="BL477" s="91"/>
      <c r="BM477" s="91"/>
      <c r="BN477" s="91"/>
      <c r="BO477" s="91"/>
      <c r="BP477" s="91"/>
      <c r="BQ477" s="91"/>
      <c r="BR477" s="91"/>
      <c r="BS477" s="91"/>
      <c r="BT477" s="91"/>
      <c r="BU477" s="91"/>
      <c r="BV477" s="91"/>
      <c r="BW477" s="91"/>
      <c r="BX477" s="91"/>
      <c r="BY477" s="91"/>
      <c r="BZ477" s="91"/>
      <c r="CA477" s="91"/>
      <c r="CB477" s="91"/>
      <c r="CC477" s="91"/>
      <c r="CD477" s="91"/>
      <c r="CE477" s="91"/>
      <c r="CF477" s="91"/>
      <c r="CG477" s="91"/>
      <c r="CH477" s="91"/>
      <c r="CI477" s="91"/>
      <c r="CJ477" s="91"/>
      <c r="CK477" s="91"/>
      <c r="CL477" s="91"/>
      <c r="CM477" s="91"/>
      <c r="CN477" s="91"/>
      <c r="CO477" s="91"/>
      <c r="CP477" s="91"/>
      <c r="CQ477" s="91"/>
      <c r="CR477" s="91"/>
      <c r="CS477" s="91"/>
      <c r="CT477" s="91"/>
      <c r="CU477" s="91"/>
      <c r="CV477" s="91"/>
      <c r="CW477" s="91"/>
      <c r="CX477" s="91"/>
      <c r="CY477" s="91"/>
      <c r="CZ477" s="91"/>
      <c r="DA477" s="91"/>
      <c r="DB477" s="91"/>
      <c r="DC477" s="91"/>
      <c r="DD477" s="91"/>
      <c r="DE477" s="91"/>
      <c r="DF477" s="91"/>
      <c r="DG477" s="91"/>
      <c r="DH477" s="91"/>
      <c r="DI477" s="91"/>
      <c r="DJ477" s="91"/>
      <c r="DK477" s="91"/>
      <c r="DL477" s="91"/>
      <c r="DM477" s="91"/>
      <c r="DN477" s="91"/>
      <c r="DO477" s="91"/>
      <c r="DP477" s="91"/>
      <c r="DQ477" s="91"/>
      <c r="DR477" s="91"/>
      <c r="DS477" s="91"/>
      <c r="DT477" s="91"/>
      <c r="DU477" s="91"/>
      <c r="DV477" s="91"/>
      <c r="DW477" s="91"/>
      <c r="DX477" s="91"/>
      <c r="DY477" s="91"/>
      <c r="DZ477" s="91"/>
      <c r="EA477" s="91"/>
      <c r="EB477" s="91"/>
      <c r="EC477" s="91"/>
      <c r="ED477" s="91"/>
      <c r="EE477" s="91"/>
      <c r="EF477" s="91"/>
      <c r="EG477" s="91"/>
      <c r="EH477" s="91"/>
      <c r="EI477" s="91"/>
      <c r="EJ477" s="91"/>
      <c r="EK477" s="91"/>
      <c r="EL477" s="91"/>
      <c r="EM477" s="91"/>
      <c r="EN477" s="91"/>
      <c r="EO477" s="91"/>
      <c r="EP477" s="91"/>
      <c r="EQ477" s="91"/>
      <c r="ER477" s="91"/>
      <c r="ES477" s="91"/>
      <c r="ET477" s="91"/>
      <c r="EU477" s="91"/>
      <c r="EV477" s="91"/>
      <c r="EW477" s="91"/>
      <c r="EX477" s="91"/>
      <c r="EY477" s="91"/>
      <c r="EZ477" s="91"/>
      <c r="FA477" s="91"/>
      <c r="FB477" s="91"/>
      <c r="FC477" s="91"/>
      <c r="FD477" s="91"/>
      <c r="FE477" s="91"/>
      <c r="FF477" s="91"/>
      <c r="FG477" s="91"/>
      <c r="FH477" s="91"/>
      <c r="FI477" s="91"/>
      <c r="FJ477" s="91"/>
      <c r="FK477" s="91"/>
      <c r="FL477" s="91"/>
      <c r="FM477" s="91"/>
      <c r="FN477" s="91"/>
      <c r="FO477" s="91"/>
      <c r="FP477" s="91"/>
      <c r="FQ477" s="91"/>
      <c r="FR477" s="91"/>
      <c r="FS477" s="91"/>
      <c r="FT477" s="91"/>
      <c r="FU477" s="91"/>
      <c r="FV477" s="91"/>
      <c r="FW477" s="91"/>
      <c r="FX477" s="91"/>
      <c r="FY477" s="91"/>
      <c r="FZ477" s="91"/>
      <c r="GA477" s="91"/>
      <c r="GB477" s="91"/>
      <c r="GC477" s="91"/>
      <c r="GD477" s="91"/>
      <c r="GE477" s="91"/>
      <c r="GF477" s="91"/>
      <c r="GG477" s="91"/>
      <c r="GH477" s="91"/>
      <c r="GI477" s="91"/>
      <c r="GJ477" s="91"/>
      <c r="GK477" s="91"/>
      <c r="GL477" s="91"/>
      <c r="GM477" s="91"/>
      <c r="GN477" s="91"/>
      <c r="GO477" s="91"/>
      <c r="GP477" s="91"/>
      <c r="GQ477" s="91"/>
      <c r="GR477" s="91"/>
      <c r="GS477" s="91"/>
      <c r="GT477" s="91"/>
      <c r="GU477" s="91"/>
      <c r="GV477" s="91"/>
      <c r="GW477" s="91"/>
      <c r="GX477" s="91"/>
      <c r="GY477" s="91"/>
      <c r="GZ477" s="91"/>
      <c r="HA477" s="91"/>
      <c r="HB477" s="91"/>
      <c r="HC477" s="91"/>
      <c r="HD477" s="91"/>
      <c r="HE477" s="91"/>
      <c r="HF477" s="91"/>
      <c r="HG477" s="91"/>
      <c r="HH477" s="91"/>
      <c r="HI477" s="91"/>
      <c r="HJ477" s="91"/>
      <c r="HK477" s="91"/>
      <c r="HL477" s="91"/>
      <c r="HM477" s="91"/>
      <c r="HN477" s="91"/>
      <c r="HO477" s="91"/>
      <c r="HP477" s="91"/>
      <c r="HQ477" s="91"/>
      <c r="HR477" s="91"/>
      <c r="HS477" s="91"/>
    </row>
    <row r="478" customHeight="1" spans="1:227">
      <c r="A478" s="91"/>
      <c r="B478" s="91"/>
      <c r="C478" s="91"/>
      <c r="D478" s="91"/>
      <c r="E478" s="91"/>
      <c r="F478" s="91"/>
      <c r="G478" s="91"/>
      <c r="H478" s="95"/>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c r="AH478" s="91"/>
      <c r="AI478" s="91"/>
      <c r="AJ478" s="91"/>
      <c r="AK478" s="91"/>
      <c r="AL478" s="91"/>
      <c r="AM478" s="91"/>
      <c r="AN478" s="91"/>
      <c r="AO478" s="91"/>
      <c r="AP478" s="91"/>
      <c r="AQ478" s="91"/>
      <c r="AR478" s="91"/>
      <c r="AS478" s="91"/>
      <c r="AT478" s="91"/>
      <c r="AU478" s="91"/>
      <c r="AV478" s="91"/>
      <c r="AW478" s="91"/>
      <c r="AX478" s="91"/>
      <c r="AY478" s="91"/>
      <c r="AZ478" s="91"/>
      <c r="BA478" s="91"/>
      <c r="BB478" s="91"/>
      <c r="BC478" s="91"/>
      <c r="BD478" s="91"/>
      <c r="BE478" s="91"/>
      <c r="BF478" s="91"/>
      <c r="BG478" s="91"/>
      <c r="BH478" s="91"/>
      <c r="BI478" s="91"/>
      <c r="BJ478" s="91"/>
      <c r="BK478" s="91"/>
      <c r="BL478" s="91"/>
      <c r="BM478" s="91"/>
      <c r="BN478" s="91"/>
      <c r="BO478" s="91"/>
      <c r="BP478" s="91"/>
      <c r="BQ478" s="91"/>
      <c r="BR478" s="91"/>
      <c r="BS478" s="91"/>
      <c r="BT478" s="91"/>
      <c r="BU478" s="91"/>
      <c r="BV478" s="91"/>
      <c r="BW478" s="91"/>
      <c r="BX478" s="91"/>
      <c r="BY478" s="91"/>
      <c r="BZ478" s="91"/>
      <c r="CA478" s="91"/>
      <c r="CB478" s="91"/>
      <c r="CC478" s="91"/>
      <c r="CD478" s="91"/>
      <c r="CE478" s="91"/>
      <c r="CF478" s="91"/>
      <c r="CG478" s="91"/>
      <c r="CH478" s="91"/>
      <c r="CI478" s="91"/>
      <c r="CJ478" s="91"/>
      <c r="CK478" s="91"/>
      <c r="CL478" s="91"/>
      <c r="CM478" s="91"/>
      <c r="CN478" s="91"/>
      <c r="CO478" s="91"/>
      <c r="CP478" s="91"/>
      <c r="CQ478" s="91"/>
      <c r="CR478" s="91"/>
      <c r="CS478" s="91"/>
      <c r="CT478" s="91"/>
      <c r="CU478" s="91"/>
      <c r="CV478" s="91"/>
      <c r="CW478" s="91"/>
      <c r="CX478" s="91"/>
      <c r="CY478" s="91"/>
      <c r="CZ478" s="91"/>
      <c r="DA478" s="91"/>
      <c r="DB478" s="91"/>
      <c r="DC478" s="91"/>
      <c r="DD478" s="91"/>
      <c r="DE478" s="91"/>
      <c r="DF478" s="91"/>
      <c r="DG478" s="91"/>
      <c r="DH478" s="91"/>
      <c r="DI478" s="91"/>
      <c r="DJ478" s="91"/>
      <c r="DK478" s="91"/>
      <c r="DL478" s="91"/>
      <c r="DM478" s="91"/>
      <c r="DN478" s="91"/>
      <c r="DO478" s="91"/>
      <c r="DP478" s="91"/>
      <c r="DQ478" s="91"/>
      <c r="DR478" s="91"/>
      <c r="DS478" s="91"/>
      <c r="DT478" s="91"/>
      <c r="DU478" s="91"/>
      <c r="DV478" s="91"/>
      <c r="DW478" s="91"/>
      <c r="DX478" s="91"/>
      <c r="DY478" s="91"/>
      <c r="DZ478" s="91"/>
      <c r="EA478" s="91"/>
      <c r="EB478" s="91"/>
      <c r="EC478" s="91"/>
      <c r="ED478" s="91"/>
      <c r="EE478" s="91"/>
      <c r="EF478" s="91"/>
      <c r="EG478" s="91"/>
      <c r="EH478" s="91"/>
      <c r="EI478" s="91"/>
      <c r="EJ478" s="91"/>
      <c r="EK478" s="91"/>
      <c r="EL478" s="91"/>
      <c r="EM478" s="91"/>
      <c r="EN478" s="91"/>
      <c r="EO478" s="91"/>
      <c r="EP478" s="91"/>
      <c r="EQ478" s="91"/>
      <c r="ER478" s="91"/>
      <c r="ES478" s="91"/>
      <c r="ET478" s="91"/>
      <c r="EU478" s="91"/>
      <c r="EV478" s="91"/>
      <c r="EW478" s="91"/>
      <c r="EX478" s="91"/>
      <c r="EY478" s="91"/>
      <c r="EZ478" s="91"/>
      <c r="FA478" s="91"/>
      <c r="FB478" s="91"/>
      <c r="FC478" s="91"/>
      <c r="FD478" s="91"/>
      <c r="FE478" s="91"/>
      <c r="FF478" s="91"/>
      <c r="FG478" s="91"/>
      <c r="FH478" s="91"/>
      <c r="FI478" s="91"/>
      <c r="FJ478" s="91"/>
      <c r="FK478" s="91"/>
      <c r="FL478" s="91"/>
      <c r="FM478" s="91"/>
      <c r="FN478" s="91"/>
      <c r="FO478" s="91"/>
      <c r="FP478" s="91"/>
      <c r="FQ478" s="91"/>
      <c r="FR478" s="91"/>
      <c r="FS478" s="91"/>
      <c r="FT478" s="91"/>
      <c r="FU478" s="91"/>
      <c r="FV478" s="91"/>
      <c r="FW478" s="91"/>
      <c r="FX478" s="91"/>
      <c r="FY478" s="91"/>
      <c r="FZ478" s="91"/>
      <c r="GA478" s="91"/>
      <c r="GB478" s="91"/>
      <c r="GC478" s="91"/>
      <c r="GD478" s="91"/>
      <c r="GE478" s="91"/>
      <c r="GF478" s="91"/>
      <c r="GG478" s="91"/>
      <c r="GH478" s="91"/>
      <c r="GI478" s="91"/>
      <c r="GJ478" s="91"/>
      <c r="GK478" s="91"/>
      <c r="GL478" s="91"/>
      <c r="GM478" s="91"/>
      <c r="GN478" s="91"/>
      <c r="GO478" s="91"/>
      <c r="GP478" s="91"/>
      <c r="GQ478" s="91"/>
      <c r="GR478" s="91"/>
      <c r="GS478" s="91"/>
      <c r="GT478" s="91"/>
      <c r="GU478" s="91"/>
      <c r="GV478" s="91"/>
      <c r="GW478" s="91"/>
      <c r="GX478" s="91"/>
      <c r="GY478" s="91"/>
      <c r="GZ478" s="91"/>
      <c r="HA478" s="91"/>
      <c r="HB478" s="91"/>
      <c r="HC478" s="91"/>
      <c r="HD478" s="91"/>
      <c r="HE478" s="91"/>
      <c r="HF478" s="91"/>
      <c r="HG478" s="91"/>
      <c r="HH478" s="91"/>
      <c r="HI478" s="91"/>
      <c r="HJ478" s="91"/>
      <c r="HK478" s="91"/>
      <c r="HL478" s="91"/>
      <c r="HM478" s="91"/>
      <c r="HN478" s="91"/>
      <c r="HO478" s="91"/>
      <c r="HP478" s="91"/>
      <c r="HQ478" s="91"/>
      <c r="HR478" s="91"/>
      <c r="HS478" s="91"/>
    </row>
    <row r="479" customHeight="1" spans="1:227">
      <c r="A479" s="91"/>
      <c r="B479" s="91"/>
      <c r="C479" s="91"/>
      <c r="D479" s="91"/>
      <c r="E479" s="91"/>
      <c r="F479" s="91"/>
      <c r="G479" s="91"/>
      <c r="H479" s="95"/>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c r="AH479" s="91"/>
      <c r="AI479" s="91"/>
      <c r="AJ479" s="91"/>
      <c r="AK479" s="91"/>
      <c r="AL479" s="91"/>
      <c r="AM479" s="91"/>
      <c r="AN479" s="91"/>
      <c r="AO479" s="91"/>
      <c r="AP479" s="91"/>
      <c r="AQ479" s="91"/>
      <c r="AR479" s="91"/>
      <c r="AS479" s="91"/>
      <c r="AT479" s="91"/>
      <c r="AU479" s="91"/>
      <c r="AV479" s="91"/>
      <c r="AW479" s="91"/>
      <c r="AX479" s="91"/>
      <c r="AY479" s="91"/>
      <c r="AZ479" s="91"/>
      <c r="BA479" s="91"/>
      <c r="BB479" s="91"/>
      <c r="BC479" s="91"/>
      <c r="BD479" s="91"/>
      <c r="BE479" s="91"/>
      <c r="BF479" s="91"/>
      <c r="BG479" s="91"/>
      <c r="BH479" s="91"/>
      <c r="BI479" s="91"/>
      <c r="BJ479" s="91"/>
      <c r="BK479" s="91"/>
      <c r="BL479" s="91"/>
      <c r="BM479" s="91"/>
      <c r="BN479" s="91"/>
      <c r="BO479" s="91"/>
      <c r="BP479" s="91"/>
      <c r="BQ479" s="91"/>
      <c r="BR479" s="91"/>
      <c r="BS479" s="91"/>
      <c r="BT479" s="91"/>
      <c r="BU479" s="91"/>
      <c r="BV479" s="91"/>
      <c r="BW479" s="91"/>
      <c r="BX479" s="91"/>
      <c r="BY479" s="91"/>
      <c r="BZ479" s="91"/>
      <c r="CA479" s="91"/>
      <c r="CB479" s="91"/>
      <c r="CC479" s="91"/>
      <c r="CD479" s="91"/>
      <c r="CE479" s="91"/>
      <c r="CF479" s="91"/>
      <c r="CG479" s="91"/>
      <c r="CH479" s="91"/>
      <c r="CI479" s="91"/>
      <c r="CJ479" s="91"/>
      <c r="CK479" s="91"/>
      <c r="CL479" s="91"/>
      <c r="CM479" s="91"/>
      <c r="CN479" s="91"/>
      <c r="CO479" s="91"/>
      <c r="CP479" s="91"/>
      <c r="CQ479" s="91"/>
      <c r="CR479" s="91"/>
      <c r="CS479" s="91"/>
      <c r="CT479" s="91"/>
      <c r="CU479" s="91"/>
      <c r="CV479" s="91"/>
      <c r="CW479" s="91"/>
      <c r="CX479" s="91"/>
      <c r="CY479" s="91"/>
      <c r="CZ479" s="91"/>
      <c r="DA479" s="91"/>
      <c r="DB479" s="91"/>
      <c r="DC479" s="91"/>
      <c r="DD479" s="91"/>
      <c r="DE479" s="91"/>
      <c r="DF479" s="91"/>
      <c r="DG479" s="91"/>
      <c r="DH479" s="91"/>
      <c r="DI479" s="91"/>
      <c r="DJ479" s="91"/>
      <c r="DK479" s="91"/>
      <c r="DL479" s="91"/>
      <c r="DM479" s="91"/>
      <c r="DN479" s="91"/>
      <c r="DO479" s="91"/>
      <c r="DP479" s="91"/>
      <c r="DQ479" s="91"/>
      <c r="DR479" s="91"/>
      <c r="DS479" s="91"/>
      <c r="DT479" s="91"/>
      <c r="DU479" s="91"/>
      <c r="DV479" s="91"/>
      <c r="DW479" s="91"/>
      <c r="DX479" s="91"/>
      <c r="DY479" s="91"/>
      <c r="DZ479" s="91"/>
      <c r="EA479" s="91"/>
      <c r="EB479" s="91"/>
      <c r="EC479" s="91"/>
      <c r="ED479" s="91"/>
      <c r="EE479" s="91"/>
      <c r="EF479" s="91"/>
      <c r="EG479" s="91"/>
      <c r="EH479" s="91"/>
      <c r="EI479" s="91"/>
      <c r="EJ479" s="91"/>
      <c r="EK479" s="91"/>
      <c r="EL479" s="91"/>
      <c r="EM479" s="91"/>
      <c r="EN479" s="91"/>
      <c r="EO479" s="91"/>
      <c r="EP479" s="91"/>
      <c r="EQ479" s="91"/>
      <c r="ER479" s="91"/>
      <c r="ES479" s="91"/>
      <c r="ET479" s="91"/>
      <c r="EU479" s="91"/>
      <c r="EV479" s="91"/>
      <c r="EW479" s="91"/>
      <c r="EX479" s="91"/>
      <c r="EY479" s="91"/>
      <c r="EZ479" s="91"/>
      <c r="FA479" s="91"/>
      <c r="FB479" s="91"/>
      <c r="FC479" s="91"/>
      <c r="FD479" s="91"/>
      <c r="FE479" s="91"/>
      <c r="FF479" s="91"/>
      <c r="FG479" s="91"/>
      <c r="FH479" s="91"/>
      <c r="FI479" s="91"/>
      <c r="FJ479" s="91"/>
      <c r="FK479" s="91"/>
      <c r="FL479" s="91"/>
      <c r="FM479" s="91"/>
      <c r="FN479" s="91"/>
      <c r="FO479" s="91"/>
      <c r="FP479" s="91"/>
      <c r="FQ479" s="91"/>
      <c r="FR479" s="91"/>
      <c r="FS479" s="91"/>
      <c r="FT479" s="91"/>
      <c r="FU479" s="91"/>
      <c r="FV479" s="91"/>
      <c r="FW479" s="91"/>
      <c r="FX479" s="91"/>
      <c r="FY479" s="91"/>
      <c r="FZ479" s="91"/>
      <c r="GA479" s="91"/>
      <c r="GB479" s="91"/>
      <c r="GC479" s="91"/>
      <c r="GD479" s="91"/>
      <c r="GE479" s="91"/>
      <c r="GF479" s="91"/>
      <c r="GG479" s="91"/>
      <c r="GH479" s="91"/>
      <c r="GI479" s="91"/>
      <c r="GJ479" s="91"/>
      <c r="GK479" s="91"/>
      <c r="GL479" s="91"/>
      <c r="GM479" s="91"/>
      <c r="GN479" s="91"/>
      <c r="GO479" s="91"/>
      <c r="GP479" s="91"/>
      <c r="GQ479" s="91"/>
      <c r="GR479" s="91"/>
      <c r="GS479" s="91"/>
      <c r="GT479" s="91"/>
      <c r="GU479" s="91"/>
      <c r="GV479" s="91"/>
      <c r="GW479" s="91"/>
      <c r="GX479" s="91"/>
      <c r="GY479" s="91"/>
      <c r="GZ479" s="91"/>
      <c r="HA479" s="91"/>
      <c r="HB479" s="91"/>
      <c r="HC479" s="91"/>
      <c r="HD479" s="91"/>
      <c r="HE479" s="91"/>
      <c r="HF479" s="91"/>
      <c r="HG479" s="91"/>
      <c r="HH479" s="91"/>
      <c r="HI479" s="91"/>
      <c r="HJ479" s="91"/>
      <c r="HK479" s="91"/>
      <c r="HL479" s="91"/>
      <c r="HM479" s="91"/>
      <c r="HN479" s="91"/>
      <c r="HO479" s="91"/>
      <c r="HP479" s="91"/>
      <c r="HQ479" s="91"/>
      <c r="HR479" s="91"/>
      <c r="HS479" s="91"/>
    </row>
    <row r="480" customHeight="1" spans="1:227">
      <c r="A480" s="91"/>
      <c r="B480" s="91"/>
      <c r="C480" s="91"/>
      <c r="D480" s="91"/>
      <c r="E480" s="91"/>
      <c r="F480" s="91"/>
      <c r="G480" s="91"/>
      <c r="H480" s="95"/>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c r="AH480" s="91"/>
      <c r="AI480" s="91"/>
      <c r="AJ480" s="91"/>
      <c r="AK480" s="91"/>
      <c r="AL480" s="91"/>
      <c r="AM480" s="91"/>
      <c r="AN480" s="91"/>
      <c r="AO480" s="91"/>
      <c r="AP480" s="91"/>
      <c r="AQ480" s="91"/>
      <c r="AR480" s="91"/>
      <c r="AS480" s="91"/>
      <c r="AT480" s="91"/>
      <c r="AU480" s="91"/>
      <c r="AV480" s="91"/>
      <c r="AW480" s="91"/>
      <c r="AX480" s="91"/>
      <c r="AY480" s="91"/>
      <c r="AZ480" s="91"/>
      <c r="BA480" s="91"/>
      <c r="BB480" s="91"/>
      <c r="BC480" s="91"/>
      <c r="BD480" s="91"/>
      <c r="BE480" s="91"/>
      <c r="BF480" s="91"/>
      <c r="BG480" s="91"/>
      <c r="BH480" s="91"/>
      <c r="BI480" s="91"/>
      <c r="BJ480" s="91"/>
      <c r="BK480" s="91"/>
      <c r="BL480" s="91"/>
      <c r="BM480" s="91"/>
      <c r="BN480" s="91"/>
      <c r="BO480" s="91"/>
      <c r="BP480" s="91"/>
      <c r="BQ480" s="91"/>
      <c r="BR480" s="91"/>
      <c r="BS480" s="91"/>
      <c r="BT480" s="91"/>
      <c r="BU480" s="91"/>
      <c r="BV480" s="91"/>
      <c r="BW480" s="91"/>
      <c r="BX480" s="91"/>
      <c r="BY480" s="91"/>
      <c r="BZ480" s="91"/>
      <c r="CA480" s="91"/>
      <c r="CB480" s="91"/>
      <c r="CC480" s="91"/>
      <c r="CD480" s="91"/>
      <c r="CE480" s="91"/>
      <c r="CF480" s="91"/>
      <c r="CG480" s="91"/>
      <c r="CH480" s="91"/>
      <c r="CI480" s="91"/>
      <c r="CJ480" s="91"/>
      <c r="CK480" s="91"/>
      <c r="CL480" s="91"/>
      <c r="CM480" s="91"/>
      <c r="CN480" s="91"/>
      <c r="CO480" s="91"/>
      <c r="CP480" s="91"/>
      <c r="CQ480" s="91"/>
      <c r="CR480" s="91"/>
      <c r="CS480" s="91"/>
      <c r="CT480" s="91"/>
      <c r="CU480" s="91"/>
      <c r="CV480" s="91"/>
      <c r="CW480" s="91"/>
      <c r="CX480" s="91"/>
      <c r="CY480" s="91"/>
      <c r="CZ480" s="91"/>
      <c r="DA480" s="91"/>
      <c r="DB480" s="91"/>
      <c r="DC480" s="91"/>
      <c r="DD480" s="91"/>
      <c r="DE480" s="91"/>
      <c r="DF480" s="91"/>
      <c r="DG480" s="91"/>
      <c r="DH480" s="91"/>
      <c r="DI480" s="91"/>
      <c r="DJ480" s="91"/>
      <c r="DK480" s="91"/>
      <c r="DL480" s="91"/>
      <c r="DM480" s="91"/>
      <c r="DN480" s="91"/>
      <c r="DO480" s="91"/>
      <c r="DP480" s="91"/>
      <c r="DQ480" s="91"/>
      <c r="DR480" s="91"/>
      <c r="DS480" s="91"/>
      <c r="DT480" s="91"/>
      <c r="DU480" s="91"/>
      <c r="DV480" s="91"/>
      <c r="DW480" s="91"/>
      <c r="DX480" s="91"/>
      <c r="DY480" s="91"/>
      <c r="DZ480" s="91"/>
      <c r="EA480" s="91"/>
      <c r="EB480" s="91"/>
      <c r="EC480" s="91"/>
      <c r="ED480" s="91"/>
      <c r="EE480" s="91"/>
      <c r="EF480" s="91"/>
      <c r="EG480" s="91"/>
      <c r="EH480" s="91"/>
      <c r="EI480" s="91"/>
      <c r="EJ480" s="91"/>
      <c r="EK480" s="91"/>
      <c r="EL480" s="91"/>
      <c r="EM480" s="91"/>
      <c r="EN480" s="91"/>
      <c r="EO480" s="91"/>
      <c r="EP480" s="91"/>
      <c r="EQ480" s="91"/>
      <c r="ER480" s="91"/>
      <c r="ES480" s="91"/>
      <c r="ET480" s="91"/>
      <c r="EU480" s="91"/>
      <c r="EV480" s="91"/>
      <c r="EW480" s="91"/>
      <c r="EX480" s="91"/>
      <c r="EY480" s="91"/>
      <c r="EZ480" s="91"/>
      <c r="FA480" s="91"/>
      <c r="FB480" s="91"/>
      <c r="FC480" s="91"/>
      <c r="FD480" s="91"/>
      <c r="FE480" s="91"/>
      <c r="FF480" s="91"/>
      <c r="FG480" s="91"/>
      <c r="FH480" s="91"/>
      <c r="FI480" s="91"/>
      <c r="FJ480" s="91"/>
      <c r="FK480" s="91"/>
      <c r="FL480" s="91"/>
      <c r="FM480" s="91"/>
      <c r="FN480" s="91"/>
      <c r="FO480" s="91"/>
      <c r="FP480" s="91"/>
      <c r="FQ480" s="91"/>
      <c r="FR480" s="91"/>
      <c r="FS480" s="91"/>
      <c r="FT480" s="91"/>
      <c r="FU480" s="91"/>
      <c r="FV480" s="91"/>
      <c r="FW480" s="91"/>
      <c r="FX480" s="91"/>
      <c r="FY480" s="91"/>
      <c r="FZ480" s="91"/>
      <c r="GA480" s="91"/>
      <c r="GB480" s="91"/>
      <c r="GC480" s="91"/>
      <c r="GD480" s="91"/>
      <c r="GE480" s="91"/>
      <c r="GF480" s="91"/>
      <c r="GG480" s="91"/>
      <c r="GH480" s="91"/>
      <c r="GI480" s="91"/>
      <c r="GJ480" s="91"/>
      <c r="GK480" s="91"/>
      <c r="GL480" s="91"/>
      <c r="GM480" s="91"/>
      <c r="GN480" s="91"/>
      <c r="GO480" s="91"/>
      <c r="GP480" s="91"/>
      <c r="GQ480" s="91"/>
      <c r="GR480" s="91"/>
      <c r="GS480" s="91"/>
      <c r="GT480" s="91"/>
      <c r="GU480" s="91"/>
      <c r="GV480" s="91"/>
      <c r="GW480" s="91"/>
      <c r="GX480" s="91"/>
      <c r="GY480" s="91"/>
      <c r="GZ480" s="91"/>
      <c r="HA480" s="91"/>
      <c r="HB480" s="91"/>
      <c r="HC480" s="91"/>
      <c r="HD480" s="91"/>
      <c r="HE480" s="91"/>
      <c r="HF480" s="91"/>
      <c r="HG480" s="91"/>
      <c r="HH480" s="91"/>
      <c r="HI480" s="91"/>
      <c r="HJ480" s="91"/>
      <c r="HK480" s="91"/>
      <c r="HL480" s="91"/>
      <c r="HM480" s="91"/>
      <c r="HN480" s="91"/>
      <c r="HO480" s="91"/>
      <c r="HP480" s="91"/>
      <c r="HQ480" s="91"/>
      <c r="HR480" s="91"/>
      <c r="HS480" s="91"/>
    </row>
    <row r="481" customHeight="1" spans="1:227">
      <c r="A481" s="91"/>
      <c r="B481" s="91"/>
      <c r="C481" s="91"/>
      <c r="D481" s="91"/>
      <c r="E481" s="91"/>
      <c r="F481" s="91"/>
      <c r="G481" s="91"/>
      <c r="H481" s="95"/>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c r="AH481" s="91"/>
      <c r="AI481" s="91"/>
      <c r="AJ481" s="91"/>
      <c r="AK481" s="91"/>
      <c r="AL481" s="91"/>
      <c r="AM481" s="91"/>
      <c r="AN481" s="91"/>
      <c r="AO481" s="91"/>
      <c r="AP481" s="91"/>
      <c r="AQ481" s="91"/>
      <c r="AR481" s="91"/>
      <c r="AS481" s="91"/>
      <c r="AT481" s="91"/>
      <c r="AU481" s="91"/>
      <c r="AV481" s="91"/>
      <c r="AW481" s="91"/>
      <c r="AX481" s="91"/>
      <c r="AY481" s="91"/>
      <c r="AZ481" s="91"/>
      <c r="BA481" s="91"/>
      <c r="BB481" s="91"/>
      <c r="BC481" s="91"/>
      <c r="BD481" s="91"/>
      <c r="BE481" s="91"/>
      <c r="BF481" s="91"/>
      <c r="BG481" s="91"/>
      <c r="BH481" s="91"/>
      <c r="BI481" s="91"/>
      <c r="BJ481" s="91"/>
      <c r="BK481" s="91"/>
      <c r="BL481" s="91"/>
      <c r="BM481" s="91"/>
      <c r="BN481" s="91"/>
      <c r="BO481" s="91"/>
      <c r="BP481" s="91"/>
      <c r="BQ481" s="91"/>
      <c r="BR481" s="91"/>
      <c r="BS481" s="91"/>
      <c r="BT481" s="91"/>
      <c r="BU481" s="91"/>
      <c r="BV481" s="91"/>
      <c r="BW481" s="91"/>
      <c r="BX481" s="91"/>
      <c r="BY481" s="91"/>
      <c r="BZ481" s="91"/>
      <c r="CA481" s="91"/>
      <c r="CB481" s="91"/>
      <c r="CC481" s="91"/>
      <c r="CD481" s="91"/>
      <c r="CE481" s="91"/>
      <c r="CF481" s="91"/>
      <c r="CG481" s="91"/>
      <c r="CH481" s="91"/>
      <c r="CI481" s="91"/>
      <c r="CJ481" s="91"/>
      <c r="CK481" s="91"/>
      <c r="CL481" s="91"/>
      <c r="CM481" s="91"/>
      <c r="CN481" s="91"/>
      <c r="CO481" s="91"/>
      <c r="CP481" s="91"/>
      <c r="CQ481" s="91"/>
      <c r="CR481" s="91"/>
      <c r="CS481" s="91"/>
      <c r="CT481" s="91"/>
      <c r="CU481" s="91"/>
      <c r="CV481" s="91"/>
      <c r="CW481" s="91"/>
      <c r="CX481" s="91"/>
      <c r="CY481" s="91"/>
      <c r="CZ481" s="91"/>
      <c r="DA481" s="91"/>
      <c r="DB481" s="91"/>
      <c r="DC481" s="91"/>
      <c r="DD481" s="91"/>
      <c r="DE481" s="91"/>
      <c r="DF481" s="91"/>
      <c r="DG481" s="91"/>
      <c r="DH481" s="91"/>
      <c r="DI481" s="91"/>
      <c r="DJ481" s="91"/>
      <c r="DK481" s="91"/>
      <c r="DL481" s="91"/>
      <c r="DM481" s="91"/>
      <c r="DN481" s="91"/>
      <c r="DO481" s="91"/>
      <c r="DP481" s="91"/>
      <c r="DQ481" s="91"/>
      <c r="DR481" s="91"/>
      <c r="DS481" s="91"/>
      <c r="DT481" s="91"/>
      <c r="DU481" s="91"/>
      <c r="DV481" s="91"/>
      <c r="DW481" s="91"/>
      <c r="DX481" s="91"/>
      <c r="DY481" s="91"/>
      <c r="DZ481" s="91"/>
      <c r="EA481" s="91"/>
      <c r="EB481" s="91"/>
      <c r="EC481" s="91"/>
      <c r="ED481" s="91"/>
      <c r="EE481" s="91"/>
      <c r="EF481" s="91"/>
      <c r="EG481" s="91"/>
      <c r="EH481" s="91"/>
      <c r="EI481" s="91"/>
      <c r="EJ481" s="91"/>
      <c r="EK481" s="91"/>
      <c r="EL481" s="91"/>
      <c r="EM481" s="91"/>
      <c r="EN481" s="91"/>
      <c r="EO481" s="91"/>
      <c r="EP481" s="91"/>
      <c r="EQ481" s="91"/>
      <c r="ER481" s="91"/>
      <c r="ES481" s="91"/>
      <c r="ET481" s="91"/>
      <c r="EU481" s="91"/>
      <c r="EV481" s="91"/>
      <c r="EW481" s="91"/>
      <c r="EX481" s="91"/>
      <c r="EY481" s="91"/>
      <c r="EZ481" s="91"/>
      <c r="FA481" s="91"/>
      <c r="FB481" s="91"/>
      <c r="FC481" s="91"/>
      <c r="FD481" s="91"/>
      <c r="FE481" s="91"/>
      <c r="FF481" s="91"/>
      <c r="FG481" s="91"/>
      <c r="FH481" s="91"/>
      <c r="FI481" s="91"/>
      <c r="FJ481" s="91"/>
      <c r="FK481" s="91"/>
      <c r="FL481" s="91"/>
      <c r="FM481" s="91"/>
      <c r="FN481" s="91"/>
      <c r="FO481" s="91"/>
      <c r="FP481" s="91"/>
      <c r="FQ481" s="91"/>
      <c r="FR481" s="91"/>
      <c r="FS481" s="91"/>
      <c r="FT481" s="91"/>
      <c r="FU481" s="91"/>
      <c r="FV481" s="91"/>
      <c r="FW481" s="91"/>
      <c r="FX481" s="91"/>
      <c r="FY481" s="91"/>
      <c r="FZ481" s="91"/>
      <c r="GA481" s="91"/>
      <c r="GB481" s="91"/>
      <c r="GC481" s="91"/>
      <c r="GD481" s="91"/>
      <c r="GE481" s="91"/>
      <c r="GF481" s="91"/>
      <c r="GG481" s="91"/>
      <c r="GH481" s="91"/>
      <c r="GI481" s="91"/>
      <c r="GJ481" s="91"/>
      <c r="GK481" s="91"/>
      <c r="GL481" s="91"/>
      <c r="GM481" s="91"/>
      <c r="GN481" s="91"/>
      <c r="GO481" s="91"/>
      <c r="GP481" s="91"/>
      <c r="GQ481" s="91"/>
      <c r="GR481" s="91"/>
      <c r="GS481" s="91"/>
      <c r="GT481" s="91"/>
      <c r="GU481" s="91"/>
      <c r="GV481" s="91"/>
      <c r="GW481" s="91"/>
      <c r="GX481" s="91"/>
      <c r="GY481" s="91"/>
      <c r="GZ481" s="91"/>
      <c r="HA481" s="91"/>
      <c r="HB481" s="91"/>
      <c r="HC481" s="91"/>
      <c r="HD481" s="91"/>
      <c r="HE481" s="91"/>
      <c r="HF481" s="91"/>
      <c r="HG481" s="91"/>
      <c r="HH481" s="91"/>
      <c r="HI481" s="91"/>
      <c r="HJ481" s="91"/>
      <c r="HK481" s="91"/>
      <c r="HL481" s="91"/>
      <c r="HM481" s="91"/>
      <c r="HN481" s="91"/>
      <c r="HO481" s="91"/>
      <c r="HP481" s="91"/>
      <c r="HQ481" s="91"/>
      <c r="HR481" s="91"/>
      <c r="HS481" s="91"/>
    </row>
    <row r="482" customHeight="1" spans="1:227">
      <c r="A482" s="91"/>
      <c r="B482" s="91"/>
      <c r="C482" s="91"/>
      <c r="D482" s="91"/>
      <c r="E482" s="91"/>
      <c r="F482" s="91"/>
      <c r="G482" s="91"/>
      <c r="H482" s="95"/>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c r="AH482" s="91"/>
      <c r="AI482" s="91"/>
      <c r="AJ482" s="91"/>
      <c r="AK482" s="91"/>
      <c r="AL482" s="91"/>
      <c r="AM482" s="91"/>
      <c r="AN482" s="91"/>
      <c r="AO482" s="91"/>
      <c r="AP482" s="91"/>
      <c r="AQ482" s="91"/>
      <c r="AR482" s="91"/>
      <c r="AS482" s="91"/>
      <c r="AT482" s="91"/>
      <c r="AU482" s="91"/>
      <c r="AV482" s="91"/>
      <c r="AW482" s="91"/>
      <c r="AX482" s="91"/>
      <c r="AY482" s="91"/>
      <c r="AZ482" s="91"/>
      <c r="BA482" s="91"/>
      <c r="BB482" s="91"/>
      <c r="BC482" s="91"/>
      <c r="BD482" s="91"/>
      <c r="BE482" s="91"/>
      <c r="BF482" s="91"/>
      <c r="BG482" s="91"/>
      <c r="BH482" s="91"/>
      <c r="BI482" s="91"/>
      <c r="BJ482" s="91"/>
      <c r="BK482" s="91"/>
      <c r="BL482" s="91"/>
      <c r="BM482" s="91"/>
      <c r="BN482" s="91"/>
      <c r="BO482" s="91"/>
      <c r="BP482" s="91"/>
      <c r="BQ482" s="91"/>
      <c r="BR482" s="91"/>
      <c r="BS482" s="91"/>
      <c r="BT482" s="91"/>
      <c r="BU482" s="91"/>
      <c r="BV482" s="91"/>
      <c r="BW482" s="91"/>
      <c r="BX482" s="91"/>
      <c r="BY482" s="91"/>
      <c r="BZ482" s="91"/>
      <c r="CA482" s="91"/>
      <c r="CB482" s="91"/>
      <c r="CC482" s="91"/>
      <c r="CD482" s="91"/>
      <c r="CE482" s="91"/>
      <c r="CF482" s="91"/>
      <c r="CG482" s="91"/>
      <c r="CH482" s="91"/>
      <c r="CI482" s="91"/>
      <c r="CJ482" s="91"/>
      <c r="CK482" s="91"/>
      <c r="CL482" s="91"/>
      <c r="CM482" s="91"/>
      <c r="CN482" s="91"/>
      <c r="CO482" s="91"/>
      <c r="CP482" s="91"/>
      <c r="CQ482" s="91"/>
      <c r="CR482" s="91"/>
      <c r="CS482" s="91"/>
      <c r="CT482" s="91"/>
      <c r="CU482" s="91"/>
      <c r="CV482" s="91"/>
      <c r="CW482" s="91"/>
      <c r="CX482" s="91"/>
      <c r="CY482" s="91"/>
      <c r="CZ482" s="91"/>
      <c r="DA482" s="91"/>
      <c r="DB482" s="91"/>
      <c r="DC482" s="91"/>
      <c r="DD482" s="91"/>
      <c r="DE482" s="91"/>
      <c r="DF482" s="91"/>
      <c r="DG482" s="91"/>
      <c r="DH482" s="91"/>
      <c r="DI482" s="91"/>
      <c r="DJ482" s="91"/>
      <c r="DK482" s="91"/>
      <c r="DL482" s="91"/>
      <c r="DM482" s="91"/>
      <c r="DN482" s="91"/>
      <c r="DO482" s="91"/>
      <c r="DP482" s="91"/>
      <c r="DQ482" s="91"/>
      <c r="DR482" s="91"/>
      <c r="DS482" s="91"/>
      <c r="DT482" s="91"/>
      <c r="DU482" s="91"/>
      <c r="DV482" s="91"/>
      <c r="DW482" s="91"/>
      <c r="DX482" s="91"/>
      <c r="DY482" s="91"/>
      <c r="DZ482" s="91"/>
      <c r="EA482" s="91"/>
      <c r="EB482" s="91"/>
      <c r="EC482" s="91"/>
      <c r="ED482" s="91"/>
      <c r="EE482" s="91"/>
      <c r="EF482" s="91"/>
      <c r="EG482" s="91"/>
      <c r="EH482" s="91"/>
      <c r="EI482" s="91"/>
      <c r="EJ482" s="91"/>
      <c r="EK482" s="91"/>
      <c r="EL482" s="91"/>
      <c r="EM482" s="91"/>
      <c r="EN482" s="91"/>
      <c r="EO482" s="91"/>
      <c r="EP482" s="91"/>
      <c r="EQ482" s="91"/>
      <c r="ER482" s="91"/>
      <c r="ES482" s="91"/>
      <c r="ET482" s="91"/>
      <c r="EU482" s="91"/>
      <c r="EV482" s="91"/>
      <c r="EW482" s="91"/>
      <c r="EX482" s="91"/>
      <c r="EY482" s="91"/>
      <c r="EZ482" s="91"/>
      <c r="FA482" s="91"/>
      <c r="FB482" s="91"/>
      <c r="FC482" s="91"/>
      <c r="FD482" s="91"/>
      <c r="FE482" s="91"/>
      <c r="FF482" s="91"/>
      <c r="FG482" s="91"/>
      <c r="FH482" s="91"/>
      <c r="FI482" s="91"/>
      <c r="FJ482" s="91"/>
      <c r="FK482" s="91"/>
      <c r="FL482" s="91"/>
      <c r="FM482" s="91"/>
      <c r="FN482" s="91"/>
      <c r="FO482" s="91"/>
      <c r="FP482" s="91"/>
      <c r="FQ482" s="91"/>
      <c r="FR482" s="91"/>
      <c r="FS482" s="91"/>
      <c r="FT482" s="91"/>
      <c r="FU482" s="91"/>
      <c r="FV482" s="91"/>
      <c r="FW482" s="91"/>
      <c r="FX482" s="91"/>
      <c r="FY482" s="91"/>
      <c r="FZ482" s="91"/>
      <c r="GA482" s="91"/>
      <c r="GB482" s="91"/>
      <c r="GC482" s="91"/>
      <c r="GD482" s="91"/>
      <c r="GE482" s="91"/>
      <c r="GF482" s="91"/>
      <c r="GG482" s="91"/>
      <c r="GH482" s="91"/>
      <c r="GI482" s="91"/>
      <c r="GJ482" s="91"/>
      <c r="GK482" s="91"/>
      <c r="GL482" s="91"/>
      <c r="GM482" s="91"/>
      <c r="GN482" s="91"/>
      <c r="GO482" s="91"/>
      <c r="GP482" s="91"/>
      <c r="GQ482" s="91"/>
      <c r="GR482" s="91"/>
      <c r="GS482" s="91"/>
      <c r="GT482" s="91"/>
      <c r="GU482" s="91"/>
      <c r="GV482" s="91"/>
      <c r="GW482" s="91"/>
      <c r="GX482" s="91"/>
      <c r="GY482" s="91"/>
      <c r="GZ482" s="91"/>
      <c r="HA482" s="91"/>
      <c r="HB482" s="91"/>
      <c r="HC482" s="91"/>
      <c r="HD482" s="91"/>
      <c r="HE482" s="91"/>
      <c r="HF482" s="91"/>
      <c r="HG482" s="91"/>
      <c r="HH482" s="91"/>
      <c r="HI482" s="91"/>
      <c r="HJ482" s="91"/>
      <c r="HK482" s="91"/>
      <c r="HL482" s="91"/>
      <c r="HM482" s="91"/>
      <c r="HN482" s="91"/>
      <c r="HO482" s="91"/>
      <c r="HP482" s="91"/>
      <c r="HQ482" s="91"/>
      <c r="HR482" s="91"/>
      <c r="HS482" s="91"/>
    </row>
    <row r="483" customHeight="1" spans="1:227">
      <c r="A483" s="91"/>
      <c r="B483" s="91"/>
      <c r="C483" s="91"/>
      <c r="D483" s="91"/>
      <c r="E483" s="91"/>
      <c r="F483" s="91"/>
      <c r="G483" s="91"/>
      <c r="H483" s="95"/>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c r="AH483" s="91"/>
      <c r="AI483" s="91"/>
      <c r="AJ483" s="91"/>
      <c r="AK483" s="91"/>
      <c r="AL483" s="91"/>
      <c r="AM483" s="91"/>
      <c r="AN483" s="91"/>
      <c r="AO483" s="91"/>
      <c r="AP483" s="91"/>
      <c r="AQ483" s="91"/>
      <c r="AR483" s="91"/>
      <c r="AS483" s="91"/>
      <c r="AT483" s="91"/>
      <c r="AU483" s="91"/>
      <c r="AV483" s="91"/>
      <c r="AW483" s="91"/>
      <c r="AX483" s="91"/>
      <c r="AY483" s="91"/>
      <c r="AZ483" s="91"/>
      <c r="BA483" s="91"/>
      <c r="BB483" s="91"/>
      <c r="BC483" s="91"/>
      <c r="BD483" s="91"/>
      <c r="BE483" s="91"/>
      <c r="BF483" s="91"/>
      <c r="BG483" s="91"/>
      <c r="BH483" s="91"/>
      <c r="BI483" s="91"/>
      <c r="BJ483" s="91"/>
      <c r="BK483" s="91"/>
      <c r="BL483" s="91"/>
      <c r="BM483" s="91"/>
      <c r="BN483" s="91"/>
      <c r="BO483" s="91"/>
      <c r="BP483" s="91"/>
      <c r="BQ483" s="91"/>
      <c r="BR483" s="91"/>
      <c r="BS483" s="91"/>
      <c r="BT483" s="91"/>
      <c r="BU483" s="91"/>
      <c r="BV483" s="91"/>
      <c r="BW483" s="91"/>
      <c r="BX483" s="91"/>
      <c r="BY483" s="91"/>
      <c r="BZ483" s="91"/>
      <c r="CA483" s="91"/>
      <c r="CB483" s="91"/>
      <c r="CC483" s="91"/>
      <c r="CD483" s="91"/>
      <c r="CE483" s="91"/>
      <c r="CF483" s="91"/>
      <c r="CG483" s="91"/>
      <c r="CH483" s="91"/>
      <c r="CI483" s="91"/>
      <c r="CJ483" s="91"/>
      <c r="CK483" s="91"/>
      <c r="CL483" s="91"/>
      <c r="CM483" s="91"/>
      <c r="CN483" s="91"/>
      <c r="CO483" s="91"/>
      <c r="CP483" s="91"/>
      <c r="CQ483" s="91"/>
      <c r="CR483" s="91"/>
      <c r="CS483" s="91"/>
      <c r="CT483" s="91"/>
      <c r="CU483" s="91"/>
      <c r="CV483" s="91"/>
      <c r="CW483" s="91"/>
      <c r="CX483" s="91"/>
      <c r="CY483" s="91"/>
      <c r="CZ483" s="91"/>
      <c r="DA483" s="91"/>
      <c r="DB483" s="91"/>
      <c r="DC483" s="91"/>
      <c r="DD483" s="91"/>
      <c r="DE483" s="91"/>
      <c r="DF483" s="91"/>
      <c r="DG483" s="91"/>
      <c r="DH483" s="91"/>
      <c r="DI483" s="91"/>
      <c r="DJ483" s="91"/>
      <c r="DK483" s="91"/>
      <c r="DL483" s="91"/>
      <c r="DM483" s="91"/>
      <c r="DN483" s="91"/>
      <c r="DO483" s="91"/>
      <c r="DP483" s="91"/>
      <c r="DQ483" s="91"/>
      <c r="DR483" s="91"/>
      <c r="DS483" s="91"/>
      <c r="DT483" s="91"/>
      <c r="DU483" s="91"/>
      <c r="DV483" s="91"/>
      <c r="DW483" s="91"/>
      <c r="DX483" s="91"/>
      <c r="DY483" s="91"/>
      <c r="DZ483" s="91"/>
      <c r="EA483" s="91"/>
      <c r="EB483" s="91"/>
      <c r="EC483" s="91"/>
      <c r="ED483" s="91"/>
      <c r="EE483" s="91"/>
      <c r="EF483" s="91"/>
      <c r="EG483" s="91"/>
      <c r="EH483" s="91"/>
      <c r="EI483" s="91"/>
      <c r="EJ483" s="91"/>
      <c r="EK483" s="91"/>
      <c r="EL483" s="91"/>
      <c r="EM483" s="91"/>
      <c r="EN483" s="91"/>
      <c r="EO483" s="91"/>
      <c r="EP483" s="91"/>
      <c r="EQ483" s="91"/>
      <c r="ER483" s="91"/>
      <c r="ES483" s="91"/>
      <c r="ET483" s="91"/>
      <c r="EU483" s="91"/>
      <c r="EV483" s="91"/>
      <c r="EW483" s="91"/>
      <c r="EX483" s="91"/>
      <c r="EY483" s="91"/>
      <c r="EZ483" s="91"/>
      <c r="FA483" s="91"/>
      <c r="FB483" s="91"/>
      <c r="FC483" s="91"/>
      <c r="FD483" s="91"/>
      <c r="FE483" s="91"/>
      <c r="FF483" s="91"/>
      <c r="FG483" s="91"/>
      <c r="FH483" s="91"/>
      <c r="FI483" s="91"/>
      <c r="FJ483" s="91"/>
      <c r="FK483" s="91"/>
      <c r="FL483" s="91"/>
      <c r="FM483" s="91"/>
      <c r="FN483" s="91"/>
      <c r="FO483" s="91"/>
      <c r="FP483" s="91"/>
      <c r="FQ483" s="91"/>
      <c r="FR483" s="91"/>
      <c r="FS483" s="91"/>
      <c r="FT483" s="91"/>
      <c r="FU483" s="91"/>
      <c r="FV483" s="91"/>
      <c r="FW483" s="91"/>
      <c r="FX483" s="91"/>
      <c r="FY483" s="91"/>
      <c r="FZ483" s="91"/>
      <c r="GA483" s="91"/>
      <c r="GB483" s="91"/>
      <c r="GC483" s="91"/>
      <c r="GD483" s="91"/>
      <c r="GE483" s="91"/>
      <c r="GF483" s="91"/>
      <c r="GG483" s="91"/>
      <c r="GH483" s="91"/>
      <c r="GI483" s="91"/>
      <c r="GJ483" s="91"/>
      <c r="GK483" s="91"/>
      <c r="GL483" s="91"/>
      <c r="GM483" s="91"/>
      <c r="GN483" s="91"/>
      <c r="GO483" s="91"/>
      <c r="GP483" s="91"/>
      <c r="GQ483" s="91"/>
      <c r="GR483" s="91"/>
      <c r="GS483" s="91"/>
      <c r="GT483" s="91"/>
      <c r="GU483" s="91"/>
      <c r="GV483" s="91"/>
      <c r="GW483" s="91"/>
      <c r="GX483" s="91"/>
      <c r="GY483" s="91"/>
      <c r="GZ483" s="91"/>
      <c r="HA483" s="91"/>
      <c r="HB483" s="91"/>
      <c r="HC483" s="91"/>
      <c r="HD483" s="91"/>
      <c r="HE483" s="91"/>
      <c r="HF483" s="91"/>
      <c r="HG483" s="91"/>
      <c r="HH483" s="91"/>
      <c r="HI483" s="91"/>
      <c r="HJ483" s="91"/>
      <c r="HK483" s="91"/>
      <c r="HL483" s="91"/>
      <c r="HM483" s="91"/>
      <c r="HN483" s="91"/>
      <c r="HO483" s="91"/>
      <c r="HP483" s="91"/>
      <c r="HQ483" s="91"/>
      <c r="HR483" s="91"/>
      <c r="HS483" s="91"/>
    </row>
    <row r="484" customHeight="1" spans="1:227">
      <c r="A484" s="91"/>
      <c r="B484" s="91"/>
      <c r="C484" s="91"/>
      <c r="D484" s="91"/>
      <c r="E484" s="91"/>
      <c r="F484" s="91"/>
      <c r="G484" s="91"/>
      <c r="H484" s="95"/>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c r="AH484" s="91"/>
      <c r="AI484" s="91"/>
      <c r="AJ484" s="91"/>
      <c r="AK484" s="91"/>
      <c r="AL484" s="91"/>
      <c r="AM484" s="91"/>
      <c r="AN484" s="91"/>
      <c r="AO484" s="91"/>
      <c r="AP484" s="91"/>
      <c r="AQ484" s="91"/>
      <c r="AR484" s="91"/>
      <c r="AS484" s="91"/>
      <c r="AT484" s="91"/>
      <c r="AU484" s="91"/>
      <c r="AV484" s="91"/>
      <c r="AW484" s="91"/>
      <c r="AX484" s="91"/>
      <c r="AY484" s="91"/>
      <c r="AZ484" s="91"/>
      <c r="BA484" s="91"/>
      <c r="BB484" s="91"/>
      <c r="BC484" s="91"/>
      <c r="BD484" s="91"/>
      <c r="BE484" s="91"/>
      <c r="BF484" s="91"/>
      <c r="BG484" s="91"/>
      <c r="BH484" s="91"/>
      <c r="BI484" s="91"/>
      <c r="BJ484" s="91"/>
      <c r="BK484" s="91"/>
      <c r="BL484" s="91"/>
      <c r="BM484" s="91"/>
      <c r="BN484" s="91"/>
      <c r="BO484" s="91"/>
      <c r="BP484" s="91"/>
      <c r="BQ484" s="91"/>
      <c r="BR484" s="91"/>
      <c r="BS484" s="91"/>
      <c r="BT484" s="91"/>
      <c r="BU484" s="91"/>
      <c r="BV484" s="91"/>
      <c r="BW484" s="91"/>
      <c r="BX484" s="91"/>
      <c r="BY484" s="91"/>
      <c r="BZ484" s="91"/>
      <c r="CA484" s="91"/>
      <c r="CB484" s="91"/>
      <c r="CC484" s="91"/>
      <c r="CD484" s="91"/>
      <c r="CE484" s="91"/>
      <c r="CF484" s="91"/>
      <c r="CG484" s="91"/>
      <c r="CH484" s="91"/>
      <c r="CI484" s="91"/>
      <c r="CJ484" s="91"/>
      <c r="CK484" s="91"/>
      <c r="CL484" s="91"/>
      <c r="CM484" s="91"/>
      <c r="CN484" s="91"/>
      <c r="CO484" s="91"/>
      <c r="CP484" s="91"/>
      <c r="CQ484" s="91"/>
      <c r="CR484" s="91"/>
      <c r="CS484" s="91"/>
      <c r="CT484" s="91"/>
      <c r="CU484" s="91"/>
      <c r="CV484" s="91"/>
      <c r="CW484" s="91"/>
      <c r="CX484" s="91"/>
      <c r="CY484" s="91"/>
      <c r="CZ484" s="91"/>
      <c r="DA484" s="91"/>
      <c r="DB484" s="91"/>
      <c r="DC484" s="91"/>
      <c r="DD484" s="91"/>
      <c r="DE484" s="91"/>
      <c r="DF484" s="91"/>
      <c r="DG484" s="91"/>
      <c r="DH484" s="91"/>
      <c r="DI484" s="91"/>
      <c r="DJ484" s="91"/>
      <c r="DK484" s="91"/>
      <c r="DL484" s="91"/>
      <c r="DM484" s="91"/>
      <c r="DN484" s="91"/>
      <c r="DO484" s="91"/>
      <c r="DP484" s="91"/>
      <c r="DQ484" s="91"/>
      <c r="DR484" s="91"/>
      <c r="DS484" s="91"/>
      <c r="DT484" s="91"/>
      <c r="DU484" s="91"/>
      <c r="DV484" s="91"/>
      <c r="DW484" s="91"/>
      <c r="DX484" s="91"/>
      <c r="DY484" s="91"/>
      <c r="DZ484" s="91"/>
      <c r="EA484" s="91"/>
      <c r="EB484" s="91"/>
      <c r="EC484" s="91"/>
      <c r="ED484" s="91"/>
      <c r="EE484" s="91"/>
      <c r="EF484" s="91"/>
      <c r="EG484" s="91"/>
      <c r="EH484" s="91"/>
      <c r="EI484" s="91"/>
      <c r="EJ484" s="91"/>
      <c r="EK484" s="91"/>
      <c r="EL484" s="91"/>
      <c r="EM484" s="91"/>
      <c r="EN484" s="91"/>
      <c r="EO484" s="91"/>
      <c r="EP484" s="91"/>
      <c r="EQ484" s="91"/>
      <c r="ER484" s="91"/>
      <c r="ES484" s="91"/>
      <c r="ET484" s="91"/>
      <c r="EU484" s="91"/>
      <c r="EV484" s="91"/>
      <c r="EW484" s="91"/>
      <c r="EX484" s="91"/>
      <c r="EY484" s="91"/>
      <c r="EZ484" s="91"/>
      <c r="FA484" s="91"/>
      <c r="FB484" s="91"/>
      <c r="FC484" s="91"/>
      <c r="FD484" s="91"/>
      <c r="FE484" s="91"/>
      <c r="FF484" s="91"/>
      <c r="FG484" s="91"/>
      <c r="FH484" s="91"/>
      <c r="FI484" s="91"/>
      <c r="FJ484" s="91"/>
      <c r="FK484" s="91"/>
      <c r="FL484" s="91"/>
      <c r="FM484" s="91"/>
      <c r="FN484" s="91"/>
      <c r="FO484" s="91"/>
      <c r="FP484" s="91"/>
      <c r="FQ484" s="91"/>
      <c r="FR484" s="91"/>
      <c r="FS484" s="91"/>
      <c r="FT484" s="91"/>
      <c r="FU484" s="91"/>
      <c r="FV484" s="91"/>
      <c r="FW484" s="91"/>
      <c r="FX484" s="91"/>
      <c r="FY484" s="91"/>
      <c r="FZ484" s="91"/>
      <c r="GA484" s="91"/>
      <c r="GB484" s="91"/>
      <c r="GC484" s="91"/>
      <c r="GD484" s="91"/>
      <c r="GE484" s="91"/>
      <c r="GF484" s="91"/>
      <c r="GG484" s="91"/>
      <c r="GH484" s="91"/>
      <c r="GI484" s="91"/>
      <c r="GJ484" s="91"/>
      <c r="GK484" s="91"/>
      <c r="GL484" s="91"/>
      <c r="GM484" s="91"/>
      <c r="GN484" s="91"/>
      <c r="GO484" s="91"/>
      <c r="GP484" s="91"/>
      <c r="GQ484" s="91"/>
      <c r="GR484" s="91"/>
      <c r="GS484" s="91"/>
      <c r="GT484" s="91"/>
      <c r="GU484" s="91"/>
      <c r="GV484" s="91"/>
      <c r="GW484" s="91"/>
      <c r="GX484" s="91"/>
      <c r="GY484" s="91"/>
      <c r="GZ484" s="91"/>
      <c r="HA484" s="91"/>
      <c r="HB484" s="91"/>
      <c r="HC484" s="91"/>
      <c r="HD484" s="91"/>
      <c r="HE484" s="91"/>
      <c r="HF484" s="91"/>
      <c r="HG484" s="91"/>
      <c r="HH484" s="91"/>
      <c r="HI484" s="91"/>
      <c r="HJ484" s="91"/>
      <c r="HK484" s="91"/>
      <c r="HL484" s="91"/>
      <c r="HM484" s="91"/>
      <c r="HN484" s="91"/>
      <c r="HO484" s="91"/>
      <c r="HP484" s="91"/>
      <c r="HQ484" s="91"/>
      <c r="HR484" s="91"/>
      <c r="HS484" s="91"/>
    </row>
    <row r="485" customHeight="1" spans="1:227">
      <c r="A485" s="91"/>
      <c r="B485" s="91"/>
      <c r="C485" s="91"/>
      <c r="D485" s="91"/>
      <c r="E485" s="91"/>
      <c r="F485" s="91"/>
      <c r="G485" s="91"/>
      <c r="H485" s="95"/>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c r="AH485" s="91"/>
      <c r="AI485" s="91"/>
      <c r="AJ485" s="91"/>
      <c r="AK485" s="91"/>
      <c r="AL485" s="91"/>
      <c r="AM485" s="91"/>
      <c r="AN485" s="91"/>
      <c r="AO485" s="91"/>
      <c r="AP485" s="91"/>
      <c r="AQ485" s="91"/>
      <c r="AR485" s="91"/>
      <c r="AS485" s="91"/>
      <c r="AT485" s="91"/>
      <c r="AU485" s="91"/>
      <c r="AV485" s="91"/>
      <c r="AW485" s="91"/>
      <c r="AX485" s="91"/>
      <c r="AY485" s="91"/>
      <c r="AZ485" s="91"/>
      <c r="BA485" s="91"/>
      <c r="BB485" s="91"/>
      <c r="BC485" s="91"/>
      <c r="BD485" s="91"/>
      <c r="BE485" s="91"/>
      <c r="BF485" s="91"/>
      <c r="BG485" s="91"/>
      <c r="BH485" s="91"/>
      <c r="BI485" s="91"/>
      <c r="BJ485" s="91"/>
      <c r="BK485" s="91"/>
      <c r="BL485" s="91"/>
      <c r="BM485" s="91"/>
      <c r="BN485" s="91"/>
      <c r="BO485" s="91"/>
      <c r="BP485" s="91"/>
      <c r="BQ485" s="91"/>
      <c r="BR485" s="91"/>
      <c r="BS485" s="91"/>
      <c r="BT485" s="91"/>
      <c r="BU485" s="91"/>
      <c r="BV485" s="91"/>
      <c r="BW485" s="91"/>
      <c r="BX485" s="91"/>
      <c r="BY485" s="91"/>
      <c r="BZ485" s="91"/>
      <c r="CA485" s="91"/>
      <c r="CB485" s="91"/>
      <c r="CC485" s="91"/>
      <c r="CD485" s="91"/>
      <c r="CE485" s="91"/>
      <c r="CF485" s="91"/>
      <c r="CG485" s="91"/>
      <c r="CH485" s="91"/>
      <c r="CI485" s="91"/>
      <c r="CJ485" s="91"/>
      <c r="CK485" s="91"/>
      <c r="CL485" s="91"/>
      <c r="CM485" s="91"/>
      <c r="CN485" s="91"/>
      <c r="CO485" s="91"/>
      <c r="CP485" s="91"/>
      <c r="CQ485" s="91"/>
      <c r="CR485" s="91"/>
      <c r="CS485" s="91"/>
      <c r="CT485" s="91"/>
      <c r="CU485" s="91"/>
      <c r="CV485" s="91"/>
      <c r="CW485" s="91"/>
      <c r="CX485" s="91"/>
      <c r="CY485" s="91"/>
      <c r="CZ485" s="91"/>
      <c r="DA485" s="91"/>
      <c r="DB485" s="91"/>
      <c r="DC485" s="91"/>
      <c r="DD485" s="91"/>
      <c r="DE485" s="91"/>
      <c r="DF485" s="91"/>
      <c r="DG485" s="91"/>
      <c r="DH485" s="91"/>
      <c r="DI485" s="91"/>
      <c r="DJ485" s="91"/>
      <c r="DK485" s="91"/>
      <c r="DL485" s="91"/>
      <c r="DM485" s="91"/>
      <c r="DN485" s="91"/>
      <c r="DO485" s="91"/>
      <c r="DP485" s="91"/>
      <c r="DQ485" s="91"/>
      <c r="DR485" s="91"/>
      <c r="DS485" s="91"/>
      <c r="DT485" s="91"/>
      <c r="DU485" s="91"/>
      <c r="DV485" s="91"/>
      <c r="DW485" s="91"/>
      <c r="DX485" s="91"/>
      <c r="DY485" s="91"/>
      <c r="DZ485" s="91"/>
      <c r="EA485" s="91"/>
      <c r="EB485" s="91"/>
      <c r="EC485" s="91"/>
      <c r="ED485" s="91"/>
      <c r="EE485" s="91"/>
      <c r="EF485" s="91"/>
      <c r="EG485" s="91"/>
      <c r="EH485" s="91"/>
      <c r="EI485" s="91"/>
      <c r="EJ485" s="91"/>
      <c r="EK485" s="91"/>
      <c r="EL485" s="91"/>
      <c r="EM485" s="91"/>
      <c r="EN485" s="91"/>
      <c r="EO485" s="91"/>
      <c r="EP485" s="91"/>
      <c r="EQ485" s="91"/>
      <c r="ER485" s="91"/>
      <c r="ES485" s="91"/>
      <c r="ET485" s="91"/>
      <c r="EU485" s="91"/>
      <c r="EV485" s="91"/>
      <c r="EW485" s="91"/>
      <c r="EX485" s="91"/>
      <c r="EY485" s="91"/>
      <c r="EZ485" s="91"/>
      <c r="FA485" s="91"/>
      <c r="FB485" s="91"/>
      <c r="FC485" s="91"/>
      <c r="FD485" s="91"/>
      <c r="FE485" s="91"/>
      <c r="FF485" s="91"/>
      <c r="FG485" s="91"/>
      <c r="FH485" s="91"/>
      <c r="FI485" s="91"/>
      <c r="FJ485" s="91"/>
      <c r="FK485" s="91"/>
      <c r="FL485" s="91"/>
      <c r="FM485" s="91"/>
      <c r="FN485" s="91"/>
      <c r="FO485" s="91"/>
      <c r="FP485" s="91"/>
      <c r="FQ485" s="91"/>
      <c r="FR485" s="91"/>
      <c r="FS485" s="91"/>
      <c r="FT485" s="91"/>
      <c r="FU485" s="91"/>
      <c r="FV485" s="91"/>
      <c r="FW485" s="91"/>
      <c r="FX485" s="91"/>
      <c r="FY485" s="91"/>
      <c r="FZ485" s="91"/>
      <c r="GA485" s="91"/>
      <c r="GB485" s="91"/>
      <c r="GC485" s="91"/>
      <c r="GD485" s="91"/>
      <c r="GE485" s="91"/>
      <c r="GF485" s="91"/>
      <c r="GG485" s="91"/>
      <c r="GH485" s="91"/>
      <c r="GI485" s="91"/>
      <c r="GJ485" s="91"/>
      <c r="GK485" s="91"/>
      <c r="GL485" s="91"/>
      <c r="GM485" s="91"/>
      <c r="GN485" s="91"/>
      <c r="GO485" s="91"/>
      <c r="GP485" s="91"/>
      <c r="GQ485" s="91"/>
      <c r="GR485" s="91"/>
      <c r="GS485" s="91"/>
      <c r="GT485" s="91"/>
      <c r="GU485" s="91"/>
      <c r="GV485" s="91"/>
      <c r="GW485" s="91"/>
      <c r="GX485" s="91"/>
      <c r="GY485" s="91"/>
      <c r="GZ485" s="91"/>
      <c r="HA485" s="91"/>
      <c r="HB485" s="91"/>
      <c r="HC485" s="91"/>
      <c r="HD485" s="91"/>
      <c r="HE485" s="91"/>
      <c r="HF485" s="91"/>
      <c r="HG485" s="91"/>
      <c r="HH485" s="91"/>
      <c r="HI485" s="91"/>
      <c r="HJ485" s="91"/>
      <c r="HK485" s="91"/>
      <c r="HL485" s="91"/>
      <c r="HM485" s="91"/>
      <c r="HN485" s="91"/>
      <c r="HO485" s="91"/>
      <c r="HP485" s="91"/>
      <c r="HQ485" s="91"/>
      <c r="HR485" s="91"/>
      <c r="HS485" s="91"/>
    </row>
    <row r="486" customHeight="1" spans="1:227">
      <c r="A486" s="91"/>
      <c r="B486" s="91"/>
      <c r="C486" s="91"/>
      <c r="D486" s="91"/>
      <c r="E486" s="91"/>
      <c r="F486" s="91"/>
      <c r="G486" s="91"/>
      <c r="H486" s="95"/>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c r="AH486" s="91"/>
      <c r="AI486" s="91"/>
      <c r="AJ486" s="91"/>
      <c r="AK486" s="91"/>
      <c r="AL486" s="91"/>
      <c r="AM486" s="91"/>
      <c r="AN486" s="91"/>
      <c r="AO486" s="91"/>
      <c r="AP486" s="91"/>
      <c r="AQ486" s="91"/>
      <c r="AR486" s="91"/>
      <c r="AS486" s="91"/>
      <c r="AT486" s="91"/>
      <c r="AU486" s="91"/>
      <c r="AV486" s="91"/>
      <c r="AW486" s="91"/>
      <c r="AX486" s="91"/>
      <c r="AY486" s="91"/>
      <c r="AZ486" s="91"/>
      <c r="BA486" s="91"/>
      <c r="BB486" s="91"/>
      <c r="BC486" s="91"/>
      <c r="BD486" s="91"/>
      <c r="BE486" s="91"/>
      <c r="BF486" s="91"/>
      <c r="BG486" s="91"/>
      <c r="BH486" s="91"/>
      <c r="BI486" s="91"/>
      <c r="BJ486" s="91"/>
      <c r="BK486" s="91"/>
      <c r="BL486" s="91"/>
      <c r="BM486" s="91"/>
      <c r="BN486" s="91"/>
      <c r="BO486" s="91"/>
      <c r="BP486" s="91"/>
      <c r="BQ486" s="91"/>
      <c r="BR486" s="91"/>
      <c r="BS486" s="91"/>
      <c r="BT486" s="91"/>
      <c r="BU486" s="91"/>
      <c r="BV486" s="91"/>
      <c r="BW486" s="91"/>
      <c r="BX486" s="91"/>
      <c r="BY486" s="91"/>
      <c r="BZ486" s="91"/>
      <c r="CA486" s="91"/>
      <c r="CB486" s="91"/>
      <c r="CC486" s="91"/>
      <c r="CD486" s="91"/>
      <c r="CE486" s="91"/>
      <c r="CF486" s="91"/>
      <c r="CG486" s="91"/>
      <c r="CH486" s="91"/>
      <c r="CI486" s="91"/>
      <c r="CJ486" s="91"/>
      <c r="CK486" s="91"/>
      <c r="CL486" s="91"/>
      <c r="CM486" s="91"/>
      <c r="CN486" s="91"/>
      <c r="CO486" s="91"/>
      <c r="CP486" s="91"/>
      <c r="CQ486" s="91"/>
      <c r="CR486" s="91"/>
      <c r="CS486" s="91"/>
      <c r="CT486" s="91"/>
      <c r="CU486" s="91"/>
      <c r="CV486" s="91"/>
      <c r="CW486" s="91"/>
      <c r="CX486" s="91"/>
      <c r="CY486" s="91"/>
      <c r="CZ486" s="91"/>
      <c r="DA486" s="91"/>
      <c r="DB486" s="91"/>
      <c r="DC486" s="91"/>
      <c r="DD486" s="91"/>
      <c r="DE486" s="91"/>
      <c r="DF486" s="91"/>
      <c r="DG486" s="91"/>
      <c r="DH486" s="91"/>
      <c r="DI486" s="91"/>
      <c r="DJ486" s="91"/>
      <c r="DK486" s="91"/>
      <c r="DL486" s="91"/>
      <c r="DM486" s="91"/>
      <c r="DN486" s="91"/>
      <c r="DO486" s="91"/>
      <c r="DP486" s="91"/>
      <c r="DQ486" s="91"/>
      <c r="DR486" s="91"/>
      <c r="DS486" s="91"/>
      <c r="DT486" s="91"/>
      <c r="DU486" s="91"/>
      <c r="DV486" s="91"/>
      <c r="DW486" s="91"/>
      <c r="DX486" s="91"/>
      <c r="DY486" s="91"/>
      <c r="DZ486" s="91"/>
      <c r="EA486" s="91"/>
      <c r="EB486" s="91"/>
      <c r="EC486" s="91"/>
      <c r="ED486" s="91"/>
      <c r="EE486" s="91"/>
      <c r="EF486" s="91"/>
      <c r="EG486" s="91"/>
      <c r="EH486" s="91"/>
      <c r="EI486" s="91"/>
      <c r="EJ486" s="91"/>
      <c r="EK486" s="91"/>
      <c r="EL486" s="91"/>
      <c r="EM486" s="91"/>
      <c r="EN486" s="91"/>
      <c r="EO486" s="91"/>
      <c r="EP486" s="91"/>
      <c r="EQ486" s="91"/>
      <c r="ER486" s="91"/>
      <c r="ES486" s="91"/>
      <c r="ET486" s="91"/>
      <c r="EU486" s="91"/>
      <c r="EV486" s="91"/>
      <c r="EW486" s="91"/>
      <c r="EX486" s="91"/>
      <c r="EY486" s="91"/>
      <c r="EZ486" s="91"/>
      <c r="FA486" s="91"/>
      <c r="FB486" s="91"/>
      <c r="FC486" s="91"/>
      <c r="FD486" s="91"/>
      <c r="FE486" s="91"/>
      <c r="FF486" s="91"/>
      <c r="FG486" s="91"/>
      <c r="FH486" s="91"/>
      <c r="FI486" s="91"/>
      <c r="FJ486" s="91"/>
      <c r="FK486" s="91"/>
      <c r="FL486" s="91"/>
      <c r="FM486" s="91"/>
      <c r="FN486" s="91"/>
      <c r="FO486" s="91"/>
      <c r="FP486" s="91"/>
      <c r="FQ486" s="91"/>
      <c r="FR486" s="91"/>
      <c r="FS486" s="91"/>
      <c r="FT486" s="91"/>
      <c r="FU486" s="91"/>
      <c r="FV486" s="91"/>
      <c r="FW486" s="91"/>
      <c r="FX486" s="91"/>
      <c r="FY486" s="91"/>
      <c r="FZ486" s="91"/>
      <c r="GA486" s="91"/>
      <c r="GB486" s="91"/>
      <c r="GC486" s="91"/>
      <c r="GD486" s="91"/>
      <c r="GE486" s="91"/>
      <c r="GF486" s="91"/>
      <c r="GG486" s="91"/>
      <c r="GH486" s="91"/>
      <c r="GI486" s="91"/>
      <c r="GJ486" s="91"/>
      <c r="GK486" s="91"/>
      <c r="GL486" s="91"/>
      <c r="GM486" s="91"/>
      <c r="GN486" s="91"/>
      <c r="GO486" s="91"/>
      <c r="GP486" s="91"/>
      <c r="GQ486" s="91"/>
      <c r="GR486" s="91"/>
      <c r="GS486" s="91"/>
      <c r="GT486" s="91"/>
      <c r="GU486" s="91"/>
      <c r="GV486" s="91"/>
      <c r="GW486" s="91"/>
      <c r="GX486" s="91"/>
      <c r="GY486" s="91"/>
      <c r="GZ486" s="91"/>
      <c r="HA486" s="91"/>
      <c r="HB486" s="91"/>
      <c r="HC486" s="91"/>
      <c r="HD486" s="91"/>
      <c r="HE486" s="91"/>
      <c r="HF486" s="91"/>
      <c r="HG486" s="91"/>
      <c r="HH486" s="91"/>
      <c r="HI486" s="91"/>
      <c r="HJ486" s="91"/>
      <c r="HK486" s="91"/>
      <c r="HL486" s="91"/>
      <c r="HM486" s="91"/>
      <c r="HN486" s="91"/>
      <c r="HO486" s="91"/>
      <c r="HP486" s="91"/>
      <c r="HQ486" s="91"/>
      <c r="HR486" s="91"/>
      <c r="HS486" s="91"/>
    </row>
    <row r="487" customHeight="1" spans="1:227">
      <c r="A487" s="91"/>
      <c r="B487" s="91"/>
      <c r="C487" s="91"/>
      <c r="D487" s="91"/>
      <c r="E487" s="91"/>
      <c r="F487" s="91"/>
      <c r="G487" s="91"/>
      <c r="H487" s="95"/>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c r="AH487" s="91"/>
      <c r="AI487" s="91"/>
      <c r="AJ487" s="91"/>
      <c r="AK487" s="91"/>
      <c r="AL487" s="91"/>
      <c r="AM487" s="91"/>
      <c r="AN487" s="91"/>
      <c r="AO487" s="91"/>
      <c r="AP487" s="91"/>
      <c r="AQ487" s="91"/>
      <c r="AR487" s="91"/>
      <c r="AS487" s="91"/>
      <c r="AT487" s="91"/>
      <c r="AU487" s="91"/>
      <c r="AV487" s="91"/>
      <c r="AW487" s="91"/>
      <c r="AX487" s="91"/>
      <c r="AY487" s="91"/>
      <c r="AZ487" s="91"/>
      <c r="BA487" s="91"/>
      <c r="BB487" s="91"/>
      <c r="BC487" s="91"/>
      <c r="BD487" s="91"/>
      <c r="BE487" s="91"/>
      <c r="BF487" s="91"/>
      <c r="BG487" s="91"/>
      <c r="BH487" s="91"/>
      <c r="BI487" s="91"/>
      <c r="BJ487" s="91"/>
      <c r="BK487" s="91"/>
      <c r="BL487" s="91"/>
      <c r="BM487" s="91"/>
      <c r="BN487" s="91"/>
      <c r="BO487" s="91"/>
      <c r="BP487" s="91"/>
      <c r="BQ487" s="91"/>
      <c r="BR487" s="91"/>
      <c r="BS487" s="91"/>
      <c r="BT487" s="91"/>
      <c r="BU487" s="91"/>
      <c r="BV487" s="91"/>
      <c r="BW487" s="91"/>
      <c r="BX487" s="91"/>
      <c r="BY487" s="91"/>
      <c r="BZ487" s="91"/>
      <c r="CA487" s="91"/>
      <c r="CB487" s="91"/>
      <c r="CC487" s="91"/>
      <c r="CD487" s="91"/>
      <c r="CE487" s="91"/>
      <c r="CF487" s="91"/>
      <c r="CG487" s="91"/>
      <c r="CH487" s="91"/>
      <c r="CI487" s="91"/>
      <c r="CJ487" s="91"/>
      <c r="CK487" s="91"/>
      <c r="CL487" s="91"/>
      <c r="CM487" s="91"/>
      <c r="CN487" s="91"/>
      <c r="CO487" s="91"/>
      <c r="CP487" s="91"/>
      <c r="CQ487" s="91"/>
      <c r="CR487" s="91"/>
      <c r="CS487" s="91"/>
      <c r="CT487" s="91"/>
      <c r="CU487" s="91"/>
      <c r="CV487" s="91"/>
      <c r="CW487" s="91"/>
      <c r="CX487" s="91"/>
      <c r="CY487" s="91"/>
      <c r="CZ487" s="91"/>
      <c r="DA487" s="91"/>
      <c r="DB487" s="91"/>
      <c r="DC487" s="91"/>
      <c r="DD487" s="91"/>
      <c r="DE487" s="91"/>
      <c r="DF487" s="91"/>
      <c r="DG487" s="91"/>
      <c r="DH487" s="91"/>
      <c r="DI487" s="91"/>
      <c r="DJ487" s="91"/>
      <c r="DK487" s="91"/>
      <c r="DL487" s="91"/>
      <c r="DM487" s="91"/>
      <c r="DN487" s="91"/>
      <c r="DO487" s="91"/>
      <c r="DP487" s="91"/>
      <c r="DQ487" s="91"/>
      <c r="DR487" s="91"/>
      <c r="DS487" s="91"/>
      <c r="DT487" s="91"/>
      <c r="DU487" s="91"/>
      <c r="DV487" s="91"/>
      <c r="DW487" s="91"/>
      <c r="DX487" s="91"/>
      <c r="DY487" s="91"/>
      <c r="DZ487" s="91"/>
      <c r="EA487" s="91"/>
      <c r="EB487" s="91"/>
      <c r="EC487" s="91"/>
      <c r="ED487" s="91"/>
      <c r="EE487" s="91"/>
      <c r="EF487" s="91"/>
      <c r="EG487" s="91"/>
      <c r="EH487" s="91"/>
      <c r="EI487" s="91"/>
      <c r="EJ487" s="91"/>
      <c r="EK487" s="91"/>
      <c r="EL487" s="91"/>
      <c r="EM487" s="91"/>
      <c r="EN487" s="91"/>
      <c r="EO487" s="91"/>
      <c r="EP487" s="91"/>
      <c r="EQ487" s="91"/>
      <c r="ER487" s="91"/>
      <c r="ES487" s="91"/>
      <c r="ET487" s="91"/>
      <c r="EU487" s="91"/>
      <c r="EV487" s="91"/>
      <c r="EW487" s="91"/>
      <c r="EX487" s="91"/>
      <c r="EY487" s="91"/>
      <c r="EZ487" s="91"/>
      <c r="FA487" s="91"/>
      <c r="FB487" s="91"/>
      <c r="FC487" s="91"/>
      <c r="FD487" s="91"/>
      <c r="FE487" s="91"/>
      <c r="FF487" s="91"/>
      <c r="FG487" s="91"/>
      <c r="FH487" s="91"/>
      <c r="FI487" s="91"/>
      <c r="FJ487" s="91"/>
      <c r="FK487" s="91"/>
      <c r="FL487" s="91"/>
      <c r="FM487" s="91"/>
      <c r="FN487" s="91"/>
      <c r="FO487" s="91"/>
      <c r="FP487" s="91"/>
      <c r="FQ487" s="91"/>
      <c r="FR487" s="91"/>
      <c r="FS487" s="91"/>
      <c r="FT487" s="91"/>
      <c r="FU487" s="91"/>
      <c r="FV487" s="91"/>
      <c r="FW487" s="91"/>
      <c r="FX487" s="91"/>
      <c r="FY487" s="91"/>
      <c r="FZ487" s="91"/>
      <c r="GA487" s="91"/>
      <c r="GB487" s="91"/>
      <c r="GC487" s="91"/>
      <c r="GD487" s="91"/>
      <c r="GE487" s="91"/>
      <c r="GF487" s="91"/>
      <c r="GG487" s="91"/>
      <c r="GH487" s="91"/>
      <c r="GI487" s="91"/>
      <c r="GJ487" s="91"/>
      <c r="GK487" s="91"/>
      <c r="GL487" s="91"/>
      <c r="GM487" s="91"/>
      <c r="GN487" s="91"/>
      <c r="GO487" s="91"/>
      <c r="GP487" s="91"/>
      <c r="GQ487" s="91"/>
      <c r="GR487" s="91"/>
      <c r="GS487" s="91"/>
      <c r="GT487" s="91"/>
      <c r="GU487" s="91"/>
      <c r="GV487" s="91"/>
      <c r="GW487" s="91"/>
      <c r="GX487" s="91"/>
      <c r="GY487" s="91"/>
      <c r="GZ487" s="91"/>
      <c r="HA487" s="91"/>
      <c r="HB487" s="91"/>
      <c r="HC487" s="91"/>
      <c r="HD487" s="91"/>
      <c r="HE487" s="91"/>
      <c r="HF487" s="91"/>
      <c r="HG487" s="91"/>
      <c r="HH487" s="91"/>
      <c r="HI487" s="91"/>
      <c r="HJ487" s="91"/>
      <c r="HK487" s="91"/>
      <c r="HL487" s="91"/>
      <c r="HM487" s="91"/>
      <c r="HN487" s="91"/>
      <c r="HO487" s="91"/>
      <c r="HP487" s="91"/>
      <c r="HQ487" s="91"/>
      <c r="HR487" s="91"/>
      <c r="HS487" s="91"/>
    </row>
    <row r="488" customHeight="1" spans="1:227">
      <c r="A488" s="91"/>
      <c r="B488" s="91"/>
      <c r="C488" s="91"/>
      <c r="D488" s="91"/>
      <c r="E488" s="91"/>
      <c r="F488" s="91"/>
      <c r="G488" s="91"/>
      <c r="H488" s="95"/>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c r="AH488" s="91"/>
      <c r="AI488" s="91"/>
      <c r="AJ488" s="91"/>
      <c r="AK488" s="91"/>
      <c r="AL488" s="91"/>
      <c r="AM488" s="91"/>
      <c r="AN488" s="91"/>
      <c r="AO488" s="91"/>
      <c r="AP488" s="91"/>
      <c r="AQ488" s="91"/>
      <c r="AR488" s="91"/>
      <c r="AS488" s="91"/>
      <c r="AT488" s="91"/>
      <c r="AU488" s="91"/>
      <c r="AV488" s="91"/>
      <c r="AW488" s="91"/>
      <c r="AX488" s="91"/>
      <c r="AY488" s="91"/>
      <c r="AZ488" s="91"/>
      <c r="BA488" s="91"/>
      <c r="BB488" s="91"/>
      <c r="BC488" s="91"/>
      <c r="BD488" s="91"/>
      <c r="BE488" s="91"/>
      <c r="BF488" s="91"/>
      <c r="BG488" s="91"/>
      <c r="BH488" s="91"/>
      <c r="BI488" s="91"/>
      <c r="BJ488" s="91"/>
      <c r="BK488" s="91"/>
      <c r="BL488" s="91"/>
      <c r="BM488" s="91"/>
      <c r="BN488" s="91"/>
      <c r="BO488" s="91"/>
      <c r="BP488" s="91"/>
      <c r="BQ488" s="91"/>
      <c r="BR488" s="91"/>
      <c r="BS488" s="91"/>
      <c r="BT488" s="91"/>
      <c r="BU488" s="91"/>
      <c r="BV488" s="91"/>
      <c r="BW488" s="91"/>
      <c r="BX488" s="91"/>
      <c r="BY488" s="91"/>
      <c r="BZ488" s="91"/>
      <c r="CA488" s="91"/>
      <c r="CB488" s="91"/>
      <c r="CC488" s="91"/>
      <c r="CD488" s="91"/>
      <c r="CE488" s="91"/>
      <c r="CF488" s="91"/>
      <c r="CG488" s="91"/>
      <c r="CH488" s="91"/>
      <c r="CI488" s="91"/>
      <c r="CJ488" s="91"/>
      <c r="CK488" s="91"/>
      <c r="CL488" s="91"/>
      <c r="CM488" s="91"/>
      <c r="CN488" s="91"/>
      <c r="CO488" s="91"/>
      <c r="CP488" s="91"/>
      <c r="CQ488" s="91"/>
      <c r="CR488" s="91"/>
      <c r="CS488" s="91"/>
      <c r="CT488" s="91"/>
      <c r="CU488" s="91"/>
      <c r="CV488" s="91"/>
      <c r="CW488" s="91"/>
      <c r="CX488" s="91"/>
      <c r="CY488" s="91"/>
      <c r="CZ488" s="91"/>
      <c r="DA488" s="91"/>
      <c r="DB488" s="91"/>
      <c r="DC488" s="91"/>
      <c r="DD488" s="91"/>
      <c r="DE488" s="91"/>
      <c r="DF488" s="91"/>
      <c r="DG488" s="91"/>
      <c r="DH488" s="91"/>
      <c r="DI488" s="91"/>
      <c r="DJ488" s="91"/>
      <c r="DK488" s="91"/>
      <c r="DL488" s="91"/>
      <c r="DM488" s="91"/>
      <c r="DN488" s="91"/>
      <c r="DO488" s="91"/>
      <c r="DP488" s="91"/>
      <c r="DQ488" s="91"/>
      <c r="DR488" s="91"/>
      <c r="DS488" s="91"/>
      <c r="DT488" s="91"/>
      <c r="DU488" s="91"/>
      <c r="DV488" s="91"/>
      <c r="DW488" s="91"/>
      <c r="DX488" s="91"/>
      <c r="DY488" s="91"/>
      <c r="DZ488" s="91"/>
      <c r="EA488" s="91"/>
      <c r="EB488" s="91"/>
      <c r="EC488" s="91"/>
      <c r="ED488" s="91"/>
      <c r="EE488" s="91"/>
      <c r="EF488" s="91"/>
      <c r="EG488" s="91"/>
      <c r="EH488" s="91"/>
      <c r="EI488" s="91"/>
      <c r="EJ488" s="91"/>
      <c r="EK488" s="91"/>
      <c r="EL488" s="91"/>
      <c r="EM488" s="91"/>
      <c r="EN488" s="91"/>
      <c r="EO488" s="91"/>
      <c r="EP488" s="91"/>
      <c r="EQ488" s="91"/>
      <c r="ER488" s="91"/>
      <c r="ES488" s="91"/>
      <c r="ET488" s="91"/>
      <c r="EU488" s="91"/>
      <c r="EV488" s="91"/>
      <c r="EW488" s="91"/>
      <c r="EX488" s="91"/>
      <c r="EY488" s="91"/>
      <c r="EZ488" s="91"/>
      <c r="FA488" s="91"/>
      <c r="FB488" s="91"/>
      <c r="FC488" s="91"/>
      <c r="FD488" s="91"/>
      <c r="FE488" s="91"/>
      <c r="FF488" s="91"/>
      <c r="FG488" s="91"/>
      <c r="FH488" s="91"/>
      <c r="FI488" s="91"/>
      <c r="FJ488" s="91"/>
      <c r="FK488" s="91"/>
      <c r="FL488" s="91"/>
      <c r="FM488" s="91"/>
      <c r="FN488" s="91"/>
      <c r="FO488" s="91"/>
      <c r="FP488" s="91"/>
      <c r="FQ488" s="91"/>
      <c r="FR488" s="91"/>
      <c r="FS488" s="91"/>
      <c r="FT488" s="91"/>
      <c r="FU488" s="91"/>
      <c r="FV488" s="91"/>
      <c r="FW488" s="91"/>
      <c r="FX488" s="91"/>
      <c r="FY488" s="91"/>
      <c r="FZ488" s="91"/>
      <c r="GA488" s="91"/>
      <c r="GB488" s="91"/>
      <c r="GC488" s="91"/>
      <c r="GD488" s="91"/>
      <c r="GE488" s="91"/>
      <c r="GF488" s="91"/>
      <c r="GG488" s="91"/>
      <c r="GH488" s="91"/>
      <c r="GI488" s="91"/>
      <c r="GJ488" s="91"/>
      <c r="GK488" s="91"/>
      <c r="GL488" s="91"/>
      <c r="GM488" s="91"/>
      <c r="GN488" s="91"/>
      <c r="GO488" s="91"/>
      <c r="GP488" s="91"/>
      <c r="GQ488" s="91"/>
      <c r="GR488" s="91"/>
      <c r="GS488" s="91"/>
      <c r="GT488" s="91"/>
      <c r="GU488" s="91"/>
      <c r="GV488" s="91"/>
      <c r="GW488" s="91"/>
      <c r="GX488" s="91"/>
      <c r="GY488" s="91"/>
      <c r="GZ488" s="91"/>
      <c r="HA488" s="91"/>
      <c r="HB488" s="91"/>
      <c r="HC488" s="91"/>
      <c r="HD488" s="91"/>
      <c r="HE488" s="91"/>
      <c r="HF488" s="91"/>
      <c r="HG488" s="91"/>
      <c r="HH488" s="91"/>
      <c r="HI488" s="91"/>
      <c r="HJ488" s="91"/>
      <c r="HK488" s="91"/>
      <c r="HL488" s="91"/>
      <c r="HM488" s="91"/>
      <c r="HN488" s="91"/>
      <c r="HO488" s="91"/>
      <c r="HP488" s="91"/>
      <c r="HQ488" s="91"/>
      <c r="HR488" s="91"/>
      <c r="HS488" s="91"/>
    </row>
    <row r="489" customHeight="1" spans="1:227">
      <c r="A489" s="91"/>
      <c r="B489" s="91"/>
      <c r="C489" s="91"/>
      <c r="D489" s="91"/>
      <c r="E489" s="91"/>
      <c r="F489" s="91"/>
      <c r="G489" s="91"/>
      <c r="H489" s="95"/>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c r="AH489" s="91"/>
      <c r="AI489" s="91"/>
      <c r="AJ489" s="91"/>
      <c r="AK489" s="91"/>
      <c r="AL489" s="91"/>
      <c r="AM489" s="91"/>
      <c r="AN489" s="91"/>
      <c r="AO489" s="91"/>
      <c r="AP489" s="91"/>
      <c r="AQ489" s="91"/>
      <c r="AR489" s="91"/>
      <c r="AS489" s="91"/>
      <c r="AT489" s="91"/>
      <c r="AU489" s="91"/>
      <c r="AV489" s="91"/>
      <c r="AW489" s="91"/>
      <c r="AX489" s="91"/>
      <c r="AY489" s="91"/>
      <c r="AZ489" s="91"/>
      <c r="BA489" s="91"/>
      <c r="BB489" s="91"/>
      <c r="BC489" s="91"/>
      <c r="BD489" s="91"/>
      <c r="BE489" s="91"/>
      <c r="BF489" s="91"/>
      <c r="BG489" s="91"/>
      <c r="BH489" s="91"/>
      <c r="BI489" s="91"/>
      <c r="BJ489" s="91"/>
      <c r="BK489" s="91"/>
      <c r="BL489" s="91"/>
      <c r="BM489" s="91"/>
      <c r="BN489" s="91"/>
      <c r="BO489" s="91"/>
      <c r="BP489" s="91"/>
      <c r="BQ489" s="91"/>
      <c r="BR489" s="91"/>
      <c r="BS489" s="91"/>
      <c r="BT489" s="91"/>
      <c r="BU489" s="91"/>
      <c r="BV489" s="91"/>
      <c r="BW489" s="91"/>
      <c r="BX489" s="91"/>
      <c r="BY489" s="91"/>
      <c r="BZ489" s="91"/>
      <c r="CA489" s="91"/>
      <c r="CB489" s="91"/>
      <c r="CC489" s="91"/>
      <c r="CD489" s="91"/>
      <c r="CE489" s="91"/>
      <c r="CF489" s="91"/>
      <c r="CG489" s="91"/>
      <c r="CH489" s="91"/>
      <c r="CI489" s="91"/>
      <c r="CJ489" s="91"/>
      <c r="CK489" s="91"/>
      <c r="CL489" s="91"/>
      <c r="CM489" s="91"/>
      <c r="CN489" s="91"/>
      <c r="CO489" s="91"/>
      <c r="CP489" s="91"/>
      <c r="CQ489" s="91"/>
      <c r="CR489" s="91"/>
      <c r="CS489" s="91"/>
      <c r="CT489" s="91"/>
      <c r="CU489" s="91"/>
      <c r="CV489" s="91"/>
      <c r="CW489" s="91"/>
      <c r="CX489" s="91"/>
      <c r="CY489" s="91"/>
      <c r="CZ489" s="91"/>
      <c r="DA489" s="91"/>
      <c r="DB489" s="91"/>
      <c r="DC489" s="91"/>
      <c r="DD489" s="91"/>
      <c r="DE489" s="91"/>
      <c r="DF489" s="91"/>
      <c r="DG489" s="91"/>
      <c r="DH489" s="91"/>
      <c r="DI489" s="91"/>
      <c r="DJ489" s="91"/>
      <c r="DK489" s="91"/>
      <c r="DL489" s="91"/>
      <c r="DM489" s="91"/>
      <c r="DN489" s="91"/>
      <c r="DO489" s="91"/>
      <c r="DP489" s="91"/>
      <c r="DQ489" s="91"/>
      <c r="DR489" s="91"/>
      <c r="DS489" s="91"/>
      <c r="DT489" s="91"/>
      <c r="DU489" s="91"/>
      <c r="DV489" s="91"/>
      <c r="DW489" s="91"/>
      <c r="DX489" s="91"/>
      <c r="DY489" s="91"/>
      <c r="DZ489" s="91"/>
      <c r="EA489" s="91"/>
      <c r="EB489" s="91"/>
      <c r="EC489" s="91"/>
      <c r="ED489" s="91"/>
      <c r="EE489" s="91"/>
      <c r="EF489" s="91"/>
      <c r="EG489" s="91"/>
      <c r="EH489" s="91"/>
      <c r="EI489" s="91"/>
      <c r="EJ489" s="91"/>
      <c r="EK489" s="91"/>
      <c r="EL489" s="91"/>
      <c r="EM489" s="91"/>
      <c r="EN489" s="91"/>
      <c r="EO489" s="91"/>
      <c r="EP489" s="91"/>
      <c r="EQ489" s="91"/>
      <c r="ER489" s="91"/>
      <c r="ES489" s="91"/>
      <c r="ET489" s="91"/>
      <c r="EU489" s="91"/>
      <c r="EV489" s="91"/>
      <c r="EW489" s="91"/>
      <c r="EX489" s="91"/>
      <c r="EY489" s="91"/>
      <c r="EZ489" s="91"/>
      <c r="FA489" s="91"/>
      <c r="FB489" s="91"/>
      <c r="FC489" s="91"/>
      <c r="FD489" s="91"/>
      <c r="FE489" s="91"/>
      <c r="FF489" s="91"/>
      <c r="FG489" s="91"/>
      <c r="FH489" s="91"/>
      <c r="FI489" s="91"/>
      <c r="FJ489" s="91"/>
      <c r="FK489" s="91"/>
      <c r="FL489" s="91"/>
      <c r="FM489" s="91"/>
      <c r="FN489" s="91"/>
      <c r="FO489" s="91"/>
      <c r="FP489" s="91"/>
      <c r="FQ489" s="91"/>
      <c r="FR489" s="91"/>
      <c r="FS489" s="91"/>
      <c r="FT489" s="91"/>
      <c r="FU489" s="91"/>
      <c r="FV489" s="91"/>
      <c r="FW489" s="91"/>
      <c r="FX489" s="91"/>
      <c r="FY489" s="91"/>
      <c r="FZ489" s="91"/>
      <c r="GA489" s="91"/>
      <c r="GB489" s="91"/>
      <c r="GC489" s="91"/>
      <c r="GD489" s="91"/>
      <c r="GE489" s="91"/>
      <c r="GF489" s="91"/>
      <c r="GG489" s="91"/>
      <c r="GH489" s="91"/>
      <c r="GI489" s="91"/>
      <c r="GJ489" s="91"/>
      <c r="GK489" s="91"/>
      <c r="GL489" s="91"/>
      <c r="GM489" s="91"/>
      <c r="GN489" s="91"/>
      <c r="GO489" s="91"/>
      <c r="GP489" s="91"/>
      <c r="GQ489" s="91"/>
      <c r="GR489" s="91"/>
      <c r="GS489" s="91"/>
      <c r="GT489" s="91"/>
      <c r="GU489" s="91"/>
      <c r="GV489" s="91"/>
      <c r="GW489" s="91"/>
      <c r="GX489" s="91"/>
      <c r="GY489" s="91"/>
      <c r="GZ489" s="91"/>
      <c r="HA489" s="91"/>
      <c r="HB489" s="91"/>
      <c r="HC489" s="91"/>
      <c r="HD489" s="91"/>
      <c r="HE489" s="91"/>
      <c r="HF489" s="91"/>
      <c r="HG489" s="91"/>
      <c r="HH489" s="91"/>
      <c r="HI489" s="91"/>
      <c r="HJ489" s="91"/>
      <c r="HK489" s="91"/>
      <c r="HL489" s="91"/>
      <c r="HM489" s="91"/>
      <c r="HN489" s="91"/>
      <c r="HO489" s="91"/>
      <c r="HP489" s="91"/>
      <c r="HQ489" s="91"/>
      <c r="HR489" s="91"/>
      <c r="HS489" s="91"/>
    </row>
    <row r="490" customHeight="1" spans="1:227">
      <c r="A490" s="91"/>
      <c r="B490" s="91"/>
      <c r="C490" s="91"/>
      <c r="D490" s="91"/>
      <c r="E490" s="91"/>
      <c r="F490" s="91"/>
      <c r="G490" s="91"/>
      <c r="H490" s="95"/>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c r="AH490" s="91"/>
      <c r="AI490" s="91"/>
      <c r="AJ490" s="91"/>
      <c r="AK490" s="91"/>
      <c r="AL490" s="91"/>
      <c r="AM490" s="91"/>
      <c r="AN490" s="91"/>
      <c r="AO490" s="91"/>
      <c r="AP490" s="91"/>
      <c r="AQ490" s="91"/>
      <c r="AR490" s="91"/>
      <c r="AS490" s="91"/>
      <c r="AT490" s="91"/>
      <c r="AU490" s="91"/>
      <c r="AV490" s="91"/>
      <c r="AW490" s="91"/>
      <c r="AX490" s="91"/>
      <c r="AY490" s="91"/>
      <c r="AZ490" s="91"/>
      <c r="BA490" s="91"/>
      <c r="BB490" s="91"/>
      <c r="BC490" s="91"/>
      <c r="BD490" s="91"/>
      <c r="BE490" s="91"/>
      <c r="BF490" s="91"/>
      <c r="BG490" s="91"/>
      <c r="BH490" s="91"/>
      <c r="BI490" s="91"/>
      <c r="BJ490" s="91"/>
      <c r="BK490" s="91"/>
      <c r="BL490" s="91"/>
      <c r="BM490" s="91"/>
      <c r="BN490" s="91"/>
      <c r="BO490" s="91"/>
      <c r="BP490" s="91"/>
      <c r="BQ490" s="91"/>
      <c r="BR490" s="91"/>
      <c r="BS490" s="91"/>
      <c r="BT490" s="91"/>
      <c r="BU490" s="91"/>
      <c r="BV490" s="91"/>
      <c r="BW490" s="91"/>
      <c r="BX490" s="91"/>
      <c r="BY490" s="91"/>
      <c r="BZ490" s="91"/>
      <c r="CA490" s="91"/>
      <c r="CB490" s="91"/>
      <c r="CC490" s="91"/>
      <c r="CD490" s="91"/>
      <c r="CE490" s="91"/>
      <c r="CF490" s="91"/>
      <c r="CG490" s="91"/>
      <c r="CH490" s="91"/>
      <c r="CI490" s="91"/>
      <c r="CJ490" s="91"/>
      <c r="CK490" s="91"/>
      <c r="CL490" s="91"/>
      <c r="CM490" s="91"/>
      <c r="CN490" s="91"/>
      <c r="CO490" s="91"/>
      <c r="CP490" s="91"/>
      <c r="CQ490" s="91"/>
      <c r="CR490" s="91"/>
      <c r="CS490" s="91"/>
      <c r="CT490" s="91"/>
      <c r="CU490" s="91"/>
      <c r="CV490" s="91"/>
      <c r="CW490" s="91"/>
      <c r="CX490" s="91"/>
      <c r="CY490" s="91"/>
      <c r="CZ490" s="91"/>
      <c r="DA490" s="91"/>
      <c r="DB490" s="91"/>
      <c r="DC490" s="91"/>
      <c r="DD490" s="91"/>
      <c r="DE490" s="91"/>
      <c r="DF490" s="91"/>
      <c r="DG490" s="91"/>
      <c r="DH490" s="91"/>
      <c r="DI490" s="91"/>
      <c r="DJ490" s="91"/>
      <c r="DK490" s="91"/>
      <c r="DL490" s="91"/>
      <c r="DM490" s="91"/>
      <c r="DN490" s="91"/>
      <c r="DO490" s="91"/>
      <c r="DP490" s="91"/>
      <c r="DQ490" s="91"/>
      <c r="DR490" s="91"/>
      <c r="DS490" s="91"/>
      <c r="DT490" s="91"/>
      <c r="DU490" s="91"/>
      <c r="DV490" s="91"/>
      <c r="DW490" s="91"/>
      <c r="DX490" s="91"/>
      <c r="DY490" s="91"/>
      <c r="DZ490" s="91"/>
      <c r="EA490" s="91"/>
      <c r="EB490" s="91"/>
      <c r="EC490" s="91"/>
      <c r="ED490" s="91"/>
      <c r="EE490" s="91"/>
      <c r="EF490" s="91"/>
      <c r="EG490" s="91"/>
      <c r="EH490" s="91"/>
      <c r="EI490" s="91"/>
      <c r="EJ490" s="91"/>
      <c r="EK490" s="91"/>
      <c r="EL490" s="91"/>
      <c r="EM490" s="91"/>
      <c r="EN490" s="91"/>
      <c r="EO490" s="91"/>
      <c r="EP490" s="91"/>
      <c r="EQ490" s="91"/>
      <c r="ER490" s="91"/>
      <c r="ES490" s="91"/>
      <c r="ET490" s="91"/>
      <c r="EU490" s="91"/>
      <c r="EV490" s="91"/>
      <c r="EW490" s="91"/>
      <c r="EX490" s="91"/>
      <c r="EY490" s="91"/>
      <c r="EZ490" s="91"/>
      <c r="FA490" s="91"/>
      <c r="FB490" s="91"/>
      <c r="FC490" s="91"/>
      <c r="FD490" s="91"/>
      <c r="FE490" s="91"/>
      <c r="FF490" s="91"/>
      <c r="FG490" s="91"/>
      <c r="FH490" s="91"/>
      <c r="FI490" s="91"/>
      <c r="FJ490" s="91"/>
      <c r="FK490" s="91"/>
      <c r="FL490" s="91"/>
      <c r="FM490" s="91"/>
      <c r="FN490" s="91"/>
      <c r="FO490" s="91"/>
      <c r="FP490" s="91"/>
      <c r="FQ490" s="91"/>
      <c r="FR490" s="91"/>
      <c r="FS490" s="91"/>
      <c r="FT490" s="91"/>
      <c r="FU490" s="91"/>
      <c r="FV490" s="91"/>
      <c r="FW490" s="91"/>
      <c r="FX490" s="91"/>
      <c r="FY490" s="91"/>
      <c r="FZ490" s="91"/>
      <c r="GA490" s="91"/>
      <c r="GB490" s="91"/>
      <c r="GC490" s="91"/>
      <c r="GD490" s="91"/>
      <c r="GE490" s="91"/>
      <c r="GF490" s="91"/>
      <c r="GG490" s="91"/>
      <c r="GH490" s="91"/>
      <c r="GI490" s="91"/>
      <c r="GJ490" s="91"/>
      <c r="GK490" s="91"/>
      <c r="GL490" s="91"/>
      <c r="GM490" s="91"/>
      <c r="GN490" s="91"/>
      <c r="GO490" s="91"/>
      <c r="GP490" s="91"/>
      <c r="GQ490" s="91"/>
      <c r="GR490" s="91"/>
      <c r="GS490" s="91"/>
      <c r="GT490" s="91"/>
      <c r="GU490" s="91"/>
      <c r="GV490" s="91"/>
      <c r="GW490" s="91"/>
      <c r="GX490" s="91"/>
      <c r="GY490" s="91"/>
      <c r="GZ490" s="91"/>
      <c r="HA490" s="91"/>
      <c r="HB490" s="91"/>
      <c r="HC490" s="91"/>
      <c r="HD490" s="91"/>
      <c r="HE490" s="91"/>
      <c r="HF490" s="91"/>
      <c r="HG490" s="91"/>
      <c r="HH490" s="91"/>
      <c r="HI490" s="91"/>
      <c r="HJ490" s="91"/>
      <c r="HK490" s="91"/>
      <c r="HL490" s="91"/>
      <c r="HM490" s="91"/>
      <c r="HN490" s="91"/>
      <c r="HO490" s="91"/>
      <c r="HP490" s="91"/>
      <c r="HQ490" s="91"/>
      <c r="HR490" s="91"/>
      <c r="HS490" s="91"/>
    </row>
    <row r="491" customHeight="1" spans="1:227">
      <c r="A491" s="91"/>
      <c r="B491" s="91"/>
      <c r="C491" s="91"/>
      <c r="D491" s="91"/>
      <c r="E491" s="91"/>
      <c r="F491" s="91"/>
      <c r="G491" s="91"/>
      <c r="H491" s="95"/>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c r="AH491" s="91"/>
      <c r="AI491" s="91"/>
      <c r="AJ491" s="91"/>
      <c r="AK491" s="91"/>
      <c r="AL491" s="91"/>
      <c r="AM491" s="91"/>
      <c r="AN491" s="91"/>
      <c r="AO491" s="91"/>
      <c r="AP491" s="91"/>
      <c r="AQ491" s="91"/>
      <c r="AR491" s="91"/>
      <c r="AS491" s="91"/>
      <c r="AT491" s="91"/>
      <c r="AU491" s="91"/>
      <c r="AV491" s="91"/>
      <c r="AW491" s="91"/>
      <c r="AX491" s="91"/>
      <c r="AY491" s="91"/>
      <c r="AZ491" s="91"/>
      <c r="BA491" s="91"/>
      <c r="BB491" s="91"/>
      <c r="BC491" s="91"/>
      <c r="BD491" s="91"/>
      <c r="BE491" s="91"/>
      <c r="BF491" s="91"/>
      <c r="BG491" s="91"/>
      <c r="BH491" s="91"/>
      <c r="BI491" s="91"/>
      <c r="BJ491" s="91"/>
      <c r="BK491" s="91"/>
      <c r="BL491" s="91"/>
      <c r="BM491" s="91"/>
      <c r="BN491" s="91"/>
      <c r="BO491" s="91"/>
      <c r="BP491" s="91"/>
      <c r="BQ491" s="91"/>
      <c r="BR491" s="91"/>
      <c r="BS491" s="91"/>
      <c r="BT491" s="91"/>
      <c r="BU491" s="91"/>
      <c r="BV491" s="91"/>
      <c r="BW491" s="91"/>
      <c r="BX491" s="91"/>
      <c r="BY491" s="91"/>
      <c r="BZ491" s="91"/>
      <c r="CA491" s="91"/>
      <c r="CB491" s="91"/>
      <c r="CC491" s="91"/>
      <c r="CD491" s="91"/>
      <c r="CE491" s="91"/>
      <c r="CF491" s="91"/>
      <c r="CG491" s="91"/>
      <c r="CH491" s="91"/>
      <c r="CI491" s="91"/>
      <c r="CJ491" s="91"/>
      <c r="CK491" s="91"/>
      <c r="CL491" s="91"/>
      <c r="CM491" s="91"/>
      <c r="CN491" s="91"/>
      <c r="CO491" s="91"/>
      <c r="CP491" s="91"/>
      <c r="CQ491" s="91"/>
      <c r="CR491" s="91"/>
      <c r="CS491" s="91"/>
      <c r="CT491" s="91"/>
      <c r="CU491" s="91"/>
      <c r="CV491" s="91"/>
      <c r="CW491" s="91"/>
      <c r="CX491" s="91"/>
      <c r="CY491" s="91"/>
      <c r="CZ491" s="91"/>
      <c r="DA491" s="91"/>
      <c r="DB491" s="91"/>
      <c r="DC491" s="91"/>
      <c r="DD491" s="91"/>
      <c r="DE491" s="91"/>
      <c r="DF491" s="91"/>
      <c r="DG491" s="91"/>
      <c r="DH491" s="91"/>
      <c r="DI491" s="91"/>
      <c r="DJ491" s="91"/>
      <c r="DK491" s="91"/>
      <c r="DL491" s="91"/>
      <c r="DM491" s="91"/>
      <c r="DN491" s="91"/>
      <c r="DO491" s="91"/>
      <c r="DP491" s="91"/>
      <c r="DQ491" s="91"/>
      <c r="DR491" s="91"/>
      <c r="DS491" s="91"/>
      <c r="DT491" s="91"/>
      <c r="DU491" s="91"/>
      <c r="DV491" s="91"/>
      <c r="DW491" s="91"/>
      <c r="DX491" s="91"/>
      <c r="DY491" s="91"/>
      <c r="DZ491" s="91"/>
      <c r="EA491" s="91"/>
      <c r="EB491" s="91"/>
      <c r="EC491" s="91"/>
      <c r="ED491" s="91"/>
      <c r="EE491" s="91"/>
      <c r="EF491" s="91"/>
      <c r="EG491" s="91"/>
      <c r="EH491" s="91"/>
      <c r="EI491" s="91"/>
      <c r="EJ491" s="91"/>
      <c r="EK491" s="91"/>
      <c r="EL491" s="91"/>
      <c r="EM491" s="91"/>
      <c r="EN491" s="91"/>
      <c r="EO491" s="91"/>
      <c r="EP491" s="91"/>
      <c r="EQ491" s="91"/>
      <c r="ER491" s="91"/>
      <c r="ES491" s="91"/>
      <c r="ET491" s="91"/>
      <c r="EU491" s="91"/>
      <c r="EV491" s="91"/>
      <c r="EW491" s="91"/>
      <c r="EX491" s="91"/>
      <c r="EY491" s="91"/>
      <c r="EZ491" s="91"/>
      <c r="FA491" s="91"/>
      <c r="FB491" s="91"/>
      <c r="FC491" s="91"/>
      <c r="FD491" s="91"/>
      <c r="FE491" s="91"/>
      <c r="FF491" s="91"/>
      <c r="FG491" s="91"/>
      <c r="FH491" s="91"/>
      <c r="FI491" s="91"/>
      <c r="FJ491" s="91"/>
      <c r="FK491" s="91"/>
      <c r="FL491" s="91"/>
      <c r="FM491" s="91"/>
      <c r="FN491" s="91"/>
      <c r="FO491" s="91"/>
      <c r="FP491" s="91"/>
      <c r="FQ491" s="91"/>
      <c r="FR491" s="91"/>
      <c r="FS491" s="91"/>
      <c r="FT491" s="91"/>
      <c r="FU491" s="91"/>
      <c r="FV491" s="91"/>
      <c r="FW491" s="91"/>
      <c r="FX491" s="91"/>
      <c r="FY491" s="91"/>
      <c r="FZ491" s="91"/>
      <c r="GA491" s="91"/>
      <c r="GB491" s="91"/>
      <c r="GC491" s="91"/>
      <c r="GD491" s="91"/>
      <c r="GE491" s="91"/>
      <c r="GF491" s="91"/>
      <c r="GG491" s="91"/>
      <c r="GH491" s="91"/>
      <c r="GI491" s="91"/>
      <c r="GJ491" s="91"/>
      <c r="GK491" s="91"/>
      <c r="GL491" s="91"/>
      <c r="GM491" s="91"/>
      <c r="GN491" s="91"/>
      <c r="GO491" s="91"/>
      <c r="GP491" s="91"/>
      <c r="GQ491" s="91"/>
      <c r="GR491" s="91"/>
      <c r="GS491" s="91"/>
      <c r="GT491" s="91"/>
      <c r="GU491" s="91"/>
      <c r="GV491" s="91"/>
      <c r="GW491" s="91"/>
      <c r="GX491" s="91"/>
      <c r="GY491" s="91"/>
      <c r="GZ491" s="91"/>
      <c r="HA491" s="91"/>
      <c r="HB491" s="91"/>
      <c r="HC491" s="91"/>
      <c r="HD491" s="91"/>
      <c r="HE491" s="91"/>
      <c r="HF491" s="91"/>
      <c r="HG491" s="91"/>
      <c r="HH491" s="91"/>
      <c r="HI491" s="91"/>
      <c r="HJ491" s="91"/>
      <c r="HK491" s="91"/>
      <c r="HL491" s="91"/>
      <c r="HM491" s="91"/>
      <c r="HN491" s="91"/>
      <c r="HO491" s="91"/>
      <c r="HP491" s="91"/>
      <c r="HQ491" s="91"/>
      <c r="HR491" s="91"/>
      <c r="HS491" s="91"/>
    </row>
    <row r="492" customHeight="1" spans="1:227">
      <c r="A492" s="91"/>
      <c r="B492" s="91"/>
      <c r="C492" s="91"/>
      <c r="D492" s="91"/>
      <c r="E492" s="91"/>
      <c r="F492" s="91"/>
      <c r="G492" s="91"/>
      <c r="H492" s="95"/>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c r="AH492" s="91"/>
      <c r="AI492" s="91"/>
      <c r="AJ492" s="91"/>
      <c r="AK492" s="91"/>
      <c r="AL492" s="91"/>
      <c r="AM492" s="91"/>
      <c r="AN492" s="91"/>
      <c r="AO492" s="91"/>
      <c r="AP492" s="91"/>
      <c r="AQ492" s="91"/>
      <c r="AR492" s="91"/>
      <c r="AS492" s="91"/>
      <c r="AT492" s="91"/>
      <c r="AU492" s="91"/>
      <c r="AV492" s="91"/>
      <c r="AW492" s="91"/>
      <c r="AX492" s="91"/>
      <c r="AY492" s="91"/>
      <c r="AZ492" s="91"/>
      <c r="BA492" s="91"/>
      <c r="BB492" s="91"/>
      <c r="BC492" s="91"/>
      <c r="BD492" s="91"/>
      <c r="BE492" s="91"/>
      <c r="BF492" s="91"/>
      <c r="BG492" s="91"/>
      <c r="BH492" s="91"/>
      <c r="BI492" s="91"/>
      <c r="BJ492" s="91"/>
      <c r="BK492" s="91"/>
      <c r="BL492" s="91"/>
      <c r="BM492" s="91"/>
      <c r="BN492" s="91"/>
      <c r="BO492" s="91"/>
      <c r="BP492" s="91"/>
      <c r="BQ492" s="91"/>
      <c r="BR492" s="91"/>
      <c r="BS492" s="91"/>
      <c r="BT492" s="91"/>
      <c r="BU492" s="91"/>
      <c r="BV492" s="91"/>
      <c r="BW492" s="91"/>
      <c r="BX492" s="91"/>
      <c r="BY492" s="91"/>
      <c r="BZ492" s="91"/>
      <c r="CA492" s="91"/>
      <c r="CB492" s="91"/>
      <c r="CC492" s="91"/>
      <c r="CD492" s="91"/>
      <c r="CE492" s="91"/>
      <c r="CF492" s="91"/>
      <c r="CG492" s="91"/>
      <c r="CH492" s="91"/>
      <c r="CI492" s="91"/>
      <c r="CJ492" s="91"/>
      <c r="CK492" s="91"/>
      <c r="CL492" s="91"/>
      <c r="CM492" s="91"/>
      <c r="CN492" s="91"/>
      <c r="CO492" s="91"/>
      <c r="CP492" s="91"/>
      <c r="CQ492" s="91"/>
      <c r="CR492" s="91"/>
      <c r="CS492" s="91"/>
      <c r="CT492" s="91"/>
      <c r="CU492" s="91"/>
      <c r="CV492" s="91"/>
      <c r="CW492" s="91"/>
      <c r="CX492" s="91"/>
      <c r="CY492" s="91"/>
      <c r="CZ492" s="91"/>
      <c r="DA492" s="91"/>
      <c r="DB492" s="91"/>
      <c r="DC492" s="91"/>
      <c r="DD492" s="91"/>
      <c r="DE492" s="91"/>
      <c r="DF492" s="91"/>
      <c r="DG492" s="91"/>
      <c r="DH492" s="91"/>
      <c r="DI492" s="91"/>
      <c r="DJ492" s="91"/>
      <c r="DK492" s="91"/>
      <c r="DL492" s="91"/>
      <c r="DM492" s="91"/>
      <c r="DN492" s="91"/>
      <c r="DO492" s="91"/>
      <c r="DP492" s="91"/>
      <c r="DQ492" s="91"/>
      <c r="DR492" s="91"/>
      <c r="DS492" s="91"/>
      <c r="DT492" s="91"/>
      <c r="DU492" s="91"/>
      <c r="DV492" s="91"/>
      <c r="DW492" s="91"/>
      <c r="DX492" s="91"/>
      <c r="DY492" s="91"/>
      <c r="DZ492" s="91"/>
      <c r="EA492" s="91"/>
      <c r="EB492" s="91"/>
      <c r="EC492" s="91"/>
      <c r="ED492" s="91"/>
      <c r="EE492" s="91"/>
      <c r="EF492" s="91"/>
      <c r="EG492" s="91"/>
      <c r="EH492" s="91"/>
      <c r="EI492" s="91"/>
      <c r="EJ492" s="91"/>
      <c r="EK492" s="91"/>
      <c r="EL492" s="91"/>
      <c r="EM492" s="91"/>
      <c r="EN492" s="91"/>
      <c r="EO492" s="91"/>
      <c r="EP492" s="91"/>
      <c r="EQ492" s="91"/>
      <c r="ER492" s="91"/>
      <c r="ES492" s="91"/>
      <c r="ET492" s="91"/>
      <c r="EU492" s="91"/>
      <c r="EV492" s="91"/>
      <c r="EW492" s="91"/>
      <c r="EX492" s="91"/>
      <c r="EY492" s="91"/>
      <c r="EZ492" s="91"/>
      <c r="FA492" s="91"/>
      <c r="FB492" s="91"/>
      <c r="FC492" s="91"/>
      <c r="FD492" s="91"/>
      <c r="FE492" s="91"/>
      <c r="FF492" s="91"/>
      <c r="FG492" s="91"/>
      <c r="FH492" s="91"/>
      <c r="FI492" s="91"/>
      <c r="FJ492" s="91"/>
      <c r="FK492" s="91"/>
      <c r="FL492" s="91"/>
      <c r="FM492" s="91"/>
      <c r="FN492" s="91"/>
      <c r="FO492" s="91"/>
      <c r="FP492" s="91"/>
      <c r="FQ492" s="91"/>
      <c r="FR492" s="91"/>
      <c r="FS492" s="91"/>
      <c r="FT492" s="91"/>
      <c r="FU492" s="91"/>
      <c r="FV492" s="91"/>
      <c r="FW492" s="91"/>
      <c r="FX492" s="91"/>
      <c r="FY492" s="91"/>
      <c r="FZ492" s="91"/>
      <c r="GA492" s="91"/>
      <c r="GB492" s="91"/>
      <c r="GC492" s="91"/>
      <c r="GD492" s="91"/>
      <c r="GE492" s="91"/>
      <c r="GF492" s="91"/>
      <c r="GG492" s="91"/>
      <c r="GH492" s="91"/>
      <c r="GI492" s="91"/>
      <c r="GJ492" s="91"/>
      <c r="GK492" s="91"/>
      <c r="GL492" s="91"/>
      <c r="GM492" s="91"/>
      <c r="GN492" s="91"/>
      <c r="GO492" s="91"/>
      <c r="GP492" s="91"/>
      <c r="GQ492" s="91"/>
      <c r="GR492" s="91"/>
      <c r="GS492" s="91"/>
      <c r="GT492" s="91"/>
      <c r="GU492" s="91"/>
      <c r="GV492" s="91"/>
      <c r="GW492" s="91"/>
      <c r="GX492" s="91"/>
      <c r="GY492" s="91"/>
      <c r="GZ492" s="91"/>
      <c r="HA492" s="91"/>
      <c r="HB492" s="91"/>
      <c r="HC492" s="91"/>
      <c r="HD492" s="91"/>
      <c r="HE492" s="91"/>
      <c r="HF492" s="91"/>
      <c r="HG492" s="91"/>
      <c r="HH492" s="91"/>
      <c r="HI492" s="91"/>
      <c r="HJ492" s="91"/>
      <c r="HK492" s="91"/>
      <c r="HL492" s="91"/>
      <c r="HM492" s="91"/>
      <c r="HN492" s="91"/>
      <c r="HO492" s="91"/>
      <c r="HP492" s="91"/>
      <c r="HQ492" s="91"/>
      <c r="HR492" s="91"/>
      <c r="HS492" s="91"/>
    </row>
    <row r="493" customHeight="1" spans="1:227">
      <c r="A493" s="91"/>
      <c r="B493" s="91"/>
      <c r="C493" s="91"/>
      <c r="D493" s="91"/>
      <c r="E493" s="91"/>
      <c r="F493" s="91"/>
      <c r="G493" s="91"/>
      <c r="H493" s="95"/>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c r="AH493" s="91"/>
      <c r="AI493" s="91"/>
      <c r="AJ493" s="91"/>
      <c r="AK493" s="91"/>
      <c r="AL493" s="91"/>
      <c r="AM493" s="91"/>
      <c r="AN493" s="91"/>
      <c r="AO493" s="91"/>
      <c r="AP493" s="91"/>
      <c r="AQ493" s="91"/>
      <c r="AR493" s="91"/>
      <c r="AS493" s="91"/>
      <c r="AT493" s="91"/>
      <c r="AU493" s="91"/>
      <c r="AV493" s="91"/>
      <c r="AW493" s="91"/>
      <c r="AX493" s="91"/>
      <c r="AY493" s="91"/>
      <c r="AZ493" s="91"/>
      <c r="BA493" s="91"/>
      <c r="BB493" s="91"/>
      <c r="BC493" s="91"/>
      <c r="BD493" s="91"/>
      <c r="BE493" s="91"/>
      <c r="BF493" s="91"/>
      <c r="BG493" s="91"/>
      <c r="BH493" s="91"/>
      <c r="BI493" s="91"/>
      <c r="BJ493" s="91"/>
      <c r="BK493" s="91"/>
      <c r="BL493" s="91"/>
      <c r="BM493" s="91"/>
      <c r="BN493" s="91"/>
      <c r="BO493" s="91"/>
      <c r="BP493" s="91"/>
      <c r="BQ493" s="91"/>
      <c r="BR493" s="91"/>
      <c r="BS493" s="91"/>
      <c r="BT493" s="91"/>
      <c r="BU493" s="91"/>
      <c r="BV493" s="91"/>
      <c r="BW493" s="91"/>
      <c r="BX493" s="91"/>
      <c r="BY493" s="91"/>
      <c r="BZ493" s="91"/>
      <c r="CA493" s="91"/>
      <c r="CB493" s="91"/>
      <c r="CC493" s="91"/>
      <c r="CD493" s="91"/>
      <c r="CE493" s="91"/>
      <c r="CF493" s="91"/>
      <c r="CG493" s="91"/>
      <c r="CH493" s="91"/>
      <c r="CI493" s="91"/>
      <c r="CJ493" s="91"/>
      <c r="CK493" s="91"/>
      <c r="CL493" s="91"/>
      <c r="CM493" s="91"/>
      <c r="CN493" s="91"/>
      <c r="CO493" s="91"/>
      <c r="CP493" s="91"/>
      <c r="CQ493" s="91"/>
      <c r="CR493" s="91"/>
      <c r="CS493" s="91"/>
      <c r="CT493" s="91"/>
      <c r="CU493" s="91"/>
      <c r="CV493" s="91"/>
      <c r="CW493" s="91"/>
      <c r="CX493" s="91"/>
      <c r="CY493" s="91"/>
      <c r="CZ493" s="91"/>
      <c r="DA493" s="91"/>
      <c r="DB493" s="91"/>
      <c r="DC493" s="91"/>
      <c r="DD493" s="91"/>
      <c r="DE493" s="91"/>
      <c r="DF493" s="91"/>
      <c r="DG493" s="91"/>
      <c r="DH493" s="91"/>
      <c r="DI493" s="91"/>
      <c r="DJ493" s="91"/>
      <c r="DK493" s="91"/>
      <c r="DL493" s="91"/>
      <c r="DM493" s="91"/>
      <c r="DN493" s="91"/>
      <c r="DO493" s="91"/>
      <c r="DP493" s="91"/>
      <c r="DQ493" s="91"/>
      <c r="DR493" s="91"/>
      <c r="DS493" s="91"/>
      <c r="DT493" s="91"/>
      <c r="DU493" s="91"/>
      <c r="DV493" s="91"/>
      <c r="DW493" s="91"/>
      <c r="DX493" s="91"/>
      <c r="DY493" s="91"/>
      <c r="DZ493" s="91"/>
      <c r="EA493" s="91"/>
      <c r="EB493" s="91"/>
      <c r="EC493" s="91"/>
      <c r="ED493" s="91"/>
      <c r="EE493" s="91"/>
      <c r="EF493" s="91"/>
      <c r="EG493" s="91"/>
      <c r="EH493" s="91"/>
      <c r="EI493" s="91"/>
      <c r="EJ493" s="91"/>
      <c r="EK493" s="91"/>
      <c r="EL493" s="91"/>
      <c r="EM493" s="91"/>
      <c r="EN493" s="91"/>
      <c r="EO493" s="91"/>
      <c r="EP493" s="91"/>
      <c r="EQ493" s="91"/>
      <c r="ER493" s="91"/>
      <c r="ES493" s="91"/>
      <c r="ET493" s="91"/>
      <c r="EU493" s="91"/>
      <c r="EV493" s="91"/>
      <c r="EW493" s="91"/>
      <c r="EX493" s="91"/>
      <c r="EY493" s="91"/>
      <c r="EZ493" s="91"/>
      <c r="FA493" s="91"/>
      <c r="FB493" s="91"/>
      <c r="FC493" s="91"/>
      <c r="FD493" s="91"/>
      <c r="FE493" s="91"/>
      <c r="FF493" s="91"/>
      <c r="FG493" s="91"/>
      <c r="FH493" s="91"/>
      <c r="FI493" s="91"/>
      <c r="FJ493" s="91"/>
      <c r="FK493" s="91"/>
      <c r="FL493" s="91"/>
      <c r="FM493" s="91"/>
      <c r="FN493" s="91"/>
      <c r="FO493" s="91"/>
      <c r="FP493" s="91"/>
      <c r="FQ493" s="91"/>
      <c r="FR493" s="91"/>
      <c r="FS493" s="91"/>
      <c r="FT493" s="91"/>
      <c r="FU493" s="91"/>
      <c r="FV493" s="91"/>
      <c r="FW493" s="91"/>
      <c r="FX493" s="91"/>
      <c r="FY493" s="91"/>
      <c r="FZ493" s="91"/>
      <c r="GA493" s="91"/>
      <c r="GB493" s="91"/>
      <c r="GC493" s="91"/>
      <c r="GD493" s="91"/>
      <c r="GE493" s="91"/>
      <c r="GF493" s="91"/>
      <c r="GG493" s="91"/>
      <c r="GH493" s="91"/>
      <c r="GI493" s="91"/>
      <c r="GJ493" s="91"/>
      <c r="GK493" s="91"/>
      <c r="GL493" s="91"/>
      <c r="GM493" s="91"/>
      <c r="GN493" s="91"/>
      <c r="GO493" s="91"/>
      <c r="GP493" s="91"/>
      <c r="GQ493" s="91"/>
      <c r="GR493" s="91"/>
      <c r="GS493" s="91"/>
      <c r="GT493" s="91"/>
      <c r="GU493" s="91"/>
      <c r="GV493" s="91"/>
      <c r="GW493" s="91"/>
      <c r="GX493" s="91"/>
      <c r="GY493" s="91"/>
      <c r="GZ493" s="91"/>
      <c r="HA493" s="91"/>
      <c r="HB493" s="91"/>
      <c r="HC493" s="91"/>
      <c r="HD493" s="91"/>
      <c r="HE493" s="91"/>
      <c r="HF493" s="91"/>
      <c r="HG493" s="91"/>
      <c r="HH493" s="91"/>
      <c r="HI493" s="91"/>
      <c r="HJ493" s="91"/>
      <c r="HK493" s="91"/>
      <c r="HL493" s="91"/>
      <c r="HM493" s="91"/>
      <c r="HN493" s="91"/>
      <c r="HO493" s="91"/>
      <c r="HP493" s="91"/>
      <c r="HQ493" s="91"/>
      <c r="HR493" s="91"/>
      <c r="HS493" s="91"/>
    </row>
    <row r="494" customHeight="1" spans="1:227">
      <c r="A494" s="91"/>
      <c r="B494" s="91"/>
      <c r="C494" s="91"/>
      <c r="D494" s="91"/>
      <c r="E494" s="91"/>
      <c r="F494" s="91"/>
      <c r="G494" s="91"/>
      <c r="H494" s="95"/>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c r="AH494" s="91"/>
      <c r="AI494" s="91"/>
      <c r="AJ494" s="91"/>
      <c r="AK494" s="91"/>
      <c r="AL494" s="91"/>
      <c r="AM494" s="91"/>
      <c r="AN494" s="91"/>
      <c r="AO494" s="91"/>
      <c r="AP494" s="91"/>
      <c r="AQ494" s="91"/>
      <c r="AR494" s="91"/>
      <c r="AS494" s="91"/>
      <c r="AT494" s="91"/>
      <c r="AU494" s="91"/>
      <c r="AV494" s="91"/>
      <c r="AW494" s="91"/>
      <c r="AX494" s="91"/>
      <c r="AY494" s="91"/>
      <c r="AZ494" s="91"/>
      <c r="BA494" s="91"/>
      <c r="BB494" s="91"/>
      <c r="BC494" s="91"/>
      <c r="BD494" s="91"/>
      <c r="BE494" s="91"/>
      <c r="BF494" s="91"/>
      <c r="BG494" s="91"/>
      <c r="BH494" s="91"/>
      <c r="BI494" s="91"/>
      <c r="BJ494" s="91"/>
      <c r="BK494" s="91"/>
      <c r="BL494" s="91"/>
      <c r="BM494" s="91"/>
      <c r="BN494" s="91"/>
      <c r="BO494" s="91"/>
      <c r="BP494" s="91"/>
      <c r="BQ494" s="91"/>
      <c r="BR494" s="91"/>
      <c r="BS494" s="91"/>
      <c r="BT494" s="91"/>
      <c r="BU494" s="91"/>
      <c r="BV494" s="91"/>
      <c r="BW494" s="91"/>
      <c r="BX494" s="91"/>
      <c r="BY494" s="91"/>
      <c r="BZ494" s="91"/>
      <c r="CA494" s="91"/>
      <c r="CB494" s="91"/>
      <c r="CC494" s="91"/>
      <c r="CD494" s="91"/>
      <c r="CE494" s="91"/>
      <c r="CF494" s="91"/>
      <c r="CG494" s="91"/>
      <c r="CH494" s="91"/>
      <c r="CI494" s="91"/>
      <c r="CJ494" s="91"/>
      <c r="CK494" s="91"/>
      <c r="CL494" s="91"/>
      <c r="CM494" s="91"/>
      <c r="CN494" s="91"/>
      <c r="CO494" s="91"/>
      <c r="CP494" s="91"/>
      <c r="CQ494" s="91"/>
      <c r="CR494" s="91"/>
      <c r="CS494" s="91"/>
      <c r="CT494" s="91"/>
      <c r="CU494" s="91"/>
      <c r="CV494" s="91"/>
      <c r="CW494" s="91"/>
      <c r="CX494" s="91"/>
      <c r="CY494" s="91"/>
      <c r="CZ494" s="91"/>
      <c r="DA494" s="91"/>
      <c r="DB494" s="91"/>
      <c r="DC494" s="91"/>
      <c r="DD494" s="91"/>
      <c r="DE494" s="91"/>
      <c r="DF494" s="91"/>
      <c r="DG494" s="91"/>
      <c r="DH494" s="91"/>
      <c r="DI494" s="91"/>
      <c r="DJ494" s="91"/>
      <c r="DK494" s="91"/>
      <c r="DL494" s="91"/>
      <c r="DM494" s="91"/>
      <c r="DN494" s="91"/>
      <c r="DO494" s="91"/>
      <c r="DP494" s="91"/>
      <c r="DQ494" s="91"/>
      <c r="DR494" s="91"/>
      <c r="DS494" s="91"/>
      <c r="DT494" s="91"/>
      <c r="DU494" s="91"/>
      <c r="DV494" s="91"/>
      <c r="DW494" s="91"/>
      <c r="DX494" s="91"/>
      <c r="DY494" s="91"/>
      <c r="DZ494" s="91"/>
      <c r="EA494" s="91"/>
      <c r="EB494" s="91"/>
      <c r="EC494" s="91"/>
      <c r="ED494" s="91"/>
      <c r="EE494" s="91"/>
      <c r="EF494" s="91"/>
      <c r="EG494" s="91"/>
      <c r="EH494" s="91"/>
      <c r="EI494" s="91"/>
      <c r="EJ494" s="91"/>
      <c r="EK494" s="91"/>
      <c r="EL494" s="91"/>
      <c r="EM494" s="91"/>
      <c r="EN494" s="91"/>
      <c r="EO494" s="91"/>
      <c r="EP494" s="91"/>
      <c r="EQ494" s="91"/>
      <c r="ER494" s="91"/>
      <c r="ES494" s="91"/>
      <c r="ET494" s="91"/>
      <c r="EU494" s="91"/>
      <c r="EV494" s="91"/>
      <c r="EW494" s="91"/>
      <c r="EX494" s="91"/>
      <c r="EY494" s="91"/>
      <c r="EZ494" s="91"/>
      <c r="FA494" s="91"/>
      <c r="FB494" s="91"/>
      <c r="FC494" s="91"/>
      <c r="FD494" s="91"/>
      <c r="FE494" s="91"/>
      <c r="FF494" s="91"/>
      <c r="FG494" s="91"/>
      <c r="FH494" s="91"/>
      <c r="FI494" s="91"/>
      <c r="FJ494" s="91"/>
      <c r="FK494" s="91"/>
      <c r="FL494" s="91"/>
      <c r="FM494" s="91"/>
      <c r="FN494" s="91"/>
      <c r="FO494" s="91"/>
      <c r="FP494" s="91"/>
      <c r="FQ494" s="91"/>
      <c r="FR494" s="91"/>
      <c r="FS494" s="91"/>
      <c r="FT494" s="91"/>
      <c r="FU494" s="91"/>
      <c r="FV494" s="91"/>
      <c r="FW494" s="91"/>
      <c r="FX494" s="91"/>
      <c r="FY494" s="91"/>
      <c r="FZ494" s="91"/>
      <c r="GA494" s="91"/>
      <c r="GB494" s="91"/>
      <c r="GC494" s="91"/>
      <c r="GD494" s="91"/>
      <c r="GE494" s="91"/>
      <c r="GF494" s="91"/>
      <c r="GG494" s="91"/>
      <c r="GH494" s="91"/>
      <c r="GI494" s="91"/>
      <c r="GJ494" s="91"/>
      <c r="GK494" s="91"/>
      <c r="GL494" s="91"/>
      <c r="GM494" s="91"/>
      <c r="GN494" s="91"/>
      <c r="GO494" s="91"/>
      <c r="GP494" s="91"/>
      <c r="GQ494" s="91"/>
      <c r="GR494" s="91"/>
      <c r="GS494" s="91"/>
      <c r="GT494" s="91"/>
      <c r="GU494" s="91"/>
      <c r="GV494" s="91"/>
      <c r="GW494" s="91"/>
      <c r="GX494" s="91"/>
      <c r="GY494" s="91"/>
      <c r="GZ494" s="91"/>
      <c r="HA494" s="91"/>
      <c r="HB494" s="91"/>
      <c r="HC494" s="91"/>
      <c r="HD494" s="91"/>
      <c r="HE494" s="91"/>
      <c r="HF494" s="91"/>
      <c r="HG494" s="91"/>
      <c r="HH494" s="91"/>
      <c r="HI494" s="91"/>
      <c r="HJ494" s="91"/>
      <c r="HK494" s="91"/>
      <c r="HL494" s="91"/>
      <c r="HM494" s="91"/>
      <c r="HN494" s="91"/>
      <c r="HO494" s="91"/>
      <c r="HP494" s="91"/>
      <c r="HQ494" s="91"/>
      <c r="HR494" s="91"/>
      <c r="HS494" s="91"/>
    </row>
    <row r="495" customHeight="1" spans="1:227">
      <c r="A495" s="91"/>
      <c r="B495" s="91"/>
      <c r="C495" s="91"/>
      <c r="D495" s="91"/>
      <c r="E495" s="91"/>
      <c r="F495" s="91"/>
      <c r="G495" s="91"/>
      <c r="H495" s="95"/>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c r="AH495" s="91"/>
      <c r="AI495" s="91"/>
      <c r="AJ495" s="91"/>
      <c r="AK495" s="91"/>
      <c r="AL495" s="91"/>
      <c r="AM495" s="91"/>
      <c r="AN495" s="91"/>
      <c r="AO495" s="91"/>
      <c r="AP495" s="91"/>
      <c r="AQ495" s="91"/>
      <c r="AR495" s="91"/>
      <c r="AS495" s="91"/>
      <c r="AT495" s="91"/>
      <c r="AU495" s="91"/>
      <c r="AV495" s="91"/>
      <c r="AW495" s="91"/>
      <c r="AX495" s="91"/>
      <c r="AY495" s="91"/>
      <c r="AZ495" s="91"/>
      <c r="BA495" s="91"/>
      <c r="BB495" s="91"/>
      <c r="BC495" s="91"/>
      <c r="BD495" s="91"/>
      <c r="BE495" s="91"/>
      <c r="BF495" s="91"/>
      <c r="BG495" s="91"/>
      <c r="BH495" s="91"/>
      <c r="BI495" s="91"/>
      <c r="BJ495" s="91"/>
      <c r="BK495" s="91"/>
      <c r="BL495" s="91"/>
      <c r="BM495" s="91"/>
      <c r="BN495" s="91"/>
      <c r="BO495" s="91"/>
      <c r="BP495" s="91"/>
      <c r="BQ495" s="91"/>
      <c r="BR495" s="91"/>
      <c r="BS495" s="91"/>
      <c r="BT495" s="91"/>
      <c r="BU495" s="91"/>
      <c r="BV495" s="91"/>
      <c r="BW495" s="91"/>
      <c r="BX495" s="91"/>
      <c r="BY495" s="91"/>
      <c r="BZ495" s="91"/>
      <c r="CA495" s="91"/>
      <c r="CB495" s="91"/>
      <c r="CC495" s="91"/>
      <c r="CD495" s="91"/>
      <c r="CE495" s="91"/>
      <c r="CF495" s="91"/>
      <c r="CG495" s="91"/>
      <c r="CH495" s="91"/>
      <c r="CI495" s="91"/>
      <c r="CJ495" s="91"/>
      <c r="CK495" s="91"/>
      <c r="CL495" s="91"/>
      <c r="CM495" s="91"/>
      <c r="CN495" s="91"/>
      <c r="CO495" s="91"/>
      <c r="CP495" s="91"/>
      <c r="CQ495" s="91"/>
      <c r="CR495" s="91"/>
      <c r="CS495" s="91"/>
      <c r="CT495" s="91"/>
      <c r="CU495" s="91"/>
      <c r="CV495" s="91"/>
      <c r="CW495" s="91"/>
      <c r="CX495" s="91"/>
      <c r="CY495" s="91"/>
      <c r="CZ495" s="91"/>
      <c r="DA495" s="91"/>
      <c r="DB495" s="91"/>
      <c r="DC495" s="91"/>
      <c r="DD495" s="91"/>
      <c r="DE495" s="91"/>
      <c r="DF495" s="91"/>
      <c r="DG495" s="91"/>
      <c r="DH495" s="91"/>
      <c r="DI495" s="91"/>
      <c r="DJ495" s="91"/>
      <c r="DK495" s="91"/>
      <c r="DL495" s="91"/>
      <c r="DM495" s="91"/>
      <c r="DN495" s="91"/>
      <c r="DO495" s="91"/>
      <c r="DP495" s="91"/>
      <c r="DQ495" s="91"/>
      <c r="DR495" s="91"/>
      <c r="DS495" s="91"/>
      <c r="DT495" s="91"/>
      <c r="DU495" s="91"/>
      <c r="DV495" s="91"/>
      <c r="DW495" s="91"/>
      <c r="DX495" s="91"/>
      <c r="DY495" s="91"/>
      <c r="DZ495" s="91"/>
      <c r="EA495" s="91"/>
      <c r="EB495" s="91"/>
      <c r="EC495" s="91"/>
      <c r="ED495" s="91"/>
      <c r="EE495" s="91"/>
      <c r="EF495" s="91"/>
      <c r="EG495" s="91"/>
      <c r="EH495" s="91"/>
      <c r="EI495" s="91"/>
      <c r="EJ495" s="91"/>
      <c r="EK495" s="91"/>
      <c r="EL495" s="91"/>
      <c r="EM495" s="91"/>
      <c r="EN495" s="91"/>
      <c r="EO495" s="91"/>
      <c r="EP495" s="91"/>
      <c r="EQ495" s="91"/>
      <c r="ER495" s="91"/>
      <c r="ES495" s="91"/>
      <c r="ET495" s="91"/>
      <c r="EU495" s="91"/>
      <c r="EV495" s="91"/>
      <c r="EW495" s="91"/>
      <c r="EX495" s="91"/>
      <c r="EY495" s="91"/>
      <c r="EZ495" s="91"/>
      <c r="FA495" s="91"/>
      <c r="FB495" s="91"/>
      <c r="FC495" s="91"/>
      <c r="FD495" s="91"/>
      <c r="FE495" s="91"/>
      <c r="FF495" s="91"/>
      <c r="FG495" s="91"/>
      <c r="FH495" s="91"/>
      <c r="FI495" s="91"/>
      <c r="FJ495" s="91"/>
      <c r="FK495" s="91"/>
      <c r="FL495" s="91"/>
      <c r="FM495" s="91"/>
      <c r="FN495" s="91"/>
      <c r="FO495" s="91"/>
      <c r="FP495" s="91"/>
      <c r="FQ495" s="91"/>
      <c r="FR495" s="91"/>
      <c r="FS495" s="91"/>
      <c r="FT495" s="91"/>
      <c r="FU495" s="91"/>
      <c r="FV495" s="91"/>
      <c r="FW495" s="91"/>
      <c r="FX495" s="91"/>
      <c r="FY495" s="91"/>
      <c r="FZ495" s="91"/>
      <c r="GA495" s="91"/>
      <c r="GB495" s="91"/>
      <c r="GC495" s="91"/>
      <c r="GD495" s="91"/>
      <c r="GE495" s="91"/>
      <c r="GF495" s="91"/>
      <c r="GG495" s="91"/>
      <c r="GH495" s="91"/>
      <c r="GI495" s="91"/>
      <c r="GJ495" s="91"/>
      <c r="GK495" s="91"/>
      <c r="GL495" s="91"/>
      <c r="GM495" s="91"/>
      <c r="GN495" s="91"/>
      <c r="GO495" s="91"/>
      <c r="GP495" s="91"/>
      <c r="GQ495" s="91"/>
      <c r="GR495" s="91"/>
      <c r="GS495" s="91"/>
      <c r="GT495" s="91"/>
      <c r="GU495" s="91"/>
      <c r="GV495" s="91"/>
      <c r="GW495" s="91"/>
      <c r="GX495" s="91"/>
      <c r="GY495" s="91"/>
      <c r="GZ495" s="91"/>
      <c r="HA495" s="91"/>
      <c r="HB495" s="91"/>
      <c r="HC495" s="91"/>
      <c r="HD495" s="91"/>
      <c r="HE495" s="91"/>
      <c r="HF495" s="91"/>
      <c r="HG495" s="91"/>
      <c r="HH495" s="91"/>
      <c r="HI495" s="91"/>
      <c r="HJ495" s="91"/>
      <c r="HK495" s="91"/>
      <c r="HL495" s="91"/>
      <c r="HM495" s="91"/>
      <c r="HN495" s="91"/>
      <c r="HO495" s="91"/>
      <c r="HP495" s="91"/>
      <c r="HQ495" s="91"/>
      <c r="HR495" s="91"/>
      <c r="HS495" s="91"/>
    </row>
    <row r="496" customHeight="1" spans="1:227">
      <c r="A496" s="91"/>
      <c r="B496" s="91"/>
      <c r="C496" s="91"/>
      <c r="D496" s="91"/>
      <c r="E496" s="91"/>
      <c r="F496" s="91"/>
      <c r="G496" s="91"/>
      <c r="H496" s="95"/>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c r="AH496" s="91"/>
      <c r="AI496" s="91"/>
      <c r="AJ496" s="91"/>
      <c r="AK496" s="91"/>
      <c r="AL496" s="91"/>
      <c r="AM496" s="91"/>
      <c r="AN496" s="91"/>
      <c r="AO496" s="91"/>
      <c r="AP496" s="91"/>
      <c r="AQ496" s="91"/>
      <c r="AR496" s="91"/>
      <c r="AS496" s="91"/>
      <c r="AT496" s="91"/>
      <c r="AU496" s="91"/>
      <c r="AV496" s="91"/>
      <c r="AW496" s="91"/>
      <c r="AX496" s="91"/>
      <c r="AY496" s="91"/>
      <c r="AZ496" s="91"/>
      <c r="BA496" s="91"/>
      <c r="BB496" s="91"/>
      <c r="BC496" s="91"/>
      <c r="BD496" s="91"/>
      <c r="BE496" s="91"/>
      <c r="BF496" s="91"/>
      <c r="BG496" s="91"/>
      <c r="BH496" s="91"/>
      <c r="BI496" s="91"/>
      <c r="BJ496" s="91"/>
      <c r="BK496" s="91"/>
      <c r="BL496" s="91"/>
      <c r="BM496" s="91"/>
      <c r="BN496" s="91"/>
      <c r="BO496" s="91"/>
      <c r="BP496" s="91"/>
      <c r="BQ496" s="91"/>
      <c r="BR496" s="91"/>
      <c r="BS496" s="91"/>
      <c r="BT496" s="91"/>
      <c r="BU496" s="91"/>
      <c r="BV496" s="91"/>
      <c r="BW496" s="91"/>
      <c r="BX496" s="91"/>
      <c r="BY496" s="91"/>
      <c r="BZ496" s="91"/>
      <c r="CA496" s="91"/>
      <c r="CB496" s="91"/>
      <c r="CC496" s="91"/>
      <c r="CD496" s="91"/>
      <c r="CE496" s="91"/>
      <c r="CF496" s="91"/>
      <c r="CG496" s="91"/>
      <c r="CH496" s="91"/>
      <c r="CI496" s="91"/>
      <c r="CJ496" s="91"/>
      <c r="CK496" s="91"/>
      <c r="CL496" s="91"/>
      <c r="CM496" s="91"/>
      <c r="CN496" s="91"/>
      <c r="CO496" s="91"/>
      <c r="CP496" s="91"/>
      <c r="CQ496" s="91"/>
      <c r="CR496" s="91"/>
      <c r="CS496" s="91"/>
      <c r="CT496" s="91"/>
      <c r="CU496" s="91"/>
      <c r="CV496" s="91"/>
      <c r="CW496" s="91"/>
      <c r="CX496" s="91"/>
      <c r="CY496" s="91"/>
      <c r="CZ496" s="91"/>
      <c r="DA496" s="91"/>
      <c r="DB496" s="91"/>
      <c r="DC496" s="91"/>
      <c r="DD496" s="91"/>
      <c r="DE496" s="91"/>
      <c r="DF496" s="91"/>
      <c r="DG496" s="91"/>
      <c r="DH496" s="91"/>
      <c r="DI496" s="91"/>
      <c r="DJ496" s="91"/>
      <c r="DK496" s="91"/>
      <c r="DL496" s="91"/>
      <c r="DM496" s="91"/>
      <c r="DN496" s="91"/>
      <c r="DO496" s="91"/>
      <c r="DP496" s="91"/>
      <c r="DQ496" s="91"/>
      <c r="DR496" s="91"/>
      <c r="DS496" s="91"/>
      <c r="DT496" s="91"/>
      <c r="DU496" s="91"/>
      <c r="DV496" s="91"/>
      <c r="DW496" s="91"/>
      <c r="DX496" s="91"/>
      <c r="DY496" s="91"/>
      <c r="DZ496" s="91"/>
      <c r="EA496" s="91"/>
      <c r="EB496" s="91"/>
      <c r="EC496" s="91"/>
      <c r="ED496" s="91"/>
      <c r="EE496" s="91"/>
      <c r="EF496" s="91"/>
      <c r="EG496" s="91"/>
      <c r="EH496" s="91"/>
      <c r="EI496" s="91"/>
      <c r="EJ496" s="91"/>
      <c r="EK496" s="91"/>
      <c r="EL496" s="91"/>
      <c r="EM496" s="91"/>
      <c r="EN496" s="91"/>
      <c r="EO496" s="91"/>
      <c r="EP496" s="91"/>
      <c r="EQ496" s="91"/>
      <c r="ER496" s="91"/>
      <c r="ES496" s="91"/>
      <c r="ET496" s="91"/>
      <c r="EU496" s="91"/>
      <c r="EV496" s="91"/>
      <c r="EW496" s="91"/>
      <c r="EX496" s="91"/>
      <c r="EY496" s="91"/>
      <c r="EZ496" s="91"/>
      <c r="FA496" s="91"/>
      <c r="FB496" s="91"/>
      <c r="FC496" s="91"/>
      <c r="FD496" s="91"/>
      <c r="FE496" s="91"/>
      <c r="FF496" s="91"/>
      <c r="FG496" s="91"/>
      <c r="FH496" s="91"/>
      <c r="FI496" s="91"/>
      <c r="FJ496" s="91"/>
      <c r="FK496" s="91"/>
      <c r="FL496" s="91"/>
      <c r="FM496" s="91"/>
      <c r="FN496" s="91"/>
      <c r="FO496" s="91"/>
      <c r="FP496" s="91"/>
      <c r="FQ496" s="91"/>
      <c r="FR496" s="91"/>
      <c r="FS496" s="91"/>
      <c r="FT496" s="91"/>
      <c r="FU496" s="91"/>
      <c r="FV496" s="91"/>
      <c r="FW496" s="91"/>
      <c r="FX496" s="91"/>
      <c r="FY496" s="91"/>
      <c r="FZ496" s="91"/>
      <c r="GA496" s="91"/>
      <c r="GB496" s="91"/>
      <c r="GC496" s="91"/>
      <c r="GD496" s="91"/>
      <c r="GE496" s="91"/>
      <c r="GF496" s="91"/>
      <c r="GG496" s="91"/>
      <c r="GH496" s="91"/>
      <c r="GI496" s="91"/>
      <c r="GJ496" s="91"/>
      <c r="GK496" s="91"/>
      <c r="GL496" s="91"/>
      <c r="GM496" s="91"/>
      <c r="GN496" s="91"/>
      <c r="GO496" s="91"/>
      <c r="GP496" s="91"/>
      <c r="GQ496" s="91"/>
      <c r="GR496" s="91"/>
      <c r="GS496" s="91"/>
      <c r="GT496" s="91"/>
      <c r="GU496" s="91"/>
      <c r="GV496" s="91"/>
      <c r="GW496" s="91"/>
      <c r="GX496" s="91"/>
      <c r="GY496" s="91"/>
      <c r="GZ496" s="91"/>
      <c r="HA496" s="91"/>
      <c r="HB496" s="91"/>
      <c r="HC496" s="91"/>
      <c r="HD496" s="91"/>
      <c r="HE496" s="91"/>
      <c r="HF496" s="91"/>
      <c r="HG496" s="91"/>
      <c r="HH496" s="91"/>
      <c r="HI496" s="91"/>
      <c r="HJ496" s="91"/>
      <c r="HK496" s="91"/>
      <c r="HL496" s="91"/>
      <c r="HM496" s="91"/>
      <c r="HN496" s="91"/>
      <c r="HO496" s="91"/>
      <c r="HP496" s="91"/>
      <c r="HQ496" s="91"/>
      <c r="HR496" s="91"/>
      <c r="HS496" s="91"/>
    </row>
    <row r="497" customHeight="1" spans="1:227">
      <c r="A497" s="91"/>
      <c r="B497" s="91"/>
      <c r="C497" s="91"/>
      <c r="D497" s="91"/>
      <c r="E497" s="91"/>
      <c r="F497" s="91"/>
      <c r="G497" s="91"/>
      <c r="H497" s="95"/>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c r="AH497" s="91"/>
      <c r="AI497" s="91"/>
      <c r="AJ497" s="91"/>
      <c r="AK497" s="91"/>
      <c r="AL497" s="91"/>
      <c r="AM497" s="91"/>
      <c r="AN497" s="91"/>
      <c r="AO497" s="91"/>
      <c r="AP497" s="91"/>
      <c r="AQ497" s="91"/>
      <c r="AR497" s="91"/>
      <c r="AS497" s="91"/>
      <c r="AT497" s="91"/>
      <c r="AU497" s="91"/>
      <c r="AV497" s="91"/>
      <c r="AW497" s="91"/>
      <c r="AX497" s="91"/>
      <c r="AY497" s="91"/>
      <c r="AZ497" s="91"/>
      <c r="BA497" s="91"/>
      <c r="BB497" s="91"/>
      <c r="BC497" s="91"/>
      <c r="BD497" s="91"/>
      <c r="BE497" s="91"/>
      <c r="BF497" s="91"/>
      <c r="BG497" s="91"/>
      <c r="BH497" s="91"/>
      <c r="BI497" s="91"/>
      <c r="BJ497" s="91"/>
      <c r="BK497" s="91"/>
      <c r="BL497" s="91"/>
      <c r="BM497" s="91"/>
      <c r="BN497" s="91"/>
      <c r="BO497" s="91"/>
      <c r="BP497" s="91"/>
      <c r="BQ497" s="91"/>
      <c r="BR497" s="91"/>
      <c r="BS497" s="91"/>
      <c r="BT497" s="91"/>
      <c r="BU497" s="91"/>
      <c r="BV497" s="91"/>
      <c r="BW497" s="91"/>
      <c r="BX497" s="91"/>
      <c r="BY497" s="91"/>
      <c r="BZ497" s="91"/>
      <c r="CA497" s="91"/>
      <c r="CB497" s="91"/>
      <c r="CC497" s="91"/>
      <c r="CD497" s="91"/>
      <c r="CE497" s="91"/>
      <c r="CF497" s="91"/>
      <c r="CG497" s="91"/>
      <c r="CH497" s="91"/>
      <c r="CI497" s="91"/>
      <c r="CJ497" s="91"/>
      <c r="CK497" s="91"/>
      <c r="CL497" s="91"/>
      <c r="CM497" s="91"/>
      <c r="CN497" s="91"/>
      <c r="CO497" s="91"/>
      <c r="CP497" s="91"/>
      <c r="CQ497" s="91"/>
      <c r="CR497" s="91"/>
      <c r="CS497" s="91"/>
      <c r="CT497" s="91"/>
      <c r="CU497" s="91"/>
      <c r="CV497" s="91"/>
      <c r="CW497" s="91"/>
      <c r="CX497" s="91"/>
      <c r="CY497" s="91"/>
      <c r="CZ497" s="91"/>
      <c r="DA497" s="91"/>
      <c r="DB497" s="91"/>
      <c r="DC497" s="91"/>
      <c r="DD497" s="91"/>
      <c r="DE497" s="91"/>
      <c r="DF497" s="91"/>
      <c r="DG497" s="91"/>
      <c r="DH497" s="91"/>
      <c r="DI497" s="91"/>
      <c r="DJ497" s="91"/>
      <c r="DK497" s="91"/>
      <c r="DL497" s="91"/>
      <c r="DM497" s="91"/>
      <c r="DN497" s="91"/>
      <c r="DO497" s="91"/>
      <c r="DP497" s="91"/>
      <c r="DQ497" s="91"/>
      <c r="DR497" s="91"/>
      <c r="DS497" s="91"/>
      <c r="DT497" s="91"/>
      <c r="DU497" s="91"/>
      <c r="DV497" s="91"/>
      <c r="DW497" s="91"/>
      <c r="DX497" s="91"/>
      <c r="DY497" s="91"/>
      <c r="DZ497" s="91"/>
      <c r="EA497" s="91"/>
      <c r="EB497" s="91"/>
      <c r="EC497" s="91"/>
      <c r="ED497" s="91"/>
      <c r="EE497" s="91"/>
      <c r="EF497" s="91"/>
      <c r="EG497" s="91"/>
      <c r="EH497" s="91"/>
      <c r="EI497" s="91"/>
      <c r="EJ497" s="91"/>
      <c r="EK497" s="91"/>
      <c r="EL497" s="91"/>
      <c r="EM497" s="91"/>
      <c r="EN497" s="91"/>
      <c r="EO497" s="91"/>
      <c r="EP497" s="91"/>
      <c r="EQ497" s="91"/>
      <c r="ER497" s="91"/>
      <c r="ES497" s="91"/>
      <c r="ET497" s="91"/>
      <c r="EU497" s="91"/>
      <c r="EV497" s="91"/>
      <c r="EW497" s="91"/>
      <c r="EX497" s="91"/>
      <c r="EY497" s="91"/>
      <c r="EZ497" s="91"/>
      <c r="FA497" s="91"/>
      <c r="FB497" s="91"/>
      <c r="FC497" s="91"/>
      <c r="FD497" s="91"/>
      <c r="FE497" s="91"/>
      <c r="FF497" s="91"/>
      <c r="FG497" s="91"/>
      <c r="FH497" s="91"/>
      <c r="FI497" s="91"/>
      <c r="FJ497" s="91"/>
      <c r="FK497" s="91"/>
      <c r="FL497" s="91"/>
      <c r="FM497" s="91"/>
      <c r="FN497" s="91"/>
      <c r="FO497" s="91"/>
      <c r="FP497" s="91"/>
      <c r="FQ497" s="91"/>
      <c r="FR497" s="91"/>
      <c r="FS497" s="91"/>
      <c r="FT497" s="91"/>
      <c r="FU497" s="91"/>
      <c r="FV497" s="91"/>
      <c r="FW497" s="91"/>
      <c r="FX497" s="91"/>
      <c r="FY497" s="91"/>
      <c r="FZ497" s="91"/>
      <c r="GA497" s="91"/>
      <c r="GB497" s="91"/>
      <c r="GC497" s="91"/>
      <c r="GD497" s="91"/>
      <c r="GE497" s="91"/>
      <c r="GF497" s="91"/>
      <c r="GG497" s="91"/>
      <c r="GH497" s="91"/>
      <c r="GI497" s="91"/>
      <c r="GJ497" s="91"/>
      <c r="GK497" s="91"/>
      <c r="GL497" s="91"/>
      <c r="GM497" s="91"/>
      <c r="GN497" s="91"/>
      <c r="GO497" s="91"/>
      <c r="GP497" s="91"/>
      <c r="GQ497" s="91"/>
      <c r="GR497" s="91"/>
      <c r="GS497" s="91"/>
      <c r="GT497" s="91"/>
      <c r="GU497" s="91"/>
      <c r="GV497" s="91"/>
      <c r="GW497" s="91"/>
      <c r="GX497" s="91"/>
      <c r="GY497" s="91"/>
      <c r="GZ497" s="91"/>
      <c r="HA497" s="91"/>
      <c r="HB497" s="91"/>
      <c r="HC497" s="91"/>
      <c r="HD497" s="91"/>
      <c r="HE497" s="91"/>
      <c r="HF497" s="91"/>
      <c r="HG497" s="91"/>
      <c r="HH497" s="91"/>
      <c r="HI497" s="91"/>
      <c r="HJ497" s="91"/>
      <c r="HK497" s="91"/>
      <c r="HL497" s="91"/>
      <c r="HM497" s="91"/>
      <c r="HN497" s="91"/>
      <c r="HO497" s="91"/>
      <c r="HP497" s="91"/>
      <c r="HQ497" s="91"/>
      <c r="HR497" s="91"/>
      <c r="HS497" s="91"/>
    </row>
    <row r="498" customHeight="1" spans="1:227">
      <c r="A498" s="91"/>
      <c r="B498" s="91"/>
      <c r="C498" s="91"/>
      <c r="D498" s="91"/>
      <c r="E498" s="91"/>
      <c r="F498" s="91"/>
      <c r="G498" s="91"/>
      <c r="H498" s="95"/>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c r="AH498" s="91"/>
      <c r="AI498" s="91"/>
      <c r="AJ498" s="91"/>
      <c r="AK498" s="91"/>
      <c r="AL498" s="91"/>
      <c r="AM498" s="91"/>
      <c r="AN498" s="91"/>
      <c r="AO498" s="91"/>
      <c r="AP498" s="91"/>
      <c r="AQ498" s="91"/>
      <c r="AR498" s="91"/>
      <c r="AS498" s="91"/>
      <c r="AT498" s="91"/>
      <c r="AU498" s="91"/>
      <c r="AV498" s="91"/>
      <c r="AW498" s="91"/>
      <c r="AX498" s="91"/>
      <c r="AY498" s="91"/>
      <c r="AZ498" s="91"/>
      <c r="BA498" s="91"/>
      <c r="BB498" s="91"/>
      <c r="BC498" s="91"/>
      <c r="BD498" s="91"/>
      <c r="BE498" s="91"/>
      <c r="BF498" s="91"/>
      <c r="BG498" s="91"/>
      <c r="BH498" s="91"/>
      <c r="BI498" s="91"/>
      <c r="BJ498" s="91"/>
      <c r="BK498" s="91"/>
      <c r="BL498" s="91"/>
      <c r="BM498" s="91"/>
      <c r="BN498" s="91"/>
      <c r="BO498" s="91"/>
      <c r="BP498" s="91"/>
      <c r="BQ498" s="91"/>
      <c r="BR498" s="91"/>
      <c r="BS498" s="91"/>
      <c r="BT498" s="91"/>
      <c r="BU498" s="91"/>
      <c r="BV498" s="91"/>
      <c r="BW498" s="91"/>
      <c r="BX498" s="91"/>
      <c r="BY498" s="91"/>
      <c r="BZ498" s="91"/>
      <c r="CA498" s="91"/>
      <c r="CB498" s="91"/>
      <c r="CC498" s="91"/>
      <c r="CD498" s="91"/>
      <c r="CE498" s="91"/>
      <c r="CF498" s="91"/>
      <c r="CG498" s="91"/>
      <c r="CH498" s="91"/>
      <c r="CI498" s="91"/>
      <c r="CJ498" s="91"/>
      <c r="CK498" s="91"/>
      <c r="CL498" s="91"/>
      <c r="CM498" s="91"/>
      <c r="CN498" s="91"/>
      <c r="CO498" s="91"/>
      <c r="CP498" s="91"/>
      <c r="CQ498" s="91"/>
      <c r="CR498" s="91"/>
      <c r="CS498" s="91"/>
      <c r="CT498" s="91"/>
      <c r="CU498" s="91"/>
      <c r="CV498" s="91"/>
      <c r="CW498" s="91"/>
      <c r="CX498" s="91"/>
      <c r="CY498" s="91"/>
      <c r="CZ498" s="91"/>
      <c r="DA498" s="91"/>
      <c r="DB498" s="91"/>
      <c r="DC498" s="91"/>
      <c r="DD498" s="91"/>
      <c r="DE498" s="91"/>
      <c r="DF498" s="91"/>
      <c r="DG498" s="91"/>
      <c r="DH498" s="91"/>
      <c r="DI498" s="91"/>
      <c r="DJ498" s="91"/>
      <c r="DK498" s="91"/>
      <c r="DL498" s="91"/>
      <c r="DM498" s="91"/>
      <c r="DN498" s="91"/>
      <c r="DO498" s="91"/>
      <c r="DP498" s="91"/>
      <c r="DQ498" s="91"/>
      <c r="DR498" s="91"/>
      <c r="DS498" s="91"/>
      <c r="DT498" s="91"/>
      <c r="DU498" s="91"/>
      <c r="DV498" s="91"/>
      <c r="DW498" s="91"/>
      <c r="DX498" s="91"/>
      <c r="DY498" s="91"/>
      <c r="DZ498" s="91"/>
      <c r="EA498" s="91"/>
      <c r="EB498" s="91"/>
      <c r="EC498" s="91"/>
      <c r="ED498" s="91"/>
      <c r="EE498" s="91"/>
      <c r="EF498" s="91"/>
      <c r="EG498" s="91"/>
      <c r="EH498" s="91"/>
      <c r="EI498" s="91"/>
      <c r="EJ498" s="91"/>
      <c r="EK498" s="91"/>
      <c r="EL498" s="91"/>
      <c r="EM498" s="91"/>
      <c r="EN498" s="91"/>
      <c r="EO498" s="91"/>
      <c r="EP498" s="91"/>
      <c r="EQ498" s="91"/>
      <c r="ER498" s="91"/>
      <c r="ES498" s="91"/>
      <c r="ET498" s="91"/>
      <c r="EU498" s="91"/>
      <c r="EV498" s="91"/>
      <c r="EW498" s="91"/>
      <c r="EX498" s="91"/>
      <c r="EY498" s="91"/>
      <c r="EZ498" s="91"/>
      <c r="FA498" s="91"/>
      <c r="FB498" s="91"/>
      <c r="FC498" s="91"/>
      <c r="FD498" s="91"/>
      <c r="FE498" s="91"/>
      <c r="FF498" s="91"/>
      <c r="FG498" s="91"/>
      <c r="FH498" s="91"/>
      <c r="FI498" s="91"/>
      <c r="FJ498" s="91"/>
      <c r="FK498" s="91"/>
      <c r="FL498" s="91"/>
      <c r="FM498" s="91"/>
      <c r="FN498" s="91"/>
      <c r="FO498" s="91"/>
      <c r="FP498" s="91"/>
      <c r="FQ498" s="91"/>
      <c r="FR498" s="91"/>
      <c r="FS498" s="91"/>
      <c r="FT498" s="91"/>
      <c r="FU498" s="91"/>
      <c r="FV498" s="91"/>
      <c r="FW498" s="91"/>
      <c r="FX498" s="91"/>
      <c r="FY498" s="91"/>
      <c r="FZ498" s="91"/>
      <c r="GA498" s="91"/>
      <c r="GB498" s="91"/>
      <c r="GC498" s="91"/>
      <c r="GD498" s="91"/>
      <c r="GE498" s="91"/>
      <c r="GF498" s="91"/>
      <c r="GG498" s="91"/>
      <c r="GH498" s="91"/>
      <c r="GI498" s="91"/>
      <c r="GJ498" s="91"/>
      <c r="GK498" s="91"/>
      <c r="GL498" s="91"/>
      <c r="GM498" s="91"/>
      <c r="GN498" s="91"/>
      <c r="GO498" s="91"/>
      <c r="GP498" s="91"/>
      <c r="GQ498" s="91"/>
      <c r="GR498" s="91"/>
      <c r="GS498" s="91"/>
      <c r="GT498" s="91"/>
      <c r="GU498" s="91"/>
      <c r="GV498" s="91"/>
      <c r="GW498" s="91"/>
      <c r="GX498" s="91"/>
      <c r="GY498" s="91"/>
      <c r="GZ498" s="91"/>
      <c r="HA498" s="91"/>
      <c r="HB498" s="91"/>
      <c r="HC498" s="91"/>
      <c r="HD498" s="91"/>
      <c r="HE498" s="91"/>
      <c r="HF498" s="91"/>
      <c r="HG498" s="91"/>
      <c r="HH498" s="91"/>
      <c r="HI498" s="91"/>
      <c r="HJ498" s="91"/>
      <c r="HK498" s="91"/>
      <c r="HL498" s="91"/>
      <c r="HM498" s="91"/>
      <c r="HN498" s="91"/>
      <c r="HO498" s="91"/>
      <c r="HP498" s="91"/>
      <c r="HQ498" s="91"/>
      <c r="HR498" s="91"/>
      <c r="HS498" s="91"/>
    </row>
    <row r="499" customHeight="1" spans="1:227">
      <c r="A499" s="91"/>
      <c r="B499" s="91"/>
      <c r="C499" s="91"/>
      <c r="D499" s="91"/>
      <c r="E499" s="91"/>
      <c r="F499" s="91"/>
      <c r="G499" s="91"/>
      <c r="H499" s="95"/>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c r="AH499" s="91"/>
      <c r="AI499" s="91"/>
      <c r="AJ499" s="91"/>
      <c r="AK499" s="91"/>
      <c r="AL499" s="91"/>
      <c r="AM499" s="91"/>
      <c r="AN499" s="91"/>
      <c r="AO499" s="91"/>
      <c r="AP499" s="91"/>
      <c r="AQ499" s="91"/>
      <c r="AR499" s="91"/>
      <c r="AS499" s="91"/>
      <c r="AT499" s="91"/>
      <c r="AU499" s="91"/>
      <c r="AV499" s="91"/>
      <c r="AW499" s="91"/>
      <c r="AX499" s="91"/>
      <c r="AY499" s="91"/>
      <c r="AZ499" s="91"/>
      <c r="BA499" s="91"/>
      <c r="BB499" s="91"/>
      <c r="BC499" s="91"/>
      <c r="BD499" s="91"/>
      <c r="BE499" s="91"/>
      <c r="BF499" s="91"/>
      <c r="BG499" s="91"/>
      <c r="BH499" s="91"/>
      <c r="BI499" s="91"/>
      <c r="BJ499" s="91"/>
      <c r="BK499" s="91"/>
      <c r="BL499" s="91"/>
      <c r="BM499" s="91"/>
      <c r="BN499" s="91"/>
      <c r="BO499" s="91"/>
      <c r="BP499" s="91"/>
      <c r="BQ499" s="91"/>
      <c r="BR499" s="91"/>
      <c r="BS499" s="91"/>
      <c r="BT499" s="91"/>
      <c r="BU499" s="91"/>
      <c r="BV499" s="91"/>
      <c r="BW499" s="91"/>
      <c r="BX499" s="91"/>
      <c r="BY499" s="91"/>
      <c r="BZ499" s="91"/>
      <c r="CA499" s="91"/>
      <c r="CB499" s="91"/>
      <c r="CC499" s="91"/>
      <c r="CD499" s="91"/>
      <c r="CE499" s="91"/>
      <c r="CF499" s="91"/>
      <c r="CG499" s="91"/>
      <c r="CH499" s="91"/>
      <c r="CI499" s="91"/>
      <c r="CJ499" s="91"/>
      <c r="CK499" s="91"/>
      <c r="CL499" s="91"/>
      <c r="CM499" s="91"/>
      <c r="CN499" s="91"/>
      <c r="CO499" s="91"/>
      <c r="CP499" s="91"/>
      <c r="CQ499" s="91"/>
      <c r="CR499" s="91"/>
      <c r="CS499" s="91"/>
      <c r="CT499" s="91"/>
      <c r="CU499" s="91"/>
      <c r="CV499" s="91"/>
      <c r="CW499" s="91"/>
      <c r="CX499" s="91"/>
      <c r="CY499" s="91"/>
      <c r="CZ499" s="91"/>
      <c r="DA499" s="91"/>
      <c r="DB499" s="91"/>
      <c r="DC499" s="91"/>
      <c r="DD499" s="91"/>
      <c r="DE499" s="91"/>
      <c r="DF499" s="91"/>
      <c r="DG499" s="91"/>
      <c r="DH499" s="91"/>
      <c r="DI499" s="91"/>
      <c r="DJ499" s="91"/>
      <c r="DK499" s="91"/>
      <c r="DL499" s="91"/>
      <c r="DM499" s="91"/>
      <c r="DN499" s="91"/>
      <c r="DO499" s="91"/>
      <c r="DP499" s="91"/>
      <c r="DQ499" s="91"/>
      <c r="DR499" s="91"/>
      <c r="DS499" s="91"/>
      <c r="DT499" s="91"/>
      <c r="DU499" s="91"/>
      <c r="DV499" s="91"/>
      <c r="DW499" s="91"/>
      <c r="DX499" s="91"/>
      <c r="DY499" s="91"/>
      <c r="DZ499" s="91"/>
      <c r="EA499" s="91"/>
      <c r="EB499" s="91"/>
      <c r="EC499" s="91"/>
      <c r="ED499" s="91"/>
      <c r="EE499" s="91"/>
      <c r="EF499" s="91"/>
      <c r="EG499" s="91"/>
      <c r="EH499" s="91"/>
      <c r="EI499" s="91"/>
      <c r="EJ499" s="91"/>
      <c r="EK499" s="91"/>
      <c r="EL499" s="91"/>
      <c r="EM499" s="91"/>
      <c r="EN499" s="91"/>
      <c r="EO499" s="91"/>
      <c r="EP499" s="91"/>
      <c r="EQ499" s="91"/>
      <c r="ER499" s="91"/>
      <c r="ES499" s="91"/>
      <c r="ET499" s="91"/>
      <c r="EU499" s="91"/>
      <c r="EV499" s="91"/>
      <c r="EW499" s="91"/>
      <c r="EX499" s="91"/>
      <c r="EY499" s="91"/>
      <c r="EZ499" s="91"/>
      <c r="FA499" s="91"/>
      <c r="FB499" s="91"/>
      <c r="FC499" s="91"/>
      <c r="FD499" s="91"/>
      <c r="FE499" s="91"/>
      <c r="FF499" s="91"/>
      <c r="FG499" s="91"/>
      <c r="FH499" s="91"/>
      <c r="FI499" s="91"/>
      <c r="FJ499" s="91"/>
      <c r="FK499" s="91"/>
      <c r="FL499" s="91"/>
      <c r="FM499" s="91"/>
      <c r="FN499" s="91"/>
      <c r="FO499" s="91"/>
      <c r="FP499" s="91"/>
      <c r="FQ499" s="91"/>
      <c r="FR499" s="91"/>
      <c r="FS499" s="91"/>
      <c r="FT499" s="91"/>
      <c r="FU499" s="91"/>
      <c r="FV499" s="91"/>
      <c r="FW499" s="91"/>
      <c r="FX499" s="91"/>
      <c r="FY499" s="91"/>
      <c r="FZ499" s="91"/>
      <c r="GA499" s="91"/>
      <c r="GB499" s="91"/>
      <c r="GC499" s="91"/>
      <c r="GD499" s="91"/>
      <c r="GE499" s="91"/>
      <c r="GF499" s="91"/>
      <c r="GG499" s="91"/>
      <c r="GH499" s="91"/>
      <c r="GI499" s="91"/>
      <c r="GJ499" s="91"/>
      <c r="GK499" s="91"/>
      <c r="GL499" s="91"/>
      <c r="GM499" s="91"/>
      <c r="GN499" s="91"/>
      <c r="GO499" s="91"/>
      <c r="GP499" s="91"/>
      <c r="GQ499" s="91"/>
      <c r="GR499" s="91"/>
      <c r="GS499" s="91"/>
      <c r="GT499" s="91"/>
      <c r="GU499" s="91"/>
      <c r="GV499" s="91"/>
      <c r="GW499" s="91"/>
      <c r="GX499" s="91"/>
      <c r="GY499" s="91"/>
      <c r="GZ499" s="91"/>
      <c r="HA499" s="91"/>
      <c r="HB499" s="91"/>
      <c r="HC499" s="91"/>
      <c r="HD499" s="91"/>
      <c r="HE499" s="91"/>
      <c r="HF499" s="91"/>
      <c r="HG499" s="91"/>
      <c r="HH499" s="91"/>
      <c r="HI499" s="91"/>
      <c r="HJ499" s="91"/>
      <c r="HK499" s="91"/>
      <c r="HL499" s="91"/>
      <c r="HM499" s="91"/>
      <c r="HN499" s="91"/>
      <c r="HO499" s="91"/>
      <c r="HP499" s="91"/>
      <c r="HQ499" s="91"/>
      <c r="HR499" s="91"/>
      <c r="HS499" s="91"/>
    </row>
    <row r="500" customHeight="1" spans="1:227">
      <c r="A500" s="91"/>
      <c r="B500" s="91"/>
      <c r="C500" s="91"/>
      <c r="D500" s="91"/>
      <c r="E500" s="91"/>
      <c r="F500" s="91"/>
      <c r="G500" s="91"/>
      <c r="H500" s="95"/>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c r="AH500" s="91"/>
      <c r="AI500" s="91"/>
      <c r="AJ500" s="91"/>
      <c r="AK500" s="91"/>
      <c r="AL500" s="91"/>
      <c r="AM500" s="91"/>
      <c r="AN500" s="91"/>
      <c r="AO500" s="91"/>
      <c r="AP500" s="91"/>
      <c r="AQ500" s="91"/>
      <c r="AR500" s="91"/>
      <c r="AS500" s="91"/>
      <c r="AT500" s="91"/>
      <c r="AU500" s="91"/>
      <c r="AV500" s="91"/>
      <c r="AW500" s="91"/>
      <c r="AX500" s="91"/>
      <c r="AY500" s="91"/>
      <c r="AZ500" s="91"/>
      <c r="BA500" s="91"/>
      <c r="BB500" s="91"/>
      <c r="BC500" s="91"/>
      <c r="BD500" s="91"/>
      <c r="BE500" s="91"/>
      <c r="BF500" s="91"/>
      <c r="BG500" s="91"/>
      <c r="BH500" s="91"/>
      <c r="BI500" s="91"/>
      <c r="BJ500" s="91"/>
      <c r="BK500" s="91"/>
      <c r="BL500" s="91"/>
      <c r="BM500" s="91"/>
      <c r="BN500" s="91"/>
      <c r="BO500" s="91"/>
      <c r="BP500" s="91"/>
      <c r="BQ500" s="91"/>
      <c r="BR500" s="91"/>
      <c r="BS500" s="91"/>
      <c r="BT500" s="91"/>
      <c r="BU500" s="91"/>
      <c r="BV500" s="91"/>
      <c r="BW500" s="91"/>
      <c r="BX500" s="91"/>
      <c r="BY500" s="91"/>
      <c r="BZ500" s="91"/>
      <c r="CA500" s="91"/>
      <c r="CB500" s="91"/>
      <c r="CC500" s="91"/>
      <c r="CD500" s="91"/>
      <c r="CE500" s="91"/>
      <c r="CF500" s="91"/>
      <c r="CG500" s="91"/>
      <c r="CH500" s="91"/>
      <c r="CI500" s="91"/>
      <c r="CJ500" s="91"/>
      <c r="CK500" s="91"/>
      <c r="CL500" s="91"/>
      <c r="CM500" s="91"/>
      <c r="CN500" s="91"/>
      <c r="CO500" s="91"/>
      <c r="CP500" s="91"/>
      <c r="CQ500" s="91"/>
      <c r="CR500" s="91"/>
      <c r="CS500" s="91"/>
      <c r="CT500" s="91"/>
      <c r="CU500" s="91"/>
      <c r="CV500" s="91"/>
      <c r="CW500" s="91"/>
      <c r="CX500" s="91"/>
      <c r="CY500" s="91"/>
      <c r="CZ500" s="91"/>
      <c r="DA500" s="91"/>
      <c r="DB500" s="91"/>
      <c r="DC500" s="91"/>
      <c r="DD500" s="91"/>
      <c r="DE500" s="91"/>
      <c r="DF500" s="91"/>
      <c r="DG500" s="91"/>
      <c r="DH500" s="91"/>
      <c r="DI500" s="91"/>
      <c r="DJ500" s="91"/>
      <c r="DK500" s="91"/>
      <c r="DL500" s="91"/>
      <c r="DM500" s="91"/>
      <c r="DN500" s="91"/>
      <c r="DO500" s="91"/>
      <c r="DP500" s="91"/>
      <c r="DQ500" s="91"/>
      <c r="DR500" s="91"/>
      <c r="DS500" s="91"/>
      <c r="DT500" s="91"/>
      <c r="DU500" s="91"/>
      <c r="DV500" s="91"/>
      <c r="DW500" s="91"/>
      <c r="DX500" s="91"/>
      <c r="DY500" s="91"/>
      <c r="DZ500" s="91"/>
      <c r="EA500" s="91"/>
      <c r="EB500" s="91"/>
      <c r="EC500" s="91"/>
      <c r="ED500" s="91"/>
      <c r="EE500" s="91"/>
      <c r="EF500" s="91"/>
      <c r="EG500" s="91"/>
      <c r="EH500" s="91"/>
      <c r="EI500" s="91"/>
      <c r="EJ500" s="91"/>
      <c r="EK500" s="91"/>
      <c r="EL500" s="91"/>
      <c r="EM500" s="91"/>
      <c r="EN500" s="91"/>
      <c r="EO500" s="91"/>
      <c r="EP500" s="91"/>
      <c r="EQ500" s="91"/>
      <c r="ER500" s="91"/>
      <c r="ES500" s="91"/>
      <c r="ET500" s="91"/>
      <c r="EU500" s="91"/>
      <c r="EV500" s="91"/>
      <c r="EW500" s="91"/>
      <c r="EX500" s="91"/>
      <c r="EY500" s="91"/>
      <c r="EZ500" s="91"/>
      <c r="FA500" s="91"/>
      <c r="FB500" s="91"/>
      <c r="FC500" s="91"/>
      <c r="FD500" s="91"/>
      <c r="FE500" s="91"/>
      <c r="FF500" s="91"/>
      <c r="FG500" s="91"/>
      <c r="FH500" s="91"/>
      <c r="FI500" s="91"/>
      <c r="FJ500" s="91"/>
      <c r="FK500" s="91"/>
      <c r="FL500" s="91"/>
      <c r="FM500" s="91"/>
      <c r="FN500" s="91"/>
      <c r="FO500" s="91"/>
      <c r="FP500" s="91"/>
      <c r="FQ500" s="91"/>
      <c r="FR500" s="91"/>
      <c r="FS500" s="91"/>
      <c r="FT500" s="91"/>
      <c r="FU500" s="91"/>
      <c r="FV500" s="91"/>
      <c r="FW500" s="91"/>
      <c r="FX500" s="91"/>
      <c r="FY500" s="91"/>
      <c r="FZ500" s="91"/>
      <c r="GA500" s="91"/>
      <c r="GB500" s="91"/>
      <c r="GC500" s="91"/>
      <c r="GD500" s="91"/>
      <c r="GE500" s="91"/>
      <c r="GF500" s="91"/>
      <c r="GG500" s="91"/>
      <c r="GH500" s="91"/>
      <c r="GI500" s="91"/>
      <c r="GJ500" s="91"/>
      <c r="GK500" s="91"/>
      <c r="GL500" s="91"/>
      <c r="GM500" s="91"/>
      <c r="GN500" s="91"/>
      <c r="GO500" s="91"/>
      <c r="GP500" s="91"/>
      <c r="GQ500" s="91"/>
      <c r="GR500" s="91"/>
      <c r="GS500" s="91"/>
      <c r="GT500" s="91"/>
      <c r="GU500" s="91"/>
      <c r="GV500" s="91"/>
      <c r="GW500" s="91"/>
      <c r="GX500" s="91"/>
      <c r="GY500" s="91"/>
      <c r="GZ500" s="91"/>
      <c r="HA500" s="91"/>
      <c r="HB500" s="91"/>
      <c r="HC500" s="91"/>
      <c r="HD500" s="91"/>
      <c r="HE500" s="91"/>
      <c r="HF500" s="91"/>
      <c r="HG500" s="91"/>
      <c r="HH500" s="91"/>
      <c r="HI500" s="91"/>
      <c r="HJ500" s="91"/>
      <c r="HK500" s="91"/>
      <c r="HL500" s="91"/>
      <c r="HM500" s="91"/>
      <c r="HN500" s="91"/>
      <c r="HO500" s="91"/>
      <c r="HP500" s="91"/>
      <c r="HQ500" s="91"/>
      <c r="HR500" s="91"/>
      <c r="HS500" s="91"/>
    </row>
    <row r="501" customHeight="1" spans="1:227">
      <c r="A501" s="91"/>
      <c r="B501" s="91"/>
      <c r="C501" s="91"/>
      <c r="D501" s="91"/>
      <c r="E501" s="91"/>
      <c r="F501" s="91"/>
      <c r="G501" s="91"/>
      <c r="H501" s="95"/>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c r="AH501" s="91"/>
      <c r="AI501" s="91"/>
      <c r="AJ501" s="91"/>
      <c r="AK501" s="91"/>
      <c r="AL501" s="91"/>
      <c r="AM501" s="91"/>
      <c r="AN501" s="91"/>
      <c r="AO501" s="91"/>
      <c r="AP501" s="91"/>
      <c r="AQ501" s="91"/>
      <c r="AR501" s="91"/>
      <c r="AS501" s="91"/>
      <c r="AT501" s="91"/>
      <c r="AU501" s="91"/>
      <c r="AV501" s="91"/>
      <c r="AW501" s="91"/>
      <c r="AX501" s="91"/>
      <c r="AY501" s="91"/>
      <c r="AZ501" s="91"/>
      <c r="BA501" s="91"/>
      <c r="BB501" s="91"/>
      <c r="BC501" s="91"/>
      <c r="BD501" s="91"/>
      <c r="BE501" s="91"/>
      <c r="BF501" s="91"/>
      <c r="BG501" s="91"/>
      <c r="BH501" s="91"/>
      <c r="BI501" s="91"/>
      <c r="BJ501" s="91"/>
      <c r="BK501" s="91"/>
      <c r="BL501" s="91"/>
      <c r="BM501" s="91"/>
      <c r="BN501" s="91"/>
      <c r="BO501" s="91"/>
      <c r="BP501" s="91"/>
      <c r="BQ501" s="91"/>
      <c r="BR501" s="91"/>
      <c r="BS501" s="91"/>
      <c r="BT501" s="91"/>
      <c r="BU501" s="91"/>
      <c r="BV501" s="91"/>
      <c r="BW501" s="91"/>
      <c r="BX501" s="91"/>
      <c r="BY501" s="91"/>
      <c r="BZ501" s="91"/>
      <c r="CA501" s="91"/>
      <c r="CB501" s="91"/>
      <c r="CC501" s="91"/>
      <c r="CD501" s="91"/>
      <c r="CE501" s="91"/>
      <c r="CF501" s="91"/>
      <c r="CG501" s="91"/>
      <c r="CH501" s="91"/>
      <c r="CI501" s="91"/>
      <c r="CJ501" s="91"/>
      <c r="CK501" s="91"/>
      <c r="CL501" s="91"/>
      <c r="CM501" s="91"/>
      <c r="CN501" s="91"/>
      <c r="CO501" s="91"/>
      <c r="CP501" s="91"/>
      <c r="CQ501" s="91"/>
      <c r="CR501" s="91"/>
      <c r="CS501" s="91"/>
      <c r="CT501" s="91"/>
      <c r="CU501" s="91"/>
      <c r="CV501" s="91"/>
      <c r="CW501" s="91"/>
      <c r="CX501" s="91"/>
      <c r="CY501" s="91"/>
      <c r="CZ501" s="91"/>
      <c r="DA501" s="91"/>
      <c r="DB501" s="91"/>
      <c r="DC501" s="91"/>
      <c r="DD501" s="91"/>
      <c r="DE501" s="91"/>
      <c r="DF501" s="91"/>
      <c r="DG501" s="91"/>
      <c r="DH501" s="91"/>
      <c r="DI501" s="91"/>
      <c r="DJ501" s="91"/>
      <c r="DK501" s="91"/>
      <c r="DL501" s="91"/>
      <c r="DM501" s="91"/>
      <c r="DN501" s="91"/>
      <c r="DO501" s="91"/>
      <c r="DP501" s="91"/>
      <c r="DQ501" s="91"/>
      <c r="DR501" s="91"/>
      <c r="DS501" s="91"/>
      <c r="DT501" s="91"/>
      <c r="DU501" s="91"/>
      <c r="DV501" s="91"/>
      <c r="DW501" s="91"/>
      <c r="DX501" s="91"/>
      <c r="DY501" s="91"/>
      <c r="DZ501" s="91"/>
      <c r="EA501" s="91"/>
      <c r="EB501" s="91"/>
      <c r="EC501" s="91"/>
      <c r="ED501" s="91"/>
      <c r="EE501" s="91"/>
      <c r="EF501" s="91"/>
      <c r="EG501" s="91"/>
      <c r="EH501" s="91"/>
      <c r="EI501" s="91"/>
      <c r="EJ501" s="91"/>
      <c r="EK501" s="91"/>
      <c r="EL501" s="91"/>
      <c r="EM501" s="91"/>
      <c r="EN501" s="91"/>
      <c r="EO501" s="91"/>
      <c r="EP501" s="91"/>
      <c r="EQ501" s="91"/>
      <c r="ER501" s="91"/>
      <c r="ES501" s="91"/>
      <c r="ET501" s="91"/>
      <c r="EU501" s="91"/>
      <c r="EV501" s="91"/>
      <c r="EW501" s="91"/>
      <c r="EX501" s="91"/>
      <c r="EY501" s="91"/>
      <c r="EZ501" s="91"/>
      <c r="FA501" s="91"/>
      <c r="FB501" s="91"/>
      <c r="FC501" s="91"/>
      <c r="FD501" s="91"/>
      <c r="FE501" s="91"/>
      <c r="FF501" s="91"/>
      <c r="FG501" s="91"/>
      <c r="FH501" s="91"/>
      <c r="FI501" s="91"/>
      <c r="FJ501" s="91"/>
      <c r="FK501" s="91"/>
      <c r="FL501" s="91"/>
      <c r="FM501" s="91"/>
      <c r="FN501" s="91"/>
      <c r="FO501" s="91"/>
      <c r="FP501" s="91"/>
      <c r="FQ501" s="91"/>
      <c r="FR501" s="91"/>
      <c r="FS501" s="91"/>
      <c r="FT501" s="91"/>
      <c r="FU501" s="91"/>
      <c r="FV501" s="91"/>
      <c r="FW501" s="91"/>
      <c r="FX501" s="91"/>
      <c r="FY501" s="91"/>
      <c r="FZ501" s="91"/>
      <c r="GA501" s="91"/>
      <c r="GB501" s="91"/>
      <c r="GC501" s="91"/>
      <c r="GD501" s="91"/>
      <c r="GE501" s="91"/>
      <c r="GF501" s="91"/>
      <c r="GG501" s="91"/>
      <c r="GH501" s="91"/>
      <c r="GI501" s="91"/>
      <c r="GJ501" s="91"/>
      <c r="GK501" s="91"/>
      <c r="GL501" s="91"/>
      <c r="GM501" s="91"/>
      <c r="GN501" s="91"/>
      <c r="GO501" s="91"/>
      <c r="GP501" s="91"/>
      <c r="GQ501" s="91"/>
      <c r="GR501" s="91"/>
      <c r="GS501" s="91"/>
      <c r="GT501" s="91"/>
      <c r="GU501" s="91"/>
      <c r="GV501" s="91"/>
      <c r="GW501" s="91"/>
      <c r="GX501" s="91"/>
      <c r="GY501" s="91"/>
      <c r="GZ501" s="91"/>
      <c r="HA501" s="91"/>
      <c r="HB501" s="91"/>
      <c r="HC501" s="91"/>
      <c r="HD501" s="91"/>
      <c r="HE501" s="91"/>
      <c r="HF501" s="91"/>
      <c r="HG501" s="91"/>
      <c r="HH501" s="91"/>
      <c r="HI501" s="91"/>
      <c r="HJ501" s="91"/>
      <c r="HK501" s="91"/>
      <c r="HL501" s="91"/>
      <c r="HM501" s="91"/>
      <c r="HN501" s="91"/>
      <c r="HO501" s="91"/>
      <c r="HP501" s="91"/>
      <c r="HQ501" s="91"/>
      <c r="HR501" s="91"/>
      <c r="HS501" s="91"/>
    </row>
    <row r="502" customHeight="1" spans="1:227">
      <c r="A502" s="91"/>
      <c r="B502" s="91"/>
      <c r="C502" s="91"/>
      <c r="D502" s="91"/>
      <c r="E502" s="91"/>
      <c r="F502" s="91"/>
      <c r="G502" s="91"/>
      <c r="H502" s="95"/>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c r="AH502" s="91"/>
      <c r="AI502" s="91"/>
      <c r="AJ502" s="91"/>
      <c r="AK502" s="91"/>
      <c r="AL502" s="91"/>
      <c r="AM502" s="91"/>
      <c r="AN502" s="91"/>
      <c r="AO502" s="91"/>
      <c r="AP502" s="91"/>
      <c r="AQ502" s="91"/>
      <c r="AR502" s="91"/>
      <c r="AS502" s="91"/>
      <c r="AT502" s="91"/>
      <c r="AU502" s="91"/>
      <c r="AV502" s="91"/>
      <c r="AW502" s="91"/>
      <c r="AX502" s="91"/>
      <c r="AY502" s="91"/>
      <c r="AZ502" s="91"/>
      <c r="BA502" s="91"/>
      <c r="BB502" s="91"/>
      <c r="BC502" s="91"/>
      <c r="BD502" s="91"/>
      <c r="BE502" s="91"/>
      <c r="BF502" s="91"/>
      <c r="BG502" s="91"/>
      <c r="BH502" s="91"/>
      <c r="BI502" s="91"/>
      <c r="BJ502" s="91"/>
      <c r="BK502" s="91"/>
      <c r="BL502" s="91"/>
      <c r="BM502" s="91"/>
      <c r="BN502" s="91"/>
      <c r="BO502" s="91"/>
      <c r="BP502" s="91"/>
      <c r="BQ502" s="91"/>
      <c r="BR502" s="91"/>
      <c r="BS502" s="91"/>
      <c r="BT502" s="91"/>
      <c r="BU502" s="91"/>
      <c r="BV502" s="91"/>
      <c r="BW502" s="91"/>
      <c r="BX502" s="91"/>
      <c r="BY502" s="91"/>
      <c r="BZ502" s="91"/>
      <c r="CA502" s="91"/>
      <c r="CB502" s="91"/>
      <c r="CC502" s="91"/>
      <c r="CD502" s="91"/>
      <c r="CE502" s="91"/>
      <c r="CF502" s="91"/>
      <c r="CG502" s="91"/>
      <c r="CH502" s="91"/>
      <c r="CI502" s="91"/>
      <c r="CJ502" s="91"/>
      <c r="CK502" s="91"/>
      <c r="CL502" s="91"/>
      <c r="CM502" s="91"/>
      <c r="CN502" s="91"/>
      <c r="CO502" s="91"/>
      <c r="CP502" s="91"/>
      <c r="CQ502" s="91"/>
      <c r="CR502" s="91"/>
      <c r="CS502" s="91"/>
      <c r="CT502" s="91"/>
      <c r="CU502" s="91"/>
      <c r="CV502" s="91"/>
      <c r="CW502" s="91"/>
      <c r="CX502" s="91"/>
      <c r="CY502" s="91"/>
      <c r="CZ502" s="91"/>
      <c r="DA502" s="91"/>
      <c r="DB502" s="91"/>
      <c r="DC502" s="91"/>
      <c r="DD502" s="91"/>
      <c r="DE502" s="91"/>
      <c r="DF502" s="91"/>
      <c r="DG502" s="91"/>
      <c r="DH502" s="91"/>
      <c r="DI502" s="91"/>
      <c r="DJ502" s="91"/>
      <c r="DK502" s="91"/>
      <c r="DL502" s="91"/>
      <c r="DM502" s="91"/>
      <c r="DN502" s="91"/>
      <c r="DO502" s="91"/>
      <c r="DP502" s="91"/>
      <c r="DQ502" s="91"/>
      <c r="DR502" s="91"/>
      <c r="DS502" s="91"/>
      <c r="DT502" s="91"/>
      <c r="DU502" s="91"/>
      <c r="DV502" s="91"/>
      <c r="DW502" s="91"/>
      <c r="DX502" s="91"/>
      <c r="DY502" s="91"/>
      <c r="DZ502" s="91"/>
      <c r="EA502" s="91"/>
      <c r="EB502" s="91"/>
      <c r="EC502" s="91"/>
      <c r="ED502" s="91"/>
      <c r="EE502" s="91"/>
      <c r="EF502" s="91"/>
      <c r="EG502" s="91"/>
      <c r="EH502" s="91"/>
      <c r="EI502" s="91"/>
      <c r="EJ502" s="91"/>
      <c r="EK502" s="91"/>
      <c r="EL502" s="91"/>
      <c r="EM502" s="91"/>
      <c r="EN502" s="91"/>
      <c r="EO502" s="91"/>
      <c r="EP502" s="91"/>
      <c r="EQ502" s="91"/>
      <c r="ER502" s="91"/>
      <c r="ES502" s="91"/>
      <c r="ET502" s="91"/>
      <c r="EU502" s="91"/>
      <c r="EV502" s="91"/>
      <c r="EW502" s="91"/>
      <c r="EX502" s="91"/>
      <c r="EY502" s="91"/>
      <c r="EZ502" s="91"/>
      <c r="FA502" s="91"/>
      <c r="FB502" s="91"/>
      <c r="FC502" s="91"/>
      <c r="FD502" s="91"/>
      <c r="FE502" s="91"/>
      <c r="FF502" s="91"/>
      <c r="FG502" s="91"/>
      <c r="FH502" s="91"/>
      <c r="FI502" s="91"/>
      <c r="FJ502" s="91"/>
      <c r="FK502" s="91"/>
      <c r="FL502" s="91"/>
      <c r="FM502" s="91"/>
      <c r="FN502" s="91"/>
      <c r="FO502" s="91"/>
      <c r="FP502" s="91"/>
      <c r="FQ502" s="91"/>
      <c r="FR502" s="91"/>
      <c r="FS502" s="91"/>
      <c r="FT502" s="91"/>
      <c r="FU502" s="91"/>
      <c r="FV502" s="91"/>
      <c r="FW502" s="91"/>
      <c r="FX502" s="91"/>
      <c r="FY502" s="91"/>
      <c r="FZ502" s="91"/>
      <c r="GA502" s="91"/>
      <c r="GB502" s="91"/>
      <c r="GC502" s="91"/>
      <c r="GD502" s="91"/>
      <c r="GE502" s="91"/>
      <c r="GF502" s="91"/>
      <c r="GG502" s="91"/>
      <c r="GH502" s="91"/>
      <c r="GI502" s="91"/>
      <c r="GJ502" s="91"/>
      <c r="GK502" s="91"/>
      <c r="GL502" s="91"/>
      <c r="GM502" s="91"/>
      <c r="GN502" s="91"/>
      <c r="GO502" s="91"/>
      <c r="GP502" s="91"/>
      <c r="GQ502" s="91"/>
      <c r="GR502" s="91"/>
      <c r="GS502" s="91"/>
      <c r="GT502" s="91"/>
      <c r="GU502" s="91"/>
      <c r="GV502" s="91"/>
      <c r="GW502" s="91"/>
      <c r="GX502" s="91"/>
      <c r="GY502" s="91"/>
      <c r="GZ502" s="91"/>
      <c r="HA502" s="91"/>
      <c r="HB502" s="91"/>
      <c r="HC502" s="91"/>
      <c r="HD502" s="91"/>
      <c r="HE502" s="91"/>
      <c r="HF502" s="91"/>
      <c r="HG502" s="91"/>
      <c r="HH502" s="91"/>
      <c r="HI502" s="91"/>
      <c r="HJ502" s="91"/>
      <c r="HK502" s="91"/>
      <c r="HL502" s="91"/>
      <c r="HM502" s="91"/>
      <c r="HN502" s="91"/>
      <c r="HO502" s="91"/>
      <c r="HP502" s="91"/>
      <c r="HQ502" s="91"/>
      <c r="HR502" s="91"/>
      <c r="HS502" s="91"/>
    </row>
    <row r="503" customHeight="1" spans="1:227">
      <c r="A503" s="91"/>
      <c r="B503" s="91"/>
      <c r="C503" s="91"/>
      <c r="D503" s="91"/>
      <c r="E503" s="91"/>
      <c r="F503" s="91"/>
      <c r="G503" s="91"/>
      <c r="H503" s="95"/>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c r="AH503" s="91"/>
      <c r="AI503" s="91"/>
      <c r="AJ503" s="91"/>
      <c r="AK503" s="91"/>
      <c r="AL503" s="91"/>
      <c r="AM503" s="91"/>
      <c r="AN503" s="91"/>
      <c r="AO503" s="91"/>
      <c r="AP503" s="91"/>
      <c r="AQ503" s="91"/>
      <c r="AR503" s="91"/>
      <c r="AS503" s="91"/>
      <c r="AT503" s="91"/>
      <c r="AU503" s="91"/>
      <c r="AV503" s="91"/>
      <c r="AW503" s="91"/>
      <c r="AX503" s="91"/>
      <c r="AY503" s="91"/>
      <c r="AZ503" s="91"/>
      <c r="BA503" s="91"/>
      <c r="BB503" s="91"/>
      <c r="BC503" s="91"/>
      <c r="BD503" s="91"/>
      <c r="BE503" s="91"/>
      <c r="BF503" s="91"/>
      <c r="BG503" s="91"/>
      <c r="BH503" s="91"/>
      <c r="BI503" s="91"/>
      <c r="BJ503" s="91"/>
      <c r="BK503" s="91"/>
      <c r="BL503" s="91"/>
      <c r="BM503" s="91"/>
      <c r="BN503" s="91"/>
      <c r="BO503" s="91"/>
      <c r="BP503" s="91"/>
      <c r="BQ503" s="91"/>
      <c r="BR503" s="91"/>
      <c r="BS503" s="91"/>
      <c r="BT503" s="91"/>
      <c r="BU503" s="91"/>
      <c r="BV503" s="91"/>
      <c r="BW503" s="91"/>
      <c r="BX503" s="91"/>
      <c r="BY503" s="91"/>
      <c r="BZ503" s="91"/>
      <c r="CA503" s="91"/>
      <c r="CB503" s="91"/>
      <c r="CC503" s="91"/>
      <c r="CD503" s="91"/>
      <c r="CE503" s="91"/>
      <c r="CF503" s="91"/>
      <c r="CG503" s="91"/>
      <c r="CH503" s="91"/>
      <c r="CI503" s="91"/>
      <c r="CJ503" s="91"/>
      <c r="CK503" s="91"/>
      <c r="CL503" s="91"/>
      <c r="CM503" s="91"/>
      <c r="CN503" s="91"/>
      <c r="CO503" s="91"/>
      <c r="CP503" s="91"/>
      <c r="CQ503" s="91"/>
      <c r="CR503" s="91"/>
      <c r="CS503" s="91"/>
      <c r="CT503" s="91"/>
      <c r="CU503" s="91"/>
      <c r="CV503" s="91"/>
      <c r="CW503" s="91"/>
      <c r="CX503" s="91"/>
      <c r="CY503" s="91"/>
      <c r="CZ503" s="91"/>
      <c r="DA503" s="91"/>
      <c r="DB503" s="91"/>
      <c r="DC503" s="91"/>
      <c r="DD503" s="91"/>
      <c r="DE503" s="91"/>
      <c r="DF503" s="91"/>
      <c r="DG503" s="91"/>
      <c r="DH503" s="91"/>
      <c r="DI503" s="91"/>
      <c r="DJ503" s="91"/>
      <c r="DK503" s="91"/>
      <c r="DL503" s="91"/>
      <c r="DM503" s="91"/>
      <c r="DN503" s="91"/>
      <c r="DO503" s="91"/>
      <c r="DP503" s="91"/>
      <c r="DQ503" s="91"/>
      <c r="DR503" s="91"/>
      <c r="DS503" s="91"/>
      <c r="DT503" s="91"/>
      <c r="DU503" s="91"/>
      <c r="DV503" s="91"/>
      <c r="DW503" s="91"/>
      <c r="DX503" s="91"/>
      <c r="DY503" s="91"/>
      <c r="DZ503" s="91"/>
      <c r="EA503" s="91"/>
      <c r="EB503" s="91"/>
      <c r="EC503" s="91"/>
      <c r="ED503" s="91"/>
      <c r="EE503" s="91"/>
      <c r="EF503" s="91"/>
      <c r="EG503" s="91"/>
      <c r="EH503" s="91"/>
      <c r="EI503" s="91"/>
      <c r="EJ503" s="91"/>
      <c r="EK503" s="91"/>
      <c r="EL503" s="91"/>
      <c r="EM503" s="91"/>
      <c r="EN503" s="91"/>
      <c r="EO503" s="91"/>
      <c r="EP503" s="91"/>
      <c r="EQ503" s="91"/>
      <c r="ER503" s="91"/>
      <c r="ES503" s="91"/>
      <c r="ET503" s="91"/>
      <c r="EU503" s="91"/>
      <c r="EV503" s="91"/>
      <c r="EW503" s="91"/>
      <c r="EX503" s="91"/>
      <c r="EY503" s="91"/>
      <c r="EZ503" s="91"/>
      <c r="FA503" s="91"/>
      <c r="FB503" s="91"/>
      <c r="FC503" s="91"/>
      <c r="FD503" s="91"/>
      <c r="FE503" s="91"/>
      <c r="FF503" s="91"/>
      <c r="FG503" s="91"/>
      <c r="FH503" s="91"/>
      <c r="FI503" s="91"/>
      <c r="FJ503" s="91"/>
      <c r="FK503" s="91"/>
      <c r="FL503" s="91"/>
      <c r="FM503" s="91"/>
      <c r="FN503" s="91"/>
      <c r="FO503" s="91"/>
      <c r="FP503" s="91"/>
      <c r="FQ503" s="91"/>
      <c r="FR503" s="91"/>
      <c r="FS503" s="91"/>
      <c r="FT503" s="91"/>
      <c r="FU503" s="91"/>
      <c r="FV503" s="91"/>
      <c r="FW503" s="91"/>
      <c r="FX503" s="91"/>
      <c r="FY503" s="91"/>
      <c r="FZ503" s="91"/>
      <c r="GA503" s="91"/>
      <c r="GB503" s="91"/>
      <c r="GC503" s="91"/>
      <c r="GD503" s="91"/>
      <c r="GE503" s="91"/>
      <c r="GF503" s="91"/>
      <c r="GG503" s="91"/>
      <c r="GH503" s="91"/>
      <c r="GI503" s="91"/>
      <c r="GJ503" s="91"/>
      <c r="GK503" s="91"/>
      <c r="GL503" s="91"/>
      <c r="GM503" s="91"/>
      <c r="GN503" s="91"/>
      <c r="GO503" s="91"/>
      <c r="GP503" s="91"/>
      <c r="GQ503" s="91"/>
      <c r="GR503" s="91"/>
      <c r="GS503" s="91"/>
      <c r="GT503" s="91"/>
      <c r="GU503" s="91"/>
      <c r="GV503" s="91"/>
      <c r="GW503" s="91"/>
      <c r="GX503" s="91"/>
      <c r="GY503" s="91"/>
      <c r="GZ503" s="91"/>
      <c r="HA503" s="91"/>
      <c r="HB503" s="91"/>
      <c r="HC503" s="91"/>
      <c r="HD503" s="91"/>
      <c r="HE503" s="91"/>
      <c r="HF503" s="91"/>
      <c r="HG503" s="91"/>
      <c r="HH503" s="91"/>
      <c r="HI503" s="91"/>
      <c r="HJ503" s="91"/>
      <c r="HK503" s="91"/>
      <c r="HL503" s="91"/>
      <c r="HM503" s="91"/>
      <c r="HN503" s="91"/>
      <c r="HO503" s="91"/>
      <c r="HP503" s="91"/>
      <c r="HQ503" s="91"/>
      <c r="HR503" s="91"/>
      <c r="HS503" s="91"/>
    </row>
    <row r="504" customHeight="1" spans="1:227">
      <c r="A504" s="91"/>
      <c r="B504" s="91"/>
      <c r="C504" s="91"/>
      <c r="D504" s="91"/>
      <c r="E504" s="91"/>
      <c r="F504" s="91"/>
      <c r="G504" s="91"/>
      <c r="H504" s="95"/>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c r="AH504" s="91"/>
      <c r="AI504" s="91"/>
      <c r="AJ504" s="91"/>
      <c r="AK504" s="91"/>
      <c r="AL504" s="91"/>
      <c r="AM504" s="91"/>
      <c r="AN504" s="91"/>
      <c r="AO504" s="91"/>
      <c r="AP504" s="91"/>
      <c r="AQ504" s="91"/>
      <c r="AR504" s="91"/>
      <c r="AS504" s="91"/>
      <c r="AT504" s="91"/>
      <c r="AU504" s="91"/>
      <c r="AV504" s="91"/>
      <c r="AW504" s="91"/>
      <c r="AX504" s="91"/>
      <c r="AY504" s="91"/>
      <c r="AZ504" s="91"/>
      <c r="BA504" s="91"/>
      <c r="BB504" s="91"/>
      <c r="BC504" s="91"/>
      <c r="BD504" s="91"/>
      <c r="BE504" s="91"/>
      <c r="BF504" s="91"/>
      <c r="BG504" s="91"/>
      <c r="BH504" s="91"/>
      <c r="BI504" s="91"/>
      <c r="BJ504" s="91"/>
      <c r="BK504" s="91"/>
      <c r="BL504" s="91"/>
      <c r="BM504" s="91"/>
      <c r="BN504" s="91"/>
      <c r="BO504" s="91"/>
      <c r="BP504" s="91"/>
      <c r="BQ504" s="91"/>
      <c r="BR504" s="91"/>
      <c r="BS504" s="91"/>
      <c r="BT504" s="91"/>
      <c r="BU504" s="91"/>
      <c r="BV504" s="91"/>
      <c r="BW504" s="91"/>
      <c r="BX504" s="91"/>
      <c r="BY504" s="91"/>
      <c r="BZ504" s="91"/>
      <c r="CA504" s="91"/>
      <c r="CB504" s="91"/>
      <c r="CC504" s="91"/>
      <c r="CD504" s="91"/>
      <c r="CE504" s="91"/>
      <c r="CF504" s="91"/>
      <c r="CG504" s="91"/>
      <c r="CH504" s="91"/>
      <c r="CI504" s="91"/>
      <c r="CJ504" s="91"/>
      <c r="CK504" s="91"/>
      <c r="CL504" s="91"/>
      <c r="CM504" s="91"/>
      <c r="CN504" s="91"/>
      <c r="CO504" s="91"/>
      <c r="CP504" s="91"/>
      <c r="CQ504" s="91"/>
      <c r="CR504" s="91"/>
      <c r="CS504" s="91"/>
      <c r="CT504" s="91"/>
      <c r="CU504" s="91"/>
      <c r="CV504" s="91"/>
      <c r="CW504" s="91"/>
      <c r="CX504" s="91"/>
      <c r="CY504" s="91"/>
      <c r="CZ504" s="91"/>
      <c r="DA504" s="91"/>
      <c r="DB504" s="91"/>
      <c r="DC504" s="91"/>
      <c r="DD504" s="91"/>
      <c r="DE504" s="91"/>
      <c r="DF504" s="91"/>
      <c r="DG504" s="91"/>
      <c r="DH504" s="91"/>
      <c r="DI504" s="91"/>
      <c r="DJ504" s="91"/>
      <c r="DK504" s="91"/>
      <c r="DL504" s="91"/>
      <c r="DM504" s="91"/>
      <c r="DN504" s="91"/>
      <c r="DO504" s="91"/>
      <c r="DP504" s="91"/>
      <c r="DQ504" s="91"/>
      <c r="DR504" s="91"/>
      <c r="DS504" s="91"/>
      <c r="DT504" s="91"/>
      <c r="DU504" s="91"/>
      <c r="DV504" s="91"/>
      <c r="DW504" s="91"/>
      <c r="DX504" s="91"/>
      <c r="DY504" s="91"/>
      <c r="DZ504" s="91"/>
      <c r="EA504" s="91"/>
      <c r="EB504" s="91"/>
      <c r="EC504" s="91"/>
      <c r="ED504" s="91"/>
      <c r="EE504" s="91"/>
      <c r="EF504" s="91"/>
      <c r="EG504" s="91"/>
      <c r="EH504" s="91"/>
      <c r="EI504" s="91"/>
      <c r="EJ504" s="91"/>
      <c r="EK504" s="91"/>
      <c r="EL504" s="91"/>
      <c r="EM504" s="91"/>
      <c r="EN504" s="91"/>
      <c r="EO504" s="91"/>
      <c r="EP504" s="91"/>
      <c r="EQ504" s="91"/>
      <c r="ER504" s="91"/>
      <c r="ES504" s="91"/>
      <c r="ET504" s="91"/>
      <c r="EU504" s="91"/>
      <c r="EV504" s="91"/>
      <c r="EW504" s="91"/>
      <c r="EX504" s="91"/>
      <c r="EY504" s="91"/>
      <c r="EZ504" s="91"/>
      <c r="FA504" s="91"/>
      <c r="FB504" s="91"/>
      <c r="FC504" s="91"/>
      <c r="FD504" s="91"/>
      <c r="FE504" s="91"/>
      <c r="FF504" s="91"/>
      <c r="FG504" s="91"/>
      <c r="FH504" s="91"/>
      <c r="FI504" s="91"/>
      <c r="FJ504" s="91"/>
      <c r="FK504" s="91"/>
      <c r="FL504" s="91"/>
      <c r="FM504" s="91"/>
      <c r="FN504" s="91"/>
      <c r="FO504" s="91"/>
      <c r="FP504" s="91"/>
      <c r="FQ504" s="91"/>
      <c r="FR504" s="91"/>
      <c r="FS504" s="91"/>
      <c r="FT504" s="91"/>
      <c r="FU504" s="91"/>
      <c r="FV504" s="91"/>
      <c r="FW504" s="91"/>
      <c r="FX504" s="91"/>
      <c r="FY504" s="91"/>
      <c r="FZ504" s="91"/>
      <c r="GA504" s="91"/>
      <c r="GB504" s="91"/>
      <c r="GC504" s="91"/>
      <c r="GD504" s="91"/>
      <c r="GE504" s="91"/>
      <c r="GF504" s="91"/>
      <c r="GG504" s="91"/>
      <c r="GH504" s="91"/>
      <c r="GI504" s="91"/>
      <c r="GJ504" s="91"/>
      <c r="GK504" s="91"/>
      <c r="GL504" s="91"/>
      <c r="GM504" s="91"/>
      <c r="GN504" s="91"/>
      <c r="GO504" s="91"/>
      <c r="GP504" s="91"/>
      <c r="GQ504" s="91"/>
      <c r="GR504" s="91"/>
      <c r="GS504" s="91"/>
      <c r="GT504" s="91"/>
      <c r="GU504" s="91"/>
      <c r="GV504" s="91"/>
      <c r="GW504" s="91"/>
      <c r="GX504" s="91"/>
      <c r="GY504" s="91"/>
      <c r="GZ504" s="91"/>
      <c r="HA504" s="91"/>
      <c r="HB504" s="91"/>
      <c r="HC504" s="91"/>
      <c r="HD504" s="91"/>
      <c r="HE504" s="91"/>
      <c r="HF504" s="91"/>
      <c r="HG504" s="91"/>
      <c r="HH504" s="91"/>
      <c r="HI504" s="91"/>
      <c r="HJ504" s="91"/>
      <c r="HK504" s="91"/>
      <c r="HL504" s="91"/>
      <c r="HM504" s="91"/>
      <c r="HN504" s="91"/>
      <c r="HO504" s="91"/>
      <c r="HP504" s="91"/>
      <c r="HQ504" s="91"/>
      <c r="HR504" s="91"/>
      <c r="HS504" s="91"/>
    </row>
    <row r="505" customHeight="1" spans="1:227">
      <c r="A505" s="91"/>
      <c r="B505" s="91"/>
      <c r="C505" s="91"/>
      <c r="D505" s="91"/>
      <c r="E505" s="91"/>
      <c r="F505" s="91"/>
      <c r="G505" s="91"/>
      <c r="H505" s="95"/>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c r="AH505" s="91"/>
      <c r="AI505" s="91"/>
      <c r="AJ505" s="91"/>
      <c r="AK505" s="91"/>
      <c r="AL505" s="91"/>
      <c r="AM505" s="91"/>
      <c r="AN505" s="91"/>
      <c r="AO505" s="91"/>
      <c r="AP505" s="91"/>
      <c r="AQ505" s="91"/>
      <c r="AR505" s="91"/>
      <c r="AS505" s="91"/>
      <c r="AT505" s="91"/>
      <c r="AU505" s="91"/>
      <c r="AV505" s="91"/>
      <c r="AW505" s="91"/>
      <c r="AX505" s="91"/>
      <c r="AY505" s="91"/>
      <c r="AZ505" s="91"/>
      <c r="BA505" s="91"/>
      <c r="BB505" s="91"/>
      <c r="BC505" s="91"/>
      <c r="BD505" s="91"/>
      <c r="BE505" s="91"/>
      <c r="BF505" s="91"/>
      <c r="BG505" s="91"/>
      <c r="BH505" s="91"/>
      <c r="BI505" s="91"/>
      <c r="BJ505" s="91"/>
      <c r="BK505" s="91"/>
      <c r="BL505" s="91"/>
      <c r="BM505" s="91"/>
      <c r="BN505" s="91"/>
      <c r="BO505" s="91"/>
      <c r="BP505" s="91"/>
      <c r="BQ505" s="91"/>
      <c r="BR505" s="91"/>
      <c r="BS505" s="91"/>
      <c r="BT505" s="91"/>
      <c r="BU505" s="91"/>
      <c r="BV505" s="91"/>
      <c r="BW505" s="91"/>
      <c r="BX505" s="91"/>
      <c r="BY505" s="91"/>
      <c r="BZ505" s="91"/>
      <c r="CA505" s="91"/>
      <c r="CB505" s="91"/>
      <c r="CC505" s="91"/>
      <c r="CD505" s="91"/>
      <c r="CE505" s="91"/>
      <c r="CF505" s="91"/>
      <c r="CG505" s="91"/>
      <c r="CH505" s="91"/>
      <c r="CI505" s="91"/>
      <c r="CJ505" s="91"/>
      <c r="CK505" s="91"/>
      <c r="CL505" s="91"/>
      <c r="CM505" s="91"/>
      <c r="CN505" s="91"/>
      <c r="CO505" s="91"/>
      <c r="CP505" s="91"/>
      <c r="CQ505" s="91"/>
      <c r="CR505" s="91"/>
      <c r="CS505" s="91"/>
      <c r="CT505" s="91"/>
      <c r="CU505" s="91"/>
      <c r="CV505" s="91"/>
      <c r="CW505" s="91"/>
      <c r="CX505" s="91"/>
      <c r="CY505" s="91"/>
      <c r="CZ505" s="91"/>
      <c r="DA505" s="91"/>
      <c r="DB505" s="91"/>
      <c r="DC505" s="91"/>
      <c r="DD505" s="91"/>
      <c r="DE505" s="91"/>
      <c r="DF505" s="91"/>
      <c r="DG505" s="91"/>
      <c r="DH505" s="91"/>
      <c r="DI505" s="91"/>
      <c r="DJ505" s="91"/>
      <c r="DK505" s="91"/>
      <c r="DL505" s="91"/>
      <c r="DM505" s="91"/>
      <c r="DN505" s="91"/>
      <c r="DO505" s="91"/>
      <c r="DP505" s="91"/>
      <c r="DQ505" s="91"/>
      <c r="DR505" s="91"/>
      <c r="DS505" s="91"/>
      <c r="DT505" s="91"/>
      <c r="DU505" s="91"/>
      <c r="DV505" s="91"/>
      <c r="DW505" s="91"/>
      <c r="DX505" s="91"/>
      <c r="DY505" s="91"/>
      <c r="DZ505" s="91"/>
      <c r="EA505" s="91"/>
      <c r="EB505" s="91"/>
      <c r="EC505" s="91"/>
      <c r="ED505" s="91"/>
      <c r="EE505" s="91"/>
      <c r="EF505" s="91"/>
      <c r="EG505" s="91"/>
      <c r="EH505" s="91"/>
      <c r="EI505" s="91"/>
      <c r="EJ505" s="91"/>
      <c r="EK505" s="91"/>
      <c r="EL505" s="91"/>
      <c r="EM505" s="91"/>
      <c r="EN505" s="91"/>
      <c r="EO505" s="91"/>
      <c r="EP505" s="91"/>
      <c r="EQ505" s="91"/>
      <c r="ER505" s="91"/>
      <c r="ES505" s="91"/>
      <c r="ET505" s="91"/>
      <c r="EU505" s="91"/>
      <c r="EV505" s="91"/>
      <c r="EW505" s="91"/>
      <c r="EX505" s="91"/>
      <c r="EY505" s="91"/>
      <c r="EZ505" s="91"/>
      <c r="FA505" s="91"/>
      <c r="FB505" s="91"/>
      <c r="FC505" s="91"/>
      <c r="FD505" s="91"/>
      <c r="FE505" s="91"/>
      <c r="FF505" s="91"/>
      <c r="FG505" s="91"/>
      <c r="FH505" s="91"/>
      <c r="FI505" s="91"/>
      <c r="FJ505" s="91"/>
      <c r="FK505" s="91"/>
      <c r="FL505" s="91"/>
      <c r="FM505" s="91"/>
      <c r="FN505" s="91"/>
      <c r="FO505" s="91"/>
      <c r="FP505" s="91"/>
      <c r="FQ505" s="91"/>
      <c r="FR505" s="91"/>
      <c r="FS505" s="91"/>
      <c r="FT505" s="91"/>
      <c r="FU505" s="91"/>
      <c r="FV505" s="91"/>
      <c r="FW505" s="91"/>
      <c r="FX505" s="91"/>
      <c r="FY505" s="91"/>
      <c r="FZ505" s="91"/>
      <c r="GA505" s="91"/>
      <c r="GB505" s="91"/>
      <c r="GC505" s="91"/>
      <c r="GD505" s="91"/>
      <c r="GE505" s="91"/>
      <c r="GF505" s="91"/>
      <c r="GG505" s="91"/>
      <c r="GH505" s="91"/>
      <c r="GI505" s="91"/>
      <c r="GJ505" s="91"/>
      <c r="GK505" s="91"/>
      <c r="GL505" s="91"/>
      <c r="GM505" s="91"/>
      <c r="GN505" s="91"/>
      <c r="GO505" s="91"/>
      <c r="GP505" s="91"/>
      <c r="GQ505" s="91"/>
      <c r="GR505" s="91"/>
      <c r="GS505" s="91"/>
      <c r="GT505" s="91"/>
      <c r="GU505" s="91"/>
      <c r="GV505" s="91"/>
      <c r="GW505" s="91"/>
      <c r="GX505" s="91"/>
      <c r="GY505" s="91"/>
      <c r="GZ505" s="91"/>
      <c r="HA505" s="91"/>
      <c r="HB505" s="91"/>
      <c r="HC505" s="91"/>
      <c r="HD505" s="91"/>
      <c r="HE505" s="91"/>
      <c r="HF505" s="91"/>
      <c r="HG505" s="91"/>
      <c r="HH505" s="91"/>
      <c r="HI505" s="91"/>
      <c r="HJ505" s="91"/>
      <c r="HK505" s="91"/>
      <c r="HL505" s="91"/>
      <c r="HM505" s="91"/>
      <c r="HN505" s="91"/>
      <c r="HO505" s="91"/>
      <c r="HP505" s="91"/>
      <c r="HQ505" s="91"/>
      <c r="HR505" s="91"/>
      <c r="HS505" s="91"/>
    </row>
    <row r="506" customHeight="1" spans="1:227">
      <c r="A506" s="91"/>
      <c r="B506" s="91"/>
      <c r="C506" s="91"/>
      <c r="D506" s="91"/>
      <c r="E506" s="91"/>
      <c r="F506" s="91"/>
      <c r="G506" s="91"/>
      <c r="H506" s="95"/>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c r="AH506" s="91"/>
      <c r="AI506" s="91"/>
      <c r="AJ506" s="91"/>
      <c r="AK506" s="91"/>
      <c r="AL506" s="91"/>
      <c r="AM506" s="91"/>
      <c r="AN506" s="91"/>
      <c r="AO506" s="91"/>
      <c r="AP506" s="91"/>
      <c r="AQ506" s="91"/>
      <c r="AR506" s="91"/>
      <c r="AS506" s="91"/>
      <c r="AT506" s="91"/>
      <c r="AU506" s="91"/>
      <c r="AV506" s="91"/>
      <c r="AW506" s="91"/>
      <c r="AX506" s="91"/>
      <c r="AY506" s="91"/>
      <c r="AZ506" s="91"/>
      <c r="BA506" s="91"/>
      <c r="BB506" s="91"/>
      <c r="BC506" s="91"/>
      <c r="BD506" s="91"/>
      <c r="BE506" s="91"/>
      <c r="BF506" s="91"/>
      <c r="BG506" s="91"/>
      <c r="BH506" s="91"/>
      <c r="BI506" s="91"/>
      <c r="BJ506" s="91"/>
      <c r="BK506" s="91"/>
      <c r="BL506" s="91"/>
      <c r="BM506" s="91"/>
      <c r="BN506" s="91"/>
      <c r="BO506" s="91"/>
      <c r="BP506" s="91"/>
      <c r="BQ506" s="91"/>
      <c r="BR506" s="91"/>
      <c r="BS506" s="91"/>
      <c r="BT506" s="91"/>
      <c r="BU506" s="91"/>
      <c r="BV506" s="91"/>
      <c r="BW506" s="91"/>
      <c r="BX506" s="91"/>
      <c r="BY506" s="91"/>
      <c r="BZ506" s="91"/>
      <c r="CA506" s="91"/>
      <c r="CB506" s="91"/>
      <c r="CC506" s="91"/>
      <c r="CD506" s="91"/>
      <c r="CE506" s="91"/>
      <c r="CF506" s="91"/>
      <c r="CG506" s="91"/>
      <c r="CH506" s="91"/>
      <c r="CI506" s="91"/>
      <c r="CJ506" s="91"/>
      <c r="CK506" s="91"/>
      <c r="CL506" s="91"/>
      <c r="CM506" s="91"/>
      <c r="CN506" s="91"/>
      <c r="CO506" s="91"/>
      <c r="CP506" s="91"/>
      <c r="CQ506" s="91"/>
      <c r="CR506" s="91"/>
      <c r="CS506" s="91"/>
      <c r="CT506" s="91"/>
      <c r="CU506" s="91"/>
      <c r="CV506" s="91"/>
      <c r="CW506" s="91"/>
      <c r="CX506" s="91"/>
      <c r="CY506" s="91"/>
      <c r="CZ506" s="91"/>
      <c r="DA506" s="91"/>
      <c r="DB506" s="91"/>
      <c r="DC506" s="91"/>
      <c r="DD506" s="91"/>
      <c r="DE506" s="91"/>
      <c r="DF506" s="91"/>
      <c r="DG506" s="91"/>
      <c r="DH506" s="91"/>
      <c r="DI506" s="91"/>
      <c r="DJ506" s="91"/>
      <c r="DK506" s="91"/>
      <c r="DL506" s="91"/>
      <c r="DM506" s="91"/>
      <c r="DN506" s="91"/>
      <c r="DO506" s="91"/>
      <c r="DP506" s="91"/>
      <c r="DQ506" s="91"/>
      <c r="DR506" s="91"/>
      <c r="DS506" s="91"/>
      <c r="DT506" s="91"/>
      <c r="DU506" s="91"/>
      <c r="DV506" s="91"/>
      <c r="DW506" s="91"/>
      <c r="DX506" s="91"/>
      <c r="DY506" s="91"/>
      <c r="DZ506" s="91"/>
      <c r="EA506" s="91"/>
      <c r="EB506" s="91"/>
      <c r="EC506" s="91"/>
      <c r="ED506" s="91"/>
      <c r="EE506" s="91"/>
      <c r="EF506" s="91"/>
      <c r="EG506" s="91"/>
      <c r="EH506" s="91"/>
      <c r="EI506" s="91"/>
      <c r="EJ506" s="91"/>
      <c r="EK506" s="91"/>
      <c r="EL506" s="91"/>
      <c r="EM506" s="91"/>
      <c r="EN506" s="91"/>
      <c r="EO506" s="91"/>
      <c r="EP506" s="91"/>
      <c r="EQ506" s="91"/>
      <c r="ER506" s="91"/>
      <c r="ES506" s="91"/>
      <c r="ET506" s="91"/>
      <c r="EU506" s="91"/>
      <c r="EV506" s="91"/>
      <c r="EW506" s="91"/>
      <c r="EX506" s="91"/>
      <c r="EY506" s="91"/>
      <c r="EZ506" s="91"/>
      <c r="FA506" s="91"/>
      <c r="FB506" s="91"/>
      <c r="FC506" s="91"/>
      <c r="FD506" s="91"/>
      <c r="FE506" s="91"/>
      <c r="FF506" s="91"/>
      <c r="FG506" s="91"/>
      <c r="FH506" s="91"/>
      <c r="FI506" s="91"/>
      <c r="FJ506" s="91"/>
      <c r="FK506" s="91"/>
      <c r="FL506" s="91"/>
      <c r="FM506" s="91"/>
      <c r="FN506" s="91"/>
      <c r="FO506" s="91"/>
      <c r="FP506" s="91"/>
      <c r="FQ506" s="91"/>
      <c r="FR506" s="91"/>
      <c r="FS506" s="91"/>
      <c r="FT506" s="91"/>
      <c r="FU506" s="91"/>
      <c r="FV506" s="91"/>
      <c r="FW506" s="91"/>
      <c r="FX506" s="91"/>
      <c r="FY506" s="91"/>
      <c r="FZ506" s="91"/>
      <c r="GA506" s="91"/>
      <c r="GB506" s="91"/>
      <c r="GC506" s="91"/>
      <c r="GD506" s="91"/>
      <c r="GE506" s="91"/>
      <c r="GF506" s="91"/>
      <c r="GG506" s="91"/>
      <c r="GH506" s="91"/>
      <c r="GI506" s="91"/>
      <c r="GJ506" s="91"/>
      <c r="GK506" s="91"/>
      <c r="GL506" s="91"/>
      <c r="GM506" s="91"/>
      <c r="GN506" s="91"/>
      <c r="GO506" s="91"/>
      <c r="GP506" s="91"/>
      <c r="GQ506" s="91"/>
      <c r="GR506" s="91"/>
      <c r="GS506" s="91"/>
      <c r="GT506" s="91"/>
      <c r="GU506" s="91"/>
      <c r="GV506" s="91"/>
      <c r="GW506" s="91"/>
      <c r="GX506" s="91"/>
      <c r="GY506" s="91"/>
      <c r="GZ506" s="91"/>
      <c r="HA506" s="91"/>
      <c r="HB506" s="91"/>
      <c r="HC506" s="91"/>
      <c r="HD506" s="91"/>
      <c r="HE506" s="91"/>
      <c r="HF506" s="91"/>
      <c r="HG506" s="91"/>
      <c r="HH506" s="91"/>
      <c r="HI506" s="91"/>
      <c r="HJ506" s="91"/>
      <c r="HK506" s="91"/>
      <c r="HL506" s="91"/>
      <c r="HM506" s="91"/>
      <c r="HN506" s="91"/>
      <c r="HO506" s="91"/>
      <c r="HP506" s="91"/>
      <c r="HQ506" s="91"/>
      <c r="HR506" s="91"/>
      <c r="HS506" s="91"/>
    </row>
    <row r="507" customHeight="1" spans="1:227">
      <c r="A507" s="91"/>
      <c r="B507" s="91"/>
      <c r="C507" s="91"/>
      <c r="D507" s="91"/>
      <c r="E507" s="91"/>
      <c r="F507" s="91"/>
      <c r="G507" s="91"/>
      <c r="H507" s="95"/>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c r="AH507" s="91"/>
      <c r="AI507" s="91"/>
      <c r="AJ507" s="91"/>
      <c r="AK507" s="91"/>
      <c r="AL507" s="91"/>
      <c r="AM507" s="91"/>
      <c r="AN507" s="91"/>
      <c r="AO507" s="91"/>
      <c r="AP507" s="91"/>
      <c r="AQ507" s="91"/>
      <c r="AR507" s="91"/>
      <c r="AS507" s="91"/>
      <c r="AT507" s="91"/>
      <c r="AU507" s="91"/>
      <c r="AV507" s="91"/>
      <c r="AW507" s="91"/>
      <c r="AX507" s="91"/>
      <c r="AY507" s="91"/>
      <c r="AZ507" s="91"/>
      <c r="BA507" s="91"/>
      <c r="BB507" s="91"/>
      <c r="BC507" s="91"/>
      <c r="BD507" s="91"/>
      <c r="BE507" s="91"/>
      <c r="BF507" s="91"/>
      <c r="BG507" s="91"/>
      <c r="BH507" s="91"/>
      <c r="BI507" s="91"/>
      <c r="BJ507" s="91"/>
      <c r="BK507" s="91"/>
      <c r="BL507" s="91"/>
      <c r="BM507" s="91"/>
      <c r="BN507" s="91"/>
      <c r="BO507" s="91"/>
      <c r="BP507" s="91"/>
      <c r="BQ507" s="91"/>
      <c r="BR507" s="91"/>
      <c r="BS507" s="91"/>
      <c r="BT507" s="91"/>
      <c r="BU507" s="91"/>
      <c r="BV507" s="91"/>
      <c r="BW507" s="91"/>
      <c r="BX507" s="91"/>
      <c r="BY507" s="91"/>
      <c r="BZ507" s="91"/>
      <c r="CA507" s="91"/>
      <c r="CB507" s="91"/>
      <c r="CC507" s="91"/>
      <c r="CD507" s="91"/>
      <c r="CE507" s="91"/>
      <c r="CF507" s="91"/>
      <c r="CG507" s="91"/>
      <c r="CH507" s="91"/>
      <c r="CI507" s="91"/>
      <c r="CJ507" s="91"/>
      <c r="CK507" s="91"/>
      <c r="CL507" s="91"/>
      <c r="CM507" s="91"/>
      <c r="CN507" s="91"/>
      <c r="CO507" s="91"/>
      <c r="CP507" s="91"/>
      <c r="CQ507" s="91"/>
      <c r="CR507" s="91"/>
      <c r="CS507" s="91"/>
      <c r="CT507" s="91"/>
      <c r="CU507" s="91"/>
      <c r="CV507" s="91"/>
      <c r="CW507" s="91"/>
      <c r="CX507" s="91"/>
      <c r="CY507" s="91"/>
      <c r="CZ507" s="91"/>
      <c r="DA507" s="91"/>
      <c r="DB507" s="91"/>
      <c r="DC507" s="91"/>
      <c r="DD507" s="91"/>
      <c r="DE507" s="91"/>
      <c r="DF507" s="91"/>
      <c r="DG507" s="91"/>
      <c r="DH507" s="91"/>
      <c r="DI507" s="91"/>
      <c r="DJ507" s="91"/>
      <c r="DK507" s="91"/>
      <c r="DL507" s="91"/>
      <c r="DM507" s="91"/>
      <c r="DN507" s="91"/>
      <c r="DO507" s="91"/>
      <c r="DP507" s="91"/>
      <c r="DQ507" s="91"/>
      <c r="DR507" s="91"/>
      <c r="DS507" s="91"/>
      <c r="DT507" s="91"/>
      <c r="DU507" s="91"/>
      <c r="DV507" s="91"/>
      <c r="DW507" s="91"/>
      <c r="DX507" s="91"/>
      <c r="DY507" s="91"/>
      <c r="DZ507" s="91"/>
      <c r="EA507" s="91"/>
      <c r="EB507" s="91"/>
      <c r="EC507" s="91"/>
      <c r="ED507" s="91"/>
      <c r="EE507" s="91"/>
      <c r="EF507" s="91"/>
      <c r="EG507" s="91"/>
      <c r="EH507" s="91"/>
      <c r="EI507" s="91"/>
      <c r="EJ507" s="91"/>
      <c r="EK507" s="91"/>
      <c r="EL507" s="91"/>
      <c r="EM507" s="91"/>
      <c r="EN507" s="91"/>
      <c r="EO507" s="91"/>
      <c r="EP507" s="91"/>
      <c r="EQ507" s="91"/>
      <c r="ER507" s="91"/>
      <c r="ES507" s="91"/>
      <c r="ET507" s="91"/>
      <c r="EU507" s="91"/>
      <c r="EV507" s="91"/>
      <c r="EW507" s="91"/>
      <c r="EX507" s="91"/>
      <c r="EY507" s="91"/>
      <c r="EZ507" s="91"/>
      <c r="FA507" s="91"/>
      <c r="FB507" s="91"/>
      <c r="FC507" s="91"/>
      <c r="FD507" s="91"/>
      <c r="FE507" s="91"/>
      <c r="FF507" s="91"/>
      <c r="FG507" s="91"/>
      <c r="FH507" s="91"/>
      <c r="FI507" s="91"/>
      <c r="FJ507" s="91"/>
      <c r="FK507" s="91"/>
      <c r="FL507" s="91"/>
      <c r="FM507" s="91"/>
      <c r="FN507" s="91"/>
      <c r="FO507" s="91"/>
      <c r="FP507" s="91"/>
      <c r="FQ507" s="91"/>
      <c r="FR507" s="91"/>
      <c r="FS507" s="91"/>
      <c r="FT507" s="91"/>
      <c r="FU507" s="91"/>
      <c r="FV507" s="91"/>
      <c r="FW507" s="91"/>
      <c r="FX507" s="91"/>
      <c r="FY507" s="91"/>
      <c r="FZ507" s="91"/>
      <c r="GA507" s="91"/>
      <c r="GB507" s="91"/>
      <c r="GC507" s="91"/>
      <c r="GD507" s="91"/>
      <c r="GE507" s="91"/>
      <c r="GF507" s="91"/>
      <c r="GG507" s="91"/>
      <c r="GH507" s="91"/>
      <c r="GI507" s="91"/>
      <c r="GJ507" s="91"/>
      <c r="GK507" s="91"/>
      <c r="GL507" s="91"/>
      <c r="GM507" s="91"/>
      <c r="GN507" s="91"/>
      <c r="GO507" s="91"/>
      <c r="GP507" s="91"/>
      <c r="GQ507" s="91"/>
      <c r="GR507" s="91"/>
      <c r="GS507" s="91"/>
      <c r="GT507" s="91"/>
      <c r="GU507" s="91"/>
      <c r="GV507" s="91"/>
      <c r="GW507" s="91"/>
      <c r="GX507" s="91"/>
      <c r="GY507" s="91"/>
      <c r="GZ507" s="91"/>
      <c r="HA507" s="91"/>
      <c r="HB507" s="91"/>
      <c r="HC507" s="91"/>
      <c r="HD507" s="91"/>
      <c r="HE507" s="91"/>
      <c r="HF507" s="91"/>
      <c r="HG507" s="91"/>
      <c r="HH507" s="91"/>
      <c r="HI507" s="91"/>
      <c r="HJ507" s="91"/>
      <c r="HK507" s="91"/>
      <c r="HL507" s="91"/>
      <c r="HM507" s="91"/>
      <c r="HN507" s="91"/>
      <c r="HO507" s="91"/>
      <c r="HP507" s="91"/>
      <c r="HQ507" s="91"/>
      <c r="HR507" s="91"/>
      <c r="HS507" s="91"/>
    </row>
    <row r="508" customHeight="1" spans="1:227">
      <c r="A508" s="91"/>
      <c r="B508" s="91"/>
      <c r="C508" s="91"/>
      <c r="D508" s="91"/>
      <c r="E508" s="91"/>
      <c r="F508" s="91"/>
      <c r="G508" s="91"/>
      <c r="H508" s="95"/>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c r="AH508" s="91"/>
      <c r="AI508" s="91"/>
      <c r="AJ508" s="91"/>
      <c r="AK508" s="91"/>
      <c r="AL508" s="91"/>
      <c r="AM508" s="91"/>
      <c r="AN508" s="91"/>
      <c r="AO508" s="91"/>
      <c r="AP508" s="91"/>
      <c r="AQ508" s="91"/>
      <c r="AR508" s="91"/>
      <c r="AS508" s="91"/>
      <c r="AT508" s="91"/>
      <c r="AU508" s="91"/>
      <c r="AV508" s="91"/>
      <c r="AW508" s="91"/>
      <c r="AX508" s="91"/>
      <c r="AY508" s="91"/>
      <c r="AZ508" s="91"/>
      <c r="BA508" s="91"/>
      <c r="BB508" s="91"/>
      <c r="BC508" s="91"/>
      <c r="BD508" s="91"/>
      <c r="BE508" s="91"/>
      <c r="BF508" s="91"/>
      <c r="BG508" s="91"/>
      <c r="BH508" s="91"/>
      <c r="BI508" s="91"/>
      <c r="BJ508" s="91"/>
      <c r="BK508" s="91"/>
      <c r="BL508" s="91"/>
      <c r="BM508" s="91"/>
      <c r="BN508" s="91"/>
      <c r="BO508" s="91"/>
      <c r="BP508" s="91"/>
      <c r="BQ508" s="91"/>
      <c r="BR508" s="91"/>
      <c r="BS508" s="91"/>
      <c r="BT508" s="91"/>
      <c r="BU508" s="91"/>
      <c r="BV508" s="91"/>
      <c r="BW508" s="91"/>
      <c r="BX508" s="91"/>
      <c r="BY508" s="91"/>
      <c r="BZ508" s="91"/>
      <c r="CA508" s="91"/>
      <c r="CB508" s="91"/>
      <c r="CC508" s="91"/>
      <c r="CD508" s="91"/>
      <c r="CE508" s="91"/>
      <c r="CF508" s="91"/>
      <c r="CG508" s="91"/>
      <c r="CH508" s="91"/>
      <c r="CI508" s="91"/>
      <c r="CJ508" s="91"/>
      <c r="CK508" s="91"/>
      <c r="CL508" s="91"/>
      <c r="CM508" s="91"/>
      <c r="CN508" s="91"/>
      <c r="CO508" s="91"/>
      <c r="CP508" s="91"/>
      <c r="CQ508" s="91"/>
      <c r="CR508" s="91"/>
      <c r="CS508" s="91"/>
      <c r="CT508" s="91"/>
      <c r="CU508" s="91"/>
      <c r="CV508" s="91"/>
      <c r="CW508" s="91"/>
      <c r="CX508" s="91"/>
      <c r="CY508" s="91"/>
      <c r="CZ508" s="91"/>
      <c r="DA508" s="91"/>
      <c r="DB508" s="91"/>
      <c r="DC508" s="91"/>
      <c r="DD508" s="91"/>
      <c r="DE508" s="91"/>
      <c r="DF508" s="91"/>
      <c r="DG508" s="91"/>
      <c r="DH508" s="91"/>
      <c r="DI508" s="91"/>
      <c r="DJ508" s="91"/>
      <c r="DK508" s="91"/>
      <c r="DL508" s="91"/>
      <c r="DM508" s="91"/>
      <c r="DN508" s="91"/>
      <c r="DO508" s="91"/>
      <c r="DP508" s="91"/>
      <c r="DQ508" s="91"/>
      <c r="DR508" s="91"/>
      <c r="DS508" s="91"/>
      <c r="DT508" s="91"/>
      <c r="DU508" s="91"/>
      <c r="DV508" s="91"/>
      <c r="DW508" s="91"/>
      <c r="DX508" s="91"/>
      <c r="DY508" s="91"/>
      <c r="DZ508" s="91"/>
      <c r="EA508" s="91"/>
      <c r="EB508" s="91"/>
      <c r="EC508" s="91"/>
      <c r="ED508" s="91"/>
      <c r="EE508" s="91"/>
      <c r="EF508" s="91"/>
      <c r="EG508" s="91"/>
      <c r="EH508" s="91"/>
      <c r="EI508" s="91"/>
      <c r="EJ508" s="91"/>
      <c r="EK508" s="91"/>
      <c r="EL508" s="91"/>
      <c r="EM508" s="91"/>
      <c r="EN508" s="91"/>
      <c r="EO508" s="91"/>
      <c r="EP508" s="91"/>
      <c r="EQ508" s="91"/>
      <c r="ER508" s="91"/>
      <c r="ES508" s="91"/>
      <c r="ET508" s="91"/>
      <c r="EU508" s="91"/>
      <c r="EV508" s="91"/>
      <c r="EW508" s="91"/>
      <c r="EX508" s="91"/>
      <c r="EY508" s="91"/>
      <c r="EZ508" s="91"/>
      <c r="FA508" s="91"/>
      <c r="FB508" s="91"/>
      <c r="FC508" s="91"/>
      <c r="FD508" s="91"/>
      <c r="FE508" s="91"/>
      <c r="FF508" s="91"/>
      <c r="FG508" s="91"/>
      <c r="FH508" s="91"/>
      <c r="FI508" s="91"/>
      <c r="FJ508" s="91"/>
      <c r="FK508" s="91"/>
      <c r="FL508" s="91"/>
      <c r="FM508" s="91"/>
      <c r="FN508" s="91"/>
      <c r="FO508" s="91"/>
      <c r="FP508" s="91"/>
      <c r="FQ508" s="91"/>
      <c r="FR508" s="91"/>
      <c r="FS508" s="91"/>
      <c r="FT508" s="91"/>
      <c r="FU508" s="91"/>
      <c r="FV508" s="91"/>
      <c r="FW508" s="91"/>
      <c r="FX508" s="91"/>
      <c r="FY508" s="91"/>
      <c r="FZ508" s="91"/>
      <c r="GA508" s="91"/>
      <c r="GB508" s="91"/>
      <c r="GC508" s="91"/>
      <c r="GD508" s="91"/>
      <c r="GE508" s="91"/>
      <c r="GF508" s="91"/>
      <c r="GG508" s="91"/>
      <c r="GH508" s="91"/>
      <c r="GI508" s="91"/>
      <c r="GJ508" s="91"/>
      <c r="GK508" s="91"/>
      <c r="GL508" s="91"/>
      <c r="GM508" s="91"/>
      <c r="GN508" s="91"/>
      <c r="GO508" s="91"/>
      <c r="GP508" s="91"/>
      <c r="GQ508" s="91"/>
      <c r="GR508" s="91"/>
      <c r="GS508" s="91"/>
      <c r="GT508" s="91"/>
      <c r="GU508" s="91"/>
      <c r="GV508" s="91"/>
      <c r="GW508" s="91"/>
      <c r="GX508" s="91"/>
      <c r="GY508" s="91"/>
      <c r="GZ508" s="91"/>
      <c r="HA508" s="91"/>
      <c r="HB508" s="91"/>
      <c r="HC508" s="91"/>
      <c r="HD508" s="91"/>
      <c r="HE508" s="91"/>
      <c r="HF508" s="91"/>
      <c r="HG508" s="91"/>
      <c r="HH508" s="91"/>
      <c r="HI508" s="91"/>
      <c r="HJ508" s="91"/>
      <c r="HK508" s="91"/>
      <c r="HL508" s="91"/>
      <c r="HM508" s="91"/>
      <c r="HN508" s="91"/>
      <c r="HO508" s="91"/>
      <c r="HP508" s="91"/>
      <c r="HQ508" s="91"/>
      <c r="HR508" s="91"/>
      <c r="HS508" s="91"/>
    </row>
    <row r="509" customHeight="1" spans="1:227">
      <c r="A509" s="91"/>
      <c r="B509" s="91"/>
      <c r="C509" s="91"/>
      <c r="D509" s="91"/>
      <c r="E509" s="91"/>
      <c r="F509" s="91"/>
      <c r="G509" s="91"/>
      <c r="H509" s="95"/>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c r="AH509" s="91"/>
      <c r="AI509" s="91"/>
      <c r="AJ509" s="91"/>
      <c r="AK509" s="91"/>
      <c r="AL509" s="91"/>
      <c r="AM509" s="91"/>
      <c r="AN509" s="91"/>
      <c r="AO509" s="91"/>
      <c r="AP509" s="91"/>
      <c r="AQ509" s="91"/>
      <c r="AR509" s="91"/>
      <c r="AS509" s="91"/>
      <c r="AT509" s="91"/>
      <c r="AU509" s="91"/>
      <c r="AV509" s="91"/>
      <c r="AW509" s="91"/>
      <c r="AX509" s="91"/>
      <c r="AY509" s="91"/>
      <c r="AZ509" s="91"/>
      <c r="BA509" s="91"/>
      <c r="BB509" s="91"/>
      <c r="BC509" s="91"/>
      <c r="BD509" s="91"/>
      <c r="BE509" s="91"/>
      <c r="BF509" s="91"/>
      <c r="BG509" s="91"/>
      <c r="BH509" s="91"/>
      <c r="BI509" s="91"/>
      <c r="BJ509" s="91"/>
      <c r="BK509" s="91"/>
      <c r="BL509" s="91"/>
      <c r="BM509" s="91"/>
      <c r="BN509" s="91"/>
      <c r="BO509" s="91"/>
      <c r="BP509" s="91"/>
      <c r="BQ509" s="91"/>
      <c r="BR509" s="91"/>
      <c r="BS509" s="91"/>
      <c r="BT509" s="91"/>
      <c r="BU509" s="91"/>
      <c r="BV509" s="91"/>
      <c r="BW509" s="91"/>
      <c r="BX509" s="91"/>
      <c r="BY509" s="91"/>
      <c r="BZ509" s="91"/>
      <c r="CA509" s="91"/>
      <c r="CB509" s="91"/>
      <c r="CC509" s="91"/>
      <c r="CD509" s="91"/>
      <c r="CE509" s="91"/>
      <c r="CF509" s="91"/>
      <c r="CG509" s="91"/>
      <c r="CH509" s="91"/>
      <c r="CI509" s="91"/>
      <c r="CJ509" s="91"/>
      <c r="CK509" s="91"/>
      <c r="CL509" s="91"/>
      <c r="CM509" s="91"/>
      <c r="CN509" s="91"/>
      <c r="CO509" s="91"/>
      <c r="CP509" s="91"/>
      <c r="CQ509" s="91"/>
      <c r="CR509" s="91"/>
      <c r="CS509" s="91"/>
      <c r="CT509" s="91"/>
      <c r="CU509" s="91"/>
      <c r="CV509" s="91"/>
      <c r="CW509" s="91"/>
      <c r="CX509" s="91"/>
      <c r="CY509" s="91"/>
      <c r="CZ509" s="91"/>
      <c r="DA509" s="91"/>
      <c r="DB509" s="91"/>
      <c r="DC509" s="91"/>
      <c r="DD509" s="91"/>
      <c r="DE509" s="91"/>
      <c r="DF509" s="91"/>
      <c r="DG509" s="91"/>
      <c r="DH509" s="91"/>
      <c r="DI509" s="91"/>
      <c r="DJ509" s="91"/>
      <c r="DK509" s="91"/>
      <c r="DL509" s="91"/>
      <c r="DM509" s="91"/>
      <c r="DN509" s="91"/>
      <c r="DO509" s="91"/>
      <c r="DP509" s="91"/>
      <c r="DQ509" s="91"/>
      <c r="DR509" s="91"/>
      <c r="DS509" s="91"/>
      <c r="DT509" s="91"/>
      <c r="DU509" s="91"/>
      <c r="DV509" s="91"/>
      <c r="DW509" s="91"/>
      <c r="DX509" s="91"/>
      <c r="DY509" s="91"/>
      <c r="DZ509" s="91"/>
      <c r="EA509" s="91"/>
      <c r="EB509" s="91"/>
      <c r="EC509" s="91"/>
      <c r="ED509" s="91"/>
      <c r="EE509" s="91"/>
      <c r="EF509" s="91"/>
      <c r="EG509" s="91"/>
      <c r="EH509" s="91"/>
      <c r="EI509" s="91"/>
      <c r="EJ509" s="91"/>
      <c r="EK509" s="91"/>
      <c r="EL509" s="91"/>
      <c r="EM509" s="91"/>
      <c r="EN509" s="91"/>
      <c r="EO509" s="91"/>
      <c r="EP509" s="91"/>
      <c r="EQ509" s="91"/>
      <c r="ER509" s="91"/>
      <c r="ES509" s="91"/>
      <c r="ET509" s="91"/>
      <c r="EU509" s="91"/>
      <c r="EV509" s="91"/>
      <c r="EW509" s="91"/>
      <c r="EX509" s="91"/>
      <c r="EY509" s="91"/>
      <c r="EZ509" s="91"/>
      <c r="FA509" s="91"/>
      <c r="FB509" s="91"/>
      <c r="FC509" s="91"/>
      <c r="FD509" s="91"/>
      <c r="FE509" s="91"/>
      <c r="FF509" s="91"/>
      <c r="FG509" s="91"/>
      <c r="FH509" s="91"/>
      <c r="FI509" s="91"/>
      <c r="FJ509" s="91"/>
      <c r="FK509" s="91"/>
      <c r="FL509" s="91"/>
      <c r="FM509" s="91"/>
      <c r="FN509" s="91"/>
      <c r="FO509" s="91"/>
      <c r="FP509" s="91"/>
      <c r="FQ509" s="91"/>
      <c r="FR509" s="91"/>
      <c r="FS509" s="91"/>
      <c r="FT509" s="91"/>
      <c r="FU509" s="91"/>
      <c r="FV509" s="91"/>
      <c r="FW509" s="91"/>
      <c r="FX509" s="91"/>
      <c r="FY509" s="91"/>
      <c r="FZ509" s="91"/>
      <c r="GA509" s="91"/>
      <c r="GB509" s="91"/>
      <c r="GC509" s="91"/>
      <c r="GD509" s="91"/>
      <c r="GE509" s="91"/>
      <c r="GF509" s="91"/>
      <c r="GG509" s="91"/>
      <c r="GH509" s="91"/>
      <c r="GI509" s="91"/>
      <c r="GJ509" s="91"/>
      <c r="GK509" s="91"/>
      <c r="GL509" s="91"/>
      <c r="GM509" s="91"/>
      <c r="GN509" s="91"/>
      <c r="GO509" s="91"/>
      <c r="GP509" s="91"/>
      <c r="GQ509" s="91"/>
      <c r="GR509" s="91"/>
      <c r="GS509" s="91"/>
      <c r="GT509" s="91"/>
      <c r="GU509" s="91"/>
      <c r="GV509" s="91"/>
      <c r="GW509" s="91"/>
      <c r="GX509" s="91"/>
      <c r="GY509" s="91"/>
      <c r="GZ509" s="91"/>
      <c r="HA509" s="91"/>
      <c r="HB509" s="91"/>
      <c r="HC509" s="91"/>
      <c r="HD509" s="91"/>
      <c r="HE509" s="91"/>
      <c r="HF509" s="91"/>
      <c r="HG509" s="91"/>
      <c r="HH509" s="91"/>
      <c r="HI509" s="91"/>
      <c r="HJ509" s="91"/>
      <c r="HK509" s="91"/>
      <c r="HL509" s="91"/>
      <c r="HM509" s="91"/>
      <c r="HN509" s="91"/>
      <c r="HO509" s="91"/>
      <c r="HP509" s="91"/>
      <c r="HQ509" s="91"/>
      <c r="HR509" s="91"/>
      <c r="HS509" s="91"/>
    </row>
    <row r="510" customHeight="1" spans="1:227">
      <c r="A510" s="91"/>
      <c r="B510" s="91"/>
      <c r="C510" s="91"/>
      <c r="D510" s="91"/>
      <c r="E510" s="91"/>
      <c r="F510" s="91"/>
      <c r="G510" s="91"/>
      <c r="H510" s="95"/>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c r="AH510" s="91"/>
      <c r="AI510" s="91"/>
      <c r="AJ510" s="91"/>
      <c r="AK510" s="91"/>
      <c r="AL510" s="91"/>
      <c r="AM510" s="91"/>
      <c r="AN510" s="91"/>
      <c r="AO510" s="91"/>
      <c r="AP510" s="91"/>
      <c r="AQ510" s="91"/>
      <c r="AR510" s="91"/>
      <c r="AS510" s="91"/>
      <c r="AT510" s="91"/>
      <c r="AU510" s="91"/>
      <c r="AV510" s="91"/>
      <c r="AW510" s="91"/>
      <c r="AX510" s="91"/>
      <c r="AY510" s="91"/>
      <c r="AZ510" s="91"/>
      <c r="BA510" s="91"/>
      <c r="BB510" s="91"/>
      <c r="BC510" s="91"/>
      <c r="BD510" s="91"/>
      <c r="BE510" s="91"/>
      <c r="BF510" s="91"/>
      <c r="BG510" s="91"/>
      <c r="BH510" s="91"/>
      <c r="BI510" s="91"/>
      <c r="BJ510" s="91"/>
      <c r="BK510" s="91"/>
      <c r="BL510" s="91"/>
      <c r="BM510" s="91"/>
      <c r="BN510" s="91"/>
      <c r="BO510" s="91"/>
      <c r="BP510" s="91"/>
      <c r="BQ510" s="91"/>
      <c r="BR510" s="91"/>
      <c r="BS510" s="91"/>
      <c r="BT510" s="91"/>
      <c r="BU510" s="91"/>
      <c r="BV510" s="91"/>
      <c r="BW510" s="91"/>
      <c r="BX510" s="91"/>
      <c r="BY510" s="91"/>
      <c r="BZ510" s="91"/>
      <c r="CA510" s="91"/>
      <c r="CB510" s="91"/>
      <c r="CC510" s="91"/>
      <c r="CD510" s="91"/>
      <c r="CE510" s="91"/>
      <c r="CF510" s="91"/>
      <c r="CG510" s="91"/>
      <c r="CH510" s="91"/>
      <c r="CI510" s="91"/>
      <c r="CJ510" s="91"/>
      <c r="CK510" s="91"/>
      <c r="CL510" s="91"/>
      <c r="CM510" s="91"/>
      <c r="CN510" s="91"/>
      <c r="CO510" s="91"/>
      <c r="CP510" s="91"/>
      <c r="CQ510" s="91"/>
      <c r="CR510" s="91"/>
      <c r="CS510" s="91"/>
      <c r="CT510" s="91"/>
      <c r="CU510" s="91"/>
      <c r="CV510" s="91"/>
      <c r="CW510" s="91"/>
      <c r="CX510" s="91"/>
      <c r="CY510" s="91"/>
      <c r="CZ510" s="91"/>
      <c r="DA510" s="91"/>
      <c r="DB510" s="91"/>
      <c r="DC510" s="91"/>
      <c r="DD510" s="91"/>
      <c r="DE510" s="91"/>
      <c r="DF510" s="91"/>
      <c r="DG510" s="91"/>
      <c r="DH510" s="91"/>
      <c r="DI510" s="91"/>
      <c r="DJ510" s="91"/>
      <c r="DK510" s="91"/>
      <c r="DL510" s="91"/>
      <c r="DM510" s="91"/>
      <c r="DN510" s="91"/>
      <c r="DO510" s="91"/>
      <c r="DP510" s="91"/>
      <c r="DQ510" s="91"/>
      <c r="DR510" s="91"/>
      <c r="DS510" s="91"/>
      <c r="DT510" s="91"/>
      <c r="DU510" s="91"/>
      <c r="DV510" s="91"/>
      <c r="DW510" s="91"/>
      <c r="DX510" s="91"/>
      <c r="DY510" s="91"/>
      <c r="DZ510" s="91"/>
      <c r="EA510" s="91"/>
      <c r="EB510" s="91"/>
      <c r="EC510" s="91"/>
      <c r="ED510" s="91"/>
      <c r="EE510" s="91"/>
      <c r="EF510" s="91"/>
      <c r="EG510" s="91"/>
      <c r="EH510" s="91"/>
      <c r="EI510" s="91"/>
      <c r="EJ510" s="91"/>
      <c r="EK510" s="91"/>
      <c r="EL510" s="91"/>
      <c r="EM510" s="91"/>
      <c r="EN510" s="91"/>
      <c r="EO510" s="91"/>
      <c r="EP510" s="91"/>
      <c r="EQ510" s="91"/>
      <c r="ER510" s="91"/>
      <c r="ES510" s="91"/>
      <c r="ET510" s="91"/>
      <c r="EU510" s="91"/>
      <c r="EV510" s="91"/>
      <c r="EW510" s="91"/>
      <c r="EX510" s="91"/>
      <c r="EY510" s="91"/>
      <c r="EZ510" s="91"/>
      <c r="FA510" s="91"/>
      <c r="FB510" s="91"/>
      <c r="FC510" s="91"/>
      <c r="FD510" s="91"/>
      <c r="FE510" s="91"/>
      <c r="FF510" s="91"/>
      <c r="FG510" s="91"/>
      <c r="FH510" s="91"/>
      <c r="FI510" s="91"/>
      <c r="FJ510" s="91"/>
      <c r="FK510" s="91"/>
      <c r="FL510" s="91"/>
      <c r="FM510" s="91"/>
      <c r="FN510" s="91"/>
      <c r="FO510" s="91"/>
      <c r="FP510" s="91"/>
      <c r="FQ510" s="91"/>
      <c r="FR510" s="91"/>
      <c r="FS510" s="91"/>
      <c r="FT510" s="91"/>
      <c r="FU510" s="91"/>
      <c r="FV510" s="91"/>
      <c r="FW510" s="91"/>
      <c r="FX510" s="91"/>
      <c r="FY510" s="91"/>
      <c r="FZ510" s="91"/>
      <c r="GA510" s="91"/>
      <c r="GB510" s="91"/>
      <c r="GC510" s="91"/>
      <c r="GD510" s="91"/>
      <c r="GE510" s="91"/>
      <c r="GF510" s="91"/>
      <c r="GG510" s="91"/>
      <c r="GH510" s="91"/>
      <c r="GI510" s="91"/>
      <c r="GJ510" s="91"/>
      <c r="GK510" s="91"/>
      <c r="GL510" s="91"/>
      <c r="GM510" s="91"/>
      <c r="GN510" s="91"/>
      <c r="GO510" s="91"/>
      <c r="GP510" s="91"/>
      <c r="GQ510" s="91"/>
      <c r="GR510" s="91"/>
      <c r="GS510" s="91"/>
      <c r="GT510" s="91"/>
      <c r="GU510" s="91"/>
      <c r="GV510" s="91"/>
      <c r="GW510" s="91"/>
      <c r="GX510" s="91"/>
      <c r="GY510" s="91"/>
      <c r="GZ510" s="91"/>
      <c r="HA510" s="91"/>
      <c r="HB510" s="91"/>
      <c r="HC510" s="91"/>
      <c r="HD510" s="91"/>
      <c r="HE510" s="91"/>
      <c r="HF510" s="91"/>
      <c r="HG510" s="91"/>
      <c r="HH510" s="91"/>
      <c r="HI510" s="91"/>
      <c r="HJ510" s="91"/>
      <c r="HK510" s="91"/>
      <c r="HL510" s="91"/>
      <c r="HM510" s="91"/>
      <c r="HN510" s="91"/>
      <c r="HO510" s="91"/>
      <c r="HP510" s="91"/>
      <c r="HQ510" s="91"/>
      <c r="HR510" s="91"/>
      <c r="HS510" s="91"/>
    </row>
    <row r="511" customHeight="1" spans="1:227">
      <c r="A511" s="91"/>
      <c r="B511" s="91"/>
      <c r="C511" s="91"/>
      <c r="D511" s="91"/>
      <c r="E511" s="91"/>
      <c r="F511" s="91"/>
      <c r="G511" s="91"/>
      <c r="H511" s="95"/>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c r="AH511" s="91"/>
      <c r="AI511" s="91"/>
      <c r="AJ511" s="91"/>
      <c r="AK511" s="91"/>
      <c r="AL511" s="91"/>
      <c r="AM511" s="91"/>
      <c r="AN511" s="91"/>
      <c r="AO511" s="91"/>
      <c r="AP511" s="91"/>
      <c r="AQ511" s="91"/>
      <c r="AR511" s="91"/>
      <c r="AS511" s="91"/>
      <c r="AT511" s="91"/>
      <c r="AU511" s="91"/>
      <c r="AV511" s="91"/>
      <c r="AW511" s="91"/>
      <c r="AX511" s="91"/>
      <c r="AY511" s="91"/>
      <c r="AZ511" s="91"/>
      <c r="BA511" s="91"/>
      <c r="BB511" s="91"/>
      <c r="BC511" s="91"/>
      <c r="BD511" s="91"/>
      <c r="BE511" s="91"/>
      <c r="BF511" s="91"/>
      <c r="BG511" s="91"/>
      <c r="BH511" s="91"/>
      <c r="BI511" s="91"/>
      <c r="BJ511" s="91"/>
      <c r="BK511" s="91"/>
      <c r="BL511" s="91"/>
      <c r="BM511" s="91"/>
      <c r="BN511" s="91"/>
      <c r="BO511" s="91"/>
      <c r="BP511" s="91"/>
      <c r="BQ511" s="91"/>
      <c r="BR511" s="91"/>
      <c r="BS511" s="91"/>
      <c r="BT511" s="91"/>
      <c r="BU511" s="91"/>
      <c r="BV511" s="91"/>
      <c r="BW511" s="91"/>
      <c r="BX511" s="91"/>
      <c r="BY511" s="91"/>
      <c r="BZ511" s="91"/>
      <c r="CA511" s="91"/>
      <c r="CB511" s="91"/>
      <c r="CC511" s="91"/>
      <c r="CD511" s="91"/>
      <c r="CE511" s="91"/>
      <c r="CF511" s="91"/>
      <c r="CG511" s="91"/>
      <c r="CH511" s="91"/>
      <c r="CI511" s="91"/>
      <c r="CJ511" s="91"/>
      <c r="CK511" s="91"/>
      <c r="CL511" s="91"/>
      <c r="CM511" s="91"/>
      <c r="CN511" s="91"/>
      <c r="CO511" s="91"/>
      <c r="CP511" s="91"/>
      <c r="CQ511" s="91"/>
      <c r="CR511" s="91"/>
      <c r="CS511" s="91"/>
      <c r="CT511" s="91"/>
      <c r="CU511" s="91"/>
      <c r="CV511" s="91"/>
      <c r="CW511" s="91"/>
      <c r="CX511" s="91"/>
      <c r="CY511" s="91"/>
      <c r="CZ511" s="91"/>
      <c r="DA511" s="91"/>
      <c r="DB511" s="91"/>
      <c r="DC511" s="91"/>
      <c r="DD511" s="91"/>
      <c r="DE511" s="91"/>
      <c r="DF511" s="91"/>
      <c r="DG511" s="91"/>
      <c r="DH511" s="91"/>
      <c r="DI511" s="91"/>
      <c r="DJ511" s="91"/>
      <c r="DK511" s="91"/>
      <c r="DL511" s="91"/>
      <c r="DM511" s="91"/>
      <c r="DN511" s="91"/>
      <c r="DO511" s="91"/>
      <c r="DP511" s="91"/>
      <c r="DQ511" s="91"/>
      <c r="DR511" s="91"/>
      <c r="DS511" s="91"/>
      <c r="DT511" s="91"/>
      <c r="DU511" s="91"/>
      <c r="DV511" s="91"/>
      <c r="DW511" s="91"/>
      <c r="DX511" s="91"/>
      <c r="DY511" s="91"/>
      <c r="DZ511" s="91"/>
      <c r="EA511" s="91"/>
      <c r="EB511" s="91"/>
      <c r="EC511" s="91"/>
      <c r="ED511" s="91"/>
      <c r="EE511" s="91"/>
      <c r="EF511" s="91"/>
      <c r="EG511" s="91"/>
      <c r="EH511" s="91"/>
      <c r="EI511" s="91"/>
      <c r="EJ511" s="91"/>
      <c r="EK511" s="91"/>
      <c r="EL511" s="91"/>
      <c r="EM511" s="91"/>
      <c r="EN511" s="91"/>
      <c r="EO511" s="91"/>
      <c r="EP511" s="91"/>
      <c r="EQ511" s="91"/>
      <c r="ER511" s="91"/>
      <c r="ES511" s="91"/>
      <c r="ET511" s="91"/>
      <c r="EU511" s="91"/>
      <c r="EV511" s="91"/>
      <c r="EW511" s="91"/>
      <c r="EX511" s="91"/>
      <c r="EY511" s="91"/>
      <c r="EZ511" s="91"/>
      <c r="FA511" s="91"/>
      <c r="FB511" s="91"/>
      <c r="FC511" s="91"/>
      <c r="FD511" s="91"/>
      <c r="FE511" s="91"/>
      <c r="FF511" s="91"/>
      <c r="FG511" s="91"/>
      <c r="FH511" s="91"/>
      <c r="FI511" s="91"/>
      <c r="FJ511" s="91"/>
      <c r="FK511" s="91"/>
      <c r="FL511" s="91"/>
      <c r="FM511" s="91"/>
      <c r="FN511" s="91"/>
      <c r="FO511" s="91"/>
      <c r="FP511" s="91"/>
      <c r="FQ511" s="91"/>
      <c r="FR511" s="91"/>
      <c r="FS511" s="91"/>
      <c r="FT511" s="91"/>
      <c r="FU511" s="91"/>
      <c r="FV511" s="91"/>
      <c r="FW511" s="91"/>
      <c r="FX511" s="91"/>
      <c r="FY511" s="91"/>
      <c r="FZ511" s="91"/>
      <c r="GA511" s="91"/>
      <c r="GB511" s="91"/>
      <c r="GC511" s="91"/>
      <c r="GD511" s="91"/>
      <c r="GE511" s="91"/>
      <c r="GF511" s="91"/>
      <c r="GG511" s="91"/>
      <c r="GH511" s="91"/>
      <c r="GI511" s="91"/>
      <c r="GJ511" s="91"/>
      <c r="GK511" s="91"/>
      <c r="GL511" s="91"/>
      <c r="GM511" s="91"/>
      <c r="GN511" s="91"/>
      <c r="GO511" s="91"/>
      <c r="GP511" s="91"/>
      <c r="GQ511" s="91"/>
      <c r="GR511" s="91"/>
      <c r="GS511" s="91"/>
      <c r="GT511" s="91"/>
      <c r="GU511" s="91"/>
      <c r="GV511" s="91"/>
      <c r="GW511" s="91"/>
      <c r="GX511" s="91"/>
      <c r="GY511" s="91"/>
      <c r="GZ511" s="91"/>
      <c r="HA511" s="91"/>
      <c r="HB511" s="91"/>
      <c r="HC511" s="91"/>
      <c r="HD511" s="91"/>
      <c r="HE511" s="91"/>
      <c r="HF511" s="91"/>
      <c r="HG511" s="91"/>
      <c r="HH511" s="91"/>
      <c r="HI511" s="91"/>
      <c r="HJ511" s="91"/>
      <c r="HK511" s="91"/>
      <c r="HL511" s="91"/>
      <c r="HM511" s="91"/>
      <c r="HN511" s="91"/>
      <c r="HO511" s="91"/>
      <c r="HP511" s="91"/>
      <c r="HQ511" s="91"/>
      <c r="HR511" s="91"/>
      <c r="HS511" s="91"/>
    </row>
    <row r="512" customHeight="1" spans="1:227">
      <c r="A512" s="91"/>
      <c r="B512" s="91"/>
      <c r="C512" s="91"/>
      <c r="D512" s="91"/>
      <c r="E512" s="91"/>
      <c r="F512" s="91"/>
      <c r="G512" s="91"/>
      <c r="H512" s="95"/>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c r="AH512" s="91"/>
      <c r="AI512" s="91"/>
      <c r="AJ512" s="91"/>
      <c r="AK512" s="91"/>
      <c r="AL512" s="91"/>
      <c r="AM512" s="91"/>
      <c r="AN512" s="91"/>
      <c r="AO512" s="91"/>
      <c r="AP512" s="91"/>
      <c r="AQ512" s="91"/>
      <c r="AR512" s="91"/>
      <c r="AS512" s="91"/>
      <c r="AT512" s="91"/>
      <c r="AU512" s="91"/>
      <c r="AV512" s="91"/>
      <c r="AW512" s="91"/>
      <c r="AX512" s="91"/>
      <c r="AY512" s="91"/>
      <c r="AZ512" s="91"/>
      <c r="BA512" s="91"/>
      <c r="BB512" s="91"/>
      <c r="BC512" s="91"/>
      <c r="BD512" s="91"/>
      <c r="BE512" s="91"/>
      <c r="BF512" s="91"/>
      <c r="BG512" s="91"/>
      <c r="BH512" s="91"/>
      <c r="BI512" s="91"/>
      <c r="BJ512" s="91"/>
      <c r="BK512" s="91"/>
      <c r="BL512" s="91"/>
      <c r="BM512" s="91"/>
      <c r="BN512" s="91"/>
      <c r="BO512" s="91"/>
      <c r="BP512" s="91"/>
      <c r="BQ512" s="91"/>
      <c r="BR512" s="91"/>
      <c r="BS512" s="91"/>
      <c r="BT512" s="91"/>
      <c r="BU512" s="91"/>
      <c r="BV512" s="91"/>
      <c r="BW512" s="91"/>
      <c r="BX512" s="91"/>
      <c r="BY512" s="91"/>
      <c r="BZ512" s="91"/>
      <c r="CA512" s="91"/>
      <c r="CB512" s="91"/>
      <c r="CC512" s="91"/>
      <c r="CD512" s="91"/>
      <c r="CE512" s="91"/>
      <c r="CF512" s="91"/>
      <c r="CG512" s="91"/>
      <c r="CH512" s="91"/>
      <c r="CI512" s="91"/>
      <c r="CJ512" s="91"/>
      <c r="CK512" s="91"/>
      <c r="CL512" s="91"/>
      <c r="CM512" s="91"/>
      <c r="CN512" s="91"/>
      <c r="CO512" s="91"/>
      <c r="CP512" s="91"/>
      <c r="CQ512" s="91"/>
      <c r="CR512" s="91"/>
      <c r="CS512" s="91"/>
      <c r="CT512" s="91"/>
      <c r="CU512" s="91"/>
      <c r="CV512" s="91"/>
      <c r="CW512" s="91"/>
      <c r="CX512" s="91"/>
      <c r="CY512" s="91"/>
      <c r="CZ512" s="91"/>
      <c r="DA512" s="91"/>
      <c r="DB512" s="91"/>
      <c r="DC512" s="91"/>
      <c r="DD512" s="91"/>
      <c r="DE512" s="91"/>
      <c r="DF512" s="91"/>
      <c r="DG512" s="91"/>
      <c r="DH512" s="91"/>
      <c r="DI512" s="91"/>
      <c r="DJ512" s="91"/>
      <c r="DK512" s="91"/>
      <c r="DL512" s="91"/>
      <c r="DM512" s="91"/>
      <c r="DN512" s="91"/>
      <c r="DO512" s="91"/>
      <c r="DP512" s="91"/>
      <c r="DQ512" s="91"/>
      <c r="DR512" s="91"/>
      <c r="DS512" s="91"/>
      <c r="DT512" s="91"/>
      <c r="DU512" s="91"/>
      <c r="DV512" s="91"/>
      <c r="DW512" s="91"/>
      <c r="DX512" s="91"/>
      <c r="DY512" s="91"/>
      <c r="DZ512" s="91"/>
      <c r="EA512" s="91"/>
      <c r="EB512" s="91"/>
      <c r="EC512" s="91"/>
      <c r="ED512" s="91"/>
      <c r="EE512" s="91"/>
      <c r="EF512" s="91"/>
      <c r="EG512" s="91"/>
      <c r="EH512" s="91"/>
      <c r="EI512" s="91"/>
      <c r="EJ512" s="91"/>
      <c r="EK512" s="91"/>
      <c r="EL512" s="91"/>
      <c r="EM512" s="91"/>
      <c r="EN512" s="91"/>
      <c r="EO512" s="91"/>
      <c r="EP512" s="91"/>
      <c r="EQ512" s="91"/>
      <c r="ER512" s="91"/>
      <c r="ES512" s="91"/>
      <c r="ET512" s="91"/>
      <c r="EU512" s="91"/>
      <c r="EV512" s="91"/>
      <c r="EW512" s="91"/>
      <c r="EX512" s="91"/>
      <c r="EY512" s="91"/>
      <c r="EZ512" s="91"/>
      <c r="FA512" s="91"/>
      <c r="FB512" s="91"/>
      <c r="FC512" s="91"/>
      <c r="FD512" s="91"/>
      <c r="FE512" s="91"/>
      <c r="FF512" s="91"/>
      <c r="FG512" s="91"/>
      <c r="FH512" s="91"/>
      <c r="FI512" s="91"/>
      <c r="FJ512" s="91"/>
      <c r="FK512" s="91"/>
      <c r="FL512" s="91"/>
      <c r="FM512" s="91"/>
      <c r="FN512" s="91"/>
      <c r="FO512" s="91"/>
      <c r="FP512" s="91"/>
      <c r="FQ512" s="91"/>
      <c r="FR512" s="91"/>
      <c r="FS512" s="91"/>
      <c r="FT512" s="91"/>
      <c r="FU512" s="91"/>
      <c r="FV512" s="91"/>
      <c r="FW512" s="91"/>
      <c r="FX512" s="91"/>
      <c r="FY512" s="91"/>
      <c r="FZ512" s="91"/>
      <c r="GA512" s="91"/>
      <c r="GB512" s="91"/>
      <c r="GC512" s="91"/>
      <c r="GD512" s="91"/>
      <c r="GE512" s="91"/>
      <c r="GF512" s="91"/>
      <c r="GG512" s="91"/>
      <c r="GH512" s="91"/>
      <c r="GI512" s="91"/>
      <c r="GJ512" s="91"/>
      <c r="GK512" s="91"/>
      <c r="GL512" s="91"/>
      <c r="GM512" s="91"/>
      <c r="GN512" s="91"/>
      <c r="GO512" s="91"/>
      <c r="GP512" s="91"/>
      <c r="GQ512" s="91"/>
      <c r="GR512" s="91"/>
      <c r="GS512" s="91"/>
      <c r="GT512" s="91"/>
      <c r="GU512" s="91"/>
      <c r="GV512" s="91"/>
      <c r="GW512" s="91"/>
      <c r="GX512" s="91"/>
      <c r="GY512" s="91"/>
      <c r="GZ512" s="91"/>
      <c r="HA512" s="91"/>
      <c r="HB512" s="91"/>
      <c r="HC512" s="91"/>
      <c r="HD512" s="91"/>
      <c r="HE512" s="91"/>
      <c r="HF512" s="91"/>
      <c r="HG512" s="91"/>
      <c r="HH512" s="91"/>
      <c r="HI512" s="91"/>
      <c r="HJ512" s="91"/>
      <c r="HK512" s="91"/>
      <c r="HL512" s="91"/>
      <c r="HM512" s="91"/>
      <c r="HN512" s="91"/>
      <c r="HO512" s="91"/>
      <c r="HP512" s="91"/>
      <c r="HQ512" s="91"/>
      <c r="HR512" s="91"/>
      <c r="HS512" s="91"/>
    </row>
    <row r="513" customHeight="1" spans="1:227">
      <c r="A513" s="91"/>
      <c r="B513" s="91"/>
      <c r="C513" s="91"/>
      <c r="D513" s="91"/>
      <c r="E513" s="91"/>
      <c r="F513" s="91"/>
      <c r="G513" s="91"/>
      <c r="H513" s="95"/>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c r="AH513" s="91"/>
      <c r="AI513" s="91"/>
      <c r="AJ513" s="91"/>
      <c r="AK513" s="91"/>
      <c r="AL513" s="91"/>
      <c r="AM513" s="91"/>
      <c r="AN513" s="91"/>
      <c r="AO513" s="91"/>
      <c r="AP513" s="91"/>
      <c r="AQ513" s="91"/>
      <c r="AR513" s="91"/>
      <c r="AS513" s="91"/>
      <c r="AT513" s="91"/>
      <c r="AU513" s="91"/>
      <c r="AV513" s="91"/>
      <c r="AW513" s="91"/>
      <c r="AX513" s="91"/>
      <c r="AY513" s="91"/>
      <c r="AZ513" s="91"/>
      <c r="BA513" s="91"/>
      <c r="BB513" s="91"/>
      <c r="BC513" s="91"/>
      <c r="BD513" s="91"/>
      <c r="BE513" s="91"/>
      <c r="BF513" s="91"/>
      <c r="BG513" s="91"/>
      <c r="BH513" s="91"/>
      <c r="BI513" s="91"/>
      <c r="BJ513" s="91"/>
      <c r="BK513" s="91"/>
      <c r="BL513" s="91"/>
      <c r="BM513" s="91"/>
      <c r="BN513" s="91"/>
      <c r="BO513" s="91"/>
      <c r="BP513" s="91"/>
      <c r="BQ513" s="91"/>
      <c r="BR513" s="91"/>
      <c r="BS513" s="91"/>
      <c r="BT513" s="91"/>
      <c r="BU513" s="91"/>
      <c r="BV513" s="91"/>
      <c r="BW513" s="91"/>
      <c r="BX513" s="91"/>
      <c r="BY513" s="91"/>
      <c r="BZ513" s="91"/>
      <c r="CA513" s="91"/>
      <c r="CB513" s="91"/>
      <c r="CC513" s="91"/>
      <c r="CD513" s="91"/>
      <c r="CE513" s="91"/>
      <c r="CF513" s="91"/>
      <c r="CG513" s="91"/>
      <c r="CH513" s="91"/>
      <c r="CI513" s="91"/>
      <c r="CJ513" s="91"/>
      <c r="CK513" s="91"/>
      <c r="CL513" s="91"/>
      <c r="CM513" s="91"/>
      <c r="CN513" s="91"/>
      <c r="CO513" s="91"/>
      <c r="CP513" s="91"/>
      <c r="CQ513" s="91"/>
      <c r="CR513" s="91"/>
      <c r="CS513" s="91"/>
      <c r="CT513" s="91"/>
      <c r="CU513" s="91"/>
      <c r="CV513" s="91"/>
      <c r="CW513" s="91"/>
      <c r="CX513" s="91"/>
      <c r="CY513" s="91"/>
      <c r="CZ513" s="91"/>
      <c r="DA513" s="91"/>
      <c r="DB513" s="91"/>
      <c r="DC513" s="91"/>
      <c r="DD513" s="91"/>
      <c r="DE513" s="91"/>
      <c r="DF513" s="91"/>
      <c r="DG513" s="91"/>
      <c r="DH513" s="91"/>
      <c r="DI513" s="91"/>
      <c r="DJ513" s="91"/>
      <c r="DK513" s="91"/>
      <c r="DL513" s="91"/>
      <c r="DM513" s="91"/>
      <c r="DN513" s="91"/>
      <c r="DO513" s="91"/>
      <c r="DP513" s="91"/>
      <c r="DQ513" s="91"/>
      <c r="DR513" s="91"/>
      <c r="DS513" s="91"/>
      <c r="DT513" s="91"/>
      <c r="DU513" s="91"/>
      <c r="DV513" s="91"/>
      <c r="DW513" s="91"/>
      <c r="DX513" s="91"/>
      <c r="DY513" s="91"/>
      <c r="DZ513" s="91"/>
      <c r="EA513" s="91"/>
      <c r="EB513" s="91"/>
      <c r="EC513" s="91"/>
      <c r="ED513" s="91"/>
      <c r="EE513" s="91"/>
      <c r="EF513" s="91"/>
      <c r="EG513" s="91"/>
      <c r="EH513" s="91"/>
      <c r="EI513" s="91"/>
      <c r="EJ513" s="91"/>
      <c r="EK513" s="91"/>
      <c r="EL513" s="91"/>
      <c r="EM513" s="91"/>
      <c r="EN513" s="91"/>
      <c r="EO513" s="91"/>
      <c r="EP513" s="91"/>
      <c r="EQ513" s="91"/>
      <c r="ER513" s="91"/>
      <c r="ES513" s="91"/>
      <c r="ET513" s="91"/>
      <c r="EU513" s="91"/>
      <c r="EV513" s="91"/>
      <c r="EW513" s="91"/>
      <c r="EX513" s="91"/>
      <c r="EY513" s="91"/>
      <c r="EZ513" s="91"/>
      <c r="FA513" s="91"/>
      <c r="FB513" s="91"/>
      <c r="FC513" s="91"/>
      <c r="FD513" s="91"/>
      <c r="FE513" s="91"/>
      <c r="FF513" s="91"/>
      <c r="FG513" s="91"/>
      <c r="FH513" s="91"/>
      <c r="FI513" s="91"/>
      <c r="FJ513" s="91"/>
      <c r="FK513" s="91"/>
      <c r="FL513" s="91"/>
      <c r="FM513" s="91"/>
      <c r="FN513" s="91"/>
      <c r="FO513" s="91"/>
      <c r="FP513" s="91"/>
      <c r="FQ513" s="91"/>
      <c r="FR513" s="91"/>
      <c r="FS513" s="91"/>
      <c r="FT513" s="91"/>
      <c r="FU513" s="91"/>
      <c r="FV513" s="91"/>
      <c r="FW513" s="91"/>
      <c r="FX513" s="91"/>
      <c r="FY513" s="91"/>
      <c r="FZ513" s="91"/>
      <c r="GA513" s="91"/>
      <c r="GB513" s="91"/>
      <c r="GC513" s="91"/>
      <c r="GD513" s="91"/>
      <c r="GE513" s="91"/>
      <c r="GF513" s="91"/>
      <c r="GG513" s="91"/>
      <c r="GH513" s="91"/>
      <c r="GI513" s="91"/>
      <c r="GJ513" s="91"/>
      <c r="GK513" s="91"/>
      <c r="GL513" s="91"/>
      <c r="GM513" s="91"/>
      <c r="GN513" s="91"/>
      <c r="GO513" s="91"/>
      <c r="GP513" s="91"/>
      <c r="GQ513" s="91"/>
      <c r="GR513" s="91"/>
      <c r="GS513" s="91"/>
      <c r="GT513" s="91"/>
      <c r="GU513" s="91"/>
      <c r="GV513" s="91"/>
      <c r="GW513" s="91"/>
      <c r="GX513" s="91"/>
      <c r="GY513" s="91"/>
      <c r="GZ513" s="91"/>
      <c r="HA513" s="91"/>
      <c r="HB513" s="91"/>
      <c r="HC513" s="91"/>
      <c r="HD513" s="91"/>
      <c r="HE513" s="91"/>
      <c r="HF513" s="91"/>
      <c r="HG513" s="91"/>
      <c r="HH513" s="91"/>
      <c r="HI513" s="91"/>
      <c r="HJ513" s="91"/>
      <c r="HK513" s="91"/>
      <c r="HL513" s="91"/>
      <c r="HM513" s="91"/>
      <c r="HN513" s="91"/>
      <c r="HO513" s="91"/>
      <c r="HP513" s="91"/>
      <c r="HQ513" s="91"/>
      <c r="HR513" s="91"/>
      <c r="HS513" s="91"/>
    </row>
    <row r="514" customHeight="1" spans="1:227">
      <c r="A514" s="91"/>
      <c r="B514" s="91"/>
      <c r="C514" s="91"/>
      <c r="D514" s="91"/>
      <c r="E514" s="91"/>
      <c r="F514" s="91"/>
      <c r="G514" s="91"/>
      <c r="H514" s="95"/>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c r="AH514" s="91"/>
      <c r="AI514" s="91"/>
      <c r="AJ514" s="91"/>
      <c r="AK514" s="91"/>
      <c r="AL514" s="91"/>
      <c r="AM514" s="91"/>
      <c r="AN514" s="91"/>
      <c r="AO514" s="91"/>
      <c r="AP514" s="91"/>
      <c r="AQ514" s="91"/>
      <c r="AR514" s="91"/>
      <c r="AS514" s="91"/>
      <c r="AT514" s="91"/>
      <c r="AU514" s="91"/>
      <c r="AV514" s="91"/>
      <c r="AW514" s="91"/>
      <c r="AX514" s="91"/>
      <c r="AY514" s="91"/>
      <c r="AZ514" s="91"/>
      <c r="BA514" s="91"/>
      <c r="BB514" s="91"/>
      <c r="BC514" s="91"/>
      <c r="BD514" s="91"/>
      <c r="BE514" s="91"/>
      <c r="BF514" s="91"/>
      <c r="BG514" s="91"/>
      <c r="BH514" s="91"/>
      <c r="BI514" s="91"/>
      <c r="BJ514" s="91"/>
      <c r="BK514" s="91"/>
      <c r="BL514" s="91"/>
      <c r="BM514" s="91"/>
      <c r="BN514" s="91"/>
      <c r="BO514" s="91"/>
      <c r="BP514" s="91"/>
      <c r="BQ514" s="91"/>
      <c r="BR514" s="91"/>
      <c r="BS514" s="91"/>
      <c r="BT514" s="91"/>
      <c r="BU514" s="91"/>
      <c r="BV514" s="91"/>
      <c r="BW514" s="91"/>
      <c r="BX514" s="91"/>
      <c r="BY514" s="91"/>
      <c r="BZ514" s="91"/>
      <c r="CA514" s="91"/>
      <c r="CB514" s="91"/>
      <c r="CC514" s="91"/>
      <c r="CD514" s="91"/>
      <c r="CE514" s="91"/>
      <c r="CF514" s="91"/>
      <c r="CG514" s="91"/>
      <c r="CH514" s="91"/>
      <c r="CI514" s="91"/>
      <c r="CJ514" s="91"/>
      <c r="CK514" s="91"/>
      <c r="CL514" s="91"/>
      <c r="CM514" s="91"/>
      <c r="CN514" s="91"/>
      <c r="CO514" s="91"/>
      <c r="CP514" s="91"/>
      <c r="CQ514" s="91"/>
      <c r="CR514" s="91"/>
      <c r="CS514" s="91"/>
      <c r="CT514" s="91"/>
      <c r="CU514" s="91"/>
      <c r="CV514" s="91"/>
      <c r="CW514" s="91"/>
      <c r="CX514" s="91"/>
      <c r="CY514" s="91"/>
      <c r="CZ514" s="91"/>
      <c r="DA514" s="91"/>
      <c r="DB514" s="91"/>
      <c r="DC514" s="91"/>
      <c r="DD514" s="91"/>
      <c r="DE514" s="91"/>
      <c r="DF514" s="91"/>
      <c r="DG514" s="91"/>
      <c r="DH514" s="91"/>
      <c r="DI514" s="91"/>
      <c r="DJ514" s="91"/>
      <c r="DK514" s="91"/>
      <c r="DL514" s="91"/>
      <c r="DM514" s="91"/>
      <c r="DN514" s="91"/>
      <c r="DO514" s="91"/>
      <c r="DP514" s="91"/>
      <c r="DQ514" s="91"/>
      <c r="DR514" s="91"/>
      <c r="DS514" s="91"/>
      <c r="DT514" s="91"/>
      <c r="DU514" s="91"/>
      <c r="DV514" s="91"/>
      <c r="DW514" s="91"/>
      <c r="DX514" s="91"/>
      <c r="DY514" s="91"/>
      <c r="DZ514" s="91"/>
      <c r="EA514" s="91"/>
      <c r="EB514" s="91"/>
      <c r="EC514" s="91"/>
      <c r="ED514" s="91"/>
      <c r="EE514" s="91"/>
      <c r="EF514" s="91"/>
      <c r="EG514" s="91"/>
      <c r="EH514" s="91"/>
      <c r="EI514" s="91"/>
      <c r="EJ514" s="91"/>
      <c r="EK514" s="91"/>
      <c r="EL514" s="91"/>
      <c r="EM514" s="91"/>
      <c r="EN514" s="91"/>
      <c r="EO514" s="91"/>
      <c r="EP514" s="91"/>
      <c r="EQ514" s="91"/>
      <c r="ER514" s="91"/>
      <c r="ES514" s="91"/>
      <c r="ET514" s="91"/>
      <c r="EU514" s="91"/>
      <c r="EV514" s="91"/>
      <c r="EW514" s="91"/>
      <c r="EX514" s="91"/>
      <c r="EY514" s="91"/>
      <c r="EZ514" s="91"/>
      <c r="FA514" s="91"/>
      <c r="FB514" s="91"/>
      <c r="FC514" s="91"/>
      <c r="FD514" s="91"/>
      <c r="FE514" s="91"/>
      <c r="FF514" s="91"/>
      <c r="FG514" s="91"/>
      <c r="FH514" s="91"/>
      <c r="FI514" s="91"/>
      <c r="FJ514" s="91"/>
      <c r="FK514" s="91"/>
      <c r="FL514" s="91"/>
      <c r="FM514" s="91"/>
      <c r="FN514" s="91"/>
      <c r="FO514" s="91"/>
      <c r="FP514" s="91"/>
      <c r="FQ514" s="91"/>
      <c r="FR514" s="91"/>
      <c r="FS514" s="91"/>
      <c r="FT514" s="91"/>
      <c r="FU514" s="91"/>
      <c r="FV514" s="91"/>
      <c r="FW514" s="91"/>
      <c r="FX514" s="91"/>
      <c r="FY514" s="91"/>
      <c r="FZ514" s="91"/>
      <c r="GA514" s="91"/>
      <c r="GB514" s="91"/>
      <c r="GC514" s="91"/>
      <c r="GD514" s="91"/>
      <c r="GE514" s="91"/>
      <c r="GF514" s="91"/>
      <c r="GG514" s="91"/>
      <c r="GH514" s="91"/>
      <c r="GI514" s="91"/>
      <c r="GJ514" s="91"/>
      <c r="GK514" s="91"/>
      <c r="GL514" s="91"/>
      <c r="GM514" s="91"/>
      <c r="GN514" s="91"/>
      <c r="GO514" s="91"/>
      <c r="GP514" s="91"/>
      <c r="GQ514" s="91"/>
      <c r="GR514" s="91"/>
      <c r="GS514" s="91"/>
      <c r="GT514" s="91"/>
      <c r="GU514" s="91"/>
      <c r="GV514" s="91"/>
      <c r="GW514" s="91"/>
      <c r="GX514" s="91"/>
      <c r="GY514" s="91"/>
      <c r="GZ514" s="91"/>
      <c r="HA514" s="91"/>
      <c r="HB514" s="91"/>
      <c r="HC514" s="91"/>
      <c r="HD514" s="91"/>
      <c r="HE514" s="91"/>
      <c r="HF514" s="91"/>
      <c r="HG514" s="91"/>
      <c r="HH514" s="91"/>
      <c r="HI514" s="91"/>
      <c r="HJ514" s="91"/>
      <c r="HK514" s="91"/>
      <c r="HL514" s="91"/>
      <c r="HM514" s="91"/>
      <c r="HN514" s="91"/>
      <c r="HO514" s="91"/>
      <c r="HP514" s="91"/>
      <c r="HQ514" s="91"/>
      <c r="HR514" s="91"/>
      <c r="HS514" s="91"/>
    </row>
    <row r="515" customHeight="1" spans="1:227">
      <c r="A515" s="91"/>
      <c r="B515" s="91"/>
      <c r="C515" s="91"/>
      <c r="D515" s="91"/>
      <c r="E515" s="91"/>
      <c r="F515" s="91"/>
      <c r="G515" s="91"/>
      <c r="H515" s="95"/>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c r="AH515" s="91"/>
      <c r="AI515" s="91"/>
      <c r="AJ515" s="91"/>
      <c r="AK515" s="91"/>
      <c r="AL515" s="91"/>
      <c r="AM515" s="91"/>
      <c r="AN515" s="91"/>
      <c r="AO515" s="91"/>
      <c r="AP515" s="91"/>
      <c r="AQ515" s="91"/>
      <c r="AR515" s="91"/>
      <c r="AS515" s="91"/>
      <c r="AT515" s="91"/>
      <c r="AU515" s="91"/>
      <c r="AV515" s="91"/>
      <c r="AW515" s="91"/>
      <c r="AX515" s="91"/>
      <c r="AY515" s="91"/>
      <c r="AZ515" s="91"/>
      <c r="BA515" s="91"/>
      <c r="BB515" s="91"/>
      <c r="BC515" s="91"/>
      <c r="BD515" s="91"/>
      <c r="BE515" s="91"/>
      <c r="BF515" s="91"/>
      <c r="BG515" s="91"/>
      <c r="BH515" s="91"/>
      <c r="BI515" s="91"/>
      <c r="BJ515" s="91"/>
      <c r="BK515" s="91"/>
      <c r="BL515" s="91"/>
      <c r="BM515" s="91"/>
      <c r="BN515" s="91"/>
      <c r="BO515" s="91"/>
      <c r="BP515" s="91"/>
      <c r="BQ515" s="91"/>
      <c r="BR515" s="91"/>
      <c r="BS515" s="91"/>
      <c r="BT515" s="91"/>
      <c r="BU515" s="91"/>
      <c r="BV515" s="91"/>
      <c r="BW515" s="91"/>
      <c r="BX515" s="91"/>
      <c r="BY515" s="91"/>
      <c r="BZ515" s="91"/>
      <c r="CA515" s="91"/>
      <c r="CB515" s="91"/>
      <c r="CC515" s="91"/>
      <c r="CD515" s="91"/>
      <c r="CE515" s="91"/>
      <c r="CF515" s="91"/>
      <c r="CG515" s="91"/>
      <c r="CH515" s="91"/>
      <c r="CI515" s="91"/>
      <c r="CJ515" s="91"/>
      <c r="CK515" s="91"/>
      <c r="CL515" s="91"/>
      <c r="CM515" s="91"/>
      <c r="CN515" s="91"/>
      <c r="CO515" s="91"/>
      <c r="CP515" s="91"/>
      <c r="CQ515" s="91"/>
      <c r="CR515" s="91"/>
      <c r="CS515" s="91"/>
      <c r="CT515" s="91"/>
      <c r="CU515" s="91"/>
      <c r="CV515" s="91"/>
      <c r="CW515" s="91"/>
      <c r="CX515" s="91"/>
      <c r="CY515" s="91"/>
      <c r="CZ515" s="91"/>
      <c r="DA515" s="91"/>
      <c r="DB515" s="91"/>
      <c r="DC515" s="91"/>
      <c r="DD515" s="91"/>
      <c r="DE515" s="91"/>
      <c r="DF515" s="91"/>
      <c r="DG515" s="91"/>
      <c r="DH515" s="91"/>
      <c r="DI515" s="91"/>
      <c r="DJ515" s="91"/>
      <c r="DK515" s="91"/>
      <c r="DL515" s="91"/>
      <c r="DM515" s="91"/>
      <c r="DN515" s="91"/>
      <c r="DO515" s="91"/>
      <c r="DP515" s="91"/>
      <c r="DQ515" s="91"/>
      <c r="DR515" s="91"/>
      <c r="DS515" s="91"/>
      <c r="DT515" s="91"/>
      <c r="DU515" s="91"/>
      <c r="DV515" s="91"/>
      <c r="DW515" s="91"/>
      <c r="DX515" s="91"/>
      <c r="DY515" s="91"/>
      <c r="DZ515" s="91"/>
      <c r="EA515" s="91"/>
      <c r="EB515" s="91"/>
      <c r="EC515" s="91"/>
      <c r="ED515" s="91"/>
      <c r="EE515" s="91"/>
      <c r="EF515" s="91"/>
      <c r="EG515" s="91"/>
      <c r="EH515" s="91"/>
      <c r="EI515" s="91"/>
      <c r="EJ515" s="91"/>
      <c r="EK515" s="91"/>
      <c r="EL515" s="91"/>
      <c r="EM515" s="91"/>
      <c r="EN515" s="91"/>
      <c r="EO515" s="91"/>
      <c r="EP515" s="91"/>
      <c r="EQ515" s="91"/>
      <c r="ER515" s="91"/>
      <c r="ES515" s="91"/>
      <c r="ET515" s="91"/>
      <c r="EU515" s="91"/>
      <c r="EV515" s="91"/>
      <c r="EW515" s="91"/>
      <c r="EX515" s="91"/>
      <c r="EY515" s="91"/>
      <c r="EZ515" s="91"/>
      <c r="FA515" s="91"/>
      <c r="FB515" s="91"/>
      <c r="FC515" s="91"/>
      <c r="FD515" s="91"/>
      <c r="FE515" s="91"/>
      <c r="FF515" s="91"/>
      <c r="FG515" s="91"/>
      <c r="FH515" s="91"/>
      <c r="FI515" s="91"/>
      <c r="FJ515" s="91"/>
      <c r="FK515" s="91"/>
      <c r="FL515" s="91"/>
      <c r="FM515" s="91"/>
      <c r="FN515" s="91"/>
      <c r="FO515" s="91"/>
      <c r="FP515" s="91"/>
      <c r="FQ515" s="91"/>
      <c r="FR515" s="91"/>
      <c r="FS515" s="91"/>
      <c r="FT515" s="91"/>
      <c r="FU515" s="91"/>
      <c r="FV515" s="91"/>
      <c r="FW515" s="91"/>
      <c r="FX515" s="91"/>
      <c r="FY515" s="91"/>
      <c r="FZ515" s="91"/>
      <c r="GA515" s="91"/>
      <c r="GB515" s="91"/>
      <c r="GC515" s="91"/>
      <c r="GD515" s="91"/>
      <c r="GE515" s="91"/>
      <c r="GF515" s="91"/>
      <c r="GG515" s="91"/>
      <c r="GH515" s="91"/>
      <c r="GI515" s="91"/>
      <c r="GJ515" s="91"/>
      <c r="GK515" s="91"/>
      <c r="GL515" s="91"/>
      <c r="GM515" s="91"/>
      <c r="GN515" s="91"/>
      <c r="GO515" s="91"/>
      <c r="GP515" s="91"/>
      <c r="GQ515" s="91"/>
      <c r="GR515" s="91"/>
      <c r="GS515" s="91"/>
      <c r="GT515" s="91"/>
      <c r="GU515" s="91"/>
      <c r="GV515" s="91"/>
      <c r="GW515" s="91"/>
      <c r="GX515" s="91"/>
      <c r="GY515" s="91"/>
      <c r="GZ515" s="91"/>
      <c r="HA515" s="91"/>
      <c r="HB515" s="91"/>
      <c r="HC515" s="91"/>
      <c r="HD515" s="91"/>
      <c r="HE515" s="91"/>
      <c r="HF515" s="91"/>
      <c r="HG515" s="91"/>
      <c r="HH515" s="91"/>
      <c r="HI515" s="91"/>
      <c r="HJ515" s="91"/>
      <c r="HK515" s="91"/>
      <c r="HL515" s="91"/>
      <c r="HM515" s="91"/>
      <c r="HN515" s="91"/>
      <c r="HO515" s="91"/>
      <c r="HP515" s="91"/>
      <c r="HQ515" s="91"/>
      <c r="HR515" s="91"/>
      <c r="HS515" s="91"/>
    </row>
    <row r="516" customHeight="1" spans="1:227">
      <c r="A516" s="91"/>
      <c r="B516" s="91"/>
      <c r="C516" s="91"/>
      <c r="D516" s="91"/>
      <c r="E516" s="91"/>
      <c r="F516" s="91"/>
      <c r="G516" s="91"/>
      <c r="H516" s="95"/>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c r="AH516" s="91"/>
      <c r="AI516" s="91"/>
      <c r="AJ516" s="91"/>
      <c r="AK516" s="91"/>
      <c r="AL516" s="91"/>
      <c r="AM516" s="91"/>
      <c r="AN516" s="91"/>
      <c r="AO516" s="91"/>
      <c r="AP516" s="91"/>
      <c r="AQ516" s="91"/>
      <c r="AR516" s="91"/>
      <c r="AS516" s="91"/>
      <c r="AT516" s="91"/>
      <c r="AU516" s="91"/>
      <c r="AV516" s="91"/>
      <c r="AW516" s="91"/>
      <c r="AX516" s="91"/>
      <c r="AY516" s="91"/>
      <c r="AZ516" s="91"/>
      <c r="BA516" s="91"/>
      <c r="BB516" s="91"/>
      <c r="BC516" s="91"/>
      <c r="BD516" s="91"/>
      <c r="BE516" s="91"/>
      <c r="BF516" s="91"/>
      <c r="BG516" s="91"/>
      <c r="BH516" s="91"/>
      <c r="BI516" s="91"/>
      <c r="BJ516" s="91"/>
      <c r="BK516" s="91"/>
      <c r="BL516" s="91"/>
      <c r="BM516" s="91"/>
      <c r="BN516" s="91"/>
      <c r="BO516" s="91"/>
      <c r="BP516" s="91"/>
      <c r="BQ516" s="91"/>
      <c r="BR516" s="91"/>
      <c r="BS516" s="91"/>
      <c r="BT516" s="91"/>
      <c r="BU516" s="91"/>
      <c r="BV516" s="91"/>
      <c r="BW516" s="91"/>
      <c r="BX516" s="91"/>
      <c r="BY516" s="91"/>
      <c r="BZ516" s="91"/>
      <c r="CA516" s="91"/>
      <c r="CB516" s="91"/>
      <c r="CC516" s="91"/>
      <c r="CD516" s="91"/>
      <c r="CE516" s="91"/>
      <c r="CF516" s="91"/>
      <c r="CG516" s="91"/>
      <c r="CH516" s="91"/>
      <c r="CI516" s="91"/>
      <c r="CJ516" s="91"/>
      <c r="CK516" s="91"/>
      <c r="CL516" s="91"/>
      <c r="CM516" s="91"/>
      <c r="CN516" s="91"/>
      <c r="CO516" s="91"/>
      <c r="CP516" s="91"/>
      <c r="CQ516" s="91"/>
      <c r="CR516" s="91"/>
      <c r="CS516" s="91"/>
      <c r="CT516" s="91"/>
      <c r="CU516" s="91"/>
      <c r="CV516" s="91"/>
      <c r="CW516" s="91"/>
      <c r="CX516" s="91"/>
      <c r="CY516" s="91"/>
      <c r="CZ516" s="91"/>
      <c r="DA516" s="91"/>
      <c r="DB516" s="91"/>
      <c r="DC516" s="91"/>
      <c r="DD516" s="91"/>
      <c r="DE516" s="91"/>
      <c r="DF516" s="91"/>
      <c r="DG516" s="91"/>
      <c r="DH516" s="91"/>
      <c r="DI516" s="91"/>
      <c r="DJ516" s="91"/>
      <c r="DK516" s="91"/>
      <c r="DL516" s="91"/>
      <c r="DM516" s="91"/>
      <c r="DN516" s="91"/>
      <c r="DO516" s="91"/>
      <c r="DP516" s="91"/>
      <c r="DQ516" s="91"/>
      <c r="DR516" s="91"/>
      <c r="DS516" s="91"/>
      <c r="DT516" s="91"/>
      <c r="DU516" s="91"/>
      <c r="DV516" s="91"/>
      <c r="DW516" s="91"/>
      <c r="DX516" s="91"/>
      <c r="DY516" s="91"/>
      <c r="DZ516" s="91"/>
      <c r="EA516" s="91"/>
      <c r="EB516" s="91"/>
      <c r="EC516" s="91"/>
      <c r="ED516" s="91"/>
      <c r="EE516" s="91"/>
      <c r="EF516" s="91"/>
      <c r="EG516" s="91"/>
      <c r="EH516" s="91"/>
      <c r="EI516" s="91"/>
      <c r="EJ516" s="91"/>
      <c r="EK516" s="91"/>
      <c r="EL516" s="91"/>
      <c r="EM516" s="91"/>
      <c r="EN516" s="91"/>
      <c r="EO516" s="91"/>
      <c r="EP516" s="91"/>
      <c r="EQ516" s="91"/>
      <c r="ER516" s="91"/>
      <c r="ES516" s="91"/>
      <c r="ET516" s="91"/>
      <c r="EU516" s="91"/>
      <c r="EV516" s="91"/>
      <c r="EW516" s="91"/>
      <c r="EX516" s="91"/>
      <c r="EY516" s="91"/>
      <c r="EZ516" s="91"/>
      <c r="FA516" s="91"/>
      <c r="FB516" s="91"/>
      <c r="FC516" s="91"/>
      <c r="FD516" s="91"/>
      <c r="FE516" s="91"/>
      <c r="FF516" s="91"/>
      <c r="FG516" s="91"/>
      <c r="FH516" s="91"/>
      <c r="FI516" s="91"/>
      <c r="FJ516" s="91"/>
      <c r="FK516" s="91"/>
      <c r="FL516" s="91"/>
      <c r="FM516" s="91"/>
      <c r="FN516" s="91"/>
      <c r="FO516" s="91"/>
      <c r="FP516" s="91"/>
      <c r="FQ516" s="91"/>
      <c r="FR516" s="91"/>
      <c r="FS516" s="91"/>
      <c r="FT516" s="91"/>
      <c r="FU516" s="91"/>
      <c r="FV516" s="91"/>
      <c r="FW516" s="91"/>
      <c r="FX516" s="91"/>
      <c r="FY516" s="91"/>
      <c r="FZ516" s="91"/>
      <c r="GA516" s="91"/>
      <c r="GB516" s="91"/>
      <c r="GC516" s="91"/>
      <c r="GD516" s="91"/>
      <c r="GE516" s="91"/>
      <c r="GF516" s="91"/>
      <c r="GG516" s="91"/>
      <c r="GH516" s="91"/>
      <c r="GI516" s="91"/>
      <c r="GJ516" s="91"/>
      <c r="GK516" s="91"/>
      <c r="GL516" s="91"/>
      <c r="GM516" s="91"/>
      <c r="GN516" s="91"/>
      <c r="GO516" s="91"/>
      <c r="GP516" s="91"/>
      <c r="GQ516" s="91"/>
      <c r="GR516" s="91"/>
      <c r="GS516" s="91"/>
      <c r="GT516" s="91"/>
      <c r="GU516" s="91"/>
      <c r="GV516" s="91"/>
      <c r="GW516" s="91"/>
      <c r="GX516" s="91"/>
      <c r="GY516" s="91"/>
      <c r="GZ516" s="91"/>
      <c r="HA516" s="91"/>
      <c r="HB516" s="91"/>
      <c r="HC516" s="91"/>
      <c r="HD516" s="91"/>
      <c r="HE516" s="91"/>
      <c r="HF516" s="91"/>
      <c r="HG516" s="91"/>
      <c r="HH516" s="91"/>
      <c r="HI516" s="91"/>
      <c r="HJ516" s="91"/>
      <c r="HK516" s="91"/>
      <c r="HL516" s="91"/>
      <c r="HM516" s="91"/>
      <c r="HN516" s="91"/>
      <c r="HO516" s="91"/>
      <c r="HP516" s="91"/>
      <c r="HQ516" s="91"/>
      <c r="HR516" s="91"/>
      <c r="HS516" s="91"/>
    </row>
    <row r="517" customHeight="1" spans="1:227">
      <c r="A517" s="91"/>
      <c r="B517" s="91"/>
      <c r="C517" s="91"/>
      <c r="D517" s="91"/>
      <c r="E517" s="91"/>
      <c r="F517" s="91"/>
      <c r="G517" s="91"/>
      <c r="H517" s="95"/>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c r="AH517" s="91"/>
      <c r="AI517" s="91"/>
      <c r="AJ517" s="91"/>
      <c r="AK517" s="91"/>
      <c r="AL517" s="91"/>
      <c r="AM517" s="91"/>
      <c r="AN517" s="91"/>
      <c r="AO517" s="91"/>
      <c r="AP517" s="91"/>
      <c r="AQ517" s="91"/>
      <c r="AR517" s="91"/>
      <c r="AS517" s="91"/>
      <c r="AT517" s="91"/>
      <c r="AU517" s="91"/>
      <c r="AV517" s="91"/>
      <c r="AW517" s="91"/>
      <c r="AX517" s="91"/>
      <c r="AY517" s="91"/>
      <c r="AZ517" s="91"/>
      <c r="BA517" s="91"/>
      <c r="BB517" s="91"/>
      <c r="BC517" s="91"/>
      <c r="BD517" s="91"/>
      <c r="BE517" s="91"/>
      <c r="BF517" s="91"/>
      <c r="BG517" s="91"/>
      <c r="BH517" s="91"/>
      <c r="BI517" s="91"/>
      <c r="BJ517" s="91"/>
      <c r="BK517" s="91"/>
      <c r="BL517" s="91"/>
      <c r="BM517" s="91"/>
      <c r="BN517" s="91"/>
      <c r="BO517" s="91"/>
      <c r="BP517" s="91"/>
      <c r="BQ517" s="91"/>
      <c r="BR517" s="91"/>
      <c r="BS517" s="91"/>
      <c r="BT517" s="91"/>
      <c r="BU517" s="91"/>
      <c r="BV517" s="91"/>
      <c r="BW517" s="91"/>
      <c r="BX517" s="91"/>
      <c r="BY517" s="91"/>
      <c r="BZ517" s="91"/>
      <c r="CA517" s="91"/>
      <c r="CB517" s="91"/>
      <c r="CC517" s="91"/>
      <c r="CD517" s="91"/>
      <c r="CE517" s="91"/>
      <c r="CF517" s="91"/>
      <c r="CG517" s="91"/>
      <c r="CH517" s="91"/>
      <c r="CI517" s="91"/>
      <c r="CJ517" s="91"/>
      <c r="CK517" s="91"/>
      <c r="CL517" s="91"/>
      <c r="CM517" s="91"/>
      <c r="CN517" s="91"/>
      <c r="CO517" s="91"/>
      <c r="CP517" s="91"/>
      <c r="CQ517" s="91"/>
      <c r="CR517" s="91"/>
      <c r="CS517" s="91"/>
      <c r="CT517" s="91"/>
      <c r="CU517" s="91"/>
      <c r="CV517" s="91"/>
      <c r="CW517" s="91"/>
      <c r="CX517" s="91"/>
      <c r="CY517" s="91"/>
      <c r="CZ517" s="91"/>
      <c r="DA517" s="91"/>
      <c r="DB517" s="91"/>
      <c r="DC517" s="91"/>
      <c r="DD517" s="91"/>
      <c r="DE517" s="91"/>
      <c r="DF517" s="91"/>
      <c r="DG517" s="91"/>
      <c r="DH517" s="91"/>
      <c r="DI517" s="91"/>
      <c r="DJ517" s="91"/>
      <c r="DK517" s="91"/>
      <c r="DL517" s="91"/>
      <c r="DM517" s="91"/>
      <c r="DN517" s="91"/>
      <c r="DO517" s="91"/>
      <c r="DP517" s="91"/>
      <c r="DQ517" s="91"/>
      <c r="DR517" s="91"/>
      <c r="DS517" s="91"/>
      <c r="DT517" s="91"/>
      <c r="DU517" s="91"/>
      <c r="DV517" s="91"/>
      <c r="DW517" s="91"/>
      <c r="DX517" s="91"/>
      <c r="DY517" s="91"/>
      <c r="DZ517" s="91"/>
      <c r="EA517" s="91"/>
      <c r="EB517" s="91"/>
      <c r="EC517" s="91"/>
      <c r="ED517" s="91"/>
      <c r="EE517" s="91"/>
      <c r="EF517" s="91"/>
      <c r="EG517" s="91"/>
      <c r="EH517" s="91"/>
      <c r="EI517" s="91"/>
      <c r="EJ517" s="91"/>
      <c r="EK517" s="91"/>
      <c r="EL517" s="91"/>
      <c r="EM517" s="91"/>
      <c r="EN517" s="91"/>
      <c r="EO517" s="91"/>
      <c r="EP517" s="91"/>
      <c r="EQ517" s="91"/>
      <c r="ER517" s="91"/>
      <c r="ES517" s="91"/>
      <c r="ET517" s="91"/>
      <c r="EU517" s="91"/>
      <c r="EV517" s="91"/>
      <c r="EW517" s="91"/>
      <c r="EX517" s="91"/>
      <c r="EY517" s="91"/>
      <c r="EZ517" s="91"/>
      <c r="FA517" s="91"/>
      <c r="FB517" s="91"/>
      <c r="FC517" s="91"/>
      <c r="FD517" s="91"/>
      <c r="FE517" s="91"/>
      <c r="FF517" s="91"/>
      <c r="FG517" s="91"/>
      <c r="FH517" s="91"/>
      <c r="FI517" s="91"/>
      <c r="FJ517" s="91"/>
      <c r="FK517" s="91"/>
      <c r="FL517" s="91"/>
      <c r="FM517" s="91"/>
      <c r="FN517" s="91"/>
      <c r="FO517" s="91"/>
      <c r="FP517" s="91"/>
      <c r="FQ517" s="91"/>
      <c r="FR517" s="91"/>
      <c r="FS517" s="91"/>
      <c r="FT517" s="91"/>
      <c r="FU517" s="91"/>
      <c r="FV517" s="91"/>
      <c r="FW517" s="91"/>
      <c r="FX517" s="91"/>
      <c r="FY517" s="91"/>
      <c r="FZ517" s="91"/>
      <c r="GA517" s="91"/>
      <c r="GB517" s="91"/>
      <c r="GC517" s="91"/>
      <c r="GD517" s="91"/>
      <c r="GE517" s="91"/>
      <c r="GF517" s="91"/>
      <c r="GG517" s="91"/>
      <c r="GH517" s="91"/>
      <c r="GI517" s="91"/>
      <c r="GJ517" s="91"/>
      <c r="GK517" s="91"/>
      <c r="GL517" s="91"/>
      <c r="GM517" s="91"/>
      <c r="GN517" s="91"/>
      <c r="GO517" s="91"/>
      <c r="GP517" s="91"/>
      <c r="GQ517" s="91"/>
      <c r="GR517" s="91"/>
      <c r="GS517" s="91"/>
      <c r="GT517" s="91"/>
      <c r="GU517" s="91"/>
      <c r="GV517" s="91"/>
      <c r="GW517" s="91"/>
      <c r="GX517" s="91"/>
      <c r="GY517" s="91"/>
      <c r="GZ517" s="91"/>
      <c r="HA517" s="91"/>
      <c r="HB517" s="91"/>
      <c r="HC517" s="91"/>
      <c r="HD517" s="91"/>
      <c r="HE517" s="91"/>
      <c r="HF517" s="91"/>
      <c r="HG517" s="91"/>
      <c r="HH517" s="91"/>
      <c r="HI517" s="91"/>
      <c r="HJ517" s="91"/>
      <c r="HK517" s="91"/>
      <c r="HL517" s="91"/>
      <c r="HM517" s="91"/>
      <c r="HN517" s="91"/>
      <c r="HO517" s="91"/>
      <c r="HP517" s="91"/>
      <c r="HQ517" s="91"/>
      <c r="HR517" s="91"/>
      <c r="HS517" s="91"/>
    </row>
    <row r="518" customHeight="1" spans="1:227">
      <c r="A518" s="91"/>
      <c r="B518" s="91"/>
      <c r="C518" s="91"/>
      <c r="D518" s="91"/>
      <c r="E518" s="91"/>
      <c r="F518" s="91"/>
      <c r="G518" s="91"/>
      <c r="H518" s="95"/>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c r="AH518" s="91"/>
      <c r="AI518" s="91"/>
      <c r="AJ518" s="91"/>
      <c r="AK518" s="91"/>
      <c r="AL518" s="91"/>
      <c r="AM518" s="91"/>
      <c r="AN518" s="91"/>
      <c r="AO518" s="91"/>
      <c r="AP518" s="91"/>
      <c r="AQ518" s="91"/>
      <c r="AR518" s="91"/>
      <c r="AS518" s="91"/>
      <c r="AT518" s="91"/>
      <c r="AU518" s="91"/>
      <c r="AV518" s="91"/>
      <c r="AW518" s="91"/>
      <c r="AX518" s="91"/>
      <c r="AY518" s="91"/>
      <c r="AZ518" s="91"/>
      <c r="BA518" s="91"/>
      <c r="BB518" s="91"/>
      <c r="BC518" s="91"/>
      <c r="BD518" s="91"/>
      <c r="BE518" s="91"/>
      <c r="BF518" s="91"/>
      <c r="BG518" s="91"/>
      <c r="BH518" s="91"/>
      <c r="BI518" s="91"/>
      <c r="BJ518" s="91"/>
      <c r="BK518" s="91"/>
      <c r="BL518" s="91"/>
      <c r="BM518" s="91"/>
      <c r="BN518" s="91"/>
      <c r="BO518" s="91"/>
      <c r="BP518" s="91"/>
      <c r="BQ518" s="91"/>
      <c r="BR518" s="91"/>
      <c r="BS518" s="91"/>
      <c r="BT518" s="91"/>
      <c r="BU518" s="91"/>
      <c r="BV518" s="91"/>
      <c r="BW518" s="91"/>
      <c r="BX518" s="91"/>
      <c r="BY518" s="91"/>
      <c r="BZ518" s="91"/>
      <c r="CA518" s="91"/>
      <c r="CB518" s="91"/>
      <c r="CC518" s="91"/>
      <c r="CD518" s="91"/>
      <c r="CE518" s="91"/>
      <c r="CF518" s="91"/>
      <c r="CG518" s="91"/>
      <c r="CH518" s="91"/>
      <c r="CI518" s="91"/>
      <c r="CJ518" s="91"/>
      <c r="CK518" s="91"/>
      <c r="CL518" s="91"/>
      <c r="CM518" s="91"/>
      <c r="CN518" s="91"/>
      <c r="CO518" s="91"/>
      <c r="CP518" s="91"/>
      <c r="CQ518" s="91"/>
      <c r="CR518" s="91"/>
      <c r="CS518" s="91"/>
      <c r="CT518" s="91"/>
      <c r="CU518" s="91"/>
      <c r="CV518" s="91"/>
      <c r="CW518" s="91"/>
      <c r="CX518" s="91"/>
      <c r="CY518" s="91"/>
      <c r="CZ518" s="91"/>
      <c r="DA518" s="91"/>
      <c r="DB518" s="91"/>
      <c r="DC518" s="91"/>
      <c r="DD518" s="91"/>
      <c r="DE518" s="91"/>
      <c r="DF518" s="91"/>
      <c r="DG518" s="91"/>
      <c r="DH518" s="91"/>
      <c r="DI518" s="91"/>
      <c r="DJ518" s="91"/>
      <c r="DK518" s="91"/>
      <c r="DL518" s="91"/>
      <c r="DM518" s="91"/>
      <c r="DN518" s="91"/>
      <c r="DO518" s="91"/>
      <c r="DP518" s="91"/>
      <c r="DQ518" s="91"/>
      <c r="DR518" s="91"/>
      <c r="DS518" s="91"/>
      <c r="DT518" s="91"/>
      <c r="DU518" s="91"/>
      <c r="DV518" s="91"/>
      <c r="DW518" s="91"/>
      <c r="DX518" s="91"/>
      <c r="DY518" s="91"/>
      <c r="DZ518" s="91"/>
      <c r="EA518" s="91"/>
      <c r="EB518" s="91"/>
      <c r="EC518" s="91"/>
      <c r="ED518" s="91"/>
      <c r="EE518" s="91"/>
      <c r="EF518" s="91"/>
      <c r="EG518" s="91"/>
      <c r="EH518" s="91"/>
      <c r="EI518" s="91"/>
      <c r="EJ518" s="91"/>
      <c r="EK518" s="91"/>
      <c r="EL518" s="91"/>
      <c r="EM518" s="91"/>
      <c r="EN518" s="91"/>
      <c r="EO518" s="91"/>
      <c r="EP518" s="91"/>
      <c r="EQ518" s="91"/>
      <c r="ER518" s="91"/>
      <c r="ES518" s="91"/>
      <c r="ET518" s="91"/>
      <c r="EU518" s="91"/>
      <c r="EV518" s="91"/>
      <c r="EW518" s="91"/>
      <c r="EX518" s="91"/>
      <c r="EY518" s="91"/>
      <c r="EZ518" s="91"/>
      <c r="FA518" s="91"/>
      <c r="FB518" s="91"/>
      <c r="FC518" s="91"/>
      <c r="FD518" s="91"/>
      <c r="FE518" s="91"/>
      <c r="FF518" s="91"/>
      <c r="FG518" s="91"/>
      <c r="FH518" s="91"/>
      <c r="FI518" s="91"/>
      <c r="FJ518" s="91"/>
      <c r="FK518" s="91"/>
      <c r="FL518" s="91"/>
      <c r="FM518" s="91"/>
      <c r="FN518" s="91"/>
      <c r="FO518" s="91"/>
      <c r="FP518" s="91"/>
      <c r="FQ518" s="91"/>
      <c r="FR518" s="91"/>
      <c r="FS518" s="91"/>
      <c r="FT518" s="91"/>
      <c r="FU518" s="91"/>
      <c r="FV518" s="91"/>
      <c r="FW518" s="91"/>
      <c r="FX518" s="91"/>
      <c r="FY518" s="91"/>
      <c r="FZ518" s="91"/>
      <c r="GA518" s="91"/>
      <c r="GB518" s="91"/>
      <c r="GC518" s="91"/>
      <c r="GD518" s="91"/>
      <c r="GE518" s="91"/>
      <c r="GF518" s="91"/>
      <c r="GG518" s="91"/>
      <c r="GH518" s="91"/>
      <c r="GI518" s="91"/>
      <c r="GJ518" s="91"/>
      <c r="GK518" s="91"/>
      <c r="GL518" s="91"/>
      <c r="GM518" s="91"/>
      <c r="GN518" s="91"/>
      <c r="GO518" s="91"/>
      <c r="GP518" s="91"/>
      <c r="GQ518" s="91"/>
      <c r="GR518" s="91"/>
      <c r="GS518" s="91"/>
      <c r="GT518" s="91"/>
      <c r="GU518" s="91"/>
      <c r="GV518" s="91"/>
      <c r="GW518" s="91"/>
      <c r="GX518" s="91"/>
      <c r="GY518" s="91"/>
      <c r="GZ518" s="91"/>
      <c r="HA518" s="91"/>
      <c r="HB518" s="91"/>
      <c r="HC518" s="91"/>
      <c r="HD518" s="91"/>
      <c r="HE518" s="91"/>
      <c r="HF518" s="91"/>
      <c r="HG518" s="91"/>
      <c r="HH518" s="91"/>
      <c r="HI518" s="91"/>
      <c r="HJ518" s="91"/>
      <c r="HK518" s="91"/>
      <c r="HL518" s="91"/>
      <c r="HM518" s="91"/>
      <c r="HN518" s="91"/>
      <c r="HO518" s="91"/>
      <c r="HP518" s="91"/>
      <c r="HQ518" s="91"/>
      <c r="HR518" s="91"/>
      <c r="HS518" s="91"/>
    </row>
    <row r="519" customHeight="1" spans="1:227">
      <c r="A519" s="91"/>
      <c r="B519" s="91"/>
      <c r="C519" s="91"/>
      <c r="D519" s="91"/>
      <c r="E519" s="91"/>
      <c r="F519" s="91"/>
      <c r="G519" s="91"/>
      <c r="H519" s="95"/>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c r="AH519" s="91"/>
      <c r="AI519" s="91"/>
      <c r="AJ519" s="91"/>
      <c r="AK519" s="91"/>
      <c r="AL519" s="91"/>
      <c r="AM519" s="91"/>
      <c r="AN519" s="91"/>
      <c r="AO519" s="91"/>
      <c r="AP519" s="91"/>
      <c r="AQ519" s="91"/>
      <c r="AR519" s="91"/>
      <c r="AS519" s="91"/>
      <c r="AT519" s="91"/>
      <c r="AU519" s="91"/>
      <c r="AV519" s="91"/>
      <c r="AW519" s="91"/>
      <c r="AX519" s="91"/>
      <c r="AY519" s="91"/>
      <c r="AZ519" s="91"/>
      <c r="BA519" s="91"/>
      <c r="BB519" s="91"/>
      <c r="BC519" s="91"/>
      <c r="BD519" s="91"/>
      <c r="BE519" s="91"/>
      <c r="BF519" s="91"/>
      <c r="BG519" s="91"/>
      <c r="BH519" s="91"/>
      <c r="BI519" s="91"/>
      <c r="BJ519" s="91"/>
      <c r="BK519" s="91"/>
      <c r="BL519" s="91"/>
      <c r="BM519" s="91"/>
      <c r="BN519" s="91"/>
      <c r="BO519" s="91"/>
      <c r="BP519" s="91"/>
      <c r="BQ519" s="91"/>
      <c r="BR519" s="91"/>
      <c r="BS519" s="91"/>
      <c r="BT519" s="91"/>
      <c r="BU519" s="91"/>
      <c r="BV519" s="91"/>
      <c r="BW519" s="91"/>
      <c r="BX519" s="91"/>
      <c r="BY519" s="91"/>
      <c r="BZ519" s="91"/>
      <c r="CA519" s="91"/>
      <c r="CB519" s="91"/>
      <c r="CC519" s="91"/>
      <c r="CD519" s="91"/>
      <c r="CE519" s="91"/>
      <c r="CF519" s="91"/>
      <c r="CG519" s="91"/>
      <c r="CH519" s="91"/>
      <c r="CI519" s="91"/>
      <c r="CJ519" s="91"/>
      <c r="CK519" s="91"/>
      <c r="CL519" s="91"/>
      <c r="CM519" s="91"/>
      <c r="CN519" s="91"/>
      <c r="CO519" s="91"/>
      <c r="CP519" s="91"/>
      <c r="CQ519" s="91"/>
      <c r="CR519" s="91"/>
      <c r="CS519" s="91"/>
      <c r="CT519" s="91"/>
      <c r="CU519" s="91"/>
      <c r="CV519" s="91"/>
      <c r="CW519" s="91"/>
      <c r="CX519" s="91"/>
      <c r="CY519" s="91"/>
      <c r="CZ519" s="91"/>
      <c r="DA519" s="91"/>
      <c r="DB519" s="91"/>
      <c r="DC519" s="91"/>
      <c r="DD519" s="91"/>
      <c r="DE519" s="91"/>
      <c r="DF519" s="91"/>
      <c r="DG519" s="91"/>
      <c r="DH519" s="91"/>
      <c r="DI519" s="91"/>
      <c r="DJ519" s="91"/>
      <c r="DK519" s="91"/>
      <c r="DL519" s="91"/>
      <c r="DM519" s="91"/>
      <c r="DN519" s="91"/>
      <c r="DO519" s="91"/>
      <c r="DP519" s="91"/>
      <c r="DQ519" s="91"/>
      <c r="DR519" s="91"/>
      <c r="DS519" s="91"/>
      <c r="DT519" s="91"/>
      <c r="DU519" s="91"/>
      <c r="DV519" s="91"/>
      <c r="DW519" s="91"/>
      <c r="DX519" s="91"/>
      <c r="DY519" s="91"/>
      <c r="DZ519" s="91"/>
      <c r="EA519" s="91"/>
      <c r="EB519" s="91"/>
      <c r="EC519" s="91"/>
      <c r="ED519" s="91"/>
      <c r="EE519" s="91"/>
      <c r="EF519" s="91"/>
      <c r="EG519" s="91"/>
      <c r="EH519" s="91"/>
      <c r="EI519" s="91"/>
      <c r="EJ519" s="91"/>
      <c r="EK519" s="91"/>
      <c r="EL519" s="91"/>
      <c r="EM519" s="91"/>
      <c r="EN519" s="91"/>
      <c r="EO519" s="91"/>
      <c r="EP519" s="91"/>
      <c r="EQ519" s="91"/>
      <c r="ER519" s="91"/>
      <c r="ES519" s="91"/>
      <c r="ET519" s="91"/>
      <c r="EU519" s="91"/>
      <c r="EV519" s="91"/>
      <c r="EW519" s="91"/>
      <c r="EX519" s="91"/>
      <c r="EY519" s="91"/>
      <c r="EZ519" s="91"/>
      <c r="FA519" s="91"/>
      <c r="FB519" s="91"/>
      <c r="FC519" s="91"/>
      <c r="FD519" s="91"/>
      <c r="FE519" s="91"/>
      <c r="FF519" s="91"/>
      <c r="FG519" s="91"/>
      <c r="FH519" s="91"/>
      <c r="FI519" s="91"/>
      <c r="FJ519" s="91"/>
      <c r="FK519" s="91"/>
      <c r="FL519" s="91"/>
      <c r="FM519" s="91"/>
      <c r="FN519" s="91"/>
      <c r="FO519" s="91"/>
      <c r="FP519" s="91"/>
      <c r="FQ519" s="91"/>
      <c r="FR519" s="91"/>
      <c r="FS519" s="91"/>
      <c r="FT519" s="91"/>
      <c r="FU519" s="91"/>
      <c r="FV519" s="91"/>
      <c r="FW519" s="91"/>
      <c r="FX519" s="91"/>
      <c r="FY519" s="91"/>
      <c r="FZ519" s="91"/>
      <c r="GA519" s="91"/>
      <c r="GB519" s="91"/>
      <c r="GC519" s="91"/>
      <c r="GD519" s="91"/>
      <c r="GE519" s="91"/>
      <c r="GF519" s="91"/>
      <c r="GG519" s="91"/>
      <c r="GH519" s="91"/>
      <c r="GI519" s="91"/>
      <c r="GJ519" s="91"/>
      <c r="GK519" s="91"/>
      <c r="GL519" s="91"/>
      <c r="GM519" s="91"/>
      <c r="GN519" s="91"/>
      <c r="GO519" s="91"/>
      <c r="GP519" s="91"/>
      <c r="GQ519" s="91"/>
      <c r="GR519" s="91"/>
      <c r="GS519" s="91"/>
      <c r="GT519" s="91"/>
      <c r="GU519" s="91"/>
      <c r="GV519" s="91"/>
      <c r="GW519" s="91"/>
      <c r="GX519" s="91"/>
      <c r="GY519" s="91"/>
      <c r="GZ519" s="91"/>
      <c r="HA519" s="91"/>
      <c r="HB519" s="91"/>
      <c r="HC519" s="91"/>
      <c r="HD519" s="91"/>
      <c r="HE519" s="91"/>
      <c r="HF519" s="91"/>
      <c r="HG519" s="91"/>
      <c r="HH519" s="91"/>
      <c r="HI519" s="91"/>
      <c r="HJ519" s="91"/>
      <c r="HK519" s="91"/>
      <c r="HL519" s="91"/>
      <c r="HM519" s="91"/>
      <c r="HN519" s="91"/>
      <c r="HO519" s="91"/>
      <c r="HP519" s="91"/>
      <c r="HQ519" s="91"/>
      <c r="HR519" s="91"/>
      <c r="HS519" s="91"/>
    </row>
    <row r="520" customHeight="1" spans="1:227">
      <c r="A520" s="91"/>
      <c r="B520" s="91"/>
      <c r="C520" s="91"/>
      <c r="D520" s="91"/>
      <c r="E520" s="91"/>
      <c r="F520" s="91"/>
      <c r="G520" s="91"/>
      <c r="H520" s="95"/>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c r="AH520" s="91"/>
      <c r="AI520" s="91"/>
      <c r="AJ520" s="91"/>
      <c r="AK520" s="91"/>
      <c r="AL520" s="91"/>
      <c r="AM520" s="91"/>
      <c r="AN520" s="91"/>
      <c r="AO520" s="91"/>
      <c r="AP520" s="91"/>
      <c r="AQ520" s="91"/>
      <c r="AR520" s="91"/>
      <c r="AS520" s="91"/>
      <c r="AT520" s="91"/>
      <c r="AU520" s="91"/>
      <c r="AV520" s="91"/>
      <c r="AW520" s="91"/>
      <c r="AX520" s="91"/>
      <c r="AY520" s="91"/>
      <c r="AZ520" s="91"/>
      <c r="BA520" s="91"/>
      <c r="BB520" s="91"/>
      <c r="BC520" s="91"/>
      <c r="BD520" s="91"/>
      <c r="BE520" s="91"/>
      <c r="BF520" s="91"/>
      <c r="BG520" s="91"/>
      <c r="BH520" s="91"/>
      <c r="BI520" s="91"/>
      <c r="BJ520" s="91"/>
      <c r="BK520" s="91"/>
      <c r="BL520" s="91"/>
      <c r="BM520" s="91"/>
      <c r="BN520" s="91"/>
      <c r="BO520" s="91"/>
      <c r="BP520" s="91"/>
      <c r="BQ520" s="91"/>
      <c r="BR520" s="91"/>
      <c r="BS520" s="91"/>
      <c r="BT520" s="91"/>
      <c r="BU520" s="91"/>
      <c r="BV520" s="91"/>
      <c r="BW520" s="91"/>
      <c r="BX520" s="91"/>
      <c r="BY520" s="91"/>
      <c r="BZ520" s="91"/>
      <c r="CA520" s="91"/>
      <c r="CB520" s="91"/>
      <c r="CC520" s="91"/>
      <c r="CD520" s="91"/>
      <c r="CE520" s="91"/>
      <c r="CF520" s="91"/>
      <c r="CG520" s="91"/>
      <c r="CH520" s="91"/>
      <c r="CI520" s="91"/>
      <c r="CJ520" s="91"/>
      <c r="CK520" s="91"/>
      <c r="CL520" s="91"/>
      <c r="CM520" s="91"/>
      <c r="CN520" s="91"/>
      <c r="CO520" s="91"/>
      <c r="CP520" s="91"/>
      <c r="CQ520" s="91"/>
      <c r="CR520" s="91"/>
      <c r="CS520" s="91"/>
      <c r="CT520" s="91"/>
      <c r="CU520" s="91"/>
      <c r="CV520" s="91"/>
      <c r="CW520" s="91"/>
      <c r="CX520" s="91"/>
      <c r="CY520" s="91"/>
      <c r="CZ520" s="91"/>
      <c r="DA520" s="91"/>
      <c r="DB520" s="91"/>
      <c r="DC520" s="91"/>
      <c r="DD520" s="91"/>
      <c r="DE520" s="91"/>
      <c r="DF520" s="91"/>
      <c r="DG520" s="91"/>
      <c r="DH520" s="91"/>
      <c r="DI520" s="91"/>
      <c r="DJ520" s="91"/>
      <c r="DK520" s="91"/>
      <c r="DL520" s="91"/>
      <c r="DM520" s="91"/>
      <c r="DN520" s="91"/>
      <c r="DO520" s="91"/>
      <c r="DP520" s="91"/>
      <c r="DQ520" s="91"/>
      <c r="DR520" s="91"/>
      <c r="DS520" s="91"/>
      <c r="DT520" s="91"/>
      <c r="DU520" s="91"/>
      <c r="DV520" s="91"/>
      <c r="DW520" s="91"/>
      <c r="DX520" s="91"/>
      <c r="DY520" s="91"/>
      <c r="DZ520" s="91"/>
      <c r="EA520" s="91"/>
      <c r="EB520" s="91"/>
      <c r="EC520" s="91"/>
      <c r="ED520" s="91"/>
      <c r="EE520" s="91"/>
      <c r="EF520" s="91"/>
      <c r="EG520" s="91"/>
      <c r="EH520" s="91"/>
      <c r="EI520" s="91"/>
      <c r="EJ520" s="91"/>
      <c r="EK520" s="91"/>
      <c r="EL520" s="91"/>
      <c r="EM520" s="91"/>
      <c r="EN520" s="91"/>
      <c r="EO520" s="91"/>
      <c r="EP520" s="91"/>
      <c r="EQ520" s="91"/>
      <c r="ER520" s="91"/>
      <c r="ES520" s="91"/>
      <c r="ET520" s="91"/>
      <c r="EU520" s="91"/>
      <c r="EV520" s="91"/>
      <c r="EW520" s="91"/>
      <c r="EX520" s="91"/>
      <c r="EY520" s="91"/>
      <c r="EZ520" s="91"/>
      <c r="FA520" s="91"/>
      <c r="FB520" s="91"/>
      <c r="FC520" s="91"/>
      <c r="FD520" s="91"/>
      <c r="FE520" s="91"/>
      <c r="FF520" s="91"/>
      <c r="FG520" s="91"/>
      <c r="FH520" s="91"/>
      <c r="FI520" s="91"/>
      <c r="FJ520" s="91"/>
      <c r="FK520" s="91"/>
      <c r="FL520" s="91"/>
      <c r="FM520" s="91"/>
      <c r="FN520" s="91"/>
      <c r="FO520" s="91"/>
      <c r="FP520" s="91"/>
      <c r="FQ520" s="91"/>
      <c r="FR520" s="91"/>
      <c r="FS520" s="91"/>
      <c r="FT520" s="91"/>
      <c r="FU520" s="91"/>
      <c r="FV520" s="91"/>
      <c r="FW520" s="91"/>
      <c r="FX520" s="91"/>
      <c r="FY520" s="91"/>
      <c r="FZ520" s="91"/>
      <c r="GA520" s="91"/>
      <c r="GB520" s="91"/>
      <c r="GC520" s="91"/>
      <c r="GD520" s="91"/>
      <c r="GE520" s="91"/>
      <c r="GF520" s="91"/>
      <c r="GG520" s="91"/>
      <c r="GH520" s="91"/>
      <c r="GI520" s="91"/>
      <c r="GJ520" s="91"/>
      <c r="GK520" s="91"/>
      <c r="GL520" s="91"/>
      <c r="GM520" s="91"/>
      <c r="GN520" s="91"/>
      <c r="GO520" s="91"/>
      <c r="GP520" s="91"/>
      <c r="GQ520" s="91"/>
      <c r="GR520" s="91"/>
      <c r="GS520" s="91"/>
      <c r="GT520" s="91"/>
      <c r="GU520" s="91"/>
      <c r="GV520" s="91"/>
      <c r="GW520" s="91"/>
      <c r="GX520" s="91"/>
      <c r="GY520" s="91"/>
      <c r="GZ520" s="91"/>
      <c r="HA520" s="91"/>
      <c r="HB520" s="91"/>
      <c r="HC520" s="91"/>
      <c r="HD520" s="91"/>
      <c r="HE520" s="91"/>
      <c r="HF520" s="91"/>
      <c r="HG520" s="91"/>
      <c r="HH520" s="91"/>
      <c r="HI520" s="91"/>
      <c r="HJ520" s="91"/>
      <c r="HK520" s="91"/>
      <c r="HL520" s="91"/>
      <c r="HM520" s="91"/>
      <c r="HN520" s="91"/>
      <c r="HO520" s="91"/>
      <c r="HP520" s="91"/>
      <c r="HQ520" s="91"/>
      <c r="HR520" s="91"/>
      <c r="HS520" s="91"/>
    </row>
    <row r="521" customHeight="1" spans="1:227">
      <c r="A521" s="91"/>
      <c r="B521" s="91"/>
      <c r="C521" s="91"/>
      <c r="D521" s="91"/>
      <c r="E521" s="91"/>
      <c r="F521" s="91"/>
      <c r="G521" s="91"/>
      <c r="H521" s="95"/>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c r="AH521" s="91"/>
      <c r="AI521" s="91"/>
      <c r="AJ521" s="91"/>
      <c r="AK521" s="91"/>
      <c r="AL521" s="91"/>
      <c r="AM521" s="91"/>
      <c r="AN521" s="91"/>
      <c r="AO521" s="91"/>
      <c r="AP521" s="91"/>
      <c r="AQ521" s="91"/>
      <c r="AR521" s="91"/>
      <c r="AS521" s="91"/>
      <c r="AT521" s="91"/>
      <c r="AU521" s="91"/>
      <c r="AV521" s="91"/>
      <c r="AW521" s="91"/>
      <c r="AX521" s="91"/>
      <c r="AY521" s="91"/>
      <c r="AZ521" s="91"/>
      <c r="BA521" s="91"/>
      <c r="BB521" s="91"/>
      <c r="BC521" s="91"/>
      <c r="BD521" s="91"/>
      <c r="BE521" s="91"/>
      <c r="BF521" s="91"/>
      <c r="BG521" s="91"/>
      <c r="BH521" s="91"/>
      <c r="BI521" s="91"/>
      <c r="BJ521" s="91"/>
      <c r="BK521" s="91"/>
      <c r="BL521" s="91"/>
      <c r="BM521" s="91"/>
      <c r="BN521" s="91"/>
      <c r="BO521" s="91"/>
      <c r="BP521" s="91"/>
      <c r="BQ521" s="91"/>
      <c r="BR521" s="91"/>
      <c r="BS521" s="91"/>
      <c r="BT521" s="91"/>
      <c r="BU521" s="91"/>
      <c r="BV521" s="91"/>
      <c r="BW521" s="91"/>
      <c r="BX521" s="91"/>
      <c r="BY521" s="91"/>
      <c r="BZ521" s="91"/>
      <c r="CA521" s="91"/>
      <c r="CB521" s="91"/>
      <c r="CC521" s="91"/>
      <c r="CD521" s="91"/>
      <c r="CE521" s="91"/>
      <c r="CF521" s="91"/>
      <c r="CG521" s="91"/>
      <c r="CH521" s="91"/>
      <c r="CI521" s="91"/>
      <c r="CJ521" s="91"/>
      <c r="CK521" s="91"/>
      <c r="CL521" s="91"/>
      <c r="CM521" s="91"/>
      <c r="CN521" s="91"/>
      <c r="CO521" s="91"/>
      <c r="CP521" s="91"/>
      <c r="CQ521" s="91"/>
      <c r="CR521" s="91"/>
      <c r="CS521" s="91"/>
      <c r="CT521" s="91"/>
      <c r="CU521" s="91"/>
      <c r="CV521" s="91"/>
      <c r="CW521" s="91"/>
      <c r="CX521" s="91"/>
      <c r="CY521" s="91"/>
      <c r="CZ521" s="91"/>
      <c r="DA521" s="91"/>
      <c r="DB521" s="91"/>
      <c r="DC521" s="91"/>
      <c r="DD521" s="91"/>
      <c r="DE521" s="91"/>
      <c r="DF521" s="91"/>
      <c r="DG521" s="91"/>
      <c r="DH521" s="91"/>
      <c r="DI521" s="91"/>
      <c r="DJ521" s="91"/>
      <c r="DK521" s="91"/>
      <c r="DL521" s="91"/>
      <c r="DM521" s="91"/>
      <c r="DN521" s="91"/>
      <c r="DO521" s="91"/>
      <c r="DP521" s="91"/>
      <c r="DQ521" s="91"/>
      <c r="DR521" s="91"/>
      <c r="DS521" s="91"/>
      <c r="DT521" s="91"/>
      <c r="DU521" s="91"/>
      <c r="DV521" s="91"/>
      <c r="DW521" s="91"/>
      <c r="DX521" s="91"/>
      <c r="DY521" s="91"/>
      <c r="DZ521" s="91"/>
      <c r="EA521" s="91"/>
      <c r="EB521" s="91"/>
      <c r="EC521" s="91"/>
      <c r="ED521" s="91"/>
      <c r="EE521" s="91"/>
      <c r="EF521" s="91"/>
      <c r="EG521" s="91"/>
      <c r="EH521" s="91"/>
      <c r="EI521" s="91"/>
      <c r="EJ521" s="91"/>
      <c r="EK521" s="91"/>
      <c r="EL521" s="91"/>
      <c r="EM521" s="91"/>
      <c r="EN521" s="91"/>
      <c r="EO521" s="91"/>
      <c r="EP521" s="91"/>
      <c r="EQ521" s="91"/>
      <c r="ER521" s="91"/>
      <c r="ES521" s="91"/>
      <c r="ET521" s="91"/>
      <c r="EU521" s="91"/>
      <c r="EV521" s="91"/>
      <c r="EW521" s="91"/>
      <c r="EX521" s="91"/>
      <c r="EY521" s="91"/>
      <c r="EZ521" s="91"/>
      <c r="FA521" s="91"/>
      <c r="FB521" s="91"/>
      <c r="FC521" s="91"/>
      <c r="FD521" s="91"/>
      <c r="FE521" s="91"/>
      <c r="FF521" s="91"/>
      <c r="FG521" s="91"/>
      <c r="FH521" s="91"/>
      <c r="FI521" s="91"/>
      <c r="FJ521" s="91"/>
      <c r="FK521" s="91"/>
      <c r="FL521" s="91"/>
      <c r="FM521" s="91"/>
      <c r="FN521" s="91"/>
      <c r="FO521" s="91"/>
      <c r="FP521" s="91"/>
      <c r="FQ521" s="91"/>
      <c r="FR521" s="91"/>
      <c r="FS521" s="91"/>
      <c r="FT521" s="91"/>
      <c r="FU521" s="91"/>
      <c r="FV521" s="91"/>
      <c r="FW521" s="91"/>
      <c r="FX521" s="91"/>
      <c r="FY521" s="91"/>
      <c r="FZ521" s="91"/>
      <c r="GA521" s="91"/>
      <c r="GB521" s="91"/>
      <c r="GC521" s="91"/>
      <c r="GD521" s="91"/>
      <c r="GE521" s="91"/>
      <c r="GF521" s="91"/>
      <c r="GG521" s="91"/>
      <c r="GH521" s="91"/>
      <c r="GI521" s="91"/>
      <c r="GJ521" s="91"/>
      <c r="GK521" s="91"/>
      <c r="GL521" s="91"/>
      <c r="GM521" s="91"/>
      <c r="GN521" s="91"/>
      <c r="GO521" s="91"/>
      <c r="GP521" s="91"/>
      <c r="GQ521" s="91"/>
      <c r="GR521" s="91"/>
      <c r="GS521" s="91"/>
      <c r="GT521" s="91"/>
      <c r="GU521" s="91"/>
      <c r="GV521" s="91"/>
      <c r="GW521" s="91"/>
      <c r="GX521" s="91"/>
      <c r="GY521" s="91"/>
      <c r="GZ521" s="91"/>
      <c r="HA521" s="91"/>
      <c r="HB521" s="91"/>
      <c r="HC521" s="91"/>
      <c r="HD521" s="91"/>
      <c r="HE521" s="91"/>
      <c r="HF521" s="91"/>
      <c r="HG521" s="91"/>
      <c r="HH521" s="91"/>
      <c r="HI521" s="91"/>
      <c r="HJ521" s="91"/>
      <c r="HK521" s="91"/>
      <c r="HL521" s="91"/>
      <c r="HM521" s="91"/>
      <c r="HN521" s="91"/>
      <c r="HO521" s="91"/>
      <c r="HP521" s="91"/>
      <c r="HQ521" s="91"/>
      <c r="HR521" s="91"/>
      <c r="HS521" s="91"/>
    </row>
    <row r="522" customHeight="1" spans="1:227">
      <c r="A522" s="91"/>
      <c r="B522" s="91"/>
      <c r="C522" s="91"/>
      <c r="D522" s="91"/>
      <c r="E522" s="91"/>
      <c r="F522" s="91"/>
      <c r="G522" s="91"/>
      <c r="H522" s="95"/>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c r="AH522" s="91"/>
      <c r="AI522" s="91"/>
      <c r="AJ522" s="91"/>
      <c r="AK522" s="91"/>
      <c r="AL522" s="91"/>
      <c r="AM522" s="91"/>
      <c r="AN522" s="91"/>
      <c r="AO522" s="91"/>
      <c r="AP522" s="91"/>
      <c r="AQ522" s="91"/>
      <c r="AR522" s="91"/>
      <c r="AS522" s="91"/>
      <c r="AT522" s="91"/>
      <c r="AU522" s="91"/>
      <c r="AV522" s="91"/>
      <c r="AW522" s="91"/>
      <c r="AX522" s="91"/>
      <c r="AY522" s="91"/>
      <c r="AZ522" s="91"/>
      <c r="BA522" s="91"/>
      <c r="BB522" s="91"/>
      <c r="BC522" s="91"/>
      <c r="BD522" s="91"/>
      <c r="BE522" s="91"/>
      <c r="BF522" s="91"/>
      <c r="BG522" s="91"/>
      <c r="BH522" s="91"/>
      <c r="BI522" s="91"/>
      <c r="BJ522" s="91"/>
      <c r="BK522" s="91"/>
      <c r="BL522" s="91"/>
      <c r="BM522" s="91"/>
      <c r="BN522" s="91"/>
      <c r="BO522" s="91"/>
      <c r="BP522" s="91"/>
      <c r="BQ522" s="91"/>
      <c r="BR522" s="91"/>
      <c r="BS522" s="91"/>
      <c r="BT522" s="91"/>
      <c r="BU522" s="91"/>
      <c r="BV522" s="91"/>
      <c r="BW522" s="91"/>
      <c r="BX522" s="91"/>
      <c r="BY522" s="91"/>
      <c r="BZ522" s="91"/>
      <c r="CA522" s="91"/>
      <c r="CB522" s="91"/>
      <c r="CC522" s="91"/>
      <c r="CD522" s="91"/>
      <c r="CE522" s="91"/>
      <c r="CF522" s="91"/>
      <c r="CG522" s="91"/>
      <c r="CH522" s="91"/>
      <c r="CI522" s="91"/>
      <c r="CJ522" s="91"/>
      <c r="CK522" s="91"/>
      <c r="CL522" s="91"/>
      <c r="CM522" s="91"/>
      <c r="CN522" s="91"/>
      <c r="CO522" s="91"/>
      <c r="CP522" s="91"/>
      <c r="CQ522" s="91"/>
      <c r="CR522" s="91"/>
      <c r="CS522" s="91"/>
      <c r="CT522" s="91"/>
      <c r="CU522" s="91"/>
      <c r="CV522" s="91"/>
      <c r="CW522" s="91"/>
      <c r="CX522" s="91"/>
      <c r="CY522" s="91"/>
      <c r="CZ522" s="91"/>
      <c r="DA522" s="91"/>
      <c r="DB522" s="91"/>
      <c r="DC522" s="91"/>
      <c r="DD522" s="91"/>
      <c r="DE522" s="91"/>
      <c r="DF522" s="91"/>
      <c r="DG522" s="91"/>
      <c r="DH522" s="91"/>
      <c r="DI522" s="91"/>
      <c r="DJ522" s="91"/>
      <c r="DK522" s="91"/>
      <c r="DL522" s="91"/>
      <c r="DM522" s="91"/>
      <c r="DN522" s="91"/>
      <c r="DO522" s="91"/>
      <c r="DP522" s="91"/>
      <c r="DQ522" s="91"/>
      <c r="DR522" s="91"/>
      <c r="DS522" s="91"/>
      <c r="DT522" s="91"/>
      <c r="DU522" s="91"/>
      <c r="DV522" s="91"/>
      <c r="DW522" s="91"/>
      <c r="DX522" s="91"/>
      <c r="DY522" s="91"/>
      <c r="DZ522" s="91"/>
      <c r="EA522" s="91"/>
      <c r="EB522" s="91"/>
      <c r="EC522" s="91"/>
      <c r="ED522" s="91"/>
      <c r="EE522" s="91"/>
      <c r="EF522" s="91"/>
      <c r="EG522" s="91"/>
      <c r="EH522" s="91"/>
      <c r="EI522" s="91"/>
      <c r="EJ522" s="91"/>
      <c r="EK522" s="91"/>
      <c r="EL522" s="91"/>
      <c r="EM522" s="91"/>
      <c r="EN522" s="91"/>
      <c r="EO522" s="91"/>
      <c r="EP522" s="91"/>
      <c r="EQ522" s="91"/>
      <c r="ER522" s="91"/>
      <c r="ES522" s="91"/>
      <c r="ET522" s="91"/>
      <c r="EU522" s="91"/>
      <c r="EV522" s="91"/>
      <c r="EW522" s="91"/>
      <c r="EX522" s="91"/>
      <c r="EY522" s="91"/>
      <c r="EZ522" s="91"/>
      <c r="FA522" s="91"/>
      <c r="FB522" s="91"/>
      <c r="FC522" s="91"/>
      <c r="FD522" s="91"/>
      <c r="FE522" s="91"/>
      <c r="FF522" s="91"/>
      <c r="FG522" s="91"/>
      <c r="FH522" s="91"/>
      <c r="FI522" s="91"/>
      <c r="FJ522" s="91"/>
      <c r="FK522" s="91"/>
      <c r="FL522" s="91"/>
      <c r="FM522" s="91"/>
      <c r="FN522" s="91"/>
      <c r="FO522" s="91"/>
      <c r="FP522" s="91"/>
      <c r="FQ522" s="91"/>
      <c r="FR522" s="91"/>
      <c r="FS522" s="91"/>
      <c r="FT522" s="91"/>
      <c r="FU522" s="91"/>
      <c r="FV522" s="91"/>
      <c r="FW522" s="91"/>
      <c r="FX522" s="91"/>
      <c r="FY522" s="91"/>
      <c r="FZ522" s="91"/>
      <c r="GA522" s="91"/>
      <c r="GB522" s="91"/>
      <c r="GC522" s="91"/>
      <c r="GD522" s="91"/>
      <c r="GE522" s="91"/>
      <c r="GF522" s="91"/>
      <c r="GG522" s="91"/>
      <c r="GH522" s="91"/>
      <c r="GI522" s="91"/>
      <c r="GJ522" s="91"/>
      <c r="GK522" s="91"/>
      <c r="GL522" s="91"/>
      <c r="GM522" s="91"/>
      <c r="GN522" s="91"/>
      <c r="GO522" s="91"/>
      <c r="GP522" s="91"/>
      <c r="GQ522" s="91"/>
      <c r="GR522" s="91"/>
      <c r="GS522" s="91"/>
      <c r="GT522" s="91"/>
      <c r="GU522" s="91"/>
      <c r="GV522" s="91"/>
      <c r="GW522" s="91"/>
      <c r="GX522" s="91"/>
      <c r="GY522" s="91"/>
      <c r="GZ522" s="91"/>
      <c r="HA522" s="91"/>
      <c r="HB522" s="91"/>
      <c r="HC522" s="91"/>
      <c r="HD522" s="91"/>
      <c r="HE522" s="91"/>
      <c r="HF522" s="91"/>
      <c r="HG522" s="91"/>
      <c r="HH522" s="91"/>
      <c r="HI522" s="91"/>
      <c r="HJ522" s="91"/>
      <c r="HK522" s="91"/>
      <c r="HL522" s="91"/>
      <c r="HM522" s="91"/>
      <c r="HN522" s="91"/>
      <c r="HO522" s="91"/>
      <c r="HP522" s="91"/>
      <c r="HQ522" s="91"/>
      <c r="HR522" s="91"/>
      <c r="HS522" s="91"/>
    </row>
    <row r="523" customHeight="1" spans="1:227">
      <c r="A523" s="91"/>
      <c r="B523" s="91"/>
      <c r="C523" s="91"/>
      <c r="D523" s="91"/>
      <c r="E523" s="91"/>
      <c r="F523" s="91"/>
      <c r="G523" s="91"/>
      <c r="H523" s="95"/>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c r="AH523" s="91"/>
      <c r="AI523" s="91"/>
      <c r="AJ523" s="91"/>
      <c r="AK523" s="91"/>
      <c r="AL523" s="91"/>
      <c r="AM523" s="91"/>
      <c r="AN523" s="91"/>
      <c r="AO523" s="91"/>
      <c r="AP523" s="91"/>
      <c r="AQ523" s="91"/>
      <c r="AR523" s="91"/>
      <c r="AS523" s="91"/>
      <c r="AT523" s="91"/>
      <c r="AU523" s="91"/>
      <c r="AV523" s="91"/>
      <c r="AW523" s="91"/>
      <c r="AX523" s="91"/>
      <c r="AY523" s="91"/>
      <c r="AZ523" s="91"/>
      <c r="BA523" s="91"/>
      <c r="BB523" s="91"/>
      <c r="BC523" s="91"/>
      <c r="BD523" s="91"/>
      <c r="BE523" s="91"/>
      <c r="BF523" s="91"/>
      <c r="BG523" s="91"/>
      <c r="BH523" s="91"/>
      <c r="BI523" s="91"/>
      <c r="BJ523" s="91"/>
      <c r="BK523" s="91"/>
      <c r="BL523" s="91"/>
      <c r="BM523" s="91"/>
      <c r="BN523" s="91"/>
      <c r="BO523" s="91"/>
      <c r="BP523" s="91"/>
      <c r="BQ523" s="91"/>
      <c r="BR523" s="91"/>
      <c r="BS523" s="91"/>
      <c r="BT523" s="91"/>
      <c r="BU523" s="91"/>
      <c r="BV523" s="91"/>
      <c r="BW523" s="91"/>
      <c r="BX523" s="91"/>
      <c r="BY523" s="91"/>
      <c r="BZ523" s="91"/>
      <c r="CA523" s="91"/>
      <c r="CB523" s="91"/>
      <c r="CC523" s="91"/>
      <c r="CD523" s="91"/>
      <c r="CE523" s="91"/>
      <c r="CF523" s="91"/>
      <c r="CG523" s="91"/>
      <c r="CH523" s="91"/>
      <c r="CI523" s="91"/>
      <c r="CJ523" s="91"/>
      <c r="CK523" s="91"/>
      <c r="CL523" s="91"/>
      <c r="CM523" s="91"/>
      <c r="CN523" s="91"/>
      <c r="CO523" s="91"/>
      <c r="CP523" s="91"/>
      <c r="CQ523" s="91"/>
      <c r="CR523" s="91"/>
      <c r="CS523" s="91"/>
      <c r="CT523" s="91"/>
      <c r="CU523" s="91"/>
      <c r="CV523" s="91"/>
      <c r="CW523" s="91"/>
      <c r="CX523" s="91"/>
      <c r="CY523" s="91"/>
      <c r="CZ523" s="91"/>
      <c r="DA523" s="91"/>
      <c r="DB523" s="91"/>
      <c r="DC523" s="91"/>
      <c r="DD523" s="91"/>
      <c r="DE523" s="91"/>
      <c r="DF523" s="91"/>
      <c r="DG523" s="91"/>
      <c r="DH523" s="91"/>
      <c r="DI523" s="91"/>
      <c r="DJ523" s="91"/>
      <c r="DK523" s="91"/>
      <c r="DL523" s="91"/>
      <c r="DM523" s="91"/>
      <c r="DN523" s="91"/>
      <c r="DO523" s="91"/>
      <c r="DP523" s="91"/>
      <c r="DQ523" s="91"/>
      <c r="DR523" s="91"/>
      <c r="DS523" s="91"/>
      <c r="DT523" s="91"/>
      <c r="DU523" s="91"/>
      <c r="DV523" s="91"/>
      <c r="DW523" s="91"/>
      <c r="DX523" s="91"/>
      <c r="DY523" s="91"/>
      <c r="DZ523" s="91"/>
      <c r="EA523" s="91"/>
      <c r="EB523" s="91"/>
      <c r="EC523" s="91"/>
      <c r="ED523" s="91"/>
      <c r="EE523" s="91"/>
      <c r="EF523" s="91"/>
      <c r="EG523" s="91"/>
      <c r="EH523" s="91"/>
      <c r="EI523" s="91"/>
      <c r="EJ523" s="91"/>
      <c r="EK523" s="91"/>
      <c r="EL523" s="91"/>
      <c r="EM523" s="91"/>
      <c r="EN523" s="91"/>
      <c r="EO523" s="91"/>
      <c r="EP523" s="91"/>
      <c r="EQ523" s="91"/>
      <c r="ER523" s="91"/>
      <c r="ES523" s="91"/>
      <c r="ET523" s="91"/>
      <c r="EU523" s="91"/>
      <c r="EV523" s="91"/>
      <c r="EW523" s="91"/>
      <c r="EX523" s="91"/>
      <c r="EY523" s="91"/>
      <c r="EZ523" s="91"/>
      <c r="FA523" s="91"/>
      <c r="FB523" s="91"/>
      <c r="FC523" s="91"/>
      <c r="FD523" s="91"/>
      <c r="FE523" s="91"/>
      <c r="FF523" s="91"/>
      <c r="FG523" s="91"/>
      <c r="FH523" s="91"/>
      <c r="FI523" s="91"/>
      <c r="FJ523" s="91"/>
      <c r="FK523" s="91"/>
      <c r="FL523" s="91"/>
      <c r="FM523" s="91"/>
      <c r="FN523" s="91"/>
      <c r="FO523" s="91"/>
      <c r="FP523" s="91"/>
      <c r="FQ523" s="91"/>
      <c r="FR523" s="91"/>
      <c r="FS523" s="91"/>
      <c r="FT523" s="91"/>
      <c r="FU523" s="91"/>
      <c r="FV523" s="91"/>
      <c r="FW523" s="91"/>
      <c r="FX523" s="91"/>
      <c r="FY523" s="91"/>
      <c r="FZ523" s="91"/>
      <c r="GA523" s="91"/>
      <c r="GB523" s="91"/>
      <c r="GC523" s="91"/>
      <c r="GD523" s="91"/>
      <c r="GE523" s="91"/>
      <c r="GF523" s="91"/>
      <c r="GG523" s="91"/>
      <c r="GH523" s="91"/>
      <c r="GI523" s="91"/>
      <c r="GJ523" s="91"/>
      <c r="GK523" s="91"/>
      <c r="GL523" s="91"/>
      <c r="GM523" s="91"/>
      <c r="GN523" s="91"/>
      <c r="GO523" s="91"/>
      <c r="GP523" s="91"/>
      <c r="GQ523" s="91"/>
      <c r="GR523" s="91"/>
      <c r="GS523" s="91"/>
      <c r="GT523" s="91"/>
      <c r="GU523" s="91"/>
      <c r="GV523" s="91"/>
      <c r="GW523" s="91"/>
      <c r="GX523" s="91"/>
      <c r="GY523" s="91"/>
      <c r="GZ523" s="91"/>
      <c r="HA523" s="91"/>
      <c r="HB523" s="91"/>
      <c r="HC523" s="91"/>
      <c r="HD523" s="91"/>
      <c r="HE523" s="91"/>
      <c r="HF523" s="91"/>
      <c r="HG523" s="91"/>
      <c r="HH523" s="91"/>
      <c r="HI523" s="91"/>
      <c r="HJ523" s="91"/>
      <c r="HK523" s="91"/>
      <c r="HL523" s="91"/>
      <c r="HM523" s="91"/>
      <c r="HN523" s="91"/>
      <c r="HO523" s="91"/>
      <c r="HP523" s="91"/>
      <c r="HQ523" s="91"/>
      <c r="HR523" s="91"/>
      <c r="HS523" s="91"/>
    </row>
    <row r="524" customHeight="1" spans="1:227">
      <c r="A524" s="91"/>
      <c r="B524" s="91"/>
      <c r="C524" s="91"/>
      <c r="D524" s="91"/>
      <c r="E524" s="91"/>
      <c r="F524" s="91"/>
      <c r="G524" s="91"/>
      <c r="H524" s="95"/>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c r="AH524" s="91"/>
      <c r="AI524" s="91"/>
      <c r="AJ524" s="91"/>
      <c r="AK524" s="91"/>
      <c r="AL524" s="91"/>
      <c r="AM524" s="91"/>
      <c r="AN524" s="91"/>
      <c r="AO524" s="91"/>
      <c r="AP524" s="91"/>
      <c r="AQ524" s="91"/>
      <c r="AR524" s="91"/>
      <c r="AS524" s="91"/>
      <c r="AT524" s="91"/>
      <c r="AU524" s="91"/>
      <c r="AV524" s="91"/>
      <c r="AW524" s="91"/>
      <c r="AX524" s="91"/>
      <c r="AY524" s="91"/>
      <c r="AZ524" s="91"/>
      <c r="BA524" s="91"/>
      <c r="BB524" s="91"/>
      <c r="BC524" s="91"/>
      <c r="BD524" s="91"/>
      <c r="BE524" s="91"/>
      <c r="BF524" s="91"/>
      <c r="BG524" s="91"/>
      <c r="BH524" s="91"/>
      <c r="BI524" s="91"/>
      <c r="BJ524" s="91"/>
      <c r="BK524" s="91"/>
      <c r="BL524" s="91"/>
      <c r="BM524" s="91"/>
      <c r="BN524" s="91"/>
      <c r="BO524" s="91"/>
      <c r="BP524" s="91"/>
      <c r="BQ524" s="91"/>
      <c r="BR524" s="91"/>
      <c r="BS524" s="91"/>
      <c r="BT524" s="91"/>
      <c r="BU524" s="91"/>
      <c r="BV524" s="91"/>
      <c r="BW524" s="91"/>
      <c r="BX524" s="91"/>
      <c r="BY524" s="91"/>
      <c r="BZ524" s="91"/>
      <c r="CA524" s="91"/>
      <c r="CB524" s="91"/>
      <c r="CC524" s="91"/>
      <c r="CD524" s="91"/>
      <c r="CE524" s="91"/>
      <c r="CF524" s="91"/>
      <c r="CG524" s="91"/>
      <c r="CH524" s="91"/>
      <c r="CI524" s="91"/>
      <c r="CJ524" s="91"/>
      <c r="CK524" s="91"/>
      <c r="CL524" s="91"/>
      <c r="CM524" s="91"/>
      <c r="CN524" s="91"/>
      <c r="CO524" s="91"/>
      <c r="CP524" s="91"/>
      <c r="CQ524" s="91"/>
      <c r="CR524" s="91"/>
      <c r="CS524" s="91"/>
      <c r="CT524" s="91"/>
      <c r="CU524" s="91"/>
      <c r="CV524" s="91"/>
      <c r="CW524" s="91"/>
      <c r="CX524" s="91"/>
      <c r="CY524" s="91"/>
      <c r="CZ524" s="91"/>
      <c r="DA524" s="91"/>
      <c r="DB524" s="91"/>
      <c r="DC524" s="91"/>
      <c r="DD524" s="91"/>
      <c r="DE524" s="91"/>
      <c r="DF524" s="91"/>
      <c r="DG524" s="91"/>
      <c r="DH524" s="91"/>
      <c r="DI524" s="91"/>
      <c r="DJ524" s="91"/>
      <c r="DK524" s="91"/>
      <c r="DL524" s="91"/>
      <c r="DM524" s="91"/>
      <c r="DN524" s="91"/>
      <c r="DO524" s="91"/>
      <c r="DP524" s="91"/>
      <c r="DQ524" s="91"/>
      <c r="DR524" s="91"/>
      <c r="DS524" s="91"/>
      <c r="DT524" s="91"/>
      <c r="DU524" s="91"/>
      <c r="DV524" s="91"/>
      <c r="DW524" s="91"/>
      <c r="DX524" s="91"/>
      <c r="DY524" s="91"/>
      <c r="DZ524" s="91"/>
      <c r="EA524" s="91"/>
      <c r="EB524" s="91"/>
      <c r="EC524" s="91"/>
      <c r="ED524" s="91"/>
      <c r="EE524" s="91"/>
      <c r="EF524" s="91"/>
      <c r="EG524" s="91"/>
      <c r="EH524" s="91"/>
      <c r="EI524" s="91"/>
      <c r="EJ524" s="91"/>
      <c r="EK524" s="91"/>
      <c r="EL524" s="91"/>
      <c r="EM524" s="91"/>
      <c r="EN524" s="91"/>
      <c r="EO524" s="91"/>
      <c r="EP524" s="91"/>
      <c r="EQ524" s="91"/>
      <c r="ER524" s="91"/>
      <c r="ES524" s="91"/>
      <c r="ET524" s="91"/>
      <c r="EU524" s="91"/>
      <c r="EV524" s="91"/>
      <c r="EW524" s="91"/>
      <c r="EX524" s="91"/>
      <c r="EY524" s="91"/>
      <c r="EZ524" s="91"/>
      <c r="FA524" s="91"/>
      <c r="FB524" s="91"/>
      <c r="FC524" s="91"/>
      <c r="FD524" s="91"/>
      <c r="FE524" s="91"/>
      <c r="FF524" s="91"/>
      <c r="FG524" s="91"/>
      <c r="FH524" s="91"/>
      <c r="FI524" s="91"/>
      <c r="FJ524" s="91"/>
      <c r="FK524" s="91"/>
      <c r="FL524" s="91"/>
      <c r="FM524" s="91"/>
      <c r="FN524" s="91"/>
      <c r="FO524" s="91"/>
      <c r="FP524" s="91"/>
      <c r="FQ524" s="91"/>
      <c r="FR524" s="91"/>
      <c r="FS524" s="91"/>
      <c r="FT524" s="91"/>
      <c r="FU524" s="91"/>
      <c r="FV524" s="91"/>
      <c r="FW524" s="91"/>
      <c r="FX524" s="91"/>
      <c r="FY524" s="91"/>
      <c r="FZ524" s="91"/>
      <c r="GA524" s="91"/>
      <c r="GB524" s="91"/>
      <c r="GC524" s="91"/>
      <c r="GD524" s="91"/>
      <c r="GE524" s="91"/>
      <c r="GF524" s="91"/>
      <c r="GG524" s="91"/>
      <c r="GH524" s="91"/>
      <c r="GI524" s="91"/>
      <c r="GJ524" s="91"/>
      <c r="GK524" s="91"/>
      <c r="GL524" s="91"/>
      <c r="GM524" s="91"/>
      <c r="GN524" s="91"/>
      <c r="GO524" s="91"/>
      <c r="GP524" s="91"/>
      <c r="GQ524" s="91"/>
      <c r="GR524" s="91"/>
      <c r="GS524" s="91"/>
      <c r="GT524" s="91"/>
      <c r="GU524" s="91"/>
      <c r="GV524" s="91"/>
      <c r="GW524" s="91"/>
      <c r="GX524" s="91"/>
      <c r="GY524" s="91"/>
      <c r="GZ524" s="91"/>
      <c r="HA524" s="91"/>
      <c r="HB524" s="91"/>
      <c r="HC524" s="91"/>
      <c r="HD524" s="91"/>
      <c r="HE524" s="91"/>
      <c r="HF524" s="91"/>
      <c r="HG524" s="91"/>
      <c r="HH524" s="91"/>
      <c r="HI524" s="91"/>
      <c r="HJ524" s="91"/>
      <c r="HK524" s="91"/>
      <c r="HL524" s="91"/>
      <c r="HM524" s="91"/>
      <c r="HN524" s="91"/>
      <c r="HO524" s="91"/>
      <c r="HP524" s="91"/>
      <c r="HQ524" s="91"/>
      <c r="HR524" s="91"/>
      <c r="HS524" s="91"/>
    </row>
    <row r="525" customHeight="1" spans="1:227">
      <c r="A525" s="91"/>
      <c r="B525" s="91"/>
      <c r="C525" s="91"/>
      <c r="D525" s="91"/>
      <c r="E525" s="91"/>
      <c r="F525" s="91"/>
      <c r="G525" s="91"/>
      <c r="H525" s="95"/>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c r="AH525" s="91"/>
      <c r="AI525" s="91"/>
      <c r="AJ525" s="91"/>
      <c r="AK525" s="91"/>
      <c r="AL525" s="91"/>
      <c r="AM525" s="91"/>
      <c r="AN525" s="91"/>
      <c r="AO525" s="91"/>
      <c r="AP525" s="91"/>
      <c r="AQ525" s="91"/>
      <c r="AR525" s="91"/>
      <c r="AS525" s="91"/>
      <c r="AT525" s="91"/>
      <c r="AU525" s="91"/>
      <c r="AV525" s="91"/>
      <c r="AW525" s="91"/>
      <c r="AX525" s="91"/>
      <c r="AY525" s="91"/>
      <c r="AZ525" s="91"/>
      <c r="BA525" s="91"/>
      <c r="BB525" s="91"/>
      <c r="BC525" s="91"/>
      <c r="BD525" s="91"/>
      <c r="BE525" s="91"/>
      <c r="BF525" s="91"/>
      <c r="BG525" s="91"/>
      <c r="BH525" s="91"/>
      <c r="BI525" s="91"/>
      <c r="BJ525" s="91"/>
      <c r="BK525" s="91"/>
      <c r="BL525" s="91"/>
      <c r="BM525" s="91"/>
      <c r="BN525" s="91"/>
      <c r="BO525" s="91"/>
      <c r="BP525" s="91"/>
      <c r="BQ525" s="91"/>
      <c r="BR525" s="91"/>
      <c r="BS525" s="91"/>
      <c r="BT525" s="91"/>
      <c r="BU525" s="91"/>
      <c r="BV525" s="91"/>
      <c r="BW525" s="91"/>
      <c r="BX525" s="91"/>
      <c r="BY525" s="91"/>
      <c r="BZ525" s="91"/>
      <c r="CA525" s="91"/>
      <c r="CB525" s="91"/>
      <c r="CC525" s="91"/>
      <c r="CD525" s="91"/>
      <c r="CE525" s="91"/>
      <c r="CF525" s="91"/>
      <c r="CG525" s="91"/>
      <c r="CH525" s="91"/>
      <c r="CI525" s="91"/>
      <c r="CJ525" s="91"/>
      <c r="CK525" s="91"/>
      <c r="CL525" s="91"/>
      <c r="CM525" s="91"/>
      <c r="CN525" s="91"/>
      <c r="CO525" s="91"/>
      <c r="CP525" s="91"/>
      <c r="CQ525" s="91"/>
      <c r="CR525" s="91"/>
      <c r="CS525" s="91"/>
      <c r="CT525" s="91"/>
      <c r="CU525" s="91"/>
      <c r="CV525" s="91"/>
      <c r="CW525" s="91"/>
      <c r="CX525" s="91"/>
      <c r="CY525" s="91"/>
      <c r="CZ525" s="91"/>
      <c r="DA525" s="91"/>
      <c r="DB525" s="91"/>
      <c r="DC525" s="91"/>
      <c r="DD525" s="91"/>
      <c r="DE525" s="91"/>
      <c r="DF525" s="91"/>
      <c r="DG525" s="91"/>
      <c r="DH525" s="91"/>
      <c r="DI525" s="91"/>
      <c r="DJ525" s="91"/>
      <c r="DK525" s="91"/>
      <c r="DL525" s="91"/>
      <c r="DM525" s="91"/>
      <c r="DN525" s="91"/>
      <c r="DO525" s="91"/>
      <c r="DP525" s="91"/>
      <c r="DQ525" s="91"/>
      <c r="DR525" s="91"/>
      <c r="DS525" s="91"/>
      <c r="DT525" s="91"/>
      <c r="DU525" s="91"/>
      <c r="DV525" s="91"/>
      <c r="DW525" s="91"/>
      <c r="DX525" s="91"/>
      <c r="DY525" s="91"/>
      <c r="DZ525" s="91"/>
      <c r="EA525" s="91"/>
      <c r="EB525" s="91"/>
      <c r="EC525" s="91"/>
      <c r="ED525" s="91"/>
      <c r="EE525" s="91"/>
      <c r="EF525" s="91"/>
      <c r="EG525" s="91"/>
      <c r="EH525" s="91"/>
      <c r="EI525" s="91"/>
      <c r="EJ525" s="91"/>
      <c r="EK525" s="91"/>
      <c r="EL525" s="91"/>
      <c r="EM525" s="91"/>
      <c r="EN525" s="91"/>
      <c r="EO525" s="91"/>
      <c r="EP525" s="91"/>
      <c r="EQ525" s="91"/>
      <c r="ER525" s="91"/>
      <c r="ES525" s="91"/>
      <c r="ET525" s="91"/>
      <c r="EU525" s="91"/>
      <c r="EV525" s="91"/>
      <c r="EW525" s="91"/>
      <c r="EX525" s="91"/>
      <c r="EY525" s="91"/>
      <c r="EZ525" s="91"/>
      <c r="FA525" s="91"/>
      <c r="FB525" s="91"/>
      <c r="FC525" s="91"/>
      <c r="FD525" s="91"/>
      <c r="FE525" s="91"/>
      <c r="FF525" s="91"/>
      <c r="FG525" s="91"/>
      <c r="FH525" s="91"/>
      <c r="FI525" s="91"/>
      <c r="FJ525" s="91"/>
      <c r="FK525" s="91"/>
      <c r="FL525" s="91"/>
      <c r="FM525" s="91"/>
      <c r="FN525" s="91"/>
      <c r="FO525" s="91"/>
      <c r="FP525" s="91"/>
      <c r="FQ525" s="91"/>
      <c r="FR525" s="91"/>
      <c r="FS525" s="91"/>
      <c r="FT525" s="91"/>
      <c r="FU525" s="91"/>
      <c r="FV525" s="91"/>
      <c r="FW525" s="91"/>
      <c r="FX525" s="91"/>
      <c r="FY525" s="91"/>
      <c r="FZ525" s="91"/>
      <c r="GA525" s="91"/>
      <c r="GB525" s="91"/>
      <c r="GC525" s="91"/>
      <c r="GD525" s="91"/>
      <c r="GE525" s="91"/>
      <c r="GF525" s="91"/>
      <c r="GG525" s="91"/>
      <c r="GH525" s="91"/>
      <c r="GI525" s="91"/>
      <c r="GJ525" s="91"/>
      <c r="GK525" s="91"/>
      <c r="GL525" s="91"/>
      <c r="GM525" s="91"/>
      <c r="GN525" s="91"/>
      <c r="GO525" s="91"/>
      <c r="GP525" s="91"/>
      <c r="GQ525" s="91"/>
      <c r="GR525" s="91"/>
      <c r="GS525" s="91"/>
      <c r="GT525" s="91"/>
      <c r="GU525" s="91"/>
      <c r="GV525" s="91"/>
      <c r="GW525" s="91"/>
      <c r="GX525" s="91"/>
      <c r="GY525" s="91"/>
      <c r="GZ525" s="91"/>
      <c r="HA525" s="91"/>
      <c r="HB525" s="91"/>
      <c r="HC525" s="91"/>
      <c r="HD525" s="91"/>
      <c r="HE525" s="91"/>
      <c r="HF525" s="91"/>
      <c r="HG525" s="91"/>
      <c r="HH525" s="91"/>
      <c r="HI525" s="91"/>
      <c r="HJ525" s="91"/>
      <c r="HK525" s="91"/>
      <c r="HL525" s="91"/>
      <c r="HM525" s="91"/>
      <c r="HN525" s="91"/>
      <c r="HO525" s="91"/>
      <c r="HP525" s="91"/>
      <c r="HQ525" s="91"/>
      <c r="HR525" s="91"/>
      <c r="HS525" s="91"/>
    </row>
    <row r="526" customHeight="1" spans="1:227">
      <c r="A526" s="91"/>
      <c r="B526" s="91"/>
      <c r="C526" s="91"/>
      <c r="D526" s="91"/>
      <c r="E526" s="91"/>
      <c r="F526" s="91"/>
      <c r="G526" s="91"/>
      <c r="H526" s="95"/>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c r="AH526" s="91"/>
      <c r="AI526" s="91"/>
      <c r="AJ526" s="91"/>
      <c r="AK526" s="91"/>
      <c r="AL526" s="91"/>
      <c r="AM526" s="91"/>
      <c r="AN526" s="91"/>
      <c r="AO526" s="91"/>
      <c r="AP526" s="91"/>
      <c r="AQ526" s="91"/>
      <c r="AR526" s="91"/>
      <c r="AS526" s="91"/>
      <c r="AT526" s="91"/>
      <c r="AU526" s="91"/>
      <c r="AV526" s="91"/>
      <c r="AW526" s="91"/>
      <c r="AX526" s="91"/>
      <c r="AY526" s="91"/>
      <c r="AZ526" s="91"/>
      <c r="BA526" s="91"/>
      <c r="BB526" s="91"/>
      <c r="BC526" s="91"/>
      <c r="BD526" s="91"/>
      <c r="BE526" s="91"/>
      <c r="BF526" s="91"/>
      <c r="BG526" s="91"/>
      <c r="BH526" s="91"/>
      <c r="BI526" s="91"/>
      <c r="BJ526" s="91"/>
      <c r="BK526" s="91"/>
      <c r="BL526" s="91"/>
      <c r="BM526" s="91"/>
      <c r="BN526" s="91"/>
      <c r="BO526" s="91"/>
      <c r="BP526" s="91"/>
      <c r="BQ526" s="91"/>
      <c r="BR526" s="91"/>
      <c r="BS526" s="91"/>
      <c r="BT526" s="91"/>
      <c r="BU526" s="91"/>
      <c r="BV526" s="91"/>
      <c r="BW526" s="91"/>
      <c r="BX526" s="91"/>
      <c r="BY526" s="91"/>
      <c r="BZ526" s="91"/>
      <c r="CA526" s="91"/>
      <c r="CB526" s="91"/>
      <c r="CC526" s="91"/>
      <c r="CD526" s="91"/>
      <c r="CE526" s="91"/>
      <c r="CF526" s="91"/>
      <c r="CG526" s="91"/>
      <c r="CH526" s="91"/>
      <c r="CI526" s="91"/>
      <c r="CJ526" s="91"/>
      <c r="CK526" s="91"/>
      <c r="CL526" s="91"/>
      <c r="CM526" s="91"/>
      <c r="CN526" s="91"/>
      <c r="CO526" s="91"/>
      <c r="CP526" s="91"/>
      <c r="CQ526" s="91"/>
      <c r="CR526" s="91"/>
      <c r="CS526" s="91"/>
      <c r="CT526" s="91"/>
      <c r="CU526" s="91"/>
      <c r="CV526" s="91"/>
      <c r="CW526" s="91"/>
      <c r="CX526" s="91"/>
      <c r="CY526" s="91"/>
      <c r="CZ526" s="91"/>
      <c r="DA526" s="91"/>
      <c r="DB526" s="91"/>
      <c r="DC526" s="91"/>
      <c r="DD526" s="91"/>
      <c r="DE526" s="91"/>
      <c r="DF526" s="91"/>
      <c r="DG526" s="91"/>
      <c r="DH526" s="91"/>
      <c r="DI526" s="91"/>
      <c r="DJ526" s="91"/>
      <c r="DK526" s="91"/>
      <c r="DL526" s="91"/>
      <c r="DM526" s="91"/>
      <c r="DN526" s="91"/>
      <c r="DO526" s="91"/>
      <c r="DP526" s="91"/>
      <c r="DQ526" s="91"/>
      <c r="DR526" s="91"/>
      <c r="DS526" s="91"/>
      <c r="DT526" s="91"/>
      <c r="DU526" s="91"/>
      <c r="DV526" s="91"/>
      <c r="DW526" s="91"/>
      <c r="DX526" s="91"/>
      <c r="DY526" s="91"/>
      <c r="DZ526" s="91"/>
      <c r="EA526" s="91"/>
      <c r="EB526" s="91"/>
      <c r="EC526" s="91"/>
      <c r="ED526" s="91"/>
      <c r="EE526" s="91"/>
      <c r="EF526" s="91"/>
      <c r="EG526" s="91"/>
      <c r="EH526" s="91"/>
      <c r="EI526" s="91"/>
      <c r="EJ526" s="91"/>
      <c r="EK526" s="91"/>
      <c r="EL526" s="91"/>
      <c r="EM526" s="91"/>
      <c r="EN526" s="91"/>
      <c r="EO526" s="91"/>
      <c r="EP526" s="91"/>
      <c r="EQ526" s="91"/>
      <c r="ER526" s="91"/>
      <c r="ES526" s="91"/>
      <c r="ET526" s="91"/>
      <c r="EU526" s="91"/>
      <c r="EV526" s="91"/>
      <c r="EW526" s="91"/>
      <c r="EX526" s="91"/>
      <c r="EY526" s="91"/>
      <c r="EZ526" s="91"/>
      <c r="FA526" s="91"/>
      <c r="FB526" s="91"/>
      <c r="FC526" s="91"/>
      <c r="FD526" s="91"/>
      <c r="FE526" s="91"/>
      <c r="FF526" s="91"/>
      <c r="FG526" s="91"/>
      <c r="FH526" s="91"/>
      <c r="FI526" s="91"/>
      <c r="FJ526" s="91"/>
      <c r="FK526" s="91"/>
      <c r="FL526" s="91"/>
      <c r="FM526" s="91"/>
      <c r="FN526" s="91"/>
      <c r="FO526" s="91"/>
      <c r="FP526" s="91"/>
      <c r="FQ526" s="91"/>
      <c r="FR526" s="91"/>
      <c r="FS526" s="91"/>
      <c r="FT526" s="91"/>
      <c r="FU526" s="91"/>
      <c r="FV526" s="91"/>
      <c r="FW526" s="91"/>
      <c r="FX526" s="91"/>
      <c r="FY526" s="91"/>
      <c r="FZ526" s="91"/>
      <c r="GA526" s="91"/>
      <c r="GB526" s="91"/>
      <c r="GC526" s="91"/>
      <c r="GD526" s="91"/>
      <c r="GE526" s="91"/>
      <c r="GF526" s="91"/>
      <c r="GG526" s="91"/>
      <c r="GH526" s="91"/>
      <c r="GI526" s="91"/>
      <c r="GJ526" s="91"/>
      <c r="GK526" s="91"/>
      <c r="GL526" s="91"/>
      <c r="GM526" s="91"/>
      <c r="GN526" s="91"/>
      <c r="GO526" s="91"/>
      <c r="GP526" s="91"/>
      <c r="GQ526" s="91"/>
      <c r="GR526" s="91"/>
      <c r="GS526" s="91"/>
      <c r="GT526" s="91"/>
      <c r="GU526" s="91"/>
      <c r="GV526" s="91"/>
      <c r="GW526" s="91"/>
      <c r="GX526" s="91"/>
      <c r="GY526" s="91"/>
      <c r="GZ526" s="91"/>
      <c r="HA526" s="91"/>
      <c r="HB526" s="91"/>
      <c r="HC526" s="91"/>
      <c r="HD526" s="91"/>
      <c r="HE526" s="91"/>
      <c r="HF526" s="91"/>
      <c r="HG526" s="91"/>
      <c r="HH526" s="91"/>
      <c r="HI526" s="91"/>
      <c r="HJ526" s="91"/>
      <c r="HK526" s="91"/>
      <c r="HL526" s="91"/>
      <c r="HM526" s="91"/>
      <c r="HN526" s="91"/>
      <c r="HO526" s="91"/>
      <c r="HP526" s="91"/>
      <c r="HQ526" s="91"/>
      <c r="HR526" s="91"/>
      <c r="HS526" s="91"/>
    </row>
    <row r="527" customHeight="1" spans="1:227">
      <c r="A527" s="91"/>
      <c r="B527" s="91"/>
      <c r="C527" s="91"/>
      <c r="D527" s="91"/>
      <c r="E527" s="91"/>
      <c r="F527" s="91"/>
      <c r="G527" s="91"/>
      <c r="H527" s="95"/>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c r="AH527" s="91"/>
      <c r="AI527" s="91"/>
      <c r="AJ527" s="91"/>
      <c r="AK527" s="91"/>
      <c r="AL527" s="91"/>
      <c r="AM527" s="91"/>
      <c r="AN527" s="91"/>
      <c r="AO527" s="91"/>
      <c r="AP527" s="91"/>
      <c r="AQ527" s="91"/>
      <c r="AR527" s="91"/>
      <c r="AS527" s="91"/>
      <c r="AT527" s="91"/>
      <c r="AU527" s="91"/>
      <c r="AV527" s="91"/>
      <c r="AW527" s="91"/>
      <c r="AX527" s="91"/>
      <c r="AY527" s="91"/>
      <c r="AZ527" s="91"/>
      <c r="BA527" s="91"/>
      <c r="BB527" s="91"/>
      <c r="BC527" s="91"/>
      <c r="BD527" s="91"/>
      <c r="BE527" s="91"/>
      <c r="BF527" s="91"/>
      <c r="BG527" s="91"/>
      <c r="BH527" s="91"/>
      <c r="BI527" s="91"/>
      <c r="BJ527" s="91"/>
      <c r="BK527" s="91"/>
      <c r="BL527" s="91"/>
      <c r="BM527" s="91"/>
      <c r="BN527" s="91"/>
      <c r="BO527" s="91"/>
      <c r="BP527" s="91"/>
      <c r="BQ527" s="91"/>
      <c r="BR527" s="91"/>
      <c r="BS527" s="91"/>
      <c r="BT527" s="91"/>
      <c r="BU527" s="91"/>
      <c r="BV527" s="91"/>
      <c r="BW527" s="91"/>
      <c r="BX527" s="91"/>
      <c r="BY527" s="91"/>
      <c r="BZ527" s="91"/>
      <c r="CA527" s="91"/>
      <c r="CB527" s="91"/>
      <c r="CC527" s="91"/>
      <c r="CD527" s="91"/>
      <c r="CE527" s="91"/>
      <c r="CF527" s="91"/>
      <c r="CG527" s="91"/>
      <c r="CH527" s="91"/>
      <c r="CI527" s="91"/>
      <c r="CJ527" s="91"/>
      <c r="CK527" s="91"/>
      <c r="CL527" s="91"/>
      <c r="CM527" s="91"/>
      <c r="CN527" s="91"/>
      <c r="CO527" s="91"/>
      <c r="CP527" s="91"/>
      <c r="CQ527" s="91"/>
      <c r="CR527" s="91"/>
      <c r="CS527" s="91"/>
      <c r="CT527" s="91"/>
      <c r="CU527" s="91"/>
      <c r="CV527" s="91"/>
      <c r="CW527" s="91"/>
      <c r="CX527" s="91"/>
      <c r="CY527" s="91"/>
      <c r="CZ527" s="91"/>
      <c r="DA527" s="91"/>
      <c r="DB527" s="91"/>
      <c r="DC527" s="91"/>
      <c r="DD527" s="91"/>
      <c r="DE527" s="91"/>
      <c r="DF527" s="91"/>
      <c r="DG527" s="91"/>
      <c r="DH527" s="91"/>
      <c r="DI527" s="91"/>
      <c r="DJ527" s="91"/>
      <c r="DK527" s="91"/>
      <c r="DL527" s="91"/>
      <c r="DM527" s="91"/>
      <c r="DN527" s="91"/>
      <c r="DO527" s="91"/>
      <c r="DP527" s="91"/>
      <c r="DQ527" s="91"/>
      <c r="DR527" s="91"/>
      <c r="DS527" s="91"/>
      <c r="DT527" s="91"/>
      <c r="DU527" s="91"/>
      <c r="DV527" s="91"/>
      <c r="DW527" s="91"/>
      <c r="DX527" s="91"/>
      <c r="DY527" s="91"/>
      <c r="DZ527" s="91"/>
      <c r="EA527" s="91"/>
      <c r="EB527" s="91"/>
      <c r="EC527" s="91"/>
      <c r="ED527" s="91"/>
      <c r="EE527" s="91"/>
      <c r="EF527" s="91"/>
      <c r="EG527" s="91"/>
      <c r="EH527" s="91"/>
      <c r="EI527" s="91"/>
      <c r="EJ527" s="91"/>
      <c r="EK527" s="91"/>
      <c r="EL527" s="91"/>
      <c r="EM527" s="91"/>
      <c r="EN527" s="91"/>
      <c r="EO527" s="91"/>
      <c r="EP527" s="91"/>
      <c r="EQ527" s="91"/>
      <c r="ER527" s="91"/>
      <c r="ES527" s="91"/>
      <c r="ET527" s="91"/>
      <c r="EU527" s="91"/>
      <c r="EV527" s="91"/>
      <c r="EW527" s="91"/>
      <c r="EX527" s="91"/>
      <c r="EY527" s="91"/>
      <c r="EZ527" s="91"/>
      <c r="FA527" s="91"/>
      <c r="FB527" s="91"/>
      <c r="FC527" s="91"/>
      <c r="FD527" s="91"/>
      <c r="FE527" s="91"/>
      <c r="FF527" s="91"/>
      <c r="FG527" s="91"/>
      <c r="FH527" s="91"/>
      <c r="FI527" s="91"/>
      <c r="FJ527" s="91"/>
      <c r="FK527" s="91"/>
      <c r="FL527" s="91"/>
      <c r="FM527" s="91"/>
      <c r="FN527" s="91"/>
      <c r="FO527" s="91"/>
      <c r="FP527" s="91"/>
      <c r="FQ527" s="91"/>
      <c r="FR527" s="91"/>
      <c r="FS527" s="91"/>
      <c r="FT527" s="91"/>
      <c r="FU527" s="91"/>
      <c r="FV527" s="91"/>
      <c r="FW527" s="91"/>
      <c r="FX527" s="91"/>
      <c r="FY527" s="91"/>
      <c r="FZ527" s="91"/>
      <c r="GA527" s="91"/>
      <c r="GB527" s="91"/>
      <c r="GC527" s="91"/>
      <c r="GD527" s="91"/>
      <c r="GE527" s="91"/>
      <c r="GF527" s="91"/>
      <c r="GG527" s="91"/>
      <c r="GH527" s="91"/>
      <c r="GI527" s="91"/>
      <c r="GJ527" s="91"/>
      <c r="GK527" s="91"/>
      <c r="GL527" s="91"/>
      <c r="GM527" s="91"/>
      <c r="GN527" s="91"/>
      <c r="GO527" s="91"/>
      <c r="GP527" s="91"/>
      <c r="GQ527" s="91"/>
      <c r="GR527" s="91"/>
      <c r="GS527" s="91"/>
      <c r="GT527" s="91"/>
      <c r="GU527" s="91"/>
      <c r="GV527" s="91"/>
      <c r="GW527" s="91"/>
      <c r="GX527" s="91"/>
      <c r="GY527" s="91"/>
      <c r="GZ527" s="91"/>
      <c r="HA527" s="91"/>
      <c r="HB527" s="91"/>
      <c r="HC527" s="91"/>
      <c r="HD527" s="91"/>
      <c r="HE527" s="91"/>
      <c r="HF527" s="91"/>
      <c r="HG527" s="91"/>
      <c r="HH527" s="91"/>
      <c r="HI527" s="91"/>
      <c r="HJ527" s="91"/>
      <c r="HK527" s="91"/>
      <c r="HL527" s="91"/>
      <c r="HM527" s="91"/>
      <c r="HN527" s="91"/>
      <c r="HO527" s="91"/>
      <c r="HP527" s="91"/>
      <c r="HQ527" s="91"/>
      <c r="HR527" s="91"/>
      <c r="HS527" s="91"/>
    </row>
    <row r="528" customHeight="1" spans="1:227">
      <c r="A528" s="91"/>
      <c r="B528" s="91"/>
      <c r="C528" s="91"/>
      <c r="D528" s="91"/>
      <c r="E528" s="91"/>
      <c r="F528" s="91"/>
      <c r="G528" s="91"/>
      <c r="H528" s="95"/>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c r="AH528" s="91"/>
      <c r="AI528" s="91"/>
      <c r="AJ528" s="91"/>
      <c r="AK528" s="91"/>
      <c r="AL528" s="91"/>
      <c r="AM528" s="91"/>
      <c r="AN528" s="91"/>
      <c r="AO528" s="91"/>
      <c r="AP528" s="91"/>
      <c r="AQ528" s="91"/>
      <c r="AR528" s="91"/>
      <c r="AS528" s="91"/>
      <c r="AT528" s="91"/>
      <c r="AU528" s="91"/>
      <c r="AV528" s="91"/>
      <c r="AW528" s="91"/>
      <c r="AX528" s="91"/>
      <c r="AY528" s="91"/>
      <c r="AZ528" s="91"/>
      <c r="BA528" s="91"/>
      <c r="BB528" s="91"/>
      <c r="BC528" s="91"/>
      <c r="BD528" s="91"/>
      <c r="BE528" s="91"/>
      <c r="BF528" s="91"/>
      <c r="BG528" s="91"/>
      <c r="BH528" s="91"/>
      <c r="BI528" s="91"/>
      <c r="BJ528" s="91"/>
      <c r="BK528" s="91"/>
      <c r="BL528" s="91"/>
      <c r="BM528" s="91"/>
      <c r="BN528" s="91"/>
      <c r="BO528" s="91"/>
      <c r="BP528" s="91"/>
      <c r="BQ528" s="91"/>
      <c r="BR528" s="91"/>
      <c r="BS528" s="91"/>
      <c r="BT528" s="91"/>
      <c r="BU528" s="91"/>
      <c r="BV528" s="91"/>
      <c r="BW528" s="91"/>
      <c r="BX528" s="91"/>
      <c r="BY528" s="91"/>
      <c r="BZ528" s="91"/>
      <c r="CA528" s="91"/>
      <c r="CB528" s="91"/>
      <c r="CC528" s="91"/>
      <c r="CD528" s="91"/>
      <c r="CE528" s="91"/>
      <c r="CF528" s="91"/>
      <c r="CG528" s="91"/>
      <c r="CH528" s="91"/>
      <c r="CI528" s="91"/>
      <c r="CJ528" s="91"/>
      <c r="CK528" s="91"/>
      <c r="CL528" s="91"/>
      <c r="CM528" s="91"/>
      <c r="CN528" s="91"/>
      <c r="CO528" s="91"/>
      <c r="CP528" s="91"/>
      <c r="CQ528" s="91"/>
      <c r="CR528" s="91"/>
      <c r="CS528" s="91"/>
      <c r="CT528" s="91"/>
      <c r="CU528" s="91"/>
      <c r="CV528" s="91"/>
      <c r="CW528" s="91"/>
      <c r="CX528" s="91"/>
      <c r="CY528" s="91"/>
      <c r="CZ528" s="91"/>
      <c r="DA528" s="91"/>
      <c r="DB528" s="91"/>
      <c r="DC528" s="91"/>
      <c r="DD528" s="91"/>
      <c r="DE528" s="91"/>
      <c r="DF528" s="91"/>
      <c r="DG528" s="91"/>
      <c r="DH528" s="91"/>
      <c r="DI528" s="91"/>
      <c r="DJ528" s="91"/>
      <c r="DK528" s="91"/>
      <c r="DL528" s="91"/>
      <c r="DM528" s="91"/>
      <c r="DN528" s="91"/>
      <c r="DO528" s="91"/>
      <c r="DP528" s="91"/>
      <c r="DQ528" s="91"/>
      <c r="DR528" s="91"/>
      <c r="DS528" s="91"/>
      <c r="DT528" s="91"/>
      <c r="DU528" s="91"/>
      <c r="DV528" s="91"/>
      <c r="DW528" s="91"/>
      <c r="DX528" s="91"/>
      <c r="DY528" s="91"/>
      <c r="DZ528" s="91"/>
      <c r="EA528" s="91"/>
      <c r="EB528" s="91"/>
      <c r="EC528" s="91"/>
      <c r="ED528" s="91"/>
      <c r="EE528" s="91"/>
      <c r="EF528" s="91"/>
      <c r="EG528" s="91"/>
      <c r="EH528" s="91"/>
      <c r="EI528" s="91"/>
      <c r="EJ528" s="91"/>
      <c r="EK528" s="91"/>
      <c r="EL528" s="91"/>
      <c r="EM528" s="91"/>
      <c r="EN528" s="91"/>
      <c r="EO528" s="91"/>
      <c r="EP528" s="91"/>
      <c r="EQ528" s="91"/>
      <c r="ER528" s="91"/>
      <c r="ES528" s="91"/>
      <c r="ET528" s="91"/>
      <c r="EU528" s="91"/>
      <c r="EV528" s="91"/>
      <c r="EW528" s="91"/>
      <c r="EX528" s="91"/>
      <c r="EY528" s="91"/>
      <c r="EZ528" s="91"/>
      <c r="FA528" s="91"/>
      <c r="FB528" s="91"/>
      <c r="FC528" s="91"/>
      <c r="FD528" s="91"/>
      <c r="FE528" s="91"/>
      <c r="FF528" s="91"/>
      <c r="FG528" s="91"/>
      <c r="FH528" s="91"/>
      <c r="FI528" s="91"/>
      <c r="FJ528" s="91"/>
      <c r="FK528" s="91"/>
      <c r="FL528" s="91"/>
      <c r="FM528" s="91"/>
      <c r="FN528" s="91"/>
      <c r="FO528" s="91"/>
      <c r="FP528" s="91"/>
      <c r="FQ528" s="91"/>
      <c r="FR528" s="91"/>
      <c r="FS528" s="91"/>
      <c r="FT528" s="91"/>
      <c r="FU528" s="91"/>
      <c r="FV528" s="91"/>
      <c r="FW528" s="91"/>
      <c r="FX528" s="91"/>
      <c r="FY528" s="91"/>
      <c r="FZ528" s="91"/>
      <c r="GA528" s="91"/>
      <c r="GB528" s="91"/>
      <c r="GC528" s="91"/>
      <c r="GD528" s="91"/>
      <c r="GE528" s="91"/>
      <c r="GF528" s="91"/>
      <c r="GG528" s="91"/>
      <c r="GH528" s="91"/>
      <c r="GI528" s="91"/>
      <c r="GJ528" s="91"/>
      <c r="GK528" s="91"/>
      <c r="GL528" s="91"/>
      <c r="GM528" s="91"/>
      <c r="GN528" s="91"/>
      <c r="GO528" s="91"/>
      <c r="GP528" s="91"/>
      <c r="GQ528" s="91"/>
      <c r="GR528" s="91"/>
      <c r="GS528" s="91"/>
      <c r="GT528" s="91"/>
      <c r="GU528" s="91"/>
      <c r="GV528" s="91"/>
      <c r="GW528" s="91"/>
      <c r="GX528" s="91"/>
      <c r="GY528" s="91"/>
      <c r="GZ528" s="91"/>
      <c r="HA528" s="91"/>
      <c r="HB528" s="91"/>
      <c r="HC528" s="91"/>
      <c r="HD528" s="91"/>
      <c r="HE528" s="91"/>
      <c r="HF528" s="91"/>
      <c r="HG528" s="91"/>
      <c r="HH528" s="91"/>
      <c r="HI528" s="91"/>
      <c r="HJ528" s="91"/>
      <c r="HK528" s="91"/>
      <c r="HL528" s="91"/>
      <c r="HM528" s="91"/>
      <c r="HN528" s="91"/>
      <c r="HO528" s="91"/>
      <c r="HP528" s="91"/>
      <c r="HQ528" s="91"/>
      <c r="HR528" s="91"/>
      <c r="HS528" s="91"/>
    </row>
    <row r="529" customHeight="1" spans="1:227">
      <c r="A529" s="91"/>
      <c r="B529" s="91"/>
      <c r="C529" s="91"/>
      <c r="D529" s="91"/>
      <c r="E529" s="91"/>
      <c r="F529" s="91"/>
      <c r="G529" s="91"/>
      <c r="H529" s="95"/>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c r="AH529" s="91"/>
      <c r="AI529" s="91"/>
      <c r="AJ529" s="91"/>
      <c r="AK529" s="91"/>
      <c r="AL529" s="91"/>
      <c r="AM529" s="91"/>
      <c r="AN529" s="91"/>
      <c r="AO529" s="91"/>
      <c r="AP529" s="91"/>
      <c r="AQ529" s="91"/>
      <c r="AR529" s="91"/>
      <c r="AS529" s="91"/>
      <c r="AT529" s="91"/>
      <c r="AU529" s="91"/>
      <c r="AV529" s="91"/>
      <c r="AW529" s="91"/>
      <c r="AX529" s="91"/>
      <c r="AY529" s="91"/>
      <c r="AZ529" s="91"/>
      <c r="BA529" s="91"/>
      <c r="BB529" s="91"/>
      <c r="BC529" s="91"/>
      <c r="BD529" s="91"/>
      <c r="BE529" s="91"/>
      <c r="BF529" s="91"/>
      <c r="BG529" s="91"/>
      <c r="BH529" s="91"/>
      <c r="BI529" s="91"/>
      <c r="BJ529" s="91"/>
      <c r="BK529" s="91"/>
      <c r="BL529" s="91"/>
      <c r="BM529" s="91"/>
      <c r="BN529" s="91"/>
      <c r="BO529" s="91"/>
      <c r="BP529" s="91"/>
      <c r="BQ529" s="91"/>
      <c r="BR529" s="91"/>
      <c r="BS529" s="91"/>
      <c r="BT529" s="91"/>
      <c r="BU529" s="91"/>
      <c r="BV529" s="91"/>
      <c r="BW529" s="91"/>
      <c r="BX529" s="91"/>
      <c r="BY529" s="91"/>
      <c r="BZ529" s="91"/>
      <c r="CA529" s="91"/>
      <c r="CB529" s="91"/>
      <c r="CC529" s="91"/>
      <c r="CD529" s="91"/>
      <c r="CE529" s="91"/>
      <c r="CF529" s="91"/>
      <c r="CG529" s="91"/>
      <c r="CH529" s="91"/>
      <c r="CI529" s="91"/>
      <c r="CJ529" s="91"/>
      <c r="CK529" s="91"/>
      <c r="CL529" s="91"/>
      <c r="CM529" s="91"/>
      <c r="CN529" s="91"/>
      <c r="CO529" s="91"/>
      <c r="CP529" s="91"/>
      <c r="CQ529" s="91"/>
      <c r="CR529" s="91"/>
      <c r="CS529" s="91"/>
      <c r="CT529" s="91"/>
      <c r="CU529" s="91"/>
      <c r="CV529" s="91"/>
      <c r="CW529" s="91"/>
      <c r="CX529" s="91"/>
      <c r="CY529" s="91"/>
      <c r="CZ529" s="91"/>
      <c r="DA529" s="91"/>
      <c r="DB529" s="91"/>
      <c r="DC529" s="91"/>
      <c r="DD529" s="91"/>
      <c r="DE529" s="91"/>
      <c r="DF529" s="91"/>
      <c r="DG529" s="91"/>
      <c r="DH529" s="91"/>
      <c r="DI529" s="91"/>
      <c r="DJ529" s="91"/>
      <c r="DK529" s="91"/>
      <c r="DL529" s="91"/>
      <c r="DM529" s="91"/>
      <c r="DN529" s="91"/>
      <c r="DO529" s="91"/>
      <c r="DP529" s="91"/>
      <c r="DQ529" s="91"/>
      <c r="DR529" s="91"/>
      <c r="DS529" s="91"/>
      <c r="DT529" s="91"/>
      <c r="DU529" s="91"/>
      <c r="DV529" s="91"/>
      <c r="DW529" s="91"/>
      <c r="DX529" s="91"/>
      <c r="DY529" s="91"/>
      <c r="DZ529" s="91"/>
      <c r="EA529" s="91"/>
      <c r="EB529" s="91"/>
      <c r="EC529" s="91"/>
      <c r="ED529" s="91"/>
      <c r="EE529" s="91"/>
      <c r="EF529" s="91"/>
      <c r="EG529" s="91"/>
      <c r="EH529" s="91"/>
      <c r="EI529" s="91"/>
      <c r="EJ529" s="91"/>
      <c r="EK529" s="91"/>
      <c r="EL529" s="91"/>
      <c r="EM529" s="91"/>
      <c r="EN529" s="91"/>
      <c r="EO529" s="91"/>
      <c r="EP529" s="91"/>
      <c r="EQ529" s="91"/>
      <c r="ER529" s="91"/>
      <c r="ES529" s="91"/>
      <c r="ET529" s="91"/>
      <c r="EU529" s="91"/>
      <c r="EV529" s="91"/>
      <c r="EW529" s="91"/>
      <c r="EX529" s="91"/>
      <c r="EY529" s="91"/>
      <c r="EZ529" s="91"/>
      <c r="FA529" s="91"/>
      <c r="FB529" s="91"/>
      <c r="FC529" s="91"/>
      <c r="FD529" s="91"/>
      <c r="FE529" s="91"/>
      <c r="FF529" s="91"/>
      <c r="FG529" s="91"/>
      <c r="FH529" s="91"/>
      <c r="FI529" s="91"/>
      <c r="FJ529" s="91"/>
      <c r="FK529" s="91"/>
      <c r="FL529" s="91"/>
      <c r="FM529" s="91"/>
      <c r="FN529" s="91"/>
      <c r="FO529" s="91"/>
      <c r="FP529" s="91"/>
      <c r="FQ529" s="91"/>
      <c r="FR529" s="91"/>
      <c r="FS529" s="91"/>
      <c r="FT529" s="91"/>
      <c r="FU529" s="91"/>
      <c r="FV529" s="91"/>
      <c r="FW529" s="91"/>
      <c r="FX529" s="91"/>
      <c r="FY529" s="91"/>
      <c r="FZ529" s="91"/>
      <c r="GA529" s="91"/>
      <c r="GB529" s="91"/>
      <c r="GC529" s="91"/>
      <c r="GD529" s="91"/>
      <c r="GE529" s="91"/>
      <c r="GF529" s="91"/>
      <c r="GG529" s="91"/>
      <c r="GH529" s="91"/>
      <c r="GI529" s="91"/>
      <c r="GJ529" s="91"/>
      <c r="GK529" s="91"/>
      <c r="GL529" s="91"/>
      <c r="GM529" s="91"/>
      <c r="GN529" s="91"/>
      <c r="GO529" s="91"/>
      <c r="GP529" s="91"/>
      <c r="GQ529" s="91"/>
      <c r="GR529" s="91"/>
      <c r="GS529" s="91"/>
      <c r="GT529" s="91"/>
      <c r="GU529" s="91"/>
      <c r="GV529" s="91"/>
      <c r="GW529" s="91"/>
      <c r="GX529" s="91"/>
      <c r="GY529" s="91"/>
      <c r="GZ529" s="91"/>
      <c r="HA529" s="91"/>
      <c r="HB529" s="91"/>
      <c r="HC529" s="91"/>
      <c r="HD529" s="91"/>
      <c r="HE529" s="91"/>
      <c r="HF529" s="91"/>
      <c r="HG529" s="91"/>
      <c r="HH529" s="91"/>
      <c r="HI529" s="91"/>
      <c r="HJ529" s="91"/>
      <c r="HK529" s="91"/>
      <c r="HL529" s="91"/>
      <c r="HM529" s="91"/>
      <c r="HN529" s="91"/>
      <c r="HO529" s="91"/>
      <c r="HP529" s="91"/>
      <c r="HQ529" s="91"/>
      <c r="HR529" s="91"/>
      <c r="HS529" s="91"/>
    </row>
    <row r="530" customHeight="1" spans="1:227">
      <c r="A530" s="91"/>
      <c r="B530" s="91"/>
      <c r="C530" s="91"/>
      <c r="D530" s="91"/>
      <c r="E530" s="91"/>
      <c r="F530" s="91"/>
      <c r="G530" s="91"/>
      <c r="H530" s="95"/>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c r="AH530" s="91"/>
      <c r="AI530" s="91"/>
      <c r="AJ530" s="91"/>
      <c r="AK530" s="91"/>
      <c r="AL530" s="91"/>
      <c r="AM530" s="91"/>
      <c r="AN530" s="91"/>
      <c r="AO530" s="91"/>
      <c r="AP530" s="91"/>
      <c r="AQ530" s="91"/>
      <c r="AR530" s="91"/>
      <c r="AS530" s="91"/>
      <c r="AT530" s="91"/>
      <c r="AU530" s="91"/>
      <c r="AV530" s="91"/>
      <c r="AW530" s="91"/>
      <c r="AX530" s="91"/>
      <c r="AY530" s="91"/>
      <c r="AZ530" s="91"/>
      <c r="BA530" s="91"/>
      <c r="BB530" s="91"/>
      <c r="BC530" s="91"/>
      <c r="BD530" s="91"/>
      <c r="BE530" s="91"/>
      <c r="BF530" s="91"/>
      <c r="BG530" s="91"/>
      <c r="BH530" s="91"/>
      <c r="BI530" s="91"/>
      <c r="BJ530" s="91"/>
      <c r="BK530" s="91"/>
      <c r="BL530" s="91"/>
      <c r="BM530" s="91"/>
      <c r="BN530" s="91"/>
      <c r="BO530" s="91"/>
      <c r="BP530" s="91"/>
      <c r="BQ530" s="91"/>
      <c r="BR530" s="91"/>
      <c r="BS530" s="91"/>
      <c r="BT530" s="91"/>
      <c r="BU530" s="91"/>
      <c r="BV530" s="91"/>
      <c r="BW530" s="91"/>
      <c r="BX530" s="91"/>
      <c r="BY530" s="91"/>
      <c r="BZ530" s="91"/>
      <c r="CA530" s="91"/>
      <c r="CB530" s="91"/>
      <c r="CC530" s="91"/>
      <c r="CD530" s="91"/>
      <c r="CE530" s="91"/>
      <c r="CF530" s="91"/>
      <c r="CG530" s="91"/>
      <c r="CH530" s="91"/>
      <c r="CI530" s="91"/>
      <c r="CJ530" s="91"/>
      <c r="CK530" s="91"/>
      <c r="CL530" s="91"/>
      <c r="CM530" s="91"/>
      <c r="CN530" s="91"/>
      <c r="CO530" s="91"/>
      <c r="CP530" s="91"/>
      <c r="CQ530" s="91"/>
      <c r="CR530" s="91"/>
      <c r="CS530" s="91"/>
      <c r="CT530" s="91"/>
      <c r="CU530" s="91"/>
      <c r="CV530" s="91"/>
      <c r="CW530" s="91"/>
      <c r="CX530" s="91"/>
      <c r="CY530" s="91"/>
      <c r="CZ530" s="91"/>
      <c r="DA530" s="91"/>
      <c r="DB530" s="91"/>
      <c r="DC530" s="91"/>
      <c r="DD530" s="91"/>
      <c r="DE530" s="91"/>
      <c r="DF530" s="91"/>
      <c r="DG530" s="91"/>
      <c r="DH530" s="91"/>
      <c r="DI530" s="91"/>
      <c r="DJ530" s="91"/>
      <c r="DK530" s="91"/>
      <c r="DL530" s="91"/>
      <c r="DM530" s="91"/>
      <c r="DN530" s="91"/>
      <c r="DO530" s="91"/>
      <c r="DP530" s="91"/>
      <c r="DQ530" s="91"/>
      <c r="DR530" s="91"/>
      <c r="DS530" s="91"/>
      <c r="DT530" s="91"/>
      <c r="DU530" s="91"/>
      <c r="DV530" s="91"/>
      <c r="DW530" s="91"/>
      <c r="DX530" s="91"/>
      <c r="DY530" s="91"/>
      <c r="DZ530" s="91"/>
      <c r="EA530" s="91"/>
      <c r="EB530" s="91"/>
      <c r="EC530" s="91"/>
      <c r="ED530" s="91"/>
      <c r="EE530" s="91"/>
      <c r="EF530" s="91"/>
      <c r="EG530" s="91"/>
      <c r="EH530" s="91"/>
      <c r="EI530" s="91"/>
      <c r="EJ530" s="91"/>
      <c r="EK530" s="91"/>
      <c r="EL530" s="91"/>
      <c r="EM530" s="91"/>
      <c r="EN530" s="91"/>
      <c r="EO530" s="91"/>
      <c r="EP530" s="91"/>
      <c r="EQ530" s="91"/>
      <c r="ER530" s="91"/>
      <c r="ES530" s="91"/>
      <c r="ET530" s="91"/>
      <c r="EU530" s="91"/>
      <c r="EV530" s="91"/>
      <c r="EW530" s="91"/>
      <c r="EX530" s="91"/>
      <c r="EY530" s="91"/>
      <c r="EZ530" s="91"/>
      <c r="FA530" s="91"/>
      <c r="FB530" s="91"/>
      <c r="FC530" s="91"/>
      <c r="FD530" s="91"/>
      <c r="FE530" s="91"/>
      <c r="FF530" s="91"/>
      <c r="FG530" s="91"/>
      <c r="FH530" s="91"/>
      <c r="FI530" s="91"/>
      <c r="FJ530" s="91"/>
      <c r="FK530" s="91"/>
      <c r="FL530" s="91"/>
      <c r="FM530" s="91"/>
      <c r="FN530" s="91"/>
      <c r="FO530" s="91"/>
      <c r="FP530" s="91"/>
      <c r="FQ530" s="91"/>
      <c r="FR530" s="91"/>
      <c r="FS530" s="91"/>
      <c r="FT530" s="91"/>
      <c r="FU530" s="91"/>
      <c r="FV530" s="91"/>
      <c r="FW530" s="91"/>
      <c r="FX530" s="91"/>
      <c r="FY530" s="91"/>
      <c r="FZ530" s="91"/>
      <c r="GA530" s="91"/>
      <c r="GB530" s="91"/>
      <c r="GC530" s="91"/>
      <c r="GD530" s="91"/>
      <c r="GE530" s="91"/>
      <c r="GF530" s="91"/>
      <c r="GG530" s="91"/>
      <c r="GH530" s="91"/>
      <c r="GI530" s="91"/>
      <c r="GJ530" s="91"/>
      <c r="GK530" s="91"/>
      <c r="GL530" s="91"/>
      <c r="GM530" s="91"/>
      <c r="GN530" s="91"/>
      <c r="GO530" s="91"/>
      <c r="GP530" s="91"/>
      <c r="GQ530" s="91"/>
      <c r="GR530" s="91"/>
      <c r="GS530" s="91"/>
      <c r="GT530" s="91"/>
      <c r="GU530" s="91"/>
      <c r="GV530" s="91"/>
      <c r="GW530" s="91"/>
      <c r="GX530" s="91"/>
      <c r="GY530" s="91"/>
      <c r="GZ530" s="91"/>
      <c r="HA530" s="91"/>
      <c r="HB530" s="91"/>
      <c r="HC530" s="91"/>
      <c r="HD530" s="91"/>
      <c r="HE530" s="91"/>
      <c r="HF530" s="91"/>
      <c r="HG530" s="91"/>
      <c r="HH530" s="91"/>
      <c r="HI530" s="91"/>
      <c r="HJ530" s="91"/>
      <c r="HK530" s="91"/>
      <c r="HL530" s="91"/>
      <c r="HM530" s="91"/>
      <c r="HN530" s="91"/>
      <c r="HO530" s="91"/>
      <c r="HP530" s="91"/>
      <c r="HQ530" s="91"/>
      <c r="HR530" s="91"/>
      <c r="HS530" s="91"/>
    </row>
    <row r="531" customHeight="1" spans="1:227">
      <c r="A531" s="91"/>
      <c r="B531" s="91"/>
      <c r="C531" s="91"/>
      <c r="D531" s="91"/>
      <c r="E531" s="91"/>
      <c r="F531" s="91"/>
      <c r="G531" s="91"/>
      <c r="H531" s="95"/>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c r="AH531" s="91"/>
      <c r="AI531" s="91"/>
      <c r="AJ531" s="91"/>
      <c r="AK531" s="91"/>
      <c r="AL531" s="91"/>
      <c r="AM531" s="91"/>
      <c r="AN531" s="91"/>
      <c r="AO531" s="91"/>
      <c r="AP531" s="91"/>
      <c r="AQ531" s="91"/>
      <c r="AR531" s="91"/>
      <c r="AS531" s="91"/>
      <c r="AT531" s="91"/>
      <c r="AU531" s="91"/>
      <c r="AV531" s="91"/>
      <c r="AW531" s="91"/>
      <c r="AX531" s="91"/>
      <c r="AY531" s="91"/>
      <c r="AZ531" s="91"/>
      <c r="BA531" s="91"/>
      <c r="BB531" s="91"/>
      <c r="BC531" s="91"/>
      <c r="BD531" s="91"/>
      <c r="BE531" s="91"/>
      <c r="BF531" s="91"/>
      <c r="BG531" s="91"/>
      <c r="BH531" s="91"/>
      <c r="BI531" s="91"/>
      <c r="BJ531" s="91"/>
      <c r="BK531" s="91"/>
      <c r="BL531" s="91"/>
      <c r="BM531" s="91"/>
      <c r="BN531" s="91"/>
      <c r="BO531" s="91"/>
      <c r="BP531" s="91"/>
      <c r="BQ531" s="91"/>
      <c r="BR531" s="91"/>
      <c r="BS531" s="91"/>
      <c r="BT531" s="91"/>
      <c r="BU531" s="91"/>
      <c r="BV531" s="91"/>
      <c r="BW531" s="91"/>
      <c r="BX531" s="91"/>
      <c r="BY531" s="91"/>
      <c r="BZ531" s="91"/>
      <c r="CA531" s="91"/>
      <c r="CB531" s="91"/>
      <c r="CC531" s="91"/>
      <c r="CD531" s="91"/>
      <c r="CE531" s="91"/>
      <c r="CF531" s="91"/>
      <c r="CG531" s="91"/>
      <c r="CH531" s="91"/>
      <c r="CI531" s="91"/>
      <c r="CJ531" s="91"/>
      <c r="CK531" s="91"/>
      <c r="CL531" s="91"/>
      <c r="CM531" s="91"/>
      <c r="CN531" s="91"/>
      <c r="CO531" s="91"/>
      <c r="CP531" s="91"/>
      <c r="CQ531" s="91"/>
      <c r="CR531" s="91"/>
      <c r="CS531" s="91"/>
      <c r="CT531" s="91"/>
      <c r="CU531" s="91"/>
      <c r="CV531" s="91"/>
      <c r="CW531" s="91"/>
      <c r="CX531" s="91"/>
      <c r="CY531" s="91"/>
      <c r="CZ531" s="91"/>
      <c r="DA531" s="91"/>
      <c r="DB531" s="91"/>
      <c r="DC531" s="91"/>
      <c r="DD531" s="91"/>
      <c r="DE531" s="91"/>
      <c r="DF531" s="91"/>
      <c r="DG531" s="91"/>
      <c r="DH531" s="91"/>
      <c r="DI531" s="91"/>
      <c r="DJ531" s="91"/>
      <c r="DK531" s="91"/>
      <c r="DL531" s="91"/>
      <c r="DM531" s="91"/>
      <c r="DN531" s="91"/>
      <c r="DO531" s="91"/>
      <c r="DP531" s="91"/>
      <c r="DQ531" s="91"/>
      <c r="DR531" s="91"/>
      <c r="DS531" s="91"/>
      <c r="DT531" s="91"/>
      <c r="DU531" s="91"/>
      <c r="DV531" s="91"/>
      <c r="DW531" s="91"/>
      <c r="DX531" s="91"/>
      <c r="DY531" s="91"/>
      <c r="DZ531" s="91"/>
      <c r="EA531" s="91"/>
      <c r="EB531" s="91"/>
      <c r="EC531" s="91"/>
      <c r="ED531" s="91"/>
      <c r="EE531" s="91"/>
      <c r="EF531" s="91"/>
      <c r="EG531" s="91"/>
      <c r="EH531" s="91"/>
      <c r="EI531" s="91"/>
      <c r="EJ531" s="91"/>
      <c r="EK531" s="91"/>
      <c r="EL531" s="91"/>
      <c r="EM531" s="91"/>
      <c r="EN531" s="91"/>
      <c r="EO531" s="91"/>
      <c r="EP531" s="91"/>
      <c r="EQ531" s="91"/>
      <c r="ER531" s="91"/>
      <c r="ES531" s="91"/>
      <c r="ET531" s="91"/>
      <c r="EU531" s="91"/>
      <c r="EV531" s="91"/>
      <c r="EW531" s="91"/>
      <c r="EX531" s="91"/>
      <c r="EY531" s="91"/>
      <c r="EZ531" s="91"/>
      <c r="FA531" s="91"/>
      <c r="FB531" s="91"/>
      <c r="FC531" s="91"/>
      <c r="FD531" s="91"/>
      <c r="FE531" s="91"/>
      <c r="FF531" s="91"/>
      <c r="FG531" s="91"/>
      <c r="FH531" s="91"/>
      <c r="FI531" s="91"/>
      <c r="FJ531" s="91"/>
      <c r="FK531" s="91"/>
      <c r="FL531" s="91"/>
      <c r="FM531" s="91"/>
      <c r="FN531" s="91"/>
      <c r="FO531" s="91"/>
      <c r="FP531" s="91"/>
      <c r="FQ531" s="91"/>
      <c r="FR531" s="91"/>
      <c r="FS531" s="91"/>
      <c r="FT531" s="91"/>
      <c r="FU531" s="91"/>
      <c r="FV531" s="91"/>
      <c r="FW531" s="91"/>
      <c r="FX531" s="91"/>
      <c r="FY531" s="91"/>
      <c r="FZ531" s="91"/>
      <c r="GA531" s="91"/>
      <c r="GB531" s="91"/>
      <c r="GC531" s="91"/>
      <c r="GD531" s="91"/>
      <c r="GE531" s="91"/>
      <c r="GF531" s="91"/>
      <c r="GG531" s="91"/>
      <c r="GH531" s="91"/>
      <c r="GI531" s="91"/>
      <c r="GJ531" s="91"/>
      <c r="GK531" s="91"/>
      <c r="GL531" s="91"/>
      <c r="GM531" s="91"/>
      <c r="GN531" s="91"/>
      <c r="GO531" s="91"/>
      <c r="GP531" s="91"/>
      <c r="GQ531" s="91"/>
      <c r="GR531" s="91"/>
      <c r="GS531" s="91"/>
      <c r="GT531" s="91"/>
      <c r="GU531" s="91"/>
      <c r="GV531" s="91"/>
      <c r="GW531" s="91"/>
      <c r="GX531" s="91"/>
      <c r="GY531" s="91"/>
      <c r="GZ531" s="91"/>
      <c r="HA531" s="91"/>
      <c r="HB531" s="91"/>
      <c r="HC531" s="91"/>
      <c r="HD531" s="91"/>
      <c r="HE531" s="91"/>
      <c r="HF531" s="91"/>
      <c r="HG531" s="91"/>
      <c r="HH531" s="91"/>
      <c r="HI531" s="91"/>
      <c r="HJ531" s="91"/>
      <c r="HK531" s="91"/>
      <c r="HL531" s="91"/>
      <c r="HM531" s="91"/>
      <c r="HN531" s="91"/>
      <c r="HO531" s="91"/>
      <c r="HP531" s="91"/>
      <c r="HQ531" s="91"/>
      <c r="HR531" s="91"/>
      <c r="HS531" s="91"/>
    </row>
    <row r="532" customHeight="1" spans="1:227">
      <c r="A532" s="91"/>
      <c r="B532" s="91"/>
      <c r="C532" s="91"/>
      <c r="D532" s="91"/>
      <c r="E532" s="91"/>
      <c r="F532" s="91"/>
      <c r="G532" s="91"/>
      <c r="H532" s="95"/>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c r="AH532" s="91"/>
      <c r="AI532" s="91"/>
      <c r="AJ532" s="91"/>
      <c r="AK532" s="91"/>
      <c r="AL532" s="91"/>
      <c r="AM532" s="91"/>
      <c r="AN532" s="91"/>
      <c r="AO532" s="91"/>
      <c r="AP532" s="91"/>
      <c r="AQ532" s="91"/>
      <c r="AR532" s="91"/>
      <c r="AS532" s="91"/>
      <c r="AT532" s="91"/>
      <c r="AU532" s="91"/>
      <c r="AV532" s="91"/>
      <c r="AW532" s="91"/>
      <c r="AX532" s="91"/>
      <c r="AY532" s="91"/>
      <c r="AZ532" s="91"/>
      <c r="BA532" s="91"/>
      <c r="BB532" s="91"/>
      <c r="BC532" s="91"/>
      <c r="BD532" s="91"/>
      <c r="BE532" s="91"/>
      <c r="BF532" s="91"/>
      <c r="BG532" s="91"/>
      <c r="BH532" s="91"/>
      <c r="BI532" s="91"/>
      <c r="BJ532" s="91"/>
      <c r="BK532" s="91"/>
      <c r="BL532" s="91"/>
      <c r="BM532" s="91"/>
      <c r="BN532" s="91"/>
      <c r="BO532" s="91"/>
      <c r="BP532" s="91"/>
      <c r="BQ532" s="91"/>
      <c r="BR532" s="91"/>
      <c r="BS532" s="91"/>
      <c r="BT532" s="91"/>
      <c r="BU532" s="91"/>
      <c r="BV532" s="91"/>
      <c r="BW532" s="91"/>
      <c r="BX532" s="91"/>
      <c r="BY532" s="91"/>
      <c r="BZ532" s="91"/>
      <c r="CA532" s="91"/>
      <c r="CB532" s="91"/>
      <c r="CC532" s="91"/>
      <c r="CD532" s="91"/>
      <c r="CE532" s="91"/>
      <c r="CF532" s="91"/>
      <c r="CG532" s="91"/>
      <c r="CH532" s="91"/>
      <c r="CI532" s="91"/>
      <c r="CJ532" s="91"/>
      <c r="CK532" s="91"/>
      <c r="CL532" s="91"/>
      <c r="CM532" s="91"/>
      <c r="CN532" s="91"/>
      <c r="CO532" s="91"/>
      <c r="CP532" s="91"/>
      <c r="CQ532" s="91"/>
      <c r="CR532" s="91"/>
      <c r="CS532" s="91"/>
      <c r="CT532" s="91"/>
      <c r="CU532" s="91"/>
      <c r="CV532" s="91"/>
      <c r="CW532" s="91"/>
      <c r="CX532" s="91"/>
      <c r="CY532" s="91"/>
      <c r="CZ532" s="91"/>
      <c r="DA532" s="91"/>
      <c r="DB532" s="91"/>
      <c r="DC532" s="91"/>
      <c r="DD532" s="91"/>
      <c r="DE532" s="91"/>
      <c r="DF532" s="91"/>
      <c r="DG532" s="91"/>
      <c r="DH532" s="91"/>
      <c r="DI532" s="91"/>
      <c r="DJ532" s="91"/>
      <c r="DK532" s="91"/>
      <c r="DL532" s="91"/>
      <c r="DM532" s="91"/>
      <c r="DN532" s="91"/>
      <c r="DO532" s="91"/>
      <c r="DP532" s="91"/>
      <c r="DQ532" s="91"/>
      <c r="DR532" s="91"/>
      <c r="DS532" s="91"/>
      <c r="DT532" s="91"/>
      <c r="DU532" s="91"/>
      <c r="DV532" s="91"/>
      <c r="DW532" s="91"/>
      <c r="DX532" s="91"/>
      <c r="DY532" s="91"/>
      <c r="DZ532" s="91"/>
      <c r="EA532" s="91"/>
      <c r="EB532" s="91"/>
      <c r="EC532" s="91"/>
      <c r="ED532" s="91"/>
      <c r="EE532" s="91"/>
      <c r="EF532" s="91"/>
      <c r="EG532" s="91"/>
      <c r="EH532" s="91"/>
      <c r="EI532" s="91"/>
      <c r="EJ532" s="91"/>
      <c r="EK532" s="91"/>
      <c r="EL532" s="91"/>
      <c r="EM532" s="91"/>
      <c r="EN532" s="91"/>
      <c r="EO532" s="91"/>
      <c r="EP532" s="91"/>
      <c r="EQ532" s="91"/>
      <c r="ER532" s="91"/>
      <c r="ES532" s="91"/>
      <c r="ET532" s="91"/>
      <c r="EU532" s="91"/>
      <c r="EV532" s="91"/>
      <c r="EW532" s="91"/>
      <c r="EX532" s="91"/>
      <c r="EY532" s="91"/>
      <c r="EZ532" s="91"/>
      <c r="FA532" s="91"/>
      <c r="FB532" s="91"/>
      <c r="FC532" s="91"/>
      <c r="FD532" s="91"/>
      <c r="FE532" s="91"/>
      <c r="FF532" s="91"/>
      <c r="FG532" s="91"/>
      <c r="FH532" s="91"/>
      <c r="FI532" s="91"/>
      <c r="FJ532" s="91"/>
      <c r="FK532" s="91"/>
      <c r="FL532" s="91"/>
      <c r="FM532" s="91"/>
      <c r="FN532" s="91"/>
      <c r="FO532" s="91"/>
      <c r="FP532" s="91"/>
      <c r="FQ532" s="91"/>
      <c r="FR532" s="91"/>
      <c r="FS532" s="91"/>
      <c r="FT532" s="91"/>
      <c r="FU532" s="91"/>
      <c r="FV532" s="91"/>
      <c r="FW532" s="91"/>
      <c r="FX532" s="91"/>
      <c r="FY532" s="91"/>
      <c r="FZ532" s="91"/>
      <c r="GA532" s="91"/>
      <c r="GB532" s="91"/>
      <c r="GC532" s="91"/>
      <c r="GD532" s="91"/>
      <c r="GE532" s="91"/>
      <c r="GF532" s="91"/>
      <c r="GG532" s="91"/>
      <c r="GH532" s="91"/>
      <c r="GI532" s="91"/>
      <c r="GJ532" s="91"/>
      <c r="GK532" s="91"/>
      <c r="GL532" s="91"/>
      <c r="GM532" s="91"/>
      <c r="GN532" s="91"/>
      <c r="GO532" s="91"/>
      <c r="GP532" s="91"/>
      <c r="GQ532" s="91"/>
      <c r="GR532" s="91"/>
      <c r="GS532" s="91"/>
      <c r="GT532" s="91"/>
      <c r="GU532" s="91"/>
      <c r="GV532" s="91"/>
      <c r="GW532" s="91"/>
      <c r="GX532" s="91"/>
      <c r="GY532" s="91"/>
      <c r="GZ532" s="91"/>
      <c r="HA532" s="91"/>
      <c r="HB532" s="91"/>
      <c r="HC532" s="91"/>
      <c r="HD532" s="91"/>
      <c r="HE532" s="91"/>
      <c r="HF532" s="91"/>
      <c r="HG532" s="91"/>
      <c r="HH532" s="91"/>
      <c r="HI532" s="91"/>
      <c r="HJ532" s="91"/>
      <c r="HK532" s="91"/>
      <c r="HL532" s="91"/>
      <c r="HM532" s="91"/>
      <c r="HN532" s="91"/>
      <c r="HO532" s="91"/>
      <c r="HP532" s="91"/>
      <c r="HQ532" s="91"/>
      <c r="HR532" s="91"/>
      <c r="HS532" s="91"/>
    </row>
    <row r="533" customHeight="1" spans="1:227">
      <c r="A533" s="91"/>
      <c r="B533" s="91"/>
      <c r="C533" s="91"/>
      <c r="D533" s="91"/>
      <c r="E533" s="91"/>
      <c r="F533" s="91"/>
      <c r="G533" s="91"/>
      <c r="H533" s="95"/>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c r="AH533" s="91"/>
      <c r="AI533" s="91"/>
      <c r="AJ533" s="91"/>
      <c r="AK533" s="91"/>
      <c r="AL533" s="91"/>
      <c r="AM533" s="91"/>
      <c r="AN533" s="91"/>
      <c r="AO533" s="91"/>
      <c r="AP533" s="91"/>
      <c r="AQ533" s="91"/>
      <c r="AR533" s="91"/>
      <c r="AS533" s="91"/>
      <c r="AT533" s="91"/>
      <c r="AU533" s="91"/>
      <c r="AV533" s="91"/>
      <c r="AW533" s="91"/>
      <c r="AX533" s="91"/>
      <c r="AY533" s="91"/>
      <c r="AZ533" s="91"/>
      <c r="BA533" s="91"/>
      <c r="BB533" s="91"/>
      <c r="BC533" s="91"/>
      <c r="BD533" s="91"/>
      <c r="BE533" s="91"/>
      <c r="BF533" s="91"/>
      <c r="BG533" s="91"/>
      <c r="BH533" s="91"/>
      <c r="BI533" s="91"/>
      <c r="BJ533" s="91"/>
      <c r="BK533" s="91"/>
      <c r="BL533" s="91"/>
      <c r="BM533" s="91"/>
      <c r="BN533" s="91"/>
      <c r="BO533" s="91"/>
      <c r="BP533" s="91"/>
      <c r="BQ533" s="91"/>
      <c r="BR533" s="91"/>
      <c r="BS533" s="91"/>
      <c r="BT533" s="91"/>
      <c r="BU533" s="91"/>
      <c r="BV533" s="91"/>
      <c r="BW533" s="91"/>
      <c r="BX533" s="91"/>
      <c r="BY533" s="91"/>
      <c r="BZ533" s="91"/>
      <c r="CA533" s="91"/>
      <c r="CB533" s="91"/>
      <c r="CC533" s="91"/>
      <c r="CD533" s="91"/>
      <c r="CE533" s="91"/>
      <c r="CF533" s="91"/>
      <c r="CG533" s="91"/>
      <c r="CH533" s="91"/>
      <c r="CI533" s="91"/>
      <c r="CJ533" s="91"/>
      <c r="CK533" s="91"/>
      <c r="CL533" s="91"/>
      <c r="CM533" s="91"/>
      <c r="CN533" s="91"/>
      <c r="CO533" s="91"/>
      <c r="CP533" s="91"/>
      <c r="CQ533" s="91"/>
      <c r="CR533" s="91"/>
      <c r="CS533" s="91"/>
      <c r="CT533" s="91"/>
      <c r="CU533" s="91"/>
      <c r="CV533" s="91"/>
      <c r="CW533" s="91"/>
      <c r="CX533" s="91"/>
      <c r="CY533" s="91"/>
      <c r="CZ533" s="91"/>
      <c r="DA533" s="91"/>
      <c r="DB533" s="91"/>
      <c r="DC533" s="91"/>
      <c r="DD533" s="91"/>
      <c r="DE533" s="91"/>
      <c r="DF533" s="91"/>
      <c r="DG533" s="91"/>
      <c r="DH533" s="91"/>
      <c r="DI533" s="91"/>
      <c r="DJ533" s="91"/>
      <c r="DK533" s="91"/>
      <c r="DL533" s="91"/>
      <c r="DM533" s="91"/>
      <c r="DN533" s="91"/>
      <c r="DO533" s="91"/>
      <c r="DP533" s="91"/>
      <c r="DQ533" s="91"/>
      <c r="DR533" s="91"/>
      <c r="DS533" s="91"/>
      <c r="DT533" s="91"/>
      <c r="DU533" s="91"/>
      <c r="DV533" s="91"/>
      <c r="DW533" s="91"/>
      <c r="DX533" s="91"/>
      <c r="DY533" s="91"/>
      <c r="DZ533" s="91"/>
      <c r="EA533" s="91"/>
      <c r="EB533" s="91"/>
      <c r="EC533" s="91"/>
      <c r="ED533" s="91"/>
      <c r="EE533" s="91"/>
      <c r="EF533" s="91"/>
      <c r="EG533" s="91"/>
      <c r="EH533" s="91"/>
      <c r="EI533" s="91"/>
      <c r="EJ533" s="91"/>
      <c r="EK533" s="91"/>
      <c r="EL533" s="91"/>
      <c r="EM533" s="91"/>
      <c r="EN533" s="91"/>
      <c r="EO533" s="91"/>
      <c r="EP533" s="91"/>
      <c r="EQ533" s="91"/>
      <c r="ER533" s="91"/>
      <c r="ES533" s="91"/>
      <c r="ET533" s="91"/>
      <c r="EU533" s="91"/>
      <c r="EV533" s="91"/>
      <c r="EW533" s="91"/>
      <c r="EX533" s="91"/>
      <c r="EY533" s="91"/>
      <c r="EZ533" s="91"/>
      <c r="FA533" s="91"/>
      <c r="FB533" s="91"/>
      <c r="FC533" s="91"/>
      <c r="FD533" s="91"/>
      <c r="FE533" s="91"/>
      <c r="FF533" s="91"/>
      <c r="FG533" s="91"/>
      <c r="FH533" s="91"/>
      <c r="FI533" s="91"/>
      <c r="FJ533" s="91"/>
      <c r="FK533" s="91"/>
      <c r="FL533" s="91"/>
      <c r="FM533" s="91"/>
      <c r="FN533" s="91"/>
      <c r="FO533" s="91"/>
      <c r="FP533" s="91"/>
      <c r="FQ533" s="91"/>
      <c r="FR533" s="91"/>
      <c r="FS533" s="91"/>
      <c r="FT533" s="91"/>
      <c r="FU533" s="91"/>
      <c r="FV533" s="91"/>
      <c r="FW533" s="91"/>
      <c r="FX533" s="91"/>
      <c r="FY533" s="91"/>
      <c r="FZ533" s="91"/>
      <c r="GA533" s="91"/>
      <c r="GB533" s="91"/>
      <c r="GC533" s="91"/>
      <c r="GD533" s="91"/>
      <c r="GE533" s="91"/>
      <c r="GF533" s="91"/>
      <c r="GG533" s="91"/>
      <c r="GH533" s="91"/>
      <c r="GI533" s="91"/>
      <c r="GJ533" s="91"/>
      <c r="GK533" s="91"/>
      <c r="GL533" s="91"/>
      <c r="GM533" s="91"/>
      <c r="GN533" s="91"/>
      <c r="GO533" s="91"/>
      <c r="GP533" s="91"/>
      <c r="GQ533" s="91"/>
      <c r="GR533" s="91"/>
      <c r="GS533" s="91"/>
      <c r="GT533" s="91"/>
      <c r="GU533" s="91"/>
      <c r="GV533" s="91"/>
      <c r="GW533" s="91"/>
      <c r="GX533" s="91"/>
      <c r="GY533" s="91"/>
      <c r="GZ533" s="91"/>
      <c r="HA533" s="91"/>
      <c r="HB533" s="91"/>
      <c r="HC533" s="91"/>
      <c r="HD533" s="91"/>
      <c r="HE533" s="91"/>
      <c r="HF533" s="91"/>
      <c r="HG533" s="91"/>
      <c r="HH533" s="91"/>
      <c r="HI533" s="91"/>
      <c r="HJ533" s="91"/>
      <c r="HK533" s="91"/>
      <c r="HL533" s="91"/>
      <c r="HM533" s="91"/>
      <c r="HN533" s="91"/>
      <c r="HO533" s="91"/>
      <c r="HP533" s="91"/>
      <c r="HQ533" s="91"/>
      <c r="HR533" s="91"/>
      <c r="HS533" s="91"/>
    </row>
    <row r="534" customHeight="1" spans="1:227">
      <c r="A534" s="91"/>
      <c r="B534" s="91"/>
      <c r="C534" s="91"/>
      <c r="D534" s="91"/>
      <c r="E534" s="91"/>
      <c r="F534" s="91"/>
      <c r="G534" s="91"/>
      <c r="H534" s="95"/>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c r="AH534" s="91"/>
      <c r="AI534" s="91"/>
      <c r="AJ534" s="91"/>
      <c r="AK534" s="91"/>
      <c r="AL534" s="91"/>
      <c r="AM534" s="91"/>
      <c r="AN534" s="91"/>
      <c r="AO534" s="91"/>
      <c r="AP534" s="91"/>
      <c r="AQ534" s="91"/>
      <c r="AR534" s="91"/>
      <c r="AS534" s="91"/>
      <c r="AT534" s="91"/>
      <c r="AU534" s="91"/>
      <c r="AV534" s="91"/>
      <c r="AW534" s="91"/>
      <c r="AX534" s="91"/>
      <c r="AY534" s="91"/>
      <c r="AZ534" s="91"/>
      <c r="BA534" s="91"/>
      <c r="BB534" s="91"/>
      <c r="BC534" s="91"/>
      <c r="BD534" s="91"/>
      <c r="BE534" s="91"/>
      <c r="BF534" s="91"/>
      <c r="BG534" s="91"/>
      <c r="BH534" s="91"/>
      <c r="BI534" s="91"/>
      <c r="BJ534" s="91"/>
      <c r="BK534" s="91"/>
      <c r="BL534" s="91"/>
      <c r="BM534" s="91"/>
      <c r="BN534" s="91"/>
      <c r="BO534" s="91"/>
      <c r="BP534" s="91"/>
      <c r="BQ534" s="91"/>
      <c r="BR534" s="91"/>
      <c r="BS534" s="91"/>
      <c r="BT534" s="91"/>
      <c r="BU534" s="91"/>
      <c r="BV534" s="91"/>
      <c r="BW534" s="91"/>
      <c r="BX534" s="91"/>
      <c r="BY534" s="91"/>
      <c r="BZ534" s="91"/>
      <c r="CA534" s="91"/>
      <c r="CB534" s="91"/>
      <c r="CC534" s="91"/>
      <c r="CD534" s="91"/>
      <c r="CE534" s="91"/>
      <c r="CF534" s="91"/>
      <c r="CG534" s="91"/>
      <c r="CH534" s="91"/>
      <c r="CI534" s="91"/>
      <c r="CJ534" s="91"/>
      <c r="CK534" s="91"/>
      <c r="CL534" s="91"/>
      <c r="CM534" s="91"/>
      <c r="CN534" s="91"/>
      <c r="CO534" s="91"/>
      <c r="CP534" s="91"/>
      <c r="CQ534" s="91"/>
      <c r="CR534" s="91"/>
      <c r="CS534" s="91"/>
      <c r="CT534" s="91"/>
      <c r="CU534" s="91"/>
      <c r="CV534" s="91"/>
      <c r="CW534" s="91"/>
      <c r="CX534" s="91"/>
      <c r="CY534" s="91"/>
      <c r="CZ534" s="91"/>
      <c r="DA534" s="91"/>
      <c r="DB534" s="91"/>
      <c r="DC534" s="91"/>
      <c r="DD534" s="91"/>
      <c r="DE534" s="91"/>
      <c r="DF534" s="91"/>
      <c r="DG534" s="91"/>
      <c r="DH534" s="91"/>
      <c r="DI534" s="91"/>
      <c r="DJ534" s="91"/>
      <c r="DK534" s="91"/>
      <c r="DL534" s="91"/>
      <c r="DM534" s="91"/>
      <c r="DN534" s="91"/>
      <c r="DO534" s="91"/>
      <c r="DP534" s="91"/>
      <c r="DQ534" s="91"/>
      <c r="DR534" s="91"/>
      <c r="DS534" s="91"/>
      <c r="DT534" s="91"/>
      <c r="DU534" s="91"/>
      <c r="DV534" s="91"/>
      <c r="DW534" s="91"/>
      <c r="DX534" s="91"/>
      <c r="DY534" s="91"/>
      <c r="DZ534" s="91"/>
      <c r="EA534" s="91"/>
      <c r="EB534" s="91"/>
      <c r="EC534" s="91"/>
      <c r="ED534" s="91"/>
      <c r="EE534" s="91"/>
      <c r="EF534" s="91"/>
      <c r="EG534" s="91"/>
      <c r="EH534" s="91"/>
      <c r="EI534" s="91"/>
      <c r="EJ534" s="91"/>
      <c r="EK534" s="91"/>
      <c r="EL534" s="91"/>
      <c r="EM534" s="91"/>
      <c r="EN534" s="91"/>
      <c r="EO534" s="91"/>
      <c r="EP534" s="91"/>
      <c r="EQ534" s="91"/>
      <c r="ER534" s="91"/>
      <c r="ES534" s="91"/>
      <c r="ET534" s="91"/>
      <c r="EU534" s="91"/>
      <c r="EV534" s="91"/>
      <c r="EW534" s="91"/>
      <c r="EX534" s="91"/>
      <c r="EY534" s="91"/>
      <c r="EZ534" s="91"/>
      <c r="FA534" s="91"/>
      <c r="FB534" s="91"/>
      <c r="FC534" s="91"/>
      <c r="FD534" s="91"/>
      <c r="FE534" s="91"/>
      <c r="FF534" s="91"/>
      <c r="FG534" s="91"/>
      <c r="FH534" s="91"/>
      <c r="FI534" s="91"/>
      <c r="FJ534" s="91"/>
      <c r="FK534" s="91"/>
      <c r="FL534" s="91"/>
      <c r="FM534" s="91"/>
      <c r="FN534" s="91"/>
      <c r="FO534" s="91"/>
      <c r="FP534" s="91"/>
      <c r="FQ534" s="91"/>
      <c r="FR534" s="91"/>
      <c r="FS534" s="91"/>
      <c r="FT534" s="91"/>
      <c r="FU534" s="91"/>
      <c r="FV534" s="91"/>
      <c r="FW534" s="91"/>
      <c r="FX534" s="91"/>
      <c r="FY534" s="91"/>
      <c r="FZ534" s="91"/>
      <c r="GA534" s="91"/>
      <c r="GB534" s="91"/>
      <c r="GC534" s="91"/>
      <c r="GD534" s="91"/>
      <c r="GE534" s="91"/>
      <c r="GF534" s="91"/>
      <c r="GG534" s="91"/>
      <c r="GH534" s="91"/>
      <c r="GI534" s="91"/>
      <c r="GJ534" s="91"/>
      <c r="GK534" s="91"/>
      <c r="GL534" s="91"/>
      <c r="GM534" s="91"/>
      <c r="GN534" s="91"/>
      <c r="GO534" s="91"/>
      <c r="GP534" s="91"/>
      <c r="GQ534" s="91"/>
      <c r="GR534" s="91"/>
      <c r="GS534" s="91"/>
      <c r="GT534" s="91"/>
      <c r="GU534" s="91"/>
      <c r="GV534" s="91"/>
      <c r="GW534" s="91"/>
      <c r="GX534" s="91"/>
      <c r="GY534" s="91"/>
      <c r="GZ534" s="91"/>
      <c r="HA534" s="91"/>
      <c r="HB534" s="91"/>
      <c r="HC534" s="91"/>
      <c r="HD534" s="91"/>
      <c r="HE534" s="91"/>
      <c r="HF534" s="91"/>
      <c r="HG534" s="91"/>
      <c r="HH534" s="91"/>
      <c r="HI534" s="91"/>
      <c r="HJ534" s="91"/>
      <c r="HK534" s="91"/>
      <c r="HL534" s="91"/>
      <c r="HM534" s="91"/>
      <c r="HN534" s="91"/>
      <c r="HO534" s="91"/>
      <c r="HP534" s="91"/>
      <c r="HQ534" s="91"/>
      <c r="HR534" s="91"/>
      <c r="HS534" s="91"/>
    </row>
    <row r="535" customHeight="1" spans="1:227">
      <c r="A535" s="91"/>
      <c r="B535" s="91"/>
      <c r="C535" s="91"/>
      <c r="D535" s="91"/>
      <c r="E535" s="91"/>
      <c r="F535" s="91"/>
      <c r="G535" s="91"/>
      <c r="H535" s="95"/>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c r="AH535" s="91"/>
      <c r="AI535" s="91"/>
      <c r="AJ535" s="91"/>
      <c r="AK535" s="91"/>
      <c r="AL535" s="91"/>
      <c r="AM535" s="91"/>
      <c r="AN535" s="91"/>
      <c r="AO535" s="91"/>
      <c r="AP535" s="91"/>
      <c r="AQ535" s="91"/>
      <c r="AR535" s="91"/>
      <c r="AS535" s="91"/>
      <c r="AT535" s="91"/>
      <c r="AU535" s="91"/>
      <c r="AV535" s="91"/>
      <c r="AW535" s="91"/>
      <c r="AX535" s="91"/>
      <c r="AY535" s="91"/>
      <c r="AZ535" s="91"/>
      <c r="BA535" s="91"/>
      <c r="BB535" s="91"/>
      <c r="BC535" s="91"/>
      <c r="BD535" s="91"/>
      <c r="BE535" s="91"/>
      <c r="BF535" s="91"/>
      <c r="BG535" s="91"/>
      <c r="BH535" s="91"/>
      <c r="BI535" s="91"/>
      <c r="BJ535" s="91"/>
      <c r="BK535" s="91"/>
      <c r="BL535" s="91"/>
      <c r="BM535" s="91"/>
      <c r="BN535" s="91"/>
      <c r="BO535" s="91"/>
      <c r="BP535" s="91"/>
      <c r="BQ535" s="91"/>
      <c r="BR535" s="91"/>
      <c r="BS535" s="91"/>
      <c r="BT535" s="91"/>
      <c r="BU535" s="91"/>
      <c r="BV535" s="91"/>
      <c r="BW535" s="91"/>
      <c r="BX535" s="91"/>
      <c r="BY535" s="91"/>
      <c r="BZ535" s="91"/>
      <c r="CA535" s="91"/>
      <c r="CB535" s="91"/>
      <c r="CC535" s="91"/>
      <c r="CD535" s="91"/>
      <c r="CE535" s="91"/>
      <c r="CF535" s="91"/>
      <c r="CG535" s="91"/>
      <c r="CH535" s="91"/>
      <c r="CI535" s="91"/>
      <c r="CJ535" s="91"/>
      <c r="CK535" s="91"/>
      <c r="CL535" s="91"/>
      <c r="CM535" s="91"/>
      <c r="CN535" s="91"/>
      <c r="CO535" s="91"/>
      <c r="CP535" s="91"/>
      <c r="CQ535" s="91"/>
      <c r="CR535" s="91"/>
      <c r="CS535" s="91"/>
      <c r="CT535" s="91"/>
      <c r="CU535" s="91"/>
      <c r="CV535" s="91"/>
      <c r="CW535" s="91"/>
      <c r="CX535" s="91"/>
      <c r="CY535" s="91"/>
      <c r="CZ535" s="91"/>
      <c r="DA535" s="91"/>
      <c r="DB535" s="91"/>
      <c r="DC535" s="91"/>
      <c r="DD535" s="91"/>
      <c r="DE535" s="91"/>
      <c r="DF535" s="91"/>
      <c r="DG535" s="91"/>
      <c r="DH535" s="91"/>
      <c r="DI535" s="91"/>
      <c r="DJ535" s="91"/>
      <c r="DK535" s="91"/>
      <c r="DL535" s="91"/>
      <c r="DM535" s="91"/>
      <c r="DN535" s="91"/>
      <c r="DO535" s="91"/>
      <c r="DP535" s="91"/>
      <c r="DQ535" s="91"/>
      <c r="DR535" s="91"/>
      <c r="DS535" s="91"/>
      <c r="DT535" s="91"/>
      <c r="DU535" s="91"/>
      <c r="DV535" s="91"/>
      <c r="DW535" s="91"/>
      <c r="DX535" s="91"/>
      <c r="DY535" s="91"/>
      <c r="DZ535" s="91"/>
      <c r="EA535" s="91"/>
      <c r="EB535" s="91"/>
      <c r="EC535" s="91"/>
      <c r="ED535" s="91"/>
      <c r="EE535" s="91"/>
      <c r="EF535" s="91"/>
      <c r="EG535" s="91"/>
      <c r="EH535" s="91"/>
      <c r="EI535" s="91"/>
      <c r="EJ535" s="91"/>
      <c r="EK535" s="91"/>
      <c r="EL535" s="91"/>
      <c r="EM535" s="91"/>
      <c r="EN535" s="91"/>
      <c r="EO535" s="91"/>
      <c r="EP535" s="91"/>
      <c r="EQ535" s="91"/>
      <c r="ER535" s="91"/>
      <c r="ES535" s="91"/>
      <c r="ET535" s="91"/>
      <c r="EU535" s="91"/>
      <c r="EV535" s="91"/>
      <c r="EW535" s="91"/>
      <c r="EX535" s="91"/>
      <c r="EY535" s="91"/>
      <c r="EZ535" s="91"/>
      <c r="FA535" s="91"/>
      <c r="FB535" s="91"/>
      <c r="FC535" s="91"/>
      <c r="FD535" s="91"/>
      <c r="FE535" s="91"/>
      <c r="FF535" s="91"/>
      <c r="FG535" s="91"/>
      <c r="FH535" s="91"/>
      <c r="FI535" s="91"/>
      <c r="FJ535" s="91"/>
      <c r="FK535" s="91"/>
      <c r="FL535" s="91"/>
      <c r="FM535" s="91"/>
      <c r="FN535" s="91"/>
      <c r="FO535" s="91"/>
      <c r="FP535" s="91"/>
      <c r="FQ535" s="91"/>
      <c r="FR535" s="91"/>
      <c r="FS535" s="91"/>
      <c r="FT535" s="91"/>
      <c r="FU535" s="91"/>
      <c r="FV535" s="91"/>
      <c r="FW535" s="91"/>
      <c r="FX535" s="91"/>
      <c r="FY535" s="91"/>
      <c r="FZ535" s="91"/>
      <c r="GA535" s="91"/>
      <c r="GB535" s="91"/>
      <c r="GC535" s="91"/>
      <c r="GD535" s="91"/>
      <c r="GE535" s="91"/>
      <c r="GF535" s="91"/>
      <c r="GG535" s="91"/>
      <c r="GH535" s="91"/>
      <c r="GI535" s="91"/>
      <c r="GJ535" s="91"/>
      <c r="GK535" s="91"/>
      <c r="GL535" s="91"/>
      <c r="GM535" s="91"/>
      <c r="GN535" s="91"/>
      <c r="GO535" s="91"/>
      <c r="GP535" s="91"/>
      <c r="GQ535" s="91"/>
      <c r="GR535" s="91"/>
      <c r="GS535" s="91"/>
      <c r="GT535" s="91"/>
      <c r="GU535" s="91"/>
      <c r="GV535" s="91"/>
      <c r="GW535" s="91"/>
      <c r="GX535" s="91"/>
      <c r="GY535" s="91"/>
      <c r="GZ535" s="91"/>
      <c r="HA535" s="91"/>
      <c r="HB535" s="91"/>
      <c r="HC535" s="91"/>
      <c r="HD535" s="91"/>
      <c r="HE535" s="91"/>
      <c r="HF535" s="91"/>
      <c r="HG535" s="91"/>
      <c r="HH535" s="91"/>
      <c r="HI535" s="91"/>
      <c r="HJ535" s="91"/>
      <c r="HK535" s="91"/>
      <c r="HL535" s="91"/>
      <c r="HM535" s="91"/>
      <c r="HN535" s="91"/>
      <c r="HO535" s="91"/>
      <c r="HP535" s="91"/>
      <c r="HQ535" s="91"/>
      <c r="HR535" s="91"/>
      <c r="HS535" s="91"/>
    </row>
    <row r="536" customHeight="1" spans="1:227">
      <c r="A536" s="91"/>
      <c r="B536" s="91"/>
      <c r="C536" s="91"/>
      <c r="D536" s="91"/>
      <c r="E536" s="91"/>
      <c r="F536" s="91"/>
      <c r="G536" s="91"/>
      <c r="H536" s="95"/>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c r="AH536" s="91"/>
      <c r="AI536" s="91"/>
      <c r="AJ536" s="91"/>
      <c r="AK536" s="91"/>
      <c r="AL536" s="91"/>
      <c r="AM536" s="91"/>
      <c r="AN536" s="91"/>
      <c r="AO536" s="91"/>
      <c r="AP536" s="91"/>
      <c r="AQ536" s="91"/>
      <c r="AR536" s="91"/>
      <c r="AS536" s="91"/>
      <c r="AT536" s="91"/>
      <c r="AU536" s="91"/>
      <c r="AV536" s="91"/>
      <c r="AW536" s="91"/>
      <c r="AX536" s="91"/>
      <c r="AY536" s="91"/>
      <c r="AZ536" s="91"/>
      <c r="BA536" s="91"/>
      <c r="BB536" s="91"/>
      <c r="BC536" s="91"/>
      <c r="BD536" s="91"/>
      <c r="BE536" s="91"/>
      <c r="BF536" s="91"/>
      <c r="BG536" s="91"/>
      <c r="BH536" s="91"/>
      <c r="BI536" s="91"/>
      <c r="BJ536" s="91"/>
      <c r="BK536" s="91"/>
      <c r="BL536" s="91"/>
      <c r="BM536" s="91"/>
      <c r="BN536" s="91"/>
      <c r="BO536" s="91"/>
      <c r="BP536" s="91"/>
      <c r="BQ536" s="91"/>
      <c r="BR536" s="91"/>
      <c r="BS536" s="91"/>
      <c r="BT536" s="91"/>
      <c r="BU536" s="91"/>
      <c r="BV536" s="91"/>
      <c r="BW536" s="91"/>
      <c r="BX536" s="91"/>
      <c r="BY536" s="91"/>
      <c r="BZ536" s="91"/>
      <c r="CA536" s="91"/>
      <c r="CB536" s="91"/>
      <c r="CC536" s="91"/>
      <c r="CD536" s="91"/>
      <c r="CE536" s="91"/>
      <c r="CF536" s="91"/>
      <c r="CG536" s="91"/>
      <c r="CH536" s="91"/>
      <c r="CI536" s="91"/>
      <c r="CJ536" s="91"/>
      <c r="CK536" s="91"/>
      <c r="CL536" s="91"/>
      <c r="CM536" s="91"/>
      <c r="CN536" s="91"/>
      <c r="CO536" s="91"/>
      <c r="CP536" s="91"/>
      <c r="CQ536" s="91"/>
      <c r="CR536" s="91"/>
      <c r="CS536" s="91"/>
      <c r="CT536" s="91"/>
      <c r="CU536" s="91"/>
      <c r="CV536" s="91"/>
      <c r="CW536" s="91"/>
      <c r="CX536" s="91"/>
      <c r="CY536" s="91"/>
      <c r="CZ536" s="91"/>
      <c r="DA536" s="91"/>
      <c r="DB536" s="91"/>
      <c r="DC536" s="91"/>
      <c r="DD536" s="91"/>
      <c r="DE536" s="91"/>
      <c r="DF536" s="91"/>
      <c r="DG536" s="91"/>
      <c r="DH536" s="91"/>
      <c r="DI536" s="91"/>
      <c r="DJ536" s="91"/>
      <c r="DK536" s="91"/>
      <c r="DL536" s="91"/>
      <c r="DM536" s="91"/>
      <c r="DN536" s="91"/>
      <c r="DO536" s="91"/>
      <c r="DP536" s="91"/>
      <c r="DQ536" s="91"/>
      <c r="DR536" s="91"/>
      <c r="DS536" s="91"/>
      <c r="DT536" s="91"/>
      <c r="DU536" s="91"/>
      <c r="DV536" s="91"/>
      <c r="DW536" s="91"/>
      <c r="DX536" s="91"/>
      <c r="DY536" s="91"/>
      <c r="DZ536" s="91"/>
      <c r="EA536" s="91"/>
      <c r="EB536" s="91"/>
      <c r="EC536" s="91"/>
      <c r="ED536" s="91"/>
      <c r="EE536" s="91"/>
      <c r="EF536" s="91"/>
      <c r="EG536" s="91"/>
      <c r="EH536" s="91"/>
      <c r="EI536" s="91"/>
      <c r="EJ536" s="91"/>
      <c r="EK536" s="91"/>
      <c r="EL536" s="91"/>
      <c r="EM536" s="91"/>
      <c r="EN536" s="91"/>
      <c r="EO536" s="91"/>
      <c r="EP536" s="91"/>
      <c r="EQ536" s="91"/>
      <c r="ER536" s="91"/>
      <c r="ES536" s="91"/>
      <c r="ET536" s="91"/>
      <c r="EU536" s="91"/>
      <c r="EV536" s="91"/>
      <c r="EW536" s="91"/>
      <c r="EX536" s="91"/>
      <c r="EY536" s="91"/>
      <c r="EZ536" s="91"/>
      <c r="FA536" s="91"/>
      <c r="FB536" s="91"/>
      <c r="FC536" s="91"/>
      <c r="FD536" s="91"/>
      <c r="FE536" s="91"/>
      <c r="FF536" s="91"/>
      <c r="FG536" s="91"/>
      <c r="FH536" s="91"/>
      <c r="FI536" s="91"/>
      <c r="FJ536" s="91"/>
      <c r="FK536" s="91"/>
      <c r="FL536" s="91"/>
      <c r="FM536" s="91"/>
      <c r="FN536" s="91"/>
      <c r="FO536" s="91"/>
      <c r="FP536" s="91"/>
      <c r="FQ536" s="91"/>
      <c r="FR536" s="91"/>
      <c r="FS536" s="91"/>
      <c r="FT536" s="91"/>
      <c r="FU536" s="91"/>
      <c r="FV536" s="91"/>
      <c r="FW536" s="91"/>
      <c r="FX536" s="91"/>
      <c r="FY536" s="91"/>
      <c r="FZ536" s="91"/>
      <c r="GA536" s="91"/>
      <c r="GB536" s="91"/>
      <c r="GC536" s="91"/>
      <c r="GD536" s="91"/>
      <c r="GE536" s="91"/>
      <c r="GF536" s="91"/>
      <c r="GG536" s="91"/>
      <c r="GH536" s="91"/>
      <c r="GI536" s="91"/>
      <c r="GJ536" s="91"/>
      <c r="GK536" s="91"/>
      <c r="GL536" s="91"/>
      <c r="GM536" s="91"/>
      <c r="GN536" s="91"/>
      <c r="GO536" s="91"/>
      <c r="GP536" s="91"/>
      <c r="GQ536" s="91"/>
      <c r="GR536" s="91"/>
      <c r="GS536" s="91"/>
      <c r="GT536" s="91"/>
      <c r="GU536" s="91"/>
      <c r="GV536" s="91"/>
      <c r="GW536" s="91"/>
      <c r="GX536" s="91"/>
      <c r="GY536" s="91"/>
      <c r="GZ536" s="91"/>
      <c r="HA536" s="91"/>
      <c r="HB536" s="91"/>
      <c r="HC536" s="91"/>
      <c r="HD536" s="91"/>
      <c r="HE536" s="91"/>
      <c r="HF536" s="91"/>
      <c r="HG536" s="91"/>
      <c r="HH536" s="91"/>
      <c r="HI536" s="91"/>
      <c r="HJ536" s="91"/>
      <c r="HK536" s="91"/>
      <c r="HL536" s="91"/>
      <c r="HM536" s="91"/>
      <c r="HN536" s="91"/>
      <c r="HO536" s="91"/>
      <c r="HP536" s="91"/>
      <c r="HQ536" s="91"/>
      <c r="HR536" s="91"/>
      <c r="HS536" s="91"/>
    </row>
    <row r="537" customHeight="1" spans="1:227">
      <c r="A537" s="91"/>
      <c r="B537" s="91"/>
      <c r="C537" s="91"/>
      <c r="D537" s="91"/>
      <c r="E537" s="91"/>
      <c r="F537" s="91"/>
      <c r="G537" s="91"/>
      <c r="H537" s="95"/>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c r="AH537" s="91"/>
      <c r="AI537" s="91"/>
      <c r="AJ537" s="91"/>
      <c r="AK537" s="91"/>
      <c r="AL537" s="91"/>
      <c r="AM537" s="91"/>
      <c r="AN537" s="91"/>
      <c r="AO537" s="91"/>
      <c r="AP537" s="91"/>
      <c r="AQ537" s="91"/>
      <c r="AR537" s="91"/>
      <c r="AS537" s="91"/>
      <c r="AT537" s="91"/>
      <c r="AU537" s="91"/>
      <c r="AV537" s="91"/>
      <c r="AW537" s="91"/>
      <c r="AX537" s="91"/>
      <c r="AY537" s="91"/>
      <c r="AZ537" s="91"/>
      <c r="BA537" s="91"/>
      <c r="BB537" s="91"/>
      <c r="BC537" s="91"/>
      <c r="BD537" s="91"/>
      <c r="BE537" s="91"/>
      <c r="BF537" s="91"/>
      <c r="BG537" s="91"/>
      <c r="BH537" s="91"/>
      <c r="BI537" s="91"/>
      <c r="BJ537" s="91"/>
      <c r="BK537" s="91"/>
      <c r="BL537" s="91"/>
      <c r="BM537" s="91"/>
      <c r="BN537" s="91"/>
      <c r="BO537" s="91"/>
      <c r="BP537" s="91"/>
      <c r="BQ537" s="91"/>
      <c r="BR537" s="91"/>
      <c r="BS537" s="91"/>
      <c r="BT537" s="91"/>
      <c r="BU537" s="91"/>
      <c r="BV537" s="91"/>
      <c r="BW537" s="91"/>
      <c r="BX537" s="91"/>
      <c r="BY537" s="91"/>
      <c r="BZ537" s="91"/>
      <c r="CA537" s="91"/>
      <c r="CB537" s="91"/>
      <c r="CC537" s="91"/>
      <c r="CD537" s="91"/>
      <c r="CE537" s="91"/>
      <c r="CF537" s="91"/>
      <c r="CG537" s="91"/>
      <c r="CH537" s="91"/>
      <c r="CI537" s="91"/>
      <c r="CJ537" s="91"/>
      <c r="CK537" s="91"/>
      <c r="CL537" s="91"/>
      <c r="CM537" s="91"/>
      <c r="CN537" s="91"/>
      <c r="CO537" s="91"/>
      <c r="CP537" s="91"/>
      <c r="CQ537" s="91"/>
      <c r="CR537" s="91"/>
      <c r="CS537" s="91"/>
      <c r="CT537" s="91"/>
      <c r="CU537" s="91"/>
      <c r="CV537" s="91"/>
      <c r="CW537" s="91"/>
      <c r="CX537" s="91"/>
      <c r="CY537" s="91"/>
      <c r="CZ537" s="91"/>
      <c r="DA537" s="91"/>
      <c r="DB537" s="91"/>
      <c r="DC537" s="91"/>
      <c r="DD537" s="91"/>
      <c r="DE537" s="91"/>
      <c r="DF537" s="91"/>
      <c r="DG537" s="91"/>
      <c r="DH537" s="91"/>
      <c r="DI537" s="91"/>
      <c r="DJ537" s="91"/>
      <c r="DK537" s="91"/>
      <c r="DL537" s="91"/>
      <c r="DM537" s="91"/>
      <c r="DN537" s="91"/>
      <c r="DO537" s="91"/>
      <c r="DP537" s="91"/>
      <c r="DQ537" s="91"/>
      <c r="DR537" s="91"/>
      <c r="DS537" s="91"/>
      <c r="DT537" s="91"/>
      <c r="DU537" s="91"/>
      <c r="DV537" s="91"/>
      <c r="DW537" s="91"/>
      <c r="DX537" s="91"/>
      <c r="DY537" s="91"/>
      <c r="DZ537" s="91"/>
      <c r="EA537" s="91"/>
      <c r="EB537" s="91"/>
      <c r="EC537" s="91"/>
      <c r="ED537" s="91"/>
      <c r="EE537" s="91"/>
      <c r="EF537" s="91"/>
      <c r="EG537" s="91"/>
      <c r="EH537" s="91"/>
      <c r="EI537" s="91"/>
      <c r="EJ537" s="91"/>
      <c r="EK537" s="91"/>
      <c r="EL537" s="91"/>
      <c r="EM537" s="91"/>
      <c r="EN537" s="91"/>
      <c r="EO537" s="91"/>
      <c r="EP537" s="91"/>
      <c r="EQ537" s="91"/>
      <c r="ER537" s="91"/>
      <c r="ES537" s="91"/>
      <c r="ET537" s="91"/>
      <c r="EU537" s="91"/>
      <c r="EV537" s="91"/>
      <c r="EW537" s="91"/>
      <c r="EX537" s="91"/>
      <c r="EY537" s="91"/>
      <c r="EZ537" s="91"/>
      <c r="FA537" s="91"/>
      <c r="FB537" s="91"/>
      <c r="FC537" s="91"/>
      <c r="FD537" s="91"/>
      <c r="FE537" s="91"/>
      <c r="FF537" s="91"/>
      <c r="FG537" s="91"/>
      <c r="FH537" s="91"/>
      <c r="FI537" s="91"/>
      <c r="FJ537" s="91"/>
      <c r="FK537" s="91"/>
      <c r="FL537" s="91"/>
      <c r="FM537" s="91"/>
      <c r="FN537" s="91"/>
      <c r="FO537" s="91"/>
      <c r="FP537" s="91"/>
      <c r="FQ537" s="91"/>
      <c r="FR537" s="91"/>
      <c r="FS537" s="91"/>
      <c r="FT537" s="91"/>
      <c r="FU537" s="91"/>
      <c r="FV537" s="91"/>
      <c r="FW537" s="91"/>
      <c r="FX537" s="91"/>
      <c r="FY537" s="91"/>
      <c r="FZ537" s="91"/>
      <c r="GA537" s="91"/>
      <c r="GB537" s="91"/>
      <c r="GC537" s="91"/>
      <c r="GD537" s="91"/>
      <c r="GE537" s="91"/>
      <c r="GF537" s="91"/>
      <c r="GG537" s="91"/>
      <c r="GH537" s="91"/>
      <c r="GI537" s="91"/>
      <c r="GJ537" s="91"/>
      <c r="GK537" s="91"/>
      <c r="GL537" s="91"/>
      <c r="GM537" s="91"/>
      <c r="GN537" s="91"/>
      <c r="GO537" s="91"/>
      <c r="GP537" s="91"/>
      <c r="GQ537" s="91"/>
      <c r="GR537" s="91"/>
      <c r="GS537" s="91"/>
      <c r="GT537" s="91"/>
      <c r="GU537" s="91"/>
      <c r="GV537" s="91"/>
      <c r="GW537" s="91"/>
      <c r="GX537" s="91"/>
      <c r="GY537" s="91"/>
      <c r="GZ537" s="91"/>
      <c r="HA537" s="91"/>
      <c r="HB537" s="91"/>
      <c r="HC537" s="91"/>
      <c r="HD537" s="91"/>
      <c r="HE537" s="91"/>
      <c r="HF537" s="91"/>
      <c r="HG537" s="91"/>
      <c r="HH537" s="91"/>
      <c r="HI537" s="91"/>
      <c r="HJ537" s="91"/>
      <c r="HK537" s="91"/>
      <c r="HL537" s="91"/>
      <c r="HM537" s="91"/>
      <c r="HN537" s="91"/>
      <c r="HO537" s="91"/>
      <c r="HP537" s="91"/>
      <c r="HQ537" s="91"/>
      <c r="HR537" s="91"/>
      <c r="HS537" s="91"/>
    </row>
    <row r="538" customHeight="1" spans="1:227">
      <c r="A538" s="91"/>
      <c r="B538" s="91"/>
      <c r="C538" s="91"/>
      <c r="D538" s="91"/>
      <c r="E538" s="91"/>
      <c r="F538" s="91"/>
      <c r="G538" s="91"/>
      <c r="H538" s="95"/>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c r="AH538" s="91"/>
      <c r="AI538" s="91"/>
      <c r="AJ538" s="91"/>
      <c r="AK538" s="91"/>
      <c r="AL538" s="91"/>
      <c r="AM538" s="91"/>
      <c r="AN538" s="91"/>
      <c r="AO538" s="91"/>
      <c r="AP538" s="91"/>
      <c r="AQ538" s="91"/>
      <c r="AR538" s="91"/>
      <c r="AS538" s="91"/>
      <c r="AT538" s="91"/>
      <c r="AU538" s="91"/>
      <c r="AV538" s="91"/>
      <c r="AW538" s="91"/>
      <c r="AX538" s="91"/>
      <c r="AY538" s="91"/>
      <c r="AZ538" s="91"/>
      <c r="BA538" s="91"/>
      <c r="BB538" s="91"/>
      <c r="BC538" s="91"/>
      <c r="BD538" s="91"/>
      <c r="BE538" s="91"/>
      <c r="BF538" s="91"/>
      <c r="BG538" s="91"/>
      <c r="BH538" s="91"/>
      <c r="BI538" s="91"/>
      <c r="BJ538" s="91"/>
      <c r="BK538" s="91"/>
      <c r="BL538" s="91"/>
      <c r="BM538" s="91"/>
      <c r="BN538" s="91"/>
      <c r="BO538" s="91"/>
      <c r="BP538" s="91"/>
      <c r="BQ538" s="91"/>
      <c r="BR538" s="91"/>
      <c r="BS538" s="91"/>
      <c r="BT538" s="91"/>
      <c r="BU538" s="91"/>
      <c r="BV538" s="91"/>
      <c r="BW538" s="91"/>
      <c r="BX538" s="91"/>
      <c r="BY538" s="91"/>
      <c r="BZ538" s="91"/>
      <c r="CA538" s="91"/>
      <c r="CB538" s="91"/>
      <c r="CC538" s="91"/>
      <c r="CD538" s="91"/>
      <c r="CE538" s="91"/>
      <c r="CF538" s="91"/>
      <c r="CG538" s="91"/>
      <c r="CH538" s="91"/>
      <c r="CI538" s="91"/>
      <c r="CJ538" s="91"/>
      <c r="CK538" s="91"/>
      <c r="CL538" s="91"/>
      <c r="CM538" s="91"/>
      <c r="CN538" s="91"/>
      <c r="CO538" s="91"/>
      <c r="CP538" s="91"/>
      <c r="CQ538" s="91"/>
      <c r="CR538" s="91"/>
      <c r="CS538" s="91"/>
      <c r="CT538" s="91"/>
      <c r="CU538" s="91"/>
      <c r="CV538" s="91"/>
      <c r="CW538" s="91"/>
      <c r="CX538" s="91"/>
      <c r="CY538" s="91"/>
      <c r="CZ538" s="91"/>
      <c r="DA538" s="91"/>
      <c r="DB538" s="91"/>
      <c r="DC538" s="91"/>
      <c r="DD538" s="91"/>
      <c r="DE538" s="91"/>
      <c r="DF538" s="91"/>
      <c r="DG538" s="91"/>
      <c r="DH538" s="91"/>
      <c r="DI538" s="91"/>
      <c r="DJ538" s="91"/>
      <c r="DK538" s="91"/>
      <c r="DL538" s="91"/>
      <c r="DM538" s="91"/>
      <c r="DN538" s="91"/>
      <c r="DO538" s="91"/>
      <c r="DP538" s="91"/>
      <c r="DQ538" s="91"/>
      <c r="DR538" s="91"/>
      <c r="DS538" s="91"/>
      <c r="DT538" s="91"/>
      <c r="DU538" s="91"/>
      <c r="DV538" s="91"/>
      <c r="DW538" s="91"/>
      <c r="DX538" s="91"/>
      <c r="DY538" s="91"/>
      <c r="DZ538" s="91"/>
      <c r="EA538" s="91"/>
      <c r="EB538" s="91"/>
      <c r="EC538" s="91"/>
      <c r="ED538" s="91"/>
      <c r="EE538" s="91"/>
      <c r="EF538" s="91"/>
      <c r="EG538" s="91"/>
      <c r="EH538" s="91"/>
      <c r="EI538" s="91"/>
      <c r="EJ538" s="91"/>
      <c r="EK538" s="91"/>
      <c r="EL538" s="91"/>
      <c r="EM538" s="91"/>
      <c r="EN538" s="91"/>
      <c r="EO538" s="91"/>
      <c r="EP538" s="91"/>
      <c r="EQ538" s="91"/>
      <c r="ER538" s="91"/>
      <c r="ES538" s="91"/>
      <c r="ET538" s="91"/>
      <c r="EU538" s="91"/>
      <c r="EV538" s="91"/>
      <c r="EW538" s="91"/>
      <c r="EX538" s="91"/>
      <c r="EY538" s="91"/>
      <c r="EZ538" s="91"/>
      <c r="FA538" s="91"/>
      <c r="FB538" s="91"/>
      <c r="FC538" s="91"/>
      <c r="FD538" s="91"/>
      <c r="FE538" s="91"/>
      <c r="FF538" s="91"/>
      <c r="FG538" s="91"/>
      <c r="FH538" s="91"/>
      <c r="FI538" s="91"/>
      <c r="FJ538" s="91"/>
      <c r="FK538" s="91"/>
      <c r="FL538" s="91"/>
      <c r="FM538" s="91"/>
      <c r="FN538" s="91"/>
      <c r="FO538" s="91"/>
      <c r="FP538" s="91"/>
      <c r="FQ538" s="91"/>
      <c r="FR538" s="91"/>
      <c r="FS538" s="91"/>
      <c r="FT538" s="91"/>
      <c r="FU538" s="91"/>
      <c r="FV538" s="91"/>
      <c r="FW538" s="91"/>
      <c r="FX538" s="91"/>
      <c r="FY538" s="91"/>
      <c r="FZ538" s="91"/>
      <c r="GA538" s="91"/>
      <c r="GB538" s="91"/>
      <c r="GC538" s="91"/>
      <c r="GD538" s="91"/>
      <c r="GE538" s="91"/>
      <c r="GF538" s="91"/>
      <c r="GG538" s="91"/>
      <c r="GH538" s="91"/>
      <c r="GI538" s="91"/>
      <c r="GJ538" s="91"/>
      <c r="GK538" s="91"/>
      <c r="GL538" s="91"/>
      <c r="GM538" s="91"/>
      <c r="GN538" s="91"/>
      <c r="GO538" s="91"/>
      <c r="GP538" s="91"/>
      <c r="GQ538" s="91"/>
      <c r="GR538" s="91"/>
      <c r="GS538" s="91"/>
      <c r="GT538" s="91"/>
      <c r="GU538" s="91"/>
      <c r="GV538" s="91"/>
      <c r="GW538" s="91"/>
      <c r="GX538" s="91"/>
      <c r="GY538" s="91"/>
      <c r="GZ538" s="91"/>
      <c r="HA538" s="91"/>
      <c r="HB538" s="91"/>
      <c r="HC538" s="91"/>
      <c r="HD538" s="91"/>
      <c r="HE538" s="91"/>
      <c r="HF538" s="91"/>
      <c r="HG538" s="91"/>
      <c r="HH538" s="91"/>
      <c r="HI538" s="91"/>
      <c r="HJ538" s="91"/>
      <c r="HK538" s="91"/>
      <c r="HL538" s="91"/>
      <c r="HM538" s="91"/>
      <c r="HN538" s="91"/>
      <c r="HO538" s="91"/>
      <c r="HP538" s="91"/>
      <c r="HQ538" s="91"/>
      <c r="HR538" s="91"/>
      <c r="HS538" s="91"/>
    </row>
    <row r="539" customHeight="1" spans="1:227">
      <c r="A539" s="91"/>
      <c r="B539" s="91"/>
      <c r="C539" s="91"/>
      <c r="D539" s="91"/>
      <c r="E539" s="91"/>
      <c r="F539" s="91"/>
      <c r="G539" s="91"/>
      <c r="H539" s="95"/>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c r="AH539" s="91"/>
      <c r="AI539" s="91"/>
      <c r="AJ539" s="91"/>
      <c r="AK539" s="91"/>
      <c r="AL539" s="91"/>
      <c r="AM539" s="91"/>
      <c r="AN539" s="91"/>
      <c r="AO539" s="91"/>
      <c r="AP539" s="91"/>
      <c r="AQ539" s="91"/>
      <c r="AR539" s="91"/>
      <c r="AS539" s="91"/>
      <c r="AT539" s="91"/>
      <c r="AU539" s="91"/>
      <c r="AV539" s="91"/>
      <c r="AW539" s="91"/>
      <c r="AX539" s="91"/>
      <c r="AY539" s="91"/>
      <c r="AZ539" s="91"/>
      <c r="BA539" s="91"/>
      <c r="BB539" s="91"/>
      <c r="BC539" s="91"/>
      <c r="BD539" s="91"/>
      <c r="BE539" s="91"/>
      <c r="BF539" s="91"/>
      <c r="BG539" s="91"/>
      <c r="BH539" s="91"/>
      <c r="BI539" s="91"/>
      <c r="BJ539" s="91"/>
      <c r="BK539" s="91"/>
      <c r="BL539" s="91"/>
      <c r="BM539" s="91"/>
      <c r="BN539" s="91"/>
      <c r="BO539" s="91"/>
      <c r="BP539" s="91"/>
      <c r="BQ539" s="91"/>
      <c r="BR539" s="91"/>
      <c r="BS539" s="91"/>
      <c r="BT539" s="91"/>
      <c r="BU539" s="91"/>
      <c r="BV539" s="91"/>
      <c r="BW539" s="91"/>
      <c r="BX539" s="91"/>
      <c r="BY539" s="91"/>
      <c r="BZ539" s="91"/>
      <c r="CA539" s="91"/>
      <c r="CB539" s="91"/>
      <c r="CC539" s="91"/>
      <c r="CD539" s="91"/>
      <c r="CE539" s="91"/>
      <c r="CF539" s="91"/>
      <c r="CG539" s="91"/>
      <c r="CH539" s="91"/>
      <c r="CI539" s="91"/>
      <c r="CJ539" s="91"/>
      <c r="CK539" s="91"/>
      <c r="CL539" s="91"/>
      <c r="CM539" s="91"/>
      <c r="CN539" s="91"/>
      <c r="CO539" s="91"/>
      <c r="CP539" s="91"/>
      <c r="CQ539" s="91"/>
      <c r="CR539" s="91"/>
      <c r="CS539" s="91"/>
      <c r="CT539" s="91"/>
      <c r="CU539" s="91"/>
      <c r="CV539" s="91"/>
      <c r="CW539" s="91"/>
      <c r="CX539" s="91"/>
      <c r="CY539" s="91"/>
      <c r="CZ539" s="91"/>
      <c r="DA539" s="91"/>
      <c r="DB539" s="91"/>
      <c r="DC539" s="91"/>
      <c r="DD539" s="91"/>
      <c r="DE539" s="91"/>
      <c r="DF539" s="91"/>
      <c r="DG539" s="91"/>
      <c r="DH539" s="91"/>
      <c r="DI539" s="91"/>
      <c r="DJ539" s="91"/>
      <c r="DK539" s="91"/>
      <c r="DL539" s="91"/>
      <c r="DM539" s="91"/>
      <c r="DN539" s="91"/>
      <c r="DO539" s="91"/>
      <c r="DP539" s="91"/>
      <c r="DQ539" s="91"/>
      <c r="DR539" s="91"/>
      <c r="DS539" s="91"/>
      <c r="DT539" s="91"/>
      <c r="DU539" s="91"/>
      <c r="DV539" s="91"/>
      <c r="DW539" s="91"/>
      <c r="DX539" s="91"/>
      <c r="DY539" s="91"/>
      <c r="DZ539" s="91"/>
      <c r="EA539" s="91"/>
      <c r="EB539" s="91"/>
      <c r="EC539" s="91"/>
      <c r="ED539" s="91"/>
      <c r="EE539" s="91"/>
      <c r="EF539" s="91"/>
      <c r="EG539" s="91"/>
      <c r="EH539" s="91"/>
      <c r="EI539" s="91"/>
      <c r="EJ539" s="91"/>
      <c r="EK539" s="91"/>
      <c r="EL539" s="91"/>
      <c r="EM539" s="91"/>
      <c r="EN539" s="91"/>
      <c r="EO539" s="91"/>
      <c r="EP539" s="91"/>
      <c r="EQ539" s="91"/>
      <c r="ER539" s="91"/>
      <c r="ES539" s="91"/>
      <c r="ET539" s="91"/>
      <c r="EU539" s="91"/>
      <c r="EV539" s="91"/>
      <c r="EW539" s="91"/>
      <c r="EX539" s="91"/>
      <c r="EY539" s="91"/>
      <c r="EZ539" s="91"/>
      <c r="FA539" s="91"/>
      <c r="FB539" s="91"/>
      <c r="FC539" s="91"/>
      <c r="FD539" s="91"/>
      <c r="FE539" s="91"/>
      <c r="FF539" s="91"/>
      <c r="FG539" s="91"/>
      <c r="FH539" s="91"/>
      <c r="FI539" s="91"/>
      <c r="FJ539" s="91"/>
      <c r="FK539" s="91"/>
      <c r="FL539" s="91"/>
      <c r="FM539" s="91"/>
      <c r="FN539" s="91"/>
      <c r="FO539" s="91"/>
      <c r="FP539" s="91"/>
      <c r="FQ539" s="91"/>
      <c r="FR539" s="91"/>
      <c r="FS539" s="91"/>
      <c r="FT539" s="91"/>
      <c r="FU539" s="91"/>
      <c r="FV539" s="91"/>
      <c r="FW539" s="91"/>
      <c r="FX539" s="91"/>
      <c r="FY539" s="91"/>
      <c r="FZ539" s="91"/>
      <c r="GA539" s="91"/>
      <c r="GB539" s="91"/>
      <c r="GC539" s="91"/>
      <c r="GD539" s="91"/>
      <c r="GE539" s="91"/>
      <c r="GF539" s="91"/>
      <c r="GG539" s="91"/>
      <c r="GH539" s="91"/>
      <c r="GI539" s="91"/>
      <c r="GJ539" s="91"/>
      <c r="GK539" s="91"/>
      <c r="GL539" s="91"/>
      <c r="GM539" s="91"/>
      <c r="GN539" s="91"/>
      <c r="GO539" s="91"/>
      <c r="GP539" s="91"/>
      <c r="GQ539" s="91"/>
      <c r="GR539" s="91"/>
      <c r="GS539" s="91"/>
      <c r="GT539" s="91"/>
      <c r="GU539" s="91"/>
      <c r="GV539" s="91"/>
      <c r="GW539" s="91"/>
      <c r="GX539" s="91"/>
      <c r="GY539" s="91"/>
      <c r="GZ539" s="91"/>
      <c r="HA539" s="91"/>
      <c r="HB539" s="91"/>
      <c r="HC539" s="91"/>
      <c r="HD539" s="91"/>
      <c r="HE539" s="91"/>
      <c r="HF539" s="91"/>
      <c r="HG539" s="91"/>
      <c r="HH539" s="91"/>
      <c r="HI539" s="91"/>
      <c r="HJ539" s="91"/>
      <c r="HK539" s="91"/>
      <c r="HL539" s="91"/>
      <c r="HM539" s="91"/>
      <c r="HN539" s="91"/>
      <c r="HO539" s="91"/>
      <c r="HP539" s="91"/>
      <c r="HQ539" s="91"/>
      <c r="HR539" s="91"/>
      <c r="HS539" s="91"/>
    </row>
    <row r="540" customHeight="1" spans="1:227">
      <c r="A540" s="91"/>
      <c r="B540" s="91"/>
      <c r="C540" s="91"/>
      <c r="D540" s="91"/>
      <c r="E540" s="91"/>
      <c r="F540" s="91"/>
      <c r="G540" s="91"/>
      <c r="H540" s="95"/>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c r="AH540" s="91"/>
      <c r="AI540" s="91"/>
      <c r="AJ540" s="91"/>
      <c r="AK540" s="91"/>
      <c r="AL540" s="91"/>
      <c r="AM540" s="91"/>
      <c r="AN540" s="91"/>
      <c r="AO540" s="91"/>
      <c r="AP540" s="91"/>
      <c r="AQ540" s="91"/>
      <c r="AR540" s="91"/>
      <c r="AS540" s="91"/>
      <c r="AT540" s="91"/>
      <c r="AU540" s="91"/>
      <c r="AV540" s="91"/>
      <c r="AW540" s="91"/>
      <c r="AX540" s="91"/>
      <c r="AY540" s="91"/>
      <c r="AZ540" s="91"/>
      <c r="BA540" s="91"/>
      <c r="BB540" s="91"/>
      <c r="BC540" s="91"/>
      <c r="BD540" s="91"/>
      <c r="BE540" s="91"/>
      <c r="BF540" s="91"/>
      <c r="BG540" s="91"/>
      <c r="BH540" s="91"/>
      <c r="BI540" s="91"/>
      <c r="BJ540" s="91"/>
      <c r="BK540" s="91"/>
      <c r="BL540" s="91"/>
      <c r="BM540" s="91"/>
      <c r="BN540" s="91"/>
      <c r="BO540" s="91"/>
      <c r="BP540" s="91"/>
      <c r="BQ540" s="91"/>
      <c r="BR540" s="91"/>
      <c r="BS540" s="91"/>
      <c r="BT540" s="91"/>
      <c r="BU540" s="91"/>
      <c r="BV540" s="91"/>
      <c r="BW540" s="91"/>
      <c r="BX540" s="91"/>
      <c r="BY540" s="91"/>
      <c r="BZ540" s="91"/>
      <c r="CA540" s="91"/>
      <c r="CB540" s="91"/>
      <c r="CC540" s="91"/>
      <c r="CD540" s="91"/>
      <c r="CE540" s="91"/>
      <c r="CF540" s="91"/>
      <c r="CG540" s="91"/>
      <c r="CH540" s="91"/>
      <c r="CI540" s="91"/>
      <c r="CJ540" s="91"/>
      <c r="CK540" s="91"/>
      <c r="CL540" s="91"/>
      <c r="CM540" s="91"/>
      <c r="CN540" s="91"/>
      <c r="CO540" s="91"/>
      <c r="CP540" s="91"/>
      <c r="CQ540" s="91"/>
      <c r="CR540" s="91"/>
      <c r="CS540" s="91"/>
      <c r="CT540" s="91"/>
      <c r="CU540" s="91"/>
      <c r="CV540" s="91"/>
      <c r="CW540" s="91"/>
      <c r="CX540" s="91"/>
      <c r="CY540" s="91"/>
      <c r="CZ540" s="91"/>
      <c r="DA540" s="91"/>
      <c r="DB540" s="91"/>
      <c r="DC540" s="91"/>
      <c r="DD540" s="91"/>
      <c r="DE540" s="91"/>
      <c r="DF540" s="91"/>
      <c r="DG540" s="91"/>
      <c r="DH540" s="91"/>
      <c r="DI540" s="91"/>
      <c r="DJ540" s="91"/>
      <c r="DK540" s="91"/>
      <c r="DL540" s="91"/>
      <c r="DM540" s="91"/>
      <c r="DN540" s="91"/>
      <c r="DO540" s="91"/>
      <c r="DP540" s="91"/>
      <c r="DQ540" s="91"/>
      <c r="DR540" s="91"/>
      <c r="DS540" s="91"/>
      <c r="DT540" s="91"/>
      <c r="DU540" s="91"/>
      <c r="DV540" s="91"/>
      <c r="DW540" s="91"/>
      <c r="DX540" s="91"/>
      <c r="DY540" s="91"/>
      <c r="DZ540" s="91"/>
      <c r="EA540" s="91"/>
      <c r="EB540" s="91"/>
      <c r="EC540" s="91"/>
      <c r="ED540" s="91"/>
      <c r="EE540" s="91"/>
      <c r="EF540" s="91"/>
      <c r="EG540" s="91"/>
      <c r="EH540" s="91"/>
      <c r="EI540" s="91"/>
      <c r="EJ540" s="91"/>
      <c r="EK540" s="91"/>
      <c r="EL540" s="91"/>
      <c r="EM540" s="91"/>
      <c r="EN540" s="91"/>
      <c r="EO540" s="91"/>
      <c r="EP540" s="91"/>
      <c r="EQ540" s="91"/>
      <c r="ER540" s="91"/>
      <c r="ES540" s="91"/>
      <c r="ET540" s="91"/>
      <c r="EU540" s="91"/>
      <c r="EV540" s="91"/>
      <c r="EW540" s="91"/>
      <c r="EX540" s="91"/>
      <c r="EY540" s="91"/>
      <c r="EZ540" s="91"/>
      <c r="FA540" s="91"/>
      <c r="FB540" s="91"/>
      <c r="FC540" s="91"/>
      <c r="FD540" s="91"/>
      <c r="FE540" s="91"/>
      <c r="FF540" s="91"/>
      <c r="FG540" s="91"/>
      <c r="FH540" s="91"/>
      <c r="FI540" s="91"/>
      <c r="FJ540" s="91"/>
      <c r="FK540" s="91"/>
      <c r="FL540" s="91"/>
      <c r="FM540" s="91"/>
      <c r="FN540" s="91"/>
      <c r="FO540" s="91"/>
      <c r="FP540" s="91"/>
      <c r="FQ540" s="91"/>
      <c r="FR540" s="91"/>
      <c r="FS540" s="91"/>
      <c r="FT540" s="91"/>
      <c r="FU540" s="91"/>
      <c r="FV540" s="91"/>
      <c r="FW540" s="91"/>
      <c r="FX540" s="91"/>
      <c r="FY540" s="91"/>
      <c r="FZ540" s="91"/>
      <c r="GA540" s="91"/>
      <c r="GB540" s="91"/>
      <c r="GC540" s="91"/>
      <c r="GD540" s="91"/>
      <c r="GE540" s="91"/>
      <c r="GF540" s="91"/>
      <c r="GG540" s="91"/>
      <c r="GH540" s="91"/>
      <c r="GI540" s="91"/>
      <c r="GJ540" s="91"/>
      <c r="GK540" s="91"/>
      <c r="GL540" s="91"/>
      <c r="GM540" s="91"/>
      <c r="GN540" s="91"/>
      <c r="GO540" s="91"/>
      <c r="GP540" s="91"/>
      <c r="GQ540" s="91"/>
      <c r="GR540" s="91"/>
      <c r="GS540" s="91"/>
      <c r="GT540" s="91"/>
      <c r="GU540" s="91"/>
      <c r="GV540" s="91"/>
      <c r="GW540" s="91"/>
      <c r="GX540" s="91"/>
      <c r="GY540" s="91"/>
      <c r="GZ540" s="91"/>
      <c r="HA540" s="91"/>
      <c r="HB540" s="91"/>
      <c r="HC540" s="91"/>
      <c r="HD540" s="91"/>
      <c r="HE540" s="91"/>
      <c r="HF540" s="91"/>
      <c r="HG540" s="91"/>
      <c r="HH540" s="91"/>
      <c r="HI540" s="91"/>
      <c r="HJ540" s="91"/>
      <c r="HK540" s="91"/>
      <c r="HL540" s="91"/>
      <c r="HM540" s="91"/>
      <c r="HN540" s="91"/>
      <c r="HO540" s="91"/>
      <c r="HP540" s="91"/>
      <c r="HQ540" s="91"/>
      <c r="HR540" s="91"/>
      <c r="HS540" s="91"/>
    </row>
    <row r="541" customHeight="1" spans="1:227">
      <c r="A541" s="91"/>
      <c r="B541" s="91"/>
      <c r="C541" s="91"/>
      <c r="D541" s="91"/>
      <c r="E541" s="91"/>
      <c r="F541" s="91"/>
      <c r="G541" s="91"/>
      <c r="H541" s="95"/>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c r="AH541" s="91"/>
      <c r="AI541" s="91"/>
      <c r="AJ541" s="91"/>
      <c r="AK541" s="91"/>
      <c r="AL541" s="91"/>
      <c r="AM541" s="91"/>
      <c r="AN541" s="91"/>
      <c r="AO541" s="91"/>
      <c r="AP541" s="91"/>
      <c r="AQ541" s="91"/>
      <c r="AR541" s="91"/>
      <c r="AS541" s="91"/>
      <c r="AT541" s="91"/>
      <c r="AU541" s="91"/>
      <c r="AV541" s="91"/>
      <c r="AW541" s="91"/>
      <c r="AX541" s="91"/>
      <c r="AY541" s="91"/>
      <c r="AZ541" s="91"/>
      <c r="BA541" s="91"/>
      <c r="BB541" s="91"/>
      <c r="BC541" s="91"/>
      <c r="BD541" s="91"/>
      <c r="BE541" s="91"/>
      <c r="BF541" s="91"/>
      <c r="BG541" s="91"/>
      <c r="BH541" s="91"/>
      <c r="BI541" s="91"/>
      <c r="BJ541" s="91"/>
      <c r="BK541" s="91"/>
      <c r="BL541" s="91"/>
      <c r="BM541" s="91"/>
      <c r="BN541" s="91"/>
      <c r="BO541" s="91"/>
      <c r="BP541" s="91"/>
      <c r="BQ541" s="91"/>
      <c r="BR541" s="91"/>
      <c r="BS541" s="91"/>
      <c r="BT541" s="91"/>
      <c r="BU541" s="91"/>
      <c r="BV541" s="91"/>
      <c r="BW541" s="91"/>
      <c r="BX541" s="91"/>
      <c r="BY541" s="91"/>
      <c r="BZ541" s="91"/>
      <c r="CA541" s="91"/>
      <c r="CB541" s="91"/>
      <c r="CC541" s="91"/>
      <c r="CD541" s="91"/>
      <c r="CE541" s="91"/>
      <c r="CF541" s="91"/>
      <c r="CG541" s="91"/>
      <c r="CH541" s="91"/>
      <c r="CI541" s="91"/>
      <c r="CJ541" s="91"/>
      <c r="CK541" s="91"/>
      <c r="CL541" s="91"/>
      <c r="CM541" s="91"/>
      <c r="CN541" s="91"/>
      <c r="CO541" s="91"/>
      <c r="CP541" s="91"/>
      <c r="CQ541" s="91"/>
      <c r="CR541" s="91"/>
      <c r="CS541" s="91"/>
      <c r="CT541" s="91"/>
      <c r="CU541" s="91"/>
      <c r="CV541" s="91"/>
      <c r="CW541" s="91"/>
      <c r="CX541" s="91"/>
      <c r="CY541" s="91"/>
      <c r="CZ541" s="91"/>
      <c r="DA541" s="91"/>
      <c r="DB541" s="91"/>
      <c r="DC541" s="91"/>
      <c r="DD541" s="91"/>
      <c r="DE541" s="91"/>
      <c r="DF541" s="91"/>
      <c r="DG541" s="91"/>
      <c r="DH541" s="91"/>
      <c r="DI541" s="91"/>
      <c r="DJ541" s="91"/>
      <c r="DK541" s="91"/>
      <c r="DL541" s="91"/>
      <c r="DM541" s="91"/>
      <c r="DN541" s="91"/>
      <c r="DO541" s="91"/>
      <c r="DP541" s="91"/>
      <c r="DQ541" s="91"/>
      <c r="DR541" s="91"/>
      <c r="DS541" s="91"/>
      <c r="DT541" s="91"/>
      <c r="DU541" s="91"/>
      <c r="DV541" s="91"/>
      <c r="DW541" s="91"/>
      <c r="DX541" s="91"/>
      <c r="DY541" s="91"/>
      <c r="DZ541" s="91"/>
      <c r="EA541" s="91"/>
      <c r="EB541" s="91"/>
      <c r="EC541" s="91"/>
      <c r="ED541" s="91"/>
      <c r="EE541" s="91"/>
      <c r="EF541" s="91"/>
      <c r="EG541" s="91"/>
      <c r="EH541" s="91"/>
      <c r="EI541" s="91"/>
      <c r="EJ541" s="91"/>
      <c r="EK541" s="91"/>
      <c r="EL541" s="91"/>
      <c r="EM541" s="91"/>
      <c r="EN541" s="91"/>
      <c r="EO541" s="91"/>
      <c r="EP541" s="91"/>
      <c r="EQ541" s="91"/>
      <c r="ER541" s="91"/>
      <c r="ES541" s="91"/>
      <c r="ET541" s="91"/>
      <c r="EU541" s="91"/>
      <c r="EV541" s="91"/>
      <c r="EW541" s="91"/>
      <c r="EX541" s="91"/>
      <c r="EY541" s="91"/>
      <c r="EZ541" s="91"/>
      <c r="FA541" s="91"/>
      <c r="FB541" s="91"/>
      <c r="FC541" s="91"/>
      <c r="FD541" s="91"/>
      <c r="FE541" s="91"/>
      <c r="FF541" s="91"/>
      <c r="FG541" s="91"/>
      <c r="FH541" s="91"/>
      <c r="FI541" s="91"/>
      <c r="FJ541" s="91"/>
      <c r="FK541" s="91"/>
      <c r="FL541" s="91"/>
      <c r="FM541" s="91"/>
      <c r="FN541" s="91"/>
      <c r="FO541" s="91"/>
      <c r="FP541" s="91"/>
      <c r="FQ541" s="91"/>
      <c r="FR541" s="91"/>
      <c r="FS541" s="91"/>
      <c r="FT541" s="91"/>
      <c r="FU541" s="91"/>
      <c r="FV541" s="91"/>
      <c r="FW541" s="91"/>
      <c r="FX541" s="91"/>
      <c r="FY541" s="91"/>
      <c r="FZ541" s="91"/>
      <c r="GA541" s="91"/>
      <c r="GB541" s="91"/>
      <c r="GC541" s="91"/>
      <c r="GD541" s="91"/>
      <c r="GE541" s="91"/>
      <c r="GF541" s="91"/>
      <c r="GG541" s="91"/>
      <c r="GH541" s="91"/>
      <c r="GI541" s="91"/>
      <c r="GJ541" s="91"/>
      <c r="GK541" s="91"/>
      <c r="GL541" s="91"/>
      <c r="GM541" s="91"/>
      <c r="GN541" s="91"/>
      <c r="GO541" s="91"/>
      <c r="GP541" s="91"/>
      <c r="GQ541" s="91"/>
      <c r="GR541" s="91"/>
      <c r="GS541" s="91"/>
      <c r="GT541" s="91"/>
      <c r="GU541" s="91"/>
      <c r="GV541" s="91"/>
      <c r="GW541" s="91"/>
      <c r="GX541" s="91"/>
      <c r="GY541" s="91"/>
      <c r="GZ541" s="91"/>
      <c r="HA541" s="91"/>
      <c r="HB541" s="91"/>
      <c r="HC541" s="91"/>
      <c r="HD541" s="91"/>
      <c r="HE541" s="91"/>
      <c r="HF541" s="91"/>
      <c r="HG541" s="91"/>
      <c r="HH541" s="91"/>
      <c r="HI541" s="91"/>
      <c r="HJ541" s="91"/>
      <c r="HK541" s="91"/>
      <c r="HL541" s="91"/>
      <c r="HM541" s="91"/>
      <c r="HN541" s="91"/>
      <c r="HO541" s="91"/>
      <c r="HP541" s="91"/>
      <c r="HQ541" s="91"/>
      <c r="HR541" s="91"/>
      <c r="HS541" s="91"/>
    </row>
    <row r="542" customHeight="1" spans="1:227">
      <c r="A542" s="91"/>
      <c r="B542" s="91"/>
      <c r="C542" s="91"/>
      <c r="D542" s="91"/>
      <c r="E542" s="91"/>
      <c r="F542" s="91"/>
      <c r="G542" s="91"/>
      <c r="H542" s="95"/>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c r="AH542" s="91"/>
      <c r="AI542" s="91"/>
      <c r="AJ542" s="91"/>
      <c r="AK542" s="91"/>
      <c r="AL542" s="91"/>
      <c r="AM542" s="91"/>
      <c r="AN542" s="91"/>
      <c r="AO542" s="91"/>
      <c r="AP542" s="91"/>
      <c r="AQ542" s="91"/>
      <c r="AR542" s="91"/>
      <c r="AS542" s="91"/>
      <c r="AT542" s="91"/>
      <c r="AU542" s="91"/>
      <c r="AV542" s="91"/>
      <c r="AW542" s="91"/>
      <c r="AX542" s="91"/>
      <c r="AY542" s="91"/>
      <c r="AZ542" s="91"/>
      <c r="BA542" s="91"/>
      <c r="BB542" s="91"/>
      <c r="BC542" s="91"/>
      <c r="BD542" s="91"/>
      <c r="BE542" s="91"/>
      <c r="BF542" s="91"/>
      <c r="BG542" s="91"/>
      <c r="BH542" s="91"/>
      <c r="BI542" s="91"/>
      <c r="BJ542" s="91"/>
      <c r="BK542" s="91"/>
      <c r="BL542" s="91"/>
      <c r="BM542" s="91"/>
      <c r="BN542" s="91"/>
      <c r="BO542" s="91"/>
      <c r="BP542" s="91"/>
      <c r="BQ542" s="91"/>
      <c r="BR542" s="91"/>
      <c r="BS542" s="91"/>
      <c r="BT542" s="91"/>
      <c r="BU542" s="91"/>
      <c r="BV542" s="91"/>
      <c r="BW542" s="91"/>
      <c r="BX542" s="91"/>
      <c r="BY542" s="91"/>
      <c r="BZ542" s="91"/>
      <c r="CA542" s="91"/>
      <c r="CB542" s="91"/>
      <c r="CC542" s="91"/>
      <c r="CD542" s="91"/>
      <c r="CE542" s="91"/>
      <c r="CF542" s="91"/>
      <c r="CG542" s="91"/>
      <c r="CH542" s="91"/>
      <c r="CI542" s="91"/>
      <c r="CJ542" s="91"/>
      <c r="CK542" s="91"/>
      <c r="CL542" s="91"/>
      <c r="CM542" s="91"/>
      <c r="CN542" s="91"/>
      <c r="CO542" s="91"/>
      <c r="CP542" s="91"/>
      <c r="CQ542" s="91"/>
      <c r="CR542" s="91"/>
      <c r="CS542" s="91"/>
      <c r="CT542" s="91"/>
      <c r="CU542" s="91"/>
      <c r="CV542" s="91"/>
      <c r="CW542" s="91"/>
      <c r="CX542" s="91"/>
      <c r="CY542" s="91"/>
      <c r="CZ542" s="91"/>
      <c r="DA542" s="91"/>
      <c r="DB542" s="91"/>
      <c r="DC542" s="91"/>
      <c r="DD542" s="91"/>
      <c r="DE542" s="91"/>
      <c r="DF542" s="91"/>
      <c r="DG542" s="91"/>
      <c r="DH542" s="91"/>
      <c r="DI542" s="91"/>
      <c r="DJ542" s="91"/>
      <c r="DK542" s="91"/>
      <c r="DL542" s="91"/>
      <c r="DM542" s="91"/>
      <c r="DN542" s="91"/>
      <c r="DO542" s="91"/>
      <c r="DP542" s="91"/>
      <c r="DQ542" s="91"/>
      <c r="DR542" s="91"/>
      <c r="DS542" s="91"/>
      <c r="DT542" s="91"/>
      <c r="DU542" s="91"/>
      <c r="DV542" s="91"/>
      <c r="DW542" s="91"/>
      <c r="DX542" s="91"/>
      <c r="DY542" s="91"/>
      <c r="DZ542" s="91"/>
      <c r="EA542" s="91"/>
      <c r="EB542" s="91"/>
      <c r="EC542" s="91"/>
      <c r="ED542" s="91"/>
      <c r="EE542" s="91"/>
      <c r="EF542" s="91"/>
      <c r="EG542" s="91"/>
      <c r="EH542" s="91"/>
      <c r="EI542" s="91"/>
      <c r="EJ542" s="91"/>
      <c r="EK542" s="91"/>
      <c r="EL542" s="91"/>
      <c r="EM542" s="91"/>
      <c r="EN542" s="91"/>
      <c r="EO542" s="91"/>
      <c r="EP542" s="91"/>
      <c r="EQ542" s="91"/>
      <c r="ER542" s="91"/>
      <c r="ES542" s="91"/>
      <c r="ET542" s="91"/>
      <c r="EU542" s="91"/>
      <c r="EV542" s="91"/>
      <c r="EW542" s="91"/>
      <c r="EX542" s="91"/>
      <c r="EY542" s="91"/>
      <c r="EZ542" s="91"/>
      <c r="FA542" s="91"/>
      <c r="FB542" s="91"/>
      <c r="FC542" s="91"/>
      <c r="FD542" s="91"/>
      <c r="FE542" s="91"/>
      <c r="FF542" s="91"/>
      <c r="FG542" s="91"/>
      <c r="FH542" s="91"/>
      <c r="FI542" s="91"/>
      <c r="FJ542" s="91"/>
      <c r="FK542" s="91"/>
      <c r="FL542" s="91"/>
      <c r="FM542" s="91"/>
      <c r="FN542" s="91"/>
      <c r="FO542" s="91"/>
      <c r="FP542" s="91"/>
      <c r="FQ542" s="91"/>
      <c r="FR542" s="91"/>
      <c r="FS542" s="91"/>
      <c r="FT542" s="91"/>
      <c r="FU542" s="91"/>
      <c r="FV542" s="91"/>
      <c r="FW542" s="91"/>
      <c r="FX542" s="91"/>
      <c r="FY542" s="91"/>
      <c r="FZ542" s="91"/>
      <c r="GA542" s="91"/>
      <c r="GB542" s="91"/>
      <c r="GC542" s="91"/>
      <c r="GD542" s="91"/>
      <c r="GE542" s="91"/>
      <c r="GF542" s="91"/>
      <c r="GG542" s="91"/>
      <c r="GH542" s="91"/>
      <c r="GI542" s="91"/>
      <c r="GJ542" s="91"/>
      <c r="GK542" s="91"/>
      <c r="GL542" s="91"/>
      <c r="GM542" s="91"/>
      <c r="GN542" s="91"/>
      <c r="GO542" s="91"/>
      <c r="GP542" s="91"/>
      <c r="GQ542" s="91"/>
      <c r="GR542" s="91"/>
      <c r="GS542" s="91"/>
      <c r="GT542" s="91"/>
      <c r="GU542" s="91"/>
      <c r="GV542" s="91"/>
      <c r="GW542" s="91"/>
      <c r="GX542" s="91"/>
      <c r="GY542" s="91"/>
      <c r="GZ542" s="91"/>
      <c r="HA542" s="91"/>
      <c r="HB542" s="91"/>
      <c r="HC542" s="91"/>
      <c r="HD542" s="91"/>
      <c r="HE542" s="91"/>
      <c r="HF542" s="91"/>
      <c r="HG542" s="91"/>
      <c r="HH542" s="91"/>
      <c r="HI542" s="91"/>
      <c r="HJ542" s="91"/>
      <c r="HK542" s="91"/>
      <c r="HL542" s="91"/>
      <c r="HM542" s="91"/>
      <c r="HN542" s="91"/>
      <c r="HO542" s="91"/>
      <c r="HP542" s="91"/>
      <c r="HQ542" s="91"/>
      <c r="HR542" s="91"/>
      <c r="HS542" s="91"/>
    </row>
    <row r="543" customHeight="1" spans="1:227">
      <c r="A543" s="91"/>
      <c r="B543" s="91"/>
      <c r="C543" s="91"/>
      <c r="D543" s="91"/>
      <c r="E543" s="91"/>
      <c r="F543" s="91"/>
      <c r="G543" s="91"/>
      <c r="H543" s="95"/>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c r="AH543" s="91"/>
      <c r="AI543" s="91"/>
      <c r="AJ543" s="91"/>
      <c r="AK543" s="91"/>
      <c r="AL543" s="91"/>
      <c r="AM543" s="91"/>
      <c r="AN543" s="91"/>
      <c r="AO543" s="91"/>
      <c r="AP543" s="91"/>
      <c r="AQ543" s="91"/>
      <c r="AR543" s="91"/>
      <c r="AS543" s="91"/>
      <c r="AT543" s="91"/>
      <c r="AU543" s="91"/>
      <c r="AV543" s="91"/>
      <c r="AW543" s="91"/>
      <c r="AX543" s="91"/>
      <c r="AY543" s="91"/>
      <c r="AZ543" s="91"/>
      <c r="BA543" s="91"/>
      <c r="BB543" s="91"/>
      <c r="BC543" s="91"/>
      <c r="BD543" s="91"/>
      <c r="BE543" s="91"/>
      <c r="BF543" s="91"/>
      <c r="BG543" s="91"/>
      <c r="BH543" s="91"/>
      <c r="BI543" s="91"/>
      <c r="BJ543" s="91"/>
      <c r="BK543" s="91"/>
      <c r="BL543" s="91"/>
      <c r="BM543" s="91"/>
      <c r="BN543" s="91"/>
      <c r="BO543" s="91"/>
      <c r="BP543" s="91"/>
      <c r="BQ543" s="91"/>
      <c r="BR543" s="91"/>
      <c r="BS543" s="91"/>
      <c r="BT543" s="91"/>
      <c r="BU543" s="91"/>
      <c r="BV543" s="91"/>
      <c r="BW543" s="91"/>
      <c r="BX543" s="91"/>
      <c r="BY543" s="91"/>
      <c r="BZ543" s="91"/>
      <c r="CA543" s="91"/>
      <c r="CB543" s="91"/>
      <c r="CC543" s="91"/>
      <c r="CD543" s="91"/>
      <c r="CE543" s="91"/>
      <c r="CF543" s="91"/>
      <c r="CG543" s="91"/>
      <c r="CH543" s="91"/>
      <c r="CI543" s="91"/>
      <c r="CJ543" s="91"/>
      <c r="CK543" s="91"/>
      <c r="CL543" s="91"/>
      <c r="CM543" s="91"/>
      <c r="CN543" s="91"/>
      <c r="CO543" s="91"/>
      <c r="CP543" s="91"/>
      <c r="CQ543" s="91"/>
      <c r="CR543" s="91"/>
      <c r="CS543" s="91"/>
      <c r="CT543" s="91"/>
      <c r="CU543" s="91"/>
      <c r="CV543" s="91"/>
      <c r="CW543" s="91"/>
      <c r="CX543" s="91"/>
      <c r="CY543" s="91"/>
      <c r="CZ543" s="91"/>
      <c r="DA543" s="91"/>
      <c r="DB543" s="91"/>
      <c r="DC543" s="91"/>
      <c r="DD543" s="91"/>
      <c r="DE543" s="91"/>
      <c r="DF543" s="91"/>
      <c r="DG543" s="91"/>
      <c r="DH543" s="91"/>
      <c r="DI543" s="91"/>
      <c r="DJ543" s="91"/>
      <c r="DK543" s="91"/>
      <c r="DL543" s="91"/>
      <c r="DM543" s="91"/>
      <c r="DN543" s="91"/>
      <c r="DO543" s="91"/>
      <c r="DP543" s="91"/>
      <c r="DQ543" s="91"/>
      <c r="DR543" s="91"/>
      <c r="DS543" s="91"/>
      <c r="DT543" s="91"/>
      <c r="DU543" s="91"/>
      <c r="DV543" s="91"/>
      <c r="DW543" s="91"/>
      <c r="DX543" s="91"/>
      <c r="DY543" s="91"/>
      <c r="DZ543" s="91"/>
      <c r="EA543" s="91"/>
      <c r="EB543" s="91"/>
      <c r="EC543" s="91"/>
      <c r="ED543" s="91"/>
      <c r="EE543" s="91"/>
      <c r="EF543" s="91"/>
      <c r="EG543" s="91"/>
      <c r="EH543" s="91"/>
      <c r="EI543" s="91"/>
      <c r="EJ543" s="91"/>
      <c r="EK543" s="91"/>
      <c r="EL543" s="91"/>
      <c r="EM543" s="91"/>
      <c r="EN543" s="91"/>
      <c r="EO543" s="91"/>
      <c r="EP543" s="91"/>
      <c r="EQ543" s="91"/>
      <c r="ER543" s="91"/>
      <c r="ES543" s="91"/>
      <c r="ET543" s="91"/>
      <c r="EU543" s="91"/>
      <c r="EV543" s="91"/>
      <c r="EW543" s="91"/>
      <c r="EX543" s="91"/>
      <c r="EY543" s="91"/>
      <c r="EZ543" s="91"/>
      <c r="FA543" s="91"/>
      <c r="FB543" s="91"/>
      <c r="FC543" s="91"/>
      <c r="FD543" s="91"/>
      <c r="FE543" s="91"/>
      <c r="FF543" s="91"/>
      <c r="FG543" s="91"/>
      <c r="FH543" s="91"/>
      <c r="FI543" s="91"/>
      <c r="FJ543" s="91"/>
      <c r="FK543" s="91"/>
      <c r="FL543" s="91"/>
      <c r="FM543" s="91"/>
      <c r="FN543" s="91"/>
      <c r="FO543" s="91"/>
      <c r="FP543" s="91"/>
      <c r="FQ543" s="91"/>
      <c r="FR543" s="91"/>
      <c r="FS543" s="91"/>
      <c r="FT543" s="91"/>
      <c r="FU543" s="91"/>
      <c r="FV543" s="91"/>
      <c r="FW543" s="91"/>
      <c r="FX543" s="91"/>
      <c r="FY543" s="91"/>
      <c r="FZ543" s="91"/>
      <c r="GA543" s="91"/>
      <c r="GB543" s="91"/>
      <c r="GC543" s="91"/>
      <c r="GD543" s="91"/>
      <c r="GE543" s="91"/>
      <c r="GF543" s="91"/>
      <c r="GG543" s="91"/>
      <c r="GH543" s="91"/>
      <c r="GI543" s="91"/>
      <c r="GJ543" s="91"/>
      <c r="GK543" s="91"/>
      <c r="GL543" s="91"/>
      <c r="GM543" s="91"/>
      <c r="GN543" s="91"/>
      <c r="GO543" s="91"/>
      <c r="GP543" s="91"/>
      <c r="GQ543" s="91"/>
      <c r="GR543" s="91"/>
      <c r="GS543" s="91"/>
      <c r="GT543" s="91"/>
      <c r="GU543" s="91"/>
      <c r="GV543" s="91"/>
      <c r="GW543" s="91"/>
      <c r="GX543" s="91"/>
      <c r="GY543" s="91"/>
      <c r="GZ543" s="91"/>
      <c r="HA543" s="91"/>
      <c r="HB543" s="91"/>
      <c r="HC543" s="91"/>
      <c r="HD543" s="91"/>
      <c r="HE543" s="91"/>
      <c r="HF543" s="91"/>
      <c r="HG543" s="91"/>
      <c r="HH543" s="91"/>
      <c r="HI543" s="91"/>
      <c r="HJ543" s="91"/>
      <c r="HK543" s="91"/>
      <c r="HL543" s="91"/>
      <c r="HM543" s="91"/>
      <c r="HN543" s="91"/>
      <c r="HO543" s="91"/>
      <c r="HP543" s="91"/>
      <c r="HQ543" s="91"/>
      <c r="HR543" s="91"/>
      <c r="HS543" s="91"/>
    </row>
    <row r="544" customHeight="1" spans="1:227">
      <c r="A544" s="91"/>
      <c r="B544" s="91"/>
      <c r="C544" s="91"/>
      <c r="D544" s="91"/>
      <c r="E544" s="91"/>
      <c r="F544" s="91"/>
      <c r="G544" s="91"/>
      <c r="H544" s="95"/>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c r="AH544" s="91"/>
      <c r="AI544" s="91"/>
      <c r="AJ544" s="91"/>
      <c r="AK544" s="91"/>
      <c r="AL544" s="91"/>
      <c r="AM544" s="91"/>
      <c r="AN544" s="91"/>
      <c r="AO544" s="91"/>
      <c r="AP544" s="91"/>
      <c r="AQ544" s="91"/>
      <c r="AR544" s="91"/>
      <c r="AS544" s="91"/>
      <c r="AT544" s="91"/>
      <c r="AU544" s="91"/>
      <c r="AV544" s="91"/>
      <c r="AW544" s="91"/>
      <c r="AX544" s="91"/>
      <c r="AY544" s="91"/>
      <c r="AZ544" s="91"/>
      <c r="BA544" s="91"/>
      <c r="BB544" s="91"/>
      <c r="BC544" s="91"/>
      <c r="BD544" s="91"/>
      <c r="BE544" s="91"/>
      <c r="BF544" s="91"/>
      <c r="BG544" s="91"/>
      <c r="BH544" s="91"/>
      <c r="BI544" s="91"/>
      <c r="BJ544" s="91"/>
      <c r="BK544" s="91"/>
      <c r="BL544" s="91"/>
      <c r="BM544" s="91"/>
      <c r="BN544" s="91"/>
      <c r="BO544" s="91"/>
      <c r="BP544" s="91"/>
      <c r="BQ544" s="91"/>
      <c r="BR544" s="91"/>
      <c r="BS544" s="91"/>
      <c r="BT544" s="91"/>
      <c r="BU544" s="91"/>
      <c r="BV544" s="91"/>
      <c r="BW544" s="91"/>
      <c r="BX544" s="91"/>
      <c r="BY544" s="91"/>
      <c r="BZ544" s="91"/>
      <c r="CA544" s="91"/>
      <c r="CB544" s="91"/>
      <c r="CC544" s="91"/>
      <c r="CD544" s="91"/>
      <c r="CE544" s="91"/>
      <c r="CF544" s="91"/>
      <c r="CG544" s="91"/>
      <c r="CH544" s="91"/>
      <c r="CI544" s="91"/>
      <c r="CJ544" s="91"/>
      <c r="CK544" s="91"/>
      <c r="CL544" s="91"/>
      <c r="CM544" s="91"/>
      <c r="CN544" s="91"/>
      <c r="CO544" s="91"/>
      <c r="CP544" s="91"/>
      <c r="CQ544" s="91"/>
      <c r="CR544" s="91"/>
      <c r="CS544" s="91"/>
      <c r="CT544" s="91"/>
      <c r="CU544" s="91"/>
      <c r="CV544" s="91"/>
      <c r="CW544" s="91"/>
      <c r="CX544" s="91"/>
      <c r="CY544" s="91"/>
      <c r="CZ544" s="91"/>
      <c r="DA544" s="91"/>
      <c r="DB544" s="91"/>
      <c r="DC544" s="91"/>
      <c r="DD544" s="91"/>
      <c r="DE544" s="91"/>
      <c r="DF544" s="91"/>
      <c r="DG544" s="91"/>
      <c r="DH544" s="91"/>
      <c r="DI544" s="91"/>
      <c r="DJ544" s="91"/>
      <c r="DK544" s="91"/>
      <c r="DL544" s="91"/>
      <c r="DM544" s="91"/>
      <c r="DN544" s="91"/>
      <c r="DO544" s="91"/>
      <c r="DP544" s="91"/>
      <c r="DQ544" s="91"/>
      <c r="DR544" s="91"/>
      <c r="DS544" s="91"/>
      <c r="DT544" s="91"/>
      <c r="DU544" s="91"/>
      <c r="DV544" s="91"/>
      <c r="DW544" s="91"/>
      <c r="DX544" s="91"/>
      <c r="DY544" s="91"/>
      <c r="DZ544" s="91"/>
      <c r="EA544" s="91"/>
      <c r="EB544" s="91"/>
      <c r="EC544" s="91"/>
      <c r="ED544" s="91"/>
      <c r="EE544" s="91"/>
      <c r="EF544" s="91"/>
      <c r="EG544" s="91"/>
      <c r="EH544" s="91"/>
      <c r="EI544" s="91"/>
      <c r="EJ544" s="91"/>
      <c r="EK544" s="91"/>
      <c r="EL544" s="91"/>
      <c r="EM544" s="91"/>
      <c r="EN544" s="91"/>
      <c r="EO544" s="91"/>
      <c r="EP544" s="91"/>
      <c r="EQ544" s="91"/>
      <c r="ER544" s="91"/>
      <c r="ES544" s="91"/>
      <c r="ET544" s="91"/>
      <c r="EU544" s="91"/>
      <c r="EV544" s="91"/>
      <c r="EW544" s="91"/>
      <c r="EX544" s="91"/>
      <c r="EY544" s="91"/>
      <c r="EZ544" s="91"/>
      <c r="FA544" s="91"/>
      <c r="FB544" s="91"/>
      <c r="FC544" s="91"/>
      <c r="FD544" s="91"/>
      <c r="FE544" s="91"/>
      <c r="FF544" s="91"/>
      <c r="FG544" s="91"/>
      <c r="FH544" s="91"/>
      <c r="FI544" s="91"/>
      <c r="FJ544" s="91"/>
      <c r="FK544" s="91"/>
      <c r="FL544" s="91"/>
      <c r="FM544" s="91"/>
      <c r="FN544" s="91"/>
      <c r="FO544" s="91"/>
      <c r="FP544" s="91"/>
      <c r="FQ544" s="91"/>
      <c r="FR544" s="91"/>
      <c r="FS544" s="91"/>
      <c r="FT544" s="91"/>
      <c r="FU544" s="91"/>
      <c r="FV544" s="91"/>
      <c r="FW544" s="91"/>
      <c r="FX544" s="91"/>
      <c r="FY544" s="91"/>
      <c r="FZ544" s="91"/>
      <c r="GA544" s="91"/>
      <c r="GB544" s="91"/>
      <c r="GC544" s="91"/>
      <c r="GD544" s="91"/>
      <c r="GE544" s="91"/>
      <c r="GF544" s="91"/>
      <c r="GG544" s="91"/>
      <c r="GH544" s="91"/>
      <c r="GI544" s="91"/>
      <c r="GJ544" s="91"/>
      <c r="GK544" s="91"/>
      <c r="GL544" s="91"/>
      <c r="GM544" s="91"/>
      <c r="GN544" s="91"/>
      <c r="GO544" s="91"/>
      <c r="GP544" s="91"/>
      <c r="GQ544" s="91"/>
      <c r="GR544" s="91"/>
      <c r="GS544" s="91"/>
      <c r="GT544" s="91"/>
      <c r="GU544" s="91"/>
      <c r="GV544" s="91"/>
      <c r="GW544" s="91"/>
      <c r="GX544" s="91"/>
      <c r="GY544" s="91"/>
      <c r="GZ544" s="91"/>
      <c r="HA544" s="91"/>
      <c r="HB544" s="91"/>
      <c r="HC544" s="91"/>
      <c r="HD544" s="91"/>
      <c r="HE544" s="91"/>
      <c r="HF544" s="91"/>
      <c r="HG544" s="91"/>
      <c r="HH544" s="91"/>
      <c r="HI544" s="91"/>
      <c r="HJ544" s="91"/>
      <c r="HK544" s="91"/>
      <c r="HL544" s="91"/>
      <c r="HM544" s="91"/>
      <c r="HN544" s="91"/>
      <c r="HO544" s="91"/>
      <c r="HP544" s="91"/>
      <c r="HQ544" s="91"/>
      <c r="HR544" s="91"/>
      <c r="HS544" s="91"/>
    </row>
    <row r="545" customHeight="1" spans="1:227">
      <c r="A545" s="91"/>
      <c r="B545" s="91"/>
      <c r="C545" s="91"/>
      <c r="D545" s="91"/>
      <c r="E545" s="91"/>
      <c r="F545" s="91"/>
      <c r="G545" s="91"/>
      <c r="H545" s="95"/>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c r="AH545" s="91"/>
      <c r="AI545" s="91"/>
      <c r="AJ545" s="91"/>
      <c r="AK545" s="91"/>
      <c r="AL545" s="91"/>
      <c r="AM545" s="91"/>
      <c r="AN545" s="91"/>
      <c r="AO545" s="91"/>
      <c r="AP545" s="91"/>
      <c r="AQ545" s="91"/>
      <c r="AR545" s="91"/>
      <c r="AS545" s="91"/>
      <c r="AT545" s="91"/>
      <c r="AU545" s="91"/>
      <c r="AV545" s="91"/>
      <c r="AW545" s="91"/>
      <c r="AX545" s="91"/>
      <c r="AY545" s="91"/>
      <c r="AZ545" s="91"/>
      <c r="BA545" s="91"/>
      <c r="BB545" s="91"/>
      <c r="BC545" s="91"/>
      <c r="BD545" s="91"/>
      <c r="BE545" s="91"/>
      <c r="BF545" s="91"/>
      <c r="BG545" s="91"/>
      <c r="BH545" s="91"/>
      <c r="BI545" s="91"/>
      <c r="BJ545" s="91"/>
      <c r="BK545" s="91"/>
      <c r="BL545" s="91"/>
      <c r="BM545" s="91"/>
      <c r="BN545" s="91"/>
      <c r="BO545" s="91"/>
      <c r="BP545" s="91"/>
      <c r="BQ545" s="91"/>
      <c r="BR545" s="91"/>
      <c r="BS545" s="91"/>
      <c r="BT545" s="91"/>
      <c r="BU545" s="91"/>
      <c r="BV545" s="91"/>
      <c r="BW545" s="91"/>
      <c r="BX545" s="91"/>
      <c r="BY545" s="91"/>
      <c r="BZ545" s="91"/>
      <c r="CA545" s="91"/>
      <c r="CB545" s="91"/>
      <c r="CC545" s="91"/>
      <c r="CD545" s="91"/>
      <c r="CE545" s="91"/>
      <c r="CF545" s="91"/>
      <c r="CG545" s="91"/>
      <c r="CH545" s="91"/>
      <c r="CI545" s="91"/>
      <c r="CJ545" s="91"/>
      <c r="CK545" s="91"/>
      <c r="CL545" s="91"/>
      <c r="CM545" s="91"/>
      <c r="CN545" s="91"/>
      <c r="CO545" s="91"/>
      <c r="CP545" s="91"/>
      <c r="CQ545" s="91"/>
      <c r="CR545" s="91"/>
      <c r="CS545" s="91"/>
      <c r="CT545" s="91"/>
      <c r="CU545" s="91"/>
      <c r="CV545" s="91"/>
      <c r="CW545" s="91"/>
      <c r="CX545" s="91"/>
      <c r="CY545" s="91"/>
      <c r="CZ545" s="91"/>
      <c r="DA545" s="91"/>
      <c r="DB545" s="91"/>
      <c r="DC545" s="91"/>
      <c r="DD545" s="91"/>
      <c r="DE545" s="91"/>
      <c r="DF545" s="91"/>
      <c r="DG545" s="91"/>
      <c r="DH545" s="91"/>
      <c r="DI545" s="91"/>
      <c r="DJ545" s="91"/>
      <c r="DK545" s="91"/>
      <c r="DL545" s="91"/>
      <c r="DM545" s="91"/>
      <c r="DN545" s="91"/>
      <c r="DO545" s="91"/>
      <c r="DP545" s="91"/>
      <c r="DQ545" s="91"/>
      <c r="DR545" s="91"/>
      <c r="DS545" s="91"/>
      <c r="DT545" s="91"/>
      <c r="DU545" s="91"/>
      <c r="DV545" s="91"/>
      <c r="DW545" s="91"/>
      <c r="DX545" s="91"/>
      <c r="DY545" s="91"/>
      <c r="DZ545" s="91"/>
      <c r="EA545" s="91"/>
      <c r="EB545" s="91"/>
      <c r="EC545" s="91"/>
      <c r="ED545" s="91"/>
      <c r="EE545" s="91"/>
      <c r="EF545" s="91"/>
      <c r="EG545" s="91"/>
      <c r="EH545" s="91"/>
      <c r="EI545" s="91"/>
      <c r="EJ545" s="91"/>
      <c r="EK545" s="91"/>
      <c r="EL545" s="91"/>
      <c r="EM545" s="91"/>
      <c r="EN545" s="91"/>
      <c r="EO545" s="91"/>
      <c r="EP545" s="91"/>
      <c r="EQ545" s="91"/>
      <c r="ER545" s="91"/>
      <c r="ES545" s="91"/>
      <c r="ET545" s="91"/>
      <c r="EU545" s="91"/>
      <c r="EV545" s="91"/>
      <c r="EW545" s="91"/>
      <c r="EX545" s="91"/>
      <c r="EY545" s="91"/>
      <c r="EZ545" s="91"/>
      <c r="FA545" s="91"/>
      <c r="FB545" s="91"/>
      <c r="FC545" s="91"/>
      <c r="FD545" s="91"/>
      <c r="FE545" s="91"/>
      <c r="FF545" s="91"/>
      <c r="FG545" s="91"/>
      <c r="FH545" s="91"/>
      <c r="FI545" s="91"/>
      <c r="FJ545" s="91"/>
      <c r="FK545" s="91"/>
      <c r="FL545" s="91"/>
      <c r="FM545" s="91"/>
      <c r="FN545" s="91"/>
      <c r="FO545" s="91"/>
      <c r="FP545" s="91"/>
      <c r="FQ545" s="91"/>
      <c r="FR545" s="91"/>
      <c r="FS545" s="91"/>
      <c r="FT545" s="91"/>
      <c r="FU545" s="91"/>
      <c r="FV545" s="91"/>
      <c r="FW545" s="91"/>
      <c r="FX545" s="91"/>
      <c r="FY545" s="91"/>
      <c r="FZ545" s="91"/>
      <c r="GA545" s="91"/>
      <c r="GB545" s="91"/>
      <c r="GC545" s="91"/>
      <c r="GD545" s="91"/>
      <c r="GE545" s="91"/>
      <c r="GF545" s="91"/>
      <c r="GG545" s="91"/>
      <c r="GH545" s="91"/>
      <c r="GI545" s="91"/>
      <c r="GJ545" s="91"/>
      <c r="GK545" s="91"/>
      <c r="GL545" s="91"/>
      <c r="GM545" s="91"/>
      <c r="GN545" s="91"/>
      <c r="GO545" s="91"/>
      <c r="GP545" s="91"/>
      <c r="GQ545" s="91"/>
      <c r="GR545" s="91"/>
      <c r="GS545" s="91"/>
      <c r="GT545" s="91"/>
      <c r="GU545" s="91"/>
      <c r="GV545" s="91"/>
      <c r="GW545" s="91"/>
      <c r="GX545" s="91"/>
      <c r="GY545" s="91"/>
      <c r="GZ545" s="91"/>
      <c r="HA545" s="91"/>
      <c r="HB545" s="91"/>
      <c r="HC545" s="91"/>
      <c r="HD545" s="91"/>
      <c r="HE545" s="91"/>
      <c r="HF545" s="91"/>
      <c r="HG545" s="91"/>
      <c r="HH545" s="91"/>
      <c r="HI545" s="91"/>
      <c r="HJ545" s="91"/>
      <c r="HK545" s="91"/>
      <c r="HL545" s="91"/>
      <c r="HM545" s="91"/>
      <c r="HN545" s="91"/>
      <c r="HO545" s="91"/>
      <c r="HP545" s="91"/>
      <c r="HQ545" s="91"/>
      <c r="HR545" s="91"/>
      <c r="HS545" s="91"/>
    </row>
    <row r="546" customHeight="1" spans="1:227">
      <c r="A546" s="91"/>
      <c r="B546" s="91"/>
      <c r="C546" s="91"/>
      <c r="D546" s="91"/>
      <c r="E546" s="91"/>
      <c r="F546" s="91"/>
      <c r="G546" s="91"/>
      <c r="H546" s="95"/>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c r="AH546" s="91"/>
      <c r="AI546" s="91"/>
      <c r="AJ546" s="91"/>
      <c r="AK546" s="91"/>
      <c r="AL546" s="91"/>
      <c r="AM546" s="91"/>
      <c r="AN546" s="91"/>
      <c r="AO546" s="91"/>
      <c r="AP546" s="91"/>
      <c r="AQ546" s="91"/>
      <c r="AR546" s="91"/>
      <c r="AS546" s="91"/>
      <c r="AT546" s="91"/>
      <c r="AU546" s="91"/>
      <c r="AV546" s="91"/>
      <c r="AW546" s="91"/>
      <c r="AX546" s="91"/>
      <c r="AY546" s="91"/>
      <c r="AZ546" s="91"/>
      <c r="BA546" s="91"/>
      <c r="BB546" s="91"/>
      <c r="BC546" s="91"/>
      <c r="BD546" s="91"/>
      <c r="BE546" s="91"/>
      <c r="BF546" s="91"/>
      <c r="BG546" s="91"/>
      <c r="BH546" s="91"/>
      <c r="BI546" s="91"/>
      <c r="BJ546" s="91"/>
      <c r="BK546" s="91"/>
      <c r="BL546" s="91"/>
      <c r="BM546" s="91"/>
      <c r="BN546" s="91"/>
      <c r="BO546" s="91"/>
      <c r="BP546" s="91"/>
      <c r="BQ546" s="91"/>
      <c r="BR546" s="91"/>
      <c r="BS546" s="91"/>
      <c r="BT546" s="91"/>
      <c r="BU546" s="91"/>
      <c r="BV546" s="91"/>
      <c r="BW546" s="91"/>
      <c r="BX546" s="91"/>
      <c r="BY546" s="91"/>
      <c r="BZ546" s="91"/>
      <c r="CA546" s="91"/>
      <c r="CB546" s="91"/>
      <c r="CC546" s="91"/>
      <c r="CD546" s="91"/>
      <c r="CE546" s="91"/>
      <c r="CF546" s="91"/>
      <c r="CG546" s="91"/>
      <c r="CH546" s="91"/>
      <c r="CI546" s="91"/>
      <c r="CJ546" s="91"/>
      <c r="CK546" s="91"/>
      <c r="CL546" s="91"/>
      <c r="CM546" s="91"/>
      <c r="CN546" s="91"/>
      <c r="CO546" s="91"/>
      <c r="CP546" s="91"/>
      <c r="CQ546" s="91"/>
      <c r="CR546" s="91"/>
      <c r="CS546" s="91"/>
      <c r="CT546" s="91"/>
      <c r="CU546" s="91"/>
      <c r="CV546" s="91"/>
      <c r="CW546" s="91"/>
      <c r="CX546" s="91"/>
      <c r="CY546" s="91"/>
      <c r="CZ546" s="91"/>
      <c r="DA546" s="91"/>
      <c r="DB546" s="91"/>
      <c r="DC546" s="91"/>
      <c r="DD546" s="91"/>
      <c r="DE546" s="91"/>
      <c r="DF546" s="91"/>
      <c r="DG546" s="91"/>
      <c r="DH546" s="91"/>
      <c r="DI546" s="91"/>
      <c r="DJ546" s="91"/>
      <c r="DK546" s="91"/>
      <c r="DL546" s="91"/>
      <c r="DM546" s="91"/>
      <c r="DN546" s="91"/>
      <c r="DO546" s="91"/>
      <c r="DP546" s="91"/>
      <c r="DQ546" s="91"/>
      <c r="DR546" s="91"/>
      <c r="DS546" s="91"/>
      <c r="DT546" s="91"/>
      <c r="DU546" s="91"/>
      <c r="DV546" s="91"/>
      <c r="DW546" s="91"/>
      <c r="DX546" s="91"/>
      <c r="DY546" s="91"/>
      <c r="DZ546" s="91"/>
      <c r="EA546" s="91"/>
      <c r="EB546" s="91"/>
      <c r="EC546" s="91"/>
      <c r="ED546" s="91"/>
      <c r="EE546" s="91"/>
      <c r="EF546" s="91"/>
      <c r="EG546" s="91"/>
      <c r="EH546" s="91"/>
      <c r="EI546" s="91"/>
      <c r="EJ546" s="91"/>
      <c r="EK546" s="91"/>
      <c r="EL546" s="91"/>
      <c r="EM546" s="91"/>
      <c r="EN546" s="91"/>
      <c r="EO546" s="91"/>
      <c r="EP546" s="91"/>
      <c r="EQ546" s="91"/>
      <c r="ER546" s="91"/>
      <c r="ES546" s="91"/>
      <c r="ET546" s="91"/>
      <c r="EU546" s="91"/>
      <c r="EV546" s="91"/>
      <c r="EW546" s="91"/>
      <c r="EX546" s="91"/>
      <c r="EY546" s="91"/>
      <c r="EZ546" s="91"/>
      <c r="FA546" s="91"/>
      <c r="FB546" s="91"/>
      <c r="FC546" s="91"/>
      <c r="FD546" s="91"/>
      <c r="FE546" s="91"/>
      <c r="FF546" s="91"/>
      <c r="FG546" s="91"/>
      <c r="FH546" s="91"/>
      <c r="FI546" s="91"/>
      <c r="FJ546" s="91"/>
      <c r="FK546" s="91"/>
      <c r="FL546" s="91"/>
      <c r="FM546" s="91"/>
      <c r="FN546" s="91"/>
      <c r="FO546" s="91"/>
      <c r="FP546" s="91"/>
      <c r="FQ546" s="91"/>
      <c r="FR546" s="91"/>
      <c r="FS546" s="91"/>
      <c r="FT546" s="91"/>
      <c r="FU546" s="91"/>
      <c r="FV546" s="91"/>
      <c r="FW546" s="91"/>
      <c r="FX546" s="91"/>
      <c r="FY546" s="91"/>
      <c r="FZ546" s="91"/>
      <c r="GA546" s="91"/>
      <c r="GB546" s="91"/>
      <c r="GC546" s="91"/>
      <c r="GD546" s="91"/>
      <c r="GE546" s="91"/>
      <c r="GF546" s="91"/>
      <c r="GG546" s="91"/>
      <c r="GH546" s="91"/>
      <c r="GI546" s="91"/>
      <c r="GJ546" s="91"/>
      <c r="GK546" s="91"/>
      <c r="GL546" s="91"/>
      <c r="GM546" s="91"/>
      <c r="GN546" s="91"/>
      <c r="GO546" s="91"/>
      <c r="GP546" s="91"/>
      <c r="GQ546" s="91"/>
      <c r="GR546" s="91"/>
      <c r="GS546" s="91"/>
      <c r="GT546" s="91"/>
      <c r="GU546" s="91"/>
      <c r="GV546" s="91"/>
      <c r="GW546" s="91"/>
      <c r="GX546" s="91"/>
      <c r="GY546" s="91"/>
      <c r="GZ546" s="91"/>
      <c r="HA546" s="91"/>
      <c r="HB546" s="91"/>
      <c r="HC546" s="91"/>
      <c r="HD546" s="91"/>
      <c r="HE546" s="91"/>
      <c r="HF546" s="91"/>
      <c r="HG546" s="91"/>
      <c r="HH546" s="91"/>
      <c r="HI546" s="91"/>
      <c r="HJ546" s="91"/>
      <c r="HK546" s="91"/>
      <c r="HL546" s="91"/>
      <c r="HM546" s="91"/>
      <c r="HN546" s="91"/>
      <c r="HO546" s="91"/>
      <c r="HP546" s="91"/>
      <c r="HQ546" s="91"/>
      <c r="HR546" s="91"/>
      <c r="HS546" s="91"/>
    </row>
    <row r="547" customHeight="1" spans="1:227">
      <c r="A547" s="91"/>
      <c r="B547" s="91"/>
      <c r="C547" s="91"/>
      <c r="D547" s="91"/>
      <c r="E547" s="91"/>
      <c r="F547" s="91"/>
      <c r="G547" s="91"/>
      <c r="H547" s="95"/>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c r="AH547" s="91"/>
      <c r="AI547" s="91"/>
      <c r="AJ547" s="91"/>
      <c r="AK547" s="91"/>
      <c r="AL547" s="91"/>
      <c r="AM547" s="91"/>
      <c r="AN547" s="91"/>
      <c r="AO547" s="91"/>
      <c r="AP547" s="91"/>
      <c r="AQ547" s="91"/>
      <c r="AR547" s="91"/>
      <c r="AS547" s="91"/>
      <c r="AT547" s="91"/>
      <c r="AU547" s="91"/>
      <c r="AV547" s="91"/>
      <c r="AW547" s="91"/>
      <c r="AX547" s="91"/>
      <c r="AY547" s="91"/>
      <c r="AZ547" s="91"/>
      <c r="BA547" s="91"/>
      <c r="BB547" s="91"/>
      <c r="BC547" s="91"/>
      <c r="BD547" s="91"/>
      <c r="BE547" s="91"/>
      <c r="BF547" s="91"/>
      <c r="BG547" s="91"/>
      <c r="BH547" s="91"/>
      <c r="BI547" s="91"/>
      <c r="BJ547" s="91"/>
      <c r="BK547" s="91"/>
      <c r="BL547" s="91"/>
      <c r="BM547" s="91"/>
      <c r="BN547" s="91"/>
      <c r="BO547" s="91"/>
      <c r="BP547" s="91"/>
      <c r="BQ547" s="91"/>
      <c r="BR547" s="91"/>
      <c r="BS547" s="91"/>
      <c r="BT547" s="91"/>
      <c r="BU547" s="91"/>
      <c r="BV547" s="91"/>
      <c r="BW547" s="91"/>
      <c r="BX547" s="91"/>
      <c r="BY547" s="91"/>
      <c r="BZ547" s="91"/>
      <c r="CA547" s="91"/>
      <c r="CB547" s="91"/>
      <c r="CC547" s="91"/>
      <c r="CD547" s="91"/>
      <c r="CE547" s="91"/>
      <c r="CF547" s="91"/>
      <c r="CG547" s="91"/>
      <c r="CH547" s="91"/>
      <c r="CI547" s="91"/>
      <c r="CJ547" s="91"/>
      <c r="CK547" s="91"/>
      <c r="CL547" s="91"/>
      <c r="CM547" s="91"/>
      <c r="CN547" s="91"/>
      <c r="CO547" s="91"/>
      <c r="CP547" s="91"/>
      <c r="CQ547" s="91"/>
      <c r="CR547" s="91"/>
      <c r="CS547" s="91"/>
      <c r="CT547" s="91"/>
      <c r="CU547" s="91"/>
      <c r="CV547" s="91"/>
      <c r="CW547" s="91"/>
      <c r="CX547" s="91"/>
      <c r="CY547" s="91"/>
      <c r="CZ547" s="91"/>
      <c r="DA547" s="91"/>
      <c r="DB547" s="91"/>
      <c r="DC547" s="91"/>
      <c r="DD547" s="91"/>
      <c r="DE547" s="91"/>
      <c r="DF547" s="91"/>
      <c r="DG547" s="91"/>
      <c r="DH547" s="91"/>
      <c r="DI547" s="91"/>
      <c r="DJ547" s="91"/>
      <c r="DK547" s="91"/>
      <c r="DL547" s="91"/>
      <c r="DM547" s="91"/>
      <c r="DN547" s="91"/>
      <c r="DO547" s="91"/>
      <c r="DP547" s="91"/>
      <c r="DQ547" s="91"/>
      <c r="DR547" s="91"/>
      <c r="DS547" s="91"/>
      <c r="DT547" s="91"/>
      <c r="DU547" s="91"/>
      <c r="DV547" s="91"/>
      <c r="DW547" s="91"/>
      <c r="DX547" s="91"/>
      <c r="DY547" s="91"/>
      <c r="DZ547" s="91"/>
      <c r="EA547" s="91"/>
      <c r="EB547" s="91"/>
      <c r="EC547" s="91"/>
      <c r="ED547" s="91"/>
      <c r="EE547" s="91"/>
      <c r="EF547" s="91"/>
      <c r="EG547" s="91"/>
      <c r="EH547" s="91"/>
      <c r="EI547" s="91"/>
      <c r="EJ547" s="91"/>
      <c r="EK547" s="91"/>
      <c r="EL547" s="91"/>
      <c r="EM547" s="91"/>
      <c r="EN547" s="91"/>
      <c r="EO547" s="91"/>
      <c r="EP547" s="91"/>
      <c r="EQ547" s="91"/>
      <c r="ER547" s="91"/>
      <c r="ES547" s="91"/>
      <c r="ET547" s="91"/>
      <c r="EU547" s="91"/>
      <c r="EV547" s="91"/>
      <c r="EW547" s="91"/>
      <c r="EX547" s="91"/>
      <c r="EY547" s="91"/>
      <c r="EZ547" s="91"/>
      <c r="FA547" s="91"/>
      <c r="FB547" s="91"/>
      <c r="FC547" s="91"/>
      <c r="FD547" s="91"/>
      <c r="FE547" s="91"/>
      <c r="FF547" s="91"/>
      <c r="FG547" s="91"/>
      <c r="FH547" s="91"/>
      <c r="FI547" s="91"/>
      <c r="FJ547" s="91"/>
      <c r="FK547" s="91"/>
      <c r="FL547" s="91"/>
      <c r="FM547" s="91"/>
      <c r="FN547" s="91"/>
      <c r="FO547" s="91"/>
      <c r="FP547" s="91"/>
      <c r="FQ547" s="91"/>
      <c r="FR547" s="91"/>
      <c r="FS547" s="91"/>
      <c r="FT547" s="91"/>
      <c r="FU547" s="91"/>
      <c r="FV547" s="91"/>
      <c r="FW547" s="91"/>
      <c r="FX547" s="91"/>
      <c r="FY547" s="91"/>
      <c r="FZ547" s="91"/>
      <c r="GA547" s="91"/>
      <c r="GB547" s="91"/>
      <c r="GC547" s="91"/>
      <c r="GD547" s="91"/>
      <c r="GE547" s="91"/>
      <c r="GF547" s="91"/>
      <c r="GG547" s="91"/>
      <c r="GH547" s="91"/>
      <c r="GI547" s="91"/>
      <c r="GJ547" s="91"/>
      <c r="GK547" s="91"/>
      <c r="GL547" s="91"/>
      <c r="GM547" s="91"/>
      <c r="GN547" s="91"/>
      <c r="GO547" s="91"/>
      <c r="GP547" s="91"/>
      <c r="GQ547" s="91"/>
      <c r="GR547" s="91"/>
      <c r="GS547" s="91"/>
      <c r="GT547" s="91"/>
      <c r="GU547" s="91"/>
      <c r="GV547" s="91"/>
      <c r="GW547" s="91"/>
      <c r="GX547" s="91"/>
      <c r="GY547" s="91"/>
      <c r="GZ547" s="91"/>
      <c r="HA547" s="91"/>
      <c r="HB547" s="91"/>
      <c r="HC547" s="91"/>
      <c r="HD547" s="91"/>
      <c r="HE547" s="91"/>
      <c r="HF547" s="91"/>
      <c r="HG547" s="91"/>
      <c r="HH547" s="91"/>
      <c r="HI547" s="91"/>
      <c r="HJ547" s="91"/>
      <c r="HK547" s="91"/>
      <c r="HL547" s="91"/>
      <c r="HM547" s="91"/>
      <c r="HN547" s="91"/>
      <c r="HO547" s="91"/>
      <c r="HP547" s="91"/>
      <c r="HQ547" s="91"/>
      <c r="HR547" s="91"/>
      <c r="HS547" s="91"/>
    </row>
    <row r="548" customHeight="1" spans="1:227">
      <c r="A548" s="91"/>
      <c r="B548" s="91"/>
      <c r="C548" s="91"/>
      <c r="D548" s="91"/>
      <c r="E548" s="91"/>
      <c r="F548" s="91"/>
      <c r="G548" s="91"/>
      <c r="H548" s="95"/>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c r="AH548" s="91"/>
      <c r="AI548" s="91"/>
      <c r="AJ548" s="91"/>
      <c r="AK548" s="91"/>
      <c r="AL548" s="91"/>
      <c r="AM548" s="91"/>
      <c r="AN548" s="91"/>
      <c r="AO548" s="91"/>
      <c r="AP548" s="91"/>
      <c r="AQ548" s="91"/>
      <c r="AR548" s="91"/>
      <c r="AS548" s="91"/>
      <c r="AT548" s="91"/>
      <c r="AU548" s="91"/>
      <c r="AV548" s="91"/>
      <c r="AW548" s="91"/>
      <c r="AX548" s="91"/>
      <c r="AY548" s="91"/>
      <c r="AZ548" s="91"/>
      <c r="BA548" s="91"/>
      <c r="BB548" s="91"/>
      <c r="BC548" s="91"/>
      <c r="BD548" s="91"/>
      <c r="BE548" s="91"/>
      <c r="BF548" s="91"/>
      <c r="BG548" s="91"/>
      <c r="BH548" s="91"/>
      <c r="BI548" s="91"/>
      <c r="BJ548" s="91"/>
      <c r="BK548" s="91"/>
      <c r="BL548" s="91"/>
      <c r="BM548" s="91"/>
      <c r="BN548" s="91"/>
      <c r="BO548" s="91"/>
      <c r="BP548" s="91"/>
      <c r="BQ548" s="91"/>
      <c r="BR548" s="91"/>
      <c r="BS548" s="91"/>
      <c r="BT548" s="91"/>
      <c r="BU548" s="91"/>
      <c r="BV548" s="91"/>
      <c r="BW548" s="91"/>
      <c r="BX548" s="91"/>
      <c r="BY548" s="91"/>
      <c r="BZ548" s="91"/>
      <c r="CA548" s="91"/>
      <c r="CB548" s="91"/>
      <c r="CC548" s="91"/>
      <c r="CD548" s="91"/>
      <c r="CE548" s="91"/>
      <c r="CF548" s="91"/>
      <c r="CG548" s="91"/>
      <c r="CH548" s="91"/>
      <c r="CI548" s="91"/>
      <c r="CJ548" s="91"/>
      <c r="CK548" s="91"/>
      <c r="CL548" s="91"/>
      <c r="CM548" s="91"/>
      <c r="CN548" s="91"/>
      <c r="CO548" s="91"/>
      <c r="CP548" s="91"/>
      <c r="CQ548" s="91"/>
      <c r="CR548" s="91"/>
      <c r="CS548" s="91"/>
      <c r="CT548" s="91"/>
      <c r="CU548" s="91"/>
      <c r="CV548" s="91"/>
      <c r="CW548" s="91"/>
      <c r="CX548" s="91"/>
      <c r="CY548" s="91"/>
      <c r="CZ548" s="91"/>
      <c r="DA548" s="91"/>
      <c r="DB548" s="91"/>
      <c r="DC548" s="91"/>
      <c r="DD548" s="91"/>
      <c r="DE548" s="91"/>
      <c r="DF548" s="91"/>
      <c r="DG548" s="91"/>
      <c r="DH548" s="91"/>
      <c r="DI548" s="91"/>
      <c r="DJ548" s="91"/>
      <c r="DK548" s="91"/>
      <c r="DL548" s="91"/>
      <c r="DM548" s="91"/>
      <c r="DN548" s="91"/>
      <c r="DO548" s="91"/>
      <c r="DP548" s="91"/>
      <c r="DQ548" s="91"/>
      <c r="DR548" s="91"/>
      <c r="DS548" s="91"/>
      <c r="DT548" s="91"/>
      <c r="DU548" s="91"/>
      <c r="DV548" s="91"/>
      <c r="DW548" s="91"/>
      <c r="DX548" s="91"/>
      <c r="DY548" s="91"/>
      <c r="DZ548" s="91"/>
      <c r="EA548" s="91"/>
      <c r="EB548" s="91"/>
      <c r="EC548" s="91"/>
      <c r="ED548" s="91"/>
      <c r="EE548" s="91"/>
      <c r="EF548" s="91"/>
      <c r="EG548" s="91"/>
      <c r="EH548" s="91"/>
      <c r="EI548" s="91"/>
      <c r="EJ548" s="91"/>
      <c r="EK548" s="91"/>
      <c r="EL548" s="91"/>
      <c r="EM548" s="91"/>
      <c r="EN548" s="91"/>
      <c r="EO548" s="91"/>
      <c r="EP548" s="91"/>
      <c r="EQ548" s="91"/>
      <c r="ER548" s="91"/>
      <c r="ES548" s="91"/>
      <c r="ET548" s="91"/>
      <c r="EU548" s="91"/>
      <c r="EV548" s="91"/>
      <c r="EW548" s="91"/>
      <c r="EX548" s="91"/>
      <c r="EY548" s="91"/>
      <c r="EZ548" s="91"/>
      <c r="FA548" s="91"/>
      <c r="FB548" s="91"/>
      <c r="FC548" s="91"/>
      <c r="FD548" s="91"/>
      <c r="FE548" s="91"/>
      <c r="FF548" s="91"/>
      <c r="FG548" s="91"/>
      <c r="FH548" s="91"/>
      <c r="FI548" s="91"/>
      <c r="FJ548" s="91"/>
      <c r="FK548" s="91"/>
      <c r="FL548" s="91"/>
      <c r="FM548" s="91"/>
      <c r="FN548" s="91"/>
      <c r="FO548" s="91"/>
      <c r="FP548" s="91"/>
      <c r="FQ548" s="91"/>
      <c r="FR548" s="91"/>
      <c r="FS548" s="91"/>
      <c r="FT548" s="91"/>
      <c r="FU548" s="91"/>
      <c r="FV548" s="91"/>
      <c r="FW548" s="91"/>
      <c r="FX548" s="91"/>
      <c r="FY548" s="91"/>
      <c r="FZ548" s="91"/>
      <c r="GA548" s="91"/>
      <c r="GB548" s="91"/>
      <c r="GC548" s="91"/>
      <c r="GD548" s="91"/>
      <c r="GE548" s="91"/>
      <c r="GF548" s="91"/>
      <c r="GG548" s="91"/>
      <c r="GH548" s="91"/>
      <c r="GI548" s="91"/>
      <c r="GJ548" s="91"/>
      <c r="GK548" s="91"/>
      <c r="GL548" s="91"/>
      <c r="GM548" s="91"/>
      <c r="GN548" s="91"/>
      <c r="GO548" s="91"/>
      <c r="GP548" s="91"/>
      <c r="GQ548" s="91"/>
      <c r="GR548" s="91"/>
      <c r="GS548" s="91"/>
      <c r="GT548" s="91"/>
      <c r="GU548" s="91"/>
      <c r="GV548" s="91"/>
      <c r="GW548" s="91"/>
      <c r="GX548" s="91"/>
      <c r="GY548" s="91"/>
      <c r="GZ548" s="91"/>
      <c r="HA548" s="91"/>
      <c r="HB548" s="91"/>
      <c r="HC548" s="91"/>
      <c r="HD548" s="91"/>
      <c r="HE548" s="91"/>
      <c r="HF548" s="91"/>
      <c r="HG548" s="91"/>
      <c r="HH548" s="91"/>
      <c r="HI548" s="91"/>
      <c r="HJ548" s="91"/>
      <c r="HK548" s="91"/>
      <c r="HL548" s="91"/>
      <c r="HM548" s="91"/>
      <c r="HN548" s="91"/>
      <c r="HO548" s="91"/>
      <c r="HP548" s="91"/>
      <c r="HQ548" s="91"/>
      <c r="HR548" s="91"/>
      <c r="HS548" s="91"/>
    </row>
    <row r="549" customHeight="1" spans="1:227">
      <c r="A549" s="91"/>
      <c r="B549" s="91"/>
      <c r="C549" s="91"/>
      <c r="D549" s="91"/>
      <c r="E549" s="91"/>
      <c r="F549" s="91"/>
      <c r="G549" s="91"/>
      <c r="H549" s="95"/>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c r="AH549" s="91"/>
      <c r="AI549" s="91"/>
      <c r="AJ549" s="91"/>
      <c r="AK549" s="91"/>
      <c r="AL549" s="91"/>
      <c r="AM549" s="91"/>
      <c r="AN549" s="91"/>
      <c r="AO549" s="91"/>
      <c r="AP549" s="91"/>
      <c r="AQ549" s="91"/>
      <c r="AR549" s="91"/>
      <c r="AS549" s="91"/>
      <c r="AT549" s="91"/>
      <c r="AU549" s="91"/>
      <c r="AV549" s="91"/>
      <c r="AW549" s="91"/>
      <c r="AX549" s="91"/>
      <c r="AY549" s="91"/>
      <c r="AZ549" s="91"/>
      <c r="BA549" s="91"/>
      <c r="BB549" s="91"/>
      <c r="BC549" s="91"/>
      <c r="BD549" s="91"/>
      <c r="BE549" s="91"/>
      <c r="BF549" s="91"/>
      <c r="BG549" s="91"/>
      <c r="BH549" s="91"/>
      <c r="BI549" s="91"/>
      <c r="BJ549" s="91"/>
      <c r="BK549" s="91"/>
      <c r="BL549" s="91"/>
      <c r="BM549" s="91"/>
      <c r="BN549" s="91"/>
      <c r="BO549" s="91"/>
      <c r="BP549" s="91"/>
      <c r="BQ549" s="91"/>
      <c r="BR549" s="91"/>
      <c r="BS549" s="91"/>
      <c r="BT549" s="91"/>
      <c r="BU549" s="91"/>
      <c r="BV549" s="91"/>
      <c r="BW549" s="91"/>
      <c r="BX549" s="91"/>
      <c r="BY549" s="91"/>
      <c r="BZ549" s="91"/>
      <c r="CA549" s="91"/>
      <c r="CB549" s="91"/>
      <c r="CC549" s="91"/>
      <c r="CD549" s="91"/>
      <c r="CE549" s="91"/>
      <c r="CF549" s="91"/>
      <c r="CG549" s="91"/>
      <c r="CH549" s="91"/>
      <c r="CI549" s="91"/>
      <c r="CJ549" s="91"/>
      <c r="CK549" s="91"/>
      <c r="CL549" s="91"/>
      <c r="CM549" s="91"/>
      <c r="CN549" s="91"/>
      <c r="CO549" s="91"/>
      <c r="CP549" s="91"/>
      <c r="CQ549" s="91"/>
      <c r="CR549" s="91"/>
      <c r="CS549" s="91"/>
      <c r="CT549" s="91"/>
      <c r="CU549" s="91"/>
      <c r="CV549" s="91"/>
      <c r="CW549" s="91"/>
      <c r="CX549" s="91"/>
      <c r="CY549" s="91"/>
      <c r="CZ549" s="91"/>
      <c r="DA549" s="91"/>
      <c r="DB549" s="91"/>
      <c r="DC549" s="91"/>
      <c r="DD549" s="91"/>
      <c r="DE549" s="91"/>
      <c r="DF549" s="91"/>
      <c r="DG549" s="91"/>
      <c r="DH549" s="91"/>
      <c r="DI549" s="91"/>
      <c r="DJ549" s="91"/>
      <c r="DK549" s="91"/>
      <c r="DL549" s="91"/>
      <c r="DM549" s="91"/>
      <c r="DN549" s="91"/>
      <c r="DO549" s="91"/>
      <c r="DP549" s="91"/>
      <c r="DQ549" s="91"/>
      <c r="DR549" s="91"/>
      <c r="DS549" s="91"/>
      <c r="DT549" s="91"/>
      <c r="DU549" s="91"/>
      <c r="DV549" s="91"/>
      <c r="DW549" s="91"/>
      <c r="DX549" s="91"/>
      <c r="DY549" s="91"/>
      <c r="DZ549" s="91"/>
      <c r="EA549" s="91"/>
      <c r="EB549" s="91"/>
      <c r="EC549" s="91"/>
      <c r="ED549" s="91"/>
      <c r="EE549" s="91"/>
      <c r="EF549" s="91"/>
      <c r="EG549" s="91"/>
      <c r="EH549" s="91"/>
      <c r="EI549" s="91"/>
      <c r="EJ549" s="91"/>
      <c r="EK549" s="91"/>
      <c r="EL549" s="91"/>
      <c r="EM549" s="91"/>
      <c r="EN549" s="91"/>
      <c r="EO549" s="91"/>
      <c r="EP549" s="91"/>
      <c r="EQ549" s="91"/>
      <c r="ER549" s="91"/>
      <c r="ES549" s="91"/>
      <c r="ET549" s="91"/>
      <c r="EU549" s="91"/>
      <c r="EV549" s="91"/>
      <c r="EW549" s="91"/>
      <c r="EX549" s="91"/>
      <c r="EY549" s="91"/>
      <c r="EZ549" s="91"/>
      <c r="FA549" s="91"/>
      <c r="FB549" s="91"/>
      <c r="FC549" s="91"/>
      <c r="FD549" s="91"/>
      <c r="FE549" s="91"/>
      <c r="FF549" s="91"/>
      <c r="FG549" s="91"/>
      <c r="FH549" s="91"/>
      <c r="FI549" s="91"/>
      <c r="FJ549" s="91"/>
      <c r="FK549" s="91"/>
      <c r="FL549" s="91"/>
      <c r="FM549" s="91"/>
      <c r="FN549" s="91"/>
      <c r="FO549" s="91"/>
      <c r="FP549" s="91"/>
      <c r="FQ549" s="91"/>
      <c r="FR549" s="91"/>
      <c r="FS549" s="91"/>
      <c r="FT549" s="91"/>
      <c r="FU549" s="91"/>
      <c r="FV549" s="91"/>
      <c r="FW549" s="91"/>
      <c r="FX549" s="91"/>
      <c r="FY549" s="91"/>
      <c r="FZ549" s="91"/>
      <c r="GA549" s="91"/>
      <c r="GB549" s="91"/>
      <c r="GC549" s="91"/>
      <c r="GD549" s="91"/>
      <c r="GE549" s="91"/>
      <c r="GF549" s="91"/>
      <c r="GG549" s="91"/>
      <c r="GH549" s="91"/>
      <c r="GI549" s="91"/>
      <c r="GJ549" s="91"/>
      <c r="GK549" s="91"/>
      <c r="GL549" s="91"/>
      <c r="GM549" s="91"/>
      <c r="GN549" s="91"/>
      <c r="GO549" s="91"/>
      <c r="GP549" s="91"/>
      <c r="GQ549" s="91"/>
      <c r="GR549" s="91"/>
      <c r="GS549" s="91"/>
      <c r="GT549" s="91"/>
      <c r="GU549" s="91"/>
      <c r="GV549" s="91"/>
      <c r="GW549" s="91"/>
      <c r="GX549" s="91"/>
      <c r="GY549" s="91"/>
      <c r="GZ549" s="91"/>
      <c r="HA549" s="91"/>
      <c r="HB549" s="91"/>
      <c r="HC549" s="91"/>
      <c r="HD549" s="91"/>
      <c r="HE549" s="91"/>
      <c r="HF549" s="91"/>
      <c r="HG549" s="91"/>
      <c r="HH549" s="91"/>
      <c r="HI549" s="91"/>
      <c r="HJ549" s="91"/>
      <c r="HK549" s="91"/>
      <c r="HL549" s="91"/>
      <c r="HM549" s="91"/>
      <c r="HN549" s="91"/>
      <c r="HO549" s="91"/>
      <c r="HP549" s="91"/>
      <c r="HQ549" s="91"/>
      <c r="HR549" s="91"/>
      <c r="HS549" s="91"/>
    </row>
    <row r="550" customHeight="1" spans="1:227">
      <c r="A550" s="91"/>
      <c r="B550" s="91"/>
      <c r="C550" s="91"/>
      <c r="D550" s="91"/>
      <c r="E550" s="91"/>
      <c r="F550" s="91"/>
      <c r="G550" s="91"/>
      <c r="H550" s="95"/>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c r="AH550" s="91"/>
      <c r="AI550" s="91"/>
      <c r="AJ550" s="91"/>
      <c r="AK550" s="91"/>
      <c r="AL550" s="91"/>
      <c r="AM550" s="91"/>
      <c r="AN550" s="91"/>
      <c r="AO550" s="91"/>
      <c r="AP550" s="91"/>
      <c r="AQ550" s="91"/>
      <c r="AR550" s="91"/>
      <c r="AS550" s="91"/>
      <c r="AT550" s="91"/>
      <c r="AU550" s="91"/>
      <c r="AV550" s="91"/>
      <c r="AW550" s="91"/>
      <c r="AX550" s="91"/>
      <c r="AY550" s="91"/>
      <c r="AZ550" s="91"/>
      <c r="BA550" s="91"/>
      <c r="BB550" s="91"/>
      <c r="BC550" s="91"/>
      <c r="BD550" s="91"/>
      <c r="BE550" s="91"/>
      <c r="BF550" s="91"/>
      <c r="BG550" s="91"/>
      <c r="BH550" s="91"/>
      <c r="BI550" s="91"/>
      <c r="BJ550" s="91"/>
      <c r="BK550" s="91"/>
      <c r="BL550" s="91"/>
      <c r="BM550" s="91"/>
      <c r="BN550" s="91"/>
      <c r="BO550" s="91"/>
      <c r="BP550" s="91"/>
      <c r="BQ550" s="91"/>
      <c r="BR550" s="91"/>
      <c r="BS550" s="91"/>
      <c r="BT550" s="91"/>
      <c r="BU550" s="91"/>
      <c r="BV550" s="91"/>
      <c r="BW550" s="91"/>
      <c r="BX550" s="91"/>
      <c r="BY550" s="91"/>
      <c r="BZ550" s="91"/>
      <c r="CA550" s="91"/>
      <c r="CB550" s="91"/>
      <c r="CC550" s="91"/>
      <c r="CD550" s="91"/>
      <c r="CE550" s="91"/>
      <c r="CF550" s="91"/>
      <c r="CG550" s="91"/>
      <c r="CH550" s="91"/>
      <c r="CI550" s="91"/>
      <c r="CJ550" s="91"/>
      <c r="CK550" s="91"/>
      <c r="CL550" s="91"/>
      <c r="CM550" s="91"/>
      <c r="CN550" s="91"/>
      <c r="CO550" s="91"/>
      <c r="CP550" s="91"/>
      <c r="CQ550" s="91"/>
      <c r="CR550" s="91"/>
      <c r="CS550" s="91"/>
      <c r="CT550" s="91"/>
      <c r="CU550" s="91"/>
      <c r="CV550" s="91"/>
      <c r="CW550" s="91"/>
      <c r="CX550" s="91"/>
      <c r="CY550" s="91"/>
      <c r="CZ550" s="91"/>
      <c r="DA550" s="91"/>
      <c r="DB550" s="91"/>
      <c r="DC550" s="91"/>
      <c r="DD550" s="91"/>
      <c r="DE550" s="91"/>
      <c r="DF550" s="91"/>
      <c r="DG550" s="91"/>
      <c r="DH550" s="91"/>
      <c r="DI550" s="91"/>
      <c r="DJ550" s="91"/>
      <c r="DK550" s="91"/>
      <c r="DL550" s="91"/>
      <c r="DM550" s="91"/>
      <c r="DN550" s="91"/>
      <c r="DO550" s="91"/>
      <c r="DP550" s="91"/>
      <c r="DQ550" s="91"/>
      <c r="DR550" s="91"/>
      <c r="DS550" s="91"/>
      <c r="DT550" s="91"/>
      <c r="DU550" s="91"/>
      <c r="DV550" s="91"/>
      <c r="DW550" s="91"/>
      <c r="DX550" s="91"/>
      <c r="DY550" s="91"/>
      <c r="DZ550" s="91"/>
      <c r="EA550" s="91"/>
      <c r="EB550" s="91"/>
      <c r="EC550" s="91"/>
      <c r="ED550" s="91"/>
      <c r="EE550" s="91"/>
      <c r="EF550" s="91"/>
      <c r="EG550" s="91"/>
      <c r="EH550" s="91"/>
      <c r="EI550" s="91"/>
      <c r="EJ550" s="91"/>
      <c r="EK550" s="91"/>
      <c r="EL550" s="91"/>
      <c r="EM550" s="91"/>
      <c r="EN550" s="91"/>
      <c r="EO550" s="91"/>
      <c r="EP550" s="91"/>
      <c r="EQ550" s="91"/>
      <c r="ER550" s="91"/>
      <c r="ES550" s="91"/>
      <c r="ET550" s="91"/>
      <c r="EU550" s="91"/>
      <c r="EV550" s="91"/>
      <c r="EW550" s="91"/>
      <c r="EX550" s="91"/>
      <c r="EY550" s="91"/>
      <c r="EZ550" s="91"/>
      <c r="FA550" s="91"/>
      <c r="FB550" s="91"/>
      <c r="FC550" s="91"/>
      <c r="FD550" s="91"/>
      <c r="FE550" s="91"/>
      <c r="FF550" s="91"/>
      <c r="FG550" s="91"/>
      <c r="FH550" s="91"/>
      <c r="FI550" s="91"/>
      <c r="FJ550" s="91"/>
      <c r="FK550" s="91"/>
      <c r="FL550" s="91"/>
      <c r="FM550" s="91"/>
      <c r="FN550" s="91"/>
      <c r="FO550" s="91"/>
      <c r="FP550" s="91"/>
      <c r="FQ550" s="91"/>
      <c r="FR550" s="91"/>
      <c r="FS550" s="91"/>
      <c r="FT550" s="91"/>
      <c r="FU550" s="91"/>
      <c r="FV550" s="91"/>
      <c r="FW550" s="91"/>
      <c r="FX550" s="91"/>
      <c r="FY550" s="91"/>
      <c r="FZ550" s="91"/>
      <c r="GA550" s="91"/>
      <c r="GB550" s="91"/>
      <c r="GC550" s="91"/>
      <c r="GD550" s="91"/>
      <c r="GE550" s="91"/>
      <c r="GF550" s="91"/>
      <c r="GG550" s="91"/>
      <c r="GH550" s="91"/>
      <c r="GI550" s="91"/>
      <c r="GJ550" s="91"/>
      <c r="GK550" s="91"/>
      <c r="GL550" s="91"/>
      <c r="GM550" s="91"/>
      <c r="GN550" s="91"/>
      <c r="GO550" s="91"/>
      <c r="GP550" s="91"/>
      <c r="GQ550" s="91"/>
      <c r="GR550" s="91"/>
      <c r="GS550" s="91"/>
      <c r="GT550" s="91"/>
      <c r="GU550" s="91"/>
      <c r="GV550" s="91"/>
      <c r="GW550" s="91"/>
      <c r="GX550" s="91"/>
      <c r="GY550" s="91"/>
      <c r="GZ550" s="91"/>
      <c r="HA550" s="91"/>
      <c r="HB550" s="91"/>
      <c r="HC550" s="91"/>
      <c r="HD550" s="91"/>
      <c r="HE550" s="91"/>
      <c r="HF550" s="91"/>
      <c r="HG550" s="91"/>
      <c r="HH550" s="91"/>
      <c r="HI550" s="91"/>
      <c r="HJ550" s="91"/>
      <c r="HK550" s="91"/>
      <c r="HL550" s="91"/>
      <c r="HM550" s="91"/>
      <c r="HN550" s="91"/>
      <c r="HO550" s="91"/>
      <c r="HP550" s="91"/>
      <c r="HQ550" s="91"/>
      <c r="HR550" s="91"/>
      <c r="HS550" s="91"/>
    </row>
    <row r="551" customHeight="1" spans="1:227">
      <c r="A551" s="91"/>
      <c r="B551" s="91"/>
      <c r="C551" s="91"/>
      <c r="D551" s="91"/>
      <c r="E551" s="91"/>
      <c r="F551" s="91"/>
      <c r="G551" s="91"/>
      <c r="H551" s="95"/>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c r="AH551" s="91"/>
      <c r="AI551" s="91"/>
      <c r="AJ551" s="91"/>
      <c r="AK551" s="91"/>
      <c r="AL551" s="91"/>
      <c r="AM551" s="91"/>
      <c r="AN551" s="91"/>
      <c r="AO551" s="91"/>
      <c r="AP551" s="91"/>
      <c r="AQ551" s="91"/>
      <c r="AR551" s="91"/>
      <c r="AS551" s="91"/>
      <c r="AT551" s="91"/>
      <c r="AU551" s="91"/>
      <c r="AV551" s="91"/>
      <c r="AW551" s="91"/>
      <c r="AX551" s="91"/>
      <c r="AY551" s="91"/>
      <c r="AZ551" s="91"/>
      <c r="BA551" s="91"/>
      <c r="BB551" s="91"/>
      <c r="BC551" s="91"/>
      <c r="BD551" s="91"/>
      <c r="BE551" s="91"/>
      <c r="BF551" s="91"/>
      <c r="BG551" s="91"/>
      <c r="BH551" s="91"/>
      <c r="BI551" s="91"/>
      <c r="BJ551" s="91"/>
      <c r="BK551" s="91"/>
      <c r="BL551" s="91"/>
      <c r="BM551" s="91"/>
      <c r="BN551" s="91"/>
      <c r="BO551" s="91"/>
      <c r="BP551" s="91"/>
      <c r="BQ551" s="91"/>
      <c r="BR551" s="91"/>
      <c r="BS551" s="91"/>
      <c r="BT551" s="91"/>
      <c r="BU551" s="91"/>
      <c r="BV551" s="91"/>
      <c r="BW551" s="91"/>
      <c r="BX551" s="91"/>
      <c r="BY551" s="91"/>
      <c r="BZ551" s="91"/>
      <c r="CA551" s="91"/>
      <c r="CB551" s="91"/>
      <c r="CC551" s="91"/>
      <c r="CD551" s="91"/>
      <c r="CE551" s="91"/>
      <c r="CF551" s="91"/>
      <c r="CG551" s="91"/>
      <c r="CH551" s="91"/>
      <c r="CI551" s="91"/>
      <c r="CJ551" s="91"/>
      <c r="CK551" s="91"/>
      <c r="CL551" s="91"/>
      <c r="CM551" s="91"/>
      <c r="CN551" s="91"/>
      <c r="CO551" s="91"/>
      <c r="CP551" s="91"/>
      <c r="CQ551" s="91"/>
      <c r="CR551" s="91"/>
      <c r="CS551" s="91"/>
      <c r="CT551" s="91"/>
      <c r="CU551" s="91"/>
      <c r="CV551" s="91"/>
      <c r="CW551" s="91"/>
      <c r="CX551" s="91"/>
      <c r="CY551" s="91"/>
      <c r="CZ551" s="91"/>
      <c r="DA551" s="91"/>
      <c r="DB551" s="91"/>
      <c r="DC551" s="91"/>
      <c r="DD551" s="91"/>
      <c r="DE551" s="91"/>
      <c r="DF551" s="91"/>
      <c r="DG551" s="91"/>
      <c r="DH551" s="91"/>
      <c r="DI551" s="91"/>
      <c r="DJ551" s="91"/>
      <c r="DK551" s="91"/>
      <c r="DL551" s="91"/>
      <c r="DM551" s="91"/>
      <c r="DN551" s="91"/>
      <c r="DO551" s="91"/>
      <c r="DP551" s="91"/>
      <c r="DQ551" s="91"/>
      <c r="DR551" s="91"/>
      <c r="DS551" s="91"/>
      <c r="DT551" s="91"/>
      <c r="DU551" s="91"/>
      <c r="DV551" s="91"/>
      <c r="DW551" s="91"/>
      <c r="DX551" s="91"/>
      <c r="DY551" s="91"/>
      <c r="DZ551" s="91"/>
      <c r="EA551" s="91"/>
      <c r="EB551" s="91"/>
      <c r="EC551" s="91"/>
      <c r="ED551" s="91"/>
      <c r="EE551" s="91"/>
      <c r="EF551" s="91"/>
      <c r="EG551" s="91"/>
      <c r="EH551" s="91"/>
      <c r="EI551" s="91"/>
      <c r="EJ551" s="91"/>
      <c r="EK551" s="91"/>
      <c r="EL551" s="91"/>
      <c r="EM551" s="91"/>
      <c r="EN551" s="91"/>
      <c r="EO551" s="91"/>
      <c r="EP551" s="91"/>
      <c r="EQ551" s="91"/>
      <c r="ER551" s="91"/>
      <c r="ES551" s="91"/>
      <c r="ET551" s="91"/>
      <c r="EU551" s="91"/>
      <c r="EV551" s="91"/>
      <c r="EW551" s="91"/>
      <c r="EX551" s="91"/>
      <c r="EY551" s="91"/>
      <c r="EZ551" s="91"/>
      <c r="FA551" s="91"/>
      <c r="FB551" s="91"/>
      <c r="FC551" s="91"/>
      <c r="FD551" s="91"/>
      <c r="FE551" s="91"/>
      <c r="FF551" s="91"/>
      <c r="FG551" s="91"/>
      <c r="FH551" s="91"/>
      <c r="FI551" s="91"/>
      <c r="FJ551" s="91"/>
      <c r="FK551" s="91"/>
      <c r="FL551" s="91"/>
      <c r="FM551" s="91"/>
      <c r="FN551" s="91"/>
      <c r="FO551" s="91"/>
      <c r="FP551" s="91"/>
      <c r="FQ551" s="91"/>
      <c r="FR551" s="91"/>
      <c r="FS551" s="91"/>
      <c r="FT551" s="91"/>
      <c r="FU551" s="91"/>
      <c r="FV551" s="91"/>
      <c r="FW551" s="91"/>
      <c r="FX551" s="91"/>
      <c r="FY551" s="91"/>
      <c r="FZ551" s="91"/>
      <c r="GA551" s="91"/>
      <c r="GB551" s="91"/>
      <c r="GC551" s="91"/>
      <c r="GD551" s="91"/>
      <c r="GE551" s="91"/>
      <c r="GF551" s="91"/>
      <c r="GG551" s="91"/>
      <c r="GH551" s="91"/>
      <c r="GI551" s="91"/>
      <c r="GJ551" s="91"/>
      <c r="GK551" s="91"/>
      <c r="GL551" s="91"/>
      <c r="GM551" s="91"/>
      <c r="GN551" s="91"/>
      <c r="GO551" s="91"/>
      <c r="GP551" s="91"/>
      <c r="GQ551" s="91"/>
      <c r="GR551" s="91"/>
      <c r="GS551" s="91"/>
      <c r="GT551" s="91"/>
      <c r="GU551" s="91"/>
      <c r="GV551" s="91"/>
      <c r="GW551" s="91"/>
      <c r="GX551" s="91"/>
      <c r="GY551" s="91"/>
      <c r="GZ551" s="91"/>
      <c r="HA551" s="91"/>
      <c r="HB551" s="91"/>
      <c r="HC551" s="91"/>
      <c r="HD551" s="91"/>
      <c r="HE551" s="91"/>
      <c r="HF551" s="91"/>
      <c r="HG551" s="91"/>
      <c r="HH551" s="91"/>
      <c r="HI551" s="91"/>
      <c r="HJ551" s="91"/>
      <c r="HK551" s="91"/>
      <c r="HL551" s="91"/>
      <c r="HM551" s="91"/>
      <c r="HN551" s="91"/>
      <c r="HO551" s="91"/>
      <c r="HP551" s="91"/>
      <c r="HQ551" s="91"/>
      <c r="HR551" s="91"/>
      <c r="HS551" s="91"/>
    </row>
    <row r="552" customHeight="1" spans="1:227">
      <c r="A552" s="91"/>
      <c r="B552" s="91"/>
      <c r="C552" s="91"/>
      <c r="D552" s="91"/>
      <c r="E552" s="91"/>
      <c r="F552" s="91"/>
      <c r="G552" s="91"/>
      <c r="H552" s="95"/>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c r="AH552" s="91"/>
      <c r="AI552" s="91"/>
      <c r="AJ552" s="91"/>
      <c r="AK552" s="91"/>
      <c r="AL552" s="91"/>
      <c r="AM552" s="91"/>
      <c r="AN552" s="91"/>
      <c r="AO552" s="91"/>
      <c r="AP552" s="91"/>
      <c r="AQ552" s="91"/>
      <c r="AR552" s="91"/>
      <c r="AS552" s="91"/>
      <c r="AT552" s="91"/>
      <c r="AU552" s="91"/>
      <c r="AV552" s="91"/>
      <c r="AW552" s="91"/>
      <c r="AX552" s="91"/>
      <c r="AY552" s="91"/>
      <c r="AZ552" s="91"/>
      <c r="BA552" s="91"/>
      <c r="BB552" s="91"/>
      <c r="BC552" s="91"/>
      <c r="BD552" s="91"/>
      <c r="BE552" s="91"/>
      <c r="BF552" s="91"/>
      <c r="BG552" s="91"/>
      <c r="BH552" s="91"/>
      <c r="BI552" s="91"/>
      <c r="BJ552" s="91"/>
      <c r="BK552" s="91"/>
      <c r="BL552" s="91"/>
      <c r="BM552" s="91"/>
      <c r="BN552" s="91"/>
      <c r="BO552" s="91"/>
      <c r="BP552" s="91"/>
      <c r="BQ552" s="91"/>
      <c r="BR552" s="91"/>
      <c r="BS552" s="91"/>
      <c r="BT552" s="91"/>
      <c r="BU552" s="91"/>
      <c r="BV552" s="91"/>
      <c r="BW552" s="91"/>
      <c r="BX552" s="91"/>
      <c r="BY552" s="91"/>
      <c r="BZ552" s="91"/>
      <c r="CA552" s="91"/>
      <c r="CB552" s="91"/>
      <c r="CC552" s="91"/>
      <c r="CD552" s="91"/>
      <c r="CE552" s="91"/>
      <c r="CF552" s="91"/>
      <c r="CG552" s="91"/>
      <c r="CH552" s="91"/>
      <c r="CI552" s="91"/>
      <c r="CJ552" s="91"/>
      <c r="CK552" s="91"/>
      <c r="CL552" s="91"/>
      <c r="CM552" s="91"/>
      <c r="CN552" s="91"/>
      <c r="CO552" s="91"/>
      <c r="CP552" s="91"/>
      <c r="CQ552" s="91"/>
      <c r="CR552" s="91"/>
      <c r="CS552" s="91"/>
      <c r="CT552" s="91"/>
      <c r="CU552" s="91"/>
      <c r="CV552" s="91"/>
      <c r="CW552" s="91"/>
      <c r="CX552" s="91"/>
      <c r="CY552" s="91"/>
      <c r="CZ552" s="91"/>
      <c r="DA552" s="91"/>
      <c r="DB552" s="91"/>
      <c r="DC552" s="91"/>
      <c r="DD552" s="91"/>
      <c r="DE552" s="91"/>
      <c r="DF552" s="91"/>
      <c r="DG552" s="91"/>
      <c r="DH552" s="91"/>
      <c r="DI552" s="91"/>
      <c r="DJ552" s="91"/>
      <c r="DK552" s="91"/>
      <c r="DL552" s="91"/>
      <c r="DM552" s="91"/>
      <c r="DN552" s="91"/>
      <c r="DO552" s="91"/>
      <c r="DP552" s="91"/>
      <c r="DQ552" s="91"/>
      <c r="DR552" s="91"/>
      <c r="DS552" s="91"/>
      <c r="DT552" s="91"/>
      <c r="DU552" s="91"/>
      <c r="DV552" s="91"/>
      <c r="DW552" s="91"/>
      <c r="DX552" s="91"/>
      <c r="DY552" s="91"/>
      <c r="DZ552" s="91"/>
      <c r="EA552" s="91"/>
      <c r="EB552" s="91"/>
      <c r="EC552" s="91"/>
      <c r="ED552" s="91"/>
      <c r="EE552" s="91"/>
      <c r="EF552" s="91"/>
      <c r="EG552" s="91"/>
      <c r="EH552" s="91"/>
      <c r="EI552" s="91"/>
      <c r="EJ552" s="91"/>
      <c r="EK552" s="91"/>
      <c r="EL552" s="91"/>
      <c r="EM552" s="91"/>
      <c r="EN552" s="91"/>
      <c r="EO552" s="91"/>
      <c r="EP552" s="91"/>
      <c r="EQ552" s="91"/>
      <c r="ER552" s="91"/>
      <c r="ES552" s="91"/>
      <c r="ET552" s="91"/>
      <c r="EU552" s="91"/>
      <c r="EV552" s="91"/>
      <c r="EW552" s="91"/>
      <c r="EX552" s="91"/>
      <c r="EY552" s="91"/>
      <c r="EZ552" s="91"/>
      <c r="FA552" s="91"/>
      <c r="FB552" s="91"/>
      <c r="FC552" s="91"/>
      <c r="FD552" s="91"/>
      <c r="FE552" s="91"/>
      <c r="FF552" s="91"/>
      <c r="FG552" s="91"/>
      <c r="FH552" s="91"/>
      <c r="FI552" s="91"/>
      <c r="FJ552" s="91"/>
      <c r="FK552" s="91"/>
      <c r="FL552" s="91"/>
      <c r="FM552" s="91"/>
      <c r="FN552" s="91"/>
      <c r="FO552" s="91"/>
      <c r="FP552" s="91"/>
      <c r="FQ552" s="91"/>
      <c r="FR552" s="91"/>
      <c r="FS552" s="91"/>
      <c r="FT552" s="91"/>
      <c r="FU552" s="91"/>
      <c r="FV552" s="91"/>
      <c r="FW552" s="91"/>
      <c r="FX552" s="91"/>
      <c r="FY552" s="91"/>
      <c r="FZ552" s="91"/>
      <c r="GA552" s="91"/>
      <c r="GB552" s="91"/>
      <c r="GC552" s="91"/>
      <c r="GD552" s="91"/>
      <c r="GE552" s="91"/>
      <c r="GF552" s="91"/>
      <c r="GG552" s="91"/>
      <c r="GH552" s="91"/>
      <c r="GI552" s="91"/>
      <c r="GJ552" s="91"/>
      <c r="GK552" s="91"/>
      <c r="GL552" s="91"/>
      <c r="GM552" s="91"/>
      <c r="GN552" s="91"/>
      <c r="GO552" s="91"/>
      <c r="GP552" s="91"/>
      <c r="GQ552" s="91"/>
      <c r="GR552" s="91"/>
      <c r="GS552" s="91"/>
      <c r="GT552" s="91"/>
      <c r="GU552" s="91"/>
      <c r="GV552" s="91"/>
      <c r="GW552" s="91"/>
      <c r="GX552" s="91"/>
      <c r="GY552" s="91"/>
      <c r="GZ552" s="91"/>
      <c r="HA552" s="91"/>
      <c r="HB552" s="91"/>
      <c r="HC552" s="91"/>
      <c r="HD552" s="91"/>
      <c r="HE552" s="91"/>
      <c r="HF552" s="91"/>
      <c r="HG552" s="91"/>
      <c r="HH552" s="91"/>
      <c r="HI552" s="91"/>
      <c r="HJ552" s="91"/>
      <c r="HK552" s="91"/>
      <c r="HL552" s="91"/>
      <c r="HM552" s="91"/>
      <c r="HN552" s="91"/>
      <c r="HO552" s="91"/>
      <c r="HP552" s="91"/>
      <c r="HQ552" s="91"/>
      <c r="HR552" s="91"/>
      <c r="HS552" s="91"/>
    </row>
    <row r="553" customHeight="1" spans="1:227">
      <c r="A553" s="91"/>
      <c r="B553" s="91"/>
      <c r="C553" s="91"/>
      <c r="D553" s="91"/>
      <c r="E553" s="91"/>
      <c r="F553" s="91"/>
      <c r="G553" s="91"/>
      <c r="H553" s="95"/>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c r="AH553" s="91"/>
      <c r="AI553" s="91"/>
      <c r="AJ553" s="91"/>
      <c r="AK553" s="91"/>
      <c r="AL553" s="91"/>
      <c r="AM553" s="91"/>
      <c r="AN553" s="91"/>
      <c r="AO553" s="91"/>
      <c r="AP553" s="91"/>
      <c r="AQ553" s="91"/>
      <c r="AR553" s="91"/>
      <c r="AS553" s="91"/>
      <c r="AT553" s="91"/>
      <c r="AU553" s="91"/>
      <c r="AV553" s="91"/>
      <c r="AW553" s="91"/>
      <c r="AX553" s="91"/>
      <c r="AY553" s="91"/>
      <c r="AZ553" s="91"/>
      <c r="BA553" s="91"/>
      <c r="BB553" s="91"/>
      <c r="BC553" s="91"/>
      <c r="BD553" s="91"/>
      <c r="BE553" s="91"/>
      <c r="BF553" s="91"/>
      <c r="BG553" s="91"/>
      <c r="BH553" s="91"/>
      <c r="BI553" s="91"/>
      <c r="BJ553" s="91"/>
      <c r="BK553" s="91"/>
      <c r="BL553" s="91"/>
      <c r="BM553" s="91"/>
      <c r="BN553" s="91"/>
      <c r="BO553" s="91"/>
      <c r="BP553" s="91"/>
      <c r="BQ553" s="91"/>
      <c r="BR553" s="91"/>
      <c r="BS553" s="91"/>
      <c r="BT553" s="91"/>
      <c r="BU553" s="91"/>
      <c r="BV553" s="91"/>
      <c r="BW553" s="91"/>
      <c r="BX553" s="91"/>
      <c r="BY553" s="91"/>
      <c r="BZ553" s="91"/>
      <c r="CA553" s="91"/>
      <c r="CB553" s="91"/>
      <c r="CC553" s="91"/>
      <c r="CD553" s="91"/>
      <c r="CE553" s="91"/>
      <c r="CF553" s="91"/>
      <c r="CG553" s="91"/>
      <c r="CH553" s="91"/>
      <c r="CI553" s="91"/>
      <c r="CJ553" s="91"/>
      <c r="CK553" s="91"/>
      <c r="CL553" s="91"/>
      <c r="CM553" s="91"/>
      <c r="CN553" s="91"/>
      <c r="CO553" s="91"/>
      <c r="CP553" s="91"/>
      <c r="CQ553" s="91"/>
      <c r="CR553" s="91"/>
      <c r="CS553" s="91"/>
      <c r="CT553" s="91"/>
      <c r="CU553" s="91"/>
      <c r="CV553" s="91"/>
      <c r="CW553" s="91"/>
      <c r="CX553" s="91"/>
      <c r="CY553" s="91"/>
      <c r="CZ553" s="91"/>
      <c r="DA553" s="91"/>
      <c r="DB553" s="91"/>
      <c r="DC553" s="91"/>
      <c r="DD553" s="91"/>
      <c r="DE553" s="91"/>
      <c r="DF553" s="91"/>
      <c r="DG553" s="91"/>
      <c r="DH553" s="91"/>
      <c r="DI553" s="91"/>
      <c r="DJ553" s="91"/>
      <c r="DK553" s="91"/>
      <c r="DL553" s="91"/>
      <c r="DM553" s="91"/>
      <c r="DN553" s="91"/>
      <c r="DO553" s="91"/>
      <c r="DP553" s="91"/>
      <c r="DQ553" s="91"/>
      <c r="DR553" s="91"/>
      <c r="DS553" s="91"/>
      <c r="DT553" s="91"/>
      <c r="DU553" s="91"/>
      <c r="DV553" s="91"/>
      <c r="DW553" s="91"/>
      <c r="DX553" s="91"/>
      <c r="DY553" s="91"/>
      <c r="DZ553" s="91"/>
      <c r="EA553" s="91"/>
      <c r="EB553" s="91"/>
      <c r="EC553" s="91"/>
      <c r="ED553" s="91"/>
      <c r="EE553" s="91"/>
      <c r="EF553" s="91"/>
      <c r="EG553" s="91"/>
      <c r="EH553" s="91"/>
      <c r="EI553" s="91"/>
      <c r="EJ553" s="91"/>
      <c r="EK553" s="91"/>
      <c r="EL553" s="91"/>
      <c r="EM553" s="91"/>
      <c r="EN553" s="91"/>
      <c r="EO553" s="91"/>
      <c r="EP553" s="91"/>
      <c r="EQ553" s="91"/>
      <c r="ER553" s="91"/>
      <c r="ES553" s="91"/>
      <c r="ET553" s="91"/>
      <c r="EU553" s="91"/>
      <c r="EV553" s="91"/>
      <c r="EW553" s="91"/>
      <c r="EX553" s="91"/>
      <c r="EY553" s="91"/>
      <c r="EZ553" s="91"/>
      <c r="FA553" s="91"/>
      <c r="FB553" s="91"/>
      <c r="FC553" s="91"/>
      <c r="FD553" s="91"/>
      <c r="FE553" s="91"/>
      <c r="FF553" s="91"/>
      <c r="FG553" s="91"/>
      <c r="FH553" s="91"/>
      <c r="FI553" s="91"/>
      <c r="FJ553" s="91"/>
      <c r="FK553" s="91"/>
      <c r="FL553" s="91"/>
      <c r="FM553" s="91"/>
      <c r="FN553" s="91"/>
      <c r="FO553" s="91"/>
      <c r="FP553" s="91"/>
      <c r="FQ553" s="91"/>
      <c r="FR553" s="91"/>
      <c r="FS553" s="91"/>
      <c r="FT553" s="91"/>
      <c r="FU553" s="91"/>
      <c r="FV553" s="91"/>
      <c r="FW553" s="91"/>
      <c r="FX553" s="91"/>
      <c r="FY553" s="91"/>
      <c r="FZ553" s="91"/>
      <c r="GA553" s="91"/>
      <c r="GB553" s="91"/>
      <c r="GC553" s="91"/>
      <c r="GD553" s="91"/>
      <c r="GE553" s="91"/>
      <c r="GF553" s="91"/>
      <c r="GG553" s="91"/>
      <c r="GH553" s="91"/>
      <c r="GI553" s="91"/>
      <c r="GJ553" s="91"/>
      <c r="GK553" s="91"/>
      <c r="GL553" s="91"/>
      <c r="GM553" s="91"/>
      <c r="GN553" s="91"/>
      <c r="GO553" s="91"/>
      <c r="GP553" s="91"/>
      <c r="GQ553" s="91"/>
      <c r="GR553" s="91"/>
      <c r="GS553" s="91"/>
      <c r="GT553" s="91"/>
      <c r="GU553" s="91"/>
      <c r="GV553" s="91"/>
      <c r="GW553" s="91"/>
      <c r="GX553" s="91"/>
      <c r="GY553" s="91"/>
      <c r="GZ553" s="91"/>
      <c r="HA553" s="91"/>
      <c r="HB553" s="91"/>
      <c r="HC553" s="91"/>
      <c r="HD553" s="91"/>
      <c r="HE553" s="91"/>
      <c r="HF553" s="91"/>
      <c r="HG553" s="91"/>
      <c r="HH553" s="91"/>
      <c r="HI553" s="91"/>
      <c r="HJ553" s="91"/>
      <c r="HK553" s="91"/>
      <c r="HL553" s="91"/>
      <c r="HM553" s="91"/>
      <c r="HN553" s="91"/>
      <c r="HO553" s="91"/>
      <c r="HP553" s="91"/>
      <c r="HQ553" s="91"/>
      <c r="HR553" s="91"/>
      <c r="HS553" s="91"/>
    </row>
    <row r="554" customHeight="1" spans="1:227">
      <c r="A554" s="91"/>
      <c r="B554" s="91"/>
      <c r="C554" s="91"/>
      <c r="D554" s="91"/>
      <c r="E554" s="91"/>
      <c r="F554" s="91"/>
      <c r="G554" s="91"/>
      <c r="H554" s="95"/>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c r="AH554" s="91"/>
      <c r="AI554" s="91"/>
      <c r="AJ554" s="91"/>
      <c r="AK554" s="91"/>
      <c r="AL554" s="91"/>
      <c r="AM554" s="91"/>
      <c r="AN554" s="91"/>
      <c r="AO554" s="91"/>
      <c r="AP554" s="91"/>
      <c r="AQ554" s="91"/>
      <c r="AR554" s="91"/>
      <c r="AS554" s="91"/>
      <c r="AT554" s="91"/>
      <c r="AU554" s="91"/>
      <c r="AV554" s="91"/>
      <c r="AW554" s="91"/>
      <c r="AX554" s="91"/>
      <c r="AY554" s="91"/>
      <c r="AZ554" s="91"/>
      <c r="BA554" s="91"/>
      <c r="BB554" s="91"/>
      <c r="BC554" s="91"/>
      <c r="BD554" s="91"/>
      <c r="BE554" s="91"/>
      <c r="BF554" s="91"/>
      <c r="BG554" s="91"/>
      <c r="BH554" s="91"/>
      <c r="BI554" s="91"/>
      <c r="BJ554" s="91"/>
      <c r="BK554" s="91"/>
      <c r="BL554" s="91"/>
      <c r="BM554" s="91"/>
      <c r="BN554" s="91"/>
      <c r="BO554" s="91"/>
      <c r="BP554" s="91"/>
      <c r="BQ554" s="91"/>
      <c r="BR554" s="91"/>
      <c r="BS554" s="91"/>
      <c r="BT554" s="91"/>
      <c r="BU554" s="91"/>
      <c r="BV554" s="91"/>
      <c r="BW554" s="91"/>
      <c r="BX554" s="91"/>
      <c r="BY554" s="91"/>
      <c r="BZ554" s="91"/>
      <c r="CA554" s="91"/>
      <c r="CB554" s="91"/>
      <c r="CC554" s="91"/>
      <c r="CD554" s="91"/>
      <c r="CE554" s="91"/>
      <c r="CF554" s="91"/>
      <c r="CG554" s="91"/>
      <c r="CH554" s="91"/>
      <c r="CI554" s="91"/>
      <c r="CJ554" s="91"/>
      <c r="CK554" s="91"/>
      <c r="CL554" s="91"/>
      <c r="CM554" s="91"/>
      <c r="CN554" s="91"/>
      <c r="CO554" s="91"/>
      <c r="CP554" s="91"/>
      <c r="CQ554" s="91"/>
      <c r="CR554" s="91"/>
      <c r="CS554" s="91"/>
      <c r="CT554" s="91"/>
      <c r="CU554" s="91"/>
      <c r="CV554" s="91"/>
      <c r="CW554" s="91"/>
      <c r="CX554" s="91"/>
      <c r="CY554" s="91"/>
      <c r="CZ554" s="91"/>
      <c r="DA554" s="91"/>
      <c r="DB554" s="91"/>
      <c r="DC554" s="91"/>
      <c r="DD554" s="91"/>
      <c r="DE554" s="91"/>
      <c r="DF554" s="91"/>
      <c r="DG554" s="91"/>
      <c r="DH554" s="91"/>
      <c r="DI554" s="91"/>
      <c r="DJ554" s="91"/>
      <c r="DK554" s="91"/>
      <c r="DL554" s="91"/>
      <c r="DM554" s="91"/>
      <c r="DN554" s="91"/>
      <c r="DO554" s="91"/>
      <c r="DP554" s="91"/>
      <c r="DQ554" s="91"/>
      <c r="DR554" s="91"/>
      <c r="DS554" s="91"/>
      <c r="DT554" s="91"/>
      <c r="DU554" s="91"/>
      <c r="DV554" s="91"/>
      <c r="DW554" s="91"/>
      <c r="DX554" s="91"/>
      <c r="DY554" s="91"/>
      <c r="DZ554" s="91"/>
      <c r="EA554" s="91"/>
      <c r="EB554" s="91"/>
      <c r="EC554" s="91"/>
      <c r="ED554" s="91"/>
      <c r="EE554" s="91"/>
      <c r="EF554" s="91"/>
      <c r="EG554" s="91"/>
      <c r="EH554" s="91"/>
      <c r="EI554" s="91"/>
      <c r="EJ554" s="91"/>
      <c r="EK554" s="91"/>
      <c r="EL554" s="91"/>
      <c r="EM554" s="91"/>
      <c r="EN554" s="91"/>
      <c r="EO554" s="91"/>
      <c r="EP554" s="91"/>
      <c r="EQ554" s="91"/>
      <c r="ER554" s="91"/>
      <c r="ES554" s="91"/>
      <c r="ET554" s="91"/>
      <c r="EU554" s="91"/>
      <c r="EV554" s="91"/>
      <c r="EW554" s="91"/>
      <c r="EX554" s="91"/>
      <c r="EY554" s="91"/>
      <c r="EZ554" s="91"/>
      <c r="FA554" s="91"/>
      <c r="FB554" s="91"/>
      <c r="FC554" s="91"/>
      <c r="FD554" s="91"/>
      <c r="FE554" s="91"/>
      <c r="FF554" s="91"/>
      <c r="FG554" s="91"/>
      <c r="FH554" s="91"/>
      <c r="FI554" s="91"/>
      <c r="FJ554" s="91"/>
      <c r="FK554" s="91"/>
      <c r="FL554" s="91"/>
      <c r="FM554" s="91"/>
      <c r="FN554" s="91"/>
      <c r="FO554" s="91"/>
      <c r="FP554" s="91"/>
      <c r="FQ554" s="91"/>
      <c r="FR554" s="91"/>
      <c r="FS554" s="91"/>
      <c r="FT554" s="91"/>
      <c r="FU554" s="91"/>
      <c r="FV554" s="91"/>
      <c r="FW554" s="91"/>
      <c r="FX554" s="91"/>
      <c r="FY554" s="91"/>
      <c r="FZ554" s="91"/>
      <c r="GA554" s="91"/>
      <c r="GB554" s="91"/>
      <c r="GC554" s="91"/>
      <c r="GD554" s="91"/>
      <c r="GE554" s="91"/>
      <c r="GF554" s="91"/>
      <c r="GG554" s="91"/>
      <c r="GH554" s="91"/>
      <c r="GI554" s="91"/>
      <c r="GJ554" s="91"/>
      <c r="GK554" s="91"/>
      <c r="GL554" s="91"/>
      <c r="GM554" s="91"/>
      <c r="GN554" s="91"/>
      <c r="GO554" s="91"/>
      <c r="GP554" s="91"/>
      <c r="GQ554" s="91"/>
      <c r="GR554" s="91"/>
      <c r="GS554" s="91"/>
      <c r="GT554" s="91"/>
      <c r="GU554" s="91"/>
      <c r="GV554" s="91"/>
      <c r="GW554" s="91"/>
      <c r="GX554" s="91"/>
      <c r="GY554" s="91"/>
      <c r="GZ554" s="91"/>
      <c r="HA554" s="91"/>
      <c r="HB554" s="91"/>
      <c r="HC554" s="91"/>
      <c r="HD554" s="91"/>
      <c r="HE554" s="91"/>
      <c r="HF554" s="91"/>
      <c r="HG554" s="91"/>
      <c r="HH554" s="91"/>
      <c r="HI554" s="91"/>
      <c r="HJ554" s="91"/>
      <c r="HK554" s="91"/>
      <c r="HL554" s="91"/>
      <c r="HM554" s="91"/>
      <c r="HN554" s="91"/>
      <c r="HO554" s="91"/>
      <c r="HP554" s="91"/>
      <c r="HQ554" s="91"/>
      <c r="HR554" s="91"/>
      <c r="HS554" s="91"/>
    </row>
    <row r="555" customHeight="1" spans="1:227">
      <c r="A555" s="91"/>
      <c r="B555" s="91"/>
      <c r="C555" s="91"/>
      <c r="D555" s="91"/>
      <c r="E555" s="91"/>
      <c r="F555" s="91"/>
      <c r="G555" s="91"/>
      <c r="H555" s="95"/>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c r="AH555" s="91"/>
      <c r="AI555" s="91"/>
      <c r="AJ555" s="91"/>
      <c r="AK555" s="91"/>
      <c r="AL555" s="91"/>
      <c r="AM555" s="91"/>
      <c r="AN555" s="91"/>
      <c r="AO555" s="91"/>
      <c r="AP555" s="91"/>
      <c r="AQ555" s="91"/>
      <c r="AR555" s="91"/>
      <c r="AS555" s="91"/>
      <c r="AT555" s="91"/>
      <c r="AU555" s="91"/>
      <c r="AV555" s="91"/>
      <c r="AW555" s="91"/>
      <c r="AX555" s="91"/>
      <c r="AY555" s="91"/>
      <c r="AZ555" s="91"/>
      <c r="BA555" s="91"/>
      <c r="BB555" s="91"/>
      <c r="BC555" s="91"/>
      <c r="BD555" s="91"/>
      <c r="BE555" s="91"/>
      <c r="BF555" s="91"/>
      <c r="BG555" s="91"/>
      <c r="BH555" s="91"/>
      <c r="BI555" s="91"/>
      <c r="BJ555" s="91"/>
      <c r="BK555" s="91"/>
      <c r="BL555" s="91"/>
      <c r="BM555" s="91"/>
      <c r="BN555" s="91"/>
      <c r="BO555" s="91"/>
      <c r="BP555" s="91"/>
      <c r="BQ555" s="91"/>
      <c r="BR555" s="91"/>
      <c r="BS555" s="91"/>
      <c r="BT555" s="91"/>
      <c r="BU555" s="91"/>
      <c r="BV555" s="91"/>
      <c r="BW555" s="91"/>
      <c r="BX555" s="91"/>
      <c r="BY555" s="91"/>
      <c r="BZ555" s="91"/>
      <c r="CA555" s="91"/>
      <c r="CB555" s="91"/>
      <c r="CC555" s="91"/>
      <c r="CD555" s="91"/>
      <c r="CE555" s="91"/>
      <c r="CF555" s="91"/>
      <c r="CG555" s="91"/>
      <c r="CH555" s="91"/>
      <c r="CI555" s="91"/>
      <c r="CJ555" s="91"/>
      <c r="CK555" s="91"/>
      <c r="CL555" s="91"/>
      <c r="CM555" s="91"/>
      <c r="CN555" s="91"/>
      <c r="CO555" s="91"/>
      <c r="CP555" s="91"/>
      <c r="CQ555" s="91"/>
      <c r="CR555" s="91"/>
      <c r="CS555" s="91"/>
      <c r="CT555" s="91"/>
      <c r="CU555" s="91"/>
      <c r="CV555" s="91"/>
      <c r="CW555" s="91"/>
      <c r="CX555" s="91"/>
      <c r="CY555" s="91"/>
      <c r="CZ555" s="91"/>
      <c r="DA555" s="91"/>
      <c r="DB555" s="91"/>
      <c r="DC555" s="91"/>
      <c r="DD555" s="91"/>
      <c r="DE555" s="91"/>
      <c r="DF555" s="91"/>
      <c r="DG555" s="91"/>
      <c r="DH555" s="91"/>
      <c r="DI555" s="91"/>
      <c r="DJ555" s="91"/>
      <c r="DK555" s="91"/>
      <c r="DL555" s="91"/>
      <c r="DM555" s="91"/>
      <c r="DN555" s="91"/>
      <c r="DO555" s="91"/>
      <c r="DP555" s="91"/>
      <c r="DQ555" s="91"/>
      <c r="DR555" s="91"/>
      <c r="DS555" s="91"/>
      <c r="DT555" s="91"/>
      <c r="DU555" s="91"/>
      <c r="DV555" s="91"/>
      <c r="DW555" s="91"/>
      <c r="DX555" s="91"/>
      <c r="DY555" s="91"/>
      <c r="DZ555" s="91"/>
      <c r="EA555" s="91"/>
      <c r="EB555" s="91"/>
      <c r="EC555" s="91"/>
      <c r="ED555" s="91"/>
      <c r="EE555" s="91"/>
      <c r="EF555" s="91"/>
      <c r="EG555" s="91"/>
      <c r="EH555" s="91"/>
      <c r="EI555" s="91"/>
      <c r="EJ555" s="91"/>
      <c r="EK555" s="91"/>
      <c r="EL555" s="91"/>
      <c r="EM555" s="91"/>
      <c r="EN555" s="91"/>
      <c r="EO555" s="91"/>
      <c r="EP555" s="91"/>
      <c r="EQ555" s="91"/>
      <c r="ER555" s="91"/>
      <c r="ES555" s="91"/>
      <c r="ET555" s="91"/>
      <c r="EU555" s="91"/>
      <c r="EV555" s="91"/>
      <c r="EW555" s="91"/>
      <c r="EX555" s="91"/>
      <c r="EY555" s="91"/>
      <c r="EZ555" s="91"/>
      <c r="FA555" s="91"/>
      <c r="FB555" s="91"/>
      <c r="FC555" s="91"/>
      <c r="FD555" s="91"/>
      <c r="FE555" s="91"/>
      <c r="FF555" s="91"/>
      <c r="FG555" s="91"/>
      <c r="FH555" s="91"/>
      <c r="FI555" s="91"/>
      <c r="FJ555" s="91"/>
      <c r="FK555" s="91"/>
      <c r="FL555" s="91"/>
      <c r="FM555" s="91"/>
      <c r="FN555" s="91"/>
      <c r="FO555" s="91"/>
      <c r="FP555" s="91"/>
      <c r="FQ555" s="91"/>
      <c r="FR555" s="91"/>
      <c r="FS555" s="91"/>
      <c r="FT555" s="91"/>
      <c r="FU555" s="91"/>
      <c r="FV555" s="91"/>
      <c r="FW555" s="91"/>
      <c r="FX555" s="91"/>
      <c r="FY555" s="91"/>
      <c r="FZ555" s="91"/>
      <c r="GA555" s="91"/>
      <c r="GB555" s="91"/>
      <c r="GC555" s="91"/>
      <c r="GD555" s="91"/>
      <c r="GE555" s="91"/>
      <c r="GF555" s="91"/>
      <c r="GG555" s="91"/>
      <c r="GH555" s="91"/>
      <c r="GI555" s="91"/>
      <c r="GJ555" s="91"/>
      <c r="GK555" s="91"/>
      <c r="GL555" s="91"/>
      <c r="GM555" s="91"/>
      <c r="GN555" s="91"/>
      <c r="GO555" s="91"/>
      <c r="GP555" s="91"/>
      <c r="GQ555" s="91"/>
      <c r="GR555" s="91"/>
      <c r="GS555" s="91"/>
      <c r="GT555" s="91"/>
      <c r="GU555" s="91"/>
      <c r="GV555" s="91"/>
      <c r="GW555" s="91"/>
      <c r="GX555" s="91"/>
      <c r="GY555" s="91"/>
      <c r="GZ555" s="91"/>
      <c r="HA555" s="91"/>
      <c r="HB555" s="91"/>
      <c r="HC555" s="91"/>
      <c r="HD555" s="91"/>
      <c r="HE555" s="91"/>
      <c r="HF555" s="91"/>
      <c r="HG555" s="91"/>
      <c r="HH555" s="91"/>
      <c r="HI555" s="91"/>
      <c r="HJ555" s="91"/>
      <c r="HK555" s="91"/>
      <c r="HL555" s="91"/>
      <c r="HM555" s="91"/>
      <c r="HN555" s="91"/>
      <c r="HO555" s="91"/>
      <c r="HP555" s="91"/>
      <c r="HQ555" s="91"/>
      <c r="HR555" s="91"/>
      <c r="HS555" s="91"/>
    </row>
    <row r="556" customHeight="1" spans="1:227">
      <c r="A556" s="91"/>
      <c r="B556" s="91"/>
      <c r="C556" s="91"/>
      <c r="D556" s="91"/>
      <c r="E556" s="91"/>
      <c r="F556" s="91"/>
      <c r="G556" s="91"/>
      <c r="H556" s="95"/>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c r="AH556" s="91"/>
      <c r="AI556" s="91"/>
      <c r="AJ556" s="91"/>
      <c r="AK556" s="91"/>
      <c r="AL556" s="91"/>
      <c r="AM556" s="91"/>
      <c r="AN556" s="91"/>
      <c r="AO556" s="91"/>
      <c r="AP556" s="91"/>
      <c r="AQ556" s="91"/>
      <c r="AR556" s="91"/>
      <c r="AS556" s="91"/>
      <c r="AT556" s="91"/>
      <c r="AU556" s="91"/>
      <c r="AV556" s="91"/>
      <c r="AW556" s="91"/>
      <c r="AX556" s="91"/>
      <c r="AY556" s="91"/>
      <c r="AZ556" s="91"/>
      <c r="BA556" s="91"/>
      <c r="BB556" s="91"/>
      <c r="BC556" s="91"/>
      <c r="BD556" s="91"/>
      <c r="BE556" s="91"/>
      <c r="BF556" s="91"/>
      <c r="BG556" s="91"/>
      <c r="BH556" s="91"/>
      <c r="BI556" s="91"/>
      <c r="BJ556" s="91"/>
      <c r="BK556" s="91"/>
      <c r="BL556" s="91"/>
      <c r="BM556" s="91"/>
      <c r="BN556" s="91"/>
      <c r="BO556" s="91"/>
      <c r="BP556" s="91"/>
      <c r="BQ556" s="91"/>
      <c r="BR556" s="91"/>
      <c r="BS556" s="91"/>
      <c r="BT556" s="91"/>
      <c r="BU556" s="91"/>
      <c r="BV556" s="91"/>
      <c r="BW556" s="91"/>
      <c r="BX556" s="91"/>
      <c r="BY556" s="91"/>
      <c r="BZ556" s="91"/>
      <c r="CA556" s="91"/>
      <c r="CB556" s="91"/>
      <c r="CC556" s="91"/>
      <c r="CD556" s="91"/>
      <c r="CE556" s="91"/>
      <c r="CF556" s="91"/>
      <c r="CG556" s="91"/>
      <c r="CH556" s="91"/>
      <c r="CI556" s="91"/>
      <c r="CJ556" s="91"/>
      <c r="CK556" s="91"/>
      <c r="CL556" s="91"/>
      <c r="CM556" s="91"/>
      <c r="CN556" s="91"/>
      <c r="CO556" s="91"/>
      <c r="CP556" s="91"/>
      <c r="CQ556" s="91"/>
      <c r="CR556" s="91"/>
      <c r="CS556" s="91"/>
      <c r="CT556" s="91"/>
      <c r="CU556" s="91"/>
      <c r="CV556" s="91"/>
      <c r="CW556" s="91"/>
      <c r="CX556" s="91"/>
      <c r="CY556" s="91"/>
      <c r="CZ556" s="91"/>
      <c r="DA556" s="91"/>
      <c r="DB556" s="91"/>
      <c r="DC556" s="91"/>
      <c r="DD556" s="91"/>
      <c r="DE556" s="91"/>
      <c r="DF556" s="91"/>
      <c r="DG556" s="91"/>
      <c r="DH556" s="91"/>
      <c r="DI556" s="91"/>
      <c r="DJ556" s="91"/>
      <c r="DK556" s="91"/>
      <c r="DL556" s="91"/>
      <c r="DM556" s="91"/>
      <c r="DN556" s="91"/>
      <c r="DO556" s="91"/>
      <c r="DP556" s="91"/>
      <c r="DQ556" s="91"/>
      <c r="DR556" s="91"/>
      <c r="DS556" s="91"/>
      <c r="DT556" s="91"/>
      <c r="DU556" s="91"/>
      <c r="DV556" s="91"/>
      <c r="DW556" s="91"/>
      <c r="DX556" s="91"/>
      <c r="DY556" s="91"/>
      <c r="DZ556" s="91"/>
      <c r="EA556" s="91"/>
      <c r="EB556" s="91"/>
      <c r="EC556" s="91"/>
      <c r="ED556" s="91"/>
      <c r="EE556" s="91"/>
      <c r="EF556" s="91"/>
      <c r="EG556" s="91"/>
      <c r="EH556" s="91"/>
      <c r="EI556" s="91"/>
      <c r="EJ556" s="91"/>
      <c r="EK556" s="91"/>
      <c r="EL556" s="91"/>
      <c r="EM556" s="91"/>
      <c r="EN556" s="91"/>
      <c r="EO556" s="91"/>
      <c r="EP556" s="91"/>
      <c r="EQ556" s="91"/>
      <c r="ER556" s="91"/>
      <c r="ES556" s="91"/>
      <c r="ET556" s="91"/>
      <c r="EU556" s="91"/>
      <c r="EV556" s="91"/>
      <c r="EW556" s="91"/>
      <c r="EX556" s="91"/>
      <c r="EY556" s="91"/>
      <c r="EZ556" s="91"/>
      <c r="FA556" s="91"/>
      <c r="FB556" s="91"/>
      <c r="FC556" s="91"/>
      <c r="FD556" s="91"/>
      <c r="FE556" s="91"/>
      <c r="FF556" s="91"/>
      <c r="FG556" s="91"/>
      <c r="FH556" s="91"/>
      <c r="FI556" s="91"/>
      <c r="FJ556" s="91"/>
      <c r="FK556" s="91"/>
      <c r="FL556" s="91"/>
      <c r="FM556" s="91"/>
      <c r="FN556" s="91"/>
      <c r="FO556" s="91"/>
      <c r="FP556" s="91"/>
      <c r="FQ556" s="91"/>
      <c r="FR556" s="91"/>
      <c r="FS556" s="91"/>
      <c r="FT556" s="91"/>
      <c r="FU556" s="91"/>
      <c r="FV556" s="91"/>
      <c r="FW556" s="91"/>
      <c r="FX556" s="91"/>
      <c r="FY556" s="91"/>
      <c r="FZ556" s="91"/>
      <c r="GA556" s="91"/>
      <c r="GB556" s="91"/>
      <c r="GC556" s="91"/>
      <c r="GD556" s="91"/>
      <c r="GE556" s="91"/>
      <c r="GF556" s="91"/>
      <c r="GG556" s="91"/>
      <c r="GH556" s="91"/>
      <c r="GI556" s="91"/>
      <c r="GJ556" s="91"/>
      <c r="GK556" s="91"/>
      <c r="GL556" s="91"/>
      <c r="GM556" s="91"/>
      <c r="GN556" s="91"/>
      <c r="GO556" s="91"/>
      <c r="GP556" s="91"/>
      <c r="GQ556" s="91"/>
      <c r="GR556" s="91"/>
      <c r="GS556" s="91"/>
      <c r="GT556" s="91"/>
      <c r="GU556" s="91"/>
      <c r="GV556" s="91"/>
      <c r="GW556" s="91"/>
      <c r="GX556" s="91"/>
      <c r="GY556" s="91"/>
      <c r="GZ556" s="91"/>
      <c r="HA556" s="91"/>
      <c r="HB556" s="91"/>
      <c r="HC556" s="91"/>
      <c r="HD556" s="91"/>
      <c r="HE556" s="91"/>
      <c r="HF556" s="91"/>
      <c r="HG556" s="91"/>
      <c r="HH556" s="91"/>
      <c r="HI556" s="91"/>
      <c r="HJ556" s="91"/>
      <c r="HK556" s="91"/>
      <c r="HL556" s="91"/>
      <c r="HM556" s="91"/>
      <c r="HN556" s="91"/>
      <c r="HO556" s="91"/>
      <c r="HP556" s="91"/>
      <c r="HQ556" s="91"/>
      <c r="HR556" s="91"/>
      <c r="HS556" s="91"/>
    </row>
    <row r="557" customHeight="1" spans="1:227">
      <c r="A557" s="91"/>
      <c r="B557" s="91"/>
      <c r="C557" s="91"/>
      <c r="D557" s="91"/>
      <c r="E557" s="91"/>
      <c r="F557" s="91"/>
      <c r="G557" s="91"/>
      <c r="H557" s="95"/>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c r="AH557" s="91"/>
      <c r="AI557" s="91"/>
      <c r="AJ557" s="91"/>
      <c r="AK557" s="91"/>
      <c r="AL557" s="91"/>
      <c r="AM557" s="91"/>
      <c r="AN557" s="91"/>
      <c r="AO557" s="91"/>
      <c r="AP557" s="91"/>
      <c r="AQ557" s="91"/>
      <c r="AR557" s="91"/>
      <c r="AS557" s="91"/>
      <c r="AT557" s="91"/>
      <c r="AU557" s="91"/>
      <c r="AV557" s="91"/>
      <c r="AW557" s="91"/>
      <c r="AX557" s="91"/>
      <c r="AY557" s="91"/>
      <c r="AZ557" s="91"/>
      <c r="BA557" s="91"/>
      <c r="BB557" s="91"/>
      <c r="BC557" s="91"/>
      <c r="BD557" s="91"/>
      <c r="BE557" s="91"/>
      <c r="BF557" s="91"/>
      <c r="BG557" s="91"/>
      <c r="BH557" s="91"/>
      <c r="BI557" s="91"/>
      <c r="BJ557" s="91"/>
      <c r="BK557" s="91"/>
      <c r="BL557" s="91"/>
      <c r="BM557" s="91"/>
      <c r="BN557" s="91"/>
      <c r="BO557" s="91"/>
      <c r="BP557" s="91"/>
      <c r="BQ557" s="91"/>
      <c r="BR557" s="91"/>
      <c r="BS557" s="91"/>
      <c r="BT557" s="91"/>
      <c r="BU557" s="91"/>
      <c r="BV557" s="91"/>
      <c r="BW557" s="91"/>
      <c r="BX557" s="91"/>
      <c r="BY557" s="91"/>
      <c r="BZ557" s="91"/>
      <c r="CA557" s="91"/>
      <c r="CB557" s="91"/>
      <c r="CC557" s="91"/>
      <c r="CD557" s="91"/>
      <c r="CE557" s="91"/>
      <c r="CF557" s="91"/>
      <c r="CG557" s="91"/>
      <c r="CH557" s="91"/>
      <c r="CI557" s="91"/>
      <c r="CJ557" s="91"/>
      <c r="CK557" s="91"/>
      <c r="CL557" s="91"/>
      <c r="CM557" s="91"/>
      <c r="CN557" s="91"/>
      <c r="CO557" s="91"/>
      <c r="CP557" s="91"/>
      <c r="CQ557" s="91"/>
      <c r="CR557" s="91"/>
      <c r="CS557" s="91"/>
      <c r="CT557" s="91"/>
      <c r="CU557" s="91"/>
      <c r="CV557" s="91"/>
      <c r="CW557" s="91"/>
      <c r="CX557" s="91"/>
      <c r="CY557" s="91"/>
      <c r="CZ557" s="91"/>
      <c r="DA557" s="91"/>
      <c r="DB557" s="91"/>
      <c r="DC557" s="91"/>
      <c r="DD557" s="91"/>
      <c r="DE557" s="91"/>
      <c r="DF557" s="91"/>
      <c r="DG557" s="91"/>
      <c r="DH557" s="91"/>
      <c r="DI557" s="91"/>
      <c r="DJ557" s="91"/>
      <c r="DK557" s="91"/>
      <c r="DL557" s="91"/>
      <c r="DM557" s="91"/>
      <c r="DN557" s="91"/>
      <c r="DO557" s="91"/>
      <c r="DP557" s="91"/>
      <c r="DQ557" s="91"/>
      <c r="DR557" s="91"/>
      <c r="DS557" s="91"/>
      <c r="DT557" s="91"/>
      <c r="DU557" s="91"/>
      <c r="DV557" s="91"/>
      <c r="DW557" s="91"/>
      <c r="DX557" s="91"/>
      <c r="DY557" s="91"/>
      <c r="DZ557" s="91"/>
      <c r="EA557" s="91"/>
      <c r="EB557" s="91"/>
      <c r="EC557" s="91"/>
      <c r="ED557" s="91"/>
      <c r="EE557" s="91"/>
      <c r="EF557" s="91"/>
      <c r="EG557" s="91"/>
      <c r="EH557" s="91"/>
      <c r="EI557" s="91"/>
      <c r="EJ557" s="91"/>
      <c r="EK557" s="91"/>
      <c r="EL557" s="91"/>
      <c r="EM557" s="91"/>
      <c r="EN557" s="91"/>
      <c r="EO557" s="91"/>
      <c r="EP557" s="91"/>
      <c r="EQ557" s="91"/>
      <c r="ER557" s="91"/>
      <c r="ES557" s="91"/>
      <c r="ET557" s="91"/>
      <c r="EU557" s="91"/>
      <c r="EV557" s="91"/>
      <c r="EW557" s="91"/>
      <c r="EX557" s="91"/>
      <c r="EY557" s="91"/>
      <c r="EZ557" s="91"/>
      <c r="FA557" s="91"/>
      <c r="FB557" s="91"/>
      <c r="FC557" s="91"/>
      <c r="FD557" s="91"/>
      <c r="FE557" s="91"/>
      <c r="FF557" s="91"/>
      <c r="FG557" s="91"/>
      <c r="FH557" s="91"/>
      <c r="FI557" s="91"/>
      <c r="FJ557" s="91"/>
      <c r="FK557" s="91"/>
      <c r="FL557" s="91"/>
      <c r="FM557" s="91"/>
      <c r="FN557" s="91"/>
      <c r="FO557" s="91"/>
      <c r="FP557" s="91"/>
      <c r="FQ557" s="91"/>
      <c r="FR557" s="91"/>
      <c r="FS557" s="91"/>
      <c r="FT557" s="91"/>
      <c r="FU557" s="91"/>
      <c r="FV557" s="91"/>
      <c r="FW557" s="91"/>
      <c r="FX557" s="91"/>
      <c r="FY557" s="91"/>
      <c r="FZ557" s="91"/>
      <c r="GA557" s="91"/>
      <c r="GB557" s="91"/>
      <c r="GC557" s="91"/>
      <c r="GD557" s="91"/>
      <c r="GE557" s="91"/>
      <c r="GF557" s="91"/>
      <c r="GG557" s="91"/>
      <c r="GH557" s="91"/>
      <c r="GI557" s="91"/>
      <c r="GJ557" s="91"/>
      <c r="GK557" s="91"/>
      <c r="GL557" s="91"/>
      <c r="GM557" s="91"/>
      <c r="GN557" s="91"/>
      <c r="GO557" s="91"/>
      <c r="GP557" s="91"/>
      <c r="GQ557" s="91"/>
      <c r="GR557" s="91"/>
      <c r="GS557" s="91"/>
      <c r="GT557" s="91"/>
      <c r="GU557" s="91"/>
      <c r="GV557" s="91"/>
      <c r="GW557" s="91"/>
      <c r="GX557" s="91"/>
      <c r="GY557" s="91"/>
      <c r="GZ557" s="91"/>
      <c r="HA557" s="91"/>
      <c r="HB557" s="91"/>
      <c r="HC557" s="91"/>
      <c r="HD557" s="91"/>
      <c r="HE557" s="91"/>
      <c r="HF557" s="91"/>
      <c r="HG557" s="91"/>
      <c r="HH557" s="91"/>
      <c r="HI557" s="91"/>
      <c r="HJ557" s="91"/>
      <c r="HK557" s="91"/>
      <c r="HL557" s="91"/>
      <c r="HM557" s="91"/>
      <c r="HN557" s="91"/>
      <c r="HO557" s="91"/>
      <c r="HP557" s="91"/>
      <c r="HQ557" s="91"/>
      <c r="HR557" s="91"/>
      <c r="HS557" s="91"/>
    </row>
    <row r="558" customHeight="1" spans="1:227">
      <c r="A558" s="91"/>
      <c r="B558" s="91"/>
      <c r="C558" s="91"/>
      <c r="D558" s="91"/>
      <c r="E558" s="91"/>
      <c r="F558" s="91"/>
      <c r="G558" s="91"/>
      <c r="H558" s="95"/>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c r="AH558" s="91"/>
      <c r="AI558" s="91"/>
      <c r="AJ558" s="91"/>
      <c r="AK558" s="91"/>
      <c r="AL558" s="91"/>
      <c r="AM558" s="91"/>
      <c r="AN558" s="91"/>
      <c r="AO558" s="91"/>
      <c r="AP558" s="91"/>
      <c r="AQ558" s="91"/>
      <c r="AR558" s="91"/>
      <c r="AS558" s="91"/>
      <c r="AT558" s="91"/>
      <c r="AU558" s="91"/>
      <c r="AV558" s="91"/>
      <c r="AW558" s="91"/>
      <c r="AX558" s="91"/>
      <c r="AY558" s="91"/>
      <c r="AZ558" s="91"/>
      <c r="BA558" s="91"/>
      <c r="BB558" s="91"/>
      <c r="BC558" s="91"/>
      <c r="BD558" s="91"/>
      <c r="BE558" s="91"/>
      <c r="BF558" s="91"/>
      <c r="BG558" s="91"/>
      <c r="BH558" s="91"/>
      <c r="BI558" s="91"/>
      <c r="BJ558" s="91"/>
      <c r="BK558" s="91"/>
      <c r="BL558" s="91"/>
      <c r="BM558" s="91"/>
      <c r="BN558" s="91"/>
      <c r="BO558" s="91"/>
      <c r="BP558" s="91"/>
      <c r="BQ558" s="91"/>
      <c r="BR558" s="91"/>
      <c r="BS558" s="91"/>
      <c r="BT558" s="91"/>
      <c r="BU558" s="91"/>
      <c r="BV558" s="91"/>
      <c r="BW558" s="91"/>
      <c r="BX558" s="91"/>
      <c r="BY558" s="91"/>
      <c r="BZ558" s="91"/>
      <c r="CA558" s="91"/>
      <c r="CB558" s="91"/>
      <c r="CC558" s="91"/>
      <c r="CD558" s="91"/>
      <c r="CE558" s="91"/>
      <c r="CF558" s="91"/>
      <c r="CG558" s="91"/>
      <c r="CH558" s="91"/>
      <c r="CI558" s="91"/>
      <c r="CJ558" s="91"/>
      <c r="CK558" s="91"/>
      <c r="CL558" s="91"/>
      <c r="CM558" s="91"/>
      <c r="CN558" s="91"/>
      <c r="CO558" s="91"/>
      <c r="CP558" s="91"/>
      <c r="CQ558" s="91"/>
      <c r="CR558" s="91"/>
      <c r="CS558" s="91"/>
      <c r="CT558" s="91"/>
      <c r="CU558" s="91"/>
      <c r="CV558" s="91"/>
      <c r="CW558" s="91"/>
      <c r="CX558" s="91"/>
      <c r="CY558" s="91"/>
      <c r="CZ558" s="91"/>
      <c r="DA558" s="91"/>
      <c r="DB558" s="91"/>
      <c r="DC558" s="91"/>
      <c r="DD558" s="91"/>
      <c r="DE558" s="91"/>
      <c r="DF558" s="91"/>
      <c r="DG558" s="91"/>
      <c r="DH558" s="91"/>
      <c r="DI558" s="91"/>
      <c r="DJ558" s="91"/>
      <c r="DK558" s="91"/>
      <c r="DL558" s="91"/>
      <c r="DM558" s="91"/>
      <c r="DN558" s="91"/>
      <c r="DO558" s="91"/>
      <c r="DP558" s="91"/>
      <c r="DQ558" s="91"/>
      <c r="DR558" s="91"/>
      <c r="DS558" s="91"/>
      <c r="DT558" s="91"/>
      <c r="DU558" s="91"/>
      <c r="DV558" s="91"/>
      <c r="DW558" s="91"/>
      <c r="DX558" s="91"/>
      <c r="DY558" s="91"/>
      <c r="DZ558" s="91"/>
      <c r="EA558" s="91"/>
      <c r="EB558" s="91"/>
      <c r="EC558" s="91"/>
      <c r="ED558" s="91"/>
      <c r="EE558" s="91"/>
      <c r="EF558" s="91"/>
      <c r="EG558" s="91"/>
      <c r="EH558" s="91"/>
      <c r="EI558" s="91"/>
      <c r="EJ558" s="91"/>
      <c r="EK558" s="91"/>
      <c r="EL558" s="91"/>
      <c r="EM558" s="91"/>
      <c r="EN558" s="91"/>
      <c r="EO558" s="91"/>
      <c r="EP558" s="91"/>
      <c r="EQ558" s="91"/>
      <c r="ER558" s="91"/>
      <c r="ES558" s="91"/>
      <c r="ET558" s="91"/>
      <c r="EU558" s="91"/>
      <c r="EV558" s="91"/>
      <c r="EW558" s="91"/>
      <c r="EX558" s="91"/>
      <c r="EY558" s="91"/>
      <c r="EZ558" s="91"/>
      <c r="FA558" s="91"/>
      <c r="FB558" s="91"/>
      <c r="FC558" s="91"/>
      <c r="FD558" s="91"/>
      <c r="FE558" s="91"/>
      <c r="FF558" s="91"/>
      <c r="FG558" s="91"/>
      <c r="FH558" s="91"/>
      <c r="FI558" s="91"/>
      <c r="FJ558" s="91"/>
      <c r="FK558" s="91"/>
      <c r="FL558" s="91"/>
      <c r="FM558" s="91"/>
      <c r="FN558" s="91"/>
      <c r="FO558" s="91"/>
      <c r="FP558" s="91"/>
      <c r="FQ558" s="91"/>
      <c r="FR558" s="91"/>
      <c r="FS558" s="91"/>
      <c r="FT558" s="91"/>
      <c r="FU558" s="91"/>
      <c r="FV558" s="91"/>
      <c r="FW558" s="91"/>
      <c r="FX558" s="91"/>
      <c r="FY558" s="91"/>
      <c r="FZ558" s="91"/>
      <c r="GA558" s="91"/>
      <c r="GB558" s="91"/>
      <c r="GC558" s="91"/>
      <c r="GD558" s="91"/>
      <c r="GE558" s="91"/>
      <c r="GF558" s="91"/>
      <c r="GG558" s="91"/>
      <c r="GH558" s="91"/>
      <c r="GI558" s="91"/>
      <c r="GJ558" s="91"/>
      <c r="GK558" s="91"/>
      <c r="GL558" s="91"/>
      <c r="GM558" s="91"/>
      <c r="GN558" s="91"/>
      <c r="GO558" s="91"/>
      <c r="GP558" s="91"/>
      <c r="GQ558" s="91"/>
      <c r="GR558" s="91"/>
      <c r="GS558" s="91"/>
      <c r="GT558" s="91"/>
      <c r="GU558" s="91"/>
      <c r="GV558" s="91"/>
      <c r="GW558" s="91"/>
      <c r="GX558" s="91"/>
      <c r="GY558" s="91"/>
      <c r="GZ558" s="91"/>
      <c r="HA558" s="91"/>
      <c r="HB558" s="91"/>
      <c r="HC558" s="91"/>
      <c r="HD558" s="91"/>
      <c r="HE558" s="91"/>
      <c r="HF558" s="91"/>
      <c r="HG558" s="91"/>
      <c r="HH558" s="91"/>
      <c r="HI558" s="91"/>
      <c r="HJ558" s="91"/>
      <c r="HK558" s="91"/>
      <c r="HL558" s="91"/>
      <c r="HM558" s="91"/>
      <c r="HN558" s="91"/>
      <c r="HO558" s="91"/>
      <c r="HP558" s="91"/>
      <c r="HQ558" s="91"/>
      <c r="HR558" s="91"/>
      <c r="HS558" s="91"/>
    </row>
    <row r="559" customHeight="1" spans="1:227">
      <c r="A559" s="91"/>
      <c r="B559" s="91"/>
      <c r="C559" s="91"/>
      <c r="D559" s="91"/>
      <c r="E559" s="91"/>
      <c r="F559" s="91"/>
      <c r="G559" s="91"/>
      <c r="H559" s="95"/>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c r="AH559" s="91"/>
      <c r="AI559" s="91"/>
      <c r="AJ559" s="91"/>
      <c r="AK559" s="91"/>
      <c r="AL559" s="91"/>
      <c r="AM559" s="91"/>
      <c r="AN559" s="91"/>
      <c r="AO559" s="91"/>
      <c r="AP559" s="91"/>
      <c r="AQ559" s="91"/>
      <c r="AR559" s="91"/>
      <c r="AS559" s="91"/>
      <c r="AT559" s="91"/>
      <c r="AU559" s="91"/>
      <c r="AV559" s="91"/>
      <c r="AW559" s="91"/>
      <c r="AX559" s="91"/>
      <c r="AY559" s="91"/>
      <c r="AZ559" s="91"/>
      <c r="BA559" s="91"/>
      <c r="BB559" s="91"/>
      <c r="BC559" s="91"/>
      <c r="BD559" s="91"/>
      <c r="BE559" s="91"/>
      <c r="BF559" s="91"/>
      <c r="BG559" s="91"/>
      <c r="BH559" s="91"/>
      <c r="BI559" s="91"/>
      <c r="BJ559" s="91"/>
      <c r="BK559" s="91"/>
      <c r="BL559" s="91"/>
      <c r="BM559" s="91"/>
      <c r="BN559" s="91"/>
      <c r="BO559" s="91"/>
      <c r="BP559" s="91"/>
      <c r="BQ559" s="91"/>
      <c r="BR559" s="91"/>
      <c r="BS559" s="91"/>
      <c r="BT559" s="91"/>
      <c r="BU559" s="91"/>
      <c r="BV559" s="91"/>
      <c r="BW559" s="91"/>
      <c r="BX559" s="91"/>
      <c r="BY559" s="91"/>
      <c r="BZ559" s="91"/>
      <c r="CA559" s="91"/>
      <c r="CB559" s="91"/>
      <c r="CC559" s="91"/>
      <c r="CD559" s="91"/>
      <c r="CE559" s="91"/>
      <c r="CF559" s="91"/>
      <c r="CG559" s="91"/>
      <c r="CH559" s="91"/>
      <c r="CI559" s="91"/>
      <c r="CJ559" s="91"/>
      <c r="CK559" s="91"/>
      <c r="CL559" s="91"/>
      <c r="CM559" s="91"/>
      <c r="CN559" s="91"/>
      <c r="CO559" s="91"/>
      <c r="CP559" s="91"/>
      <c r="CQ559" s="91"/>
      <c r="CR559" s="91"/>
      <c r="CS559" s="91"/>
      <c r="CT559" s="91"/>
      <c r="CU559" s="91"/>
      <c r="CV559" s="91"/>
      <c r="CW559" s="91"/>
      <c r="CX559" s="91"/>
      <c r="CY559" s="91"/>
      <c r="CZ559" s="91"/>
      <c r="DA559" s="91"/>
      <c r="DB559" s="91"/>
      <c r="DC559" s="91"/>
      <c r="DD559" s="91"/>
      <c r="DE559" s="91"/>
      <c r="DF559" s="91"/>
      <c r="DG559" s="91"/>
      <c r="DH559" s="91"/>
      <c r="DI559" s="91"/>
      <c r="DJ559" s="91"/>
      <c r="DK559" s="91"/>
      <c r="DL559" s="91"/>
      <c r="DM559" s="91"/>
      <c r="DN559" s="91"/>
      <c r="DO559" s="91"/>
      <c r="DP559" s="91"/>
      <c r="DQ559" s="91"/>
      <c r="DR559" s="91"/>
      <c r="DS559" s="91"/>
      <c r="DT559" s="91"/>
      <c r="DU559" s="91"/>
      <c r="DV559" s="91"/>
      <c r="DW559" s="91"/>
      <c r="DX559" s="91"/>
      <c r="DY559" s="91"/>
      <c r="DZ559" s="91"/>
      <c r="EA559" s="91"/>
      <c r="EB559" s="91"/>
      <c r="EC559" s="91"/>
      <c r="ED559" s="91"/>
      <c r="EE559" s="91"/>
      <c r="EF559" s="91"/>
      <c r="EG559" s="91"/>
      <c r="EH559" s="91"/>
      <c r="EI559" s="91"/>
      <c r="EJ559" s="91"/>
      <c r="EK559" s="91"/>
      <c r="EL559" s="91"/>
      <c r="EM559" s="91"/>
      <c r="EN559" s="91"/>
      <c r="EO559" s="91"/>
      <c r="EP559" s="91"/>
      <c r="EQ559" s="91"/>
      <c r="ER559" s="91"/>
      <c r="ES559" s="91"/>
      <c r="ET559" s="91"/>
      <c r="EU559" s="91"/>
      <c r="EV559" s="91"/>
      <c r="EW559" s="91"/>
      <c r="EX559" s="91"/>
      <c r="EY559" s="91"/>
      <c r="EZ559" s="91"/>
      <c r="FA559" s="91"/>
      <c r="FB559" s="91"/>
      <c r="FC559" s="91"/>
      <c r="FD559" s="91"/>
      <c r="FE559" s="91"/>
      <c r="FF559" s="91"/>
      <c r="FG559" s="91"/>
      <c r="FH559" s="91"/>
      <c r="FI559" s="91"/>
      <c r="FJ559" s="91"/>
      <c r="FK559" s="91"/>
      <c r="FL559" s="91"/>
      <c r="FM559" s="91"/>
      <c r="FN559" s="91"/>
      <c r="FO559" s="91"/>
      <c r="FP559" s="91"/>
      <c r="FQ559" s="91"/>
      <c r="FR559" s="91"/>
      <c r="FS559" s="91"/>
      <c r="FT559" s="91"/>
      <c r="FU559" s="91"/>
      <c r="FV559" s="91"/>
      <c r="FW559" s="91"/>
      <c r="FX559" s="91"/>
      <c r="FY559" s="91"/>
      <c r="FZ559" s="91"/>
      <c r="GA559" s="91"/>
      <c r="GB559" s="91"/>
      <c r="GC559" s="91"/>
      <c r="GD559" s="91"/>
      <c r="GE559" s="91"/>
      <c r="GF559" s="91"/>
      <c r="GG559" s="91"/>
      <c r="GH559" s="91"/>
      <c r="GI559" s="91"/>
      <c r="GJ559" s="91"/>
      <c r="GK559" s="91"/>
      <c r="GL559" s="91"/>
      <c r="GM559" s="91"/>
      <c r="GN559" s="91"/>
      <c r="GO559" s="91"/>
      <c r="GP559" s="91"/>
      <c r="GQ559" s="91"/>
      <c r="GR559" s="91"/>
      <c r="GS559" s="91"/>
      <c r="GT559" s="91"/>
      <c r="GU559" s="91"/>
      <c r="GV559" s="91"/>
      <c r="GW559" s="91"/>
      <c r="GX559" s="91"/>
      <c r="GY559" s="91"/>
      <c r="GZ559" s="91"/>
      <c r="HA559" s="91"/>
      <c r="HB559" s="91"/>
      <c r="HC559" s="91"/>
      <c r="HD559" s="91"/>
      <c r="HE559" s="91"/>
      <c r="HF559" s="91"/>
      <c r="HG559" s="91"/>
      <c r="HH559" s="91"/>
      <c r="HI559" s="91"/>
      <c r="HJ559" s="91"/>
      <c r="HK559" s="91"/>
      <c r="HL559" s="91"/>
      <c r="HM559" s="91"/>
      <c r="HN559" s="91"/>
      <c r="HO559" s="91"/>
      <c r="HP559" s="91"/>
      <c r="HQ559" s="91"/>
      <c r="HR559" s="91"/>
      <c r="HS559" s="91"/>
    </row>
    <row r="560" customHeight="1" spans="1:227">
      <c r="A560" s="91"/>
      <c r="B560" s="91"/>
      <c r="C560" s="91"/>
      <c r="D560" s="91"/>
      <c r="E560" s="91"/>
      <c r="F560" s="91"/>
      <c r="G560" s="91"/>
      <c r="H560" s="95"/>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c r="AH560" s="91"/>
      <c r="AI560" s="91"/>
      <c r="AJ560" s="91"/>
      <c r="AK560" s="91"/>
      <c r="AL560" s="91"/>
      <c r="AM560" s="91"/>
      <c r="AN560" s="91"/>
      <c r="AO560" s="91"/>
      <c r="AP560" s="91"/>
      <c r="AQ560" s="91"/>
      <c r="AR560" s="91"/>
      <c r="AS560" s="91"/>
      <c r="AT560" s="91"/>
      <c r="AU560" s="91"/>
      <c r="AV560" s="91"/>
      <c r="AW560" s="91"/>
      <c r="AX560" s="91"/>
      <c r="AY560" s="91"/>
      <c r="AZ560" s="91"/>
      <c r="BA560" s="91"/>
      <c r="BB560" s="91"/>
      <c r="BC560" s="91"/>
      <c r="BD560" s="91"/>
      <c r="BE560" s="91"/>
      <c r="BF560" s="91"/>
      <c r="BG560" s="91"/>
      <c r="BH560" s="91"/>
      <c r="BI560" s="91"/>
      <c r="BJ560" s="91"/>
      <c r="BK560" s="91"/>
      <c r="BL560" s="91"/>
      <c r="BM560" s="91"/>
      <c r="BN560" s="91"/>
      <c r="BO560" s="91"/>
      <c r="BP560" s="91"/>
      <c r="BQ560" s="91"/>
      <c r="BR560" s="91"/>
      <c r="BS560" s="91"/>
      <c r="BT560" s="91"/>
      <c r="BU560" s="91"/>
      <c r="BV560" s="91"/>
      <c r="BW560" s="91"/>
      <c r="BX560" s="91"/>
      <c r="BY560" s="91"/>
      <c r="BZ560" s="91"/>
      <c r="CA560" s="91"/>
      <c r="CB560" s="91"/>
      <c r="CC560" s="91"/>
      <c r="CD560" s="91"/>
      <c r="CE560" s="91"/>
      <c r="CF560" s="91"/>
      <c r="CG560" s="91"/>
      <c r="CH560" s="91"/>
      <c r="CI560" s="91"/>
      <c r="CJ560" s="91"/>
      <c r="CK560" s="91"/>
      <c r="CL560" s="91"/>
      <c r="CM560" s="91"/>
      <c r="CN560" s="91"/>
      <c r="CO560" s="91"/>
      <c r="CP560" s="91"/>
      <c r="CQ560" s="91"/>
      <c r="CR560" s="91"/>
      <c r="CS560" s="91"/>
      <c r="CT560" s="91"/>
      <c r="CU560" s="91"/>
      <c r="CV560" s="91"/>
      <c r="CW560" s="91"/>
      <c r="CX560" s="91"/>
      <c r="CY560" s="91"/>
      <c r="CZ560" s="91"/>
      <c r="DA560" s="91"/>
      <c r="DB560" s="91"/>
      <c r="DC560" s="91"/>
      <c r="DD560" s="91"/>
      <c r="DE560" s="91"/>
      <c r="DF560" s="91"/>
      <c r="DG560" s="91"/>
      <c r="DH560" s="91"/>
      <c r="DI560" s="91"/>
      <c r="DJ560" s="91"/>
      <c r="DK560" s="91"/>
      <c r="DL560" s="91"/>
      <c r="DM560" s="91"/>
      <c r="DN560" s="91"/>
      <c r="DO560" s="91"/>
      <c r="DP560" s="91"/>
      <c r="DQ560" s="91"/>
      <c r="DR560" s="91"/>
      <c r="DS560" s="91"/>
      <c r="DT560" s="91"/>
      <c r="DU560" s="91"/>
      <c r="DV560" s="91"/>
      <c r="DW560" s="91"/>
      <c r="DX560" s="91"/>
      <c r="DY560" s="91"/>
      <c r="DZ560" s="91"/>
      <c r="EA560" s="91"/>
      <c r="EB560" s="91"/>
      <c r="EC560" s="91"/>
      <c r="ED560" s="91"/>
      <c r="EE560" s="91"/>
      <c r="EF560" s="91"/>
      <c r="EG560" s="91"/>
      <c r="EH560" s="91"/>
      <c r="EI560" s="91"/>
      <c r="EJ560" s="91"/>
      <c r="EK560" s="91"/>
      <c r="EL560" s="91"/>
      <c r="EM560" s="91"/>
      <c r="EN560" s="91"/>
      <c r="EO560" s="91"/>
      <c r="EP560" s="91"/>
      <c r="EQ560" s="91"/>
      <c r="ER560" s="91"/>
      <c r="ES560" s="91"/>
      <c r="ET560" s="91"/>
      <c r="EU560" s="91"/>
      <c r="EV560" s="91"/>
      <c r="EW560" s="91"/>
      <c r="EX560" s="91"/>
      <c r="EY560" s="91"/>
      <c r="EZ560" s="91"/>
      <c r="FA560" s="91"/>
      <c r="FB560" s="91"/>
      <c r="FC560" s="91"/>
      <c r="FD560" s="91"/>
      <c r="FE560" s="91"/>
      <c r="FF560" s="91"/>
      <c r="FG560" s="91"/>
      <c r="FH560" s="91"/>
      <c r="FI560" s="91"/>
      <c r="FJ560" s="91"/>
      <c r="FK560" s="91"/>
      <c r="FL560" s="91"/>
      <c r="FM560" s="91"/>
      <c r="FN560" s="91"/>
      <c r="FO560" s="91"/>
      <c r="FP560" s="91"/>
      <c r="FQ560" s="91"/>
      <c r="FR560" s="91"/>
      <c r="FS560" s="91"/>
      <c r="FT560" s="91"/>
      <c r="FU560" s="91"/>
      <c r="FV560" s="91"/>
      <c r="FW560" s="91"/>
      <c r="FX560" s="91"/>
      <c r="FY560" s="91"/>
      <c r="FZ560" s="91"/>
      <c r="GA560" s="91"/>
      <c r="GB560" s="91"/>
      <c r="GC560" s="91"/>
      <c r="GD560" s="91"/>
      <c r="GE560" s="91"/>
      <c r="GF560" s="91"/>
      <c r="GG560" s="91"/>
      <c r="GH560" s="91"/>
      <c r="GI560" s="91"/>
      <c r="GJ560" s="91"/>
      <c r="GK560" s="91"/>
      <c r="GL560" s="91"/>
      <c r="GM560" s="91"/>
      <c r="GN560" s="91"/>
      <c r="GO560" s="91"/>
      <c r="GP560" s="91"/>
      <c r="GQ560" s="91"/>
      <c r="GR560" s="91"/>
      <c r="GS560" s="91"/>
      <c r="GT560" s="91"/>
      <c r="GU560" s="91"/>
      <c r="GV560" s="91"/>
      <c r="GW560" s="91"/>
      <c r="GX560" s="91"/>
      <c r="GY560" s="91"/>
      <c r="GZ560" s="91"/>
      <c r="HA560" s="91"/>
      <c r="HB560" s="91"/>
      <c r="HC560" s="91"/>
      <c r="HD560" s="91"/>
      <c r="HE560" s="91"/>
      <c r="HF560" s="91"/>
      <c r="HG560" s="91"/>
      <c r="HH560" s="91"/>
      <c r="HI560" s="91"/>
      <c r="HJ560" s="91"/>
      <c r="HK560" s="91"/>
      <c r="HL560" s="91"/>
      <c r="HM560" s="91"/>
      <c r="HN560" s="91"/>
      <c r="HO560" s="91"/>
      <c r="HP560" s="91"/>
      <c r="HQ560" s="91"/>
      <c r="HR560" s="91"/>
      <c r="HS560" s="91"/>
    </row>
    <row r="561" customHeight="1" spans="1:227">
      <c r="A561" s="91"/>
      <c r="B561" s="91"/>
      <c r="C561" s="91"/>
      <c r="D561" s="91"/>
      <c r="E561" s="91"/>
      <c r="F561" s="91"/>
      <c r="G561" s="91"/>
      <c r="H561" s="95"/>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c r="AH561" s="91"/>
      <c r="AI561" s="91"/>
      <c r="AJ561" s="91"/>
      <c r="AK561" s="91"/>
      <c r="AL561" s="91"/>
      <c r="AM561" s="91"/>
      <c r="AN561" s="91"/>
      <c r="AO561" s="91"/>
      <c r="AP561" s="91"/>
      <c r="AQ561" s="91"/>
      <c r="AR561" s="91"/>
      <c r="AS561" s="91"/>
      <c r="AT561" s="91"/>
      <c r="AU561" s="91"/>
      <c r="AV561" s="91"/>
      <c r="AW561" s="91"/>
      <c r="AX561" s="91"/>
      <c r="AY561" s="91"/>
      <c r="AZ561" s="91"/>
      <c r="BA561" s="91"/>
      <c r="BB561" s="91"/>
      <c r="BC561" s="91"/>
      <c r="BD561" s="91"/>
      <c r="BE561" s="91"/>
      <c r="BF561" s="91"/>
      <c r="BG561" s="91"/>
      <c r="BH561" s="91"/>
      <c r="BI561" s="91"/>
      <c r="BJ561" s="91"/>
      <c r="BK561" s="91"/>
      <c r="BL561" s="91"/>
      <c r="BM561" s="91"/>
      <c r="BN561" s="91"/>
      <c r="BO561" s="91"/>
      <c r="BP561" s="91"/>
      <c r="BQ561" s="91"/>
      <c r="BR561" s="91"/>
      <c r="BS561" s="91"/>
      <c r="BT561" s="91"/>
      <c r="BU561" s="91"/>
      <c r="BV561" s="91"/>
      <c r="BW561" s="91"/>
      <c r="BX561" s="91"/>
      <c r="BY561" s="91"/>
      <c r="BZ561" s="91"/>
      <c r="CA561" s="91"/>
      <c r="CB561" s="91"/>
      <c r="CC561" s="91"/>
      <c r="CD561" s="91"/>
      <c r="CE561" s="91"/>
      <c r="CF561" s="91"/>
      <c r="CG561" s="91"/>
      <c r="CH561" s="91"/>
      <c r="CI561" s="91"/>
      <c r="CJ561" s="91"/>
      <c r="CK561" s="91"/>
      <c r="CL561" s="91"/>
      <c r="CM561" s="91"/>
      <c r="CN561" s="91"/>
      <c r="CO561" s="91"/>
      <c r="CP561" s="91"/>
      <c r="CQ561" s="91"/>
      <c r="CR561" s="91"/>
      <c r="CS561" s="91"/>
      <c r="CT561" s="91"/>
      <c r="CU561" s="91"/>
      <c r="CV561" s="91"/>
      <c r="CW561" s="91"/>
      <c r="CX561" s="91"/>
      <c r="CY561" s="91"/>
      <c r="CZ561" s="91"/>
      <c r="DA561" s="91"/>
      <c r="DB561" s="91"/>
      <c r="DC561" s="91"/>
      <c r="DD561" s="91"/>
      <c r="DE561" s="91"/>
      <c r="DF561" s="91"/>
      <c r="DG561" s="91"/>
      <c r="DH561" s="91"/>
      <c r="DI561" s="91"/>
      <c r="DJ561" s="91"/>
      <c r="DK561" s="91"/>
      <c r="DL561" s="91"/>
      <c r="DM561" s="91"/>
      <c r="DN561" s="91"/>
      <c r="DO561" s="91"/>
      <c r="DP561" s="91"/>
      <c r="DQ561" s="91"/>
      <c r="DR561" s="91"/>
      <c r="DS561" s="91"/>
      <c r="DT561" s="91"/>
      <c r="DU561" s="91"/>
      <c r="DV561" s="91"/>
      <c r="DW561" s="91"/>
      <c r="DX561" s="91"/>
      <c r="DY561" s="91"/>
      <c r="DZ561" s="91"/>
      <c r="EA561" s="91"/>
      <c r="EB561" s="91"/>
      <c r="EC561" s="91"/>
      <c r="ED561" s="91"/>
      <c r="EE561" s="91"/>
      <c r="EF561" s="91"/>
      <c r="EG561" s="91"/>
      <c r="EH561" s="91"/>
      <c r="EI561" s="91"/>
      <c r="EJ561" s="91"/>
      <c r="EK561" s="91"/>
      <c r="EL561" s="91"/>
      <c r="EM561" s="91"/>
      <c r="EN561" s="91"/>
      <c r="EO561" s="91"/>
      <c r="EP561" s="91"/>
      <c r="EQ561" s="91"/>
      <c r="ER561" s="91"/>
      <c r="ES561" s="91"/>
      <c r="ET561" s="91"/>
      <c r="EU561" s="91"/>
      <c r="EV561" s="91"/>
      <c r="EW561" s="91"/>
      <c r="EX561" s="91"/>
      <c r="EY561" s="91"/>
      <c r="EZ561" s="91"/>
      <c r="FA561" s="91"/>
      <c r="FB561" s="91"/>
      <c r="FC561" s="91"/>
      <c r="FD561" s="91"/>
      <c r="FE561" s="91"/>
      <c r="FF561" s="91"/>
      <c r="FG561" s="91"/>
      <c r="FH561" s="91"/>
      <c r="FI561" s="91"/>
      <c r="FJ561" s="91"/>
      <c r="FK561" s="91"/>
      <c r="FL561" s="91"/>
      <c r="FM561" s="91"/>
      <c r="FN561" s="91"/>
      <c r="FO561" s="91"/>
      <c r="FP561" s="91"/>
      <c r="FQ561" s="91"/>
      <c r="FR561" s="91"/>
      <c r="FS561" s="91"/>
      <c r="FT561" s="91"/>
      <c r="FU561" s="91"/>
      <c r="FV561" s="91"/>
      <c r="FW561" s="91"/>
      <c r="FX561" s="91"/>
      <c r="FY561" s="91"/>
      <c r="FZ561" s="91"/>
      <c r="GA561" s="91"/>
      <c r="GB561" s="91"/>
      <c r="GC561" s="91"/>
      <c r="GD561" s="91"/>
      <c r="GE561" s="91"/>
      <c r="GF561" s="91"/>
      <c r="GG561" s="91"/>
      <c r="GH561" s="91"/>
      <c r="GI561" s="91"/>
      <c r="GJ561" s="91"/>
      <c r="GK561" s="91"/>
      <c r="GL561" s="91"/>
      <c r="GM561" s="91"/>
      <c r="GN561" s="91"/>
      <c r="GO561" s="91"/>
      <c r="GP561" s="91"/>
      <c r="GQ561" s="91"/>
      <c r="GR561" s="91"/>
      <c r="GS561" s="91"/>
      <c r="GT561" s="91"/>
      <c r="GU561" s="91"/>
      <c r="GV561" s="91"/>
      <c r="GW561" s="91"/>
      <c r="GX561" s="91"/>
      <c r="GY561" s="91"/>
      <c r="GZ561" s="91"/>
      <c r="HA561" s="91"/>
      <c r="HB561" s="91"/>
      <c r="HC561" s="91"/>
      <c r="HD561" s="91"/>
      <c r="HE561" s="91"/>
      <c r="HF561" s="91"/>
      <c r="HG561" s="91"/>
      <c r="HH561" s="91"/>
      <c r="HI561" s="91"/>
      <c r="HJ561" s="91"/>
      <c r="HK561" s="91"/>
      <c r="HL561" s="91"/>
      <c r="HM561" s="91"/>
      <c r="HN561" s="91"/>
      <c r="HO561" s="91"/>
      <c r="HP561" s="91"/>
      <c r="HQ561" s="91"/>
      <c r="HR561" s="91"/>
      <c r="HS561" s="91"/>
    </row>
    <row r="562" customHeight="1" spans="1:227">
      <c r="A562" s="91"/>
      <c r="B562" s="91"/>
      <c r="C562" s="91"/>
      <c r="D562" s="91"/>
      <c r="E562" s="91"/>
      <c r="F562" s="91"/>
      <c r="G562" s="91"/>
      <c r="H562" s="95"/>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c r="AH562" s="91"/>
      <c r="AI562" s="91"/>
      <c r="AJ562" s="91"/>
      <c r="AK562" s="91"/>
      <c r="AL562" s="91"/>
      <c r="AM562" s="91"/>
      <c r="AN562" s="91"/>
      <c r="AO562" s="91"/>
      <c r="AP562" s="91"/>
      <c r="AQ562" s="91"/>
      <c r="AR562" s="91"/>
      <c r="AS562" s="91"/>
      <c r="AT562" s="91"/>
      <c r="AU562" s="91"/>
      <c r="AV562" s="91"/>
      <c r="AW562" s="91"/>
      <c r="AX562" s="91"/>
      <c r="AY562" s="91"/>
      <c r="AZ562" s="91"/>
      <c r="BA562" s="91"/>
      <c r="BB562" s="91"/>
      <c r="BC562" s="91"/>
      <c r="BD562" s="91"/>
      <c r="BE562" s="91"/>
      <c r="BF562" s="91"/>
      <c r="BG562" s="91"/>
      <c r="BH562" s="91"/>
      <c r="BI562" s="91"/>
      <c r="BJ562" s="91"/>
      <c r="BK562" s="91"/>
      <c r="BL562" s="91"/>
      <c r="BM562" s="91"/>
      <c r="BN562" s="91"/>
      <c r="BO562" s="91"/>
      <c r="BP562" s="91"/>
      <c r="BQ562" s="91"/>
      <c r="BR562" s="91"/>
      <c r="BS562" s="91"/>
      <c r="BT562" s="91"/>
      <c r="BU562" s="91"/>
      <c r="BV562" s="91"/>
      <c r="BW562" s="91"/>
      <c r="BX562" s="91"/>
      <c r="BY562" s="91"/>
      <c r="BZ562" s="91"/>
      <c r="CA562" s="91"/>
      <c r="CB562" s="91"/>
      <c r="CC562" s="91"/>
      <c r="CD562" s="91"/>
      <c r="CE562" s="91"/>
      <c r="CF562" s="91"/>
      <c r="CG562" s="91"/>
      <c r="CH562" s="91"/>
      <c r="CI562" s="91"/>
      <c r="CJ562" s="91"/>
      <c r="CK562" s="91"/>
      <c r="CL562" s="91"/>
      <c r="CM562" s="91"/>
      <c r="CN562" s="91"/>
      <c r="CO562" s="91"/>
      <c r="CP562" s="91"/>
      <c r="CQ562" s="91"/>
      <c r="CR562" s="91"/>
      <c r="CS562" s="91"/>
      <c r="CT562" s="91"/>
      <c r="CU562" s="91"/>
      <c r="CV562" s="91"/>
      <c r="CW562" s="91"/>
      <c r="CX562" s="91"/>
      <c r="CY562" s="91"/>
      <c r="CZ562" s="91"/>
      <c r="DA562" s="91"/>
      <c r="DB562" s="91"/>
      <c r="DC562" s="91"/>
      <c r="DD562" s="91"/>
      <c r="DE562" s="91"/>
      <c r="DF562" s="91"/>
      <c r="DG562" s="91"/>
      <c r="DH562" s="91"/>
      <c r="DI562" s="91"/>
      <c r="DJ562" s="91"/>
      <c r="DK562" s="91"/>
      <c r="DL562" s="91"/>
      <c r="DM562" s="91"/>
      <c r="DN562" s="91"/>
      <c r="DO562" s="91"/>
      <c r="DP562" s="91"/>
      <c r="DQ562" s="91"/>
      <c r="DR562" s="91"/>
      <c r="DS562" s="91"/>
      <c r="DT562" s="91"/>
      <c r="DU562" s="91"/>
      <c r="DV562" s="91"/>
      <c r="DW562" s="91"/>
      <c r="DX562" s="91"/>
      <c r="DY562" s="91"/>
      <c r="DZ562" s="91"/>
      <c r="EA562" s="91"/>
      <c r="EB562" s="91"/>
      <c r="EC562" s="91"/>
      <c r="ED562" s="91"/>
      <c r="EE562" s="91"/>
      <c r="EF562" s="91"/>
      <c r="EG562" s="91"/>
      <c r="EH562" s="91"/>
      <c r="EI562" s="91"/>
      <c r="EJ562" s="91"/>
      <c r="EK562" s="91"/>
      <c r="EL562" s="91"/>
      <c r="EM562" s="91"/>
      <c r="EN562" s="91"/>
      <c r="EO562" s="91"/>
      <c r="EP562" s="91"/>
      <c r="EQ562" s="91"/>
      <c r="ER562" s="91"/>
      <c r="ES562" s="91"/>
      <c r="ET562" s="91"/>
      <c r="EU562" s="91"/>
      <c r="EV562" s="91"/>
      <c r="EW562" s="91"/>
      <c r="EX562" s="91"/>
      <c r="EY562" s="91"/>
      <c r="EZ562" s="91"/>
      <c r="FA562" s="91"/>
      <c r="FB562" s="91"/>
      <c r="FC562" s="91"/>
      <c r="FD562" s="91"/>
      <c r="FE562" s="91"/>
      <c r="FF562" s="91"/>
      <c r="FG562" s="91"/>
      <c r="FH562" s="91"/>
      <c r="FI562" s="91"/>
      <c r="FJ562" s="91"/>
      <c r="FK562" s="91"/>
      <c r="FL562" s="91"/>
      <c r="FM562" s="91"/>
      <c r="FN562" s="91"/>
      <c r="FO562" s="91"/>
      <c r="FP562" s="91"/>
      <c r="FQ562" s="91"/>
      <c r="FR562" s="91"/>
      <c r="FS562" s="91"/>
      <c r="FT562" s="91"/>
      <c r="FU562" s="91"/>
      <c r="FV562" s="91"/>
      <c r="FW562" s="91"/>
      <c r="FX562" s="91"/>
      <c r="FY562" s="91"/>
      <c r="FZ562" s="91"/>
      <c r="GA562" s="91"/>
      <c r="GB562" s="91"/>
      <c r="GC562" s="91"/>
      <c r="GD562" s="91"/>
      <c r="GE562" s="91"/>
      <c r="GF562" s="91"/>
      <c r="GG562" s="91"/>
      <c r="GH562" s="91"/>
      <c r="GI562" s="91"/>
      <c r="GJ562" s="91"/>
      <c r="GK562" s="91"/>
      <c r="GL562" s="91"/>
      <c r="GM562" s="91"/>
      <c r="GN562" s="91"/>
      <c r="GO562" s="91"/>
      <c r="GP562" s="91"/>
      <c r="GQ562" s="91"/>
      <c r="GR562" s="91"/>
      <c r="GS562" s="91"/>
      <c r="GT562" s="91"/>
      <c r="GU562" s="91"/>
      <c r="GV562" s="91"/>
      <c r="GW562" s="91"/>
      <c r="GX562" s="91"/>
      <c r="GY562" s="91"/>
      <c r="GZ562" s="91"/>
      <c r="HA562" s="91"/>
      <c r="HB562" s="91"/>
      <c r="HC562" s="91"/>
      <c r="HD562" s="91"/>
      <c r="HE562" s="91"/>
      <c r="HF562" s="91"/>
      <c r="HG562" s="91"/>
      <c r="HH562" s="91"/>
      <c r="HI562" s="91"/>
      <c r="HJ562" s="91"/>
      <c r="HK562" s="91"/>
      <c r="HL562" s="91"/>
      <c r="HM562" s="91"/>
      <c r="HN562" s="91"/>
      <c r="HO562" s="91"/>
      <c r="HP562" s="91"/>
      <c r="HQ562" s="91"/>
      <c r="HR562" s="91"/>
      <c r="HS562" s="91"/>
    </row>
    <row r="563" customHeight="1" spans="1:227">
      <c r="A563" s="91"/>
      <c r="B563" s="91"/>
      <c r="C563" s="91"/>
      <c r="D563" s="91"/>
      <c r="E563" s="91"/>
      <c r="F563" s="91"/>
      <c r="G563" s="91"/>
      <c r="H563" s="95"/>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c r="AH563" s="91"/>
      <c r="AI563" s="91"/>
      <c r="AJ563" s="91"/>
      <c r="AK563" s="91"/>
      <c r="AL563" s="91"/>
      <c r="AM563" s="91"/>
      <c r="AN563" s="91"/>
      <c r="AO563" s="91"/>
      <c r="AP563" s="91"/>
      <c r="AQ563" s="91"/>
      <c r="AR563" s="91"/>
      <c r="AS563" s="91"/>
      <c r="AT563" s="91"/>
      <c r="AU563" s="91"/>
      <c r="AV563" s="91"/>
      <c r="AW563" s="91"/>
      <c r="AX563" s="91"/>
      <c r="AY563" s="91"/>
      <c r="AZ563" s="91"/>
      <c r="BA563" s="91"/>
      <c r="BB563" s="91"/>
      <c r="BC563" s="91"/>
      <c r="BD563" s="91"/>
      <c r="BE563" s="91"/>
      <c r="BF563" s="91"/>
      <c r="BG563" s="91"/>
      <c r="BH563" s="91"/>
      <c r="BI563" s="91"/>
      <c r="BJ563" s="91"/>
      <c r="BK563" s="91"/>
      <c r="BL563" s="91"/>
      <c r="BM563" s="91"/>
      <c r="BN563" s="91"/>
      <c r="BO563" s="91"/>
      <c r="BP563" s="91"/>
      <c r="BQ563" s="91"/>
      <c r="BR563" s="91"/>
      <c r="BS563" s="91"/>
      <c r="BT563" s="91"/>
      <c r="BU563" s="91"/>
      <c r="BV563" s="91"/>
      <c r="BW563" s="91"/>
      <c r="BX563" s="91"/>
      <c r="BY563" s="91"/>
      <c r="BZ563" s="91"/>
      <c r="CA563" s="91"/>
      <c r="CB563" s="91"/>
      <c r="CC563" s="91"/>
      <c r="CD563" s="91"/>
      <c r="CE563" s="91"/>
      <c r="CF563" s="91"/>
      <c r="CG563" s="91"/>
      <c r="CH563" s="91"/>
      <c r="CI563" s="91"/>
      <c r="CJ563" s="91"/>
      <c r="CK563" s="91"/>
      <c r="CL563" s="91"/>
      <c r="CM563" s="91"/>
      <c r="CN563" s="91"/>
      <c r="CO563" s="91"/>
      <c r="CP563" s="91"/>
      <c r="CQ563" s="91"/>
      <c r="CR563" s="91"/>
      <c r="CS563" s="91"/>
      <c r="CT563" s="91"/>
      <c r="CU563" s="91"/>
      <c r="CV563" s="91"/>
      <c r="CW563" s="91"/>
      <c r="CX563" s="91"/>
      <c r="CY563" s="91"/>
      <c r="CZ563" s="91"/>
      <c r="DA563" s="91"/>
      <c r="DB563" s="91"/>
      <c r="DC563" s="91"/>
      <c r="DD563" s="91"/>
      <c r="DE563" s="91"/>
      <c r="DF563" s="91"/>
      <c r="DG563" s="91"/>
      <c r="DH563" s="91"/>
      <c r="DI563" s="91"/>
      <c r="DJ563" s="91"/>
      <c r="DK563" s="91"/>
      <c r="DL563" s="91"/>
      <c r="DM563" s="91"/>
      <c r="DN563" s="91"/>
      <c r="DO563" s="91"/>
      <c r="DP563" s="91"/>
      <c r="DQ563" s="91"/>
      <c r="DR563" s="91"/>
      <c r="DS563" s="91"/>
      <c r="DT563" s="91"/>
      <c r="DU563" s="91"/>
      <c r="DV563" s="91"/>
      <c r="DW563" s="91"/>
      <c r="DX563" s="91"/>
      <c r="DY563" s="91"/>
      <c r="DZ563" s="91"/>
      <c r="EA563" s="91"/>
      <c r="EB563" s="91"/>
      <c r="EC563" s="91"/>
      <c r="ED563" s="91"/>
      <c r="EE563" s="91"/>
      <c r="EF563" s="91"/>
      <c r="EG563" s="91"/>
      <c r="EH563" s="91"/>
      <c r="EI563" s="91"/>
      <c r="EJ563" s="91"/>
      <c r="EK563" s="91"/>
      <c r="EL563" s="91"/>
      <c r="EM563" s="91"/>
      <c r="EN563" s="91"/>
      <c r="EO563" s="91"/>
      <c r="EP563" s="91"/>
      <c r="EQ563" s="91"/>
      <c r="ER563" s="91"/>
      <c r="ES563" s="91"/>
      <c r="ET563" s="91"/>
      <c r="EU563" s="91"/>
      <c r="EV563" s="91"/>
      <c r="EW563" s="91"/>
      <c r="EX563" s="91"/>
      <c r="EY563" s="91"/>
      <c r="EZ563" s="91"/>
      <c r="FA563" s="91"/>
      <c r="FB563" s="91"/>
      <c r="FC563" s="91"/>
      <c r="FD563" s="91"/>
      <c r="FE563" s="91"/>
      <c r="FF563" s="91"/>
      <c r="FG563" s="91"/>
      <c r="FH563" s="91"/>
      <c r="FI563" s="91"/>
      <c r="FJ563" s="91"/>
      <c r="FK563" s="91"/>
      <c r="FL563" s="91"/>
      <c r="FM563" s="91"/>
      <c r="FN563" s="91"/>
      <c r="FO563" s="91"/>
      <c r="FP563" s="91"/>
      <c r="FQ563" s="91"/>
      <c r="FR563" s="91"/>
      <c r="FS563" s="91"/>
      <c r="FT563" s="91"/>
      <c r="FU563" s="91"/>
      <c r="FV563" s="91"/>
      <c r="FW563" s="91"/>
      <c r="FX563" s="91"/>
      <c r="FY563" s="91"/>
      <c r="FZ563" s="91"/>
      <c r="GA563" s="91"/>
      <c r="GB563" s="91"/>
      <c r="GC563" s="91"/>
      <c r="GD563" s="91"/>
      <c r="GE563" s="91"/>
      <c r="GF563" s="91"/>
      <c r="GG563" s="91"/>
      <c r="GH563" s="91"/>
      <c r="GI563" s="91"/>
      <c r="GJ563" s="91"/>
      <c r="GK563" s="91"/>
      <c r="GL563" s="91"/>
      <c r="GM563" s="91"/>
      <c r="GN563" s="91"/>
      <c r="GO563" s="91"/>
      <c r="GP563" s="91"/>
      <c r="GQ563" s="91"/>
      <c r="GR563" s="91"/>
      <c r="GS563" s="91"/>
      <c r="GT563" s="91"/>
      <c r="GU563" s="91"/>
      <c r="GV563" s="91"/>
      <c r="GW563" s="91"/>
      <c r="GX563" s="91"/>
      <c r="GY563" s="91"/>
      <c r="GZ563" s="91"/>
      <c r="HA563" s="91"/>
      <c r="HB563" s="91"/>
      <c r="HC563" s="91"/>
      <c r="HD563" s="91"/>
      <c r="HE563" s="91"/>
      <c r="HF563" s="91"/>
      <c r="HG563" s="91"/>
      <c r="HH563" s="91"/>
      <c r="HI563" s="91"/>
      <c r="HJ563" s="91"/>
      <c r="HK563" s="91"/>
      <c r="HL563" s="91"/>
      <c r="HM563" s="91"/>
      <c r="HN563" s="91"/>
      <c r="HO563" s="91"/>
      <c r="HP563" s="91"/>
      <c r="HQ563" s="91"/>
      <c r="HR563" s="91"/>
      <c r="HS563" s="91"/>
    </row>
    <row r="564" customHeight="1" spans="1:227">
      <c r="A564" s="91"/>
      <c r="B564" s="91"/>
      <c r="C564" s="91"/>
      <c r="D564" s="91"/>
      <c r="E564" s="91"/>
      <c r="F564" s="91"/>
      <c r="G564" s="91"/>
      <c r="H564" s="95"/>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c r="AH564" s="91"/>
      <c r="AI564" s="91"/>
      <c r="AJ564" s="91"/>
      <c r="AK564" s="91"/>
      <c r="AL564" s="91"/>
      <c r="AM564" s="91"/>
      <c r="AN564" s="91"/>
      <c r="AO564" s="91"/>
      <c r="AP564" s="91"/>
      <c r="AQ564" s="91"/>
      <c r="AR564" s="91"/>
      <c r="AS564" s="91"/>
      <c r="AT564" s="91"/>
      <c r="AU564" s="91"/>
      <c r="AV564" s="91"/>
      <c r="AW564" s="91"/>
      <c r="AX564" s="91"/>
      <c r="AY564" s="91"/>
      <c r="AZ564" s="91"/>
      <c r="BA564" s="91"/>
      <c r="BB564" s="91"/>
      <c r="BC564" s="91"/>
      <c r="BD564" s="91"/>
      <c r="BE564" s="91"/>
      <c r="BF564" s="91"/>
      <c r="BG564" s="91"/>
      <c r="BH564" s="91"/>
      <c r="BI564" s="91"/>
      <c r="BJ564" s="91"/>
      <c r="BK564" s="91"/>
      <c r="BL564" s="91"/>
      <c r="BM564" s="91"/>
      <c r="BN564" s="91"/>
      <c r="BO564" s="91"/>
      <c r="BP564" s="91"/>
      <c r="BQ564" s="91"/>
      <c r="BR564" s="91"/>
      <c r="BS564" s="91"/>
      <c r="BT564" s="91"/>
      <c r="BU564" s="91"/>
      <c r="BV564" s="91"/>
      <c r="BW564" s="91"/>
      <c r="BX564" s="91"/>
      <c r="BY564" s="91"/>
      <c r="BZ564" s="91"/>
      <c r="CA564" s="91"/>
      <c r="CB564" s="91"/>
      <c r="CC564" s="91"/>
      <c r="CD564" s="91"/>
      <c r="CE564" s="91"/>
      <c r="CF564" s="91"/>
      <c r="CG564" s="91"/>
      <c r="CH564" s="91"/>
      <c r="CI564" s="91"/>
      <c r="CJ564" s="91"/>
      <c r="CK564" s="91"/>
      <c r="CL564" s="91"/>
      <c r="CM564" s="91"/>
      <c r="CN564" s="91"/>
      <c r="CO564" s="91"/>
      <c r="CP564" s="91"/>
      <c r="CQ564" s="91"/>
      <c r="CR564" s="91"/>
      <c r="CS564" s="91"/>
      <c r="CT564" s="91"/>
      <c r="CU564" s="91"/>
      <c r="CV564" s="91"/>
      <c r="CW564" s="91"/>
      <c r="CX564" s="91"/>
      <c r="CY564" s="91"/>
      <c r="CZ564" s="91"/>
      <c r="DA564" s="91"/>
      <c r="DB564" s="91"/>
      <c r="DC564" s="91"/>
      <c r="DD564" s="91"/>
      <c r="DE564" s="91"/>
      <c r="DF564" s="91"/>
      <c r="DG564" s="91"/>
      <c r="DH564" s="91"/>
      <c r="DI564" s="91"/>
      <c r="DJ564" s="91"/>
      <c r="DK564" s="91"/>
      <c r="DL564" s="91"/>
      <c r="DM564" s="91"/>
      <c r="DN564" s="91"/>
      <c r="DO564" s="91"/>
      <c r="DP564" s="91"/>
      <c r="DQ564" s="91"/>
      <c r="DR564" s="91"/>
      <c r="DS564" s="91"/>
      <c r="DT564" s="91"/>
      <c r="DU564" s="91"/>
      <c r="DV564" s="91"/>
      <c r="DW564" s="91"/>
      <c r="DX564" s="91"/>
      <c r="DY564" s="91"/>
      <c r="DZ564" s="91"/>
      <c r="EA564" s="91"/>
      <c r="EB564" s="91"/>
      <c r="EC564" s="91"/>
      <c r="ED564" s="91"/>
      <c r="EE564" s="91"/>
      <c r="EF564" s="91"/>
      <c r="EG564" s="91"/>
      <c r="EH564" s="91"/>
      <c r="EI564" s="91"/>
      <c r="EJ564" s="91"/>
      <c r="EK564" s="91"/>
      <c r="EL564" s="91"/>
      <c r="EM564" s="91"/>
      <c r="EN564" s="91"/>
      <c r="EO564" s="91"/>
      <c r="EP564" s="91"/>
      <c r="EQ564" s="91"/>
      <c r="ER564" s="91"/>
      <c r="ES564" s="91"/>
      <c r="ET564" s="91"/>
      <c r="EU564" s="91"/>
      <c r="EV564" s="91"/>
      <c r="EW564" s="91"/>
      <c r="EX564" s="91"/>
      <c r="EY564" s="91"/>
      <c r="EZ564" s="91"/>
      <c r="FA564" s="91"/>
      <c r="FB564" s="91"/>
      <c r="FC564" s="91"/>
      <c r="FD564" s="91"/>
      <c r="FE564" s="91"/>
      <c r="FF564" s="91"/>
      <c r="FG564" s="91"/>
      <c r="FH564" s="91"/>
      <c r="FI564" s="91"/>
      <c r="FJ564" s="91"/>
      <c r="FK564" s="91"/>
      <c r="FL564" s="91"/>
      <c r="FM564" s="91"/>
      <c r="FN564" s="91"/>
      <c r="FO564" s="91"/>
      <c r="FP564" s="91"/>
      <c r="FQ564" s="91"/>
      <c r="FR564" s="91"/>
      <c r="FS564" s="91"/>
      <c r="FT564" s="91"/>
      <c r="FU564" s="91"/>
      <c r="FV564" s="91"/>
      <c r="FW564" s="91"/>
      <c r="FX564" s="91"/>
      <c r="FY564" s="91"/>
      <c r="FZ564" s="91"/>
      <c r="GA564" s="91"/>
      <c r="GB564" s="91"/>
      <c r="GC564" s="91"/>
      <c r="GD564" s="91"/>
      <c r="GE564" s="91"/>
      <c r="GF564" s="91"/>
      <c r="GG564" s="91"/>
      <c r="GH564" s="91"/>
      <c r="GI564" s="91"/>
      <c r="GJ564" s="91"/>
      <c r="GK564" s="91"/>
      <c r="GL564" s="91"/>
      <c r="GM564" s="91"/>
      <c r="GN564" s="91"/>
      <c r="GO564" s="91"/>
      <c r="GP564" s="91"/>
      <c r="GQ564" s="91"/>
      <c r="GR564" s="91"/>
      <c r="GS564" s="91"/>
      <c r="GT564" s="91"/>
      <c r="GU564" s="91"/>
      <c r="GV564" s="91"/>
      <c r="GW564" s="91"/>
      <c r="GX564" s="91"/>
      <c r="GY564" s="91"/>
      <c r="GZ564" s="91"/>
      <c r="HA564" s="91"/>
      <c r="HB564" s="91"/>
      <c r="HC564" s="91"/>
      <c r="HD564" s="91"/>
      <c r="HE564" s="91"/>
      <c r="HF564" s="91"/>
      <c r="HG564" s="91"/>
      <c r="HH564" s="91"/>
      <c r="HI564" s="91"/>
      <c r="HJ564" s="91"/>
      <c r="HK564" s="91"/>
      <c r="HL564" s="91"/>
      <c r="HM564" s="91"/>
      <c r="HN564" s="91"/>
      <c r="HO564" s="91"/>
      <c r="HP564" s="91"/>
      <c r="HQ564" s="91"/>
      <c r="HR564" s="91"/>
      <c r="HS564" s="91"/>
    </row>
    <row r="565" customHeight="1" spans="1:227">
      <c r="A565" s="91"/>
      <c r="B565" s="91"/>
      <c r="C565" s="91"/>
      <c r="D565" s="91"/>
      <c r="E565" s="91"/>
      <c r="F565" s="91"/>
      <c r="G565" s="91"/>
      <c r="H565" s="95"/>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c r="AH565" s="91"/>
      <c r="AI565" s="91"/>
      <c r="AJ565" s="91"/>
      <c r="AK565" s="91"/>
      <c r="AL565" s="91"/>
      <c r="AM565" s="91"/>
      <c r="AN565" s="91"/>
      <c r="AO565" s="91"/>
      <c r="AP565" s="91"/>
      <c r="AQ565" s="91"/>
      <c r="AR565" s="91"/>
      <c r="AS565" s="91"/>
      <c r="AT565" s="91"/>
      <c r="AU565" s="91"/>
      <c r="AV565" s="91"/>
      <c r="AW565" s="91"/>
      <c r="AX565" s="91"/>
      <c r="AY565" s="91"/>
      <c r="AZ565" s="91"/>
      <c r="BA565" s="91"/>
      <c r="BB565" s="91"/>
      <c r="BC565" s="91"/>
      <c r="BD565" s="91"/>
      <c r="BE565" s="91"/>
      <c r="BF565" s="91"/>
      <c r="BG565" s="91"/>
      <c r="BH565" s="91"/>
      <c r="BI565" s="91"/>
      <c r="BJ565" s="91"/>
      <c r="BK565" s="91"/>
      <c r="BL565" s="91"/>
      <c r="BM565" s="91"/>
      <c r="BN565" s="91"/>
      <c r="BO565" s="91"/>
      <c r="BP565" s="91"/>
      <c r="BQ565" s="91"/>
      <c r="BR565" s="91"/>
      <c r="BS565" s="91"/>
      <c r="BT565" s="91"/>
      <c r="BU565" s="91"/>
      <c r="BV565" s="91"/>
      <c r="BW565" s="91"/>
      <c r="BX565" s="91"/>
      <c r="BY565" s="91"/>
      <c r="BZ565" s="91"/>
      <c r="CA565" s="91"/>
      <c r="CB565" s="91"/>
      <c r="CC565" s="91"/>
      <c r="CD565" s="91"/>
      <c r="CE565" s="91"/>
      <c r="CF565" s="91"/>
      <c r="CG565" s="91"/>
      <c r="CH565" s="91"/>
      <c r="CI565" s="91"/>
      <c r="CJ565" s="91"/>
      <c r="CK565" s="91"/>
      <c r="CL565" s="91"/>
      <c r="CM565" s="91"/>
      <c r="CN565" s="91"/>
      <c r="CO565" s="91"/>
      <c r="CP565" s="91"/>
      <c r="CQ565" s="91"/>
      <c r="CR565" s="91"/>
      <c r="CS565" s="91"/>
      <c r="CT565" s="91"/>
      <c r="CU565" s="91"/>
      <c r="CV565" s="91"/>
      <c r="CW565" s="91"/>
      <c r="CX565" s="91"/>
      <c r="CY565" s="91"/>
      <c r="CZ565" s="91"/>
      <c r="DA565" s="91"/>
      <c r="DB565" s="91"/>
      <c r="DC565" s="91"/>
      <c r="DD565" s="91"/>
      <c r="DE565" s="91"/>
      <c r="DF565" s="91"/>
      <c r="DG565" s="91"/>
      <c r="DH565" s="91"/>
      <c r="DI565" s="91"/>
      <c r="DJ565" s="91"/>
      <c r="DK565" s="91"/>
      <c r="DL565" s="91"/>
      <c r="DM565" s="91"/>
      <c r="DN565" s="91"/>
      <c r="DO565" s="91"/>
      <c r="DP565" s="91"/>
      <c r="DQ565" s="91"/>
      <c r="DR565" s="91"/>
      <c r="DS565" s="91"/>
      <c r="DT565" s="91"/>
      <c r="DU565" s="91"/>
      <c r="DV565" s="91"/>
      <c r="DW565" s="91"/>
      <c r="DX565" s="91"/>
      <c r="DY565" s="91"/>
      <c r="DZ565" s="91"/>
      <c r="EA565" s="91"/>
      <c r="EB565" s="91"/>
      <c r="EC565" s="91"/>
      <c r="ED565" s="91"/>
      <c r="EE565" s="91"/>
      <c r="EF565" s="91"/>
      <c r="EG565" s="91"/>
      <c r="EH565" s="91"/>
      <c r="EI565" s="91"/>
      <c r="EJ565" s="91"/>
      <c r="EK565" s="91"/>
      <c r="EL565" s="91"/>
      <c r="EM565" s="91"/>
      <c r="EN565" s="91"/>
      <c r="EO565" s="91"/>
      <c r="EP565" s="91"/>
      <c r="EQ565" s="91"/>
      <c r="ER565" s="91"/>
      <c r="ES565" s="91"/>
      <c r="ET565" s="91"/>
      <c r="EU565" s="91"/>
      <c r="EV565" s="91"/>
      <c r="EW565" s="91"/>
      <c r="EX565" s="91"/>
      <c r="EY565" s="91"/>
      <c r="EZ565" s="91"/>
      <c r="FA565" s="91"/>
      <c r="FB565" s="91"/>
      <c r="FC565" s="91"/>
      <c r="FD565" s="91"/>
      <c r="FE565" s="91"/>
      <c r="FF565" s="91"/>
      <c r="FG565" s="91"/>
      <c r="FH565" s="91"/>
      <c r="FI565" s="91"/>
      <c r="FJ565" s="91"/>
      <c r="FK565" s="91"/>
      <c r="FL565" s="91"/>
      <c r="FM565" s="91"/>
      <c r="FN565" s="91"/>
      <c r="FO565" s="91"/>
      <c r="FP565" s="91"/>
      <c r="FQ565" s="91"/>
      <c r="FR565" s="91"/>
      <c r="FS565" s="91"/>
      <c r="FT565" s="91"/>
      <c r="FU565" s="91"/>
      <c r="FV565" s="91"/>
      <c r="FW565" s="91"/>
      <c r="FX565" s="91"/>
      <c r="FY565" s="91"/>
      <c r="FZ565" s="91"/>
      <c r="GA565" s="91"/>
      <c r="GB565" s="91"/>
      <c r="GC565" s="91"/>
      <c r="GD565" s="91"/>
      <c r="GE565" s="91"/>
      <c r="GF565" s="91"/>
      <c r="GG565" s="91"/>
      <c r="GH565" s="91"/>
      <c r="GI565" s="91"/>
      <c r="GJ565" s="91"/>
      <c r="GK565" s="91"/>
      <c r="GL565" s="91"/>
      <c r="GM565" s="91"/>
      <c r="GN565" s="91"/>
      <c r="GO565" s="91"/>
      <c r="GP565" s="91"/>
      <c r="GQ565" s="91"/>
      <c r="GR565" s="91"/>
      <c r="GS565" s="91"/>
      <c r="GT565" s="91"/>
      <c r="GU565" s="91"/>
      <c r="GV565" s="91"/>
      <c r="GW565" s="91"/>
      <c r="GX565" s="91"/>
      <c r="GY565" s="91"/>
      <c r="GZ565" s="91"/>
      <c r="HA565" s="91"/>
      <c r="HB565" s="91"/>
      <c r="HC565" s="91"/>
      <c r="HD565" s="91"/>
      <c r="HE565" s="91"/>
      <c r="HF565" s="91"/>
      <c r="HG565" s="91"/>
      <c r="HH565" s="91"/>
      <c r="HI565" s="91"/>
      <c r="HJ565" s="91"/>
      <c r="HK565" s="91"/>
      <c r="HL565" s="91"/>
      <c r="HM565" s="91"/>
      <c r="HN565" s="91"/>
      <c r="HO565" s="91"/>
      <c r="HP565" s="91"/>
      <c r="HQ565" s="91"/>
      <c r="HR565" s="91"/>
      <c r="HS565" s="91"/>
    </row>
    <row r="566" customHeight="1" spans="1:227">
      <c r="A566" s="91"/>
      <c r="B566" s="91"/>
      <c r="C566" s="91"/>
      <c r="D566" s="91"/>
      <c r="E566" s="91"/>
      <c r="F566" s="91"/>
      <c r="G566" s="91"/>
      <c r="H566" s="95"/>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c r="AH566" s="91"/>
      <c r="AI566" s="91"/>
      <c r="AJ566" s="91"/>
      <c r="AK566" s="91"/>
      <c r="AL566" s="91"/>
      <c r="AM566" s="91"/>
      <c r="AN566" s="91"/>
      <c r="AO566" s="91"/>
      <c r="AP566" s="91"/>
      <c r="AQ566" s="91"/>
      <c r="AR566" s="91"/>
      <c r="AS566" s="91"/>
      <c r="AT566" s="91"/>
      <c r="AU566" s="91"/>
      <c r="AV566" s="91"/>
      <c r="AW566" s="91"/>
      <c r="AX566" s="91"/>
      <c r="AY566" s="91"/>
      <c r="AZ566" s="91"/>
      <c r="BA566" s="91"/>
      <c r="BB566" s="91"/>
      <c r="BC566" s="91"/>
      <c r="BD566" s="91"/>
      <c r="BE566" s="91"/>
      <c r="BF566" s="91"/>
      <c r="BG566" s="91"/>
      <c r="BH566" s="91"/>
      <c r="BI566" s="91"/>
      <c r="BJ566" s="91"/>
      <c r="BK566" s="91"/>
      <c r="BL566" s="91"/>
      <c r="BM566" s="91"/>
      <c r="BN566" s="91"/>
      <c r="BO566" s="91"/>
      <c r="BP566" s="91"/>
      <c r="BQ566" s="91"/>
      <c r="BR566" s="91"/>
      <c r="BS566" s="91"/>
      <c r="BT566" s="91"/>
      <c r="BU566" s="91"/>
      <c r="BV566" s="91"/>
      <c r="BW566" s="91"/>
      <c r="BX566" s="91"/>
      <c r="BY566" s="91"/>
      <c r="BZ566" s="91"/>
      <c r="CA566" s="91"/>
      <c r="CB566" s="91"/>
      <c r="CC566" s="91"/>
      <c r="CD566" s="91"/>
      <c r="CE566" s="91"/>
      <c r="CF566" s="91"/>
      <c r="CG566" s="91"/>
      <c r="CH566" s="91"/>
      <c r="CI566" s="91"/>
      <c r="CJ566" s="91"/>
      <c r="CK566" s="91"/>
      <c r="CL566" s="91"/>
      <c r="CM566" s="91"/>
      <c r="CN566" s="91"/>
      <c r="CO566" s="91"/>
      <c r="CP566" s="91"/>
      <c r="CQ566" s="91"/>
      <c r="CR566" s="91"/>
      <c r="CS566" s="91"/>
      <c r="CT566" s="91"/>
      <c r="CU566" s="91"/>
      <c r="CV566" s="91"/>
      <c r="CW566" s="91"/>
      <c r="CX566" s="91"/>
      <c r="CY566" s="91"/>
      <c r="CZ566" s="91"/>
      <c r="DA566" s="91"/>
      <c r="DB566" s="91"/>
      <c r="DC566" s="91"/>
      <c r="DD566" s="91"/>
      <c r="DE566" s="91"/>
      <c r="DF566" s="91"/>
      <c r="DG566" s="91"/>
      <c r="DH566" s="91"/>
      <c r="DI566" s="91"/>
      <c r="DJ566" s="91"/>
      <c r="DK566" s="91"/>
      <c r="DL566" s="91"/>
      <c r="DM566" s="91"/>
      <c r="DN566" s="91"/>
      <c r="DO566" s="91"/>
      <c r="DP566" s="91"/>
      <c r="DQ566" s="91"/>
      <c r="DR566" s="91"/>
      <c r="DS566" s="91"/>
      <c r="DT566" s="91"/>
      <c r="DU566" s="91"/>
      <c r="DV566" s="91"/>
      <c r="DW566" s="91"/>
      <c r="DX566" s="91"/>
      <c r="DY566" s="91"/>
      <c r="DZ566" s="91"/>
      <c r="EA566" s="91"/>
      <c r="EB566" s="91"/>
      <c r="EC566" s="91"/>
      <c r="ED566" s="91"/>
      <c r="EE566" s="91"/>
      <c r="EF566" s="91"/>
      <c r="EG566" s="91"/>
      <c r="EH566" s="91"/>
      <c r="EI566" s="91"/>
      <c r="EJ566" s="91"/>
      <c r="EK566" s="91"/>
      <c r="EL566" s="91"/>
      <c r="EM566" s="91"/>
      <c r="EN566" s="91"/>
      <c r="EO566" s="91"/>
      <c r="EP566" s="91"/>
      <c r="EQ566" s="91"/>
      <c r="ER566" s="91"/>
      <c r="ES566" s="91"/>
      <c r="ET566" s="91"/>
      <c r="EU566" s="91"/>
      <c r="EV566" s="91"/>
      <c r="EW566" s="91"/>
      <c r="EX566" s="91"/>
      <c r="EY566" s="91"/>
      <c r="EZ566" s="91"/>
      <c r="FA566" s="91"/>
      <c r="FB566" s="91"/>
      <c r="FC566" s="91"/>
      <c r="FD566" s="91"/>
      <c r="FE566" s="91"/>
      <c r="FF566" s="91"/>
      <c r="FG566" s="91"/>
      <c r="FH566" s="91"/>
      <c r="FI566" s="91"/>
      <c r="FJ566" s="91"/>
      <c r="FK566" s="91"/>
      <c r="FL566" s="91"/>
      <c r="FM566" s="91"/>
      <c r="FN566" s="91"/>
      <c r="FO566" s="91"/>
      <c r="FP566" s="91"/>
      <c r="FQ566" s="91"/>
      <c r="FR566" s="91"/>
      <c r="FS566" s="91"/>
      <c r="FT566" s="91"/>
      <c r="FU566" s="91"/>
      <c r="FV566" s="91"/>
      <c r="FW566" s="91"/>
      <c r="FX566" s="91"/>
      <c r="FY566" s="91"/>
      <c r="FZ566" s="91"/>
      <c r="GA566" s="91"/>
      <c r="GB566" s="91"/>
      <c r="GC566" s="91"/>
      <c r="GD566" s="91"/>
      <c r="GE566" s="91"/>
      <c r="GF566" s="91"/>
      <c r="GG566" s="91"/>
      <c r="GH566" s="91"/>
      <c r="GI566" s="91"/>
      <c r="GJ566" s="91"/>
      <c r="GK566" s="91"/>
      <c r="GL566" s="91"/>
      <c r="GM566" s="91"/>
      <c r="GN566" s="91"/>
      <c r="GO566" s="91"/>
      <c r="GP566" s="91"/>
      <c r="GQ566" s="91"/>
      <c r="GR566" s="91"/>
      <c r="GS566" s="91"/>
      <c r="GT566" s="91"/>
      <c r="GU566" s="91"/>
      <c r="GV566" s="91"/>
      <c r="GW566" s="91"/>
      <c r="GX566" s="91"/>
      <c r="GY566" s="91"/>
      <c r="GZ566" s="91"/>
      <c r="HA566" s="91"/>
      <c r="HB566" s="91"/>
      <c r="HC566" s="91"/>
      <c r="HD566" s="91"/>
      <c r="HE566" s="91"/>
      <c r="HF566" s="91"/>
      <c r="HG566" s="91"/>
      <c r="HH566" s="91"/>
      <c r="HI566" s="91"/>
      <c r="HJ566" s="91"/>
      <c r="HK566" s="91"/>
      <c r="HL566" s="91"/>
      <c r="HM566" s="91"/>
      <c r="HN566" s="91"/>
      <c r="HO566" s="91"/>
      <c r="HP566" s="91"/>
      <c r="HQ566" s="91"/>
      <c r="HR566" s="91"/>
      <c r="HS566" s="91"/>
    </row>
    <row r="567" customHeight="1" spans="1:227">
      <c r="A567" s="91"/>
      <c r="B567" s="91"/>
      <c r="C567" s="91"/>
      <c r="D567" s="91"/>
      <c r="E567" s="91"/>
      <c r="F567" s="91"/>
      <c r="G567" s="91"/>
      <c r="H567" s="95"/>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c r="AH567" s="91"/>
      <c r="AI567" s="91"/>
      <c r="AJ567" s="91"/>
      <c r="AK567" s="91"/>
      <c r="AL567" s="91"/>
      <c r="AM567" s="91"/>
      <c r="AN567" s="91"/>
      <c r="AO567" s="91"/>
      <c r="AP567" s="91"/>
      <c r="AQ567" s="91"/>
      <c r="AR567" s="91"/>
      <c r="AS567" s="91"/>
      <c r="AT567" s="91"/>
      <c r="AU567" s="91"/>
      <c r="AV567" s="91"/>
      <c r="AW567" s="91"/>
      <c r="AX567" s="91"/>
      <c r="AY567" s="91"/>
      <c r="AZ567" s="91"/>
      <c r="BA567" s="91"/>
      <c r="BB567" s="91"/>
      <c r="BC567" s="91"/>
      <c r="BD567" s="91"/>
      <c r="BE567" s="91"/>
      <c r="BF567" s="91"/>
      <c r="BG567" s="91"/>
      <c r="BH567" s="91"/>
      <c r="BI567" s="91"/>
      <c r="BJ567" s="91"/>
      <c r="BK567" s="91"/>
      <c r="BL567" s="91"/>
      <c r="BM567" s="91"/>
      <c r="BN567" s="91"/>
      <c r="BO567" s="91"/>
      <c r="BP567" s="91"/>
      <c r="BQ567" s="91"/>
      <c r="BR567" s="91"/>
      <c r="BS567" s="91"/>
      <c r="BT567" s="91"/>
      <c r="BU567" s="91"/>
      <c r="BV567" s="91"/>
      <c r="BW567" s="91"/>
      <c r="BX567" s="91"/>
      <c r="BY567" s="91"/>
      <c r="BZ567" s="91"/>
      <c r="CA567" s="91"/>
      <c r="CB567" s="91"/>
      <c r="CC567" s="91"/>
      <c r="CD567" s="91"/>
      <c r="CE567" s="91"/>
      <c r="CF567" s="91"/>
      <c r="CG567" s="91"/>
      <c r="CH567" s="91"/>
      <c r="CI567" s="91"/>
      <c r="CJ567" s="91"/>
      <c r="CK567" s="91"/>
      <c r="CL567" s="91"/>
      <c r="CM567" s="91"/>
      <c r="CN567" s="91"/>
      <c r="CO567" s="91"/>
      <c r="CP567" s="91"/>
      <c r="CQ567" s="91"/>
      <c r="CR567" s="91"/>
      <c r="CS567" s="91"/>
      <c r="CT567" s="91"/>
      <c r="CU567" s="91"/>
      <c r="CV567" s="91"/>
      <c r="CW567" s="91"/>
      <c r="CX567" s="91"/>
      <c r="CY567" s="91"/>
      <c r="CZ567" s="91"/>
      <c r="DA567" s="91"/>
      <c r="DB567" s="91"/>
      <c r="DC567" s="91"/>
      <c r="DD567" s="91"/>
      <c r="DE567" s="91"/>
      <c r="DF567" s="91"/>
      <c r="DG567" s="91"/>
      <c r="DH567" s="91"/>
      <c r="DI567" s="91"/>
      <c r="DJ567" s="91"/>
      <c r="DK567" s="91"/>
      <c r="DL567" s="91"/>
      <c r="DM567" s="91"/>
      <c r="DN567" s="91"/>
      <c r="DO567" s="91"/>
      <c r="DP567" s="91"/>
      <c r="DQ567" s="91"/>
      <c r="DR567" s="91"/>
      <c r="DS567" s="91"/>
      <c r="DT567" s="91"/>
      <c r="DU567" s="91"/>
      <c r="DV567" s="91"/>
      <c r="DW567" s="91"/>
      <c r="DX567" s="91"/>
      <c r="DY567" s="91"/>
      <c r="DZ567" s="91"/>
      <c r="EA567" s="91"/>
      <c r="EB567" s="91"/>
      <c r="EC567" s="91"/>
      <c r="ED567" s="91"/>
      <c r="EE567" s="91"/>
      <c r="EF567" s="91"/>
      <c r="EG567" s="91"/>
      <c r="EH567" s="91"/>
      <c r="EI567" s="91"/>
      <c r="EJ567" s="91"/>
      <c r="EK567" s="91"/>
      <c r="EL567" s="91"/>
      <c r="EM567" s="91"/>
      <c r="EN567" s="91"/>
      <c r="EO567" s="91"/>
      <c r="EP567" s="91"/>
      <c r="EQ567" s="91"/>
      <c r="ER567" s="91"/>
      <c r="ES567" s="91"/>
      <c r="ET567" s="91"/>
      <c r="EU567" s="91"/>
      <c r="EV567" s="91"/>
      <c r="EW567" s="91"/>
      <c r="EX567" s="91"/>
      <c r="EY567" s="91"/>
      <c r="EZ567" s="91"/>
      <c r="FA567" s="91"/>
      <c r="FB567" s="91"/>
      <c r="FC567" s="91"/>
      <c r="FD567" s="91"/>
      <c r="FE567" s="91"/>
      <c r="FF567" s="91"/>
      <c r="FG567" s="91"/>
      <c r="FH567" s="91"/>
      <c r="FI567" s="91"/>
      <c r="FJ567" s="91"/>
      <c r="FK567" s="91"/>
      <c r="FL567" s="91"/>
      <c r="FM567" s="91"/>
      <c r="FN567" s="91"/>
      <c r="FO567" s="91"/>
      <c r="FP567" s="91"/>
      <c r="FQ567" s="91"/>
      <c r="FR567" s="91"/>
      <c r="FS567" s="91"/>
      <c r="FT567" s="91"/>
      <c r="FU567" s="91"/>
      <c r="FV567" s="91"/>
      <c r="FW567" s="91"/>
      <c r="FX567" s="91"/>
      <c r="FY567" s="91"/>
      <c r="FZ567" s="91"/>
      <c r="GA567" s="91"/>
      <c r="GB567" s="91"/>
      <c r="GC567" s="91"/>
      <c r="GD567" s="91"/>
      <c r="GE567" s="91"/>
      <c r="GF567" s="91"/>
      <c r="GG567" s="91"/>
      <c r="GH567" s="91"/>
      <c r="GI567" s="91"/>
      <c r="GJ567" s="91"/>
      <c r="GK567" s="91"/>
      <c r="GL567" s="91"/>
      <c r="GM567" s="91"/>
      <c r="GN567" s="91"/>
      <c r="GO567" s="91"/>
      <c r="GP567" s="91"/>
      <c r="GQ567" s="91"/>
      <c r="GR567" s="91"/>
      <c r="GS567" s="91"/>
      <c r="GT567" s="91"/>
      <c r="GU567" s="91"/>
      <c r="GV567" s="91"/>
      <c r="GW567" s="91"/>
      <c r="GX567" s="91"/>
      <c r="GY567" s="91"/>
      <c r="GZ567" s="91"/>
      <c r="HA567" s="91"/>
      <c r="HB567" s="91"/>
      <c r="HC567" s="91"/>
      <c r="HD567" s="91"/>
      <c r="HE567" s="91"/>
      <c r="HF567" s="91"/>
      <c r="HG567" s="91"/>
      <c r="HH567" s="91"/>
      <c r="HI567" s="91"/>
      <c r="HJ567" s="91"/>
      <c r="HK567" s="91"/>
      <c r="HL567" s="91"/>
      <c r="HM567" s="91"/>
      <c r="HN567" s="91"/>
      <c r="HO567" s="91"/>
      <c r="HP567" s="91"/>
      <c r="HQ567" s="91"/>
      <c r="HR567" s="91"/>
      <c r="HS567" s="91"/>
    </row>
    <row r="568" customHeight="1" spans="1:227">
      <c r="A568" s="91"/>
      <c r="B568" s="91"/>
      <c r="C568" s="91"/>
      <c r="D568" s="91"/>
      <c r="E568" s="91"/>
      <c r="F568" s="91"/>
      <c r="G568" s="91"/>
      <c r="H568" s="95"/>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c r="AH568" s="91"/>
      <c r="AI568" s="91"/>
      <c r="AJ568" s="91"/>
      <c r="AK568" s="91"/>
      <c r="AL568" s="91"/>
      <c r="AM568" s="91"/>
      <c r="AN568" s="91"/>
      <c r="AO568" s="91"/>
      <c r="AP568" s="91"/>
      <c r="AQ568" s="91"/>
      <c r="AR568" s="91"/>
      <c r="AS568" s="91"/>
      <c r="AT568" s="91"/>
      <c r="AU568" s="91"/>
      <c r="AV568" s="91"/>
      <c r="AW568" s="91"/>
      <c r="AX568" s="91"/>
      <c r="AY568" s="91"/>
      <c r="AZ568" s="91"/>
      <c r="BA568" s="91"/>
      <c r="BB568" s="91"/>
      <c r="BC568" s="91"/>
      <c r="BD568" s="91"/>
      <c r="BE568" s="91"/>
      <c r="BF568" s="91"/>
      <c r="BG568" s="91"/>
      <c r="BH568" s="91"/>
      <c r="BI568" s="91"/>
      <c r="BJ568" s="91"/>
      <c r="BK568" s="91"/>
      <c r="BL568" s="91"/>
      <c r="BM568" s="91"/>
      <c r="BN568" s="91"/>
      <c r="BO568" s="91"/>
      <c r="BP568" s="91"/>
      <c r="BQ568" s="91"/>
      <c r="BR568" s="91"/>
      <c r="BS568" s="91"/>
      <c r="BT568" s="91"/>
      <c r="BU568" s="91"/>
      <c r="BV568" s="91"/>
      <c r="BW568" s="91"/>
      <c r="BX568" s="91"/>
      <c r="BY568" s="91"/>
      <c r="BZ568" s="91"/>
      <c r="CA568" s="91"/>
      <c r="CB568" s="91"/>
      <c r="CC568" s="91"/>
      <c r="CD568" s="91"/>
      <c r="CE568" s="91"/>
      <c r="CF568" s="91"/>
      <c r="CG568" s="91"/>
      <c r="CH568" s="91"/>
      <c r="CI568" s="91"/>
      <c r="CJ568" s="91"/>
      <c r="CK568" s="91"/>
      <c r="CL568" s="91"/>
      <c r="CM568" s="91"/>
      <c r="CN568" s="91"/>
      <c r="CO568" s="91"/>
      <c r="CP568" s="91"/>
      <c r="CQ568" s="91"/>
      <c r="CR568" s="91"/>
      <c r="CS568" s="91"/>
      <c r="CT568" s="91"/>
      <c r="CU568" s="91"/>
      <c r="CV568" s="91"/>
      <c r="CW568" s="91"/>
      <c r="CX568" s="91"/>
      <c r="CY568" s="91"/>
      <c r="CZ568" s="91"/>
      <c r="DA568" s="91"/>
      <c r="DB568" s="91"/>
      <c r="DC568" s="91"/>
      <c r="DD568" s="91"/>
      <c r="DE568" s="91"/>
      <c r="DF568" s="91"/>
      <c r="DG568" s="91"/>
      <c r="DH568" s="91"/>
      <c r="DI568" s="91"/>
      <c r="DJ568" s="91"/>
      <c r="DK568" s="91"/>
      <c r="DL568" s="91"/>
      <c r="DM568" s="91"/>
      <c r="DN568" s="91"/>
      <c r="DO568" s="91"/>
      <c r="DP568" s="91"/>
      <c r="DQ568" s="91"/>
      <c r="DR568" s="91"/>
      <c r="DS568" s="91"/>
      <c r="DT568" s="91"/>
      <c r="DU568" s="91"/>
      <c r="DV568" s="91"/>
      <c r="DW568" s="91"/>
      <c r="DX568" s="91"/>
      <c r="DY568" s="91"/>
      <c r="DZ568" s="91"/>
      <c r="EA568" s="91"/>
      <c r="EB568" s="91"/>
      <c r="EC568" s="91"/>
      <c r="ED568" s="91"/>
      <c r="EE568" s="91"/>
      <c r="EF568" s="91"/>
      <c r="EG568" s="91"/>
      <c r="EH568" s="91"/>
      <c r="EI568" s="91"/>
      <c r="EJ568" s="91"/>
      <c r="EK568" s="91"/>
      <c r="EL568" s="91"/>
      <c r="EM568" s="91"/>
      <c r="EN568" s="91"/>
      <c r="EO568" s="91"/>
      <c r="EP568" s="91"/>
      <c r="EQ568" s="91"/>
      <c r="ER568" s="91"/>
      <c r="ES568" s="91"/>
      <c r="ET568" s="91"/>
      <c r="EU568" s="91"/>
      <c r="EV568" s="91"/>
      <c r="EW568" s="91"/>
      <c r="EX568" s="91"/>
      <c r="EY568" s="91"/>
      <c r="EZ568" s="91"/>
      <c r="FA568" s="91"/>
      <c r="FB568" s="91"/>
      <c r="FC568" s="91"/>
      <c r="FD568" s="91"/>
      <c r="FE568" s="91"/>
      <c r="FF568" s="91"/>
      <c r="FG568" s="91"/>
      <c r="FH568" s="91"/>
      <c r="FI568" s="91"/>
      <c r="FJ568" s="91"/>
      <c r="FK568" s="91"/>
      <c r="FL568" s="91"/>
      <c r="FM568" s="91"/>
      <c r="FN568" s="91"/>
      <c r="FO568" s="91"/>
      <c r="FP568" s="91"/>
      <c r="FQ568" s="91"/>
      <c r="FR568" s="91"/>
      <c r="FS568" s="91"/>
      <c r="FT568" s="91"/>
      <c r="FU568" s="91"/>
      <c r="FV568" s="91"/>
      <c r="FW568" s="91"/>
      <c r="FX568" s="91"/>
      <c r="FY568" s="91"/>
      <c r="FZ568" s="91"/>
      <c r="GA568" s="91"/>
      <c r="GB568" s="91"/>
      <c r="GC568" s="91"/>
      <c r="GD568" s="91"/>
      <c r="GE568" s="91"/>
      <c r="GF568" s="91"/>
      <c r="GG568" s="91"/>
      <c r="GH568" s="91"/>
      <c r="GI568" s="91"/>
      <c r="GJ568" s="91"/>
      <c r="GK568" s="91"/>
      <c r="GL568" s="91"/>
      <c r="GM568" s="91"/>
      <c r="GN568" s="91"/>
      <c r="GO568" s="91"/>
      <c r="GP568" s="91"/>
      <c r="GQ568" s="91"/>
      <c r="GR568" s="91"/>
      <c r="GS568" s="91"/>
      <c r="GT568" s="91"/>
      <c r="GU568" s="91"/>
      <c r="GV568" s="91"/>
      <c r="GW568" s="91"/>
      <c r="GX568" s="91"/>
      <c r="GY568" s="91"/>
      <c r="GZ568" s="91"/>
      <c r="HA568" s="91"/>
      <c r="HB568" s="91"/>
      <c r="HC568" s="91"/>
      <c r="HD568" s="91"/>
      <c r="HE568" s="91"/>
      <c r="HF568" s="91"/>
      <c r="HG568" s="91"/>
      <c r="HH568" s="91"/>
      <c r="HI568" s="91"/>
      <c r="HJ568" s="91"/>
      <c r="HK568" s="91"/>
      <c r="HL568" s="91"/>
      <c r="HM568" s="91"/>
      <c r="HN568" s="91"/>
      <c r="HO568" s="91"/>
      <c r="HP568" s="91"/>
      <c r="HQ568" s="91"/>
      <c r="HR568" s="91"/>
      <c r="HS568" s="91"/>
    </row>
    <row r="569" customHeight="1" spans="1:227">
      <c r="A569" s="91"/>
      <c r="B569" s="91"/>
      <c r="C569" s="91"/>
      <c r="D569" s="91"/>
      <c r="E569" s="91"/>
      <c r="F569" s="91"/>
      <c r="G569" s="91"/>
      <c r="H569" s="95"/>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c r="AH569" s="91"/>
      <c r="AI569" s="91"/>
      <c r="AJ569" s="91"/>
      <c r="AK569" s="91"/>
      <c r="AL569" s="91"/>
      <c r="AM569" s="91"/>
      <c r="AN569" s="91"/>
      <c r="AO569" s="91"/>
      <c r="AP569" s="91"/>
      <c r="AQ569" s="91"/>
      <c r="AR569" s="91"/>
      <c r="AS569" s="91"/>
      <c r="AT569" s="91"/>
      <c r="AU569" s="91"/>
      <c r="AV569" s="91"/>
      <c r="AW569" s="91"/>
      <c r="AX569" s="91"/>
      <c r="AY569" s="91"/>
      <c r="AZ569" s="91"/>
      <c r="BA569" s="91"/>
      <c r="BB569" s="91"/>
      <c r="BC569" s="91"/>
      <c r="BD569" s="91"/>
      <c r="BE569" s="91"/>
      <c r="BF569" s="91"/>
      <c r="BG569" s="91"/>
      <c r="BH569" s="91"/>
      <c r="BI569" s="91"/>
      <c r="BJ569" s="91"/>
      <c r="BK569" s="91"/>
      <c r="BL569" s="91"/>
      <c r="BM569" s="91"/>
      <c r="BN569" s="91"/>
      <c r="BO569" s="91"/>
      <c r="BP569" s="91"/>
      <c r="BQ569" s="91"/>
      <c r="BR569" s="91"/>
      <c r="BS569" s="91"/>
      <c r="BT569" s="91"/>
      <c r="BU569" s="91"/>
      <c r="BV569" s="91"/>
      <c r="BW569" s="91"/>
      <c r="BX569" s="91"/>
      <c r="BY569" s="91"/>
      <c r="BZ569" s="91"/>
      <c r="CA569" s="91"/>
      <c r="CB569" s="91"/>
      <c r="CC569" s="91"/>
      <c r="CD569" s="91"/>
      <c r="CE569" s="91"/>
      <c r="CF569" s="91"/>
      <c r="CG569" s="91"/>
      <c r="CH569" s="91"/>
      <c r="CI569" s="91"/>
      <c r="CJ569" s="91"/>
      <c r="CK569" s="91"/>
      <c r="CL569" s="91"/>
      <c r="CM569" s="91"/>
      <c r="CN569" s="91"/>
      <c r="CO569" s="91"/>
      <c r="CP569" s="91"/>
      <c r="CQ569" s="91"/>
      <c r="CR569" s="91"/>
      <c r="CS569" s="91"/>
      <c r="CT569" s="91"/>
      <c r="CU569" s="91"/>
      <c r="CV569" s="91"/>
      <c r="CW569" s="91"/>
      <c r="CX569" s="91"/>
      <c r="CY569" s="91"/>
      <c r="CZ569" s="91"/>
      <c r="DA569" s="91"/>
      <c r="DB569" s="91"/>
      <c r="DC569" s="91"/>
      <c r="DD569" s="91"/>
      <c r="DE569" s="91"/>
      <c r="DF569" s="91"/>
      <c r="DG569" s="91"/>
      <c r="DH569" s="91"/>
      <c r="DI569" s="91"/>
      <c r="DJ569" s="91"/>
      <c r="DK569" s="91"/>
      <c r="DL569" s="91"/>
      <c r="DM569" s="91"/>
      <c r="DN569" s="91"/>
      <c r="DO569" s="91"/>
      <c r="DP569" s="91"/>
      <c r="DQ569" s="91"/>
      <c r="DR569" s="91"/>
      <c r="DS569" s="91"/>
      <c r="DT569" s="91"/>
      <c r="DU569" s="91"/>
      <c r="DV569" s="91"/>
      <c r="DW569" s="91"/>
      <c r="DX569" s="91"/>
      <c r="DY569" s="91"/>
      <c r="DZ569" s="91"/>
      <c r="EA569" s="91"/>
      <c r="EB569" s="91"/>
      <c r="EC569" s="91"/>
      <c r="ED569" s="91"/>
      <c r="EE569" s="91"/>
      <c r="EF569" s="91"/>
      <c r="EG569" s="91"/>
      <c r="EH569" s="91"/>
      <c r="EI569" s="91"/>
      <c r="EJ569" s="91"/>
      <c r="EK569" s="91"/>
      <c r="EL569" s="91"/>
      <c r="EM569" s="91"/>
      <c r="EN569" s="91"/>
      <c r="EO569" s="91"/>
      <c r="EP569" s="91"/>
      <c r="EQ569" s="91"/>
      <c r="ER569" s="91"/>
      <c r="ES569" s="91"/>
      <c r="ET569" s="91"/>
      <c r="EU569" s="91"/>
      <c r="EV569" s="91"/>
      <c r="EW569" s="91"/>
      <c r="EX569" s="91"/>
      <c r="EY569" s="91"/>
      <c r="EZ569" s="91"/>
      <c r="FA569" s="91"/>
      <c r="FB569" s="91"/>
      <c r="FC569" s="91"/>
      <c r="FD569" s="91"/>
      <c r="FE569" s="91"/>
      <c r="FF569" s="91"/>
      <c r="FG569" s="91"/>
      <c r="FH569" s="91"/>
      <c r="FI569" s="91"/>
      <c r="FJ569" s="91"/>
      <c r="FK569" s="91"/>
      <c r="FL569" s="91"/>
      <c r="FM569" s="91"/>
      <c r="FN569" s="91"/>
      <c r="FO569" s="91"/>
      <c r="FP569" s="91"/>
      <c r="FQ569" s="91"/>
      <c r="FR569" s="91"/>
      <c r="FS569" s="91"/>
      <c r="FT569" s="91"/>
      <c r="FU569" s="91"/>
      <c r="FV569" s="91"/>
      <c r="FW569" s="91"/>
      <c r="FX569" s="91"/>
      <c r="FY569" s="91"/>
      <c r="FZ569" s="91"/>
      <c r="GA569" s="91"/>
      <c r="GB569" s="91"/>
      <c r="GC569" s="91"/>
      <c r="GD569" s="91"/>
      <c r="GE569" s="91"/>
      <c r="GF569" s="91"/>
      <c r="GG569" s="91"/>
      <c r="GH569" s="91"/>
      <c r="GI569" s="91"/>
      <c r="GJ569" s="91"/>
      <c r="GK569" s="91"/>
      <c r="GL569" s="91"/>
      <c r="GM569" s="91"/>
      <c r="GN569" s="91"/>
      <c r="GO569" s="91"/>
      <c r="GP569" s="91"/>
      <c r="GQ569" s="91"/>
      <c r="GR569" s="91"/>
      <c r="GS569" s="91"/>
      <c r="GT569" s="91"/>
      <c r="GU569" s="91"/>
      <c r="GV569" s="91"/>
      <c r="GW569" s="91"/>
      <c r="GX569" s="91"/>
      <c r="GY569" s="91"/>
      <c r="GZ569" s="91"/>
      <c r="HA569" s="91"/>
      <c r="HB569" s="91"/>
      <c r="HC569" s="91"/>
      <c r="HD569" s="91"/>
      <c r="HE569" s="91"/>
      <c r="HF569" s="91"/>
      <c r="HG569" s="91"/>
      <c r="HH569" s="91"/>
      <c r="HI569" s="91"/>
      <c r="HJ569" s="91"/>
      <c r="HK569" s="91"/>
      <c r="HL569" s="91"/>
      <c r="HM569" s="91"/>
      <c r="HN569" s="91"/>
      <c r="HO569" s="91"/>
      <c r="HP569" s="91"/>
      <c r="HQ569" s="91"/>
      <c r="HR569" s="91"/>
      <c r="HS569" s="91"/>
    </row>
    <row r="570" customHeight="1" spans="1:227">
      <c r="A570" s="91"/>
      <c r="B570" s="91"/>
      <c r="C570" s="91"/>
      <c r="D570" s="91"/>
      <c r="E570" s="91"/>
      <c r="F570" s="91"/>
      <c r="G570" s="91"/>
      <c r="H570" s="95"/>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c r="AH570" s="91"/>
      <c r="AI570" s="91"/>
      <c r="AJ570" s="91"/>
      <c r="AK570" s="91"/>
      <c r="AL570" s="91"/>
      <c r="AM570" s="91"/>
      <c r="AN570" s="91"/>
      <c r="AO570" s="91"/>
      <c r="AP570" s="91"/>
      <c r="AQ570" s="91"/>
      <c r="AR570" s="91"/>
      <c r="AS570" s="91"/>
      <c r="AT570" s="91"/>
      <c r="AU570" s="91"/>
      <c r="AV570" s="91"/>
      <c r="AW570" s="91"/>
      <c r="AX570" s="91"/>
      <c r="AY570" s="91"/>
      <c r="AZ570" s="91"/>
      <c r="BA570" s="91"/>
      <c r="BB570" s="91"/>
      <c r="BC570" s="91"/>
      <c r="BD570" s="91"/>
      <c r="BE570" s="91"/>
      <c r="BF570" s="91"/>
      <c r="BG570" s="91"/>
      <c r="BH570" s="91"/>
      <c r="BI570" s="91"/>
      <c r="BJ570" s="91"/>
      <c r="BK570" s="91"/>
      <c r="BL570" s="91"/>
      <c r="BM570" s="91"/>
      <c r="BN570" s="91"/>
      <c r="BO570" s="91"/>
      <c r="BP570" s="91"/>
      <c r="BQ570" s="91"/>
      <c r="BR570" s="91"/>
      <c r="BS570" s="91"/>
      <c r="BT570" s="91"/>
      <c r="BU570" s="91"/>
      <c r="BV570" s="91"/>
      <c r="BW570" s="91"/>
      <c r="BX570" s="91"/>
      <c r="BY570" s="91"/>
      <c r="BZ570" s="91"/>
      <c r="CA570" s="91"/>
      <c r="CB570" s="91"/>
      <c r="CC570" s="91"/>
      <c r="CD570" s="91"/>
      <c r="CE570" s="91"/>
      <c r="CF570" s="91"/>
      <c r="CG570" s="91"/>
      <c r="CH570" s="91"/>
      <c r="CI570" s="91"/>
      <c r="CJ570" s="91"/>
      <c r="CK570" s="91"/>
      <c r="CL570" s="91"/>
      <c r="CM570" s="91"/>
      <c r="CN570" s="91"/>
      <c r="CO570" s="91"/>
      <c r="CP570" s="91"/>
      <c r="CQ570" s="91"/>
      <c r="CR570" s="91"/>
      <c r="CS570" s="91"/>
      <c r="CT570" s="91"/>
      <c r="CU570" s="91"/>
      <c r="CV570" s="91"/>
      <c r="CW570" s="91"/>
      <c r="CX570" s="91"/>
      <c r="CY570" s="91"/>
      <c r="CZ570" s="91"/>
      <c r="DA570" s="91"/>
      <c r="DB570" s="91"/>
      <c r="DC570" s="91"/>
      <c r="DD570" s="91"/>
      <c r="DE570" s="91"/>
      <c r="DF570" s="91"/>
      <c r="DG570" s="91"/>
      <c r="DH570" s="91"/>
      <c r="DI570" s="91"/>
      <c r="DJ570" s="91"/>
      <c r="DK570" s="91"/>
      <c r="DL570" s="91"/>
      <c r="DM570" s="91"/>
      <c r="DN570" s="91"/>
      <c r="DO570" s="91"/>
      <c r="DP570" s="91"/>
      <c r="DQ570" s="91"/>
      <c r="DR570" s="91"/>
      <c r="DS570" s="91"/>
      <c r="DT570" s="91"/>
      <c r="DU570" s="91"/>
      <c r="DV570" s="91"/>
      <c r="DW570" s="91"/>
      <c r="DX570" s="91"/>
      <c r="DY570" s="91"/>
      <c r="DZ570" s="91"/>
      <c r="EA570" s="91"/>
      <c r="EB570" s="91"/>
      <c r="EC570" s="91"/>
      <c r="ED570" s="91"/>
      <c r="EE570" s="91"/>
      <c r="EF570" s="91"/>
      <c r="EG570" s="91"/>
      <c r="EH570" s="91"/>
      <c r="EI570" s="91"/>
      <c r="EJ570" s="91"/>
      <c r="EK570" s="91"/>
      <c r="EL570" s="91"/>
      <c r="EM570" s="91"/>
      <c r="EN570" s="91"/>
      <c r="EO570" s="91"/>
      <c r="EP570" s="91"/>
      <c r="EQ570" s="91"/>
      <c r="ER570" s="91"/>
      <c r="ES570" s="91"/>
      <c r="ET570" s="91"/>
      <c r="EU570" s="91"/>
      <c r="EV570" s="91"/>
      <c r="EW570" s="91"/>
      <c r="EX570" s="91"/>
      <c r="EY570" s="91"/>
      <c r="EZ570" s="91"/>
      <c r="FA570" s="91"/>
      <c r="FB570" s="91"/>
      <c r="FC570" s="91"/>
      <c r="FD570" s="91"/>
      <c r="FE570" s="91"/>
      <c r="FF570" s="91"/>
      <c r="FG570" s="91"/>
      <c r="FH570" s="91"/>
      <c r="FI570" s="91"/>
      <c r="FJ570" s="91"/>
      <c r="FK570" s="91"/>
      <c r="FL570" s="91"/>
      <c r="FM570" s="91"/>
      <c r="FN570" s="91"/>
      <c r="FO570" s="91"/>
      <c r="FP570" s="91"/>
      <c r="FQ570" s="91"/>
      <c r="FR570" s="91"/>
      <c r="FS570" s="91"/>
      <c r="FT570" s="91"/>
      <c r="FU570" s="91"/>
      <c r="FV570" s="91"/>
      <c r="FW570" s="91"/>
      <c r="FX570" s="91"/>
      <c r="FY570" s="91"/>
      <c r="FZ570" s="91"/>
      <c r="GA570" s="91"/>
      <c r="GB570" s="91"/>
      <c r="GC570" s="91"/>
      <c r="GD570" s="91"/>
      <c r="GE570" s="91"/>
      <c r="GF570" s="91"/>
      <c r="GG570" s="91"/>
      <c r="GH570" s="91"/>
      <c r="GI570" s="91"/>
      <c r="GJ570" s="91"/>
      <c r="GK570" s="91"/>
      <c r="GL570" s="91"/>
      <c r="GM570" s="91"/>
      <c r="GN570" s="91"/>
      <c r="GO570" s="91"/>
      <c r="GP570" s="91"/>
      <c r="GQ570" s="91"/>
      <c r="GR570" s="91"/>
      <c r="GS570" s="91"/>
      <c r="GT570" s="91"/>
      <c r="GU570" s="91"/>
      <c r="GV570" s="91"/>
      <c r="GW570" s="91"/>
      <c r="GX570" s="91"/>
      <c r="GY570" s="91"/>
      <c r="GZ570" s="91"/>
      <c r="HA570" s="91"/>
      <c r="HB570" s="91"/>
      <c r="HC570" s="91"/>
      <c r="HD570" s="91"/>
      <c r="HE570" s="91"/>
      <c r="HF570" s="91"/>
      <c r="HG570" s="91"/>
      <c r="HH570" s="91"/>
      <c r="HI570" s="91"/>
      <c r="HJ570" s="91"/>
      <c r="HK570" s="91"/>
      <c r="HL570" s="91"/>
      <c r="HM570" s="91"/>
      <c r="HN570" s="91"/>
      <c r="HO570" s="91"/>
      <c r="HP570" s="91"/>
      <c r="HQ570" s="91"/>
      <c r="HR570" s="91"/>
      <c r="HS570" s="91"/>
    </row>
    <row r="571" customHeight="1" spans="1:227">
      <c r="A571" s="91"/>
      <c r="B571" s="91"/>
      <c r="C571" s="91"/>
      <c r="D571" s="91"/>
      <c r="E571" s="91"/>
      <c r="F571" s="91"/>
      <c r="G571" s="91"/>
      <c r="H571" s="95"/>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c r="AH571" s="91"/>
      <c r="AI571" s="91"/>
      <c r="AJ571" s="91"/>
      <c r="AK571" s="91"/>
      <c r="AL571" s="91"/>
      <c r="AM571" s="91"/>
      <c r="AN571" s="91"/>
      <c r="AO571" s="91"/>
      <c r="AP571" s="91"/>
      <c r="AQ571" s="91"/>
      <c r="AR571" s="91"/>
      <c r="AS571" s="91"/>
      <c r="AT571" s="91"/>
      <c r="AU571" s="91"/>
      <c r="AV571" s="91"/>
      <c r="AW571" s="91"/>
      <c r="AX571" s="91"/>
      <c r="AY571" s="91"/>
      <c r="AZ571" s="91"/>
      <c r="BA571" s="91"/>
      <c r="BB571" s="91"/>
      <c r="BC571" s="91"/>
      <c r="BD571" s="91"/>
      <c r="BE571" s="91"/>
      <c r="BF571" s="91"/>
      <c r="BG571" s="91"/>
      <c r="BH571" s="91"/>
      <c r="BI571" s="91"/>
      <c r="BJ571" s="91"/>
      <c r="BK571" s="91"/>
      <c r="BL571" s="91"/>
      <c r="BM571" s="91"/>
      <c r="BN571" s="91"/>
      <c r="BO571" s="91"/>
      <c r="BP571" s="91"/>
      <c r="BQ571" s="91"/>
      <c r="BR571" s="91"/>
      <c r="BS571" s="91"/>
      <c r="BT571" s="91"/>
      <c r="BU571" s="91"/>
      <c r="BV571" s="91"/>
      <c r="BW571" s="91"/>
      <c r="BX571" s="91"/>
      <c r="BY571" s="91"/>
      <c r="BZ571" s="91"/>
      <c r="CA571" s="91"/>
      <c r="CB571" s="91"/>
      <c r="CC571" s="91"/>
      <c r="CD571" s="91"/>
      <c r="CE571" s="91"/>
      <c r="CF571" s="91"/>
      <c r="CG571" s="91"/>
      <c r="CH571" s="91"/>
      <c r="CI571" s="91"/>
      <c r="CJ571" s="91"/>
      <c r="CK571" s="91"/>
      <c r="CL571" s="91"/>
      <c r="CM571" s="91"/>
      <c r="CN571" s="91"/>
      <c r="CO571" s="91"/>
      <c r="CP571" s="91"/>
      <c r="CQ571" s="91"/>
      <c r="CR571" s="91"/>
      <c r="CS571" s="91"/>
      <c r="CT571" s="91"/>
      <c r="CU571" s="91"/>
      <c r="CV571" s="91"/>
      <c r="CW571" s="91"/>
      <c r="CX571" s="91"/>
      <c r="CY571" s="91"/>
      <c r="CZ571" s="91"/>
      <c r="DA571" s="91"/>
      <c r="DB571" s="91"/>
      <c r="DC571" s="91"/>
      <c r="DD571" s="91"/>
      <c r="DE571" s="91"/>
      <c r="DF571" s="91"/>
      <c r="DG571" s="91"/>
      <c r="DH571" s="91"/>
      <c r="DI571" s="91"/>
      <c r="DJ571" s="91"/>
      <c r="DK571" s="91"/>
      <c r="DL571" s="91"/>
      <c r="DM571" s="91"/>
      <c r="DN571" s="91"/>
      <c r="DO571" s="91"/>
      <c r="DP571" s="91"/>
      <c r="DQ571" s="91"/>
      <c r="DR571" s="91"/>
      <c r="DS571" s="91"/>
      <c r="DT571" s="91"/>
      <c r="DU571" s="91"/>
      <c r="DV571" s="91"/>
      <c r="DW571" s="91"/>
      <c r="DX571" s="91"/>
      <c r="DY571" s="91"/>
      <c r="DZ571" s="91"/>
      <c r="EA571" s="91"/>
      <c r="EB571" s="91"/>
      <c r="EC571" s="91"/>
      <c r="ED571" s="91"/>
      <c r="EE571" s="91"/>
      <c r="EF571" s="91"/>
      <c r="EG571" s="91"/>
      <c r="EH571" s="91"/>
      <c r="EI571" s="91"/>
      <c r="EJ571" s="91"/>
      <c r="EK571" s="91"/>
      <c r="EL571" s="91"/>
      <c r="EM571" s="91"/>
      <c r="EN571" s="91"/>
      <c r="EO571" s="91"/>
      <c r="EP571" s="91"/>
      <c r="EQ571" s="91"/>
      <c r="ER571" s="91"/>
      <c r="ES571" s="91"/>
      <c r="ET571" s="91"/>
      <c r="EU571" s="91"/>
      <c r="EV571" s="91"/>
      <c r="EW571" s="91"/>
      <c r="EX571" s="91"/>
      <c r="EY571" s="91"/>
      <c r="EZ571" s="91"/>
      <c r="FA571" s="91"/>
      <c r="FB571" s="91"/>
      <c r="FC571" s="91"/>
      <c r="FD571" s="91"/>
      <c r="FE571" s="91"/>
      <c r="FF571" s="91"/>
      <c r="FG571" s="91"/>
      <c r="FH571" s="91"/>
      <c r="FI571" s="91"/>
      <c r="FJ571" s="91"/>
      <c r="FK571" s="91"/>
      <c r="FL571" s="91"/>
      <c r="FM571" s="91"/>
      <c r="FN571" s="91"/>
      <c r="FO571" s="91"/>
      <c r="FP571" s="91"/>
      <c r="FQ571" s="91"/>
      <c r="FR571" s="91"/>
      <c r="FS571" s="91"/>
      <c r="FT571" s="91"/>
      <c r="FU571" s="91"/>
      <c r="FV571" s="91"/>
      <c r="FW571" s="91"/>
      <c r="FX571" s="91"/>
      <c r="FY571" s="91"/>
      <c r="FZ571" s="91"/>
      <c r="GA571" s="91"/>
      <c r="GB571" s="91"/>
      <c r="GC571" s="91"/>
      <c r="GD571" s="91"/>
      <c r="GE571" s="91"/>
      <c r="GF571" s="91"/>
      <c r="GG571" s="91"/>
      <c r="GH571" s="91"/>
      <c r="GI571" s="91"/>
      <c r="GJ571" s="91"/>
      <c r="GK571" s="91"/>
      <c r="GL571" s="91"/>
      <c r="GM571" s="91"/>
      <c r="GN571" s="91"/>
      <c r="GO571" s="91"/>
      <c r="GP571" s="91"/>
      <c r="GQ571" s="91"/>
      <c r="GR571" s="91"/>
      <c r="GS571" s="91"/>
      <c r="GT571" s="91"/>
      <c r="GU571" s="91"/>
      <c r="GV571" s="91"/>
      <c r="GW571" s="91"/>
      <c r="GX571" s="91"/>
      <c r="GY571" s="91"/>
      <c r="GZ571" s="91"/>
      <c r="HA571" s="91"/>
      <c r="HB571" s="91"/>
      <c r="HC571" s="91"/>
      <c r="HD571" s="91"/>
      <c r="HE571" s="91"/>
      <c r="HF571" s="91"/>
      <c r="HG571" s="91"/>
      <c r="HH571" s="91"/>
      <c r="HI571" s="91"/>
      <c r="HJ571" s="91"/>
      <c r="HK571" s="91"/>
      <c r="HL571" s="91"/>
      <c r="HM571" s="91"/>
      <c r="HN571" s="91"/>
      <c r="HO571" s="91"/>
      <c r="HP571" s="91"/>
      <c r="HQ571" s="91"/>
      <c r="HR571" s="91"/>
      <c r="HS571" s="91"/>
    </row>
    <row r="572" customHeight="1" spans="1:227">
      <c r="A572" s="91"/>
      <c r="B572" s="91"/>
      <c r="C572" s="91"/>
      <c r="D572" s="91"/>
      <c r="E572" s="91"/>
      <c r="F572" s="91"/>
      <c r="G572" s="91"/>
      <c r="H572" s="95"/>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c r="AH572" s="91"/>
      <c r="AI572" s="91"/>
      <c r="AJ572" s="91"/>
      <c r="AK572" s="91"/>
      <c r="AL572" s="91"/>
      <c r="AM572" s="91"/>
      <c r="AN572" s="91"/>
      <c r="AO572" s="91"/>
      <c r="AP572" s="91"/>
      <c r="AQ572" s="91"/>
      <c r="AR572" s="91"/>
      <c r="AS572" s="91"/>
      <c r="AT572" s="91"/>
      <c r="AU572" s="91"/>
      <c r="AV572" s="91"/>
      <c r="AW572" s="91"/>
      <c r="AX572" s="91"/>
      <c r="AY572" s="91"/>
      <c r="AZ572" s="91"/>
      <c r="BA572" s="91"/>
      <c r="BB572" s="91"/>
      <c r="BC572" s="91"/>
      <c r="BD572" s="91"/>
      <c r="BE572" s="91"/>
      <c r="BF572" s="91"/>
      <c r="BG572" s="91"/>
      <c r="BH572" s="91"/>
      <c r="BI572" s="91"/>
      <c r="BJ572" s="91"/>
      <c r="BK572" s="91"/>
      <c r="BL572" s="91"/>
      <c r="BM572" s="91"/>
      <c r="BN572" s="91"/>
      <c r="BO572" s="91"/>
      <c r="BP572" s="91"/>
      <c r="BQ572" s="91"/>
      <c r="BR572" s="91"/>
      <c r="BS572" s="91"/>
      <c r="BT572" s="91"/>
      <c r="BU572" s="91"/>
      <c r="BV572" s="91"/>
      <c r="BW572" s="91"/>
      <c r="BX572" s="91"/>
      <c r="BY572" s="91"/>
      <c r="BZ572" s="91"/>
      <c r="CA572" s="91"/>
      <c r="CB572" s="91"/>
      <c r="CC572" s="91"/>
      <c r="CD572" s="91"/>
      <c r="CE572" s="91"/>
      <c r="CF572" s="91"/>
      <c r="CG572" s="91"/>
      <c r="CH572" s="91"/>
      <c r="CI572" s="91"/>
      <c r="CJ572" s="91"/>
      <c r="CK572" s="91"/>
      <c r="CL572" s="91"/>
      <c r="CM572" s="91"/>
      <c r="CN572" s="91"/>
      <c r="CO572" s="91"/>
      <c r="CP572" s="91"/>
      <c r="CQ572" s="91"/>
      <c r="CR572" s="91"/>
      <c r="CS572" s="91"/>
      <c r="CT572" s="91"/>
      <c r="CU572" s="91"/>
      <c r="CV572" s="91"/>
      <c r="CW572" s="91"/>
      <c r="CX572" s="91"/>
      <c r="CY572" s="91"/>
      <c r="CZ572" s="91"/>
      <c r="DA572" s="91"/>
      <c r="DB572" s="91"/>
      <c r="DC572" s="91"/>
      <c r="DD572" s="91"/>
      <c r="DE572" s="91"/>
      <c r="DF572" s="91"/>
      <c r="DG572" s="91"/>
      <c r="DH572" s="91"/>
      <c r="DI572" s="91"/>
      <c r="DJ572" s="91"/>
      <c r="DK572" s="91"/>
      <c r="DL572" s="91"/>
      <c r="DM572" s="91"/>
      <c r="DN572" s="91"/>
      <c r="DO572" s="91"/>
      <c r="DP572" s="91"/>
      <c r="DQ572" s="91"/>
      <c r="DR572" s="91"/>
      <c r="DS572" s="91"/>
      <c r="DT572" s="91"/>
      <c r="DU572" s="91"/>
      <c r="DV572" s="91"/>
      <c r="DW572" s="91"/>
      <c r="DX572" s="91"/>
      <c r="DY572" s="91"/>
      <c r="DZ572" s="91"/>
      <c r="EA572" s="91"/>
      <c r="EB572" s="91"/>
      <c r="EC572" s="91"/>
      <c r="ED572" s="91"/>
      <c r="EE572" s="91"/>
      <c r="EF572" s="91"/>
      <c r="EG572" s="91"/>
      <c r="EH572" s="91"/>
      <c r="EI572" s="91"/>
      <c r="EJ572" s="91"/>
      <c r="EK572" s="91"/>
      <c r="EL572" s="91"/>
      <c r="EM572" s="91"/>
      <c r="EN572" s="91"/>
      <c r="EO572" s="91"/>
      <c r="EP572" s="91"/>
      <c r="EQ572" s="91"/>
      <c r="ER572" s="91"/>
      <c r="ES572" s="91"/>
      <c r="ET572" s="91"/>
      <c r="EU572" s="91"/>
      <c r="EV572" s="91"/>
      <c r="EW572" s="91"/>
      <c r="EX572" s="91"/>
      <c r="EY572" s="91"/>
      <c r="EZ572" s="91"/>
      <c r="FA572" s="91"/>
      <c r="FB572" s="91"/>
      <c r="FC572" s="91"/>
      <c r="FD572" s="91"/>
      <c r="FE572" s="91"/>
      <c r="FF572" s="91"/>
      <c r="FG572" s="91"/>
      <c r="FH572" s="91"/>
      <c r="FI572" s="91"/>
      <c r="FJ572" s="91"/>
      <c r="FK572" s="91"/>
      <c r="FL572" s="91"/>
      <c r="FM572" s="91"/>
      <c r="FN572" s="91"/>
      <c r="FO572" s="91"/>
      <c r="FP572" s="91"/>
      <c r="FQ572" s="91"/>
      <c r="FR572" s="91"/>
      <c r="FS572" s="91"/>
      <c r="FT572" s="91"/>
      <c r="FU572" s="91"/>
      <c r="FV572" s="91"/>
      <c r="FW572" s="91"/>
      <c r="FX572" s="91"/>
      <c r="FY572" s="91"/>
      <c r="FZ572" s="91"/>
      <c r="GA572" s="91"/>
      <c r="GB572" s="91"/>
      <c r="GC572" s="91"/>
      <c r="GD572" s="91"/>
      <c r="GE572" s="91"/>
      <c r="GF572" s="91"/>
      <c r="GG572" s="91"/>
      <c r="GH572" s="91"/>
      <c r="GI572" s="91"/>
      <c r="GJ572" s="91"/>
      <c r="GK572" s="91"/>
      <c r="GL572" s="91"/>
      <c r="GM572" s="91"/>
      <c r="GN572" s="91"/>
      <c r="GO572" s="91"/>
      <c r="GP572" s="91"/>
      <c r="GQ572" s="91"/>
      <c r="GR572" s="91"/>
      <c r="GS572" s="91"/>
      <c r="GT572" s="91"/>
      <c r="GU572" s="91"/>
      <c r="GV572" s="91"/>
      <c r="GW572" s="91"/>
      <c r="GX572" s="91"/>
      <c r="GY572" s="91"/>
      <c r="GZ572" s="91"/>
      <c r="HA572" s="91"/>
      <c r="HB572" s="91"/>
      <c r="HC572" s="91"/>
      <c r="HD572" s="91"/>
      <c r="HE572" s="91"/>
      <c r="HF572" s="91"/>
      <c r="HG572" s="91"/>
      <c r="HH572" s="91"/>
      <c r="HI572" s="91"/>
      <c r="HJ572" s="91"/>
      <c r="HK572" s="91"/>
      <c r="HL572" s="91"/>
      <c r="HM572" s="91"/>
      <c r="HN572" s="91"/>
      <c r="HO572" s="91"/>
      <c r="HP572" s="91"/>
      <c r="HQ572" s="91"/>
      <c r="HR572" s="91"/>
      <c r="HS572" s="91"/>
    </row>
    <row r="573" customHeight="1" spans="1:227">
      <c r="A573" s="91"/>
      <c r="B573" s="91"/>
      <c r="C573" s="91"/>
      <c r="D573" s="91"/>
      <c r="E573" s="91"/>
      <c r="F573" s="91"/>
      <c r="G573" s="91"/>
      <c r="H573" s="95"/>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c r="AH573" s="91"/>
      <c r="AI573" s="91"/>
      <c r="AJ573" s="91"/>
      <c r="AK573" s="91"/>
      <c r="AL573" s="91"/>
      <c r="AM573" s="91"/>
      <c r="AN573" s="91"/>
      <c r="AO573" s="91"/>
      <c r="AP573" s="91"/>
      <c r="AQ573" s="91"/>
      <c r="AR573" s="91"/>
      <c r="AS573" s="91"/>
      <c r="AT573" s="91"/>
      <c r="AU573" s="91"/>
      <c r="AV573" s="91"/>
      <c r="AW573" s="91"/>
      <c r="AX573" s="91"/>
      <c r="AY573" s="91"/>
      <c r="AZ573" s="91"/>
      <c r="BA573" s="91"/>
      <c r="BB573" s="91"/>
      <c r="BC573" s="91"/>
      <c r="BD573" s="91"/>
      <c r="BE573" s="91"/>
      <c r="BF573" s="91"/>
      <c r="BG573" s="91"/>
      <c r="BH573" s="91"/>
      <c r="BI573" s="91"/>
      <c r="BJ573" s="91"/>
      <c r="BK573" s="91"/>
      <c r="BL573" s="91"/>
      <c r="BM573" s="91"/>
      <c r="BN573" s="91"/>
      <c r="BO573" s="91"/>
      <c r="BP573" s="91"/>
      <c r="BQ573" s="91"/>
      <c r="BR573" s="91"/>
      <c r="BS573" s="91"/>
      <c r="BT573" s="91"/>
      <c r="BU573" s="91"/>
      <c r="BV573" s="91"/>
      <c r="BW573" s="91"/>
      <c r="BX573" s="91"/>
      <c r="BY573" s="91"/>
      <c r="BZ573" s="91"/>
      <c r="CA573" s="91"/>
      <c r="CB573" s="91"/>
      <c r="CC573" s="91"/>
      <c r="CD573" s="91"/>
      <c r="CE573" s="91"/>
      <c r="CF573" s="91"/>
      <c r="CG573" s="91"/>
      <c r="CH573" s="91"/>
      <c r="CI573" s="91"/>
      <c r="CJ573" s="91"/>
      <c r="CK573" s="91"/>
      <c r="CL573" s="91"/>
      <c r="CM573" s="91"/>
      <c r="CN573" s="91"/>
      <c r="CO573" s="91"/>
      <c r="CP573" s="91"/>
      <c r="CQ573" s="91"/>
      <c r="CR573" s="91"/>
      <c r="CS573" s="91"/>
      <c r="CT573" s="91"/>
      <c r="CU573" s="91"/>
      <c r="CV573" s="91"/>
      <c r="CW573" s="91"/>
      <c r="CX573" s="91"/>
      <c r="CY573" s="91"/>
      <c r="CZ573" s="91"/>
      <c r="DA573" s="91"/>
      <c r="DB573" s="91"/>
      <c r="DC573" s="91"/>
      <c r="DD573" s="91"/>
      <c r="DE573" s="91"/>
      <c r="DF573" s="91"/>
      <c r="DG573" s="91"/>
      <c r="DH573" s="91"/>
      <c r="DI573" s="91"/>
      <c r="DJ573" s="91"/>
      <c r="DK573" s="91"/>
      <c r="DL573" s="91"/>
      <c r="DM573" s="91"/>
      <c r="DN573" s="91"/>
      <c r="DO573" s="91"/>
      <c r="DP573" s="91"/>
      <c r="DQ573" s="91"/>
      <c r="DR573" s="91"/>
      <c r="DS573" s="91"/>
      <c r="DT573" s="91"/>
      <c r="DU573" s="91"/>
      <c r="DV573" s="91"/>
      <c r="DW573" s="91"/>
      <c r="DX573" s="91"/>
      <c r="DY573" s="91"/>
      <c r="DZ573" s="91"/>
      <c r="EA573" s="91"/>
      <c r="EB573" s="91"/>
      <c r="EC573" s="91"/>
      <c r="ED573" s="91"/>
      <c r="EE573" s="91"/>
      <c r="EF573" s="91"/>
      <c r="EG573" s="91"/>
      <c r="EH573" s="91"/>
      <c r="EI573" s="91"/>
      <c r="EJ573" s="91"/>
      <c r="EK573" s="91"/>
      <c r="EL573" s="91"/>
      <c r="EM573" s="91"/>
      <c r="EN573" s="91"/>
      <c r="EO573" s="91"/>
      <c r="EP573" s="91"/>
      <c r="EQ573" s="91"/>
      <c r="ER573" s="91"/>
      <c r="ES573" s="91"/>
      <c r="ET573" s="91"/>
      <c r="EU573" s="91"/>
      <c r="EV573" s="91"/>
      <c r="EW573" s="91"/>
      <c r="EX573" s="91"/>
      <c r="EY573" s="91"/>
      <c r="EZ573" s="91"/>
      <c r="FA573" s="91"/>
      <c r="FB573" s="91"/>
      <c r="FC573" s="91"/>
      <c r="FD573" s="91"/>
      <c r="FE573" s="91"/>
      <c r="FF573" s="91"/>
      <c r="FG573" s="91"/>
      <c r="FH573" s="91"/>
      <c r="FI573" s="91"/>
      <c r="FJ573" s="91"/>
      <c r="FK573" s="91"/>
      <c r="FL573" s="91"/>
      <c r="FM573" s="91"/>
      <c r="FN573" s="91"/>
      <c r="FO573" s="91"/>
      <c r="FP573" s="91"/>
      <c r="FQ573" s="91"/>
      <c r="FR573" s="91"/>
      <c r="FS573" s="91"/>
      <c r="FT573" s="91"/>
      <c r="FU573" s="91"/>
      <c r="FV573" s="91"/>
      <c r="FW573" s="91"/>
      <c r="FX573" s="91"/>
      <c r="FY573" s="91"/>
      <c r="FZ573" s="91"/>
      <c r="GA573" s="91"/>
      <c r="GB573" s="91"/>
      <c r="GC573" s="91"/>
      <c r="GD573" s="91"/>
      <c r="GE573" s="91"/>
      <c r="GF573" s="91"/>
      <c r="GG573" s="91"/>
      <c r="GH573" s="91"/>
      <c r="GI573" s="91"/>
      <c r="GJ573" s="91"/>
      <c r="GK573" s="91"/>
      <c r="GL573" s="91"/>
      <c r="GM573" s="91"/>
      <c r="GN573" s="91"/>
      <c r="GO573" s="91"/>
      <c r="GP573" s="91"/>
      <c r="GQ573" s="91"/>
      <c r="GR573" s="91"/>
      <c r="GS573" s="91"/>
      <c r="GT573" s="91"/>
      <c r="GU573" s="91"/>
      <c r="GV573" s="91"/>
      <c r="GW573" s="91"/>
      <c r="GX573" s="91"/>
      <c r="GY573" s="91"/>
      <c r="GZ573" s="91"/>
      <c r="HA573" s="91"/>
      <c r="HB573" s="91"/>
      <c r="HC573" s="91"/>
      <c r="HD573" s="91"/>
      <c r="HE573" s="91"/>
      <c r="HF573" s="91"/>
      <c r="HG573" s="91"/>
      <c r="HH573" s="91"/>
      <c r="HI573" s="91"/>
      <c r="HJ573" s="91"/>
      <c r="HK573" s="91"/>
      <c r="HL573" s="91"/>
      <c r="HM573" s="91"/>
      <c r="HN573" s="91"/>
      <c r="HO573" s="91"/>
      <c r="HP573" s="91"/>
      <c r="HQ573" s="91"/>
      <c r="HR573" s="91"/>
      <c r="HS573" s="91"/>
    </row>
    <row r="574" customHeight="1" spans="1:227">
      <c r="A574" s="91"/>
      <c r="B574" s="91"/>
      <c r="C574" s="91"/>
      <c r="D574" s="91"/>
      <c r="E574" s="91"/>
      <c r="F574" s="91"/>
      <c r="G574" s="91"/>
      <c r="H574" s="95"/>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c r="AH574" s="91"/>
      <c r="AI574" s="91"/>
      <c r="AJ574" s="91"/>
      <c r="AK574" s="91"/>
      <c r="AL574" s="91"/>
      <c r="AM574" s="91"/>
      <c r="AN574" s="91"/>
      <c r="AO574" s="91"/>
      <c r="AP574" s="91"/>
      <c r="AQ574" s="91"/>
      <c r="AR574" s="91"/>
      <c r="AS574" s="91"/>
      <c r="AT574" s="91"/>
      <c r="AU574" s="91"/>
      <c r="AV574" s="91"/>
      <c r="AW574" s="91"/>
      <c r="AX574" s="91"/>
      <c r="AY574" s="91"/>
      <c r="AZ574" s="91"/>
      <c r="BA574" s="91"/>
      <c r="BB574" s="91"/>
      <c r="BC574" s="91"/>
      <c r="BD574" s="91"/>
      <c r="BE574" s="91"/>
      <c r="BF574" s="91"/>
      <c r="BG574" s="91"/>
      <c r="BH574" s="91"/>
      <c r="BI574" s="91"/>
      <c r="BJ574" s="91"/>
      <c r="BK574" s="91"/>
      <c r="BL574" s="91"/>
      <c r="BM574" s="91"/>
      <c r="BN574" s="91"/>
      <c r="BO574" s="91"/>
      <c r="BP574" s="91"/>
      <c r="BQ574" s="91"/>
      <c r="BR574" s="91"/>
      <c r="BS574" s="91"/>
      <c r="BT574" s="91"/>
      <c r="BU574" s="91"/>
      <c r="BV574" s="91"/>
      <c r="BW574" s="91"/>
      <c r="BX574" s="91"/>
      <c r="BY574" s="91"/>
      <c r="BZ574" s="91"/>
      <c r="CA574" s="91"/>
      <c r="CB574" s="91"/>
      <c r="CC574" s="91"/>
      <c r="CD574" s="91"/>
      <c r="CE574" s="91"/>
      <c r="CF574" s="91"/>
      <c r="CG574" s="91"/>
      <c r="CH574" s="91"/>
      <c r="CI574" s="91"/>
      <c r="CJ574" s="91"/>
      <c r="CK574" s="91"/>
      <c r="CL574" s="91"/>
      <c r="CM574" s="91"/>
      <c r="CN574" s="91"/>
      <c r="CO574" s="91"/>
      <c r="CP574" s="91"/>
      <c r="CQ574" s="91"/>
      <c r="CR574" s="91"/>
      <c r="CS574" s="91"/>
      <c r="CT574" s="91"/>
      <c r="CU574" s="91"/>
      <c r="CV574" s="91"/>
      <c r="CW574" s="91"/>
      <c r="CX574" s="91"/>
      <c r="CY574" s="91"/>
      <c r="CZ574" s="91"/>
      <c r="DA574" s="91"/>
      <c r="DB574" s="91"/>
      <c r="DC574" s="91"/>
      <c r="DD574" s="91"/>
      <c r="DE574" s="91"/>
      <c r="DF574" s="91"/>
      <c r="DG574" s="91"/>
      <c r="DH574" s="91"/>
      <c r="DI574" s="91"/>
      <c r="DJ574" s="91"/>
      <c r="DK574" s="91"/>
      <c r="DL574" s="91"/>
      <c r="DM574" s="91"/>
      <c r="DN574" s="91"/>
      <c r="DO574" s="91"/>
      <c r="DP574" s="91"/>
      <c r="DQ574" s="91"/>
      <c r="DR574" s="91"/>
      <c r="DS574" s="91"/>
      <c r="DT574" s="91"/>
      <c r="DU574" s="91"/>
      <c r="DV574" s="91"/>
      <c r="DW574" s="91"/>
      <c r="DX574" s="91"/>
      <c r="DY574" s="91"/>
      <c r="DZ574" s="91"/>
      <c r="EA574" s="91"/>
      <c r="EB574" s="91"/>
      <c r="EC574" s="91"/>
      <c r="ED574" s="91"/>
      <c r="EE574" s="91"/>
      <c r="EF574" s="91"/>
      <c r="EG574" s="91"/>
      <c r="EH574" s="91"/>
      <c r="EI574" s="91"/>
      <c r="EJ574" s="91"/>
      <c r="EK574" s="91"/>
      <c r="EL574" s="91"/>
      <c r="EM574" s="91"/>
      <c r="EN574" s="91"/>
      <c r="EO574" s="91"/>
      <c r="EP574" s="91"/>
      <c r="EQ574" s="91"/>
      <c r="ER574" s="91"/>
      <c r="ES574" s="91"/>
      <c r="ET574" s="91"/>
      <c r="EU574" s="91"/>
      <c r="EV574" s="91"/>
      <c r="EW574" s="91"/>
      <c r="EX574" s="91"/>
      <c r="EY574" s="91"/>
      <c r="EZ574" s="91"/>
      <c r="FA574" s="91"/>
      <c r="FB574" s="91"/>
      <c r="FC574" s="91"/>
      <c r="FD574" s="91"/>
      <c r="FE574" s="91"/>
      <c r="FF574" s="91"/>
      <c r="FG574" s="91"/>
      <c r="FH574" s="91"/>
      <c r="FI574" s="91"/>
      <c r="FJ574" s="91"/>
      <c r="FK574" s="91"/>
      <c r="FL574" s="91"/>
      <c r="FM574" s="91"/>
      <c r="FN574" s="91"/>
      <c r="FO574" s="91"/>
      <c r="FP574" s="91"/>
      <c r="FQ574" s="91"/>
      <c r="FR574" s="91"/>
      <c r="FS574" s="91"/>
      <c r="FT574" s="91"/>
      <c r="FU574" s="91"/>
      <c r="FV574" s="91"/>
      <c r="FW574" s="91"/>
      <c r="FX574" s="91"/>
      <c r="FY574" s="91"/>
      <c r="FZ574" s="91"/>
      <c r="GA574" s="91"/>
      <c r="GB574" s="91"/>
      <c r="GC574" s="91"/>
      <c r="GD574" s="91"/>
      <c r="GE574" s="91"/>
      <c r="GF574" s="91"/>
      <c r="GG574" s="91"/>
      <c r="GH574" s="91"/>
      <c r="GI574" s="91"/>
      <c r="GJ574" s="91"/>
      <c r="GK574" s="91"/>
      <c r="GL574" s="91"/>
      <c r="GM574" s="91"/>
      <c r="GN574" s="91"/>
      <c r="GO574" s="91"/>
      <c r="GP574" s="91"/>
      <c r="GQ574" s="91"/>
      <c r="GR574" s="91"/>
      <c r="GS574" s="91"/>
      <c r="GT574" s="91"/>
      <c r="GU574" s="91"/>
      <c r="GV574" s="91"/>
      <c r="GW574" s="91"/>
      <c r="GX574" s="91"/>
      <c r="GY574" s="91"/>
      <c r="GZ574" s="91"/>
      <c r="HA574" s="91"/>
      <c r="HB574" s="91"/>
      <c r="HC574" s="91"/>
      <c r="HD574" s="91"/>
      <c r="HE574" s="91"/>
      <c r="HF574" s="91"/>
      <c r="HG574" s="91"/>
      <c r="HH574" s="91"/>
      <c r="HI574" s="91"/>
      <c r="HJ574" s="91"/>
      <c r="HK574" s="91"/>
      <c r="HL574" s="91"/>
      <c r="HM574" s="91"/>
      <c r="HN574" s="91"/>
      <c r="HO574" s="91"/>
      <c r="HP574" s="91"/>
      <c r="HQ574" s="91"/>
      <c r="HR574" s="91"/>
      <c r="HS574" s="91"/>
    </row>
    <row r="575" customHeight="1" spans="1:227">
      <c r="A575" s="91"/>
      <c r="B575" s="91"/>
      <c r="C575" s="91"/>
      <c r="D575" s="91"/>
      <c r="E575" s="91"/>
      <c r="F575" s="91"/>
      <c r="G575" s="91"/>
      <c r="H575" s="95"/>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c r="AH575" s="91"/>
      <c r="AI575" s="91"/>
      <c r="AJ575" s="91"/>
      <c r="AK575" s="91"/>
      <c r="AL575" s="91"/>
      <c r="AM575" s="91"/>
      <c r="AN575" s="91"/>
      <c r="AO575" s="91"/>
      <c r="AP575" s="91"/>
      <c r="AQ575" s="91"/>
      <c r="AR575" s="91"/>
      <c r="AS575" s="91"/>
      <c r="AT575" s="91"/>
      <c r="AU575" s="91"/>
      <c r="AV575" s="91"/>
      <c r="AW575" s="91"/>
      <c r="AX575" s="91"/>
      <c r="AY575" s="91"/>
      <c r="AZ575" s="91"/>
      <c r="BA575" s="91"/>
      <c r="BB575" s="91"/>
      <c r="BC575" s="91"/>
      <c r="BD575" s="91"/>
      <c r="BE575" s="91"/>
      <c r="BF575" s="91"/>
      <c r="BG575" s="91"/>
      <c r="BH575" s="91"/>
      <c r="BI575" s="91"/>
      <c r="BJ575" s="91"/>
      <c r="BK575" s="91"/>
      <c r="BL575" s="91"/>
      <c r="BM575" s="91"/>
      <c r="BN575" s="91"/>
      <c r="BO575" s="91"/>
      <c r="BP575" s="91"/>
      <c r="BQ575" s="91"/>
      <c r="BR575" s="91"/>
      <c r="BS575" s="91"/>
      <c r="BT575" s="91"/>
      <c r="BU575" s="91"/>
      <c r="BV575" s="91"/>
      <c r="BW575" s="91"/>
      <c r="BX575" s="91"/>
      <c r="BY575" s="91"/>
      <c r="BZ575" s="91"/>
      <c r="CA575" s="91"/>
      <c r="CB575" s="91"/>
      <c r="CC575" s="91"/>
      <c r="CD575" s="91"/>
      <c r="CE575" s="91"/>
      <c r="CF575" s="91"/>
      <c r="CG575" s="91"/>
      <c r="CH575" s="91"/>
      <c r="CI575" s="91"/>
      <c r="CJ575" s="91"/>
      <c r="CK575" s="91"/>
      <c r="CL575" s="91"/>
      <c r="CM575" s="91"/>
      <c r="CN575" s="91"/>
      <c r="CO575" s="91"/>
      <c r="CP575" s="91"/>
      <c r="CQ575" s="91"/>
      <c r="CR575" s="91"/>
      <c r="CS575" s="91"/>
      <c r="CT575" s="91"/>
      <c r="CU575" s="91"/>
      <c r="CV575" s="91"/>
      <c r="CW575" s="91"/>
      <c r="CX575" s="91"/>
      <c r="CY575" s="91"/>
      <c r="CZ575" s="91"/>
      <c r="DA575" s="91"/>
      <c r="DB575" s="91"/>
      <c r="DC575" s="91"/>
      <c r="DD575" s="91"/>
      <c r="DE575" s="91"/>
      <c r="DF575" s="91"/>
      <c r="DG575" s="91"/>
      <c r="DH575" s="91"/>
      <c r="DI575" s="91"/>
      <c r="DJ575" s="91"/>
      <c r="DK575" s="91"/>
      <c r="DL575" s="91"/>
      <c r="DM575" s="91"/>
      <c r="DN575" s="91"/>
      <c r="DO575" s="91"/>
      <c r="DP575" s="91"/>
      <c r="DQ575" s="91"/>
      <c r="DR575" s="91"/>
      <c r="DS575" s="91"/>
      <c r="DT575" s="91"/>
      <c r="DU575" s="91"/>
      <c r="DV575" s="91"/>
      <c r="DW575" s="91"/>
      <c r="DX575" s="91"/>
      <c r="DY575" s="91"/>
      <c r="DZ575" s="91"/>
      <c r="EA575" s="91"/>
      <c r="EB575" s="91"/>
      <c r="EC575" s="91"/>
      <c r="ED575" s="91"/>
      <c r="EE575" s="91"/>
      <c r="EF575" s="91"/>
      <c r="EG575" s="91"/>
      <c r="EH575" s="91"/>
      <c r="EI575" s="91"/>
      <c r="EJ575" s="91"/>
      <c r="EK575" s="91"/>
      <c r="EL575" s="91"/>
      <c r="EM575" s="91"/>
      <c r="EN575" s="91"/>
      <c r="EO575" s="91"/>
      <c r="EP575" s="91"/>
      <c r="EQ575" s="91"/>
      <c r="ER575" s="91"/>
      <c r="ES575" s="91"/>
      <c r="ET575" s="91"/>
      <c r="EU575" s="91"/>
      <c r="EV575" s="91"/>
      <c r="EW575" s="91"/>
      <c r="EX575" s="91"/>
      <c r="EY575" s="91"/>
      <c r="EZ575" s="91"/>
      <c r="FA575" s="91"/>
      <c r="FB575" s="91"/>
      <c r="FC575" s="91"/>
      <c r="FD575" s="91"/>
      <c r="FE575" s="91"/>
      <c r="FF575" s="91"/>
      <c r="FG575" s="91"/>
      <c r="FH575" s="91"/>
      <c r="FI575" s="91"/>
      <c r="FJ575" s="91"/>
      <c r="FK575" s="91"/>
      <c r="FL575" s="91"/>
      <c r="FM575" s="91"/>
      <c r="FN575" s="91"/>
      <c r="FO575" s="91"/>
      <c r="FP575" s="91"/>
      <c r="FQ575" s="91"/>
      <c r="FR575" s="91"/>
      <c r="FS575" s="91"/>
      <c r="FT575" s="91"/>
      <c r="FU575" s="91"/>
      <c r="FV575" s="91"/>
      <c r="FW575" s="91"/>
      <c r="FX575" s="91"/>
      <c r="FY575" s="91"/>
      <c r="FZ575" s="91"/>
      <c r="GA575" s="91"/>
      <c r="GB575" s="91"/>
      <c r="GC575" s="91"/>
      <c r="GD575" s="91"/>
      <c r="GE575" s="91"/>
      <c r="GF575" s="91"/>
      <c r="GG575" s="91"/>
      <c r="GH575" s="91"/>
      <c r="GI575" s="91"/>
      <c r="GJ575" s="91"/>
      <c r="GK575" s="91"/>
      <c r="GL575" s="91"/>
      <c r="GM575" s="91"/>
      <c r="GN575" s="91"/>
      <c r="GO575" s="91"/>
      <c r="GP575" s="91"/>
      <c r="GQ575" s="91"/>
      <c r="GR575" s="91"/>
      <c r="GS575" s="91"/>
      <c r="GT575" s="91"/>
      <c r="GU575" s="91"/>
      <c r="GV575" s="91"/>
      <c r="GW575" s="91"/>
      <c r="GX575" s="91"/>
      <c r="GY575" s="91"/>
      <c r="GZ575" s="91"/>
      <c r="HA575" s="91"/>
      <c r="HB575" s="91"/>
      <c r="HC575" s="91"/>
      <c r="HD575" s="91"/>
      <c r="HE575" s="91"/>
      <c r="HF575" s="91"/>
      <c r="HG575" s="91"/>
      <c r="HH575" s="91"/>
      <c r="HI575" s="91"/>
      <c r="HJ575" s="91"/>
      <c r="HK575" s="91"/>
      <c r="HL575" s="91"/>
      <c r="HM575" s="91"/>
      <c r="HN575" s="91"/>
      <c r="HO575" s="91"/>
      <c r="HP575" s="91"/>
      <c r="HQ575" s="91"/>
      <c r="HR575" s="91"/>
      <c r="HS575" s="91"/>
    </row>
    <row r="576" customHeight="1" spans="1:227">
      <c r="A576" s="91"/>
      <c r="B576" s="91"/>
      <c r="C576" s="91"/>
      <c r="D576" s="91"/>
      <c r="E576" s="91"/>
      <c r="F576" s="91"/>
      <c r="G576" s="91"/>
      <c r="H576" s="95"/>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c r="AH576" s="91"/>
      <c r="AI576" s="91"/>
      <c r="AJ576" s="91"/>
      <c r="AK576" s="91"/>
      <c r="AL576" s="91"/>
      <c r="AM576" s="91"/>
      <c r="AN576" s="91"/>
      <c r="AO576" s="91"/>
      <c r="AP576" s="91"/>
      <c r="AQ576" s="91"/>
      <c r="AR576" s="91"/>
      <c r="AS576" s="91"/>
      <c r="AT576" s="91"/>
      <c r="AU576" s="91"/>
      <c r="AV576" s="91"/>
      <c r="AW576" s="91"/>
      <c r="AX576" s="91"/>
      <c r="AY576" s="91"/>
      <c r="AZ576" s="91"/>
      <c r="BA576" s="91"/>
      <c r="BB576" s="91"/>
      <c r="BC576" s="91"/>
      <c r="BD576" s="91"/>
      <c r="BE576" s="91"/>
      <c r="BF576" s="91"/>
      <c r="BG576" s="91"/>
      <c r="BH576" s="91"/>
      <c r="BI576" s="91"/>
      <c r="BJ576" s="91"/>
      <c r="BK576" s="91"/>
      <c r="BL576" s="91"/>
      <c r="BM576" s="91"/>
      <c r="BN576" s="91"/>
      <c r="BO576" s="91"/>
      <c r="BP576" s="91"/>
      <c r="BQ576" s="91"/>
      <c r="BR576" s="91"/>
      <c r="BS576" s="91"/>
      <c r="BT576" s="91"/>
      <c r="BU576" s="91"/>
      <c r="BV576" s="91"/>
      <c r="BW576" s="91"/>
      <c r="BX576" s="91"/>
      <c r="BY576" s="91"/>
      <c r="BZ576" s="91"/>
      <c r="CA576" s="91"/>
      <c r="CB576" s="91"/>
      <c r="CC576" s="91"/>
      <c r="CD576" s="91"/>
      <c r="CE576" s="91"/>
      <c r="CF576" s="91"/>
      <c r="CG576" s="91"/>
      <c r="CH576" s="91"/>
      <c r="CI576" s="91"/>
      <c r="CJ576" s="91"/>
      <c r="CK576" s="91"/>
      <c r="CL576" s="91"/>
      <c r="CM576" s="91"/>
      <c r="CN576" s="91"/>
      <c r="CO576" s="91"/>
      <c r="CP576" s="91"/>
      <c r="CQ576" s="91"/>
      <c r="CR576" s="91"/>
      <c r="CS576" s="91"/>
      <c r="CT576" s="91"/>
      <c r="CU576" s="91"/>
      <c r="CV576" s="91"/>
      <c r="CW576" s="91"/>
      <c r="CX576" s="91"/>
      <c r="CY576" s="91"/>
      <c r="CZ576" s="91"/>
      <c r="DA576" s="91"/>
      <c r="DB576" s="91"/>
      <c r="DC576" s="91"/>
      <c r="DD576" s="91"/>
      <c r="DE576" s="91"/>
      <c r="DF576" s="91"/>
      <c r="DG576" s="91"/>
      <c r="DH576" s="91"/>
      <c r="DI576" s="91"/>
      <c r="DJ576" s="91"/>
      <c r="DK576" s="91"/>
      <c r="DL576" s="91"/>
      <c r="DM576" s="91"/>
      <c r="DN576" s="91"/>
      <c r="DO576" s="91"/>
      <c r="DP576" s="91"/>
      <c r="DQ576" s="91"/>
      <c r="DR576" s="91"/>
      <c r="DS576" s="91"/>
      <c r="DT576" s="91"/>
      <c r="DU576" s="91"/>
      <c r="DV576" s="91"/>
      <c r="DW576" s="91"/>
      <c r="DX576" s="91"/>
      <c r="DY576" s="91"/>
      <c r="DZ576" s="91"/>
      <c r="EA576" s="91"/>
      <c r="EB576" s="91"/>
      <c r="EC576" s="91"/>
      <c r="ED576" s="91"/>
      <c r="EE576" s="91"/>
      <c r="EF576" s="91"/>
      <c r="EG576" s="91"/>
      <c r="EH576" s="91"/>
      <c r="EI576" s="91"/>
      <c r="EJ576" s="91"/>
      <c r="EK576" s="91"/>
      <c r="EL576" s="91"/>
      <c r="EM576" s="91"/>
      <c r="EN576" s="91"/>
      <c r="EO576" s="91"/>
      <c r="EP576" s="91"/>
      <c r="EQ576" s="91"/>
      <c r="ER576" s="91"/>
      <c r="ES576" s="91"/>
      <c r="ET576" s="91"/>
      <c r="EU576" s="91"/>
      <c r="EV576" s="91"/>
      <c r="EW576" s="91"/>
      <c r="EX576" s="91"/>
      <c r="EY576" s="91"/>
      <c r="EZ576" s="91"/>
      <c r="FA576" s="91"/>
      <c r="FB576" s="91"/>
      <c r="FC576" s="91"/>
      <c r="FD576" s="91"/>
      <c r="FE576" s="91"/>
      <c r="FF576" s="91"/>
      <c r="FG576" s="91"/>
      <c r="FH576" s="91"/>
      <c r="FI576" s="91"/>
      <c r="FJ576" s="91"/>
      <c r="FK576" s="91"/>
      <c r="FL576" s="91"/>
      <c r="FM576" s="91"/>
      <c r="FN576" s="91"/>
      <c r="FO576" s="91"/>
      <c r="FP576" s="91"/>
      <c r="FQ576" s="91"/>
      <c r="FR576" s="91"/>
      <c r="FS576" s="91"/>
      <c r="FT576" s="91"/>
      <c r="FU576" s="91"/>
      <c r="FV576" s="91"/>
      <c r="FW576" s="91"/>
      <c r="FX576" s="91"/>
      <c r="FY576" s="91"/>
      <c r="FZ576" s="91"/>
      <c r="GA576" s="91"/>
      <c r="GB576" s="91"/>
      <c r="GC576" s="91"/>
      <c r="GD576" s="91"/>
      <c r="GE576" s="91"/>
      <c r="GF576" s="91"/>
      <c r="GG576" s="91"/>
      <c r="GH576" s="91"/>
      <c r="GI576" s="91"/>
      <c r="GJ576" s="91"/>
      <c r="GK576" s="91"/>
      <c r="GL576" s="91"/>
      <c r="GM576" s="91"/>
      <c r="GN576" s="91"/>
      <c r="GO576" s="91"/>
      <c r="GP576" s="91"/>
      <c r="GQ576" s="91"/>
      <c r="GR576" s="91"/>
      <c r="GS576" s="91"/>
      <c r="GT576" s="91"/>
      <c r="GU576" s="91"/>
      <c r="GV576" s="91"/>
      <c r="GW576" s="91"/>
      <c r="GX576" s="91"/>
      <c r="GY576" s="91"/>
      <c r="GZ576" s="91"/>
      <c r="HA576" s="91"/>
      <c r="HB576" s="91"/>
      <c r="HC576" s="91"/>
      <c r="HD576" s="91"/>
      <c r="HE576" s="91"/>
      <c r="HF576" s="91"/>
      <c r="HG576" s="91"/>
      <c r="HH576" s="91"/>
      <c r="HI576" s="91"/>
      <c r="HJ576" s="91"/>
      <c r="HK576" s="91"/>
      <c r="HL576" s="91"/>
      <c r="HM576" s="91"/>
      <c r="HN576" s="91"/>
      <c r="HO576" s="91"/>
      <c r="HP576" s="91"/>
      <c r="HQ576" s="91"/>
      <c r="HR576" s="91"/>
      <c r="HS576" s="91"/>
    </row>
    <row r="577" customHeight="1" spans="1:227">
      <c r="A577" s="91"/>
      <c r="B577" s="91"/>
      <c r="C577" s="91"/>
      <c r="D577" s="91"/>
      <c r="E577" s="91"/>
      <c r="F577" s="91"/>
      <c r="G577" s="91"/>
      <c r="H577" s="95"/>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c r="AH577" s="91"/>
      <c r="AI577" s="91"/>
      <c r="AJ577" s="91"/>
      <c r="AK577" s="91"/>
      <c r="AL577" s="91"/>
      <c r="AM577" s="91"/>
      <c r="AN577" s="91"/>
      <c r="AO577" s="91"/>
      <c r="AP577" s="91"/>
      <c r="AQ577" s="91"/>
      <c r="AR577" s="91"/>
      <c r="AS577" s="91"/>
      <c r="AT577" s="91"/>
      <c r="AU577" s="91"/>
      <c r="AV577" s="91"/>
      <c r="AW577" s="91"/>
      <c r="AX577" s="91"/>
      <c r="AY577" s="91"/>
      <c r="AZ577" s="91"/>
      <c r="BA577" s="91"/>
      <c r="BB577" s="91"/>
      <c r="BC577" s="91"/>
      <c r="BD577" s="91"/>
      <c r="BE577" s="91"/>
      <c r="BF577" s="91"/>
      <c r="BG577" s="91"/>
      <c r="BH577" s="91"/>
      <c r="BI577" s="91"/>
      <c r="BJ577" s="91"/>
      <c r="BK577" s="91"/>
      <c r="BL577" s="91"/>
      <c r="BM577" s="91"/>
      <c r="BN577" s="91"/>
      <c r="BO577" s="91"/>
      <c r="BP577" s="91"/>
      <c r="BQ577" s="91"/>
      <c r="BR577" s="91"/>
      <c r="BS577" s="91"/>
      <c r="BT577" s="91"/>
      <c r="BU577" s="91"/>
      <c r="BV577" s="91"/>
      <c r="BW577" s="91"/>
      <c r="BX577" s="91"/>
      <c r="BY577" s="91"/>
      <c r="BZ577" s="91"/>
      <c r="CA577" s="91"/>
      <c r="CB577" s="91"/>
      <c r="CC577" s="91"/>
      <c r="CD577" s="91"/>
      <c r="CE577" s="91"/>
      <c r="CF577" s="91"/>
      <c r="CG577" s="91"/>
      <c r="CH577" s="91"/>
      <c r="CI577" s="91"/>
      <c r="CJ577" s="91"/>
      <c r="CK577" s="91"/>
      <c r="CL577" s="91"/>
      <c r="CM577" s="91"/>
      <c r="CN577" s="91"/>
      <c r="CO577" s="91"/>
      <c r="CP577" s="91"/>
      <c r="CQ577" s="91"/>
      <c r="CR577" s="91"/>
      <c r="CS577" s="91"/>
      <c r="CT577" s="91"/>
      <c r="CU577" s="91"/>
      <c r="CV577" s="91"/>
      <c r="CW577" s="91"/>
      <c r="CX577" s="91"/>
      <c r="CY577" s="91"/>
      <c r="CZ577" s="91"/>
      <c r="DA577" s="91"/>
      <c r="DB577" s="91"/>
      <c r="DC577" s="91"/>
      <c r="DD577" s="91"/>
      <c r="DE577" s="91"/>
      <c r="DF577" s="91"/>
      <c r="DG577" s="91"/>
      <c r="DH577" s="91"/>
      <c r="DI577" s="91"/>
      <c r="DJ577" s="91"/>
      <c r="DK577" s="91"/>
      <c r="DL577" s="91"/>
      <c r="DM577" s="91"/>
      <c r="DN577" s="91"/>
      <c r="DO577" s="91"/>
      <c r="DP577" s="91"/>
      <c r="DQ577" s="91"/>
      <c r="DR577" s="91"/>
      <c r="DS577" s="91"/>
      <c r="DT577" s="91"/>
      <c r="DU577" s="91"/>
      <c r="DV577" s="91"/>
      <c r="DW577" s="91"/>
      <c r="DX577" s="91"/>
      <c r="DY577" s="91"/>
      <c r="DZ577" s="91"/>
      <c r="EA577" s="91"/>
      <c r="EB577" s="91"/>
      <c r="EC577" s="91"/>
      <c r="ED577" s="91"/>
      <c r="EE577" s="91"/>
      <c r="EF577" s="91"/>
      <c r="EG577" s="91"/>
      <c r="EH577" s="91"/>
      <c r="EI577" s="91"/>
      <c r="EJ577" s="91"/>
      <c r="EK577" s="91"/>
      <c r="EL577" s="91"/>
      <c r="EM577" s="91"/>
      <c r="EN577" s="91"/>
      <c r="EO577" s="91"/>
      <c r="EP577" s="91"/>
      <c r="EQ577" s="91"/>
      <c r="ER577" s="91"/>
      <c r="ES577" s="91"/>
      <c r="ET577" s="91"/>
      <c r="EU577" s="91"/>
      <c r="EV577" s="91"/>
      <c r="EW577" s="91"/>
      <c r="EX577" s="91"/>
      <c r="EY577" s="91"/>
      <c r="EZ577" s="91"/>
      <c r="FA577" s="91"/>
      <c r="FB577" s="91"/>
      <c r="FC577" s="91"/>
      <c r="FD577" s="91"/>
      <c r="FE577" s="91"/>
      <c r="FF577" s="91"/>
      <c r="FG577" s="91"/>
      <c r="FH577" s="91"/>
      <c r="FI577" s="91"/>
      <c r="FJ577" s="91"/>
      <c r="FK577" s="91"/>
      <c r="FL577" s="91"/>
      <c r="FM577" s="91"/>
      <c r="FN577" s="91"/>
      <c r="FO577" s="91"/>
      <c r="FP577" s="91"/>
      <c r="FQ577" s="91"/>
      <c r="FR577" s="91"/>
      <c r="FS577" s="91"/>
      <c r="FT577" s="91"/>
      <c r="FU577" s="91"/>
      <c r="FV577" s="91"/>
      <c r="FW577" s="91"/>
      <c r="FX577" s="91"/>
      <c r="FY577" s="91"/>
      <c r="FZ577" s="91"/>
      <c r="GA577" s="91"/>
      <c r="GB577" s="91"/>
      <c r="GC577" s="91"/>
      <c r="GD577" s="91"/>
      <c r="GE577" s="91"/>
      <c r="GF577" s="91"/>
      <c r="GG577" s="91"/>
      <c r="GH577" s="91"/>
      <c r="GI577" s="91"/>
      <c r="GJ577" s="91"/>
      <c r="GK577" s="91"/>
      <c r="GL577" s="91"/>
      <c r="GM577" s="91"/>
      <c r="GN577" s="91"/>
      <c r="GO577" s="91"/>
      <c r="GP577" s="91"/>
      <c r="GQ577" s="91"/>
      <c r="GR577" s="91"/>
      <c r="GS577" s="91"/>
      <c r="GT577" s="91"/>
      <c r="GU577" s="91"/>
      <c r="GV577" s="91"/>
      <c r="GW577" s="91"/>
      <c r="GX577" s="91"/>
      <c r="GY577" s="91"/>
      <c r="GZ577" s="91"/>
      <c r="HA577" s="91"/>
      <c r="HB577" s="91"/>
      <c r="HC577" s="91"/>
      <c r="HD577" s="91"/>
      <c r="HE577" s="91"/>
      <c r="HF577" s="91"/>
      <c r="HG577" s="91"/>
      <c r="HH577" s="91"/>
      <c r="HI577" s="91"/>
      <c r="HJ577" s="91"/>
      <c r="HK577" s="91"/>
      <c r="HL577" s="91"/>
      <c r="HM577" s="91"/>
      <c r="HN577" s="91"/>
      <c r="HO577" s="91"/>
      <c r="HP577" s="91"/>
      <c r="HQ577" s="91"/>
      <c r="HR577" s="91"/>
      <c r="HS577" s="91"/>
    </row>
    <row r="578" customHeight="1" spans="1:227">
      <c r="A578" s="91"/>
      <c r="B578" s="91"/>
      <c r="C578" s="91"/>
      <c r="D578" s="91"/>
      <c r="E578" s="91"/>
      <c r="F578" s="91"/>
      <c r="G578" s="91"/>
      <c r="H578" s="95"/>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c r="AH578" s="91"/>
      <c r="AI578" s="91"/>
      <c r="AJ578" s="91"/>
      <c r="AK578" s="91"/>
      <c r="AL578" s="91"/>
      <c r="AM578" s="91"/>
      <c r="AN578" s="91"/>
      <c r="AO578" s="91"/>
      <c r="AP578" s="91"/>
      <c r="AQ578" s="91"/>
      <c r="AR578" s="91"/>
      <c r="AS578" s="91"/>
      <c r="AT578" s="91"/>
      <c r="AU578" s="91"/>
      <c r="AV578" s="91"/>
      <c r="AW578" s="91"/>
      <c r="AX578" s="91"/>
      <c r="AY578" s="91"/>
      <c r="AZ578" s="91"/>
      <c r="BA578" s="91"/>
      <c r="BB578" s="91"/>
      <c r="BC578" s="91"/>
      <c r="BD578" s="91"/>
      <c r="BE578" s="91"/>
      <c r="BF578" s="91"/>
      <c r="BG578" s="91"/>
      <c r="BH578" s="91"/>
      <c r="BI578" s="91"/>
      <c r="BJ578" s="91"/>
      <c r="BK578" s="91"/>
      <c r="BL578" s="91"/>
      <c r="BM578" s="91"/>
      <c r="BN578" s="91"/>
      <c r="BO578" s="91"/>
      <c r="BP578" s="91"/>
      <c r="BQ578" s="91"/>
      <c r="BR578" s="91"/>
      <c r="BS578" s="91"/>
      <c r="BT578" s="91"/>
      <c r="BU578" s="91"/>
      <c r="BV578" s="91"/>
      <c r="BW578" s="91"/>
      <c r="BX578" s="91"/>
      <c r="BY578" s="91"/>
      <c r="BZ578" s="91"/>
      <c r="CA578" s="91"/>
      <c r="CB578" s="91"/>
      <c r="CC578" s="91"/>
      <c r="CD578" s="91"/>
      <c r="CE578" s="91"/>
      <c r="CF578" s="91"/>
      <c r="CG578" s="91"/>
      <c r="CH578" s="91"/>
      <c r="CI578" s="91"/>
      <c r="CJ578" s="91"/>
      <c r="CK578" s="91"/>
      <c r="CL578" s="91"/>
      <c r="CM578" s="91"/>
      <c r="CN578" s="91"/>
      <c r="CO578" s="91"/>
      <c r="CP578" s="91"/>
      <c r="CQ578" s="91"/>
      <c r="CR578" s="91"/>
      <c r="CS578" s="91"/>
      <c r="CT578" s="91"/>
      <c r="CU578" s="91"/>
      <c r="CV578" s="91"/>
      <c r="CW578" s="91"/>
      <c r="CX578" s="91"/>
      <c r="CY578" s="91"/>
      <c r="CZ578" s="91"/>
      <c r="DA578" s="91"/>
      <c r="DB578" s="91"/>
      <c r="DC578" s="91"/>
      <c r="DD578" s="91"/>
      <c r="DE578" s="91"/>
      <c r="DF578" s="91"/>
      <c r="DG578" s="91"/>
      <c r="DH578" s="91"/>
      <c r="DI578" s="91"/>
      <c r="DJ578" s="91"/>
      <c r="DK578" s="91"/>
      <c r="DL578" s="91"/>
      <c r="DM578" s="91"/>
      <c r="DN578" s="91"/>
      <c r="DO578" s="91"/>
      <c r="DP578" s="91"/>
      <c r="DQ578" s="91"/>
      <c r="DR578" s="91"/>
      <c r="DS578" s="91"/>
      <c r="DT578" s="91"/>
      <c r="DU578" s="91"/>
      <c r="DV578" s="91"/>
      <c r="DW578" s="91"/>
      <c r="DX578" s="91"/>
      <c r="DY578" s="91"/>
      <c r="DZ578" s="91"/>
      <c r="EA578" s="91"/>
      <c r="EB578" s="91"/>
      <c r="EC578" s="91"/>
      <c r="ED578" s="91"/>
      <c r="EE578" s="91"/>
      <c r="EF578" s="91"/>
      <c r="EG578" s="91"/>
      <c r="EH578" s="91"/>
      <c r="EI578" s="91"/>
      <c r="EJ578" s="91"/>
      <c r="EK578" s="91"/>
      <c r="EL578" s="91"/>
      <c r="EM578" s="91"/>
      <c r="EN578" s="91"/>
      <c r="EO578" s="91"/>
      <c r="EP578" s="91"/>
      <c r="EQ578" s="91"/>
      <c r="ER578" s="91"/>
      <c r="ES578" s="91"/>
      <c r="ET578" s="91"/>
      <c r="EU578" s="91"/>
      <c r="EV578" s="91"/>
      <c r="EW578" s="91"/>
      <c r="EX578" s="91"/>
      <c r="EY578" s="91"/>
      <c r="EZ578" s="91"/>
      <c r="FA578" s="91"/>
      <c r="FB578" s="91"/>
      <c r="FC578" s="91"/>
      <c r="FD578" s="91"/>
      <c r="FE578" s="91"/>
      <c r="FF578" s="91"/>
      <c r="FG578" s="91"/>
      <c r="FH578" s="91"/>
      <c r="FI578" s="91"/>
      <c r="FJ578" s="91"/>
      <c r="FK578" s="91"/>
      <c r="FL578" s="91"/>
      <c r="FM578" s="91"/>
      <c r="FN578" s="91"/>
      <c r="FO578" s="91"/>
      <c r="FP578" s="91"/>
      <c r="FQ578" s="91"/>
      <c r="FR578" s="91"/>
      <c r="FS578" s="91"/>
      <c r="FT578" s="91"/>
      <c r="FU578" s="91"/>
      <c r="FV578" s="91"/>
      <c r="FW578" s="91"/>
      <c r="FX578" s="91"/>
      <c r="FY578" s="91"/>
      <c r="FZ578" s="91"/>
      <c r="GA578" s="91"/>
      <c r="GB578" s="91"/>
      <c r="GC578" s="91"/>
      <c r="GD578" s="91"/>
      <c r="GE578" s="91"/>
      <c r="GF578" s="91"/>
      <c r="GG578" s="91"/>
      <c r="GH578" s="91"/>
      <c r="GI578" s="91"/>
      <c r="GJ578" s="91"/>
      <c r="GK578" s="91"/>
      <c r="GL578" s="91"/>
      <c r="GM578" s="91"/>
      <c r="GN578" s="91"/>
      <c r="GO578" s="91"/>
      <c r="GP578" s="91"/>
      <c r="GQ578" s="91"/>
      <c r="GR578" s="91"/>
      <c r="GS578" s="91"/>
      <c r="GT578" s="91"/>
      <c r="GU578" s="91"/>
      <c r="GV578" s="91"/>
      <c r="GW578" s="91"/>
      <c r="GX578" s="91"/>
      <c r="GY578" s="91"/>
      <c r="GZ578" s="91"/>
      <c r="HA578" s="91"/>
      <c r="HB578" s="91"/>
      <c r="HC578" s="91"/>
      <c r="HD578" s="91"/>
      <c r="HE578" s="91"/>
      <c r="HF578" s="91"/>
      <c r="HG578" s="91"/>
      <c r="HH578" s="91"/>
      <c r="HI578" s="91"/>
      <c r="HJ578" s="91"/>
      <c r="HK578" s="91"/>
      <c r="HL578" s="91"/>
      <c r="HM578" s="91"/>
      <c r="HN578" s="91"/>
      <c r="HO578" s="91"/>
      <c r="HP578" s="91"/>
      <c r="HQ578" s="91"/>
      <c r="HR578" s="91"/>
      <c r="HS578" s="91"/>
    </row>
    <row r="579" customHeight="1" spans="1:227">
      <c r="A579" s="91"/>
      <c r="B579" s="91"/>
      <c r="C579" s="91"/>
      <c r="D579" s="91"/>
      <c r="E579" s="91"/>
      <c r="F579" s="91"/>
      <c r="G579" s="91"/>
      <c r="H579" s="95"/>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c r="AH579" s="91"/>
      <c r="AI579" s="91"/>
      <c r="AJ579" s="91"/>
      <c r="AK579" s="91"/>
      <c r="AL579" s="91"/>
      <c r="AM579" s="91"/>
      <c r="AN579" s="91"/>
      <c r="AO579" s="91"/>
      <c r="AP579" s="91"/>
      <c r="AQ579" s="91"/>
      <c r="AR579" s="91"/>
      <c r="AS579" s="91"/>
      <c r="AT579" s="91"/>
      <c r="AU579" s="91"/>
      <c r="AV579" s="91"/>
      <c r="AW579" s="91"/>
      <c r="AX579" s="91"/>
      <c r="AY579" s="91"/>
      <c r="AZ579" s="91"/>
      <c r="BA579" s="91"/>
      <c r="BB579" s="91"/>
      <c r="BC579" s="91"/>
      <c r="BD579" s="91"/>
      <c r="BE579" s="91"/>
      <c r="BF579" s="91"/>
      <c r="BG579" s="91"/>
      <c r="BH579" s="91"/>
      <c r="BI579" s="91"/>
      <c r="BJ579" s="91"/>
      <c r="BK579" s="91"/>
      <c r="BL579" s="91"/>
      <c r="BM579" s="91"/>
      <c r="BN579" s="91"/>
      <c r="BO579" s="91"/>
      <c r="BP579" s="91"/>
      <c r="BQ579" s="91"/>
      <c r="BR579" s="91"/>
      <c r="BS579" s="91"/>
      <c r="BT579" s="91"/>
      <c r="BU579" s="91"/>
      <c r="BV579" s="91"/>
      <c r="BW579" s="91"/>
      <c r="BX579" s="91"/>
      <c r="BY579" s="91"/>
      <c r="BZ579" s="91"/>
      <c r="CA579" s="91"/>
      <c r="CB579" s="91"/>
      <c r="CC579" s="91"/>
      <c r="CD579" s="91"/>
      <c r="CE579" s="91"/>
      <c r="CF579" s="91"/>
      <c r="CG579" s="91"/>
      <c r="CH579" s="91"/>
      <c r="CI579" s="91"/>
      <c r="CJ579" s="91"/>
      <c r="CK579" s="91"/>
      <c r="CL579" s="91"/>
      <c r="CM579" s="91"/>
      <c r="CN579" s="91"/>
      <c r="CO579" s="91"/>
      <c r="CP579" s="91"/>
      <c r="CQ579" s="91"/>
      <c r="CR579" s="91"/>
      <c r="CS579" s="91"/>
      <c r="CT579" s="91"/>
      <c r="CU579" s="91"/>
      <c r="CV579" s="91"/>
      <c r="CW579" s="91"/>
      <c r="CX579" s="91"/>
      <c r="CY579" s="91"/>
      <c r="CZ579" s="91"/>
      <c r="DA579" s="91"/>
      <c r="DB579" s="91"/>
      <c r="DC579" s="91"/>
      <c r="DD579" s="91"/>
      <c r="DE579" s="91"/>
      <c r="DF579" s="91"/>
      <c r="DG579" s="91"/>
      <c r="DH579" s="91"/>
      <c r="DI579" s="91"/>
      <c r="DJ579" s="91"/>
      <c r="DK579" s="91"/>
      <c r="DL579" s="91"/>
      <c r="DM579" s="91"/>
      <c r="DN579" s="91"/>
      <c r="DO579" s="91"/>
      <c r="DP579" s="91"/>
      <c r="DQ579" s="91"/>
      <c r="DR579" s="91"/>
      <c r="DS579" s="91"/>
      <c r="DT579" s="91"/>
      <c r="DU579" s="91"/>
      <c r="DV579" s="91"/>
      <c r="DW579" s="91"/>
      <c r="DX579" s="91"/>
      <c r="DY579" s="91"/>
      <c r="DZ579" s="91"/>
      <c r="EA579" s="91"/>
      <c r="EB579" s="91"/>
      <c r="EC579" s="91"/>
      <c r="ED579" s="91"/>
      <c r="EE579" s="91"/>
      <c r="EF579" s="91"/>
      <c r="EG579" s="91"/>
      <c r="EH579" s="91"/>
      <c r="EI579" s="91"/>
      <c r="EJ579" s="91"/>
      <c r="EK579" s="91"/>
      <c r="EL579" s="91"/>
      <c r="EM579" s="91"/>
      <c r="EN579" s="91"/>
      <c r="EO579" s="91"/>
      <c r="EP579" s="91"/>
      <c r="EQ579" s="91"/>
      <c r="ER579" s="91"/>
      <c r="ES579" s="91"/>
      <c r="ET579" s="91"/>
      <c r="EU579" s="91"/>
      <c r="EV579" s="91"/>
      <c r="EW579" s="91"/>
      <c r="EX579" s="91"/>
      <c r="EY579" s="91"/>
      <c r="EZ579" s="91"/>
      <c r="FA579" s="91"/>
      <c r="FB579" s="91"/>
      <c r="FC579" s="91"/>
      <c r="FD579" s="91"/>
      <c r="FE579" s="91"/>
      <c r="FF579" s="91"/>
      <c r="FG579" s="91"/>
      <c r="FH579" s="91"/>
      <c r="FI579" s="91"/>
      <c r="FJ579" s="91"/>
      <c r="FK579" s="91"/>
      <c r="FL579" s="91"/>
      <c r="FM579" s="91"/>
      <c r="FN579" s="91"/>
      <c r="FO579" s="91"/>
      <c r="FP579" s="91"/>
      <c r="FQ579" s="91"/>
      <c r="FR579" s="91"/>
      <c r="FS579" s="91"/>
      <c r="FT579" s="91"/>
      <c r="FU579" s="91"/>
      <c r="FV579" s="91"/>
      <c r="FW579" s="91"/>
      <c r="FX579" s="91"/>
      <c r="FY579" s="91"/>
      <c r="FZ579" s="91"/>
      <c r="GA579" s="91"/>
      <c r="GB579" s="91"/>
      <c r="GC579" s="91"/>
      <c r="GD579" s="91"/>
      <c r="GE579" s="91"/>
      <c r="GF579" s="91"/>
      <c r="GG579" s="91"/>
      <c r="GH579" s="91"/>
      <c r="GI579" s="91"/>
      <c r="GJ579" s="91"/>
      <c r="GK579" s="91"/>
      <c r="GL579" s="91"/>
      <c r="GM579" s="91"/>
      <c r="GN579" s="91"/>
      <c r="GO579" s="91"/>
      <c r="GP579" s="91"/>
      <c r="GQ579" s="91"/>
      <c r="GR579" s="91"/>
      <c r="GS579" s="91"/>
      <c r="GT579" s="91"/>
      <c r="GU579" s="91"/>
      <c r="GV579" s="91"/>
      <c r="GW579" s="91"/>
      <c r="GX579" s="91"/>
      <c r="GY579" s="91"/>
      <c r="GZ579" s="91"/>
      <c r="HA579" s="91"/>
      <c r="HB579" s="91"/>
      <c r="HC579" s="91"/>
      <c r="HD579" s="91"/>
      <c r="HE579" s="91"/>
      <c r="HF579" s="91"/>
      <c r="HG579" s="91"/>
      <c r="HH579" s="91"/>
      <c r="HI579" s="91"/>
      <c r="HJ579" s="91"/>
      <c r="HK579" s="91"/>
      <c r="HL579" s="91"/>
      <c r="HM579" s="91"/>
      <c r="HN579" s="91"/>
      <c r="HO579" s="91"/>
      <c r="HP579" s="91"/>
      <c r="HQ579" s="91"/>
      <c r="HR579" s="91"/>
      <c r="HS579" s="91"/>
    </row>
    <row r="580" customHeight="1" spans="1:227">
      <c r="A580" s="91"/>
      <c r="B580" s="91"/>
      <c r="C580" s="91"/>
      <c r="D580" s="91"/>
      <c r="E580" s="91"/>
      <c r="F580" s="91"/>
      <c r="G580" s="91"/>
      <c r="H580" s="95"/>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c r="AH580" s="91"/>
      <c r="AI580" s="91"/>
      <c r="AJ580" s="91"/>
      <c r="AK580" s="91"/>
      <c r="AL580" s="91"/>
      <c r="AM580" s="91"/>
      <c r="AN580" s="91"/>
      <c r="AO580" s="91"/>
      <c r="AP580" s="91"/>
      <c r="AQ580" s="91"/>
      <c r="AR580" s="91"/>
      <c r="AS580" s="91"/>
      <c r="AT580" s="91"/>
      <c r="AU580" s="91"/>
      <c r="AV580" s="91"/>
      <c r="AW580" s="91"/>
      <c r="AX580" s="91"/>
      <c r="AY580" s="91"/>
      <c r="AZ580" s="91"/>
      <c r="BA580" s="91"/>
      <c r="BB580" s="91"/>
      <c r="BC580" s="91"/>
      <c r="BD580" s="91"/>
      <c r="BE580" s="91"/>
      <c r="BF580" s="91"/>
      <c r="BG580" s="91"/>
      <c r="BH580" s="91"/>
      <c r="BI580" s="91"/>
      <c r="BJ580" s="91"/>
      <c r="BK580" s="91"/>
      <c r="BL580" s="91"/>
      <c r="BM580" s="91"/>
      <c r="BN580" s="91"/>
      <c r="BO580" s="91"/>
      <c r="BP580" s="91"/>
      <c r="BQ580" s="91"/>
      <c r="BR580" s="91"/>
      <c r="BS580" s="91"/>
      <c r="BT580" s="91"/>
      <c r="BU580" s="91"/>
      <c r="BV580" s="91"/>
      <c r="BW580" s="91"/>
      <c r="BX580" s="91"/>
      <c r="BY580" s="91"/>
      <c r="BZ580" s="91"/>
      <c r="CA580" s="91"/>
      <c r="CB580" s="91"/>
      <c r="CC580" s="91"/>
      <c r="CD580" s="91"/>
      <c r="CE580" s="91"/>
      <c r="CF580" s="91"/>
      <c r="CG580" s="91"/>
      <c r="CH580" s="91"/>
      <c r="CI580" s="91"/>
      <c r="CJ580" s="91"/>
      <c r="CK580" s="91"/>
      <c r="CL580" s="91"/>
      <c r="CM580" s="91"/>
      <c r="CN580" s="91"/>
      <c r="CO580" s="91"/>
      <c r="CP580" s="91"/>
      <c r="CQ580" s="91"/>
      <c r="CR580" s="91"/>
      <c r="CS580" s="91"/>
      <c r="CT580" s="91"/>
      <c r="CU580" s="91"/>
      <c r="CV580" s="91"/>
      <c r="CW580" s="91"/>
      <c r="CX580" s="91"/>
      <c r="CY580" s="91"/>
      <c r="CZ580" s="91"/>
      <c r="DA580" s="91"/>
      <c r="DB580" s="91"/>
      <c r="DC580" s="91"/>
      <c r="DD580" s="91"/>
      <c r="DE580" s="91"/>
      <c r="DF580" s="91"/>
      <c r="DG580" s="91"/>
      <c r="DH580" s="91"/>
      <c r="DI580" s="91"/>
      <c r="DJ580" s="91"/>
      <c r="DK580" s="91"/>
      <c r="DL580" s="91"/>
      <c r="DM580" s="91"/>
      <c r="DN580" s="91"/>
      <c r="DO580" s="91"/>
      <c r="DP580" s="91"/>
      <c r="DQ580" s="91"/>
      <c r="DR580" s="91"/>
      <c r="DS580" s="91"/>
      <c r="DT580" s="91"/>
      <c r="DU580" s="91"/>
      <c r="DV580" s="91"/>
      <c r="DW580" s="91"/>
      <c r="DX580" s="91"/>
      <c r="DY580" s="91"/>
      <c r="DZ580" s="91"/>
      <c r="EA580" s="91"/>
      <c r="EB580" s="91"/>
      <c r="EC580" s="91"/>
      <c r="ED580" s="91"/>
      <c r="EE580" s="91"/>
      <c r="EF580" s="91"/>
      <c r="EG580" s="91"/>
      <c r="EH580" s="91"/>
      <c r="EI580" s="91"/>
      <c r="EJ580" s="91"/>
      <c r="EK580" s="91"/>
      <c r="EL580" s="91"/>
      <c r="EM580" s="91"/>
      <c r="EN580" s="91"/>
      <c r="EO580" s="91"/>
      <c r="EP580" s="91"/>
      <c r="EQ580" s="91"/>
      <c r="ER580" s="91"/>
      <c r="ES580" s="91"/>
      <c r="ET580" s="91"/>
      <c r="EU580" s="91"/>
      <c r="EV580" s="91"/>
      <c r="EW580" s="91"/>
      <c r="EX580" s="91"/>
      <c r="EY580" s="91"/>
      <c r="EZ580" s="91"/>
      <c r="FA580" s="91"/>
      <c r="FB580" s="91"/>
      <c r="FC580" s="91"/>
      <c r="FD580" s="91"/>
      <c r="FE580" s="91"/>
      <c r="FF580" s="91"/>
      <c r="FG580" s="91"/>
      <c r="FH580" s="91"/>
      <c r="FI580" s="91"/>
      <c r="FJ580" s="91"/>
      <c r="FK580" s="91"/>
      <c r="FL580" s="91"/>
      <c r="FM580" s="91"/>
      <c r="FN580" s="91"/>
      <c r="FO580" s="91"/>
      <c r="FP580" s="91"/>
      <c r="FQ580" s="91"/>
      <c r="FR580" s="91"/>
      <c r="FS580" s="91"/>
      <c r="FT580" s="91"/>
      <c r="FU580" s="91"/>
      <c r="FV580" s="91"/>
      <c r="FW580" s="91"/>
      <c r="FX580" s="91"/>
      <c r="FY580" s="91"/>
      <c r="FZ580" s="91"/>
      <c r="GA580" s="91"/>
      <c r="GB580" s="91"/>
      <c r="GC580" s="91"/>
      <c r="GD580" s="91"/>
      <c r="GE580" s="91"/>
      <c r="GF580" s="91"/>
      <c r="GG580" s="91"/>
      <c r="GH580" s="91"/>
      <c r="GI580" s="91"/>
      <c r="GJ580" s="91"/>
      <c r="GK580" s="91"/>
      <c r="GL580" s="91"/>
      <c r="GM580" s="91"/>
      <c r="GN580" s="91"/>
      <c r="GO580" s="91"/>
      <c r="GP580" s="91"/>
      <c r="GQ580" s="91"/>
      <c r="GR580" s="91"/>
      <c r="GS580" s="91"/>
      <c r="GT580" s="91"/>
      <c r="GU580" s="91"/>
      <c r="GV580" s="91"/>
      <c r="GW580" s="91"/>
      <c r="GX580" s="91"/>
      <c r="GY580" s="91"/>
      <c r="GZ580" s="91"/>
      <c r="HA580" s="91"/>
      <c r="HB580" s="91"/>
      <c r="HC580" s="91"/>
      <c r="HD580" s="91"/>
      <c r="HE580" s="91"/>
      <c r="HF580" s="91"/>
      <c r="HG580" s="91"/>
      <c r="HH580" s="91"/>
      <c r="HI580" s="91"/>
      <c r="HJ580" s="91"/>
      <c r="HK580" s="91"/>
      <c r="HL580" s="91"/>
      <c r="HM580" s="91"/>
      <c r="HN580" s="91"/>
      <c r="HO580" s="91"/>
      <c r="HP580" s="91"/>
      <c r="HQ580" s="91"/>
      <c r="HR580" s="91"/>
      <c r="HS580" s="91"/>
    </row>
    <row r="581" customHeight="1" spans="1:227">
      <c r="A581" s="91"/>
      <c r="B581" s="91"/>
      <c r="C581" s="91"/>
      <c r="D581" s="91"/>
      <c r="E581" s="91"/>
      <c r="F581" s="91"/>
      <c r="G581" s="91"/>
      <c r="H581" s="95"/>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c r="AH581" s="91"/>
      <c r="AI581" s="91"/>
      <c r="AJ581" s="91"/>
      <c r="AK581" s="91"/>
      <c r="AL581" s="91"/>
      <c r="AM581" s="91"/>
      <c r="AN581" s="91"/>
      <c r="AO581" s="91"/>
      <c r="AP581" s="91"/>
      <c r="AQ581" s="91"/>
      <c r="AR581" s="91"/>
      <c r="AS581" s="91"/>
      <c r="AT581" s="91"/>
      <c r="AU581" s="91"/>
      <c r="AV581" s="91"/>
      <c r="AW581" s="91"/>
      <c r="AX581" s="91"/>
      <c r="AY581" s="91"/>
      <c r="AZ581" s="91"/>
      <c r="BA581" s="91"/>
      <c r="BB581" s="91"/>
      <c r="BC581" s="91"/>
      <c r="BD581" s="91"/>
      <c r="BE581" s="91"/>
      <c r="BF581" s="91"/>
      <c r="BG581" s="91"/>
      <c r="BH581" s="91"/>
      <c r="BI581" s="91"/>
      <c r="BJ581" s="91"/>
      <c r="BK581" s="91"/>
      <c r="BL581" s="91"/>
      <c r="BM581" s="91"/>
      <c r="BN581" s="91"/>
      <c r="BO581" s="91"/>
      <c r="BP581" s="91"/>
      <c r="BQ581" s="91"/>
      <c r="BR581" s="91"/>
      <c r="BS581" s="91"/>
      <c r="BT581" s="91"/>
      <c r="BU581" s="91"/>
      <c r="BV581" s="91"/>
      <c r="BW581" s="91"/>
      <c r="BX581" s="91"/>
      <c r="BY581" s="91"/>
      <c r="BZ581" s="91"/>
      <c r="CA581" s="91"/>
      <c r="CB581" s="91"/>
      <c r="CC581" s="91"/>
      <c r="CD581" s="91"/>
      <c r="CE581" s="91"/>
      <c r="CF581" s="91"/>
      <c r="CG581" s="91"/>
      <c r="CH581" s="91"/>
      <c r="CI581" s="91"/>
      <c r="CJ581" s="91"/>
      <c r="CK581" s="91"/>
      <c r="CL581" s="91"/>
      <c r="CM581" s="91"/>
      <c r="CN581" s="91"/>
      <c r="CO581" s="91"/>
      <c r="CP581" s="91"/>
      <c r="CQ581" s="91"/>
      <c r="CR581" s="91"/>
      <c r="CS581" s="91"/>
      <c r="CT581" s="91"/>
      <c r="CU581" s="91"/>
      <c r="CV581" s="91"/>
      <c r="CW581" s="91"/>
      <c r="CX581" s="91"/>
      <c r="CY581" s="91"/>
      <c r="CZ581" s="91"/>
      <c r="DA581" s="91"/>
      <c r="DB581" s="91"/>
      <c r="DC581" s="91"/>
      <c r="DD581" s="91"/>
      <c r="DE581" s="91"/>
      <c r="DF581" s="91"/>
      <c r="DG581" s="91"/>
      <c r="DH581" s="91"/>
      <c r="DI581" s="91"/>
      <c r="DJ581" s="91"/>
      <c r="DK581" s="91"/>
      <c r="DL581" s="91"/>
      <c r="DM581" s="91"/>
      <c r="DN581" s="91"/>
      <c r="DO581" s="91"/>
      <c r="DP581" s="91"/>
      <c r="DQ581" s="91"/>
      <c r="DR581" s="91"/>
      <c r="DS581" s="91"/>
      <c r="DT581" s="91"/>
      <c r="DU581" s="91"/>
      <c r="DV581" s="91"/>
      <c r="DW581" s="91"/>
      <c r="DX581" s="91"/>
      <c r="DY581" s="91"/>
      <c r="DZ581" s="91"/>
      <c r="EA581" s="91"/>
      <c r="EB581" s="91"/>
      <c r="EC581" s="91"/>
      <c r="ED581" s="91"/>
      <c r="EE581" s="91"/>
      <c r="EF581" s="91"/>
      <c r="EG581" s="91"/>
      <c r="EH581" s="91"/>
      <c r="EI581" s="91"/>
      <c r="EJ581" s="91"/>
      <c r="EK581" s="91"/>
      <c r="EL581" s="91"/>
      <c r="EM581" s="91"/>
      <c r="EN581" s="91"/>
      <c r="EO581" s="91"/>
      <c r="EP581" s="91"/>
      <c r="EQ581" s="91"/>
      <c r="ER581" s="91"/>
      <c r="ES581" s="91"/>
      <c r="ET581" s="91"/>
      <c r="EU581" s="91"/>
      <c r="EV581" s="91"/>
      <c r="EW581" s="91"/>
      <c r="EX581" s="91"/>
      <c r="EY581" s="91"/>
      <c r="EZ581" s="91"/>
      <c r="FA581" s="91"/>
      <c r="FB581" s="91"/>
      <c r="FC581" s="91"/>
      <c r="FD581" s="91"/>
      <c r="FE581" s="91"/>
      <c r="FF581" s="91"/>
      <c r="FG581" s="91"/>
      <c r="FH581" s="91"/>
      <c r="FI581" s="91"/>
      <c r="FJ581" s="91"/>
      <c r="FK581" s="91"/>
      <c r="FL581" s="91"/>
      <c r="FM581" s="91"/>
      <c r="FN581" s="91"/>
      <c r="FO581" s="91"/>
      <c r="FP581" s="91"/>
      <c r="FQ581" s="91"/>
      <c r="FR581" s="91"/>
      <c r="FS581" s="91"/>
      <c r="FT581" s="91"/>
      <c r="FU581" s="91"/>
      <c r="FV581" s="91"/>
      <c r="FW581" s="91"/>
      <c r="FX581" s="91"/>
      <c r="FY581" s="91"/>
      <c r="FZ581" s="91"/>
      <c r="GA581" s="91"/>
      <c r="GB581" s="91"/>
      <c r="GC581" s="91"/>
      <c r="GD581" s="91"/>
      <c r="GE581" s="91"/>
      <c r="GF581" s="91"/>
      <c r="GG581" s="91"/>
      <c r="GH581" s="91"/>
      <c r="GI581" s="91"/>
      <c r="GJ581" s="91"/>
      <c r="GK581" s="91"/>
      <c r="GL581" s="91"/>
      <c r="GM581" s="91"/>
      <c r="GN581" s="91"/>
      <c r="GO581" s="91"/>
      <c r="GP581" s="91"/>
      <c r="GQ581" s="91"/>
      <c r="GR581" s="91"/>
      <c r="GS581" s="91"/>
      <c r="GT581" s="91"/>
      <c r="GU581" s="91"/>
      <c r="GV581" s="91"/>
      <c r="GW581" s="91"/>
      <c r="GX581" s="91"/>
      <c r="GY581" s="91"/>
      <c r="GZ581" s="91"/>
      <c r="HA581" s="91"/>
      <c r="HB581" s="91"/>
      <c r="HC581" s="91"/>
      <c r="HD581" s="91"/>
      <c r="HE581" s="91"/>
      <c r="HF581" s="91"/>
      <c r="HG581" s="91"/>
      <c r="HH581" s="91"/>
      <c r="HI581" s="91"/>
      <c r="HJ581" s="91"/>
      <c r="HK581" s="91"/>
      <c r="HL581" s="91"/>
      <c r="HM581" s="91"/>
      <c r="HN581" s="91"/>
      <c r="HO581" s="91"/>
      <c r="HP581" s="91"/>
      <c r="HQ581" s="91"/>
      <c r="HR581" s="91"/>
      <c r="HS581" s="91"/>
    </row>
    <row r="582" customHeight="1" spans="1:227">
      <c r="A582" s="91"/>
      <c r="B582" s="91"/>
      <c r="C582" s="91"/>
      <c r="D582" s="91"/>
      <c r="E582" s="91"/>
      <c r="F582" s="91"/>
      <c r="G582" s="91"/>
      <c r="H582" s="95"/>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c r="AH582" s="91"/>
      <c r="AI582" s="91"/>
      <c r="AJ582" s="91"/>
      <c r="AK582" s="91"/>
      <c r="AL582" s="91"/>
      <c r="AM582" s="91"/>
      <c r="AN582" s="91"/>
      <c r="AO582" s="91"/>
      <c r="AP582" s="91"/>
      <c r="AQ582" s="91"/>
      <c r="AR582" s="91"/>
      <c r="AS582" s="91"/>
      <c r="AT582" s="91"/>
      <c r="AU582" s="91"/>
      <c r="AV582" s="91"/>
      <c r="AW582" s="91"/>
      <c r="AX582" s="91"/>
      <c r="AY582" s="91"/>
      <c r="AZ582" s="91"/>
      <c r="BA582" s="91"/>
      <c r="BB582" s="91"/>
      <c r="BC582" s="91"/>
      <c r="BD582" s="91"/>
      <c r="BE582" s="91"/>
      <c r="BF582" s="91"/>
      <c r="BG582" s="91"/>
      <c r="BH582" s="91"/>
      <c r="BI582" s="91"/>
      <c r="BJ582" s="91"/>
      <c r="BK582" s="91"/>
      <c r="BL582" s="91"/>
      <c r="BM582" s="91"/>
      <c r="BN582" s="91"/>
      <c r="BO582" s="91"/>
      <c r="BP582" s="91"/>
      <c r="BQ582" s="91"/>
      <c r="BR582" s="91"/>
      <c r="BS582" s="91"/>
      <c r="BT582" s="91"/>
      <c r="BU582" s="91"/>
      <c r="BV582" s="91"/>
      <c r="BW582" s="91"/>
      <c r="BX582" s="91"/>
      <c r="BY582" s="91"/>
      <c r="BZ582" s="91"/>
      <c r="CA582" s="91"/>
      <c r="CB582" s="91"/>
      <c r="CC582" s="91"/>
      <c r="CD582" s="91"/>
      <c r="CE582" s="91"/>
      <c r="CF582" s="91"/>
      <c r="CG582" s="91"/>
      <c r="CH582" s="91"/>
      <c r="CI582" s="91"/>
      <c r="CJ582" s="91"/>
      <c r="CK582" s="91"/>
      <c r="CL582" s="91"/>
      <c r="CM582" s="91"/>
      <c r="CN582" s="91"/>
      <c r="CO582" s="91"/>
      <c r="CP582" s="91"/>
      <c r="CQ582" s="91"/>
      <c r="CR582" s="91"/>
      <c r="CS582" s="91"/>
      <c r="CT582" s="91"/>
      <c r="CU582" s="91"/>
      <c r="CV582" s="91"/>
      <c r="CW582" s="91"/>
      <c r="CX582" s="91"/>
      <c r="CY582" s="91"/>
      <c r="CZ582" s="91"/>
      <c r="DA582" s="91"/>
      <c r="DB582" s="91"/>
      <c r="DC582" s="91"/>
      <c r="DD582" s="91"/>
      <c r="DE582" s="91"/>
      <c r="DF582" s="91"/>
      <c r="DG582" s="91"/>
      <c r="DH582" s="91"/>
      <c r="DI582" s="91"/>
      <c r="DJ582" s="91"/>
      <c r="DK582" s="91"/>
      <c r="DL582" s="91"/>
      <c r="DM582" s="91"/>
      <c r="DN582" s="91"/>
      <c r="DO582" s="91"/>
      <c r="DP582" s="91"/>
      <c r="DQ582" s="91"/>
      <c r="DR582" s="91"/>
      <c r="DS582" s="91"/>
      <c r="DT582" s="91"/>
      <c r="DU582" s="91"/>
      <c r="DV582" s="91"/>
      <c r="DW582" s="91"/>
      <c r="DX582" s="91"/>
      <c r="DY582" s="91"/>
      <c r="DZ582" s="91"/>
      <c r="EA582" s="91"/>
      <c r="EB582" s="91"/>
      <c r="EC582" s="91"/>
      <c r="ED582" s="91"/>
      <c r="EE582" s="91"/>
      <c r="EF582" s="91"/>
      <c r="EG582" s="91"/>
      <c r="EH582" s="91"/>
      <c r="EI582" s="91"/>
      <c r="EJ582" s="91"/>
      <c r="EK582" s="91"/>
      <c r="EL582" s="91"/>
      <c r="EM582" s="91"/>
      <c r="EN582" s="91"/>
      <c r="EO582" s="91"/>
      <c r="EP582" s="91"/>
      <c r="EQ582" s="91"/>
      <c r="ER582" s="91"/>
      <c r="ES582" s="91"/>
      <c r="ET582" s="91"/>
      <c r="EU582" s="91"/>
      <c r="EV582" s="91"/>
      <c r="EW582" s="91"/>
      <c r="EX582" s="91"/>
      <c r="EY582" s="91"/>
      <c r="EZ582" s="91"/>
      <c r="FA582" s="91"/>
      <c r="FB582" s="91"/>
      <c r="FC582" s="91"/>
      <c r="FD582" s="91"/>
      <c r="FE582" s="91"/>
      <c r="FF582" s="91"/>
      <c r="FG582" s="91"/>
      <c r="FH582" s="91"/>
      <c r="FI582" s="91"/>
      <c r="FJ582" s="91"/>
      <c r="FK582" s="91"/>
      <c r="FL582" s="91"/>
      <c r="FM582" s="91"/>
      <c r="FN582" s="91"/>
      <c r="FO582" s="91"/>
      <c r="FP582" s="91"/>
      <c r="FQ582" s="91"/>
      <c r="FR582" s="91"/>
      <c r="FS582" s="91"/>
      <c r="FT582" s="91"/>
      <c r="FU582" s="91"/>
      <c r="FV582" s="91"/>
      <c r="FW582" s="91"/>
      <c r="FX582" s="91"/>
      <c r="FY582" s="91"/>
      <c r="FZ582" s="91"/>
      <c r="GA582" s="91"/>
      <c r="GB582" s="91"/>
      <c r="GC582" s="91"/>
      <c r="GD582" s="91"/>
      <c r="GE582" s="91"/>
      <c r="GF582" s="91"/>
      <c r="GG582" s="91"/>
      <c r="GH582" s="91"/>
      <c r="GI582" s="91"/>
      <c r="GJ582" s="91"/>
      <c r="GK582" s="91"/>
      <c r="GL582" s="91"/>
      <c r="GM582" s="91"/>
      <c r="GN582" s="91"/>
      <c r="GO582" s="91"/>
      <c r="GP582" s="91"/>
      <c r="GQ582" s="91"/>
      <c r="GR582" s="91"/>
      <c r="GS582" s="91"/>
      <c r="GT582" s="91"/>
      <c r="GU582" s="91"/>
      <c r="GV582" s="91"/>
      <c r="GW582" s="91"/>
      <c r="GX582" s="91"/>
      <c r="GY582" s="91"/>
      <c r="GZ582" s="91"/>
      <c r="HA582" s="91"/>
      <c r="HB582" s="91"/>
      <c r="HC582" s="91"/>
      <c r="HD582" s="91"/>
      <c r="HE582" s="91"/>
      <c r="HF582" s="91"/>
      <c r="HG582" s="91"/>
      <c r="HH582" s="91"/>
      <c r="HI582" s="91"/>
      <c r="HJ582" s="91"/>
      <c r="HK582" s="91"/>
      <c r="HL582" s="91"/>
      <c r="HM582" s="91"/>
      <c r="HN582" s="91"/>
      <c r="HO582" s="91"/>
      <c r="HP582" s="91"/>
      <c r="HQ582" s="91"/>
      <c r="HR582" s="91"/>
      <c r="HS582" s="91"/>
    </row>
    <row r="583" customHeight="1" spans="1:227">
      <c r="A583" s="91"/>
      <c r="B583" s="91"/>
      <c r="C583" s="91"/>
      <c r="D583" s="91"/>
      <c r="E583" s="91"/>
      <c r="F583" s="91"/>
      <c r="G583" s="91"/>
      <c r="H583" s="95"/>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c r="AH583" s="91"/>
      <c r="AI583" s="91"/>
      <c r="AJ583" s="91"/>
      <c r="AK583" s="91"/>
      <c r="AL583" s="91"/>
      <c r="AM583" s="91"/>
      <c r="AN583" s="91"/>
      <c r="AO583" s="91"/>
      <c r="AP583" s="91"/>
      <c r="AQ583" s="91"/>
      <c r="AR583" s="91"/>
      <c r="AS583" s="91"/>
      <c r="AT583" s="91"/>
      <c r="AU583" s="91"/>
      <c r="AV583" s="91"/>
      <c r="AW583" s="91"/>
      <c r="AX583" s="91"/>
      <c r="AY583" s="91"/>
      <c r="AZ583" s="91"/>
      <c r="BA583" s="91"/>
      <c r="BB583" s="91"/>
      <c r="BC583" s="91"/>
      <c r="BD583" s="91"/>
      <c r="BE583" s="91"/>
      <c r="BF583" s="91"/>
      <c r="BG583" s="91"/>
      <c r="BH583" s="91"/>
      <c r="BI583" s="91"/>
      <c r="BJ583" s="91"/>
      <c r="BK583" s="91"/>
      <c r="BL583" s="91"/>
      <c r="BM583" s="91"/>
      <c r="BN583" s="91"/>
      <c r="BO583" s="91"/>
      <c r="BP583" s="91"/>
      <c r="BQ583" s="91"/>
      <c r="BR583" s="91"/>
      <c r="BS583" s="91"/>
      <c r="BT583" s="91"/>
      <c r="BU583" s="91"/>
      <c r="BV583" s="91"/>
      <c r="BW583" s="91"/>
      <c r="BX583" s="91"/>
      <c r="BY583" s="91"/>
      <c r="BZ583" s="91"/>
      <c r="CA583" s="91"/>
      <c r="CB583" s="91"/>
      <c r="CC583" s="91"/>
      <c r="CD583" s="91"/>
      <c r="CE583" s="91"/>
      <c r="CF583" s="91"/>
      <c r="CG583" s="91"/>
      <c r="CH583" s="91"/>
      <c r="CI583" s="91"/>
      <c r="CJ583" s="91"/>
      <c r="CK583" s="91"/>
      <c r="CL583" s="91"/>
      <c r="CM583" s="91"/>
      <c r="CN583" s="91"/>
      <c r="CO583" s="91"/>
      <c r="CP583" s="91"/>
      <c r="CQ583" s="91"/>
      <c r="CR583" s="91"/>
      <c r="CS583" s="91"/>
      <c r="CT583" s="91"/>
      <c r="CU583" s="91"/>
      <c r="CV583" s="91"/>
      <c r="CW583" s="91"/>
      <c r="CX583" s="91"/>
      <c r="CY583" s="91"/>
      <c r="CZ583" s="91"/>
      <c r="DA583" s="91"/>
      <c r="DB583" s="91"/>
      <c r="DC583" s="91"/>
      <c r="DD583" s="91"/>
      <c r="DE583" s="91"/>
      <c r="DF583" s="91"/>
      <c r="DG583" s="91"/>
      <c r="DH583" s="91"/>
      <c r="DI583" s="91"/>
      <c r="DJ583" s="91"/>
      <c r="DK583" s="91"/>
      <c r="DL583" s="91"/>
      <c r="DM583" s="91"/>
      <c r="DN583" s="91"/>
      <c r="DO583" s="91"/>
      <c r="DP583" s="91"/>
      <c r="DQ583" s="91"/>
      <c r="DR583" s="91"/>
      <c r="DS583" s="91"/>
      <c r="DT583" s="91"/>
      <c r="DU583" s="91"/>
      <c r="DV583" s="91"/>
      <c r="DW583" s="91"/>
      <c r="DX583" s="91"/>
      <c r="DY583" s="91"/>
      <c r="DZ583" s="91"/>
      <c r="EA583" s="91"/>
      <c r="EB583" s="91"/>
      <c r="EC583" s="91"/>
      <c r="ED583" s="91"/>
      <c r="EE583" s="91"/>
      <c r="EF583" s="91"/>
      <c r="EG583" s="91"/>
      <c r="EH583" s="91"/>
      <c r="EI583" s="91"/>
      <c r="EJ583" s="91"/>
      <c r="EK583" s="91"/>
      <c r="EL583" s="91"/>
      <c r="EM583" s="91"/>
      <c r="EN583" s="91"/>
      <c r="EO583" s="91"/>
      <c r="EP583" s="91"/>
      <c r="EQ583" s="91"/>
      <c r="ER583" s="91"/>
      <c r="ES583" s="91"/>
      <c r="ET583" s="91"/>
      <c r="EU583" s="91"/>
      <c r="EV583" s="91"/>
      <c r="EW583" s="91"/>
      <c r="EX583" s="91"/>
      <c r="EY583" s="91"/>
      <c r="EZ583" s="91"/>
      <c r="FA583" s="91"/>
      <c r="FB583" s="91"/>
      <c r="FC583" s="91"/>
      <c r="FD583" s="91"/>
      <c r="FE583" s="91"/>
      <c r="FF583" s="91"/>
      <c r="FG583" s="91"/>
      <c r="FH583" s="91"/>
      <c r="FI583" s="91"/>
      <c r="FJ583" s="91"/>
      <c r="FK583" s="91"/>
      <c r="FL583" s="91"/>
      <c r="FM583" s="91"/>
      <c r="FN583" s="91"/>
      <c r="FO583" s="91"/>
      <c r="FP583" s="91"/>
      <c r="FQ583" s="91"/>
      <c r="FR583" s="91"/>
      <c r="FS583" s="91"/>
      <c r="FT583" s="91"/>
      <c r="FU583" s="91"/>
      <c r="FV583" s="91"/>
      <c r="FW583" s="91"/>
      <c r="FX583" s="91"/>
      <c r="FY583" s="91"/>
      <c r="FZ583" s="91"/>
      <c r="GA583" s="91"/>
      <c r="GB583" s="91"/>
      <c r="GC583" s="91"/>
      <c r="GD583" s="91"/>
      <c r="GE583" s="91"/>
      <c r="GF583" s="91"/>
      <c r="GG583" s="91"/>
      <c r="GH583" s="91"/>
      <c r="GI583" s="91"/>
      <c r="GJ583" s="91"/>
      <c r="GK583" s="91"/>
      <c r="GL583" s="91"/>
      <c r="GM583" s="91"/>
      <c r="GN583" s="91"/>
      <c r="GO583" s="91"/>
      <c r="GP583" s="91"/>
      <c r="GQ583" s="91"/>
      <c r="GR583" s="91"/>
      <c r="GS583" s="91"/>
      <c r="GT583" s="91"/>
      <c r="GU583" s="91"/>
      <c r="GV583" s="91"/>
      <c r="GW583" s="91"/>
      <c r="GX583" s="91"/>
      <c r="GY583" s="91"/>
      <c r="GZ583" s="91"/>
      <c r="HA583" s="91"/>
      <c r="HB583" s="91"/>
      <c r="HC583" s="91"/>
      <c r="HD583" s="91"/>
      <c r="HE583" s="91"/>
      <c r="HF583" s="91"/>
      <c r="HG583" s="91"/>
      <c r="HH583" s="91"/>
      <c r="HI583" s="91"/>
      <c r="HJ583" s="91"/>
      <c r="HK583" s="91"/>
      <c r="HL583" s="91"/>
      <c r="HM583" s="91"/>
      <c r="HN583" s="91"/>
      <c r="HO583" s="91"/>
      <c r="HP583" s="91"/>
      <c r="HQ583" s="91"/>
      <c r="HR583" s="91"/>
      <c r="HS583" s="91"/>
    </row>
    <row r="584" customHeight="1" spans="1:227">
      <c r="A584" s="91"/>
      <c r="B584" s="91"/>
      <c r="C584" s="91"/>
      <c r="D584" s="91"/>
      <c r="E584" s="91"/>
      <c r="F584" s="91"/>
      <c r="G584" s="91"/>
      <c r="H584" s="95"/>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c r="AH584" s="91"/>
      <c r="AI584" s="91"/>
      <c r="AJ584" s="91"/>
      <c r="AK584" s="91"/>
      <c r="AL584" s="91"/>
      <c r="AM584" s="91"/>
      <c r="AN584" s="91"/>
      <c r="AO584" s="91"/>
      <c r="AP584" s="91"/>
      <c r="AQ584" s="91"/>
      <c r="AR584" s="91"/>
      <c r="AS584" s="91"/>
      <c r="AT584" s="91"/>
      <c r="AU584" s="91"/>
      <c r="AV584" s="91"/>
      <c r="AW584" s="91"/>
      <c r="AX584" s="91"/>
      <c r="AY584" s="91"/>
      <c r="AZ584" s="91"/>
      <c r="BA584" s="91"/>
      <c r="BB584" s="91"/>
      <c r="BC584" s="91"/>
      <c r="BD584" s="91"/>
      <c r="BE584" s="91"/>
      <c r="BF584" s="91"/>
      <c r="BG584" s="91"/>
      <c r="BH584" s="91"/>
      <c r="BI584" s="91"/>
      <c r="BJ584" s="91"/>
      <c r="BK584" s="91"/>
      <c r="BL584" s="91"/>
      <c r="BM584" s="91"/>
      <c r="BN584" s="91"/>
      <c r="BO584" s="91"/>
      <c r="BP584" s="91"/>
      <c r="BQ584" s="91"/>
      <c r="BR584" s="91"/>
      <c r="BS584" s="91"/>
      <c r="BT584" s="91"/>
      <c r="BU584" s="91"/>
      <c r="BV584" s="91"/>
      <c r="BW584" s="91"/>
      <c r="BX584" s="91"/>
      <c r="BY584" s="91"/>
      <c r="BZ584" s="91"/>
      <c r="CA584" s="91"/>
      <c r="CB584" s="91"/>
      <c r="CC584" s="91"/>
      <c r="CD584" s="91"/>
      <c r="CE584" s="91"/>
      <c r="CF584" s="91"/>
      <c r="CG584" s="91"/>
      <c r="CH584" s="91"/>
      <c r="CI584" s="91"/>
      <c r="CJ584" s="91"/>
      <c r="CK584" s="91"/>
      <c r="CL584" s="91"/>
      <c r="CM584" s="91"/>
      <c r="CN584" s="91"/>
      <c r="CO584" s="91"/>
      <c r="CP584" s="91"/>
      <c r="CQ584" s="91"/>
      <c r="CR584" s="91"/>
      <c r="CS584" s="91"/>
      <c r="CT584" s="91"/>
      <c r="CU584" s="91"/>
      <c r="CV584" s="91"/>
      <c r="CW584" s="91"/>
      <c r="CX584" s="91"/>
      <c r="CY584" s="91"/>
      <c r="CZ584" s="91"/>
      <c r="DA584" s="91"/>
      <c r="DB584" s="91"/>
      <c r="DC584" s="91"/>
      <c r="DD584" s="91"/>
      <c r="DE584" s="91"/>
      <c r="DF584" s="91"/>
      <c r="DG584" s="91"/>
      <c r="DH584" s="91"/>
      <c r="DI584" s="91"/>
      <c r="DJ584" s="91"/>
      <c r="DK584" s="91"/>
      <c r="DL584" s="91"/>
      <c r="DM584" s="91"/>
      <c r="DN584" s="91"/>
      <c r="DO584" s="91"/>
      <c r="DP584" s="91"/>
      <c r="DQ584" s="91"/>
      <c r="DR584" s="91"/>
      <c r="DS584" s="91"/>
      <c r="DT584" s="91"/>
      <c r="DU584" s="91"/>
      <c r="DV584" s="91"/>
      <c r="DW584" s="91"/>
      <c r="DX584" s="91"/>
      <c r="DY584" s="91"/>
      <c r="DZ584" s="91"/>
      <c r="EA584" s="91"/>
      <c r="EB584" s="91"/>
      <c r="EC584" s="91"/>
      <c r="ED584" s="91"/>
      <c r="EE584" s="91"/>
      <c r="EF584" s="91"/>
      <c r="EG584" s="91"/>
      <c r="EH584" s="91"/>
      <c r="EI584" s="91"/>
      <c r="EJ584" s="91"/>
      <c r="EK584" s="91"/>
      <c r="EL584" s="91"/>
      <c r="EM584" s="91"/>
      <c r="EN584" s="91"/>
      <c r="EO584" s="91"/>
      <c r="EP584" s="91"/>
      <c r="EQ584" s="91"/>
      <c r="ER584" s="91"/>
      <c r="ES584" s="91"/>
      <c r="ET584" s="91"/>
      <c r="EU584" s="91"/>
      <c r="EV584" s="91"/>
      <c r="EW584" s="91"/>
      <c r="EX584" s="91"/>
      <c r="EY584" s="91"/>
      <c r="EZ584" s="91"/>
      <c r="FA584" s="91"/>
      <c r="FB584" s="91"/>
      <c r="FC584" s="91"/>
      <c r="FD584" s="91"/>
      <c r="FE584" s="91"/>
      <c r="FF584" s="91"/>
      <c r="FG584" s="91"/>
      <c r="FH584" s="91"/>
      <c r="FI584" s="91"/>
      <c r="FJ584" s="91"/>
      <c r="FK584" s="91"/>
      <c r="FL584" s="91"/>
      <c r="FM584" s="91"/>
      <c r="FN584" s="91"/>
      <c r="FO584" s="91"/>
      <c r="FP584" s="91"/>
      <c r="FQ584" s="91"/>
      <c r="FR584" s="91"/>
      <c r="FS584" s="91"/>
      <c r="FT584" s="91"/>
      <c r="FU584" s="91"/>
      <c r="FV584" s="91"/>
      <c r="FW584" s="91"/>
      <c r="FX584" s="91"/>
      <c r="FY584" s="91"/>
      <c r="FZ584" s="91"/>
      <c r="GA584" s="91"/>
      <c r="GB584" s="91"/>
      <c r="GC584" s="91"/>
      <c r="GD584" s="91"/>
      <c r="GE584" s="91"/>
      <c r="GF584" s="91"/>
      <c r="GG584" s="91"/>
      <c r="GH584" s="91"/>
      <c r="GI584" s="91"/>
      <c r="GJ584" s="91"/>
      <c r="GK584" s="91"/>
      <c r="GL584" s="91"/>
      <c r="GM584" s="91"/>
      <c r="GN584" s="91"/>
      <c r="GO584" s="91"/>
      <c r="GP584" s="91"/>
      <c r="GQ584" s="91"/>
      <c r="GR584" s="91"/>
      <c r="GS584" s="91"/>
      <c r="GT584" s="91"/>
      <c r="GU584" s="91"/>
      <c r="GV584" s="91"/>
      <c r="GW584" s="91"/>
      <c r="GX584" s="91"/>
      <c r="GY584" s="91"/>
      <c r="GZ584" s="91"/>
      <c r="HA584" s="91"/>
      <c r="HB584" s="91"/>
      <c r="HC584" s="91"/>
      <c r="HD584" s="91"/>
      <c r="HE584" s="91"/>
      <c r="HF584" s="91"/>
      <c r="HG584" s="91"/>
      <c r="HH584" s="91"/>
      <c r="HI584" s="91"/>
      <c r="HJ584" s="91"/>
      <c r="HK584" s="91"/>
      <c r="HL584" s="91"/>
      <c r="HM584" s="91"/>
      <c r="HN584" s="91"/>
      <c r="HO584" s="91"/>
      <c r="HP584" s="91"/>
      <c r="HQ584" s="91"/>
      <c r="HR584" s="91"/>
      <c r="HS584" s="91"/>
    </row>
    <row r="585" customHeight="1" spans="1:227">
      <c r="A585" s="91"/>
      <c r="B585" s="91"/>
      <c r="C585" s="91"/>
      <c r="D585" s="91"/>
      <c r="E585" s="91"/>
      <c r="F585" s="91"/>
      <c r="G585" s="91"/>
      <c r="H585" s="95"/>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c r="AH585" s="91"/>
      <c r="AI585" s="91"/>
      <c r="AJ585" s="91"/>
      <c r="AK585" s="91"/>
      <c r="AL585" s="91"/>
      <c r="AM585" s="91"/>
      <c r="AN585" s="91"/>
      <c r="AO585" s="91"/>
      <c r="AP585" s="91"/>
      <c r="AQ585" s="91"/>
      <c r="AR585" s="91"/>
      <c r="AS585" s="91"/>
      <c r="AT585" s="91"/>
      <c r="AU585" s="91"/>
      <c r="AV585" s="91"/>
      <c r="AW585" s="91"/>
      <c r="AX585" s="91"/>
      <c r="AY585" s="91"/>
      <c r="AZ585" s="91"/>
      <c r="BA585" s="91"/>
      <c r="BB585" s="91"/>
      <c r="BC585" s="91"/>
      <c r="BD585" s="91"/>
      <c r="BE585" s="91"/>
      <c r="BF585" s="91"/>
      <c r="BG585" s="91"/>
      <c r="BH585" s="91"/>
      <c r="BI585" s="91"/>
      <c r="BJ585" s="91"/>
      <c r="BK585" s="91"/>
      <c r="BL585" s="91"/>
      <c r="BM585" s="91"/>
      <c r="BN585" s="91"/>
      <c r="BO585" s="91"/>
      <c r="BP585" s="91"/>
      <c r="BQ585" s="91"/>
      <c r="BR585" s="91"/>
      <c r="BS585" s="91"/>
      <c r="BT585" s="91"/>
      <c r="BU585" s="91"/>
      <c r="BV585" s="91"/>
      <c r="BW585" s="91"/>
      <c r="BX585" s="91"/>
      <c r="BY585" s="91"/>
      <c r="BZ585" s="91"/>
      <c r="CA585" s="91"/>
      <c r="CB585" s="91"/>
      <c r="CC585" s="91"/>
      <c r="CD585" s="91"/>
      <c r="CE585" s="91"/>
      <c r="CF585" s="91"/>
      <c r="CG585" s="91"/>
      <c r="CH585" s="91"/>
      <c r="CI585" s="91"/>
      <c r="CJ585" s="91"/>
      <c r="CK585" s="91"/>
      <c r="CL585" s="91"/>
      <c r="CM585" s="91"/>
      <c r="CN585" s="91"/>
      <c r="CO585" s="91"/>
      <c r="CP585" s="91"/>
      <c r="CQ585" s="91"/>
      <c r="CR585" s="91"/>
      <c r="CS585" s="91"/>
      <c r="CT585" s="91"/>
      <c r="CU585" s="91"/>
      <c r="CV585" s="91"/>
      <c r="CW585" s="91"/>
      <c r="CX585" s="91"/>
      <c r="CY585" s="91"/>
      <c r="CZ585" s="91"/>
      <c r="DA585" s="91"/>
      <c r="DB585" s="91"/>
      <c r="DC585" s="91"/>
      <c r="DD585" s="91"/>
      <c r="DE585" s="91"/>
      <c r="DF585" s="91"/>
      <c r="DG585" s="91"/>
      <c r="DH585" s="91"/>
      <c r="DI585" s="91"/>
      <c r="DJ585" s="91"/>
      <c r="DK585" s="91"/>
      <c r="DL585" s="91"/>
      <c r="DM585" s="91"/>
      <c r="DN585" s="91"/>
      <c r="DO585" s="91"/>
      <c r="DP585" s="91"/>
      <c r="DQ585" s="91"/>
      <c r="DR585" s="91"/>
      <c r="DS585" s="91"/>
      <c r="DT585" s="91"/>
      <c r="DU585" s="91"/>
      <c r="DV585" s="91"/>
      <c r="DW585" s="91"/>
      <c r="DX585" s="91"/>
      <c r="DY585" s="91"/>
      <c r="DZ585" s="91"/>
      <c r="EA585" s="91"/>
      <c r="EB585" s="91"/>
      <c r="EC585" s="91"/>
      <c r="ED585" s="91"/>
      <c r="EE585" s="91"/>
      <c r="EF585" s="91"/>
      <c r="EG585" s="91"/>
      <c r="EH585" s="91"/>
      <c r="EI585" s="91"/>
      <c r="EJ585" s="91"/>
      <c r="EK585" s="91"/>
      <c r="EL585" s="91"/>
      <c r="EM585" s="91"/>
      <c r="EN585" s="91"/>
      <c r="EO585" s="91"/>
      <c r="EP585" s="91"/>
      <c r="EQ585" s="91"/>
      <c r="ER585" s="91"/>
      <c r="ES585" s="91"/>
      <c r="ET585" s="91"/>
      <c r="EU585" s="91"/>
      <c r="EV585" s="91"/>
      <c r="EW585" s="91"/>
      <c r="EX585" s="91"/>
      <c r="EY585" s="91"/>
      <c r="EZ585" s="91"/>
      <c r="FA585" s="91"/>
      <c r="FB585" s="91"/>
      <c r="FC585" s="91"/>
      <c r="FD585" s="91"/>
      <c r="FE585" s="91"/>
      <c r="FF585" s="91"/>
      <c r="FG585" s="91"/>
      <c r="FH585" s="91"/>
      <c r="FI585" s="91"/>
      <c r="FJ585" s="91"/>
      <c r="FK585" s="91"/>
      <c r="FL585" s="91"/>
      <c r="FM585" s="91"/>
      <c r="FN585" s="91"/>
      <c r="FO585" s="91"/>
      <c r="FP585" s="91"/>
      <c r="FQ585" s="91"/>
      <c r="FR585" s="91"/>
      <c r="FS585" s="91"/>
      <c r="FT585" s="91"/>
      <c r="FU585" s="91"/>
      <c r="FV585" s="91"/>
      <c r="FW585" s="91"/>
      <c r="FX585" s="91"/>
      <c r="FY585" s="91"/>
      <c r="FZ585" s="91"/>
      <c r="GA585" s="91"/>
      <c r="GB585" s="91"/>
      <c r="GC585" s="91"/>
      <c r="GD585" s="91"/>
      <c r="GE585" s="91"/>
      <c r="GF585" s="91"/>
      <c r="GG585" s="91"/>
      <c r="GH585" s="91"/>
      <c r="GI585" s="91"/>
      <c r="GJ585" s="91"/>
      <c r="GK585" s="91"/>
      <c r="GL585" s="91"/>
      <c r="GM585" s="91"/>
      <c r="GN585" s="91"/>
      <c r="GO585" s="91"/>
      <c r="GP585" s="91"/>
      <c r="GQ585" s="91"/>
      <c r="GR585" s="91"/>
      <c r="GS585" s="91"/>
      <c r="GT585" s="91"/>
      <c r="GU585" s="91"/>
      <c r="GV585" s="91"/>
      <c r="GW585" s="91"/>
      <c r="GX585" s="91"/>
      <c r="GY585" s="91"/>
      <c r="GZ585" s="91"/>
      <c r="HA585" s="91"/>
      <c r="HB585" s="91"/>
      <c r="HC585" s="91"/>
      <c r="HD585" s="91"/>
      <c r="HE585" s="91"/>
      <c r="HF585" s="91"/>
      <c r="HG585" s="91"/>
      <c r="HH585" s="91"/>
      <c r="HI585" s="91"/>
      <c r="HJ585" s="91"/>
      <c r="HK585" s="91"/>
      <c r="HL585" s="91"/>
      <c r="HM585" s="91"/>
      <c r="HN585" s="91"/>
      <c r="HO585" s="91"/>
      <c r="HP585" s="91"/>
      <c r="HQ585" s="91"/>
      <c r="HR585" s="91"/>
      <c r="HS585" s="91"/>
    </row>
    <row r="586" customHeight="1" spans="1:227">
      <c r="A586" s="91"/>
      <c r="B586" s="91"/>
      <c r="C586" s="91"/>
      <c r="D586" s="91"/>
      <c r="E586" s="91"/>
      <c r="F586" s="91"/>
      <c r="G586" s="91"/>
      <c r="H586" s="95"/>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c r="AH586" s="91"/>
      <c r="AI586" s="91"/>
      <c r="AJ586" s="91"/>
      <c r="AK586" s="91"/>
      <c r="AL586" s="91"/>
      <c r="AM586" s="91"/>
      <c r="AN586" s="91"/>
      <c r="AO586" s="91"/>
      <c r="AP586" s="91"/>
      <c r="AQ586" s="91"/>
      <c r="AR586" s="91"/>
      <c r="AS586" s="91"/>
      <c r="AT586" s="91"/>
      <c r="AU586" s="91"/>
      <c r="AV586" s="91"/>
      <c r="AW586" s="91"/>
      <c r="AX586" s="91"/>
      <c r="AY586" s="91"/>
      <c r="AZ586" s="91"/>
      <c r="BA586" s="91"/>
      <c r="BB586" s="91"/>
      <c r="BC586" s="91"/>
      <c r="BD586" s="91"/>
      <c r="BE586" s="91"/>
      <c r="BF586" s="91"/>
      <c r="BG586" s="91"/>
      <c r="BH586" s="91"/>
      <c r="BI586" s="91"/>
      <c r="BJ586" s="91"/>
      <c r="BK586" s="91"/>
      <c r="BL586" s="91"/>
      <c r="BM586" s="91"/>
      <c r="BN586" s="91"/>
      <c r="BO586" s="91"/>
      <c r="BP586" s="91"/>
      <c r="BQ586" s="91"/>
      <c r="BR586" s="91"/>
      <c r="BS586" s="91"/>
      <c r="BT586" s="91"/>
      <c r="BU586" s="91"/>
      <c r="BV586" s="91"/>
      <c r="BW586" s="91"/>
      <c r="BX586" s="91"/>
      <c r="BY586" s="91"/>
      <c r="BZ586" s="91"/>
      <c r="CA586" s="91"/>
      <c r="CB586" s="91"/>
      <c r="CC586" s="91"/>
      <c r="CD586" s="91"/>
      <c r="CE586" s="91"/>
      <c r="CF586" s="91"/>
      <c r="CG586" s="91"/>
      <c r="CH586" s="91"/>
      <c r="CI586" s="91"/>
      <c r="CJ586" s="91"/>
      <c r="CK586" s="91"/>
      <c r="CL586" s="91"/>
      <c r="CM586" s="91"/>
      <c r="CN586" s="91"/>
      <c r="CO586" s="91"/>
      <c r="CP586" s="91"/>
      <c r="CQ586" s="91"/>
      <c r="CR586" s="91"/>
      <c r="CS586" s="91"/>
      <c r="CT586" s="91"/>
      <c r="CU586" s="91"/>
      <c r="CV586" s="91"/>
      <c r="CW586" s="91"/>
      <c r="CX586" s="91"/>
      <c r="CY586" s="91"/>
      <c r="CZ586" s="91"/>
      <c r="DA586" s="91"/>
      <c r="DB586" s="91"/>
      <c r="DC586" s="91"/>
      <c r="DD586" s="91"/>
      <c r="DE586" s="91"/>
      <c r="DF586" s="91"/>
      <c r="DG586" s="91"/>
      <c r="DH586" s="91"/>
      <c r="DI586" s="91"/>
      <c r="DJ586" s="91"/>
      <c r="DK586" s="91"/>
      <c r="DL586" s="91"/>
      <c r="DM586" s="91"/>
      <c r="DN586" s="91"/>
      <c r="DO586" s="91"/>
      <c r="DP586" s="91"/>
      <c r="DQ586" s="91"/>
      <c r="DR586" s="91"/>
      <c r="DS586" s="91"/>
      <c r="DT586" s="91"/>
      <c r="DU586" s="91"/>
      <c r="DV586" s="91"/>
      <c r="DW586" s="91"/>
      <c r="DX586" s="91"/>
      <c r="DY586" s="91"/>
      <c r="DZ586" s="91"/>
      <c r="EA586" s="91"/>
      <c r="EB586" s="91"/>
      <c r="EC586" s="91"/>
      <c r="ED586" s="91"/>
      <c r="EE586" s="91"/>
      <c r="EF586" s="91"/>
      <c r="EG586" s="91"/>
      <c r="EH586" s="91"/>
      <c r="EI586" s="91"/>
      <c r="EJ586" s="91"/>
      <c r="EK586" s="91"/>
      <c r="EL586" s="91"/>
      <c r="EM586" s="91"/>
      <c r="EN586" s="91"/>
      <c r="EO586" s="91"/>
      <c r="EP586" s="91"/>
      <c r="EQ586" s="91"/>
      <c r="ER586" s="91"/>
      <c r="ES586" s="91"/>
      <c r="ET586" s="91"/>
      <c r="EU586" s="91"/>
      <c r="EV586" s="91"/>
      <c r="EW586" s="91"/>
      <c r="EX586" s="91"/>
      <c r="EY586" s="91"/>
      <c r="EZ586" s="91"/>
      <c r="FA586" s="91"/>
      <c r="FB586" s="91"/>
      <c r="FC586" s="91"/>
      <c r="FD586" s="91"/>
      <c r="FE586" s="91"/>
      <c r="FF586" s="91"/>
      <c r="FG586" s="91"/>
      <c r="FH586" s="91"/>
      <c r="FI586" s="91"/>
      <c r="FJ586" s="91"/>
      <c r="FK586" s="91"/>
      <c r="FL586" s="91"/>
      <c r="FM586" s="91"/>
      <c r="FN586" s="91"/>
      <c r="FO586" s="91"/>
      <c r="FP586" s="91"/>
      <c r="FQ586" s="91"/>
      <c r="FR586" s="91"/>
      <c r="FS586" s="91"/>
      <c r="FT586" s="91"/>
      <c r="FU586" s="91"/>
      <c r="FV586" s="91"/>
      <c r="FW586" s="91"/>
      <c r="FX586" s="91"/>
      <c r="FY586" s="91"/>
      <c r="FZ586" s="91"/>
      <c r="GA586" s="91"/>
      <c r="GB586" s="91"/>
      <c r="GC586" s="91"/>
      <c r="GD586" s="91"/>
      <c r="GE586" s="91"/>
      <c r="GF586" s="91"/>
      <c r="GG586" s="91"/>
      <c r="GH586" s="91"/>
      <c r="GI586" s="91"/>
      <c r="GJ586" s="91"/>
      <c r="GK586" s="91"/>
      <c r="GL586" s="91"/>
      <c r="GM586" s="91"/>
      <c r="GN586" s="91"/>
      <c r="GO586" s="91"/>
      <c r="GP586" s="91"/>
      <c r="GQ586" s="91"/>
      <c r="GR586" s="91"/>
      <c r="GS586" s="91"/>
      <c r="GT586" s="91"/>
      <c r="GU586" s="91"/>
      <c r="GV586" s="91"/>
      <c r="GW586" s="91"/>
      <c r="GX586" s="91"/>
      <c r="GY586" s="91"/>
      <c r="GZ586" s="91"/>
      <c r="HA586" s="91"/>
      <c r="HB586" s="91"/>
      <c r="HC586" s="91"/>
      <c r="HD586" s="91"/>
      <c r="HE586" s="91"/>
      <c r="HF586" s="91"/>
      <c r="HG586" s="91"/>
      <c r="HH586" s="91"/>
      <c r="HI586" s="91"/>
      <c r="HJ586" s="91"/>
      <c r="HK586" s="91"/>
      <c r="HL586" s="91"/>
      <c r="HM586" s="91"/>
      <c r="HN586" s="91"/>
      <c r="HO586" s="91"/>
      <c r="HP586" s="91"/>
      <c r="HQ586" s="91"/>
      <c r="HR586" s="91"/>
      <c r="HS586" s="91"/>
    </row>
    <row r="587" customHeight="1" spans="1:227">
      <c r="A587" s="91"/>
      <c r="B587" s="91"/>
      <c r="C587" s="91"/>
      <c r="D587" s="91"/>
      <c r="E587" s="91"/>
      <c r="F587" s="91"/>
      <c r="G587" s="91"/>
      <c r="H587" s="95"/>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c r="AH587" s="91"/>
      <c r="AI587" s="91"/>
      <c r="AJ587" s="91"/>
      <c r="AK587" s="91"/>
      <c r="AL587" s="91"/>
      <c r="AM587" s="91"/>
      <c r="AN587" s="91"/>
      <c r="AO587" s="91"/>
      <c r="AP587" s="91"/>
      <c r="AQ587" s="91"/>
      <c r="AR587" s="91"/>
      <c r="AS587" s="91"/>
      <c r="AT587" s="91"/>
      <c r="AU587" s="91"/>
      <c r="AV587" s="91"/>
      <c r="AW587" s="91"/>
      <c r="AX587" s="91"/>
      <c r="AY587" s="91"/>
      <c r="AZ587" s="91"/>
      <c r="BA587" s="91"/>
      <c r="BB587" s="91"/>
      <c r="BC587" s="91"/>
      <c r="BD587" s="91"/>
      <c r="BE587" s="91"/>
      <c r="BF587" s="91"/>
      <c r="BG587" s="91"/>
      <c r="BH587" s="91"/>
      <c r="BI587" s="91"/>
      <c r="BJ587" s="91"/>
      <c r="BK587" s="91"/>
      <c r="BL587" s="91"/>
      <c r="BM587" s="91"/>
      <c r="BN587" s="91"/>
      <c r="BO587" s="91"/>
      <c r="BP587" s="91"/>
      <c r="BQ587" s="91"/>
      <c r="BR587" s="91"/>
      <c r="BS587" s="91"/>
      <c r="BT587" s="91"/>
      <c r="BU587" s="91"/>
      <c r="BV587" s="91"/>
      <c r="BW587" s="91"/>
      <c r="BX587" s="91"/>
      <c r="BY587" s="91"/>
      <c r="BZ587" s="91"/>
      <c r="CA587" s="91"/>
      <c r="CB587" s="91"/>
      <c r="CC587" s="91"/>
      <c r="CD587" s="91"/>
      <c r="CE587" s="91"/>
      <c r="CF587" s="91"/>
      <c r="CG587" s="91"/>
      <c r="CH587" s="91"/>
      <c r="CI587" s="91"/>
      <c r="CJ587" s="91"/>
      <c r="CK587" s="91"/>
      <c r="CL587" s="91"/>
      <c r="CM587" s="91"/>
      <c r="CN587" s="91"/>
      <c r="CO587" s="91"/>
      <c r="CP587" s="91"/>
      <c r="CQ587" s="91"/>
      <c r="CR587" s="91"/>
      <c r="CS587" s="91"/>
      <c r="CT587" s="91"/>
      <c r="CU587" s="91"/>
      <c r="CV587" s="91"/>
      <c r="CW587" s="91"/>
      <c r="CX587" s="91"/>
      <c r="CY587" s="91"/>
      <c r="CZ587" s="91"/>
      <c r="DA587" s="91"/>
      <c r="DB587" s="91"/>
      <c r="DC587" s="91"/>
      <c r="DD587" s="91"/>
      <c r="DE587" s="91"/>
      <c r="DF587" s="91"/>
      <c r="DG587" s="91"/>
      <c r="DH587" s="91"/>
      <c r="DI587" s="91"/>
      <c r="DJ587" s="91"/>
      <c r="DK587" s="91"/>
      <c r="DL587" s="91"/>
      <c r="DM587" s="91"/>
      <c r="DN587" s="91"/>
      <c r="DO587" s="91"/>
      <c r="DP587" s="91"/>
      <c r="DQ587" s="91"/>
      <c r="DR587" s="91"/>
      <c r="DS587" s="91"/>
      <c r="DT587" s="91"/>
      <c r="DU587" s="91"/>
      <c r="DV587" s="91"/>
      <c r="DW587" s="91"/>
      <c r="DX587" s="91"/>
      <c r="DY587" s="91"/>
      <c r="DZ587" s="91"/>
      <c r="EA587" s="91"/>
      <c r="EB587" s="91"/>
      <c r="EC587" s="91"/>
      <c r="ED587" s="91"/>
      <c r="EE587" s="91"/>
      <c r="EF587" s="91"/>
      <c r="EG587" s="91"/>
      <c r="EH587" s="91"/>
      <c r="EI587" s="91"/>
      <c r="EJ587" s="91"/>
      <c r="EK587" s="91"/>
      <c r="EL587" s="91"/>
      <c r="EM587" s="91"/>
      <c r="EN587" s="91"/>
      <c r="EO587" s="91"/>
      <c r="EP587" s="91"/>
      <c r="EQ587" s="91"/>
      <c r="ER587" s="91"/>
      <c r="ES587" s="91"/>
      <c r="ET587" s="91"/>
      <c r="EU587" s="91"/>
      <c r="EV587" s="91"/>
      <c r="EW587" s="91"/>
      <c r="EX587" s="91"/>
      <c r="EY587" s="91"/>
      <c r="EZ587" s="91"/>
      <c r="FA587" s="91"/>
      <c r="FB587" s="91"/>
      <c r="FC587" s="91"/>
      <c r="FD587" s="91"/>
      <c r="FE587" s="91"/>
      <c r="FF587" s="91"/>
      <c r="FG587" s="91"/>
      <c r="FH587" s="91"/>
      <c r="FI587" s="91"/>
      <c r="FJ587" s="91"/>
      <c r="FK587" s="91"/>
      <c r="FL587" s="91"/>
      <c r="FM587" s="91"/>
      <c r="FN587" s="91"/>
      <c r="FO587" s="91"/>
      <c r="FP587" s="91"/>
      <c r="FQ587" s="91"/>
      <c r="FR587" s="91"/>
      <c r="FS587" s="91"/>
      <c r="FT587" s="91"/>
      <c r="FU587" s="91"/>
      <c r="FV587" s="91"/>
      <c r="FW587" s="91"/>
      <c r="FX587" s="91"/>
      <c r="FY587" s="91"/>
      <c r="FZ587" s="91"/>
      <c r="GA587" s="91"/>
      <c r="GB587" s="91"/>
      <c r="GC587" s="91"/>
      <c r="GD587" s="91"/>
      <c r="GE587" s="91"/>
      <c r="GF587" s="91"/>
      <c r="GG587" s="91"/>
      <c r="GH587" s="91"/>
      <c r="GI587" s="91"/>
      <c r="GJ587" s="91"/>
      <c r="GK587" s="91"/>
      <c r="GL587" s="91"/>
      <c r="GM587" s="91"/>
      <c r="GN587" s="91"/>
      <c r="GO587" s="91"/>
      <c r="GP587" s="91"/>
      <c r="GQ587" s="91"/>
      <c r="GR587" s="91"/>
      <c r="GS587" s="91"/>
      <c r="GT587" s="91"/>
      <c r="GU587" s="91"/>
      <c r="GV587" s="91"/>
      <c r="GW587" s="91"/>
      <c r="GX587" s="91"/>
      <c r="GY587" s="91"/>
      <c r="GZ587" s="91"/>
      <c r="HA587" s="91"/>
      <c r="HB587" s="91"/>
      <c r="HC587" s="91"/>
      <c r="HD587" s="91"/>
      <c r="HE587" s="91"/>
      <c r="HF587" s="91"/>
      <c r="HG587" s="91"/>
      <c r="HH587" s="91"/>
      <c r="HI587" s="91"/>
      <c r="HJ587" s="91"/>
      <c r="HK587" s="91"/>
      <c r="HL587" s="91"/>
      <c r="HM587" s="91"/>
      <c r="HN587" s="91"/>
      <c r="HO587" s="91"/>
      <c r="HP587" s="91"/>
      <c r="HQ587" s="91"/>
      <c r="HR587" s="91"/>
      <c r="HS587" s="91"/>
    </row>
    <row r="588" customHeight="1" spans="1:227">
      <c r="A588" s="91"/>
      <c r="B588" s="91"/>
      <c r="C588" s="91"/>
      <c r="D588" s="91"/>
      <c r="E588" s="91"/>
      <c r="F588" s="91"/>
      <c r="G588" s="91"/>
      <c r="H588" s="95"/>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c r="AH588" s="91"/>
      <c r="AI588" s="91"/>
      <c r="AJ588" s="91"/>
      <c r="AK588" s="91"/>
      <c r="AL588" s="91"/>
      <c r="AM588" s="91"/>
      <c r="AN588" s="91"/>
      <c r="AO588" s="91"/>
      <c r="AP588" s="91"/>
      <c r="AQ588" s="91"/>
      <c r="AR588" s="91"/>
      <c r="AS588" s="91"/>
      <c r="AT588" s="91"/>
      <c r="AU588" s="91"/>
      <c r="AV588" s="91"/>
      <c r="AW588" s="91"/>
      <c r="AX588" s="91"/>
      <c r="AY588" s="91"/>
      <c r="AZ588" s="91"/>
      <c r="BA588" s="91"/>
      <c r="BB588" s="91"/>
      <c r="BC588" s="91"/>
      <c r="BD588" s="91"/>
      <c r="BE588" s="91"/>
      <c r="BF588" s="91"/>
      <c r="BG588" s="91"/>
      <c r="BH588" s="91"/>
      <c r="BI588" s="91"/>
      <c r="BJ588" s="91"/>
      <c r="BK588" s="91"/>
      <c r="BL588" s="91"/>
      <c r="BM588" s="91"/>
      <c r="BN588" s="91"/>
      <c r="BO588" s="91"/>
      <c r="BP588" s="91"/>
      <c r="BQ588" s="91"/>
      <c r="BR588" s="91"/>
      <c r="BS588" s="91"/>
      <c r="BT588" s="91"/>
      <c r="BU588" s="91"/>
      <c r="BV588" s="91"/>
      <c r="BW588" s="91"/>
      <c r="BX588" s="91"/>
      <c r="BY588" s="91"/>
      <c r="BZ588" s="91"/>
      <c r="CA588" s="91"/>
      <c r="CB588" s="91"/>
      <c r="CC588" s="91"/>
      <c r="CD588" s="91"/>
      <c r="CE588" s="91"/>
      <c r="CF588" s="91"/>
      <c r="CG588" s="91"/>
      <c r="CH588" s="91"/>
      <c r="CI588" s="91"/>
      <c r="CJ588" s="91"/>
      <c r="CK588" s="91"/>
      <c r="CL588" s="91"/>
      <c r="CM588" s="91"/>
      <c r="CN588" s="91"/>
      <c r="CO588" s="91"/>
      <c r="CP588" s="91"/>
      <c r="CQ588" s="91"/>
      <c r="CR588" s="91"/>
      <c r="CS588" s="91"/>
      <c r="CT588" s="91"/>
      <c r="CU588" s="91"/>
      <c r="CV588" s="91"/>
      <c r="CW588" s="91"/>
      <c r="CX588" s="91"/>
      <c r="CY588" s="91"/>
      <c r="CZ588" s="91"/>
      <c r="DA588" s="91"/>
      <c r="DB588" s="91"/>
      <c r="DC588" s="91"/>
      <c r="DD588" s="91"/>
      <c r="DE588" s="91"/>
      <c r="DF588" s="91"/>
      <c r="DG588" s="91"/>
      <c r="DH588" s="91"/>
      <c r="DI588" s="91"/>
      <c r="DJ588" s="91"/>
      <c r="DK588" s="91"/>
      <c r="DL588" s="91"/>
      <c r="DM588" s="91"/>
      <c r="DN588" s="91"/>
      <c r="DO588" s="91"/>
      <c r="DP588" s="91"/>
      <c r="DQ588" s="91"/>
      <c r="DR588" s="91"/>
      <c r="DS588" s="91"/>
      <c r="DT588" s="91"/>
      <c r="DU588" s="91"/>
      <c r="DV588" s="91"/>
      <c r="DW588" s="91"/>
      <c r="DX588" s="91"/>
      <c r="DY588" s="91"/>
      <c r="DZ588" s="91"/>
      <c r="EA588" s="91"/>
      <c r="EB588" s="91"/>
      <c r="EC588" s="91"/>
      <c r="ED588" s="91"/>
      <c r="EE588" s="91"/>
      <c r="EF588" s="91"/>
      <c r="EG588" s="91"/>
      <c r="EH588" s="91"/>
      <c r="EI588" s="91"/>
      <c r="EJ588" s="91"/>
      <c r="EK588" s="91"/>
      <c r="EL588" s="91"/>
      <c r="EM588" s="91"/>
      <c r="EN588" s="91"/>
      <c r="EO588" s="91"/>
      <c r="EP588" s="91"/>
      <c r="EQ588" s="91"/>
      <c r="ER588" s="91"/>
      <c r="ES588" s="91"/>
      <c r="ET588" s="91"/>
      <c r="EU588" s="91"/>
      <c r="EV588" s="91"/>
      <c r="EW588" s="91"/>
      <c r="EX588" s="91"/>
      <c r="EY588" s="91"/>
      <c r="EZ588" s="91"/>
      <c r="FA588" s="91"/>
      <c r="FB588" s="91"/>
      <c r="FC588" s="91"/>
      <c r="FD588" s="91"/>
      <c r="FE588" s="91"/>
      <c r="FF588" s="91"/>
      <c r="FG588" s="91"/>
      <c r="FH588" s="91"/>
      <c r="FI588" s="91"/>
      <c r="FJ588" s="91"/>
      <c r="FK588" s="91"/>
      <c r="FL588" s="91"/>
      <c r="FM588" s="91"/>
      <c r="FN588" s="91"/>
      <c r="FO588" s="91"/>
      <c r="FP588" s="91"/>
      <c r="FQ588" s="91"/>
      <c r="FR588" s="91"/>
      <c r="FS588" s="91"/>
      <c r="FT588" s="91"/>
      <c r="FU588" s="91"/>
      <c r="FV588" s="91"/>
      <c r="FW588" s="91"/>
      <c r="FX588" s="91"/>
      <c r="FY588" s="91"/>
      <c r="FZ588" s="91"/>
      <c r="GA588" s="91"/>
      <c r="GB588" s="91"/>
      <c r="GC588" s="91"/>
      <c r="GD588" s="91"/>
      <c r="GE588" s="91"/>
      <c r="GF588" s="91"/>
      <c r="GG588" s="91"/>
      <c r="GH588" s="91"/>
      <c r="GI588" s="91"/>
      <c r="GJ588" s="91"/>
      <c r="GK588" s="91"/>
      <c r="GL588" s="91"/>
      <c r="GM588" s="91"/>
      <c r="GN588" s="91"/>
      <c r="GO588" s="91"/>
      <c r="GP588" s="91"/>
      <c r="GQ588" s="91"/>
      <c r="GR588" s="91"/>
      <c r="GS588" s="91"/>
      <c r="GT588" s="91"/>
      <c r="GU588" s="91"/>
      <c r="GV588" s="91"/>
      <c r="GW588" s="91"/>
      <c r="GX588" s="91"/>
      <c r="GY588" s="91"/>
      <c r="GZ588" s="91"/>
      <c r="HA588" s="91"/>
      <c r="HB588" s="91"/>
      <c r="HC588" s="91"/>
      <c r="HD588" s="91"/>
      <c r="HE588" s="91"/>
      <c r="HF588" s="91"/>
      <c r="HG588" s="91"/>
      <c r="HH588" s="91"/>
      <c r="HI588" s="91"/>
      <c r="HJ588" s="91"/>
      <c r="HK588" s="91"/>
      <c r="HL588" s="91"/>
      <c r="HM588" s="91"/>
      <c r="HN588" s="91"/>
      <c r="HO588" s="91"/>
      <c r="HP588" s="91"/>
      <c r="HQ588" s="91"/>
      <c r="HR588" s="91"/>
      <c r="HS588" s="91"/>
    </row>
    <row r="589" customHeight="1" spans="1:227">
      <c r="A589" s="91"/>
      <c r="B589" s="91"/>
      <c r="C589" s="91"/>
      <c r="D589" s="91"/>
      <c r="E589" s="91"/>
      <c r="F589" s="91"/>
      <c r="G589" s="91"/>
      <c r="H589" s="95"/>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c r="AH589" s="91"/>
      <c r="AI589" s="91"/>
      <c r="AJ589" s="91"/>
      <c r="AK589" s="91"/>
      <c r="AL589" s="91"/>
      <c r="AM589" s="91"/>
      <c r="AN589" s="91"/>
      <c r="AO589" s="91"/>
      <c r="AP589" s="91"/>
      <c r="AQ589" s="91"/>
      <c r="AR589" s="91"/>
      <c r="AS589" s="91"/>
      <c r="AT589" s="91"/>
      <c r="AU589" s="91"/>
      <c r="AV589" s="91"/>
      <c r="AW589" s="91"/>
      <c r="AX589" s="91"/>
      <c r="AY589" s="91"/>
      <c r="AZ589" s="91"/>
      <c r="BA589" s="91"/>
      <c r="BB589" s="91"/>
      <c r="BC589" s="91"/>
      <c r="BD589" s="91"/>
      <c r="BE589" s="91"/>
      <c r="BF589" s="91"/>
      <c r="BG589" s="91"/>
      <c r="BH589" s="91"/>
      <c r="BI589" s="91"/>
      <c r="BJ589" s="91"/>
      <c r="BK589" s="91"/>
      <c r="BL589" s="91"/>
      <c r="BM589" s="91"/>
      <c r="BN589" s="91"/>
      <c r="BO589" s="91"/>
      <c r="BP589" s="91"/>
      <c r="BQ589" s="91"/>
      <c r="BR589" s="91"/>
      <c r="BS589" s="91"/>
      <c r="BT589" s="91"/>
      <c r="BU589" s="91"/>
      <c r="BV589" s="91"/>
      <c r="BW589" s="91"/>
      <c r="BX589" s="91"/>
      <c r="BY589" s="91"/>
      <c r="BZ589" s="91"/>
      <c r="CA589" s="91"/>
      <c r="CB589" s="91"/>
      <c r="CC589" s="91"/>
      <c r="CD589" s="91"/>
      <c r="CE589" s="91"/>
      <c r="CF589" s="91"/>
      <c r="CG589" s="91"/>
      <c r="CH589" s="91"/>
      <c r="CI589" s="91"/>
      <c r="CJ589" s="91"/>
      <c r="CK589" s="91"/>
      <c r="CL589" s="91"/>
      <c r="CM589" s="91"/>
      <c r="CN589" s="91"/>
      <c r="CO589" s="91"/>
      <c r="CP589" s="91"/>
      <c r="CQ589" s="91"/>
      <c r="CR589" s="91"/>
      <c r="CS589" s="91"/>
      <c r="CT589" s="91"/>
      <c r="CU589" s="91"/>
      <c r="CV589" s="91"/>
      <c r="CW589" s="91"/>
      <c r="CX589" s="91"/>
      <c r="CY589" s="91"/>
      <c r="CZ589" s="91"/>
      <c r="DA589" s="91"/>
      <c r="DB589" s="91"/>
      <c r="DC589" s="91"/>
      <c r="DD589" s="91"/>
      <c r="DE589" s="91"/>
      <c r="DF589" s="91"/>
      <c r="DG589" s="91"/>
      <c r="DH589" s="91"/>
      <c r="DI589" s="91"/>
      <c r="DJ589" s="91"/>
      <c r="DK589" s="91"/>
      <c r="DL589" s="91"/>
      <c r="DM589" s="91"/>
      <c r="DN589" s="91"/>
      <c r="DO589" s="91"/>
      <c r="DP589" s="91"/>
      <c r="DQ589" s="91"/>
      <c r="DR589" s="91"/>
      <c r="DS589" s="91"/>
      <c r="DT589" s="91"/>
      <c r="DU589" s="91"/>
      <c r="DV589" s="91"/>
      <c r="DW589" s="91"/>
      <c r="DX589" s="91"/>
      <c r="DY589" s="91"/>
      <c r="DZ589" s="91"/>
      <c r="EA589" s="91"/>
      <c r="EB589" s="91"/>
      <c r="EC589" s="91"/>
      <c r="ED589" s="91"/>
      <c r="EE589" s="91"/>
      <c r="EF589" s="91"/>
      <c r="EG589" s="91"/>
      <c r="EH589" s="91"/>
      <c r="EI589" s="91"/>
      <c r="EJ589" s="91"/>
      <c r="EK589" s="91"/>
      <c r="EL589" s="91"/>
      <c r="EM589" s="91"/>
      <c r="EN589" s="91"/>
      <c r="EO589" s="91"/>
      <c r="EP589" s="91"/>
      <c r="EQ589" s="91"/>
      <c r="ER589" s="91"/>
      <c r="ES589" s="91"/>
      <c r="ET589" s="91"/>
      <c r="EU589" s="91"/>
      <c r="EV589" s="91"/>
      <c r="EW589" s="91"/>
      <c r="EX589" s="91"/>
      <c r="EY589" s="91"/>
      <c r="EZ589" s="91"/>
      <c r="FA589" s="91"/>
      <c r="FB589" s="91"/>
      <c r="FC589" s="91"/>
      <c r="FD589" s="91"/>
      <c r="FE589" s="91"/>
      <c r="FF589" s="91"/>
      <c r="FG589" s="91"/>
      <c r="FH589" s="91"/>
      <c r="FI589" s="91"/>
      <c r="FJ589" s="91"/>
      <c r="FK589" s="91"/>
      <c r="FL589" s="91"/>
      <c r="FM589" s="91"/>
      <c r="FN589" s="91"/>
      <c r="FO589" s="91"/>
      <c r="FP589" s="91"/>
      <c r="FQ589" s="91"/>
      <c r="FR589" s="91"/>
      <c r="FS589" s="91"/>
      <c r="FT589" s="91"/>
      <c r="FU589" s="91"/>
      <c r="FV589" s="91"/>
      <c r="FW589" s="91"/>
      <c r="FX589" s="91"/>
      <c r="FY589" s="91"/>
      <c r="FZ589" s="91"/>
      <c r="GA589" s="91"/>
      <c r="GB589" s="91"/>
      <c r="GC589" s="91"/>
      <c r="GD589" s="91"/>
      <c r="GE589" s="91"/>
      <c r="GF589" s="91"/>
      <c r="GG589" s="91"/>
      <c r="GH589" s="91"/>
      <c r="GI589" s="91"/>
      <c r="GJ589" s="91"/>
      <c r="GK589" s="91"/>
      <c r="GL589" s="91"/>
      <c r="GM589" s="91"/>
      <c r="GN589" s="91"/>
      <c r="GO589" s="91"/>
      <c r="GP589" s="91"/>
      <c r="GQ589" s="91"/>
      <c r="GR589" s="91"/>
      <c r="GS589" s="91"/>
      <c r="GT589" s="91"/>
      <c r="GU589" s="91"/>
      <c r="GV589" s="91"/>
      <c r="GW589" s="91"/>
      <c r="GX589" s="91"/>
      <c r="GY589" s="91"/>
      <c r="GZ589" s="91"/>
      <c r="HA589" s="91"/>
      <c r="HB589" s="91"/>
      <c r="HC589" s="91"/>
      <c r="HD589" s="91"/>
      <c r="HE589" s="91"/>
      <c r="HF589" s="91"/>
      <c r="HG589" s="91"/>
      <c r="HH589" s="91"/>
      <c r="HI589" s="91"/>
      <c r="HJ589" s="91"/>
      <c r="HK589" s="91"/>
      <c r="HL589" s="91"/>
      <c r="HM589" s="91"/>
      <c r="HN589" s="91"/>
      <c r="HO589" s="91"/>
      <c r="HP589" s="91"/>
      <c r="HQ589" s="91"/>
      <c r="HR589" s="91"/>
      <c r="HS589" s="91"/>
    </row>
    <row r="590" customHeight="1" spans="1:227">
      <c r="A590" s="91"/>
      <c r="B590" s="91"/>
      <c r="C590" s="91"/>
      <c r="D590" s="91"/>
      <c r="E590" s="91"/>
      <c r="F590" s="91"/>
      <c r="G590" s="91"/>
      <c r="H590" s="95"/>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c r="AH590" s="91"/>
      <c r="AI590" s="91"/>
      <c r="AJ590" s="91"/>
      <c r="AK590" s="91"/>
      <c r="AL590" s="91"/>
      <c r="AM590" s="91"/>
      <c r="AN590" s="91"/>
      <c r="AO590" s="91"/>
      <c r="AP590" s="91"/>
      <c r="AQ590" s="91"/>
      <c r="AR590" s="91"/>
      <c r="AS590" s="91"/>
      <c r="AT590" s="91"/>
      <c r="AU590" s="91"/>
      <c r="AV590" s="91"/>
      <c r="AW590" s="91"/>
      <c r="AX590" s="91"/>
      <c r="AY590" s="91"/>
      <c r="AZ590" s="91"/>
      <c r="BA590" s="91"/>
      <c r="BB590" s="91"/>
      <c r="BC590" s="91"/>
      <c r="BD590" s="91"/>
      <c r="BE590" s="91"/>
      <c r="BF590" s="91"/>
      <c r="BG590" s="91"/>
      <c r="BH590" s="91"/>
      <c r="BI590" s="91"/>
      <c r="BJ590" s="91"/>
      <c r="BK590" s="91"/>
      <c r="BL590" s="91"/>
      <c r="BM590" s="91"/>
      <c r="BN590" s="91"/>
      <c r="BO590" s="91"/>
      <c r="BP590" s="91"/>
      <c r="BQ590" s="91"/>
      <c r="BR590" s="91"/>
      <c r="BS590" s="91"/>
      <c r="BT590" s="91"/>
      <c r="BU590" s="91"/>
      <c r="BV590" s="91"/>
      <c r="BW590" s="91"/>
      <c r="BX590" s="91"/>
      <c r="BY590" s="91"/>
      <c r="BZ590" s="91"/>
      <c r="CA590" s="91"/>
      <c r="CB590" s="91"/>
      <c r="CC590" s="91"/>
      <c r="CD590" s="91"/>
      <c r="CE590" s="91"/>
      <c r="CF590" s="91"/>
      <c r="CG590" s="91"/>
      <c r="CH590" s="91"/>
      <c r="CI590" s="91"/>
      <c r="CJ590" s="91"/>
      <c r="CK590" s="91"/>
      <c r="CL590" s="91"/>
      <c r="CM590" s="91"/>
      <c r="CN590" s="91"/>
      <c r="CO590" s="91"/>
      <c r="CP590" s="91"/>
      <c r="CQ590" s="91"/>
      <c r="CR590" s="91"/>
      <c r="CS590" s="91"/>
      <c r="CT590" s="91"/>
      <c r="CU590" s="91"/>
      <c r="CV590" s="91"/>
      <c r="CW590" s="91"/>
      <c r="CX590" s="91"/>
      <c r="CY590" s="91"/>
      <c r="CZ590" s="91"/>
      <c r="DA590" s="91"/>
      <c r="DB590" s="91"/>
      <c r="DC590" s="91"/>
      <c r="DD590" s="91"/>
      <c r="DE590" s="91"/>
      <c r="DF590" s="91"/>
      <c r="DG590" s="91"/>
      <c r="DH590" s="91"/>
      <c r="DI590" s="91"/>
      <c r="DJ590" s="91"/>
      <c r="DK590" s="91"/>
      <c r="DL590" s="91"/>
      <c r="DM590" s="91"/>
      <c r="DN590" s="91"/>
      <c r="DO590" s="91"/>
      <c r="DP590" s="91"/>
      <c r="DQ590" s="91"/>
      <c r="DR590" s="91"/>
      <c r="DS590" s="91"/>
      <c r="DT590" s="91"/>
      <c r="DU590" s="91"/>
      <c r="DV590" s="91"/>
      <c r="DW590" s="91"/>
      <c r="DX590" s="91"/>
      <c r="DY590" s="91"/>
      <c r="DZ590" s="91"/>
      <c r="EA590" s="91"/>
      <c r="EB590" s="91"/>
      <c r="EC590" s="91"/>
      <c r="ED590" s="91"/>
      <c r="EE590" s="91"/>
      <c r="EF590" s="91"/>
      <c r="EG590" s="91"/>
      <c r="EH590" s="91"/>
      <c r="EI590" s="91"/>
      <c r="EJ590" s="91"/>
      <c r="EK590" s="91"/>
      <c r="EL590" s="91"/>
      <c r="EM590" s="91"/>
      <c r="EN590" s="91"/>
      <c r="EO590" s="91"/>
      <c r="EP590" s="91"/>
      <c r="EQ590" s="91"/>
      <c r="ER590" s="91"/>
      <c r="ES590" s="91"/>
      <c r="ET590" s="91"/>
      <c r="EU590" s="91"/>
      <c r="EV590" s="91"/>
      <c r="EW590" s="91"/>
      <c r="EX590" s="91"/>
      <c r="EY590" s="91"/>
      <c r="EZ590" s="91"/>
      <c r="FA590" s="91"/>
      <c r="FB590" s="91"/>
      <c r="FC590" s="91"/>
      <c r="FD590" s="91"/>
      <c r="FE590" s="91"/>
      <c r="FF590" s="91"/>
      <c r="FG590" s="91"/>
      <c r="FH590" s="91"/>
      <c r="FI590" s="91"/>
      <c r="FJ590" s="91"/>
      <c r="FK590" s="91"/>
      <c r="FL590" s="91"/>
      <c r="FM590" s="91"/>
      <c r="FN590" s="91"/>
      <c r="FO590" s="91"/>
      <c r="FP590" s="91"/>
      <c r="FQ590" s="91"/>
      <c r="FR590" s="91"/>
      <c r="FS590" s="91"/>
      <c r="FT590" s="91"/>
      <c r="FU590" s="91"/>
      <c r="FV590" s="91"/>
      <c r="FW590" s="91"/>
      <c r="FX590" s="91"/>
      <c r="FY590" s="91"/>
      <c r="FZ590" s="91"/>
      <c r="GA590" s="91"/>
      <c r="GB590" s="91"/>
      <c r="GC590" s="91"/>
      <c r="GD590" s="91"/>
      <c r="GE590" s="91"/>
      <c r="GF590" s="91"/>
      <c r="GG590" s="91"/>
      <c r="GH590" s="91"/>
      <c r="GI590" s="91"/>
      <c r="GJ590" s="91"/>
      <c r="GK590" s="91"/>
      <c r="GL590" s="91"/>
      <c r="GM590" s="91"/>
      <c r="GN590" s="91"/>
      <c r="GO590" s="91"/>
      <c r="GP590" s="91"/>
      <c r="GQ590" s="91"/>
      <c r="GR590" s="91"/>
      <c r="GS590" s="91"/>
      <c r="GT590" s="91"/>
      <c r="GU590" s="91"/>
      <c r="GV590" s="91"/>
      <c r="GW590" s="91"/>
      <c r="GX590" s="91"/>
      <c r="GY590" s="91"/>
      <c r="GZ590" s="91"/>
      <c r="HA590" s="91"/>
      <c r="HB590" s="91"/>
      <c r="HC590" s="91"/>
      <c r="HD590" s="91"/>
      <c r="HE590" s="91"/>
      <c r="HF590" s="91"/>
      <c r="HG590" s="91"/>
      <c r="HH590" s="91"/>
      <c r="HI590" s="91"/>
      <c r="HJ590" s="91"/>
      <c r="HK590" s="91"/>
      <c r="HL590" s="91"/>
      <c r="HM590" s="91"/>
      <c r="HN590" s="91"/>
      <c r="HO590" s="91"/>
      <c r="HP590" s="91"/>
      <c r="HQ590" s="91"/>
      <c r="HR590" s="91"/>
      <c r="HS590" s="91"/>
    </row>
    <row r="591" customHeight="1" spans="1:227">
      <c r="A591" s="91"/>
      <c r="B591" s="91"/>
      <c r="C591" s="91"/>
      <c r="D591" s="91"/>
      <c r="E591" s="91"/>
      <c r="F591" s="91"/>
      <c r="G591" s="91"/>
      <c r="H591" s="95"/>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c r="AH591" s="91"/>
      <c r="AI591" s="91"/>
      <c r="AJ591" s="91"/>
      <c r="AK591" s="91"/>
      <c r="AL591" s="91"/>
      <c r="AM591" s="91"/>
      <c r="AN591" s="91"/>
      <c r="AO591" s="91"/>
      <c r="AP591" s="91"/>
      <c r="AQ591" s="91"/>
      <c r="AR591" s="91"/>
      <c r="AS591" s="91"/>
      <c r="AT591" s="91"/>
      <c r="AU591" s="91"/>
      <c r="AV591" s="91"/>
      <c r="AW591" s="91"/>
      <c r="AX591" s="91"/>
      <c r="AY591" s="91"/>
      <c r="AZ591" s="91"/>
      <c r="BA591" s="91"/>
      <c r="BB591" s="91"/>
      <c r="BC591" s="91"/>
      <c r="BD591" s="91"/>
      <c r="BE591" s="91"/>
      <c r="BF591" s="91"/>
      <c r="BG591" s="91"/>
      <c r="BH591" s="91"/>
      <c r="BI591" s="91"/>
      <c r="BJ591" s="91"/>
      <c r="BK591" s="91"/>
      <c r="BL591" s="91"/>
      <c r="BM591" s="91"/>
      <c r="BN591" s="91"/>
      <c r="BO591" s="91"/>
      <c r="BP591" s="91"/>
      <c r="BQ591" s="91"/>
      <c r="BR591" s="91"/>
      <c r="BS591" s="91"/>
      <c r="BT591" s="91"/>
      <c r="BU591" s="91"/>
      <c r="BV591" s="91"/>
      <c r="BW591" s="91"/>
      <c r="BX591" s="91"/>
      <c r="BY591" s="91"/>
      <c r="BZ591" s="91"/>
      <c r="CA591" s="91"/>
      <c r="CB591" s="91"/>
      <c r="CC591" s="91"/>
      <c r="CD591" s="91"/>
      <c r="CE591" s="91"/>
      <c r="CF591" s="91"/>
      <c r="CG591" s="91"/>
      <c r="CH591" s="91"/>
      <c r="CI591" s="91"/>
      <c r="CJ591" s="91"/>
      <c r="CK591" s="91"/>
      <c r="CL591" s="91"/>
      <c r="CM591" s="91"/>
      <c r="CN591" s="91"/>
      <c r="CO591" s="91"/>
      <c r="CP591" s="91"/>
      <c r="CQ591" s="91"/>
      <c r="CR591" s="91"/>
      <c r="CS591" s="91"/>
      <c r="CT591" s="91"/>
      <c r="CU591" s="91"/>
      <c r="CV591" s="91"/>
      <c r="CW591" s="91"/>
      <c r="CX591" s="91"/>
      <c r="CY591" s="91"/>
      <c r="CZ591" s="91"/>
      <c r="DA591" s="91"/>
      <c r="DB591" s="91"/>
      <c r="DC591" s="91"/>
      <c r="DD591" s="91"/>
      <c r="DE591" s="91"/>
      <c r="DF591" s="91"/>
      <c r="DG591" s="91"/>
      <c r="DH591" s="91"/>
      <c r="DI591" s="91"/>
      <c r="DJ591" s="91"/>
      <c r="DK591" s="91"/>
      <c r="DL591" s="91"/>
      <c r="DM591" s="91"/>
      <c r="DN591" s="91"/>
      <c r="DO591" s="91"/>
      <c r="DP591" s="91"/>
      <c r="DQ591" s="91"/>
      <c r="DR591" s="91"/>
      <c r="DS591" s="91"/>
      <c r="DT591" s="91"/>
      <c r="DU591" s="91"/>
      <c r="DV591" s="91"/>
      <c r="DW591" s="91"/>
      <c r="DX591" s="91"/>
      <c r="DY591" s="91"/>
      <c r="DZ591" s="91"/>
      <c r="EA591" s="91"/>
      <c r="EB591" s="91"/>
      <c r="EC591" s="91"/>
      <c r="ED591" s="91"/>
      <c r="EE591" s="91"/>
      <c r="EF591" s="91"/>
      <c r="EG591" s="91"/>
      <c r="EH591" s="91"/>
      <c r="EI591" s="91"/>
      <c r="EJ591" s="91"/>
      <c r="EK591" s="91"/>
      <c r="EL591" s="91"/>
      <c r="EM591" s="91"/>
      <c r="EN591" s="91"/>
      <c r="EO591" s="91"/>
      <c r="EP591" s="91"/>
      <c r="EQ591" s="91"/>
      <c r="ER591" s="91"/>
      <c r="ES591" s="91"/>
      <c r="ET591" s="91"/>
      <c r="EU591" s="91"/>
      <c r="EV591" s="91"/>
      <c r="EW591" s="91"/>
      <c r="EX591" s="91"/>
      <c r="EY591" s="91"/>
      <c r="EZ591" s="91"/>
      <c r="FA591" s="91"/>
      <c r="FB591" s="91"/>
      <c r="FC591" s="91"/>
      <c r="FD591" s="91"/>
      <c r="FE591" s="91"/>
      <c r="FF591" s="91"/>
      <c r="FG591" s="91"/>
      <c r="FH591" s="91"/>
      <c r="FI591" s="91"/>
      <c r="FJ591" s="91"/>
      <c r="FK591" s="91"/>
      <c r="FL591" s="91"/>
      <c r="FM591" s="91"/>
      <c r="FN591" s="91"/>
      <c r="FO591" s="91"/>
      <c r="FP591" s="91"/>
      <c r="FQ591" s="91"/>
      <c r="FR591" s="91"/>
      <c r="FS591" s="91"/>
      <c r="FT591" s="91"/>
      <c r="FU591" s="91"/>
      <c r="FV591" s="91"/>
      <c r="FW591" s="91"/>
      <c r="FX591" s="91"/>
      <c r="FY591" s="91"/>
      <c r="FZ591" s="91"/>
      <c r="GA591" s="91"/>
      <c r="GB591" s="91"/>
      <c r="GC591" s="91"/>
      <c r="GD591" s="91"/>
      <c r="GE591" s="91"/>
      <c r="GF591" s="91"/>
      <c r="GG591" s="91"/>
      <c r="GH591" s="91"/>
      <c r="GI591" s="91"/>
      <c r="GJ591" s="91"/>
      <c r="GK591" s="91"/>
      <c r="GL591" s="91"/>
      <c r="GM591" s="91"/>
      <c r="GN591" s="91"/>
      <c r="GO591" s="91"/>
      <c r="GP591" s="91"/>
      <c r="GQ591" s="91"/>
      <c r="GR591" s="91"/>
      <c r="GS591" s="91"/>
      <c r="GT591" s="91"/>
      <c r="GU591" s="91"/>
      <c r="GV591" s="91"/>
      <c r="GW591" s="91"/>
      <c r="GX591" s="91"/>
      <c r="GY591" s="91"/>
      <c r="GZ591" s="91"/>
      <c r="HA591" s="91"/>
      <c r="HB591" s="91"/>
      <c r="HC591" s="91"/>
      <c r="HD591" s="91"/>
      <c r="HE591" s="91"/>
      <c r="HF591" s="91"/>
      <c r="HG591" s="91"/>
      <c r="HH591" s="91"/>
      <c r="HI591" s="91"/>
      <c r="HJ591" s="91"/>
      <c r="HK591" s="91"/>
      <c r="HL591" s="91"/>
      <c r="HM591" s="91"/>
      <c r="HN591" s="91"/>
      <c r="HO591" s="91"/>
      <c r="HP591" s="91"/>
      <c r="HQ591" s="91"/>
      <c r="HR591" s="91"/>
      <c r="HS591" s="91"/>
    </row>
    <row r="592" customHeight="1" spans="1:227">
      <c r="A592" s="91"/>
      <c r="B592" s="91"/>
      <c r="C592" s="91"/>
      <c r="D592" s="91"/>
      <c r="E592" s="91"/>
      <c r="F592" s="91"/>
      <c r="G592" s="91"/>
      <c r="H592" s="95"/>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c r="AH592" s="91"/>
      <c r="AI592" s="91"/>
      <c r="AJ592" s="91"/>
      <c r="AK592" s="91"/>
      <c r="AL592" s="91"/>
      <c r="AM592" s="91"/>
      <c r="AN592" s="91"/>
      <c r="AO592" s="91"/>
      <c r="AP592" s="91"/>
      <c r="AQ592" s="91"/>
      <c r="AR592" s="91"/>
      <c r="AS592" s="91"/>
      <c r="AT592" s="91"/>
      <c r="AU592" s="91"/>
      <c r="AV592" s="91"/>
      <c r="AW592" s="91"/>
      <c r="AX592" s="91"/>
      <c r="AY592" s="91"/>
      <c r="AZ592" s="91"/>
      <c r="BA592" s="91"/>
      <c r="BB592" s="91"/>
      <c r="BC592" s="91"/>
      <c r="BD592" s="91"/>
      <c r="BE592" s="91"/>
      <c r="BF592" s="91"/>
      <c r="BG592" s="91"/>
      <c r="BH592" s="91"/>
      <c r="BI592" s="91"/>
      <c r="BJ592" s="91"/>
      <c r="BK592" s="91"/>
      <c r="BL592" s="91"/>
      <c r="BM592" s="91"/>
      <c r="BN592" s="91"/>
      <c r="BO592" s="91"/>
      <c r="BP592" s="91"/>
      <c r="BQ592" s="91"/>
      <c r="BR592" s="91"/>
      <c r="BS592" s="91"/>
      <c r="BT592" s="91"/>
      <c r="BU592" s="91"/>
      <c r="BV592" s="91"/>
      <c r="BW592" s="91"/>
      <c r="BX592" s="91"/>
      <c r="BY592" s="91"/>
      <c r="BZ592" s="91"/>
      <c r="CA592" s="91"/>
      <c r="CB592" s="91"/>
      <c r="CC592" s="91"/>
      <c r="CD592" s="91"/>
      <c r="CE592" s="91"/>
      <c r="CF592" s="91"/>
      <c r="CG592" s="91"/>
      <c r="CH592" s="91"/>
      <c r="CI592" s="91"/>
      <c r="CJ592" s="91"/>
      <c r="CK592" s="91"/>
      <c r="CL592" s="91"/>
      <c r="CM592" s="91"/>
      <c r="CN592" s="91"/>
      <c r="CO592" s="91"/>
      <c r="CP592" s="91"/>
      <c r="CQ592" s="91"/>
      <c r="CR592" s="91"/>
      <c r="CS592" s="91"/>
      <c r="CT592" s="91"/>
      <c r="CU592" s="91"/>
      <c r="CV592" s="91"/>
      <c r="CW592" s="91"/>
      <c r="CX592" s="91"/>
      <c r="CY592" s="91"/>
      <c r="CZ592" s="91"/>
      <c r="DA592" s="91"/>
      <c r="DB592" s="91"/>
      <c r="DC592" s="91"/>
      <c r="DD592" s="91"/>
      <c r="DE592" s="91"/>
      <c r="DF592" s="91"/>
      <c r="DG592" s="91"/>
      <c r="DH592" s="91"/>
      <c r="DI592" s="91"/>
      <c r="DJ592" s="91"/>
      <c r="DK592" s="91"/>
      <c r="DL592" s="91"/>
      <c r="DM592" s="91"/>
      <c r="DN592" s="91"/>
      <c r="DO592" s="91"/>
      <c r="DP592" s="91"/>
      <c r="DQ592" s="91"/>
      <c r="DR592" s="91"/>
      <c r="DS592" s="91"/>
      <c r="DT592" s="91"/>
      <c r="DU592" s="91"/>
      <c r="DV592" s="91"/>
      <c r="DW592" s="91"/>
      <c r="DX592" s="91"/>
      <c r="DY592" s="91"/>
      <c r="DZ592" s="91"/>
      <c r="EA592" s="91"/>
      <c r="EB592" s="91"/>
      <c r="EC592" s="91"/>
      <c r="ED592" s="91"/>
      <c r="EE592" s="91"/>
      <c r="EF592" s="91"/>
      <c r="EG592" s="91"/>
      <c r="EH592" s="91"/>
      <c r="EI592" s="91"/>
      <c r="EJ592" s="91"/>
      <c r="EK592" s="91"/>
      <c r="EL592" s="91"/>
      <c r="EM592" s="91"/>
      <c r="EN592" s="91"/>
      <c r="EO592" s="91"/>
      <c r="EP592" s="91"/>
      <c r="EQ592" s="91"/>
      <c r="ER592" s="91"/>
      <c r="ES592" s="91"/>
      <c r="ET592" s="91"/>
      <c r="EU592" s="91"/>
      <c r="EV592" s="91"/>
      <c r="EW592" s="91"/>
      <c r="EX592" s="91"/>
      <c r="EY592" s="91"/>
      <c r="EZ592" s="91"/>
      <c r="FA592" s="91"/>
      <c r="FB592" s="91"/>
      <c r="FC592" s="91"/>
      <c r="FD592" s="91"/>
      <c r="FE592" s="91"/>
      <c r="FF592" s="91"/>
      <c r="FG592" s="91"/>
      <c r="FH592" s="91"/>
      <c r="FI592" s="91"/>
      <c r="FJ592" s="91"/>
      <c r="FK592" s="91"/>
      <c r="FL592" s="91"/>
      <c r="FM592" s="91"/>
      <c r="FN592" s="91"/>
      <c r="FO592" s="91"/>
      <c r="FP592" s="91"/>
      <c r="FQ592" s="91"/>
      <c r="FR592" s="91"/>
      <c r="FS592" s="91"/>
      <c r="FT592" s="91"/>
      <c r="FU592" s="91"/>
      <c r="FV592" s="91"/>
      <c r="FW592" s="91"/>
      <c r="FX592" s="91"/>
      <c r="FY592" s="91"/>
      <c r="FZ592" s="91"/>
      <c r="GA592" s="91"/>
      <c r="GB592" s="91"/>
      <c r="GC592" s="91"/>
      <c r="GD592" s="91"/>
      <c r="GE592" s="91"/>
      <c r="GF592" s="91"/>
      <c r="GG592" s="91"/>
      <c r="GH592" s="91"/>
      <c r="GI592" s="91"/>
      <c r="GJ592" s="91"/>
      <c r="GK592" s="91"/>
      <c r="GL592" s="91"/>
      <c r="GM592" s="91"/>
      <c r="GN592" s="91"/>
      <c r="GO592" s="91"/>
      <c r="GP592" s="91"/>
      <c r="GQ592" s="91"/>
      <c r="GR592" s="91"/>
      <c r="GS592" s="91"/>
      <c r="GT592" s="91"/>
      <c r="GU592" s="91"/>
      <c r="GV592" s="91"/>
      <c r="GW592" s="91"/>
      <c r="GX592" s="91"/>
      <c r="GY592" s="91"/>
      <c r="GZ592" s="91"/>
      <c r="HA592" s="91"/>
      <c r="HB592" s="91"/>
      <c r="HC592" s="91"/>
      <c r="HD592" s="91"/>
      <c r="HE592" s="91"/>
      <c r="HF592" s="91"/>
      <c r="HG592" s="91"/>
      <c r="HH592" s="91"/>
      <c r="HI592" s="91"/>
      <c r="HJ592" s="91"/>
      <c r="HK592" s="91"/>
      <c r="HL592" s="91"/>
      <c r="HM592" s="91"/>
      <c r="HN592" s="91"/>
      <c r="HO592" s="91"/>
      <c r="HP592" s="91"/>
      <c r="HQ592" s="91"/>
      <c r="HR592" s="91"/>
      <c r="HS592" s="91"/>
    </row>
    <row r="593" customHeight="1" spans="1:227">
      <c r="A593" s="91"/>
      <c r="B593" s="91"/>
      <c r="C593" s="91"/>
      <c r="D593" s="91"/>
      <c r="E593" s="91"/>
      <c r="F593" s="91"/>
      <c r="G593" s="91"/>
      <c r="H593" s="95"/>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c r="AH593" s="91"/>
      <c r="AI593" s="91"/>
      <c r="AJ593" s="91"/>
      <c r="AK593" s="91"/>
      <c r="AL593" s="91"/>
      <c r="AM593" s="91"/>
      <c r="AN593" s="91"/>
      <c r="AO593" s="91"/>
      <c r="AP593" s="91"/>
      <c r="AQ593" s="91"/>
      <c r="AR593" s="91"/>
      <c r="AS593" s="91"/>
      <c r="AT593" s="91"/>
      <c r="AU593" s="91"/>
      <c r="AV593" s="91"/>
      <c r="AW593" s="91"/>
      <c r="AX593" s="91"/>
      <c r="AY593" s="91"/>
      <c r="AZ593" s="91"/>
      <c r="BA593" s="91"/>
      <c r="BB593" s="91"/>
      <c r="BC593" s="91"/>
      <c r="BD593" s="91"/>
      <c r="BE593" s="91"/>
      <c r="BF593" s="91"/>
      <c r="BG593" s="91"/>
      <c r="BH593" s="91"/>
      <c r="BI593" s="91"/>
      <c r="BJ593" s="91"/>
      <c r="BK593" s="91"/>
      <c r="BL593" s="91"/>
      <c r="BM593" s="91"/>
      <c r="BN593" s="91"/>
      <c r="BO593" s="91"/>
      <c r="BP593" s="91"/>
      <c r="BQ593" s="91"/>
      <c r="BR593" s="91"/>
      <c r="BS593" s="91"/>
      <c r="BT593" s="91"/>
      <c r="BU593" s="91"/>
      <c r="BV593" s="91"/>
      <c r="BW593" s="91"/>
      <c r="BX593" s="91"/>
      <c r="BY593" s="91"/>
      <c r="BZ593" s="91"/>
      <c r="CA593" s="91"/>
      <c r="CB593" s="91"/>
      <c r="CC593" s="91"/>
      <c r="CD593" s="91"/>
      <c r="CE593" s="91"/>
      <c r="CF593" s="91"/>
      <c r="CG593" s="91"/>
      <c r="CH593" s="91"/>
      <c r="CI593" s="91"/>
      <c r="CJ593" s="91"/>
      <c r="CK593" s="91"/>
      <c r="CL593" s="91"/>
      <c r="CM593" s="91"/>
      <c r="CN593" s="91"/>
      <c r="CO593" s="91"/>
      <c r="CP593" s="91"/>
      <c r="CQ593" s="91"/>
      <c r="CR593" s="91"/>
      <c r="CS593" s="91"/>
      <c r="CT593" s="91"/>
      <c r="CU593" s="91"/>
      <c r="CV593" s="91"/>
      <c r="CW593" s="91"/>
      <c r="CX593" s="91"/>
      <c r="CY593" s="91"/>
      <c r="CZ593" s="91"/>
      <c r="DA593" s="91"/>
      <c r="DB593" s="91"/>
      <c r="DC593" s="91"/>
      <c r="DD593" s="91"/>
      <c r="DE593" s="91"/>
      <c r="DF593" s="91"/>
      <c r="DG593" s="91"/>
      <c r="DH593" s="91"/>
      <c r="DI593" s="91"/>
      <c r="DJ593" s="91"/>
      <c r="DK593" s="91"/>
      <c r="DL593" s="91"/>
      <c r="DM593" s="91"/>
      <c r="DN593" s="91"/>
      <c r="DO593" s="91"/>
      <c r="DP593" s="91"/>
      <c r="DQ593" s="91"/>
      <c r="DR593" s="91"/>
      <c r="DS593" s="91"/>
      <c r="DT593" s="91"/>
      <c r="DU593" s="91"/>
      <c r="DV593" s="91"/>
      <c r="DW593" s="91"/>
      <c r="DX593" s="91"/>
      <c r="DY593" s="91"/>
      <c r="DZ593" s="91"/>
      <c r="EA593" s="91"/>
      <c r="EB593" s="91"/>
      <c r="EC593" s="91"/>
      <c r="ED593" s="91"/>
      <c r="EE593" s="91"/>
      <c r="EF593" s="91"/>
      <c r="EG593" s="91"/>
      <c r="EH593" s="91"/>
      <c r="EI593" s="91"/>
      <c r="EJ593" s="91"/>
      <c r="EK593" s="91"/>
      <c r="EL593" s="91"/>
      <c r="EM593" s="91"/>
      <c r="EN593" s="91"/>
      <c r="EO593" s="91"/>
      <c r="EP593" s="91"/>
      <c r="EQ593" s="91"/>
      <c r="ER593" s="91"/>
      <c r="ES593" s="91"/>
      <c r="ET593" s="91"/>
      <c r="EU593" s="91"/>
      <c r="EV593" s="91"/>
      <c r="EW593" s="91"/>
      <c r="EX593" s="91"/>
      <c r="EY593" s="91"/>
      <c r="EZ593" s="91"/>
      <c r="FA593" s="91"/>
      <c r="FB593" s="91"/>
      <c r="FC593" s="91"/>
      <c r="FD593" s="91"/>
      <c r="FE593" s="91"/>
      <c r="FF593" s="91"/>
      <c r="FG593" s="91"/>
      <c r="FH593" s="91"/>
      <c r="FI593" s="91"/>
      <c r="FJ593" s="91"/>
      <c r="FK593" s="91"/>
      <c r="FL593" s="91"/>
      <c r="FM593" s="91"/>
      <c r="FN593" s="91"/>
      <c r="FO593" s="91"/>
      <c r="FP593" s="91"/>
      <c r="FQ593" s="91"/>
      <c r="FR593" s="91"/>
      <c r="FS593" s="91"/>
      <c r="FT593" s="91"/>
      <c r="FU593" s="91"/>
      <c r="FV593" s="91"/>
      <c r="FW593" s="91"/>
      <c r="FX593" s="91"/>
      <c r="FY593" s="91"/>
      <c r="FZ593" s="91"/>
      <c r="GA593" s="91"/>
      <c r="GB593" s="91"/>
      <c r="GC593" s="91"/>
      <c r="GD593" s="91"/>
      <c r="GE593" s="91"/>
      <c r="GF593" s="91"/>
      <c r="GG593" s="91"/>
      <c r="GH593" s="91"/>
      <c r="GI593" s="91"/>
      <c r="GJ593" s="91"/>
      <c r="GK593" s="91"/>
      <c r="GL593" s="91"/>
      <c r="GM593" s="91"/>
      <c r="GN593" s="91"/>
      <c r="GO593" s="91"/>
      <c r="GP593" s="91"/>
      <c r="GQ593" s="91"/>
      <c r="GR593" s="91"/>
      <c r="GS593" s="91"/>
      <c r="GT593" s="91"/>
      <c r="GU593" s="91"/>
      <c r="GV593" s="91"/>
      <c r="GW593" s="91"/>
      <c r="GX593" s="91"/>
      <c r="GY593" s="91"/>
      <c r="GZ593" s="91"/>
      <c r="HA593" s="91"/>
      <c r="HB593" s="91"/>
      <c r="HC593" s="91"/>
      <c r="HD593" s="91"/>
      <c r="HE593" s="91"/>
      <c r="HF593" s="91"/>
      <c r="HG593" s="91"/>
      <c r="HH593" s="91"/>
      <c r="HI593" s="91"/>
      <c r="HJ593" s="91"/>
      <c r="HK593" s="91"/>
      <c r="HL593" s="91"/>
      <c r="HM593" s="91"/>
      <c r="HN593" s="91"/>
      <c r="HO593" s="91"/>
      <c r="HP593" s="91"/>
      <c r="HQ593" s="91"/>
      <c r="HR593" s="91"/>
      <c r="HS593" s="91"/>
    </row>
    <row r="594" customHeight="1" spans="1:227">
      <c r="A594" s="91"/>
      <c r="B594" s="91"/>
      <c r="C594" s="91"/>
      <c r="D594" s="91"/>
      <c r="E594" s="91"/>
      <c r="F594" s="91"/>
      <c r="G594" s="91"/>
      <c r="H594" s="95"/>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c r="AH594" s="91"/>
      <c r="AI594" s="91"/>
      <c r="AJ594" s="91"/>
      <c r="AK594" s="91"/>
      <c r="AL594" s="91"/>
      <c r="AM594" s="91"/>
      <c r="AN594" s="91"/>
      <c r="AO594" s="91"/>
      <c r="AP594" s="91"/>
      <c r="AQ594" s="91"/>
      <c r="AR594" s="91"/>
      <c r="AS594" s="91"/>
      <c r="AT594" s="91"/>
      <c r="AU594" s="91"/>
      <c r="AV594" s="91"/>
      <c r="AW594" s="91"/>
      <c r="AX594" s="91"/>
      <c r="AY594" s="91"/>
      <c r="AZ594" s="91"/>
      <c r="BA594" s="91"/>
      <c r="BB594" s="91"/>
      <c r="BC594" s="91"/>
      <c r="BD594" s="91"/>
      <c r="BE594" s="91"/>
      <c r="BF594" s="91"/>
      <c r="BG594" s="91"/>
      <c r="BH594" s="91"/>
      <c r="BI594" s="91"/>
      <c r="BJ594" s="91"/>
      <c r="BK594" s="91"/>
      <c r="BL594" s="91"/>
      <c r="BM594" s="91"/>
      <c r="BN594" s="91"/>
      <c r="BO594" s="91"/>
      <c r="BP594" s="91"/>
      <c r="BQ594" s="91"/>
      <c r="BR594" s="91"/>
      <c r="BS594" s="91"/>
      <c r="BT594" s="91"/>
      <c r="BU594" s="91"/>
      <c r="BV594" s="91"/>
      <c r="BW594" s="91"/>
      <c r="BX594" s="91"/>
      <c r="BY594" s="91"/>
      <c r="BZ594" s="91"/>
      <c r="CA594" s="91"/>
      <c r="CB594" s="91"/>
      <c r="CC594" s="91"/>
      <c r="CD594" s="91"/>
      <c r="CE594" s="91"/>
      <c r="CF594" s="91"/>
      <c r="CG594" s="91"/>
      <c r="CH594" s="91"/>
      <c r="CI594" s="91"/>
      <c r="CJ594" s="91"/>
      <c r="CK594" s="91"/>
      <c r="CL594" s="91"/>
      <c r="CM594" s="91"/>
      <c r="CN594" s="91"/>
      <c r="CO594" s="91"/>
      <c r="CP594" s="91"/>
      <c r="CQ594" s="91"/>
      <c r="CR594" s="91"/>
      <c r="CS594" s="91"/>
      <c r="CT594" s="91"/>
      <c r="CU594" s="91"/>
      <c r="CV594" s="91"/>
      <c r="CW594" s="91"/>
      <c r="CX594" s="91"/>
      <c r="CY594" s="91"/>
      <c r="CZ594" s="91"/>
      <c r="DA594" s="91"/>
      <c r="DB594" s="91"/>
      <c r="DC594" s="91"/>
      <c r="DD594" s="91"/>
      <c r="DE594" s="91"/>
      <c r="DF594" s="91"/>
      <c r="DG594" s="91"/>
      <c r="DH594" s="91"/>
      <c r="DI594" s="91"/>
      <c r="DJ594" s="91"/>
      <c r="DK594" s="91"/>
      <c r="DL594" s="91"/>
      <c r="DM594" s="91"/>
      <c r="DN594" s="91"/>
      <c r="DO594" s="91"/>
      <c r="DP594" s="91"/>
      <c r="DQ594" s="91"/>
      <c r="DR594" s="91"/>
      <c r="DS594" s="91"/>
      <c r="DT594" s="91"/>
      <c r="DU594" s="91"/>
      <c r="DV594" s="91"/>
      <c r="DW594" s="91"/>
      <c r="DX594" s="91"/>
      <c r="DY594" s="91"/>
      <c r="DZ594" s="91"/>
      <c r="EA594" s="91"/>
      <c r="EB594" s="91"/>
      <c r="EC594" s="91"/>
      <c r="ED594" s="91"/>
      <c r="EE594" s="91"/>
      <c r="EF594" s="91"/>
      <c r="EG594" s="91"/>
      <c r="EH594" s="91"/>
      <c r="EI594" s="91"/>
      <c r="EJ594" s="91"/>
      <c r="EK594" s="91"/>
      <c r="EL594" s="91"/>
      <c r="EM594" s="91"/>
      <c r="EN594" s="91"/>
      <c r="EO594" s="91"/>
      <c r="EP594" s="91"/>
      <c r="EQ594" s="91"/>
      <c r="ER594" s="91"/>
      <c r="ES594" s="91"/>
      <c r="ET594" s="91"/>
      <c r="EU594" s="91"/>
      <c r="EV594" s="91"/>
      <c r="EW594" s="91"/>
      <c r="EX594" s="91"/>
      <c r="EY594" s="91"/>
      <c r="EZ594" s="91"/>
      <c r="FA594" s="91"/>
      <c r="FB594" s="91"/>
      <c r="FC594" s="91"/>
      <c r="FD594" s="91"/>
      <c r="FE594" s="91"/>
      <c r="FF594" s="91"/>
      <c r="FG594" s="91"/>
      <c r="FH594" s="91"/>
      <c r="FI594" s="91"/>
      <c r="FJ594" s="91"/>
      <c r="FK594" s="91"/>
      <c r="FL594" s="91"/>
      <c r="FM594" s="91"/>
      <c r="FN594" s="91"/>
      <c r="FO594" s="91"/>
      <c r="FP594" s="91"/>
      <c r="FQ594" s="91"/>
      <c r="FR594" s="91"/>
      <c r="FS594" s="91"/>
      <c r="FT594" s="91"/>
      <c r="FU594" s="91"/>
      <c r="FV594" s="91"/>
      <c r="FW594" s="91"/>
      <c r="FX594" s="91"/>
      <c r="FY594" s="91"/>
      <c r="FZ594" s="91"/>
      <c r="GA594" s="91"/>
      <c r="GB594" s="91"/>
      <c r="GC594" s="91"/>
      <c r="GD594" s="91"/>
      <c r="GE594" s="91"/>
      <c r="GF594" s="91"/>
      <c r="GG594" s="91"/>
      <c r="GH594" s="91"/>
      <c r="GI594" s="91"/>
      <c r="GJ594" s="91"/>
      <c r="GK594" s="91"/>
      <c r="GL594" s="91"/>
      <c r="GM594" s="91"/>
      <c r="GN594" s="91"/>
      <c r="GO594" s="91"/>
      <c r="GP594" s="91"/>
      <c r="GQ594" s="91"/>
      <c r="GR594" s="91"/>
      <c r="GS594" s="91"/>
      <c r="GT594" s="91"/>
      <c r="GU594" s="91"/>
      <c r="GV594" s="91"/>
      <c r="GW594" s="91"/>
      <c r="GX594" s="91"/>
      <c r="GY594" s="91"/>
      <c r="GZ594" s="91"/>
      <c r="HA594" s="91"/>
      <c r="HB594" s="91"/>
      <c r="HC594" s="91"/>
      <c r="HD594" s="91"/>
      <c r="HE594" s="91"/>
      <c r="HF594" s="91"/>
      <c r="HG594" s="91"/>
      <c r="HH594" s="91"/>
      <c r="HI594" s="91"/>
      <c r="HJ594" s="91"/>
      <c r="HK594" s="91"/>
      <c r="HL594" s="91"/>
      <c r="HM594" s="91"/>
      <c r="HN594" s="91"/>
      <c r="HO594" s="91"/>
      <c r="HP594" s="91"/>
      <c r="HQ594" s="91"/>
      <c r="HR594" s="91"/>
      <c r="HS594" s="91"/>
    </row>
    <row r="595" customHeight="1" spans="1:227">
      <c r="A595" s="91"/>
      <c r="B595" s="91"/>
      <c r="C595" s="91"/>
      <c r="D595" s="91"/>
      <c r="E595" s="91"/>
      <c r="F595" s="91"/>
      <c r="G595" s="91"/>
      <c r="H595" s="95"/>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c r="AH595" s="91"/>
      <c r="AI595" s="91"/>
      <c r="AJ595" s="91"/>
      <c r="AK595" s="91"/>
      <c r="AL595" s="91"/>
      <c r="AM595" s="91"/>
      <c r="AN595" s="91"/>
      <c r="AO595" s="91"/>
      <c r="AP595" s="91"/>
      <c r="AQ595" s="91"/>
      <c r="AR595" s="91"/>
      <c r="AS595" s="91"/>
      <c r="AT595" s="91"/>
      <c r="AU595" s="91"/>
      <c r="AV595" s="91"/>
      <c r="AW595" s="91"/>
      <c r="AX595" s="91"/>
      <c r="AY595" s="91"/>
      <c r="AZ595" s="91"/>
      <c r="BA595" s="91"/>
      <c r="BB595" s="91"/>
      <c r="BC595" s="91"/>
      <c r="BD595" s="91"/>
      <c r="BE595" s="91"/>
      <c r="BF595" s="91"/>
      <c r="BG595" s="91"/>
      <c r="BH595" s="91"/>
      <c r="BI595" s="91"/>
      <c r="BJ595" s="91"/>
      <c r="BK595" s="91"/>
      <c r="BL595" s="91"/>
      <c r="BM595" s="91"/>
      <c r="BN595" s="91"/>
      <c r="BO595" s="91"/>
      <c r="BP595" s="91"/>
      <c r="BQ595" s="91"/>
      <c r="BR595" s="91"/>
      <c r="BS595" s="91"/>
      <c r="BT595" s="91"/>
      <c r="BU595" s="91"/>
      <c r="BV595" s="91"/>
      <c r="BW595" s="91"/>
      <c r="BX595" s="91"/>
      <c r="BY595" s="91"/>
      <c r="BZ595" s="91"/>
      <c r="CA595" s="91"/>
      <c r="CB595" s="91"/>
      <c r="CC595" s="91"/>
      <c r="CD595" s="91"/>
      <c r="CE595" s="91"/>
      <c r="CF595" s="91"/>
      <c r="CG595" s="91"/>
      <c r="CH595" s="91"/>
      <c r="CI595" s="91"/>
      <c r="CJ595" s="91"/>
      <c r="CK595" s="91"/>
      <c r="CL595" s="91"/>
      <c r="CM595" s="91"/>
      <c r="CN595" s="91"/>
      <c r="CO595" s="91"/>
      <c r="CP595" s="91"/>
      <c r="CQ595" s="91"/>
      <c r="CR595" s="91"/>
      <c r="CS595" s="91"/>
      <c r="CT595" s="91"/>
      <c r="CU595" s="91"/>
      <c r="CV595" s="91"/>
      <c r="CW595" s="91"/>
      <c r="CX595" s="91"/>
      <c r="CY595" s="91"/>
      <c r="CZ595" s="91"/>
      <c r="DA595" s="91"/>
      <c r="DB595" s="91"/>
      <c r="DC595" s="91"/>
      <c r="DD595" s="91"/>
      <c r="DE595" s="91"/>
      <c r="DF595" s="91"/>
      <c r="DG595" s="91"/>
      <c r="DH595" s="91"/>
      <c r="DI595" s="91"/>
      <c r="DJ595" s="91"/>
      <c r="DK595" s="91"/>
      <c r="DL595" s="91"/>
      <c r="DM595" s="91"/>
      <c r="DN595" s="91"/>
      <c r="DO595" s="91"/>
      <c r="DP595" s="91"/>
      <c r="DQ595" s="91"/>
      <c r="DR595" s="91"/>
      <c r="DS595" s="91"/>
      <c r="DT595" s="91"/>
      <c r="DU595" s="91"/>
      <c r="DV595" s="91"/>
      <c r="DW595" s="91"/>
      <c r="DX595" s="91"/>
      <c r="DY595" s="91"/>
      <c r="DZ595" s="91"/>
      <c r="EA595" s="91"/>
      <c r="EB595" s="91"/>
      <c r="EC595" s="91"/>
      <c r="ED595" s="91"/>
      <c r="EE595" s="91"/>
      <c r="EF595" s="91"/>
      <c r="EG595" s="91"/>
      <c r="EH595" s="91"/>
      <c r="EI595" s="91"/>
      <c r="EJ595" s="91"/>
      <c r="EK595" s="91"/>
      <c r="EL595" s="91"/>
      <c r="EM595" s="91"/>
      <c r="EN595" s="91"/>
      <c r="EO595" s="91"/>
      <c r="EP595" s="91"/>
      <c r="EQ595" s="91"/>
      <c r="ER595" s="91"/>
      <c r="ES595" s="91"/>
      <c r="ET595" s="91"/>
      <c r="EU595" s="91"/>
      <c r="EV595" s="91"/>
      <c r="EW595" s="91"/>
      <c r="EX595" s="91"/>
      <c r="EY595" s="91"/>
      <c r="EZ595" s="91"/>
      <c r="FA595" s="91"/>
      <c r="FB595" s="91"/>
      <c r="FC595" s="91"/>
      <c r="FD595" s="91"/>
      <c r="FE595" s="91"/>
      <c r="FF595" s="91"/>
      <c r="FG595" s="91"/>
      <c r="FH595" s="91"/>
      <c r="FI595" s="91"/>
      <c r="FJ595" s="91"/>
      <c r="FK595" s="91"/>
      <c r="FL595" s="91"/>
      <c r="FM595" s="91"/>
      <c r="FN595" s="91"/>
      <c r="FO595" s="91"/>
      <c r="FP595" s="91"/>
      <c r="FQ595" s="91"/>
      <c r="FR595" s="91"/>
      <c r="FS595" s="91"/>
      <c r="FT595" s="91"/>
      <c r="FU595" s="91"/>
      <c r="FV595" s="91"/>
      <c r="FW595" s="91"/>
      <c r="FX595" s="91"/>
      <c r="FY595" s="91"/>
      <c r="FZ595" s="91"/>
      <c r="GA595" s="91"/>
      <c r="GB595" s="91"/>
      <c r="GC595" s="91"/>
      <c r="GD595" s="91"/>
      <c r="GE595" s="91"/>
      <c r="GF595" s="91"/>
      <c r="GG595" s="91"/>
      <c r="GH595" s="91"/>
      <c r="GI595" s="91"/>
      <c r="GJ595" s="91"/>
      <c r="GK595" s="91"/>
      <c r="GL595" s="91"/>
      <c r="GM595" s="91"/>
      <c r="GN595" s="91"/>
      <c r="GO595" s="91"/>
      <c r="GP595" s="91"/>
      <c r="GQ595" s="91"/>
      <c r="GR595" s="91"/>
      <c r="GS595" s="91"/>
      <c r="GT595" s="91"/>
      <c r="GU595" s="91"/>
      <c r="GV595" s="91"/>
      <c r="GW595" s="91"/>
      <c r="GX595" s="91"/>
      <c r="GY595" s="91"/>
      <c r="GZ595" s="91"/>
      <c r="HA595" s="91"/>
      <c r="HB595" s="91"/>
      <c r="HC595" s="91"/>
      <c r="HD595" s="91"/>
      <c r="HE595" s="91"/>
      <c r="HF595" s="91"/>
      <c r="HG595" s="91"/>
      <c r="HH595" s="91"/>
      <c r="HI595" s="91"/>
      <c r="HJ595" s="91"/>
      <c r="HK595" s="91"/>
      <c r="HL595" s="91"/>
      <c r="HM595" s="91"/>
      <c r="HN595" s="91"/>
      <c r="HO595" s="91"/>
      <c r="HP595" s="91"/>
      <c r="HQ595" s="91"/>
      <c r="HR595" s="91"/>
      <c r="HS595" s="91"/>
    </row>
    <row r="596" customHeight="1" spans="1:227">
      <c r="A596" s="91"/>
      <c r="B596" s="91"/>
      <c r="C596" s="91"/>
      <c r="D596" s="91"/>
      <c r="E596" s="91"/>
      <c r="F596" s="91"/>
      <c r="G596" s="91"/>
      <c r="H596" s="95"/>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c r="AH596" s="91"/>
      <c r="AI596" s="91"/>
      <c r="AJ596" s="91"/>
      <c r="AK596" s="91"/>
      <c r="AL596" s="91"/>
      <c r="AM596" s="91"/>
      <c r="AN596" s="91"/>
      <c r="AO596" s="91"/>
      <c r="AP596" s="91"/>
      <c r="AQ596" s="91"/>
      <c r="AR596" s="91"/>
      <c r="AS596" s="91"/>
      <c r="AT596" s="91"/>
      <c r="AU596" s="91"/>
      <c r="AV596" s="91"/>
      <c r="AW596" s="91"/>
      <c r="AX596" s="91"/>
      <c r="AY596" s="91"/>
      <c r="AZ596" s="91"/>
      <c r="BA596" s="91"/>
      <c r="BB596" s="91"/>
      <c r="BC596" s="91"/>
      <c r="BD596" s="91"/>
      <c r="BE596" s="91"/>
      <c r="BF596" s="91"/>
      <c r="BG596" s="91"/>
      <c r="BH596" s="91"/>
      <c r="BI596" s="91"/>
      <c r="BJ596" s="91"/>
      <c r="BK596" s="91"/>
      <c r="BL596" s="91"/>
      <c r="BM596" s="91"/>
      <c r="BN596" s="91"/>
      <c r="BO596" s="91"/>
      <c r="BP596" s="91"/>
      <c r="BQ596" s="91"/>
      <c r="BR596" s="91"/>
      <c r="BS596" s="91"/>
      <c r="BT596" s="91"/>
      <c r="BU596" s="91"/>
      <c r="BV596" s="91"/>
      <c r="BW596" s="91"/>
      <c r="BX596" s="91"/>
      <c r="BY596" s="91"/>
      <c r="BZ596" s="91"/>
      <c r="CA596" s="91"/>
      <c r="CB596" s="91"/>
      <c r="CC596" s="91"/>
      <c r="CD596" s="91"/>
      <c r="CE596" s="91"/>
      <c r="CF596" s="91"/>
      <c r="CG596" s="91"/>
      <c r="CH596" s="91"/>
      <c r="CI596" s="91"/>
      <c r="CJ596" s="91"/>
      <c r="CK596" s="91"/>
      <c r="CL596" s="91"/>
      <c r="CM596" s="91"/>
      <c r="CN596" s="91"/>
      <c r="CO596" s="91"/>
      <c r="CP596" s="91"/>
      <c r="CQ596" s="91"/>
      <c r="CR596" s="91"/>
      <c r="CS596" s="91"/>
      <c r="CT596" s="91"/>
      <c r="CU596" s="91"/>
      <c r="CV596" s="91"/>
      <c r="CW596" s="91"/>
      <c r="CX596" s="91"/>
      <c r="CY596" s="91"/>
      <c r="CZ596" s="91"/>
      <c r="DA596" s="91"/>
      <c r="DB596" s="91"/>
      <c r="DC596" s="91"/>
      <c r="DD596" s="91"/>
      <c r="DE596" s="91"/>
      <c r="DF596" s="91"/>
      <c r="DG596" s="91"/>
      <c r="DH596" s="91"/>
      <c r="DI596" s="91"/>
      <c r="DJ596" s="91"/>
      <c r="DK596" s="91"/>
      <c r="DL596" s="91"/>
      <c r="DM596" s="91"/>
      <c r="DN596" s="91"/>
      <c r="DO596" s="91"/>
      <c r="DP596" s="91"/>
      <c r="DQ596" s="91"/>
      <c r="DR596" s="91"/>
      <c r="DS596" s="91"/>
      <c r="DT596" s="91"/>
      <c r="DU596" s="91"/>
      <c r="DV596" s="91"/>
      <c r="DW596" s="91"/>
      <c r="DX596" s="91"/>
      <c r="DY596" s="91"/>
      <c r="DZ596" s="91"/>
      <c r="EA596" s="91"/>
      <c r="EB596" s="91"/>
      <c r="EC596" s="91"/>
      <c r="ED596" s="91"/>
      <c r="EE596" s="91"/>
      <c r="EF596" s="91"/>
      <c r="EG596" s="91"/>
      <c r="EH596" s="91"/>
      <c r="EI596" s="91"/>
      <c r="EJ596" s="91"/>
      <c r="EK596" s="91"/>
      <c r="EL596" s="91"/>
      <c r="EM596" s="91"/>
      <c r="EN596" s="91"/>
      <c r="EO596" s="91"/>
      <c r="EP596" s="91"/>
      <c r="EQ596" s="91"/>
      <c r="ER596" s="91"/>
      <c r="ES596" s="91"/>
      <c r="ET596" s="91"/>
      <c r="EU596" s="91"/>
      <c r="EV596" s="91"/>
      <c r="EW596" s="91"/>
      <c r="EX596" s="91"/>
      <c r="EY596" s="91"/>
      <c r="EZ596" s="91"/>
      <c r="FA596" s="91"/>
      <c r="FB596" s="91"/>
      <c r="FC596" s="91"/>
      <c r="FD596" s="91"/>
      <c r="FE596" s="91"/>
      <c r="FF596" s="91"/>
      <c r="FG596" s="91"/>
      <c r="FH596" s="91"/>
      <c r="FI596" s="91"/>
      <c r="FJ596" s="91"/>
      <c r="FK596" s="91"/>
      <c r="FL596" s="91"/>
      <c r="FM596" s="91"/>
      <c r="FN596" s="91"/>
      <c r="FO596" s="91"/>
      <c r="FP596" s="91"/>
      <c r="FQ596" s="91"/>
      <c r="FR596" s="91"/>
      <c r="FS596" s="91"/>
      <c r="FT596" s="91"/>
      <c r="FU596" s="91"/>
      <c r="FV596" s="91"/>
      <c r="FW596" s="91"/>
      <c r="FX596" s="91"/>
      <c r="FY596" s="91"/>
      <c r="FZ596" s="91"/>
      <c r="GA596" s="91"/>
      <c r="GB596" s="91"/>
      <c r="GC596" s="91"/>
      <c r="GD596" s="91"/>
      <c r="GE596" s="91"/>
      <c r="GF596" s="91"/>
      <c r="GG596" s="91"/>
      <c r="GH596" s="91"/>
      <c r="GI596" s="91"/>
      <c r="GJ596" s="91"/>
      <c r="GK596" s="91"/>
      <c r="GL596" s="91"/>
      <c r="GM596" s="91"/>
      <c r="GN596" s="91"/>
      <c r="GO596" s="91"/>
      <c r="GP596" s="91"/>
      <c r="GQ596" s="91"/>
      <c r="GR596" s="91"/>
      <c r="GS596" s="91"/>
      <c r="GT596" s="91"/>
      <c r="GU596" s="91"/>
      <c r="GV596" s="91"/>
      <c r="GW596" s="91"/>
      <c r="GX596" s="91"/>
      <c r="GY596" s="91"/>
      <c r="GZ596" s="91"/>
      <c r="HA596" s="91"/>
      <c r="HB596" s="91"/>
      <c r="HC596" s="91"/>
      <c r="HD596" s="91"/>
      <c r="HE596" s="91"/>
      <c r="HF596" s="91"/>
      <c r="HG596" s="91"/>
      <c r="HH596" s="91"/>
      <c r="HI596" s="91"/>
      <c r="HJ596" s="91"/>
      <c r="HK596" s="91"/>
      <c r="HL596" s="91"/>
      <c r="HM596" s="91"/>
      <c r="HN596" s="91"/>
      <c r="HO596" s="91"/>
      <c r="HP596" s="91"/>
      <c r="HQ596" s="91"/>
      <c r="HR596" s="91"/>
      <c r="HS596" s="91"/>
    </row>
    <row r="597" customHeight="1" spans="1:227">
      <c r="A597" s="91"/>
      <c r="B597" s="91"/>
      <c r="C597" s="91"/>
      <c r="D597" s="91"/>
      <c r="E597" s="91"/>
      <c r="F597" s="91"/>
      <c r="G597" s="91"/>
      <c r="H597" s="95"/>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c r="AH597" s="91"/>
      <c r="AI597" s="91"/>
      <c r="AJ597" s="91"/>
      <c r="AK597" s="91"/>
      <c r="AL597" s="91"/>
      <c r="AM597" s="91"/>
      <c r="AN597" s="91"/>
      <c r="AO597" s="91"/>
      <c r="AP597" s="91"/>
      <c r="AQ597" s="91"/>
      <c r="AR597" s="91"/>
      <c r="AS597" s="91"/>
      <c r="AT597" s="91"/>
      <c r="AU597" s="91"/>
      <c r="AV597" s="91"/>
      <c r="AW597" s="91"/>
      <c r="AX597" s="91"/>
      <c r="AY597" s="91"/>
      <c r="AZ597" s="91"/>
      <c r="BA597" s="91"/>
      <c r="BB597" s="91"/>
      <c r="BC597" s="91"/>
      <c r="BD597" s="91"/>
      <c r="BE597" s="91"/>
      <c r="BF597" s="91"/>
      <c r="BG597" s="91"/>
      <c r="BH597" s="91"/>
      <c r="BI597" s="91"/>
      <c r="BJ597" s="91"/>
      <c r="BK597" s="91"/>
      <c r="BL597" s="91"/>
      <c r="BM597" s="91"/>
      <c r="BN597" s="91"/>
      <c r="BO597" s="91"/>
      <c r="BP597" s="91"/>
      <c r="BQ597" s="91"/>
      <c r="BR597" s="91"/>
      <c r="BS597" s="91"/>
      <c r="BT597" s="91"/>
      <c r="BU597" s="91"/>
      <c r="BV597" s="91"/>
      <c r="BW597" s="91"/>
      <c r="BX597" s="91"/>
      <c r="BY597" s="91"/>
      <c r="BZ597" s="91"/>
      <c r="CA597" s="91"/>
      <c r="CB597" s="91"/>
      <c r="CC597" s="91"/>
      <c r="CD597" s="91"/>
      <c r="CE597" s="91"/>
      <c r="CF597" s="91"/>
      <c r="CG597" s="91"/>
      <c r="CH597" s="91"/>
      <c r="CI597" s="91"/>
      <c r="CJ597" s="91"/>
      <c r="CK597" s="91"/>
      <c r="CL597" s="91"/>
      <c r="CM597" s="91"/>
      <c r="CN597" s="91"/>
      <c r="CO597" s="91"/>
      <c r="CP597" s="91"/>
      <c r="CQ597" s="91"/>
      <c r="CR597" s="91"/>
      <c r="CS597" s="91"/>
      <c r="CT597" s="91"/>
      <c r="CU597" s="91"/>
      <c r="CV597" s="91"/>
      <c r="CW597" s="91"/>
      <c r="CX597" s="91"/>
      <c r="CY597" s="91"/>
      <c r="CZ597" s="91"/>
      <c r="DA597" s="91"/>
      <c r="DB597" s="91"/>
      <c r="DC597" s="91"/>
      <c r="DD597" s="91"/>
      <c r="DE597" s="91"/>
      <c r="DF597" s="91"/>
      <c r="DG597" s="91"/>
      <c r="DH597" s="91"/>
      <c r="DI597" s="91"/>
      <c r="DJ597" s="91"/>
      <c r="DK597" s="91"/>
      <c r="DL597" s="91"/>
      <c r="DM597" s="91"/>
      <c r="DN597" s="91"/>
      <c r="DO597" s="91"/>
      <c r="DP597" s="91"/>
      <c r="DQ597" s="91"/>
      <c r="DR597" s="91"/>
      <c r="DS597" s="91"/>
      <c r="DT597" s="91"/>
      <c r="DU597" s="91"/>
      <c r="DV597" s="91"/>
      <c r="DW597" s="91"/>
      <c r="DX597" s="91"/>
      <c r="DY597" s="91"/>
      <c r="DZ597" s="91"/>
      <c r="EA597" s="91"/>
      <c r="EB597" s="91"/>
      <c r="EC597" s="91"/>
      <c r="ED597" s="91"/>
      <c r="EE597" s="91"/>
      <c r="EF597" s="91"/>
      <c r="EG597" s="91"/>
      <c r="EH597" s="91"/>
      <c r="EI597" s="91"/>
      <c r="EJ597" s="91"/>
      <c r="EK597" s="91"/>
      <c r="EL597" s="91"/>
      <c r="EM597" s="91"/>
      <c r="EN597" s="91"/>
      <c r="EO597" s="91"/>
      <c r="EP597" s="91"/>
      <c r="EQ597" s="91"/>
      <c r="ER597" s="91"/>
      <c r="ES597" s="91"/>
      <c r="ET597" s="91"/>
      <c r="EU597" s="91"/>
      <c r="EV597" s="91"/>
      <c r="EW597" s="91"/>
      <c r="EX597" s="91"/>
      <c r="EY597" s="91"/>
      <c r="EZ597" s="91"/>
      <c r="FA597" s="91"/>
      <c r="FB597" s="91"/>
      <c r="FC597" s="91"/>
      <c r="FD597" s="91"/>
      <c r="FE597" s="91"/>
      <c r="FF597" s="91"/>
      <c r="FG597" s="91"/>
      <c r="FH597" s="91"/>
      <c r="FI597" s="91"/>
      <c r="FJ597" s="91"/>
      <c r="FK597" s="91"/>
      <c r="FL597" s="91"/>
      <c r="FM597" s="91"/>
      <c r="FN597" s="91"/>
      <c r="FO597" s="91"/>
      <c r="FP597" s="91"/>
      <c r="FQ597" s="91"/>
      <c r="FR597" s="91"/>
      <c r="FS597" s="91"/>
      <c r="FT597" s="91"/>
      <c r="FU597" s="91"/>
      <c r="FV597" s="91"/>
      <c r="FW597" s="91"/>
      <c r="FX597" s="91"/>
      <c r="FY597" s="91"/>
      <c r="FZ597" s="91"/>
      <c r="GA597" s="91"/>
      <c r="GB597" s="91"/>
      <c r="GC597" s="91"/>
      <c r="GD597" s="91"/>
      <c r="GE597" s="91"/>
      <c r="GF597" s="91"/>
      <c r="GG597" s="91"/>
      <c r="GH597" s="91"/>
      <c r="GI597" s="91"/>
      <c r="GJ597" s="91"/>
      <c r="GK597" s="91"/>
      <c r="GL597" s="91"/>
      <c r="GM597" s="91"/>
      <c r="GN597" s="91"/>
      <c r="GO597" s="91"/>
      <c r="GP597" s="91"/>
      <c r="GQ597" s="91"/>
      <c r="GR597" s="91"/>
      <c r="GS597" s="91"/>
      <c r="GT597" s="91"/>
      <c r="GU597" s="91"/>
      <c r="GV597" s="91"/>
      <c r="GW597" s="91"/>
      <c r="GX597" s="91"/>
      <c r="GY597" s="91"/>
      <c r="GZ597" s="91"/>
      <c r="HA597" s="91"/>
      <c r="HB597" s="91"/>
      <c r="HC597" s="91"/>
      <c r="HD597" s="91"/>
      <c r="HE597" s="91"/>
      <c r="HF597" s="91"/>
      <c r="HG597" s="91"/>
      <c r="HH597" s="91"/>
      <c r="HI597" s="91"/>
      <c r="HJ597" s="91"/>
      <c r="HK597" s="91"/>
      <c r="HL597" s="91"/>
      <c r="HM597" s="91"/>
      <c r="HN597" s="91"/>
      <c r="HO597" s="91"/>
      <c r="HP597" s="91"/>
      <c r="HQ597" s="91"/>
      <c r="HR597" s="91"/>
      <c r="HS597" s="91"/>
    </row>
    <row r="598" customHeight="1" spans="1:227">
      <c r="A598" s="91"/>
      <c r="B598" s="91"/>
      <c r="C598" s="91"/>
      <c r="D598" s="91"/>
      <c r="E598" s="91"/>
      <c r="F598" s="91"/>
      <c r="G598" s="91"/>
      <c r="H598" s="95"/>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c r="AH598" s="91"/>
      <c r="AI598" s="91"/>
      <c r="AJ598" s="91"/>
      <c r="AK598" s="91"/>
      <c r="AL598" s="91"/>
      <c r="AM598" s="91"/>
      <c r="AN598" s="91"/>
      <c r="AO598" s="91"/>
      <c r="AP598" s="91"/>
      <c r="AQ598" s="91"/>
      <c r="AR598" s="91"/>
      <c r="AS598" s="91"/>
      <c r="AT598" s="91"/>
      <c r="AU598" s="91"/>
      <c r="AV598" s="91"/>
      <c r="AW598" s="91"/>
      <c r="AX598" s="91"/>
      <c r="AY598" s="91"/>
      <c r="AZ598" s="91"/>
      <c r="BA598" s="91"/>
      <c r="BB598" s="91"/>
      <c r="BC598" s="91"/>
      <c r="BD598" s="91"/>
      <c r="BE598" s="91"/>
      <c r="BF598" s="91"/>
      <c r="BG598" s="91"/>
      <c r="BH598" s="91"/>
      <c r="BI598" s="91"/>
      <c r="BJ598" s="91"/>
      <c r="BK598" s="91"/>
      <c r="BL598" s="91"/>
      <c r="BM598" s="91"/>
      <c r="BN598" s="91"/>
      <c r="BO598" s="91"/>
      <c r="BP598" s="91"/>
      <c r="BQ598" s="91"/>
      <c r="BR598" s="91"/>
      <c r="BS598" s="91"/>
      <c r="BT598" s="91"/>
      <c r="BU598" s="91"/>
      <c r="BV598" s="91"/>
      <c r="BW598" s="91"/>
      <c r="BX598" s="91"/>
      <c r="BY598" s="91"/>
      <c r="BZ598" s="91"/>
      <c r="CA598" s="91"/>
      <c r="CB598" s="91"/>
      <c r="CC598" s="91"/>
      <c r="CD598" s="91"/>
      <c r="CE598" s="91"/>
      <c r="CF598" s="91"/>
      <c r="CG598" s="91"/>
      <c r="CH598" s="91"/>
      <c r="CI598" s="91"/>
      <c r="CJ598" s="91"/>
      <c r="CK598" s="91"/>
      <c r="CL598" s="91"/>
      <c r="CM598" s="91"/>
      <c r="CN598" s="91"/>
      <c r="CO598" s="91"/>
      <c r="CP598" s="91"/>
      <c r="CQ598" s="91"/>
      <c r="CR598" s="91"/>
      <c r="CS598" s="91"/>
      <c r="CT598" s="91"/>
      <c r="CU598" s="91"/>
      <c r="CV598" s="91"/>
      <c r="CW598" s="91"/>
      <c r="CX598" s="91"/>
      <c r="CY598" s="91"/>
      <c r="CZ598" s="91"/>
      <c r="DA598" s="91"/>
      <c r="DB598" s="91"/>
      <c r="DC598" s="91"/>
      <c r="DD598" s="91"/>
      <c r="DE598" s="91"/>
      <c r="DF598" s="91"/>
      <c r="DG598" s="91"/>
      <c r="DH598" s="91"/>
      <c r="DI598" s="91"/>
      <c r="DJ598" s="91"/>
      <c r="DK598" s="91"/>
      <c r="DL598" s="91"/>
      <c r="DM598" s="91"/>
      <c r="DN598" s="91"/>
      <c r="DO598" s="91"/>
      <c r="DP598" s="91"/>
      <c r="DQ598" s="91"/>
      <c r="DR598" s="91"/>
      <c r="DS598" s="91"/>
      <c r="DT598" s="91"/>
      <c r="DU598" s="91"/>
      <c r="DV598" s="91"/>
      <c r="DW598" s="91"/>
      <c r="DX598" s="91"/>
      <c r="DY598" s="91"/>
      <c r="DZ598" s="91"/>
      <c r="EA598" s="91"/>
      <c r="EB598" s="91"/>
      <c r="EC598" s="91"/>
      <c r="ED598" s="91"/>
      <c r="EE598" s="91"/>
      <c r="EF598" s="91"/>
      <c r="EG598" s="91"/>
      <c r="EH598" s="91"/>
      <c r="EI598" s="91"/>
      <c r="EJ598" s="91"/>
      <c r="EK598" s="91"/>
      <c r="EL598" s="91"/>
      <c r="EM598" s="91"/>
      <c r="EN598" s="91"/>
      <c r="EO598" s="91"/>
      <c r="EP598" s="91"/>
      <c r="EQ598" s="91"/>
      <c r="ER598" s="91"/>
      <c r="ES598" s="91"/>
      <c r="ET598" s="91"/>
      <c r="EU598" s="91"/>
      <c r="EV598" s="91"/>
      <c r="EW598" s="91"/>
      <c r="EX598" s="91"/>
      <c r="EY598" s="91"/>
      <c r="EZ598" s="91"/>
      <c r="FA598" s="91"/>
      <c r="FB598" s="91"/>
      <c r="FC598" s="91"/>
      <c r="FD598" s="91"/>
      <c r="FE598" s="91"/>
      <c r="FF598" s="91"/>
      <c r="FG598" s="91"/>
      <c r="FH598" s="91"/>
      <c r="FI598" s="91"/>
      <c r="FJ598" s="91"/>
      <c r="FK598" s="91"/>
      <c r="FL598" s="91"/>
      <c r="FM598" s="91"/>
      <c r="FN598" s="91"/>
      <c r="FO598" s="91"/>
      <c r="FP598" s="91"/>
      <c r="FQ598" s="91"/>
      <c r="FR598" s="91"/>
      <c r="FS598" s="91"/>
      <c r="FT598" s="91"/>
      <c r="FU598" s="91"/>
      <c r="FV598" s="91"/>
      <c r="FW598" s="91"/>
      <c r="FX598" s="91"/>
      <c r="FY598" s="91"/>
      <c r="FZ598" s="91"/>
      <c r="GA598" s="91"/>
      <c r="GB598" s="91"/>
      <c r="GC598" s="91"/>
      <c r="GD598" s="91"/>
      <c r="GE598" s="91"/>
      <c r="GF598" s="91"/>
      <c r="GG598" s="91"/>
      <c r="GH598" s="91"/>
      <c r="GI598" s="91"/>
      <c r="GJ598" s="91"/>
      <c r="GK598" s="91"/>
      <c r="GL598" s="91"/>
      <c r="GM598" s="91"/>
      <c r="GN598" s="91"/>
      <c r="GO598" s="91"/>
      <c r="GP598" s="91"/>
      <c r="GQ598" s="91"/>
      <c r="GR598" s="91"/>
      <c r="GS598" s="91"/>
      <c r="GT598" s="91"/>
      <c r="GU598" s="91"/>
      <c r="GV598" s="91"/>
      <c r="GW598" s="91"/>
      <c r="GX598" s="91"/>
      <c r="GY598" s="91"/>
      <c r="GZ598" s="91"/>
      <c r="HA598" s="91"/>
      <c r="HB598" s="91"/>
      <c r="HC598" s="91"/>
      <c r="HD598" s="91"/>
      <c r="HE598" s="91"/>
      <c r="HF598" s="91"/>
      <c r="HG598" s="91"/>
      <c r="HH598" s="91"/>
      <c r="HI598" s="91"/>
      <c r="HJ598" s="91"/>
      <c r="HK598" s="91"/>
      <c r="HL598" s="91"/>
      <c r="HM598" s="91"/>
      <c r="HN598" s="91"/>
      <c r="HO598" s="91"/>
      <c r="HP598" s="91"/>
      <c r="HQ598" s="91"/>
      <c r="HR598" s="91"/>
      <c r="HS598" s="91"/>
    </row>
    <row r="599" customHeight="1" spans="1:227">
      <c r="A599" s="91"/>
      <c r="B599" s="91"/>
      <c r="C599" s="91"/>
      <c r="D599" s="91"/>
      <c r="E599" s="91"/>
      <c r="F599" s="91"/>
      <c r="G599" s="91"/>
      <c r="H599" s="95"/>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c r="AH599" s="91"/>
      <c r="AI599" s="91"/>
      <c r="AJ599" s="91"/>
      <c r="AK599" s="91"/>
      <c r="AL599" s="91"/>
      <c r="AM599" s="91"/>
      <c r="AN599" s="91"/>
      <c r="AO599" s="91"/>
      <c r="AP599" s="91"/>
      <c r="AQ599" s="91"/>
      <c r="AR599" s="91"/>
      <c r="AS599" s="91"/>
      <c r="AT599" s="91"/>
      <c r="AU599" s="91"/>
      <c r="AV599" s="91"/>
      <c r="AW599" s="91"/>
      <c r="AX599" s="91"/>
      <c r="AY599" s="91"/>
      <c r="AZ599" s="91"/>
      <c r="BA599" s="91"/>
      <c r="BB599" s="91"/>
      <c r="BC599" s="91"/>
      <c r="BD599" s="91"/>
      <c r="BE599" s="91"/>
      <c r="BF599" s="91"/>
      <c r="BG599" s="91"/>
      <c r="BH599" s="91"/>
      <c r="BI599" s="91"/>
      <c r="BJ599" s="91"/>
      <c r="BK599" s="91"/>
      <c r="BL599" s="91"/>
      <c r="BM599" s="91"/>
      <c r="BN599" s="91"/>
      <c r="BO599" s="91"/>
      <c r="BP599" s="91"/>
      <c r="BQ599" s="91"/>
      <c r="BR599" s="91"/>
      <c r="BS599" s="91"/>
      <c r="BT599" s="91"/>
      <c r="BU599" s="91"/>
      <c r="BV599" s="91"/>
      <c r="BW599" s="91"/>
      <c r="BX599" s="91"/>
      <c r="BY599" s="91"/>
      <c r="BZ599" s="91"/>
      <c r="CA599" s="91"/>
      <c r="CB599" s="91"/>
      <c r="CC599" s="91"/>
      <c r="CD599" s="91"/>
      <c r="CE599" s="91"/>
      <c r="CF599" s="91"/>
      <c r="CG599" s="91"/>
      <c r="CH599" s="91"/>
      <c r="CI599" s="91"/>
      <c r="CJ599" s="91"/>
      <c r="CK599" s="91"/>
      <c r="CL599" s="91"/>
      <c r="CM599" s="91"/>
      <c r="CN599" s="91"/>
      <c r="CO599" s="91"/>
      <c r="CP599" s="91"/>
      <c r="CQ599" s="91"/>
      <c r="CR599" s="91"/>
      <c r="CS599" s="91"/>
      <c r="CT599" s="91"/>
      <c r="CU599" s="91"/>
      <c r="CV599" s="91"/>
      <c r="CW599" s="91"/>
      <c r="CX599" s="91"/>
      <c r="CY599" s="91"/>
      <c r="CZ599" s="91"/>
      <c r="DA599" s="91"/>
      <c r="DB599" s="91"/>
      <c r="DC599" s="91"/>
      <c r="DD599" s="91"/>
      <c r="DE599" s="91"/>
      <c r="DF599" s="91"/>
      <c r="DG599" s="91"/>
      <c r="DH599" s="91"/>
      <c r="DI599" s="91"/>
      <c r="DJ599" s="91"/>
      <c r="DK599" s="91"/>
      <c r="DL599" s="91"/>
      <c r="DM599" s="91"/>
      <c r="DN599" s="91"/>
      <c r="DO599" s="91"/>
      <c r="DP599" s="91"/>
      <c r="DQ599" s="91"/>
      <c r="DR599" s="91"/>
      <c r="DS599" s="91"/>
      <c r="DT599" s="91"/>
      <c r="DU599" s="91"/>
      <c r="DV599" s="91"/>
      <c r="DW599" s="91"/>
      <c r="DX599" s="91"/>
      <c r="DY599" s="91"/>
      <c r="DZ599" s="91"/>
      <c r="EA599" s="91"/>
      <c r="EB599" s="91"/>
      <c r="EC599" s="91"/>
      <c r="ED599" s="91"/>
      <c r="EE599" s="91"/>
      <c r="EF599" s="91"/>
      <c r="EG599" s="91"/>
      <c r="EH599" s="91"/>
      <c r="EI599" s="91"/>
      <c r="EJ599" s="91"/>
      <c r="EK599" s="91"/>
      <c r="EL599" s="91"/>
      <c r="EM599" s="91"/>
      <c r="EN599" s="91"/>
      <c r="EO599" s="91"/>
      <c r="EP599" s="91"/>
      <c r="EQ599" s="91"/>
      <c r="ER599" s="91"/>
      <c r="ES599" s="91"/>
      <c r="ET599" s="91"/>
      <c r="EU599" s="91"/>
      <c r="EV599" s="91"/>
      <c r="EW599" s="91"/>
      <c r="EX599" s="91"/>
      <c r="EY599" s="91"/>
      <c r="EZ599" s="91"/>
      <c r="FA599" s="91"/>
      <c r="FB599" s="91"/>
      <c r="FC599" s="91"/>
      <c r="FD599" s="91"/>
      <c r="FE599" s="91"/>
      <c r="FF599" s="91"/>
      <c r="FG599" s="91"/>
      <c r="FH599" s="91"/>
      <c r="FI599" s="91"/>
      <c r="FJ599" s="91"/>
      <c r="FK599" s="91"/>
      <c r="FL599" s="91"/>
      <c r="FM599" s="91"/>
      <c r="FN599" s="91"/>
      <c r="FO599" s="91"/>
      <c r="FP599" s="91"/>
      <c r="FQ599" s="91"/>
      <c r="FR599" s="91"/>
      <c r="FS599" s="91"/>
      <c r="FT599" s="91"/>
      <c r="FU599" s="91"/>
      <c r="FV599" s="91"/>
      <c r="FW599" s="91"/>
      <c r="FX599" s="91"/>
      <c r="FY599" s="91"/>
      <c r="FZ599" s="91"/>
      <c r="GA599" s="91"/>
      <c r="GB599" s="91"/>
      <c r="GC599" s="91"/>
      <c r="GD599" s="91"/>
      <c r="GE599" s="91"/>
      <c r="GF599" s="91"/>
      <c r="GG599" s="91"/>
      <c r="GH599" s="91"/>
      <c r="GI599" s="91"/>
      <c r="GJ599" s="91"/>
      <c r="GK599" s="91"/>
      <c r="GL599" s="91"/>
      <c r="GM599" s="91"/>
      <c r="GN599" s="91"/>
      <c r="GO599" s="91"/>
      <c r="GP599" s="91"/>
      <c r="GQ599" s="91"/>
      <c r="GR599" s="91"/>
      <c r="GS599" s="91"/>
      <c r="GT599" s="91"/>
      <c r="GU599" s="91"/>
      <c r="GV599" s="91"/>
      <c r="GW599" s="91"/>
      <c r="GX599" s="91"/>
      <c r="GY599" s="91"/>
      <c r="GZ599" s="91"/>
      <c r="HA599" s="91"/>
      <c r="HB599" s="91"/>
      <c r="HC599" s="91"/>
      <c r="HD599" s="91"/>
      <c r="HE599" s="91"/>
      <c r="HF599" s="91"/>
      <c r="HG599" s="91"/>
      <c r="HH599" s="91"/>
      <c r="HI599" s="91"/>
      <c r="HJ599" s="91"/>
      <c r="HK599" s="91"/>
      <c r="HL599" s="91"/>
      <c r="HM599" s="91"/>
      <c r="HN599" s="91"/>
      <c r="HO599" s="91"/>
      <c r="HP599" s="91"/>
      <c r="HQ599" s="91"/>
      <c r="HR599" s="91"/>
      <c r="HS599" s="91"/>
    </row>
    <row r="600" customHeight="1" spans="1:227">
      <c r="A600" s="91"/>
      <c r="B600" s="91"/>
      <c r="C600" s="91"/>
      <c r="D600" s="91"/>
      <c r="E600" s="91"/>
      <c r="F600" s="91"/>
      <c r="G600" s="91"/>
      <c r="H600" s="95"/>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c r="AH600" s="91"/>
      <c r="AI600" s="91"/>
      <c r="AJ600" s="91"/>
      <c r="AK600" s="91"/>
      <c r="AL600" s="91"/>
      <c r="AM600" s="91"/>
      <c r="AN600" s="91"/>
      <c r="AO600" s="91"/>
      <c r="AP600" s="91"/>
      <c r="AQ600" s="91"/>
      <c r="AR600" s="91"/>
      <c r="AS600" s="91"/>
      <c r="AT600" s="91"/>
      <c r="AU600" s="91"/>
      <c r="AV600" s="91"/>
      <c r="AW600" s="91"/>
      <c r="AX600" s="91"/>
      <c r="AY600" s="91"/>
      <c r="AZ600" s="91"/>
      <c r="BA600" s="91"/>
      <c r="BB600" s="91"/>
      <c r="BC600" s="91"/>
      <c r="BD600" s="91"/>
      <c r="BE600" s="91"/>
      <c r="BF600" s="91"/>
      <c r="BG600" s="91"/>
      <c r="BH600" s="91"/>
      <c r="BI600" s="91"/>
      <c r="BJ600" s="91"/>
      <c r="BK600" s="91"/>
      <c r="BL600" s="91"/>
      <c r="BM600" s="91"/>
      <c r="BN600" s="91"/>
      <c r="BO600" s="91"/>
      <c r="BP600" s="91"/>
      <c r="BQ600" s="91"/>
      <c r="BR600" s="91"/>
      <c r="BS600" s="91"/>
      <c r="BT600" s="91"/>
      <c r="BU600" s="91"/>
      <c r="BV600" s="91"/>
      <c r="BW600" s="91"/>
      <c r="BX600" s="91"/>
      <c r="BY600" s="91"/>
      <c r="BZ600" s="91"/>
      <c r="CA600" s="91"/>
      <c r="CB600" s="91"/>
      <c r="CC600" s="91"/>
      <c r="CD600" s="91"/>
      <c r="CE600" s="91"/>
      <c r="CF600" s="91"/>
      <c r="CG600" s="91"/>
      <c r="CH600" s="91"/>
      <c r="CI600" s="91"/>
      <c r="CJ600" s="91"/>
      <c r="CK600" s="91"/>
      <c r="CL600" s="91"/>
      <c r="CM600" s="91"/>
      <c r="CN600" s="91"/>
      <c r="CO600" s="91"/>
      <c r="CP600" s="91"/>
      <c r="CQ600" s="91"/>
      <c r="CR600" s="91"/>
      <c r="CS600" s="91"/>
      <c r="CT600" s="91"/>
      <c r="CU600" s="91"/>
      <c r="CV600" s="91"/>
      <c r="CW600" s="91"/>
      <c r="CX600" s="91"/>
      <c r="CY600" s="91"/>
      <c r="CZ600" s="91"/>
      <c r="DA600" s="91"/>
      <c r="DB600" s="91"/>
      <c r="DC600" s="91"/>
      <c r="DD600" s="91"/>
      <c r="DE600" s="91"/>
      <c r="DF600" s="91"/>
      <c r="DG600" s="91"/>
      <c r="DH600" s="91"/>
      <c r="DI600" s="91"/>
      <c r="DJ600" s="91"/>
      <c r="DK600" s="91"/>
      <c r="DL600" s="91"/>
      <c r="DM600" s="91"/>
      <c r="DN600" s="91"/>
      <c r="DO600" s="91"/>
      <c r="DP600" s="91"/>
      <c r="DQ600" s="91"/>
      <c r="DR600" s="91"/>
      <c r="DS600" s="91"/>
      <c r="DT600" s="91"/>
      <c r="DU600" s="91"/>
      <c r="DV600" s="91"/>
      <c r="DW600" s="91"/>
      <c r="DX600" s="91"/>
      <c r="DY600" s="91"/>
      <c r="DZ600" s="91"/>
      <c r="EA600" s="91"/>
      <c r="EB600" s="91"/>
      <c r="EC600" s="91"/>
      <c r="ED600" s="91"/>
      <c r="EE600" s="91"/>
      <c r="EF600" s="91"/>
      <c r="EG600" s="91"/>
      <c r="EH600" s="91"/>
      <c r="EI600" s="91"/>
      <c r="EJ600" s="91"/>
      <c r="EK600" s="91"/>
      <c r="EL600" s="91"/>
      <c r="EM600" s="91"/>
      <c r="EN600" s="91"/>
      <c r="EO600" s="91"/>
      <c r="EP600" s="91"/>
      <c r="EQ600" s="91"/>
      <c r="ER600" s="91"/>
      <c r="ES600" s="91"/>
      <c r="ET600" s="91"/>
      <c r="EU600" s="91"/>
      <c r="EV600" s="91"/>
      <c r="EW600" s="91"/>
      <c r="EX600" s="91"/>
      <c r="EY600" s="91"/>
      <c r="EZ600" s="91"/>
      <c r="FA600" s="91"/>
      <c r="FB600" s="91"/>
      <c r="FC600" s="91"/>
      <c r="FD600" s="91"/>
      <c r="FE600" s="91"/>
      <c r="FF600" s="91"/>
      <c r="FG600" s="91"/>
      <c r="FH600" s="91"/>
      <c r="FI600" s="91"/>
      <c r="FJ600" s="91"/>
      <c r="FK600" s="91"/>
      <c r="FL600" s="91"/>
      <c r="FM600" s="91"/>
      <c r="FN600" s="91"/>
      <c r="FO600" s="91"/>
      <c r="FP600" s="91"/>
      <c r="FQ600" s="91"/>
      <c r="FR600" s="91"/>
      <c r="FS600" s="91"/>
      <c r="FT600" s="91"/>
      <c r="FU600" s="91"/>
      <c r="FV600" s="91"/>
      <c r="FW600" s="91"/>
      <c r="FX600" s="91"/>
      <c r="FY600" s="91"/>
      <c r="FZ600" s="91"/>
      <c r="GA600" s="91"/>
      <c r="GB600" s="91"/>
      <c r="GC600" s="91"/>
      <c r="GD600" s="91"/>
      <c r="GE600" s="91"/>
      <c r="GF600" s="91"/>
      <c r="GG600" s="91"/>
      <c r="GH600" s="91"/>
      <c r="GI600" s="91"/>
      <c r="GJ600" s="91"/>
      <c r="GK600" s="91"/>
      <c r="GL600" s="91"/>
      <c r="GM600" s="91"/>
      <c r="GN600" s="91"/>
      <c r="GO600" s="91"/>
      <c r="GP600" s="91"/>
      <c r="GQ600" s="91"/>
      <c r="GR600" s="91"/>
      <c r="GS600" s="91"/>
      <c r="GT600" s="91"/>
      <c r="GU600" s="91"/>
      <c r="GV600" s="91"/>
      <c r="GW600" s="91"/>
      <c r="GX600" s="91"/>
      <c r="GY600" s="91"/>
      <c r="GZ600" s="91"/>
      <c r="HA600" s="91"/>
      <c r="HB600" s="91"/>
      <c r="HC600" s="91"/>
      <c r="HD600" s="91"/>
      <c r="HE600" s="91"/>
      <c r="HF600" s="91"/>
      <c r="HG600" s="91"/>
      <c r="HH600" s="91"/>
      <c r="HI600" s="91"/>
      <c r="HJ600" s="91"/>
      <c r="HK600" s="91"/>
      <c r="HL600" s="91"/>
      <c r="HM600" s="91"/>
      <c r="HN600" s="91"/>
      <c r="HO600" s="91"/>
      <c r="HP600" s="91"/>
      <c r="HQ600" s="91"/>
      <c r="HR600" s="91"/>
      <c r="HS600" s="91"/>
    </row>
    <row r="601" customHeight="1" spans="1:227">
      <c r="A601" s="91"/>
      <c r="B601" s="91"/>
      <c r="C601" s="91"/>
      <c r="D601" s="91"/>
      <c r="E601" s="91"/>
      <c r="F601" s="91"/>
      <c r="G601" s="91"/>
      <c r="H601" s="95"/>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c r="AH601" s="91"/>
      <c r="AI601" s="91"/>
      <c r="AJ601" s="91"/>
      <c r="AK601" s="91"/>
      <c r="AL601" s="91"/>
      <c r="AM601" s="91"/>
      <c r="AN601" s="91"/>
      <c r="AO601" s="91"/>
      <c r="AP601" s="91"/>
      <c r="AQ601" s="91"/>
      <c r="AR601" s="91"/>
      <c r="AS601" s="91"/>
      <c r="AT601" s="91"/>
      <c r="AU601" s="91"/>
      <c r="AV601" s="91"/>
      <c r="AW601" s="91"/>
      <c r="AX601" s="91"/>
      <c r="AY601" s="91"/>
      <c r="AZ601" s="91"/>
      <c r="BA601" s="91"/>
      <c r="BB601" s="91"/>
      <c r="BC601" s="91"/>
      <c r="BD601" s="91"/>
      <c r="BE601" s="91"/>
      <c r="BF601" s="91"/>
      <c r="BG601" s="91"/>
      <c r="BH601" s="91"/>
      <c r="BI601" s="91"/>
      <c r="BJ601" s="91"/>
      <c r="BK601" s="91"/>
      <c r="BL601" s="91"/>
      <c r="BM601" s="91"/>
      <c r="BN601" s="91"/>
      <c r="BO601" s="91"/>
      <c r="BP601" s="91"/>
      <c r="BQ601" s="91"/>
      <c r="BR601" s="91"/>
      <c r="BS601" s="91"/>
      <c r="BT601" s="91"/>
      <c r="BU601" s="91"/>
      <c r="BV601" s="91"/>
      <c r="BW601" s="91"/>
      <c r="BX601" s="91"/>
      <c r="BY601" s="91"/>
      <c r="BZ601" s="91"/>
      <c r="CA601" s="91"/>
      <c r="CB601" s="91"/>
      <c r="CC601" s="91"/>
      <c r="CD601" s="91"/>
      <c r="CE601" s="91"/>
      <c r="CF601" s="91"/>
      <c r="CG601" s="91"/>
      <c r="CH601" s="91"/>
      <c r="CI601" s="91"/>
      <c r="CJ601" s="91"/>
      <c r="CK601" s="91"/>
      <c r="CL601" s="91"/>
      <c r="CM601" s="91"/>
      <c r="CN601" s="91"/>
      <c r="CO601" s="91"/>
      <c r="CP601" s="91"/>
      <c r="CQ601" s="91"/>
      <c r="CR601" s="91"/>
      <c r="CS601" s="91"/>
      <c r="CT601" s="91"/>
      <c r="CU601" s="91"/>
      <c r="CV601" s="91"/>
      <c r="CW601" s="91"/>
      <c r="CX601" s="91"/>
      <c r="CY601" s="91"/>
      <c r="CZ601" s="91"/>
      <c r="DA601" s="91"/>
      <c r="DB601" s="91"/>
      <c r="DC601" s="91"/>
      <c r="DD601" s="91"/>
      <c r="DE601" s="91"/>
      <c r="DF601" s="91"/>
      <c r="DG601" s="91"/>
      <c r="DH601" s="91"/>
      <c r="DI601" s="91"/>
      <c r="DJ601" s="91"/>
      <c r="DK601" s="91"/>
      <c r="DL601" s="91"/>
      <c r="DM601" s="91"/>
      <c r="DN601" s="91"/>
      <c r="DO601" s="91"/>
      <c r="DP601" s="91"/>
      <c r="DQ601" s="91"/>
      <c r="DR601" s="91"/>
      <c r="DS601" s="91"/>
      <c r="DT601" s="91"/>
      <c r="DU601" s="91"/>
      <c r="DV601" s="91"/>
      <c r="DW601" s="91"/>
      <c r="DX601" s="91"/>
      <c r="DY601" s="91"/>
      <c r="DZ601" s="91"/>
      <c r="EA601" s="91"/>
      <c r="EB601" s="91"/>
      <c r="EC601" s="91"/>
      <c r="ED601" s="91"/>
      <c r="EE601" s="91"/>
      <c r="EF601" s="91"/>
      <c r="EG601" s="91"/>
      <c r="EH601" s="91"/>
      <c r="EI601" s="91"/>
      <c r="EJ601" s="91"/>
      <c r="EK601" s="91"/>
      <c r="EL601" s="91"/>
      <c r="EM601" s="91"/>
      <c r="EN601" s="91"/>
      <c r="EO601" s="91"/>
      <c r="EP601" s="91"/>
      <c r="EQ601" s="91"/>
      <c r="ER601" s="91"/>
      <c r="ES601" s="91"/>
      <c r="ET601" s="91"/>
      <c r="EU601" s="91"/>
      <c r="EV601" s="91"/>
      <c r="EW601" s="91"/>
      <c r="EX601" s="91"/>
      <c r="EY601" s="91"/>
      <c r="EZ601" s="91"/>
      <c r="FA601" s="91"/>
      <c r="FB601" s="91"/>
      <c r="FC601" s="91"/>
      <c r="FD601" s="91"/>
      <c r="FE601" s="91"/>
      <c r="FF601" s="91"/>
      <c r="FG601" s="91"/>
      <c r="FH601" s="91"/>
      <c r="FI601" s="91"/>
      <c r="FJ601" s="91"/>
      <c r="FK601" s="91"/>
      <c r="FL601" s="91"/>
      <c r="FM601" s="91"/>
      <c r="FN601" s="91"/>
      <c r="FO601" s="91"/>
      <c r="FP601" s="91"/>
      <c r="FQ601" s="91"/>
      <c r="FR601" s="91"/>
      <c r="FS601" s="91"/>
      <c r="FT601" s="91"/>
      <c r="FU601" s="91"/>
      <c r="FV601" s="91"/>
      <c r="FW601" s="91"/>
      <c r="FX601" s="91"/>
      <c r="FY601" s="91"/>
      <c r="FZ601" s="91"/>
      <c r="GA601" s="91"/>
      <c r="GB601" s="91"/>
      <c r="GC601" s="91"/>
      <c r="GD601" s="91"/>
      <c r="GE601" s="91"/>
      <c r="GF601" s="91"/>
      <c r="GG601" s="91"/>
      <c r="GH601" s="91"/>
      <c r="GI601" s="91"/>
      <c r="GJ601" s="91"/>
      <c r="GK601" s="91"/>
      <c r="GL601" s="91"/>
      <c r="GM601" s="91"/>
      <c r="GN601" s="91"/>
      <c r="GO601" s="91"/>
      <c r="GP601" s="91"/>
      <c r="GQ601" s="91"/>
      <c r="GR601" s="91"/>
      <c r="GS601" s="91"/>
      <c r="GT601" s="91"/>
      <c r="GU601" s="91"/>
      <c r="GV601" s="91"/>
      <c r="GW601" s="91"/>
      <c r="GX601" s="91"/>
      <c r="GY601" s="91"/>
      <c r="GZ601" s="91"/>
      <c r="HA601" s="91"/>
      <c r="HB601" s="91"/>
      <c r="HC601" s="91"/>
      <c r="HD601" s="91"/>
      <c r="HE601" s="91"/>
      <c r="HF601" s="91"/>
      <c r="HG601" s="91"/>
      <c r="HH601" s="91"/>
      <c r="HI601" s="91"/>
      <c r="HJ601" s="91"/>
      <c r="HK601" s="91"/>
      <c r="HL601" s="91"/>
      <c r="HM601" s="91"/>
      <c r="HN601" s="91"/>
      <c r="HO601" s="91"/>
      <c r="HP601" s="91"/>
      <c r="HQ601" s="91"/>
      <c r="HR601" s="91"/>
      <c r="HS601" s="91"/>
    </row>
    <row r="602" customHeight="1" spans="1:227">
      <c r="A602" s="91"/>
      <c r="B602" s="91"/>
      <c r="C602" s="91"/>
      <c r="D602" s="91"/>
      <c r="E602" s="91"/>
      <c r="F602" s="91"/>
      <c r="G602" s="91"/>
      <c r="H602" s="95"/>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c r="AH602" s="91"/>
      <c r="AI602" s="91"/>
      <c r="AJ602" s="91"/>
      <c r="AK602" s="91"/>
      <c r="AL602" s="91"/>
      <c r="AM602" s="91"/>
      <c r="AN602" s="91"/>
      <c r="AO602" s="91"/>
      <c r="AP602" s="91"/>
      <c r="AQ602" s="91"/>
      <c r="AR602" s="91"/>
      <c r="AS602" s="91"/>
      <c r="AT602" s="91"/>
      <c r="AU602" s="91"/>
      <c r="AV602" s="91"/>
      <c r="AW602" s="91"/>
      <c r="AX602" s="91"/>
      <c r="AY602" s="91"/>
      <c r="AZ602" s="91"/>
      <c r="BA602" s="91"/>
      <c r="BB602" s="91"/>
      <c r="BC602" s="91"/>
      <c r="BD602" s="91"/>
      <c r="BE602" s="91"/>
      <c r="BF602" s="91"/>
      <c r="BG602" s="91"/>
      <c r="BH602" s="91"/>
      <c r="BI602" s="91"/>
      <c r="BJ602" s="91"/>
      <c r="BK602" s="91"/>
      <c r="BL602" s="91"/>
      <c r="BM602" s="91"/>
      <c r="BN602" s="91"/>
      <c r="BO602" s="91"/>
      <c r="BP602" s="91"/>
      <c r="BQ602" s="91"/>
      <c r="BR602" s="91"/>
      <c r="BS602" s="91"/>
      <c r="BT602" s="91"/>
      <c r="BU602" s="91"/>
      <c r="BV602" s="91"/>
      <c r="BW602" s="91"/>
      <c r="BX602" s="91"/>
      <c r="BY602" s="91"/>
      <c r="BZ602" s="91"/>
      <c r="CA602" s="91"/>
      <c r="CB602" s="91"/>
      <c r="CC602" s="91"/>
      <c r="CD602" s="91"/>
      <c r="CE602" s="91"/>
      <c r="CF602" s="91"/>
      <c r="CG602" s="91"/>
      <c r="CH602" s="91"/>
      <c r="CI602" s="91"/>
      <c r="CJ602" s="91"/>
      <c r="CK602" s="91"/>
      <c r="CL602" s="91"/>
      <c r="CM602" s="91"/>
      <c r="CN602" s="91"/>
      <c r="CO602" s="91"/>
      <c r="CP602" s="91"/>
      <c r="CQ602" s="91"/>
      <c r="CR602" s="91"/>
      <c r="CS602" s="91"/>
      <c r="CT602" s="91"/>
      <c r="CU602" s="91"/>
      <c r="CV602" s="91"/>
      <c r="CW602" s="91"/>
      <c r="CX602" s="91"/>
      <c r="CY602" s="91"/>
      <c r="CZ602" s="91"/>
      <c r="DA602" s="91"/>
      <c r="DB602" s="91"/>
      <c r="DC602" s="91"/>
      <c r="DD602" s="91"/>
      <c r="DE602" s="91"/>
      <c r="DF602" s="91"/>
      <c r="DG602" s="91"/>
      <c r="DH602" s="91"/>
      <c r="DI602" s="91"/>
      <c r="DJ602" s="91"/>
      <c r="DK602" s="91"/>
      <c r="DL602" s="91"/>
      <c r="DM602" s="91"/>
      <c r="DN602" s="91"/>
      <c r="DO602" s="91"/>
      <c r="DP602" s="91"/>
      <c r="DQ602" s="91"/>
      <c r="DR602" s="91"/>
      <c r="DS602" s="91"/>
      <c r="DT602" s="91"/>
      <c r="DU602" s="91"/>
      <c r="DV602" s="91"/>
      <c r="DW602" s="91"/>
      <c r="DX602" s="91"/>
      <c r="DY602" s="91"/>
      <c r="DZ602" s="91"/>
      <c r="EA602" s="91"/>
      <c r="EB602" s="91"/>
      <c r="EC602" s="91"/>
      <c r="ED602" s="91"/>
      <c r="EE602" s="91"/>
      <c r="EF602" s="91"/>
      <c r="EG602" s="91"/>
      <c r="EH602" s="91"/>
      <c r="EI602" s="91"/>
      <c r="EJ602" s="91"/>
      <c r="EK602" s="91"/>
      <c r="EL602" s="91"/>
      <c r="EM602" s="91"/>
      <c r="EN602" s="91"/>
      <c r="EO602" s="91"/>
      <c r="EP602" s="91"/>
      <c r="EQ602" s="91"/>
      <c r="ER602" s="91"/>
      <c r="ES602" s="91"/>
      <c r="ET602" s="91"/>
      <c r="EU602" s="91"/>
      <c r="EV602" s="91"/>
      <c r="EW602" s="91"/>
      <c r="EX602" s="91"/>
      <c r="EY602" s="91"/>
      <c r="EZ602" s="91"/>
      <c r="FA602" s="91"/>
      <c r="FB602" s="91"/>
      <c r="FC602" s="91"/>
      <c r="FD602" s="91"/>
      <c r="FE602" s="91"/>
      <c r="FF602" s="91"/>
      <c r="FG602" s="91"/>
      <c r="FH602" s="91"/>
      <c r="FI602" s="91"/>
      <c r="FJ602" s="91"/>
      <c r="FK602" s="91"/>
      <c r="FL602" s="91"/>
      <c r="FM602" s="91"/>
      <c r="FN602" s="91"/>
      <c r="FO602" s="91"/>
      <c r="FP602" s="91"/>
      <c r="FQ602" s="91"/>
      <c r="FR602" s="91"/>
      <c r="FS602" s="91"/>
      <c r="FT602" s="91"/>
      <c r="FU602" s="91"/>
      <c r="FV602" s="91"/>
      <c r="FW602" s="91"/>
      <c r="FX602" s="91"/>
      <c r="FY602" s="91"/>
      <c r="FZ602" s="91"/>
      <c r="GA602" s="91"/>
      <c r="GB602" s="91"/>
      <c r="GC602" s="91"/>
      <c r="GD602" s="91"/>
      <c r="GE602" s="91"/>
      <c r="GF602" s="91"/>
      <c r="GG602" s="91"/>
      <c r="GH602" s="91"/>
      <c r="GI602" s="91"/>
      <c r="GJ602" s="91"/>
      <c r="GK602" s="91"/>
      <c r="GL602" s="91"/>
      <c r="GM602" s="91"/>
      <c r="GN602" s="91"/>
      <c r="GO602" s="91"/>
      <c r="GP602" s="91"/>
      <c r="GQ602" s="91"/>
      <c r="GR602" s="91"/>
      <c r="GS602" s="91"/>
      <c r="GT602" s="91"/>
      <c r="GU602" s="91"/>
      <c r="GV602" s="91"/>
      <c r="GW602" s="91"/>
      <c r="GX602" s="91"/>
      <c r="GY602" s="91"/>
      <c r="GZ602" s="91"/>
      <c r="HA602" s="91"/>
      <c r="HB602" s="91"/>
      <c r="HC602" s="91"/>
      <c r="HD602" s="91"/>
      <c r="HE602" s="91"/>
      <c r="HF602" s="91"/>
      <c r="HG602" s="91"/>
      <c r="HH602" s="91"/>
      <c r="HI602" s="91"/>
      <c r="HJ602" s="91"/>
      <c r="HK602" s="91"/>
      <c r="HL602" s="91"/>
      <c r="HM602" s="91"/>
      <c r="HN602" s="91"/>
      <c r="HO602" s="91"/>
      <c r="HP602" s="91"/>
      <c r="HQ602" s="91"/>
      <c r="HR602" s="91"/>
      <c r="HS602" s="91"/>
    </row>
    <row r="603" customHeight="1" spans="1:227">
      <c r="A603" s="91"/>
      <c r="B603" s="91"/>
      <c r="C603" s="91"/>
      <c r="D603" s="91"/>
      <c r="E603" s="91"/>
      <c r="F603" s="91"/>
      <c r="G603" s="91"/>
      <c r="H603" s="95"/>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c r="AH603" s="91"/>
      <c r="AI603" s="91"/>
      <c r="AJ603" s="91"/>
      <c r="AK603" s="91"/>
      <c r="AL603" s="91"/>
      <c r="AM603" s="91"/>
      <c r="AN603" s="91"/>
      <c r="AO603" s="91"/>
      <c r="AP603" s="91"/>
      <c r="AQ603" s="91"/>
      <c r="AR603" s="91"/>
      <c r="AS603" s="91"/>
      <c r="AT603" s="91"/>
      <c r="AU603" s="91"/>
      <c r="AV603" s="91"/>
      <c r="AW603" s="91"/>
      <c r="AX603" s="91"/>
      <c r="AY603" s="91"/>
      <c r="AZ603" s="91"/>
      <c r="BA603" s="91"/>
      <c r="BB603" s="91"/>
      <c r="BC603" s="91"/>
      <c r="BD603" s="91"/>
      <c r="BE603" s="91"/>
      <c r="BF603" s="91"/>
      <c r="BG603" s="91"/>
      <c r="BH603" s="91"/>
      <c r="BI603" s="91"/>
      <c r="BJ603" s="91"/>
      <c r="BK603" s="91"/>
      <c r="BL603" s="91"/>
      <c r="BM603" s="91"/>
      <c r="BN603" s="91"/>
      <c r="BO603" s="91"/>
      <c r="BP603" s="91"/>
      <c r="BQ603" s="91"/>
      <c r="BR603" s="91"/>
      <c r="BS603" s="91"/>
      <c r="BT603" s="91"/>
      <c r="BU603" s="91"/>
      <c r="BV603" s="91"/>
      <c r="BW603" s="91"/>
      <c r="BX603" s="91"/>
      <c r="BY603" s="91"/>
      <c r="BZ603" s="91"/>
      <c r="CA603" s="91"/>
      <c r="CB603" s="91"/>
      <c r="CC603" s="91"/>
      <c r="CD603" s="91"/>
      <c r="CE603" s="91"/>
      <c r="CF603" s="91"/>
      <c r="CG603" s="91"/>
      <c r="CH603" s="91"/>
      <c r="CI603" s="91"/>
      <c r="CJ603" s="91"/>
      <c r="CK603" s="91"/>
      <c r="CL603" s="91"/>
      <c r="CM603" s="91"/>
      <c r="CN603" s="91"/>
      <c r="CO603" s="91"/>
      <c r="CP603" s="91"/>
      <c r="CQ603" s="91"/>
      <c r="CR603" s="91"/>
      <c r="CS603" s="91"/>
      <c r="CT603" s="91"/>
      <c r="CU603" s="91"/>
      <c r="CV603" s="91"/>
      <c r="CW603" s="91"/>
      <c r="CX603" s="91"/>
      <c r="CY603" s="91"/>
      <c r="CZ603" s="91"/>
      <c r="DA603" s="91"/>
      <c r="DB603" s="91"/>
      <c r="DC603" s="91"/>
      <c r="DD603" s="91"/>
      <c r="DE603" s="91"/>
      <c r="DF603" s="91"/>
      <c r="DG603" s="91"/>
      <c r="DH603" s="91"/>
      <c r="DI603" s="91"/>
      <c r="DJ603" s="91"/>
      <c r="DK603" s="91"/>
      <c r="DL603" s="91"/>
      <c r="DM603" s="91"/>
      <c r="DN603" s="91"/>
      <c r="DO603" s="91"/>
      <c r="DP603" s="91"/>
      <c r="DQ603" s="91"/>
      <c r="DR603" s="91"/>
      <c r="DS603" s="91"/>
      <c r="DT603" s="91"/>
      <c r="DU603" s="91"/>
      <c r="DV603" s="91"/>
      <c r="DW603" s="91"/>
      <c r="DX603" s="91"/>
      <c r="DY603" s="91"/>
      <c r="DZ603" s="91"/>
      <c r="EA603" s="91"/>
      <c r="EB603" s="91"/>
      <c r="EC603" s="91"/>
      <c r="ED603" s="91"/>
      <c r="EE603" s="91"/>
      <c r="EF603" s="91"/>
      <c r="EG603" s="91"/>
      <c r="EH603" s="91"/>
      <c r="EI603" s="91"/>
      <c r="EJ603" s="91"/>
      <c r="EK603" s="91"/>
      <c r="EL603" s="91"/>
      <c r="EM603" s="91"/>
      <c r="EN603" s="91"/>
      <c r="EO603" s="91"/>
      <c r="EP603" s="91"/>
      <c r="EQ603" s="91"/>
      <c r="ER603" s="91"/>
      <c r="ES603" s="91"/>
      <c r="ET603" s="91"/>
      <c r="EU603" s="91"/>
      <c r="EV603" s="91"/>
      <c r="EW603" s="91"/>
      <c r="EX603" s="91"/>
      <c r="EY603" s="91"/>
      <c r="EZ603" s="91"/>
      <c r="FA603" s="91"/>
      <c r="FB603" s="91"/>
      <c r="FC603" s="91"/>
      <c r="FD603" s="91"/>
      <c r="FE603" s="91"/>
      <c r="FF603" s="91"/>
      <c r="FG603" s="91"/>
      <c r="FH603" s="91"/>
      <c r="FI603" s="91"/>
      <c r="FJ603" s="91"/>
      <c r="FK603" s="91"/>
      <c r="FL603" s="91"/>
      <c r="FM603" s="91"/>
      <c r="FN603" s="91"/>
      <c r="FO603" s="91"/>
      <c r="FP603" s="91"/>
      <c r="FQ603" s="91"/>
      <c r="FR603" s="91"/>
      <c r="FS603" s="91"/>
      <c r="FT603" s="91"/>
      <c r="FU603" s="91"/>
      <c r="FV603" s="91"/>
      <c r="FW603" s="91"/>
      <c r="FX603" s="91"/>
      <c r="FY603" s="91"/>
      <c r="FZ603" s="91"/>
      <c r="GA603" s="91"/>
      <c r="GB603" s="91"/>
      <c r="GC603" s="91"/>
      <c r="GD603" s="91"/>
      <c r="GE603" s="91"/>
      <c r="GF603" s="91"/>
      <c r="GG603" s="91"/>
      <c r="GH603" s="91"/>
      <c r="GI603" s="91"/>
      <c r="GJ603" s="91"/>
      <c r="GK603" s="91"/>
      <c r="GL603" s="91"/>
      <c r="GM603" s="91"/>
      <c r="GN603" s="91"/>
      <c r="GO603" s="91"/>
      <c r="GP603" s="91"/>
      <c r="GQ603" s="91"/>
      <c r="GR603" s="91"/>
      <c r="GS603" s="91"/>
      <c r="GT603" s="91"/>
      <c r="GU603" s="91"/>
      <c r="GV603" s="91"/>
      <c r="GW603" s="91"/>
      <c r="GX603" s="91"/>
      <c r="GY603" s="91"/>
      <c r="GZ603" s="91"/>
      <c r="HA603" s="91"/>
      <c r="HB603" s="91"/>
      <c r="HC603" s="91"/>
      <c r="HD603" s="91"/>
      <c r="HE603" s="91"/>
      <c r="HF603" s="91"/>
      <c r="HG603" s="91"/>
      <c r="HH603" s="91"/>
      <c r="HI603" s="91"/>
      <c r="HJ603" s="91"/>
      <c r="HK603" s="91"/>
      <c r="HL603" s="91"/>
      <c r="HM603" s="91"/>
      <c r="HN603" s="91"/>
      <c r="HO603" s="91"/>
      <c r="HP603" s="91"/>
      <c r="HQ603" s="91"/>
      <c r="HR603" s="91"/>
      <c r="HS603" s="91"/>
    </row>
    <row r="604" customHeight="1" spans="1:227">
      <c r="A604" s="91"/>
      <c r="B604" s="91"/>
      <c r="C604" s="91"/>
      <c r="D604" s="91"/>
      <c r="E604" s="91"/>
      <c r="F604" s="91"/>
      <c r="G604" s="91"/>
      <c r="H604" s="95"/>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c r="AH604" s="91"/>
      <c r="AI604" s="91"/>
      <c r="AJ604" s="91"/>
      <c r="AK604" s="91"/>
      <c r="AL604" s="91"/>
      <c r="AM604" s="91"/>
      <c r="AN604" s="91"/>
      <c r="AO604" s="91"/>
      <c r="AP604" s="91"/>
      <c r="AQ604" s="91"/>
      <c r="AR604" s="91"/>
      <c r="AS604" s="91"/>
      <c r="AT604" s="91"/>
      <c r="AU604" s="91"/>
      <c r="AV604" s="91"/>
      <c r="AW604" s="91"/>
      <c r="AX604" s="91"/>
      <c r="AY604" s="91"/>
      <c r="AZ604" s="91"/>
      <c r="BA604" s="91"/>
      <c r="BB604" s="91"/>
      <c r="BC604" s="91"/>
      <c r="BD604" s="91"/>
      <c r="BE604" s="91"/>
      <c r="BF604" s="91"/>
      <c r="BG604" s="91"/>
      <c r="BH604" s="91"/>
      <c r="BI604" s="91"/>
      <c r="BJ604" s="91"/>
      <c r="BK604" s="91"/>
      <c r="BL604" s="91"/>
      <c r="BM604" s="91"/>
      <c r="BN604" s="91"/>
      <c r="BO604" s="91"/>
      <c r="BP604" s="91"/>
      <c r="BQ604" s="91"/>
      <c r="BR604" s="91"/>
      <c r="BS604" s="91"/>
      <c r="BT604" s="91"/>
      <c r="BU604" s="91"/>
      <c r="BV604" s="91"/>
      <c r="BW604" s="91"/>
      <c r="BX604" s="91"/>
      <c r="BY604" s="91"/>
      <c r="BZ604" s="91"/>
      <c r="CA604" s="91"/>
      <c r="CB604" s="91"/>
      <c r="CC604" s="91"/>
      <c r="CD604" s="91"/>
      <c r="CE604" s="91"/>
      <c r="CF604" s="91"/>
      <c r="CG604" s="91"/>
      <c r="CH604" s="91"/>
      <c r="CI604" s="91"/>
      <c r="CJ604" s="91"/>
      <c r="CK604" s="91"/>
      <c r="CL604" s="91"/>
      <c r="CM604" s="91"/>
      <c r="CN604" s="91"/>
      <c r="CO604" s="91"/>
      <c r="CP604" s="91"/>
      <c r="CQ604" s="91"/>
      <c r="CR604" s="91"/>
      <c r="CS604" s="91"/>
      <c r="CT604" s="91"/>
      <c r="CU604" s="91"/>
      <c r="CV604" s="91"/>
      <c r="CW604" s="91"/>
      <c r="CX604" s="91"/>
      <c r="CY604" s="91"/>
      <c r="CZ604" s="91"/>
      <c r="DA604" s="91"/>
      <c r="DB604" s="91"/>
      <c r="DC604" s="91"/>
      <c r="DD604" s="91"/>
      <c r="DE604" s="91"/>
      <c r="DF604" s="91"/>
      <c r="DG604" s="91"/>
      <c r="DH604" s="91"/>
      <c r="DI604" s="91"/>
      <c r="DJ604" s="91"/>
      <c r="DK604" s="91"/>
      <c r="DL604" s="91"/>
      <c r="DM604" s="91"/>
      <c r="DN604" s="91"/>
      <c r="DO604" s="91"/>
      <c r="DP604" s="91"/>
      <c r="DQ604" s="91"/>
      <c r="DR604" s="91"/>
      <c r="DS604" s="91"/>
      <c r="DT604" s="91"/>
      <c r="DU604" s="91"/>
      <c r="DV604" s="91"/>
      <c r="DW604" s="91"/>
      <c r="DX604" s="91"/>
      <c r="DY604" s="91"/>
      <c r="DZ604" s="91"/>
      <c r="EA604" s="91"/>
      <c r="EB604" s="91"/>
      <c r="EC604" s="91"/>
      <c r="ED604" s="91"/>
      <c r="EE604" s="91"/>
      <c r="EF604" s="91"/>
      <c r="EG604" s="91"/>
      <c r="EH604" s="91"/>
      <c r="EI604" s="91"/>
      <c r="EJ604" s="91"/>
      <c r="EK604" s="91"/>
      <c r="EL604" s="91"/>
      <c r="EM604" s="91"/>
      <c r="EN604" s="91"/>
      <c r="EO604" s="91"/>
      <c r="EP604" s="91"/>
      <c r="EQ604" s="91"/>
      <c r="ER604" s="91"/>
      <c r="ES604" s="91"/>
      <c r="ET604" s="91"/>
      <c r="EU604" s="91"/>
      <c r="EV604" s="91"/>
      <c r="EW604" s="91"/>
      <c r="EX604" s="91"/>
      <c r="EY604" s="91"/>
      <c r="EZ604" s="91"/>
      <c r="FA604" s="91"/>
      <c r="FB604" s="91"/>
      <c r="FC604" s="91"/>
      <c r="FD604" s="91"/>
      <c r="FE604" s="91"/>
      <c r="FF604" s="91"/>
      <c r="FG604" s="91"/>
      <c r="FH604" s="91"/>
      <c r="FI604" s="91"/>
      <c r="FJ604" s="91"/>
      <c r="FK604" s="91"/>
      <c r="FL604" s="91"/>
      <c r="FM604" s="91"/>
      <c r="FN604" s="91"/>
      <c r="FO604" s="91"/>
      <c r="FP604" s="91"/>
      <c r="FQ604" s="91"/>
      <c r="FR604" s="91"/>
      <c r="FS604" s="91"/>
      <c r="FT604" s="91"/>
      <c r="FU604" s="91"/>
      <c r="FV604" s="91"/>
      <c r="FW604" s="91"/>
      <c r="FX604" s="91"/>
      <c r="FY604" s="91"/>
      <c r="FZ604" s="91"/>
      <c r="GA604" s="91"/>
      <c r="GB604" s="91"/>
      <c r="GC604" s="91"/>
      <c r="GD604" s="91"/>
      <c r="GE604" s="91"/>
      <c r="GF604" s="91"/>
      <c r="GG604" s="91"/>
      <c r="GH604" s="91"/>
      <c r="GI604" s="91"/>
      <c r="GJ604" s="91"/>
      <c r="GK604" s="91"/>
      <c r="GL604" s="91"/>
      <c r="GM604" s="91"/>
      <c r="GN604" s="91"/>
      <c r="GO604" s="91"/>
      <c r="GP604" s="91"/>
      <c r="GQ604" s="91"/>
      <c r="GR604" s="91"/>
      <c r="GS604" s="91"/>
      <c r="GT604" s="91"/>
      <c r="GU604" s="91"/>
      <c r="GV604" s="91"/>
      <c r="GW604" s="91"/>
      <c r="GX604" s="91"/>
      <c r="GY604" s="91"/>
      <c r="GZ604" s="91"/>
      <c r="HA604" s="91"/>
      <c r="HB604" s="91"/>
      <c r="HC604" s="91"/>
      <c r="HD604" s="91"/>
      <c r="HE604" s="91"/>
      <c r="HF604" s="91"/>
      <c r="HG604" s="91"/>
      <c r="HH604" s="91"/>
      <c r="HI604" s="91"/>
      <c r="HJ604" s="91"/>
      <c r="HK604" s="91"/>
      <c r="HL604" s="91"/>
      <c r="HM604" s="91"/>
      <c r="HN604" s="91"/>
      <c r="HO604" s="91"/>
      <c r="HP604" s="91"/>
      <c r="HQ604" s="91"/>
      <c r="HR604" s="91"/>
      <c r="HS604" s="91"/>
    </row>
    <row r="605" customHeight="1" spans="1:227">
      <c r="A605" s="91"/>
      <c r="B605" s="91"/>
      <c r="C605" s="91"/>
      <c r="D605" s="91"/>
      <c r="E605" s="91"/>
      <c r="F605" s="91"/>
      <c r="G605" s="91"/>
      <c r="H605" s="95"/>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c r="AH605" s="91"/>
      <c r="AI605" s="91"/>
      <c r="AJ605" s="91"/>
      <c r="AK605" s="91"/>
      <c r="AL605" s="91"/>
      <c r="AM605" s="91"/>
      <c r="AN605" s="91"/>
      <c r="AO605" s="91"/>
      <c r="AP605" s="91"/>
      <c r="AQ605" s="91"/>
      <c r="AR605" s="91"/>
      <c r="AS605" s="91"/>
      <c r="AT605" s="91"/>
      <c r="AU605" s="91"/>
      <c r="AV605" s="91"/>
      <c r="AW605" s="91"/>
      <c r="AX605" s="91"/>
      <c r="AY605" s="91"/>
      <c r="AZ605" s="91"/>
      <c r="BA605" s="91"/>
      <c r="BB605" s="91"/>
      <c r="BC605" s="91"/>
      <c r="BD605" s="91"/>
      <c r="BE605" s="91"/>
      <c r="BF605" s="91"/>
      <c r="BG605" s="91"/>
      <c r="BH605" s="91"/>
      <c r="BI605" s="91"/>
      <c r="BJ605" s="91"/>
      <c r="BK605" s="91"/>
      <c r="BL605" s="91"/>
      <c r="BM605" s="91"/>
      <c r="BN605" s="91"/>
      <c r="BO605" s="91"/>
      <c r="BP605" s="91"/>
      <c r="BQ605" s="91"/>
      <c r="BR605" s="91"/>
      <c r="BS605" s="91"/>
      <c r="BT605" s="91"/>
      <c r="BU605" s="91"/>
      <c r="BV605" s="91"/>
      <c r="BW605" s="91"/>
      <c r="BX605" s="91"/>
      <c r="BY605" s="91"/>
      <c r="BZ605" s="91"/>
      <c r="CA605" s="91"/>
      <c r="CB605" s="91"/>
      <c r="CC605" s="91"/>
      <c r="CD605" s="91"/>
      <c r="CE605" s="91"/>
      <c r="CF605" s="91"/>
      <c r="CG605" s="91"/>
      <c r="CH605" s="91"/>
      <c r="CI605" s="91"/>
      <c r="CJ605" s="91"/>
      <c r="CK605" s="91"/>
      <c r="CL605" s="91"/>
      <c r="CM605" s="91"/>
      <c r="CN605" s="91"/>
      <c r="CO605" s="91"/>
      <c r="CP605" s="91"/>
      <c r="CQ605" s="91"/>
      <c r="CR605" s="91"/>
      <c r="CS605" s="91"/>
      <c r="CT605" s="91"/>
      <c r="CU605" s="91"/>
      <c r="CV605" s="91"/>
      <c r="CW605" s="91"/>
      <c r="CX605" s="91"/>
      <c r="CY605" s="91"/>
      <c r="CZ605" s="91"/>
      <c r="DA605" s="91"/>
      <c r="DB605" s="91"/>
      <c r="DC605" s="91"/>
      <c r="DD605" s="91"/>
      <c r="DE605" s="91"/>
      <c r="DF605" s="91"/>
      <c r="DG605" s="91"/>
      <c r="DH605" s="91"/>
      <c r="DI605" s="91"/>
      <c r="DJ605" s="91"/>
      <c r="DK605" s="91"/>
      <c r="DL605" s="91"/>
      <c r="DM605" s="91"/>
      <c r="DN605" s="91"/>
      <c r="DO605" s="91"/>
      <c r="DP605" s="91"/>
      <c r="DQ605" s="91"/>
      <c r="DR605" s="91"/>
      <c r="DS605" s="91"/>
      <c r="DT605" s="91"/>
      <c r="DU605" s="91"/>
      <c r="DV605" s="91"/>
      <c r="DW605" s="91"/>
      <c r="DX605" s="91"/>
      <c r="DY605" s="91"/>
      <c r="DZ605" s="91"/>
      <c r="EA605" s="91"/>
      <c r="EB605" s="91"/>
      <c r="EC605" s="91"/>
      <c r="ED605" s="91"/>
      <c r="EE605" s="91"/>
      <c r="EF605" s="91"/>
      <c r="EG605" s="91"/>
      <c r="EH605" s="91"/>
      <c r="EI605" s="91"/>
      <c r="EJ605" s="91"/>
      <c r="EK605" s="91"/>
      <c r="EL605" s="91"/>
      <c r="EM605" s="91"/>
      <c r="EN605" s="91"/>
      <c r="EO605" s="91"/>
      <c r="EP605" s="91"/>
      <c r="EQ605" s="91"/>
      <c r="ER605" s="91"/>
      <c r="ES605" s="91"/>
      <c r="ET605" s="91"/>
      <c r="EU605" s="91"/>
      <c r="EV605" s="91"/>
      <c r="EW605" s="91"/>
      <c r="EX605" s="91"/>
      <c r="EY605" s="91"/>
      <c r="EZ605" s="91"/>
      <c r="FA605" s="91"/>
      <c r="FB605" s="91"/>
      <c r="FC605" s="91"/>
      <c r="FD605" s="91"/>
      <c r="FE605" s="91"/>
      <c r="FF605" s="91"/>
      <c r="FG605" s="91"/>
      <c r="FH605" s="91"/>
      <c r="FI605" s="91"/>
      <c r="FJ605" s="91"/>
      <c r="FK605" s="91"/>
      <c r="FL605" s="91"/>
      <c r="FM605" s="91"/>
      <c r="FN605" s="91"/>
      <c r="FO605" s="91"/>
      <c r="FP605" s="91"/>
      <c r="FQ605" s="91"/>
      <c r="FR605" s="91"/>
      <c r="FS605" s="91"/>
      <c r="FT605" s="91"/>
      <c r="FU605" s="91"/>
      <c r="FV605" s="91"/>
      <c r="FW605" s="91"/>
      <c r="FX605" s="91"/>
      <c r="FY605" s="91"/>
      <c r="FZ605" s="91"/>
      <c r="GA605" s="91"/>
      <c r="GB605" s="91"/>
      <c r="GC605" s="91"/>
      <c r="GD605" s="91"/>
      <c r="GE605" s="91"/>
      <c r="GF605" s="91"/>
      <c r="GG605" s="91"/>
      <c r="GH605" s="91"/>
      <c r="GI605" s="91"/>
      <c r="GJ605" s="91"/>
      <c r="GK605" s="91"/>
      <c r="GL605" s="91"/>
      <c r="GM605" s="91"/>
      <c r="GN605" s="91"/>
      <c r="GO605" s="91"/>
      <c r="GP605" s="91"/>
      <c r="GQ605" s="91"/>
      <c r="GR605" s="91"/>
      <c r="GS605" s="91"/>
      <c r="GT605" s="91"/>
      <c r="GU605" s="91"/>
      <c r="GV605" s="91"/>
      <c r="GW605" s="91"/>
      <c r="GX605" s="91"/>
      <c r="GY605" s="91"/>
      <c r="GZ605" s="91"/>
      <c r="HA605" s="91"/>
      <c r="HB605" s="91"/>
      <c r="HC605" s="91"/>
      <c r="HD605" s="91"/>
      <c r="HE605" s="91"/>
      <c r="HF605" s="91"/>
      <c r="HG605" s="91"/>
      <c r="HH605" s="91"/>
      <c r="HI605" s="91"/>
      <c r="HJ605" s="91"/>
      <c r="HK605" s="91"/>
      <c r="HL605" s="91"/>
      <c r="HM605" s="91"/>
      <c r="HN605" s="91"/>
      <c r="HO605" s="91"/>
      <c r="HP605" s="91"/>
      <c r="HQ605" s="91"/>
      <c r="HR605" s="91"/>
      <c r="HS605" s="91"/>
    </row>
    <row r="606" customHeight="1" spans="1:227">
      <c r="A606" s="91"/>
      <c r="B606" s="91"/>
      <c r="C606" s="91"/>
      <c r="D606" s="91"/>
      <c r="E606" s="91"/>
      <c r="F606" s="91"/>
      <c r="G606" s="91"/>
      <c r="H606" s="95"/>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c r="AH606" s="91"/>
      <c r="AI606" s="91"/>
      <c r="AJ606" s="91"/>
      <c r="AK606" s="91"/>
      <c r="AL606" s="91"/>
      <c r="AM606" s="91"/>
      <c r="AN606" s="91"/>
      <c r="AO606" s="91"/>
      <c r="AP606" s="91"/>
      <c r="AQ606" s="91"/>
      <c r="AR606" s="91"/>
      <c r="AS606" s="91"/>
      <c r="AT606" s="91"/>
      <c r="AU606" s="91"/>
      <c r="AV606" s="91"/>
      <c r="AW606" s="91"/>
      <c r="AX606" s="91"/>
      <c r="AY606" s="91"/>
      <c r="AZ606" s="91"/>
      <c r="BA606" s="91"/>
      <c r="BB606" s="91"/>
      <c r="BC606" s="91"/>
      <c r="BD606" s="91"/>
      <c r="BE606" s="91"/>
      <c r="BF606" s="91"/>
      <c r="BG606" s="91"/>
      <c r="BH606" s="91"/>
      <c r="BI606" s="91"/>
      <c r="BJ606" s="91"/>
      <c r="BK606" s="91"/>
      <c r="BL606" s="91"/>
      <c r="BM606" s="91"/>
      <c r="BN606" s="91"/>
      <c r="BO606" s="91"/>
      <c r="BP606" s="91"/>
      <c r="BQ606" s="91"/>
      <c r="BR606" s="91"/>
      <c r="BS606" s="91"/>
      <c r="BT606" s="91"/>
      <c r="BU606" s="91"/>
      <c r="BV606" s="91"/>
      <c r="BW606" s="91"/>
      <c r="BX606" s="91"/>
      <c r="BY606" s="91"/>
      <c r="BZ606" s="91"/>
      <c r="CA606" s="91"/>
      <c r="CB606" s="91"/>
      <c r="CC606" s="91"/>
      <c r="CD606" s="91"/>
      <c r="CE606" s="91"/>
      <c r="CF606" s="91"/>
      <c r="CG606" s="91"/>
      <c r="CH606" s="91"/>
      <c r="CI606" s="91"/>
      <c r="CJ606" s="91"/>
      <c r="CK606" s="91"/>
      <c r="CL606" s="91"/>
      <c r="CM606" s="91"/>
      <c r="CN606" s="91"/>
      <c r="CO606" s="91"/>
      <c r="CP606" s="91"/>
      <c r="CQ606" s="91"/>
      <c r="CR606" s="91"/>
      <c r="CS606" s="91"/>
      <c r="CT606" s="91"/>
      <c r="CU606" s="91"/>
      <c r="CV606" s="91"/>
      <c r="CW606" s="91"/>
      <c r="CX606" s="91"/>
      <c r="CY606" s="91"/>
      <c r="CZ606" s="91"/>
      <c r="DA606" s="91"/>
      <c r="DB606" s="91"/>
      <c r="DC606" s="91"/>
      <c r="DD606" s="91"/>
      <c r="DE606" s="91"/>
      <c r="DF606" s="91"/>
      <c r="DG606" s="91"/>
      <c r="DH606" s="91"/>
      <c r="DI606" s="91"/>
      <c r="DJ606" s="91"/>
      <c r="DK606" s="91"/>
      <c r="DL606" s="91"/>
      <c r="DM606" s="91"/>
      <c r="DN606" s="91"/>
      <c r="DO606" s="91"/>
      <c r="DP606" s="91"/>
      <c r="DQ606" s="91"/>
      <c r="DR606" s="91"/>
      <c r="DS606" s="91"/>
      <c r="DT606" s="91"/>
      <c r="DU606" s="91"/>
      <c r="DV606" s="91"/>
      <c r="DW606" s="91"/>
      <c r="DX606" s="91"/>
      <c r="DY606" s="91"/>
      <c r="DZ606" s="91"/>
      <c r="EA606" s="91"/>
      <c r="EB606" s="91"/>
      <c r="EC606" s="91"/>
      <c r="ED606" s="91"/>
      <c r="EE606" s="91"/>
      <c r="EF606" s="91"/>
      <c r="EG606" s="91"/>
      <c r="EH606" s="91"/>
      <c r="EI606" s="91"/>
      <c r="EJ606" s="91"/>
      <c r="EK606" s="91"/>
      <c r="EL606" s="91"/>
      <c r="EM606" s="91"/>
      <c r="EN606" s="91"/>
      <c r="EO606" s="91"/>
      <c r="EP606" s="91"/>
      <c r="EQ606" s="91"/>
      <c r="ER606" s="91"/>
      <c r="ES606" s="91"/>
      <c r="ET606" s="91"/>
      <c r="EU606" s="91"/>
      <c r="EV606" s="91"/>
      <c r="EW606" s="91"/>
      <c r="EX606" s="91"/>
      <c r="EY606" s="91"/>
      <c r="EZ606" s="91"/>
      <c r="FA606" s="91"/>
      <c r="FB606" s="91"/>
      <c r="FC606" s="91"/>
      <c r="FD606" s="91"/>
      <c r="FE606" s="91"/>
      <c r="FF606" s="91"/>
      <c r="FG606" s="91"/>
      <c r="FH606" s="91"/>
      <c r="FI606" s="91"/>
      <c r="FJ606" s="91"/>
      <c r="FK606" s="91"/>
      <c r="FL606" s="91"/>
      <c r="FM606" s="91"/>
      <c r="FN606" s="91"/>
      <c r="FO606" s="91"/>
      <c r="FP606" s="91"/>
      <c r="FQ606" s="91"/>
      <c r="FR606" s="91"/>
      <c r="FS606" s="91"/>
      <c r="FT606" s="91"/>
      <c r="FU606" s="91"/>
      <c r="FV606" s="91"/>
      <c r="FW606" s="91"/>
      <c r="FX606" s="91"/>
      <c r="FY606" s="91"/>
      <c r="FZ606" s="91"/>
      <c r="GA606" s="91"/>
      <c r="GB606" s="91"/>
      <c r="GC606" s="91"/>
      <c r="GD606" s="91"/>
      <c r="GE606" s="91"/>
      <c r="GF606" s="91"/>
      <c r="GG606" s="91"/>
      <c r="GH606" s="91"/>
      <c r="GI606" s="91"/>
      <c r="GJ606" s="91"/>
      <c r="GK606" s="91"/>
      <c r="GL606" s="91"/>
      <c r="GM606" s="91"/>
      <c r="GN606" s="91"/>
      <c r="GO606" s="91"/>
      <c r="GP606" s="91"/>
      <c r="GQ606" s="91"/>
      <c r="GR606" s="91"/>
      <c r="GS606" s="91"/>
      <c r="GT606" s="91"/>
      <c r="GU606" s="91"/>
      <c r="GV606" s="91"/>
      <c r="GW606" s="91"/>
      <c r="GX606" s="91"/>
      <c r="GY606" s="91"/>
      <c r="GZ606" s="91"/>
      <c r="HA606" s="91"/>
      <c r="HB606" s="91"/>
      <c r="HC606" s="91"/>
      <c r="HD606" s="91"/>
      <c r="HE606" s="91"/>
      <c r="HF606" s="91"/>
      <c r="HG606" s="91"/>
      <c r="HH606" s="91"/>
      <c r="HI606" s="91"/>
      <c r="HJ606" s="91"/>
      <c r="HK606" s="91"/>
      <c r="HL606" s="91"/>
      <c r="HM606" s="91"/>
      <c r="HN606" s="91"/>
      <c r="HO606" s="91"/>
      <c r="HP606" s="91"/>
      <c r="HQ606" s="91"/>
      <c r="HR606" s="91"/>
      <c r="HS606" s="91"/>
    </row>
    <row r="607" customHeight="1" spans="1:227">
      <c r="A607" s="91"/>
      <c r="B607" s="91"/>
      <c r="C607" s="91"/>
      <c r="D607" s="91"/>
      <c r="E607" s="91"/>
      <c r="F607" s="91"/>
      <c r="G607" s="91"/>
      <c r="H607" s="95"/>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c r="AH607" s="91"/>
      <c r="AI607" s="91"/>
      <c r="AJ607" s="91"/>
      <c r="AK607" s="91"/>
      <c r="AL607" s="91"/>
      <c r="AM607" s="91"/>
      <c r="AN607" s="91"/>
      <c r="AO607" s="91"/>
      <c r="AP607" s="91"/>
      <c r="AQ607" s="91"/>
      <c r="AR607" s="91"/>
      <c r="AS607" s="91"/>
      <c r="AT607" s="91"/>
      <c r="AU607" s="91"/>
      <c r="AV607" s="91"/>
      <c r="AW607" s="91"/>
      <c r="AX607" s="91"/>
      <c r="AY607" s="91"/>
      <c r="AZ607" s="91"/>
      <c r="BA607" s="91"/>
      <c r="BB607" s="91"/>
      <c r="BC607" s="91"/>
      <c r="BD607" s="91"/>
      <c r="BE607" s="91"/>
      <c r="BF607" s="91"/>
      <c r="BG607" s="91"/>
      <c r="BH607" s="91"/>
      <c r="BI607" s="91"/>
      <c r="BJ607" s="91"/>
      <c r="BK607" s="91"/>
      <c r="BL607" s="91"/>
      <c r="BM607" s="91"/>
      <c r="BN607" s="91"/>
      <c r="BO607" s="91"/>
      <c r="BP607" s="91"/>
      <c r="BQ607" s="91"/>
      <c r="BR607" s="91"/>
      <c r="BS607" s="91"/>
      <c r="BT607" s="91"/>
      <c r="BU607" s="91"/>
      <c r="BV607" s="91"/>
      <c r="BW607" s="91"/>
      <c r="BX607" s="91"/>
      <c r="BY607" s="91"/>
      <c r="BZ607" s="91"/>
      <c r="CA607" s="91"/>
      <c r="CB607" s="91"/>
      <c r="CC607" s="91"/>
      <c r="CD607" s="91"/>
      <c r="CE607" s="91"/>
      <c r="CF607" s="91"/>
      <c r="CG607" s="91"/>
      <c r="CH607" s="91"/>
      <c r="CI607" s="91"/>
      <c r="CJ607" s="91"/>
      <c r="CK607" s="91"/>
      <c r="CL607" s="91"/>
      <c r="CM607" s="91"/>
      <c r="CN607" s="91"/>
      <c r="CO607" s="91"/>
      <c r="CP607" s="91"/>
      <c r="CQ607" s="91"/>
      <c r="CR607" s="91"/>
      <c r="CS607" s="91"/>
      <c r="CT607" s="91"/>
      <c r="CU607" s="91"/>
      <c r="CV607" s="91"/>
      <c r="CW607" s="91"/>
      <c r="CX607" s="91"/>
      <c r="CY607" s="91"/>
      <c r="CZ607" s="91"/>
      <c r="DA607" s="91"/>
      <c r="DB607" s="91"/>
      <c r="DC607" s="91"/>
      <c r="DD607" s="91"/>
      <c r="DE607" s="91"/>
      <c r="DF607" s="91"/>
      <c r="DG607" s="91"/>
      <c r="DH607" s="91"/>
      <c r="DI607" s="91"/>
      <c r="DJ607" s="91"/>
      <c r="DK607" s="91"/>
      <c r="DL607" s="91"/>
      <c r="DM607" s="91"/>
      <c r="DN607" s="91"/>
      <c r="DO607" s="91"/>
      <c r="DP607" s="91"/>
      <c r="DQ607" s="91"/>
      <c r="DR607" s="91"/>
      <c r="DS607" s="91"/>
      <c r="DT607" s="91"/>
      <c r="DU607" s="91"/>
      <c r="DV607" s="91"/>
      <c r="DW607" s="91"/>
      <c r="DX607" s="91"/>
      <c r="DY607" s="91"/>
      <c r="DZ607" s="91"/>
      <c r="EA607" s="91"/>
      <c r="EB607" s="91"/>
      <c r="EC607" s="91"/>
      <c r="ED607" s="91"/>
      <c r="EE607" s="91"/>
      <c r="EF607" s="91"/>
      <c r="EG607" s="91"/>
      <c r="EH607" s="91"/>
      <c r="EI607" s="91"/>
      <c r="EJ607" s="91"/>
      <c r="EK607" s="91"/>
      <c r="EL607" s="91"/>
      <c r="EM607" s="91"/>
      <c r="EN607" s="91"/>
      <c r="EO607" s="91"/>
      <c r="EP607" s="91"/>
      <c r="EQ607" s="91"/>
      <c r="ER607" s="91"/>
      <c r="ES607" s="91"/>
      <c r="ET607" s="91"/>
      <c r="EU607" s="91"/>
      <c r="EV607" s="91"/>
      <c r="EW607" s="91"/>
      <c r="EX607" s="91"/>
      <c r="EY607" s="91"/>
      <c r="EZ607" s="91"/>
      <c r="FA607" s="91"/>
      <c r="FB607" s="91"/>
      <c r="FC607" s="91"/>
      <c r="FD607" s="91"/>
      <c r="FE607" s="91"/>
      <c r="FF607" s="91"/>
      <c r="FG607" s="91"/>
      <c r="FH607" s="91"/>
      <c r="FI607" s="91"/>
      <c r="FJ607" s="91"/>
      <c r="FK607" s="91"/>
      <c r="FL607" s="91"/>
      <c r="FM607" s="91"/>
      <c r="FN607" s="91"/>
      <c r="FO607" s="91"/>
      <c r="FP607" s="91"/>
      <c r="FQ607" s="91"/>
      <c r="FR607" s="91"/>
      <c r="FS607" s="91"/>
      <c r="FT607" s="91"/>
      <c r="FU607" s="91"/>
      <c r="FV607" s="91"/>
      <c r="FW607" s="91"/>
      <c r="FX607" s="91"/>
      <c r="FY607" s="91"/>
      <c r="FZ607" s="91"/>
      <c r="GA607" s="91"/>
      <c r="GB607" s="91"/>
      <c r="GC607" s="91"/>
      <c r="GD607" s="91"/>
      <c r="GE607" s="91"/>
      <c r="GF607" s="91"/>
      <c r="GG607" s="91"/>
      <c r="GH607" s="91"/>
      <c r="GI607" s="91"/>
      <c r="GJ607" s="91"/>
      <c r="GK607" s="91"/>
      <c r="GL607" s="91"/>
      <c r="GM607" s="91"/>
      <c r="GN607" s="91"/>
      <c r="GO607" s="91"/>
      <c r="GP607" s="91"/>
      <c r="GQ607" s="91"/>
      <c r="GR607" s="91"/>
      <c r="GS607" s="91"/>
      <c r="GT607" s="91"/>
      <c r="GU607" s="91"/>
      <c r="GV607" s="91"/>
      <c r="GW607" s="91"/>
      <c r="GX607" s="91"/>
      <c r="GY607" s="91"/>
      <c r="GZ607" s="91"/>
      <c r="HA607" s="91"/>
      <c r="HB607" s="91"/>
      <c r="HC607" s="91"/>
      <c r="HD607" s="91"/>
      <c r="HE607" s="91"/>
      <c r="HF607" s="91"/>
      <c r="HG607" s="91"/>
      <c r="HH607" s="91"/>
      <c r="HI607" s="91"/>
      <c r="HJ607" s="91"/>
      <c r="HK607" s="91"/>
      <c r="HL607" s="91"/>
      <c r="HM607" s="91"/>
      <c r="HN607" s="91"/>
      <c r="HO607" s="91"/>
      <c r="HP607" s="91"/>
      <c r="HQ607" s="91"/>
      <c r="HR607" s="91"/>
      <c r="HS607" s="91"/>
    </row>
    <row r="608" customHeight="1" spans="1:227">
      <c r="A608" s="91"/>
      <c r="B608" s="91"/>
      <c r="C608" s="91"/>
      <c r="D608" s="91"/>
      <c r="E608" s="91"/>
      <c r="F608" s="91"/>
      <c r="G608" s="91"/>
      <c r="H608" s="95"/>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c r="AH608" s="91"/>
      <c r="AI608" s="91"/>
      <c r="AJ608" s="91"/>
      <c r="AK608" s="91"/>
      <c r="AL608" s="91"/>
      <c r="AM608" s="91"/>
      <c r="AN608" s="91"/>
      <c r="AO608" s="91"/>
      <c r="AP608" s="91"/>
      <c r="AQ608" s="91"/>
      <c r="AR608" s="91"/>
      <c r="AS608" s="91"/>
      <c r="AT608" s="91"/>
      <c r="AU608" s="91"/>
      <c r="AV608" s="91"/>
      <c r="AW608" s="91"/>
      <c r="AX608" s="91"/>
      <c r="AY608" s="91"/>
      <c r="AZ608" s="91"/>
      <c r="BA608" s="91"/>
      <c r="BB608" s="91"/>
      <c r="BC608" s="91"/>
      <c r="BD608" s="91"/>
      <c r="BE608" s="91"/>
      <c r="BF608" s="91"/>
      <c r="BG608" s="91"/>
      <c r="BH608" s="91"/>
      <c r="BI608" s="91"/>
      <c r="BJ608" s="91"/>
      <c r="BK608" s="91"/>
      <c r="BL608" s="91"/>
      <c r="BM608" s="91"/>
      <c r="BN608" s="91"/>
      <c r="BO608" s="91"/>
      <c r="BP608" s="91"/>
      <c r="BQ608" s="91"/>
      <c r="BR608" s="91"/>
      <c r="BS608" s="91"/>
      <c r="BT608" s="91"/>
      <c r="BU608" s="91"/>
      <c r="BV608" s="91"/>
      <c r="BW608" s="91"/>
      <c r="BX608" s="91"/>
      <c r="BY608" s="91"/>
      <c r="BZ608" s="91"/>
      <c r="CA608" s="91"/>
      <c r="CB608" s="91"/>
      <c r="CC608" s="91"/>
      <c r="CD608" s="91"/>
      <c r="CE608" s="91"/>
      <c r="CF608" s="91"/>
      <c r="CG608" s="91"/>
      <c r="CH608" s="91"/>
      <c r="CI608" s="91"/>
      <c r="CJ608" s="91"/>
      <c r="CK608" s="91"/>
      <c r="CL608" s="91"/>
      <c r="CM608" s="91"/>
      <c r="CN608" s="91"/>
      <c r="CO608" s="91"/>
      <c r="CP608" s="91"/>
      <c r="CQ608" s="91"/>
      <c r="CR608" s="91"/>
      <c r="CS608" s="91"/>
      <c r="CT608" s="91"/>
      <c r="CU608" s="91"/>
      <c r="CV608" s="91"/>
      <c r="CW608" s="91"/>
      <c r="CX608" s="91"/>
      <c r="CY608" s="91"/>
      <c r="CZ608" s="91"/>
      <c r="DA608" s="91"/>
      <c r="DB608" s="91"/>
      <c r="DC608" s="91"/>
      <c r="DD608" s="91"/>
      <c r="DE608" s="91"/>
      <c r="DF608" s="91"/>
      <c r="DG608" s="91"/>
      <c r="DH608" s="91"/>
      <c r="DI608" s="91"/>
      <c r="DJ608" s="91"/>
      <c r="DK608" s="91"/>
      <c r="DL608" s="91"/>
      <c r="DM608" s="91"/>
      <c r="DN608" s="91"/>
      <c r="DO608" s="91"/>
      <c r="DP608" s="91"/>
      <c r="DQ608" s="91"/>
      <c r="DR608" s="91"/>
      <c r="DS608" s="91"/>
      <c r="DT608" s="91"/>
      <c r="DU608" s="91"/>
      <c r="DV608" s="91"/>
      <c r="DW608" s="91"/>
      <c r="DX608" s="91"/>
      <c r="DY608" s="91"/>
      <c r="DZ608" s="91"/>
      <c r="EA608" s="91"/>
      <c r="EB608" s="91"/>
      <c r="EC608" s="91"/>
      <c r="ED608" s="91"/>
      <c r="EE608" s="91"/>
      <c r="EF608" s="91"/>
      <c r="EG608" s="91"/>
      <c r="EH608" s="91"/>
      <c r="EI608" s="91"/>
      <c r="EJ608" s="91"/>
      <c r="EK608" s="91"/>
      <c r="EL608" s="91"/>
      <c r="EM608" s="91"/>
      <c r="EN608" s="91"/>
      <c r="EO608" s="91"/>
      <c r="EP608" s="91"/>
      <c r="EQ608" s="91"/>
      <c r="ER608" s="91"/>
      <c r="ES608" s="91"/>
      <c r="ET608" s="91"/>
      <c r="EU608" s="91"/>
      <c r="EV608" s="91"/>
      <c r="EW608" s="91"/>
      <c r="EX608" s="91"/>
      <c r="EY608" s="91"/>
      <c r="EZ608" s="91"/>
      <c r="FA608" s="91"/>
      <c r="FB608" s="91"/>
      <c r="FC608" s="91"/>
      <c r="FD608" s="91"/>
      <c r="FE608" s="91"/>
      <c r="FF608" s="91"/>
      <c r="FG608" s="91"/>
      <c r="FH608" s="91"/>
      <c r="FI608" s="91"/>
      <c r="FJ608" s="91"/>
      <c r="FK608" s="91"/>
      <c r="FL608" s="91"/>
      <c r="FM608" s="91"/>
      <c r="FN608" s="91"/>
      <c r="FO608" s="91"/>
      <c r="FP608" s="91"/>
      <c r="FQ608" s="91"/>
      <c r="FR608" s="91"/>
      <c r="FS608" s="91"/>
      <c r="FT608" s="91"/>
      <c r="FU608" s="91"/>
      <c r="FV608" s="91"/>
      <c r="FW608" s="91"/>
      <c r="FX608" s="91"/>
      <c r="FY608" s="91"/>
      <c r="FZ608" s="91"/>
      <c r="GA608" s="91"/>
      <c r="GB608" s="91"/>
      <c r="GC608" s="91"/>
      <c r="GD608" s="91"/>
      <c r="GE608" s="91"/>
      <c r="GF608" s="91"/>
      <c r="GG608" s="91"/>
      <c r="GH608" s="91"/>
      <c r="GI608" s="91"/>
      <c r="GJ608" s="91"/>
      <c r="GK608" s="91"/>
      <c r="GL608" s="91"/>
      <c r="GM608" s="91"/>
      <c r="GN608" s="91"/>
      <c r="GO608" s="91"/>
      <c r="GP608" s="91"/>
      <c r="GQ608" s="91"/>
      <c r="GR608" s="91"/>
      <c r="GS608" s="91"/>
      <c r="GT608" s="91"/>
      <c r="GU608" s="91"/>
      <c r="GV608" s="91"/>
      <c r="GW608" s="91"/>
      <c r="GX608" s="91"/>
      <c r="GY608" s="91"/>
      <c r="GZ608" s="91"/>
      <c r="HA608" s="91"/>
      <c r="HB608" s="91"/>
      <c r="HC608" s="91"/>
      <c r="HD608" s="91"/>
      <c r="HE608" s="91"/>
      <c r="HF608" s="91"/>
      <c r="HG608" s="91"/>
      <c r="HH608" s="91"/>
      <c r="HI608" s="91"/>
      <c r="HJ608" s="91"/>
      <c r="HK608" s="91"/>
      <c r="HL608" s="91"/>
      <c r="HM608" s="91"/>
      <c r="HN608" s="91"/>
      <c r="HO608" s="91"/>
      <c r="HP608" s="91"/>
      <c r="HQ608" s="91"/>
      <c r="HR608" s="91"/>
      <c r="HS608" s="91"/>
    </row>
    <row r="609" customHeight="1" spans="1:227">
      <c r="A609" s="91"/>
      <c r="B609" s="91"/>
      <c r="C609" s="91"/>
      <c r="D609" s="91"/>
      <c r="E609" s="91"/>
      <c r="F609" s="91"/>
      <c r="G609" s="91"/>
      <c r="H609" s="95"/>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c r="AH609" s="91"/>
      <c r="AI609" s="91"/>
      <c r="AJ609" s="91"/>
      <c r="AK609" s="91"/>
      <c r="AL609" s="91"/>
      <c r="AM609" s="91"/>
      <c r="AN609" s="91"/>
      <c r="AO609" s="91"/>
      <c r="AP609" s="91"/>
      <c r="AQ609" s="91"/>
      <c r="AR609" s="91"/>
      <c r="AS609" s="91"/>
      <c r="AT609" s="91"/>
      <c r="AU609" s="91"/>
      <c r="AV609" s="91"/>
      <c r="AW609" s="91"/>
      <c r="AX609" s="91"/>
      <c r="AY609" s="91"/>
      <c r="AZ609" s="91"/>
      <c r="BA609" s="91"/>
      <c r="BB609" s="91"/>
      <c r="BC609" s="91"/>
      <c r="BD609" s="91"/>
      <c r="BE609" s="91"/>
      <c r="BF609" s="91"/>
      <c r="BG609" s="91"/>
      <c r="BH609" s="91"/>
      <c r="BI609" s="91"/>
      <c r="BJ609" s="91"/>
      <c r="BK609" s="91"/>
      <c r="BL609" s="91"/>
      <c r="BM609" s="91"/>
      <c r="BN609" s="91"/>
      <c r="BO609" s="91"/>
      <c r="BP609" s="91"/>
      <c r="BQ609" s="91"/>
      <c r="BR609" s="91"/>
      <c r="BS609" s="91"/>
      <c r="BT609" s="91"/>
      <c r="BU609" s="91"/>
      <c r="BV609" s="91"/>
      <c r="BW609" s="91"/>
      <c r="BX609" s="91"/>
      <c r="BY609" s="91"/>
      <c r="BZ609" s="91"/>
      <c r="CA609" s="91"/>
      <c r="CB609" s="91"/>
      <c r="CC609" s="91"/>
      <c r="CD609" s="91"/>
      <c r="CE609" s="91"/>
      <c r="CF609" s="91"/>
      <c r="CG609" s="91"/>
      <c r="CH609" s="91"/>
      <c r="CI609" s="91"/>
      <c r="CJ609" s="91"/>
      <c r="CK609" s="91"/>
      <c r="CL609" s="91"/>
      <c r="CM609" s="91"/>
      <c r="CN609" s="91"/>
      <c r="CO609" s="91"/>
      <c r="CP609" s="91"/>
      <c r="CQ609" s="91"/>
      <c r="CR609" s="91"/>
      <c r="CS609" s="91"/>
      <c r="CT609" s="91"/>
      <c r="CU609" s="91"/>
      <c r="CV609" s="91"/>
      <c r="CW609" s="91"/>
      <c r="CX609" s="91"/>
      <c r="CY609" s="91"/>
      <c r="CZ609" s="91"/>
      <c r="DA609" s="91"/>
      <c r="DB609" s="91"/>
      <c r="DC609" s="91"/>
      <c r="DD609" s="91"/>
      <c r="DE609" s="91"/>
      <c r="DF609" s="91"/>
      <c r="DG609" s="91"/>
      <c r="DH609" s="91"/>
      <c r="DI609" s="91"/>
      <c r="DJ609" s="91"/>
      <c r="DK609" s="91"/>
      <c r="DL609" s="91"/>
      <c r="DM609" s="91"/>
      <c r="DN609" s="91"/>
      <c r="DO609" s="91"/>
      <c r="DP609" s="91"/>
      <c r="DQ609" s="91"/>
      <c r="DR609" s="91"/>
      <c r="DS609" s="91"/>
      <c r="DT609" s="91"/>
      <c r="DU609" s="91"/>
      <c r="DV609" s="91"/>
      <c r="DW609" s="91"/>
      <c r="DX609" s="91"/>
      <c r="DY609" s="91"/>
      <c r="DZ609" s="91"/>
      <c r="EA609" s="91"/>
      <c r="EB609" s="91"/>
      <c r="EC609" s="91"/>
      <c r="ED609" s="91"/>
      <c r="EE609" s="91"/>
      <c r="EF609" s="91"/>
      <c r="EG609" s="91"/>
      <c r="EH609" s="91"/>
      <c r="EI609" s="91"/>
      <c r="EJ609" s="91"/>
      <c r="EK609" s="91"/>
      <c r="EL609" s="91"/>
      <c r="EM609" s="91"/>
      <c r="EN609" s="91"/>
      <c r="EO609" s="91"/>
      <c r="EP609" s="91"/>
      <c r="EQ609" s="91"/>
      <c r="ER609" s="91"/>
      <c r="ES609" s="91"/>
      <c r="ET609" s="91"/>
      <c r="EU609" s="91"/>
      <c r="EV609" s="91"/>
      <c r="EW609" s="91"/>
      <c r="EX609" s="91"/>
      <c r="EY609" s="91"/>
      <c r="EZ609" s="91"/>
      <c r="FA609" s="91"/>
      <c r="FB609" s="91"/>
      <c r="FC609" s="91"/>
      <c r="FD609" s="91"/>
      <c r="FE609" s="91"/>
      <c r="FF609" s="91"/>
      <c r="FG609" s="91"/>
      <c r="FH609" s="91"/>
      <c r="FI609" s="91"/>
      <c r="FJ609" s="91"/>
      <c r="FK609" s="91"/>
      <c r="FL609" s="91"/>
      <c r="FM609" s="91"/>
      <c r="FN609" s="91"/>
      <c r="FO609" s="91"/>
      <c r="FP609" s="91"/>
      <c r="FQ609" s="91"/>
      <c r="FR609" s="91"/>
      <c r="FS609" s="91"/>
      <c r="FT609" s="91"/>
      <c r="FU609" s="91"/>
      <c r="FV609" s="91"/>
      <c r="FW609" s="91"/>
      <c r="FX609" s="91"/>
      <c r="FY609" s="91"/>
      <c r="FZ609" s="91"/>
      <c r="GA609" s="91"/>
      <c r="GB609" s="91"/>
      <c r="GC609" s="91"/>
      <c r="GD609" s="91"/>
      <c r="GE609" s="91"/>
      <c r="GF609" s="91"/>
      <c r="GG609" s="91"/>
      <c r="GH609" s="91"/>
      <c r="GI609" s="91"/>
      <c r="GJ609" s="91"/>
      <c r="GK609" s="91"/>
      <c r="GL609" s="91"/>
      <c r="GM609" s="91"/>
      <c r="GN609" s="91"/>
      <c r="GO609" s="91"/>
      <c r="GP609" s="91"/>
      <c r="GQ609" s="91"/>
      <c r="GR609" s="91"/>
      <c r="GS609" s="91"/>
      <c r="GT609" s="91"/>
      <c r="GU609" s="91"/>
      <c r="GV609" s="91"/>
      <c r="GW609" s="91"/>
      <c r="GX609" s="91"/>
      <c r="GY609" s="91"/>
      <c r="GZ609" s="91"/>
      <c r="HA609" s="91"/>
      <c r="HB609" s="91"/>
      <c r="HC609" s="91"/>
      <c r="HD609" s="91"/>
      <c r="HE609" s="91"/>
      <c r="HF609" s="91"/>
      <c r="HG609" s="91"/>
      <c r="HH609" s="91"/>
      <c r="HI609" s="91"/>
      <c r="HJ609" s="91"/>
      <c r="HK609" s="91"/>
      <c r="HL609" s="91"/>
      <c r="HM609" s="91"/>
      <c r="HN609" s="91"/>
      <c r="HO609" s="91"/>
      <c r="HP609" s="91"/>
      <c r="HQ609" s="91"/>
      <c r="HR609" s="91"/>
      <c r="HS609" s="91"/>
    </row>
    <row r="610" customHeight="1" spans="1:227">
      <c r="A610" s="91"/>
      <c r="B610" s="91"/>
      <c r="C610" s="91"/>
      <c r="D610" s="91"/>
      <c r="E610" s="91"/>
      <c r="F610" s="91"/>
      <c r="G610" s="91"/>
      <c r="H610" s="95"/>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c r="AH610" s="91"/>
      <c r="AI610" s="91"/>
      <c r="AJ610" s="91"/>
      <c r="AK610" s="91"/>
      <c r="AL610" s="91"/>
      <c r="AM610" s="91"/>
      <c r="AN610" s="91"/>
      <c r="AO610" s="91"/>
      <c r="AP610" s="91"/>
      <c r="AQ610" s="91"/>
      <c r="AR610" s="91"/>
      <c r="AS610" s="91"/>
      <c r="AT610" s="91"/>
      <c r="AU610" s="91"/>
      <c r="AV610" s="91"/>
      <c r="AW610" s="91"/>
      <c r="AX610" s="91"/>
      <c r="AY610" s="91"/>
      <c r="AZ610" s="91"/>
      <c r="BA610" s="91"/>
      <c r="BB610" s="91"/>
      <c r="BC610" s="91"/>
      <c r="BD610" s="91"/>
      <c r="BE610" s="91"/>
      <c r="BF610" s="91"/>
      <c r="BG610" s="91"/>
      <c r="BH610" s="91"/>
      <c r="BI610" s="91"/>
      <c r="BJ610" s="91"/>
      <c r="BK610" s="91"/>
      <c r="BL610" s="91"/>
      <c r="BM610" s="91"/>
      <c r="BN610" s="91"/>
      <c r="BO610" s="91"/>
      <c r="BP610" s="91"/>
      <c r="BQ610" s="91"/>
      <c r="BR610" s="91"/>
      <c r="BS610" s="91"/>
      <c r="BT610" s="91"/>
      <c r="BU610" s="91"/>
      <c r="BV610" s="91"/>
      <c r="BW610" s="91"/>
      <c r="BX610" s="91"/>
      <c r="BY610" s="91"/>
      <c r="BZ610" s="91"/>
      <c r="CA610" s="91"/>
      <c r="CB610" s="91"/>
      <c r="CC610" s="91"/>
      <c r="CD610" s="91"/>
      <c r="CE610" s="91"/>
      <c r="CF610" s="91"/>
      <c r="CG610" s="91"/>
      <c r="CH610" s="91"/>
      <c r="CI610" s="91"/>
      <c r="CJ610" s="91"/>
      <c r="CK610" s="91"/>
      <c r="CL610" s="91"/>
      <c r="CM610" s="91"/>
      <c r="CN610" s="91"/>
      <c r="CO610" s="91"/>
      <c r="CP610" s="91"/>
      <c r="CQ610" s="91"/>
      <c r="CR610" s="91"/>
      <c r="CS610" s="91"/>
      <c r="CT610" s="91"/>
      <c r="CU610" s="91"/>
      <c r="CV610" s="91"/>
      <c r="CW610" s="91"/>
      <c r="CX610" s="91"/>
      <c r="CY610" s="91"/>
      <c r="CZ610" s="91"/>
      <c r="DA610" s="91"/>
      <c r="DB610" s="91"/>
      <c r="DC610" s="91"/>
      <c r="DD610" s="91"/>
      <c r="DE610" s="91"/>
      <c r="DF610" s="91"/>
      <c r="DG610" s="91"/>
      <c r="DH610" s="91"/>
      <c r="DI610" s="91"/>
      <c r="DJ610" s="91"/>
      <c r="DK610" s="91"/>
      <c r="DL610" s="91"/>
      <c r="DM610" s="91"/>
      <c r="DN610" s="91"/>
      <c r="DO610" s="91"/>
      <c r="DP610" s="91"/>
      <c r="DQ610" s="91"/>
      <c r="DR610" s="91"/>
      <c r="DS610" s="91"/>
      <c r="DT610" s="91"/>
      <c r="DU610" s="91"/>
      <c r="DV610" s="91"/>
      <c r="DW610" s="91"/>
      <c r="DX610" s="91"/>
      <c r="DY610" s="91"/>
      <c r="DZ610" s="91"/>
      <c r="EA610" s="91"/>
      <c r="EB610" s="91"/>
      <c r="EC610" s="91"/>
      <c r="ED610" s="91"/>
      <c r="EE610" s="91"/>
      <c r="EF610" s="91"/>
      <c r="EG610" s="91"/>
      <c r="EH610" s="91"/>
      <c r="EI610" s="91"/>
      <c r="EJ610" s="91"/>
      <c r="EK610" s="91"/>
      <c r="EL610" s="91"/>
      <c r="EM610" s="91"/>
      <c r="EN610" s="91"/>
      <c r="EO610" s="91"/>
      <c r="EP610" s="91"/>
      <c r="EQ610" s="91"/>
      <c r="ER610" s="91"/>
      <c r="ES610" s="91"/>
      <c r="ET610" s="91"/>
      <c r="EU610" s="91"/>
      <c r="EV610" s="91"/>
      <c r="EW610" s="91"/>
      <c r="EX610" s="91"/>
      <c r="EY610" s="91"/>
      <c r="EZ610" s="91"/>
      <c r="FA610" s="91"/>
      <c r="FB610" s="91"/>
      <c r="FC610" s="91"/>
      <c r="FD610" s="91"/>
      <c r="FE610" s="91"/>
      <c r="FF610" s="91"/>
      <c r="FG610" s="91"/>
      <c r="FH610" s="91"/>
      <c r="FI610" s="91"/>
      <c r="FJ610" s="91"/>
      <c r="FK610" s="91"/>
      <c r="FL610" s="91"/>
      <c r="FM610" s="91"/>
      <c r="FN610" s="91"/>
      <c r="FO610" s="91"/>
      <c r="FP610" s="91"/>
      <c r="FQ610" s="91"/>
      <c r="FR610" s="91"/>
      <c r="FS610" s="91"/>
      <c r="FT610" s="91"/>
      <c r="FU610" s="91"/>
      <c r="FV610" s="91"/>
      <c r="FW610" s="91"/>
      <c r="FX610" s="91"/>
      <c r="FY610" s="91"/>
      <c r="FZ610" s="91"/>
      <c r="GA610" s="91"/>
      <c r="GB610" s="91"/>
      <c r="GC610" s="91"/>
      <c r="GD610" s="91"/>
      <c r="GE610" s="91"/>
      <c r="GF610" s="91"/>
      <c r="GG610" s="91"/>
      <c r="GH610" s="91"/>
      <c r="GI610" s="91"/>
      <c r="GJ610" s="91"/>
      <c r="GK610" s="91"/>
      <c r="GL610" s="91"/>
      <c r="GM610" s="91"/>
      <c r="GN610" s="91"/>
      <c r="GO610" s="91"/>
      <c r="GP610" s="91"/>
      <c r="GQ610" s="91"/>
      <c r="GR610" s="91"/>
      <c r="GS610" s="91"/>
      <c r="GT610" s="91"/>
      <c r="GU610" s="91"/>
      <c r="GV610" s="91"/>
      <c r="GW610" s="91"/>
      <c r="GX610" s="91"/>
      <c r="GY610" s="91"/>
      <c r="GZ610" s="91"/>
      <c r="HA610" s="91"/>
      <c r="HB610" s="91"/>
      <c r="HC610" s="91"/>
      <c r="HD610" s="91"/>
      <c r="HE610" s="91"/>
      <c r="HF610" s="91"/>
      <c r="HG610" s="91"/>
      <c r="HH610" s="91"/>
      <c r="HI610" s="91"/>
      <c r="HJ610" s="91"/>
      <c r="HK610" s="91"/>
      <c r="HL610" s="91"/>
      <c r="HM610" s="91"/>
      <c r="HN610" s="91"/>
      <c r="HO610" s="91"/>
      <c r="HP610" s="91"/>
      <c r="HQ610" s="91"/>
      <c r="HR610" s="91"/>
      <c r="HS610" s="91"/>
    </row>
    <row r="611" customHeight="1" spans="1:227">
      <c r="A611" s="91"/>
      <c r="B611" s="91"/>
      <c r="C611" s="91"/>
      <c r="D611" s="91"/>
      <c r="E611" s="91"/>
      <c r="F611" s="91"/>
      <c r="G611" s="91"/>
      <c r="H611" s="95"/>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c r="AH611" s="91"/>
      <c r="AI611" s="91"/>
      <c r="AJ611" s="91"/>
      <c r="AK611" s="91"/>
      <c r="AL611" s="91"/>
      <c r="AM611" s="91"/>
      <c r="AN611" s="91"/>
      <c r="AO611" s="91"/>
      <c r="AP611" s="91"/>
      <c r="AQ611" s="91"/>
      <c r="AR611" s="91"/>
      <c r="AS611" s="91"/>
      <c r="AT611" s="91"/>
      <c r="AU611" s="91"/>
      <c r="AV611" s="91"/>
      <c r="AW611" s="91"/>
      <c r="AX611" s="91"/>
      <c r="AY611" s="91"/>
      <c r="AZ611" s="91"/>
      <c r="BA611" s="91"/>
      <c r="BB611" s="91"/>
      <c r="BC611" s="91"/>
      <c r="BD611" s="91"/>
      <c r="BE611" s="91"/>
      <c r="BF611" s="91"/>
      <c r="BG611" s="91"/>
      <c r="BH611" s="91"/>
      <c r="BI611" s="91"/>
      <c r="BJ611" s="91"/>
      <c r="BK611" s="91"/>
      <c r="BL611" s="91"/>
      <c r="BM611" s="91"/>
      <c r="BN611" s="91"/>
      <c r="BO611" s="91"/>
      <c r="BP611" s="91"/>
      <c r="BQ611" s="91"/>
      <c r="BR611" s="91"/>
      <c r="BS611" s="91"/>
      <c r="BT611" s="91"/>
      <c r="BU611" s="91"/>
      <c r="BV611" s="91"/>
      <c r="BW611" s="91"/>
      <c r="BX611" s="91"/>
      <c r="BY611" s="91"/>
      <c r="BZ611" s="91"/>
      <c r="CA611" s="91"/>
      <c r="CB611" s="91"/>
      <c r="CC611" s="91"/>
      <c r="CD611" s="91"/>
      <c r="CE611" s="91"/>
      <c r="CF611" s="91"/>
      <c r="CG611" s="91"/>
      <c r="CH611" s="91"/>
      <c r="CI611" s="91"/>
      <c r="CJ611" s="91"/>
      <c r="CK611" s="91"/>
      <c r="CL611" s="91"/>
      <c r="CM611" s="91"/>
      <c r="CN611" s="91"/>
      <c r="CO611" s="91"/>
      <c r="CP611" s="91"/>
      <c r="CQ611" s="91"/>
      <c r="CR611" s="91"/>
      <c r="CS611" s="91"/>
      <c r="CT611" s="91"/>
      <c r="CU611" s="91"/>
      <c r="CV611" s="91"/>
      <c r="CW611" s="91"/>
      <c r="CX611" s="91"/>
      <c r="CY611" s="91"/>
      <c r="CZ611" s="91"/>
      <c r="DA611" s="91"/>
      <c r="DB611" s="91"/>
      <c r="DC611" s="91"/>
      <c r="DD611" s="91"/>
      <c r="DE611" s="91"/>
      <c r="DF611" s="91"/>
      <c r="DG611" s="91"/>
      <c r="DH611" s="91"/>
      <c r="DI611" s="91"/>
      <c r="DJ611" s="91"/>
      <c r="DK611" s="91"/>
      <c r="DL611" s="91"/>
      <c r="DM611" s="91"/>
      <c r="DN611" s="91"/>
      <c r="DO611" s="91"/>
      <c r="DP611" s="91"/>
      <c r="DQ611" s="91"/>
      <c r="DR611" s="91"/>
      <c r="DS611" s="91"/>
      <c r="DT611" s="91"/>
      <c r="DU611" s="91"/>
      <c r="DV611" s="91"/>
      <c r="DW611" s="91"/>
      <c r="DX611" s="91"/>
      <c r="DY611" s="91"/>
      <c r="DZ611" s="91"/>
      <c r="EA611" s="91"/>
      <c r="EB611" s="91"/>
      <c r="EC611" s="91"/>
      <c r="ED611" s="91"/>
      <c r="EE611" s="91"/>
      <c r="EF611" s="91"/>
      <c r="EG611" s="91"/>
      <c r="EH611" s="91"/>
      <c r="EI611" s="91"/>
      <c r="EJ611" s="91"/>
      <c r="EK611" s="91"/>
      <c r="EL611" s="91"/>
      <c r="EM611" s="91"/>
      <c r="EN611" s="91"/>
      <c r="EO611" s="91"/>
      <c r="EP611" s="91"/>
      <c r="EQ611" s="91"/>
      <c r="ER611" s="91"/>
      <c r="ES611" s="91"/>
      <c r="ET611" s="91"/>
      <c r="EU611" s="91"/>
      <c r="EV611" s="91"/>
      <c r="EW611" s="91"/>
      <c r="EX611" s="91"/>
      <c r="EY611" s="91"/>
      <c r="EZ611" s="91"/>
      <c r="FA611" s="91"/>
      <c r="FB611" s="91"/>
      <c r="FC611" s="91"/>
      <c r="FD611" s="91"/>
      <c r="FE611" s="91"/>
      <c r="FF611" s="91"/>
      <c r="FG611" s="91"/>
      <c r="FH611" s="91"/>
      <c r="FI611" s="91"/>
      <c r="FJ611" s="91"/>
      <c r="FK611" s="91"/>
      <c r="FL611" s="91"/>
      <c r="FM611" s="91"/>
      <c r="FN611" s="91"/>
      <c r="FO611" s="91"/>
      <c r="FP611" s="91"/>
      <c r="FQ611" s="91"/>
      <c r="FR611" s="91"/>
      <c r="FS611" s="91"/>
      <c r="FT611" s="91"/>
      <c r="FU611" s="91"/>
      <c r="FV611" s="91"/>
      <c r="FW611" s="91"/>
      <c r="FX611" s="91"/>
      <c r="FY611" s="91"/>
      <c r="FZ611" s="91"/>
      <c r="GA611" s="91"/>
      <c r="GB611" s="91"/>
      <c r="GC611" s="91"/>
      <c r="GD611" s="91"/>
      <c r="GE611" s="91"/>
      <c r="GF611" s="91"/>
      <c r="GG611" s="91"/>
      <c r="GH611" s="91"/>
      <c r="GI611" s="91"/>
      <c r="GJ611" s="91"/>
      <c r="GK611" s="91"/>
      <c r="GL611" s="91"/>
      <c r="GM611" s="91"/>
      <c r="GN611" s="91"/>
      <c r="GO611" s="91"/>
      <c r="GP611" s="91"/>
      <c r="GQ611" s="91"/>
      <c r="GR611" s="91"/>
      <c r="GS611" s="91"/>
      <c r="GT611" s="91"/>
      <c r="GU611" s="91"/>
      <c r="GV611" s="91"/>
      <c r="GW611" s="91"/>
      <c r="GX611" s="91"/>
      <c r="GY611" s="91"/>
      <c r="GZ611" s="91"/>
      <c r="HA611" s="91"/>
      <c r="HB611" s="91"/>
      <c r="HC611" s="91"/>
      <c r="HD611" s="91"/>
      <c r="HE611" s="91"/>
      <c r="HF611" s="91"/>
      <c r="HG611" s="91"/>
      <c r="HH611" s="91"/>
      <c r="HI611" s="91"/>
      <c r="HJ611" s="91"/>
      <c r="HK611" s="91"/>
      <c r="HL611" s="91"/>
      <c r="HM611" s="91"/>
      <c r="HN611" s="91"/>
      <c r="HO611" s="91"/>
      <c r="HP611" s="91"/>
      <c r="HQ611" s="91"/>
      <c r="HR611" s="91"/>
      <c r="HS611" s="91"/>
    </row>
    <row r="612" customHeight="1" spans="1:227">
      <c r="A612" s="91"/>
      <c r="B612" s="91"/>
      <c r="C612" s="91"/>
      <c r="D612" s="91"/>
      <c r="E612" s="91"/>
      <c r="F612" s="91"/>
      <c r="G612" s="91"/>
      <c r="H612" s="95"/>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c r="AH612" s="91"/>
      <c r="AI612" s="91"/>
      <c r="AJ612" s="91"/>
      <c r="AK612" s="91"/>
      <c r="AL612" s="91"/>
      <c r="AM612" s="91"/>
      <c r="AN612" s="91"/>
      <c r="AO612" s="91"/>
      <c r="AP612" s="91"/>
      <c r="AQ612" s="91"/>
      <c r="AR612" s="91"/>
      <c r="AS612" s="91"/>
      <c r="AT612" s="91"/>
      <c r="AU612" s="91"/>
      <c r="AV612" s="91"/>
      <c r="AW612" s="91"/>
      <c r="AX612" s="91"/>
      <c r="AY612" s="91"/>
      <c r="AZ612" s="91"/>
      <c r="BA612" s="91"/>
      <c r="BB612" s="91"/>
      <c r="BC612" s="91"/>
      <c r="BD612" s="91"/>
      <c r="BE612" s="91"/>
      <c r="BF612" s="91"/>
      <c r="BG612" s="91"/>
      <c r="BH612" s="91"/>
      <c r="BI612" s="91"/>
      <c r="BJ612" s="91"/>
      <c r="BK612" s="91"/>
      <c r="BL612" s="91"/>
      <c r="BM612" s="91"/>
      <c r="BN612" s="91"/>
      <c r="BO612" s="91"/>
      <c r="BP612" s="91"/>
      <c r="BQ612" s="91"/>
      <c r="BR612" s="91"/>
      <c r="BS612" s="91"/>
      <c r="BT612" s="91"/>
      <c r="BU612" s="91"/>
      <c r="BV612" s="91"/>
      <c r="BW612" s="91"/>
      <c r="BX612" s="91"/>
      <c r="BY612" s="91"/>
      <c r="BZ612" s="91"/>
      <c r="CA612" s="91"/>
      <c r="CB612" s="91"/>
      <c r="CC612" s="91"/>
      <c r="CD612" s="91"/>
      <c r="CE612" s="91"/>
      <c r="CF612" s="91"/>
      <c r="CG612" s="91"/>
      <c r="CH612" s="91"/>
      <c r="CI612" s="91"/>
      <c r="CJ612" s="91"/>
      <c r="CK612" s="91"/>
      <c r="CL612" s="91"/>
      <c r="CM612" s="91"/>
      <c r="CN612" s="91"/>
      <c r="CO612" s="91"/>
      <c r="CP612" s="91"/>
      <c r="CQ612" s="91"/>
      <c r="CR612" s="91"/>
      <c r="CS612" s="91"/>
      <c r="CT612" s="91"/>
      <c r="CU612" s="91"/>
      <c r="CV612" s="91"/>
      <c r="CW612" s="91"/>
      <c r="CX612" s="91"/>
      <c r="CY612" s="91"/>
      <c r="CZ612" s="91"/>
      <c r="DA612" s="91"/>
      <c r="DB612" s="91"/>
      <c r="DC612" s="91"/>
      <c r="DD612" s="91"/>
      <c r="DE612" s="91"/>
      <c r="DF612" s="91"/>
      <c r="DG612" s="91"/>
      <c r="DH612" s="91"/>
      <c r="DI612" s="91"/>
      <c r="DJ612" s="91"/>
      <c r="DK612" s="91"/>
      <c r="DL612" s="91"/>
      <c r="DM612" s="91"/>
      <c r="DN612" s="91"/>
      <c r="DO612" s="91"/>
      <c r="DP612" s="91"/>
      <c r="DQ612" s="91"/>
      <c r="DR612" s="91"/>
      <c r="DS612" s="91"/>
      <c r="DT612" s="91"/>
      <c r="DU612" s="91"/>
      <c r="DV612" s="91"/>
      <c r="DW612" s="91"/>
      <c r="DX612" s="91"/>
      <c r="DY612" s="91"/>
      <c r="DZ612" s="91"/>
      <c r="EA612" s="91"/>
      <c r="EB612" s="91"/>
      <c r="EC612" s="91"/>
      <c r="ED612" s="91"/>
      <c r="EE612" s="91"/>
      <c r="EF612" s="91"/>
      <c r="EG612" s="91"/>
      <c r="EH612" s="91"/>
      <c r="EI612" s="91"/>
      <c r="EJ612" s="91"/>
      <c r="EK612" s="91"/>
      <c r="EL612" s="91"/>
      <c r="EM612" s="91"/>
      <c r="EN612" s="91"/>
      <c r="EO612" s="91"/>
      <c r="EP612" s="91"/>
      <c r="EQ612" s="91"/>
      <c r="ER612" s="91"/>
      <c r="ES612" s="91"/>
      <c r="ET612" s="91"/>
      <c r="EU612" s="91"/>
      <c r="EV612" s="91"/>
      <c r="EW612" s="91"/>
      <c r="EX612" s="91"/>
      <c r="EY612" s="91"/>
      <c r="EZ612" s="91"/>
      <c r="FA612" s="91"/>
      <c r="FB612" s="91"/>
      <c r="FC612" s="91"/>
      <c r="FD612" s="91"/>
      <c r="FE612" s="91"/>
      <c r="FF612" s="91"/>
      <c r="FG612" s="91"/>
      <c r="FH612" s="91"/>
      <c r="FI612" s="91"/>
      <c r="FJ612" s="91"/>
      <c r="FK612" s="91"/>
      <c r="FL612" s="91"/>
      <c r="FM612" s="91"/>
      <c r="FN612" s="91"/>
      <c r="FO612" s="91"/>
      <c r="FP612" s="91"/>
      <c r="FQ612" s="91"/>
      <c r="FR612" s="91"/>
      <c r="FS612" s="91"/>
      <c r="FT612" s="91"/>
      <c r="FU612" s="91"/>
      <c r="FV612" s="91"/>
      <c r="FW612" s="91"/>
      <c r="FX612" s="91"/>
      <c r="FY612" s="91"/>
      <c r="FZ612" s="91"/>
      <c r="GA612" s="91"/>
      <c r="GB612" s="91"/>
      <c r="GC612" s="91"/>
      <c r="GD612" s="91"/>
      <c r="GE612" s="91"/>
      <c r="GF612" s="91"/>
      <c r="GG612" s="91"/>
      <c r="GH612" s="91"/>
      <c r="GI612" s="91"/>
      <c r="GJ612" s="91"/>
      <c r="GK612" s="91"/>
      <c r="GL612" s="91"/>
      <c r="GM612" s="91"/>
      <c r="GN612" s="91"/>
      <c r="GO612" s="91"/>
      <c r="GP612" s="91"/>
      <c r="GQ612" s="91"/>
      <c r="GR612" s="91"/>
      <c r="GS612" s="91"/>
      <c r="GT612" s="91"/>
      <c r="GU612" s="91"/>
      <c r="GV612" s="91"/>
      <c r="GW612" s="91"/>
      <c r="GX612" s="91"/>
      <c r="GY612" s="91"/>
      <c r="GZ612" s="91"/>
      <c r="HA612" s="91"/>
      <c r="HB612" s="91"/>
      <c r="HC612" s="91"/>
      <c r="HD612" s="91"/>
      <c r="HE612" s="91"/>
      <c r="HF612" s="91"/>
      <c r="HG612" s="91"/>
      <c r="HH612" s="91"/>
      <c r="HI612" s="91"/>
      <c r="HJ612" s="91"/>
      <c r="HK612" s="91"/>
      <c r="HL612" s="91"/>
      <c r="HM612" s="91"/>
      <c r="HN612" s="91"/>
      <c r="HO612" s="91"/>
      <c r="HP612" s="91"/>
      <c r="HQ612" s="91"/>
      <c r="HR612" s="91"/>
      <c r="HS612" s="91"/>
    </row>
    <row r="613" customHeight="1" spans="1:227">
      <c r="A613" s="91"/>
      <c r="B613" s="91"/>
      <c r="C613" s="91"/>
      <c r="D613" s="91"/>
      <c r="E613" s="91"/>
      <c r="F613" s="91"/>
      <c r="G613" s="91"/>
      <c r="H613" s="95"/>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c r="AH613" s="91"/>
      <c r="AI613" s="91"/>
      <c r="AJ613" s="91"/>
      <c r="AK613" s="91"/>
      <c r="AL613" s="91"/>
      <c r="AM613" s="91"/>
      <c r="AN613" s="91"/>
      <c r="AO613" s="91"/>
      <c r="AP613" s="91"/>
      <c r="AQ613" s="91"/>
      <c r="AR613" s="91"/>
      <c r="AS613" s="91"/>
      <c r="AT613" s="91"/>
      <c r="AU613" s="91"/>
      <c r="AV613" s="91"/>
      <c r="AW613" s="91"/>
      <c r="AX613" s="91"/>
      <c r="AY613" s="91"/>
      <c r="AZ613" s="91"/>
      <c r="BA613" s="91"/>
      <c r="BB613" s="91"/>
      <c r="BC613" s="91"/>
      <c r="BD613" s="91"/>
      <c r="BE613" s="91"/>
      <c r="BF613" s="91"/>
      <c r="BG613" s="91"/>
      <c r="BH613" s="91"/>
      <c r="BI613" s="91"/>
      <c r="BJ613" s="91"/>
      <c r="BK613" s="91"/>
      <c r="BL613" s="91"/>
      <c r="BM613" s="91"/>
      <c r="BN613" s="91"/>
      <c r="BO613" s="91"/>
      <c r="BP613" s="91"/>
      <c r="BQ613" s="91"/>
      <c r="BR613" s="91"/>
      <c r="BS613" s="91"/>
      <c r="BT613" s="91"/>
      <c r="BU613" s="91"/>
      <c r="BV613" s="91"/>
      <c r="BW613" s="91"/>
      <c r="BX613" s="91"/>
      <c r="BY613" s="91"/>
      <c r="BZ613" s="91"/>
      <c r="CA613" s="91"/>
      <c r="CB613" s="91"/>
      <c r="CC613" s="91"/>
      <c r="CD613" s="91"/>
      <c r="CE613" s="91"/>
      <c r="CF613" s="91"/>
      <c r="CG613" s="91"/>
      <c r="CH613" s="91"/>
      <c r="CI613" s="91"/>
      <c r="CJ613" s="91"/>
      <c r="CK613" s="91"/>
      <c r="CL613" s="91"/>
      <c r="CM613" s="91"/>
      <c r="CN613" s="91"/>
      <c r="CO613" s="91"/>
      <c r="CP613" s="91"/>
      <c r="CQ613" s="91"/>
      <c r="CR613" s="91"/>
      <c r="CS613" s="91"/>
      <c r="CT613" s="91"/>
      <c r="CU613" s="91"/>
      <c r="CV613" s="91"/>
      <c r="CW613" s="91"/>
      <c r="CX613" s="91"/>
      <c r="CY613" s="91"/>
      <c r="CZ613" s="91"/>
      <c r="DA613" s="91"/>
      <c r="DB613" s="91"/>
      <c r="DC613" s="91"/>
      <c r="DD613" s="91"/>
      <c r="DE613" s="91"/>
      <c r="DF613" s="91"/>
      <c r="DG613" s="91"/>
      <c r="DH613" s="91"/>
      <c r="DI613" s="91"/>
      <c r="DJ613" s="91"/>
      <c r="DK613" s="91"/>
      <c r="DL613" s="91"/>
      <c r="DM613" s="91"/>
      <c r="DN613" s="91"/>
      <c r="DO613" s="91"/>
      <c r="DP613" s="91"/>
      <c r="DQ613" s="91"/>
      <c r="DR613" s="91"/>
      <c r="DS613" s="91"/>
      <c r="DT613" s="91"/>
      <c r="DU613" s="91"/>
      <c r="DV613" s="91"/>
      <c r="DW613" s="91"/>
      <c r="DX613" s="91"/>
      <c r="DY613" s="91"/>
      <c r="DZ613" s="91"/>
      <c r="EA613" s="91"/>
      <c r="EB613" s="91"/>
      <c r="EC613" s="91"/>
      <c r="ED613" s="91"/>
      <c r="EE613" s="91"/>
      <c r="EF613" s="91"/>
      <c r="EG613" s="91"/>
      <c r="EH613" s="91"/>
      <c r="EI613" s="91"/>
      <c r="EJ613" s="91"/>
      <c r="EK613" s="91"/>
      <c r="EL613" s="91"/>
      <c r="EM613" s="91"/>
      <c r="EN613" s="91"/>
      <c r="EO613" s="91"/>
      <c r="EP613" s="91"/>
      <c r="EQ613" s="91"/>
      <c r="ER613" s="91"/>
      <c r="ES613" s="91"/>
      <c r="ET613" s="91"/>
      <c r="EU613" s="91"/>
      <c r="EV613" s="91"/>
      <c r="EW613" s="91"/>
      <c r="EX613" s="91"/>
      <c r="EY613" s="91"/>
      <c r="EZ613" s="91"/>
      <c r="FA613" s="91"/>
      <c r="FB613" s="91"/>
      <c r="FC613" s="91"/>
      <c r="FD613" s="91"/>
      <c r="FE613" s="91"/>
      <c r="FF613" s="91"/>
      <c r="FG613" s="91"/>
      <c r="FH613" s="91"/>
      <c r="FI613" s="91"/>
      <c r="FJ613" s="91"/>
      <c r="FK613" s="91"/>
      <c r="FL613" s="91"/>
      <c r="FM613" s="91"/>
      <c r="FN613" s="91"/>
      <c r="FO613" s="91"/>
      <c r="FP613" s="91"/>
      <c r="FQ613" s="91"/>
      <c r="FR613" s="91"/>
      <c r="FS613" s="91"/>
      <c r="FT613" s="91"/>
      <c r="FU613" s="91"/>
      <c r="FV613" s="91"/>
      <c r="FW613" s="91"/>
      <c r="FX613" s="91"/>
      <c r="FY613" s="91"/>
      <c r="FZ613" s="91"/>
      <c r="GA613" s="91"/>
      <c r="GB613" s="91"/>
      <c r="GC613" s="91"/>
      <c r="GD613" s="91"/>
      <c r="GE613" s="91"/>
      <c r="GF613" s="91"/>
      <c r="GG613" s="91"/>
      <c r="GH613" s="91"/>
      <c r="GI613" s="91"/>
      <c r="GJ613" s="91"/>
      <c r="GK613" s="91"/>
      <c r="GL613" s="91"/>
      <c r="GM613" s="91"/>
      <c r="GN613" s="91"/>
      <c r="GO613" s="91"/>
      <c r="GP613" s="91"/>
      <c r="GQ613" s="91"/>
      <c r="GR613" s="91"/>
      <c r="GS613" s="91"/>
      <c r="GT613" s="91"/>
      <c r="GU613" s="91"/>
      <c r="GV613" s="91"/>
      <c r="GW613" s="91"/>
      <c r="GX613" s="91"/>
      <c r="GY613" s="91"/>
      <c r="GZ613" s="91"/>
      <c r="HA613" s="91"/>
      <c r="HB613" s="91"/>
      <c r="HC613" s="91"/>
      <c r="HD613" s="91"/>
      <c r="HE613" s="91"/>
      <c r="HF613" s="91"/>
      <c r="HG613" s="91"/>
      <c r="HH613" s="91"/>
      <c r="HI613" s="91"/>
      <c r="HJ613" s="91"/>
      <c r="HK613" s="91"/>
      <c r="HL613" s="91"/>
      <c r="HM613" s="91"/>
      <c r="HN613" s="91"/>
      <c r="HO613" s="91"/>
      <c r="HP613" s="91"/>
      <c r="HQ613" s="91"/>
      <c r="HR613" s="91"/>
      <c r="HS613" s="91"/>
    </row>
    <row r="614" customHeight="1" spans="1:227">
      <c r="A614" s="91"/>
      <c r="B614" s="91"/>
      <c r="C614" s="91"/>
      <c r="D614" s="91"/>
      <c r="E614" s="91"/>
      <c r="F614" s="91"/>
      <c r="G614" s="91"/>
      <c r="H614" s="95"/>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c r="AH614" s="91"/>
      <c r="AI614" s="91"/>
      <c r="AJ614" s="91"/>
      <c r="AK614" s="91"/>
      <c r="AL614" s="91"/>
      <c r="AM614" s="91"/>
      <c r="AN614" s="91"/>
      <c r="AO614" s="91"/>
      <c r="AP614" s="91"/>
      <c r="AQ614" s="91"/>
      <c r="AR614" s="91"/>
      <c r="AS614" s="91"/>
      <c r="AT614" s="91"/>
      <c r="AU614" s="91"/>
      <c r="AV614" s="91"/>
      <c r="AW614" s="91"/>
      <c r="AX614" s="91"/>
      <c r="AY614" s="91"/>
      <c r="AZ614" s="91"/>
      <c r="BA614" s="91"/>
      <c r="BB614" s="91"/>
      <c r="BC614" s="91"/>
      <c r="BD614" s="91"/>
      <c r="BE614" s="91"/>
      <c r="BF614" s="91"/>
      <c r="BG614" s="91"/>
      <c r="BH614" s="91"/>
      <c r="BI614" s="91"/>
      <c r="BJ614" s="91"/>
      <c r="BK614" s="91"/>
      <c r="BL614" s="91"/>
      <c r="BM614" s="91"/>
      <c r="BN614" s="91"/>
      <c r="BO614" s="91"/>
      <c r="BP614" s="91"/>
      <c r="BQ614" s="91"/>
      <c r="BR614" s="91"/>
      <c r="BS614" s="91"/>
      <c r="BT614" s="91"/>
      <c r="BU614" s="91"/>
      <c r="BV614" s="91"/>
      <c r="BW614" s="91"/>
      <c r="BX614" s="91"/>
      <c r="BY614" s="91"/>
      <c r="BZ614" s="91"/>
      <c r="CA614" s="91"/>
      <c r="CB614" s="91"/>
      <c r="CC614" s="91"/>
      <c r="CD614" s="91"/>
      <c r="CE614" s="91"/>
      <c r="CF614" s="91"/>
      <c r="CG614" s="91"/>
      <c r="CH614" s="91"/>
      <c r="CI614" s="91"/>
      <c r="CJ614" s="91"/>
      <c r="CK614" s="91"/>
      <c r="CL614" s="91"/>
      <c r="CM614" s="91"/>
      <c r="CN614" s="91"/>
      <c r="CO614" s="91"/>
      <c r="CP614" s="91"/>
      <c r="CQ614" s="91"/>
      <c r="CR614" s="91"/>
      <c r="CS614" s="91"/>
      <c r="CT614" s="91"/>
      <c r="CU614" s="91"/>
      <c r="CV614" s="91"/>
      <c r="CW614" s="91"/>
      <c r="CX614" s="91"/>
      <c r="CY614" s="91"/>
      <c r="CZ614" s="91"/>
      <c r="DA614" s="91"/>
      <c r="DB614" s="91"/>
      <c r="DC614" s="91"/>
      <c r="DD614" s="91"/>
      <c r="DE614" s="91"/>
      <c r="DF614" s="91"/>
      <c r="DG614" s="91"/>
      <c r="DH614" s="91"/>
      <c r="DI614" s="91"/>
      <c r="DJ614" s="91"/>
      <c r="DK614" s="91"/>
      <c r="DL614" s="91"/>
      <c r="DM614" s="91"/>
      <c r="DN614" s="91"/>
      <c r="DO614" s="91"/>
      <c r="DP614" s="91"/>
      <c r="DQ614" s="91"/>
      <c r="DR614" s="91"/>
      <c r="DS614" s="91"/>
      <c r="DT614" s="91"/>
      <c r="DU614" s="91"/>
      <c r="DV614" s="91"/>
      <c r="DW614" s="91"/>
      <c r="DX614" s="91"/>
      <c r="DY614" s="91"/>
      <c r="DZ614" s="91"/>
      <c r="EA614" s="91"/>
      <c r="EB614" s="91"/>
      <c r="EC614" s="91"/>
      <c r="ED614" s="91"/>
      <c r="EE614" s="91"/>
      <c r="EF614" s="91"/>
      <c r="EG614" s="91"/>
      <c r="EH614" s="91"/>
      <c r="EI614" s="91"/>
      <c r="EJ614" s="91"/>
      <c r="EK614" s="91"/>
      <c r="EL614" s="91"/>
      <c r="EM614" s="91"/>
      <c r="EN614" s="91"/>
      <c r="EO614" s="91"/>
      <c r="EP614" s="91"/>
      <c r="EQ614" s="91"/>
      <c r="ER614" s="91"/>
      <c r="ES614" s="91"/>
      <c r="ET614" s="91"/>
      <c r="EU614" s="91"/>
      <c r="EV614" s="91"/>
      <c r="EW614" s="91"/>
      <c r="EX614" s="91"/>
      <c r="EY614" s="91"/>
      <c r="EZ614" s="91"/>
      <c r="FA614" s="91"/>
      <c r="FB614" s="91"/>
      <c r="FC614" s="91"/>
      <c r="FD614" s="91"/>
      <c r="FE614" s="91"/>
      <c r="FF614" s="91"/>
      <c r="FG614" s="91"/>
      <c r="FH614" s="91"/>
      <c r="FI614" s="91"/>
      <c r="FJ614" s="91"/>
      <c r="FK614" s="91"/>
      <c r="FL614" s="91"/>
      <c r="FM614" s="91"/>
      <c r="FN614" s="91"/>
      <c r="FO614" s="91"/>
      <c r="FP614" s="91"/>
      <c r="FQ614" s="91"/>
      <c r="FR614" s="91"/>
      <c r="FS614" s="91"/>
      <c r="FT614" s="91"/>
      <c r="FU614" s="91"/>
      <c r="FV614" s="91"/>
      <c r="FW614" s="91"/>
      <c r="FX614" s="91"/>
      <c r="FY614" s="91"/>
      <c r="FZ614" s="91"/>
      <c r="GA614" s="91"/>
      <c r="GB614" s="91"/>
      <c r="GC614" s="91"/>
      <c r="GD614" s="91"/>
      <c r="GE614" s="91"/>
      <c r="GF614" s="91"/>
      <c r="GG614" s="91"/>
      <c r="GH614" s="91"/>
      <c r="GI614" s="91"/>
      <c r="GJ614" s="91"/>
      <c r="GK614" s="91"/>
      <c r="GL614" s="91"/>
      <c r="GM614" s="91"/>
      <c r="GN614" s="91"/>
      <c r="GO614" s="91"/>
      <c r="GP614" s="91"/>
      <c r="GQ614" s="91"/>
      <c r="GR614" s="91"/>
      <c r="GS614" s="91"/>
      <c r="GT614" s="91"/>
      <c r="GU614" s="91"/>
      <c r="GV614" s="91"/>
      <c r="GW614" s="91"/>
      <c r="GX614" s="91"/>
      <c r="GY614" s="91"/>
      <c r="GZ614" s="91"/>
      <c r="HA614" s="91"/>
      <c r="HB614" s="91"/>
      <c r="HC614" s="91"/>
      <c r="HD614" s="91"/>
      <c r="HE614" s="91"/>
      <c r="HF614" s="91"/>
      <c r="HG614" s="91"/>
      <c r="HH614" s="91"/>
      <c r="HI614" s="91"/>
      <c r="HJ614" s="91"/>
      <c r="HK614" s="91"/>
      <c r="HL614" s="91"/>
      <c r="HM614" s="91"/>
      <c r="HN614" s="91"/>
      <c r="HO614" s="91"/>
      <c r="HP614" s="91"/>
      <c r="HQ614" s="91"/>
      <c r="HR614" s="91"/>
      <c r="HS614" s="91"/>
    </row>
    <row r="615" customHeight="1" spans="1:227">
      <c r="A615" s="91"/>
      <c r="B615" s="91"/>
      <c r="C615" s="91"/>
      <c r="D615" s="91"/>
      <c r="E615" s="91"/>
      <c r="F615" s="91"/>
      <c r="G615" s="91"/>
      <c r="H615" s="95"/>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c r="AH615" s="91"/>
      <c r="AI615" s="91"/>
      <c r="AJ615" s="91"/>
      <c r="AK615" s="91"/>
      <c r="AL615" s="91"/>
      <c r="AM615" s="91"/>
      <c r="AN615" s="91"/>
      <c r="AO615" s="91"/>
      <c r="AP615" s="91"/>
      <c r="AQ615" s="91"/>
      <c r="AR615" s="91"/>
      <c r="AS615" s="91"/>
      <c r="AT615" s="91"/>
      <c r="AU615" s="91"/>
      <c r="AV615" s="91"/>
      <c r="AW615" s="91"/>
      <c r="AX615" s="91"/>
      <c r="AY615" s="91"/>
      <c r="AZ615" s="91"/>
      <c r="BA615" s="91"/>
      <c r="BB615" s="91"/>
      <c r="BC615" s="91"/>
      <c r="BD615" s="91"/>
      <c r="BE615" s="91"/>
      <c r="BF615" s="91"/>
      <c r="BG615" s="91"/>
      <c r="BH615" s="91"/>
      <c r="BI615" s="91"/>
      <c r="BJ615" s="91"/>
      <c r="BK615" s="91"/>
      <c r="BL615" s="91"/>
      <c r="BM615" s="91"/>
      <c r="BN615" s="91"/>
      <c r="BO615" s="91"/>
      <c r="BP615" s="91"/>
      <c r="BQ615" s="91"/>
      <c r="BR615" s="91"/>
      <c r="BS615" s="91"/>
      <c r="BT615" s="91"/>
      <c r="BU615" s="91"/>
      <c r="BV615" s="91"/>
      <c r="BW615" s="91"/>
      <c r="BX615" s="91"/>
      <c r="BY615" s="91"/>
      <c r="BZ615" s="91"/>
      <c r="CA615" s="91"/>
      <c r="CB615" s="91"/>
      <c r="CC615" s="91"/>
      <c r="CD615" s="91"/>
      <c r="CE615" s="91"/>
      <c r="CF615" s="91"/>
      <c r="CG615" s="91"/>
      <c r="CH615" s="91"/>
      <c r="CI615" s="91"/>
      <c r="CJ615" s="91"/>
      <c r="CK615" s="91"/>
      <c r="CL615" s="91"/>
      <c r="CM615" s="91"/>
      <c r="CN615" s="91"/>
      <c r="CO615" s="91"/>
      <c r="CP615" s="91"/>
      <c r="CQ615" s="91"/>
      <c r="CR615" s="91"/>
      <c r="CS615" s="91"/>
      <c r="CT615" s="91"/>
      <c r="CU615" s="91"/>
      <c r="CV615" s="91"/>
      <c r="CW615" s="91"/>
      <c r="CX615" s="91"/>
      <c r="CY615" s="91"/>
      <c r="CZ615" s="91"/>
      <c r="DA615" s="91"/>
      <c r="DB615" s="91"/>
      <c r="DC615" s="91"/>
      <c r="DD615" s="91"/>
      <c r="DE615" s="91"/>
      <c r="DF615" s="91"/>
      <c r="DG615" s="91"/>
      <c r="DH615" s="91"/>
      <c r="DI615" s="91"/>
      <c r="DJ615" s="91"/>
      <c r="DK615" s="91"/>
      <c r="DL615" s="91"/>
      <c r="DM615" s="91"/>
      <c r="DN615" s="91"/>
      <c r="DO615" s="91"/>
      <c r="DP615" s="91"/>
      <c r="DQ615" s="91"/>
      <c r="DR615" s="91"/>
      <c r="DS615" s="91"/>
      <c r="DT615" s="91"/>
      <c r="DU615" s="91"/>
      <c r="DV615" s="91"/>
      <c r="DW615" s="91"/>
      <c r="DX615" s="91"/>
      <c r="DY615" s="91"/>
      <c r="DZ615" s="91"/>
      <c r="EA615" s="91"/>
      <c r="EB615" s="91"/>
      <c r="EC615" s="91"/>
      <c r="ED615" s="91"/>
      <c r="EE615" s="91"/>
      <c r="EF615" s="91"/>
      <c r="EG615" s="91"/>
      <c r="EH615" s="91"/>
      <c r="EI615" s="91"/>
      <c r="EJ615" s="91"/>
      <c r="EK615" s="91"/>
      <c r="EL615" s="91"/>
      <c r="EM615" s="91"/>
      <c r="EN615" s="91"/>
      <c r="EO615" s="91"/>
      <c r="EP615" s="91"/>
      <c r="EQ615" s="91"/>
      <c r="ER615" s="91"/>
      <c r="ES615" s="91"/>
      <c r="ET615" s="91"/>
      <c r="EU615" s="91"/>
      <c r="EV615" s="91"/>
      <c r="EW615" s="91"/>
      <c r="EX615" s="91"/>
      <c r="EY615" s="91"/>
      <c r="EZ615" s="91"/>
      <c r="FA615" s="91"/>
      <c r="FB615" s="91"/>
      <c r="FC615" s="91"/>
      <c r="FD615" s="91"/>
      <c r="FE615" s="91"/>
      <c r="FF615" s="91"/>
      <c r="FG615" s="91"/>
      <c r="FH615" s="91"/>
      <c r="FI615" s="91"/>
      <c r="FJ615" s="91"/>
      <c r="FK615" s="91"/>
      <c r="FL615" s="91"/>
      <c r="FM615" s="91"/>
      <c r="FN615" s="91"/>
      <c r="FO615" s="91"/>
      <c r="FP615" s="91"/>
      <c r="FQ615" s="91"/>
      <c r="FR615" s="91"/>
      <c r="FS615" s="91"/>
      <c r="FT615" s="91"/>
      <c r="FU615" s="91"/>
      <c r="FV615" s="91"/>
      <c r="FW615" s="91"/>
      <c r="FX615" s="91"/>
      <c r="FY615" s="91"/>
      <c r="FZ615" s="91"/>
      <c r="GA615" s="91"/>
      <c r="GB615" s="91"/>
      <c r="GC615" s="91"/>
      <c r="GD615" s="91"/>
      <c r="GE615" s="91"/>
      <c r="GF615" s="91"/>
      <c r="GG615" s="91"/>
      <c r="GH615" s="91"/>
      <c r="GI615" s="91"/>
      <c r="GJ615" s="91"/>
      <c r="GK615" s="91"/>
      <c r="GL615" s="91"/>
      <c r="GM615" s="91"/>
      <c r="GN615" s="91"/>
      <c r="GO615" s="91"/>
      <c r="GP615" s="91"/>
      <c r="GQ615" s="91"/>
      <c r="GR615" s="91"/>
      <c r="GS615" s="91"/>
      <c r="GT615" s="91"/>
      <c r="GU615" s="91"/>
      <c r="GV615" s="91"/>
      <c r="GW615" s="91"/>
      <c r="GX615" s="91"/>
      <c r="GY615" s="91"/>
      <c r="GZ615" s="91"/>
      <c r="HA615" s="91"/>
      <c r="HB615" s="91"/>
      <c r="HC615" s="91"/>
      <c r="HD615" s="91"/>
      <c r="HE615" s="91"/>
      <c r="HF615" s="91"/>
      <c r="HG615" s="91"/>
      <c r="HH615" s="91"/>
      <c r="HI615" s="91"/>
      <c r="HJ615" s="91"/>
      <c r="HK615" s="91"/>
      <c r="HL615" s="91"/>
      <c r="HM615" s="91"/>
      <c r="HN615" s="91"/>
      <c r="HO615" s="91"/>
      <c r="HP615" s="91"/>
      <c r="HQ615" s="91"/>
      <c r="HR615" s="91"/>
      <c r="HS615" s="91"/>
    </row>
    <row r="616" customHeight="1" spans="1:227">
      <c r="A616" s="91"/>
      <c r="B616" s="91"/>
      <c r="C616" s="91"/>
      <c r="D616" s="91"/>
      <c r="E616" s="91"/>
      <c r="F616" s="91"/>
      <c r="G616" s="91"/>
      <c r="H616" s="95"/>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c r="AH616" s="91"/>
      <c r="AI616" s="91"/>
      <c r="AJ616" s="91"/>
      <c r="AK616" s="91"/>
      <c r="AL616" s="91"/>
      <c r="AM616" s="91"/>
      <c r="AN616" s="91"/>
      <c r="AO616" s="91"/>
      <c r="AP616" s="91"/>
      <c r="AQ616" s="91"/>
      <c r="AR616" s="91"/>
      <c r="AS616" s="91"/>
      <c r="AT616" s="91"/>
      <c r="AU616" s="91"/>
      <c r="AV616" s="91"/>
      <c r="AW616" s="91"/>
      <c r="AX616" s="91"/>
      <c r="AY616" s="91"/>
      <c r="AZ616" s="91"/>
      <c r="BA616" s="91"/>
      <c r="BB616" s="91"/>
      <c r="BC616" s="91"/>
      <c r="BD616" s="91"/>
      <c r="BE616" s="91"/>
      <c r="BF616" s="91"/>
      <c r="BG616" s="91"/>
      <c r="BH616" s="91"/>
      <c r="BI616" s="91"/>
      <c r="BJ616" s="91"/>
      <c r="BK616" s="91"/>
      <c r="BL616" s="91"/>
      <c r="BM616" s="91"/>
      <c r="BN616" s="91"/>
      <c r="BO616" s="91"/>
      <c r="BP616" s="91"/>
      <c r="BQ616" s="91"/>
      <c r="BR616" s="91"/>
      <c r="BS616" s="91"/>
      <c r="BT616" s="91"/>
      <c r="BU616" s="91"/>
      <c r="BV616" s="91"/>
      <c r="BW616" s="91"/>
      <c r="BX616" s="91"/>
      <c r="BY616" s="91"/>
      <c r="BZ616" s="91"/>
      <c r="CA616" s="91"/>
      <c r="CB616" s="91"/>
      <c r="CC616" s="91"/>
      <c r="CD616" s="91"/>
      <c r="CE616" s="91"/>
      <c r="CF616" s="91"/>
      <c r="CG616" s="91"/>
      <c r="CH616" s="91"/>
      <c r="CI616" s="91"/>
      <c r="CJ616" s="91"/>
      <c r="CK616" s="91"/>
      <c r="CL616" s="91"/>
      <c r="CM616" s="91"/>
      <c r="CN616" s="91"/>
      <c r="CO616" s="91"/>
      <c r="CP616" s="91"/>
      <c r="CQ616" s="91"/>
      <c r="CR616" s="91"/>
      <c r="CS616" s="91"/>
      <c r="CT616" s="91"/>
      <c r="CU616" s="91"/>
      <c r="CV616" s="91"/>
      <c r="CW616" s="91"/>
      <c r="CX616" s="91"/>
      <c r="CY616" s="91"/>
      <c r="CZ616" s="91"/>
      <c r="DA616" s="91"/>
      <c r="DB616" s="91"/>
      <c r="DC616" s="91"/>
      <c r="DD616" s="91"/>
      <c r="DE616" s="91"/>
      <c r="DF616" s="91"/>
      <c r="DG616" s="91"/>
      <c r="DH616" s="91"/>
      <c r="DI616" s="91"/>
      <c r="DJ616" s="91"/>
      <c r="DK616" s="91"/>
      <c r="DL616" s="91"/>
      <c r="DM616" s="91"/>
      <c r="DN616" s="91"/>
      <c r="DO616" s="91"/>
      <c r="DP616" s="91"/>
      <c r="DQ616" s="91"/>
      <c r="DR616" s="91"/>
      <c r="DS616" s="91"/>
      <c r="DT616" s="91"/>
      <c r="DU616" s="91"/>
      <c r="DV616" s="91"/>
      <c r="DW616" s="91"/>
      <c r="DX616" s="91"/>
      <c r="DY616" s="91"/>
      <c r="DZ616" s="91"/>
      <c r="EA616" s="91"/>
      <c r="EB616" s="91"/>
      <c r="EC616" s="91"/>
      <c r="ED616" s="91"/>
      <c r="EE616" s="91"/>
      <c r="EF616" s="91"/>
      <c r="EG616" s="91"/>
      <c r="EH616" s="91"/>
      <c r="EI616" s="91"/>
      <c r="EJ616" s="91"/>
      <c r="EK616" s="91"/>
      <c r="EL616" s="91"/>
      <c r="EM616" s="91"/>
      <c r="EN616" s="91"/>
      <c r="EO616" s="91"/>
      <c r="EP616" s="91"/>
      <c r="EQ616" s="91"/>
      <c r="ER616" s="91"/>
      <c r="ES616" s="91"/>
      <c r="ET616" s="91"/>
      <c r="EU616" s="91"/>
      <c r="EV616" s="91"/>
      <c r="EW616" s="91"/>
      <c r="EX616" s="91"/>
      <c r="EY616" s="91"/>
      <c r="EZ616" s="91"/>
      <c r="FA616" s="91"/>
      <c r="FB616" s="91"/>
      <c r="FC616" s="91"/>
      <c r="FD616" s="91"/>
      <c r="FE616" s="91"/>
      <c r="FF616" s="91"/>
      <c r="FG616" s="91"/>
      <c r="FH616" s="91"/>
      <c r="FI616" s="91"/>
      <c r="FJ616" s="91"/>
      <c r="FK616" s="91"/>
      <c r="FL616" s="91"/>
      <c r="FM616" s="91"/>
      <c r="FN616" s="91"/>
      <c r="FO616" s="91"/>
      <c r="FP616" s="91"/>
      <c r="FQ616" s="91"/>
      <c r="FR616" s="91"/>
      <c r="FS616" s="91"/>
      <c r="FT616" s="91"/>
      <c r="FU616" s="91"/>
      <c r="FV616" s="91"/>
      <c r="FW616" s="91"/>
      <c r="FX616" s="91"/>
      <c r="FY616" s="91"/>
      <c r="FZ616" s="91"/>
      <c r="GA616" s="91"/>
      <c r="GB616" s="91"/>
      <c r="GC616" s="91"/>
      <c r="GD616" s="91"/>
      <c r="GE616" s="91"/>
      <c r="GF616" s="91"/>
      <c r="GG616" s="91"/>
      <c r="GH616" s="91"/>
      <c r="GI616" s="91"/>
      <c r="GJ616" s="91"/>
      <c r="GK616" s="91"/>
      <c r="GL616" s="91"/>
      <c r="GM616" s="91"/>
      <c r="GN616" s="91"/>
      <c r="GO616" s="91"/>
      <c r="GP616" s="91"/>
      <c r="GQ616" s="91"/>
      <c r="GR616" s="91"/>
      <c r="GS616" s="91"/>
      <c r="GT616" s="91"/>
      <c r="GU616" s="91"/>
      <c r="GV616" s="91"/>
      <c r="GW616" s="91"/>
      <c r="GX616" s="91"/>
      <c r="GY616" s="91"/>
      <c r="GZ616" s="91"/>
      <c r="HA616" s="91"/>
      <c r="HB616" s="91"/>
      <c r="HC616" s="91"/>
      <c r="HD616" s="91"/>
      <c r="HE616" s="91"/>
      <c r="HF616" s="91"/>
      <c r="HG616" s="91"/>
      <c r="HH616" s="91"/>
      <c r="HI616" s="91"/>
      <c r="HJ616" s="91"/>
      <c r="HK616" s="91"/>
      <c r="HL616" s="91"/>
      <c r="HM616" s="91"/>
      <c r="HN616" s="91"/>
      <c r="HO616" s="91"/>
      <c r="HP616" s="91"/>
      <c r="HQ616" s="91"/>
      <c r="HR616" s="91"/>
      <c r="HS616" s="91"/>
    </row>
    <row r="617" customHeight="1" spans="1:227">
      <c r="A617" s="91"/>
      <c r="B617" s="91"/>
      <c r="C617" s="91"/>
      <c r="D617" s="91"/>
      <c r="E617" s="91"/>
      <c r="F617" s="91"/>
      <c r="G617" s="91"/>
      <c r="H617" s="95"/>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c r="AH617" s="91"/>
      <c r="AI617" s="91"/>
      <c r="AJ617" s="91"/>
      <c r="AK617" s="91"/>
      <c r="AL617" s="91"/>
      <c r="AM617" s="91"/>
      <c r="AN617" s="91"/>
      <c r="AO617" s="91"/>
      <c r="AP617" s="91"/>
      <c r="AQ617" s="91"/>
      <c r="AR617" s="91"/>
      <c r="AS617" s="91"/>
      <c r="AT617" s="91"/>
      <c r="AU617" s="91"/>
      <c r="AV617" s="91"/>
      <c r="AW617" s="91"/>
      <c r="AX617" s="91"/>
      <c r="AY617" s="91"/>
      <c r="AZ617" s="91"/>
      <c r="BA617" s="91"/>
      <c r="BB617" s="91"/>
      <c r="BC617" s="91"/>
      <c r="BD617" s="91"/>
      <c r="BE617" s="91"/>
      <c r="BF617" s="91"/>
      <c r="BG617" s="91"/>
      <c r="BH617" s="91"/>
      <c r="BI617" s="91"/>
      <c r="BJ617" s="91"/>
      <c r="BK617" s="91"/>
      <c r="BL617" s="91"/>
      <c r="BM617" s="91"/>
      <c r="BN617" s="91"/>
      <c r="BO617" s="91"/>
      <c r="BP617" s="91"/>
      <c r="BQ617" s="91"/>
      <c r="BR617" s="91"/>
      <c r="BS617" s="91"/>
      <c r="BT617" s="91"/>
      <c r="BU617" s="91"/>
      <c r="BV617" s="91"/>
      <c r="BW617" s="91"/>
      <c r="BX617" s="91"/>
      <c r="BY617" s="91"/>
      <c r="BZ617" s="91"/>
      <c r="CA617" s="91"/>
      <c r="CB617" s="91"/>
      <c r="CC617" s="91"/>
      <c r="CD617" s="91"/>
      <c r="CE617" s="91"/>
      <c r="CF617" s="91"/>
      <c r="CG617" s="91"/>
      <c r="CH617" s="91"/>
      <c r="CI617" s="91"/>
      <c r="CJ617" s="91"/>
      <c r="CK617" s="91"/>
      <c r="CL617" s="91"/>
      <c r="CM617" s="91"/>
      <c r="CN617" s="91"/>
      <c r="CO617" s="91"/>
      <c r="CP617" s="91"/>
      <c r="CQ617" s="91"/>
      <c r="CR617" s="91"/>
      <c r="CS617" s="91"/>
      <c r="CT617" s="91"/>
      <c r="CU617" s="91"/>
      <c r="CV617" s="91"/>
      <c r="CW617" s="91"/>
      <c r="CX617" s="91"/>
      <c r="CY617" s="91"/>
      <c r="CZ617" s="91"/>
      <c r="DA617" s="91"/>
      <c r="DB617" s="91"/>
      <c r="DC617" s="91"/>
      <c r="DD617" s="91"/>
      <c r="DE617" s="91"/>
      <c r="DF617" s="91"/>
      <c r="DG617" s="91"/>
      <c r="DH617" s="91"/>
      <c r="DI617" s="91"/>
      <c r="DJ617" s="91"/>
      <c r="DK617" s="91"/>
      <c r="DL617" s="91"/>
      <c r="DM617" s="91"/>
      <c r="DN617" s="91"/>
      <c r="DO617" s="91"/>
      <c r="DP617" s="91"/>
      <c r="DQ617" s="91"/>
      <c r="DR617" s="91"/>
      <c r="DS617" s="91"/>
      <c r="DT617" s="91"/>
      <c r="DU617" s="91"/>
      <c r="DV617" s="91"/>
      <c r="DW617" s="91"/>
      <c r="DX617" s="91"/>
      <c r="DY617" s="91"/>
      <c r="DZ617" s="91"/>
      <c r="EA617" s="91"/>
      <c r="EB617" s="91"/>
      <c r="EC617" s="91"/>
      <c r="ED617" s="91"/>
      <c r="EE617" s="91"/>
      <c r="EF617" s="91"/>
      <c r="EG617" s="91"/>
      <c r="EH617" s="91"/>
      <c r="EI617" s="91"/>
      <c r="EJ617" s="91"/>
      <c r="EK617" s="91"/>
      <c r="EL617" s="91"/>
      <c r="EM617" s="91"/>
      <c r="EN617" s="91"/>
      <c r="EO617" s="91"/>
      <c r="EP617" s="91"/>
      <c r="EQ617" s="91"/>
      <c r="ER617" s="91"/>
      <c r="ES617" s="91"/>
      <c r="ET617" s="91"/>
      <c r="EU617" s="91"/>
      <c r="EV617" s="91"/>
      <c r="EW617" s="91"/>
      <c r="EX617" s="91"/>
      <c r="EY617" s="91"/>
      <c r="EZ617" s="91"/>
      <c r="FA617" s="91"/>
      <c r="FB617" s="91"/>
      <c r="FC617" s="91"/>
      <c r="FD617" s="91"/>
      <c r="FE617" s="91"/>
      <c r="FF617" s="91"/>
      <c r="FG617" s="91"/>
      <c r="FH617" s="91"/>
      <c r="FI617" s="91"/>
      <c r="FJ617" s="91"/>
      <c r="FK617" s="91"/>
      <c r="FL617" s="91"/>
      <c r="FM617" s="91"/>
      <c r="FN617" s="91"/>
      <c r="FO617" s="91"/>
      <c r="FP617" s="91"/>
      <c r="FQ617" s="91"/>
      <c r="FR617" s="91"/>
      <c r="FS617" s="91"/>
      <c r="FT617" s="91"/>
      <c r="FU617" s="91"/>
      <c r="FV617" s="91"/>
      <c r="FW617" s="91"/>
      <c r="FX617" s="91"/>
      <c r="FY617" s="91"/>
      <c r="FZ617" s="91"/>
      <c r="GA617" s="91"/>
      <c r="GB617" s="91"/>
      <c r="GC617" s="91"/>
      <c r="GD617" s="91"/>
      <c r="GE617" s="91"/>
      <c r="GF617" s="91"/>
      <c r="GG617" s="91"/>
      <c r="GH617" s="91"/>
      <c r="GI617" s="91"/>
      <c r="GJ617" s="91"/>
      <c r="GK617" s="91"/>
      <c r="GL617" s="91"/>
      <c r="GM617" s="91"/>
      <c r="GN617" s="91"/>
      <c r="GO617" s="91"/>
      <c r="GP617" s="91"/>
      <c r="GQ617" s="91"/>
      <c r="GR617" s="91"/>
      <c r="GS617" s="91"/>
      <c r="GT617" s="91"/>
      <c r="GU617" s="91"/>
      <c r="GV617" s="91"/>
      <c r="GW617" s="91"/>
      <c r="GX617" s="91"/>
      <c r="GY617" s="91"/>
      <c r="GZ617" s="91"/>
      <c r="HA617" s="91"/>
      <c r="HB617" s="91"/>
      <c r="HC617" s="91"/>
      <c r="HD617" s="91"/>
      <c r="HE617" s="91"/>
      <c r="HF617" s="91"/>
      <c r="HG617" s="91"/>
      <c r="HH617" s="91"/>
      <c r="HI617" s="91"/>
      <c r="HJ617" s="91"/>
      <c r="HK617" s="91"/>
      <c r="HL617" s="91"/>
      <c r="HM617" s="91"/>
      <c r="HN617" s="91"/>
      <c r="HO617" s="91"/>
      <c r="HP617" s="91"/>
      <c r="HQ617" s="91"/>
      <c r="HR617" s="91"/>
      <c r="HS617" s="91"/>
    </row>
    <row r="618" customHeight="1" spans="1:227">
      <c r="A618" s="91"/>
      <c r="B618" s="91"/>
      <c r="C618" s="91"/>
      <c r="D618" s="91"/>
      <c r="E618" s="91"/>
      <c r="F618" s="91"/>
      <c r="G618" s="91"/>
      <c r="H618" s="95"/>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c r="AH618" s="91"/>
      <c r="AI618" s="91"/>
      <c r="AJ618" s="91"/>
      <c r="AK618" s="91"/>
      <c r="AL618" s="91"/>
      <c r="AM618" s="91"/>
      <c r="AN618" s="91"/>
      <c r="AO618" s="91"/>
      <c r="AP618" s="91"/>
      <c r="AQ618" s="91"/>
      <c r="AR618" s="91"/>
      <c r="AS618" s="91"/>
      <c r="AT618" s="91"/>
      <c r="AU618" s="91"/>
      <c r="AV618" s="91"/>
      <c r="AW618" s="91"/>
      <c r="AX618" s="91"/>
      <c r="AY618" s="91"/>
      <c r="AZ618" s="91"/>
      <c r="BA618" s="91"/>
      <c r="BB618" s="91"/>
      <c r="BC618" s="91"/>
      <c r="BD618" s="91"/>
      <c r="BE618" s="91"/>
      <c r="BF618" s="91"/>
      <c r="BG618" s="91"/>
      <c r="BH618" s="91"/>
      <c r="BI618" s="91"/>
      <c r="BJ618" s="91"/>
      <c r="BK618" s="91"/>
      <c r="BL618" s="91"/>
      <c r="BM618" s="91"/>
      <c r="BN618" s="91"/>
      <c r="BO618" s="91"/>
      <c r="BP618" s="91"/>
      <c r="BQ618" s="91"/>
      <c r="BR618" s="91"/>
      <c r="BS618" s="91"/>
      <c r="BT618" s="91"/>
      <c r="BU618" s="91"/>
      <c r="BV618" s="91"/>
      <c r="BW618" s="91"/>
      <c r="BX618" s="91"/>
      <c r="BY618" s="91"/>
      <c r="BZ618" s="91"/>
      <c r="CA618" s="91"/>
      <c r="CB618" s="91"/>
      <c r="CC618" s="91"/>
      <c r="CD618" s="91"/>
      <c r="CE618" s="91"/>
      <c r="CF618" s="91"/>
      <c r="CG618" s="91"/>
      <c r="CH618" s="91"/>
      <c r="CI618" s="91"/>
      <c r="CJ618" s="91"/>
      <c r="CK618" s="91"/>
      <c r="CL618" s="91"/>
      <c r="CM618" s="91"/>
      <c r="CN618" s="91"/>
      <c r="CO618" s="91"/>
      <c r="CP618" s="91"/>
      <c r="CQ618" s="91"/>
      <c r="CR618" s="91"/>
      <c r="CS618" s="91"/>
      <c r="CT618" s="91"/>
      <c r="CU618" s="91"/>
      <c r="CV618" s="91"/>
      <c r="CW618" s="91"/>
      <c r="CX618" s="91"/>
      <c r="CY618" s="91"/>
      <c r="CZ618" s="91"/>
      <c r="DA618" s="91"/>
      <c r="DB618" s="91"/>
      <c r="DC618" s="91"/>
      <c r="DD618" s="91"/>
      <c r="DE618" s="91"/>
      <c r="DF618" s="91"/>
      <c r="DG618" s="91"/>
      <c r="DH618" s="91"/>
      <c r="DI618" s="91"/>
      <c r="DJ618" s="91"/>
      <c r="DK618" s="91"/>
      <c r="DL618" s="91"/>
      <c r="DM618" s="91"/>
      <c r="DN618" s="91"/>
      <c r="DO618" s="91"/>
      <c r="DP618" s="91"/>
      <c r="DQ618" s="91"/>
      <c r="DR618" s="91"/>
      <c r="DS618" s="91"/>
      <c r="DT618" s="91"/>
      <c r="DU618" s="91"/>
      <c r="DV618" s="91"/>
      <c r="DW618" s="91"/>
      <c r="DX618" s="91"/>
      <c r="DY618" s="91"/>
      <c r="DZ618" s="91"/>
      <c r="EA618" s="91"/>
      <c r="EB618" s="91"/>
      <c r="EC618" s="91"/>
      <c r="ED618" s="91"/>
      <c r="EE618" s="91"/>
      <c r="EF618" s="91"/>
      <c r="EG618" s="91"/>
      <c r="EH618" s="91"/>
      <c r="EI618" s="91"/>
      <c r="EJ618" s="91"/>
      <c r="EK618" s="91"/>
      <c r="EL618" s="91"/>
      <c r="EM618" s="91"/>
      <c r="EN618" s="91"/>
      <c r="EO618" s="91"/>
      <c r="EP618" s="91"/>
      <c r="EQ618" s="91"/>
      <c r="ER618" s="91"/>
      <c r="ES618" s="91"/>
      <c r="ET618" s="91"/>
      <c r="EU618" s="91"/>
      <c r="EV618" s="91"/>
      <c r="EW618" s="91"/>
      <c r="EX618" s="91"/>
      <c r="EY618" s="91"/>
      <c r="EZ618" s="91"/>
      <c r="FA618" s="91"/>
      <c r="FB618" s="91"/>
      <c r="FC618" s="91"/>
      <c r="FD618" s="91"/>
      <c r="FE618" s="91"/>
      <c r="FF618" s="91"/>
      <c r="FG618" s="91"/>
      <c r="FH618" s="91"/>
      <c r="FI618" s="91"/>
      <c r="FJ618" s="91"/>
      <c r="FK618" s="91"/>
      <c r="FL618" s="91"/>
      <c r="FM618" s="91"/>
      <c r="FN618" s="91"/>
      <c r="FO618" s="91"/>
      <c r="FP618" s="91"/>
      <c r="FQ618" s="91"/>
      <c r="FR618" s="91"/>
      <c r="FS618" s="91"/>
      <c r="FT618" s="91"/>
      <c r="FU618" s="91"/>
      <c r="FV618" s="91"/>
      <c r="FW618" s="91"/>
      <c r="FX618" s="91"/>
      <c r="FY618" s="91"/>
      <c r="FZ618" s="91"/>
      <c r="GA618" s="91"/>
      <c r="GB618" s="91"/>
      <c r="GC618" s="91"/>
      <c r="GD618" s="91"/>
      <c r="GE618" s="91"/>
      <c r="GF618" s="91"/>
      <c r="GG618" s="91"/>
      <c r="GH618" s="91"/>
      <c r="GI618" s="91"/>
      <c r="GJ618" s="91"/>
      <c r="GK618" s="91"/>
      <c r="GL618" s="91"/>
      <c r="GM618" s="91"/>
      <c r="GN618" s="91"/>
      <c r="GO618" s="91"/>
      <c r="GP618" s="91"/>
      <c r="GQ618" s="91"/>
      <c r="GR618" s="91"/>
      <c r="GS618" s="91"/>
      <c r="GT618" s="91"/>
      <c r="GU618" s="91"/>
      <c r="GV618" s="91"/>
      <c r="GW618" s="91"/>
      <c r="GX618" s="91"/>
      <c r="GY618" s="91"/>
      <c r="GZ618" s="91"/>
      <c r="HA618" s="91"/>
      <c r="HB618" s="91"/>
      <c r="HC618" s="91"/>
      <c r="HD618" s="91"/>
      <c r="HE618" s="91"/>
      <c r="HF618" s="91"/>
      <c r="HG618" s="91"/>
      <c r="HH618" s="91"/>
      <c r="HI618" s="91"/>
      <c r="HJ618" s="91"/>
      <c r="HK618" s="91"/>
      <c r="HL618" s="91"/>
      <c r="HM618" s="91"/>
      <c r="HN618" s="91"/>
      <c r="HO618" s="91"/>
      <c r="HP618" s="91"/>
      <c r="HQ618" s="91"/>
      <c r="HR618" s="91"/>
      <c r="HS618" s="91"/>
    </row>
    <row r="619" customHeight="1" spans="1:227">
      <c r="A619" s="91"/>
      <c r="B619" s="91"/>
      <c r="C619" s="91"/>
      <c r="D619" s="91"/>
      <c r="E619" s="91"/>
      <c r="F619" s="91"/>
      <c r="G619" s="91"/>
      <c r="H619" s="95"/>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c r="AH619" s="91"/>
      <c r="AI619" s="91"/>
      <c r="AJ619" s="91"/>
      <c r="AK619" s="91"/>
      <c r="AL619" s="91"/>
      <c r="AM619" s="91"/>
      <c r="AN619" s="91"/>
      <c r="AO619" s="91"/>
      <c r="AP619" s="91"/>
      <c r="AQ619" s="91"/>
      <c r="AR619" s="91"/>
      <c r="AS619" s="91"/>
      <c r="AT619" s="91"/>
      <c r="AU619" s="91"/>
      <c r="AV619" s="91"/>
      <c r="AW619" s="91"/>
      <c r="AX619" s="91"/>
      <c r="AY619" s="91"/>
      <c r="AZ619" s="91"/>
      <c r="BA619" s="91"/>
      <c r="BB619" s="91"/>
      <c r="BC619" s="91"/>
      <c r="BD619" s="91"/>
      <c r="BE619" s="91"/>
      <c r="BF619" s="91"/>
      <c r="BG619" s="91"/>
      <c r="BH619" s="91"/>
      <c r="BI619" s="91"/>
      <c r="BJ619" s="91"/>
      <c r="BK619" s="91"/>
      <c r="BL619" s="91"/>
      <c r="BM619" s="91"/>
      <c r="BN619" s="91"/>
      <c r="BO619" s="91"/>
      <c r="BP619" s="91"/>
      <c r="BQ619" s="91"/>
      <c r="BR619" s="91"/>
      <c r="BS619" s="91"/>
      <c r="BT619" s="91"/>
      <c r="BU619" s="91"/>
      <c r="BV619" s="91"/>
      <c r="BW619" s="91"/>
      <c r="BX619" s="91"/>
      <c r="BY619" s="91"/>
      <c r="BZ619" s="91"/>
      <c r="CA619" s="91"/>
      <c r="CB619" s="91"/>
      <c r="CC619" s="91"/>
      <c r="CD619" s="91"/>
      <c r="CE619" s="91"/>
      <c r="CF619" s="91"/>
      <c r="CG619" s="91"/>
      <c r="CH619" s="91"/>
      <c r="CI619" s="91"/>
      <c r="CJ619" s="91"/>
      <c r="CK619" s="91"/>
      <c r="CL619" s="91"/>
      <c r="CM619" s="91"/>
      <c r="CN619" s="91"/>
      <c r="CO619" s="91"/>
      <c r="CP619" s="91"/>
      <c r="CQ619" s="91"/>
      <c r="CR619" s="91"/>
      <c r="CS619" s="91"/>
      <c r="CT619" s="91"/>
      <c r="CU619" s="91"/>
      <c r="CV619" s="91"/>
      <c r="CW619" s="91"/>
      <c r="CX619" s="91"/>
      <c r="CY619" s="91"/>
      <c r="CZ619" s="91"/>
      <c r="DA619" s="91"/>
      <c r="DB619" s="91"/>
      <c r="DC619" s="91"/>
      <c r="DD619" s="91"/>
      <c r="DE619" s="91"/>
      <c r="DF619" s="91"/>
      <c r="DG619" s="91"/>
      <c r="DH619" s="91"/>
      <c r="DI619" s="91"/>
      <c r="DJ619" s="91"/>
      <c r="DK619" s="91"/>
      <c r="DL619" s="91"/>
      <c r="DM619" s="91"/>
      <c r="DN619" s="91"/>
      <c r="DO619" s="91"/>
      <c r="DP619" s="91"/>
      <c r="DQ619" s="91"/>
      <c r="DR619" s="91"/>
      <c r="DS619" s="91"/>
      <c r="DT619" s="91"/>
      <c r="DU619" s="91"/>
      <c r="DV619" s="91"/>
      <c r="DW619" s="91"/>
      <c r="DX619" s="91"/>
      <c r="DY619" s="91"/>
      <c r="DZ619" s="91"/>
      <c r="EA619" s="91"/>
      <c r="EB619" s="91"/>
      <c r="EC619" s="91"/>
      <c r="ED619" s="91"/>
      <c r="EE619" s="91"/>
      <c r="EF619" s="91"/>
      <c r="EG619" s="91"/>
      <c r="EH619" s="91"/>
      <c r="EI619" s="91"/>
      <c r="EJ619" s="91"/>
      <c r="EK619" s="91"/>
      <c r="EL619" s="91"/>
      <c r="EM619" s="91"/>
      <c r="EN619" s="91"/>
      <c r="EO619" s="91"/>
      <c r="EP619" s="91"/>
      <c r="EQ619" s="91"/>
      <c r="ER619" s="91"/>
      <c r="ES619" s="91"/>
      <c r="ET619" s="91"/>
      <c r="EU619" s="91"/>
      <c r="EV619" s="91"/>
      <c r="EW619" s="91"/>
      <c r="EX619" s="91"/>
      <c r="EY619" s="91"/>
      <c r="EZ619" s="91"/>
      <c r="FA619" s="91"/>
      <c r="FB619" s="91"/>
      <c r="FC619" s="91"/>
      <c r="FD619" s="91"/>
      <c r="FE619" s="91"/>
      <c r="FF619" s="91"/>
      <c r="FG619" s="91"/>
      <c r="FH619" s="91"/>
      <c r="FI619" s="91"/>
      <c r="FJ619" s="91"/>
      <c r="FK619" s="91"/>
      <c r="FL619" s="91"/>
      <c r="FM619" s="91"/>
      <c r="FN619" s="91"/>
      <c r="FO619" s="91"/>
      <c r="FP619" s="91"/>
      <c r="FQ619" s="91"/>
      <c r="FR619" s="91"/>
      <c r="FS619" s="91"/>
      <c r="FT619" s="91"/>
      <c r="FU619" s="91"/>
      <c r="FV619" s="91"/>
      <c r="FW619" s="91"/>
      <c r="FX619" s="91"/>
      <c r="FY619" s="91"/>
      <c r="FZ619" s="91"/>
      <c r="GA619" s="91"/>
      <c r="GB619" s="91"/>
      <c r="GC619" s="91"/>
      <c r="GD619" s="91"/>
      <c r="GE619" s="91"/>
      <c r="GF619" s="91"/>
      <c r="GG619" s="91"/>
      <c r="GH619" s="91"/>
      <c r="GI619" s="91"/>
      <c r="GJ619" s="91"/>
      <c r="GK619" s="91"/>
      <c r="GL619" s="91"/>
      <c r="GM619" s="91"/>
      <c r="GN619" s="91"/>
      <c r="GO619" s="91"/>
      <c r="GP619" s="91"/>
      <c r="GQ619" s="91"/>
      <c r="GR619" s="91"/>
      <c r="GS619" s="91"/>
      <c r="GT619" s="91"/>
      <c r="GU619" s="91"/>
      <c r="GV619" s="91"/>
      <c r="GW619" s="91"/>
      <c r="GX619" s="91"/>
      <c r="GY619" s="91"/>
      <c r="GZ619" s="91"/>
      <c r="HA619" s="91"/>
      <c r="HB619" s="91"/>
      <c r="HC619" s="91"/>
      <c r="HD619" s="91"/>
      <c r="HE619" s="91"/>
      <c r="HF619" s="91"/>
      <c r="HG619" s="91"/>
      <c r="HH619" s="91"/>
      <c r="HI619" s="91"/>
      <c r="HJ619" s="91"/>
      <c r="HK619" s="91"/>
      <c r="HL619" s="91"/>
      <c r="HM619" s="91"/>
      <c r="HN619" s="91"/>
      <c r="HO619" s="91"/>
      <c r="HP619" s="91"/>
      <c r="HQ619" s="91"/>
      <c r="HR619" s="91"/>
      <c r="HS619" s="91"/>
    </row>
    <row r="620" customHeight="1" spans="1:227">
      <c r="A620" s="91"/>
      <c r="B620" s="91"/>
      <c r="C620" s="91"/>
      <c r="D620" s="91"/>
      <c r="E620" s="91"/>
      <c r="F620" s="91"/>
      <c r="G620" s="91"/>
      <c r="H620" s="95"/>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c r="AH620" s="91"/>
      <c r="AI620" s="91"/>
      <c r="AJ620" s="91"/>
      <c r="AK620" s="91"/>
      <c r="AL620" s="91"/>
      <c r="AM620" s="91"/>
      <c r="AN620" s="91"/>
      <c r="AO620" s="91"/>
      <c r="AP620" s="91"/>
      <c r="AQ620" s="91"/>
      <c r="AR620" s="91"/>
      <c r="AS620" s="91"/>
      <c r="AT620" s="91"/>
      <c r="AU620" s="91"/>
      <c r="AV620" s="91"/>
      <c r="AW620" s="91"/>
      <c r="AX620" s="91"/>
      <c r="AY620" s="91"/>
      <c r="AZ620" s="91"/>
      <c r="BA620" s="91"/>
      <c r="BB620" s="91"/>
      <c r="BC620" s="91"/>
      <c r="BD620" s="91"/>
      <c r="BE620" s="91"/>
      <c r="BF620" s="91"/>
      <c r="BG620" s="91"/>
      <c r="BH620" s="91"/>
      <c r="BI620" s="91"/>
      <c r="BJ620" s="91"/>
      <c r="BK620" s="91"/>
      <c r="BL620" s="91"/>
      <c r="BM620" s="91"/>
      <c r="BN620" s="91"/>
      <c r="BO620" s="91"/>
      <c r="BP620" s="91"/>
      <c r="BQ620" s="91"/>
      <c r="BR620" s="91"/>
      <c r="BS620" s="91"/>
      <c r="BT620" s="91"/>
      <c r="BU620" s="91"/>
      <c r="BV620" s="91"/>
      <c r="BW620" s="91"/>
      <c r="BX620" s="91"/>
      <c r="BY620" s="91"/>
      <c r="BZ620" s="91"/>
      <c r="CA620" s="91"/>
      <c r="CB620" s="91"/>
      <c r="CC620" s="91"/>
      <c r="CD620" s="91"/>
      <c r="CE620" s="91"/>
      <c r="CF620" s="91"/>
      <c r="CG620" s="91"/>
      <c r="CH620" s="91"/>
      <c r="CI620" s="91"/>
      <c r="CJ620" s="91"/>
      <c r="CK620" s="91"/>
      <c r="CL620" s="91"/>
      <c r="CM620" s="91"/>
      <c r="CN620" s="91"/>
      <c r="CO620" s="91"/>
      <c r="CP620" s="91"/>
      <c r="CQ620" s="91"/>
      <c r="CR620" s="91"/>
      <c r="CS620" s="91"/>
      <c r="CT620" s="91"/>
      <c r="CU620" s="91"/>
      <c r="CV620" s="91"/>
      <c r="CW620" s="91"/>
      <c r="CX620" s="91"/>
      <c r="CY620" s="91"/>
      <c r="CZ620" s="91"/>
      <c r="DA620" s="91"/>
      <c r="DB620" s="91"/>
      <c r="DC620" s="91"/>
      <c r="DD620" s="91"/>
      <c r="DE620" s="91"/>
      <c r="DF620" s="91"/>
      <c r="DG620" s="91"/>
      <c r="DH620" s="91"/>
      <c r="DI620" s="91"/>
      <c r="DJ620" s="91"/>
      <c r="DK620" s="91"/>
      <c r="DL620" s="91"/>
      <c r="DM620" s="91"/>
      <c r="DN620" s="91"/>
      <c r="DO620" s="91"/>
      <c r="DP620" s="91"/>
      <c r="DQ620" s="91"/>
      <c r="DR620" s="91"/>
      <c r="DS620" s="91"/>
      <c r="DT620" s="91"/>
      <c r="DU620" s="91"/>
      <c r="DV620" s="91"/>
      <c r="DW620" s="91"/>
      <c r="DX620" s="91"/>
      <c r="DY620" s="91"/>
      <c r="DZ620" s="91"/>
      <c r="EA620" s="91"/>
      <c r="EB620" s="91"/>
      <c r="EC620" s="91"/>
      <c r="ED620" s="91"/>
      <c r="EE620" s="91"/>
      <c r="EF620" s="91"/>
      <c r="EG620" s="91"/>
      <c r="EH620" s="91"/>
      <c r="EI620" s="91"/>
      <c r="EJ620" s="91"/>
      <c r="EK620" s="91"/>
      <c r="EL620" s="91"/>
      <c r="EM620" s="91"/>
      <c r="EN620" s="91"/>
      <c r="EO620" s="91"/>
      <c r="EP620" s="91"/>
      <c r="EQ620" s="91"/>
      <c r="ER620" s="91"/>
      <c r="ES620" s="91"/>
      <c r="ET620" s="91"/>
      <c r="EU620" s="91"/>
      <c r="EV620" s="91"/>
      <c r="EW620" s="91"/>
      <c r="EX620" s="91"/>
      <c r="EY620" s="91"/>
      <c r="EZ620" s="91"/>
      <c r="FA620" s="91"/>
      <c r="FB620" s="91"/>
      <c r="FC620" s="91"/>
      <c r="FD620" s="91"/>
      <c r="FE620" s="91"/>
      <c r="FF620" s="91"/>
      <c r="FG620" s="91"/>
      <c r="FH620" s="91"/>
      <c r="FI620" s="91"/>
      <c r="FJ620" s="91"/>
      <c r="FK620" s="91"/>
      <c r="FL620" s="91"/>
      <c r="FM620" s="91"/>
      <c r="FN620" s="91"/>
      <c r="FO620" s="91"/>
      <c r="FP620" s="91"/>
      <c r="FQ620" s="91"/>
      <c r="FR620" s="91"/>
      <c r="FS620" s="91"/>
      <c r="FT620" s="91"/>
      <c r="FU620" s="91"/>
      <c r="FV620" s="91"/>
      <c r="FW620" s="91"/>
      <c r="FX620" s="91"/>
      <c r="FY620" s="91"/>
      <c r="FZ620" s="91"/>
      <c r="GA620" s="91"/>
      <c r="GB620" s="91"/>
      <c r="GC620" s="91"/>
      <c r="GD620" s="91"/>
      <c r="GE620" s="91"/>
      <c r="GF620" s="91"/>
      <c r="GG620" s="91"/>
      <c r="GH620" s="91"/>
      <c r="GI620" s="91"/>
      <c r="GJ620" s="91"/>
      <c r="GK620" s="91"/>
      <c r="GL620" s="91"/>
      <c r="GM620" s="91"/>
      <c r="GN620" s="91"/>
      <c r="GO620" s="91"/>
      <c r="GP620" s="91"/>
      <c r="GQ620" s="91"/>
      <c r="GR620" s="91"/>
      <c r="GS620" s="91"/>
      <c r="GT620" s="91"/>
      <c r="GU620" s="91"/>
      <c r="GV620" s="91"/>
      <c r="GW620" s="91"/>
      <c r="GX620" s="91"/>
      <c r="GY620" s="91"/>
      <c r="GZ620" s="91"/>
      <c r="HA620" s="91"/>
      <c r="HB620" s="91"/>
      <c r="HC620" s="91"/>
      <c r="HD620" s="91"/>
      <c r="HE620" s="91"/>
      <c r="HF620" s="91"/>
      <c r="HG620" s="91"/>
      <c r="HH620" s="91"/>
      <c r="HI620" s="91"/>
      <c r="HJ620" s="91"/>
      <c r="HK620" s="91"/>
      <c r="HL620" s="91"/>
      <c r="HM620" s="91"/>
      <c r="HN620" s="91"/>
      <c r="HO620" s="91"/>
      <c r="HP620" s="91"/>
      <c r="HQ620" s="91"/>
      <c r="HR620" s="91"/>
      <c r="HS620" s="91"/>
    </row>
    <row r="621" customHeight="1" spans="1:227">
      <c r="A621" s="91"/>
      <c r="B621" s="91"/>
      <c r="C621" s="91"/>
      <c r="D621" s="91"/>
      <c r="E621" s="91"/>
      <c r="F621" s="91"/>
      <c r="G621" s="91"/>
      <c r="H621" s="95"/>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c r="AH621" s="91"/>
      <c r="AI621" s="91"/>
      <c r="AJ621" s="91"/>
      <c r="AK621" s="91"/>
      <c r="AL621" s="91"/>
      <c r="AM621" s="91"/>
      <c r="AN621" s="91"/>
      <c r="AO621" s="91"/>
      <c r="AP621" s="91"/>
      <c r="AQ621" s="91"/>
      <c r="AR621" s="91"/>
      <c r="AS621" s="91"/>
      <c r="AT621" s="91"/>
      <c r="AU621" s="91"/>
      <c r="AV621" s="91"/>
      <c r="AW621" s="91"/>
      <c r="AX621" s="91"/>
      <c r="AY621" s="91"/>
      <c r="AZ621" s="91"/>
      <c r="BA621" s="91"/>
      <c r="BB621" s="91"/>
      <c r="BC621" s="91"/>
      <c r="BD621" s="91"/>
      <c r="BE621" s="91"/>
      <c r="BF621" s="91"/>
      <c r="BG621" s="91"/>
      <c r="BH621" s="91"/>
      <c r="BI621" s="91"/>
      <c r="BJ621" s="91"/>
      <c r="BK621" s="91"/>
      <c r="BL621" s="91"/>
      <c r="BM621" s="91"/>
      <c r="BN621" s="91"/>
      <c r="BO621" s="91"/>
      <c r="BP621" s="91"/>
      <c r="BQ621" s="91"/>
      <c r="BR621" s="91"/>
      <c r="BS621" s="91"/>
      <c r="BT621" s="91"/>
      <c r="BU621" s="91"/>
      <c r="BV621" s="91"/>
      <c r="BW621" s="91"/>
      <c r="BX621" s="91"/>
      <c r="BY621" s="91"/>
      <c r="BZ621" s="91"/>
      <c r="CA621" s="91"/>
      <c r="CB621" s="91"/>
      <c r="CC621" s="91"/>
      <c r="CD621" s="91"/>
      <c r="CE621" s="91"/>
      <c r="CF621" s="91"/>
      <c r="CG621" s="91"/>
      <c r="CH621" s="91"/>
      <c r="CI621" s="91"/>
      <c r="CJ621" s="91"/>
      <c r="CK621" s="91"/>
      <c r="CL621" s="91"/>
      <c r="CM621" s="91"/>
      <c r="CN621" s="91"/>
      <c r="CO621" s="91"/>
      <c r="CP621" s="91"/>
      <c r="CQ621" s="91"/>
      <c r="CR621" s="91"/>
      <c r="CS621" s="91"/>
      <c r="CT621" s="91"/>
      <c r="CU621" s="91"/>
      <c r="CV621" s="91"/>
      <c r="CW621" s="91"/>
      <c r="CX621" s="91"/>
      <c r="CY621" s="91"/>
      <c r="CZ621" s="91"/>
      <c r="DA621" s="91"/>
      <c r="DB621" s="91"/>
      <c r="DC621" s="91"/>
      <c r="DD621" s="91"/>
      <c r="DE621" s="91"/>
      <c r="DF621" s="91"/>
      <c r="DG621" s="91"/>
      <c r="DH621" s="91"/>
      <c r="DI621" s="91"/>
      <c r="DJ621" s="91"/>
      <c r="DK621" s="91"/>
      <c r="DL621" s="91"/>
      <c r="DM621" s="91"/>
      <c r="DN621" s="91"/>
      <c r="DO621" s="91"/>
      <c r="DP621" s="91"/>
      <c r="DQ621" s="91"/>
      <c r="DR621" s="91"/>
      <c r="DS621" s="91"/>
      <c r="DT621" s="91"/>
      <c r="DU621" s="91"/>
      <c r="DV621" s="91"/>
      <c r="DW621" s="91"/>
      <c r="DX621" s="91"/>
      <c r="DY621" s="91"/>
      <c r="DZ621" s="91"/>
      <c r="EA621" s="91"/>
      <c r="EB621" s="91"/>
      <c r="EC621" s="91"/>
      <c r="ED621" s="91"/>
      <c r="EE621" s="91"/>
      <c r="EF621" s="91"/>
      <c r="EG621" s="91"/>
      <c r="EH621" s="91"/>
      <c r="EI621" s="91"/>
      <c r="EJ621" s="91"/>
      <c r="EK621" s="91"/>
      <c r="EL621" s="91"/>
      <c r="EM621" s="91"/>
      <c r="EN621" s="91"/>
      <c r="EO621" s="91"/>
      <c r="EP621" s="91"/>
      <c r="EQ621" s="91"/>
      <c r="ER621" s="91"/>
      <c r="ES621" s="91"/>
      <c r="ET621" s="91"/>
      <c r="EU621" s="91"/>
      <c r="EV621" s="91"/>
      <c r="EW621" s="91"/>
      <c r="EX621" s="91"/>
      <c r="EY621" s="91"/>
      <c r="EZ621" s="91"/>
      <c r="FA621" s="91"/>
      <c r="FB621" s="91"/>
      <c r="FC621" s="91"/>
      <c r="FD621" s="91"/>
      <c r="FE621" s="91"/>
      <c r="FF621" s="91"/>
      <c r="FG621" s="91"/>
      <c r="FH621" s="91"/>
      <c r="FI621" s="91"/>
      <c r="FJ621" s="91"/>
      <c r="FK621" s="91"/>
      <c r="FL621" s="91"/>
      <c r="FM621" s="91"/>
      <c r="FN621" s="91"/>
      <c r="FO621" s="91"/>
      <c r="FP621" s="91"/>
      <c r="FQ621" s="91"/>
      <c r="FR621" s="91"/>
      <c r="FS621" s="91"/>
      <c r="FT621" s="91"/>
      <c r="FU621" s="91"/>
      <c r="FV621" s="91"/>
      <c r="FW621" s="91"/>
      <c r="FX621" s="91"/>
      <c r="FY621" s="91"/>
      <c r="FZ621" s="91"/>
      <c r="GA621" s="91"/>
      <c r="GB621" s="91"/>
      <c r="GC621" s="91"/>
      <c r="GD621" s="91"/>
      <c r="GE621" s="91"/>
      <c r="GF621" s="91"/>
      <c r="GG621" s="91"/>
      <c r="GH621" s="91"/>
      <c r="GI621" s="91"/>
      <c r="GJ621" s="91"/>
      <c r="GK621" s="91"/>
      <c r="GL621" s="91"/>
      <c r="GM621" s="91"/>
      <c r="GN621" s="91"/>
      <c r="GO621" s="91"/>
      <c r="GP621" s="91"/>
      <c r="GQ621" s="91"/>
      <c r="GR621" s="91"/>
      <c r="GS621" s="91"/>
      <c r="GT621" s="91"/>
      <c r="GU621" s="91"/>
      <c r="GV621" s="91"/>
      <c r="GW621" s="91"/>
      <c r="GX621" s="91"/>
      <c r="GY621" s="91"/>
      <c r="GZ621" s="91"/>
      <c r="HA621" s="91"/>
      <c r="HB621" s="91"/>
      <c r="HC621" s="91"/>
      <c r="HD621" s="91"/>
      <c r="HE621" s="91"/>
      <c r="HF621" s="91"/>
      <c r="HG621" s="91"/>
      <c r="HH621" s="91"/>
      <c r="HI621" s="91"/>
      <c r="HJ621" s="91"/>
      <c r="HK621" s="91"/>
      <c r="HL621" s="91"/>
      <c r="HM621" s="91"/>
      <c r="HN621" s="91"/>
      <c r="HO621" s="91"/>
      <c r="HP621" s="91"/>
      <c r="HQ621" s="91"/>
      <c r="HR621" s="91"/>
      <c r="HS621" s="91"/>
    </row>
    <row r="622" customHeight="1" spans="1:227">
      <c r="A622" s="91"/>
      <c r="B622" s="91"/>
      <c r="C622" s="91"/>
      <c r="D622" s="91"/>
      <c r="E622" s="91"/>
      <c r="F622" s="91"/>
      <c r="G622" s="91"/>
      <c r="H622" s="95"/>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c r="AH622" s="91"/>
      <c r="AI622" s="91"/>
      <c r="AJ622" s="91"/>
      <c r="AK622" s="91"/>
      <c r="AL622" s="91"/>
      <c r="AM622" s="91"/>
      <c r="AN622" s="91"/>
      <c r="AO622" s="91"/>
      <c r="AP622" s="91"/>
      <c r="AQ622" s="91"/>
      <c r="AR622" s="91"/>
      <c r="AS622" s="91"/>
      <c r="AT622" s="91"/>
      <c r="AU622" s="91"/>
      <c r="AV622" s="91"/>
      <c r="AW622" s="91"/>
      <c r="AX622" s="91"/>
      <c r="AY622" s="91"/>
      <c r="AZ622" s="91"/>
      <c r="BA622" s="91"/>
      <c r="BB622" s="91"/>
      <c r="BC622" s="91"/>
      <c r="BD622" s="91"/>
      <c r="BE622" s="91"/>
      <c r="BF622" s="91"/>
      <c r="BG622" s="91"/>
      <c r="BH622" s="91"/>
      <c r="BI622" s="91"/>
      <c r="BJ622" s="91"/>
      <c r="BK622" s="91"/>
      <c r="BL622" s="91"/>
      <c r="BM622" s="91"/>
      <c r="BN622" s="91"/>
      <c r="BO622" s="91"/>
      <c r="BP622" s="91"/>
      <c r="BQ622" s="91"/>
      <c r="BR622" s="91"/>
      <c r="BS622" s="91"/>
      <c r="BT622" s="91"/>
      <c r="BU622" s="91"/>
      <c r="BV622" s="91"/>
      <c r="BW622" s="91"/>
      <c r="BX622" s="91"/>
      <c r="BY622" s="91"/>
      <c r="BZ622" s="91"/>
      <c r="CA622" s="91"/>
      <c r="CB622" s="91"/>
      <c r="CC622" s="91"/>
      <c r="CD622" s="91"/>
      <c r="CE622" s="91"/>
      <c r="CF622" s="91"/>
      <c r="CG622" s="91"/>
      <c r="CH622" s="91"/>
      <c r="CI622" s="91"/>
      <c r="CJ622" s="91"/>
      <c r="CK622" s="91"/>
      <c r="CL622" s="91"/>
      <c r="CM622" s="91"/>
      <c r="CN622" s="91"/>
      <c r="CO622" s="91"/>
      <c r="CP622" s="91"/>
      <c r="CQ622" s="91"/>
      <c r="CR622" s="91"/>
      <c r="CS622" s="91"/>
      <c r="CT622" s="91"/>
      <c r="CU622" s="91"/>
      <c r="CV622" s="91"/>
      <c r="CW622" s="91"/>
      <c r="CX622" s="91"/>
      <c r="CY622" s="91"/>
      <c r="CZ622" s="91"/>
      <c r="DA622" s="91"/>
      <c r="DB622" s="91"/>
      <c r="DC622" s="91"/>
      <c r="DD622" s="91"/>
      <c r="DE622" s="91"/>
      <c r="DF622" s="91"/>
      <c r="DG622" s="91"/>
      <c r="DH622" s="91"/>
      <c r="DI622" s="91"/>
      <c r="DJ622" s="91"/>
      <c r="DK622" s="91"/>
      <c r="DL622" s="91"/>
      <c r="DM622" s="91"/>
      <c r="DN622" s="91"/>
      <c r="DO622" s="91"/>
      <c r="DP622" s="91"/>
      <c r="DQ622" s="91"/>
      <c r="DR622" s="91"/>
      <c r="DS622" s="91"/>
      <c r="DT622" s="91"/>
      <c r="DU622" s="91"/>
      <c r="DV622" s="91"/>
      <c r="DW622" s="91"/>
      <c r="DX622" s="91"/>
      <c r="DY622" s="91"/>
      <c r="DZ622" s="91"/>
      <c r="EA622" s="91"/>
      <c r="EB622" s="91"/>
      <c r="EC622" s="91"/>
      <c r="ED622" s="91"/>
      <c r="EE622" s="91"/>
      <c r="EF622" s="91"/>
      <c r="EG622" s="91"/>
      <c r="EH622" s="91"/>
      <c r="EI622" s="91"/>
      <c r="EJ622" s="91"/>
      <c r="EK622" s="91"/>
      <c r="EL622" s="91"/>
      <c r="EM622" s="91"/>
      <c r="EN622" s="91"/>
      <c r="EO622" s="91"/>
      <c r="EP622" s="91"/>
      <c r="EQ622" s="91"/>
      <c r="ER622" s="91"/>
      <c r="ES622" s="91"/>
      <c r="ET622" s="91"/>
      <c r="EU622" s="91"/>
      <c r="EV622" s="91"/>
      <c r="EW622" s="91"/>
      <c r="EX622" s="91"/>
      <c r="EY622" s="91"/>
      <c r="EZ622" s="91"/>
      <c r="FA622" s="91"/>
      <c r="FB622" s="91"/>
      <c r="FC622" s="91"/>
      <c r="FD622" s="91"/>
      <c r="FE622" s="91"/>
      <c r="FF622" s="91"/>
      <c r="FG622" s="91"/>
      <c r="FH622" s="91"/>
      <c r="FI622" s="91"/>
      <c r="FJ622" s="91"/>
      <c r="FK622" s="91"/>
      <c r="FL622" s="91"/>
      <c r="FM622" s="91"/>
      <c r="FN622" s="91"/>
      <c r="FO622" s="91"/>
      <c r="FP622" s="91"/>
      <c r="FQ622" s="91"/>
      <c r="FR622" s="91"/>
      <c r="FS622" s="91"/>
      <c r="FT622" s="91"/>
      <c r="FU622" s="91"/>
      <c r="FV622" s="91"/>
      <c r="FW622" s="91"/>
      <c r="FX622" s="91"/>
      <c r="FY622" s="91"/>
      <c r="FZ622" s="91"/>
      <c r="GA622" s="91"/>
      <c r="GB622" s="91"/>
      <c r="GC622" s="91"/>
      <c r="GD622" s="91"/>
      <c r="GE622" s="91"/>
      <c r="GF622" s="91"/>
      <c r="GG622" s="91"/>
      <c r="GH622" s="91"/>
      <c r="GI622" s="91"/>
      <c r="GJ622" s="91"/>
      <c r="GK622" s="91"/>
      <c r="GL622" s="91"/>
      <c r="GM622" s="91"/>
      <c r="GN622" s="91"/>
      <c r="GO622" s="91"/>
      <c r="GP622" s="91"/>
      <c r="GQ622" s="91"/>
      <c r="GR622" s="91"/>
      <c r="GS622" s="91"/>
      <c r="GT622" s="91"/>
      <c r="GU622" s="91"/>
      <c r="GV622" s="91"/>
      <c r="GW622" s="91"/>
      <c r="GX622" s="91"/>
      <c r="GY622" s="91"/>
      <c r="GZ622" s="91"/>
      <c r="HA622" s="91"/>
      <c r="HB622" s="91"/>
      <c r="HC622" s="91"/>
      <c r="HD622" s="91"/>
      <c r="HE622" s="91"/>
      <c r="HF622" s="91"/>
      <c r="HG622" s="91"/>
      <c r="HH622" s="91"/>
      <c r="HI622" s="91"/>
      <c r="HJ622" s="91"/>
      <c r="HK622" s="91"/>
      <c r="HL622" s="91"/>
      <c r="HM622" s="91"/>
      <c r="HN622" s="91"/>
      <c r="HO622" s="91"/>
      <c r="HP622" s="91"/>
      <c r="HQ622" s="91"/>
      <c r="HR622" s="91"/>
      <c r="HS622" s="91"/>
    </row>
    <row r="623" customHeight="1" spans="1:227">
      <c r="A623" s="91"/>
      <c r="B623" s="91"/>
      <c r="C623" s="91"/>
      <c r="D623" s="91"/>
      <c r="E623" s="91"/>
      <c r="F623" s="91"/>
      <c r="G623" s="91"/>
      <c r="H623" s="95"/>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c r="AH623" s="91"/>
      <c r="AI623" s="91"/>
      <c r="AJ623" s="91"/>
      <c r="AK623" s="91"/>
      <c r="AL623" s="91"/>
      <c r="AM623" s="91"/>
      <c r="AN623" s="91"/>
      <c r="AO623" s="91"/>
      <c r="AP623" s="91"/>
      <c r="AQ623" s="91"/>
      <c r="AR623" s="91"/>
      <c r="AS623" s="91"/>
      <c r="AT623" s="91"/>
      <c r="AU623" s="91"/>
      <c r="AV623" s="91"/>
      <c r="AW623" s="91"/>
      <c r="AX623" s="91"/>
      <c r="AY623" s="91"/>
      <c r="AZ623" s="91"/>
      <c r="BA623" s="91"/>
      <c r="BB623" s="91"/>
      <c r="BC623" s="91"/>
      <c r="BD623" s="91"/>
      <c r="BE623" s="91"/>
      <c r="BF623" s="91"/>
      <c r="BG623" s="91"/>
      <c r="BH623" s="91"/>
      <c r="BI623" s="91"/>
      <c r="BJ623" s="91"/>
      <c r="BK623" s="91"/>
      <c r="BL623" s="91"/>
      <c r="BM623" s="91"/>
      <c r="BN623" s="91"/>
      <c r="BO623" s="91"/>
      <c r="BP623" s="91"/>
      <c r="BQ623" s="91"/>
      <c r="BR623" s="91"/>
      <c r="BS623" s="91"/>
      <c r="BT623" s="91"/>
      <c r="BU623" s="91"/>
      <c r="BV623" s="91"/>
      <c r="BW623" s="91"/>
      <c r="BX623" s="91"/>
      <c r="BY623" s="91"/>
      <c r="BZ623" s="91"/>
      <c r="CA623" s="91"/>
      <c r="CB623" s="91"/>
      <c r="CC623" s="91"/>
      <c r="CD623" s="91"/>
      <c r="CE623" s="91"/>
      <c r="CF623" s="91"/>
      <c r="CG623" s="91"/>
      <c r="CH623" s="91"/>
      <c r="CI623" s="91"/>
      <c r="CJ623" s="91"/>
      <c r="CK623" s="91"/>
      <c r="CL623" s="91"/>
      <c r="CM623" s="91"/>
      <c r="CN623" s="91"/>
      <c r="CO623" s="91"/>
      <c r="CP623" s="91"/>
      <c r="CQ623" s="91"/>
      <c r="CR623" s="91"/>
      <c r="CS623" s="91"/>
      <c r="CT623" s="91"/>
      <c r="CU623" s="91"/>
      <c r="CV623" s="91"/>
      <c r="CW623" s="91"/>
      <c r="CX623" s="91"/>
      <c r="CY623" s="91"/>
      <c r="CZ623" s="91"/>
      <c r="DA623" s="91"/>
      <c r="DB623" s="91"/>
      <c r="DC623" s="91"/>
      <c r="DD623" s="91"/>
      <c r="DE623" s="91"/>
      <c r="DF623" s="91"/>
      <c r="DG623" s="91"/>
      <c r="DH623" s="91"/>
      <c r="DI623" s="91"/>
      <c r="DJ623" s="91"/>
      <c r="DK623" s="91"/>
      <c r="DL623" s="91"/>
      <c r="DM623" s="91"/>
      <c r="DN623" s="91"/>
      <c r="DO623" s="91"/>
      <c r="DP623" s="91"/>
      <c r="DQ623" s="91"/>
      <c r="DR623" s="91"/>
      <c r="DS623" s="91"/>
      <c r="DT623" s="91"/>
      <c r="DU623" s="91"/>
      <c r="DV623" s="91"/>
      <c r="DW623" s="91"/>
      <c r="DX623" s="91"/>
      <c r="DY623" s="91"/>
      <c r="DZ623" s="91"/>
      <c r="EA623" s="91"/>
      <c r="EB623" s="91"/>
      <c r="EC623" s="91"/>
      <c r="ED623" s="91"/>
      <c r="EE623" s="91"/>
      <c r="EF623" s="91"/>
      <c r="EG623" s="91"/>
      <c r="EH623" s="91"/>
      <c r="EI623" s="91"/>
      <c r="EJ623" s="91"/>
      <c r="EK623" s="91"/>
      <c r="EL623" s="91"/>
      <c r="EM623" s="91"/>
      <c r="EN623" s="91"/>
      <c r="EO623" s="91"/>
      <c r="EP623" s="91"/>
      <c r="EQ623" s="91"/>
      <c r="ER623" s="91"/>
      <c r="ES623" s="91"/>
      <c r="ET623" s="91"/>
      <c r="EU623" s="91"/>
      <c r="EV623" s="91"/>
      <c r="EW623" s="91"/>
      <c r="EX623" s="91"/>
      <c r="EY623" s="91"/>
      <c r="EZ623" s="91"/>
      <c r="FA623" s="91"/>
      <c r="FB623" s="91"/>
      <c r="FC623" s="91"/>
      <c r="FD623" s="91"/>
      <c r="FE623" s="91"/>
      <c r="FF623" s="91"/>
      <c r="FG623" s="91"/>
      <c r="FH623" s="91"/>
      <c r="FI623" s="91"/>
      <c r="FJ623" s="91"/>
      <c r="FK623" s="91"/>
      <c r="FL623" s="91"/>
      <c r="FM623" s="91"/>
      <c r="FN623" s="91"/>
      <c r="FO623" s="91"/>
      <c r="FP623" s="91"/>
      <c r="FQ623" s="91"/>
      <c r="FR623" s="91"/>
      <c r="FS623" s="91"/>
      <c r="FT623" s="91"/>
      <c r="FU623" s="91"/>
      <c r="FV623" s="91"/>
      <c r="FW623" s="91"/>
      <c r="FX623" s="91"/>
      <c r="FY623" s="91"/>
      <c r="FZ623" s="91"/>
      <c r="GA623" s="91"/>
      <c r="GB623" s="91"/>
      <c r="GC623" s="91"/>
      <c r="GD623" s="91"/>
      <c r="GE623" s="91"/>
      <c r="GF623" s="91"/>
      <c r="GG623" s="91"/>
      <c r="GH623" s="91"/>
      <c r="GI623" s="91"/>
      <c r="GJ623" s="91"/>
      <c r="GK623" s="91"/>
      <c r="GL623" s="91"/>
      <c r="GM623" s="91"/>
      <c r="GN623" s="91"/>
      <c r="GO623" s="91"/>
      <c r="GP623" s="91"/>
      <c r="GQ623" s="91"/>
      <c r="GR623" s="91"/>
      <c r="GS623" s="91"/>
      <c r="GT623" s="91"/>
      <c r="GU623" s="91"/>
      <c r="GV623" s="91"/>
      <c r="GW623" s="91"/>
      <c r="GX623" s="91"/>
      <c r="GY623" s="91"/>
      <c r="GZ623" s="91"/>
      <c r="HA623" s="91"/>
      <c r="HB623" s="91"/>
      <c r="HC623" s="91"/>
      <c r="HD623" s="91"/>
      <c r="HE623" s="91"/>
      <c r="HF623" s="91"/>
      <c r="HG623" s="91"/>
      <c r="HH623" s="91"/>
      <c r="HI623" s="91"/>
      <c r="HJ623" s="91"/>
      <c r="HK623" s="91"/>
      <c r="HL623" s="91"/>
      <c r="HM623" s="91"/>
      <c r="HN623" s="91"/>
      <c r="HO623" s="91"/>
      <c r="HP623" s="91"/>
      <c r="HQ623" s="91"/>
      <c r="HR623" s="91"/>
      <c r="HS623" s="91"/>
    </row>
    <row r="624" customHeight="1" spans="1:227">
      <c r="A624" s="91"/>
      <c r="B624" s="91"/>
      <c r="C624" s="91"/>
      <c r="D624" s="91"/>
      <c r="E624" s="91"/>
      <c r="F624" s="91"/>
      <c r="G624" s="91"/>
      <c r="H624" s="95"/>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c r="AH624" s="91"/>
      <c r="AI624" s="91"/>
      <c r="AJ624" s="91"/>
      <c r="AK624" s="91"/>
      <c r="AL624" s="91"/>
      <c r="AM624" s="91"/>
      <c r="AN624" s="91"/>
      <c r="AO624" s="91"/>
      <c r="AP624" s="91"/>
      <c r="AQ624" s="91"/>
      <c r="AR624" s="91"/>
      <c r="AS624" s="91"/>
      <c r="AT624" s="91"/>
      <c r="AU624" s="91"/>
      <c r="AV624" s="91"/>
      <c r="AW624" s="91"/>
      <c r="AX624" s="91"/>
      <c r="AY624" s="91"/>
      <c r="AZ624" s="91"/>
      <c r="BA624" s="91"/>
      <c r="BB624" s="91"/>
      <c r="BC624" s="91"/>
      <c r="BD624" s="91"/>
      <c r="BE624" s="91"/>
      <c r="BF624" s="91"/>
      <c r="BG624" s="91"/>
      <c r="BH624" s="91"/>
      <c r="BI624" s="91"/>
      <c r="BJ624" s="91"/>
      <c r="BK624" s="91"/>
      <c r="BL624" s="91"/>
      <c r="BM624" s="91"/>
      <c r="BN624" s="91"/>
      <c r="BO624" s="91"/>
      <c r="BP624" s="91"/>
      <c r="BQ624" s="91"/>
      <c r="BR624" s="91"/>
      <c r="BS624" s="91"/>
      <c r="BT624" s="91"/>
      <c r="BU624" s="91"/>
      <c r="BV624" s="91"/>
      <c r="BW624" s="91"/>
      <c r="BX624" s="91"/>
      <c r="BY624" s="91"/>
      <c r="BZ624" s="91"/>
      <c r="CA624" s="91"/>
      <c r="CB624" s="91"/>
      <c r="CC624" s="91"/>
      <c r="CD624" s="91"/>
      <c r="CE624" s="91"/>
      <c r="CF624" s="91"/>
      <c r="CG624" s="91"/>
      <c r="CH624" s="91"/>
      <c r="CI624" s="91"/>
      <c r="CJ624" s="91"/>
      <c r="CK624" s="91"/>
      <c r="CL624" s="91"/>
      <c r="CM624" s="91"/>
      <c r="CN624" s="91"/>
      <c r="CO624" s="91"/>
      <c r="CP624" s="91"/>
      <c r="CQ624" s="91"/>
      <c r="CR624" s="91"/>
      <c r="CS624" s="91"/>
      <c r="CT624" s="91"/>
      <c r="CU624" s="91"/>
      <c r="CV624" s="91"/>
      <c r="CW624" s="91"/>
      <c r="CX624" s="91"/>
      <c r="CY624" s="91"/>
      <c r="CZ624" s="91"/>
      <c r="DA624" s="91"/>
      <c r="DB624" s="91"/>
      <c r="DC624" s="91"/>
      <c r="DD624" s="91"/>
      <c r="DE624" s="91"/>
      <c r="DF624" s="91"/>
      <c r="DG624" s="91"/>
      <c r="DH624" s="91"/>
      <c r="DI624" s="91"/>
      <c r="DJ624" s="91"/>
      <c r="DK624" s="91"/>
      <c r="DL624" s="91"/>
      <c r="DM624" s="91"/>
      <c r="DN624" s="91"/>
      <c r="DO624" s="91"/>
      <c r="DP624" s="91"/>
      <c r="DQ624" s="91"/>
      <c r="DR624" s="91"/>
      <c r="DS624" s="91"/>
      <c r="DT624" s="91"/>
      <c r="DU624" s="91"/>
      <c r="DV624" s="91"/>
      <c r="DW624" s="91"/>
      <c r="DX624" s="91"/>
      <c r="DY624" s="91"/>
      <c r="DZ624" s="91"/>
      <c r="EA624" s="91"/>
      <c r="EB624" s="91"/>
      <c r="EC624" s="91"/>
      <c r="ED624" s="91"/>
      <c r="EE624" s="91"/>
      <c r="EF624" s="91"/>
      <c r="EG624" s="91"/>
      <c r="EH624" s="91"/>
      <c r="EI624" s="91"/>
      <c r="EJ624" s="91"/>
      <c r="EK624" s="91"/>
      <c r="EL624" s="91"/>
      <c r="EM624" s="91"/>
      <c r="EN624" s="91"/>
      <c r="EO624" s="91"/>
      <c r="EP624" s="91"/>
      <c r="EQ624" s="91"/>
      <c r="ER624" s="91"/>
      <c r="ES624" s="91"/>
      <c r="ET624" s="91"/>
      <c r="EU624" s="91"/>
      <c r="EV624" s="91"/>
      <c r="EW624" s="91"/>
      <c r="EX624" s="91"/>
      <c r="EY624" s="91"/>
      <c r="EZ624" s="91"/>
      <c r="FA624" s="91"/>
      <c r="FB624" s="91"/>
      <c r="FC624" s="91"/>
      <c r="FD624" s="91"/>
      <c r="FE624" s="91"/>
      <c r="FF624" s="91"/>
      <c r="FG624" s="91"/>
      <c r="FH624" s="91"/>
      <c r="FI624" s="91"/>
      <c r="FJ624" s="91"/>
      <c r="FK624" s="91"/>
      <c r="FL624" s="91"/>
      <c r="FM624" s="91"/>
      <c r="FN624" s="91"/>
      <c r="FO624" s="91"/>
      <c r="FP624" s="91"/>
      <c r="FQ624" s="91"/>
      <c r="FR624" s="91"/>
      <c r="FS624" s="91"/>
      <c r="FT624" s="91"/>
      <c r="FU624" s="91"/>
      <c r="FV624" s="91"/>
      <c r="FW624" s="91"/>
      <c r="FX624" s="91"/>
      <c r="FY624" s="91"/>
      <c r="FZ624" s="91"/>
      <c r="GA624" s="91"/>
      <c r="GB624" s="91"/>
      <c r="GC624" s="91"/>
      <c r="GD624" s="91"/>
      <c r="GE624" s="91"/>
      <c r="GF624" s="91"/>
      <c r="GG624" s="91"/>
      <c r="GH624" s="91"/>
      <c r="GI624" s="91"/>
      <c r="GJ624" s="91"/>
      <c r="GK624" s="91"/>
      <c r="GL624" s="91"/>
      <c r="GM624" s="91"/>
      <c r="GN624" s="91"/>
      <c r="GO624" s="91"/>
      <c r="GP624" s="91"/>
      <c r="GQ624" s="91"/>
      <c r="GR624" s="91"/>
      <c r="GS624" s="91"/>
      <c r="GT624" s="91"/>
      <c r="GU624" s="91"/>
      <c r="GV624" s="91"/>
      <c r="GW624" s="91"/>
      <c r="GX624" s="91"/>
      <c r="GY624" s="91"/>
      <c r="GZ624" s="91"/>
      <c r="HA624" s="91"/>
      <c r="HB624" s="91"/>
      <c r="HC624" s="91"/>
      <c r="HD624" s="91"/>
      <c r="HE624" s="91"/>
      <c r="HF624" s="91"/>
      <c r="HG624" s="91"/>
      <c r="HH624" s="91"/>
      <c r="HI624" s="91"/>
      <c r="HJ624" s="91"/>
      <c r="HK624" s="91"/>
      <c r="HL624" s="91"/>
      <c r="HM624" s="91"/>
      <c r="HN624" s="91"/>
      <c r="HO624" s="91"/>
      <c r="HP624" s="91"/>
      <c r="HQ624" s="91"/>
      <c r="HR624" s="91"/>
      <c r="HS624" s="91"/>
    </row>
    <row r="625" customHeight="1" spans="1:227">
      <c r="A625" s="91"/>
      <c r="B625" s="91"/>
      <c r="C625" s="91"/>
      <c r="D625" s="91"/>
      <c r="E625" s="91"/>
      <c r="F625" s="91"/>
      <c r="G625" s="91"/>
      <c r="H625" s="95"/>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c r="AH625" s="91"/>
      <c r="AI625" s="91"/>
      <c r="AJ625" s="91"/>
      <c r="AK625" s="91"/>
      <c r="AL625" s="91"/>
      <c r="AM625" s="91"/>
      <c r="AN625" s="91"/>
      <c r="AO625" s="91"/>
      <c r="AP625" s="91"/>
      <c r="AQ625" s="91"/>
      <c r="AR625" s="91"/>
      <c r="AS625" s="91"/>
      <c r="AT625" s="91"/>
      <c r="AU625" s="91"/>
      <c r="AV625" s="91"/>
      <c r="AW625" s="91"/>
      <c r="AX625" s="91"/>
      <c r="AY625" s="91"/>
      <c r="AZ625" s="91"/>
      <c r="BA625" s="91"/>
      <c r="BB625" s="91"/>
      <c r="BC625" s="91"/>
      <c r="BD625" s="91"/>
      <c r="BE625" s="91"/>
      <c r="BF625" s="91"/>
      <c r="BG625" s="91"/>
      <c r="BH625" s="91"/>
      <c r="BI625" s="91"/>
      <c r="BJ625" s="91"/>
      <c r="BK625" s="91"/>
      <c r="BL625" s="91"/>
      <c r="BM625" s="91"/>
      <c r="BN625" s="91"/>
      <c r="BO625" s="91"/>
      <c r="BP625" s="91"/>
      <c r="BQ625" s="91"/>
      <c r="BR625" s="91"/>
      <c r="BS625" s="91"/>
      <c r="BT625" s="91"/>
      <c r="BU625" s="91"/>
      <c r="BV625" s="91"/>
      <c r="BW625" s="91"/>
      <c r="BX625" s="91"/>
      <c r="BY625" s="91"/>
      <c r="BZ625" s="91"/>
      <c r="CA625" s="91"/>
      <c r="CB625" s="91"/>
      <c r="CC625" s="91"/>
      <c r="CD625" s="91"/>
      <c r="CE625" s="91"/>
      <c r="CF625" s="91"/>
      <c r="CG625" s="91"/>
      <c r="CH625" s="91"/>
      <c r="CI625" s="91"/>
      <c r="CJ625" s="91"/>
      <c r="CK625" s="91"/>
      <c r="CL625" s="91"/>
      <c r="CM625" s="91"/>
      <c r="CN625" s="91"/>
      <c r="CO625" s="91"/>
      <c r="CP625" s="91"/>
      <c r="CQ625" s="91"/>
      <c r="CR625" s="91"/>
      <c r="CS625" s="91"/>
      <c r="CT625" s="91"/>
      <c r="CU625" s="91"/>
      <c r="CV625" s="91"/>
      <c r="CW625" s="91"/>
      <c r="CX625" s="91"/>
      <c r="CY625" s="91"/>
      <c r="CZ625" s="91"/>
      <c r="DA625" s="91"/>
      <c r="DB625" s="91"/>
      <c r="DC625" s="91"/>
      <c r="DD625" s="91"/>
      <c r="DE625" s="91"/>
      <c r="DF625" s="91"/>
      <c r="DG625" s="91"/>
      <c r="DH625" s="91"/>
      <c r="DI625" s="91"/>
      <c r="DJ625" s="91"/>
      <c r="DK625" s="91"/>
      <c r="DL625" s="91"/>
      <c r="DM625" s="91"/>
      <c r="DN625" s="91"/>
      <c r="DO625" s="91"/>
      <c r="DP625" s="91"/>
      <c r="DQ625" s="91"/>
      <c r="DR625" s="91"/>
      <c r="DS625" s="91"/>
      <c r="DT625" s="91"/>
      <c r="DU625" s="91"/>
      <c r="DV625" s="91"/>
      <c r="DW625" s="91"/>
      <c r="DX625" s="91"/>
      <c r="DY625" s="91"/>
      <c r="DZ625" s="91"/>
      <c r="EA625" s="91"/>
      <c r="EB625" s="91"/>
      <c r="EC625" s="91"/>
      <c r="ED625" s="91"/>
      <c r="EE625" s="91"/>
      <c r="EF625" s="91"/>
      <c r="EG625" s="91"/>
      <c r="EH625" s="91"/>
      <c r="EI625" s="91"/>
      <c r="EJ625" s="91"/>
      <c r="EK625" s="91"/>
      <c r="EL625" s="91"/>
      <c r="EM625" s="91"/>
      <c r="EN625" s="91"/>
      <c r="EO625" s="91"/>
      <c r="EP625" s="91"/>
      <c r="EQ625" s="91"/>
      <c r="ER625" s="91"/>
      <c r="ES625" s="91"/>
      <c r="ET625" s="91"/>
      <c r="EU625" s="91"/>
      <c r="EV625" s="91"/>
      <c r="EW625" s="91"/>
      <c r="EX625" s="91"/>
      <c r="EY625" s="91"/>
      <c r="EZ625" s="91"/>
      <c r="FA625" s="91"/>
      <c r="FB625" s="91"/>
      <c r="FC625" s="91"/>
      <c r="FD625" s="91"/>
      <c r="FE625" s="91"/>
      <c r="FF625" s="91"/>
      <c r="FG625" s="91"/>
      <c r="FH625" s="91"/>
      <c r="FI625" s="91"/>
      <c r="FJ625" s="91"/>
      <c r="FK625" s="91"/>
      <c r="FL625" s="91"/>
      <c r="FM625" s="91"/>
      <c r="FN625" s="91"/>
      <c r="FO625" s="91"/>
      <c r="FP625" s="91"/>
      <c r="FQ625" s="91"/>
      <c r="FR625" s="91"/>
      <c r="FS625" s="91"/>
      <c r="FT625" s="91"/>
      <c r="FU625" s="91"/>
      <c r="FV625" s="91"/>
      <c r="FW625" s="91"/>
      <c r="FX625" s="91"/>
      <c r="FY625" s="91"/>
      <c r="FZ625" s="91"/>
      <c r="GA625" s="91"/>
      <c r="GB625" s="91"/>
      <c r="GC625" s="91"/>
      <c r="GD625" s="91"/>
      <c r="GE625" s="91"/>
      <c r="GF625" s="91"/>
      <c r="GG625" s="91"/>
      <c r="GH625" s="91"/>
      <c r="GI625" s="91"/>
      <c r="GJ625" s="91"/>
      <c r="GK625" s="91"/>
      <c r="GL625" s="91"/>
      <c r="GM625" s="91"/>
      <c r="GN625" s="91"/>
      <c r="GO625" s="91"/>
      <c r="GP625" s="91"/>
      <c r="GQ625" s="91"/>
      <c r="GR625" s="91"/>
      <c r="GS625" s="91"/>
      <c r="GT625" s="91"/>
      <c r="GU625" s="91"/>
      <c r="GV625" s="91"/>
      <c r="GW625" s="91"/>
      <c r="GX625" s="91"/>
      <c r="GY625" s="91"/>
      <c r="GZ625" s="91"/>
      <c r="HA625" s="91"/>
      <c r="HB625" s="91"/>
      <c r="HC625" s="91"/>
      <c r="HD625" s="91"/>
      <c r="HE625" s="91"/>
      <c r="HF625" s="91"/>
      <c r="HG625" s="91"/>
      <c r="HH625" s="91"/>
      <c r="HI625" s="91"/>
      <c r="HJ625" s="91"/>
      <c r="HK625" s="91"/>
      <c r="HL625" s="91"/>
      <c r="HM625" s="91"/>
      <c r="HN625" s="91"/>
      <c r="HO625" s="91"/>
      <c r="HP625" s="91"/>
      <c r="HQ625" s="91"/>
      <c r="HR625" s="91"/>
      <c r="HS625" s="91"/>
    </row>
    <row r="626" customHeight="1" spans="1:227">
      <c r="A626" s="91"/>
      <c r="B626" s="91"/>
      <c r="C626" s="91"/>
      <c r="D626" s="91"/>
      <c r="E626" s="91"/>
      <c r="F626" s="91"/>
      <c r="G626" s="91"/>
      <c r="H626" s="95"/>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c r="AH626" s="91"/>
      <c r="AI626" s="91"/>
      <c r="AJ626" s="91"/>
      <c r="AK626" s="91"/>
      <c r="AL626" s="91"/>
      <c r="AM626" s="91"/>
      <c r="AN626" s="91"/>
      <c r="AO626" s="91"/>
      <c r="AP626" s="91"/>
      <c r="AQ626" s="91"/>
      <c r="AR626" s="91"/>
      <c r="AS626" s="91"/>
      <c r="AT626" s="91"/>
      <c r="AU626" s="91"/>
      <c r="AV626" s="91"/>
      <c r="AW626" s="91"/>
      <c r="AX626" s="91"/>
      <c r="AY626" s="91"/>
      <c r="AZ626" s="91"/>
      <c r="BA626" s="91"/>
      <c r="BB626" s="91"/>
      <c r="BC626" s="91"/>
      <c r="BD626" s="91"/>
      <c r="BE626" s="91"/>
      <c r="BF626" s="91"/>
      <c r="BG626" s="91"/>
      <c r="BH626" s="91"/>
      <c r="BI626" s="91"/>
      <c r="BJ626" s="91"/>
      <c r="BK626" s="91"/>
      <c r="BL626" s="91"/>
      <c r="BM626" s="91"/>
      <c r="BN626" s="91"/>
      <c r="BO626" s="91"/>
      <c r="BP626" s="91"/>
      <c r="BQ626" s="91"/>
      <c r="BR626" s="91"/>
      <c r="BS626" s="91"/>
      <c r="BT626" s="91"/>
      <c r="BU626" s="91"/>
      <c r="BV626" s="91"/>
      <c r="BW626" s="91"/>
      <c r="BX626" s="91"/>
      <c r="BY626" s="91"/>
      <c r="BZ626" s="91"/>
      <c r="CA626" s="91"/>
      <c r="CB626" s="91"/>
      <c r="CC626" s="91"/>
      <c r="CD626" s="91"/>
      <c r="CE626" s="91"/>
      <c r="CF626" s="91"/>
      <c r="CG626" s="91"/>
      <c r="CH626" s="91"/>
      <c r="CI626" s="91"/>
      <c r="CJ626" s="91"/>
      <c r="CK626" s="91"/>
      <c r="CL626" s="91"/>
      <c r="CM626" s="91"/>
      <c r="CN626" s="91"/>
      <c r="CO626" s="91"/>
      <c r="CP626" s="91"/>
      <c r="CQ626" s="91"/>
      <c r="CR626" s="91"/>
      <c r="CS626" s="91"/>
      <c r="CT626" s="91"/>
      <c r="CU626" s="91"/>
      <c r="CV626" s="91"/>
      <c r="CW626" s="91"/>
      <c r="CX626" s="91"/>
      <c r="CY626" s="91"/>
      <c r="CZ626" s="91"/>
      <c r="DA626" s="91"/>
      <c r="DB626" s="91"/>
      <c r="DC626" s="91"/>
      <c r="DD626" s="91"/>
      <c r="DE626" s="91"/>
      <c r="DF626" s="91"/>
      <c r="DG626" s="91"/>
      <c r="DH626" s="91"/>
      <c r="DI626" s="91"/>
      <c r="DJ626" s="91"/>
      <c r="DK626" s="91"/>
      <c r="DL626" s="91"/>
      <c r="DM626" s="91"/>
      <c r="DN626" s="91"/>
      <c r="DO626" s="91"/>
      <c r="DP626" s="91"/>
      <c r="DQ626" s="91"/>
      <c r="DR626" s="91"/>
      <c r="DS626" s="91"/>
      <c r="DT626" s="91"/>
      <c r="DU626" s="91"/>
      <c r="DV626" s="91"/>
      <c r="DW626" s="91"/>
      <c r="DX626" s="91"/>
      <c r="DY626" s="91"/>
      <c r="DZ626" s="91"/>
      <c r="EA626" s="91"/>
      <c r="EB626" s="91"/>
      <c r="EC626" s="91"/>
      <c r="ED626" s="91"/>
      <c r="EE626" s="91"/>
      <c r="EF626" s="91"/>
      <c r="EG626" s="91"/>
      <c r="EH626" s="91"/>
      <c r="EI626" s="91"/>
      <c r="EJ626" s="91"/>
      <c r="EK626" s="91"/>
      <c r="EL626" s="91"/>
      <c r="EM626" s="91"/>
      <c r="EN626" s="91"/>
      <c r="EO626" s="91"/>
      <c r="EP626" s="91"/>
      <c r="EQ626" s="91"/>
      <c r="ER626" s="91"/>
      <c r="ES626" s="91"/>
      <c r="ET626" s="91"/>
      <c r="EU626" s="91"/>
      <c r="EV626" s="91"/>
      <c r="EW626" s="91"/>
      <c r="EX626" s="91"/>
      <c r="EY626" s="91"/>
      <c r="EZ626" s="91"/>
      <c r="FA626" s="91"/>
      <c r="FB626" s="91"/>
      <c r="FC626" s="91"/>
      <c r="FD626" s="91"/>
      <c r="FE626" s="91"/>
      <c r="FF626" s="91"/>
      <c r="FG626" s="91"/>
      <c r="FH626" s="91"/>
      <c r="FI626" s="91"/>
      <c r="FJ626" s="91"/>
      <c r="FK626" s="91"/>
      <c r="FL626" s="91"/>
      <c r="FM626" s="91"/>
      <c r="FN626" s="91"/>
      <c r="FO626" s="91"/>
      <c r="FP626" s="91"/>
      <c r="FQ626" s="91"/>
      <c r="FR626" s="91"/>
      <c r="FS626" s="91"/>
      <c r="FT626" s="91"/>
      <c r="FU626" s="91"/>
      <c r="FV626" s="91"/>
      <c r="FW626" s="91"/>
      <c r="FX626" s="91"/>
      <c r="FY626" s="91"/>
      <c r="FZ626" s="91"/>
      <c r="GA626" s="91"/>
      <c r="GB626" s="91"/>
      <c r="GC626" s="91"/>
      <c r="GD626" s="91"/>
      <c r="GE626" s="91"/>
      <c r="GF626" s="91"/>
      <c r="GG626" s="91"/>
      <c r="GH626" s="91"/>
      <c r="GI626" s="91"/>
      <c r="GJ626" s="91"/>
      <c r="GK626" s="91"/>
      <c r="GL626" s="91"/>
      <c r="GM626" s="91"/>
      <c r="GN626" s="91"/>
      <c r="GO626" s="91"/>
      <c r="GP626" s="91"/>
      <c r="GQ626" s="91"/>
      <c r="GR626" s="91"/>
      <c r="GS626" s="91"/>
      <c r="GT626" s="91"/>
      <c r="GU626" s="91"/>
      <c r="GV626" s="91"/>
      <c r="GW626" s="91"/>
      <c r="GX626" s="91"/>
      <c r="GY626" s="91"/>
      <c r="GZ626" s="91"/>
      <c r="HA626" s="91"/>
      <c r="HB626" s="91"/>
      <c r="HC626" s="91"/>
      <c r="HD626" s="91"/>
      <c r="HE626" s="91"/>
      <c r="HF626" s="91"/>
      <c r="HG626" s="91"/>
      <c r="HH626" s="91"/>
      <c r="HI626" s="91"/>
      <c r="HJ626" s="91"/>
      <c r="HK626" s="91"/>
      <c r="HL626" s="91"/>
      <c r="HM626" s="91"/>
      <c r="HN626" s="91"/>
      <c r="HO626" s="91"/>
      <c r="HP626" s="91"/>
      <c r="HQ626" s="91"/>
      <c r="HR626" s="91"/>
      <c r="HS626" s="91"/>
    </row>
    <row r="627" customHeight="1" spans="1:227">
      <c r="A627" s="91"/>
      <c r="B627" s="91"/>
      <c r="C627" s="91"/>
      <c r="D627" s="91"/>
      <c r="E627" s="91"/>
      <c r="F627" s="91"/>
      <c r="G627" s="91"/>
      <c r="H627" s="95"/>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c r="AH627" s="91"/>
      <c r="AI627" s="91"/>
      <c r="AJ627" s="91"/>
      <c r="AK627" s="91"/>
      <c r="AL627" s="91"/>
      <c r="AM627" s="91"/>
      <c r="AN627" s="91"/>
      <c r="AO627" s="91"/>
      <c r="AP627" s="91"/>
      <c r="AQ627" s="91"/>
      <c r="AR627" s="91"/>
      <c r="AS627" s="91"/>
      <c r="AT627" s="91"/>
      <c r="AU627" s="91"/>
      <c r="AV627" s="91"/>
      <c r="AW627" s="91"/>
      <c r="AX627" s="91"/>
      <c r="AY627" s="91"/>
      <c r="AZ627" s="91"/>
      <c r="BA627" s="91"/>
      <c r="BB627" s="91"/>
      <c r="BC627" s="91"/>
      <c r="BD627" s="91"/>
      <c r="BE627" s="91"/>
      <c r="BF627" s="91"/>
      <c r="BG627" s="91"/>
      <c r="BH627" s="91"/>
      <c r="BI627" s="91"/>
      <c r="BJ627" s="91"/>
      <c r="BK627" s="91"/>
      <c r="BL627" s="91"/>
      <c r="BM627" s="91"/>
      <c r="BN627" s="91"/>
      <c r="BO627" s="91"/>
      <c r="BP627" s="91"/>
      <c r="BQ627" s="91"/>
      <c r="BR627" s="91"/>
      <c r="BS627" s="91"/>
      <c r="BT627" s="91"/>
      <c r="BU627" s="91"/>
      <c r="BV627" s="91"/>
      <c r="BW627" s="91"/>
      <c r="BX627" s="91"/>
      <c r="BY627" s="91"/>
      <c r="BZ627" s="91"/>
      <c r="CA627" s="91"/>
      <c r="CB627" s="91"/>
      <c r="CC627" s="91"/>
      <c r="CD627" s="91"/>
      <c r="CE627" s="91"/>
      <c r="CF627" s="91"/>
      <c r="CG627" s="91"/>
      <c r="CH627" s="91"/>
      <c r="CI627" s="91"/>
      <c r="CJ627" s="91"/>
      <c r="CK627" s="91"/>
      <c r="CL627" s="91"/>
      <c r="CM627" s="91"/>
      <c r="CN627" s="91"/>
      <c r="CO627" s="91"/>
      <c r="CP627" s="91"/>
      <c r="CQ627" s="91"/>
      <c r="CR627" s="91"/>
      <c r="CS627" s="91"/>
      <c r="CT627" s="91"/>
      <c r="CU627" s="91"/>
      <c r="CV627" s="91"/>
      <c r="CW627" s="91"/>
      <c r="CX627" s="91"/>
      <c r="CY627" s="91"/>
      <c r="CZ627" s="91"/>
      <c r="DA627" s="91"/>
      <c r="DB627" s="91"/>
      <c r="DC627" s="91"/>
      <c r="DD627" s="91"/>
      <c r="DE627" s="91"/>
      <c r="DF627" s="91"/>
      <c r="DG627" s="91"/>
      <c r="DH627" s="91"/>
      <c r="DI627" s="91"/>
      <c r="DJ627" s="91"/>
      <c r="DK627" s="91"/>
      <c r="DL627" s="91"/>
      <c r="DM627" s="91"/>
      <c r="DN627" s="91"/>
      <c r="DO627" s="91"/>
      <c r="DP627" s="91"/>
      <c r="DQ627" s="91"/>
      <c r="DR627" s="91"/>
      <c r="DS627" s="91"/>
      <c r="DT627" s="91"/>
      <c r="DU627" s="91"/>
      <c r="DV627" s="91"/>
      <c r="DW627" s="91"/>
      <c r="DX627" s="91"/>
      <c r="DY627" s="91"/>
      <c r="DZ627" s="91"/>
      <c r="EA627" s="91"/>
      <c r="EB627" s="91"/>
      <c r="EC627" s="91"/>
      <c r="ED627" s="91"/>
      <c r="EE627" s="91"/>
      <c r="EF627" s="91"/>
      <c r="EG627" s="91"/>
      <c r="EH627" s="91"/>
      <c r="EI627" s="91"/>
      <c r="EJ627" s="91"/>
      <c r="EK627" s="91"/>
      <c r="EL627" s="91"/>
      <c r="EM627" s="91"/>
      <c r="EN627" s="91"/>
      <c r="EO627" s="91"/>
      <c r="EP627" s="91"/>
      <c r="EQ627" s="91"/>
      <c r="ER627" s="91"/>
      <c r="ES627" s="91"/>
      <c r="ET627" s="91"/>
      <c r="EU627" s="91"/>
      <c r="EV627" s="91"/>
      <c r="EW627" s="91"/>
      <c r="EX627" s="91"/>
      <c r="EY627" s="91"/>
      <c r="EZ627" s="91"/>
      <c r="FA627" s="91"/>
      <c r="FB627" s="91"/>
      <c r="FC627" s="91"/>
      <c r="FD627" s="91"/>
      <c r="FE627" s="91"/>
      <c r="FF627" s="91"/>
      <c r="FG627" s="91"/>
      <c r="FH627" s="91"/>
      <c r="FI627" s="91"/>
      <c r="FJ627" s="91"/>
      <c r="FK627" s="91"/>
      <c r="FL627" s="91"/>
      <c r="FM627" s="91"/>
      <c r="FN627" s="91"/>
      <c r="FO627" s="91"/>
      <c r="FP627" s="91"/>
      <c r="FQ627" s="91"/>
      <c r="FR627" s="91"/>
      <c r="FS627" s="91"/>
      <c r="FT627" s="91"/>
      <c r="FU627" s="91"/>
      <c r="FV627" s="91"/>
      <c r="FW627" s="91"/>
      <c r="FX627" s="91"/>
      <c r="FY627" s="91"/>
      <c r="FZ627" s="91"/>
      <c r="GA627" s="91"/>
      <c r="GB627" s="91"/>
      <c r="GC627" s="91"/>
      <c r="GD627" s="91"/>
      <c r="GE627" s="91"/>
      <c r="GF627" s="91"/>
      <c r="GG627" s="91"/>
      <c r="GH627" s="91"/>
      <c r="GI627" s="91"/>
      <c r="GJ627" s="91"/>
      <c r="GK627" s="91"/>
      <c r="GL627" s="91"/>
      <c r="GM627" s="91"/>
      <c r="GN627" s="91"/>
      <c r="GO627" s="91"/>
      <c r="GP627" s="91"/>
      <c r="GQ627" s="91"/>
      <c r="GR627" s="91"/>
      <c r="GS627" s="91"/>
      <c r="GT627" s="91"/>
      <c r="GU627" s="91"/>
      <c r="GV627" s="91"/>
      <c r="GW627" s="91"/>
      <c r="GX627" s="91"/>
      <c r="GY627" s="91"/>
      <c r="GZ627" s="91"/>
      <c r="HA627" s="91"/>
      <c r="HB627" s="91"/>
      <c r="HC627" s="91"/>
      <c r="HD627" s="91"/>
      <c r="HE627" s="91"/>
      <c r="HF627" s="91"/>
      <c r="HG627" s="91"/>
      <c r="HH627" s="91"/>
      <c r="HI627" s="91"/>
      <c r="HJ627" s="91"/>
      <c r="HK627" s="91"/>
      <c r="HL627" s="91"/>
      <c r="HM627" s="91"/>
      <c r="HN627" s="91"/>
      <c r="HO627" s="91"/>
      <c r="HP627" s="91"/>
      <c r="HQ627" s="91"/>
      <c r="HR627" s="91"/>
      <c r="HS627" s="91"/>
    </row>
    <row r="628" customHeight="1" spans="1:227">
      <c r="A628" s="91"/>
      <c r="B628" s="91"/>
      <c r="C628" s="91"/>
      <c r="D628" s="91"/>
      <c r="E628" s="91"/>
      <c r="F628" s="91"/>
      <c r="G628" s="91"/>
      <c r="H628" s="95"/>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c r="AH628" s="91"/>
      <c r="AI628" s="91"/>
      <c r="AJ628" s="91"/>
      <c r="AK628" s="91"/>
      <c r="AL628" s="91"/>
      <c r="AM628" s="91"/>
      <c r="AN628" s="91"/>
      <c r="AO628" s="91"/>
      <c r="AP628" s="91"/>
      <c r="AQ628" s="91"/>
      <c r="AR628" s="91"/>
      <c r="AS628" s="91"/>
      <c r="AT628" s="91"/>
      <c r="AU628" s="91"/>
      <c r="AV628" s="91"/>
      <c r="AW628" s="91"/>
      <c r="AX628" s="91"/>
      <c r="AY628" s="91"/>
      <c r="AZ628" s="91"/>
      <c r="BA628" s="91"/>
      <c r="BB628" s="91"/>
      <c r="BC628" s="91"/>
      <c r="BD628" s="91"/>
      <c r="BE628" s="91"/>
      <c r="BF628" s="91"/>
      <c r="BG628" s="91"/>
      <c r="BH628" s="91"/>
      <c r="BI628" s="91"/>
      <c r="BJ628" s="91"/>
      <c r="BK628" s="91"/>
      <c r="BL628" s="91"/>
      <c r="BM628" s="91"/>
      <c r="BN628" s="91"/>
      <c r="BO628" s="91"/>
      <c r="BP628" s="91"/>
      <c r="BQ628" s="91"/>
      <c r="BR628" s="91"/>
      <c r="BS628" s="91"/>
      <c r="BT628" s="91"/>
      <c r="BU628" s="91"/>
      <c r="BV628" s="91"/>
      <c r="BW628" s="91"/>
      <c r="BX628" s="91"/>
      <c r="BY628" s="91"/>
      <c r="BZ628" s="91"/>
      <c r="CA628" s="91"/>
      <c r="CB628" s="91"/>
      <c r="CC628" s="91"/>
      <c r="CD628" s="91"/>
      <c r="CE628" s="91"/>
      <c r="CF628" s="91"/>
      <c r="CG628" s="91"/>
      <c r="CH628" s="91"/>
      <c r="CI628" s="91"/>
      <c r="CJ628" s="91"/>
      <c r="CK628" s="91"/>
      <c r="CL628" s="91"/>
      <c r="CM628" s="91"/>
      <c r="CN628" s="91"/>
      <c r="CO628" s="91"/>
      <c r="CP628" s="91"/>
      <c r="CQ628" s="91"/>
      <c r="CR628" s="91"/>
      <c r="CS628" s="91"/>
      <c r="CT628" s="91"/>
      <c r="CU628" s="91"/>
      <c r="CV628" s="91"/>
      <c r="CW628" s="91"/>
      <c r="CX628" s="91"/>
      <c r="CY628" s="91"/>
      <c r="CZ628" s="91"/>
      <c r="DA628" s="91"/>
      <c r="DB628" s="91"/>
      <c r="DC628" s="91"/>
      <c r="DD628" s="91"/>
      <c r="DE628" s="91"/>
      <c r="DF628" s="91"/>
      <c r="DG628" s="91"/>
      <c r="DH628" s="91"/>
      <c r="DI628" s="91"/>
      <c r="DJ628" s="91"/>
      <c r="DK628" s="91"/>
      <c r="DL628" s="91"/>
      <c r="DM628" s="91"/>
      <c r="DN628" s="91"/>
      <c r="DO628" s="91"/>
      <c r="DP628" s="91"/>
      <c r="DQ628" s="91"/>
      <c r="DR628" s="91"/>
      <c r="DS628" s="91"/>
      <c r="DT628" s="91"/>
      <c r="DU628" s="91"/>
      <c r="DV628" s="91"/>
      <c r="DW628" s="91"/>
      <c r="DX628" s="91"/>
      <c r="DY628" s="91"/>
      <c r="DZ628" s="91"/>
      <c r="EA628" s="91"/>
      <c r="EB628" s="91"/>
      <c r="EC628" s="91"/>
      <c r="ED628" s="91"/>
      <c r="EE628" s="91"/>
      <c r="EF628" s="91"/>
      <c r="EG628" s="91"/>
      <c r="EH628" s="91"/>
      <c r="EI628" s="91"/>
      <c r="EJ628" s="91"/>
      <c r="EK628" s="91"/>
      <c r="EL628" s="91"/>
      <c r="EM628" s="91"/>
      <c r="EN628" s="91"/>
      <c r="EO628" s="91"/>
      <c r="EP628" s="91"/>
      <c r="EQ628" s="91"/>
      <c r="ER628" s="91"/>
      <c r="ES628" s="91"/>
      <c r="ET628" s="91"/>
      <c r="EU628" s="91"/>
      <c r="EV628" s="91"/>
      <c r="EW628" s="91"/>
      <c r="EX628" s="91"/>
      <c r="EY628" s="91"/>
      <c r="EZ628" s="91"/>
      <c r="FA628" s="91"/>
      <c r="FB628" s="91"/>
      <c r="FC628" s="91"/>
      <c r="FD628" s="91"/>
      <c r="FE628" s="91"/>
      <c r="FF628" s="91"/>
      <c r="FG628" s="91"/>
      <c r="FH628" s="91"/>
      <c r="FI628" s="91"/>
      <c r="FJ628" s="91"/>
      <c r="FK628" s="91"/>
      <c r="FL628" s="91"/>
      <c r="FM628" s="91"/>
      <c r="FN628" s="91"/>
      <c r="FO628" s="91"/>
      <c r="FP628" s="91"/>
      <c r="FQ628" s="91"/>
      <c r="FR628" s="91"/>
      <c r="FS628" s="91"/>
      <c r="FT628" s="91"/>
      <c r="FU628" s="91"/>
      <c r="FV628" s="91"/>
      <c r="FW628" s="91"/>
      <c r="FX628" s="91"/>
      <c r="FY628" s="91"/>
      <c r="FZ628" s="91"/>
      <c r="GA628" s="91"/>
      <c r="GB628" s="91"/>
      <c r="GC628" s="91"/>
      <c r="GD628" s="91"/>
      <c r="GE628" s="91"/>
      <c r="GF628" s="91"/>
      <c r="GG628" s="91"/>
      <c r="GH628" s="91"/>
      <c r="GI628" s="91"/>
      <c r="GJ628" s="91"/>
      <c r="GK628" s="91"/>
      <c r="GL628" s="91"/>
      <c r="GM628" s="91"/>
      <c r="GN628" s="91"/>
      <c r="GO628" s="91"/>
      <c r="GP628" s="91"/>
      <c r="GQ628" s="91"/>
      <c r="GR628" s="91"/>
      <c r="GS628" s="91"/>
      <c r="GT628" s="91"/>
      <c r="GU628" s="91"/>
      <c r="GV628" s="91"/>
      <c r="GW628" s="91"/>
      <c r="GX628" s="91"/>
      <c r="GY628" s="91"/>
      <c r="GZ628" s="91"/>
      <c r="HA628" s="91"/>
      <c r="HB628" s="91"/>
      <c r="HC628" s="91"/>
      <c r="HD628" s="91"/>
      <c r="HE628" s="91"/>
      <c r="HF628" s="91"/>
      <c r="HG628" s="91"/>
      <c r="HH628" s="91"/>
      <c r="HI628" s="91"/>
      <c r="HJ628" s="91"/>
      <c r="HK628" s="91"/>
      <c r="HL628" s="91"/>
      <c r="HM628" s="91"/>
      <c r="HN628" s="91"/>
      <c r="HO628" s="91"/>
      <c r="HP628" s="91"/>
      <c r="HQ628" s="91"/>
      <c r="HR628" s="91"/>
      <c r="HS628" s="91"/>
    </row>
    <row r="629" customHeight="1" spans="1:227">
      <c r="A629" s="91"/>
      <c r="B629" s="91"/>
      <c r="C629" s="91"/>
      <c r="D629" s="91"/>
      <c r="E629" s="91"/>
      <c r="F629" s="91"/>
      <c r="G629" s="91"/>
      <c r="H629" s="95"/>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c r="AH629" s="91"/>
      <c r="AI629" s="91"/>
      <c r="AJ629" s="91"/>
      <c r="AK629" s="91"/>
      <c r="AL629" s="91"/>
      <c r="AM629" s="91"/>
      <c r="AN629" s="91"/>
      <c r="AO629" s="91"/>
      <c r="AP629" s="91"/>
      <c r="AQ629" s="91"/>
      <c r="AR629" s="91"/>
      <c r="AS629" s="91"/>
      <c r="AT629" s="91"/>
      <c r="AU629" s="91"/>
      <c r="AV629" s="91"/>
      <c r="AW629" s="91"/>
      <c r="AX629" s="91"/>
      <c r="AY629" s="91"/>
      <c r="AZ629" s="91"/>
      <c r="BA629" s="91"/>
      <c r="BB629" s="91"/>
      <c r="BC629" s="91"/>
      <c r="BD629" s="91"/>
      <c r="BE629" s="91"/>
      <c r="BF629" s="91"/>
      <c r="BG629" s="91"/>
      <c r="BH629" s="91"/>
      <c r="BI629" s="91"/>
      <c r="BJ629" s="91"/>
      <c r="BK629" s="91"/>
      <c r="BL629" s="91"/>
      <c r="BM629" s="91"/>
      <c r="BN629" s="91"/>
      <c r="BO629" s="91"/>
      <c r="BP629" s="91"/>
      <c r="BQ629" s="91"/>
      <c r="BR629" s="91"/>
      <c r="BS629" s="91"/>
      <c r="BT629" s="91"/>
      <c r="BU629" s="91"/>
      <c r="BV629" s="91"/>
      <c r="BW629" s="91"/>
      <c r="BX629" s="91"/>
      <c r="BY629" s="91"/>
      <c r="BZ629" s="91"/>
      <c r="CA629" s="91"/>
      <c r="CB629" s="91"/>
      <c r="CC629" s="91"/>
      <c r="CD629" s="91"/>
      <c r="CE629" s="91"/>
      <c r="CF629" s="91"/>
      <c r="CG629" s="91"/>
      <c r="CH629" s="91"/>
      <c r="CI629" s="91"/>
      <c r="CJ629" s="91"/>
      <c r="CK629" s="91"/>
      <c r="CL629" s="91"/>
      <c r="CM629" s="91"/>
      <c r="CN629" s="91"/>
      <c r="CO629" s="91"/>
      <c r="CP629" s="91"/>
      <c r="CQ629" s="91"/>
      <c r="CR629" s="91"/>
      <c r="CS629" s="91"/>
      <c r="CT629" s="91"/>
      <c r="CU629" s="91"/>
      <c r="CV629" s="91"/>
      <c r="CW629" s="91"/>
      <c r="CX629" s="91"/>
      <c r="CY629" s="91"/>
      <c r="CZ629" s="91"/>
      <c r="DA629" s="91"/>
      <c r="DB629" s="91"/>
      <c r="DC629" s="91"/>
      <c r="DD629" s="91"/>
      <c r="DE629" s="91"/>
      <c r="DF629" s="91"/>
      <c r="DG629" s="91"/>
      <c r="DH629" s="91"/>
      <c r="DI629" s="91"/>
      <c r="DJ629" s="91"/>
      <c r="DK629" s="91"/>
      <c r="DL629" s="91"/>
      <c r="DM629" s="91"/>
      <c r="DN629" s="91"/>
      <c r="DO629" s="91"/>
      <c r="DP629" s="91"/>
      <c r="DQ629" s="91"/>
      <c r="DR629" s="91"/>
      <c r="DS629" s="91"/>
      <c r="DT629" s="91"/>
      <c r="DU629" s="91"/>
      <c r="DV629" s="91"/>
      <c r="DW629" s="91"/>
      <c r="DX629" s="91"/>
      <c r="DY629" s="91"/>
      <c r="DZ629" s="91"/>
      <c r="EA629" s="91"/>
      <c r="EB629" s="91"/>
      <c r="EC629" s="91"/>
      <c r="ED629" s="91"/>
      <c r="EE629" s="91"/>
      <c r="EF629" s="91"/>
      <c r="EG629" s="91"/>
      <c r="EH629" s="91"/>
      <c r="EI629" s="91"/>
      <c r="EJ629" s="91"/>
      <c r="EK629" s="91"/>
      <c r="EL629" s="91"/>
      <c r="EM629" s="91"/>
      <c r="EN629" s="91"/>
      <c r="EO629" s="91"/>
      <c r="EP629" s="91"/>
      <c r="EQ629" s="91"/>
      <c r="ER629" s="91"/>
      <c r="ES629" s="91"/>
      <c r="ET629" s="91"/>
      <c r="EU629" s="91"/>
      <c r="EV629" s="91"/>
      <c r="EW629" s="91"/>
      <c r="EX629" s="91"/>
      <c r="EY629" s="91"/>
      <c r="EZ629" s="91"/>
      <c r="FA629" s="91"/>
      <c r="FB629" s="91"/>
      <c r="FC629" s="91"/>
      <c r="FD629" s="91"/>
      <c r="FE629" s="91"/>
      <c r="FF629" s="91"/>
      <c r="FG629" s="91"/>
      <c r="FH629" s="91"/>
      <c r="FI629" s="91"/>
      <c r="FJ629" s="91"/>
      <c r="FK629" s="91"/>
      <c r="FL629" s="91"/>
      <c r="FM629" s="91"/>
      <c r="FN629" s="91"/>
      <c r="FO629" s="91"/>
      <c r="FP629" s="91"/>
      <c r="FQ629" s="91"/>
      <c r="FR629" s="91"/>
      <c r="FS629" s="91"/>
      <c r="FT629" s="91"/>
      <c r="FU629" s="91"/>
      <c r="FV629" s="91"/>
      <c r="FW629" s="91"/>
      <c r="FX629" s="91"/>
      <c r="FY629" s="91"/>
      <c r="FZ629" s="91"/>
      <c r="GA629" s="91"/>
      <c r="GB629" s="91"/>
      <c r="GC629" s="91"/>
      <c r="GD629" s="91"/>
      <c r="GE629" s="91"/>
      <c r="GF629" s="91"/>
      <c r="GG629" s="91"/>
      <c r="GH629" s="91"/>
      <c r="GI629" s="91"/>
      <c r="GJ629" s="91"/>
      <c r="GK629" s="91"/>
      <c r="GL629" s="91"/>
      <c r="GM629" s="91"/>
      <c r="GN629" s="91"/>
      <c r="GO629" s="91"/>
      <c r="GP629" s="91"/>
      <c r="GQ629" s="91"/>
      <c r="GR629" s="91"/>
      <c r="GS629" s="91"/>
      <c r="GT629" s="91"/>
      <c r="GU629" s="91"/>
      <c r="GV629" s="91"/>
      <c r="GW629" s="91"/>
      <c r="GX629" s="91"/>
      <c r="GY629" s="91"/>
      <c r="GZ629" s="91"/>
      <c r="HA629" s="91"/>
      <c r="HB629" s="91"/>
      <c r="HC629" s="91"/>
      <c r="HD629" s="91"/>
      <c r="HE629" s="91"/>
      <c r="HF629" s="91"/>
      <c r="HG629" s="91"/>
      <c r="HH629" s="91"/>
      <c r="HI629" s="91"/>
      <c r="HJ629" s="91"/>
      <c r="HK629" s="91"/>
      <c r="HL629" s="91"/>
      <c r="HM629" s="91"/>
      <c r="HN629" s="91"/>
      <c r="HO629" s="91"/>
      <c r="HP629" s="91"/>
      <c r="HQ629" s="91"/>
      <c r="HR629" s="91"/>
      <c r="HS629" s="91"/>
    </row>
    <row r="630" customHeight="1" spans="1:227">
      <c r="A630" s="91"/>
      <c r="B630" s="91"/>
      <c r="C630" s="91"/>
      <c r="D630" s="91"/>
      <c r="E630" s="91"/>
      <c r="F630" s="91"/>
      <c r="G630" s="91"/>
      <c r="H630" s="95"/>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c r="AH630" s="91"/>
      <c r="AI630" s="91"/>
      <c r="AJ630" s="91"/>
      <c r="AK630" s="91"/>
      <c r="AL630" s="91"/>
      <c r="AM630" s="91"/>
      <c r="AN630" s="91"/>
      <c r="AO630" s="91"/>
      <c r="AP630" s="91"/>
      <c r="AQ630" s="91"/>
      <c r="AR630" s="91"/>
      <c r="AS630" s="91"/>
      <c r="AT630" s="91"/>
      <c r="AU630" s="91"/>
      <c r="AV630" s="91"/>
      <c r="AW630" s="91"/>
      <c r="AX630" s="91"/>
      <c r="AY630" s="91"/>
      <c r="AZ630" s="91"/>
      <c r="BA630" s="91"/>
      <c r="BB630" s="91"/>
      <c r="BC630" s="91"/>
      <c r="BD630" s="91"/>
      <c r="BE630" s="91"/>
      <c r="BF630" s="91"/>
      <c r="BG630" s="91"/>
      <c r="BH630" s="91"/>
      <c r="BI630" s="91"/>
      <c r="BJ630" s="91"/>
      <c r="BK630" s="91"/>
      <c r="BL630" s="91"/>
      <c r="BM630" s="91"/>
      <c r="BN630" s="91"/>
      <c r="BO630" s="91"/>
      <c r="BP630" s="91"/>
      <c r="BQ630" s="91"/>
      <c r="BR630" s="91"/>
      <c r="BS630" s="91"/>
      <c r="BT630" s="91"/>
      <c r="BU630" s="91"/>
      <c r="BV630" s="91"/>
      <c r="BW630" s="91"/>
      <c r="BX630" s="91"/>
      <c r="BY630" s="91"/>
      <c r="BZ630" s="91"/>
      <c r="CA630" s="91"/>
      <c r="CB630" s="91"/>
      <c r="CC630" s="91"/>
      <c r="CD630" s="91"/>
      <c r="CE630" s="91"/>
      <c r="CF630" s="91"/>
      <c r="CG630" s="91"/>
      <c r="CH630" s="91"/>
      <c r="CI630" s="91"/>
      <c r="CJ630" s="91"/>
      <c r="CK630" s="91"/>
      <c r="CL630" s="91"/>
      <c r="CM630" s="91"/>
      <c r="CN630" s="91"/>
      <c r="CO630" s="91"/>
      <c r="CP630" s="91"/>
      <c r="CQ630" s="91"/>
      <c r="CR630" s="91"/>
      <c r="CS630" s="91"/>
      <c r="CT630" s="91"/>
      <c r="CU630" s="91"/>
      <c r="CV630" s="91"/>
      <c r="CW630" s="91"/>
      <c r="CX630" s="91"/>
      <c r="CY630" s="91"/>
      <c r="CZ630" s="91"/>
      <c r="DA630" s="91"/>
      <c r="DB630" s="91"/>
      <c r="DC630" s="91"/>
      <c r="DD630" s="91"/>
      <c r="DE630" s="91"/>
      <c r="DF630" s="91"/>
      <c r="DG630" s="91"/>
      <c r="DH630" s="91"/>
      <c r="DI630" s="91"/>
      <c r="DJ630" s="91"/>
      <c r="DK630" s="91"/>
      <c r="DL630" s="91"/>
      <c r="DM630" s="91"/>
      <c r="DN630" s="91"/>
      <c r="DO630" s="91"/>
      <c r="DP630" s="91"/>
      <c r="DQ630" s="91"/>
      <c r="DR630" s="91"/>
      <c r="DS630" s="91"/>
      <c r="DT630" s="91"/>
      <c r="DU630" s="91"/>
      <c r="DV630" s="91"/>
      <c r="DW630" s="91"/>
      <c r="DX630" s="91"/>
      <c r="DY630" s="91"/>
      <c r="DZ630" s="91"/>
      <c r="EA630" s="91"/>
      <c r="EB630" s="91"/>
      <c r="EC630" s="91"/>
      <c r="ED630" s="91"/>
      <c r="EE630" s="91"/>
      <c r="EF630" s="91"/>
      <c r="EG630" s="91"/>
      <c r="EH630" s="91"/>
      <c r="EI630" s="91"/>
      <c r="EJ630" s="91"/>
      <c r="EK630" s="91"/>
      <c r="EL630" s="91"/>
      <c r="EM630" s="91"/>
      <c r="EN630" s="91"/>
      <c r="EO630" s="91"/>
      <c r="EP630" s="91"/>
      <c r="EQ630" s="91"/>
      <c r="ER630" s="91"/>
      <c r="ES630" s="91"/>
      <c r="ET630" s="91"/>
      <c r="EU630" s="91"/>
      <c r="EV630" s="91"/>
      <c r="EW630" s="91"/>
      <c r="EX630" s="91"/>
      <c r="EY630" s="91"/>
      <c r="EZ630" s="91"/>
      <c r="FA630" s="91"/>
      <c r="FB630" s="91"/>
      <c r="FC630" s="91"/>
      <c r="FD630" s="91"/>
      <c r="FE630" s="91"/>
      <c r="FF630" s="91"/>
      <c r="FG630" s="91"/>
      <c r="FH630" s="91"/>
      <c r="FI630" s="91"/>
      <c r="FJ630" s="91"/>
      <c r="FK630" s="91"/>
      <c r="FL630" s="91"/>
      <c r="FM630" s="91"/>
      <c r="FN630" s="91"/>
      <c r="FO630" s="91"/>
      <c r="FP630" s="91"/>
      <c r="FQ630" s="91"/>
      <c r="FR630" s="91"/>
      <c r="FS630" s="91"/>
      <c r="FT630" s="91"/>
      <c r="FU630" s="91"/>
      <c r="FV630" s="91"/>
      <c r="FW630" s="91"/>
      <c r="FX630" s="91"/>
      <c r="FY630" s="91"/>
      <c r="FZ630" s="91"/>
      <c r="GA630" s="91"/>
      <c r="GB630" s="91"/>
      <c r="GC630" s="91"/>
      <c r="GD630" s="91"/>
      <c r="GE630" s="91"/>
      <c r="GF630" s="91"/>
      <c r="GG630" s="91"/>
      <c r="GH630" s="91"/>
      <c r="GI630" s="91"/>
      <c r="GJ630" s="91"/>
      <c r="GK630" s="91"/>
      <c r="GL630" s="91"/>
      <c r="GM630" s="91"/>
      <c r="GN630" s="91"/>
      <c r="GO630" s="91"/>
      <c r="GP630" s="91"/>
      <c r="GQ630" s="91"/>
      <c r="GR630" s="91"/>
      <c r="GS630" s="91"/>
      <c r="GT630" s="91"/>
      <c r="GU630" s="91"/>
      <c r="GV630" s="91"/>
      <c r="GW630" s="91"/>
      <c r="GX630" s="91"/>
      <c r="GY630" s="91"/>
      <c r="GZ630" s="91"/>
      <c r="HA630" s="91"/>
      <c r="HB630" s="91"/>
      <c r="HC630" s="91"/>
      <c r="HD630" s="91"/>
      <c r="HE630" s="91"/>
      <c r="HF630" s="91"/>
      <c r="HG630" s="91"/>
      <c r="HH630" s="91"/>
      <c r="HI630" s="91"/>
      <c r="HJ630" s="91"/>
      <c r="HK630" s="91"/>
      <c r="HL630" s="91"/>
      <c r="HM630" s="91"/>
      <c r="HN630" s="91"/>
      <c r="HO630" s="91"/>
      <c r="HP630" s="91"/>
      <c r="HQ630" s="91"/>
      <c r="HR630" s="91"/>
      <c r="HS630" s="91"/>
    </row>
    <row r="631" customHeight="1" spans="1:227">
      <c r="A631" s="91"/>
      <c r="B631" s="91"/>
      <c r="C631" s="91"/>
      <c r="D631" s="91"/>
      <c r="E631" s="91"/>
      <c r="F631" s="91"/>
      <c r="G631" s="91"/>
      <c r="H631" s="95"/>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c r="AH631" s="91"/>
      <c r="AI631" s="91"/>
      <c r="AJ631" s="91"/>
      <c r="AK631" s="91"/>
      <c r="AL631" s="91"/>
      <c r="AM631" s="91"/>
      <c r="AN631" s="91"/>
      <c r="AO631" s="91"/>
      <c r="AP631" s="91"/>
      <c r="AQ631" s="91"/>
      <c r="AR631" s="91"/>
      <c r="AS631" s="91"/>
      <c r="AT631" s="91"/>
      <c r="AU631" s="91"/>
      <c r="AV631" s="91"/>
      <c r="AW631" s="91"/>
      <c r="AX631" s="91"/>
      <c r="AY631" s="91"/>
      <c r="AZ631" s="91"/>
      <c r="BA631" s="91"/>
      <c r="BB631" s="91"/>
      <c r="BC631" s="91"/>
      <c r="BD631" s="91"/>
      <c r="BE631" s="91"/>
      <c r="BF631" s="91"/>
      <c r="BG631" s="91"/>
      <c r="BH631" s="91"/>
      <c r="BI631" s="91"/>
      <c r="BJ631" s="91"/>
      <c r="BK631" s="91"/>
      <c r="BL631" s="91"/>
      <c r="BM631" s="91"/>
      <c r="BN631" s="91"/>
      <c r="BO631" s="91"/>
      <c r="BP631" s="91"/>
      <c r="BQ631" s="91"/>
      <c r="BR631" s="91"/>
      <c r="BS631" s="91"/>
      <c r="BT631" s="91"/>
      <c r="BU631" s="91"/>
      <c r="BV631" s="91"/>
      <c r="BW631" s="91"/>
      <c r="BX631" s="91"/>
      <c r="BY631" s="91"/>
      <c r="BZ631" s="91"/>
      <c r="CA631" s="91"/>
      <c r="CB631" s="91"/>
      <c r="CC631" s="91"/>
      <c r="CD631" s="91"/>
      <c r="CE631" s="91"/>
      <c r="CF631" s="91"/>
      <c r="CG631" s="91"/>
      <c r="CH631" s="91"/>
      <c r="CI631" s="91"/>
      <c r="CJ631" s="91"/>
      <c r="CK631" s="91"/>
      <c r="CL631" s="91"/>
      <c r="CM631" s="91"/>
      <c r="CN631" s="91"/>
      <c r="CO631" s="91"/>
      <c r="CP631" s="91"/>
      <c r="CQ631" s="91"/>
      <c r="CR631" s="91"/>
      <c r="CS631" s="91"/>
      <c r="CT631" s="91"/>
      <c r="CU631" s="91"/>
      <c r="CV631" s="91"/>
      <c r="CW631" s="91"/>
      <c r="CX631" s="91"/>
      <c r="CY631" s="91"/>
      <c r="CZ631" s="91"/>
      <c r="DA631" s="91"/>
      <c r="DB631" s="91"/>
      <c r="DC631" s="91"/>
      <c r="DD631" s="91"/>
      <c r="DE631" s="91"/>
      <c r="DF631" s="91"/>
      <c r="DG631" s="91"/>
      <c r="DH631" s="91"/>
      <c r="DI631" s="91"/>
      <c r="DJ631" s="91"/>
      <c r="DK631" s="91"/>
      <c r="DL631" s="91"/>
      <c r="DM631" s="91"/>
      <c r="DN631" s="91"/>
      <c r="DO631" s="91"/>
      <c r="DP631" s="91"/>
      <c r="DQ631" s="91"/>
      <c r="DR631" s="91"/>
      <c r="DS631" s="91"/>
      <c r="DT631" s="91"/>
      <c r="DU631" s="91"/>
      <c r="DV631" s="91"/>
      <c r="DW631" s="91"/>
      <c r="DX631" s="91"/>
      <c r="DY631" s="91"/>
      <c r="DZ631" s="91"/>
      <c r="EA631" s="91"/>
      <c r="EB631" s="91"/>
      <c r="EC631" s="91"/>
      <c r="ED631" s="91"/>
      <c r="EE631" s="91"/>
      <c r="EF631" s="91"/>
      <c r="EG631" s="91"/>
      <c r="EH631" s="91"/>
      <c r="EI631" s="91"/>
      <c r="EJ631" s="91"/>
      <c r="EK631" s="91"/>
      <c r="EL631" s="91"/>
      <c r="EM631" s="91"/>
      <c r="EN631" s="91"/>
      <c r="EO631" s="91"/>
      <c r="EP631" s="91"/>
      <c r="EQ631" s="91"/>
      <c r="ER631" s="91"/>
      <c r="ES631" s="91"/>
      <c r="ET631" s="91"/>
      <c r="EU631" s="91"/>
      <c r="EV631" s="91"/>
      <c r="EW631" s="91"/>
      <c r="EX631" s="91"/>
      <c r="EY631" s="91"/>
      <c r="EZ631" s="91"/>
      <c r="FA631" s="91"/>
      <c r="FB631" s="91"/>
      <c r="FC631" s="91"/>
      <c r="FD631" s="91"/>
      <c r="FE631" s="91"/>
      <c r="FF631" s="91"/>
      <c r="FG631" s="91"/>
      <c r="FH631" s="91"/>
      <c r="FI631" s="91"/>
      <c r="FJ631" s="91"/>
      <c r="FK631" s="91"/>
      <c r="FL631" s="91"/>
      <c r="FM631" s="91"/>
      <c r="FN631" s="91"/>
      <c r="FO631" s="91"/>
      <c r="FP631" s="91"/>
      <c r="FQ631" s="91"/>
      <c r="FR631" s="91"/>
      <c r="FS631" s="91"/>
      <c r="FT631" s="91"/>
      <c r="FU631" s="91"/>
      <c r="FV631" s="91"/>
      <c r="FW631" s="91"/>
      <c r="FX631" s="91"/>
      <c r="FY631" s="91"/>
      <c r="FZ631" s="91"/>
      <c r="GA631" s="91"/>
      <c r="GB631" s="91"/>
      <c r="GC631" s="91"/>
      <c r="GD631" s="91"/>
      <c r="GE631" s="91"/>
      <c r="GF631" s="91"/>
      <c r="GG631" s="91"/>
      <c r="GH631" s="91"/>
      <c r="GI631" s="91"/>
      <c r="GJ631" s="91"/>
      <c r="GK631" s="91"/>
      <c r="GL631" s="91"/>
      <c r="GM631" s="91"/>
      <c r="GN631" s="91"/>
      <c r="GO631" s="91"/>
      <c r="GP631" s="91"/>
      <c r="GQ631" s="91"/>
      <c r="GR631" s="91"/>
      <c r="GS631" s="91"/>
      <c r="GT631" s="91"/>
      <c r="GU631" s="91"/>
      <c r="GV631" s="91"/>
      <c r="GW631" s="91"/>
      <c r="GX631" s="91"/>
      <c r="GY631" s="91"/>
      <c r="GZ631" s="91"/>
      <c r="HA631" s="91"/>
      <c r="HB631" s="91"/>
      <c r="HC631" s="91"/>
      <c r="HD631" s="91"/>
      <c r="HE631" s="91"/>
      <c r="HF631" s="91"/>
      <c r="HG631" s="91"/>
      <c r="HH631" s="91"/>
      <c r="HI631" s="91"/>
      <c r="HJ631" s="91"/>
      <c r="HK631" s="91"/>
      <c r="HL631" s="91"/>
      <c r="HM631" s="91"/>
      <c r="HN631" s="91"/>
      <c r="HO631" s="91"/>
      <c r="HP631" s="91"/>
      <c r="HQ631" s="91"/>
      <c r="HR631" s="91"/>
      <c r="HS631" s="91"/>
    </row>
    <row r="632" customHeight="1" spans="1:227">
      <c r="A632" s="91"/>
      <c r="B632" s="91"/>
      <c r="C632" s="91"/>
      <c r="D632" s="91"/>
      <c r="E632" s="91"/>
      <c r="F632" s="91"/>
      <c r="G632" s="91"/>
      <c r="H632" s="95"/>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c r="AH632" s="91"/>
      <c r="AI632" s="91"/>
      <c r="AJ632" s="91"/>
      <c r="AK632" s="91"/>
      <c r="AL632" s="91"/>
      <c r="AM632" s="91"/>
      <c r="AN632" s="91"/>
      <c r="AO632" s="91"/>
      <c r="AP632" s="91"/>
      <c r="AQ632" s="91"/>
      <c r="AR632" s="91"/>
      <c r="AS632" s="91"/>
      <c r="AT632" s="91"/>
      <c r="AU632" s="91"/>
      <c r="AV632" s="91"/>
      <c r="AW632" s="91"/>
      <c r="AX632" s="91"/>
      <c r="AY632" s="91"/>
      <c r="AZ632" s="91"/>
      <c r="BA632" s="91"/>
      <c r="BB632" s="91"/>
      <c r="BC632" s="91"/>
      <c r="BD632" s="91"/>
      <c r="BE632" s="91"/>
      <c r="BF632" s="91"/>
      <c r="BG632" s="91"/>
      <c r="BH632" s="91"/>
      <c r="BI632" s="91"/>
      <c r="BJ632" s="91"/>
      <c r="BK632" s="91"/>
      <c r="BL632" s="91"/>
      <c r="BM632" s="91"/>
      <c r="BN632" s="91"/>
      <c r="BO632" s="91"/>
      <c r="BP632" s="91"/>
      <c r="BQ632" s="91"/>
      <c r="BR632" s="91"/>
      <c r="BS632" s="91"/>
      <c r="BT632" s="91"/>
      <c r="BU632" s="91"/>
      <c r="BV632" s="91"/>
      <c r="BW632" s="91"/>
      <c r="BX632" s="91"/>
      <c r="BY632" s="91"/>
      <c r="BZ632" s="91"/>
      <c r="CA632" s="91"/>
      <c r="CB632" s="91"/>
      <c r="CC632" s="91"/>
      <c r="CD632" s="91"/>
      <c r="CE632" s="91"/>
      <c r="CF632" s="91"/>
      <c r="CG632" s="91"/>
      <c r="CH632" s="91"/>
      <c r="CI632" s="91"/>
      <c r="CJ632" s="91"/>
      <c r="CK632" s="91"/>
      <c r="CL632" s="91"/>
      <c r="CM632" s="91"/>
      <c r="CN632" s="91"/>
      <c r="CO632" s="91"/>
      <c r="CP632" s="91"/>
      <c r="CQ632" s="91"/>
      <c r="CR632" s="91"/>
      <c r="CS632" s="91"/>
      <c r="CT632" s="91"/>
      <c r="CU632" s="91"/>
      <c r="CV632" s="91"/>
      <c r="CW632" s="91"/>
      <c r="CX632" s="91"/>
      <c r="CY632" s="91"/>
      <c r="CZ632" s="91"/>
      <c r="DA632" s="91"/>
      <c r="DB632" s="91"/>
      <c r="DC632" s="91"/>
      <c r="DD632" s="91"/>
      <c r="DE632" s="91"/>
      <c r="DF632" s="91"/>
      <c r="DG632" s="91"/>
      <c r="DH632" s="91"/>
      <c r="DI632" s="91"/>
      <c r="DJ632" s="91"/>
      <c r="DK632" s="91"/>
      <c r="DL632" s="91"/>
      <c r="DM632" s="91"/>
      <c r="DN632" s="91"/>
      <c r="DO632" s="91"/>
      <c r="DP632" s="91"/>
      <c r="DQ632" s="91"/>
      <c r="DR632" s="91"/>
      <c r="DS632" s="91"/>
      <c r="DT632" s="91"/>
      <c r="DU632" s="91"/>
      <c r="DV632" s="91"/>
      <c r="DW632" s="91"/>
      <c r="DX632" s="91"/>
      <c r="DY632" s="91"/>
      <c r="DZ632" s="91"/>
      <c r="EA632" s="91"/>
      <c r="EB632" s="91"/>
      <c r="EC632" s="91"/>
      <c r="ED632" s="91"/>
      <c r="EE632" s="91"/>
      <c r="EF632" s="91"/>
      <c r="EG632" s="91"/>
      <c r="EH632" s="91"/>
      <c r="EI632" s="91"/>
      <c r="EJ632" s="91"/>
      <c r="EK632" s="91"/>
      <c r="EL632" s="91"/>
      <c r="EM632" s="91"/>
      <c r="EN632" s="91"/>
      <c r="EO632" s="91"/>
      <c r="EP632" s="91"/>
      <c r="EQ632" s="91"/>
      <c r="ER632" s="91"/>
      <c r="ES632" s="91"/>
      <c r="ET632" s="91"/>
      <c r="EU632" s="91"/>
      <c r="EV632" s="91"/>
      <c r="EW632" s="91"/>
      <c r="EX632" s="91"/>
      <c r="EY632" s="91"/>
      <c r="EZ632" s="91"/>
      <c r="FA632" s="91"/>
      <c r="FB632" s="91"/>
      <c r="FC632" s="91"/>
      <c r="FD632" s="91"/>
      <c r="FE632" s="91"/>
      <c r="FF632" s="91"/>
      <c r="FG632" s="91"/>
      <c r="FH632" s="91"/>
      <c r="FI632" s="91"/>
      <c r="FJ632" s="91"/>
      <c r="FK632" s="91"/>
      <c r="FL632" s="91"/>
      <c r="FM632" s="91"/>
      <c r="FN632" s="91"/>
      <c r="FO632" s="91"/>
      <c r="FP632" s="91"/>
      <c r="FQ632" s="91"/>
      <c r="FR632" s="91"/>
      <c r="FS632" s="91"/>
      <c r="FT632" s="91"/>
      <c r="FU632" s="91"/>
      <c r="FV632" s="91"/>
      <c r="FW632" s="91"/>
      <c r="FX632" s="91"/>
      <c r="FY632" s="91"/>
      <c r="FZ632" s="91"/>
      <c r="GA632" s="91"/>
      <c r="GB632" s="91"/>
      <c r="GC632" s="91"/>
      <c r="GD632" s="91"/>
      <c r="GE632" s="91"/>
      <c r="GF632" s="91"/>
      <c r="GG632" s="91"/>
      <c r="GH632" s="91"/>
      <c r="GI632" s="91"/>
      <c r="GJ632" s="91"/>
      <c r="GK632" s="91"/>
      <c r="GL632" s="91"/>
      <c r="GM632" s="91"/>
      <c r="GN632" s="91"/>
      <c r="GO632" s="91"/>
      <c r="GP632" s="91"/>
      <c r="GQ632" s="91"/>
      <c r="GR632" s="91"/>
      <c r="GS632" s="91"/>
      <c r="GT632" s="91"/>
      <c r="GU632" s="91"/>
      <c r="GV632" s="91"/>
      <c r="GW632" s="91"/>
      <c r="GX632" s="91"/>
      <c r="GY632" s="91"/>
      <c r="GZ632" s="91"/>
      <c r="HA632" s="91"/>
      <c r="HB632" s="91"/>
      <c r="HC632" s="91"/>
      <c r="HD632" s="91"/>
      <c r="HE632" s="91"/>
      <c r="HF632" s="91"/>
      <c r="HG632" s="91"/>
      <c r="HH632" s="91"/>
      <c r="HI632" s="91"/>
      <c r="HJ632" s="91"/>
      <c r="HK632" s="91"/>
      <c r="HL632" s="91"/>
      <c r="HM632" s="91"/>
      <c r="HN632" s="91"/>
      <c r="HO632" s="91"/>
      <c r="HP632" s="91"/>
      <c r="HQ632" s="91"/>
      <c r="HR632" s="91"/>
      <c r="HS632" s="91"/>
    </row>
    <row r="633" customHeight="1" spans="1:227">
      <c r="A633" s="91"/>
      <c r="B633" s="91"/>
      <c r="C633" s="91"/>
      <c r="D633" s="91"/>
      <c r="E633" s="91"/>
      <c r="F633" s="91"/>
      <c r="G633" s="91"/>
      <c r="H633" s="95"/>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c r="AH633" s="91"/>
      <c r="AI633" s="91"/>
      <c r="AJ633" s="91"/>
      <c r="AK633" s="91"/>
      <c r="AL633" s="91"/>
      <c r="AM633" s="91"/>
      <c r="AN633" s="91"/>
      <c r="AO633" s="91"/>
      <c r="AP633" s="91"/>
      <c r="AQ633" s="91"/>
      <c r="AR633" s="91"/>
      <c r="AS633" s="91"/>
      <c r="AT633" s="91"/>
      <c r="AU633" s="91"/>
      <c r="AV633" s="91"/>
      <c r="AW633" s="91"/>
      <c r="AX633" s="91"/>
      <c r="AY633" s="91"/>
      <c r="AZ633" s="91"/>
      <c r="BA633" s="91"/>
      <c r="BB633" s="91"/>
      <c r="BC633" s="91"/>
      <c r="BD633" s="91"/>
      <c r="BE633" s="91"/>
      <c r="BF633" s="91"/>
      <c r="BG633" s="91"/>
      <c r="BH633" s="91"/>
      <c r="BI633" s="91"/>
      <c r="BJ633" s="91"/>
      <c r="BK633" s="91"/>
      <c r="BL633" s="91"/>
      <c r="BM633" s="91"/>
      <c r="BN633" s="91"/>
      <c r="BO633" s="91"/>
      <c r="BP633" s="91"/>
      <c r="BQ633" s="91"/>
      <c r="BR633" s="91"/>
      <c r="BS633" s="91"/>
      <c r="BT633" s="91"/>
      <c r="BU633" s="91"/>
      <c r="BV633" s="91"/>
      <c r="BW633" s="91"/>
      <c r="BX633" s="91"/>
      <c r="BY633" s="91"/>
      <c r="BZ633" s="91"/>
      <c r="CA633" s="91"/>
      <c r="CB633" s="91"/>
      <c r="CC633" s="91"/>
      <c r="CD633" s="91"/>
      <c r="CE633" s="91"/>
      <c r="CF633" s="91"/>
      <c r="CG633" s="91"/>
      <c r="CH633" s="91"/>
      <c r="CI633" s="91"/>
      <c r="CJ633" s="91"/>
      <c r="CK633" s="91"/>
      <c r="CL633" s="91"/>
      <c r="CM633" s="91"/>
      <c r="CN633" s="91"/>
      <c r="CO633" s="91"/>
      <c r="CP633" s="91"/>
      <c r="CQ633" s="91"/>
      <c r="CR633" s="91"/>
      <c r="CS633" s="91"/>
      <c r="CT633" s="91"/>
      <c r="CU633" s="91"/>
      <c r="CV633" s="91"/>
      <c r="CW633" s="91"/>
      <c r="CX633" s="91"/>
      <c r="CY633" s="91"/>
      <c r="CZ633" s="91"/>
      <c r="DA633" s="91"/>
      <c r="DB633" s="91"/>
      <c r="DC633" s="91"/>
      <c r="DD633" s="91"/>
      <c r="DE633" s="91"/>
      <c r="DF633" s="91"/>
      <c r="DG633" s="91"/>
      <c r="DH633" s="91"/>
      <c r="DI633" s="91"/>
      <c r="DJ633" s="91"/>
      <c r="DK633" s="91"/>
      <c r="DL633" s="91"/>
      <c r="DM633" s="91"/>
      <c r="DN633" s="91"/>
      <c r="DO633" s="91"/>
      <c r="DP633" s="91"/>
      <c r="DQ633" s="91"/>
      <c r="DR633" s="91"/>
      <c r="DS633" s="91"/>
      <c r="DT633" s="91"/>
      <c r="DU633" s="91"/>
      <c r="DV633" s="91"/>
      <c r="DW633" s="91"/>
      <c r="DX633" s="91"/>
      <c r="DY633" s="91"/>
      <c r="DZ633" s="91"/>
      <c r="EA633" s="91"/>
      <c r="EB633" s="91"/>
      <c r="EC633" s="91"/>
      <c r="ED633" s="91"/>
      <c r="EE633" s="91"/>
      <c r="EF633" s="91"/>
      <c r="EG633" s="91"/>
      <c r="EH633" s="91"/>
      <c r="EI633" s="91"/>
      <c r="EJ633" s="91"/>
      <c r="EK633" s="91"/>
      <c r="EL633" s="91"/>
      <c r="EM633" s="91"/>
      <c r="EN633" s="91"/>
      <c r="EO633" s="91"/>
      <c r="EP633" s="91"/>
      <c r="EQ633" s="91"/>
      <c r="ER633" s="91"/>
      <c r="ES633" s="91"/>
      <c r="ET633" s="91"/>
      <c r="EU633" s="91"/>
      <c r="EV633" s="91"/>
      <c r="EW633" s="91"/>
      <c r="EX633" s="91"/>
      <c r="EY633" s="91"/>
      <c r="EZ633" s="91"/>
      <c r="FA633" s="91"/>
      <c r="FB633" s="91"/>
      <c r="FC633" s="91"/>
      <c r="FD633" s="91"/>
      <c r="FE633" s="91"/>
      <c r="FF633" s="91"/>
      <c r="FG633" s="91"/>
      <c r="FH633" s="91"/>
      <c r="FI633" s="91"/>
      <c r="FJ633" s="91"/>
      <c r="FK633" s="91"/>
      <c r="FL633" s="91"/>
      <c r="FM633" s="91"/>
      <c r="FN633" s="91"/>
      <c r="FO633" s="91"/>
      <c r="FP633" s="91"/>
      <c r="FQ633" s="91"/>
      <c r="FR633" s="91"/>
      <c r="FS633" s="91"/>
      <c r="FT633" s="91"/>
      <c r="FU633" s="91"/>
      <c r="FV633" s="91"/>
      <c r="FW633" s="91"/>
      <c r="FX633" s="91"/>
      <c r="FY633" s="91"/>
      <c r="FZ633" s="91"/>
      <c r="GA633" s="91"/>
      <c r="GB633" s="91"/>
      <c r="GC633" s="91"/>
      <c r="GD633" s="91"/>
      <c r="GE633" s="91"/>
      <c r="GF633" s="91"/>
      <c r="GG633" s="91"/>
      <c r="GH633" s="91"/>
      <c r="GI633" s="91"/>
      <c r="GJ633" s="91"/>
      <c r="GK633" s="91"/>
      <c r="GL633" s="91"/>
      <c r="GM633" s="91"/>
      <c r="GN633" s="91"/>
      <c r="GO633" s="91"/>
      <c r="GP633" s="91"/>
      <c r="GQ633" s="91"/>
      <c r="GR633" s="91"/>
      <c r="GS633" s="91"/>
      <c r="GT633" s="91"/>
      <c r="GU633" s="91"/>
      <c r="GV633" s="91"/>
      <c r="GW633" s="91"/>
      <c r="GX633" s="91"/>
      <c r="GY633" s="91"/>
      <c r="GZ633" s="91"/>
      <c r="HA633" s="91"/>
      <c r="HB633" s="91"/>
      <c r="HC633" s="91"/>
      <c r="HD633" s="91"/>
      <c r="HE633" s="91"/>
      <c r="HF633" s="91"/>
      <c r="HG633" s="91"/>
      <c r="HH633" s="91"/>
      <c r="HI633" s="91"/>
      <c r="HJ633" s="91"/>
      <c r="HK633" s="91"/>
      <c r="HL633" s="91"/>
      <c r="HM633" s="91"/>
      <c r="HN633" s="91"/>
      <c r="HO633" s="91"/>
      <c r="HP633" s="91"/>
      <c r="HQ633" s="91"/>
      <c r="HR633" s="91"/>
      <c r="HS633" s="91"/>
    </row>
    <row r="634" customHeight="1" spans="1:227">
      <c r="A634" s="91"/>
      <c r="B634" s="91"/>
      <c r="C634" s="91"/>
      <c r="D634" s="91"/>
      <c r="E634" s="91"/>
      <c r="F634" s="91"/>
      <c r="G634" s="91"/>
      <c r="H634" s="95"/>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c r="AH634" s="91"/>
      <c r="AI634" s="91"/>
      <c r="AJ634" s="91"/>
      <c r="AK634" s="91"/>
      <c r="AL634" s="91"/>
      <c r="AM634" s="91"/>
      <c r="AN634" s="91"/>
      <c r="AO634" s="91"/>
      <c r="AP634" s="91"/>
      <c r="AQ634" s="91"/>
      <c r="AR634" s="91"/>
      <c r="AS634" s="91"/>
      <c r="AT634" s="91"/>
      <c r="AU634" s="91"/>
      <c r="AV634" s="91"/>
      <c r="AW634" s="91"/>
      <c r="AX634" s="91"/>
      <c r="AY634" s="91"/>
      <c r="AZ634" s="91"/>
      <c r="BA634" s="91"/>
      <c r="BB634" s="91"/>
      <c r="BC634" s="91"/>
      <c r="BD634" s="91"/>
      <c r="BE634" s="91"/>
      <c r="BF634" s="91"/>
      <c r="BG634" s="91"/>
      <c r="BH634" s="91"/>
      <c r="BI634" s="91"/>
      <c r="BJ634" s="91"/>
      <c r="BK634" s="91"/>
      <c r="BL634" s="91"/>
      <c r="BM634" s="91"/>
      <c r="BN634" s="91"/>
      <c r="BO634" s="91"/>
      <c r="BP634" s="91"/>
      <c r="BQ634" s="91"/>
      <c r="BR634" s="91"/>
      <c r="BS634" s="91"/>
      <c r="BT634" s="91"/>
      <c r="BU634" s="91"/>
      <c r="BV634" s="91"/>
      <c r="BW634" s="91"/>
      <c r="BX634" s="91"/>
      <c r="BY634" s="91"/>
      <c r="BZ634" s="91"/>
      <c r="CA634" s="91"/>
      <c r="CB634" s="91"/>
      <c r="CC634" s="91"/>
      <c r="CD634" s="91"/>
      <c r="CE634" s="91"/>
      <c r="CF634" s="91"/>
      <c r="CG634" s="91"/>
      <c r="CH634" s="91"/>
      <c r="CI634" s="91"/>
      <c r="CJ634" s="91"/>
      <c r="CK634" s="91"/>
      <c r="CL634" s="91"/>
      <c r="CM634" s="91"/>
      <c r="CN634" s="91"/>
      <c r="CO634" s="91"/>
      <c r="CP634" s="91"/>
      <c r="CQ634" s="91"/>
      <c r="CR634" s="91"/>
      <c r="CS634" s="91"/>
      <c r="CT634" s="91"/>
      <c r="CU634" s="91"/>
      <c r="CV634" s="91"/>
      <c r="CW634" s="91"/>
      <c r="CX634" s="91"/>
      <c r="CY634" s="91"/>
      <c r="CZ634" s="91"/>
      <c r="DA634" s="91"/>
      <c r="DB634" s="91"/>
      <c r="DC634" s="91"/>
      <c r="DD634" s="91"/>
      <c r="DE634" s="91"/>
      <c r="DF634" s="91"/>
      <c r="DG634" s="91"/>
      <c r="DH634" s="91"/>
      <c r="DI634" s="91"/>
      <c r="DJ634" s="91"/>
      <c r="DK634" s="91"/>
      <c r="DL634" s="91"/>
      <c r="DM634" s="91"/>
      <c r="DN634" s="91"/>
      <c r="DO634" s="91"/>
      <c r="DP634" s="91"/>
      <c r="DQ634" s="91"/>
      <c r="DR634" s="91"/>
      <c r="DS634" s="91"/>
      <c r="DT634" s="91"/>
      <c r="DU634" s="91"/>
      <c r="DV634" s="91"/>
      <c r="DW634" s="91"/>
      <c r="DX634" s="91"/>
      <c r="DY634" s="91"/>
      <c r="DZ634" s="91"/>
      <c r="EA634" s="91"/>
      <c r="EB634" s="91"/>
      <c r="EC634" s="91"/>
      <c r="ED634" s="91"/>
      <c r="EE634" s="91"/>
      <c r="EF634" s="91"/>
      <c r="EG634" s="91"/>
      <c r="EH634" s="91"/>
      <c r="EI634" s="91"/>
      <c r="EJ634" s="91"/>
      <c r="EK634" s="91"/>
      <c r="EL634" s="91"/>
      <c r="EM634" s="91"/>
      <c r="EN634" s="91"/>
      <c r="EO634" s="91"/>
      <c r="EP634" s="91"/>
      <c r="EQ634" s="91"/>
      <c r="ER634" s="91"/>
      <c r="ES634" s="91"/>
      <c r="ET634" s="91"/>
      <c r="EU634" s="91"/>
      <c r="EV634" s="91"/>
      <c r="EW634" s="91"/>
      <c r="EX634" s="91"/>
      <c r="EY634" s="91"/>
      <c r="EZ634" s="91"/>
      <c r="FA634" s="91"/>
      <c r="FB634" s="91"/>
      <c r="FC634" s="91"/>
      <c r="FD634" s="91"/>
      <c r="FE634" s="91"/>
      <c r="FF634" s="91"/>
      <c r="FG634" s="91"/>
      <c r="FH634" s="91"/>
      <c r="FI634" s="91"/>
      <c r="FJ634" s="91"/>
      <c r="FK634" s="91"/>
      <c r="FL634" s="91"/>
      <c r="FM634" s="91"/>
      <c r="FN634" s="91"/>
      <c r="FO634" s="91"/>
      <c r="FP634" s="91"/>
      <c r="FQ634" s="91"/>
      <c r="FR634" s="91"/>
      <c r="FS634" s="91"/>
      <c r="FT634" s="91"/>
      <c r="FU634" s="91"/>
      <c r="FV634" s="91"/>
      <c r="FW634" s="91"/>
      <c r="FX634" s="91"/>
      <c r="FY634" s="91"/>
      <c r="FZ634" s="91"/>
      <c r="GA634" s="91"/>
      <c r="GB634" s="91"/>
      <c r="GC634" s="91"/>
      <c r="GD634" s="91"/>
      <c r="GE634" s="91"/>
      <c r="GF634" s="91"/>
      <c r="GG634" s="91"/>
      <c r="GH634" s="91"/>
      <c r="GI634" s="91"/>
      <c r="GJ634" s="91"/>
      <c r="GK634" s="91"/>
      <c r="GL634" s="91"/>
      <c r="GM634" s="91"/>
      <c r="GN634" s="91"/>
      <c r="GO634" s="91"/>
      <c r="GP634" s="91"/>
      <c r="GQ634" s="91"/>
      <c r="GR634" s="91"/>
      <c r="GS634" s="91"/>
      <c r="GT634" s="91"/>
      <c r="GU634" s="91"/>
      <c r="GV634" s="91"/>
      <c r="GW634" s="91"/>
      <c r="GX634" s="91"/>
      <c r="GY634" s="91"/>
      <c r="GZ634" s="91"/>
      <c r="HA634" s="91"/>
      <c r="HB634" s="91"/>
      <c r="HC634" s="91"/>
      <c r="HD634" s="91"/>
      <c r="HE634" s="91"/>
      <c r="HF634" s="91"/>
      <c r="HG634" s="91"/>
      <c r="HH634" s="91"/>
      <c r="HI634" s="91"/>
      <c r="HJ634" s="91"/>
      <c r="HK634" s="91"/>
      <c r="HL634" s="91"/>
      <c r="HM634" s="91"/>
      <c r="HN634" s="91"/>
      <c r="HO634" s="91"/>
      <c r="HP634" s="91"/>
      <c r="HQ634" s="91"/>
      <c r="HR634" s="91"/>
      <c r="HS634" s="91"/>
    </row>
    <row r="635" customHeight="1" spans="1:227">
      <c r="A635" s="91"/>
      <c r="B635" s="91"/>
      <c r="C635" s="91"/>
      <c r="D635" s="91"/>
      <c r="E635" s="91"/>
      <c r="F635" s="91"/>
      <c r="G635" s="91"/>
      <c r="H635" s="95"/>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c r="AH635" s="91"/>
      <c r="AI635" s="91"/>
      <c r="AJ635" s="91"/>
      <c r="AK635" s="91"/>
      <c r="AL635" s="91"/>
      <c r="AM635" s="91"/>
      <c r="AN635" s="91"/>
      <c r="AO635" s="91"/>
      <c r="AP635" s="91"/>
      <c r="AQ635" s="91"/>
      <c r="AR635" s="91"/>
      <c r="AS635" s="91"/>
      <c r="AT635" s="91"/>
      <c r="AU635" s="91"/>
      <c r="AV635" s="91"/>
      <c r="AW635" s="91"/>
      <c r="AX635" s="91"/>
      <c r="AY635" s="91"/>
      <c r="AZ635" s="91"/>
      <c r="BA635" s="91"/>
      <c r="BB635" s="91"/>
      <c r="BC635" s="91"/>
      <c r="BD635" s="91"/>
      <c r="BE635" s="91"/>
      <c r="BF635" s="91"/>
      <c r="BG635" s="91"/>
      <c r="BH635" s="91"/>
      <c r="BI635" s="91"/>
      <c r="BJ635" s="91"/>
      <c r="BK635" s="91"/>
      <c r="BL635" s="91"/>
      <c r="BM635" s="91"/>
      <c r="BN635" s="91"/>
      <c r="BO635" s="91"/>
      <c r="BP635" s="91"/>
      <c r="BQ635" s="91"/>
      <c r="BR635" s="91"/>
      <c r="BS635" s="91"/>
      <c r="BT635" s="91"/>
      <c r="BU635" s="91"/>
      <c r="BV635" s="91"/>
      <c r="BW635" s="91"/>
      <c r="BX635" s="91"/>
      <c r="BY635" s="91"/>
      <c r="BZ635" s="91"/>
      <c r="CA635" s="91"/>
      <c r="CB635" s="91"/>
      <c r="CC635" s="91"/>
      <c r="CD635" s="91"/>
      <c r="CE635" s="91"/>
      <c r="CF635" s="91"/>
      <c r="CG635" s="91"/>
      <c r="CH635" s="91"/>
      <c r="CI635" s="91"/>
      <c r="CJ635" s="91"/>
      <c r="CK635" s="91"/>
      <c r="CL635" s="91"/>
      <c r="CM635" s="91"/>
      <c r="CN635" s="91"/>
      <c r="CO635" s="91"/>
      <c r="CP635" s="91"/>
      <c r="CQ635" s="91"/>
      <c r="CR635" s="91"/>
      <c r="CS635" s="91"/>
      <c r="CT635" s="91"/>
      <c r="CU635" s="91"/>
      <c r="CV635" s="91"/>
      <c r="CW635" s="91"/>
      <c r="CX635" s="91"/>
      <c r="CY635" s="91"/>
      <c r="CZ635" s="91"/>
      <c r="DA635" s="91"/>
      <c r="DB635" s="91"/>
      <c r="DC635" s="91"/>
      <c r="DD635" s="91"/>
      <c r="DE635" s="91"/>
      <c r="DF635" s="91"/>
      <c r="DG635" s="91"/>
      <c r="DH635" s="91"/>
      <c r="DI635" s="91"/>
      <c r="DJ635" s="91"/>
      <c r="DK635" s="91"/>
      <c r="DL635" s="91"/>
      <c r="DM635" s="91"/>
      <c r="DN635" s="91"/>
      <c r="DO635" s="91"/>
      <c r="DP635" s="91"/>
      <c r="DQ635" s="91"/>
      <c r="DR635" s="91"/>
      <c r="DS635" s="91"/>
      <c r="DT635" s="91"/>
      <c r="DU635" s="91"/>
      <c r="DV635" s="91"/>
      <c r="DW635" s="91"/>
      <c r="DX635" s="91"/>
      <c r="DY635" s="91"/>
      <c r="DZ635" s="91"/>
      <c r="EA635" s="91"/>
      <c r="EB635" s="91"/>
      <c r="EC635" s="91"/>
      <c r="ED635" s="91"/>
      <c r="EE635" s="91"/>
      <c r="EF635" s="91"/>
      <c r="EG635" s="91"/>
      <c r="EH635" s="91"/>
      <c r="EI635" s="91"/>
      <c r="EJ635" s="91"/>
      <c r="EK635" s="91"/>
      <c r="EL635" s="91"/>
      <c r="EM635" s="91"/>
      <c r="EN635" s="91"/>
      <c r="EO635" s="91"/>
      <c r="EP635" s="91"/>
      <c r="EQ635" s="91"/>
      <c r="ER635" s="91"/>
      <c r="ES635" s="91"/>
      <c r="ET635" s="91"/>
      <c r="EU635" s="91"/>
      <c r="EV635" s="91"/>
      <c r="EW635" s="91"/>
      <c r="EX635" s="91"/>
      <c r="EY635" s="91"/>
      <c r="EZ635" s="91"/>
      <c r="FA635" s="91"/>
      <c r="FB635" s="91"/>
      <c r="FC635" s="91"/>
      <c r="FD635" s="91"/>
      <c r="FE635" s="91"/>
      <c r="FF635" s="91"/>
      <c r="FG635" s="91"/>
      <c r="FH635" s="91"/>
      <c r="FI635" s="91"/>
      <c r="FJ635" s="91"/>
      <c r="FK635" s="91"/>
      <c r="FL635" s="91"/>
      <c r="FM635" s="91"/>
      <c r="FN635" s="91"/>
      <c r="FO635" s="91"/>
      <c r="FP635" s="91"/>
      <c r="FQ635" s="91"/>
      <c r="FR635" s="91"/>
      <c r="FS635" s="91"/>
      <c r="FT635" s="91"/>
      <c r="FU635" s="91"/>
      <c r="FV635" s="91"/>
      <c r="FW635" s="91"/>
      <c r="FX635" s="91"/>
      <c r="FY635" s="91"/>
      <c r="FZ635" s="91"/>
      <c r="GA635" s="91"/>
      <c r="GB635" s="91"/>
      <c r="GC635" s="91"/>
      <c r="GD635" s="91"/>
      <c r="GE635" s="91"/>
      <c r="GF635" s="91"/>
      <c r="GG635" s="91"/>
      <c r="GH635" s="91"/>
      <c r="GI635" s="91"/>
      <c r="GJ635" s="91"/>
      <c r="GK635" s="91"/>
      <c r="GL635" s="91"/>
      <c r="GM635" s="91"/>
      <c r="GN635" s="91"/>
      <c r="GO635" s="91"/>
      <c r="GP635" s="91"/>
      <c r="GQ635" s="91"/>
      <c r="GR635" s="91"/>
      <c r="GS635" s="91"/>
      <c r="GT635" s="91"/>
      <c r="GU635" s="91"/>
      <c r="GV635" s="91"/>
      <c r="GW635" s="91"/>
      <c r="GX635" s="91"/>
      <c r="GY635" s="91"/>
      <c r="GZ635" s="91"/>
      <c r="HA635" s="91"/>
      <c r="HB635" s="91"/>
      <c r="HC635" s="91"/>
      <c r="HD635" s="91"/>
      <c r="HE635" s="91"/>
      <c r="HF635" s="91"/>
      <c r="HG635" s="91"/>
      <c r="HH635" s="91"/>
      <c r="HI635" s="91"/>
      <c r="HJ635" s="91"/>
      <c r="HK635" s="91"/>
      <c r="HL635" s="91"/>
      <c r="HM635" s="91"/>
      <c r="HN635" s="91"/>
      <c r="HO635" s="91"/>
      <c r="HP635" s="91"/>
      <c r="HQ635" s="91"/>
      <c r="HR635" s="91"/>
      <c r="HS635" s="91"/>
    </row>
    <row r="636" customHeight="1" spans="1:227">
      <c r="A636" s="91"/>
      <c r="B636" s="91"/>
      <c r="C636" s="91"/>
      <c r="D636" s="91"/>
      <c r="E636" s="91"/>
      <c r="F636" s="91"/>
      <c r="G636" s="91"/>
      <c r="H636" s="95"/>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c r="AH636" s="91"/>
      <c r="AI636" s="91"/>
      <c r="AJ636" s="91"/>
      <c r="AK636" s="91"/>
      <c r="AL636" s="91"/>
      <c r="AM636" s="91"/>
      <c r="AN636" s="91"/>
      <c r="AO636" s="91"/>
      <c r="AP636" s="91"/>
      <c r="AQ636" s="91"/>
      <c r="AR636" s="91"/>
      <c r="AS636" s="91"/>
      <c r="AT636" s="91"/>
      <c r="AU636" s="91"/>
      <c r="AV636" s="91"/>
      <c r="AW636" s="91"/>
      <c r="AX636" s="91"/>
      <c r="AY636" s="91"/>
      <c r="AZ636" s="91"/>
      <c r="BA636" s="91"/>
      <c r="BB636" s="91"/>
      <c r="BC636" s="91"/>
      <c r="BD636" s="91"/>
      <c r="BE636" s="91"/>
      <c r="BF636" s="91"/>
      <c r="BG636" s="91"/>
      <c r="BH636" s="91"/>
      <c r="BI636" s="91"/>
      <c r="BJ636" s="91"/>
      <c r="BK636" s="91"/>
      <c r="BL636" s="91"/>
      <c r="BM636" s="91"/>
      <c r="BN636" s="91"/>
      <c r="BO636" s="91"/>
      <c r="BP636" s="91"/>
      <c r="BQ636" s="91"/>
      <c r="BR636" s="91"/>
      <c r="BS636" s="91"/>
      <c r="BT636" s="91"/>
      <c r="BU636" s="91"/>
      <c r="BV636" s="91"/>
      <c r="BW636" s="91"/>
      <c r="BX636" s="91"/>
      <c r="BY636" s="91"/>
      <c r="BZ636" s="91"/>
      <c r="CA636" s="91"/>
      <c r="CB636" s="91"/>
      <c r="CC636" s="91"/>
      <c r="CD636" s="91"/>
      <c r="CE636" s="91"/>
      <c r="CF636" s="91"/>
      <c r="CG636" s="91"/>
      <c r="CH636" s="91"/>
      <c r="CI636" s="91"/>
      <c r="CJ636" s="91"/>
      <c r="CK636" s="91"/>
      <c r="CL636" s="91"/>
      <c r="CM636" s="91"/>
      <c r="CN636" s="91"/>
      <c r="CO636" s="91"/>
      <c r="CP636" s="91"/>
      <c r="CQ636" s="91"/>
      <c r="CR636" s="91"/>
      <c r="CS636" s="91"/>
      <c r="CT636" s="91"/>
      <c r="CU636" s="91"/>
      <c r="CV636" s="91"/>
      <c r="CW636" s="91"/>
      <c r="CX636" s="91"/>
      <c r="CY636" s="91"/>
      <c r="CZ636" s="91"/>
      <c r="DA636" s="91"/>
      <c r="DB636" s="91"/>
      <c r="DC636" s="91"/>
      <c r="DD636" s="91"/>
      <c r="DE636" s="91"/>
      <c r="DF636" s="91"/>
      <c r="DG636" s="91"/>
      <c r="DH636" s="91"/>
      <c r="DI636" s="91"/>
      <c r="DJ636" s="91"/>
      <c r="DK636" s="91"/>
      <c r="DL636" s="91"/>
      <c r="DM636" s="91"/>
      <c r="DN636" s="91"/>
      <c r="DO636" s="91"/>
      <c r="DP636" s="91"/>
      <c r="DQ636" s="91"/>
      <c r="DR636" s="91"/>
      <c r="DS636" s="91"/>
      <c r="DT636" s="91"/>
      <c r="DU636" s="91"/>
      <c r="DV636" s="91"/>
      <c r="DW636" s="91"/>
      <c r="DX636" s="91"/>
      <c r="DY636" s="91"/>
      <c r="DZ636" s="91"/>
      <c r="EA636" s="91"/>
      <c r="EB636" s="91"/>
      <c r="EC636" s="91"/>
      <c r="ED636" s="91"/>
      <c r="EE636" s="91"/>
      <c r="EF636" s="91"/>
      <c r="EG636" s="91"/>
      <c r="EH636" s="91"/>
      <c r="EI636" s="91"/>
      <c r="EJ636" s="91"/>
      <c r="EK636" s="91"/>
      <c r="EL636" s="91"/>
      <c r="EM636" s="91"/>
      <c r="EN636" s="91"/>
      <c r="EO636" s="91"/>
      <c r="EP636" s="91"/>
      <c r="EQ636" s="91"/>
      <c r="ER636" s="91"/>
      <c r="ES636" s="91"/>
      <c r="ET636" s="91"/>
      <c r="EU636" s="91"/>
      <c r="EV636" s="91"/>
      <c r="EW636" s="91"/>
      <c r="EX636" s="91"/>
      <c r="EY636" s="91"/>
      <c r="EZ636" s="91"/>
      <c r="FA636" s="91"/>
      <c r="FB636" s="91"/>
      <c r="FC636" s="91"/>
      <c r="FD636" s="91"/>
      <c r="FE636" s="91"/>
      <c r="FF636" s="91"/>
      <c r="FG636" s="91"/>
      <c r="FH636" s="91"/>
      <c r="FI636" s="91"/>
      <c r="FJ636" s="91"/>
      <c r="FK636" s="91"/>
      <c r="FL636" s="91"/>
      <c r="FM636" s="91"/>
      <c r="FN636" s="91"/>
      <c r="FO636" s="91"/>
      <c r="FP636" s="91"/>
      <c r="FQ636" s="91"/>
      <c r="FR636" s="91"/>
      <c r="FS636" s="91"/>
      <c r="FT636" s="91"/>
      <c r="FU636" s="91"/>
      <c r="FV636" s="91"/>
      <c r="FW636" s="91"/>
      <c r="FX636" s="91"/>
      <c r="FY636" s="91"/>
      <c r="FZ636" s="91"/>
      <c r="GA636" s="91"/>
      <c r="GB636" s="91"/>
      <c r="GC636" s="91"/>
      <c r="GD636" s="91"/>
      <c r="GE636" s="91"/>
      <c r="GF636" s="91"/>
      <c r="GG636" s="91"/>
      <c r="GH636" s="91"/>
      <c r="GI636" s="91"/>
      <c r="GJ636" s="91"/>
      <c r="GK636" s="91"/>
      <c r="GL636" s="91"/>
      <c r="GM636" s="91"/>
      <c r="GN636" s="91"/>
      <c r="GO636" s="91"/>
      <c r="GP636" s="91"/>
      <c r="GQ636" s="91"/>
      <c r="GR636" s="91"/>
      <c r="GS636" s="91"/>
      <c r="GT636" s="91"/>
      <c r="GU636" s="91"/>
      <c r="GV636" s="91"/>
      <c r="GW636" s="91"/>
      <c r="GX636" s="91"/>
      <c r="GY636" s="91"/>
      <c r="GZ636" s="91"/>
      <c r="HA636" s="91"/>
      <c r="HB636" s="91"/>
      <c r="HC636" s="91"/>
      <c r="HD636" s="91"/>
      <c r="HE636" s="91"/>
      <c r="HF636" s="91"/>
      <c r="HG636" s="91"/>
      <c r="HH636" s="91"/>
      <c r="HI636" s="91"/>
      <c r="HJ636" s="91"/>
      <c r="HK636" s="91"/>
      <c r="HL636" s="91"/>
      <c r="HM636" s="91"/>
      <c r="HN636" s="91"/>
      <c r="HO636" s="91"/>
      <c r="HP636" s="91"/>
      <c r="HQ636" s="91"/>
      <c r="HR636" s="91"/>
      <c r="HS636" s="91"/>
    </row>
    <row r="637" customHeight="1" spans="1:227">
      <c r="A637" s="91"/>
      <c r="B637" s="91"/>
      <c r="C637" s="91"/>
      <c r="D637" s="91"/>
      <c r="E637" s="91"/>
      <c r="F637" s="91"/>
      <c r="G637" s="91"/>
      <c r="H637" s="95"/>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c r="AH637" s="91"/>
      <c r="AI637" s="91"/>
      <c r="AJ637" s="91"/>
      <c r="AK637" s="91"/>
      <c r="AL637" s="91"/>
      <c r="AM637" s="91"/>
      <c r="AN637" s="91"/>
      <c r="AO637" s="91"/>
      <c r="AP637" s="91"/>
      <c r="AQ637" s="91"/>
      <c r="AR637" s="91"/>
      <c r="AS637" s="91"/>
      <c r="AT637" s="91"/>
      <c r="AU637" s="91"/>
      <c r="AV637" s="91"/>
      <c r="AW637" s="91"/>
      <c r="AX637" s="91"/>
      <c r="AY637" s="91"/>
      <c r="AZ637" s="91"/>
      <c r="BA637" s="91"/>
      <c r="BB637" s="91"/>
      <c r="BC637" s="91"/>
      <c r="BD637" s="91"/>
      <c r="BE637" s="91"/>
      <c r="BF637" s="91"/>
      <c r="BG637" s="91"/>
      <c r="BH637" s="91"/>
      <c r="BI637" s="91"/>
      <c r="BJ637" s="91"/>
      <c r="BK637" s="91"/>
      <c r="BL637" s="91"/>
      <c r="BM637" s="91"/>
      <c r="BN637" s="91"/>
      <c r="BO637" s="91"/>
      <c r="BP637" s="91"/>
      <c r="BQ637" s="91"/>
      <c r="BR637" s="91"/>
      <c r="BS637" s="91"/>
      <c r="BT637" s="91"/>
      <c r="BU637" s="91"/>
      <c r="BV637" s="91"/>
      <c r="BW637" s="91"/>
      <c r="BX637" s="91"/>
      <c r="BY637" s="91"/>
      <c r="BZ637" s="91"/>
      <c r="CA637" s="91"/>
      <c r="CB637" s="91"/>
      <c r="CC637" s="91"/>
      <c r="CD637" s="91"/>
      <c r="CE637" s="91"/>
      <c r="CF637" s="91"/>
      <c r="CG637" s="91"/>
      <c r="CH637" s="91"/>
      <c r="CI637" s="91"/>
      <c r="CJ637" s="91"/>
      <c r="CK637" s="91"/>
      <c r="CL637" s="91"/>
      <c r="CM637" s="91"/>
      <c r="CN637" s="91"/>
      <c r="CO637" s="91"/>
      <c r="CP637" s="91"/>
      <c r="CQ637" s="91"/>
      <c r="CR637" s="91"/>
      <c r="CS637" s="91"/>
      <c r="CT637" s="91"/>
      <c r="CU637" s="91"/>
      <c r="CV637" s="91"/>
      <c r="CW637" s="91"/>
      <c r="CX637" s="91"/>
      <c r="CY637" s="91"/>
      <c r="CZ637" s="91"/>
      <c r="DA637" s="91"/>
      <c r="DB637" s="91"/>
      <c r="DC637" s="91"/>
      <c r="DD637" s="91"/>
      <c r="DE637" s="91"/>
      <c r="DF637" s="91"/>
      <c r="DG637" s="91"/>
      <c r="DH637" s="91"/>
      <c r="DI637" s="91"/>
      <c r="DJ637" s="91"/>
      <c r="DK637" s="91"/>
      <c r="DL637" s="91"/>
      <c r="DM637" s="91"/>
      <c r="DN637" s="91"/>
      <c r="DO637" s="91"/>
      <c r="DP637" s="91"/>
      <c r="DQ637" s="91"/>
      <c r="DR637" s="91"/>
      <c r="DS637" s="91"/>
      <c r="DT637" s="91"/>
      <c r="DU637" s="91"/>
      <c r="DV637" s="91"/>
      <c r="DW637" s="91"/>
      <c r="DX637" s="91"/>
      <c r="DY637" s="91"/>
      <c r="DZ637" s="91"/>
      <c r="EA637" s="91"/>
      <c r="EB637" s="91"/>
      <c r="EC637" s="91"/>
      <c r="ED637" s="91"/>
      <c r="EE637" s="91"/>
      <c r="EF637" s="91"/>
      <c r="EG637" s="91"/>
      <c r="EH637" s="91"/>
      <c r="EI637" s="91"/>
      <c r="EJ637" s="91"/>
      <c r="EK637" s="91"/>
      <c r="EL637" s="91"/>
      <c r="EM637" s="91"/>
      <c r="EN637" s="91"/>
      <c r="EO637" s="91"/>
      <c r="EP637" s="91"/>
      <c r="EQ637" s="91"/>
      <c r="ER637" s="91"/>
      <c r="ES637" s="91"/>
      <c r="ET637" s="91"/>
      <c r="EU637" s="91"/>
      <c r="EV637" s="91"/>
      <c r="EW637" s="91"/>
      <c r="EX637" s="91"/>
      <c r="EY637" s="91"/>
      <c r="EZ637" s="91"/>
      <c r="FA637" s="91"/>
      <c r="FB637" s="91"/>
      <c r="FC637" s="91"/>
      <c r="FD637" s="91"/>
      <c r="FE637" s="91"/>
      <c r="FF637" s="91"/>
      <c r="FG637" s="91"/>
      <c r="FH637" s="91"/>
      <c r="FI637" s="91"/>
      <c r="FJ637" s="91"/>
      <c r="FK637" s="91"/>
      <c r="FL637" s="91"/>
      <c r="FM637" s="91"/>
      <c r="FN637" s="91"/>
      <c r="FO637" s="91"/>
      <c r="FP637" s="91"/>
      <c r="FQ637" s="91"/>
      <c r="FR637" s="91"/>
      <c r="FS637" s="91"/>
      <c r="FT637" s="91"/>
      <c r="FU637" s="91"/>
      <c r="FV637" s="91"/>
      <c r="FW637" s="91"/>
      <c r="FX637" s="91"/>
      <c r="FY637" s="91"/>
      <c r="FZ637" s="91"/>
      <c r="GA637" s="91"/>
      <c r="GB637" s="91"/>
      <c r="GC637" s="91"/>
      <c r="GD637" s="91"/>
      <c r="GE637" s="91"/>
      <c r="GF637" s="91"/>
      <c r="GG637" s="91"/>
      <c r="GH637" s="91"/>
      <c r="GI637" s="91"/>
      <c r="GJ637" s="91"/>
      <c r="GK637" s="91"/>
      <c r="GL637" s="91"/>
      <c r="GM637" s="91"/>
      <c r="GN637" s="91"/>
      <c r="GO637" s="91"/>
      <c r="GP637" s="91"/>
      <c r="GQ637" s="91"/>
      <c r="GR637" s="91"/>
      <c r="GS637" s="91"/>
      <c r="GT637" s="91"/>
      <c r="GU637" s="91"/>
      <c r="GV637" s="91"/>
      <c r="GW637" s="91"/>
      <c r="GX637" s="91"/>
      <c r="GY637" s="91"/>
      <c r="GZ637" s="91"/>
      <c r="HA637" s="91"/>
      <c r="HB637" s="91"/>
      <c r="HC637" s="91"/>
      <c r="HD637" s="91"/>
      <c r="HE637" s="91"/>
      <c r="HF637" s="91"/>
      <c r="HG637" s="91"/>
      <c r="HH637" s="91"/>
      <c r="HI637" s="91"/>
      <c r="HJ637" s="91"/>
      <c r="HK637" s="91"/>
      <c r="HL637" s="91"/>
      <c r="HM637" s="91"/>
      <c r="HN637" s="91"/>
      <c r="HO637" s="91"/>
      <c r="HP637" s="91"/>
      <c r="HQ637" s="91"/>
      <c r="HR637" s="91"/>
      <c r="HS637" s="91"/>
    </row>
    <row r="638" customHeight="1" spans="1:227">
      <c r="A638" s="91"/>
      <c r="B638" s="91"/>
      <c r="C638" s="91"/>
      <c r="D638" s="91"/>
      <c r="E638" s="91"/>
      <c r="F638" s="91"/>
      <c r="G638" s="91"/>
      <c r="H638" s="95"/>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c r="AH638" s="91"/>
      <c r="AI638" s="91"/>
      <c r="AJ638" s="91"/>
      <c r="AK638" s="91"/>
      <c r="AL638" s="91"/>
      <c r="AM638" s="91"/>
      <c r="AN638" s="91"/>
      <c r="AO638" s="91"/>
      <c r="AP638" s="91"/>
      <c r="AQ638" s="91"/>
      <c r="AR638" s="91"/>
      <c r="AS638" s="91"/>
      <c r="AT638" s="91"/>
      <c r="AU638" s="91"/>
      <c r="AV638" s="91"/>
      <c r="AW638" s="91"/>
      <c r="AX638" s="91"/>
      <c r="AY638" s="91"/>
      <c r="AZ638" s="91"/>
      <c r="BA638" s="91"/>
      <c r="BB638" s="91"/>
      <c r="BC638" s="91"/>
      <c r="BD638" s="91"/>
      <c r="BE638" s="91"/>
      <c r="BF638" s="91"/>
      <c r="BG638" s="91"/>
      <c r="BH638" s="91"/>
      <c r="BI638" s="91"/>
      <c r="BJ638" s="91"/>
      <c r="BK638" s="91"/>
      <c r="BL638" s="91"/>
      <c r="BM638" s="91"/>
      <c r="BN638" s="91"/>
      <c r="BO638" s="91"/>
      <c r="BP638" s="91"/>
      <c r="BQ638" s="91"/>
      <c r="BR638" s="91"/>
      <c r="BS638" s="91"/>
      <c r="BT638" s="91"/>
      <c r="BU638" s="91"/>
      <c r="BV638" s="91"/>
      <c r="BW638" s="91"/>
      <c r="BX638" s="91"/>
      <c r="BY638" s="91"/>
      <c r="BZ638" s="91"/>
      <c r="CA638" s="91"/>
      <c r="CB638" s="91"/>
      <c r="CC638" s="91"/>
      <c r="CD638" s="91"/>
      <c r="CE638" s="91"/>
      <c r="CF638" s="91"/>
      <c r="CG638" s="91"/>
      <c r="CH638" s="91"/>
      <c r="CI638" s="91"/>
      <c r="CJ638" s="91"/>
      <c r="CK638" s="91"/>
      <c r="CL638" s="91"/>
      <c r="CM638" s="91"/>
      <c r="CN638" s="91"/>
      <c r="CO638" s="91"/>
      <c r="CP638" s="91"/>
      <c r="CQ638" s="91"/>
      <c r="CR638" s="91"/>
      <c r="CS638" s="91"/>
      <c r="CT638" s="91"/>
      <c r="CU638" s="91"/>
      <c r="CV638" s="91"/>
      <c r="CW638" s="91"/>
      <c r="CX638" s="91"/>
      <c r="CY638" s="91"/>
      <c r="CZ638" s="91"/>
      <c r="DA638" s="91"/>
      <c r="DB638" s="91"/>
      <c r="DC638" s="91"/>
      <c r="DD638" s="91"/>
      <c r="DE638" s="91"/>
      <c r="DF638" s="91"/>
      <c r="DG638" s="91"/>
      <c r="DH638" s="91"/>
      <c r="DI638" s="91"/>
      <c r="DJ638" s="91"/>
      <c r="DK638" s="91"/>
      <c r="DL638" s="91"/>
      <c r="DM638" s="91"/>
      <c r="DN638" s="91"/>
      <c r="DO638" s="91"/>
      <c r="DP638" s="91"/>
      <c r="DQ638" s="91"/>
      <c r="DR638" s="91"/>
      <c r="DS638" s="91"/>
      <c r="DT638" s="91"/>
      <c r="DU638" s="91"/>
      <c r="DV638" s="91"/>
      <c r="DW638" s="91"/>
      <c r="DX638" s="91"/>
      <c r="DY638" s="91"/>
      <c r="DZ638" s="91"/>
      <c r="EA638" s="91"/>
      <c r="EB638" s="91"/>
      <c r="EC638" s="91"/>
      <c r="ED638" s="91"/>
      <c r="EE638" s="91"/>
      <c r="EF638" s="91"/>
      <c r="EG638" s="91"/>
      <c r="EH638" s="91"/>
      <c r="EI638" s="91"/>
      <c r="EJ638" s="91"/>
      <c r="EK638" s="91"/>
      <c r="EL638" s="91"/>
      <c r="EM638" s="91"/>
      <c r="EN638" s="91"/>
      <c r="EO638" s="91"/>
      <c r="EP638" s="91"/>
      <c r="EQ638" s="91"/>
      <c r="ER638" s="91"/>
      <c r="ES638" s="91"/>
      <c r="ET638" s="91"/>
      <c r="EU638" s="91"/>
      <c r="EV638" s="91"/>
      <c r="EW638" s="91"/>
      <c r="EX638" s="91"/>
      <c r="EY638" s="91"/>
      <c r="EZ638" s="91"/>
      <c r="FA638" s="91"/>
      <c r="FB638" s="91"/>
      <c r="FC638" s="91"/>
      <c r="FD638" s="91"/>
      <c r="FE638" s="91"/>
      <c r="FF638" s="91"/>
      <c r="FG638" s="91"/>
      <c r="FH638" s="91"/>
      <c r="FI638" s="91"/>
      <c r="FJ638" s="91"/>
      <c r="FK638" s="91"/>
      <c r="FL638" s="91"/>
      <c r="FM638" s="91"/>
      <c r="FN638" s="91"/>
      <c r="FO638" s="91"/>
      <c r="FP638" s="91"/>
      <c r="FQ638" s="91"/>
      <c r="FR638" s="91"/>
      <c r="FS638" s="91"/>
      <c r="FT638" s="91"/>
      <c r="FU638" s="91"/>
      <c r="FV638" s="91"/>
      <c r="FW638" s="91"/>
      <c r="FX638" s="91"/>
      <c r="FY638" s="91"/>
      <c r="FZ638" s="91"/>
      <c r="GA638" s="91"/>
      <c r="GB638" s="91"/>
      <c r="GC638" s="91"/>
      <c r="GD638" s="91"/>
      <c r="GE638" s="91"/>
      <c r="GF638" s="91"/>
      <c r="GG638" s="91"/>
      <c r="GH638" s="91"/>
      <c r="GI638" s="91"/>
      <c r="GJ638" s="91"/>
      <c r="GK638" s="91"/>
      <c r="GL638" s="91"/>
      <c r="GM638" s="91"/>
      <c r="GN638" s="91"/>
      <c r="GO638" s="91"/>
      <c r="GP638" s="91"/>
      <c r="GQ638" s="91"/>
      <c r="GR638" s="91"/>
      <c r="GS638" s="91"/>
      <c r="GT638" s="91"/>
      <c r="GU638" s="91"/>
      <c r="GV638" s="91"/>
      <c r="GW638" s="91"/>
      <c r="GX638" s="91"/>
      <c r="GY638" s="91"/>
      <c r="GZ638" s="91"/>
      <c r="HA638" s="91"/>
      <c r="HB638" s="91"/>
      <c r="HC638" s="91"/>
      <c r="HD638" s="91"/>
      <c r="HE638" s="91"/>
      <c r="HF638" s="91"/>
      <c r="HG638" s="91"/>
      <c r="HH638" s="91"/>
      <c r="HI638" s="91"/>
      <c r="HJ638" s="91"/>
      <c r="HK638" s="91"/>
      <c r="HL638" s="91"/>
      <c r="HM638" s="91"/>
      <c r="HN638" s="91"/>
      <c r="HO638" s="91"/>
      <c r="HP638" s="91"/>
      <c r="HQ638" s="91"/>
      <c r="HR638" s="91"/>
      <c r="HS638" s="91"/>
    </row>
    <row r="639" customHeight="1" spans="1:227">
      <c r="A639" s="91"/>
      <c r="B639" s="91"/>
      <c r="C639" s="91"/>
      <c r="D639" s="91"/>
      <c r="E639" s="91"/>
      <c r="F639" s="91"/>
      <c r="G639" s="91"/>
      <c r="H639" s="95"/>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c r="AH639" s="91"/>
      <c r="AI639" s="91"/>
      <c r="AJ639" s="91"/>
      <c r="AK639" s="91"/>
      <c r="AL639" s="91"/>
      <c r="AM639" s="91"/>
      <c r="AN639" s="91"/>
      <c r="AO639" s="91"/>
      <c r="AP639" s="91"/>
      <c r="AQ639" s="91"/>
      <c r="AR639" s="91"/>
      <c r="AS639" s="91"/>
      <c r="AT639" s="91"/>
      <c r="AU639" s="91"/>
      <c r="AV639" s="91"/>
      <c r="AW639" s="91"/>
      <c r="AX639" s="91"/>
      <c r="AY639" s="91"/>
      <c r="AZ639" s="91"/>
      <c r="BA639" s="91"/>
      <c r="BB639" s="91"/>
      <c r="BC639" s="91"/>
      <c r="BD639" s="91"/>
      <c r="BE639" s="91"/>
      <c r="BF639" s="91"/>
      <c r="BG639" s="91"/>
      <c r="BH639" s="91"/>
      <c r="BI639" s="91"/>
      <c r="BJ639" s="91"/>
      <c r="BK639" s="91"/>
      <c r="BL639" s="91"/>
      <c r="BM639" s="91"/>
      <c r="BN639" s="91"/>
      <c r="BO639" s="91"/>
      <c r="BP639" s="91"/>
      <c r="BQ639" s="91"/>
      <c r="BR639" s="91"/>
      <c r="BS639" s="91"/>
      <c r="BT639" s="91"/>
      <c r="BU639" s="91"/>
      <c r="BV639" s="91"/>
      <c r="BW639" s="91"/>
      <c r="BX639" s="91"/>
      <c r="BY639" s="91"/>
      <c r="BZ639" s="91"/>
      <c r="CA639" s="91"/>
      <c r="CB639" s="91"/>
      <c r="CC639" s="91"/>
      <c r="CD639" s="91"/>
      <c r="CE639" s="91"/>
      <c r="CF639" s="91"/>
      <c r="CG639" s="91"/>
      <c r="CH639" s="91"/>
      <c r="CI639" s="91"/>
      <c r="CJ639" s="91"/>
      <c r="CK639" s="91"/>
      <c r="CL639" s="91"/>
      <c r="CM639" s="91"/>
      <c r="CN639" s="91"/>
      <c r="CO639" s="91"/>
      <c r="CP639" s="91"/>
      <c r="CQ639" s="91"/>
      <c r="CR639" s="91"/>
      <c r="CS639" s="91"/>
      <c r="CT639" s="91"/>
      <c r="CU639" s="91"/>
      <c r="CV639" s="91"/>
      <c r="CW639" s="91"/>
      <c r="CX639" s="91"/>
      <c r="CY639" s="91"/>
      <c r="CZ639" s="91"/>
      <c r="DA639" s="91"/>
      <c r="DB639" s="91"/>
      <c r="DC639" s="91"/>
      <c r="DD639" s="91"/>
      <c r="DE639" s="91"/>
      <c r="DF639" s="91"/>
      <c r="DG639" s="91"/>
      <c r="DH639" s="91"/>
      <c r="DI639" s="91"/>
      <c r="DJ639" s="91"/>
      <c r="DK639" s="91"/>
      <c r="DL639" s="91"/>
      <c r="DM639" s="91"/>
      <c r="DN639" s="91"/>
      <c r="DO639" s="91"/>
      <c r="DP639" s="91"/>
      <c r="DQ639" s="91"/>
      <c r="DR639" s="91"/>
      <c r="DS639" s="91"/>
      <c r="DT639" s="91"/>
      <c r="DU639" s="91"/>
      <c r="DV639" s="91"/>
      <c r="DW639" s="91"/>
      <c r="DX639" s="91"/>
      <c r="DY639" s="91"/>
      <c r="DZ639" s="91"/>
      <c r="EA639" s="91"/>
      <c r="EB639" s="91"/>
      <c r="EC639" s="91"/>
      <c r="ED639" s="91"/>
      <c r="EE639" s="91"/>
      <c r="EF639" s="91"/>
      <c r="EG639" s="91"/>
      <c r="EH639" s="91"/>
      <c r="EI639" s="91"/>
      <c r="EJ639" s="91"/>
      <c r="EK639" s="91"/>
      <c r="EL639" s="91"/>
      <c r="EM639" s="91"/>
      <c r="EN639" s="91"/>
      <c r="EO639" s="91"/>
      <c r="EP639" s="91"/>
      <c r="EQ639" s="91"/>
      <c r="ER639" s="91"/>
      <c r="ES639" s="91"/>
      <c r="ET639" s="91"/>
      <c r="EU639" s="91"/>
      <c r="EV639" s="91"/>
      <c r="EW639" s="91"/>
      <c r="EX639" s="91"/>
      <c r="EY639" s="91"/>
      <c r="EZ639" s="91"/>
      <c r="FA639" s="91"/>
      <c r="FB639" s="91"/>
      <c r="FC639" s="91"/>
      <c r="FD639" s="91"/>
      <c r="FE639" s="91"/>
      <c r="FF639" s="91"/>
      <c r="FG639" s="91"/>
      <c r="FH639" s="91"/>
      <c r="FI639" s="91"/>
      <c r="FJ639" s="91"/>
      <c r="FK639" s="91"/>
      <c r="FL639" s="91"/>
      <c r="FM639" s="91"/>
      <c r="FN639" s="91"/>
      <c r="FO639" s="91"/>
      <c r="FP639" s="91"/>
      <c r="FQ639" s="91"/>
      <c r="FR639" s="91"/>
      <c r="FS639" s="91"/>
      <c r="FT639" s="91"/>
      <c r="FU639" s="91"/>
      <c r="FV639" s="91"/>
      <c r="FW639" s="91"/>
      <c r="FX639" s="91"/>
      <c r="FY639" s="91"/>
      <c r="FZ639" s="91"/>
      <c r="GA639" s="91"/>
      <c r="GB639" s="91"/>
      <c r="GC639" s="91"/>
      <c r="GD639" s="91"/>
      <c r="GE639" s="91"/>
      <c r="GF639" s="91"/>
      <c r="GG639" s="91"/>
      <c r="GH639" s="91"/>
      <c r="GI639" s="91"/>
      <c r="GJ639" s="91"/>
      <c r="GK639" s="91"/>
      <c r="GL639" s="91"/>
      <c r="GM639" s="91"/>
      <c r="GN639" s="91"/>
      <c r="GO639" s="91"/>
      <c r="GP639" s="91"/>
      <c r="GQ639" s="91"/>
      <c r="GR639" s="91"/>
      <c r="GS639" s="91"/>
      <c r="GT639" s="91"/>
      <c r="GU639" s="91"/>
      <c r="GV639" s="91"/>
      <c r="GW639" s="91"/>
      <c r="GX639" s="91"/>
      <c r="GY639" s="91"/>
      <c r="GZ639" s="91"/>
      <c r="HA639" s="91"/>
      <c r="HB639" s="91"/>
      <c r="HC639" s="91"/>
      <c r="HD639" s="91"/>
      <c r="HE639" s="91"/>
      <c r="HF639" s="91"/>
      <c r="HG639" s="91"/>
      <c r="HH639" s="91"/>
      <c r="HI639" s="91"/>
      <c r="HJ639" s="91"/>
      <c r="HK639" s="91"/>
      <c r="HL639" s="91"/>
      <c r="HM639" s="91"/>
      <c r="HN639" s="91"/>
      <c r="HO639" s="91"/>
      <c r="HP639" s="91"/>
      <c r="HQ639" s="91"/>
      <c r="HR639" s="91"/>
      <c r="HS639" s="91"/>
    </row>
    <row r="640" customHeight="1" spans="1:227">
      <c r="A640" s="91"/>
      <c r="B640" s="91"/>
      <c r="C640" s="91"/>
      <c r="D640" s="91"/>
      <c r="E640" s="91"/>
      <c r="F640" s="91"/>
      <c r="G640" s="91"/>
      <c r="H640" s="95"/>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c r="AH640" s="91"/>
      <c r="AI640" s="91"/>
      <c r="AJ640" s="91"/>
      <c r="AK640" s="91"/>
      <c r="AL640" s="91"/>
      <c r="AM640" s="91"/>
      <c r="AN640" s="91"/>
      <c r="AO640" s="91"/>
      <c r="AP640" s="91"/>
      <c r="AQ640" s="91"/>
      <c r="AR640" s="91"/>
      <c r="AS640" s="91"/>
      <c r="AT640" s="91"/>
      <c r="AU640" s="91"/>
      <c r="AV640" s="91"/>
      <c r="AW640" s="91"/>
      <c r="AX640" s="91"/>
      <c r="AY640" s="91"/>
      <c r="AZ640" s="91"/>
      <c r="BA640" s="91"/>
      <c r="BB640" s="91"/>
      <c r="BC640" s="91"/>
      <c r="BD640" s="91"/>
      <c r="BE640" s="91"/>
      <c r="BF640" s="91"/>
      <c r="BG640" s="91"/>
      <c r="BH640" s="91"/>
      <c r="BI640" s="91"/>
      <c r="BJ640" s="91"/>
      <c r="BK640" s="91"/>
      <c r="BL640" s="91"/>
      <c r="BM640" s="91"/>
      <c r="BN640" s="91"/>
      <c r="BO640" s="91"/>
      <c r="BP640" s="91"/>
      <c r="BQ640" s="91"/>
      <c r="BR640" s="91"/>
      <c r="BS640" s="91"/>
      <c r="BT640" s="91"/>
      <c r="BU640" s="91"/>
      <c r="BV640" s="91"/>
      <c r="BW640" s="91"/>
      <c r="BX640" s="91"/>
      <c r="BY640" s="91"/>
      <c r="BZ640" s="91"/>
      <c r="CA640" s="91"/>
      <c r="CB640" s="91"/>
      <c r="CC640" s="91"/>
      <c r="CD640" s="91"/>
      <c r="CE640" s="91"/>
      <c r="CF640" s="91"/>
      <c r="CG640" s="91"/>
      <c r="CH640" s="91"/>
      <c r="CI640" s="91"/>
      <c r="CJ640" s="91"/>
      <c r="CK640" s="91"/>
      <c r="CL640" s="91"/>
      <c r="CM640" s="91"/>
      <c r="CN640" s="91"/>
      <c r="CO640" s="91"/>
      <c r="CP640" s="91"/>
      <c r="CQ640" s="91"/>
      <c r="CR640" s="91"/>
      <c r="CS640" s="91"/>
      <c r="CT640" s="91"/>
      <c r="CU640" s="91"/>
      <c r="CV640" s="91"/>
      <c r="CW640" s="91"/>
      <c r="CX640" s="91"/>
      <c r="CY640" s="91"/>
      <c r="CZ640" s="91"/>
      <c r="DA640" s="91"/>
      <c r="DB640" s="91"/>
      <c r="DC640" s="91"/>
      <c r="DD640" s="91"/>
      <c r="DE640" s="91"/>
      <c r="DF640" s="91"/>
      <c r="DG640" s="91"/>
      <c r="DH640" s="91"/>
      <c r="DI640" s="91"/>
      <c r="DJ640" s="91"/>
      <c r="DK640" s="91"/>
      <c r="DL640" s="91"/>
      <c r="DM640" s="91"/>
      <c r="DN640" s="91"/>
      <c r="DO640" s="91"/>
      <c r="DP640" s="91"/>
      <c r="DQ640" s="91"/>
      <c r="DR640" s="91"/>
      <c r="DS640" s="91"/>
      <c r="DT640" s="91"/>
      <c r="DU640" s="91"/>
      <c r="DV640" s="91"/>
      <c r="DW640" s="91"/>
      <c r="DX640" s="91"/>
      <c r="DY640" s="91"/>
      <c r="DZ640" s="91"/>
      <c r="EA640" s="91"/>
      <c r="EB640" s="91"/>
      <c r="EC640" s="91"/>
      <c r="ED640" s="91"/>
      <c r="EE640" s="91"/>
      <c r="EF640" s="91"/>
      <c r="EG640" s="91"/>
      <c r="EH640" s="91"/>
      <c r="EI640" s="91"/>
      <c r="EJ640" s="91"/>
      <c r="EK640" s="91"/>
      <c r="EL640" s="91"/>
      <c r="EM640" s="91"/>
      <c r="EN640" s="91"/>
      <c r="EO640" s="91"/>
      <c r="EP640" s="91"/>
      <c r="EQ640" s="91"/>
      <c r="ER640" s="91"/>
      <c r="ES640" s="91"/>
      <c r="ET640" s="91"/>
      <c r="EU640" s="91"/>
      <c r="EV640" s="91"/>
      <c r="EW640" s="91"/>
      <c r="EX640" s="91"/>
      <c r="EY640" s="91"/>
      <c r="EZ640" s="91"/>
      <c r="FA640" s="91"/>
      <c r="FB640" s="91"/>
      <c r="FC640" s="91"/>
      <c r="FD640" s="91"/>
      <c r="FE640" s="91"/>
      <c r="FF640" s="91"/>
      <c r="FG640" s="91"/>
      <c r="FH640" s="91"/>
      <c r="FI640" s="91"/>
      <c r="FJ640" s="91"/>
      <c r="FK640" s="91"/>
      <c r="FL640" s="91"/>
      <c r="FM640" s="91"/>
      <c r="FN640" s="91"/>
      <c r="FO640" s="91"/>
      <c r="FP640" s="91"/>
      <c r="FQ640" s="91"/>
      <c r="FR640" s="91"/>
      <c r="FS640" s="91"/>
      <c r="FT640" s="91"/>
      <c r="FU640" s="91"/>
      <c r="FV640" s="91"/>
      <c r="FW640" s="91"/>
      <c r="FX640" s="91"/>
      <c r="FY640" s="91"/>
      <c r="FZ640" s="91"/>
      <c r="GA640" s="91"/>
      <c r="GB640" s="91"/>
      <c r="GC640" s="91"/>
      <c r="GD640" s="91"/>
      <c r="GE640" s="91"/>
      <c r="GF640" s="91"/>
      <c r="GG640" s="91"/>
      <c r="GH640" s="91"/>
      <c r="GI640" s="91"/>
      <c r="GJ640" s="91"/>
      <c r="GK640" s="91"/>
      <c r="GL640" s="91"/>
      <c r="GM640" s="91"/>
      <c r="GN640" s="91"/>
      <c r="GO640" s="91"/>
      <c r="GP640" s="91"/>
      <c r="GQ640" s="91"/>
      <c r="GR640" s="91"/>
      <c r="GS640" s="91"/>
      <c r="GT640" s="91"/>
      <c r="GU640" s="91"/>
      <c r="GV640" s="91"/>
      <c r="GW640" s="91"/>
      <c r="GX640" s="91"/>
      <c r="GY640" s="91"/>
      <c r="GZ640" s="91"/>
      <c r="HA640" s="91"/>
      <c r="HB640" s="91"/>
      <c r="HC640" s="91"/>
      <c r="HD640" s="91"/>
      <c r="HE640" s="91"/>
      <c r="HF640" s="91"/>
      <c r="HG640" s="91"/>
      <c r="HH640" s="91"/>
      <c r="HI640" s="91"/>
      <c r="HJ640" s="91"/>
      <c r="HK640" s="91"/>
      <c r="HL640" s="91"/>
      <c r="HM640" s="91"/>
      <c r="HN640" s="91"/>
      <c r="HO640" s="91"/>
      <c r="HP640" s="91"/>
      <c r="HQ640" s="91"/>
      <c r="HR640" s="91"/>
      <c r="HS640" s="91"/>
    </row>
    <row r="641" customHeight="1" spans="1:227">
      <c r="A641" s="91"/>
      <c r="B641" s="91"/>
      <c r="C641" s="91"/>
      <c r="D641" s="91"/>
      <c r="E641" s="91"/>
      <c r="F641" s="91"/>
      <c r="G641" s="91"/>
      <c r="H641" s="95"/>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c r="AH641" s="91"/>
      <c r="AI641" s="91"/>
      <c r="AJ641" s="91"/>
      <c r="AK641" s="91"/>
      <c r="AL641" s="91"/>
      <c r="AM641" s="91"/>
      <c r="AN641" s="91"/>
      <c r="AO641" s="91"/>
      <c r="AP641" s="91"/>
      <c r="AQ641" s="91"/>
      <c r="AR641" s="91"/>
      <c r="AS641" s="91"/>
      <c r="AT641" s="91"/>
      <c r="AU641" s="91"/>
      <c r="AV641" s="91"/>
      <c r="AW641" s="91"/>
      <c r="AX641" s="91"/>
      <c r="AY641" s="91"/>
      <c r="AZ641" s="91"/>
      <c r="BA641" s="91"/>
      <c r="BB641" s="91"/>
      <c r="BC641" s="91"/>
      <c r="BD641" s="91"/>
      <c r="BE641" s="91"/>
      <c r="BF641" s="91"/>
      <c r="BG641" s="91"/>
      <c r="BH641" s="91"/>
      <c r="BI641" s="91"/>
      <c r="BJ641" s="91"/>
      <c r="BK641" s="91"/>
      <c r="BL641" s="91"/>
      <c r="BM641" s="91"/>
      <c r="BN641" s="91"/>
      <c r="BO641" s="91"/>
      <c r="BP641" s="91"/>
      <c r="BQ641" s="91"/>
      <c r="BR641" s="91"/>
      <c r="BS641" s="91"/>
      <c r="BT641" s="91"/>
      <c r="BU641" s="91"/>
      <c r="BV641" s="91"/>
      <c r="BW641" s="91"/>
      <c r="BX641" s="91"/>
      <c r="BY641" s="91"/>
      <c r="BZ641" s="91"/>
      <c r="CA641" s="91"/>
      <c r="CB641" s="91"/>
      <c r="CC641" s="91"/>
      <c r="CD641" s="91"/>
      <c r="CE641" s="91"/>
      <c r="CF641" s="91"/>
      <c r="CG641" s="91"/>
      <c r="CH641" s="91"/>
      <c r="CI641" s="91"/>
      <c r="CJ641" s="91"/>
      <c r="CK641" s="91"/>
      <c r="CL641" s="91"/>
      <c r="CM641" s="91"/>
      <c r="CN641" s="91"/>
      <c r="CO641" s="91"/>
      <c r="CP641" s="91"/>
      <c r="CQ641" s="91"/>
      <c r="CR641" s="91"/>
      <c r="CS641" s="91"/>
      <c r="CT641" s="91"/>
      <c r="CU641" s="91"/>
      <c r="CV641" s="91"/>
      <c r="CW641" s="91"/>
      <c r="CX641" s="91"/>
      <c r="CY641" s="91"/>
      <c r="CZ641" s="91"/>
      <c r="DA641" s="91"/>
      <c r="DB641" s="91"/>
      <c r="DC641" s="91"/>
      <c r="DD641" s="91"/>
      <c r="DE641" s="91"/>
      <c r="DF641" s="91"/>
      <c r="DG641" s="91"/>
      <c r="DH641" s="91"/>
      <c r="DI641" s="91"/>
      <c r="DJ641" s="91"/>
      <c r="DK641" s="91"/>
      <c r="DL641" s="91"/>
      <c r="DM641" s="91"/>
      <c r="DN641" s="91"/>
      <c r="DO641" s="91"/>
      <c r="DP641" s="91"/>
      <c r="DQ641" s="91"/>
      <c r="DR641" s="91"/>
      <c r="DS641" s="91"/>
      <c r="DT641" s="91"/>
      <c r="DU641" s="91"/>
      <c r="DV641" s="91"/>
      <c r="DW641" s="91"/>
      <c r="DX641" s="91"/>
      <c r="DY641" s="91"/>
      <c r="DZ641" s="91"/>
      <c r="EA641" s="91"/>
      <c r="EB641" s="91"/>
      <c r="EC641" s="91"/>
      <c r="ED641" s="91"/>
      <c r="EE641" s="91"/>
      <c r="EF641" s="91"/>
      <c r="EG641" s="91"/>
      <c r="EH641" s="91"/>
      <c r="EI641" s="91"/>
      <c r="EJ641" s="91"/>
      <c r="EK641" s="91"/>
      <c r="EL641" s="91"/>
      <c r="EM641" s="91"/>
      <c r="EN641" s="91"/>
      <c r="EO641" s="91"/>
      <c r="EP641" s="91"/>
      <c r="EQ641" s="91"/>
      <c r="ER641" s="91"/>
      <c r="ES641" s="91"/>
      <c r="ET641" s="91"/>
      <c r="EU641" s="91"/>
      <c r="EV641" s="91"/>
      <c r="EW641" s="91"/>
      <c r="EX641" s="91"/>
      <c r="EY641" s="91"/>
      <c r="EZ641" s="91"/>
      <c r="FA641" s="91"/>
      <c r="FB641" s="91"/>
      <c r="FC641" s="91"/>
      <c r="FD641" s="91"/>
      <c r="FE641" s="91"/>
      <c r="FF641" s="91"/>
      <c r="FG641" s="91"/>
      <c r="FH641" s="91"/>
      <c r="FI641" s="91"/>
      <c r="FJ641" s="91"/>
      <c r="FK641" s="91"/>
      <c r="FL641" s="91"/>
      <c r="FM641" s="91"/>
      <c r="FN641" s="91"/>
      <c r="FO641" s="91"/>
      <c r="FP641" s="91"/>
      <c r="FQ641" s="91"/>
      <c r="FR641" s="91"/>
      <c r="FS641" s="91"/>
      <c r="FT641" s="91"/>
      <c r="FU641" s="91"/>
      <c r="FV641" s="91"/>
      <c r="FW641" s="91"/>
      <c r="FX641" s="91"/>
      <c r="FY641" s="91"/>
      <c r="FZ641" s="91"/>
      <c r="GA641" s="91"/>
      <c r="GB641" s="91"/>
      <c r="GC641" s="91"/>
      <c r="GD641" s="91"/>
      <c r="GE641" s="91"/>
      <c r="GF641" s="91"/>
      <c r="GG641" s="91"/>
      <c r="GH641" s="91"/>
      <c r="GI641" s="91"/>
      <c r="GJ641" s="91"/>
      <c r="GK641" s="91"/>
      <c r="GL641" s="91"/>
      <c r="GM641" s="91"/>
      <c r="GN641" s="91"/>
      <c r="GO641" s="91"/>
      <c r="GP641" s="91"/>
      <c r="GQ641" s="91"/>
      <c r="GR641" s="91"/>
      <c r="GS641" s="91"/>
      <c r="GT641" s="91"/>
      <c r="GU641" s="91"/>
      <c r="GV641" s="91"/>
      <c r="GW641" s="91"/>
      <c r="GX641" s="91"/>
      <c r="GY641" s="91"/>
      <c r="GZ641" s="91"/>
      <c r="HA641" s="91"/>
      <c r="HB641" s="91"/>
      <c r="HC641" s="91"/>
      <c r="HD641" s="91"/>
      <c r="HE641" s="91"/>
      <c r="HF641" s="91"/>
      <c r="HG641" s="91"/>
      <c r="HH641" s="91"/>
      <c r="HI641" s="91"/>
      <c r="HJ641" s="91"/>
      <c r="HK641" s="91"/>
      <c r="HL641" s="91"/>
      <c r="HM641" s="91"/>
      <c r="HN641" s="91"/>
      <c r="HO641" s="91"/>
      <c r="HP641" s="91"/>
      <c r="HQ641" s="91"/>
      <c r="HR641" s="91"/>
      <c r="HS641" s="91"/>
    </row>
    <row r="642" customHeight="1" spans="1:227">
      <c r="A642" s="91"/>
      <c r="B642" s="91"/>
      <c r="C642" s="91"/>
      <c r="D642" s="91"/>
      <c r="E642" s="91"/>
      <c r="F642" s="91"/>
      <c r="G642" s="91"/>
      <c r="H642" s="95"/>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c r="AH642" s="91"/>
      <c r="AI642" s="91"/>
      <c r="AJ642" s="91"/>
      <c r="AK642" s="91"/>
      <c r="AL642" s="91"/>
      <c r="AM642" s="91"/>
      <c r="AN642" s="91"/>
      <c r="AO642" s="91"/>
      <c r="AP642" s="91"/>
      <c r="AQ642" s="91"/>
      <c r="AR642" s="91"/>
      <c r="AS642" s="91"/>
      <c r="AT642" s="91"/>
      <c r="AU642" s="91"/>
      <c r="AV642" s="91"/>
      <c r="AW642" s="91"/>
      <c r="AX642" s="91"/>
      <c r="AY642" s="91"/>
      <c r="AZ642" s="91"/>
      <c r="BA642" s="91"/>
      <c r="BB642" s="91"/>
      <c r="BC642" s="91"/>
      <c r="BD642" s="91"/>
      <c r="BE642" s="91"/>
      <c r="BF642" s="91"/>
      <c r="BG642" s="91"/>
      <c r="BH642" s="91"/>
      <c r="BI642" s="91"/>
      <c r="BJ642" s="91"/>
      <c r="BK642" s="91"/>
      <c r="BL642" s="91"/>
      <c r="BM642" s="91"/>
      <c r="BN642" s="91"/>
      <c r="BO642" s="91"/>
      <c r="BP642" s="91"/>
      <c r="BQ642" s="91"/>
      <c r="BR642" s="91"/>
      <c r="BS642" s="91"/>
      <c r="BT642" s="91"/>
      <c r="BU642" s="91"/>
      <c r="BV642" s="91"/>
      <c r="BW642" s="91"/>
      <c r="BX642" s="91"/>
      <c r="BY642" s="91"/>
      <c r="BZ642" s="91"/>
      <c r="CA642" s="91"/>
      <c r="CB642" s="91"/>
      <c r="CC642" s="91"/>
      <c r="CD642" s="91"/>
      <c r="CE642" s="91"/>
      <c r="CF642" s="91"/>
      <c r="CG642" s="91"/>
      <c r="CH642" s="91"/>
      <c r="CI642" s="91"/>
      <c r="CJ642" s="91"/>
      <c r="CK642" s="91"/>
      <c r="CL642" s="91"/>
      <c r="CM642" s="91"/>
      <c r="CN642" s="91"/>
      <c r="CO642" s="91"/>
      <c r="CP642" s="91"/>
      <c r="CQ642" s="91"/>
      <c r="CR642" s="91"/>
      <c r="CS642" s="91"/>
      <c r="CT642" s="91"/>
      <c r="CU642" s="91"/>
      <c r="CV642" s="91"/>
      <c r="CW642" s="91"/>
      <c r="CX642" s="91"/>
      <c r="CY642" s="91"/>
      <c r="CZ642" s="91"/>
      <c r="DA642" s="91"/>
      <c r="DB642" s="91"/>
      <c r="DC642" s="91"/>
      <c r="DD642" s="91"/>
      <c r="DE642" s="91"/>
      <c r="DF642" s="91"/>
      <c r="DG642" s="91"/>
      <c r="DH642" s="91"/>
      <c r="DI642" s="91"/>
      <c r="DJ642" s="91"/>
      <c r="DK642" s="91"/>
      <c r="DL642" s="91"/>
      <c r="DM642" s="91"/>
      <c r="DN642" s="91"/>
      <c r="DO642" s="91"/>
      <c r="DP642" s="91"/>
      <c r="DQ642" s="91"/>
      <c r="DR642" s="91"/>
      <c r="DS642" s="91"/>
      <c r="DT642" s="91"/>
      <c r="DU642" s="91"/>
      <c r="DV642" s="91"/>
      <c r="DW642" s="91"/>
      <c r="DX642" s="91"/>
      <c r="DY642" s="91"/>
      <c r="DZ642" s="91"/>
      <c r="EA642" s="91"/>
      <c r="EB642" s="91"/>
      <c r="EC642" s="91"/>
      <c r="ED642" s="91"/>
      <c r="EE642" s="91"/>
      <c r="EF642" s="91"/>
      <c r="EG642" s="91"/>
      <c r="EH642" s="91"/>
      <c r="EI642" s="91"/>
      <c r="EJ642" s="91"/>
      <c r="EK642" s="91"/>
      <c r="EL642" s="91"/>
      <c r="EM642" s="91"/>
      <c r="EN642" s="91"/>
      <c r="EO642" s="91"/>
      <c r="EP642" s="91"/>
      <c r="EQ642" s="91"/>
      <c r="ER642" s="91"/>
      <c r="ES642" s="91"/>
      <c r="ET642" s="91"/>
      <c r="EU642" s="91"/>
      <c r="EV642" s="91"/>
      <c r="EW642" s="91"/>
      <c r="EX642" s="91"/>
      <c r="EY642" s="91"/>
      <c r="EZ642" s="91"/>
      <c r="FA642" s="91"/>
      <c r="FB642" s="91"/>
      <c r="FC642" s="91"/>
      <c r="FD642" s="91"/>
      <c r="FE642" s="91"/>
      <c r="FF642" s="91"/>
      <c r="FG642" s="91"/>
      <c r="FH642" s="91"/>
      <c r="FI642" s="91"/>
      <c r="FJ642" s="91"/>
      <c r="FK642" s="91"/>
      <c r="FL642" s="91"/>
      <c r="FM642" s="91"/>
      <c r="FN642" s="91"/>
      <c r="FO642" s="91"/>
      <c r="FP642" s="91"/>
      <c r="FQ642" s="91"/>
      <c r="FR642" s="91"/>
      <c r="FS642" s="91"/>
      <c r="FT642" s="91"/>
      <c r="FU642" s="91"/>
      <c r="FV642" s="91"/>
      <c r="FW642" s="91"/>
      <c r="FX642" s="91"/>
      <c r="FY642" s="91"/>
      <c r="FZ642" s="91"/>
      <c r="GA642" s="91"/>
      <c r="GB642" s="91"/>
      <c r="GC642" s="91"/>
      <c r="GD642" s="91"/>
      <c r="GE642" s="91"/>
      <c r="GF642" s="91"/>
      <c r="GG642" s="91"/>
      <c r="GH642" s="91"/>
      <c r="GI642" s="91"/>
      <c r="GJ642" s="91"/>
      <c r="GK642" s="91"/>
      <c r="GL642" s="91"/>
      <c r="GM642" s="91"/>
      <c r="GN642" s="91"/>
      <c r="GO642" s="91"/>
      <c r="GP642" s="91"/>
      <c r="GQ642" s="91"/>
      <c r="GR642" s="91"/>
      <c r="GS642" s="91"/>
      <c r="GT642" s="91"/>
      <c r="GU642" s="91"/>
      <c r="GV642" s="91"/>
      <c r="GW642" s="91"/>
      <c r="GX642" s="91"/>
      <c r="GY642" s="91"/>
      <c r="GZ642" s="91"/>
      <c r="HA642" s="91"/>
      <c r="HB642" s="91"/>
      <c r="HC642" s="91"/>
      <c r="HD642" s="91"/>
      <c r="HE642" s="91"/>
      <c r="HF642" s="91"/>
      <c r="HG642" s="91"/>
      <c r="HH642" s="91"/>
      <c r="HI642" s="91"/>
      <c r="HJ642" s="91"/>
      <c r="HK642" s="91"/>
      <c r="HL642" s="91"/>
      <c r="HM642" s="91"/>
      <c r="HN642" s="91"/>
      <c r="HO642" s="91"/>
      <c r="HP642" s="91"/>
      <c r="HQ642" s="91"/>
      <c r="HR642" s="91"/>
      <c r="HS642" s="91"/>
    </row>
    <row r="643" customHeight="1" spans="1:227">
      <c r="A643" s="91"/>
      <c r="B643" s="91"/>
      <c r="C643" s="91"/>
      <c r="D643" s="91"/>
      <c r="E643" s="91"/>
      <c r="F643" s="91"/>
      <c r="G643" s="91"/>
      <c r="H643" s="95"/>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c r="AH643" s="91"/>
      <c r="AI643" s="91"/>
      <c r="AJ643" s="91"/>
      <c r="AK643" s="91"/>
      <c r="AL643" s="91"/>
      <c r="AM643" s="91"/>
      <c r="AN643" s="91"/>
      <c r="AO643" s="91"/>
      <c r="AP643" s="91"/>
      <c r="AQ643" s="91"/>
      <c r="AR643" s="91"/>
      <c r="AS643" s="91"/>
      <c r="AT643" s="91"/>
      <c r="AU643" s="91"/>
      <c r="AV643" s="91"/>
      <c r="AW643" s="91"/>
      <c r="AX643" s="91"/>
      <c r="AY643" s="91"/>
      <c r="AZ643" s="91"/>
      <c r="BA643" s="91"/>
      <c r="BB643" s="91"/>
      <c r="BC643" s="91"/>
      <c r="BD643" s="91"/>
      <c r="BE643" s="91"/>
      <c r="BF643" s="91"/>
      <c r="BG643" s="91"/>
      <c r="BH643" s="91"/>
      <c r="BI643" s="91"/>
      <c r="BJ643" s="91"/>
      <c r="BK643" s="91"/>
      <c r="BL643" s="91"/>
      <c r="BM643" s="91"/>
      <c r="BN643" s="91"/>
      <c r="BO643" s="91"/>
      <c r="BP643" s="91"/>
      <c r="BQ643" s="91"/>
      <c r="BR643" s="91"/>
      <c r="BS643" s="91"/>
      <c r="BT643" s="91"/>
      <c r="BU643" s="91"/>
      <c r="BV643" s="91"/>
      <c r="BW643" s="91"/>
      <c r="BX643" s="91"/>
      <c r="BY643" s="91"/>
      <c r="BZ643" s="91"/>
      <c r="CA643" s="91"/>
      <c r="CB643" s="91"/>
      <c r="CC643" s="91"/>
      <c r="CD643" s="91"/>
      <c r="CE643" s="91"/>
      <c r="CF643" s="91"/>
      <c r="CG643" s="91"/>
      <c r="CH643" s="91"/>
      <c r="CI643" s="91"/>
      <c r="CJ643" s="91"/>
      <c r="CK643" s="91"/>
      <c r="CL643" s="91"/>
      <c r="CM643" s="91"/>
      <c r="CN643" s="91"/>
      <c r="CO643" s="91"/>
      <c r="CP643" s="91"/>
      <c r="CQ643" s="91"/>
      <c r="CR643" s="91"/>
      <c r="CS643" s="91"/>
      <c r="CT643" s="91"/>
      <c r="CU643" s="91"/>
      <c r="CV643" s="91"/>
      <c r="CW643" s="91"/>
      <c r="CX643" s="91"/>
      <c r="CY643" s="91"/>
      <c r="CZ643" s="91"/>
      <c r="DA643" s="91"/>
      <c r="DB643" s="91"/>
      <c r="DC643" s="91"/>
      <c r="DD643" s="91"/>
      <c r="DE643" s="91"/>
      <c r="DF643" s="91"/>
      <c r="DG643" s="91"/>
      <c r="DH643" s="91"/>
      <c r="DI643" s="91"/>
      <c r="DJ643" s="91"/>
      <c r="DK643" s="91"/>
      <c r="DL643" s="91"/>
      <c r="DM643" s="91"/>
      <c r="DN643" s="91"/>
      <c r="DO643" s="91"/>
      <c r="DP643" s="91"/>
      <c r="DQ643" s="91"/>
      <c r="DR643" s="91"/>
      <c r="DS643" s="91"/>
      <c r="DT643" s="91"/>
      <c r="DU643" s="91"/>
      <c r="DV643" s="91"/>
      <c r="DW643" s="91"/>
      <c r="DX643" s="91"/>
      <c r="DY643" s="91"/>
      <c r="DZ643" s="91"/>
      <c r="EA643" s="91"/>
      <c r="EB643" s="91"/>
      <c r="EC643" s="91"/>
      <c r="ED643" s="91"/>
      <c r="EE643" s="91"/>
      <c r="EF643" s="91"/>
      <c r="EG643" s="91"/>
      <c r="EH643" s="91"/>
      <c r="EI643" s="91"/>
      <c r="EJ643" s="91"/>
      <c r="EK643" s="91"/>
      <c r="EL643" s="91"/>
      <c r="EM643" s="91"/>
      <c r="EN643" s="91"/>
      <c r="EO643" s="91"/>
      <c r="EP643" s="91"/>
      <c r="EQ643" s="91"/>
      <c r="ER643" s="91"/>
      <c r="ES643" s="91"/>
      <c r="ET643" s="91"/>
      <c r="EU643" s="91"/>
      <c r="EV643" s="91"/>
      <c r="EW643" s="91"/>
      <c r="EX643" s="91"/>
      <c r="EY643" s="91"/>
      <c r="EZ643" s="91"/>
      <c r="FA643" s="91"/>
      <c r="FB643" s="91"/>
      <c r="FC643" s="91"/>
      <c r="FD643" s="91"/>
      <c r="FE643" s="91"/>
      <c r="FF643" s="91"/>
      <c r="FG643" s="91"/>
      <c r="FH643" s="91"/>
      <c r="FI643" s="91"/>
      <c r="FJ643" s="91"/>
      <c r="FK643" s="91"/>
      <c r="FL643" s="91"/>
      <c r="FM643" s="91"/>
      <c r="FN643" s="91"/>
      <c r="FO643" s="91"/>
      <c r="FP643" s="91"/>
      <c r="FQ643" s="91"/>
      <c r="FR643" s="91"/>
      <c r="FS643" s="91"/>
      <c r="FT643" s="91"/>
      <c r="FU643" s="91"/>
      <c r="FV643" s="91"/>
      <c r="FW643" s="91"/>
      <c r="FX643" s="91"/>
      <c r="FY643" s="91"/>
      <c r="FZ643" s="91"/>
      <c r="GA643" s="91"/>
      <c r="GB643" s="91"/>
      <c r="GC643" s="91"/>
      <c r="GD643" s="91"/>
      <c r="GE643" s="91"/>
      <c r="GF643" s="91"/>
      <c r="GG643" s="91"/>
      <c r="GH643" s="91"/>
      <c r="GI643" s="91"/>
      <c r="GJ643" s="91"/>
      <c r="GK643" s="91"/>
      <c r="GL643" s="91"/>
      <c r="GM643" s="91"/>
      <c r="GN643" s="91"/>
      <c r="GO643" s="91"/>
      <c r="GP643" s="91"/>
      <c r="GQ643" s="91"/>
      <c r="GR643" s="91"/>
      <c r="GS643" s="91"/>
      <c r="GT643" s="91"/>
      <c r="GU643" s="91"/>
      <c r="GV643" s="91"/>
      <c r="GW643" s="91"/>
      <c r="GX643" s="91"/>
      <c r="GY643" s="91"/>
      <c r="GZ643" s="91"/>
      <c r="HA643" s="91"/>
      <c r="HB643" s="91"/>
      <c r="HC643" s="91"/>
      <c r="HD643" s="91"/>
      <c r="HE643" s="91"/>
      <c r="HF643" s="91"/>
      <c r="HG643" s="91"/>
      <c r="HH643" s="91"/>
      <c r="HI643" s="91"/>
      <c r="HJ643" s="91"/>
      <c r="HK643" s="91"/>
      <c r="HL643" s="91"/>
      <c r="HM643" s="91"/>
      <c r="HN643" s="91"/>
      <c r="HO643" s="91"/>
      <c r="HP643" s="91"/>
      <c r="HQ643" s="91"/>
      <c r="HR643" s="91"/>
      <c r="HS643" s="91"/>
    </row>
    <row r="644" customHeight="1" spans="1:227">
      <c r="A644" s="91"/>
      <c r="B644" s="91"/>
      <c r="C644" s="91"/>
      <c r="D644" s="91"/>
      <c r="E644" s="91"/>
      <c r="F644" s="91"/>
      <c r="G644" s="91"/>
      <c r="H644" s="95"/>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c r="AH644" s="91"/>
      <c r="AI644" s="91"/>
      <c r="AJ644" s="91"/>
      <c r="AK644" s="91"/>
      <c r="AL644" s="91"/>
      <c r="AM644" s="91"/>
      <c r="AN644" s="91"/>
      <c r="AO644" s="91"/>
      <c r="AP644" s="91"/>
      <c r="AQ644" s="91"/>
      <c r="AR644" s="91"/>
      <c r="AS644" s="91"/>
      <c r="AT644" s="91"/>
      <c r="AU644" s="91"/>
      <c r="AV644" s="91"/>
      <c r="AW644" s="91"/>
      <c r="AX644" s="91"/>
      <c r="AY644" s="91"/>
      <c r="AZ644" s="91"/>
      <c r="BA644" s="91"/>
      <c r="BB644" s="91"/>
      <c r="BC644" s="91"/>
      <c r="BD644" s="91"/>
      <c r="BE644" s="91"/>
      <c r="BF644" s="91"/>
      <c r="BG644" s="91"/>
      <c r="BH644" s="91"/>
      <c r="BI644" s="91"/>
      <c r="BJ644" s="91"/>
      <c r="BK644" s="91"/>
      <c r="BL644" s="91"/>
      <c r="BM644" s="91"/>
      <c r="BN644" s="91"/>
      <c r="BO644" s="91"/>
      <c r="BP644" s="91"/>
      <c r="BQ644" s="91"/>
      <c r="BR644" s="91"/>
      <c r="BS644" s="91"/>
      <c r="BT644" s="91"/>
      <c r="BU644" s="91"/>
      <c r="BV644" s="91"/>
      <c r="BW644" s="91"/>
      <c r="BX644" s="91"/>
      <c r="BY644" s="91"/>
      <c r="BZ644" s="91"/>
      <c r="CA644" s="91"/>
      <c r="CB644" s="91"/>
      <c r="CC644" s="91"/>
      <c r="CD644" s="91"/>
      <c r="CE644" s="91"/>
      <c r="CF644" s="91"/>
      <c r="CG644" s="91"/>
      <c r="CH644" s="91"/>
      <c r="CI644" s="91"/>
      <c r="CJ644" s="91"/>
      <c r="CK644" s="91"/>
      <c r="CL644" s="91"/>
      <c r="CM644" s="91"/>
      <c r="CN644" s="91"/>
      <c r="CO644" s="91"/>
      <c r="CP644" s="91"/>
      <c r="CQ644" s="91"/>
      <c r="CR644" s="91"/>
      <c r="CS644" s="91"/>
      <c r="CT644" s="91"/>
      <c r="CU644" s="91"/>
      <c r="CV644" s="91"/>
      <c r="CW644" s="91"/>
      <c r="CX644" s="91"/>
      <c r="CY644" s="91"/>
      <c r="CZ644" s="91"/>
      <c r="DA644" s="91"/>
      <c r="DB644" s="91"/>
      <c r="DC644" s="91"/>
      <c r="DD644" s="91"/>
      <c r="DE644" s="91"/>
      <c r="DF644" s="91"/>
      <c r="DG644" s="91"/>
      <c r="DH644" s="91"/>
      <c r="DI644" s="91"/>
      <c r="DJ644" s="91"/>
      <c r="DK644" s="91"/>
      <c r="DL644" s="91"/>
      <c r="DM644" s="91"/>
      <c r="DN644" s="91"/>
      <c r="DO644" s="91"/>
      <c r="DP644" s="91"/>
      <c r="DQ644" s="91"/>
      <c r="DR644" s="91"/>
      <c r="DS644" s="91"/>
      <c r="DT644" s="91"/>
      <c r="DU644" s="91"/>
      <c r="DV644" s="91"/>
      <c r="DW644" s="91"/>
      <c r="DX644" s="91"/>
      <c r="DY644" s="91"/>
      <c r="DZ644" s="91"/>
      <c r="EA644" s="91"/>
      <c r="EB644" s="91"/>
      <c r="EC644" s="91"/>
      <c r="ED644" s="91"/>
      <c r="EE644" s="91"/>
      <c r="EF644" s="91"/>
      <c r="EG644" s="91"/>
      <c r="EH644" s="91"/>
      <c r="EI644" s="91"/>
      <c r="EJ644" s="91"/>
      <c r="EK644" s="91"/>
      <c r="EL644" s="91"/>
      <c r="EM644" s="91"/>
      <c r="EN644" s="91"/>
      <c r="EO644" s="91"/>
      <c r="EP644" s="91"/>
      <c r="EQ644" s="91"/>
      <c r="ER644" s="91"/>
      <c r="ES644" s="91"/>
      <c r="ET644" s="91"/>
      <c r="EU644" s="91"/>
      <c r="EV644" s="91"/>
      <c r="EW644" s="91"/>
      <c r="EX644" s="91"/>
      <c r="EY644" s="91"/>
      <c r="EZ644" s="91"/>
      <c r="FA644" s="91"/>
      <c r="FB644" s="91"/>
      <c r="FC644" s="91"/>
      <c r="FD644" s="91"/>
      <c r="FE644" s="91"/>
      <c r="FF644" s="91"/>
      <c r="FG644" s="91"/>
      <c r="FH644" s="91"/>
      <c r="FI644" s="91"/>
      <c r="FJ644" s="91"/>
      <c r="FK644" s="91"/>
      <c r="FL644" s="91"/>
      <c r="FM644" s="91"/>
      <c r="FN644" s="91"/>
      <c r="FO644" s="91"/>
      <c r="FP644" s="91"/>
      <c r="FQ644" s="91"/>
      <c r="FR644" s="91"/>
      <c r="FS644" s="91"/>
      <c r="FT644" s="91"/>
      <c r="FU644" s="91"/>
      <c r="FV644" s="91"/>
      <c r="FW644" s="91"/>
      <c r="FX644" s="91"/>
      <c r="FY644" s="91"/>
      <c r="FZ644" s="91"/>
      <c r="GA644" s="91"/>
      <c r="GB644" s="91"/>
      <c r="GC644" s="91"/>
      <c r="GD644" s="91"/>
      <c r="GE644" s="91"/>
      <c r="GF644" s="91"/>
      <c r="GG644" s="91"/>
      <c r="GH644" s="91"/>
      <c r="GI644" s="91"/>
      <c r="GJ644" s="91"/>
      <c r="GK644" s="91"/>
      <c r="GL644" s="91"/>
      <c r="GM644" s="91"/>
      <c r="GN644" s="91"/>
      <c r="GO644" s="91"/>
      <c r="GP644" s="91"/>
      <c r="GQ644" s="91"/>
      <c r="GR644" s="91"/>
      <c r="GS644" s="91"/>
      <c r="GT644" s="91"/>
      <c r="GU644" s="91"/>
      <c r="GV644" s="91"/>
      <c r="GW644" s="91"/>
      <c r="GX644" s="91"/>
      <c r="GY644" s="91"/>
      <c r="GZ644" s="91"/>
      <c r="HA644" s="91"/>
      <c r="HB644" s="91"/>
      <c r="HC644" s="91"/>
      <c r="HD644" s="91"/>
      <c r="HE644" s="91"/>
      <c r="HF644" s="91"/>
      <c r="HG644" s="91"/>
      <c r="HH644" s="91"/>
      <c r="HI644" s="91"/>
      <c r="HJ644" s="91"/>
      <c r="HK644" s="91"/>
      <c r="HL644" s="91"/>
      <c r="HM644" s="91"/>
      <c r="HN644" s="91"/>
      <c r="HO644" s="91"/>
      <c r="HP644" s="91"/>
      <c r="HQ644" s="91"/>
      <c r="HR644" s="91"/>
      <c r="HS644" s="91"/>
    </row>
    <row r="645" customHeight="1" spans="1:227">
      <c r="A645" s="91"/>
      <c r="B645" s="91"/>
      <c r="C645" s="91"/>
      <c r="D645" s="91"/>
      <c r="E645" s="91"/>
      <c r="F645" s="91"/>
      <c r="G645" s="91"/>
      <c r="H645" s="95"/>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c r="AH645" s="91"/>
      <c r="AI645" s="91"/>
      <c r="AJ645" s="91"/>
      <c r="AK645" s="91"/>
      <c r="AL645" s="91"/>
      <c r="AM645" s="91"/>
      <c r="AN645" s="91"/>
      <c r="AO645" s="91"/>
      <c r="AP645" s="91"/>
      <c r="AQ645" s="91"/>
      <c r="AR645" s="91"/>
      <c r="AS645" s="91"/>
      <c r="AT645" s="91"/>
      <c r="AU645" s="91"/>
      <c r="AV645" s="91"/>
      <c r="AW645" s="91"/>
      <c r="AX645" s="91"/>
      <c r="AY645" s="91"/>
      <c r="AZ645" s="91"/>
      <c r="BA645" s="91"/>
      <c r="BB645" s="91"/>
      <c r="BC645" s="91"/>
      <c r="BD645" s="91"/>
      <c r="BE645" s="91"/>
      <c r="BF645" s="91"/>
      <c r="BG645" s="91"/>
      <c r="BH645" s="91"/>
      <c r="BI645" s="91"/>
      <c r="BJ645" s="91"/>
      <c r="BK645" s="91"/>
      <c r="BL645" s="91"/>
      <c r="BM645" s="91"/>
      <c r="BN645" s="91"/>
      <c r="BO645" s="91"/>
      <c r="BP645" s="91"/>
      <c r="BQ645" s="91"/>
      <c r="BR645" s="91"/>
      <c r="BS645" s="91"/>
      <c r="BT645" s="91"/>
      <c r="BU645" s="91"/>
      <c r="BV645" s="91"/>
      <c r="BW645" s="91"/>
      <c r="BX645" s="91"/>
      <c r="BY645" s="91"/>
      <c r="BZ645" s="91"/>
      <c r="CA645" s="91"/>
      <c r="CB645" s="91"/>
      <c r="CC645" s="91"/>
      <c r="CD645" s="91"/>
      <c r="CE645" s="91"/>
      <c r="CF645" s="91"/>
      <c r="CG645" s="91"/>
      <c r="CH645" s="91"/>
      <c r="CI645" s="91"/>
      <c r="CJ645" s="91"/>
      <c r="CK645" s="91"/>
      <c r="CL645" s="91"/>
      <c r="CM645" s="91"/>
      <c r="CN645" s="91"/>
      <c r="CO645" s="91"/>
      <c r="CP645" s="91"/>
      <c r="CQ645" s="91"/>
      <c r="CR645" s="91"/>
      <c r="CS645" s="91"/>
      <c r="CT645" s="91"/>
      <c r="CU645" s="91"/>
      <c r="CV645" s="91"/>
      <c r="CW645" s="91"/>
      <c r="CX645" s="91"/>
      <c r="CY645" s="91"/>
      <c r="CZ645" s="91"/>
      <c r="DA645" s="91"/>
      <c r="DB645" s="91"/>
      <c r="DC645" s="91"/>
      <c r="DD645" s="91"/>
      <c r="DE645" s="91"/>
      <c r="DF645" s="91"/>
      <c r="DG645" s="91"/>
      <c r="DH645" s="91"/>
      <c r="DI645" s="91"/>
      <c r="DJ645" s="91"/>
      <c r="DK645" s="91"/>
      <c r="DL645" s="91"/>
      <c r="DM645" s="91"/>
      <c r="DN645" s="91"/>
      <c r="DO645" s="91"/>
      <c r="DP645" s="91"/>
      <c r="DQ645" s="91"/>
      <c r="DR645" s="91"/>
      <c r="DS645" s="91"/>
      <c r="DT645" s="91"/>
      <c r="DU645" s="91"/>
      <c r="DV645" s="91"/>
      <c r="DW645" s="91"/>
      <c r="DX645" s="91"/>
      <c r="DY645" s="91"/>
      <c r="DZ645" s="91"/>
      <c r="EA645" s="91"/>
      <c r="EB645" s="91"/>
      <c r="EC645" s="91"/>
      <c r="ED645" s="91"/>
      <c r="EE645" s="91"/>
      <c r="EF645" s="91"/>
      <c r="EG645" s="91"/>
      <c r="EH645" s="91"/>
      <c r="EI645" s="91"/>
      <c r="EJ645" s="91"/>
      <c r="EK645" s="91"/>
      <c r="EL645" s="91"/>
      <c r="EM645" s="91"/>
      <c r="EN645" s="91"/>
      <c r="EO645" s="91"/>
      <c r="EP645" s="91"/>
      <c r="EQ645" s="91"/>
      <c r="ER645" s="91"/>
      <c r="ES645" s="91"/>
      <c r="ET645" s="91"/>
      <c r="EU645" s="91"/>
      <c r="EV645" s="91"/>
      <c r="EW645" s="91"/>
      <c r="EX645" s="91"/>
      <c r="EY645" s="91"/>
      <c r="EZ645" s="91"/>
      <c r="FA645" s="91"/>
      <c r="FB645" s="91"/>
      <c r="FC645" s="91"/>
      <c r="FD645" s="91"/>
      <c r="FE645" s="91"/>
      <c r="FF645" s="91"/>
      <c r="FG645" s="91"/>
      <c r="FH645" s="91"/>
      <c r="FI645" s="91"/>
      <c r="FJ645" s="91"/>
      <c r="FK645" s="91"/>
      <c r="FL645" s="91"/>
      <c r="FM645" s="91"/>
      <c r="FN645" s="91"/>
      <c r="FO645" s="91"/>
      <c r="FP645" s="91"/>
      <c r="FQ645" s="91"/>
      <c r="FR645" s="91"/>
      <c r="FS645" s="91"/>
      <c r="FT645" s="91"/>
      <c r="FU645" s="91"/>
      <c r="FV645" s="91"/>
      <c r="FW645" s="91"/>
      <c r="FX645" s="91"/>
      <c r="FY645" s="91"/>
      <c r="FZ645" s="91"/>
      <c r="GA645" s="91"/>
      <c r="GB645" s="91"/>
      <c r="GC645" s="91"/>
      <c r="GD645" s="91"/>
      <c r="GE645" s="91"/>
      <c r="GF645" s="91"/>
      <c r="GG645" s="91"/>
      <c r="GH645" s="91"/>
      <c r="GI645" s="91"/>
      <c r="GJ645" s="91"/>
      <c r="GK645" s="91"/>
      <c r="GL645" s="91"/>
      <c r="GM645" s="91"/>
      <c r="GN645" s="91"/>
      <c r="GO645" s="91"/>
      <c r="GP645" s="91"/>
      <c r="GQ645" s="91"/>
      <c r="GR645" s="91"/>
      <c r="GS645" s="91"/>
      <c r="GT645" s="91"/>
      <c r="GU645" s="91"/>
      <c r="GV645" s="91"/>
      <c r="GW645" s="91"/>
      <c r="GX645" s="91"/>
      <c r="GY645" s="91"/>
      <c r="GZ645" s="91"/>
      <c r="HA645" s="91"/>
      <c r="HB645" s="91"/>
      <c r="HC645" s="91"/>
      <c r="HD645" s="91"/>
      <c r="HE645" s="91"/>
      <c r="HF645" s="91"/>
      <c r="HG645" s="91"/>
      <c r="HH645" s="91"/>
      <c r="HI645" s="91"/>
      <c r="HJ645" s="91"/>
      <c r="HK645" s="91"/>
      <c r="HL645" s="91"/>
      <c r="HM645" s="91"/>
      <c r="HN645" s="91"/>
      <c r="HO645" s="91"/>
      <c r="HP645" s="91"/>
      <c r="HQ645" s="91"/>
      <c r="HR645" s="91"/>
      <c r="HS645" s="91"/>
    </row>
    <row r="646" customHeight="1" spans="1:227">
      <c r="A646" s="91"/>
      <c r="B646" s="91"/>
      <c r="C646" s="91"/>
      <c r="D646" s="91"/>
      <c r="E646" s="91"/>
      <c r="F646" s="91"/>
      <c r="G646" s="91"/>
      <c r="H646" s="95"/>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c r="AH646" s="91"/>
      <c r="AI646" s="91"/>
      <c r="AJ646" s="91"/>
      <c r="AK646" s="91"/>
      <c r="AL646" s="91"/>
      <c r="AM646" s="91"/>
      <c r="AN646" s="91"/>
      <c r="AO646" s="91"/>
      <c r="AP646" s="91"/>
      <c r="AQ646" s="91"/>
      <c r="AR646" s="91"/>
      <c r="AS646" s="91"/>
      <c r="AT646" s="91"/>
      <c r="AU646" s="91"/>
      <c r="AV646" s="91"/>
      <c r="AW646" s="91"/>
      <c r="AX646" s="91"/>
      <c r="AY646" s="91"/>
      <c r="AZ646" s="91"/>
      <c r="BA646" s="91"/>
      <c r="BB646" s="91"/>
      <c r="BC646" s="91"/>
      <c r="BD646" s="91"/>
      <c r="BE646" s="91"/>
      <c r="BF646" s="91"/>
      <c r="BG646" s="91"/>
      <c r="BH646" s="91"/>
      <c r="BI646" s="91"/>
      <c r="BJ646" s="91"/>
      <c r="BK646" s="91"/>
      <c r="BL646" s="91"/>
      <c r="BM646" s="91"/>
      <c r="BN646" s="91"/>
      <c r="BO646" s="91"/>
      <c r="BP646" s="91"/>
      <c r="BQ646" s="91"/>
      <c r="BR646" s="91"/>
      <c r="BS646" s="91"/>
      <c r="BT646" s="91"/>
      <c r="BU646" s="91"/>
      <c r="BV646" s="91"/>
      <c r="BW646" s="91"/>
      <c r="BX646" s="91"/>
      <c r="BY646" s="91"/>
      <c r="BZ646" s="91"/>
      <c r="CA646" s="91"/>
      <c r="CB646" s="91"/>
      <c r="CC646" s="91"/>
      <c r="CD646" s="91"/>
      <c r="CE646" s="91"/>
      <c r="CF646" s="91"/>
      <c r="CG646" s="91"/>
      <c r="CH646" s="91"/>
      <c r="CI646" s="91"/>
      <c r="CJ646" s="91"/>
      <c r="CK646" s="91"/>
      <c r="CL646" s="91"/>
      <c r="CM646" s="91"/>
      <c r="CN646" s="91"/>
      <c r="CO646" s="91"/>
      <c r="CP646" s="91"/>
      <c r="CQ646" s="91"/>
      <c r="CR646" s="91"/>
      <c r="CS646" s="91"/>
      <c r="CT646" s="91"/>
      <c r="CU646" s="91"/>
      <c r="CV646" s="91"/>
      <c r="CW646" s="91"/>
      <c r="CX646" s="91"/>
      <c r="CY646" s="91"/>
      <c r="CZ646" s="91"/>
      <c r="DA646" s="91"/>
      <c r="DB646" s="91"/>
      <c r="DC646" s="91"/>
      <c r="DD646" s="91"/>
      <c r="DE646" s="91"/>
      <c r="DF646" s="91"/>
      <c r="DG646" s="91"/>
      <c r="DH646" s="91"/>
      <c r="DI646" s="91"/>
      <c r="DJ646" s="91"/>
      <c r="DK646" s="91"/>
      <c r="DL646" s="91"/>
      <c r="DM646" s="91"/>
      <c r="DN646" s="91"/>
      <c r="DO646" s="91"/>
      <c r="DP646" s="91"/>
      <c r="DQ646" s="91"/>
      <c r="DR646" s="91"/>
      <c r="DS646" s="91"/>
      <c r="DT646" s="91"/>
      <c r="DU646" s="91"/>
      <c r="DV646" s="91"/>
      <c r="DW646" s="91"/>
      <c r="DX646" s="91"/>
      <c r="DY646" s="91"/>
      <c r="DZ646" s="91"/>
      <c r="EA646" s="91"/>
      <c r="EB646" s="91"/>
      <c r="EC646" s="91"/>
      <c r="ED646" s="91"/>
      <c r="EE646" s="91"/>
      <c r="EF646" s="91"/>
      <c r="EG646" s="91"/>
      <c r="EH646" s="91"/>
      <c r="EI646" s="91"/>
      <c r="EJ646" s="91"/>
      <c r="EK646" s="91"/>
      <c r="EL646" s="91"/>
      <c r="EM646" s="91"/>
      <c r="EN646" s="91"/>
      <c r="EO646" s="91"/>
      <c r="EP646" s="91"/>
      <c r="EQ646" s="91"/>
      <c r="ER646" s="91"/>
      <c r="ES646" s="91"/>
      <c r="ET646" s="91"/>
      <c r="EU646" s="91"/>
      <c r="EV646" s="91"/>
      <c r="EW646" s="91"/>
      <c r="EX646" s="91"/>
      <c r="EY646" s="91"/>
      <c r="EZ646" s="91"/>
      <c r="FA646" s="91"/>
      <c r="FB646" s="91"/>
      <c r="FC646" s="91"/>
      <c r="FD646" s="91"/>
      <c r="FE646" s="91"/>
      <c r="FF646" s="91"/>
      <c r="FG646" s="91"/>
      <c r="FH646" s="91"/>
      <c r="FI646" s="91"/>
      <c r="FJ646" s="91"/>
      <c r="FK646" s="91"/>
      <c r="FL646" s="91"/>
      <c r="FM646" s="91"/>
      <c r="FN646" s="91"/>
      <c r="FO646" s="91"/>
      <c r="FP646" s="91"/>
      <c r="FQ646" s="91"/>
      <c r="FR646" s="91"/>
      <c r="FS646" s="91"/>
      <c r="FT646" s="91"/>
      <c r="FU646" s="91"/>
      <c r="FV646" s="91"/>
      <c r="FW646" s="91"/>
      <c r="FX646" s="91"/>
      <c r="FY646" s="91"/>
      <c r="FZ646" s="91"/>
      <c r="GA646" s="91"/>
      <c r="GB646" s="91"/>
      <c r="GC646" s="91"/>
      <c r="GD646" s="91"/>
      <c r="GE646" s="91"/>
      <c r="GF646" s="91"/>
      <c r="GG646" s="91"/>
      <c r="GH646" s="91"/>
      <c r="GI646" s="91"/>
      <c r="GJ646" s="91"/>
      <c r="GK646" s="91"/>
      <c r="GL646" s="91"/>
      <c r="GM646" s="91"/>
      <c r="GN646" s="91"/>
      <c r="GO646" s="91"/>
      <c r="GP646" s="91"/>
      <c r="GQ646" s="91"/>
      <c r="GR646" s="91"/>
      <c r="GS646" s="91"/>
      <c r="GT646" s="91"/>
      <c r="GU646" s="91"/>
      <c r="GV646" s="91"/>
      <c r="GW646" s="91"/>
      <c r="GX646" s="91"/>
      <c r="GY646" s="91"/>
      <c r="GZ646" s="91"/>
      <c r="HA646" s="91"/>
      <c r="HB646" s="91"/>
      <c r="HC646" s="91"/>
      <c r="HD646" s="91"/>
      <c r="HE646" s="91"/>
      <c r="HF646" s="91"/>
      <c r="HG646" s="91"/>
      <c r="HH646" s="91"/>
      <c r="HI646" s="91"/>
      <c r="HJ646" s="91"/>
      <c r="HK646" s="91"/>
      <c r="HL646" s="91"/>
      <c r="HM646" s="91"/>
      <c r="HN646" s="91"/>
      <c r="HO646" s="91"/>
      <c r="HP646" s="91"/>
      <c r="HQ646" s="91"/>
      <c r="HR646" s="91"/>
      <c r="HS646" s="91"/>
    </row>
    <row r="647" customHeight="1" spans="1:227">
      <c r="A647" s="91"/>
      <c r="B647" s="91"/>
      <c r="C647" s="91"/>
      <c r="D647" s="91"/>
      <c r="E647" s="91"/>
      <c r="F647" s="91"/>
      <c r="G647" s="91"/>
      <c r="H647" s="95"/>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c r="AH647" s="91"/>
      <c r="AI647" s="91"/>
      <c r="AJ647" s="91"/>
      <c r="AK647" s="91"/>
      <c r="AL647" s="91"/>
      <c r="AM647" s="91"/>
      <c r="AN647" s="91"/>
      <c r="AO647" s="91"/>
      <c r="AP647" s="91"/>
      <c r="AQ647" s="91"/>
      <c r="AR647" s="91"/>
      <c r="AS647" s="91"/>
      <c r="AT647" s="91"/>
      <c r="AU647" s="91"/>
      <c r="AV647" s="91"/>
      <c r="AW647" s="91"/>
      <c r="AX647" s="91"/>
      <c r="AY647" s="91"/>
      <c r="AZ647" s="91"/>
      <c r="BA647" s="91"/>
      <c r="BB647" s="91"/>
      <c r="BC647" s="91"/>
      <c r="BD647" s="91"/>
      <c r="BE647" s="91"/>
      <c r="BF647" s="91"/>
      <c r="BG647" s="91"/>
      <c r="BH647" s="91"/>
      <c r="BI647" s="91"/>
      <c r="BJ647" s="91"/>
      <c r="BK647" s="91"/>
      <c r="BL647" s="91"/>
      <c r="BM647" s="91"/>
      <c r="BN647" s="91"/>
      <c r="BO647" s="91"/>
      <c r="BP647" s="91"/>
      <c r="BQ647" s="91"/>
      <c r="BR647" s="91"/>
      <c r="BS647" s="91"/>
      <c r="BT647" s="91"/>
      <c r="BU647" s="91"/>
      <c r="BV647" s="91"/>
      <c r="BW647" s="91"/>
      <c r="BX647" s="91"/>
      <c r="BY647" s="91"/>
      <c r="BZ647" s="91"/>
      <c r="CA647" s="91"/>
      <c r="CB647" s="91"/>
      <c r="CC647" s="91"/>
      <c r="CD647" s="91"/>
      <c r="CE647" s="91"/>
      <c r="CF647" s="91"/>
      <c r="CG647" s="91"/>
      <c r="CH647" s="91"/>
      <c r="CI647" s="91"/>
      <c r="CJ647" s="91"/>
      <c r="CK647" s="91"/>
      <c r="CL647" s="91"/>
      <c r="CM647" s="91"/>
      <c r="CN647" s="91"/>
      <c r="CO647" s="91"/>
      <c r="CP647" s="91"/>
      <c r="CQ647" s="91"/>
      <c r="CR647" s="91"/>
      <c r="CS647" s="91"/>
      <c r="CT647" s="91"/>
      <c r="CU647" s="91"/>
      <c r="CV647" s="91"/>
      <c r="CW647" s="91"/>
      <c r="CX647" s="91"/>
      <c r="CY647" s="91"/>
      <c r="CZ647" s="91"/>
      <c r="DA647" s="91"/>
      <c r="DB647" s="91"/>
      <c r="DC647" s="91"/>
      <c r="DD647" s="91"/>
      <c r="DE647" s="91"/>
      <c r="DF647" s="91"/>
      <c r="DG647" s="91"/>
      <c r="DH647" s="91"/>
      <c r="DI647" s="91"/>
      <c r="DJ647" s="91"/>
      <c r="DK647" s="91"/>
      <c r="DL647" s="91"/>
      <c r="DM647" s="91"/>
      <c r="DN647" s="91"/>
      <c r="DO647" s="91"/>
      <c r="DP647" s="91"/>
      <c r="DQ647" s="91"/>
      <c r="DR647" s="91"/>
      <c r="DS647" s="91"/>
      <c r="DT647" s="91"/>
      <c r="DU647" s="91"/>
      <c r="DV647" s="91"/>
      <c r="DW647" s="91"/>
      <c r="DX647" s="91"/>
      <c r="DY647" s="91"/>
      <c r="DZ647" s="91"/>
      <c r="EA647" s="91"/>
      <c r="EB647" s="91"/>
      <c r="EC647" s="91"/>
      <c r="ED647" s="91"/>
      <c r="EE647" s="91"/>
      <c r="EF647" s="91"/>
      <c r="EG647" s="91"/>
      <c r="EH647" s="91"/>
      <c r="EI647" s="91"/>
      <c r="EJ647" s="91"/>
      <c r="EK647" s="91"/>
      <c r="EL647" s="91"/>
      <c r="EM647" s="91"/>
      <c r="EN647" s="91"/>
      <c r="EO647" s="91"/>
      <c r="EP647" s="91"/>
      <c r="EQ647" s="91"/>
      <c r="ER647" s="91"/>
      <c r="ES647" s="91"/>
      <c r="ET647" s="91"/>
      <c r="EU647" s="91"/>
      <c r="EV647" s="91"/>
      <c r="EW647" s="91"/>
      <c r="EX647" s="91"/>
      <c r="EY647" s="91"/>
      <c r="EZ647" s="91"/>
      <c r="FA647" s="91"/>
      <c r="FB647" s="91"/>
      <c r="FC647" s="91"/>
      <c r="FD647" s="91"/>
      <c r="FE647" s="91"/>
      <c r="FF647" s="91"/>
      <c r="FG647" s="91"/>
      <c r="FH647" s="91"/>
      <c r="FI647" s="91"/>
      <c r="FJ647" s="91"/>
      <c r="FK647" s="91"/>
      <c r="FL647" s="91"/>
      <c r="FM647" s="91"/>
      <c r="FN647" s="91"/>
      <c r="FO647" s="91"/>
      <c r="FP647" s="91"/>
      <c r="FQ647" s="91"/>
      <c r="FR647" s="91"/>
      <c r="FS647" s="91"/>
      <c r="FT647" s="91"/>
      <c r="FU647" s="91"/>
      <c r="FV647" s="91"/>
      <c r="FW647" s="91"/>
      <c r="FX647" s="91"/>
      <c r="FY647" s="91"/>
      <c r="FZ647" s="91"/>
      <c r="GA647" s="91"/>
      <c r="GB647" s="91"/>
      <c r="GC647" s="91"/>
      <c r="GD647" s="91"/>
      <c r="GE647" s="91"/>
      <c r="GF647" s="91"/>
      <c r="GG647" s="91"/>
      <c r="GH647" s="91"/>
      <c r="GI647" s="91"/>
      <c r="GJ647" s="91"/>
      <c r="GK647" s="91"/>
      <c r="GL647" s="91"/>
      <c r="GM647" s="91"/>
      <c r="GN647" s="91"/>
      <c r="GO647" s="91"/>
      <c r="GP647" s="91"/>
      <c r="GQ647" s="91"/>
      <c r="GR647" s="91"/>
      <c r="GS647" s="91"/>
      <c r="GT647" s="91"/>
      <c r="GU647" s="91"/>
      <c r="GV647" s="91"/>
      <c r="GW647" s="91"/>
      <c r="GX647" s="91"/>
      <c r="GY647" s="91"/>
      <c r="GZ647" s="91"/>
      <c r="HA647" s="91"/>
      <c r="HB647" s="91"/>
      <c r="HC647" s="91"/>
      <c r="HD647" s="91"/>
      <c r="HE647" s="91"/>
      <c r="HF647" s="91"/>
      <c r="HG647" s="91"/>
      <c r="HH647" s="91"/>
      <c r="HI647" s="91"/>
      <c r="HJ647" s="91"/>
      <c r="HK647" s="91"/>
      <c r="HL647" s="91"/>
      <c r="HM647" s="91"/>
      <c r="HN647" s="91"/>
      <c r="HO647" s="91"/>
      <c r="HP647" s="91"/>
      <c r="HQ647" s="91"/>
      <c r="HR647" s="91"/>
      <c r="HS647" s="91"/>
    </row>
    <row r="648" customHeight="1" spans="1:227">
      <c r="A648" s="91"/>
      <c r="B648" s="91"/>
      <c r="C648" s="91"/>
      <c r="D648" s="91"/>
      <c r="E648" s="91"/>
      <c r="F648" s="91"/>
      <c r="G648" s="91"/>
      <c r="H648" s="95"/>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c r="AH648" s="91"/>
      <c r="AI648" s="91"/>
      <c r="AJ648" s="91"/>
      <c r="AK648" s="91"/>
      <c r="AL648" s="91"/>
      <c r="AM648" s="91"/>
      <c r="AN648" s="91"/>
      <c r="AO648" s="91"/>
      <c r="AP648" s="91"/>
      <c r="AQ648" s="91"/>
      <c r="AR648" s="91"/>
      <c r="AS648" s="91"/>
      <c r="AT648" s="91"/>
      <c r="AU648" s="91"/>
      <c r="AV648" s="91"/>
      <c r="AW648" s="91"/>
      <c r="AX648" s="91"/>
      <c r="AY648" s="91"/>
      <c r="AZ648" s="91"/>
      <c r="BA648" s="91"/>
      <c r="BB648" s="91"/>
      <c r="BC648" s="91"/>
      <c r="BD648" s="91"/>
      <c r="BE648" s="91"/>
      <c r="BF648" s="91"/>
      <c r="BG648" s="91"/>
      <c r="BH648" s="91"/>
      <c r="BI648" s="91"/>
      <c r="BJ648" s="91"/>
      <c r="BK648" s="91"/>
      <c r="BL648" s="91"/>
      <c r="BM648" s="91"/>
      <c r="BN648" s="91"/>
      <c r="BO648" s="91"/>
      <c r="BP648" s="91"/>
      <c r="BQ648" s="91"/>
      <c r="BR648" s="91"/>
      <c r="BS648" s="91"/>
      <c r="BT648" s="91"/>
      <c r="BU648" s="91"/>
      <c r="BV648" s="91"/>
      <c r="BW648" s="91"/>
      <c r="BX648" s="91"/>
      <c r="BY648" s="91"/>
      <c r="BZ648" s="91"/>
      <c r="CA648" s="91"/>
      <c r="CB648" s="91"/>
      <c r="CC648" s="91"/>
      <c r="CD648" s="91"/>
      <c r="CE648" s="91"/>
      <c r="CF648" s="91"/>
      <c r="CG648" s="91"/>
      <c r="CH648" s="91"/>
      <c r="CI648" s="91"/>
      <c r="CJ648" s="91"/>
      <c r="CK648" s="91"/>
      <c r="CL648" s="91"/>
      <c r="CM648" s="91"/>
      <c r="CN648" s="91"/>
      <c r="CO648" s="91"/>
      <c r="CP648" s="91"/>
      <c r="CQ648" s="91"/>
      <c r="CR648" s="91"/>
      <c r="CS648" s="91"/>
      <c r="CT648" s="91"/>
      <c r="CU648" s="91"/>
      <c r="CV648" s="91"/>
      <c r="CW648" s="91"/>
      <c r="CX648" s="91"/>
      <c r="CY648" s="91"/>
      <c r="CZ648" s="91"/>
      <c r="DA648" s="91"/>
      <c r="DB648" s="91"/>
      <c r="DC648" s="91"/>
      <c r="DD648" s="91"/>
      <c r="DE648" s="91"/>
      <c r="DF648" s="91"/>
      <c r="DG648" s="91"/>
      <c r="DH648" s="91"/>
      <c r="DI648" s="91"/>
      <c r="DJ648" s="91"/>
      <c r="DK648" s="91"/>
      <c r="DL648" s="91"/>
      <c r="DM648" s="91"/>
      <c r="DN648" s="91"/>
      <c r="DO648" s="91"/>
      <c r="DP648" s="91"/>
      <c r="DQ648" s="91"/>
      <c r="DR648" s="91"/>
      <c r="DS648" s="91"/>
      <c r="DT648" s="91"/>
      <c r="DU648" s="91"/>
      <c r="DV648" s="91"/>
      <c r="DW648" s="91"/>
      <c r="DX648" s="91"/>
      <c r="DY648" s="91"/>
      <c r="DZ648" s="91"/>
      <c r="EA648" s="91"/>
      <c r="EB648" s="91"/>
      <c r="EC648" s="91"/>
      <c r="ED648" s="91"/>
      <c r="EE648" s="91"/>
      <c r="EF648" s="91"/>
      <c r="EG648" s="91"/>
      <c r="EH648" s="91"/>
      <c r="EI648" s="91"/>
      <c r="EJ648" s="91"/>
      <c r="EK648" s="91"/>
      <c r="EL648" s="91"/>
      <c r="EM648" s="91"/>
      <c r="EN648" s="91"/>
      <c r="EO648" s="91"/>
      <c r="EP648" s="91"/>
      <c r="EQ648" s="91"/>
      <c r="ER648" s="91"/>
      <c r="ES648" s="91"/>
      <c r="ET648" s="91"/>
      <c r="EU648" s="91"/>
      <c r="EV648" s="91"/>
      <c r="EW648" s="91"/>
      <c r="EX648" s="91"/>
      <c r="EY648" s="91"/>
      <c r="EZ648" s="91"/>
      <c r="FA648" s="91"/>
      <c r="FB648" s="91"/>
      <c r="FC648" s="91"/>
      <c r="FD648" s="91"/>
      <c r="FE648" s="91"/>
      <c r="FF648" s="91"/>
      <c r="FG648" s="91"/>
      <c r="FH648" s="91"/>
      <c r="FI648" s="91"/>
      <c r="FJ648" s="91"/>
      <c r="FK648" s="91"/>
      <c r="FL648" s="91"/>
      <c r="FM648" s="91"/>
      <c r="FN648" s="91"/>
      <c r="FO648" s="91"/>
      <c r="FP648" s="91"/>
      <c r="FQ648" s="91"/>
      <c r="FR648" s="91"/>
      <c r="FS648" s="91"/>
      <c r="FT648" s="91"/>
      <c r="FU648" s="91"/>
      <c r="FV648" s="91"/>
      <c r="FW648" s="91"/>
      <c r="FX648" s="91"/>
      <c r="FY648" s="91"/>
      <c r="FZ648" s="91"/>
      <c r="GA648" s="91"/>
      <c r="GB648" s="91"/>
      <c r="GC648" s="91"/>
      <c r="GD648" s="91"/>
      <c r="GE648" s="91"/>
      <c r="GF648" s="91"/>
      <c r="GG648" s="91"/>
      <c r="GH648" s="91"/>
      <c r="GI648" s="91"/>
      <c r="GJ648" s="91"/>
      <c r="GK648" s="91"/>
      <c r="GL648" s="91"/>
      <c r="GM648" s="91"/>
      <c r="GN648" s="91"/>
      <c r="GO648" s="91"/>
      <c r="GP648" s="91"/>
      <c r="GQ648" s="91"/>
      <c r="GR648" s="91"/>
      <c r="GS648" s="91"/>
      <c r="GT648" s="91"/>
      <c r="GU648" s="91"/>
      <c r="GV648" s="91"/>
      <c r="GW648" s="91"/>
      <c r="GX648" s="91"/>
      <c r="GY648" s="91"/>
      <c r="GZ648" s="91"/>
      <c r="HA648" s="91"/>
      <c r="HB648" s="91"/>
      <c r="HC648" s="91"/>
      <c r="HD648" s="91"/>
      <c r="HE648" s="91"/>
      <c r="HF648" s="91"/>
      <c r="HG648" s="91"/>
      <c r="HH648" s="91"/>
      <c r="HI648" s="91"/>
      <c r="HJ648" s="91"/>
      <c r="HK648" s="91"/>
      <c r="HL648" s="91"/>
      <c r="HM648" s="91"/>
      <c r="HN648" s="91"/>
      <c r="HO648" s="91"/>
      <c r="HP648" s="91"/>
      <c r="HQ648" s="91"/>
      <c r="HR648" s="91"/>
      <c r="HS648" s="91"/>
    </row>
    <row r="649" customHeight="1" spans="1:227">
      <c r="A649" s="91"/>
      <c r="B649" s="91"/>
      <c r="C649" s="91"/>
      <c r="D649" s="91"/>
      <c r="E649" s="91"/>
      <c r="F649" s="91"/>
      <c r="G649" s="91"/>
      <c r="H649" s="95"/>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c r="AH649" s="91"/>
      <c r="AI649" s="91"/>
      <c r="AJ649" s="91"/>
      <c r="AK649" s="91"/>
      <c r="AL649" s="91"/>
      <c r="AM649" s="91"/>
      <c r="AN649" s="91"/>
      <c r="AO649" s="91"/>
      <c r="AP649" s="91"/>
      <c r="AQ649" s="91"/>
      <c r="AR649" s="91"/>
      <c r="AS649" s="91"/>
      <c r="AT649" s="91"/>
      <c r="AU649" s="91"/>
      <c r="AV649" s="91"/>
      <c r="AW649" s="91"/>
      <c r="AX649" s="91"/>
      <c r="AY649" s="91"/>
      <c r="AZ649" s="91"/>
      <c r="BA649" s="91"/>
      <c r="BB649" s="91"/>
      <c r="BC649" s="91"/>
      <c r="BD649" s="91"/>
      <c r="BE649" s="91"/>
      <c r="BF649" s="91"/>
      <c r="BG649" s="91"/>
      <c r="BH649" s="91"/>
      <c r="BI649" s="91"/>
      <c r="BJ649" s="91"/>
      <c r="BK649" s="91"/>
      <c r="BL649" s="91"/>
      <c r="BM649" s="91"/>
      <c r="BN649" s="91"/>
      <c r="BO649" s="91"/>
      <c r="BP649" s="91"/>
      <c r="BQ649" s="91"/>
      <c r="BR649" s="91"/>
      <c r="BS649" s="91"/>
      <c r="BT649" s="91"/>
      <c r="BU649" s="91"/>
      <c r="BV649" s="91"/>
      <c r="BW649" s="91"/>
      <c r="BX649" s="91"/>
      <c r="BY649" s="91"/>
      <c r="BZ649" s="91"/>
      <c r="CA649" s="91"/>
      <c r="CB649" s="91"/>
      <c r="CC649" s="91"/>
      <c r="CD649" s="91"/>
      <c r="CE649" s="91"/>
      <c r="CF649" s="91"/>
      <c r="CG649" s="91"/>
      <c r="CH649" s="91"/>
      <c r="CI649" s="91"/>
      <c r="CJ649" s="91"/>
      <c r="CK649" s="91"/>
      <c r="CL649" s="91"/>
      <c r="CM649" s="91"/>
      <c r="CN649" s="91"/>
      <c r="CO649" s="91"/>
      <c r="CP649" s="91"/>
      <c r="CQ649" s="91"/>
      <c r="CR649" s="91"/>
      <c r="CS649" s="91"/>
      <c r="CT649" s="91"/>
      <c r="CU649" s="91"/>
      <c r="CV649" s="91"/>
      <c r="CW649" s="91"/>
      <c r="CX649" s="91"/>
      <c r="CY649" s="91"/>
      <c r="CZ649" s="91"/>
      <c r="DA649" s="91"/>
      <c r="DB649" s="91"/>
      <c r="DC649" s="91"/>
      <c r="DD649" s="91"/>
      <c r="DE649" s="91"/>
      <c r="DF649" s="91"/>
      <c r="DG649" s="91"/>
      <c r="DH649" s="91"/>
      <c r="DI649" s="91"/>
      <c r="DJ649" s="91"/>
      <c r="DK649" s="91"/>
      <c r="DL649" s="91"/>
      <c r="DM649" s="91"/>
      <c r="DN649" s="91"/>
      <c r="DO649" s="91"/>
      <c r="DP649" s="91"/>
      <c r="DQ649" s="91"/>
      <c r="DR649" s="91"/>
      <c r="DS649" s="91"/>
      <c r="DT649" s="91"/>
      <c r="DU649" s="91"/>
      <c r="DV649" s="91"/>
      <c r="DW649" s="91"/>
      <c r="DX649" s="91"/>
      <c r="DY649" s="91"/>
      <c r="DZ649" s="91"/>
      <c r="EA649" s="91"/>
      <c r="EB649" s="91"/>
      <c r="EC649" s="91"/>
      <c r="ED649" s="91"/>
      <c r="EE649" s="91"/>
      <c r="EF649" s="91"/>
      <c r="EG649" s="91"/>
      <c r="EH649" s="91"/>
      <c r="EI649" s="91"/>
      <c r="EJ649" s="91"/>
      <c r="EK649" s="91"/>
      <c r="EL649" s="91"/>
      <c r="EM649" s="91"/>
      <c r="EN649" s="91"/>
      <c r="EO649" s="91"/>
      <c r="EP649" s="91"/>
      <c r="EQ649" s="91"/>
      <c r="ER649" s="91"/>
      <c r="ES649" s="91"/>
      <c r="ET649" s="91"/>
      <c r="EU649" s="91"/>
      <c r="EV649" s="91"/>
      <c r="EW649" s="91"/>
      <c r="EX649" s="91"/>
      <c r="EY649" s="91"/>
      <c r="EZ649" s="91"/>
      <c r="FA649" s="91"/>
      <c r="FB649" s="91"/>
      <c r="FC649" s="91"/>
      <c r="FD649" s="91"/>
      <c r="FE649" s="91"/>
      <c r="FF649" s="91"/>
      <c r="FG649" s="91"/>
      <c r="FH649" s="91"/>
      <c r="FI649" s="91"/>
      <c r="FJ649" s="91"/>
      <c r="FK649" s="91"/>
      <c r="FL649" s="91"/>
      <c r="FM649" s="91"/>
      <c r="FN649" s="91"/>
      <c r="FO649" s="91"/>
      <c r="FP649" s="91"/>
      <c r="FQ649" s="91"/>
      <c r="FR649" s="91"/>
      <c r="FS649" s="91"/>
      <c r="FT649" s="91"/>
      <c r="FU649" s="91"/>
      <c r="FV649" s="91"/>
      <c r="FW649" s="91"/>
      <c r="FX649" s="91"/>
      <c r="FY649" s="91"/>
      <c r="FZ649" s="91"/>
      <c r="GA649" s="91"/>
      <c r="GB649" s="91"/>
      <c r="GC649" s="91"/>
      <c r="GD649" s="91"/>
      <c r="GE649" s="91"/>
      <c r="GF649" s="91"/>
      <c r="GG649" s="91"/>
      <c r="GH649" s="91"/>
      <c r="GI649" s="91"/>
      <c r="GJ649" s="91"/>
      <c r="GK649" s="91"/>
      <c r="GL649" s="91"/>
      <c r="GM649" s="91"/>
      <c r="GN649" s="91"/>
      <c r="GO649" s="91"/>
      <c r="GP649" s="91"/>
      <c r="GQ649" s="91"/>
      <c r="GR649" s="91"/>
      <c r="GS649" s="91"/>
      <c r="GT649" s="91"/>
      <c r="GU649" s="91"/>
      <c r="GV649" s="91"/>
      <c r="GW649" s="91"/>
      <c r="GX649" s="91"/>
      <c r="GY649" s="91"/>
      <c r="GZ649" s="91"/>
      <c r="HA649" s="91"/>
      <c r="HB649" s="91"/>
      <c r="HC649" s="91"/>
      <c r="HD649" s="91"/>
      <c r="HE649" s="91"/>
      <c r="HF649" s="91"/>
      <c r="HG649" s="91"/>
      <c r="HH649" s="91"/>
      <c r="HI649" s="91"/>
      <c r="HJ649" s="91"/>
      <c r="HK649" s="91"/>
      <c r="HL649" s="91"/>
      <c r="HM649" s="91"/>
      <c r="HN649" s="91"/>
      <c r="HO649" s="91"/>
      <c r="HP649" s="91"/>
      <c r="HQ649" s="91"/>
      <c r="HR649" s="91"/>
      <c r="HS649" s="91"/>
    </row>
    <row r="650" customHeight="1" spans="1:227">
      <c r="A650" s="91"/>
      <c r="B650" s="91"/>
      <c r="C650" s="91"/>
      <c r="D650" s="91"/>
      <c r="E650" s="91"/>
      <c r="F650" s="91"/>
      <c r="G650" s="91"/>
      <c r="H650" s="95"/>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c r="AH650" s="91"/>
      <c r="AI650" s="91"/>
      <c r="AJ650" s="91"/>
      <c r="AK650" s="91"/>
      <c r="AL650" s="91"/>
      <c r="AM650" s="91"/>
      <c r="AN650" s="91"/>
      <c r="AO650" s="91"/>
      <c r="AP650" s="91"/>
      <c r="AQ650" s="91"/>
      <c r="AR650" s="91"/>
      <c r="AS650" s="91"/>
      <c r="AT650" s="91"/>
      <c r="AU650" s="91"/>
      <c r="AV650" s="91"/>
      <c r="AW650" s="91"/>
      <c r="AX650" s="91"/>
      <c r="AY650" s="91"/>
      <c r="AZ650" s="91"/>
      <c r="BA650" s="91"/>
      <c r="BB650" s="91"/>
      <c r="BC650" s="91"/>
      <c r="BD650" s="91"/>
      <c r="BE650" s="91"/>
      <c r="BF650" s="91"/>
      <c r="BG650" s="91"/>
      <c r="BH650" s="91"/>
      <c r="BI650" s="91"/>
      <c r="BJ650" s="91"/>
      <c r="BK650" s="91"/>
      <c r="BL650" s="91"/>
      <c r="BM650" s="91"/>
      <c r="BN650" s="91"/>
      <c r="BO650" s="91"/>
      <c r="BP650" s="91"/>
      <c r="BQ650" s="91"/>
      <c r="BR650" s="91"/>
      <c r="BS650" s="91"/>
      <c r="BT650" s="91"/>
      <c r="BU650" s="91"/>
      <c r="BV650" s="91"/>
      <c r="BW650" s="91"/>
      <c r="BX650" s="91"/>
      <c r="BY650" s="91"/>
      <c r="BZ650" s="91"/>
      <c r="CA650" s="91"/>
      <c r="CB650" s="91"/>
      <c r="CC650" s="91"/>
      <c r="CD650" s="91"/>
      <c r="CE650" s="91"/>
      <c r="CF650" s="91"/>
      <c r="CG650" s="91"/>
      <c r="CH650" s="91"/>
      <c r="CI650" s="91"/>
      <c r="CJ650" s="91"/>
      <c r="CK650" s="91"/>
      <c r="CL650" s="91"/>
      <c r="CM650" s="91"/>
      <c r="CN650" s="91"/>
      <c r="CO650" s="91"/>
      <c r="CP650" s="91"/>
      <c r="CQ650" s="91"/>
      <c r="CR650" s="91"/>
      <c r="CS650" s="91"/>
      <c r="CT650" s="91"/>
      <c r="CU650" s="91"/>
      <c r="CV650" s="91"/>
      <c r="CW650" s="91"/>
      <c r="CX650" s="91"/>
      <c r="CY650" s="91"/>
      <c r="CZ650" s="91"/>
      <c r="DA650" s="91"/>
      <c r="DB650" s="91"/>
      <c r="DC650" s="91"/>
      <c r="DD650" s="91"/>
      <c r="DE650" s="91"/>
      <c r="DF650" s="91"/>
      <c r="DG650" s="91"/>
      <c r="DH650" s="91"/>
      <c r="DI650" s="91"/>
      <c r="DJ650" s="91"/>
      <c r="DK650" s="91"/>
      <c r="DL650" s="91"/>
      <c r="DM650" s="91"/>
      <c r="DN650" s="91"/>
      <c r="DO650" s="91"/>
      <c r="DP650" s="91"/>
      <c r="DQ650" s="91"/>
      <c r="DR650" s="91"/>
      <c r="DS650" s="91"/>
      <c r="DT650" s="91"/>
      <c r="DU650" s="91"/>
      <c r="DV650" s="91"/>
      <c r="DW650" s="91"/>
      <c r="DX650" s="91"/>
      <c r="DY650" s="91"/>
      <c r="DZ650" s="91"/>
      <c r="EA650" s="91"/>
      <c r="EB650" s="91"/>
      <c r="EC650" s="91"/>
      <c r="ED650" s="91"/>
      <c r="EE650" s="91"/>
      <c r="EF650" s="91"/>
      <c r="EG650" s="91"/>
      <c r="EH650" s="91"/>
      <c r="EI650" s="91"/>
      <c r="EJ650" s="91"/>
      <c r="EK650" s="91"/>
      <c r="EL650" s="91"/>
      <c r="EM650" s="91"/>
      <c r="EN650" s="91"/>
      <c r="EO650" s="91"/>
      <c r="EP650" s="91"/>
      <c r="EQ650" s="91"/>
      <c r="ER650" s="91"/>
      <c r="ES650" s="91"/>
      <c r="ET650" s="91"/>
      <c r="EU650" s="91"/>
      <c r="EV650" s="91"/>
      <c r="EW650" s="91"/>
      <c r="EX650" s="91"/>
      <c r="EY650" s="91"/>
      <c r="EZ650" s="91"/>
      <c r="FA650" s="91"/>
      <c r="FB650" s="91"/>
      <c r="FC650" s="91"/>
      <c r="FD650" s="91"/>
      <c r="FE650" s="91"/>
      <c r="FF650" s="91"/>
      <c r="FG650" s="91"/>
      <c r="FH650" s="91"/>
      <c r="FI650" s="91"/>
      <c r="FJ650" s="91"/>
      <c r="FK650" s="91"/>
      <c r="FL650" s="91"/>
      <c r="FM650" s="91"/>
      <c r="FN650" s="91"/>
      <c r="FO650" s="91"/>
      <c r="FP650" s="91"/>
      <c r="FQ650" s="91"/>
      <c r="FR650" s="91"/>
      <c r="FS650" s="91"/>
      <c r="FT650" s="91"/>
      <c r="FU650" s="91"/>
      <c r="FV650" s="91"/>
      <c r="FW650" s="91"/>
      <c r="FX650" s="91"/>
      <c r="FY650" s="91"/>
      <c r="FZ650" s="91"/>
      <c r="GA650" s="91"/>
      <c r="GB650" s="91"/>
      <c r="GC650" s="91"/>
      <c r="GD650" s="91"/>
      <c r="GE650" s="91"/>
      <c r="GF650" s="91"/>
      <c r="GG650" s="91"/>
      <c r="GH650" s="91"/>
      <c r="GI650" s="91"/>
      <c r="GJ650" s="91"/>
      <c r="GK650" s="91"/>
      <c r="GL650" s="91"/>
      <c r="GM650" s="91"/>
      <c r="GN650" s="91"/>
      <c r="GO650" s="91"/>
      <c r="GP650" s="91"/>
      <c r="GQ650" s="91"/>
      <c r="GR650" s="91"/>
      <c r="GS650" s="91"/>
      <c r="GT650" s="91"/>
      <c r="GU650" s="91"/>
      <c r="GV650" s="91"/>
      <c r="GW650" s="91"/>
      <c r="GX650" s="91"/>
      <c r="GY650" s="91"/>
      <c r="GZ650" s="91"/>
      <c r="HA650" s="91"/>
      <c r="HB650" s="91"/>
      <c r="HC650" s="91"/>
      <c r="HD650" s="91"/>
      <c r="HE650" s="91"/>
      <c r="HF650" s="91"/>
      <c r="HG650" s="91"/>
      <c r="HH650" s="91"/>
      <c r="HI650" s="91"/>
      <c r="HJ650" s="91"/>
      <c r="HK650" s="91"/>
      <c r="HL650" s="91"/>
      <c r="HM650" s="91"/>
      <c r="HN650" s="91"/>
      <c r="HO650" s="91"/>
      <c r="HP650" s="91"/>
      <c r="HQ650" s="91"/>
      <c r="HR650" s="91"/>
      <c r="HS650" s="91"/>
    </row>
    <row r="651" customHeight="1" spans="1:227">
      <c r="A651" s="91"/>
      <c r="B651" s="91"/>
      <c r="C651" s="91"/>
      <c r="D651" s="91"/>
      <c r="E651" s="91"/>
      <c r="F651" s="91"/>
      <c r="G651" s="91"/>
      <c r="H651" s="95"/>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c r="AH651" s="91"/>
      <c r="AI651" s="91"/>
      <c r="AJ651" s="91"/>
      <c r="AK651" s="91"/>
      <c r="AL651" s="91"/>
      <c r="AM651" s="91"/>
      <c r="AN651" s="91"/>
      <c r="AO651" s="91"/>
      <c r="AP651" s="91"/>
      <c r="AQ651" s="91"/>
      <c r="AR651" s="91"/>
      <c r="AS651" s="91"/>
      <c r="AT651" s="91"/>
      <c r="AU651" s="91"/>
      <c r="AV651" s="91"/>
      <c r="AW651" s="91"/>
      <c r="AX651" s="91"/>
      <c r="AY651" s="91"/>
      <c r="AZ651" s="91"/>
      <c r="BA651" s="91"/>
      <c r="BB651" s="91"/>
      <c r="BC651" s="91"/>
      <c r="BD651" s="91"/>
      <c r="BE651" s="91"/>
      <c r="BF651" s="91"/>
      <c r="BG651" s="91"/>
      <c r="BH651" s="91"/>
      <c r="BI651" s="91"/>
      <c r="BJ651" s="91"/>
      <c r="BK651" s="91"/>
      <c r="BL651" s="91"/>
      <c r="BM651" s="91"/>
      <c r="BN651" s="91"/>
      <c r="BO651" s="91"/>
      <c r="BP651" s="91"/>
      <c r="BQ651" s="91"/>
      <c r="BR651" s="91"/>
      <c r="BS651" s="91"/>
      <c r="BT651" s="91"/>
      <c r="BU651" s="91"/>
      <c r="BV651" s="91"/>
      <c r="BW651" s="91"/>
      <c r="BX651" s="91"/>
      <c r="BY651" s="91"/>
      <c r="BZ651" s="91"/>
      <c r="CA651" s="91"/>
      <c r="CB651" s="91"/>
      <c r="CC651" s="91"/>
      <c r="CD651" s="91"/>
      <c r="CE651" s="91"/>
      <c r="CF651" s="91"/>
      <c r="CG651" s="91"/>
      <c r="CH651" s="91"/>
      <c r="CI651" s="91"/>
      <c r="CJ651" s="91"/>
      <c r="CK651" s="91"/>
      <c r="CL651" s="91"/>
      <c r="CM651" s="91"/>
      <c r="CN651" s="91"/>
      <c r="CO651" s="91"/>
      <c r="CP651" s="91"/>
      <c r="CQ651" s="91"/>
      <c r="CR651" s="91"/>
      <c r="CS651" s="91"/>
      <c r="CT651" s="91"/>
      <c r="CU651" s="91"/>
      <c r="CV651" s="91"/>
      <c r="CW651" s="91"/>
      <c r="CX651" s="91"/>
      <c r="CY651" s="91"/>
      <c r="CZ651" s="91"/>
      <c r="DA651" s="91"/>
      <c r="DB651" s="91"/>
      <c r="DC651" s="91"/>
      <c r="DD651" s="91"/>
      <c r="DE651" s="91"/>
      <c r="DF651" s="91"/>
      <c r="DG651" s="91"/>
      <c r="DH651" s="91"/>
      <c r="DI651" s="91"/>
      <c r="DJ651" s="91"/>
      <c r="DK651" s="91"/>
      <c r="DL651" s="91"/>
      <c r="DM651" s="91"/>
      <c r="DN651" s="91"/>
      <c r="DO651" s="91"/>
      <c r="DP651" s="91"/>
      <c r="DQ651" s="91"/>
      <c r="DR651" s="91"/>
      <c r="DS651" s="91"/>
      <c r="DT651" s="91"/>
      <c r="DU651" s="91"/>
      <c r="DV651" s="91"/>
      <c r="DW651" s="91"/>
      <c r="DX651" s="91"/>
      <c r="DY651" s="91"/>
      <c r="DZ651" s="91"/>
      <c r="EA651" s="91"/>
      <c r="EB651" s="91"/>
      <c r="EC651" s="91"/>
      <c r="ED651" s="91"/>
      <c r="EE651" s="91"/>
      <c r="EF651" s="91"/>
      <c r="EG651" s="91"/>
      <c r="EH651" s="91"/>
      <c r="EI651" s="91"/>
      <c r="EJ651" s="91"/>
      <c r="EK651" s="91"/>
      <c r="EL651" s="91"/>
      <c r="EM651" s="91"/>
      <c r="EN651" s="91"/>
      <c r="EO651" s="91"/>
      <c r="EP651" s="91"/>
      <c r="EQ651" s="91"/>
      <c r="ER651" s="91"/>
      <c r="ES651" s="91"/>
      <c r="ET651" s="91"/>
      <c r="EU651" s="91"/>
      <c r="EV651" s="91"/>
      <c r="EW651" s="91"/>
      <c r="EX651" s="91"/>
      <c r="EY651" s="91"/>
      <c r="EZ651" s="91"/>
      <c r="FA651" s="91"/>
      <c r="FB651" s="91"/>
      <c r="FC651" s="91"/>
      <c r="FD651" s="91"/>
      <c r="FE651" s="91"/>
      <c r="FF651" s="91"/>
      <c r="FG651" s="91"/>
      <c r="FH651" s="91"/>
      <c r="FI651" s="91"/>
      <c r="FJ651" s="91"/>
      <c r="FK651" s="91"/>
      <c r="FL651" s="91"/>
      <c r="FM651" s="91"/>
      <c r="FN651" s="91"/>
      <c r="FO651" s="91"/>
      <c r="FP651" s="91"/>
      <c r="FQ651" s="91"/>
      <c r="FR651" s="91"/>
      <c r="FS651" s="91"/>
      <c r="FT651" s="91"/>
      <c r="FU651" s="91"/>
      <c r="FV651" s="91"/>
      <c r="FW651" s="91"/>
      <c r="FX651" s="91"/>
      <c r="FY651" s="91"/>
      <c r="FZ651" s="91"/>
      <c r="GA651" s="91"/>
      <c r="GB651" s="91"/>
      <c r="GC651" s="91"/>
      <c r="GD651" s="91"/>
      <c r="GE651" s="91"/>
      <c r="GF651" s="91"/>
      <c r="GG651" s="91"/>
      <c r="GH651" s="91"/>
      <c r="GI651" s="91"/>
      <c r="GJ651" s="91"/>
      <c r="GK651" s="91"/>
      <c r="GL651" s="91"/>
      <c r="GM651" s="91"/>
      <c r="GN651" s="91"/>
      <c r="GO651" s="91"/>
      <c r="GP651" s="91"/>
      <c r="GQ651" s="91"/>
      <c r="GR651" s="91"/>
      <c r="GS651" s="91"/>
      <c r="GT651" s="91"/>
      <c r="GU651" s="91"/>
      <c r="GV651" s="91"/>
      <c r="GW651" s="91"/>
      <c r="GX651" s="91"/>
      <c r="GY651" s="91"/>
      <c r="GZ651" s="91"/>
      <c r="HA651" s="91"/>
      <c r="HB651" s="91"/>
      <c r="HC651" s="91"/>
      <c r="HD651" s="91"/>
      <c r="HE651" s="91"/>
      <c r="HF651" s="91"/>
      <c r="HG651" s="91"/>
      <c r="HH651" s="91"/>
      <c r="HI651" s="91"/>
      <c r="HJ651" s="91"/>
      <c r="HK651" s="91"/>
      <c r="HL651" s="91"/>
      <c r="HM651" s="91"/>
      <c r="HN651" s="91"/>
      <c r="HO651" s="91"/>
      <c r="HP651" s="91"/>
      <c r="HQ651" s="91"/>
      <c r="HR651" s="91"/>
      <c r="HS651" s="91"/>
    </row>
    <row r="652" customHeight="1" spans="1:227">
      <c r="A652" s="91"/>
      <c r="B652" s="91"/>
      <c r="C652" s="91"/>
      <c r="D652" s="91"/>
      <c r="E652" s="91"/>
      <c r="F652" s="91"/>
      <c r="G652" s="91"/>
      <c r="H652" s="95"/>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c r="AH652" s="91"/>
      <c r="AI652" s="91"/>
      <c r="AJ652" s="91"/>
      <c r="AK652" s="91"/>
      <c r="AL652" s="91"/>
      <c r="AM652" s="91"/>
      <c r="AN652" s="91"/>
      <c r="AO652" s="91"/>
      <c r="AP652" s="91"/>
      <c r="AQ652" s="91"/>
      <c r="AR652" s="91"/>
      <c r="AS652" s="91"/>
      <c r="AT652" s="91"/>
      <c r="AU652" s="91"/>
      <c r="AV652" s="91"/>
      <c r="AW652" s="91"/>
      <c r="AX652" s="91"/>
      <c r="AY652" s="91"/>
      <c r="AZ652" s="91"/>
      <c r="BA652" s="91"/>
      <c r="BB652" s="91"/>
      <c r="BC652" s="91"/>
      <c r="BD652" s="91"/>
      <c r="BE652" s="91"/>
      <c r="BF652" s="91"/>
      <c r="BG652" s="91"/>
      <c r="BH652" s="91"/>
      <c r="BI652" s="91"/>
      <c r="BJ652" s="91"/>
      <c r="BK652" s="91"/>
      <c r="BL652" s="91"/>
      <c r="BM652" s="91"/>
      <c r="BN652" s="91"/>
      <c r="BO652" s="91"/>
      <c r="BP652" s="91"/>
      <c r="BQ652" s="91"/>
      <c r="BR652" s="91"/>
      <c r="BS652" s="91"/>
      <c r="BT652" s="91"/>
      <c r="BU652" s="91"/>
      <c r="BV652" s="91"/>
      <c r="BW652" s="91"/>
      <c r="BX652" s="91"/>
      <c r="BY652" s="91"/>
      <c r="BZ652" s="91"/>
      <c r="CA652" s="91"/>
      <c r="CB652" s="91"/>
      <c r="CC652" s="91"/>
      <c r="CD652" s="91"/>
      <c r="CE652" s="91"/>
      <c r="CF652" s="91"/>
      <c r="CG652" s="91"/>
      <c r="CH652" s="91"/>
      <c r="CI652" s="91"/>
      <c r="CJ652" s="91"/>
      <c r="CK652" s="91"/>
      <c r="CL652" s="91"/>
      <c r="CM652" s="91"/>
      <c r="CN652" s="91"/>
      <c r="CO652" s="91"/>
      <c r="CP652" s="91"/>
      <c r="CQ652" s="91"/>
      <c r="CR652" s="91"/>
      <c r="CS652" s="91"/>
      <c r="CT652" s="91"/>
      <c r="CU652" s="91"/>
      <c r="CV652" s="91"/>
      <c r="CW652" s="91"/>
      <c r="CX652" s="91"/>
      <c r="CY652" s="91"/>
      <c r="CZ652" s="91"/>
      <c r="DA652" s="91"/>
      <c r="DB652" s="91"/>
      <c r="DC652" s="91"/>
      <c r="DD652" s="91"/>
      <c r="DE652" s="91"/>
      <c r="DF652" s="91"/>
      <c r="DG652" s="91"/>
      <c r="DH652" s="91"/>
      <c r="DI652" s="91"/>
      <c r="DJ652" s="91"/>
      <c r="DK652" s="91"/>
      <c r="DL652" s="91"/>
      <c r="DM652" s="91"/>
      <c r="DN652" s="91"/>
      <c r="DO652" s="91"/>
      <c r="DP652" s="91"/>
      <c r="DQ652" s="91"/>
      <c r="DR652" s="91"/>
      <c r="DS652" s="91"/>
      <c r="DT652" s="91"/>
      <c r="DU652" s="91"/>
      <c r="DV652" s="91"/>
      <c r="DW652" s="91"/>
      <c r="DX652" s="91"/>
      <c r="DY652" s="91"/>
      <c r="DZ652" s="91"/>
      <c r="EA652" s="91"/>
      <c r="EB652" s="91"/>
      <c r="EC652" s="91"/>
      <c r="ED652" s="91"/>
      <c r="EE652" s="91"/>
      <c r="EF652" s="91"/>
      <c r="EG652" s="91"/>
      <c r="EH652" s="91"/>
      <c r="EI652" s="91"/>
      <c r="EJ652" s="91"/>
      <c r="EK652" s="91"/>
      <c r="EL652" s="91"/>
      <c r="EM652" s="91"/>
      <c r="EN652" s="91"/>
      <c r="EO652" s="91"/>
      <c r="EP652" s="91"/>
      <c r="EQ652" s="91"/>
      <c r="ER652" s="91"/>
      <c r="ES652" s="91"/>
      <c r="ET652" s="91"/>
      <c r="EU652" s="91"/>
      <c r="EV652" s="91"/>
      <c r="EW652" s="91"/>
      <c r="EX652" s="91"/>
      <c r="EY652" s="91"/>
      <c r="EZ652" s="91"/>
      <c r="FA652" s="91"/>
      <c r="FB652" s="91"/>
      <c r="FC652" s="91"/>
      <c r="FD652" s="91"/>
      <c r="FE652" s="91"/>
      <c r="FF652" s="91"/>
      <c r="FG652" s="91"/>
      <c r="FH652" s="91"/>
      <c r="FI652" s="91"/>
      <c r="FJ652" s="91"/>
      <c r="FK652" s="91"/>
      <c r="FL652" s="91"/>
      <c r="FM652" s="91"/>
      <c r="FN652" s="91"/>
      <c r="FO652" s="91"/>
      <c r="FP652" s="91"/>
      <c r="FQ652" s="91"/>
      <c r="FR652" s="91"/>
      <c r="FS652" s="91"/>
      <c r="FT652" s="91"/>
      <c r="FU652" s="91"/>
      <c r="FV652" s="91"/>
      <c r="FW652" s="91"/>
      <c r="FX652" s="91"/>
      <c r="FY652" s="91"/>
      <c r="FZ652" s="91"/>
      <c r="GA652" s="91"/>
      <c r="GB652" s="91"/>
      <c r="GC652" s="91"/>
      <c r="GD652" s="91"/>
      <c r="GE652" s="91"/>
      <c r="GF652" s="91"/>
      <c r="GG652" s="91"/>
      <c r="GH652" s="91"/>
      <c r="GI652" s="91"/>
      <c r="GJ652" s="91"/>
      <c r="GK652" s="91"/>
      <c r="GL652" s="91"/>
      <c r="GM652" s="91"/>
      <c r="GN652" s="91"/>
      <c r="GO652" s="91"/>
      <c r="GP652" s="91"/>
      <c r="GQ652" s="91"/>
      <c r="GR652" s="91"/>
      <c r="GS652" s="91"/>
      <c r="GT652" s="91"/>
      <c r="GU652" s="91"/>
      <c r="GV652" s="91"/>
      <c r="GW652" s="91"/>
      <c r="GX652" s="91"/>
      <c r="GY652" s="91"/>
      <c r="GZ652" s="91"/>
      <c r="HA652" s="91"/>
      <c r="HB652" s="91"/>
      <c r="HC652" s="91"/>
      <c r="HD652" s="91"/>
      <c r="HE652" s="91"/>
      <c r="HF652" s="91"/>
      <c r="HG652" s="91"/>
      <c r="HH652" s="91"/>
      <c r="HI652" s="91"/>
      <c r="HJ652" s="91"/>
      <c r="HK652" s="91"/>
      <c r="HL652" s="91"/>
      <c r="HM652" s="91"/>
      <c r="HN652" s="91"/>
      <c r="HO652" s="91"/>
      <c r="HP652" s="91"/>
      <c r="HQ652" s="91"/>
      <c r="HR652" s="91"/>
      <c r="HS652" s="91"/>
    </row>
    <row r="653" customHeight="1" spans="1:227">
      <c r="A653" s="91"/>
      <c r="B653" s="91"/>
      <c r="C653" s="91"/>
      <c r="D653" s="91"/>
      <c r="E653" s="91"/>
      <c r="F653" s="91"/>
      <c r="G653" s="91"/>
      <c r="H653" s="95"/>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c r="AH653" s="91"/>
      <c r="AI653" s="91"/>
      <c r="AJ653" s="91"/>
      <c r="AK653" s="91"/>
      <c r="AL653" s="91"/>
      <c r="AM653" s="91"/>
      <c r="AN653" s="91"/>
      <c r="AO653" s="91"/>
      <c r="AP653" s="91"/>
      <c r="AQ653" s="91"/>
      <c r="AR653" s="91"/>
      <c r="AS653" s="91"/>
      <c r="AT653" s="91"/>
      <c r="AU653" s="91"/>
      <c r="AV653" s="91"/>
      <c r="AW653" s="91"/>
      <c r="AX653" s="91"/>
      <c r="AY653" s="91"/>
      <c r="AZ653" s="91"/>
      <c r="BA653" s="91"/>
      <c r="BB653" s="91"/>
      <c r="BC653" s="91"/>
      <c r="BD653" s="91"/>
      <c r="BE653" s="91"/>
      <c r="BF653" s="91"/>
      <c r="BG653" s="91"/>
      <c r="BH653" s="91"/>
      <c r="BI653" s="91"/>
      <c r="BJ653" s="91"/>
      <c r="BK653" s="91"/>
      <c r="BL653" s="91"/>
      <c r="BM653" s="91"/>
      <c r="BN653" s="91"/>
      <c r="BO653" s="91"/>
      <c r="BP653" s="91"/>
      <c r="BQ653" s="91"/>
      <c r="BR653" s="91"/>
      <c r="BS653" s="91"/>
      <c r="BT653" s="91"/>
      <c r="BU653" s="91"/>
      <c r="BV653" s="91"/>
      <c r="BW653" s="91"/>
      <c r="BX653" s="91"/>
      <c r="BY653" s="91"/>
      <c r="BZ653" s="91"/>
      <c r="CA653" s="91"/>
      <c r="CB653" s="91"/>
      <c r="CC653" s="91"/>
      <c r="CD653" s="91"/>
      <c r="CE653" s="91"/>
      <c r="CF653" s="91"/>
      <c r="CG653" s="91"/>
      <c r="CH653" s="91"/>
      <c r="CI653" s="91"/>
      <c r="CJ653" s="91"/>
      <c r="CK653" s="91"/>
      <c r="CL653" s="91"/>
      <c r="CM653" s="91"/>
      <c r="CN653" s="91"/>
      <c r="CO653" s="91"/>
      <c r="CP653" s="91"/>
      <c r="CQ653" s="91"/>
      <c r="CR653" s="91"/>
      <c r="CS653" s="91"/>
      <c r="CT653" s="91"/>
      <c r="CU653" s="91"/>
      <c r="CV653" s="91"/>
      <c r="CW653" s="91"/>
      <c r="CX653" s="91"/>
      <c r="CY653" s="91"/>
      <c r="CZ653" s="91"/>
      <c r="DA653" s="91"/>
      <c r="DB653" s="91"/>
      <c r="DC653" s="91"/>
      <c r="DD653" s="91"/>
      <c r="DE653" s="91"/>
      <c r="DF653" s="91"/>
      <c r="DG653" s="91"/>
      <c r="DH653" s="91"/>
      <c r="DI653" s="91"/>
      <c r="DJ653" s="91"/>
      <c r="DK653" s="91"/>
      <c r="DL653" s="91"/>
      <c r="DM653" s="91"/>
      <c r="DN653" s="91"/>
      <c r="DO653" s="91"/>
      <c r="DP653" s="91"/>
      <c r="DQ653" s="91"/>
      <c r="DR653" s="91"/>
      <c r="DS653" s="91"/>
      <c r="DT653" s="91"/>
      <c r="DU653" s="91"/>
      <c r="DV653" s="91"/>
      <c r="DW653" s="91"/>
      <c r="DX653" s="91"/>
      <c r="DY653" s="91"/>
      <c r="DZ653" s="91"/>
      <c r="EA653" s="91"/>
      <c r="EB653" s="91"/>
      <c r="EC653" s="91"/>
      <c r="ED653" s="91"/>
      <c r="EE653" s="91"/>
      <c r="EF653" s="91"/>
      <c r="EG653" s="91"/>
      <c r="EH653" s="91"/>
      <c r="EI653" s="91"/>
      <c r="EJ653" s="91"/>
      <c r="EK653" s="91"/>
      <c r="EL653" s="91"/>
      <c r="EM653" s="91"/>
      <c r="EN653" s="91"/>
      <c r="EO653" s="91"/>
      <c r="EP653" s="91"/>
      <c r="EQ653" s="91"/>
      <c r="ER653" s="91"/>
      <c r="ES653" s="91"/>
      <c r="ET653" s="91"/>
      <c r="EU653" s="91"/>
      <c r="EV653" s="91"/>
      <c r="EW653" s="91"/>
      <c r="EX653" s="91"/>
      <c r="EY653" s="91"/>
      <c r="EZ653" s="91"/>
      <c r="FA653" s="91"/>
      <c r="FB653" s="91"/>
      <c r="FC653" s="91"/>
      <c r="FD653" s="91"/>
      <c r="FE653" s="91"/>
      <c r="FF653" s="91"/>
      <c r="FG653" s="91"/>
      <c r="FH653" s="91"/>
      <c r="FI653" s="91"/>
      <c r="FJ653" s="91"/>
      <c r="FK653" s="91"/>
      <c r="FL653" s="91"/>
      <c r="FM653" s="91"/>
      <c r="FN653" s="91"/>
      <c r="FO653" s="91"/>
      <c r="FP653" s="91"/>
      <c r="FQ653" s="91"/>
      <c r="FR653" s="91"/>
      <c r="FS653" s="91"/>
      <c r="FT653" s="91"/>
      <c r="FU653" s="91"/>
      <c r="FV653" s="91"/>
      <c r="FW653" s="91"/>
      <c r="FX653" s="91"/>
      <c r="FY653" s="91"/>
      <c r="FZ653" s="91"/>
      <c r="GA653" s="91"/>
      <c r="GB653" s="91"/>
      <c r="GC653" s="91"/>
      <c r="GD653" s="91"/>
      <c r="GE653" s="91"/>
      <c r="GF653" s="91"/>
      <c r="GG653" s="91"/>
      <c r="GH653" s="91"/>
      <c r="GI653" s="91"/>
      <c r="GJ653" s="91"/>
      <c r="GK653" s="91"/>
      <c r="GL653" s="91"/>
      <c r="GM653" s="91"/>
      <c r="GN653" s="91"/>
      <c r="GO653" s="91"/>
      <c r="GP653" s="91"/>
      <c r="GQ653" s="91"/>
      <c r="GR653" s="91"/>
      <c r="GS653" s="91"/>
      <c r="GT653" s="91"/>
      <c r="GU653" s="91"/>
      <c r="GV653" s="91"/>
      <c r="GW653" s="91"/>
      <c r="GX653" s="91"/>
      <c r="GY653" s="91"/>
      <c r="GZ653" s="91"/>
      <c r="HA653" s="91"/>
      <c r="HB653" s="91"/>
      <c r="HC653" s="91"/>
      <c r="HD653" s="91"/>
      <c r="HE653" s="91"/>
      <c r="HF653" s="91"/>
      <c r="HG653" s="91"/>
      <c r="HH653" s="91"/>
      <c r="HI653" s="91"/>
      <c r="HJ653" s="91"/>
      <c r="HK653" s="91"/>
      <c r="HL653" s="91"/>
      <c r="HM653" s="91"/>
      <c r="HN653" s="91"/>
      <c r="HO653" s="91"/>
      <c r="HP653" s="91"/>
      <c r="HQ653" s="91"/>
      <c r="HR653" s="91"/>
      <c r="HS653" s="91"/>
    </row>
    <row r="654" customHeight="1" spans="1:227">
      <c r="A654" s="91"/>
      <c r="B654" s="91"/>
      <c r="C654" s="91"/>
      <c r="D654" s="91"/>
      <c r="E654" s="91"/>
      <c r="F654" s="91"/>
      <c r="G654" s="91"/>
      <c r="H654" s="95"/>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c r="AH654" s="91"/>
      <c r="AI654" s="91"/>
      <c r="AJ654" s="91"/>
      <c r="AK654" s="91"/>
      <c r="AL654" s="91"/>
      <c r="AM654" s="91"/>
      <c r="AN654" s="91"/>
      <c r="AO654" s="91"/>
      <c r="AP654" s="91"/>
      <c r="AQ654" s="91"/>
      <c r="AR654" s="91"/>
      <c r="AS654" s="91"/>
      <c r="AT654" s="91"/>
      <c r="AU654" s="91"/>
      <c r="AV654" s="91"/>
      <c r="AW654" s="91"/>
      <c r="AX654" s="91"/>
      <c r="AY654" s="91"/>
      <c r="AZ654" s="91"/>
      <c r="BA654" s="91"/>
      <c r="BB654" s="91"/>
      <c r="BC654" s="91"/>
      <c r="BD654" s="91"/>
      <c r="BE654" s="91"/>
      <c r="BF654" s="91"/>
      <c r="BG654" s="91"/>
      <c r="BH654" s="91"/>
      <c r="BI654" s="91"/>
      <c r="BJ654" s="91"/>
      <c r="BK654" s="91"/>
      <c r="BL654" s="91"/>
      <c r="BM654" s="91"/>
      <c r="BN654" s="91"/>
      <c r="BO654" s="91"/>
      <c r="BP654" s="91"/>
      <c r="BQ654" s="91"/>
      <c r="BR654" s="91"/>
      <c r="BS654" s="91"/>
      <c r="BT654" s="91"/>
      <c r="BU654" s="91"/>
      <c r="BV654" s="91"/>
      <c r="BW654" s="91"/>
      <c r="BX654" s="91"/>
      <c r="BY654" s="91"/>
      <c r="BZ654" s="91"/>
      <c r="CA654" s="91"/>
      <c r="CB654" s="91"/>
      <c r="CC654" s="91"/>
      <c r="CD654" s="91"/>
      <c r="CE654" s="91"/>
      <c r="CF654" s="91"/>
      <c r="CG654" s="91"/>
      <c r="CH654" s="91"/>
      <c r="CI654" s="91"/>
      <c r="CJ654" s="91"/>
      <c r="CK654" s="91"/>
      <c r="CL654" s="91"/>
      <c r="CM654" s="91"/>
      <c r="CN654" s="91"/>
      <c r="CO654" s="91"/>
      <c r="CP654" s="91"/>
      <c r="CQ654" s="91"/>
      <c r="CR654" s="91"/>
      <c r="CS654" s="91"/>
      <c r="CT654" s="91"/>
      <c r="CU654" s="91"/>
      <c r="CV654" s="91"/>
      <c r="CW654" s="91"/>
      <c r="CX654" s="91"/>
      <c r="CY654" s="91"/>
      <c r="CZ654" s="91"/>
      <c r="DA654" s="91"/>
      <c r="DB654" s="91"/>
      <c r="DC654" s="91"/>
      <c r="DD654" s="91"/>
      <c r="DE654" s="91"/>
      <c r="DF654" s="91"/>
      <c r="DG654" s="91"/>
      <c r="DH654" s="91"/>
      <c r="DI654" s="91"/>
      <c r="DJ654" s="91"/>
      <c r="DK654" s="91"/>
      <c r="DL654" s="91"/>
      <c r="DM654" s="91"/>
      <c r="DN654" s="91"/>
      <c r="DO654" s="91"/>
      <c r="DP654" s="91"/>
      <c r="DQ654" s="91"/>
      <c r="DR654" s="91"/>
      <c r="DS654" s="91"/>
      <c r="DT654" s="91"/>
      <c r="DU654" s="91"/>
      <c r="DV654" s="91"/>
      <c r="DW654" s="91"/>
      <c r="DX654" s="91"/>
      <c r="DY654" s="91"/>
      <c r="DZ654" s="91"/>
      <c r="EA654" s="91"/>
      <c r="EB654" s="91"/>
      <c r="EC654" s="91"/>
      <c r="ED654" s="91"/>
      <c r="EE654" s="91"/>
      <c r="EF654" s="91"/>
      <c r="EG654" s="91"/>
      <c r="EH654" s="91"/>
      <c r="EI654" s="91"/>
      <c r="EJ654" s="91"/>
      <c r="EK654" s="91"/>
      <c r="EL654" s="91"/>
      <c r="EM654" s="91"/>
      <c r="EN654" s="91"/>
      <c r="EO654" s="91"/>
      <c r="EP654" s="91"/>
      <c r="EQ654" s="91"/>
      <c r="ER654" s="91"/>
      <c r="ES654" s="91"/>
      <c r="ET654" s="91"/>
      <c r="EU654" s="91"/>
      <c r="EV654" s="91"/>
      <c r="EW654" s="91"/>
      <c r="EX654" s="91"/>
      <c r="EY654" s="91"/>
      <c r="EZ654" s="91"/>
      <c r="FA654" s="91"/>
      <c r="FB654" s="91"/>
      <c r="FC654" s="91"/>
      <c r="FD654" s="91"/>
      <c r="FE654" s="91"/>
      <c r="FF654" s="91"/>
      <c r="FG654" s="91"/>
      <c r="FH654" s="91"/>
      <c r="FI654" s="91"/>
      <c r="FJ654" s="91"/>
      <c r="FK654" s="91"/>
      <c r="FL654" s="91"/>
      <c r="FM654" s="91"/>
      <c r="FN654" s="91"/>
      <c r="FO654" s="91"/>
      <c r="FP654" s="91"/>
      <c r="FQ654" s="91"/>
      <c r="FR654" s="91"/>
      <c r="FS654" s="91"/>
      <c r="FT654" s="91"/>
      <c r="FU654" s="91"/>
      <c r="FV654" s="91"/>
      <c r="FW654" s="91"/>
      <c r="FX654" s="91"/>
      <c r="FY654" s="91"/>
      <c r="FZ654" s="91"/>
      <c r="GA654" s="91"/>
      <c r="GB654" s="91"/>
      <c r="GC654" s="91"/>
      <c r="GD654" s="91"/>
      <c r="GE654" s="91"/>
      <c r="GF654" s="91"/>
      <c r="GG654" s="91"/>
      <c r="GH654" s="91"/>
      <c r="GI654" s="91"/>
      <c r="GJ654" s="91"/>
      <c r="GK654" s="91"/>
      <c r="GL654" s="91"/>
      <c r="GM654" s="91"/>
      <c r="GN654" s="91"/>
      <c r="GO654" s="91"/>
      <c r="GP654" s="91"/>
      <c r="GQ654" s="91"/>
      <c r="GR654" s="91"/>
      <c r="GS654" s="91"/>
      <c r="GT654" s="91"/>
      <c r="GU654" s="91"/>
      <c r="GV654" s="91"/>
      <c r="GW654" s="91"/>
      <c r="GX654" s="91"/>
      <c r="GY654" s="91"/>
      <c r="GZ654" s="91"/>
      <c r="HA654" s="91"/>
      <c r="HB654" s="91"/>
      <c r="HC654" s="91"/>
      <c r="HD654" s="91"/>
      <c r="HE654" s="91"/>
      <c r="HF654" s="91"/>
      <c r="HG654" s="91"/>
      <c r="HH654" s="91"/>
      <c r="HI654" s="91"/>
      <c r="HJ654" s="91"/>
      <c r="HK654" s="91"/>
      <c r="HL654" s="91"/>
      <c r="HM654" s="91"/>
      <c r="HN654" s="91"/>
      <c r="HO654" s="91"/>
      <c r="HP654" s="91"/>
      <c r="HQ654" s="91"/>
      <c r="HR654" s="91"/>
      <c r="HS654" s="91"/>
    </row>
    <row r="655" customHeight="1" spans="1:227">
      <c r="A655" s="91"/>
      <c r="B655" s="91"/>
      <c r="C655" s="91"/>
      <c r="D655" s="91"/>
      <c r="E655" s="91"/>
      <c r="F655" s="91"/>
      <c r="G655" s="91"/>
      <c r="H655" s="95"/>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c r="AH655" s="91"/>
      <c r="AI655" s="91"/>
      <c r="AJ655" s="91"/>
      <c r="AK655" s="91"/>
      <c r="AL655" s="91"/>
      <c r="AM655" s="91"/>
      <c r="AN655" s="91"/>
      <c r="AO655" s="91"/>
      <c r="AP655" s="91"/>
      <c r="AQ655" s="91"/>
      <c r="AR655" s="91"/>
      <c r="AS655" s="91"/>
      <c r="AT655" s="91"/>
      <c r="AU655" s="91"/>
      <c r="AV655" s="91"/>
      <c r="AW655" s="91"/>
      <c r="AX655" s="91"/>
      <c r="AY655" s="91"/>
      <c r="AZ655" s="91"/>
      <c r="BA655" s="91"/>
      <c r="BB655" s="91"/>
      <c r="BC655" s="91"/>
      <c r="BD655" s="91"/>
      <c r="BE655" s="91"/>
      <c r="BF655" s="91"/>
      <c r="BG655" s="91"/>
      <c r="BH655" s="91"/>
      <c r="BI655" s="91"/>
      <c r="BJ655" s="91"/>
      <c r="BK655" s="91"/>
      <c r="BL655" s="91"/>
      <c r="BM655" s="91"/>
      <c r="BN655" s="91"/>
      <c r="BO655" s="91"/>
      <c r="BP655" s="91"/>
      <c r="BQ655" s="91"/>
      <c r="BR655" s="91"/>
      <c r="BS655" s="91"/>
      <c r="BT655" s="91"/>
      <c r="BU655" s="91"/>
      <c r="BV655" s="91"/>
      <c r="BW655" s="91"/>
      <c r="BX655" s="91"/>
      <c r="BY655" s="91"/>
      <c r="BZ655" s="91"/>
      <c r="CA655" s="91"/>
      <c r="CB655" s="91"/>
      <c r="CC655" s="91"/>
      <c r="CD655" s="91"/>
      <c r="CE655" s="91"/>
      <c r="CF655" s="91"/>
      <c r="CG655" s="91"/>
      <c r="CH655" s="91"/>
      <c r="CI655" s="91"/>
      <c r="CJ655" s="91"/>
      <c r="CK655" s="91"/>
      <c r="CL655" s="91"/>
      <c r="CM655" s="91"/>
      <c r="CN655" s="91"/>
      <c r="CO655" s="91"/>
      <c r="CP655" s="91"/>
      <c r="CQ655" s="91"/>
      <c r="CR655" s="91"/>
      <c r="CS655" s="91"/>
      <c r="CT655" s="91"/>
      <c r="CU655" s="91"/>
      <c r="CV655" s="91"/>
      <c r="CW655" s="91"/>
      <c r="CX655" s="91"/>
      <c r="CY655" s="91"/>
      <c r="CZ655" s="91"/>
      <c r="DA655" s="91"/>
      <c r="DB655" s="91"/>
      <c r="DC655" s="91"/>
      <c r="DD655" s="91"/>
      <c r="DE655" s="91"/>
      <c r="DF655" s="91"/>
      <c r="DG655" s="91"/>
      <c r="DH655" s="91"/>
      <c r="DI655" s="91"/>
      <c r="DJ655" s="91"/>
      <c r="DK655" s="91"/>
      <c r="DL655" s="91"/>
      <c r="DM655" s="91"/>
      <c r="DN655" s="91"/>
      <c r="DO655" s="91"/>
      <c r="DP655" s="91"/>
      <c r="DQ655" s="91"/>
      <c r="DR655" s="91"/>
      <c r="DS655" s="91"/>
      <c r="DT655" s="91"/>
      <c r="DU655" s="91"/>
      <c r="DV655" s="91"/>
      <c r="DW655" s="91"/>
      <c r="DX655" s="91"/>
      <c r="DY655" s="91"/>
      <c r="DZ655" s="91"/>
      <c r="EA655" s="91"/>
      <c r="EB655" s="91"/>
      <c r="EC655" s="91"/>
      <c r="ED655" s="91"/>
      <c r="EE655" s="91"/>
      <c r="EF655" s="91"/>
      <c r="EG655" s="91"/>
      <c r="EH655" s="91"/>
      <c r="EI655" s="91"/>
      <c r="EJ655" s="91"/>
      <c r="EK655" s="91"/>
      <c r="EL655" s="91"/>
      <c r="EM655" s="91"/>
      <c r="EN655" s="91"/>
      <c r="EO655" s="91"/>
      <c r="EP655" s="91"/>
      <c r="EQ655" s="91"/>
      <c r="ER655" s="91"/>
      <c r="ES655" s="91"/>
      <c r="ET655" s="91"/>
      <c r="EU655" s="91"/>
      <c r="EV655" s="91"/>
      <c r="EW655" s="91"/>
      <c r="EX655" s="91"/>
      <c r="EY655" s="91"/>
      <c r="EZ655" s="91"/>
      <c r="FA655" s="91"/>
      <c r="FB655" s="91"/>
      <c r="FC655" s="91"/>
      <c r="FD655" s="91"/>
      <c r="FE655" s="91"/>
      <c r="FF655" s="91"/>
      <c r="FG655" s="91"/>
      <c r="FH655" s="91"/>
      <c r="FI655" s="91"/>
      <c r="FJ655" s="91"/>
      <c r="FK655" s="91"/>
      <c r="FL655" s="91"/>
      <c r="FM655" s="91"/>
      <c r="FN655" s="91"/>
      <c r="FO655" s="91"/>
      <c r="FP655" s="91"/>
      <c r="FQ655" s="91"/>
      <c r="FR655" s="91"/>
      <c r="FS655" s="91"/>
      <c r="FT655" s="91"/>
      <c r="FU655" s="91"/>
      <c r="FV655" s="91"/>
      <c r="FW655" s="91"/>
      <c r="FX655" s="91"/>
      <c r="FY655" s="91"/>
      <c r="FZ655" s="91"/>
      <c r="GA655" s="91"/>
      <c r="GB655" s="91"/>
      <c r="GC655" s="91"/>
      <c r="GD655" s="91"/>
      <c r="GE655" s="91"/>
      <c r="GF655" s="91"/>
      <c r="GG655" s="91"/>
      <c r="GH655" s="91"/>
      <c r="GI655" s="91"/>
      <c r="GJ655" s="91"/>
      <c r="GK655" s="91"/>
      <c r="GL655" s="91"/>
      <c r="GM655" s="91"/>
      <c r="GN655" s="91"/>
      <c r="GO655" s="91"/>
      <c r="GP655" s="91"/>
      <c r="GQ655" s="91"/>
      <c r="GR655" s="91"/>
      <c r="GS655" s="91"/>
      <c r="GT655" s="91"/>
      <c r="GU655" s="91"/>
      <c r="GV655" s="91"/>
      <c r="GW655" s="91"/>
      <c r="GX655" s="91"/>
      <c r="GY655" s="91"/>
      <c r="GZ655" s="91"/>
      <c r="HA655" s="91"/>
      <c r="HB655" s="91"/>
      <c r="HC655" s="91"/>
      <c r="HD655" s="91"/>
      <c r="HE655" s="91"/>
      <c r="HF655" s="91"/>
      <c r="HG655" s="91"/>
      <c r="HH655" s="91"/>
      <c r="HI655" s="91"/>
      <c r="HJ655" s="91"/>
      <c r="HK655" s="91"/>
      <c r="HL655" s="91"/>
      <c r="HM655" s="91"/>
      <c r="HN655" s="91"/>
      <c r="HO655" s="91"/>
      <c r="HP655" s="91"/>
      <c r="HQ655" s="91"/>
      <c r="HR655" s="91"/>
      <c r="HS655" s="91"/>
    </row>
    <row r="656" customHeight="1" spans="1:227">
      <c r="A656" s="91"/>
      <c r="B656" s="91"/>
      <c r="C656" s="91"/>
      <c r="D656" s="91"/>
      <c r="E656" s="91"/>
      <c r="F656" s="91"/>
      <c r="G656" s="91"/>
      <c r="H656" s="95"/>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c r="AH656" s="91"/>
      <c r="AI656" s="91"/>
      <c r="AJ656" s="91"/>
      <c r="AK656" s="91"/>
      <c r="AL656" s="91"/>
      <c r="AM656" s="91"/>
      <c r="AN656" s="91"/>
      <c r="AO656" s="91"/>
      <c r="AP656" s="91"/>
      <c r="AQ656" s="91"/>
      <c r="AR656" s="91"/>
      <c r="AS656" s="91"/>
      <c r="AT656" s="91"/>
      <c r="AU656" s="91"/>
      <c r="AV656" s="91"/>
      <c r="AW656" s="91"/>
      <c r="AX656" s="91"/>
      <c r="AY656" s="91"/>
      <c r="AZ656" s="91"/>
      <c r="BA656" s="91"/>
      <c r="BB656" s="91"/>
      <c r="BC656" s="91"/>
      <c r="BD656" s="91"/>
      <c r="BE656" s="91"/>
      <c r="BF656" s="91"/>
      <c r="BG656" s="91"/>
      <c r="BH656" s="91"/>
      <c r="BI656" s="91"/>
      <c r="BJ656" s="91"/>
      <c r="BK656" s="91"/>
      <c r="BL656" s="91"/>
      <c r="BM656" s="91"/>
      <c r="BN656" s="91"/>
      <c r="BO656" s="91"/>
      <c r="BP656" s="91"/>
      <c r="BQ656" s="91"/>
      <c r="BR656" s="91"/>
      <c r="BS656" s="91"/>
      <c r="BT656" s="91"/>
      <c r="BU656" s="91"/>
      <c r="BV656" s="91"/>
      <c r="BW656" s="91"/>
      <c r="BX656" s="91"/>
      <c r="BY656" s="91"/>
      <c r="BZ656" s="91"/>
      <c r="CA656" s="91"/>
      <c r="CB656" s="91"/>
      <c r="CC656" s="91"/>
      <c r="CD656" s="91"/>
      <c r="CE656" s="91"/>
      <c r="CF656" s="91"/>
      <c r="CG656" s="91"/>
      <c r="CH656" s="91"/>
      <c r="CI656" s="91"/>
      <c r="CJ656" s="91"/>
      <c r="CK656" s="91"/>
      <c r="CL656" s="91"/>
      <c r="CM656" s="91"/>
      <c r="CN656" s="91"/>
      <c r="CO656" s="91"/>
      <c r="CP656" s="91"/>
      <c r="CQ656" s="91"/>
      <c r="CR656" s="91"/>
      <c r="CS656" s="91"/>
      <c r="CT656" s="91"/>
      <c r="CU656" s="91"/>
      <c r="CV656" s="91"/>
      <c r="CW656" s="91"/>
      <c r="CX656" s="91"/>
      <c r="CY656" s="91"/>
      <c r="CZ656" s="91"/>
      <c r="DA656" s="91"/>
      <c r="DB656" s="91"/>
      <c r="DC656" s="91"/>
      <c r="DD656" s="91"/>
      <c r="DE656" s="91"/>
      <c r="DF656" s="91"/>
      <c r="DG656" s="91"/>
      <c r="DH656" s="91"/>
      <c r="DI656" s="91"/>
      <c r="DJ656" s="91"/>
      <c r="DK656" s="91"/>
      <c r="DL656" s="91"/>
      <c r="DM656" s="91"/>
      <c r="DN656" s="91"/>
      <c r="DO656" s="91"/>
      <c r="DP656" s="91"/>
      <c r="DQ656" s="91"/>
      <c r="DR656" s="91"/>
      <c r="DS656" s="91"/>
      <c r="DT656" s="91"/>
      <c r="DU656" s="91"/>
      <c r="DV656" s="91"/>
      <c r="DW656" s="91"/>
      <c r="DX656" s="91"/>
      <c r="DY656" s="91"/>
      <c r="DZ656" s="91"/>
      <c r="EA656" s="91"/>
      <c r="EB656" s="91"/>
      <c r="EC656" s="91"/>
      <c r="ED656" s="91"/>
      <c r="EE656" s="91"/>
      <c r="EF656" s="91"/>
      <c r="EG656" s="91"/>
      <c r="EH656" s="91"/>
      <c r="EI656" s="91"/>
      <c r="EJ656" s="91"/>
      <c r="EK656" s="91"/>
      <c r="EL656" s="91"/>
      <c r="EM656" s="91"/>
      <c r="EN656" s="91"/>
      <c r="EO656" s="91"/>
      <c r="EP656" s="91"/>
      <c r="EQ656" s="91"/>
      <c r="ER656" s="91"/>
      <c r="ES656" s="91"/>
      <c r="ET656" s="91"/>
      <c r="EU656" s="91"/>
      <c r="EV656" s="91"/>
      <c r="EW656" s="91"/>
      <c r="EX656" s="91"/>
      <c r="EY656" s="91"/>
      <c r="EZ656" s="91"/>
      <c r="FA656" s="91"/>
      <c r="FB656" s="91"/>
      <c r="FC656" s="91"/>
      <c r="FD656" s="91"/>
      <c r="FE656" s="91"/>
      <c r="FF656" s="91"/>
      <c r="FG656" s="91"/>
      <c r="FH656" s="91"/>
      <c r="FI656" s="91"/>
      <c r="FJ656" s="91"/>
      <c r="FK656" s="91"/>
      <c r="FL656" s="91"/>
      <c r="FM656" s="91"/>
      <c r="FN656" s="91"/>
      <c r="FO656" s="91"/>
      <c r="FP656" s="91"/>
      <c r="FQ656" s="91"/>
      <c r="FR656" s="91"/>
      <c r="FS656" s="91"/>
      <c r="FT656" s="91"/>
      <c r="FU656" s="91"/>
      <c r="FV656" s="91"/>
      <c r="FW656" s="91"/>
      <c r="FX656" s="91"/>
      <c r="FY656" s="91"/>
      <c r="FZ656" s="91"/>
      <c r="GA656" s="91"/>
      <c r="GB656" s="91"/>
      <c r="GC656" s="91"/>
      <c r="GD656" s="91"/>
      <c r="GE656" s="91"/>
      <c r="GF656" s="91"/>
      <c r="GG656" s="91"/>
      <c r="GH656" s="91"/>
      <c r="GI656" s="91"/>
      <c r="GJ656" s="91"/>
      <c r="GK656" s="91"/>
      <c r="GL656" s="91"/>
      <c r="GM656" s="91"/>
      <c r="GN656" s="91"/>
      <c r="GO656" s="91"/>
      <c r="GP656" s="91"/>
      <c r="GQ656" s="91"/>
      <c r="GR656" s="91"/>
      <c r="GS656" s="91"/>
      <c r="GT656" s="91"/>
      <c r="GU656" s="91"/>
      <c r="GV656" s="91"/>
      <c r="GW656" s="91"/>
      <c r="GX656" s="91"/>
      <c r="GY656" s="91"/>
      <c r="GZ656" s="91"/>
      <c r="HA656" s="91"/>
      <c r="HB656" s="91"/>
      <c r="HC656" s="91"/>
      <c r="HD656" s="91"/>
      <c r="HE656" s="91"/>
      <c r="HF656" s="91"/>
      <c r="HG656" s="91"/>
      <c r="HH656" s="91"/>
      <c r="HI656" s="91"/>
      <c r="HJ656" s="91"/>
      <c r="HK656" s="91"/>
      <c r="HL656" s="91"/>
      <c r="HM656" s="91"/>
      <c r="HN656" s="91"/>
      <c r="HO656" s="91"/>
      <c r="HP656" s="91"/>
      <c r="HQ656" s="91"/>
      <c r="HR656" s="91"/>
      <c r="HS656" s="91"/>
    </row>
    <row r="657" customHeight="1" spans="1:227">
      <c r="A657" s="91"/>
      <c r="B657" s="91"/>
      <c r="C657" s="91"/>
      <c r="D657" s="91"/>
      <c r="E657" s="91"/>
      <c r="F657" s="91"/>
      <c r="G657" s="91"/>
      <c r="H657" s="95"/>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c r="AH657" s="91"/>
      <c r="AI657" s="91"/>
      <c r="AJ657" s="91"/>
      <c r="AK657" s="91"/>
      <c r="AL657" s="91"/>
      <c r="AM657" s="91"/>
      <c r="AN657" s="91"/>
      <c r="AO657" s="91"/>
      <c r="AP657" s="91"/>
      <c r="AQ657" s="91"/>
      <c r="AR657" s="91"/>
      <c r="AS657" s="91"/>
      <c r="AT657" s="91"/>
      <c r="AU657" s="91"/>
      <c r="AV657" s="91"/>
      <c r="AW657" s="91"/>
      <c r="AX657" s="91"/>
      <c r="AY657" s="91"/>
      <c r="AZ657" s="91"/>
      <c r="BA657" s="91"/>
      <c r="BB657" s="91"/>
      <c r="BC657" s="91"/>
      <c r="BD657" s="91"/>
      <c r="BE657" s="91"/>
      <c r="BF657" s="91"/>
      <c r="BG657" s="91"/>
      <c r="BH657" s="91"/>
      <c r="BI657" s="91"/>
      <c r="BJ657" s="91"/>
      <c r="BK657" s="91"/>
      <c r="BL657" s="91"/>
      <c r="BM657" s="91"/>
      <c r="BN657" s="91"/>
      <c r="BO657" s="91"/>
      <c r="BP657" s="91"/>
      <c r="BQ657" s="91"/>
      <c r="BR657" s="91"/>
      <c r="BS657" s="91"/>
      <c r="BT657" s="91"/>
      <c r="BU657" s="91"/>
      <c r="BV657" s="91"/>
      <c r="BW657" s="91"/>
      <c r="BX657" s="91"/>
      <c r="BY657" s="91"/>
      <c r="BZ657" s="91"/>
      <c r="CA657" s="91"/>
      <c r="CB657" s="91"/>
      <c r="CC657" s="91"/>
      <c r="CD657" s="91"/>
      <c r="CE657" s="91"/>
      <c r="CF657" s="91"/>
      <c r="CG657" s="91"/>
      <c r="CH657" s="91"/>
      <c r="CI657" s="91"/>
      <c r="CJ657" s="91"/>
      <c r="CK657" s="91"/>
      <c r="CL657" s="91"/>
      <c r="CM657" s="91"/>
      <c r="CN657" s="91"/>
      <c r="CO657" s="91"/>
      <c r="CP657" s="91"/>
      <c r="CQ657" s="91"/>
      <c r="CR657" s="91"/>
      <c r="CS657" s="91"/>
      <c r="CT657" s="91"/>
      <c r="CU657" s="91"/>
      <c r="CV657" s="91"/>
      <c r="CW657" s="91"/>
      <c r="CX657" s="91"/>
      <c r="CY657" s="91"/>
      <c r="CZ657" s="91"/>
      <c r="DA657" s="91"/>
      <c r="DB657" s="91"/>
      <c r="DC657" s="91"/>
      <c r="DD657" s="91"/>
      <c r="DE657" s="91"/>
      <c r="DF657" s="91"/>
      <c r="DG657" s="91"/>
      <c r="DH657" s="91"/>
      <c r="DI657" s="91"/>
      <c r="DJ657" s="91"/>
      <c r="DK657" s="91"/>
      <c r="DL657" s="91"/>
      <c r="DM657" s="91"/>
      <c r="DN657" s="91"/>
      <c r="DO657" s="91"/>
      <c r="DP657" s="91"/>
      <c r="DQ657" s="91"/>
      <c r="DR657" s="91"/>
      <c r="DS657" s="91"/>
      <c r="DT657" s="91"/>
      <c r="DU657" s="91"/>
      <c r="DV657" s="91"/>
      <c r="DW657" s="91"/>
      <c r="DX657" s="91"/>
      <c r="DY657" s="91"/>
      <c r="DZ657" s="91"/>
      <c r="EA657" s="91"/>
      <c r="EB657" s="91"/>
      <c r="EC657" s="91"/>
      <c r="ED657" s="91"/>
      <c r="EE657" s="91"/>
      <c r="EF657" s="91"/>
      <c r="EG657" s="91"/>
      <c r="EH657" s="91"/>
      <c r="EI657" s="91"/>
      <c r="EJ657" s="91"/>
      <c r="EK657" s="91"/>
      <c r="EL657" s="91"/>
      <c r="EM657" s="91"/>
      <c r="EN657" s="91"/>
      <c r="EO657" s="91"/>
      <c r="EP657" s="91"/>
      <c r="EQ657" s="91"/>
      <c r="ER657" s="91"/>
      <c r="ES657" s="91"/>
      <c r="ET657" s="91"/>
      <c r="EU657" s="91"/>
      <c r="EV657" s="91"/>
      <c r="EW657" s="91"/>
      <c r="EX657" s="91"/>
      <c r="EY657" s="91"/>
      <c r="EZ657" s="91"/>
      <c r="FA657" s="91"/>
      <c r="FB657" s="91"/>
      <c r="FC657" s="91"/>
      <c r="FD657" s="91"/>
      <c r="FE657" s="91"/>
      <c r="FF657" s="91"/>
      <c r="FG657" s="91"/>
      <c r="FH657" s="91"/>
      <c r="FI657" s="91"/>
      <c r="FJ657" s="91"/>
      <c r="FK657" s="91"/>
      <c r="FL657" s="91"/>
      <c r="FM657" s="91"/>
      <c r="FN657" s="91"/>
      <c r="FO657" s="91"/>
      <c r="FP657" s="91"/>
      <c r="FQ657" s="91"/>
      <c r="FR657" s="91"/>
      <c r="FS657" s="91"/>
      <c r="FT657" s="91"/>
      <c r="FU657" s="91"/>
      <c r="FV657" s="91"/>
      <c r="FW657" s="91"/>
      <c r="FX657" s="91"/>
      <c r="FY657" s="91"/>
      <c r="FZ657" s="91"/>
      <c r="GA657" s="91"/>
      <c r="GB657" s="91"/>
      <c r="GC657" s="91"/>
      <c r="GD657" s="91"/>
      <c r="GE657" s="91"/>
      <c r="GF657" s="91"/>
      <c r="GG657" s="91"/>
      <c r="GH657" s="91"/>
      <c r="GI657" s="91"/>
      <c r="GJ657" s="91"/>
      <c r="GK657" s="91"/>
      <c r="GL657" s="91"/>
      <c r="GM657" s="91"/>
      <c r="GN657" s="91"/>
      <c r="GO657" s="91"/>
      <c r="GP657" s="91"/>
      <c r="GQ657" s="91"/>
      <c r="GR657" s="91"/>
      <c r="GS657" s="91"/>
      <c r="GT657" s="91"/>
      <c r="GU657" s="91"/>
      <c r="GV657" s="91"/>
      <c r="GW657" s="91"/>
      <c r="GX657" s="91"/>
      <c r="GY657" s="91"/>
      <c r="GZ657" s="91"/>
      <c r="HA657" s="91"/>
      <c r="HB657" s="91"/>
      <c r="HC657" s="91"/>
      <c r="HD657" s="91"/>
      <c r="HE657" s="91"/>
      <c r="HF657" s="91"/>
      <c r="HG657" s="91"/>
      <c r="HH657" s="91"/>
      <c r="HI657" s="91"/>
      <c r="HJ657" s="91"/>
      <c r="HK657" s="91"/>
      <c r="HL657" s="91"/>
      <c r="HM657" s="91"/>
      <c r="HN657" s="91"/>
      <c r="HO657" s="91"/>
      <c r="HP657" s="91"/>
      <c r="HQ657" s="91"/>
      <c r="HR657" s="91"/>
      <c r="HS657" s="91"/>
    </row>
    <row r="658" customHeight="1" spans="1:227">
      <c r="A658" s="91"/>
      <c r="B658" s="91"/>
      <c r="C658" s="91"/>
      <c r="D658" s="91"/>
      <c r="E658" s="91"/>
      <c r="F658" s="91"/>
      <c r="G658" s="91"/>
      <c r="H658" s="95"/>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c r="AH658" s="91"/>
      <c r="AI658" s="91"/>
      <c r="AJ658" s="91"/>
      <c r="AK658" s="91"/>
      <c r="AL658" s="91"/>
      <c r="AM658" s="91"/>
      <c r="AN658" s="91"/>
      <c r="AO658" s="91"/>
      <c r="AP658" s="91"/>
      <c r="AQ658" s="91"/>
      <c r="AR658" s="91"/>
      <c r="AS658" s="91"/>
      <c r="AT658" s="91"/>
      <c r="AU658" s="91"/>
      <c r="AV658" s="91"/>
      <c r="AW658" s="91"/>
      <c r="AX658" s="91"/>
      <c r="AY658" s="91"/>
      <c r="AZ658" s="91"/>
      <c r="BA658" s="91"/>
      <c r="BB658" s="91"/>
      <c r="BC658" s="91"/>
      <c r="BD658" s="91"/>
      <c r="BE658" s="91"/>
      <c r="BF658" s="91"/>
      <c r="BG658" s="91"/>
      <c r="BH658" s="91"/>
      <c r="BI658" s="91"/>
      <c r="BJ658" s="91"/>
      <c r="BK658" s="91"/>
      <c r="BL658" s="91"/>
      <c r="BM658" s="91"/>
      <c r="BN658" s="91"/>
      <c r="BO658" s="91"/>
      <c r="BP658" s="91"/>
      <c r="BQ658" s="91"/>
      <c r="BR658" s="91"/>
      <c r="BS658" s="91"/>
      <c r="BT658" s="91"/>
      <c r="BU658" s="91"/>
      <c r="BV658" s="91"/>
      <c r="BW658" s="91"/>
      <c r="BX658" s="91"/>
      <c r="BY658" s="91"/>
      <c r="BZ658" s="91"/>
      <c r="CA658" s="91"/>
      <c r="CB658" s="91"/>
      <c r="CC658" s="91"/>
      <c r="CD658" s="91"/>
      <c r="CE658" s="91"/>
      <c r="CF658" s="91"/>
      <c r="CG658" s="91"/>
      <c r="CH658" s="91"/>
      <c r="CI658" s="91"/>
      <c r="CJ658" s="91"/>
      <c r="CK658" s="91"/>
      <c r="CL658" s="91"/>
      <c r="CM658" s="91"/>
      <c r="CN658" s="91"/>
      <c r="CO658" s="91"/>
      <c r="CP658" s="91"/>
      <c r="CQ658" s="91"/>
      <c r="CR658" s="91"/>
      <c r="CS658" s="91"/>
      <c r="CT658" s="91"/>
      <c r="CU658" s="91"/>
      <c r="CV658" s="91"/>
      <c r="CW658" s="91"/>
      <c r="CX658" s="91"/>
      <c r="CY658" s="91"/>
      <c r="CZ658" s="91"/>
      <c r="DA658" s="91"/>
      <c r="DB658" s="91"/>
      <c r="DC658" s="91"/>
      <c r="DD658" s="91"/>
      <c r="DE658" s="91"/>
      <c r="DF658" s="91"/>
      <c r="DG658" s="91"/>
      <c r="DH658" s="91"/>
      <c r="DI658" s="91"/>
      <c r="DJ658" s="91"/>
      <c r="DK658" s="91"/>
      <c r="DL658" s="91"/>
      <c r="DM658" s="91"/>
      <c r="DN658" s="91"/>
      <c r="DO658" s="91"/>
      <c r="DP658" s="91"/>
      <c r="DQ658" s="91"/>
      <c r="DR658" s="91"/>
      <c r="DS658" s="91"/>
      <c r="DT658" s="91"/>
      <c r="DU658" s="91"/>
      <c r="DV658" s="91"/>
      <c r="DW658" s="91"/>
      <c r="DX658" s="91"/>
      <c r="DY658" s="91"/>
      <c r="DZ658" s="91"/>
      <c r="EA658" s="91"/>
      <c r="EB658" s="91"/>
      <c r="EC658" s="91"/>
      <c r="ED658" s="91"/>
      <c r="EE658" s="91"/>
      <c r="EF658" s="91"/>
      <c r="EG658" s="91"/>
      <c r="EH658" s="91"/>
      <c r="EI658" s="91"/>
      <c r="EJ658" s="91"/>
      <c r="EK658" s="91"/>
      <c r="EL658" s="91"/>
      <c r="EM658" s="91"/>
      <c r="EN658" s="91"/>
      <c r="EO658" s="91"/>
      <c r="EP658" s="91"/>
      <c r="EQ658" s="91"/>
      <c r="ER658" s="91"/>
      <c r="ES658" s="91"/>
      <c r="ET658" s="91"/>
      <c r="EU658" s="91"/>
      <c r="EV658" s="91"/>
      <c r="EW658" s="91"/>
      <c r="EX658" s="91"/>
      <c r="EY658" s="91"/>
      <c r="EZ658" s="91"/>
      <c r="FA658" s="91"/>
      <c r="FB658" s="91"/>
      <c r="FC658" s="91"/>
      <c r="FD658" s="91"/>
      <c r="FE658" s="91"/>
      <c r="FF658" s="91"/>
      <c r="FG658" s="91"/>
      <c r="FH658" s="91"/>
      <c r="FI658" s="91"/>
      <c r="FJ658" s="91"/>
      <c r="FK658" s="91"/>
      <c r="FL658" s="91"/>
      <c r="FM658" s="91"/>
      <c r="FN658" s="91"/>
      <c r="FO658" s="91"/>
      <c r="FP658" s="91"/>
      <c r="FQ658" s="91"/>
      <c r="FR658" s="91"/>
      <c r="FS658" s="91"/>
      <c r="FT658" s="91"/>
      <c r="FU658" s="91"/>
      <c r="FV658" s="91"/>
      <c r="FW658" s="91"/>
      <c r="FX658" s="91"/>
      <c r="FY658" s="91"/>
      <c r="FZ658" s="91"/>
      <c r="GA658" s="91"/>
      <c r="GB658" s="91"/>
      <c r="GC658" s="91"/>
      <c r="GD658" s="91"/>
      <c r="GE658" s="91"/>
      <c r="GF658" s="91"/>
      <c r="GG658" s="91"/>
      <c r="GH658" s="91"/>
      <c r="GI658" s="91"/>
      <c r="GJ658" s="91"/>
      <c r="GK658" s="91"/>
      <c r="GL658" s="91"/>
      <c r="GM658" s="91"/>
      <c r="GN658" s="91"/>
      <c r="GO658" s="91"/>
      <c r="GP658" s="91"/>
      <c r="GQ658" s="91"/>
      <c r="GR658" s="91"/>
      <c r="GS658" s="91"/>
      <c r="GT658" s="91"/>
      <c r="GU658" s="91"/>
      <c r="GV658" s="91"/>
      <c r="GW658" s="91"/>
      <c r="GX658" s="91"/>
      <c r="GY658" s="91"/>
      <c r="GZ658" s="91"/>
      <c r="HA658" s="91"/>
      <c r="HB658" s="91"/>
      <c r="HC658" s="91"/>
      <c r="HD658" s="91"/>
      <c r="HE658" s="91"/>
      <c r="HF658" s="91"/>
      <c r="HG658" s="91"/>
      <c r="HH658" s="91"/>
      <c r="HI658" s="91"/>
      <c r="HJ658" s="91"/>
      <c r="HK658" s="91"/>
      <c r="HL658" s="91"/>
      <c r="HM658" s="91"/>
      <c r="HN658" s="91"/>
      <c r="HO658" s="91"/>
      <c r="HP658" s="91"/>
      <c r="HQ658" s="91"/>
      <c r="HR658" s="91"/>
      <c r="HS658" s="91"/>
    </row>
    <row r="659" customHeight="1" spans="1:227">
      <c r="A659" s="91"/>
      <c r="B659" s="91"/>
      <c r="C659" s="91"/>
      <c r="D659" s="91"/>
      <c r="E659" s="91"/>
      <c r="F659" s="91"/>
      <c r="G659" s="91"/>
      <c r="H659" s="95"/>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c r="AH659" s="91"/>
      <c r="AI659" s="91"/>
      <c r="AJ659" s="91"/>
      <c r="AK659" s="91"/>
      <c r="AL659" s="91"/>
      <c r="AM659" s="91"/>
      <c r="AN659" s="91"/>
      <c r="AO659" s="91"/>
      <c r="AP659" s="91"/>
      <c r="AQ659" s="91"/>
      <c r="AR659" s="91"/>
      <c r="AS659" s="91"/>
      <c r="AT659" s="91"/>
      <c r="AU659" s="91"/>
      <c r="AV659" s="91"/>
      <c r="AW659" s="91"/>
      <c r="AX659" s="91"/>
      <c r="AY659" s="91"/>
      <c r="AZ659" s="91"/>
      <c r="BA659" s="91"/>
      <c r="BB659" s="91"/>
      <c r="BC659" s="91"/>
      <c r="BD659" s="91"/>
      <c r="BE659" s="91"/>
      <c r="BF659" s="91"/>
      <c r="BG659" s="91"/>
      <c r="BH659" s="91"/>
      <c r="BI659" s="91"/>
      <c r="BJ659" s="91"/>
      <c r="BK659" s="91"/>
      <c r="BL659" s="91"/>
      <c r="BM659" s="91"/>
      <c r="BN659" s="91"/>
      <c r="BO659" s="91"/>
      <c r="BP659" s="91"/>
      <c r="BQ659" s="91"/>
      <c r="BR659" s="91"/>
      <c r="BS659" s="91"/>
      <c r="BT659" s="91"/>
      <c r="BU659" s="91"/>
      <c r="BV659" s="91"/>
      <c r="BW659" s="91"/>
      <c r="BX659" s="91"/>
      <c r="BY659" s="91"/>
      <c r="BZ659" s="91"/>
      <c r="CA659" s="91"/>
      <c r="CB659" s="91"/>
      <c r="CC659" s="91"/>
      <c r="CD659" s="91"/>
      <c r="CE659" s="91"/>
      <c r="CF659" s="91"/>
      <c r="CG659" s="91"/>
      <c r="CH659" s="91"/>
      <c r="CI659" s="91"/>
      <c r="CJ659" s="91"/>
      <c r="CK659" s="91"/>
      <c r="CL659" s="91"/>
      <c r="CM659" s="91"/>
      <c r="CN659" s="91"/>
      <c r="CO659" s="91"/>
      <c r="CP659" s="91"/>
      <c r="CQ659" s="91"/>
      <c r="CR659" s="91"/>
      <c r="CS659" s="91"/>
      <c r="CT659" s="91"/>
      <c r="CU659" s="91"/>
      <c r="CV659" s="91"/>
      <c r="CW659" s="91"/>
      <c r="CX659" s="91"/>
      <c r="CY659" s="91"/>
      <c r="CZ659" s="91"/>
      <c r="DA659" s="91"/>
      <c r="DB659" s="91"/>
      <c r="DC659" s="91"/>
      <c r="DD659" s="91"/>
      <c r="DE659" s="91"/>
      <c r="DF659" s="91"/>
      <c r="DG659" s="91"/>
      <c r="DH659" s="91"/>
      <c r="DI659" s="91"/>
      <c r="DJ659" s="91"/>
      <c r="DK659" s="91"/>
      <c r="DL659" s="91"/>
      <c r="DM659" s="91"/>
      <c r="DN659" s="91"/>
      <c r="DO659" s="91"/>
      <c r="DP659" s="91"/>
      <c r="DQ659" s="91"/>
      <c r="DR659" s="91"/>
      <c r="DS659" s="91"/>
      <c r="DT659" s="91"/>
      <c r="DU659" s="91"/>
      <c r="DV659" s="91"/>
      <c r="DW659" s="91"/>
      <c r="DX659" s="91"/>
      <c r="DY659" s="91"/>
      <c r="DZ659" s="91"/>
      <c r="EA659" s="91"/>
      <c r="EB659" s="91"/>
      <c r="EC659" s="91"/>
      <c r="ED659" s="91"/>
      <c r="EE659" s="91"/>
      <c r="EF659" s="91"/>
      <c r="EG659" s="91"/>
      <c r="EH659" s="91"/>
      <c r="EI659" s="91"/>
      <c r="EJ659" s="91"/>
      <c r="EK659" s="91"/>
      <c r="EL659" s="91"/>
      <c r="EM659" s="91"/>
      <c r="EN659" s="91"/>
      <c r="EO659" s="91"/>
      <c r="EP659" s="91"/>
      <c r="EQ659" s="91"/>
      <c r="ER659" s="91"/>
      <c r="ES659" s="91"/>
      <c r="ET659" s="91"/>
      <c r="EU659" s="91"/>
      <c r="EV659" s="91"/>
      <c r="EW659" s="91"/>
      <c r="EX659" s="91"/>
      <c r="EY659" s="91"/>
      <c r="EZ659" s="91"/>
      <c r="FA659" s="91"/>
      <c r="FB659" s="91"/>
      <c r="FC659" s="91"/>
      <c r="FD659" s="91"/>
      <c r="FE659" s="91"/>
      <c r="FF659" s="91"/>
      <c r="FG659" s="91"/>
      <c r="FH659" s="91"/>
      <c r="FI659" s="91"/>
      <c r="FJ659" s="91"/>
      <c r="FK659" s="91"/>
      <c r="FL659" s="91"/>
      <c r="FM659" s="91"/>
      <c r="FN659" s="91"/>
      <c r="FO659" s="91"/>
      <c r="FP659" s="91"/>
      <c r="FQ659" s="91"/>
      <c r="FR659" s="91"/>
      <c r="FS659" s="91"/>
      <c r="FT659" s="91"/>
      <c r="FU659" s="91"/>
      <c r="FV659" s="91"/>
      <c r="FW659" s="91"/>
      <c r="FX659" s="91"/>
      <c r="FY659" s="91"/>
      <c r="FZ659" s="91"/>
      <c r="GA659" s="91"/>
      <c r="GB659" s="91"/>
      <c r="GC659" s="91"/>
      <c r="GD659" s="91"/>
      <c r="GE659" s="91"/>
      <c r="GF659" s="91"/>
      <c r="GG659" s="91"/>
      <c r="GH659" s="91"/>
      <c r="GI659" s="91"/>
      <c r="GJ659" s="91"/>
      <c r="GK659" s="91"/>
      <c r="GL659" s="91"/>
      <c r="GM659" s="91"/>
      <c r="GN659" s="91"/>
      <c r="GO659" s="91"/>
      <c r="GP659" s="91"/>
      <c r="GQ659" s="91"/>
      <c r="GR659" s="91"/>
      <c r="GS659" s="91"/>
      <c r="GT659" s="91"/>
      <c r="GU659" s="91"/>
      <c r="GV659" s="91"/>
      <c r="GW659" s="91"/>
      <c r="GX659" s="91"/>
      <c r="GY659" s="91"/>
      <c r="GZ659" s="91"/>
      <c r="HA659" s="91"/>
      <c r="HB659" s="91"/>
      <c r="HC659" s="91"/>
      <c r="HD659" s="91"/>
      <c r="HE659" s="91"/>
      <c r="HF659" s="91"/>
      <c r="HG659" s="91"/>
      <c r="HH659" s="91"/>
      <c r="HI659" s="91"/>
      <c r="HJ659" s="91"/>
      <c r="HK659" s="91"/>
      <c r="HL659" s="91"/>
      <c r="HM659" s="91"/>
      <c r="HN659" s="91"/>
      <c r="HO659" s="91"/>
      <c r="HP659" s="91"/>
      <c r="HQ659" s="91"/>
      <c r="HR659" s="91"/>
      <c r="HS659" s="91"/>
    </row>
    <row r="660" customHeight="1" spans="1:227">
      <c r="A660" s="91"/>
      <c r="B660" s="91"/>
      <c r="C660" s="91"/>
      <c r="D660" s="91"/>
      <c r="E660" s="91"/>
      <c r="F660" s="91"/>
      <c r="G660" s="91"/>
      <c r="H660" s="95"/>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c r="AH660" s="91"/>
      <c r="AI660" s="91"/>
      <c r="AJ660" s="91"/>
      <c r="AK660" s="91"/>
      <c r="AL660" s="91"/>
      <c r="AM660" s="91"/>
      <c r="AN660" s="91"/>
      <c r="AO660" s="91"/>
      <c r="AP660" s="91"/>
      <c r="AQ660" s="91"/>
      <c r="AR660" s="91"/>
      <c r="AS660" s="91"/>
      <c r="AT660" s="91"/>
      <c r="AU660" s="91"/>
      <c r="AV660" s="91"/>
      <c r="AW660" s="91"/>
      <c r="AX660" s="91"/>
      <c r="AY660" s="91"/>
      <c r="AZ660" s="91"/>
      <c r="BA660" s="91"/>
      <c r="BB660" s="91"/>
      <c r="BC660" s="91"/>
      <c r="BD660" s="91"/>
      <c r="BE660" s="91"/>
      <c r="BF660" s="91"/>
      <c r="BG660" s="91"/>
      <c r="BH660" s="91"/>
      <c r="BI660" s="91"/>
      <c r="BJ660" s="91"/>
      <c r="BK660" s="91"/>
      <c r="BL660" s="91"/>
      <c r="BM660" s="91"/>
      <c r="BN660" s="91"/>
      <c r="BO660" s="91"/>
      <c r="BP660" s="91"/>
      <c r="BQ660" s="91"/>
      <c r="BR660" s="91"/>
      <c r="BS660" s="91"/>
      <c r="BT660" s="91"/>
      <c r="BU660" s="91"/>
      <c r="BV660" s="91"/>
      <c r="BW660" s="91"/>
      <c r="BX660" s="91"/>
      <c r="BY660" s="91"/>
      <c r="BZ660" s="91"/>
      <c r="CA660" s="91"/>
      <c r="CB660" s="91"/>
      <c r="CC660" s="91"/>
      <c r="CD660" s="91"/>
      <c r="CE660" s="91"/>
      <c r="CF660" s="91"/>
      <c r="CG660" s="91"/>
      <c r="CH660" s="91"/>
      <c r="CI660" s="91"/>
      <c r="CJ660" s="91"/>
      <c r="CK660" s="91"/>
      <c r="CL660" s="91"/>
      <c r="CM660" s="91"/>
      <c r="CN660" s="91"/>
      <c r="CO660" s="91"/>
      <c r="CP660" s="91"/>
      <c r="CQ660" s="91"/>
      <c r="CR660" s="91"/>
      <c r="CS660" s="91"/>
      <c r="CT660" s="91"/>
      <c r="CU660" s="91"/>
      <c r="CV660" s="91"/>
      <c r="CW660" s="91"/>
      <c r="CX660" s="91"/>
      <c r="CY660" s="91"/>
      <c r="CZ660" s="91"/>
      <c r="DA660" s="91"/>
      <c r="DB660" s="91"/>
      <c r="DC660" s="91"/>
      <c r="DD660" s="91"/>
      <c r="DE660" s="91"/>
      <c r="DF660" s="91"/>
      <c r="DG660" s="91"/>
      <c r="DH660" s="91"/>
      <c r="DI660" s="91"/>
      <c r="DJ660" s="91"/>
      <c r="DK660" s="91"/>
      <c r="DL660" s="91"/>
      <c r="DM660" s="91"/>
      <c r="DN660" s="91"/>
      <c r="DO660" s="91"/>
      <c r="DP660" s="91"/>
      <c r="DQ660" s="91"/>
      <c r="DR660" s="91"/>
      <c r="DS660" s="91"/>
      <c r="DT660" s="91"/>
      <c r="DU660" s="91"/>
      <c r="DV660" s="91"/>
      <c r="DW660" s="91"/>
      <c r="DX660" s="91"/>
      <c r="DY660" s="91"/>
      <c r="DZ660" s="91"/>
      <c r="EA660" s="91"/>
      <c r="EB660" s="91"/>
      <c r="EC660" s="91"/>
      <c r="ED660" s="91"/>
      <c r="EE660" s="91"/>
      <c r="EF660" s="91"/>
      <c r="EG660" s="91"/>
      <c r="EH660" s="91"/>
      <c r="EI660" s="91"/>
      <c r="EJ660" s="91"/>
      <c r="EK660" s="91"/>
      <c r="EL660" s="91"/>
      <c r="EM660" s="91"/>
      <c r="EN660" s="91"/>
      <c r="EO660" s="91"/>
      <c r="EP660" s="91"/>
      <c r="EQ660" s="91"/>
      <c r="ER660" s="91"/>
      <c r="ES660" s="91"/>
      <c r="ET660" s="91"/>
      <c r="EU660" s="91"/>
      <c r="EV660" s="91"/>
      <c r="EW660" s="91"/>
      <c r="EX660" s="91"/>
      <c r="EY660" s="91"/>
      <c r="EZ660" s="91"/>
      <c r="FA660" s="91"/>
      <c r="FB660" s="91"/>
      <c r="FC660" s="91"/>
      <c r="FD660" s="91"/>
      <c r="FE660" s="91"/>
      <c r="FF660" s="91"/>
      <c r="FG660" s="91"/>
      <c r="FH660" s="91"/>
      <c r="FI660" s="91"/>
      <c r="FJ660" s="91"/>
      <c r="FK660" s="91"/>
      <c r="FL660" s="91"/>
      <c r="FM660" s="91"/>
      <c r="FN660" s="91"/>
      <c r="FO660" s="91"/>
      <c r="FP660" s="91"/>
      <c r="FQ660" s="91"/>
      <c r="FR660" s="91"/>
      <c r="FS660" s="91"/>
      <c r="FT660" s="91"/>
      <c r="FU660" s="91"/>
      <c r="FV660" s="91"/>
      <c r="FW660" s="91"/>
      <c r="FX660" s="91"/>
      <c r="FY660" s="91"/>
      <c r="FZ660" s="91"/>
      <c r="GA660" s="91"/>
      <c r="GB660" s="91"/>
      <c r="GC660" s="91"/>
      <c r="GD660" s="91"/>
      <c r="GE660" s="91"/>
      <c r="GF660" s="91"/>
      <c r="GG660" s="91"/>
      <c r="GH660" s="91"/>
      <c r="GI660" s="91"/>
      <c r="GJ660" s="91"/>
      <c r="GK660" s="91"/>
      <c r="GL660" s="91"/>
      <c r="GM660" s="91"/>
      <c r="GN660" s="91"/>
      <c r="GO660" s="91"/>
      <c r="GP660" s="91"/>
      <c r="GQ660" s="91"/>
      <c r="GR660" s="91"/>
      <c r="GS660" s="91"/>
      <c r="GT660" s="91"/>
      <c r="GU660" s="91"/>
      <c r="GV660" s="91"/>
      <c r="GW660" s="91"/>
      <c r="GX660" s="91"/>
      <c r="GY660" s="91"/>
      <c r="GZ660" s="91"/>
      <c r="HA660" s="91"/>
      <c r="HB660" s="91"/>
      <c r="HC660" s="91"/>
      <c r="HD660" s="91"/>
      <c r="HE660" s="91"/>
      <c r="HF660" s="91"/>
      <c r="HG660" s="91"/>
      <c r="HH660" s="91"/>
      <c r="HI660" s="91"/>
      <c r="HJ660" s="91"/>
      <c r="HK660" s="91"/>
      <c r="HL660" s="91"/>
      <c r="HM660" s="91"/>
      <c r="HN660" s="91"/>
      <c r="HO660" s="91"/>
      <c r="HP660" s="91"/>
      <c r="HQ660" s="91"/>
      <c r="HR660" s="91"/>
      <c r="HS660" s="91"/>
    </row>
    <row r="661" customHeight="1" spans="1:227">
      <c r="A661" s="91"/>
      <c r="B661" s="91"/>
      <c r="C661" s="91"/>
      <c r="D661" s="91"/>
      <c r="E661" s="91"/>
      <c r="F661" s="91"/>
      <c r="G661" s="91"/>
      <c r="H661" s="95"/>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c r="AH661" s="91"/>
      <c r="AI661" s="91"/>
      <c r="AJ661" s="91"/>
      <c r="AK661" s="91"/>
      <c r="AL661" s="91"/>
      <c r="AM661" s="91"/>
      <c r="AN661" s="91"/>
      <c r="AO661" s="91"/>
      <c r="AP661" s="91"/>
      <c r="AQ661" s="91"/>
      <c r="AR661" s="91"/>
      <c r="AS661" s="91"/>
      <c r="AT661" s="91"/>
      <c r="AU661" s="91"/>
      <c r="AV661" s="91"/>
      <c r="AW661" s="91"/>
      <c r="AX661" s="91"/>
      <c r="AY661" s="91"/>
      <c r="AZ661" s="91"/>
      <c r="BA661" s="91"/>
      <c r="BB661" s="91"/>
      <c r="BC661" s="91"/>
      <c r="BD661" s="91"/>
      <c r="BE661" s="91"/>
      <c r="BF661" s="91"/>
      <c r="BG661" s="91"/>
      <c r="BH661" s="91"/>
      <c r="BI661" s="91"/>
      <c r="BJ661" s="91"/>
      <c r="BK661" s="91"/>
      <c r="BL661" s="91"/>
      <c r="BM661" s="91"/>
      <c r="BN661" s="91"/>
      <c r="BO661" s="91"/>
      <c r="BP661" s="91"/>
      <c r="BQ661" s="91"/>
      <c r="BR661" s="91"/>
      <c r="BS661" s="91"/>
      <c r="BT661" s="91"/>
      <c r="BU661" s="91"/>
      <c r="BV661" s="91"/>
      <c r="BW661" s="91"/>
      <c r="BX661" s="91"/>
      <c r="BY661" s="91"/>
      <c r="BZ661" s="91"/>
      <c r="CA661" s="91"/>
      <c r="CB661" s="91"/>
      <c r="CC661" s="91"/>
      <c r="CD661" s="91"/>
      <c r="CE661" s="91"/>
      <c r="CF661" s="91"/>
      <c r="CG661" s="91"/>
      <c r="CH661" s="91"/>
      <c r="CI661" s="91"/>
      <c r="CJ661" s="91"/>
      <c r="CK661" s="91"/>
      <c r="CL661" s="91"/>
      <c r="CM661" s="91"/>
      <c r="CN661" s="91"/>
      <c r="CO661" s="91"/>
      <c r="CP661" s="91"/>
      <c r="CQ661" s="91"/>
      <c r="CR661" s="91"/>
      <c r="CS661" s="91"/>
      <c r="CT661" s="91"/>
      <c r="CU661" s="91"/>
      <c r="CV661" s="91"/>
      <c r="CW661" s="91"/>
      <c r="CX661" s="91"/>
      <c r="CY661" s="91"/>
      <c r="CZ661" s="91"/>
      <c r="DA661" s="91"/>
      <c r="DB661" s="91"/>
      <c r="DC661" s="91"/>
      <c r="DD661" s="91"/>
      <c r="DE661" s="91"/>
      <c r="DF661" s="91"/>
      <c r="DG661" s="91"/>
      <c r="DH661" s="91"/>
      <c r="DI661" s="91"/>
      <c r="DJ661" s="91"/>
      <c r="DK661" s="91"/>
      <c r="DL661" s="91"/>
      <c r="DM661" s="91"/>
      <c r="DN661" s="91"/>
      <c r="DO661" s="91"/>
      <c r="DP661" s="91"/>
      <c r="DQ661" s="91"/>
      <c r="DR661" s="91"/>
      <c r="DS661" s="91"/>
      <c r="DT661" s="91"/>
      <c r="DU661" s="91"/>
      <c r="DV661" s="91"/>
      <c r="DW661" s="91"/>
      <c r="DX661" s="91"/>
      <c r="DY661" s="91"/>
      <c r="DZ661" s="91"/>
      <c r="EA661" s="91"/>
      <c r="EB661" s="91"/>
      <c r="EC661" s="91"/>
      <c r="ED661" s="91"/>
      <c r="EE661" s="91"/>
      <c r="EF661" s="91"/>
      <c r="EG661" s="91"/>
      <c r="EH661" s="91"/>
      <c r="EI661" s="91"/>
      <c r="EJ661" s="91"/>
      <c r="EK661" s="91"/>
      <c r="EL661" s="91"/>
      <c r="EM661" s="91"/>
      <c r="EN661" s="91"/>
      <c r="EO661" s="91"/>
      <c r="EP661" s="91"/>
      <c r="EQ661" s="91"/>
      <c r="ER661" s="91"/>
      <c r="ES661" s="91"/>
      <c r="ET661" s="91"/>
      <c r="EU661" s="91"/>
      <c r="EV661" s="91"/>
      <c r="EW661" s="91"/>
      <c r="EX661" s="91"/>
      <c r="EY661" s="91"/>
      <c r="EZ661" s="91"/>
      <c r="FA661" s="91"/>
      <c r="FB661" s="91"/>
      <c r="FC661" s="91"/>
      <c r="FD661" s="91"/>
      <c r="FE661" s="91"/>
      <c r="FF661" s="91"/>
      <c r="FG661" s="91"/>
      <c r="FH661" s="91"/>
      <c r="FI661" s="91"/>
      <c r="FJ661" s="91"/>
      <c r="FK661" s="91"/>
      <c r="FL661" s="91"/>
      <c r="FM661" s="91"/>
      <c r="FN661" s="91"/>
      <c r="FO661" s="91"/>
      <c r="FP661" s="91"/>
      <c r="FQ661" s="91"/>
      <c r="FR661" s="91"/>
      <c r="FS661" s="91"/>
      <c r="FT661" s="91"/>
      <c r="FU661" s="91"/>
      <c r="FV661" s="91"/>
      <c r="FW661" s="91"/>
      <c r="FX661" s="91"/>
      <c r="FY661" s="91"/>
      <c r="FZ661" s="91"/>
      <c r="GA661" s="91"/>
      <c r="GB661" s="91"/>
      <c r="GC661" s="91"/>
      <c r="GD661" s="91"/>
      <c r="GE661" s="91"/>
      <c r="GF661" s="91"/>
      <c r="GG661" s="91"/>
      <c r="GH661" s="91"/>
      <c r="GI661" s="91"/>
      <c r="GJ661" s="91"/>
      <c r="GK661" s="91"/>
      <c r="GL661" s="91"/>
      <c r="GM661" s="91"/>
      <c r="GN661" s="91"/>
      <c r="GO661" s="91"/>
      <c r="GP661" s="91"/>
      <c r="GQ661" s="91"/>
      <c r="GR661" s="91"/>
      <c r="GS661" s="91"/>
      <c r="GT661" s="91"/>
      <c r="GU661" s="91"/>
      <c r="GV661" s="91"/>
      <c r="GW661" s="91"/>
      <c r="GX661" s="91"/>
      <c r="GY661" s="91"/>
      <c r="GZ661" s="91"/>
      <c r="HA661" s="91"/>
      <c r="HB661" s="91"/>
      <c r="HC661" s="91"/>
      <c r="HD661" s="91"/>
      <c r="HE661" s="91"/>
      <c r="HF661" s="91"/>
      <c r="HG661" s="91"/>
      <c r="HH661" s="91"/>
      <c r="HI661" s="91"/>
      <c r="HJ661" s="91"/>
      <c r="HK661" s="91"/>
      <c r="HL661" s="91"/>
      <c r="HM661" s="91"/>
      <c r="HN661" s="91"/>
      <c r="HO661" s="91"/>
      <c r="HP661" s="91"/>
      <c r="HQ661" s="91"/>
      <c r="HR661" s="91"/>
      <c r="HS661" s="91"/>
    </row>
    <row r="662" customHeight="1" spans="1:227">
      <c r="A662" s="91"/>
      <c r="B662" s="91"/>
      <c r="C662" s="91"/>
      <c r="D662" s="91"/>
      <c r="E662" s="91"/>
      <c r="F662" s="91"/>
      <c r="G662" s="91"/>
      <c r="H662" s="95"/>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c r="AH662" s="91"/>
      <c r="AI662" s="91"/>
      <c r="AJ662" s="91"/>
      <c r="AK662" s="91"/>
      <c r="AL662" s="91"/>
      <c r="AM662" s="91"/>
      <c r="AN662" s="91"/>
      <c r="AO662" s="91"/>
      <c r="AP662" s="91"/>
      <c r="AQ662" s="91"/>
      <c r="AR662" s="91"/>
      <c r="AS662" s="91"/>
      <c r="AT662" s="91"/>
      <c r="AU662" s="91"/>
      <c r="AV662" s="91"/>
      <c r="AW662" s="91"/>
      <c r="AX662" s="91"/>
      <c r="AY662" s="91"/>
      <c r="AZ662" s="91"/>
      <c r="BA662" s="91"/>
      <c r="BB662" s="91"/>
      <c r="BC662" s="91"/>
      <c r="BD662" s="91"/>
      <c r="BE662" s="91"/>
      <c r="BF662" s="91"/>
      <c r="BG662" s="91"/>
      <c r="BH662" s="91"/>
      <c r="BI662" s="91"/>
      <c r="BJ662" s="91"/>
      <c r="BK662" s="91"/>
      <c r="BL662" s="91"/>
      <c r="BM662" s="91"/>
      <c r="BN662" s="91"/>
      <c r="BO662" s="91"/>
      <c r="BP662" s="91"/>
      <c r="BQ662" s="91"/>
      <c r="BR662" s="91"/>
      <c r="BS662" s="91"/>
      <c r="BT662" s="91"/>
      <c r="BU662" s="91"/>
      <c r="BV662" s="91"/>
      <c r="BW662" s="91"/>
      <c r="BX662" s="91"/>
      <c r="BY662" s="91"/>
      <c r="BZ662" s="91"/>
      <c r="CA662" s="91"/>
      <c r="CB662" s="91"/>
      <c r="CC662" s="91"/>
      <c r="CD662" s="91"/>
      <c r="CE662" s="91"/>
      <c r="CF662" s="91"/>
      <c r="CG662" s="91"/>
      <c r="CH662" s="91"/>
      <c r="CI662" s="91"/>
      <c r="CJ662" s="91"/>
      <c r="CK662" s="91"/>
      <c r="CL662" s="91"/>
      <c r="CM662" s="91"/>
      <c r="CN662" s="91"/>
      <c r="CO662" s="91"/>
      <c r="CP662" s="91"/>
      <c r="CQ662" s="91"/>
      <c r="CR662" s="91"/>
      <c r="CS662" s="91"/>
      <c r="CT662" s="91"/>
      <c r="CU662" s="91"/>
      <c r="CV662" s="91"/>
      <c r="CW662" s="91"/>
      <c r="CX662" s="91"/>
      <c r="CY662" s="91"/>
      <c r="CZ662" s="91"/>
      <c r="DA662" s="91"/>
      <c r="DB662" s="91"/>
      <c r="DC662" s="91"/>
      <c r="DD662" s="91"/>
      <c r="DE662" s="91"/>
      <c r="DF662" s="91"/>
      <c r="DG662" s="91"/>
      <c r="DH662" s="91"/>
      <c r="DI662" s="91"/>
      <c r="DJ662" s="91"/>
      <c r="DK662" s="91"/>
      <c r="DL662" s="91"/>
      <c r="DM662" s="91"/>
      <c r="DN662" s="91"/>
      <c r="DO662" s="91"/>
      <c r="DP662" s="91"/>
      <c r="DQ662" s="91"/>
      <c r="DR662" s="91"/>
      <c r="DS662" s="91"/>
      <c r="DT662" s="91"/>
      <c r="DU662" s="91"/>
      <c r="DV662" s="91"/>
      <c r="DW662" s="91"/>
      <c r="DX662" s="91"/>
      <c r="DY662" s="91"/>
      <c r="DZ662" s="91"/>
      <c r="EA662" s="91"/>
      <c r="EB662" s="91"/>
      <c r="EC662" s="91"/>
      <c r="ED662" s="91"/>
      <c r="EE662" s="91"/>
      <c r="EF662" s="91"/>
      <c r="EG662" s="91"/>
      <c r="EH662" s="91"/>
      <c r="EI662" s="91"/>
      <c r="EJ662" s="91"/>
      <c r="EK662" s="91"/>
      <c r="EL662" s="91"/>
      <c r="EM662" s="91"/>
      <c r="EN662" s="91"/>
      <c r="EO662" s="91"/>
      <c r="EP662" s="91"/>
      <c r="EQ662" s="91"/>
      <c r="ER662" s="91"/>
      <c r="ES662" s="91"/>
      <c r="ET662" s="91"/>
      <c r="EU662" s="91"/>
      <c r="EV662" s="91"/>
      <c r="EW662" s="91"/>
      <c r="EX662" s="91"/>
      <c r="EY662" s="91"/>
      <c r="EZ662" s="91"/>
      <c r="FA662" s="91"/>
      <c r="FB662" s="91"/>
      <c r="FC662" s="91"/>
      <c r="FD662" s="91"/>
      <c r="FE662" s="91"/>
      <c r="FF662" s="91"/>
      <c r="FG662" s="91"/>
      <c r="FH662" s="91"/>
      <c r="FI662" s="91"/>
      <c r="FJ662" s="91"/>
      <c r="FK662" s="91"/>
      <c r="FL662" s="91"/>
      <c r="FM662" s="91"/>
      <c r="FN662" s="91"/>
      <c r="FO662" s="91"/>
      <c r="FP662" s="91"/>
      <c r="FQ662" s="91"/>
      <c r="FR662" s="91"/>
      <c r="FS662" s="91"/>
      <c r="FT662" s="91"/>
      <c r="FU662" s="91"/>
      <c r="FV662" s="91"/>
      <c r="FW662" s="91"/>
      <c r="FX662" s="91"/>
      <c r="FY662" s="91"/>
      <c r="FZ662" s="91"/>
      <c r="GA662" s="91"/>
      <c r="GB662" s="91"/>
      <c r="GC662" s="91"/>
      <c r="GD662" s="91"/>
      <c r="GE662" s="91"/>
      <c r="GF662" s="91"/>
      <c r="GG662" s="91"/>
      <c r="GH662" s="91"/>
      <c r="GI662" s="91"/>
      <c r="GJ662" s="91"/>
      <c r="GK662" s="91"/>
      <c r="GL662" s="91"/>
      <c r="GM662" s="91"/>
      <c r="GN662" s="91"/>
      <c r="GO662" s="91"/>
      <c r="GP662" s="91"/>
      <c r="GQ662" s="91"/>
      <c r="GR662" s="91"/>
      <c r="GS662" s="91"/>
      <c r="GT662" s="91"/>
      <c r="GU662" s="91"/>
      <c r="GV662" s="91"/>
      <c r="GW662" s="91"/>
      <c r="GX662" s="91"/>
      <c r="GY662" s="91"/>
      <c r="GZ662" s="91"/>
      <c r="HA662" s="91"/>
      <c r="HB662" s="91"/>
      <c r="HC662" s="91"/>
      <c r="HD662" s="91"/>
      <c r="HE662" s="91"/>
      <c r="HF662" s="91"/>
      <c r="HG662" s="91"/>
      <c r="HH662" s="91"/>
      <c r="HI662" s="91"/>
      <c r="HJ662" s="91"/>
      <c r="HK662" s="91"/>
      <c r="HL662" s="91"/>
      <c r="HM662" s="91"/>
      <c r="HN662" s="91"/>
      <c r="HO662" s="91"/>
      <c r="HP662" s="91"/>
      <c r="HQ662" s="91"/>
      <c r="HR662" s="91"/>
      <c r="HS662" s="91"/>
    </row>
    <row r="663" customHeight="1" spans="1:227">
      <c r="A663" s="91"/>
      <c r="B663" s="91"/>
      <c r="C663" s="91"/>
      <c r="D663" s="91"/>
      <c r="E663" s="91"/>
      <c r="F663" s="91"/>
      <c r="G663" s="91"/>
      <c r="H663" s="95"/>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c r="AH663" s="91"/>
      <c r="AI663" s="91"/>
      <c r="AJ663" s="91"/>
      <c r="AK663" s="91"/>
      <c r="AL663" s="91"/>
      <c r="AM663" s="91"/>
      <c r="AN663" s="91"/>
      <c r="AO663" s="91"/>
      <c r="AP663" s="91"/>
      <c r="AQ663" s="91"/>
      <c r="AR663" s="91"/>
      <c r="AS663" s="91"/>
      <c r="AT663" s="91"/>
      <c r="AU663" s="91"/>
      <c r="AV663" s="91"/>
      <c r="AW663" s="91"/>
      <c r="AX663" s="91"/>
      <c r="AY663" s="91"/>
      <c r="AZ663" s="91"/>
      <c r="BA663" s="91"/>
      <c r="BB663" s="91"/>
      <c r="BC663" s="91"/>
      <c r="BD663" s="91"/>
      <c r="BE663" s="91"/>
      <c r="BF663" s="91"/>
      <c r="BG663" s="91"/>
      <c r="BH663" s="91"/>
      <c r="BI663" s="91"/>
      <c r="BJ663" s="91"/>
      <c r="BK663" s="91"/>
      <c r="BL663" s="91"/>
      <c r="BM663" s="91"/>
      <c r="BN663" s="91"/>
      <c r="BO663" s="91"/>
      <c r="BP663" s="91"/>
      <c r="BQ663" s="91"/>
      <c r="BR663" s="91"/>
      <c r="BS663" s="91"/>
      <c r="BT663" s="91"/>
      <c r="BU663" s="91"/>
      <c r="BV663" s="91"/>
      <c r="BW663" s="91"/>
      <c r="BX663" s="91"/>
      <c r="BY663" s="91"/>
      <c r="BZ663" s="91"/>
      <c r="CA663" s="91"/>
      <c r="CB663" s="91"/>
      <c r="CC663" s="91"/>
      <c r="CD663" s="91"/>
      <c r="CE663" s="91"/>
      <c r="CF663" s="91"/>
      <c r="CG663" s="91"/>
      <c r="CH663" s="91"/>
      <c r="CI663" s="91"/>
      <c r="CJ663" s="91"/>
      <c r="CK663" s="91"/>
      <c r="CL663" s="91"/>
      <c r="CM663" s="91"/>
      <c r="CN663" s="91"/>
      <c r="CO663" s="91"/>
      <c r="CP663" s="91"/>
      <c r="CQ663" s="91"/>
      <c r="CR663" s="91"/>
      <c r="CS663" s="91"/>
      <c r="CT663" s="91"/>
      <c r="CU663" s="91"/>
      <c r="CV663" s="91"/>
      <c r="CW663" s="91"/>
      <c r="CX663" s="91"/>
      <c r="CY663" s="91"/>
      <c r="CZ663" s="91"/>
      <c r="DA663" s="91"/>
      <c r="DB663" s="91"/>
      <c r="DC663" s="91"/>
      <c r="DD663" s="91"/>
      <c r="DE663" s="91"/>
      <c r="DF663" s="91"/>
      <c r="DG663" s="91"/>
      <c r="DH663" s="91"/>
      <c r="DI663" s="91"/>
      <c r="DJ663" s="91"/>
      <c r="DK663" s="91"/>
      <c r="DL663" s="91"/>
      <c r="DM663" s="91"/>
      <c r="DN663" s="91"/>
      <c r="DO663" s="91"/>
      <c r="DP663" s="91"/>
      <c r="DQ663" s="91"/>
      <c r="DR663" s="91"/>
      <c r="DS663" s="91"/>
      <c r="DT663" s="91"/>
      <c r="DU663" s="91"/>
      <c r="DV663" s="91"/>
      <c r="DW663" s="91"/>
      <c r="DX663" s="91"/>
      <c r="DY663" s="91"/>
      <c r="DZ663" s="91"/>
      <c r="EA663" s="91"/>
      <c r="EB663" s="91"/>
      <c r="EC663" s="91"/>
      <c r="ED663" s="91"/>
      <c r="EE663" s="91"/>
      <c r="EF663" s="91"/>
      <c r="EG663" s="91"/>
      <c r="EH663" s="91"/>
      <c r="EI663" s="91"/>
      <c r="EJ663" s="91"/>
      <c r="EK663" s="91"/>
      <c r="EL663" s="91"/>
      <c r="EM663" s="91"/>
      <c r="EN663" s="91"/>
      <c r="EO663" s="91"/>
      <c r="EP663" s="91"/>
      <c r="EQ663" s="91"/>
      <c r="ER663" s="91"/>
      <c r="ES663" s="91"/>
      <c r="ET663" s="91"/>
      <c r="EU663" s="91"/>
      <c r="EV663" s="91"/>
      <c r="EW663" s="91"/>
      <c r="EX663" s="91"/>
      <c r="EY663" s="91"/>
      <c r="EZ663" s="91"/>
      <c r="FA663" s="91"/>
      <c r="FB663" s="91"/>
      <c r="FC663" s="91"/>
      <c r="FD663" s="91"/>
      <c r="FE663" s="91"/>
      <c r="FF663" s="91"/>
      <c r="FG663" s="91"/>
      <c r="FH663" s="91"/>
      <c r="FI663" s="91"/>
      <c r="FJ663" s="91"/>
      <c r="FK663" s="91"/>
      <c r="FL663" s="91"/>
      <c r="FM663" s="91"/>
      <c r="FN663" s="91"/>
      <c r="FO663" s="91"/>
      <c r="FP663" s="91"/>
      <c r="FQ663" s="91"/>
      <c r="FR663" s="91"/>
      <c r="FS663" s="91"/>
      <c r="FT663" s="91"/>
      <c r="FU663" s="91"/>
      <c r="FV663" s="91"/>
      <c r="FW663" s="91"/>
      <c r="FX663" s="91"/>
      <c r="FY663" s="91"/>
      <c r="FZ663" s="91"/>
      <c r="GA663" s="91"/>
      <c r="GB663" s="91"/>
      <c r="GC663" s="91"/>
      <c r="GD663" s="91"/>
      <c r="GE663" s="91"/>
      <c r="GF663" s="91"/>
      <c r="GG663" s="91"/>
      <c r="GH663" s="91"/>
      <c r="GI663" s="91"/>
      <c r="GJ663" s="91"/>
      <c r="GK663" s="91"/>
      <c r="GL663" s="91"/>
      <c r="GM663" s="91"/>
      <c r="GN663" s="91"/>
      <c r="GO663" s="91"/>
      <c r="GP663" s="91"/>
      <c r="GQ663" s="91"/>
      <c r="GR663" s="91"/>
      <c r="GS663" s="91"/>
      <c r="GT663" s="91"/>
      <c r="GU663" s="91"/>
      <c r="GV663" s="91"/>
      <c r="GW663" s="91"/>
      <c r="GX663" s="91"/>
      <c r="GY663" s="91"/>
      <c r="GZ663" s="91"/>
      <c r="HA663" s="91"/>
      <c r="HB663" s="91"/>
      <c r="HC663" s="91"/>
      <c r="HD663" s="91"/>
      <c r="HE663" s="91"/>
      <c r="HF663" s="91"/>
      <c r="HG663" s="91"/>
      <c r="HH663" s="91"/>
      <c r="HI663" s="91"/>
      <c r="HJ663" s="91"/>
      <c r="HK663" s="91"/>
      <c r="HL663" s="91"/>
      <c r="HM663" s="91"/>
      <c r="HN663" s="91"/>
      <c r="HO663" s="91"/>
      <c r="HP663" s="91"/>
      <c r="HQ663" s="91"/>
      <c r="HR663" s="91"/>
      <c r="HS663" s="91"/>
    </row>
    <row r="664" customHeight="1" spans="1:227">
      <c r="A664" s="91"/>
      <c r="B664" s="91"/>
      <c r="C664" s="91"/>
      <c r="D664" s="91"/>
      <c r="E664" s="91"/>
      <c r="F664" s="91"/>
      <c r="G664" s="91"/>
      <c r="H664" s="95"/>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c r="AH664" s="91"/>
      <c r="AI664" s="91"/>
      <c r="AJ664" s="91"/>
      <c r="AK664" s="91"/>
      <c r="AL664" s="91"/>
      <c r="AM664" s="91"/>
      <c r="AN664" s="91"/>
      <c r="AO664" s="91"/>
      <c r="AP664" s="91"/>
      <c r="AQ664" s="91"/>
      <c r="AR664" s="91"/>
      <c r="AS664" s="91"/>
      <c r="AT664" s="91"/>
      <c r="AU664" s="91"/>
      <c r="AV664" s="91"/>
      <c r="AW664" s="91"/>
      <c r="AX664" s="91"/>
      <c r="AY664" s="91"/>
      <c r="AZ664" s="91"/>
      <c r="BA664" s="91"/>
      <c r="BB664" s="91"/>
      <c r="BC664" s="91"/>
      <c r="BD664" s="91"/>
      <c r="BE664" s="91"/>
      <c r="BF664" s="91"/>
      <c r="BG664" s="91"/>
      <c r="BH664" s="91"/>
      <c r="BI664" s="91"/>
      <c r="BJ664" s="91"/>
      <c r="BK664" s="91"/>
      <c r="BL664" s="91"/>
      <c r="BM664" s="91"/>
      <c r="BN664" s="91"/>
      <c r="BO664" s="91"/>
      <c r="BP664" s="91"/>
      <c r="BQ664" s="91"/>
      <c r="BR664" s="91"/>
      <c r="BS664" s="91"/>
      <c r="BT664" s="91"/>
      <c r="BU664" s="91"/>
      <c r="BV664" s="91"/>
      <c r="BW664" s="91"/>
      <c r="BX664" s="91"/>
      <c r="BY664" s="91"/>
      <c r="BZ664" s="91"/>
      <c r="CA664" s="91"/>
      <c r="CB664" s="91"/>
      <c r="CC664" s="91"/>
      <c r="CD664" s="91"/>
      <c r="CE664" s="91"/>
      <c r="CF664" s="91"/>
      <c r="CG664" s="91"/>
      <c r="CH664" s="91"/>
      <c r="CI664" s="91"/>
      <c r="CJ664" s="91"/>
      <c r="CK664" s="91"/>
      <c r="CL664" s="91"/>
      <c r="CM664" s="91"/>
      <c r="CN664" s="91"/>
      <c r="CO664" s="91"/>
      <c r="CP664" s="91"/>
      <c r="CQ664" s="91"/>
      <c r="CR664" s="91"/>
      <c r="CS664" s="91"/>
      <c r="CT664" s="91"/>
      <c r="CU664" s="91"/>
      <c r="CV664" s="91"/>
      <c r="CW664" s="91"/>
      <c r="CX664" s="91"/>
      <c r="CY664" s="91"/>
      <c r="CZ664" s="91"/>
      <c r="DA664" s="91"/>
      <c r="DB664" s="91"/>
      <c r="DC664" s="91"/>
      <c r="DD664" s="91"/>
      <c r="DE664" s="91"/>
      <c r="DF664" s="91"/>
      <c r="DG664" s="91"/>
      <c r="DH664" s="91"/>
      <c r="DI664" s="91"/>
      <c r="DJ664" s="91"/>
      <c r="DK664" s="91"/>
      <c r="DL664" s="91"/>
      <c r="DM664" s="91"/>
      <c r="DN664" s="91"/>
      <c r="DO664" s="91"/>
      <c r="DP664" s="91"/>
      <c r="DQ664" s="91"/>
      <c r="DR664" s="91"/>
      <c r="DS664" s="91"/>
      <c r="DT664" s="91"/>
      <c r="DU664" s="91"/>
      <c r="DV664" s="91"/>
      <c r="DW664" s="91"/>
      <c r="DX664" s="91"/>
      <c r="DY664" s="91"/>
      <c r="DZ664" s="91"/>
      <c r="EA664" s="91"/>
      <c r="EB664" s="91"/>
      <c r="EC664" s="91"/>
      <c r="ED664" s="91"/>
      <c r="EE664" s="91"/>
      <c r="EF664" s="91"/>
      <c r="EG664" s="91"/>
      <c r="EH664" s="91"/>
      <c r="EI664" s="91"/>
      <c r="EJ664" s="91"/>
      <c r="EK664" s="91"/>
      <c r="EL664" s="91"/>
      <c r="EM664" s="91"/>
      <c r="EN664" s="91"/>
      <c r="EO664" s="91"/>
      <c r="EP664" s="91"/>
      <c r="EQ664" s="91"/>
      <c r="ER664" s="91"/>
      <c r="ES664" s="91"/>
      <c r="ET664" s="91"/>
      <c r="EU664" s="91"/>
      <c r="EV664" s="91"/>
      <c r="EW664" s="91"/>
      <c r="EX664" s="91"/>
      <c r="EY664" s="91"/>
      <c r="EZ664" s="91"/>
      <c r="FA664" s="91"/>
      <c r="FB664" s="91"/>
      <c r="FC664" s="91"/>
      <c r="FD664" s="91"/>
      <c r="FE664" s="91"/>
      <c r="FF664" s="91"/>
      <c r="FG664" s="91"/>
      <c r="FH664" s="91"/>
      <c r="FI664" s="91"/>
      <c r="FJ664" s="91"/>
      <c r="FK664" s="91"/>
      <c r="FL664" s="91"/>
      <c r="FM664" s="91"/>
      <c r="FN664" s="91"/>
      <c r="FO664" s="91"/>
      <c r="FP664" s="91"/>
      <c r="FQ664" s="91"/>
      <c r="FR664" s="91"/>
      <c r="FS664" s="91"/>
      <c r="FT664" s="91"/>
      <c r="FU664" s="91"/>
      <c r="FV664" s="91"/>
      <c r="FW664" s="91"/>
      <c r="FX664" s="91"/>
      <c r="FY664" s="91"/>
      <c r="FZ664" s="91"/>
      <c r="GA664" s="91"/>
      <c r="GB664" s="91"/>
      <c r="GC664" s="91"/>
      <c r="GD664" s="91"/>
      <c r="GE664" s="91"/>
      <c r="GF664" s="91"/>
      <c r="GG664" s="91"/>
      <c r="GH664" s="91"/>
      <c r="GI664" s="91"/>
      <c r="GJ664" s="91"/>
      <c r="GK664" s="91"/>
      <c r="GL664" s="91"/>
      <c r="GM664" s="91"/>
      <c r="GN664" s="91"/>
      <c r="GO664" s="91"/>
      <c r="GP664" s="91"/>
      <c r="GQ664" s="91"/>
      <c r="GR664" s="91"/>
      <c r="GS664" s="91"/>
      <c r="GT664" s="91"/>
      <c r="GU664" s="91"/>
      <c r="GV664" s="91"/>
      <c r="GW664" s="91"/>
      <c r="GX664" s="91"/>
      <c r="GY664" s="91"/>
      <c r="GZ664" s="91"/>
      <c r="HA664" s="91"/>
      <c r="HB664" s="91"/>
      <c r="HC664" s="91"/>
      <c r="HD664" s="91"/>
      <c r="HE664" s="91"/>
      <c r="HF664" s="91"/>
      <c r="HG664" s="91"/>
      <c r="HH664" s="91"/>
      <c r="HI664" s="91"/>
      <c r="HJ664" s="91"/>
      <c r="HK664" s="91"/>
      <c r="HL664" s="91"/>
      <c r="HM664" s="91"/>
      <c r="HN664" s="91"/>
      <c r="HO664" s="91"/>
      <c r="HP664" s="91"/>
      <c r="HQ664" s="91"/>
      <c r="HR664" s="91"/>
      <c r="HS664" s="91"/>
    </row>
    <row r="665" customHeight="1" spans="1:227">
      <c r="A665" s="91"/>
      <c r="B665" s="91"/>
      <c r="C665" s="91"/>
      <c r="D665" s="91"/>
      <c r="E665" s="91"/>
      <c r="F665" s="91"/>
      <c r="G665" s="91"/>
      <c r="H665" s="95"/>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c r="AH665" s="91"/>
      <c r="AI665" s="91"/>
      <c r="AJ665" s="91"/>
      <c r="AK665" s="91"/>
      <c r="AL665" s="91"/>
      <c r="AM665" s="91"/>
      <c r="AN665" s="91"/>
      <c r="AO665" s="91"/>
      <c r="AP665" s="91"/>
      <c r="AQ665" s="91"/>
      <c r="AR665" s="91"/>
      <c r="AS665" s="91"/>
      <c r="AT665" s="91"/>
      <c r="AU665" s="91"/>
      <c r="AV665" s="91"/>
      <c r="AW665" s="91"/>
      <c r="AX665" s="91"/>
      <c r="AY665" s="91"/>
      <c r="AZ665" s="91"/>
      <c r="BA665" s="91"/>
      <c r="BB665" s="91"/>
      <c r="BC665" s="91"/>
      <c r="BD665" s="91"/>
      <c r="BE665" s="91"/>
      <c r="BF665" s="91"/>
      <c r="BG665" s="91"/>
      <c r="BH665" s="91"/>
      <c r="BI665" s="91"/>
      <c r="BJ665" s="91"/>
      <c r="BK665" s="91"/>
      <c r="BL665" s="91"/>
      <c r="BM665" s="91"/>
      <c r="BN665" s="91"/>
      <c r="BO665" s="91"/>
      <c r="BP665" s="91"/>
      <c r="BQ665" s="91"/>
      <c r="BR665" s="91"/>
      <c r="BS665" s="91"/>
      <c r="BT665" s="91"/>
      <c r="BU665" s="91"/>
      <c r="BV665" s="91"/>
      <c r="BW665" s="91"/>
      <c r="BX665" s="91"/>
      <c r="BY665" s="91"/>
      <c r="BZ665" s="91"/>
      <c r="CA665" s="91"/>
      <c r="CB665" s="91"/>
      <c r="CC665" s="91"/>
      <c r="CD665" s="91"/>
      <c r="CE665" s="91"/>
      <c r="CF665" s="91"/>
      <c r="CG665" s="91"/>
      <c r="CH665" s="91"/>
      <c r="CI665" s="91"/>
      <c r="CJ665" s="91"/>
      <c r="CK665" s="91"/>
      <c r="CL665" s="91"/>
      <c r="CM665" s="91"/>
      <c r="CN665" s="91"/>
      <c r="CO665" s="91"/>
      <c r="CP665" s="91"/>
      <c r="CQ665" s="91"/>
      <c r="CR665" s="91"/>
      <c r="CS665" s="91"/>
      <c r="CT665" s="91"/>
      <c r="CU665" s="91"/>
      <c r="CV665" s="91"/>
      <c r="CW665" s="91"/>
      <c r="CX665" s="91"/>
      <c r="CY665" s="91"/>
      <c r="CZ665" s="91"/>
      <c r="DA665" s="91"/>
      <c r="DB665" s="91"/>
      <c r="DC665" s="91"/>
      <c r="DD665" s="91"/>
      <c r="DE665" s="91"/>
      <c r="DF665" s="91"/>
      <c r="DG665" s="91"/>
      <c r="DH665" s="91"/>
      <c r="DI665" s="91"/>
      <c r="DJ665" s="91"/>
      <c r="DK665" s="91"/>
      <c r="DL665" s="91"/>
      <c r="DM665" s="91"/>
      <c r="DN665" s="91"/>
      <c r="DO665" s="91"/>
      <c r="DP665" s="91"/>
      <c r="DQ665" s="91"/>
      <c r="DR665" s="91"/>
      <c r="DS665" s="91"/>
      <c r="DT665" s="91"/>
      <c r="DU665" s="91"/>
      <c r="DV665" s="91"/>
      <c r="DW665" s="91"/>
      <c r="DX665" s="91"/>
      <c r="DY665" s="91"/>
      <c r="DZ665" s="91"/>
      <c r="EA665" s="91"/>
      <c r="EB665" s="91"/>
      <c r="EC665" s="91"/>
      <c r="ED665" s="91"/>
      <c r="EE665" s="91"/>
      <c r="EF665" s="91"/>
      <c r="EG665" s="91"/>
      <c r="EH665" s="91"/>
      <c r="EI665" s="91"/>
      <c r="EJ665" s="91"/>
      <c r="EK665" s="91"/>
      <c r="EL665" s="91"/>
      <c r="EM665" s="91"/>
      <c r="EN665" s="91"/>
      <c r="EO665" s="91"/>
      <c r="EP665" s="91"/>
      <c r="EQ665" s="91"/>
      <c r="ER665" s="91"/>
      <c r="ES665" s="91"/>
      <c r="ET665" s="91"/>
      <c r="EU665" s="91"/>
      <c r="EV665" s="91"/>
      <c r="EW665" s="91"/>
      <c r="EX665" s="91"/>
      <c r="EY665" s="91"/>
      <c r="EZ665" s="91"/>
      <c r="FA665" s="91"/>
      <c r="FB665" s="91"/>
      <c r="FC665" s="91"/>
      <c r="FD665" s="91"/>
      <c r="FE665" s="91"/>
      <c r="FF665" s="91"/>
      <c r="FG665" s="91"/>
      <c r="FH665" s="91"/>
      <c r="FI665" s="91"/>
      <c r="FJ665" s="91"/>
      <c r="FK665" s="91"/>
      <c r="FL665" s="91"/>
      <c r="FM665" s="91"/>
      <c r="FN665" s="91"/>
      <c r="FO665" s="91"/>
      <c r="FP665" s="91"/>
      <c r="FQ665" s="91"/>
      <c r="FR665" s="91"/>
      <c r="FS665" s="91"/>
      <c r="FT665" s="91"/>
      <c r="FU665" s="91"/>
      <c r="FV665" s="91"/>
      <c r="FW665" s="91"/>
      <c r="FX665" s="91"/>
      <c r="FY665" s="91"/>
      <c r="FZ665" s="91"/>
      <c r="GA665" s="91"/>
      <c r="GB665" s="91"/>
      <c r="GC665" s="91"/>
      <c r="GD665" s="91"/>
      <c r="GE665" s="91"/>
      <c r="GF665" s="91"/>
      <c r="GG665" s="91"/>
      <c r="GH665" s="91"/>
      <c r="GI665" s="91"/>
      <c r="GJ665" s="91"/>
      <c r="GK665" s="91"/>
      <c r="GL665" s="91"/>
      <c r="GM665" s="91"/>
      <c r="GN665" s="91"/>
      <c r="GO665" s="91"/>
      <c r="GP665" s="91"/>
      <c r="GQ665" s="91"/>
      <c r="GR665" s="91"/>
      <c r="GS665" s="91"/>
      <c r="GT665" s="91"/>
      <c r="GU665" s="91"/>
      <c r="GV665" s="91"/>
      <c r="GW665" s="91"/>
      <c r="GX665" s="91"/>
      <c r="GY665" s="91"/>
      <c r="GZ665" s="91"/>
      <c r="HA665" s="91"/>
      <c r="HB665" s="91"/>
      <c r="HC665" s="91"/>
      <c r="HD665" s="91"/>
      <c r="HE665" s="91"/>
      <c r="HF665" s="91"/>
      <c r="HG665" s="91"/>
      <c r="HH665" s="91"/>
      <c r="HI665" s="91"/>
      <c r="HJ665" s="91"/>
      <c r="HK665" s="91"/>
      <c r="HL665" s="91"/>
      <c r="HM665" s="91"/>
      <c r="HN665" s="91"/>
      <c r="HO665" s="91"/>
      <c r="HP665" s="91"/>
      <c r="HQ665" s="91"/>
      <c r="HR665" s="91"/>
      <c r="HS665" s="91"/>
    </row>
    <row r="666" customHeight="1" spans="1:227">
      <c r="A666" s="91"/>
      <c r="B666" s="91"/>
      <c r="C666" s="91"/>
      <c r="D666" s="91"/>
      <c r="E666" s="91"/>
      <c r="F666" s="91"/>
      <c r="G666" s="91"/>
      <c r="H666" s="95"/>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c r="AH666" s="91"/>
      <c r="AI666" s="91"/>
      <c r="AJ666" s="91"/>
      <c r="AK666" s="91"/>
      <c r="AL666" s="91"/>
      <c r="AM666" s="91"/>
      <c r="AN666" s="91"/>
      <c r="AO666" s="91"/>
      <c r="AP666" s="91"/>
      <c r="AQ666" s="91"/>
      <c r="AR666" s="91"/>
      <c r="AS666" s="91"/>
      <c r="AT666" s="91"/>
      <c r="AU666" s="91"/>
      <c r="AV666" s="91"/>
      <c r="AW666" s="91"/>
      <c r="AX666" s="91"/>
      <c r="AY666" s="91"/>
      <c r="AZ666" s="91"/>
      <c r="BA666" s="91"/>
      <c r="BB666" s="91"/>
      <c r="BC666" s="91"/>
      <c r="BD666" s="91"/>
      <c r="BE666" s="91"/>
      <c r="BF666" s="91"/>
      <c r="BG666" s="91"/>
      <c r="BH666" s="91"/>
      <c r="BI666" s="91"/>
      <c r="BJ666" s="91"/>
      <c r="BK666" s="91"/>
      <c r="BL666" s="91"/>
      <c r="BM666" s="91"/>
      <c r="BN666" s="91"/>
      <c r="BO666" s="91"/>
      <c r="BP666" s="91"/>
      <c r="BQ666" s="91"/>
      <c r="BR666" s="91"/>
      <c r="BS666" s="91"/>
      <c r="BT666" s="91"/>
      <c r="BU666" s="91"/>
      <c r="BV666" s="91"/>
      <c r="BW666" s="91"/>
      <c r="BX666" s="91"/>
      <c r="BY666" s="91"/>
      <c r="BZ666" s="91"/>
      <c r="CA666" s="91"/>
      <c r="CB666" s="91"/>
      <c r="CC666" s="91"/>
      <c r="CD666" s="91"/>
      <c r="CE666" s="91"/>
      <c r="CF666" s="91"/>
      <c r="CG666" s="91"/>
      <c r="CH666" s="91"/>
      <c r="CI666" s="91"/>
      <c r="CJ666" s="91"/>
      <c r="CK666" s="91"/>
      <c r="CL666" s="91"/>
      <c r="CM666" s="91"/>
      <c r="CN666" s="91"/>
      <c r="CO666" s="91"/>
      <c r="CP666" s="91"/>
      <c r="CQ666" s="91"/>
      <c r="CR666" s="91"/>
      <c r="CS666" s="91"/>
      <c r="CT666" s="91"/>
      <c r="CU666" s="91"/>
      <c r="CV666" s="91"/>
      <c r="CW666" s="91"/>
      <c r="CX666" s="91"/>
      <c r="CY666" s="91"/>
      <c r="CZ666" s="91"/>
      <c r="DA666" s="91"/>
      <c r="DB666" s="91"/>
      <c r="DC666" s="91"/>
      <c r="DD666" s="91"/>
      <c r="DE666" s="91"/>
      <c r="DF666" s="91"/>
      <c r="DG666" s="91"/>
      <c r="DH666" s="91"/>
      <c r="DI666" s="91"/>
      <c r="DJ666" s="91"/>
      <c r="DK666" s="91"/>
      <c r="DL666" s="91"/>
      <c r="DM666" s="91"/>
      <c r="DN666" s="91"/>
      <c r="DO666" s="91"/>
      <c r="DP666" s="91"/>
      <c r="DQ666" s="91"/>
      <c r="DR666" s="91"/>
      <c r="DS666" s="91"/>
      <c r="DT666" s="91"/>
      <c r="DU666" s="91"/>
      <c r="DV666" s="91"/>
      <c r="DW666" s="91"/>
      <c r="DX666" s="91"/>
      <c r="DY666" s="91"/>
      <c r="DZ666" s="91"/>
      <c r="EA666" s="91"/>
      <c r="EB666" s="91"/>
      <c r="EC666" s="91"/>
      <c r="ED666" s="91"/>
      <c r="EE666" s="91"/>
      <c r="EF666" s="91"/>
      <c r="EG666" s="91"/>
      <c r="EH666" s="91"/>
      <c r="EI666" s="91"/>
      <c r="EJ666" s="91"/>
      <c r="EK666" s="91"/>
      <c r="EL666" s="91"/>
      <c r="EM666" s="91"/>
      <c r="EN666" s="91"/>
      <c r="EO666" s="91"/>
      <c r="EP666" s="91"/>
      <c r="EQ666" s="91"/>
      <c r="ER666" s="91"/>
      <c r="ES666" s="91"/>
      <c r="ET666" s="91"/>
      <c r="EU666" s="91"/>
      <c r="EV666" s="91"/>
      <c r="EW666" s="91"/>
      <c r="EX666" s="91"/>
      <c r="EY666" s="91"/>
      <c r="EZ666" s="91"/>
      <c r="FA666" s="91"/>
      <c r="FB666" s="91"/>
      <c r="FC666" s="91"/>
      <c r="FD666" s="91"/>
      <c r="FE666" s="91"/>
      <c r="FF666" s="91"/>
      <c r="FG666" s="91"/>
      <c r="FH666" s="91"/>
      <c r="FI666" s="91"/>
      <c r="FJ666" s="91"/>
      <c r="FK666" s="91"/>
      <c r="FL666" s="91"/>
      <c r="FM666" s="91"/>
      <c r="FN666" s="91"/>
      <c r="FO666" s="91"/>
      <c r="FP666" s="91"/>
      <c r="FQ666" s="91"/>
      <c r="FR666" s="91"/>
      <c r="FS666" s="91"/>
      <c r="FT666" s="91"/>
      <c r="FU666" s="91"/>
      <c r="FV666" s="91"/>
      <c r="FW666" s="91"/>
      <c r="FX666" s="91"/>
      <c r="FY666" s="91"/>
      <c r="FZ666" s="91"/>
      <c r="GA666" s="91"/>
      <c r="GB666" s="91"/>
      <c r="GC666" s="91"/>
      <c r="GD666" s="91"/>
      <c r="GE666" s="91"/>
      <c r="GF666" s="91"/>
      <c r="GG666" s="91"/>
      <c r="GH666" s="91"/>
      <c r="GI666" s="91"/>
      <c r="GJ666" s="91"/>
      <c r="GK666" s="91"/>
      <c r="GL666" s="91"/>
      <c r="GM666" s="91"/>
      <c r="GN666" s="91"/>
      <c r="GO666" s="91"/>
      <c r="GP666" s="91"/>
      <c r="GQ666" s="91"/>
      <c r="GR666" s="91"/>
      <c r="GS666" s="91"/>
      <c r="GT666" s="91"/>
      <c r="GU666" s="91"/>
      <c r="GV666" s="91"/>
      <c r="GW666" s="91"/>
      <c r="GX666" s="91"/>
      <c r="GY666" s="91"/>
      <c r="GZ666" s="91"/>
      <c r="HA666" s="91"/>
      <c r="HB666" s="91"/>
      <c r="HC666" s="91"/>
      <c r="HD666" s="91"/>
      <c r="HE666" s="91"/>
      <c r="HF666" s="91"/>
      <c r="HG666" s="91"/>
      <c r="HH666" s="91"/>
      <c r="HI666" s="91"/>
      <c r="HJ666" s="91"/>
      <c r="HK666" s="91"/>
      <c r="HL666" s="91"/>
      <c r="HM666" s="91"/>
      <c r="HN666" s="91"/>
      <c r="HO666" s="91"/>
      <c r="HP666" s="91"/>
      <c r="HQ666" s="91"/>
      <c r="HR666" s="91"/>
      <c r="HS666" s="91"/>
    </row>
    <row r="667" customHeight="1" spans="1:227">
      <c r="A667" s="91"/>
      <c r="B667" s="91"/>
      <c r="C667" s="91"/>
      <c r="D667" s="91"/>
      <c r="E667" s="91"/>
      <c r="F667" s="91"/>
      <c r="G667" s="91"/>
      <c r="H667" s="95"/>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c r="AH667" s="91"/>
      <c r="AI667" s="91"/>
      <c r="AJ667" s="91"/>
      <c r="AK667" s="91"/>
      <c r="AL667" s="91"/>
      <c r="AM667" s="91"/>
      <c r="AN667" s="91"/>
      <c r="AO667" s="91"/>
      <c r="AP667" s="91"/>
      <c r="AQ667" s="91"/>
      <c r="AR667" s="91"/>
      <c r="AS667" s="91"/>
      <c r="AT667" s="91"/>
      <c r="AU667" s="91"/>
      <c r="AV667" s="91"/>
      <c r="AW667" s="91"/>
      <c r="AX667" s="91"/>
      <c r="AY667" s="91"/>
      <c r="AZ667" s="91"/>
      <c r="BA667" s="91"/>
      <c r="BB667" s="91"/>
      <c r="BC667" s="91"/>
      <c r="BD667" s="91"/>
      <c r="BE667" s="91"/>
      <c r="BF667" s="91"/>
      <c r="BG667" s="91"/>
      <c r="BH667" s="91"/>
      <c r="BI667" s="91"/>
      <c r="BJ667" s="91"/>
      <c r="BK667" s="91"/>
      <c r="BL667" s="91"/>
      <c r="BM667" s="91"/>
      <c r="BN667" s="91"/>
      <c r="BO667" s="91"/>
      <c r="BP667" s="91"/>
      <c r="BQ667" s="91"/>
      <c r="BR667" s="91"/>
      <c r="BS667" s="91"/>
      <c r="BT667" s="91"/>
      <c r="BU667" s="91"/>
      <c r="BV667" s="91"/>
      <c r="BW667" s="91"/>
      <c r="BX667" s="91"/>
      <c r="BY667" s="91"/>
      <c r="BZ667" s="91"/>
      <c r="CA667" s="91"/>
      <c r="CB667" s="91"/>
      <c r="CC667" s="91"/>
      <c r="CD667" s="91"/>
      <c r="CE667" s="91"/>
      <c r="CF667" s="91"/>
      <c r="CG667" s="91"/>
      <c r="CH667" s="91"/>
      <c r="CI667" s="91"/>
      <c r="CJ667" s="91"/>
      <c r="CK667" s="91"/>
      <c r="CL667" s="91"/>
      <c r="CM667" s="91"/>
      <c r="CN667" s="91"/>
      <c r="CO667" s="91"/>
      <c r="CP667" s="91"/>
      <c r="CQ667" s="91"/>
      <c r="CR667" s="91"/>
      <c r="CS667" s="91"/>
      <c r="CT667" s="91"/>
      <c r="CU667" s="91"/>
      <c r="CV667" s="91"/>
      <c r="CW667" s="91"/>
      <c r="CX667" s="91"/>
      <c r="CY667" s="91"/>
      <c r="CZ667" s="91"/>
      <c r="DA667" s="91"/>
      <c r="DB667" s="91"/>
      <c r="DC667" s="91"/>
      <c r="DD667" s="91"/>
      <c r="DE667" s="91"/>
      <c r="DF667" s="91"/>
      <c r="DG667" s="91"/>
      <c r="DH667" s="91"/>
      <c r="DI667" s="91"/>
      <c r="DJ667" s="91"/>
      <c r="DK667" s="91"/>
      <c r="DL667" s="91"/>
      <c r="DM667" s="91"/>
      <c r="DN667" s="91"/>
      <c r="DO667" s="91"/>
      <c r="DP667" s="91"/>
      <c r="DQ667" s="91"/>
      <c r="DR667" s="91"/>
      <c r="DS667" s="91"/>
      <c r="DT667" s="91"/>
      <c r="DU667" s="91"/>
      <c r="DV667" s="91"/>
      <c r="DW667" s="91"/>
      <c r="DX667" s="91"/>
      <c r="DY667" s="91"/>
      <c r="DZ667" s="91"/>
      <c r="EA667" s="91"/>
      <c r="EB667" s="91"/>
      <c r="EC667" s="91"/>
      <c r="ED667" s="91"/>
      <c r="EE667" s="91"/>
      <c r="EF667" s="91"/>
      <c r="EG667" s="91"/>
      <c r="EH667" s="91"/>
      <c r="EI667" s="91"/>
      <c r="EJ667" s="91"/>
      <c r="EK667" s="91"/>
      <c r="EL667" s="91"/>
      <c r="EM667" s="91"/>
      <c r="EN667" s="91"/>
      <c r="EO667" s="91"/>
      <c r="EP667" s="91"/>
      <c r="EQ667" s="91"/>
      <c r="ER667" s="91"/>
      <c r="ES667" s="91"/>
      <c r="ET667" s="91"/>
      <c r="EU667" s="91"/>
      <c r="EV667" s="91"/>
      <c r="EW667" s="91"/>
      <c r="EX667" s="91"/>
      <c r="EY667" s="91"/>
      <c r="EZ667" s="91"/>
      <c r="FA667" s="91"/>
      <c r="FB667" s="91"/>
      <c r="FC667" s="91"/>
      <c r="FD667" s="91"/>
      <c r="FE667" s="91"/>
      <c r="FF667" s="91"/>
      <c r="FG667" s="91"/>
      <c r="FH667" s="91"/>
      <c r="FI667" s="91"/>
      <c r="FJ667" s="91"/>
      <c r="FK667" s="91"/>
      <c r="FL667" s="91"/>
      <c r="FM667" s="91"/>
      <c r="FN667" s="91"/>
      <c r="FO667" s="91"/>
      <c r="FP667" s="91"/>
      <c r="FQ667" s="91"/>
      <c r="FR667" s="91"/>
      <c r="FS667" s="91"/>
      <c r="FT667" s="91"/>
      <c r="FU667" s="91"/>
      <c r="FV667" s="91"/>
      <c r="FW667" s="91"/>
      <c r="FX667" s="91"/>
      <c r="FY667" s="91"/>
      <c r="FZ667" s="91"/>
      <c r="GA667" s="91"/>
      <c r="GB667" s="91"/>
      <c r="GC667" s="91"/>
      <c r="GD667" s="91"/>
      <c r="GE667" s="91"/>
      <c r="GF667" s="91"/>
      <c r="GG667" s="91"/>
      <c r="GH667" s="91"/>
      <c r="GI667" s="91"/>
      <c r="GJ667" s="91"/>
      <c r="GK667" s="91"/>
      <c r="GL667" s="91"/>
      <c r="GM667" s="91"/>
      <c r="GN667" s="91"/>
      <c r="GO667" s="91"/>
      <c r="GP667" s="91"/>
      <c r="GQ667" s="91"/>
      <c r="GR667" s="91"/>
      <c r="GS667" s="91"/>
      <c r="GT667" s="91"/>
      <c r="GU667" s="91"/>
      <c r="GV667" s="91"/>
      <c r="GW667" s="91"/>
      <c r="GX667" s="91"/>
      <c r="GY667" s="91"/>
      <c r="GZ667" s="91"/>
      <c r="HA667" s="91"/>
      <c r="HB667" s="91"/>
      <c r="HC667" s="91"/>
      <c r="HD667" s="91"/>
      <c r="HE667" s="91"/>
      <c r="HF667" s="91"/>
      <c r="HG667" s="91"/>
      <c r="HH667" s="91"/>
      <c r="HI667" s="91"/>
      <c r="HJ667" s="91"/>
      <c r="HK667" s="91"/>
      <c r="HL667" s="91"/>
      <c r="HM667" s="91"/>
      <c r="HN667" s="91"/>
      <c r="HO667" s="91"/>
      <c r="HP667" s="91"/>
      <c r="HQ667" s="91"/>
      <c r="HR667" s="91"/>
      <c r="HS667" s="91"/>
    </row>
    <row r="668" customHeight="1" spans="1:227">
      <c r="A668" s="91"/>
      <c r="B668" s="91"/>
      <c r="C668" s="91"/>
      <c r="D668" s="91"/>
      <c r="E668" s="91"/>
      <c r="F668" s="91"/>
      <c r="G668" s="91"/>
      <c r="H668" s="95"/>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c r="AH668" s="91"/>
      <c r="AI668" s="91"/>
      <c r="AJ668" s="91"/>
      <c r="AK668" s="91"/>
      <c r="AL668" s="91"/>
      <c r="AM668" s="91"/>
      <c r="AN668" s="91"/>
      <c r="AO668" s="91"/>
      <c r="AP668" s="91"/>
      <c r="AQ668" s="91"/>
      <c r="AR668" s="91"/>
      <c r="AS668" s="91"/>
      <c r="AT668" s="91"/>
      <c r="AU668" s="91"/>
      <c r="AV668" s="91"/>
      <c r="AW668" s="91"/>
      <c r="AX668" s="91"/>
      <c r="AY668" s="91"/>
      <c r="AZ668" s="91"/>
      <c r="BA668" s="91"/>
      <c r="BB668" s="91"/>
      <c r="BC668" s="91"/>
      <c r="BD668" s="91"/>
      <c r="BE668" s="91"/>
      <c r="BF668" s="91"/>
      <c r="BG668" s="91"/>
      <c r="BH668" s="91"/>
      <c r="BI668" s="91"/>
      <c r="BJ668" s="91"/>
      <c r="BK668" s="91"/>
      <c r="BL668" s="91"/>
      <c r="BM668" s="91"/>
      <c r="BN668" s="91"/>
      <c r="BO668" s="91"/>
      <c r="BP668" s="91"/>
      <c r="BQ668" s="91"/>
      <c r="BR668" s="91"/>
      <c r="BS668" s="91"/>
      <c r="BT668" s="91"/>
      <c r="BU668" s="91"/>
      <c r="BV668" s="91"/>
      <c r="BW668" s="91"/>
      <c r="BX668" s="91"/>
      <c r="BY668" s="91"/>
      <c r="BZ668" s="91"/>
      <c r="CA668" s="91"/>
      <c r="CB668" s="91"/>
      <c r="CC668" s="91"/>
      <c r="CD668" s="91"/>
      <c r="CE668" s="91"/>
      <c r="CF668" s="91"/>
      <c r="CG668" s="91"/>
      <c r="CH668" s="91"/>
      <c r="CI668" s="91"/>
      <c r="CJ668" s="91"/>
      <c r="CK668" s="91"/>
      <c r="CL668" s="91"/>
      <c r="CM668" s="91"/>
      <c r="CN668" s="91"/>
      <c r="CO668" s="91"/>
      <c r="CP668" s="91"/>
      <c r="CQ668" s="91"/>
      <c r="CR668" s="91"/>
      <c r="CS668" s="91"/>
      <c r="CT668" s="91"/>
      <c r="CU668" s="91"/>
      <c r="CV668" s="91"/>
      <c r="CW668" s="91"/>
      <c r="CX668" s="91"/>
      <c r="CY668" s="91"/>
      <c r="CZ668" s="91"/>
      <c r="DA668" s="91"/>
      <c r="DB668" s="91"/>
      <c r="DC668" s="91"/>
      <c r="DD668" s="91"/>
      <c r="DE668" s="91"/>
      <c r="DF668" s="91"/>
      <c r="DG668" s="91"/>
      <c r="DH668" s="91"/>
      <c r="DI668" s="91"/>
      <c r="DJ668" s="91"/>
      <c r="DK668" s="91"/>
      <c r="DL668" s="91"/>
      <c r="DM668" s="91"/>
      <c r="DN668" s="91"/>
      <c r="DO668" s="91"/>
      <c r="DP668" s="91"/>
      <c r="DQ668" s="91"/>
      <c r="DR668" s="91"/>
      <c r="DS668" s="91"/>
      <c r="DT668" s="91"/>
      <c r="DU668" s="91"/>
      <c r="DV668" s="91"/>
      <c r="DW668" s="91"/>
      <c r="DX668" s="91"/>
      <c r="DY668" s="91"/>
      <c r="DZ668" s="91"/>
      <c r="EA668" s="91"/>
      <c r="EB668" s="91"/>
      <c r="EC668" s="91"/>
      <c r="ED668" s="91"/>
      <c r="EE668" s="91"/>
      <c r="EF668" s="91"/>
      <c r="EG668" s="91"/>
      <c r="EH668" s="91"/>
      <c r="EI668" s="91"/>
      <c r="EJ668" s="91"/>
      <c r="EK668" s="91"/>
      <c r="EL668" s="91"/>
      <c r="EM668" s="91"/>
      <c r="EN668" s="91"/>
      <c r="EO668" s="91"/>
      <c r="EP668" s="91"/>
      <c r="EQ668" s="91"/>
      <c r="ER668" s="91"/>
      <c r="ES668" s="91"/>
      <c r="ET668" s="91"/>
      <c r="EU668" s="91"/>
      <c r="EV668" s="91"/>
      <c r="EW668" s="91"/>
      <c r="EX668" s="91"/>
      <c r="EY668" s="91"/>
      <c r="EZ668" s="91"/>
      <c r="FA668" s="91"/>
      <c r="FB668" s="91"/>
      <c r="FC668" s="91"/>
      <c r="FD668" s="91"/>
      <c r="FE668" s="91"/>
      <c r="FF668" s="91"/>
      <c r="FG668" s="91"/>
      <c r="FH668" s="91"/>
      <c r="FI668" s="91"/>
      <c r="FJ668" s="91"/>
      <c r="FK668" s="91"/>
      <c r="FL668" s="91"/>
      <c r="FM668" s="91"/>
      <c r="FN668" s="91"/>
      <c r="FO668" s="91"/>
      <c r="FP668" s="91"/>
      <c r="FQ668" s="91"/>
      <c r="FR668" s="91"/>
      <c r="FS668" s="91"/>
      <c r="FT668" s="91"/>
      <c r="FU668" s="91"/>
      <c r="FV668" s="91"/>
      <c r="FW668" s="91"/>
      <c r="FX668" s="91"/>
      <c r="FY668" s="91"/>
      <c r="FZ668" s="91"/>
      <c r="GA668" s="91"/>
      <c r="GB668" s="91"/>
      <c r="GC668" s="91"/>
      <c r="GD668" s="91"/>
      <c r="GE668" s="91"/>
      <c r="GF668" s="91"/>
      <c r="GG668" s="91"/>
      <c r="GH668" s="91"/>
      <c r="GI668" s="91"/>
      <c r="GJ668" s="91"/>
      <c r="GK668" s="91"/>
      <c r="GL668" s="91"/>
      <c r="GM668" s="91"/>
      <c r="GN668" s="91"/>
      <c r="GO668" s="91"/>
      <c r="GP668" s="91"/>
      <c r="GQ668" s="91"/>
      <c r="GR668" s="91"/>
      <c r="GS668" s="91"/>
      <c r="GT668" s="91"/>
      <c r="GU668" s="91"/>
      <c r="GV668" s="91"/>
      <c r="GW668" s="91"/>
      <c r="GX668" s="91"/>
      <c r="GY668" s="91"/>
      <c r="GZ668" s="91"/>
      <c r="HA668" s="91"/>
      <c r="HB668" s="91"/>
      <c r="HC668" s="91"/>
      <c r="HD668" s="91"/>
      <c r="HE668" s="91"/>
      <c r="HF668" s="91"/>
      <c r="HG668" s="91"/>
      <c r="HH668" s="91"/>
      <c r="HI668" s="91"/>
      <c r="HJ668" s="91"/>
      <c r="HK668" s="91"/>
      <c r="HL668" s="91"/>
      <c r="HM668" s="91"/>
      <c r="HN668" s="91"/>
      <c r="HO668" s="91"/>
      <c r="HP668" s="91"/>
      <c r="HQ668" s="91"/>
      <c r="HR668" s="91"/>
      <c r="HS668" s="91"/>
    </row>
    <row r="669" customHeight="1" spans="1:227">
      <c r="A669" s="91"/>
      <c r="B669" s="91"/>
      <c r="C669" s="91"/>
      <c r="D669" s="91"/>
      <c r="E669" s="91"/>
      <c r="F669" s="91"/>
      <c r="G669" s="91"/>
      <c r="H669" s="95"/>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c r="AH669" s="91"/>
      <c r="AI669" s="91"/>
      <c r="AJ669" s="91"/>
      <c r="AK669" s="91"/>
      <c r="AL669" s="91"/>
      <c r="AM669" s="91"/>
      <c r="AN669" s="91"/>
      <c r="AO669" s="91"/>
      <c r="AP669" s="91"/>
      <c r="AQ669" s="91"/>
      <c r="AR669" s="91"/>
      <c r="AS669" s="91"/>
      <c r="AT669" s="91"/>
      <c r="AU669" s="91"/>
      <c r="AV669" s="91"/>
      <c r="AW669" s="91"/>
      <c r="AX669" s="91"/>
      <c r="AY669" s="91"/>
      <c r="AZ669" s="91"/>
      <c r="BA669" s="91"/>
      <c r="BB669" s="91"/>
      <c r="BC669" s="91"/>
      <c r="BD669" s="91"/>
      <c r="BE669" s="91"/>
      <c r="BF669" s="91"/>
      <c r="BG669" s="91"/>
      <c r="BH669" s="91"/>
      <c r="BI669" s="91"/>
      <c r="BJ669" s="91"/>
      <c r="BK669" s="91"/>
      <c r="BL669" s="91"/>
      <c r="BM669" s="91"/>
      <c r="BN669" s="91"/>
      <c r="BO669" s="91"/>
      <c r="BP669" s="91"/>
      <c r="BQ669" s="91"/>
      <c r="BR669" s="91"/>
      <c r="BS669" s="91"/>
      <c r="BT669" s="91"/>
      <c r="BU669" s="91"/>
      <c r="BV669" s="91"/>
      <c r="BW669" s="91"/>
      <c r="BX669" s="91"/>
      <c r="BY669" s="91"/>
      <c r="BZ669" s="91"/>
      <c r="CA669" s="91"/>
      <c r="CB669" s="91"/>
      <c r="CC669" s="91"/>
      <c r="CD669" s="91"/>
      <c r="CE669" s="91"/>
      <c r="CF669" s="91"/>
      <c r="CG669" s="91"/>
      <c r="CH669" s="91"/>
      <c r="CI669" s="91"/>
      <c r="CJ669" s="91"/>
      <c r="CK669" s="91"/>
      <c r="CL669" s="91"/>
      <c r="CM669" s="91"/>
      <c r="CN669" s="91"/>
      <c r="CO669" s="91"/>
      <c r="CP669" s="91"/>
      <c r="CQ669" s="91"/>
      <c r="CR669" s="91"/>
      <c r="CS669" s="91"/>
      <c r="CT669" s="91"/>
      <c r="CU669" s="91"/>
      <c r="CV669" s="91"/>
      <c r="CW669" s="91"/>
      <c r="CX669" s="91"/>
      <c r="CY669" s="91"/>
      <c r="CZ669" s="91"/>
      <c r="DA669" s="91"/>
      <c r="DB669" s="91"/>
      <c r="DC669" s="91"/>
      <c r="DD669" s="91"/>
      <c r="DE669" s="91"/>
      <c r="DF669" s="91"/>
      <c r="DG669" s="91"/>
      <c r="DH669" s="91"/>
      <c r="DI669" s="91"/>
      <c r="DJ669" s="91"/>
      <c r="DK669" s="91"/>
      <c r="DL669" s="91"/>
      <c r="DM669" s="91"/>
      <c r="DN669" s="91"/>
      <c r="DO669" s="91"/>
      <c r="DP669" s="91"/>
      <c r="DQ669" s="91"/>
      <c r="DR669" s="91"/>
      <c r="DS669" s="91"/>
      <c r="DT669" s="91"/>
      <c r="DU669" s="91"/>
      <c r="DV669" s="91"/>
      <c r="DW669" s="91"/>
      <c r="DX669" s="91"/>
      <c r="DY669" s="91"/>
      <c r="DZ669" s="91"/>
      <c r="EA669" s="91"/>
      <c r="EB669" s="91"/>
      <c r="EC669" s="91"/>
      <c r="ED669" s="91"/>
      <c r="EE669" s="91"/>
      <c r="EF669" s="91"/>
      <c r="EG669" s="91"/>
      <c r="EH669" s="91"/>
      <c r="EI669" s="91"/>
      <c r="EJ669" s="91"/>
      <c r="EK669" s="91"/>
      <c r="EL669" s="91"/>
      <c r="EM669" s="91"/>
      <c r="EN669" s="91"/>
      <c r="EO669" s="91"/>
      <c r="EP669" s="91"/>
      <c r="EQ669" s="91"/>
      <c r="ER669" s="91"/>
      <c r="ES669" s="91"/>
      <c r="ET669" s="91"/>
      <c r="EU669" s="91"/>
      <c r="EV669" s="91"/>
      <c r="EW669" s="91"/>
      <c r="EX669" s="91"/>
      <c r="EY669" s="91"/>
      <c r="EZ669" s="91"/>
      <c r="FA669" s="91"/>
      <c r="FB669" s="91"/>
      <c r="FC669" s="91"/>
      <c r="FD669" s="91"/>
      <c r="FE669" s="91"/>
      <c r="FF669" s="91"/>
      <c r="FG669" s="91"/>
      <c r="FH669" s="91"/>
      <c r="FI669" s="91"/>
      <c r="FJ669" s="91"/>
      <c r="FK669" s="91"/>
      <c r="FL669" s="91"/>
      <c r="FM669" s="91"/>
      <c r="FN669" s="91"/>
      <c r="FO669" s="91"/>
      <c r="FP669" s="91"/>
      <c r="FQ669" s="91"/>
      <c r="FR669" s="91"/>
      <c r="FS669" s="91"/>
      <c r="FT669" s="91"/>
      <c r="FU669" s="91"/>
      <c r="FV669" s="91"/>
      <c r="FW669" s="91"/>
      <c r="FX669" s="91"/>
      <c r="FY669" s="91"/>
      <c r="FZ669" s="91"/>
      <c r="GA669" s="91"/>
      <c r="GB669" s="91"/>
      <c r="GC669" s="91"/>
      <c r="GD669" s="91"/>
      <c r="GE669" s="91"/>
      <c r="GF669" s="91"/>
      <c r="GG669" s="91"/>
      <c r="GH669" s="91"/>
      <c r="GI669" s="91"/>
      <c r="GJ669" s="91"/>
      <c r="GK669" s="91"/>
      <c r="GL669" s="91"/>
      <c r="GM669" s="91"/>
      <c r="GN669" s="91"/>
      <c r="GO669" s="91"/>
      <c r="GP669" s="91"/>
      <c r="GQ669" s="91"/>
      <c r="GR669" s="91"/>
      <c r="GS669" s="91"/>
      <c r="GT669" s="91"/>
      <c r="GU669" s="91"/>
      <c r="GV669" s="91"/>
      <c r="GW669" s="91"/>
      <c r="GX669" s="91"/>
      <c r="GY669" s="91"/>
      <c r="GZ669" s="91"/>
      <c r="HA669" s="91"/>
      <c r="HB669" s="91"/>
      <c r="HC669" s="91"/>
      <c r="HD669" s="91"/>
      <c r="HE669" s="91"/>
      <c r="HF669" s="91"/>
      <c r="HG669" s="91"/>
      <c r="HH669" s="91"/>
      <c r="HI669" s="91"/>
      <c r="HJ669" s="91"/>
      <c r="HK669" s="91"/>
      <c r="HL669" s="91"/>
      <c r="HM669" s="91"/>
      <c r="HN669" s="91"/>
      <c r="HO669" s="91"/>
      <c r="HP669" s="91"/>
      <c r="HQ669" s="91"/>
      <c r="HR669" s="91"/>
      <c r="HS669" s="91"/>
    </row>
    <row r="670" customHeight="1" spans="1:227">
      <c r="A670" s="91"/>
      <c r="B670" s="91"/>
      <c r="C670" s="91"/>
      <c r="D670" s="91"/>
      <c r="E670" s="91"/>
      <c r="F670" s="91"/>
      <c r="G670" s="91"/>
      <c r="H670" s="95"/>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c r="AH670" s="91"/>
      <c r="AI670" s="91"/>
      <c r="AJ670" s="91"/>
      <c r="AK670" s="91"/>
      <c r="AL670" s="91"/>
      <c r="AM670" s="91"/>
      <c r="AN670" s="91"/>
      <c r="AO670" s="91"/>
      <c r="AP670" s="91"/>
      <c r="AQ670" s="91"/>
      <c r="AR670" s="91"/>
      <c r="AS670" s="91"/>
      <c r="AT670" s="91"/>
      <c r="AU670" s="91"/>
      <c r="AV670" s="91"/>
      <c r="AW670" s="91"/>
      <c r="AX670" s="91"/>
      <c r="AY670" s="91"/>
      <c r="AZ670" s="91"/>
      <c r="BA670" s="91"/>
      <c r="BB670" s="91"/>
      <c r="BC670" s="91"/>
      <c r="BD670" s="91"/>
      <c r="BE670" s="91"/>
      <c r="BF670" s="91"/>
      <c r="BG670" s="91"/>
      <c r="BH670" s="91"/>
      <c r="BI670" s="91"/>
      <c r="BJ670" s="91"/>
      <c r="BK670" s="91"/>
      <c r="BL670" s="91"/>
      <c r="BM670" s="91"/>
      <c r="BN670" s="91"/>
      <c r="BO670" s="91"/>
      <c r="BP670" s="91"/>
      <c r="BQ670" s="91"/>
      <c r="BR670" s="91"/>
      <c r="BS670" s="91"/>
      <c r="BT670" s="91"/>
      <c r="BU670" s="91"/>
      <c r="BV670" s="91"/>
      <c r="BW670" s="91"/>
      <c r="BX670" s="91"/>
      <c r="BY670" s="91"/>
      <c r="BZ670" s="91"/>
      <c r="CA670" s="91"/>
      <c r="CB670" s="91"/>
      <c r="CC670" s="91"/>
      <c r="CD670" s="91"/>
      <c r="CE670" s="91"/>
      <c r="CF670" s="91"/>
      <c r="CG670" s="91"/>
      <c r="CH670" s="91"/>
      <c r="CI670" s="91"/>
      <c r="CJ670" s="91"/>
      <c r="CK670" s="91"/>
      <c r="CL670" s="91"/>
      <c r="CM670" s="91"/>
      <c r="CN670" s="91"/>
      <c r="CO670" s="91"/>
      <c r="CP670" s="91"/>
      <c r="CQ670" s="91"/>
      <c r="CR670" s="91"/>
      <c r="CS670" s="91"/>
      <c r="CT670" s="91"/>
      <c r="CU670" s="91"/>
      <c r="CV670" s="91"/>
      <c r="CW670" s="91"/>
      <c r="CX670" s="91"/>
      <c r="CY670" s="91"/>
      <c r="CZ670" s="91"/>
      <c r="DA670" s="91"/>
      <c r="DB670" s="91"/>
      <c r="DC670" s="91"/>
      <c r="DD670" s="91"/>
      <c r="DE670" s="91"/>
      <c r="DF670" s="91"/>
      <c r="DG670" s="91"/>
      <c r="DH670" s="91"/>
      <c r="DI670" s="91"/>
      <c r="DJ670" s="91"/>
      <c r="DK670" s="91"/>
      <c r="DL670" s="91"/>
      <c r="DM670" s="91"/>
      <c r="DN670" s="91"/>
      <c r="DO670" s="91"/>
      <c r="DP670" s="91"/>
      <c r="DQ670" s="91"/>
      <c r="DR670" s="91"/>
      <c r="DS670" s="91"/>
      <c r="DT670" s="91"/>
      <c r="DU670" s="91"/>
      <c r="DV670" s="91"/>
      <c r="DW670" s="91"/>
      <c r="DX670" s="91"/>
      <c r="DY670" s="91"/>
      <c r="DZ670" s="91"/>
      <c r="EA670" s="91"/>
      <c r="EB670" s="91"/>
      <c r="EC670" s="91"/>
      <c r="ED670" s="91"/>
      <c r="EE670" s="91"/>
      <c r="EF670" s="91"/>
      <c r="EG670" s="91"/>
      <c r="EH670" s="91"/>
      <c r="EI670" s="91"/>
      <c r="EJ670" s="91"/>
      <c r="EK670" s="91"/>
      <c r="EL670" s="91"/>
      <c r="EM670" s="91"/>
      <c r="EN670" s="91"/>
      <c r="EO670" s="91"/>
      <c r="EP670" s="91"/>
      <c r="EQ670" s="91"/>
      <c r="ER670" s="91"/>
      <c r="ES670" s="91"/>
      <c r="ET670" s="91"/>
      <c r="EU670" s="91"/>
      <c r="EV670" s="91"/>
      <c r="EW670" s="91"/>
      <c r="EX670" s="91"/>
      <c r="EY670" s="91"/>
      <c r="EZ670" s="91"/>
      <c r="FA670" s="91"/>
      <c r="FB670" s="91"/>
      <c r="FC670" s="91"/>
      <c r="FD670" s="91"/>
      <c r="FE670" s="91"/>
      <c r="FF670" s="91"/>
      <c r="FG670" s="91"/>
      <c r="FH670" s="91"/>
      <c r="FI670" s="91"/>
      <c r="FJ670" s="91"/>
      <c r="FK670" s="91"/>
      <c r="FL670" s="91"/>
      <c r="FM670" s="91"/>
      <c r="FN670" s="91"/>
      <c r="FO670" s="91"/>
      <c r="FP670" s="91"/>
      <c r="FQ670" s="91"/>
      <c r="FR670" s="91"/>
      <c r="FS670" s="91"/>
      <c r="FT670" s="91"/>
      <c r="FU670" s="91"/>
      <c r="FV670" s="91"/>
      <c r="FW670" s="91"/>
      <c r="FX670" s="91"/>
      <c r="FY670" s="91"/>
      <c r="FZ670" s="91"/>
      <c r="GA670" s="91"/>
      <c r="GB670" s="91"/>
      <c r="GC670" s="91"/>
      <c r="GD670" s="91"/>
      <c r="GE670" s="91"/>
      <c r="GF670" s="91"/>
      <c r="GG670" s="91"/>
      <c r="GH670" s="91"/>
      <c r="GI670" s="91"/>
      <c r="GJ670" s="91"/>
      <c r="GK670" s="91"/>
      <c r="GL670" s="91"/>
      <c r="GM670" s="91"/>
      <c r="GN670" s="91"/>
      <c r="GO670" s="91"/>
      <c r="GP670" s="91"/>
      <c r="GQ670" s="91"/>
      <c r="GR670" s="91"/>
      <c r="GS670" s="91"/>
      <c r="GT670" s="91"/>
      <c r="GU670" s="91"/>
      <c r="GV670" s="91"/>
      <c r="GW670" s="91"/>
      <c r="GX670" s="91"/>
      <c r="GY670" s="91"/>
      <c r="GZ670" s="91"/>
      <c r="HA670" s="91"/>
      <c r="HB670" s="91"/>
      <c r="HC670" s="91"/>
      <c r="HD670" s="91"/>
      <c r="HE670" s="91"/>
      <c r="HF670" s="91"/>
      <c r="HG670" s="91"/>
      <c r="HH670" s="91"/>
      <c r="HI670" s="91"/>
      <c r="HJ670" s="91"/>
      <c r="HK670" s="91"/>
      <c r="HL670" s="91"/>
      <c r="HM670" s="91"/>
      <c r="HN670" s="91"/>
      <c r="HO670" s="91"/>
      <c r="HP670" s="91"/>
      <c r="HQ670" s="91"/>
      <c r="HR670" s="91"/>
      <c r="HS670" s="91"/>
    </row>
    <row r="671" customHeight="1" spans="1:227">
      <c r="A671" s="91"/>
      <c r="B671" s="91"/>
      <c r="C671" s="91"/>
      <c r="D671" s="91"/>
      <c r="E671" s="91"/>
      <c r="F671" s="91"/>
      <c r="G671" s="91"/>
      <c r="H671" s="95"/>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c r="AH671" s="91"/>
      <c r="AI671" s="91"/>
      <c r="AJ671" s="91"/>
      <c r="AK671" s="91"/>
      <c r="AL671" s="91"/>
      <c r="AM671" s="91"/>
      <c r="AN671" s="91"/>
      <c r="AO671" s="91"/>
      <c r="AP671" s="91"/>
      <c r="AQ671" s="91"/>
      <c r="AR671" s="91"/>
      <c r="AS671" s="91"/>
      <c r="AT671" s="91"/>
      <c r="AU671" s="91"/>
      <c r="AV671" s="91"/>
      <c r="AW671" s="91"/>
      <c r="AX671" s="91"/>
      <c r="AY671" s="91"/>
      <c r="AZ671" s="91"/>
      <c r="BA671" s="91"/>
      <c r="BB671" s="91"/>
      <c r="BC671" s="91"/>
      <c r="BD671" s="91"/>
      <c r="BE671" s="91"/>
      <c r="BF671" s="91"/>
      <c r="BG671" s="91"/>
      <c r="BH671" s="91"/>
      <c r="BI671" s="91"/>
      <c r="BJ671" s="91"/>
      <c r="BK671" s="91"/>
      <c r="BL671" s="91"/>
      <c r="BM671" s="91"/>
      <c r="BN671" s="91"/>
      <c r="BO671" s="91"/>
      <c r="BP671" s="91"/>
      <c r="BQ671" s="91"/>
      <c r="BR671" s="91"/>
      <c r="BS671" s="91"/>
      <c r="BT671" s="91"/>
      <c r="BU671" s="91"/>
      <c r="BV671" s="91"/>
      <c r="BW671" s="91"/>
      <c r="BX671" s="91"/>
      <c r="BY671" s="91"/>
      <c r="BZ671" s="91"/>
      <c r="CA671" s="91"/>
      <c r="CB671" s="91"/>
      <c r="CC671" s="91"/>
      <c r="CD671" s="91"/>
      <c r="CE671" s="91"/>
      <c r="CF671" s="91"/>
      <c r="CG671" s="91"/>
      <c r="CH671" s="91"/>
      <c r="CI671" s="91"/>
      <c r="CJ671" s="91"/>
      <c r="CK671" s="91"/>
      <c r="CL671" s="91"/>
      <c r="CM671" s="91"/>
      <c r="CN671" s="91"/>
      <c r="CO671" s="91"/>
      <c r="CP671" s="91"/>
      <c r="CQ671" s="91"/>
      <c r="CR671" s="91"/>
      <c r="CS671" s="91"/>
      <c r="CT671" s="91"/>
      <c r="CU671" s="91"/>
      <c r="CV671" s="91"/>
      <c r="CW671" s="91"/>
      <c r="CX671" s="91"/>
      <c r="CY671" s="91"/>
      <c r="CZ671" s="91"/>
      <c r="DA671" s="91"/>
      <c r="DB671" s="91"/>
      <c r="DC671" s="91"/>
      <c r="DD671" s="91"/>
      <c r="DE671" s="91"/>
      <c r="DF671" s="91"/>
      <c r="DG671" s="91"/>
      <c r="DH671" s="91"/>
      <c r="DI671" s="91"/>
      <c r="DJ671" s="91"/>
      <c r="DK671" s="91"/>
      <c r="DL671" s="91"/>
      <c r="DM671" s="91"/>
      <c r="DN671" s="91"/>
      <c r="DO671" s="91"/>
      <c r="DP671" s="91"/>
      <c r="DQ671" s="91"/>
      <c r="DR671" s="91"/>
      <c r="DS671" s="91"/>
      <c r="DT671" s="91"/>
      <c r="DU671" s="91"/>
      <c r="DV671" s="91"/>
      <c r="DW671" s="91"/>
      <c r="DX671" s="91"/>
      <c r="DY671" s="91"/>
      <c r="DZ671" s="91"/>
      <c r="EA671" s="91"/>
      <c r="EB671" s="91"/>
      <c r="EC671" s="91"/>
      <c r="ED671" s="91"/>
      <c r="EE671" s="91"/>
      <c r="EF671" s="91"/>
      <c r="EG671" s="91"/>
      <c r="EH671" s="91"/>
      <c r="EI671" s="91"/>
      <c r="EJ671" s="91"/>
      <c r="EK671" s="91"/>
      <c r="EL671" s="91"/>
      <c r="EM671" s="91"/>
      <c r="EN671" s="91"/>
      <c r="EO671" s="91"/>
      <c r="EP671" s="91"/>
      <c r="EQ671" s="91"/>
      <c r="ER671" s="91"/>
      <c r="ES671" s="91"/>
      <c r="ET671" s="91"/>
      <c r="EU671" s="91"/>
      <c r="EV671" s="91"/>
      <c r="EW671" s="91"/>
      <c r="EX671" s="91"/>
      <c r="EY671" s="91"/>
      <c r="EZ671" s="91"/>
      <c r="FA671" s="91"/>
      <c r="FB671" s="91"/>
      <c r="FC671" s="91"/>
      <c r="FD671" s="91"/>
      <c r="FE671" s="91"/>
      <c r="FF671" s="91"/>
      <c r="FG671" s="91"/>
      <c r="FH671" s="91"/>
      <c r="FI671" s="91"/>
      <c r="FJ671" s="91"/>
      <c r="FK671" s="91"/>
      <c r="FL671" s="91"/>
      <c r="FM671" s="91"/>
      <c r="FN671" s="91"/>
      <c r="FO671" s="91"/>
      <c r="FP671" s="91"/>
      <c r="FQ671" s="91"/>
      <c r="FR671" s="91"/>
      <c r="FS671" s="91"/>
      <c r="FT671" s="91"/>
      <c r="FU671" s="91"/>
      <c r="FV671" s="91"/>
      <c r="FW671" s="91"/>
      <c r="FX671" s="91"/>
      <c r="FY671" s="91"/>
      <c r="FZ671" s="91"/>
      <c r="GA671" s="91"/>
      <c r="GB671" s="91"/>
      <c r="GC671" s="91"/>
      <c r="GD671" s="91"/>
      <c r="GE671" s="91"/>
      <c r="GF671" s="91"/>
      <c r="GG671" s="91"/>
      <c r="GH671" s="91"/>
      <c r="GI671" s="91"/>
      <c r="GJ671" s="91"/>
      <c r="GK671" s="91"/>
      <c r="GL671" s="91"/>
      <c r="GM671" s="91"/>
      <c r="GN671" s="91"/>
      <c r="GO671" s="91"/>
      <c r="GP671" s="91"/>
      <c r="GQ671" s="91"/>
      <c r="GR671" s="91"/>
      <c r="GS671" s="91"/>
      <c r="GT671" s="91"/>
      <c r="GU671" s="91"/>
      <c r="GV671" s="91"/>
      <c r="GW671" s="91"/>
      <c r="GX671" s="91"/>
      <c r="GY671" s="91"/>
      <c r="GZ671" s="91"/>
      <c r="HA671" s="91"/>
      <c r="HB671" s="91"/>
      <c r="HC671" s="91"/>
      <c r="HD671" s="91"/>
      <c r="HE671" s="91"/>
      <c r="HF671" s="91"/>
      <c r="HG671" s="91"/>
      <c r="HH671" s="91"/>
      <c r="HI671" s="91"/>
      <c r="HJ671" s="91"/>
      <c r="HK671" s="91"/>
      <c r="HL671" s="91"/>
      <c r="HM671" s="91"/>
      <c r="HN671" s="91"/>
      <c r="HO671" s="91"/>
      <c r="HP671" s="91"/>
      <c r="HQ671" s="91"/>
      <c r="HR671" s="91"/>
      <c r="HS671" s="91"/>
    </row>
    <row r="672" customHeight="1" spans="1:227">
      <c r="A672" s="91"/>
      <c r="B672" s="91"/>
      <c r="C672" s="91"/>
      <c r="D672" s="91"/>
      <c r="E672" s="91"/>
      <c r="F672" s="91"/>
      <c r="G672" s="91"/>
      <c r="H672" s="95"/>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c r="AH672" s="91"/>
      <c r="AI672" s="91"/>
      <c r="AJ672" s="91"/>
      <c r="AK672" s="91"/>
      <c r="AL672" s="91"/>
      <c r="AM672" s="91"/>
      <c r="AN672" s="91"/>
      <c r="AO672" s="91"/>
      <c r="AP672" s="91"/>
      <c r="AQ672" s="91"/>
      <c r="AR672" s="91"/>
      <c r="AS672" s="91"/>
      <c r="AT672" s="91"/>
      <c r="AU672" s="91"/>
      <c r="AV672" s="91"/>
      <c r="AW672" s="91"/>
      <c r="AX672" s="91"/>
      <c r="AY672" s="91"/>
      <c r="AZ672" s="91"/>
      <c r="BA672" s="91"/>
      <c r="BB672" s="91"/>
      <c r="BC672" s="91"/>
      <c r="BD672" s="91"/>
      <c r="BE672" s="91"/>
      <c r="BF672" s="91"/>
      <c r="BG672" s="91"/>
      <c r="BH672" s="91"/>
      <c r="BI672" s="91"/>
      <c r="BJ672" s="91"/>
      <c r="BK672" s="91"/>
      <c r="BL672" s="91"/>
      <c r="BM672" s="91"/>
      <c r="BN672" s="91"/>
      <c r="BO672" s="91"/>
      <c r="BP672" s="91"/>
      <c r="BQ672" s="91"/>
      <c r="BR672" s="91"/>
      <c r="BS672" s="91"/>
      <c r="BT672" s="91"/>
      <c r="BU672" s="91"/>
      <c r="BV672" s="91"/>
      <c r="BW672" s="91"/>
      <c r="BX672" s="91"/>
      <c r="BY672" s="91"/>
      <c r="BZ672" s="91"/>
      <c r="CA672" s="91"/>
      <c r="CB672" s="91"/>
      <c r="CC672" s="91"/>
      <c r="CD672" s="91"/>
      <c r="CE672" s="91"/>
      <c r="CF672" s="91"/>
      <c r="CG672" s="91"/>
      <c r="CH672" s="91"/>
      <c r="CI672" s="91"/>
      <c r="CJ672" s="91"/>
      <c r="CK672" s="91"/>
      <c r="CL672" s="91"/>
      <c r="CM672" s="91"/>
      <c r="CN672" s="91"/>
      <c r="CO672" s="91"/>
      <c r="CP672" s="91"/>
      <c r="CQ672" s="91"/>
      <c r="CR672" s="91"/>
      <c r="CS672" s="91"/>
      <c r="CT672" s="91"/>
      <c r="CU672" s="91"/>
      <c r="CV672" s="91"/>
      <c r="CW672" s="91"/>
      <c r="CX672" s="91"/>
      <c r="CY672" s="91"/>
      <c r="CZ672" s="91"/>
      <c r="DA672" s="91"/>
      <c r="DB672" s="91"/>
      <c r="DC672" s="91"/>
      <c r="DD672" s="91"/>
      <c r="DE672" s="91"/>
      <c r="DF672" s="91"/>
      <c r="DG672" s="91"/>
      <c r="DH672" s="91"/>
      <c r="DI672" s="91"/>
      <c r="DJ672" s="91"/>
      <c r="DK672" s="91"/>
      <c r="DL672" s="91"/>
      <c r="DM672" s="91"/>
      <c r="DN672" s="91"/>
      <c r="DO672" s="91"/>
      <c r="DP672" s="91"/>
      <c r="DQ672" s="91"/>
      <c r="DR672" s="91"/>
      <c r="DS672" s="91"/>
      <c r="DT672" s="91"/>
      <c r="DU672" s="91"/>
      <c r="DV672" s="91"/>
      <c r="DW672" s="91"/>
      <c r="DX672" s="91"/>
      <c r="DY672" s="91"/>
      <c r="DZ672" s="91"/>
      <c r="EA672" s="91"/>
      <c r="EB672" s="91"/>
      <c r="EC672" s="91"/>
      <c r="ED672" s="91"/>
      <c r="EE672" s="91"/>
      <c r="EF672" s="91"/>
      <c r="EG672" s="91"/>
      <c r="EH672" s="91"/>
      <c r="EI672" s="91"/>
      <c r="EJ672" s="91"/>
      <c r="EK672" s="91"/>
      <c r="EL672" s="91"/>
      <c r="EM672" s="91"/>
      <c r="EN672" s="91"/>
      <c r="EO672" s="91"/>
      <c r="EP672" s="91"/>
      <c r="EQ672" s="91"/>
      <c r="ER672" s="91"/>
      <c r="ES672" s="91"/>
      <c r="ET672" s="91"/>
      <c r="EU672" s="91"/>
      <c r="EV672" s="91"/>
      <c r="EW672" s="91"/>
      <c r="EX672" s="91"/>
      <c r="EY672" s="91"/>
      <c r="EZ672" s="91"/>
      <c r="FA672" s="91"/>
      <c r="FB672" s="91"/>
      <c r="FC672" s="91"/>
      <c r="FD672" s="91"/>
      <c r="FE672" s="91"/>
      <c r="FF672" s="91"/>
      <c r="FG672" s="91"/>
      <c r="FH672" s="91"/>
      <c r="FI672" s="91"/>
      <c r="FJ672" s="91"/>
      <c r="FK672" s="91"/>
      <c r="FL672" s="91"/>
      <c r="FM672" s="91"/>
      <c r="FN672" s="91"/>
      <c r="FO672" s="91"/>
      <c r="FP672" s="91"/>
      <c r="FQ672" s="91"/>
      <c r="FR672" s="91"/>
      <c r="FS672" s="91"/>
      <c r="FT672" s="91"/>
      <c r="FU672" s="91"/>
      <c r="FV672" s="91"/>
      <c r="FW672" s="91"/>
      <c r="FX672" s="91"/>
      <c r="FY672" s="91"/>
      <c r="FZ672" s="91"/>
      <c r="GA672" s="91"/>
      <c r="GB672" s="91"/>
      <c r="GC672" s="91"/>
      <c r="GD672" s="91"/>
      <c r="GE672" s="91"/>
      <c r="GF672" s="91"/>
      <c r="GG672" s="91"/>
      <c r="GH672" s="91"/>
      <c r="GI672" s="91"/>
      <c r="GJ672" s="91"/>
      <c r="GK672" s="91"/>
      <c r="GL672" s="91"/>
      <c r="GM672" s="91"/>
      <c r="GN672" s="91"/>
      <c r="GO672" s="91"/>
      <c r="GP672" s="91"/>
      <c r="GQ672" s="91"/>
      <c r="GR672" s="91"/>
      <c r="GS672" s="91"/>
      <c r="GT672" s="91"/>
      <c r="GU672" s="91"/>
      <c r="GV672" s="91"/>
      <c r="GW672" s="91"/>
      <c r="GX672" s="91"/>
      <c r="GY672" s="91"/>
      <c r="GZ672" s="91"/>
      <c r="HA672" s="91"/>
      <c r="HB672" s="91"/>
      <c r="HC672" s="91"/>
      <c r="HD672" s="91"/>
      <c r="HE672" s="91"/>
      <c r="HF672" s="91"/>
      <c r="HG672" s="91"/>
      <c r="HH672" s="91"/>
      <c r="HI672" s="91"/>
      <c r="HJ672" s="91"/>
      <c r="HK672" s="91"/>
      <c r="HL672" s="91"/>
      <c r="HM672" s="91"/>
      <c r="HN672" s="91"/>
      <c r="HO672" s="91"/>
      <c r="HP672" s="91"/>
      <c r="HQ672" s="91"/>
      <c r="HR672" s="91"/>
      <c r="HS672" s="91"/>
    </row>
    <row r="673" customHeight="1" spans="1:227">
      <c r="A673" s="91"/>
      <c r="B673" s="91"/>
      <c r="C673" s="91"/>
      <c r="D673" s="91"/>
      <c r="E673" s="91"/>
      <c r="F673" s="91"/>
      <c r="G673" s="91"/>
      <c r="H673" s="95"/>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c r="AH673" s="91"/>
      <c r="AI673" s="91"/>
      <c r="AJ673" s="91"/>
      <c r="AK673" s="91"/>
      <c r="AL673" s="91"/>
      <c r="AM673" s="91"/>
      <c r="AN673" s="91"/>
      <c r="AO673" s="91"/>
      <c r="AP673" s="91"/>
      <c r="AQ673" s="91"/>
      <c r="AR673" s="91"/>
      <c r="AS673" s="91"/>
      <c r="AT673" s="91"/>
      <c r="AU673" s="91"/>
      <c r="AV673" s="91"/>
      <c r="AW673" s="91"/>
      <c r="AX673" s="91"/>
      <c r="AY673" s="91"/>
      <c r="AZ673" s="91"/>
      <c r="BA673" s="91"/>
      <c r="BB673" s="91"/>
      <c r="BC673" s="91"/>
      <c r="BD673" s="91"/>
      <c r="BE673" s="91"/>
      <c r="BF673" s="91"/>
      <c r="BG673" s="91"/>
      <c r="BH673" s="91"/>
      <c r="BI673" s="91"/>
      <c r="BJ673" s="91"/>
      <c r="BK673" s="91"/>
      <c r="BL673" s="91"/>
      <c r="BM673" s="91"/>
      <c r="BN673" s="91"/>
      <c r="BO673" s="91"/>
      <c r="BP673" s="91"/>
      <c r="BQ673" s="91"/>
      <c r="BR673" s="91"/>
      <c r="BS673" s="91"/>
      <c r="BT673" s="91"/>
      <c r="BU673" s="91"/>
      <c r="BV673" s="91"/>
      <c r="BW673" s="91"/>
      <c r="BX673" s="91"/>
      <c r="BY673" s="91"/>
      <c r="BZ673" s="91"/>
      <c r="CA673" s="91"/>
      <c r="CB673" s="91"/>
      <c r="CC673" s="91"/>
      <c r="CD673" s="91"/>
      <c r="CE673" s="91"/>
      <c r="CF673" s="91"/>
      <c r="CG673" s="91"/>
      <c r="CH673" s="91"/>
      <c r="CI673" s="91"/>
      <c r="CJ673" s="91"/>
      <c r="CK673" s="91"/>
      <c r="CL673" s="91"/>
      <c r="CM673" s="91"/>
      <c r="CN673" s="91"/>
      <c r="CO673" s="91"/>
      <c r="CP673" s="91"/>
      <c r="CQ673" s="91"/>
      <c r="CR673" s="91"/>
      <c r="CS673" s="91"/>
      <c r="CT673" s="91"/>
      <c r="CU673" s="91"/>
      <c r="CV673" s="91"/>
      <c r="CW673" s="91"/>
      <c r="CX673" s="91"/>
      <c r="CY673" s="91"/>
      <c r="CZ673" s="91"/>
      <c r="DA673" s="91"/>
      <c r="DB673" s="91"/>
      <c r="DC673" s="91"/>
      <c r="DD673" s="91"/>
      <c r="DE673" s="91"/>
      <c r="DF673" s="91"/>
      <c r="DG673" s="91"/>
      <c r="DH673" s="91"/>
      <c r="DI673" s="91"/>
      <c r="DJ673" s="91"/>
      <c r="DK673" s="91"/>
      <c r="DL673" s="91"/>
      <c r="DM673" s="91"/>
      <c r="DN673" s="91"/>
      <c r="DO673" s="91"/>
      <c r="DP673" s="91"/>
      <c r="DQ673" s="91"/>
      <c r="DR673" s="91"/>
      <c r="DS673" s="91"/>
      <c r="DT673" s="91"/>
      <c r="DU673" s="91"/>
      <c r="DV673" s="91"/>
      <c r="DW673" s="91"/>
      <c r="DX673" s="91"/>
      <c r="DY673" s="91"/>
      <c r="DZ673" s="91"/>
      <c r="EA673" s="91"/>
      <c r="EB673" s="91"/>
      <c r="EC673" s="91"/>
      <c r="ED673" s="91"/>
      <c r="EE673" s="91"/>
      <c r="EF673" s="91"/>
      <c r="EG673" s="91"/>
      <c r="EH673" s="91"/>
      <c r="EI673" s="91"/>
      <c r="EJ673" s="91"/>
      <c r="EK673" s="91"/>
      <c r="EL673" s="91"/>
      <c r="EM673" s="91"/>
      <c r="EN673" s="91"/>
      <c r="EO673" s="91"/>
      <c r="EP673" s="91"/>
      <c r="EQ673" s="91"/>
      <c r="ER673" s="91"/>
      <c r="ES673" s="91"/>
      <c r="ET673" s="91"/>
      <c r="EU673" s="91"/>
      <c r="EV673" s="91"/>
      <c r="EW673" s="91"/>
      <c r="EX673" s="91"/>
      <c r="EY673" s="91"/>
      <c r="EZ673" s="91"/>
      <c r="FA673" s="91"/>
      <c r="FB673" s="91"/>
      <c r="FC673" s="91"/>
      <c r="FD673" s="91"/>
      <c r="FE673" s="91"/>
      <c r="FF673" s="91"/>
      <c r="FG673" s="91"/>
      <c r="FH673" s="91"/>
      <c r="FI673" s="91"/>
      <c r="FJ673" s="91"/>
      <c r="FK673" s="91"/>
      <c r="FL673" s="91"/>
      <c r="FM673" s="91"/>
      <c r="FN673" s="91"/>
      <c r="FO673" s="91"/>
      <c r="FP673" s="91"/>
      <c r="FQ673" s="91"/>
      <c r="FR673" s="91"/>
      <c r="FS673" s="91"/>
      <c r="FT673" s="91"/>
      <c r="FU673" s="91"/>
      <c r="FV673" s="91"/>
      <c r="FW673" s="91"/>
      <c r="FX673" s="91"/>
      <c r="FY673" s="91"/>
      <c r="FZ673" s="91"/>
      <c r="GA673" s="91"/>
      <c r="GB673" s="91"/>
      <c r="GC673" s="91"/>
      <c r="GD673" s="91"/>
      <c r="GE673" s="91"/>
      <c r="GF673" s="91"/>
      <c r="GG673" s="91"/>
      <c r="GH673" s="91"/>
      <c r="GI673" s="91"/>
      <c r="GJ673" s="91"/>
      <c r="GK673" s="91"/>
      <c r="GL673" s="91"/>
      <c r="GM673" s="91"/>
      <c r="GN673" s="91"/>
      <c r="GO673" s="91"/>
      <c r="GP673" s="91"/>
      <c r="GQ673" s="91"/>
      <c r="GR673" s="91"/>
      <c r="GS673" s="91"/>
      <c r="GT673" s="91"/>
      <c r="GU673" s="91"/>
      <c r="GV673" s="91"/>
      <c r="GW673" s="91"/>
      <c r="GX673" s="91"/>
      <c r="GY673" s="91"/>
      <c r="GZ673" s="91"/>
      <c r="HA673" s="91"/>
      <c r="HB673" s="91"/>
      <c r="HC673" s="91"/>
      <c r="HD673" s="91"/>
      <c r="HE673" s="91"/>
      <c r="HF673" s="91"/>
      <c r="HG673" s="91"/>
      <c r="HH673" s="91"/>
      <c r="HI673" s="91"/>
      <c r="HJ673" s="91"/>
      <c r="HK673" s="91"/>
      <c r="HL673" s="91"/>
      <c r="HM673" s="91"/>
      <c r="HN673" s="91"/>
      <c r="HO673" s="91"/>
      <c r="HP673" s="91"/>
      <c r="HQ673" s="91"/>
      <c r="HR673" s="91"/>
      <c r="HS673" s="91"/>
    </row>
    <row r="674" customHeight="1" spans="1:227">
      <c r="A674" s="91"/>
      <c r="B674" s="91"/>
      <c r="C674" s="91"/>
      <c r="D674" s="91"/>
      <c r="E674" s="91"/>
      <c r="F674" s="91"/>
      <c r="G674" s="91"/>
      <c r="H674" s="95"/>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c r="AH674" s="91"/>
      <c r="AI674" s="91"/>
      <c r="AJ674" s="91"/>
      <c r="AK674" s="91"/>
      <c r="AL674" s="91"/>
      <c r="AM674" s="91"/>
      <c r="AN674" s="91"/>
      <c r="AO674" s="91"/>
      <c r="AP674" s="91"/>
      <c r="AQ674" s="91"/>
      <c r="AR674" s="91"/>
      <c r="AS674" s="91"/>
      <c r="AT674" s="91"/>
      <c r="AU674" s="91"/>
      <c r="AV674" s="91"/>
      <c r="AW674" s="91"/>
      <c r="AX674" s="91"/>
      <c r="AY674" s="91"/>
      <c r="AZ674" s="91"/>
      <c r="BA674" s="91"/>
      <c r="BB674" s="91"/>
      <c r="BC674" s="91"/>
      <c r="BD674" s="91"/>
      <c r="BE674" s="91"/>
      <c r="BF674" s="91"/>
      <c r="BG674" s="91"/>
      <c r="BH674" s="91"/>
      <c r="BI674" s="91"/>
      <c r="BJ674" s="91"/>
      <c r="BK674" s="91"/>
      <c r="BL674" s="91"/>
      <c r="BM674" s="91"/>
      <c r="BN674" s="91"/>
      <c r="BO674" s="91"/>
      <c r="BP674" s="91"/>
      <c r="BQ674" s="91"/>
      <c r="BR674" s="91"/>
      <c r="BS674" s="91"/>
      <c r="BT674" s="91"/>
      <c r="BU674" s="91"/>
      <c r="BV674" s="91"/>
      <c r="BW674" s="91"/>
      <c r="BX674" s="91"/>
      <c r="BY674" s="91"/>
      <c r="BZ674" s="91"/>
      <c r="CA674" s="91"/>
      <c r="CB674" s="91"/>
      <c r="CC674" s="91"/>
      <c r="CD674" s="91"/>
      <c r="CE674" s="91"/>
      <c r="CF674" s="91"/>
      <c r="CG674" s="91"/>
      <c r="CH674" s="91"/>
      <c r="CI674" s="91"/>
      <c r="CJ674" s="91"/>
      <c r="CK674" s="91"/>
      <c r="CL674" s="91"/>
      <c r="CM674" s="91"/>
      <c r="CN674" s="91"/>
      <c r="CO674" s="91"/>
      <c r="CP674" s="91"/>
      <c r="CQ674" s="91"/>
      <c r="CR674" s="91"/>
      <c r="CS674" s="91"/>
      <c r="CT674" s="91"/>
      <c r="CU674" s="91"/>
      <c r="CV674" s="91"/>
      <c r="CW674" s="91"/>
      <c r="CX674" s="91"/>
      <c r="CY674" s="91"/>
      <c r="CZ674" s="91"/>
      <c r="DA674" s="91"/>
      <c r="DB674" s="91"/>
      <c r="DC674" s="91"/>
      <c r="DD674" s="91"/>
      <c r="DE674" s="91"/>
      <c r="DF674" s="91"/>
      <c r="DG674" s="91"/>
      <c r="DH674" s="91"/>
      <c r="DI674" s="91"/>
      <c r="DJ674" s="91"/>
      <c r="DK674" s="91"/>
      <c r="DL674" s="91"/>
      <c r="DM674" s="91"/>
      <c r="DN674" s="91"/>
      <c r="DO674" s="91"/>
      <c r="DP674" s="91"/>
      <c r="DQ674" s="91"/>
      <c r="DR674" s="91"/>
      <c r="DS674" s="91"/>
      <c r="DT674" s="91"/>
      <c r="DU674" s="91"/>
      <c r="DV674" s="91"/>
      <c r="DW674" s="91"/>
      <c r="DX674" s="91"/>
      <c r="DY674" s="91"/>
      <c r="DZ674" s="91"/>
      <c r="EA674" s="91"/>
      <c r="EB674" s="91"/>
      <c r="EC674" s="91"/>
      <c r="ED674" s="91"/>
      <c r="EE674" s="91"/>
      <c r="EF674" s="91"/>
      <c r="EG674" s="91"/>
      <c r="EH674" s="91"/>
      <c r="EI674" s="91"/>
      <c r="EJ674" s="91"/>
      <c r="EK674" s="91"/>
      <c r="EL674" s="91"/>
      <c r="EM674" s="91"/>
      <c r="EN674" s="91"/>
      <c r="EO674" s="91"/>
      <c r="EP674" s="91"/>
      <c r="EQ674" s="91"/>
      <c r="ER674" s="91"/>
      <c r="ES674" s="91"/>
      <c r="ET674" s="91"/>
      <c r="EU674" s="91"/>
      <c r="EV674" s="91"/>
      <c r="EW674" s="91"/>
      <c r="EX674" s="91"/>
      <c r="EY674" s="91"/>
      <c r="EZ674" s="91"/>
      <c r="FA674" s="91"/>
      <c r="FB674" s="91"/>
      <c r="FC674" s="91"/>
      <c r="FD674" s="91"/>
      <c r="FE674" s="91"/>
      <c r="FF674" s="91"/>
      <c r="FG674" s="91"/>
      <c r="FH674" s="91"/>
      <c r="FI674" s="91"/>
      <c r="FJ674" s="91"/>
      <c r="FK674" s="91"/>
      <c r="FL674" s="91"/>
      <c r="FM674" s="91"/>
      <c r="FN674" s="91"/>
      <c r="FO674" s="91"/>
      <c r="FP674" s="91"/>
      <c r="FQ674" s="91"/>
      <c r="FR674" s="91"/>
      <c r="FS674" s="91"/>
      <c r="FT674" s="91"/>
      <c r="FU674" s="91"/>
      <c r="FV674" s="91"/>
      <c r="FW674" s="91"/>
      <c r="FX674" s="91"/>
      <c r="FY674" s="91"/>
      <c r="FZ674" s="91"/>
      <c r="GA674" s="91"/>
      <c r="GB674" s="91"/>
      <c r="GC674" s="91"/>
      <c r="GD674" s="91"/>
      <c r="GE674" s="91"/>
      <c r="GF674" s="91"/>
      <c r="GG674" s="91"/>
      <c r="GH674" s="91"/>
      <c r="GI674" s="91"/>
      <c r="GJ674" s="91"/>
      <c r="GK674" s="91"/>
      <c r="GL674" s="91"/>
      <c r="GM674" s="91"/>
      <c r="GN674" s="91"/>
      <c r="GO674" s="91"/>
      <c r="GP674" s="91"/>
      <c r="GQ674" s="91"/>
      <c r="GR674" s="91"/>
      <c r="GS674" s="91"/>
      <c r="GT674" s="91"/>
      <c r="GU674" s="91"/>
      <c r="GV674" s="91"/>
      <c r="GW674" s="91"/>
      <c r="GX674" s="91"/>
      <c r="GY674" s="91"/>
      <c r="GZ674" s="91"/>
      <c r="HA674" s="91"/>
      <c r="HB674" s="91"/>
      <c r="HC674" s="91"/>
      <c r="HD674" s="91"/>
      <c r="HE674" s="91"/>
      <c r="HF674" s="91"/>
      <c r="HG674" s="91"/>
      <c r="HH674" s="91"/>
      <c r="HI674" s="91"/>
      <c r="HJ674" s="91"/>
      <c r="HK674" s="91"/>
      <c r="HL674" s="91"/>
      <c r="HM674" s="91"/>
      <c r="HN674" s="91"/>
      <c r="HO674" s="91"/>
      <c r="HP674" s="91"/>
      <c r="HQ674" s="91"/>
      <c r="HR674" s="91"/>
      <c r="HS674" s="91"/>
    </row>
    <row r="675" customHeight="1" spans="1:227">
      <c r="A675" s="91"/>
      <c r="B675" s="91"/>
      <c r="C675" s="91"/>
      <c r="D675" s="91"/>
      <c r="E675" s="91"/>
      <c r="F675" s="91"/>
      <c r="G675" s="91"/>
      <c r="H675" s="95"/>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c r="AH675" s="91"/>
      <c r="AI675" s="91"/>
      <c r="AJ675" s="91"/>
      <c r="AK675" s="91"/>
      <c r="AL675" s="91"/>
      <c r="AM675" s="91"/>
      <c r="AN675" s="91"/>
      <c r="AO675" s="91"/>
      <c r="AP675" s="91"/>
      <c r="AQ675" s="91"/>
      <c r="AR675" s="91"/>
      <c r="AS675" s="91"/>
      <c r="AT675" s="91"/>
      <c r="AU675" s="91"/>
      <c r="AV675" s="91"/>
      <c r="AW675" s="91"/>
      <c r="AX675" s="91"/>
      <c r="AY675" s="91"/>
      <c r="AZ675" s="91"/>
      <c r="BA675" s="91"/>
      <c r="BB675" s="91"/>
      <c r="BC675" s="91"/>
      <c r="BD675" s="91"/>
      <c r="BE675" s="91"/>
      <c r="BF675" s="91"/>
      <c r="BG675" s="91"/>
      <c r="BH675" s="91"/>
      <c r="BI675" s="91"/>
      <c r="BJ675" s="91"/>
      <c r="BK675" s="91"/>
      <c r="BL675" s="91"/>
      <c r="BM675" s="91"/>
      <c r="BN675" s="91"/>
      <c r="BO675" s="91"/>
      <c r="BP675" s="91"/>
      <c r="BQ675" s="91"/>
      <c r="BR675" s="91"/>
      <c r="BS675" s="91"/>
      <c r="BT675" s="91"/>
      <c r="BU675" s="91"/>
      <c r="BV675" s="91"/>
      <c r="BW675" s="91"/>
      <c r="BX675" s="91"/>
      <c r="BY675" s="91"/>
      <c r="BZ675" s="91"/>
      <c r="CA675" s="91"/>
      <c r="CB675" s="91"/>
      <c r="CC675" s="91"/>
      <c r="CD675" s="91"/>
      <c r="CE675" s="91"/>
      <c r="CF675" s="91"/>
      <c r="CG675" s="91"/>
      <c r="CH675" s="91"/>
      <c r="CI675" s="91"/>
      <c r="CJ675" s="91"/>
      <c r="CK675" s="91"/>
      <c r="CL675" s="91"/>
      <c r="CM675" s="91"/>
      <c r="CN675" s="91"/>
      <c r="CO675" s="91"/>
      <c r="CP675" s="91"/>
      <c r="CQ675" s="91"/>
      <c r="CR675" s="91"/>
      <c r="CS675" s="91"/>
      <c r="CT675" s="91"/>
      <c r="CU675" s="91"/>
      <c r="CV675" s="91"/>
      <c r="CW675" s="91"/>
      <c r="CX675" s="91"/>
      <c r="CY675" s="91"/>
      <c r="CZ675" s="91"/>
      <c r="DA675" s="91"/>
      <c r="DB675" s="91"/>
      <c r="DC675" s="91"/>
      <c r="DD675" s="91"/>
      <c r="DE675" s="91"/>
      <c r="DF675" s="91"/>
      <c r="DG675" s="91"/>
      <c r="DH675" s="91"/>
      <c r="DI675" s="91"/>
      <c r="DJ675" s="91"/>
      <c r="DK675" s="91"/>
      <c r="DL675" s="91"/>
      <c r="DM675" s="91"/>
      <c r="DN675" s="91"/>
      <c r="DO675" s="91"/>
      <c r="DP675" s="91"/>
      <c r="DQ675" s="91"/>
      <c r="DR675" s="91"/>
      <c r="DS675" s="91"/>
      <c r="DT675" s="91"/>
      <c r="DU675" s="91"/>
      <c r="DV675" s="91"/>
      <c r="DW675" s="91"/>
      <c r="DX675" s="91"/>
      <c r="DY675" s="91"/>
      <c r="DZ675" s="91"/>
      <c r="EA675" s="91"/>
      <c r="EB675" s="91"/>
      <c r="EC675" s="91"/>
      <c r="ED675" s="91"/>
      <c r="EE675" s="91"/>
      <c r="EF675" s="91"/>
      <c r="EG675" s="91"/>
      <c r="EH675" s="91"/>
      <c r="EI675" s="91"/>
      <c r="EJ675" s="91"/>
      <c r="EK675" s="91"/>
      <c r="EL675" s="91"/>
      <c r="EM675" s="91"/>
      <c r="EN675" s="91"/>
      <c r="EO675" s="91"/>
      <c r="EP675" s="91"/>
      <c r="EQ675" s="91"/>
      <c r="ER675" s="91"/>
      <c r="ES675" s="91"/>
      <c r="ET675" s="91"/>
      <c r="EU675" s="91"/>
      <c r="EV675" s="91"/>
      <c r="EW675" s="91"/>
      <c r="EX675" s="91"/>
      <c r="EY675" s="91"/>
      <c r="EZ675" s="91"/>
      <c r="FA675" s="91"/>
      <c r="FB675" s="91"/>
      <c r="FC675" s="91"/>
      <c r="FD675" s="91"/>
      <c r="FE675" s="91"/>
      <c r="FF675" s="91"/>
      <c r="FG675" s="91"/>
      <c r="FH675" s="91"/>
      <c r="FI675" s="91"/>
      <c r="FJ675" s="91"/>
      <c r="FK675" s="91"/>
      <c r="FL675" s="91"/>
      <c r="FM675" s="91"/>
      <c r="FN675" s="91"/>
      <c r="FO675" s="91"/>
      <c r="FP675" s="91"/>
      <c r="FQ675" s="91"/>
      <c r="FR675" s="91"/>
      <c r="FS675" s="91"/>
      <c r="FT675" s="91"/>
      <c r="FU675" s="91"/>
      <c r="FV675" s="91"/>
      <c r="FW675" s="91"/>
      <c r="FX675" s="91"/>
      <c r="FY675" s="91"/>
      <c r="FZ675" s="91"/>
      <c r="GA675" s="91"/>
      <c r="GB675" s="91"/>
      <c r="GC675" s="91"/>
      <c r="GD675" s="91"/>
      <c r="GE675" s="91"/>
      <c r="GF675" s="91"/>
      <c r="GG675" s="91"/>
      <c r="GH675" s="91"/>
      <c r="GI675" s="91"/>
      <c r="GJ675" s="91"/>
      <c r="GK675" s="91"/>
      <c r="GL675" s="91"/>
      <c r="GM675" s="91"/>
      <c r="GN675" s="91"/>
      <c r="GO675" s="91"/>
      <c r="GP675" s="91"/>
      <c r="GQ675" s="91"/>
      <c r="GR675" s="91"/>
      <c r="GS675" s="91"/>
      <c r="GT675" s="91"/>
      <c r="GU675" s="91"/>
      <c r="GV675" s="91"/>
      <c r="GW675" s="91"/>
      <c r="GX675" s="91"/>
      <c r="GY675" s="91"/>
      <c r="GZ675" s="91"/>
      <c r="HA675" s="91"/>
      <c r="HB675" s="91"/>
      <c r="HC675" s="91"/>
      <c r="HD675" s="91"/>
      <c r="HE675" s="91"/>
      <c r="HF675" s="91"/>
      <c r="HG675" s="91"/>
      <c r="HH675" s="91"/>
      <c r="HI675" s="91"/>
      <c r="HJ675" s="91"/>
      <c r="HK675" s="91"/>
      <c r="HL675" s="91"/>
      <c r="HM675" s="91"/>
      <c r="HN675" s="91"/>
      <c r="HO675" s="91"/>
      <c r="HP675" s="91"/>
      <c r="HQ675" s="91"/>
      <c r="HR675" s="91"/>
      <c r="HS675" s="91"/>
    </row>
    <row r="676" customHeight="1" spans="1:227">
      <c r="A676" s="91"/>
      <c r="B676" s="91"/>
      <c r="C676" s="91"/>
      <c r="D676" s="91"/>
      <c r="E676" s="91"/>
      <c r="F676" s="91"/>
      <c r="G676" s="91"/>
      <c r="H676" s="95"/>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c r="AH676" s="91"/>
      <c r="AI676" s="91"/>
      <c r="AJ676" s="91"/>
      <c r="AK676" s="91"/>
      <c r="AL676" s="91"/>
      <c r="AM676" s="91"/>
      <c r="AN676" s="91"/>
      <c r="AO676" s="91"/>
      <c r="AP676" s="91"/>
      <c r="AQ676" s="91"/>
      <c r="AR676" s="91"/>
      <c r="AS676" s="91"/>
      <c r="AT676" s="91"/>
      <c r="AU676" s="91"/>
      <c r="AV676" s="91"/>
      <c r="AW676" s="91"/>
      <c r="AX676" s="91"/>
      <c r="AY676" s="91"/>
      <c r="AZ676" s="91"/>
      <c r="BA676" s="91"/>
      <c r="BB676" s="91"/>
      <c r="BC676" s="91"/>
      <c r="BD676" s="91"/>
      <c r="BE676" s="91"/>
      <c r="BF676" s="91"/>
      <c r="BG676" s="91"/>
      <c r="BH676" s="91"/>
      <c r="BI676" s="91"/>
      <c r="BJ676" s="91"/>
      <c r="BK676" s="91"/>
      <c r="BL676" s="91"/>
      <c r="BM676" s="91"/>
      <c r="BN676" s="91"/>
      <c r="BO676" s="91"/>
      <c r="BP676" s="91"/>
      <c r="BQ676" s="91"/>
      <c r="BR676" s="91"/>
      <c r="BS676" s="91"/>
      <c r="BT676" s="91"/>
      <c r="BU676" s="91"/>
      <c r="BV676" s="91"/>
      <c r="BW676" s="91"/>
      <c r="BX676" s="91"/>
      <c r="BY676" s="91"/>
      <c r="BZ676" s="91"/>
      <c r="CA676" s="91"/>
      <c r="CB676" s="91"/>
      <c r="CC676" s="91"/>
      <c r="CD676" s="91"/>
      <c r="CE676" s="91"/>
      <c r="CF676" s="91"/>
      <c r="CG676" s="91"/>
      <c r="CH676" s="91"/>
      <c r="CI676" s="91"/>
      <c r="CJ676" s="91"/>
      <c r="CK676" s="91"/>
      <c r="CL676" s="91"/>
      <c r="CM676" s="91"/>
      <c r="CN676" s="91"/>
      <c r="CO676" s="91"/>
      <c r="CP676" s="91"/>
      <c r="CQ676" s="91"/>
      <c r="CR676" s="91"/>
      <c r="CS676" s="91"/>
      <c r="CT676" s="91"/>
      <c r="CU676" s="91"/>
      <c r="CV676" s="91"/>
      <c r="CW676" s="91"/>
      <c r="CX676" s="91"/>
      <c r="CY676" s="91"/>
      <c r="CZ676" s="91"/>
      <c r="DA676" s="91"/>
      <c r="DB676" s="91"/>
      <c r="DC676" s="91"/>
      <c r="DD676" s="91"/>
      <c r="DE676" s="91"/>
      <c r="DF676" s="91"/>
      <c r="DG676" s="91"/>
      <c r="DH676" s="91"/>
      <c r="DI676" s="91"/>
      <c r="DJ676" s="91"/>
      <c r="DK676" s="91"/>
      <c r="DL676" s="91"/>
      <c r="DM676" s="91"/>
      <c r="DN676" s="91"/>
      <c r="DO676" s="91"/>
      <c r="DP676" s="91"/>
      <c r="DQ676" s="91"/>
      <c r="DR676" s="91"/>
      <c r="DS676" s="91"/>
      <c r="DT676" s="91"/>
      <c r="DU676" s="91"/>
      <c r="DV676" s="91"/>
      <c r="DW676" s="91"/>
      <c r="DX676" s="91"/>
      <c r="DY676" s="91"/>
      <c r="DZ676" s="91"/>
      <c r="EA676" s="91"/>
      <c r="EB676" s="91"/>
      <c r="EC676" s="91"/>
      <c r="ED676" s="91"/>
      <c r="EE676" s="91"/>
      <c r="EF676" s="91"/>
      <c r="EG676" s="91"/>
      <c r="EH676" s="91"/>
      <c r="EI676" s="91"/>
      <c r="EJ676" s="91"/>
      <c r="EK676" s="91"/>
      <c r="EL676" s="91"/>
      <c r="EM676" s="91"/>
      <c r="EN676" s="91"/>
      <c r="EO676" s="91"/>
      <c r="EP676" s="91"/>
      <c r="EQ676" s="91"/>
      <c r="ER676" s="91"/>
      <c r="ES676" s="91"/>
      <c r="ET676" s="91"/>
      <c r="EU676" s="91"/>
      <c r="EV676" s="91"/>
      <c r="EW676" s="91"/>
      <c r="EX676" s="91"/>
      <c r="EY676" s="91"/>
      <c r="EZ676" s="91"/>
      <c r="FA676" s="91"/>
      <c r="FB676" s="91"/>
      <c r="FC676" s="91"/>
      <c r="FD676" s="91"/>
      <c r="FE676" s="91"/>
      <c r="FF676" s="91"/>
      <c r="FG676" s="91"/>
      <c r="FH676" s="91"/>
      <c r="FI676" s="91"/>
      <c r="FJ676" s="91"/>
      <c r="FK676" s="91"/>
      <c r="FL676" s="91"/>
      <c r="FM676" s="91"/>
      <c r="FN676" s="91"/>
      <c r="FO676" s="91"/>
      <c r="FP676" s="91"/>
      <c r="FQ676" s="91"/>
      <c r="FR676" s="91"/>
      <c r="FS676" s="91"/>
      <c r="FT676" s="91"/>
      <c r="FU676" s="91"/>
      <c r="FV676" s="91"/>
      <c r="FW676" s="91"/>
      <c r="FX676" s="91"/>
      <c r="FY676" s="91"/>
      <c r="FZ676" s="91"/>
      <c r="GA676" s="91"/>
      <c r="GB676" s="91"/>
      <c r="GC676" s="91"/>
      <c r="GD676" s="91"/>
      <c r="GE676" s="91"/>
      <c r="GF676" s="91"/>
      <c r="GG676" s="91"/>
      <c r="GH676" s="91"/>
      <c r="GI676" s="91"/>
      <c r="GJ676" s="91"/>
      <c r="GK676" s="91"/>
      <c r="GL676" s="91"/>
      <c r="GM676" s="91"/>
      <c r="GN676" s="91"/>
      <c r="GO676" s="91"/>
      <c r="GP676" s="91"/>
      <c r="GQ676" s="91"/>
      <c r="GR676" s="91"/>
      <c r="GS676" s="91"/>
      <c r="GT676" s="91"/>
      <c r="GU676" s="91"/>
      <c r="GV676" s="91"/>
      <c r="GW676" s="91"/>
      <c r="GX676" s="91"/>
      <c r="GY676" s="91"/>
      <c r="GZ676" s="91"/>
      <c r="HA676" s="91"/>
      <c r="HB676" s="91"/>
      <c r="HC676" s="91"/>
      <c r="HD676" s="91"/>
      <c r="HE676" s="91"/>
      <c r="HF676" s="91"/>
      <c r="HG676" s="91"/>
      <c r="HH676" s="91"/>
      <c r="HI676" s="91"/>
      <c r="HJ676" s="91"/>
      <c r="HK676" s="91"/>
      <c r="HL676" s="91"/>
      <c r="HM676" s="91"/>
      <c r="HN676" s="91"/>
      <c r="HO676" s="91"/>
      <c r="HP676" s="91"/>
      <c r="HQ676" s="91"/>
      <c r="HR676" s="91"/>
      <c r="HS676" s="91"/>
    </row>
    <row r="677" customHeight="1" spans="1:227">
      <c r="A677" s="91"/>
      <c r="B677" s="91"/>
      <c r="C677" s="91"/>
      <c r="D677" s="91"/>
      <c r="E677" s="91"/>
      <c r="F677" s="91"/>
      <c r="G677" s="91"/>
      <c r="H677" s="95"/>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c r="AH677" s="91"/>
      <c r="AI677" s="91"/>
      <c r="AJ677" s="91"/>
      <c r="AK677" s="91"/>
      <c r="AL677" s="91"/>
      <c r="AM677" s="91"/>
      <c r="AN677" s="91"/>
      <c r="AO677" s="91"/>
      <c r="AP677" s="91"/>
      <c r="AQ677" s="91"/>
      <c r="AR677" s="91"/>
      <c r="AS677" s="91"/>
      <c r="AT677" s="91"/>
      <c r="AU677" s="91"/>
      <c r="AV677" s="91"/>
      <c r="AW677" s="91"/>
      <c r="AX677" s="91"/>
      <c r="AY677" s="91"/>
      <c r="AZ677" s="91"/>
      <c r="BA677" s="91"/>
      <c r="BB677" s="91"/>
      <c r="BC677" s="91"/>
      <c r="BD677" s="91"/>
      <c r="BE677" s="91"/>
      <c r="BF677" s="91"/>
      <c r="BG677" s="91"/>
      <c r="BH677" s="91"/>
      <c r="BI677" s="91"/>
      <c r="BJ677" s="91"/>
      <c r="BK677" s="91"/>
      <c r="BL677" s="91"/>
      <c r="BM677" s="91"/>
      <c r="BN677" s="91"/>
      <c r="BO677" s="91"/>
      <c r="BP677" s="91"/>
      <c r="BQ677" s="91"/>
      <c r="BR677" s="91"/>
      <c r="BS677" s="91"/>
      <c r="BT677" s="91"/>
      <c r="BU677" s="91"/>
      <c r="BV677" s="91"/>
      <c r="BW677" s="91"/>
      <c r="BX677" s="91"/>
      <c r="BY677" s="91"/>
      <c r="BZ677" s="91"/>
      <c r="CA677" s="91"/>
      <c r="CB677" s="91"/>
      <c r="CC677" s="91"/>
      <c r="CD677" s="91"/>
      <c r="CE677" s="91"/>
      <c r="CF677" s="91"/>
      <c r="CG677" s="91"/>
      <c r="CH677" s="91"/>
      <c r="CI677" s="91"/>
      <c r="CJ677" s="91"/>
      <c r="CK677" s="91"/>
      <c r="CL677" s="91"/>
      <c r="CM677" s="91"/>
      <c r="CN677" s="91"/>
      <c r="CO677" s="91"/>
      <c r="CP677" s="91"/>
      <c r="CQ677" s="91"/>
      <c r="CR677" s="91"/>
      <c r="CS677" s="91"/>
      <c r="CT677" s="91"/>
      <c r="CU677" s="91"/>
      <c r="CV677" s="91"/>
      <c r="CW677" s="91"/>
      <c r="CX677" s="91"/>
      <c r="CY677" s="91"/>
      <c r="CZ677" s="91"/>
      <c r="DA677" s="91"/>
      <c r="DB677" s="91"/>
      <c r="DC677" s="91"/>
      <c r="DD677" s="91"/>
      <c r="DE677" s="91"/>
      <c r="DF677" s="91"/>
      <c r="DG677" s="91"/>
      <c r="DH677" s="91"/>
      <c r="DI677" s="91"/>
      <c r="DJ677" s="91"/>
      <c r="DK677" s="91"/>
      <c r="DL677" s="91"/>
      <c r="DM677" s="91"/>
      <c r="DN677" s="91"/>
      <c r="DO677" s="91"/>
      <c r="DP677" s="91"/>
      <c r="DQ677" s="91"/>
      <c r="DR677" s="91"/>
      <c r="DS677" s="91"/>
      <c r="DT677" s="91"/>
      <c r="DU677" s="91"/>
      <c r="DV677" s="91"/>
      <c r="DW677" s="91"/>
      <c r="DX677" s="91"/>
      <c r="DY677" s="91"/>
      <c r="DZ677" s="91"/>
      <c r="EA677" s="91"/>
      <c r="EB677" s="91"/>
      <c r="EC677" s="91"/>
      <c r="ED677" s="91"/>
      <c r="EE677" s="91"/>
      <c r="EF677" s="91"/>
      <c r="EG677" s="91"/>
      <c r="EH677" s="91"/>
      <c r="EI677" s="91"/>
      <c r="EJ677" s="91"/>
      <c r="EK677" s="91"/>
      <c r="EL677" s="91"/>
      <c r="EM677" s="91"/>
      <c r="EN677" s="91"/>
      <c r="EO677" s="91"/>
      <c r="EP677" s="91"/>
      <c r="EQ677" s="91"/>
      <c r="ER677" s="91"/>
      <c r="ES677" s="91"/>
      <c r="ET677" s="91"/>
      <c r="EU677" s="91"/>
      <c r="EV677" s="91"/>
      <c r="EW677" s="91"/>
      <c r="EX677" s="91"/>
      <c r="EY677" s="91"/>
      <c r="EZ677" s="91"/>
      <c r="FA677" s="91"/>
      <c r="FB677" s="91"/>
      <c r="FC677" s="91"/>
      <c r="FD677" s="91"/>
      <c r="FE677" s="91"/>
      <c r="FF677" s="91"/>
      <c r="FG677" s="91"/>
      <c r="FH677" s="91"/>
      <c r="FI677" s="91"/>
      <c r="FJ677" s="91"/>
      <c r="FK677" s="91"/>
      <c r="FL677" s="91"/>
      <c r="FM677" s="91"/>
      <c r="FN677" s="91"/>
      <c r="FO677" s="91"/>
      <c r="FP677" s="91"/>
      <c r="FQ677" s="91"/>
      <c r="FR677" s="91"/>
      <c r="FS677" s="91"/>
      <c r="FT677" s="91"/>
      <c r="FU677" s="91"/>
      <c r="FV677" s="91"/>
      <c r="FW677" s="91"/>
      <c r="FX677" s="91"/>
      <c r="FY677" s="91"/>
      <c r="FZ677" s="91"/>
      <c r="GA677" s="91"/>
      <c r="GB677" s="91"/>
      <c r="GC677" s="91"/>
      <c r="GD677" s="91"/>
      <c r="GE677" s="91"/>
      <c r="GF677" s="91"/>
      <c r="GG677" s="91"/>
      <c r="GH677" s="91"/>
      <c r="GI677" s="91"/>
      <c r="GJ677" s="91"/>
      <c r="GK677" s="91"/>
      <c r="GL677" s="91"/>
      <c r="GM677" s="91"/>
      <c r="GN677" s="91"/>
      <c r="GO677" s="91"/>
      <c r="GP677" s="91"/>
      <c r="GQ677" s="91"/>
      <c r="GR677" s="91"/>
      <c r="GS677" s="91"/>
      <c r="GT677" s="91"/>
      <c r="GU677" s="91"/>
      <c r="GV677" s="91"/>
      <c r="GW677" s="91"/>
      <c r="GX677" s="91"/>
      <c r="GY677" s="91"/>
      <c r="GZ677" s="91"/>
      <c r="HA677" s="91"/>
      <c r="HB677" s="91"/>
      <c r="HC677" s="91"/>
      <c r="HD677" s="91"/>
      <c r="HE677" s="91"/>
      <c r="HF677" s="91"/>
      <c r="HG677" s="91"/>
      <c r="HH677" s="91"/>
      <c r="HI677" s="91"/>
      <c r="HJ677" s="91"/>
      <c r="HK677" s="91"/>
      <c r="HL677" s="91"/>
      <c r="HM677" s="91"/>
      <c r="HN677" s="91"/>
      <c r="HO677" s="91"/>
      <c r="HP677" s="91"/>
      <c r="HQ677" s="91"/>
      <c r="HR677" s="91"/>
      <c r="HS677" s="91"/>
    </row>
    <row r="678" customHeight="1" spans="1:227">
      <c r="A678" s="91"/>
      <c r="B678" s="91"/>
      <c r="C678" s="91"/>
      <c r="D678" s="91"/>
      <c r="E678" s="91"/>
      <c r="F678" s="91"/>
      <c r="G678" s="91"/>
      <c r="H678" s="95"/>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c r="AH678" s="91"/>
      <c r="AI678" s="91"/>
      <c r="AJ678" s="91"/>
      <c r="AK678" s="91"/>
      <c r="AL678" s="91"/>
      <c r="AM678" s="91"/>
      <c r="AN678" s="91"/>
      <c r="AO678" s="91"/>
      <c r="AP678" s="91"/>
      <c r="AQ678" s="91"/>
      <c r="AR678" s="91"/>
      <c r="AS678" s="91"/>
      <c r="AT678" s="91"/>
      <c r="AU678" s="91"/>
      <c r="AV678" s="91"/>
      <c r="AW678" s="91"/>
      <c r="AX678" s="91"/>
      <c r="AY678" s="91"/>
      <c r="AZ678" s="91"/>
      <c r="BA678" s="91"/>
      <c r="BB678" s="91"/>
      <c r="BC678" s="91"/>
      <c r="BD678" s="91"/>
      <c r="BE678" s="91"/>
      <c r="BF678" s="91"/>
      <c r="BG678" s="91"/>
      <c r="BH678" s="91"/>
      <c r="BI678" s="91"/>
      <c r="BJ678" s="91"/>
      <c r="BK678" s="91"/>
      <c r="BL678" s="91"/>
      <c r="BM678" s="91"/>
      <c r="BN678" s="91"/>
      <c r="BO678" s="91"/>
      <c r="BP678" s="91"/>
      <c r="BQ678" s="91"/>
      <c r="BR678" s="91"/>
      <c r="BS678" s="91"/>
      <c r="BT678" s="91"/>
      <c r="BU678" s="91"/>
      <c r="BV678" s="91"/>
      <c r="BW678" s="91"/>
      <c r="BX678" s="91"/>
      <c r="BY678" s="91"/>
      <c r="BZ678" s="91"/>
      <c r="CA678" s="91"/>
      <c r="CB678" s="91"/>
      <c r="CC678" s="91"/>
      <c r="CD678" s="91"/>
      <c r="CE678" s="91"/>
      <c r="CF678" s="91"/>
      <c r="CG678" s="91"/>
      <c r="CH678" s="91"/>
      <c r="CI678" s="91"/>
      <c r="CJ678" s="91"/>
      <c r="CK678" s="91"/>
      <c r="CL678" s="91"/>
      <c r="CM678" s="91"/>
      <c r="CN678" s="91"/>
      <c r="CO678" s="91"/>
      <c r="CP678" s="91"/>
      <c r="CQ678" s="91"/>
      <c r="CR678" s="91"/>
      <c r="CS678" s="91"/>
      <c r="CT678" s="91"/>
      <c r="CU678" s="91"/>
      <c r="CV678" s="91"/>
      <c r="CW678" s="91"/>
      <c r="CX678" s="91"/>
      <c r="CY678" s="91"/>
      <c r="CZ678" s="91"/>
      <c r="DA678" s="91"/>
      <c r="DB678" s="91"/>
      <c r="DC678" s="91"/>
      <c r="DD678" s="91"/>
      <c r="DE678" s="91"/>
      <c r="DF678" s="91"/>
      <c r="DG678" s="91"/>
      <c r="DH678" s="91"/>
      <c r="DI678" s="91"/>
      <c r="DJ678" s="91"/>
      <c r="DK678" s="91"/>
      <c r="DL678" s="91"/>
      <c r="DM678" s="91"/>
      <c r="DN678" s="91"/>
      <c r="DO678" s="91"/>
      <c r="DP678" s="91"/>
      <c r="DQ678" s="91"/>
      <c r="DR678" s="91"/>
      <c r="DS678" s="91"/>
      <c r="DT678" s="91"/>
      <c r="DU678" s="91"/>
      <c r="DV678" s="91"/>
      <c r="DW678" s="91"/>
      <c r="DX678" s="91"/>
      <c r="DY678" s="91"/>
      <c r="DZ678" s="91"/>
      <c r="EA678" s="91"/>
      <c r="EB678" s="91"/>
      <c r="EC678" s="91"/>
      <c r="ED678" s="91"/>
      <c r="EE678" s="91"/>
      <c r="EF678" s="91"/>
      <c r="EG678" s="91"/>
      <c r="EH678" s="91"/>
      <c r="EI678" s="91"/>
      <c r="EJ678" s="91"/>
      <c r="EK678" s="91"/>
      <c r="EL678" s="91"/>
      <c r="EM678" s="91"/>
      <c r="EN678" s="91"/>
      <c r="EO678" s="91"/>
      <c r="EP678" s="91"/>
      <c r="EQ678" s="91"/>
      <c r="ER678" s="91"/>
      <c r="ES678" s="91"/>
      <c r="ET678" s="91"/>
      <c r="EU678" s="91"/>
      <c r="EV678" s="91"/>
      <c r="EW678" s="91"/>
      <c r="EX678" s="91"/>
      <c r="EY678" s="91"/>
      <c r="EZ678" s="91"/>
      <c r="FA678" s="91"/>
      <c r="FB678" s="91"/>
      <c r="FC678" s="91"/>
      <c r="FD678" s="91"/>
      <c r="FE678" s="91"/>
      <c r="FF678" s="91"/>
      <c r="FG678" s="91"/>
      <c r="FH678" s="91"/>
      <c r="FI678" s="91"/>
      <c r="FJ678" s="91"/>
      <c r="FK678" s="91"/>
      <c r="FL678" s="91"/>
      <c r="FM678" s="91"/>
      <c r="FN678" s="91"/>
      <c r="FO678" s="91"/>
      <c r="FP678" s="91"/>
      <c r="FQ678" s="91"/>
      <c r="FR678" s="91"/>
      <c r="FS678" s="91"/>
      <c r="FT678" s="91"/>
      <c r="FU678" s="91"/>
      <c r="FV678" s="91"/>
      <c r="FW678" s="91"/>
      <c r="FX678" s="91"/>
      <c r="FY678" s="91"/>
      <c r="FZ678" s="91"/>
      <c r="GA678" s="91"/>
      <c r="GB678" s="91"/>
      <c r="GC678" s="91"/>
      <c r="GD678" s="91"/>
      <c r="GE678" s="91"/>
      <c r="GF678" s="91"/>
      <c r="GG678" s="91"/>
      <c r="GH678" s="91"/>
      <c r="GI678" s="91"/>
      <c r="GJ678" s="91"/>
      <c r="GK678" s="91"/>
      <c r="GL678" s="91"/>
      <c r="GM678" s="91"/>
      <c r="GN678" s="91"/>
      <c r="GO678" s="91"/>
      <c r="GP678" s="91"/>
      <c r="GQ678" s="91"/>
      <c r="GR678" s="91"/>
      <c r="GS678" s="91"/>
      <c r="GT678" s="91"/>
      <c r="GU678" s="91"/>
      <c r="GV678" s="91"/>
      <c r="GW678" s="91"/>
      <c r="GX678" s="91"/>
      <c r="GY678" s="91"/>
      <c r="GZ678" s="91"/>
      <c r="HA678" s="91"/>
      <c r="HB678" s="91"/>
      <c r="HC678" s="91"/>
      <c r="HD678" s="91"/>
      <c r="HE678" s="91"/>
      <c r="HF678" s="91"/>
      <c r="HG678" s="91"/>
      <c r="HH678" s="91"/>
      <c r="HI678" s="91"/>
      <c r="HJ678" s="91"/>
      <c r="HK678" s="91"/>
      <c r="HL678" s="91"/>
      <c r="HM678" s="91"/>
      <c r="HN678" s="91"/>
      <c r="HO678" s="91"/>
      <c r="HP678" s="91"/>
      <c r="HQ678" s="91"/>
      <c r="HR678" s="91"/>
      <c r="HS678" s="91"/>
    </row>
    <row r="679" customHeight="1" spans="1:227">
      <c r="A679" s="91"/>
      <c r="B679" s="91"/>
      <c r="C679" s="91"/>
      <c r="D679" s="91"/>
      <c r="E679" s="91"/>
      <c r="F679" s="91"/>
      <c r="G679" s="91"/>
      <c r="H679" s="95"/>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c r="AH679" s="91"/>
      <c r="AI679" s="91"/>
      <c r="AJ679" s="91"/>
      <c r="AK679" s="91"/>
      <c r="AL679" s="91"/>
      <c r="AM679" s="91"/>
      <c r="AN679" s="91"/>
      <c r="AO679" s="91"/>
      <c r="AP679" s="91"/>
      <c r="AQ679" s="91"/>
      <c r="AR679" s="91"/>
      <c r="AS679" s="91"/>
      <c r="AT679" s="91"/>
      <c r="AU679" s="91"/>
      <c r="AV679" s="91"/>
      <c r="AW679" s="91"/>
      <c r="AX679" s="91"/>
      <c r="AY679" s="91"/>
      <c r="AZ679" s="91"/>
      <c r="BA679" s="91"/>
      <c r="BB679" s="91"/>
      <c r="BC679" s="91"/>
      <c r="BD679" s="91"/>
      <c r="BE679" s="91"/>
      <c r="BF679" s="91"/>
      <c r="BG679" s="91"/>
      <c r="BH679" s="91"/>
      <c r="BI679" s="91"/>
      <c r="BJ679" s="91"/>
      <c r="BK679" s="91"/>
      <c r="BL679" s="91"/>
      <c r="BM679" s="91"/>
      <c r="BN679" s="91"/>
      <c r="BO679" s="91"/>
      <c r="BP679" s="91"/>
      <c r="BQ679" s="91"/>
      <c r="BR679" s="91"/>
      <c r="BS679" s="91"/>
      <c r="BT679" s="91"/>
      <c r="BU679" s="91"/>
      <c r="BV679" s="91"/>
      <c r="BW679" s="91"/>
      <c r="BX679" s="91"/>
      <c r="BY679" s="91"/>
      <c r="BZ679" s="91"/>
      <c r="CA679" s="91"/>
      <c r="CB679" s="91"/>
      <c r="CC679" s="91"/>
      <c r="CD679" s="91"/>
      <c r="CE679" s="91"/>
      <c r="CF679" s="91"/>
      <c r="CG679" s="91"/>
      <c r="CH679" s="91"/>
      <c r="CI679" s="91"/>
      <c r="CJ679" s="91"/>
      <c r="CK679" s="91"/>
      <c r="CL679" s="91"/>
      <c r="CM679" s="91"/>
      <c r="CN679" s="91"/>
      <c r="CO679" s="91"/>
      <c r="CP679" s="91"/>
      <c r="CQ679" s="91"/>
      <c r="CR679" s="91"/>
      <c r="CS679" s="91"/>
      <c r="CT679" s="91"/>
      <c r="CU679" s="91"/>
      <c r="CV679" s="91"/>
      <c r="CW679" s="91"/>
      <c r="CX679" s="91"/>
      <c r="CY679" s="91"/>
      <c r="CZ679" s="91"/>
      <c r="DA679" s="91"/>
      <c r="DB679" s="91"/>
      <c r="DC679" s="91"/>
      <c r="DD679" s="91"/>
      <c r="DE679" s="91"/>
      <c r="DF679" s="91"/>
      <c r="DG679" s="91"/>
      <c r="DH679" s="91"/>
      <c r="DI679" s="91"/>
      <c r="DJ679" s="91"/>
      <c r="DK679" s="91"/>
      <c r="DL679" s="91"/>
      <c r="DM679" s="91"/>
      <c r="DN679" s="91"/>
      <c r="DO679" s="91"/>
      <c r="DP679" s="91"/>
      <c r="DQ679" s="91"/>
      <c r="DR679" s="91"/>
      <c r="DS679" s="91"/>
      <c r="DT679" s="91"/>
      <c r="DU679" s="91"/>
      <c r="DV679" s="91"/>
      <c r="DW679" s="91"/>
      <c r="DX679" s="91"/>
      <c r="DY679" s="91"/>
      <c r="DZ679" s="91"/>
      <c r="EA679" s="91"/>
      <c r="EB679" s="91"/>
      <c r="EC679" s="91"/>
      <c r="ED679" s="91"/>
      <c r="EE679" s="91"/>
      <c r="EF679" s="91"/>
      <c r="EG679" s="91"/>
      <c r="EH679" s="91"/>
      <c r="EI679" s="91"/>
      <c r="EJ679" s="91"/>
      <c r="EK679" s="91"/>
      <c r="EL679" s="91"/>
      <c r="EM679" s="91"/>
      <c r="EN679" s="91"/>
      <c r="EO679" s="91"/>
      <c r="EP679" s="91"/>
      <c r="EQ679" s="91"/>
      <c r="ER679" s="91"/>
      <c r="ES679" s="91"/>
      <c r="ET679" s="91"/>
      <c r="EU679" s="91"/>
      <c r="EV679" s="91"/>
      <c r="EW679" s="91"/>
      <c r="EX679" s="91"/>
      <c r="EY679" s="91"/>
      <c r="EZ679" s="91"/>
      <c r="FA679" s="91"/>
      <c r="FB679" s="91"/>
      <c r="FC679" s="91"/>
      <c r="FD679" s="91"/>
      <c r="FE679" s="91"/>
      <c r="FF679" s="91"/>
      <c r="FG679" s="91"/>
      <c r="FH679" s="91"/>
      <c r="FI679" s="91"/>
      <c r="FJ679" s="91"/>
      <c r="FK679" s="91"/>
      <c r="FL679" s="91"/>
      <c r="FM679" s="91"/>
      <c r="FN679" s="91"/>
      <c r="FO679" s="91"/>
      <c r="FP679" s="91"/>
      <c r="FQ679" s="91"/>
      <c r="FR679" s="91"/>
      <c r="FS679" s="91"/>
      <c r="FT679" s="91"/>
      <c r="FU679" s="91"/>
      <c r="FV679" s="91"/>
      <c r="FW679" s="91"/>
      <c r="FX679" s="91"/>
      <c r="FY679" s="91"/>
      <c r="FZ679" s="91"/>
      <c r="GA679" s="91"/>
      <c r="GB679" s="91"/>
      <c r="GC679" s="91"/>
      <c r="GD679" s="91"/>
      <c r="GE679" s="91"/>
      <c r="GF679" s="91"/>
      <c r="GG679" s="91"/>
      <c r="GH679" s="91"/>
      <c r="GI679" s="91"/>
      <c r="GJ679" s="91"/>
      <c r="GK679" s="91"/>
      <c r="GL679" s="91"/>
      <c r="GM679" s="91"/>
      <c r="GN679" s="91"/>
      <c r="GO679" s="91"/>
      <c r="GP679" s="91"/>
      <c r="GQ679" s="91"/>
      <c r="GR679" s="91"/>
      <c r="GS679" s="91"/>
      <c r="GT679" s="91"/>
      <c r="GU679" s="91"/>
      <c r="GV679" s="91"/>
      <c r="GW679" s="91"/>
      <c r="GX679" s="91"/>
      <c r="GY679" s="91"/>
      <c r="GZ679" s="91"/>
      <c r="HA679" s="91"/>
      <c r="HB679" s="91"/>
      <c r="HC679" s="91"/>
      <c r="HD679" s="91"/>
      <c r="HE679" s="91"/>
      <c r="HF679" s="91"/>
      <c r="HG679" s="91"/>
      <c r="HH679" s="91"/>
      <c r="HI679" s="91"/>
      <c r="HJ679" s="91"/>
      <c r="HK679" s="91"/>
      <c r="HL679" s="91"/>
      <c r="HM679" s="91"/>
      <c r="HN679" s="91"/>
      <c r="HO679" s="91"/>
      <c r="HP679" s="91"/>
      <c r="HQ679" s="91"/>
      <c r="HR679" s="91"/>
      <c r="HS679" s="91"/>
    </row>
    <row r="680" customHeight="1" spans="1:227">
      <c r="A680" s="91"/>
      <c r="B680" s="91"/>
      <c r="C680" s="91"/>
      <c r="D680" s="91"/>
      <c r="E680" s="91"/>
      <c r="F680" s="91"/>
      <c r="G680" s="91"/>
      <c r="H680" s="95"/>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c r="AH680" s="91"/>
      <c r="AI680" s="91"/>
      <c r="AJ680" s="91"/>
      <c r="AK680" s="91"/>
      <c r="AL680" s="91"/>
      <c r="AM680" s="91"/>
      <c r="AN680" s="91"/>
      <c r="AO680" s="91"/>
      <c r="AP680" s="91"/>
      <c r="AQ680" s="91"/>
      <c r="AR680" s="91"/>
      <c r="AS680" s="91"/>
      <c r="AT680" s="91"/>
      <c r="AU680" s="91"/>
      <c r="AV680" s="91"/>
      <c r="AW680" s="91"/>
      <c r="AX680" s="91"/>
      <c r="AY680" s="91"/>
      <c r="AZ680" s="91"/>
      <c r="BA680" s="91"/>
      <c r="BB680" s="91"/>
      <c r="BC680" s="91"/>
      <c r="BD680" s="91"/>
      <c r="BE680" s="91"/>
      <c r="BF680" s="91"/>
      <c r="BG680" s="91"/>
      <c r="BH680" s="91"/>
      <c r="BI680" s="91"/>
      <c r="BJ680" s="91"/>
      <c r="BK680" s="91"/>
      <c r="BL680" s="91"/>
      <c r="BM680" s="91"/>
      <c r="BN680" s="91"/>
      <c r="BO680" s="91"/>
      <c r="BP680" s="91"/>
      <c r="BQ680" s="91"/>
      <c r="BR680" s="91"/>
      <c r="BS680" s="91"/>
      <c r="BT680" s="91"/>
      <c r="BU680" s="91"/>
      <c r="BV680" s="91"/>
      <c r="BW680" s="91"/>
      <c r="BX680" s="91"/>
      <c r="BY680" s="91"/>
      <c r="BZ680" s="91"/>
      <c r="CA680" s="91"/>
      <c r="CB680" s="91"/>
      <c r="CC680" s="91"/>
      <c r="CD680" s="91"/>
      <c r="CE680" s="91"/>
      <c r="CF680" s="91"/>
      <c r="CG680" s="91"/>
      <c r="CH680" s="91"/>
      <c r="CI680" s="91"/>
      <c r="CJ680" s="91"/>
      <c r="CK680" s="91"/>
      <c r="CL680" s="91"/>
      <c r="CM680" s="91"/>
      <c r="CN680" s="91"/>
      <c r="CO680" s="91"/>
      <c r="CP680" s="91"/>
      <c r="CQ680" s="91"/>
      <c r="CR680" s="91"/>
      <c r="CS680" s="91"/>
      <c r="CT680" s="91"/>
      <c r="CU680" s="91"/>
      <c r="CV680" s="91"/>
      <c r="CW680" s="91"/>
      <c r="CX680" s="91"/>
      <c r="CY680" s="91"/>
      <c r="CZ680" s="91"/>
      <c r="DA680" s="91"/>
      <c r="DB680" s="91"/>
      <c r="DC680" s="91"/>
      <c r="DD680" s="91"/>
      <c r="DE680" s="91"/>
      <c r="DF680" s="91"/>
      <c r="DG680" s="91"/>
      <c r="DH680" s="91"/>
      <c r="DI680" s="91"/>
      <c r="DJ680" s="91"/>
      <c r="DK680" s="91"/>
      <c r="DL680" s="91"/>
      <c r="DM680" s="91"/>
      <c r="DN680" s="91"/>
      <c r="DO680" s="91"/>
      <c r="DP680" s="91"/>
      <c r="DQ680" s="91"/>
      <c r="DR680" s="91"/>
      <c r="DS680" s="91"/>
      <c r="DT680" s="91"/>
      <c r="DU680" s="91"/>
      <c r="DV680" s="91"/>
      <c r="DW680" s="91"/>
      <c r="DX680" s="91"/>
      <c r="DY680" s="91"/>
      <c r="DZ680" s="91"/>
      <c r="EA680" s="91"/>
      <c r="EB680" s="91"/>
      <c r="EC680" s="91"/>
      <c r="ED680" s="91"/>
      <c r="EE680" s="91"/>
      <c r="EF680" s="91"/>
      <c r="EG680" s="91"/>
      <c r="EH680" s="91"/>
      <c r="EI680" s="91"/>
      <c r="EJ680" s="91"/>
      <c r="EK680" s="91"/>
      <c r="EL680" s="91"/>
      <c r="EM680" s="91"/>
      <c r="EN680" s="91"/>
      <c r="EO680" s="91"/>
      <c r="EP680" s="91"/>
      <c r="EQ680" s="91"/>
      <c r="ER680" s="91"/>
      <c r="ES680" s="91"/>
      <c r="ET680" s="91"/>
      <c r="EU680" s="91"/>
      <c r="EV680" s="91"/>
      <c r="EW680" s="91"/>
      <c r="EX680" s="91"/>
      <c r="EY680" s="91"/>
      <c r="EZ680" s="91"/>
      <c r="FA680" s="91"/>
      <c r="FB680" s="91"/>
      <c r="FC680" s="91"/>
      <c r="FD680" s="91"/>
      <c r="FE680" s="91"/>
      <c r="FF680" s="91"/>
      <c r="FG680" s="91"/>
      <c r="FH680" s="91"/>
      <c r="FI680" s="91"/>
      <c r="FJ680" s="91"/>
      <c r="FK680" s="91"/>
      <c r="FL680" s="91"/>
      <c r="FM680" s="91"/>
      <c r="FN680" s="91"/>
      <c r="FO680" s="91"/>
      <c r="FP680" s="91"/>
      <c r="FQ680" s="91"/>
      <c r="FR680" s="91"/>
      <c r="FS680" s="91"/>
      <c r="FT680" s="91"/>
      <c r="FU680" s="91"/>
      <c r="FV680" s="91"/>
      <c r="FW680" s="91"/>
      <c r="FX680" s="91"/>
      <c r="FY680" s="91"/>
      <c r="FZ680" s="91"/>
      <c r="GA680" s="91"/>
      <c r="GB680" s="91"/>
      <c r="GC680" s="91"/>
      <c r="GD680" s="91"/>
      <c r="GE680" s="91"/>
      <c r="GF680" s="91"/>
      <c r="GG680" s="91"/>
      <c r="GH680" s="91"/>
      <c r="GI680" s="91"/>
      <c r="GJ680" s="91"/>
      <c r="GK680" s="91"/>
      <c r="GL680" s="91"/>
      <c r="GM680" s="91"/>
      <c r="GN680" s="91"/>
      <c r="GO680" s="91"/>
      <c r="GP680" s="91"/>
      <c r="GQ680" s="91"/>
      <c r="GR680" s="91"/>
      <c r="GS680" s="91"/>
      <c r="GT680" s="91"/>
      <c r="GU680" s="91"/>
      <c r="GV680" s="91"/>
      <c r="GW680" s="91"/>
      <c r="GX680" s="91"/>
      <c r="GY680" s="91"/>
      <c r="GZ680" s="91"/>
      <c r="HA680" s="91"/>
      <c r="HB680" s="91"/>
      <c r="HC680" s="91"/>
      <c r="HD680" s="91"/>
      <c r="HE680" s="91"/>
      <c r="HF680" s="91"/>
      <c r="HG680" s="91"/>
      <c r="HH680" s="91"/>
      <c r="HI680" s="91"/>
      <c r="HJ680" s="91"/>
      <c r="HK680" s="91"/>
      <c r="HL680" s="91"/>
      <c r="HM680" s="91"/>
      <c r="HN680" s="91"/>
      <c r="HO680" s="91"/>
      <c r="HP680" s="91"/>
      <c r="HQ680" s="91"/>
      <c r="HR680" s="91"/>
      <c r="HS680" s="91"/>
    </row>
    <row r="681" customHeight="1" spans="1:227">
      <c r="A681" s="91"/>
      <c r="B681" s="91"/>
      <c r="C681" s="91"/>
      <c r="D681" s="91"/>
      <c r="E681" s="91"/>
      <c r="F681" s="91"/>
      <c r="G681" s="91"/>
      <c r="H681" s="95"/>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c r="AH681" s="91"/>
      <c r="AI681" s="91"/>
      <c r="AJ681" s="91"/>
      <c r="AK681" s="91"/>
      <c r="AL681" s="91"/>
      <c r="AM681" s="91"/>
      <c r="AN681" s="91"/>
      <c r="AO681" s="91"/>
      <c r="AP681" s="91"/>
      <c r="AQ681" s="91"/>
      <c r="AR681" s="91"/>
      <c r="AS681" s="91"/>
      <c r="AT681" s="91"/>
      <c r="AU681" s="91"/>
      <c r="AV681" s="91"/>
      <c r="AW681" s="91"/>
      <c r="AX681" s="91"/>
      <c r="AY681" s="91"/>
      <c r="AZ681" s="91"/>
      <c r="BA681" s="91"/>
      <c r="BB681" s="91"/>
      <c r="BC681" s="91"/>
      <c r="BD681" s="91"/>
      <c r="BE681" s="91"/>
      <c r="BF681" s="91"/>
      <c r="BG681" s="91"/>
      <c r="BH681" s="91"/>
      <c r="BI681" s="91"/>
      <c r="BJ681" s="91"/>
      <c r="BK681" s="91"/>
      <c r="BL681" s="91"/>
      <c r="BM681" s="91"/>
      <c r="BN681" s="91"/>
      <c r="BO681" s="91"/>
      <c r="BP681" s="91"/>
      <c r="BQ681" s="91"/>
      <c r="BR681" s="91"/>
      <c r="BS681" s="91"/>
      <c r="BT681" s="91"/>
      <c r="BU681" s="91"/>
      <c r="BV681" s="91"/>
      <c r="BW681" s="91"/>
      <c r="BX681" s="91"/>
      <c r="BY681" s="91"/>
      <c r="BZ681" s="91"/>
      <c r="CA681" s="91"/>
      <c r="CB681" s="91"/>
      <c r="CC681" s="91"/>
      <c r="CD681" s="91"/>
      <c r="CE681" s="91"/>
      <c r="CF681" s="91"/>
      <c r="CG681" s="91"/>
      <c r="CH681" s="91"/>
      <c r="CI681" s="91"/>
      <c r="CJ681" s="91"/>
      <c r="CK681" s="91"/>
      <c r="CL681" s="91"/>
      <c r="CM681" s="91"/>
      <c r="CN681" s="91"/>
      <c r="CO681" s="91"/>
      <c r="CP681" s="91"/>
      <c r="CQ681" s="91"/>
      <c r="CR681" s="91"/>
      <c r="CS681" s="91"/>
      <c r="CT681" s="91"/>
      <c r="CU681" s="91"/>
      <c r="CV681" s="91"/>
      <c r="CW681" s="91"/>
      <c r="CX681" s="91"/>
      <c r="CY681" s="91"/>
      <c r="CZ681" s="91"/>
      <c r="DA681" s="91"/>
      <c r="DB681" s="91"/>
      <c r="DC681" s="91"/>
      <c r="DD681" s="91"/>
      <c r="DE681" s="91"/>
      <c r="DF681" s="91"/>
      <c r="DG681" s="91"/>
      <c r="DH681" s="91"/>
      <c r="DI681" s="91"/>
      <c r="DJ681" s="91"/>
      <c r="DK681" s="91"/>
      <c r="DL681" s="91"/>
      <c r="DM681" s="91"/>
      <c r="DN681" s="91"/>
      <c r="DO681" s="91"/>
      <c r="DP681" s="91"/>
      <c r="DQ681" s="91"/>
      <c r="DR681" s="91"/>
      <c r="DS681" s="91"/>
      <c r="DT681" s="91"/>
      <c r="DU681" s="91"/>
      <c r="DV681" s="91"/>
      <c r="DW681" s="91"/>
      <c r="DX681" s="91"/>
      <c r="DY681" s="91"/>
      <c r="DZ681" s="91"/>
      <c r="EA681" s="91"/>
      <c r="EB681" s="91"/>
      <c r="EC681" s="91"/>
      <c r="ED681" s="91"/>
      <c r="EE681" s="91"/>
      <c r="EF681" s="91"/>
      <c r="EG681" s="91"/>
      <c r="EH681" s="91"/>
      <c r="EI681" s="91"/>
      <c r="EJ681" s="91"/>
      <c r="EK681" s="91"/>
      <c r="EL681" s="91"/>
      <c r="EM681" s="91"/>
      <c r="EN681" s="91"/>
      <c r="EO681" s="91"/>
      <c r="EP681" s="91"/>
      <c r="EQ681" s="91"/>
      <c r="ER681" s="91"/>
      <c r="ES681" s="91"/>
      <c r="ET681" s="91"/>
      <c r="EU681" s="91"/>
      <c r="EV681" s="91"/>
      <c r="EW681" s="91"/>
      <c r="EX681" s="91"/>
      <c r="EY681" s="91"/>
      <c r="EZ681" s="91"/>
      <c r="FA681" s="91"/>
      <c r="FB681" s="91"/>
      <c r="FC681" s="91"/>
      <c r="FD681" s="91"/>
      <c r="FE681" s="91"/>
      <c r="FF681" s="91"/>
      <c r="FG681" s="91"/>
      <c r="FH681" s="91"/>
      <c r="FI681" s="91"/>
      <c r="FJ681" s="91"/>
      <c r="FK681" s="91"/>
      <c r="FL681" s="91"/>
      <c r="FM681" s="91"/>
      <c r="FN681" s="91"/>
      <c r="FO681" s="91"/>
      <c r="FP681" s="91"/>
      <c r="FQ681" s="91"/>
      <c r="FR681" s="91"/>
      <c r="FS681" s="91"/>
      <c r="FT681" s="91"/>
      <c r="FU681" s="91"/>
      <c r="FV681" s="91"/>
      <c r="FW681" s="91"/>
      <c r="FX681" s="91"/>
      <c r="FY681" s="91"/>
      <c r="FZ681" s="91"/>
      <c r="GA681" s="91"/>
      <c r="GB681" s="91"/>
      <c r="GC681" s="91"/>
      <c r="GD681" s="91"/>
      <c r="GE681" s="91"/>
      <c r="GF681" s="91"/>
      <c r="GG681" s="91"/>
      <c r="GH681" s="91"/>
      <c r="GI681" s="91"/>
      <c r="GJ681" s="91"/>
      <c r="GK681" s="91"/>
      <c r="GL681" s="91"/>
      <c r="GM681" s="91"/>
      <c r="GN681" s="91"/>
      <c r="GO681" s="91"/>
      <c r="GP681" s="91"/>
      <c r="GQ681" s="91"/>
      <c r="GR681" s="91"/>
      <c r="GS681" s="91"/>
      <c r="GT681" s="91"/>
      <c r="GU681" s="91"/>
      <c r="GV681" s="91"/>
      <c r="GW681" s="91"/>
      <c r="GX681" s="91"/>
      <c r="GY681" s="91"/>
      <c r="GZ681" s="91"/>
      <c r="HA681" s="91"/>
      <c r="HB681" s="91"/>
      <c r="HC681" s="91"/>
      <c r="HD681" s="91"/>
      <c r="HE681" s="91"/>
      <c r="HF681" s="91"/>
      <c r="HG681" s="91"/>
      <c r="HH681" s="91"/>
      <c r="HI681" s="91"/>
      <c r="HJ681" s="91"/>
      <c r="HK681" s="91"/>
      <c r="HL681" s="91"/>
      <c r="HM681" s="91"/>
      <c r="HN681" s="91"/>
      <c r="HO681" s="91"/>
      <c r="HP681" s="91"/>
      <c r="HQ681" s="91"/>
      <c r="HR681" s="91"/>
      <c r="HS681" s="91"/>
    </row>
    <row r="682" customHeight="1" spans="1:227">
      <c r="A682" s="91"/>
      <c r="B682" s="91"/>
      <c r="C682" s="91"/>
      <c r="D682" s="91"/>
      <c r="E682" s="91"/>
      <c r="F682" s="91"/>
      <c r="G682" s="91"/>
      <c r="H682" s="95"/>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c r="AH682" s="91"/>
      <c r="AI682" s="91"/>
      <c r="AJ682" s="91"/>
      <c r="AK682" s="91"/>
      <c r="AL682" s="91"/>
      <c r="AM682" s="91"/>
      <c r="AN682" s="91"/>
      <c r="AO682" s="91"/>
      <c r="AP682" s="91"/>
      <c r="AQ682" s="91"/>
      <c r="AR682" s="91"/>
      <c r="AS682" s="91"/>
      <c r="AT682" s="91"/>
      <c r="AU682" s="91"/>
      <c r="AV682" s="91"/>
      <c r="AW682" s="91"/>
      <c r="AX682" s="91"/>
      <c r="AY682" s="91"/>
      <c r="AZ682" s="91"/>
      <c r="BA682" s="91"/>
      <c r="BB682" s="91"/>
      <c r="BC682" s="91"/>
      <c r="BD682" s="91"/>
      <c r="BE682" s="91"/>
      <c r="BF682" s="91"/>
      <c r="BG682" s="91"/>
      <c r="BH682" s="91"/>
      <c r="BI682" s="91"/>
      <c r="BJ682" s="91"/>
      <c r="BK682" s="91"/>
      <c r="BL682" s="91"/>
      <c r="BM682" s="91"/>
      <c r="BN682" s="91"/>
      <c r="BO682" s="91"/>
      <c r="BP682" s="91"/>
      <c r="BQ682" s="91"/>
      <c r="BR682" s="91"/>
      <c r="BS682" s="91"/>
      <c r="BT682" s="91"/>
      <c r="BU682" s="91"/>
      <c r="BV682" s="91"/>
      <c r="BW682" s="91"/>
      <c r="BX682" s="91"/>
      <c r="BY682" s="91"/>
      <c r="BZ682" s="91"/>
      <c r="CA682" s="91"/>
      <c r="CB682" s="91"/>
      <c r="CC682" s="91"/>
      <c r="CD682" s="91"/>
      <c r="CE682" s="91"/>
      <c r="CF682" s="91"/>
      <c r="CG682" s="91"/>
      <c r="CH682" s="91"/>
      <c r="CI682" s="91"/>
      <c r="CJ682" s="91"/>
      <c r="CK682" s="91"/>
      <c r="CL682" s="91"/>
      <c r="CM682" s="91"/>
      <c r="CN682" s="91"/>
      <c r="CO682" s="91"/>
      <c r="CP682" s="91"/>
      <c r="CQ682" s="91"/>
      <c r="CR682" s="91"/>
      <c r="CS682" s="91"/>
      <c r="CT682" s="91"/>
      <c r="CU682" s="91"/>
      <c r="CV682" s="91"/>
      <c r="CW682" s="91"/>
      <c r="CX682" s="91"/>
      <c r="CY682" s="91"/>
      <c r="CZ682" s="91"/>
      <c r="DA682" s="91"/>
      <c r="DB682" s="91"/>
      <c r="DC682" s="91"/>
      <c r="DD682" s="91"/>
      <c r="DE682" s="91"/>
      <c r="DF682" s="91"/>
      <c r="DG682" s="91"/>
      <c r="DH682" s="91"/>
      <c r="DI682" s="91"/>
      <c r="DJ682" s="91"/>
      <c r="DK682" s="91"/>
      <c r="DL682" s="91"/>
      <c r="DM682" s="91"/>
      <c r="DN682" s="91"/>
      <c r="DO682" s="91"/>
      <c r="DP682" s="91"/>
      <c r="DQ682" s="91"/>
      <c r="DR682" s="91"/>
      <c r="DS682" s="91"/>
      <c r="DT682" s="91"/>
      <c r="DU682" s="91"/>
      <c r="DV682" s="91"/>
      <c r="DW682" s="91"/>
      <c r="DX682" s="91"/>
      <c r="DY682" s="91"/>
      <c r="DZ682" s="91"/>
      <c r="EA682" s="91"/>
      <c r="EB682" s="91"/>
      <c r="EC682" s="91"/>
      <c r="ED682" s="91"/>
      <c r="EE682" s="91"/>
      <c r="EF682" s="91"/>
      <c r="EG682" s="91"/>
      <c r="EH682" s="91"/>
      <c r="EI682" s="91"/>
      <c r="EJ682" s="91"/>
      <c r="EK682" s="91"/>
      <c r="EL682" s="91"/>
      <c r="EM682" s="91"/>
      <c r="EN682" s="91"/>
      <c r="EO682" s="91"/>
      <c r="EP682" s="91"/>
      <c r="EQ682" s="91"/>
      <c r="ER682" s="91"/>
      <c r="ES682" s="91"/>
      <c r="ET682" s="91"/>
      <c r="EU682" s="91"/>
      <c r="EV682" s="91"/>
      <c r="EW682" s="91"/>
      <c r="EX682" s="91"/>
      <c r="EY682" s="91"/>
      <c r="EZ682" s="91"/>
      <c r="FA682" s="91"/>
      <c r="FB682" s="91"/>
      <c r="FC682" s="91"/>
      <c r="FD682" s="91"/>
      <c r="FE682" s="91"/>
      <c r="FF682" s="91"/>
      <c r="FG682" s="91"/>
      <c r="FH682" s="91"/>
      <c r="FI682" s="91"/>
      <c r="FJ682" s="91"/>
      <c r="FK682" s="91"/>
      <c r="FL682" s="91"/>
      <c r="FM682" s="91"/>
      <c r="FN682" s="91"/>
      <c r="FO682" s="91"/>
      <c r="FP682" s="91"/>
      <c r="FQ682" s="91"/>
      <c r="FR682" s="91"/>
      <c r="FS682" s="91"/>
      <c r="FT682" s="91"/>
      <c r="FU682" s="91"/>
      <c r="FV682" s="91"/>
      <c r="FW682" s="91"/>
      <c r="FX682" s="91"/>
      <c r="FY682" s="91"/>
      <c r="FZ682" s="91"/>
      <c r="GA682" s="91"/>
      <c r="GB682" s="91"/>
      <c r="GC682" s="91"/>
      <c r="GD682" s="91"/>
      <c r="GE682" s="91"/>
      <c r="GF682" s="91"/>
      <c r="GG682" s="91"/>
      <c r="GH682" s="91"/>
      <c r="GI682" s="91"/>
      <c r="GJ682" s="91"/>
      <c r="GK682" s="91"/>
      <c r="GL682" s="91"/>
      <c r="GM682" s="91"/>
      <c r="GN682" s="91"/>
      <c r="GO682" s="91"/>
      <c r="GP682" s="91"/>
      <c r="GQ682" s="91"/>
      <c r="GR682" s="91"/>
      <c r="GS682" s="91"/>
      <c r="GT682" s="91"/>
      <c r="GU682" s="91"/>
      <c r="GV682" s="91"/>
      <c r="GW682" s="91"/>
      <c r="GX682" s="91"/>
      <c r="GY682" s="91"/>
      <c r="GZ682" s="91"/>
      <c r="HA682" s="91"/>
      <c r="HB682" s="91"/>
      <c r="HC682" s="91"/>
      <c r="HD682" s="91"/>
      <c r="HE682" s="91"/>
      <c r="HF682" s="91"/>
      <c r="HG682" s="91"/>
      <c r="HH682" s="91"/>
      <c r="HI682" s="91"/>
      <c r="HJ682" s="91"/>
      <c r="HK682" s="91"/>
      <c r="HL682" s="91"/>
      <c r="HM682" s="91"/>
      <c r="HN682" s="91"/>
      <c r="HO682" s="91"/>
      <c r="HP682" s="91"/>
      <c r="HQ682" s="91"/>
      <c r="HR682" s="91"/>
      <c r="HS682" s="91"/>
    </row>
    <row r="683" customHeight="1" spans="1:227">
      <c r="A683" s="91"/>
      <c r="B683" s="91"/>
      <c r="C683" s="91"/>
      <c r="D683" s="91"/>
      <c r="E683" s="91"/>
      <c r="F683" s="91"/>
      <c r="G683" s="91"/>
      <c r="H683" s="95"/>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c r="AH683" s="91"/>
      <c r="AI683" s="91"/>
      <c r="AJ683" s="91"/>
      <c r="AK683" s="91"/>
      <c r="AL683" s="91"/>
      <c r="AM683" s="91"/>
      <c r="AN683" s="91"/>
      <c r="AO683" s="91"/>
      <c r="AP683" s="91"/>
      <c r="AQ683" s="91"/>
      <c r="AR683" s="91"/>
      <c r="AS683" s="91"/>
      <c r="AT683" s="91"/>
      <c r="AU683" s="91"/>
      <c r="AV683" s="91"/>
      <c r="AW683" s="91"/>
      <c r="AX683" s="91"/>
      <c r="AY683" s="91"/>
      <c r="AZ683" s="91"/>
      <c r="BA683" s="91"/>
      <c r="BB683" s="91"/>
      <c r="BC683" s="91"/>
      <c r="BD683" s="91"/>
      <c r="BE683" s="91"/>
      <c r="BF683" s="91"/>
      <c r="BG683" s="91"/>
      <c r="BH683" s="91"/>
      <c r="BI683" s="91"/>
      <c r="BJ683" s="91"/>
      <c r="BK683" s="91"/>
      <c r="BL683" s="91"/>
      <c r="BM683" s="91"/>
      <c r="BN683" s="91"/>
      <c r="BO683" s="91"/>
      <c r="BP683" s="91"/>
      <c r="BQ683" s="91"/>
      <c r="BR683" s="91"/>
      <c r="BS683" s="91"/>
      <c r="BT683" s="91"/>
      <c r="BU683" s="91"/>
      <c r="BV683" s="91"/>
      <c r="BW683" s="91"/>
      <c r="BX683" s="91"/>
      <c r="BY683" s="91"/>
      <c r="BZ683" s="91"/>
      <c r="CA683" s="91"/>
      <c r="CB683" s="91"/>
      <c r="CC683" s="91"/>
      <c r="CD683" s="91"/>
      <c r="CE683" s="91"/>
      <c r="CF683" s="91"/>
      <c r="CG683" s="91"/>
      <c r="CH683" s="91"/>
      <c r="CI683" s="91"/>
      <c r="CJ683" s="91"/>
      <c r="CK683" s="91"/>
      <c r="CL683" s="91"/>
      <c r="CM683" s="91"/>
      <c r="CN683" s="91"/>
      <c r="CO683" s="91"/>
      <c r="CP683" s="91"/>
      <c r="CQ683" s="91"/>
      <c r="CR683" s="91"/>
      <c r="CS683" s="91"/>
      <c r="CT683" s="91"/>
      <c r="CU683" s="91"/>
      <c r="CV683" s="91"/>
      <c r="CW683" s="91"/>
      <c r="CX683" s="91"/>
      <c r="CY683" s="91"/>
      <c r="CZ683" s="91"/>
      <c r="DA683" s="91"/>
      <c r="DB683" s="91"/>
      <c r="DC683" s="91"/>
      <c r="DD683" s="91"/>
      <c r="DE683" s="91"/>
      <c r="DF683" s="91"/>
      <c r="DG683" s="91"/>
      <c r="DH683" s="91"/>
      <c r="DI683" s="91"/>
      <c r="DJ683" s="91"/>
      <c r="DK683" s="91"/>
      <c r="DL683" s="91"/>
      <c r="DM683" s="91"/>
      <c r="DN683" s="91"/>
      <c r="DO683" s="91"/>
      <c r="DP683" s="91"/>
      <c r="DQ683" s="91"/>
      <c r="DR683" s="91"/>
      <c r="DS683" s="91"/>
      <c r="DT683" s="91"/>
      <c r="DU683" s="91"/>
      <c r="DV683" s="91"/>
      <c r="DW683" s="91"/>
      <c r="DX683" s="91"/>
      <c r="DY683" s="91"/>
      <c r="DZ683" s="91"/>
      <c r="EA683" s="91"/>
      <c r="EB683" s="91"/>
      <c r="EC683" s="91"/>
      <c r="ED683" s="91"/>
      <c r="EE683" s="91"/>
      <c r="EF683" s="91"/>
      <c r="EG683" s="91"/>
      <c r="EH683" s="91"/>
      <c r="EI683" s="91"/>
      <c r="EJ683" s="91"/>
      <c r="EK683" s="91"/>
      <c r="EL683" s="91"/>
      <c r="EM683" s="91"/>
      <c r="EN683" s="91"/>
      <c r="EO683" s="91"/>
      <c r="EP683" s="91"/>
      <c r="EQ683" s="91"/>
      <c r="ER683" s="91"/>
      <c r="ES683" s="91"/>
      <c r="ET683" s="91"/>
      <c r="EU683" s="91"/>
      <c r="EV683" s="91"/>
      <c r="EW683" s="91"/>
      <c r="EX683" s="91"/>
      <c r="EY683" s="91"/>
      <c r="EZ683" s="91"/>
      <c r="FA683" s="91"/>
      <c r="FB683" s="91"/>
      <c r="FC683" s="91"/>
      <c r="FD683" s="91"/>
      <c r="FE683" s="91"/>
      <c r="FF683" s="91"/>
      <c r="FG683" s="91"/>
      <c r="FH683" s="91"/>
      <c r="FI683" s="91"/>
      <c r="FJ683" s="91"/>
      <c r="FK683" s="91"/>
      <c r="FL683" s="91"/>
      <c r="FM683" s="91"/>
      <c r="FN683" s="91"/>
      <c r="FO683" s="91"/>
      <c r="FP683" s="91"/>
      <c r="FQ683" s="91"/>
      <c r="FR683" s="91"/>
      <c r="FS683" s="91"/>
      <c r="FT683" s="91"/>
      <c r="FU683" s="91"/>
      <c r="FV683" s="91"/>
      <c r="FW683" s="91"/>
      <c r="FX683" s="91"/>
      <c r="FY683" s="91"/>
      <c r="FZ683" s="91"/>
      <c r="GA683" s="91"/>
      <c r="GB683" s="91"/>
      <c r="GC683" s="91"/>
      <c r="GD683" s="91"/>
      <c r="GE683" s="91"/>
      <c r="GF683" s="91"/>
      <c r="GG683" s="91"/>
      <c r="GH683" s="91"/>
      <c r="GI683" s="91"/>
      <c r="GJ683" s="91"/>
      <c r="GK683" s="91"/>
      <c r="GL683" s="91"/>
      <c r="GM683" s="91"/>
      <c r="GN683" s="91"/>
      <c r="GO683" s="91"/>
      <c r="GP683" s="91"/>
      <c r="GQ683" s="91"/>
      <c r="GR683" s="91"/>
      <c r="GS683" s="91"/>
      <c r="GT683" s="91"/>
      <c r="GU683" s="91"/>
      <c r="GV683" s="91"/>
      <c r="GW683" s="91"/>
      <c r="GX683" s="91"/>
      <c r="GY683" s="91"/>
      <c r="GZ683" s="91"/>
      <c r="HA683" s="91"/>
      <c r="HB683" s="91"/>
      <c r="HC683" s="91"/>
      <c r="HD683" s="91"/>
      <c r="HE683" s="91"/>
      <c r="HF683" s="91"/>
      <c r="HG683" s="91"/>
      <c r="HH683" s="91"/>
      <c r="HI683" s="91"/>
      <c r="HJ683" s="91"/>
      <c r="HK683" s="91"/>
      <c r="HL683" s="91"/>
      <c r="HM683" s="91"/>
      <c r="HN683" s="91"/>
      <c r="HO683" s="91"/>
      <c r="HP683" s="91"/>
      <c r="HQ683" s="91"/>
      <c r="HR683" s="91"/>
      <c r="HS683" s="91"/>
    </row>
    <row r="684" customHeight="1" spans="1:227">
      <c r="A684" s="91"/>
      <c r="B684" s="91"/>
      <c r="C684" s="91"/>
      <c r="D684" s="91"/>
      <c r="E684" s="91"/>
      <c r="F684" s="91"/>
      <c r="G684" s="91"/>
      <c r="H684" s="95"/>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c r="AH684" s="91"/>
      <c r="AI684" s="91"/>
      <c r="AJ684" s="91"/>
      <c r="AK684" s="91"/>
      <c r="AL684" s="91"/>
      <c r="AM684" s="91"/>
      <c r="AN684" s="91"/>
      <c r="AO684" s="91"/>
      <c r="AP684" s="91"/>
      <c r="AQ684" s="91"/>
      <c r="AR684" s="91"/>
      <c r="AS684" s="91"/>
      <c r="AT684" s="91"/>
      <c r="AU684" s="91"/>
      <c r="AV684" s="91"/>
      <c r="AW684" s="91"/>
      <c r="AX684" s="91"/>
      <c r="AY684" s="91"/>
      <c r="AZ684" s="91"/>
      <c r="BA684" s="91"/>
      <c r="BB684" s="91"/>
      <c r="BC684" s="91"/>
      <c r="BD684" s="91"/>
      <c r="BE684" s="91"/>
      <c r="BF684" s="91"/>
      <c r="BG684" s="91"/>
      <c r="BH684" s="91"/>
      <c r="BI684" s="91"/>
      <c r="BJ684" s="91"/>
      <c r="BK684" s="91"/>
      <c r="BL684" s="91"/>
      <c r="BM684" s="91"/>
      <c r="BN684" s="91"/>
      <c r="BO684" s="91"/>
      <c r="BP684" s="91"/>
      <c r="BQ684" s="91"/>
      <c r="BR684" s="91"/>
      <c r="BS684" s="91"/>
      <c r="BT684" s="91"/>
      <c r="BU684" s="91"/>
      <c r="BV684" s="91"/>
      <c r="BW684" s="91"/>
      <c r="BX684" s="91"/>
      <c r="BY684" s="91"/>
      <c r="BZ684" s="91"/>
      <c r="CA684" s="91"/>
      <c r="CB684" s="91"/>
      <c r="CC684" s="91"/>
      <c r="CD684" s="91"/>
      <c r="CE684" s="91"/>
      <c r="CF684" s="91"/>
      <c r="CG684" s="91"/>
      <c r="CH684" s="91"/>
      <c r="CI684" s="91"/>
      <c r="CJ684" s="91"/>
      <c r="CK684" s="91"/>
      <c r="CL684" s="91"/>
      <c r="CM684" s="91"/>
      <c r="CN684" s="91"/>
      <c r="CO684" s="91"/>
      <c r="CP684" s="91"/>
      <c r="CQ684" s="91"/>
      <c r="CR684" s="91"/>
      <c r="CS684" s="91"/>
      <c r="CT684" s="91"/>
      <c r="CU684" s="91"/>
      <c r="CV684" s="91"/>
      <c r="CW684" s="91"/>
      <c r="CX684" s="91"/>
      <c r="CY684" s="91"/>
      <c r="CZ684" s="91"/>
      <c r="DA684" s="91"/>
      <c r="DB684" s="91"/>
      <c r="DC684" s="91"/>
      <c r="DD684" s="91"/>
      <c r="DE684" s="91"/>
      <c r="DF684" s="91"/>
      <c r="DG684" s="91"/>
      <c r="DH684" s="91"/>
      <c r="DI684" s="91"/>
      <c r="DJ684" s="91"/>
      <c r="DK684" s="91"/>
      <c r="DL684" s="91"/>
      <c r="DM684" s="91"/>
      <c r="DN684" s="91"/>
      <c r="DO684" s="91"/>
      <c r="DP684" s="91"/>
      <c r="DQ684" s="91"/>
      <c r="DR684" s="91"/>
      <c r="DS684" s="91"/>
      <c r="DT684" s="91"/>
      <c r="DU684" s="91"/>
      <c r="DV684" s="91"/>
      <c r="DW684" s="91"/>
      <c r="DX684" s="91"/>
      <c r="DY684" s="91"/>
      <c r="DZ684" s="91"/>
      <c r="EA684" s="91"/>
      <c r="EB684" s="91"/>
      <c r="EC684" s="91"/>
      <c r="ED684" s="91"/>
      <c r="EE684" s="91"/>
      <c r="EF684" s="91"/>
      <c r="EG684" s="91"/>
      <c r="EH684" s="91"/>
      <c r="EI684" s="91"/>
      <c r="EJ684" s="91"/>
      <c r="EK684" s="91"/>
      <c r="EL684" s="91"/>
      <c r="EM684" s="91"/>
      <c r="EN684" s="91"/>
      <c r="EO684" s="91"/>
      <c r="EP684" s="91"/>
      <c r="EQ684" s="91"/>
      <c r="ER684" s="91"/>
      <c r="ES684" s="91"/>
      <c r="ET684" s="91"/>
      <c r="EU684" s="91"/>
      <c r="EV684" s="91"/>
      <c r="EW684" s="91"/>
      <c r="EX684" s="91"/>
      <c r="EY684" s="91"/>
      <c r="EZ684" s="91"/>
      <c r="FA684" s="91"/>
      <c r="FB684" s="91"/>
      <c r="FC684" s="91"/>
      <c r="FD684" s="91"/>
      <c r="FE684" s="91"/>
      <c r="FF684" s="91"/>
      <c r="FG684" s="91"/>
      <c r="FH684" s="91"/>
      <c r="FI684" s="91"/>
      <c r="FJ684" s="91"/>
      <c r="FK684" s="91"/>
      <c r="FL684" s="91"/>
      <c r="FM684" s="91"/>
      <c r="FN684" s="91"/>
      <c r="FO684" s="91"/>
      <c r="FP684" s="91"/>
      <c r="FQ684" s="91"/>
      <c r="FR684" s="91"/>
      <c r="FS684" s="91"/>
      <c r="FT684" s="91"/>
      <c r="FU684" s="91"/>
      <c r="FV684" s="91"/>
      <c r="FW684" s="91"/>
      <c r="FX684" s="91"/>
      <c r="FY684" s="91"/>
      <c r="FZ684" s="91"/>
      <c r="GA684" s="91"/>
      <c r="GB684" s="91"/>
      <c r="GC684" s="91"/>
      <c r="GD684" s="91"/>
      <c r="GE684" s="91"/>
      <c r="GF684" s="91"/>
      <c r="GG684" s="91"/>
      <c r="GH684" s="91"/>
      <c r="GI684" s="91"/>
      <c r="GJ684" s="91"/>
      <c r="GK684" s="91"/>
      <c r="GL684" s="91"/>
      <c r="GM684" s="91"/>
      <c r="GN684" s="91"/>
      <c r="GO684" s="91"/>
      <c r="GP684" s="91"/>
      <c r="GQ684" s="91"/>
      <c r="GR684" s="91"/>
      <c r="GS684" s="91"/>
      <c r="GT684" s="91"/>
      <c r="GU684" s="91"/>
      <c r="GV684" s="91"/>
      <c r="GW684" s="91"/>
      <c r="GX684" s="91"/>
      <c r="GY684" s="91"/>
      <c r="GZ684" s="91"/>
      <c r="HA684" s="91"/>
      <c r="HB684" s="91"/>
      <c r="HC684" s="91"/>
      <c r="HD684" s="91"/>
      <c r="HE684" s="91"/>
      <c r="HF684" s="91"/>
      <c r="HG684" s="91"/>
      <c r="HH684" s="91"/>
      <c r="HI684" s="91"/>
      <c r="HJ684" s="91"/>
      <c r="HK684" s="91"/>
      <c r="HL684" s="91"/>
      <c r="HM684" s="91"/>
      <c r="HN684" s="91"/>
      <c r="HO684" s="91"/>
      <c r="HP684" s="91"/>
      <c r="HQ684" s="91"/>
      <c r="HR684" s="91"/>
      <c r="HS684" s="91"/>
    </row>
    <row r="685" customHeight="1" spans="1:227">
      <c r="A685" s="91"/>
      <c r="B685" s="91"/>
      <c r="C685" s="91"/>
      <c r="D685" s="91"/>
      <c r="E685" s="91"/>
      <c r="F685" s="91"/>
      <c r="G685" s="91"/>
      <c r="H685" s="95"/>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c r="AH685" s="91"/>
      <c r="AI685" s="91"/>
      <c r="AJ685" s="91"/>
      <c r="AK685" s="91"/>
      <c r="AL685" s="91"/>
      <c r="AM685" s="91"/>
      <c r="AN685" s="91"/>
      <c r="AO685" s="91"/>
      <c r="AP685" s="91"/>
      <c r="AQ685" s="91"/>
      <c r="AR685" s="91"/>
      <c r="AS685" s="91"/>
      <c r="AT685" s="91"/>
      <c r="AU685" s="91"/>
      <c r="AV685" s="91"/>
      <c r="AW685" s="91"/>
      <c r="AX685" s="91"/>
      <c r="AY685" s="91"/>
      <c r="AZ685" s="91"/>
      <c r="BA685" s="91"/>
      <c r="BB685" s="91"/>
      <c r="BC685" s="91"/>
      <c r="BD685" s="91"/>
      <c r="BE685" s="91"/>
      <c r="BF685" s="91"/>
      <c r="BG685" s="91"/>
      <c r="BH685" s="91"/>
      <c r="BI685" s="91"/>
      <c r="BJ685" s="91"/>
      <c r="BK685" s="91"/>
      <c r="BL685" s="91"/>
      <c r="BM685" s="91"/>
      <c r="BN685" s="91"/>
      <c r="BO685" s="91"/>
      <c r="BP685" s="91"/>
      <c r="BQ685" s="91"/>
      <c r="BR685" s="91"/>
      <c r="BS685" s="91"/>
      <c r="BT685" s="91"/>
      <c r="BU685" s="91"/>
      <c r="BV685" s="91"/>
      <c r="BW685" s="91"/>
      <c r="BX685" s="91"/>
      <c r="BY685" s="91"/>
      <c r="BZ685" s="91"/>
      <c r="CA685" s="91"/>
      <c r="CB685" s="91"/>
      <c r="CC685" s="91"/>
      <c r="CD685" s="91"/>
      <c r="CE685" s="91"/>
      <c r="CF685" s="91"/>
      <c r="CG685" s="91"/>
      <c r="CH685" s="91"/>
      <c r="CI685" s="91"/>
      <c r="CJ685" s="91"/>
      <c r="CK685" s="91"/>
      <c r="CL685" s="91"/>
      <c r="CM685" s="91"/>
      <c r="CN685" s="91"/>
      <c r="CO685" s="91"/>
      <c r="CP685" s="91"/>
      <c r="CQ685" s="91"/>
      <c r="CR685" s="91"/>
      <c r="CS685" s="91"/>
      <c r="CT685" s="91"/>
      <c r="CU685" s="91"/>
      <c r="CV685" s="91"/>
      <c r="CW685" s="91"/>
      <c r="CX685" s="91"/>
      <c r="CY685" s="91"/>
      <c r="CZ685" s="91"/>
      <c r="DA685" s="91"/>
      <c r="DB685" s="91"/>
      <c r="DC685" s="91"/>
      <c r="DD685" s="91"/>
      <c r="DE685" s="91"/>
      <c r="DF685" s="91"/>
      <c r="DG685" s="91"/>
      <c r="DH685" s="91"/>
      <c r="DI685" s="91"/>
      <c r="DJ685" s="91"/>
      <c r="DK685" s="91"/>
      <c r="DL685" s="91"/>
      <c r="DM685" s="91"/>
      <c r="DN685" s="91"/>
      <c r="DO685" s="91"/>
      <c r="DP685" s="91"/>
      <c r="DQ685" s="91"/>
      <c r="DR685" s="91"/>
      <c r="DS685" s="91"/>
      <c r="DT685" s="91"/>
      <c r="DU685" s="91"/>
      <c r="DV685" s="91"/>
      <c r="DW685" s="91"/>
      <c r="DX685" s="91"/>
      <c r="DY685" s="91"/>
      <c r="DZ685" s="91"/>
      <c r="EA685" s="91"/>
      <c r="EB685" s="91"/>
      <c r="EC685" s="91"/>
      <c r="ED685" s="91"/>
      <c r="EE685" s="91"/>
      <c r="EF685" s="91"/>
      <c r="EG685" s="91"/>
      <c r="EH685" s="91"/>
      <c r="EI685" s="91"/>
      <c r="EJ685" s="91"/>
      <c r="EK685" s="91"/>
      <c r="EL685" s="91"/>
      <c r="EM685" s="91"/>
      <c r="EN685" s="91"/>
      <c r="EO685" s="91"/>
      <c r="EP685" s="91"/>
      <c r="EQ685" s="91"/>
      <c r="ER685" s="91"/>
      <c r="ES685" s="91"/>
      <c r="ET685" s="91"/>
      <c r="EU685" s="91"/>
      <c r="EV685" s="91"/>
      <c r="EW685" s="91"/>
      <c r="EX685" s="91"/>
      <c r="EY685" s="91"/>
      <c r="EZ685" s="91"/>
      <c r="FA685" s="91"/>
      <c r="FB685" s="91"/>
      <c r="FC685" s="91"/>
      <c r="FD685" s="91"/>
      <c r="FE685" s="91"/>
      <c r="FF685" s="91"/>
      <c r="FG685" s="91"/>
      <c r="FH685" s="91"/>
      <c r="FI685" s="91"/>
      <c r="FJ685" s="91"/>
      <c r="FK685" s="91"/>
      <c r="FL685" s="91"/>
      <c r="FM685" s="91"/>
      <c r="FN685" s="91"/>
      <c r="FO685" s="91"/>
      <c r="FP685" s="91"/>
      <c r="FQ685" s="91"/>
      <c r="FR685" s="91"/>
      <c r="FS685" s="91"/>
      <c r="FT685" s="91"/>
      <c r="FU685" s="91"/>
      <c r="FV685" s="91"/>
      <c r="FW685" s="91"/>
      <c r="FX685" s="91"/>
      <c r="FY685" s="91"/>
      <c r="FZ685" s="91"/>
      <c r="GA685" s="91"/>
      <c r="GB685" s="91"/>
      <c r="GC685" s="91"/>
      <c r="GD685" s="91"/>
      <c r="GE685" s="91"/>
      <c r="GF685" s="91"/>
      <c r="GG685" s="91"/>
      <c r="GH685" s="91"/>
      <c r="GI685" s="91"/>
      <c r="GJ685" s="91"/>
      <c r="GK685" s="91"/>
      <c r="GL685" s="91"/>
      <c r="GM685" s="91"/>
      <c r="GN685" s="91"/>
      <c r="GO685" s="91"/>
      <c r="GP685" s="91"/>
      <c r="GQ685" s="91"/>
      <c r="GR685" s="91"/>
      <c r="GS685" s="91"/>
      <c r="GT685" s="91"/>
      <c r="GU685" s="91"/>
      <c r="GV685" s="91"/>
      <c r="GW685" s="91"/>
      <c r="GX685" s="91"/>
      <c r="GY685" s="91"/>
      <c r="GZ685" s="91"/>
      <c r="HA685" s="91"/>
      <c r="HB685" s="91"/>
      <c r="HC685" s="91"/>
      <c r="HD685" s="91"/>
      <c r="HE685" s="91"/>
      <c r="HF685" s="91"/>
      <c r="HG685" s="91"/>
      <c r="HH685" s="91"/>
      <c r="HI685" s="91"/>
      <c r="HJ685" s="91"/>
      <c r="HK685" s="91"/>
      <c r="HL685" s="91"/>
      <c r="HM685" s="91"/>
      <c r="HN685" s="91"/>
      <c r="HO685" s="91"/>
      <c r="HP685" s="91"/>
      <c r="HQ685" s="91"/>
      <c r="HR685" s="91"/>
      <c r="HS685" s="91"/>
    </row>
    <row r="686" customHeight="1" spans="1:227">
      <c r="A686" s="91"/>
      <c r="B686" s="91"/>
      <c r="C686" s="91"/>
      <c r="D686" s="91"/>
      <c r="E686" s="91"/>
      <c r="F686" s="91"/>
      <c r="G686" s="91"/>
      <c r="H686" s="95"/>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c r="AH686" s="91"/>
      <c r="AI686" s="91"/>
      <c r="AJ686" s="91"/>
      <c r="AK686" s="91"/>
      <c r="AL686" s="91"/>
      <c r="AM686" s="91"/>
      <c r="AN686" s="91"/>
      <c r="AO686" s="91"/>
      <c r="AP686" s="91"/>
      <c r="AQ686" s="91"/>
      <c r="AR686" s="91"/>
      <c r="AS686" s="91"/>
      <c r="AT686" s="91"/>
      <c r="AU686" s="91"/>
      <c r="AV686" s="91"/>
      <c r="AW686" s="91"/>
      <c r="AX686" s="91"/>
      <c r="AY686" s="91"/>
      <c r="AZ686" s="91"/>
      <c r="BA686" s="91"/>
      <c r="BB686" s="91"/>
      <c r="BC686" s="91"/>
      <c r="BD686" s="91"/>
      <c r="BE686" s="91"/>
      <c r="BF686" s="91"/>
      <c r="BG686" s="91"/>
      <c r="BH686" s="91"/>
      <c r="BI686" s="91"/>
      <c r="BJ686" s="91"/>
      <c r="BK686" s="91"/>
      <c r="BL686" s="91"/>
      <c r="BM686" s="91"/>
      <c r="BN686" s="91"/>
      <c r="BO686" s="91"/>
      <c r="BP686" s="91"/>
      <c r="BQ686" s="91"/>
      <c r="BR686" s="91"/>
      <c r="BS686" s="91"/>
      <c r="BT686" s="91"/>
      <c r="BU686" s="91"/>
      <c r="BV686" s="91"/>
      <c r="BW686" s="91"/>
      <c r="BX686" s="91"/>
      <c r="BY686" s="91"/>
      <c r="BZ686" s="91"/>
      <c r="CA686" s="91"/>
      <c r="CB686" s="91"/>
      <c r="CC686" s="91"/>
      <c r="CD686" s="91"/>
      <c r="CE686" s="91"/>
      <c r="CF686" s="91"/>
      <c r="CG686" s="91"/>
      <c r="CH686" s="91"/>
      <c r="CI686" s="91"/>
      <c r="CJ686" s="91"/>
      <c r="CK686" s="91"/>
      <c r="CL686" s="91"/>
      <c r="CM686" s="91"/>
      <c r="CN686" s="91"/>
      <c r="CO686" s="91"/>
      <c r="CP686" s="91"/>
      <c r="CQ686" s="91"/>
      <c r="CR686" s="91"/>
      <c r="CS686" s="91"/>
      <c r="CT686" s="91"/>
      <c r="CU686" s="91"/>
      <c r="CV686" s="91"/>
      <c r="CW686" s="91"/>
      <c r="CX686" s="91"/>
      <c r="CY686" s="91"/>
      <c r="CZ686" s="91"/>
      <c r="DA686" s="91"/>
      <c r="DB686" s="91"/>
      <c r="DC686" s="91"/>
      <c r="DD686" s="91"/>
      <c r="DE686" s="91"/>
      <c r="DF686" s="91"/>
      <c r="DG686" s="91"/>
      <c r="DH686" s="91"/>
      <c r="DI686" s="91"/>
      <c r="DJ686" s="91"/>
      <c r="DK686" s="91"/>
      <c r="DL686" s="91"/>
      <c r="DM686" s="91"/>
      <c r="DN686" s="91"/>
      <c r="DO686" s="91"/>
      <c r="DP686" s="91"/>
      <c r="DQ686" s="91"/>
      <c r="DR686" s="91"/>
      <c r="DS686" s="91"/>
      <c r="DT686" s="91"/>
      <c r="DU686" s="91"/>
      <c r="DV686" s="91"/>
      <c r="DW686" s="91"/>
      <c r="DX686" s="91"/>
      <c r="DY686" s="91"/>
      <c r="DZ686" s="91"/>
      <c r="EA686" s="91"/>
      <c r="EB686" s="91"/>
      <c r="EC686" s="91"/>
      <c r="ED686" s="91"/>
      <c r="EE686" s="91"/>
      <c r="EF686" s="91"/>
      <c r="EG686" s="91"/>
      <c r="EH686" s="91"/>
      <c r="EI686" s="91"/>
      <c r="EJ686" s="91"/>
      <c r="EK686" s="91"/>
      <c r="EL686" s="91"/>
      <c r="EM686" s="91"/>
      <c r="EN686" s="91"/>
      <c r="EO686" s="91"/>
      <c r="EP686" s="91"/>
      <c r="EQ686" s="91"/>
      <c r="ER686" s="91"/>
      <c r="ES686" s="91"/>
      <c r="ET686" s="91"/>
      <c r="EU686" s="91"/>
      <c r="EV686" s="91"/>
      <c r="EW686" s="91"/>
      <c r="EX686" s="91"/>
      <c r="EY686" s="91"/>
      <c r="EZ686" s="91"/>
      <c r="FA686" s="91"/>
      <c r="FB686" s="91"/>
      <c r="FC686" s="91"/>
      <c r="FD686" s="91"/>
      <c r="FE686" s="91"/>
      <c r="FF686" s="91"/>
      <c r="FG686" s="91"/>
      <c r="FH686" s="91"/>
      <c r="FI686" s="91"/>
      <c r="FJ686" s="91"/>
      <c r="FK686" s="91"/>
      <c r="FL686" s="91"/>
      <c r="FM686" s="91"/>
      <c r="FN686" s="91"/>
      <c r="FO686" s="91"/>
      <c r="FP686" s="91"/>
      <c r="FQ686" s="91"/>
      <c r="FR686" s="91"/>
      <c r="FS686" s="91"/>
      <c r="FT686" s="91"/>
      <c r="FU686" s="91"/>
      <c r="FV686" s="91"/>
      <c r="FW686" s="91"/>
      <c r="FX686" s="91"/>
      <c r="FY686" s="91"/>
      <c r="FZ686" s="91"/>
      <c r="GA686" s="91"/>
      <c r="GB686" s="91"/>
      <c r="GC686" s="91"/>
      <c r="GD686" s="91"/>
      <c r="GE686" s="91"/>
      <c r="GF686" s="91"/>
      <c r="GG686" s="91"/>
      <c r="GH686" s="91"/>
      <c r="GI686" s="91"/>
      <c r="GJ686" s="91"/>
      <c r="GK686" s="91"/>
      <c r="GL686" s="91"/>
      <c r="GM686" s="91"/>
      <c r="GN686" s="91"/>
      <c r="GO686" s="91"/>
      <c r="GP686" s="91"/>
      <c r="GQ686" s="91"/>
      <c r="GR686" s="91"/>
      <c r="GS686" s="91"/>
      <c r="GT686" s="91"/>
      <c r="GU686" s="91"/>
      <c r="GV686" s="91"/>
      <c r="GW686" s="91"/>
      <c r="GX686" s="91"/>
      <c r="GY686" s="91"/>
      <c r="GZ686" s="91"/>
      <c r="HA686" s="91"/>
      <c r="HB686" s="91"/>
      <c r="HC686" s="91"/>
      <c r="HD686" s="91"/>
      <c r="HE686" s="91"/>
      <c r="HF686" s="91"/>
      <c r="HG686" s="91"/>
      <c r="HH686" s="91"/>
      <c r="HI686" s="91"/>
      <c r="HJ686" s="91"/>
      <c r="HK686" s="91"/>
      <c r="HL686" s="91"/>
      <c r="HM686" s="91"/>
      <c r="HN686" s="91"/>
      <c r="HO686" s="91"/>
      <c r="HP686" s="91"/>
      <c r="HQ686" s="91"/>
      <c r="HR686" s="91"/>
      <c r="HS686" s="91"/>
    </row>
    <row r="687" customHeight="1" spans="1:227">
      <c r="A687" s="91"/>
      <c r="B687" s="91"/>
      <c r="C687" s="91"/>
      <c r="D687" s="91"/>
      <c r="E687" s="91"/>
      <c r="F687" s="91"/>
      <c r="G687" s="91"/>
      <c r="H687" s="95"/>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c r="AH687" s="91"/>
      <c r="AI687" s="91"/>
      <c r="AJ687" s="91"/>
      <c r="AK687" s="91"/>
      <c r="AL687" s="91"/>
      <c r="AM687" s="91"/>
      <c r="AN687" s="91"/>
      <c r="AO687" s="91"/>
      <c r="AP687" s="91"/>
      <c r="AQ687" s="91"/>
      <c r="AR687" s="91"/>
      <c r="AS687" s="91"/>
      <c r="AT687" s="91"/>
      <c r="AU687" s="91"/>
      <c r="AV687" s="91"/>
      <c r="AW687" s="91"/>
      <c r="AX687" s="91"/>
      <c r="AY687" s="91"/>
      <c r="AZ687" s="91"/>
      <c r="BA687" s="91"/>
      <c r="BB687" s="91"/>
      <c r="BC687" s="91"/>
      <c r="BD687" s="91"/>
      <c r="BE687" s="91"/>
      <c r="BF687" s="91"/>
      <c r="BG687" s="91"/>
      <c r="BH687" s="91"/>
      <c r="BI687" s="91"/>
      <c r="BJ687" s="91"/>
      <c r="BK687" s="91"/>
      <c r="BL687" s="91"/>
      <c r="BM687" s="91"/>
      <c r="BN687" s="91"/>
      <c r="BO687" s="91"/>
      <c r="BP687" s="91"/>
      <c r="BQ687" s="91"/>
      <c r="BR687" s="91"/>
      <c r="BS687" s="91"/>
      <c r="BT687" s="91"/>
      <c r="BU687" s="91"/>
      <c r="BV687" s="91"/>
      <c r="BW687" s="91"/>
      <c r="BX687" s="91"/>
      <c r="BY687" s="91"/>
      <c r="BZ687" s="91"/>
      <c r="CA687" s="91"/>
      <c r="CB687" s="91"/>
      <c r="CC687" s="91"/>
      <c r="CD687" s="91"/>
      <c r="CE687" s="91"/>
      <c r="CF687" s="91"/>
      <c r="CG687" s="91"/>
      <c r="CH687" s="91"/>
      <c r="CI687" s="91"/>
      <c r="CJ687" s="91"/>
      <c r="CK687" s="91"/>
      <c r="CL687" s="91"/>
      <c r="CM687" s="91"/>
      <c r="CN687" s="91"/>
      <c r="CO687" s="91"/>
      <c r="CP687" s="91"/>
      <c r="CQ687" s="91"/>
      <c r="CR687" s="91"/>
      <c r="CS687" s="91"/>
      <c r="CT687" s="91"/>
      <c r="CU687" s="91"/>
      <c r="CV687" s="91"/>
      <c r="CW687" s="91"/>
      <c r="CX687" s="91"/>
      <c r="CY687" s="91"/>
      <c r="CZ687" s="91"/>
      <c r="DA687" s="91"/>
      <c r="DB687" s="91"/>
      <c r="DC687" s="91"/>
      <c r="DD687" s="91"/>
      <c r="DE687" s="91"/>
      <c r="DF687" s="91"/>
      <c r="DG687" s="91"/>
      <c r="DH687" s="91"/>
      <c r="DI687" s="91"/>
      <c r="DJ687" s="91"/>
      <c r="DK687" s="91"/>
      <c r="DL687" s="91"/>
      <c r="DM687" s="91"/>
      <c r="DN687" s="91"/>
      <c r="DO687" s="91"/>
      <c r="DP687" s="91"/>
      <c r="DQ687" s="91"/>
      <c r="DR687" s="91"/>
      <c r="DS687" s="91"/>
      <c r="DT687" s="91"/>
      <c r="DU687" s="91"/>
      <c r="DV687" s="91"/>
      <c r="DW687" s="91"/>
      <c r="DX687" s="91"/>
      <c r="DY687" s="91"/>
      <c r="DZ687" s="91"/>
      <c r="EA687" s="91"/>
      <c r="EB687" s="91"/>
      <c r="EC687" s="91"/>
      <c r="ED687" s="91"/>
      <c r="EE687" s="91"/>
      <c r="EF687" s="91"/>
      <c r="EG687" s="91"/>
      <c r="EH687" s="91"/>
      <c r="EI687" s="91"/>
      <c r="EJ687" s="91"/>
      <c r="EK687" s="91"/>
      <c r="EL687" s="91"/>
      <c r="EM687" s="91"/>
      <c r="EN687" s="91"/>
      <c r="EO687" s="91"/>
      <c r="EP687" s="91"/>
      <c r="EQ687" s="91"/>
      <c r="ER687" s="91"/>
      <c r="ES687" s="91"/>
      <c r="ET687" s="91"/>
      <c r="EU687" s="91"/>
      <c r="EV687" s="91"/>
      <c r="EW687" s="91"/>
      <c r="EX687" s="91"/>
      <c r="EY687" s="91"/>
      <c r="EZ687" s="91"/>
      <c r="FA687" s="91"/>
      <c r="FB687" s="91"/>
      <c r="FC687" s="91"/>
      <c r="FD687" s="91"/>
      <c r="FE687" s="91"/>
      <c r="FF687" s="91"/>
      <c r="FG687" s="91"/>
      <c r="FH687" s="91"/>
      <c r="FI687" s="91"/>
      <c r="FJ687" s="91"/>
      <c r="FK687" s="91"/>
      <c r="FL687" s="91"/>
      <c r="FM687" s="91"/>
      <c r="FN687" s="91"/>
      <c r="FO687" s="91"/>
      <c r="FP687" s="91"/>
      <c r="FQ687" s="91"/>
      <c r="FR687" s="91"/>
      <c r="FS687" s="91"/>
      <c r="FT687" s="91"/>
      <c r="FU687" s="91"/>
      <c r="FV687" s="91"/>
      <c r="FW687" s="91"/>
      <c r="FX687" s="91"/>
      <c r="FY687" s="91"/>
      <c r="FZ687" s="91"/>
      <c r="GA687" s="91"/>
      <c r="GB687" s="91"/>
      <c r="GC687" s="91"/>
      <c r="GD687" s="91"/>
      <c r="GE687" s="91"/>
      <c r="GF687" s="91"/>
      <c r="GG687" s="91"/>
      <c r="GH687" s="91"/>
      <c r="GI687" s="91"/>
      <c r="GJ687" s="91"/>
      <c r="GK687" s="91"/>
      <c r="GL687" s="91"/>
      <c r="GM687" s="91"/>
      <c r="GN687" s="91"/>
      <c r="GO687" s="91"/>
      <c r="GP687" s="91"/>
      <c r="GQ687" s="91"/>
      <c r="GR687" s="91"/>
      <c r="GS687" s="91"/>
      <c r="GT687" s="91"/>
      <c r="GU687" s="91"/>
      <c r="GV687" s="91"/>
      <c r="GW687" s="91"/>
      <c r="GX687" s="91"/>
      <c r="GY687" s="91"/>
      <c r="GZ687" s="91"/>
      <c r="HA687" s="91"/>
      <c r="HB687" s="91"/>
      <c r="HC687" s="91"/>
      <c r="HD687" s="91"/>
      <c r="HE687" s="91"/>
      <c r="HF687" s="91"/>
      <c r="HG687" s="91"/>
      <c r="HH687" s="91"/>
      <c r="HI687" s="91"/>
      <c r="HJ687" s="91"/>
      <c r="HK687" s="91"/>
      <c r="HL687" s="91"/>
      <c r="HM687" s="91"/>
      <c r="HN687" s="91"/>
      <c r="HO687" s="91"/>
      <c r="HP687" s="91"/>
      <c r="HQ687" s="91"/>
      <c r="HR687" s="91"/>
      <c r="HS687" s="91"/>
    </row>
    <row r="688" customHeight="1" spans="1:227">
      <c r="A688" s="91"/>
      <c r="B688" s="91"/>
      <c r="C688" s="91"/>
      <c r="D688" s="91"/>
      <c r="E688" s="91"/>
      <c r="F688" s="91"/>
      <c r="G688" s="91"/>
      <c r="H688" s="95"/>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c r="AH688" s="91"/>
      <c r="AI688" s="91"/>
      <c r="AJ688" s="91"/>
      <c r="AK688" s="91"/>
      <c r="AL688" s="91"/>
      <c r="AM688" s="91"/>
      <c r="AN688" s="91"/>
      <c r="AO688" s="91"/>
      <c r="AP688" s="91"/>
      <c r="AQ688" s="91"/>
      <c r="AR688" s="91"/>
      <c r="AS688" s="91"/>
      <c r="AT688" s="91"/>
      <c r="AU688" s="91"/>
      <c r="AV688" s="91"/>
      <c r="AW688" s="91"/>
      <c r="AX688" s="91"/>
      <c r="AY688" s="91"/>
      <c r="AZ688" s="91"/>
      <c r="BA688" s="91"/>
      <c r="BB688" s="91"/>
      <c r="BC688" s="91"/>
      <c r="BD688" s="91"/>
      <c r="BE688" s="91"/>
      <c r="BF688" s="91"/>
      <c r="BG688" s="91"/>
      <c r="BH688" s="91"/>
      <c r="BI688" s="91"/>
      <c r="BJ688" s="91"/>
      <c r="BK688" s="91"/>
      <c r="BL688" s="91"/>
      <c r="BM688" s="91"/>
      <c r="BN688" s="91"/>
      <c r="BO688" s="91"/>
      <c r="BP688" s="91"/>
      <c r="BQ688" s="91"/>
      <c r="BR688" s="91"/>
      <c r="BS688" s="91"/>
      <c r="BT688" s="91"/>
      <c r="BU688" s="91"/>
      <c r="BV688" s="91"/>
      <c r="BW688" s="91"/>
      <c r="BX688" s="91"/>
      <c r="BY688" s="91"/>
      <c r="BZ688" s="91"/>
      <c r="CA688" s="91"/>
      <c r="CB688" s="91"/>
      <c r="CC688" s="91"/>
      <c r="CD688" s="91"/>
      <c r="CE688" s="91"/>
      <c r="CF688" s="91"/>
      <c r="CG688" s="91"/>
      <c r="CH688" s="91"/>
      <c r="CI688" s="91"/>
      <c r="CJ688" s="91"/>
      <c r="CK688" s="91"/>
      <c r="CL688" s="91"/>
      <c r="CM688" s="91"/>
      <c r="CN688" s="91"/>
      <c r="CO688" s="91"/>
      <c r="CP688" s="91"/>
      <c r="CQ688" s="91"/>
      <c r="CR688" s="91"/>
      <c r="CS688" s="91"/>
      <c r="CT688" s="91"/>
      <c r="CU688" s="91"/>
      <c r="CV688" s="91"/>
      <c r="CW688" s="91"/>
      <c r="CX688" s="91"/>
      <c r="CY688" s="91"/>
      <c r="CZ688" s="91"/>
      <c r="DA688" s="91"/>
      <c r="DB688" s="91"/>
      <c r="DC688" s="91"/>
      <c r="DD688" s="91"/>
      <c r="DE688" s="91"/>
      <c r="DF688" s="91"/>
      <c r="DG688" s="91"/>
      <c r="DH688" s="91"/>
      <c r="DI688" s="91"/>
      <c r="DJ688" s="91"/>
      <c r="DK688" s="91"/>
      <c r="DL688" s="91"/>
      <c r="DM688" s="91"/>
      <c r="DN688" s="91"/>
      <c r="DO688" s="91"/>
      <c r="DP688" s="91"/>
      <c r="DQ688" s="91"/>
      <c r="DR688" s="91"/>
      <c r="DS688" s="91"/>
      <c r="DT688" s="91"/>
      <c r="DU688" s="91"/>
      <c r="DV688" s="91"/>
      <c r="DW688" s="91"/>
      <c r="DX688" s="91"/>
      <c r="DY688" s="91"/>
      <c r="DZ688" s="91"/>
      <c r="EA688" s="91"/>
      <c r="EB688" s="91"/>
      <c r="EC688" s="91"/>
      <c r="ED688" s="91"/>
      <c r="EE688" s="91"/>
      <c r="EF688" s="91"/>
      <c r="EG688" s="91"/>
      <c r="EH688" s="91"/>
      <c r="EI688" s="91"/>
      <c r="EJ688" s="91"/>
      <c r="EK688" s="91"/>
      <c r="EL688" s="91"/>
      <c r="EM688" s="91"/>
      <c r="EN688" s="91"/>
      <c r="EO688" s="91"/>
      <c r="EP688" s="91"/>
      <c r="EQ688" s="91"/>
      <c r="ER688" s="91"/>
      <c r="ES688" s="91"/>
      <c r="ET688" s="91"/>
      <c r="EU688" s="91"/>
      <c r="EV688" s="91"/>
      <c r="EW688" s="91"/>
      <c r="EX688" s="91"/>
      <c r="EY688" s="91"/>
      <c r="EZ688" s="91"/>
      <c r="FA688" s="91"/>
      <c r="FB688" s="91"/>
      <c r="FC688" s="91"/>
      <c r="FD688" s="91"/>
      <c r="FE688" s="91"/>
      <c r="FF688" s="91"/>
      <c r="FG688" s="91"/>
      <c r="FH688" s="91"/>
      <c r="FI688" s="91"/>
      <c r="FJ688" s="91"/>
      <c r="FK688" s="91"/>
      <c r="FL688" s="91"/>
      <c r="FM688" s="91"/>
      <c r="FN688" s="91"/>
      <c r="FO688" s="91"/>
      <c r="FP688" s="91"/>
      <c r="FQ688" s="91"/>
      <c r="FR688" s="91"/>
      <c r="FS688" s="91"/>
      <c r="FT688" s="91"/>
      <c r="FU688" s="91"/>
      <c r="FV688" s="91"/>
      <c r="FW688" s="91"/>
      <c r="FX688" s="91"/>
      <c r="FY688" s="91"/>
      <c r="FZ688" s="91"/>
      <c r="GA688" s="91"/>
      <c r="GB688" s="91"/>
      <c r="GC688" s="91"/>
      <c r="GD688" s="91"/>
      <c r="GE688" s="91"/>
      <c r="GF688" s="91"/>
      <c r="GG688" s="91"/>
      <c r="GH688" s="91"/>
      <c r="GI688" s="91"/>
      <c r="GJ688" s="91"/>
      <c r="GK688" s="91"/>
      <c r="GL688" s="91"/>
      <c r="GM688" s="91"/>
      <c r="GN688" s="91"/>
      <c r="GO688" s="91"/>
      <c r="GP688" s="91"/>
      <c r="GQ688" s="91"/>
      <c r="GR688" s="91"/>
      <c r="GS688" s="91"/>
      <c r="GT688" s="91"/>
      <c r="GU688" s="91"/>
      <c r="GV688" s="91"/>
      <c r="GW688" s="91"/>
      <c r="GX688" s="91"/>
      <c r="GY688" s="91"/>
      <c r="GZ688" s="91"/>
      <c r="HA688" s="91"/>
      <c r="HB688" s="91"/>
      <c r="HC688" s="91"/>
      <c r="HD688" s="91"/>
      <c r="HE688" s="91"/>
      <c r="HF688" s="91"/>
      <c r="HG688" s="91"/>
      <c r="HH688" s="91"/>
      <c r="HI688" s="91"/>
      <c r="HJ688" s="91"/>
      <c r="HK688" s="91"/>
      <c r="HL688" s="91"/>
      <c r="HM688" s="91"/>
      <c r="HN688" s="91"/>
      <c r="HO688" s="91"/>
      <c r="HP688" s="91"/>
      <c r="HQ688" s="91"/>
      <c r="HR688" s="91"/>
      <c r="HS688" s="91"/>
    </row>
    <row r="689" customHeight="1" spans="1:227">
      <c r="A689" s="91"/>
      <c r="B689" s="91"/>
      <c r="C689" s="91"/>
      <c r="D689" s="91"/>
      <c r="E689" s="91"/>
      <c r="F689" s="91"/>
      <c r="G689" s="91"/>
      <c r="H689" s="95"/>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c r="AH689" s="91"/>
      <c r="AI689" s="91"/>
      <c r="AJ689" s="91"/>
      <c r="AK689" s="91"/>
      <c r="AL689" s="91"/>
      <c r="AM689" s="91"/>
      <c r="AN689" s="91"/>
      <c r="AO689" s="91"/>
      <c r="AP689" s="91"/>
      <c r="AQ689" s="91"/>
      <c r="AR689" s="91"/>
      <c r="AS689" s="91"/>
      <c r="AT689" s="91"/>
      <c r="AU689" s="91"/>
      <c r="AV689" s="91"/>
      <c r="AW689" s="91"/>
      <c r="AX689" s="91"/>
      <c r="AY689" s="91"/>
      <c r="AZ689" s="91"/>
      <c r="BA689" s="91"/>
      <c r="BB689" s="91"/>
      <c r="BC689" s="91"/>
      <c r="BD689" s="91"/>
      <c r="BE689" s="91"/>
      <c r="BF689" s="91"/>
      <c r="BG689" s="91"/>
      <c r="BH689" s="91"/>
      <c r="BI689" s="91"/>
      <c r="BJ689" s="91"/>
      <c r="BK689" s="91"/>
      <c r="BL689" s="91"/>
      <c r="BM689" s="91"/>
      <c r="BN689" s="91"/>
      <c r="BO689" s="91"/>
      <c r="BP689" s="91"/>
      <c r="BQ689" s="91"/>
      <c r="BR689" s="91"/>
      <c r="BS689" s="91"/>
      <c r="BT689" s="91"/>
      <c r="BU689" s="91"/>
      <c r="BV689" s="91"/>
      <c r="BW689" s="91"/>
      <c r="BX689" s="91"/>
      <c r="BY689" s="91"/>
      <c r="BZ689" s="91"/>
      <c r="CA689" s="91"/>
      <c r="CB689" s="91"/>
      <c r="CC689" s="91"/>
      <c r="CD689" s="91"/>
      <c r="CE689" s="91"/>
      <c r="CF689" s="91"/>
      <c r="CG689" s="91"/>
      <c r="CH689" s="91"/>
      <c r="CI689" s="91"/>
      <c r="CJ689" s="91"/>
      <c r="CK689" s="91"/>
      <c r="CL689" s="91"/>
      <c r="CM689" s="91"/>
      <c r="CN689" s="91"/>
      <c r="CO689" s="91"/>
      <c r="CP689" s="91"/>
      <c r="CQ689" s="91"/>
      <c r="CR689" s="91"/>
      <c r="CS689" s="91"/>
      <c r="CT689" s="91"/>
      <c r="CU689" s="91"/>
      <c r="CV689" s="91"/>
      <c r="CW689" s="91"/>
      <c r="CX689" s="91"/>
      <c r="CY689" s="91"/>
      <c r="CZ689" s="91"/>
      <c r="DA689" s="91"/>
      <c r="DB689" s="91"/>
      <c r="DC689" s="91"/>
      <c r="DD689" s="91"/>
      <c r="DE689" s="91"/>
      <c r="DF689" s="91"/>
      <c r="DG689" s="91"/>
      <c r="DH689" s="91"/>
      <c r="DI689" s="91"/>
      <c r="DJ689" s="91"/>
      <c r="DK689" s="91"/>
      <c r="DL689" s="91"/>
      <c r="DM689" s="91"/>
      <c r="DN689" s="91"/>
      <c r="DO689" s="91"/>
      <c r="DP689" s="91"/>
      <c r="DQ689" s="91"/>
      <c r="DR689" s="91"/>
      <c r="DS689" s="91"/>
      <c r="DT689" s="91"/>
      <c r="DU689" s="91"/>
      <c r="DV689" s="91"/>
      <c r="DW689" s="91"/>
      <c r="DX689" s="91"/>
      <c r="DY689" s="91"/>
      <c r="DZ689" s="91"/>
      <c r="EA689" s="91"/>
      <c r="EB689" s="91"/>
      <c r="EC689" s="91"/>
      <c r="ED689" s="91"/>
      <c r="EE689" s="91"/>
      <c r="EF689" s="91"/>
      <c r="EG689" s="91"/>
      <c r="EH689" s="91"/>
      <c r="EI689" s="91"/>
      <c r="EJ689" s="91"/>
      <c r="EK689" s="91"/>
      <c r="EL689" s="91"/>
      <c r="EM689" s="91"/>
      <c r="EN689" s="91"/>
      <c r="EO689" s="91"/>
      <c r="EP689" s="91"/>
      <c r="EQ689" s="91"/>
      <c r="ER689" s="91"/>
      <c r="ES689" s="91"/>
      <c r="ET689" s="91"/>
      <c r="EU689" s="91"/>
      <c r="EV689" s="91"/>
      <c r="EW689" s="91"/>
      <c r="EX689" s="91"/>
      <c r="EY689" s="91"/>
      <c r="EZ689" s="91"/>
      <c r="FA689" s="91"/>
      <c r="FB689" s="91"/>
      <c r="FC689" s="91"/>
      <c r="FD689" s="91"/>
      <c r="FE689" s="91"/>
      <c r="FF689" s="91"/>
      <c r="FG689" s="91"/>
      <c r="FH689" s="91"/>
      <c r="FI689" s="91"/>
      <c r="FJ689" s="91"/>
      <c r="FK689" s="91"/>
      <c r="FL689" s="91"/>
      <c r="FM689" s="91"/>
      <c r="FN689" s="91"/>
      <c r="FO689" s="91"/>
      <c r="FP689" s="91"/>
      <c r="FQ689" s="91"/>
      <c r="FR689" s="91"/>
      <c r="FS689" s="91"/>
      <c r="FT689" s="91"/>
      <c r="FU689" s="91"/>
      <c r="FV689" s="91"/>
      <c r="FW689" s="91"/>
      <c r="FX689" s="91"/>
      <c r="FY689" s="91"/>
      <c r="FZ689" s="91"/>
      <c r="GA689" s="91"/>
      <c r="GB689" s="91"/>
      <c r="GC689" s="91"/>
      <c r="GD689" s="91"/>
      <c r="GE689" s="91"/>
      <c r="GF689" s="91"/>
      <c r="GG689" s="91"/>
      <c r="GH689" s="91"/>
      <c r="GI689" s="91"/>
      <c r="GJ689" s="91"/>
      <c r="GK689" s="91"/>
      <c r="GL689" s="91"/>
      <c r="GM689" s="91"/>
      <c r="GN689" s="91"/>
      <c r="GO689" s="91"/>
      <c r="GP689" s="91"/>
      <c r="GQ689" s="91"/>
      <c r="GR689" s="91"/>
      <c r="GS689" s="91"/>
      <c r="GT689" s="91"/>
      <c r="GU689" s="91"/>
      <c r="GV689" s="91"/>
      <c r="GW689" s="91"/>
      <c r="GX689" s="91"/>
      <c r="GY689" s="91"/>
      <c r="GZ689" s="91"/>
      <c r="HA689" s="91"/>
      <c r="HB689" s="91"/>
      <c r="HC689" s="91"/>
      <c r="HD689" s="91"/>
      <c r="HE689" s="91"/>
      <c r="HF689" s="91"/>
      <c r="HG689" s="91"/>
      <c r="HH689" s="91"/>
      <c r="HI689" s="91"/>
      <c r="HJ689" s="91"/>
      <c r="HK689" s="91"/>
      <c r="HL689" s="91"/>
      <c r="HM689" s="91"/>
      <c r="HN689" s="91"/>
      <c r="HO689" s="91"/>
      <c r="HP689" s="91"/>
      <c r="HQ689" s="91"/>
      <c r="HR689" s="91"/>
      <c r="HS689" s="91"/>
    </row>
    <row r="690" customHeight="1" spans="1:227">
      <c r="A690" s="91"/>
      <c r="B690" s="91"/>
      <c r="C690" s="91"/>
      <c r="D690" s="91"/>
      <c r="E690" s="91"/>
      <c r="F690" s="91"/>
      <c r="G690" s="91"/>
      <c r="H690" s="95"/>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c r="AH690" s="91"/>
      <c r="AI690" s="91"/>
      <c r="AJ690" s="91"/>
      <c r="AK690" s="91"/>
      <c r="AL690" s="91"/>
      <c r="AM690" s="91"/>
      <c r="AN690" s="91"/>
      <c r="AO690" s="91"/>
      <c r="AP690" s="91"/>
      <c r="AQ690" s="91"/>
      <c r="AR690" s="91"/>
      <c r="AS690" s="91"/>
      <c r="AT690" s="91"/>
      <c r="AU690" s="91"/>
      <c r="AV690" s="91"/>
      <c r="AW690" s="91"/>
      <c r="AX690" s="91"/>
      <c r="AY690" s="91"/>
      <c r="AZ690" s="91"/>
      <c r="BA690" s="91"/>
      <c r="BB690" s="91"/>
      <c r="BC690" s="91"/>
      <c r="BD690" s="91"/>
      <c r="BE690" s="91"/>
      <c r="BF690" s="91"/>
      <c r="BG690" s="91"/>
      <c r="BH690" s="91"/>
      <c r="BI690" s="91"/>
      <c r="BJ690" s="91"/>
      <c r="BK690" s="91"/>
      <c r="BL690" s="91"/>
      <c r="BM690" s="91"/>
      <c r="BN690" s="91"/>
      <c r="BO690" s="91"/>
      <c r="BP690" s="91"/>
      <c r="BQ690" s="91"/>
      <c r="BR690" s="91"/>
      <c r="BS690" s="91"/>
      <c r="BT690" s="91"/>
      <c r="BU690" s="91"/>
      <c r="BV690" s="91"/>
      <c r="BW690" s="91"/>
      <c r="BX690" s="91"/>
      <c r="BY690" s="91"/>
      <c r="BZ690" s="91"/>
      <c r="CA690" s="91"/>
      <c r="CB690" s="91"/>
      <c r="CC690" s="91"/>
      <c r="CD690" s="91"/>
      <c r="CE690" s="91"/>
      <c r="CF690" s="91"/>
      <c r="CG690" s="91"/>
      <c r="CH690" s="91"/>
      <c r="CI690" s="91"/>
      <c r="CJ690" s="91"/>
      <c r="CK690" s="91"/>
      <c r="CL690" s="91"/>
      <c r="CM690" s="91"/>
      <c r="CN690" s="91"/>
      <c r="CO690" s="91"/>
      <c r="CP690" s="91"/>
      <c r="CQ690" s="91"/>
      <c r="CR690" s="91"/>
      <c r="CS690" s="91"/>
      <c r="CT690" s="91"/>
      <c r="CU690" s="91"/>
      <c r="CV690" s="91"/>
      <c r="CW690" s="91"/>
      <c r="CX690" s="91"/>
      <c r="CY690" s="91"/>
      <c r="CZ690" s="91"/>
      <c r="DA690" s="91"/>
      <c r="DB690" s="91"/>
      <c r="DC690" s="91"/>
      <c r="DD690" s="91"/>
      <c r="DE690" s="91"/>
      <c r="DF690" s="91"/>
      <c r="DG690" s="91"/>
      <c r="DH690" s="91"/>
      <c r="DI690" s="91"/>
      <c r="DJ690" s="91"/>
      <c r="DK690" s="91"/>
      <c r="DL690" s="91"/>
      <c r="DM690" s="91"/>
      <c r="DN690" s="91"/>
      <c r="DO690" s="91"/>
      <c r="DP690" s="91"/>
      <c r="DQ690" s="91"/>
      <c r="DR690" s="91"/>
      <c r="DS690" s="91"/>
      <c r="DT690" s="91"/>
      <c r="DU690" s="91"/>
      <c r="DV690" s="91"/>
      <c r="DW690" s="91"/>
      <c r="DX690" s="91"/>
      <c r="DY690" s="91"/>
      <c r="DZ690" s="91"/>
      <c r="EA690" s="91"/>
      <c r="EB690" s="91"/>
      <c r="EC690" s="91"/>
      <c r="ED690" s="91"/>
      <c r="EE690" s="91"/>
      <c r="EF690" s="91"/>
      <c r="EG690" s="91"/>
      <c r="EH690" s="91"/>
      <c r="EI690" s="91"/>
      <c r="EJ690" s="91"/>
      <c r="EK690" s="91"/>
      <c r="EL690" s="91"/>
      <c r="EM690" s="91"/>
      <c r="EN690" s="91"/>
      <c r="EO690" s="91"/>
      <c r="EP690" s="91"/>
      <c r="EQ690" s="91"/>
      <c r="ER690" s="91"/>
      <c r="ES690" s="91"/>
      <c r="ET690" s="91"/>
      <c r="EU690" s="91"/>
      <c r="EV690" s="91"/>
      <c r="EW690" s="91"/>
      <c r="EX690" s="91"/>
      <c r="EY690" s="91"/>
      <c r="EZ690" s="91"/>
      <c r="FA690" s="91"/>
      <c r="FB690" s="91"/>
      <c r="FC690" s="91"/>
      <c r="FD690" s="91"/>
      <c r="FE690" s="91"/>
      <c r="FF690" s="91"/>
      <c r="FG690" s="91"/>
      <c r="FH690" s="91"/>
      <c r="FI690" s="91"/>
      <c r="FJ690" s="91"/>
      <c r="FK690" s="91"/>
      <c r="FL690" s="91"/>
      <c r="FM690" s="91"/>
      <c r="FN690" s="91"/>
      <c r="FO690" s="91"/>
      <c r="FP690" s="91"/>
      <c r="FQ690" s="91"/>
      <c r="FR690" s="91"/>
      <c r="FS690" s="91"/>
      <c r="FT690" s="91"/>
      <c r="FU690" s="91"/>
      <c r="FV690" s="91"/>
      <c r="FW690" s="91"/>
      <c r="FX690" s="91"/>
      <c r="FY690" s="91"/>
      <c r="FZ690" s="91"/>
      <c r="GA690" s="91"/>
      <c r="GB690" s="91"/>
      <c r="GC690" s="91"/>
      <c r="GD690" s="91"/>
      <c r="GE690" s="91"/>
      <c r="GF690" s="91"/>
      <c r="GG690" s="91"/>
      <c r="GH690" s="91"/>
      <c r="GI690" s="91"/>
      <c r="GJ690" s="91"/>
      <c r="GK690" s="91"/>
      <c r="GL690" s="91"/>
      <c r="GM690" s="91"/>
      <c r="GN690" s="91"/>
      <c r="GO690" s="91"/>
      <c r="GP690" s="91"/>
      <c r="GQ690" s="91"/>
      <c r="GR690" s="91"/>
      <c r="GS690" s="91"/>
      <c r="GT690" s="91"/>
      <c r="GU690" s="91"/>
      <c r="GV690" s="91"/>
      <c r="GW690" s="91"/>
      <c r="GX690" s="91"/>
      <c r="GY690" s="91"/>
      <c r="GZ690" s="91"/>
      <c r="HA690" s="91"/>
      <c r="HB690" s="91"/>
      <c r="HC690" s="91"/>
      <c r="HD690" s="91"/>
      <c r="HE690" s="91"/>
      <c r="HF690" s="91"/>
      <c r="HG690" s="91"/>
      <c r="HH690" s="91"/>
      <c r="HI690" s="91"/>
      <c r="HJ690" s="91"/>
      <c r="HK690" s="91"/>
      <c r="HL690" s="91"/>
      <c r="HM690" s="91"/>
      <c r="HN690" s="91"/>
      <c r="HO690" s="91"/>
      <c r="HP690" s="91"/>
      <c r="HQ690" s="91"/>
      <c r="HR690" s="91"/>
      <c r="HS690" s="91"/>
    </row>
    <row r="691" customHeight="1" spans="1:227">
      <c r="A691" s="91"/>
      <c r="B691" s="91"/>
      <c r="C691" s="91"/>
      <c r="D691" s="91"/>
      <c r="E691" s="91"/>
      <c r="F691" s="91"/>
      <c r="G691" s="91"/>
      <c r="H691" s="95"/>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c r="AH691" s="91"/>
      <c r="AI691" s="91"/>
      <c r="AJ691" s="91"/>
      <c r="AK691" s="91"/>
      <c r="AL691" s="91"/>
      <c r="AM691" s="91"/>
      <c r="AN691" s="91"/>
      <c r="AO691" s="91"/>
      <c r="AP691" s="91"/>
      <c r="AQ691" s="91"/>
      <c r="AR691" s="91"/>
      <c r="AS691" s="91"/>
      <c r="AT691" s="91"/>
      <c r="AU691" s="91"/>
      <c r="AV691" s="91"/>
      <c r="AW691" s="91"/>
      <c r="AX691" s="91"/>
      <c r="AY691" s="91"/>
      <c r="AZ691" s="91"/>
      <c r="BA691" s="91"/>
      <c r="BB691" s="91"/>
      <c r="BC691" s="91"/>
      <c r="BD691" s="91"/>
      <c r="BE691" s="91"/>
      <c r="BF691" s="91"/>
      <c r="BG691" s="91"/>
      <c r="BH691" s="91"/>
      <c r="BI691" s="91"/>
      <c r="BJ691" s="91"/>
      <c r="BK691" s="91"/>
      <c r="BL691" s="91"/>
      <c r="BM691" s="91"/>
      <c r="BN691" s="91"/>
      <c r="BO691" s="91"/>
      <c r="BP691" s="91"/>
      <c r="BQ691" s="91"/>
      <c r="BR691" s="91"/>
      <c r="BS691" s="91"/>
      <c r="BT691" s="91"/>
      <c r="BU691" s="91"/>
      <c r="BV691" s="91"/>
      <c r="BW691" s="91"/>
      <c r="BX691" s="91"/>
      <c r="BY691" s="91"/>
      <c r="BZ691" s="91"/>
      <c r="CA691" s="91"/>
      <c r="CB691" s="91"/>
      <c r="CC691" s="91"/>
      <c r="CD691" s="91"/>
      <c r="CE691" s="91"/>
      <c r="CF691" s="91"/>
      <c r="CG691" s="91"/>
      <c r="CH691" s="91"/>
      <c r="CI691" s="91"/>
      <c r="CJ691" s="91"/>
      <c r="CK691" s="91"/>
      <c r="CL691" s="91"/>
      <c r="CM691" s="91"/>
      <c r="CN691" s="91"/>
      <c r="CO691" s="91"/>
      <c r="CP691" s="91"/>
      <c r="CQ691" s="91"/>
      <c r="CR691" s="91"/>
      <c r="CS691" s="91"/>
      <c r="CT691" s="91"/>
      <c r="CU691" s="91"/>
      <c r="CV691" s="91"/>
      <c r="CW691" s="91"/>
      <c r="CX691" s="91"/>
      <c r="CY691" s="91"/>
      <c r="CZ691" s="91"/>
      <c r="DA691" s="91"/>
      <c r="DB691" s="91"/>
      <c r="DC691" s="91"/>
      <c r="DD691" s="91"/>
      <c r="DE691" s="91"/>
      <c r="DF691" s="91"/>
      <c r="DG691" s="91"/>
      <c r="DH691" s="91"/>
      <c r="DI691" s="91"/>
      <c r="DJ691" s="91"/>
      <c r="DK691" s="91"/>
      <c r="DL691" s="91"/>
      <c r="DM691" s="91"/>
      <c r="DN691" s="91"/>
      <c r="DO691" s="91"/>
      <c r="DP691" s="91"/>
      <c r="DQ691" s="91"/>
      <c r="DR691" s="91"/>
      <c r="DS691" s="91"/>
      <c r="DT691" s="91"/>
      <c r="DU691" s="91"/>
      <c r="DV691" s="91"/>
      <c r="DW691" s="91"/>
      <c r="DX691" s="91"/>
      <c r="DY691" s="91"/>
      <c r="DZ691" s="91"/>
      <c r="EA691" s="91"/>
      <c r="EB691" s="91"/>
      <c r="EC691" s="91"/>
      <c r="ED691" s="91"/>
      <c r="EE691" s="91"/>
      <c r="EF691" s="91"/>
      <c r="EG691" s="91"/>
      <c r="EH691" s="91"/>
      <c r="EI691" s="91"/>
      <c r="EJ691" s="91"/>
      <c r="EK691" s="91"/>
      <c r="EL691" s="91"/>
      <c r="EM691" s="91"/>
      <c r="EN691" s="91"/>
      <c r="EO691" s="91"/>
      <c r="EP691" s="91"/>
      <c r="EQ691" s="91"/>
      <c r="ER691" s="91"/>
      <c r="ES691" s="91"/>
      <c r="ET691" s="91"/>
      <c r="EU691" s="91"/>
      <c r="EV691" s="91"/>
      <c r="EW691" s="91"/>
      <c r="EX691" s="91"/>
      <c r="EY691" s="91"/>
      <c r="EZ691" s="91"/>
      <c r="FA691" s="91"/>
      <c r="FB691" s="91"/>
      <c r="FC691" s="91"/>
      <c r="FD691" s="91"/>
      <c r="FE691" s="91"/>
      <c r="FF691" s="91"/>
      <c r="FG691" s="91"/>
      <c r="FH691" s="91"/>
      <c r="FI691" s="91"/>
      <c r="FJ691" s="91"/>
      <c r="FK691" s="91"/>
      <c r="FL691" s="91"/>
      <c r="FM691" s="91"/>
      <c r="FN691" s="91"/>
      <c r="FO691" s="91"/>
      <c r="FP691" s="91"/>
      <c r="FQ691" s="91"/>
      <c r="FR691" s="91"/>
      <c r="FS691" s="91"/>
      <c r="FT691" s="91"/>
      <c r="FU691" s="91"/>
      <c r="FV691" s="91"/>
      <c r="FW691" s="91"/>
      <c r="FX691" s="91"/>
      <c r="FY691" s="91"/>
      <c r="FZ691" s="91"/>
      <c r="GA691" s="91"/>
      <c r="GB691" s="91"/>
      <c r="GC691" s="91"/>
      <c r="GD691" s="91"/>
      <c r="GE691" s="91"/>
      <c r="GF691" s="91"/>
      <c r="GG691" s="91"/>
      <c r="GH691" s="91"/>
      <c r="GI691" s="91"/>
      <c r="GJ691" s="91"/>
      <c r="GK691" s="91"/>
      <c r="GL691" s="91"/>
      <c r="GM691" s="91"/>
      <c r="GN691" s="91"/>
      <c r="GO691" s="91"/>
      <c r="GP691" s="91"/>
      <c r="GQ691" s="91"/>
      <c r="GR691" s="91"/>
      <c r="GS691" s="91"/>
      <c r="GT691" s="91"/>
      <c r="GU691" s="91"/>
      <c r="GV691" s="91"/>
      <c r="GW691" s="91"/>
      <c r="GX691" s="91"/>
      <c r="GY691" s="91"/>
      <c r="GZ691" s="91"/>
      <c r="HA691" s="91"/>
      <c r="HB691" s="91"/>
      <c r="HC691" s="91"/>
      <c r="HD691" s="91"/>
      <c r="HE691" s="91"/>
      <c r="HF691" s="91"/>
      <c r="HG691" s="91"/>
      <c r="HH691" s="91"/>
      <c r="HI691" s="91"/>
      <c r="HJ691" s="91"/>
      <c r="HK691" s="91"/>
      <c r="HL691" s="91"/>
      <c r="HM691" s="91"/>
      <c r="HN691" s="91"/>
      <c r="HO691" s="91"/>
      <c r="HP691" s="91"/>
      <c r="HQ691" s="91"/>
      <c r="HR691" s="91"/>
      <c r="HS691" s="91"/>
    </row>
    <row r="692" customHeight="1" spans="1:227">
      <c r="A692" s="91"/>
      <c r="B692" s="91"/>
      <c r="C692" s="91"/>
      <c r="D692" s="91"/>
      <c r="E692" s="91"/>
      <c r="F692" s="91"/>
      <c r="G692" s="91"/>
      <c r="H692" s="95"/>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c r="AH692" s="91"/>
      <c r="AI692" s="91"/>
      <c r="AJ692" s="91"/>
      <c r="AK692" s="91"/>
      <c r="AL692" s="91"/>
      <c r="AM692" s="91"/>
      <c r="AN692" s="91"/>
      <c r="AO692" s="91"/>
      <c r="AP692" s="91"/>
      <c r="AQ692" s="91"/>
      <c r="AR692" s="91"/>
      <c r="AS692" s="91"/>
      <c r="AT692" s="91"/>
      <c r="AU692" s="91"/>
      <c r="AV692" s="91"/>
      <c r="AW692" s="91"/>
      <c r="AX692" s="91"/>
      <c r="AY692" s="91"/>
      <c r="AZ692" s="91"/>
      <c r="BA692" s="91"/>
      <c r="BB692" s="91"/>
      <c r="BC692" s="91"/>
      <c r="BD692" s="91"/>
      <c r="BE692" s="91"/>
      <c r="BF692" s="91"/>
      <c r="BG692" s="91"/>
      <c r="BH692" s="91"/>
      <c r="BI692" s="91"/>
      <c r="BJ692" s="91"/>
      <c r="BK692" s="91"/>
      <c r="BL692" s="91"/>
      <c r="BM692" s="91"/>
      <c r="BN692" s="91"/>
      <c r="BO692" s="91"/>
      <c r="BP692" s="91"/>
      <c r="BQ692" s="91"/>
      <c r="BR692" s="91"/>
      <c r="BS692" s="91"/>
      <c r="BT692" s="91"/>
      <c r="BU692" s="91"/>
      <c r="BV692" s="91"/>
      <c r="BW692" s="91"/>
      <c r="BX692" s="91"/>
      <c r="BY692" s="91"/>
      <c r="BZ692" s="91"/>
      <c r="CA692" s="91"/>
      <c r="CB692" s="91"/>
      <c r="CC692" s="91"/>
      <c r="CD692" s="91"/>
      <c r="CE692" s="91"/>
      <c r="CF692" s="91"/>
      <c r="CG692" s="91"/>
      <c r="CH692" s="91"/>
      <c r="CI692" s="91"/>
      <c r="CJ692" s="91"/>
      <c r="CK692" s="91"/>
      <c r="CL692" s="91"/>
      <c r="CM692" s="91"/>
      <c r="CN692" s="91"/>
      <c r="CO692" s="91"/>
      <c r="CP692" s="91"/>
      <c r="CQ692" s="91"/>
      <c r="CR692" s="91"/>
      <c r="CS692" s="91"/>
      <c r="CT692" s="91"/>
      <c r="CU692" s="91"/>
      <c r="CV692" s="91"/>
      <c r="CW692" s="91"/>
      <c r="CX692" s="91"/>
      <c r="CY692" s="91"/>
      <c r="CZ692" s="91"/>
      <c r="DA692" s="91"/>
      <c r="DB692" s="91"/>
      <c r="DC692" s="91"/>
      <c r="DD692" s="91"/>
      <c r="DE692" s="91"/>
      <c r="DF692" s="91"/>
      <c r="DG692" s="91"/>
      <c r="DH692" s="91"/>
      <c r="DI692" s="91"/>
      <c r="DJ692" s="91"/>
      <c r="DK692" s="91"/>
      <c r="DL692" s="91"/>
      <c r="DM692" s="91"/>
      <c r="DN692" s="91"/>
      <c r="DO692" s="91"/>
      <c r="DP692" s="91"/>
      <c r="DQ692" s="91"/>
      <c r="DR692" s="91"/>
      <c r="DS692" s="91"/>
      <c r="DT692" s="91"/>
      <c r="DU692" s="91"/>
      <c r="DV692" s="91"/>
      <c r="DW692" s="91"/>
      <c r="DX692" s="91"/>
      <c r="DY692" s="91"/>
      <c r="DZ692" s="91"/>
      <c r="EA692" s="91"/>
      <c r="EB692" s="91"/>
      <c r="EC692" s="91"/>
      <c r="ED692" s="91"/>
      <c r="EE692" s="91"/>
      <c r="EF692" s="91"/>
      <c r="EG692" s="91"/>
      <c r="EH692" s="91"/>
      <c r="EI692" s="91"/>
      <c r="EJ692" s="91"/>
      <c r="EK692" s="91"/>
      <c r="EL692" s="91"/>
      <c r="EM692" s="91"/>
      <c r="EN692" s="91"/>
      <c r="EO692" s="91"/>
      <c r="EP692" s="91"/>
      <c r="EQ692" s="91"/>
      <c r="ER692" s="91"/>
      <c r="ES692" s="91"/>
      <c r="ET692" s="91"/>
      <c r="EU692" s="91"/>
      <c r="EV692" s="91"/>
      <c r="EW692" s="91"/>
      <c r="EX692" s="91"/>
      <c r="EY692" s="91"/>
      <c r="EZ692" s="91"/>
      <c r="FA692" s="91"/>
      <c r="FB692" s="91"/>
      <c r="FC692" s="91"/>
      <c r="FD692" s="91"/>
      <c r="FE692" s="91"/>
      <c r="FF692" s="91"/>
      <c r="FG692" s="91"/>
      <c r="FH692" s="91"/>
      <c r="FI692" s="91"/>
      <c r="FJ692" s="91"/>
      <c r="FK692" s="91"/>
      <c r="FL692" s="91"/>
      <c r="FM692" s="91"/>
      <c r="FN692" s="91"/>
      <c r="FO692" s="91"/>
      <c r="FP692" s="91"/>
      <c r="FQ692" s="91"/>
      <c r="FR692" s="91"/>
      <c r="FS692" s="91"/>
      <c r="FT692" s="91"/>
      <c r="FU692" s="91"/>
      <c r="FV692" s="91"/>
      <c r="FW692" s="91"/>
      <c r="FX692" s="91"/>
      <c r="FY692" s="91"/>
      <c r="FZ692" s="91"/>
      <c r="GA692" s="91"/>
      <c r="GB692" s="91"/>
      <c r="GC692" s="91"/>
      <c r="GD692" s="91"/>
      <c r="GE692" s="91"/>
      <c r="GF692" s="91"/>
      <c r="GG692" s="91"/>
      <c r="GH692" s="91"/>
      <c r="GI692" s="91"/>
      <c r="GJ692" s="91"/>
      <c r="GK692" s="91"/>
      <c r="GL692" s="91"/>
      <c r="GM692" s="91"/>
      <c r="GN692" s="91"/>
      <c r="GO692" s="91"/>
      <c r="GP692" s="91"/>
      <c r="GQ692" s="91"/>
      <c r="GR692" s="91"/>
      <c r="GS692" s="91"/>
      <c r="GT692" s="91"/>
      <c r="GU692" s="91"/>
      <c r="GV692" s="91"/>
      <c r="GW692" s="91"/>
      <c r="GX692" s="91"/>
      <c r="GY692" s="91"/>
      <c r="GZ692" s="91"/>
      <c r="HA692" s="91"/>
      <c r="HB692" s="91"/>
      <c r="HC692" s="91"/>
      <c r="HD692" s="91"/>
      <c r="HE692" s="91"/>
      <c r="HF692" s="91"/>
      <c r="HG692" s="91"/>
      <c r="HH692" s="91"/>
      <c r="HI692" s="91"/>
      <c r="HJ692" s="91"/>
      <c r="HK692" s="91"/>
      <c r="HL692" s="91"/>
      <c r="HM692" s="91"/>
      <c r="HN692" s="91"/>
      <c r="HO692" s="91"/>
      <c r="HP692" s="91"/>
      <c r="HQ692" s="91"/>
      <c r="HR692" s="91"/>
      <c r="HS692" s="91"/>
    </row>
    <row r="693" customHeight="1" spans="1:227">
      <c r="A693" s="91"/>
      <c r="B693" s="91"/>
      <c r="C693" s="91"/>
      <c r="D693" s="91"/>
      <c r="E693" s="91"/>
      <c r="F693" s="91"/>
      <c r="G693" s="91"/>
      <c r="H693" s="95"/>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c r="AH693" s="91"/>
      <c r="AI693" s="91"/>
      <c r="AJ693" s="91"/>
      <c r="AK693" s="91"/>
      <c r="AL693" s="91"/>
      <c r="AM693" s="91"/>
      <c r="AN693" s="91"/>
      <c r="AO693" s="91"/>
      <c r="AP693" s="91"/>
      <c r="AQ693" s="91"/>
      <c r="AR693" s="91"/>
      <c r="AS693" s="91"/>
      <c r="AT693" s="91"/>
      <c r="AU693" s="91"/>
      <c r="AV693" s="91"/>
      <c r="AW693" s="91"/>
      <c r="AX693" s="91"/>
      <c r="AY693" s="91"/>
      <c r="AZ693" s="91"/>
      <c r="BA693" s="91"/>
      <c r="BB693" s="91"/>
      <c r="BC693" s="91"/>
      <c r="BD693" s="91"/>
      <c r="BE693" s="91"/>
      <c r="BF693" s="91"/>
      <c r="BG693" s="91"/>
      <c r="BH693" s="91"/>
      <c r="BI693" s="91"/>
      <c r="BJ693" s="91"/>
      <c r="BK693" s="91"/>
      <c r="BL693" s="91"/>
      <c r="BM693" s="91"/>
      <c r="BN693" s="91"/>
      <c r="BO693" s="91"/>
      <c r="BP693" s="91"/>
      <c r="BQ693" s="91"/>
      <c r="BR693" s="91"/>
      <c r="BS693" s="91"/>
      <c r="BT693" s="91"/>
      <c r="BU693" s="91"/>
      <c r="BV693" s="91"/>
      <c r="BW693" s="91"/>
      <c r="BX693" s="91"/>
      <c r="BY693" s="91"/>
      <c r="BZ693" s="91"/>
      <c r="CA693" s="91"/>
      <c r="CB693" s="91"/>
      <c r="CC693" s="91"/>
      <c r="CD693" s="91"/>
      <c r="CE693" s="91"/>
      <c r="CF693" s="91"/>
      <c r="CG693" s="91"/>
      <c r="CH693" s="91"/>
      <c r="CI693" s="91"/>
      <c r="CJ693" s="91"/>
      <c r="CK693" s="91"/>
      <c r="CL693" s="91"/>
      <c r="CM693" s="91"/>
      <c r="CN693" s="91"/>
      <c r="CO693" s="91"/>
      <c r="CP693" s="91"/>
      <c r="CQ693" s="91"/>
      <c r="CR693" s="91"/>
      <c r="CS693" s="91"/>
      <c r="CT693" s="91"/>
      <c r="CU693" s="91"/>
      <c r="CV693" s="91"/>
      <c r="CW693" s="91"/>
      <c r="CX693" s="91"/>
      <c r="CY693" s="91"/>
      <c r="CZ693" s="91"/>
      <c r="DA693" s="91"/>
      <c r="DB693" s="91"/>
      <c r="DC693" s="91"/>
      <c r="DD693" s="91"/>
      <c r="DE693" s="91"/>
      <c r="DF693" s="91"/>
      <c r="DG693" s="91"/>
      <c r="DH693" s="91"/>
      <c r="DI693" s="91"/>
      <c r="DJ693" s="91"/>
      <c r="DK693" s="91"/>
      <c r="DL693" s="91"/>
      <c r="DM693" s="91"/>
      <c r="DN693" s="91"/>
      <c r="DO693" s="91"/>
      <c r="DP693" s="91"/>
      <c r="DQ693" s="91"/>
      <c r="DR693" s="91"/>
      <c r="DS693" s="91"/>
      <c r="DT693" s="91"/>
      <c r="DU693" s="91"/>
      <c r="DV693" s="91"/>
      <c r="DW693" s="91"/>
      <c r="DX693" s="91"/>
      <c r="DY693" s="91"/>
      <c r="DZ693" s="91"/>
      <c r="EA693" s="91"/>
      <c r="EB693" s="91"/>
      <c r="EC693" s="91"/>
      <c r="ED693" s="91"/>
      <c r="EE693" s="91"/>
      <c r="EF693" s="91"/>
      <c r="EG693" s="91"/>
      <c r="EH693" s="91"/>
      <c r="EI693" s="91"/>
      <c r="EJ693" s="91"/>
      <c r="EK693" s="91"/>
      <c r="EL693" s="91"/>
      <c r="EM693" s="91"/>
      <c r="EN693" s="91"/>
      <c r="EO693" s="91"/>
      <c r="EP693" s="91"/>
      <c r="EQ693" s="91"/>
      <c r="ER693" s="91"/>
      <c r="ES693" s="91"/>
      <c r="ET693" s="91"/>
      <c r="EU693" s="91"/>
      <c r="EV693" s="91"/>
      <c r="EW693" s="91"/>
      <c r="EX693" s="91"/>
      <c r="EY693" s="91"/>
      <c r="EZ693" s="91"/>
      <c r="FA693" s="91"/>
      <c r="FB693" s="91"/>
      <c r="FC693" s="91"/>
      <c r="FD693" s="91"/>
      <c r="FE693" s="91"/>
      <c r="FF693" s="91"/>
      <c r="FG693" s="91"/>
      <c r="FH693" s="91"/>
      <c r="FI693" s="91"/>
      <c r="FJ693" s="91"/>
      <c r="FK693" s="91"/>
      <c r="FL693" s="91"/>
      <c r="FM693" s="91"/>
      <c r="FN693" s="91"/>
      <c r="FO693" s="91"/>
      <c r="FP693" s="91"/>
      <c r="FQ693" s="91"/>
      <c r="FR693" s="91"/>
      <c r="FS693" s="91"/>
      <c r="FT693" s="91"/>
      <c r="FU693" s="91"/>
      <c r="FV693" s="91"/>
      <c r="FW693" s="91"/>
      <c r="FX693" s="91"/>
      <c r="FY693" s="91"/>
      <c r="FZ693" s="91"/>
      <c r="GA693" s="91"/>
      <c r="GB693" s="91"/>
      <c r="GC693" s="91"/>
      <c r="GD693" s="91"/>
      <c r="GE693" s="91"/>
      <c r="GF693" s="91"/>
      <c r="GG693" s="91"/>
      <c r="GH693" s="91"/>
      <c r="GI693" s="91"/>
      <c r="GJ693" s="91"/>
      <c r="GK693" s="91"/>
      <c r="GL693" s="91"/>
      <c r="GM693" s="91"/>
      <c r="GN693" s="91"/>
      <c r="GO693" s="91"/>
      <c r="GP693" s="91"/>
      <c r="GQ693" s="91"/>
      <c r="GR693" s="91"/>
      <c r="GS693" s="91"/>
      <c r="GT693" s="91"/>
      <c r="GU693" s="91"/>
      <c r="GV693" s="91"/>
      <c r="GW693" s="91"/>
      <c r="GX693" s="91"/>
      <c r="GY693" s="91"/>
      <c r="GZ693" s="91"/>
      <c r="HA693" s="91"/>
      <c r="HB693" s="91"/>
      <c r="HC693" s="91"/>
      <c r="HD693" s="91"/>
      <c r="HE693" s="91"/>
      <c r="HF693" s="91"/>
      <c r="HG693" s="91"/>
      <c r="HH693" s="91"/>
      <c r="HI693" s="91"/>
      <c r="HJ693" s="91"/>
      <c r="HK693" s="91"/>
      <c r="HL693" s="91"/>
      <c r="HM693" s="91"/>
      <c r="HN693" s="91"/>
      <c r="HO693" s="91"/>
      <c r="HP693" s="91"/>
      <c r="HQ693" s="91"/>
      <c r="HR693" s="91"/>
      <c r="HS693" s="91"/>
    </row>
    <row r="694" customHeight="1" spans="1:227">
      <c r="A694" s="91"/>
      <c r="B694" s="91"/>
      <c r="C694" s="91"/>
      <c r="D694" s="91"/>
      <c r="E694" s="91"/>
      <c r="F694" s="91"/>
      <c r="G694" s="91"/>
      <c r="H694" s="95"/>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c r="AH694" s="91"/>
      <c r="AI694" s="91"/>
      <c r="AJ694" s="91"/>
      <c r="AK694" s="91"/>
      <c r="AL694" s="91"/>
      <c r="AM694" s="91"/>
      <c r="AN694" s="91"/>
      <c r="AO694" s="91"/>
      <c r="AP694" s="91"/>
      <c r="AQ694" s="91"/>
      <c r="AR694" s="91"/>
      <c r="AS694" s="91"/>
      <c r="AT694" s="91"/>
      <c r="AU694" s="91"/>
      <c r="AV694" s="91"/>
      <c r="AW694" s="91"/>
      <c r="AX694" s="91"/>
      <c r="AY694" s="91"/>
      <c r="AZ694" s="91"/>
      <c r="BA694" s="91"/>
      <c r="BB694" s="91"/>
      <c r="BC694" s="91"/>
      <c r="BD694" s="91"/>
      <c r="BE694" s="91"/>
      <c r="BF694" s="91"/>
      <c r="BG694" s="91"/>
      <c r="BH694" s="91"/>
      <c r="BI694" s="91"/>
      <c r="BJ694" s="91"/>
      <c r="BK694" s="91"/>
      <c r="BL694" s="91"/>
      <c r="BM694" s="91"/>
      <c r="BN694" s="91"/>
      <c r="BO694" s="91"/>
      <c r="BP694" s="91"/>
      <c r="BQ694" s="91"/>
      <c r="BR694" s="91"/>
      <c r="BS694" s="91"/>
      <c r="BT694" s="91"/>
      <c r="BU694" s="91"/>
      <c r="BV694" s="91"/>
      <c r="BW694" s="91"/>
      <c r="BX694" s="91"/>
      <c r="BY694" s="91"/>
      <c r="BZ694" s="91"/>
      <c r="CA694" s="91"/>
      <c r="CB694" s="91"/>
      <c r="CC694" s="91"/>
      <c r="CD694" s="91"/>
      <c r="CE694" s="91"/>
      <c r="CF694" s="91"/>
      <c r="CG694" s="91"/>
      <c r="CH694" s="91"/>
      <c r="CI694" s="91"/>
      <c r="CJ694" s="91"/>
      <c r="CK694" s="91"/>
      <c r="CL694" s="91"/>
      <c r="CM694" s="91"/>
      <c r="CN694" s="91"/>
      <c r="CO694" s="91"/>
      <c r="CP694" s="91"/>
      <c r="CQ694" s="91"/>
      <c r="CR694" s="91"/>
      <c r="CS694" s="91"/>
      <c r="CT694" s="91"/>
      <c r="CU694" s="91"/>
      <c r="CV694" s="91"/>
      <c r="CW694" s="91"/>
      <c r="CX694" s="91"/>
      <c r="CY694" s="91"/>
      <c r="CZ694" s="91"/>
      <c r="DA694" s="91"/>
      <c r="DB694" s="91"/>
      <c r="DC694" s="91"/>
      <c r="DD694" s="91"/>
      <c r="DE694" s="91"/>
      <c r="DF694" s="91"/>
      <c r="DG694" s="91"/>
      <c r="DH694" s="91"/>
      <c r="DI694" s="91"/>
      <c r="DJ694" s="91"/>
      <c r="DK694" s="91"/>
      <c r="DL694" s="91"/>
      <c r="DM694" s="91"/>
      <c r="DN694" s="91"/>
      <c r="DO694" s="91"/>
      <c r="DP694" s="91"/>
      <c r="DQ694" s="91"/>
      <c r="DR694" s="91"/>
      <c r="DS694" s="91"/>
      <c r="DT694" s="91"/>
      <c r="DU694" s="91"/>
      <c r="DV694" s="91"/>
      <c r="DW694" s="91"/>
      <c r="DX694" s="91"/>
      <c r="DY694" s="91"/>
      <c r="DZ694" s="91"/>
      <c r="EA694" s="91"/>
      <c r="EB694" s="91"/>
      <c r="EC694" s="91"/>
      <c r="ED694" s="91"/>
      <c r="EE694" s="91"/>
      <c r="EF694" s="91"/>
      <c r="EG694" s="91"/>
      <c r="EH694" s="91"/>
      <c r="EI694" s="91"/>
      <c r="EJ694" s="91"/>
      <c r="EK694" s="91"/>
      <c r="EL694" s="91"/>
      <c r="EM694" s="91"/>
      <c r="EN694" s="91"/>
      <c r="EO694" s="91"/>
      <c r="EP694" s="91"/>
      <c r="EQ694" s="91"/>
      <c r="ER694" s="91"/>
      <c r="ES694" s="91"/>
      <c r="ET694" s="91"/>
      <c r="EU694" s="91"/>
      <c r="EV694" s="91"/>
      <c r="EW694" s="91"/>
      <c r="EX694" s="91"/>
      <c r="EY694" s="91"/>
      <c r="EZ694" s="91"/>
      <c r="FA694" s="91"/>
      <c r="FB694" s="91"/>
      <c r="FC694" s="91"/>
      <c r="FD694" s="91"/>
      <c r="FE694" s="91"/>
      <c r="FF694" s="91"/>
      <c r="FG694" s="91"/>
      <c r="FH694" s="91"/>
      <c r="FI694" s="91"/>
      <c r="FJ694" s="91"/>
      <c r="FK694" s="91"/>
      <c r="FL694" s="91"/>
      <c r="FM694" s="91"/>
      <c r="FN694" s="91"/>
      <c r="FO694" s="91"/>
      <c r="FP694" s="91"/>
      <c r="FQ694" s="91"/>
      <c r="FR694" s="91"/>
      <c r="FS694" s="91"/>
      <c r="FT694" s="91"/>
      <c r="FU694" s="91"/>
      <c r="FV694" s="91"/>
      <c r="FW694" s="91"/>
      <c r="FX694" s="91"/>
      <c r="FY694" s="91"/>
      <c r="FZ694" s="91"/>
      <c r="GA694" s="91"/>
      <c r="GB694" s="91"/>
      <c r="GC694" s="91"/>
      <c r="GD694" s="91"/>
      <c r="GE694" s="91"/>
      <c r="GF694" s="91"/>
      <c r="GG694" s="91"/>
      <c r="GH694" s="91"/>
      <c r="GI694" s="91"/>
      <c r="GJ694" s="91"/>
      <c r="GK694" s="91"/>
      <c r="GL694" s="91"/>
      <c r="GM694" s="91"/>
      <c r="GN694" s="91"/>
      <c r="GO694" s="91"/>
      <c r="GP694" s="91"/>
      <c r="GQ694" s="91"/>
      <c r="GR694" s="91"/>
      <c r="GS694" s="91"/>
      <c r="GT694" s="91"/>
      <c r="GU694" s="91"/>
      <c r="GV694" s="91"/>
      <c r="GW694" s="91"/>
      <c r="GX694" s="91"/>
      <c r="GY694" s="91"/>
      <c r="GZ694" s="91"/>
      <c r="HA694" s="91"/>
      <c r="HB694" s="91"/>
      <c r="HC694" s="91"/>
      <c r="HD694" s="91"/>
      <c r="HE694" s="91"/>
      <c r="HF694" s="91"/>
      <c r="HG694" s="91"/>
      <c r="HH694" s="91"/>
      <c r="HI694" s="91"/>
      <c r="HJ694" s="91"/>
      <c r="HK694" s="91"/>
      <c r="HL694" s="91"/>
      <c r="HM694" s="91"/>
      <c r="HN694" s="91"/>
      <c r="HO694" s="91"/>
      <c r="HP694" s="91"/>
      <c r="HQ694" s="91"/>
      <c r="HR694" s="91"/>
      <c r="HS694" s="91"/>
    </row>
    <row r="695" customHeight="1" spans="1:227">
      <c r="A695" s="91"/>
      <c r="B695" s="91"/>
      <c r="C695" s="91"/>
      <c r="D695" s="91"/>
      <c r="E695" s="91"/>
      <c r="F695" s="91"/>
      <c r="G695" s="91"/>
      <c r="H695" s="95"/>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c r="AH695" s="91"/>
      <c r="AI695" s="91"/>
      <c r="AJ695" s="91"/>
      <c r="AK695" s="91"/>
      <c r="AL695" s="91"/>
      <c r="AM695" s="91"/>
      <c r="AN695" s="91"/>
      <c r="AO695" s="91"/>
      <c r="AP695" s="91"/>
      <c r="AQ695" s="91"/>
      <c r="AR695" s="91"/>
      <c r="AS695" s="91"/>
      <c r="AT695" s="91"/>
      <c r="AU695" s="91"/>
      <c r="AV695" s="91"/>
      <c r="AW695" s="91"/>
      <c r="AX695" s="91"/>
      <c r="AY695" s="91"/>
      <c r="AZ695" s="91"/>
      <c r="BA695" s="91"/>
      <c r="BB695" s="91"/>
      <c r="BC695" s="91"/>
      <c r="BD695" s="91"/>
      <c r="BE695" s="91"/>
      <c r="BF695" s="91"/>
      <c r="BG695" s="91"/>
      <c r="BH695" s="91"/>
      <c r="BI695" s="91"/>
      <c r="BJ695" s="91"/>
      <c r="BK695" s="91"/>
      <c r="BL695" s="91"/>
      <c r="BM695" s="91"/>
      <c r="BN695" s="91"/>
      <c r="BO695" s="91"/>
      <c r="BP695" s="91"/>
      <c r="BQ695" s="91"/>
      <c r="BR695" s="91"/>
      <c r="BS695" s="91"/>
      <c r="BT695" s="91"/>
      <c r="BU695" s="91"/>
      <c r="BV695" s="91"/>
      <c r="BW695" s="91"/>
      <c r="BX695" s="91"/>
      <c r="BY695" s="91"/>
      <c r="BZ695" s="91"/>
      <c r="CA695" s="91"/>
      <c r="CB695" s="91"/>
      <c r="CC695" s="91"/>
      <c r="CD695" s="91"/>
      <c r="CE695" s="91"/>
      <c r="CF695" s="91"/>
      <c r="CG695" s="91"/>
      <c r="CH695" s="91"/>
      <c r="CI695" s="91"/>
      <c r="CJ695" s="91"/>
      <c r="CK695" s="91"/>
      <c r="CL695" s="91"/>
      <c r="CM695" s="91"/>
      <c r="CN695" s="91"/>
      <c r="CO695" s="91"/>
      <c r="CP695" s="91"/>
      <c r="CQ695" s="91"/>
      <c r="CR695" s="91"/>
      <c r="CS695" s="91"/>
      <c r="CT695" s="91"/>
      <c r="CU695" s="91"/>
      <c r="CV695" s="91"/>
      <c r="CW695" s="91"/>
      <c r="CX695" s="91"/>
      <c r="CY695" s="91"/>
      <c r="CZ695" s="91"/>
      <c r="DA695" s="91"/>
      <c r="DB695" s="91"/>
      <c r="DC695" s="91"/>
      <c r="DD695" s="91"/>
      <c r="DE695" s="91"/>
      <c r="DF695" s="91"/>
      <c r="DG695" s="91"/>
      <c r="DH695" s="91"/>
      <c r="DI695" s="91"/>
      <c r="DJ695" s="91"/>
      <c r="DK695" s="91"/>
      <c r="DL695" s="91"/>
      <c r="DM695" s="91"/>
      <c r="DN695" s="91"/>
      <c r="DO695" s="91"/>
      <c r="DP695" s="91"/>
      <c r="DQ695" s="91"/>
      <c r="DR695" s="91"/>
      <c r="DS695" s="91"/>
      <c r="DT695" s="91"/>
      <c r="DU695" s="91"/>
      <c r="DV695" s="91"/>
      <c r="DW695" s="91"/>
      <c r="DX695" s="91"/>
      <c r="DY695" s="91"/>
      <c r="DZ695" s="91"/>
      <c r="EA695" s="91"/>
      <c r="EB695" s="91"/>
      <c r="EC695" s="91"/>
      <c r="ED695" s="91"/>
      <c r="EE695" s="91"/>
      <c r="EF695" s="91"/>
      <c r="EG695" s="91"/>
      <c r="EH695" s="91"/>
      <c r="EI695" s="91"/>
      <c r="EJ695" s="91"/>
      <c r="EK695" s="91"/>
      <c r="EL695" s="91"/>
      <c r="EM695" s="91"/>
      <c r="EN695" s="91"/>
      <c r="EO695" s="91"/>
      <c r="EP695" s="91"/>
      <c r="EQ695" s="91"/>
      <c r="ER695" s="91"/>
      <c r="ES695" s="91"/>
      <c r="ET695" s="91"/>
      <c r="EU695" s="91"/>
      <c r="EV695" s="91"/>
      <c r="EW695" s="91"/>
      <c r="EX695" s="91"/>
      <c r="EY695" s="91"/>
      <c r="EZ695" s="91"/>
      <c r="FA695" s="91"/>
      <c r="FB695" s="91"/>
      <c r="FC695" s="91"/>
      <c r="FD695" s="91"/>
      <c r="FE695" s="91"/>
      <c r="FF695" s="91"/>
      <c r="FG695" s="91"/>
      <c r="FH695" s="91"/>
      <c r="FI695" s="91"/>
      <c r="FJ695" s="91"/>
      <c r="FK695" s="91"/>
      <c r="FL695" s="91"/>
      <c r="FM695" s="91"/>
      <c r="FN695" s="91"/>
      <c r="FO695" s="91"/>
      <c r="FP695" s="91"/>
      <c r="FQ695" s="91"/>
      <c r="FR695" s="91"/>
      <c r="FS695" s="91"/>
      <c r="FT695" s="91"/>
      <c r="FU695" s="91"/>
      <c r="FV695" s="91"/>
      <c r="FW695" s="91"/>
      <c r="FX695" s="91"/>
      <c r="FY695" s="91"/>
      <c r="FZ695" s="91"/>
      <c r="GA695" s="91"/>
      <c r="GB695" s="91"/>
      <c r="GC695" s="91"/>
      <c r="GD695" s="91"/>
      <c r="GE695" s="91"/>
      <c r="GF695" s="91"/>
      <c r="GG695" s="91"/>
      <c r="GH695" s="91"/>
      <c r="GI695" s="91"/>
      <c r="GJ695" s="91"/>
      <c r="GK695" s="91"/>
      <c r="GL695" s="91"/>
      <c r="GM695" s="91"/>
      <c r="GN695" s="91"/>
      <c r="GO695" s="91"/>
      <c r="GP695" s="91"/>
      <c r="GQ695" s="91"/>
      <c r="GR695" s="91"/>
      <c r="GS695" s="91"/>
      <c r="GT695" s="91"/>
      <c r="GU695" s="91"/>
      <c r="GV695" s="91"/>
      <c r="GW695" s="91"/>
      <c r="GX695" s="91"/>
      <c r="GY695" s="91"/>
      <c r="GZ695" s="91"/>
      <c r="HA695" s="91"/>
      <c r="HB695" s="91"/>
      <c r="HC695" s="91"/>
      <c r="HD695" s="91"/>
      <c r="HE695" s="91"/>
      <c r="HF695" s="91"/>
      <c r="HG695" s="91"/>
      <c r="HH695" s="91"/>
      <c r="HI695" s="91"/>
      <c r="HJ695" s="91"/>
      <c r="HK695" s="91"/>
      <c r="HL695" s="91"/>
      <c r="HM695" s="91"/>
      <c r="HN695" s="91"/>
      <c r="HO695" s="91"/>
      <c r="HP695" s="91"/>
      <c r="HQ695" s="91"/>
      <c r="HR695" s="91"/>
      <c r="HS695" s="91"/>
    </row>
    <row r="696" customHeight="1" spans="1:227">
      <c r="A696" s="91"/>
      <c r="B696" s="91"/>
      <c r="C696" s="91"/>
      <c r="D696" s="91"/>
      <c r="E696" s="91"/>
      <c r="F696" s="91"/>
      <c r="G696" s="91"/>
      <c r="H696" s="95"/>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c r="AH696" s="91"/>
      <c r="AI696" s="91"/>
      <c r="AJ696" s="91"/>
      <c r="AK696" s="91"/>
      <c r="AL696" s="91"/>
      <c r="AM696" s="91"/>
      <c r="AN696" s="91"/>
      <c r="AO696" s="91"/>
      <c r="AP696" s="91"/>
      <c r="AQ696" s="91"/>
      <c r="AR696" s="91"/>
      <c r="AS696" s="91"/>
      <c r="AT696" s="91"/>
      <c r="AU696" s="91"/>
      <c r="AV696" s="91"/>
      <c r="AW696" s="91"/>
      <c r="AX696" s="91"/>
      <c r="AY696" s="91"/>
      <c r="AZ696" s="91"/>
      <c r="BA696" s="91"/>
      <c r="BB696" s="91"/>
      <c r="BC696" s="91"/>
      <c r="BD696" s="91"/>
      <c r="BE696" s="91"/>
      <c r="BF696" s="91"/>
      <c r="BG696" s="91"/>
      <c r="BH696" s="91"/>
      <c r="BI696" s="91"/>
      <c r="BJ696" s="91"/>
      <c r="BK696" s="91"/>
      <c r="BL696" s="91"/>
      <c r="BM696" s="91"/>
      <c r="BN696" s="91"/>
      <c r="BO696" s="91"/>
      <c r="BP696" s="91"/>
      <c r="BQ696" s="91"/>
      <c r="BR696" s="91"/>
      <c r="BS696" s="91"/>
      <c r="BT696" s="91"/>
      <c r="BU696" s="91"/>
      <c r="BV696" s="91"/>
      <c r="BW696" s="91"/>
      <c r="BX696" s="91"/>
      <c r="BY696" s="91"/>
      <c r="BZ696" s="91"/>
      <c r="CA696" s="91"/>
      <c r="CB696" s="91"/>
      <c r="CC696" s="91"/>
      <c r="CD696" s="91"/>
      <c r="CE696" s="91"/>
      <c r="CF696" s="91"/>
      <c r="CG696" s="91"/>
      <c r="CH696" s="91"/>
      <c r="CI696" s="91"/>
      <c r="CJ696" s="91"/>
      <c r="CK696" s="91"/>
      <c r="CL696" s="91"/>
      <c r="CM696" s="91"/>
      <c r="CN696" s="91"/>
      <c r="CO696" s="91"/>
      <c r="CP696" s="91"/>
      <c r="CQ696" s="91"/>
      <c r="CR696" s="91"/>
      <c r="CS696" s="91"/>
      <c r="CT696" s="91"/>
      <c r="CU696" s="91"/>
      <c r="CV696" s="91"/>
      <c r="CW696" s="91"/>
      <c r="CX696" s="91"/>
      <c r="CY696" s="91"/>
      <c r="CZ696" s="91"/>
      <c r="DA696" s="91"/>
      <c r="DB696" s="91"/>
      <c r="DC696" s="91"/>
      <c r="DD696" s="91"/>
      <c r="DE696" s="91"/>
      <c r="DF696" s="91"/>
      <c r="DG696" s="91"/>
      <c r="DH696" s="91"/>
      <c r="DI696" s="91"/>
      <c r="DJ696" s="91"/>
      <c r="DK696" s="91"/>
      <c r="DL696" s="91"/>
      <c r="DM696" s="91"/>
      <c r="DN696" s="91"/>
      <c r="DO696" s="91"/>
      <c r="DP696" s="91"/>
      <c r="DQ696" s="91"/>
      <c r="DR696" s="91"/>
      <c r="DS696" s="91"/>
      <c r="DT696" s="91"/>
      <c r="DU696" s="91"/>
      <c r="DV696" s="91"/>
      <c r="DW696" s="91"/>
      <c r="DX696" s="91"/>
      <c r="DY696" s="91"/>
      <c r="DZ696" s="91"/>
      <c r="EA696" s="91"/>
      <c r="EB696" s="91"/>
      <c r="EC696" s="91"/>
      <c r="ED696" s="91"/>
      <c r="EE696" s="91"/>
      <c r="EF696" s="91"/>
      <c r="EG696" s="91"/>
      <c r="EH696" s="91"/>
      <c r="EI696" s="91"/>
      <c r="EJ696" s="91"/>
      <c r="EK696" s="91"/>
      <c r="EL696" s="91"/>
      <c r="EM696" s="91"/>
      <c r="EN696" s="91"/>
      <c r="EO696" s="91"/>
      <c r="EP696" s="91"/>
      <c r="EQ696" s="91"/>
      <c r="ER696" s="91"/>
      <c r="ES696" s="91"/>
      <c r="ET696" s="91"/>
      <c r="EU696" s="91"/>
      <c r="EV696" s="91"/>
      <c r="EW696" s="91"/>
      <c r="EX696" s="91"/>
      <c r="EY696" s="91"/>
      <c r="EZ696" s="91"/>
      <c r="FA696" s="91"/>
      <c r="FB696" s="91"/>
      <c r="FC696" s="91"/>
      <c r="FD696" s="91"/>
      <c r="FE696" s="91"/>
      <c r="FF696" s="91"/>
      <c r="FG696" s="91"/>
      <c r="FH696" s="91"/>
      <c r="FI696" s="91"/>
      <c r="FJ696" s="91"/>
      <c r="FK696" s="91"/>
      <c r="FL696" s="91"/>
      <c r="FM696" s="91"/>
      <c r="FN696" s="91"/>
      <c r="FO696" s="91"/>
      <c r="FP696" s="91"/>
      <c r="FQ696" s="91"/>
      <c r="FR696" s="91"/>
      <c r="FS696" s="91"/>
      <c r="FT696" s="91"/>
      <c r="FU696" s="91"/>
      <c r="FV696" s="91"/>
      <c r="FW696" s="91"/>
      <c r="FX696" s="91"/>
      <c r="FY696" s="91"/>
      <c r="FZ696" s="91"/>
      <c r="GA696" s="91"/>
      <c r="GB696" s="91"/>
      <c r="GC696" s="91"/>
      <c r="GD696" s="91"/>
      <c r="GE696" s="91"/>
      <c r="GF696" s="91"/>
      <c r="GG696" s="91"/>
      <c r="GH696" s="91"/>
      <c r="GI696" s="91"/>
      <c r="GJ696" s="91"/>
      <c r="GK696" s="91"/>
      <c r="GL696" s="91"/>
      <c r="GM696" s="91"/>
      <c r="GN696" s="91"/>
      <c r="GO696" s="91"/>
      <c r="GP696" s="91"/>
      <c r="GQ696" s="91"/>
      <c r="GR696" s="91"/>
      <c r="GS696" s="91"/>
      <c r="GT696" s="91"/>
      <c r="GU696" s="91"/>
      <c r="GV696" s="91"/>
      <c r="GW696" s="91"/>
      <c r="GX696" s="91"/>
      <c r="GY696" s="91"/>
      <c r="GZ696" s="91"/>
      <c r="HA696" s="91"/>
      <c r="HB696" s="91"/>
      <c r="HC696" s="91"/>
      <c r="HD696" s="91"/>
      <c r="HE696" s="91"/>
      <c r="HF696" s="91"/>
      <c r="HG696" s="91"/>
      <c r="HH696" s="91"/>
      <c r="HI696" s="91"/>
      <c r="HJ696" s="91"/>
      <c r="HK696" s="91"/>
      <c r="HL696" s="91"/>
      <c r="HM696" s="91"/>
      <c r="HN696" s="91"/>
      <c r="HO696" s="91"/>
      <c r="HP696" s="91"/>
      <c r="HQ696" s="91"/>
      <c r="HR696" s="91"/>
      <c r="HS696" s="91"/>
    </row>
    <row r="697" customHeight="1" spans="1:227">
      <c r="A697" s="91"/>
      <c r="B697" s="91"/>
      <c r="C697" s="91"/>
      <c r="D697" s="91"/>
      <c r="E697" s="91"/>
      <c r="F697" s="91"/>
      <c r="G697" s="91"/>
      <c r="H697" s="95"/>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c r="AH697" s="91"/>
      <c r="AI697" s="91"/>
      <c r="AJ697" s="91"/>
      <c r="AK697" s="91"/>
      <c r="AL697" s="91"/>
      <c r="AM697" s="91"/>
      <c r="AN697" s="91"/>
      <c r="AO697" s="91"/>
      <c r="AP697" s="91"/>
      <c r="AQ697" s="91"/>
      <c r="AR697" s="91"/>
      <c r="AS697" s="91"/>
      <c r="AT697" s="91"/>
      <c r="AU697" s="91"/>
      <c r="AV697" s="91"/>
      <c r="AW697" s="91"/>
      <c r="AX697" s="91"/>
      <c r="AY697" s="91"/>
      <c r="AZ697" s="91"/>
      <c r="BA697" s="91"/>
      <c r="BB697" s="91"/>
      <c r="BC697" s="91"/>
      <c r="BD697" s="91"/>
      <c r="BE697" s="91"/>
      <c r="BF697" s="91"/>
      <c r="BG697" s="91"/>
      <c r="BH697" s="91"/>
      <c r="BI697" s="91"/>
      <c r="BJ697" s="91"/>
      <c r="BK697" s="91"/>
      <c r="BL697" s="91"/>
      <c r="BM697" s="91"/>
      <c r="BN697" s="91"/>
      <c r="BO697" s="91"/>
      <c r="BP697" s="91"/>
      <c r="BQ697" s="91"/>
      <c r="BR697" s="91"/>
      <c r="BS697" s="91"/>
      <c r="BT697" s="91"/>
      <c r="BU697" s="91"/>
      <c r="BV697" s="91"/>
      <c r="BW697" s="91"/>
      <c r="BX697" s="91"/>
      <c r="BY697" s="91"/>
      <c r="BZ697" s="91"/>
      <c r="CA697" s="91"/>
      <c r="CB697" s="91"/>
      <c r="CC697" s="91"/>
      <c r="CD697" s="91"/>
      <c r="CE697" s="91"/>
      <c r="CF697" s="91"/>
      <c r="CG697" s="91"/>
      <c r="CH697" s="91"/>
      <c r="CI697" s="91"/>
      <c r="CJ697" s="91"/>
      <c r="CK697" s="91"/>
      <c r="CL697" s="91"/>
      <c r="CM697" s="91"/>
      <c r="CN697" s="91"/>
      <c r="CO697" s="91"/>
      <c r="CP697" s="91"/>
      <c r="CQ697" s="91"/>
      <c r="CR697" s="91"/>
      <c r="CS697" s="91"/>
      <c r="CT697" s="91"/>
      <c r="CU697" s="91"/>
      <c r="CV697" s="91"/>
      <c r="CW697" s="91"/>
      <c r="CX697" s="91"/>
      <c r="CY697" s="91"/>
      <c r="CZ697" s="91"/>
      <c r="DA697" s="91"/>
      <c r="DB697" s="91"/>
      <c r="DC697" s="91"/>
      <c r="DD697" s="91"/>
      <c r="DE697" s="91"/>
      <c r="DF697" s="91"/>
      <c r="DG697" s="91"/>
      <c r="DH697" s="91"/>
      <c r="DI697" s="91"/>
      <c r="DJ697" s="91"/>
      <c r="DK697" s="91"/>
      <c r="DL697" s="91"/>
      <c r="DM697" s="91"/>
      <c r="DN697" s="91"/>
      <c r="DO697" s="91"/>
      <c r="DP697" s="91"/>
      <c r="DQ697" s="91"/>
      <c r="DR697" s="91"/>
      <c r="DS697" s="91"/>
      <c r="DT697" s="91"/>
      <c r="DU697" s="91"/>
      <c r="DV697" s="91"/>
      <c r="DW697" s="91"/>
      <c r="DX697" s="91"/>
      <c r="DY697" s="91"/>
      <c r="DZ697" s="91"/>
      <c r="EA697" s="91"/>
      <c r="EB697" s="91"/>
      <c r="EC697" s="91"/>
      <c r="ED697" s="91"/>
      <c r="EE697" s="91"/>
      <c r="EF697" s="91"/>
      <c r="EG697" s="91"/>
      <c r="EH697" s="91"/>
      <c r="EI697" s="91"/>
      <c r="EJ697" s="91"/>
      <c r="EK697" s="91"/>
      <c r="EL697" s="91"/>
      <c r="EM697" s="91"/>
      <c r="EN697" s="91"/>
      <c r="EO697" s="91"/>
      <c r="EP697" s="91"/>
      <c r="EQ697" s="91"/>
      <c r="ER697" s="91"/>
      <c r="ES697" s="91"/>
      <c r="ET697" s="91"/>
      <c r="EU697" s="91"/>
      <c r="EV697" s="91"/>
      <c r="EW697" s="91"/>
      <c r="EX697" s="91"/>
      <c r="EY697" s="91"/>
      <c r="EZ697" s="91"/>
      <c r="FA697" s="91"/>
      <c r="FB697" s="91"/>
      <c r="FC697" s="91"/>
      <c r="FD697" s="91"/>
      <c r="FE697" s="91"/>
      <c r="FF697" s="91"/>
      <c r="FG697" s="91"/>
      <c r="FH697" s="91"/>
      <c r="FI697" s="91"/>
      <c r="FJ697" s="91"/>
      <c r="FK697" s="91"/>
      <c r="FL697" s="91"/>
      <c r="FM697" s="91"/>
      <c r="FN697" s="91"/>
      <c r="FO697" s="91"/>
      <c r="FP697" s="91"/>
      <c r="FQ697" s="91"/>
      <c r="FR697" s="91"/>
      <c r="FS697" s="91"/>
      <c r="FT697" s="91"/>
      <c r="FU697" s="91"/>
      <c r="FV697" s="91"/>
      <c r="FW697" s="91"/>
      <c r="FX697" s="91"/>
      <c r="FY697" s="91"/>
      <c r="FZ697" s="91"/>
      <c r="GA697" s="91"/>
      <c r="GB697" s="91"/>
      <c r="GC697" s="91"/>
      <c r="GD697" s="91"/>
      <c r="GE697" s="91"/>
      <c r="GF697" s="91"/>
      <c r="GG697" s="91"/>
      <c r="GH697" s="91"/>
      <c r="GI697" s="91"/>
      <c r="GJ697" s="91"/>
      <c r="GK697" s="91"/>
      <c r="GL697" s="91"/>
      <c r="GM697" s="91"/>
      <c r="GN697" s="91"/>
      <c r="GO697" s="91"/>
      <c r="GP697" s="91"/>
      <c r="GQ697" s="91"/>
      <c r="GR697" s="91"/>
      <c r="GS697" s="91"/>
      <c r="GT697" s="91"/>
      <c r="GU697" s="91"/>
      <c r="GV697" s="91"/>
      <c r="GW697" s="91"/>
      <c r="GX697" s="91"/>
      <c r="GY697" s="91"/>
      <c r="GZ697" s="91"/>
      <c r="HA697" s="91"/>
      <c r="HB697" s="91"/>
      <c r="HC697" s="91"/>
      <c r="HD697" s="91"/>
      <c r="HE697" s="91"/>
      <c r="HF697" s="91"/>
      <c r="HG697" s="91"/>
      <c r="HH697" s="91"/>
      <c r="HI697" s="91"/>
      <c r="HJ697" s="91"/>
      <c r="HK697" s="91"/>
      <c r="HL697" s="91"/>
      <c r="HM697" s="91"/>
      <c r="HN697" s="91"/>
      <c r="HO697" s="91"/>
      <c r="HP697" s="91"/>
      <c r="HQ697" s="91"/>
      <c r="HR697" s="91"/>
      <c r="HS697" s="91"/>
    </row>
    <row r="698" customHeight="1" spans="1:227">
      <c r="A698" s="91"/>
      <c r="B698" s="91"/>
      <c r="C698" s="91"/>
      <c r="D698" s="91"/>
      <c r="E698" s="91"/>
      <c r="F698" s="91"/>
      <c r="G698" s="91"/>
      <c r="H698" s="95"/>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c r="AH698" s="91"/>
      <c r="AI698" s="91"/>
      <c r="AJ698" s="91"/>
      <c r="AK698" s="91"/>
      <c r="AL698" s="91"/>
      <c r="AM698" s="91"/>
      <c r="AN698" s="91"/>
      <c r="AO698" s="91"/>
      <c r="AP698" s="91"/>
      <c r="AQ698" s="91"/>
      <c r="AR698" s="91"/>
      <c r="AS698" s="91"/>
      <c r="AT698" s="91"/>
      <c r="AU698" s="91"/>
      <c r="AV698" s="91"/>
      <c r="AW698" s="91"/>
      <c r="AX698" s="91"/>
      <c r="AY698" s="91"/>
      <c r="AZ698" s="91"/>
      <c r="BA698" s="91"/>
      <c r="BB698" s="91"/>
      <c r="BC698" s="91"/>
      <c r="BD698" s="91"/>
      <c r="BE698" s="91"/>
      <c r="BF698" s="91"/>
      <c r="BG698" s="91"/>
      <c r="BH698" s="91"/>
      <c r="BI698" s="91"/>
      <c r="BJ698" s="91"/>
      <c r="BK698" s="91"/>
      <c r="BL698" s="91"/>
      <c r="BM698" s="91"/>
      <c r="BN698" s="91"/>
      <c r="BO698" s="91"/>
      <c r="BP698" s="91"/>
      <c r="BQ698" s="91"/>
      <c r="BR698" s="91"/>
      <c r="BS698" s="91"/>
      <c r="BT698" s="91"/>
      <c r="BU698" s="91"/>
      <c r="BV698" s="91"/>
      <c r="BW698" s="91"/>
      <c r="BX698" s="91"/>
      <c r="BY698" s="91"/>
      <c r="BZ698" s="91"/>
      <c r="CA698" s="91"/>
      <c r="CB698" s="91"/>
      <c r="CC698" s="91"/>
      <c r="CD698" s="91"/>
      <c r="CE698" s="91"/>
      <c r="CF698" s="91"/>
      <c r="CG698" s="91"/>
      <c r="CH698" s="91"/>
      <c r="CI698" s="91"/>
      <c r="CJ698" s="91"/>
      <c r="CK698" s="91"/>
      <c r="CL698" s="91"/>
      <c r="CM698" s="91"/>
      <c r="CN698" s="91"/>
      <c r="CO698" s="91"/>
      <c r="CP698" s="91"/>
      <c r="CQ698" s="91"/>
      <c r="CR698" s="91"/>
      <c r="CS698" s="91"/>
      <c r="CT698" s="91"/>
      <c r="CU698" s="91"/>
      <c r="CV698" s="91"/>
      <c r="CW698" s="91"/>
      <c r="CX698" s="91"/>
      <c r="CY698" s="91"/>
      <c r="CZ698" s="91"/>
      <c r="DA698" s="91"/>
      <c r="DB698" s="91"/>
      <c r="DC698" s="91"/>
      <c r="DD698" s="91"/>
      <c r="DE698" s="91"/>
      <c r="DF698" s="91"/>
      <c r="DG698" s="91"/>
      <c r="DH698" s="91"/>
      <c r="DI698" s="91"/>
      <c r="DJ698" s="91"/>
      <c r="DK698" s="91"/>
      <c r="DL698" s="91"/>
      <c r="DM698" s="91"/>
      <c r="DN698" s="91"/>
      <c r="DO698" s="91"/>
      <c r="DP698" s="91"/>
      <c r="DQ698" s="91"/>
      <c r="DR698" s="91"/>
      <c r="DS698" s="91"/>
      <c r="DT698" s="91"/>
      <c r="DU698" s="91"/>
      <c r="DV698" s="91"/>
      <c r="DW698" s="91"/>
      <c r="DX698" s="91"/>
      <c r="DY698" s="91"/>
      <c r="DZ698" s="91"/>
      <c r="EA698" s="91"/>
      <c r="EB698" s="91"/>
      <c r="EC698" s="91"/>
      <c r="ED698" s="91"/>
      <c r="EE698" s="91"/>
      <c r="EF698" s="91"/>
      <c r="EG698" s="91"/>
      <c r="EH698" s="91"/>
      <c r="EI698" s="91"/>
      <c r="EJ698" s="91"/>
      <c r="EK698" s="91"/>
      <c r="EL698" s="91"/>
      <c r="EM698" s="91"/>
      <c r="EN698" s="91"/>
      <c r="EO698" s="91"/>
      <c r="EP698" s="91"/>
      <c r="EQ698" s="91"/>
      <c r="ER698" s="91"/>
      <c r="ES698" s="91"/>
      <c r="ET698" s="91"/>
      <c r="EU698" s="91"/>
      <c r="EV698" s="91"/>
      <c r="EW698" s="91"/>
      <c r="EX698" s="91"/>
      <c r="EY698" s="91"/>
      <c r="EZ698" s="91"/>
      <c r="FA698" s="91"/>
      <c r="FB698" s="91"/>
      <c r="FC698" s="91"/>
      <c r="FD698" s="91"/>
      <c r="FE698" s="91"/>
      <c r="FF698" s="91"/>
      <c r="FG698" s="91"/>
      <c r="FH698" s="91"/>
      <c r="FI698" s="91"/>
      <c r="FJ698" s="91"/>
      <c r="FK698" s="91"/>
      <c r="FL698" s="91"/>
      <c r="FM698" s="91"/>
      <c r="FN698" s="91"/>
      <c r="FO698" s="91"/>
      <c r="FP698" s="91"/>
      <c r="FQ698" s="91"/>
      <c r="FR698" s="91"/>
      <c r="FS698" s="91"/>
      <c r="FT698" s="91"/>
      <c r="FU698" s="91"/>
      <c r="FV698" s="91"/>
      <c r="FW698" s="91"/>
      <c r="FX698" s="91"/>
      <c r="FY698" s="91"/>
      <c r="FZ698" s="91"/>
      <c r="GA698" s="91"/>
      <c r="GB698" s="91"/>
      <c r="GC698" s="91"/>
      <c r="GD698" s="91"/>
      <c r="GE698" s="91"/>
      <c r="GF698" s="91"/>
      <c r="GG698" s="91"/>
      <c r="GH698" s="91"/>
      <c r="GI698" s="91"/>
      <c r="GJ698" s="91"/>
      <c r="GK698" s="91"/>
      <c r="GL698" s="91"/>
      <c r="GM698" s="91"/>
      <c r="GN698" s="91"/>
      <c r="GO698" s="91"/>
      <c r="GP698" s="91"/>
      <c r="GQ698" s="91"/>
      <c r="GR698" s="91"/>
      <c r="GS698" s="91"/>
      <c r="GT698" s="91"/>
      <c r="GU698" s="91"/>
      <c r="GV698" s="91"/>
      <c r="GW698" s="91"/>
      <c r="GX698" s="91"/>
      <c r="GY698" s="91"/>
      <c r="GZ698" s="91"/>
      <c r="HA698" s="91"/>
      <c r="HB698" s="91"/>
      <c r="HC698" s="91"/>
      <c r="HD698" s="91"/>
      <c r="HE698" s="91"/>
      <c r="HF698" s="91"/>
      <c r="HG698" s="91"/>
      <c r="HH698" s="91"/>
      <c r="HI698" s="91"/>
      <c r="HJ698" s="91"/>
      <c r="HK698" s="91"/>
      <c r="HL698" s="91"/>
      <c r="HM698" s="91"/>
      <c r="HN698" s="91"/>
      <c r="HO698" s="91"/>
      <c r="HP698" s="91"/>
      <c r="HQ698" s="91"/>
      <c r="HR698" s="91"/>
      <c r="HS698" s="91"/>
    </row>
    <row r="699" customHeight="1" spans="1:227">
      <c r="A699" s="91"/>
      <c r="B699" s="91"/>
      <c r="C699" s="91"/>
      <c r="D699" s="91"/>
      <c r="E699" s="91"/>
      <c r="F699" s="91"/>
      <c r="G699" s="91"/>
      <c r="H699" s="95"/>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c r="AH699" s="91"/>
      <c r="AI699" s="91"/>
      <c r="AJ699" s="91"/>
      <c r="AK699" s="91"/>
      <c r="AL699" s="91"/>
      <c r="AM699" s="91"/>
      <c r="AN699" s="91"/>
      <c r="AO699" s="91"/>
      <c r="AP699" s="91"/>
      <c r="AQ699" s="91"/>
      <c r="AR699" s="91"/>
      <c r="AS699" s="91"/>
      <c r="AT699" s="91"/>
      <c r="AU699" s="91"/>
      <c r="AV699" s="91"/>
      <c r="AW699" s="91"/>
      <c r="AX699" s="91"/>
      <c r="AY699" s="91"/>
      <c r="AZ699" s="91"/>
      <c r="BA699" s="91"/>
      <c r="BB699" s="91"/>
      <c r="BC699" s="91"/>
      <c r="BD699" s="91"/>
      <c r="BE699" s="91"/>
      <c r="BF699" s="91"/>
      <c r="BG699" s="91"/>
      <c r="BH699" s="91"/>
      <c r="BI699" s="91"/>
      <c r="BJ699" s="91"/>
      <c r="BK699" s="91"/>
      <c r="BL699" s="91"/>
      <c r="BM699" s="91"/>
      <c r="BN699" s="91"/>
      <c r="BO699" s="91"/>
      <c r="BP699" s="91"/>
      <c r="BQ699" s="91"/>
      <c r="BR699" s="91"/>
      <c r="BS699" s="91"/>
      <c r="BT699" s="91"/>
      <c r="BU699" s="91"/>
      <c r="BV699" s="91"/>
      <c r="BW699" s="91"/>
      <c r="BX699" s="91"/>
      <c r="BY699" s="91"/>
      <c r="BZ699" s="91"/>
      <c r="CA699" s="91"/>
      <c r="CB699" s="91"/>
      <c r="CC699" s="91"/>
      <c r="CD699" s="91"/>
      <c r="CE699" s="91"/>
      <c r="CF699" s="91"/>
      <c r="CG699" s="91"/>
      <c r="CH699" s="91"/>
      <c r="CI699" s="91"/>
      <c r="CJ699" s="91"/>
      <c r="CK699" s="91"/>
      <c r="CL699" s="91"/>
      <c r="CM699" s="91"/>
      <c r="CN699" s="91"/>
      <c r="CO699" s="91"/>
      <c r="CP699" s="91"/>
      <c r="CQ699" s="91"/>
      <c r="CR699" s="91"/>
      <c r="CS699" s="91"/>
      <c r="CT699" s="91"/>
      <c r="CU699" s="91"/>
      <c r="CV699" s="91"/>
      <c r="CW699" s="91"/>
      <c r="CX699" s="91"/>
      <c r="CY699" s="91"/>
      <c r="CZ699" s="91"/>
      <c r="DA699" s="91"/>
      <c r="DB699" s="91"/>
      <c r="DC699" s="91"/>
      <c r="DD699" s="91"/>
      <c r="DE699" s="91"/>
      <c r="DF699" s="91"/>
      <c r="DG699" s="91"/>
      <c r="DH699" s="91"/>
      <c r="DI699" s="91"/>
      <c r="DJ699" s="91"/>
      <c r="DK699" s="91"/>
      <c r="DL699" s="91"/>
      <c r="DM699" s="91"/>
      <c r="DN699" s="91"/>
      <c r="DO699" s="91"/>
      <c r="DP699" s="91"/>
      <c r="DQ699" s="91"/>
      <c r="DR699" s="91"/>
      <c r="DS699" s="91"/>
      <c r="DT699" s="91"/>
      <c r="DU699" s="91"/>
      <c r="DV699" s="91"/>
      <c r="DW699" s="91"/>
      <c r="DX699" s="91"/>
      <c r="DY699" s="91"/>
      <c r="DZ699" s="91"/>
      <c r="EA699" s="91"/>
      <c r="EB699" s="91"/>
      <c r="EC699" s="91"/>
      <c r="ED699" s="91"/>
      <c r="EE699" s="91"/>
      <c r="EF699" s="91"/>
      <c r="EG699" s="91"/>
      <c r="EH699" s="91"/>
      <c r="EI699" s="91"/>
      <c r="EJ699" s="91"/>
      <c r="EK699" s="91"/>
      <c r="EL699" s="91"/>
      <c r="EM699" s="91"/>
      <c r="EN699" s="91"/>
      <c r="EO699" s="91"/>
      <c r="EP699" s="91"/>
      <c r="EQ699" s="91"/>
      <c r="ER699" s="91"/>
      <c r="ES699" s="91"/>
      <c r="ET699" s="91"/>
      <c r="EU699" s="91"/>
      <c r="EV699" s="91"/>
      <c r="EW699" s="91"/>
      <c r="EX699" s="91"/>
      <c r="EY699" s="91"/>
      <c r="EZ699" s="91"/>
      <c r="FA699" s="91"/>
      <c r="FB699" s="91"/>
      <c r="FC699" s="91"/>
      <c r="FD699" s="91"/>
      <c r="FE699" s="91"/>
      <c r="FF699" s="91"/>
      <c r="FG699" s="91"/>
      <c r="FH699" s="91"/>
      <c r="FI699" s="91"/>
      <c r="FJ699" s="91"/>
      <c r="FK699" s="91"/>
      <c r="FL699" s="91"/>
      <c r="FM699" s="91"/>
      <c r="FN699" s="91"/>
      <c r="FO699" s="91"/>
      <c r="FP699" s="91"/>
      <c r="FQ699" s="91"/>
      <c r="FR699" s="91"/>
      <c r="FS699" s="91"/>
      <c r="FT699" s="91"/>
      <c r="FU699" s="91"/>
      <c r="FV699" s="91"/>
      <c r="FW699" s="91"/>
      <c r="FX699" s="91"/>
      <c r="FY699" s="91"/>
      <c r="FZ699" s="91"/>
      <c r="GA699" s="91"/>
      <c r="GB699" s="91"/>
      <c r="GC699" s="91"/>
      <c r="GD699" s="91"/>
      <c r="GE699" s="91"/>
      <c r="GF699" s="91"/>
      <c r="GG699" s="91"/>
      <c r="GH699" s="91"/>
      <c r="GI699" s="91"/>
      <c r="GJ699" s="91"/>
      <c r="GK699" s="91"/>
      <c r="GL699" s="91"/>
      <c r="GM699" s="91"/>
      <c r="GN699" s="91"/>
      <c r="GO699" s="91"/>
      <c r="GP699" s="91"/>
      <c r="GQ699" s="91"/>
      <c r="GR699" s="91"/>
      <c r="GS699" s="91"/>
      <c r="GT699" s="91"/>
      <c r="GU699" s="91"/>
      <c r="GV699" s="91"/>
      <c r="GW699" s="91"/>
      <c r="GX699" s="91"/>
      <c r="GY699" s="91"/>
      <c r="GZ699" s="91"/>
      <c r="HA699" s="91"/>
      <c r="HB699" s="91"/>
      <c r="HC699" s="91"/>
      <c r="HD699" s="91"/>
      <c r="HE699" s="91"/>
      <c r="HF699" s="91"/>
      <c r="HG699" s="91"/>
      <c r="HH699" s="91"/>
      <c r="HI699" s="91"/>
      <c r="HJ699" s="91"/>
      <c r="HK699" s="91"/>
      <c r="HL699" s="91"/>
      <c r="HM699" s="91"/>
      <c r="HN699" s="91"/>
      <c r="HO699" s="91"/>
      <c r="HP699" s="91"/>
      <c r="HQ699" s="91"/>
      <c r="HR699" s="91"/>
      <c r="HS699" s="91"/>
    </row>
    <row r="700" customHeight="1" spans="1:227">
      <c r="A700" s="91"/>
      <c r="B700" s="91"/>
      <c r="C700" s="91"/>
      <c r="D700" s="91"/>
      <c r="E700" s="91"/>
      <c r="F700" s="91"/>
      <c r="G700" s="91"/>
      <c r="H700" s="95"/>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c r="AH700" s="91"/>
      <c r="AI700" s="91"/>
      <c r="AJ700" s="91"/>
      <c r="AK700" s="91"/>
      <c r="AL700" s="91"/>
      <c r="AM700" s="91"/>
      <c r="AN700" s="91"/>
      <c r="AO700" s="91"/>
      <c r="AP700" s="91"/>
      <c r="AQ700" s="91"/>
      <c r="AR700" s="91"/>
      <c r="AS700" s="91"/>
      <c r="AT700" s="91"/>
      <c r="AU700" s="91"/>
      <c r="AV700" s="91"/>
      <c r="AW700" s="91"/>
      <c r="AX700" s="91"/>
      <c r="AY700" s="91"/>
      <c r="AZ700" s="91"/>
      <c r="BA700" s="91"/>
      <c r="BB700" s="91"/>
      <c r="BC700" s="91"/>
      <c r="BD700" s="91"/>
      <c r="BE700" s="91"/>
      <c r="BF700" s="91"/>
      <c r="BG700" s="91"/>
      <c r="BH700" s="91"/>
      <c r="BI700" s="91"/>
      <c r="BJ700" s="91"/>
      <c r="BK700" s="91"/>
      <c r="BL700" s="91"/>
      <c r="BM700" s="91"/>
      <c r="BN700" s="91"/>
      <c r="BO700" s="91"/>
      <c r="BP700" s="91"/>
      <c r="BQ700" s="91"/>
      <c r="BR700" s="91"/>
      <c r="BS700" s="91"/>
      <c r="BT700" s="91"/>
      <c r="BU700" s="91"/>
      <c r="BV700" s="91"/>
      <c r="BW700" s="91"/>
      <c r="BX700" s="91"/>
      <c r="BY700" s="91"/>
      <c r="BZ700" s="91"/>
      <c r="CA700" s="91"/>
      <c r="CB700" s="91"/>
      <c r="CC700" s="91"/>
      <c r="CD700" s="91"/>
      <c r="CE700" s="91"/>
      <c r="CF700" s="91"/>
      <c r="CG700" s="91"/>
      <c r="CH700" s="91"/>
      <c r="CI700" s="91"/>
      <c r="CJ700" s="91"/>
      <c r="CK700" s="91"/>
      <c r="CL700" s="91"/>
      <c r="CM700" s="91"/>
      <c r="CN700" s="91"/>
      <c r="CO700" s="91"/>
      <c r="CP700" s="91"/>
      <c r="CQ700" s="91"/>
      <c r="CR700" s="91"/>
      <c r="CS700" s="91"/>
      <c r="CT700" s="91"/>
      <c r="CU700" s="91"/>
      <c r="CV700" s="91"/>
      <c r="CW700" s="91"/>
      <c r="CX700" s="91"/>
      <c r="CY700" s="91"/>
      <c r="CZ700" s="91"/>
      <c r="DA700" s="91"/>
      <c r="DB700" s="91"/>
      <c r="DC700" s="91"/>
      <c r="DD700" s="91"/>
      <c r="DE700" s="91"/>
      <c r="DF700" s="91"/>
      <c r="DG700" s="91"/>
      <c r="DH700" s="91"/>
      <c r="DI700" s="91"/>
      <c r="DJ700" s="91"/>
      <c r="DK700" s="91"/>
      <c r="DL700" s="91"/>
      <c r="DM700" s="91"/>
      <c r="DN700" s="91"/>
      <c r="DO700" s="91"/>
      <c r="DP700" s="91"/>
      <c r="DQ700" s="91"/>
      <c r="DR700" s="91"/>
      <c r="DS700" s="91"/>
      <c r="DT700" s="91"/>
      <c r="DU700" s="91"/>
      <c r="DV700" s="91"/>
      <c r="DW700" s="91"/>
      <c r="DX700" s="91"/>
      <c r="DY700" s="91"/>
      <c r="DZ700" s="91"/>
      <c r="EA700" s="91"/>
      <c r="EB700" s="91"/>
      <c r="EC700" s="91"/>
      <c r="ED700" s="91"/>
      <c r="EE700" s="91"/>
      <c r="EF700" s="91"/>
      <c r="EG700" s="91"/>
      <c r="EH700" s="91"/>
      <c r="EI700" s="91"/>
      <c r="EJ700" s="91"/>
      <c r="EK700" s="91"/>
      <c r="EL700" s="91"/>
      <c r="EM700" s="91"/>
      <c r="EN700" s="91"/>
      <c r="EO700" s="91"/>
      <c r="EP700" s="91"/>
      <c r="EQ700" s="91"/>
      <c r="ER700" s="91"/>
      <c r="ES700" s="91"/>
      <c r="ET700" s="91"/>
      <c r="EU700" s="91"/>
      <c r="EV700" s="91"/>
      <c r="EW700" s="91"/>
      <c r="EX700" s="91"/>
      <c r="EY700" s="91"/>
      <c r="EZ700" s="91"/>
      <c r="FA700" s="91"/>
      <c r="FB700" s="91"/>
      <c r="FC700" s="91"/>
      <c r="FD700" s="91"/>
      <c r="FE700" s="91"/>
      <c r="FF700" s="91"/>
      <c r="FG700" s="91"/>
      <c r="FH700" s="91"/>
      <c r="FI700" s="91"/>
      <c r="FJ700" s="91"/>
      <c r="FK700" s="91"/>
      <c r="FL700" s="91"/>
      <c r="FM700" s="91"/>
      <c r="FN700" s="91"/>
      <c r="FO700" s="91"/>
      <c r="FP700" s="91"/>
      <c r="FQ700" s="91"/>
      <c r="FR700" s="91"/>
      <c r="FS700" s="91"/>
      <c r="FT700" s="91"/>
      <c r="FU700" s="91"/>
      <c r="FV700" s="91"/>
      <c r="FW700" s="91"/>
      <c r="FX700" s="91"/>
      <c r="FY700" s="91"/>
      <c r="FZ700" s="91"/>
      <c r="GA700" s="91"/>
      <c r="GB700" s="91"/>
      <c r="GC700" s="91"/>
      <c r="GD700" s="91"/>
      <c r="GE700" s="91"/>
      <c r="GF700" s="91"/>
      <c r="GG700" s="91"/>
      <c r="GH700" s="91"/>
      <c r="GI700" s="91"/>
      <c r="GJ700" s="91"/>
      <c r="GK700" s="91"/>
      <c r="GL700" s="91"/>
      <c r="GM700" s="91"/>
      <c r="GN700" s="91"/>
      <c r="GO700" s="91"/>
      <c r="GP700" s="91"/>
      <c r="GQ700" s="91"/>
      <c r="GR700" s="91"/>
      <c r="GS700" s="91"/>
      <c r="GT700" s="91"/>
      <c r="GU700" s="91"/>
      <c r="GV700" s="91"/>
      <c r="GW700" s="91"/>
      <c r="GX700" s="91"/>
      <c r="GY700" s="91"/>
      <c r="GZ700" s="91"/>
      <c r="HA700" s="91"/>
      <c r="HB700" s="91"/>
      <c r="HC700" s="91"/>
      <c r="HD700" s="91"/>
      <c r="HE700" s="91"/>
      <c r="HF700" s="91"/>
      <c r="HG700" s="91"/>
      <c r="HH700" s="91"/>
      <c r="HI700" s="91"/>
      <c r="HJ700" s="91"/>
      <c r="HK700" s="91"/>
      <c r="HL700" s="91"/>
      <c r="HM700" s="91"/>
      <c r="HN700" s="91"/>
      <c r="HO700" s="91"/>
      <c r="HP700" s="91"/>
      <c r="HQ700" s="91"/>
      <c r="HR700" s="91"/>
      <c r="HS700" s="91"/>
    </row>
    <row r="701" customHeight="1" spans="1:227">
      <c r="A701" s="91"/>
      <c r="B701" s="91"/>
      <c r="C701" s="91"/>
      <c r="D701" s="91"/>
      <c r="E701" s="91"/>
      <c r="F701" s="91"/>
      <c r="G701" s="91"/>
      <c r="H701" s="95"/>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c r="AH701" s="91"/>
      <c r="AI701" s="91"/>
      <c r="AJ701" s="91"/>
      <c r="AK701" s="91"/>
      <c r="AL701" s="91"/>
      <c r="AM701" s="91"/>
      <c r="AN701" s="91"/>
      <c r="AO701" s="91"/>
      <c r="AP701" s="91"/>
      <c r="AQ701" s="91"/>
      <c r="AR701" s="91"/>
      <c r="AS701" s="91"/>
      <c r="AT701" s="91"/>
      <c r="AU701" s="91"/>
      <c r="AV701" s="91"/>
      <c r="AW701" s="91"/>
      <c r="AX701" s="91"/>
      <c r="AY701" s="91"/>
      <c r="AZ701" s="91"/>
      <c r="BA701" s="91"/>
      <c r="BB701" s="91"/>
      <c r="BC701" s="91"/>
      <c r="BD701" s="91"/>
      <c r="BE701" s="91"/>
      <c r="BF701" s="91"/>
      <c r="BG701" s="91"/>
      <c r="BH701" s="91"/>
      <c r="BI701" s="91"/>
      <c r="BJ701" s="91"/>
      <c r="BK701" s="91"/>
      <c r="BL701" s="91"/>
      <c r="BM701" s="91"/>
      <c r="BN701" s="91"/>
      <c r="BO701" s="91"/>
      <c r="BP701" s="91"/>
      <c r="BQ701" s="91"/>
      <c r="BR701" s="91"/>
      <c r="BS701" s="91"/>
      <c r="BT701" s="91"/>
      <c r="BU701" s="91"/>
      <c r="BV701" s="91"/>
      <c r="BW701" s="91"/>
      <c r="BX701" s="91"/>
      <c r="BY701" s="91"/>
      <c r="BZ701" s="91"/>
      <c r="CA701" s="91"/>
      <c r="CB701" s="91"/>
      <c r="CC701" s="91"/>
      <c r="CD701" s="91"/>
      <c r="CE701" s="91"/>
      <c r="CF701" s="91"/>
      <c r="CG701" s="91"/>
      <c r="CH701" s="91"/>
      <c r="CI701" s="91"/>
      <c r="CJ701" s="91"/>
      <c r="CK701" s="91"/>
      <c r="CL701" s="91"/>
      <c r="CM701" s="91"/>
      <c r="CN701" s="91"/>
      <c r="CO701" s="91"/>
      <c r="CP701" s="91"/>
      <c r="CQ701" s="91"/>
      <c r="CR701" s="91"/>
      <c r="CS701" s="91"/>
      <c r="CT701" s="91"/>
      <c r="CU701" s="91"/>
      <c r="CV701" s="91"/>
      <c r="CW701" s="91"/>
      <c r="CX701" s="91"/>
      <c r="CY701" s="91"/>
      <c r="CZ701" s="91"/>
      <c r="DA701" s="91"/>
      <c r="DB701" s="91"/>
      <c r="DC701" s="91"/>
      <c r="DD701" s="91"/>
      <c r="DE701" s="91"/>
      <c r="DF701" s="91"/>
      <c r="DG701" s="91"/>
      <c r="DH701" s="91"/>
      <c r="DI701" s="91"/>
      <c r="DJ701" s="91"/>
      <c r="DK701" s="91"/>
      <c r="DL701" s="91"/>
      <c r="DM701" s="91"/>
      <c r="DN701" s="91"/>
      <c r="DO701" s="91"/>
      <c r="DP701" s="91"/>
      <c r="DQ701" s="91"/>
      <c r="DR701" s="91"/>
      <c r="DS701" s="91"/>
      <c r="DT701" s="91"/>
      <c r="DU701" s="91"/>
      <c r="DV701" s="91"/>
      <c r="DW701" s="91"/>
      <c r="DX701" s="91"/>
      <c r="DY701" s="91"/>
      <c r="DZ701" s="91"/>
      <c r="EA701" s="91"/>
      <c r="EB701" s="91"/>
      <c r="EC701" s="91"/>
      <c r="ED701" s="91"/>
      <c r="EE701" s="91"/>
      <c r="EF701" s="91"/>
      <c r="EG701" s="91"/>
      <c r="EH701" s="91"/>
      <c r="EI701" s="91"/>
      <c r="EJ701" s="91"/>
      <c r="EK701" s="91"/>
      <c r="EL701" s="91"/>
      <c r="EM701" s="91"/>
      <c r="EN701" s="91"/>
      <c r="EO701" s="91"/>
      <c r="EP701" s="91"/>
      <c r="EQ701" s="91"/>
      <c r="ER701" s="91"/>
      <c r="ES701" s="91"/>
      <c r="ET701" s="91"/>
      <c r="EU701" s="91"/>
      <c r="EV701" s="91"/>
      <c r="EW701" s="91"/>
      <c r="EX701" s="91"/>
      <c r="EY701" s="91"/>
      <c r="EZ701" s="91"/>
      <c r="FA701" s="91"/>
      <c r="FB701" s="91"/>
      <c r="FC701" s="91"/>
      <c r="FD701" s="91"/>
      <c r="FE701" s="91"/>
      <c r="FF701" s="91"/>
      <c r="FG701" s="91"/>
      <c r="FH701" s="91"/>
      <c r="FI701" s="91"/>
      <c r="FJ701" s="91"/>
      <c r="FK701" s="91"/>
      <c r="FL701" s="91"/>
      <c r="FM701" s="91"/>
      <c r="FN701" s="91"/>
      <c r="FO701" s="91"/>
      <c r="FP701" s="91"/>
      <c r="FQ701" s="91"/>
      <c r="FR701" s="91"/>
      <c r="FS701" s="91"/>
      <c r="FT701" s="91"/>
      <c r="FU701" s="91"/>
      <c r="FV701" s="91"/>
      <c r="FW701" s="91"/>
      <c r="FX701" s="91"/>
      <c r="FY701" s="91"/>
      <c r="FZ701" s="91"/>
      <c r="GA701" s="91"/>
      <c r="GB701" s="91"/>
      <c r="GC701" s="91"/>
      <c r="GD701" s="91"/>
      <c r="GE701" s="91"/>
      <c r="GF701" s="91"/>
      <c r="GG701" s="91"/>
      <c r="GH701" s="91"/>
      <c r="GI701" s="91"/>
      <c r="GJ701" s="91"/>
      <c r="GK701" s="91"/>
      <c r="GL701" s="91"/>
      <c r="GM701" s="91"/>
      <c r="GN701" s="91"/>
      <c r="GO701" s="91"/>
      <c r="GP701" s="91"/>
      <c r="GQ701" s="91"/>
      <c r="GR701" s="91"/>
      <c r="GS701" s="91"/>
      <c r="GT701" s="91"/>
      <c r="GU701" s="91"/>
      <c r="GV701" s="91"/>
      <c r="GW701" s="91"/>
      <c r="GX701" s="91"/>
      <c r="GY701" s="91"/>
      <c r="GZ701" s="91"/>
      <c r="HA701" s="91"/>
      <c r="HB701" s="91"/>
      <c r="HC701" s="91"/>
      <c r="HD701" s="91"/>
      <c r="HE701" s="91"/>
      <c r="HF701" s="91"/>
      <c r="HG701" s="91"/>
      <c r="HH701" s="91"/>
      <c r="HI701" s="91"/>
      <c r="HJ701" s="91"/>
      <c r="HK701" s="91"/>
      <c r="HL701" s="91"/>
      <c r="HM701" s="91"/>
      <c r="HN701" s="91"/>
      <c r="HO701" s="91"/>
      <c r="HP701" s="91"/>
      <c r="HQ701" s="91"/>
      <c r="HR701" s="91"/>
      <c r="HS701" s="91"/>
    </row>
    <row r="702" customHeight="1" spans="1:227">
      <c r="A702" s="91"/>
      <c r="B702" s="91"/>
      <c r="C702" s="91"/>
      <c r="D702" s="91"/>
      <c r="E702" s="91"/>
      <c r="F702" s="91"/>
      <c r="G702" s="91"/>
      <c r="H702" s="95"/>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c r="AH702" s="91"/>
      <c r="AI702" s="91"/>
      <c r="AJ702" s="91"/>
      <c r="AK702" s="91"/>
      <c r="AL702" s="91"/>
      <c r="AM702" s="91"/>
      <c r="AN702" s="91"/>
      <c r="AO702" s="91"/>
      <c r="AP702" s="91"/>
      <c r="AQ702" s="91"/>
      <c r="AR702" s="91"/>
      <c r="AS702" s="91"/>
      <c r="AT702" s="91"/>
      <c r="AU702" s="91"/>
      <c r="AV702" s="91"/>
      <c r="AW702" s="91"/>
      <c r="AX702" s="91"/>
      <c r="AY702" s="91"/>
      <c r="AZ702" s="91"/>
      <c r="BA702" s="91"/>
      <c r="BB702" s="91"/>
      <c r="BC702" s="91"/>
      <c r="BD702" s="91"/>
      <c r="BE702" s="91"/>
      <c r="BF702" s="91"/>
      <c r="BG702" s="91"/>
      <c r="BH702" s="91"/>
      <c r="BI702" s="91"/>
      <c r="BJ702" s="91"/>
      <c r="BK702" s="91"/>
      <c r="BL702" s="91"/>
      <c r="BM702" s="91"/>
      <c r="BN702" s="91"/>
      <c r="BO702" s="91"/>
      <c r="BP702" s="91"/>
      <c r="BQ702" s="91"/>
      <c r="BR702" s="91"/>
      <c r="BS702" s="91"/>
      <c r="BT702" s="91"/>
      <c r="BU702" s="91"/>
      <c r="BV702" s="91"/>
      <c r="BW702" s="91"/>
      <c r="BX702" s="91"/>
      <c r="BY702" s="91"/>
      <c r="BZ702" s="91"/>
      <c r="CA702" s="91"/>
      <c r="CB702" s="91"/>
      <c r="CC702" s="91"/>
      <c r="CD702" s="91"/>
      <c r="CE702" s="91"/>
      <c r="CF702" s="91"/>
      <c r="CG702" s="91"/>
      <c r="CH702" s="91"/>
      <c r="CI702" s="91"/>
      <c r="CJ702" s="91"/>
      <c r="CK702" s="91"/>
      <c r="CL702" s="91"/>
      <c r="CM702" s="91"/>
      <c r="CN702" s="91"/>
      <c r="CO702" s="91"/>
      <c r="CP702" s="91"/>
      <c r="CQ702" s="91"/>
      <c r="CR702" s="91"/>
      <c r="CS702" s="91"/>
      <c r="CT702" s="91"/>
      <c r="CU702" s="91"/>
      <c r="CV702" s="91"/>
      <c r="CW702" s="91"/>
      <c r="CX702" s="91"/>
      <c r="CY702" s="91"/>
      <c r="CZ702" s="91"/>
      <c r="DA702" s="91"/>
      <c r="DB702" s="91"/>
      <c r="DC702" s="91"/>
      <c r="DD702" s="91"/>
      <c r="DE702" s="91"/>
      <c r="DF702" s="91"/>
      <c r="DG702" s="91"/>
      <c r="DH702" s="91"/>
      <c r="DI702" s="91"/>
      <c r="DJ702" s="91"/>
      <c r="DK702" s="91"/>
      <c r="DL702" s="91"/>
      <c r="DM702" s="91"/>
      <c r="DN702" s="91"/>
      <c r="DO702" s="91"/>
      <c r="DP702" s="91"/>
      <c r="DQ702" s="91"/>
      <c r="DR702" s="91"/>
      <c r="DS702" s="91"/>
      <c r="DT702" s="91"/>
      <c r="DU702" s="91"/>
      <c r="DV702" s="91"/>
      <c r="DW702" s="91"/>
      <c r="DX702" s="91"/>
      <c r="DY702" s="91"/>
      <c r="DZ702" s="91"/>
      <c r="EA702" s="91"/>
      <c r="EB702" s="91"/>
      <c r="EC702" s="91"/>
      <c r="ED702" s="91"/>
      <c r="EE702" s="91"/>
      <c r="EF702" s="91"/>
      <c r="EG702" s="91"/>
      <c r="EH702" s="91"/>
      <c r="EI702" s="91"/>
      <c r="EJ702" s="91"/>
      <c r="EK702" s="91"/>
      <c r="EL702" s="91"/>
      <c r="EM702" s="91"/>
      <c r="EN702" s="91"/>
      <c r="EO702" s="91"/>
      <c r="EP702" s="91"/>
      <c r="EQ702" s="91"/>
      <c r="ER702" s="91"/>
      <c r="ES702" s="91"/>
      <c r="ET702" s="91"/>
      <c r="EU702" s="91"/>
      <c r="EV702" s="91"/>
      <c r="EW702" s="91"/>
      <c r="EX702" s="91"/>
      <c r="EY702" s="91"/>
      <c r="EZ702" s="91"/>
      <c r="FA702" s="91"/>
      <c r="FB702" s="91"/>
      <c r="FC702" s="91"/>
      <c r="FD702" s="91"/>
      <c r="FE702" s="91"/>
      <c r="FF702" s="91"/>
      <c r="FG702" s="91"/>
      <c r="FH702" s="91"/>
      <c r="FI702" s="91"/>
      <c r="FJ702" s="91"/>
      <c r="FK702" s="91"/>
      <c r="FL702" s="91"/>
      <c r="FM702" s="91"/>
      <c r="FN702" s="91"/>
      <c r="FO702" s="91"/>
      <c r="FP702" s="91"/>
      <c r="FQ702" s="91"/>
      <c r="FR702" s="91"/>
      <c r="FS702" s="91"/>
      <c r="FT702" s="91"/>
      <c r="FU702" s="91"/>
      <c r="FV702" s="91"/>
      <c r="FW702" s="91"/>
      <c r="FX702" s="91"/>
      <c r="FY702" s="91"/>
      <c r="FZ702" s="91"/>
      <c r="GA702" s="91"/>
      <c r="GB702" s="91"/>
      <c r="GC702" s="91"/>
      <c r="GD702" s="91"/>
      <c r="GE702" s="91"/>
      <c r="GF702" s="91"/>
      <c r="GG702" s="91"/>
      <c r="GH702" s="91"/>
      <c r="GI702" s="91"/>
      <c r="GJ702" s="91"/>
      <c r="GK702" s="91"/>
      <c r="GL702" s="91"/>
      <c r="GM702" s="91"/>
      <c r="GN702" s="91"/>
      <c r="GO702" s="91"/>
      <c r="GP702" s="91"/>
      <c r="GQ702" s="91"/>
      <c r="GR702" s="91"/>
      <c r="GS702" s="91"/>
      <c r="GT702" s="91"/>
      <c r="GU702" s="91"/>
      <c r="GV702" s="91"/>
      <c r="GW702" s="91"/>
      <c r="GX702" s="91"/>
      <c r="GY702" s="91"/>
      <c r="GZ702" s="91"/>
      <c r="HA702" s="91"/>
      <c r="HB702" s="91"/>
      <c r="HC702" s="91"/>
      <c r="HD702" s="91"/>
      <c r="HE702" s="91"/>
      <c r="HF702" s="91"/>
      <c r="HG702" s="91"/>
      <c r="HH702" s="91"/>
      <c r="HI702" s="91"/>
      <c r="HJ702" s="91"/>
      <c r="HK702" s="91"/>
      <c r="HL702" s="91"/>
      <c r="HM702" s="91"/>
      <c r="HN702" s="91"/>
      <c r="HO702" s="91"/>
      <c r="HP702" s="91"/>
      <c r="HQ702" s="91"/>
      <c r="HR702" s="91"/>
      <c r="HS702" s="91"/>
    </row>
    <row r="703" customHeight="1" spans="1:227">
      <c r="A703" s="91"/>
      <c r="B703" s="91"/>
      <c r="C703" s="91"/>
      <c r="D703" s="91"/>
      <c r="E703" s="91"/>
      <c r="F703" s="91"/>
      <c r="G703" s="91"/>
      <c r="H703" s="95"/>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c r="AH703" s="91"/>
      <c r="AI703" s="91"/>
      <c r="AJ703" s="91"/>
      <c r="AK703" s="91"/>
      <c r="AL703" s="91"/>
      <c r="AM703" s="91"/>
      <c r="AN703" s="91"/>
      <c r="AO703" s="91"/>
      <c r="AP703" s="91"/>
      <c r="AQ703" s="91"/>
      <c r="AR703" s="91"/>
      <c r="AS703" s="91"/>
      <c r="AT703" s="91"/>
      <c r="AU703" s="91"/>
      <c r="AV703" s="91"/>
      <c r="AW703" s="91"/>
      <c r="AX703" s="91"/>
      <c r="AY703" s="91"/>
      <c r="AZ703" s="91"/>
      <c r="BA703" s="91"/>
      <c r="BB703" s="91"/>
      <c r="BC703" s="91"/>
      <c r="BD703" s="91"/>
      <c r="BE703" s="91"/>
      <c r="BF703" s="91"/>
      <c r="BG703" s="91"/>
      <c r="BH703" s="91"/>
      <c r="BI703" s="91"/>
      <c r="BJ703" s="91"/>
      <c r="BK703" s="91"/>
      <c r="BL703" s="91"/>
      <c r="BM703" s="91"/>
      <c r="BN703" s="91"/>
      <c r="BO703" s="91"/>
      <c r="BP703" s="91"/>
      <c r="BQ703" s="91"/>
      <c r="BR703" s="91"/>
      <c r="BS703" s="91"/>
      <c r="BT703" s="91"/>
      <c r="BU703" s="91"/>
      <c r="BV703" s="91"/>
      <c r="BW703" s="91"/>
      <c r="BX703" s="91"/>
      <c r="BY703" s="91"/>
      <c r="BZ703" s="91"/>
      <c r="CA703" s="91"/>
      <c r="CB703" s="91"/>
      <c r="CC703" s="91"/>
      <c r="CD703" s="91"/>
      <c r="CE703" s="91"/>
      <c r="CF703" s="91"/>
      <c r="CG703" s="91"/>
      <c r="CH703" s="91"/>
      <c r="CI703" s="91"/>
      <c r="CJ703" s="91"/>
      <c r="CK703" s="91"/>
      <c r="CL703" s="91"/>
      <c r="CM703" s="91"/>
      <c r="CN703" s="91"/>
      <c r="CO703" s="91"/>
      <c r="CP703" s="91"/>
      <c r="CQ703" s="91"/>
      <c r="CR703" s="91"/>
      <c r="CS703" s="91"/>
      <c r="CT703" s="91"/>
      <c r="CU703" s="91"/>
      <c r="CV703" s="91"/>
      <c r="CW703" s="91"/>
      <c r="CX703" s="91"/>
      <c r="CY703" s="91"/>
      <c r="CZ703" s="91"/>
      <c r="DA703" s="91"/>
      <c r="DB703" s="91"/>
      <c r="DC703" s="91"/>
      <c r="DD703" s="91"/>
      <c r="DE703" s="91"/>
      <c r="DF703" s="91"/>
      <c r="DG703" s="91"/>
      <c r="DH703" s="91"/>
      <c r="DI703" s="91"/>
      <c r="DJ703" s="91"/>
      <c r="DK703" s="91"/>
      <c r="DL703" s="91"/>
      <c r="DM703" s="91"/>
      <c r="DN703" s="91"/>
      <c r="DO703" s="91"/>
      <c r="DP703" s="91"/>
      <c r="DQ703" s="91"/>
      <c r="DR703" s="91"/>
      <c r="DS703" s="91"/>
      <c r="DT703" s="91"/>
      <c r="DU703" s="91"/>
      <c r="DV703" s="91"/>
      <c r="DW703" s="91"/>
      <c r="DX703" s="91"/>
      <c r="DY703" s="91"/>
      <c r="DZ703" s="91"/>
      <c r="EA703" s="91"/>
      <c r="EB703" s="91"/>
      <c r="EC703" s="91"/>
      <c r="ED703" s="91"/>
      <c r="EE703" s="91"/>
      <c r="EF703" s="91"/>
      <c r="EG703" s="91"/>
      <c r="EH703" s="91"/>
      <c r="EI703" s="91"/>
      <c r="EJ703" s="91"/>
      <c r="EK703" s="91"/>
      <c r="EL703" s="91"/>
      <c r="EM703" s="91"/>
      <c r="EN703" s="91"/>
      <c r="EO703" s="91"/>
      <c r="EP703" s="91"/>
      <c r="EQ703" s="91"/>
      <c r="ER703" s="91"/>
      <c r="ES703" s="91"/>
      <c r="ET703" s="91"/>
      <c r="EU703" s="91"/>
      <c r="EV703" s="91"/>
      <c r="EW703" s="91"/>
      <c r="EX703" s="91"/>
      <c r="EY703" s="91"/>
      <c r="EZ703" s="91"/>
      <c r="FA703" s="91"/>
      <c r="FB703" s="91"/>
      <c r="FC703" s="91"/>
      <c r="FD703" s="91"/>
      <c r="FE703" s="91"/>
      <c r="FF703" s="91"/>
      <c r="FG703" s="91"/>
      <c r="FH703" s="91"/>
      <c r="FI703" s="91"/>
      <c r="FJ703" s="91"/>
      <c r="FK703" s="91"/>
      <c r="FL703" s="91"/>
      <c r="FM703" s="91"/>
      <c r="FN703" s="91"/>
      <c r="FO703" s="91"/>
      <c r="FP703" s="91"/>
      <c r="FQ703" s="91"/>
      <c r="FR703" s="91"/>
      <c r="FS703" s="91"/>
      <c r="FT703" s="91"/>
      <c r="FU703" s="91"/>
      <c r="FV703" s="91"/>
      <c r="FW703" s="91"/>
      <c r="FX703" s="91"/>
      <c r="FY703" s="91"/>
      <c r="FZ703" s="91"/>
      <c r="GA703" s="91"/>
      <c r="GB703" s="91"/>
      <c r="GC703" s="91"/>
      <c r="GD703" s="91"/>
      <c r="GE703" s="91"/>
      <c r="GF703" s="91"/>
      <c r="GG703" s="91"/>
      <c r="GH703" s="91"/>
      <c r="GI703" s="91"/>
      <c r="GJ703" s="91"/>
      <c r="GK703" s="91"/>
      <c r="GL703" s="91"/>
      <c r="GM703" s="91"/>
      <c r="GN703" s="91"/>
      <c r="GO703" s="91"/>
      <c r="GP703" s="91"/>
      <c r="GQ703" s="91"/>
      <c r="GR703" s="91"/>
      <c r="GS703" s="91"/>
      <c r="GT703" s="91"/>
      <c r="GU703" s="91"/>
      <c r="GV703" s="91"/>
      <c r="GW703" s="91"/>
      <c r="GX703" s="91"/>
      <c r="GY703" s="91"/>
      <c r="GZ703" s="91"/>
      <c r="HA703" s="91"/>
      <c r="HB703" s="91"/>
      <c r="HC703" s="91"/>
      <c r="HD703" s="91"/>
      <c r="HE703" s="91"/>
      <c r="HF703" s="91"/>
      <c r="HG703" s="91"/>
      <c r="HH703" s="91"/>
      <c r="HI703" s="91"/>
      <c r="HJ703" s="91"/>
      <c r="HK703" s="91"/>
      <c r="HL703" s="91"/>
      <c r="HM703" s="91"/>
      <c r="HN703" s="91"/>
      <c r="HO703" s="91"/>
      <c r="HP703" s="91"/>
      <c r="HQ703" s="91"/>
      <c r="HR703" s="91"/>
      <c r="HS703" s="91"/>
    </row>
    <row r="704" customHeight="1" spans="1:227">
      <c r="A704" s="91"/>
      <c r="B704" s="91"/>
      <c r="C704" s="91"/>
      <c r="D704" s="91"/>
      <c r="E704" s="91"/>
      <c r="F704" s="91"/>
      <c r="G704" s="91"/>
      <c r="H704" s="95"/>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c r="AH704" s="91"/>
      <c r="AI704" s="91"/>
      <c r="AJ704" s="91"/>
      <c r="AK704" s="91"/>
      <c r="AL704" s="91"/>
      <c r="AM704" s="91"/>
      <c r="AN704" s="91"/>
      <c r="AO704" s="91"/>
      <c r="AP704" s="91"/>
      <c r="AQ704" s="91"/>
      <c r="AR704" s="91"/>
      <c r="AS704" s="91"/>
      <c r="AT704" s="91"/>
      <c r="AU704" s="91"/>
      <c r="AV704" s="91"/>
      <c r="AW704" s="91"/>
      <c r="AX704" s="91"/>
      <c r="AY704" s="91"/>
      <c r="AZ704" s="91"/>
      <c r="BA704" s="91"/>
      <c r="BB704" s="91"/>
      <c r="BC704" s="91"/>
      <c r="BD704" s="91"/>
      <c r="BE704" s="91"/>
      <c r="BF704" s="91"/>
      <c r="BG704" s="91"/>
      <c r="BH704" s="91"/>
      <c r="BI704" s="91"/>
      <c r="BJ704" s="91"/>
      <c r="BK704" s="91"/>
      <c r="BL704" s="91"/>
      <c r="BM704" s="91"/>
      <c r="BN704" s="91"/>
      <c r="BO704" s="91"/>
      <c r="BP704" s="91"/>
      <c r="BQ704" s="91"/>
      <c r="BR704" s="91"/>
      <c r="BS704" s="91"/>
      <c r="BT704" s="91"/>
      <c r="BU704" s="91"/>
      <c r="BV704" s="91"/>
      <c r="BW704" s="91"/>
      <c r="BX704" s="91"/>
      <c r="BY704" s="91"/>
      <c r="BZ704" s="91"/>
      <c r="CA704" s="91"/>
      <c r="CB704" s="91"/>
      <c r="CC704" s="91"/>
      <c r="CD704" s="91"/>
      <c r="CE704" s="91"/>
      <c r="CF704" s="91"/>
      <c r="CG704" s="91"/>
      <c r="CH704" s="91"/>
      <c r="CI704" s="91"/>
      <c r="CJ704" s="91"/>
      <c r="CK704" s="91"/>
      <c r="CL704" s="91"/>
      <c r="CM704" s="91"/>
      <c r="CN704" s="91"/>
      <c r="CO704" s="91"/>
      <c r="CP704" s="91"/>
      <c r="CQ704" s="91"/>
      <c r="CR704" s="91"/>
      <c r="CS704" s="91"/>
      <c r="CT704" s="91"/>
      <c r="CU704" s="91"/>
      <c r="CV704" s="91"/>
      <c r="CW704" s="91"/>
      <c r="CX704" s="91"/>
      <c r="CY704" s="91"/>
      <c r="CZ704" s="91"/>
      <c r="DA704" s="91"/>
      <c r="DB704" s="91"/>
      <c r="DC704" s="91"/>
      <c r="DD704" s="91"/>
      <c r="DE704" s="91"/>
      <c r="DF704" s="91"/>
      <c r="DG704" s="91"/>
      <c r="DH704" s="91"/>
      <c r="DI704" s="91"/>
      <c r="DJ704" s="91"/>
      <c r="DK704" s="91"/>
      <c r="DL704" s="91"/>
      <c r="DM704" s="91"/>
      <c r="DN704" s="91"/>
      <c r="DO704" s="91"/>
      <c r="DP704" s="91"/>
      <c r="DQ704" s="91"/>
      <c r="DR704" s="91"/>
      <c r="DS704" s="91"/>
      <c r="DT704" s="91"/>
      <c r="DU704" s="91"/>
      <c r="DV704" s="91"/>
      <c r="DW704" s="91"/>
      <c r="DX704" s="91"/>
      <c r="DY704" s="91"/>
      <c r="DZ704" s="91"/>
      <c r="EA704" s="91"/>
      <c r="EB704" s="91"/>
      <c r="EC704" s="91"/>
      <c r="ED704" s="91"/>
      <c r="EE704" s="91"/>
      <c r="EF704" s="91"/>
      <c r="EG704" s="91"/>
      <c r="EH704" s="91"/>
      <c r="EI704" s="91"/>
      <c r="EJ704" s="91"/>
      <c r="EK704" s="91"/>
      <c r="EL704" s="91"/>
      <c r="EM704" s="91"/>
      <c r="EN704" s="91"/>
      <c r="EO704" s="91"/>
      <c r="EP704" s="91"/>
      <c r="EQ704" s="91"/>
      <c r="ER704" s="91"/>
      <c r="ES704" s="91"/>
      <c r="ET704" s="91"/>
      <c r="EU704" s="91"/>
      <c r="EV704" s="91"/>
      <c r="EW704" s="91"/>
      <c r="EX704" s="91"/>
      <c r="EY704" s="91"/>
      <c r="EZ704" s="91"/>
      <c r="FA704" s="91"/>
      <c r="FB704" s="91"/>
      <c r="FC704" s="91"/>
      <c r="FD704" s="91"/>
      <c r="FE704" s="91"/>
      <c r="FF704" s="91"/>
      <c r="FG704" s="91"/>
      <c r="FH704" s="91"/>
      <c r="FI704" s="91"/>
      <c r="FJ704" s="91"/>
      <c r="FK704" s="91"/>
      <c r="FL704" s="91"/>
      <c r="FM704" s="91"/>
      <c r="FN704" s="91"/>
      <c r="FO704" s="91"/>
      <c r="FP704" s="91"/>
      <c r="FQ704" s="91"/>
      <c r="FR704" s="91"/>
      <c r="FS704" s="91"/>
      <c r="FT704" s="91"/>
      <c r="FU704" s="91"/>
      <c r="FV704" s="91"/>
      <c r="FW704" s="91"/>
      <c r="FX704" s="91"/>
      <c r="FY704" s="91"/>
      <c r="FZ704" s="91"/>
      <c r="GA704" s="91"/>
      <c r="GB704" s="91"/>
      <c r="GC704" s="91"/>
      <c r="GD704" s="91"/>
      <c r="GE704" s="91"/>
      <c r="GF704" s="91"/>
      <c r="GG704" s="91"/>
      <c r="GH704" s="91"/>
      <c r="GI704" s="91"/>
      <c r="GJ704" s="91"/>
      <c r="GK704" s="91"/>
      <c r="GL704" s="91"/>
      <c r="GM704" s="91"/>
      <c r="GN704" s="91"/>
      <c r="GO704" s="91"/>
      <c r="GP704" s="91"/>
      <c r="GQ704" s="91"/>
      <c r="GR704" s="91"/>
      <c r="GS704" s="91"/>
      <c r="GT704" s="91"/>
      <c r="GU704" s="91"/>
      <c r="GV704" s="91"/>
      <c r="GW704" s="91"/>
      <c r="GX704" s="91"/>
      <c r="GY704" s="91"/>
      <c r="GZ704" s="91"/>
      <c r="HA704" s="91"/>
      <c r="HB704" s="91"/>
      <c r="HC704" s="91"/>
      <c r="HD704" s="91"/>
      <c r="HE704" s="91"/>
      <c r="HF704" s="91"/>
      <c r="HG704" s="91"/>
      <c r="HH704" s="91"/>
      <c r="HI704" s="91"/>
      <c r="HJ704" s="91"/>
      <c r="HK704" s="91"/>
      <c r="HL704" s="91"/>
      <c r="HM704" s="91"/>
      <c r="HN704" s="91"/>
      <c r="HO704" s="91"/>
      <c r="HP704" s="91"/>
      <c r="HQ704" s="91"/>
      <c r="HR704" s="91"/>
      <c r="HS704" s="91"/>
    </row>
    <row r="705" customHeight="1" spans="1:227">
      <c r="A705" s="91"/>
      <c r="B705" s="91"/>
      <c r="C705" s="91"/>
      <c r="D705" s="91"/>
      <c r="E705" s="91"/>
      <c r="F705" s="91"/>
      <c r="G705" s="91"/>
      <c r="H705" s="95"/>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c r="AH705" s="91"/>
      <c r="AI705" s="91"/>
      <c r="AJ705" s="91"/>
      <c r="AK705" s="91"/>
      <c r="AL705" s="91"/>
      <c r="AM705" s="91"/>
      <c r="AN705" s="91"/>
      <c r="AO705" s="91"/>
      <c r="AP705" s="91"/>
      <c r="AQ705" s="91"/>
      <c r="AR705" s="91"/>
      <c r="AS705" s="91"/>
      <c r="AT705" s="91"/>
      <c r="AU705" s="91"/>
      <c r="AV705" s="91"/>
      <c r="AW705" s="91"/>
      <c r="AX705" s="91"/>
      <c r="AY705" s="91"/>
      <c r="AZ705" s="91"/>
      <c r="BA705" s="91"/>
      <c r="BB705" s="91"/>
      <c r="BC705" s="91"/>
      <c r="BD705" s="91"/>
      <c r="BE705" s="91"/>
      <c r="BF705" s="91"/>
      <c r="BG705" s="91"/>
      <c r="BH705" s="91"/>
      <c r="BI705" s="91"/>
      <c r="BJ705" s="91"/>
      <c r="BK705" s="91"/>
      <c r="BL705" s="91"/>
      <c r="BM705" s="91"/>
      <c r="BN705" s="91"/>
      <c r="BO705" s="91"/>
      <c r="BP705" s="91"/>
      <c r="BQ705" s="91"/>
      <c r="BR705" s="91"/>
      <c r="BS705" s="91"/>
      <c r="BT705" s="91"/>
      <c r="BU705" s="91"/>
      <c r="BV705" s="91"/>
      <c r="BW705" s="91"/>
      <c r="BX705" s="91"/>
      <c r="BY705" s="91"/>
      <c r="BZ705" s="91"/>
      <c r="CA705" s="91"/>
      <c r="CB705" s="91"/>
      <c r="CC705" s="91"/>
      <c r="CD705" s="91"/>
      <c r="CE705" s="91"/>
      <c r="CF705" s="91"/>
      <c r="CG705" s="91"/>
      <c r="CH705" s="91"/>
      <c r="CI705" s="91"/>
      <c r="CJ705" s="91"/>
      <c r="CK705" s="91"/>
      <c r="CL705" s="91"/>
      <c r="CM705" s="91"/>
      <c r="CN705" s="91"/>
      <c r="CO705" s="91"/>
      <c r="CP705" s="91"/>
      <c r="CQ705" s="91"/>
      <c r="CR705" s="91"/>
      <c r="CS705" s="91"/>
      <c r="CT705" s="91"/>
      <c r="CU705" s="91"/>
      <c r="CV705" s="91"/>
      <c r="CW705" s="91"/>
      <c r="CX705" s="91"/>
      <c r="CY705" s="91"/>
      <c r="CZ705" s="91"/>
      <c r="DA705" s="91"/>
      <c r="DB705" s="91"/>
      <c r="DC705" s="91"/>
      <c r="DD705" s="91"/>
      <c r="DE705" s="91"/>
      <c r="DF705" s="91"/>
      <c r="DG705" s="91"/>
      <c r="DH705" s="91"/>
      <c r="DI705" s="91"/>
      <c r="DJ705" s="91"/>
      <c r="DK705" s="91"/>
      <c r="DL705" s="91"/>
      <c r="DM705" s="91"/>
      <c r="DN705" s="91"/>
      <c r="DO705" s="91"/>
      <c r="DP705" s="91"/>
      <c r="DQ705" s="91"/>
      <c r="DR705" s="91"/>
      <c r="DS705" s="91"/>
      <c r="DT705" s="91"/>
      <c r="DU705" s="91"/>
      <c r="DV705" s="91"/>
      <c r="DW705" s="91"/>
      <c r="DX705" s="91"/>
      <c r="DY705" s="91"/>
      <c r="DZ705" s="91"/>
      <c r="EA705" s="91"/>
      <c r="EB705" s="91"/>
      <c r="EC705" s="91"/>
      <c r="ED705" s="91"/>
      <c r="EE705" s="91"/>
      <c r="EF705" s="91"/>
      <c r="EG705" s="91"/>
      <c r="EH705" s="91"/>
      <c r="EI705" s="91"/>
      <c r="EJ705" s="91"/>
      <c r="EK705" s="91"/>
      <c r="EL705" s="91"/>
      <c r="EM705" s="91"/>
      <c r="EN705" s="91"/>
      <c r="EO705" s="91"/>
      <c r="EP705" s="91"/>
      <c r="EQ705" s="91"/>
      <c r="ER705" s="91"/>
      <c r="ES705" s="91"/>
      <c r="ET705" s="91"/>
      <c r="EU705" s="91"/>
      <c r="EV705" s="91"/>
      <c r="EW705" s="91"/>
      <c r="EX705" s="91"/>
      <c r="EY705" s="91"/>
      <c r="EZ705" s="91"/>
      <c r="FA705" s="91"/>
      <c r="FB705" s="91"/>
      <c r="FC705" s="91"/>
      <c r="FD705" s="91"/>
      <c r="FE705" s="91"/>
      <c r="FF705" s="91"/>
      <c r="FG705" s="91"/>
      <c r="FH705" s="91"/>
      <c r="FI705" s="91"/>
      <c r="FJ705" s="91"/>
      <c r="FK705" s="91"/>
      <c r="FL705" s="91"/>
      <c r="FM705" s="91"/>
      <c r="FN705" s="91"/>
      <c r="FO705" s="91"/>
      <c r="FP705" s="91"/>
      <c r="FQ705" s="91"/>
      <c r="FR705" s="91"/>
      <c r="FS705" s="91"/>
      <c r="FT705" s="91"/>
      <c r="FU705" s="91"/>
      <c r="FV705" s="91"/>
      <c r="FW705" s="91"/>
      <c r="FX705" s="91"/>
      <c r="FY705" s="91"/>
      <c r="FZ705" s="91"/>
      <c r="GA705" s="91"/>
      <c r="GB705" s="91"/>
      <c r="GC705" s="91"/>
      <c r="GD705" s="91"/>
      <c r="GE705" s="91"/>
      <c r="GF705" s="91"/>
      <c r="GG705" s="91"/>
      <c r="GH705" s="91"/>
      <c r="GI705" s="91"/>
      <c r="GJ705" s="91"/>
      <c r="GK705" s="91"/>
      <c r="GL705" s="91"/>
      <c r="GM705" s="91"/>
      <c r="GN705" s="91"/>
      <c r="GO705" s="91"/>
      <c r="GP705" s="91"/>
      <c r="GQ705" s="91"/>
      <c r="GR705" s="91"/>
      <c r="GS705" s="91"/>
      <c r="GT705" s="91"/>
      <c r="GU705" s="91"/>
      <c r="GV705" s="91"/>
      <c r="GW705" s="91"/>
      <c r="GX705" s="91"/>
      <c r="GY705" s="91"/>
      <c r="GZ705" s="91"/>
      <c r="HA705" s="91"/>
      <c r="HB705" s="91"/>
      <c r="HC705" s="91"/>
      <c r="HD705" s="91"/>
      <c r="HE705" s="91"/>
      <c r="HF705" s="91"/>
      <c r="HG705" s="91"/>
      <c r="HH705" s="91"/>
      <c r="HI705" s="91"/>
      <c r="HJ705" s="91"/>
      <c r="HK705" s="91"/>
      <c r="HL705" s="91"/>
      <c r="HM705" s="91"/>
      <c r="HN705" s="91"/>
      <c r="HO705" s="91"/>
      <c r="HP705" s="91"/>
      <c r="HQ705" s="91"/>
      <c r="HR705" s="91"/>
      <c r="HS705" s="91"/>
    </row>
    <row r="706" customHeight="1" spans="1:227">
      <c r="A706" s="91"/>
      <c r="B706" s="91"/>
      <c r="C706" s="91"/>
      <c r="D706" s="91"/>
      <c r="E706" s="91"/>
      <c r="F706" s="91"/>
      <c r="G706" s="91"/>
      <c r="H706" s="95"/>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c r="AH706" s="91"/>
      <c r="AI706" s="91"/>
      <c r="AJ706" s="91"/>
      <c r="AK706" s="91"/>
      <c r="AL706" s="91"/>
      <c r="AM706" s="91"/>
      <c r="AN706" s="91"/>
      <c r="AO706" s="91"/>
      <c r="AP706" s="91"/>
      <c r="AQ706" s="91"/>
      <c r="AR706" s="91"/>
      <c r="AS706" s="91"/>
      <c r="AT706" s="91"/>
      <c r="AU706" s="91"/>
      <c r="AV706" s="91"/>
      <c r="AW706" s="91"/>
      <c r="AX706" s="91"/>
      <c r="AY706" s="91"/>
      <c r="AZ706" s="91"/>
      <c r="BA706" s="91"/>
      <c r="BB706" s="91"/>
      <c r="BC706" s="91"/>
      <c r="BD706" s="91"/>
      <c r="BE706" s="91"/>
      <c r="BF706" s="91"/>
      <c r="BG706" s="91"/>
      <c r="BH706" s="91"/>
      <c r="BI706" s="91"/>
      <c r="BJ706" s="91"/>
      <c r="BK706" s="91"/>
      <c r="BL706" s="91"/>
      <c r="BM706" s="91"/>
      <c r="BN706" s="91"/>
      <c r="BO706" s="91"/>
      <c r="BP706" s="91"/>
      <c r="BQ706" s="91"/>
      <c r="BR706" s="91"/>
      <c r="BS706" s="91"/>
      <c r="BT706" s="91"/>
      <c r="BU706" s="91"/>
      <c r="BV706" s="91"/>
      <c r="BW706" s="91"/>
      <c r="BX706" s="91"/>
      <c r="BY706" s="91"/>
      <c r="BZ706" s="91"/>
      <c r="CA706" s="91"/>
      <c r="CB706" s="91"/>
      <c r="CC706" s="91"/>
      <c r="CD706" s="91"/>
      <c r="CE706" s="91"/>
      <c r="CF706" s="91"/>
      <c r="CG706" s="91"/>
      <c r="CH706" s="91"/>
      <c r="CI706" s="91"/>
      <c r="CJ706" s="91"/>
      <c r="CK706" s="91"/>
      <c r="CL706" s="91"/>
      <c r="CM706" s="91"/>
      <c r="CN706" s="91"/>
      <c r="CO706" s="91"/>
      <c r="CP706" s="91"/>
      <c r="CQ706" s="91"/>
      <c r="CR706" s="91"/>
      <c r="CS706" s="91"/>
      <c r="CT706" s="91"/>
      <c r="CU706" s="91"/>
      <c r="CV706" s="91"/>
      <c r="CW706" s="91"/>
      <c r="CX706" s="91"/>
      <c r="CY706" s="91"/>
      <c r="CZ706" s="91"/>
      <c r="DA706" s="91"/>
      <c r="DB706" s="91"/>
      <c r="DC706" s="91"/>
      <c r="DD706" s="91"/>
      <c r="DE706" s="91"/>
      <c r="DF706" s="91"/>
      <c r="DG706" s="91"/>
      <c r="DH706" s="91"/>
      <c r="DI706" s="91"/>
      <c r="DJ706" s="91"/>
      <c r="DK706" s="91"/>
      <c r="DL706" s="91"/>
      <c r="DM706" s="91"/>
      <c r="DN706" s="91"/>
      <c r="DO706" s="91"/>
      <c r="DP706" s="91"/>
      <c r="DQ706" s="91"/>
      <c r="DR706" s="91"/>
      <c r="DS706" s="91"/>
      <c r="DT706" s="91"/>
      <c r="DU706" s="91"/>
      <c r="DV706" s="91"/>
      <c r="DW706" s="91"/>
      <c r="DX706" s="91"/>
      <c r="DY706" s="91"/>
      <c r="DZ706" s="91"/>
      <c r="EA706" s="91"/>
      <c r="EB706" s="91"/>
      <c r="EC706" s="91"/>
      <c r="ED706" s="91"/>
      <c r="EE706" s="91"/>
      <c r="EF706" s="91"/>
      <c r="EG706" s="91"/>
      <c r="EH706" s="91"/>
      <c r="EI706" s="91"/>
      <c r="EJ706" s="91"/>
      <c r="EK706" s="91"/>
      <c r="EL706" s="91"/>
      <c r="EM706" s="91"/>
      <c r="EN706" s="91"/>
      <c r="EO706" s="91"/>
      <c r="EP706" s="91"/>
      <c r="EQ706" s="91"/>
      <c r="ER706" s="91"/>
      <c r="ES706" s="91"/>
      <c r="ET706" s="91"/>
      <c r="EU706" s="91"/>
      <c r="EV706" s="91"/>
      <c r="EW706" s="91"/>
      <c r="EX706" s="91"/>
      <c r="EY706" s="91"/>
      <c r="EZ706" s="91"/>
      <c r="FA706" s="91"/>
      <c r="FB706" s="91"/>
      <c r="FC706" s="91"/>
      <c r="FD706" s="91"/>
      <c r="FE706" s="91"/>
      <c r="FF706" s="91"/>
      <c r="FG706" s="91"/>
      <c r="FH706" s="91"/>
      <c r="FI706" s="91"/>
      <c r="FJ706" s="91"/>
      <c r="FK706" s="91"/>
      <c r="FL706" s="91"/>
      <c r="FM706" s="91"/>
      <c r="FN706" s="91"/>
      <c r="FO706" s="91"/>
      <c r="FP706" s="91"/>
      <c r="FQ706" s="91"/>
      <c r="FR706" s="91"/>
      <c r="FS706" s="91"/>
      <c r="FT706" s="91"/>
      <c r="FU706" s="91"/>
      <c r="FV706" s="91"/>
      <c r="FW706" s="91"/>
      <c r="FX706" s="91"/>
      <c r="FY706" s="91"/>
      <c r="FZ706" s="91"/>
      <c r="GA706" s="91"/>
      <c r="GB706" s="91"/>
      <c r="GC706" s="91"/>
      <c r="GD706" s="91"/>
      <c r="GE706" s="91"/>
      <c r="GF706" s="91"/>
      <c r="GG706" s="91"/>
      <c r="GH706" s="91"/>
      <c r="GI706" s="91"/>
      <c r="GJ706" s="91"/>
      <c r="GK706" s="91"/>
      <c r="GL706" s="91"/>
      <c r="GM706" s="91"/>
      <c r="GN706" s="91"/>
      <c r="GO706" s="91"/>
      <c r="GP706" s="91"/>
      <c r="GQ706" s="91"/>
      <c r="GR706" s="91"/>
      <c r="GS706" s="91"/>
      <c r="GT706" s="91"/>
      <c r="GU706" s="91"/>
      <c r="GV706" s="91"/>
      <c r="GW706" s="91"/>
      <c r="GX706" s="91"/>
      <c r="GY706" s="91"/>
      <c r="GZ706" s="91"/>
      <c r="HA706" s="91"/>
      <c r="HB706" s="91"/>
      <c r="HC706" s="91"/>
      <c r="HD706" s="91"/>
      <c r="HE706" s="91"/>
      <c r="HF706" s="91"/>
      <c r="HG706" s="91"/>
      <c r="HH706" s="91"/>
      <c r="HI706" s="91"/>
      <c r="HJ706" s="91"/>
      <c r="HK706" s="91"/>
      <c r="HL706" s="91"/>
      <c r="HM706" s="91"/>
      <c r="HN706" s="91"/>
      <c r="HO706" s="91"/>
      <c r="HP706" s="91"/>
      <c r="HQ706" s="91"/>
      <c r="HR706" s="91"/>
      <c r="HS706" s="91"/>
    </row>
    <row r="707" customHeight="1" spans="1:227">
      <c r="A707" s="91"/>
      <c r="B707" s="91"/>
      <c r="C707" s="91"/>
      <c r="D707" s="91"/>
      <c r="E707" s="91"/>
      <c r="F707" s="91"/>
      <c r="G707" s="91"/>
      <c r="H707" s="95"/>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c r="AH707" s="91"/>
      <c r="AI707" s="91"/>
      <c r="AJ707" s="91"/>
      <c r="AK707" s="91"/>
      <c r="AL707" s="91"/>
      <c r="AM707" s="91"/>
      <c r="AN707" s="91"/>
      <c r="AO707" s="91"/>
      <c r="AP707" s="91"/>
      <c r="AQ707" s="91"/>
      <c r="AR707" s="91"/>
      <c r="AS707" s="91"/>
      <c r="AT707" s="91"/>
      <c r="AU707" s="91"/>
      <c r="AV707" s="91"/>
      <c r="AW707" s="91"/>
      <c r="AX707" s="91"/>
      <c r="AY707" s="91"/>
      <c r="AZ707" s="91"/>
      <c r="BA707" s="91"/>
      <c r="BB707" s="91"/>
      <c r="BC707" s="91"/>
      <c r="BD707" s="91"/>
      <c r="BE707" s="91"/>
      <c r="BF707" s="91"/>
      <c r="BG707" s="91"/>
      <c r="BH707" s="91"/>
      <c r="BI707" s="91"/>
      <c r="BJ707" s="91"/>
      <c r="BK707" s="91"/>
      <c r="BL707" s="91"/>
      <c r="BM707" s="91"/>
      <c r="BN707" s="91"/>
      <c r="BO707" s="91"/>
      <c r="BP707" s="91"/>
      <c r="BQ707" s="91"/>
      <c r="BR707" s="91"/>
      <c r="BS707" s="91"/>
      <c r="BT707" s="91"/>
      <c r="BU707" s="91"/>
      <c r="BV707" s="91"/>
      <c r="BW707" s="91"/>
      <c r="BX707" s="91"/>
      <c r="BY707" s="91"/>
      <c r="BZ707" s="91"/>
      <c r="CA707" s="91"/>
      <c r="CB707" s="91"/>
      <c r="CC707" s="91"/>
      <c r="CD707" s="91"/>
      <c r="CE707" s="91"/>
      <c r="CF707" s="91"/>
      <c r="CG707" s="91"/>
      <c r="CH707" s="91"/>
      <c r="CI707" s="91"/>
      <c r="CJ707" s="91"/>
      <c r="CK707" s="91"/>
      <c r="CL707" s="91"/>
      <c r="CM707" s="91"/>
      <c r="CN707" s="91"/>
      <c r="CO707" s="91"/>
      <c r="CP707" s="91"/>
      <c r="CQ707" s="91"/>
      <c r="CR707" s="91"/>
      <c r="CS707" s="91"/>
      <c r="CT707" s="91"/>
      <c r="CU707" s="91"/>
      <c r="CV707" s="91"/>
      <c r="CW707" s="91"/>
      <c r="CX707" s="91"/>
      <c r="CY707" s="91"/>
      <c r="CZ707" s="91"/>
      <c r="DA707" s="91"/>
      <c r="DB707" s="91"/>
      <c r="DC707" s="91"/>
      <c r="DD707" s="91"/>
      <c r="DE707" s="91"/>
      <c r="DF707" s="91"/>
      <c r="DG707" s="91"/>
      <c r="DH707" s="91"/>
      <c r="DI707" s="91"/>
      <c r="DJ707" s="91"/>
      <c r="DK707" s="91"/>
      <c r="DL707" s="91"/>
      <c r="DM707" s="91"/>
      <c r="DN707" s="91"/>
      <c r="DO707" s="91"/>
      <c r="DP707" s="91"/>
      <c r="DQ707" s="91"/>
      <c r="DR707" s="91"/>
      <c r="DS707" s="91"/>
      <c r="DT707" s="91"/>
      <c r="DU707" s="91"/>
      <c r="DV707" s="91"/>
      <c r="DW707" s="91"/>
      <c r="DX707" s="91"/>
      <c r="DY707" s="91"/>
      <c r="DZ707" s="91"/>
      <c r="EA707" s="91"/>
      <c r="EB707" s="91"/>
      <c r="EC707" s="91"/>
      <c r="ED707" s="91"/>
      <c r="EE707" s="91"/>
      <c r="EF707" s="91"/>
      <c r="EG707" s="91"/>
      <c r="EH707" s="91"/>
      <c r="EI707" s="91"/>
      <c r="EJ707" s="91"/>
      <c r="EK707" s="91"/>
      <c r="EL707" s="91"/>
      <c r="EM707" s="91"/>
      <c r="EN707" s="91"/>
      <c r="EO707" s="91"/>
      <c r="EP707" s="91"/>
      <c r="EQ707" s="91"/>
      <c r="ER707" s="91"/>
      <c r="ES707" s="91"/>
      <c r="ET707" s="91"/>
      <c r="EU707" s="91"/>
      <c r="EV707" s="91"/>
      <c r="EW707" s="91"/>
      <c r="EX707" s="91"/>
      <c r="EY707" s="91"/>
      <c r="EZ707" s="91"/>
      <c r="FA707" s="91"/>
      <c r="FB707" s="91"/>
      <c r="FC707" s="91"/>
      <c r="FD707" s="91"/>
      <c r="FE707" s="91"/>
      <c r="FF707" s="91"/>
      <c r="FG707" s="91"/>
      <c r="FH707" s="91"/>
      <c r="FI707" s="91"/>
      <c r="FJ707" s="91"/>
      <c r="FK707" s="91"/>
      <c r="FL707" s="91"/>
      <c r="FM707" s="91"/>
      <c r="FN707" s="91"/>
      <c r="FO707" s="91"/>
      <c r="FP707" s="91"/>
      <c r="FQ707" s="91"/>
      <c r="FR707" s="91"/>
      <c r="FS707" s="91"/>
      <c r="FT707" s="91"/>
      <c r="FU707" s="91"/>
      <c r="FV707" s="91"/>
      <c r="FW707" s="91"/>
      <c r="FX707" s="91"/>
      <c r="FY707" s="91"/>
      <c r="FZ707" s="91"/>
      <c r="GA707" s="91"/>
      <c r="GB707" s="91"/>
      <c r="GC707" s="91"/>
      <c r="GD707" s="91"/>
      <c r="GE707" s="91"/>
      <c r="GF707" s="91"/>
      <c r="GG707" s="91"/>
      <c r="GH707" s="91"/>
      <c r="GI707" s="91"/>
      <c r="GJ707" s="91"/>
      <c r="GK707" s="91"/>
      <c r="GL707" s="91"/>
      <c r="GM707" s="91"/>
      <c r="GN707" s="91"/>
      <c r="GO707" s="91"/>
      <c r="GP707" s="91"/>
      <c r="GQ707" s="91"/>
      <c r="GR707" s="91"/>
      <c r="GS707" s="91"/>
      <c r="GT707" s="91"/>
      <c r="GU707" s="91"/>
      <c r="GV707" s="91"/>
      <c r="GW707" s="91"/>
      <c r="GX707" s="91"/>
      <c r="GY707" s="91"/>
      <c r="GZ707" s="91"/>
      <c r="HA707" s="91"/>
      <c r="HB707" s="91"/>
      <c r="HC707" s="91"/>
      <c r="HD707" s="91"/>
      <c r="HE707" s="91"/>
      <c r="HF707" s="91"/>
      <c r="HG707" s="91"/>
      <c r="HH707" s="91"/>
      <c r="HI707" s="91"/>
      <c r="HJ707" s="91"/>
      <c r="HK707" s="91"/>
      <c r="HL707" s="91"/>
      <c r="HM707" s="91"/>
      <c r="HN707" s="91"/>
      <c r="HO707" s="91"/>
      <c r="HP707" s="91"/>
      <c r="HQ707" s="91"/>
      <c r="HR707" s="91"/>
      <c r="HS707" s="91"/>
    </row>
    <row r="708" customHeight="1" spans="1:227">
      <c r="A708" s="91"/>
      <c r="B708" s="91"/>
      <c r="C708" s="91"/>
      <c r="D708" s="91"/>
      <c r="E708" s="91"/>
      <c r="F708" s="91"/>
      <c r="G708" s="91"/>
      <c r="H708" s="95"/>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c r="AH708" s="91"/>
      <c r="AI708" s="91"/>
      <c r="AJ708" s="91"/>
      <c r="AK708" s="91"/>
      <c r="AL708" s="91"/>
      <c r="AM708" s="91"/>
      <c r="AN708" s="91"/>
      <c r="AO708" s="91"/>
      <c r="AP708" s="91"/>
      <c r="AQ708" s="91"/>
      <c r="AR708" s="91"/>
      <c r="AS708" s="91"/>
      <c r="AT708" s="91"/>
      <c r="AU708" s="91"/>
      <c r="AV708" s="91"/>
      <c r="AW708" s="91"/>
      <c r="AX708" s="91"/>
      <c r="AY708" s="91"/>
      <c r="AZ708" s="91"/>
      <c r="BA708" s="91"/>
      <c r="BB708" s="91"/>
      <c r="BC708" s="91"/>
      <c r="BD708" s="91"/>
      <c r="BE708" s="91"/>
      <c r="BF708" s="91"/>
      <c r="BG708" s="91"/>
      <c r="BH708" s="91"/>
      <c r="BI708" s="91"/>
      <c r="BJ708" s="91"/>
      <c r="BK708" s="91"/>
      <c r="BL708" s="91"/>
      <c r="BM708" s="91"/>
      <c r="BN708" s="91"/>
      <c r="BO708" s="91"/>
      <c r="BP708" s="91"/>
      <c r="BQ708" s="91"/>
      <c r="BR708" s="91"/>
      <c r="BS708" s="91"/>
      <c r="BT708" s="91"/>
      <c r="BU708" s="91"/>
      <c r="BV708" s="91"/>
      <c r="BW708" s="91"/>
      <c r="BX708" s="91"/>
      <c r="BY708" s="91"/>
      <c r="BZ708" s="91"/>
      <c r="CA708" s="91"/>
      <c r="CB708" s="91"/>
      <c r="CC708" s="91"/>
      <c r="CD708" s="91"/>
      <c r="CE708" s="91"/>
      <c r="CF708" s="91"/>
      <c r="CG708" s="91"/>
      <c r="CH708" s="91"/>
      <c r="CI708" s="91"/>
      <c r="CJ708" s="91"/>
      <c r="CK708" s="91"/>
      <c r="CL708" s="91"/>
      <c r="CM708" s="91"/>
      <c r="CN708" s="91"/>
      <c r="CO708" s="91"/>
      <c r="CP708" s="91"/>
      <c r="CQ708" s="91"/>
      <c r="CR708" s="91"/>
      <c r="CS708" s="91"/>
      <c r="CT708" s="91"/>
      <c r="CU708" s="91"/>
      <c r="CV708" s="91"/>
      <c r="CW708" s="91"/>
      <c r="CX708" s="91"/>
      <c r="CY708" s="91"/>
      <c r="CZ708" s="91"/>
      <c r="DA708" s="91"/>
      <c r="DB708" s="91"/>
      <c r="DC708" s="91"/>
      <c r="DD708" s="91"/>
      <c r="DE708" s="91"/>
      <c r="DF708" s="91"/>
      <c r="DG708" s="91"/>
      <c r="DH708" s="91"/>
      <c r="DI708" s="91"/>
      <c r="DJ708" s="91"/>
      <c r="DK708" s="91"/>
      <c r="DL708" s="91"/>
      <c r="DM708" s="91"/>
      <c r="DN708" s="91"/>
      <c r="DO708" s="91"/>
      <c r="DP708" s="91"/>
      <c r="DQ708" s="91"/>
      <c r="DR708" s="91"/>
      <c r="DS708" s="91"/>
      <c r="DT708" s="91"/>
      <c r="DU708" s="91"/>
      <c r="DV708" s="91"/>
      <c r="DW708" s="91"/>
      <c r="DX708" s="91"/>
      <c r="DY708" s="91"/>
      <c r="DZ708" s="91"/>
      <c r="EA708" s="91"/>
      <c r="EB708" s="91"/>
      <c r="EC708" s="91"/>
      <c r="ED708" s="91"/>
      <c r="EE708" s="91"/>
      <c r="EF708" s="91"/>
      <c r="EG708" s="91"/>
      <c r="EH708" s="91"/>
      <c r="EI708" s="91"/>
      <c r="EJ708" s="91"/>
      <c r="EK708" s="91"/>
      <c r="EL708" s="91"/>
      <c r="EM708" s="91"/>
      <c r="EN708" s="91"/>
      <c r="EO708" s="91"/>
      <c r="EP708" s="91"/>
      <c r="EQ708" s="91"/>
      <c r="ER708" s="91"/>
      <c r="ES708" s="91"/>
      <c r="ET708" s="91"/>
      <c r="EU708" s="91"/>
      <c r="EV708" s="91"/>
      <c r="EW708" s="91"/>
      <c r="EX708" s="91"/>
      <c r="EY708" s="91"/>
      <c r="EZ708" s="91"/>
      <c r="FA708" s="91"/>
      <c r="FB708" s="91"/>
      <c r="FC708" s="91"/>
      <c r="FD708" s="91"/>
      <c r="FE708" s="91"/>
      <c r="FF708" s="91"/>
      <c r="FG708" s="91"/>
      <c r="FH708" s="91"/>
      <c r="FI708" s="91"/>
      <c r="FJ708" s="91"/>
      <c r="FK708" s="91"/>
      <c r="FL708" s="91"/>
      <c r="FM708" s="91"/>
      <c r="FN708" s="91"/>
      <c r="FO708" s="91"/>
      <c r="FP708" s="91"/>
      <c r="FQ708" s="91"/>
      <c r="FR708" s="91"/>
      <c r="FS708" s="91"/>
      <c r="FT708" s="91"/>
      <c r="FU708" s="91"/>
      <c r="FV708" s="91"/>
      <c r="FW708" s="91"/>
      <c r="FX708" s="91"/>
      <c r="FY708" s="91"/>
      <c r="FZ708" s="91"/>
      <c r="GA708" s="91"/>
      <c r="GB708" s="91"/>
      <c r="GC708" s="91"/>
      <c r="GD708" s="91"/>
      <c r="GE708" s="91"/>
      <c r="GF708" s="91"/>
      <c r="GG708" s="91"/>
      <c r="GH708" s="91"/>
      <c r="GI708" s="91"/>
      <c r="GJ708" s="91"/>
      <c r="GK708" s="91"/>
      <c r="GL708" s="91"/>
      <c r="GM708" s="91"/>
      <c r="GN708" s="91"/>
      <c r="GO708" s="91"/>
      <c r="GP708" s="91"/>
      <c r="GQ708" s="91"/>
      <c r="GR708" s="91"/>
      <c r="GS708" s="91"/>
      <c r="GT708" s="91"/>
      <c r="GU708" s="91"/>
      <c r="GV708" s="91"/>
      <c r="GW708" s="91"/>
      <c r="GX708" s="91"/>
      <c r="GY708" s="91"/>
      <c r="GZ708" s="91"/>
      <c r="HA708" s="91"/>
      <c r="HB708" s="91"/>
      <c r="HC708" s="91"/>
      <c r="HD708" s="91"/>
      <c r="HE708" s="91"/>
      <c r="HF708" s="91"/>
      <c r="HG708" s="91"/>
      <c r="HH708" s="91"/>
      <c r="HI708" s="91"/>
      <c r="HJ708" s="91"/>
      <c r="HK708" s="91"/>
      <c r="HL708" s="91"/>
      <c r="HM708" s="91"/>
      <c r="HN708" s="91"/>
      <c r="HO708" s="91"/>
      <c r="HP708" s="91"/>
      <c r="HQ708" s="91"/>
      <c r="HR708" s="91"/>
      <c r="HS708" s="91"/>
    </row>
    <row r="709" customHeight="1" spans="1:227">
      <c r="A709" s="91"/>
      <c r="B709" s="91"/>
      <c r="C709" s="91"/>
      <c r="D709" s="91"/>
      <c r="E709" s="91"/>
      <c r="F709" s="91"/>
      <c r="G709" s="91"/>
      <c r="H709" s="95"/>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c r="AH709" s="91"/>
      <c r="AI709" s="91"/>
      <c r="AJ709" s="91"/>
      <c r="AK709" s="91"/>
      <c r="AL709" s="91"/>
      <c r="AM709" s="91"/>
      <c r="AN709" s="91"/>
      <c r="AO709" s="91"/>
      <c r="AP709" s="91"/>
      <c r="AQ709" s="91"/>
      <c r="AR709" s="91"/>
      <c r="AS709" s="91"/>
      <c r="AT709" s="91"/>
      <c r="AU709" s="91"/>
      <c r="AV709" s="91"/>
      <c r="AW709" s="91"/>
      <c r="AX709" s="91"/>
      <c r="AY709" s="91"/>
      <c r="AZ709" s="91"/>
      <c r="BA709" s="91"/>
      <c r="BB709" s="91"/>
      <c r="BC709" s="91"/>
      <c r="BD709" s="91"/>
      <c r="BE709" s="91"/>
      <c r="BF709" s="91"/>
      <c r="BG709" s="91"/>
      <c r="BH709" s="91"/>
      <c r="BI709" s="91"/>
      <c r="BJ709" s="91"/>
      <c r="BK709" s="91"/>
      <c r="BL709" s="91"/>
      <c r="BM709" s="91"/>
      <c r="BN709" s="91"/>
      <c r="BO709" s="91"/>
      <c r="BP709" s="91"/>
      <c r="BQ709" s="91"/>
      <c r="BR709" s="91"/>
      <c r="BS709" s="91"/>
      <c r="BT709" s="91"/>
      <c r="BU709" s="91"/>
      <c r="BV709" s="91"/>
      <c r="BW709" s="91"/>
      <c r="BX709" s="91"/>
      <c r="BY709" s="91"/>
      <c r="BZ709" s="91"/>
      <c r="CA709" s="91"/>
      <c r="CB709" s="91"/>
      <c r="CC709" s="91"/>
      <c r="CD709" s="91"/>
      <c r="CE709" s="91"/>
      <c r="CF709" s="91"/>
      <c r="CG709" s="91"/>
      <c r="CH709" s="91"/>
      <c r="CI709" s="91"/>
      <c r="CJ709" s="91"/>
      <c r="CK709" s="91"/>
      <c r="CL709" s="91"/>
      <c r="CM709" s="91"/>
      <c r="CN709" s="91"/>
      <c r="CO709" s="91"/>
      <c r="CP709" s="91"/>
      <c r="CQ709" s="91"/>
      <c r="CR709" s="91"/>
      <c r="CS709" s="91"/>
      <c r="CT709" s="91"/>
      <c r="CU709" s="91"/>
      <c r="CV709" s="91"/>
      <c r="CW709" s="91"/>
      <c r="CX709" s="91"/>
      <c r="CY709" s="91"/>
      <c r="CZ709" s="91"/>
      <c r="DA709" s="91"/>
      <c r="DB709" s="91"/>
      <c r="DC709" s="91"/>
      <c r="DD709" s="91"/>
      <c r="DE709" s="91"/>
      <c r="DF709" s="91"/>
      <c r="DG709" s="91"/>
      <c r="DH709" s="91"/>
      <c r="DI709" s="91"/>
      <c r="DJ709" s="91"/>
      <c r="DK709" s="91"/>
      <c r="DL709" s="91"/>
      <c r="DM709" s="91"/>
      <c r="DN709" s="91"/>
      <c r="DO709" s="91"/>
      <c r="DP709" s="91"/>
      <c r="DQ709" s="91"/>
      <c r="DR709" s="91"/>
      <c r="DS709" s="91"/>
      <c r="DT709" s="91"/>
      <c r="DU709" s="91"/>
      <c r="DV709" s="91"/>
      <c r="DW709" s="91"/>
      <c r="DX709" s="91"/>
      <c r="DY709" s="91"/>
      <c r="DZ709" s="91"/>
      <c r="EA709" s="91"/>
      <c r="EB709" s="91"/>
      <c r="EC709" s="91"/>
      <c r="ED709" s="91"/>
      <c r="EE709" s="91"/>
      <c r="EF709" s="91"/>
      <c r="EG709" s="91"/>
      <c r="EH709" s="91"/>
      <c r="EI709" s="91"/>
      <c r="EJ709" s="91"/>
      <c r="EK709" s="91"/>
      <c r="EL709" s="91"/>
      <c r="EM709" s="91"/>
      <c r="EN709" s="91"/>
      <c r="EO709" s="91"/>
      <c r="EP709" s="91"/>
      <c r="EQ709" s="91"/>
      <c r="ER709" s="91"/>
      <c r="ES709" s="91"/>
      <c r="ET709" s="91"/>
      <c r="EU709" s="91"/>
      <c r="EV709" s="91"/>
      <c r="EW709" s="91"/>
      <c r="EX709" s="91"/>
      <c r="EY709" s="91"/>
      <c r="EZ709" s="91"/>
      <c r="FA709" s="91"/>
      <c r="FB709" s="91"/>
      <c r="FC709" s="91"/>
      <c r="FD709" s="91"/>
      <c r="FE709" s="91"/>
      <c r="FF709" s="91"/>
      <c r="FG709" s="91"/>
      <c r="FH709" s="91"/>
      <c r="FI709" s="91"/>
      <c r="FJ709" s="91"/>
      <c r="FK709" s="91"/>
      <c r="FL709" s="91"/>
      <c r="FM709" s="91"/>
      <c r="FN709" s="91"/>
      <c r="FO709" s="91"/>
      <c r="FP709" s="91"/>
      <c r="FQ709" s="91"/>
      <c r="FR709" s="91"/>
      <c r="FS709" s="91"/>
      <c r="FT709" s="91"/>
      <c r="FU709" s="91"/>
      <c r="FV709" s="91"/>
      <c r="FW709" s="91"/>
      <c r="FX709" s="91"/>
      <c r="FY709" s="91"/>
      <c r="FZ709" s="91"/>
      <c r="GA709" s="91"/>
      <c r="GB709" s="91"/>
      <c r="GC709" s="91"/>
      <c r="GD709" s="91"/>
      <c r="GE709" s="91"/>
      <c r="GF709" s="91"/>
      <c r="GG709" s="91"/>
      <c r="GH709" s="91"/>
      <c r="GI709" s="91"/>
      <c r="GJ709" s="91"/>
      <c r="GK709" s="91"/>
      <c r="GL709" s="91"/>
      <c r="GM709" s="91"/>
      <c r="GN709" s="91"/>
      <c r="GO709" s="91"/>
      <c r="GP709" s="91"/>
      <c r="GQ709" s="91"/>
      <c r="GR709" s="91"/>
      <c r="GS709" s="91"/>
      <c r="GT709" s="91"/>
      <c r="GU709" s="91"/>
      <c r="GV709" s="91"/>
      <c r="GW709" s="91"/>
      <c r="GX709" s="91"/>
      <c r="GY709" s="91"/>
      <c r="GZ709" s="91"/>
      <c r="HA709" s="91"/>
      <c r="HB709" s="91"/>
      <c r="HC709" s="91"/>
      <c r="HD709" s="91"/>
      <c r="HE709" s="91"/>
      <c r="HF709" s="91"/>
      <c r="HG709" s="91"/>
      <c r="HH709" s="91"/>
      <c r="HI709" s="91"/>
      <c r="HJ709" s="91"/>
      <c r="HK709" s="91"/>
      <c r="HL709" s="91"/>
      <c r="HM709" s="91"/>
      <c r="HN709" s="91"/>
      <c r="HO709" s="91"/>
      <c r="HP709" s="91"/>
      <c r="HQ709" s="91"/>
      <c r="HR709" s="91"/>
      <c r="HS709" s="91"/>
    </row>
    <row r="710" customHeight="1" spans="1:227">
      <c r="A710" s="91"/>
      <c r="B710" s="91"/>
      <c r="C710" s="91"/>
      <c r="D710" s="91"/>
      <c r="E710" s="91"/>
      <c r="F710" s="91"/>
      <c r="G710" s="91"/>
      <c r="H710" s="95"/>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c r="AH710" s="91"/>
      <c r="AI710" s="91"/>
      <c r="AJ710" s="91"/>
      <c r="AK710" s="91"/>
      <c r="AL710" s="91"/>
      <c r="AM710" s="91"/>
      <c r="AN710" s="91"/>
      <c r="AO710" s="91"/>
      <c r="AP710" s="91"/>
      <c r="AQ710" s="91"/>
      <c r="AR710" s="91"/>
      <c r="AS710" s="91"/>
      <c r="AT710" s="91"/>
      <c r="AU710" s="91"/>
      <c r="AV710" s="91"/>
      <c r="AW710" s="91"/>
      <c r="AX710" s="91"/>
      <c r="AY710" s="91"/>
      <c r="AZ710" s="91"/>
      <c r="BA710" s="91"/>
      <c r="BB710" s="91"/>
      <c r="BC710" s="91"/>
      <c r="BD710" s="91"/>
      <c r="BE710" s="91"/>
      <c r="BF710" s="91"/>
      <c r="BG710" s="91"/>
      <c r="BH710" s="91"/>
      <c r="BI710" s="91"/>
      <c r="BJ710" s="91"/>
      <c r="BK710" s="91"/>
      <c r="BL710" s="91"/>
      <c r="BM710" s="91"/>
      <c r="BN710" s="91"/>
      <c r="BO710" s="91"/>
      <c r="BP710" s="91"/>
      <c r="BQ710" s="91"/>
      <c r="BR710" s="91"/>
      <c r="BS710" s="91"/>
      <c r="BT710" s="91"/>
      <c r="BU710" s="91"/>
      <c r="BV710" s="91"/>
      <c r="BW710" s="91"/>
      <c r="BX710" s="91"/>
      <c r="BY710" s="91"/>
      <c r="BZ710" s="91"/>
      <c r="CA710" s="91"/>
      <c r="CB710" s="91"/>
      <c r="CC710" s="91"/>
      <c r="CD710" s="91"/>
      <c r="CE710" s="91"/>
      <c r="CF710" s="91"/>
      <c r="CG710" s="91"/>
      <c r="CH710" s="91"/>
      <c r="CI710" s="91"/>
      <c r="CJ710" s="91"/>
      <c r="CK710" s="91"/>
      <c r="CL710" s="91"/>
      <c r="CM710" s="91"/>
      <c r="CN710" s="91"/>
      <c r="CO710" s="91"/>
      <c r="CP710" s="91"/>
      <c r="CQ710" s="91"/>
      <c r="CR710" s="91"/>
      <c r="CS710" s="91"/>
      <c r="CT710" s="91"/>
      <c r="CU710" s="91"/>
      <c r="CV710" s="91"/>
      <c r="CW710" s="91"/>
      <c r="CX710" s="91"/>
      <c r="CY710" s="91"/>
      <c r="CZ710" s="91"/>
      <c r="DA710" s="91"/>
      <c r="DB710" s="91"/>
      <c r="DC710" s="91"/>
      <c r="DD710" s="91"/>
      <c r="DE710" s="91"/>
      <c r="DF710" s="91"/>
      <c r="DG710" s="91"/>
      <c r="DH710" s="91"/>
      <c r="DI710" s="91"/>
      <c r="DJ710" s="91"/>
      <c r="DK710" s="91"/>
      <c r="DL710" s="91"/>
      <c r="DM710" s="91"/>
      <c r="DN710" s="91"/>
      <c r="DO710" s="91"/>
      <c r="DP710" s="91"/>
      <c r="DQ710" s="91"/>
      <c r="DR710" s="91"/>
      <c r="DS710" s="91"/>
      <c r="DT710" s="91"/>
      <c r="DU710" s="91"/>
      <c r="DV710" s="91"/>
      <c r="DW710" s="91"/>
      <c r="DX710" s="91"/>
      <c r="DY710" s="91"/>
      <c r="DZ710" s="91"/>
      <c r="EA710" s="91"/>
      <c r="EB710" s="91"/>
      <c r="EC710" s="91"/>
      <c r="ED710" s="91"/>
      <c r="EE710" s="91"/>
      <c r="EF710" s="91"/>
      <c r="EG710" s="91"/>
      <c r="EH710" s="91"/>
      <c r="EI710" s="91"/>
      <c r="EJ710" s="91"/>
      <c r="EK710" s="91"/>
      <c r="EL710" s="91"/>
      <c r="EM710" s="91"/>
      <c r="EN710" s="91"/>
      <c r="EO710" s="91"/>
      <c r="EP710" s="91"/>
      <c r="EQ710" s="91"/>
      <c r="ER710" s="91"/>
      <c r="ES710" s="91"/>
      <c r="ET710" s="91"/>
      <c r="EU710" s="91"/>
      <c r="EV710" s="91"/>
      <c r="EW710" s="91"/>
      <c r="EX710" s="91"/>
      <c r="EY710" s="91"/>
      <c r="EZ710" s="91"/>
      <c r="FA710" s="91"/>
      <c r="FB710" s="91"/>
      <c r="FC710" s="91"/>
      <c r="FD710" s="91"/>
      <c r="FE710" s="91"/>
      <c r="FF710" s="91"/>
      <c r="FG710" s="91"/>
      <c r="FH710" s="91"/>
      <c r="FI710" s="91"/>
      <c r="FJ710" s="91"/>
      <c r="FK710" s="91"/>
      <c r="FL710" s="91"/>
      <c r="FM710" s="91"/>
      <c r="FN710" s="91"/>
      <c r="FO710" s="91"/>
      <c r="FP710" s="91"/>
      <c r="FQ710" s="91"/>
      <c r="FR710" s="91"/>
      <c r="FS710" s="91"/>
      <c r="FT710" s="91"/>
      <c r="FU710" s="91"/>
      <c r="FV710" s="91"/>
      <c r="FW710" s="91"/>
      <c r="FX710" s="91"/>
      <c r="FY710" s="91"/>
      <c r="FZ710" s="91"/>
      <c r="GA710" s="91"/>
      <c r="GB710" s="91"/>
      <c r="GC710" s="91"/>
      <c r="GD710" s="91"/>
      <c r="GE710" s="91"/>
      <c r="GF710" s="91"/>
      <c r="GG710" s="91"/>
      <c r="GH710" s="91"/>
      <c r="GI710" s="91"/>
      <c r="GJ710" s="91"/>
      <c r="GK710" s="91"/>
      <c r="GL710" s="91"/>
      <c r="GM710" s="91"/>
      <c r="GN710" s="91"/>
      <c r="GO710" s="91"/>
      <c r="GP710" s="91"/>
      <c r="GQ710" s="91"/>
      <c r="GR710" s="91"/>
      <c r="GS710" s="91"/>
      <c r="GT710" s="91"/>
      <c r="GU710" s="91"/>
      <c r="GV710" s="91"/>
      <c r="GW710" s="91"/>
      <c r="GX710" s="91"/>
      <c r="GY710" s="91"/>
      <c r="GZ710" s="91"/>
      <c r="HA710" s="91"/>
      <c r="HB710" s="91"/>
      <c r="HC710" s="91"/>
      <c r="HD710" s="91"/>
      <c r="HE710" s="91"/>
      <c r="HF710" s="91"/>
      <c r="HG710" s="91"/>
      <c r="HH710" s="91"/>
      <c r="HI710" s="91"/>
      <c r="HJ710" s="91"/>
      <c r="HK710" s="91"/>
      <c r="HL710" s="91"/>
      <c r="HM710" s="91"/>
      <c r="HN710" s="91"/>
      <c r="HO710" s="91"/>
      <c r="HP710" s="91"/>
      <c r="HQ710" s="91"/>
      <c r="HR710" s="91"/>
      <c r="HS710" s="91"/>
    </row>
    <row r="711" customHeight="1" spans="1:227">
      <c r="A711" s="91"/>
      <c r="B711" s="91"/>
      <c r="C711" s="91"/>
      <c r="D711" s="91"/>
      <c r="E711" s="91"/>
      <c r="F711" s="91"/>
      <c r="G711" s="91"/>
      <c r="H711" s="95"/>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c r="AH711" s="91"/>
      <c r="AI711" s="91"/>
      <c r="AJ711" s="91"/>
      <c r="AK711" s="91"/>
      <c r="AL711" s="91"/>
      <c r="AM711" s="91"/>
      <c r="AN711" s="91"/>
      <c r="AO711" s="91"/>
      <c r="AP711" s="91"/>
      <c r="AQ711" s="91"/>
      <c r="AR711" s="91"/>
      <c r="AS711" s="91"/>
      <c r="AT711" s="91"/>
      <c r="AU711" s="91"/>
      <c r="AV711" s="91"/>
      <c r="AW711" s="91"/>
      <c r="AX711" s="91"/>
      <c r="AY711" s="91"/>
      <c r="AZ711" s="91"/>
      <c r="BA711" s="91"/>
      <c r="BB711" s="91"/>
      <c r="BC711" s="91"/>
      <c r="BD711" s="91"/>
      <c r="BE711" s="91"/>
      <c r="BF711" s="91"/>
      <c r="BG711" s="91"/>
      <c r="BH711" s="91"/>
      <c r="BI711" s="91"/>
      <c r="BJ711" s="91"/>
      <c r="BK711" s="91"/>
      <c r="BL711" s="91"/>
      <c r="BM711" s="91"/>
      <c r="BN711" s="91"/>
      <c r="BO711" s="91"/>
      <c r="BP711" s="91"/>
      <c r="BQ711" s="91"/>
      <c r="BR711" s="91"/>
      <c r="BS711" s="91"/>
      <c r="BT711" s="91"/>
      <c r="BU711" s="91"/>
      <c r="BV711" s="91"/>
      <c r="BW711" s="91"/>
      <c r="BX711" s="91"/>
      <c r="BY711" s="91"/>
      <c r="BZ711" s="91"/>
      <c r="CA711" s="91"/>
      <c r="CB711" s="91"/>
      <c r="CC711" s="91"/>
      <c r="CD711" s="91"/>
      <c r="CE711" s="91"/>
      <c r="CF711" s="91"/>
      <c r="CG711" s="91"/>
      <c r="CH711" s="91"/>
      <c r="CI711" s="91"/>
      <c r="CJ711" s="91"/>
      <c r="CK711" s="91"/>
      <c r="CL711" s="91"/>
      <c r="CM711" s="91"/>
      <c r="CN711" s="91"/>
      <c r="CO711" s="91"/>
      <c r="CP711" s="91"/>
      <c r="CQ711" s="91"/>
      <c r="CR711" s="91"/>
      <c r="CS711" s="91"/>
      <c r="CT711" s="91"/>
      <c r="CU711" s="91"/>
      <c r="CV711" s="91"/>
      <c r="CW711" s="91"/>
      <c r="CX711" s="91"/>
      <c r="CY711" s="91"/>
      <c r="CZ711" s="91"/>
      <c r="DA711" s="91"/>
      <c r="DB711" s="91"/>
      <c r="DC711" s="91"/>
      <c r="DD711" s="91"/>
      <c r="DE711" s="91"/>
      <c r="DF711" s="91"/>
      <c r="DG711" s="91"/>
      <c r="DH711" s="91"/>
      <c r="DI711" s="91"/>
      <c r="DJ711" s="91"/>
      <c r="DK711" s="91"/>
      <c r="DL711" s="91"/>
      <c r="DM711" s="91"/>
      <c r="DN711" s="91"/>
      <c r="DO711" s="91"/>
      <c r="DP711" s="91"/>
      <c r="DQ711" s="91"/>
      <c r="DR711" s="91"/>
      <c r="DS711" s="91"/>
      <c r="DT711" s="91"/>
      <c r="DU711" s="91"/>
      <c r="DV711" s="91"/>
      <c r="DW711" s="91"/>
      <c r="DX711" s="91"/>
      <c r="DY711" s="91"/>
      <c r="DZ711" s="91"/>
      <c r="EA711" s="91"/>
      <c r="EB711" s="91"/>
      <c r="EC711" s="91"/>
      <c r="ED711" s="91"/>
      <c r="EE711" s="91"/>
      <c r="EF711" s="91"/>
      <c r="EG711" s="91"/>
      <c r="EH711" s="91"/>
      <c r="EI711" s="91"/>
      <c r="EJ711" s="91"/>
      <c r="EK711" s="91"/>
      <c r="EL711" s="91"/>
      <c r="EM711" s="91"/>
      <c r="EN711" s="91"/>
      <c r="EO711" s="91"/>
      <c r="EP711" s="91"/>
      <c r="EQ711" s="91"/>
      <c r="ER711" s="91"/>
      <c r="ES711" s="91"/>
      <c r="ET711" s="91"/>
      <c r="EU711" s="91"/>
      <c r="EV711" s="91"/>
      <c r="EW711" s="91"/>
      <c r="EX711" s="91"/>
      <c r="EY711" s="91"/>
      <c r="EZ711" s="91"/>
      <c r="FA711" s="91"/>
      <c r="FB711" s="91"/>
      <c r="FC711" s="91"/>
      <c r="FD711" s="91"/>
      <c r="FE711" s="91"/>
      <c r="FF711" s="91"/>
      <c r="FG711" s="91"/>
      <c r="FH711" s="91"/>
      <c r="FI711" s="91"/>
      <c r="FJ711" s="91"/>
      <c r="FK711" s="91"/>
      <c r="FL711" s="91"/>
      <c r="FM711" s="91"/>
      <c r="FN711" s="91"/>
      <c r="FO711" s="91"/>
      <c r="FP711" s="91"/>
      <c r="FQ711" s="91"/>
      <c r="FR711" s="91"/>
      <c r="FS711" s="91"/>
      <c r="FT711" s="91"/>
      <c r="FU711" s="91"/>
      <c r="FV711" s="91"/>
      <c r="FW711" s="91"/>
      <c r="FX711" s="91"/>
      <c r="FY711" s="91"/>
      <c r="FZ711" s="91"/>
      <c r="GA711" s="91"/>
      <c r="GB711" s="91"/>
      <c r="GC711" s="91"/>
      <c r="GD711" s="91"/>
      <c r="GE711" s="91"/>
      <c r="GF711" s="91"/>
      <c r="GG711" s="91"/>
      <c r="GH711" s="91"/>
      <c r="GI711" s="91"/>
      <c r="GJ711" s="91"/>
      <c r="GK711" s="91"/>
      <c r="GL711" s="91"/>
      <c r="GM711" s="91"/>
      <c r="GN711" s="91"/>
      <c r="GO711" s="91"/>
      <c r="GP711" s="91"/>
      <c r="GQ711" s="91"/>
      <c r="GR711" s="91"/>
      <c r="GS711" s="91"/>
      <c r="GT711" s="91"/>
      <c r="GU711" s="91"/>
      <c r="GV711" s="91"/>
      <c r="GW711" s="91"/>
      <c r="GX711" s="91"/>
      <c r="GY711" s="91"/>
      <c r="GZ711" s="91"/>
      <c r="HA711" s="91"/>
      <c r="HB711" s="91"/>
      <c r="HC711" s="91"/>
      <c r="HD711" s="91"/>
      <c r="HE711" s="91"/>
      <c r="HF711" s="91"/>
      <c r="HG711" s="91"/>
      <c r="HH711" s="91"/>
      <c r="HI711" s="91"/>
      <c r="HJ711" s="91"/>
      <c r="HK711" s="91"/>
      <c r="HL711" s="91"/>
      <c r="HM711" s="91"/>
      <c r="HN711" s="91"/>
      <c r="HO711" s="91"/>
      <c r="HP711" s="91"/>
      <c r="HQ711" s="91"/>
      <c r="HR711" s="91"/>
      <c r="HS711" s="91"/>
    </row>
    <row r="712" customHeight="1" spans="1:227">
      <c r="A712" s="91"/>
      <c r="B712" s="91"/>
      <c r="C712" s="91"/>
      <c r="D712" s="91"/>
      <c r="E712" s="91"/>
      <c r="F712" s="91"/>
      <c r="G712" s="91"/>
      <c r="H712" s="95"/>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c r="AH712" s="91"/>
      <c r="AI712" s="91"/>
      <c r="AJ712" s="91"/>
      <c r="AK712" s="91"/>
      <c r="AL712" s="91"/>
      <c r="AM712" s="91"/>
      <c r="AN712" s="91"/>
      <c r="AO712" s="91"/>
      <c r="AP712" s="91"/>
      <c r="AQ712" s="91"/>
      <c r="AR712" s="91"/>
      <c r="AS712" s="91"/>
      <c r="AT712" s="91"/>
      <c r="AU712" s="91"/>
      <c r="AV712" s="91"/>
      <c r="AW712" s="91"/>
      <c r="AX712" s="91"/>
      <c r="AY712" s="91"/>
      <c r="AZ712" s="91"/>
      <c r="BA712" s="91"/>
      <c r="BB712" s="91"/>
      <c r="BC712" s="91"/>
      <c r="BD712" s="91"/>
      <c r="BE712" s="91"/>
      <c r="BF712" s="91"/>
      <c r="BG712" s="91"/>
      <c r="BH712" s="91"/>
      <c r="BI712" s="91"/>
      <c r="BJ712" s="91"/>
      <c r="BK712" s="91"/>
      <c r="BL712" s="91"/>
      <c r="BM712" s="91"/>
      <c r="BN712" s="91"/>
      <c r="BO712" s="91"/>
      <c r="BP712" s="91"/>
      <c r="BQ712" s="91"/>
      <c r="BR712" s="91"/>
      <c r="BS712" s="91"/>
      <c r="BT712" s="91"/>
      <c r="BU712" s="91"/>
      <c r="BV712" s="91"/>
      <c r="BW712" s="91"/>
      <c r="BX712" s="91"/>
      <c r="BY712" s="91"/>
      <c r="BZ712" s="91"/>
      <c r="CA712" s="91"/>
      <c r="CB712" s="91"/>
      <c r="CC712" s="91"/>
      <c r="CD712" s="91"/>
      <c r="CE712" s="91"/>
      <c r="CF712" s="91"/>
      <c r="CG712" s="91"/>
      <c r="CH712" s="91"/>
      <c r="CI712" s="91"/>
      <c r="CJ712" s="91"/>
      <c r="CK712" s="91"/>
      <c r="CL712" s="91"/>
      <c r="CM712" s="91"/>
      <c r="CN712" s="91"/>
      <c r="CO712" s="91"/>
      <c r="CP712" s="91"/>
      <c r="CQ712" s="91"/>
      <c r="CR712" s="91"/>
      <c r="CS712" s="91"/>
      <c r="CT712" s="91"/>
      <c r="CU712" s="91"/>
      <c r="CV712" s="91"/>
      <c r="CW712" s="91"/>
      <c r="CX712" s="91"/>
      <c r="CY712" s="91"/>
      <c r="CZ712" s="91"/>
      <c r="DA712" s="91"/>
      <c r="DB712" s="91"/>
      <c r="DC712" s="91"/>
      <c r="DD712" s="91"/>
      <c r="DE712" s="91"/>
      <c r="DF712" s="91"/>
      <c r="DG712" s="91"/>
      <c r="DH712" s="91"/>
      <c r="DI712" s="91"/>
      <c r="DJ712" s="91"/>
      <c r="DK712" s="91"/>
      <c r="DL712" s="91"/>
      <c r="DM712" s="91"/>
      <c r="DN712" s="91"/>
      <c r="DO712" s="91"/>
      <c r="DP712" s="91"/>
      <c r="DQ712" s="91"/>
      <c r="DR712" s="91"/>
      <c r="DS712" s="91"/>
      <c r="DT712" s="91"/>
      <c r="DU712" s="91"/>
      <c r="DV712" s="91"/>
      <c r="DW712" s="91"/>
      <c r="DX712" s="91"/>
      <c r="DY712" s="91"/>
      <c r="DZ712" s="91"/>
      <c r="EA712" s="91"/>
      <c r="EB712" s="91"/>
      <c r="EC712" s="91"/>
      <c r="ED712" s="91"/>
      <c r="EE712" s="91"/>
      <c r="EF712" s="91"/>
      <c r="EG712" s="91"/>
      <c r="EH712" s="91"/>
      <c r="EI712" s="91"/>
      <c r="EJ712" s="91"/>
      <c r="EK712" s="91"/>
      <c r="EL712" s="91"/>
      <c r="EM712" s="91"/>
      <c r="EN712" s="91"/>
      <c r="EO712" s="91"/>
      <c r="EP712" s="91"/>
      <c r="EQ712" s="91"/>
      <c r="ER712" s="91"/>
      <c r="ES712" s="91"/>
      <c r="ET712" s="91"/>
      <c r="EU712" s="91"/>
      <c r="EV712" s="91"/>
      <c r="EW712" s="91"/>
      <c r="EX712" s="91"/>
      <c r="EY712" s="91"/>
      <c r="EZ712" s="91"/>
      <c r="FA712" s="91"/>
      <c r="FB712" s="91"/>
      <c r="FC712" s="91"/>
      <c r="FD712" s="91"/>
      <c r="FE712" s="91"/>
      <c r="FF712" s="91"/>
      <c r="FG712" s="91"/>
      <c r="FH712" s="91"/>
      <c r="FI712" s="91"/>
      <c r="FJ712" s="91"/>
      <c r="FK712" s="91"/>
      <c r="FL712" s="91"/>
      <c r="FM712" s="91"/>
      <c r="FN712" s="91"/>
      <c r="FO712" s="91"/>
      <c r="FP712" s="91"/>
      <c r="FQ712" s="91"/>
      <c r="FR712" s="91"/>
      <c r="FS712" s="91"/>
      <c r="FT712" s="91"/>
      <c r="FU712" s="91"/>
      <c r="FV712" s="91"/>
      <c r="FW712" s="91"/>
      <c r="FX712" s="91"/>
      <c r="FY712" s="91"/>
      <c r="FZ712" s="91"/>
      <c r="GA712" s="91"/>
      <c r="GB712" s="91"/>
      <c r="GC712" s="91"/>
      <c r="GD712" s="91"/>
      <c r="GE712" s="91"/>
      <c r="GF712" s="91"/>
      <c r="GG712" s="91"/>
      <c r="GH712" s="91"/>
      <c r="GI712" s="91"/>
      <c r="GJ712" s="91"/>
      <c r="GK712" s="91"/>
      <c r="GL712" s="91"/>
      <c r="GM712" s="91"/>
      <c r="GN712" s="91"/>
      <c r="GO712" s="91"/>
      <c r="GP712" s="91"/>
      <c r="GQ712" s="91"/>
      <c r="GR712" s="91"/>
      <c r="GS712" s="91"/>
      <c r="GT712" s="91"/>
      <c r="GU712" s="91"/>
      <c r="GV712" s="91"/>
      <c r="GW712" s="91"/>
      <c r="GX712" s="91"/>
      <c r="GY712" s="91"/>
      <c r="GZ712" s="91"/>
      <c r="HA712" s="91"/>
      <c r="HB712" s="91"/>
      <c r="HC712" s="91"/>
      <c r="HD712" s="91"/>
      <c r="HE712" s="91"/>
      <c r="HF712" s="91"/>
      <c r="HG712" s="91"/>
      <c r="HH712" s="91"/>
      <c r="HI712" s="91"/>
      <c r="HJ712" s="91"/>
      <c r="HK712" s="91"/>
      <c r="HL712" s="91"/>
      <c r="HM712" s="91"/>
      <c r="HN712" s="91"/>
      <c r="HO712" s="91"/>
      <c r="HP712" s="91"/>
      <c r="HQ712" s="91"/>
      <c r="HR712" s="91"/>
      <c r="HS712" s="91"/>
    </row>
    <row r="713" customHeight="1" spans="1:227">
      <c r="A713" s="91"/>
      <c r="B713" s="91"/>
      <c r="C713" s="91"/>
      <c r="D713" s="91"/>
      <c r="E713" s="91"/>
      <c r="F713" s="91"/>
      <c r="G713" s="91"/>
      <c r="H713" s="95"/>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c r="AH713" s="91"/>
      <c r="AI713" s="91"/>
      <c r="AJ713" s="91"/>
      <c r="AK713" s="91"/>
      <c r="AL713" s="91"/>
      <c r="AM713" s="91"/>
      <c r="AN713" s="91"/>
      <c r="AO713" s="91"/>
      <c r="AP713" s="91"/>
      <c r="AQ713" s="91"/>
      <c r="AR713" s="91"/>
      <c r="AS713" s="91"/>
      <c r="AT713" s="91"/>
      <c r="AU713" s="91"/>
      <c r="AV713" s="91"/>
      <c r="AW713" s="91"/>
      <c r="AX713" s="91"/>
      <c r="AY713" s="91"/>
      <c r="AZ713" s="91"/>
      <c r="BA713" s="91"/>
      <c r="BB713" s="91"/>
      <c r="BC713" s="91"/>
      <c r="BD713" s="91"/>
      <c r="BE713" s="91"/>
      <c r="BF713" s="91"/>
      <c r="BG713" s="91"/>
      <c r="BH713" s="91"/>
      <c r="BI713" s="91"/>
      <c r="BJ713" s="91"/>
      <c r="BK713" s="91"/>
      <c r="BL713" s="91"/>
      <c r="BM713" s="91"/>
      <c r="BN713" s="91"/>
      <c r="BO713" s="91"/>
      <c r="BP713" s="91"/>
      <c r="BQ713" s="91"/>
      <c r="BR713" s="91"/>
      <c r="BS713" s="91"/>
      <c r="BT713" s="91"/>
      <c r="BU713" s="91"/>
      <c r="BV713" s="91"/>
      <c r="BW713" s="91"/>
      <c r="BX713" s="91"/>
      <c r="BY713" s="91"/>
      <c r="BZ713" s="91"/>
      <c r="CA713" s="91"/>
      <c r="CB713" s="91"/>
      <c r="CC713" s="91"/>
      <c r="CD713" s="91"/>
      <c r="CE713" s="91"/>
      <c r="CF713" s="91"/>
      <c r="CG713" s="91"/>
      <c r="CH713" s="91"/>
      <c r="CI713" s="91"/>
      <c r="CJ713" s="91"/>
      <c r="CK713" s="91"/>
      <c r="CL713" s="91"/>
      <c r="CM713" s="91"/>
      <c r="CN713" s="91"/>
      <c r="CO713" s="91"/>
      <c r="CP713" s="91"/>
      <c r="CQ713" s="91"/>
      <c r="CR713" s="91"/>
      <c r="CS713" s="91"/>
      <c r="CT713" s="91"/>
      <c r="CU713" s="91"/>
      <c r="CV713" s="91"/>
      <c r="CW713" s="91"/>
      <c r="CX713" s="91"/>
      <c r="CY713" s="91"/>
      <c r="CZ713" s="91"/>
      <c r="DA713" s="91"/>
      <c r="DB713" s="91"/>
      <c r="DC713" s="91"/>
      <c r="DD713" s="91"/>
      <c r="DE713" s="91"/>
      <c r="DF713" s="91"/>
      <c r="DG713" s="91"/>
      <c r="DH713" s="91"/>
      <c r="DI713" s="91"/>
      <c r="DJ713" s="91"/>
      <c r="DK713" s="91"/>
      <c r="DL713" s="91"/>
      <c r="DM713" s="91"/>
      <c r="DN713" s="91"/>
      <c r="DO713" s="91"/>
      <c r="DP713" s="91"/>
      <c r="DQ713" s="91"/>
      <c r="DR713" s="91"/>
      <c r="DS713" s="91"/>
      <c r="DT713" s="91"/>
      <c r="DU713" s="91"/>
      <c r="DV713" s="91"/>
      <c r="DW713" s="91"/>
      <c r="DX713" s="91"/>
      <c r="DY713" s="91"/>
      <c r="DZ713" s="91"/>
      <c r="EA713" s="91"/>
      <c r="EB713" s="91"/>
      <c r="EC713" s="91"/>
      <c r="ED713" s="91"/>
      <c r="EE713" s="91"/>
      <c r="EF713" s="91"/>
      <c r="EG713" s="91"/>
      <c r="EH713" s="91"/>
      <c r="EI713" s="91"/>
      <c r="EJ713" s="91"/>
      <c r="EK713" s="91"/>
      <c r="EL713" s="91"/>
      <c r="EM713" s="91"/>
      <c r="EN713" s="91"/>
      <c r="EO713" s="91"/>
      <c r="EP713" s="91"/>
      <c r="EQ713" s="91"/>
      <c r="ER713" s="91"/>
      <c r="ES713" s="91"/>
      <c r="ET713" s="91"/>
      <c r="EU713" s="91"/>
      <c r="EV713" s="91"/>
      <c r="EW713" s="91"/>
      <c r="EX713" s="91"/>
      <c r="EY713" s="91"/>
      <c r="EZ713" s="91"/>
      <c r="FA713" s="91"/>
      <c r="FB713" s="91"/>
      <c r="FC713" s="91"/>
      <c r="FD713" s="91"/>
      <c r="FE713" s="91"/>
      <c r="FF713" s="91"/>
      <c r="FG713" s="91"/>
      <c r="FH713" s="91"/>
      <c r="FI713" s="91"/>
      <c r="FJ713" s="91"/>
      <c r="FK713" s="91"/>
      <c r="FL713" s="91"/>
      <c r="FM713" s="91"/>
      <c r="FN713" s="91"/>
      <c r="FO713" s="91"/>
      <c r="FP713" s="91"/>
      <c r="FQ713" s="91"/>
      <c r="FR713" s="91"/>
      <c r="FS713" s="91"/>
      <c r="FT713" s="91"/>
      <c r="FU713" s="91"/>
      <c r="FV713" s="91"/>
      <c r="FW713" s="91"/>
      <c r="FX713" s="91"/>
      <c r="FY713" s="91"/>
      <c r="FZ713" s="91"/>
      <c r="GA713" s="91"/>
      <c r="GB713" s="91"/>
      <c r="GC713" s="91"/>
      <c r="GD713" s="91"/>
      <c r="GE713" s="91"/>
      <c r="GF713" s="91"/>
      <c r="GG713" s="91"/>
      <c r="GH713" s="91"/>
      <c r="GI713" s="91"/>
      <c r="GJ713" s="91"/>
      <c r="GK713" s="91"/>
      <c r="GL713" s="91"/>
      <c r="GM713" s="91"/>
      <c r="GN713" s="91"/>
      <c r="GO713" s="91"/>
      <c r="GP713" s="91"/>
      <c r="GQ713" s="91"/>
      <c r="GR713" s="91"/>
      <c r="GS713" s="91"/>
      <c r="GT713" s="91"/>
      <c r="GU713" s="91"/>
      <c r="GV713" s="91"/>
      <c r="GW713" s="91"/>
      <c r="GX713" s="91"/>
      <c r="GY713" s="91"/>
      <c r="GZ713" s="91"/>
      <c r="HA713" s="91"/>
      <c r="HB713" s="91"/>
      <c r="HC713" s="91"/>
      <c r="HD713" s="91"/>
      <c r="HE713" s="91"/>
      <c r="HF713" s="91"/>
      <c r="HG713" s="91"/>
      <c r="HH713" s="91"/>
      <c r="HI713" s="91"/>
      <c r="HJ713" s="91"/>
      <c r="HK713" s="91"/>
      <c r="HL713" s="91"/>
      <c r="HM713" s="91"/>
      <c r="HN713" s="91"/>
      <c r="HO713" s="91"/>
      <c r="HP713" s="91"/>
      <c r="HQ713" s="91"/>
      <c r="HR713" s="91"/>
      <c r="HS713" s="91"/>
    </row>
    <row r="714" customHeight="1" spans="1:227">
      <c r="A714" s="91"/>
      <c r="B714" s="91"/>
      <c r="C714" s="91"/>
      <c r="D714" s="91"/>
      <c r="E714" s="91"/>
      <c r="F714" s="91"/>
      <c r="G714" s="91"/>
      <c r="H714" s="95"/>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c r="AH714" s="91"/>
      <c r="AI714" s="91"/>
      <c r="AJ714" s="91"/>
      <c r="AK714" s="91"/>
      <c r="AL714" s="91"/>
      <c r="AM714" s="91"/>
      <c r="AN714" s="91"/>
      <c r="AO714" s="91"/>
      <c r="AP714" s="91"/>
      <c r="AQ714" s="91"/>
      <c r="AR714" s="91"/>
      <c r="AS714" s="91"/>
      <c r="AT714" s="91"/>
      <c r="AU714" s="91"/>
      <c r="AV714" s="91"/>
      <c r="AW714" s="91"/>
      <c r="AX714" s="91"/>
      <c r="AY714" s="91"/>
      <c r="AZ714" s="91"/>
      <c r="BA714" s="91"/>
      <c r="BB714" s="91"/>
      <c r="BC714" s="91"/>
      <c r="BD714" s="91"/>
      <c r="BE714" s="91"/>
      <c r="BF714" s="91"/>
      <c r="BG714" s="91"/>
      <c r="BH714" s="91"/>
      <c r="BI714" s="91"/>
      <c r="BJ714" s="91"/>
      <c r="BK714" s="91"/>
      <c r="BL714" s="91"/>
      <c r="BM714" s="91"/>
      <c r="BN714" s="91"/>
      <c r="BO714" s="91"/>
      <c r="BP714" s="91"/>
      <c r="BQ714" s="91"/>
      <c r="BR714" s="91"/>
      <c r="BS714" s="91"/>
      <c r="BT714" s="91"/>
      <c r="BU714" s="91"/>
      <c r="BV714" s="91"/>
      <c r="BW714" s="91"/>
      <c r="BX714" s="91"/>
      <c r="BY714" s="91"/>
      <c r="BZ714" s="91"/>
      <c r="CA714" s="91"/>
      <c r="CB714" s="91"/>
      <c r="CC714" s="91"/>
      <c r="CD714" s="91"/>
      <c r="CE714" s="91"/>
      <c r="CF714" s="91"/>
      <c r="CG714" s="91"/>
      <c r="CH714" s="91"/>
      <c r="CI714" s="91"/>
      <c r="CJ714" s="91"/>
      <c r="CK714" s="91"/>
      <c r="CL714" s="91"/>
      <c r="CM714" s="91"/>
      <c r="CN714" s="91"/>
      <c r="CO714" s="91"/>
      <c r="CP714" s="91"/>
      <c r="CQ714" s="91"/>
      <c r="CR714" s="91"/>
      <c r="CS714" s="91"/>
      <c r="CT714" s="91"/>
      <c r="CU714" s="91"/>
      <c r="CV714" s="91"/>
      <c r="CW714" s="91"/>
      <c r="CX714" s="91"/>
      <c r="CY714" s="91"/>
      <c r="CZ714" s="91"/>
      <c r="DA714" s="91"/>
      <c r="DB714" s="91"/>
      <c r="DC714" s="91"/>
      <c r="DD714" s="91"/>
      <c r="DE714" s="91"/>
      <c r="DF714" s="91"/>
      <c r="DG714" s="91"/>
      <c r="DH714" s="91"/>
      <c r="DI714" s="91"/>
      <c r="DJ714" s="91"/>
      <c r="DK714" s="91"/>
      <c r="DL714" s="91"/>
      <c r="DM714" s="91"/>
      <c r="DN714" s="91"/>
      <c r="DO714" s="91"/>
      <c r="DP714" s="91"/>
      <c r="DQ714" s="91"/>
      <c r="DR714" s="91"/>
      <c r="DS714" s="91"/>
      <c r="DT714" s="91"/>
      <c r="DU714" s="91"/>
      <c r="DV714" s="91"/>
      <c r="DW714" s="91"/>
      <c r="DX714" s="91"/>
      <c r="DY714" s="91"/>
      <c r="DZ714" s="91"/>
      <c r="EA714" s="91"/>
      <c r="EB714" s="91"/>
      <c r="EC714" s="91"/>
      <c r="ED714" s="91"/>
      <c r="EE714" s="91"/>
      <c r="EF714" s="91"/>
      <c r="EG714" s="91"/>
      <c r="EH714" s="91"/>
      <c r="EI714" s="91"/>
      <c r="EJ714" s="91"/>
      <c r="EK714" s="91"/>
      <c r="EL714" s="91"/>
      <c r="EM714" s="91"/>
      <c r="EN714" s="91"/>
      <c r="EO714" s="91"/>
      <c r="EP714" s="91"/>
      <c r="EQ714" s="91"/>
      <c r="ER714" s="91"/>
      <c r="ES714" s="91"/>
      <c r="ET714" s="91"/>
      <c r="EU714" s="91"/>
      <c r="EV714" s="91"/>
      <c r="EW714" s="91"/>
      <c r="EX714" s="91"/>
      <c r="EY714" s="91"/>
      <c r="EZ714" s="91"/>
      <c r="FA714" s="91"/>
      <c r="FB714" s="91"/>
      <c r="FC714" s="91"/>
      <c r="FD714" s="91"/>
      <c r="FE714" s="91"/>
      <c r="FF714" s="91"/>
      <c r="FG714" s="91"/>
      <c r="FH714" s="91"/>
      <c r="FI714" s="91"/>
      <c r="FJ714" s="91"/>
      <c r="FK714" s="91"/>
      <c r="FL714" s="91"/>
      <c r="FM714" s="91"/>
      <c r="FN714" s="91"/>
      <c r="FO714" s="91"/>
      <c r="FP714" s="91"/>
      <c r="FQ714" s="91"/>
      <c r="FR714" s="91"/>
      <c r="FS714" s="91"/>
      <c r="FT714" s="91"/>
      <c r="FU714" s="91"/>
      <c r="FV714" s="91"/>
      <c r="FW714" s="91"/>
      <c r="FX714" s="91"/>
      <c r="FY714" s="91"/>
      <c r="FZ714" s="91"/>
      <c r="GA714" s="91"/>
      <c r="GB714" s="91"/>
      <c r="GC714" s="91"/>
      <c r="GD714" s="91"/>
      <c r="GE714" s="91"/>
      <c r="GF714" s="91"/>
      <c r="GG714" s="91"/>
      <c r="GH714" s="91"/>
      <c r="GI714" s="91"/>
      <c r="GJ714" s="91"/>
      <c r="GK714" s="91"/>
      <c r="GL714" s="91"/>
      <c r="GM714" s="91"/>
      <c r="GN714" s="91"/>
      <c r="GO714" s="91"/>
      <c r="GP714" s="91"/>
      <c r="GQ714" s="91"/>
      <c r="GR714" s="91"/>
      <c r="GS714" s="91"/>
      <c r="GT714" s="91"/>
      <c r="GU714" s="91"/>
      <c r="GV714" s="91"/>
      <c r="GW714" s="91"/>
      <c r="GX714" s="91"/>
      <c r="GY714" s="91"/>
      <c r="GZ714" s="91"/>
      <c r="HA714" s="91"/>
      <c r="HB714" s="91"/>
      <c r="HC714" s="91"/>
      <c r="HD714" s="91"/>
      <c r="HE714" s="91"/>
      <c r="HF714" s="91"/>
      <c r="HG714" s="91"/>
      <c r="HH714" s="91"/>
      <c r="HI714" s="91"/>
      <c r="HJ714" s="91"/>
      <c r="HK714" s="91"/>
      <c r="HL714" s="91"/>
      <c r="HM714" s="91"/>
      <c r="HN714" s="91"/>
      <c r="HO714" s="91"/>
      <c r="HP714" s="91"/>
      <c r="HQ714" s="91"/>
      <c r="HR714" s="91"/>
      <c r="HS714" s="91"/>
    </row>
    <row r="715" customHeight="1" spans="1:227">
      <c r="A715" s="91"/>
      <c r="B715" s="91"/>
      <c r="C715" s="91"/>
      <c r="D715" s="91"/>
      <c r="E715" s="91"/>
      <c r="F715" s="91"/>
      <c r="G715" s="91"/>
      <c r="H715" s="95"/>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c r="AH715" s="91"/>
      <c r="AI715" s="91"/>
      <c r="AJ715" s="91"/>
      <c r="AK715" s="91"/>
      <c r="AL715" s="91"/>
      <c r="AM715" s="91"/>
      <c r="AN715" s="91"/>
      <c r="AO715" s="91"/>
      <c r="AP715" s="91"/>
      <c r="AQ715" s="91"/>
      <c r="AR715" s="91"/>
      <c r="AS715" s="91"/>
      <c r="AT715" s="91"/>
      <c r="AU715" s="91"/>
      <c r="AV715" s="91"/>
      <c r="AW715" s="91"/>
      <c r="AX715" s="91"/>
      <c r="AY715" s="91"/>
      <c r="AZ715" s="91"/>
      <c r="BA715" s="91"/>
      <c r="BB715" s="91"/>
      <c r="BC715" s="91"/>
      <c r="BD715" s="91"/>
      <c r="BE715" s="91"/>
      <c r="BF715" s="91"/>
      <c r="BG715" s="91"/>
      <c r="BH715" s="91"/>
      <c r="BI715" s="91"/>
      <c r="BJ715" s="91"/>
      <c r="BK715" s="91"/>
      <c r="BL715" s="91"/>
      <c r="BM715" s="91"/>
      <c r="BN715" s="91"/>
      <c r="BO715" s="91"/>
      <c r="BP715" s="91"/>
      <c r="BQ715" s="91"/>
      <c r="BR715" s="91"/>
      <c r="BS715" s="91"/>
      <c r="BT715" s="91"/>
      <c r="BU715" s="91"/>
      <c r="BV715" s="91"/>
      <c r="BW715" s="91"/>
      <c r="BX715" s="91"/>
      <c r="BY715" s="91"/>
      <c r="BZ715" s="91"/>
      <c r="CA715" s="91"/>
      <c r="CB715" s="91"/>
      <c r="CC715" s="91"/>
      <c r="CD715" s="91"/>
      <c r="CE715" s="91"/>
      <c r="CF715" s="91"/>
      <c r="CG715" s="91"/>
      <c r="CH715" s="91"/>
      <c r="CI715" s="91"/>
      <c r="CJ715" s="91"/>
      <c r="CK715" s="91"/>
      <c r="CL715" s="91"/>
      <c r="CM715" s="91"/>
      <c r="CN715" s="91"/>
      <c r="CO715" s="91"/>
      <c r="CP715" s="91"/>
      <c r="CQ715" s="91"/>
      <c r="CR715" s="91"/>
      <c r="CS715" s="91"/>
      <c r="CT715" s="91"/>
      <c r="CU715" s="91"/>
      <c r="CV715" s="91"/>
      <c r="CW715" s="91"/>
      <c r="CX715" s="91"/>
      <c r="CY715" s="91"/>
      <c r="CZ715" s="91"/>
      <c r="DA715" s="91"/>
      <c r="DB715" s="91"/>
      <c r="DC715" s="91"/>
      <c r="DD715" s="91"/>
      <c r="DE715" s="91"/>
      <c r="DF715" s="91"/>
      <c r="DG715" s="91"/>
      <c r="DH715" s="91"/>
      <c r="DI715" s="91"/>
      <c r="DJ715" s="91"/>
      <c r="DK715" s="91"/>
      <c r="DL715" s="91"/>
      <c r="DM715" s="91"/>
      <c r="DN715" s="91"/>
      <c r="DO715" s="91"/>
      <c r="DP715" s="91"/>
      <c r="DQ715" s="91"/>
      <c r="DR715" s="91"/>
      <c r="DS715" s="91"/>
      <c r="DT715" s="91"/>
      <c r="DU715" s="91"/>
      <c r="DV715" s="91"/>
      <c r="DW715" s="91"/>
      <c r="DX715" s="91"/>
      <c r="DY715" s="91"/>
      <c r="DZ715" s="91"/>
      <c r="EA715" s="91"/>
      <c r="EB715" s="91"/>
      <c r="EC715" s="91"/>
      <c r="ED715" s="91"/>
      <c r="EE715" s="91"/>
      <c r="EF715" s="91"/>
      <c r="EG715" s="91"/>
      <c r="EH715" s="91"/>
      <c r="EI715" s="91"/>
      <c r="EJ715" s="91"/>
      <c r="EK715" s="91"/>
      <c r="EL715" s="91"/>
      <c r="EM715" s="91"/>
      <c r="EN715" s="91"/>
      <c r="EO715" s="91"/>
      <c r="EP715" s="91"/>
      <c r="EQ715" s="91"/>
      <c r="ER715" s="91"/>
      <c r="ES715" s="91"/>
      <c r="ET715" s="91"/>
      <c r="EU715" s="91"/>
      <c r="EV715" s="91"/>
      <c r="EW715" s="91"/>
      <c r="EX715" s="91"/>
      <c r="EY715" s="91"/>
      <c r="EZ715" s="91"/>
      <c r="FA715" s="91"/>
      <c r="FB715" s="91"/>
      <c r="FC715" s="91"/>
      <c r="FD715" s="91"/>
      <c r="FE715" s="91"/>
      <c r="FF715" s="91"/>
      <c r="FG715" s="91"/>
      <c r="FH715" s="91"/>
      <c r="FI715" s="91"/>
      <c r="FJ715" s="91"/>
      <c r="FK715" s="91"/>
      <c r="FL715" s="91"/>
      <c r="FM715" s="91"/>
      <c r="FN715" s="91"/>
      <c r="FO715" s="91"/>
      <c r="FP715" s="91"/>
      <c r="FQ715" s="91"/>
      <c r="FR715" s="91"/>
      <c r="FS715" s="91"/>
      <c r="FT715" s="91"/>
      <c r="FU715" s="91"/>
      <c r="FV715" s="91"/>
      <c r="FW715" s="91"/>
      <c r="FX715" s="91"/>
      <c r="FY715" s="91"/>
      <c r="FZ715" s="91"/>
      <c r="GA715" s="91"/>
      <c r="GB715" s="91"/>
      <c r="GC715" s="91"/>
      <c r="GD715" s="91"/>
      <c r="GE715" s="91"/>
      <c r="GF715" s="91"/>
      <c r="GG715" s="91"/>
      <c r="GH715" s="91"/>
      <c r="GI715" s="91"/>
      <c r="GJ715" s="91"/>
      <c r="GK715" s="91"/>
      <c r="GL715" s="91"/>
      <c r="GM715" s="91"/>
      <c r="GN715" s="91"/>
      <c r="GO715" s="91"/>
      <c r="GP715" s="91"/>
      <c r="GQ715" s="91"/>
      <c r="GR715" s="91"/>
      <c r="GS715" s="91"/>
      <c r="GT715" s="91"/>
      <c r="GU715" s="91"/>
      <c r="GV715" s="91"/>
      <c r="GW715" s="91"/>
      <c r="GX715" s="91"/>
      <c r="GY715" s="91"/>
      <c r="GZ715" s="91"/>
      <c r="HA715" s="91"/>
      <c r="HB715" s="91"/>
      <c r="HC715" s="91"/>
      <c r="HD715" s="91"/>
      <c r="HE715" s="91"/>
      <c r="HF715" s="91"/>
      <c r="HG715" s="91"/>
      <c r="HH715" s="91"/>
      <c r="HI715" s="91"/>
      <c r="HJ715" s="91"/>
      <c r="HK715" s="91"/>
      <c r="HL715" s="91"/>
      <c r="HM715" s="91"/>
      <c r="HN715" s="91"/>
      <c r="HO715" s="91"/>
      <c r="HP715" s="91"/>
      <c r="HQ715" s="91"/>
      <c r="HR715" s="91"/>
      <c r="HS715" s="91"/>
    </row>
    <row r="716" customHeight="1" spans="1:227">
      <c r="A716" s="91"/>
      <c r="B716" s="91"/>
      <c r="C716" s="91"/>
      <c r="D716" s="91"/>
      <c r="E716" s="91"/>
      <c r="F716" s="91"/>
      <c r="G716" s="91"/>
      <c r="H716" s="95"/>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c r="AH716" s="91"/>
      <c r="AI716" s="91"/>
      <c r="AJ716" s="91"/>
      <c r="AK716" s="91"/>
      <c r="AL716" s="91"/>
      <c r="AM716" s="91"/>
      <c r="AN716" s="91"/>
      <c r="AO716" s="91"/>
      <c r="AP716" s="91"/>
      <c r="AQ716" s="91"/>
      <c r="AR716" s="91"/>
      <c r="AS716" s="91"/>
      <c r="AT716" s="91"/>
      <c r="AU716" s="91"/>
      <c r="AV716" s="91"/>
      <c r="AW716" s="91"/>
      <c r="AX716" s="91"/>
      <c r="AY716" s="91"/>
      <c r="AZ716" s="91"/>
      <c r="BA716" s="91"/>
      <c r="BB716" s="91"/>
      <c r="BC716" s="91"/>
      <c r="BD716" s="91"/>
      <c r="BE716" s="91"/>
      <c r="BF716" s="91"/>
      <c r="BG716" s="91"/>
      <c r="BH716" s="91"/>
      <c r="BI716" s="91"/>
      <c r="BJ716" s="91"/>
      <c r="BK716" s="91"/>
      <c r="BL716" s="91"/>
      <c r="BM716" s="91"/>
      <c r="BN716" s="91"/>
      <c r="BO716" s="91"/>
      <c r="BP716" s="91"/>
      <c r="BQ716" s="91"/>
      <c r="BR716" s="91"/>
      <c r="BS716" s="91"/>
      <c r="BT716" s="91"/>
      <c r="BU716" s="91"/>
      <c r="BV716" s="91"/>
      <c r="BW716" s="91"/>
      <c r="BX716" s="91"/>
      <c r="BY716" s="91"/>
      <c r="BZ716" s="91"/>
      <c r="CA716" s="91"/>
      <c r="CB716" s="91"/>
      <c r="CC716" s="91"/>
      <c r="CD716" s="91"/>
      <c r="CE716" s="91"/>
      <c r="CF716" s="91"/>
      <c r="CG716" s="91"/>
      <c r="CH716" s="91"/>
      <c r="CI716" s="91"/>
      <c r="CJ716" s="91"/>
      <c r="CK716" s="91"/>
      <c r="CL716" s="91"/>
      <c r="CM716" s="91"/>
      <c r="CN716" s="91"/>
      <c r="CO716" s="91"/>
      <c r="CP716" s="91"/>
      <c r="CQ716" s="91"/>
      <c r="CR716" s="91"/>
      <c r="CS716" s="91"/>
      <c r="CT716" s="91"/>
      <c r="CU716" s="91"/>
      <c r="CV716" s="91"/>
      <c r="CW716" s="91"/>
      <c r="CX716" s="91"/>
      <c r="CY716" s="91"/>
      <c r="CZ716" s="91"/>
      <c r="DA716" s="91"/>
      <c r="DB716" s="91"/>
      <c r="DC716" s="91"/>
      <c r="DD716" s="91"/>
      <c r="DE716" s="91"/>
      <c r="DF716" s="91"/>
      <c r="DG716" s="91"/>
      <c r="DH716" s="91"/>
      <c r="DI716" s="91"/>
      <c r="DJ716" s="91"/>
      <c r="DK716" s="91"/>
      <c r="DL716" s="91"/>
      <c r="DM716" s="91"/>
      <c r="DN716" s="91"/>
      <c r="DO716" s="91"/>
      <c r="DP716" s="91"/>
      <c r="DQ716" s="91"/>
      <c r="DR716" s="91"/>
      <c r="DS716" s="91"/>
      <c r="DT716" s="91"/>
      <c r="DU716" s="91"/>
      <c r="DV716" s="91"/>
      <c r="DW716" s="91"/>
      <c r="DX716" s="91"/>
      <c r="DY716" s="91"/>
      <c r="DZ716" s="91"/>
      <c r="EA716" s="91"/>
      <c r="EB716" s="91"/>
      <c r="EC716" s="91"/>
      <c r="ED716" s="91"/>
      <c r="EE716" s="91"/>
      <c r="EF716" s="91"/>
      <c r="EG716" s="91"/>
      <c r="EH716" s="91"/>
      <c r="EI716" s="91"/>
      <c r="EJ716" s="91"/>
      <c r="EK716" s="91"/>
      <c r="EL716" s="91"/>
      <c r="EM716" s="91"/>
      <c r="EN716" s="91"/>
      <c r="EO716" s="91"/>
      <c r="EP716" s="91"/>
      <c r="EQ716" s="91"/>
      <c r="ER716" s="91"/>
      <c r="ES716" s="91"/>
      <c r="ET716" s="91"/>
      <c r="EU716" s="91"/>
      <c r="EV716" s="91"/>
      <c r="EW716" s="91"/>
      <c r="EX716" s="91"/>
      <c r="EY716" s="91"/>
      <c r="EZ716" s="91"/>
      <c r="FA716" s="91"/>
      <c r="FB716" s="91"/>
      <c r="FC716" s="91"/>
      <c r="FD716" s="91"/>
      <c r="FE716" s="91"/>
      <c r="FF716" s="91"/>
      <c r="FG716" s="91"/>
      <c r="FH716" s="91"/>
      <c r="FI716" s="91"/>
      <c r="FJ716" s="91"/>
      <c r="FK716" s="91"/>
      <c r="FL716" s="91"/>
      <c r="FM716" s="91"/>
      <c r="FN716" s="91"/>
      <c r="FO716" s="91"/>
      <c r="FP716" s="91"/>
      <c r="FQ716" s="91"/>
      <c r="FR716" s="91"/>
      <c r="FS716" s="91"/>
      <c r="FT716" s="91"/>
      <c r="FU716" s="91"/>
      <c r="FV716" s="91"/>
      <c r="FW716" s="91"/>
      <c r="FX716" s="91"/>
      <c r="FY716" s="91"/>
      <c r="FZ716" s="91"/>
      <c r="GA716" s="91"/>
      <c r="GB716" s="91"/>
      <c r="GC716" s="91"/>
      <c r="GD716" s="91"/>
      <c r="GE716" s="91"/>
      <c r="GF716" s="91"/>
      <c r="GG716" s="91"/>
      <c r="GH716" s="91"/>
      <c r="GI716" s="91"/>
      <c r="GJ716" s="91"/>
      <c r="GK716" s="91"/>
      <c r="GL716" s="91"/>
      <c r="GM716" s="91"/>
      <c r="GN716" s="91"/>
      <c r="GO716" s="91"/>
      <c r="GP716" s="91"/>
      <c r="GQ716" s="91"/>
      <c r="GR716" s="91"/>
      <c r="GS716" s="91"/>
      <c r="GT716" s="91"/>
      <c r="GU716" s="91"/>
      <c r="GV716" s="91"/>
      <c r="GW716" s="91"/>
      <c r="GX716" s="91"/>
      <c r="GY716" s="91"/>
      <c r="GZ716" s="91"/>
      <c r="HA716" s="91"/>
      <c r="HB716" s="91"/>
      <c r="HC716" s="91"/>
      <c r="HD716" s="91"/>
      <c r="HE716" s="91"/>
      <c r="HF716" s="91"/>
      <c r="HG716" s="91"/>
      <c r="HH716" s="91"/>
      <c r="HI716" s="91"/>
      <c r="HJ716" s="91"/>
      <c r="HK716" s="91"/>
      <c r="HL716" s="91"/>
      <c r="HM716" s="91"/>
      <c r="HN716" s="91"/>
      <c r="HO716" s="91"/>
      <c r="HP716" s="91"/>
      <c r="HQ716" s="91"/>
      <c r="HR716" s="91"/>
      <c r="HS716" s="91"/>
    </row>
    <row r="717" customHeight="1" spans="1:227">
      <c r="A717" s="91"/>
      <c r="B717" s="91"/>
      <c r="C717" s="91"/>
      <c r="D717" s="91"/>
      <c r="E717" s="91"/>
      <c r="F717" s="91"/>
      <c r="G717" s="91"/>
      <c r="H717" s="95"/>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c r="AH717" s="91"/>
      <c r="AI717" s="91"/>
      <c r="AJ717" s="91"/>
      <c r="AK717" s="91"/>
      <c r="AL717" s="91"/>
      <c r="AM717" s="91"/>
      <c r="AN717" s="91"/>
      <c r="AO717" s="91"/>
      <c r="AP717" s="91"/>
      <c r="AQ717" s="91"/>
      <c r="AR717" s="91"/>
      <c r="AS717" s="91"/>
      <c r="AT717" s="91"/>
      <c r="AU717" s="91"/>
      <c r="AV717" s="91"/>
      <c r="AW717" s="91"/>
      <c r="AX717" s="91"/>
      <c r="AY717" s="91"/>
      <c r="AZ717" s="91"/>
      <c r="BA717" s="91"/>
      <c r="BB717" s="91"/>
      <c r="BC717" s="91"/>
      <c r="BD717" s="91"/>
      <c r="BE717" s="91"/>
      <c r="BF717" s="91"/>
      <c r="BG717" s="91"/>
      <c r="BH717" s="91"/>
      <c r="BI717" s="91"/>
      <c r="BJ717" s="91"/>
      <c r="BK717" s="91"/>
      <c r="BL717" s="91"/>
      <c r="BM717" s="91"/>
      <c r="BN717" s="91"/>
      <c r="BO717" s="91"/>
      <c r="BP717" s="91"/>
      <c r="BQ717" s="91"/>
      <c r="BR717" s="91"/>
      <c r="BS717" s="91"/>
      <c r="BT717" s="91"/>
      <c r="BU717" s="91"/>
      <c r="BV717" s="91"/>
      <c r="BW717" s="91"/>
      <c r="BX717" s="91"/>
      <c r="BY717" s="91"/>
      <c r="BZ717" s="91"/>
      <c r="CA717" s="91"/>
      <c r="CB717" s="91"/>
      <c r="CC717" s="91"/>
      <c r="CD717" s="91"/>
      <c r="CE717" s="91"/>
      <c r="CF717" s="91"/>
      <c r="CG717" s="91"/>
      <c r="CH717" s="91"/>
      <c r="CI717" s="91"/>
      <c r="CJ717" s="91"/>
      <c r="CK717" s="91"/>
      <c r="CL717" s="91"/>
      <c r="CM717" s="91"/>
      <c r="CN717" s="91"/>
      <c r="CO717" s="91"/>
      <c r="CP717" s="91"/>
      <c r="CQ717" s="91"/>
      <c r="CR717" s="91"/>
      <c r="CS717" s="91"/>
      <c r="CT717" s="91"/>
      <c r="CU717" s="91"/>
      <c r="CV717" s="91"/>
      <c r="CW717" s="91"/>
      <c r="CX717" s="91"/>
      <c r="CY717" s="91"/>
      <c r="CZ717" s="91"/>
      <c r="DA717" s="91"/>
      <c r="DB717" s="91"/>
      <c r="DC717" s="91"/>
      <c r="DD717" s="91"/>
      <c r="DE717" s="91"/>
      <c r="DF717" s="91"/>
      <c r="DG717" s="91"/>
      <c r="DH717" s="91"/>
      <c r="DI717" s="91"/>
      <c r="DJ717" s="91"/>
      <c r="DK717" s="91"/>
      <c r="DL717" s="91"/>
      <c r="DM717" s="91"/>
      <c r="DN717" s="91"/>
      <c r="DO717" s="91"/>
      <c r="DP717" s="91"/>
      <c r="DQ717" s="91"/>
      <c r="DR717" s="91"/>
      <c r="DS717" s="91"/>
      <c r="DT717" s="91"/>
      <c r="DU717" s="91"/>
      <c r="DV717" s="91"/>
      <c r="DW717" s="91"/>
      <c r="DX717" s="91"/>
      <c r="DY717" s="91"/>
      <c r="DZ717" s="91"/>
      <c r="EA717" s="91"/>
      <c r="EB717" s="91"/>
      <c r="EC717" s="91"/>
      <c r="ED717" s="91"/>
      <c r="EE717" s="91"/>
      <c r="EF717" s="91"/>
      <c r="EG717" s="91"/>
      <c r="EH717" s="91"/>
      <c r="EI717" s="91"/>
      <c r="EJ717" s="91"/>
      <c r="EK717" s="91"/>
      <c r="EL717" s="91"/>
      <c r="EM717" s="91"/>
      <c r="EN717" s="91"/>
      <c r="EO717" s="91"/>
      <c r="EP717" s="91"/>
      <c r="EQ717" s="91"/>
      <c r="ER717" s="91"/>
      <c r="ES717" s="91"/>
      <c r="ET717" s="91"/>
      <c r="EU717" s="91"/>
      <c r="EV717" s="91"/>
      <c r="EW717" s="91"/>
      <c r="EX717" s="91"/>
      <c r="EY717" s="91"/>
      <c r="EZ717" s="91"/>
      <c r="FA717" s="91"/>
      <c r="FB717" s="91"/>
      <c r="FC717" s="91"/>
      <c r="FD717" s="91"/>
      <c r="FE717" s="91"/>
      <c r="FF717" s="91"/>
      <c r="FG717" s="91"/>
      <c r="FH717" s="91"/>
      <c r="FI717" s="91"/>
      <c r="FJ717" s="91"/>
      <c r="FK717" s="91"/>
      <c r="FL717" s="91"/>
      <c r="FM717" s="91"/>
      <c r="FN717" s="91"/>
      <c r="FO717" s="91"/>
      <c r="FP717" s="91"/>
      <c r="FQ717" s="91"/>
      <c r="FR717" s="91"/>
      <c r="FS717" s="91"/>
      <c r="FT717" s="91"/>
      <c r="FU717" s="91"/>
      <c r="FV717" s="91"/>
      <c r="FW717" s="91"/>
      <c r="FX717" s="91"/>
      <c r="FY717" s="91"/>
      <c r="FZ717" s="91"/>
      <c r="GA717" s="91"/>
      <c r="GB717" s="91"/>
      <c r="GC717" s="91"/>
      <c r="GD717" s="91"/>
      <c r="GE717" s="91"/>
      <c r="GF717" s="91"/>
      <c r="GG717" s="91"/>
      <c r="GH717" s="91"/>
      <c r="GI717" s="91"/>
      <c r="GJ717" s="91"/>
      <c r="GK717" s="91"/>
      <c r="GL717" s="91"/>
      <c r="GM717" s="91"/>
      <c r="GN717" s="91"/>
      <c r="GO717" s="91"/>
      <c r="GP717" s="91"/>
      <c r="GQ717" s="91"/>
      <c r="GR717" s="91"/>
      <c r="GS717" s="91"/>
      <c r="GT717" s="91"/>
      <c r="GU717" s="91"/>
      <c r="GV717" s="91"/>
      <c r="GW717" s="91"/>
      <c r="GX717" s="91"/>
      <c r="GY717" s="91"/>
      <c r="GZ717" s="91"/>
      <c r="HA717" s="91"/>
      <c r="HB717" s="91"/>
      <c r="HC717" s="91"/>
      <c r="HD717" s="91"/>
      <c r="HE717" s="91"/>
      <c r="HF717" s="91"/>
      <c r="HG717" s="91"/>
      <c r="HH717" s="91"/>
      <c r="HI717" s="91"/>
      <c r="HJ717" s="91"/>
      <c r="HK717" s="91"/>
      <c r="HL717" s="91"/>
      <c r="HM717" s="91"/>
      <c r="HN717" s="91"/>
      <c r="HO717" s="91"/>
      <c r="HP717" s="91"/>
      <c r="HQ717" s="91"/>
      <c r="HR717" s="91"/>
      <c r="HS717" s="91"/>
    </row>
    <row r="718" customHeight="1" spans="1:227">
      <c r="A718" s="91"/>
      <c r="B718" s="91"/>
      <c r="C718" s="91"/>
      <c r="D718" s="91"/>
      <c r="E718" s="91"/>
      <c r="F718" s="91"/>
      <c r="G718" s="91"/>
      <c r="H718" s="95"/>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c r="AH718" s="91"/>
      <c r="AI718" s="91"/>
      <c r="AJ718" s="91"/>
      <c r="AK718" s="91"/>
      <c r="AL718" s="91"/>
      <c r="AM718" s="91"/>
      <c r="AN718" s="91"/>
      <c r="AO718" s="91"/>
      <c r="AP718" s="91"/>
      <c r="AQ718" s="91"/>
      <c r="AR718" s="91"/>
      <c r="AS718" s="91"/>
      <c r="AT718" s="91"/>
      <c r="AU718" s="91"/>
      <c r="AV718" s="91"/>
      <c r="AW718" s="91"/>
      <c r="AX718" s="91"/>
      <c r="AY718" s="91"/>
      <c r="AZ718" s="91"/>
      <c r="BA718" s="91"/>
      <c r="BB718" s="91"/>
      <c r="BC718" s="91"/>
      <c r="BD718" s="91"/>
      <c r="BE718" s="91"/>
      <c r="BF718" s="91"/>
      <c r="BG718" s="91"/>
      <c r="BH718" s="91"/>
      <c r="BI718" s="91"/>
      <c r="BJ718" s="91"/>
      <c r="BK718" s="91"/>
      <c r="BL718" s="91"/>
      <c r="BM718" s="91"/>
      <c r="BN718" s="91"/>
      <c r="BO718" s="91"/>
      <c r="BP718" s="91"/>
      <c r="BQ718" s="91"/>
      <c r="BR718" s="91"/>
      <c r="BS718" s="91"/>
      <c r="BT718" s="91"/>
      <c r="BU718" s="91"/>
      <c r="BV718" s="91"/>
      <c r="BW718" s="91"/>
      <c r="BX718" s="91"/>
      <c r="BY718" s="91"/>
      <c r="BZ718" s="91"/>
      <c r="CA718" s="91"/>
      <c r="CB718" s="91"/>
      <c r="CC718" s="91"/>
      <c r="CD718" s="91"/>
      <c r="CE718" s="91"/>
      <c r="CF718" s="91"/>
      <c r="CG718" s="91"/>
      <c r="CH718" s="91"/>
      <c r="CI718" s="91"/>
      <c r="CJ718" s="91"/>
      <c r="CK718" s="91"/>
      <c r="CL718" s="91"/>
      <c r="CM718" s="91"/>
      <c r="CN718" s="91"/>
      <c r="CO718" s="91"/>
      <c r="CP718" s="91"/>
      <c r="CQ718" s="91"/>
      <c r="CR718" s="91"/>
      <c r="CS718" s="91"/>
      <c r="CT718" s="91"/>
      <c r="CU718" s="91"/>
      <c r="CV718" s="91"/>
      <c r="CW718" s="91"/>
      <c r="CX718" s="91"/>
      <c r="CY718" s="91"/>
      <c r="CZ718" s="91"/>
      <c r="DA718" s="91"/>
      <c r="DB718" s="91"/>
      <c r="DC718" s="91"/>
      <c r="DD718" s="91"/>
      <c r="DE718" s="91"/>
      <c r="DF718" s="91"/>
      <c r="DG718" s="91"/>
      <c r="DH718" s="91"/>
      <c r="DI718" s="91"/>
      <c r="DJ718" s="91"/>
      <c r="DK718" s="91"/>
      <c r="DL718" s="91"/>
      <c r="DM718" s="91"/>
      <c r="DN718" s="91"/>
      <c r="DO718" s="91"/>
      <c r="DP718" s="91"/>
      <c r="DQ718" s="91"/>
      <c r="DR718" s="91"/>
      <c r="DS718" s="91"/>
      <c r="DT718" s="91"/>
      <c r="DU718" s="91"/>
      <c r="DV718" s="91"/>
      <c r="DW718" s="91"/>
      <c r="DX718" s="91"/>
      <c r="DY718" s="91"/>
      <c r="DZ718" s="91"/>
      <c r="EA718" s="91"/>
      <c r="EB718" s="91"/>
      <c r="EC718" s="91"/>
      <c r="ED718" s="91"/>
      <c r="EE718" s="91"/>
      <c r="EF718" s="91"/>
      <c r="EG718" s="91"/>
      <c r="EH718" s="91"/>
      <c r="EI718" s="91"/>
      <c r="EJ718" s="91"/>
      <c r="EK718" s="91"/>
      <c r="EL718" s="91"/>
      <c r="EM718" s="91"/>
      <c r="EN718" s="91"/>
      <c r="EO718" s="91"/>
      <c r="EP718" s="91"/>
      <c r="EQ718" s="91"/>
      <c r="ER718" s="91"/>
      <c r="ES718" s="91"/>
      <c r="ET718" s="91"/>
      <c r="EU718" s="91"/>
      <c r="EV718" s="91"/>
      <c r="EW718" s="91"/>
      <c r="EX718" s="91"/>
      <c r="EY718" s="91"/>
      <c r="EZ718" s="91"/>
      <c r="FA718" s="91"/>
      <c r="FB718" s="91"/>
      <c r="FC718" s="91"/>
      <c r="FD718" s="91"/>
      <c r="FE718" s="91"/>
      <c r="FF718" s="91"/>
      <c r="FG718" s="91"/>
      <c r="FH718" s="91"/>
      <c r="FI718" s="91"/>
      <c r="FJ718" s="91"/>
      <c r="FK718" s="91"/>
      <c r="FL718" s="91"/>
      <c r="FM718" s="91"/>
      <c r="FN718" s="91"/>
      <c r="FO718" s="91"/>
      <c r="FP718" s="91"/>
      <c r="FQ718" s="91"/>
      <c r="FR718" s="91"/>
      <c r="FS718" s="91"/>
      <c r="FT718" s="91"/>
      <c r="FU718" s="91"/>
      <c r="FV718" s="91"/>
      <c r="FW718" s="91"/>
      <c r="FX718" s="91"/>
      <c r="FY718" s="91"/>
      <c r="FZ718" s="91"/>
      <c r="GA718" s="91"/>
      <c r="GB718" s="91"/>
      <c r="GC718" s="91"/>
      <c r="GD718" s="91"/>
      <c r="GE718" s="91"/>
      <c r="GF718" s="91"/>
      <c r="GG718" s="91"/>
      <c r="GH718" s="91"/>
      <c r="GI718" s="91"/>
      <c r="GJ718" s="91"/>
      <c r="GK718" s="91"/>
      <c r="GL718" s="91"/>
      <c r="GM718" s="91"/>
      <c r="GN718" s="91"/>
      <c r="GO718" s="91"/>
      <c r="GP718" s="91"/>
      <c r="GQ718" s="91"/>
      <c r="GR718" s="91"/>
      <c r="GS718" s="91"/>
      <c r="GT718" s="91"/>
      <c r="GU718" s="91"/>
      <c r="GV718" s="91"/>
      <c r="GW718" s="91"/>
      <c r="GX718" s="91"/>
      <c r="GY718" s="91"/>
      <c r="GZ718" s="91"/>
      <c r="HA718" s="91"/>
      <c r="HB718" s="91"/>
      <c r="HC718" s="91"/>
      <c r="HD718" s="91"/>
      <c r="HE718" s="91"/>
      <c r="HF718" s="91"/>
      <c r="HG718" s="91"/>
      <c r="HH718" s="91"/>
      <c r="HI718" s="91"/>
      <c r="HJ718" s="91"/>
      <c r="HK718" s="91"/>
      <c r="HL718" s="91"/>
      <c r="HM718" s="91"/>
      <c r="HN718" s="91"/>
      <c r="HO718" s="91"/>
      <c r="HP718" s="91"/>
      <c r="HQ718" s="91"/>
      <c r="HR718" s="91"/>
      <c r="HS718" s="91"/>
    </row>
    <row r="719" customHeight="1" spans="1:227">
      <c r="A719" s="91"/>
      <c r="B719" s="91"/>
      <c r="C719" s="91"/>
      <c r="D719" s="91"/>
      <c r="E719" s="91"/>
      <c r="F719" s="91"/>
      <c r="G719" s="91"/>
      <c r="H719" s="95"/>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c r="AH719" s="91"/>
      <c r="AI719" s="91"/>
      <c r="AJ719" s="91"/>
      <c r="AK719" s="91"/>
      <c r="AL719" s="91"/>
      <c r="AM719" s="91"/>
      <c r="AN719" s="91"/>
      <c r="AO719" s="91"/>
      <c r="AP719" s="91"/>
      <c r="AQ719" s="91"/>
      <c r="AR719" s="91"/>
      <c r="AS719" s="91"/>
      <c r="AT719" s="91"/>
      <c r="AU719" s="91"/>
      <c r="AV719" s="91"/>
      <c r="AW719" s="91"/>
      <c r="AX719" s="91"/>
      <c r="AY719" s="91"/>
      <c r="AZ719" s="91"/>
      <c r="BA719" s="91"/>
      <c r="BB719" s="91"/>
      <c r="BC719" s="91"/>
      <c r="BD719" s="91"/>
      <c r="BE719" s="91"/>
      <c r="BF719" s="91"/>
      <c r="BG719" s="91"/>
      <c r="BH719" s="91"/>
      <c r="BI719" s="91"/>
      <c r="BJ719" s="91"/>
      <c r="BK719" s="91"/>
      <c r="BL719" s="91"/>
      <c r="BM719" s="91"/>
      <c r="BN719" s="91"/>
      <c r="BO719" s="91"/>
      <c r="BP719" s="91"/>
      <c r="BQ719" s="91"/>
      <c r="BR719" s="91"/>
      <c r="BS719" s="91"/>
      <c r="BT719" s="91"/>
      <c r="BU719" s="91"/>
      <c r="BV719" s="91"/>
      <c r="BW719" s="91"/>
      <c r="BX719" s="91"/>
      <c r="BY719" s="91"/>
      <c r="BZ719" s="91"/>
      <c r="CA719" s="91"/>
      <c r="CB719" s="91"/>
      <c r="CC719" s="91"/>
      <c r="CD719" s="91"/>
      <c r="CE719" s="91"/>
      <c r="CF719" s="91"/>
      <c r="CG719" s="91"/>
      <c r="CH719" s="91"/>
      <c r="CI719" s="91"/>
      <c r="CJ719" s="91"/>
      <c r="CK719" s="91"/>
      <c r="CL719" s="91"/>
      <c r="CM719" s="91"/>
      <c r="CN719" s="91"/>
      <c r="CO719" s="91"/>
      <c r="CP719" s="91"/>
      <c r="CQ719" s="91"/>
      <c r="CR719" s="91"/>
      <c r="CS719" s="91"/>
      <c r="CT719" s="91"/>
      <c r="CU719" s="91"/>
      <c r="CV719" s="91"/>
      <c r="CW719" s="91"/>
      <c r="CX719" s="91"/>
      <c r="CY719" s="91"/>
      <c r="CZ719" s="91"/>
      <c r="DA719" s="91"/>
      <c r="DB719" s="91"/>
      <c r="DC719" s="91"/>
      <c r="DD719" s="91"/>
      <c r="DE719" s="91"/>
      <c r="DF719" s="91"/>
      <c r="DG719" s="91"/>
      <c r="DH719" s="91"/>
      <c r="DI719" s="91"/>
      <c r="DJ719" s="91"/>
      <c r="DK719" s="91"/>
      <c r="DL719" s="91"/>
      <c r="DM719" s="91"/>
      <c r="DN719" s="91"/>
      <c r="DO719" s="91"/>
      <c r="DP719" s="91"/>
      <c r="DQ719" s="91"/>
      <c r="DR719" s="91"/>
      <c r="DS719" s="91"/>
      <c r="DT719" s="91"/>
      <c r="DU719" s="91"/>
      <c r="DV719" s="91"/>
      <c r="DW719" s="91"/>
      <c r="DX719" s="91"/>
      <c r="DY719" s="91"/>
      <c r="DZ719" s="91"/>
      <c r="EA719" s="91"/>
      <c r="EB719" s="91"/>
      <c r="EC719" s="91"/>
      <c r="ED719" s="91"/>
      <c r="EE719" s="91"/>
      <c r="EF719" s="91"/>
      <c r="EG719" s="91"/>
      <c r="EH719" s="91"/>
      <c r="EI719" s="91"/>
      <c r="EJ719" s="91"/>
      <c r="EK719" s="91"/>
      <c r="EL719" s="91"/>
      <c r="EM719" s="91"/>
      <c r="EN719" s="91"/>
      <c r="EO719" s="91"/>
      <c r="EP719" s="91"/>
      <c r="EQ719" s="91"/>
      <c r="ER719" s="91"/>
      <c r="ES719" s="91"/>
      <c r="ET719" s="91"/>
      <c r="EU719" s="91"/>
      <c r="EV719" s="91"/>
      <c r="EW719" s="91"/>
      <c r="EX719" s="91"/>
      <c r="EY719" s="91"/>
      <c r="EZ719" s="91"/>
      <c r="FA719" s="91"/>
      <c r="FB719" s="91"/>
      <c r="FC719" s="91"/>
      <c r="FD719" s="91"/>
      <c r="FE719" s="91"/>
      <c r="FF719" s="91"/>
      <c r="FG719" s="91"/>
      <c r="FH719" s="91"/>
      <c r="FI719" s="91"/>
      <c r="FJ719" s="91"/>
      <c r="FK719" s="91"/>
      <c r="FL719" s="91"/>
      <c r="FM719" s="91"/>
      <c r="FN719" s="91"/>
      <c r="FO719" s="91"/>
      <c r="FP719" s="91"/>
      <c r="FQ719" s="91"/>
      <c r="FR719" s="91"/>
      <c r="FS719" s="91"/>
      <c r="FT719" s="91"/>
      <c r="FU719" s="91"/>
      <c r="FV719" s="91"/>
      <c r="FW719" s="91"/>
      <c r="FX719" s="91"/>
      <c r="FY719" s="91"/>
      <c r="FZ719" s="91"/>
      <c r="GA719" s="91"/>
      <c r="GB719" s="91"/>
      <c r="GC719" s="91"/>
      <c r="GD719" s="91"/>
      <c r="GE719" s="91"/>
      <c r="GF719" s="91"/>
      <c r="GG719" s="91"/>
      <c r="GH719" s="91"/>
      <c r="GI719" s="91"/>
      <c r="GJ719" s="91"/>
      <c r="GK719" s="91"/>
      <c r="GL719" s="91"/>
      <c r="GM719" s="91"/>
      <c r="GN719" s="91"/>
      <c r="GO719" s="91"/>
      <c r="GP719" s="91"/>
      <c r="GQ719" s="91"/>
      <c r="GR719" s="91"/>
      <c r="GS719" s="91"/>
      <c r="GT719" s="91"/>
      <c r="GU719" s="91"/>
      <c r="GV719" s="91"/>
      <c r="GW719" s="91"/>
      <c r="GX719" s="91"/>
      <c r="GY719" s="91"/>
      <c r="GZ719" s="91"/>
      <c r="HA719" s="91"/>
      <c r="HB719" s="91"/>
      <c r="HC719" s="91"/>
      <c r="HD719" s="91"/>
      <c r="HE719" s="91"/>
      <c r="HF719" s="91"/>
      <c r="HG719" s="91"/>
      <c r="HH719" s="91"/>
      <c r="HI719" s="91"/>
      <c r="HJ719" s="91"/>
      <c r="HK719" s="91"/>
      <c r="HL719" s="91"/>
      <c r="HM719" s="91"/>
      <c r="HN719" s="91"/>
      <c r="HO719" s="91"/>
      <c r="HP719" s="91"/>
      <c r="HQ719" s="91"/>
      <c r="HR719" s="91"/>
      <c r="HS719" s="91"/>
    </row>
    <row r="720" customHeight="1" spans="1:227">
      <c r="A720" s="91"/>
      <c r="B720" s="91"/>
      <c r="C720" s="91"/>
      <c r="D720" s="91"/>
      <c r="E720" s="91"/>
      <c r="F720" s="91"/>
      <c r="G720" s="91"/>
      <c r="H720" s="95"/>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c r="AH720" s="91"/>
      <c r="AI720" s="91"/>
      <c r="AJ720" s="91"/>
      <c r="AK720" s="91"/>
      <c r="AL720" s="91"/>
      <c r="AM720" s="91"/>
      <c r="AN720" s="91"/>
      <c r="AO720" s="91"/>
      <c r="AP720" s="91"/>
      <c r="AQ720" s="91"/>
      <c r="AR720" s="91"/>
      <c r="AS720" s="91"/>
      <c r="AT720" s="91"/>
      <c r="AU720" s="91"/>
      <c r="AV720" s="91"/>
      <c r="AW720" s="91"/>
      <c r="AX720" s="91"/>
      <c r="AY720" s="91"/>
      <c r="AZ720" s="91"/>
      <c r="BA720" s="91"/>
      <c r="BB720" s="91"/>
      <c r="BC720" s="91"/>
      <c r="BD720" s="91"/>
      <c r="BE720" s="91"/>
      <c r="BF720" s="91"/>
      <c r="BG720" s="91"/>
      <c r="BH720" s="91"/>
      <c r="BI720" s="91"/>
      <c r="BJ720" s="91"/>
      <c r="BK720" s="91"/>
      <c r="BL720" s="91"/>
      <c r="BM720" s="91"/>
      <c r="BN720" s="91"/>
      <c r="BO720" s="91"/>
      <c r="BP720" s="91"/>
      <c r="BQ720" s="91"/>
      <c r="BR720" s="91"/>
      <c r="BS720" s="91"/>
      <c r="BT720" s="91"/>
      <c r="BU720" s="91"/>
      <c r="BV720" s="91"/>
      <c r="BW720" s="91"/>
      <c r="BX720" s="91"/>
      <c r="BY720" s="91"/>
      <c r="BZ720" s="91"/>
      <c r="CA720" s="91"/>
      <c r="CB720" s="91"/>
      <c r="CC720" s="91"/>
      <c r="CD720" s="91"/>
      <c r="CE720" s="91"/>
      <c r="CF720" s="91"/>
      <c r="CG720" s="91"/>
      <c r="CH720" s="91"/>
      <c r="CI720" s="91"/>
      <c r="CJ720" s="91"/>
      <c r="CK720" s="91"/>
      <c r="CL720" s="91"/>
      <c r="CM720" s="91"/>
      <c r="CN720" s="91"/>
      <c r="CO720" s="91"/>
      <c r="CP720" s="91"/>
      <c r="CQ720" s="91"/>
      <c r="CR720" s="91"/>
      <c r="CS720" s="91"/>
      <c r="CT720" s="91"/>
      <c r="CU720" s="91"/>
      <c r="CV720" s="91"/>
      <c r="CW720" s="91"/>
      <c r="CX720" s="91"/>
      <c r="CY720" s="91"/>
      <c r="CZ720" s="91"/>
      <c r="DA720" s="91"/>
      <c r="DB720" s="91"/>
      <c r="DC720" s="91"/>
      <c r="DD720" s="91"/>
      <c r="DE720" s="91"/>
      <c r="DF720" s="91"/>
      <c r="DG720" s="91"/>
      <c r="DH720" s="91"/>
      <c r="DI720" s="91"/>
      <c r="DJ720" s="91"/>
      <c r="DK720" s="91"/>
      <c r="DL720" s="91"/>
      <c r="DM720" s="91"/>
      <c r="DN720" s="91"/>
      <c r="DO720" s="91"/>
      <c r="DP720" s="91"/>
      <c r="DQ720" s="91"/>
      <c r="DR720" s="91"/>
      <c r="DS720" s="91"/>
      <c r="DT720" s="91"/>
      <c r="DU720" s="91"/>
      <c r="DV720" s="91"/>
      <c r="DW720" s="91"/>
      <c r="DX720" s="91"/>
      <c r="DY720" s="91"/>
      <c r="DZ720" s="91"/>
      <c r="EA720" s="91"/>
      <c r="EB720" s="91"/>
      <c r="EC720" s="91"/>
      <c r="ED720" s="91"/>
      <c r="EE720" s="91"/>
      <c r="EF720" s="91"/>
      <c r="EG720" s="91"/>
      <c r="EH720" s="91"/>
      <c r="EI720" s="91"/>
      <c r="EJ720" s="91"/>
      <c r="EK720" s="91"/>
      <c r="EL720" s="91"/>
      <c r="EM720" s="91"/>
      <c r="EN720" s="91"/>
      <c r="EO720" s="91"/>
      <c r="EP720" s="91"/>
      <c r="EQ720" s="91"/>
      <c r="ER720" s="91"/>
      <c r="ES720" s="91"/>
      <c r="ET720" s="91"/>
      <c r="EU720" s="91"/>
      <c r="EV720" s="91"/>
      <c r="EW720" s="91"/>
      <c r="EX720" s="91"/>
      <c r="EY720" s="91"/>
      <c r="EZ720" s="91"/>
      <c r="FA720" s="91"/>
      <c r="FB720" s="91"/>
      <c r="FC720" s="91"/>
      <c r="FD720" s="91"/>
      <c r="FE720" s="91"/>
      <c r="FF720" s="91"/>
      <c r="FG720" s="91"/>
      <c r="FH720" s="91"/>
      <c r="FI720" s="91"/>
      <c r="FJ720" s="91"/>
      <c r="FK720" s="91"/>
      <c r="FL720" s="91"/>
      <c r="FM720" s="91"/>
      <c r="FN720" s="91"/>
      <c r="FO720" s="91"/>
      <c r="FP720" s="91"/>
      <c r="FQ720" s="91"/>
      <c r="FR720" s="91"/>
      <c r="FS720" s="91"/>
      <c r="FT720" s="91"/>
      <c r="FU720" s="91"/>
      <c r="FV720" s="91"/>
      <c r="FW720" s="91"/>
      <c r="FX720" s="91"/>
      <c r="FY720" s="91"/>
      <c r="FZ720" s="91"/>
      <c r="GA720" s="91"/>
      <c r="GB720" s="91"/>
      <c r="GC720" s="91"/>
      <c r="GD720" s="91"/>
      <c r="GE720" s="91"/>
      <c r="GF720" s="91"/>
      <c r="GG720" s="91"/>
      <c r="GH720" s="91"/>
      <c r="GI720" s="91"/>
      <c r="GJ720" s="91"/>
      <c r="GK720" s="91"/>
      <c r="GL720" s="91"/>
      <c r="GM720" s="91"/>
      <c r="GN720" s="91"/>
      <c r="GO720" s="91"/>
      <c r="GP720" s="91"/>
      <c r="GQ720" s="91"/>
      <c r="GR720" s="91"/>
      <c r="GS720" s="91"/>
      <c r="GT720" s="91"/>
      <c r="GU720" s="91"/>
      <c r="GV720" s="91"/>
      <c r="GW720" s="91"/>
      <c r="GX720" s="91"/>
      <c r="GY720" s="91"/>
      <c r="GZ720" s="91"/>
      <c r="HA720" s="91"/>
      <c r="HB720" s="91"/>
      <c r="HC720" s="91"/>
      <c r="HD720" s="91"/>
      <c r="HE720" s="91"/>
      <c r="HF720" s="91"/>
      <c r="HG720" s="91"/>
      <c r="HH720" s="91"/>
      <c r="HI720" s="91"/>
      <c r="HJ720" s="91"/>
      <c r="HK720" s="91"/>
      <c r="HL720" s="91"/>
      <c r="HM720" s="91"/>
      <c r="HN720" s="91"/>
      <c r="HO720" s="91"/>
      <c r="HP720" s="91"/>
      <c r="HQ720" s="91"/>
      <c r="HR720" s="91"/>
      <c r="HS720" s="91"/>
    </row>
    <row r="721" customHeight="1" spans="1:227">
      <c r="A721" s="91"/>
      <c r="B721" s="91"/>
      <c r="C721" s="91"/>
      <c r="D721" s="91"/>
      <c r="E721" s="91"/>
      <c r="F721" s="91"/>
      <c r="G721" s="91"/>
      <c r="H721" s="95"/>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c r="AH721" s="91"/>
      <c r="AI721" s="91"/>
      <c r="AJ721" s="91"/>
      <c r="AK721" s="91"/>
      <c r="AL721" s="91"/>
      <c r="AM721" s="91"/>
      <c r="AN721" s="91"/>
      <c r="AO721" s="91"/>
      <c r="AP721" s="91"/>
      <c r="AQ721" s="91"/>
      <c r="AR721" s="91"/>
      <c r="AS721" s="91"/>
      <c r="AT721" s="91"/>
      <c r="AU721" s="91"/>
      <c r="AV721" s="91"/>
      <c r="AW721" s="91"/>
      <c r="AX721" s="91"/>
      <c r="AY721" s="91"/>
      <c r="AZ721" s="91"/>
      <c r="BA721" s="91"/>
      <c r="BB721" s="91"/>
      <c r="BC721" s="91"/>
      <c r="BD721" s="91"/>
      <c r="BE721" s="91"/>
      <c r="BF721" s="91"/>
      <c r="BG721" s="91"/>
      <c r="BH721" s="91"/>
      <c r="BI721" s="91"/>
      <c r="BJ721" s="91"/>
      <c r="BK721" s="91"/>
      <c r="BL721" s="91"/>
      <c r="BM721" s="91"/>
      <c r="BN721" s="91"/>
      <c r="BO721" s="91"/>
      <c r="BP721" s="91"/>
      <c r="BQ721" s="91"/>
      <c r="BR721" s="91"/>
      <c r="BS721" s="91"/>
      <c r="BT721" s="91"/>
      <c r="BU721" s="91"/>
      <c r="BV721" s="91"/>
      <c r="BW721" s="91"/>
      <c r="BX721" s="91"/>
      <c r="BY721" s="91"/>
      <c r="BZ721" s="91"/>
      <c r="CA721" s="91"/>
      <c r="CB721" s="91"/>
      <c r="CC721" s="91"/>
      <c r="CD721" s="91"/>
      <c r="CE721" s="91"/>
      <c r="CF721" s="91"/>
      <c r="CG721" s="91"/>
      <c r="CH721" s="91"/>
      <c r="CI721" s="91"/>
      <c r="CJ721" s="91"/>
      <c r="CK721" s="91"/>
      <c r="CL721" s="91"/>
      <c r="CM721" s="91"/>
      <c r="CN721" s="91"/>
      <c r="CO721" s="91"/>
      <c r="CP721" s="91"/>
      <c r="CQ721" s="91"/>
      <c r="CR721" s="91"/>
      <c r="CS721" s="91"/>
      <c r="CT721" s="91"/>
      <c r="CU721" s="91"/>
      <c r="CV721" s="91"/>
      <c r="CW721" s="91"/>
      <c r="CX721" s="91"/>
      <c r="CY721" s="91"/>
      <c r="CZ721" s="91"/>
      <c r="DA721" s="91"/>
      <c r="DB721" s="91"/>
      <c r="DC721" s="91"/>
      <c r="DD721" s="91"/>
      <c r="DE721" s="91"/>
      <c r="DF721" s="91"/>
      <c r="DG721" s="91"/>
      <c r="DH721" s="91"/>
      <c r="DI721" s="91"/>
      <c r="DJ721" s="91"/>
      <c r="DK721" s="91"/>
      <c r="DL721" s="91"/>
      <c r="DM721" s="91"/>
      <c r="DN721" s="91"/>
      <c r="DO721" s="91"/>
      <c r="DP721" s="91"/>
      <c r="DQ721" s="91"/>
      <c r="DR721" s="91"/>
      <c r="DS721" s="91"/>
      <c r="DT721" s="91"/>
      <c r="DU721" s="91"/>
      <c r="DV721" s="91"/>
      <c r="DW721" s="91"/>
      <c r="DX721" s="91"/>
      <c r="DY721" s="91"/>
      <c r="DZ721" s="91"/>
      <c r="EA721" s="91"/>
      <c r="EB721" s="91"/>
      <c r="EC721" s="91"/>
      <c r="ED721" s="91"/>
      <c r="EE721" s="91"/>
      <c r="EF721" s="91"/>
      <c r="EG721" s="91"/>
      <c r="EH721" s="91"/>
      <c r="EI721" s="91"/>
      <c r="EJ721" s="91"/>
      <c r="EK721" s="91"/>
      <c r="EL721" s="91"/>
      <c r="EM721" s="91"/>
      <c r="EN721" s="91"/>
      <c r="EO721" s="91"/>
      <c r="EP721" s="91"/>
      <c r="EQ721" s="91"/>
      <c r="ER721" s="91"/>
      <c r="ES721" s="91"/>
      <c r="ET721" s="91"/>
      <c r="EU721" s="91"/>
      <c r="EV721" s="91"/>
      <c r="EW721" s="91"/>
      <c r="EX721" s="91"/>
      <c r="EY721" s="91"/>
      <c r="EZ721" s="91"/>
      <c r="FA721" s="91"/>
      <c r="FB721" s="91"/>
      <c r="FC721" s="91"/>
      <c r="FD721" s="91"/>
      <c r="FE721" s="91"/>
      <c r="FF721" s="91"/>
      <c r="FG721" s="91"/>
      <c r="FH721" s="91"/>
      <c r="FI721" s="91"/>
      <c r="FJ721" s="91"/>
      <c r="FK721" s="91"/>
      <c r="FL721" s="91"/>
      <c r="FM721" s="91"/>
      <c r="FN721" s="91"/>
      <c r="FO721" s="91"/>
      <c r="FP721" s="91"/>
      <c r="FQ721" s="91"/>
      <c r="FR721" s="91"/>
      <c r="FS721" s="91"/>
      <c r="FT721" s="91"/>
      <c r="FU721" s="91"/>
      <c r="FV721" s="91"/>
      <c r="FW721" s="91"/>
      <c r="FX721" s="91"/>
      <c r="FY721" s="91"/>
      <c r="FZ721" s="91"/>
      <c r="GA721" s="91"/>
      <c r="GB721" s="91"/>
      <c r="GC721" s="91"/>
      <c r="GD721" s="91"/>
      <c r="GE721" s="91"/>
      <c r="GF721" s="91"/>
      <c r="GG721" s="91"/>
      <c r="GH721" s="91"/>
      <c r="GI721" s="91"/>
      <c r="GJ721" s="91"/>
      <c r="GK721" s="91"/>
      <c r="GL721" s="91"/>
      <c r="GM721" s="91"/>
      <c r="GN721" s="91"/>
      <c r="GO721" s="91"/>
      <c r="GP721" s="91"/>
      <c r="GQ721" s="91"/>
      <c r="GR721" s="91"/>
      <c r="GS721" s="91"/>
      <c r="GT721" s="91"/>
      <c r="GU721" s="91"/>
      <c r="GV721" s="91"/>
      <c r="GW721" s="91"/>
      <c r="GX721" s="91"/>
      <c r="GY721" s="91"/>
      <c r="GZ721" s="91"/>
      <c r="HA721" s="91"/>
      <c r="HB721" s="91"/>
      <c r="HC721" s="91"/>
      <c r="HD721" s="91"/>
      <c r="HE721" s="91"/>
      <c r="HF721" s="91"/>
      <c r="HG721" s="91"/>
      <c r="HH721" s="91"/>
      <c r="HI721" s="91"/>
      <c r="HJ721" s="91"/>
      <c r="HK721" s="91"/>
      <c r="HL721" s="91"/>
      <c r="HM721" s="91"/>
      <c r="HN721" s="91"/>
      <c r="HO721" s="91"/>
      <c r="HP721" s="91"/>
      <c r="HQ721" s="91"/>
      <c r="HR721" s="91"/>
      <c r="HS721" s="91"/>
    </row>
    <row r="722" customHeight="1" spans="1:227">
      <c r="A722" s="91"/>
      <c r="B722" s="91"/>
      <c r="C722" s="91"/>
      <c r="D722" s="91"/>
      <c r="E722" s="91"/>
      <c r="F722" s="91"/>
      <c r="G722" s="91"/>
      <c r="H722" s="95"/>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c r="AH722" s="91"/>
      <c r="AI722" s="91"/>
      <c r="AJ722" s="91"/>
      <c r="AK722" s="91"/>
      <c r="AL722" s="91"/>
      <c r="AM722" s="91"/>
      <c r="AN722" s="91"/>
      <c r="AO722" s="91"/>
      <c r="AP722" s="91"/>
      <c r="AQ722" s="91"/>
      <c r="AR722" s="91"/>
      <c r="AS722" s="91"/>
      <c r="AT722" s="91"/>
      <c r="AU722" s="91"/>
      <c r="AV722" s="91"/>
      <c r="AW722" s="91"/>
      <c r="AX722" s="91"/>
      <c r="AY722" s="91"/>
      <c r="AZ722" s="91"/>
      <c r="BA722" s="91"/>
      <c r="BB722" s="91"/>
      <c r="BC722" s="91"/>
      <c r="BD722" s="91"/>
      <c r="BE722" s="91"/>
      <c r="BF722" s="91"/>
      <c r="BG722" s="91"/>
      <c r="BH722" s="91"/>
      <c r="BI722" s="91"/>
      <c r="BJ722" s="91"/>
      <c r="BK722" s="91"/>
      <c r="BL722" s="91"/>
      <c r="BM722" s="91"/>
      <c r="BN722" s="91"/>
      <c r="BO722" s="91"/>
      <c r="BP722" s="91"/>
      <c r="BQ722" s="91"/>
      <c r="BR722" s="91"/>
      <c r="BS722" s="91"/>
      <c r="BT722" s="91"/>
      <c r="BU722" s="91"/>
      <c r="BV722" s="91"/>
      <c r="BW722" s="91"/>
      <c r="BX722" s="91"/>
      <c r="BY722" s="91"/>
      <c r="BZ722" s="91"/>
      <c r="CA722" s="91"/>
      <c r="CB722" s="91"/>
      <c r="CC722" s="91"/>
      <c r="CD722" s="91"/>
      <c r="CE722" s="91"/>
      <c r="CF722" s="91"/>
      <c r="CG722" s="91"/>
      <c r="CH722" s="91"/>
      <c r="CI722" s="91"/>
      <c r="CJ722" s="91"/>
      <c r="CK722" s="91"/>
      <c r="CL722" s="91"/>
      <c r="CM722" s="91"/>
      <c r="CN722" s="91"/>
      <c r="CO722" s="91"/>
      <c r="CP722" s="91"/>
      <c r="CQ722" s="91"/>
      <c r="CR722" s="91"/>
      <c r="CS722" s="91"/>
      <c r="CT722" s="91"/>
      <c r="CU722" s="91"/>
      <c r="CV722" s="91"/>
      <c r="CW722" s="91"/>
      <c r="CX722" s="91"/>
      <c r="CY722" s="91"/>
      <c r="CZ722" s="91"/>
      <c r="DA722" s="91"/>
      <c r="DB722" s="91"/>
      <c r="DC722" s="91"/>
      <c r="DD722" s="91"/>
      <c r="DE722" s="91"/>
      <c r="DF722" s="91"/>
      <c r="DG722" s="91"/>
      <c r="DH722" s="91"/>
      <c r="DI722" s="91"/>
      <c r="DJ722" s="91"/>
      <c r="DK722" s="91"/>
      <c r="DL722" s="91"/>
      <c r="DM722" s="91"/>
      <c r="DN722" s="91"/>
      <c r="DO722" s="91"/>
      <c r="DP722" s="91"/>
      <c r="DQ722" s="91"/>
      <c r="DR722" s="91"/>
      <c r="DS722" s="91"/>
      <c r="DT722" s="91"/>
      <c r="DU722" s="91"/>
      <c r="DV722" s="91"/>
      <c r="DW722" s="91"/>
      <c r="DX722" s="91"/>
      <c r="DY722" s="91"/>
      <c r="DZ722" s="91"/>
      <c r="EA722" s="91"/>
      <c r="EB722" s="91"/>
      <c r="EC722" s="91"/>
      <c r="ED722" s="91"/>
      <c r="EE722" s="91"/>
      <c r="EF722" s="91"/>
      <c r="EG722" s="91"/>
      <c r="EH722" s="91"/>
      <c r="EI722" s="91"/>
      <c r="EJ722" s="91"/>
      <c r="EK722" s="91"/>
      <c r="EL722" s="91"/>
      <c r="EM722" s="91"/>
      <c r="EN722" s="91"/>
      <c r="EO722" s="91"/>
      <c r="EP722" s="91"/>
      <c r="EQ722" s="91"/>
      <c r="ER722" s="91"/>
      <c r="ES722" s="91"/>
      <c r="ET722" s="91"/>
      <c r="EU722" s="91"/>
      <c r="EV722" s="91"/>
      <c r="EW722" s="91"/>
      <c r="EX722" s="91"/>
      <c r="EY722" s="91"/>
      <c r="EZ722" s="91"/>
      <c r="FA722" s="91"/>
      <c r="FB722" s="91"/>
      <c r="FC722" s="91"/>
      <c r="FD722" s="91"/>
      <c r="FE722" s="91"/>
      <c r="FF722" s="91"/>
      <c r="FG722" s="91"/>
      <c r="FH722" s="91"/>
      <c r="FI722" s="91"/>
      <c r="FJ722" s="91"/>
      <c r="FK722" s="91"/>
      <c r="FL722" s="91"/>
      <c r="FM722" s="91"/>
      <c r="FN722" s="91"/>
      <c r="FO722" s="91"/>
      <c r="FP722" s="91"/>
      <c r="FQ722" s="91"/>
      <c r="FR722" s="91"/>
      <c r="FS722" s="91"/>
      <c r="FT722" s="91"/>
      <c r="FU722" s="91"/>
      <c r="FV722" s="91"/>
      <c r="FW722" s="91"/>
      <c r="FX722" s="91"/>
      <c r="FY722" s="91"/>
      <c r="FZ722" s="91"/>
      <c r="GA722" s="91"/>
      <c r="GB722" s="91"/>
      <c r="GC722" s="91"/>
      <c r="GD722" s="91"/>
      <c r="GE722" s="91"/>
      <c r="GF722" s="91"/>
      <c r="GG722" s="91"/>
      <c r="GH722" s="91"/>
      <c r="GI722" s="91"/>
      <c r="GJ722" s="91"/>
      <c r="GK722" s="91"/>
      <c r="GL722" s="91"/>
      <c r="GM722" s="91"/>
      <c r="GN722" s="91"/>
      <c r="GO722" s="91"/>
      <c r="GP722" s="91"/>
      <c r="GQ722" s="91"/>
      <c r="GR722" s="91"/>
      <c r="GS722" s="91"/>
      <c r="GT722" s="91"/>
      <c r="GU722" s="91"/>
      <c r="GV722" s="91"/>
      <c r="GW722" s="91"/>
      <c r="GX722" s="91"/>
      <c r="GY722" s="91"/>
      <c r="GZ722" s="91"/>
      <c r="HA722" s="91"/>
      <c r="HB722" s="91"/>
      <c r="HC722" s="91"/>
      <c r="HD722" s="91"/>
      <c r="HE722" s="91"/>
      <c r="HF722" s="91"/>
      <c r="HG722" s="91"/>
      <c r="HH722" s="91"/>
      <c r="HI722" s="91"/>
      <c r="HJ722" s="91"/>
      <c r="HK722" s="91"/>
      <c r="HL722" s="91"/>
      <c r="HM722" s="91"/>
      <c r="HN722" s="91"/>
      <c r="HO722" s="91"/>
      <c r="HP722" s="91"/>
      <c r="HQ722" s="91"/>
      <c r="HR722" s="91"/>
      <c r="HS722" s="91"/>
    </row>
    <row r="723" customHeight="1" spans="1:227">
      <c r="A723" s="91"/>
      <c r="B723" s="91"/>
      <c r="C723" s="91"/>
      <c r="D723" s="91"/>
      <c r="E723" s="91"/>
      <c r="F723" s="91"/>
      <c r="G723" s="91"/>
      <c r="H723" s="95"/>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c r="AH723" s="91"/>
      <c r="AI723" s="91"/>
      <c r="AJ723" s="91"/>
      <c r="AK723" s="91"/>
      <c r="AL723" s="91"/>
      <c r="AM723" s="91"/>
      <c r="AN723" s="91"/>
      <c r="AO723" s="91"/>
      <c r="AP723" s="91"/>
      <c r="AQ723" s="91"/>
      <c r="AR723" s="91"/>
      <c r="AS723" s="91"/>
      <c r="AT723" s="91"/>
      <c r="AU723" s="91"/>
      <c r="AV723" s="91"/>
      <c r="AW723" s="91"/>
      <c r="AX723" s="91"/>
      <c r="AY723" s="91"/>
      <c r="AZ723" s="91"/>
      <c r="BA723" s="91"/>
      <c r="BB723" s="91"/>
      <c r="BC723" s="91"/>
      <c r="BD723" s="91"/>
      <c r="BE723" s="91"/>
      <c r="BF723" s="91"/>
      <c r="BG723" s="91"/>
      <c r="BH723" s="91"/>
      <c r="BI723" s="91"/>
      <c r="BJ723" s="91"/>
      <c r="BK723" s="91"/>
      <c r="BL723" s="91"/>
      <c r="BM723" s="91"/>
      <c r="BN723" s="91"/>
      <c r="BO723" s="91"/>
      <c r="BP723" s="91"/>
      <c r="BQ723" s="91"/>
      <c r="BR723" s="91"/>
      <c r="BS723" s="91"/>
      <c r="BT723" s="91"/>
      <c r="BU723" s="91"/>
      <c r="BV723" s="91"/>
      <c r="BW723" s="91"/>
      <c r="BX723" s="91"/>
      <c r="BY723" s="91"/>
      <c r="BZ723" s="91"/>
      <c r="CA723" s="91"/>
      <c r="CB723" s="91"/>
      <c r="CC723" s="91"/>
      <c r="CD723" s="91"/>
      <c r="CE723" s="91"/>
      <c r="CF723" s="91"/>
      <c r="CG723" s="91"/>
      <c r="CH723" s="91"/>
      <c r="CI723" s="91"/>
      <c r="CJ723" s="91"/>
      <c r="CK723" s="91"/>
      <c r="CL723" s="91"/>
      <c r="CM723" s="91"/>
      <c r="CN723" s="91"/>
      <c r="CO723" s="91"/>
      <c r="CP723" s="91"/>
      <c r="CQ723" s="91"/>
      <c r="CR723" s="91"/>
      <c r="CS723" s="91"/>
      <c r="CT723" s="91"/>
      <c r="CU723" s="91"/>
      <c r="CV723" s="91"/>
      <c r="CW723" s="91"/>
      <c r="CX723" s="91"/>
      <c r="CY723" s="91"/>
      <c r="CZ723" s="91"/>
      <c r="DA723" s="91"/>
      <c r="DB723" s="91"/>
      <c r="DC723" s="91"/>
      <c r="DD723" s="91"/>
      <c r="DE723" s="91"/>
      <c r="DF723" s="91"/>
      <c r="DG723" s="91"/>
      <c r="DH723" s="91"/>
      <c r="DI723" s="91"/>
      <c r="DJ723" s="91"/>
      <c r="DK723" s="91"/>
      <c r="DL723" s="91"/>
      <c r="DM723" s="91"/>
      <c r="DN723" s="91"/>
      <c r="DO723" s="91"/>
      <c r="DP723" s="91"/>
      <c r="DQ723" s="91"/>
      <c r="DR723" s="91"/>
      <c r="DS723" s="91"/>
      <c r="DT723" s="91"/>
      <c r="DU723" s="91"/>
      <c r="DV723" s="91"/>
      <c r="DW723" s="91"/>
      <c r="DX723" s="91"/>
      <c r="DY723" s="91"/>
      <c r="DZ723" s="91"/>
      <c r="EA723" s="91"/>
      <c r="EB723" s="91"/>
      <c r="EC723" s="91"/>
      <c r="ED723" s="91"/>
      <c r="EE723" s="91"/>
      <c r="EF723" s="91"/>
      <c r="EG723" s="91"/>
      <c r="EH723" s="91"/>
      <c r="EI723" s="91"/>
      <c r="EJ723" s="91"/>
      <c r="EK723" s="91"/>
      <c r="EL723" s="91"/>
      <c r="EM723" s="91"/>
      <c r="EN723" s="91"/>
      <c r="EO723" s="91"/>
      <c r="EP723" s="91"/>
      <c r="EQ723" s="91"/>
      <c r="ER723" s="91"/>
      <c r="ES723" s="91"/>
      <c r="ET723" s="91"/>
      <c r="EU723" s="91"/>
      <c r="EV723" s="91"/>
      <c r="EW723" s="91"/>
      <c r="EX723" s="91"/>
      <c r="EY723" s="91"/>
      <c r="EZ723" s="91"/>
      <c r="FA723" s="91"/>
      <c r="FB723" s="91"/>
      <c r="FC723" s="91"/>
      <c r="FD723" s="91"/>
      <c r="FE723" s="91"/>
      <c r="FF723" s="91"/>
      <c r="FG723" s="91"/>
      <c r="FH723" s="91"/>
      <c r="FI723" s="91"/>
      <c r="FJ723" s="91"/>
      <c r="FK723" s="91"/>
      <c r="FL723" s="91"/>
      <c r="FM723" s="91"/>
      <c r="FN723" s="91"/>
      <c r="FO723" s="91"/>
      <c r="FP723" s="91"/>
      <c r="FQ723" s="91"/>
      <c r="FR723" s="91"/>
      <c r="FS723" s="91"/>
      <c r="FT723" s="91"/>
      <c r="FU723" s="91"/>
      <c r="FV723" s="91"/>
      <c r="FW723" s="91"/>
      <c r="FX723" s="91"/>
      <c r="FY723" s="91"/>
      <c r="FZ723" s="91"/>
      <c r="GA723" s="91"/>
      <c r="GB723" s="91"/>
      <c r="GC723" s="91"/>
      <c r="GD723" s="91"/>
      <c r="GE723" s="91"/>
      <c r="GF723" s="91"/>
      <c r="GG723" s="91"/>
      <c r="GH723" s="91"/>
      <c r="GI723" s="91"/>
      <c r="GJ723" s="91"/>
      <c r="GK723" s="91"/>
      <c r="GL723" s="91"/>
      <c r="GM723" s="91"/>
      <c r="GN723" s="91"/>
      <c r="GO723" s="91"/>
      <c r="GP723" s="91"/>
      <c r="GQ723" s="91"/>
      <c r="GR723" s="91"/>
      <c r="GS723" s="91"/>
      <c r="GT723" s="91"/>
      <c r="GU723" s="91"/>
      <c r="GV723" s="91"/>
      <c r="GW723" s="91"/>
      <c r="GX723" s="91"/>
      <c r="GY723" s="91"/>
      <c r="GZ723" s="91"/>
      <c r="HA723" s="91"/>
      <c r="HB723" s="91"/>
      <c r="HC723" s="91"/>
      <c r="HD723" s="91"/>
      <c r="HE723" s="91"/>
      <c r="HF723" s="91"/>
      <c r="HG723" s="91"/>
      <c r="HH723" s="91"/>
      <c r="HI723" s="91"/>
      <c r="HJ723" s="91"/>
      <c r="HK723" s="91"/>
      <c r="HL723" s="91"/>
      <c r="HM723" s="91"/>
      <c r="HN723" s="91"/>
      <c r="HO723" s="91"/>
      <c r="HP723" s="91"/>
      <c r="HQ723" s="91"/>
      <c r="HR723" s="91"/>
      <c r="HS723" s="91"/>
    </row>
    <row r="724" customHeight="1" spans="1:227">
      <c r="A724" s="91"/>
      <c r="B724" s="91"/>
      <c r="C724" s="91"/>
      <c r="D724" s="91"/>
      <c r="E724" s="91"/>
      <c r="F724" s="91"/>
      <c r="G724" s="91"/>
      <c r="H724" s="95"/>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c r="AH724" s="91"/>
      <c r="AI724" s="91"/>
      <c r="AJ724" s="91"/>
      <c r="AK724" s="91"/>
      <c r="AL724" s="91"/>
      <c r="AM724" s="91"/>
      <c r="AN724" s="91"/>
      <c r="AO724" s="91"/>
      <c r="AP724" s="91"/>
      <c r="AQ724" s="91"/>
      <c r="AR724" s="91"/>
      <c r="AS724" s="91"/>
      <c r="AT724" s="91"/>
      <c r="AU724" s="91"/>
      <c r="AV724" s="91"/>
      <c r="AW724" s="91"/>
      <c r="AX724" s="91"/>
      <c r="AY724" s="91"/>
      <c r="AZ724" s="91"/>
      <c r="BA724" s="91"/>
      <c r="BB724" s="91"/>
      <c r="BC724" s="91"/>
      <c r="BD724" s="91"/>
      <c r="BE724" s="91"/>
      <c r="BF724" s="91"/>
      <c r="BG724" s="91"/>
      <c r="BH724" s="91"/>
      <c r="BI724" s="91"/>
      <c r="BJ724" s="91"/>
      <c r="BK724" s="91"/>
      <c r="BL724" s="91"/>
      <c r="BM724" s="91"/>
      <c r="BN724" s="91"/>
      <c r="BO724" s="91"/>
      <c r="BP724" s="91"/>
      <c r="BQ724" s="91"/>
      <c r="BR724" s="91"/>
      <c r="BS724" s="91"/>
      <c r="BT724" s="91"/>
      <c r="BU724" s="91"/>
      <c r="BV724" s="91"/>
      <c r="BW724" s="91"/>
      <c r="BX724" s="91"/>
      <c r="BY724" s="91"/>
      <c r="BZ724" s="91"/>
      <c r="CA724" s="91"/>
      <c r="CB724" s="91"/>
      <c r="CC724" s="91"/>
      <c r="CD724" s="91"/>
      <c r="CE724" s="91"/>
      <c r="CF724" s="91"/>
      <c r="CG724" s="91"/>
      <c r="CH724" s="91"/>
      <c r="CI724" s="91"/>
      <c r="CJ724" s="91"/>
      <c r="CK724" s="91"/>
      <c r="CL724" s="91"/>
      <c r="CM724" s="91"/>
      <c r="CN724" s="91"/>
      <c r="CO724" s="91"/>
      <c r="CP724" s="91"/>
      <c r="CQ724" s="91"/>
      <c r="CR724" s="91"/>
      <c r="CS724" s="91"/>
      <c r="CT724" s="91"/>
      <c r="CU724" s="91"/>
      <c r="CV724" s="91"/>
      <c r="CW724" s="91"/>
      <c r="CX724" s="91"/>
      <c r="CY724" s="91"/>
      <c r="CZ724" s="91"/>
      <c r="DA724" s="91"/>
      <c r="DB724" s="91"/>
      <c r="DC724" s="91"/>
      <c r="DD724" s="91"/>
      <c r="DE724" s="91"/>
      <c r="DF724" s="91"/>
      <c r="DG724" s="91"/>
      <c r="DH724" s="91"/>
      <c r="DI724" s="91"/>
      <c r="DJ724" s="91"/>
      <c r="DK724" s="91"/>
      <c r="DL724" s="91"/>
      <c r="DM724" s="91"/>
      <c r="DN724" s="91"/>
      <c r="DO724" s="91"/>
      <c r="DP724" s="91"/>
      <c r="DQ724" s="91"/>
      <c r="DR724" s="91"/>
      <c r="DS724" s="91"/>
      <c r="DT724" s="91"/>
      <c r="DU724" s="91"/>
      <c r="DV724" s="91"/>
      <c r="DW724" s="91"/>
      <c r="DX724" s="91"/>
      <c r="DY724" s="91"/>
      <c r="DZ724" s="91"/>
      <c r="EA724" s="91"/>
      <c r="EB724" s="91"/>
      <c r="EC724" s="91"/>
      <c r="ED724" s="91"/>
      <c r="EE724" s="91"/>
      <c r="EF724" s="91"/>
      <c r="EG724" s="91"/>
      <c r="EH724" s="91"/>
      <c r="EI724" s="91"/>
      <c r="EJ724" s="91"/>
      <c r="EK724" s="91"/>
      <c r="EL724" s="91"/>
      <c r="EM724" s="91"/>
      <c r="EN724" s="91"/>
      <c r="EO724" s="91"/>
      <c r="EP724" s="91"/>
      <c r="EQ724" s="91"/>
      <c r="ER724" s="91"/>
      <c r="ES724" s="91"/>
      <c r="ET724" s="91"/>
      <c r="EU724" s="91"/>
      <c r="EV724" s="91"/>
      <c r="EW724" s="91"/>
      <c r="EX724" s="91"/>
      <c r="EY724" s="91"/>
      <c r="EZ724" s="91"/>
      <c r="FA724" s="91"/>
      <c r="FB724" s="91"/>
      <c r="FC724" s="91"/>
      <c r="FD724" s="91"/>
      <c r="FE724" s="91"/>
      <c r="FF724" s="91"/>
      <c r="FG724" s="91"/>
      <c r="FH724" s="91"/>
      <c r="FI724" s="91"/>
      <c r="FJ724" s="91"/>
      <c r="FK724" s="91"/>
      <c r="FL724" s="91"/>
      <c r="FM724" s="91"/>
      <c r="FN724" s="91"/>
      <c r="FO724" s="91"/>
      <c r="FP724" s="91"/>
      <c r="FQ724" s="91"/>
      <c r="FR724" s="91"/>
      <c r="FS724" s="91"/>
      <c r="FT724" s="91"/>
      <c r="FU724" s="91"/>
      <c r="FV724" s="91"/>
      <c r="FW724" s="91"/>
      <c r="FX724" s="91"/>
      <c r="FY724" s="91"/>
      <c r="FZ724" s="91"/>
      <c r="GA724" s="91"/>
      <c r="GB724" s="91"/>
      <c r="GC724" s="91"/>
      <c r="GD724" s="91"/>
      <c r="GE724" s="91"/>
      <c r="GF724" s="91"/>
      <c r="GG724" s="91"/>
      <c r="GH724" s="91"/>
      <c r="GI724" s="91"/>
      <c r="GJ724" s="91"/>
      <c r="GK724" s="91"/>
      <c r="GL724" s="91"/>
      <c r="GM724" s="91"/>
      <c r="GN724" s="91"/>
      <c r="GO724" s="91"/>
      <c r="GP724" s="91"/>
      <c r="GQ724" s="91"/>
      <c r="GR724" s="91"/>
      <c r="GS724" s="91"/>
      <c r="GT724" s="91"/>
      <c r="GU724" s="91"/>
      <c r="GV724" s="91"/>
      <c r="GW724" s="91"/>
      <c r="GX724" s="91"/>
      <c r="GY724" s="91"/>
      <c r="GZ724" s="91"/>
      <c r="HA724" s="91"/>
      <c r="HB724" s="91"/>
      <c r="HC724" s="91"/>
      <c r="HD724" s="91"/>
      <c r="HE724" s="91"/>
      <c r="HF724" s="91"/>
      <c r="HG724" s="91"/>
      <c r="HH724" s="91"/>
      <c r="HI724" s="91"/>
      <c r="HJ724" s="91"/>
      <c r="HK724" s="91"/>
      <c r="HL724" s="91"/>
      <c r="HM724" s="91"/>
      <c r="HN724" s="91"/>
      <c r="HO724" s="91"/>
      <c r="HP724" s="91"/>
      <c r="HQ724" s="91"/>
      <c r="HR724" s="91"/>
      <c r="HS724" s="91"/>
    </row>
    <row r="725" customHeight="1" spans="1:227">
      <c r="A725" s="91"/>
      <c r="B725" s="91"/>
      <c r="C725" s="91"/>
      <c r="D725" s="91"/>
      <c r="E725" s="91"/>
      <c r="F725" s="91"/>
      <c r="G725" s="91"/>
      <c r="H725" s="95"/>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c r="AH725" s="91"/>
      <c r="AI725" s="91"/>
      <c r="AJ725" s="91"/>
      <c r="AK725" s="91"/>
      <c r="AL725" s="91"/>
      <c r="AM725" s="91"/>
      <c r="AN725" s="91"/>
      <c r="AO725" s="91"/>
      <c r="AP725" s="91"/>
      <c r="AQ725" s="91"/>
      <c r="AR725" s="91"/>
      <c r="AS725" s="91"/>
      <c r="AT725" s="91"/>
      <c r="AU725" s="91"/>
      <c r="AV725" s="91"/>
      <c r="AW725" s="91"/>
      <c r="AX725" s="91"/>
      <c r="AY725" s="91"/>
      <c r="AZ725" s="91"/>
      <c r="BA725" s="91"/>
      <c r="BB725" s="91"/>
      <c r="BC725" s="91"/>
      <c r="BD725" s="91"/>
      <c r="BE725" s="91"/>
      <c r="BF725" s="91"/>
      <c r="BG725" s="91"/>
      <c r="BH725" s="91"/>
      <c r="BI725" s="91"/>
      <c r="BJ725" s="91"/>
      <c r="BK725" s="91"/>
      <c r="BL725" s="91"/>
      <c r="BM725" s="91"/>
      <c r="BN725" s="91"/>
      <c r="BO725" s="91"/>
      <c r="BP725" s="91"/>
      <c r="BQ725" s="91"/>
      <c r="BR725" s="91"/>
      <c r="BS725" s="91"/>
      <c r="BT725" s="91"/>
      <c r="BU725" s="91"/>
      <c r="BV725" s="91"/>
      <c r="BW725" s="91"/>
      <c r="BX725" s="91"/>
      <c r="BY725" s="91"/>
      <c r="BZ725" s="91"/>
      <c r="CA725" s="91"/>
      <c r="CB725" s="91"/>
      <c r="CC725" s="91"/>
      <c r="CD725" s="91"/>
      <c r="CE725" s="91"/>
      <c r="CF725" s="91"/>
      <c r="CG725" s="91"/>
      <c r="CH725" s="91"/>
      <c r="CI725" s="91"/>
      <c r="CJ725" s="91"/>
      <c r="CK725" s="91"/>
      <c r="CL725" s="91"/>
      <c r="CM725" s="91"/>
      <c r="CN725" s="91"/>
      <c r="CO725" s="91"/>
      <c r="CP725" s="91"/>
      <c r="CQ725" s="91"/>
      <c r="CR725" s="91"/>
      <c r="CS725" s="91"/>
      <c r="CT725" s="91"/>
      <c r="CU725" s="91"/>
      <c r="CV725" s="91"/>
      <c r="CW725" s="91"/>
      <c r="CX725" s="91"/>
      <c r="CY725" s="91"/>
      <c r="CZ725" s="91"/>
      <c r="DA725" s="91"/>
      <c r="DB725" s="91"/>
      <c r="DC725" s="91"/>
      <c r="DD725" s="91"/>
      <c r="DE725" s="91"/>
      <c r="DF725" s="91"/>
      <c r="DG725" s="91"/>
      <c r="DH725" s="91"/>
      <c r="DI725" s="91"/>
      <c r="DJ725" s="91"/>
      <c r="DK725" s="91"/>
      <c r="DL725" s="91"/>
      <c r="DM725" s="91"/>
      <c r="DN725" s="91"/>
      <c r="DO725" s="91"/>
      <c r="DP725" s="91"/>
      <c r="DQ725" s="91"/>
      <c r="DR725" s="91"/>
      <c r="DS725" s="91"/>
      <c r="DT725" s="91"/>
      <c r="DU725" s="91"/>
      <c r="DV725" s="91"/>
      <c r="DW725" s="91"/>
      <c r="DX725" s="91"/>
      <c r="DY725" s="91"/>
      <c r="DZ725" s="91"/>
      <c r="EA725" s="91"/>
      <c r="EB725" s="91"/>
      <c r="EC725" s="91"/>
      <c r="ED725" s="91"/>
      <c r="EE725" s="91"/>
      <c r="EF725" s="91"/>
      <c r="EG725" s="91"/>
      <c r="EH725" s="91"/>
      <c r="EI725" s="91"/>
      <c r="EJ725" s="91"/>
      <c r="EK725" s="91"/>
      <c r="EL725" s="91"/>
      <c r="EM725" s="91"/>
      <c r="EN725" s="91"/>
      <c r="EO725" s="91"/>
      <c r="EP725" s="91"/>
      <c r="EQ725" s="91"/>
      <c r="ER725" s="91"/>
      <c r="ES725" s="91"/>
      <c r="ET725" s="91"/>
      <c r="EU725" s="91"/>
      <c r="EV725" s="91"/>
      <c r="EW725" s="91"/>
      <c r="EX725" s="91"/>
      <c r="EY725" s="91"/>
      <c r="EZ725" s="91"/>
      <c r="FA725" s="91"/>
      <c r="FB725" s="91"/>
      <c r="FC725" s="91"/>
      <c r="FD725" s="91"/>
      <c r="FE725" s="91"/>
      <c r="FF725" s="91"/>
      <c r="FG725" s="91"/>
      <c r="FH725" s="91"/>
      <c r="FI725" s="91"/>
      <c r="FJ725" s="91"/>
      <c r="FK725" s="91"/>
      <c r="FL725" s="91"/>
      <c r="FM725" s="91"/>
      <c r="FN725" s="91"/>
      <c r="FO725" s="91"/>
      <c r="FP725" s="91"/>
      <c r="FQ725" s="91"/>
      <c r="FR725" s="91"/>
      <c r="FS725" s="91"/>
      <c r="FT725" s="91"/>
      <c r="FU725" s="91"/>
      <c r="FV725" s="91"/>
      <c r="FW725" s="91"/>
      <c r="FX725" s="91"/>
      <c r="FY725" s="91"/>
      <c r="FZ725" s="91"/>
      <c r="GA725" s="91"/>
      <c r="GB725" s="91"/>
      <c r="GC725" s="91"/>
      <c r="GD725" s="91"/>
      <c r="GE725" s="91"/>
      <c r="GF725" s="91"/>
      <c r="GG725" s="91"/>
      <c r="GH725" s="91"/>
      <c r="GI725" s="91"/>
      <c r="GJ725" s="91"/>
      <c r="GK725" s="91"/>
      <c r="GL725" s="91"/>
      <c r="GM725" s="91"/>
      <c r="GN725" s="91"/>
      <c r="GO725" s="91"/>
      <c r="GP725" s="91"/>
      <c r="GQ725" s="91"/>
      <c r="GR725" s="91"/>
      <c r="GS725" s="91"/>
      <c r="GT725" s="91"/>
      <c r="GU725" s="91"/>
      <c r="GV725" s="91"/>
      <c r="GW725" s="91"/>
      <c r="GX725" s="91"/>
      <c r="GY725" s="91"/>
      <c r="GZ725" s="91"/>
      <c r="HA725" s="91"/>
      <c r="HB725" s="91"/>
      <c r="HC725" s="91"/>
      <c r="HD725" s="91"/>
      <c r="HE725" s="91"/>
      <c r="HF725" s="91"/>
      <c r="HG725" s="91"/>
      <c r="HH725" s="91"/>
      <c r="HI725" s="91"/>
      <c r="HJ725" s="91"/>
      <c r="HK725" s="91"/>
      <c r="HL725" s="91"/>
      <c r="HM725" s="91"/>
      <c r="HN725" s="91"/>
      <c r="HO725" s="91"/>
      <c r="HP725" s="91"/>
      <c r="HQ725" s="91"/>
      <c r="HR725" s="91"/>
      <c r="HS725" s="91"/>
    </row>
    <row r="726" customHeight="1" spans="1:227">
      <c r="A726" s="91"/>
      <c r="B726" s="91"/>
      <c r="C726" s="91"/>
      <c r="D726" s="91"/>
      <c r="E726" s="91"/>
      <c r="F726" s="91"/>
      <c r="G726" s="91"/>
      <c r="H726" s="95"/>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c r="AH726" s="91"/>
      <c r="AI726" s="91"/>
      <c r="AJ726" s="91"/>
      <c r="AK726" s="91"/>
      <c r="AL726" s="91"/>
      <c r="AM726" s="91"/>
      <c r="AN726" s="91"/>
      <c r="AO726" s="91"/>
      <c r="AP726" s="91"/>
      <c r="AQ726" s="91"/>
      <c r="AR726" s="91"/>
      <c r="AS726" s="91"/>
      <c r="AT726" s="91"/>
      <c r="AU726" s="91"/>
      <c r="AV726" s="91"/>
      <c r="AW726" s="91"/>
      <c r="AX726" s="91"/>
      <c r="AY726" s="91"/>
      <c r="AZ726" s="91"/>
      <c r="BA726" s="91"/>
      <c r="BB726" s="91"/>
      <c r="BC726" s="91"/>
      <c r="BD726" s="91"/>
      <c r="BE726" s="91"/>
      <c r="BF726" s="91"/>
      <c r="BG726" s="91"/>
      <c r="BH726" s="91"/>
      <c r="BI726" s="91"/>
      <c r="BJ726" s="91"/>
      <c r="BK726" s="91"/>
      <c r="BL726" s="91"/>
      <c r="BM726" s="91"/>
      <c r="BN726" s="91"/>
      <c r="BO726" s="91"/>
      <c r="BP726" s="91"/>
      <c r="BQ726" s="91"/>
      <c r="BR726" s="91"/>
      <c r="BS726" s="91"/>
      <c r="BT726" s="91"/>
      <c r="BU726" s="91"/>
      <c r="BV726" s="91"/>
      <c r="BW726" s="91"/>
      <c r="BX726" s="91"/>
      <c r="BY726" s="91"/>
      <c r="BZ726" s="91"/>
      <c r="CA726" s="91"/>
      <c r="CB726" s="91"/>
      <c r="CC726" s="91"/>
      <c r="CD726" s="91"/>
      <c r="CE726" s="91"/>
      <c r="CF726" s="91"/>
      <c r="CG726" s="91"/>
      <c r="CH726" s="91"/>
      <c r="CI726" s="91"/>
      <c r="CJ726" s="91"/>
      <c r="CK726" s="91"/>
      <c r="CL726" s="91"/>
      <c r="CM726" s="91"/>
      <c r="CN726" s="91"/>
      <c r="CO726" s="91"/>
      <c r="CP726" s="91"/>
      <c r="CQ726" s="91"/>
      <c r="CR726" s="91"/>
      <c r="CS726" s="91"/>
      <c r="CT726" s="91"/>
      <c r="CU726" s="91"/>
      <c r="CV726" s="91"/>
      <c r="CW726" s="91"/>
      <c r="CX726" s="91"/>
      <c r="CY726" s="91"/>
      <c r="CZ726" s="91"/>
      <c r="DA726" s="91"/>
      <c r="DB726" s="91"/>
      <c r="DC726" s="91"/>
      <c r="DD726" s="91"/>
      <c r="DE726" s="91"/>
      <c r="DF726" s="91"/>
      <c r="DG726" s="91"/>
      <c r="DH726" s="91"/>
      <c r="DI726" s="91"/>
      <c r="DJ726" s="91"/>
      <c r="DK726" s="91"/>
      <c r="DL726" s="91"/>
      <c r="DM726" s="91"/>
      <c r="DN726" s="91"/>
      <c r="DO726" s="91"/>
      <c r="DP726" s="91"/>
      <c r="DQ726" s="91"/>
      <c r="DR726" s="91"/>
      <c r="DS726" s="91"/>
      <c r="DT726" s="91"/>
      <c r="DU726" s="91"/>
      <c r="DV726" s="91"/>
      <c r="DW726" s="91"/>
      <c r="DX726" s="91"/>
      <c r="DY726" s="91"/>
      <c r="DZ726" s="91"/>
      <c r="EA726" s="91"/>
      <c r="EB726" s="91"/>
      <c r="EC726" s="91"/>
      <c r="ED726" s="91"/>
      <c r="EE726" s="91"/>
      <c r="EF726" s="91"/>
      <c r="EG726" s="91"/>
      <c r="EH726" s="91"/>
      <c r="EI726" s="91"/>
      <c r="EJ726" s="91"/>
      <c r="EK726" s="91"/>
      <c r="EL726" s="91"/>
      <c r="EM726" s="91"/>
      <c r="EN726" s="91"/>
      <c r="EO726" s="91"/>
      <c r="EP726" s="91"/>
      <c r="EQ726" s="91"/>
      <c r="ER726" s="91"/>
      <c r="ES726" s="91"/>
      <c r="ET726" s="91"/>
      <c r="EU726" s="91"/>
      <c r="EV726" s="91"/>
      <c r="EW726" s="91"/>
      <c r="EX726" s="91"/>
      <c r="EY726" s="91"/>
      <c r="EZ726" s="91"/>
      <c r="FA726" s="91"/>
      <c r="FB726" s="91"/>
      <c r="FC726" s="91"/>
      <c r="FD726" s="91"/>
      <c r="FE726" s="91"/>
      <c r="FF726" s="91"/>
      <c r="FG726" s="91"/>
      <c r="FH726" s="91"/>
      <c r="FI726" s="91"/>
      <c r="FJ726" s="91"/>
      <c r="FK726" s="91"/>
      <c r="FL726" s="91"/>
      <c r="FM726" s="91"/>
      <c r="FN726" s="91"/>
      <c r="FO726" s="91"/>
      <c r="FP726" s="91"/>
      <c r="FQ726" s="91"/>
      <c r="FR726" s="91"/>
      <c r="FS726" s="91"/>
      <c r="FT726" s="91"/>
      <c r="FU726" s="91"/>
      <c r="FV726" s="91"/>
      <c r="FW726" s="91"/>
      <c r="FX726" s="91"/>
      <c r="FY726" s="91"/>
      <c r="FZ726" s="91"/>
      <c r="GA726" s="91"/>
      <c r="GB726" s="91"/>
      <c r="GC726" s="91"/>
      <c r="GD726" s="91"/>
      <c r="GE726" s="91"/>
      <c r="GF726" s="91"/>
      <c r="GG726" s="91"/>
      <c r="GH726" s="91"/>
      <c r="GI726" s="91"/>
      <c r="GJ726" s="91"/>
      <c r="GK726" s="91"/>
      <c r="GL726" s="91"/>
      <c r="GM726" s="91"/>
      <c r="GN726" s="91"/>
      <c r="GO726" s="91"/>
      <c r="GP726" s="91"/>
      <c r="GQ726" s="91"/>
      <c r="GR726" s="91"/>
      <c r="GS726" s="91"/>
      <c r="GT726" s="91"/>
      <c r="GU726" s="91"/>
      <c r="GV726" s="91"/>
      <c r="GW726" s="91"/>
      <c r="GX726" s="91"/>
      <c r="GY726" s="91"/>
      <c r="GZ726" s="91"/>
      <c r="HA726" s="91"/>
      <c r="HB726" s="91"/>
      <c r="HC726" s="91"/>
      <c r="HD726" s="91"/>
      <c r="HE726" s="91"/>
      <c r="HF726" s="91"/>
      <c r="HG726" s="91"/>
      <c r="HH726" s="91"/>
      <c r="HI726" s="91"/>
      <c r="HJ726" s="91"/>
      <c r="HK726" s="91"/>
      <c r="HL726" s="91"/>
      <c r="HM726" s="91"/>
      <c r="HN726" s="91"/>
      <c r="HO726" s="91"/>
      <c r="HP726" s="91"/>
      <c r="HQ726" s="91"/>
      <c r="HR726" s="91"/>
      <c r="HS726" s="91"/>
    </row>
    <row r="727" customHeight="1" spans="1:227">
      <c r="A727" s="91"/>
      <c r="B727" s="91"/>
      <c r="C727" s="91"/>
      <c r="D727" s="91"/>
      <c r="E727" s="91"/>
      <c r="F727" s="91"/>
      <c r="G727" s="91"/>
      <c r="H727" s="95"/>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c r="AH727" s="91"/>
      <c r="AI727" s="91"/>
      <c r="AJ727" s="91"/>
      <c r="AK727" s="91"/>
      <c r="AL727" s="91"/>
      <c r="AM727" s="91"/>
      <c r="AN727" s="91"/>
      <c r="AO727" s="91"/>
      <c r="AP727" s="91"/>
      <c r="AQ727" s="91"/>
      <c r="AR727" s="91"/>
      <c r="AS727" s="91"/>
      <c r="AT727" s="91"/>
      <c r="AU727" s="91"/>
      <c r="AV727" s="91"/>
      <c r="AW727" s="91"/>
      <c r="AX727" s="91"/>
      <c r="AY727" s="91"/>
      <c r="AZ727" s="91"/>
      <c r="BA727" s="91"/>
      <c r="BB727" s="91"/>
      <c r="BC727" s="91"/>
      <c r="BD727" s="91"/>
      <c r="BE727" s="91"/>
      <c r="BF727" s="91"/>
      <c r="BG727" s="91"/>
      <c r="BH727" s="91"/>
      <c r="BI727" s="91"/>
      <c r="BJ727" s="91"/>
      <c r="BK727" s="91"/>
      <c r="BL727" s="91"/>
      <c r="BM727" s="91"/>
      <c r="BN727" s="91"/>
      <c r="BO727" s="91"/>
      <c r="BP727" s="91"/>
      <c r="BQ727" s="91"/>
      <c r="BR727" s="91"/>
      <c r="BS727" s="91"/>
      <c r="BT727" s="91"/>
      <c r="BU727" s="91"/>
      <c r="BV727" s="91"/>
      <c r="BW727" s="91"/>
      <c r="BX727" s="91"/>
      <c r="BY727" s="91"/>
      <c r="BZ727" s="91"/>
      <c r="CA727" s="91"/>
      <c r="CB727" s="91"/>
      <c r="CC727" s="91"/>
      <c r="CD727" s="91"/>
      <c r="CE727" s="91"/>
      <c r="CF727" s="91"/>
      <c r="CG727" s="91"/>
      <c r="CH727" s="91"/>
      <c r="CI727" s="91"/>
      <c r="CJ727" s="91"/>
      <c r="CK727" s="91"/>
      <c r="CL727" s="91"/>
      <c r="CM727" s="91"/>
      <c r="CN727" s="91"/>
      <c r="CO727" s="91"/>
      <c r="CP727" s="91"/>
      <c r="CQ727" s="91"/>
      <c r="CR727" s="91"/>
      <c r="CS727" s="91"/>
      <c r="CT727" s="91"/>
      <c r="CU727" s="91"/>
      <c r="CV727" s="91"/>
      <c r="CW727" s="91"/>
      <c r="CX727" s="91"/>
      <c r="CY727" s="91"/>
      <c r="CZ727" s="91"/>
      <c r="DA727" s="91"/>
      <c r="DB727" s="91"/>
      <c r="DC727" s="91"/>
      <c r="DD727" s="91"/>
      <c r="DE727" s="91"/>
      <c r="DF727" s="91"/>
      <c r="DG727" s="91"/>
      <c r="DH727" s="91"/>
      <c r="DI727" s="91"/>
      <c r="DJ727" s="91"/>
      <c r="DK727" s="91"/>
      <c r="DL727" s="91"/>
      <c r="DM727" s="91"/>
      <c r="DN727" s="91"/>
      <c r="DO727" s="91"/>
      <c r="DP727" s="91"/>
      <c r="DQ727" s="91"/>
      <c r="DR727" s="91"/>
      <c r="DS727" s="91"/>
      <c r="DT727" s="91"/>
      <c r="DU727" s="91"/>
      <c r="DV727" s="91"/>
      <c r="DW727" s="91"/>
      <c r="DX727" s="91"/>
      <c r="DY727" s="91"/>
      <c r="DZ727" s="91"/>
      <c r="EA727" s="91"/>
      <c r="EB727" s="91"/>
      <c r="EC727" s="91"/>
      <c r="ED727" s="91"/>
      <c r="EE727" s="91"/>
      <c r="EF727" s="91"/>
      <c r="EG727" s="91"/>
      <c r="EH727" s="91"/>
      <c r="EI727" s="91"/>
      <c r="EJ727" s="91"/>
      <c r="EK727" s="91"/>
      <c r="EL727" s="91"/>
      <c r="EM727" s="91"/>
      <c r="EN727" s="91"/>
      <c r="EO727" s="91"/>
      <c r="EP727" s="91"/>
      <c r="EQ727" s="91"/>
      <c r="ER727" s="91"/>
      <c r="ES727" s="91"/>
      <c r="ET727" s="91"/>
      <c r="EU727" s="91"/>
      <c r="EV727" s="91"/>
      <c r="EW727" s="91"/>
      <c r="EX727" s="91"/>
      <c r="EY727" s="91"/>
      <c r="EZ727" s="91"/>
      <c r="FA727" s="91"/>
      <c r="FB727" s="91"/>
      <c r="FC727" s="91"/>
      <c r="FD727" s="91"/>
      <c r="FE727" s="91"/>
      <c r="FF727" s="91"/>
      <c r="FG727" s="91"/>
      <c r="FH727" s="91"/>
      <c r="FI727" s="91"/>
      <c r="FJ727" s="91"/>
      <c r="FK727" s="91"/>
      <c r="FL727" s="91"/>
      <c r="FM727" s="91"/>
      <c r="FN727" s="91"/>
      <c r="FO727" s="91"/>
      <c r="FP727" s="91"/>
      <c r="FQ727" s="91"/>
      <c r="FR727" s="91"/>
      <c r="FS727" s="91"/>
      <c r="FT727" s="91"/>
      <c r="FU727" s="91"/>
      <c r="FV727" s="91"/>
      <c r="FW727" s="91"/>
      <c r="FX727" s="91"/>
      <c r="FY727" s="91"/>
      <c r="FZ727" s="91"/>
      <c r="GA727" s="91"/>
      <c r="GB727" s="91"/>
      <c r="GC727" s="91"/>
      <c r="GD727" s="91"/>
      <c r="GE727" s="91"/>
      <c r="GF727" s="91"/>
      <c r="GG727" s="91"/>
      <c r="GH727" s="91"/>
      <c r="GI727" s="91"/>
      <c r="GJ727" s="91"/>
      <c r="GK727" s="91"/>
      <c r="GL727" s="91"/>
      <c r="GM727" s="91"/>
      <c r="GN727" s="91"/>
      <c r="GO727" s="91"/>
      <c r="GP727" s="91"/>
      <c r="GQ727" s="91"/>
      <c r="GR727" s="91"/>
      <c r="GS727" s="91"/>
      <c r="GT727" s="91"/>
      <c r="GU727" s="91"/>
      <c r="GV727" s="91"/>
      <c r="GW727" s="91"/>
      <c r="GX727" s="91"/>
      <c r="GY727" s="91"/>
      <c r="GZ727" s="91"/>
      <c r="HA727" s="91"/>
      <c r="HB727" s="91"/>
      <c r="HC727" s="91"/>
      <c r="HD727" s="91"/>
      <c r="HE727" s="91"/>
      <c r="HF727" s="91"/>
      <c r="HG727" s="91"/>
      <c r="HH727" s="91"/>
      <c r="HI727" s="91"/>
      <c r="HJ727" s="91"/>
      <c r="HK727" s="91"/>
      <c r="HL727" s="91"/>
      <c r="HM727" s="91"/>
      <c r="HN727" s="91"/>
      <c r="HO727" s="91"/>
      <c r="HP727" s="91"/>
      <c r="HQ727" s="91"/>
      <c r="HR727" s="91"/>
      <c r="HS727" s="91"/>
    </row>
    <row r="728" customHeight="1" spans="1:227">
      <c r="A728" s="91"/>
      <c r="B728" s="91"/>
      <c r="C728" s="91"/>
      <c r="D728" s="91"/>
      <c r="E728" s="91"/>
      <c r="F728" s="91"/>
      <c r="G728" s="91"/>
      <c r="H728" s="95"/>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c r="AH728" s="91"/>
      <c r="AI728" s="91"/>
      <c r="AJ728" s="91"/>
      <c r="AK728" s="91"/>
      <c r="AL728" s="91"/>
      <c r="AM728" s="91"/>
      <c r="AN728" s="91"/>
      <c r="AO728" s="91"/>
      <c r="AP728" s="91"/>
      <c r="AQ728" s="91"/>
      <c r="AR728" s="91"/>
      <c r="AS728" s="91"/>
      <c r="AT728" s="91"/>
      <c r="AU728" s="91"/>
      <c r="AV728" s="91"/>
      <c r="AW728" s="91"/>
      <c r="AX728" s="91"/>
      <c r="AY728" s="91"/>
      <c r="AZ728" s="91"/>
      <c r="BA728" s="91"/>
      <c r="BB728" s="91"/>
      <c r="BC728" s="91"/>
      <c r="BD728" s="91"/>
      <c r="BE728" s="91"/>
      <c r="BF728" s="91"/>
      <c r="BG728" s="91"/>
      <c r="BH728" s="91"/>
      <c r="BI728" s="91"/>
      <c r="BJ728" s="91"/>
      <c r="BK728" s="91"/>
      <c r="BL728" s="91"/>
      <c r="BM728" s="91"/>
      <c r="BN728" s="91"/>
      <c r="BO728" s="91"/>
      <c r="BP728" s="91"/>
      <c r="BQ728" s="91"/>
      <c r="BR728" s="91"/>
      <c r="BS728" s="91"/>
      <c r="BT728" s="91"/>
      <c r="BU728" s="91"/>
      <c r="BV728" s="91"/>
      <c r="BW728" s="91"/>
      <c r="BX728" s="91"/>
      <c r="BY728" s="91"/>
      <c r="BZ728" s="91"/>
      <c r="CA728" s="91"/>
      <c r="CB728" s="91"/>
      <c r="CC728" s="91"/>
      <c r="CD728" s="91"/>
      <c r="CE728" s="91"/>
      <c r="CF728" s="91"/>
      <c r="CG728" s="91"/>
      <c r="CH728" s="91"/>
      <c r="CI728" s="91"/>
      <c r="CJ728" s="91"/>
      <c r="CK728" s="91"/>
      <c r="CL728" s="91"/>
      <c r="CM728" s="91"/>
      <c r="CN728" s="91"/>
      <c r="CO728" s="91"/>
      <c r="CP728" s="91"/>
      <c r="CQ728" s="91"/>
      <c r="CR728" s="91"/>
      <c r="CS728" s="91"/>
      <c r="CT728" s="91"/>
      <c r="CU728" s="91"/>
      <c r="CV728" s="91"/>
      <c r="CW728" s="91"/>
      <c r="CX728" s="91"/>
      <c r="CY728" s="91"/>
      <c r="CZ728" s="91"/>
      <c r="DA728" s="91"/>
      <c r="DB728" s="91"/>
      <c r="DC728" s="91"/>
      <c r="DD728" s="91"/>
      <c r="DE728" s="91"/>
      <c r="DF728" s="91"/>
      <c r="DG728" s="91"/>
      <c r="DH728" s="91"/>
      <c r="DI728" s="91"/>
      <c r="DJ728" s="91"/>
      <c r="DK728" s="91"/>
      <c r="DL728" s="91"/>
      <c r="DM728" s="91"/>
      <c r="DN728" s="91"/>
      <c r="DO728" s="91"/>
      <c r="DP728" s="91"/>
      <c r="DQ728" s="91"/>
      <c r="DR728" s="91"/>
      <c r="DS728" s="91"/>
      <c r="DT728" s="91"/>
      <c r="DU728" s="91"/>
      <c r="DV728" s="91"/>
      <c r="DW728" s="91"/>
      <c r="DX728" s="91"/>
      <c r="DY728" s="91"/>
      <c r="DZ728" s="91"/>
      <c r="EA728" s="91"/>
      <c r="EB728" s="91"/>
      <c r="EC728" s="91"/>
      <c r="ED728" s="91"/>
      <c r="EE728" s="91"/>
      <c r="EF728" s="91"/>
      <c r="EG728" s="91"/>
      <c r="EH728" s="91"/>
      <c r="EI728" s="91"/>
      <c r="EJ728" s="91"/>
      <c r="EK728" s="91"/>
      <c r="EL728" s="91"/>
      <c r="EM728" s="91"/>
      <c r="EN728" s="91"/>
      <c r="EO728" s="91"/>
      <c r="EP728" s="91"/>
      <c r="EQ728" s="91"/>
      <c r="ER728" s="91"/>
      <c r="ES728" s="91"/>
      <c r="ET728" s="91"/>
      <c r="EU728" s="91"/>
      <c r="EV728" s="91"/>
      <c r="EW728" s="91"/>
      <c r="EX728" s="91"/>
      <c r="EY728" s="91"/>
      <c r="EZ728" s="91"/>
      <c r="FA728" s="91"/>
      <c r="FB728" s="91"/>
      <c r="FC728" s="91"/>
      <c r="FD728" s="91"/>
      <c r="FE728" s="91"/>
      <c r="FF728" s="91"/>
      <c r="FG728" s="91"/>
      <c r="FH728" s="91"/>
      <c r="FI728" s="91"/>
      <c r="FJ728" s="91"/>
      <c r="FK728" s="91"/>
      <c r="FL728" s="91"/>
      <c r="FM728" s="91"/>
      <c r="FN728" s="91"/>
      <c r="FO728" s="91"/>
      <c r="FP728" s="91"/>
      <c r="FQ728" s="91"/>
      <c r="FR728" s="91"/>
      <c r="FS728" s="91"/>
      <c r="FT728" s="91"/>
      <c r="FU728" s="91"/>
      <c r="FV728" s="91"/>
      <c r="FW728" s="91"/>
      <c r="FX728" s="91"/>
      <c r="FY728" s="91"/>
      <c r="FZ728" s="91"/>
      <c r="GA728" s="91"/>
      <c r="GB728" s="91"/>
      <c r="GC728" s="91"/>
      <c r="GD728" s="91"/>
      <c r="GE728" s="91"/>
      <c r="GF728" s="91"/>
      <c r="GG728" s="91"/>
      <c r="GH728" s="91"/>
      <c r="GI728" s="91"/>
      <c r="GJ728" s="91"/>
      <c r="GK728" s="91"/>
      <c r="GL728" s="91"/>
      <c r="GM728" s="91"/>
      <c r="GN728" s="91"/>
      <c r="GO728" s="91"/>
      <c r="GP728" s="91"/>
      <c r="GQ728" s="91"/>
      <c r="GR728" s="91"/>
      <c r="GS728" s="91"/>
      <c r="GT728" s="91"/>
      <c r="GU728" s="91"/>
      <c r="GV728" s="91"/>
      <c r="GW728" s="91"/>
      <c r="GX728" s="91"/>
      <c r="GY728" s="91"/>
      <c r="GZ728" s="91"/>
      <c r="HA728" s="91"/>
      <c r="HB728" s="91"/>
      <c r="HC728" s="91"/>
      <c r="HD728" s="91"/>
      <c r="HE728" s="91"/>
      <c r="HF728" s="91"/>
      <c r="HG728" s="91"/>
      <c r="HH728" s="91"/>
      <c r="HI728" s="91"/>
      <c r="HJ728" s="91"/>
      <c r="HK728" s="91"/>
      <c r="HL728" s="91"/>
      <c r="HM728" s="91"/>
      <c r="HN728" s="91"/>
      <c r="HO728" s="91"/>
      <c r="HP728" s="91"/>
      <c r="HQ728" s="91"/>
      <c r="HR728" s="91"/>
      <c r="HS728" s="91"/>
    </row>
    <row r="729" customHeight="1" spans="1:227">
      <c r="A729" s="91"/>
      <c r="B729" s="91"/>
      <c r="C729" s="91"/>
      <c r="D729" s="91"/>
      <c r="E729" s="91"/>
      <c r="F729" s="91"/>
      <c r="G729" s="91"/>
      <c r="H729" s="95"/>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c r="AH729" s="91"/>
      <c r="AI729" s="91"/>
      <c r="AJ729" s="91"/>
      <c r="AK729" s="91"/>
      <c r="AL729" s="91"/>
      <c r="AM729" s="91"/>
      <c r="AN729" s="91"/>
      <c r="AO729" s="91"/>
      <c r="AP729" s="91"/>
      <c r="AQ729" s="91"/>
      <c r="AR729" s="91"/>
      <c r="AS729" s="91"/>
      <c r="AT729" s="91"/>
      <c r="AU729" s="91"/>
      <c r="AV729" s="91"/>
      <c r="AW729" s="91"/>
      <c r="AX729" s="91"/>
      <c r="AY729" s="91"/>
      <c r="AZ729" s="91"/>
      <c r="BA729" s="91"/>
      <c r="BB729" s="91"/>
      <c r="BC729" s="91"/>
      <c r="BD729" s="91"/>
      <c r="BE729" s="91"/>
      <c r="BF729" s="91"/>
      <c r="BG729" s="91"/>
      <c r="BH729" s="91"/>
      <c r="BI729" s="91"/>
      <c r="BJ729" s="91"/>
      <c r="BK729" s="91"/>
      <c r="BL729" s="91"/>
      <c r="BM729" s="91"/>
      <c r="BN729" s="91"/>
      <c r="BO729" s="91"/>
      <c r="BP729" s="91"/>
      <c r="BQ729" s="91"/>
      <c r="BR729" s="91"/>
      <c r="BS729" s="91"/>
      <c r="BT729" s="91"/>
      <c r="BU729" s="91"/>
      <c r="BV729" s="91"/>
      <c r="BW729" s="91"/>
      <c r="BX729" s="91"/>
      <c r="BY729" s="91"/>
      <c r="BZ729" s="91"/>
      <c r="CA729" s="91"/>
      <c r="CB729" s="91"/>
      <c r="CC729" s="91"/>
      <c r="CD729" s="91"/>
      <c r="CE729" s="91"/>
      <c r="CF729" s="91"/>
      <c r="CG729" s="91"/>
      <c r="CH729" s="91"/>
      <c r="CI729" s="91"/>
      <c r="CJ729" s="91"/>
      <c r="CK729" s="91"/>
      <c r="CL729" s="91"/>
      <c r="CM729" s="91"/>
      <c r="CN729" s="91"/>
      <c r="CO729" s="91"/>
      <c r="CP729" s="91"/>
      <c r="CQ729" s="91"/>
      <c r="CR729" s="91"/>
      <c r="CS729" s="91"/>
      <c r="CT729" s="91"/>
      <c r="CU729" s="91"/>
      <c r="CV729" s="91"/>
      <c r="CW729" s="91"/>
      <c r="CX729" s="91"/>
      <c r="CY729" s="91"/>
      <c r="CZ729" s="91"/>
      <c r="DA729" s="91"/>
      <c r="DB729" s="91"/>
      <c r="DC729" s="91"/>
      <c r="DD729" s="91"/>
      <c r="DE729" s="91"/>
      <c r="DF729" s="91"/>
      <c r="DG729" s="91"/>
      <c r="DH729" s="91"/>
      <c r="DI729" s="91"/>
      <c r="DJ729" s="91"/>
      <c r="DK729" s="91"/>
      <c r="DL729" s="91"/>
      <c r="DM729" s="91"/>
      <c r="DN729" s="91"/>
      <c r="DO729" s="91"/>
      <c r="DP729" s="91"/>
      <c r="DQ729" s="91"/>
      <c r="DR729" s="91"/>
      <c r="DS729" s="91"/>
      <c r="DT729" s="91"/>
      <c r="DU729" s="91"/>
      <c r="DV729" s="91"/>
      <c r="DW729" s="91"/>
      <c r="DX729" s="91"/>
      <c r="DY729" s="91"/>
      <c r="DZ729" s="91"/>
      <c r="EA729" s="91"/>
      <c r="EB729" s="91"/>
      <c r="EC729" s="91"/>
      <c r="ED729" s="91"/>
      <c r="EE729" s="91"/>
      <c r="EF729" s="91"/>
      <c r="EG729" s="91"/>
      <c r="EH729" s="91"/>
      <c r="EI729" s="91"/>
      <c r="EJ729" s="91"/>
      <c r="EK729" s="91"/>
      <c r="EL729" s="91"/>
      <c r="EM729" s="91"/>
      <c r="EN729" s="91"/>
      <c r="EO729" s="91"/>
      <c r="EP729" s="91"/>
      <c r="EQ729" s="91"/>
      <c r="ER729" s="91"/>
      <c r="ES729" s="91"/>
      <c r="ET729" s="91"/>
      <c r="EU729" s="91"/>
      <c r="EV729" s="91"/>
      <c r="EW729" s="91"/>
      <c r="EX729" s="91"/>
      <c r="EY729" s="91"/>
      <c r="EZ729" s="91"/>
      <c r="FA729" s="91"/>
      <c r="FB729" s="91"/>
      <c r="FC729" s="91"/>
      <c r="FD729" s="91"/>
      <c r="FE729" s="91"/>
      <c r="FF729" s="91"/>
      <c r="FG729" s="91"/>
      <c r="FH729" s="91"/>
      <c r="FI729" s="91"/>
      <c r="FJ729" s="91"/>
      <c r="FK729" s="91"/>
      <c r="FL729" s="91"/>
      <c r="FM729" s="91"/>
      <c r="FN729" s="91"/>
      <c r="FO729" s="91"/>
      <c r="FP729" s="91"/>
      <c r="FQ729" s="91"/>
      <c r="FR729" s="91"/>
      <c r="FS729" s="91"/>
      <c r="FT729" s="91"/>
      <c r="FU729" s="91"/>
      <c r="FV729" s="91"/>
      <c r="FW729" s="91"/>
      <c r="FX729" s="91"/>
      <c r="FY729" s="91"/>
      <c r="FZ729" s="91"/>
      <c r="GA729" s="91"/>
      <c r="GB729" s="91"/>
      <c r="GC729" s="91"/>
      <c r="GD729" s="91"/>
      <c r="GE729" s="91"/>
      <c r="GF729" s="91"/>
      <c r="GG729" s="91"/>
      <c r="GH729" s="91"/>
      <c r="GI729" s="91"/>
      <c r="GJ729" s="91"/>
      <c r="GK729" s="91"/>
      <c r="GL729" s="91"/>
      <c r="GM729" s="91"/>
      <c r="GN729" s="91"/>
      <c r="GO729" s="91"/>
      <c r="GP729" s="91"/>
      <c r="GQ729" s="91"/>
      <c r="GR729" s="91"/>
      <c r="GS729" s="91"/>
      <c r="GT729" s="91"/>
      <c r="GU729" s="91"/>
      <c r="GV729" s="91"/>
      <c r="GW729" s="91"/>
      <c r="GX729" s="91"/>
      <c r="GY729" s="91"/>
      <c r="GZ729" s="91"/>
      <c r="HA729" s="91"/>
      <c r="HB729" s="91"/>
      <c r="HC729" s="91"/>
      <c r="HD729" s="91"/>
      <c r="HE729" s="91"/>
      <c r="HF729" s="91"/>
      <c r="HG729" s="91"/>
      <c r="HH729" s="91"/>
      <c r="HI729" s="91"/>
      <c r="HJ729" s="91"/>
      <c r="HK729" s="91"/>
      <c r="HL729" s="91"/>
      <c r="HM729" s="91"/>
      <c r="HN729" s="91"/>
      <c r="HO729" s="91"/>
      <c r="HP729" s="91"/>
      <c r="HQ729" s="91"/>
      <c r="HR729" s="91"/>
      <c r="HS729" s="91"/>
    </row>
    <row r="730" customHeight="1" spans="1:227">
      <c r="A730" s="91"/>
      <c r="B730" s="91"/>
      <c r="C730" s="91"/>
      <c r="D730" s="91"/>
      <c r="E730" s="91"/>
      <c r="F730" s="91"/>
      <c r="G730" s="91"/>
      <c r="H730" s="95"/>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c r="AH730" s="91"/>
      <c r="AI730" s="91"/>
      <c r="AJ730" s="91"/>
      <c r="AK730" s="91"/>
      <c r="AL730" s="91"/>
      <c r="AM730" s="91"/>
      <c r="AN730" s="91"/>
      <c r="AO730" s="91"/>
      <c r="AP730" s="91"/>
      <c r="AQ730" s="91"/>
      <c r="AR730" s="91"/>
      <c r="AS730" s="91"/>
      <c r="AT730" s="91"/>
      <c r="AU730" s="91"/>
      <c r="AV730" s="91"/>
      <c r="AW730" s="91"/>
      <c r="AX730" s="91"/>
      <c r="AY730" s="91"/>
      <c r="AZ730" s="91"/>
      <c r="BA730" s="91"/>
      <c r="BB730" s="91"/>
      <c r="BC730" s="91"/>
      <c r="BD730" s="91"/>
      <c r="BE730" s="91"/>
      <c r="BF730" s="91"/>
      <c r="BG730" s="91"/>
      <c r="BH730" s="91"/>
      <c r="BI730" s="91"/>
      <c r="BJ730" s="91"/>
      <c r="BK730" s="91"/>
      <c r="BL730" s="91"/>
      <c r="BM730" s="91"/>
      <c r="BN730" s="91"/>
      <c r="BO730" s="91"/>
      <c r="BP730" s="91"/>
      <c r="BQ730" s="91"/>
      <c r="BR730" s="91"/>
      <c r="BS730" s="91"/>
      <c r="BT730" s="91"/>
      <c r="BU730" s="91"/>
      <c r="BV730" s="91"/>
      <c r="BW730" s="91"/>
      <c r="BX730" s="91"/>
      <c r="BY730" s="91"/>
      <c r="BZ730" s="91"/>
      <c r="CA730" s="91"/>
      <c r="CB730" s="91"/>
      <c r="CC730" s="91"/>
      <c r="CD730" s="91"/>
      <c r="CE730" s="91"/>
      <c r="CF730" s="91"/>
      <c r="CG730" s="91"/>
      <c r="CH730" s="91"/>
      <c r="CI730" s="91"/>
      <c r="CJ730" s="91"/>
      <c r="CK730" s="91"/>
      <c r="CL730" s="91"/>
      <c r="CM730" s="91"/>
      <c r="CN730" s="91"/>
      <c r="CO730" s="91"/>
      <c r="CP730" s="91"/>
      <c r="CQ730" s="91"/>
      <c r="CR730" s="91"/>
      <c r="CS730" s="91"/>
      <c r="CT730" s="91"/>
      <c r="CU730" s="91"/>
      <c r="CV730" s="91"/>
      <c r="CW730" s="91"/>
      <c r="CX730" s="91"/>
      <c r="CY730" s="91"/>
      <c r="CZ730" s="91"/>
      <c r="DA730" s="91"/>
      <c r="DB730" s="91"/>
      <c r="DC730" s="91"/>
      <c r="DD730" s="91"/>
      <c r="DE730" s="91"/>
      <c r="DF730" s="91"/>
      <c r="DG730" s="91"/>
      <c r="DH730" s="91"/>
      <c r="DI730" s="91"/>
      <c r="DJ730" s="91"/>
      <c r="DK730" s="91"/>
      <c r="DL730" s="91"/>
      <c r="DM730" s="91"/>
      <c r="DN730" s="91"/>
      <c r="DO730" s="91"/>
      <c r="DP730" s="91"/>
      <c r="DQ730" s="91"/>
      <c r="DR730" s="91"/>
      <c r="DS730" s="91"/>
      <c r="DT730" s="91"/>
      <c r="DU730" s="91"/>
      <c r="DV730" s="91"/>
      <c r="DW730" s="91"/>
      <c r="DX730" s="91"/>
      <c r="DY730" s="91"/>
      <c r="DZ730" s="91"/>
      <c r="EA730" s="91"/>
      <c r="EB730" s="91"/>
      <c r="EC730" s="91"/>
      <c r="ED730" s="91"/>
      <c r="EE730" s="91"/>
      <c r="EF730" s="91"/>
      <c r="EG730" s="91"/>
      <c r="EH730" s="91"/>
      <c r="EI730" s="91"/>
      <c r="EJ730" s="91"/>
      <c r="EK730" s="91"/>
      <c r="EL730" s="91"/>
      <c r="EM730" s="91"/>
      <c r="EN730" s="91"/>
      <c r="EO730" s="91"/>
      <c r="EP730" s="91"/>
      <c r="EQ730" s="91"/>
      <c r="ER730" s="91"/>
      <c r="ES730" s="91"/>
      <c r="ET730" s="91"/>
      <c r="EU730" s="91"/>
      <c r="EV730" s="91"/>
      <c r="EW730" s="91"/>
      <c r="EX730" s="91"/>
      <c r="EY730" s="91"/>
      <c r="EZ730" s="91"/>
      <c r="FA730" s="91"/>
      <c r="FB730" s="91"/>
      <c r="FC730" s="91"/>
      <c r="FD730" s="91"/>
      <c r="FE730" s="91"/>
      <c r="FF730" s="91"/>
      <c r="FG730" s="91"/>
      <c r="FH730" s="91"/>
      <c r="FI730" s="91"/>
      <c r="FJ730" s="91"/>
      <c r="FK730" s="91"/>
      <c r="FL730" s="91"/>
      <c r="FM730" s="91"/>
      <c r="FN730" s="91"/>
      <c r="FO730" s="91"/>
      <c r="FP730" s="91"/>
      <c r="FQ730" s="91"/>
      <c r="FR730" s="91"/>
      <c r="FS730" s="91"/>
      <c r="FT730" s="91"/>
      <c r="FU730" s="91"/>
      <c r="FV730" s="91"/>
      <c r="FW730" s="91"/>
      <c r="FX730" s="91"/>
      <c r="FY730" s="91"/>
      <c r="FZ730" s="91"/>
      <c r="GA730" s="91"/>
      <c r="GB730" s="91"/>
      <c r="GC730" s="91"/>
      <c r="GD730" s="91"/>
      <c r="GE730" s="91"/>
      <c r="GF730" s="91"/>
      <c r="GG730" s="91"/>
      <c r="GH730" s="91"/>
      <c r="GI730" s="91"/>
      <c r="GJ730" s="91"/>
      <c r="GK730" s="91"/>
      <c r="GL730" s="91"/>
      <c r="GM730" s="91"/>
      <c r="GN730" s="91"/>
      <c r="GO730" s="91"/>
      <c r="GP730" s="91"/>
      <c r="GQ730" s="91"/>
      <c r="GR730" s="91"/>
      <c r="GS730" s="91"/>
      <c r="GT730" s="91"/>
      <c r="GU730" s="91"/>
      <c r="GV730" s="91"/>
      <c r="GW730" s="91"/>
      <c r="GX730" s="91"/>
      <c r="GY730" s="91"/>
      <c r="GZ730" s="91"/>
      <c r="HA730" s="91"/>
      <c r="HB730" s="91"/>
      <c r="HC730" s="91"/>
      <c r="HD730" s="91"/>
      <c r="HE730" s="91"/>
      <c r="HF730" s="91"/>
      <c r="HG730" s="91"/>
      <c r="HH730" s="91"/>
      <c r="HI730" s="91"/>
      <c r="HJ730" s="91"/>
      <c r="HK730" s="91"/>
      <c r="HL730" s="91"/>
      <c r="HM730" s="91"/>
      <c r="HN730" s="91"/>
      <c r="HO730" s="91"/>
      <c r="HP730" s="91"/>
      <c r="HQ730" s="91"/>
      <c r="HR730" s="91"/>
      <c r="HS730" s="91"/>
    </row>
    <row r="731" customHeight="1" spans="1:227">
      <c r="A731" s="91"/>
      <c r="B731" s="91"/>
      <c r="C731" s="91"/>
      <c r="D731" s="91"/>
      <c r="E731" s="91"/>
      <c r="F731" s="91"/>
      <c r="G731" s="91"/>
      <c r="H731" s="95"/>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c r="AH731" s="91"/>
      <c r="AI731" s="91"/>
      <c r="AJ731" s="91"/>
      <c r="AK731" s="91"/>
      <c r="AL731" s="91"/>
      <c r="AM731" s="91"/>
      <c r="AN731" s="91"/>
      <c r="AO731" s="91"/>
      <c r="AP731" s="91"/>
      <c r="AQ731" s="91"/>
      <c r="AR731" s="91"/>
      <c r="AS731" s="91"/>
      <c r="AT731" s="91"/>
      <c r="AU731" s="91"/>
      <c r="AV731" s="91"/>
      <c r="AW731" s="91"/>
      <c r="AX731" s="91"/>
      <c r="AY731" s="91"/>
      <c r="AZ731" s="91"/>
      <c r="BA731" s="91"/>
      <c r="BB731" s="91"/>
      <c r="BC731" s="91"/>
      <c r="BD731" s="91"/>
      <c r="BE731" s="91"/>
      <c r="BF731" s="91"/>
      <c r="BG731" s="91"/>
      <c r="BH731" s="91"/>
      <c r="BI731" s="91"/>
      <c r="BJ731" s="91"/>
      <c r="BK731" s="91"/>
      <c r="BL731" s="91"/>
      <c r="BM731" s="91"/>
      <c r="BN731" s="91"/>
      <c r="BO731" s="91"/>
      <c r="BP731" s="91"/>
      <c r="BQ731" s="91"/>
      <c r="BR731" s="91"/>
      <c r="BS731" s="91"/>
      <c r="BT731" s="91"/>
      <c r="BU731" s="91"/>
      <c r="BV731" s="91"/>
      <c r="BW731" s="91"/>
      <c r="BX731" s="91"/>
      <c r="BY731" s="91"/>
      <c r="BZ731" s="91"/>
      <c r="CA731" s="91"/>
      <c r="CB731" s="91"/>
      <c r="CC731" s="91"/>
      <c r="CD731" s="91"/>
      <c r="CE731" s="91"/>
      <c r="CF731" s="91"/>
      <c r="CG731" s="91"/>
      <c r="CH731" s="91"/>
      <c r="CI731" s="91"/>
      <c r="CJ731" s="91"/>
      <c r="CK731" s="91"/>
      <c r="CL731" s="91"/>
      <c r="CM731" s="91"/>
      <c r="CN731" s="91"/>
      <c r="CO731" s="91"/>
      <c r="CP731" s="91"/>
      <c r="CQ731" s="91"/>
      <c r="CR731" s="91"/>
      <c r="CS731" s="91"/>
      <c r="CT731" s="91"/>
      <c r="CU731" s="91"/>
      <c r="CV731" s="91"/>
      <c r="CW731" s="91"/>
      <c r="CX731" s="91"/>
      <c r="CY731" s="91"/>
      <c r="CZ731" s="91"/>
      <c r="DA731" s="91"/>
      <c r="DB731" s="91"/>
      <c r="DC731" s="91"/>
      <c r="DD731" s="91"/>
      <c r="DE731" s="91"/>
      <c r="DF731" s="91"/>
      <c r="DG731" s="91"/>
      <c r="DH731" s="91"/>
      <c r="DI731" s="91"/>
      <c r="DJ731" s="91"/>
      <c r="DK731" s="91"/>
      <c r="DL731" s="91"/>
      <c r="DM731" s="91"/>
      <c r="DN731" s="91"/>
      <c r="DO731" s="91"/>
      <c r="DP731" s="91"/>
      <c r="DQ731" s="91"/>
      <c r="DR731" s="91"/>
      <c r="DS731" s="91"/>
      <c r="DT731" s="91"/>
      <c r="DU731" s="91"/>
      <c r="DV731" s="91"/>
      <c r="DW731" s="91"/>
      <c r="DX731" s="91"/>
      <c r="DY731" s="91"/>
      <c r="DZ731" s="91"/>
      <c r="EA731" s="91"/>
      <c r="EB731" s="91"/>
      <c r="EC731" s="91"/>
      <c r="ED731" s="91"/>
      <c r="EE731" s="91"/>
      <c r="EF731" s="91"/>
      <c r="EG731" s="91"/>
      <c r="EH731" s="91"/>
      <c r="EI731" s="91"/>
      <c r="EJ731" s="91"/>
      <c r="EK731" s="91"/>
      <c r="EL731" s="91"/>
      <c r="EM731" s="91"/>
      <c r="EN731" s="91"/>
      <c r="EO731" s="91"/>
      <c r="EP731" s="91"/>
      <c r="EQ731" s="91"/>
      <c r="ER731" s="91"/>
      <c r="ES731" s="91"/>
      <c r="ET731" s="91"/>
      <c r="EU731" s="91"/>
      <c r="EV731" s="91"/>
      <c r="EW731" s="91"/>
      <c r="EX731" s="91"/>
      <c r="EY731" s="91"/>
      <c r="EZ731" s="91"/>
      <c r="FA731" s="91"/>
      <c r="FB731" s="91"/>
      <c r="FC731" s="91"/>
      <c r="FD731" s="91"/>
      <c r="FE731" s="91"/>
      <c r="FF731" s="91"/>
      <c r="FG731" s="91"/>
      <c r="FH731" s="91"/>
      <c r="FI731" s="91"/>
      <c r="FJ731" s="91"/>
      <c r="FK731" s="91"/>
      <c r="FL731" s="91"/>
      <c r="FM731" s="91"/>
      <c r="FN731" s="91"/>
      <c r="FO731" s="91"/>
      <c r="FP731" s="91"/>
      <c r="FQ731" s="91"/>
      <c r="FR731" s="91"/>
      <c r="FS731" s="91"/>
      <c r="FT731" s="91"/>
      <c r="FU731" s="91"/>
      <c r="FV731" s="91"/>
      <c r="FW731" s="91"/>
      <c r="FX731" s="91"/>
      <c r="FY731" s="91"/>
      <c r="FZ731" s="91"/>
      <c r="GA731" s="91"/>
      <c r="GB731" s="91"/>
      <c r="GC731" s="91"/>
      <c r="GD731" s="91"/>
      <c r="GE731" s="91"/>
      <c r="GF731" s="91"/>
      <c r="GG731" s="91"/>
      <c r="GH731" s="91"/>
      <c r="GI731" s="91"/>
      <c r="GJ731" s="91"/>
      <c r="GK731" s="91"/>
      <c r="GL731" s="91"/>
      <c r="GM731" s="91"/>
      <c r="GN731" s="91"/>
      <c r="GO731" s="91"/>
      <c r="GP731" s="91"/>
      <c r="GQ731" s="91"/>
      <c r="GR731" s="91"/>
      <c r="GS731" s="91"/>
      <c r="GT731" s="91"/>
      <c r="GU731" s="91"/>
      <c r="GV731" s="91"/>
      <c r="GW731" s="91"/>
      <c r="GX731" s="91"/>
      <c r="GY731" s="91"/>
      <c r="GZ731" s="91"/>
      <c r="HA731" s="91"/>
      <c r="HB731" s="91"/>
      <c r="HC731" s="91"/>
      <c r="HD731" s="91"/>
      <c r="HE731" s="91"/>
      <c r="HF731" s="91"/>
      <c r="HG731" s="91"/>
      <c r="HH731" s="91"/>
      <c r="HI731" s="91"/>
      <c r="HJ731" s="91"/>
      <c r="HK731" s="91"/>
      <c r="HL731" s="91"/>
      <c r="HM731" s="91"/>
      <c r="HN731" s="91"/>
      <c r="HO731" s="91"/>
      <c r="HP731" s="91"/>
      <c r="HQ731" s="91"/>
      <c r="HR731" s="91"/>
      <c r="HS731" s="91"/>
    </row>
    <row r="732" customHeight="1" spans="1:227">
      <c r="A732" s="91"/>
      <c r="B732" s="91"/>
      <c r="C732" s="91"/>
      <c r="D732" s="91"/>
      <c r="E732" s="91"/>
      <c r="F732" s="91"/>
      <c r="G732" s="91"/>
      <c r="H732" s="95"/>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c r="AH732" s="91"/>
      <c r="AI732" s="91"/>
      <c r="AJ732" s="91"/>
      <c r="AK732" s="91"/>
      <c r="AL732" s="91"/>
      <c r="AM732" s="91"/>
      <c r="AN732" s="91"/>
      <c r="AO732" s="91"/>
      <c r="AP732" s="91"/>
      <c r="AQ732" s="91"/>
      <c r="AR732" s="91"/>
      <c r="AS732" s="91"/>
      <c r="AT732" s="91"/>
      <c r="AU732" s="91"/>
      <c r="AV732" s="91"/>
      <c r="AW732" s="91"/>
      <c r="AX732" s="91"/>
      <c r="AY732" s="91"/>
      <c r="AZ732" s="91"/>
      <c r="BA732" s="91"/>
      <c r="BB732" s="91"/>
      <c r="BC732" s="91"/>
      <c r="BD732" s="91"/>
      <c r="BE732" s="91"/>
      <c r="BF732" s="91"/>
      <c r="BG732" s="91"/>
      <c r="BH732" s="91"/>
      <c r="BI732" s="91"/>
      <c r="BJ732" s="91"/>
      <c r="BK732" s="91"/>
      <c r="BL732" s="91"/>
      <c r="BM732" s="91"/>
      <c r="BN732" s="91"/>
      <c r="BO732" s="91"/>
      <c r="BP732" s="91"/>
      <c r="BQ732" s="91"/>
      <c r="BR732" s="91"/>
      <c r="BS732" s="91"/>
      <c r="BT732" s="91"/>
      <c r="BU732" s="91"/>
      <c r="BV732" s="91"/>
      <c r="BW732" s="91"/>
      <c r="BX732" s="91"/>
      <c r="BY732" s="91"/>
      <c r="BZ732" s="91"/>
      <c r="CA732" s="91"/>
      <c r="CB732" s="91"/>
      <c r="CC732" s="91"/>
      <c r="CD732" s="91"/>
      <c r="CE732" s="91"/>
      <c r="CF732" s="91"/>
      <c r="CG732" s="91"/>
      <c r="CH732" s="91"/>
      <c r="CI732" s="91"/>
      <c r="CJ732" s="91"/>
      <c r="CK732" s="91"/>
      <c r="CL732" s="91"/>
      <c r="CM732" s="91"/>
      <c r="CN732" s="91"/>
      <c r="CO732" s="91"/>
      <c r="CP732" s="91"/>
      <c r="CQ732" s="91"/>
      <c r="CR732" s="91"/>
      <c r="CS732" s="91"/>
      <c r="CT732" s="91"/>
      <c r="CU732" s="91"/>
      <c r="CV732" s="91"/>
      <c r="CW732" s="91"/>
      <c r="CX732" s="91"/>
      <c r="CY732" s="91"/>
      <c r="CZ732" s="91"/>
      <c r="DA732" s="91"/>
      <c r="DB732" s="91"/>
      <c r="DC732" s="91"/>
      <c r="DD732" s="91"/>
      <c r="DE732" s="91"/>
      <c r="DF732" s="91"/>
      <c r="DG732" s="91"/>
      <c r="DH732" s="91"/>
      <c r="DI732" s="91"/>
      <c r="DJ732" s="91"/>
      <c r="DK732" s="91"/>
      <c r="DL732" s="91"/>
      <c r="DM732" s="91"/>
      <c r="DN732" s="91"/>
      <c r="DO732" s="91"/>
      <c r="DP732" s="91"/>
      <c r="DQ732" s="91"/>
      <c r="DR732" s="91"/>
      <c r="DS732" s="91"/>
      <c r="DT732" s="91"/>
      <c r="DU732" s="91"/>
      <c r="DV732" s="91"/>
      <c r="DW732" s="91"/>
      <c r="DX732" s="91"/>
      <c r="DY732" s="91"/>
      <c r="DZ732" s="91"/>
      <c r="EA732" s="91"/>
      <c r="EB732" s="91"/>
      <c r="EC732" s="91"/>
      <c r="ED732" s="91"/>
      <c r="EE732" s="91"/>
      <c r="EF732" s="91"/>
      <c r="EG732" s="91"/>
      <c r="EH732" s="91"/>
      <c r="EI732" s="91"/>
      <c r="EJ732" s="91"/>
      <c r="EK732" s="91"/>
      <c r="EL732" s="91"/>
      <c r="EM732" s="91"/>
      <c r="EN732" s="91"/>
      <c r="EO732" s="91"/>
      <c r="EP732" s="91"/>
      <c r="EQ732" s="91"/>
      <c r="ER732" s="91"/>
      <c r="ES732" s="91"/>
      <c r="ET732" s="91"/>
      <c r="EU732" s="91"/>
      <c r="EV732" s="91"/>
      <c r="EW732" s="91"/>
      <c r="EX732" s="91"/>
      <c r="EY732" s="91"/>
      <c r="EZ732" s="91"/>
      <c r="FA732" s="91"/>
      <c r="FB732" s="91"/>
      <c r="FC732" s="91"/>
      <c r="FD732" s="91"/>
      <c r="FE732" s="91"/>
      <c r="FF732" s="91"/>
      <c r="FG732" s="91"/>
      <c r="FH732" s="91"/>
      <c r="FI732" s="91"/>
      <c r="FJ732" s="91"/>
      <c r="FK732" s="91"/>
      <c r="FL732" s="91"/>
      <c r="FM732" s="91"/>
      <c r="FN732" s="91"/>
      <c r="FO732" s="91"/>
      <c r="FP732" s="91"/>
      <c r="FQ732" s="91"/>
      <c r="FR732" s="91"/>
      <c r="FS732" s="91"/>
      <c r="FT732" s="91"/>
      <c r="FU732" s="91"/>
      <c r="FV732" s="91"/>
      <c r="FW732" s="91"/>
      <c r="FX732" s="91"/>
      <c r="FY732" s="91"/>
      <c r="FZ732" s="91"/>
      <c r="GA732" s="91"/>
      <c r="GB732" s="91"/>
      <c r="GC732" s="91"/>
      <c r="GD732" s="91"/>
      <c r="GE732" s="91"/>
      <c r="GF732" s="91"/>
      <c r="GG732" s="91"/>
      <c r="GH732" s="91"/>
      <c r="GI732" s="91"/>
      <c r="GJ732" s="91"/>
      <c r="GK732" s="91"/>
      <c r="GL732" s="91"/>
      <c r="GM732" s="91"/>
      <c r="GN732" s="91"/>
      <c r="GO732" s="91"/>
      <c r="GP732" s="91"/>
      <c r="GQ732" s="91"/>
      <c r="GR732" s="91"/>
      <c r="GS732" s="91"/>
      <c r="GT732" s="91"/>
      <c r="GU732" s="91"/>
      <c r="GV732" s="91"/>
      <c r="GW732" s="91"/>
      <c r="GX732" s="91"/>
      <c r="GY732" s="91"/>
      <c r="GZ732" s="91"/>
      <c r="HA732" s="91"/>
      <c r="HB732" s="91"/>
      <c r="HC732" s="91"/>
      <c r="HD732" s="91"/>
      <c r="HE732" s="91"/>
      <c r="HF732" s="91"/>
      <c r="HG732" s="91"/>
      <c r="HH732" s="91"/>
      <c r="HI732" s="91"/>
      <c r="HJ732" s="91"/>
      <c r="HK732" s="91"/>
      <c r="HL732" s="91"/>
      <c r="HM732" s="91"/>
      <c r="HN732" s="91"/>
      <c r="HO732" s="91"/>
      <c r="HP732" s="91"/>
      <c r="HQ732" s="91"/>
      <c r="HR732" s="91"/>
      <c r="HS732" s="91"/>
    </row>
    <row r="733" customHeight="1" spans="1:227">
      <c r="A733" s="91"/>
      <c r="B733" s="91"/>
      <c r="C733" s="91"/>
      <c r="D733" s="91"/>
      <c r="E733" s="91"/>
      <c r="F733" s="91"/>
      <c r="G733" s="91"/>
      <c r="H733" s="95"/>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c r="AH733" s="91"/>
      <c r="AI733" s="91"/>
      <c r="AJ733" s="91"/>
      <c r="AK733" s="91"/>
      <c r="AL733" s="91"/>
      <c r="AM733" s="91"/>
      <c r="AN733" s="91"/>
      <c r="AO733" s="91"/>
      <c r="AP733" s="91"/>
      <c r="AQ733" s="91"/>
      <c r="AR733" s="91"/>
      <c r="AS733" s="91"/>
      <c r="AT733" s="91"/>
      <c r="AU733" s="91"/>
      <c r="AV733" s="91"/>
      <c r="AW733" s="91"/>
      <c r="AX733" s="91"/>
      <c r="AY733" s="91"/>
      <c r="AZ733" s="91"/>
      <c r="BA733" s="91"/>
      <c r="BB733" s="91"/>
      <c r="BC733" s="91"/>
      <c r="BD733" s="91"/>
      <c r="BE733" s="91"/>
      <c r="BF733" s="91"/>
      <c r="BG733" s="91"/>
      <c r="BH733" s="91"/>
      <c r="BI733" s="91"/>
      <c r="BJ733" s="91"/>
      <c r="BK733" s="91"/>
      <c r="BL733" s="91"/>
      <c r="BM733" s="91"/>
      <c r="BN733" s="91"/>
      <c r="BO733" s="91"/>
      <c r="BP733" s="91"/>
      <c r="BQ733" s="91"/>
      <c r="BR733" s="91"/>
      <c r="BS733" s="91"/>
      <c r="BT733" s="91"/>
      <c r="BU733" s="91"/>
      <c r="BV733" s="91"/>
      <c r="BW733" s="91"/>
      <c r="BX733" s="91"/>
      <c r="BY733" s="91"/>
      <c r="BZ733" s="91"/>
      <c r="CA733" s="91"/>
      <c r="CB733" s="91"/>
      <c r="CC733" s="91"/>
      <c r="CD733" s="91"/>
      <c r="CE733" s="91"/>
      <c r="CF733" s="91"/>
      <c r="CG733" s="91"/>
      <c r="CH733" s="91"/>
      <c r="CI733" s="91"/>
      <c r="CJ733" s="91"/>
      <c r="CK733" s="91"/>
      <c r="CL733" s="91"/>
      <c r="CM733" s="91"/>
      <c r="CN733" s="91"/>
      <c r="CO733" s="91"/>
      <c r="CP733" s="91"/>
      <c r="CQ733" s="91"/>
      <c r="CR733" s="91"/>
      <c r="CS733" s="91"/>
      <c r="CT733" s="91"/>
      <c r="CU733" s="91"/>
      <c r="CV733" s="91"/>
      <c r="CW733" s="91"/>
      <c r="CX733" s="91"/>
      <c r="CY733" s="91"/>
      <c r="CZ733" s="91"/>
      <c r="DA733" s="91"/>
      <c r="DB733" s="91"/>
      <c r="DC733" s="91"/>
      <c r="DD733" s="91"/>
      <c r="DE733" s="91"/>
      <c r="DF733" s="91"/>
      <c r="DG733" s="91"/>
      <c r="DH733" s="91"/>
      <c r="DI733" s="91"/>
      <c r="DJ733" s="91"/>
      <c r="DK733" s="91"/>
      <c r="DL733" s="91"/>
      <c r="DM733" s="91"/>
      <c r="DN733" s="91"/>
      <c r="DO733" s="91"/>
      <c r="DP733" s="91"/>
      <c r="DQ733" s="91"/>
      <c r="DR733" s="91"/>
      <c r="DS733" s="91"/>
      <c r="DT733" s="91"/>
      <c r="DU733" s="91"/>
      <c r="DV733" s="91"/>
      <c r="DW733" s="91"/>
      <c r="DX733" s="91"/>
      <c r="DY733" s="91"/>
      <c r="DZ733" s="91"/>
      <c r="EA733" s="91"/>
      <c r="EB733" s="91"/>
      <c r="EC733" s="91"/>
      <c r="ED733" s="91"/>
      <c r="EE733" s="91"/>
      <c r="EF733" s="91"/>
      <c r="EG733" s="91"/>
      <c r="EH733" s="91"/>
      <c r="EI733" s="91"/>
      <c r="EJ733" s="91"/>
      <c r="EK733" s="91"/>
      <c r="EL733" s="91"/>
      <c r="EM733" s="91"/>
      <c r="EN733" s="91"/>
      <c r="EO733" s="91"/>
      <c r="EP733" s="91"/>
      <c r="EQ733" s="91"/>
      <c r="ER733" s="91"/>
      <c r="ES733" s="91"/>
      <c r="ET733" s="91"/>
      <c r="EU733" s="91"/>
      <c r="EV733" s="91"/>
      <c r="EW733" s="91"/>
      <c r="EX733" s="91"/>
      <c r="EY733" s="91"/>
      <c r="EZ733" s="91"/>
      <c r="FA733" s="91"/>
      <c r="FB733" s="91"/>
      <c r="FC733" s="91"/>
      <c r="FD733" s="91"/>
      <c r="FE733" s="91"/>
      <c r="FF733" s="91"/>
      <c r="FG733" s="91"/>
      <c r="FH733" s="91"/>
      <c r="FI733" s="91"/>
      <c r="FJ733" s="91"/>
      <c r="FK733" s="91"/>
      <c r="FL733" s="91"/>
      <c r="FM733" s="91"/>
      <c r="FN733" s="91"/>
      <c r="FO733" s="91"/>
      <c r="FP733" s="91"/>
      <c r="FQ733" s="91"/>
      <c r="FR733" s="91"/>
      <c r="FS733" s="91"/>
      <c r="FT733" s="91"/>
      <c r="FU733" s="91"/>
      <c r="FV733" s="91"/>
      <c r="FW733" s="91"/>
      <c r="FX733" s="91"/>
      <c r="FY733" s="91"/>
      <c r="FZ733" s="91"/>
      <c r="GA733" s="91"/>
      <c r="GB733" s="91"/>
      <c r="GC733" s="91"/>
      <c r="GD733" s="91"/>
      <c r="GE733" s="91"/>
      <c r="GF733" s="91"/>
      <c r="GG733" s="91"/>
      <c r="GH733" s="91"/>
      <c r="GI733" s="91"/>
      <c r="GJ733" s="91"/>
      <c r="GK733" s="91"/>
      <c r="GL733" s="91"/>
      <c r="GM733" s="91"/>
      <c r="GN733" s="91"/>
      <c r="GO733" s="91"/>
      <c r="GP733" s="91"/>
      <c r="GQ733" s="91"/>
      <c r="GR733" s="91"/>
      <c r="GS733" s="91"/>
      <c r="GT733" s="91"/>
      <c r="GU733" s="91"/>
      <c r="GV733" s="91"/>
      <c r="GW733" s="91"/>
      <c r="GX733" s="91"/>
      <c r="GY733" s="91"/>
      <c r="GZ733" s="91"/>
      <c r="HA733" s="91"/>
      <c r="HB733" s="91"/>
      <c r="HC733" s="91"/>
      <c r="HD733" s="91"/>
      <c r="HE733" s="91"/>
      <c r="HF733" s="91"/>
      <c r="HG733" s="91"/>
      <c r="HH733" s="91"/>
      <c r="HI733" s="91"/>
      <c r="HJ733" s="91"/>
      <c r="HK733" s="91"/>
      <c r="HL733" s="91"/>
      <c r="HM733" s="91"/>
      <c r="HN733" s="91"/>
      <c r="HO733" s="91"/>
      <c r="HP733" s="91"/>
      <c r="HQ733" s="91"/>
      <c r="HR733" s="91"/>
      <c r="HS733" s="91"/>
    </row>
    <row r="734" customHeight="1" spans="1:227">
      <c r="A734" s="91"/>
      <c r="B734" s="91"/>
      <c r="C734" s="91"/>
      <c r="D734" s="91"/>
      <c r="E734" s="91"/>
      <c r="F734" s="91"/>
      <c r="G734" s="91"/>
      <c r="H734" s="95"/>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c r="AH734" s="91"/>
      <c r="AI734" s="91"/>
      <c r="AJ734" s="91"/>
      <c r="AK734" s="91"/>
      <c r="AL734" s="91"/>
      <c r="AM734" s="91"/>
      <c r="AN734" s="91"/>
      <c r="AO734" s="91"/>
      <c r="AP734" s="91"/>
      <c r="AQ734" s="91"/>
      <c r="AR734" s="91"/>
      <c r="AS734" s="91"/>
      <c r="AT734" s="91"/>
      <c r="AU734" s="91"/>
      <c r="AV734" s="91"/>
      <c r="AW734" s="91"/>
      <c r="AX734" s="91"/>
      <c r="AY734" s="91"/>
      <c r="AZ734" s="91"/>
      <c r="BA734" s="91"/>
      <c r="BB734" s="91"/>
      <c r="BC734" s="91"/>
      <c r="BD734" s="91"/>
      <c r="BE734" s="91"/>
      <c r="BF734" s="91"/>
      <c r="BG734" s="91"/>
      <c r="BH734" s="91"/>
      <c r="BI734" s="91"/>
      <c r="BJ734" s="91"/>
      <c r="BK734" s="91"/>
      <c r="BL734" s="91"/>
      <c r="BM734" s="91"/>
      <c r="BN734" s="91"/>
      <c r="BO734" s="91"/>
      <c r="BP734" s="91"/>
      <c r="BQ734" s="91"/>
      <c r="BR734" s="91"/>
      <c r="BS734" s="91"/>
      <c r="BT734" s="91"/>
      <c r="BU734" s="91"/>
      <c r="BV734" s="91"/>
      <c r="BW734" s="91"/>
      <c r="BX734" s="91"/>
      <c r="BY734" s="91"/>
      <c r="BZ734" s="91"/>
      <c r="CA734" s="91"/>
      <c r="CB734" s="91"/>
      <c r="CC734" s="91"/>
      <c r="CD734" s="91"/>
      <c r="CE734" s="91"/>
      <c r="CF734" s="91"/>
      <c r="CG734" s="91"/>
      <c r="CH734" s="91"/>
      <c r="CI734" s="91"/>
      <c r="CJ734" s="91"/>
      <c r="CK734" s="91"/>
      <c r="CL734" s="91"/>
      <c r="CM734" s="91"/>
      <c r="CN734" s="91"/>
      <c r="CO734" s="91"/>
      <c r="CP734" s="91"/>
      <c r="CQ734" s="91"/>
      <c r="CR734" s="91"/>
      <c r="CS734" s="91"/>
      <c r="CT734" s="91"/>
      <c r="CU734" s="91"/>
      <c r="CV734" s="91"/>
      <c r="CW734" s="91"/>
      <c r="CX734" s="91"/>
      <c r="CY734" s="91"/>
      <c r="CZ734" s="91"/>
      <c r="DA734" s="91"/>
      <c r="DB734" s="91"/>
      <c r="DC734" s="91"/>
      <c r="DD734" s="91"/>
      <c r="DE734" s="91"/>
      <c r="DF734" s="91"/>
      <c r="DG734" s="91"/>
      <c r="DH734" s="91"/>
      <c r="DI734" s="91"/>
      <c r="DJ734" s="91"/>
      <c r="DK734" s="91"/>
      <c r="DL734" s="91"/>
      <c r="DM734" s="91"/>
      <c r="DN734" s="91"/>
      <c r="DO734" s="91"/>
      <c r="DP734" s="91"/>
      <c r="DQ734" s="91"/>
      <c r="DR734" s="91"/>
      <c r="DS734" s="91"/>
      <c r="DT734" s="91"/>
      <c r="DU734" s="91"/>
      <c r="DV734" s="91"/>
      <c r="DW734" s="91"/>
      <c r="DX734" s="91"/>
      <c r="DY734" s="91"/>
      <c r="DZ734" s="91"/>
      <c r="EA734" s="91"/>
      <c r="EB734" s="91"/>
      <c r="EC734" s="91"/>
      <c r="ED734" s="91"/>
      <c r="EE734" s="91"/>
      <c r="EF734" s="91"/>
      <c r="EG734" s="91"/>
      <c r="EH734" s="91"/>
      <c r="EI734" s="91"/>
      <c r="EJ734" s="91"/>
      <c r="EK734" s="91"/>
      <c r="EL734" s="91"/>
      <c r="EM734" s="91"/>
      <c r="EN734" s="91"/>
      <c r="EO734" s="91"/>
      <c r="EP734" s="91"/>
      <c r="EQ734" s="91"/>
      <c r="ER734" s="91"/>
      <c r="ES734" s="91"/>
      <c r="ET734" s="91"/>
      <c r="EU734" s="91"/>
      <c r="EV734" s="91"/>
      <c r="EW734" s="91"/>
      <c r="EX734" s="91"/>
      <c r="EY734" s="91"/>
      <c r="EZ734" s="91"/>
      <c r="FA734" s="91"/>
      <c r="FB734" s="91"/>
      <c r="FC734" s="91"/>
      <c r="FD734" s="91"/>
      <c r="FE734" s="91"/>
      <c r="FF734" s="91"/>
      <c r="FG734" s="91"/>
      <c r="FH734" s="91"/>
      <c r="FI734" s="91"/>
      <c r="FJ734" s="91"/>
      <c r="FK734" s="91"/>
      <c r="FL734" s="91"/>
      <c r="FM734" s="91"/>
      <c r="FN734" s="91"/>
      <c r="FO734" s="91"/>
      <c r="FP734" s="91"/>
      <c r="FQ734" s="91"/>
      <c r="FR734" s="91"/>
      <c r="FS734" s="91"/>
      <c r="FT734" s="91"/>
      <c r="FU734" s="91"/>
      <c r="FV734" s="91"/>
      <c r="FW734" s="91"/>
      <c r="FX734" s="91"/>
      <c r="FY734" s="91"/>
      <c r="FZ734" s="91"/>
      <c r="GA734" s="91"/>
      <c r="GB734" s="91"/>
      <c r="GC734" s="91"/>
      <c r="GD734" s="91"/>
      <c r="GE734" s="91"/>
      <c r="GF734" s="91"/>
      <c r="GG734" s="91"/>
      <c r="GH734" s="91"/>
      <c r="GI734" s="91"/>
      <c r="GJ734" s="91"/>
      <c r="GK734" s="91"/>
      <c r="GL734" s="91"/>
      <c r="GM734" s="91"/>
      <c r="GN734" s="91"/>
      <c r="GO734" s="91"/>
      <c r="GP734" s="91"/>
      <c r="GQ734" s="91"/>
      <c r="GR734" s="91"/>
      <c r="GS734" s="91"/>
      <c r="GT734" s="91"/>
      <c r="GU734" s="91"/>
      <c r="GV734" s="91"/>
      <c r="GW734" s="91"/>
      <c r="GX734" s="91"/>
      <c r="GY734" s="91"/>
      <c r="GZ734" s="91"/>
      <c r="HA734" s="91"/>
      <c r="HB734" s="91"/>
      <c r="HC734" s="91"/>
      <c r="HD734" s="91"/>
      <c r="HE734" s="91"/>
      <c r="HF734" s="91"/>
      <c r="HG734" s="91"/>
      <c r="HH734" s="91"/>
      <c r="HI734" s="91"/>
      <c r="HJ734" s="91"/>
      <c r="HK734" s="91"/>
      <c r="HL734" s="91"/>
      <c r="HM734" s="91"/>
      <c r="HN734" s="91"/>
      <c r="HO734" s="91"/>
      <c r="HP734" s="91"/>
      <c r="HQ734" s="91"/>
      <c r="HR734" s="91"/>
      <c r="HS734" s="91"/>
    </row>
    <row r="735" customHeight="1" spans="1:227">
      <c r="A735" s="91"/>
      <c r="B735" s="91"/>
      <c r="C735" s="91"/>
      <c r="D735" s="91"/>
      <c r="E735" s="91"/>
      <c r="F735" s="91"/>
      <c r="G735" s="91"/>
      <c r="H735" s="95"/>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c r="AH735" s="91"/>
      <c r="AI735" s="91"/>
      <c r="AJ735" s="91"/>
      <c r="AK735" s="91"/>
      <c r="AL735" s="91"/>
      <c r="AM735" s="91"/>
      <c r="AN735" s="91"/>
      <c r="AO735" s="91"/>
      <c r="AP735" s="91"/>
      <c r="AQ735" s="91"/>
      <c r="AR735" s="91"/>
      <c r="AS735" s="91"/>
      <c r="AT735" s="91"/>
      <c r="AU735" s="91"/>
      <c r="AV735" s="91"/>
      <c r="AW735" s="91"/>
      <c r="AX735" s="91"/>
      <c r="AY735" s="91"/>
      <c r="AZ735" s="91"/>
      <c r="BA735" s="91"/>
      <c r="BB735" s="91"/>
      <c r="BC735" s="91"/>
      <c r="BD735" s="91"/>
      <c r="BE735" s="91"/>
      <c r="BF735" s="91"/>
      <c r="BG735" s="91"/>
      <c r="BH735" s="91"/>
      <c r="BI735" s="91"/>
      <c r="BJ735" s="91"/>
      <c r="BK735" s="91"/>
      <c r="BL735" s="91"/>
      <c r="BM735" s="91"/>
      <c r="BN735" s="91"/>
      <c r="BO735" s="91"/>
      <c r="BP735" s="91"/>
      <c r="BQ735" s="91"/>
      <c r="BR735" s="91"/>
      <c r="BS735" s="91"/>
      <c r="BT735" s="91"/>
      <c r="BU735" s="91"/>
      <c r="BV735" s="91"/>
      <c r="BW735" s="91"/>
      <c r="BX735" s="91"/>
      <c r="BY735" s="91"/>
      <c r="BZ735" s="91"/>
      <c r="CA735" s="91"/>
      <c r="CB735" s="91"/>
      <c r="CC735" s="91"/>
      <c r="CD735" s="91"/>
      <c r="CE735" s="91"/>
      <c r="CF735" s="91"/>
      <c r="CG735" s="91"/>
      <c r="CH735" s="91"/>
      <c r="CI735" s="91"/>
      <c r="CJ735" s="91"/>
      <c r="CK735" s="91"/>
      <c r="CL735" s="91"/>
      <c r="CM735" s="91"/>
      <c r="CN735" s="91"/>
      <c r="CO735" s="91"/>
      <c r="CP735" s="91"/>
      <c r="CQ735" s="91"/>
      <c r="CR735" s="91"/>
      <c r="CS735" s="91"/>
      <c r="CT735" s="91"/>
      <c r="CU735" s="91"/>
      <c r="CV735" s="91"/>
      <c r="CW735" s="91"/>
      <c r="CX735" s="91"/>
      <c r="CY735" s="91"/>
      <c r="CZ735" s="91"/>
      <c r="DA735" s="91"/>
      <c r="DB735" s="91"/>
      <c r="DC735" s="91"/>
      <c r="DD735" s="91"/>
      <c r="DE735" s="91"/>
      <c r="DF735" s="91"/>
      <c r="DG735" s="91"/>
      <c r="DH735" s="91"/>
      <c r="DI735" s="91"/>
      <c r="DJ735" s="91"/>
      <c r="DK735" s="91"/>
      <c r="DL735" s="91"/>
      <c r="DM735" s="91"/>
      <c r="DN735" s="91"/>
      <c r="DO735" s="91"/>
      <c r="DP735" s="91"/>
      <c r="DQ735" s="91"/>
      <c r="DR735" s="91"/>
      <c r="DS735" s="91"/>
      <c r="DT735" s="91"/>
      <c r="DU735" s="91"/>
      <c r="DV735" s="91"/>
      <c r="DW735" s="91"/>
      <c r="DX735" s="91"/>
      <c r="DY735" s="91"/>
      <c r="DZ735" s="91"/>
      <c r="EA735" s="91"/>
      <c r="EB735" s="91"/>
      <c r="EC735" s="91"/>
      <c r="ED735" s="91"/>
      <c r="EE735" s="91"/>
      <c r="EF735" s="91"/>
      <c r="EG735" s="91"/>
      <c r="EH735" s="91"/>
      <c r="EI735" s="91"/>
      <c r="EJ735" s="91"/>
      <c r="EK735" s="91"/>
      <c r="EL735" s="91"/>
      <c r="EM735" s="91"/>
      <c r="EN735" s="91"/>
      <c r="EO735" s="91"/>
      <c r="EP735" s="91"/>
      <c r="EQ735" s="91"/>
      <c r="ER735" s="91"/>
      <c r="ES735" s="91"/>
      <c r="ET735" s="91"/>
      <c r="EU735" s="91"/>
      <c r="EV735" s="91"/>
      <c r="EW735" s="91"/>
      <c r="EX735" s="91"/>
      <c r="EY735" s="91"/>
      <c r="EZ735" s="91"/>
      <c r="FA735" s="91"/>
      <c r="FB735" s="91"/>
      <c r="FC735" s="91"/>
      <c r="FD735" s="91"/>
      <c r="FE735" s="91"/>
      <c r="FF735" s="91"/>
      <c r="FG735" s="91"/>
      <c r="FH735" s="91"/>
      <c r="FI735" s="91"/>
      <c r="FJ735" s="91"/>
      <c r="FK735" s="91"/>
      <c r="FL735" s="91"/>
      <c r="FM735" s="91"/>
      <c r="FN735" s="91"/>
      <c r="FO735" s="91"/>
      <c r="FP735" s="91"/>
      <c r="FQ735" s="91"/>
      <c r="FR735" s="91"/>
      <c r="FS735" s="91"/>
      <c r="FT735" s="91"/>
      <c r="FU735" s="91"/>
      <c r="FV735" s="91"/>
      <c r="FW735" s="91"/>
      <c r="FX735" s="91"/>
      <c r="FY735" s="91"/>
      <c r="FZ735" s="91"/>
      <c r="GA735" s="91"/>
      <c r="GB735" s="91"/>
      <c r="GC735" s="91"/>
      <c r="GD735" s="91"/>
      <c r="GE735" s="91"/>
      <c r="GF735" s="91"/>
      <c r="GG735" s="91"/>
      <c r="GH735" s="91"/>
      <c r="GI735" s="91"/>
      <c r="GJ735" s="91"/>
      <c r="GK735" s="91"/>
      <c r="GL735" s="91"/>
      <c r="GM735" s="91"/>
      <c r="GN735" s="91"/>
      <c r="GO735" s="91"/>
      <c r="GP735" s="91"/>
      <c r="GQ735" s="91"/>
      <c r="GR735" s="91"/>
      <c r="GS735" s="91"/>
      <c r="GT735" s="91"/>
      <c r="GU735" s="91"/>
      <c r="GV735" s="91"/>
      <c r="GW735" s="91"/>
      <c r="GX735" s="91"/>
      <c r="GY735" s="91"/>
      <c r="GZ735" s="91"/>
      <c r="HA735" s="91"/>
      <c r="HB735" s="91"/>
      <c r="HC735" s="91"/>
      <c r="HD735" s="91"/>
      <c r="HE735" s="91"/>
      <c r="HF735" s="91"/>
      <c r="HG735" s="91"/>
      <c r="HH735" s="91"/>
      <c r="HI735" s="91"/>
      <c r="HJ735" s="91"/>
      <c r="HK735" s="91"/>
      <c r="HL735" s="91"/>
      <c r="HM735" s="91"/>
      <c r="HN735" s="91"/>
      <c r="HO735" s="91"/>
      <c r="HP735" s="91"/>
      <c r="HQ735" s="91"/>
      <c r="HR735" s="91"/>
      <c r="HS735" s="91"/>
    </row>
    <row r="736" customHeight="1" spans="1:227">
      <c r="A736" s="91"/>
      <c r="B736" s="91"/>
      <c r="C736" s="91"/>
      <c r="D736" s="91"/>
      <c r="E736" s="91"/>
      <c r="F736" s="91"/>
      <c r="G736" s="91"/>
      <c r="H736" s="95"/>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c r="AH736" s="91"/>
      <c r="AI736" s="91"/>
      <c r="AJ736" s="91"/>
      <c r="AK736" s="91"/>
      <c r="AL736" s="91"/>
      <c r="AM736" s="91"/>
      <c r="AN736" s="91"/>
      <c r="AO736" s="91"/>
      <c r="AP736" s="91"/>
      <c r="AQ736" s="91"/>
      <c r="AR736" s="91"/>
      <c r="AS736" s="91"/>
      <c r="AT736" s="91"/>
      <c r="AU736" s="91"/>
      <c r="AV736" s="91"/>
      <c r="AW736" s="91"/>
      <c r="AX736" s="91"/>
      <c r="AY736" s="91"/>
      <c r="AZ736" s="91"/>
      <c r="BA736" s="91"/>
      <c r="BB736" s="91"/>
      <c r="BC736" s="91"/>
      <c r="BD736" s="91"/>
      <c r="BE736" s="91"/>
      <c r="BF736" s="91"/>
      <c r="BG736" s="91"/>
      <c r="BH736" s="91"/>
      <c r="BI736" s="91"/>
      <c r="BJ736" s="91"/>
      <c r="BK736" s="91"/>
      <c r="BL736" s="91"/>
      <c r="BM736" s="91"/>
      <c r="BN736" s="91"/>
      <c r="BO736" s="91"/>
      <c r="BP736" s="91"/>
      <c r="BQ736" s="91"/>
      <c r="BR736" s="91"/>
      <c r="BS736" s="91"/>
      <c r="BT736" s="91"/>
      <c r="BU736" s="91"/>
      <c r="BV736" s="91"/>
      <c r="BW736" s="91"/>
      <c r="BX736" s="91"/>
      <c r="BY736" s="91"/>
      <c r="BZ736" s="91"/>
      <c r="CA736" s="91"/>
      <c r="CB736" s="91"/>
      <c r="CC736" s="91"/>
      <c r="CD736" s="91"/>
      <c r="CE736" s="91"/>
      <c r="CF736" s="91"/>
      <c r="CG736" s="91"/>
      <c r="CH736" s="91"/>
      <c r="CI736" s="91"/>
      <c r="CJ736" s="91"/>
      <c r="CK736" s="91"/>
      <c r="CL736" s="91"/>
      <c r="CM736" s="91"/>
      <c r="CN736" s="91"/>
      <c r="CO736" s="91"/>
      <c r="CP736" s="91"/>
      <c r="CQ736" s="91"/>
      <c r="CR736" s="91"/>
      <c r="CS736" s="91"/>
      <c r="CT736" s="91"/>
      <c r="CU736" s="91"/>
      <c r="CV736" s="91"/>
      <c r="CW736" s="91"/>
      <c r="CX736" s="91"/>
      <c r="CY736" s="91"/>
      <c r="CZ736" s="91"/>
      <c r="DA736" s="91"/>
      <c r="DB736" s="91"/>
      <c r="DC736" s="91"/>
      <c r="DD736" s="91"/>
      <c r="DE736" s="91"/>
      <c r="DF736" s="91"/>
      <c r="DG736" s="91"/>
      <c r="DH736" s="91"/>
      <c r="DI736" s="91"/>
      <c r="DJ736" s="91"/>
      <c r="DK736" s="91"/>
      <c r="DL736" s="91"/>
      <c r="DM736" s="91"/>
      <c r="DN736" s="91"/>
      <c r="DO736" s="91"/>
      <c r="DP736" s="91"/>
      <c r="DQ736" s="91"/>
      <c r="DR736" s="91"/>
      <c r="DS736" s="91"/>
      <c r="DT736" s="91"/>
      <c r="DU736" s="91"/>
      <c r="DV736" s="91"/>
      <c r="DW736" s="91"/>
      <c r="DX736" s="91"/>
      <c r="DY736" s="91"/>
      <c r="DZ736" s="91"/>
      <c r="EA736" s="91"/>
      <c r="EB736" s="91"/>
      <c r="EC736" s="91"/>
      <c r="ED736" s="91"/>
      <c r="EE736" s="91"/>
      <c r="EF736" s="91"/>
      <c r="EG736" s="91"/>
      <c r="EH736" s="91"/>
      <c r="EI736" s="91"/>
      <c r="EJ736" s="91"/>
      <c r="EK736" s="91"/>
      <c r="EL736" s="91"/>
      <c r="EM736" s="91"/>
      <c r="EN736" s="91"/>
      <c r="EO736" s="91"/>
      <c r="EP736" s="91"/>
      <c r="EQ736" s="91"/>
      <c r="ER736" s="91"/>
      <c r="ES736" s="91"/>
      <c r="ET736" s="91"/>
      <c r="EU736" s="91"/>
      <c r="EV736" s="91"/>
      <c r="EW736" s="91"/>
      <c r="EX736" s="91"/>
      <c r="EY736" s="91"/>
      <c r="EZ736" s="91"/>
      <c r="FA736" s="91"/>
      <c r="FB736" s="91"/>
      <c r="FC736" s="91"/>
      <c r="FD736" s="91"/>
      <c r="FE736" s="91"/>
      <c r="FF736" s="91"/>
      <c r="FG736" s="91"/>
      <c r="FH736" s="91"/>
      <c r="FI736" s="91"/>
      <c r="FJ736" s="91"/>
      <c r="FK736" s="91"/>
      <c r="FL736" s="91"/>
      <c r="FM736" s="91"/>
      <c r="FN736" s="91"/>
      <c r="FO736" s="91"/>
      <c r="FP736" s="91"/>
      <c r="FQ736" s="91"/>
      <c r="FR736" s="91"/>
      <c r="FS736" s="91"/>
      <c r="FT736" s="91"/>
      <c r="FU736" s="91"/>
      <c r="FV736" s="91"/>
      <c r="FW736" s="91"/>
      <c r="FX736" s="91"/>
      <c r="FY736" s="91"/>
      <c r="FZ736" s="91"/>
      <c r="GA736" s="91"/>
      <c r="GB736" s="91"/>
      <c r="GC736" s="91"/>
      <c r="GD736" s="91"/>
      <c r="GE736" s="91"/>
      <c r="GF736" s="91"/>
      <c r="GG736" s="91"/>
      <c r="GH736" s="91"/>
      <c r="GI736" s="91"/>
      <c r="GJ736" s="91"/>
      <c r="GK736" s="91"/>
      <c r="GL736" s="91"/>
      <c r="GM736" s="91"/>
      <c r="GN736" s="91"/>
      <c r="GO736" s="91"/>
      <c r="GP736" s="91"/>
      <c r="GQ736" s="91"/>
      <c r="GR736" s="91"/>
      <c r="GS736" s="91"/>
      <c r="GT736" s="91"/>
      <c r="GU736" s="91"/>
      <c r="GV736" s="91"/>
      <c r="GW736" s="91"/>
      <c r="GX736" s="91"/>
      <c r="GY736" s="91"/>
      <c r="GZ736" s="91"/>
      <c r="HA736" s="91"/>
      <c r="HB736" s="91"/>
      <c r="HC736" s="91"/>
      <c r="HD736" s="91"/>
      <c r="HE736" s="91"/>
      <c r="HF736" s="91"/>
      <c r="HG736" s="91"/>
      <c r="HH736" s="91"/>
      <c r="HI736" s="91"/>
      <c r="HJ736" s="91"/>
      <c r="HK736" s="91"/>
      <c r="HL736" s="91"/>
      <c r="HM736" s="91"/>
      <c r="HN736" s="91"/>
      <c r="HO736" s="91"/>
      <c r="HP736" s="91"/>
      <c r="HQ736" s="91"/>
      <c r="HR736" s="91"/>
      <c r="HS736" s="91"/>
    </row>
    <row r="737" customHeight="1" spans="1:227">
      <c r="A737" s="91"/>
      <c r="B737" s="91"/>
      <c r="C737" s="91"/>
      <c r="D737" s="91"/>
      <c r="E737" s="91"/>
      <c r="F737" s="91"/>
      <c r="G737" s="91"/>
      <c r="H737" s="95"/>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c r="AH737" s="91"/>
      <c r="AI737" s="91"/>
      <c r="AJ737" s="91"/>
      <c r="AK737" s="91"/>
      <c r="AL737" s="91"/>
      <c r="AM737" s="91"/>
      <c r="AN737" s="91"/>
      <c r="AO737" s="91"/>
      <c r="AP737" s="91"/>
      <c r="AQ737" s="91"/>
      <c r="AR737" s="91"/>
      <c r="AS737" s="91"/>
      <c r="AT737" s="91"/>
      <c r="AU737" s="91"/>
      <c r="AV737" s="91"/>
      <c r="AW737" s="91"/>
      <c r="AX737" s="91"/>
      <c r="AY737" s="91"/>
      <c r="AZ737" s="91"/>
      <c r="BA737" s="91"/>
      <c r="BB737" s="91"/>
      <c r="BC737" s="91"/>
      <c r="BD737" s="91"/>
      <c r="BE737" s="91"/>
      <c r="BF737" s="91"/>
      <c r="BG737" s="91"/>
      <c r="BH737" s="91"/>
      <c r="BI737" s="91"/>
      <c r="BJ737" s="91"/>
      <c r="BK737" s="91"/>
      <c r="BL737" s="91"/>
      <c r="BM737" s="91"/>
      <c r="BN737" s="91"/>
      <c r="BO737" s="91"/>
      <c r="BP737" s="91"/>
      <c r="BQ737" s="91"/>
      <c r="BR737" s="91"/>
      <c r="BS737" s="91"/>
      <c r="BT737" s="91"/>
      <c r="BU737" s="91"/>
      <c r="BV737" s="91"/>
      <c r="BW737" s="91"/>
      <c r="BX737" s="91"/>
      <c r="BY737" s="91"/>
      <c r="BZ737" s="91"/>
      <c r="CA737" s="91"/>
      <c r="CB737" s="91"/>
      <c r="CC737" s="91"/>
      <c r="CD737" s="91"/>
      <c r="CE737" s="91"/>
      <c r="CF737" s="91"/>
      <c r="CG737" s="91"/>
      <c r="CH737" s="91"/>
      <c r="CI737" s="91"/>
      <c r="CJ737" s="91"/>
      <c r="CK737" s="91"/>
      <c r="CL737" s="91"/>
      <c r="CM737" s="91"/>
      <c r="CN737" s="91"/>
      <c r="CO737" s="91"/>
      <c r="CP737" s="91"/>
      <c r="CQ737" s="91"/>
      <c r="CR737" s="91"/>
      <c r="CS737" s="91"/>
      <c r="CT737" s="91"/>
      <c r="CU737" s="91"/>
      <c r="CV737" s="91"/>
      <c r="CW737" s="91"/>
      <c r="CX737" s="91"/>
      <c r="CY737" s="91"/>
      <c r="CZ737" s="91"/>
      <c r="DA737" s="91"/>
      <c r="DB737" s="91"/>
      <c r="DC737" s="91"/>
      <c r="DD737" s="91"/>
      <c r="DE737" s="91"/>
      <c r="DF737" s="91"/>
      <c r="DG737" s="91"/>
      <c r="DH737" s="91"/>
      <c r="DI737" s="91"/>
      <c r="DJ737" s="91"/>
      <c r="DK737" s="91"/>
      <c r="DL737" s="91"/>
      <c r="DM737" s="91"/>
      <c r="DN737" s="91"/>
      <c r="DO737" s="91"/>
      <c r="DP737" s="91"/>
      <c r="DQ737" s="91"/>
      <c r="DR737" s="91"/>
      <c r="DS737" s="91"/>
      <c r="DT737" s="91"/>
      <c r="DU737" s="91"/>
      <c r="DV737" s="91"/>
      <c r="DW737" s="91"/>
      <c r="DX737" s="91"/>
      <c r="DY737" s="91"/>
      <c r="DZ737" s="91"/>
      <c r="EA737" s="91"/>
      <c r="EB737" s="91"/>
      <c r="EC737" s="91"/>
      <c r="ED737" s="91"/>
      <c r="EE737" s="91"/>
      <c r="EF737" s="91"/>
      <c r="EG737" s="91"/>
      <c r="EH737" s="91"/>
      <c r="EI737" s="91"/>
      <c r="EJ737" s="91"/>
      <c r="EK737" s="91"/>
      <c r="EL737" s="91"/>
      <c r="EM737" s="91"/>
      <c r="EN737" s="91"/>
      <c r="EO737" s="91"/>
      <c r="EP737" s="91"/>
      <c r="EQ737" s="91"/>
      <c r="ER737" s="91"/>
      <c r="ES737" s="91"/>
      <c r="ET737" s="91"/>
      <c r="EU737" s="91"/>
      <c r="EV737" s="91"/>
      <c r="EW737" s="91"/>
      <c r="EX737" s="91"/>
      <c r="EY737" s="91"/>
      <c r="EZ737" s="91"/>
      <c r="FA737" s="91"/>
      <c r="FB737" s="91"/>
      <c r="FC737" s="91"/>
      <c r="FD737" s="91"/>
      <c r="FE737" s="91"/>
      <c r="FF737" s="91"/>
      <c r="FG737" s="91"/>
      <c r="FH737" s="91"/>
      <c r="FI737" s="91"/>
      <c r="FJ737" s="91"/>
      <c r="FK737" s="91"/>
      <c r="FL737" s="91"/>
      <c r="FM737" s="91"/>
      <c r="FN737" s="91"/>
      <c r="FO737" s="91"/>
      <c r="FP737" s="91"/>
      <c r="FQ737" s="91"/>
      <c r="FR737" s="91"/>
      <c r="FS737" s="91"/>
      <c r="FT737" s="91"/>
      <c r="FU737" s="91"/>
      <c r="FV737" s="91"/>
      <c r="FW737" s="91"/>
      <c r="FX737" s="91"/>
      <c r="FY737" s="91"/>
      <c r="FZ737" s="91"/>
      <c r="GA737" s="91"/>
      <c r="GB737" s="91"/>
      <c r="GC737" s="91"/>
      <c r="GD737" s="91"/>
      <c r="GE737" s="91"/>
      <c r="GF737" s="91"/>
      <c r="GG737" s="91"/>
      <c r="GH737" s="91"/>
      <c r="GI737" s="91"/>
      <c r="GJ737" s="91"/>
      <c r="GK737" s="91"/>
      <c r="GL737" s="91"/>
      <c r="GM737" s="91"/>
      <c r="GN737" s="91"/>
      <c r="GO737" s="91"/>
      <c r="GP737" s="91"/>
      <c r="GQ737" s="91"/>
      <c r="GR737" s="91"/>
      <c r="GS737" s="91"/>
      <c r="GT737" s="91"/>
      <c r="GU737" s="91"/>
      <c r="GV737" s="91"/>
      <c r="GW737" s="91"/>
      <c r="GX737" s="91"/>
      <c r="GY737" s="91"/>
      <c r="GZ737" s="91"/>
      <c r="HA737" s="91"/>
      <c r="HB737" s="91"/>
      <c r="HC737" s="91"/>
      <c r="HD737" s="91"/>
      <c r="HE737" s="91"/>
      <c r="HF737" s="91"/>
      <c r="HG737" s="91"/>
      <c r="HH737" s="91"/>
      <c r="HI737" s="91"/>
      <c r="HJ737" s="91"/>
      <c r="HK737" s="91"/>
      <c r="HL737" s="91"/>
      <c r="HM737" s="91"/>
      <c r="HN737" s="91"/>
      <c r="HO737" s="91"/>
      <c r="HP737" s="91"/>
      <c r="HQ737" s="91"/>
      <c r="HR737" s="91"/>
      <c r="HS737" s="91"/>
    </row>
    <row r="738" customHeight="1" spans="1:227">
      <c r="A738" s="91"/>
      <c r="B738" s="91"/>
      <c r="C738" s="91"/>
      <c r="D738" s="91"/>
      <c r="E738" s="91"/>
      <c r="F738" s="91"/>
      <c r="G738" s="91"/>
      <c r="H738" s="95"/>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c r="AH738" s="91"/>
      <c r="AI738" s="91"/>
      <c r="AJ738" s="91"/>
      <c r="AK738" s="91"/>
      <c r="AL738" s="91"/>
      <c r="AM738" s="91"/>
      <c r="AN738" s="91"/>
      <c r="AO738" s="91"/>
      <c r="AP738" s="91"/>
      <c r="AQ738" s="91"/>
      <c r="AR738" s="91"/>
      <c r="AS738" s="91"/>
      <c r="AT738" s="91"/>
      <c r="AU738" s="91"/>
      <c r="AV738" s="91"/>
      <c r="AW738" s="91"/>
      <c r="AX738" s="91"/>
      <c r="AY738" s="91"/>
      <c r="AZ738" s="91"/>
      <c r="BA738" s="91"/>
      <c r="BB738" s="91"/>
      <c r="BC738" s="91"/>
      <c r="BD738" s="91"/>
      <c r="BE738" s="91"/>
      <c r="BF738" s="91"/>
      <c r="BG738" s="91"/>
      <c r="BH738" s="91"/>
      <c r="BI738" s="91"/>
      <c r="BJ738" s="91"/>
      <c r="BK738" s="91"/>
      <c r="BL738" s="91"/>
      <c r="BM738" s="91"/>
      <c r="BN738" s="91"/>
      <c r="BO738" s="91"/>
      <c r="BP738" s="91"/>
      <c r="BQ738" s="91"/>
      <c r="BR738" s="91"/>
      <c r="BS738" s="91"/>
      <c r="BT738" s="91"/>
      <c r="BU738" s="91"/>
      <c r="BV738" s="91"/>
      <c r="BW738" s="91"/>
      <c r="BX738" s="91"/>
      <c r="BY738" s="91"/>
      <c r="BZ738" s="91"/>
      <c r="CA738" s="91"/>
      <c r="CB738" s="91"/>
      <c r="CC738" s="91"/>
      <c r="CD738" s="91"/>
      <c r="CE738" s="91"/>
      <c r="CF738" s="91"/>
      <c r="CG738" s="91"/>
      <c r="CH738" s="91"/>
      <c r="CI738" s="91"/>
      <c r="CJ738" s="91"/>
      <c r="CK738" s="91"/>
      <c r="CL738" s="91"/>
      <c r="CM738" s="91"/>
      <c r="CN738" s="91"/>
      <c r="CO738" s="91"/>
      <c r="CP738" s="91"/>
      <c r="CQ738" s="91"/>
      <c r="CR738" s="91"/>
      <c r="CS738" s="91"/>
      <c r="CT738" s="91"/>
      <c r="CU738" s="91"/>
      <c r="CV738" s="91"/>
      <c r="CW738" s="91"/>
      <c r="CX738" s="91"/>
      <c r="CY738" s="91"/>
      <c r="CZ738" s="91"/>
      <c r="DA738" s="91"/>
      <c r="DB738" s="91"/>
      <c r="DC738" s="91"/>
      <c r="DD738" s="91"/>
      <c r="DE738" s="91"/>
      <c r="DF738" s="91"/>
      <c r="DG738" s="91"/>
      <c r="DH738" s="91"/>
      <c r="DI738" s="91"/>
      <c r="DJ738" s="91"/>
      <c r="DK738" s="91"/>
      <c r="DL738" s="91"/>
      <c r="DM738" s="91"/>
      <c r="DN738" s="91"/>
      <c r="DO738" s="91"/>
      <c r="DP738" s="91"/>
      <c r="DQ738" s="91"/>
      <c r="DR738" s="91"/>
      <c r="DS738" s="91"/>
      <c r="DT738" s="91"/>
      <c r="DU738" s="91"/>
      <c r="DV738" s="91"/>
      <c r="DW738" s="91"/>
      <c r="DX738" s="91"/>
      <c r="DY738" s="91"/>
      <c r="DZ738" s="91"/>
      <c r="EA738" s="91"/>
      <c r="EB738" s="91"/>
      <c r="EC738" s="91"/>
      <c r="ED738" s="91"/>
      <c r="EE738" s="91"/>
      <c r="EF738" s="91"/>
      <c r="EG738" s="91"/>
      <c r="EH738" s="91"/>
      <c r="EI738" s="91"/>
      <c r="EJ738" s="91"/>
      <c r="EK738" s="91"/>
      <c r="EL738" s="91"/>
      <c r="EM738" s="91"/>
      <c r="EN738" s="91"/>
      <c r="EO738" s="91"/>
      <c r="EP738" s="91"/>
      <c r="EQ738" s="91"/>
      <c r="ER738" s="91"/>
      <c r="ES738" s="91"/>
      <c r="ET738" s="91"/>
      <c r="EU738" s="91"/>
      <c r="EV738" s="91"/>
      <c r="EW738" s="91"/>
      <c r="EX738" s="91"/>
      <c r="EY738" s="91"/>
      <c r="EZ738" s="91"/>
      <c r="FA738" s="91"/>
      <c r="FB738" s="91"/>
      <c r="FC738" s="91"/>
      <c r="FD738" s="91"/>
      <c r="FE738" s="91"/>
      <c r="FF738" s="91"/>
      <c r="FG738" s="91"/>
      <c r="FH738" s="91"/>
      <c r="FI738" s="91"/>
      <c r="FJ738" s="91"/>
      <c r="FK738" s="91"/>
      <c r="FL738" s="91"/>
      <c r="FM738" s="91"/>
      <c r="FN738" s="91"/>
      <c r="FO738" s="91"/>
      <c r="FP738" s="91"/>
      <c r="FQ738" s="91"/>
      <c r="FR738" s="91"/>
      <c r="FS738" s="91"/>
      <c r="FT738" s="91"/>
      <c r="FU738" s="91"/>
      <c r="FV738" s="91"/>
      <c r="FW738" s="91"/>
      <c r="FX738" s="91"/>
      <c r="FY738" s="91"/>
      <c r="FZ738" s="91"/>
      <c r="GA738" s="91"/>
      <c r="GB738" s="91"/>
      <c r="GC738" s="91"/>
      <c r="GD738" s="91"/>
      <c r="GE738" s="91"/>
      <c r="GF738" s="91"/>
      <c r="GG738" s="91"/>
      <c r="GH738" s="91"/>
      <c r="GI738" s="91"/>
      <c r="GJ738" s="91"/>
      <c r="GK738" s="91"/>
      <c r="GL738" s="91"/>
      <c r="GM738" s="91"/>
      <c r="GN738" s="91"/>
      <c r="GO738" s="91"/>
      <c r="GP738" s="91"/>
      <c r="GQ738" s="91"/>
      <c r="GR738" s="91"/>
      <c r="GS738" s="91"/>
      <c r="GT738" s="91"/>
      <c r="GU738" s="91"/>
      <c r="GV738" s="91"/>
      <c r="GW738" s="91"/>
      <c r="GX738" s="91"/>
      <c r="GY738" s="91"/>
      <c r="GZ738" s="91"/>
      <c r="HA738" s="91"/>
      <c r="HB738" s="91"/>
      <c r="HC738" s="91"/>
      <c r="HD738" s="91"/>
      <c r="HE738" s="91"/>
      <c r="HF738" s="91"/>
      <c r="HG738" s="91"/>
      <c r="HH738" s="91"/>
      <c r="HI738" s="91"/>
      <c r="HJ738" s="91"/>
      <c r="HK738" s="91"/>
      <c r="HL738" s="91"/>
      <c r="HM738" s="91"/>
      <c r="HN738" s="91"/>
      <c r="HO738" s="91"/>
      <c r="HP738" s="91"/>
      <c r="HQ738" s="91"/>
      <c r="HR738" s="91"/>
      <c r="HS738" s="91"/>
    </row>
    <row r="739" customHeight="1" spans="1:227">
      <c r="A739" s="91"/>
      <c r="B739" s="91"/>
      <c r="C739" s="91"/>
      <c r="D739" s="91"/>
      <c r="E739" s="91"/>
      <c r="F739" s="91"/>
      <c r="G739" s="91"/>
      <c r="H739" s="95"/>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c r="AH739" s="91"/>
      <c r="AI739" s="91"/>
      <c r="AJ739" s="91"/>
      <c r="AK739" s="91"/>
      <c r="AL739" s="91"/>
      <c r="AM739" s="91"/>
      <c r="AN739" s="91"/>
      <c r="AO739" s="91"/>
      <c r="AP739" s="91"/>
      <c r="AQ739" s="91"/>
      <c r="AR739" s="91"/>
      <c r="AS739" s="91"/>
      <c r="AT739" s="91"/>
      <c r="AU739" s="91"/>
      <c r="AV739" s="91"/>
      <c r="AW739" s="91"/>
      <c r="AX739" s="91"/>
      <c r="AY739" s="91"/>
      <c r="AZ739" s="91"/>
      <c r="BA739" s="91"/>
      <c r="BB739" s="91"/>
      <c r="BC739" s="91"/>
      <c r="BD739" s="91"/>
      <c r="BE739" s="91"/>
      <c r="BF739" s="91"/>
      <c r="BG739" s="91"/>
      <c r="BH739" s="91"/>
      <c r="BI739" s="91"/>
      <c r="BJ739" s="91"/>
      <c r="BK739" s="91"/>
      <c r="BL739" s="91"/>
      <c r="BM739" s="91"/>
      <c r="BN739" s="91"/>
      <c r="BO739" s="91"/>
      <c r="BP739" s="91"/>
      <c r="BQ739" s="91"/>
      <c r="BR739" s="91"/>
      <c r="BS739" s="91"/>
      <c r="BT739" s="91"/>
      <c r="BU739" s="91"/>
      <c r="BV739" s="91"/>
      <c r="BW739" s="91"/>
      <c r="BX739" s="91"/>
      <c r="BY739" s="91"/>
      <c r="BZ739" s="91"/>
      <c r="CA739" s="91"/>
      <c r="CB739" s="91"/>
      <c r="CC739" s="91"/>
      <c r="CD739" s="91"/>
      <c r="CE739" s="91"/>
      <c r="CF739" s="91"/>
      <c r="CG739" s="91"/>
      <c r="CH739" s="91"/>
      <c r="CI739" s="91"/>
      <c r="CJ739" s="91"/>
      <c r="CK739" s="91"/>
      <c r="CL739" s="91"/>
      <c r="CM739" s="91"/>
      <c r="CN739" s="91"/>
      <c r="CO739" s="91"/>
      <c r="CP739" s="91"/>
      <c r="CQ739" s="91"/>
      <c r="CR739" s="91"/>
      <c r="CS739" s="91"/>
      <c r="CT739" s="91"/>
      <c r="CU739" s="91"/>
      <c r="CV739" s="91"/>
      <c r="CW739" s="91"/>
      <c r="CX739" s="91"/>
      <c r="CY739" s="91"/>
      <c r="CZ739" s="91"/>
      <c r="DA739" s="91"/>
      <c r="DB739" s="91"/>
      <c r="DC739" s="91"/>
      <c r="DD739" s="91"/>
      <c r="DE739" s="91"/>
      <c r="DF739" s="91"/>
      <c r="DG739" s="91"/>
      <c r="DH739" s="91"/>
      <c r="DI739" s="91"/>
      <c r="DJ739" s="91"/>
      <c r="DK739" s="91"/>
      <c r="DL739" s="91"/>
      <c r="DM739" s="91"/>
      <c r="DN739" s="91"/>
      <c r="DO739" s="91"/>
      <c r="DP739" s="91"/>
      <c r="DQ739" s="91"/>
      <c r="DR739" s="91"/>
      <c r="DS739" s="91"/>
      <c r="DT739" s="91"/>
      <c r="DU739" s="91"/>
      <c r="DV739" s="91"/>
      <c r="DW739" s="91"/>
      <c r="DX739" s="91"/>
      <c r="DY739" s="91"/>
      <c r="DZ739" s="91"/>
      <c r="EA739" s="91"/>
      <c r="EB739" s="91"/>
      <c r="EC739" s="91"/>
      <c r="ED739" s="91"/>
      <c r="EE739" s="91"/>
      <c r="EF739" s="91"/>
      <c r="EG739" s="91"/>
      <c r="EH739" s="91"/>
      <c r="EI739" s="91"/>
      <c r="EJ739" s="91"/>
      <c r="EK739" s="91"/>
      <c r="EL739" s="91"/>
      <c r="EM739" s="91"/>
      <c r="EN739" s="91"/>
      <c r="EO739" s="91"/>
      <c r="EP739" s="91"/>
      <c r="EQ739" s="91"/>
      <c r="ER739" s="91"/>
      <c r="ES739" s="91"/>
      <c r="ET739" s="91"/>
      <c r="EU739" s="91"/>
      <c r="EV739" s="91"/>
      <c r="EW739" s="91"/>
      <c r="EX739" s="91"/>
      <c r="EY739" s="91"/>
      <c r="EZ739" s="91"/>
      <c r="FA739" s="91"/>
      <c r="FB739" s="91"/>
      <c r="FC739" s="91"/>
      <c r="FD739" s="91"/>
      <c r="FE739" s="91"/>
      <c r="FF739" s="91"/>
      <c r="FG739" s="91"/>
      <c r="FH739" s="91"/>
      <c r="FI739" s="91"/>
      <c r="FJ739" s="91"/>
      <c r="FK739" s="91"/>
      <c r="FL739" s="91"/>
      <c r="FM739" s="91"/>
      <c r="FN739" s="91"/>
      <c r="FO739" s="91"/>
      <c r="FP739" s="91"/>
      <c r="FQ739" s="91"/>
      <c r="FR739" s="91"/>
      <c r="FS739" s="91"/>
      <c r="FT739" s="91"/>
      <c r="FU739" s="91"/>
      <c r="FV739" s="91"/>
      <c r="FW739" s="91"/>
      <c r="FX739" s="91"/>
      <c r="FY739" s="91"/>
      <c r="FZ739" s="91"/>
      <c r="GA739" s="91"/>
      <c r="GB739" s="91"/>
      <c r="GC739" s="91"/>
      <c r="GD739" s="91"/>
      <c r="GE739" s="91"/>
      <c r="GF739" s="91"/>
      <c r="GG739" s="91"/>
      <c r="GH739" s="91"/>
      <c r="GI739" s="91"/>
      <c r="GJ739" s="91"/>
      <c r="GK739" s="91"/>
      <c r="GL739" s="91"/>
      <c r="GM739" s="91"/>
      <c r="GN739" s="91"/>
      <c r="GO739" s="91"/>
      <c r="GP739" s="91"/>
      <c r="GQ739" s="91"/>
      <c r="GR739" s="91"/>
      <c r="GS739" s="91"/>
      <c r="GT739" s="91"/>
      <c r="GU739" s="91"/>
      <c r="GV739" s="91"/>
      <c r="GW739" s="91"/>
      <c r="GX739" s="91"/>
      <c r="GY739" s="91"/>
      <c r="GZ739" s="91"/>
      <c r="HA739" s="91"/>
      <c r="HB739" s="91"/>
      <c r="HC739" s="91"/>
      <c r="HD739" s="91"/>
      <c r="HE739" s="91"/>
      <c r="HF739" s="91"/>
      <c r="HG739" s="91"/>
      <c r="HH739" s="91"/>
      <c r="HI739" s="91"/>
      <c r="HJ739" s="91"/>
      <c r="HK739" s="91"/>
      <c r="HL739" s="91"/>
      <c r="HM739" s="91"/>
      <c r="HN739" s="91"/>
      <c r="HO739" s="91"/>
      <c r="HP739" s="91"/>
      <c r="HQ739" s="91"/>
      <c r="HR739" s="91"/>
      <c r="HS739" s="91"/>
    </row>
    <row r="740" customHeight="1" spans="1:227">
      <c r="A740" s="91"/>
      <c r="B740" s="91"/>
      <c r="C740" s="91"/>
      <c r="D740" s="91"/>
      <c r="E740" s="91"/>
      <c r="F740" s="91"/>
      <c r="G740" s="91"/>
      <c r="H740" s="95"/>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c r="AH740" s="91"/>
      <c r="AI740" s="91"/>
      <c r="AJ740" s="91"/>
      <c r="AK740" s="91"/>
      <c r="AL740" s="91"/>
      <c r="AM740" s="91"/>
      <c r="AN740" s="91"/>
      <c r="AO740" s="91"/>
      <c r="AP740" s="91"/>
      <c r="AQ740" s="91"/>
      <c r="AR740" s="91"/>
      <c r="AS740" s="91"/>
      <c r="AT740" s="91"/>
      <c r="AU740" s="91"/>
      <c r="AV740" s="91"/>
      <c r="AW740" s="91"/>
      <c r="AX740" s="91"/>
      <c r="AY740" s="91"/>
      <c r="AZ740" s="91"/>
      <c r="BA740" s="91"/>
      <c r="BB740" s="91"/>
      <c r="BC740" s="91"/>
      <c r="BD740" s="91"/>
      <c r="BE740" s="91"/>
      <c r="BF740" s="91"/>
      <c r="BG740" s="91"/>
      <c r="BH740" s="91"/>
      <c r="BI740" s="91"/>
      <c r="BJ740" s="91"/>
      <c r="BK740" s="91"/>
      <c r="BL740" s="91"/>
      <c r="BM740" s="91"/>
      <c r="BN740" s="91"/>
      <c r="BO740" s="91"/>
      <c r="BP740" s="91"/>
      <c r="BQ740" s="91"/>
      <c r="BR740" s="91"/>
      <c r="BS740" s="91"/>
      <c r="BT740" s="91"/>
      <c r="BU740" s="91"/>
      <c r="BV740" s="91"/>
      <c r="BW740" s="91"/>
      <c r="BX740" s="91"/>
      <c r="BY740" s="91"/>
      <c r="BZ740" s="91"/>
      <c r="CA740" s="91"/>
      <c r="CB740" s="91"/>
      <c r="CC740" s="91"/>
      <c r="CD740" s="91"/>
      <c r="CE740" s="91"/>
      <c r="CF740" s="91"/>
      <c r="CG740" s="91"/>
      <c r="CH740" s="91"/>
      <c r="CI740" s="91"/>
      <c r="CJ740" s="91"/>
      <c r="CK740" s="91"/>
      <c r="CL740" s="91"/>
      <c r="CM740" s="91"/>
      <c r="CN740" s="91"/>
      <c r="CO740" s="91"/>
      <c r="CP740" s="91"/>
      <c r="CQ740" s="91"/>
      <c r="CR740" s="91"/>
      <c r="CS740" s="91"/>
      <c r="CT740" s="91"/>
      <c r="CU740" s="91"/>
      <c r="CV740" s="91"/>
      <c r="CW740" s="91"/>
      <c r="CX740" s="91"/>
      <c r="CY740" s="91"/>
      <c r="CZ740" s="91"/>
      <c r="DA740" s="91"/>
      <c r="DB740" s="91"/>
      <c r="DC740" s="91"/>
      <c r="DD740" s="91"/>
      <c r="DE740" s="91"/>
      <c r="DF740" s="91"/>
      <c r="DG740" s="91"/>
      <c r="DH740" s="91"/>
      <c r="DI740" s="91"/>
      <c r="DJ740" s="91"/>
      <c r="DK740" s="91"/>
      <c r="DL740" s="91"/>
      <c r="DM740" s="91"/>
      <c r="DN740" s="91"/>
      <c r="DO740" s="91"/>
      <c r="DP740" s="91"/>
      <c r="DQ740" s="91"/>
      <c r="DR740" s="91"/>
      <c r="DS740" s="91"/>
      <c r="DT740" s="91"/>
      <c r="DU740" s="91"/>
      <c r="DV740" s="91"/>
      <c r="DW740" s="91"/>
      <c r="DX740" s="91"/>
      <c r="DY740" s="91"/>
      <c r="DZ740" s="91"/>
      <c r="EA740" s="91"/>
      <c r="EB740" s="91"/>
      <c r="EC740" s="91"/>
      <c r="ED740" s="91"/>
      <c r="EE740" s="91"/>
      <c r="EF740" s="91"/>
      <c r="EG740" s="91"/>
      <c r="EH740" s="91"/>
      <c r="EI740" s="91"/>
      <c r="EJ740" s="91"/>
      <c r="EK740" s="91"/>
      <c r="EL740" s="91"/>
      <c r="EM740" s="91"/>
      <c r="EN740" s="91"/>
      <c r="EO740" s="91"/>
      <c r="EP740" s="91"/>
      <c r="EQ740" s="91"/>
      <c r="ER740" s="91"/>
      <c r="ES740" s="91"/>
      <c r="ET740" s="91"/>
      <c r="EU740" s="91"/>
      <c r="EV740" s="91"/>
      <c r="EW740" s="91"/>
      <c r="EX740" s="91"/>
      <c r="EY740" s="91"/>
      <c r="EZ740" s="91"/>
      <c r="FA740" s="91"/>
      <c r="FB740" s="91"/>
      <c r="FC740" s="91"/>
      <c r="FD740" s="91"/>
      <c r="FE740" s="91"/>
      <c r="FF740" s="91"/>
      <c r="FG740" s="91"/>
      <c r="FH740" s="91"/>
      <c r="FI740" s="91"/>
      <c r="FJ740" s="91"/>
      <c r="FK740" s="91"/>
      <c r="FL740" s="91"/>
      <c r="FM740" s="91"/>
      <c r="FN740" s="91"/>
      <c r="FO740" s="91"/>
      <c r="FP740" s="91"/>
      <c r="FQ740" s="91"/>
      <c r="FR740" s="91"/>
      <c r="FS740" s="91"/>
      <c r="FT740" s="91"/>
      <c r="FU740" s="91"/>
      <c r="FV740" s="91"/>
      <c r="FW740" s="91"/>
      <c r="FX740" s="91"/>
      <c r="FY740" s="91"/>
      <c r="FZ740" s="91"/>
      <c r="GA740" s="91"/>
      <c r="GB740" s="91"/>
      <c r="GC740" s="91"/>
      <c r="GD740" s="91"/>
      <c r="GE740" s="91"/>
      <c r="GF740" s="91"/>
      <c r="GG740" s="91"/>
      <c r="GH740" s="91"/>
      <c r="GI740" s="91"/>
      <c r="GJ740" s="91"/>
      <c r="GK740" s="91"/>
      <c r="GL740" s="91"/>
      <c r="GM740" s="91"/>
      <c r="GN740" s="91"/>
      <c r="GO740" s="91"/>
      <c r="GP740" s="91"/>
      <c r="GQ740" s="91"/>
      <c r="GR740" s="91"/>
      <c r="GS740" s="91"/>
      <c r="GT740" s="91"/>
      <c r="GU740" s="91"/>
      <c r="GV740" s="91"/>
      <c r="GW740" s="91"/>
      <c r="GX740" s="91"/>
      <c r="GY740" s="91"/>
      <c r="GZ740" s="91"/>
      <c r="HA740" s="91"/>
      <c r="HB740" s="91"/>
      <c r="HC740" s="91"/>
      <c r="HD740" s="91"/>
      <c r="HE740" s="91"/>
      <c r="HF740" s="91"/>
      <c r="HG740" s="91"/>
      <c r="HH740" s="91"/>
      <c r="HI740" s="91"/>
      <c r="HJ740" s="91"/>
      <c r="HK740" s="91"/>
      <c r="HL740" s="91"/>
      <c r="HM740" s="91"/>
      <c r="HN740" s="91"/>
      <c r="HO740" s="91"/>
      <c r="HP740" s="91"/>
      <c r="HQ740" s="91"/>
      <c r="HR740" s="91"/>
      <c r="HS740" s="91"/>
    </row>
    <row r="741" customHeight="1" spans="1:227">
      <c r="A741" s="91"/>
      <c r="B741" s="91"/>
      <c r="C741" s="91"/>
      <c r="D741" s="91"/>
      <c r="E741" s="91"/>
      <c r="F741" s="91"/>
      <c r="G741" s="91"/>
      <c r="H741" s="95"/>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c r="AH741" s="91"/>
      <c r="AI741" s="91"/>
      <c r="AJ741" s="91"/>
      <c r="AK741" s="91"/>
      <c r="AL741" s="91"/>
      <c r="AM741" s="91"/>
      <c r="AN741" s="91"/>
      <c r="AO741" s="91"/>
      <c r="AP741" s="91"/>
      <c r="AQ741" s="91"/>
      <c r="AR741" s="91"/>
      <c r="AS741" s="91"/>
      <c r="AT741" s="91"/>
      <c r="AU741" s="91"/>
      <c r="AV741" s="91"/>
      <c r="AW741" s="91"/>
      <c r="AX741" s="91"/>
      <c r="AY741" s="91"/>
      <c r="AZ741" s="91"/>
      <c r="BA741" s="91"/>
      <c r="BB741" s="91"/>
      <c r="BC741" s="91"/>
      <c r="BD741" s="91"/>
      <c r="BE741" s="91"/>
      <c r="BF741" s="91"/>
      <c r="BG741" s="91"/>
      <c r="BH741" s="91"/>
      <c r="BI741" s="91"/>
      <c r="BJ741" s="91"/>
      <c r="BK741" s="91"/>
      <c r="BL741" s="91"/>
      <c r="BM741" s="91"/>
      <c r="BN741" s="91"/>
      <c r="BO741" s="91"/>
      <c r="BP741" s="91"/>
      <c r="BQ741" s="91"/>
      <c r="BR741" s="91"/>
      <c r="BS741" s="91"/>
      <c r="BT741" s="91"/>
      <c r="BU741" s="91"/>
      <c r="BV741" s="91"/>
      <c r="BW741" s="91"/>
      <c r="BX741" s="91"/>
      <c r="BY741" s="91"/>
      <c r="BZ741" s="91"/>
      <c r="CA741" s="91"/>
      <c r="CB741" s="91"/>
      <c r="CC741" s="91"/>
      <c r="CD741" s="91"/>
      <c r="CE741" s="91"/>
      <c r="CF741" s="91"/>
      <c r="CG741" s="91"/>
      <c r="CH741" s="91"/>
      <c r="CI741" s="91"/>
      <c r="CJ741" s="91"/>
      <c r="CK741" s="91"/>
      <c r="CL741" s="91"/>
      <c r="CM741" s="91"/>
      <c r="CN741" s="91"/>
      <c r="CO741" s="91"/>
      <c r="CP741" s="91"/>
      <c r="CQ741" s="91"/>
      <c r="CR741" s="91"/>
      <c r="CS741" s="91"/>
      <c r="CT741" s="91"/>
      <c r="CU741" s="91"/>
      <c r="CV741" s="91"/>
      <c r="CW741" s="91"/>
      <c r="CX741" s="91"/>
      <c r="CY741" s="91"/>
      <c r="CZ741" s="91"/>
      <c r="DA741" s="91"/>
      <c r="DB741" s="91"/>
      <c r="DC741" s="91"/>
      <c r="DD741" s="91"/>
      <c r="DE741" s="91"/>
      <c r="DF741" s="91"/>
      <c r="DG741" s="91"/>
      <c r="DH741" s="91"/>
      <c r="DI741" s="91"/>
      <c r="DJ741" s="91"/>
      <c r="DK741" s="91"/>
      <c r="DL741" s="91"/>
      <c r="DM741" s="91"/>
      <c r="DN741" s="91"/>
      <c r="DO741" s="91"/>
      <c r="DP741" s="91"/>
      <c r="DQ741" s="91"/>
      <c r="DR741" s="91"/>
      <c r="DS741" s="91"/>
      <c r="DT741" s="91"/>
      <c r="DU741" s="91"/>
      <c r="DV741" s="91"/>
      <c r="DW741" s="91"/>
      <c r="DX741" s="91"/>
      <c r="DY741" s="91"/>
      <c r="DZ741" s="91"/>
      <c r="EA741" s="91"/>
      <c r="EB741" s="91"/>
      <c r="EC741" s="91"/>
      <c r="ED741" s="91"/>
      <c r="EE741" s="91"/>
      <c r="EF741" s="91"/>
      <c r="EG741" s="91"/>
      <c r="EH741" s="91"/>
      <c r="EI741" s="91"/>
      <c r="EJ741" s="91"/>
      <c r="EK741" s="91"/>
      <c r="EL741" s="91"/>
      <c r="EM741" s="91"/>
      <c r="EN741" s="91"/>
      <c r="EO741" s="91"/>
      <c r="EP741" s="91"/>
      <c r="EQ741" s="91"/>
      <c r="ER741" s="91"/>
      <c r="ES741" s="91"/>
      <c r="ET741" s="91"/>
      <c r="EU741" s="91"/>
      <c r="EV741" s="91"/>
      <c r="EW741" s="91"/>
      <c r="EX741" s="91"/>
      <c r="EY741" s="91"/>
      <c r="EZ741" s="91"/>
      <c r="FA741" s="91"/>
      <c r="FB741" s="91"/>
      <c r="FC741" s="91"/>
      <c r="FD741" s="91"/>
      <c r="FE741" s="91"/>
      <c r="FF741" s="91"/>
      <c r="FG741" s="91"/>
      <c r="FH741" s="91"/>
      <c r="FI741" s="91"/>
      <c r="FJ741" s="91"/>
      <c r="FK741" s="91"/>
      <c r="FL741" s="91"/>
      <c r="FM741" s="91"/>
      <c r="FN741" s="91"/>
      <c r="FO741" s="91"/>
      <c r="FP741" s="91"/>
      <c r="FQ741" s="91"/>
      <c r="FR741" s="91"/>
      <c r="FS741" s="91"/>
      <c r="FT741" s="91"/>
      <c r="FU741" s="91"/>
      <c r="FV741" s="91"/>
      <c r="FW741" s="91"/>
      <c r="FX741" s="91"/>
      <c r="FY741" s="91"/>
      <c r="FZ741" s="91"/>
      <c r="GA741" s="91"/>
      <c r="GB741" s="91"/>
      <c r="GC741" s="91"/>
      <c r="GD741" s="91"/>
      <c r="GE741" s="91"/>
      <c r="GF741" s="91"/>
      <c r="GG741" s="91"/>
      <c r="GH741" s="91"/>
      <c r="GI741" s="91"/>
      <c r="GJ741" s="91"/>
      <c r="GK741" s="91"/>
      <c r="GL741" s="91"/>
      <c r="GM741" s="91"/>
      <c r="GN741" s="91"/>
      <c r="GO741" s="91"/>
      <c r="GP741" s="91"/>
      <c r="GQ741" s="91"/>
      <c r="GR741" s="91"/>
      <c r="GS741" s="91"/>
      <c r="GT741" s="91"/>
      <c r="GU741" s="91"/>
      <c r="GV741" s="91"/>
      <c r="GW741" s="91"/>
      <c r="GX741" s="91"/>
      <c r="GY741" s="91"/>
      <c r="GZ741" s="91"/>
      <c r="HA741" s="91"/>
      <c r="HB741" s="91"/>
      <c r="HC741" s="91"/>
      <c r="HD741" s="91"/>
      <c r="HE741" s="91"/>
      <c r="HF741" s="91"/>
      <c r="HG741" s="91"/>
      <c r="HH741" s="91"/>
      <c r="HI741" s="91"/>
      <c r="HJ741" s="91"/>
      <c r="HK741" s="91"/>
      <c r="HL741" s="91"/>
      <c r="HM741" s="91"/>
      <c r="HN741" s="91"/>
      <c r="HO741" s="91"/>
      <c r="HP741" s="91"/>
      <c r="HQ741" s="91"/>
      <c r="HR741" s="91"/>
      <c r="HS741" s="91"/>
    </row>
    <row r="742" customHeight="1" spans="1:227">
      <c r="A742" s="91"/>
      <c r="B742" s="91"/>
      <c r="C742" s="91"/>
      <c r="D742" s="91"/>
      <c r="E742" s="91"/>
      <c r="F742" s="91"/>
      <c r="G742" s="91"/>
      <c r="H742" s="95"/>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c r="AH742" s="91"/>
      <c r="AI742" s="91"/>
      <c r="AJ742" s="91"/>
      <c r="AK742" s="91"/>
      <c r="AL742" s="91"/>
      <c r="AM742" s="91"/>
      <c r="AN742" s="91"/>
      <c r="AO742" s="91"/>
      <c r="AP742" s="91"/>
      <c r="AQ742" s="91"/>
      <c r="AR742" s="91"/>
      <c r="AS742" s="91"/>
      <c r="AT742" s="91"/>
      <c r="AU742" s="91"/>
      <c r="AV742" s="91"/>
      <c r="AW742" s="91"/>
      <c r="AX742" s="91"/>
      <c r="AY742" s="91"/>
      <c r="AZ742" s="91"/>
      <c r="BA742" s="91"/>
      <c r="BB742" s="91"/>
      <c r="BC742" s="91"/>
      <c r="BD742" s="91"/>
      <c r="BE742" s="91"/>
      <c r="BF742" s="91"/>
      <c r="BG742" s="91"/>
      <c r="BH742" s="91"/>
      <c r="BI742" s="91"/>
      <c r="BJ742" s="91"/>
      <c r="BK742" s="91"/>
      <c r="BL742" s="91"/>
      <c r="BM742" s="91"/>
      <c r="BN742" s="91"/>
      <c r="BO742" s="91"/>
      <c r="BP742" s="91"/>
      <c r="BQ742" s="91"/>
      <c r="BR742" s="91"/>
      <c r="BS742" s="91"/>
      <c r="BT742" s="91"/>
      <c r="BU742" s="91"/>
      <c r="BV742" s="91"/>
      <c r="BW742" s="91"/>
      <c r="BX742" s="91"/>
      <c r="BY742" s="91"/>
      <c r="BZ742" s="91"/>
      <c r="CA742" s="91"/>
      <c r="CB742" s="91"/>
      <c r="CC742" s="91"/>
      <c r="CD742" s="91"/>
      <c r="CE742" s="91"/>
      <c r="CF742" s="91"/>
      <c r="CG742" s="91"/>
      <c r="CH742" s="91"/>
      <c r="CI742" s="91"/>
      <c r="CJ742" s="91"/>
      <c r="CK742" s="91"/>
      <c r="CL742" s="91"/>
      <c r="CM742" s="91"/>
      <c r="CN742" s="91"/>
      <c r="CO742" s="91"/>
      <c r="CP742" s="91"/>
      <c r="CQ742" s="91"/>
      <c r="CR742" s="91"/>
      <c r="CS742" s="91"/>
      <c r="CT742" s="91"/>
      <c r="CU742" s="91"/>
      <c r="CV742" s="91"/>
      <c r="CW742" s="91"/>
      <c r="CX742" s="91"/>
      <c r="CY742" s="91"/>
      <c r="CZ742" s="91"/>
      <c r="DA742" s="91"/>
      <c r="DB742" s="91"/>
      <c r="DC742" s="91"/>
      <c r="DD742" s="91"/>
      <c r="DE742" s="91"/>
      <c r="DF742" s="91"/>
      <c r="DG742" s="91"/>
      <c r="DH742" s="91"/>
      <c r="DI742" s="91"/>
      <c r="DJ742" s="91"/>
      <c r="DK742" s="91"/>
      <c r="DL742" s="91"/>
      <c r="DM742" s="91"/>
      <c r="DN742" s="91"/>
      <c r="DO742" s="91"/>
      <c r="DP742" s="91"/>
      <c r="DQ742" s="91"/>
      <c r="DR742" s="91"/>
      <c r="DS742" s="91"/>
      <c r="DT742" s="91"/>
      <c r="DU742" s="91"/>
      <c r="DV742" s="91"/>
      <c r="DW742" s="91"/>
      <c r="DX742" s="91"/>
      <c r="DY742" s="91"/>
      <c r="DZ742" s="91"/>
      <c r="EA742" s="91"/>
      <c r="EB742" s="91"/>
      <c r="EC742" s="91"/>
      <c r="ED742" s="91"/>
      <c r="EE742" s="91"/>
      <c r="EF742" s="91"/>
      <c r="EG742" s="91"/>
      <c r="EH742" s="91"/>
      <c r="EI742" s="91"/>
      <c r="EJ742" s="91"/>
      <c r="EK742" s="91"/>
      <c r="EL742" s="91"/>
      <c r="EM742" s="91"/>
      <c r="EN742" s="91"/>
      <c r="EO742" s="91"/>
      <c r="EP742" s="91"/>
      <c r="EQ742" s="91"/>
      <c r="ER742" s="91"/>
      <c r="ES742" s="91"/>
      <c r="ET742" s="91"/>
      <c r="EU742" s="91"/>
      <c r="EV742" s="91"/>
      <c r="EW742" s="91"/>
      <c r="EX742" s="91"/>
      <c r="EY742" s="91"/>
      <c r="EZ742" s="91"/>
      <c r="FA742" s="91"/>
      <c r="FB742" s="91"/>
      <c r="FC742" s="91"/>
      <c r="FD742" s="91"/>
      <c r="FE742" s="91"/>
      <c r="FF742" s="91"/>
      <c r="FG742" s="91"/>
      <c r="FH742" s="91"/>
      <c r="FI742" s="91"/>
      <c r="FJ742" s="91"/>
      <c r="FK742" s="91"/>
      <c r="FL742" s="91"/>
      <c r="FM742" s="91"/>
      <c r="FN742" s="91"/>
      <c r="FO742" s="91"/>
      <c r="FP742" s="91"/>
      <c r="FQ742" s="91"/>
      <c r="FR742" s="91"/>
      <c r="FS742" s="91"/>
      <c r="FT742" s="91"/>
      <c r="FU742" s="91"/>
      <c r="FV742" s="91"/>
      <c r="FW742" s="91"/>
      <c r="FX742" s="91"/>
      <c r="FY742" s="91"/>
      <c r="FZ742" s="91"/>
      <c r="GA742" s="91"/>
      <c r="GB742" s="91"/>
      <c r="GC742" s="91"/>
      <c r="GD742" s="91"/>
      <c r="GE742" s="91"/>
      <c r="GF742" s="91"/>
      <c r="GG742" s="91"/>
      <c r="GH742" s="91"/>
      <c r="GI742" s="91"/>
      <c r="GJ742" s="91"/>
      <c r="GK742" s="91"/>
      <c r="GL742" s="91"/>
      <c r="GM742" s="91"/>
      <c r="GN742" s="91"/>
      <c r="GO742" s="91"/>
      <c r="GP742" s="91"/>
      <c r="GQ742" s="91"/>
      <c r="GR742" s="91"/>
      <c r="GS742" s="91"/>
      <c r="GT742" s="91"/>
      <c r="GU742" s="91"/>
      <c r="GV742" s="91"/>
      <c r="GW742" s="91"/>
      <c r="GX742" s="91"/>
      <c r="GY742" s="91"/>
      <c r="GZ742" s="91"/>
      <c r="HA742" s="91"/>
      <c r="HB742" s="91"/>
      <c r="HC742" s="91"/>
      <c r="HD742" s="91"/>
      <c r="HE742" s="91"/>
      <c r="HF742" s="91"/>
      <c r="HG742" s="91"/>
      <c r="HH742" s="91"/>
      <c r="HI742" s="91"/>
      <c r="HJ742" s="91"/>
      <c r="HK742" s="91"/>
      <c r="HL742" s="91"/>
      <c r="HM742" s="91"/>
      <c r="HN742" s="91"/>
      <c r="HO742" s="91"/>
      <c r="HP742" s="91"/>
      <c r="HQ742" s="91"/>
      <c r="HR742" s="91"/>
      <c r="HS742" s="91"/>
    </row>
    <row r="743" customHeight="1" spans="1:227">
      <c r="A743" s="91"/>
      <c r="B743" s="91"/>
      <c r="C743" s="91"/>
      <c r="D743" s="91"/>
      <c r="E743" s="91"/>
      <c r="F743" s="91"/>
      <c r="G743" s="91"/>
      <c r="H743" s="95"/>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c r="AH743" s="91"/>
      <c r="AI743" s="91"/>
      <c r="AJ743" s="91"/>
      <c r="AK743" s="91"/>
      <c r="AL743" s="91"/>
      <c r="AM743" s="91"/>
      <c r="AN743" s="91"/>
      <c r="AO743" s="91"/>
      <c r="AP743" s="91"/>
      <c r="AQ743" s="91"/>
      <c r="AR743" s="91"/>
      <c r="AS743" s="91"/>
      <c r="AT743" s="91"/>
      <c r="AU743" s="91"/>
      <c r="AV743" s="91"/>
      <c r="AW743" s="91"/>
      <c r="AX743" s="91"/>
      <c r="AY743" s="91"/>
      <c r="AZ743" s="91"/>
      <c r="BA743" s="91"/>
      <c r="BB743" s="91"/>
      <c r="BC743" s="91"/>
      <c r="BD743" s="91"/>
      <c r="BE743" s="91"/>
      <c r="BF743" s="91"/>
      <c r="BG743" s="91"/>
      <c r="BH743" s="91"/>
      <c r="BI743" s="91"/>
      <c r="BJ743" s="91"/>
      <c r="BK743" s="91"/>
      <c r="BL743" s="91"/>
      <c r="BM743" s="91"/>
      <c r="BN743" s="91"/>
      <c r="BO743" s="91"/>
      <c r="BP743" s="91"/>
      <c r="BQ743" s="91"/>
      <c r="BR743" s="91"/>
      <c r="BS743" s="91"/>
      <c r="BT743" s="91"/>
      <c r="BU743" s="91"/>
      <c r="BV743" s="91"/>
      <c r="BW743" s="91"/>
      <c r="BX743" s="91"/>
      <c r="BY743" s="91"/>
      <c r="BZ743" s="91"/>
      <c r="CA743" s="91"/>
      <c r="CB743" s="91"/>
      <c r="CC743" s="91"/>
      <c r="CD743" s="91"/>
      <c r="CE743" s="91"/>
      <c r="CF743" s="91"/>
      <c r="CG743" s="91"/>
      <c r="CH743" s="91"/>
      <c r="CI743" s="91"/>
      <c r="CJ743" s="91"/>
      <c r="CK743" s="91"/>
      <c r="CL743" s="91"/>
      <c r="CM743" s="91"/>
      <c r="CN743" s="91"/>
      <c r="CO743" s="91"/>
      <c r="CP743" s="91"/>
      <c r="CQ743" s="91"/>
      <c r="CR743" s="91"/>
      <c r="CS743" s="91"/>
      <c r="CT743" s="91"/>
      <c r="CU743" s="91"/>
      <c r="CV743" s="91"/>
      <c r="CW743" s="91"/>
      <c r="CX743" s="91"/>
      <c r="CY743" s="91"/>
      <c r="CZ743" s="91"/>
      <c r="DA743" s="91"/>
      <c r="DB743" s="91"/>
      <c r="DC743" s="91"/>
      <c r="DD743" s="91"/>
      <c r="DE743" s="91"/>
      <c r="DF743" s="91"/>
      <c r="DG743" s="91"/>
      <c r="DH743" s="91"/>
      <c r="DI743" s="91"/>
      <c r="DJ743" s="91"/>
      <c r="DK743" s="91"/>
      <c r="DL743" s="91"/>
      <c r="DM743" s="91"/>
      <c r="DN743" s="91"/>
      <c r="DO743" s="91"/>
      <c r="DP743" s="91"/>
      <c r="DQ743" s="91"/>
      <c r="DR743" s="91"/>
      <c r="DS743" s="91"/>
      <c r="DT743" s="91"/>
      <c r="DU743" s="91"/>
      <c r="DV743" s="91"/>
      <c r="DW743" s="91"/>
      <c r="DX743" s="91"/>
      <c r="DY743" s="91"/>
      <c r="DZ743" s="91"/>
      <c r="EA743" s="91"/>
      <c r="EB743" s="91"/>
      <c r="EC743" s="91"/>
      <c r="ED743" s="91"/>
      <c r="EE743" s="91"/>
      <c r="EF743" s="91"/>
      <c r="EG743" s="91"/>
      <c r="EH743" s="91"/>
      <c r="EI743" s="91"/>
      <c r="EJ743" s="91"/>
      <c r="EK743" s="91"/>
      <c r="EL743" s="91"/>
      <c r="EM743" s="91"/>
      <c r="EN743" s="91"/>
      <c r="EO743" s="91"/>
      <c r="EP743" s="91"/>
      <c r="EQ743" s="91"/>
      <c r="ER743" s="91"/>
      <c r="ES743" s="91"/>
      <c r="ET743" s="91"/>
      <c r="EU743" s="91"/>
      <c r="EV743" s="91"/>
      <c r="EW743" s="91"/>
      <c r="EX743" s="91"/>
      <c r="EY743" s="91"/>
      <c r="EZ743" s="91"/>
      <c r="FA743" s="91"/>
      <c r="FB743" s="91"/>
      <c r="FC743" s="91"/>
      <c r="FD743" s="91"/>
      <c r="FE743" s="91"/>
      <c r="FF743" s="91"/>
      <c r="FG743" s="91"/>
      <c r="FH743" s="91"/>
      <c r="FI743" s="91"/>
      <c r="FJ743" s="91"/>
      <c r="FK743" s="91"/>
      <c r="FL743" s="91"/>
      <c r="FM743" s="91"/>
      <c r="FN743" s="91"/>
      <c r="FO743" s="91"/>
      <c r="FP743" s="91"/>
      <c r="FQ743" s="91"/>
      <c r="FR743" s="91"/>
      <c r="FS743" s="91"/>
      <c r="FT743" s="91"/>
      <c r="FU743" s="91"/>
      <c r="FV743" s="91"/>
      <c r="FW743" s="91"/>
      <c r="FX743" s="91"/>
      <c r="FY743" s="91"/>
      <c r="FZ743" s="91"/>
      <c r="GA743" s="91"/>
      <c r="GB743" s="91"/>
      <c r="GC743" s="91"/>
      <c r="GD743" s="91"/>
      <c r="GE743" s="91"/>
      <c r="GF743" s="91"/>
      <c r="GG743" s="91"/>
      <c r="GH743" s="91"/>
      <c r="GI743" s="91"/>
      <c r="GJ743" s="91"/>
      <c r="GK743" s="91"/>
      <c r="GL743" s="91"/>
      <c r="GM743" s="91"/>
      <c r="GN743" s="91"/>
      <c r="GO743" s="91"/>
      <c r="GP743" s="91"/>
      <c r="GQ743" s="91"/>
      <c r="GR743" s="91"/>
      <c r="GS743" s="91"/>
      <c r="GT743" s="91"/>
      <c r="GU743" s="91"/>
      <c r="GV743" s="91"/>
      <c r="GW743" s="91"/>
      <c r="GX743" s="91"/>
      <c r="GY743" s="91"/>
      <c r="GZ743" s="91"/>
      <c r="HA743" s="91"/>
      <c r="HB743" s="91"/>
      <c r="HC743" s="91"/>
      <c r="HD743" s="91"/>
      <c r="HE743" s="91"/>
      <c r="HF743" s="91"/>
      <c r="HG743" s="91"/>
      <c r="HH743" s="91"/>
      <c r="HI743" s="91"/>
      <c r="HJ743" s="91"/>
      <c r="HK743" s="91"/>
      <c r="HL743" s="91"/>
      <c r="HM743" s="91"/>
      <c r="HN743" s="91"/>
      <c r="HO743" s="91"/>
      <c r="HP743" s="91"/>
      <c r="HQ743" s="91"/>
      <c r="HR743" s="91"/>
      <c r="HS743" s="91"/>
    </row>
    <row r="744" customHeight="1" spans="1:227">
      <c r="A744" s="91"/>
      <c r="B744" s="91"/>
      <c r="C744" s="91"/>
      <c r="D744" s="91"/>
      <c r="E744" s="91"/>
      <c r="F744" s="91"/>
      <c r="G744" s="91"/>
      <c r="H744" s="95"/>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c r="AH744" s="91"/>
      <c r="AI744" s="91"/>
      <c r="AJ744" s="91"/>
      <c r="AK744" s="91"/>
      <c r="AL744" s="91"/>
      <c r="AM744" s="91"/>
      <c r="AN744" s="91"/>
      <c r="AO744" s="91"/>
      <c r="AP744" s="91"/>
      <c r="AQ744" s="91"/>
      <c r="AR744" s="91"/>
      <c r="AS744" s="91"/>
      <c r="AT744" s="91"/>
      <c r="AU744" s="91"/>
      <c r="AV744" s="91"/>
      <c r="AW744" s="91"/>
      <c r="AX744" s="91"/>
      <c r="AY744" s="91"/>
      <c r="AZ744" s="91"/>
      <c r="BA744" s="91"/>
      <c r="BB744" s="91"/>
      <c r="BC744" s="91"/>
      <c r="BD744" s="91"/>
      <c r="BE744" s="91"/>
      <c r="BF744" s="91"/>
      <c r="BG744" s="91"/>
      <c r="BH744" s="91"/>
      <c r="BI744" s="91"/>
      <c r="BJ744" s="91"/>
      <c r="BK744" s="91"/>
      <c r="BL744" s="91"/>
      <c r="BM744" s="91"/>
      <c r="BN744" s="91"/>
      <c r="BO744" s="91"/>
      <c r="BP744" s="91"/>
      <c r="BQ744" s="91"/>
      <c r="BR744" s="91"/>
      <c r="BS744" s="91"/>
      <c r="BT744" s="91"/>
      <c r="BU744" s="91"/>
      <c r="BV744" s="91"/>
      <c r="BW744" s="91"/>
      <c r="BX744" s="91"/>
      <c r="BY744" s="91"/>
      <c r="BZ744" s="91"/>
      <c r="CA744" s="91"/>
      <c r="CB744" s="91"/>
      <c r="CC744" s="91"/>
      <c r="CD744" s="91"/>
      <c r="CE744" s="91"/>
      <c r="CF744" s="91"/>
      <c r="CG744" s="91"/>
      <c r="CH744" s="91"/>
      <c r="CI744" s="91"/>
      <c r="CJ744" s="91"/>
      <c r="CK744" s="91"/>
      <c r="CL744" s="91"/>
      <c r="CM744" s="91"/>
      <c r="CN744" s="91"/>
      <c r="CO744" s="91"/>
      <c r="CP744" s="91"/>
      <c r="CQ744" s="91"/>
      <c r="CR744" s="91"/>
      <c r="CS744" s="91"/>
      <c r="CT744" s="91"/>
      <c r="CU744" s="91"/>
      <c r="CV744" s="91"/>
      <c r="CW744" s="91"/>
      <c r="CX744" s="91"/>
      <c r="CY744" s="91"/>
      <c r="CZ744" s="91"/>
      <c r="DA744" s="91"/>
      <c r="DB744" s="91"/>
      <c r="DC744" s="91"/>
      <c r="DD744" s="91"/>
      <c r="DE744" s="91"/>
      <c r="DF744" s="91"/>
      <c r="DG744" s="91"/>
      <c r="DH744" s="91"/>
      <c r="DI744" s="91"/>
      <c r="DJ744" s="91"/>
      <c r="DK744" s="91"/>
      <c r="DL744" s="91"/>
      <c r="DM744" s="91"/>
      <c r="DN744" s="91"/>
      <c r="DO744" s="91"/>
      <c r="DP744" s="91"/>
      <c r="DQ744" s="91"/>
      <c r="DR744" s="91"/>
      <c r="DS744" s="91"/>
      <c r="DT744" s="91"/>
      <c r="DU744" s="91"/>
      <c r="DV744" s="91"/>
      <c r="DW744" s="91"/>
      <c r="DX744" s="91"/>
      <c r="DY744" s="91"/>
      <c r="DZ744" s="91"/>
      <c r="EA744" s="91"/>
      <c r="EB744" s="91"/>
      <c r="EC744" s="91"/>
      <c r="ED744" s="91"/>
      <c r="EE744" s="91"/>
      <c r="EF744" s="91"/>
      <c r="EG744" s="91"/>
      <c r="EH744" s="91"/>
      <c r="EI744" s="91"/>
      <c r="EJ744" s="91"/>
      <c r="EK744" s="91"/>
      <c r="EL744" s="91"/>
      <c r="EM744" s="91"/>
      <c r="EN744" s="91"/>
      <c r="EO744" s="91"/>
      <c r="EP744" s="91"/>
      <c r="EQ744" s="91"/>
      <c r="ER744" s="91"/>
      <c r="ES744" s="91"/>
      <c r="ET744" s="91"/>
      <c r="EU744" s="91"/>
      <c r="EV744" s="91"/>
      <c r="EW744" s="91"/>
      <c r="EX744" s="91"/>
      <c r="EY744" s="91"/>
      <c r="EZ744" s="91"/>
      <c r="FA744" s="91"/>
      <c r="FB744" s="91"/>
      <c r="FC744" s="91"/>
      <c r="FD744" s="91"/>
      <c r="FE744" s="91"/>
      <c r="FF744" s="91"/>
      <c r="FG744" s="91"/>
      <c r="FH744" s="91"/>
      <c r="FI744" s="91"/>
      <c r="FJ744" s="91"/>
      <c r="FK744" s="91"/>
      <c r="FL744" s="91"/>
      <c r="FM744" s="91"/>
      <c r="FN744" s="91"/>
      <c r="FO744" s="91"/>
      <c r="FP744" s="91"/>
      <c r="FQ744" s="91"/>
      <c r="FR744" s="91"/>
      <c r="FS744" s="91"/>
      <c r="FT744" s="91"/>
      <c r="FU744" s="91"/>
      <c r="FV744" s="91"/>
      <c r="FW744" s="91"/>
      <c r="FX744" s="91"/>
      <c r="FY744" s="91"/>
      <c r="FZ744" s="91"/>
      <c r="GA744" s="91"/>
      <c r="GB744" s="91"/>
      <c r="GC744" s="91"/>
      <c r="GD744" s="91"/>
      <c r="GE744" s="91"/>
      <c r="GF744" s="91"/>
      <c r="GG744" s="91"/>
      <c r="GH744" s="91"/>
      <c r="GI744" s="91"/>
      <c r="GJ744" s="91"/>
      <c r="GK744" s="91"/>
      <c r="GL744" s="91"/>
      <c r="GM744" s="91"/>
      <c r="GN744" s="91"/>
      <c r="GO744" s="91"/>
      <c r="GP744" s="91"/>
      <c r="GQ744" s="91"/>
      <c r="GR744" s="91"/>
      <c r="GS744" s="91"/>
      <c r="GT744" s="91"/>
      <c r="GU744" s="91"/>
      <c r="GV744" s="91"/>
      <c r="GW744" s="91"/>
      <c r="GX744" s="91"/>
      <c r="GY744" s="91"/>
      <c r="GZ744" s="91"/>
      <c r="HA744" s="91"/>
      <c r="HB744" s="91"/>
      <c r="HC744" s="91"/>
      <c r="HD744" s="91"/>
      <c r="HE744" s="91"/>
      <c r="HF744" s="91"/>
      <c r="HG744" s="91"/>
      <c r="HH744" s="91"/>
      <c r="HI744" s="91"/>
      <c r="HJ744" s="91"/>
      <c r="HK744" s="91"/>
      <c r="HL744" s="91"/>
      <c r="HM744" s="91"/>
      <c r="HN744" s="91"/>
      <c r="HO744" s="91"/>
      <c r="HP744" s="91"/>
      <c r="HQ744" s="91"/>
      <c r="HR744" s="91"/>
      <c r="HS744" s="91"/>
    </row>
    <row r="745" customHeight="1" spans="1:227">
      <c r="A745" s="91"/>
      <c r="B745" s="91"/>
      <c r="C745" s="91"/>
      <c r="D745" s="91"/>
      <c r="E745" s="91"/>
      <c r="F745" s="91"/>
      <c r="G745" s="91"/>
      <c r="H745" s="95"/>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c r="AH745" s="91"/>
      <c r="AI745" s="91"/>
      <c r="AJ745" s="91"/>
      <c r="AK745" s="91"/>
      <c r="AL745" s="91"/>
      <c r="AM745" s="91"/>
      <c r="AN745" s="91"/>
      <c r="AO745" s="91"/>
      <c r="AP745" s="91"/>
      <c r="AQ745" s="91"/>
      <c r="AR745" s="91"/>
      <c r="AS745" s="91"/>
      <c r="AT745" s="91"/>
      <c r="AU745" s="91"/>
      <c r="AV745" s="91"/>
      <c r="AW745" s="91"/>
      <c r="AX745" s="91"/>
      <c r="AY745" s="91"/>
      <c r="AZ745" s="91"/>
      <c r="BA745" s="91"/>
      <c r="BB745" s="91"/>
      <c r="BC745" s="91"/>
      <c r="BD745" s="91"/>
      <c r="BE745" s="91"/>
      <c r="BF745" s="91"/>
      <c r="BG745" s="91"/>
      <c r="BH745" s="91"/>
      <c r="BI745" s="91"/>
      <c r="BJ745" s="91"/>
      <c r="BK745" s="91"/>
      <c r="BL745" s="91"/>
      <c r="BM745" s="91"/>
      <c r="BN745" s="91"/>
      <c r="BO745" s="91"/>
      <c r="BP745" s="91"/>
      <c r="BQ745" s="91"/>
      <c r="BR745" s="91"/>
      <c r="BS745" s="91"/>
      <c r="BT745" s="91"/>
      <c r="BU745" s="91"/>
      <c r="BV745" s="91"/>
      <c r="BW745" s="91"/>
      <c r="BX745" s="91"/>
      <c r="BY745" s="91"/>
      <c r="BZ745" s="91"/>
      <c r="CA745" s="91"/>
      <c r="CB745" s="91"/>
      <c r="CC745" s="91"/>
      <c r="CD745" s="91"/>
      <c r="CE745" s="91"/>
      <c r="CF745" s="91"/>
      <c r="CG745" s="91"/>
      <c r="CH745" s="91"/>
      <c r="CI745" s="91"/>
      <c r="CJ745" s="91"/>
      <c r="CK745" s="91"/>
      <c r="CL745" s="91"/>
      <c r="CM745" s="91"/>
      <c r="CN745" s="91"/>
      <c r="CO745" s="91"/>
      <c r="CP745" s="91"/>
      <c r="CQ745" s="91"/>
      <c r="CR745" s="91"/>
      <c r="CS745" s="91"/>
      <c r="CT745" s="91"/>
      <c r="CU745" s="91"/>
      <c r="CV745" s="91"/>
      <c r="CW745" s="91"/>
      <c r="CX745" s="91"/>
      <c r="CY745" s="91"/>
      <c r="CZ745" s="91"/>
      <c r="DA745" s="91"/>
      <c r="DB745" s="91"/>
      <c r="DC745" s="91"/>
      <c r="DD745" s="91"/>
      <c r="DE745" s="91"/>
      <c r="DF745" s="91"/>
      <c r="DG745" s="91"/>
      <c r="DH745" s="91"/>
      <c r="DI745" s="91"/>
      <c r="DJ745" s="91"/>
      <c r="DK745" s="91"/>
      <c r="DL745" s="91"/>
      <c r="DM745" s="91"/>
      <c r="DN745" s="91"/>
      <c r="DO745" s="91"/>
      <c r="DP745" s="91"/>
      <c r="DQ745" s="91"/>
      <c r="DR745" s="91"/>
      <c r="DS745" s="91"/>
      <c r="DT745" s="91"/>
      <c r="DU745" s="91"/>
      <c r="DV745" s="91"/>
      <c r="DW745" s="91"/>
      <c r="DX745" s="91"/>
      <c r="DY745" s="91"/>
      <c r="DZ745" s="91"/>
      <c r="EA745" s="91"/>
      <c r="EB745" s="91"/>
      <c r="EC745" s="91"/>
      <c r="ED745" s="91"/>
      <c r="EE745" s="91"/>
      <c r="EF745" s="91"/>
      <c r="EG745" s="91"/>
      <c r="EH745" s="91"/>
      <c r="EI745" s="91"/>
      <c r="EJ745" s="91"/>
      <c r="EK745" s="91"/>
      <c r="EL745" s="91"/>
      <c r="EM745" s="91"/>
      <c r="EN745" s="91"/>
      <c r="EO745" s="91"/>
      <c r="EP745" s="91"/>
      <c r="EQ745" s="91"/>
      <c r="ER745" s="91"/>
      <c r="ES745" s="91"/>
      <c r="ET745" s="91"/>
      <c r="EU745" s="91"/>
      <c r="EV745" s="91"/>
      <c r="EW745" s="91"/>
      <c r="EX745" s="91"/>
      <c r="EY745" s="91"/>
      <c r="EZ745" s="91"/>
      <c r="FA745" s="91"/>
      <c r="FB745" s="91"/>
      <c r="FC745" s="91"/>
      <c r="FD745" s="91"/>
      <c r="FE745" s="91"/>
      <c r="FF745" s="91"/>
      <c r="FG745" s="91"/>
      <c r="FH745" s="91"/>
      <c r="FI745" s="91"/>
      <c r="FJ745" s="91"/>
      <c r="FK745" s="91"/>
      <c r="FL745" s="91"/>
      <c r="FM745" s="91"/>
      <c r="FN745" s="91"/>
      <c r="FO745" s="91"/>
      <c r="FP745" s="91"/>
      <c r="FQ745" s="91"/>
      <c r="FR745" s="91"/>
      <c r="FS745" s="91"/>
      <c r="FT745" s="91"/>
      <c r="FU745" s="91"/>
      <c r="FV745" s="91"/>
      <c r="FW745" s="91"/>
      <c r="FX745" s="91"/>
      <c r="FY745" s="91"/>
      <c r="FZ745" s="91"/>
      <c r="GA745" s="91"/>
      <c r="GB745" s="91"/>
      <c r="GC745" s="91"/>
      <c r="GD745" s="91"/>
      <c r="GE745" s="91"/>
      <c r="GF745" s="91"/>
      <c r="GG745" s="91"/>
      <c r="GH745" s="91"/>
      <c r="GI745" s="91"/>
      <c r="GJ745" s="91"/>
      <c r="GK745" s="91"/>
      <c r="GL745" s="91"/>
      <c r="GM745" s="91"/>
      <c r="GN745" s="91"/>
      <c r="GO745" s="91"/>
      <c r="GP745" s="91"/>
      <c r="GQ745" s="91"/>
      <c r="GR745" s="91"/>
      <c r="GS745" s="91"/>
      <c r="GT745" s="91"/>
      <c r="GU745" s="91"/>
      <c r="GV745" s="91"/>
      <c r="GW745" s="91"/>
      <c r="GX745" s="91"/>
      <c r="GY745" s="91"/>
      <c r="GZ745" s="91"/>
      <c r="HA745" s="91"/>
      <c r="HB745" s="91"/>
      <c r="HC745" s="91"/>
      <c r="HD745" s="91"/>
      <c r="HE745" s="91"/>
      <c r="HF745" s="91"/>
      <c r="HG745" s="91"/>
      <c r="HH745" s="91"/>
      <c r="HI745" s="91"/>
      <c r="HJ745" s="91"/>
      <c r="HK745" s="91"/>
      <c r="HL745" s="91"/>
      <c r="HM745" s="91"/>
      <c r="HN745" s="91"/>
      <c r="HO745" s="91"/>
      <c r="HP745" s="91"/>
      <c r="HQ745" s="91"/>
      <c r="HR745" s="91"/>
      <c r="HS745" s="91"/>
    </row>
    <row r="746" customHeight="1" spans="1:227">
      <c r="A746" s="91"/>
      <c r="B746" s="91"/>
      <c r="C746" s="91"/>
      <c r="D746" s="91"/>
      <c r="E746" s="91"/>
      <c r="F746" s="91"/>
      <c r="G746" s="91"/>
      <c r="H746" s="95"/>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c r="AH746" s="91"/>
      <c r="AI746" s="91"/>
      <c r="AJ746" s="91"/>
      <c r="AK746" s="91"/>
      <c r="AL746" s="91"/>
      <c r="AM746" s="91"/>
      <c r="AN746" s="91"/>
      <c r="AO746" s="91"/>
      <c r="AP746" s="91"/>
      <c r="AQ746" s="91"/>
      <c r="AR746" s="91"/>
      <c r="AS746" s="91"/>
      <c r="AT746" s="91"/>
      <c r="AU746" s="91"/>
      <c r="AV746" s="91"/>
      <c r="AW746" s="91"/>
      <c r="AX746" s="91"/>
      <c r="AY746" s="91"/>
      <c r="AZ746" s="91"/>
      <c r="BA746" s="91"/>
      <c r="BB746" s="91"/>
      <c r="BC746" s="91"/>
      <c r="BD746" s="91"/>
      <c r="BE746" s="91"/>
      <c r="BF746" s="91"/>
      <c r="BG746" s="91"/>
      <c r="BH746" s="91"/>
      <c r="BI746" s="91"/>
      <c r="BJ746" s="91"/>
      <c r="BK746" s="91"/>
      <c r="BL746" s="91"/>
      <c r="BM746" s="91"/>
      <c r="BN746" s="91"/>
      <c r="BO746" s="91"/>
      <c r="BP746" s="91"/>
      <c r="BQ746" s="91"/>
      <c r="BR746" s="91"/>
      <c r="BS746" s="91"/>
      <c r="BT746" s="91"/>
      <c r="BU746" s="91"/>
      <c r="BV746" s="91"/>
      <c r="BW746" s="91"/>
      <c r="BX746" s="91"/>
      <c r="BY746" s="91"/>
      <c r="BZ746" s="91"/>
      <c r="CA746" s="91"/>
      <c r="CB746" s="91"/>
      <c r="CC746" s="91"/>
      <c r="CD746" s="91"/>
      <c r="CE746" s="91"/>
      <c r="CF746" s="91"/>
      <c r="CG746" s="91"/>
      <c r="CH746" s="91"/>
      <c r="CI746" s="91"/>
      <c r="CJ746" s="91"/>
      <c r="CK746" s="91"/>
      <c r="CL746" s="91"/>
      <c r="CM746" s="91"/>
      <c r="CN746" s="91"/>
      <c r="CO746" s="91"/>
      <c r="CP746" s="91"/>
      <c r="CQ746" s="91"/>
      <c r="CR746" s="91"/>
      <c r="CS746" s="91"/>
      <c r="CT746" s="91"/>
      <c r="CU746" s="91"/>
      <c r="CV746" s="91"/>
      <c r="CW746" s="91"/>
      <c r="CX746" s="91"/>
      <c r="CY746" s="91"/>
      <c r="CZ746" s="91"/>
      <c r="DA746" s="91"/>
      <c r="DB746" s="91"/>
      <c r="DC746" s="91"/>
      <c r="DD746" s="91"/>
      <c r="DE746" s="91"/>
      <c r="DF746" s="91"/>
      <c r="DG746" s="91"/>
      <c r="DH746" s="91"/>
      <c r="DI746" s="91"/>
      <c r="DJ746" s="91"/>
      <c r="DK746" s="91"/>
      <c r="DL746" s="91"/>
      <c r="DM746" s="91"/>
      <c r="DN746" s="91"/>
      <c r="DO746" s="91"/>
      <c r="DP746" s="91"/>
      <c r="DQ746" s="91"/>
      <c r="DR746" s="91"/>
      <c r="DS746" s="91"/>
      <c r="DT746" s="91"/>
      <c r="DU746" s="91"/>
      <c r="DV746" s="91"/>
      <c r="DW746" s="91"/>
      <c r="DX746" s="91"/>
      <c r="DY746" s="91"/>
      <c r="DZ746" s="91"/>
      <c r="EA746" s="91"/>
      <c r="EB746" s="91"/>
      <c r="EC746" s="91"/>
      <c r="ED746" s="91"/>
      <c r="EE746" s="91"/>
      <c r="EF746" s="91"/>
      <c r="EG746" s="91"/>
      <c r="EH746" s="91"/>
      <c r="EI746" s="91"/>
      <c r="EJ746" s="91"/>
      <c r="EK746" s="91"/>
      <c r="EL746" s="91"/>
      <c r="EM746" s="91"/>
      <c r="EN746" s="91"/>
      <c r="EO746" s="91"/>
      <c r="EP746" s="91"/>
      <c r="EQ746" s="91"/>
      <c r="ER746" s="91"/>
      <c r="ES746" s="91"/>
      <c r="ET746" s="91"/>
      <c r="EU746" s="91"/>
      <c r="EV746" s="91"/>
      <c r="EW746" s="91"/>
      <c r="EX746" s="91"/>
      <c r="EY746" s="91"/>
      <c r="EZ746" s="91"/>
      <c r="FA746" s="91"/>
      <c r="FB746" s="91"/>
      <c r="FC746" s="91"/>
      <c r="FD746" s="91"/>
      <c r="FE746" s="91"/>
      <c r="FF746" s="91"/>
      <c r="FG746" s="91"/>
      <c r="FH746" s="91"/>
      <c r="FI746" s="91"/>
      <c r="FJ746" s="91"/>
      <c r="FK746" s="91"/>
      <c r="FL746" s="91"/>
      <c r="FM746" s="91"/>
      <c r="FN746" s="91"/>
      <c r="FO746" s="91"/>
      <c r="FP746" s="91"/>
      <c r="FQ746" s="91"/>
      <c r="FR746" s="91"/>
      <c r="FS746" s="91"/>
      <c r="FT746" s="91"/>
      <c r="FU746" s="91"/>
      <c r="FV746" s="91"/>
      <c r="FW746" s="91"/>
      <c r="FX746" s="91"/>
      <c r="FY746" s="91"/>
      <c r="FZ746" s="91"/>
      <c r="GA746" s="91"/>
      <c r="GB746" s="91"/>
      <c r="GC746" s="91"/>
      <c r="GD746" s="91"/>
      <c r="GE746" s="91"/>
      <c r="GF746" s="91"/>
      <c r="GG746" s="91"/>
      <c r="GH746" s="91"/>
      <c r="GI746" s="91"/>
      <c r="GJ746" s="91"/>
      <c r="GK746" s="91"/>
      <c r="GL746" s="91"/>
      <c r="GM746" s="91"/>
      <c r="GN746" s="91"/>
      <c r="GO746" s="91"/>
      <c r="GP746" s="91"/>
      <c r="GQ746" s="91"/>
      <c r="GR746" s="91"/>
      <c r="GS746" s="91"/>
      <c r="GT746" s="91"/>
      <c r="GU746" s="91"/>
      <c r="GV746" s="91"/>
      <c r="GW746" s="91"/>
      <c r="GX746" s="91"/>
      <c r="GY746" s="91"/>
      <c r="GZ746" s="91"/>
      <c r="HA746" s="91"/>
      <c r="HB746" s="91"/>
      <c r="HC746" s="91"/>
      <c r="HD746" s="91"/>
      <c r="HE746" s="91"/>
      <c r="HF746" s="91"/>
      <c r="HG746" s="91"/>
      <c r="HH746" s="91"/>
      <c r="HI746" s="91"/>
      <c r="HJ746" s="91"/>
      <c r="HK746" s="91"/>
      <c r="HL746" s="91"/>
      <c r="HM746" s="91"/>
      <c r="HN746" s="91"/>
      <c r="HO746" s="91"/>
      <c r="HP746" s="91"/>
      <c r="HQ746" s="91"/>
      <c r="HR746" s="91"/>
      <c r="HS746" s="91"/>
    </row>
    <row r="747" customHeight="1" spans="1:227">
      <c r="A747" s="91"/>
      <c r="B747" s="91"/>
      <c r="C747" s="91"/>
      <c r="D747" s="91"/>
      <c r="E747" s="91"/>
      <c r="F747" s="91"/>
      <c r="G747" s="91"/>
      <c r="H747" s="95"/>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c r="AH747" s="91"/>
      <c r="AI747" s="91"/>
      <c r="AJ747" s="91"/>
      <c r="AK747" s="91"/>
      <c r="AL747" s="91"/>
      <c r="AM747" s="91"/>
      <c r="AN747" s="91"/>
      <c r="AO747" s="91"/>
      <c r="AP747" s="91"/>
      <c r="AQ747" s="91"/>
      <c r="AR747" s="91"/>
      <c r="AS747" s="91"/>
      <c r="AT747" s="91"/>
      <c r="AU747" s="91"/>
      <c r="AV747" s="91"/>
      <c r="AW747" s="91"/>
      <c r="AX747" s="91"/>
      <c r="AY747" s="91"/>
      <c r="AZ747" s="91"/>
      <c r="BA747" s="91"/>
      <c r="BB747" s="91"/>
      <c r="BC747" s="91"/>
      <c r="BD747" s="91"/>
      <c r="BE747" s="91"/>
      <c r="BF747" s="91"/>
      <c r="BG747" s="91"/>
      <c r="BH747" s="91"/>
      <c r="BI747" s="91"/>
      <c r="BJ747" s="91"/>
      <c r="BK747" s="91"/>
      <c r="BL747" s="91"/>
      <c r="BM747" s="91"/>
      <c r="BN747" s="91"/>
      <c r="BO747" s="91"/>
      <c r="BP747" s="91"/>
      <c r="BQ747" s="91"/>
      <c r="BR747" s="91"/>
      <c r="BS747" s="91"/>
      <c r="BT747" s="91"/>
      <c r="BU747" s="91"/>
      <c r="BV747" s="91"/>
      <c r="BW747" s="91"/>
      <c r="BX747" s="91"/>
      <c r="BY747" s="91"/>
      <c r="BZ747" s="91"/>
      <c r="CA747" s="91"/>
      <c r="CB747" s="91"/>
      <c r="CC747" s="91"/>
      <c r="CD747" s="91"/>
      <c r="CE747" s="91"/>
      <c r="CF747" s="91"/>
      <c r="CG747" s="91"/>
      <c r="CH747" s="91"/>
      <c r="CI747" s="91"/>
      <c r="CJ747" s="91"/>
      <c r="CK747" s="91"/>
      <c r="CL747" s="91"/>
      <c r="CM747" s="91"/>
      <c r="CN747" s="91"/>
      <c r="CO747" s="91"/>
      <c r="CP747" s="91"/>
      <c r="CQ747" s="91"/>
      <c r="CR747" s="91"/>
      <c r="CS747" s="91"/>
      <c r="CT747" s="91"/>
      <c r="CU747" s="91"/>
      <c r="CV747" s="91"/>
      <c r="CW747" s="91"/>
      <c r="CX747" s="91"/>
      <c r="CY747" s="91"/>
      <c r="CZ747" s="91"/>
      <c r="DA747" s="91"/>
      <c r="DB747" s="91"/>
      <c r="DC747" s="91"/>
      <c r="DD747" s="91"/>
      <c r="DE747" s="91"/>
      <c r="DF747" s="91"/>
      <c r="DG747" s="91"/>
      <c r="DH747" s="91"/>
      <c r="DI747" s="91"/>
      <c r="DJ747" s="91"/>
      <c r="DK747" s="91"/>
      <c r="DL747" s="91"/>
      <c r="DM747" s="91"/>
      <c r="DN747" s="91"/>
      <c r="DO747" s="91"/>
      <c r="DP747" s="91"/>
      <c r="DQ747" s="91"/>
      <c r="DR747" s="91"/>
      <c r="DS747" s="91"/>
      <c r="DT747" s="91"/>
      <c r="DU747" s="91"/>
      <c r="DV747" s="91"/>
      <c r="DW747" s="91"/>
      <c r="DX747" s="91"/>
      <c r="DY747" s="91"/>
      <c r="DZ747" s="91"/>
      <c r="EA747" s="91"/>
      <c r="EB747" s="91"/>
      <c r="EC747" s="91"/>
      <c r="ED747" s="91"/>
      <c r="EE747" s="91"/>
      <c r="EF747" s="91"/>
      <c r="EG747" s="91"/>
      <c r="EH747" s="91"/>
      <c r="EI747" s="91"/>
      <c r="EJ747" s="91"/>
      <c r="EK747" s="91"/>
      <c r="EL747" s="91"/>
      <c r="EM747" s="91"/>
      <c r="EN747" s="91"/>
      <c r="EO747" s="91"/>
      <c r="EP747" s="91"/>
      <c r="EQ747" s="91"/>
      <c r="ER747" s="91"/>
      <c r="ES747" s="91"/>
      <c r="ET747" s="91"/>
      <c r="EU747" s="91"/>
      <c r="EV747" s="91"/>
      <c r="EW747" s="91"/>
      <c r="EX747" s="91"/>
      <c r="EY747" s="91"/>
      <c r="EZ747" s="91"/>
      <c r="FA747" s="91"/>
      <c r="FB747" s="91"/>
      <c r="FC747" s="91"/>
      <c r="FD747" s="91"/>
      <c r="FE747" s="91"/>
      <c r="FF747" s="91"/>
      <c r="FG747" s="91"/>
      <c r="FH747" s="91"/>
      <c r="FI747" s="91"/>
      <c r="FJ747" s="91"/>
      <c r="FK747" s="91"/>
      <c r="FL747" s="91"/>
      <c r="FM747" s="91"/>
      <c r="FN747" s="91"/>
      <c r="FO747" s="91"/>
      <c r="FP747" s="91"/>
      <c r="FQ747" s="91"/>
      <c r="FR747" s="91"/>
      <c r="FS747" s="91"/>
      <c r="FT747" s="91"/>
      <c r="FU747" s="91"/>
      <c r="FV747" s="91"/>
      <c r="FW747" s="91"/>
      <c r="FX747" s="91"/>
      <c r="FY747" s="91"/>
      <c r="FZ747" s="91"/>
      <c r="GA747" s="91"/>
      <c r="GB747" s="91"/>
      <c r="GC747" s="91"/>
      <c r="GD747" s="91"/>
      <c r="GE747" s="91"/>
      <c r="GF747" s="91"/>
      <c r="GG747" s="91"/>
      <c r="GH747" s="91"/>
      <c r="GI747" s="91"/>
      <c r="GJ747" s="91"/>
      <c r="GK747" s="91"/>
      <c r="GL747" s="91"/>
      <c r="GM747" s="91"/>
      <c r="GN747" s="91"/>
      <c r="GO747" s="91"/>
      <c r="GP747" s="91"/>
      <c r="GQ747" s="91"/>
      <c r="GR747" s="91"/>
      <c r="GS747" s="91"/>
      <c r="GT747" s="91"/>
      <c r="GU747" s="91"/>
      <c r="GV747" s="91"/>
      <c r="GW747" s="91"/>
      <c r="GX747" s="91"/>
      <c r="GY747" s="91"/>
      <c r="GZ747" s="91"/>
      <c r="HA747" s="91"/>
      <c r="HB747" s="91"/>
      <c r="HC747" s="91"/>
      <c r="HD747" s="91"/>
      <c r="HE747" s="91"/>
      <c r="HF747" s="91"/>
      <c r="HG747" s="91"/>
      <c r="HH747" s="91"/>
      <c r="HI747" s="91"/>
      <c r="HJ747" s="91"/>
      <c r="HK747" s="91"/>
      <c r="HL747" s="91"/>
      <c r="HM747" s="91"/>
      <c r="HN747" s="91"/>
      <c r="HO747" s="91"/>
      <c r="HP747" s="91"/>
      <c r="HQ747" s="91"/>
      <c r="HR747" s="91"/>
      <c r="HS747" s="91"/>
    </row>
    <row r="748" customHeight="1" spans="1:227">
      <c r="A748" s="91"/>
      <c r="B748" s="91"/>
      <c r="C748" s="91"/>
      <c r="D748" s="91"/>
      <c r="E748" s="91"/>
      <c r="F748" s="91"/>
      <c r="G748" s="91"/>
      <c r="H748" s="95"/>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c r="AH748" s="91"/>
      <c r="AI748" s="91"/>
      <c r="AJ748" s="91"/>
      <c r="AK748" s="91"/>
      <c r="AL748" s="91"/>
      <c r="AM748" s="91"/>
      <c r="AN748" s="91"/>
      <c r="AO748" s="91"/>
      <c r="AP748" s="91"/>
      <c r="AQ748" s="91"/>
      <c r="AR748" s="91"/>
      <c r="AS748" s="91"/>
      <c r="AT748" s="91"/>
      <c r="AU748" s="91"/>
      <c r="AV748" s="91"/>
      <c r="AW748" s="91"/>
      <c r="AX748" s="91"/>
      <c r="AY748" s="91"/>
      <c r="AZ748" s="91"/>
      <c r="BA748" s="91"/>
      <c r="BB748" s="91"/>
      <c r="BC748" s="91"/>
      <c r="BD748" s="91"/>
      <c r="BE748" s="91"/>
      <c r="BF748" s="91"/>
      <c r="BG748" s="91"/>
      <c r="BH748" s="91"/>
      <c r="BI748" s="91"/>
      <c r="BJ748" s="91"/>
      <c r="BK748" s="91"/>
      <c r="BL748" s="91"/>
      <c r="BM748" s="91"/>
      <c r="BN748" s="91"/>
      <c r="BO748" s="91"/>
      <c r="BP748" s="91"/>
      <c r="BQ748" s="91"/>
      <c r="BR748" s="91"/>
      <c r="BS748" s="91"/>
      <c r="BT748" s="91"/>
      <c r="BU748" s="91"/>
      <c r="BV748" s="91"/>
      <c r="BW748" s="91"/>
      <c r="BX748" s="91"/>
      <c r="BY748" s="91"/>
      <c r="BZ748" s="91"/>
      <c r="CA748" s="91"/>
      <c r="CB748" s="91"/>
      <c r="CC748" s="91"/>
      <c r="CD748" s="91"/>
      <c r="CE748" s="91"/>
      <c r="CF748" s="91"/>
      <c r="CG748" s="91"/>
      <c r="CH748" s="91"/>
      <c r="CI748" s="91"/>
      <c r="CJ748" s="91"/>
      <c r="CK748" s="91"/>
      <c r="CL748" s="91"/>
      <c r="CM748" s="91"/>
      <c r="CN748" s="91"/>
      <c r="CO748" s="91"/>
      <c r="CP748" s="91"/>
      <c r="CQ748" s="91"/>
      <c r="CR748" s="91"/>
      <c r="CS748" s="91"/>
      <c r="CT748" s="91"/>
      <c r="CU748" s="91"/>
      <c r="CV748" s="91"/>
      <c r="CW748" s="91"/>
      <c r="CX748" s="91"/>
      <c r="CY748" s="91"/>
      <c r="CZ748" s="91"/>
      <c r="DA748" s="91"/>
      <c r="DB748" s="91"/>
      <c r="DC748" s="91"/>
      <c r="DD748" s="91"/>
      <c r="DE748" s="91"/>
      <c r="DF748" s="91"/>
      <c r="DG748" s="91"/>
      <c r="DH748" s="91"/>
      <c r="DI748" s="91"/>
      <c r="DJ748" s="91"/>
      <c r="DK748" s="91"/>
      <c r="DL748" s="91"/>
      <c r="DM748" s="91"/>
      <c r="DN748" s="91"/>
      <c r="DO748" s="91"/>
      <c r="DP748" s="91"/>
      <c r="DQ748" s="91"/>
      <c r="DR748" s="91"/>
      <c r="DS748" s="91"/>
      <c r="DT748" s="91"/>
      <c r="DU748" s="91"/>
      <c r="DV748" s="91"/>
      <c r="DW748" s="91"/>
      <c r="DX748" s="91"/>
      <c r="DY748" s="91"/>
      <c r="DZ748" s="91"/>
      <c r="EA748" s="91"/>
      <c r="EB748" s="91"/>
      <c r="EC748" s="91"/>
      <c r="ED748" s="91"/>
      <c r="EE748" s="91"/>
      <c r="EF748" s="91"/>
      <c r="EG748" s="91"/>
      <c r="EH748" s="91"/>
      <c r="EI748" s="91"/>
      <c r="EJ748" s="91"/>
      <c r="EK748" s="91"/>
      <c r="EL748" s="91"/>
      <c r="EM748" s="91"/>
      <c r="EN748" s="91"/>
      <c r="EO748" s="91"/>
      <c r="EP748" s="91"/>
      <c r="EQ748" s="91"/>
      <c r="ER748" s="91"/>
      <c r="ES748" s="91"/>
      <c r="ET748" s="91"/>
      <c r="EU748" s="91"/>
      <c r="EV748" s="91"/>
      <c r="EW748" s="91"/>
      <c r="EX748" s="91"/>
      <c r="EY748" s="91"/>
      <c r="EZ748" s="91"/>
      <c r="FA748" s="91"/>
      <c r="FB748" s="91"/>
      <c r="FC748" s="91"/>
      <c r="FD748" s="91"/>
      <c r="FE748" s="91"/>
      <c r="FF748" s="91"/>
      <c r="FG748" s="91"/>
      <c r="FH748" s="91"/>
      <c r="FI748" s="91"/>
      <c r="FJ748" s="91"/>
      <c r="FK748" s="91"/>
      <c r="FL748" s="91"/>
      <c r="FM748" s="91"/>
      <c r="FN748" s="91"/>
      <c r="FO748" s="91"/>
      <c r="FP748" s="91"/>
      <c r="FQ748" s="91"/>
      <c r="FR748" s="91"/>
      <c r="FS748" s="91"/>
      <c r="FT748" s="91"/>
      <c r="FU748" s="91"/>
      <c r="FV748" s="91"/>
      <c r="FW748" s="91"/>
      <c r="FX748" s="91"/>
      <c r="FY748" s="91"/>
      <c r="FZ748" s="91"/>
      <c r="GA748" s="91"/>
      <c r="GB748" s="91"/>
      <c r="GC748" s="91"/>
      <c r="GD748" s="91"/>
      <c r="GE748" s="91"/>
      <c r="GF748" s="91"/>
      <c r="GG748" s="91"/>
      <c r="GH748" s="91"/>
      <c r="GI748" s="91"/>
      <c r="GJ748" s="91"/>
      <c r="GK748" s="91"/>
      <c r="GL748" s="91"/>
      <c r="GM748" s="91"/>
      <c r="GN748" s="91"/>
      <c r="GO748" s="91"/>
      <c r="GP748" s="91"/>
      <c r="GQ748" s="91"/>
      <c r="GR748" s="91"/>
      <c r="GS748" s="91"/>
      <c r="GT748" s="91"/>
      <c r="GU748" s="91"/>
      <c r="GV748" s="91"/>
      <c r="GW748" s="91"/>
      <c r="GX748" s="91"/>
      <c r="GY748" s="91"/>
      <c r="GZ748" s="91"/>
      <c r="HA748" s="91"/>
      <c r="HB748" s="91"/>
      <c r="HC748" s="91"/>
      <c r="HD748" s="91"/>
      <c r="HE748" s="91"/>
      <c r="HF748" s="91"/>
      <c r="HG748" s="91"/>
      <c r="HH748" s="91"/>
      <c r="HI748" s="91"/>
      <c r="HJ748" s="91"/>
      <c r="HK748" s="91"/>
      <c r="HL748" s="91"/>
      <c r="HM748" s="91"/>
      <c r="HN748" s="91"/>
      <c r="HO748" s="91"/>
      <c r="HP748" s="91"/>
      <c r="HQ748" s="91"/>
      <c r="HR748" s="91"/>
      <c r="HS748" s="91"/>
    </row>
    <row r="749" customHeight="1" spans="1:227">
      <c r="A749" s="91"/>
      <c r="B749" s="91"/>
      <c r="C749" s="91"/>
      <c r="D749" s="91"/>
      <c r="E749" s="91"/>
      <c r="F749" s="91"/>
      <c r="G749" s="91"/>
      <c r="H749" s="95"/>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c r="AH749" s="91"/>
      <c r="AI749" s="91"/>
      <c r="AJ749" s="91"/>
      <c r="AK749" s="91"/>
      <c r="AL749" s="91"/>
      <c r="AM749" s="91"/>
      <c r="AN749" s="91"/>
      <c r="AO749" s="91"/>
      <c r="AP749" s="91"/>
      <c r="AQ749" s="91"/>
      <c r="AR749" s="91"/>
      <c r="AS749" s="91"/>
      <c r="AT749" s="91"/>
      <c r="AU749" s="91"/>
      <c r="AV749" s="91"/>
      <c r="AW749" s="91"/>
      <c r="AX749" s="91"/>
      <c r="AY749" s="91"/>
      <c r="AZ749" s="91"/>
      <c r="BA749" s="91"/>
      <c r="BB749" s="91"/>
      <c r="BC749" s="91"/>
      <c r="BD749" s="91"/>
      <c r="BE749" s="91"/>
      <c r="BF749" s="91"/>
      <c r="BG749" s="91"/>
      <c r="BH749" s="91"/>
      <c r="BI749" s="91"/>
      <c r="BJ749" s="91"/>
      <c r="BK749" s="91"/>
      <c r="BL749" s="91"/>
      <c r="BM749" s="91"/>
      <c r="BN749" s="91"/>
      <c r="BO749" s="91"/>
      <c r="BP749" s="91"/>
      <c r="BQ749" s="91"/>
      <c r="BR749" s="91"/>
      <c r="BS749" s="91"/>
      <c r="BT749" s="91"/>
      <c r="BU749" s="91"/>
      <c r="BV749" s="91"/>
      <c r="BW749" s="91"/>
      <c r="BX749" s="91"/>
      <c r="BY749" s="91"/>
      <c r="BZ749" s="91"/>
      <c r="CA749" s="91"/>
      <c r="CB749" s="91"/>
      <c r="CC749" s="91"/>
      <c r="CD749" s="91"/>
      <c r="CE749" s="91"/>
      <c r="CF749" s="91"/>
      <c r="CG749" s="91"/>
      <c r="CH749" s="91"/>
      <c r="CI749" s="91"/>
      <c r="CJ749" s="91"/>
      <c r="CK749" s="91"/>
      <c r="CL749" s="91"/>
      <c r="CM749" s="91"/>
      <c r="CN749" s="91"/>
      <c r="CO749" s="91"/>
      <c r="CP749" s="91"/>
      <c r="CQ749" s="91"/>
      <c r="CR749" s="91"/>
      <c r="CS749" s="91"/>
      <c r="CT749" s="91"/>
      <c r="CU749" s="91"/>
      <c r="CV749" s="91"/>
      <c r="CW749" s="91"/>
      <c r="CX749" s="91"/>
      <c r="CY749" s="91"/>
      <c r="CZ749" s="91"/>
      <c r="DA749" s="91"/>
      <c r="DB749" s="91"/>
      <c r="DC749" s="91"/>
      <c r="DD749" s="91"/>
      <c r="DE749" s="91"/>
      <c r="DF749" s="91"/>
      <c r="DG749" s="91"/>
      <c r="DH749" s="91"/>
      <c r="DI749" s="91"/>
      <c r="DJ749" s="91"/>
      <c r="DK749" s="91"/>
      <c r="DL749" s="91"/>
      <c r="DM749" s="91"/>
      <c r="DN749" s="91"/>
      <c r="DO749" s="91"/>
      <c r="DP749" s="91"/>
      <c r="DQ749" s="91"/>
      <c r="DR749" s="91"/>
      <c r="DS749" s="91"/>
      <c r="DT749" s="91"/>
      <c r="DU749" s="91"/>
      <c r="DV749" s="91"/>
      <c r="DW749" s="91"/>
      <c r="DX749" s="91"/>
      <c r="DY749" s="91"/>
      <c r="DZ749" s="91"/>
      <c r="EA749" s="91"/>
      <c r="EB749" s="91"/>
      <c r="EC749" s="91"/>
      <c r="ED749" s="91"/>
      <c r="EE749" s="91"/>
      <c r="EF749" s="91"/>
      <c r="EG749" s="91"/>
      <c r="EH749" s="91"/>
      <c r="EI749" s="91"/>
      <c r="EJ749" s="91"/>
      <c r="EK749" s="91"/>
      <c r="EL749" s="91"/>
      <c r="EM749" s="91"/>
      <c r="EN749" s="91"/>
      <c r="EO749" s="91"/>
      <c r="EP749" s="91"/>
      <c r="EQ749" s="91"/>
      <c r="ER749" s="91"/>
      <c r="ES749" s="91"/>
      <c r="ET749" s="91"/>
      <c r="EU749" s="91"/>
      <c r="EV749" s="91"/>
      <c r="EW749" s="91"/>
      <c r="EX749" s="91"/>
      <c r="EY749" s="91"/>
      <c r="EZ749" s="91"/>
      <c r="FA749" s="91"/>
      <c r="FB749" s="91"/>
      <c r="FC749" s="91"/>
      <c r="FD749" s="91"/>
      <c r="FE749" s="91"/>
      <c r="FF749" s="91"/>
      <c r="FG749" s="91"/>
      <c r="FH749" s="91"/>
      <c r="FI749" s="91"/>
      <c r="FJ749" s="91"/>
      <c r="FK749" s="91"/>
      <c r="FL749" s="91"/>
      <c r="FM749" s="91"/>
      <c r="FN749" s="91"/>
      <c r="FO749" s="91"/>
      <c r="FP749" s="91"/>
      <c r="FQ749" s="91"/>
      <c r="FR749" s="91"/>
      <c r="FS749" s="91"/>
      <c r="FT749" s="91"/>
      <c r="FU749" s="91"/>
      <c r="FV749" s="91"/>
      <c r="FW749" s="91"/>
      <c r="FX749" s="91"/>
      <c r="FY749" s="91"/>
      <c r="FZ749" s="91"/>
      <c r="GA749" s="91"/>
      <c r="GB749" s="91"/>
      <c r="GC749" s="91"/>
      <c r="GD749" s="91"/>
      <c r="GE749" s="91"/>
      <c r="GF749" s="91"/>
      <c r="GG749" s="91"/>
      <c r="GH749" s="91"/>
      <c r="GI749" s="91"/>
      <c r="GJ749" s="91"/>
      <c r="GK749" s="91"/>
      <c r="GL749" s="91"/>
      <c r="GM749" s="91"/>
      <c r="GN749" s="91"/>
      <c r="GO749" s="91"/>
      <c r="GP749" s="91"/>
      <c r="GQ749" s="91"/>
      <c r="GR749" s="91"/>
      <c r="GS749" s="91"/>
      <c r="GT749" s="91"/>
      <c r="GU749" s="91"/>
      <c r="GV749" s="91"/>
      <c r="GW749" s="91"/>
      <c r="GX749" s="91"/>
      <c r="GY749" s="91"/>
      <c r="GZ749" s="91"/>
      <c r="HA749" s="91"/>
      <c r="HB749" s="91"/>
      <c r="HC749" s="91"/>
      <c r="HD749" s="91"/>
      <c r="HE749" s="91"/>
      <c r="HF749" s="91"/>
      <c r="HG749" s="91"/>
      <c r="HH749" s="91"/>
      <c r="HI749" s="91"/>
      <c r="HJ749" s="91"/>
      <c r="HK749" s="91"/>
      <c r="HL749" s="91"/>
      <c r="HM749" s="91"/>
      <c r="HN749" s="91"/>
      <c r="HO749" s="91"/>
      <c r="HP749" s="91"/>
      <c r="HQ749" s="91"/>
      <c r="HR749" s="91"/>
      <c r="HS749" s="91"/>
    </row>
    <row r="750" customHeight="1" spans="1:227">
      <c r="A750" s="91"/>
      <c r="B750" s="91"/>
      <c r="C750" s="91"/>
      <c r="D750" s="91"/>
      <c r="E750" s="91"/>
      <c r="F750" s="91"/>
      <c r="G750" s="91"/>
      <c r="H750" s="95"/>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c r="AH750" s="91"/>
      <c r="AI750" s="91"/>
      <c r="AJ750" s="91"/>
      <c r="AK750" s="91"/>
      <c r="AL750" s="91"/>
      <c r="AM750" s="91"/>
      <c r="AN750" s="91"/>
      <c r="AO750" s="91"/>
      <c r="AP750" s="91"/>
      <c r="AQ750" s="91"/>
      <c r="AR750" s="91"/>
      <c r="AS750" s="91"/>
      <c r="AT750" s="91"/>
      <c r="AU750" s="91"/>
      <c r="AV750" s="91"/>
      <c r="AW750" s="91"/>
      <c r="AX750" s="91"/>
      <c r="AY750" s="91"/>
      <c r="AZ750" s="91"/>
      <c r="BA750" s="91"/>
      <c r="BB750" s="91"/>
      <c r="BC750" s="91"/>
      <c r="BD750" s="91"/>
      <c r="BE750" s="91"/>
      <c r="BF750" s="91"/>
      <c r="BG750" s="91"/>
      <c r="BH750" s="91"/>
      <c r="BI750" s="91"/>
      <c r="BJ750" s="91"/>
      <c r="BK750" s="91"/>
      <c r="BL750" s="91"/>
      <c r="BM750" s="91"/>
      <c r="BN750" s="91"/>
      <c r="BO750" s="91"/>
      <c r="BP750" s="91"/>
      <c r="BQ750" s="91"/>
      <c r="BR750" s="91"/>
      <c r="BS750" s="91"/>
      <c r="BT750" s="91"/>
      <c r="BU750" s="91"/>
      <c r="BV750" s="91"/>
      <c r="BW750" s="91"/>
      <c r="BX750" s="91"/>
      <c r="BY750" s="91"/>
      <c r="BZ750" s="91"/>
      <c r="CA750" s="91"/>
      <c r="CB750" s="91"/>
      <c r="CC750" s="91"/>
      <c r="CD750" s="91"/>
      <c r="CE750" s="91"/>
      <c r="CF750" s="91"/>
      <c r="CG750" s="91"/>
      <c r="CH750" s="91"/>
      <c r="CI750" s="91"/>
      <c r="CJ750" s="91"/>
      <c r="CK750" s="91"/>
      <c r="CL750" s="91"/>
      <c r="CM750" s="91"/>
      <c r="CN750" s="91"/>
      <c r="CO750" s="91"/>
      <c r="CP750" s="91"/>
      <c r="CQ750" s="91"/>
      <c r="CR750" s="91"/>
      <c r="CS750" s="91"/>
      <c r="CT750" s="91"/>
      <c r="CU750" s="91"/>
      <c r="CV750" s="91"/>
      <c r="CW750" s="91"/>
      <c r="CX750" s="91"/>
      <c r="CY750" s="91"/>
      <c r="CZ750" s="91"/>
      <c r="DA750" s="91"/>
      <c r="DB750" s="91"/>
      <c r="DC750" s="91"/>
      <c r="DD750" s="91"/>
      <c r="DE750" s="91"/>
      <c r="DF750" s="91"/>
      <c r="DG750" s="91"/>
      <c r="DH750" s="91"/>
      <c r="DI750" s="91"/>
      <c r="DJ750" s="91"/>
      <c r="DK750" s="91"/>
      <c r="DL750" s="91"/>
      <c r="DM750" s="91"/>
      <c r="DN750" s="91"/>
      <c r="DO750" s="91"/>
      <c r="DP750" s="91"/>
      <c r="DQ750" s="91"/>
      <c r="DR750" s="91"/>
      <c r="DS750" s="91"/>
      <c r="DT750" s="91"/>
      <c r="DU750" s="91"/>
      <c r="DV750" s="91"/>
      <c r="DW750" s="91"/>
      <c r="DX750" s="91"/>
      <c r="DY750" s="91"/>
      <c r="DZ750" s="91"/>
      <c r="EA750" s="91"/>
      <c r="EB750" s="91"/>
      <c r="EC750" s="91"/>
      <c r="ED750" s="91"/>
      <c r="EE750" s="91"/>
      <c r="EF750" s="91"/>
      <c r="EG750" s="91"/>
      <c r="EH750" s="91"/>
      <c r="EI750" s="91"/>
      <c r="EJ750" s="91"/>
      <c r="EK750" s="91"/>
      <c r="EL750" s="91"/>
      <c r="EM750" s="91"/>
      <c r="EN750" s="91"/>
      <c r="EO750" s="91"/>
      <c r="EP750" s="91"/>
      <c r="EQ750" s="91"/>
      <c r="ER750" s="91"/>
      <c r="ES750" s="91"/>
      <c r="ET750" s="91"/>
      <c r="EU750" s="91"/>
      <c r="EV750" s="91"/>
      <c r="EW750" s="91"/>
      <c r="EX750" s="91"/>
      <c r="EY750" s="91"/>
      <c r="EZ750" s="91"/>
      <c r="FA750" s="91"/>
      <c r="FB750" s="91"/>
      <c r="FC750" s="91"/>
      <c r="FD750" s="91"/>
      <c r="FE750" s="91"/>
      <c r="FF750" s="91"/>
      <c r="FG750" s="91"/>
      <c r="FH750" s="91"/>
      <c r="FI750" s="91"/>
      <c r="FJ750" s="91"/>
      <c r="FK750" s="91"/>
      <c r="FL750" s="91"/>
      <c r="FM750" s="91"/>
      <c r="FN750" s="91"/>
      <c r="FO750" s="91"/>
      <c r="FP750" s="91"/>
      <c r="FQ750" s="91"/>
      <c r="FR750" s="91"/>
      <c r="FS750" s="91"/>
      <c r="FT750" s="91"/>
      <c r="FU750" s="91"/>
      <c r="FV750" s="91"/>
      <c r="FW750" s="91"/>
      <c r="FX750" s="91"/>
      <c r="FY750" s="91"/>
      <c r="FZ750" s="91"/>
      <c r="GA750" s="91"/>
      <c r="GB750" s="91"/>
      <c r="GC750" s="91"/>
      <c r="GD750" s="91"/>
      <c r="GE750" s="91"/>
      <c r="GF750" s="91"/>
      <c r="GG750" s="91"/>
      <c r="GH750" s="91"/>
      <c r="GI750" s="91"/>
      <c r="GJ750" s="91"/>
      <c r="GK750" s="91"/>
      <c r="GL750" s="91"/>
      <c r="GM750" s="91"/>
      <c r="GN750" s="91"/>
      <c r="GO750" s="91"/>
      <c r="GP750" s="91"/>
      <c r="GQ750" s="91"/>
      <c r="GR750" s="91"/>
      <c r="GS750" s="91"/>
      <c r="GT750" s="91"/>
      <c r="GU750" s="91"/>
      <c r="GV750" s="91"/>
      <c r="GW750" s="91"/>
      <c r="GX750" s="91"/>
      <c r="GY750" s="91"/>
      <c r="GZ750" s="91"/>
      <c r="HA750" s="91"/>
      <c r="HB750" s="91"/>
      <c r="HC750" s="91"/>
      <c r="HD750" s="91"/>
      <c r="HE750" s="91"/>
      <c r="HF750" s="91"/>
      <c r="HG750" s="91"/>
      <c r="HH750" s="91"/>
      <c r="HI750" s="91"/>
      <c r="HJ750" s="91"/>
      <c r="HK750" s="91"/>
      <c r="HL750" s="91"/>
      <c r="HM750" s="91"/>
      <c r="HN750" s="91"/>
      <c r="HO750" s="91"/>
      <c r="HP750" s="91"/>
      <c r="HQ750" s="91"/>
      <c r="HR750" s="91"/>
      <c r="HS750" s="91"/>
    </row>
    <row r="751" customHeight="1" spans="1:227">
      <c r="A751" s="91"/>
      <c r="B751" s="91"/>
      <c r="C751" s="91"/>
      <c r="D751" s="91"/>
      <c r="E751" s="91"/>
      <c r="F751" s="91"/>
      <c r="G751" s="91"/>
      <c r="H751" s="95"/>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c r="AH751" s="91"/>
      <c r="AI751" s="91"/>
      <c r="AJ751" s="91"/>
      <c r="AK751" s="91"/>
      <c r="AL751" s="91"/>
      <c r="AM751" s="91"/>
      <c r="AN751" s="91"/>
      <c r="AO751" s="91"/>
      <c r="AP751" s="91"/>
      <c r="AQ751" s="91"/>
      <c r="AR751" s="91"/>
      <c r="AS751" s="91"/>
      <c r="AT751" s="91"/>
      <c r="AU751" s="91"/>
      <c r="AV751" s="91"/>
      <c r="AW751" s="91"/>
      <c r="AX751" s="91"/>
      <c r="AY751" s="91"/>
      <c r="AZ751" s="91"/>
      <c r="BA751" s="91"/>
      <c r="BB751" s="91"/>
      <c r="BC751" s="91"/>
      <c r="BD751" s="91"/>
      <c r="BE751" s="91"/>
      <c r="BF751" s="91"/>
      <c r="BG751" s="91"/>
      <c r="BH751" s="91"/>
      <c r="BI751" s="91"/>
      <c r="BJ751" s="91"/>
      <c r="BK751" s="91"/>
      <c r="BL751" s="91"/>
      <c r="BM751" s="91"/>
      <c r="BN751" s="91"/>
      <c r="BO751" s="91"/>
      <c r="BP751" s="91"/>
      <c r="BQ751" s="91"/>
      <c r="BR751" s="91"/>
      <c r="BS751" s="91"/>
      <c r="BT751" s="91"/>
      <c r="BU751" s="91"/>
      <c r="BV751" s="91"/>
      <c r="BW751" s="91"/>
      <c r="BX751" s="91"/>
      <c r="BY751" s="91"/>
      <c r="BZ751" s="91"/>
      <c r="CA751" s="91"/>
      <c r="CB751" s="91"/>
      <c r="CC751" s="91"/>
      <c r="CD751" s="91"/>
      <c r="CE751" s="91"/>
      <c r="CF751" s="91"/>
      <c r="CG751" s="91"/>
      <c r="CH751" s="91"/>
      <c r="CI751" s="91"/>
      <c r="CJ751" s="91"/>
      <c r="CK751" s="91"/>
      <c r="CL751" s="91"/>
      <c r="CM751" s="91"/>
      <c r="CN751" s="91"/>
      <c r="CO751" s="91"/>
      <c r="CP751" s="91"/>
      <c r="CQ751" s="91"/>
      <c r="CR751" s="91"/>
      <c r="CS751" s="91"/>
      <c r="CT751" s="91"/>
      <c r="CU751" s="91"/>
      <c r="CV751" s="91"/>
      <c r="CW751" s="91"/>
      <c r="CX751" s="91"/>
      <c r="CY751" s="91"/>
      <c r="CZ751" s="91"/>
      <c r="DA751" s="91"/>
      <c r="DB751" s="91"/>
      <c r="DC751" s="91"/>
      <c r="DD751" s="91"/>
      <c r="DE751" s="91"/>
      <c r="DF751" s="91"/>
      <c r="DG751" s="91"/>
      <c r="DH751" s="91"/>
      <c r="DI751" s="91"/>
      <c r="DJ751" s="91"/>
      <c r="DK751" s="91"/>
      <c r="DL751" s="91"/>
      <c r="DM751" s="91"/>
      <c r="DN751" s="91"/>
      <c r="DO751" s="91"/>
      <c r="DP751" s="91"/>
      <c r="DQ751" s="91"/>
      <c r="DR751" s="91"/>
      <c r="DS751" s="91"/>
      <c r="DT751" s="91"/>
      <c r="DU751" s="91"/>
      <c r="DV751" s="91"/>
      <c r="DW751" s="91"/>
      <c r="DX751" s="91"/>
      <c r="DY751" s="91"/>
      <c r="DZ751" s="91"/>
      <c r="EA751" s="91"/>
      <c r="EB751" s="91"/>
      <c r="EC751" s="91"/>
      <c r="ED751" s="91"/>
      <c r="EE751" s="91"/>
      <c r="EF751" s="91"/>
      <c r="EG751" s="91"/>
      <c r="EH751" s="91"/>
      <c r="EI751" s="91"/>
      <c r="EJ751" s="91"/>
      <c r="EK751" s="91"/>
      <c r="EL751" s="91"/>
      <c r="EM751" s="91"/>
      <c r="EN751" s="91"/>
      <c r="EO751" s="91"/>
      <c r="EP751" s="91"/>
      <c r="EQ751" s="91"/>
      <c r="ER751" s="91"/>
      <c r="ES751" s="91"/>
      <c r="ET751" s="91"/>
      <c r="EU751" s="91"/>
      <c r="EV751" s="91"/>
      <c r="EW751" s="91"/>
      <c r="EX751" s="91"/>
      <c r="EY751" s="91"/>
      <c r="EZ751" s="91"/>
      <c r="FA751" s="91"/>
      <c r="FB751" s="91"/>
      <c r="FC751" s="91"/>
      <c r="FD751" s="91"/>
      <c r="FE751" s="91"/>
      <c r="FF751" s="91"/>
      <c r="FG751" s="91"/>
      <c r="FH751" s="91"/>
      <c r="FI751" s="91"/>
      <c r="FJ751" s="91"/>
      <c r="FK751" s="91"/>
      <c r="FL751" s="91"/>
      <c r="FM751" s="91"/>
      <c r="FN751" s="91"/>
      <c r="FO751" s="91"/>
      <c r="FP751" s="91"/>
      <c r="FQ751" s="91"/>
      <c r="FR751" s="91"/>
      <c r="FS751" s="91"/>
      <c r="FT751" s="91"/>
      <c r="FU751" s="91"/>
      <c r="FV751" s="91"/>
      <c r="FW751" s="91"/>
      <c r="FX751" s="91"/>
      <c r="FY751" s="91"/>
      <c r="FZ751" s="91"/>
      <c r="GA751" s="91"/>
      <c r="GB751" s="91"/>
      <c r="GC751" s="91"/>
      <c r="GD751" s="91"/>
      <c r="GE751" s="91"/>
      <c r="GF751" s="91"/>
      <c r="GG751" s="91"/>
      <c r="GH751" s="91"/>
      <c r="GI751" s="91"/>
      <c r="GJ751" s="91"/>
      <c r="GK751" s="91"/>
      <c r="GL751" s="91"/>
      <c r="GM751" s="91"/>
      <c r="GN751" s="91"/>
      <c r="GO751" s="91"/>
      <c r="GP751" s="91"/>
      <c r="GQ751" s="91"/>
      <c r="GR751" s="91"/>
      <c r="GS751" s="91"/>
      <c r="GT751" s="91"/>
      <c r="GU751" s="91"/>
      <c r="GV751" s="91"/>
      <c r="GW751" s="91"/>
      <c r="GX751" s="91"/>
      <c r="GY751" s="91"/>
      <c r="GZ751" s="91"/>
      <c r="HA751" s="91"/>
      <c r="HB751" s="91"/>
      <c r="HC751" s="91"/>
      <c r="HD751" s="91"/>
      <c r="HE751" s="91"/>
      <c r="HF751" s="91"/>
      <c r="HG751" s="91"/>
      <c r="HH751" s="91"/>
      <c r="HI751" s="91"/>
      <c r="HJ751" s="91"/>
      <c r="HK751" s="91"/>
      <c r="HL751" s="91"/>
      <c r="HM751" s="91"/>
      <c r="HN751" s="91"/>
      <c r="HO751" s="91"/>
      <c r="HP751" s="91"/>
      <c r="HQ751" s="91"/>
      <c r="HR751" s="91"/>
      <c r="HS751" s="91"/>
    </row>
    <row r="752" customHeight="1" spans="1:227">
      <c r="A752" s="91"/>
      <c r="B752" s="91"/>
      <c r="C752" s="91"/>
      <c r="D752" s="91"/>
      <c r="E752" s="91"/>
      <c r="F752" s="91"/>
      <c r="G752" s="91"/>
      <c r="H752" s="95"/>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c r="AH752" s="91"/>
      <c r="AI752" s="91"/>
      <c r="AJ752" s="91"/>
      <c r="AK752" s="91"/>
      <c r="AL752" s="91"/>
      <c r="AM752" s="91"/>
      <c r="AN752" s="91"/>
      <c r="AO752" s="91"/>
      <c r="AP752" s="91"/>
      <c r="AQ752" s="91"/>
      <c r="AR752" s="91"/>
      <c r="AS752" s="91"/>
      <c r="AT752" s="91"/>
      <c r="AU752" s="91"/>
      <c r="AV752" s="91"/>
      <c r="AW752" s="91"/>
      <c r="AX752" s="91"/>
      <c r="AY752" s="91"/>
      <c r="AZ752" s="91"/>
      <c r="BA752" s="91"/>
      <c r="BB752" s="91"/>
      <c r="BC752" s="91"/>
      <c r="BD752" s="91"/>
      <c r="BE752" s="91"/>
      <c r="BF752" s="91"/>
      <c r="BG752" s="91"/>
      <c r="BH752" s="91"/>
      <c r="BI752" s="91"/>
      <c r="BJ752" s="91"/>
      <c r="BK752" s="91"/>
      <c r="BL752" s="91"/>
      <c r="BM752" s="91"/>
      <c r="BN752" s="91"/>
      <c r="BO752" s="91"/>
      <c r="BP752" s="91"/>
      <c r="BQ752" s="91"/>
      <c r="BR752" s="91"/>
      <c r="BS752" s="91"/>
      <c r="BT752" s="91"/>
      <c r="BU752" s="91"/>
      <c r="BV752" s="91"/>
      <c r="BW752" s="91"/>
      <c r="BX752" s="91"/>
      <c r="BY752" s="91"/>
      <c r="BZ752" s="91"/>
      <c r="CA752" s="91"/>
      <c r="CB752" s="91"/>
      <c r="CC752" s="91"/>
      <c r="CD752" s="91"/>
      <c r="CE752" s="91"/>
      <c r="CF752" s="91"/>
      <c r="CG752" s="91"/>
      <c r="CH752" s="91"/>
      <c r="CI752" s="91"/>
      <c r="CJ752" s="91"/>
      <c r="CK752" s="91"/>
      <c r="CL752" s="91"/>
      <c r="CM752" s="91"/>
      <c r="CN752" s="91"/>
      <c r="CO752" s="91"/>
      <c r="CP752" s="91"/>
      <c r="CQ752" s="91"/>
      <c r="CR752" s="91"/>
      <c r="CS752" s="91"/>
      <c r="CT752" s="91"/>
      <c r="CU752" s="91"/>
      <c r="CV752" s="91"/>
      <c r="CW752" s="91"/>
      <c r="CX752" s="91"/>
      <c r="CY752" s="91"/>
      <c r="CZ752" s="91"/>
      <c r="DA752" s="91"/>
      <c r="DB752" s="91"/>
      <c r="DC752" s="91"/>
      <c r="DD752" s="91"/>
      <c r="DE752" s="91"/>
      <c r="DF752" s="91"/>
      <c r="DG752" s="91"/>
      <c r="DH752" s="91"/>
      <c r="DI752" s="91"/>
      <c r="DJ752" s="91"/>
      <c r="DK752" s="91"/>
      <c r="DL752" s="91"/>
      <c r="DM752" s="91"/>
      <c r="DN752" s="91"/>
      <c r="DO752" s="91"/>
      <c r="DP752" s="91"/>
      <c r="DQ752" s="91"/>
      <c r="DR752" s="91"/>
      <c r="DS752" s="91"/>
      <c r="DT752" s="91"/>
      <c r="DU752" s="91"/>
      <c r="DV752" s="91"/>
      <c r="DW752" s="91"/>
      <c r="DX752" s="91"/>
      <c r="DY752" s="91"/>
      <c r="DZ752" s="91"/>
      <c r="EA752" s="91"/>
      <c r="EB752" s="91"/>
      <c r="EC752" s="91"/>
      <c r="ED752" s="91"/>
      <c r="EE752" s="91"/>
      <c r="EF752" s="91"/>
      <c r="EG752" s="91"/>
      <c r="EH752" s="91"/>
      <c r="EI752" s="91"/>
      <c r="EJ752" s="91"/>
      <c r="EK752" s="91"/>
      <c r="EL752" s="91"/>
      <c r="EM752" s="91"/>
      <c r="EN752" s="91"/>
      <c r="EO752" s="91"/>
      <c r="EP752" s="91"/>
      <c r="EQ752" s="91"/>
      <c r="ER752" s="91"/>
      <c r="ES752" s="91"/>
      <c r="ET752" s="91"/>
      <c r="EU752" s="91"/>
      <c r="EV752" s="91"/>
      <c r="EW752" s="91"/>
      <c r="EX752" s="91"/>
      <c r="EY752" s="91"/>
      <c r="EZ752" s="91"/>
      <c r="FA752" s="91"/>
      <c r="FB752" s="91"/>
      <c r="FC752" s="91"/>
      <c r="FD752" s="91"/>
      <c r="FE752" s="91"/>
      <c r="FF752" s="91"/>
      <c r="FG752" s="91"/>
      <c r="FH752" s="91"/>
      <c r="FI752" s="91"/>
      <c r="FJ752" s="91"/>
      <c r="FK752" s="91"/>
      <c r="FL752" s="91"/>
      <c r="FM752" s="91"/>
      <c r="FN752" s="91"/>
      <c r="FO752" s="91"/>
      <c r="FP752" s="91"/>
      <c r="FQ752" s="91"/>
      <c r="FR752" s="91"/>
      <c r="FS752" s="91"/>
      <c r="FT752" s="91"/>
      <c r="FU752" s="91"/>
      <c r="FV752" s="91"/>
      <c r="FW752" s="91"/>
      <c r="FX752" s="91"/>
      <c r="FY752" s="91"/>
      <c r="FZ752" s="91"/>
      <c r="GA752" s="91"/>
      <c r="GB752" s="91"/>
      <c r="GC752" s="91"/>
      <c r="GD752" s="91"/>
      <c r="GE752" s="91"/>
      <c r="GF752" s="91"/>
      <c r="GG752" s="91"/>
      <c r="GH752" s="91"/>
      <c r="GI752" s="91"/>
      <c r="GJ752" s="91"/>
      <c r="GK752" s="91"/>
      <c r="GL752" s="91"/>
      <c r="GM752" s="91"/>
      <c r="GN752" s="91"/>
      <c r="GO752" s="91"/>
      <c r="GP752" s="91"/>
      <c r="GQ752" s="91"/>
      <c r="GR752" s="91"/>
      <c r="GS752" s="91"/>
      <c r="GT752" s="91"/>
      <c r="GU752" s="91"/>
      <c r="GV752" s="91"/>
      <c r="GW752" s="91"/>
      <c r="GX752" s="91"/>
      <c r="GY752" s="91"/>
      <c r="GZ752" s="91"/>
      <c r="HA752" s="91"/>
      <c r="HB752" s="91"/>
      <c r="HC752" s="91"/>
      <c r="HD752" s="91"/>
      <c r="HE752" s="91"/>
      <c r="HF752" s="91"/>
      <c r="HG752" s="91"/>
      <c r="HH752" s="91"/>
      <c r="HI752" s="91"/>
      <c r="HJ752" s="91"/>
      <c r="HK752" s="91"/>
      <c r="HL752" s="91"/>
      <c r="HM752" s="91"/>
      <c r="HN752" s="91"/>
      <c r="HO752" s="91"/>
      <c r="HP752" s="91"/>
      <c r="HQ752" s="91"/>
      <c r="HR752" s="91"/>
      <c r="HS752" s="91"/>
    </row>
    <row r="753" customHeight="1" spans="1:227">
      <c r="A753" s="91"/>
      <c r="B753" s="91"/>
      <c r="C753" s="91"/>
      <c r="D753" s="91"/>
      <c r="E753" s="91"/>
      <c r="F753" s="91"/>
      <c r="G753" s="91"/>
      <c r="H753" s="95"/>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c r="AH753" s="91"/>
      <c r="AI753" s="91"/>
      <c r="AJ753" s="91"/>
      <c r="AK753" s="91"/>
      <c r="AL753" s="91"/>
      <c r="AM753" s="91"/>
      <c r="AN753" s="91"/>
      <c r="AO753" s="91"/>
      <c r="AP753" s="91"/>
      <c r="AQ753" s="91"/>
      <c r="AR753" s="91"/>
      <c r="AS753" s="91"/>
      <c r="AT753" s="91"/>
      <c r="AU753" s="91"/>
      <c r="AV753" s="91"/>
      <c r="AW753" s="91"/>
      <c r="AX753" s="91"/>
      <c r="AY753" s="91"/>
      <c r="AZ753" s="91"/>
      <c r="BA753" s="91"/>
      <c r="BB753" s="91"/>
      <c r="BC753" s="91"/>
      <c r="BD753" s="91"/>
      <c r="BE753" s="91"/>
      <c r="BF753" s="91"/>
      <c r="BG753" s="91"/>
      <c r="BH753" s="91"/>
      <c r="BI753" s="91"/>
      <c r="BJ753" s="91"/>
      <c r="BK753" s="91"/>
      <c r="BL753" s="91"/>
      <c r="BM753" s="91"/>
      <c r="BN753" s="91"/>
      <c r="BO753" s="91"/>
      <c r="BP753" s="91"/>
      <c r="BQ753" s="91"/>
      <c r="BR753" s="91"/>
      <c r="BS753" s="91"/>
      <c r="BT753" s="91"/>
      <c r="BU753" s="91"/>
      <c r="BV753" s="91"/>
      <c r="BW753" s="91"/>
      <c r="BX753" s="91"/>
      <c r="BY753" s="91"/>
      <c r="BZ753" s="91"/>
      <c r="CA753" s="91"/>
      <c r="CB753" s="91"/>
      <c r="CC753" s="91"/>
      <c r="CD753" s="91"/>
      <c r="CE753" s="91"/>
      <c r="CF753" s="91"/>
      <c r="CG753" s="91"/>
      <c r="CH753" s="91"/>
      <c r="CI753" s="91"/>
      <c r="CJ753" s="91"/>
      <c r="CK753" s="91"/>
      <c r="CL753" s="91"/>
      <c r="CM753" s="91"/>
      <c r="CN753" s="91"/>
      <c r="CO753" s="91"/>
      <c r="CP753" s="91"/>
      <c r="CQ753" s="91"/>
      <c r="CR753" s="91"/>
      <c r="CS753" s="91"/>
      <c r="CT753" s="91"/>
      <c r="CU753" s="91"/>
      <c r="CV753" s="91"/>
      <c r="CW753" s="91"/>
      <c r="CX753" s="91"/>
      <c r="CY753" s="91"/>
      <c r="CZ753" s="91"/>
      <c r="DA753" s="91"/>
      <c r="DB753" s="91"/>
      <c r="DC753" s="91"/>
      <c r="DD753" s="91"/>
      <c r="DE753" s="91"/>
      <c r="DF753" s="91"/>
      <c r="DG753" s="91"/>
      <c r="DH753" s="91"/>
      <c r="DI753" s="91"/>
      <c r="DJ753" s="91"/>
      <c r="DK753" s="91"/>
      <c r="DL753" s="91"/>
      <c r="DM753" s="91"/>
      <c r="DN753" s="91"/>
      <c r="DO753" s="91"/>
      <c r="DP753" s="91"/>
      <c r="DQ753" s="91"/>
      <c r="DR753" s="91"/>
      <c r="DS753" s="91"/>
      <c r="DT753" s="91"/>
      <c r="DU753" s="91"/>
      <c r="DV753" s="91"/>
      <c r="DW753" s="91"/>
      <c r="DX753" s="91"/>
      <c r="DY753" s="91"/>
      <c r="DZ753" s="91"/>
      <c r="EA753" s="91"/>
      <c r="EB753" s="91"/>
      <c r="EC753" s="91"/>
      <c r="ED753" s="91"/>
      <c r="EE753" s="91"/>
      <c r="EF753" s="91"/>
      <c r="EG753" s="91"/>
      <c r="EH753" s="91"/>
      <c r="EI753" s="91"/>
      <c r="EJ753" s="91"/>
      <c r="EK753" s="91"/>
      <c r="EL753" s="91"/>
      <c r="EM753" s="91"/>
      <c r="EN753" s="91"/>
      <c r="EO753" s="91"/>
      <c r="EP753" s="91"/>
      <c r="EQ753" s="91"/>
      <c r="ER753" s="91"/>
      <c r="ES753" s="91"/>
      <c r="ET753" s="91"/>
      <c r="EU753" s="91"/>
      <c r="EV753" s="91"/>
      <c r="EW753" s="91"/>
      <c r="EX753" s="91"/>
      <c r="EY753" s="91"/>
      <c r="EZ753" s="91"/>
      <c r="FA753" s="91"/>
      <c r="FB753" s="91"/>
      <c r="FC753" s="91"/>
      <c r="FD753" s="91"/>
      <c r="FE753" s="91"/>
      <c r="FF753" s="91"/>
      <c r="FG753" s="91"/>
      <c r="FH753" s="91"/>
      <c r="FI753" s="91"/>
      <c r="FJ753" s="91"/>
      <c r="FK753" s="91"/>
      <c r="FL753" s="91"/>
      <c r="FM753" s="91"/>
      <c r="FN753" s="91"/>
      <c r="FO753" s="91"/>
      <c r="FP753" s="91"/>
      <c r="FQ753" s="91"/>
      <c r="FR753" s="91"/>
      <c r="FS753" s="91"/>
      <c r="FT753" s="91"/>
      <c r="FU753" s="91"/>
      <c r="FV753" s="91"/>
      <c r="FW753" s="91"/>
      <c r="FX753" s="91"/>
      <c r="FY753" s="91"/>
      <c r="FZ753" s="91"/>
      <c r="GA753" s="91"/>
      <c r="GB753" s="91"/>
      <c r="GC753" s="91"/>
      <c r="GD753" s="91"/>
      <c r="GE753" s="91"/>
      <c r="GF753" s="91"/>
      <c r="GG753" s="91"/>
      <c r="GH753" s="91"/>
      <c r="GI753" s="91"/>
      <c r="GJ753" s="91"/>
      <c r="GK753" s="91"/>
      <c r="GL753" s="91"/>
      <c r="GM753" s="91"/>
      <c r="GN753" s="91"/>
      <c r="GO753" s="91"/>
      <c r="GP753" s="91"/>
      <c r="GQ753" s="91"/>
      <c r="GR753" s="91"/>
      <c r="GS753" s="91"/>
      <c r="GT753" s="91"/>
      <c r="GU753" s="91"/>
      <c r="GV753" s="91"/>
      <c r="GW753" s="91"/>
      <c r="GX753" s="91"/>
      <c r="GY753" s="91"/>
      <c r="GZ753" s="91"/>
      <c r="HA753" s="91"/>
      <c r="HB753" s="91"/>
      <c r="HC753" s="91"/>
      <c r="HD753" s="91"/>
      <c r="HE753" s="91"/>
      <c r="HF753" s="91"/>
      <c r="HG753" s="91"/>
      <c r="HH753" s="91"/>
      <c r="HI753" s="91"/>
      <c r="HJ753" s="91"/>
      <c r="HK753" s="91"/>
      <c r="HL753" s="91"/>
      <c r="HM753" s="91"/>
      <c r="HN753" s="91"/>
      <c r="HO753" s="91"/>
      <c r="HP753" s="91"/>
      <c r="HQ753" s="91"/>
      <c r="HR753" s="91"/>
      <c r="HS753" s="91"/>
    </row>
    <row r="754" customHeight="1" spans="1:227">
      <c r="A754" s="91"/>
      <c r="B754" s="91"/>
      <c r="C754" s="91"/>
      <c r="D754" s="91"/>
      <c r="E754" s="91"/>
      <c r="F754" s="91"/>
      <c r="G754" s="91"/>
      <c r="H754" s="95"/>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c r="AH754" s="91"/>
      <c r="AI754" s="91"/>
      <c r="AJ754" s="91"/>
      <c r="AK754" s="91"/>
      <c r="AL754" s="91"/>
      <c r="AM754" s="91"/>
      <c r="AN754" s="91"/>
      <c r="AO754" s="91"/>
      <c r="AP754" s="91"/>
      <c r="AQ754" s="91"/>
      <c r="AR754" s="91"/>
      <c r="AS754" s="91"/>
      <c r="AT754" s="91"/>
      <c r="AU754" s="91"/>
      <c r="AV754" s="91"/>
      <c r="AW754" s="91"/>
      <c r="AX754" s="91"/>
      <c r="AY754" s="91"/>
      <c r="AZ754" s="91"/>
      <c r="BA754" s="91"/>
      <c r="BB754" s="91"/>
      <c r="BC754" s="91"/>
      <c r="BD754" s="91"/>
      <c r="BE754" s="91"/>
      <c r="BF754" s="91"/>
      <c r="BG754" s="91"/>
      <c r="BH754" s="91"/>
      <c r="BI754" s="91"/>
      <c r="BJ754" s="91"/>
      <c r="BK754" s="91"/>
      <c r="BL754" s="91"/>
      <c r="BM754" s="91"/>
      <c r="BN754" s="91"/>
      <c r="BO754" s="91"/>
      <c r="BP754" s="91"/>
      <c r="BQ754" s="91"/>
      <c r="BR754" s="91"/>
      <c r="BS754" s="91"/>
      <c r="BT754" s="91"/>
      <c r="BU754" s="91"/>
      <c r="BV754" s="91"/>
      <c r="BW754" s="91"/>
      <c r="BX754" s="91"/>
      <c r="BY754" s="91"/>
      <c r="BZ754" s="91"/>
      <c r="CA754" s="91"/>
      <c r="CB754" s="91"/>
      <c r="CC754" s="91"/>
      <c r="CD754" s="91"/>
      <c r="CE754" s="91"/>
      <c r="CF754" s="91"/>
      <c r="CG754" s="91"/>
      <c r="CH754" s="91"/>
      <c r="CI754" s="91"/>
      <c r="CJ754" s="91"/>
      <c r="CK754" s="91"/>
      <c r="CL754" s="91"/>
      <c r="CM754" s="91"/>
      <c r="CN754" s="91"/>
      <c r="CO754" s="91"/>
      <c r="CP754" s="91"/>
      <c r="CQ754" s="91"/>
      <c r="CR754" s="91"/>
      <c r="CS754" s="91"/>
      <c r="CT754" s="91"/>
      <c r="CU754" s="91"/>
      <c r="CV754" s="91"/>
      <c r="CW754" s="91"/>
      <c r="CX754" s="91"/>
      <c r="CY754" s="91"/>
      <c r="CZ754" s="91"/>
      <c r="DA754" s="91"/>
      <c r="DB754" s="91"/>
      <c r="DC754" s="91"/>
      <c r="DD754" s="91"/>
      <c r="DE754" s="91"/>
      <c r="DF754" s="91"/>
      <c r="DG754" s="91"/>
      <c r="DH754" s="91"/>
      <c r="DI754" s="91"/>
      <c r="DJ754" s="91"/>
      <c r="DK754" s="91"/>
      <c r="DL754" s="91"/>
      <c r="DM754" s="91"/>
      <c r="DN754" s="91"/>
      <c r="DO754" s="91"/>
      <c r="DP754" s="91"/>
      <c r="DQ754" s="91"/>
      <c r="DR754" s="91"/>
      <c r="DS754" s="91"/>
      <c r="DT754" s="91"/>
      <c r="DU754" s="91"/>
      <c r="DV754" s="91"/>
      <c r="DW754" s="91"/>
      <c r="DX754" s="91"/>
      <c r="DY754" s="91"/>
      <c r="DZ754" s="91"/>
      <c r="EA754" s="91"/>
      <c r="EB754" s="91"/>
      <c r="EC754" s="91"/>
      <c r="ED754" s="91"/>
      <c r="EE754" s="91"/>
      <c r="EF754" s="91"/>
      <c r="EG754" s="91"/>
      <c r="EH754" s="91"/>
      <c r="EI754" s="91"/>
      <c r="EJ754" s="91"/>
      <c r="EK754" s="91"/>
      <c r="EL754" s="91"/>
      <c r="EM754" s="91"/>
      <c r="EN754" s="91"/>
      <c r="EO754" s="91"/>
      <c r="EP754" s="91"/>
      <c r="EQ754" s="91"/>
      <c r="ER754" s="91"/>
      <c r="ES754" s="91"/>
      <c r="ET754" s="91"/>
      <c r="EU754" s="91"/>
      <c r="EV754" s="91"/>
      <c r="EW754" s="91"/>
      <c r="EX754" s="91"/>
      <c r="EY754" s="91"/>
      <c r="EZ754" s="91"/>
      <c r="FA754" s="91"/>
      <c r="FB754" s="91"/>
      <c r="FC754" s="91"/>
      <c r="FD754" s="91"/>
      <c r="FE754" s="91"/>
      <c r="FF754" s="91"/>
      <c r="FG754" s="91"/>
      <c r="FH754" s="91"/>
      <c r="FI754" s="91"/>
      <c r="FJ754" s="91"/>
      <c r="FK754" s="91"/>
      <c r="FL754" s="91"/>
      <c r="FM754" s="91"/>
      <c r="FN754" s="91"/>
      <c r="FO754" s="91"/>
      <c r="FP754" s="91"/>
      <c r="FQ754" s="91"/>
      <c r="FR754" s="91"/>
      <c r="FS754" s="91"/>
      <c r="FT754" s="91"/>
      <c r="FU754" s="91"/>
      <c r="FV754" s="91"/>
      <c r="FW754" s="91"/>
      <c r="FX754" s="91"/>
      <c r="FY754" s="91"/>
      <c r="FZ754" s="91"/>
      <c r="GA754" s="91"/>
      <c r="GB754" s="91"/>
      <c r="GC754" s="91"/>
      <c r="GD754" s="91"/>
      <c r="GE754" s="91"/>
      <c r="GF754" s="91"/>
      <c r="GG754" s="91"/>
      <c r="GH754" s="91"/>
      <c r="GI754" s="91"/>
      <c r="GJ754" s="91"/>
      <c r="GK754" s="91"/>
      <c r="GL754" s="91"/>
      <c r="GM754" s="91"/>
      <c r="GN754" s="91"/>
      <c r="GO754" s="91"/>
      <c r="GP754" s="91"/>
      <c r="GQ754" s="91"/>
      <c r="GR754" s="91"/>
      <c r="GS754" s="91"/>
      <c r="GT754" s="91"/>
      <c r="GU754" s="91"/>
      <c r="GV754" s="91"/>
      <c r="GW754" s="91"/>
      <c r="GX754" s="91"/>
      <c r="GY754" s="91"/>
      <c r="GZ754" s="91"/>
      <c r="HA754" s="91"/>
      <c r="HB754" s="91"/>
      <c r="HC754" s="91"/>
      <c r="HD754" s="91"/>
      <c r="HE754" s="91"/>
      <c r="HF754" s="91"/>
      <c r="HG754" s="91"/>
      <c r="HH754" s="91"/>
      <c r="HI754" s="91"/>
      <c r="HJ754" s="91"/>
      <c r="HK754" s="91"/>
      <c r="HL754" s="91"/>
      <c r="HM754" s="91"/>
      <c r="HN754" s="91"/>
      <c r="HO754" s="91"/>
      <c r="HP754" s="91"/>
      <c r="HQ754" s="91"/>
      <c r="HR754" s="91"/>
      <c r="HS754" s="91"/>
    </row>
    <row r="755" customHeight="1" spans="1:227">
      <c r="A755" s="91"/>
      <c r="B755" s="91"/>
      <c r="C755" s="91"/>
      <c r="D755" s="91"/>
      <c r="E755" s="91"/>
      <c r="F755" s="91"/>
      <c r="G755" s="91"/>
      <c r="H755" s="95"/>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c r="AH755" s="91"/>
      <c r="AI755" s="91"/>
      <c r="AJ755" s="91"/>
      <c r="AK755" s="91"/>
      <c r="AL755" s="91"/>
      <c r="AM755" s="91"/>
      <c r="AN755" s="91"/>
      <c r="AO755" s="91"/>
      <c r="AP755" s="91"/>
      <c r="AQ755" s="91"/>
      <c r="AR755" s="91"/>
      <c r="AS755" s="91"/>
      <c r="AT755" s="91"/>
      <c r="AU755" s="91"/>
      <c r="AV755" s="91"/>
      <c r="AW755" s="91"/>
      <c r="AX755" s="91"/>
      <c r="AY755" s="91"/>
      <c r="AZ755" s="91"/>
      <c r="BA755" s="91"/>
      <c r="BB755" s="91"/>
      <c r="BC755" s="91"/>
      <c r="BD755" s="91"/>
      <c r="BE755" s="91"/>
      <c r="BF755" s="91"/>
      <c r="BG755" s="91"/>
      <c r="BH755" s="91"/>
      <c r="BI755" s="91"/>
      <c r="BJ755" s="91"/>
      <c r="BK755" s="91"/>
      <c r="BL755" s="91"/>
      <c r="BM755" s="91"/>
      <c r="BN755" s="91"/>
      <c r="BO755" s="91"/>
      <c r="BP755" s="91"/>
      <c r="BQ755" s="91"/>
      <c r="BR755" s="91"/>
      <c r="BS755" s="91"/>
      <c r="BT755" s="91"/>
      <c r="BU755" s="91"/>
      <c r="BV755" s="91"/>
      <c r="BW755" s="91"/>
      <c r="BX755" s="91"/>
      <c r="BY755" s="91"/>
      <c r="BZ755" s="91"/>
      <c r="CA755" s="91"/>
      <c r="CB755" s="91"/>
      <c r="CC755" s="91"/>
      <c r="CD755" s="91"/>
      <c r="CE755" s="91"/>
      <c r="CF755" s="91"/>
      <c r="CG755" s="91"/>
      <c r="CH755" s="91"/>
      <c r="CI755" s="91"/>
      <c r="CJ755" s="91"/>
      <c r="CK755" s="91"/>
      <c r="CL755" s="91"/>
      <c r="CM755" s="91"/>
      <c r="CN755" s="91"/>
      <c r="CO755" s="91"/>
      <c r="CP755" s="91"/>
      <c r="CQ755" s="91"/>
      <c r="CR755" s="91"/>
      <c r="CS755" s="91"/>
      <c r="CT755" s="91"/>
      <c r="CU755" s="91"/>
      <c r="CV755" s="91"/>
      <c r="CW755" s="91"/>
      <c r="CX755" s="91"/>
      <c r="CY755" s="91"/>
      <c r="CZ755" s="91"/>
      <c r="DA755" s="91"/>
      <c r="DB755" s="91"/>
      <c r="DC755" s="91"/>
      <c r="DD755" s="91"/>
      <c r="DE755" s="91"/>
      <c r="DF755" s="91"/>
      <c r="DG755" s="91"/>
      <c r="DH755" s="91"/>
      <c r="DI755" s="91"/>
      <c r="DJ755" s="91"/>
      <c r="DK755" s="91"/>
      <c r="DL755" s="91"/>
      <c r="DM755" s="91"/>
      <c r="DN755" s="91"/>
      <c r="DO755" s="91"/>
      <c r="DP755" s="91"/>
      <c r="DQ755" s="91"/>
      <c r="DR755" s="91"/>
      <c r="DS755" s="91"/>
      <c r="DT755" s="91"/>
      <c r="DU755" s="91"/>
      <c r="DV755" s="91"/>
      <c r="DW755" s="91"/>
      <c r="DX755" s="91"/>
      <c r="DY755" s="91"/>
      <c r="DZ755" s="91"/>
      <c r="EA755" s="91"/>
      <c r="EB755" s="91"/>
      <c r="EC755" s="91"/>
      <c r="ED755" s="91"/>
      <c r="EE755" s="91"/>
      <c r="EF755" s="91"/>
      <c r="EG755" s="91"/>
      <c r="EH755" s="91"/>
      <c r="EI755" s="91"/>
      <c r="EJ755" s="91"/>
      <c r="EK755" s="91"/>
      <c r="EL755" s="91"/>
      <c r="EM755" s="91"/>
      <c r="EN755" s="91"/>
      <c r="EO755" s="91"/>
      <c r="EP755" s="91"/>
      <c r="EQ755" s="91"/>
      <c r="ER755" s="91"/>
      <c r="ES755" s="91"/>
      <c r="ET755" s="91"/>
      <c r="EU755" s="91"/>
      <c r="EV755" s="91"/>
      <c r="EW755" s="91"/>
      <c r="EX755" s="91"/>
      <c r="EY755" s="91"/>
      <c r="EZ755" s="91"/>
      <c r="FA755" s="91"/>
      <c r="FB755" s="91"/>
      <c r="FC755" s="91"/>
      <c r="FD755" s="91"/>
      <c r="FE755" s="91"/>
      <c r="FF755" s="91"/>
      <c r="FG755" s="91"/>
      <c r="FH755" s="91"/>
      <c r="FI755" s="91"/>
      <c r="FJ755" s="91"/>
      <c r="FK755" s="91"/>
      <c r="FL755" s="91"/>
      <c r="FM755" s="91"/>
      <c r="FN755" s="91"/>
      <c r="FO755" s="91"/>
      <c r="FP755" s="91"/>
      <c r="FQ755" s="91"/>
      <c r="FR755" s="91"/>
      <c r="FS755" s="91"/>
      <c r="FT755" s="91"/>
      <c r="FU755" s="91"/>
      <c r="FV755" s="91"/>
      <c r="FW755" s="91"/>
      <c r="FX755" s="91"/>
      <c r="FY755" s="91"/>
      <c r="FZ755" s="91"/>
      <c r="GA755" s="91"/>
      <c r="GB755" s="91"/>
      <c r="GC755" s="91"/>
      <c r="GD755" s="91"/>
      <c r="GE755" s="91"/>
      <c r="GF755" s="91"/>
      <c r="GG755" s="91"/>
      <c r="GH755" s="91"/>
      <c r="GI755" s="91"/>
      <c r="GJ755" s="91"/>
      <c r="GK755" s="91"/>
      <c r="GL755" s="91"/>
      <c r="GM755" s="91"/>
      <c r="GN755" s="91"/>
      <c r="GO755" s="91"/>
      <c r="GP755" s="91"/>
      <c r="GQ755" s="91"/>
      <c r="GR755" s="91"/>
      <c r="GS755" s="91"/>
      <c r="GT755" s="91"/>
      <c r="GU755" s="91"/>
      <c r="GV755" s="91"/>
      <c r="GW755" s="91"/>
      <c r="GX755" s="91"/>
      <c r="GY755" s="91"/>
      <c r="GZ755" s="91"/>
      <c r="HA755" s="91"/>
      <c r="HB755" s="91"/>
      <c r="HC755" s="91"/>
      <c r="HD755" s="91"/>
      <c r="HE755" s="91"/>
      <c r="HF755" s="91"/>
      <c r="HG755" s="91"/>
      <c r="HH755" s="91"/>
      <c r="HI755" s="91"/>
      <c r="HJ755" s="91"/>
      <c r="HK755" s="91"/>
      <c r="HL755" s="91"/>
      <c r="HM755" s="91"/>
      <c r="HN755" s="91"/>
      <c r="HO755" s="91"/>
      <c r="HP755" s="91"/>
      <c r="HQ755" s="91"/>
      <c r="HR755" s="91"/>
      <c r="HS755" s="91"/>
    </row>
    <row r="756" customHeight="1" spans="1:227">
      <c r="A756" s="91"/>
      <c r="B756" s="91"/>
      <c r="C756" s="91"/>
      <c r="D756" s="91"/>
      <c r="E756" s="91"/>
      <c r="F756" s="91"/>
      <c r="G756" s="91"/>
      <c r="H756" s="95"/>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c r="AH756" s="91"/>
      <c r="AI756" s="91"/>
      <c r="AJ756" s="91"/>
      <c r="AK756" s="91"/>
      <c r="AL756" s="91"/>
      <c r="AM756" s="91"/>
      <c r="AN756" s="91"/>
      <c r="AO756" s="91"/>
      <c r="AP756" s="91"/>
      <c r="AQ756" s="91"/>
      <c r="AR756" s="91"/>
      <c r="AS756" s="91"/>
      <c r="AT756" s="91"/>
      <c r="AU756" s="91"/>
      <c r="AV756" s="91"/>
      <c r="AW756" s="91"/>
      <c r="AX756" s="91"/>
      <c r="AY756" s="91"/>
      <c r="AZ756" s="91"/>
      <c r="BA756" s="91"/>
      <c r="BB756" s="91"/>
      <c r="BC756" s="91"/>
      <c r="BD756" s="91"/>
      <c r="BE756" s="91"/>
      <c r="BF756" s="91"/>
      <c r="BG756" s="91"/>
      <c r="BH756" s="91"/>
      <c r="BI756" s="91"/>
      <c r="BJ756" s="91"/>
      <c r="BK756" s="91"/>
      <c r="BL756" s="91"/>
      <c r="BM756" s="91"/>
      <c r="BN756" s="91"/>
      <c r="BO756" s="91"/>
      <c r="BP756" s="91"/>
      <c r="BQ756" s="91"/>
      <c r="BR756" s="91"/>
      <c r="BS756" s="91"/>
      <c r="BT756" s="91"/>
      <c r="BU756" s="91"/>
      <c r="BV756" s="91"/>
      <c r="BW756" s="91"/>
      <c r="BX756" s="91"/>
      <c r="BY756" s="91"/>
      <c r="BZ756" s="91"/>
      <c r="CA756" s="91"/>
      <c r="CB756" s="91"/>
      <c r="CC756" s="91"/>
      <c r="CD756" s="91"/>
      <c r="CE756" s="91"/>
      <c r="CF756" s="91"/>
      <c r="CG756" s="91"/>
      <c r="CH756" s="91"/>
      <c r="CI756" s="91"/>
      <c r="CJ756" s="91"/>
      <c r="CK756" s="91"/>
      <c r="CL756" s="91"/>
      <c r="CM756" s="91"/>
      <c r="CN756" s="91"/>
      <c r="CO756" s="91"/>
      <c r="CP756" s="91"/>
      <c r="CQ756" s="91"/>
      <c r="CR756" s="91"/>
      <c r="CS756" s="91"/>
      <c r="CT756" s="91"/>
      <c r="CU756" s="91"/>
      <c r="CV756" s="91"/>
      <c r="CW756" s="91"/>
      <c r="CX756" s="91"/>
      <c r="CY756" s="91"/>
      <c r="CZ756" s="91"/>
      <c r="DA756" s="91"/>
      <c r="DB756" s="91"/>
      <c r="DC756" s="91"/>
      <c r="DD756" s="91"/>
      <c r="DE756" s="91"/>
      <c r="DF756" s="91"/>
      <c r="DG756" s="91"/>
      <c r="DH756" s="91"/>
      <c r="DI756" s="91"/>
      <c r="DJ756" s="91"/>
      <c r="DK756" s="91"/>
      <c r="DL756" s="91"/>
      <c r="DM756" s="91"/>
      <c r="DN756" s="91"/>
      <c r="DO756" s="91"/>
      <c r="DP756" s="91"/>
      <c r="DQ756" s="91"/>
      <c r="DR756" s="91"/>
      <c r="DS756" s="91"/>
      <c r="DT756" s="91"/>
      <c r="DU756" s="91"/>
      <c r="DV756" s="91"/>
      <c r="DW756" s="91"/>
      <c r="DX756" s="91"/>
      <c r="DY756" s="91"/>
      <c r="DZ756" s="91"/>
      <c r="EA756" s="91"/>
      <c r="EB756" s="91"/>
      <c r="EC756" s="91"/>
      <c r="ED756" s="91"/>
      <c r="EE756" s="91"/>
      <c r="EF756" s="91"/>
      <c r="EG756" s="91"/>
      <c r="EH756" s="91"/>
      <c r="EI756" s="91"/>
      <c r="EJ756" s="91"/>
      <c r="EK756" s="91"/>
      <c r="EL756" s="91"/>
      <c r="EM756" s="91"/>
      <c r="EN756" s="91"/>
      <c r="EO756" s="91"/>
      <c r="EP756" s="91"/>
      <c r="EQ756" s="91"/>
      <c r="ER756" s="91"/>
      <c r="ES756" s="91"/>
      <c r="ET756" s="91"/>
      <c r="EU756" s="91"/>
      <c r="EV756" s="91"/>
      <c r="EW756" s="91"/>
      <c r="EX756" s="91"/>
      <c r="EY756" s="91"/>
      <c r="EZ756" s="91"/>
      <c r="FA756" s="91"/>
      <c r="FB756" s="91"/>
      <c r="FC756" s="91"/>
      <c r="FD756" s="91"/>
      <c r="FE756" s="91"/>
      <c r="FF756" s="91"/>
      <c r="FG756" s="91"/>
      <c r="FH756" s="91"/>
      <c r="FI756" s="91"/>
      <c r="FJ756" s="91"/>
      <c r="FK756" s="91"/>
      <c r="FL756" s="91"/>
      <c r="FM756" s="91"/>
      <c r="FN756" s="91"/>
      <c r="FO756" s="91"/>
      <c r="FP756" s="91"/>
      <c r="FQ756" s="91"/>
      <c r="FR756" s="91"/>
      <c r="FS756" s="91"/>
      <c r="FT756" s="91"/>
      <c r="FU756" s="91"/>
      <c r="FV756" s="91"/>
      <c r="FW756" s="91"/>
      <c r="FX756" s="91"/>
      <c r="FY756" s="91"/>
      <c r="FZ756" s="91"/>
      <c r="GA756" s="91"/>
      <c r="GB756" s="91"/>
      <c r="GC756" s="91"/>
      <c r="GD756" s="91"/>
      <c r="GE756" s="91"/>
      <c r="GF756" s="91"/>
      <c r="GG756" s="91"/>
      <c r="GH756" s="91"/>
      <c r="GI756" s="91"/>
      <c r="GJ756" s="91"/>
      <c r="GK756" s="91"/>
      <c r="GL756" s="91"/>
      <c r="GM756" s="91"/>
      <c r="GN756" s="91"/>
      <c r="GO756" s="91"/>
      <c r="GP756" s="91"/>
      <c r="GQ756" s="91"/>
      <c r="GR756" s="91"/>
      <c r="GS756" s="91"/>
      <c r="GT756" s="91"/>
      <c r="GU756" s="91"/>
      <c r="GV756" s="91"/>
      <c r="GW756" s="91"/>
      <c r="GX756" s="91"/>
      <c r="GY756" s="91"/>
      <c r="GZ756" s="91"/>
      <c r="HA756" s="91"/>
      <c r="HB756" s="91"/>
      <c r="HC756" s="91"/>
      <c r="HD756" s="91"/>
      <c r="HE756" s="91"/>
      <c r="HF756" s="91"/>
      <c r="HG756" s="91"/>
      <c r="HH756" s="91"/>
      <c r="HI756" s="91"/>
      <c r="HJ756" s="91"/>
      <c r="HK756" s="91"/>
      <c r="HL756" s="91"/>
      <c r="HM756" s="91"/>
      <c r="HN756" s="91"/>
      <c r="HO756" s="91"/>
      <c r="HP756" s="91"/>
      <c r="HQ756" s="91"/>
      <c r="HR756" s="91"/>
      <c r="HS756" s="91"/>
    </row>
    <row r="757" customHeight="1" spans="1:227">
      <c r="A757" s="91"/>
      <c r="B757" s="91"/>
      <c r="C757" s="91"/>
      <c r="D757" s="91"/>
      <c r="E757" s="91"/>
      <c r="F757" s="91"/>
      <c r="G757" s="91"/>
      <c r="H757" s="95"/>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c r="AH757" s="91"/>
      <c r="AI757" s="91"/>
      <c r="AJ757" s="91"/>
      <c r="AK757" s="91"/>
      <c r="AL757" s="91"/>
      <c r="AM757" s="91"/>
      <c r="AN757" s="91"/>
      <c r="AO757" s="91"/>
      <c r="AP757" s="91"/>
      <c r="AQ757" s="91"/>
      <c r="AR757" s="91"/>
      <c r="AS757" s="91"/>
      <c r="AT757" s="91"/>
      <c r="AU757" s="91"/>
      <c r="AV757" s="91"/>
      <c r="AW757" s="91"/>
      <c r="AX757" s="91"/>
      <c r="AY757" s="91"/>
      <c r="AZ757" s="91"/>
      <c r="BA757" s="91"/>
      <c r="BB757" s="91"/>
      <c r="BC757" s="91"/>
      <c r="BD757" s="91"/>
      <c r="BE757" s="91"/>
      <c r="BF757" s="91"/>
      <c r="BG757" s="91"/>
      <c r="BH757" s="91"/>
      <c r="BI757" s="91"/>
      <c r="BJ757" s="91"/>
      <c r="BK757" s="91"/>
      <c r="BL757" s="91"/>
      <c r="BM757" s="91"/>
      <c r="BN757" s="91"/>
      <c r="BO757" s="91"/>
      <c r="BP757" s="91"/>
      <c r="BQ757" s="91"/>
      <c r="BR757" s="91"/>
      <c r="BS757" s="91"/>
      <c r="BT757" s="91"/>
      <c r="BU757" s="91"/>
      <c r="BV757" s="91"/>
      <c r="BW757" s="91"/>
      <c r="BX757" s="91"/>
      <c r="BY757" s="91"/>
      <c r="BZ757" s="91"/>
      <c r="CA757" s="91"/>
      <c r="CB757" s="91"/>
      <c r="CC757" s="91"/>
      <c r="CD757" s="91"/>
      <c r="CE757" s="91"/>
      <c r="CF757" s="91"/>
      <c r="CG757" s="91"/>
      <c r="CH757" s="91"/>
      <c r="CI757" s="91"/>
      <c r="CJ757" s="91"/>
      <c r="CK757" s="91"/>
      <c r="CL757" s="91"/>
      <c r="CM757" s="91"/>
      <c r="CN757" s="91"/>
      <c r="CO757" s="91"/>
      <c r="CP757" s="91"/>
      <c r="CQ757" s="91"/>
      <c r="CR757" s="91"/>
      <c r="CS757" s="91"/>
      <c r="CT757" s="91"/>
      <c r="CU757" s="91"/>
      <c r="CV757" s="91"/>
      <c r="CW757" s="91"/>
      <c r="CX757" s="91"/>
      <c r="CY757" s="91"/>
      <c r="CZ757" s="91"/>
      <c r="DA757" s="91"/>
      <c r="DB757" s="91"/>
      <c r="DC757" s="91"/>
      <c r="DD757" s="91"/>
      <c r="DE757" s="91"/>
      <c r="DF757" s="91"/>
      <c r="DG757" s="91"/>
      <c r="DH757" s="91"/>
      <c r="DI757" s="91"/>
      <c r="DJ757" s="91"/>
      <c r="DK757" s="91"/>
      <c r="DL757" s="91"/>
      <c r="DM757" s="91"/>
      <c r="DN757" s="91"/>
      <c r="DO757" s="91"/>
      <c r="DP757" s="91"/>
      <c r="DQ757" s="91"/>
      <c r="DR757" s="91"/>
      <c r="DS757" s="91"/>
      <c r="DT757" s="91"/>
      <c r="DU757" s="91"/>
      <c r="DV757" s="91"/>
      <c r="DW757" s="91"/>
      <c r="DX757" s="91"/>
      <c r="DY757" s="91"/>
      <c r="DZ757" s="91"/>
      <c r="EA757" s="91"/>
      <c r="EB757" s="91"/>
      <c r="EC757" s="91"/>
      <c r="ED757" s="91"/>
      <c r="EE757" s="91"/>
      <c r="EF757" s="91"/>
      <c r="EG757" s="91"/>
      <c r="EH757" s="91"/>
      <c r="EI757" s="91"/>
      <c r="EJ757" s="91"/>
      <c r="EK757" s="91"/>
      <c r="EL757" s="91"/>
      <c r="EM757" s="91"/>
      <c r="EN757" s="91"/>
      <c r="EO757" s="91"/>
      <c r="EP757" s="91"/>
      <c r="EQ757" s="91"/>
      <c r="ER757" s="91"/>
      <c r="ES757" s="91"/>
      <c r="ET757" s="91"/>
      <c r="EU757" s="91"/>
      <c r="EV757" s="91"/>
      <c r="EW757" s="91"/>
      <c r="EX757" s="91"/>
      <c r="EY757" s="91"/>
      <c r="EZ757" s="91"/>
      <c r="FA757" s="91"/>
      <c r="FB757" s="91"/>
      <c r="FC757" s="91"/>
      <c r="FD757" s="91"/>
      <c r="FE757" s="91"/>
      <c r="FF757" s="91"/>
      <c r="FG757" s="91"/>
      <c r="FH757" s="91"/>
      <c r="FI757" s="91"/>
      <c r="FJ757" s="91"/>
      <c r="FK757" s="91"/>
      <c r="FL757" s="91"/>
      <c r="FM757" s="91"/>
      <c r="FN757" s="91"/>
      <c r="FO757" s="91"/>
      <c r="FP757" s="91"/>
      <c r="FQ757" s="91"/>
      <c r="FR757" s="91"/>
      <c r="FS757" s="91"/>
      <c r="FT757" s="91"/>
      <c r="FU757" s="91"/>
      <c r="FV757" s="91"/>
      <c r="FW757" s="91"/>
      <c r="FX757" s="91"/>
      <c r="FY757" s="91"/>
      <c r="FZ757" s="91"/>
      <c r="GA757" s="91"/>
      <c r="GB757" s="91"/>
      <c r="GC757" s="91"/>
      <c r="GD757" s="91"/>
      <c r="GE757" s="91"/>
      <c r="GF757" s="91"/>
      <c r="GG757" s="91"/>
      <c r="GH757" s="91"/>
      <c r="GI757" s="91"/>
      <c r="GJ757" s="91"/>
      <c r="GK757" s="91"/>
      <c r="GL757" s="91"/>
      <c r="GM757" s="91"/>
      <c r="GN757" s="91"/>
      <c r="GO757" s="91"/>
      <c r="GP757" s="91"/>
      <c r="GQ757" s="91"/>
      <c r="GR757" s="91"/>
      <c r="GS757" s="91"/>
      <c r="GT757" s="91"/>
      <c r="GU757" s="91"/>
      <c r="GV757" s="91"/>
      <c r="GW757" s="91"/>
      <c r="GX757" s="91"/>
      <c r="GY757" s="91"/>
      <c r="GZ757" s="91"/>
      <c r="HA757" s="91"/>
      <c r="HB757" s="91"/>
      <c r="HC757" s="91"/>
      <c r="HD757" s="91"/>
      <c r="HE757" s="91"/>
      <c r="HF757" s="91"/>
      <c r="HG757" s="91"/>
      <c r="HH757" s="91"/>
      <c r="HI757" s="91"/>
      <c r="HJ757" s="91"/>
      <c r="HK757" s="91"/>
      <c r="HL757" s="91"/>
      <c r="HM757" s="91"/>
      <c r="HN757" s="91"/>
      <c r="HO757" s="91"/>
      <c r="HP757" s="91"/>
      <c r="HQ757" s="91"/>
      <c r="HR757" s="91"/>
      <c r="HS757" s="91"/>
    </row>
    <row r="758" customHeight="1" spans="1:227">
      <c r="A758" s="91"/>
      <c r="B758" s="91"/>
      <c r="C758" s="91"/>
      <c r="D758" s="91"/>
      <c r="E758" s="91"/>
      <c r="F758" s="91"/>
      <c r="G758" s="91"/>
      <c r="H758" s="95"/>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c r="AH758" s="91"/>
      <c r="AI758" s="91"/>
      <c r="AJ758" s="91"/>
      <c r="AK758" s="91"/>
      <c r="AL758" s="91"/>
      <c r="AM758" s="91"/>
      <c r="AN758" s="91"/>
      <c r="AO758" s="91"/>
      <c r="AP758" s="91"/>
      <c r="AQ758" s="91"/>
      <c r="AR758" s="91"/>
      <c r="AS758" s="91"/>
      <c r="AT758" s="91"/>
      <c r="AU758" s="91"/>
      <c r="AV758" s="91"/>
      <c r="AW758" s="91"/>
      <c r="AX758" s="91"/>
      <c r="AY758" s="91"/>
      <c r="AZ758" s="91"/>
      <c r="BA758" s="91"/>
      <c r="BB758" s="91"/>
      <c r="BC758" s="91"/>
      <c r="BD758" s="91"/>
      <c r="BE758" s="91"/>
      <c r="BF758" s="91"/>
      <c r="BG758" s="91"/>
      <c r="BH758" s="91"/>
      <c r="BI758" s="91"/>
      <c r="BJ758" s="91"/>
      <c r="BK758" s="91"/>
      <c r="BL758" s="91"/>
      <c r="BM758" s="91"/>
      <c r="BN758" s="91"/>
      <c r="BO758" s="91"/>
      <c r="BP758" s="91"/>
      <c r="BQ758" s="91"/>
      <c r="BR758" s="91"/>
      <c r="BS758" s="91"/>
      <c r="BT758" s="91"/>
      <c r="BU758" s="91"/>
      <c r="BV758" s="91"/>
      <c r="BW758" s="91"/>
      <c r="BX758" s="91"/>
      <c r="BY758" s="91"/>
      <c r="BZ758" s="91"/>
      <c r="CA758" s="91"/>
      <c r="CB758" s="91"/>
      <c r="CC758" s="91"/>
      <c r="CD758" s="91"/>
      <c r="CE758" s="91"/>
      <c r="CF758" s="91"/>
      <c r="CG758" s="91"/>
      <c r="CH758" s="91"/>
      <c r="CI758" s="91"/>
      <c r="CJ758" s="91"/>
      <c r="CK758" s="91"/>
      <c r="CL758" s="91"/>
      <c r="CM758" s="91"/>
      <c r="CN758" s="91"/>
      <c r="CO758" s="91"/>
      <c r="CP758" s="91"/>
      <c r="CQ758" s="91"/>
      <c r="CR758" s="91"/>
      <c r="CS758" s="91"/>
      <c r="CT758" s="91"/>
      <c r="CU758" s="91"/>
      <c r="CV758" s="91"/>
      <c r="CW758" s="91"/>
      <c r="CX758" s="91"/>
      <c r="CY758" s="91"/>
      <c r="CZ758" s="91"/>
      <c r="DA758" s="91"/>
      <c r="DB758" s="91"/>
      <c r="DC758" s="91"/>
      <c r="DD758" s="91"/>
      <c r="DE758" s="91"/>
      <c r="DF758" s="91"/>
      <c r="DG758" s="91"/>
      <c r="DH758" s="91"/>
      <c r="DI758" s="91"/>
      <c r="DJ758" s="91"/>
      <c r="DK758" s="91"/>
      <c r="DL758" s="91"/>
      <c r="DM758" s="91"/>
      <c r="DN758" s="91"/>
      <c r="DO758" s="91"/>
      <c r="DP758" s="91"/>
      <c r="DQ758" s="91"/>
      <c r="DR758" s="91"/>
      <c r="DS758" s="91"/>
      <c r="DT758" s="91"/>
      <c r="DU758" s="91"/>
      <c r="DV758" s="91"/>
      <c r="DW758" s="91"/>
      <c r="DX758" s="91"/>
      <c r="DY758" s="91"/>
      <c r="DZ758" s="91"/>
      <c r="EA758" s="91"/>
      <c r="EB758" s="91"/>
      <c r="EC758" s="91"/>
      <c r="ED758" s="91"/>
      <c r="EE758" s="91"/>
      <c r="EF758" s="91"/>
      <c r="EG758" s="91"/>
      <c r="EH758" s="91"/>
      <c r="EI758" s="91"/>
      <c r="EJ758" s="91"/>
      <c r="EK758" s="91"/>
      <c r="EL758" s="91"/>
      <c r="EM758" s="91"/>
      <c r="EN758" s="91"/>
      <c r="EO758" s="91"/>
      <c r="EP758" s="91"/>
      <c r="EQ758" s="91"/>
      <c r="ER758" s="91"/>
      <c r="ES758" s="91"/>
      <c r="ET758" s="91"/>
      <c r="EU758" s="91"/>
      <c r="EV758" s="91"/>
      <c r="EW758" s="91"/>
      <c r="EX758" s="91"/>
      <c r="EY758" s="91"/>
      <c r="EZ758" s="91"/>
      <c r="FA758" s="91"/>
      <c r="FB758" s="91"/>
      <c r="FC758" s="91"/>
      <c r="FD758" s="91"/>
      <c r="FE758" s="91"/>
      <c r="FF758" s="91"/>
      <c r="FG758" s="91"/>
      <c r="FH758" s="91"/>
      <c r="FI758" s="91"/>
      <c r="FJ758" s="91"/>
      <c r="FK758" s="91"/>
      <c r="FL758" s="91"/>
      <c r="FM758" s="91"/>
      <c r="FN758" s="91"/>
      <c r="FO758" s="91"/>
      <c r="FP758" s="91"/>
      <c r="FQ758" s="91"/>
      <c r="FR758" s="91"/>
      <c r="FS758" s="91"/>
      <c r="FT758" s="91"/>
      <c r="FU758" s="91"/>
      <c r="FV758" s="91"/>
      <c r="FW758" s="91"/>
      <c r="FX758" s="91"/>
      <c r="FY758" s="91"/>
      <c r="FZ758" s="91"/>
      <c r="GA758" s="91"/>
      <c r="GB758" s="91"/>
      <c r="GC758" s="91"/>
      <c r="GD758" s="91"/>
      <c r="GE758" s="91"/>
      <c r="GF758" s="91"/>
      <c r="GG758" s="91"/>
      <c r="GH758" s="91"/>
      <c r="GI758" s="91"/>
      <c r="GJ758" s="91"/>
      <c r="GK758" s="91"/>
      <c r="GL758" s="91"/>
      <c r="GM758" s="91"/>
      <c r="GN758" s="91"/>
      <c r="GO758" s="91"/>
      <c r="GP758" s="91"/>
      <c r="GQ758" s="91"/>
      <c r="GR758" s="91"/>
      <c r="GS758" s="91"/>
      <c r="GT758" s="91"/>
      <c r="GU758" s="91"/>
      <c r="GV758" s="91"/>
      <c r="GW758" s="91"/>
      <c r="GX758" s="91"/>
      <c r="GY758" s="91"/>
      <c r="GZ758" s="91"/>
      <c r="HA758" s="91"/>
      <c r="HB758" s="91"/>
      <c r="HC758" s="91"/>
      <c r="HD758" s="91"/>
      <c r="HE758" s="91"/>
      <c r="HF758" s="91"/>
      <c r="HG758" s="91"/>
      <c r="HH758" s="91"/>
      <c r="HI758" s="91"/>
      <c r="HJ758" s="91"/>
      <c r="HK758" s="91"/>
      <c r="HL758" s="91"/>
      <c r="HM758" s="91"/>
      <c r="HN758" s="91"/>
      <c r="HO758" s="91"/>
      <c r="HP758" s="91"/>
      <c r="HQ758" s="91"/>
      <c r="HR758" s="91"/>
      <c r="HS758" s="91"/>
    </row>
    <row r="759" customHeight="1" spans="1:227">
      <c r="A759" s="91"/>
      <c r="B759" s="91"/>
      <c r="C759" s="91"/>
      <c r="D759" s="91"/>
      <c r="E759" s="91"/>
      <c r="F759" s="91"/>
      <c r="G759" s="91"/>
      <c r="H759" s="95"/>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c r="AH759" s="91"/>
      <c r="AI759" s="91"/>
      <c r="AJ759" s="91"/>
      <c r="AK759" s="91"/>
      <c r="AL759" s="91"/>
      <c r="AM759" s="91"/>
      <c r="AN759" s="91"/>
      <c r="AO759" s="91"/>
      <c r="AP759" s="91"/>
      <c r="AQ759" s="91"/>
      <c r="AR759" s="91"/>
      <c r="AS759" s="91"/>
      <c r="AT759" s="91"/>
      <c r="AU759" s="91"/>
      <c r="AV759" s="91"/>
      <c r="AW759" s="91"/>
      <c r="AX759" s="91"/>
      <c r="AY759" s="91"/>
      <c r="AZ759" s="91"/>
      <c r="BA759" s="91"/>
      <c r="BB759" s="91"/>
      <c r="BC759" s="91"/>
      <c r="BD759" s="91"/>
      <c r="BE759" s="91"/>
      <c r="BF759" s="91"/>
      <c r="BG759" s="91"/>
      <c r="BH759" s="91"/>
      <c r="BI759" s="91"/>
      <c r="BJ759" s="91"/>
      <c r="BK759" s="91"/>
      <c r="BL759" s="91"/>
      <c r="BM759" s="91"/>
      <c r="BN759" s="91"/>
      <c r="BO759" s="91"/>
      <c r="BP759" s="91"/>
      <c r="BQ759" s="91"/>
      <c r="BR759" s="91"/>
      <c r="BS759" s="91"/>
      <c r="BT759" s="91"/>
      <c r="BU759" s="91"/>
      <c r="BV759" s="91"/>
      <c r="BW759" s="91"/>
      <c r="BX759" s="91"/>
      <c r="BY759" s="91"/>
      <c r="BZ759" s="91"/>
      <c r="CA759" s="91"/>
      <c r="CB759" s="91"/>
      <c r="CC759" s="91"/>
      <c r="CD759" s="91"/>
      <c r="CE759" s="91"/>
      <c r="CF759" s="91"/>
      <c r="CG759" s="91"/>
      <c r="CH759" s="91"/>
      <c r="CI759" s="91"/>
      <c r="CJ759" s="91"/>
      <c r="CK759" s="91"/>
      <c r="CL759" s="91"/>
      <c r="CM759" s="91"/>
      <c r="CN759" s="91"/>
      <c r="CO759" s="91"/>
      <c r="CP759" s="91"/>
      <c r="CQ759" s="91"/>
      <c r="CR759" s="91"/>
      <c r="CS759" s="91"/>
      <c r="CT759" s="91"/>
      <c r="CU759" s="91"/>
      <c r="CV759" s="91"/>
      <c r="CW759" s="91"/>
      <c r="CX759" s="91"/>
      <c r="CY759" s="91"/>
      <c r="CZ759" s="91"/>
      <c r="DA759" s="91"/>
      <c r="DB759" s="91"/>
      <c r="DC759" s="91"/>
      <c r="DD759" s="91"/>
      <c r="DE759" s="91"/>
      <c r="DF759" s="91"/>
      <c r="DG759" s="91"/>
      <c r="DH759" s="91"/>
      <c r="DI759" s="91"/>
      <c r="DJ759" s="91"/>
      <c r="DK759" s="91"/>
      <c r="DL759" s="91"/>
      <c r="DM759" s="91"/>
      <c r="DN759" s="91"/>
      <c r="DO759" s="91"/>
      <c r="DP759" s="91"/>
      <c r="DQ759" s="91"/>
      <c r="DR759" s="91"/>
      <c r="DS759" s="91"/>
      <c r="DT759" s="91"/>
      <c r="DU759" s="91"/>
      <c r="DV759" s="91"/>
      <c r="DW759" s="91"/>
      <c r="DX759" s="91"/>
      <c r="DY759" s="91"/>
      <c r="DZ759" s="91"/>
      <c r="EA759" s="91"/>
      <c r="EB759" s="91"/>
      <c r="EC759" s="91"/>
      <c r="ED759" s="91"/>
      <c r="EE759" s="91"/>
      <c r="EF759" s="91"/>
      <c r="EG759" s="91"/>
      <c r="EH759" s="91"/>
      <c r="EI759" s="91"/>
      <c r="EJ759" s="91"/>
      <c r="EK759" s="91"/>
      <c r="EL759" s="91"/>
      <c r="EM759" s="91"/>
      <c r="EN759" s="91"/>
      <c r="EO759" s="91"/>
      <c r="EP759" s="91"/>
      <c r="EQ759" s="91"/>
      <c r="ER759" s="91"/>
      <c r="ES759" s="91"/>
      <c r="ET759" s="91"/>
      <c r="EU759" s="91"/>
      <c r="EV759" s="91"/>
      <c r="EW759" s="91"/>
      <c r="EX759" s="91"/>
      <c r="EY759" s="91"/>
      <c r="EZ759" s="91"/>
      <c r="FA759" s="91"/>
      <c r="FB759" s="91"/>
      <c r="FC759" s="91"/>
      <c r="FD759" s="91"/>
      <c r="FE759" s="91"/>
      <c r="FF759" s="91"/>
      <c r="FG759" s="91"/>
      <c r="FH759" s="91"/>
      <c r="FI759" s="91"/>
      <c r="FJ759" s="91"/>
      <c r="FK759" s="91"/>
      <c r="FL759" s="91"/>
      <c r="FM759" s="91"/>
      <c r="FN759" s="91"/>
      <c r="FO759" s="91"/>
      <c r="FP759" s="91"/>
      <c r="FQ759" s="91"/>
      <c r="FR759" s="91"/>
      <c r="FS759" s="91"/>
      <c r="FT759" s="91"/>
      <c r="FU759" s="91"/>
      <c r="FV759" s="91"/>
      <c r="FW759" s="91"/>
      <c r="FX759" s="91"/>
      <c r="FY759" s="91"/>
      <c r="FZ759" s="91"/>
      <c r="GA759" s="91"/>
      <c r="GB759" s="91"/>
      <c r="GC759" s="91"/>
      <c r="GD759" s="91"/>
      <c r="GE759" s="91"/>
      <c r="GF759" s="91"/>
      <c r="GG759" s="91"/>
      <c r="GH759" s="91"/>
      <c r="GI759" s="91"/>
      <c r="GJ759" s="91"/>
      <c r="GK759" s="91"/>
      <c r="GL759" s="91"/>
      <c r="GM759" s="91"/>
      <c r="GN759" s="91"/>
      <c r="GO759" s="91"/>
      <c r="GP759" s="91"/>
      <c r="GQ759" s="91"/>
      <c r="GR759" s="91"/>
      <c r="GS759" s="91"/>
      <c r="GT759" s="91"/>
      <c r="GU759" s="91"/>
      <c r="GV759" s="91"/>
      <c r="GW759" s="91"/>
      <c r="GX759" s="91"/>
      <c r="GY759" s="91"/>
      <c r="GZ759" s="91"/>
      <c r="HA759" s="91"/>
      <c r="HB759" s="91"/>
      <c r="HC759" s="91"/>
      <c r="HD759" s="91"/>
      <c r="HE759" s="91"/>
      <c r="HF759" s="91"/>
      <c r="HG759" s="91"/>
      <c r="HH759" s="91"/>
      <c r="HI759" s="91"/>
      <c r="HJ759" s="91"/>
      <c r="HK759" s="91"/>
      <c r="HL759" s="91"/>
      <c r="HM759" s="91"/>
      <c r="HN759" s="91"/>
      <c r="HO759" s="91"/>
      <c r="HP759" s="91"/>
      <c r="HQ759" s="91"/>
      <c r="HR759" s="91"/>
      <c r="HS759" s="91"/>
    </row>
    <row r="760" customHeight="1" spans="1:227">
      <c r="A760" s="91"/>
      <c r="B760" s="91"/>
      <c r="C760" s="91"/>
      <c r="D760" s="91"/>
      <c r="E760" s="91"/>
      <c r="F760" s="91"/>
      <c r="G760" s="91"/>
      <c r="H760" s="95"/>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c r="AH760" s="91"/>
      <c r="AI760" s="91"/>
      <c r="AJ760" s="91"/>
      <c r="AK760" s="91"/>
      <c r="AL760" s="91"/>
      <c r="AM760" s="91"/>
      <c r="AN760" s="91"/>
      <c r="AO760" s="91"/>
      <c r="AP760" s="91"/>
      <c r="AQ760" s="91"/>
      <c r="AR760" s="91"/>
      <c r="AS760" s="91"/>
      <c r="AT760" s="91"/>
      <c r="AU760" s="91"/>
      <c r="AV760" s="91"/>
      <c r="AW760" s="91"/>
      <c r="AX760" s="91"/>
      <c r="AY760" s="91"/>
      <c r="AZ760" s="91"/>
      <c r="BA760" s="91"/>
      <c r="BB760" s="91"/>
      <c r="BC760" s="91"/>
      <c r="BD760" s="91"/>
      <c r="BE760" s="91"/>
      <c r="BF760" s="91"/>
      <c r="BG760" s="91"/>
      <c r="BH760" s="91"/>
      <c r="BI760" s="91"/>
      <c r="BJ760" s="91"/>
      <c r="BK760" s="91"/>
      <c r="BL760" s="91"/>
      <c r="BM760" s="91"/>
      <c r="BN760" s="91"/>
      <c r="BO760" s="91"/>
      <c r="BP760" s="91"/>
      <c r="BQ760" s="91"/>
      <c r="BR760" s="91"/>
      <c r="BS760" s="91"/>
      <c r="BT760" s="91"/>
      <c r="BU760" s="91"/>
      <c r="BV760" s="91"/>
      <c r="BW760" s="91"/>
      <c r="BX760" s="91"/>
      <c r="BY760" s="91"/>
      <c r="BZ760" s="91"/>
      <c r="CA760" s="91"/>
      <c r="CB760" s="91"/>
      <c r="CC760" s="91"/>
      <c r="CD760" s="91"/>
      <c r="CE760" s="91"/>
      <c r="CF760" s="91"/>
      <c r="CG760" s="91"/>
      <c r="CH760" s="91"/>
      <c r="CI760" s="91"/>
      <c r="CJ760" s="91"/>
      <c r="CK760" s="91"/>
      <c r="CL760" s="91"/>
      <c r="CM760" s="91"/>
      <c r="CN760" s="91"/>
      <c r="CO760" s="91"/>
      <c r="CP760" s="91"/>
      <c r="CQ760" s="91"/>
      <c r="CR760" s="91"/>
      <c r="CS760" s="91"/>
      <c r="CT760" s="91"/>
      <c r="CU760" s="91"/>
      <c r="CV760" s="91"/>
      <c r="CW760" s="91"/>
      <c r="CX760" s="91"/>
      <c r="CY760" s="91"/>
      <c r="CZ760" s="91"/>
      <c r="DA760" s="91"/>
      <c r="DB760" s="91"/>
      <c r="DC760" s="91"/>
      <c r="DD760" s="91"/>
      <c r="DE760" s="91"/>
      <c r="DF760" s="91"/>
      <c r="DG760" s="91"/>
      <c r="DH760" s="91"/>
      <c r="DI760" s="91"/>
      <c r="DJ760" s="91"/>
      <c r="DK760" s="91"/>
      <c r="DL760" s="91"/>
      <c r="DM760" s="91"/>
      <c r="DN760" s="91"/>
      <c r="DO760" s="91"/>
      <c r="DP760" s="91"/>
      <c r="DQ760" s="91"/>
      <c r="DR760" s="91"/>
      <c r="DS760" s="91"/>
      <c r="DT760" s="91"/>
      <c r="DU760" s="91"/>
      <c r="DV760" s="91"/>
      <c r="DW760" s="91"/>
      <c r="DX760" s="91"/>
      <c r="DY760" s="91"/>
      <c r="DZ760" s="91"/>
      <c r="EA760" s="91"/>
      <c r="EB760" s="91"/>
      <c r="EC760" s="91"/>
      <c r="ED760" s="91"/>
      <c r="EE760" s="91"/>
      <c r="EF760" s="91"/>
      <c r="EG760" s="91"/>
      <c r="EH760" s="91"/>
      <c r="EI760" s="91"/>
      <c r="EJ760" s="91"/>
      <c r="EK760" s="91"/>
      <c r="EL760" s="91"/>
      <c r="EM760" s="91"/>
      <c r="EN760" s="91"/>
      <c r="EO760" s="91"/>
      <c r="EP760" s="91"/>
      <c r="EQ760" s="91"/>
      <c r="ER760" s="91"/>
      <c r="ES760" s="91"/>
      <c r="ET760" s="91"/>
      <c r="EU760" s="91"/>
      <c r="EV760" s="91"/>
      <c r="EW760" s="91"/>
      <c r="EX760" s="91"/>
      <c r="EY760" s="91"/>
      <c r="EZ760" s="91"/>
      <c r="FA760" s="91"/>
      <c r="FB760" s="91"/>
      <c r="FC760" s="91"/>
      <c r="FD760" s="91"/>
      <c r="FE760" s="91"/>
      <c r="FF760" s="91"/>
      <c r="FG760" s="91"/>
      <c r="FH760" s="91"/>
      <c r="FI760" s="91"/>
      <c r="FJ760" s="91"/>
      <c r="FK760" s="91"/>
      <c r="FL760" s="91"/>
      <c r="FM760" s="91"/>
      <c r="FN760" s="91"/>
      <c r="FO760" s="91"/>
      <c r="FP760" s="91"/>
      <c r="FQ760" s="91"/>
      <c r="FR760" s="91"/>
      <c r="FS760" s="91"/>
      <c r="FT760" s="91"/>
      <c r="FU760" s="91"/>
      <c r="FV760" s="91"/>
      <c r="FW760" s="91"/>
      <c r="FX760" s="91"/>
      <c r="FY760" s="91"/>
      <c r="FZ760" s="91"/>
      <c r="GA760" s="91"/>
      <c r="GB760" s="91"/>
      <c r="GC760" s="91"/>
      <c r="GD760" s="91"/>
      <c r="GE760" s="91"/>
      <c r="GF760" s="91"/>
      <c r="GG760" s="91"/>
      <c r="GH760" s="91"/>
      <c r="GI760" s="91"/>
      <c r="GJ760" s="91"/>
      <c r="GK760" s="91"/>
      <c r="GL760" s="91"/>
      <c r="GM760" s="91"/>
      <c r="GN760" s="91"/>
      <c r="GO760" s="91"/>
      <c r="GP760" s="91"/>
      <c r="GQ760" s="91"/>
      <c r="GR760" s="91"/>
      <c r="GS760" s="91"/>
      <c r="GT760" s="91"/>
      <c r="GU760" s="91"/>
      <c r="GV760" s="91"/>
      <c r="GW760" s="91"/>
      <c r="GX760" s="91"/>
      <c r="GY760" s="91"/>
      <c r="GZ760" s="91"/>
      <c r="HA760" s="91"/>
      <c r="HB760" s="91"/>
      <c r="HC760" s="91"/>
      <c r="HD760" s="91"/>
      <c r="HE760" s="91"/>
      <c r="HF760" s="91"/>
      <c r="HG760" s="91"/>
      <c r="HH760" s="91"/>
      <c r="HI760" s="91"/>
      <c r="HJ760" s="91"/>
      <c r="HK760" s="91"/>
      <c r="HL760" s="91"/>
      <c r="HM760" s="91"/>
      <c r="HN760" s="91"/>
      <c r="HO760" s="91"/>
      <c r="HP760" s="91"/>
      <c r="HQ760" s="91"/>
      <c r="HR760" s="91"/>
      <c r="HS760" s="91"/>
    </row>
    <row r="761" customHeight="1" spans="1:227">
      <c r="A761" s="91"/>
      <c r="B761" s="91"/>
      <c r="C761" s="91"/>
      <c r="D761" s="91"/>
      <c r="E761" s="91"/>
      <c r="F761" s="91"/>
      <c r="G761" s="91"/>
      <c r="H761" s="95"/>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c r="AH761" s="91"/>
      <c r="AI761" s="91"/>
      <c r="AJ761" s="91"/>
      <c r="AK761" s="91"/>
      <c r="AL761" s="91"/>
      <c r="AM761" s="91"/>
      <c r="AN761" s="91"/>
      <c r="AO761" s="91"/>
      <c r="AP761" s="91"/>
      <c r="AQ761" s="91"/>
      <c r="AR761" s="91"/>
      <c r="AS761" s="91"/>
      <c r="AT761" s="91"/>
      <c r="AU761" s="91"/>
      <c r="AV761" s="91"/>
      <c r="AW761" s="91"/>
      <c r="AX761" s="91"/>
      <c r="AY761" s="91"/>
      <c r="AZ761" s="91"/>
      <c r="BA761" s="91"/>
      <c r="BB761" s="91"/>
      <c r="BC761" s="91"/>
      <c r="BD761" s="91"/>
      <c r="BE761" s="91"/>
      <c r="BF761" s="91"/>
      <c r="BG761" s="91"/>
      <c r="BH761" s="91"/>
      <c r="BI761" s="91"/>
      <c r="BJ761" s="91"/>
      <c r="BK761" s="91"/>
      <c r="BL761" s="91"/>
      <c r="BM761" s="91"/>
      <c r="BN761" s="91"/>
      <c r="BO761" s="91"/>
      <c r="BP761" s="91"/>
      <c r="BQ761" s="91"/>
      <c r="BR761" s="91"/>
      <c r="BS761" s="91"/>
      <c r="BT761" s="91"/>
      <c r="BU761" s="91"/>
      <c r="BV761" s="91"/>
      <c r="BW761" s="91"/>
      <c r="BX761" s="91"/>
      <c r="BY761" s="91"/>
      <c r="BZ761" s="91"/>
      <c r="CA761" s="91"/>
      <c r="CB761" s="91"/>
      <c r="CC761" s="91"/>
      <c r="CD761" s="91"/>
      <c r="CE761" s="91"/>
      <c r="CF761" s="91"/>
      <c r="CG761" s="91"/>
      <c r="CH761" s="91"/>
      <c r="CI761" s="91"/>
      <c r="CJ761" s="91"/>
      <c r="CK761" s="91"/>
      <c r="CL761" s="91"/>
      <c r="CM761" s="91"/>
      <c r="CN761" s="91"/>
      <c r="CO761" s="91"/>
      <c r="CP761" s="91"/>
      <c r="CQ761" s="91"/>
      <c r="CR761" s="91"/>
      <c r="CS761" s="91"/>
      <c r="CT761" s="91"/>
      <c r="CU761" s="91"/>
      <c r="CV761" s="91"/>
      <c r="CW761" s="91"/>
      <c r="CX761" s="91"/>
      <c r="CY761" s="91"/>
      <c r="CZ761" s="91"/>
      <c r="DA761" s="91"/>
      <c r="DB761" s="91"/>
      <c r="DC761" s="91"/>
      <c r="DD761" s="91"/>
      <c r="DE761" s="91"/>
      <c r="DF761" s="91"/>
      <c r="DG761" s="91"/>
      <c r="DH761" s="91"/>
      <c r="DI761" s="91"/>
      <c r="DJ761" s="91"/>
      <c r="DK761" s="91"/>
      <c r="DL761" s="91"/>
      <c r="DM761" s="91"/>
      <c r="DN761" s="91"/>
      <c r="DO761" s="91"/>
      <c r="DP761" s="91"/>
      <c r="DQ761" s="91"/>
      <c r="DR761" s="91"/>
      <c r="DS761" s="91"/>
      <c r="DT761" s="91"/>
      <c r="DU761" s="91"/>
      <c r="DV761" s="91"/>
      <c r="DW761" s="91"/>
      <c r="DX761" s="91"/>
      <c r="DY761" s="91"/>
      <c r="DZ761" s="91"/>
      <c r="EA761" s="91"/>
      <c r="EB761" s="91"/>
      <c r="EC761" s="91"/>
      <c r="ED761" s="91"/>
      <c r="EE761" s="91"/>
      <c r="EF761" s="91"/>
      <c r="EG761" s="91"/>
      <c r="EH761" s="91"/>
      <c r="EI761" s="91"/>
      <c r="EJ761" s="91"/>
      <c r="EK761" s="91"/>
      <c r="EL761" s="91"/>
      <c r="EM761" s="91"/>
      <c r="EN761" s="91"/>
      <c r="EO761" s="91"/>
      <c r="EP761" s="91"/>
      <c r="EQ761" s="91"/>
      <c r="ER761" s="91"/>
      <c r="ES761" s="91"/>
      <c r="ET761" s="91"/>
      <c r="EU761" s="91"/>
      <c r="EV761" s="91"/>
      <c r="EW761" s="91"/>
      <c r="EX761" s="91"/>
      <c r="EY761" s="91"/>
      <c r="EZ761" s="91"/>
      <c r="FA761" s="91"/>
      <c r="FB761" s="91"/>
      <c r="FC761" s="91"/>
      <c r="FD761" s="91"/>
      <c r="FE761" s="91"/>
      <c r="FF761" s="91"/>
      <c r="FG761" s="91"/>
      <c r="FH761" s="91"/>
      <c r="FI761" s="91"/>
      <c r="FJ761" s="91"/>
      <c r="FK761" s="91"/>
      <c r="FL761" s="91"/>
      <c r="FM761" s="91"/>
      <c r="FN761" s="91"/>
      <c r="FO761" s="91"/>
      <c r="FP761" s="91"/>
      <c r="FQ761" s="91"/>
      <c r="FR761" s="91"/>
      <c r="FS761" s="91"/>
      <c r="FT761" s="91"/>
      <c r="FU761" s="91"/>
      <c r="FV761" s="91"/>
      <c r="FW761" s="91"/>
      <c r="FX761" s="91"/>
      <c r="FY761" s="91"/>
      <c r="FZ761" s="91"/>
      <c r="GA761" s="91"/>
      <c r="GB761" s="91"/>
      <c r="GC761" s="91"/>
      <c r="GD761" s="91"/>
      <c r="GE761" s="91"/>
      <c r="GF761" s="91"/>
      <c r="GG761" s="91"/>
      <c r="GH761" s="91"/>
      <c r="GI761" s="91"/>
      <c r="GJ761" s="91"/>
      <c r="GK761" s="91"/>
      <c r="GL761" s="91"/>
      <c r="GM761" s="91"/>
      <c r="GN761" s="91"/>
      <c r="GO761" s="91"/>
      <c r="GP761" s="91"/>
      <c r="GQ761" s="91"/>
      <c r="GR761" s="91"/>
      <c r="GS761" s="91"/>
      <c r="GT761" s="91"/>
      <c r="GU761" s="91"/>
      <c r="GV761" s="91"/>
      <c r="GW761" s="91"/>
      <c r="GX761" s="91"/>
      <c r="GY761" s="91"/>
      <c r="GZ761" s="91"/>
      <c r="HA761" s="91"/>
      <c r="HB761" s="91"/>
      <c r="HC761" s="91"/>
      <c r="HD761" s="91"/>
      <c r="HE761" s="91"/>
      <c r="HF761" s="91"/>
      <c r="HG761" s="91"/>
      <c r="HH761" s="91"/>
      <c r="HI761" s="91"/>
      <c r="HJ761" s="91"/>
      <c r="HK761" s="91"/>
      <c r="HL761" s="91"/>
      <c r="HM761" s="91"/>
      <c r="HN761" s="91"/>
      <c r="HO761" s="91"/>
      <c r="HP761" s="91"/>
      <c r="HQ761" s="91"/>
      <c r="HR761" s="91"/>
      <c r="HS761" s="91"/>
    </row>
    <row r="762" customHeight="1" spans="1:227">
      <c r="A762" s="91"/>
      <c r="B762" s="91"/>
      <c r="C762" s="91"/>
      <c r="D762" s="91"/>
      <c r="E762" s="91"/>
      <c r="F762" s="91"/>
      <c r="G762" s="91"/>
      <c r="H762" s="95"/>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c r="AH762" s="91"/>
      <c r="AI762" s="91"/>
      <c r="AJ762" s="91"/>
      <c r="AK762" s="91"/>
      <c r="AL762" s="91"/>
      <c r="AM762" s="91"/>
      <c r="AN762" s="91"/>
      <c r="AO762" s="91"/>
      <c r="AP762" s="91"/>
      <c r="AQ762" s="91"/>
      <c r="AR762" s="91"/>
      <c r="AS762" s="91"/>
      <c r="AT762" s="91"/>
      <c r="AU762" s="91"/>
      <c r="AV762" s="91"/>
      <c r="AW762" s="91"/>
      <c r="AX762" s="91"/>
      <c r="AY762" s="91"/>
      <c r="AZ762" s="91"/>
      <c r="BA762" s="91"/>
      <c r="BB762" s="91"/>
      <c r="BC762" s="91"/>
      <c r="BD762" s="91"/>
      <c r="BE762" s="91"/>
      <c r="BF762" s="91"/>
      <c r="BG762" s="91"/>
      <c r="BH762" s="91"/>
      <c r="BI762" s="91"/>
      <c r="BJ762" s="91"/>
      <c r="BK762" s="91"/>
      <c r="BL762" s="91"/>
      <c r="BM762" s="91"/>
      <c r="BN762" s="91"/>
      <c r="BO762" s="91"/>
      <c r="BP762" s="91"/>
      <c r="BQ762" s="91"/>
      <c r="BR762" s="91"/>
      <c r="BS762" s="91"/>
      <c r="BT762" s="91"/>
      <c r="BU762" s="91"/>
      <c r="BV762" s="91"/>
      <c r="BW762" s="91"/>
      <c r="BX762" s="91"/>
      <c r="BY762" s="91"/>
      <c r="BZ762" s="91"/>
      <c r="CA762" s="91"/>
      <c r="CB762" s="91"/>
      <c r="CC762" s="91"/>
      <c r="CD762" s="91"/>
      <c r="CE762" s="91"/>
      <c r="CF762" s="91"/>
      <c r="CG762" s="91"/>
      <c r="CH762" s="91"/>
      <c r="CI762" s="91"/>
      <c r="CJ762" s="91"/>
      <c r="CK762" s="91"/>
      <c r="CL762" s="91"/>
      <c r="CM762" s="91"/>
      <c r="CN762" s="91"/>
      <c r="CO762" s="91"/>
      <c r="CP762" s="91"/>
      <c r="CQ762" s="91"/>
      <c r="CR762" s="91"/>
      <c r="CS762" s="91"/>
      <c r="CT762" s="91"/>
      <c r="CU762" s="91"/>
      <c r="CV762" s="91"/>
      <c r="CW762" s="91"/>
      <c r="CX762" s="91"/>
      <c r="CY762" s="91"/>
      <c r="CZ762" s="91"/>
      <c r="DA762" s="91"/>
      <c r="DB762" s="91"/>
      <c r="DC762" s="91"/>
      <c r="DD762" s="91"/>
      <c r="DE762" s="91"/>
      <c r="DF762" s="91"/>
      <c r="DG762" s="91"/>
      <c r="DH762" s="91"/>
      <c r="DI762" s="91"/>
      <c r="DJ762" s="91"/>
      <c r="DK762" s="91"/>
      <c r="DL762" s="91"/>
      <c r="DM762" s="91"/>
      <c r="DN762" s="91"/>
      <c r="DO762" s="91"/>
      <c r="DP762" s="91"/>
      <c r="DQ762" s="91"/>
      <c r="DR762" s="91"/>
      <c r="DS762" s="91"/>
      <c r="DT762" s="91"/>
      <c r="DU762" s="91"/>
      <c r="DV762" s="91"/>
      <c r="DW762" s="91"/>
      <c r="DX762" s="91"/>
      <c r="DY762" s="91"/>
      <c r="DZ762" s="91"/>
      <c r="EA762" s="91"/>
      <c r="EB762" s="91"/>
      <c r="EC762" s="91"/>
      <c r="ED762" s="91"/>
      <c r="EE762" s="91"/>
      <c r="EF762" s="91"/>
      <c r="EG762" s="91"/>
      <c r="EH762" s="91"/>
      <c r="EI762" s="91"/>
      <c r="EJ762" s="91"/>
      <c r="EK762" s="91"/>
      <c r="EL762" s="91"/>
      <c r="EM762" s="91"/>
      <c r="EN762" s="91"/>
      <c r="EO762" s="91"/>
      <c r="EP762" s="91"/>
      <c r="EQ762" s="91"/>
      <c r="ER762" s="91"/>
      <c r="ES762" s="91"/>
      <c r="ET762" s="91"/>
      <c r="EU762" s="91"/>
      <c r="EV762" s="91"/>
      <c r="EW762" s="91"/>
      <c r="EX762" s="91"/>
      <c r="EY762" s="91"/>
      <c r="EZ762" s="91"/>
      <c r="FA762" s="91"/>
      <c r="FB762" s="91"/>
      <c r="FC762" s="91"/>
      <c r="FD762" s="91"/>
      <c r="FE762" s="91"/>
      <c r="FF762" s="91"/>
      <c r="FG762" s="91"/>
      <c r="FH762" s="91"/>
      <c r="FI762" s="91"/>
      <c r="FJ762" s="91"/>
      <c r="FK762" s="91"/>
      <c r="FL762" s="91"/>
      <c r="FM762" s="91"/>
      <c r="FN762" s="91"/>
      <c r="FO762" s="91"/>
      <c r="FP762" s="91"/>
      <c r="FQ762" s="91"/>
      <c r="FR762" s="91"/>
      <c r="FS762" s="91"/>
      <c r="FT762" s="91"/>
      <c r="FU762" s="91"/>
      <c r="FV762" s="91"/>
      <c r="FW762" s="91"/>
      <c r="FX762" s="91"/>
      <c r="FY762" s="91"/>
      <c r="FZ762" s="91"/>
      <c r="GA762" s="91"/>
      <c r="GB762" s="91"/>
      <c r="GC762" s="91"/>
      <c r="GD762" s="91"/>
      <c r="GE762" s="91"/>
      <c r="GF762" s="91"/>
      <c r="GG762" s="91"/>
      <c r="GH762" s="91"/>
      <c r="GI762" s="91"/>
      <c r="GJ762" s="91"/>
      <c r="GK762" s="91"/>
      <c r="GL762" s="91"/>
      <c r="GM762" s="91"/>
      <c r="GN762" s="91"/>
      <c r="GO762" s="91"/>
      <c r="GP762" s="91"/>
      <c r="GQ762" s="91"/>
      <c r="GR762" s="91"/>
      <c r="GS762" s="91"/>
      <c r="GT762" s="91"/>
      <c r="GU762" s="91"/>
      <c r="GV762" s="91"/>
      <c r="GW762" s="91"/>
      <c r="GX762" s="91"/>
      <c r="GY762" s="91"/>
      <c r="GZ762" s="91"/>
      <c r="HA762" s="91"/>
      <c r="HB762" s="91"/>
      <c r="HC762" s="91"/>
      <c r="HD762" s="91"/>
      <c r="HE762" s="91"/>
      <c r="HF762" s="91"/>
      <c r="HG762" s="91"/>
      <c r="HH762" s="91"/>
      <c r="HI762" s="91"/>
      <c r="HJ762" s="91"/>
      <c r="HK762" s="91"/>
      <c r="HL762" s="91"/>
      <c r="HM762" s="91"/>
      <c r="HN762" s="91"/>
      <c r="HO762" s="91"/>
      <c r="HP762" s="91"/>
      <c r="HQ762" s="91"/>
      <c r="HR762" s="91"/>
      <c r="HS762" s="91"/>
    </row>
    <row r="763" customHeight="1" spans="1:227">
      <c r="A763" s="91"/>
      <c r="B763" s="91"/>
      <c r="C763" s="91"/>
      <c r="D763" s="91"/>
      <c r="E763" s="91"/>
      <c r="F763" s="91"/>
      <c r="G763" s="91"/>
      <c r="H763" s="95"/>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c r="AH763" s="91"/>
      <c r="AI763" s="91"/>
      <c r="AJ763" s="91"/>
      <c r="AK763" s="91"/>
      <c r="AL763" s="91"/>
      <c r="AM763" s="91"/>
      <c r="AN763" s="91"/>
      <c r="AO763" s="91"/>
      <c r="AP763" s="91"/>
      <c r="AQ763" s="91"/>
      <c r="AR763" s="91"/>
      <c r="AS763" s="91"/>
      <c r="AT763" s="91"/>
      <c r="AU763" s="91"/>
      <c r="AV763" s="91"/>
      <c r="AW763" s="91"/>
      <c r="AX763" s="91"/>
      <c r="AY763" s="91"/>
      <c r="AZ763" s="91"/>
      <c r="BA763" s="91"/>
      <c r="BB763" s="91"/>
      <c r="BC763" s="91"/>
      <c r="BD763" s="91"/>
      <c r="BE763" s="91"/>
      <c r="BF763" s="91"/>
      <c r="BG763" s="91"/>
      <c r="BH763" s="91"/>
      <c r="BI763" s="91"/>
      <c r="BJ763" s="91"/>
      <c r="BK763" s="91"/>
      <c r="BL763" s="91"/>
      <c r="BM763" s="91"/>
      <c r="BN763" s="91"/>
      <c r="BO763" s="91"/>
      <c r="BP763" s="91"/>
      <c r="BQ763" s="91"/>
      <c r="BR763" s="91"/>
      <c r="BS763" s="91"/>
      <c r="BT763" s="91"/>
      <c r="BU763" s="91"/>
      <c r="BV763" s="91"/>
      <c r="BW763" s="91"/>
      <c r="BX763" s="91"/>
      <c r="BY763" s="91"/>
      <c r="BZ763" s="91"/>
      <c r="CA763" s="91"/>
      <c r="CB763" s="91"/>
      <c r="CC763" s="91"/>
      <c r="CD763" s="91"/>
      <c r="CE763" s="91"/>
      <c r="CF763" s="91"/>
      <c r="CG763" s="91"/>
      <c r="CH763" s="91"/>
      <c r="CI763" s="91"/>
      <c r="CJ763" s="91"/>
      <c r="CK763" s="91"/>
      <c r="CL763" s="91"/>
      <c r="CM763" s="91"/>
      <c r="CN763" s="91"/>
      <c r="CO763" s="91"/>
      <c r="CP763" s="91"/>
      <c r="CQ763" s="91"/>
      <c r="CR763" s="91"/>
      <c r="CS763" s="91"/>
      <c r="CT763" s="91"/>
      <c r="CU763" s="91"/>
      <c r="CV763" s="91"/>
      <c r="CW763" s="91"/>
      <c r="CX763" s="91"/>
      <c r="CY763" s="91"/>
      <c r="CZ763" s="91"/>
      <c r="DA763" s="91"/>
      <c r="DB763" s="91"/>
      <c r="DC763" s="91"/>
      <c r="DD763" s="91"/>
      <c r="DE763" s="91"/>
      <c r="DF763" s="91"/>
      <c r="DG763" s="91"/>
      <c r="DH763" s="91"/>
      <c r="DI763" s="91"/>
      <c r="DJ763" s="91"/>
      <c r="DK763" s="91"/>
      <c r="DL763" s="91"/>
      <c r="DM763" s="91"/>
      <c r="DN763" s="91"/>
      <c r="DO763" s="91"/>
      <c r="DP763" s="91"/>
      <c r="DQ763" s="91"/>
      <c r="DR763" s="91"/>
      <c r="DS763" s="91"/>
      <c r="DT763" s="91"/>
      <c r="DU763" s="91"/>
      <c r="DV763" s="91"/>
      <c r="DW763" s="91"/>
      <c r="DX763" s="91"/>
      <c r="DY763" s="91"/>
      <c r="DZ763" s="91"/>
      <c r="EA763" s="91"/>
      <c r="EB763" s="91"/>
      <c r="EC763" s="91"/>
      <c r="ED763" s="91"/>
      <c r="EE763" s="91"/>
      <c r="EF763" s="91"/>
      <c r="EG763" s="91"/>
      <c r="EH763" s="91"/>
      <c r="EI763" s="91"/>
      <c r="EJ763" s="91"/>
      <c r="EK763" s="91"/>
      <c r="EL763" s="91"/>
      <c r="EM763" s="91"/>
      <c r="EN763" s="91"/>
      <c r="EO763" s="91"/>
      <c r="EP763" s="91"/>
      <c r="EQ763" s="91"/>
      <c r="ER763" s="91"/>
      <c r="ES763" s="91"/>
      <c r="ET763" s="91"/>
      <c r="EU763" s="91"/>
      <c r="EV763" s="91"/>
      <c r="EW763" s="91"/>
      <c r="EX763" s="91"/>
      <c r="EY763" s="91"/>
      <c r="EZ763" s="91"/>
      <c r="FA763" s="91"/>
      <c r="FB763" s="91"/>
      <c r="FC763" s="91"/>
      <c r="FD763" s="91"/>
      <c r="FE763" s="91"/>
      <c r="FF763" s="91"/>
      <c r="FG763" s="91"/>
      <c r="FH763" s="91"/>
      <c r="FI763" s="91"/>
      <c r="FJ763" s="91"/>
      <c r="FK763" s="91"/>
      <c r="FL763" s="91"/>
      <c r="FM763" s="91"/>
      <c r="FN763" s="91"/>
      <c r="FO763" s="91"/>
      <c r="FP763" s="91"/>
      <c r="FQ763" s="91"/>
      <c r="FR763" s="91"/>
      <c r="FS763" s="91"/>
      <c r="FT763" s="91"/>
      <c r="FU763" s="91"/>
      <c r="FV763" s="91"/>
      <c r="FW763" s="91"/>
      <c r="FX763" s="91"/>
      <c r="FY763" s="91"/>
      <c r="FZ763" s="91"/>
      <c r="GA763" s="91"/>
      <c r="GB763" s="91"/>
      <c r="GC763" s="91"/>
      <c r="GD763" s="91"/>
      <c r="GE763" s="91"/>
      <c r="GF763" s="91"/>
      <c r="GG763" s="91"/>
      <c r="GH763" s="91"/>
      <c r="GI763" s="91"/>
      <c r="GJ763" s="91"/>
      <c r="GK763" s="91"/>
      <c r="GL763" s="91"/>
      <c r="GM763" s="91"/>
      <c r="GN763" s="91"/>
      <c r="GO763" s="91"/>
      <c r="GP763" s="91"/>
      <c r="GQ763" s="91"/>
      <c r="GR763" s="91"/>
      <c r="GS763" s="91"/>
      <c r="GT763" s="91"/>
      <c r="GU763" s="91"/>
      <c r="GV763" s="91"/>
      <c r="GW763" s="91"/>
      <c r="GX763" s="91"/>
      <c r="GY763" s="91"/>
      <c r="GZ763" s="91"/>
      <c r="HA763" s="91"/>
      <c r="HB763" s="91"/>
      <c r="HC763" s="91"/>
      <c r="HD763" s="91"/>
      <c r="HE763" s="91"/>
      <c r="HF763" s="91"/>
      <c r="HG763" s="91"/>
      <c r="HH763" s="91"/>
      <c r="HI763" s="91"/>
      <c r="HJ763" s="91"/>
      <c r="HK763" s="91"/>
      <c r="HL763" s="91"/>
      <c r="HM763" s="91"/>
      <c r="HN763" s="91"/>
      <c r="HO763" s="91"/>
      <c r="HP763" s="91"/>
      <c r="HQ763" s="91"/>
      <c r="HR763" s="91"/>
      <c r="HS763" s="91"/>
    </row>
    <row r="764" customHeight="1" spans="1:227">
      <c r="A764" s="91"/>
      <c r="B764" s="91"/>
      <c r="C764" s="91"/>
      <c r="D764" s="91"/>
      <c r="E764" s="91"/>
      <c r="F764" s="91"/>
      <c r="G764" s="91"/>
      <c r="H764" s="95"/>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c r="AH764" s="91"/>
      <c r="AI764" s="91"/>
      <c r="AJ764" s="91"/>
      <c r="AK764" s="91"/>
      <c r="AL764" s="91"/>
      <c r="AM764" s="91"/>
      <c r="AN764" s="91"/>
      <c r="AO764" s="91"/>
      <c r="AP764" s="91"/>
      <c r="AQ764" s="91"/>
      <c r="AR764" s="91"/>
      <c r="AS764" s="91"/>
      <c r="AT764" s="91"/>
      <c r="AU764" s="91"/>
      <c r="AV764" s="91"/>
      <c r="AW764" s="91"/>
      <c r="AX764" s="91"/>
      <c r="AY764" s="91"/>
      <c r="AZ764" s="91"/>
      <c r="BA764" s="91"/>
      <c r="BB764" s="91"/>
      <c r="BC764" s="91"/>
      <c r="BD764" s="91"/>
      <c r="BE764" s="91"/>
      <c r="BF764" s="91"/>
      <c r="BG764" s="91"/>
      <c r="BH764" s="91"/>
      <c r="BI764" s="91"/>
      <c r="BJ764" s="91"/>
      <c r="BK764" s="91"/>
      <c r="BL764" s="91"/>
      <c r="BM764" s="91"/>
      <c r="BN764" s="91"/>
      <c r="BO764" s="91"/>
      <c r="BP764" s="91"/>
      <c r="BQ764" s="91"/>
      <c r="BR764" s="91"/>
      <c r="BS764" s="91"/>
      <c r="BT764" s="91"/>
      <c r="BU764" s="91"/>
      <c r="BV764" s="91"/>
      <c r="BW764" s="91"/>
      <c r="BX764" s="91"/>
      <c r="BY764" s="91"/>
      <c r="BZ764" s="91"/>
      <c r="CA764" s="91"/>
      <c r="CB764" s="91"/>
      <c r="CC764" s="91"/>
      <c r="CD764" s="91"/>
      <c r="CE764" s="91"/>
      <c r="CF764" s="91"/>
      <c r="CG764" s="91"/>
      <c r="CH764" s="91"/>
      <c r="CI764" s="91"/>
      <c r="CJ764" s="91"/>
      <c r="CK764" s="91"/>
      <c r="CL764" s="91"/>
      <c r="CM764" s="91"/>
      <c r="CN764" s="91"/>
      <c r="CO764" s="91"/>
      <c r="CP764" s="91"/>
      <c r="CQ764" s="91"/>
      <c r="CR764" s="91"/>
      <c r="CS764" s="91"/>
      <c r="CT764" s="91"/>
      <c r="CU764" s="91"/>
      <c r="CV764" s="91"/>
      <c r="CW764" s="91"/>
      <c r="CX764" s="91"/>
      <c r="CY764" s="91"/>
      <c r="CZ764" s="91"/>
      <c r="DA764" s="91"/>
      <c r="DB764" s="91"/>
      <c r="DC764" s="91"/>
      <c r="DD764" s="91"/>
      <c r="DE764" s="91"/>
      <c r="DF764" s="91"/>
      <c r="DG764" s="91"/>
      <c r="DH764" s="91"/>
      <c r="DI764" s="91"/>
      <c r="DJ764" s="91"/>
      <c r="DK764" s="91"/>
      <c r="DL764" s="91"/>
      <c r="DM764" s="91"/>
      <c r="DN764" s="91"/>
      <c r="DO764" s="91"/>
      <c r="DP764" s="91"/>
      <c r="DQ764" s="91"/>
      <c r="DR764" s="91"/>
      <c r="DS764" s="91"/>
      <c r="DT764" s="91"/>
      <c r="DU764" s="91"/>
      <c r="DV764" s="91"/>
      <c r="DW764" s="91"/>
      <c r="DX764" s="91"/>
      <c r="DY764" s="91"/>
      <c r="DZ764" s="91"/>
      <c r="EA764" s="91"/>
      <c r="EB764" s="91"/>
      <c r="EC764" s="91"/>
      <c r="ED764" s="91"/>
      <c r="EE764" s="91"/>
      <c r="EF764" s="91"/>
      <c r="EG764" s="91"/>
      <c r="EH764" s="91"/>
      <c r="EI764" s="91"/>
      <c r="EJ764" s="91"/>
      <c r="EK764" s="91"/>
      <c r="EL764" s="91"/>
      <c r="EM764" s="91"/>
      <c r="EN764" s="91"/>
      <c r="EO764" s="91"/>
      <c r="EP764" s="91"/>
      <c r="EQ764" s="91"/>
      <c r="ER764" s="91"/>
      <c r="ES764" s="91"/>
      <c r="ET764" s="91"/>
      <c r="EU764" s="91"/>
      <c r="EV764" s="91"/>
      <c r="EW764" s="91"/>
      <c r="EX764" s="91"/>
      <c r="EY764" s="91"/>
      <c r="EZ764" s="91"/>
      <c r="FA764" s="91"/>
      <c r="FB764" s="91"/>
      <c r="FC764" s="91"/>
      <c r="FD764" s="91"/>
      <c r="FE764" s="91"/>
      <c r="FF764" s="91"/>
      <c r="FG764" s="91"/>
      <c r="FH764" s="91"/>
      <c r="FI764" s="91"/>
      <c r="FJ764" s="91"/>
      <c r="FK764" s="91"/>
      <c r="FL764" s="91"/>
      <c r="FM764" s="91"/>
      <c r="FN764" s="91"/>
      <c r="FO764" s="91"/>
      <c r="FP764" s="91"/>
      <c r="FQ764" s="91"/>
      <c r="FR764" s="91"/>
      <c r="FS764" s="91"/>
      <c r="FT764" s="91"/>
      <c r="FU764" s="91"/>
      <c r="FV764" s="91"/>
      <c r="FW764" s="91"/>
      <c r="FX764" s="91"/>
      <c r="FY764" s="91"/>
      <c r="FZ764" s="91"/>
      <c r="GA764" s="91"/>
      <c r="GB764" s="91"/>
      <c r="GC764" s="91"/>
      <c r="GD764" s="91"/>
      <c r="GE764" s="91"/>
      <c r="GF764" s="91"/>
      <c r="GG764" s="91"/>
      <c r="GH764" s="91"/>
      <c r="GI764" s="91"/>
      <c r="GJ764" s="91"/>
      <c r="GK764" s="91"/>
      <c r="GL764" s="91"/>
      <c r="GM764" s="91"/>
      <c r="GN764" s="91"/>
      <c r="GO764" s="91"/>
      <c r="GP764" s="91"/>
      <c r="GQ764" s="91"/>
      <c r="GR764" s="91"/>
      <c r="GS764" s="91"/>
      <c r="GT764" s="91"/>
      <c r="GU764" s="91"/>
      <c r="GV764" s="91"/>
      <c r="GW764" s="91"/>
      <c r="GX764" s="91"/>
      <c r="GY764" s="91"/>
      <c r="GZ764" s="91"/>
      <c r="HA764" s="91"/>
      <c r="HB764" s="91"/>
      <c r="HC764" s="91"/>
      <c r="HD764" s="91"/>
      <c r="HE764" s="91"/>
      <c r="HF764" s="91"/>
      <c r="HG764" s="91"/>
      <c r="HH764" s="91"/>
      <c r="HI764" s="91"/>
      <c r="HJ764" s="91"/>
      <c r="HK764" s="91"/>
      <c r="HL764" s="91"/>
      <c r="HM764" s="91"/>
      <c r="HN764" s="91"/>
      <c r="HO764" s="91"/>
      <c r="HP764" s="91"/>
      <c r="HQ764" s="91"/>
      <c r="HR764" s="91"/>
      <c r="HS764" s="91"/>
    </row>
    <row r="765" customHeight="1" spans="1:227">
      <c r="A765" s="91"/>
      <c r="B765" s="91"/>
      <c r="C765" s="91"/>
      <c r="D765" s="91"/>
      <c r="E765" s="91"/>
      <c r="F765" s="91"/>
      <c r="G765" s="91"/>
      <c r="H765" s="95"/>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c r="AH765" s="91"/>
      <c r="AI765" s="91"/>
      <c r="AJ765" s="91"/>
      <c r="AK765" s="91"/>
      <c r="AL765" s="91"/>
      <c r="AM765" s="91"/>
      <c r="AN765" s="91"/>
      <c r="AO765" s="91"/>
      <c r="AP765" s="91"/>
      <c r="AQ765" s="91"/>
      <c r="AR765" s="91"/>
      <c r="AS765" s="91"/>
      <c r="AT765" s="91"/>
      <c r="AU765" s="91"/>
      <c r="AV765" s="91"/>
      <c r="AW765" s="91"/>
      <c r="AX765" s="91"/>
      <c r="AY765" s="91"/>
      <c r="AZ765" s="91"/>
      <c r="BA765" s="91"/>
      <c r="BB765" s="91"/>
      <c r="BC765" s="91"/>
      <c r="BD765" s="91"/>
      <c r="BE765" s="91"/>
      <c r="BF765" s="91"/>
      <c r="BG765" s="91"/>
      <c r="BH765" s="91"/>
      <c r="BI765" s="91"/>
      <c r="BJ765" s="91"/>
      <c r="BK765" s="91"/>
      <c r="BL765" s="91"/>
      <c r="BM765" s="91"/>
      <c r="BN765" s="91"/>
      <c r="BO765" s="91"/>
      <c r="BP765" s="91"/>
      <c r="BQ765" s="91"/>
      <c r="BR765" s="91"/>
      <c r="BS765" s="91"/>
      <c r="BT765" s="91"/>
      <c r="BU765" s="91"/>
      <c r="BV765" s="91"/>
      <c r="BW765" s="91"/>
      <c r="BX765" s="91"/>
      <c r="BY765" s="91"/>
      <c r="BZ765" s="91"/>
      <c r="CA765" s="91"/>
      <c r="CB765" s="91"/>
      <c r="CC765" s="91"/>
      <c r="CD765" s="91"/>
      <c r="CE765" s="91"/>
      <c r="CF765" s="91"/>
      <c r="CG765" s="91"/>
      <c r="CH765" s="91"/>
      <c r="CI765" s="91"/>
      <c r="CJ765" s="91"/>
      <c r="CK765" s="91"/>
      <c r="CL765" s="91"/>
      <c r="CM765" s="91"/>
      <c r="CN765" s="91"/>
      <c r="CO765" s="91"/>
      <c r="CP765" s="91"/>
      <c r="CQ765" s="91"/>
      <c r="CR765" s="91"/>
      <c r="CS765" s="91"/>
      <c r="CT765" s="91"/>
      <c r="CU765" s="91"/>
      <c r="CV765" s="91"/>
      <c r="CW765" s="91"/>
      <c r="CX765" s="91"/>
      <c r="CY765" s="91"/>
      <c r="CZ765" s="91"/>
      <c r="DA765" s="91"/>
      <c r="DB765" s="91"/>
      <c r="DC765" s="91"/>
      <c r="DD765" s="91"/>
      <c r="DE765" s="91"/>
      <c r="DF765" s="91"/>
      <c r="DG765" s="91"/>
      <c r="DH765" s="91"/>
      <c r="DI765" s="91"/>
      <c r="DJ765" s="91"/>
      <c r="DK765" s="91"/>
      <c r="DL765" s="91"/>
      <c r="DM765" s="91"/>
      <c r="DN765" s="91"/>
      <c r="DO765" s="91"/>
      <c r="DP765" s="91"/>
      <c r="DQ765" s="91"/>
      <c r="DR765" s="91"/>
      <c r="DS765" s="91"/>
      <c r="DT765" s="91"/>
      <c r="DU765" s="91"/>
      <c r="DV765" s="91"/>
      <c r="DW765" s="91"/>
      <c r="DX765" s="91"/>
      <c r="DY765" s="91"/>
      <c r="DZ765" s="91"/>
      <c r="EA765" s="91"/>
      <c r="EB765" s="91"/>
      <c r="EC765" s="91"/>
      <c r="ED765" s="91"/>
      <c r="EE765" s="91"/>
      <c r="EF765" s="91"/>
      <c r="EG765" s="91"/>
      <c r="EH765" s="91"/>
      <c r="EI765" s="91"/>
      <c r="EJ765" s="91"/>
      <c r="EK765" s="91"/>
      <c r="EL765" s="91"/>
      <c r="EM765" s="91"/>
      <c r="EN765" s="91"/>
      <c r="EO765" s="91"/>
      <c r="EP765" s="91"/>
      <c r="EQ765" s="91"/>
      <c r="ER765" s="91"/>
      <c r="ES765" s="91"/>
      <c r="ET765" s="91"/>
      <c r="EU765" s="91"/>
      <c r="EV765" s="91"/>
      <c r="EW765" s="91"/>
      <c r="EX765" s="91"/>
      <c r="EY765" s="91"/>
      <c r="EZ765" s="91"/>
      <c r="FA765" s="91"/>
      <c r="FB765" s="91"/>
      <c r="FC765" s="91"/>
      <c r="FD765" s="91"/>
      <c r="FE765" s="91"/>
      <c r="FF765" s="91"/>
      <c r="FG765" s="91"/>
      <c r="FH765" s="91"/>
      <c r="FI765" s="91"/>
      <c r="FJ765" s="91"/>
      <c r="FK765" s="91"/>
      <c r="FL765" s="91"/>
      <c r="FM765" s="91"/>
      <c r="FN765" s="91"/>
      <c r="FO765" s="91"/>
      <c r="FP765" s="91"/>
      <c r="FQ765" s="91"/>
      <c r="FR765" s="91"/>
      <c r="FS765" s="91"/>
      <c r="FT765" s="91"/>
      <c r="FU765" s="91"/>
      <c r="FV765" s="91"/>
      <c r="FW765" s="91"/>
      <c r="FX765" s="91"/>
      <c r="FY765" s="91"/>
      <c r="FZ765" s="91"/>
      <c r="GA765" s="91"/>
      <c r="GB765" s="91"/>
      <c r="GC765" s="91"/>
      <c r="GD765" s="91"/>
      <c r="GE765" s="91"/>
      <c r="GF765" s="91"/>
      <c r="GG765" s="91"/>
      <c r="GH765" s="91"/>
      <c r="GI765" s="91"/>
      <c r="GJ765" s="91"/>
      <c r="GK765" s="91"/>
      <c r="GL765" s="91"/>
      <c r="GM765" s="91"/>
      <c r="GN765" s="91"/>
      <c r="GO765" s="91"/>
      <c r="GP765" s="91"/>
      <c r="GQ765" s="91"/>
      <c r="GR765" s="91"/>
      <c r="GS765" s="91"/>
      <c r="GT765" s="91"/>
      <c r="GU765" s="91"/>
      <c r="GV765" s="91"/>
      <c r="GW765" s="91"/>
      <c r="GX765" s="91"/>
      <c r="GY765" s="91"/>
      <c r="GZ765" s="91"/>
      <c r="HA765" s="91"/>
      <c r="HB765" s="91"/>
      <c r="HC765" s="91"/>
      <c r="HD765" s="91"/>
      <c r="HE765" s="91"/>
      <c r="HF765" s="91"/>
      <c r="HG765" s="91"/>
      <c r="HH765" s="91"/>
      <c r="HI765" s="91"/>
      <c r="HJ765" s="91"/>
      <c r="HK765" s="91"/>
      <c r="HL765" s="91"/>
      <c r="HM765" s="91"/>
      <c r="HN765" s="91"/>
      <c r="HO765" s="91"/>
      <c r="HP765" s="91"/>
      <c r="HQ765" s="91"/>
      <c r="HR765" s="91"/>
      <c r="HS765" s="91"/>
    </row>
    <row r="766" customHeight="1" spans="1:227">
      <c r="A766" s="91"/>
      <c r="B766" s="91"/>
      <c r="C766" s="91"/>
      <c r="D766" s="91"/>
      <c r="E766" s="91"/>
      <c r="F766" s="91"/>
      <c r="G766" s="91"/>
      <c r="H766" s="95"/>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c r="AH766" s="91"/>
      <c r="AI766" s="91"/>
      <c r="AJ766" s="91"/>
      <c r="AK766" s="91"/>
      <c r="AL766" s="91"/>
      <c r="AM766" s="91"/>
      <c r="AN766" s="91"/>
      <c r="AO766" s="91"/>
      <c r="AP766" s="91"/>
      <c r="AQ766" s="91"/>
      <c r="AR766" s="91"/>
      <c r="AS766" s="91"/>
      <c r="AT766" s="91"/>
      <c r="AU766" s="91"/>
      <c r="AV766" s="91"/>
      <c r="AW766" s="91"/>
      <c r="AX766" s="91"/>
      <c r="AY766" s="91"/>
      <c r="AZ766" s="91"/>
      <c r="BA766" s="91"/>
      <c r="BB766" s="91"/>
      <c r="BC766" s="91"/>
      <c r="BD766" s="91"/>
      <c r="BE766" s="91"/>
      <c r="BF766" s="91"/>
      <c r="BG766" s="91"/>
      <c r="BH766" s="91"/>
      <c r="BI766" s="91"/>
      <c r="BJ766" s="91"/>
      <c r="BK766" s="91"/>
      <c r="BL766" s="91"/>
      <c r="BM766" s="91"/>
      <c r="BN766" s="91"/>
      <c r="BO766" s="91"/>
      <c r="BP766" s="91"/>
      <c r="BQ766" s="91"/>
      <c r="BR766" s="91"/>
      <c r="BS766" s="91"/>
      <c r="BT766" s="91"/>
      <c r="BU766" s="91"/>
      <c r="BV766" s="91"/>
      <c r="BW766" s="91"/>
      <c r="BX766" s="91"/>
      <c r="BY766" s="91"/>
      <c r="BZ766" s="91"/>
      <c r="CA766" s="91"/>
      <c r="CB766" s="91"/>
      <c r="CC766" s="91"/>
      <c r="CD766" s="91"/>
      <c r="CE766" s="91"/>
      <c r="CF766" s="91"/>
      <c r="CG766" s="91"/>
      <c r="CH766" s="91"/>
      <c r="CI766" s="91"/>
      <c r="CJ766" s="91"/>
      <c r="CK766" s="91"/>
      <c r="CL766" s="91"/>
      <c r="CM766" s="91"/>
      <c r="CN766" s="91"/>
      <c r="CO766" s="91"/>
      <c r="CP766" s="91"/>
      <c r="CQ766" s="91"/>
      <c r="CR766" s="91"/>
      <c r="CS766" s="91"/>
      <c r="CT766" s="91"/>
      <c r="CU766" s="91"/>
      <c r="CV766" s="91"/>
      <c r="CW766" s="91"/>
      <c r="CX766" s="91"/>
      <c r="CY766" s="91"/>
      <c r="CZ766" s="91"/>
      <c r="DA766" s="91"/>
      <c r="DB766" s="91"/>
      <c r="DC766" s="91"/>
      <c r="DD766" s="91"/>
      <c r="DE766" s="91"/>
      <c r="DF766" s="91"/>
      <c r="DG766" s="91"/>
      <c r="DH766" s="91"/>
      <c r="DI766" s="91"/>
      <c r="DJ766" s="91"/>
      <c r="DK766" s="91"/>
      <c r="DL766" s="91"/>
      <c r="DM766" s="91"/>
      <c r="DN766" s="91"/>
      <c r="DO766" s="91"/>
      <c r="DP766" s="91"/>
      <c r="DQ766" s="91"/>
      <c r="DR766" s="91"/>
      <c r="DS766" s="91"/>
      <c r="DT766" s="91"/>
      <c r="DU766" s="91"/>
      <c r="DV766" s="91"/>
      <c r="DW766" s="91"/>
      <c r="DX766" s="91"/>
      <c r="DY766" s="91"/>
      <c r="DZ766" s="91"/>
      <c r="EA766" s="91"/>
      <c r="EB766" s="91"/>
      <c r="EC766" s="91"/>
      <c r="ED766" s="91"/>
      <c r="EE766" s="91"/>
      <c r="EF766" s="91"/>
      <c r="EG766" s="91"/>
      <c r="EH766" s="91"/>
      <c r="EI766" s="91"/>
      <c r="EJ766" s="91"/>
      <c r="EK766" s="91"/>
      <c r="EL766" s="91"/>
      <c r="EM766" s="91"/>
      <c r="EN766" s="91"/>
      <c r="EO766" s="91"/>
      <c r="EP766" s="91"/>
      <c r="EQ766" s="91"/>
      <c r="ER766" s="91"/>
      <c r="ES766" s="91"/>
      <c r="ET766" s="91"/>
      <c r="EU766" s="91"/>
      <c r="EV766" s="91"/>
      <c r="EW766" s="91"/>
      <c r="EX766" s="91"/>
      <c r="EY766" s="91"/>
      <c r="EZ766" s="91"/>
      <c r="FA766" s="91"/>
      <c r="FB766" s="91"/>
      <c r="FC766" s="91"/>
      <c r="FD766" s="91"/>
      <c r="FE766" s="91"/>
      <c r="FF766" s="91"/>
      <c r="FG766" s="91"/>
      <c r="FH766" s="91"/>
      <c r="FI766" s="91"/>
      <c r="FJ766" s="91"/>
      <c r="FK766" s="91"/>
      <c r="FL766" s="91"/>
      <c r="FM766" s="91"/>
      <c r="FN766" s="91"/>
      <c r="FO766" s="91"/>
      <c r="FP766" s="91"/>
      <c r="FQ766" s="91"/>
      <c r="FR766" s="91"/>
      <c r="FS766" s="91"/>
      <c r="FT766" s="91"/>
      <c r="FU766" s="91"/>
      <c r="FV766" s="91"/>
      <c r="FW766" s="91"/>
      <c r="FX766" s="91"/>
      <c r="FY766" s="91"/>
      <c r="FZ766" s="91"/>
      <c r="GA766" s="91"/>
      <c r="GB766" s="91"/>
      <c r="GC766" s="91"/>
      <c r="GD766" s="91"/>
      <c r="GE766" s="91"/>
      <c r="GF766" s="91"/>
      <c r="GG766" s="91"/>
      <c r="GH766" s="91"/>
      <c r="GI766" s="91"/>
      <c r="GJ766" s="91"/>
      <c r="GK766" s="91"/>
      <c r="GL766" s="91"/>
      <c r="GM766" s="91"/>
      <c r="GN766" s="91"/>
      <c r="GO766" s="91"/>
      <c r="GP766" s="91"/>
      <c r="GQ766" s="91"/>
      <c r="GR766" s="91"/>
      <c r="GS766" s="91"/>
      <c r="GT766" s="91"/>
      <c r="GU766" s="91"/>
      <c r="GV766" s="91"/>
      <c r="GW766" s="91"/>
      <c r="GX766" s="91"/>
      <c r="GY766" s="91"/>
      <c r="GZ766" s="91"/>
      <c r="HA766" s="91"/>
      <c r="HB766" s="91"/>
      <c r="HC766" s="91"/>
      <c r="HD766" s="91"/>
      <c r="HE766" s="91"/>
      <c r="HF766" s="91"/>
      <c r="HG766" s="91"/>
      <c r="HH766" s="91"/>
      <c r="HI766" s="91"/>
      <c r="HJ766" s="91"/>
      <c r="HK766" s="91"/>
      <c r="HL766" s="91"/>
      <c r="HM766" s="91"/>
      <c r="HN766" s="91"/>
      <c r="HO766" s="91"/>
      <c r="HP766" s="91"/>
      <c r="HQ766" s="91"/>
      <c r="HR766" s="91"/>
      <c r="HS766" s="91"/>
    </row>
    <row r="767" customHeight="1" spans="1:227">
      <c r="A767" s="91"/>
      <c r="B767" s="91"/>
      <c r="C767" s="91"/>
      <c r="D767" s="91"/>
      <c r="E767" s="91"/>
      <c r="F767" s="91"/>
      <c r="G767" s="91"/>
      <c r="H767" s="95"/>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c r="AH767" s="91"/>
      <c r="AI767" s="91"/>
      <c r="AJ767" s="91"/>
      <c r="AK767" s="91"/>
      <c r="AL767" s="91"/>
      <c r="AM767" s="91"/>
      <c r="AN767" s="91"/>
      <c r="AO767" s="91"/>
      <c r="AP767" s="91"/>
      <c r="AQ767" s="91"/>
      <c r="AR767" s="91"/>
      <c r="AS767" s="91"/>
      <c r="AT767" s="91"/>
      <c r="AU767" s="91"/>
      <c r="AV767" s="91"/>
      <c r="AW767" s="91"/>
      <c r="AX767" s="91"/>
      <c r="AY767" s="91"/>
      <c r="AZ767" s="91"/>
      <c r="BA767" s="91"/>
      <c r="BB767" s="91"/>
      <c r="BC767" s="91"/>
      <c r="BD767" s="91"/>
      <c r="BE767" s="91"/>
      <c r="BF767" s="91"/>
      <c r="BG767" s="91"/>
      <c r="BH767" s="91"/>
      <c r="BI767" s="91"/>
      <c r="BJ767" s="91"/>
      <c r="BK767" s="91"/>
      <c r="BL767" s="91"/>
      <c r="BM767" s="91"/>
      <c r="BN767" s="91"/>
      <c r="BO767" s="91"/>
      <c r="BP767" s="91"/>
      <c r="BQ767" s="91"/>
      <c r="BR767" s="91"/>
      <c r="BS767" s="91"/>
      <c r="BT767" s="91"/>
      <c r="BU767" s="91"/>
      <c r="BV767" s="91"/>
      <c r="BW767" s="91"/>
      <c r="BX767" s="91"/>
      <c r="BY767" s="91"/>
      <c r="BZ767" s="91"/>
      <c r="CA767" s="91"/>
      <c r="CB767" s="91"/>
      <c r="CC767" s="91"/>
      <c r="CD767" s="91"/>
      <c r="CE767" s="91"/>
      <c r="CF767" s="91"/>
      <c r="CG767" s="91"/>
      <c r="CH767" s="91"/>
      <c r="CI767" s="91"/>
      <c r="CJ767" s="91"/>
      <c r="CK767" s="91"/>
      <c r="CL767" s="91"/>
      <c r="CM767" s="91"/>
      <c r="CN767" s="91"/>
      <c r="CO767" s="91"/>
      <c r="CP767" s="91"/>
      <c r="CQ767" s="91"/>
      <c r="CR767" s="91"/>
      <c r="CS767" s="91"/>
      <c r="CT767" s="91"/>
      <c r="CU767" s="91"/>
      <c r="CV767" s="91"/>
      <c r="CW767" s="91"/>
      <c r="CX767" s="91"/>
      <c r="CY767" s="91"/>
      <c r="CZ767" s="91"/>
      <c r="DA767" s="91"/>
      <c r="DB767" s="91"/>
      <c r="DC767" s="91"/>
      <c r="DD767" s="91"/>
      <c r="DE767" s="91"/>
      <c r="DF767" s="91"/>
      <c r="DG767" s="91"/>
      <c r="DH767" s="91"/>
      <c r="DI767" s="91"/>
      <c r="DJ767" s="91"/>
      <c r="DK767" s="91"/>
      <c r="DL767" s="91"/>
      <c r="DM767" s="91"/>
      <c r="DN767" s="91"/>
      <c r="DO767" s="91"/>
      <c r="DP767" s="91"/>
      <c r="DQ767" s="91"/>
      <c r="DR767" s="91"/>
      <c r="DS767" s="91"/>
      <c r="DT767" s="91"/>
      <c r="DU767" s="91"/>
      <c r="DV767" s="91"/>
      <c r="DW767" s="91"/>
      <c r="DX767" s="91"/>
      <c r="DY767" s="91"/>
      <c r="DZ767" s="91"/>
      <c r="EA767" s="91"/>
      <c r="EB767" s="91"/>
      <c r="EC767" s="91"/>
      <c r="ED767" s="91"/>
      <c r="EE767" s="91"/>
      <c r="EF767" s="91"/>
      <c r="EG767" s="91"/>
      <c r="EH767" s="91"/>
      <c r="EI767" s="91"/>
      <c r="EJ767" s="91"/>
      <c r="EK767" s="91"/>
      <c r="EL767" s="91"/>
      <c r="EM767" s="91"/>
      <c r="EN767" s="91"/>
      <c r="EO767" s="91"/>
      <c r="EP767" s="91"/>
      <c r="EQ767" s="91"/>
      <c r="ER767" s="91"/>
      <c r="ES767" s="91"/>
      <c r="ET767" s="91"/>
      <c r="EU767" s="91"/>
      <c r="EV767" s="91"/>
      <c r="EW767" s="91"/>
      <c r="EX767" s="91"/>
      <c r="EY767" s="91"/>
      <c r="EZ767" s="91"/>
      <c r="FA767" s="91"/>
      <c r="FB767" s="91"/>
      <c r="FC767" s="91"/>
      <c r="FD767" s="91"/>
      <c r="FE767" s="91"/>
      <c r="FF767" s="91"/>
      <c r="FG767" s="91"/>
      <c r="FH767" s="91"/>
      <c r="FI767" s="91"/>
      <c r="FJ767" s="91"/>
      <c r="FK767" s="91"/>
      <c r="FL767" s="91"/>
      <c r="FM767" s="91"/>
      <c r="FN767" s="91"/>
      <c r="FO767" s="91"/>
      <c r="FP767" s="91"/>
      <c r="FQ767" s="91"/>
      <c r="FR767" s="91"/>
      <c r="FS767" s="91"/>
      <c r="FT767" s="91"/>
      <c r="FU767" s="91"/>
      <c r="FV767" s="91"/>
      <c r="FW767" s="91"/>
      <c r="FX767" s="91"/>
      <c r="FY767" s="91"/>
      <c r="FZ767" s="91"/>
      <c r="GA767" s="91"/>
      <c r="GB767" s="91"/>
      <c r="GC767" s="91"/>
      <c r="GD767" s="91"/>
      <c r="GE767" s="91"/>
      <c r="GF767" s="91"/>
      <c r="GG767" s="91"/>
      <c r="GH767" s="91"/>
      <c r="GI767" s="91"/>
      <c r="GJ767" s="91"/>
      <c r="GK767" s="91"/>
      <c r="GL767" s="91"/>
      <c r="GM767" s="91"/>
      <c r="GN767" s="91"/>
      <c r="GO767" s="91"/>
      <c r="GP767" s="91"/>
      <c r="GQ767" s="91"/>
      <c r="GR767" s="91"/>
      <c r="GS767" s="91"/>
      <c r="GT767" s="91"/>
      <c r="GU767" s="91"/>
      <c r="GV767" s="91"/>
      <c r="GW767" s="91"/>
      <c r="GX767" s="91"/>
      <c r="GY767" s="91"/>
      <c r="GZ767" s="91"/>
      <c r="HA767" s="91"/>
      <c r="HB767" s="91"/>
      <c r="HC767" s="91"/>
      <c r="HD767" s="91"/>
      <c r="HE767" s="91"/>
      <c r="HF767" s="91"/>
      <c r="HG767" s="91"/>
      <c r="HH767" s="91"/>
      <c r="HI767" s="91"/>
      <c r="HJ767" s="91"/>
      <c r="HK767" s="91"/>
      <c r="HL767" s="91"/>
      <c r="HM767" s="91"/>
      <c r="HN767" s="91"/>
      <c r="HO767" s="91"/>
      <c r="HP767" s="91"/>
      <c r="HQ767" s="91"/>
      <c r="HR767" s="91"/>
      <c r="HS767" s="91"/>
    </row>
    <row r="768" customHeight="1" spans="1:227">
      <c r="A768" s="91"/>
      <c r="B768" s="91"/>
      <c r="C768" s="91"/>
      <c r="D768" s="91"/>
      <c r="E768" s="91"/>
      <c r="F768" s="91"/>
      <c r="G768" s="91"/>
      <c r="H768" s="95"/>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c r="AH768" s="91"/>
      <c r="AI768" s="91"/>
      <c r="AJ768" s="91"/>
      <c r="AK768" s="91"/>
      <c r="AL768" s="91"/>
      <c r="AM768" s="91"/>
      <c r="AN768" s="91"/>
      <c r="AO768" s="91"/>
      <c r="AP768" s="91"/>
      <c r="AQ768" s="91"/>
      <c r="AR768" s="91"/>
      <c r="AS768" s="91"/>
      <c r="AT768" s="91"/>
      <c r="AU768" s="91"/>
      <c r="AV768" s="91"/>
      <c r="AW768" s="91"/>
      <c r="AX768" s="91"/>
      <c r="AY768" s="91"/>
      <c r="AZ768" s="91"/>
      <c r="BA768" s="91"/>
      <c r="BB768" s="91"/>
      <c r="BC768" s="91"/>
      <c r="BD768" s="91"/>
      <c r="BE768" s="91"/>
      <c r="BF768" s="91"/>
      <c r="BG768" s="91"/>
      <c r="BH768" s="91"/>
      <c r="BI768" s="91"/>
      <c r="BJ768" s="91"/>
      <c r="BK768" s="91"/>
      <c r="BL768" s="91"/>
      <c r="BM768" s="91"/>
      <c r="BN768" s="91"/>
      <c r="BO768" s="91"/>
      <c r="BP768" s="91"/>
      <c r="BQ768" s="91"/>
      <c r="BR768" s="91"/>
      <c r="BS768" s="91"/>
      <c r="BT768" s="91"/>
      <c r="BU768" s="91"/>
      <c r="BV768" s="91"/>
      <c r="BW768" s="91"/>
      <c r="BX768" s="91"/>
      <c r="BY768" s="91"/>
      <c r="BZ768" s="91"/>
      <c r="CA768" s="91"/>
      <c r="CB768" s="91"/>
      <c r="CC768" s="91"/>
      <c r="CD768" s="91"/>
      <c r="CE768" s="91"/>
      <c r="CF768" s="91"/>
      <c r="CG768" s="91"/>
      <c r="CH768" s="91"/>
      <c r="CI768" s="91"/>
      <c r="CJ768" s="91"/>
      <c r="CK768" s="91"/>
      <c r="CL768" s="91"/>
      <c r="CM768" s="91"/>
      <c r="CN768" s="91"/>
      <c r="CO768" s="91"/>
      <c r="CP768" s="91"/>
      <c r="CQ768" s="91"/>
      <c r="CR768" s="91"/>
      <c r="CS768" s="91"/>
      <c r="CT768" s="91"/>
      <c r="CU768" s="91"/>
      <c r="CV768" s="91"/>
      <c r="CW768" s="91"/>
      <c r="CX768" s="91"/>
      <c r="CY768" s="91"/>
      <c r="CZ768" s="91"/>
      <c r="DA768" s="91"/>
      <c r="DB768" s="91"/>
      <c r="DC768" s="91"/>
      <c r="DD768" s="91"/>
      <c r="DE768" s="91"/>
      <c r="DF768" s="91"/>
      <c r="DG768" s="91"/>
      <c r="DH768" s="91"/>
      <c r="DI768" s="91"/>
      <c r="DJ768" s="91"/>
      <c r="DK768" s="91"/>
      <c r="DL768" s="91"/>
      <c r="DM768" s="91"/>
      <c r="DN768" s="91"/>
      <c r="DO768" s="91"/>
      <c r="DP768" s="91"/>
      <c r="DQ768" s="91"/>
      <c r="DR768" s="91"/>
      <c r="DS768" s="91"/>
      <c r="DT768" s="91"/>
      <c r="DU768" s="91"/>
      <c r="DV768" s="91"/>
      <c r="DW768" s="91"/>
      <c r="DX768" s="91"/>
      <c r="DY768" s="91"/>
      <c r="DZ768" s="91"/>
      <c r="EA768" s="91"/>
      <c r="EB768" s="91"/>
      <c r="EC768" s="91"/>
      <c r="ED768" s="91"/>
      <c r="EE768" s="91"/>
      <c r="EF768" s="91"/>
      <c r="EG768" s="91"/>
      <c r="EH768" s="91"/>
      <c r="EI768" s="91"/>
      <c r="EJ768" s="91"/>
      <c r="EK768" s="91"/>
      <c r="EL768" s="91"/>
      <c r="EM768" s="91"/>
      <c r="EN768" s="91"/>
      <c r="EO768" s="91"/>
      <c r="EP768" s="91"/>
      <c r="EQ768" s="91"/>
      <c r="ER768" s="91"/>
      <c r="ES768" s="91"/>
      <c r="ET768" s="91"/>
      <c r="EU768" s="91"/>
      <c r="EV768" s="91"/>
      <c r="EW768" s="91"/>
      <c r="EX768" s="91"/>
      <c r="EY768" s="91"/>
      <c r="EZ768" s="91"/>
      <c r="FA768" s="91"/>
      <c r="FB768" s="91"/>
      <c r="FC768" s="91"/>
      <c r="FD768" s="91"/>
      <c r="FE768" s="91"/>
      <c r="FF768" s="91"/>
      <c r="FG768" s="91"/>
      <c r="FH768" s="91"/>
      <c r="FI768" s="91"/>
      <c r="FJ768" s="91"/>
      <c r="FK768" s="91"/>
      <c r="FL768" s="91"/>
      <c r="FM768" s="91"/>
      <c r="FN768" s="91"/>
      <c r="FO768" s="91"/>
      <c r="FP768" s="91"/>
      <c r="FQ768" s="91"/>
      <c r="FR768" s="91"/>
      <c r="FS768" s="91"/>
      <c r="FT768" s="91"/>
      <c r="FU768" s="91"/>
      <c r="FV768" s="91"/>
      <c r="FW768" s="91"/>
      <c r="FX768" s="91"/>
      <c r="FY768" s="91"/>
      <c r="FZ768" s="91"/>
      <c r="GA768" s="91"/>
      <c r="GB768" s="91"/>
      <c r="GC768" s="91"/>
      <c r="GD768" s="91"/>
      <c r="GE768" s="91"/>
      <c r="GF768" s="91"/>
      <c r="GG768" s="91"/>
      <c r="GH768" s="91"/>
      <c r="GI768" s="91"/>
      <c r="GJ768" s="91"/>
      <c r="GK768" s="91"/>
      <c r="GL768" s="91"/>
      <c r="GM768" s="91"/>
      <c r="GN768" s="91"/>
      <c r="GO768" s="91"/>
      <c r="GP768" s="91"/>
      <c r="GQ768" s="91"/>
      <c r="GR768" s="91"/>
      <c r="GS768" s="91"/>
      <c r="GT768" s="91"/>
      <c r="GU768" s="91"/>
      <c r="GV768" s="91"/>
      <c r="GW768" s="91"/>
      <c r="GX768" s="91"/>
      <c r="GY768" s="91"/>
      <c r="GZ768" s="91"/>
      <c r="HA768" s="91"/>
      <c r="HB768" s="91"/>
      <c r="HC768" s="91"/>
      <c r="HD768" s="91"/>
      <c r="HE768" s="91"/>
      <c r="HF768" s="91"/>
      <c r="HG768" s="91"/>
      <c r="HH768" s="91"/>
      <c r="HI768" s="91"/>
      <c r="HJ768" s="91"/>
      <c r="HK768" s="91"/>
      <c r="HL768" s="91"/>
      <c r="HM768" s="91"/>
      <c r="HN768" s="91"/>
      <c r="HO768" s="91"/>
      <c r="HP768" s="91"/>
      <c r="HQ768" s="91"/>
      <c r="HR768" s="91"/>
      <c r="HS768" s="91"/>
    </row>
    <row r="769" customHeight="1" spans="1:227">
      <c r="A769" s="91"/>
      <c r="B769" s="91"/>
      <c r="C769" s="91"/>
      <c r="D769" s="91"/>
      <c r="E769" s="91"/>
      <c r="F769" s="91"/>
      <c r="G769" s="91"/>
      <c r="H769" s="95"/>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c r="AH769" s="91"/>
      <c r="AI769" s="91"/>
      <c r="AJ769" s="91"/>
      <c r="AK769" s="91"/>
      <c r="AL769" s="91"/>
      <c r="AM769" s="91"/>
      <c r="AN769" s="91"/>
      <c r="AO769" s="91"/>
      <c r="AP769" s="91"/>
      <c r="AQ769" s="91"/>
      <c r="AR769" s="91"/>
      <c r="AS769" s="91"/>
      <c r="AT769" s="91"/>
      <c r="AU769" s="91"/>
      <c r="AV769" s="91"/>
      <c r="AW769" s="91"/>
      <c r="AX769" s="91"/>
      <c r="AY769" s="91"/>
      <c r="AZ769" s="91"/>
      <c r="BA769" s="91"/>
      <c r="BB769" s="91"/>
      <c r="BC769" s="91"/>
      <c r="BD769" s="91"/>
      <c r="BE769" s="91"/>
      <c r="BF769" s="91"/>
      <c r="BG769" s="91"/>
      <c r="BH769" s="91"/>
      <c r="BI769" s="91"/>
      <c r="BJ769" s="91"/>
      <c r="BK769" s="91"/>
      <c r="BL769" s="91"/>
      <c r="BM769" s="91"/>
      <c r="BN769" s="91"/>
      <c r="BO769" s="91"/>
      <c r="BP769" s="91"/>
      <c r="BQ769" s="91"/>
      <c r="BR769" s="91"/>
      <c r="BS769" s="91"/>
      <c r="BT769" s="91"/>
      <c r="BU769" s="91"/>
      <c r="BV769" s="91"/>
      <c r="BW769" s="91"/>
      <c r="BX769" s="91"/>
      <c r="BY769" s="91"/>
      <c r="BZ769" s="91"/>
      <c r="CA769" s="91"/>
      <c r="CB769" s="91"/>
      <c r="CC769" s="91"/>
      <c r="CD769" s="91"/>
      <c r="CE769" s="91"/>
      <c r="CF769" s="91"/>
      <c r="CG769" s="91"/>
      <c r="CH769" s="91"/>
      <c r="CI769" s="91"/>
      <c r="CJ769" s="91"/>
      <c r="CK769" s="91"/>
      <c r="CL769" s="91"/>
      <c r="CM769" s="91"/>
      <c r="CN769" s="91"/>
      <c r="CO769" s="91"/>
      <c r="CP769" s="91"/>
      <c r="CQ769" s="91"/>
      <c r="CR769" s="91"/>
      <c r="CS769" s="91"/>
      <c r="CT769" s="91"/>
      <c r="CU769" s="91"/>
      <c r="CV769" s="91"/>
      <c r="CW769" s="91"/>
      <c r="CX769" s="91"/>
      <c r="CY769" s="91"/>
      <c r="CZ769" s="91"/>
      <c r="DA769" s="91"/>
      <c r="DB769" s="91"/>
      <c r="DC769" s="91"/>
      <c r="DD769" s="91"/>
      <c r="DE769" s="91"/>
      <c r="DF769" s="91"/>
      <c r="DG769" s="91"/>
      <c r="DH769" s="91"/>
      <c r="DI769" s="91"/>
      <c r="DJ769" s="91"/>
      <c r="DK769" s="91"/>
      <c r="DL769" s="91"/>
      <c r="DM769" s="91"/>
      <c r="DN769" s="91"/>
      <c r="DO769" s="91"/>
      <c r="DP769" s="91"/>
      <c r="DQ769" s="91"/>
      <c r="DR769" s="91"/>
      <c r="DS769" s="91"/>
      <c r="DT769" s="91"/>
      <c r="DU769" s="91"/>
      <c r="DV769" s="91"/>
      <c r="DW769" s="91"/>
      <c r="DX769" s="91"/>
      <c r="DY769" s="91"/>
      <c r="DZ769" s="91"/>
      <c r="EA769" s="91"/>
      <c r="EB769" s="91"/>
      <c r="EC769" s="91"/>
      <c r="ED769" s="91"/>
      <c r="EE769" s="91"/>
      <c r="EF769" s="91"/>
      <c r="EG769" s="91"/>
      <c r="EH769" s="91"/>
      <c r="EI769" s="91"/>
      <c r="EJ769" s="91"/>
      <c r="EK769" s="91"/>
      <c r="EL769" s="91"/>
      <c r="EM769" s="91"/>
      <c r="EN769" s="91"/>
      <c r="EO769" s="91"/>
      <c r="EP769" s="91"/>
      <c r="EQ769" s="91"/>
      <c r="ER769" s="91"/>
      <c r="ES769" s="91"/>
      <c r="ET769" s="91"/>
      <c r="EU769" s="91"/>
      <c r="EV769" s="91"/>
      <c r="EW769" s="91"/>
      <c r="EX769" s="91"/>
      <c r="EY769" s="91"/>
      <c r="EZ769" s="91"/>
      <c r="FA769" s="91"/>
      <c r="FB769" s="91"/>
      <c r="FC769" s="91"/>
      <c r="FD769" s="91"/>
      <c r="FE769" s="91"/>
      <c r="FF769" s="91"/>
      <c r="FG769" s="91"/>
      <c r="FH769" s="91"/>
      <c r="FI769" s="91"/>
      <c r="FJ769" s="91"/>
      <c r="FK769" s="91"/>
      <c r="FL769" s="91"/>
      <c r="FM769" s="91"/>
      <c r="FN769" s="91"/>
      <c r="FO769" s="91"/>
      <c r="FP769" s="91"/>
      <c r="FQ769" s="91"/>
      <c r="FR769" s="91"/>
      <c r="FS769" s="91"/>
      <c r="FT769" s="91"/>
      <c r="FU769" s="91"/>
      <c r="FV769" s="91"/>
      <c r="FW769" s="91"/>
      <c r="FX769" s="91"/>
      <c r="FY769" s="91"/>
      <c r="FZ769" s="91"/>
      <c r="GA769" s="91"/>
      <c r="GB769" s="91"/>
      <c r="GC769" s="91"/>
      <c r="GD769" s="91"/>
      <c r="GE769" s="91"/>
      <c r="GF769" s="91"/>
      <c r="GG769" s="91"/>
      <c r="GH769" s="91"/>
      <c r="GI769" s="91"/>
      <c r="GJ769" s="91"/>
      <c r="GK769" s="91"/>
      <c r="GL769" s="91"/>
      <c r="GM769" s="91"/>
      <c r="GN769" s="91"/>
      <c r="GO769" s="91"/>
      <c r="GP769" s="91"/>
      <c r="GQ769" s="91"/>
      <c r="GR769" s="91"/>
      <c r="GS769" s="91"/>
      <c r="GT769" s="91"/>
      <c r="GU769" s="91"/>
      <c r="GV769" s="91"/>
      <c r="GW769" s="91"/>
      <c r="GX769" s="91"/>
      <c r="GY769" s="91"/>
      <c r="GZ769" s="91"/>
      <c r="HA769" s="91"/>
      <c r="HB769" s="91"/>
      <c r="HC769" s="91"/>
      <c r="HD769" s="91"/>
      <c r="HE769" s="91"/>
      <c r="HF769" s="91"/>
      <c r="HG769" s="91"/>
      <c r="HH769" s="91"/>
      <c r="HI769" s="91"/>
      <c r="HJ769" s="91"/>
      <c r="HK769" s="91"/>
      <c r="HL769" s="91"/>
      <c r="HM769" s="91"/>
      <c r="HN769" s="91"/>
      <c r="HO769" s="91"/>
      <c r="HP769" s="91"/>
      <c r="HQ769" s="91"/>
      <c r="HR769" s="91"/>
      <c r="HS769" s="91"/>
    </row>
    <row r="770" customHeight="1" spans="1:227">
      <c r="A770" s="91"/>
      <c r="B770" s="91"/>
      <c r="C770" s="91"/>
      <c r="D770" s="91"/>
      <c r="E770" s="91"/>
      <c r="F770" s="91"/>
      <c r="G770" s="91"/>
      <c r="H770" s="95"/>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c r="AH770" s="91"/>
      <c r="AI770" s="91"/>
      <c r="AJ770" s="91"/>
      <c r="AK770" s="91"/>
      <c r="AL770" s="91"/>
      <c r="AM770" s="91"/>
      <c r="AN770" s="91"/>
      <c r="AO770" s="91"/>
      <c r="AP770" s="91"/>
      <c r="AQ770" s="91"/>
      <c r="AR770" s="91"/>
      <c r="AS770" s="91"/>
      <c r="AT770" s="91"/>
      <c r="AU770" s="91"/>
      <c r="AV770" s="91"/>
      <c r="AW770" s="91"/>
      <c r="AX770" s="91"/>
      <c r="AY770" s="91"/>
      <c r="AZ770" s="91"/>
      <c r="BA770" s="91"/>
      <c r="BB770" s="91"/>
      <c r="BC770" s="91"/>
      <c r="BD770" s="91"/>
      <c r="BE770" s="91"/>
      <c r="BF770" s="91"/>
      <c r="BG770" s="91"/>
      <c r="BH770" s="91"/>
      <c r="BI770" s="91"/>
      <c r="BJ770" s="91"/>
      <c r="BK770" s="91"/>
      <c r="BL770" s="91"/>
      <c r="BM770" s="91"/>
      <c r="BN770" s="91"/>
      <c r="BO770" s="91"/>
      <c r="BP770" s="91"/>
      <c r="BQ770" s="91"/>
      <c r="BR770" s="91"/>
      <c r="BS770" s="91"/>
      <c r="BT770" s="91"/>
      <c r="BU770" s="91"/>
      <c r="BV770" s="91"/>
      <c r="BW770" s="91"/>
      <c r="BX770" s="91"/>
      <c r="BY770" s="91"/>
      <c r="BZ770" s="91"/>
      <c r="CA770" s="91"/>
      <c r="CB770" s="91"/>
      <c r="CC770" s="91"/>
      <c r="CD770" s="91"/>
      <c r="CE770" s="91"/>
      <c r="CF770" s="91"/>
      <c r="CG770" s="91"/>
      <c r="CH770" s="91"/>
      <c r="CI770" s="91"/>
      <c r="CJ770" s="91"/>
      <c r="CK770" s="91"/>
      <c r="CL770" s="91"/>
      <c r="CM770" s="91"/>
      <c r="CN770" s="91"/>
      <c r="CO770" s="91"/>
      <c r="CP770" s="91"/>
      <c r="CQ770" s="91"/>
      <c r="CR770" s="91"/>
      <c r="CS770" s="91"/>
      <c r="CT770" s="91"/>
      <c r="CU770" s="91"/>
      <c r="CV770" s="91"/>
      <c r="CW770" s="91"/>
      <c r="CX770" s="91"/>
      <c r="CY770" s="91"/>
      <c r="CZ770" s="91"/>
      <c r="DA770" s="91"/>
      <c r="DB770" s="91"/>
      <c r="DC770" s="91"/>
      <c r="DD770" s="91"/>
      <c r="DE770" s="91"/>
      <c r="DF770" s="91"/>
      <c r="DG770" s="91"/>
      <c r="DH770" s="91"/>
      <c r="DI770" s="91"/>
      <c r="DJ770" s="91"/>
      <c r="DK770" s="91"/>
      <c r="DL770" s="91"/>
      <c r="DM770" s="91"/>
      <c r="DN770" s="91"/>
      <c r="DO770" s="91"/>
      <c r="DP770" s="91"/>
      <c r="DQ770" s="91"/>
      <c r="DR770" s="91"/>
      <c r="DS770" s="91"/>
      <c r="DT770" s="91"/>
      <c r="DU770" s="91"/>
      <c r="DV770" s="91"/>
      <c r="DW770" s="91"/>
      <c r="DX770" s="91"/>
      <c r="DY770" s="91"/>
      <c r="DZ770" s="91"/>
      <c r="EA770" s="91"/>
      <c r="EB770" s="91"/>
      <c r="EC770" s="91"/>
      <c r="ED770" s="91"/>
      <c r="EE770" s="91"/>
      <c r="EF770" s="91"/>
      <c r="EG770" s="91"/>
      <c r="EH770" s="91"/>
      <c r="EI770" s="91"/>
      <c r="EJ770" s="91"/>
      <c r="EK770" s="91"/>
      <c r="EL770" s="91"/>
      <c r="EM770" s="91"/>
      <c r="EN770" s="91"/>
      <c r="EO770" s="91"/>
      <c r="EP770" s="91"/>
      <c r="EQ770" s="91"/>
      <c r="ER770" s="91"/>
      <c r="ES770" s="91"/>
      <c r="ET770" s="91"/>
      <c r="EU770" s="91"/>
      <c r="EV770" s="91"/>
      <c r="EW770" s="91"/>
      <c r="EX770" s="91"/>
      <c r="EY770" s="91"/>
      <c r="EZ770" s="91"/>
      <c r="FA770" s="91"/>
      <c r="FB770" s="91"/>
      <c r="FC770" s="91"/>
      <c r="FD770" s="91"/>
      <c r="FE770" s="91"/>
      <c r="FF770" s="91"/>
      <c r="FG770" s="91"/>
      <c r="FH770" s="91"/>
      <c r="FI770" s="91"/>
      <c r="FJ770" s="91"/>
      <c r="FK770" s="91"/>
      <c r="FL770" s="91"/>
      <c r="FM770" s="91"/>
      <c r="FN770" s="91"/>
      <c r="FO770" s="91"/>
      <c r="FP770" s="91"/>
      <c r="FQ770" s="91"/>
      <c r="FR770" s="91"/>
      <c r="FS770" s="91"/>
      <c r="FT770" s="91"/>
      <c r="FU770" s="91"/>
      <c r="FV770" s="91"/>
      <c r="FW770" s="91"/>
      <c r="FX770" s="91"/>
      <c r="FY770" s="91"/>
      <c r="FZ770" s="91"/>
      <c r="GA770" s="91"/>
      <c r="GB770" s="91"/>
      <c r="GC770" s="91"/>
      <c r="GD770" s="91"/>
      <c r="GE770" s="91"/>
      <c r="GF770" s="91"/>
      <c r="GG770" s="91"/>
      <c r="GH770" s="91"/>
      <c r="GI770" s="91"/>
      <c r="GJ770" s="91"/>
      <c r="GK770" s="91"/>
      <c r="GL770" s="91"/>
      <c r="GM770" s="91"/>
      <c r="GN770" s="91"/>
      <c r="GO770" s="91"/>
      <c r="GP770" s="91"/>
      <c r="GQ770" s="91"/>
      <c r="GR770" s="91"/>
      <c r="GS770" s="91"/>
      <c r="GT770" s="91"/>
      <c r="GU770" s="91"/>
      <c r="GV770" s="91"/>
      <c r="GW770" s="91"/>
      <c r="GX770" s="91"/>
      <c r="GY770" s="91"/>
      <c r="GZ770" s="91"/>
      <c r="HA770" s="91"/>
      <c r="HB770" s="91"/>
      <c r="HC770" s="91"/>
      <c r="HD770" s="91"/>
      <c r="HE770" s="91"/>
      <c r="HF770" s="91"/>
      <c r="HG770" s="91"/>
      <c r="HH770" s="91"/>
      <c r="HI770" s="91"/>
      <c r="HJ770" s="91"/>
      <c r="HK770" s="91"/>
      <c r="HL770" s="91"/>
      <c r="HM770" s="91"/>
      <c r="HN770" s="91"/>
      <c r="HO770" s="91"/>
      <c r="HP770" s="91"/>
      <c r="HQ770" s="91"/>
      <c r="HR770" s="91"/>
      <c r="HS770" s="91"/>
    </row>
    <row r="771" customHeight="1" spans="1:227">
      <c r="A771" s="91"/>
      <c r="B771" s="91"/>
      <c r="C771" s="91"/>
      <c r="D771" s="91"/>
      <c r="E771" s="91"/>
      <c r="F771" s="91"/>
      <c r="G771" s="91"/>
      <c r="H771" s="95"/>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c r="AH771" s="91"/>
      <c r="AI771" s="91"/>
      <c r="AJ771" s="91"/>
      <c r="AK771" s="91"/>
      <c r="AL771" s="91"/>
      <c r="AM771" s="91"/>
      <c r="AN771" s="91"/>
      <c r="AO771" s="91"/>
      <c r="AP771" s="91"/>
      <c r="AQ771" s="91"/>
      <c r="AR771" s="91"/>
      <c r="AS771" s="91"/>
      <c r="AT771" s="91"/>
      <c r="AU771" s="91"/>
      <c r="AV771" s="91"/>
      <c r="AW771" s="91"/>
      <c r="AX771" s="91"/>
      <c r="AY771" s="91"/>
      <c r="AZ771" s="91"/>
      <c r="BA771" s="91"/>
      <c r="BB771" s="91"/>
      <c r="BC771" s="91"/>
      <c r="BD771" s="91"/>
      <c r="BE771" s="91"/>
      <c r="BF771" s="91"/>
      <c r="BG771" s="91"/>
      <c r="BH771" s="91"/>
      <c r="BI771" s="91"/>
      <c r="BJ771" s="91"/>
      <c r="BK771" s="91"/>
      <c r="BL771" s="91"/>
      <c r="BM771" s="91"/>
      <c r="BN771" s="91"/>
      <c r="BO771" s="91"/>
      <c r="BP771" s="91"/>
      <c r="BQ771" s="91"/>
      <c r="BR771" s="91"/>
      <c r="BS771" s="91"/>
      <c r="BT771" s="91"/>
      <c r="BU771" s="91"/>
      <c r="BV771" s="91"/>
      <c r="BW771" s="91"/>
      <c r="BX771" s="91"/>
      <c r="BY771" s="91"/>
      <c r="BZ771" s="91"/>
      <c r="CA771" s="91"/>
      <c r="CB771" s="91"/>
      <c r="CC771" s="91"/>
      <c r="CD771" s="91"/>
      <c r="CE771" s="91"/>
      <c r="CF771" s="91"/>
      <c r="CG771" s="91"/>
      <c r="CH771" s="91"/>
      <c r="CI771" s="91"/>
      <c r="CJ771" s="91"/>
      <c r="CK771" s="91"/>
      <c r="CL771" s="91"/>
      <c r="CM771" s="91"/>
      <c r="CN771" s="91"/>
      <c r="CO771" s="91"/>
      <c r="CP771" s="91"/>
      <c r="CQ771" s="91"/>
      <c r="CR771" s="91"/>
      <c r="CS771" s="91"/>
      <c r="CT771" s="91"/>
      <c r="CU771" s="91"/>
      <c r="CV771" s="91"/>
      <c r="CW771" s="91"/>
      <c r="CX771" s="91"/>
      <c r="CY771" s="91"/>
      <c r="CZ771" s="91"/>
      <c r="DA771" s="91"/>
      <c r="DB771" s="91"/>
      <c r="DC771" s="91"/>
      <c r="DD771" s="91"/>
      <c r="DE771" s="91"/>
      <c r="DF771" s="91"/>
      <c r="DG771" s="91"/>
      <c r="DH771" s="91"/>
      <c r="DI771" s="91"/>
      <c r="DJ771" s="91"/>
      <c r="DK771" s="91"/>
      <c r="DL771" s="91"/>
      <c r="DM771" s="91"/>
      <c r="DN771" s="91"/>
      <c r="DO771" s="91"/>
      <c r="DP771" s="91"/>
      <c r="DQ771" s="91"/>
      <c r="DR771" s="91"/>
      <c r="DS771" s="91"/>
      <c r="DT771" s="91"/>
      <c r="DU771" s="91"/>
      <c r="DV771" s="91"/>
      <c r="DW771" s="91"/>
      <c r="DX771" s="91"/>
      <c r="DY771" s="91"/>
      <c r="DZ771" s="91"/>
      <c r="EA771" s="91"/>
      <c r="EB771" s="91"/>
      <c r="EC771" s="91"/>
      <c r="ED771" s="91"/>
      <c r="EE771" s="91"/>
      <c r="EF771" s="91"/>
      <c r="EG771" s="91"/>
      <c r="EH771" s="91"/>
      <c r="EI771" s="91"/>
      <c r="EJ771" s="91"/>
      <c r="EK771" s="91"/>
      <c r="EL771" s="91"/>
      <c r="EM771" s="91"/>
      <c r="EN771" s="91"/>
      <c r="EO771" s="91"/>
      <c r="EP771" s="91"/>
      <c r="EQ771" s="91"/>
      <c r="ER771" s="91"/>
      <c r="ES771" s="91"/>
      <c r="ET771" s="91"/>
      <c r="EU771" s="91"/>
      <c r="EV771" s="91"/>
      <c r="EW771" s="91"/>
      <c r="EX771" s="91"/>
      <c r="EY771" s="91"/>
      <c r="EZ771" s="91"/>
      <c r="FA771" s="91"/>
      <c r="FB771" s="91"/>
      <c r="FC771" s="91"/>
      <c r="FD771" s="91"/>
      <c r="FE771" s="91"/>
      <c r="FF771" s="91"/>
      <c r="FG771" s="91"/>
      <c r="FH771" s="91"/>
      <c r="FI771" s="91"/>
      <c r="FJ771" s="91"/>
      <c r="FK771" s="91"/>
      <c r="FL771" s="91"/>
      <c r="FM771" s="91"/>
      <c r="FN771" s="91"/>
      <c r="FO771" s="91"/>
      <c r="FP771" s="91"/>
      <c r="FQ771" s="91"/>
      <c r="FR771" s="91"/>
      <c r="FS771" s="91"/>
      <c r="FT771" s="91"/>
      <c r="FU771" s="91"/>
      <c r="FV771" s="91"/>
      <c r="FW771" s="91"/>
      <c r="FX771" s="91"/>
      <c r="FY771" s="91"/>
      <c r="FZ771" s="91"/>
      <c r="GA771" s="91"/>
      <c r="GB771" s="91"/>
      <c r="GC771" s="91"/>
      <c r="GD771" s="91"/>
      <c r="GE771" s="91"/>
      <c r="GF771" s="91"/>
      <c r="GG771" s="91"/>
      <c r="GH771" s="91"/>
      <c r="GI771" s="91"/>
      <c r="GJ771" s="91"/>
      <c r="GK771" s="91"/>
      <c r="GL771" s="91"/>
      <c r="GM771" s="91"/>
      <c r="GN771" s="91"/>
      <c r="GO771" s="91"/>
      <c r="GP771" s="91"/>
      <c r="GQ771" s="91"/>
      <c r="GR771" s="91"/>
      <c r="GS771" s="91"/>
      <c r="GT771" s="91"/>
      <c r="GU771" s="91"/>
      <c r="GV771" s="91"/>
      <c r="GW771" s="91"/>
      <c r="GX771" s="91"/>
      <c r="GY771" s="91"/>
      <c r="GZ771" s="91"/>
      <c r="HA771" s="91"/>
      <c r="HB771" s="91"/>
      <c r="HC771" s="91"/>
      <c r="HD771" s="91"/>
      <c r="HE771" s="91"/>
      <c r="HF771" s="91"/>
      <c r="HG771" s="91"/>
      <c r="HH771" s="91"/>
      <c r="HI771" s="91"/>
      <c r="HJ771" s="91"/>
      <c r="HK771" s="91"/>
      <c r="HL771" s="91"/>
      <c r="HM771" s="91"/>
      <c r="HN771" s="91"/>
      <c r="HO771" s="91"/>
      <c r="HP771" s="91"/>
      <c r="HQ771" s="91"/>
      <c r="HR771" s="91"/>
      <c r="HS771" s="91"/>
    </row>
    <row r="772" customHeight="1" spans="1:227">
      <c r="A772" s="91"/>
      <c r="B772" s="91"/>
      <c r="C772" s="91"/>
      <c r="D772" s="91"/>
      <c r="E772" s="91"/>
      <c r="F772" s="91"/>
      <c r="G772" s="91"/>
      <c r="H772" s="95"/>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c r="AH772" s="91"/>
      <c r="AI772" s="91"/>
      <c r="AJ772" s="91"/>
      <c r="AK772" s="91"/>
      <c r="AL772" s="91"/>
      <c r="AM772" s="91"/>
      <c r="AN772" s="91"/>
      <c r="AO772" s="91"/>
      <c r="AP772" s="91"/>
      <c r="AQ772" s="91"/>
      <c r="AR772" s="91"/>
      <c r="AS772" s="91"/>
      <c r="AT772" s="91"/>
      <c r="AU772" s="91"/>
      <c r="AV772" s="91"/>
      <c r="AW772" s="91"/>
      <c r="AX772" s="91"/>
      <c r="AY772" s="91"/>
      <c r="AZ772" s="91"/>
      <c r="BA772" s="91"/>
      <c r="BB772" s="91"/>
      <c r="BC772" s="91"/>
      <c r="BD772" s="91"/>
      <c r="BE772" s="91"/>
      <c r="BF772" s="91"/>
      <c r="BG772" s="91"/>
      <c r="BH772" s="91"/>
      <c r="BI772" s="91"/>
      <c r="BJ772" s="91"/>
      <c r="BK772" s="91"/>
      <c r="BL772" s="91"/>
      <c r="BM772" s="91"/>
      <c r="BN772" s="91"/>
      <c r="BO772" s="91"/>
      <c r="BP772" s="91"/>
      <c r="BQ772" s="91"/>
      <c r="BR772" s="91"/>
      <c r="BS772" s="91"/>
      <c r="BT772" s="91"/>
      <c r="BU772" s="91"/>
      <c r="BV772" s="91"/>
      <c r="BW772" s="91"/>
      <c r="BX772" s="91"/>
      <c r="BY772" s="91"/>
      <c r="BZ772" s="91"/>
      <c r="CA772" s="91"/>
      <c r="CB772" s="91"/>
      <c r="CC772" s="91"/>
      <c r="CD772" s="91"/>
      <c r="CE772" s="91"/>
      <c r="CF772" s="91"/>
      <c r="CG772" s="91"/>
      <c r="CH772" s="91"/>
      <c r="CI772" s="91"/>
      <c r="CJ772" s="91"/>
      <c r="CK772" s="91"/>
      <c r="CL772" s="91"/>
      <c r="CM772" s="91"/>
      <c r="CN772" s="91"/>
      <c r="CO772" s="91"/>
      <c r="CP772" s="91"/>
      <c r="CQ772" s="91"/>
      <c r="CR772" s="91"/>
      <c r="CS772" s="91"/>
      <c r="CT772" s="91"/>
      <c r="CU772" s="91"/>
      <c r="CV772" s="91"/>
      <c r="CW772" s="91"/>
      <c r="CX772" s="91"/>
      <c r="CY772" s="91"/>
      <c r="CZ772" s="91"/>
      <c r="DA772" s="91"/>
      <c r="DB772" s="91"/>
      <c r="DC772" s="91"/>
      <c r="DD772" s="91"/>
      <c r="DE772" s="91"/>
      <c r="DF772" s="91"/>
      <c r="DG772" s="91"/>
      <c r="DH772" s="91"/>
      <c r="DI772" s="91"/>
      <c r="DJ772" s="91"/>
      <c r="DK772" s="91"/>
      <c r="DL772" s="91"/>
      <c r="DM772" s="91"/>
      <c r="DN772" s="91"/>
      <c r="DO772" s="91"/>
      <c r="DP772" s="91"/>
      <c r="DQ772" s="91"/>
      <c r="DR772" s="91"/>
      <c r="DS772" s="91"/>
      <c r="DT772" s="91"/>
      <c r="DU772" s="91"/>
      <c r="DV772" s="91"/>
      <c r="DW772" s="91"/>
      <c r="DX772" s="91"/>
      <c r="DY772" s="91"/>
      <c r="DZ772" s="91"/>
      <c r="EA772" s="91"/>
      <c r="EB772" s="91"/>
      <c r="EC772" s="91"/>
      <c r="ED772" s="91"/>
      <c r="EE772" s="91"/>
      <c r="EF772" s="91"/>
      <c r="EG772" s="91"/>
      <c r="EH772" s="91"/>
      <c r="EI772" s="91"/>
      <c r="EJ772" s="91"/>
      <c r="EK772" s="91"/>
      <c r="EL772" s="91"/>
      <c r="EM772" s="91"/>
      <c r="EN772" s="91"/>
      <c r="EO772" s="91"/>
      <c r="EP772" s="91"/>
      <c r="EQ772" s="91"/>
      <c r="ER772" s="91"/>
      <c r="ES772" s="91"/>
      <c r="ET772" s="91"/>
      <c r="EU772" s="91"/>
      <c r="EV772" s="91"/>
      <c r="EW772" s="91"/>
      <c r="EX772" s="91"/>
      <c r="EY772" s="91"/>
      <c r="EZ772" s="91"/>
      <c r="FA772" s="91"/>
      <c r="FB772" s="91"/>
      <c r="FC772" s="91"/>
      <c r="FD772" s="91"/>
      <c r="FE772" s="91"/>
      <c r="FF772" s="91"/>
      <c r="FG772" s="91"/>
      <c r="FH772" s="91"/>
      <c r="FI772" s="91"/>
      <c r="FJ772" s="91"/>
      <c r="FK772" s="91"/>
      <c r="FL772" s="91"/>
      <c r="FM772" s="91"/>
      <c r="FN772" s="91"/>
      <c r="FO772" s="91"/>
      <c r="FP772" s="91"/>
      <c r="FQ772" s="91"/>
      <c r="FR772" s="91"/>
      <c r="FS772" s="91"/>
      <c r="FT772" s="91"/>
      <c r="FU772" s="91"/>
      <c r="FV772" s="91"/>
      <c r="FW772" s="91"/>
      <c r="FX772" s="91"/>
      <c r="FY772" s="91"/>
      <c r="FZ772" s="91"/>
      <c r="GA772" s="91"/>
      <c r="GB772" s="91"/>
      <c r="GC772" s="91"/>
      <c r="GD772" s="91"/>
      <c r="GE772" s="91"/>
      <c r="GF772" s="91"/>
      <c r="GG772" s="91"/>
      <c r="GH772" s="91"/>
      <c r="GI772" s="91"/>
      <c r="GJ772" s="91"/>
      <c r="GK772" s="91"/>
      <c r="GL772" s="91"/>
      <c r="GM772" s="91"/>
      <c r="GN772" s="91"/>
      <c r="GO772" s="91"/>
      <c r="GP772" s="91"/>
      <c r="GQ772" s="91"/>
      <c r="GR772" s="91"/>
      <c r="GS772" s="91"/>
      <c r="GT772" s="91"/>
      <c r="GU772" s="91"/>
      <c r="GV772" s="91"/>
      <c r="GW772" s="91"/>
      <c r="GX772" s="91"/>
      <c r="GY772" s="91"/>
      <c r="GZ772" s="91"/>
      <c r="HA772" s="91"/>
      <c r="HB772" s="91"/>
      <c r="HC772" s="91"/>
      <c r="HD772" s="91"/>
      <c r="HE772" s="91"/>
      <c r="HF772" s="91"/>
      <c r="HG772" s="91"/>
      <c r="HH772" s="91"/>
      <c r="HI772" s="91"/>
      <c r="HJ772" s="91"/>
      <c r="HK772" s="91"/>
      <c r="HL772" s="91"/>
      <c r="HM772" s="91"/>
      <c r="HN772" s="91"/>
      <c r="HO772" s="91"/>
      <c r="HP772" s="91"/>
      <c r="HQ772" s="91"/>
      <c r="HR772" s="91"/>
      <c r="HS772" s="91"/>
    </row>
    <row r="773" customHeight="1" spans="1:227">
      <c r="A773" s="91"/>
      <c r="B773" s="91"/>
      <c r="C773" s="91"/>
      <c r="D773" s="91"/>
      <c r="E773" s="91"/>
      <c r="F773" s="91"/>
      <c r="G773" s="91"/>
      <c r="H773" s="95"/>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c r="AH773" s="91"/>
      <c r="AI773" s="91"/>
      <c r="AJ773" s="91"/>
      <c r="AK773" s="91"/>
      <c r="AL773" s="91"/>
      <c r="AM773" s="91"/>
      <c r="AN773" s="91"/>
      <c r="AO773" s="91"/>
      <c r="AP773" s="91"/>
      <c r="AQ773" s="91"/>
      <c r="AR773" s="91"/>
      <c r="AS773" s="91"/>
      <c r="AT773" s="91"/>
      <c r="AU773" s="91"/>
      <c r="AV773" s="91"/>
      <c r="AW773" s="91"/>
      <c r="AX773" s="91"/>
      <c r="AY773" s="91"/>
      <c r="AZ773" s="91"/>
      <c r="BA773" s="91"/>
      <c r="BB773" s="91"/>
      <c r="BC773" s="91"/>
      <c r="BD773" s="91"/>
      <c r="BE773" s="91"/>
      <c r="BF773" s="91"/>
      <c r="BG773" s="91"/>
      <c r="BH773" s="91"/>
      <c r="BI773" s="91"/>
      <c r="BJ773" s="91"/>
      <c r="BK773" s="91"/>
      <c r="BL773" s="91"/>
      <c r="BM773" s="91"/>
      <c r="BN773" s="91"/>
      <c r="BO773" s="91"/>
      <c r="BP773" s="91"/>
      <c r="BQ773" s="91"/>
      <c r="BR773" s="91"/>
      <c r="BS773" s="91"/>
      <c r="BT773" s="91"/>
      <c r="BU773" s="91"/>
      <c r="BV773" s="91"/>
      <c r="BW773" s="91"/>
      <c r="BX773" s="91"/>
      <c r="BY773" s="91"/>
      <c r="BZ773" s="91"/>
      <c r="CA773" s="91"/>
      <c r="CB773" s="91"/>
      <c r="CC773" s="91"/>
      <c r="CD773" s="91"/>
      <c r="CE773" s="91"/>
      <c r="CF773" s="91"/>
      <c r="CG773" s="91"/>
      <c r="CH773" s="91"/>
      <c r="CI773" s="91"/>
      <c r="CJ773" s="91"/>
      <c r="CK773" s="91"/>
      <c r="CL773" s="91"/>
      <c r="CM773" s="91"/>
      <c r="CN773" s="91"/>
      <c r="CO773" s="91"/>
      <c r="CP773" s="91"/>
      <c r="CQ773" s="91"/>
      <c r="CR773" s="91"/>
      <c r="CS773" s="91"/>
      <c r="CT773" s="91"/>
      <c r="CU773" s="91"/>
      <c r="CV773" s="91"/>
      <c r="CW773" s="91"/>
      <c r="CX773" s="91"/>
      <c r="CY773" s="91"/>
      <c r="CZ773" s="91"/>
      <c r="DA773" s="91"/>
      <c r="DB773" s="91"/>
      <c r="DC773" s="91"/>
      <c r="DD773" s="91"/>
      <c r="DE773" s="91"/>
      <c r="DF773" s="91"/>
      <c r="DG773" s="91"/>
      <c r="DH773" s="91"/>
      <c r="DI773" s="91"/>
      <c r="DJ773" s="91"/>
      <c r="DK773" s="91"/>
      <c r="DL773" s="91"/>
      <c r="DM773" s="91"/>
      <c r="DN773" s="91"/>
      <c r="DO773" s="91"/>
      <c r="DP773" s="91"/>
      <c r="DQ773" s="91"/>
      <c r="DR773" s="91"/>
      <c r="DS773" s="91"/>
      <c r="DT773" s="91"/>
      <c r="DU773" s="91"/>
      <c r="DV773" s="91"/>
      <c r="DW773" s="91"/>
      <c r="DX773" s="91"/>
      <c r="DY773" s="91"/>
      <c r="DZ773" s="91"/>
      <c r="EA773" s="91"/>
      <c r="EB773" s="91"/>
      <c r="EC773" s="91"/>
      <c r="ED773" s="91"/>
      <c r="EE773" s="91"/>
      <c r="EF773" s="91"/>
      <c r="EG773" s="91"/>
      <c r="EH773" s="91"/>
      <c r="EI773" s="91"/>
      <c r="EJ773" s="91"/>
      <c r="EK773" s="91"/>
      <c r="EL773" s="91"/>
      <c r="EM773" s="91"/>
      <c r="EN773" s="91"/>
      <c r="EO773" s="91"/>
      <c r="EP773" s="91"/>
      <c r="EQ773" s="91"/>
      <c r="ER773" s="91"/>
      <c r="ES773" s="91"/>
      <c r="ET773" s="91"/>
      <c r="EU773" s="91"/>
      <c r="EV773" s="91"/>
      <c r="EW773" s="91"/>
      <c r="EX773" s="91"/>
      <c r="EY773" s="91"/>
      <c r="EZ773" s="91"/>
      <c r="FA773" s="91"/>
      <c r="FB773" s="91"/>
      <c r="FC773" s="91"/>
      <c r="FD773" s="91"/>
      <c r="FE773" s="91"/>
      <c r="FF773" s="91"/>
      <c r="FG773" s="91"/>
      <c r="FH773" s="91"/>
      <c r="FI773" s="91"/>
      <c r="FJ773" s="91"/>
      <c r="FK773" s="91"/>
      <c r="FL773" s="91"/>
      <c r="FM773" s="91"/>
      <c r="FN773" s="91"/>
      <c r="FO773" s="91"/>
      <c r="FP773" s="91"/>
      <c r="FQ773" s="91"/>
      <c r="FR773" s="91"/>
      <c r="FS773" s="91"/>
      <c r="FT773" s="91"/>
      <c r="FU773" s="91"/>
      <c r="FV773" s="91"/>
      <c r="FW773" s="91"/>
      <c r="FX773" s="91"/>
      <c r="FY773" s="91"/>
      <c r="FZ773" s="91"/>
      <c r="GA773" s="91"/>
      <c r="GB773" s="91"/>
      <c r="GC773" s="91"/>
      <c r="GD773" s="91"/>
      <c r="GE773" s="91"/>
      <c r="GF773" s="91"/>
      <c r="GG773" s="91"/>
      <c r="GH773" s="91"/>
      <c r="GI773" s="91"/>
      <c r="GJ773" s="91"/>
      <c r="GK773" s="91"/>
      <c r="GL773" s="91"/>
      <c r="GM773" s="91"/>
      <c r="GN773" s="91"/>
      <c r="GO773" s="91"/>
      <c r="GP773" s="91"/>
      <c r="GQ773" s="91"/>
      <c r="GR773" s="91"/>
      <c r="GS773" s="91"/>
      <c r="GT773" s="91"/>
      <c r="GU773" s="91"/>
      <c r="GV773" s="91"/>
      <c r="GW773" s="91"/>
      <c r="GX773" s="91"/>
      <c r="GY773" s="91"/>
      <c r="GZ773" s="91"/>
      <c r="HA773" s="91"/>
      <c r="HB773" s="91"/>
      <c r="HC773" s="91"/>
      <c r="HD773" s="91"/>
      <c r="HE773" s="91"/>
      <c r="HF773" s="91"/>
      <c r="HG773" s="91"/>
      <c r="HH773" s="91"/>
      <c r="HI773" s="91"/>
      <c r="HJ773" s="91"/>
      <c r="HK773" s="91"/>
      <c r="HL773" s="91"/>
      <c r="HM773" s="91"/>
      <c r="HN773" s="91"/>
      <c r="HO773" s="91"/>
      <c r="HP773" s="91"/>
      <c r="HQ773" s="91"/>
      <c r="HR773" s="91"/>
      <c r="HS773" s="91"/>
    </row>
    <row r="774" customHeight="1" spans="1:227">
      <c r="A774" s="91"/>
      <c r="B774" s="91"/>
      <c r="C774" s="91"/>
      <c r="D774" s="91"/>
      <c r="E774" s="91"/>
      <c r="F774" s="91"/>
      <c r="G774" s="91"/>
      <c r="H774" s="95"/>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c r="AH774" s="91"/>
      <c r="AI774" s="91"/>
      <c r="AJ774" s="91"/>
      <c r="AK774" s="91"/>
      <c r="AL774" s="91"/>
      <c r="AM774" s="91"/>
      <c r="AN774" s="91"/>
      <c r="AO774" s="91"/>
      <c r="AP774" s="91"/>
      <c r="AQ774" s="91"/>
      <c r="AR774" s="91"/>
      <c r="AS774" s="91"/>
      <c r="AT774" s="91"/>
      <c r="AU774" s="91"/>
      <c r="AV774" s="91"/>
      <c r="AW774" s="91"/>
      <c r="AX774" s="91"/>
      <c r="AY774" s="91"/>
      <c r="AZ774" s="91"/>
      <c r="BA774" s="91"/>
      <c r="BB774" s="91"/>
      <c r="BC774" s="91"/>
      <c r="BD774" s="91"/>
      <c r="BE774" s="91"/>
      <c r="BF774" s="91"/>
      <c r="BG774" s="91"/>
      <c r="BH774" s="91"/>
      <c r="BI774" s="91"/>
      <c r="BJ774" s="91"/>
      <c r="BK774" s="91"/>
      <c r="BL774" s="91"/>
      <c r="BM774" s="91"/>
      <c r="BN774" s="91"/>
      <c r="BO774" s="91"/>
      <c r="BP774" s="91"/>
      <c r="BQ774" s="91"/>
      <c r="BR774" s="91"/>
      <c r="BS774" s="91"/>
      <c r="BT774" s="91"/>
      <c r="BU774" s="91"/>
      <c r="BV774" s="91"/>
      <c r="BW774" s="91"/>
      <c r="BX774" s="91"/>
      <c r="BY774" s="91"/>
      <c r="BZ774" s="91"/>
      <c r="CA774" s="91"/>
      <c r="CB774" s="91"/>
      <c r="CC774" s="91"/>
      <c r="CD774" s="91"/>
      <c r="CE774" s="91"/>
      <c r="CF774" s="91"/>
      <c r="CG774" s="91"/>
      <c r="CH774" s="91"/>
      <c r="CI774" s="91"/>
      <c r="CJ774" s="91"/>
      <c r="CK774" s="91"/>
      <c r="CL774" s="91"/>
      <c r="CM774" s="91"/>
      <c r="CN774" s="91"/>
      <c r="CO774" s="91"/>
      <c r="CP774" s="91"/>
      <c r="CQ774" s="91"/>
      <c r="CR774" s="91"/>
      <c r="CS774" s="91"/>
      <c r="CT774" s="91"/>
      <c r="CU774" s="91"/>
      <c r="CV774" s="91"/>
      <c r="CW774" s="91"/>
      <c r="CX774" s="91"/>
      <c r="CY774" s="91"/>
      <c r="CZ774" s="91"/>
      <c r="DA774" s="91"/>
      <c r="DB774" s="91"/>
      <c r="DC774" s="91"/>
      <c r="DD774" s="91"/>
      <c r="DE774" s="91"/>
      <c r="DF774" s="91"/>
      <c r="DG774" s="91"/>
      <c r="DH774" s="91"/>
      <c r="DI774" s="91"/>
      <c r="DJ774" s="91"/>
      <c r="DK774" s="91"/>
      <c r="DL774" s="91"/>
      <c r="DM774" s="91"/>
      <c r="DN774" s="91"/>
      <c r="DO774" s="91"/>
      <c r="DP774" s="91"/>
      <c r="DQ774" s="91"/>
      <c r="DR774" s="91"/>
      <c r="DS774" s="91"/>
      <c r="DT774" s="91"/>
      <c r="DU774" s="91"/>
      <c r="DV774" s="91"/>
      <c r="DW774" s="91"/>
      <c r="DX774" s="91"/>
      <c r="DY774" s="91"/>
      <c r="DZ774" s="91"/>
      <c r="EA774" s="91"/>
      <c r="EB774" s="91"/>
      <c r="EC774" s="91"/>
      <c r="ED774" s="91"/>
      <c r="EE774" s="91"/>
      <c r="EF774" s="91"/>
      <c r="EG774" s="91"/>
      <c r="EH774" s="91"/>
      <c r="EI774" s="91"/>
      <c r="EJ774" s="91"/>
      <c r="EK774" s="91"/>
      <c r="EL774" s="91"/>
      <c r="EM774" s="91"/>
      <c r="EN774" s="91"/>
      <c r="EO774" s="91"/>
      <c r="EP774" s="91"/>
      <c r="EQ774" s="91"/>
      <c r="ER774" s="91"/>
      <c r="ES774" s="91"/>
      <c r="ET774" s="91"/>
      <c r="EU774" s="91"/>
      <c r="EV774" s="91"/>
      <c r="EW774" s="91"/>
      <c r="EX774" s="91"/>
      <c r="EY774" s="91"/>
      <c r="EZ774" s="91"/>
      <c r="FA774" s="91"/>
      <c r="FB774" s="91"/>
      <c r="FC774" s="91"/>
      <c r="FD774" s="91"/>
      <c r="FE774" s="91"/>
      <c r="FF774" s="91"/>
      <c r="FG774" s="91"/>
      <c r="FH774" s="91"/>
      <c r="FI774" s="91"/>
      <c r="FJ774" s="91"/>
      <c r="FK774" s="91"/>
      <c r="FL774" s="91"/>
      <c r="FM774" s="91"/>
      <c r="FN774" s="91"/>
      <c r="FO774" s="91"/>
      <c r="FP774" s="91"/>
      <c r="FQ774" s="91"/>
      <c r="FR774" s="91"/>
      <c r="FS774" s="91"/>
      <c r="FT774" s="91"/>
      <c r="FU774" s="91"/>
      <c r="FV774" s="91"/>
      <c r="FW774" s="91"/>
      <c r="FX774" s="91"/>
      <c r="FY774" s="91"/>
      <c r="FZ774" s="91"/>
      <c r="GA774" s="91"/>
      <c r="GB774" s="91"/>
      <c r="GC774" s="91"/>
      <c r="GD774" s="91"/>
      <c r="GE774" s="91"/>
      <c r="GF774" s="91"/>
      <c r="GG774" s="91"/>
      <c r="GH774" s="91"/>
      <c r="GI774" s="91"/>
      <c r="GJ774" s="91"/>
      <c r="GK774" s="91"/>
      <c r="GL774" s="91"/>
      <c r="GM774" s="91"/>
      <c r="GN774" s="91"/>
      <c r="GO774" s="91"/>
      <c r="GP774" s="91"/>
      <c r="GQ774" s="91"/>
      <c r="GR774" s="91"/>
      <c r="GS774" s="91"/>
      <c r="GT774" s="91"/>
      <c r="GU774" s="91"/>
      <c r="GV774" s="91"/>
      <c r="GW774" s="91"/>
      <c r="GX774" s="91"/>
      <c r="GY774" s="91"/>
      <c r="GZ774" s="91"/>
      <c r="HA774" s="91"/>
      <c r="HB774" s="91"/>
      <c r="HC774" s="91"/>
      <c r="HD774" s="91"/>
      <c r="HE774" s="91"/>
      <c r="HF774" s="91"/>
      <c r="HG774" s="91"/>
      <c r="HH774" s="91"/>
      <c r="HI774" s="91"/>
      <c r="HJ774" s="91"/>
      <c r="HK774" s="91"/>
      <c r="HL774" s="91"/>
      <c r="HM774" s="91"/>
      <c r="HN774" s="91"/>
      <c r="HO774" s="91"/>
      <c r="HP774" s="91"/>
      <c r="HQ774" s="91"/>
      <c r="HR774" s="91"/>
      <c r="HS774" s="91"/>
    </row>
    <row r="775" customHeight="1" spans="1:227">
      <c r="A775" s="91"/>
      <c r="B775" s="91"/>
      <c r="C775" s="91"/>
      <c r="D775" s="91"/>
      <c r="E775" s="91"/>
      <c r="F775" s="91"/>
      <c r="G775" s="91"/>
      <c r="H775" s="95"/>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c r="AH775" s="91"/>
      <c r="AI775" s="91"/>
      <c r="AJ775" s="91"/>
      <c r="AK775" s="91"/>
      <c r="AL775" s="91"/>
      <c r="AM775" s="91"/>
      <c r="AN775" s="91"/>
      <c r="AO775" s="91"/>
      <c r="AP775" s="91"/>
      <c r="AQ775" s="91"/>
      <c r="AR775" s="91"/>
      <c r="AS775" s="91"/>
      <c r="AT775" s="91"/>
      <c r="AU775" s="91"/>
      <c r="AV775" s="91"/>
      <c r="AW775" s="91"/>
      <c r="AX775" s="91"/>
      <c r="AY775" s="91"/>
      <c r="AZ775" s="91"/>
      <c r="BA775" s="91"/>
      <c r="BB775" s="91"/>
      <c r="BC775" s="91"/>
      <c r="BD775" s="91"/>
      <c r="BE775" s="91"/>
      <c r="BF775" s="91"/>
      <c r="BG775" s="91"/>
      <c r="BH775" s="91"/>
      <c r="BI775" s="91"/>
      <c r="BJ775" s="91"/>
      <c r="BK775" s="91"/>
      <c r="BL775" s="91"/>
      <c r="BM775" s="91"/>
      <c r="BN775" s="91"/>
      <c r="BO775" s="91"/>
      <c r="BP775" s="91"/>
      <c r="BQ775" s="91"/>
      <c r="BR775" s="91"/>
      <c r="BS775" s="91"/>
      <c r="BT775" s="91"/>
      <c r="BU775" s="91"/>
      <c r="BV775" s="91"/>
      <c r="BW775" s="91"/>
      <c r="BX775" s="91"/>
      <c r="BY775" s="91"/>
      <c r="BZ775" s="91"/>
      <c r="CA775" s="91"/>
      <c r="CB775" s="91"/>
      <c r="CC775" s="91"/>
      <c r="CD775" s="91"/>
      <c r="CE775" s="91"/>
      <c r="CF775" s="91"/>
      <c r="CG775" s="91"/>
      <c r="CH775" s="91"/>
      <c r="CI775" s="91"/>
      <c r="CJ775" s="91"/>
      <c r="CK775" s="91"/>
      <c r="CL775" s="91"/>
      <c r="CM775" s="91"/>
      <c r="CN775" s="91"/>
      <c r="CO775" s="91"/>
      <c r="CP775" s="91"/>
      <c r="CQ775" s="91"/>
      <c r="CR775" s="91"/>
      <c r="CS775" s="91"/>
      <c r="CT775" s="91"/>
      <c r="CU775" s="91"/>
      <c r="CV775" s="91"/>
      <c r="CW775" s="91"/>
      <c r="CX775" s="91"/>
      <c r="CY775" s="91"/>
      <c r="CZ775" s="91"/>
      <c r="DA775" s="91"/>
      <c r="DB775" s="91"/>
      <c r="DC775" s="91"/>
      <c r="DD775" s="91"/>
      <c r="DE775" s="91"/>
      <c r="DF775" s="91"/>
      <c r="DG775" s="91"/>
      <c r="DH775" s="91"/>
      <c r="DI775" s="91"/>
      <c r="DJ775" s="91"/>
      <c r="DK775" s="91"/>
      <c r="DL775" s="91"/>
      <c r="DM775" s="91"/>
      <c r="DN775" s="91"/>
      <c r="DO775" s="91"/>
      <c r="DP775" s="91"/>
      <c r="DQ775" s="91"/>
      <c r="DR775" s="91"/>
      <c r="DS775" s="91"/>
      <c r="DT775" s="91"/>
      <c r="DU775" s="91"/>
      <c r="DV775" s="91"/>
      <c r="DW775" s="91"/>
      <c r="DX775" s="91"/>
      <c r="DY775" s="91"/>
      <c r="DZ775" s="91"/>
      <c r="EA775" s="91"/>
      <c r="EB775" s="91"/>
      <c r="EC775" s="91"/>
      <c r="ED775" s="91"/>
      <c r="EE775" s="91"/>
      <c r="EF775" s="91"/>
      <c r="EG775" s="91"/>
      <c r="EH775" s="91"/>
      <c r="EI775" s="91"/>
      <c r="EJ775" s="91"/>
      <c r="EK775" s="91"/>
      <c r="EL775" s="91"/>
      <c r="EM775" s="91"/>
      <c r="EN775" s="91"/>
      <c r="EO775" s="91"/>
      <c r="EP775" s="91"/>
      <c r="EQ775" s="91"/>
      <c r="ER775" s="91"/>
      <c r="ES775" s="91"/>
      <c r="ET775" s="91"/>
      <c r="EU775" s="91"/>
      <c r="EV775" s="91"/>
      <c r="EW775" s="91"/>
      <c r="EX775" s="91"/>
      <c r="EY775" s="91"/>
      <c r="EZ775" s="91"/>
      <c r="FA775" s="91"/>
      <c r="FB775" s="91"/>
      <c r="FC775" s="91"/>
      <c r="FD775" s="91"/>
      <c r="FE775" s="91"/>
      <c r="FF775" s="91"/>
      <c r="FG775" s="91"/>
      <c r="FH775" s="91"/>
      <c r="FI775" s="91"/>
      <c r="FJ775" s="91"/>
      <c r="FK775" s="91"/>
      <c r="FL775" s="91"/>
      <c r="FM775" s="91"/>
      <c r="FN775" s="91"/>
      <c r="FO775" s="91"/>
      <c r="FP775" s="91"/>
      <c r="FQ775" s="91"/>
      <c r="FR775" s="91"/>
      <c r="FS775" s="91"/>
      <c r="FT775" s="91"/>
      <c r="FU775" s="91"/>
      <c r="FV775" s="91"/>
      <c r="FW775" s="91"/>
      <c r="FX775" s="91"/>
      <c r="FY775" s="91"/>
      <c r="FZ775" s="91"/>
      <c r="GA775" s="91"/>
      <c r="GB775" s="91"/>
      <c r="GC775" s="91"/>
      <c r="GD775" s="91"/>
      <c r="GE775" s="91"/>
      <c r="GF775" s="91"/>
      <c r="GG775" s="91"/>
      <c r="GH775" s="91"/>
      <c r="GI775" s="91"/>
      <c r="GJ775" s="91"/>
      <c r="GK775" s="91"/>
      <c r="GL775" s="91"/>
      <c r="GM775" s="91"/>
      <c r="GN775" s="91"/>
      <c r="GO775" s="91"/>
      <c r="GP775" s="91"/>
      <c r="GQ775" s="91"/>
      <c r="GR775" s="91"/>
      <c r="GS775" s="91"/>
      <c r="GT775" s="91"/>
      <c r="GU775" s="91"/>
      <c r="GV775" s="91"/>
      <c r="GW775" s="91"/>
      <c r="GX775" s="91"/>
      <c r="GY775" s="91"/>
      <c r="GZ775" s="91"/>
      <c r="HA775" s="91"/>
      <c r="HB775" s="91"/>
      <c r="HC775" s="91"/>
      <c r="HD775" s="91"/>
      <c r="HE775" s="91"/>
      <c r="HF775" s="91"/>
      <c r="HG775" s="91"/>
      <c r="HH775" s="91"/>
      <c r="HI775" s="91"/>
      <c r="HJ775" s="91"/>
      <c r="HK775" s="91"/>
      <c r="HL775" s="91"/>
      <c r="HM775" s="91"/>
      <c r="HN775" s="91"/>
      <c r="HO775" s="91"/>
      <c r="HP775" s="91"/>
      <c r="HQ775" s="91"/>
      <c r="HR775" s="91"/>
      <c r="HS775" s="91"/>
    </row>
    <row r="776" customHeight="1" spans="1:227">
      <c r="A776" s="91"/>
      <c r="B776" s="91"/>
      <c r="C776" s="91"/>
      <c r="D776" s="91"/>
      <c r="E776" s="91"/>
      <c r="F776" s="91"/>
      <c r="G776" s="91"/>
      <c r="H776" s="95"/>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c r="AH776" s="91"/>
      <c r="AI776" s="91"/>
      <c r="AJ776" s="91"/>
      <c r="AK776" s="91"/>
      <c r="AL776" s="91"/>
      <c r="AM776" s="91"/>
      <c r="AN776" s="91"/>
      <c r="AO776" s="91"/>
      <c r="AP776" s="91"/>
      <c r="AQ776" s="91"/>
      <c r="AR776" s="91"/>
      <c r="AS776" s="91"/>
      <c r="AT776" s="91"/>
      <c r="AU776" s="91"/>
      <c r="AV776" s="91"/>
      <c r="AW776" s="91"/>
      <c r="AX776" s="91"/>
      <c r="AY776" s="91"/>
      <c r="AZ776" s="91"/>
      <c r="BA776" s="91"/>
      <c r="BB776" s="91"/>
      <c r="BC776" s="91"/>
      <c r="BD776" s="91"/>
      <c r="BE776" s="91"/>
      <c r="BF776" s="91"/>
      <c r="BG776" s="91"/>
      <c r="BH776" s="91"/>
      <c r="BI776" s="91"/>
      <c r="BJ776" s="91"/>
      <c r="BK776" s="91"/>
      <c r="BL776" s="91"/>
      <c r="BM776" s="91"/>
      <c r="BN776" s="91"/>
      <c r="BO776" s="91"/>
      <c r="BP776" s="91"/>
      <c r="BQ776" s="91"/>
      <c r="BR776" s="91"/>
      <c r="BS776" s="91"/>
      <c r="BT776" s="91"/>
      <c r="BU776" s="91"/>
      <c r="BV776" s="91"/>
      <c r="BW776" s="91"/>
      <c r="BX776" s="91"/>
      <c r="BY776" s="91"/>
      <c r="BZ776" s="91"/>
      <c r="CA776" s="91"/>
      <c r="CB776" s="91"/>
      <c r="CC776" s="91"/>
      <c r="CD776" s="91"/>
      <c r="CE776" s="91"/>
      <c r="CF776" s="91"/>
      <c r="CG776" s="91"/>
      <c r="CH776" s="91"/>
      <c r="CI776" s="91"/>
      <c r="CJ776" s="91"/>
      <c r="CK776" s="91"/>
      <c r="CL776" s="91"/>
      <c r="CM776" s="91"/>
      <c r="CN776" s="91"/>
      <c r="CO776" s="91"/>
      <c r="CP776" s="91"/>
      <c r="CQ776" s="91"/>
      <c r="CR776" s="91"/>
      <c r="CS776" s="91"/>
      <c r="CT776" s="91"/>
      <c r="CU776" s="91"/>
      <c r="CV776" s="91"/>
      <c r="CW776" s="91"/>
      <c r="CX776" s="91"/>
      <c r="CY776" s="91"/>
      <c r="CZ776" s="91"/>
      <c r="DA776" s="91"/>
      <c r="DB776" s="91"/>
      <c r="DC776" s="91"/>
      <c r="DD776" s="91"/>
      <c r="DE776" s="91"/>
      <c r="DF776" s="91"/>
      <c r="DG776" s="91"/>
      <c r="DH776" s="91"/>
      <c r="DI776" s="91"/>
      <c r="DJ776" s="91"/>
      <c r="DK776" s="91"/>
      <c r="DL776" s="91"/>
      <c r="DM776" s="91"/>
      <c r="DN776" s="91"/>
      <c r="DO776" s="91"/>
      <c r="DP776" s="91"/>
      <c r="DQ776" s="91"/>
      <c r="DR776" s="91"/>
      <c r="DS776" s="91"/>
      <c r="DT776" s="91"/>
      <c r="DU776" s="91"/>
      <c r="DV776" s="91"/>
      <c r="DW776" s="91"/>
      <c r="DX776" s="91"/>
      <c r="DY776" s="91"/>
      <c r="DZ776" s="91"/>
      <c r="EA776" s="91"/>
      <c r="EB776" s="91"/>
      <c r="EC776" s="91"/>
      <c r="ED776" s="91"/>
      <c r="EE776" s="91"/>
      <c r="EF776" s="91"/>
      <c r="EG776" s="91"/>
      <c r="EH776" s="91"/>
      <c r="EI776" s="91"/>
      <c r="EJ776" s="91"/>
      <c r="EK776" s="91"/>
      <c r="EL776" s="91"/>
      <c r="EM776" s="91"/>
      <c r="EN776" s="91"/>
      <c r="EO776" s="91"/>
      <c r="EP776" s="91"/>
      <c r="EQ776" s="91"/>
      <c r="ER776" s="91"/>
      <c r="ES776" s="91"/>
      <c r="ET776" s="91"/>
      <c r="EU776" s="91"/>
      <c r="EV776" s="91"/>
      <c r="EW776" s="91"/>
      <c r="EX776" s="91"/>
      <c r="EY776" s="91"/>
      <c r="EZ776" s="91"/>
      <c r="FA776" s="91"/>
      <c r="FB776" s="91"/>
      <c r="FC776" s="91"/>
      <c r="FD776" s="91"/>
      <c r="FE776" s="91"/>
      <c r="FF776" s="91"/>
      <c r="FG776" s="91"/>
      <c r="FH776" s="91"/>
      <c r="FI776" s="91"/>
      <c r="FJ776" s="91"/>
      <c r="FK776" s="91"/>
      <c r="FL776" s="91"/>
      <c r="FM776" s="91"/>
      <c r="FN776" s="91"/>
      <c r="FO776" s="91"/>
      <c r="FP776" s="91"/>
      <c r="FQ776" s="91"/>
      <c r="FR776" s="91"/>
      <c r="FS776" s="91"/>
      <c r="FT776" s="91"/>
      <c r="FU776" s="91"/>
      <c r="FV776" s="91"/>
      <c r="FW776" s="91"/>
      <c r="FX776" s="91"/>
      <c r="FY776" s="91"/>
      <c r="FZ776" s="91"/>
      <c r="GA776" s="91"/>
      <c r="GB776" s="91"/>
      <c r="GC776" s="91"/>
      <c r="GD776" s="91"/>
      <c r="GE776" s="91"/>
      <c r="GF776" s="91"/>
      <c r="GG776" s="91"/>
      <c r="GH776" s="91"/>
      <c r="GI776" s="91"/>
      <c r="GJ776" s="91"/>
      <c r="GK776" s="91"/>
      <c r="GL776" s="91"/>
      <c r="GM776" s="91"/>
      <c r="GN776" s="91"/>
      <c r="GO776" s="91"/>
      <c r="GP776" s="91"/>
      <c r="GQ776" s="91"/>
      <c r="GR776" s="91"/>
      <c r="GS776" s="91"/>
      <c r="GT776" s="91"/>
      <c r="GU776" s="91"/>
      <c r="GV776" s="91"/>
      <c r="GW776" s="91"/>
      <c r="GX776" s="91"/>
      <c r="GY776" s="91"/>
      <c r="GZ776" s="91"/>
      <c r="HA776" s="91"/>
      <c r="HB776" s="91"/>
      <c r="HC776" s="91"/>
      <c r="HD776" s="91"/>
      <c r="HE776" s="91"/>
      <c r="HF776" s="91"/>
      <c r="HG776" s="91"/>
      <c r="HH776" s="91"/>
      <c r="HI776" s="91"/>
      <c r="HJ776" s="91"/>
      <c r="HK776" s="91"/>
      <c r="HL776" s="91"/>
      <c r="HM776" s="91"/>
      <c r="HN776" s="91"/>
      <c r="HO776" s="91"/>
      <c r="HP776" s="91"/>
      <c r="HQ776" s="91"/>
      <c r="HR776" s="91"/>
      <c r="HS776" s="91"/>
    </row>
    <row r="777" customHeight="1" spans="1:227">
      <c r="A777" s="91"/>
      <c r="B777" s="91"/>
      <c r="C777" s="91"/>
      <c r="D777" s="91"/>
      <c r="E777" s="91"/>
      <c r="F777" s="91"/>
      <c r="G777" s="91"/>
      <c r="H777" s="95"/>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c r="AH777" s="91"/>
      <c r="AI777" s="91"/>
      <c r="AJ777" s="91"/>
      <c r="AK777" s="91"/>
      <c r="AL777" s="91"/>
      <c r="AM777" s="91"/>
      <c r="AN777" s="91"/>
      <c r="AO777" s="91"/>
      <c r="AP777" s="91"/>
      <c r="AQ777" s="91"/>
      <c r="AR777" s="91"/>
      <c r="AS777" s="91"/>
      <c r="AT777" s="91"/>
      <c r="AU777" s="91"/>
      <c r="AV777" s="91"/>
      <c r="AW777" s="91"/>
      <c r="AX777" s="91"/>
      <c r="AY777" s="91"/>
      <c r="AZ777" s="91"/>
      <c r="BA777" s="91"/>
      <c r="BB777" s="91"/>
      <c r="BC777" s="91"/>
      <c r="BD777" s="91"/>
      <c r="BE777" s="91"/>
      <c r="BF777" s="91"/>
      <c r="BG777" s="91"/>
      <c r="BH777" s="91"/>
      <c r="BI777" s="91"/>
      <c r="BJ777" s="91"/>
      <c r="BK777" s="91"/>
      <c r="BL777" s="91"/>
      <c r="BM777" s="91"/>
      <c r="BN777" s="91"/>
      <c r="BO777" s="91"/>
      <c r="BP777" s="91"/>
      <c r="BQ777" s="91"/>
      <c r="BR777" s="91"/>
      <c r="BS777" s="91"/>
      <c r="BT777" s="91"/>
      <c r="BU777" s="91"/>
      <c r="BV777" s="91"/>
      <c r="BW777" s="91"/>
      <c r="BX777" s="91"/>
      <c r="BY777" s="91"/>
      <c r="BZ777" s="91"/>
      <c r="CA777" s="91"/>
      <c r="CB777" s="91"/>
      <c r="CC777" s="91"/>
      <c r="CD777" s="91"/>
      <c r="CE777" s="91"/>
      <c r="CF777" s="91"/>
      <c r="CG777" s="91"/>
      <c r="CH777" s="91"/>
      <c r="CI777" s="91"/>
      <c r="CJ777" s="91"/>
      <c r="CK777" s="91"/>
      <c r="CL777" s="91"/>
      <c r="CM777" s="91"/>
      <c r="CN777" s="91"/>
      <c r="CO777" s="91"/>
      <c r="CP777" s="91"/>
      <c r="CQ777" s="91"/>
      <c r="CR777" s="91"/>
      <c r="CS777" s="91"/>
      <c r="CT777" s="91"/>
      <c r="CU777" s="91"/>
      <c r="CV777" s="91"/>
      <c r="CW777" s="91"/>
      <c r="CX777" s="91"/>
      <c r="CY777" s="91"/>
      <c r="CZ777" s="91"/>
      <c r="DA777" s="91"/>
      <c r="DB777" s="91"/>
      <c r="DC777" s="91"/>
      <c r="DD777" s="91"/>
      <c r="DE777" s="91"/>
      <c r="DF777" s="91"/>
      <c r="DG777" s="91"/>
      <c r="DH777" s="91"/>
      <c r="DI777" s="91"/>
      <c r="DJ777" s="91"/>
      <c r="DK777" s="91"/>
      <c r="DL777" s="91"/>
      <c r="DM777" s="91"/>
      <c r="DN777" s="91"/>
      <c r="DO777" s="91"/>
      <c r="DP777" s="91"/>
      <c r="DQ777" s="91"/>
      <c r="DR777" s="91"/>
      <c r="DS777" s="91"/>
      <c r="DT777" s="91"/>
      <c r="DU777" s="91"/>
      <c r="DV777" s="91"/>
      <c r="DW777" s="91"/>
      <c r="DX777" s="91"/>
      <c r="DY777" s="91"/>
      <c r="DZ777" s="91"/>
      <c r="EA777" s="91"/>
      <c r="EB777" s="91"/>
      <c r="EC777" s="91"/>
      <c r="ED777" s="91"/>
      <c r="EE777" s="91"/>
      <c r="EF777" s="91"/>
      <c r="EG777" s="91"/>
      <c r="EH777" s="91"/>
      <c r="EI777" s="91"/>
      <c r="EJ777" s="91"/>
      <c r="EK777" s="91"/>
      <c r="EL777" s="91"/>
      <c r="EM777" s="91"/>
      <c r="EN777" s="91"/>
      <c r="EO777" s="91"/>
      <c r="EP777" s="91"/>
      <c r="EQ777" s="91"/>
      <c r="ER777" s="91"/>
      <c r="ES777" s="91"/>
      <c r="ET777" s="91"/>
      <c r="EU777" s="91"/>
      <c r="EV777" s="91"/>
      <c r="EW777" s="91"/>
      <c r="EX777" s="91"/>
      <c r="EY777" s="91"/>
      <c r="EZ777" s="91"/>
      <c r="FA777" s="91"/>
      <c r="FB777" s="91"/>
      <c r="FC777" s="91"/>
      <c r="FD777" s="91"/>
      <c r="FE777" s="91"/>
      <c r="FF777" s="91"/>
      <c r="FG777" s="91"/>
      <c r="FH777" s="91"/>
      <c r="FI777" s="91"/>
      <c r="FJ777" s="91"/>
      <c r="FK777" s="91"/>
      <c r="FL777" s="91"/>
      <c r="FM777" s="91"/>
      <c r="FN777" s="91"/>
      <c r="FO777" s="91"/>
      <c r="FP777" s="91"/>
      <c r="FQ777" s="91"/>
      <c r="FR777" s="91"/>
      <c r="FS777" s="91"/>
      <c r="FT777" s="91"/>
      <c r="FU777" s="91"/>
      <c r="FV777" s="91"/>
      <c r="FW777" s="91"/>
      <c r="FX777" s="91"/>
      <c r="FY777" s="91"/>
      <c r="FZ777" s="91"/>
      <c r="GA777" s="91"/>
      <c r="GB777" s="91"/>
      <c r="GC777" s="91"/>
      <c r="GD777" s="91"/>
      <c r="GE777" s="91"/>
      <c r="GF777" s="91"/>
      <c r="GG777" s="91"/>
      <c r="GH777" s="91"/>
      <c r="GI777" s="91"/>
      <c r="GJ777" s="91"/>
      <c r="GK777" s="91"/>
      <c r="GL777" s="91"/>
      <c r="GM777" s="91"/>
      <c r="GN777" s="91"/>
      <c r="GO777" s="91"/>
      <c r="GP777" s="91"/>
      <c r="GQ777" s="91"/>
      <c r="GR777" s="91"/>
      <c r="GS777" s="91"/>
      <c r="GT777" s="91"/>
      <c r="GU777" s="91"/>
      <c r="GV777" s="91"/>
      <c r="GW777" s="91"/>
      <c r="GX777" s="91"/>
      <c r="GY777" s="91"/>
      <c r="GZ777" s="91"/>
      <c r="HA777" s="91"/>
      <c r="HB777" s="91"/>
      <c r="HC777" s="91"/>
      <c r="HD777" s="91"/>
      <c r="HE777" s="91"/>
      <c r="HF777" s="91"/>
      <c r="HG777" s="91"/>
      <c r="HH777" s="91"/>
      <c r="HI777" s="91"/>
      <c r="HJ777" s="91"/>
      <c r="HK777" s="91"/>
      <c r="HL777" s="91"/>
      <c r="HM777" s="91"/>
      <c r="HN777" s="91"/>
      <c r="HO777" s="91"/>
      <c r="HP777" s="91"/>
      <c r="HQ777" s="91"/>
      <c r="HR777" s="91"/>
      <c r="HS777" s="91"/>
    </row>
    <row r="778" customHeight="1" spans="1:227">
      <c r="A778" s="91"/>
      <c r="B778" s="91"/>
      <c r="C778" s="91"/>
      <c r="D778" s="91"/>
      <c r="E778" s="91"/>
      <c r="F778" s="91"/>
      <c r="G778" s="91"/>
      <c r="H778" s="95"/>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c r="AH778" s="91"/>
      <c r="AI778" s="91"/>
      <c r="AJ778" s="91"/>
      <c r="AK778" s="91"/>
      <c r="AL778" s="91"/>
      <c r="AM778" s="91"/>
      <c r="AN778" s="91"/>
      <c r="AO778" s="91"/>
      <c r="AP778" s="91"/>
      <c r="AQ778" s="91"/>
      <c r="AR778" s="91"/>
      <c r="AS778" s="91"/>
      <c r="AT778" s="91"/>
      <c r="AU778" s="91"/>
      <c r="AV778" s="91"/>
      <c r="AW778" s="91"/>
      <c r="AX778" s="91"/>
      <c r="AY778" s="91"/>
      <c r="AZ778" s="91"/>
      <c r="BA778" s="91"/>
      <c r="BB778" s="91"/>
      <c r="BC778" s="91"/>
      <c r="BD778" s="91"/>
      <c r="BE778" s="91"/>
      <c r="BF778" s="91"/>
      <c r="BG778" s="91"/>
      <c r="BH778" s="91"/>
      <c r="BI778" s="91"/>
      <c r="BJ778" s="91"/>
      <c r="BK778" s="91"/>
      <c r="BL778" s="91"/>
      <c r="BM778" s="91"/>
      <c r="BN778" s="91"/>
      <c r="BO778" s="91"/>
      <c r="BP778" s="91"/>
      <c r="BQ778" s="91"/>
      <c r="BR778" s="91"/>
      <c r="BS778" s="91"/>
      <c r="BT778" s="91"/>
      <c r="BU778" s="91"/>
      <c r="BV778" s="91"/>
      <c r="BW778" s="91"/>
      <c r="BX778" s="91"/>
      <c r="BY778" s="91"/>
      <c r="BZ778" s="91"/>
      <c r="CA778" s="91"/>
      <c r="CB778" s="91"/>
      <c r="CC778" s="91"/>
      <c r="CD778" s="91"/>
      <c r="CE778" s="91"/>
      <c r="CF778" s="91"/>
      <c r="CG778" s="91"/>
      <c r="CH778" s="91"/>
      <c r="CI778" s="91"/>
      <c r="CJ778" s="91"/>
      <c r="CK778" s="91"/>
      <c r="CL778" s="91"/>
      <c r="CM778" s="91"/>
      <c r="CN778" s="91"/>
      <c r="CO778" s="91"/>
      <c r="CP778" s="91"/>
      <c r="CQ778" s="91"/>
      <c r="CR778" s="91"/>
      <c r="CS778" s="91"/>
      <c r="CT778" s="91"/>
      <c r="CU778" s="91"/>
      <c r="CV778" s="91"/>
      <c r="CW778" s="91"/>
      <c r="CX778" s="91"/>
      <c r="CY778" s="91"/>
      <c r="CZ778" s="91"/>
      <c r="DA778" s="91"/>
      <c r="DB778" s="91"/>
      <c r="DC778" s="91"/>
      <c r="DD778" s="91"/>
      <c r="DE778" s="91"/>
      <c r="DF778" s="91"/>
      <c r="DG778" s="91"/>
      <c r="DH778" s="91"/>
      <c r="DI778" s="91"/>
      <c r="DJ778" s="91"/>
      <c r="DK778" s="91"/>
      <c r="DL778" s="91"/>
      <c r="DM778" s="91"/>
      <c r="DN778" s="91"/>
      <c r="DO778" s="91"/>
      <c r="DP778" s="91"/>
      <c r="DQ778" s="91"/>
      <c r="DR778" s="91"/>
      <c r="DS778" s="91"/>
      <c r="DT778" s="91"/>
      <c r="DU778" s="91"/>
      <c r="DV778" s="91"/>
      <c r="DW778" s="91"/>
      <c r="DX778" s="91"/>
      <c r="DY778" s="91"/>
      <c r="DZ778" s="91"/>
      <c r="EA778" s="91"/>
      <c r="EB778" s="91"/>
      <c r="EC778" s="91"/>
      <c r="ED778" s="91"/>
      <c r="EE778" s="91"/>
      <c r="EF778" s="91"/>
      <c r="EG778" s="91"/>
      <c r="EH778" s="91"/>
      <c r="EI778" s="91"/>
      <c r="EJ778" s="91"/>
      <c r="EK778" s="91"/>
      <c r="EL778" s="91"/>
      <c r="EM778" s="91"/>
      <c r="EN778" s="91"/>
      <c r="EO778" s="91"/>
      <c r="EP778" s="91"/>
      <c r="EQ778" s="91"/>
      <c r="ER778" s="91"/>
      <c r="ES778" s="91"/>
      <c r="ET778" s="91"/>
      <c r="EU778" s="91"/>
      <c r="EV778" s="91"/>
      <c r="EW778" s="91"/>
      <c r="EX778" s="91"/>
      <c r="EY778" s="91"/>
      <c r="EZ778" s="91"/>
      <c r="FA778" s="91"/>
      <c r="FB778" s="91"/>
      <c r="FC778" s="91"/>
      <c r="FD778" s="91"/>
      <c r="FE778" s="91"/>
      <c r="FF778" s="91"/>
      <c r="FG778" s="91"/>
      <c r="FH778" s="91"/>
      <c r="FI778" s="91"/>
      <c r="FJ778" s="91"/>
      <c r="FK778" s="91"/>
      <c r="FL778" s="91"/>
      <c r="FM778" s="91"/>
      <c r="FN778" s="91"/>
      <c r="FO778" s="91"/>
      <c r="FP778" s="91"/>
      <c r="FQ778" s="91"/>
      <c r="FR778" s="91"/>
      <c r="FS778" s="91"/>
      <c r="FT778" s="91"/>
      <c r="FU778" s="91"/>
      <c r="FV778" s="91"/>
      <c r="FW778" s="91"/>
      <c r="FX778" s="91"/>
      <c r="FY778" s="91"/>
      <c r="FZ778" s="91"/>
      <c r="GA778" s="91"/>
      <c r="GB778" s="91"/>
      <c r="GC778" s="91"/>
      <c r="GD778" s="91"/>
      <c r="GE778" s="91"/>
      <c r="GF778" s="91"/>
      <c r="GG778" s="91"/>
      <c r="GH778" s="91"/>
      <c r="GI778" s="91"/>
      <c r="GJ778" s="91"/>
      <c r="GK778" s="91"/>
      <c r="GL778" s="91"/>
      <c r="GM778" s="91"/>
      <c r="GN778" s="91"/>
      <c r="GO778" s="91"/>
      <c r="GP778" s="91"/>
      <c r="GQ778" s="91"/>
      <c r="GR778" s="91"/>
      <c r="GS778" s="91"/>
      <c r="GT778" s="91"/>
      <c r="GU778" s="91"/>
      <c r="GV778" s="91"/>
      <c r="GW778" s="91"/>
      <c r="GX778" s="91"/>
      <c r="GY778" s="91"/>
      <c r="GZ778" s="91"/>
      <c r="HA778" s="91"/>
      <c r="HB778" s="91"/>
      <c r="HC778" s="91"/>
      <c r="HD778" s="91"/>
      <c r="HE778" s="91"/>
      <c r="HF778" s="91"/>
      <c r="HG778" s="91"/>
      <c r="HH778" s="91"/>
      <c r="HI778" s="91"/>
      <c r="HJ778" s="91"/>
      <c r="HK778" s="91"/>
      <c r="HL778" s="91"/>
      <c r="HM778" s="91"/>
      <c r="HN778" s="91"/>
      <c r="HO778" s="91"/>
      <c r="HP778" s="91"/>
      <c r="HQ778" s="91"/>
      <c r="HR778" s="91"/>
      <c r="HS778" s="91"/>
    </row>
    <row r="779" customHeight="1" spans="1:227">
      <c r="A779" s="91"/>
      <c r="B779" s="91"/>
      <c r="C779" s="91"/>
      <c r="D779" s="91"/>
      <c r="E779" s="91"/>
      <c r="F779" s="91"/>
      <c r="G779" s="91"/>
      <c r="H779" s="95"/>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c r="AH779" s="91"/>
      <c r="AI779" s="91"/>
      <c r="AJ779" s="91"/>
      <c r="AK779" s="91"/>
      <c r="AL779" s="91"/>
      <c r="AM779" s="91"/>
      <c r="AN779" s="91"/>
      <c r="AO779" s="91"/>
      <c r="AP779" s="91"/>
      <c r="AQ779" s="91"/>
      <c r="AR779" s="91"/>
      <c r="AS779" s="91"/>
      <c r="AT779" s="91"/>
      <c r="AU779" s="91"/>
      <c r="AV779" s="91"/>
      <c r="AW779" s="91"/>
      <c r="AX779" s="91"/>
      <c r="AY779" s="91"/>
      <c r="AZ779" s="91"/>
      <c r="BA779" s="91"/>
      <c r="BB779" s="91"/>
      <c r="BC779" s="91"/>
      <c r="BD779" s="91"/>
      <c r="BE779" s="91"/>
      <c r="BF779" s="91"/>
      <c r="BG779" s="91"/>
      <c r="BH779" s="91"/>
      <c r="BI779" s="91"/>
      <c r="BJ779" s="91"/>
      <c r="BK779" s="91"/>
      <c r="BL779" s="91"/>
      <c r="BM779" s="91"/>
      <c r="BN779" s="91"/>
      <c r="BO779" s="91"/>
      <c r="BP779" s="91"/>
      <c r="BQ779" s="91"/>
      <c r="BR779" s="91"/>
      <c r="BS779" s="91"/>
      <c r="BT779" s="91"/>
      <c r="BU779" s="91"/>
      <c r="BV779" s="91"/>
      <c r="BW779" s="91"/>
      <c r="BX779" s="91"/>
      <c r="BY779" s="91"/>
      <c r="BZ779" s="91"/>
      <c r="CA779" s="91"/>
      <c r="CB779" s="91"/>
      <c r="CC779" s="91"/>
      <c r="CD779" s="91"/>
      <c r="CE779" s="91"/>
      <c r="CF779" s="91"/>
      <c r="CG779" s="91"/>
      <c r="CH779" s="91"/>
      <c r="CI779" s="91"/>
      <c r="CJ779" s="91"/>
      <c r="CK779" s="91"/>
      <c r="CL779" s="91"/>
      <c r="CM779" s="91"/>
      <c r="CN779" s="91"/>
      <c r="CO779" s="91"/>
      <c r="CP779" s="91"/>
      <c r="CQ779" s="91"/>
      <c r="CR779" s="91"/>
      <c r="CS779" s="91"/>
      <c r="CT779" s="91"/>
      <c r="CU779" s="91"/>
      <c r="CV779" s="91"/>
      <c r="CW779" s="91"/>
      <c r="CX779" s="91"/>
      <c r="CY779" s="91"/>
      <c r="CZ779" s="91"/>
      <c r="DA779" s="91"/>
      <c r="DB779" s="91"/>
      <c r="DC779" s="91"/>
      <c r="DD779" s="91"/>
      <c r="DE779" s="91"/>
      <c r="DF779" s="91"/>
      <c r="DG779" s="91"/>
      <c r="DH779" s="91"/>
      <c r="DI779" s="91"/>
      <c r="DJ779" s="91"/>
      <c r="DK779" s="91"/>
      <c r="DL779" s="91"/>
      <c r="DM779" s="91"/>
      <c r="DN779" s="91"/>
      <c r="DO779" s="91"/>
      <c r="DP779" s="91"/>
      <c r="DQ779" s="91"/>
      <c r="DR779" s="91"/>
      <c r="DS779" s="91"/>
      <c r="DT779" s="91"/>
      <c r="DU779" s="91"/>
      <c r="DV779" s="91"/>
      <c r="DW779" s="91"/>
      <c r="DX779" s="91"/>
      <c r="DY779" s="91"/>
      <c r="DZ779" s="91"/>
      <c r="EA779" s="91"/>
      <c r="EB779" s="91"/>
      <c r="EC779" s="91"/>
      <c r="ED779" s="91"/>
      <c r="EE779" s="91"/>
      <c r="EF779" s="91"/>
      <c r="EG779" s="91"/>
      <c r="EH779" s="91"/>
      <c r="EI779" s="91"/>
      <c r="EJ779" s="91"/>
      <c r="EK779" s="91"/>
      <c r="EL779" s="91"/>
      <c r="EM779" s="91"/>
      <c r="EN779" s="91"/>
      <c r="EO779" s="91"/>
      <c r="EP779" s="91"/>
      <c r="EQ779" s="91"/>
      <c r="ER779" s="91"/>
      <c r="ES779" s="91"/>
      <c r="ET779" s="91"/>
      <c r="EU779" s="91"/>
      <c r="EV779" s="91"/>
      <c r="EW779" s="91"/>
      <c r="EX779" s="91"/>
      <c r="EY779" s="91"/>
      <c r="EZ779" s="91"/>
      <c r="FA779" s="91"/>
      <c r="FB779" s="91"/>
      <c r="FC779" s="91"/>
      <c r="FD779" s="91"/>
      <c r="FE779" s="91"/>
      <c r="FF779" s="91"/>
      <c r="FG779" s="91"/>
      <c r="FH779" s="91"/>
      <c r="FI779" s="91"/>
      <c r="FJ779" s="91"/>
      <c r="FK779" s="91"/>
      <c r="FL779" s="91"/>
      <c r="FM779" s="91"/>
      <c r="FN779" s="91"/>
      <c r="FO779" s="91"/>
      <c r="FP779" s="91"/>
      <c r="FQ779" s="91"/>
      <c r="FR779" s="91"/>
      <c r="FS779" s="91"/>
      <c r="FT779" s="91"/>
      <c r="FU779" s="91"/>
      <c r="FV779" s="91"/>
      <c r="FW779" s="91"/>
      <c r="FX779" s="91"/>
      <c r="FY779" s="91"/>
      <c r="FZ779" s="91"/>
      <c r="GA779" s="91"/>
      <c r="GB779" s="91"/>
      <c r="GC779" s="91"/>
      <c r="GD779" s="91"/>
      <c r="GE779" s="91"/>
      <c r="GF779" s="91"/>
      <c r="GG779" s="91"/>
      <c r="GH779" s="91"/>
      <c r="GI779" s="91"/>
      <c r="GJ779" s="91"/>
      <c r="GK779" s="91"/>
      <c r="GL779" s="91"/>
      <c r="GM779" s="91"/>
      <c r="GN779" s="91"/>
      <c r="GO779" s="91"/>
      <c r="GP779" s="91"/>
      <c r="GQ779" s="91"/>
      <c r="GR779" s="91"/>
      <c r="GS779" s="91"/>
      <c r="GT779" s="91"/>
      <c r="GU779" s="91"/>
      <c r="GV779" s="91"/>
      <c r="GW779" s="91"/>
      <c r="GX779" s="91"/>
      <c r="GY779" s="91"/>
      <c r="GZ779" s="91"/>
      <c r="HA779" s="91"/>
      <c r="HB779" s="91"/>
      <c r="HC779" s="91"/>
      <c r="HD779" s="91"/>
      <c r="HE779" s="91"/>
      <c r="HF779" s="91"/>
      <c r="HG779" s="91"/>
      <c r="HH779" s="91"/>
      <c r="HI779" s="91"/>
      <c r="HJ779" s="91"/>
      <c r="HK779" s="91"/>
      <c r="HL779" s="91"/>
      <c r="HM779" s="91"/>
      <c r="HN779" s="91"/>
      <c r="HO779" s="91"/>
      <c r="HP779" s="91"/>
      <c r="HQ779" s="91"/>
      <c r="HR779" s="91"/>
      <c r="HS779" s="91"/>
    </row>
    <row r="780" customHeight="1" spans="1:227">
      <c r="A780" s="91"/>
      <c r="B780" s="91"/>
      <c r="C780" s="91"/>
      <c r="D780" s="91"/>
      <c r="E780" s="91"/>
      <c r="F780" s="91"/>
      <c r="G780" s="91"/>
      <c r="H780" s="95"/>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c r="AH780" s="91"/>
      <c r="AI780" s="91"/>
      <c r="AJ780" s="91"/>
      <c r="AK780" s="91"/>
      <c r="AL780" s="91"/>
      <c r="AM780" s="91"/>
      <c r="AN780" s="91"/>
      <c r="AO780" s="91"/>
      <c r="AP780" s="91"/>
      <c r="AQ780" s="91"/>
      <c r="AR780" s="91"/>
      <c r="AS780" s="91"/>
      <c r="AT780" s="91"/>
      <c r="AU780" s="91"/>
      <c r="AV780" s="91"/>
      <c r="AW780" s="91"/>
      <c r="AX780" s="91"/>
      <c r="AY780" s="91"/>
      <c r="AZ780" s="91"/>
      <c r="BA780" s="91"/>
      <c r="BB780" s="91"/>
      <c r="BC780" s="91"/>
      <c r="BD780" s="91"/>
      <c r="BE780" s="91"/>
      <c r="BF780" s="91"/>
      <c r="BG780" s="91"/>
      <c r="BH780" s="91"/>
      <c r="BI780" s="91"/>
      <c r="BJ780" s="91"/>
      <c r="BK780" s="91"/>
      <c r="BL780" s="91"/>
      <c r="BM780" s="91"/>
      <c r="BN780" s="91"/>
      <c r="BO780" s="91"/>
      <c r="BP780" s="91"/>
      <c r="BQ780" s="91"/>
      <c r="BR780" s="91"/>
      <c r="BS780" s="91"/>
      <c r="BT780" s="91"/>
      <c r="BU780" s="91"/>
      <c r="BV780" s="91"/>
      <c r="BW780" s="91"/>
      <c r="BX780" s="91"/>
      <c r="BY780" s="91"/>
      <c r="BZ780" s="91"/>
      <c r="CA780" s="91"/>
      <c r="CB780" s="91"/>
      <c r="CC780" s="91"/>
      <c r="CD780" s="91"/>
      <c r="CE780" s="91"/>
      <c r="CF780" s="91"/>
      <c r="CG780" s="91"/>
      <c r="CH780" s="91"/>
      <c r="CI780" s="91"/>
      <c r="CJ780" s="91"/>
      <c r="CK780" s="91"/>
      <c r="CL780" s="91"/>
      <c r="CM780" s="91"/>
      <c r="CN780" s="91"/>
      <c r="CO780" s="91"/>
      <c r="CP780" s="91"/>
      <c r="CQ780" s="91"/>
      <c r="CR780" s="91"/>
      <c r="CS780" s="91"/>
      <c r="CT780" s="91"/>
      <c r="CU780" s="91"/>
      <c r="CV780" s="91"/>
      <c r="CW780" s="91"/>
      <c r="CX780" s="91"/>
      <c r="CY780" s="91"/>
      <c r="CZ780" s="91"/>
      <c r="DA780" s="91"/>
      <c r="DB780" s="91"/>
      <c r="DC780" s="91"/>
      <c r="DD780" s="91"/>
      <c r="DE780" s="91"/>
      <c r="DF780" s="91"/>
      <c r="DG780" s="91"/>
      <c r="DH780" s="91"/>
      <c r="DI780" s="91"/>
      <c r="DJ780" s="91"/>
      <c r="DK780" s="91"/>
      <c r="DL780" s="91"/>
      <c r="DM780" s="91"/>
      <c r="DN780" s="91"/>
      <c r="DO780" s="91"/>
      <c r="DP780" s="91"/>
      <c r="DQ780" s="91"/>
      <c r="DR780" s="91"/>
      <c r="DS780" s="91"/>
      <c r="DT780" s="91"/>
      <c r="DU780" s="91"/>
      <c r="DV780" s="91"/>
      <c r="DW780" s="91"/>
      <c r="DX780" s="91"/>
      <c r="DY780" s="91"/>
      <c r="DZ780" s="91"/>
      <c r="EA780" s="91"/>
      <c r="EB780" s="91"/>
      <c r="EC780" s="91"/>
      <c r="ED780" s="91"/>
      <c r="EE780" s="91"/>
      <c r="EF780" s="91"/>
      <c r="EG780" s="91"/>
      <c r="EH780" s="91"/>
      <c r="EI780" s="91"/>
      <c r="EJ780" s="91"/>
      <c r="EK780" s="91"/>
      <c r="EL780" s="91"/>
      <c r="EM780" s="91"/>
      <c r="EN780" s="91"/>
      <c r="EO780" s="91"/>
      <c r="EP780" s="91"/>
      <c r="EQ780" s="91"/>
      <c r="ER780" s="91"/>
      <c r="ES780" s="91"/>
      <c r="ET780" s="91"/>
      <c r="EU780" s="91"/>
      <c r="EV780" s="91"/>
      <c r="EW780" s="91"/>
      <c r="EX780" s="91"/>
      <c r="EY780" s="91"/>
      <c r="EZ780" s="91"/>
      <c r="FA780" s="91"/>
      <c r="FB780" s="91"/>
      <c r="FC780" s="91"/>
      <c r="FD780" s="91"/>
      <c r="FE780" s="91"/>
      <c r="FF780" s="91"/>
      <c r="FG780" s="91"/>
      <c r="FH780" s="91"/>
      <c r="FI780" s="91"/>
      <c r="FJ780" s="91"/>
      <c r="FK780" s="91"/>
      <c r="FL780" s="91"/>
      <c r="FM780" s="91"/>
      <c r="FN780" s="91"/>
      <c r="FO780" s="91"/>
      <c r="FP780" s="91"/>
      <c r="FQ780" s="91"/>
      <c r="FR780" s="91"/>
      <c r="FS780" s="91"/>
      <c r="FT780" s="91"/>
      <c r="FU780" s="91"/>
      <c r="FV780" s="91"/>
      <c r="FW780" s="91"/>
      <c r="FX780" s="91"/>
      <c r="FY780" s="91"/>
      <c r="FZ780" s="91"/>
      <c r="GA780" s="91"/>
      <c r="GB780" s="91"/>
      <c r="GC780" s="91"/>
      <c r="GD780" s="91"/>
      <c r="GE780" s="91"/>
      <c r="GF780" s="91"/>
      <c r="GG780" s="91"/>
      <c r="GH780" s="91"/>
      <c r="GI780" s="91"/>
      <c r="GJ780" s="91"/>
      <c r="GK780" s="91"/>
      <c r="GL780" s="91"/>
      <c r="GM780" s="91"/>
      <c r="GN780" s="91"/>
      <c r="GO780" s="91"/>
      <c r="GP780" s="91"/>
      <c r="GQ780" s="91"/>
      <c r="GR780" s="91"/>
      <c r="GS780" s="91"/>
      <c r="GT780" s="91"/>
      <c r="GU780" s="91"/>
      <c r="GV780" s="91"/>
      <c r="GW780" s="91"/>
      <c r="GX780" s="91"/>
      <c r="GY780" s="91"/>
      <c r="GZ780" s="91"/>
      <c r="HA780" s="91"/>
      <c r="HB780" s="91"/>
      <c r="HC780" s="91"/>
      <c r="HD780" s="91"/>
      <c r="HE780" s="91"/>
      <c r="HF780" s="91"/>
      <c r="HG780" s="91"/>
      <c r="HH780" s="91"/>
      <c r="HI780" s="91"/>
      <c r="HJ780" s="91"/>
      <c r="HK780" s="91"/>
      <c r="HL780" s="91"/>
      <c r="HM780" s="91"/>
      <c r="HN780" s="91"/>
      <c r="HO780" s="91"/>
      <c r="HP780" s="91"/>
      <c r="HQ780" s="91"/>
      <c r="HR780" s="91"/>
      <c r="HS780" s="91"/>
    </row>
    <row r="781" customHeight="1" spans="1:227">
      <c r="A781" s="91"/>
      <c r="B781" s="91"/>
      <c r="C781" s="91"/>
      <c r="D781" s="91"/>
      <c r="E781" s="91"/>
      <c r="F781" s="91"/>
      <c r="G781" s="91"/>
      <c r="H781" s="95"/>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c r="AH781" s="91"/>
      <c r="AI781" s="91"/>
      <c r="AJ781" s="91"/>
      <c r="AK781" s="91"/>
      <c r="AL781" s="91"/>
      <c r="AM781" s="91"/>
      <c r="AN781" s="91"/>
      <c r="AO781" s="91"/>
      <c r="AP781" s="91"/>
      <c r="AQ781" s="91"/>
      <c r="AR781" s="91"/>
      <c r="AS781" s="91"/>
      <c r="AT781" s="91"/>
      <c r="AU781" s="91"/>
      <c r="AV781" s="91"/>
      <c r="AW781" s="91"/>
      <c r="AX781" s="91"/>
      <c r="AY781" s="91"/>
      <c r="AZ781" s="91"/>
      <c r="BA781" s="91"/>
      <c r="BB781" s="91"/>
      <c r="BC781" s="91"/>
      <c r="BD781" s="91"/>
      <c r="BE781" s="91"/>
      <c r="BF781" s="91"/>
      <c r="BG781" s="91"/>
      <c r="BH781" s="91"/>
      <c r="BI781" s="91"/>
      <c r="BJ781" s="91"/>
      <c r="BK781" s="91"/>
      <c r="BL781" s="91"/>
      <c r="BM781" s="91"/>
      <c r="BN781" s="91"/>
      <c r="BO781" s="91"/>
      <c r="BP781" s="91"/>
      <c r="BQ781" s="91"/>
      <c r="BR781" s="91"/>
      <c r="BS781" s="91"/>
      <c r="BT781" s="91"/>
      <c r="BU781" s="91"/>
      <c r="BV781" s="91"/>
      <c r="BW781" s="91"/>
      <c r="BX781" s="91"/>
      <c r="BY781" s="91"/>
      <c r="BZ781" s="91"/>
      <c r="CA781" s="91"/>
      <c r="CB781" s="91"/>
      <c r="CC781" s="91"/>
      <c r="CD781" s="91"/>
      <c r="CE781" s="91"/>
      <c r="CF781" s="91"/>
      <c r="CG781" s="91"/>
      <c r="CH781" s="91"/>
      <c r="CI781" s="91"/>
      <c r="CJ781" s="91"/>
      <c r="CK781" s="91"/>
      <c r="CL781" s="91"/>
      <c r="CM781" s="91"/>
      <c r="CN781" s="91"/>
      <c r="CO781" s="91"/>
      <c r="CP781" s="91"/>
      <c r="CQ781" s="91"/>
      <c r="CR781" s="91"/>
      <c r="CS781" s="91"/>
      <c r="CT781" s="91"/>
      <c r="CU781" s="91"/>
      <c r="CV781" s="91"/>
      <c r="CW781" s="91"/>
      <c r="CX781" s="91"/>
      <c r="CY781" s="91"/>
      <c r="CZ781" s="91"/>
      <c r="DA781" s="91"/>
      <c r="DB781" s="91"/>
      <c r="DC781" s="91"/>
      <c r="DD781" s="91"/>
      <c r="DE781" s="91"/>
      <c r="DF781" s="91"/>
      <c r="DG781" s="91"/>
      <c r="DH781" s="91"/>
      <c r="DI781" s="91"/>
      <c r="DJ781" s="91"/>
      <c r="DK781" s="91"/>
      <c r="DL781" s="91"/>
      <c r="DM781" s="91"/>
      <c r="DN781" s="91"/>
      <c r="DO781" s="91"/>
      <c r="DP781" s="91"/>
      <c r="DQ781" s="91"/>
      <c r="DR781" s="91"/>
      <c r="DS781" s="91"/>
      <c r="DT781" s="91"/>
      <c r="DU781" s="91"/>
      <c r="DV781" s="91"/>
      <c r="DW781" s="91"/>
      <c r="DX781" s="91"/>
      <c r="DY781" s="91"/>
      <c r="DZ781" s="91"/>
      <c r="EA781" s="91"/>
      <c r="EB781" s="91"/>
      <c r="EC781" s="91"/>
      <c r="ED781" s="91"/>
      <c r="EE781" s="91"/>
      <c r="EF781" s="91"/>
      <c r="EG781" s="91"/>
      <c r="EH781" s="91"/>
      <c r="EI781" s="91"/>
      <c r="EJ781" s="91"/>
      <c r="EK781" s="91"/>
      <c r="EL781" s="91"/>
      <c r="EM781" s="91"/>
      <c r="EN781" s="91"/>
      <c r="EO781" s="91"/>
      <c r="EP781" s="91"/>
      <c r="EQ781" s="91"/>
      <c r="ER781" s="91"/>
      <c r="ES781" s="91"/>
      <c r="ET781" s="91"/>
      <c r="EU781" s="91"/>
      <c r="EV781" s="91"/>
      <c r="EW781" s="91"/>
      <c r="EX781" s="91"/>
      <c r="EY781" s="91"/>
      <c r="EZ781" s="91"/>
      <c r="FA781" s="91"/>
      <c r="FB781" s="91"/>
      <c r="FC781" s="91"/>
      <c r="FD781" s="91"/>
      <c r="FE781" s="91"/>
      <c r="FF781" s="91"/>
      <c r="FG781" s="91"/>
      <c r="FH781" s="91"/>
      <c r="FI781" s="91"/>
      <c r="FJ781" s="91"/>
      <c r="FK781" s="91"/>
      <c r="FL781" s="91"/>
      <c r="FM781" s="91"/>
      <c r="FN781" s="91"/>
      <c r="FO781" s="91"/>
      <c r="FP781" s="91"/>
      <c r="FQ781" s="91"/>
      <c r="FR781" s="91"/>
      <c r="FS781" s="91"/>
      <c r="FT781" s="91"/>
      <c r="FU781" s="91"/>
      <c r="FV781" s="91"/>
      <c r="FW781" s="91"/>
      <c r="FX781" s="91"/>
      <c r="FY781" s="91"/>
      <c r="FZ781" s="91"/>
      <c r="GA781" s="91"/>
      <c r="GB781" s="91"/>
      <c r="GC781" s="91"/>
      <c r="GD781" s="91"/>
      <c r="GE781" s="91"/>
      <c r="GF781" s="91"/>
      <c r="GG781" s="91"/>
      <c r="GH781" s="91"/>
      <c r="GI781" s="91"/>
      <c r="GJ781" s="91"/>
      <c r="GK781" s="91"/>
      <c r="GL781" s="91"/>
      <c r="GM781" s="91"/>
      <c r="GN781" s="91"/>
      <c r="GO781" s="91"/>
      <c r="GP781" s="91"/>
      <c r="GQ781" s="91"/>
      <c r="GR781" s="91"/>
      <c r="GS781" s="91"/>
      <c r="GT781" s="91"/>
      <c r="GU781" s="91"/>
      <c r="GV781" s="91"/>
      <c r="GW781" s="91"/>
      <c r="GX781" s="91"/>
      <c r="GY781" s="91"/>
      <c r="GZ781" s="91"/>
      <c r="HA781" s="91"/>
      <c r="HB781" s="91"/>
      <c r="HC781" s="91"/>
      <c r="HD781" s="91"/>
      <c r="HE781" s="91"/>
      <c r="HF781" s="91"/>
      <c r="HG781" s="91"/>
      <c r="HH781" s="91"/>
      <c r="HI781" s="91"/>
      <c r="HJ781" s="91"/>
      <c r="HK781" s="91"/>
      <c r="HL781" s="91"/>
      <c r="HM781" s="91"/>
      <c r="HN781" s="91"/>
      <c r="HO781" s="91"/>
      <c r="HP781" s="91"/>
      <c r="HQ781" s="91"/>
      <c r="HR781" s="91"/>
      <c r="HS781" s="91"/>
    </row>
    <row r="782" customHeight="1" spans="1:227">
      <c r="A782" s="91"/>
      <c r="B782" s="91"/>
      <c r="C782" s="91"/>
      <c r="D782" s="91"/>
      <c r="E782" s="91"/>
      <c r="F782" s="91"/>
      <c r="G782" s="91"/>
      <c r="H782" s="95"/>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c r="AH782" s="91"/>
      <c r="AI782" s="91"/>
      <c r="AJ782" s="91"/>
      <c r="AK782" s="91"/>
      <c r="AL782" s="91"/>
      <c r="AM782" s="91"/>
      <c r="AN782" s="91"/>
      <c r="AO782" s="91"/>
      <c r="AP782" s="91"/>
      <c r="AQ782" s="91"/>
      <c r="AR782" s="91"/>
      <c r="AS782" s="91"/>
      <c r="AT782" s="91"/>
      <c r="AU782" s="91"/>
      <c r="AV782" s="91"/>
      <c r="AW782" s="91"/>
      <c r="AX782" s="91"/>
      <c r="AY782" s="91"/>
      <c r="AZ782" s="91"/>
      <c r="BA782" s="91"/>
      <c r="BB782" s="91"/>
      <c r="BC782" s="91"/>
      <c r="BD782" s="91"/>
      <c r="BE782" s="91"/>
      <c r="BF782" s="91"/>
      <c r="BG782" s="91"/>
      <c r="BH782" s="91"/>
      <c r="BI782" s="91"/>
      <c r="BJ782" s="91"/>
      <c r="BK782" s="91"/>
      <c r="BL782" s="91"/>
      <c r="BM782" s="91"/>
      <c r="BN782" s="91"/>
      <c r="BO782" s="91"/>
      <c r="BP782" s="91"/>
      <c r="BQ782" s="91"/>
      <c r="BR782" s="91"/>
      <c r="BS782" s="91"/>
      <c r="BT782" s="91"/>
      <c r="BU782" s="91"/>
      <c r="BV782" s="91"/>
      <c r="BW782" s="91"/>
      <c r="BX782" s="91"/>
      <c r="BY782" s="91"/>
      <c r="BZ782" s="91"/>
      <c r="CA782" s="91"/>
      <c r="CB782" s="91"/>
      <c r="CC782" s="91"/>
      <c r="CD782" s="91"/>
      <c r="CE782" s="91"/>
      <c r="CF782" s="91"/>
      <c r="CG782" s="91"/>
      <c r="CH782" s="91"/>
      <c r="CI782" s="91"/>
      <c r="CJ782" s="91"/>
      <c r="CK782" s="91"/>
      <c r="CL782" s="91"/>
      <c r="CM782" s="91"/>
      <c r="CN782" s="91"/>
      <c r="CO782" s="91"/>
      <c r="CP782" s="91"/>
      <c r="CQ782" s="91"/>
      <c r="CR782" s="91"/>
      <c r="CS782" s="91"/>
      <c r="CT782" s="91"/>
      <c r="CU782" s="91"/>
      <c r="CV782" s="91"/>
      <c r="CW782" s="91"/>
      <c r="CX782" s="91"/>
      <c r="CY782" s="91"/>
      <c r="CZ782" s="91"/>
      <c r="DA782" s="91"/>
      <c r="DB782" s="91"/>
      <c r="DC782" s="91"/>
      <c r="DD782" s="91"/>
      <c r="DE782" s="91"/>
      <c r="DF782" s="91"/>
      <c r="DG782" s="91"/>
      <c r="DH782" s="91"/>
      <c r="DI782" s="91"/>
      <c r="DJ782" s="91"/>
      <c r="DK782" s="91"/>
      <c r="DL782" s="91"/>
      <c r="DM782" s="91"/>
      <c r="DN782" s="91"/>
      <c r="DO782" s="91"/>
      <c r="DP782" s="91"/>
      <c r="DQ782" s="91"/>
      <c r="DR782" s="91"/>
      <c r="DS782" s="91"/>
      <c r="DT782" s="91"/>
      <c r="DU782" s="91"/>
      <c r="DV782" s="91"/>
      <c r="DW782" s="91"/>
      <c r="DX782" s="91"/>
      <c r="DY782" s="91"/>
      <c r="DZ782" s="91"/>
      <c r="EA782" s="91"/>
      <c r="EB782" s="91"/>
      <c r="EC782" s="91"/>
      <c r="ED782" s="91"/>
      <c r="EE782" s="91"/>
      <c r="EF782" s="91"/>
      <c r="EG782" s="91"/>
      <c r="EH782" s="91"/>
      <c r="EI782" s="91"/>
      <c r="EJ782" s="91"/>
      <c r="EK782" s="91"/>
      <c r="EL782" s="91"/>
      <c r="EM782" s="91"/>
      <c r="EN782" s="91"/>
      <c r="EO782" s="91"/>
      <c r="EP782" s="91"/>
      <c r="EQ782" s="91"/>
      <c r="ER782" s="91"/>
      <c r="ES782" s="91"/>
      <c r="ET782" s="91"/>
      <c r="EU782" s="91"/>
      <c r="EV782" s="91"/>
      <c r="EW782" s="91"/>
      <c r="EX782" s="91"/>
      <c r="EY782" s="91"/>
      <c r="EZ782" s="91"/>
      <c r="FA782" s="91"/>
      <c r="FB782" s="91"/>
      <c r="FC782" s="91"/>
      <c r="FD782" s="91"/>
      <c r="FE782" s="91"/>
      <c r="FF782" s="91"/>
      <c r="FG782" s="91"/>
      <c r="FH782" s="91"/>
      <c r="FI782" s="91"/>
      <c r="FJ782" s="91"/>
      <c r="FK782" s="91"/>
      <c r="FL782" s="91"/>
      <c r="FM782" s="91"/>
      <c r="FN782" s="91"/>
      <c r="FO782" s="91"/>
      <c r="FP782" s="91"/>
      <c r="FQ782" s="91"/>
      <c r="FR782" s="91"/>
      <c r="FS782" s="91"/>
      <c r="FT782" s="91"/>
      <c r="FU782" s="91"/>
      <c r="FV782" s="91"/>
      <c r="FW782" s="91"/>
      <c r="FX782" s="91"/>
      <c r="FY782" s="91"/>
      <c r="FZ782" s="91"/>
      <c r="GA782" s="91"/>
      <c r="GB782" s="91"/>
      <c r="GC782" s="91"/>
      <c r="GD782" s="91"/>
      <c r="GE782" s="91"/>
      <c r="GF782" s="91"/>
      <c r="GG782" s="91"/>
      <c r="GH782" s="91"/>
      <c r="GI782" s="91"/>
      <c r="GJ782" s="91"/>
      <c r="GK782" s="91"/>
      <c r="GL782" s="91"/>
      <c r="GM782" s="91"/>
      <c r="GN782" s="91"/>
      <c r="GO782" s="91"/>
      <c r="GP782" s="91"/>
      <c r="GQ782" s="91"/>
      <c r="GR782" s="91"/>
      <c r="GS782" s="91"/>
      <c r="GT782" s="91"/>
      <c r="GU782" s="91"/>
      <c r="GV782" s="91"/>
      <c r="GW782" s="91"/>
      <c r="GX782" s="91"/>
      <c r="GY782" s="91"/>
      <c r="GZ782" s="91"/>
      <c r="HA782" s="91"/>
      <c r="HB782" s="91"/>
      <c r="HC782" s="91"/>
      <c r="HD782" s="91"/>
      <c r="HE782" s="91"/>
      <c r="HF782" s="91"/>
      <c r="HG782" s="91"/>
      <c r="HH782" s="91"/>
      <c r="HI782" s="91"/>
      <c r="HJ782" s="91"/>
      <c r="HK782" s="91"/>
      <c r="HL782" s="91"/>
      <c r="HM782" s="91"/>
      <c r="HN782" s="91"/>
      <c r="HO782" s="91"/>
      <c r="HP782" s="91"/>
      <c r="HQ782" s="91"/>
      <c r="HR782" s="91"/>
      <c r="HS782" s="91"/>
    </row>
    <row r="783" customHeight="1" spans="1:227">
      <c r="A783" s="91"/>
      <c r="B783" s="91"/>
      <c r="C783" s="91"/>
      <c r="D783" s="91"/>
      <c r="E783" s="91"/>
      <c r="F783" s="91"/>
      <c r="G783" s="91"/>
      <c r="H783" s="95"/>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c r="AH783" s="91"/>
      <c r="AI783" s="91"/>
      <c r="AJ783" s="91"/>
      <c r="AK783" s="91"/>
      <c r="AL783" s="91"/>
      <c r="AM783" s="91"/>
      <c r="AN783" s="91"/>
      <c r="AO783" s="91"/>
      <c r="AP783" s="91"/>
      <c r="AQ783" s="91"/>
      <c r="AR783" s="91"/>
      <c r="AS783" s="91"/>
      <c r="AT783" s="91"/>
      <c r="AU783" s="91"/>
      <c r="AV783" s="91"/>
      <c r="AW783" s="91"/>
      <c r="AX783" s="91"/>
      <c r="AY783" s="91"/>
      <c r="AZ783" s="91"/>
      <c r="BA783" s="91"/>
      <c r="BB783" s="91"/>
      <c r="BC783" s="91"/>
      <c r="BD783" s="91"/>
      <c r="BE783" s="91"/>
      <c r="BF783" s="91"/>
      <c r="BG783" s="91"/>
      <c r="BH783" s="91"/>
      <c r="BI783" s="91"/>
      <c r="BJ783" s="91"/>
      <c r="BK783" s="91"/>
      <c r="BL783" s="91"/>
      <c r="BM783" s="91"/>
      <c r="BN783" s="91"/>
      <c r="BO783" s="91"/>
      <c r="BP783" s="91"/>
      <c r="BQ783" s="91"/>
      <c r="BR783" s="91"/>
      <c r="BS783" s="91"/>
      <c r="BT783" s="91"/>
      <c r="BU783" s="91"/>
      <c r="BV783" s="91"/>
      <c r="BW783" s="91"/>
      <c r="BX783" s="91"/>
      <c r="BY783" s="91"/>
      <c r="BZ783" s="91"/>
      <c r="CA783" s="91"/>
      <c r="CB783" s="91"/>
      <c r="CC783" s="91"/>
      <c r="CD783" s="91"/>
      <c r="CE783" s="91"/>
      <c r="CF783" s="91"/>
      <c r="CG783" s="91"/>
      <c r="CH783" s="91"/>
      <c r="CI783" s="91"/>
      <c r="CJ783" s="91"/>
      <c r="CK783" s="91"/>
      <c r="CL783" s="91"/>
      <c r="CM783" s="91"/>
      <c r="CN783" s="91"/>
      <c r="CO783" s="91"/>
      <c r="CP783" s="91"/>
      <c r="CQ783" s="91"/>
      <c r="CR783" s="91"/>
      <c r="CS783" s="91"/>
      <c r="CT783" s="91"/>
      <c r="CU783" s="91"/>
      <c r="CV783" s="91"/>
      <c r="CW783" s="91"/>
      <c r="CX783" s="91"/>
      <c r="CY783" s="91"/>
      <c r="CZ783" s="91"/>
      <c r="DA783" s="91"/>
      <c r="DB783" s="91"/>
      <c r="DC783" s="91"/>
      <c r="DD783" s="91"/>
      <c r="DE783" s="91"/>
      <c r="DF783" s="91"/>
      <c r="DG783" s="91"/>
      <c r="DH783" s="91"/>
      <c r="DI783" s="91"/>
      <c r="DJ783" s="91"/>
      <c r="DK783" s="91"/>
      <c r="DL783" s="91"/>
      <c r="DM783" s="91"/>
      <c r="DN783" s="91"/>
      <c r="DO783" s="91"/>
      <c r="DP783" s="91"/>
      <c r="DQ783" s="91"/>
      <c r="DR783" s="91"/>
      <c r="DS783" s="91"/>
      <c r="DT783" s="91"/>
      <c r="DU783" s="91"/>
      <c r="DV783" s="91"/>
      <c r="DW783" s="91"/>
      <c r="DX783" s="91"/>
      <c r="DY783" s="91"/>
      <c r="DZ783" s="91"/>
      <c r="EA783" s="91"/>
      <c r="EB783" s="91"/>
      <c r="EC783" s="91"/>
      <c r="ED783" s="91"/>
      <c r="EE783" s="91"/>
      <c r="EF783" s="91"/>
      <c r="EG783" s="91"/>
      <c r="EH783" s="91"/>
      <c r="EI783" s="91"/>
      <c r="EJ783" s="91"/>
      <c r="EK783" s="91"/>
      <c r="EL783" s="91"/>
      <c r="EM783" s="91"/>
      <c r="EN783" s="91"/>
      <c r="EO783" s="91"/>
      <c r="EP783" s="91"/>
      <c r="EQ783" s="91"/>
      <c r="ER783" s="91"/>
      <c r="ES783" s="91"/>
      <c r="ET783" s="91"/>
      <c r="EU783" s="91"/>
      <c r="EV783" s="91"/>
      <c r="EW783" s="91"/>
      <c r="EX783" s="91"/>
      <c r="EY783" s="91"/>
      <c r="EZ783" s="91"/>
      <c r="FA783" s="91"/>
      <c r="FB783" s="91"/>
      <c r="FC783" s="91"/>
      <c r="FD783" s="91"/>
      <c r="FE783" s="91"/>
      <c r="FF783" s="91"/>
      <c r="FG783" s="91"/>
      <c r="FH783" s="91"/>
      <c r="FI783" s="91"/>
      <c r="FJ783" s="91"/>
      <c r="FK783" s="91"/>
      <c r="FL783" s="91"/>
      <c r="FM783" s="91"/>
      <c r="FN783" s="91"/>
      <c r="FO783" s="91"/>
      <c r="FP783" s="91"/>
      <c r="FQ783" s="91"/>
      <c r="FR783" s="91"/>
      <c r="FS783" s="91"/>
      <c r="FT783" s="91"/>
      <c r="FU783" s="91"/>
      <c r="FV783" s="91"/>
      <c r="FW783" s="91"/>
      <c r="FX783" s="91"/>
      <c r="FY783" s="91"/>
      <c r="FZ783" s="91"/>
      <c r="GA783" s="91"/>
      <c r="GB783" s="91"/>
      <c r="GC783" s="91"/>
      <c r="GD783" s="91"/>
      <c r="GE783" s="91"/>
      <c r="GF783" s="91"/>
      <c r="GG783" s="91"/>
      <c r="GH783" s="91"/>
      <c r="GI783" s="91"/>
      <c r="GJ783" s="91"/>
      <c r="GK783" s="91"/>
      <c r="GL783" s="91"/>
      <c r="GM783" s="91"/>
      <c r="GN783" s="91"/>
      <c r="GO783" s="91"/>
      <c r="GP783" s="91"/>
      <c r="GQ783" s="91"/>
      <c r="GR783" s="91"/>
      <c r="GS783" s="91"/>
      <c r="GT783" s="91"/>
      <c r="GU783" s="91"/>
      <c r="GV783" s="91"/>
      <c r="GW783" s="91"/>
      <c r="GX783" s="91"/>
      <c r="GY783" s="91"/>
      <c r="GZ783" s="91"/>
      <c r="HA783" s="91"/>
      <c r="HB783" s="91"/>
      <c r="HC783" s="91"/>
      <c r="HD783" s="91"/>
      <c r="HE783" s="91"/>
      <c r="HF783" s="91"/>
      <c r="HG783" s="91"/>
      <c r="HH783" s="91"/>
      <c r="HI783" s="91"/>
      <c r="HJ783" s="91"/>
      <c r="HK783" s="91"/>
      <c r="HL783" s="91"/>
      <c r="HM783" s="91"/>
      <c r="HN783" s="91"/>
      <c r="HO783" s="91"/>
      <c r="HP783" s="91"/>
      <c r="HQ783" s="91"/>
      <c r="HR783" s="91"/>
      <c r="HS783" s="91"/>
    </row>
    <row r="784" customHeight="1" spans="1:227">
      <c r="A784" s="91"/>
      <c r="B784" s="91"/>
      <c r="C784" s="91"/>
      <c r="D784" s="91"/>
      <c r="E784" s="91"/>
      <c r="F784" s="91"/>
      <c r="G784" s="91"/>
      <c r="H784" s="95"/>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c r="AH784" s="91"/>
      <c r="AI784" s="91"/>
      <c r="AJ784" s="91"/>
      <c r="AK784" s="91"/>
      <c r="AL784" s="91"/>
      <c r="AM784" s="91"/>
      <c r="AN784" s="91"/>
      <c r="AO784" s="91"/>
      <c r="AP784" s="91"/>
      <c r="AQ784" s="91"/>
      <c r="AR784" s="91"/>
      <c r="AS784" s="91"/>
      <c r="AT784" s="91"/>
      <c r="AU784" s="91"/>
      <c r="AV784" s="91"/>
      <c r="AW784" s="91"/>
      <c r="AX784" s="91"/>
      <c r="AY784" s="91"/>
      <c r="AZ784" s="91"/>
      <c r="BA784" s="91"/>
      <c r="BB784" s="91"/>
      <c r="BC784" s="91"/>
      <c r="BD784" s="91"/>
      <c r="BE784" s="91"/>
      <c r="BF784" s="91"/>
      <c r="BG784" s="91"/>
      <c r="BH784" s="91"/>
      <c r="BI784" s="91"/>
      <c r="BJ784" s="91"/>
      <c r="BK784" s="91"/>
      <c r="BL784" s="91"/>
      <c r="BM784" s="91"/>
      <c r="BN784" s="91"/>
      <c r="BO784" s="91"/>
      <c r="BP784" s="91"/>
      <c r="BQ784" s="91"/>
      <c r="BR784" s="91"/>
      <c r="BS784" s="91"/>
      <c r="BT784" s="91"/>
      <c r="BU784" s="91"/>
      <c r="BV784" s="91"/>
      <c r="BW784" s="91"/>
      <c r="BX784" s="91"/>
      <c r="BY784" s="91"/>
      <c r="BZ784" s="91"/>
      <c r="CA784" s="91"/>
      <c r="CB784" s="91"/>
      <c r="CC784" s="91"/>
      <c r="CD784" s="91"/>
      <c r="CE784" s="91"/>
      <c r="CF784" s="91"/>
      <c r="CG784" s="91"/>
      <c r="CH784" s="91"/>
      <c r="CI784" s="91"/>
      <c r="CJ784" s="91"/>
      <c r="CK784" s="91"/>
      <c r="CL784" s="91"/>
      <c r="CM784" s="91"/>
      <c r="CN784" s="91"/>
      <c r="CO784" s="91"/>
      <c r="CP784" s="91"/>
      <c r="CQ784" s="91"/>
      <c r="CR784" s="91"/>
      <c r="CS784" s="91"/>
      <c r="CT784" s="91"/>
      <c r="CU784" s="91"/>
      <c r="CV784" s="91"/>
      <c r="CW784" s="91"/>
      <c r="CX784" s="91"/>
      <c r="CY784" s="91"/>
      <c r="CZ784" s="91"/>
      <c r="DA784" s="91"/>
      <c r="DB784" s="91"/>
      <c r="DC784" s="91"/>
      <c r="DD784" s="91"/>
      <c r="DE784" s="91"/>
      <c r="DF784" s="91"/>
      <c r="DG784" s="91"/>
      <c r="DH784" s="91"/>
      <c r="DI784" s="91"/>
      <c r="DJ784" s="91"/>
      <c r="DK784" s="91"/>
      <c r="DL784" s="91"/>
      <c r="DM784" s="91"/>
      <c r="DN784" s="91"/>
      <c r="DO784" s="91"/>
      <c r="DP784" s="91"/>
      <c r="DQ784" s="91"/>
      <c r="DR784" s="91"/>
      <c r="DS784" s="91"/>
      <c r="DT784" s="91"/>
      <c r="DU784" s="91"/>
      <c r="DV784" s="91"/>
      <c r="DW784" s="91"/>
      <c r="DX784" s="91"/>
      <c r="DY784" s="91"/>
      <c r="DZ784" s="91"/>
      <c r="EA784" s="91"/>
      <c r="EB784" s="91"/>
      <c r="EC784" s="91"/>
      <c r="ED784" s="91"/>
      <c r="EE784" s="91"/>
      <c r="EF784" s="91"/>
      <c r="EG784" s="91"/>
      <c r="EH784" s="91"/>
      <c r="EI784" s="91"/>
      <c r="EJ784" s="91"/>
      <c r="EK784" s="91"/>
      <c r="EL784" s="91"/>
      <c r="EM784" s="91"/>
      <c r="EN784" s="91"/>
      <c r="EO784" s="91"/>
      <c r="EP784" s="91"/>
      <c r="EQ784" s="91"/>
      <c r="ER784" s="91"/>
      <c r="ES784" s="91"/>
      <c r="ET784" s="91"/>
      <c r="EU784" s="91"/>
      <c r="EV784" s="91"/>
      <c r="EW784" s="91"/>
      <c r="EX784" s="91"/>
      <c r="EY784" s="91"/>
      <c r="EZ784" s="91"/>
      <c r="FA784" s="91"/>
      <c r="FB784" s="91"/>
      <c r="FC784" s="91"/>
      <c r="FD784" s="91"/>
      <c r="FE784" s="91"/>
      <c r="FF784" s="91"/>
      <c r="FG784" s="91"/>
      <c r="FH784" s="91"/>
      <c r="FI784" s="91"/>
      <c r="FJ784" s="91"/>
      <c r="FK784" s="91"/>
      <c r="FL784" s="91"/>
      <c r="FM784" s="91"/>
      <c r="FN784" s="91"/>
      <c r="FO784" s="91"/>
      <c r="FP784" s="91"/>
      <c r="FQ784" s="91"/>
      <c r="FR784" s="91"/>
      <c r="FS784" s="91"/>
      <c r="FT784" s="91"/>
      <c r="FU784" s="91"/>
      <c r="FV784" s="91"/>
      <c r="FW784" s="91"/>
      <c r="FX784" s="91"/>
      <c r="FY784" s="91"/>
      <c r="FZ784" s="91"/>
      <c r="GA784" s="91"/>
      <c r="GB784" s="91"/>
      <c r="GC784" s="91"/>
      <c r="GD784" s="91"/>
      <c r="GE784" s="91"/>
      <c r="GF784" s="91"/>
      <c r="GG784" s="91"/>
      <c r="GH784" s="91"/>
      <c r="GI784" s="91"/>
      <c r="GJ784" s="91"/>
      <c r="GK784" s="91"/>
      <c r="GL784" s="91"/>
      <c r="GM784" s="91"/>
      <c r="GN784" s="91"/>
      <c r="GO784" s="91"/>
      <c r="GP784" s="91"/>
      <c r="GQ784" s="91"/>
      <c r="GR784" s="91"/>
      <c r="GS784" s="91"/>
      <c r="GT784" s="91"/>
      <c r="GU784" s="91"/>
      <c r="GV784" s="91"/>
      <c r="GW784" s="91"/>
      <c r="GX784" s="91"/>
      <c r="GY784" s="91"/>
      <c r="GZ784" s="91"/>
      <c r="HA784" s="91"/>
      <c r="HB784" s="91"/>
      <c r="HC784" s="91"/>
      <c r="HD784" s="91"/>
      <c r="HE784" s="91"/>
      <c r="HF784" s="91"/>
      <c r="HG784" s="91"/>
      <c r="HH784" s="91"/>
      <c r="HI784" s="91"/>
      <c r="HJ784" s="91"/>
      <c r="HK784" s="91"/>
      <c r="HL784" s="91"/>
      <c r="HM784" s="91"/>
      <c r="HN784" s="91"/>
      <c r="HO784" s="91"/>
      <c r="HP784" s="91"/>
      <c r="HQ784" s="91"/>
      <c r="HR784" s="91"/>
      <c r="HS784" s="91"/>
    </row>
    <row r="785" customHeight="1" spans="1:227">
      <c r="A785" s="91"/>
      <c r="B785" s="91"/>
      <c r="C785" s="91"/>
      <c r="D785" s="91"/>
      <c r="E785" s="91"/>
      <c r="F785" s="91"/>
      <c r="G785" s="91"/>
      <c r="H785" s="95"/>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c r="AH785" s="91"/>
      <c r="AI785" s="91"/>
      <c r="AJ785" s="91"/>
      <c r="AK785" s="91"/>
      <c r="AL785" s="91"/>
      <c r="AM785" s="91"/>
      <c r="AN785" s="91"/>
      <c r="AO785" s="91"/>
      <c r="AP785" s="91"/>
      <c r="AQ785" s="91"/>
      <c r="AR785" s="91"/>
      <c r="AS785" s="91"/>
      <c r="AT785" s="91"/>
      <c r="AU785" s="91"/>
      <c r="AV785" s="91"/>
      <c r="AW785" s="91"/>
      <c r="AX785" s="91"/>
      <c r="AY785" s="91"/>
      <c r="AZ785" s="91"/>
      <c r="BA785" s="91"/>
      <c r="BB785" s="91"/>
      <c r="BC785" s="91"/>
      <c r="BD785" s="91"/>
      <c r="BE785" s="91"/>
      <c r="BF785" s="91"/>
      <c r="BG785" s="91"/>
      <c r="BH785" s="91"/>
      <c r="BI785" s="91"/>
      <c r="BJ785" s="91"/>
      <c r="BK785" s="91"/>
      <c r="BL785" s="91"/>
      <c r="BM785" s="91"/>
      <c r="BN785" s="91"/>
      <c r="BO785" s="91"/>
      <c r="BP785" s="91"/>
      <c r="BQ785" s="91"/>
      <c r="BR785" s="91"/>
      <c r="BS785" s="91"/>
      <c r="BT785" s="91"/>
      <c r="BU785" s="91"/>
      <c r="BV785" s="91"/>
      <c r="BW785" s="91"/>
      <c r="BX785" s="91"/>
      <c r="BY785" s="91"/>
      <c r="BZ785" s="91"/>
      <c r="CA785" s="91"/>
      <c r="CB785" s="91"/>
      <c r="CC785" s="91"/>
      <c r="CD785" s="91"/>
      <c r="CE785" s="91"/>
      <c r="CF785" s="91"/>
      <c r="CG785" s="91"/>
      <c r="CH785" s="91"/>
      <c r="CI785" s="91"/>
      <c r="CJ785" s="91"/>
      <c r="CK785" s="91"/>
      <c r="CL785" s="91"/>
      <c r="CM785" s="91"/>
      <c r="CN785" s="91"/>
      <c r="CO785" s="91"/>
      <c r="CP785" s="91"/>
      <c r="CQ785" s="91"/>
      <c r="CR785" s="91"/>
      <c r="CS785" s="91"/>
      <c r="CT785" s="91"/>
      <c r="CU785" s="91"/>
      <c r="CV785" s="91"/>
      <c r="CW785" s="91"/>
      <c r="CX785" s="91"/>
      <c r="CY785" s="91"/>
      <c r="CZ785" s="91"/>
      <c r="DA785" s="91"/>
      <c r="DB785" s="91"/>
      <c r="DC785" s="91"/>
      <c r="DD785" s="91"/>
      <c r="DE785" s="91"/>
      <c r="DF785" s="91"/>
      <c r="DG785" s="91"/>
      <c r="DH785" s="91"/>
      <c r="DI785" s="91"/>
      <c r="DJ785" s="91"/>
      <c r="DK785" s="91"/>
      <c r="DL785" s="91"/>
      <c r="DM785" s="91"/>
      <c r="DN785" s="91"/>
      <c r="DO785" s="91"/>
      <c r="DP785" s="91"/>
      <c r="DQ785" s="91"/>
      <c r="DR785" s="91"/>
      <c r="DS785" s="91"/>
      <c r="DT785" s="91"/>
      <c r="DU785" s="91"/>
      <c r="DV785" s="91"/>
      <c r="DW785" s="91"/>
      <c r="DX785" s="91"/>
      <c r="DY785" s="91"/>
      <c r="DZ785" s="91"/>
      <c r="EA785" s="91"/>
      <c r="EB785" s="91"/>
      <c r="EC785" s="91"/>
      <c r="ED785" s="91"/>
      <c r="EE785" s="91"/>
      <c r="EF785" s="91"/>
      <c r="EG785" s="91"/>
      <c r="EH785" s="91"/>
      <c r="EI785" s="91"/>
      <c r="EJ785" s="91"/>
      <c r="EK785" s="91"/>
      <c r="EL785" s="91"/>
      <c r="EM785" s="91"/>
      <c r="EN785" s="91"/>
      <c r="EO785" s="91"/>
      <c r="EP785" s="91"/>
      <c r="EQ785" s="91"/>
      <c r="ER785" s="91"/>
      <c r="ES785" s="91"/>
      <c r="ET785" s="91"/>
      <c r="EU785" s="91"/>
      <c r="EV785" s="91"/>
      <c r="EW785" s="91"/>
      <c r="EX785" s="91"/>
      <c r="EY785" s="91"/>
      <c r="EZ785" s="91"/>
      <c r="FA785" s="91"/>
      <c r="FB785" s="91"/>
      <c r="FC785" s="91"/>
      <c r="FD785" s="91"/>
      <c r="FE785" s="91"/>
      <c r="FF785" s="91"/>
      <c r="FG785" s="91"/>
      <c r="FH785" s="91"/>
      <c r="FI785" s="91"/>
      <c r="FJ785" s="91"/>
      <c r="FK785" s="91"/>
      <c r="FL785" s="91"/>
      <c r="FM785" s="91"/>
      <c r="FN785" s="91"/>
      <c r="FO785" s="91"/>
      <c r="FP785" s="91"/>
      <c r="FQ785" s="91"/>
      <c r="FR785" s="91"/>
      <c r="FS785" s="91"/>
      <c r="FT785" s="91"/>
      <c r="FU785" s="91"/>
      <c r="FV785" s="91"/>
      <c r="FW785" s="91"/>
      <c r="FX785" s="91"/>
      <c r="FY785" s="91"/>
      <c r="FZ785" s="91"/>
      <c r="GA785" s="91"/>
      <c r="GB785" s="91"/>
      <c r="GC785" s="91"/>
      <c r="GD785" s="91"/>
      <c r="GE785" s="91"/>
      <c r="GF785" s="91"/>
      <c r="GG785" s="91"/>
      <c r="GH785" s="91"/>
      <c r="GI785" s="91"/>
      <c r="GJ785" s="91"/>
      <c r="GK785" s="91"/>
      <c r="GL785" s="91"/>
      <c r="GM785" s="91"/>
      <c r="GN785" s="91"/>
      <c r="GO785" s="91"/>
      <c r="GP785" s="91"/>
      <c r="GQ785" s="91"/>
      <c r="GR785" s="91"/>
      <c r="GS785" s="91"/>
      <c r="GT785" s="91"/>
      <c r="GU785" s="91"/>
      <c r="GV785" s="91"/>
      <c r="GW785" s="91"/>
      <c r="GX785" s="91"/>
      <c r="GY785" s="91"/>
      <c r="GZ785" s="91"/>
      <c r="HA785" s="91"/>
      <c r="HB785" s="91"/>
      <c r="HC785" s="91"/>
      <c r="HD785" s="91"/>
      <c r="HE785" s="91"/>
      <c r="HF785" s="91"/>
      <c r="HG785" s="91"/>
      <c r="HH785" s="91"/>
      <c r="HI785" s="91"/>
      <c r="HJ785" s="91"/>
      <c r="HK785" s="91"/>
      <c r="HL785" s="91"/>
      <c r="HM785" s="91"/>
      <c r="HN785" s="91"/>
      <c r="HO785" s="91"/>
      <c r="HP785" s="91"/>
      <c r="HQ785" s="91"/>
      <c r="HR785" s="91"/>
      <c r="HS785" s="91"/>
    </row>
    <row r="786" customHeight="1" spans="1:227">
      <c r="A786" s="91"/>
      <c r="B786" s="91"/>
      <c r="C786" s="91"/>
      <c r="D786" s="91"/>
      <c r="E786" s="91"/>
      <c r="F786" s="91"/>
      <c r="G786" s="91"/>
      <c r="H786" s="95"/>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c r="AH786" s="91"/>
      <c r="AI786" s="91"/>
      <c r="AJ786" s="91"/>
      <c r="AK786" s="91"/>
      <c r="AL786" s="91"/>
      <c r="AM786" s="91"/>
      <c r="AN786" s="91"/>
      <c r="AO786" s="91"/>
      <c r="AP786" s="91"/>
      <c r="AQ786" s="91"/>
      <c r="AR786" s="91"/>
      <c r="AS786" s="91"/>
      <c r="AT786" s="91"/>
      <c r="AU786" s="91"/>
      <c r="AV786" s="91"/>
      <c r="AW786" s="91"/>
      <c r="AX786" s="91"/>
      <c r="AY786" s="91"/>
      <c r="AZ786" s="91"/>
      <c r="BA786" s="91"/>
      <c r="BB786" s="91"/>
      <c r="BC786" s="91"/>
      <c r="BD786" s="91"/>
      <c r="BE786" s="91"/>
      <c r="BF786" s="91"/>
      <c r="BG786" s="91"/>
      <c r="BH786" s="91"/>
      <c r="BI786" s="91"/>
      <c r="BJ786" s="91"/>
      <c r="BK786" s="91"/>
      <c r="BL786" s="91"/>
      <c r="BM786" s="91"/>
      <c r="BN786" s="91"/>
      <c r="BO786" s="91"/>
      <c r="BP786" s="91"/>
      <c r="BQ786" s="91"/>
      <c r="BR786" s="91"/>
      <c r="BS786" s="91"/>
      <c r="BT786" s="91"/>
      <c r="BU786" s="91"/>
      <c r="BV786" s="91"/>
      <c r="BW786" s="91"/>
      <c r="BX786" s="91"/>
      <c r="BY786" s="91"/>
      <c r="BZ786" s="91"/>
      <c r="CA786" s="91"/>
      <c r="CB786" s="91"/>
      <c r="CC786" s="91"/>
      <c r="CD786" s="91"/>
      <c r="CE786" s="91"/>
      <c r="CF786" s="91"/>
      <c r="CG786" s="91"/>
      <c r="CH786" s="91"/>
      <c r="CI786" s="91"/>
      <c r="CJ786" s="91"/>
      <c r="CK786" s="91"/>
      <c r="CL786" s="91"/>
      <c r="CM786" s="91"/>
      <c r="CN786" s="91"/>
      <c r="CO786" s="91"/>
      <c r="CP786" s="91"/>
      <c r="CQ786" s="91"/>
      <c r="CR786" s="91"/>
      <c r="CS786" s="91"/>
      <c r="CT786" s="91"/>
      <c r="CU786" s="91"/>
      <c r="CV786" s="91"/>
      <c r="CW786" s="91"/>
      <c r="CX786" s="91"/>
      <c r="CY786" s="91"/>
      <c r="CZ786" s="91"/>
      <c r="DA786" s="91"/>
      <c r="DB786" s="91"/>
      <c r="DC786" s="91"/>
      <c r="DD786" s="91"/>
      <c r="DE786" s="91"/>
      <c r="DF786" s="91"/>
      <c r="DG786" s="91"/>
      <c r="DH786" s="91"/>
      <c r="DI786" s="91"/>
      <c r="DJ786" s="91"/>
      <c r="DK786" s="91"/>
      <c r="DL786" s="91"/>
      <c r="DM786" s="91"/>
      <c r="DN786" s="91"/>
      <c r="DO786" s="91"/>
      <c r="DP786" s="91"/>
      <c r="DQ786" s="91"/>
      <c r="DR786" s="91"/>
      <c r="DS786" s="91"/>
      <c r="DT786" s="91"/>
      <c r="DU786" s="91"/>
      <c r="DV786" s="91"/>
      <c r="DW786" s="91"/>
      <c r="DX786" s="91"/>
      <c r="DY786" s="91"/>
      <c r="DZ786" s="91"/>
      <c r="EA786" s="91"/>
      <c r="EB786" s="91"/>
      <c r="EC786" s="91"/>
      <c r="ED786" s="91"/>
      <c r="EE786" s="91"/>
      <c r="EF786" s="91"/>
      <c r="EG786" s="91"/>
      <c r="EH786" s="91"/>
      <c r="EI786" s="91"/>
      <c r="EJ786" s="91"/>
      <c r="EK786" s="91"/>
      <c r="EL786" s="91"/>
      <c r="EM786" s="91"/>
      <c r="EN786" s="91"/>
      <c r="EO786" s="91"/>
      <c r="EP786" s="91"/>
      <c r="EQ786" s="91"/>
      <c r="ER786" s="91"/>
      <c r="ES786" s="91"/>
      <c r="ET786" s="91"/>
      <c r="EU786" s="91"/>
      <c r="EV786" s="91"/>
      <c r="EW786" s="91"/>
      <c r="EX786" s="91"/>
      <c r="EY786" s="91"/>
      <c r="EZ786" s="91"/>
      <c r="FA786" s="91"/>
      <c r="FB786" s="91"/>
      <c r="FC786" s="91"/>
      <c r="FD786" s="91"/>
      <c r="FE786" s="91"/>
      <c r="FF786" s="91"/>
      <c r="FG786" s="91"/>
      <c r="FH786" s="91"/>
      <c r="FI786" s="91"/>
      <c r="FJ786" s="91"/>
      <c r="FK786" s="91"/>
      <c r="FL786" s="91"/>
      <c r="FM786" s="91"/>
      <c r="FN786" s="91"/>
      <c r="FO786" s="91"/>
      <c r="FP786" s="91"/>
      <c r="FQ786" s="91"/>
      <c r="FR786" s="91"/>
      <c r="FS786" s="91"/>
      <c r="FT786" s="91"/>
      <c r="FU786" s="91"/>
      <c r="FV786" s="91"/>
      <c r="FW786" s="91"/>
      <c r="FX786" s="91"/>
      <c r="FY786" s="91"/>
      <c r="FZ786" s="91"/>
      <c r="GA786" s="91"/>
      <c r="GB786" s="91"/>
      <c r="GC786" s="91"/>
      <c r="GD786" s="91"/>
      <c r="GE786" s="91"/>
      <c r="GF786" s="91"/>
      <c r="GG786" s="91"/>
      <c r="GH786" s="91"/>
      <c r="GI786" s="91"/>
      <c r="GJ786" s="91"/>
      <c r="GK786" s="91"/>
      <c r="GL786" s="91"/>
      <c r="GM786" s="91"/>
      <c r="GN786" s="91"/>
      <c r="GO786" s="91"/>
      <c r="GP786" s="91"/>
      <c r="GQ786" s="91"/>
      <c r="GR786" s="91"/>
      <c r="GS786" s="91"/>
      <c r="GT786" s="91"/>
      <c r="GU786" s="91"/>
      <c r="GV786" s="91"/>
      <c r="GW786" s="91"/>
      <c r="GX786" s="91"/>
      <c r="GY786" s="91"/>
      <c r="GZ786" s="91"/>
      <c r="HA786" s="91"/>
      <c r="HB786" s="91"/>
      <c r="HC786" s="91"/>
      <c r="HD786" s="91"/>
      <c r="HE786" s="91"/>
      <c r="HF786" s="91"/>
      <c r="HG786" s="91"/>
      <c r="HH786" s="91"/>
      <c r="HI786" s="91"/>
      <c r="HJ786" s="91"/>
      <c r="HK786" s="91"/>
      <c r="HL786" s="91"/>
      <c r="HM786" s="91"/>
      <c r="HN786" s="91"/>
      <c r="HO786" s="91"/>
      <c r="HP786" s="91"/>
      <c r="HQ786" s="91"/>
      <c r="HR786" s="91"/>
      <c r="HS786" s="91"/>
    </row>
    <row r="787" customHeight="1" spans="1:227">
      <c r="A787" s="91"/>
      <c r="B787" s="91"/>
      <c r="C787" s="91"/>
      <c r="D787" s="91"/>
      <c r="E787" s="91"/>
      <c r="F787" s="91"/>
      <c r="G787" s="91"/>
      <c r="H787" s="95"/>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c r="AH787" s="91"/>
      <c r="AI787" s="91"/>
      <c r="AJ787" s="91"/>
      <c r="AK787" s="91"/>
      <c r="AL787" s="91"/>
      <c r="AM787" s="91"/>
      <c r="AN787" s="91"/>
      <c r="AO787" s="91"/>
      <c r="AP787" s="91"/>
      <c r="AQ787" s="91"/>
      <c r="AR787" s="91"/>
      <c r="AS787" s="91"/>
      <c r="AT787" s="91"/>
      <c r="AU787" s="91"/>
      <c r="AV787" s="91"/>
      <c r="AW787" s="91"/>
      <c r="AX787" s="91"/>
      <c r="AY787" s="91"/>
      <c r="AZ787" s="91"/>
      <c r="BA787" s="91"/>
      <c r="BB787" s="91"/>
      <c r="BC787" s="91"/>
      <c r="BD787" s="91"/>
      <c r="BE787" s="91"/>
      <c r="BF787" s="91"/>
      <c r="BG787" s="91"/>
      <c r="BH787" s="91"/>
      <c r="BI787" s="91"/>
      <c r="BJ787" s="91"/>
      <c r="BK787" s="91"/>
      <c r="BL787" s="91"/>
      <c r="BM787" s="91"/>
      <c r="BN787" s="91"/>
      <c r="BO787" s="91"/>
      <c r="BP787" s="91"/>
      <c r="BQ787" s="91"/>
      <c r="BR787" s="91"/>
      <c r="BS787" s="91"/>
      <c r="BT787" s="91"/>
      <c r="BU787" s="91"/>
      <c r="BV787" s="91"/>
      <c r="BW787" s="91"/>
      <c r="BX787" s="91"/>
      <c r="BY787" s="91"/>
      <c r="BZ787" s="91"/>
      <c r="CA787" s="91"/>
      <c r="CB787" s="91"/>
      <c r="CC787" s="91"/>
      <c r="CD787" s="91"/>
      <c r="CE787" s="91"/>
      <c r="CF787" s="91"/>
      <c r="CG787" s="91"/>
      <c r="CH787" s="91"/>
      <c r="CI787" s="91"/>
      <c r="CJ787" s="91"/>
      <c r="CK787" s="91"/>
      <c r="CL787" s="91"/>
      <c r="CM787" s="91"/>
      <c r="CN787" s="91"/>
      <c r="CO787" s="91"/>
      <c r="CP787" s="91"/>
      <c r="CQ787" s="91"/>
      <c r="CR787" s="91"/>
      <c r="CS787" s="91"/>
      <c r="CT787" s="91"/>
      <c r="CU787" s="91"/>
      <c r="CV787" s="91"/>
      <c r="CW787" s="91"/>
      <c r="CX787" s="91"/>
      <c r="CY787" s="91"/>
      <c r="CZ787" s="91"/>
      <c r="DA787" s="91"/>
      <c r="DB787" s="91"/>
      <c r="DC787" s="91"/>
      <c r="DD787" s="91"/>
      <c r="DE787" s="91"/>
      <c r="DF787" s="91"/>
      <c r="DG787" s="91"/>
      <c r="DH787" s="91"/>
      <c r="DI787" s="91"/>
      <c r="DJ787" s="91"/>
      <c r="DK787" s="91"/>
      <c r="DL787" s="91"/>
      <c r="DM787" s="91"/>
      <c r="DN787" s="91"/>
      <c r="DO787" s="91"/>
      <c r="DP787" s="91"/>
      <c r="DQ787" s="91"/>
      <c r="DR787" s="91"/>
      <c r="DS787" s="91"/>
      <c r="DT787" s="91"/>
      <c r="DU787" s="91"/>
      <c r="DV787" s="91"/>
      <c r="DW787" s="91"/>
      <c r="DX787" s="91"/>
      <c r="DY787" s="91"/>
      <c r="DZ787" s="91"/>
      <c r="EA787" s="91"/>
      <c r="EB787" s="91"/>
      <c r="EC787" s="91"/>
      <c r="ED787" s="91"/>
      <c r="EE787" s="91"/>
      <c r="EF787" s="91"/>
      <c r="EG787" s="91"/>
      <c r="EH787" s="91"/>
      <c r="EI787" s="91"/>
      <c r="EJ787" s="91"/>
      <c r="EK787" s="91"/>
      <c r="EL787" s="91"/>
      <c r="EM787" s="91"/>
      <c r="EN787" s="91"/>
      <c r="EO787" s="91"/>
      <c r="EP787" s="91"/>
      <c r="EQ787" s="91"/>
      <c r="ER787" s="91"/>
      <c r="ES787" s="91"/>
      <c r="ET787" s="91"/>
      <c r="EU787" s="91"/>
      <c r="EV787" s="91"/>
      <c r="EW787" s="91"/>
      <c r="EX787" s="91"/>
      <c r="EY787" s="91"/>
      <c r="EZ787" s="91"/>
      <c r="FA787" s="91"/>
      <c r="FB787" s="91"/>
      <c r="FC787" s="91"/>
      <c r="FD787" s="91"/>
      <c r="FE787" s="91"/>
      <c r="FF787" s="91"/>
      <c r="FG787" s="91"/>
      <c r="FH787" s="91"/>
      <c r="FI787" s="91"/>
      <c r="FJ787" s="91"/>
      <c r="FK787" s="91"/>
      <c r="FL787" s="91"/>
      <c r="FM787" s="91"/>
      <c r="FN787" s="91"/>
      <c r="FO787" s="91"/>
      <c r="FP787" s="91"/>
      <c r="FQ787" s="91"/>
      <c r="FR787" s="91"/>
      <c r="FS787" s="91"/>
      <c r="FT787" s="91"/>
      <c r="FU787" s="91"/>
      <c r="FV787" s="91"/>
      <c r="FW787" s="91"/>
      <c r="FX787" s="91"/>
      <c r="FY787" s="91"/>
      <c r="FZ787" s="91"/>
      <c r="GA787" s="91"/>
      <c r="GB787" s="91"/>
      <c r="GC787" s="91"/>
      <c r="GD787" s="91"/>
      <c r="GE787" s="91"/>
      <c r="GF787" s="91"/>
      <c r="GG787" s="91"/>
      <c r="GH787" s="91"/>
      <c r="GI787" s="91"/>
      <c r="GJ787" s="91"/>
      <c r="GK787" s="91"/>
      <c r="GL787" s="91"/>
      <c r="GM787" s="91"/>
      <c r="GN787" s="91"/>
      <c r="GO787" s="91"/>
      <c r="GP787" s="91"/>
      <c r="GQ787" s="91"/>
      <c r="GR787" s="91"/>
      <c r="GS787" s="91"/>
      <c r="GT787" s="91"/>
      <c r="GU787" s="91"/>
      <c r="GV787" s="91"/>
      <c r="GW787" s="91"/>
      <c r="GX787" s="91"/>
      <c r="GY787" s="91"/>
      <c r="GZ787" s="91"/>
      <c r="HA787" s="91"/>
      <c r="HB787" s="91"/>
      <c r="HC787" s="91"/>
      <c r="HD787" s="91"/>
      <c r="HE787" s="91"/>
      <c r="HF787" s="91"/>
      <c r="HG787" s="91"/>
      <c r="HH787" s="91"/>
      <c r="HI787" s="91"/>
      <c r="HJ787" s="91"/>
      <c r="HK787" s="91"/>
      <c r="HL787" s="91"/>
      <c r="HM787" s="91"/>
      <c r="HN787" s="91"/>
      <c r="HO787" s="91"/>
      <c r="HP787" s="91"/>
      <c r="HQ787" s="91"/>
      <c r="HR787" s="91"/>
      <c r="HS787" s="91"/>
    </row>
    <row r="788" customHeight="1" spans="1:227">
      <c r="A788" s="91"/>
      <c r="B788" s="91"/>
      <c r="C788" s="91"/>
      <c r="D788" s="91"/>
      <c r="E788" s="91"/>
      <c r="F788" s="91"/>
      <c r="G788" s="91"/>
      <c r="H788" s="95"/>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c r="AH788" s="91"/>
      <c r="AI788" s="91"/>
      <c r="AJ788" s="91"/>
      <c r="AK788" s="91"/>
      <c r="AL788" s="91"/>
      <c r="AM788" s="91"/>
      <c r="AN788" s="91"/>
      <c r="AO788" s="91"/>
      <c r="AP788" s="91"/>
      <c r="AQ788" s="91"/>
      <c r="AR788" s="91"/>
      <c r="AS788" s="91"/>
      <c r="AT788" s="91"/>
      <c r="AU788" s="91"/>
      <c r="AV788" s="91"/>
      <c r="AW788" s="91"/>
      <c r="AX788" s="91"/>
      <c r="AY788" s="91"/>
      <c r="AZ788" s="91"/>
      <c r="BA788" s="91"/>
      <c r="BB788" s="91"/>
      <c r="BC788" s="91"/>
      <c r="BD788" s="91"/>
      <c r="BE788" s="91"/>
      <c r="BF788" s="91"/>
      <c r="BG788" s="91"/>
      <c r="BH788" s="91"/>
      <c r="BI788" s="91"/>
      <c r="BJ788" s="91"/>
      <c r="BK788" s="91"/>
      <c r="BL788" s="91"/>
      <c r="BM788" s="91"/>
      <c r="BN788" s="91"/>
      <c r="BO788" s="91"/>
      <c r="BP788" s="91"/>
      <c r="BQ788" s="91"/>
      <c r="BR788" s="91"/>
      <c r="BS788" s="91"/>
      <c r="BT788" s="91"/>
      <c r="BU788" s="91"/>
      <c r="BV788" s="91"/>
      <c r="BW788" s="91"/>
      <c r="BX788" s="91"/>
      <c r="BY788" s="91"/>
      <c r="BZ788" s="91"/>
      <c r="CA788" s="91"/>
      <c r="CB788" s="91"/>
      <c r="CC788" s="91"/>
      <c r="CD788" s="91"/>
      <c r="CE788" s="91"/>
      <c r="CF788" s="91"/>
      <c r="CG788" s="91"/>
      <c r="CH788" s="91"/>
      <c r="CI788" s="91"/>
      <c r="CJ788" s="91"/>
      <c r="CK788" s="91"/>
      <c r="CL788" s="91"/>
      <c r="CM788" s="91"/>
      <c r="CN788" s="91"/>
      <c r="CO788" s="91"/>
      <c r="CP788" s="91"/>
      <c r="CQ788" s="91"/>
      <c r="CR788" s="91"/>
      <c r="CS788" s="91"/>
      <c r="CT788" s="91"/>
      <c r="CU788" s="91"/>
      <c r="CV788" s="91"/>
      <c r="CW788" s="91"/>
      <c r="CX788" s="91"/>
      <c r="CY788" s="91"/>
      <c r="CZ788" s="91"/>
      <c r="DA788" s="91"/>
      <c r="DB788" s="91"/>
      <c r="DC788" s="91"/>
      <c r="DD788" s="91"/>
      <c r="DE788" s="91"/>
      <c r="DF788" s="91"/>
      <c r="DG788" s="91"/>
      <c r="DH788" s="91"/>
      <c r="DI788" s="91"/>
      <c r="DJ788" s="91"/>
      <c r="DK788" s="91"/>
      <c r="DL788" s="91"/>
      <c r="DM788" s="91"/>
      <c r="DN788" s="91"/>
      <c r="DO788" s="91"/>
      <c r="DP788" s="91"/>
      <c r="DQ788" s="91"/>
      <c r="DR788" s="91"/>
      <c r="DS788" s="91"/>
      <c r="DT788" s="91"/>
      <c r="DU788" s="91"/>
      <c r="DV788" s="91"/>
      <c r="DW788" s="91"/>
      <c r="DX788" s="91"/>
      <c r="DY788" s="91"/>
      <c r="DZ788" s="91"/>
      <c r="EA788" s="91"/>
      <c r="EB788" s="91"/>
      <c r="EC788" s="91"/>
      <c r="ED788" s="91"/>
      <c r="EE788" s="91"/>
      <c r="EF788" s="91"/>
      <c r="EG788" s="91"/>
      <c r="EH788" s="91"/>
      <c r="EI788" s="91"/>
      <c r="EJ788" s="91"/>
      <c r="EK788" s="91"/>
      <c r="EL788" s="91"/>
      <c r="EM788" s="91"/>
      <c r="EN788" s="91"/>
      <c r="EO788" s="91"/>
      <c r="EP788" s="91"/>
      <c r="EQ788" s="91"/>
      <c r="ER788" s="91"/>
      <c r="ES788" s="91"/>
      <c r="ET788" s="91"/>
      <c r="EU788" s="91"/>
      <c r="EV788" s="91"/>
      <c r="EW788" s="91"/>
      <c r="EX788" s="91"/>
      <c r="EY788" s="91"/>
      <c r="EZ788" s="91"/>
      <c r="FA788" s="91"/>
      <c r="FB788" s="91"/>
      <c r="FC788" s="91"/>
      <c r="FD788" s="91"/>
      <c r="FE788" s="91"/>
      <c r="FF788" s="91"/>
      <c r="FG788" s="91"/>
      <c r="FH788" s="91"/>
      <c r="FI788" s="91"/>
      <c r="FJ788" s="91"/>
      <c r="FK788" s="91"/>
      <c r="FL788" s="91"/>
      <c r="FM788" s="91"/>
      <c r="FN788" s="91"/>
      <c r="FO788" s="91"/>
      <c r="FP788" s="91"/>
      <c r="FQ788" s="91"/>
      <c r="FR788" s="91"/>
      <c r="FS788" s="91"/>
      <c r="FT788" s="91"/>
      <c r="FU788" s="91"/>
      <c r="FV788" s="91"/>
      <c r="FW788" s="91"/>
      <c r="FX788" s="91"/>
      <c r="FY788" s="91"/>
      <c r="FZ788" s="91"/>
      <c r="GA788" s="91"/>
      <c r="GB788" s="91"/>
      <c r="GC788" s="91"/>
      <c r="GD788" s="91"/>
      <c r="GE788" s="91"/>
      <c r="GF788" s="91"/>
      <c r="GG788" s="91"/>
      <c r="GH788" s="91"/>
      <c r="GI788" s="91"/>
      <c r="GJ788" s="91"/>
      <c r="GK788" s="91"/>
      <c r="GL788" s="91"/>
      <c r="GM788" s="91"/>
      <c r="GN788" s="91"/>
      <c r="GO788" s="91"/>
      <c r="GP788" s="91"/>
      <c r="GQ788" s="91"/>
      <c r="GR788" s="91"/>
      <c r="GS788" s="91"/>
      <c r="GT788" s="91"/>
      <c r="GU788" s="91"/>
      <c r="GV788" s="91"/>
      <c r="GW788" s="91"/>
      <c r="GX788" s="91"/>
      <c r="GY788" s="91"/>
      <c r="GZ788" s="91"/>
      <c r="HA788" s="91"/>
      <c r="HB788" s="91"/>
      <c r="HC788" s="91"/>
      <c r="HD788" s="91"/>
      <c r="HE788" s="91"/>
      <c r="HF788" s="91"/>
      <c r="HG788" s="91"/>
      <c r="HH788" s="91"/>
      <c r="HI788" s="91"/>
      <c r="HJ788" s="91"/>
      <c r="HK788" s="91"/>
      <c r="HL788" s="91"/>
      <c r="HM788" s="91"/>
      <c r="HN788" s="91"/>
      <c r="HO788" s="91"/>
      <c r="HP788" s="91"/>
      <c r="HQ788" s="91"/>
      <c r="HR788" s="91"/>
      <c r="HS788" s="91"/>
    </row>
    <row r="789" customHeight="1" spans="1:227">
      <c r="A789" s="91"/>
      <c r="B789" s="91"/>
      <c r="C789" s="91"/>
      <c r="D789" s="91"/>
      <c r="E789" s="91"/>
      <c r="F789" s="91"/>
      <c r="G789" s="91"/>
      <c r="H789" s="95"/>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c r="AH789" s="91"/>
      <c r="AI789" s="91"/>
      <c r="AJ789" s="91"/>
      <c r="AK789" s="91"/>
      <c r="AL789" s="91"/>
      <c r="AM789" s="91"/>
      <c r="AN789" s="91"/>
      <c r="AO789" s="91"/>
      <c r="AP789" s="91"/>
      <c r="AQ789" s="91"/>
      <c r="AR789" s="91"/>
      <c r="AS789" s="91"/>
      <c r="AT789" s="91"/>
      <c r="AU789" s="91"/>
      <c r="AV789" s="91"/>
      <c r="AW789" s="91"/>
      <c r="AX789" s="91"/>
      <c r="AY789" s="91"/>
      <c r="AZ789" s="91"/>
      <c r="BA789" s="91"/>
      <c r="BB789" s="91"/>
      <c r="BC789" s="91"/>
      <c r="BD789" s="91"/>
      <c r="BE789" s="91"/>
      <c r="BF789" s="91"/>
      <c r="BG789" s="91"/>
      <c r="BH789" s="91"/>
      <c r="BI789" s="91"/>
      <c r="BJ789" s="91"/>
      <c r="BK789" s="91"/>
      <c r="BL789" s="91"/>
      <c r="BM789" s="91"/>
      <c r="BN789" s="91"/>
      <c r="BO789" s="91"/>
      <c r="BP789" s="91"/>
      <c r="BQ789" s="91"/>
      <c r="BR789" s="91"/>
      <c r="BS789" s="91"/>
      <c r="BT789" s="91"/>
      <c r="BU789" s="91"/>
      <c r="BV789" s="91"/>
      <c r="BW789" s="91"/>
      <c r="BX789" s="91"/>
      <c r="BY789" s="91"/>
      <c r="BZ789" s="91"/>
      <c r="CA789" s="91"/>
      <c r="CB789" s="91"/>
      <c r="CC789" s="91"/>
      <c r="CD789" s="91"/>
      <c r="CE789" s="91"/>
      <c r="CF789" s="91"/>
      <c r="CG789" s="91"/>
      <c r="CH789" s="91"/>
      <c r="CI789" s="91"/>
      <c r="CJ789" s="91"/>
      <c r="CK789" s="91"/>
      <c r="CL789" s="91"/>
      <c r="CM789" s="91"/>
      <c r="CN789" s="91"/>
      <c r="CO789" s="91"/>
      <c r="CP789" s="91"/>
      <c r="CQ789" s="91"/>
      <c r="CR789" s="91"/>
      <c r="CS789" s="91"/>
      <c r="CT789" s="91"/>
      <c r="CU789" s="91"/>
      <c r="CV789" s="91"/>
      <c r="CW789" s="91"/>
      <c r="CX789" s="91"/>
      <c r="CY789" s="91"/>
      <c r="CZ789" s="91"/>
      <c r="DA789" s="91"/>
      <c r="DB789" s="91"/>
      <c r="DC789" s="91"/>
      <c r="DD789" s="91"/>
      <c r="DE789" s="91"/>
      <c r="DF789" s="91"/>
      <c r="DG789" s="91"/>
      <c r="DH789" s="91"/>
      <c r="DI789" s="91"/>
      <c r="DJ789" s="91"/>
      <c r="DK789" s="91"/>
      <c r="DL789" s="91"/>
      <c r="DM789" s="91"/>
      <c r="DN789" s="91"/>
      <c r="DO789" s="91"/>
      <c r="DP789" s="91"/>
      <c r="DQ789" s="91"/>
      <c r="DR789" s="91"/>
      <c r="DS789" s="91"/>
      <c r="DT789" s="91"/>
      <c r="DU789" s="91"/>
      <c r="DV789" s="91"/>
      <c r="DW789" s="91"/>
      <c r="DX789" s="91"/>
      <c r="DY789" s="91"/>
      <c r="DZ789" s="91"/>
      <c r="EA789" s="91"/>
      <c r="EB789" s="91"/>
      <c r="EC789" s="91"/>
      <c r="ED789" s="91"/>
      <c r="EE789" s="91"/>
      <c r="EF789" s="91"/>
      <c r="EG789" s="91"/>
      <c r="EH789" s="91"/>
      <c r="EI789" s="91"/>
      <c r="EJ789" s="91"/>
      <c r="EK789" s="91"/>
      <c r="EL789" s="91"/>
      <c r="EM789" s="91"/>
      <c r="EN789" s="91"/>
      <c r="EO789" s="91"/>
      <c r="EP789" s="91"/>
      <c r="EQ789" s="91"/>
      <c r="ER789" s="91"/>
      <c r="ES789" s="91"/>
      <c r="ET789" s="91"/>
      <c r="EU789" s="91"/>
      <c r="EV789" s="91"/>
      <c r="EW789" s="91"/>
      <c r="EX789" s="91"/>
      <c r="EY789" s="91"/>
      <c r="EZ789" s="91"/>
      <c r="FA789" s="91"/>
      <c r="FB789" s="91"/>
      <c r="FC789" s="91"/>
      <c r="FD789" s="91"/>
      <c r="FE789" s="91"/>
      <c r="FF789" s="91"/>
      <c r="FG789" s="91"/>
      <c r="FH789" s="91"/>
      <c r="FI789" s="91"/>
      <c r="FJ789" s="91"/>
      <c r="FK789" s="91"/>
      <c r="FL789" s="91"/>
      <c r="FM789" s="91"/>
      <c r="FN789" s="91"/>
      <c r="FO789" s="91"/>
      <c r="FP789" s="91"/>
      <c r="FQ789" s="91"/>
      <c r="FR789" s="91"/>
      <c r="FS789" s="91"/>
      <c r="FT789" s="91"/>
      <c r="FU789" s="91"/>
      <c r="FV789" s="91"/>
      <c r="FW789" s="91"/>
      <c r="FX789" s="91"/>
      <c r="FY789" s="91"/>
      <c r="FZ789" s="91"/>
      <c r="GA789" s="91"/>
      <c r="GB789" s="91"/>
      <c r="GC789" s="91"/>
      <c r="GD789" s="91"/>
      <c r="GE789" s="91"/>
      <c r="GF789" s="91"/>
      <c r="GG789" s="91"/>
      <c r="GH789" s="91"/>
      <c r="GI789" s="91"/>
      <c r="GJ789" s="91"/>
      <c r="GK789" s="91"/>
      <c r="GL789" s="91"/>
      <c r="GM789" s="91"/>
      <c r="GN789" s="91"/>
      <c r="GO789" s="91"/>
      <c r="GP789" s="91"/>
      <c r="GQ789" s="91"/>
      <c r="GR789" s="91"/>
      <c r="GS789" s="91"/>
      <c r="GT789" s="91"/>
      <c r="GU789" s="91"/>
      <c r="GV789" s="91"/>
      <c r="GW789" s="91"/>
      <c r="GX789" s="91"/>
      <c r="GY789" s="91"/>
      <c r="GZ789" s="91"/>
      <c r="HA789" s="91"/>
      <c r="HB789" s="91"/>
      <c r="HC789" s="91"/>
      <c r="HD789" s="91"/>
      <c r="HE789" s="91"/>
      <c r="HF789" s="91"/>
      <c r="HG789" s="91"/>
      <c r="HH789" s="91"/>
      <c r="HI789" s="91"/>
      <c r="HJ789" s="91"/>
      <c r="HK789" s="91"/>
      <c r="HL789" s="91"/>
      <c r="HM789" s="91"/>
      <c r="HN789" s="91"/>
      <c r="HO789" s="91"/>
      <c r="HP789" s="91"/>
      <c r="HQ789" s="91"/>
      <c r="HR789" s="91"/>
      <c r="HS789" s="91"/>
    </row>
    <row r="790" customHeight="1" spans="1:227">
      <c r="A790" s="91"/>
      <c r="B790" s="91"/>
      <c r="C790" s="91"/>
      <c r="D790" s="91"/>
      <c r="E790" s="91"/>
      <c r="F790" s="91"/>
      <c r="G790" s="91"/>
      <c r="H790" s="95"/>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c r="AH790" s="91"/>
      <c r="AI790" s="91"/>
      <c r="AJ790" s="91"/>
      <c r="AK790" s="91"/>
      <c r="AL790" s="91"/>
      <c r="AM790" s="91"/>
      <c r="AN790" s="91"/>
      <c r="AO790" s="91"/>
      <c r="AP790" s="91"/>
      <c r="AQ790" s="91"/>
      <c r="AR790" s="91"/>
      <c r="AS790" s="91"/>
      <c r="AT790" s="91"/>
      <c r="AU790" s="91"/>
      <c r="AV790" s="91"/>
      <c r="AW790" s="91"/>
      <c r="AX790" s="91"/>
      <c r="AY790" s="91"/>
      <c r="AZ790" s="91"/>
      <c r="BA790" s="91"/>
      <c r="BB790" s="91"/>
      <c r="BC790" s="91"/>
      <c r="BD790" s="91"/>
      <c r="BE790" s="91"/>
      <c r="BF790" s="91"/>
      <c r="BG790" s="91"/>
      <c r="BH790" s="91"/>
      <c r="BI790" s="91"/>
      <c r="BJ790" s="91"/>
      <c r="BK790" s="91"/>
      <c r="BL790" s="91"/>
      <c r="BM790" s="91"/>
      <c r="BN790" s="91"/>
      <c r="BO790" s="91"/>
      <c r="BP790" s="91"/>
      <c r="BQ790" s="91"/>
      <c r="BR790" s="91"/>
      <c r="BS790" s="91"/>
      <c r="BT790" s="91"/>
      <c r="BU790" s="91"/>
      <c r="BV790" s="91"/>
      <c r="BW790" s="91"/>
      <c r="BX790" s="91"/>
      <c r="BY790" s="91"/>
      <c r="BZ790" s="91"/>
      <c r="CA790" s="91"/>
      <c r="CB790" s="91"/>
      <c r="CC790" s="91"/>
      <c r="CD790" s="91"/>
      <c r="CE790" s="91"/>
      <c r="CF790" s="91"/>
      <c r="CG790" s="91"/>
      <c r="CH790" s="91"/>
      <c r="CI790" s="91"/>
      <c r="CJ790" s="91"/>
      <c r="CK790" s="91"/>
      <c r="CL790" s="91"/>
      <c r="CM790" s="91"/>
      <c r="CN790" s="91"/>
      <c r="CO790" s="91"/>
      <c r="CP790" s="91"/>
      <c r="CQ790" s="91"/>
      <c r="CR790" s="91"/>
      <c r="CS790" s="91"/>
      <c r="CT790" s="91"/>
      <c r="CU790" s="91"/>
      <c r="CV790" s="91"/>
      <c r="CW790" s="91"/>
      <c r="CX790" s="91"/>
      <c r="CY790" s="91"/>
      <c r="CZ790" s="91"/>
      <c r="DA790" s="91"/>
      <c r="DB790" s="91"/>
      <c r="DC790" s="91"/>
      <c r="DD790" s="91"/>
      <c r="DE790" s="91"/>
      <c r="DF790" s="91"/>
      <c r="DG790" s="91"/>
      <c r="DH790" s="91"/>
      <c r="DI790" s="91"/>
      <c r="DJ790" s="91"/>
      <c r="DK790" s="91"/>
      <c r="DL790" s="91"/>
      <c r="DM790" s="91"/>
      <c r="DN790" s="91"/>
      <c r="DO790" s="91"/>
      <c r="DP790" s="91"/>
      <c r="DQ790" s="91"/>
      <c r="DR790" s="91"/>
      <c r="DS790" s="91"/>
      <c r="DT790" s="91"/>
      <c r="DU790" s="91"/>
      <c r="DV790" s="91"/>
      <c r="DW790" s="91"/>
      <c r="DX790" s="91"/>
      <c r="DY790" s="91"/>
      <c r="DZ790" s="91"/>
      <c r="EA790" s="91"/>
      <c r="EB790" s="91"/>
      <c r="EC790" s="91"/>
      <c r="ED790" s="91"/>
      <c r="EE790" s="91"/>
      <c r="EF790" s="91"/>
      <c r="EG790" s="91"/>
      <c r="EH790" s="91"/>
      <c r="EI790" s="91"/>
      <c r="EJ790" s="91"/>
      <c r="EK790" s="91"/>
      <c r="EL790" s="91"/>
      <c r="EM790" s="91"/>
      <c r="EN790" s="91"/>
      <c r="EO790" s="91"/>
      <c r="EP790" s="91"/>
      <c r="EQ790" s="91"/>
      <c r="ER790" s="91"/>
      <c r="ES790" s="91"/>
      <c r="ET790" s="91"/>
      <c r="EU790" s="91"/>
      <c r="EV790" s="91"/>
      <c r="EW790" s="91"/>
      <c r="EX790" s="91"/>
      <c r="EY790" s="91"/>
      <c r="EZ790" s="91"/>
      <c r="FA790" s="91"/>
      <c r="FB790" s="91"/>
      <c r="FC790" s="91"/>
      <c r="FD790" s="91"/>
      <c r="FE790" s="91"/>
      <c r="FF790" s="91"/>
      <c r="FG790" s="91"/>
      <c r="FH790" s="91"/>
      <c r="FI790" s="91"/>
      <c r="FJ790" s="91"/>
      <c r="FK790" s="91"/>
      <c r="FL790" s="91"/>
      <c r="FM790" s="91"/>
      <c r="FN790" s="91"/>
      <c r="FO790" s="91"/>
      <c r="FP790" s="91"/>
      <c r="FQ790" s="91"/>
      <c r="FR790" s="91"/>
      <c r="FS790" s="91"/>
      <c r="FT790" s="91"/>
      <c r="FU790" s="91"/>
      <c r="FV790" s="91"/>
      <c r="FW790" s="91"/>
      <c r="FX790" s="91"/>
      <c r="FY790" s="91"/>
      <c r="FZ790" s="91"/>
      <c r="GA790" s="91"/>
      <c r="GB790" s="91"/>
      <c r="GC790" s="91"/>
      <c r="GD790" s="91"/>
      <c r="GE790" s="91"/>
      <c r="GF790" s="91"/>
      <c r="GG790" s="91"/>
      <c r="GH790" s="91"/>
      <c r="GI790" s="91"/>
      <c r="GJ790" s="91"/>
      <c r="GK790" s="91"/>
      <c r="GL790" s="91"/>
      <c r="GM790" s="91"/>
      <c r="GN790" s="91"/>
      <c r="GO790" s="91"/>
      <c r="GP790" s="91"/>
      <c r="GQ790" s="91"/>
      <c r="GR790" s="91"/>
      <c r="GS790" s="91"/>
      <c r="GT790" s="91"/>
      <c r="GU790" s="91"/>
      <c r="GV790" s="91"/>
      <c r="GW790" s="91"/>
      <c r="GX790" s="91"/>
      <c r="GY790" s="91"/>
      <c r="GZ790" s="91"/>
      <c r="HA790" s="91"/>
      <c r="HB790" s="91"/>
      <c r="HC790" s="91"/>
      <c r="HD790" s="91"/>
      <c r="HE790" s="91"/>
      <c r="HF790" s="91"/>
      <c r="HG790" s="91"/>
      <c r="HH790" s="91"/>
      <c r="HI790" s="91"/>
      <c r="HJ790" s="91"/>
      <c r="HK790" s="91"/>
      <c r="HL790" s="91"/>
      <c r="HM790" s="91"/>
      <c r="HN790" s="91"/>
      <c r="HO790" s="91"/>
      <c r="HP790" s="91"/>
      <c r="HQ790" s="91"/>
      <c r="HR790" s="91"/>
      <c r="HS790" s="91"/>
    </row>
    <row r="791" customHeight="1" spans="1:227">
      <c r="A791" s="91"/>
      <c r="B791" s="91"/>
      <c r="C791" s="91"/>
      <c r="D791" s="91"/>
      <c r="E791" s="91"/>
      <c r="F791" s="91"/>
      <c r="G791" s="91"/>
      <c r="H791" s="95"/>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c r="AH791" s="91"/>
      <c r="AI791" s="91"/>
      <c r="AJ791" s="91"/>
      <c r="AK791" s="91"/>
      <c r="AL791" s="91"/>
      <c r="AM791" s="91"/>
      <c r="AN791" s="91"/>
      <c r="AO791" s="91"/>
      <c r="AP791" s="91"/>
      <c r="AQ791" s="91"/>
      <c r="AR791" s="91"/>
      <c r="AS791" s="91"/>
      <c r="AT791" s="91"/>
      <c r="AU791" s="91"/>
      <c r="AV791" s="91"/>
      <c r="AW791" s="91"/>
      <c r="AX791" s="91"/>
      <c r="AY791" s="91"/>
      <c r="AZ791" s="91"/>
      <c r="BA791" s="91"/>
      <c r="BB791" s="91"/>
      <c r="BC791" s="91"/>
      <c r="BD791" s="91"/>
      <c r="BE791" s="91"/>
      <c r="BF791" s="91"/>
      <c r="BG791" s="91"/>
      <c r="BH791" s="91"/>
      <c r="BI791" s="91"/>
      <c r="BJ791" s="91"/>
      <c r="BK791" s="91"/>
      <c r="BL791" s="91"/>
      <c r="BM791" s="91"/>
      <c r="BN791" s="91"/>
      <c r="BO791" s="91"/>
      <c r="BP791" s="91"/>
      <c r="BQ791" s="91"/>
      <c r="BR791" s="91"/>
      <c r="BS791" s="91"/>
      <c r="BT791" s="91"/>
      <c r="BU791" s="91"/>
      <c r="BV791" s="91"/>
      <c r="BW791" s="91"/>
      <c r="BX791" s="91"/>
      <c r="BY791" s="91"/>
      <c r="BZ791" s="91"/>
      <c r="CA791" s="91"/>
      <c r="CB791" s="91"/>
      <c r="CC791" s="91"/>
      <c r="CD791" s="91"/>
      <c r="CE791" s="91"/>
      <c r="CF791" s="91"/>
      <c r="CG791" s="91"/>
      <c r="CH791" s="91"/>
      <c r="CI791" s="91"/>
      <c r="CJ791" s="91"/>
      <c r="CK791" s="91"/>
      <c r="CL791" s="91"/>
      <c r="CM791" s="91"/>
      <c r="CN791" s="91"/>
      <c r="CO791" s="91"/>
      <c r="CP791" s="91"/>
      <c r="CQ791" s="91"/>
      <c r="CR791" s="91"/>
      <c r="CS791" s="91"/>
      <c r="CT791" s="91"/>
      <c r="CU791" s="91"/>
      <c r="CV791" s="91"/>
      <c r="CW791" s="91"/>
      <c r="CX791" s="91"/>
      <c r="CY791" s="91"/>
      <c r="CZ791" s="91"/>
      <c r="DA791" s="91"/>
      <c r="DB791" s="91"/>
      <c r="DC791" s="91"/>
      <c r="DD791" s="91"/>
      <c r="DE791" s="91"/>
      <c r="DF791" s="91"/>
      <c r="DG791" s="91"/>
      <c r="DH791" s="91"/>
      <c r="DI791" s="91"/>
      <c r="DJ791" s="91"/>
      <c r="DK791" s="91"/>
      <c r="DL791" s="91"/>
      <c r="DM791" s="91"/>
      <c r="DN791" s="91"/>
      <c r="DO791" s="91"/>
      <c r="DP791" s="91"/>
      <c r="DQ791" s="91"/>
      <c r="DR791" s="91"/>
      <c r="DS791" s="91"/>
      <c r="DT791" s="91"/>
      <c r="DU791" s="91"/>
      <c r="DV791" s="91"/>
      <c r="DW791" s="91"/>
      <c r="DX791" s="91"/>
      <c r="DY791" s="91"/>
      <c r="DZ791" s="91"/>
      <c r="EA791" s="91"/>
      <c r="EB791" s="91"/>
      <c r="EC791" s="91"/>
      <c r="ED791" s="91"/>
      <c r="EE791" s="91"/>
      <c r="EF791" s="91"/>
      <c r="EG791" s="91"/>
      <c r="EH791" s="91"/>
      <c r="EI791" s="91"/>
      <c r="EJ791" s="91"/>
      <c r="EK791" s="91"/>
      <c r="EL791" s="91"/>
      <c r="EM791" s="91"/>
      <c r="EN791" s="91"/>
      <c r="EO791" s="91"/>
      <c r="EP791" s="91"/>
      <c r="EQ791" s="91"/>
      <c r="ER791" s="91"/>
      <c r="ES791" s="91"/>
      <c r="ET791" s="91"/>
      <c r="EU791" s="91"/>
      <c r="EV791" s="91"/>
      <c r="EW791" s="91"/>
      <c r="EX791" s="91"/>
      <c r="EY791" s="91"/>
      <c r="EZ791" s="91"/>
      <c r="FA791" s="91"/>
      <c r="FB791" s="91"/>
      <c r="FC791" s="91"/>
      <c r="FD791" s="91"/>
      <c r="FE791" s="91"/>
      <c r="FF791" s="91"/>
      <c r="FG791" s="91"/>
      <c r="FH791" s="91"/>
      <c r="FI791" s="91"/>
      <c r="FJ791" s="91"/>
      <c r="FK791" s="91"/>
      <c r="FL791" s="91"/>
      <c r="FM791" s="91"/>
      <c r="FN791" s="91"/>
      <c r="FO791" s="91"/>
      <c r="FP791" s="91"/>
      <c r="FQ791" s="91"/>
      <c r="FR791" s="91"/>
      <c r="FS791" s="91"/>
      <c r="FT791" s="91"/>
      <c r="FU791" s="91"/>
      <c r="FV791" s="91"/>
      <c r="FW791" s="91"/>
      <c r="FX791" s="91"/>
      <c r="FY791" s="91"/>
      <c r="FZ791" s="91"/>
      <c r="GA791" s="91"/>
      <c r="GB791" s="91"/>
      <c r="GC791" s="91"/>
      <c r="GD791" s="91"/>
      <c r="GE791" s="91"/>
      <c r="GF791" s="91"/>
      <c r="GG791" s="91"/>
      <c r="GH791" s="91"/>
      <c r="GI791" s="91"/>
      <c r="GJ791" s="91"/>
      <c r="GK791" s="91"/>
      <c r="GL791" s="91"/>
      <c r="GM791" s="91"/>
      <c r="GN791" s="91"/>
      <c r="GO791" s="91"/>
      <c r="GP791" s="91"/>
      <c r="GQ791" s="91"/>
      <c r="GR791" s="91"/>
      <c r="GS791" s="91"/>
      <c r="GT791" s="91"/>
      <c r="GU791" s="91"/>
      <c r="GV791" s="91"/>
      <c r="GW791" s="91"/>
      <c r="GX791" s="91"/>
      <c r="GY791" s="91"/>
      <c r="GZ791" s="91"/>
      <c r="HA791" s="91"/>
      <c r="HB791" s="91"/>
      <c r="HC791" s="91"/>
      <c r="HD791" s="91"/>
      <c r="HE791" s="91"/>
      <c r="HF791" s="91"/>
      <c r="HG791" s="91"/>
      <c r="HH791" s="91"/>
      <c r="HI791" s="91"/>
      <c r="HJ791" s="91"/>
      <c r="HK791" s="91"/>
      <c r="HL791" s="91"/>
      <c r="HM791" s="91"/>
      <c r="HN791" s="91"/>
      <c r="HO791" s="91"/>
      <c r="HP791" s="91"/>
      <c r="HQ791" s="91"/>
      <c r="HR791" s="91"/>
      <c r="HS791" s="91"/>
    </row>
    <row r="792" customHeight="1" spans="1:227">
      <c r="A792" s="91"/>
      <c r="B792" s="91"/>
      <c r="C792" s="91"/>
      <c r="D792" s="91"/>
      <c r="E792" s="91"/>
      <c r="F792" s="91"/>
      <c r="G792" s="91"/>
      <c r="H792" s="95"/>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c r="AH792" s="91"/>
      <c r="AI792" s="91"/>
      <c r="AJ792" s="91"/>
      <c r="AK792" s="91"/>
      <c r="AL792" s="91"/>
      <c r="AM792" s="91"/>
      <c r="AN792" s="91"/>
      <c r="AO792" s="91"/>
      <c r="AP792" s="91"/>
      <c r="AQ792" s="91"/>
      <c r="AR792" s="91"/>
      <c r="AS792" s="91"/>
      <c r="AT792" s="91"/>
      <c r="AU792" s="91"/>
      <c r="AV792" s="91"/>
      <c r="AW792" s="91"/>
      <c r="AX792" s="91"/>
      <c r="AY792" s="91"/>
      <c r="AZ792" s="91"/>
      <c r="BA792" s="91"/>
      <c r="BB792" s="91"/>
      <c r="BC792" s="91"/>
      <c r="BD792" s="91"/>
      <c r="BE792" s="91"/>
      <c r="BF792" s="91"/>
      <c r="BG792" s="91"/>
      <c r="BH792" s="91"/>
      <c r="BI792" s="91"/>
      <c r="BJ792" s="91"/>
      <c r="BK792" s="91"/>
      <c r="BL792" s="91"/>
      <c r="BM792" s="91"/>
      <c r="BN792" s="91"/>
      <c r="BO792" s="91"/>
      <c r="BP792" s="91"/>
      <c r="BQ792" s="91"/>
      <c r="BR792" s="91"/>
      <c r="BS792" s="91"/>
      <c r="BT792" s="91"/>
      <c r="BU792" s="91"/>
      <c r="BV792" s="91"/>
      <c r="BW792" s="91"/>
      <c r="BX792" s="91"/>
      <c r="BY792" s="91"/>
      <c r="BZ792" s="91"/>
      <c r="CA792" s="91"/>
      <c r="CB792" s="91"/>
      <c r="CC792" s="91"/>
      <c r="CD792" s="91"/>
      <c r="CE792" s="91"/>
      <c r="CF792" s="91"/>
      <c r="CG792" s="91"/>
      <c r="CH792" s="91"/>
      <c r="CI792" s="91"/>
      <c r="CJ792" s="91"/>
      <c r="CK792" s="91"/>
      <c r="CL792" s="91"/>
      <c r="CM792" s="91"/>
      <c r="CN792" s="91"/>
      <c r="CO792" s="91"/>
      <c r="CP792" s="91"/>
      <c r="CQ792" s="91"/>
      <c r="CR792" s="91"/>
      <c r="CS792" s="91"/>
      <c r="CT792" s="91"/>
      <c r="CU792" s="91"/>
      <c r="CV792" s="91"/>
      <c r="CW792" s="91"/>
      <c r="CX792" s="91"/>
      <c r="CY792" s="91"/>
      <c r="CZ792" s="91"/>
      <c r="DA792" s="91"/>
      <c r="DB792" s="91"/>
      <c r="DC792" s="91"/>
      <c r="DD792" s="91"/>
      <c r="DE792" s="91"/>
      <c r="DF792" s="91"/>
      <c r="DG792" s="91"/>
      <c r="DH792" s="91"/>
      <c r="DI792" s="91"/>
      <c r="DJ792" s="91"/>
      <c r="DK792" s="91"/>
      <c r="DL792" s="91"/>
      <c r="DM792" s="91"/>
      <c r="DN792" s="91"/>
      <c r="DO792" s="91"/>
      <c r="DP792" s="91"/>
      <c r="DQ792" s="91"/>
      <c r="DR792" s="91"/>
      <c r="DS792" s="91"/>
      <c r="DT792" s="91"/>
      <c r="DU792" s="91"/>
      <c r="DV792" s="91"/>
      <c r="DW792" s="91"/>
      <c r="DX792" s="91"/>
      <c r="DY792" s="91"/>
      <c r="DZ792" s="91"/>
      <c r="EA792" s="91"/>
      <c r="EB792" s="91"/>
      <c r="EC792" s="91"/>
      <c r="ED792" s="91"/>
      <c r="EE792" s="91"/>
      <c r="EF792" s="91"/>
      <c r="EG792" s="91"/>
      <c r="EH792" s="91"/>
      <c r="EI792" s="91"/>
      <c r="EJ792" s="91"/>
      <c r="EK792" s="91"/>
      <c r="EL792" s="91"/>
      <c r="EM792" s="91"/>
      <c r="EN792" s="91"/>
      <c r="EO792" s="91"/>
      <c r="EP792" s="91"/>
      <c r="EQ792" s="91"/>
      <c r="ER792" s="91"/>
      <c r="ES792" s="91"/>
      <c r="ET792" s="91"/>
      <c r="EU792" s="91"/>
      <c r="EV792" s="91"/>
      <c r="EW792" s="91"/>
      <c r="EX792" s="91"/>
      <c r="EY792" s="91"/>
      <c r="EZ792" s="91"/>
      <c r="FA792" s="91"/>
      <c r="FB792" s="91"/>
      <c r="FC792" s="91"/>
      <c r="FD792" s="91"/>
      <c r="FE792" s="91"/>
      <c r="FF792" s="91"/>
      <c r="FG792" s="91"/>
      <c r="FH792" s="91"/>
      <c r="FI792" s="91"/>
      <c r="FJ792" s="91"/>
      <c r="FK792" s="91"/>
      <c r="FL792" s="91"/>
      <c r="FM792" s="91"/>
      <c r="FN792" s="91"/>
      <c r="FO792" s="91"/>
      <c r="FP792" s="91"/>
      <c r="FQ792" s="91"/>
      <c r="FR792" s="91"/>
      <c r="FS792" s="91"/>
      <c r="FT792" s="91"/>
      <c r="FU792" s="91"/>
      <c r="FV792" s="91"/>
      <c r="FW792" s="91"/>
      <c r="FX792" s="91"/>
      <c r="FY792" s="91"/>
      <c r="FZ792" s="91"/>
      <c r="GA792" s="91"/>
      <c r="GB792" s="91"/>
      <c r="GC792" s="91"/>
      <c r="GD792" s="91"/>
      <c r="GE792" s="91"/>
      <c r="GF792" s="91"/>
      <c r="GG792" s="91"/>
      <c r="GH792" s="91"/>
      <c r="GI792" s="91"/>
      <c r="GJ792" s="91"/>
      <c r="GK792" s="91"/>
      <c r="GL792" s="91"/>
      <c r="GM792" s="91"/>
      <c r="GN792" s="91"/>
      <c r="GO792" s="91"/>
      <c r="GP792" s="91"/>
      <c r="GQ792" s="91"/>
      <c r="GR792" s="91"/>
      <c r="GS792" s="91"/>
      <c r="GT792" s="91"/>
      <c r="GU792" s="91"/>
      <c r="GV792" s="91"/>
      <c r="GW792" s="91"/>
      <c r="GX792" s="91"/>
      <c r="GY792" s="91"/>
      <c r="GZ792" s="91"/>
      <c r="HA792" s="91"/>
      <c r="HB792" s="91"/>
      <c r="HC792" s="91"/>
      <c r="HD792" s="91"/>
      <c r="HE792" s="91"/>
      <c r="HF792" s="91"/>
      <c r="HG792" s="91"/>
      <c r="HH792" s="91"/>
      <c r="HI792" s="91"/>
      <c r="HJ792" s="91"/>
      <c r="HK792" s="91"/>
      <c r="HL792" s="91"/>
      <c r="HM792" s="91"/>
      <c r="HN792" s="91"/>
      <c r="HO792" s="91"/>
      <c r="HP792" s="91"/>
      <c r="HQ792" s="91"/>
      <c r="HR792" s="91"/>
      <c r="HS792" s="91"/>
    </row>
    <row r="793" customHeight="1" spans="1:227">
      <c r="A793" s="91"/>
      <c r="B793" s="91"/>
      <c r="C793" s="91"/>
      <c r="D793" s="91"/>
      <c r="E793" s="91"/>
      <c r="F793" s="91"/>
      <c r="G793" s="91"/>
      <c r="H793" s="95"/>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c r="AH793" s="91"/>
      <c r="AI793" s="91"/>
      <c r="AJ793" s="91"/>
      <c r="AK793" s="91"/>
      <c r="AL793" s="91"/>
      <c r="AM793" s="91"/>
      <c r="AN793" s="91"/>
      <c r="AO793" s="91"/>
      <c r="AP793" s="91"/>
      <c r="AQ793" s="91"/>
      <c r="AR793" s="91"/>
      <c r="AS793" s="91"/>
      <c r="AT793" s="91"/>
      <c r="AU793" s="91"/>
      <c r="AV793" s="91"/>
      <c r="AW793" s="91"/>
      <c r="AX793" s="91"/>
      <c r="AY793" s="91"/>
      <c r="AZ793" s="91"/>
      <c r="BA793" s="91"/>
      <c r="BB793" s="91"/>
      <c r="BC793" s="91"/>
      <c r="BD793" s="91"/>
      <c r="BE793" s="91"/>
      <c r="BF793" s="91"/>
      <c r="BG793" s="91"/>
      <c r="BH793" s="91"/>
      <c r="BI793" s="91"/>
      <c r="BJ793" s="91"/>
      <c r="BK793" s="91"/>
      <c r="BL793" s="91"/>
      <c r="BM793" s="91"/>
      <c r="BN793" s="91"/>
      <c r="BO793" s="91"/>
      <c r="BP793" s="91"/>
      <c r="BQ793" s="91"/>
      <c r="BR793" s="91"/>
      <c r="BS793" s="91"/>
      <c r="BT793" s="91"/>
      <c r="BU793" s="91"/>
      <c r="BV793" s="91"/>
      <c r="BW793" s="91"/>
      <c r="BX793" s="91"/>
      <c r="BY793" s="91"/>
      <c r="BZ793" s="91"/>
      <c r="CA793" s="91"/>
      <c r="CB793" s="91"/>
      <c r="CC793" s="91"/>
      <c r="CD793" s="91"/>
      <c r="CE793" s="91"/>
      <c r="CF793" s="91"/>
      <c r="CG793" s="91"/>
      <c r="CH793" s="91"/>
      <c r="CI793" s="91"/>
      <c r="CJ793" s="91"/>
      <c r="CK793" s="91"/>
      <c r="CL793" s="91"/>
      <c r="CM793" s="91"/>
      <c r="CN793" s="91"/>
      <c r="CO793" s="91"/>
      <c r="CP793" s="91"/>
      <c r="CQ793" s="91"/>
      <c r="CR793" s="91"/>
      <c r="CS793" s="91"/>
      <c r="CT793" s="91"/>
      <c r="CU793" s="91"/>
      <c r="CV793" s="91"/>
      <c r="CW793" s="91"/>
      <c r="CX793" s="91"/>
      <c r="CY793" s="91"/>
      <c r="CZ793" s="91"/>
      <c r="DA793" s="91"/>
      <c r="DB793" s="91"/>
      <c r="DC793" s="91"/>
      <c r="DD793" s="91"/>
      <c r="DE793" s="91"/>
      <c r="DF793" s="91"/>
      <c r="DG793" s="91"/>
      <c r="DH793" s="91"/>
      <c r="DI793" s="91"/>
      <c r="DJ793" s="91"/>
      <c r="DK793" s="91"/>
      <c r="DL793" s="91"/>
      <c r="DM793" s="91"/>
      <c r="DN793" s="91"/>
      <c r="DO793" s="91"/>
      <c r="DP793" s="91"/>
      <c r="DQ793" s="91"/>
      <c r="DR793" s="91"/>
      <c r="DS793" s="91"/>
      <c r="DT793" s="91"/>
      <c r="DU793" s="91"/>
      <c r="DV793" s="91"/>
      <c r="DW793" s="91"/>
      <c r="DX793" s="91"/>
      <c r="DY793" s="91"/>
      <c r="DZ793" s="91"/>
      <c r="EA793" s="91"/>
      <c r="EB793" s="91"/>
      <c r="EC793" s="91"/>
      <c r="ED793" s="91"/>
      <c r="EE793" s="91"/>
      <c r="EF793" s="91"/>
      <c r="EG793" s="91"/>
      <c r="EH793" s="91"/>
      <c r="EI793" s="91"/>
      <c r="EJ793" s="91"/>
      <c r="EK793" s="91"/>
      <c r="EL793" s="91"/>
      <c r="EM793" s="91"/>
      <c r="EN793" s="91"/>
      <c r="EO793" s="91"/>
      <c r="EP793" s="91"/>
      <c r="EQ793" s="91"/>
      <c r="ER793" s="91"/>
      <c r="ES793" s="91"/>
      <c r="ET793" s="91"/>
      <c r="EU793" s="91"/>
      <c r="EV793" s="91"/>
      <c r="EW793" s="91"/>
      <c r="EX793" s="91"/>
      <c r="EY793" s="91"/>
      <c r="EZ793" s="91"/>
      <c r="FA793" s="91"/>
      <c r="FB793" s="91"/>
      <c r="FC793" s="91"/>
      <c r="FD793" s="91"/>
      <c r="FE793" s="91"/>
      <c r="FF793" s="91"/>
      <c r="FG793" s="91"/>
      <c r="FH793" s="91"/>
      <c r="FI793" s="91"/>
      <c r="FJ793" s="91"/>
      <c r="FK793" s="91"/>
      <c r="FL793" s="91"/>
      <c r="FM793" s="91"/>
      <c r="FN793" s="91"/>
      <c r="FO793" s="91"/>
      <c r="FP793" s="91"/>
      <c r="FQ793" s="91"/>
      <c r="FR793" s="91"/>
      <c r="FS793" s="91"/>
      <c r="FT793" s="91"/>
      <c r="FU793" s="91"/>
      <c r="FV793" s="91"/>
      <c r="FW793" s="91"/>
      <c r="FX793" s="91"/>
      <c r="FY793" s="91"/>
      <c r="FZ793" s="91"/>
      <c r="GA793" s="91"/>
      <c r="GB793" s="91"/>
      <c r="GC793" s="91"/>
      <c r="GD793" s="91"/>
      <c r="GE793" s="91"/>
      <c r="GF793" s="91"/>
      <c r="GG793" s="91"/>
      <c r="GH793" s="91"/>
      <c r="GI793" s="91"/>
      <c r="GJ793" s="91"/>
      <c r="GK793" s="91"/>
      <c r="GL793" s="91"/>
      <c r="GM793" s="91"/>
      <c r="GN793" s="91"/>
      <c r="GO793" s="91"/>
      <c r="GP793" s="91"/>
      <c r="GQ793" s="91"/>
      <c r="GR793" s="91"/>
      <c r="GS793" s="91"/>
      <c r="GT793" s="91"/>
      <c r="GU793" s="91"/>
      <c r="GV793" s="91"/>
      <c r="GW793" s="91"/>
      <c r="GX793" s="91"/>
      <c r="GY793" s="91"/>
      <c r="GZ793" s="91"/>
      <c r="HA793" s="91"/>
      <c r="HB793" s="91"/>
      <c r="HC793" s="91"/>
      <c r="HD793" s="91"/>
      <c r="HE793" s="91"/>
      <c r="HF793" s="91"/>
      <c r="HG793" s="91"/>
      <c r="HH793" s="91"/>
      <c r="HI793" s="91"/>
      <c r="HJ793" s="91"/>
      <c r="HK793" s="91"/>
      <c r="HL793" s="91"/>
      <c r="HM793" s="91"/>
      <c r="HN793" s="91"/>
      <c r="HO793" s="91"/>
      <c r="HP793" s="91"/>
      <c r="HQ793" s="91"/>
      <c r="HR793" s="91"/>
      <c r="HS793" s="91"/>
    </row>
    <row r="794" customHeight="1" spans="1:227">
      <c r="A794" s="91"/>
      <c r="B794" s="91"/>
      <c r="C794" s="91"/>
      <c r="D794" s="91"/>
      <c r="E794" s="91"/>
      <c r="F794" s="91"/>
      <c r="G794" s="91"/>
      <c r="H794" s="95"/>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c r="AH794" s="91"/>
      <c r="AI794" s="91"/>
      <c r="AJ794" s="91"/>
      <c r="AK794" s="91"/>
      <c r="AL794" s="91"/>
      <c r="AM794" s="91"/>
      <c r="AN794" s="91"/>
      <c r="AO794" s="91"/>
      <c r="AP794" s="91"/>
      <c r="AQ794" s="91"/>
      <c r="AR794" s="91"/>
      <c r="AS794" s="91"/>
      <c r="AT794" s="91"/>
      <c r="AU794" s="91"/>
      <c r="AV794" s="91"/>
      <c r="AW794" s="91"/>
      <c r="AX794" s="91"/>
      <c r="AY794" s="91"/>
      <c r="AZ794" s="91"/>
      <c r="BA794" s="91"/>
      <c r="BB794" s="91"/>
      <c r="BC794" s="91"/>
      <c r="BD794" s="91"/>
      <c r="BE794" s="91"/>
      <c r="BF794" s="91"/>
      <c r="BG794" s="91"/>
      <c r="BH794" s="91"/>
      <c r="BI794" s="91"/>
      <c r="BJ794" s="91"/>
      <c r="BK794" s="91"/>
      <c r="BL794" s="91"/>
      <c r="BM794" s="91"/>
      <c r="BN794" s="91"/>
      <c r="BO794" s="91"/>
      <c r="BP794" s="91"/>
      <c r="BQ794" s="91"/>
      <c r="BR794" s="91"/>
      <c r="BS794" s="91"/>
      <c r="BT794" s="91"/>
      <c r="BU794" s="91"/>
      <c r="BV794" s="91"/>
      <c r="BW794" s="91"/>
      <c r="BX794" s="91"/>
      <c r="BY794" s="91"/>
      <c r="BZ794" s="91"/>
      <c r="CA794" s="91"/>
      <c r="CB794" s="91"/>
      <c r="CC794" s="91"/>
      <c r="CD794" s="91"/>
      <c r="CE794" s="91"/>
      <c r="CF794" s="91"/>
      <c r="CG794" s="91"/>
      <c r="CH794" s="91"/>
      <c r="CI794" s="91"/>
      <c r="CJ794" s="91"/>
      <c r="CK794" s="91"/>
      <c r="CL794" s="91"/>
      <c r="CM794" s="91"/>
      <c r="CN794" s="91"/>
      <c r="CO794" s="91"/>
      <c r="CP794" s="91"/>
      <c r="CQ794" s="91"/>
      <c r="CR794" s="91"/>
      <c r="CS794" s="91"/>
      <c r="CT794" s="91"/>
      <c r="CU794" s="91"/>
      <c r="CV794" s="91"/>
      <c r="CW794" s="91"/>
      <c r="CX794" s="91"/>
      <c r="CY794" s="91"/>
      <c r="CZ794" s="91"/>
      <c r="DA794" s="91"/>
      <c r="DB794" s="91"/>
      <c r="DC794" s="91"/>
      <c r="DD794" s="91"/>
      <c r="DE794" s="91"/>
      <c r="DF794" s="91"/>
      <c r="DG794" s="91"/>
      <c r="DH794" s="91"/>
      <c r="DI794" s="91"/>
      <c r="DJ794" s="91"/>
      <c r="DK794" s="91"/>
      <c r="DL794" s="91"/>
      <c r="DM794" s="91"/>
      <c r="DN794" s="91"/>
      <c r="DO794" s="91"/>
      <c r="DP794" s="91"/>
      <c r="DQ794" s="91"/>
      <c r="DR794" s="91"/>
      <c r="DS794" s="91"/>
      <c r="DT794" s="91"/>
      <c r="DU794" s="91"/>
      <c r="DV794" s="91"/>
      <c r="DW794" s="91"/>
      <c r="DX794" s="91"/>
      <c r="DY794" s="91"/>
      <c r="DZ794" s="91"/>
      <c r="EA794" s="91"/>
      <c r="EB794" s="91"/>
      <c r="EC794" s="91"/>
      <c r="ED794" s="91"/>
      <c r="EE794" s="91"/>
      <c r="EF794" s="91"/>
      <c r="EG794" s="91"/>
      <c r="EH794" s="91"/>
      <c r="EI794" s="91"/>
      <c r="EJ794" s="91"/>
      <c r="EK794" s="91"/>
      <c r="EL794" s="91"/>
      <c r="EM794" s="91"/>
      <c r="EN794" s="91"/>
      <c r="EO794" s="91"/>
      <c r="EP794" s="91"/>
      <c r="EQ794" s="91"/>
      <c r="ER794" s="91"/>
      <c r="ES794" s="91"/>
      <c r="ET794" s="91"/>
      <c r="EU794" s="91"/>
      <c r="EV794" s="91"/>
      <c r="EW794" s="91"/>
      <c r="EX794" s="91"/>
      <c r="EY794" s="91"/>
      <c r="EZ794" s="91"/>
      <c r="FA794" s="91"/>
      <c r="FB794" s="91"/>
      <c r="FC794" s="91"/>
      <c r="FD794" s="91"/>
      <c r="FE794" s="91"/>
      <c r="FF794" s="91"/>
      <c r="FG794" s="91"/>
      <c r="FH794" s="91"/>
      <c r="FI794" s="91"/>
      <c r="FJ794" s="91"/>
      <c r="FK794" s="91"/>
      <c r="FL794" s="91"/>
      <c r="FM794" s="91"/>
      <c r="FN794" s="91"/>
      <c r="FO794" s="91"/>
      <c r="FP794" s="91"/>
      <c r="FQ794" s="91"/>
      <c r="FR794" s="91"/>
      <c r="FS794" s="91"/>
      <c r="FT794" s="91"/>
      <c r="FU794" s="91"/>
      <c r="FV794" s="91"/>
      <c r="FW794" s="91"/>
      <c r="FX794" s="91"/>
      <c r="FY794" s="91"/>
      <c r="FZ794" s="91"/>
      <c r="GA794" s="91"/>
      <c r="GB794" s="91"/>
      <c r="GC794" s="91"/>
      <c r="GD794" s="91"/>
      <c r="GE794" s="91"/>
      <c r="GF794" s="91"/>
      <c r="GG794" s="91"/>
      <c r="GH794" s="91"/>
      <c r="GI794" s="91"/>
      <c r="GJ794" s="91"/>
      <c r="GK794" s="91"/>
      <c r="GL794" s="91"/>
      <c r="GM794" s="91"/>
      <c r="GN794" s="91"/>
      <c r="GO794" s="91"/>
      <c r="GP794" s="91"/>
      <c r="GQ794" s="91"/>
      <c r="GR794" s="91"/>
      <c r="GS794" s="91"/>
      <c r="GT794" s="91"/>
      <c r="GU794" s="91"/>
      <c r="GV794" s="91"/>
      <c r="GW794" s="91"/>
      <c r="GX794" s="91"/>
      <c r="GY794" s="91"/>
      <c r="GZ794" s="91"/>
      <c r="HA794" s="91"/>
      <c r="HB794" s="91"/>
      <c r="HC794" s="91"/>
      <c r="HD794" s="91"/>
      <c r="HE794" s="91"/>
      <c r="HF794" s="91"/>
      <c r="HG794" s="91"/>
      <c r="HH794" s="91"/>
      <c r="HI794" s="91"/>
      <c r="HJ794" s="91"/>
      <c r="HK794" s="91"/>
      <c r="HL794" s="91"/>
      <c r="HM794" s="91"/>
      <c r="HN794" s="91"/>
      <c r="HO794" s="91"/>
      <c r="HP794" s="91"/>
      <c r="HQ794" s="91"/>
      <c r="HR794" s="91"/>
      <c r="HS794" s="91"/>
    </row>
    <row r="795" customHeight="1" spans="1:227">
      <c r="A795" s="91"/>
      <c r="B795" s="91"/>
      <c r="C795" s="91"/>
      <c r="D795" s="91"/>
      <c r="E795" s="91"/>
      <c r="F795" s="91"/>
      <c r="G795" s="91"/>
      <c r="H795" s="95"/>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c r="AH795" s="91"/>
      <c r="AI795" s="91"/>
      <c r="AJ795" s="91"/>
      <c r="AK795" s="91"/>
      <c r="AL795" s="91"/>
      <c r="AM795" s="91"/>
      <c r="AN795" s="91"/>
      <c r="AO795" s="91"/>
      <c r="AP795" s="91"/>
      <c r="AQ795" s="91"/>
      <c r="AR795" s="91"/>
      <c r="AS795" s="91"/>
      <c r="AT795" s="91"/>
      <c r="AU795" s="91"/>
      <c r="AV795" s="91"/>
      <c r="AW795" s="91"/>
      <c r="AX795" s="91"/>
      <c r="AY795" s="91"/>
      <c r="AZ795" s="91"/>
      <c r="BA795" s="91"/>
      <c r="BB795" s="91"/>
      <c r="BC795" s="91"/>
      <c r="BD795" s="91"/>
      <c r="BE795" s="91"/>
      <c r="BF795" s="91"/>
      <c r="BG795" s="91"/>
      <c r="BH795" s="91"/>
      <c r="BI795" s="91"/>
      <c r="BJ795" s="91"/>
      <c r="BK795" s="91"/>
      <c r="BL795" s="91"/>
      <c r="BM795" s="91"/>
      <c r="BN795" s="91"/>
      <c r="BO795" s="91"/>
      <c r="BP795" s="91"/>
      <c r="BQ795" s="91"/>
      <c r="BR795" s="91"/>
      <c r="BS795" s="91"/>
      <c r="BT795" s="91"/>
      <c r="BU795" s="91"/>
      <c r="BV795" s="91"/>
      <c r="BW795" s="91"/>
      <c r="BX795" s="91"/>
      <c r="BY795" s="91"/>
      <c r="BZ795" s="91"/>
      <c r="CA795" s="91"/>
      <c r="CB795" s="91"/>
      <c r="CC795" s="91"/>
      <c r="CD795" s="91"/>
      <c r="CE795" s="91"/>
      <c r="CF795" s="91"/>
      <c r="CG795" s="91"/>
      <c r="CH795" s="91"/>
      <c r="CI795" s="91"/>
      <c r="CJ795" s="91"/>
      <c r="CK795" s="91"/>
      <c r="CL795" s="91"/>
      <c r="CM795" s="91"/>
      <c r="CN795" s="91"/>
      <c r="CO795" s="91"/>
      <c r="CP795" s="91"/>
      <c r="CQ795" s="91"/>
      <c r="CR795" s="91"/>
      <c r="CS795" s="91"/>
      <c r="CT795" s="91"/>
      <c r="CU795" s="91"/>
      <c r="CV795" s="91"/>
      <c r="CW795" s="91"/>
      <c r="CX795" s="91"/>
      <c r="CY795" s="91"/>
      <c r="CZ795" s="91"/>
      <c r="DA795" s="91"/>
      <c r="DB795" s="91"/>
      <c r="DC795" s="91"/>
      <c r="DD795" s="91"/>
      <c r="DE795" s="91"/>
      <c r="DF795" s="91"/>
      <c r="DG795" s="91"/>
      <c r="DH795" s="91"/>
      <c r="DI795" s="91"/>
      <c r="DJ795" s="91"/>
      <c r="DK795" s="91"/>
      <c r="DL795" s="91"/>
      <c r="DM795" s="91"/>
      <c r="DN795" s="91"/>
      <c r="DO795" s="91"/>
      <c r="DP795" s="91"/>
      <c r="DQ795" s="91"/>
      <c r="DR795" s="91"/>
      <c r="DS795" s="91"/>
      <c r="DT795" s="91"/>
      <c r="DU795" s="91"/>
      <c r="DV795" s="91"/>
      <c r="DW795" s="91"/>
      <c r="DX795" s="91"/>
      <c r="DY795" s="91"/>
      <c r="DZ795" s="91"/>
      <c r="EA795" s="91"/>
      <c r="EB795" s="91"/>
      <c r="EC795" s="91"/>
      <c r="ED795" s="91"/>
      <c r="EE795" s="91"/>
      <c r="EF795" s="91"/>
      <c r="EG795" s="91"/>
      <c r="EH795" s="91"/>
      <c r="EI795" s="91"/>
      <c r="EJ795" s="91"/>
      <c r="EK795" s="91"/>
      <c r="EL795" s="91"/>
      <c r="EM795" s="91"/>
      <c r="EN795" s="91"/>
      <c r="EO795" s="91"/>
      <c r="EP795" s="91"/>
      <c r="EQ795" s="91"/>
      <c r="ER795" s="91"/>
      <c r="ES795" s="91"/>
      <c r="ET795" s="91"/>
      <c r="EU795" s="91"/>
      <c r="EV795" s="91"/>
      <c r="EW795" s="91"/>
      <c r="EX795" s="91"/>
      <c r="EY795" s="91"/>
      <c r="EZ795" s="91"/>
      <c r="FA795" s="91"/>
      <c r="FB795" s="91"/>
      <c r="FC795" s="91"/>
      <c r="FD795" s="91"/>
      <c r="FE795" s="91"/>
      <c r="FF795" s="91"/>
      <c r="FG795" s="91"/>
      <c r="FH795" s="91"/>
      <c r="FI795" s="91"/>
      <c r="FJ795" s="91"/>
      <c r="FK795" s="91"/>
      <c r="FL795" s="91"/>
      <c r="FM795" s="91"/>
      <c r="FN795" s="91"/>
      <c r="FO795" s="91"/>
      <c r="FP795" s="91"/>
      <c r="FQ795" s="91"/>
      <c r="FR795" s="91"/>
      <c r="FS795" s="91"/>
      <c r="FT795" s="91"/>
      <c r="FU795" s="91"/>
      <c r="FV795" s="91"/>
      <c r="FW795" s="91"/>
      <c r="FX795" s="91"/>
      <c r="FY795" s="91"/>
      <c r="FZ795" s="91"/>
      <c r="GA795" s="91"/>
      <c r="GB795" s="91"/>
      <c r="GC795" s="91"/>
      <c r="GD795" s="91"/>
      <c r="GE795" s="91"/>
      <c r="GF795" s="91"/>
      <c r="GG795" s="91"/>
      <c r="GH795" s="91"/>
      <c r="GI795" s="91"/>
      <c r="GJ795" s="91"/>
      <c r="GK795" s="91"/>
      <c r="GL795" s="91"/>
      <c r="GM795" s="91"/>
      <c r="GN795" s="91"/>
      <c r="GO795" s="91"/>
      <c r="GP795" s="91"/>
      <c r="GQ795" s="91"/>
      <c r="GR795" s="91"/>
      <c r="GS795" s="91"/>
      <c r="GT795" s="91"/>
      <c r="GU795" s="91"/>
      <c r="GV795" s="91"/>
      <c r="GW795" s="91"/>
      <c r="GX795" s="91"/>
      <c r="GY795" s="91"/>
      <c r="GZ795" s="91"/>
      <c r="HA795" s="91"/>
      <c r="HB795" s="91"/>
      <c r="HC795" s="91"/>
      <c r="HD795" s="91"/>
      <c r="HE795" s="91"/>
      <c r="HF795" s="91"/>
      <c r="HG795" s="91"/>
      <c r="HH795" s="91"/>
      <c r="HI795" s="91"/>
      <c r="HJ795" s="91"/>
      <c r="HK795" s="91"/>
      <c r="HL795" s="91"/>
      <c r="HM795" s="91"/>
      <c r="HN795" s="91"/>
      <c r="HO795" s="91"/>
      <c r="HP795" s="91"/>
      <c r="HQ795" s="91"/>
      <c r="HR795" s="91"/>
      <c r="HS795" s="91"/>
    </row>
    <row r="796" customHeight="1" spans="1:227">
      <c r="A796" s="91"/>
      <c r="B796" s="91"/>
      <c r="C796" s="91"/>
      <c r="D796" s="91"/>
      <c r="E796" s="91"/>
      <c r="F796" s="91"/>
      <c r="G796" s="91"/>
      <c r="H796" s="95"/>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c r="AH796" s="91"/>
      <c r="AI796" s="91"/>
      <c r="AJ796" s="91"/>
      <c r="AK796" s="91"/>
      <c r="AL796" s="91"/>
      <c r="AM796" s="91"/>
      <c r="AN796" s="91"/>
      <c r="AO796" s="91"/>
      <c r="AP796" s="91"/>
      <c r="AQ796" s="91"/>
      <c r="AR796" s="91"/>
      <c r="AS796" s="91"/>
      <c r="AT796" s="91"/>
      <c r="AU796" s="91"/>
      <c r="AV796" s="91"/>
      <c r="AW796" s="91"/>
      <c r="AX796" s="91"/>
      <c r="AY796" s="91"/>
      <c r="AZ796" s="91"/>
      <c r="BA796" s="91"/>
      <c r="BB796" s="91"/>
      <c r="BC796" s="91"/>
      <c r="BD796" s="91"/>
      <c r="BE796" s="91"/>
      <c r="BF796" s="91"/>
      <c r="BG796" s="91"/>
      <c r="BH796" s="91"/>
      <c r="BI796" s="91"/>
      <c r="BJ796" s="91"/>
      <c r="BK796" s="91"/>
      <c r="BL796" s="91"/>
      <c r="BM796" s="91"/>
      <c r="BN796" s="91"/>
      <c r="BO796" s="91"/>
      <c r="BP796" s="91"/>
      <c r="BQ796" s="91"/>
      <c r="BR796" s="91"/>
      <c r="BS796" s="91"/>
      <c r="BT796" s="91"/>
      <c r="BU796" s="91"/>
      <c r="BV796" s="91"/>
      <c r="BW796" s="91"/>
      <c r="BX796" s="91"/>
      <c r="BY796" s="91"/>
      <c r="BZ796" s="91"/>
      <c r="CA796" s="91"/>
      <c r="CB796" s="91"/>
      <c r="CC796" s="91"/>
      <c r="CD796" s="91"/>
      <c r="CE796" s="91"/>
      <c r="CF796" s="91"/>
      <c r="CG796" s="91"/>
      <c r="CH796" s="91"/>
      <c r="CI796" s="91"/>
      <c r="CJ796" s="91"/>
      <c r="CK796" s="91"/>
      <c r="CL796" s="91"/>
      <c r="CM796" s="91"/>
      <c r="CN796" s="91"/>
      <c r="CO796" s="91"/>
      <c r="CP796" s="91"/>
      <c r="CQ796" s="91"/>
      <c r="CR796" s="91"/>
      <c r="CS796" s="91"/>
      <c r="CT796" s="91"/>
      <c r="CU796" s="91"/>
      <c r="CV796" s="91"/>
      <c r="CW796" s="91"/>
      <c r="CX796" s="91"/>
      <c r="CY796" s="91"/>
      <c r="CZ796" s="91"/>
      <c r="DA796" s="91"/>
      <c r="DB796" s="91"/>
      <c r="DC796" s="91"/>
      <c r="DD796" s="91"/>
      <c r="DE796" s="91"/>
      <c r="DF796" s="91"/>
      <c r="DG796" s="91"/>
      <c r="DH796" s="91"/>
      <c r="DI796" s="91"/>
      <c r="DJ796" s="91"/>
      <c r="DK796" s="91"/>
      <c r="DL796" s="91"/>
      <c r="DM796" s="91"/>
      <c r="DN796" s="91"/>
      <c r="DO796" s="91"/>
      <c r="DP796" s="91"/>
      <c r="DQ796" s="91"/>
      <c r="DR796" s="91"/>
      <c r="DS796" s="91"/>
      <c r="DT796" s="91"/>
      <c r="DU796" s="91"/>
      <c r="DV796" s="91"/>
      <c r="DW796" s="91"/>
      <c r="DX796" s="91"/>
      <c r="DY796" s="91"/>
      <c r="DZ796" s="91"/>
      <c r="EA796" s="91"/>
      <c r="EB796" s="91"/>
      <c r="EC796" s="91"/>
      <c r="ED796" s="91"/>
      <c r="EE796" s="91"/>
      <c r="EF796" s="91"/>
      <c r="EG796" s="91"/>
      <c r="EH796" s="91"/>
      <c r="EI796" s="91"/>
      <c r="EJ796" s="91"/>
      <c r="EK796" s="91"/>
      <c r="EL796" s="91"/>
      <c r="EM796" s="91"/>
      <c r="EN796" s="91"/>
      <c r="EO796" s="91"/>
      <c r="EP796" s="91"/>
      <c r="EQ796" s="91"/>
      <c r="ER796" s="91"/>
      <c r="ES796" s="91"/>
      <c r="ET796" s="91"/>
      <c r="EU796" s="91"/>
      <c r="EV796" s="91"/>
      <c r="EW796" s="91"/>
      <c r="EX796" s="91"/>
      <c r="EY796" s="91"/>
      <c r="EZ796" s="91"/>
      <c r="FA796" s="91"/>
      <c r="FB796" s="91"/>
      <c r="FC796" s="91"/>
      <c r="FD796" s="91"/>
      <c r="FE796" s="91"/>
      <c r="FF796" s="91"/>
      <c r="FG796" s="91"/>
      <c r="FH796" s="91"/>
      <c r="FI796" s="91"/>
      <c r="FJ796" s="91"/>
      <c r="FK796" s="91"/>
      <c r="FL796" s="91"/>
      <c r="FM796" s="91"/>
      <c r="FN796" s="91"/>
      <c r="FO796" s="91"/>
      <c r="FP796" s="91"/>
      <c r="FQ796" s="91"/>
      <c r="FR796" s="91"/>
      <c r="FS796" s="91"/>
      <c r="FT796" s="91"/>
      <c r="FU796" s="91"/>
      <c r="FV796" s="91"/>
      <c r="FW796" s="91"/>
      <c r="FX796" s="91"/>
      <c r="FY796" s="91"/>
      <c r="FZ796" s="91"/>
      <c r="GA796" s="91"/>
      <c r="GB796" s="91"/>
      <c r="GC796" s="91"/>
      <c r="GD796" s="91"/>
      <c r="GE796" s="91"/>
      <c r="GF796" s="91"/>
      <c r="GG796" s="91"/>
      <c r="GH796" s="91"/>
      <c r="GI796" s="91"/>
      <c r="GJ796" s="91"/>
      <c r="GK796" s="91"/>
      <c r="GL796" s="91"/>
      <c r="GM796" s="91"/>
      <c r="GN796" s="91"/>
      <c r="GO796" s="91"/>
      <c r="GP796" s="91"/>
      <c r="GQ796" s="91"/>
      <c r="GR796" s="91"/>
      <c r="GS796" s="91"/>
      <c r="GT796" s="91"/>
      <c r="GU796" s="91"/>
      <c r="GV796" s="91"/>
      <c r="GW796" s="91"/>
      <c r="GX796" s="91"/>
      <c r="GY796" s="91"/>
      <c r="GZ796" s="91"/>
      <c r="HA796" s="91"/>
      <c r="HB796" s="91"/>
      <c r="HC796" s="91"/>
      <c r="HD796" s="91"/>
      <c r="HE796" s="91"/>
      <c r="HF796" s="91"/>
      <c r="HG796" s="91"/>
      <c r="HH796" s="91"/>
      <c r="HI796" s="91"/>
      <c r="HJ796" s="91"/>
      <c r="HK796" s="91"/>
      <c r="HL796" s="91"/>
      <c r="HM796" s="91"/>
      <c r="HN796" s="91"/>
      <c r="HO796" s="91"/>
      <c r="HP796" s="91"/>
      <c r="HQ796" s="91"/>
      <c r="HR796" s="91"/>
      <c r="HS796" s="91"/>
    </row>
    <row r="797" customHeight="1" spans="1:227">
      <c r="A797" s="91"/>
      <c r="B797" s="91"/>
      <c r="C797" s="91"/>
      <c r="D797" s="91"/>
      <c r="E797" s="91"/>
      <c r="F797" s="91"/>
      <c r="G797" s="91"/>
      <c r="H797" s="95"/>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c r="AH797" s="91"/>
      <c r="AI797" s="91"/>
      <c r="AJ797" s="91"/>
      <c r="AK797" s="91"/>
      <c r="AL797" s="91"/>
      <c r="AM797" s="91"/>
      <c r="AN797" s="91"/>
      <c r="AO797" s="91"/>
      <c r="AP797" s="91"/>
      <c r="AQ797" s="91"/>
      <c r="AR797" s="91"/>
      <c r="AS797" s="91"/>
      <c r="AT797" s="91"/>
      <c r="AU797" s="91"/>
      <c r="AV797" s="91"/>
      <c r="AW797" s="91"/>
      <c r="AX797" s="91"/>
      <c r="AY797" s="91"/>
      <c r="AZ797" s="91"/>
      <c r="BA797" s="91"/>
      <c r="BB797" s="91"/>
      <c r="BC797" s="91"/>
      <c r="BD797" s="91"/>
      <c r="BE797" s="91"/>
      <c r="BF797" s="91"/>
      <c r="BG797" s="91"/>
      <c r="BH797" s="91"/>
      <c r="BI797" s="91"/>
      <c r="BJ797" s="91"/>
      <c r="BK797" s="91"/>
      <c r="BL797" s="91"/>
      <c r="BM797" s="91"/>
      <c r="BN797" s="91"/>
      <c r="BO797" s="91"/>
      <c r="BP797" s="91"/>
      <c r="BQ797" s="91"/>
      <c r="BR797" s="91"/>
      <c r="BS797" s="91"/>
      <c r="BT797" s="91"/>
      <c r="BU797" s="91"/>
      <c r="BV797" s="91"/>
      <c r="BW797" s="91"/>
      <c r="BX797" s="91"/>
      <c r="BY797" s="91"/>
      <c r="BZ797" s="91"/>
      <c r="CA797" s="91"/>
      <c r="CB797" s="91"/>
      <c r="CC797" s="91"/>
      <c r="CD797" s="91"/>
      <c r="CE797" s="91"/>
      <c r="CF797" s="91"/>
      <c r="CG797" s="91"/>
      <c r="CH797" s="91"/>
      <c r="CI797" s="91"/>
      <c r="CJ797" s="91"/>
      <c r="CK797" s="91"/>
      <c r="CL797" s="91"/>
      <c r="CM797" s="91"/>
      <c r="CN797" s="91"/>
      <c r="CO797" s="91"/>
      <c r="CP797" s="91"/>
      <c r="CQ797" s="91"/>
      <c r="CR797" s="91"/>
      <c r="CS797" s="91"/>
      <c r="CT797" s="91"/>
      <c r="CU797" s="91"/>
      <c r="CV797" s="91"/>
      <c r="CW797" s="91"/>
      <c r="CX797" s="91"/>
      <c r="CY797" s="91"/>
      <c r="CZ797" s="91"/>
      <c r="DA797" s="91"/>
      <c r="DB797" s="91"/>
      <c r="DC797" s="91"/>
      <c r="DD797" s="91"/>
      <c r="DE797" s="91"/>
      <c r="DF797" s="91"/>
      <c r="DG797" s="91"/>
      <c r="DH797" s="91"/>
      <c r="DI797" s="91"/>
      <c r="DJ797" s="91"/>
      <c r="DK797" s="91"/>
      <c r="DL797" s="91"/>
      <c r="DM797" s="91"/>
      <c r="DN797" s="91"/>
      <c r="DO797" s="91"/>
      <c r="DP797" s="91"/>
      <c r="DQ797" s="91"/>
      <c r="DR797" s="91"/>
      <c r="DS797" s="91"/>
      <c r="DT797" s="91"/>
      <c r="DU797" s="91"/>
      <c r="DV797" s="91"/>
      <c r="DW797" s="91"/>
      <c r="DX797" s="91"/>
      <c r="DY797" s="91"/>
      <c r="DZ797" s="91"/>
      <c r="EA797" s="91"/>
      <c r="EB797" s="91"/>
      <c r="EC797" s="91"/>
      <c r="ED797" s="91"/>
      <c r="EE797" s="91"/>
      <c r="EF797" s="91"/>
      <c r="EG797" s="91"/>
      <c r="EH797" s="91"/>
      <c r="EI797" s="91"/>
      <c r="EJ797" s="91"/>
      <c r="EK797" s="91"/>
      <c r="EL797" s="91"/>
      <c r="EM797" s="91"/>
      <c r="EN797" s="91"/>
      <c r="EO797" s="91"/>
      <c r="EP797" s="91"/>
      <c r="EQ797" s="91"/>
      <c r="ER797" s="91"/>
      <c r="ES797" s="91"/>
      <c r="ET797" s="91"/>
      <c r="EU797" s="91"/>
      <c r="EV797" s="91"/>
      <c r="EW797" s="91"/>
      <c r="EX797" s="91"/>
      <c r="EY797" s="91"/>
      <c r="EZ797" s="91"/>
      <c r="FA797" s="91"/>
      <c r="FB797" s="91"/>
      <c r="FC797" s="91"/>
      <c r="FD797" s="91"/>
      <c r="FE797" s="91"/>
      <c r="FF797" s="91"/>
      <c r="FG797" s="91"/>
      <c r="FH797" s="91"/>
      <c r="FI797" s="91"/>
      <c r="FJ797" s="91"/>
      <c r="FK797" s="91"/>
      <c r="FL797" s="91"/>
      <c r="FM797" s="91"/>
      <c r="FN797" s="91"/>
      <c r="FO797" s="91"/>
      <c r="FP797" s="91"/>
      <c r="FQ797" s="91"/>
      <c r="FR797" s="91"/>
      <c r="FS797" s="91"/>
      <c r="FT797" s="91"/>
      <c r="FU797" s="91"/>
      <c r="FV797" s="91"/>
      <c r="FW797" s="91"/>
      <c r="FX797" s="91"/>
      <c r="FY797" s="91"/>
      <c r="FZ797" s="91"/>
      <c r="GA797" s="91"/>
      <c r="GB797" s="91"/>
      <c r="GC797" s="91"/>
      <c r="GD797" s="91"/>
      <c r="GE797" s="91"/>
      <c r="GF797" s="91"/>
      <c r="GG797" s="91"/>
      <c r="GH797" s="91"/>
      <c r="GI797" s="91"/>
      <c r="GJ797" s="91"/>
      <c r="GK797" s="91"/>
      <c r="GL797" s="91"/>
      <c r="GM797" s="91"/>
      <c r="GN797" s="91"/>
      <c r="GO797" s="91"/>
      <c r="GP797" s="91"/>
      <c r="GQ797" s="91"/>
      <c r="GR797" s="91"/>
      <c r="GS797" s="91"/>
      <c r="GT797" s="91"/>
      <c r="GU797" s="91"/>
      <c r="GV797" s="91"/>
      <c r="GW797" s="91"/>
      <c r="GX797" s="91"/>
      <c r="GY797" s="91"/>
      <c r="GZ797" s="91"/>
      <c r="HA797" s="91"/>
      <c r="HB797" s="91"/>
      <c r="HC797" s="91"/>
      <c r="HD797" s="91"/>
      <c r="HE797" s="91"/>
      <c r="HF797" s="91"/>
      <c r="HG797" s="91"/>
      <c r="HH797" s="91"/>
      <c r="HI797" s="91"/>
      <c r="HJ797" s="91"/>
      <c r="HK797" s="91"/>
      <c r="HL797" s="91"/>
      <c r="HM797" s="91"/>
      <c r="HN797" s="91"/>
      <c r="HO797" s="91"/>
      <c r="HP797" s="91"/>
      <c r="HQ797" s="91"/>
      <c r="HR797" s="91"/>
      <c r="HS797" s="91"/>
    </row>
    <row r="798" customHeight="1" spans="1:227">
      <c r="A798" s="91"/>
      <c r="B798" s="91"/>
      <c r="C798" s="91"/>
      <c r="D798" s="91"/>
      <c r="E798" s="91"/>
      <c r="F798" s="91"/>
      <c r="G798" s="91"/>
      <c r="H798" s="95"/>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c r="AH798" s="91"/>
      <c r="AI798" s="91"/>
      <c r="AJ798" s="91"/>
      <c r="AK798" s="91"/>
      <c r="AL798" s="91"/>
      <c r="AM798" s="91"/>
      <c r="AN798" s="91"/>
      <c r="AO798" s="91"/>
      <c r="AP798" s="91"/>
      <c r="AQ798" s="91"/>
      <c r="AR798" s="91"/>
      <c r="AS798" s="91"/>
      <c r="AT798" s="91"/>
      <c r="AU798" s="91"/>
      <c r="AV798" s="91"/>
      <c r="AW798" s="91"/>
      <c r="AX798" s="91"/>
      <c r="AY798" s="91"/>
      <c r="AZ798" s="91"/>
      <c r="BA798" s="91"/>
      <c r="BB798" s="91"/>
      <c r="BC798" s="91"/>
      <c r="BD798" s="91"/>
      <c r="BE798" s="91"/>
      <c r="BF798" s="91"/>
      <c r="BG798" s="91"/>
      <c r="BH798" s="91"/>
      <c r="BI798" s="91"/>
      <c r="BJ798" s="91"/>
      <c r="BK798" s="91"/>
      <c r="BL798" s="91"/>
      <c r="BM798" s="91"/>
      <c r="BN798" s="91"/>
      <c r="BO798" s="91"/>
      <c r="BP798" s="91"/>
      <c r="BQ798" s="91"/>
      <c r="BR798" s="91"/>
      <c r="BS798" s="91"/>
      <c r="BT798" s="91"/>
      <c r="BU798" s="91"/>
      <c r="BV798" s="91"/>
      <c r="BW798" s="91"/>
      <c r="BX798" s="91"/>
      <c r="BY798" s="91"/>
      <c r="BZ798" s="91"/>
      <c r="CA798" s="91"/>
      <c r="CB798" s="91"/>
      <c r="CC798" s="91"/>
      <c r="CD798" s="91"/>
      <c r="CE798" s="91"/>
      <c r="CF798" s="91"/>
      <c r="CG798" s="91"/>
      <c r="CH798" s="91"/>
      <c r="CI798" s="91"/>
      <c r="CJ798" s="91"/>
      <c r="CK798" s="91"/>
      <c r="CL798" s="91"/>
      <c r="CM798" s="91"/>
      <c r="CN798" s="91"/>
      <c r="CO798" s="91"/>
      <c r="CP798" s="91"/>
      <c r="CQ798" s="91"/>
      <c r="CR798" s="91"/>
      <c r="CS798" s="91"/>
      <c r="CT798" s="91"/>
      <c r="CU798" s="91"/>
      <c r="CV798" s="91"/>
      <c r="CW798" s="91"/>
      <c r="CX798" s="91"/>
      <c r="CY798" s="91"/>
      <c r="CZ798" s="91"/>
      <c r="DA798" s="91"/>
      <c r="DB798" s="91"/>
      <c r="DC798" s="91"/>
      <c r="DD798" s="91"/>
      <c r="DE798" s="91"/>
      <c r="DF798" s="91"/>
      <c r="DG798" s="91"/>
      <c r="DH798" s="91"/>
      <c r="DI798" s="91"/>
      <c r="DJ798" s="91"/>
      <c r="DK798" s="91"/>
      <c r="DL798" s="91"/>
      <c r="DM798" s="91"/>
      <c r="DN798" s="91"/>
      <c r="DO798" s="91"/>
      <c r="DP798" s="91"/>
      <c r="DQ798" s="91"/>
      <c r="DR798" s="91"/>
      <c r="DS798" s="91"/>
      <c r="DT798" s="91"/>
      <c r="DU798" s="91"/>
      <c r="DV798" s="91"/>
      <c r="DW798" s="91"/>
      <c r="DX798" s="91"/>
      <c r="DY798" s="91"/>
      <c r="DZ798" s="91"/>
      <c r="EA798" s="91"/>
      <c r="EB798" s="91"/>
      <c r="EC798" s="91"/>
      <c r="ED798" s="91"/>
      <c r="EE798" s="91"/>
      <c r="EF798" s="91"/>
      <c r="EG798" s="91"/>
      <c r="EH798" s="91"/>
      <c r="EI798" s="91"/>
      <c r="EJ798" s="91"/>
      <c r="EK798" s="91"/>
      <c r="EL798" s="91"/>
      <c r="EM798" s="91"/>
      <c r="EN798" s="91"/>
      <c r="EO798" s="91"/>
      <c r="EP798" s="91"/>
      <c r="EQ798" s="91"/>
      <c r="ER798" s="91"/>
      <c r="ES798" s="91"/>
      <c r="ET798" s="91"/>
      <c r="EU798" s="91"/>
      <c r="EV798" s="91"/>
      <c r="EW798" s="91"/>
      <c r="EX798" s="91"/>
      <c r="EY798" s="91"/>
      <c r="EZ798" s="91"/>
      <c r="FA798" s="91"/>
      <c r="FB798" s="91"/>
      <c r="FC798" s="91"/>
      <c r="FD798" s="91"/>
      <c r="FE798" s="91"/>
      <c r="FF798" s="91"/>
      <c r="FG798" s="91"/>
      <c r="FH798" s="91"/>
      <c r="FI798" s="91"/>
      <c r="FJ798" s="91"/>
      <c r="FK798" s="91"/>
      <c r="FL798" s="91"/>
      <c r="FM798" s="91"/>
      <c r="FN798" s="91"/>
      <c r="FO798" s="91"/>
      <c r="FP798" s="91"/>
      <c r="FQ798" s="91"/>
      <c r="FR798" s="91"/>
      <c r="FS798" s="91"/>
      <c r="FT798" s="91"/>
      <c r="FU798" s="91"/>
      <c r="FV798" s="91"/>
      <c r="FW798" s="91"/>
      <c r="FX798" s="91"/>
      <c r="FY798" s="91"/>
      <c r="FZ798" s="91"/>
      <c r="GA798" s="91"/>
      <c r="GB798" s="91"/>
      <c r="GC798" s="91"/>
      <c r="GD798" s="91"/>
      <c r="GE798" s="91"/>
      <c r="GF798" s="91"/>
      <c r="GG798" s="91"/>
      <c r="GH798" s="91"/>
      <c r="GI798" s="91"/>
      <c r="GJ798" s="91"/>
      <c r="GK798" s="91"/>
      <c r="GL798" s="91"/>
      <c r="GM798" s="91"/>
      <c r="GN798" s="91"/>
      <c r="GO798" s="91"/>
      <c r="GP798" s="91"/>
      <c r="GQ798" s="91"/>
      <c r="GR798" s="91"/>
      <c r="GS798" s="91"/>
      <c r="GT798" s="91"/>
      <c r="GU798" s="91"/>
      <c r="GV798" s="91"/>
      <c r="GW798" s="91"/>
      <c r="GX798" s="91"/>
      <c r="GY798" s="91"/>
      <c r="GZ798" s="91"/>
      <c r="HA798" s="91"/>
      <c r="HB798" s="91"/>
      <c r="HC798" s="91"/>
      <c r="HD798" s="91"/>
      <c r="HE798" s="91"/>
      <c r="HF798" s="91"/>
      <c r="HG798" s="91"/>
      <c r="HH798" s="91"/>
      <c r="HI798" s="91"/>
      <c r="HJ798" s="91"/>
      <c r="HK798" s="91"/>
      <c r="HL798" s="91"/>
      <c r="HM798" s="91"/>
      <c r="HN798" s="91"/>
      <c r="HO798" s="91"/>
      <c r="HP798" s="91"/>
      <c r="HQ798" s="91"/>
      <c r="HR798" s="91"/>
      <c r="HS798" s="91"/>
    </row>
    <row r="799" customHeight="1" spans="1:227">
      <c r="A799" s="91"/>
      <c r="B799" s="91"/>
      <c r="C799" s="91"/>
      <c r="D799" s="91"/>
      <c r="E799" s="91"/>
      <c r="F799" s="91"/>
      <c r="G799" s="91"/>
      <c r="H799" s="95"/>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c r="AH799" s="91"/>
      <c r="AI799" s="91"/>
      <c r="AJ799" s="91"/>
      <c r="AK799" s="91"/>
      <c r="AL799" s="91"/>
      <c r="AM799" s="91"/>
      <c r="AN799" s="91"/>
      <c r="AO799" s="91"/>
      <c r="AP799" s="91"/>
      <c r="AQ799" s="91"/>
      <c r="AR799" s="91"/>
      <c r="AS799" s="91"/>
      <c r="AT799" s="91"/>
      <c r="AU799" s="91"/>
      <c r="AV799" s="91"/>
      <c r="AW799" s="91"/>
      <c r="AX799" s="91"/>
      <c r="AY799" s="91"/>
      <c r="AZ799" s="91"/>
      <c r="BA799" s="91"/>
      <c r="BB799" s="91"/>
      <c r="BC799" s="91"/>
      <c r="BD799" s="91"/>
      <c r="BE799" s="91"/>
      <c r="BF799" s="91"/>
      <c r="BG799" s="91"/>
      <c r="BH799" s="91"/>
      <c r="BI799" s="91"/>
      <c r="BJ799" s="91"/>
      <c r="BK799" s="91"/>
      <c r="BL799" s="91"/>
      <c r="BM799" s="91"/>
      <c r="BN799" s="91"/>
      <c r="BO799" s="91"/>
      <c r="BP799" s="91"/>
      <c r="BQ799" s="91"/>
      <c r="BR799" s="91"/>
      <c r="BS799" s="91"/>
      <c r="BT799" s="91"/>
      <c r="BU799" s="91"/>
      <c r="BV799" s="91"/>
      <c r="BW799" s="91"/>
      <c r="BX799" s="91"/>
      <c r="BY799" s="91"/>
      <c r="BZ799" s="91"/>
      <c r="CA799" s="91"/>
      <c r="CB799" s="91"/>
      <c r="CC799" s="91"/>
      <c r="CD799" s="91"/>
      <c r="CE799" s="91"/>
      <c r="CF799" s="91"/>
      <c r="CG799" s="91"/>
      <c r="CH799" s="91"/>
      <c r="CI799" s="91"/>
      <c r="CJ799" s="91"/>
      <c r="CK799" s="91"/>
      <c r="CL799" s="91"/>
      <c r="CM799" s="91"/>
      <c r="CN799" s="91"/>
      <c r="CO799" s="91"/>
      <c r="CP799" s="91"/>
      <c r="CQ799" s="91"/>
      <c r="CR799" s="91"/>
      <c r="CS799" s="91"/>
      <c r="CT799" s="91"/>
      <c r="CU799" s="91"/>
      <c r="CV799" s="91"/>
      <c r="CW799" s="91"/>
      <c r="CX799" s="91"/>
      <c r="CY799" s="91"/>
      <c r="CZ799" s="91"/>
      <c r="DA799" s="91"/>
      <c r="DB799" s="91"/>
      <c r="DC799" s="91"/>
      <c r="DD799" s="91"/>
      <c r="DE799" s="91"/>
      <c r="DF799" s="91"/>
      <c r="DG799" s="91"/>
      <c r="DH799" s="91"/>
      <c r="DI799" s="91"/>
      <c r="DJ799" s="91"/>
      <c r="DK799" s="91"/>
      <c r="DL799" s="91"/>
      <c r="DM799" s="91"/>
      <c r="DN799" s="91"/>
      <c r="DO799" s="91"/>
      <c r="DP799" s="91"/>
      <c r="DQ799" s="91"/>
      <c r="DR799" s="91"/>
      <c r="DS799" s="91"/>
      <c r="DT799" s="91"/>
      <c r="DU799" s="91"/>
      <c r="DV799" s="91"/>
      <c r="DW799" s="91"/>
      <c r="DX799" s="91"/>
      <c r="DY799" s="91"/>
      <c r="DZ799" s="91"/>
      <c r="EA799" s="91"/>
      <c r="EB799" s="91"/>
      <c r="EC799" s="91"/>
      <c r="ED799" s="91"/>
      <c r="EE799" s="91"/>
      <c r="EF799" s="91"/>
      <c r="EG799" s="91"/>
      <c r="EH799" s="91"/>
      <c r="EI799" s="91"/>
      <c r="EJ799" s="91"/>
      <c r="EK799" s="91"/>
      <c r="EL799" s="91"/>
      <c r="EM799" s="91"/>
      <c r="EN799" s="91"/>
      <c r="EO799" s="91"/>
      <c r="EP799" s="91"/>
      <c r="EQ799" s="91"/>
      <c r="ER799" s="91"/>
      <c r="ES799" s="91"/>
      <c r="ET799" s="91"/>
      <c r="EU799" s="91"/>
      <c r="EV799" s="91"/>
      <c r="EW799" s="91"/>
      <c r="EX799" s="91"/>
      <c r="EY799" s="91"/>
      <c r="EZ799" s="91"/>
      <c r="FA799" s="91"/>
      <c r="FB799" s="91"/>
      <c r="FC799" s="91"/>
      <c r="FD799" s="91"/>
      <c r="FE799" s="91"/>
      <c r="FF799" s="91"/>
      <c r="FG799" s="91"/>
      <c r="FH799" s="91"/>
      <c r="FI799" s="91"/>
      <c r="FJ799" s="91"/>
      <c r="FK799" s="91"/>
      <c r="FL799" s="91"/>
      <c r="FM799" s="91"/>
      <c r="FN799" s="91"/>
      <c r="FO799" s="91"/>
      <c r="FP799" s="91"/>
      <c r="FQ799" s="91"/>
      <c r="FR799" s="91"/>
      <c r="FS799" s="91"/>
      <c r="FT799" s="91"/>
      <c r="FU799" s="91"/>
      <c r="FV799" s="91"/>
      <c r="FW799" s="91"/>
      <c r="FX799" s="91"/>
      <c r="FY799" s="91"/>
      <c r="FZ799" s="91"/>
      <c r="GA799" s="91"/>
      <c r="GB799" s="91"/>
      <c r="GC799" s="91"/>
      <c r="GD799" s="91"/>
      <c r="GE799" s="91"/>
      <c r="GF799" s="91"/>
      <c r="GG799" s="91"/>
      <c r="GH799" s="91"/>
      <c r="GI799" s="91"/>
      <c r="GJ799" s="91"/>
      <c r="GK799" s="91"/>
      <c r="GL799" s="91"/>
      <c r="GM799" s="91"/>
      <c r="GN799" s="91"/>
      <c r="GO799" s="91"/>
      <c r="GP799" s="91"/>
      <c r="GQ799" s="91"/>
      <c r="GR799" s="91"/>
      <c r="GS799" s="91"/>
      <c r="GT799" s="91"/>
      <c r="GU799" s="91"/>
      <c r="GV799" s="91"/>
      <c r="GW799" s="91"/>
      <c r="GX799" s="91"/>
      <c r="GY799" s="91"/>
      <c r="GZ799" s="91"/>
      <c r="HA799" s="91"/>
      <c r="HB799" s="91"/>
      <c r="HC799" s="91"/>
      <c r="HD799" s="91"/>
      <c r="HE799" s="91"/>
      <c r="HF799" s="91"/>
      <c r="HG799" s="91"/>
      <c r="HH799" s="91"/>
      <c r="HI799" s="91"/>
      <c r="HJ799" s="91"/>
      <c r="HK799" s="91"/>
      <c r="HL799" s="91"/>
      <c r="HM799" s="91"/>
      <c r="HN799" s="91"/>
      <c r="HO799" s="91"/>
      <c r="HP799" s="91"/>
      <c r="HQ799" s="91"/>
      <c r="HR799" s="91"/>
      <c r="HS799" s="91"/>
    </row>
    <row r="800" customHeight="1" spans="1:227">
      <c r="A800" s="91"/>
      <c r="B800" s="91"/>
      <c r="C800" s="91"/>
      <c r="D800" s="91"/>
      <c r="E800" s="91"/>
      <c r="F800" s="91"/>
      <c r="G800" s="91"/>
      <c r="H800" s="95"/>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c r="AH800" s="91"/>
      <c r="AI800" s="91"/>
      <c r="AJ800" s="91"/>
      <c r="AK800" s="91"/>
      <c r="AL800" s="91"/>
      <c r="AM800" s="91"/>
      <c r="AN800" s="91"/>
      <c r="AO800" s="91"/>
      <c r="AP800" s="91"/>
      <c r="AQ800" s="91"/>
      <c r="AR800" s="91"/>
      <c r="AS800" s="91"/>
      <c r="AT800" s="91"/>
      <c r="AU800" s="91"/>
      <c r="AV800" s="91"/>
      <c r="AW800" s="91"/>
      <c r="AX800" s="91"/>
      <c r="AY800" s="91"/>
      <c r="AZ800" s="91"/>
      <c r="BA800" s="91"/>
      <c r="BB800" s="91"/>
      <c r="BC800" s="91"/>
      <c r="BD800" s="91"/>
      <c r="BE800" s="91"/>
      <c r="BF800" s="91"/>
      <c r="BG800" s="91"/>
      <c r="BH800" s="91"/>
      <c r="BI800" s="91"/>
      <c r="BJ800" s="91"/>
      <c r="BK800" s="91"/>
      <c r="BL800" s="91"/>
      <c r="BM800" s="91"/>
      <c r="BN800" s="91"/>
      <c r="BO800" s="91"/>
      <c r="BP800" s="91"/>
      <c r="BQ800" s="91"/>
      <c r="BR800" s="91"/>
      <c r="BS800" s="91"/>
      <c r="BT800" s="91"/>
      <c r="BU800" s="91"/>
      <c r="BV800" s="91"/>
      <c r="BW800" s="91"/>
      <c r="BX800" s="91"/>
      <c r="BY800" s="91"/>
      <c r="BZ800" s="91"/>
      <c r="CA800" s="91"/>
      <c r="CB800" s="91"/>
      <c r="CC800" s="91"/>
      <c r="CD800" s="91"/>
      <c r="CE800" s="91"/>
      <c r="CF800" s="91"/>
      <c r="CG800" s="91"/>
      <c r="CH800" s="91"/>
      <c r="CI800" s="91"/>
      <c r="CJ800" s="91"/>
      <c r="CK800" s="91"/>
      <c r="CL800" s="91"/>
      <c r="CM800" s="91"/>
      <c r="CN800" s="91"/>
      <c r="CO800" s="91"/>
      <c r="CP800" s="91"/>
      <c r="CQ800" s="91"/>
      <c r="CR800" s="91"/>
      <c r="CS800" s="91"/>
      <c r="CT800" s="91"/>
      <c r="CU800" s="91"/>
      <c r="CV800" s="91"/>
      <c r="CW800" s="91"/>
      <c r="CX800" s="91"/>
      <c r="CY800" s="91"/>
      <c r="CZ800" s="91"/>
      <c r="DA800" s="91"/>
      <c r="DB800" s="91"/>
      <c r="DC800" s="91"/>
      <c r="DD800" s="91"/>
      <c r="DE800" s="91"/>
      <c r="DF800" s="91"/>
      <c r="DG800" s="91"/>
      <c r="DH800" s="91"/>
      <c r="DI800" s="91"/>
      <c r="DJ800" s="91"/>
      <c r="DK800" s="91"/>
      <c r="DL800" s="91"/>
      <c r="DM800" s="91"/>
      <c r="DN800" s="91"/>
      <c r="DO800" s="91"/>
      <c r="DP800" s="91"/>
      <c r="DQ800" s="91"/>
      <c r="DR800" s="91"/>
      <c r="DS800" s="91"/>
      <c r="DT800" s="91"/>
      <c r="DU800" s="91"/>
      <c r="DV800" s="91"/>
      <c r="DW800" s="91"/>
      <c r="DX800" s="91"/>
      <c r="DY800" s="91"/>
      <c r="DZ800" s="91"/>
      <c r="EA800" s="91"/>
      <c r="EB800" s="91"/>
      <c r="EC800" s="91"/>
      <c r="ED800" s="91"/>
      <c r="EE800" s="91"/>
      <c r="EF800" s="91"/>
      <c r="EG800" s="91"/>
      <c r="EH800" s="91"/>
      <c r="EI800" s="91"/>
      <c r="EJ800" s="91"/>
      <c r="EK800" s="91"/>
      <c r="EL800" s="91"/>
      <c r="EM800" s="91"/>
      <c r="EN800" s="91"/>
      <c r="EO800" s="91"/>
      <c r="EP800" s="91"/>
      <c r="EQ800" s="91"/>
      <c r="ER800" s="91"/>
      <c r="ES800" s="91"/>
      <c r="ET800" s="91"/>
      <c r="EU800" s="91"/>
      <c r="EV800" s="91"/>
      <c r="EW800" s="91"/>
      <c r="EX800" s="91"/>
      <c r="EY800" s="91"/>
      <c r="EZ800" s="91"/>
      <c r="FA800" s="91"/>
      <c r="FB800" s="91"/>
      <c r="FC800" s="91"/>
      <c r="FD800" s="91"/>
      <c r="FE800" s="91"/>
      <c r="FF800" s="91"/>
      <c r="FG800" s="91"/>
      <c r="FH800" s="91"/>
      <c r="FI800" s="91"/>
      <c r="FJ800" s="91"/>
      <c r="FK800" s="91"/>
      <c r="FL800" s="91"/>
      <c r="FM800" s="91"/>
      <c r="FN800" s="91"/>
      <c r="FO800" s="91"/>
      <c r="FP800" s="91"/>
      <c r="FQ800" s="91"/>
      <c r="FR800" s="91"/>
      <c r="FS800" s="91"/>
      <c r="FT800" s="91"/>
      <c r="FU800" s="91"/>
      <c r="FV800" s="91"/>
      <c r="FW800" s="91"/>
      <c r="FX800" s="91"/>
      <c r="FY800" s="91"/>
      <c r="FZ800" s="91"/>
      <c r="GA800" s="91"/>
      <c r="GB800" s="91"/>
      <c r="GC800" s="91"/>
      <c r="GD800" s="91"/>
      <c r="GE800" s="91"/>
      <c r="GF800" s="91"/>
      <c r="GG800" s="91"/>
      <c r="GH800" s="91"/>
      <c r="GI800" s="91"/>
      <c r="GJ800" s="91"/>
      <c r="GK800" s="91"/>
      <c r="GL800" s="91"/>
      <c r="GM800" s="91"/>
      <c r="GN800" s="91"/>
      <c r="GO800" s="91"/>
      <c r="GP800" s="91"/>
      <c r="GQ800" s="91"/>
      <c r="GR800" s="91"/>
      <c r="GS800" s="91"/>
      <c r="GT800" s="91"/>
      <c r="GU800" s="91"/>
      <c r="GV800" s="91"/>
      <c r="GW800" s="91"/>
      <c r="GX800" s="91"/>
      <c r="GY800" s="91"/>
      <c r="GZ800" s="91"/>
      <c r="HA800" s="91"/>
      <c r="HB800" s="91"/>
      <c r="HC800" s="91"/>
      <c r="HD800" s="91"/>
      <c r="HE800" s="91"/>
      <c r="HF800" s="91"/>
      <c r="HG800" s="91"/>
      <c r="HH800" s="91"/>
      <c r="HI800" s="91"/>
      <c r="HJ800" s="91"/>
      <c r="HK800" s="91"/>
      <c r="HL800" s="91"/>
      <c r="HM800" s="91"/>
      <c r="HN800" s="91"/>
      <c r="HO800" s="91"/>
      <c r="HP800" s="91"/>
      <c r="HQ800" s="91"/>
      <c r="HR800" s="91"/>
      <c r="HS800" s="91"/>
    </row>
    <row r="801" customHeight="1" spans="1:227">
      <c r="A801" s="91"/>
      <c r="B801" s="91"/>
      <c r="C801" s="91"/>
      <c r="D801" s="91"/>
      <c r="E801" s="91"/>
      <c r="F801" s="91"/>
      <c r="G801" s="91"/>
      <c r="H801" s="95"/>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c r="AH801" s="91"/>
      <c r="AI801" s="91"/>
      <c r="AJ801" s="91"/>
      <c r="AK801" s="91"/>
      <c r="AL801" s="91"/>
      <c r="AM801" s="91"/>
      <c r="AN801" s="91"/>
      <c r="AO801" s="91"/>
      <c r="AP801" s="91"/>
      <c r="AQ801" s="91"/>
      <c r="AR801" s="91"/>
      <c r="AS801" s="91"/>
      <c r="AT801" s="91"/>
      <c r="AU801" s="91"/>
      <c r="AV801" s="91"/>
      <c r="AW801" s="91"/>
      <c r="AX801" s="91"/>
      <c r="AY801" s="91"/>
      <c r="AZ801" s="91"/>
      <c r="BA801" s="91"/>
      <c r="BB801" s="91"/>
      <c r="BC801" s="91"/>
      <c r="BD801" s="91"/>
      <c r="BE801" s="91"/>
      <c r="BF801" s="91"/>
      <c r="BG801" s="91"/>
      <c r="BH801" s="91"/>
      <c r="BI801" s="91"/>
      <c r="BJ801" s="91"/>
      <c r="BK801" s="91"/>
      <c r="BL801" s="91"/>
      <c r="BM801" s="91"/>
      <c r="BN801" s="91"/>
      <c r="BO801" s="91"/>
      <c r="BP801" s="91"/>
      <c r="BQ801" s="91"/>
      <c r="BR801" s="91"/>
      <c r="BS801" s="91"/>
      <c r="BT801" s="91"/>
      <c r="BU801" s="91"/>
      <c r="BV801" s="91"/>
      <c r="BW801" s="91"/>
      <c r="BX801" s="91"/>
      <c r="BY801" s="91"/>
      <c r="BZ801" s="91"/>
      <c r="CA801" s="91"/>
      <c r="CB801" s="91"/>
      <c r="CC801" s="91"/>
      <c r="CD801" s="91"/>
      <c r="CE801" s="91"/>
      <c r="CF801" s="91"/>
      <c r="CG801" s="91"/>
      <c r="CH801" s="91"/>
      <c r="CI801" s="91"/>
      <c r="CJ801" s="91"/>
      <c r="CK801" s="91"/>
      <c r="CL801" s="91"/>
      <c r="CM801" s="91"/>
      <c r="CN801" s="91"/>
      <c r="CO801" s="91"/>
      <c r="CP801" s="91"/>
      <c r="CQ801" s="91"/>
      <c r="CR801" s="91"/>
      <c r="CS801" s="91"/>
      <c r="CT801" s="91"/>
      <c r="CU801" s="91"/>
      <c r="CV801" s="91"/>
      <c r="CW801" s="91"/>
      <c r="CX801" s="91"/>
      <c r="CY801" s="91"/>
      <c r="CZ801" s="91"/>
      <c r="DA801" s="91"/>
      <c r="DB801" s="91"/>
      <c r="DC801" s="91"/>
      <c r="DD801" s="91"/>
      <c r="DE801" s="91"/>
      <c r="DF801" s="91"/>
      <c r="DG801" s="91"/>
      <c r="DH801" s="91"/>
      <c r="DI801" s="91"/>
      <c r="DJ801" s="91"/>
      <c r="DK801" s="91"/>
      <c r="DL801" s="91"/>
      <c r="DM801" s="91"/>
      <c r="DN801" s="91"/>
      <c r="DO801" s="91"/>
      <c r="DP801" s="91"/>
      <c r="DQ801" s="91"/>
      <c r="DR801" s="91"/>
      <c r="DS801" s="91"/>
      <c r="DT801" s="91"/>
      <c r="DU801" s="91"/>
      <c r="DV801" s="91"/>
      <c r="DW801" s="91"/>
      <c r="DX801" s="91"/>
      <c r="DY801" s="91"/>
      <c r="DZ801" s="91"/>
      <c r="EA801" s="91"/>
      <c r="EB801" s="91"/>
      <c r="EC801" s="91"/>
      <c r="ED801" s="91"/>
      <c r="EE801" s="91"/>
      <c r="EF801" s="91"/>
      <c r="EG801" s="91"/>
      <c r="EH801" s="91"/>
      <c r="EI801" s="91"/>
      <c r="EJ801" s="91"/>
      <c r="EK801" s="91"/>
      <c r="EL801" s="91"/>
      <c r="EM801" s="91"/>
      <c r="EN801" s="91"/>
      <c r="EO801" s="91"/>
      <c r="EP801" s="91"/>
      <c r="EQ801" s="91"/>
      <c r="ER801" s="91"/>
      <c r="ES801" s="91"/>
      <c r="ET801" s="91"/>
      <c r="EU801" s="91"/>
      <c r="EV801" s="91"/>
      <c r="EW801" s="91"/>
      <c r="EX801" s="91"/>
      <c r="EY801" s="91"/>
      <c r="EZ801" s="91"/>
      <c r="FA801" s="91"/>
      <c r="FB801" s="91"/>
      <c r="FC801" s="91"/>
      <c r="FD801" s="91"/>
      <c r="FE801" s="91"/>
      <c r="FF801" s="91"/>
      <c r="FG801" s="91"/>
      <c r="FH801" s="91"/>
      <c r="FI801" s="91"/>
      <c r="FJ801" s="91"/>
      <c r="FK801" s="91"/>
      <c r="FL801" s="91"/>
      <c r="FM801" s="91"/>
      <c r="FN801" s="91"/>
      <c r="FO801" s="91"/>
      <c r="FP801" s="91"/>
      <c r="FQ801" s="91"/>
      <c r="FR801" s="91"/>
      <c r="FS801" s="91"/>
      <c r="FT801" s="91"/>
      <c r="FU801" s="91"/>
      <c r="FV801" s="91"/>
      <c r="FW801" s="91"/>
      <c r="FX801" s="91"/>
      <c r="FY801" s="91"/>
      <c r="FZ801" s="91"/>
      <c r="GA801" s="91"/>
      <c r="GB801" s="91"/>
      <c r="GC801" s="91"/>
      <c r="GD801" s="91"/>
      <c r="GE801" s="91"/>
      <c r="GF801" s="91"/>
      <c r="GG801" s="91"/>
      <c r="GH801" s="91"/>
      <c r="GI801" s="91"/>
      <c r="GJ801" s="91"/>
      <c r="GK801" s="91"/>
      <c r="GL801" s="91"/>
      <c r="GM801" s="91"/>
      <c r="GN801" s="91"/>
      <c r="GO801" s="91"/>
      <c r="GP801" s="91"/>
      <c r="GQ801" s="91"/>
      <c r="GR801" s="91"/>
      <c r="GS801" s="91"/>
      <c r="GT801" s="91"/>
      <c r="GU801" s="91"/>
      <c r="GV801" s="91"/>
      <c r="GW801" s="91"/>
      <c r="GX801" s="91"/>
      <c r="GY801" s="91"/>
      <c r="GZ801" s="91"/>
      <c r="HA801" s="91"/>
      <c r="HB801" s="91"/>
      <c r="HC801" s="91"/>
      <c r="HD801" s="91"/>
      <c r="HE801" s="91"/>
      <c r="HF801" s="91"/>
      <c r="HG801" s="91"/>
      <c r="HH801" s="91"/>
      <c r="HI801" s="91"/>
      <c r="HJ801" s="91"/>
      <c r="HK801" s="91"/>
      <c r="HL801" s="91"/>
      <c r="HM801" s="91"/>
      <c r="HN801" s="91"/>
      <c r="HO801" s="91"/>
      <c r="HP801" s="91"/>
      <c r="HQ801" s="91"/>
      <c r="HR801" s="91"/>
      <c r="HS801" s="91"/>
    </row>
    <row r="802" customHeight="1" spans="1:227">
      <c r="A802" s="91"/>
      <c r="B802" s="91"/>
      <c r="C802" s="91"/>
      <c r="D802" s="91"/>
      <c r="E802" s="91"/>
      <c r="F802" s="91"/>
      <c r="G802" s="91"/>
      <c r="H802" s="95"/>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c r="AH802" s="91"/>
      <c r="AI802" s="91"/>
      <c r="AJ802" s="91"/>
      <c r="AK802" s="91"/>
      <c r="AL802" s="91"/>
      <c r="AM802" s="91"/>
      <c r="AN802" s="91"/>
      <c r="AO802" s="91"/>
      <c r="AP802" s="91"/>
      <c r="AQ802" s="91"/>
      <c r="AR802" s="91"/>
      <c r="AS802" s="91"/>
      <c r="AT802" s="91"/>
      <c r="AU802" s="91"/>
      <c r="AV802" s="91"/>
      <c r="AW802" s="91"/>
      <c r="AX802" s="91"/>
      <c r="AY802" s="91"/>
      <c r="AZ802" s="91"/>
      <c r="BA802" s="91"/>
      <c r="BB802" s="91"/>
      <c r="BC802" s="91"/>
      <c r="BD802" s="91"/>
      <c r="BE802" s="91"/>
      <c r="BF802" s="91"/>
      <c r="BG802" s="91"/>
      <c r="BH802" s="91"/>
      <c r="BI802" s="91"/>
      <c r="BJ802" s="91"/>
      <c r="BK802" s="91"/>
      <c r="BL802" s="91"/>
      <c r="BM802" s="91"/>
      <c r="BN802" s="91"/>
      <c r="BO802" s="91"/>
      <c r="BP802" s="91"/>
      <c r="BQ802" s="91"/>
      <c r="BR802" s="91"/>
      <c r="BS802" s="91"/>
      <c r="BT802" s="91"/>
      <c r="BU802" s="91"/>
      <c r="BV802" s="91"/>
      <c r="BW802" s="91"/>
      <c r="BX802" s="91"/>
      <c r="BY802" s="91"/>
      <c r="BZ802" s="91"/>
      <c r="CA802" s="91"/>
      <c r="CB802" s="91"/>
      <c r="CC802" s="91"/>
      <c r="CD802" s="91"/>
      <c r="CE802" s="91"/>
      <c r="CF802" s="91"/>
      <c r="CG802" s="91"/>
      <c r="CH802" s="91"/>
      <c r="CI802" s="91"/>
      <c r="CJ802" s="91"/>
      <c r="CK802" s="91"/>
      <c r="CL802" s="91"/>
      <c r="CM802" s="91"/>
      <c r="CN802" s="91"/>
      <c r="CO802" s="91"/>
      <c r="CP802" s="91"/>
      <c r="CQ802" s="91"/>
      <c r="CR802" s="91"/>
      <c r="CS802" s="91"/>
      <c r="CT802" s="91"/>
      <c r="CU802" s="91"/>
      <c r="CV802" s="91"/>
      <c r="CW802" s="91"/>
      <c r="CX802" s="91"/>
      <c r="CY802" s="91"/>
      <c r="CZ802" s="91"/>
      <c r="DA802" s="91"/>
      <c r="DB802" s="91"/>
      <c r="DC802" s="91"/>
      <c r="DD802" s="91"/>
      <c r="DE802" s="91"/>
      <c r="DF802" s="91"/>
      <c r="DG802" s="91"/>
      <c r="DH802" s="91"/>
      <c r="DI802" s="91"/>
      <c r="DJ802" s="91"/>
      <c r="DK802" s="91"/>
      <c r="DL802" s="91"/>
      <c r="DM802" s="91"/>
      <c r="DN802" s="91"/>
      <c r="DO802" s="91"/>
      <c r="DP802" s="91"/>
      <c r="DQ802" s="91"/>
      <c r="DR802" s="91"/>
      <c r="DS802" s="91"/>
      <c r="DT802" s="91"/>
      <c r="DU802" s="91"/>
      <c r="DV802" s="91"/>
      <c r="DW802" s="91"/>
      <c r="DX802" s="91"/>
      <c r="DY802" s="91"/>
      <c r="DZ802" s="91"/>
      <c r="EA802" s="91"/>
      <c r="EB802" s="91"/>
      <c r="EC802" s="91"/>
      <c r="ED802" s="91"/>
      <c r="EE802" s="91"/>
      <c r="EF802" s="91"/>
      <c r="EG802" s="91"/>
      <c r="EH802" s="91"/>
      <c r="EI802" s="91"/>
      <c r="EJ802" s="91"/>
      <c r="EK802" s="91"/>
      <c r="EL802" s="91"/>
      <c r="EM802" s="91"/>
      <c r="EN802" s="91"/>
      <c r="EO802" s="91"/>
      <c r="EP802" s="91"/>
      <c r="EQ802" s="91"/>
      <c r="ER802" s="91"/>
      <c r="ES802" s="91"/>
      <c r="ET802" s="91"/>
      <c r="EU802" s="91"/>
      <c r="EV802" s="91"/>
      <c r="EW802" s="91"/>
      <c r="EX802" s="91"/>
      <c r="EY802" s="91"/>
      <c r="EZ802" s="91"/>
      <c r="FA802" s="91"/>
      <c r="FB802" s="91"/>
      <c r="FC802" s="91"/>
      <c r="FD802" s="91"/>
      <c r="FE802" s="91"/>
      <c r="FF802" s="91"/>
      <c r="FG802" s="91"/>
      <c r="FH802" s="91"/>
      <c r="FI802" s="91"/>
      <c r="FJ802" s="91"/>
      <c r="FK802" s="91"/>
      <c r="FL802" s="91"/>
      <c r="FM802" s="91"/>
      <c r="FN802" s="91"/>
      <c r="FO802" s="91"/>
      <c r="FP802" s="91"/>
      <c r="FQ802" s="91"/>
      <c r="FR802" s="91"/>
      <c r="FS802" s="91"/>
      <c r="FT802" s="91"/>
      <c r="FU802" s="91"/>
      <c r="FV802" s="91"/>
      <c r="FW802" s="91"/>
      <c r="FX802" s="91"/>
      <c r="FY802" s="91"/>
      <c r="FZ802" s="91"/>
      <c r="GA802" s="91"/>
      <c r="GB802" s="91"/>
      <c r="GC802" s="91"/>
      <c r="GD802" s="91"/>
      <c r="GE802" s="91"/>
      <c r="GF802" s="91"/>
      <c r="GG802" s="91"/>
      <c r="GH802" s="91"/>
      <c r="GI802" s="91"/>
      <c r="GJ802" s="91"/>
      <c r="GK802" s="91"/>
      <c r="GL802" s="91"/>
      <c r="GM802" s="91"/>
      <c r="GN802" s="91"/>
      <c r="GO802" s="91"/>
      <c r="GP802" s="91"/>
      <c r="GQ802" s="91"/>
      <c r="GR802" s="91"/>
      <c r="GS802" s="91"/>
      <c r="GT802" s="91"/>
      <c r="GU802" s="91"/>
      <c r="GV802" s="91"/>
      <c r="GW802" s="91"/>
      <c r="GX802" s="91"/>
      <c r="GY802" s="91"/>
      <c r="GZ802" s="91"/>
      <c r="HA802" s="91"/>
      <c r="HB802" s="91"/>
      <c r="HC802" s="91"/>
      <c r="HD802" s="91"/>
      <c r="HE802" s="91"/>
      <c r="HF802" s="91"/>
      <c r="HG802" s="91"/>
      <c r="HH802" s="91"/>
      <c r="HI802" s="91"/>
      <c r="HJ802" s="91"/>
      <c r="HK802" s="91"/>
      <c r="HL802" s="91"/>
      <c r="HM802" s="91"/>
      <c r="HN802" s="91"/>
      <c r="HO802" s="91"/>
      <c r="HP802" s="91"/>
      <c r="HQ802" s="91"/>
      <c r="HR802" s="91"/>
      <c r="HS802" s="91"/>
    </row>
    <row r="803" customHeight="1" spans="1:227">
      <c r="A803" s="91"/>
      <c r="B803" s="91"/>
      <c r="C803" s="91"/>
      <c r="D803" s="91"/>
      <c r="E803" s="91"/>
      <c r="F803" s="91"/>
      <c r="G803" s="91"/>
      <c r="H803" s="95"/>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c r="AH803" s="91"/>
      <c r="AI803" s="91"/>
      <c r="AJ803" s="91"/>
      <c r="AK803" s="91"/>
      <c r="AL803" s="91"/>
      <c r="AM803" s="91"/>
      <c r="AN803" s="91"/>
      <c r="AO803" s="91"/>
      <c r="AP803" s="91"/>
      <c r="AQ803" s="91"/>
      <c r="AR803" s="91"/>
      <c r="AS803" s="91"/>
      <c r="AT803" s="91"/>
      <c r="AU803" s="91"/>
      <c r="AV803" s="91"/>
      <c r="AW803" s="91"/>
      <c r="AX803" s="91"/>
      <c r="AY803" s="91"/>
      <c r="AZ803" s="91"/>
      <c r="BA803" s="91"/>
      <c r="BB803" s="91"/>
      <c r="BC803" s="91"/>
      <c r="BD803" s="91"/>
      <c r="BE803" s="91"/>
      <c r="BF803" s="91"/>
      <c r="BG803" s="91"/>
      <c r="BH803" s="91"/>
      <c r="BI803" s="91"/>
      <c r="BJ803" s="91"/>
      <c r="BK803" s="91"/>
      <c r="BL803" s="91"/>
      <c r="BM803" s="91"/>
      <c r="BN803" s="91"/>
      <c r="BO803" s="91"/>
      <c r="BP803" s="91"/>
      <c r="BQ803" s="91"/>
      <c r="BR803" s="91"/>
      <c r="BS803" s="91"/>
      <c r="BT803" s="91"/>
      <c r="BU803" s="91"/>
      <c r="BV803" s="91"/>
      <c r="BW803" s="91"/>
      <c r="BX803" s="91"/>
      <c r="BY803" s="91"/>
      <c r="BZ803" s="91"/>
      <c r="CA803" s="91"/>
      <c r="CB803" s="91"/>
      <c r="CC803" s="91"/>
      <c r="CD803" s="91"/>
      <c r="CE803" s="91"/>
      <c r="CF803" s="91"/>
      <c r="CG803" s="91"/>
      <c r="CH803" s="91"/>
      <c r="CI803" s="91"/>
      <c r="CJ803" s="91"/>
      <c r="CK803" s="91"/>
      <c r="CL803" s="91"/>
      <c r="CM803" s="91"/>
      <c r="CN803" s="91"/>
      <c r="CO803" s="91"/>
      <c r="CP803" s="91"/>
      <c r="CQ803" s="91"/>
      <c r="CR803" s="91"/>
      <c r="CS803" s="91"/>
      <c r="CT803" s="91"/>
      <c r="CU803" s="91"/>
      <c r="CV803" s="91"/>
      <c r="CW803" s="91"/>
      <c r="CX803" s="91"/>
      <c r="CY803" s="91"/>
      <c r="CZ803" s="91"/>
      <c r="DA803" s="91"/>
      <c r="DB803" s="91"/>
      <c r="DC803" s="91"/>
      <c r="DD803" s="91"/>
      <c r="DE803" s="91"/>
      <c r="DF803" s="91"/>
      <c r="DG803" s="91"/>
      <c r="DH803" s="91"/>
      <c r="DI803" s="91"/>
      <c r="DJ803" s="91"/>
      <c r="DK803" s="91"/>
      <c r="DL803" s="91"/>
      <c r="DM803" s="91"/>
      <c r="DN803" s="91"/>
      <c r="DO803" s="91"/>
      <c r="DP803" s="91"/>
      <c r="DQ803" s="91"/>
      <c r="DR803" s="91"/>
      <c r="DS803" s="91"/>
      <c r="DT803" s="91"/>
      <c r="DU803" s="91"/>
      <c r="DV803" s="91"/>
      <c r="DW803" s="91"/>
      <c r="DX803" s="91"/>
      <c r="DY803" s="91"/>
      <c r="DZ803" s="91"/>
      <c r="EA803" s="91"/>
      <c r="EB803" s="91"/>
      <c r="EC803" s="91"/>
      <c r="ED803" s="91"/>
      <c r="EE803" s="91"/>
      <c r="EF803" s="91"/>
      <c r="EG803" s="91"/>
      <c r="EH803" s="91"/>
      <c r="EI803" s="91"/>
      <c r="EJ803" s="91"/>
      <c r="EK803" s="91"/>
      <c r="EL803" s="91"/>
      <c r="EM803" s="91"/>
      <c r="EN803" s="91"/>
      <c r="EO803" s="91"/>
      <c r="EP803" s="91"/>
      <c r="EQ803" s="91"/>
      <c r="ER803" s="91"/>
      <c r="ES803" s="91"/>
      <c r="ET803" s="91"/>
      <c r="EU803" s="91"/>
      <c r="EV803" s="91"/>
      <c r="EW803" s="91"/>
      <c r="EX803" s="91"/>
      <c r="EY803" s="91"/>
      <c r="EZ803" s="91"/>
      <c r="FA803" s="91"/>
      <c r="FB803" s="91"/>
      <c r="FC803" s="91"/>
      <c r="FD803" s="91"/>
      <c r="FE803" s="91"/>
      <c r="FF803" s="91"/>
      <c r="FG803" s="91"/>
      <c r="FH803" s="91"/>
      <c r="FI803" s="91"/>
      <c r="FJ803" s="91"/>
      <c r="FK803" s="91"/>
      <c r="FL803" s="91"/>
      <c r="FM803" s="91"/>
      <c r="FN803" s="91"/>
      <c r="FO803" s="91"/>
      <c r="FP803" s="91"/>
      <c r="FQ803" s="91"/>
      <c r="FR803" s="91"/>
      <c r="FS803" s="91"/>
      <c r="FT803" s="91"/>
      <c r="FU803" s="91"/>
      <c r="FV803" s="91"/>
      <c r="FW803" s="91"/>
      <c r="FX803" s="91"/>
      <c r="FY803" s="91"/>
      <c r="FZ803" s="91"/>
      <c r="GA803" s="91"/>
      <c r="GB803" s="91"/>
      <c r="GC803" s="91"/>
      <c r="GD803" s="91"/>
      <c r="GE803" s="91"/>
      <c r="GF803" s="91"/>
      <c r="GG803" s="91"/>
      <c r="GH803" s="91"/>
      <c r="GI803" s="91"/>
      <c r="GJ803" s="91"/>
      <c r="GK803" s="91"/>
      <c r="GL803" s="91"/>
      <c r="GM803" s="91"/>
      <c r="GN803" s="91"/>
      <c r="GO803" s="91"/>
      <c r="GP803" s="91"/>
      <c r="GQ803" s="91"/>
      <c r="GR803" s="91"/>
      <c r="GS803" s="91"/>
      <c r="GT803" s="91"/>
      <c r="GU803" s="91"/>
      <c r="GV803" s="91"/>
      <c r="GW803" s="91"/>
      <c r="GX803" s="91"/>
      <c r="GY803" s="91"/>
      <c r="GZ803" s="91"/>
      <c r="HA803" s="91"/>
      <c r="HB803" s="91"/>
      <c r="HC803" s="91"/>
      <c r="HD803" s="91"/>
      <c r="HE803" s="91"/>
      <c r="HF803" s="91"/>
      <c r="HG803" s="91"/>
      <c r="HH803" s="91"/>
      <c r="HI803" s="91"/>
      <c r="HJ803" s="91"/>
      <c r="HK803" s="91"/>
      <c r="HL803" s="91"/>
      <c r="HM803" s="91"/>
      <c r="HN803" s="91"/>
      <c r="HO803" s="91"/>
      <c r="HP803" s="91"/>
      <c r="HQ803" s="91"/>
      <c r="HR803" s="91"/>
      <c r="HS803" s="91"/>
    </row>
    <row r="804" customHeight="1" spans="1:227">
      <c r="A804" s="91"/>
      <c r="B804" s="91"/>
      <c r="C804" s="91"/>
      <c r="D804" s="91"/>
      <c r="E804" s="91"/>
      <c r="F804" s="91"/>
      <c r="G804" s="91"/>
      <c r="H804" s="95"/>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c r="AH804" s="91"/>
      <c r="AI804" s="91"/>
      <c r="AJ804" s="91"/>
      <c r="AK804" s="91"/>
      <c r="AL804" s="91"/>
      <c r="AM804" s="91"/>
      <c r="AN804" s="91"/>
      <c r="AO804" s="91"/>
      <c r="AP804" s="91"/>
      <c r="AQ804" s="91"/>
      <c r="AR804" s="91"/>
      <c r="AS804" s="91"/>
      <c r="AT804" s="91"/>
      <c r="AU804" s="91"/>
      <c r="AV804" s="91"/>
      <c r="AW804" s="91"/>
      <c r="AX804" s="91"/>
      <c r="AY804" s="91"/>
      <c r="AZ804" s="91"/>
      <c r="BA804" s="91"/>
      <c r="BB804" s="91"/>
      <c r="BC804" s="91"/>
      <c r="BD804" s="91"/>
      <c r="BE804" s="91"/>
      <c r="BF804" s="91"/>
      <c r="BG804" s="91"/>
      <c r="BH804" s="91"/>
      <c r="BI804" s="91"/>
      <c r="BJ804" s="91"/>
      <c r="BK804" s="91"/>
      <c r="BL804" s="91"/>
      <c r="BM804" s="91"/>
      <c r="BN804" s="91"/>
      <c r="BO804" s="91"/>
      <c r="BP804" s="91"/>
      <c r="BQ804" s="91"/>
      <c r="BR804" s="91"/>
      <c r="BS804" s="91"/>
      <c r="BT804" s="91"/>
      <c r="BU804" s="91"/>
      <c r="BV804" s="91"/>
      <c r="BW804" s="91"/>
      <c r="BX804" s="91"/>
      <c r="BY804" s="91"/>
      <c r="BZ804" s="91"/>
      <c r="CA804" s="91"/>
      <c r="CB804" s="91"/>
      <c r="CC804" s="91"/>
      <c r="CD804" s="91"/>
      <c r="CE804" s="91"/>
      <c r="CF804" s="91"/>
      <c r="CG804" s="91"/>
      <c r="CH804" s="91"/>
      <c r="CI804" s="91"/>
      <c r="CJ804" s="91"/>
      <c r="CK804" s="91"/>
      <c r="CL804" s="91"/>
      <c r="CM804" s="91"/>
      <c r="CN804" s="91"/>
      <c r="CO804" s="91"/>
      <c r="CP804" s="91"/>
      <c r="CQ804" s="91"/>
      <c r="CR804" s="91"/>
      <c r="CS804" s="91"/>
      <c r="CT804" s="91"/>
      <c r="CU804" s="91"/>
      <c r="CV804" s="91"/>
      <c r="CW804" s="91"/>
      <c r="CX804" s="91"/>
      <c r="CY804" s="91"/>
      <c r="CZ804" s="91"/>
      <c r="DA804" s="91"/>
      <c r="DB804" s="91"/>
      <c r="DC804" s="91"/>
      <c r="DD804" s="91"/>
      <c r="DE804" s="91"/>
      <c r="DF804" s="91"/>
      <c r="DG804" s="91"/>
      <c r="DH804" s="91"/>
      <c r="DI804" s="91"/>
      <c r="DJ804" s="91"/>
      <c r="DK804" s="91"/>
      <c r="DL804" s="91"/>
      <c r="DM804" s="91"/>
      <c r="DN804" s="91"/>
      <c r="DO804" s="91"/>
      <c r="DP804" s="91"/>
      <c r="DQ804" s="91"/>
      <c r="DR804" s="91"/>
      <c r="DS804" s="91"/>
      <c r="DT804" s="91"/>
      <c r="DU804" s="91"/>
      <c r="DV804" s="91"/>
      <c r="DW804" s="91"/>
      <c r="DX804" s="91"/>
      <c r="DY804" s="91"/>
      <c r="DZ804" s="91"/>
      <c r="EA804" s="91"/>
      <c r="EB804" s="91"/>
      <c r="EC804" s="91"/>
      <c r="ED804" s="91"/>
      <c r="EE804" s="91"/>
      <c r="EF804" s="91"/>
      <c r="EG804" s="91"/>
      <c r="EH804" s="91"/>
      <c r="EI804" s="91"/>
      <c r="EJ804" s="91"/>
      <c r="EK804" s="91"/>
      <c r="EL804" s="91"/>
      <c r="EM804" s="91"/>
      <c r="EN804" s="91"/>
      <c r="EO804" s="91"/>
      <c r="EP804" s="91"/>
      <c r="EQ804" s="91"/>
      <c r="ER804" s="91"/>
      <c r="ES804" s="91"/>
      <c r="ET804" s="91"/>
      <c r="EU804" s="91"/>
      <c r="EV804" s="91"/>
      <c r="EW804" s="91"/>
      <c r="EX804" s="91"/>
      <c r="EY804" s="91"/>
      <c r="EZ804" s="91"/>
      <c r="FA804" s="91"/>
      <c r="FB804" s="91"/>
      <c r="FC804" s="91"/>
      <c r="FD804" s="91"/>
      <c r="FE804" s="91"/>
      <c r="FF804" s="91"/>
      <c r="FG804" s="91"/>
      <c r="FH804" s="91"/>
      <c r="FI804" s="91"/>
      <c r="FJ804" s="91"/>
      <c r="FK804" s="91"/>
      <c r="FL804" s="91"/>
      <c r="FM804" s="91"/>
      <c r="FN804" s="91"/>
      <c r="FO804" s="91"/>
      <c r="FP804" s="91"/>
      <c r="FQ804" s="91"/>
      <c r="FR804" s="91"/>
      <c r="FS804" s="91"/>
      <c r="FT804" s="91"/>
      <c r="FU804" s="91"/>
      <c r="FV804" s="91"/>
      <c r="FW804" s="91"/>
      <c r="FX804" s="91"/>
      <c r="FY804" s="91"/>
      <c r="FZ804" s="91"/>
      <c r="GA804" s="91"/>
      <c r="GB804" s="91"/>
      <c r="GC804" s="91"/>
      <c r="GD804" s="91"/>
      <c r="GE804" s="91"/>
      <c r="GF804" s="91"/>
      <c r="GG804" s="91"/>
      <c r="GH804" s="91"/>
      <c r="GI804" s="91"/>
      <c r="GJ804" s="91"/>
      <c r="GK804" s="91"/>
      <c r="GL804" s="91"/>
      <c r="GM804" s="91"/>
      <c r="GN804" s="91"/>
      <c r="GO804" s="91"/>
      <c r="GP804" s="91"/>
      <c r="GQ804" s="91"/>
      <c r="GR804" s="91"/>
      <c r="GS804" s="91"/>
      <c r="GT804" s="91"/>
      <c r="GU804" s="91"/>
      <c r="GV804" s="91"/>
      <c r="GW804" s="91"/>
      <c r="GX804" s="91"/>
      <c r="GY804" s="91"/>
      <c r="GZ804" s="91"/>
      <c r="HA804" s="91"/>
      <c r="HB804" s="91"/>
      <c r="HC804" s="91"/>
      <c r="HD804" s="91"/>
      <c r="HE804" s="91"/>
      <c r="HF804" s="91"/>
      <c r="HG804" s="91"/>
      <c r="HH804" s="91"/>
      <c r="HI804" s="91"/>
      <c r="HJ804" s="91"/>
      <c r="HK804" s="91"/>
      <c r="HL804" s="91"/>
      <c r="HM804" s="91"/>
      <c r="HN804" s="91"/>
      <c r="HO804" s="91"/>
      <c r="HP804" s="91"/>
      <c r="HQ804" s="91"/>
      <c r="HR804" s="91"/>
      <c r="HS804" s="91"/>
    </row>
    <row r="805" customHeight="1" spans="1:227">
      <c r="A805" s="91"/>
      <c r="B805" s="91"/>
      <c r="C805" s="91"/>
      <c r="D805" s="91"/>
      <c r="E805" s="91"/>
      <c r="F805" s="91"/>
      <c r="G805" s="91"/>
      <c r="H805" s="95"/>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c r="AH805" s="91"/>
      <c r="AI805" s="91"/>
      <c r="AJ805" s="91"/>
      <c r="AK805" s="91"/>
      <c r="AL805" s="91"/>
      <c r="AM805" s="91"/>
      <c r="AN805" s="91"/>
      <c r="AO805" s="91"/>
      <c r="AP805" s="91"/>
      <c r="AQ805" s="91"/>
      <c r="AR805" s="91"/>
      <c r="AS805" s="91"/>
      <c r="AT805" s="91"/>
      <c r="AU805" s="91"/>
      <c r="AV805" s="91"/>
      <c r="AW805" s="91"/>
      <c r="AX805" s="91"/>
      <c r="AY805" s="91"/>
      <c r="AZ805" s="91"/>
      <c r="BA805" s="91"/>
      <c r="BB805" s="91"/>
      <c r="BC805" s="91"/>
      <c r="BD805" s="91"/>
      <c r="BE805" s="91"/>
      <c r="BF805" s="91"/>
      <c r="BG805" s="91"/>
      <c r="BH805" s="91"/>
      <c r="BI805" s="91"/>
      <c r="BJ805" s="91"/>
      <c r="BK805" s="91"/>
      <c r="BL805" s="91"/>
      <c r="BM805" s="91"/>
      <c r="BN805" s="91"/>
      <c r="BO805" s="91"/>
      <c r="BP805" s="91"/>
      <c r="BQ805" s="91"/>
      <c r="BR805" s="91"/>
      <c r="BS805" s="91"/>
      <c r="BT805" s="91"/>
      <c r="BU805" s="91"/>
      <c r="BV805" s="91"/>
      <c r="BW805" s="91"/>
      <c r="BX805" s="91"/>
      <c r="BY805" s="91"/>
      <c r="BZ805" s="91"/>
      <c r="CA805" s="91"/>
      <c r="CB805" s="91"/>
      <c r="CC805" s="91"/>
      <c r="CD805" s="91"/>
      <c r="CE805" s="91"/>
      <c r="CF805" s="91"/>
      <c r="CG805" s="91"/>
      <c r="CH805" s="91"/>
      <c r="CI805" s="91"/>
      <c r="CJ805" s="91"/>
      <c r="CK805" s="91"/>
      <c r="CL805" s="91"/>
      <c r="CM805" s="91"/>
      <c r="CN805" s="91"/>
      <c r="CO805" s="91"/>
      <c r="CP805" s="91"/>
      <c r="CQ805" s="91"/>
      <c r="CR805" s="91"/>
      <c r="CS805" s="91"/>
      <c r="CT805" s="91"/>
      <c r="CU805" s="91"/>
      <c r="CV805" s="91"/>
      <c r="CW805" s="91"/>
      <c r="CX805" s="91"/>
      <c r="CY805" s="91"/>
      <c r="CZ805" s="91"/>
      <c r="DA805" s="91"/>
      <c r="DB805" s="91"/>
      <c r="DC805" s="91"/>
      <c r="DD805" s="91"/>
      <c r="DE805" s="91"/>
      <c r="DF805" s="91"/>
      <c r="DG805" s="91"/>
      <c r="DH805" s="91"/>
      <c r="DI805" s="91"/>
      <c r="DJ805" s="91"/>
      <c r="DK805" s="91"/>
      <c r="DL805" s="91"/>
      <c r="DM805" s="91"/>
      <c r="DN805" s="91"/>
      <c r="DO805" s="91"/>
      <c r="DP805" s="91"/>
      <c r="DQ805" s="91"/>
      <c r="DR805" s="91"/>
      <c r="DS805" s="91"/>
      <c r="DT805" s="91"/>
      <c r="DU805" s="91"/>
      <c r="DV805" s="91"/>
      <c r="DW805" s="91"/>
      <c r="DX805" s="91"/>
      <c r="DY805" s="91"/>
      <c r="DZ805" s="91"/>
      <c r="EA805" s="91"/>
      <c r="EB805" s="91"/>
      <c r="EC805" s="91"/>
      <c r="ED805" s="91"/>
      <c r="EE805" s="91"/>
      <c r="EF805" s="91"/>
      <c r="EG805" s="91"/>
      <c r="EH805" s="91"/>
      <c r="EI805" s="91"/>
      <c r="EJ805" s="91"/>
      <c r="EK805" s="91"/>
      <c r="EL805" s="91"/>
      <c r="EM805" s="91"/>
      <c r="EN805" s="91"/>
      <c r="EO805" s="91"/>
      <c r="EP805" s="91"/>
      <c r="EQ805" s="91"/>
      <c r="ER805" s="91"/>
      <c r="ES805" s="91"/>
      <c r="ET805" s="91"/>
      <c r="EU805" s="91"/>
      <c r="EV805" s="91"/>
      <c r="EW805" s="91"/>
      <c r="EX805" s="91"/>
      <c r="EY805" s="91"/>
      <c r="EZ805" s="91"/>
      <c r="FA805" s="91"/>
      <c r="FB805" s="91"/>
      <c r="FC805" s="91"/>
      <c r="FD805" s="91"/>
      <c r="FE805" s="91"/>
      <c r="FF805" s="91"/>
      <c r="FG805" s="91"/>
      <c r="FH805" s="91"/>
      <c r="FI805" s="91"/>
      <c r="FJ805" s="91"/>
      <c r="FK805" s="91"/>
      <c r="FL805" s="91"/>
      <c r="FM805" s="91"/>
      <c r="FN805" s="91"/>
      <c r="FO805" s="91"/>
      <c r="FP805" s="91"/>
      <c r="FQ805" s="91"/>
      <c r="FR805" s="91"/>
      <c r="FS805" s="91"/>
      <c r="FT805" s="91"/>
      <c r="FU805" s="91"/>
      <c r="FV805" s="91"/>
      <c r="FW805" s="91"/>
      <c r="FX805" s="91"/>
      <c r="FY805" s="91"/>
      <c r="FZ805" s="91"/>
      <c r="GA805" s="91"/>
      <c r="GB805" s="91"/>
      <c r="GC805" s="91"/>
      <c r="GD805" s="91"/>
      <c r="GE805" s="91"/>
      <c r="GF805" s="91"/>
      <c r="GG805" s="91"/>
      <c r="GH805" s="91"/>
      <c r="GI805" s="91"/>
      <c r="GJ805" s="91"/>
      <c r="GK805" s="91"/>
      <c r="GL805" s="91"/>
      <c r="GM805" s="91"/>
      <c r="GN805" s="91"/>
      <c r="GO805" s="91"/>
      <c r="GP805" s="91"/>
      <c r="GQ805" s="91"/>
      <c r="GR805" s="91"/>
      <c r="GS805" s="91"/>
      <c r="GT805" s="91"/>
      <c r="GU805" s="91"/>
      <c r="GV805" s="91"/>
      <c r="GW805" s="91"/>
      <c r="GX805" s="91"/>
      <c r="GY805" s="91"/>
      <c r="GZ805" s="91"/>
      <c r="HA805" s="91"/>
      <c r="HB805" s="91"/>
      <c r="HC805" s="91"/>
      <c r="HD805" s="91"/>
      <c r="HE805" s="91"/>
      <c r="HF805" s="91"/>
      <c r="HG805" s="91"/>
      <c r="HH805" s="91"/>
      <c r="HI805" s="91"/>
      <c r="HJ805" s="91"/>
      <c r="HK805" s="91"/>
      <c r="HL805" s="91"/>
      <c r="HM805" s="91"/>
      <c r="HN805" s="91"/>
      <c r="HO805" s="91"/>
      <c r="HP805" s="91"/>
      <c r="HQ805" s="91"/>
      <c r="HR805" s="91"/>
      <c r="HS805" s="91"/>
    </row>
    <row r="806" customHeight="1" spans="1:227">
      <c r="A806" s="91"/>
      <c r="B806" s="91"/>
      <c r="C806" s="91"/>
      <c r="D806" s="91"/>
      <c r="E806" s="91"/>
      <c r="F806" s="91"/>
      <c r="G806" s="91"/>
      <c r="H806" s="95"/>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c r="AH806" s="91"/>
      <c r="AI806" s="91"/>
      <c r="AJ806" s="91"/>
      <c r="AK806" s="91"/>
      <c r="AL806" s="91"/>
      <c r="AM806" s="91"/>
      <c r="AN806" s="91"/>
      <c r="AO806" s="91"/>
      <c r="AP806" s="91"/>
      <c r="AQ806" s="91"/>
      <c r="AR806" s="91"/>
      <c r="AS806" s="91"/>
      <c r="AT806" s="91"/>
      <c r="AU806" s="91"/>
      <c r="AV806" s="91"/>
      <c r="AW806" s="91"/>
      <c r="AX806" s="91"/>
      <c r="AY806" s="91"/>
      <c r="AZ806" s="91"/>
      <c r="BA806" s="91"/>
      <c r="BB806" s="91"/>
      <c r="BC806" s="91"/>
      <c r="BD806" s="91"/>
      <c r="BE806" s="91"/>
      <c r="BF806" s="91"/>
      <c r="BG806" s="91"/>
      <c r="BH806" s="91"/>
      <c r="BI806" s="91"/>
      <c r="BJ806" s="91"/>
      <c r="BK806" s="91"/>
      <c r="BL806" s="91"/>
      <c r="BM806" s="91"/>
      <c r="BN806" s="91"/>
      <c r="BO806" s="91"/>
      <c r="BP806" s="91"/>
      <c r="BQ806" s="91"/>
      <c r="BR806" s="91"/>
      <c r="BS806" s="91"/>
      <c r="BT806" s="91"/>
      <c r="BU806" s="91"/>
      <c r="BV806" s="91"/>
      <c r="BW806" s="91"/>
      <c r="BX806" s="91"/>
      <c r="BY806" s="91"/>
      <c r="BZ806" s="91"/>
      <c r="CA806" s="91"/>
      <c r="CB806" s="91"/>
      <c r="CC806" s="91"/>
      <c r="CD806" s="91"/>
      <c r="CE806" s="91"/>
      <c r="CF806" s="91"/>
      <c r="CG806" s="91"/>
      <c r="CH806" s="91"/>
      <c r="CI806" s="91"/>
      <c r="CJ806" s="91"/>
      <c r="CK806" s="91"/>
      <c r="CL806" s="91"/>
      <c r="CM806" s="91"/>
      <c r="CN806" s="91"/>
      <c r="CO806" s="91"/>
      <c r="CP806" s="91"/>
      <c r="CQ806" s="91"/>
      <c r="CR806" s="91"/>
      <c r="CS806" s="91"/>
      <c r="CT806" s="91"/>
      <c r="CU806" s="91"/>
      <c r="CV806" s="91"/>
      <c r="CW806" s="91"/>
      <c r="CX806" s="91"/>
      <c r="CY806" s="91"/>
      <c r="CZ806" s="91"/>
      <c r="DA806" s="91"/>
      <c r="DB806" s="91"/>
      <c r="DC806" s="91"/>
      <c r="DD806" s="91"/>
      <c r="DE806" s="91"/>
      <c r="DF806" s="91"/>
      <c r="DG806" s="91"/>
      <c r="DH806" s="91"/>
      <c r="DI806" s="91"/>
      <c r="DJ806" s="91"/>
      <c r="DK806" s="91"/>
      <c r="DL806" s="91"/>
      <c r="DM806" s="91"/>
      <c r="DN806" s="91"/>
      <c r="DO806" s="91"/>
      <c r="DP806" s="91"/>
      <c r="DQ806" s="91"/>
      <c r="DR806" s="91"/>
      <c r="DS806" s="91"/>
      <c r="DT806" s="91"/>
      <c r="DU806" s="91"/>
      <c r="DV806" s="91"/>
      <c r="DW806" s="91"/>
      <c r="DX806" s="91"/>
      <c r="DY806" s="91"/>
      <c r="DZ806" s="91"/>
      <c r="EA806" s="91"/>
      <c r="EB806" s="91"/>
      <c r="EC806" s="91"/>
      <c r="ED806" s="91"/>
      <c r="EE806" s="91"/>
      <c r="EF806" s="91"/>
      <c r="EG806" s="91"/>
      <c r="EH806" s="91"/>
      <c r="EI806" s="91"/>
      <c r="EJ806" s="91"/>
      <c r="EK806" s="91"/>
      <c r="EL806" s="91"/>
      <c r="EM806" s="91"/>
      <c r="EN806" s="91"/>
      <c r="EO806" s="91"/>
      <c r="EP806" s="91"/>
      <c r="EQ806" s="91"/>
      <c r="ER806" s="91"/>
      <c r="ES806" s="91"/>
      <c r="ET806" s="91"/>
      <c r="EU806" s="91"/>
      <c r="EV806" s="91"/>
      <c r="EW806" s="91"/>
      <c r="EX806" s="91"/>
      <c r="EY806" s="91"/>
      <c r="EZ806" s="91"/>
      <c r="FA806" s="91"/>
      <c r="FB806" s="91"/>
      <c r="FC806" s="91"/>
      <c r="FD806" s="91"/>
      <c r="FE806" s="91"/>
      <c r="FF806" s="91"/>
      <c r="FG806" s="91"/>
      <c r="FH806" s="91"/>
      <c r="FI806" s="91"/>
      <c r="FJ806" s="91"/>
      <c r="FK806" s="91"/>
      <c r="FL806" s="91"/>
      <c r="FM806" s="91"/>
      <c r="FN806" s="91"/>
      <c r="FO806" s="91"/>
      <c r="FP806" s="91"/>
      <c r="FQ806" s="91"/>
      <c r="FR806" s="91"/>
      <c r="FS806" s="91"/>
      <c r="FT806" s="91"/>
      <c r="FU806" s="91"/>
      <c r="FV806" s="91"/>
      <c r="FW806" s="91"/>
      <c r="FX806" s="91"/>
      <c r="FY806" s="91"/>
      <c r="FZ806" s="91"/>
      <c r="GA806" s="91"/>
      <c r="GB806" s="91"/>
      <c r="GC806" s="91"/>
      <c r="GD806" s="91"/>
      <c r="GE806" s="91"/>
      <c r="GF806" s="91"/>
      <c r="GG806" s="91"/>
      <c r="GH806" s="91"/>
      <c r="GI806" s="91"/>
      <c r="GJ806" s="91"/>
      <c r="GK806" s="91"/>
      <c r="GL806" s="91"/>
      <c r="GM806" s="91"/>
      <c r="GN806" s="91"/>
      <c r="GO806" s="91"/>
      <c r="GP806" s="91"/>
      <c r="GQ806" s="91"/>
      <c r="GR806" s="91"/>
      <c r="GS806" s="91"/>
      <c r="GT806" s="91"/>
      <c r="GU806" s="91"/>
      <c r="GV806" s="91"/>
      <c r="GW806" s="91"/>
      <c r="GX806" s="91"/>
      <c r="GY806" s="91"/>
      <c r="GZ806" s="91"/>
      <c r="HA806" s="91"/>
      <c r="HB806" s="91"/>
      <c r="HC806" s="91"/>
      <c r="HD806" s="91"/>
      <c r="HE806" s="91"/>
      <c r="HF806" s="91"/>
      <c r="HG806" s="91"/>
      <c r="HH806" s="91"/>
      <c r="HI806" s="91"/>
      <c r="HJ806" s="91"/>
      <c r="HK806" s="91"/>
      <c r="HL806" s="91"/>
      <c r="HM806" s="91"/>
      <c r="HN806" s="91"/>
      <c r="HO806" s="91"/>
      <c r="HP806" s="91"/>
      <c r="HQ806" s="91"/>
      <c r="HR806" s="91"/>
      <c r="HS806" s="91"/>
    </row>
    <row r="807" customHeight="1" spans="1:227">
      <c r="A807" s="91"/>
      <c r="B807" s="91"/>
      <c r="C807" s="91"/>
      <c r="D807" s="91"/>
      <c r="E807" s="91"/>
      <c r="F807" s="91"/>
      <c r="G807" s="91"/>
      <c r="H807" s="95"/>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c r="AH807" s="91"/>
      <c r="AI807" s="91"/>
      <c r="AJ807" s="91"/>
      <c r="AK807" s="91"/>
      <c r="AL807" s="91"/>
      <c r="AM807" s="91"/>
      <c r="AN807" s="91"/>
      <c r="AO807" s="91"/>
      <c r="AP807" s="91"/>
      <c r="AQ807" s="91"/>
      <c r="AR807" s="91"/>
      <c r="AS807" s="91"/>
      <c r="AT807" s="91"/>
      <c r="AU807" s="91"/>
      <c r="AV807" s="91"/>
      <c r="AW807" s="91"/>
      <c r="AX807" s="91"/>
      <c r="AY807" s="91"/>
      <c r="AZ807" s="91"/>
      <c r="BA807" s="91"/>
      <c r="BB807" s="91"/>
      <c r="BC807" s="91"/>
      <c r="BD807" s="91"/>
      <c r="BE807" s="91"/>
      <c r="BF807" s="91"/>
      <c r="BG807" s="91"/>
      <c r="BH807" s="91"/>
      <c r="BI807" s="91"/>
      <c r="BJ807" s="91"/>
      <c r="BK807" s="91"/>
      <c r="BL807" s="91"/>
      <c r="BM807" s="91"/>
      <c r="BN807" s="91"/>
      <c r="BO807" s="91"/>
      <c r="BP807" s="91"/>
      <c r="BQ807" s="91"/>
      <c r="BR807" s="91"/>
      <c r="BS807" s="91"/>
      <c r="BT807" s="91"/>
      <c r="BU807" s="91"/>
      <c r="BV807" s="91"/>
      <c r="BW807" s="91"/>
      <c r="BX807" s="91"/>
      <c r="BY807" s="91"/>
      <c r="BZ807" s="91"/>
      <c r="CA807" s="91"/>
      <c r="CB807" s="91"/>
      <c r="CC807" s="91"/>
      <c r="CD807" s="91"/>
      <c r="CE807" s="91"/>
      <c r="CF807" s="91"/>
      <c r="CG807" s="91"/>
      <c r="CH807" s="91"/>
      <c r="CI807" s="91"/>
      <c r="CJ807" s="91"/>
      <c r="CK807" s="91"/>
      <c r="CL807" s="91"/>
      <c r="CM807" s="91"/>
      <c r="CN807" s="91"/>
      <c r="CO807" s="91"/>
      <c r="CP807" s="91"/>
      <c r="CQ807" s="91"/>
      <c r="CR807" s="91"/>
      <c r="CS807" s="91"/>
      <c r="CT807" s="91"/>
      <c r="CU807" s="91"/>
      <c r="CV807" s="91"/>
      <c r="CW807" s="91"/>
      <c r="CX807" s="91"/>
      <c r="CY807" s="91"/>
      <c r="CZ807" s="91"/>
      <c r="DA807" s="91"/>
      <c r="DB807" s="91"/>
      <c r="DC807" s="91"/>
      <c r="DD807" s="91"/>
      <c r="DE807" s="91"/>
      <c r="DF807" s="91"/>
      <c r="DG807" s="91"/>
      <c r="DH807" s="91"/>
      <c r="DI807" s="91"/>
      <c r="DJ807" s="91"/>
      <c r="DK807" s="91"/>
      <c r="DL807" s="91"/>
      <c r="DM807" s="91"/>
      <c r="DN807" s="91"/>
      <c r="DO807" s="91"/>
      <c r="DP807" s="91"/>
      <c r="DQ807" s="91"/>
      <c r="DR807" s="91"/>
      <c r="DS807" s="91"/>
      <c r="DT807" s="91"/>
      <c r="DU807" s="91"/>
      <c r="DV807" s="91"/>
      <c r="DW807" s="91"/>
      <c r="DX807" s="91"/>
      <c r="DY807" s="91"/>
      <c r="DZ807" s="91"/>
      <c r="EA807" s="91"/>
      <c r="EB807" s="91"/>
      <c r="EC807" s="91"/>
      <c r="ED807" s="91"/>
      <c r="EE807" s="91"/>
      <c r="EF807" s="91"/>
      <c r="EG807" s="91"/>
      <c r="EH807" s="91"/>
      <c r="EI807" s="91"/>
      <c r="EJ807" s="91"/>
      <c r="EK807" s="91"/>
      <c r="EL807" s="91"/>
      <c r="EM807" s="91"/>
      <c r="EN807" s="91"/>
      <c r="EO807" s="91"/>
      <c r="EP807" s="91"/>
      <c r="EQ807" s="91"/>
      <c r="ER807" s="91"/>
      <c r="ES807" s="91"/>
      <c r="ET807" s="91"/>
      <c r="EU807" s="91"/>
      <c r="EV807" s="91"/>
      <c r="EW807" s="91"/>
      <c r="EX807" s="91"/>
      <c r="EY807" s="91"/>
      <c r="EZ807" s="91"/>
      <c r="FA807" s="91"/>
      <c r="FB807" s="91"/>
      <c r="FC807" s="91"/>
      <c r="FD807" s="91"/>
      <c r="FE807" s="91"/>
      <c r="FF807" s="91"/>
      <c r="FG807" s="91"/>
      <c r="FH807" s="91"/>
      <c r="FI807" s="91"/>
      <c r="FJ807" s="91"/>
      <c r="FK807" s="91"/>
      <c r="FL807" s="91"/>
      <c r="FM807" s="91"/>
      <c r="FN807" s="91"/>
      <c r="FO807" s="91"/>
      <c r="FP807" s="91"/>
      <c r="FQ807" s="91"/>
      <c r="FR807" s="91"/>
      <c r="FS807" s="91"/>
      <c r="FT807" s="91"/>
      <c r="FU807" s="91"/>
      <c r="FV807" s="91"/>
      <c r="FW807" s="91"/>
      <c r="FX807" s="91"/>
      <c r="FY807" s="91"/>
      <c r="FZ807" s="91"/>
      <c r="GA807" s="91"/>
      <c r="GB807" s="91"/>
      <c r="GC807" s="91"/>
      <c r="GD807" s="91"/>
      <c r="GE807" s="91"/>
      <c r="GF807" s="91"/>
      <c r="GG807" s="91"/>
      <c r="GH807" s="91"/>
      <c r="GI807" s="91"/>
      <c r="GJ807" s="91"/>
      <c r="GK807" s="91"/>
      <c r="GL807" s="91"/>
      <c r="GM807" s="91"/>
      <c r="GN807" s="91"/>
      <c r="GO807" s="91"/>
      <c r="GP807" s="91"/>
      <c r="GQ807" s="91"/>
      <c r="GR807" s="91"/>
      <c r="GS807" s="91"/>
      <c r="GT807" s="91"/>
      <c r="GU807" s="91"/>
      <c r="GV807" s="91"/>
      <c r="GW807" s="91"/>
      <c r="GX807" s="91"/>
      <c r="GY807" s="91"/>
      <c r="GZ807" s="91"/>
      <c r="HA807" s="91"/>
      <c r="HB807" s="91"/>
      <c r="HC807" s="91"/>
      <c r="HD807" s="91"/>
      <c r="HE807" s="91"/>
      <c r="HF807" s="91"/>
      <c r="HG807" s="91"/>
      <c r="HH807" s="91"/>
      <c r="HI807" s="91"/>
      <c r="HJ807" s="91"/>
      <c r="HK807" s="91"/>
      <c r="HL807" s="91"/>
      <c r="HM807" s="91"/>
      <c r="HN807" s="91"/>
      <c r="HO807" s="91"/>
      <c r="HP807" s="91"/>
      <c r="HQ807" s="91"/>
      <c r="HR807" s="91"/>
      <c r="HS807" s="91"/>
    </row>
    <row r="808" customHeight="1" spans="1:227">
      <c r="A808" s="91"/>
      <c r="B808" s="91"/>
      <c r="C808" s="91"/>
      <c r="D808" s="91"/>
      <c r="E808" s="91"/>
      <c r="F808" s="91"/>
      <c r="G808" s="91"/>
      <c r="H808" s="95"/>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c r="AH808" s="91"/>
      <c r="AI808" s="91"/>
      <c r="AJ808" s="91"/>
      <c r="AK808" s="91"/>
      <c r="AL808" s="91"/>
      <c r="AM808" s="91"/>
      <c r="AN808" s="91"/>
      <c r="AO808" s="91"/>
      <c r="AP808" s="91"/>
      <c r="AQ808" s="91"/>
      <c r="AR808" s="91"/>
      <c r="AS808" s="91"/>
      <c r="AT808" s="91"/>
      <c r="AU808" s="91"/>
      <c r="AV808" s="91"/>
      <c r="AW808" s="91"/>
      <c r="AX808" s="91"/>
      <c r="AY808" s="91"/>
      <c r="AZ808" s="91"/>
      <c r="BA808" s="91"/>
      <c r="BB808" s="91"/>
      <c r="BC808" s="91"/>
      <c r="BD808" s="91"/>
      <c r="BE808" s="91"/>
      <c r="BF808" s="91"/>
      <c r="BG808" s="91"/>
      <c r="BH808" s="91"/>
      <c r="BI808" s="91"/>
      <c r="BJ808" s="91"/>
      <c r="BK808" s="91"/>
      <c r="BL808" s="91"/>
      <c r="BM808" s="91"/>
      <c r="BN808" s="91"/>
      <c r="BO808" s="91"/>
      <c r="BP808" s="91"/>
      <c r="BQ808" s="91"/>
      <c r="BR808" s="91"/>
      <c r="BS808" s="91"/>
      <c r="BT808" s="91"/>
      <c r="BU808" s="91"/>
      <c r="BV808" s="91"/>
      <c r="BW808" s="91"/>
      <c r="BX808" s="91"/>
      <c r="BY808" s="91"/>
      <c r="BZ808" s="91"/>
      <c r="CA808" s="91"/>
      <c r="CB808" s="91"/>
      <c r="CC808" s="91"/>
      <c r="CD808" s="91"/>
      <c r="CE808" s="91"/>
      <c r="CF808" s="91"/>
      <c r="CG808" s="91"/>
      <c r="CH808" s="91"/>
      <c r="CI808" s="91"/>
      <c r="CJ808" s="91"/>
      <c r="CK808" s="91"/>
      <c r="CL808" s="91"/>
      <c r="CM808" s="91"/>
      <c r="CN808" s="91"/>
      <c r="CO808" s="91"/>
      <c r="CP808" s="91"/>
      <c r="CQ808" s="91"/>
      <c r="CR808" s="91"/>
      <c r="CS808" s="91"/>
      <c r="CT808" s="91"/>
      <c r="CU808" s="91"/>
      <c r="CV808" s="91"/>
      <c r="CW808" s="91"/>
      <c r="CX808" s="91"/>
      <c r="CY808" s="91"/>
      <c r="CZ808" s="91"/>
      <c r="DA808" s="91"/>
      <c r="DB808" s="91"/>
      <c r="DC808" s="91"/>
      <c r="DD808" s="91"/>
      <c r="DE808" s="91"/>
      <c r="DF808" s="91"/>
      <c r="DG808" s="91"/>
      <c r="DH808" s="91"/>
      <c r="DI808" s="91"/>
      <c r="DJ808" s="91"/>
      <c r="DK808" s="91"/>
      <c r="DL808" s="91"/>
      <c r="DM808" s="91"/>
      <c r="DN808" s="91"/>
      <c r="DO808" s="91"/>
      <c r="DP808" s="91"/>
      <c r="DQ808" s="91"/>
      <c r="DR808" s="91"/>
      <c r="DS808" s="91"/>
      <c r="DT808" s="91"/>
      <c r="DU808" s="91"/>
      <c r="DV808" s="91"/>
      <c r="DW808" s="91"/>
      <c r="DX808" s="91"/>
      <c r="DY808" s="91"/>
      <c r="DZ808" s="91"/>
      <c r="EA808" s="91"/>
      <c r="EB808" s="91"/>
      <c r="EC808" s="91"/>
      <c r="ED808" s="91"/>
      <c r="EE808" s="91"/>
      <c r="EF808" s="91"/>
      <c r="EG808" s="91"/>
      <c r="EH808" s="91"/>
      <c r="EI808" s="91"/>
      <c r="EJ808" s="91"/>
      <c r="EK808" s="91"/>
      <c r="EL808" s="91"/>
      <c r="EM808" s="91"/>
      <c r="EN808" s="91"/>
      <c r="EO808" s="91"/>
      <c r="EP808" s="91"/>
      <c r="EQ808" s="91"/>
      <c r="ER808" s="91"/>
      <c r="ES808" s="91"/>
      <c r="ET808" s="91"/>
      <c r="EU808" s="91"/>
      <c r="EV808" s="91"/>
      <c r="EW808" s="91"/>
      <c r="EX808" s="91"/>
      <c r="EY808" s="91"/>
      <c r="EZ808" s="91"/>
      <c r="FA808" s="91"/>
      <c r="FB808" s="91"/>
      <c r="FC808" s="91"/>
      <c r="FD808" s="91"/>
      <c r="FE808" s="91"/>
      <c r="FF808" s="91"/>
      <c r="FG808" s="91"/>
      <c r="FH808" s="91"/>
      <c r="FI808" s="91"/>
      <c r="FJ808" s="91"/>
      <c r="FK808" s="91"/>
      <c r="FL808" s="91"/>
      <c r="FM808" s="91"/>
      <c r="FN808" s="91"/>
      <c r="FO808" s="91"/>
      <c r="FP808" s="91"/>
      <c r="FQ808" s="91"/>
      <c r="FR808" s="91"/>
      <c r="FS808" s="91"/>
      <c r="FT808" s="91"/>
      <c r="FU808" s="91"/>
      <c r="FV808" s="91"/>
      <c r="FW808" s="91"/>
      <c r="FX808" s="91"/>
      <c r="FY808" s="91"/>
      <c r="FZ808" s="91"/>
      <c r="GA808" s="91"/>
      <c r="GB808" s="91"/>
      <c r="GC808" s="91"/>
      <c r="GD808" s="91"/>
      <c r="GE808" s="91"/>
      <c r="GF808" s="91"/>
      <c r="GG808" s="91"/>
      <c r="GH808" s="91"/>
      <c r="GI808" s="91"/>
      <c r="GJ808" s="91"/>
      <c r="GK808" s="91"/>
      <c r="GL808" s="91"/>
      <c r="GM808" s="91"/>
      <c r="GN808" s="91"/>
      <c r="GO808" s="91"/>
      <c r="GP808" s="91"/>
      <c r="GQ808" s="91"/>
      <c r="GR808" s="91"/>
      <c r="GS808" s="91"/>
      <c r="GT808" s="91"/>
      <c r="GU808" s="91"/>
      <c r="GV808" s="91"/>
      <c r="GW808" s="91"/>
      <c r="GX808" s="91"/>
      <c r="GY808" s="91"/>
      <c r="GZ808" s="91"/>
      <c r="HA808" s="91"/>
      <c r="HB808" s="91"/>
      <c r="HC808" s="91"/>
      <c r="HD808" s="91"/>
      <c r="HE808" s="91"/>
      <c r="HF808" s="91"/>
      <c r="HG808" s="91"/>
      <c r="HH808" s="91"/>
      <c r="HI808" s="91"/>
      <c r="HJ808" s="91"/>
      <c r="HK808" s="91"/>
      <c r="HL808" s="91"/>
      <c r="HM808" s="91"/>
      <c r="HN808" s="91"/>
      <c r="HO808" s="91"/>
      <c r="HP808" s="91"/>
      <c r="HQ808" s="91"/>
      <c r="HR808" s="91"/>
      <c r="HS808" s="91"/>
    </row>
    <row r="809" customHeight="1" spans="1:227">
      <c r="A809" s="91"/>
      <c r="B809" s="91"/>
      <c r="C809" s="91"/>
      <c r="D809" s="91"/>
      <c r="E809" s="91"/>
      <c r="F809" s="91"/>
      <c r="G809" s="91"/>
      <c r="H809" s="95"/>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c r="AH809" s="91"/>
      <c r="AI809" s="91"/>
      <c r="AJ809" s="91"/>
      <c r="AK809" s="91"/>
      <c r="AL809" s="91"/>
      <c r="AM809" s="91"/>
      <c r="AN809" s="91"/>
      <c r="AO809" s="91"/>
      <c r="AP809" s="91"/>
      <c r="AQ809" s="91"/>
      <c r="AR809" s="91"/>
      <c r="AS809" s="91"/>
      <c r="AT809" s="91"/>
      <c r="AU809" s="91"/>
      <c r="AV809" s="91"/>
      <c r="AW809" s="91"/>
      <c r="AX809" s="91"/>
      <c r="AY809" s="91"/>
      <c r="AZ809" s="91"/>
      <c r="BA809" s="91"/>
      <c r="BB809" s="91"/>
      <c r="BC809" s="91"/>
      <c r="BD809" s="91"/>
      <c r="BE809" s="91"/>
      <c r="BF809" s="91"/>
      <c r="BG809" s="91"/>
      <c r="BH809" s="91"/>
      <c r="BI809" s="91"/>
      <c r="BJ809" s="91"/>
      <c r="BK809" s="91"/>
      <c r="BL809" s="91"/>
      <c r="BM809" s="91"/>
      <c r="BN809" s="91"/>
      <c r="BO809" s="91"/>
      <c r="BP809" s="91"/>
      <c r="BQ809" s="91"/>
      <c r="BR809" s="91"/>
      <c r="BS809" s="91"/>
      <c r="BT809" s="91"/>
      <c r="BU809" s="91"/>
      <c r="BV809" s="91"/>
      <c r="BW809" s="91"/>
      <c r="BX809" s="91"/>
      <c r="BY809" s="91"/>
      <c r="BZ809" s="91"/>
      <c r="CA809" s="91"/>
      <c r="CB809" s="91"/>
      <c r="CC809" s="91"/>
      <c r="CD809" s="91"/>
      <c r="CE809" s="91"/>
      <c r="CF809" s="91"/>
      <c r="CG809" s="91"/>
      <c r="CH809" s="91"/>
      <c r="CI809" s="91"/>
      <c r="CJ809" s="91"/>
      <c r="CK809" s="91"/>
      <c r="CL809" s="91"/>
      <c r="CM809" s="91"/>
      <c r="CN809" s="91"/>
      <c r="CO809" s="91"/>
      <c r="CP809" s="91"/>
      <c r="CQ809" s="91"/>
      <c r="CR809" s="91"/>
      <c r="CS809" s="91"/>
      <c r="CT809" s="91"/>
      <c r="CU809" s="91"/>
      <c r="CV809" s="91"/>
      <c r="CW809" s="91"/>
      <c r="CX809" s="91"/>
      <c r="CY809" s="91"/>
      <c r="CZ809" s="91"/>
      <c r="DA809" s="91"/>
      <c r="DB809" s="91"/>
      <c r="DC809" s="91"/>
      <c r="DD809" s="91"/>
      <c r="DE809" s="91"/>
      <c r="DF809" s="91"/>
      <c r="DG809" s="91"/>
      <c r="DH809" s="91"/>
      <c r="DI809" s="91"/>
      <c r="DJ809" s="91"/>
      <c r="DK809" s="91"/>
      <c r="DL809" s="91"/>
      <c r="DM809" s="91"/>
      <c r="DN809" s="91"/>
      <c r="DO809" s="91"/>
      <c r="DP809" s="91"/>
      <c r="DQ809" s="91"/>
      <c r="DR809" s="91"/>
      <c r="DS809" s="91"/>
      <c r="DT809" s="91"/>
      <c r="DU809" s="91"/>
      <c r="DV809" s="91"/>
      <c r="DW809" s="91"/>
      <c r="DX809" s="91"/>
      <c r="DY809" s="91"/>
      <c r="DZ809" s="91"/>
      <c r="EA809" s="91"/>
      <c r="EB809" s="91"/>
      <c r="EC809" s="91"/>
      <c r="ED809" s="91"/>
      <c r="EE809" s="91"/>
      <c r="EF809" s="91"/>
      <c r="EG809" s="91"/>
      <c r="EH809" s="91"/>
      <c r="EI809" s="91"/>
      <c r="EJ809" s="91"/>
      <c r="EK809" s="91"/>
      <c r="EL809" s="91"/>
      <c r="EM809" s="91"/>
      <c r="EN809" s="91"/>
      <c r="EO809" s="91"/>
      <c r="EP809" s="91"/>
      <c r="EQ809" s="91"/>
      <c r="ER809" s="91"/>
      <c r="ES809" s="91"/>
      <c r="ET809" s="91"/>
      <c r="EU809" s="91"/>
      <c r="EV809" s="91"/>
      <c r="EW809" s="91"/>
      <c r="EX809" s="91"/>
      <c r="EY809" s="91"/>
      <c r="EZ809" s="91"/>
      <c r="FA809" s="91"/>
      <c r="FB809" s="91"/>
      <c r="FC809" s="91"/>
      <c r="FD809" s="91"/>
      <c r="FE809" s="91"/>
      <c r="FF809" s="91"/>
      <c r="FG809" s="91"/>
      <c r="FH809" s="91"/>
      <c r="FI809" s="91"/>
      <c r="FJ809" s="91"/>
      <c r="FK809" s="91"/>
      <c r="FL809" s="91"/>
      <c r="FM809" s="91"/>
      <c r="FN809" s="91"/>
      <c r="FO809" s="91"/>
      <c r="FP809" s="91"/>
      <c r="FQ809" s="91"/>
      <c r="FR809" s="91"/>
      <c r="FS809" s="91"/>
      <c r="FT809" s="91"/>
      <c r="FU809" s="91"/>
      <c r="FV809" s="91"/>
      <c r="FW809" s="91"/>
      <c r="FX809" s="91"/>
      <c r="FY809" s="91"/>
      <c r="FZ809" s="91"/>
      <c r="GA809" s="91"/>
      <c r="GB809" s="91"/>
      <c r="GC809" s="91"/>
      <c r="GD809" s="91"/>
      <c r="GE809" s="91"/>
      <c r="GF809" s="91"/>
      <c r="GG809" s="91"/>
      <c r="GH809" s="91"/>
      <c r="GI809" s="91"/>
      <c r="GJ809" s="91"/>
      <c r="GK809" s="91"/>
      <c r="GL809" s="91"/>
      <c r="GM809" s="91"/>
      <c r="GN809" s="91"/>
      <c r="GO809" s="91"/>
      <c r="GP809" s="91"/>
      <c r="GQ809" s="91"/>
      <c r="GR809" s="91"/>
      <c r="GS809" s="91"/>
      <c r="GT809" s="91"/>
      <c r="GU809" s="91"/>
      <c r="GV809" s="91"/>
      <c r="GW809" s="91"/>
      <c r="GX809" s="91"/>
      <c r="GY809" s="91"/>
      <c r="GZ809" s="91"/>
      <c r="HA809" s="91"/>
      <c r="HB809" s="91"/>
      <c r="HC809" s="91"/>
      <c r="HD809" s="91"/>
      <c r="HE809" s="91"/>
      <c r="HF809" s="91"/>
      <c r="HG809" s="91"/>
      <c r="HH809" s="91"/>
      <c r="HI809" s="91"/>
      <c r="HJ809" s="91"/>
      <c r="HK809" s="91"/>
      <c r="HL809" s="91"/>
      <c r="HM809" s="91"/>
      <c r="HN809" s="91"/>
      <c r="HO809" s="91"/>
      <c r="HP809" s="91"/>
      <c r="HQ809" s="91"/>
      <c r="HR809" s="91"/>
      <c r="HS809" s="91"/>
    </row>
    <row r="810" customHeight="1" spans="1:227">
      <c r="A810" s="91"/>
      <c r="B810" s="91"/>
      <c r="C810" s="91"/>
      <c r="D810" s="91"/>
      <c r="E810" s="91"/>
      <c r="F810" s="91"/>
      <c r="G810" s="91"/>
      <c r="H810" s="95"/>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c r="AH810" s="91"/>
      <c r="AI810" s="91"/>
      <c r="AJ810" s="91"/>
      <c r="AK810" s="91"/>
      <c r="AL810" s="91"/>
      <c r="AM810" s="91"/>
      <c r="AN810" s="91"/>
      <c r="AO810" s="91"/>
      <c r="AP810" s="91"/>
      <c r="AQ810" s="91"/>
      <c r="AR810" s="91"/>
      <c r="AS810" s="91"/>
      <c r="AT810" s="91"/>
      <c r="AU810" s="91"/>
      <c r="AV810" s="91"/>
      <c r="AW810" s="91"/>
      <c r="AX810" s="91"/>
      <c r="AY810" s="91"/>
      <c r="AZ810" s="91"/>
      <c r="BA810" s="91"/>
      <c r="BB810" s="91"/>
      <c r="BC810" s="91"/>
      <c r="BD810" s="91"/>
      <c r="BE810" s="91"/>
      <c r="BF810" s="91"/>
      <c r="BG810" s="91"/>
      <c r="BH810" s="91"/>
      <c r="BI810" s="91"/>
      <c r="BJ810" s="91"/>
      <c r="BK810" s="91"/>
      <c r="BL810" s="91"/>
      <c r="BM810" s="91"/>
      <c r="BN810" s="91"/>
      <c r="BO810" s="91"/>
      <c r="BP810" s="91"/>
      <c r="BQ810" s="91"/>
      <c r="BR810" s="91"/>
      <c r="BS810" s="91"/>
      <c r="BT810" s="91"/>
      <c r="BU810" s="91"/>
      <c r="BV810" s="91"/>
      <c r="BW810" s="91"/>
      <c r="BX810" s="91"/>
      <c r="BY810" s="91"/>
      <c r="BZ810" s="91"/>
      <c r="CA810" s="91"/>
      <c r="CB810" s="91"/>
      <c r="CC810" s="91"/>
      <c r="CD810" s="91"/>
      <c r="CE810" s="91"/>
      <c r="CF810" s="91"/>
      <c r="CG810" s="91"/>
      <c r="CH810" s="91"/>
      <c r="CI810" s="91"/>
      <c r="CJ810" s="91"/>
      <c r="CK810" s="91"/>
      <c r="CL810" s="91"/>
      <c r="CM810" s="91"/>
      <c r="CN810" s="91"/>
      <c r="CO810" s="91"/>
      <c r="CP810" s="91"/>
      <c r="CQ810" s="91"/>
      <c r="CR810" s="91"/>
      <c r="CS810" s="91"/>
      <c r="CT810" s="91"/>
      <c r="CU810" s="91"/>
      <c r="CV810" s="91"/>
      <c r="CW810" s="91"/>
      <c r="CX810" s="91"/>
      <c r="CY810" s="91"/>
      <c r="CZ810" s="91"/>
      <c r="DA810" s="91"/>
      <c r="DB810" s="91"/>
      <c r="DC810" s="91"/>
      <c r="DD810" s="91"/>
      <c r="DE810" s="91"/>
      <c r="DF810" s="91"/>
      <c r="DG810" s="91"/>
      <c r="DH810" s="91"/>
      <c r="DI810" s="91"/>
      <c r="DJ810" s="91"/>
      <c r="DK810" s="91"/>
      <c r="DL810" s="91"/>
      <c r="DM810" s="91"/>
      <c r="DN810" s="91"/>
      <c r="DO810" s="91"/>
      <c r="DP810" s="91"/>
      <c r="DQ810" s="91"/>
      <c r="DR810" s="91"/>
      <c r="DS810" s="91"/>
      <c r="DT810" s="91"/>
      <c r="DU810" s="91"/>
      <c r="DV810" s="91"/>
      <c r="DW810" s="91"/>
      <c r="DX810" s="91"/>
      <c r="DY810" s="91"/>
      <c r="DZ810" s="91"/>
      <c r="EA810" s="91"/>
      <c r="EB810" s="91"/>
      <c r="EC810" s="91"/>
      <c r="ED810" s="91"/>
      <c r="EE810" s="91"/>
      <c r="EF810" s="91"/>
      <c r="EG810" s="91"/>
      <c r="EH810" s="91"/>
      <c r="EI810" s="91"/>
      <c r="EJ810" s="91"/>
      <c r="EK810" s="91"/>
      <c r="EL810" s="91"/>
      <c r="EM810" s="91"/>
      <c r="EN810" s="91"/>
      <c r="EO810" s="91"/>
      <c r="EP810" s="91"/>
      <c r="EQ810" s="91"/>
      <c r="ER810" s="91"/>
      <c r="ES810" s="91"/>
      <c r="ET810" s="91"/>
      <c r="EU810" s="91"/>
      <c r="EV810" s="91"/>
      <c r="EW810" s="91"/>
      <c r="EX810" s="91"/>
      <c r="EY810" s="91"/>
      <c r="EZ810" s="91"/>
      <c r="FA810" s="91"/>
      <c r="FB810" s="91"/>
      <c r="FC810" s="91"/>
      <c r="FD810" s="91"/>
      <c r="FE810" s="91"/>
      <c r="FF810" s="91"/>
      <c r="FG810" s="91"/>
      <c r="FH810" s="91"/>
      <c r="FI810" s="91"/>
      <c r="FJ810" s="91"/>
      <c r="FK810" s="91"/>
      <c r="FL810" s="91"/>
      <c r="FM810" s="91"/>
      <c r="FN810" s="91"/>
      <c r="FO810" s="91"/>
      <c r="FP810" s="91"/>
      <c r="FQ810" s="91"/>
      <c r="FR810" s="91"/>
      <c r="FS810" s="91"/>
      <c r="FT810" s="91"/>
      <c r="FU810" s="91"/>
      <c r="FV810" s="91"/>
      <c r="FW810" s="91"/>
      <c r="FX810" s="91"/>
      <c r="FY810" s="91"/>
      <c r="FZ810" s="91"/>
      <c r="GA810" s="91"/>
      <c r="GB810" s="91"/>
      <c r="GC810" s="91"/>
      <c r="GD810" s="91"/>
      <c r="GE810" s="91"/>
      <c r="GF810" s="91"/>
      <c r="GG810" s="91"/>
      <c r="GH810" s="91"/>
      <c r="GI810" s="91"/>
      <c r="GJ810" s="91"/>
      <c r="GK810" s="91"/>
      <c r="GL810" s="91"/>
      <c r="GM810" s="91"/>
      <c r="GN810" s="91"/>
      <c r="GO810" s="91"/>
      <c r="GP810" s="91"/>
      <c r="GQ810" s="91"/>
      <c r="GR810" s="91"/>
      <c r="GS810" s="91"/>
      <c r="GT810" s="91"/>
      <c r="GU810" s="91"/>
      <c r="GV810" s="91"/>
      <c r="GW810" s="91"/>
      <c r="GX810" s="91"/>
      <c r="GY810" s="91"/>
      <c r="GZ810" s="91"/>
      <c r="HA810" s="91"/>
      <c r="HB810" s="91"/>
      <c r="HC810" s="91"/>
      <c r="HD810" s="91"/>
      <c r="HE810" s="91"/>
      <c r="HF810" s="91"/>
      <c r="HG810" s="91"/>
      <c r="HH810" s="91"/>
      <c r="HI810" s="91"/>
      <c r="HJ810" s="91"/>
      <c r="HK810" s="91"/>
      <c r="HL810" s="91"/>
      <c r="HM810" s="91"/>
      <c r="HN810" s="91"/>
      <c r="HO810" s="91"/>
      <c r="HP810" s="91"/>
      <c r="HQ810" s="91"/>
      <c r="HR810" s="91"/>
      <c r="HS810" s="91"/>
    </row>
    <row r="811" customHeight="1" spans="1:227">
      <c r="A811" s="91"/>
      <c r="B811" s="91"/>
      <c r="C811" s="91"/>
      <c r="D811" s="91"/>
      <c r="E811" s="91"/>
      <c r="F811" s="91"/>
      <c r="G811" s="91"/>
      <c r="H811" s="95"/>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c r="AH811" s="91"/>
      <c r="AI811" s="91"/>
      <c r="AJ811" s="91"/>
      <c r="AK811" s="91"/>
      <c r="AL811" s="91"/>
      <c r="AM811" s="91"/>
      <c r="AN811" s="91"/>
      <c r="AO811" s="91"/>
      <c r="AP811" s="91"/>
      <c r="AQ811" s="91"/>
      <c r="AR811" s="91"/>
      <c r="AS811" s="91"/>
      <c r="AT811" s="91"/>
      <c r="AU811" s="91"/>
      <c r="AV811" s="91"/>
      <c r="AW811" s="91"/>
      <c r="AX811" s="91"/>
      <c r="AY811" s="91"/>
      <c r="AZ811" s="91"/>
      <c r="BA811" s="91"/>
      <c r="BB811" s="91"/>
      <c r="BC811" s="91"/>
      <c r="BD811" s="91"/>
      <c r="BE811" s="91"/>
      <c r="BF811" s="91"/>
      <c r="BG811" s="91"/>
      <c r="BH811" s="91"/>
      <c r="BI811" s="91"/>
      <c r="BJ811" s="91"/>
      <c r="BK811" s="91"/>
      <c r="BL811" s="91"/>
      <c r="BM811" s="91"/>
      <c r="BN811" s="91"/>
      <c r="BO811" s="91"/>
      <c r="BP811" s="91"/>
      <c r="BQ811" s="91"/>
      <c r="BR811" s="91"/>
      <c r="BS811" s="91"/>
      <c r="BT811" s="91"/>
      <c r="BU811" s="91"/>
      <c r="BV811" s="91"/>
      <c r="BW811" s="91"/>
      <c r="BX811" s="91"/>
      <c r="BY811" s="91"/>
      <c r="BZ811" s="91"/>
      <c r="CA811" s="91"/>
      <c r="CB811" s="91"/>
      <c r="CC811" s="91"/>
      <c r="CD811" s="91"/>
      <c r="CE811" s="91"/>
      <c r="CF811" s="91"/>
      <c r="CG811" s="91"/>
      <c r="CH811" s="91"/>
      <c r="CI811" s="91"/>
      <c r="CJ811" s="91"/>
      <c r="CK811" s="91"/>
      <c r="CL811" s="91"/>
      <c r="CM811" s="91"/>
      <c r="CN811" s="91"/>
      <c r="CO811" s="91"/>
      <c r="CP811" s="91"/>
      <c r="CQ811" s="91"/>
      <c r="CR811" s="91"/>
      <c r="CS811" s="91"/>
      <c r="CT811" s="91"/>
      <c r="CU811" s="91"/>
      <c r="CV811" s="91"/>
      <c r="CW811" s="91"/>
      <c r="CX811" s="91"/>
      <c r="CY811" s="91"/>
      <c r="CZ811" s="91"/>
      <c r="DA811" s="91"/>
      <c r="DB811" s="91"/>
      <c r="DC811" s="91"/>
      <c r="DD811" s="91"/>
      <c r="DE811" s="91"/>
      <c r="DF811" s="91"/>
      <c r="DG811" s="91"/>
      <c r="DH811" s="91"/>
      <c r="DI811" s="91"/>
      <c r="DJ811" s="91"/>
      <c r="DK811" s="91"/>
      <c r="DL811" s="91"/>
      <c r="DM811" s="91"/>
      <c r="DN811" s="91"/>
      <c r="DO811" s="91"/>
      <c r="DP811" s="91"/>
      <c r="DQ811" s="91"/>
      <c r="DR811" s="91"/>
      <c r="DS811" s="91"/>
      <c r="DT811" s="91"/>
      <c r="DU811" s="91"/>
      <c r="DV811" s="91"/>
      <c r="DW811" s="91"/>
      <c r="DX811" s="91"/>
      <c r="DY811" s="91"/>
      <c r="DZ811" s="91"/>
      <c r="EA811" s="91"/>
      <c r="EB811" s="91"/>
      <c r="EC811" s="91"/>
      <c r="ED811" s="91"/>
      <c r="EE811" s="91"/>
      <c r="EF811" s="91"/>
      <c r="EG811" s="91"/>
      <c r="EH811" s="91"/>
      <c r="EI811" s="91"/>
      <c r="EJ811" s="91"/>
      <c r="EK811" s="91"/>
      <c r="EL811" s="91"/>
      <c r="EM811" s="91"/>
      <c r="EN811" s="91"/>
      <c r="EO811" s="91"/>
      <c r="EP811" s="91"/>
      <c r="EQ811" s="91"/>
      <c r="ER811" s="91"/>
      <c r="ES811" s="91"/>
      <c r="ET811" s="91"/>
      <c r="EU811" s="91"/>
      <c r="EV811" s="91"/>
      <c r="EW811" s="91"/>
      <c r="EX811" s="91"/>
      <c r="EY811" s="91"/>
      <c r="EZ811" s="91"/>
      <c r="FA811" s="91"/>
      <c r="FB811" s="91"/>
      <c r="FC811" s="91"/>
      <c r="FD811" s="91"/>
      <c r="FE811" s="91"/>
      <c r="FF811" s="91"/>
      <c r="FG811" s="91"/>
      <c r="FH811" s="91"/>
      <c r="FI811" s="91"/>
      <c r="FJ811" s="91"/>
      <c r="FK811" s="91"/>
      <c r="FL811" s="91"/>
      <c r="FM811" s="91"/>
      <c r="FN811" s="91"/>
      <c r="FO811" s="91"/>
      <c r="FP811" s="91"/>
      <c r="FQ811" s="91"/>
      <c r="FR811" s="91"/>
      <c r="FS811" s="91"/>
      <c r="FT811" s="91"/>
      <c r="FU811" s="91"/>
      <c r="FV811" s="91"/>
      <c r="FW811" s="91"/>
      <c r="FX811" s="91"/>
      <c r="FY811" s="91"/>
      <c r="FZ811" s="91"/>
      <c r="GA811" s="91"/>
      <c r="GB811" s="91"/>
      <c r="GC811" s="91"/>
      <c r="GD811" s="91"/>
      <c r="GE811" s="91"/>
      <c r="GF811" s="91"/>
      <c r="GG811" s="91"/>
      <c r="GH811" s="91"/>
      <c r="GI811" s="91"/>
      <c r="GJ811" s="91"/>
      <c r="GK811" s="91"/>
      <c r="GL811" s="91"/>
      <c r="GM811" s="91"/>
      <c r="GN811" s="91"/>
      <c r="GO811" s="91"/>
      <c r="GP811" s="91"/>
      <c r="GQ811" s="91"/>
      <c r="GR811" s="91"/>
      <c r="GS811" s="91"/>
      <c r="GT811" s="91"/>
      <c r="GU811" s="91"/>
      <c r="GV811" s="91"/>
      <c r="GW811" s="91"/>
      <c r="GX811" s="91"/>
      <c r="GY811" s="91"/>
      <c r="GZ811" s="91"/>
      <c r="HA811" s="91"/>
      <c r="HB811" s="91"/>
      <c r="HC811" s="91"/>
      <c r="HD811" s="91"/>
      <c r="HE811" s="91"/>
      <c r="HF811" s="91"/>
      <c r="HG811" s="91"/>
      <c r="HH811" s="91"/>
      <c r="HI811" s="91"/>
      <c r="HJ811" s="91"/>
      <c r="HK811" s="91"/>
      <c r="HL811" s="91"/>
      <c r="HM811" s="91"/>
      <c r="HN811" s="91"/>
      <c r="HO811" s="91"/>
      <c r="HP811" s="91"/>
      <c r="HQ811" s="91"/>
      <c r="HR811" s="91"/>
      <c r="HS811" s="91"/>
    </row>
    <row r="812" customHeight="1" spans="1:227">
      <c r="A812" s="91"/>
      <c r="B812" s="91"/>
      <c r="C812" s="91"/>
      <c r="D812" s="91"/>
      <c r="E812" s="91"/>
      <c r="F812" s="91"/>
      <c r="G812" s="91"/>
      <c r="H812" s="95"/>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c r="AH812" s="91"/>
      <c r="AI812" s="91"/>
      <c r="AJ812" s="91"/>
      <c r="AK812" s="91"/>
      <c r="AL812" s="91"/>
      <c r="AM812" s="91"/>
      <c r="AN812" s="91"/>
      <c r="AO812" s="91"/>
      <c r="AP812" s="91"/>
      <c r="AQ812" s="91"/>
      <c r="AR812" s="91"/>
      <c r="AS812" s="91"/>
      <c r="AT812" s="91"/>
      <c r="AU812" s="91"/>
      <c r="AV812" s="91"/>
      <c r="AW812" s="91"/>
      <c r="AX812" s="91"/>
      <c r="AY812" s="91"/>
      <c r="AZ812" s="91"/>
      <c r="BA812" s="91"/>
      <c r="BB812" s="91"/>
      <c r="BC812" s="91"/>
      <c r="BD812" s="91"/>
      <c r="BE812" s="91"/>
      <c r="BF812" s="91"/>
      <c r="BG812" s="91"/>
      <c r="BH812" s="91"/>
      <c r="BI812" s="91"/>
      <c r="BJ812" s="91"/>
      <c r="BK812" s="91"/>
      <c r="BL812" s="91"/>
      <c r="BM812" s="91"/>
      <c r="BN812" s="91"/>
      <c r="BO812" s="91"/>
      <c r="BP812" s="91"/>
      <c r="BQ812" s="91"/>
      <c r="BR812" s="91"/>
      <c r="BS812" s="91"/>
      <c r="BT812" s="91"/>
      <c r="BU812" s="91"/>
      <c r="BV812" s="91"/>
      <c r="BW812" s="91"/>
      <c r="BX812" s="91"/>
      <c r="BY812" s="91"/>
      <c r="BZ812" s="91"/>
      <c r="CA812" s="91"/>
      <c r="CB812" s="91"/>
      <c r="CC812" s="91"/>
      <c r="CD812" s="91"/>
      <c r="CE812" s="91"/>
      <c r="CF812" s="91"/>
      <c r="CG812" s="91"/>
      <c r="CH812" s="91"/>
      <c r="CI812" s="91"/>
      <c r="CJ812" s="91"/>
      <c r="CK812" s="91"/>
      <c r="CL812" s="91"/>
      <c r="CM812" s="91"/>
      <c r="CN812" s="91"/>
      <c r="CO812" s="91"/>
      <c r="CP812" s="91"/>
      <c r="CQ812" s="91"/>
      <c r="CR812" s="91"/>
      <c r="CS812" s="91"/>
      <c r="CT812" s="91"/>
      <c r="CU812" s="91"/>
      <c r="CV812" s="91"/>
      <c r="CW812" s="91"/>
      <c r="CX812" s="91"/>
      <c r="CY812" s="91"/>
      <c r="CZ812" s="91"/>
      <c r="DA812" s="91"/>
      <c r="DB812" s="91"/>
      <c r="DC812" s="91"/>
      <c r="DD812" s="91"/>
      <c r="DE812" s="91"/>
      <c r="DF812" s="91"/>
      <c r="DG812" s="91"/>
      <c r="DH812" s="91"/>
      <c r="DI812" s="91"/>
      <c r="DJ812" s="91"/>
      <c r="DK812" s="91"/>
      <c r="DL812" s="91"/>
      <c r="DM812" s="91"/>
      <c r="DN812" s="91"/>
      <c r="DO812" s="91"/>
      <c r="DP812" s="91"/>
      <c r="DQ812" s="91"/>
      <c r="DR812" s="91"/>
      <c r="DS812" s="91"/>
      <c r="DT812" s="91"/>
      <c r="DU812" s="91"/>
      <c r="DV812" s="91"/>
      <c r="DW812" s="91"/>
      <c r="DX812" s="91"/>
      <c r="DY812" s="91"/>
      <c r="DZ812" s="91"/>
      <c r="EA812" s="91"/>
      <c r="EB812" s="91"/>
      <c r="EC812" s="91"/>
      <c r="ED812" s="91"/>
      <c r="EE812" s="91"/>
      <c r="EF812" s="91"/>
      <c r="EG812" s="91"/>
      <c r="EH812" s="91"/>
      <c r="EI812" s="91"/>
      <c r="EJ812" s="91"/>
      <c r="EK812" s="91"/>
      <c r="EL812" s="91"/>
      <c r="EM812" s="91"/>
      <c r="EN812" s="91"/>
      <c r="EO812" s="91"/>
      <c r="EP812" s="91"/>
      <c r="EQ812" s="91"/>
      <c r="ER812" s="91"/>
      <c r="ES812" s="91"/>
      <c r="ET812" s="91"/>
      <c r="EU812" s="91"/>
      <c r="EV812" s="91"/>
      <c r="EW812" s="91"/>
      <c r="EX812" s="91"/>
      <c r="EY812" s="91"/>
      <c r="EZ812" s="91"/>
      <c r="FA812" s="91"/>
      <c r="FB812" s="91"/>
      <c r="FC812" s="91"/>
      <c r="FD812" s="91"/>
      <c r="FE812" s="91"/>
      <c r="FF812" s="91"/>
      <c r="FG812" s="91"/>
      <c r="FH812" s="91"/>
      <c r="FI812" s="91"/>
      <c r="FJ812" s="91"/>
      <c r="FK812" s="91"/>
      <c r="FL812" s="91"/>
      <c r="FM812" s="91"/>
      <c r="FN812" s="91"/>
      <c r="FO812" s="91"/>
      <c r="FP812" s="91"/>
      <c r="FQ812" s="91"/>
      <c r="FR812" s="91"/>
      <c r="FS812" s="91"/>
      <c r="FT812" s="91"/>
      <c r="FU812" s="91"/>
      <c r="FV812" s="91"/>
      <c r="FW812" s="91"/>
      <c r="FX812" s="91"/>
      <c r="FY812" s="91"/>
      <c r="FZ812" s="91"/>
      <c r="GA812" s="91"/>
      <c r="GB812" s="91"/>
      <c r="GC812" s="91"/>
      <c r="GD812" s="91"/>
      <c r="GE812" s="91"/>
      <c r="GF812" s="91"/>
      <c r="GG812" s="91"/>
      <c r="GH812" s="91"/>
      <c r="GI812" s="91"/>
      <c r="GJ812" s="91"/>
      <c r="GK812" s="91"/>
      <c r="GL812" s="91"/>
      <c r="GM812" s="91"/>
      <c r="GN812" s="91"/>
      <c r="GO812" s="91"/>
      <c r="GP812" s="91"/>
      <c r="GQ812" s="91"/>
      <c r="GR812" s="91"/>
      <c r="GS812" s="91"/>
      <c r="GT812" s="91"/>
      <c r="GU812" s="91"/>
      <c r="GV812" s="91"/>
      <c r="GW812" s="91"/>
      <c r="GX812" s="91"/>
      <c r="GY812" s="91"/>
      <c r="GZ812" s="91"/>
      <c r="HA812" s="91"/>
      <c r="HB812" s="91"/>
      <c r="HC812" s="91"/>
      <c r="HD812" s="91"/>
      <c r="HE812" s="91"/>
      <c r="HF812" s="91"/>
      <c r="HG812" s="91"/>
      <c r="HH812" s="91"/>
      <c r="HI812" s="91"/>
      <c r="HJ812" s="91"/>
      <c r="HK812" s="91"/>
      <c r="HL812" s="91"/>
      <c r="HM812" s="91"/>
      <c r="HN812" s="91"/>
      <c r="HO812" s="91"/>
      <c r="HP812" s="91"/>
      <c r="HQ812" s="91"/>
      <c r="HR812" s="91"/>
      <c r="HS812" s="91"/>
    </row>
    <row r="813" customHeight="1" spans="1:227">
      <c r="A813" s="91"/>
      <c r="B813" s="91"/>
      <c r="C813" s="91"/>
      <c r="D813" s="91"/>
      <c r="E813" s="91"/>
      <c r="F813" s="91"/>
      <c r="G813" s="91"/>
      <c r="H813" s="95"/>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c r="AH813" s="91"/>
      <c r="AI813" s="91"/>
      <c r="AJ813" s="91"/>
      <c r="AK813" s="91"/>
      <c r="AL813" s="91"/>
      <c r="AM813" s="91"/>
      <c r="AN813" s="91"/>
      <c r="AO813" s="91"/>
      <c r="AP813" s="91"/>
      <c r="AQ813" s="91"/>
      <c r="AR813" s="91"/>
      <c r="AS813" s="91"/>
      <c r="AT813" s="91"/>
      <c r="AU813" s="91"/>
      <c r="AV813" s="91"/>
      <c r="AW813" s="91"/>
      <c r="AX813" s="91"/>
      <c r="AY813" s="91"/>
      <c r="AZ813" s="91"/>
      <c r="BA813" s="91"/>
      <c r="BB813" s="91"/>
      <c r="BC813" s="91"/>
      <c r="BD813" s="91"/>
      <c r="BE813" s="91"/>
      <c r="BF813" s="91"/>
      <c r="BG813" s="91"/>
      <c r="BH813" s="91"/>
      <c r="BI813" s="91"/>
      <c r="BJ813" s="91"/>
      <c r="BK813" s="91"/>
      <c r="BL813" s="91"/>
      <c r="BM813" s="91"/>
      <c r="BN813" s="91"/>
      <c r="BO813" s="91"/>
      <c r="BP813" s="91"/>
      <c r="BQ813" s="91"/>
      <c r="BR813" s="91"/>
      <c r="BS813" s="91"/>
      <c r="BT813" s="91"/>
      <c r="BU813" s="91"/>
      <c r="BV813" s="91"/>
      <c r="BW813" s="91"/>
      <c r="BX813" s="91"/>
      <c r="BY813" s="91"/>
      <c r="BZ813" s="91"/>
      <c r="CA813" s="91"/>
      <c r="CB813" s="91"/>
      <c r="CC813" s="91"/>
      <c r="CD813" s="91"/>
      <c r="CE813" s="91"/>
      <c r="CF813" s="91"/>
      <c r="CG813" s="91"/>
      <c r="CH813" s="91"/>
      <c r="CI813" s="91"/>
      <c r="CJ813" s="91"/>
      <c r="CK813" s="91"/>
      <c r="CL813" s="91"/>
      <c r="CM813" s="91"/>
      <c r="CN813" s="91"/>
      <c r="CO813" s="91"/>
      <c r="CP813" s="91"/>
      <c r="CQ813" s="91"/>
      <c r="CR813" s="91"/>
      <c r="CS813" s="91"/>
      <c r="CT813" s="91"/>
      <c r="CU813" s="91"/>
      <c r="CV813" s="91"/>
      <c r="CW813" s="91"/>
      <c r="CX813" s="91"/>
      <c r="CY813" s="91"/>
      <c r="CZ813" s="91"/>
      <c r="DA813" s="91"/>
      <c r="DB813" s="91"/>
      <c r="DC813" s="91"/>
      <c r="DD813" s="91"/>
      <c r="DE813" s="91"/>
      <c r="DF813" s="91"/>
      <c r="DG813" s="91"/>
      <c r="DH813" s="91"/>
      <c r="DI813" s="91"/>
      <c r="DJ813" s="91"/>
      <c r="DK813" s="91"/>
      <c r="DL813" s="91"/>
      <c r="DM813" s="91"/>
      <c r="DN813" s="91"/>
      <c r="DO813" s="91"/>
      <c r="DP813" s="91"/>
      <c r="DQ813" s="91"/>
      <c r="DR813" s="91"/>
      <c r="DS813" s="91"/>
      <c r="DT813" s="91"/>
      <c r="DU813" s="91"/>
      <c r="DV813" s="91"/>
      <c r="DW813" s="91"/>
      <c r="DX813" s="91"/>
      <c r="DY813" s="91"/>
      <c r="DZ813" s="91"/>
      <c r="EA813" s="91"/>
      <c r="EB813" s="91"/>
      <c r="EC813" s="91"/>
      <c r="ED813" s="91"/>
      <c r="EE813" s="91"/>
      <c r="EF813" s="91"/>
      <c r="EG813" s="91"/>
      <c r="EH813" s="91"/>
      <c r="EI813" s="91"/>
      <c r="EJ813" s="91"/>
      <c r="EK813" s="91"/>
      <c r="EL813" s="91"/>
      <c r="EM813" s="91"/>
      <c r="EN813" s="91"/>
      <c r="EO813" s="91"/>
      <c r="EP813" s="91"/>
      <c r="EQ813" s="91"/>
      <c r="ER813" s="91"/>
      <c r="ES813" s="91"/>
      <c r="ET813" s="91"/>
      <c r="EU813" s="91"/>
      <c r="EV813" s="91"/>
      <c r="EW813" s="91"/>
      <c r="EX813" s="91"/>
      <c r="EY813" s="91"/>
      <c r="EZ813" s="91"/>
      <c r="FA813" s="91"/>
      <c r="FB813" s="91"/>
      <c r="FC813" s="91"/>
      <c r="FD813" s="91"/>
      <c r="FE813" s="91"/>
      <c r="FF813" s="91"/>
      <c r="FG813" s="91"/>
      <c r="FH813" s="91"/>
      <c r="FI813" s="91"/>
      <c r="FJ813" s="91"/>
      <c r="FK813" s="91"/>
      <c r="FL813" s="91"/>
      <c r="FM813" s="91"/>
      <c r="FN813" s="91"/>
      <c r="FO813" s="91"/>
      <c r="FP813" s="91"/>
      <c r="FQ813" s="91"/>
      <c r="FR813" s="91"/>
      <c r="FS813" s="91"/>
      <c r="FT813" s="91"/>
      <c r="FU813" s="91"/>
      <c r="FV813" s="91"/>
      <c r="FW813" s="91"/>
      <c r="FX813" s="91"/>
      <c r="FY813" s="91"/>
      <c r="FZ813" s="91"/>
      <c r="GA813" s="91"/>
      <c r="GB813" s="91"/>
      <c r="GC813" s="91"/>
      <c r="GD813" s="91"/>
      <c r="GE813" s="91"/>
      <c r="GF813" s="91"/>
      <c r="GG813" s="91"/>
      <c r="GH813" s="91"/>
      <c r="GI813" s="91"/>
      <c r="GJ813" s="91"/>
      <c r="GK813" s="91"/>
      <c r="GL813" s="91"/>
      <c r="GM813" s="91"/>
      <c r="GN813" s="91"/>
      <c r="GO813" s="91"/>
      <c r="GP813" s="91"/>
      <c r="GQ813" s="91"/>
      <c r="GR813" s="91"/>
      <c r="GS813" s="91"/>
      <c r="GT813" s="91"/>
      <c r="GU813" s="91"/>
      <c r="GV813" s="91"/>
      <c r="GW813" s="91"/>
      <c r="GX813" s="91"/>
      <c r="GY813" s="91"/>
      <c r="GZ813" s="91"/>
      <c r="HA813" s="91"/>
      <c r="HB813" s="91"/>
      <c r="HC813" s="91"/>
      <c r="HD813" s="91"/>
      <c r="HE813" s="91"/>
      <c r="HF813" s="91"/>
      <c r="HG813" s="91"/>
      <c r="HH813" s="91"/>
      <c r="HI813" s="91"/>
      <c r="HJ813" s="91"/>
      <c r="HK813" s="91"/>
      <c r="HL813" s="91"/>
      <c r="HM813" s="91"/>
      <c r="HN813" s="91"/>
      <c r="HO813" s="91"/>
      <c r="HP813" s="91"/>
      <c r="HQ813" s="91"/>
      <c r="HR813" s="91"/>
      <c r="HS813" s="91"/>
    </row>
    <row r="814" customHeight="1" spans="1:227">
      <c r="A814" s="91"/>
      <c r="B814" s="91"/>
      <c r="C814" s="91"/>
      <c r="D814" s="91"/>
      <c r="E814" s="91"/>
      <c r="F814" s="91"/>
      <c r="G814" s="91"/>
      <c r="H814" s="95"/>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c r="AH814" s="91"/>
      <c r="AI814" s="91"/>
      <c r="AJ814" s="91"/>
      <c r="AK814" s="91"/>
      <c r="AL814" s="91"/>
      <c r="AM814" s="91"/>
      <c r="AN814" s="91"/>
      <c r="AO814" s="91"/>
      <c r="AP814" s="91"/>
      <c r="AQ814" s="91"/>
      <c r="AR814" s="91"/>
      <c r="AS814" s="91"/>
      <c r="AT814" s="91"/>
      <c r="AU814" s="91"/>
      <c r="AV814" s="91"/>
      <c r="AW814" s="91"/>
      <c r="AX814" s="91"/>
      <c r="AY814" s="91"/>
      <c r="AZ814" s="91"/>
      <c r="BA814" s="91"/>
      <c r="BB814" s="91"/>
      <c r="BC814" s="91"/>
      <c r="BD814" s="91"/>
      <c r="BE814" s="91"/>
      <c r="BF814" s="91"/>
      <c r="BG814" s="91"/>
      <c r="BH814" s="91"/>
      <c r="BI814" s="91"/>
      <c r="BJ814" s="91"/>
      <c r="BK814" s="91"/>
      <c r="BL814" s="91"/>
      <c r="BM814" s="91"/>
      <c r="BN814" s="91"/>
      <c r="BO814" s="91"/>
      <c r="BP814" s="91"/>
      <c r="BQ814" s="91"/>
      <c r="BR814" s="91"/>
      <c r="BS814" s="91"/>
      <c r="BT814" s="91"/>
      <c r="BU814" s="91"/>
      <c r="BV814" s="91"/>
      <c r="BW814" s="91"/>
      <c r="BX814" s="91"/>
      <c r="BY814" s="91"/>
      <c r="BZ814" s="91"/>
      <c r="CA814" s="91"/>
      <c r="CB814" s="91"/>
      <c r="CC814" s="91"/>
      <c r="CD814" s="91"/>
      <c r="CE814" s="91"/>
      <c r="CF814" s="91"/>
      <c r="CG814" s="91"/>
      <c r="CH814" s="91"/>
      <c r="CI814" s="91"/>
      <c r="CJ814" s="91"/>
      <c r="CK814" s="91"/>
      <c r="CL814" s="91"/>
      <c r="CM814" s="91"/>
      <c r="CN814" s="91"/>
      <c r="CO814" s="91"/>
      <c r="CP814" s="91"/>
      <c r="CQ814" s="91"/>
      <c r="CR814" s="91"/>
      <c r="CS814" s="91"/>
      <c r="CT814" s="91"/>
      <c r="CU814" s="91"/>
      <c r="CV814" s="91"/>
      <c r="CW814" s="91"/>
      <c r="CX814" s="91"/>
      <c r="CY814" s="91"/>
      <c r="CZ814" s="91"/>
      <c r="DA814" s="91"/>
      <c r="DB814" s="91"/>
      <c r="DC814" s="91"/>
      <c r="DD814" s="91"/>
      <c r="DE814" s="91"/>
      <c r="DF814" s="91"/>
      <c r="DG814" s="91"/>
      <c r="DH814" s="91"/>
      <c r="DI814" s="91"/>
      <c r="DJ814" s="91"/>
      <c r="DK814" s="91"/>
      <c r="DL814" s="91"/>
      <c r="DM814" s="91"/>
      <c r="DN814" s="91"/>
      <c r="DO814" s="91"/>
      <c r="DP814" s="91"/>
      <c r="DQ814" s="91"/>
      <c r="DR814" s="91"/>
      <c r="DS814" s="91"/>
      <c r="DT814" s="91"/>
      <c r="DU814" s="91"/>
      <c r="DV814" s="91"/>
      <c r="DW814" s="91"/>
      <c r="DX814" s="91"/>
      <c r="DY814" s="91"/>
      <c r="DZ814" s="91"/>
      <c r="EA814" s="91"/>
      <c r="EB814" s="91"/>
      <c r="EC814" s="91"/>
      <c r="ED814" s="91"/>
      <c r="EE814" s="91"/>
      <c r="EF814" s="91"/>
      <c r="EG814" s="91"/>
      <c r="EH814" s="91"/>
      <c r="EI814" s="91"/>
      <c r="EJ814" s="91"/>
      <c r="EK814" s="91"/>
      <c r="EL814" s="91"/>
      <c r="EM814" s="91"/>
      <c r="EN814" s="91"/>
      <c r="EO814" s="91"/>
      <c r="EP814" s="91"/>
      <c r="EQ814" s="91"/>
      <c r="ER814" s="91"/>
      <c r="ES814" s="91"/>
      <c r="ET814" s="91"/>
      <c r="EU814" s="91"/>
      <c r="EV814" s="91"/>
      <c r="EW814" s="91"/>
      <c r="EX814" s="91"/>
      <c r="EY814" s="91"/>
      <c r="EZ814" s="91"/>
      <c r="FA814" s="91"/>
      <c r="FB814" s="91"/>
      <c r="FC814" s="91"/>
      <c r="FD814" s="91"/>
      <c r="FE814" s="91"/>
      <c r="FF814" s="91"/>
      <c r="FG814" s="91"/>
      <c r="FH814" s="91"/>
      <c r="FI814" s="91"/>
      <c r="FJ814" s="91"/>
      <c r="FK814" s="91"/>
      <c r="FL814" s="91"/>
      <c r="FM814" s="91"/>
      <c r="FN814" s="91"/>
      <c r="FO814" s="91"/>
      <c r="FP814" s="91"/>
      <c r="FQ814" s="91"/>
      <c r="FR814" s="91"/>
      <c r="FS814" s="91"/>
      <c r="FT814" s="91"/>
      <c r="FU814" s="91"/>
      <c r="FV814" s="91"/>
      <c r="FW814" s="91"/>
      <c r="FX814" s="91"/>
      <c r="FY814" s="91"/>
      <c r="FZ814" s="91"/>
      <c r="GA814" s="91"/>
      <c r="GB814" s="91"/>
      <c r="GC814" s="91"/>
      <c r="GD814" s="91"/>
      <c r="GE814" s="91"/>
      <c r="GF814" s="91"/>
      <c r="GG814" s="91"/>
      <c r="GH814" s="91"/>
      <c r="GI814" s="91"/>
      <c r="GJ814" s="91"/>
      <c r="GK814" s="91"/>
      <c r="GL814" s="91"/>
      <c r="GM814" s="91"/>
      <c r="GN814" s="91"/>
      <c r="GO814" s="91"/>
      <c r="GP814" s="91"/>
      <c r="GQ814" s="91"/>
      <c r="GR814" s="91"/>
      <c r="GS814" s="91"/>
      <c r="GT814" s="91"/>
      <c r="GU814" s="91"/>
      <c r="GV814" s="91"/>
      <c r="GW814" s="91"/>
      <c r="GX814" s="91"/>
      <c r="GY814" s="91"/>
      <c r="GZ814" s="91"/>
      <c r="HA814" s="91"/>
      <c r="HB814" s="91"/>
      <c r="HC814" s="91"/>
      <c r="HD814" s="91"/>
      <c r="HE814" s="91"/>
      <c r="HF814" s="91"/>
      <c r="HG814" s="91"/>
      <c r="HH814" s="91"/>
      <c r="HI814" s="91"/>
      <c r="HJ814" s="91"/>
      <c r="HK814" s="91"/>
      <c r="HL814" s="91"/>
      <c r="HM814" s="91"/>
      <c r="HN814" s="91"/>
      <c r="HO814" s="91"/>
      <c r="HP814" s="91"/>
      <c r="HQ814" s="91"/>
      <c r="HR814" s="91"/>
      <c r="HS814" s="91"/>
    </row>
    <row r="815" customHeight="1" spans="1:227">
      <c r="A815" s="91"/>
      <c r="B815" s="91"/>
      <c r="C815" s="91"/>
      <c r="D815" s="91"/>
      <c r="E815" s="91"/>
      <c r="F815" s="91"/>
      <c r="G815" s="91"/>
      <c r="H815" s="95"/>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c r="AH815" s="91"/>
      <c r="AI815" s="91"/>
      <c r="AJ815" s="91"/>
      <c r="AK815" s="91"/>
      <c r="AL815" s="91"/>
      <c r="AM815" s="91"/>
      <c r="AN815" s="91"/>
      <c r="AO815" s="91"/>
      <c r="AP815" s="91"/>
      <c r="AQ815" s="91"/>
      <c r="AR815" s="91"/>
      <c r="AS815" s="91"/>
      <c r="AT815" s="91"/>
      <c r="AU815" s="91"/>
      <c r="AV815" s="91"/>
      <c r="AW815" s="91"/>
      <c r="AX815" s="91"/>
      <c r="AY815" s="91"/>
      <c r="AZ815" s="91"/>
      <c r="BA815" s="91"/>
      <c r="BB815" s="91"/>
      <c r="BC815" s="91"/>
      <c r="BD815" s="91"/>
      <c r="BE815" s="91"/>
      <c r="BF815" s="91"/>
      <c r="BG815" s="91"/>
      <c r="BH815" s="91"/>
      <c r="BI815" s="91"/>
      <c r="BJ815" s="91"/>
      <c r="BK815" s="91"/>
      <c r="BL815" s="91"/>
      <c r="BM815" s="91"/>
      <c r="BN815" s="91"/>
      <c r="BO815" s="91"/>
      <c r="BP815" s="91"/>
      <c r="BQ815" s="91"/>
      <c r="BR815" s="91"/>
      <c r="BS815" s="91"/>
      <c r="BT815" s="91"/>
      <c r="BU815" s="91"/>
      <c r="BV815" s="91"/>
      <c r="BW815" s="91"/>
      <c r="BX815" s="91"/>
      <c r="BY815" s="91"/>
      <c r="BZ815" s="91"/>
      <c r="CA815" s="91"/>
      <c r="CB815" s="91"/>
      <c r="CC815" s="91"/>
      <c r="CD815" s="91"/>
      <c r="CE815" s="91"/>
      <c r="CF815" s="91"/>
      <c r="CG815" s="91"/>
      <c r="CH815" s="91"/>
      <c r="CI815" s="91"/>
      <c r="CJ815" s="91"/>
      <c r="CK815" s="91"/>
      <c r="CL815" s="91"/>
      <c r="CM815" s="91"/>
      <c r="CN815" s="91"/>
      <c r="CO815" s="91"/>
      <c r="CP815" s="91"/>
      <c r="CQ815" s="91"/>
      <c r="CR815" s="91"/>
      <c r="CS815" s="91"/>
      <c r="CT815" s="91"/>
      <c r="CU815" s="91"/>
      <c r="CV815" s="91"/>
      <c r="CW815" s="91"/>
      <c r="CX815" s="91"/>
      <c r="CY815" s="91"/>
      <c r="CZ815" s="91"/>
      <c r="DA815" s="91"/>
      <c r="DB815" s="91"/>
      <c r="DC815" s="91"/>
      <c r="DD815" s="91"/>
      <c r="DE815" s="91"/>
      <c r="DF815" s="91"/>
      <c r="DG815" s="91"/>
      <c r="DH815" s="91"/>
      <c r="DI815" s="91"/>
      <c r="DJ815" s="91"/>
      <c r="DK815" s="91"/>
      <c r="DL815" s="91"/>
      <c r="DM815" s="91"/>
      <c r="DN815" s="91"/>
      <c r="DO815" s="91"/>
      <c r="DP815" s="91"/>
      <c r="DQ815" s="91"/>
      <c r="DR815" s="91"/>
      <c r="DS815" s="91"/>
      <c r="DT815" s="91"/>
      <c r="DU815" s="91"/>
      <c r="DV815" s="91"/>
      <c r="DW815" s="91"/>
      <c r="DX815" s="91"/>
      <c r="DY815" s="91"/>
      <c r="DZ815" s="91"/>
      <c r="EA815" s="91"/>
      <c r="EB815" s="91"/>
      <c r="EC815" s="91"/>
      <c r="ED815" s="91"/>
      <c r="EE815" s="91"/>
      <c r="EF815" s="91"/>
      <c r="EG815" s="91"/>
      <c r="EH815" s="91"/>
      <c r="EI815" s="91"/>
      <c r="EJ815" s="91"/>
      <c r="EK815" s="91"/>
      <c r="EL815" s="91"/>
      <c r="EM815" s="91"/>
      <c r="EN815" s="91"/>
      <c r="EO815" s="91"/>
      <c r="EP815" s="91"/>
      <c r="EQ815" s="91"/>
      <c r="ER815" s="91"/>
      <c r="ES815" s="91"/>
      <c r="ET815" s="91"/>
      <c r="EU815" s="91"/>
      <c r="EV815" s="91"/>
      <c r="EW815" s="91"/>
      <c r="EX815" s="91"/>
      <c r="EY815" s="91"/>
      <c r="EZ815" s="91"/>
      <c r="FA815" s="91"/>
      <c r="FB815" s="91"/>
      <c r="FC815" s="91"/>
      <c r="FD815" s="91"/>
      <c r="FE815" s="91"/>
      <c r="FF815" s="91"/>
      <c r="FG815" s="91"/>
      <c r="FH815" s="91"/>
      <c r="FI815" s="91"/>
      <c r="FJ815" s="91"/>
      <c r="FK815" s="91"/>
      <c r="FL815" s="91"/>
      <c r="FM815" s="91"/>
      <c r="FN815" s="91"/>
      <c r="FO815" s="91"/>
      <c r="FP815" s="91"/>
      <c r="FQ815" s="91"/>
      <c r="FR815" s="91"/>
      <c r="FS815" s="91"/>
      <c r="FT815" s="91"/>
      <c r="FU815" s="91"/>
      <c r="FV815" s="91"/>
      <c r="FW815" s="91"/>
      <c r="FX815" s="91"/>
      <c r="FY815" s="91"/>
      <c r="FZ815" s="91"/>
      <c r="GA815" s="91"/>
      <c r="GB815" s="91"/>
      <c r="GC815" s="91"/>
      <c r="GD815" s="91"/>
      <c r="GE815" s="91"/>
      <c r="GF815" s="91"/>
      <c r="GG815" s="91"/>
      <c r="GH815" s="91"/>
      <c r="GI815" s="91"/>
      <c r="GJ815" s="91"/>
      <c r="GK815" s="91"/>
      <c r="GL815" s="91"/>
      <c r="GM815" s="91"/>
      <c r="GN815" s="91"/>
      <c r="GO815" s="91"/>
      <c r="GP815" s="91"/>
      <c r="GQ815" s="91"/>
      <c r="GR815" s="91"/>
      <c r="GS815" s="91"/>
      <c r="GT815" s="91"/>
      <c r="GU815" s="91"/>
      <c r="GV815" s="91"/>
      <c r="GW815" s="91"/>
      <c r="GX815" s="91"/>
      <c r="GY815" s="91"/>
      <c r="GZ815" s="91"/>
      <c r="HA815" s="91"/>
      <c r="HB815" s="91"/>
      <c r="HC815" s="91"/>
      <c r="HD815" s="91"/>
      <c r="HE815" s="91"/>
      <c r="HF815" s="91"/>
      <c r="HG815" s="91"/>
      <c r="HH815" s="91"/>
      <c r="HI815" s="91"/>
      <c r="HJ815" s="91"/>
      <c r="HK815" s="91"/>
      <c r="HL815" s="91"/>
      <c r="HM815" s="91"/>
      <c r="HN815" s="91"/>
      <c r="HO815" s="91"/>
      <c r="HP815" s="91"/>
      <c r="HQ815" s="91"/>
      <c r="HR815" s="91"/>
      <c r="HS815" s="91"/>
    </row>
    <row r="816" customHeight="1" spans="1:227">
      <c r="A816" s="91"/>
      <c r="B816" s="91"/>
      <c r="C816" s="91"/>
      <c r="D816" s="91"/>
      <c r="E816" s="91"/>
      <c r="F816" s="91"/>
      <c r="G816" s="91"/>
      <c r="H816" s="95"/>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c r="AH816" s="91"/>
      <c r="AI816" s="91"/>
      <c r="AJ816" s="91"/>
      <c r="AK816" s="91"/>
      <c r="AL816" s="91"/>
      <c r="AM816" s="91"/>
      <c r="AN816" s="91"/>
      <c r="AO816" s="91"/>
      <c r="AP816" s="91"/>
      <c r="AQ816" s="91"/>
      <c r="AR816" s="91"/>
      <c r="AS816" s="91"/>
      <c r="AT816" s="91"/>
      <c r="AU816" s="91"/>
      <c r="AV816" s="91"/>
      <c r="AW816" s="91"/>
      <c r="AX816" s="91"/>
      <c r="AY816" s="91"/>
      <c r="AZ816" s="91"/>
      <c r="BA816" s="91"/>
      <c r="BB816" s="91"/>
      <c r="BC816" s="91"/>
      <c r="BD816" s="91"/>
      <c r="BE816" s="91"/>
      <c r="BF816" s="91"/>
      <c r="BG816" s="91"/>
      <c r="BH816" s="91"/>
      <c r="BI816" s="91"/>
      <c r="BJ816" s="91"/>
      <c r="BK816" s="91"/>
      <c r="BL816" s="91"/>
      <c r="BM816" s="91"/>
      <c r="BN816" s="91"/>
      <c r="BO816" s="91"/>
      <c r="BP816" s="91"/>
      <c r="BQ816" s="91"/>
      <c r="BR816" s="91"/>
      <c r="BS816" s="91"/>
      <c r="BT816" s="91"/>
      <c r="BU816" s="91"/>
      <c r="BV816" s="91"/>
      <c r="BW816" s="91"/>
      <c r="BX816" s="91"/>
      <c r="BY816" s="91"/>
      <c r="BZ816" s="91"/>
      <c r="CA816" s="91"/>
      <c r="CB816" s="91"/>
      <c r="CC816" s="91"/>
      <c r="CD816" s="91"/>
      <c r="CE816" s="91"/>
      <c r="CF816" s="91"/>
      <c r="CG816" s="91"/>
      <c r="CH816" s="91"/>
      <c r="CI816" s="91"/>
      <c r="CJ816" s="91"/>
      <c r="CK816" s="91"/>
      <c r="CL816" s="91"/>
      <c r="CM816" s="91"/>
      <c r="CN816" s="91"/>
      <c r="CO816" s="91"/>
      <c r="CP816" s="91"/>
      <c r="CQ816" s="91"/>
      <c r="CR816" s="91"/>
      <c r="CS816" s="91"/>
      <c r="CT816" s="91"/>
      <c r="CU816" s="91"/>
      <c r="CV816" s="91"/>
      <c r="CW816" s="91"/>
      <c r="CX816" s="91"/>
      <c r="CY816" s="91"/>
      <c r="CZ816" s="91"/>
      <c r="DA816" s="91"/>
      <c r="DB816" s="91"/>
      <c r="DC816" s="91"/>
      <c r="DD816" s="91"/>
      <c r="DE816" s="91"/>
      <c r="DF816" s="91"/>
      <c r="DG816" s="91"/>
      <c r="DH816" s="91"/>
      <c r="DI816" s="91"/>
      <c r="DJ816" s="91"/>
      <c r="DK816" s="91"/>
      <c r="DL816" s="91"/>
      <c r="DM816" s="91"/>
      <c r="DN816" s="91"/>
      <c r="DO816" s="91"/>
      <c r="DP816" s="91"/>
      <c r="DQ816" s="91"/>
      <c r="DR816" s="91"/>
      <c r="DS816" s="91"/>
      <c r="DT816" s="91"/>
      <c r="DU816" s="91"/>
      <c r="DV816" s="91"/>
      <c r="DW816" s="91"/>
      <c r="DX816" s="91"/>
      <c r="DY816" s="91"/>
      <c r="DZ816" s="91"/>
      <c r="EA816" s="91"/>
      <c r="EB816" s="91"/>
      <c r="EC816" s="91"/>
      <c r="ED816" s="91"/>
      <c r="EE816" s="91"/>
      <c r="EF816" s="91"/>
      <c r="EG816" s="91"/>
      <c r="EH816" s="91"/>
      <c r="EI816" s="91"/>
      <c r="EJ816" s="91"/>
      <c r="EK816" s="91"/>
      <c r="EL816" s="91"/>
      <c r="EM816" s="91"/>
      <c r="EN816" s="91"/>
      <c r="EO816" s="91"/>
      <c r="EP816" s="91"/>
      <c r="EQ816" s="91"/>
      <c r="ER816" s="91"/>
      <c r="ES816" s="91"/>
      <c r="ET816" s="91"/>
      <c r="EU816" s="91"/>
      <c r="EV816" s="91"/>
      <c r="EW816" s="91"/>
      <c r="EX816" s="91"/>
      <c r="EY816" s="91"/>
      <c r="EZ816" s="91"/>
      <c r="FA816" s="91"/>
      <c r="FB816" s="91"/>
      <c r="FC816" s="91"/>
      <c r="FD816" s="91"/>
      <c r="FE816" s="91"/>
      <c r="FF816" s="91"/>
      <c r="FG816" s="91"/>
      <c r="FH816" s="91"/>
      <c r="FI816" s="91"/>
      <c r="FJ816" s="91"/>
      <c r="FK816" s="91"/>
      <c r="FL816" s="91"/>
      <c r="FM816" s="91"/>
      <c r="FN816" s="91"/>
      <c r="FO816" s="91"/>
      <c r="FP816" s="91"/>
      <c r="FQ816" s="91"/>
      <c r="FR816" s="91"/>
      <c r="FS816" s="91"/>
      <c r="FT816" s="91"/>
      <c r="FU816" s="91"/>
      <c r="FV816" s="91"/>
      <c r="FW816" s="91"/>
      <c r="FX816" s="91"/>
      <c r="FY816" s="91"/>
      <c r="FZ816" s="91"/>
      <c r="GA816" s="91"/>
      <c r="GB816" s="91"/>
      <c r="GC816" s="91"/>
      <c r="GD816" s="91"/>
      <c r="GE816" s="91"/>
      <c r="GF816" s="91"/>
      <c r="GG816" s="91"/>
      <c r="GH816" s="91"/>
      <c r="GI816" s="91"/>
      <c r="GJ816" s="91"/>
      <c r="GK816" s="91"/>
      <c r="GL816" s="91"/>
      <c r="GM816" s="91"/>
      <c r="GN816" s="91"/>
      <c r="GO816" s="91"/>
      <c r="GP816" s="91"/>
      <c r="GQ816" s="91"/>
      <c r="GR816" s="91"/>
      <c r="GS816" s="91"/>
      <c r="GT816" s="91"/>
      <c r="GU816" s="91"/>
      <c r="GV816" s="91"/>
      <c r="GW816" s="91"/>
      <c r="GX816" s="91"/>
      <c r="GY816" s="91"/>
      <c r="GZ816" s="91"/>
      <c r="HA816" s="91"/>
      <c r="HB816" s="91"/>
      <c r="HC816" s="91"/>
      <c r="HD816" s="91"/>
      <c r="HE816" s="91"/>
      <c r="HF816" s="91"/>
      <c r="HG816" s="91"/>
      <c r="HH816" s="91"/>
      <c r="HI816" s="91"/>
      <c r="HJ816" s="91"/>
      <c r="HK816" s="91"/>
      <c r="HL816" s="91"/>
      <c r="HM816" s="91"/>
      <c r="HN816" s="91"/>
      <c r="HO816" s="91"/>
      <c r="HP816" s="91"/>
      <c r="HQ816" s="91"/>
      <c r="HR816" s="91"/>
      <c r="HS816" s="91"/>
    </row>
    <row r="817" customHeight="1" spans="1:227">
      <c r="A817" s="91"/>
      <c r="B817" s="91"/>
      <c r="C817" s="91"/>
      <c r="D817" s="91"/>
      <c r="E817" s="91"/>
      <c r="F817" s="91"/>
      <c r="G817" s="91"/>
      <c r="H817" s="95"/>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c r="AH817" s="91"/>
      <c r="AI817" s="91"/>
      <c r="AJ817" s="91"/>
      <c r="AK817" s="91"/>
      <c r="AL817" s="91"/>
      <c r="AM817" s="91"/>
      <c r="AN817" s="91"/>
      <c r="AO817" s="91"/>
      <c r="AP817" s="91"/>
      <c r="AQ817" s="91"/>
      <c r="AR817" s="91"/>
      <c r="AS817" s="91"/>
      <c r="AT817" s="91"/>
      <c r="AU817" s="91"/>
      <c r="AV817" s="91"/>
      <c r="AW817" s="91"/>
      <c r="AX817" s="91"/>
      <c r="AY817" s="91"/>
      <c r="AZ817" s="91"/>
      <c r="BA817" s="91"/>
      <c r="BB817" s="91"/>
      <c r="BC817" s="91"/>
      <c r="BD817" s="91"/>
      <c r="BE817" s="91"/>
      <c r="BF817" s="91"/>
      <c r="BG817" s="91"/>
      <c r="BH817" s="91"/>
      <c r="BI817" s="91"/>
      <c r="BJ817" s="91"/>
      <c r="BK817" s="91"/>
      <c r="BL817" s="91"/>
      <c r="BM817" s="91"/>
      <c r="BN817" s="91"/>
      <c r="BO817" s="91"/>
      <c r="BP817" s="91"/>
      <c r="BQ817" s="91"/>
      <c r="BR817" s="91"/>
      <c r="BS817" s="91"/>
      <c r="BT817" s="91"/>
      <c r="BU817" s="91"/>
      <c r="BV817" s="91"/>
      <c r="BW817" s="91"/>
      <c r="BX817" s="91"/>
      <c r="BY817" s="91"/>
      <c r="BZ817" s="91"/>
      <c r="CA817" s="91"/>
      <c r="CB817" s="91"/>
      <c r="CC817" s="91"/>
      <c r="CD817" s="91"/>
      <c r="CE817" s="91"/>
      <c r="CF817" s="91"/>
      <c r="CG817" s="91"/>
      <c r="CH817" s="91"/>
      <c r="CI817" s="91"/>
      <c r="CJ817" s="91"/>
      <c r="CK817" s="91"/>
      <c r="CL817" s="91"/>
      <c r="CM817" s="91"/>
      <c r="CN817" s="91"/>
      <c r="CO817" s="91"/>
      <c r="CP817" s="91"/>
      <c r="CQ817" s="91"/>
      <c r="CR817" s="91"/>
      <c r="CS817" s="91"/>
      <c r="CT817" s="91"/>
      <c r="CU817" s="91"/>
      <c r="CV817" s="91"/>
      <c r="CW817" s="91"/>
      <c r="CX817" s="91"/>
      <c r="CY817" s="91"/>
      <c r="CZ817" s="91"/>
      <c r="DA817" s="91"/>
      <c r="DB817" s="91"/>
      <c r="DC817" s="91"/>
      <c r="DD817" s="91"/>
      <c r="DE817" s="91"/>
      <c r="DF817" s="91"/>
      <c r="DG817" s="91"/>
      <c r="DH817" s="91"/>
      <c r="DI817" s="91"/>
      <c r="DJ817" s="91"/>
      <c r="DK817" s="91"/>
      <c r="DL817" s="91"/>
      <c r="DM817" s="91"/>
      <c r="DN817" s="91"/>
      <c r="DO817" s="91"/>
      <c r="DP817" s="91"/>
      <c r="DQ817" s="91"/>
      <c r="DR817" s="91"/>
      <c r="DS817" s="91"/>
      <c r="DT817" s="91"/>
      <c r="DU817" s="91"/>
      <c r="DV817" s="91"/>
      <c r="DW817" s="91"/>
      <c r="DX817" s="91"/>
      <c r="DY817" s="91"/>
      <c r="DZ817" s="91"/>
      <c r="EA817" s="91"/>
      <c r="EB817" s="91"/>
      <c r="EC817" s="91"/>
      <c r="ED817" s="91"/>
      <c r="EE817" s="91"/>
      <c r="EF817" s="91"/>
      <c r="EG817" s="91"/>
      <c r="EH817" s="91"/>
      <c r="EI817" s="91"/>
      <c r="EJ817" s="91"/>
      <c r="EK817" s="91"/>
      <c r="EL817" s="91"/>
      <c r="EM817" s="91"/>
      <c r="EN817" s="91"/>
      <c r="EO817" s="91"/>
      <c r="EP817" s="91"/>
      <c r="EQ817" s="91"/>
      <c r="ER817" s="91"/>
      <c r="ES817" s="91"/>
      <c r="ET817" s="91"/>
      <c r="EU817" s="91"/>
      <c r="EV817" s="91"/>
      <c r="EW817" s="91"/>
      <c r="EX817" s="91"/>
      <c r="EY817" s="91"/>
      <c r="EZ817" s="91"/>
      <c r="FA817" s="91"/>
      <c r="FB817" s="91"/>
      <c r="FC817" s="91"/>
      <c r="FD817" s="91"/>
      <c r="FE817" s="91"/>
      <c r="FF817" s="91"/>
      <c r="FG817" s="91"/>
      <c r="FH817" s="91"/>
      <c r="FI817" s="91"/>
      <c r="FJ817" s="91"/>
      <c r="FK817" s="91"/>
      <c r="FL817" s="91"/>
      <c r="FM817" s="91"/>
      <c r="FN817" s="91"/>
      <c r="FO817" s="91"/>
      <c r="FP817" s="91"/>
      <c r="FQ817" s="91"/>
      <c r="FR817" s="91"/>
      <c r="FS817" s="91"/>
      <c r="FT817" s="91"/>
      <c r="FU817" s="91"/>
      <c r="FV817" s="91"/>
      <c r="FW817" s="91"/>
      <c r="FX817" s="91"/>
      <c r="FY817" s="91"/>
      <c r="FZ817" s="91"/>
      <c r="GA817" s="91"/>
      <c r="GB817" s="91"/>
      <c r="GC817" s="91"/>
      <c r="GD817" s="91"/>
      <c r="GE817" s="91"/>
      <c r="GF817" s="91"/>
      <c r="GG817" s="91"/>
      <c r="GH817" s="91"/>
      <c r="GI817" s="91"/>
      <c r="GJ817" s="91"/>
      <c r="GK817" s="91"/>
      <c r="GL817" s="91"/>
      <c r="GM817" s="91"/>
      <c r="GN817" s="91"/>
      <c r="GO817" s="91"/>
      <c r="GP817" s="91"/>
      <c r="GQ817" s="91"/>
      <c r="GR817" s="91"/>
      <c r="GS817" s="91"/>
      <c r="GT817" s="91"/>
      <c r="GU817" s="91"/>
      <c r="GV817" s="91"/>
      <c r="GW817" s="91"/>
      <c r="GX817" s="91"/>
      <c r="GY817" s="91"/>
      <c r="GZ817" s="91"/>
      <c r="HA817" s="91"/>
      <c r="HB817" s="91"/>
      <c r="HC817" s="91"/>
      <c r="HD817" s="91"/>
      <c r="HE817" s="91"/>
      <c r="HF817" s="91"/>
      <c r="HG817" s="91"/>
      <c r="HH817" s="91"/>
      <c r="HI817" s="91"/>
      <c r="HJ817" s="91"/>
      <c r="HK817" s="91"/>
      <c r="HL817" s="91"/>
      <c r="HM817" s="91"/>
      <c r="HN817" s="91"/>
      <c r="HO817" s="91"/>
      <c r="HP817" s="91"/>
      <c r="HQ817" s="91"/>
      <c r="HR817" s="91"/>
      <c r="HS817" s="91"/>
    </row>
    <row r="818" customHeight="1" spans="1:227">
      <c r="A818" s="91"/>
      <c r="B818" s="91"/>
      <c r="C818" s="91"/>
      <c r="D818" s="91"/>
      <c r="E818" s="91"/>
      <c r="F818" s="91"/>
      <c r="G818" s="91"/>
      <c r="H818" s="95"/>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c r="AH818" s="91"/>
      <c r="AI818" s="91"/>
      <c r="AJ818" s="91"/>
      <c r="AK818" s="91"/>
      <c r="AL818" s="91"/>
      <c r="AM818" s="91"/>
      <c r="AN818" s="91"/>
      <c r="AO818" s="91"/>
      <c r="AP818" s="91"/>
      <c r="AQ818" s="91"/>
      <c r="AR818" s="91"/>
      <c r="AS818" s="91"/>
      <c r="AT818" s="91"/>
      <c r="AU818" s="91"/>
      <c r="AV818" s="91"/>
      <c r="AW818" s="91"/>
      <c r="AX818" s="91"/>
      <c r="AY818" s="91"/>
      <c r="AZ818" s="91"/>
      <c r="BA818" s="91"/>
      <c r="BB818" s="91"/>
      <c r="BC818" s="91"/>
      <c r="BD818" s="91"/>
      <c r="BE818" s="91"/>
      <c r="BF818" s="91"/>
      <c r="BG818" s="91"/>
      <c r="BH818" s="91"/>
      <c r="BI818" s="91"/>
      <c r="BJ818" s="91"/>
      <c r="BK818" s="91"/>
      <c r="BL818" s="91"/>
      <c r="BM818" s="91"/>
      <c r="BN818" s="91"/>
      <c r="BO818" s="91"/>
      <c r="BP818" s="91"/>
      <c r="BQ818" s="91"/>
      <c r="BR818" s="91"/>
      <c r="BS818" s="91"/>
      <c r="BT818" s="91"/>
      <c r="BU818" s="91"/>
      <c r="BV818" s="91"/>
      <c r="BW818" s="91"/>
      <c r="BX818" s="91"/>
      <c r="BY818" s="91"/>
      <c r="BZ818" s="91"/>
      <c r="CA818" s="91"/>
      <c r="CB818" s="91"/>
      <c r="CC818" s="91"/>
      <c r="CD818" s="91"/>
      <c r="CE818" s="91"/>
      <c r="CF818" s="91"/>
      <c r="CG818" s="91"/>
      <c r="CH818" s="91"/>
      <c r="CI818" s="91"/>
      <c r="CJ818" s="91"/>
      <c r="CK818" s="91"/>
      <c r="CL818" s="91"/>
      <c r="CM818" s="91"/>
      <c r="CN818" s="91"/>
      <c r="CO818" s="91"/>
      <c r="CP818" s="91"/>
      <c r="CQ818" s="91"/>
      <c r="CR818" s="91"/>
      <c r="CS818" s="91"/>
      <c r="CT818" s="91"/>
      <c r="CU818" s="91"/>
      <c r="CV818" s="91"/>
      <c r="CW818" s="91"/>
      <c r="CX818" s="91"/>
      <c r="CY818" s="91"/>
      <c r="CZ818" s="91"/>
      <c r="DA818" s="91"/>
      <c r="DB818" s="91"/>
      <c r="DC818" s="91"/>
      <c r="DD818" s="91"/>
      <c r="DE818" s="91"/>
      <c r="DF818" s="91"/>
      <c r="DG818" s="91"/>
      <c r="DH818" s="91"/>
      <c r="DI818" s="91"/>
      <c r="DJ818" s="91"/>
      <c r="DK818" s="91"/>
      <c r="DL818" s="91"/>
      <c r="DM818" s="91"/>
      <c r="DN818" s="91"/>
      <c r="DO818" s="91"/>
      <c r="DP818" s="91"/>
      <c r="DQ818" s="91"/>
      <c r="DR818" s="91"/>
      <c r="DS818" s="91"/>
      <c r="DT818" s="91"/>
      <c r="DU818" s="91"/>
      <c r="DV818" s="91"/>
      <c r="DW818" s="91"/>
      <c r="DX818" s="91"/>
      <c r="DY818" s="91"/>
      <c r="DZ818" s="91"/>
      <c r="EA818" s="91"/>
      <c r="EB818" s="91"/>
      <c r="EC818" s="91"/>
      <c r="ED818" s="91"/>
      <c r="EE818" s="91"/>
      <c r="EF818" s="91"/>
      <c r="EG818" s="91"/>
      <c r="EH818" s="91"/>
      <c r="EI818" s="91"/>
      <c r="EJ818" s="91"/>
      <c r="EK818" s="91"/>
      <c r="EL818" s="91"/>
      <c r="EM818" s="91"/>
      <c r="EN818" s="91"/>
      <c r="EO818" s="91"/>
      <c r="EP818" s="91"/>
      <c r="EQ818" s="91"/>
      <c r="ER818" s="91"/>
      <c r="ES818" s="91"/>
      <c r="ET818" s="91"/>
      <c r="EU818" s="91"/>
      <c r="EV818" s="91"/>
      <c r="EW818" s="91"/>
      <c r="EX818" s="91"/>
      <c r="EY818" s="91"/>
      <c r="EZ818" s="91"/>
      <c r="FA818" s="91"/>
      <c r="FB818" s="91"/>
      <c r="FC818" s="91"/>
      <c r="FD818" s="91"/>
      <c r="FE818" s="91"/>
      <c r="FF818" s="91"/>
      <c r="FG818" s="91"/>
      <c r="FH818" s="91"/>
      <c r="FI818" s="91"/>
      <c r="FJ818" s="91"/>
      <c r="FK818" s="91"/>
      <c r="FL818" s="91"/>
      <c r="FM818" s="91"/>
      <c r="FN818" s="91"/>
      <c r="FO818" s="91"/>
      <c r="FP818" s="91"/>
      <c r="FQ818" s="91"/>
      <c r="FR818" s="91"/>
      <c r="FS818" s="91"/>
      <c r="FT818" s="91"/>
      <c r="FU818" s="91"/>
      <c r="FV818" s="91"/>
      <c r="FW818" s="91"/>
      <c r="FX818" s="91"/>
      <c r="FY818" s="91"/>
      <c r="FZ818" s="91"/>
      <c r="GA818" s="91"/>
      <c r="GB818" s="91"/>
      <c r="GC818" s="91"/>
      <c r="GD818" s="91"/>
      <c r="GE818" s="91"/>
      <c r="GF818" s="91"/>
      <c r="GG818" s="91"/>
      <c r="GH818" s="91"/>
      <c r="GI818" s="91"/>
      <c r="GJ818" s="91"/>
      <c r="GK818" s="91"/>
      <c r="GL818" s="91"/>
      <c r="GM818" s="91"/>
      <c r="GN818" s="91"/>
      <c r="GO818" s="91"/>
      <c r="GP818" s="91"/>
      <c r="GQ818" s="91"/>
      <c r="GR818" s="91"/>
      <c r="GS818" s="91"/>
      <c r="GT818" s="91"/>
      <c r="GU818" s="91"/>
      <c r="GV818" s="91"/>
      <c r="GW818" s="91"/>
      <c r="GX818" s="91"/>
      <c r="GY818" s="91"/>
      <c r="GZ818" s="91"/>
      <c r="HA818" s="91"/>
      <c r="HB818" s="91"/>
      <c r="HC818" s="91"/>
      <c r="HD818" s="91"/>
      <c r="HE818" s="91"/>
      <c r="HF818" s="91"/>
      <c r="HG818" s="91"/>
      <c r="HH818" s="91"/>
      <c r="HI818" s="91"/>
      <c r="HJ818" s="91"/>
      <c r="HK818" s="91"/>
      <c r="HL818" s="91"/>
      <c r="HM818" s="91"/>
      <c r="HN818" s="91"/>
      <c r="HO818" s="91"/>
      <c r="HP818" s="91"/>
      <c r="HQ818" s="91"/>
      <c r="HR818" s="91"/>
      <c r="HS818" s="91"/>
    </row>
    <row r="819" customHeight="1" spans="1:227">
      <c r="A819" s="91"/>
      <c r="B819" s="91"/>
      <c r="C819" s="91"/>
      <c r="D819" s="91"/>
      <c r="E819" s="91"/>
      <c r="F819" s="91"/>
      <c r="G819" s="91"/>
      <c r="H819" s="95"/>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c r="AH819" s="91"/>
      <c r="AI819" s="91"/>
      <c r="AJ819" s="91"/>
      <c r="AK819" s="91"/>
      <c r="AL819" s="91"/>
      <c r="AM819" s="91"/>
      <c r="AN819" s="91"/>
      <c r="AO819" s="91"/>
      <c r="AP819" s="91"/>
      <c r="AQ819" s="91"/>
      <c r="AR819" s="91"/>
      <c r="AS819" s="91"/>
      <c r="AT819" s="91"/>
      <c r="AU819" s="91"/>
      <c r="AV819" s="91"/>
      <c r="AW819" s="91"/>
      <c r="AX819" s="91"/>
      <c r="AY819" s="91"/>
      <c r="AZ819" s="91"/>
      <c r="BA819" s="91"/>
      <c r="BB819" s="91"/>
      <c r="BC819" s="91"/>
      <c r="BD819" s="91"/>
      <c r="BE819" s="91"/>
      <c r="BF819" s="91"/>
      <c r="BG819" s="91"/>
      <c r="BH819" s="91"/>
      <c r="BI819" s="91"/>
      <c r="BJ819" s="91"/>
      <c r="BK819" s="91"/>
      <c r="BL819" s="91"/>
      <c r="BM819" s="91"/>
      <c r="BN819" s="91"/>
      <c r="BO819" s="91"/>
      <c r="BP819" s="91"/>
      <c r="BQ819" s="91"/>
      <c r="BR819" s="91"/>
      <c r="BS819" s="91"/>
      <c r="BT819" s="91"/>
      <c r="BU819" s="91"/>
      <c r="BV819" s="91"/>
      <c r="BW819" s="91"/>
      <c r="BX819" s="91"/>
      <c r="BY819" s="91"/>
      <c r="BZ819" s="91"/>
      <c r="CA819" s="91"/>
      <c r="CB819" s="91"/>
      <c r="CC819" s="91"/>
      <c r="CD819" s="91"/>
      <c r="CE819" s="91"/>
      <c r="CF819" s="91"/>
      <c r="CG819" s="91"/>
      <c r="CH819" s="91"/>
      <c r="CI819" s="91"/>
      <c r="CJ819" s="91"/>
      <c r="CK819" s="91"/>
      <c r="CL819" s="91"/>
      <c r="CM819" s="91"/>
      <c r="CN819" s="91"/>
      <c r="CO819" s="91"/>
      <c r="CP819" s="91"/>
      <c r="CQ819" s="91"/>
      <c r="CR819" s="91"/>
      <c r="CS819" s="91"/>
      <c r="CT819" s="91"/>
      <c r="CU819" s="91"/>
      <c r="CV819" s="91"/>
      <c r="CW819" s="91"/>
      <c r="CX819" s="91"/>
      <c r="CY819" s="91"/>
      <c r="CZ819" s="91"/>
      <c r="DA819" s="91"/>
      <c r="DB819" s="91"/>
      <c r="DC819" s="91"/>
      <c r="DD819" s="91"/>
      <c r="DE819" s="91"/>
      <c r="DF819" s="91"/>
      <c r="DG819" s="91"/>
      <c r="DH819" s="91"/>
      <c r="DI819" s="91"/>
      <c r="DJ819" s="91"/>
      <c r="DK819" s="91"/>
      <c r="DL819" s="91"/>
      <c r="DM819" s="91"/>
      <c r="DN819" s="91"/>
      <c r="DO819" s="91"/>
      <c r="DP819" s="91"/>
      <c r="DQ819" s="91"/>
      <c r="DR819" s="91"/>
      <c r="DS819" s="91"/>
      <c r="DT819" s="91"/>
      <c r="DU819" s="91"/>
      <c r="DV819" s="91"/>
      <c r="DW819" s="91"/>
      <c r="DX819" s="91"/>
      <c r="DY819" s="91"/>
      <c r="DZ819" s="91"/>
      <c r="EA819" s="91"/>
      <c r="EB819" s="91"/>
      <c r="EC819" s="91"/>
      <c r="ED819" s="91"/>
      <c r="EE819" s="91"/>
      <c r="EF819" s="91"/>
      <c r="EG819" s="91"/>
      <c r="EH819" s="91"/>
      <c r="EI819" s="91"/>
      <c r="EJ819" s="91"/>
      <c r="EK819" s="91"/>
      <c r="EL819" s="91"/>
      <c r="EM819" s="91"/>
      <c r="EN819" s="91"/>
      <c r="EO819" s="91"/>
      <c r="EP819" s="91"/>
      <c r="EQ819" s="91"/>
      <c r="ER819" s="91"/>
      <c r="ES819" s="91"/>
      <c r="ET819" s="91"/>
      <c r="EU819" s="91"/>
      <c r="EV819" s="91"/>
      <c r="EW819" s="91"/>
      <c r="EX819" s="91"/>
      <c r="EY819" s="91"/>
      <c r="EZ819" s="91"/>
      <c r="FA819" s="91"/>
      <c r="FB819" s="91"/>
      <c r="FC819" s="91"/>
      <c r="FD819" s="91"/>
      <c r="FE819" s="91"/>
      <c r="FF819" s="91"/>
      <c r="FG819" s="91"/>
      <c r="FH819" s="91"/>
      <c r="FI819" s="91"/>
      <c r="FJ819" s="91"/>
      <c r="FK819" s="91"/>
      <c r="FL819" s="91"/>
      <c r="FM819" s="91"/>
      <c r="FN819" s="91"/>
      <c r="FO819" s="91"/>
      <c r="FP819" s="91"/>
      <c r="FQ819" s="91"/>
      <c r="FR819" s="91"/>
      <c r="FS819" s="91"/>
      <c r="FT819" s="91"/>
      <c r="FU819" s="91"/>
      <c r="FV819" s="91"/>
      <c r="FW819" s="91"/>
      <c r="FX819" s="91"/>
      <c r="FY819" s="91"/>
      <c r="FZ819" s="91"/>
      <c r="GA819" s="91"/>
      <c r="GB819" s="91"/>
      <c r="GC819" s="91"/>
      <c r="GD819" s="91"/>
      <c r="GE819" s="91"/>
      <c r="GF819" s="91"/>
      <c r="GG819" s="91"/>
      <c r="GH819" s="91"/>
      <c r="GI819" s="91"/>
      <c r="GJ819" s="91"/>
      <c r="GK819" s="91"/>
      <c r="GL819" s="91"/>
      <c r="GM819" s="91"/>
      <c r="GN819" s="91"/>
      <c r="GO819" s="91"/>
      <c r="GP819" s="91"/>
      <c r="GQ819" s="91"/>
      <c r="GR819" s="91"/>
      <c r="GS819" s="91"/>
      <c r="GT819" s="91"/>
      <c r="GU819" s="91"/>
      <c r="GV819" s="91"/>
      <c r="GW819" s="91"/>
      <c r="GX819" s="91"/>
      <c r="GY819" s="91"/>
      <c r="GZ819" s="91"/>
      <c r="HA819" s="91"/>
      <c r="HB819" s="91"/>
      <c r="HC819" s="91"/>
      <c r="HD819" s="91"/>
      <c r="HE819" s="91"/>
      <c r="HF819" s="91"/>
      <c r="HG819" s="91"/>
      <c r="HH819" s="91"/>
      <c r="HI819" s="91"/>
      <c r="HJ819" s="91"/>
      <c r="HK819" s="91"/>
      <c r="HL819" s="91"/>
      <c r="HM819" s="91"/>
      <c r="HN819" s="91"/>
      <c r="HO819" s="91"/>
      <c r="HP819" s="91"/>
      <c r="HQ819" s="91"/>
      <c r="HR819" s="91"/>
      <c r="HS819" s="91"/>
    </row>
    <row r="820" customHeight="1" spans="1:227">
      <c r="A820" s="91"/>
      <c r="B820" s="91"/>
      <c r="C820" s="91"/>
      <c r="D820" s="91"/>
      <c r="E820" s="91"/>
      <c r="F820" s="91"/>
      <c r="G820" s="91"/>
      <c r="H820" s="95"/>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c r="AH820" s="91"/>
      <c r="AI820" s="91"/>
      <c r="AJ820" s="91"/>
      <c r="AK820" s="91"/>
      <c r="AL820" s="91"/>
      <c r="AM820" s="91"/>
      <c r="AN820" s="91"/>
      <c r="AO820" s="91"/>
      <c r="AP820" s="91"/>
      <c r="AQ820" s="91"/>
      <c r="AR820" s="91"/>
      <c r="AS820" s="91"/>
      <c r="AT820" s="91"/>
      <c r="AU820" s="91"/>
      <c r="AV820" s="91"/>
      <c r="AW820" s="91"/>
      <c r="AX820" s="91"/>
      <c r="AY820" s="91"/>
      <c r="AZ820" s="91"/>
      <c r="BA820" s="91"/>
      <c r="BB820" s="91"/>
      <c r="BC820" s="91"/>
      <c r="BD820" s="91"/>
      <c r="BE820" s="91"/>
      <c r="BF820" s="91"/>
      <c r="BG820" s="91"/>
      <c r="BH820" s="91"/>
      <c r="BI820" s="91"/>
      <c r="BJ820" s="91"/>
      <c r="BK820" s="91"/>
      <c r="BL820" s="91"/>
      <c r="BM820" s="91"/>
      <c r="BN820" s="91"/>
      <c r="BO820" s="91"/>
      <c r="BP820" s="91"/>
      <c r="BQ820" s="91"/>
      <c r="BR820" s="91"/>
      <c r="BS820" s="91"/>
      <c r="BT820" s="91"/>
      <c r="BU820" s="91"/>
      <c r="BV820" s="91"/>
      <c r="BW820" s="91"/>
      <c r="BX820" s="91"/>
      <c r="BY820" s="91"/>
      <c r="BZ820" s="91"/>
      <c r="CA820" s="91"/>
      <c r="CB820" s="91"/>
      <c r="CC820" s="91"/>
      <c r="CD820" s="91"/>
      <c r="CE820" s="91"/>
      <c r="CF820" s="91"/>
      <c r="CG820" s="91"/>
      <c r="CH820" s="91"/>
      <c r="CI820" s="91"/>
      <c r="CJ820" s="91"/>
      <c r="CK820" s="91"/>
      <c r="CL820" s="91"/>
      <c r="CM820" s="91"/>
      <c r="CN820" s="91"/>
      <c r="CO820" s="91"/>
      <c r="CP820" s="91"/>
      <c r="CQ820" s="91"/>
      <c r="CR820" s="91"/>
      <c r="CS820" s="91"/>
      <c r="CT820" s="91"/>
      <c r="CU820" s="91"/>
      <c r="CV820" s="91"/>
      <c r="CW820" s="91"/>
      <c r="CX820" s="91"/>
      <c r="CY820" s="91"/>
      <c r="CZ820" s="91"/>
      <c r="DA820" s="91"/>
      <c r="DB820" s="91"/>
      <c r="DC820" s="91"/>
      <c r="DD820" s="91"/>
      <c r="DE820" s="91"/>
      <c r="DF820" s="91"/>
      <c r="DG820" s="91"/>
      <c r="DH820" s="91"/>
      <c r="DI820" s="91"/>
      <c r="DJ820" s="91"/>
      <c r="DK820" s="91"/>
      <c r="DL820" s="91"/>
      <c r="DM820" s="91"/>
      <c r="DN820" s="91"/>
      <c r="DO820" s="91"/>
      <c r="DP820" s="91"/>
      <c r="DQ820" s="91"/>
      <c r="DR820" s="91"/>
      <c r="DS820" s="91"/>
      <c r="DT820" s="91"/>
      <c r="DU820" s="91"/>
      <c r="DV820" s="91"/>
      <c r="DW820" s="91"/>
      <c r="DX820" s="91"/>
      <c r="DY820" s="91"/>
      <c r="DZ820" s="91"/>
      <c r="EA820" s="91"/>
      <c r="EB820" s="91"/>
      <c r="EC820" s="91"/>
      <c r="ED820" s="91"/>
      <c r="EE820" s="91"/>
      <c r="EF820" s="91"/>
      <c r="EG820" s="91"/>
      <c r="EH820" s="91"/>
      <c r="EI820" s="91"/>
      <c r="EJ820" s="91"/>
      <c r="EK820" s="91"/>
      <c r="EL820" s="91"/>
      <c r="EM820" s="91"/>
      <c r="EN820" s="91"/>
      <c r="EO820" s="91"/>
      <c r="EP820" s="91"/>
      <c r="EQ820" s="91"/>
      <c r="ER820" s="91"/>
      <c r="ES820" s="91"/>
      <c r="ET820" s="91"/>
      <c r="EU820" s="91"/>
      <c r="EV820" s="91"/>
      <c r="EW820" s="91"/>
      <c r="EX820" s="91"/>
      <c r="EY820" s="91"/>
      <c r="EZ820" s="91"/>
      <c r="FA820" s="91"/>
      <c r="FB820" s="91"/>
      <c r="FC820" s="91"/>
      <c r="FD820" s="91"/>
      <c r="FE820" s="91"/>
      <c r="FF820" s="91"/>
      <c r="FG820" s="91"/>
      <c r="FH820" s="91"/>
      <c r="FI820" s="91"/>
      <c r="FJ820" s="91"/>
      <c r="FK820" s="91"/>
      <c r="FL820" s="91"/>
      <c r="FM820" s="91"/>
      <c r="FN820" s="91"/>
      <c r="FO820" s="91"/>
      <c r="FP820" s="91"/>
      <c r="FQ820" s="91"/>
      <c r="FR820" s="91"/>
      <c r="FS820" s="91"/>
      <c r="FT820" s="91"/>
      <c r="FU820" s="91"/>
      <c r="FV820" s="91"/>
      <c r="FW820" s="91"/>
      <c r="FX820" s="91"/>
      <c r="FY820" s="91"/>
      <c r="FZ820" s="91"/>
      <c r="GA820" s="91"/>
      <c r="GB820" s="91"/>
      <c r="GC820" s="91"/>
      <c r="GD820" s="91"/>
      <c r="GE820" s="91"/>
      <c r="GF820" s="91"/>
      <c r="GG820" s="91"/>
      <c r="GH820" s="91"/>
      <c r="GI820" s="91"/>
      <c r="GJ820" s="91"/>
      <c r="GK820" s="91"/>
      <c r="GL820" s="91"/>
      <c r="GM820" s="91"/>
      <c r="GN820" s="91"/>
      <c r="GO820" s="91"/>
      <c r="GP820" s="91"/>
      <c r="GQ820" s="91"/>
      <c r="GR820" s="91"/>
      <c r="GS820" s="91"/>
      <c r="GT820" s="91"/>
      <c r="GU820" s="91"/>
      <c r="GV820" s="91"/>
      <c r="GW820" s="91"/>
      <c r="GX820" s="91"/>
      <c r="GY820" s="91"/>
      <c r="GZ820" s="91"/>
      <c r="HA820" s="91"/>
      <c r="HB820" s="91"/>
      <c r="HC820" s="91"/>
      <c r="HD820" s="91"/>
      <c r="HE820" s="91"/>
      <c r="HF820" s="91"/>
      <c r="HG820" s="91"/>
      <c r="HH820" s="91"/>
      <c r="HI820" s="91"/>
      <c r="HJ820" s="91"/>
      <c r="HK820" s="91"/>
      <c r="HL820" s="91"/>
      <c r="HM820" s="91"/>
      <c r="HN820" s="91"/>
      <c r="HO820" s="91"/>
      <c r="HP820" s="91"/>
      <c r="HQ820" s="91"/>
      <c r="HR820" s="91"/>
      <c r="HS820" s="91"/>
    </row>
    <row r="821" customHeight="1" spans="1:227">
      <c r="A821" s="91"/>
      <c r="B821" s="91"/>
      <c r="C821" s="91"/>
      <c r="D821" s="91"/>
      <c r="E821" s="91"/>
      <c r="F821" s="91"/>
      <c r="G821" s="91"/>
      <c r="H821" s="95"/>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c r="AH821" s="91"/>
      <c r="AI821" s="91"/>
      <c r="AJ821" s="91"/>
      <c r="AK821" s="91"/>
      <c r="AL821" s="91"/>
      <c r="AM821" s="91"/>
      <c r="AN821" s="91"/>
      <c r="AO821" s="91"/>
      <c r="AP821" s="91"/>
      <c r="AQ821" s="91"/>
      <c r="AR821" s="91"/>
      <c r="AS821" s="91"/>
      <c r="AT821" s="91"/>
      <c r="AU821" s="91"/>
      <c r="AV821" s="91"/>
      <c r="AW821" s="91"/>
      <c r="AX821" s="91"/>
      <c r="AY821" s="91"/>
      <c r="AZ821" s="91"/>
      <c r="BA821" s="91"/>
      <c r="BB821" s="91"/>
      <c r="BC821" s="91"/>
      <c r="BD821" s="91"/>
      <c r="BE821" s="91"/>
      <c r="BF821" s="91"/>
      <c r="BG821" s="91"/>
      <c r="BH821" s="91"/>
      <c r="BI821" s="91"/>
      <c r="BJ821" s="91"/>
      <c r="BK821" s="91"/>
      <c r="BL821" s="91"/>
      <c r="BM821" s="91"/>
      <c r="BN821" s="91"/>
      <c r="BO821" s="91"/>
      <c r="BP821" s="91"/>
      <c r="BQ821" s="91"/>
      <c r="BR821" s="91"/>
      <c r="BS821" s="91"/>
      <c r="BT821" s="91"/>
      <c r="BU821" s="91"/>
      <c r="BV821" s="91"/>
      <c r="BW821" s="91"/>
      <c r="BX821" s="91"/>
      <c r="BY821" s="91"/>
      <c r="BZ821" s="91"/>
      <c r="CA821" s="91"/>
      <c r="CB821" s="91"/>
      <c r="CC821" s="91"/>
      <c r="CD821" s="91"/>
      <c r="CE821" s="91"/>
      <c r="CF821" s="91"/>
      <c r="CG821" s="91"/>
      <c r="CH821" s="91"/>
      <c r="CI821" s="91"/>
      <c r="CJ821" s="91"/>
      <c r="CK821" s="91"/>
      <c r="CL821" s="91"/>
      <c r="CM821" s="91"/>
      <c r="CN821" s="91"/>
      <c r="CO821" s="91"/>
      <c r="CP821" s="91"/>
      <c r="CQ821" s="91"/>
      <c r="CR821" s="91"/>
      <c r="CS821" s="91"/>
      <c r="CT821" s="91"/>
      <c r="CU821" s="91"/>
      <c r="CV821" s="91"/>
      <c r="CW821" s="91"/>
      <c r="CX821" s="91"/>
      <c r="CY821" s="91"/>
      <c r="CZ821" s="91"/>
      <c r="DA821" s="91"/>
      <c r="DB821" s="91"/>
      <c r="DC821" s="91"/>
      <c r="DD821" s="91"/>
      <c r="DE821" s="91"/>
      <c r="DF821" s="91"/>
      <c r="DG821" s="91"/>
      <c r="DH821" s="91"/>
      <c r="DI821" s="91"/>
      <c r="DJ821" s="91"/>
      <c r="DK821" s="91"/>
      <c r="DL821" s="91"/>
      <c r="DM821" s="91"/>
      <c r="DN821" s="91"/>
      <c r="DO821" s="91"/>
      <c r="DP821" s="91"/>
      <c r="DQ821" s="91"/>
      <c r="DR821" s="91"/>
      <c r="DS821" s="91"/>
      <c r="DT821" s="91"/>
      <c r="DU821" s="91"/>
      <c r="DV821" s="91"/>
      <c r="DW821" s="91"/>
      <c r="DX821" s="91"/>
      <c r="DY821" s="91"/>
      <c r="DZ821" s="91"/>
      <c r="EA821" s="91"/>
      <c r="EB821" s="91"/>
      <c r="EC821" s="91"/>
      <c r="ED821" s="91"/>
      <c r="EE821" s="91"/>
      <c r="EF821" s="91"/>
      <c r="EG821" s="91"/>
      <c r="EH821" s="91"/>
      <c r="EI821" s="91"/>
      <c r="EJ821" s="91"/>
      <c r="EK821" s="91"/>
      <c r="EL821" s="91"/>
      <c r="EM821" s="91"/>
      <c r="EN821" s="91"/>
      <c r="EO821" s="91"/>
      <c r="EP821" s="91"/>
      <c r="EQ821" s="91"/>
      <c r="ER821" s="91"/>
      <c r="ES821" s="91"/>
      <c r="ET821" s="91"/>
      <c r="EU821" s="91"/>
      <c r="EV821" s="91"/>
      <c r="EW821" s="91"/>
      <c r="EX821" s="91"/>
      <c r="EY821" s="91"/>
      <c r="EZ821" s="91"/>
      <c r="FA821" s="91"/>
      <c r="FB821" s="91"/>
      <c r="FC821" s="91"/>
      <c r="FD821" s="91"/>
      <c r="FE821" s="91"/>
      <c r="FF821" s="91"/>
      <c r="FG821" s="91"/>
      <c r="FH821" s="91"/>
      <c r="FI821" s="91"/>
      <c r="FJ821" s="91"/>
      <c r="FK821" s="91"/>
      <c r="FL821" s="91"/>
      <c r="FM821" s="91"/>
      <c r="FN821" s="91"/>
      <c r="FO821" s="91"/>
      <c r="FP821" s="91"/>
      <c r="FQ821" s="91"/>
      <c r="FR821" s="91"/>
      <c r="FS821" s="91"/>
      <c r="FT821" s="91"/>
      <c r="FU821" s="91"/>
      <c r="FV821" s="91"/>
      <c r="FW821" s="91"/>
      <c r="FX821" s="91"/>
      <c r="FY821" s="91"/>
      <c r="FZ821" s="91"/>
      <c r="GA821" s="91"/>
      <c r="GB821" s="91"/>
      <c r="GC821" s="91"/>
      <c r="GD821" s="91"/>
      <c r="GE821" s="91"/>
      <c r="GF821" s="91"/>
      <c r="GG821" s="91"/>
      <c r="GH821" s="91"/>
      <c r="GI821" s="91"/>
      <c r="GJ821" s="91"/>
      <c r="GK821" s="91"/>
      <c r="GL821" s="91"/>
      <c r="GM821" s="91"/>
      <c r="GN821" s="91"/>
      <c r="GO821" s="91"/>
      <c r="GP821" s="91"/>
      <c r="GQ821" s="91"/>
      <c r="GR821" s="91"/>
      <c r="GS821" s="91"/>
      <c r="GT821" s="91"/>
      <c r="GU821" s="91"/>
      <c r="GV821" s="91"/>
      <c r="GW821" s="91"/>
      <c r="GX821" s="91"/>
      <c r="GY821" s="91"/>
      <c r="GZ821" s="91"/>
      <c r="HA821" s="91"/>
      <c r="HB821" s="91"/>
      <c r="HC821" s="91"/>
      <c r="HD821" s="91"/>
      <c r="HE821" s="91"/>
      <c r="HF821" s="91"/>
      <c r="HG821" s="91"/>
      <c r="HH821" s="91"/>
      <c r="HI821" s="91"/>
      <c r="HJ821" s="91"/>
      <c r="HK821" s="91"/>
      <c r="HL821" s="91"/>
      <c r="HM821" s="91"/>
      <c r="HN821" s="91"/>
      <c r="HO821" s="91"/>
      <c r="HP821" s="91"/>
      <c r="HQ821" s="91"/>
      <c r="HR821" s="91"/>
      <c r="HS821" s="91"/>
    </row>
    <row r="822" customHeight="1" spans="1:227">
      <c r="A822" s="91"/>
      <c r="B822" s="91"/>
      <c r="C822" s="91"/>
      <c r="D822" s="91"/>
      <c r="E822" s="91"/>
      <c r="F822" s="91"/>
      <c r="G822" s="91"/>
      <c r="H822" s="95"/>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c r="AH822" s="91"/>
      <c r="AI822" s="91"/>
      <c r="AJ822" s="91"/>
      <c r="AK822" s="91"/>
      <c r="AL822" s="91"/>
      <c r="AM822" s="91"/>
      <c r="AN822" s="91"/>
      <c r="AO822" s="91"/>
      <c r="AP822" s="91"/>
      <c r="AQ822" s="91"/>
      <c r="AR822" s="91"/>
      <c r="AS822" s="91"/>
      <c r="AT822" s="91"/>
      <c r="AU822" s="91"/>
      <c r="AV822" s="91"/>
      <c r="AW822" s="91"/>
      <c r="AX822" s="91"/>
      <c r="AY822" s="91"/>
      <c r="AZ822" s="91"/>
      <c r="BA822" s="91"/>
      <c r="BB822" s="91"/>
      <c r="BC822" s="91"/>
      <c r="BD822" s="91"/>
      <c r="BE822" s="91"/>
      <c r="BF822" s="91"/>
      <c r="BG822" s="91"/>
      <c r="BH822" s="91"/>
      <c r="BI822" s="91"/>
      <c r="BJ822" s="91"/>
      <c r="BK822" s="91"/>
      <c r="BL822" s="91"/>
      <c r="BM822" s="91"/>
      <c r="BN822" s="91"/>
      <c r="BO822" s="91"/>
      <c r="BP822" s="91"/>
      <c r="BQ822" s="91"/>
      <c r="BR822" s="91"/>
      <c r="BS822" s="91"/>
      <c r="BT822" s="91"/>
      <c r="BU822" s="91"/>
      <c r="BV822" s="91"/>
      <c r="BW822" s="91"/>
      <c r="BX822" s="91"/>
      <c r="BY822" s="91"/>
      <c r="BZ822" s="91"/>
      <c r="CA822" s="91"/>
      <c r="CB822" s="91"/>
      <c r="CC822" s="91"/>
      <c r="CD822" s="91"/>
      <c r="CE822" s="91"/>
      <c r="CF822" s="91"/>
      <c r="CG822" s="91"/>
      <c r="CH822" s="91"/>
      <c r="CI822" s="91"/>
      <c r="CJ822" s="91"/>
      <c r="CK822" s="91"/>
      <c r="CL822" s="91"/>
      <c r="CM822" s="91"/>
      <c r="CN822" s="91"/>
      <c r="CO822" s="91"/>
      <c r="CP822" s="91"/>
      <c r="CQ822" s="91"/>
      <c r="CR822" s="91"/>
      <c r="CS822" s="91"/>
      <c r="CT822" s="91"/>
      <c r="CU822" s="91"/>
      <c r="CV822" s="91"/>
      <c r="CW822" s="91"/>
      <c r="CX822" s="91"/>
      <c r="CY822" s="91"/>
      <c r="CZ822" s="91"/>
      <c r="DA822" s="91"/>
      <c r="DB822" s="91"/>
      <c r="DC822" s="91"/>
      <c r="DD822" s="91"/>
      <c r="DE822" s="91"/>
      <c r="DF822" s="91"/>
      <c r="DG822" s="91"/>
      <c r="DH822" s="91"/>
      <c r="DI822" s="91"/>
      <c r="DJ822" s="91"/>
      <c r="DK822" s="91"/>
      <c r="DL822" s="91"/>
      <c r="DM822" s="91"/>
      <c r="DN822" s="91"/>
      <c r="DO822" s="91"/>
      <c r="DP822" s="91"/>
      <c r="DQ822" s="91"/>
      <c r="DR822" s="91"/>
      <c r="DS822" s="91"/>
      <c r="DT822" s="91"/>
      <c r="DU822" s="91"/>
      <c r="DV822" s="91"/>
      <c r="DW822" s="91"/>
      <c r="DX822" s="91"/>
      <c r="DY822" s="91"/>
      <c r="DZ822" s="91"/>
      <c r="EA822" s="91"/>
      <c r="EB822" s="91"/>
      <c r="EC822" s="91"/>
      <c r="ED822" s="91"/>
      <c r="EE822" s="91"/>
      <c r="EF822" s="91"/>
      <c r="EG822" s="91"/>
      <c r="EH822" s="91"/>
      <c r="EI822" s="91"/>
      <c r="EJ822" s="91"/>
      <c r="EK822" s="91"/>
      <c r="EL822" s="91"/>
      <c r="EM822" s="91"/>
      <c r="EN822" s="91"/>
      <c r="EO822" s="91"/>
      <c r="EP822" s="91"/>
      <c r="EQ822" s="91"/>
      <c r="ER822" s="91"/>
      <c r="ES822" s="91"/>
      <c r="ET822" s="91"/>
      <c r="EU822" s="91"/>
      <c r="EV822" s="91"/>
      <c r="EW822" s="91"/>
      <c r="EX822" s="91"/>
      <c r="EY822" s="91"/>
      <c r="EZ822" s="91"/>
      <c r="FA822" s="91"/>
      <c r="FB822" s="91"/>
      <c r="FC822" s="91"/>
      <c r="FD822" s="91"/>
      <c r="FE822" s="91"/>
      <c r="FF822" s="91"/>
      <c r="FG822" s="91"/>
      <c r="FH822" s="91"/>
      <c r="FI822" s="91"/>
      <c r="FJ822" s="91"/>
      <c r="FK822" s="91"/>
      <c r="FL822" s="91"/>
      <c r="FM822" s="91"/>
      <c r="FN822" s="91"/>
      <c r="FO822" s="91"/>
      <c r="FP822" s="91"/>
      <c r="FQ822" s="91"/>
      <c r="FR822" s="91"/>
      <c r="FS822" s="91"/>
      <c r="FT822" s="91"/>
      <c r="FU822" s="91"/>
      <c r="FV822" s="91"/>
      <c r="FW822" s="91"/>
      <c r="FX822" s="91"/>
      <c r="FY822" s="91"/>
      <c r="FZ822" s="91"/>
      <c r="GA822" s="91"/>
      <c r="GB822" s="91"/>
      <c r="GC822" s="91"/>
      <c r="GD822" s="91"/>
      <c r="GE822" s="91"/>
      <c r="GF822" s="91"/>
      <c r="GG822" s="91"/>
      <c r="GH822" s="91"/>
      <c r="GI822" s="91"/>
      <c r="GJ822" s="91"/>
      <c r="GK822" s="91"/>
      <c r="GL822" s="91"/>
      <c r="GM822" s="91"/>
      <c r="GN822" s="91"/>
      <c r="GO822" s="91"/>
      <c r="GP822" s="91"/>
      <c r="GQ822" s="91"/>
      <c r="GR822" s="91"/>
      <c r="GS822" s="91"/>
      <c r="GT822" s="91"/>
      <c r="GU822" s="91"/>
      <c r="GV822" s="91"/>
      <c r="GW822" s="91"/>
      <c r="GX822" s="91"/>
      <c r="GY822" s="91"/>
      <c r="GZ822" s="91"/>
      <c r="HA822" s="91"/>
      <c r="HB822" s="91"/>
      <c r="HC822" s="91"/>
      <c r="HD822" s="91"/>
      <c r="HE822" s="91"/>
      <c r="HF822" s="91"/>
      <c r="HG822" s="91"/>
      <c r="HH822" s="91"/>
      <c r="HI822" s="91"/>
      <c r="HJ822" s="91"/>
      <c r="HK822" s="91"/>
      <c r="HL822" s="91"/>
      <c r="HM822" s="91"/>
      <c r="HN822" s="91"/>
      <c r="HO822" s="91"/>
      <c r="HP822" s="91"/>
      <c r="HQ822" s="91"/>
      <c r="HR822" s="91"/>
      <c r="HS822" s="91"/>
    </row>
    <row r="823" customHeight="1" spans="1:227">
      <c r="A823" s="91"/>
      <c r="B823" s="91"/>
      <c r="C823" s="91"/>
      <c r="D823" s="91"/>
      <c r="E823" s="91"/>
      <c r="F823" s="91"/>
      <c r="G823" s="91"/>
      <c r="H823" s="95"/>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c r="AH823" s="91"/>
      <c r="AI823" s="91"/>
      <c r="AJ823" s="91"/>
      <c r="AK823" s="91"/>
      <c r="AL823" s="91"/>
      <c r="AM823" s="91"/>
      <c r="AN823" s="91"/>
      <c r="AO823" s="91"/>
      <c r="AP823" s="91"/>
      <c r="AQ823" s="91"/>
      <c r="AR823" s="91"/>
      <c r="AS823" s="91"/>
      <c r="AT823" s="91"/>
      <c r="AU823" s="91"/>
      <c r="AV823" s="91"/>
      <c r="AW823" s="91"/>
      <c r="AX823" s="91"/>
      <c r="AY823" s="91"/>
      <c r="AZ823" s="91"/>
      <c r="BA823" s="91"/>
      <c r="BB823" s="91"/>
      <c r="BC823" s="91"/>
      <c r="BD823" s="91"/>
      <c r="BE823" s="91"/>
      <c r="BF823" s="91"/>
      <c r="BG823" s="91"/>
      <c r="BH823" s="91"/>
      <c r="BI823" s="91"/>
      <c r="BJ823" s="91"/>
      <c r="BK823" s="91"/>
      <c r="BL823" s="91"/>
      <c r="BM823" s="91"/>
      <c r="BN823" s="91"/>
      <c r="BO823" s="91"/>
      <c r="BP823" s="91"/>
      <c r="BQ823" s="91"/>
      <c r="BR823" s="91"/>
      <c r="BS823" s="91"/>
      <c r="BT823" s="91"/>
      <c r="BU823" s="91"/>
      <c r="BV823" s="91"/>
      <c r="BW823" s="91"/>
      <c r="BX823" s="91"/>
      <c r="BY823" s="91"/>
      <c r="BZ823" s="91"/>
      <c r="CA823" s="91"/>
      <c r="CB823" s="91"/>
      <c r="CC823" s="91"/>
      <c r="CD823" s="91"/>
      <c r="CE823" s="91"/>
      <c r="CF823" s="91"/>
      <c r="CG823" s="91"/>
      <c r="CH823" s="91"/>
      <c r="CI823" s="91"/>
      <c r="CJ823" s="91"/>
      <c r="CK823" s="91"/>
      <c r="CL823" s="91"/>
      <c r="CM823" s="91"/>
      <c r="CN823" s="91"/>
      <c r="CO823" s="91"/>
      <c r="CP823" s="91"/>
      <c r="CQ823" s="91"/>
      <c r="CR823" s="91"/>
      <c r="CS823" s="91"/>
      <c r="CT823" s="91"/>
      <c r="CU823" s="91"/>
      <c r="CV823" s="91"/>
      <c r="CW823" s="91"/>
      <c r="CX823" s="91"/>
      <c r="CY823" s="91"/>
      <c r="CZ823" s="91"/>
      <c r="DA823" s="91"/>
      <c r="DB823" s="91"/>
      <c r="DC823" s="91"/>
      <c r="DD823" s="91"/>
      <c r="DE823" s="91"/>
      <c r="DF823" s="91"/>
      <c r="DG823" s="91"/>
      <c r="DH823" s="91"/>
      <c r="DI823" s="91"/>
      <c r="DJ823" s="91"/>
      <c r="DK823" s="91"/>
      <c r="DL823" s="91"/>
      <c r="DM823" s="91"/>
      <c r="DN823" s="91"/>
      <c r="DO823" s="91"/>
      <c r="DP823" s="91"/>
      <c r="DQ823" s="91"/>
      <c r="DR823" s="91"/>
      <c r="DS823" s="91"/>
      <c r="DT823" s="91"/>
      <c r="DU823" s="91"/>
      <c r="DV823" s="91"/>
      <c r="DW823" s="91"/>
      <c r="DX823" s="91"/>
      <c r="DY823" s="91"/>
      <c r="DZ823" s="91"/>
      <c r="EA823" s="91"/>
      <c r="EB823" s="91"/>
      <c r="EC823" s="91"/>
      <c r="ED823" s="91"/>
      <c r="EE823" s="91"/>
      <c r="EF823" s="91"/>
      <c r="EG823" s="91"/>
      <c r="EH823" s="91"/>
      <c r="EI823" s="91"/>
      <c r="EJ823" s="91"/>
      <c r="EK823" s="91"/>
      <c r="EL823" s="91"/>
      <c r="EM823" s="91"/>
      <c r="EN823" s="91"/>
      <c r="EO823" s="91"/>
      <c r="EP823" s="91"/>
      <c r="EQ823" s="91"/>
      <c r="ER823" s="91"/>
      <c r="ES823" s="91"/>
      <c r="ET823" s="91"/>
      <c r="EU823" s="91"/>
      <c r="EV823" s="91"/>
      <c r="EW823" s="91"/>
      <c r="EX823" s="91"/>
      <c r="EY823" s="91"/>
      <c r="EZ823" s="91"/>
      <c r="FA823" s="91"/>
      <c r="FB823" s="91"/>
      <c r="FC823" s="91"/>
      <c r="FD823" s="91"/>
      <c r="FE823" s="91"/>
      <c r="FF823" s="91"/>
      <c r="FG823" s="91"/>
      <c r="FH823" s="91"/>
      <c r="FI823" s="91"/>
      <c r="FJ823" s="91"/>
      <c r="FK823" s="91"/>
      <c r="FL823" s="91"/>
      <c r="FM823" s="91"/>
      <c r="FN823" s="91"/>
      <c r="FO823" s="91"/>
      <c r="FP823" s="91"/>
      <c r="FQ823" s="91"/>
      <c r="FR823" s="91"/>
      <c r="FS823" s="91"/>
      <c r="FT823" s="91"/>
      <c r="FU823" s="91"/>
      <c r="FV823" s="91"/>
      <c r="FW823" s="91"/>
      <c r="FX823" s="91"/>
      <c r="FY823" s="91"/>
      <c r="FZ823" s="91"/>
      <c r="GA823" s="91"/>
      <c r="GB823" s="91"/>
      <c r="GC823" s="91"/>
      <c r="GD823" s="91"/>
      <c r="GE823" s="91"/>
      <c r="GF823" s="91"/>
      <c r="GG823" s="91"/>
      <c r="GH823" s="91"/>
      <c r="GI823" s="91"/>
      <c r="GJ823" s="91"/>
      <c r="GK823" s="91"/>
      <c r="GL823" s="91"/>
      <c r="GM823" s="91"/>
      <c r="GN823" s="91"/>
      <c r="GO823" s="91"/>
      <c r="GP823" s="91"/>
      <c r="GQ823" s="91"/>
      <c r="GR823" s="91"/>
      <c r="GS823" s="91"/>
      <c r="GT823" s="91"/>
      <c r="GU823" s="91"/>
      <c r="GV823" s="91"/>
      <c r="GW823" s="91"/>
      <c r="GX823" s="91"/>
      <c r="GY823" s="91"/>
      <c r="GZ823" s="91"/>
      <c r="HA823" s="91"/>
      <c r="HB823" s="91"/>
      <c r="HC823" s="91"/>
      <c r="HD823" s="91"/>
      <c r="HE823" s="91"/>
      <c r="HF823" s="91"/>
      <c r="HG823" s="91"/>
      <c r="HH823" s="91"/>
      <c r="HI823" s="91"/>
      <c r="HJ823" s="91"/>
      <c r="HK823" s="91"/>
      <c r="HL823" s="91"/>
      <c r="HM823" s="91"/>
      <c r="HN823" s="91"/>
      <c r="HO823" s="91"/>
      <c r="HP823" s="91"/>
      <c r="HQ823" s="91"/>
      <c r="HR823" s="91"/>
      <c r="HS823" s="91"/>
    </row>
    <row r="824" customHeight="1" spans="1:227">
      <c r="A824" s="91"/>
      <c r="B824" s="91"/>
      <c r="C824" s="91"/>
      <c r="D824" s="91"/>
      <c r="E824" s="91"/>
      <c r="F824" s="91"/>
      <c r="G824" s="91"/>
      <c r="H824" s="95"/>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c r="AH824" s="91"/>
      <c r="AI824" s="91"/>
      <c r="AJ824" s="91"/>
      <c r="AK824" s="91"/>
      <c r="AL824" s="91"/>
      <c r="AM824" s="91"/>
      <c r="AN824" s="91"/>
      <c r="AO824" s="91"/>
      <c r="AP824" s="91"/>
      <c r="AQ824" s="91"/>
      <c r="AR824" s="91"/>
      <c r="AS824" s="91"/>
      <c r="AT824" s="91"/>
      <c r="AU824" s="91"/>
      <c r="AV824" s="91"/>
      <c r="AW824" s="91"/>
      <c r="AX824" s="91"/>
      <c r="AY824" s="91"/>
      <c r="AZ824" s="91"/>
      <c r="BA824" s="91"/>
      <c r="BB824" s="91"/>
      <c r="BC824" s="91"/>
      <c r="BD824" s="91"/>
      <c r="BE824" s="91"/>
      <c r="BF824" s="91"/>
      <c r="BG824" s="91"/>
      <c r="BH824" s="91"/>
      <c r="BI824" s="91"/>
      <c r="BJ824" s="91"/>
      <c r="BK824" s="91"/>
      <c r="BL824" s="91"/>
      <c r="BM824" s="91"/>
      <c r="BN824" s="91"/>
      <c r="BO824" s="91"/>
      <c r="BP824" s="91"/>
      <c r="BQ824" s="91"/>
      <c r="BR824" s="91"/>
      <c r="BS824" s="91"/>
      <c r="BT824" s="91"/>
      <c r="BU824" s="91"/>
      <c r="BV824" s="91"/>
      <c r="BW824" s="91"/>
      <c r="BX824" s="91"/>
      <c r="BY824" s="91"/>
      <c r="BZ824" s="91"/>
      <c r="CA824" s="91"/>
      <c r="CB824" s="91"/>
      <c r="CC824" s="91"/>
      <c r="CD824" s="91"/>
      <c r="CE824" s="91"/>
      <c r="CF824" s="91"/>
      <c r="CG824" s="91"/>
      <c r="CH824" s="91"/>
      <c r="CI824" s="91"/>
      <c r="CJ824" s="91"/>
      <c r="CK824" s="91"/>
      <c r="CL824" s="91"/>
      <c r="CM824" s="91"/>
      <c r="CN824" s="91"/>
      <c r="CO824" s="91"/>
      <c r="CP824" s="91"/>
      <c r="CQ824" s="91"/>
      <c r="CR824" s="91"/>
      <c r="CS824" s="91"/>
      <c r="CT824" s="91"/>
      <c r="CU824" s="91"/>
      <c r="CV824" s="91"/>
      <c r="CW824" s="91"/>
      <c r="CX824" s="91"/>
      <c r="CY824" s="91"/>
      <c r="CZ824" s="91"/>
      <c r="DA824" s="91"/>
      <c r="DB824" s="91"/>
      <c r="DC824" s="91"/>
      <c r="DD824" s="91"/>
      <c r="DE824" s="91"/>
      <c r="DF824" s="91"/>
      <c r="DG824" s="91"/>
      <c r="DH824" s="91"/>
      <c r="DI824" s="91"/>
      <c r="DJ824" s="91"/>
      <c r="DK824" s="91"/>
      <c r="DL824" s="91"/>
      <c r="DM824" s="91"/>
      <c r="DN824" s="91"/>
      <c r="DO824" s="91"/>
      <c r="DP824" s="91"/>
      <c r="DQ824" s="91"/>
      <c r="DR824" s="91"/>
      <c r="DS824" s="91"/>
      <c r="DT824" s="91"/>
      <c r="DU824" s="91"/>
      <c r="DV824" s="91"/>
      <c r="DW824" s="91"/>
      <c r="DX824" s="91"/>
      <c r="DY824" s="91"/>
      <c r="DZ824" s="91"/>
      <c r="EA824" s="91"/>
      <c r="EB824" s="91"/>
      <c r="EC824" s="91"/>
      <c r="ED824" s="91"/>
      <c r="EE824" s="91"/>
      <c r="EF824" s="91"/>
      <c r="EG824" s="91"/>
      <c r="EH824" s="91"/>
      <c r="EI824" s="91"/>
      <c r="EJ824" s="91"/>
      <c r="EK824" s="91"/>
      <c r="EL824" s="91"/>
      <c r="EM824" s="91"/>
      <c r="EN824" s="91"/>
      <c r="EO824" s="91"/>
      <c r="EP824" s="91"/>
      <c r="EQ824" s="91"/>
      <c r="ER824" s="91"/>
      <c r="ES824" s="91"/>
      <c r="ET824" s="91"/>
      <c r="EU824" s="91"/>
      <c r="EV824" s="91"/>
      <c r="EW824" s="91"/>
      <c r="EX824" s="91"/>
      <c r="EY824" s="91"/>
      <c r="EZ824" s="91"/>
      <c r="FA824" s="91"/>
      <c r="FB824" s="91"/>
      <c r="FC824" s="91"/>
      <c r="FD824" s="91"/>
      <c r="FE824" s="91"/>
      <c r="FF824" s="91"/>
      <c r="FG824" s="91"/>
      <c r="FH824" s="91"/>
      <c r="FI824" s="91"/>
      <c r="FJ824" s="91"/>
      <c r="FK824" s="91"/>
      <c r="FL824" s="91"/>
      <c r="FM824" s="91"/>
      <c r="FN824" s="91"/>
      <c r="FO824" s="91"/>
      <c r="FP824" s="91"/>
      <c r="FQ824" s="91"/>
      <c r="FR824" s="91"/>
      <c r="FS824" s="91"/>
      <c r="FT824" s="91"/>
      <c r="FU824" s="91"/>
      <c r="FV824" s="91"/>
      <c r="FW824" s="91"/>
      <c r="FX824" s="91"/>
      <c r="FY824" s="91"/>
      <c r="FZ824" s="91"/>
      <c r="GA824" s="91"/>
      <c r="GB824" s="91"/>
      <c r="GC824" s="91"/>
      <c r="GD824" s="91"/>
      <c r="GE824" s="91"/>
      <c r="GF824" s="91"/>
      <c r="GG824" s="91"/>
      <c r="GH824" s="91"/>
      <c r="GI824" s="91"/>
      <c r="GJ824" s="91"/>
      <c r="GK824" s="91"/>
      <c r="GL824" s="91"/>
      <c r="GM824" s="91"/>
      <c r="GN824" s="91"/>
      <c r="GO824" s="91"/>
      <c r="GP824" s="91"/>
      <c r="GQ824" s="91"/>
      <c r="GR824" s="91"/>
      <c r="GS824" s="91"/>
      <c r="GT824" s="91"/>
      <c r="GU824" s="91"/>
      <c r="GV824" s="91"/>
      <c r="GW824" s="91"/>
      <c r="GX824" s="91"/>
      <c r="GY824" s="91"/>
      <c r="GZ824" s="91"/>
      <c r="HA824" s="91"/>
      <c r="HB824" s="91"/>
      <c r="HC824" s="91"/>
      <c r="HD824" s="91"/>
      <c r="HE824" s="91"/>
      <c r="HF824" s="91"/>
      <c r="HG824" s="91"/>
      <c r="HH824" s="91"/>
      <c r="HI824" s="91"/>
      <c r="HJ824" s="91"/>
      <c r="HK824" s="91"/>
      <c r="HL824" s="91"/>
      <c r="HM824" s="91"/>
      <c r="HN824" s="91"/>
      <c r="HO824" s="91"/>
      <c r="HP824" s="91"/>
      <c r="HQ824" s="91"/>
      <c r="HR824" s="91"/>
      <c r="HS824" s="91"/>
    </row>
    <row r="825" customHeight="1" spans="1:227">
      <c r="A825" s="91"/>
      <c r="B825" s="91"/>
      <c r="C825" s="91"/>
      <c r="D825" s="91"/>
      <c r="E825" s="91"/>
      <c r="F825" s="91"/>
      <c r="G825" s="91"/>
      <c r="H825" s="95"/>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c r="AH825" s="91"/>
      <c r="AI825" s="91"/>
      <c r="AJ825" s="91"/>
      <c r="AK825" s="91"/>
      <c r="AL825" s="91"/>
      <c r="AM825" s="91"/>
      <c r="AN825" s="91"/>
      <c r="AO825" s="91"/>
      <c r="AP825" s="91"/>
      <c r="AQ825" s="91"/>
      <c r="AR825" s="91"/>
      <c r="AS825" s="91"/>
      <c r="AT825" s="91"/>
      <c r="AU825" s="91"/>
      <c r="AV825" s="91"/>
      <c r="AW825" s="91"/>
      <c r="AX825" s="91"/>
      <c r="AY825" s="91"/>
      <c r="AZ825" s="91"/>
      <c r="BA825" s="91"/>
      <c r="BB825" s="91"/>
      <c r="BC825" s="91"/>
      <c r="BD825" s="91"/>
      <c r="BE825" s="91"/>
      <c r="BF825" s="91"/>
      <c r="BG825" s="91"/>
      <c r="BH825" s="91"/>
      <c r="BI825" s="91"/>
      <c r="BJ825" s="91"/>
      <c r="BK825" s="91"/>
      <c r="BL825" s="91"/>
      <c r="BM825" s="91"/>
      <c r="BN825" s="91"/>
      <c r="BO825" s="91"/>
      <c r="BP825" s="91"/>
      <c r="BQ825" s="91"/>
      <c r="BR825" s="91"/>
      <c r="BS825" s="91"/>
      <c r="BT825" s="91"/>
      <c r="BU825" s="91"/>
      <c r="BV825" s="91"/>
      <c r="BW825" s="91"/>
      <c r="BX825" s="91"/>
      <c r="BY825" s="91"/>
      <c r="BZ825" s="91"/>
      <c r="CA825" s="91"/>
      <c r="CB825" s="91"/>
      <c r="CC825" s="91"/>
      <c r="CD825" s="91"/>
      <c r="CE825" s="91"/>
      <c r="CF825" s="91"/>
      <c r="CG825" s="91"/>
      <c r="CH825" s="91"/>
      <c r="CI825" s="91"/>
      <c r="CJ825" s="91"/>
      <c r="CK825" s="91"/>
      <c r="CL825" s="91"/>
      <c r="CM825" s="91"/>
      <c r="CN825" s="91"/>
      <c r="CO825" s="91"/>
      <c r="CP825" s="91"/>
      <c r="CQ825" s="91"/>
      <c r="CR825" s="91"/>
      <c r="CS825" s="91"/>
      <c r="CT825" s="91"/>
      <c r="CU825" s="91"/>
      <c r="CV825" s="91"/>
      <c r="CW825" s="91"/>
      <c r="CX825" s="91"/>
      <c r="CY825" s="91"/>
      <c r="CZ825" s="91"/>
      <c r="DA825" s="91"/>
      <c r="DB825" s="91"/>
      <c r="DC825" s="91"/>
      <c r="DD825" s="91"/>
      <c r="DE825" s="91"/>
      <c r="DF825" s="91"/>
      <c r="DG825" s="91"/>
      <c r="DH825" s="91"/>
      <c r="DI825" s="91"/>
      <c r="DJ825" s="91"/>
      <c r="DK825" s="91"/>
      <c r="DL825" s="91"/>
      <c r="DM825" s="91"/>
      <c r="DN825" s="91"/>
      <c r="DO825" s="91"/>
      <c r="DP825" s="91"/>
      <c r="DQ825" s="91"/>
      <c r="DR825" s="91"/>
      <c r="DS825" s="91"/>
      <c r="DT825" s="91"/>
      <c r="DU825" s="91"/>
      <c r="DV825" s="91"/>
      <c r="DW825" s="91"/>
      <c r="DX825" s="91"/>
      <c r="DY825" s="91"/>
      <c r="DZ825" s="91"/>
      <c r="EA825" s="91"/>
      <c r="EB825" s="91"/>
      <c r="EC825" s="91"/>
      <c r="ED825" s="91"/>
      <c r="EE825" s="91"/>
      <c r="EF825" s="91"/>
      <c r="EG825" s="91"/>
      <c r="EH825" s="91"/>
      <c r="EI825" s="91"/>
      <c r="EJ825" s="91"/>
      <c r="EK825" s="91"/>
      <c r="EL825" s="91"/>
      <c r="EM825" s="91"/>
      <c r="EN825" s="91"/>
      <c r="EO825" s="91"/>
      <c r="EP825" s="91"/>
      <c r="EQ825" s="91"/>
      <c r="ER825" s="91"/>
      <c r="ES825" s="91"/>
      <c r="ET825" s="91"/>
      <c r="EU825" s="91"/>
      <c r="EV825" s="91"/>
      <c r="EW825" s="91"/>
      <c r="EX825" s="91"/>
      <c r="EY825" s="91"/>
      <c r="EZ825" s="91"/>
      <c r="FA825" s="91"/>
      <c r="FB825" s="91"/>
      <c r="FC825" s="91"/>
      <c r="FD825" s="91"/>
      <c r="FE825" s="91"/>
      <c r="FF825" s="91"/>
      <c r="FG825" s="91"/>
      <c r="FH825" s="91"/>
      <c r="FI825" s="91"/>
      <c r="FJ825" s="91"/>
      <c r="FK825" s="91"/>
      <c r="FL825" s="91"/>
      <c r="FM825" s="91"/>
      <c r="FN825" s="91"/>
      <c r="FO825" s="91"/>
      <c r="FP825" s="91"/>
      <c r="FQ825" s="91"/>
      <c r="FR825" s="91"/>
      <c r="FS825" s="91"/>
      <c r="FT825" s="91"/>
      <c r="FU825" s="91"/>
      <c r="FV825" s="91"/>
      <c r="FW825" s="91"/>
      <c r="FX825" s="91"/>
      <c r="FY825" s="91"/>
      <c r="FZ825" s="91"/>
      <c r="GA825" s="91"/>
      <c r="GB825" s="91"/>
      <c r="GC825" s="91"/>
      <c r="GD825" s="91"/>
      <c r="GE825" s="91"/>
      <c r="GF825" s="91"/>
      <c r="GG825" s="91"/>
      <c r="GH825" s="91"/>
      <c r="GI825" s="91"/>
      <c r="GJ825" s="91"/>
      <c r="GK825" s="91"/>
      <c r="GL825" s="91"/>
      <c r="GM825" s="91"/>
      <c r="GN825" s="91"/>
      <c r="GO825" s="91"/>
      <c r="GP825" s="91"/>
      <c r="GQ825" s="91"/>
      <c r="GR825" s="91"/>
      <c r="GS825" s="91"/>
      <c r="GT825" s="91"/>
      <c r="GU825" s="91"/>
      <c r="GV825" s="91"/>
      <c r="GW825" s="91"/>
      <c r="GX825" s="91"/>
      <c r="GY825" s="91"/>
      <c r="GZ825" s="91"/>
      <c r="HA825" s="91"/>
      <c r="HB825" s="91"/>
      <c r="HC825" s="91"/>
      <c r="HD825" s="91"/>
      <c r="HE825" s="91"/>
      <c r="HF825" s="91"/>
      <c r="HG825" s="91"/>
      <c r="HH825" s="91"/>
      <c r="HI825" s="91"/>
      <c r="HJ825" s="91"/>
      <c r="HK825" s="91"/>
      <c r="HL825" s="91"/>
      <c r="HM825" s="91"/>
      <c r="HN825" s="91"/>
      <c r="HO825" s="91"/>
      <c r="HP825" s="91"/>
      <c r="HQ825" s="91"/>
      <c r="HR825" s="91"/>
      <c r="HS825" s="91"/>
    </row>
    <row r="826" customHeight="1" spans="1:227">
      <c r="A826" s="91"/>
      <c r="B826" s="91"/>
      <c r="C826" s="91"/>
      <c r="D826" s="91"/>
      <c r="E826" s="91"/>
      <c r="F826" s="91"/>
      <c r="G826" s="91"/>
      <c r="H826" s="95"/>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c r="AH826" s="91"/>
      <c r="AI826" s="91"/>
      <c r="AJ826" s="91"/>
      <c r="AK826" s="91"/>
      <c r="AL826" s="91"/>
      <c r="AM826" s="91"/>
      <c r="AN826" s="91"/>
      <c r="AO826" s="91"/>
      <c r="AP826" s="91"/>
      <c r="AQ826" s="91"/>
      <c r="AR826" s="91"/>
      <c r="AS826" s="91"/>
      <c r="AT826" s="91"/>
      <c r="AU826" s="91"/>
      <c r="AV826" s="91"/>
      <c r="AW826" s="91"/>
      <c r="AX826" s="91"/>
      <c r="AY826" s="91"/>
      <c r="AZ826" s="91"/>
      <c r="BA826" s="91"/>
      <c r="BB826" s="91"/>
      <c r="BC826" s="91"/>
      <c r="BD826" s="91"/>
      <c r="BE826" s="91"/>
      <c r="BF826" s="91"/>
      <c r="BG826" s="91"/>
      <c r="BH826" s="91"/>
      <c r="BI826" s="91"/>
      <c r="BJ826" s="91"/>
      <c r="BK826" s="91"/>
      <c r="BL826" s="91"/>
      <c r="BM826" s="91"/>
      <c r="BN826" s="91"/>
      <c r="BO826" s="91"/>
      <c r="BP826" s="91"/>
      <c r="BQ826" s="91"/>
      <c r="BR826" s="91"/>
      <c r="BS826" s="91"/>
      <c r="BT826" s="91"/>
      <c r="BU826" s="91"/>
      <c r="BV826" s="91"/>
      <c r="BW826" s="91"/>
      <c r="BX826" s="91"/>
      <c r="BY826" s="91"/>
      <c r="BZ826" s="91"/>
      <c r="CA826" s="91"/>
      <c r="CB826" s="91"/>
      <c r="CC826" s="91"/>
      <c r="CD826" s="91"/>
      <c r="CE826" s="91"/>
      <c r="CF826" s="91"/>
      <c r="CG826" s="91"/>
      <c r="CH826" s="91"/>
      <c r="CI826" s="91"/>
      <c r="CJ826" s="91"/>
      <c r="CK826" s="91"/>
      <c r="CL826" s="91"/>
      <c r="CM826" s="91"/>
      <c r="CN826" s="91"/>
      <c r="CO826" s="91"/>
      <c r="CP826" s="91"/>
      <c r="CQ826" s="91"/>
      <c r="CR826" s="91"/>
      <c r="CS826" s="91"/>
      <c r="CT826" s="91"/>
      <c r="CU826" s="91"/>
      <c r="CV826" s="91"/>
      <c r="CW826" s="91"/>
      <c r="CX826" s="91"/>
      <c r="CY826" s="91"/>
      <c r="CZ826" s="91"/>
      <c r="DA826" s="91"/>
      <c r="DB826" s="91"/>
      <c r="DC826" s="91"/>
      <c r="DD826" s="91"/>
      <c r="DE826" s="91"/>
      <c r="DF826" s="91"/>
      <c r="DG826" s="91"/>
      <c r="DH826" s="91"/>
      <c r="DI826" s="91"/>
      <c r="DJ826" s="91"/>
      <c r="DK826" s="91"/>
      <c r="DL826" s="91"/>
      <c r="DM826" s="91"/>
      <c r="DN826" s="91"/>
      <c r="DO826" s="91"/>
      <c r="DP826" s="91"/>
      <c r="DQ826" s="91"/>
      <c r="DR826" s="91"/>
      <c r="DS826" s="91"/>
      <c r="DT826" s="91"/>
      <c r="DU826" s="91"/>
      <c r="DV826" s="91"/>
      <c r="DW826" s="91"/>
      <c r="DX826" s="91"/>
      <c r="DY826" s="91"/>
      <c r="DZ826" s="91"/>
      <c r="EA826" s="91"/>
      <c r="EB826" s="91"/>
      <c r="EC826" s="91"/>
      <c r="ED826" s="91"/>
      <c r="EE826" s="91"/>
      <c r="EF826" s="91"/>
      <c r="EG826" s="91"/>
      <c r="EH826" s="91"/>
      <c r="EI826" s="91"/>
      <c r="EJ826" s="91"/>
      <c r="EK826" s="91"/>
      <c r="EL826" s="91"/>
      <c r="EM826" s="91"/>
      <c r="EN826" s="91"/>
      <c r="EO826" s="91"/>
      <c r="EP826" s="91"/>
      <c r="EQ826" s="91"/>
      <c r="ER826" s="91"/>
      <c r="ES826" s="91"/>
      <c r="ET826" s="91"/>
      <c r="EU826" s="91"/>
      <c r="EV826" s="91"/>
      <c r="EW826" s="91"/>
      <c r="EX826" s="91"/>
      <c r="EY826" s="91"/>
      <c r="EZ826" s="91"/>
      <c r="FA826" s="91"/>
      <c r="FB826" s="91"/>
      <c r="FC826" s="91"/>
      <c r="FD826" s="91"/>
      <c r="FE826" s="91"/>
      <c r="FF826" s="91"/>
      <c r="FG826" s="91"/>
      <c r="FH826" s="91"/>
      <c r="FI826" s="91"/>
      <c r="FJ826" s="91"/>
      <c r="FK826" s="91"/>
      <c r="FL826" s="91"/>
      <c r="FM826" s="91"/>
      <c r="FN826" s="91"/>
      <c r="FO826" s="91"/>
      <c r="FP826" s="91"/>
      <c r="FQ826" s="91"/>
      <c r="FR826" s="91"/>
      <c r="FS826" s="91"/>
      <c r="FT826" s="91"/>
      <c r="FU826" s="91"/>
      <c r="FV826" s="91"/>
      <c r="FW826" s="91"/>
      <c r="FX826" s="91"/>
      <c r="FY826" s="91"/>
      <c r="FZ826" s="91"/>
      <c r="GA826" s="91"/>
      <c r="GB826" s="91"/>
      <c r="GC826" s="91"/>
      <c r="GD826" s="91"/>
      <c r="GE826" s="91"/>
      <c r="GF826" s="91"/>
      <c r="GG826" s="91"/>
      <c r="GH826" s="91"/>
      <c r="GI826" s="91"/>
      <c r="GJ826" s="91"/>
      <c r="GK826" s="91"/>
      <c r="GL826" s="91"/>
      <c r="GM826" s="91"/>
      <c r="GN826" s="91"/>
      <c r="GO826" s="91"/>
      <c r="GP826" s="91"/>
      <c r="GQ826" s="91"/>
      <c r="GR826" s="91"/>
      <c r="GS826" s="91"/>
      <c r="GT826" s="91"/>
      <c r="GU826" s="91"/>
      <c r="GV826" s="91"/>
      <c r="GW826" s="91"/>
      <c r="GX826" s="91"/>
      <c r="GY826" s="91"/>
      <c r="GZ826" s="91"/>
      <c r="HA826" s="91"/>
      <c r="HB826" s="91"/>
      <c r="HC826" s="91"/>
      <c r="HD826" s="91"/>
      <c r="HE826" s="91"/>
      <c r="HF826" s="91"/>
      <c r="HG826" s="91"/>
      <c r="HH826" s="91"/>
      <c r="HI826" s="91"/>
      <c r="HJ826" s="91"/>
      <c r="HK826" s="91"/>
      <c r="HL826" s="91"/>
      <c r="HM826" s="91"/>
      <c r="HN826" s="91"/>
      <c r="HO826" s="91"/>
      <c r="HP826" s="91"/>
      <c r="HQ826" s="91"/>
      <c r="HR826" s="91"/>
      <c r="HS826" s="91"/>
    </row>
    <row r="827" customHeight="1" spans="1:227">
      <c r="A827" s="91"/>
      <c r="B827" s="91"/>
      <c r="C827" s="91"/>
      <c r="D827" s="91"/>
      <c r="E827" s="91"/>
      <c r="F827" s="91"/>
      <c r="G827" s="91"/>
      <c r="H827" s="95"/>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c r="AH827" s="91"/>
      <c r="AI827" s="91"/>
      <c r="AJ827" s="91"/>
      <c r="AK827" s="91"/>
      <c r="AL827" s="91"/>
      <c r="AM827" s="91"/>
      <c r="AN827" s="91"/>
      <c r="AO827" s="91"/>
      <c r="AP827" s="91"/>
      <c r="AQ827" s="91"/>
      <c r="AR827" s="91"/>
      <c r="AS827" s="91"/>
      <c r="AT827" s="91"/>
      <c r="AU827" s="91"/>
      <c r="AV827" s="91"/>
      <c r="AW827" s="91"/>
      <c r="AX827" s="91"/>
      <c r="AY827" s="91"/>
      <c r="AZ827" s="91"/>
      <c r="BA827" s="91"/>
      <c r="BB827" s="91"/>
      <c r="BC827" s="91"/>
      <c r="BD827" s="91"/>
      <c r="BE827" s="91"/>
      <c r="BF827" s="91"/>
      <c r="BG827" s="91"/>
      <c r="BH827" s="91"/>
      <c r="BI827" s="91"/>
      <c r="BJ827" s="91"/>
      <c r="BK827" s="91"/>
      <c r="BL827" s="91"/>
      <c r="BM827" s="91"/>
      <c r="BN827" s="91"/>
      <c r="BO827" s="91"/>
      <c r="BP827" s="91"/>
      <c r="BQ827" s="91"/>
      <c r="BR827" s="91"/>
      <c r="BS827" s="91"/>
      <c r="BT827" s="91"/>
      <c r="BU827" s="91"/>
      <c r="BV827" s="91"/>
      <c r="BW827" s="91"/>
      <c r="BX827" s="91"/>
      <c r="BY827" s="91"/>
      <c r="BZ827" s="91"/>
      <c r="CA827" s="91"/>
      <c r="CB827" s="91"/>
      <c r="CC827" s="91"/>
      <c r="CD827" s="91"/>
      <c r="CE827" s="91"/>
      <c r="CF827" s="91"/>
      <c r="CG827" s="91"/>
      <c r="CH827" s="91"/>
      <c r="CI827" s="91"/>
      <c r="CJ827" s="91"/>
      <c r="CK827" s="91"/>
      <c r="CL827" s="91"/>
      <c r="CM827" s="91"/>
      <c r="CN827" s="91"/>
      <c r="CO827" s="91"/>
      <c r="CP827" s="91"/>
      <c r="CQ827" s="91"/>
      <c r="CR827" s="91"/>
      <c r="CS827" s="91"/>
      <c r="CT827" s="91"/>
      <c r="CU827" s="91"/>
      <c r="CV827" s="91"/>
      <c r="CW827" s="91"/>
      <c r="CX827" s="91"/>
      <c r="CY827" s="91"/>
      <c r="CZ827" s="91"/>
      <c r="DA827" s="91"/>
      <c r="DB827" s="91"/>
      <c r="DC827" s="91"/>
      <c r="DD827" s="91"/>
      <c r="DE827" s="91"/>
      <c r="DF827" s="91"/>
      <c r="DG827" s="91"/>
      <c r="DH827" s="91"/>
      <c r="DI827" s="91"/>
      <c r="DJ827" s="91"/>
      <c r="DK827" s="91"/>
      <c r="DL827" s="91"/>
      <c r="DM827" s="91"/>
      <c r="DN827" s="91"/>
      <c r="DO827" s="91"/>
      <c r="DP827" s="91"/>
      <c r="DQ827" s="91"/>
      <c r="DR827" s="91"/>
      <c r="DS827" s="91"/>
      <c r="DT827" s="91"/>
      <c r="DU827" s="91"/>
      <c r="DV827" s="91"/>
      <c r="DW827" s="91"/>
      <c r="DX827" s="91"/>
      <c r="DY827" s="91"/>
      <c r="DZ827" s="91"/>
      <c r="EA827" s="91"/>
      <c r="EB827" s="91"/>
      <c r="EC827" s="91"/>
      <c r="ED827" s="91"/>
      <c r="EE827" s="91"/>
      <c r="EF827" s="91"/>
      <c r="EG827" s="91"/>
      <c r="EH827" s="91"/>
      <c r="EI827" s="91"/>
      <c r="EJ827" s="91"/>
      <c r="EK827" s="91"/>
      <c r="EL827" s="91"/>
      <c r="EM827" s="91"/>
      <c r="EN827" s="91"/>
      <c r="EO827" s="91"/>
      <c r="EP827" s="91"/>
      <c r="EQ827" s="91"/>
      <c r="ER827" s="91"/>
      <c r="ES827" s="91"/>
      <c r="ET827" s="91"/>
      <c r="EU827" s="91"/>
      <c r="EV827" s="91"/>
      <c r="EW827" s="91"/>
      <c r="EX827" s="91"/>
      <c r="EY827" s="91"/>
      <c r="EZ827" s="91"/>
      <c r="FA827" s="91"/>
      <c r="FB827" s="91"/>
      <c r="FC827" s="91"/>
      <c r="FD827" s="91"/>
      <c r="FE827" s="91"/>
      <c r="FF827" s="91"/>
      <c r="FG827" s="91"/>
      <c r="FH827" s="91"/>
      <c r="FI827" s="91"/>
      <c r="FJ827" s="91"/>
      <c r="FK827" s="91"/>
      <c r="FL827" s="91"/>
      <c r="FM827" s="91"/>
      <c r="FN827" s="91"/>
      <c r="FO827" s="91"/>
      <c r="FP827" s="91"/>
      <c r="FQ827" s="91"/>
      <c r="FR827" s="91"/>
      <c r="FS827" s="91"/>
      <c r="FT827" s="91"/>
      <c r="FU827" s="91"/>
      <c r="FV827" s="91"/>
      <c r="FW827" s="91"/>
      <c r="FX827" s="91"/>
      <c r="FY827" s="91"/>
      <c r="FZ827" s="91"/>
      <c r="GA827" s="91"/>
      <c r="GB827" s="91"/>
      <c r="GC827" s="91"/>
      <c r="GD827" s="91"/>
      <c r="GE827" s="91"/>
      <c r="GF827" s="91"/>
      <c r="GG827" s="91"/>
      <c r="GH827" s="91"/>
      <c r="GI827" s="91"/>
      <c r="GJ827" s="91"/>
      <c r="GK827" s="91"/>
      <c r="GL827" s="91"/>
      <c r="GM827" s="91"/>
      <c r="GN827" s="91"/>
      <c r="GO827" s="91"/>
      <c r="GP827" s="91"/>
      <c r="GQ827" s="91"/>
      <c r="GR827" s="91"/>
      <c r="GS827" s="91"/>
      <c r="GT827" s="91"/>
      <c r="GU827" s="91"/>
      <c r="GV827" s="91"/>
      <c r="GW827" s="91"/>
      <c r="GX827" s="91"/>
      <c r="GY827" s="91"/>
      <c r="GZ827" s="91"/>
      <c r="HA827" s="91"/>
      <c r="HB827" s="91"/>
      <c r="HC827" s="91"/>
      <c r="HD827" s="91"/>
      <c r="HE827" s="91"/>
      <c r="HF827" s="91"/>
      <c r="HG827" s="91"/>
      <c r="HH827" s="91"/>
      <c r="HI827" s="91"/>
      <c r="HJ827" s="91"/>
      <c r="HK827" s="91"/>
      <c r="HL827" s="91"/>
      <c r="HM827" s="91"/>
      <c r="HN827" s="91"/>
      <c r="HO827" s="91"/>
      <c r="HP827" s="91"/>
      <c r="HQ827" s="91"/>
      <c r="HR827" s="91"/>
      <c r="HS827" s="91"/>
    </row>
    <row r="828" customHeight="1" spans="1:227">
      <c r="A828" s="91"/>
      <c r="B828" s="91"/>
      <c r="C828" s="91"/>
      <c r="D828" s="91"/>
      <c r="E828" s="91"/>
      <c r="F828" s="91"/>
      <c r="G828" s="91"/>
      <c r="H828" s="95"/>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c r="AH828" s="91"/>
      <c r="AI828" s="91"/>
      <c r="AJ828" s="91"/>
      <c r="AK828" s="91"/>
      <c r="AL828" s="91"/>
      <c r="AM828" s="91"/>
      <c r="AN828" s="91"/>
      <c r="AO828" s="91"/>
      <c r="AP828" s="91"/>
      <c r="AQ828" s="91"/>
      <c r="AR828" s="91"/>
      <c r="AS828" s="91"/>
      <c r="AT828" s="91"/>
      <c r="AU828" s="91"/>
      <c r="AV828" s="91"/>
      <c r="AW828" s="91"/>
      <c r="AX828" s="91"/>
      <c r="AY828" s="91"/>
      <c r="AZ828" s="91"/>
      <c r="BA828" s="91"/>
      <c r="BB828" s="91"/>
      <c r="BC828" s="91"/>
      <c r="BD828" s="91"/>
      <c r="BE828" s="91"/>
      <c r="BF828" s="91"/>
      <c r="BG828" s="91"/>
      <c r="BH828" s="91"/>
      <c r="BI828" s="91"/>
      <c r="BJ828" s="91"/>
      <c r="BK828" s="91"/>
      <c r="BL828" s="91"/>
      <c r="BM828" s="91"/>
      <c r="BN828" s="91"/>
      <c r="BO828" s="91"/>
      <c r="BP828" s="91"/>
      <c r="BQ828" s="91"/>
      <c r="BR828" s="91"/>
      <c r="BS828" s="91"/>
      <c r="BT828" s="91"/>
      <c r="BU828" s="91"/>
      <c r="BV828" s="91"/>
      <c r="BW828" s="91"/>
      <c r="BX828" s="91"/>
      <c r="BY828" s="91"/>
      <c r="BZ828" s="91"/>
      <c r="CA828" s="91"/>
      <c r="CB828" s="91"/>
      <c r="CC828" s="91"/>
      <c r="CD828" s="91"/>
      <c r="CE828" s="91"/>
      <c r="CF828" s="91"/>
      <c r="CG828" s="91"/>
      <c r="CH828" s="91"/>
      <c r="CI828" s="91"/>
      <c r="CJ828" s="91"/>
      <c r="CK828" s="91"/>
      <c r="CL828" s="91"/>
      <c r="CM828" s="91"/>
      <c r="CN828" s="91"/>
      <c r="CO828" s="91"/>
      <c r="CP828" s="91"/>
      <c r="CQ828" s="91"/>
      <c r="CR828" s="91"/>
      <c r="CS828" s="91"/>
      <c r="CT828" s="91"/>
      <c r="CU828" s="91"/>
      <c r="CV828" s="91"/>
      <c r="CW828" s="91"/>
      <c r="CX828" s="91"/>
      <c r="CY828" s="91"/>
      <c r="CZ828" s="91"/>
      <c r="DA828" s="91"/>
      <c r="DB828" s="91"/>
      <c r="DC828" s="91"/>
      <c r="DD828" s="91"/>
      <c r="DE828" s="91"/>
      <c r="DF828" s="91"/>
      <c r="DG828" s="91"/>
      <c r="DH828" s="91"/>
      <c r="DI828" s="91"/>
      <c r="DJ828" s="91"/>
      <c r="DK828" s="91"/>
      <c r="DL828" s="91"/>
      <c r="DM828" s="91"/>
      <c r="DN828" s="91"/>
      <c r="DO828" s="91"/>
      <c r="DP828" s="91"/>
      <c r="DQ828" s="91"/>
      <c r="DR828" s="91"/>
      <c r="DS828" s="91"/>
      <c r="DT828" s="91"/>
      <c r="DU828" s="91"/>
      <c r="DV828" s="91"/>
      <c r="DW828" s="91"/>
      <c r="DX828" s="91"/>
      <c r="DY828" s="91"/>
      <c r="DZ828" s="91"/>
      <c r="EA828" s="91"/>
      <c r="EB828" s="91"/>
      <c r="EC828" s="91"/>
      <c r="ED828" s="91"/>
      <c r="EE828" s="91"/>
      <c r="EF828" s="91"/>
      <c r="EG828" s="91"/>
      <c r="EH828" s="91"/>
      <c r="EI828" s="91"/>
      <c r="EJ828" s="91"/>
      <c r="EK828" s="91"/>
      <c r="EL828" s="91"/>
      <c r="EM828" s="91"/>
      <c r="EN828" s="91"/>
      <c r="EO828" s="91"/>
      <c r="EP828" s="91"/>
      <c r="EQ828" s="91"/>
      <c r="ER828" s="91"/>
      <c r="ES828" s="91"/>
      <c r="ET828" s="91"/>
      <c r="EU828" s="91"/>
      <c r="EV828" s="91"/>
      <c r="EW828" s="91"/>
      <c r="EX828" s="91"/>
      <c r="EY828" s="91"/>
      <c r="EZ828" s="91"/>
      <c r="FA828" s="91"/>
      <c r="FB828" s="91"/>
      <c r="FC828" s="91"/>
      <c r="FD828" s="91"/>
      <c r="FE828" s="91"/>
      <c r="FF828" s="91"/>
      <c r="FG828" s="91"/>
      <c r="FH828" s="91"/>
      <c r="FI828" s="91"/>
      <c r="FJ828" s="91"/>
      <c r="FK828" s="91"/>
      <c r="FL828" s="91"/>
      <c r="FM828" s="91"/>
      <c r="FN828" s="91"/>
      <c r="FO828" s="91"/>
      <c r="FP828" s="91"/>
      <c r="FQ828" s="91"/>
      <c r="FR828" s="91"/>
      <c r="FS828" s="91"/>
      <c r="FT828" s="91"/>
      <c r="FU828" s="91"/>
      <c r="FV828" s="91"/>
      <c r="FW828" s="91"/>
      <c r="FX828" s="91"/>
      <c r="FY828" s="91"/>
      <c r="FZ828" s="91"/>
      <c r="GA828" s="91"/>
      <c r="GB828" s="91"/>
      <c r="GC828" s="91"/>
      <c r="GD828" s="91"/>
      <c r="GE828" s="91"/>
      <c r="GF828" s="91"/>
      <c r="GG828" s="91"/>
      <c r="GH828" s="91"/>
      <c r="GI828" s="91"/>
      <c r="GJ828" s="91"/>
      <c r="GK828" s="91"/>
      <c r="GL828" s="91"/>
      <c r="GM828" s="91"/>
      <c r="GN828" s="91"/>
      <c r="GO828" s="91"/>
      <c r="GP828" s="91"/>
      <c r="GQ828" s="91"/>
      <c r="GR828" s="91"/>
      <c r="GS828" s="91"/>
      <c r="GT828" s="91"/>
      <c r="GU828" s="91"/>
      <c r="GV828" s="91"/>
      <c r="GW828" s="91"/>
      <c r="GX828" s="91"/>
      <c r="GY828" s="91"/>
      <c r="GZ828" s="91"/>
      <c r="HA828" s="91"/>
      <c r="HB828" s="91"/>
      <c r="HC828" s="91"/>
      <c r="HD828" s="91"/>
      <c r="HE828" s="91"/>
      <c r="HF828" s="91"/>
      <c r="HG828" s="91"/>
      <c r="HH828" s="91"/>
      <c r="HI828" s="91"/>
      <c r="HJ828" s="91"/>
      <c r="HK828" s="91"/>
      <c r="HL828" s="91"/>
      <c r="HM828" s="91"/>
      <c r="HN828" s="91"/>
      <c r="HO828" s="91"/>
      <c r="HP828" s="91"/>
      <c r="HQ828" s="91"/>
      <c r="HR828" s="91"/>
      <c r="HS828" s="91"/>
    </row>
    <row r="829" customHeight="1" spans="1:227">
      <c r="A829" s="91"/>
      <c r="B829" s="91"/>
      <c r="C829" s="91"/>
      <c r="D829" s="91"/>
      <c r="E829" s="91"/>
      <c r="F829" s="91"/>
      <c r="G829" s="91"/>
      <c r="H829" s="95"/>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c r="AH829" s="91"/>
      <c r="AI829" s="91"/>
      <c r="AJ829" s="91"/>
      <c r="AK829" s="91"/>
      <c r="AL829" s="91"/>
      <c r="AM829" s="91"/>
      <c r="AN829" s="91"/>
      <c r="AO829" s="91"/>
      <c r="AP829" s="91"/>
      <c r="AQ829" s="91"/>
      <c r="AR829" s="91"/>
      <c r="AS829" s="91"/>
      <c r="AT829" s="91"/>
      <c r="AU829" s="91"/>
      <c r="AV829" s="91"/>
      <c r="AW829" s="91"/>
      <c r="AX829" s="91"/>
      <c r="AY829" s="91"/>
      <c r="AZ829" s="91"/>
      <c r="BA829" s="91"/>
      <c r="BB829" s="91"/>
      <c r="BC829" s="91"/>
      <c r="BD829" s="91"/>
      <c r="BE829" s="91"/>
      <c r="BF829" s="91"/>
      <c r="BG829" s="91"/>
      <c r="BH829" s="91"/>
      <c r="BI829" s="91"/>
      <c r="BJ829" s="91"/>
      <c r="BK829" s="91"/>
      <c r="BL829" s="91"/>
      <c r="BM829" s="91"/>
      <c r="BN829" s="91"/>
      <c r="BO829" s="91"/>
      <c r="BP829" s="91"/>
      <c r="BQ829" s="91"/>
      <c r="BR829" s="91"/>
      <c r="BS829" s="91"/>
      <c r="BT829" s="91"/>
      <c r="BU829" s="91"/>
      <c r="BV829" s="91"/>
      <c r="BW829" s="91"/>
      <c r="BX829" s="91"/>
      <c r="BY829" s="91"/>
      <c r="BZ829" s="91"/>
      <c r="CA829" s="91"/>
      <c r="CB829" s="91"/>
      <c r="CC829" s="91"/>
      <c r="CD829" s="91"/>
      <c r="CE829" s="91"/>
      <c r="CF829" s="91"/>
      <c r="CG829" s="91"/>
      <c r="CH829" s="91"/>
      <c r="CI829" s="91"/>
      <c r="CJ829" s="91"/>
      <c r="CK829" s="91"/>
      <c r="CL829" s="91"/>
      <c r="CM829" s="91"/>
      <c r="CN829" s="91"/>
      <c r="CO829" s="91"/>
      <c r="CP829" s="91"/>
      <c r="CQ829" s="91"/>
      <c r="CR829" s="91"/>
      <c r="CS829" s="91"/>
      <c r="CT829" s="91"/>
      <c r="CU829" s="91"/>
      <c r="CV829" s="91"/>
      <c r="CW829" s="91"/>
      <c r="CX829" s="91"/>
      <c r="CY829" s="91"/>
      <c r="CZ829" s="91"/>
      <c r="DA829" s="91"/>
      <c r="DB829" s="91"/>
      <c r="DC829" s="91"/>
      <c r="DD829" s="91"/>
      <c r="DE829" s="91"/>
      <c r="DF829" s="91"/>
      <c r="DG829" s="91"/>
      <c r="DH829" s="91"/>
      <c r="DI829" s="91"/>
      <c r="DJ829" s="91"/>
      <c r="DK829" s="91"/>
      <c r="DL829" s="91"/>
      <c r="DM829" s="91"/>
      <c r="DN829" s="91"/>
      <c r="DO829" s="91"/>
      <c r="DP829" s="91"/>
      <c r="DQ829" s="91"/>
      <c r="DR829" s="91"/>
      <c r="DS829" s="91"/>
      <c r="DT829" s="91"/>
      <c r="DU829" s="91"/>
      <c r="DV829" s="91"/>
      <c r="DW829" s="91"/>
      <c r="DX829" s="91"/>
      <c r="DY829" s="91"/>
      <c r="DZ829" s="91"/>
      <c r="EA829" s="91"/>
      <c r="EB829" s="91"/>
      <c r="EC829" s="91"/>
      <c r="ED829" s="91"/>
      <c r="EE829" s="91"/>
      <c r="EF829" s="91"/>
      <c r="EG829" s="91"/>
      <c r="EH829" s="91"/>
      <c r="EI829" s="91"/>
      <c r="EJ829" s="91"/>
      <c r="EK829" s="91"/>
      <c r="EL829" s="91"/>
      <c r="EM829" s="91"/>
      <c r="EN829" s="91"/>
      <c r="EO829" s="91"/>
      <c r="EP829" s="91"/>
      <c r="EQ829" s="91"/>
      <c r="ER829" s="91"/>
      <c r="ES829" s="91"/>
      <c r="ET829" s="91"/>
      <c r="EU829" s="91"/>
      <c r="EV829" s="91"/>
      <c r="EW829" s="91"/>
      <c r="EX829" s="91"/>
      <c r="EY829" s="91"/>
      <c r="EZ829" s="91"/>
      <c r="FA829" s="91"/>
      <c r="FB829" s="91"/>
      <c r="FC829" s="91"/>
      <c r="FD829" s="91"/>
      <c r="FE829" s="91"/>
      <c r="FF829" s="91"/>
      <c r="FG829" s="91"/>
      <c r="FH829" s="91"/>
      <c r="FI829" s="91"/>
      <c r="FJ829" s="91"/>
      <c r="FK829" s="91"/>
      <c r="FL829" s="91"/>
      <c r="FM829" s="91"/>
      <c r="FN829" s="91"/>
      <c r="FO829" s="91"/>
      <c r="FP829" s="91"/>
      <c r="FQ829" s="91"/>
      <c r="FR829" s="91"/>
      <c r="FS829" s="91"/>
      <c r="FT829" s="91"/>
      <c r="FU829" s="91"/>
      <c r="FV829" s="91"/>
      <c r="FW829" s="91"/>
      <c r="FX829" s="91"/>
      <c r="FY829" s="91"/>
      <c r="FZ829" s="91"/>
      <c r="GA829" s="91"/>
      <c r="GB829" s="91"/>
      <c r="GC829" s="91"/>
      <c r="GD829" s="91"/>
      <c r="GE829" s="91"/>
      <c r="GF829" s="91"/>
      <c r="GG829" s="91"/>
      <c r="GH829" s="91"/>
      <c r="GI829" s="91"/>
      <c r="GJ829" s="91"/>
      <c r="GK829" s="91"/>
      <c r="GL829" s="91"/>
      <c r="GM829" s="91"/>
      <c r="GN829" s="91"/>
      <c r="GO829" s="91"/>
      <c r="GP829" s="91"/>
      <c r="GQ829" s="91"/>
      <c r="GR829" s="91"/>
      <c r="GS829" s="91"/>
      <c r="GT829" s="91"/>
      <c r="GU829" s="91"/>
      <c r="GV829" s="91"/>
      <c r="GW829" s="91"/>
      <c r="GX829" s="91"/>
      <c r="GY829" s="91"/>
      <c r="GZ829" s="91"/>
      <c r="HA829" s="91"/>
      <c r="HB829" s="91"/>
      <c r="HC829" s="91"/>
      <c r="HD829" s="91"/>
      <c r="HE829" s="91"/>
      <c r="HF829" s="91"/>
      <c r="HG829" s="91"/>
      <c r="HH829" s="91"/>
      <c r="HI829" s="91"/>
      <c r="HJ829" s="91"/>
      <c r="HK829" s="91"/>
      <c r="HL829" s="91"/>
      <c r="HM829" s="91"/>
      <c r="HN829" s="91"/>
      <c r="HO829" s="91"/>
      <c r="HP829" s="91"/>
      <c r="HQ829" s="91"/>
      <c r="HR829" s="91"/>
      <c r="HS829" s="91"/>
    </row>
    <row r="830" customHeight="1" spans="1:227">
      <c r="A830" s="91"/>
      <c r="B830" s="91"/>
      <c r="C830" s="91"/>
      <c r="D830" s="91"/>
      <c r="E830" s="91"/>
      <c r="F830" s="91"/>
      <c r="G830" s="91"/>
      <c r="H830" s="95"/>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c r="AH830" s="91"/>
      <c r="AI830" s="91"/>
      <c r="AJ830" s="91"/>
      <c r="AK830" s="91"/>
      <c r="AL830" s="91"/>
      <c r="AM830" s="91"/>
      <c r="AN830" s="91"/>
      <c r="AO830" s="91"/>
      <c r="AP830" s="91"/>
      <c r="AQ830" s="91"/>
      <c r="AR830" s="91"/>
      <c r="AS830" s="91"/>
      <c r="AT830" s="91"/>
      <c r="AU830" s="91"/>
      <c r="AV830" s="91"/>
      <c r="AW830" s="91"/>
      <c r="AX830" s="91"/>
      <c r="AY830" s="91"/>
      <c r="AZ830" s="91"/>
      <c r="BA830" s="91"/>
      <c r="BB830" s="91"/>
      <c r="BC830" s="91"/>
      <c r="BD830" s="91"/>
      <c r="BE830" s="91"/>
      <c r="BF830" s="91"/>
      <c r="BG830" s="91"/>
      <c r="BH830" s="91"/>
      <c r="BI830" s="91"/>
      <c r="BJ830" s="91"/>
      <c r="BK830" s="91"/>
      <c r="BL830" s="91"/>
      <c r="BM830" s="91"/>
      <c r="BN830" s="91"/>
      <c r="BO830" s="91"/>
      <c r="BP830" s="91"/>
      <c r="BQ830" s="91"/>
      <c r="BR830" s="91"/>
      <c r="BS830" s="91"/>
      <c r="BT830" s="91"/>
      <c r="BU830" s="91"/>
      <c r="BV830" s="91"/>
      <c r="BW830" s="91"/>
      <c r="BX830" s="91"/>
      <c r="BY830" s="91"/>
      <c r="BZ830" s="91"/>
      <c r="CA830" s="91"/>
      <c r="CB830" s="91"/>
      <c r="CC830" s="91"/>
      <c r="CD830" s="91"/>
      <c r="CE830" s="91"/>
      <c r="CF830" s="91"/>
      <c r="CG830" s="91"/>
      <c r="CH830" s="91"/>
      <c r="CI830" s="91"/>
      <c r="CJ830" s="91"/>
      <c r="CK830" s="91"/>
      <c r="CL830" s="91"/>
      <c r="CM830" s="91"/>
      <c r="CN830" s="91"/>
      <c r="CO830" s="91"/>
      <c r="CP830" s="91"/>
      <c r="CQ830" s="91"/>
      <c r="CR830" s="91"/>
      <c r="CS830" s="91"/>
      <c r="CT830" s="91"/>
      <c r="CU830" s="91"/>
      <c r="CV830" s="91"/>
      <c r="CW830" s="91"/>
      <c r="CX830" s="91"/>
      <c r="CY830" s="91"/>
      <c r="CZ830" s="91"/>
      <c r="DA830" s="91"/>
      <c r="DB830" s="91"/>
      <c r="DC830" s="91"/>
      <c r="DD830" s="91"/>
      <c r="DE830" s="91"/>
      <c r="DF830" s="91"/>
      <c r="DG830" s="91"/>
      <c r="DH830" s="91"/>
      <c r="DI830" s="91"/>
      <c r="DJ830" s="91"/>
      <c r="DK830" s="91"/>
      <c r="DL830" s="91"/>
      <c r="DM830" s="91"/>
      <c r="DN830" s="91"/>
      <c r="DO830" s="91"/>
      <c r="DP830" s="91"/>
      <c r="DQ830" s="91"/>
      <c r="DR830" s="91"/>
      <c r="DS830" s="91"/>
      <c r="DT830" s="91"/>
      <c r="DU830" s="91"/>
      <c r="DV830" s="91"/>
      <c r="DW830" s="91"/>
      <c r="DX830" s="91"/>
      <c r="DY830" s="91"/>
      <c r="DZ830" s="91"/>
      <c r="EA830" s="91"/>
      <c r="EB830" s="91"/>
      <c r="EC830" s="91"/>
      <c r="ED830" s="91"/>
      <c r="EE830" s="91"/>
      <c r="EF830" s="91"/>
      <c r="EG830" s="91"/>
      <c r="EH830" s="91"/>
      <c r="EI830" s="91"/>
      <c r="EJ830" s="91"/>
      <c r="EK830" s="91"/>
      <c r="EL830" s="91"/>
      <c r="EM830" s="91"/>
      <c r="EN830" s="91"/>
      <c r="EO830" s="91"/>
      <c r="EP830" s="91"/>
      <c r="EQ830" s="91"/>
      <c r="ER830" s="91"/>
      <c r="ES830" s="91"/>
      <c r="ET830" s="91"/>
      <c r="EU830" s="91"/>
      <c r="EV830" s="91"/>
      <c r="EW830" s="91"/>
      <c r="EX830" s="91"/>
      <c r="EY830" s="91"/>
      <c r="EZ830" s="91"/>
      <c r="FA830" s="91"/>
      <c r="FB830" s="91"/>
      <c r="FC830" s="91"/>
      <c r="FD830" s="91"/>
      <c r="FE830" s="91"/>
      <c r="FF830" s="91"/>
      <c r="FG830" s="91"/>
      <c r="FH830" s="91"/>
      <c r="FI830" s="91"/>
      <c r="FJ830" s="91"/>
      <c r="FK830" s="91"/>
      <c r="FL830" s="91"/>
      <c r="FM830" s="91"/>
      <c r="FN830" s="91"/>
      <c r="FO830" s="91"/>
      <c r="FP830" s="91"/>
      <c r="FQ830" s="91"/>
      <c r="FR830" s="91"/>
      <c r="FS830" s="91"/>
      <c r="FT830" s="91"/>
      <c r="FU830" s="91"/>
      <c r="FV830" s="91"/>
      <c r="FW830" s="91"/>
      <c r="FX830" s="91"/>
      <c r="FY830" s="91"/>
      <c r="FZ830" s="91"/>
      <c r="GA830" s="91"/>
      <c r="GB830" s="91"/>
      <c r="GC830" s="91"/>
      <c r="GD830" s="91"/>
      <c r="GE830" s="91"/>
      <c r="GF830" s="91"/>
      <c r="GG830" s="91"/>
      <c r="GH830" s="91"/>
      <c r="GI830" s="91"/>
      <c r="GJ830" s="91"/>
      <c r="GK830" s="91"/>
      <c r="GL830" s="91"/>
      <c r="GM830" s="91"/>
      <c r="GN830" s="91"/>
      <c r="GO830" s="91"/>
      <c r="GP830" s="91"/>
      <c r="GQ830" s="91"/>
      <c r="GR830" s="91"/>
      <c r="GS830" s="91"/>
      <c r="GT830" s="91"/>
      <c r="GU830" s="91"/>
      <c r="GV830" s="91"/>
      <c r="GW830" s="91"/>
      <c r="GX830" s="91"/>
      <c r="GY830" s="91"/>
      <c r="GZ830" s="91"/>
      <c r="HA830" s="91"/>
      <c r="HB830" s="91"/>
      <c r="HC830" s="91"/>
      <c r="HD830" s="91"/>
      <c r="HE830" s="91"/>
      <c r="HF830" s="91"/>
      <c r="HG830" s="91"/>
      <c r="HH830" s="91"/>
      <c r="HI830" s="91"/>
      <c r="HJ830" s="91"/>
      <c r="HK830" s="91"/>
      <c r="HL830" s="91"/>
      <c r="HM830" s="91"/>
      <c r="HN830" s="91"/>
      <c r="HO830" s="91"/>
      <c r="HP830" s="91"/>
      <c r="HQ830" s="91"/>
      <c r="HR830" s="91"/>
      <c r="HS830" s="91"/>
    </row>
    <row r="831" customHeight="1" spans="1:227">
      <c r="A831" s="91"/>
      <c r="B831" s="91"/>
      <c r="C831" s="91"/>
      <c r="D831" s="91"/>
      <c r="E831" s="91"/>
      <c r="F831" s="91"/>
      <c r="G831" s="91"/>
      <c r="H831" s="95"/>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c r="AH831" s="91"/>
      <c r="AI831" s="91"/>
      <c r="AJ831" s="91"/>
      <c r="AK831" s="91"/>
      <c r="AL831" s="91"/>
      <c r="AM831" s="91"/>
      <c r="AN831" s="91"/>
      <c r="AO831" s="91"/>
      <c r="AP831" s="91"/>
      <c r="AQ831" s="91"/>
      <c r="AR831" s="91"/>
      <c r="AS831" s="91"/>
      <c r="AT831" s="91"/>
      <c r="AU831" s="91"/>
      <c r="AV831" s="91"/>
      <c r="AW831" s="91"/>
      <c r="AX831" s="91"/>
      <c r="AY831" s="91"/>
      <c r="AZ831" s="91"/>
      <c r="BA831" s="91"/>
      <c r="BB831" s="91"/>
      <c r="BC831" s="91"/>
      <c r="BD831" s="91"/>
      <c r="BE831" s="91"/>
      <c r="BF831" s="91"/>
      <c r="BG831" s="91"/>
      <c r="BH831" s="91"/>
      <c r="BI831" s="91"/>
      <c r="BJ831" s="91"/>
      <c r="BK831" s="91"/>
      <c r="BL831" s="91"/>
      <c r="BM831" s="91"/>
      <c r="BN831" s="91"/>
      <c r="BO831" s="91"/>
      <c r="BP831" s="91"/>
      <c r="BQ831" s="91"/>
      <c r="BR831" s="91"/>
      <c r="BS831" s="91"/>
      <c r="BT831" s="91"/>
      <c r="BU831" s="91"/>
      <c r="BV831" s="91"/>
      <c r="BW831" s="91"/>
      <c r="BX831" s="91"/>
      <c r="BY831" s="91"/>
      <c r="BZ831" s="91"/>
      <c r="CA831" s="91"/>
      <c r="CB831" s="91"/>
      <c r="CC831" s="91"/>
      <c r="CD831" s="91"/>
      <c r="CE831" s="91"/>
      <c r="CF831" s="91"/>
      <c r="CG831" s="91"/>
      <c r="CH831" s="91"/>
      <c r="CI831" s="91"/>
      <c r="CJ831" s="91"/>
      <c r="CK831" s="91"/>
      <c r="CL831" s="91"/>
      <c r="CM831" s="91"/>
      <c r="CN831" s="91"/>
      <c r="CO831" s="91"/>
      <c r="CP831" s="91"/>
      <c r="CQ831" s="91"/>
      <c r="CR831" s="91"/>
      <c r="CS831" s="91"/>
      <c r="CT831" s="91"/>
      <c r="CU831" s="91"/>
      <c r="CV831" s="91"/>
      <c r="CW831" s="91"/>
      <c r="CX831" s="91"/>
      <c r="CY831" s="91"/>
      <c r="CZ831" s="91"/>
      <c r="DA831" s="91"/>
      <c r="DB831" s="91"/>
      <c r="DC831" s="91"/>
      <c r="DD831" s="91"/>
      <c r="DE831" s="91"/>
      <c r="DF831" s="91"/>
      <c r="DG831" s="91"/>
      <c r="DH831" s="91"/>
      <c r="DI831" s="91"/>
      <c r="DJ831" s="91"/>
      <c r="DK831" s="91"/>
      <c r="DL831" s="91"/>
      <c r="DM831" s="91"/>
      <c r="DN831" s="91"/>
      <c r="DO831" s="91"/>
      <c r="DP831" s="91"/>
      <c r="DQ831" s="91"/>
      <c r="DR831" s="91"/>
      <c r="DS831" s="91"/>
      <c r="DT831" s="91"/>
      <c r="DU831" s="91"/>
      <c r="DV831" s="91"/>
      <c r="DW831" s="91"/>
      <c r="DX831" s="91"/>
      <c r="DY831" s="91"/>
      <c r="DZ831" s="91"/>
      <c r="EA831" s="91"/>
      <c r="EB831" s="91"/>
      <c r="EC831" s="91"/>
      <c r="ED831" s="91"/>
      <c r="EE831" s="91"/>
      <c r="EF831" s="91"/>
      <c r="EG831" s="91"/>
      <c r="EH831" s="91"/>
      <c r="EI831" s="91"/>
      <c r="EJ831" s="91"/>
      <c r="EK831" s="91"/>
      <c r="EL831" s="91"/>
      <c r="EM831" s="91"/>
      <c r="EN831" s="91"/>
      <c r="EO831" s="91"/>
      <c r="EP831" s="91"/>
      <c r="EQ831" s="91"/>
      <c r="ER831" s="91"/>
      <c r="ES831" s="91"/>
      <c r="ET831" s="91"/>
      <c r="EU831" s="91"/>
      <c r="EV831" s="91"/>
      <c r="EW831" s="91"/>
      <c r="EX831" s="91"/>
      <c r="EY831" s="91"/>
      <c r="EZ831" s="91"/>
      <c r="FA831" s="91"/>
      <c r="FB831" s="91"/>
      <c r="FC831" s="91"/>
      <c r="FD831" s="91"/>
      <c r="FE831" s="91"/>
      <c r="FF831" s="91"/>
      <c r="FG831" s="91"/>
      <c r="FH831" s="91"/>
      <c r="FI831" s="91"/>
      <c r="FJ831" s="91"/>
      <c r="FK831" s="91"/>
      <c r="FL831" s="91"/>
      <c r="FM831" s="91"/>
      <c r="FN831" s="91"/>
      <c r="FO831" s="91"/>
      <c r="FP831" s="91"/>
      <c r="FQ831" s="91"/>
      <c r="FR831" s="91"/>
      <c r="FS831" s="91"/>
      <c r="FT831" s="91"/>
      <c r="FU831" s="91"/>
      <c r="FV831" s="91"/>
      <c r="FW831" s="91"/>
      <c r="FX831" s="91"/>
      <c r="FY831" s="91"/>
      <c r="FZ831" s="91"/>
      <c r="GA831" s="91"/>
      <c r="GB831" s="91"/>
      <c r="GC831" s="91"/>
      <c r="GD831" s="91"/>
      <c r="GE831" s="91"/>
      <c r="GF831" s="91"/>
      <c r="GG831" s="91"/>
      <c r="GH831" s="91"/>
      <c r="GI831" s="91"/>
      <c r="GJ831" s="91"/>
      <c r="GK831" s="91"/>
      <c r="GL831" s="91"/>
      <c r="GM831" s="91"/>
      <c r="GN831" s="91"/>
      <c r="GO831" s="91"/>
      <c r="GP831" s="91"/>
      <c r="GQ831" s="91"/>
      <c r="GR831" s="91"/>
      <c r="GS831" s="91"/>
      <c r="GT831" s="91"/>
      <c r="GU831" s="91"/>
      <c r="GV831" s="91"/>
      <c r="GW831" s="91"/>
      <c r="GX831" s="91"/>
      <c r="GY831" s="91"/>
      <c r="GZ831" s="91"/>
      <c r="HA831" s="91"/>
      <c r="HB831" s="91"/>
      <c r="HC831" s="91"/>
      <c r="HD831" s="91"/>
      <c r="HE831" s="91"/>
      <c r="HF831" s="91"/>
      <c r="HG831" s="91"/>
      <c r="HH831" s="91"/>
      <c r="HI831" s="91"/>
      <c r="HJ831" s="91"/>
      <c r="HK831" s="91"/>
      <c r="HL831" s="91"/>
      <c r="HM831" s="91"/>
      <c r="HN831" s="91"/>
      <c r="HO831" s="91"/>
      <c r="HP831" s="91"/>
      <c r="HQ831" s="91"/>
      <c r="HR831" s="91"/>
      <c r="HS831" s="91"/>
    </row>
    <row r="832" customHeight="1" spans="1:227">
      <c r="A832" s="91"/>
      <c r="B832" s="91"/>
      <c r="C832" s="91"/>
      <c r="D832" s="91"/>
      <c r="E832" s="91"/>
      <c r="F832" s="91"/>
      <c r="G832" s="91"/>
      <c r="H832" s="95"/>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c r="AH832" s="91"/>
      <c r="AI832" s="91"/>
      <c r="AJ832" s="91"/>
      <c r="AK832" s="91"/>
      <c r="AL832" s="91"/>
      <c r="AM832" s="91"/>
      <c r="AN832" s="91"/>
      <c r="AO832" s="91"/>
      <c r="AP832" s="91"/>
      <c r="AQ832" s="91"/>
      <c r="AR832" s="91"/>
      <c r="AS832" s="91"/>
      <c r="AT832" s="91"/>
      <c r="AU832" s="91"/>
      <c r="AV832" s="91"/>
      <c r="AW832" s="91"/>
      <c r="AX832" s="91"/>
      <c r="AY832" s="91"/>
      <c r="AZ832" s="91"/>
      <c r="BA832" s="91"/>
      <c r="BB832" s="91"/>
      <c r="BC832" s="91"/>
      <c r="BD832" s="91"/>
      <c r="BE832" s="91"/>
      <c r="BF832" s="91"/>
      <c r="BG832" s="91"/>
      <c r="BH832" s="91"/>
      <c r="BI832" s="91"/>
      <c r="BJ832" s="91"/>
      <c r="BK832" s="91"/>
      <c r="BL832" s="91"/>
      <c r="BM832" s="91"/>
      <c r="BN832" s="91"/>
      <c r="BO832" s="91"/>
      <c r="BP832" s="91"/>
      <c r="BQ832" s="91"/>
      <c r="BR832" s="91"/>
      <c r="BS832" s="91"/>
      <c r="BT832" s="91"/>
      <c r="BU832" s="91"/>
      <c r="BV832" s="91"/>
      <c r="BW832" s="91"/>
      <c r="BX832" s="91"/>
      <c r="BY832" s="91"/>
      <c r="BZ832" s="91"/>
      <c r="CA832" s="91"/>
      <c r="CB832" s="91"/>
      <c r="CC832" s="91"/>
      <c r="CD832" s="91"/>
      <c r="CE832" s="91"/>
      <c r="CF832" s="91"/>
      <c r="CG832" s="91"/>
      <c r="CH832" s="91"/>
      <c r="CI832" s="91"/>
      <c r="CJ832" s="91"/>
      <c r="CK832" s="91"/>
      <c r="CL832" s="91"/>
      <c r="CM832" s="91"/>
      <c r="CN832" s="91"/>
      <c r="CO832" s="91"/>
      <c r="CP832" s="91"/>
      <c r="CQ832" s="91"/>
      <c r="CR832" s="91"/>
      <c r="CS832" s="91"/>
      <c r="CT832" s="91"/>
      <c r="CU832" s="91"/>
      <c r="CV832" s="91"/>
      <c r="CW832" s="91"/>
      <c r="CX832" s="91"/>
      <c r="CY832" s="91"/>
      <c r="CZ832" s="91"/>
      <c r="DA832" s="91"/>
      <c r="DB832" s="91"/>
      <c r="DC832" s="91"/>
      <c r="DD832" s="91"/>
      <c r="DE832" s="91"/>
      <c r="DF832" s="91"/>
      <c r="DG832" s="91"/>
      <c r="DH832" s="91"/>
      <c r="DI832" s="91"/>
      <c r="DJ832" s="91"/>
      <c r="DK832" s="91"/>
      <c r="DL832" s="91"/>
      <c r="DM832" s="91"/>
      <c r="DN832" s="91"/>
      <c r="DO832" s="91"/>
      <c r="DP832" s="91"/>
      <c r="DQ832" s="91"/>
      <c r="DR832" s="91"/>
      <c r="DS832" s="91"/>
      <c r="DT832" s="91"/>
      <c r="DU832" s="91"/>
      <c r="DV832" s="91"/>
      <c r="DW832" s="91"/>
      <c r="DX832" s="91"/>
      <c r="DY832" s="91"/>
      <c r="DZ832" s="91"/>
      <c r="EA832" s="91"/>
      <c r="EB832" s="91"/>
      <c r="EC832" s="91"/>
      <c r="ED832" s="91"/>
      <c r="EE832" s="91"/>
      <c r="EF832" s="91"/>
      <c r="EG832" s="91"/>
      <c r="EH832" s="91"/>
      <c r="EI832" s="91"/>
      <c r="EJ832" s="91"/>
      <c r="EK832" s="91"/>
      <c r="EL832" s="91"/>
      <c r="EM832" s="91"/>
      <c r="EN832" s="91"/>
      <c r="EO832" s="91"/>
      <c r="EP832" s="91"/>
      <c r="EQ832" s="91"/>
      <c r="ER832" s="91"/>
      <c r="ES832" s="91"/>
      <c r="ET832" s="91"/>
      <c r="EU832" s="91"/>
      <c r="EV832" s="91"/>
      <c r="EW832" s="91"/>
      <c r="EX832" s="91"/>
      <c r="EY832" s="91"/>
      <c r="EZ832" s="91"/>
      <c r="FA832" s="91"/>
      <c r="FB832" s="91"/>
      <c r="FC832" s="91"/>
      <c r="FD832" s="91"/>
      <c r="FE832" s="91"/>
      <c r="FF832" s="91"/>
      <c r="FG832" s="91"/>
      <c r="FH832" s="91"/>
      <c r="FI832" s="91"/>
      <c r="FJ832" s="91"/>
      <c r="FK832" s="91"/>
      <c r="FL832" s="91"/>
      <c r="FM832" s="91"/>
      <c r="FN832" s="91"/>
      <c r="FO832" s="91"/>
      <c r="FP832" s="91"/>
      <c r="FQ832" s="91"/>
      <c r="FR832" s="91"/>
      <c r="FS832" s="91"/>
      <c r="FT832" s="91"/>
      <c r="FU832" s="91"/>
      <c r="FV832" s="91"/>
      <c r="FW832" s="91"/>
      <c r="FX832" s="91"/>
      <c r="FY832" s="91"/>
      <c r="FZ832" s="91"/>
      <c r="GA832" s="91"/>
      <c r="GB832" s="91"/>
      <c r="GC832" s="91"/>
      <c r="GD832" s="91"/>
      <c r="GE832" s="91"/>
      <c r="GF832" s="91"/>
      <c r="GG832" s="91"/>
      <c r="GH832" s="91"/>
      <c r="GI832" s="91"/>
      <c r="GJ832" s="91"/>
      <c r="GK832" s="91"/>
      <c r="GL832" s="91"/>
      <c r="GM832" s="91"/>
      <c r="GN832" s="91"/>
      <c r="GO832" s="91"/>
      <c r="GP832" s="91"/>
      <c r="GQ832" s="91"/>
      <c r="GR832" s="91"/>
      <c r="GS832" s="91"/>
      <c r="GT832" s="91"/>
      <c r="GU832" s="91"/>
      <c r="GV832" s="91"/>
      <c r="GW832" s="91"/>
      <c r="GX832" s="91"/>
      <c r="GY832" s="91"/>
      <c r="GZ832" s="91"/>
      <c r="HA832" s="91"/>
      <c r="HB832" s="91"/>
      <c r="HC832" s="91"/>
      <c r="HD832" s="91"/>
      <c r="HE832" s="91"/>
      <c r="HF832" s="91"/>
      <c r="HG832" s="91"/>
      <c r="HH832" s="91"/>
      <c r="HI832" s="91"/>
      <c r="HJ832" s="91"/>
      <c r="HK832" s="91"/>
      <c r="HL832" s="91"/>
      <c r="HM832" s="91"/>
      <c r="HN832" s="91"/>
      <c r="HO832" s="91"/>
      <c r="HP832" s="91"/>
      <c r="HQ832" s="91"/>
      <c r="HR832" s="91"/>
      <c r="HS832" s="91"/>
    </row>
    <row r="833" customHeight="1" spans="1:227">
      <c r="A833" s="91"/>
      <c r="B833" s="91"/>
      <c r="C833" s="91"/>
      <c r="D833" s="91"/>
      <c r="E833" s="91"/>
      <c r="F833" s="91"/>
      <c r="G833" s="91"/>
      <c r="H833" s="95"/>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c r="AH833" s="91"/>
      <c r="AI833" s="91"/>
      <c r="AJ833" s="91"/>
      <c r="AK833" s="91"/>
      <c r="AL833" s="91"/>
      <c r="AM833" s="91"/>
      <c r="AN833" s="91"/>
      <c r="AO833" s="91"/>
      <c r="AP833" s="91"/>
      <c r="AQ833" s="91"/>
      <c r="AR833" s="91"/>
      <c r="AS833" s="91"/>
      <c r="AT833" s="91"/>
      <c r="AU833" s="91"/>
      <c r="AV833" s="91"/>
      <c r="AW833" s="91"/>
      <c r="AX833" s="91"/>
      <c r="AY833" s="91"/>
      <c r="AZ833" s="91"/>
      <c r="BA833" s="91"/>
      <c r="BB833" s="91"/>
      <c r="BC833" s="91"/>
      <c r="BD833" s="91"/>
      <c r="BE833" s="91"/>
      <c r="BF833" s="91"/>
      <c r="BG833" s="91"/>
      <c r="BH833" s="91"/>
      <c r="BI833" s="91"/>
      <c r="BJ833" s="91"/>
      <c r="BK833" s="91"/>
      <c r="BL833" s="91"/>
      <c r="BM833" s="91"/>
      <c r="BN833" s="91"/>
      <c r="BO833" s="91"/>
      <c r="BP833" s="91"/>
      <c r="BQ833" s="91"/>
      <c r="BR833" s="91"/>
      <c r="BS833" s="91"/>
      <c r="BT833" s="91"/>
      <c r="BU833" s="91"/>
      <c r="BV833" s="91"/>
      <c r="BW833" s="91"/>
      <c r="BX833" s="91"/>
      <c r="BY833" s="91"/>
      <c r="BZ833" s="91"/>
      <c r="CA833" s="91"/>
      <c r="CB833" s="91"/>
      <c r="CC833" s="91"/>
      <c r="CD833" s="91"/>
      <c r="CE833" s="91"/>
      <c r="CF833" s="91"/>
      <c r="CG833" s="91"/>
      <c r="CH833" s="91"/>
      <c r="CI833" s="91"/>
      <c r="CJ833" s="91"/>
      <c r="CK833" s="91"/>
      <c r="CL833" s="91"/>
      <c r="CM833" s="91"/>
      <c r="CN833" s="91"/>
      <c r="CO833" s="91"/>
      <c r="CP833" s="91"/>
      <c r="CQ833" s="91"/>
      <c r="CR833" s="91"/>
      <c r="CS833" s="91"/>
      <c r="CT833" s="91"/>
      <c r="CU833" s="91"/>
      <c r="CV833" s="91"/>
      <c r="CW833" s="91"/>
      <c r="CX833" s="91"/>
      <c r="CY833" s="91"/>
      <c r="CZ833" s="91"/>
      <c r="DA833" s="91"/>
      <c r="DB833" s="91"/>
      <c r="DC833" s="91"/>
      <c r="DD833" s="91"/>
      <c r="DE833" s="91"/>
      <c r="DF833" s="91"/>
      <c r="DG833" s="91"/>
      <c r="DH833" s="91"/>
      <c r="DI833" s="91"/>
      <c r="DJ833" s="91"/>
      <c r="DK833" s="91"/>
      <c r="DL833" s="91"/>
      <c r="DM833" s="91"/>
      <c r="DN833" s="91"/>
      <c r="DO833" s="91"/>
      <c r="DP833" s="91"/>
      <c r="DQ833" s="91"/>
      <c r="DR833" s="91"/>
      <c r="DS833" s="91"/>
      <c r="DT833" s="91"/>
      <c r="DU833" s="91"/>
      <c r="DV833" s="91"/>
      <c r="DW833" s="91"/>
      <c r="DX833" s="91"/>
      <c r="DY833" s="91"/>
      <c r="DZ833" s="91"/>
      <c r="EA833" s="91"/>
      <c r="EB833" s="91"/>
      <c r="EC833" s="91"/>
      <c r="ED833" s="91"/>
      <c r="EE833" s="91"/>
      <c r="EF833" s="91"/>
      <c r="EG833" s="91"/>
      <c r="EH833" s="91"/>
      <c r="EI833" s="91"/>
      <c r="EJ833" s="91"/>
      <c r="EK833" s="91"/>
      <c r="EL833" s="91"/>
      <c r="EM833" s="91"/>
      <c r="EN833" s="91"/>
      <c r="EO833" s="91"/>
      <c r="EP833" s="91"/>
      <c r="EQ833" s="91"/>
      <c r="ER833" s="91"/>
      <c r="ES833" s="91"/>
      <c r="ET833" s="91"/>
      <c r="EU833" s="91"/>
      <c r="EV833" s="91"/>
      <c r="EW833" s="91"/>
      <c r="EX833" s="91"/>
      <c r="EY833" s="91"/>
      <c r="EZ833" s="91"/>
      <c r="FA833" s="91"/>
      <c r="FB833" s="91"/>
      <c r="FC833" s="91"/>
      <c r="FD833" s="91"/>
      <c r="FE833" s="91"/>
      <c r="FF833" s="91"/>
      <c r="FG833" s="91"/>
      <c r="FH833" s="91"/>
      <c r="FI833" s="91"/>
      <c r="FJ833" s="91"/>
      <c r="FK833" s="91"/>
      <c r="FL833" s="91"/>
      <c r="FM833" s="91"/>
      <c r="FN833" s="91"/>
      <c r="FO833" s="91"/>
      <c r="FP833" s="91"/>
      <c r="FQ833" s="91"/>
      <c r="FR833" s="91"/>
      <c r="FS833" s="91"/>
      <c r="FT833" s="91"/>
      <c r="FU833" s="91"/>
      <c r="FV833" s="91"/>
      <c r="FW833" s="91"/>
      <c r="FX833" s="91"/>
      <c r="FY833" s="91"/>
      <c r="FZ833" s="91"/>
      <c r="GA833" s="91"/>
      <c r="GB833" s="91"/>
      <c r="GC833" s="91"/>
      <c r="GD833" s="91"/>
      <c r="GE833" s="91"/>
      <c r="GF833" s="91"/>
      <c r="GG833" s="91"/>
      <c r="GH833" s="91"/>
      <c r="GI833" s="91"/>
      <c r="GJ833" s="91"/>
      <c r="GK833" s="91"/>
      <c r="GL833" s="91"/>
      <c r="GM833" s="91"/>
      <c r="GN833" s="91"/>
      <c r="GO833" s="91"/>
      <c r="GP833" s="91"/>
      <c r="GQ833" s="91"/>
      <c r="GR833" s="91"/>
      <c r="GS833" s="91"/>
      <c r="GT833" s="91"/>
      <c r="GU833" s="91"/>
      <c r="GV833" s="91"/>
      <c r="GW833" s="91"/>
      <c r="GX833" s="91"/>
      <c r="GY833" s="91"/>
      <c r="GZ833" s="91"/>
      <c r="HA833" s="91"/>
      <c r="HB833" s="91"/>
      <c r="HC833" s="91"/>
      <c r="HD833" s="91"/>
      <c r="HE833" s="91"/>
      <c r="HF833" s="91"/>
      <c r="HG833" s="91"/>
      <c r="HH833" s="91"/>
      <c r="HI833" s="91"/>
      <c r="HJ833" s="91"/>
      <c r="HK833" s="91"/>
      <c r="HL833" s="91"/>
      <c r="HM833" s="91"/>
      <c r="HN833" s="91"/>
      <c r="HO833" s="91"/>
      <c r="HP833" s="91"/>
      <c r="HQ833" s="91"/>
      <c r="HR833" s="91"/>
      <c r="HS833" s="91"/>
    </row>
    <row r="834" customHeight="1" spans="1:227">
      <c r="A834" s="91"/>
      <c r="B834" s="91"/>
      <c r="C834" s="91"/>
      <c r="D834" s="91"/>
      <c r="E834" s="91"/>
      <c r="F834" s="91"/>
      <c r="G834" s="91"/>
      <c r="H834" s="95"/>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c r="AH834" s="91"/>
      <c r="AI834" s="91"/>
      <c r="AJ834" s="91"/>
      <c r="AK834" s="91"/>
      <c r="AL834" s="91"/>
      <c r="AM834" s="91"/>
      <c r="AN834" s="91"/>
      <c r="AO834" s="91"/>
      <c r="AP834" s="91"/>
      <c r="AQ834" s="91"/>
      <c r="AR834" s="91"/>
      <c r="AS834" s="91"/>
      <c r="AT834" s="91"/>
      <c r="AU834" s="91"/>
      <c r="AV834" s="91"/>
      <c r="AW834" s="91"/>
      <c r="AX834" s="91"/>
      <c r="AY834" s="91"/>
      <c r="AZ834" s="91"/>
      <c r="BA834" s="91"/>
      <c r="BB834" s="91"/>
      <c r="BC834" s="91"/>
      <c r="BD834" s="91"/>
      <c r="BE834" s="91"/>
      <c r="BF834" s="91"/>
      <c r="BG834" s="91"/>
      <c r="BH834" s="91"/>
      <c r="BI834" s="91"/>
      <c r="BJ834" s="91"/>
      <c r="BK834" s="91"/>
      <c r="BL834" s="91"/>
      <c r="BM834" s="91"/>
      <c r="BN834" s="91"/>
      <c r="BO834" s="91"/>
      <c r="BP834" s="91"/>
      <c r="BQ834" s="91"/>
      <c r="BR834" s="91"/>
      <c r="BS834" s="91"/>
      <c r="BT834" s="91"/>
      <c r="BU834" s="91"/>
      <c r="BV834" s="91"/>
      <c r="BW834" s="91"/>
      <c r="BX834" s="91"/>
      <c r="BY834" s="91"/>
      <c r="BZ834" s="91"/>
      <c r="CA834" s="91"/>
      <c r="CB834" s="91"/>
      <c r="CC834" s="91"/>
      <c r="CD834" s="91"/>
      <c r="CE834" s="91"/>
      <c r="CF834" s="91"/>
      <c r="CG834" s="91"/>
      <c r="CH834" s="91"/>
      <c r="CI834" s="91"/>
      <c r="CJ834" s="91"/>
      <c r="CK834" s="91"/>
      <c r="CL834" s="91"/>
      <c r="CM834" s="91"/>
      <c r="CN834" s="91"/>
      <c r="CO834" s="91"/>
      <c r="CP834" s="91"/>
      <c r="CQ834" s="91"/>
      <c r="CR834" s="91"/>
      <c r="CS834" s="91"/>
      <c r="CT834" s="91"/>
      <c r="CU834" s="91"/>
      <c r="CV834" s="91"/>
      <c r="CW834" s="91"/>
      <c r="CX834" s="91"/>
      <c r="CY834" s="91"/>
      <c r="CZ834" s="91"/>
      <c r="DA834" s="91"/>
      <c r="DB834" s="91"/>
      <c r="DC834" s="91"/>
      <c r="DD834" s="91"/>
      <c r="DE834" s="91"/>
      <c r="DF834" s="91"/>
      <c r="DG834" s="91"/>
      <c r="DH834" s="91"/>
      <c r="DI834" s="91"/>
      <c r="DJ834" s="91"/>
      <c r="DK834" s="91"/>
      <c r="DL834" s="91"/>
      <c r="DM834" s="91"/>
      <c r="DN834" s="91"/>
      <c r="DO834" s="91"/>
      <c r="DP834" s="91"/>
      <c r="DQ834" s="91"/>
      <c r="DR834" s="91"/>
      <c r="DS834" s="91"/>
      <c r="DT834" s="91"/>
      <c r="DU834" s="91"/>
      <c r="DV834" s="91"/>
      <c r="DW834" s="91"/>
      <c r="DX834" s="91"/>
      <c r="DY834" s="91"/>
      <c r="DZ834" s="91"/>
      <c r="EA834" s="91"/>
      <c r="EB834" s="91"/>
      <c r="EC834" s="91"/>
      <c r="ED834" s="91"/>
      <c r="EE834" s="91"/>
      <c r="EF834" s="91"/>
      <c r="EG834" s="91"/>
      <c r="EH834" s="91"/>
      <c r="EI834" s="91"/>
      <c r="EJ834" s="91"/>
      <c r="EK834" s="91"/>
      <c r="EL834" s="91"/>
      <c r="EM834" s="91"/>
      <c r="EN834" s="91"/>
      <c r="EO834" s="91"/>
      <c r="EP834" s="91"/>
      <c r="EQ834" s="91"/>
      <c r="ER834" s="91"/>
      <c r="ES834" s="91"/>
      <c r="ET834" s="91"/>
      <c r="EU834" s="91"/>
      <c r="EV834" s="91"/>
      <c r="EW834" s="91"/>
      <c r="EX834" s="91"/>
      <c r="EY834" s="91"/>
      <c r="EZ834" s="91"/>
      <c r="FA834" s="91"/>
      <c r="FB834" s="91"/>
      <c r="FC834" s="91"/>
      <c r="FD834" s="91"/>
      <c r="FE834" s="91"/>
      <c r="FF834" s="91"/>
      <c r="FG834" s="91"/>
      <c r="FH834" s="91"/>
      <c r="FI834" s="91"/>
      <c r="FJ834" s="91"/>
      <c r="FK834" s="91"/>
      <c r="FL834" s="91"/>
      <c r="FM834" s="91"/>
      <c r="FN834" s="91"/>
      <c r="FO834" s="91"/>
      <c r="FP834" s="91"/>
      <c r="FQ834" s="91"/>
      <c r="FR834" s="91"/>
      <c r="FS834" s="91"/>
      <c r="FT834" s="91"/>
      <c r="FU834" s="91"/>
      <c r="FV834" s="91"/>
      <c r="FW834" s="91"/>
      <c r="FX834" s="91"/>
      <c r="FY834" s="91"/>
      <c r="FZ834" s="91"/>
      <c r="GA834" s="91"/>
      <c r="GB834" s="91"/>
      <c r="GC834" s="91"/>
      <c r="GD834" s="91"/>
      <c r="GE834" s="91"/>
      <c r="GF834" s="91"/>
      <c r="GG834" s="91"/>
      <c r="GH834" s="91"/>
      <c r="GI834" s="91"/>
      <c r="GJ834" s="91"/>
      <c r="GK834" s="91"/>
      <c r="GL834" s="91"/>
      <c r="GM834" s="91"/>
      <c r="GN834" s="91"/>
      <c r="GO834" s="91"/>
      <c r="GP834" s="91"/>
      <c r="GQ834" s="91"/>
      <c r="GR834" s="91"/>
      <c r="GS834" s="91"/>
      <c r="GT834" s="91"/>
      <c r="GU834" s="91"/>
      <c r="GV834" s="91"/>
      <c r="GW834" s="91"/>
      <c r="GX834" s="91"/>
      <c r="GY834" s="91"/>
      <c r="GZ834" s="91"/>
      <c r="HA834" s="91"/>
      <c r="HB834" s="91"/>
      <c r="HC834" s="91"/>
      <c r="HD834" s="91"/>
      <c r="HE834" s="91"/>
      <c r="HF834" s="91"/>
      <c r="HG834" s="91"/>
      <c r="HH834" s="91"/>
      <c r="HI834" s="91"/>
      <c r="HJ834" s="91"/>
      <c r="HK834" s="91"/>
      <c r="HL834" s="91"/>
      <c r="HM834" s="91"/>
      <c r="HN834" s="91"/>
      <c r="HO834" s="91"/>
      <c r="HP834" s="91"/>
      <c r="HQ834" s="91"/>
      <c r="HR834" s="91"/>
      <c r="HS834" s="91"/>
    </row>
    <row r="835" customHeight="1" spans="1:227">
      <c r="A835" s="91"/>
      <c r="B835" s="91"/>
      <c r="C835" s="91"/>
      <c r="D835" s="91"/>
      <c r="E835" s="91"/>
      <c r="F835" s="91"/>
      <c r="G835" s="91"/>
      <c r="H835" s="95"/>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c r="AH835" s="91"/>
      <c r="AI835" s="91"/>
      <c r="AJ835" s="91"/>
      <c r="AK835" s="91"/>
      <c r="AL835" s="91"/>
      <c r="AM835" s="91"/>
      <c r="AN835" s="91"/>
      <c r="AO835" s="91"/>
      <c r="AP835" s="91"/>
      <c r="AQ835" s="91"/>
      <c r="AR835" s="91"/>
      <c r="AS835" s="91"/>
      <c r="AT835" s="91"/>
      <c r="AU835" s="91"/>
      <c r="AV835" s="91"/>
      <c r="AW835" s="91"/>
      <c r="AX835" s="91"/>
      <c r="AY835" s="91"/>
      <c r="AZ835" s="91"/>
      <c r="BA835" s="91"/>
      <c r="BB835" s="91"/>
      <c r="BC835" s="91"/>
      <c r="BD835" s="91"/>
      <c r="BE835" s="91"/>
      <c r="BF835" s="91"/>
      <c r="BG835" s="91"/>
      <c r="BH835" s="91"/>
      <c r="BI835" s="91"/>
      <c r="BJ835" s="91"/>
      <c r="BK835" s="91"/>
      <c r="BL835" s="91"/>
      <c r="BM835" s="91"/>
      <c r="BN835" s="91"/>
      <c r="BO835" s="91"/>
      <c r="BP835" s="91"/>
      <c r="BQ835" s="91"/>
      <c r="BR835" s="91"/>
      <c r="BS835" s="91"/>
      <c r="BT835" s="91"/>
      <c r="BU835" s="91"/>
      <c r="BV835" s="91"/>
      <c r="BW835" s="91"/>
      <c r="BX835" s="91"/>
      <c r="BY835" s="91"/>
      <c r="BZ835" s="91"/>
      <c r="CA835" s="91"/>
      <c r="CB835" s="91"/>
      <c r="CC835" s="91"/>
      <c r="CD835" s="91"/>
      <c r="CE835" s="91"/>
      <c r="CF835" s="91"/>
      <c r="CG835" s="91"/>
      <c r="CH835" s="91"/>
      <c r="CI835" s="91"/>
      <c r="CJ835" s="91"/>
      <c r="CK835" s="91"/>
      <c r="CL835" s="91"/>
      <c r="CM835" s="91"/>
      <c r="CN835" s="91"/>
      <c r="CO835" s="91"/>
      <c r="CP835" s="91"/>
      <c r="CQ835" s="91"/>
      <c r="CR835" s="91"/>
      <c r="CS835" s="91"/>
      <c r="CT835" s="91"/>
      <c r="CU835" s="91"/>
      <c r="CV835" s="91"/>
      <c r="CW835" s="91"/>
      <c r="CX835" s="91"/>
      <c r="CY835" s="91"/>
      <c r="CZ835" s="91"/>
      <c r="DA835" s="91"/>
      <c r="DB835" s="91"/>
      <c r="DC835" s="91"/>
      <c r="DD835" s="91"/>
      <c r="DE835" s="91"/>
      <c r="DF835" s="91"/>
      <c r="DG835" s="91"/>
      <c r="DH835" s="91"/>
      <c r="DI835" s="91"/>
      <c r="DJ835" s="91"/>
      <c r="DK835" s="91"/>
      <c r="DL835" s="91"/>
      <c r="DM835" s="91"/>
      <c r="DN835" s="91"/>
      <c r="DO835" s="91"/>
      <c r="DP835" s="91"/>
      <c r="DQ835" s="91"/>
      <c r="DR835" s="91"/>
      <c r="DS835" s="91"/>
      <c r="DT835" s="91"/>
      <c r="DU835" s="91"/>
      <c r="DV835" s="91"/>
      <c r="DW835" s="91"/>
      <c r="DX835" s="91"/>
      <c r="DY835" s="91"/>
      <c r="DZ835" s="91"/>
      <c r="EA835" s="91"/>
      <c r="EB835" s="91"/>
      <c r="EC835" s="91"/>
      <c r="ED835" s="91"/>
      <c r="EE835" s="91"/>
      <c r="EF835" s="91"/>
      <c r="EG835" s="91"/>
      <c r="EH835" s="91"/>
      <c r="EI835" s="91"/>
      <c r="EJ835" s="91"/>
      <c r="EK835" s="91"/>
      <c r="EL835" s="91"/>
      <c r="EM835" s="91"/>
      <c r="EN835" s="91"/>
      <c r="EO835" s="91"/>
      <c r="EP835" s="91"/>
      <c r="EQ835" s="91"/>
      <c r="ER835" s="91"/>
      <c r="ES835" s="91"/>
      <c r="ET835" s="91"/>
      <c r="EU835" s="91"/>
      <c r="EV835" s="91"/>
      <c r="EW835" s="91"/>
      <c r="EX835" s="91"/>
      <c r="EY835" s="91"/>
      <c r="EZ835" s="91"/>
      <c r="FA835" s="91"/>
      <c r="FB835" s="91"/>
      <c r="FC835" s="91"/>
      <c r="FD835" s="91"/>
      <c r="FE835" s="91"/>
      <c r="FF835" s="91"/>
      <c r="FG835" s="91"/>
      <c r="FH835" s="91"/>
      <c r="FI835" s="91"/>
      <c r="FJ835" s="91"/>
      <c r="FK835" s="91"/>
      <c r="FL835" s="91"/>
      <c r="FM835" s="91"/>
      <c r="FN835" s="91"/>
      <c r="FO835" s="91"/>
      <c r="FP835" s="91"/>
      <c r="FQ835" s="91"/>
      <c r="FR835" s="91"/>
      <c r="FS835" s="91"/>
      <c r="FT835" s="91"/>
      <c r="FU835" s="91"/>
      <c r="FV835" s="91"/>
      <c r="FW835" s="91"/>
      <c r="FX835" s="91"/>
      <c r="FY835" s="91"/>
      <c r="FZ835" s="91"/>
      <c r="GA835" s="91"/>
      <c r="GB835" s="91"/>
      <c r="GC835" s="91"/>
      <c r="GD835" s="91"/>
      <c r="GE835" s="91"/>
      <c r="GF835" s="91"/>
      <c r="GG835" s="91"/>
      <c r="GH835" s="91"/>
      <c r="GI835" s="91"/>
      <c r="GJ835" s="91"/>
      <c r="GK835" s="91"/>
      <c r="GL835" s="91"/>
      <c r="GM835" s="91"/>
      <c r="GN835" s="91"/>
      <c r="GO835" s="91"/>
      <c r="GP835" s="91"/>
      <c r="GQ835" s="91"/>
      <c r="GR835" s="91"/>
      <c r="GS835" s="91"/>
      <c r="GT835" s="91"/>
      <c r="GU835" s="91"/>
      <c r="GV835" s="91"/>
      <c r="GW835" s="91"/>
      <c r="GX835" s="91"/>
      <c r="GY835" s="91"/>
      <c r="GZ835" s="91"/>
      <c r="HA835" s="91"/>
      <c r="HB835" s="91"/>
      <c r="HC835" s="91"/>
      <c r="HD835" s="91"/>
      <c r="HE835" s="91"/>
      <c r="HF835" s="91"/>
      <c r="HG835" s="91"/>
      <c r="HH835" s="91"/>
      <c r="HI835" s="91"/>
      <c r="HJ835" s="91"/>
      <c r="HK835" s="91"/>
      <c r="HL835" s="91"/>
      <c r="HM835" s="91"/>
      <c r="HN835" s="91"/>
      <c r="HO835" s="91"/>
      <c r="HP835" s="91"/>
      <c r="HQ835" s="91"/>
      <c r="HR835" s="91"/>
      <c r="HS835" s="91"/>
    </row>
    <row r="836" customHeight="1" spans="1:227">
      <c r="A836" s="91"/>
      <c r="B836" s="91"/>
      <c r="C836" s="91"/>
      <c r="D836" s="91"/>
      <c r="E836" s="91"/>
      <c r="F836" s="91"/>
      <c r="G836" s="91"/>
      <c r="H836" s="95"/>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c r="AH836" s="91"/>
      <c r="AI836" s="91"/>
      <c r="AJ836" s="91"/>
      <c r="AK836" s="91"/>
      <c r="AL836" s="91"/>
      <c r="AM836" s="91"/>
      <c r="AN836" s="91"/>
      <c r="AO836" s="91"/>
      <c r="AP836" s="91"/>
      <c r="AQ836" s="91"/>
      <c r="AR836" s="91"/>
      <c r="AS836" s="91"/>
      <c r="AT836" s="91"/>
      <c r="AU836" s="91"/>
      <c r="AV836" s="91"/>
      <c r="AW836" s="91"/>
      <c r="AX836" s="91"/>
      <c r="AY836" s="91"/>
      <c r="AZ836" s="91"/>
      <c r="BA836" s="91"/>
      <c r="BB836" s="91"/>
      <c r="BC836" s="91"/>
      <c r="BD836" s="91"/>
      <c r="BE836" s="91"/>
      <c r="BF836" s="91"/>
      <c r="BG836" s="91"/>
      <c r="BH836" s="91"/>
      <c r="BI836" s="91"/>
      <c r="BJ836" s="91"/>
      <c r="BK836" s="91"/>
      <c r="BL836" s="91"/>
      <c r="BM836" s="91"/>
      <c r="BN836" s="91"/>
      <c r="BO836" s="91"/>
      <c r="BP836" s="91"/>
      <c r="BQ836" s="91"/>
      <c r="BR836" s="91"/>
      <c r="BS836" s="91"/>
      <c r="BT836" s="91"/>
      <c r="BU836" s="91"/>
      <c r="BV836" s="91"/>
      <c r="BW836" s="91"/>
      <c r="BX836" s="91"/>
      <c r="BY836" s="91"/>
      <c r="BZ836" s="91"/>
      <c r="CA836" s="91"/>
      <c r="CB836" s="91"/>
      <c r="CC836" s="91"/>
      <c r="CD836" s="91"/>
      <c r="CE836" s="91"/>
      <c r="CF836" s="91"/>
      <c r="CG836" s="91"/>
      <c r="CH836" s="91"/>
      <c r="CI836" s="91"/>
      <c r="CJ836" s="91"/>
      <c r="CK836" s="91"/>
      <c r="CL836" s="91"/>
      <c r="CM836" s="91"/>
      <c r="CN836" s="91"/>
      <c r="CO836" s="91"/>
      <c r="CP836" s="91"/>
      <c r="CQ836" s="91"/>
      <c r="CR836" s="91"/>
      <c r="CS836" s="91"/>
      <c r="CT836" s="91"/>
      <c r="CU836" s="91"/>
      <c r="CV836" s="91"/>
      <c r="CW836" s="91"/>
      <c r="CX836" s="91"/>
      <c r="CY836" s="91"/>
      <c r="CZ836" s="91"/>
      <c r="DA836" s="91"/>
      <c r="DB836" s="91"/>
      <c r="DC836" s="91"/>
      <c r="DD836" s="91"/>
      <c r="DE836" s="91"/>
      <c r="DF836" s="91"/>
      <c r="DG836" s="91"/>
      <c r="DH836" s="91"/>
      <c r="DI836" s="91"/>
      <c r="DJ836" s="91"/>
      <c r="DK836" s="91"/>
      <c r="DL836" s="91"/>
      <c r="DM836" s="91"/>
      <c r="DN836" s="91"/>
      <c r="DO836" s="91"/>
      <c r="DP836" s="91"/>
      <c r="DQ836" s="91"/>
      <c r="DR836" s="91"/>
      <c r="DS836" s="91"/>
      <c r="DT836" s="91"/>
      <c r="DU836" s="91"/>
      <c r="DV836" s="91"/>
      <c r="DW836" s="91"/>
      <c r="DX836" s="91"/>
      <c r="DY836" s="91"/>
      <c r="DZ836" s="91"/>
      <c r="EA836" s="91"/>
      <c r="EB836" s="91"/>
      <c r="EC836" s="91"/>
      <c r="ED836" s="91"/>
      <c r="EE836" s="91"/>
      <c r="EF836" s="91"/>
      <c r="EG836" s="91"/>
      <c r="EH836" s="91"/>
      <c r="EI836" s="91"/>
      <c r="EJ836" s="91"/>
      <c r="EK836" s="91"/>
      <c r="EL836" s="91"/>
      <c r="EM836" s="91"/>
      <c r="EN836" s="91"/>
      <c r="EO836" s="91"/>
      <c r="EP836" s="91"/>
      <c r="EQ836" s="91"/>
      <c r="ER836" s="91"/>
      <c r="ES836" s="91"/>
      <c r="ET836" s="91"/>
      <c r="EU836" s="91"/>
      <c r="EV836" s="91"/>
      <c r="EW836" s="91"/>
      <c r="EX836" s="91"/>
      <c r="EY836" s="91"/>
      <c r="EZ836" s="91"/>
      <c r="FA836" s="91"/>
      <c r="FB836" s="91"/>
      <c r="FC836" s="91"/>
      <c r="FD836" s="91"/>
      <c r="FE836" s="91"/>
      <c r="FF836" s="91"/>
      <c r="FG836" s="91"/>
      <c r="FH836" s="91"/>
      <c r="FI836" s="91"/>
      <c r="FJ836" s="91"/>
      <c r="FK836" s="91"/>
      <c r="FL836" s="91"/>
      <c r="FM836" s="91"/>
      <c r="FN836" s="91"/>
      <c r="FO836" s="91"/>
      <c r="FP836" s="91"/>
      <c r="FQ836" s="91"/>
      <c r="FR836" s="91"/>
      <c r="FS836" s="91"/>
      <c r="FT836" s="91"/>
      <c r="FU836" s="91"/>
      <c r="FV836" s="91"/>
      <c r="FW836" s="91"/>
      <c r="FX836" s="91"/>
      <c r="FY836" s="91"/>
      <c r="FZ836" s="91"/>
      <c r="GA836" s="91"/>
      <c r="GB836" s="91"/>
      <c r="GC836" s="91"/>
      <c r="GD836" s="91"/>
      <c r="GE836" s="91"/>
      <c r="GF836" s="91"/>
      <c r="GG836" s="91"/>
      <c r="GH836" s="91"/>
      <c r="GI836" s="91"/>
      <c r="GJ836" s="91"/>
      <c r="GK836" s="91"/>
      <c r="GL836" s="91"/>
      <c r="GM836" s="91"/>
      <c r="GN836" s="91"/>
      <c r="GO836" s="91"/>
      <c r="GP836" s="91"/>
      <c r="GQ836" s="91"/>
      <c r="GR836" s="91"/>
      <c r="GS836" s="91"/>
      <c r="GT836" s="91"/>
      <c r="GU836" s="91"/>
      <c r="GV836" s="91"/>
      <c r="GW836" s="91"/>
      <c r="GX836" s="91"/>
      <c r="GY836" s="91"/>
      <c r="GZ836" s="91"/>
      <c r="HA836" s="91"/>
      <c r="HB836" s="91"/>
      <c r="HC836" s="91"/>
      <c r="HD836" s="91"/>
      <c r="HE836" s="91"/>
      <c r="HF836" s="91"/>
      <c r="HG836" s="91"/>
      <c r="HH836" s="91"/>
      <c r="HI836" s="91"/>
      <c r="HJ836" s="91"/>
      <c r="HK836" s="91"/>
      <c r="HL836" s="91"/>
      <c r="HM836" s="91"/>
      <c r="HN836" s="91"/>
      <c r="HO836" s="91"/>
      <c r="HP836" s="91"/>
      <c r="HQ836" s="91"/>
      <c r="HR836" s="91"/>
      <c r="HS836" s="91"/>
    </row>
    <row r="837" customHeight="1" spans="1:227">
      <c r="A837" s="91"/>
      <c r="B837" s="91"/>
      <c r="C837" s="91"/>
      <c r="D837" s="91"/>
      <c r="E837" s="91"/>
      <c r="F837" s="91"/>
      <c r="G837" s="91"/>
      <c r="H837" s="95"/>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c r="AH837" s="91"/>
      <c r="AI837" s="91"/>
      <c r="AJ837" s="91"/>
      <c r="AK837" s="91"/>
      <c r="AL837" s="91"/>
      <c r="AM837" s="91"/>
      <c r="AN837" s="91"/>
      <c r="AO837" s="91"/>
      <c r="AP837" s="91"/>
      <c r="AQ837" s="91"/>
      <c r="AR837" s="91"/>
      <c r="AS837" s="91"/>
      <c r="AT837" s="91"/>
      <c r="AU837" s="91"/>
      <c r="AV837" s="91"/>
      <c r="AW837" s="91"/>
      <c r="AX837" s="91"/>
      <c r="AY837" s="91"/>
      <c r="AZ837" s="91"/>
      <c r="BA837" s="91"/>
      <c r="BB837" s="91"/>
      <c r="BC837" s="91"/>
      <c r="BD837" s="91"/>
      <c r="BE837" s="91"/>
      <c r="BF837" s="91"/>
      <c r="BG837" s="91"/>
      <c r="BH837" s="91"/>
      <c r="BI837" s="91"/>
      <c r="BJ837" s="91"/>
      <c r="BK837" s="91"/>
      <c r="BL837" s="91"/>
      <c r="BM837" s="91"/>
      <c r="BN837" s="91"/>
      <c r="BO837" s="91"/>
      <c r="BP837" s="91"/>
      <c r="BQ837" s="91"/>
      <c r="BR837" s="91"/>
      <c r="BS837" s="91"/>
      <c r="BT837" s="91"/>
      <c r="BU837" s="91"/>
      <c r="BV837" s="91"/>
      <c r="BW837" s="91"/>
      <c r="BX837" s="91"/>
      <c r="BY837" s="91"/>
      <c r="BZ837" s="91"/>
      <c r="CA837" s="91"/>
      <c r="CB837" s="91"/>
      <c r="CC837" s="91"/>
      <c r="CD837" s="91"/>
      <c r="CE837" s="91"/>
      <c r="CF837" s="91"/>
      <c r="CG837" s="91"/>
      <c r="CH837" s="91"/>
      <c r="CI837" s="91"/>
      <c r="CJ837" s="91"/>
      <c r="CK837" s="91"/>
      <c r="CL837" s="91"/>
      <c r="CM837" s="91"/>
      <c r="CN837" s="91"/>
      <c r="CO837" s="91"/>
      <c r="CP837" s="91"/>
      <c r="CQ837" s="91"/>
      <c r="CR837" s="91"/>
      <c r="CS837" s="91"/>
      <c r="CT837" s="91"/>
      <c r="CU837" s="91"/>
      <c r="CV837" s="91"/>
      <c r="CW837" s="91"/>
      <c r="CX837" s="91"/>
      <c r="CY837" s="91"/>
      <c r="CZ837" s="91"/>
      <c r="DA837" s="91"/>
      <c r="DB837" s="91"/>
      <c r="DC837" s="91"/>
      <c r="DD837" s="91"/>
      <c r="DE837" s="91"/>
      <c r="DF837" s="91"/>
      <c r="DG837" s="91"/>
      <c r="DH837" s="91"/>
      <c r="DI837" s="91"/>
      <c r="DJ837" s="91"/>
      <c r="DK837" s="91"/>
      <c r="DL837" s="91"/>
      <c r="DM837" s="91"/>
      <c r="DN837" s="91"/>
      <c r="DO837" s="91"/>
      <c r="DP837" s="91"/>
      <c r="DQ837" s="91"/>
      <c r="DR837" s="91"/>
      <c r="DS837" s="91"/>
      <c r="DT837" s="91"/>
      <c r="DU837" s="91"/>
      <c r="DV837" s="91"/>
      <c r="DW837" s="91"/>
      <c r="DX837" s="91"/>
      <c r="DY837" s="91"/>
      <c r="DZ837" s="91"/>
      <c r="EA837" s="91"/>
      <c r="EB837" s="91"/>
      <c r="EC837" s="91"/>
      <c r="ED837" s="91"/>
      <c r="EE837" s="91"/>
      <c r="EF837" s="91"/>
      <c r="EG837" s="91"/>
      <c r="EH837" s="91"/>
      <c r="EI837" s="91"/>
      <c r="EJ837" s="91"/>
      <c r="EK837" s="91"/>
      <c r="EL837" s="91"/>
      <c r="EM837" s="91"/>
      <c r="EN837" s="91"/>
      <c r="EO837" s="91"/>
      <c r="EP837" s="91"/>
      <c r="EQ837" s="91"/>
      <c r="ER837" s="91"/>
      <c r="ES837" s="91"/>
      <c r="ET837" s="91"/>
      <c r="EU837" s="91"/>
      <c r="EV837" s="91"/>
      <c r="EW837" s="91"/>
      <c r="EX837" s="91"/>
      <c r="EY837" s="91"/>
      <c r="EZ837" s="91"/>
      <c r="FA837" s="91"/>
      <c r="FB837" s="91"/>
      <c r="FC837" s="91"/>
      <c r="FD837" s="91"/>
      <c r="FE837" s="91"/>
      <c r="FF837" s="91"/>
      <c r="FG837" s="91"/>
      <c r="FH837" s="91"/>
      <c r="FI837" s="91"/>
      <c r="FJ837" s="91"/>
      <c r="FK837" s="91"/>
      <c r="FL837" s="91"/>
      <c r="FM837" s="91"/>
      <c r="FN837" s="91"/>
      <c r="FO837" s="91"/>
      <c r="FP837" s="91"/>
      <c r="FQ837" s="91"/>
      <c r="FR837" s="91"/>
      <c r="FS837" s="91"/>
      <c r="FT837" s="91"/>
      <c r="FU837" s="91"/>
      <c r="FV837" s="91"/>
      <c r="FW837" s="91"/>
      <c r="FX837" s="91"/>
      <c r="FY837" s="91"/>
      <c r="FZ837" s="91"/>
      <c r="GA837" s="91"/>
      <c r="GB837" s="91"/>
      <c r="GC837" s="91"/>
      <c r="GD837" s="91"/>
      <c r="GE837" s="91"/>
      <c r="GF837" s="91"/>
      <c r="GG837" s="91"/>
      <c r="GH837" s="91"/>
      <c r="GI837" s="91"/>
      <c r="GJ837" s="91"/>
      <c r="GK837" s="91"/>
      <c r="GL837" s="91"/>
      <c r="GM837" s="91"/>
      <c r="GN837" s="91"/>
      <c r="GO837" s="91"/>
      <c r="GP837" s="91"/>
      <c r="GQ837" s="91"/>
      <c r="GR837" s="91"/>
      <c r="GS837" s="91"/>
      <c r="GT837" s="91"/>
      <c r="GU837" s="91"/>
      <c r="GV837" s="91"/>
      <c r="GW837" s="91"/>
      <c r="GX837" s="91"/>
      <c r="GY837" s="91"/>
      <c r="GZ837" s="91"/>
      <c r="HA837" s="91"/>
      <c r="HB837" s="91"/>
      <c r="HC837" s="91"/>
      <c r="HD837" s="91"/>
      <c r="HE837" s="91"/>
      <c r="HF837" s="91"/>
      <c r="HG837" s="91"/>
      <c r="HH837" s="91"/>
      <c r="HI837" s="91"/>
      <c r="HJ837" s="91"/>
      <c r="HK837" s="91"/>
      <c r="HL837" s="91"/>
      <c r="HM837" s="91"/>
      <c r="HN837" s="91"/>
      <c r="HO837" s="91"/>
      <c r="HP837" s="91"/>
      <c r="HQ837" s="91"/>
      <c r="HR837" s="91"/>
      <c r="HS837" s="91"/>
    </row>
    <row r="838" customHeight="1" spans="1:227">
      <c r="A838" s="91"/>
      <c r="B838" s="91"/>
      <c r="C838" s="91"/>
      <c r="D838" s="91"/>
      <c r="E838" s="91"/>
      <c r="F838" s="91"/>
      <c r="G838" s="91"/>
      <c r="H838" s="95"/>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c r="AH838" s="91"/>
      <c r="AI838" s="91"/>
      <c r="AJ838" s="91"/>
      <c r="AK838" s="91"/>
      <c r="AL838" s="91"/>
      <c r="AM838" s="91"/>
      <c r="AN838" s="91"/>
      <c r="AO838" s="91"/>
      <c r="AP838" s="91"/>
      <c r="AQ838" s="91"/>
      <c r="AR838" s="91"/>
      <c r="AS838" s="91"/>
      <c r="AT838" s="91"/>
      <c r="AU838" s="91"/>
      <c r="AV838" s="91"/>
      <c r="AW838" s="91"/>
      <c r="AX838" s="91"/>
      <c r="AY838" s="91"/>
      <c r="AZ838" s="91"/>
      <c r="BA838" s="91"/>
      <c r="BB838" s="91"/>
      <c r="BC838" s="91"/>
      <c r="BD838" s="91"/>
      <c r="BE838" s="91"/>
      <c r="BF838" s="91"/>
      <c r="BG838" s="91"/>
      <c r="BH838" s="91"/>
      <c r="BI838" s="91"/>
      <c r="BJ838" s="91"/>
      <c r="BK838" s="91"/>
      <c r="BL838" s="91"/>
      <c r="BM838" s="91"/>
      <c r="BN838" s="91"/>
      <c r="BO838" s="91"/>
      <c r="BP838" s="91"/>
      <c r="BQ838" s="91"/>
      <c r="BR838" s="91"/>
      <c r="BS838" s="91"/>
      <c r="BT838" s="91"/>
      <c r="BU838" s="91"/>
      <c r="BV838" s="91"/>
      <c r="BW838" s="91"/>
      <c r="BX838" s="91"/>
      <c r="BY838" s="91"/>
      <c r="BZ838" s="91"/>
      <c r="CA838" s="91"/>
      <c r="CB838" s="91"/>
      <c r="CC838" s="91"/>
      <c r="CD838" s="91"/>
      <c r="CE838" s="91"/>
      <c r="CF838" s="91"/>
      <c r="CG838" s="91"/>
      <c r="CH838" s="91"/>
      <c r="CI838" s="91"/>
      <c r="CJ838" s="91"/>
      <c r="CK838" s="91"/>
      <c r="CL838" s="91"/>
      <c r="CM838" s="91"/>
      <c r="CN838" s="91"/>
      <c r="CO838" s="91"/>
      <c r="CP838" s="91"/>
      <c r="CQ838" s="91"/>
      <c r="CR838" s="91"/>
      <c r="CS838" s="91"/>
      <c r="CT838" s="91"/>
      <c r="CU838" s="91"/>
      <c r="CV838" s="91"/>
      <c r="CW838" s="91"/>
      <c r="CX838" s="91"/>
      <c r="CY838" s="91"/>
      <c r="CZ838" s="91"/>
      <c r="DA838" s="91"/>
      <c r="DB838" s="91"/>
      <c r="DC838" s="91"/>
      <c r="DD838" s="91"/>
      <c r="DE838" s="91"/>
      <c r="DF838" s="91"/>
      <c r="DG838" s="91"/>
      <c r="DH838" s="91"/>
      <c r="DI838" s="91"/>
      <c r="DJ838" s="91"/>
      <c r="DK838" s="91"/>
      <c r="DL838" s="91"/>
      <c r="DM838" s="91"/>
      <c r="DN838" s="91"/>
      <c r="DO838" s="91"/>
      <c r="DP838" s="91"/>
      <c r="DQ838" s="91"/>
      <c r="DR838" s="91"/>
      <c r="DS838" s="91"/>
      <c r="DT838" s="91"/>
      <c r="DU838" s="91"/>
      <c r="DV838" s="91"/>
      <c r="DW838" s="91"/>
      <c r="DX838" s="91"/>
      <c r="DY838" s="91"/>
      <c r="DZ838" s="91"/>
      <c r="EA838" s="91"/>
      <c r="EB838" s="91"/>
      <c r="EC838" s="91"/>
      <c r="ED838" s="91"/>
      <c r="EE838" s="91"/>
      <c r="EF838" s="91"/>
      <c r="EG838" s="91"/>
      <c r="EH838" s="91"/>
      <c r="EI838" s="91"/>
      <c r="EJ838" s="91"/>
      <c r="EK838" s="91"/>
      <c r="EL838" s="91"/>
      <c r="EM838" s="91"/>
      <c r="EN838" s="91"/>
      <c r="EO838" s="91"/>
      <c r="EP838" s="91"/>
      <c r="EQ838" s="91"/>
      <c r="ER838" s="91"/>
      <c r="ES838" s="91"/>
      <c r="ET838" s="91"/>
      <c r="EU838" s="91"/>
      <c r="EV838" s="91"/>
      <c r="EW838" s="91"/>
      <c r="EX838" s="91"/>
      <c r="EY838" s="91"/>
      <c r="EZ838" s="91"/>
      <c r="FA838" s="91"/>
      <c r="FB838" s="91"/>
      <c r="FC838" s="91"/>
      <c r="FD838" s="91"/>
      <c r="FE838" s="91"/>
      <c r="FF838" s="91"/>
      <c r="FG838" s="91"/>
      <c r="FH838" s="91"/>
      <c r="FI838" s="91"/>
      <c r="FJ838" s="91"/>
      <c r="FK838" s="91"/>
      <c r="FL838" s="91"/>
      <c r="FM838" s="91"/>
      <c r="FN838" s="91"/>
      <c r="FO838" s="91"/>
      <c r="FP838" s="91"/>
      <c r="FQ838" s="91"/>
      <c r="FR838" s="91"/>
      <c r="FS838" s="91"/>
      <c r="FT838" s="91"/>
      <c r="FU838" s="91"/>
      <c r="FV838" s="91"/>
      <c r="FW838" s="91"/>
      <c r="FX838" s="91"/>
      <c r="FY838" s="91"/>
      <c r="FZ838" s="91"/>
      <c r="GA838" s="91"/>
      <c r="GB838" s="91"/>
      <c r="GC838" s="91"/>
      <c r="GD838" s="91"/>
      <c r="GE838" s="91"/>
      <c r="GF838" s="91"/>
      <c r="GG838" s="91"/>
      <c r="GH838" s="91"/>
      <c r="GI838" s="91"/>
      <c r="GJ838" s="91"/>
      <c r="GK838" s="91"/>
      <c r="GL838" s="91"/>
      <c r="GM838" s="91"/>
      <c r="GN838" s="91"/>
      <c r="GO838" s="91"/>
      <c r="GP838" s="91"/>
      <c r="GQ838" s="91"/>
      <c r="GR838" s="91"/>
      <c r="GS838" s="91"/>
      <c r="GT838" s="91"/>
      <c r="GU838" s="91"/>
      <c r="GV838" s="91"/>
      <c r="GW838" s="91"/>
      <c r="GX838" s="91"/>
      <c r="GY838" s="91"/>
      <c r="GZ838" s="91"/>
      <c r="HA838" s="91"/>
      <c r="HB838" s="91"/>
      <c r="HC838" s="91"/>
      <c r="HD838" s="91"/>
      <c r="HE838" s="91"/>
      <c r="HF838" s="91"/>
      <c r="HG838" s="91"/>
      <c r="HH838" s="91"/>
      <c r="HI838" s="91"/>
      <c r="HJ838" s="91"/>
      <c r="HK838" s="91"/>
      <c r="HL838" s="91"/>
      <c r="HM838" s="91"/>
      <c r="HN838" s="91"/>
      <c r="HO838" s="91"/>
      <c r="HP838" s="91"/>
      <c r="HQ838" s="91"/>
      <c r="HR838" s="91"/>
      <c r="HS838" s="91"/>
    </row>
    <row r="839" customHeight="1" spans="1:227">
      <c r="A839" s="91"/>
      <c r="B839" s="91"/>
      <c r="C839" s="91"/>
      <c r="D839" s="91"/>
      <c r="E839" s="91"/>
      <c r="F839" s="91"/>
      <c r="G839" s="91"/>
      <c r="H839" s="95"/>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c r="AH839" s="91"/>
      <c r="AI839" s="91"/>
      <c r="AJ839" s="91"/>
      <c r="AK839" s="91"/>
      <c r="AL839" s="91"/>
      <c r="AM839" s="91"/>
      <c r="AN839" s="91"/>
      <c r="AO839" s="91"/>
      <c r="AP839" s="91"/>
      <c r="AQ839" s="91"/>
      <c r="AR839" s="91"/>
      <c r="AS839" s="91"/>
      <c r="AT839" s="91"/>
      <c r="AU839" s="91"/>
      <c r="AV839" s="91"/>
      <c r="AW839" s="91"/>
      <c r="AX839" s="91"/>
      <c r="AY839" s="91"/>
      <c r="AZ839" s="91"/>
      <c r="BA839" s="91"/>
      <c r="BB839" s="91"/>
      <c r="BC839" s="91"/>
      <c r="BD839" s="91"/>
      <c r="BE839" s="91"/>
      <c r="BF839" s="91"/>
      <c r="BG839" s="91"/>
      <c r="BH839" s="91"/>
      <c r="BI839" s="91"/>
      <c r="BJ839" s="91"/>
      <c r="BK839" s="91"/>
      <c r="BL839" s="91"/>
      <c r="BM839" s="91"/>
      <c r="BN839" s="91"/>
      <c r="BO839" s="91"/>
      <c r="BP839" s="91"/>
      <c r="BQ839" s="91"/>
      <c r="BR839" s="91"/>
      <c r="BS839" s="91"/>
      <c r="BT839" s="91"/>
      <c r="BU839" s="91"/>
      <c r="BV839" s="91"/>
      <c r="BW839" s="91"/>
      <c r="BX839" s="91"/>
      <c r="BY839" s="91"/>
      <c r="BZ839" s="91"/>
      <c r="CA839" s="91"/>
      <c r="CB839" s="91"/>
      <c r="CC839" s="91"/>
      <c r="CD839" s="91"/>
      <c r="CE839" s="91"/>
      <c r="CF839" s="91"/>
      <c r="CG839" s="91"/>
      <c r="CH839" s="91"/>
      <c r="CI839" s="91"/>
      <c r="CJ839" s="91"/>
      <c r="CK839" s="91"/>
      <c r="CL839" s="91"/>
      <c r="CM839" s="91"/>
      <c r="CN839" s="91"/>
      <c r="CO839" s="91"/>
      <c r="CP839" s="91"/>
      <c r="CQ839" s="91"/>
      <c r="CR839" s="91"/>
      <c r="CS839" s="91"/>
      <c r="CT839" s="91"/>
      <c r="CU839" s="91"/>
      <c r="CV839" s="91"/>
      <c r="CW839" s="91"/>
      <c r="CX839" s="91"/>
      <c r="CY839" s="91"/>
      <c r="CZ839" s="91"/>
      <c r="DA839" s="91"/>
      <c r="DB839" s="91"/>
      <c r="DC839" s="91"/>
      <c r="DD839" s="91"/>
      <c r="DE839" s="91"/>
      <c r="DF839" s="91"/>
      <c r="DG839" s="91"/>
      <c r="DH839" s="91"/>
      <c r="DI839" s="91"/>
      <c r="DJ839" s="91"/>
      <c r="DK839" s="91"/>
      <c r="DL839" s="91"/>
      <c r="DM839" s="91"/>
      <c r="DN839" s="91"/>
      <c r="DO839" s="91"/>
      <c r="DP839" s="91"/>
      <c r="DQ839" s="91"/>
      <c r="DR839" s="91"/>
      <c r="DS839" s="91"/>
      <c r="DT839" s="91"/>
      <c r="DU839" s="91"/>
      <c r="DV839" s="91"/>
      <c r="DW839" s="91"/>
      <c r="DX839" s="91"/>
      <c r="DY839" s="91"/>
      <c r="DZ839" s="91"/>
      <c r="EA839" s="91"/>
      <c r="EB839" s="91"/>
      <c r="EC839" s="91"/>
      <c r="ED839" s="91"/>
      <c r="EE839" s="91"/>
      <c r="EF839" s="91"/>
      <c r="EG839" s="91"/>
      <c r="EH839" s="91"/>
      <c r="EI839" s="91"/>
      <c r="EJ839" s="91"/>
      <c r="EK839" s="91"/>
      <c r="EL839" s="91"/>
      <c r="EM839" s="91"/>
      <c r="EN839" s="91"/>
      <c r="EO839" s="91"/>
      <c r="EP839" s="91"/>
      <c r="EQ839" s="91"/>
      <c r="ER839" s="91"/>
      <c r="ES839" s="91"/>
      <c r="ET839" s="91"/>
      <c r="EU839" s="91"/>
      <c r="EV839" s="91"/>
      <c r="EW839" s="91"/>
      <c r="EX839" s="91"/>
      <c r="EY839" s="91"/>
      <c r="EZ839" s="91"/>
      <c r="FA839" s="91"/>
      <c r="FB839" s="91"/>
      <c r="FC839" s="91"/>
      <c r="FD839" s="91"/>
      <c r="FE839" s="91"/>
      <c r="FF839" s="91"/>
      <c r="FG839" s="91"/>
      <c r="FH839" s="91"/>
      <c r="FI839" s="91"/>
      <c r="FJ839" s="91"/>
      <c r="FK839" s="91"/>
      <c r="FL839" s="91"/>
      <c r="FM839" s="91"/>
      <c r="FN839" s="91"/>
      <c r="FO839" s="91"/>
      <c r="FP839" s="91"/>
      <c r="FQ839" s="91"/>
      <c r="FR839" s="91"/>
      <c r="FS839" s="91"/>
      <c r="FT839" s="91"/>
      <c r="FU839" s="91"/>
      <c r="FV839" s="91"/>
      <c r="FW839" s="91"/>
      <c r="FX839" s="91"/>
      <c r="FY839" s="91"/>
      <c r="FZ839" s="91"/>
      <c r="GA839" s="91"/>
      <c r="GB839" s="91"/>
      <c r="GC839" s="91"/>
      <c r="GD839" s="91"/>
      <c r="GE839" s="91"/>
      <c r="GF839" s="91"/>
      <c r="GG839" s="91"/>
      <c r="GH839" s="91"/>
      <c r="GI839" s="91"/>
      <c r="GJ839" s="91"/>
      <c r="GK839" s="91"/>
      <c r="GL839" s="91"/>
      <c r="GM839" s="91"/>
      <c r="GN839" s="91"/>
      <c r="GO839" s="91"/>
      <c r="GP839" s="91"/>
      <c r="GQ839" s="91"/>
      <c r="GR839" s="91"/>
      <c r="GS839" s="91"/>
      <c r="GT839" s="91"/>
      <c r="GU839" s="91"/>
      <c r="GV839" s="91"/>
      <c r="GW839" s="91"/>
      <c r="GX839" s="91"/>
      <c r="GY839" s="91"/>
      <c r="GZ839" s="91"/>
      <c r="HA839" s="91"/>
      <c r="HB839" s="91"/>
      <c r="HC839" s="91"/>
      <c r="HD839" s="91"/>
      <c r="HE839" s="91"/>
      <c r="HF839" s="91"/>
      <c r="HG839" s="91"/>
      <c r="HH839" s="91"/>
      <c r="HI839" s="91"/>
      <c r="HJ839" s="91"/>
      <c r="HK839" s="91"/>
      <c r="HL839" s="91"/>
      <c r="HM839" s="91"/>
      <c r="HN839" s="91"/>
      <c r="HO839" s="91"/>
      <c r="HP839" s="91"/>
      <c r="HQ839" s="91"/>
      <c r="HR839" s="91"/>
      <c r="HS839" s="91"/>
    </row>
    <row r="840" customHeight="1" spans="1:227">
      <c r="A840" s="91"/>
      <c r="B840" s="91"/>
      <c r="C840" s="91"/>
      <c r="D840" s="91"/>
      <c r="E840" s="91"/>
      <c r="F840" s="91"/>
      <c r="G840" s="91"/>
      <c r="H840" s="95"/>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c r="AH840" s="91"/>
      <c r="AI840" s="91"/>
      <c r="AJ840" s="91"/>
      <c r="AK840" s="91"/>
      <c r="AL840" s="91"/>
      <c r="AM840" s="91"/>
      <c r="AN840" s="91"/>
      <c r="AO840" s="91"/>
      <c r="AP840" s="91"/>
      <c r="AQ840" s="91"/>
      <c r="AR840" s="91"/>
      <c r="AS840" s="91"/>
      <c r="AT840" s="91"/>
      <c r="AU840" s="91"/>
      <c r="AV840" s="91"/>
      <c r="AW840" s="91"/>
      <c r="AX840" s="91"/>
      <c r="AY840" s="91"/>
      <c r="AZ840" s="91"/>
      <c r="BA840" s="91"/>
      <c r="BB840" s="91"/>
      <c r="BC840" s="91"/>
      <c r="BD840" s="91"/>
      <c r="BE840" s="91"/>
      <c r="BF840" s="91"/>
      <c r="BG840" s="91"/>
      <c r="BH840" s="91"/>
      <c r="BI840" s="91"/>
      <c r="BJ840" s="91"/>
      <c r="BK840" s="91"/>
      <c r="BL840" s="91"/>
      <c r="BM840" s="91"/>
      <c r="BN840" s="91"/>
      <c r="BO840" s="91"/>
      <c r="BP840" s="91"/>
      <c r="BQ840" s="91"/>
      <c r="BR840" s="91"/>
      <c r="BS840" s="91"/>
      <c r="BT840" s="91"/>
      <c r="BU840" s="91"/>
      <c r="BV840" s="91"/>
      <c r="BW840" s="91"/>
      <c r="BX840" s="91"/>
      <c r="BY840" s="91"/>
      <c r="BZ840" s="91"/>
      <c r="CA840" s="91"/>
      <c r="CB840" s="91"/>
      <c r="CC840" s="91"/>
      <c r="CD840" s="91"/>
      <c r="CE840" s="91"/>
      <c r="CF840" s="91"/>
      <c r="CG840" s="91"/>
      <c r="CH840" s="91"/>
      <c r="CI840" s="91"/>
      <c r="CJ840" s="91"/>
      <c r="CK840" s="91"/>
      <c r="CL840" s="91"/>
      <c r="CM840" s="91"/>
      <c r="CN840" s="91"/>
      <c r="CO840" s="91"/>
      <c r="CP840" s="91"/>
      <c r="CQ840" s="91"/>
      <c r="CR840" s="91"/>
      <c r="CS840" s="91"/>
      <c r="CT840" s="91"/>
      <c r="CU840" s="91"/>
      <c r="CV840" s="91"/>
      <c r="CW840" s="91"/>
      <c r="CX840" s="91"/>
      <c r="CY840" s="91"/>
      <c r="CZ840" s="91"/>
      <c r="DA840" s="91"/>
      <c r="DB840" s="91"/>
      <c r="DC840" s="91"/>
      <c r="DD840" s="91"/>
      <c r="DE840" s="91"/>
      <c r="DF840" s="91"/>
      <c r="DG840" s="91"/>
      <c r="DH840" s="91"/>
      <c r="DI840" s="91"/>
      <c r="DJ840" s="91"/>
      <c r="DK840" s="91"/>
      <c r="DL840" s="91"/>
      <c r="DM840" s="91"/>
      <c r="DN840" s="91"/>
      <c r="DO840" s="91"/>
      <c r="DP840" s="91"/>
      <c r="DQ840" s="91"/>
      <c r="DR840" s="91"/>
      <c r="DS840" s="91"/>
      <c r="DT840" s="91"/>
      <c r="DU840" s="91"/>
      <c r="DV840" s="91"/>
      <c r="DW840" s="91"/>
      <c r="DX840" s="91"/>
      <c r="DY840" s="91"/>
      <c r="DZ840" s="91"/>
      <c r="EA840" s="91"/>
      <c r="EB840" s="91"/>
      <c r="EC840" s="91"/>
      <c r="ED840" s="91"/>
      <c r="EE840" s="91"/>
      <c r="EF840" s="91"/>
      <c r="EG840" s="91"/>
      <c r="EH840" s="91"/>
      <c r="EI840" s="91"/>
      <c r="EJ840" s="91"/>
      <c r="EK840" s="91"/>
      <c r="EL840" s="91"/>
      <c r="EM840" s="91"/>
      <c r="EN840" s="91"/>
      <c r="EO840" s="91"/>
      <c r="EP840" s="91"/>
      <c r="EQ840" s="91"/>
      <c r="ER840" s="91"/>
      <c r="ES840" s="91"/>
      <c r="ET840" s="91"/>
      <c r="EU840" s="91"/>
      <c r="EV840" s="91"/>
      <c r="EW840" s="91"/>
      <c r="EX840" s="91"/>
      <c r="EY840" s="91"/>
      <c r="EZ840" s="91"/>
      <c r="FA840" s="91"/>
      <c r="FB840" s="91"/>
      <c r="FC840" s="91"/>
      <c r="FD840" s="91"/>
      <c r="FE840" s="91"/>
      <c r="FF840" s="91"/>
      <c r="FG840" s="91"/>
      <c r="FH840" s="91"/>
      <c r="FI840" s="91"/>
      <c r="FJ840" s="91"/>
      <c r="FK840" s="91"/>
      <c r="FL840" s="91"/>
      <c r="FM840" s="91"/>
      <c r="FN840" s="91"/>
      <c r="FO840" s="91"/>
      <c r="FP840" s="91"/>
      <c r="FQ840" s="91"/>
      <c r="FR840" s="91"/>
      <c r="FS840" s="91"/>
      <c r="FT840" s="91"/>
      <c r="FU840" s="91"/>
      <c r="FV840" s="91"/>
      <c r="FW840" s="91"/>
      <c r="FX840" s="91"/>
      <c r="FY840" s="91"/>
      <c r="FZ840" s="91"/>
      <c r="GA840" s="91"/>
      <c r="GB840" s="91"/>
      <c r="GC840" s="91"/>
      <c r="GD840" s="91"/>
      <c r="GE840" s="91"/>
      <c r="GF840" s="91"/>
      <c r="GG840" s="91"/>
      <c r="GH840" s="91"/>
      <c r="GI840" s="91"/>
      <c r="GJ840" s="91"/>
      <c r="GK840" s="91"/>
      <c r="GL840" s="91"/>
      <c r="GM840" s="91"/>
      <c r="GN840" s="91"/>
      <c r="GO840" s="91"/>
      <c r="GP840" s="91"/>
      <c r="GQ840" s="91"/>
      <c r="GR840" s="91"/>
      <c r="GS840" s="91"/>
      <c r="GT840" s="91"/>
      <c r="GU840" s="91"/>
      <c r="GV840" s="91"/>
      <c r="GW840" s="91"/>
      <c r="GX840" s="91"/>
      <c r="GY840" s="91"/>
      <c r="GZ840" s="91"/>
      <c r="HA840" s="91"/>
      <c r="HB840" s="91"/>
      <c r="HC840" s="91"/>
      <c r="HD840" s="91"/>
      <c r="HE840" s="91"/>
      <c r="HF840" s="91"/>
      <c r="HG840" s="91"/>
      <c r="HH840" s="91"/>
      <c r="HI840" s="91"/>
      <c r="HJ840" s="91"/>
      <c r="HK840" s="91"/>
      <c r="HL840" s="91"/>
      <c r="HM840" s="91"/>
      <c r="HN840" s="91"/>
      <c r="HO840" s="91"/>
      <c r="HP840" s="91"/>
      <c r="HQ840" s="91"/>
      <c r="HR840" s="91"/>
      <c r="HS840" s="91"/>
    </row>
    <row r="841" customHeight="1" spans="1:227">
      <c r="A841" s="91"/>
      <c r="B841" s="91"/>
      <c r="C841" s="91"/>
      <c r="D841" s="91"/>
      <c r="E841" s="91"/>
      <c r="F841" s="91"/>
      <c r="G841" s="91"/>
      <c r="H841" s="95"/>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c r="AH841" s="91"/>
      <c r="AI841" s="91"/>
      <c r="AJ841" s="91"/>
      <c r="AK841" s="91"/>
      <c r="AL841" s="91"/>
      <c r="AM841" s="91"/>
      <c r="AN841" s="91"/>
      <c r="AO841" s="91"/>
      <c r="AP841" s="91"/>
      <c r="AQ841" s="91"/>
      <c r="AR841" s="91"/>
      <c r="AS841" s="91"/>
      <c r="AT841" s="91"/>
      <c r="AU841" s="91"/>
      <c r="AV841" s="91"/>
      <c r="AW841" s="91"/>
      <c r="AX841" s="91"/>
      <c r="AY841" s="91"/>
      <c r="AZ841" s="91"/>
      <c r="BA841" s="91"/>
      <c r="BB841" s="91"/>
      <c r="BC841" s="91"/>
      <c r="BD841" s="91"/>
      <c r="BE841" s="91"/>
      <c r="BF841" s="91"/>
      <c r="BG841" s="91"/>
      <c r="BH841" s="91"/>
      <c r="BI841" s="91"/>
      <c r="BJ841" s="91"/>
      <c r="BK841" s="91"/>
      <c r="BL841" s="91"/>
      <c r="BM841" s="91"/>
      <c r="BN841" s="91"/>
      <c r="BO841" s="91"/>
      <c r="BP841" s="91"/>
      <c r="BQ841" s="91"/>
      <c r="BR841" s="91"/>
      <c r="BS841" s="91"/>
      <c r="BT841" s="91"/>
      <c r="BU841" s="91"/>
      <c r="BV841" s="91"/>
      <c r="BW841" s="91"/>
      <c r="BX841" s="91"/>
      <c r="BY841" s="91"/>
      <c r="BZ841" s="91"/>
      <c r="CA841" s="91"/>
      <c r="CB841" s="91"/>
      <c r="CC841" s="91"/>
      <c r="CD841" s="91"/>
      <c r="CE841" s="91"/>
      <c r="CF841" s="91"/>
      <c r="CG841" s="91"/>
      <c r="CH841" s="91"/>
      <c r="CI841" s="91"/>
      <c r="CJ841" s="91"/>
      <c r="CK841" s="91"/>
      <c r="CL841" s="91"/>
      <c r="CM841" s="91"/>
      <c r="CN841" s="91"/>
      <c r="CO841" s="91"/>
      <c r="CP841" s="91"/>
      <c r="CQ841" s="91"/>
      <c r="CR841" s="91"/>
      <c r="CS841" s="91"/>
      <c r="CT841" s="91"/>
      <c r="CU841" s="91"/>
      <c r="CV841" s="91"/>
      <c r="CW841" s="91"/>
      <c r="CX841" s="91"/>
      <c r="CY841" s="91"/>
      <c r="CZ841" s="91"/>
      <c r="DA841" s="91"/>
      <c r="DB841" s="91"/>
      <c r="DC841" s="91"/>
      <c r="DD841" s="91"/>
      <c r="DE841" s="91"/>
      <c r="DF841" s="91"/>
      <c r="DG841" s="91"/>
      <c r="DH841" s="91"/>
      <c r="DI841" s="91"/>
      <c r="DJ841" s="91"/>
      <c r="DK841" s="91"/>
      <c r="DL841" s="91"/>
      <c r="DM841" s="91"/>
      <c r="DN841" s="91"/>
      <c r="DO841" s="91"/>
      <c r="DP841" s="91"/>
      <c r="DQ841" s="91"/>
      <c r="DR841" s="91"/>
      <c r="DS841" s="91"/>
      <c r="DT841" s="91"/>
      <c r="DU841" s="91"/>
      <c r="DV841" s="91"/>
      <c r="DW841" s="91"/>
      <c r="DX841" s="91"/>
      <c r="DY841" s="91"/>
      <c r="DZ841" s="91"/>
      <c r="EA841" s="91"/>
      <c r="EB841" s="91"/>
      <c r="EC841" s="91"/>
      <c r="ED841" s="91"/>
      <c r="EE841" s="91"/>
      <c r="EF841" s="91"/>
      <c r="EG841" s="91"/>
      <c r="EH841" s="91"/>
      <c r="EI841" s="91"/>
      <c r="EJ841" s="91"/>
      <c r="EK841" s="91"/>
      <c r="EL841" s="91"/>
      <c r="EM841" s="91"/>
      <c r="EN841" s="91"/>
      <c r="EO841" s="91"/>
      <c r="EP841" s="91"/>
      <c r="EQ841" s="91"/>
      <c r="ER841" s="91"/>
      <c r="ES841" s="91"/>
      <c r="ET841" s="91"/>
      <c r="EU841" s="91"/>
      <c r="EV841" s="91"/>
      <c r="EW841" s="91"/>
      <c r="EX841" s="91"/>
      <c r="EY841" s="91"/>
      <c r="EZ841" s="91"/>
      <c r="FA841" s="91"/>
      <c r="FB841" s="91"/>
      <c r="FC841" s="91"/>
      <c r="FD841" s="91"/>
      <c r="FE841" s="91"/>
      <c r="FF841" s="91"/>
      <c r="FG841" s="91"/>
      <c r="FH841" s="91"/>
      <c r="FI841" s="91"/>
      <c r="FJ841" s="91"/>
      <c r="FK841" s="91"/>
      <c r="FL841" s="91"/>
      <c r="FM841" s="91"/>
      <c r="FN841" s="91"/>
      <c r="FO841" s="91"/>
      <c r="FP841" s="91"/>
      <c r="FQ841" s="91"/>
      <c r="FR841" s="91"/>
      <c r="FS841" s="91"/>
      <c r="FT841" s="91"/>
      <c r="FU841" s="91"/>
      <c r="FV841" s="91"/>
      <c r="FW841" s="91"/>
      <c r="FX841" s="91"/>
      <c r="FY841" s="91"/>
      <c r="FZ841" s="91"/>
      <c r="GA841" s="91"/>
      <c r="GB841" s="91"/>
      <c r="GC841" s="91"/>
      <c r="GD841" s="91"/>
      <c r="GE841" s="91"/>
      <c r="GF841" s="91"/>
      <c r="GG841" s="91"/>
      <c r="GH841" s="91"/>
      <c r="GI841" s="91"/>
      <c r="GJ841" s="91"/>
      <c r="GK841" s="91"/>
      <c r="GL841" s="91"/>
      <c r="GM841" s="91"/>
      <c r="GN841" s="91"/>
      <c r="GO841" s="91"/>
      <c r="GP841" s="91"/>
      <c r="GQ841" s="91"/>
      <c r="GR841" s="91"/>
      <c r="GS841" s="91"/>
      <c r="GT841" s="91"/>
      <c r="GU841" s="91"/>
      <c r="GV841" s="91"/>
      <c r="GW841" s="91"/>
      <c r="GX841" s="91"/>
      <c r="GY841" s="91"/>
      <c r="GZ841" s="91"/>
      <c r="HA841" s="91"/>
      <c r="HB841" s="91"/>
      <c r="HC841" s="91"/>
      <c r="HD841" s="91"/>
      <c r="HE841" s="91"/>
      <c r="HF841" s="91"/>
      <c r="HG841" s="91"/>
      <c r="HH841" s="91"/>
      <c r="HI841" s="91"/>
      <c r="HJ841" s="91"/>
      <c r="HK841" s="91"/>
      <c r="HL841" s="91"/>
      <c r="HM841" s="91"/>
      <c r="HN841" s="91"/>
      <c r="HO841" s="91"/>
      <c r="HP841" s="91"/>
      <c r="HQ841" s="91"/>
      <c r="HR841" s="91"/>
      <c r="HS841" s="91"/>
    </row>
    <row r="842" customHeight="1" spans="1:227">
      <c r="A842" s="91"/>
      <c r="B842" s="91"/>
      <c r="C842" s="91"/>
      <c r="D842" s="91"/>
      <c r="E842" s="91"/>
      <c r="F842" s="91"/>
      <c r="G842" s="91"/>
      <c r="H842" s="95"/>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c r="AH842" s="91"/>
      <c r="AI842" s="91"/>
      <c r="AJ842" s="91"/>
      <c r="AK842" s="91"/>
      <c r="AL842" s="91"/>
      <c r="AM842" s="91"/>
      <c r="AN842" s="91"/>
      <c r="AO842" s="91"/>
      <c r="AP842" s="91"/>
      <c r="AQ842" s="91"/>
      <c r="AR842" s="91"/>
      <c r="AS842" s="91"/>
      <c r="AT842" s="91"/>
      <c r="AU842" s="91"/>
      <c r="AV842" s="91"/>
      <c r="AW842" s="91"/>
      <c r="AX842" s="91"/>
      <c r="AY842" s="91"/>
      <c r="AZ842" s="91"/>
      <c r="BA842" s="91"/>
      <c r="BB842" s="91"/>
      <c r="BC842" s="91"/>
      <c r="BD842" s="91"/>
      <c r="BE842" s="91"/>
      <c r="BF842" s="91"/>
      <c r="BG842" s="91"/>
      <c r="BH842" s="91"/>
      <c r="BI842" s="91"/>
      <c r="BJ842" s="91"/>
      <c r="BK842" s="91"/>
      <c r="BL842" s="91"/>
      <c r="BM842" s="91"/>
      <c r="BN842" s="91"/>
      <c r="BO842" s="91"/>
      <c r="BP842" s="91"/>
      <c r="BQ842" s="91"/>
      <c r="BR842" s="91"/>
      <c r="BS842" s="91"/>
      <c r="BT842" s="91"/>
      <c r="BU842" s="91"/>
      <c r="BV842" s="91"/>
      <c r="BW842" s="91"/>
      <c r="BX842" s="91"/>
      <c r="BY842" s="91"/>
      <c r="BZ842" s="91"/>
      <c r="CA842" s="91"/>
      <c r="CB842" s="91"/>
      <c r="CC842" s="91"/>
      <c r="CD842" s="91"/>
      <c r="CE842" s="91"/>
      <c r="CF842" s="91"/>
      <c r="CG842" s="91"/>
      <c r="CH842" s="91"/>
      <c r="CI842" s="91"/>
      <c r="CJ842" s="91"/>
      <c r="CK842" s="91"/>
      <c r="CL842" s="91"/>
      <c r="CM842" s="91"/>
      <c r="CN842" s="91"/>
      <c r="CO842" s="91"/>
      <c r="CP842" s="91"/>
      <c r="CQ842" s="91"/>
      <c r="CR842" s="91"/>
      <c r="CS842" s="91"/>
      <c r="CT842" s="91"/>
      <c r="CU842" s="91"/>
      <c r="CV842" s="91"/>
      <c r="CW842" s="91"/>
      <c r="CX842" s="91"/>
      <c r="CY842" s="91"/>
      <c r="CZ842" s="91"/>
      <c r="DA842" s="91"/>
      <c r="DB842" s="91"/>
      <c r="DC842" s="91"/>
      <c r="DD842" s="91"/>
      <c r="DE842" s="91"/>
      <c r="DF842" s="91"/>
      <c r="DG842" s="91"/>
      <c r="DH842" s="91"/>
      <c r="DI842" s="91"/>
      <c r="DJ842" s="91"/>
      <c r="DK842" s="91"/>
      <c r="DL842" s="91"/>
      <c r="DM842" s="91"/>
      <c r="DN842" s="91"/>
      <c r="DO842" s="91"/>
      <c r="DP842" s="91"/>
      <c r="DQ842" s="91"/>
      <c r="DR842" s="91"/>
      <c r="DS842" s="91"/>
      <c r="DT842" s="91"/>
      <c r="DU842" s="91"/>
      <c r="DV842" s="91"/>
      <c r="DW842" s="91"/>
      <c r="DX842" s="91"/>
      <c r="DY842" s="91"/>
      <c r="DZ842" s="91"/>
      <c r="EA842" s="91"/>
      <c r="EB842" s="91"/>
      <c r="EC842" s="91"/>
      <c r="ED842" s="91"/>
      <c r="EE842" s="91"/>
      <c r="EF842" s="91"/>
      <c r="EG842" s="91"/>
      <c r="EH842" s="91"/>
      <c r="EI842" s="91"/>
      <c r="EJ842" s="91"/>
      <c r="EK842" s="91"/>
      <c r="EL842" s="91"/>
      <c r="EM842" s="91"/>
      <c r="EN842" s="91"/>
      <c r="EO842" s="91"/>
      <c r="EP842" s="91"/>
      <c r="EQ842" s="91"/>
      <c r="ER842" s="91"/>
      <c r="ES842" s="91"/>
      <c r="ET842" s="91"/>
      <c r="EU842" s="91"/>
      <c r="EV842" s="91"/>
      <c r="EW842" s="91"/>
      <c r="EX842" s="91"/>
      <c r="EY842" s="91"/>
      <c r="EZ842" s="91"/>
      <c r="FA842" s="91"/>
      <c r="FB842" s="91"/>
      <c r="FC842" s="91"/>
      <c r="FD842" s="91"/>
      <c r="FE842" s="91"/>
      <c r="FF842" s="91"/>
      <c r="FG842" s="91"/>
      <c r="FH842" s="91"/>
      <c r="FI842" s="91"/>
      <c r="FJ842" s="91"/>
      <c r="FK842" s="91"/>
      <c r="FL842" s="91"/>
      <c r="FM842" s="91"/>
      <c r="FN842" s="91"/>
      <c r="FO842" s="91"/>
      <c r="FP842" s="91"/>
      <c r="FQ842" s="91"/>
      <c r="FR842" s="91"/>
      <c r="FS842" s="91"/>
      <c r="FT842" s="91"/>
      <c r="FU842" s="91"/>
      <c r="FV842" s="91"/>
      <c r="FW842" s="91"/>
      <c r="FX842" s="91"/>
      <c r="FY842" s="91"/>
      <c r="FZ842" s="91"/>
      <c r="GA842" s="91"/>
      <c r="GB842" s="91"/>
      <c r="GC842" s="91"/>
      <c r="GD842" s="91"/>
      <c r="GE842" s="91"/>
      <c r="GF842" s="91"/>
      <c r="GG842" s="91"/>
      <c r="GH842" s="91"/>
      <c r="GI842" s="91"/>
      <c r="GJ842" s="91"/>
      <c r="GK842" s="91"/>
      <c r="GL842" s="91"/>
      <c r="GM842" s="91"/>
      <c r="GN842" s="91"/>
      <c r="GO842" s="91"/>
      <c r="GP842" s="91"/>
      <c r="GQ842" s="91"/>
      <c r="GR842" s="91"/>
      <c r="GS842" s="91"/>
      <c r="GT842" s="91"/>
      <c r="GU842" s="91"/>
      <c r="GV842" s="91"/>
      <c r="GW842" s="91"/>
      <c r="GX842" s="91"/>
      <c r="GY842" s="91"/>
      <c r="GZ842" s="91"/>
      <c r="HA842" s="91"/>
      <c r="HB842" s="91"/>
      <c r="HC842" s="91"/>
      <c r="HD842" s="91"/>
      <c r="HE842" s="91"/>
      <c r="HF842" s="91"/>
      <c r="HG842" s="91"/>
      <c r="HH842" s="91"/>
      <c r="HI842" s="91"/>
      <c r="HJ842" s="91"/>
      <c r="HK842" s="91"/>
      <c r="HL842" s="91"/>
      <c r="HM842" s="91"/>
      <c r="HN842" s="91"/>
      <c r="HO842" s="91"/>
      <c r="HP842" s="91"/>
      <c r="HQ842" s="91"/>
      <c r="HR842" s="91"/>
      <c r="HS842" s="91"/>
    </row>
    <row r="843" customHeight="1" spans="1:227">
      <c r="A843" s="91"/>
      <c r="B843" s="91"/>
      <c r="C843" s="91"/>
      <c r="D843" s="91"/>
      <c r="E843" s="91"/>
      <c r="F843" s="91"/>
      <c r="G843" s="91"/>
      <c r="H843" s="95"/>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c r="AH843" s="91"/>
      <c r="AI843" s="91"/>
      <c r="AJ843" s="91"/>
      <c r="AK843" s="91"/>
      <c r="AL843" s="91"/>
      <c r="AM843" s="91"/>
      <c r="AN843" s="91"/>
      <c r="AO843" s="91"/>
      <c r="AP843" s="91"/>
      <c r="AQ843" s="91"/>
      <c r="AR843" s="91"/>
      <c r="AS843" s="91"/>
      <c r="AT843" s="91"/>
      <c r="AU843" s="91"/>
      <c r="AV843" s="91"/>
      <c r="AW843" s="91"/>
      <c r="AX843" s="91"/>
      <c r="AY843" s="91"/>
      <c r="AZ843" s="91"/>
      <c r="BA843" s="91"/>
      <c r="BB843" s="91"/>
      <c r="BC843" s="91"/>
      <c r="BD843" s="91"/>
      <c r="BE843" s="91"/>
      <c r="BF843" s="91"/>
      <c r="BG843" s="91"/>
      <c r="BH843" s="91"/>
      <c r="BI843" s="91"/>
      <c r="BJ843" s="91"/>
      <c r="BK843" s="91"/>
      <c r="BL843" s="91"/>
      <c r="BM843" s="91"/>
      <c r="BN843" s="91"/>
      <c r="BO843" s="91"/>
      <c r="BP843" s="91"/>
      <c r="BQ843" s="91"/>
      <c r="BR843" s="91"/>
      <c r="BS843" s="91"/>
      <c r="BT843" s="91"/>
      <c r="BU843" s="91"/>
      <c r="BV843" s="91"/>
      <c r="BW843" s="91"/>
      <c r="BX843" s="91"/>
      <c r="BY843" s="91"/>
      <c r="BZ843" s="91"/>
      <c r="CA843" s="91"/>
      <c r="CB843" s="91"/>
      <c r="CC843" s="91"/>
      <c r="CD843" s="91"/>
      <c r="CE843" s="91"/>
      <c r="CF843" s="91"/>
      <c r="CG843" s="91"/>
      <c r="CH843" s="91"/>
      <c r="CI843" s="91"/>
      <c r="CJ843" s="91"/>
      <c r="CK843" s="91"/>
      <c r="CL843" s="91"/>
      <c r="CM843" s="91"/>
      <c r="CN843" s="91"/>
      <c r="CO843" s="91"/>
      <c r="CP843" s="91"/>
      <c r="CQ843" s="91"/>
      <c r="CR843" s="91"/>
      <c r="CS843" s="91"/>
      <c r="CT843" s="91"/>
      <c r="CU843" s="91"/>
      <c r="CV843" s="91"/>
      <c r="CW843" s="91"/>
      <c r="CX843" s="91"/>
      <c r="CY843" s="91"/>
      <c r="CZ843" s="91"/>
      <c r="DA843" s="91"/>
      <c r="DB843" s="91"/>
      <c r="DC843" s="91"/>
      <c r="DD843" s="91"/>
      <c r="DE843" s="91"/>
      <c r="DF843" s="91"/>
      <c r="DG843" s="91"/>
      <c r="DH843" s="91"/>
      <c r="DI843" s="91"/>
      <c r="DJ843" s="91"/>
      <c r="DK843" s="91"/>
      <c r="DL843" s="91"/>
      <c r="DM843" s="91"/>
      <c r="DN843" s="91"/>
      <c r="DO843" s="91"/>
      <c r="DP843" s="91"/>
      <c r="DQ843" s="91"/>
      <c r="DR843" s="91"/>
      <c r="DS843" s="91"/>
      <c r="DT843" s="91"/>
      <c r="DU843" s="91"/>
      <c r="DV843" s="91"/>
      <c r="DW843" s="91"/>
      <c r="DX843" s="91"/>
      <c r="DY843" s="91"/>
      <c r="DZ843" s="91"/>
      <c r="EA843" s="91"/>
      <c r="EB843" s="91"/>
      <c r="EC843" s="91"/>
      <c r="ED843" s="91"/>
      <c r="EE843" s="91"/>
      <c r="EF843" s="91"/>
      <c r="EG843" s="91"/>
      <c r="EH843" s="91"/>
      <c r="EI843" s="91"/>
      <c r="EJ843" s="91"/>
      <c r="EK843" s="91"/>
      <c r="EL843" s="91"/>
      <c r="EM843" s="91"/>
      <c r="EN843" s="91"/>
      <c r="EO843" s="91"/>
      <c r="EP843" s="91"/>
      <c r="EQ843" s="91"/>
      <c r="ER843" s="91"/>
      <c r="ES843" s="91"/>
      <c r="ET843" s="91"/>
      <c r="EU843" s="91"/>
      <c r="EV843" s="91"/>
      <c r="EW843" s="91"/>
      <c r="EX843" s="91"/>
      <c r="EY843" s="91"/>
      <c r="EZ843" s="91"/>
      <c r="FA843" s="91"/>
      <c r="FB843" s="91"/>
      <c r="FC843" s="91"/>
      <c r="FD843" s="91"/>
      <c r="FE843" s="91"/>
      <c r="FF843" s="91"/>
      <c r="FG843" s="91"/>
      <c r="FH843" s="91"/>
      <c r="FI843" s="91"/>
      <c r="FJ843" s="91"/>
      <c r="FK843" s="91"/>
      <c r="FL843" s="91"/>
      <c r="FM843" s="91"/>
      <c r="FN843" s="91"/>
      <c r="FO843" s="91"/>
      <c r="FP843" s="91"/>
      <c r="FQ843" s="91"/>
      <c r="FR843" s="91"/>
      <c r="FS843" s="91"/>
      <c r="FT843" s="91"/>
      <c r="FU843" s="91"/>
      <c r="FV843" s="91"/>
      <c r="FW843" s="91"/>
      <c r="FX843" s="91"/>
      <c r="FY843" s="91"/>
      <c r="FZ843" s="91"/>
      <c r="GA843" s="91"/>
      <c r="GB843" s="91"/>
      <c r="GC843" s="91"/>
      <c r="GD843" s="91"/>
      <c r="GE843" s="91"/>
      <c r="GF843" s="91"/>
      <c r="GG843" s="91"/>
      <c r="GH843" s="91"/>
      <c r="GI843" s="91"/>
      <c r="GJ843" s="91"/>
      <c r="GK843" s="91"/>
      <c r="GL843" s="91"/>
      <c r="GM843" s="91"/>
      <c r="GN843" s="91"/>
      <c r="GO843" s="91"/>
      <c r="GP843" s="91"/>
      <c r="GQ843" s="91"/>
      <c r="GR843" s="91"/>
      <c r="GS843" s="91"/>
      <c r="GT843" s="91"/>
      <c r="GU843" s="91"/>
      <c r="GV843" s="91"/>
      <c r="GW843" s="91"/>
      <c r="GX843" s="91"/>
      <c r="GY843" s="91"/>
      <c r="GZ843" s="91"/>
      <c r="HA843" s="91"/>
      <c r="HB843" s="91"/>
      <c r="HC843" s="91"/>
      <c r="HD843" s="91"/>
      <c r="HE843" s="91"/>
      <c r="HF843" s="91"/>
      <c r="HG843" s="91"/>
      <c r="HH843" s="91"/>
      <c r="HI843" s="91"/>
      <c r="HJ843" s="91"/>
      <c r="HK843" s="91"/>
      <c r="HL843" s="91"/>
      <c r="HM843" s="91"/>
      <c r="HN843" s="91"/>
      <c r="HO843" s="91"/>
      <c r="HP843" s="91"/>
      <c r="HQ843" s="91"/>
      <c r="HR843" s="91"/>
      <c r="HS843" s="91"/>
    </row>
    <row r="844" customHeight="1" spans="1:227">
      <c r="A844" s="91"/>
      <c r="B844" s="91"/>
      <c r="C844" s="91"/>
      <c r="D844" s="91"/>
      <c r="E844" s="91"/>
      <c r="F844" s="91"/>
      <c r="G844" s="91"/>
      <c r="H844" s="95"/>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c r="AH844" s="91"/>
      <c r="AI844" s="91"/>
      <c r="AJ844" s="91"/>
      <c r="AK844" s="91"/>
      <c r="AL844" s="91"/>
      <c r="AM844" s="91"/>
      <c r="AN844" s="91"/>
      <c r="AO844" s="91"/>
      <c r="AP844" s="91"/>
      <c r="AQ844" s="91"/>
      <c r="AR844" s="91"/>
      <c r="AS844" s="91"/>
      <c r="AT844" s="91"/>
      <c r="AU844" s="91"/>
      <c r="AV844" s="91"/>
      <c r="AW844" s="91"/>
      <c r="AX844" s="91"/>
      <c r="AY844" s="91"/>
      <c r="AZ844" s="91"/>
      <c r="BA844" s="91"/>
      <c r="BB844" s="91"/>
      <c r="BC844" s="91"/>
      <c r="BD844" s="91"/>
      <c r="BE844" s="91"/>
      <c r="BF844" s="91"/>
      <c r="BG844" s="91"/>
      <c r="BH844" s="91"/>
      <c r="BI844" s="91"/>
      <c r="BJ844" s="91"/>
      <c r="BK844" s="91"/>
      <c r="BL844" s="91"/>
      <c r="BM844" s="91"/>
      <c r="BN844" s="91"/>
      <c r="BO844" s="91"/>
      <c r="BP844" s="91"/>
      <c r="BQ844" s="91"/>
      <c r="BR844" s="91"/>
      <c r="BS844" s="91"/>
      <c r="BT844" s="91"/>
      <c r="BU844" s="91"/>
      <c r="BV844" s="91"/>
      <c r="BW844" s="91"/>
      <c r="BX844" s="91"/>
      <c r="BY844" s="91"/>
      <c r="BZ844" s="91"/>
      <c r="CA844" s="91"/>
      <c r="CB844" s="91"/>
      <c r="CC844" s="91"/>
      <c r="CD844" s="91"/>
      <c r="CE844" s="91"/>
      <c r="CF844" s="91"/>
      <c r="CG844" s="91"/>
      <c r="CH844" s="91"/>
      <c r="CI844" s="91"/>
      <c r="CJ844" s="91"/>
      <c r="CK844" s="91"/>
      <c r="CL844" s="91"/>
      <c r="CM844" s="91"/>
      <c r="CN844" s="91"/>
      <c r="CO844" s="91"/>
      <c r="CP844" s="91"/>
      <c r="CQ844" s="91"/>
      <c r="CR844" s="91"/>
      <c r="CS844" s="91"/>
      <c r="CT844" s="91"/>
      <c r="CU844" s="91"/>
      <c r="CV844" s="91"/>
      <c r="CW844" s="91"/>
      <c r="CX844" s="91"/>
      <c r="CY844" s="91"/>
      <c r="CZ844" s="91"/>
      <c r="DA844" s="91"/>
      <c r="DB844" s="91"/>
      <c r="DC844" s="91"/>
      <c r="DD844" s="91"/>
      <c r="DE844" s="91"/>
      <c r="DF844" s="91"/>
      <c r="DG844" s="91"/>
      <c r="DH844" s="91"/>
      <c r="DI844" s="91"/>
      <c r="DJ844" s="91"/>
      <c r="DK844" s="91"/>
      <c r="DL844" s="91"/>
      <c r="DM844" s="91"/>
      <c r="DN844" s="91"/>
      <c r="DO844" s="91"/>
      <c r="DP844" s="91"/>
      <c r="DQ844" s="91"/>
      <c r="DR844" s="91"/>
      <c r="DS844" s="91"/>
      <c r="DT844" s="91"/>
      <c r="DU844" s="91"/>
      <c r="DV844" s="91"/>
      <c r="DW844" s="91"/>
      <c r="DX844" s="91"/>
      <c r="DY844" s="91"/>
      <c r="DZ844" s="91"/>
      <c r="EA844" s="91"/>
      <c r="EB844" s="91"/>
      <c r="EC844" s="91"/>
      <c r="ED844" s="91"/>
      <c r="EE844" s="91"/>
      <c r="EF844" s="91"/>
      <c r="EG844" s="91"/>
      <c r="EH844" s="91"/>
      <c r="EI844" s="91"/>
      <c r="EJ844" s="91"/>
      <c r="EK844" s="91"/>
      <c r="EL844" s="91"/>
      <c r="EM844" s="91"/>
      <c r="EN844" s="91"/>
      <c r="EO844" s="91"/>
      <c r="EP844" s="91"/>
      <c r="EQ844" s="91"/>
      <c r="ER844" s="91"/>
      <c r="ES844" s="91"/>
      <c r="ET844" s="91"/>
      <c r="EU844" s="91"/>
      <c r="EV844" s="91"/>
      <c r="EW844" s="91"/>
      <c r="EX844" s="91"/>
      <c r="EY844" s="91"/>
      <c r="EZ844" s="91"/>
      <c r="FA844" s="91"/>
      <c r="FB844" s="91"/>
      <c r="FC844" s="91"/>
      <c r="FD844" s="91"/>
      <c r="FE844" s="91"/>
      <c r="FF844" s="91"/>
      <c r="FG844" s="91"/>
      <c r="FH844" s="91"/>
      <c r="FI844" s="91"/>
      <c r="FJ844" s="91"/>
      <c r="FK844" s="91"/>
      <c r="FL844" s="91"/>
      <c r="FM844" s="91"/>
      <c r="FN844" s="91"/>
      <c r="FO844" s="91"/>
      <c r="FP844" s="91"/>
      <c r="FQ844" s="91"/>
      <c r="FR844" s="91"/>
      <c r="FS844" s="91"/>
      <c r="FT844" s="91"/>
      <c r="FU844" s="91"/>
      <c r="FV844" s="91"/>
      <c r="FW844" s="91"/>
      <c r="FX844" s="91"/>
      <c r="FY844" s="91"/>
      <c r="FZ844" s="91"/>
      <c r="GA844" s="91"/>
      <c r="GB844" s="91"/>
      <c r="GC844" s="91"/>
      <c r="GD844" s="91"/>
      <c r="GE844" s="91"/>
      <c r="GF844" s="91"/>
      <c r="GG844" s="91"/>
      <c r="GH844" s="91"/>
      <c r="GI844" s="91"/>
      <c r="GJ844" s="91"/>
      <c r="GK844" s="91"/>
      <c r="GL844" s="91"/>
      <c r="GM844" s="91"/>
      <c r="GN844" s="91"/>
      <c r="GO844" s="91"/>
      <c r="GP844" s="91"/>
      <c r="GQ844" s="91"/>
      <c r="GR844" s="91"/>
      <c r="GS844" s="91"/>
      <c r="GT844" s="91"/>
      <c r="GU844" s="91"/>
      <c r="GV844" s="91"/>
      <c r="GW844" s="91"/>
      <c r="GX844" s="91"/>
      <c r="GY844" s="91"/>
      <c r="GZ844" s="91"/>
      <c r="HA844" s="91"/>
      <c r="HB844" s="91"/>
      <c r="HC844" s="91"/>
      <c r="HD844" s="91"/>
      <c r="HE844" s="91"/>
      <c r="HF844" s="91"/>
      <c r="HG844" s="91"/>
      <c r="HH844" s="91"/>
      <c r="HI844" s="91"/>
      <c r="HJ844" s="91"/>
      <c r="HK844" s="91"/>
      <c r="HL844" s="91"/>
      <c r="HM844" s="91"/>
      <c r="HN844" s="91"/>
      <c r="HO844" s="91"/>
      <c r="HP844" s="91"/>
      <c r="HQ844" s="91"/>
      <c r="HR844" s="91"/>
      <c r="HS844" s="91"/>
    </row>
    <row r="845" customHeight="1" spans="1:227">
      <c r="A845" s="91"/>
      <c r="B845" s="91"/>
      <c r="C845" s="91"/>
      <c r="D845" s="91"/>
      <c r="E845" s="91"/>
      <c r="F845" s="91"/>
      <c r="G845" s="91"/>
      <c r="H845" s="95"/>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c r="AH845" s="91"/>
      <c r="AI845" s="91"/>
      <c r="AJ845" s="91"/>
      <c r="AK845" s="91"/>
      <c r="AL845" s="91"/>
      <c r="AM845" s="91"/>
      <c r="AN845" s="91"/>
      <c r="AO845" s="91"/>
      <c r="AP845" s="91"/>
      <c r="AQ845" s="91"/>
      <c r="AR845" s="91"/>
      <c r="AS845" s="91"/>
      <c r="AT845" s="91"/>
      <c r="AU845" s="91"/>
      <c r="AV845" s="91"/>
      <c r="AW845" s="91"/>
      <c r="AX845" s="91"/>
      <c r="AY845" s="91"/>
      <c r="AZ845" s="91"/>
      <c r="BA845" s="91"/>
      <c r="BB845" s="91"/>
      <c r="BC845" s="91"/>
      <c r="BD845" s="91"/>
      <c r="BE845" s="91"/>
      <c r="BF845" s="91"/>
      <c r="BG845" s="91"/>
      <c r="BH845" s="91"/>
      <c r="BI845" s="91"/>
      <c r="BJ845" s="91"/>
      <c r="BK845" s="91"/>
      <c r="BL845" s="91"/>
      <c r="BM845" s="91"/>
      <c r="BN845" s="91"/>
      <c r="BO845" s="91"/>
      <c r="BP845" s="91"/>
      <c r="BQ845" s="91"/>
      <c r="BR845" s="91"/>
      <c r="BS845" s="91"/>
      <c r="BT845" s="91"/>
      <c r="BU845" s="91"/>
      <c r="BV845" s="91"/>
      <c r="BW845" s="91"/>
      <c r="BX845" s="91"/>
      <c r="BY845" s="91"/>
      <c r="BZ845" s="91"/>
      <c r="CA845" s="91"/>
      <c r="CB845" s="91"/>
      <c r="CC845" s="91"/>
      <c r="CD845" s="91"/>
      <c r="CE845" s="91"/>
      <c r="CF845" s="91"/>
      <c r="CG845" s="91"/>
      <c r="CH845" s="91"/>
      <c r="CI845" s="91"/>
      <c r="CJ845" s="91"/>
      <c r="CK845" s="91"/>
      <c r="CL845" s="91"/>
      <c r="CM845" s="91"/>
      <c r="CN845" s="91"/>
      <c r="CO845" s="91"/>
      <c r="CP845" s="91"/>
      <c r="CQ845" s="91"/>
      <c r="CR845" s="91"/>
      <c r="CS845" s="91"/>
      <c r="CT845" s="91"/>
      <c r="CU845" s="91"/>
      <c r="CV845" s="91"/>
      <c r="CW845" s="91"/>
      <c r="CX845" s="91"/>
      <c r="CY845" s="91"/>
      <c r="CZ845" s="91"/>
      <c r="DA845" s="91"/>
      <c r="DB845" s="91"/>
      <c r="DC845" s="91"/>
      <c r="DD845" s="91"/>
      <c r="DE845" s="91"/>
      <c r="DF845" s="91"/>
      <c r="DG845" s="91"/>
      <c r="DH845" s="91"/>
      <c r="DI845" s="91"/>
      <c r="DJ845" s="91"/>
      <c r="DK845" s="91"/>
      <c r="DL845" s="91"/>
      <c r="DM845" s="91"/>
      <c r="DN845" s="91"/>
      <c r="DO845" s="91"/>
      <c r="DP845" s="91"/>
      <c r="DQ845" s="91"/>
      <c r="DR845" s="91"/>
      <c r="DS845" s="91"/>
      <c r="DT845" s="91"/>
      <c r="DU845" s="91"/>
      <c r="DV845" s="91"/>
      <c r="DW845" s="91"/>
      <c r="DX845" s="91"/>
      <c r="DY845" s="91"/>
      <c r="DZ845" s="91"/>
      <c r="EA845" s="91"/>
      <c r="EB845" s="91"/>
      <c r="EC845" s="91"/>
      <c r="ED845" s="91"/>
      <c r="EE845" s="91"/>
      <c r="EF845" s="91"/>
      <c r="EG845" s="91"/>
      <c r="EH845" s="91"/>
      <c r="EI845" s="91"/>
      <c r="EJ845" s="91"/>
      <c r="EK845" s="91"/>
      <c r="EL845" s="91"/>
      <c r="EM845" s="91"/>
      <c r="EN845" s="91"/>
      <c r="EO845" s="91"/>
      <c r="EP845" s="91"/>
      <c r="EQ845" s="91"/>
      <c r="ER845" s="91"/>
      <c r="ES845" s="91"/>
      <c r="ET845" s="91"/>
      <c r="EU845" s="91"/>
      <c r="EV845" s="91"/>
      <c r="EW845" s="91"/>
      <c r="EX845" s="91"/>
      <c r="EY845" s="91"/>
      <c r="EZ845" s="91"/>
      <c r="FA845" s="91"/>
      <c r="FB845" s="91"/>
      <c r="FC845" s="91"/>
      <c r="FD845" s="91"/>
      <c r="FE845" s="91"/>
      <c r="FF845" s="91"/>
      <c r="FG845" s="91"/>
      <c r="FH845" s="91"/>
      <c r="FI845" s="91"/>
      <c r="FJ845" s="91"/>
      <c r="FK845" s="91"/>
      <c r="FL845" s="91"/>
      <c r="FM845" s="91"/>
      <c r="FN845" s="91"/>
      <c r="FO845" s="91"/>
      <c r="FP845" s="91"/>
      <c r="FQ845" s="91"/>
      <c r="FR845" s="91"/>
      <c r="FS845" s="91"/>
      <c r="FT845" s="91"/>
      <c r="FU845" s="91"/>
      <c r="FV845" s="91"/>
      <c r="FW845" s="91"/>
      <c r="FX845" s="91"/>
      <c r="FY845" s="91"/>
      <c r="FZ845" s="91"/>
      <c r="GA845" s="91"/>
      <c r="GB845" s="91"/>
      <c r="GC845" s="91"/>
      <c r="GD845" s="91"/>
      <c r="GE845" s="91"/>
      <c r="GF845" s="91"/>
      <c r="GG845" s="91"/>
      <c r="GH845" s="91"/>
      <c r="GI845" s="91"/>
      <c r="GJ845" s="91"/>
      <c r="GK845" s="91"/>
      <c r="GL845" s="91"/>
      <c r="GM845" s="91"/>
      <c r="GN845" s="91"/>
      <c r="GO845" s="91"/>
      <c r="GP845" s="91"/>
      <c r="GQ845" s="91"/>
      <c r="GR845" s="91"/>
      <c r="GS845" s="91"/>
      <c r="GT845" s="91"/>
      <c r="GU845" s="91"/>
      <c r="GV845" s="91"/>
      <c r="GW845" s="91"/>
      <c r="GX845" s="91"/>
      <c r="GY845" s="91"/>
      <c r="GZ845" s="91"/>
      <c r="HA845" s="91"/>
      <c r="HB845" s="91"/>
      <c r="HC845" s="91"/>
      <c r="HD845" s="91"/>
      <c r="HE845" s="91"/>
      <c r="HF845" s="91"/>
      <c r="HG845" s="91"/>
      <c r="HH845" s="91"/>
      <c r="HI845" s="91"/>
      <c r="HJ845" s="91"/>
      <c r="HK845" s="91"/>
      <c r="HL845" s="91"/>
      <c r="HM845" s="91"/>
      <c r="HN845" s="91"/>
      <c r="HO845" s="91"/>
      <c r="HP845" s="91"/>
      <c r="HQ845" s="91"/>
      <c r="HR845" s="91"/>
      <c r="HS845" s="91"/>
    </row>
    <row r="846" customHeight="1" spans="1:227">
      <c r="A846" s="91"/>
      <c r="B846" s="91"/>
      <c r="C846" s="91"/>
      <c r="D846" s="91"/>
      <c r="E846" s="91"/>
      <c r="F846" s="91"/>
      <c r="G846" s="91"/>
      <c r="H846" s="95"/>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c r="AH846" s="91"/>
      <c r="AI846" s="91"/>
      <c r="AJ846" s="91"/>
      <c r="AK846" s="91"/>
      <c r="AL846" s="91"/>
      <c r="AM846" s="91"/>
      <c r="AN846" s="91"/>
      <c r="AO846" s="91"/>
      <c r="AP846" s="91"/>
      <c r="AQ846" s="91"/>
      <c r="AR846" s="91"/>
      <c r="AS846" s="91"/>
      <c r="AT846" s="91"/>
      <c r="AU846" s="91"/>
      <c r="AV846" s="91"/>
      <c r="AW846" s="91"/>
      <c r="AX846" s="91"/>
      <c r="AY846" s="91"/>
      <c r="AZ846" s="91"/>
      <c r="BA846" s="91"/>
      <c r="BB846" s="91"/>
      <c r="BC846" s="91"/>
      <c r="BD846" s="91"/>
      <c r="BE846" s="91"/>
      <c r="BF846" s="91"/>
      <c r="BG846" s="91"/>
      <c r="BH846" s="91"/>
      <c r="BI846" s="91"/>
      <c r="BJ846" s="91"/>
      <c r="BK846" s="91"/>
      <c r="BL846" s="91"/>
      <c r="BM846" s="91"/>
      <c r="BN846" s="91"/>
      <c r="BO846" s="91"/>
      <c r="BP846" s="91"/>
      <c r="BQ846" s="91"/>
      <c r="BR846" s="91"/>
      <c r="BS846" s="91"/>
      <c r="BT846" s="91"/>
      <c r="BU846" s="91"/>
      <c r="BV846" s="91"/>
      <c r="BW846" s="91"/>
      <c r="BX846" s="91"/>
      <c r="BY846" s="91"/>
      <c r="BZ846" s="91"/>
      <c r="CA846" s="91"/>
      <c r="CB846" s="91"/>
      <c r="CC846" s="91"/>
      <c r="CD846" s="91"/>
      <c r="CE846" s="91"/>
      <c r="CF846" s="91"/>
      <c r="CG846" s="91"/>
      <c r="CH846" s="91"/>
      <c r="CI846" s="91"/>
      <c r="CJ846" s="91"/>
      <c r="CK846" s="91"/>
      <c r="CL846" s="91"/>
      <c r="CM846" s="91"/>
      <c r="CN846" s="91"/>
      <c r="CO846" s="91"/>
      <c r="CP846" s="91"/>
      <c r="CQ846" s="91"/>
      <c r="CR846" s="91"/>
      <c r="CS846" s="91"/>
      <c r="CT846" s="91"/>
      <c r="CU846" s="91"/>
      <c r="CV846" s="91"/>
      <c r="CW846" s="91"/>
      <c r="CX846" s="91"/>
      <c r="CY846" s="91"/>
      <c r="CZ846" s="91"/>
      <c r="DA846" s="91"/>
      <c r="DB846" s="91"/>
      <c r="DC846" s="91"/>
      <c r="DD846" s="91"/>
      <c r="DE846" s="91"/>
      <c r="DF846" s="91"/>
      <c r="DG846" s="91"/>
      <c r="DH846" s="91"/>
      <c r="DI846" s="91"/>
      <c r="DJ846" s="91"/>
      <c r="DK846" s="91"/>
      <c r="DL846" s="91"/>
      <c r="DM846" s="91"/>
      <c r="DN846" s="91"/>
      <c r="DO846" s="91"/>
      <c r="DP846" s="91"/>
      <c r="DQ846" s="91"/>
      <c r="DR846" s="91"/>
      <c r="DS846" s="91"/>
      <c r="DT846" s="91"/>
      <c r="DU846" s="91"/>
      <c r="DV846" s="91"/>
      <c r="DW846" s="91"/>
      <c r="DX846" s="91"/>
      <c r="DY846" s="91"/>
      <c r="DZ846" s="91"/>
      <c r="EA846" s="91"/>
      <c r="EB846" s="91"/>
      <c r="EC846" s="91"/>
      <c r="ED846" s="91"/>
      <c r="EE846" s="91"/>
      <c r="EF846" s="91"/>
      <c r="EG846" s="91"/>
      <c r="EH846" s="91"/>
      <c r="EI846" s="91"/>
      <c r="EJ846" s="91"/>
      <c r="EK846" s="91"/>
      <c r="EL846" s="91"/>
      <c r="EM846" s="91"/>
      <c r="EN846" s="91"/>
      <c r="EO846" s="91"/>
      <c r="EP846" s="91"/>
      <c r="EQ846" s="91"/>
      <c r="ER846" s="91"/>
      <c r="ES846" s="91"/>
      <c r="ET846" s="91"/>
      <c r="EU846" s="91"/>
      <c r="EV846" s="91"/>
      <c r="EW846" s="91"/>
      <c r="EX846" s="91"/>
      <c r="EY846" s="91"/>
      <c r="EZ846" s="91"/>
      <c r="FA846" s="91"/>
      <c r="FB846" s="91"/>
      <c r="FC846" s="91"/>
      <c r="FD846" s="91"/>
      <c r="FE846" s="91"/>
      <c r="FF846" s="91"/>
      <c r="FG846" s="91"/>
      <c r="FH846" s="91"/>
      <c r="FI846" s="91"/>
      <c r="FJ846" s="91"/>
      <c r="FK846" s="91"/>
      <c r="FL846" s="91"/>
      <c r="FM846" s="91"/>
      <c r="FN846" s="91"/>
      <c r="FO846" s="91"/>
      <c r="FP846" s="91"/>
      <c r="FQ846" s="91"/>
      <c r="FR846" s="91"/>
      <c r="FS846" s="91"/>
      <c r="FT846" s="91"/>
      <c r="FU846" s="91"/>
      <c r="FV846" s="91"/>
      <c r="FW846" s="91"/>
      <c r="FX846" s="91"/>
      <c r="FY846" s="91"/>
      <c r="FZ846" s="91"/>
      <c r="GA846" s="91"/>
      <c r="GB846" s="91"/>
      <c r="GC846" s="91"/>
      <c r="GD846" s="91"/>
      <c r="GE846" s="91"/>
      <c r="GF846" s="91"/>
      <c r="GG846" s="91"/>
      <c r="GH846" s="91"/>
      <c r="GI846" s="91"/>
      <c r="GJ846" s="91"/>
      <c r="GK846" s="91"/>
      <c r="GL846" s="91"/>
      <c r="GM846" s="91"/>
      <c r="GN846" s="91"/>
      <c r="GO846" s="91"/>
      <c r="GP846" s="91"/>
      <c r="GQ846" s="91"/>
      <c r="GR846" s="91"/>
      <c r="GS846" s="91"/>
      <c r="GT846" s="91"/>
      <c r="GU846" s="91"/>
      <c r="GV846" s="91"/>
      <c r="GW846" s="91"/>
      <c r="GX846" s="91"/>
      <c r="GY846" s="91"/>
      <c r="GZ846" s="91"/>
      <c r="HA846" s="91"/>
      <c r="HB846" s="91"/>
      <c r="HC846" s="91"/>
      <c r="HD846" s="91"/>
      <c r="HE846" s="91"/>
      <c r="HF846" s="91"/>
      <c r="HG846" s="91"/>
      <c r="HH846" s="91"/>
      <c r="HI846" s="91"/>
      <c r="HJ846" s="91"/>
      <c r="HK846" s="91"/>
      <c r="HL846" s="91"/>
      <c r="HM846" s="91"/>
      <c r="HN846" s="91"/>
      <c r="HO846" s="91"/>
      <c r="HP846" s="91"/>
      <c r="HQ846" s="91"/>
      <c r="HR846" s="91"/>
      <c r="HS846" s="91"/>
    </row>
    <row r="847" customHeight="1" spans="1:227">
      <c r="A847" s="91"/>
      <c r="B847" s="91"/>
      <c r="C847" s="91"/>
      <c r="D847" s="91"/>
      <c r="E847" s="91"/>
      <c r="F847" s="91"/>
      <c r="G847" s="91"/>
      <c r="H847" s="95"/>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c r="AH847" s="91"/>
      <c r="AI847" s="91"/>
      <c r="AJ847" s="91"/>
      <c r="AK847" s="91"/>
      <c r="AL847" s="91"/>
      <c r="AM847" s="91"/>
      <c r="AN847" s="91"/>
      <c r="AO847" s="91"/>
      <c r="AP847" s="91"/>
      <c r="AQ847" s="91"/>
      <c r="AR847" s="91"/>
      <c r="AS847" s="91"/>
      <c r="AT847" s="91"/>
      <c r="AU847" s="91"/>
      <c r="AV847" s="91"/>
      <c r="AW847" s="91"/>
      <c r="AX847" s="91"/>
      <c r="AY847" s="91"/>
      <c r="AZ847" s="91"/>
      <c r="BA847" s="91"/>
      <c r="BB847" s="91"/>
      <c r="BC847" s="91"/>
      <c r="BD847" s="91"/>
      <c r="BE847" s="91"/>
      <c r="BF847" s="91"/>
      <c r="BG847" s="91"/>
      <c r="BH847" s="91"/>
      <c r="BI847" s="91"/>
      <c r="BJ847" s="91"/>
      <c r="BK847" s="91"/>
      <c r="BL847" s="91"/>
      <c r="BM847" s="91"/>
      <c r="BN847" s="91"/>
      <c r="BO847" s="91"/>
      <c r="BP847" s="91"/>
      <c r="BQ847" s="91"/>
      <c r="BR847" s="91"/>
      <c r="BS847" s="91"/>
      <c r="BT847" s="91"/>
      <c r="BU847" s="91"/>
      <c r="BV847" s="91"/>
      <c r="BW847" s="91"/>
      <c r="BX847" s="91"/>
      <c r="BY847" s="91"/>
      <c r="BZ847" s="91"/>
      <c r="CA847" s="91"/>
      <c r="CB847" s="91"/>
      <c r="CC847" s="91"/>
      <c r="CD847" s="91"/>
      <c r="CE847" s="91"/>
      <c r="CF847" s="91"/>
      <c r="CG847" s="91"/>
      <c r="CH847" s="91"/>
      <c r="CI847" s="91"/>
      <c r="CJ847" s="91"/>
      <c r="CK847" s="91"/>
      <c r="CL847" s="91"/>
      <c r="CM847" s="91"/>
      <c r="CN847" s="91"/>
      <c r="CO847" s="91"/>
      <c r="CP847" s="91"/>
      <c r="CQ847" s="91"/>
      <c r="CR847" s="91"/>
      <c r="CS847" s="91"/>
      <c r="CT847" s="91"/>
      <c r="CU847" s="91"/>
      <c r="CV847" s="91"/>
      <c r="CW847" s="91"/>
      <c r="CX847" s="91"/>
      <c r="CY847" s="91"/>
      <c r="CZ847" s="91"/>
      <c r="DA847" s="91"/>
      <c r="DB847" s="91"/>
      <c r="DC847" s="91"/>
      <c r="DD847" s="91"/>
      <c r="DE847" s="91"/>
      <c r="DF847" s="91"/>
      <c r="DG847" s="91"/>
      <c r="DH847" s="91"/>
      <c r="DI847" s="91"/>
      <c r="DJ847" s="91"/>
      <c r="DK847" s="91"/>
      <c r="DL847" s="91"/>
      <c r="DM847" s="91"/>
      <c r="DN847" s="91"/>
      <c r="DO847" s="91"/>
      <c r="DP847" s="91"/>
      <c r="DQ847" s="91"/>
      <c r="DR847" s="91"/>
      <c r="DS847" s="91"/>
      <c r="DT847" s="91"/>
      <c r="DU847" s="91"/>
      <c r="DV847" s="91"/>
      <c r="DW847" s="91"/>
      <c r="DX847" s="91"/>
      <c r="DY847" s="91"/>
      <c r="DZ847" s="91"/>
      <c r="EA847" s="91"/>
      <c r="EB847" s="91"/>
      <c r="EC847" s="91"/>
      <c r="ED847" s="91"/>
      <c r="EE847" s="91"/>
      <c r="EF847" s="91"/>
      <c r="EG847" s="91"/>
      <c r="EH847" s="91"/>
      <c r="EI847" s="91"/>
      <c r="EJ847" s="91"/>
      <c r="EK847" s="91"/>
      <c r="EL847" s="91"/>
      <c r="EM847" s="91"/>
      <c r="EN847" s="91"/>
      <c r="EO847" s="91"/>
      <c r="EP847" s="91"/>
      <c r="EQ847" s="91"/>
      <c r="ER847" s="91"/>
      <c r="ES847" s="91"/>
      <c r="ET847" s="91"/>
      <c r="EU847" s="91"/>
      <c r="EV847" s="91"/>
      <c r="EW847" s="91"/>
      <c r="EX847" s="91"/>
      <c r="EY847" s="91"/>
      <c r="EZ847" s="91"/>
      <c r="FA847" s="91"/>
      <c r="FB847" s="91"/>
      <c r="FC847" s="91"/>
      <c r="FD847" s="91"/>
      <c r="FE847" s="91"/>
      <c r="FF847" s="91"/>
      <c r="FG847" s="91"/>
      <c r="FH847" s="91"/>
      <c r="FI847" s="91"/>
      <c r="FJ847" s="91"/>
      <c r="FK847" s="91"/>
      <c r="FL847" s="91"/>
      <c r="FM847" s="91"/>
      <c r="FN847" s="91"/>
      <c r="FO847" s="91"/>
      <c r="FP847" s="91"/>
      <c r="FQ847" s="91"/>
      <c r="FR847" s="91"/>
      <c r="FS847" s="91"/>
      <c r="FT847" s="91"/>
      <c r="FU847" s="91"/>
      <c r="FV847" s="91"/>
      <c r="FW847" s="91"/>
      <c r="FX847" s="91"/>
      <c r="FY847" s="91"/>
      <c r="FZ847" s="91"/>
      <c r="GA847" s="91"/>
      <c r="GB847" s="91"/>
      <c r="GC847" s="91"/>
      <c r="GD847" s="91"/>
      <c r="GE847" s="91"/>
      <c r="GF847" s="91"/>
      <c r="GG847" s="91"/>
      <c r="GH847" s="91"/>
      <c r="GI847" s="91"/>
      <c r="GJ847" s="91"/>
      <c r="GK847" s="91"/>
      <c r="GL847" s="91"/>
      <c r="GM847" s="91"/>
      <c r="GN847" s="91"/>
      <c r="GO847" s="91"/>
      <c r="GP847" s="91"/>
      <c r="GQ847" s="91"/>
      <c r="GR847" s="91"/>
      <c r="GS847" s="91"/>
      <c r="GT847" s="91"/>
      <c r="GU847" s="91"/>
      <c r="GV847" s="91"/>
      <c r="GW847" s="91"/>
      <c r="GX847" s="91"/>
      <c r="GY847" s="91"/>
      <c r="GZ847" s="91"/>
      <c r="HA847" s="91"/>
      <c r="HB847" s="91"/>
      <c r="HC847" s="91"/>
      <c r="HD847" s="91"/>
      <c r="HE847" s="91"/>
      <c r="HF847" s="91"/>
      <c r="HG847" s="91"/>
      <c r="HH847" s="91"/>
      <c r="HI847" s="91"/>
      <c r="HJ847" s="91"/>
      <c r="HK847" s="91"/>
      <c r="HL847" s="91"/>
      <c r="HM847" s="91"/>
      <c r="HN847" s="91"/>
      <c r="HO847" s="91"/>
      <c r="HP847" s="91"/>
      <c r="HQ847" s="91"/>
      <c r="HR847" s="91"/>
      <c r="HS847" s="91"/>
    </row>
    <row r="848" customHeight="1" spans="1:227">
      <c r="A848" s="91"/>
      <c r="B848" s="91"/>
      <c r="C848" s="91"/>
      <c r="D848" s="91"/>
      <c r="E848" s="91"/>
      <c r="F848" s="91"/>
      <c r="G848" s="91"/>
      <c r="H848" s="95"/>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c r="AH848" s="91"/>
      <c r="AI848" s="91"/>
      <c r="AJ848" s="91"/>
      <c r="AK848" s="91"/>
      <c r="AL848" s="91"/>
      <c r="AM848" s="91"/>
      <c r="AN848" s="91"/>
      <c r="AO848" s="91"/>
      <c r="AP848" s="91"/>
      <c r="AQ848" s="91"/>
      <c r="AR848" s="91"/>
      <c r="AS848" s="91"/>
      <c r="AT848" s="91"/>
      <c r="AU848" s="91"/>
      <c r="AV848" s="91"/>
      <c r="AW848" s="91"/>
      <c r="AX848" s="91"/>
      <c r="AY848" s="91"/>
      <c r="AZ848" s="91"/>
      <c r="BA848" s="91"/>
      <c r="BB848" s="91"/>
      <c r="BC848" s="91"/>
      <c r="BD848" s="91"/>
      <c r="BE848" s="91"/>
      <c r="BF848" s="91"/>
      <c r="BG848" s="91"/>
      <c r="BH848" s="91"/>
      <c r="BI848" s="91"/>
      <c r="BJ848" s="91"/>
      <c r="BK848" s="91"/>
      <c r="BL848" s="91"/>
      <c r="BM848" s="91"/>
      <c r="BN848" s="91"/>
      <c r="BO848" s="91"/>
      <c r="BP848" s="91"/>
      <c r="BQ848" s="91"/>
      <c r="BR848" s="91"/>
      <c r="BS848" s="91"/>
      <c r="BT848" s="91"/>
      <c r="BU848" s="91"/>
      <c r="BV848" s="91"/>
      <c r="BW848" s="91"/>
      <c r="BX848" s="91"/>
      <c r="BY848" s="91"/>
      <c r="BZ848" s="91"/>
      <c r="CA848" s="91"/>
      <c r="CB848" s="91"/>
      <c r="CC848" s="91"/>
      <c r="CD848" s="91"/>
      <c r="CE848" s="91"/>
      <c r="CF848" s="91"/>
      <c r="CG848" s="91"/>
      <c r="CH848" s="91"/>
      <c r="CI848" s="91"/>
      <c r="CJ848" s="91"/>
      <c r="CK848" s="91"/>
      <c r="CL848" s="91"/>
      <c r="CM848" s="91"/>
      <c r="CN848" s="91"/>
      <c r="CO848" s="91"/>
      <c r="CP848" s="91"/>
      <c r="CQ848" s="91"/>
      <c r="CR848" s="91"/>
      <c r="CS848" s="91"/>
      <c r="CT848" s="91"/>
      <c r="CU848" s="91"/>
      <c r="CV848" s="91"/>
      <c r="CW848" s="91"/>
      <c r="CX848" s="91"/>
      <c r="CY848" s="91"/>
      <c r="CZ848" s="91"/>
      <c r="DA848" s="91"/>
      <c r="DB848" s="91"/>
      <c r="DC848" s="91"/>
      <c r="DD848" s="91"/>
      <c r="DE848" s="91"/>
      <c r="DF848" s="91"/>
      <c r="DG848" s="91"/>
      <c r="DH848" s="91"/>
      <c r="DI848" s="91"/>
      <c r="DJ848" s="91"/>
      <c r="DK848" s="91"/>
      <c r="DL848" s="91"/>
      <c r="DM848" s="91"/>
      <c r="DN848" s="91"/>
      <c r="DO848" s="91"/>
      <c r="DP848" s="91"/>
      <c r="DQ848" s="91"/>
      <c r="DR848" s="91"/>
      <c r="DS848" s="91"/>
      <c r="DT848" s="91"/>
      <c r="DU848" s="91"/>
      <c r="DV848" s="91"/>
      <c r="DW848" s="91"/>
      <c r="DX848" s="91"/>
      <c r="DY848" s="91"/>
      <c r="DZ848" s="91"/>
      <c r="EA848" s="91"/>
      <c r="EB848" s="91"/>
      <c r="EC848" s="91"/>
      <c r="ED848" s="91"/>
      <c r="EE848" s="91"/>
      <c r="EF848" s="91"/>
      <c r="EG848" s="91"/>
      <c r="EH848" s="91"/>
      <c r="EI848" s="91"/>
      <c r="EJ848" s="91"/>
      <c r="EK848" s="91"/>
      <c r="EL848" s="91"/>
      <c r="EM848" s="91"/>
      <c r="EN848" s="91"/>
      <c r="EO848" s="91"/>
      <c r="EP848" s="91"/>
      <c r="EQ848" s="91"/>
      <c r="ER848" s="91"/>
      <c r="ES848" s="91"/>
      <c r="ET848" s="91"/>
      <c r="EU848" s="91"/>
      <c r="EV848" s="91"/>
      <c r="EW848" s="91"/>
      <c r="EX848" s="91"/>
      <c r="EY848" s="91"/>
      <c r="EZ848" s="91"/>
      <c r="FA848" s="91"/>
      <c r="FB848" s="91"/>
      <c r="FC848" s="91"/>
      <c r="FD848" s="91"/>
      <c r="FE848" s="91"/>
      <c r="FF848" s="91"/>
      <c r="FG848" s="91"/>
      <c r="FH848" s="91"/>
      <c r="FI848" s="91"/>
      <c r="FJ848" s="91"/>
      <c r="FK848" s="91"/>
      <c r="FL848" s="91"/>
      <c r="FM848" s="91"/>
      <c r="FN848" s="91"/>
      <c r="FO848" s="91"/>
      <c r="FP848" s="91"/>
      <c r="FQ848" s="91"/>
      <c r="FR848" s="91"/>
      <c r="FS848" s="91"/>
      <c r="FT848" s="91"/>
      <c r="FU848" s="91"/>
      <c r="FV848" s="91"/>
      <c r="FW848" s="91"/>
      <c r="FX848" s="91"/>
      <c r="FY848" s="91"/>
      <c r="FZ848" s="91"/>
      <c r="GA848" s="91"/>
      <c r="GB848" s="91"/>
      <c r="GC848" s="91"/>
      <c r="GD848" s="91"/>
      <c r="GE848" s="91"/>
      <c r="GF848" s="91"/>
      <c r="GG848" s="91"/>
      <c r="GH848" s="91"/>
      <c r="GI848" s="91"/>
      <c r="GJ848" s="91"/>
      <c r="GK848" s="91"/>
      <c r="GL848" s="91"/>
      <c r="GM848" s="91"/>
      <c r="GN848" s="91"/>
      <c r="GO848" s="91"/>
      <c r="GP848" s="91"/>
      <c r="GQ848" s="91"/>
      <c r="GR848" s="91"/>
      <c r="GS848" s="91"/>
      <c r="GT848" s="91"/>
      <c r="GU848" s="91"/>
      <c r="GV848" s="91"/>
      <c r="GW848" s="91"/>
      <c r="GX848" s="91"/>
      <c r="GY848" s="91"/>
      <c r="GZ848" s="91"/>
      <c r="HA848" s="91"/>
      <c r="HB848" s="91"/>
      <c r="HC848" s="91"/>
      <c r="HD848" s="91"/>
      <c r="HE848" s="91"/>
      <c r="HF848" s="91"/>
      <c r="HG848" s="91"/>
      <c r="HH848" s="91"/>
      <c r="HI848" s="91"/>
      <c r="HJ848" s="91"/>
      <c r="HK848" s="91"/>
      <c r="HL848" s="91"/>
      <c r="HM848" s="91"/>
      <c r="HN848" s="91"/>
      <c r="HO848" s="91"/>
      <c r="HP848" s="91"/>
      <c r="HQ848" s="91"/>
      <c r="HR848" s="91"/>
      <c r="HS848" s="91"/>
    </row>
    <row r="849" customHeight="1" spans="1:227">
      <c r="A849" s="91"/>
      <c r="B849" s="91"/>
      <c r="C849" s="91"/>
      <c r="D849" s="91"/>
      <c r="E849" s="91"/>
      <c r="F849" s="91"/>
      <c r="G849" s="91"/>
      <c r="H849" s="95"/>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c r="AH849" s="91"/>
      <c r="AI849" s="91"/>
      <c r="AJ849" s="91"/>
      <c r="AK849" s="91"/>
      <c r="AL849" s="91"/>
      <c r="AM849" s="91"/>
      <c r="AN849" s="91"/>
      <c r="AO849" s="91"/>
      <c r="AP849" s="91"/>
      <c r="AQ849" s="91"/>
      <c r="AR849" s="91"/>
      <c r="AS849" s="91"/>
      <c r="AT849" s="91"/>
      <c r="AU849" s="91"/>
      <c r="AV849" s="91"/>
      <c r="AW849" s="91"/>
      <c r="AX849" s="91"/>
      <c r="AY849" s="91"/>
      <c r="AZ849" s="91"/>
      <c r="BA849" s="91"/>
      <c r="BB849" s="91"/>
      <c r="BC849" s="91"/>
      <c r="BD849" s="91"/>
      <c r="BE849" s="91"/>
      <c r="BF849" s="91"/>
      <c r="BG849" s="91"/>
      <c r="BH849" s="91"/>
      <c r="BI849" s="91"/>
      <c r="BJ849" s="91"/>
      <c r="BK849" s="91"/>
      <c r="BL849" s="91"/>
      <c r="BM849" s="91"/>
      <c r="BN849" s="91"/>
      <c r="BO849" s="91"/>
      <c r="BP849" s="91"/>
      <c r="BQ849" s="91"/>
      <c r="BR849" s="91"/>
      <c r="BS849" s="91"/>
      <c r="BT849" s="91"/>
      <c r="BU849" s="91"/>
      <c r="BV849" s="91"/>
      <c r="BW849" s="91"/>
      <c r="BX849" s="91"/>
      <c r="BY849" s="91"/>
      <c r="BZ849" s="91"/>
      <c r="CA849" s="91"/>
      <c r="CB849" s="91"/>
      <c r="CC849" s="91"/>
      <c r="CD849" s="91"/>
      <c r="CE849" s="91"/>
      <c r="CF849" s="91"/>
      <c r="CG849" s="91"/>
      <c r="CH849" s="91"/>
      <c r="CI849" s="91"/>
      <c r="CJ849" s="91"/>
      <c r="CK849" s="91"/>
      <c r="CL849" s="91"/>
      <c r="CM849" s="91"/>
      <c r="CN849" s="91"/>
      <c r="CO849" s="91"/>
      <c r="CP849" s="91"/>
      <c r="CQ849" s="91"/>
      <c r="CR849" s="91"/>
      <c r="CS849" s="91"/>
      <c r="CT849" s="91"/>
      <c r="CU849" s="91"/>
      <c r="CV849" s="91"/>
      <c r="CW849" s="91"/>
      <c r="CX849" s="91"/>
      <c r="CY849" s="91"/>
      <c r="CZ849" s="91"/>
      <c r="DA849" s="91"/>
      <c r="DB849" s="91"/>
      <c r="DC849" s="91"/>
      <c r="DD849" s="91"/>
      <c r="DE849" s="91"/>
      <c r="DF849" s="91"/>
      <c r="DG849" s="91"/>
      <c r="DH849" s="91"/>
      <c r="DI849" s="91"/>
      <c r="DJ849" s="91"/>
      <c r="DK849" s="91"/>
      <c r="DL849" s="91"/>
      <c r="DM849" s="91"/>
      <c r="DN849" s="91"/>
      <c r="DO849" s="91"/>
      <c r="DP849" s="91"/>
      <c r="DQ849" s="91"/>
      <c r="DR849" s="91"/>
      <c r="DS849" s="91"/>
      <c r="DT849" s="91"/>
      <c r="DU849" s="91"/>
      <c r="DV849" s="91"/>
      <c r="DW849" s="91"/>
      <c r="DX849" s="91"/>
      <c r="DY849" s="91"/>
      <c r="DZ849" s="91"/>
      <c r="EA849" s="91"/>
      <c r="EB849" s="91"/>
      <c r="EC849" s="91"/>
      <c r="ED849" s="91"/>
      <c r="EE849" s="91"/>
      <c r="EF849" s="91"/>
      <c r="EG849" s="91"/>
      <c r="EH849" s="91"/>
      <c r="EI849" s="91"/>
      <c r="EJ849" s="91"/>
      <c r="EK849" s="91"/>
      <c r="EL849" s="91"/>
      <c r="EM849" s="91"/>
      <c r="EN849" s="91"/>
      <c r="EO849" s="91"/>
      <c r="EP849" s="91"/>
      <c r="EQ849" s="91"/>
      <c r="ER849" s="91"/>
      <c r="ES849" s="91"/>
      <c r="ET849" s="91"/>
      <c r="EU849" s="91"/>
      <c r="EV849" s="91"/>
      <c r="EW849" s="91"/>
      <c r="EX849" s="91"/>
      <c r="EY849" s="91"/>
      <c r="EZ849" s="91"/>
      <c r="FA849" s="91"/>
      <c r="FB849" s="91"/>
      <c r="FC849" s="91"/>
      <c r="FD849" s="91"/>
      <c r="FE849" s="91"/>
      <c r="FF849" s="91"/>
      <c r="FG849" s="91"/>
      <c r="FH849" s="91"/>
      <c r="FI849" s="91"/>
      <c r="FJ849" s="91"/>
      <c r="FK849" s="91"/>
      <c r="FL849" s="91"/>
      <c r="FM849" s="91"/>
      <c r="FN849" s="91"/>
      <c r="FO849" s="91"/>
      <c r="FP849" s="91"/>
      <c r="FQ849" s="91"/>
      <c r="FR849" s="91"/>
      <c r="FS849" s="91"/>
      <c r="FT849" s="91"/>
      <c r="FU849" s="91"/>
      <c r="FV849" s="91"/>
      <c r="FW849" s="91"/>
      <c r="FX849" s="91"/>
      <c r="FY849" s="91"/>
      <c r="FZ849" s="91"/>
      <c r="GA849" s="91"/>
      <c r="GB849" s="91"/>
      <c r="GC849" s="91"/>
      <c r="GD849" s="91"/>
      <c r="GE849" s="91"/>
      <c r="GF849" s="91"/>
      <c r="GG849" s="91"/>
      <c r="GH849" s="91"/>
      <c r="GI849" s="91"/>
      <c r="GJ849" s="91"/>
      <c r="GK849" s="91"/>
      <c r="GL849" s="91"/>
      <c r="GM849" s="91"/>
      <c r="GN849" s="91"/>
      <c r="GO849" s="91"/>
      <c r="GP849" s="91"/>
      <c r="GQ849" s="91"/>
      <c r="GR849" s="91"/>
      <c r="GS849" s="91"/>
      <c r="GT849" s="91"/>
      <c r="GU849" s="91"/>
      <c r="GV849" s="91"/>
      <c r="GW849" s="91"/>
      <c r="GX849" s="91"/>
      <c r="GY849" s="91"/>
      <c r="GZ849" s="91"/>
      <c r="HA849" s="91"/>
      <c r="HB849" s="91"/>
      <c r="HC849" s="91"/>
      <c r="HD849" s="91"/>
      <c r="HE849" s="91"/>
      <c r="HF849" s="91"/>
      <c r="HG849" s="91"/>
      <c r="HH849" s="91"/>
      <c r="HI849" s="91"/>
      <c r="HJ849" s="91"/>
      <c r="HK849" s="91"/>
      <c r="HL849" s="91"/>
      <c r="HM849" s="91"/>
      <c r="HN849" s="91"/>
      <c r="HO849" s="91"/>
      <c r="HP849" s="91"/>
      <c r="HQ849" s="91"/>
      <c r="HR849" s="91"/>
      <c r="HS849" s="91"/>
    </row>
    <row r="850" customHeight="1" spans="1:227">
      <c r="A850" s="91"/>
      <c r="B850" s="91"/>
      <c r="C850" s="91"/>
      <c r="D850" s="91"/>
      <c r="E850" s="91"/>
      <c r="F850" s="91"/>
      <c r="G850" s="91"/>
      <c r="H850" s="95"/>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c r="AH850" s="91"/>
      <c r="AI850" s="91"/>
      <c r="AJ850" s="91"/>
      <c r="AK850" s="91"/>
      <c r="AL850" s="91"/>
      <c r="AM850" s="91"/>
      <c r="AN850" s="91"/>
      <c r="AO850" s="91"/>
      <c r="AP850" s="91"/>
      <c r="AQ850" s="91"/>
      <c r="AR850" s="91"/>
      <c r="AS850" s="91"/>
      <c r="AT850" s="91"/>
      <c r="AU850" s="91"/>
      <c r="AV850" s="91"/>
      <c r="AW850" s="91"/>
      <c r="AX850" s="91"/>
      <c r="AY850" s="91"/>
      <c r="AZ850" s="91"/>
      <c r="BA850" s="91"/>
      <c r="BB850" s="91"/>
      <c r="BC850" s="91"/>
      <c r="BD850" s="91"/>
      <c r="BE850" s="91"/>
      <c r="BF850" s="91"/>
      <c r="BG850" s="91"/>
      <c r="BH850" s="91"/>
      <c r="BI850" s="91"/>
      <c r="BJ850" s="91"/>
      <c r="BK850" s="91"/>
      <c r="BL850" s="91"/>
      <c r="BM850" s="91"/>
      <c r="BN850" s="91"/>
      <c r="BO850" s="91"/>
      <c r="BP850" s="91"/>
      <c r="BQ850" s="91"/>
      <c r="BR850" s="91"/>
      <c r="BS850" s="91"/>
      <c r="BT850" s="91"/>
      <c r="BU850" s="91"/>
      <c r="BV850" s="91"/>
      <c r="BW850" s="91"/>
      <c r="BX850" s="91"/>
      <c r="BY850" s="91"/>
      <c r="BZ850" s="91"/>
      <c r="CA850" s="91"/>
      <c r="CB850" s="91"/>
      <c r="CC850" s="91"/>
      <c r="CD850" s="91"/>
      <c r="CE850" s="91"/>
      <c r="CF850" s="91"/>
      <c r="CG850" s="91"/>
      <c r="CH850" s="91"/>
      <c r="CI850" s="91"/>
      <c r="CJ850" s="91"/>
      <c r="CK850" s="91"/>
      <c r="CL850" s="91"/>
      <c r="CM850" s="91"/>
      <c r="CN850" s="91"/>
      <c r="CO850" s="91"/>
      <c r="CP850" s="91"/>
      <c r="CQ850" s="91"/>
      <c r="CR850" s="91"/>
      <c r="CS850" s="91"/>
      <c r="CT850" s="91"/>
      <c r="CU850" s="91"/>
      <c r="CV850" s="91"/>
      <c r="CW850" s="91"/>
      <c r="CX850" s="91"/>
      <c r="CY850" s="91"/>
      <c r="CZ850" s="91"/>
      <c r="DA850" s="91"/>
      <c r="DB850" s="91"/>
      <c r="DC850" s="91"/>
      <c r="DD850" s="91"/>
      <c r="DE850" s="91"/>
      <c r="DF850" s="91"/>
      <c r="DG850" s="91"/>
      <c r="DH850" s="91"/>
      <c r="DI850" s="91"/>
      <c r="DJ850" s="91"/>
      <c r="DK850" s="91"/>
      <c r="DL850" s="91"/>
      <c r="DM850" s="91"/>
      <c r="DN850" s="91"/>
      <c r="DO850" s="91"/>
      <c r="DP850" s="91"/>
      <c r="DQ850" s="91"/>
      <c r="DR850" s="91"/>
      <c r="DS850" s="91"/>
      <c r="DT850" s="91"/>
      <c r="DU850" s="91"/>
      <c r="DV850" s="91"/>
      <c r="DW850" s="91"/>
      <c r="DX850" s="91"/>
      <c r="DY850" s="91"/>
      <c r="DZ850" s="91"/>
      <c r="EA850" s="91"/>
      <c r="EB850" s="91"/>
      <c r="EC850" s="91"/>
      <c r="ED850" s="91"/>
      <c r="EE850" s="91"/>
      <c r="EF850" s="91"/>
      <c r="EG850" s="91"/>
      <c r="EH850" s="91"/>
      <c r="EI850" s="91"/>
      <c r="EJ850" s="91"/>
      <c r="EK850" s="91"/>
      <c r="EL850" s="91"/>
      <c r="EM850" s="91"/>
      <c r="EN850" s="91"/>
      <c r="EO850" s="91"/>
      <c r="EP850" s="91"/>
      <c r="EQ850" s="91"/>
      <c r="ER850" s="91"/>
      <c r="ES850" s="91"/>
      <c r="ET850" s="91"/>
      <c r="EU850" s="91"/>
      <c r="EV850" s="91"/>
      <c r="EW850" s="91"/>
      <c r="EX850" s="91"/>
      <c r="EY850" s="91"/>
      <c r="EZ850" s="91"/>
      <c r="FA850" s="91"/>
      <c r="FB850" s="91"/>
      <c r="FC850" s="91"/>
      <c r="FD850" s="91"/>
      <c r="FE850" s="91"/>
      <c r="FF850" s="91"/>
      <c r="FG850" s="91"/>
      <c r="FH850" s="91"/>
      <c r="FI850" s="91"/>
      <c r="FJ850" s="91"/>
      <c r="FK850" s="91"/>
      <c r="FL850" s="91"/>
      <c r="FM850" s="91"/>
      <c r="FN850" s="91"/>
      <c r="FO850" s="91"/>
      <c r="FP850" s="91"/>
      <c r="FQ850" s="91"/>
      <c r="FR850" s="91"/>
      <c r="FS850" s="91"/>
      <c r="FT850" s="91"/>
      <c r="FU850" s="91"/>
      <c r="FV850" s="91"/>
      <c r="FW850" s="91"/>
      <c r="FX850" s="91"/>
      <c r="FY850" s="91"/>
      <c r="FZ850" s="91"/>
      <c r="GA850" s="91"/>
      <c r="GB850" s="91"/>
      <c r="GC850" s="91"/>
      <c r="GD850" s="91"/>
      <c r="GE850" s="91"/>
      <c r="GF850" s="91"/>
      <c r="GG850" s="91"/>
      <c r="GH850" s="91"/>
      <c r="GI850" s="91"/>
      <c r="GJ850" s="91"/>
      <c r="GK850" s="91"/>
      <c r="GL850" s="91"/>
      <c r="GM850" s="91"/>
      <c r="GN850" s="91"/>
      <c r="GO850" s="91"/>
      <c r="GP850" s="91"/>
      <c r="GQ850" s="91"/>
      <c r="GR850" s="91"/>
      <c r="GS850" s="91"/>
      <c r="GT850" s="91"/>
      <c r="GU850" s="91"/>
      <c r="GV850" s="91"/>
      <c r="GW850" s="91"/>
      <c r="GX850" s="91"/>
      <c r="GY850" s="91"/>
      <c r="GZ850" s="91"/>
      <c r="HA850" s="91"/>
      <c r="HB850" s="91"/>
      <c r="HC850" s="91"/>
      <c r="HD850" s="91"/>
      <c r="HE850" s="91"/>
      <c r="HF850" s="91"/>
      <c r="HG850" s="91"/>
      <c r="HH850" s="91"/>
      <c r="HI850" s="91"/>
      <c r="HJ850" s="91"/>
      <c r="HK850" s="91"/>
      <c r="HL850" s="91"/>
      <c r="HM850" s="91"/>
      <c r="HN850" s="91"/>
      <c r="HO850" s="91"/>
      <c r="HP850" s="91"/>
      <c r="HQ850" s="91"/>
      <c r="HR850" s="91"/>
      <c r="HS850" s="91"/>
    </row>
    <row r="851" customHeight="1" spans="1:227">
      <c r="A851" s="91"/>
      <c r="B851" s="91"/>
      <c r="C851" s="91"/>
      <c r="D851" s="91"/>
      <c r="E851" s="91"/>
      <c r="F851" s="91"/>
      <c r="G851" s="91"/>
      <c r="H851" s="95"/>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c r="AH851" s="91"/>
      <c r="AI851" s="91"/>
      <c r="AJ851" s="91"/>
      <c r="AK851" s="91"/>
      <c r="AL851" s="91"/>
      <c r="AM851" s="91"/>
      <c r="AN851" s="91"/>
      <c r="AO851" s="91"/>
      <c r="AP851" s="91"/>
      <c r="AQ851" s="91"/>
      <c r="AR851" s="91"/>
      <c r="AS851" s="91"/>
      <c r="AT851" s="91"/>
      <c r="AU851" s="91"/>
      <c r="AV851" s="91"/>
      <c r="AW851" s="91"/>
      <c r="AX851" s="91"/>
      <c r="AY851" s="91"/>
      <c r="AZ851" s="91"/>
      <c r="BA851" s="91"/>
      <c r="BB851" s="91"/>
      <c r="BC851" s="91"/>
      <c r="BD851" s="91"/>
      <c r="BE851" s="91"/>
      <c r="BF851" s="91"/>
      <c r="BG851" s="91"/>
      <c r="BH851" s="91"/>
      <c r="BI851" s="91"/>
      <c r="BJ851" s="91"/>
      <c r="BK851" s="91"/>
      <c r="BL851" s="91"/>
      <c r="BM851" s="91"/>
      <c r="BN851" s="91"/>
      <c r="BO851" s="91"/>
      <c r="BP851" s="91"/>
      <c r="BQ851" s="91"/>
      <c r="BR851" s="91"/>
      <c r="BS851" s="91"/>
      <c r="BT851" s="91"/>
      <c r="BU851" s="91"/>
      <c r="BV851" s="91"/>
      <c r="BW851" s="91"/>
      <c r="BX851" s="91"/>
      <c r="BY851" s="91"/>
      <c r="BZ851" s="91"/>
      <c r="CA851" s="91"/>
      <c r="CB851" s="91"/>
      <c r="CC851" s="91"/>
      <c r="CD851" s="91"/>
      <c r="CE851" s="91"/>
      <c r="CF851" s="91"/>
      <c r="CG851" s="91"/>
      <c r="CH851" s="91"/>
      <c r="CI851" s="91"/>
      <c r="CJ851" s="91"/>
      <c r="CK851" s="91"/>
      <c r="CL851" s="91"/>
      <c r="CM851" s="91"/>
      <c r="CN851" s="91"/>
      <c r="CO851" s="91"/>
      <c r="CP851" s="91"/>
      <c r="CQ851" s="91"/>
      <c r="CR851" s="91"/>
      <c r="CS851" s="91"/>
      <c r="CT851" s="91"/>
      <c r="CU851" s="91"/>
      <c r="CV851" s="91"/>
      <c r="CW851" s="91"/>
      <c r="CX851" s="91"/>
      <c r="CY851" s="91"/>
      <c r="CZ851" s="91"/>
      <c r="DA851" s="91"/>
      <c r="DB851" s="91"/>
      <c r="DC851" s="91"/>
      <c r="DD851" s="91"/>
      <c r="DE851" s="91"/>
      <c r="DF851" s="91"/>
      <c r="DG851" s="91"/>
      <c r="DH851" s="91"/>
      <c r="DI851" s="91"/>
      <c r="DJ851" s="91"/>
      <c r="DK851" s="91"/>
      <c r="DL851" s="91"/>
      <c r="DM851" s="91"/>
      <c r="DN851" s="91"/>
      <c r="DO851" s="91"/>
      <c r="DP851" s="91"/>
      <c r="DQ851" s="91"/>
      <c r="DR851" s="91"/>
      <c r="DS851" s="91"/>
      <c r="DT851" s="91"/>
      <c r="DU851" s="91"/>
      <c r="DV851" s="91"/>
      <c r="DW851" s="91"/>
      <c r="DX851" s="91"/>
      <c r="DY851" s="91"/>
      <c r="DZ851" s="91"/>
      <c r="EA851" s="91"/>
      <c r="EB851" s="91"/>
      <c r="EC851" s="91"/>
      <c r="ED851" s="91"/>
      <c r="EE851" s="91"/>
      <c r="EF851" s="91"/>
      <c r="EG851" s="91"/>
      <c r="EH851" s="91"/>
      <c r="EI851" s="91"/>
      <c r="EJ851" s="91"/>
      <c r="EK851" s="91"/>
      <c r="EL851" s="91"/>
      <c r="EM851" s="91"/>
      <c r="EN851" s="91"/>
      <c r="EO851" s="91"/>
      <c r="EP851" s="91"/>
      <c r="EQ851" s="91"/>
      <c r="ER851" s="91"/>
      <c r="ES851" s="91"/>
      <c r="ET851" s="91"/>
      <c r="EU851" s="91"/>
      <c r="EV851" s="91"/>
      <c r="EW851" s="91"/>
      <c r="EX851" s="91"/>
      <c r="EY851" s="91"/>
      <c r="EZ851" s="91"/>
      <c r="FA851" s="91"/>
      <c r="FB851" s="91"/>
      <c r="FC851" s="91"/>
      <c r="FD851" s="91"/>
      <c r="FE851" s="91"/>
      <c r="FF851" s="91"/>
      <c r="FG851" s="91"/>
      <c r="FH851" s="91"/>
      <c r="FI851" s="91"/>
      <c r="FJ851" s="91"/>
      <c r="FK851" s="91"/>
      <c r="FL851" s="91"/>
      <c r="FM851" s="91"/>
      <c r="FN851" s="91"/>
      <c r="FO851" s="91"/>
      <c r="FP851" s="91"/>
      <c r="FQ851" s="91"/>
      <c r="FR851" s="91"/>
      <c r="FS851" s="91"/>
      <c r="FT851" s="91"/>
      <c r="FU851" s="91"/>
      <c r="FV851" s="91"/>
      <c r="FW851" s="91"/>
      <c r="FX851" s="91"/>
      <c r="FY851" s="91"/>
      <c r="FZ851" s="91"/>
      <c r="GA851" s="91"/>
      <c r="GB851" s="91"/>
      <c r="GC851" s="91"/>
      <c r="GD851" s="91"/>
      <c r="GE851" s="91"/>
      <c r="GF851" s="91"/>
      <c r="GG851" s="91"/>
      <c r="GH851" s="91"/>
      <c r="GI851" s="91"/>
      <c r="GJ851" s="91"/>
      <c r="GK851" s="91"/>
      <c r="GL851" s="91"/>
      <c r="GM851" s="91"/>
      <c r="GN851" s="91"/>
      <c r="GO851" s="91"/>
      <c r="GP851" s="91"/>
      <c r="GQ851" s="91"/>
      <c r="GR851" s="91"/>
      <c r="GS851" s="91"/>
      <c r="GT851" s="91"/>
      <c r="GU851" s="91"/>
      <c r="GV851" s="91"/>
      <c r="GW851" s="91"/>
      <c r="GX851" s="91"/>
      <c r="GY851" s="91"/>
      <c r="GZ851" s="91"/>
      <c r="HA851" s="91"/>
      <c r="HB851" s="91"/>
      <c r="HC851" s="91"/>
      <c r="HD851" s="91"/>
      <c r="HE851" s="91"/>
      <c r="HF851" s="91"/>
      <c r="HG851" s="91"/>
      <c r="HH851" s="91"/>
      <c r="HI851" s="91"/>
      <c r="HJ851" s="91"/>
      <c r="HK851" s="91"/>
      <c r="HL851" s="91"/>
      <c r="HM851" s="91"/>
      <c r="HN851" s="91"/>
      <c r="HO851" s="91"/>
      <c r="HP851" s="91"/>
      <c r="HQ851" s="91"/>
      <c r="HR851" s="91"/>
      <c r="HS851" s="91"/>
    </row>
    <row r="852" customHeight="1" spans="1:227">
      <c r="A852" s="91"/>
      <c r="B852" s="91"/>
      <c r="C852" s="91"/>
      <c r="D852" s="91"/>
      <c r="E852" s="91"/>
      <c r="F852" s="91"/>
      <c r="G852" s="91"/>
      <c r="H852" s="95"/>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c r="AH852" s="91"/>
      <c r="AI852" s="91"/>
      <c r="AJ852" s="91"/>
      <c r="AK852" s="91"/>
      <c r="AL852" s="91"/>
      <c r="AM852" s="91"/>
      <c r="AN852" s="91"/>
      <c r="AO852" s="91"/>
      <c r="AP852" s="91"/>
      <c r="AQ852" s="91"/>
      <c r="AR852" s="91"/>
      <c r="AS852" s="91"/>
      <c r="AT852" s="91"/>
      <c r="AU852" s="91"/>
      <c r="AV852" s="91"/>
      <c r="AW852" s="91"/>
      <c r="AX852" s="91"/>
      <c r="AY852" s="91"/>
      <c r="AZ852" s="91"/>
      <c r="BA852" s="91"/>
      <c r="BB852" s="91"/>
      <c r="BC852" s="91"/>
      <c r="BD852" s="91"/>
      <c r="BE852" s="91"/>
      <c r="BF852" s="91"/>
      <c r="BG852" s="91"/>
      <c r="BH852" s="91"/>
      <c r="BI852" s="91"/>
      <c r="BJ852" s="91"/>
      <c r="BK852" s="91"/>
      <c r="BL852" s="91"/>
      <c r="BM852" s="91"/>
      <c r="BN852" s="91"/>
      <c r="BO852" s="91"/>
      <c r="BP852" s="91"/>
      <c r="BQ852" s="91"/>
      <c r="BR852" s="91"/>
      <c r="BS852" s="91"/>
      <c r="BT852" s="91"/>
      <c r="BU852" s="91"/>
      <c r="BV852" s="91"/>
      <c r="BW852" s="91"/>
      <c r="BX852" s="91"/>
      <c r="BY852" s="91"/>
      <c r="BZ852" s="91"/>
      <c r="CA852" s="91"/>
      <c r="CB852" s="91"/>
      <c r="CC852" s="91"/>
      <c r="CD852" s="91"/>
      <c r="CE852" s="91"/>
      <c r="CF852" s="91"/>
      <c r="CG852" s="91"/>
      <c r="CH852" s="91"/>
      <c r="CI852" s="91"/>
      <c r="CJ852" s="91"/>
      <c r="CK852" s="91"/>
      <c r="CL852" s="91"/>
      <c r="CM852" s="91"/>
      <c r="CN852" s="91"/>
      <c r="CO852" s="91"/>
      <c r="CP852" s="91"/>
      <c r="CQ852" s="91"/>
      <c r="CR852" s="91"/>
      <c r="CS852" s="91"/>
      <c r="CT852" s="91"/>
      <c r="CU852" s="91"/>
      <c r="CV852" s="91"/>
      <c r="CW852" s="91"/>
      <c r="CX852" s="91"/>
      <c r="CY852" s="91"/>
      <c r="CZ852" s="91"/>
      <c r="DA852" s="91"/>
      <c r="DB852" s="91"/>
      <c r="DC852" s="91"/>
      <c r="DD852" s="91"/>
      <c r="DE852" s="91"/>
      <c r="DF852" s="91"/>
      <c r="DG852" s="91"/>
      <c r="DH852" s="91"/>
      <c r="DI852" s="91"/>
      <c r="DJ852" s="91"/>
      <c r="DK852" s="91"/>
      <c r="DL852" s="91"/>
      <c r="DM852" s="91"/>
      <c r="DN852" s="91"/>
      <c r="DO852" s="91"/>
      <c r="DP852" s="91"/>
      <c r="DQ852" s="91"/>
      <c r="DR852" s="91"/>
      <c r="DS852" s="91"/>
      <c r="DT852" s="91"/>
      <c r="DU852" s="91"/>
      <c r="DV852" s="91"/>
      <c r="DW852" s="91"/>
      <c r="DX852" s="91"/>
      <c r="DY852" s="91"/>
      <c r="DZ852" s="91"/>
      <c r="EA852" s="91"/>
      <c r="EB852" s="91"/>
      <c r="EC852" s="91"/>
      <c r="ED852" s="91"/>
      <c r="EE852" s="91"/>
      <c r="EF852" s="91"/>
      <c r="EG852" s="91"/>
      <c r="EH852" s="91"/>
      <c r="EI852" s="91"/>
      <c r="EJ852" s="91"/>
      <c r="EK852" s="91"/>
      <c r="EL852" s="91"/>
      <c r="EM852" s="91"/>
      <c r="EN852" s="91"/>
      <c r="EO852" s="91"/>
      <c r="EP852" s="91"/>
      <c r="EQ852" s="91"/>
      <c r="ER852" s="91"/>
      <c r="ES852" s="91"/>
      <c r="ET852" s="91"/>
      <c r="EU852" s="91"/>
      <c r="EV852" s="91"/>
      <c r="EW852" s="91"/>
      <c r="EX852" s="91"/>
      <c r="EY852" s="91"/>
      <c r="EZ852" s="91"/>
      <c r="FA852" s="91"/>
      <c r="FB852" s="91"/>
      <c r="FC852" s="91"/>
      <c r="FD852" s="91"/>
      <c r="FE852" s="91"/>
      <c r="FF852" s="91"/>
      <c r="FG852" s="91"/>
      <c r="FH852" s="91"/>
      <c r="FI852" s="91"/>
      <c r="FJ852" s="91"/>
      <c r="FK852" s="91"/>
      <c r="FL852" s="91"/>
      <c r="FM852" s="91"/>
      <c r="FN852" s="91"/>
      <c r="FO852" s="91"/>
      <c r="FP852" s="91"/>
      <c r="FQ852" s="91"/>
      <c r="FR852" s="91"/>
      <c r="FS852" s="91"/>
      <c r="FT852" s="91"/>
      <c r="FU852" s="91"/>
      <c r="FV852" s="91"/>
      <c r="FW852" s="91"/>
      <c r="FX852" s="91"/>
      <c r="FY852" s="91"/>
      <c r="FZ852" s="91"/>
      <c r="GA852" s="91"/>
      <c r="GB852" s="91"/>
      <c r="GC852" s="91"/>
      <c r="GD852" s="91"/>
      <c r="GE852" s="91"/>
      <c r="GF852" s="91"/>
      <c r="GG852" s="91"/>
      <c r="GH852" s="91"/>
      <c r="GI852" s="91"/>
      <c r="GJ852" s="91"/>
      <c r="GK852" s="91"/>
      <c r="GL852" s="91"/>
      <c r="GM852" s="91"/>
      <c r="GN852" s="91"/>
      <c r="GO852" s="91"/>
      <c r="GP852" s="91"/>
      <c r="GQ852" s="91"/>
      <c r="GR852" s="91"/>
      <c r="GS852" s="91"/>
      <c r="GT852" s="91"/>
      <c r="GU852" s="91"/>
      <c r="GV852" s="91"/>
      <c r="GW852" s="91"/>
      <c r="GX852" s="91"/>
      <c r="GY852" s="91"/>
      <c r="GZ852" s="91"/>
      <c r="HA852" s="91"/>
      <c r="HB852" s="91"/>
      <c r="HC852" s="91"/>
      <c r="HD852" s="91"/>
      <c r="HE852" s="91"/>
      <c r="HF852" s="91"/>
      <c r="HG852" s="91"/>
      <c r="HH852" s="91"/>
      <c r="HI852" s="91"/>
      <c r="HJ852" s="91"/>
      <c r="HK852" s="91"/>
      <c r="HL852" s="91"/>
      <c r="HM852" s="91"/>
      <c r="HN852" s="91"/>
      <c r="HO852" s="91"/>
      <c r="HP852" s="91"/>
      <c r="HQ852" s="91"/>
      <c r="HR852" s="91"/>
      <c r="HS852" s="91"/>
    </row>
    <row r="853" customHeight="1" spans="1:227">
      <c r="A853" s="91"/>
      <c r="B853" s="91"/>
      <c r="C853" s="91"/>
      <c r="D853" s="91"/>
      <c r="E853" s="91"/>
      <c r="F853" s="91"/>
      <c r="G853" s="91"/>
      <c r="H853" s="95"/>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c r="AH853" s="91"/>
      <c r="AI853" s="91"/>
      <c r="AJ853" s="91"/>
      <c r="AK853" s="91"/>
      <c r="AL853" s="91"/>
      <c r="AM853" s="91"/>
      <c r="AN853" s="91"/>
      <c r="AO853" s="91"/>
      <c r="AP853" s="91"/>
      <c r="AQ853" s="91"/>
      <c r="AR853" s="91"/>
      <c r="AS853" s="91"/>
      <c r="AT853" s="91"/>
      <c r="AU853" s="91"/>
      <c r="AV853" s="91"/>
      <c r="AW853" s="91"/>
      <c r="AX853" s="91"/>
      <c r="AY853" s="91"/>
      <c r="AZ853" s="91"/>
      <c r="BA853" s="91"/>
      <c r="BB853" s="91"/>
      <c r="BC853" s="91"/>
      <c r="BD853" s="91"/>
      <c r="BE853" s="91"/>
      <c r="BF853" s="91"/>
      <c r="BG853" s="91"/>
      <c r="BH853" s="91"/>
      <c r="BI853" s="91"/>
      <c r="BJ853" s="91"/>
      <c r="BK853" s="91"/>
      <c r="BL853" s="91"/>
      <c r="BM853" s="91"/>
      <c r="BN853" s="91"/>
      <c r="BO853" s="91"/>
      <c r="BP853" s="91"/>
      <c r="BQ853" s="91"/>
      <c r="BR853" s="91"/>
      <c r="BS853" s="91"/>
      <c r="BT853" s="91"/>
      <c r="BU853" s="91"/>
      <c r="BV853" s="91"/>
      <c r="BW853" s="91"/>
      <c r="BX853" s="91"/>
      <c r="BY853" s="91"/>
      <c r="BZ853" s="91"/>
      <c r="CA853" s="91"/>
      <c r="CB853" s="91"/>
      <c r="CC853" s="91"/>
      <c r="CD853" s="91"/>
      <c r="CE853" s="91"/>
      <c r="CF853" s="91"/>
      <c r="CG853" s="91"/>
      <c r="CH853" s="91"/>
      <c r="CI853" s="91"/>
      <c r="CJ853" s="91"/>
      <c r="CK853" s="91"/>
      <c r="CL853" s="91"/>
      <c r="CM853" s="91"/>
      <c r="CN853" s="91"/>
      <c r="CO853" s="91"/>
      <c r="CP853" s="91"/>
      <c r="CQ853" s="91"/>
      <c r="CR853" s="91"/>
      <c r="CS853" s="91"/>
      <c r="CT853" s="91"/>
      <c r="CU853" s="91"/>
      <c r="CV853" s="91"/>
      <c r="CW853" s="91"/>
      <c r="CX853" s="91"/>
      <c r="CY853" s="91"/>
      <c r="CZ853" s="91"/>
      <c r="DA853" s="91"/>
      <c r="DB853" s="91"/>
      <c r="DC853" s="91"/>
      <c r="DD853" s="91"/>
      <c r="DE853" s="91"/>
      <c r="DF853" s="91"/>
      <c r="DG853" s="91"/>
      <c r="DH853" s="91"/>
      <c r="DI853" s="91"/>
      <c r="DJ853" s="91"/>
      <c r="DK853" s="91"/>
      <c r="DL853" s="91"/>
      <c r="DM853" s="91"/>
      <c r="DN853" s="91"/>
      <c r="DO853" s="91"/>
      <c r="DP853" s="91"/>
      <c r="DQ853" s="91"/>
      <c r="DR853" s="91"/>
      <c r="DS853" s="91"/>
      <c r="DT853" s="91"/>
      <c r="DU853" s="91"/>
      <c r="DV853" s="91"/>
      <c r="DW853" s="91"/>
      <c r="DX853" s="91"/>
      <c r="DY853" s="91"/>
      <c r="DZ853" s="91"/>
      <c r="EA853" s="91"/>
      <c r="EB853" s="91"/>
      <c r="EC853" s="91"/>
      <c r="ED853" s="91"/>
      <c r="EE853" s="91"/>
      <c r="EF853" s="91"/>
      <c r="EG853" s="91"/>
      <c r="EH853" s="91"/>
      <c r="EI853" s="91"/>
      <c r="EJ853" s="91"/>
      <c r="EK853" s="91"/>
      <c r="EL853" s="91"/>
      <c r="EM853" s="91"/>
      <c r="EN853" s="91"/>
      <c r="EO853" s="91"/>
      <c r="EP853" s="91"/>
      <c r="EQ853" s="91"/>
      <c r="ER853" s="91"/>
      <c r="ES853" s="91"/>
      <c r="ET853" s="91"/>
      <c r="EU853" s="91"/>
      <c r="EV853" s="91"/>
      <c r="EW853" s="91"/>
      <c r="EX853" s="91"/>
      <c r="EY853" s="91"/>
      <c r="EZ853" s="91"/>
      <c r="FA853" s="91"/>
      <c r="FB853" s="91"/>
      <c r="FC853" s="91"/>
      <c r="FD853" s="91"/>
      <c r="FE853" s="91"/>
      <c r="FF853" s="91"/>
      <c r="FG853" s="91"/>
      <c r="FH853" s="91"/>
      <c r="FI853" s="91"/>
      <c r="FJ853" s="91"/>
      <c r="FK853" s="91"/>
      <c r="FL853" s="91"/>
      <c r="FM853" s="91"/>
      <c r="FN853" s="91"/>
      <c r="FO853" s="91"/>
      <c r="FP853" s="91"/>
      <c r="FQ853" s="91"/>
      <c r="FR853" s="91"/>
      <c r="FS853" s="91"/>
      <c r="FT853" s="91"/>
      <c r="FU853" s="91"/>
      <c r="FV853" s="91"/>
      <c r="FW853" s="91"/>
      <c r="FX853" s="91"/>
      <c r="FY853" s="91"/>
      <c r="FZ853" s="91"/>
      <c r="GA853" s="91"/>
      <c r="GB853" s="91"/>
      <c r="GC853" s="91"/>
      <c r="GD853" s="91"/>
      <c r="GE853" s="91"/>
      <c r="GF853" s="91"/>
      <c r="GG853" s="91"/>
      <c r="GH853" s="91"/>
      <c r="GI853" s="91"/>
      <c r="GJ853" s="91"/>
      <c r="GK853" s="91"/>
      <c r="GL853" s="91"/>
      <c r="GM853" s="91"/>
      <c r="GN853" s="91"/>
      <c r="GO853" s="91"/>
      <c r="GP853" s="91"/>
      <c r="GQ853" s="91"/>
      <c r="GR853" s="91"/>
      <c r="GS853" s="91"/>
      <c r="GT853" s="91"/>
      <c r="GU853" s="91"/>
      <c r="GV853" s="91"/>
      <c r="GW853" s="91"/>
      <c r="GX853" s="91"/>
      <c r="GY853" s="91"/>
      <c r="GZ853" s="91"/>
      <c r="HA853" s="91"/>
      <c r="HB853" s="91"/>
      <c r="HC853" s="91"/>
      <c r="HD853" s="91"/>
      <c r="HE853" s="91"/>
      <c r="HF853" s="91"/>
      <c r="HG853" s="91"/>
      <c r="HH853" s="91"/>
      <c r="HI853" s="91"/>
      <c r="HJ853" s="91"/>
      <c r="HK853" s="91"/>
      <c r="HL853" s="91"/>
      <c r="HM853" s="91"/>
      <c r="HN853" s="91"/>
      <c r="HO853" s="91"/>
      <c r="HP853" s="91"/>
      <c r="HQ853" s="91"/>
      <c r="HR853" s="91"/>
      <c r="HS853" s="91"/>
    </row>
    <row r="854" customHeight="1" spans="1:227">
      <c r="A854" s="91"/>
      <c r="B854" s="91"/>
      <c r="C854" s="91"/>
      <c r="D854" s="91"/>
      <c r="E854" s="91"/>
      <c r="F854" s="91"/>
      <c r="G854" s="91"/>
      <c r="H854" s="95"/>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c r="AH854" s="91"/>
      <c r="AI854" s="91"/>
      <c r="AJ854" s="91"/>
      <c r="AK854" s="91"/>
      <c r="AL854" s="91"/>
      <c r="AM854" s="91"/>
      <c r="AN854" s="91"/>
      <c r="AO854" s="91"/>
      <c r="AP854" s="91"/>
      <c r="AQ854" s="91"/>
      <c r="AR854" s="91"/>
      <c r="AS854" s="91"/>
      <c r="AT854" s="91"/>
      <c r="AU854" s="91"/>
      <c r="AV854" s="91"/>
      <c r="AW854" s="91"/>
      <c r="AX854" s="91"/>
      <c r="AY854" s="91"/>
      <c r="AZ854" s="91"/>
      <c r="BA854" s="91"/>
      <c r="BB854" s="91"/>
      <c r="BC854" s="91"/>
      <c r="BD854" s="91"/>
      <c r="BE854" s="91"/>
      <c r="BF854" s="91"/>
      <c r="BG854" s="91"/>
      <c r="BH854" s="91"/>
      <c r="BI854" s="91"/>
      <c r="BJ854" s="91"/>
      <c r="BK854" s="91"/>
      <c r="BL854" s="91"/>
      <c r="BM854" s="91"/>
      <c r="BN854" s="91"/>
      <c r="BO854" s="91"/>
      <c r="BP854" s="91"/>
      <c r="BQ854" s="91"/>
      <c r="BR854" s="91"/>
      <c r="BS854" s="91"/>
      <c r="BT854" s="91"/>
      <c r="BU854" s="91"/>
      <c r="BV854" s="91"/>
      <c r="BW854" s="91"/>
      <c r="BX854" s="91"/>
      <c r="BY854" s="91"/>
      <c r="BZ854" s="91"/>
      <c r="CA854" s="91"/>
      <c r="CB854" s="91"/>
      <c r="CC854" s="91"/>
      <c r="CD854" s="91"/>
      <c r="CE854" s="91"/>
      <c r="CF854" s="91"/>
      <c r="CG854" s="91"/>
      <c r="CH854" s="91"/>
      <c r="CI854" s="91"/>
      <c r="CJ854" s="91"/>
      <c r="CK854" s="91"/>
      <c r="CL854" s="91"/>
      <c r="CM854" s="91"/>
      <c r="CN854" s="91"/>
      <c r="CO854" s="91"/>
      <c r="CP854" s="91"/>
      <c r="CQ854" s="91"/>
      <c r="CR854" s="91"/>
      <c r="CS854" s="91"/>
      <c r="CT854" s="91"/>
      <c r="CU854" s="91"/>
      <c r="CV854" s="91"/>
      <c r="CW854" s="91"/>
      <c r="CX854" s="91"/>
      <c r="CY854" s="91"/>
      <c r="CZ854" s="91"/>
      <c r="DA854" s="91"/>
      <c r="DB854" s="91"/>
      <c r="DC854" s="91"/>
      <c r="DD854" s="91"/>
      <c r="DE854" s="91"/>
      <c r="DF854" s="91"/>
      <c r="DG854" s="91"/>
      <c r="DH854" s="91"/>
      <c r="DI854" s="91"/>
      <c r="DJ854" s="91"/>
      <c r="DK854" s="91"/>
      <c r="DL854" s="91"/>
      <c r="DM854" s="91"/>
      <c r="DN854" s="91"/>
      <c r="DO854" s="91"/>
      <c r="DP854" s="91"/>
      <c r="DQ854" s="91"/>
      <c r="DR854" s="91"/>
      <c r="DS854" s="91"/>
      <c r="DT854" s="91"/>
      <c r="DU854" s="91"/>
      <c r="DV854" s="91"/>
      <c r="DW854" s="91"/>
      <c r="DX854" s="91"/>
      <c r="DY854" s="91"/>
      <c r="DZ854" s="91"/>
      <c r="EA854" s="91"/>
      <c r="EB854" s="91"/>
      <c r="EC854" s="91"/>
      <c r="ED854" s="91"/>
      <c r="EE854" s="91"/>
      <c r="EF854" s="91"/>
      <c r="EG854" s="91"/>
      <c r="EH854" s="91"/>
      <c r="EI854" s="91"/>
      <c r="EJ854" s="91"/>
      <c r="EK854" s="91"/>
      <c r="EL854" s="91"/>
      <c r="EM854" s="91"/>
      <c r="EN854" s="91"/>
      <c r="EO854" s="91"/>
      <c r="EP854" s="91"/>
      <c r="EQ854" s="91"/>
      <c r="ER854" s="91"/>
      <c r="ES854" s="91"/>
      <c r="ET854" s="91"/>
      <c r="EU854" s="91"/>
      <c r="EV854" s="91"/>
      <c r="EW854" s="91"/>
      <c r="EX854" s="91"/>
      <c r="EY854" s="91"/>
      <c r="EZ854" s="91"/>
      <c r="FA854" s="91"/>
      <c r="FB854" s="91"/>
      <c r="FC854" s="91"/>
      <c r="FD854" s="91"/>
      <c r="FE854" s="91"/>
      <c r="FF854" s="91"/>
      <c r="FG854" s="91"/>
      <c r="FH854" s="91"/>
      <c r="FI854" s="91"/>
      <c r="FJ854" s="91"/>
      <c r="FK854" s="91"/>
      <c r="FL854" s="91"/>
      <c r="FM854" s="91"/>
      <c r="FN854" s="91"/>
      <c r="FO854" s="91"/>
      <c r="FP854" s="91"/>
      <c r="FQ854" s="91"/>
      <c r="FR854" s="91"/>
      <c r="FS854" s="91"/>
      <c r="FT854" s="91"/>
      <c r="FU854" s="91"/>
      <c r="FV854" s="91"/>
      <c r="FW854" s="91"/>
      <c r="FX854" s="91"/>
      <c r="FY854" s="91"/>
      <c r="FZ854" s="91"/>
      <c r="GA854" s="91"/>
      <c r="GB854" s="91"/>
      <c r="GC854" s="91"/>
      <c r="GD854" s="91"/>
      <c r="GE854" s="91"/>
      <c r="GF854" s="91"/>
      <c r="GG854" s="91"/>
      <c r="GH854" s="91"/>
      <c r="GI854" s="91"/>
      <c r="GJ854" s="91"/>
      <c r="GK854" s="91"/>
      <c r="GL854" s="91"/>
      <c r="GM854" s="91"/>
      <c r="GN854" s="91"/>
      <c r="GO854" s="91"/>
      <c r="GP854" s="91"/>
      <c r="GQ854" s="91"/>
      <c r="GR854" s="91"/>
      <c r="GS854" s="91"/>
      <c r="GT854" s="91"/>
      <c r="GU854" s="91"/>
      <c r="GV854" s="91"/>
      <c r="GW854" s="91"/>
      <c r="GX854" s="91"/>
      <c r="GY854" s="91"/>
      <c r="GZ854" s="91"/>
      <c r="HA854" s="91"/>
      <c r="HB854" s="91"/>
      <c r="HC854" s="91"/>
      <c r="HD854" s="91"/>
      <c r="HE854" s="91"/>
      <c r="HF854" s="91"/>
      <c r="HG854" s="91"/>
      <c r="HH854" s="91"/>
      <c r="HI854" s="91"/>
      <c r="HJ854" s="91"/>
      <c r="HK854" s="91"/>
      <c r="HL854" s="91"/>
      <c r="HM854" s="91"/>
      <c r="HN854" s="91"/>
      <c r="HO854" s="91"/>
      <c r="HP854" s="91"/>
      <c r="HQ854" s="91"/>
      <c r="HR854" s="91"/>
      <c r="HS854" s="91"/>
    </row>
    <row r="855" customHeight="1" spans="1:227">
      <c r="A855" s="91"/>
      <c r="B855" s="91"/>
      <c r="C855" s="91"/>
      <c r="D855" s="91"/>
      <c r="E855" s="91"/>
      <c r="F855" s="91"/>
      <c r="G855" s="91"/>
      <c r="H855" s="95"/>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c r="AH855" s="91"/>
      <c r="AI855" s="91"/>
      <c r="AJ855" s="91"/>
      <c r="AK855" s="91"/>
      <c r="AL855" s="91"/>
      <c r="AM855" s="91"/>
      <c r="AN855" s="91"/>
      <c r="AO855" s="91"/>
      <c r="AP855" s="91"/>
      <c r="AQ855" s="91"/>
      <c r="AR855" s="91"/>
      <c r="AS855" s="91"/>
      <c r="AT855" s="91"/>
      <c r="AU855" s="91"/>
      <c r="AV855" s="91"/>
      <c r="AW855" s="91"/>
      <c r="AX855" s="91"/>
      <c r="AY855" s="91"/>
      <c r="AZ855" s="91"/>
      <c r="BA855" s="91"/>
      <c r="BB855" s="91"/>
      <c r="BC855" s="91"/>
      <c r="BD855" s="91"/>
      <c r="BE855" s="91"/>
      <c r="BF855" s="91"/>
      <c r="BG855" s="91"/>
      <c r="BH855" s="91"/>
      <c r="BI855" s="91"/>
      <c r="BJ855" s="91"/>
      <c r="BK855" s="91"/>
      <c r="BL855" s="91"/>
      <c r="BM855" s="91"/>
      <c r="BN855" s="91"/>
      <c r="BO855" s="91"/>
      <c r="BP855" s="91"/>
      <c r="BQ855" s="91"/>
      <c r="BR855" s="91"/>
      <c r="BS855" s="91"/>
      <c r="BT855" s="91"/>
      <c r="BU855" s="91"/>
      <c r="BV855" s="91"/>
      <c r="BW855" s="91"/>
      <c r="BX855" s="91"/>
      <c r="BY855" s="91"/>
      <c r="BZ855" s="91"/>
      <c r="CA855" s="91"/>
      <c r="CB855" s="91"/>
      <c r="CC855" s="91"/>
      <c r="CD855" s="91"/>
      <c r="CE855" s="91"/>
      <c r="CF855" s="91"/>
      <c r="CG855" s="91"/>
      <c r="CH855" s="91"/>
      <c r="CI855" s="91"/>
      <c r="CJ855" s="91"/>
      <c r="CK855" s="91"/>
      <c r="CL855" s="91"/>
      <c r="CM855" s="91"/>
      <c r="CN855" s="91"/>
      <c r="CO855" s="91"/>
      <c r="CP855" s="91"/>
      <c r="CQ855" s="91"/>
      <c r="CR855" s="91"/>
      <c r="CS855" s="91"/>
      <c r="CT855" s="91"/>
      <c r="CU855" s="91"/>
      <c r="CV855" s="91"/>
      <c r="CW855" s="91"/>
      <c r="CX855" s="91"/>
      <c r="CY855" s="91"/>
      <c r="CZ855" s="91"/>
      <c r="DA855" s="91"/>
      <c r="DB855" s="91"/>
      <c r="DC855" s="91"/>
      <c r="DD855" s="91"/>
      <c r="DE855" s="91"/>
      <c r="DF855" s="91"/>
      <c r="DG855" s="91"/>
      <c r="DH855" s="91"/>
      <c r="DI855" s="91"/>
      <c r="DJ855" s="91"/>
      <c r="DK855" s="91"/>
      <c r="DL855" s="91"/>
      <c r="DM855" s="91"/>
      <c r="DN855" s="91"/>
      <c r="DO855" s="91"/>
      <c r="DP855" s="91"/>
      <c r="DQ855" s="91"/>
      <c r="DR855" s="91"/>
      <c r="DS855" s="91"/>
      <c r="DT855" s="91"/>
      <c r="DU855" s="91"/>
      <c r="DV855" s="91"/>
      <c r="DW855" s="91"/>
      <c r="DX855" s="91"/>
      <c r="DY855" s="91"/>
      <c r="DZ855" s="91"/>
      <c r="EA855" s="91"/>
      <c r="EB855" s="91"/>
      <c r="EC855" s="91"/>
      <c r="ED855" s="91"/>
      <c r="EE855" s="91"/>
      <c r="EF855" s="91"/>
      <c r="EG855" s="91"/>
      <c r="EH855" s="91"/>
      <c r="EI855" s="91"/>
      <c r="EJ855" s="91"/>
      <c r="EK855" s="91"/>
      <c r="EL855" s="91"/>
      <c r="EM855" s="91"/>
      <c r="EN855" s="91"/>
      <c r="EO855" s="91"/>
      <c r="EP855" s="91"/>
      <c r="EQ855" s="91"/>
      <c r="ER855" s="91"/>
      <c r="ES855" s="91"/>
      <c r="ET855" s="91"/>
      <c r="EU855" s="91"/>
      <c r="EV855" s="91"/>
      <c r="EW855" s="91"/>
      <c r="EX855" s="91"/>
      <c r="EY855" s="91"/>
      <c r="EZ855" s="91"/>
      <c r="FA855" s="91"/>
      <c r="FB855" s="91"/>
      <c r="FC855" s="91"/>
      <c r="FD855" s="91"/>
      <c r="FE855" s="91"/>
      <c r="FF855" s="91"/>
      <c r="FG855" s="91"/>
      <c r="FH855" s="91"/>
      <c r="FI855" s="91"/>
      <c r="FJ855" s="91"/>
      <c r="FK855" s="91"/>
      <c r="FL855" s="91"/>
      <c r="FM855" s="91"/>
      <c r="FN855" s="91"/>
      <c r="FO855" s="91"/>
      <c r="FP855" s="91"/>
      <c r="FQ855" s="91"/>
      <c r="FR855" s="91"/>
      <c r="FS855" s="91"/>
      <c r="FT855" s="91"/>
      <c r="FU855" s="91"/>
      <c r="FV855" s="91"/>
      <c r="FW855" s="91"/>
      <c r="FX855" s="91"/>
      <c r="FY855" s="91"/>
      <c r="FZ855" s="91"/>
      <c r="GA855" s="91"/>
      <c r="GB855" s="91"/>
      <c r="GC855" s="91"/>
      <c r="GD855" s="91"/>
      <c r="GE855" s="91"/>
      <c r="GF855" s="91"/>
      <c r="GG855" s="91"/>
      <c r="GH855" s="91"/>
      <c r="GI855" s="91"/>
      <c r="GJ855" s="91"/>
      <c r="GK855" s="91"/>
      <c r="GL855" s="91"/>
      <c r="GM855" s="91"/>
      <c r="GN855" s="91"/>
      <c r="GO855" s="91"/>
      <c r="GP855" s="91"/>
      <c r="GQ855" s="91"/>
      <c r="GR855" s="91"/>
      <c r="GS855" s="91"/>
      <c r="GT855" s="91"/>
      <c r="GU855" s="91"/>
      <c r="GV855" s="91"/>
      <c r="GW855" s="91"/>
      <c r="GX855" s="91"/>
      <c r="GY855" s="91"/>
      <c r="GZ855" s="91"/>
      <c r="HA855" s="91"/>
      <c r="HB855" s="91"/>
      <c r="HC855" s="91"/>
      <c r="HD855" s="91"/>
      <c r="HE855" s="91"/>
      <c r="HF855" s="91"/>
      <c r="HG855" s="91"/>
      <c r="HH855" s="91"/>
      <c r="HI855" s="91"/>
      <c r="HJ855" s="91"/>
      <c r="HK855" s="91"/>
      <c r="HL855" s="91"/>
      <c r="HM855" s="91"/>
      <c r="HN855" s="91"/>
      <c r="HO855" s="91"/>
      <c r="HP855" s="91"/>
      <c r="HQ855" s="91"/>
      <c r="HR855" s="91"/>
      <c r="HS855" s="91"/>
    </row>
    <row r="856" customHeight="1" spans="1:227">
      <c r="A856" s="91"/>
      <c r="B856" s="91"/>
      <c r="C856" s="91"/>
      <c r="D856" s="91"/>
      <c r="E856" s="91"/>
      <c r="F856" s="91"/>
      <c r="G856" s="91"/>
      <c r="H856" s="95"/>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c r="AH856" s="91"/>
      <c r="AI856" s="91"/>
      <c r="AJ856" s="91"/>
      <c r="AK856" s="91"/>
      <c r="AL856" s="91"/>
      <c r="AM856" s="91"/>
      <c r="AN856" s="91"/>
      <c r="AO856" s="91"/>
      <c r="AP856" s="91"/>
      <c r="AQ856" s="91"/>
      <c r="AR856" s="91"/>
      <c r="AS856" s="91"/>
      <c r="AT856" s="91"/>
      <c r="AU856" s="91"/>
      <c r="AV856" s="91"/>
      <c r="AW856" s="91"/>
      <c r="AX856" s="91"/>
      <c r="AY856" s="91"/>
      <c r="AZ856" s="91"/>
      <c r="BA856" s="91"/>
      <c r="BB856" s="91"/>
      <c r="BC856" s="91"/>
      <c r="BD856" s="91"/>
      <c r="BE856" s="91"/>
      <c r="BF856" s="91"/>
      <c r="BG856" s="91"/>
      <c r="BH856" s="91"/>
      <c r="BI856" s="91"/>
      <c r="BJ856" s="91"/>
      <c r="BK856" s="91"/>
      <c r="BL856" s="91"/>
      <c r="BM856" s="91"/>
      <c r="BN856" s="91"/>
      <c r="BO856" s="91"/>
      <c r="BP856" s="91"/>
      <c r="BQ856" s="91"/>
      <c r="BR856" s="91"/>
      <c r="BS856" s="91"/>
      <c r="BT856" s="91"/>
      <c r="BU856" s="91"/>
      <c r="BV856" s="91"/>
      <c r="BW856" s="91"/>
      <c r="BX856" s="91"/>
      <c r="BY856" s="91"/>
      <c r="BZ856" s="91"/>
      <c r="CA856" s="91"/>
      <c r="CB856" s="91"/>
      <c r="CC856" s="91"/>
      <c r="CD856" s="91"/>
      <c r="CE856" s="91"/>
      <c r="CF856" s="91"/>
      <c r="CG856" s="91"/>
      <c r="CH856" s="91"/>
      <c r="CI856" s="91"/>
      <c r="CJ856" s="91"/>
      <c r="CK856" s="91"/>
      <c r="CL856" s="91"/>
      <c r="CM856" s="91"/>
      <c r="CN856" s="91"/>
      <c r="CO856" s="91"/>
      <c r="CP856" s="91"/>
      <c r="CQ856" s="91"/>
      <c r="CR856" s="91"/>
      <c r="CS856" s="91"/>
      <c r="CT856" s="91"/>
      <c r="CU856" s="91"/>
      <c r="CV856" s="91"/>
      <c r="CW856" s="91"/>
      <c r="CX856" s="91"/>
      <c r="CY856" s="91"/>
      <c r="CZ856" s="91"/>
      <c r="DA856" s="91"/>
      <c r="DB856" s="91"/>
      <c r="DC856" s="91"/>
      <c r="DD856" s="91"/>
      <c r="DE856" s="91"/>
      <c r="DF856" s="91"/>
      <c r="DG856" s="91"/>
      <c r="DH856" s="91"/>
      <c r="DI856" s="91"/>
      <c r="DJ856" s="91"/>
      <c r="DK856" s="91"/>
      <c r="DL856" s="91"/>
      <c r="DM856" s="91"/>
      <c r="DN856" s="91"/>
      <c r="DO856" s="91"/>
      <c r="DP856" s="91"/>
      <c r="DQ856" s="91"/>
      <c r="DR856" s="91"/>
      <c r="DS856" s="91"/>
      <c r="DT856" s="91"/>
      <c r="DU856" s="91"/>
      <c r="DV856" s="91"/>
      <c r="DW856" s="91"/>
      <c r="DX856" s="91"/>
      <c r="DY856" s="91"/>
      <c r="DZ856" s="91"/>
      <c r="EA856" s="91"/>
      <c r="EB856" s="91"/>
      <c r="EC856" s="91"/>
      <c r="ED856" s="91"/>
      <c r="EE856" s="91"/>
      <c r="EF856" s="91"/>
      <c r="EG856" s="91"/>
      <c r="EH856" s="91"/>
      <c r="EI856" s="91"/>
      <c r="EJ856" s="91"/>
      <c r="EK856" s="91"/>
      <c r="EL856" s="91"/>
      <c r="EM856" s="91"/>
      <c r="EN856" s="91"/>
      <c r="EO856" s="91"/>
      <c r="EP856" s="91"/>
      <c r="EQ856" s="91"/>
      <c r="ER856" s="91"/>
      <c r="ES856" s="91"/>
      <c r="ET856" s="91"/>
      <c r="EU856" s="91"/>
      <c r="EV856" s="91"/>
      <c r="EW856" s="91"/>
      <c r="EX856" s="91"/>
      <c r="EY856" s="91"/>
      <c r="EZ856" s="91"/>
      <c r="FA856" s="91"/>
      <c r="FB856" s="91"/>
      <c r="FC856" s="91"/>
      <c r="FD856" s="91"/>
      <c r="FE856" s="91"/>
      <c r="FF856" s="91"/>
      <c r="FG856" s="91"/>
      <c r="FH856" s="91"/>
      <c r="FI856" s="91"/>
      <c r="FJ856" s="91"/>
      <c r="FK856" s="91"/>
      <c r="FL856" s="91"/>
      <c r="FM856" s="91"/>
      <c r="FN856" s="91"/>
      <c r="FO856" s="91"/>
      <c r="FP856" s="91"/>
      <c r="FQ856" s="91"/>
      <c r="FR856" s="91"/>
      <c r="FS856" s="91"/>
      <c r="FT856" s="91"/>
      <c r="FU856" s="91"/>
      <c r="FV856" s="91"/>
      <c r="FW856" s="91"/>
      <c r="FX856" s="91"/>
      <c r="FY856" s="91"/>
      <c r="FZ856" s="91"/>
      <c r="GA856" s="91"/>
      <c r="GB856" s="91"/>
      <c r="GC856" s="91"/>
      <c r="GD856" s="91"/>
      <c r="GE856" s="91"/>
      <c r="GF856" s="91"/>
      <c r="GG856" s="91"/>
      <c r="GH856" s="91"/>
      <c r="GI856" s="91"/>
      <c r="GJ856" s="91"/>
      <c r="GK856" s="91"/>
      <c r="GL856" s="91"/>
      <c r="GM856" s="91"/>
      <c r="GN856" s="91"/>
      <c r="GO856" s="91"/>
      <c r="GP856" s="91"/>
      <c r="GQ856" s="91"/>
      <c r="GR856" s="91"/>
      <c r="GS856" s="91"/>
      <c r="GT856" s="91"/>
      <c r="GU856" s="91"/>
      <c r="GV856" s="91"/>
      <c r="GW856" s="91"/>
      <c r="GX856" s="91"/>
      <c r="GY856" s="91"/>
      <c r="GZ856" s="91"/>
      <c r="HA856" s="91"/>
      <c r="HB856" s="91"/>
      <c r="HC856" s="91"/>
      <c r="HD856" s="91"/>
      <c r="HE856" s="91"/>
      <c r="HF856" s="91"/>
      <c r="HG856" s="91"/>
      <c r="HH856" s="91"/>
      <c r="HI856" s="91"/>
      <c r="HJ856" s="91"/>
      <c r="HK856" s="91"/>
      <c r="HL856" s="91"/>
      <c r="HM856" s="91"/>
      <c r="HN856" s="91"/>
      <c r="HO856" s="91"/>
      <c r="HP856" s="91"/>
      <c r="HQ856" s="91"/>
      <c r="HR856" s="91"/>
      <c r="HS856" s="91"/>
    </row>
    <row r="857" customHeight="1" spans="1:227">
      <c r="A857" s="91"/>
      <c r="B857" s="91"/>
      <c r="C857" s="91"/>
      <c r="D857" s="91"/>
      <c r="E857" s="91"/>
      <c r="F857" s="91"/>
      <c r="G857" s="91"/>
      <c r="H857" s="95"/>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c r="AH857" s="91"/>
      <c r="AI857" s="91"/>
      <c r="AJ857" s="91"/>
      <c r="AK857" s="91"/>
      <c r="AL857" s="91"/>
      <c r="AM857" s="91"/>
      <c r="AN857" s="91"/>
      <c r="AO857" s="91"/>
      <c r="AP857" s="91"/>
      <c r="AQ857" s="91"/>
      <c r="AR857" s="91"/>
      <c r="AS857" s="91"/>
      <c r="AT857" s="91"/>
      <c r="AU857" s="91"/>
      <c r="AV857" s="91"/>
      <c r="AW857" s="91"/>
      <c r="AX857" s="91"/>
      <c r="AY857" s="91"/>
      <c r="AZ857" s="91"/>
      <c r="BA857" s="91"/>
      <c r="BB857" s="91"/>
      <c r="BC857" s="91"/>
      <c r="BD857" s="91"/>
      <c r="BE857" s="91"/>
      <c r="BF857" s="91"/>
      <c r="BG857" s="91"/>
      <c r="BH857" s="91"/>
      <c r="BI857" s="91"/>
      <c r="BJ857" s="91"/>
      <c r="BK857" s="91"/>
      <c r="BL857" s="91"/>
      <c r="BM857" s="91"/>
      <c r="BN857" s="91"/>
      <c r="BO857" s="91"/>
      <c r="BP857" s="91"/>
      <c r="BQ857" s="91"/>
      <c r="BR857" s="91"/>
      <c r="BS857" s="91"/>
      <c r="BT857" s="91"/>
      <c r="BU857" s="91"/>
      <c r="BV857" s="91"/>
      <c r="BW857" s="91"/>
      <c r="BX857" s="91"/>
      <c r="BY857" s="91"/>
      <c r="BZ857" s="91"/>
      <c r="CA857" s="91"/>
      <c r="CB857" s="91"/>
      <c r="CC857" s="91"/>
      <c r="CD857" s="91"/>
      <c r="CE857" s="91"/>
      <c r="CF857" s="91"/>
      <c r="CG857" s="91"/>
      <c r="CH857" s="91"/>
      <c r="CI857" s="91"/>
      <c r="CJ857" s="91"/>
      <c r="CK857" s="91"/>
      <c r="CL857" s="91"/>
      <c r="CM857" s="91"/>
      <c r="CN857" s="91"/>
      <c r="CO857" s="91"/>
      <c r="CP857" s="91"/>
      <c r="CQ857" s="91"/>
      <c r="CR857" s="91"/>
      <c r="CS857" s="91"/>
      <c r="CT857" s="91"/>
      <c r="CU857" s="91"/>
      <c r="CV857" s="91"/>
      <c r="CW857" s="91"/>
      <c r="CX857" s="91"/>
      <c r="CY857" s="91"/>
      <c r="CZ857" s="91"/>
      <c r="DA857" s="91"/>
      <c r="DB857" s="91"/>
      <c r="DC857" s="91"/>
      <c r="DD857" s="91"/>
      <c r="DE857" s="91"/>
      <c r="DF857" s="91"/>
      <c r="DG857" s="91"/>
      <c r="DH857" s="91"/>
      <c r="DI857" s="91"/>
      <c r="DJ857" s="91"/>
      <c r="DK857" s="91"/>
      <c r="DL857" s="91"/>
      <c r="DM857" s="91"/>
      <c r="DN857" s="91"/>
      <c r="DO857" s="91"/>
      <c r="DP857" s="91"/>
      <c r="DQ857" s="91"/>
      <c r="DR857" s="91"/>
      <c r="DS857" s="91"/>
      <c r="DT857" s="91"/>
      <c r="DU857" s="91"/>
      <c r="DV857" s="91"/>
      <c r="DW857" s="91"/>
      <c r="DX857" s="91"/>
      <c r="DY857" s="91"/>
      <c r="DZ857" s="91"/>
      <c r="EA857" s="91"/>
      <c r="EB857" s="91"/>
      <c r="EC857" s="91"/>
      <c r="ED857" s="91"/>
      <c r="EE857" s="91"/>
      <c r="EF857" s="91"/>
      <c r="EG857" s="91"/>
      <c r="EH857" s="91"/>
      <c r="EI857" s="91"/>
      <c r="EJ857" s="91"/>
      <c r="EK857" s="91"/>
      <c r="EL857" s="91"/>
      <c r="EM857" s="91"/>
      <c r="EN857" s="91"/>
      <c r="EO857" s="91"/>
      <c r="EP857" s="91"/>
      <c r="EQ857" s="91"/>
      <c r="ER857" s="91"/>
      <c r="ES857" s="91"/>
      <c r="ET857" s="91"/>
      <c r="EU857" s="91"/>
      <c r="EV857" s="91"/>
      <c r="EW857" s="91"/>
      <c r="EX857" s="91"/>
      <c r="EY857" s="91"/>
      <c r="EZ857" s="91"/>
      <c r="FA857" s="91"/>
      <c r="FB857" s="91"/>
      <c r="FC857" s="91"/>
      <c r="FD857" s="91"/>
      <c r="FE857" s="91"/>
      <c r="FF857" s="91"/>
      <c r="FG857" s="91"/>
      <c r="FH857" s="91"/>
      <c r="FI857" s="91"/>
      <c r="FJ857" s="91"/>
      <c r="FK857" s="91"/>
      <c r="FL857" s="91"/>
      <c r="FM857" s="91"/>
      <c r="FN857" s="91"/>
      <c r="FO857" s="91"/>
      <c r="FP857" s="91"/>
      <c r="FQ857" s="91"/>
      <c r="FR857" s="91"/>
      <c r="FS857" s="91"/>
      <c r="FT857" s="91"/>
      <c r="FU857" s="91"/>
      <c r="FV857" s="91"/>
      <c r="FW857" s="91"/>
      <c r="FX857" s="91"/>
      <c r="FY857" s="91"/>
      <c r="FZ857" s="91"/>
      <c r="GA857" s="91"/>
      <c r="GB857" s="91"/>
      <c r="GC857" s="91"/>
      <c r="GD857" s="91"/>
      <c r="GE857" s="91"/>
      <c r="GF857" s="91"/>
      <c r="GG857" s="91"/>
      <c r="GH857" s="91"/>
      <c r="GI857" s="91"/>
      <c r="GJ857" s="91"/>
      <c r="GK857" s="91"/>
      <c r="GL857" s="91"/>
      <c r="GM857" s="91"/>
      <c r="GN857" s="91"/>
      <c r="GO857" s="91"/>
      <c r="GP857" s="91"/>
      <c r="GQ857" s="91"/>
      <c r="GR857" s="91"/>
      <c r="GS857" s="91"/>
      <c r="GT857" s="91"/>
      <c r="GU857" s="91"/>
      <c r="GV857" s="91"/>
      <c r="GW857" s="91"/>
      <c r="GX857" s="91"/>
      <c r="GY857" s="91"/>
      <c r="GZ857" s="91"/>
      <c r="HA857" s="91"/>
      <c r="HB857" s="91"/>
      <c r="HC857" s="91"/>
      <c r="HD857" s="91"/>
      <c r="HE857" s="91"/>
      <c r="HF857" s="91"/>
      <c r="HG857" s="91"/>
      <c r="HH857" s="91"/>
      <c r="HI857" s="91"/>
      <c r="HJ857" s="91"/>
      <c r="HK857" s="91"/>
      <c r="HL857" s="91"/>
      <c r="HM857" s="91"/>
      <c r="HN857" s="91"/>
      <c r="HO857" s="91"/>
      <c r="HP857" s="91"/>
      <c r="HQ857" s="91"/>
      <c r="HR857" s="91"/>
      <c r="HS857" s="91"/>
    </row>
    <row r="858" customHeight="1" spans="1:227">
      <c r="A858" s="91"/>
      <c r="B858" s="91"/>
      <c r="C858" s="91"/>
      <c r="D858" s="91"/>
      <c r="E858" s="91"/>
      <c r="F858" s="91"/>
      <c r="G858" s="91"/>
      <c r="H858" s="95"/>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c r="AH858" s="91"/>
      <c r="AI858" s="91"/>
      <c r="AJ858" s="91"/>
      <c r="AK858" s="91"/>
      <c r="AL858" s="91"/>
      <c r="AM858" s="91"/>
      <c r="AN858" s="91"/>
      <c r="AO858" s="91"/>
      <c r="AP858" s="91"/>
      <c r="AQ858" s="91"/>
      <c r="AR858" s="91"/>
      <c r="AS858" s="91"/>
      <c r="AT858" s="91"/>
      <c r="AU858" s="91"/>
      <c r="AV858" s="91"/>
      <c r="AW858" s="91"/>
      <c r="AX858" s="91"/>
      <c r="AY858" s="91"/>
      <c r="AZ858" s="91"/>
      <c r="BA858" s="91"/>
      <c r="BB858" s="91"/>
      <c r="BC858" s="91"/>
      <c r="BD858" s="91"/>
      <c r="BE858" s="91"/>
      <c r="BF858" s="91"/>
      <c r="BG858" s="91"/>
      <c r="BH858" s="91"/>
      <c r="BI858" s="91"/>
      <c r="BJ858" s="91"/>
      <c r="BK858" s="91"/>
      <c r="BL858" s="91"/>
      <c r="BM858" s="91"/>
      <c r="BN858" s="91"/>
      <c r="BO858" s="91"/>
      <c r="BP858" s="91"/>
      <c r="BQ858" s="91"/>
      <c r="BR858" s="91"/>
      <c r="BS858" s="91"/>
      <c r="BT858" s="91"/>
      <c r="BU858" s="91"/>
      <c r="BV858" s="91"/>
      <c r="BW858" s="91"/>
      <c r="BX858" s="91"/>
      <c r="BY858" s="91"/>
      <c r="BZ858" s="91"/>
      <c r="CA858" s="91"/>
      <c r="CB858" s="91"/>
      <c r="CC858" s="91"/>
      <c r="CD858" s="91"/>
      <c r="CE858" s="91"/>
      <c r="CF858" s="91"/>
      <c r="CG858" s="91"/>
      <c r="CH858" s="91"/>
      <c r="CI858" s="91"/>
      <c r="CJ858" s="91"/>
      <c r="CK858" s="91"/>
      <c r="CL858" s="91"/>
      <c r="CM858" s="91"/>
      <c r="CN858" s="91"/>
      <c r="CO858" s="91"/>
      <c r="CP858" s="91"/>
      <c r="CQ858" s="91"/>
      <c r="CR858" s="91"/>
      <c r="CS858" s="91"/>
      <c r="CT858" s="91"/>
      <c r="CU858" s="91"/>
      <c r="CV858" s="91"/>
      <c r="CW858" s="91"/>
      <c r="CX858" s="91"/>
      <c r="CY858" s="91"/>
      <c r="CZ858" s="91"/>
      <c r="DA858" s="91"/>
      <c r="DB858" s="91"/>
      <c r="DC858" s="91"/>
      <c r="DD858" s="91"/>
      <c r="DE858" s="91"/>
      <c r="DF858" s="91"/>
      <c r="DG858" s="91"/>
      <c r="DH858" s="91"/>
      <c r="DI858" s="91"/>
      <c r="DJ858" s="91"/>
      <c r="DK858" s="91"/>
      <c r="DL858" s="91"/>
      <c r="DM858" s="91"/>
      <c r="DN858" s="91"/>
      <c r="DO858" s="91"/>
      <c r="DP858" s="91"/>
      <c r="DQ858" s="91"/>
      <c r="DR858" s="91"/>
      <c r="DS858" s="91"/>
      <c r="DT858" s="91"/>
      <c r="DU858" s="91"/>
      <c r="DV858" s="91"/>
      <c r="DW858" s="91"/>
      <c r="DX858" s="91"/>
      <c r="DY858" s="91"/>
      <c r="DZ858" s="91"/>
      <c r="EA858" s="91"/>
      <c r="EB858" s="91"/>
      <c r="EC858" s="91"/>
      <c r="ED858" s="91"/>
      <c r="EE858" s="91"/>
      <c r="EF858" s="91"/>
      <c r="EG858" s="91"/>
      <c r="EH858" s="91"/>
      <c r="EI858" s="91"/>
      <c r="EJ858" s="91"/>
      <c r="EK858" s="91"/>
      <c r="EL858" s="91"/>
      <c r="EM858" s="91"/>
      <c r="EN858" s="91"/>
      <c r="EO858" s="91"/>
      <c r="EP858" s="91"/>
      <c r="EQ858" s="91"/>
      <c r="ER858" s="91"/>
      <c r="ES858" s="91"/>
      <c r="ET858" s="91"/>
      <c r="EU858" s="91"/>
      <c r="EV858" s="91"/>
      <c r="EW858" s="91"/>
      <c r="EX858" s="91"/>
      <c r="EY858" s="91"/>
      <c r="EZ858" s="91"/>
      <c r="FA858" s="91"/>
      <c r="FB858" s="91"/>
      <c r="FC858" s="91"/>
      <c r="FD858" s="91"/>
      <c r="FE858" s="91"/>
      <c r="FF858" s="91"/>
      <c r="FG858" s="91"/>
      <c r="FH858" s="91"/>
      <c r="FI858" s="91"/>
      <c r="FJ858" s="91"/>
      <c r="FK858" s="91"/>
      <c r="FL858" s="91"/>
      <c r="FM858" s="91"/>
      <c r="FN858" s="91"/>
      <c r="FO858" s="91"/>
      <c r="FP858" s="91"/>
      <c r="FQ858" s="91"/>
      <c r="FR858" s="91"/>
      <c r="FS858" s="91"/>
      <c r="FT858" s="91"/>
      <c r="FU858" s="91"/>
      <c r="FV858" s="91"/>
      <c r="FW858" s="91"/>
      <c r="FX858" s="91"/>
      <c r="FY858" s="91"/>
      <c r="FZ858" s="91"/>
      <c r="GA858" s="91"/>
      <c r="GB858" s="91"/>
      <c r="GC858" s="91"/>
      <c r="GD858" s="91"/>
      <c r="GE858" s="91"/>
      <c r="GF858" s="91"/>
      <c r="GG858" s="91"/>
      <c r="GH858" s="91"/>
      <c r="GI858" s="91"/>
      <c r="GJ858" s="91"/>
      <c r="GK858" s="91"/>
      <c r="GL858" s="91"/>
      <c r="GM858" s="91"/>
      <c r="GN858" s="91"/>
      <c r="GO858" s="91"/>
      <c r="GP858" s="91"/>
      <c r="GQ858" s="91"/>
      <c r="GR858" s="91"/>
      <c r="GS858" s="91"/>
      <c r="GT858" s="91"/>
      <c r="GU858" s="91"/>
      <c r="GV858" s="91"/>
      <c r="GW858" s="91"/>
      <c r="GX858" s="91"/>
      <c r="GY858" s="91"/>
      <c r="GZ858" s="91"/>
      <c r="HA858" s="91"/>
      <c r="HB858" s="91"/>
      <c r="HC858" s="91"/>
      <c r="HD858" s="91"/>
      <c r="HE858" s="91"/>
      <c r="HF858" s="91"/>
      <c r="HG858" s="91"/>
      <c r="HH858" s="91"/>
      <c r="HI858" s="91"/>
      <c r="HJ858" s="91"/>
      <c r="HK858" s="91"/>
      <c r="HL858" s="91"/>
      <c r="HM858" s="91"/>
      <c r="HN858" s="91"/>
      <c r="HO858" s="91"/>
      <c r="HP858" s="91"/>
      <c r="HQ858" s="91"/>
      <c r="HR858" s="91"/>
      <c r="HS858" s="91"/>
    </row>
    <row r="859" customHeight="1" spans="1:227">
      <c r="A859" s="91"/>
      <c r="B859" s="91"/>
      <c r="C859" s="91"/>
      <c r="D859" s="91"/>
      <c r="E859" s="91"/>
      <c r="F859" s="91"/>
      <c r="G859" s="91"/>
      <c r="H859" s="95"/>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c r="AH859" s="91"/>
      <c r="AI859" s="91"/>
      <c r="AJ859" s="91"/>
      <c r="AK859" s="91"/>
      <c r="AL859" s="91"/>
      <c r="AM859" s="91"/>
      <c r="AN859" s="91"/>
      <c r="AO859" s="91"/>
      <c r="AP859" s="91"/>
      <c r="AQ859" s="91"/>
      <c r="AR859" s="91"/>
      <c r="AS859" s="91"/>
      <c r="AT859" s="91"/>
      <c r="AU859" s="91"/>
      <c r="AV859" s="91"/>
      <c r="AW859" s="91"/>
      <c r="AX859" s="91"/>
      <c r="AY859" s="91"/>
      <c r="AZ859" s="91"/>
      <c r="BA859" s="91"/>
      <c r="BB859" s="91"/>
      <c r="BC859" s="91"/>
      <c r="BD859" s="91"/>
      <c r="BE859" s="91"/>
      <c r="BF859" s="91"/>
      <c r="BG859" s="91"/>
      <c r="BH859" s="91"/>
      <c r="BI859" s="91"/>
      <c r="BJ859" s="91"/>
      <c r="BK859" s="91"/>
      <c r="BL859" s="91"/>
      <c r="BM859" s="91"/>
      <c r="BN859" s="91"/>
      <c r="BO859" s="91"/>
      <c r="BP859" s="91"/>
      <c r="BQ859" s="91"/>
      <c r="BR859" s="91"/>
      <c r="BS859" s="91"/>
      <c r="BT859" s="91"/>
      <c r="BU859" s="91"/>
      <c r="BV859" s="91"/>
      <c r="BW859" s="91"/>
      <c r="BX859" s="91"/>
      <c r="BY859" s="91"/>
      <c r="BZ859" s="91"/>
      <c r="CA859" s="91"/>
      <c r="CB859" s="91"/>
      <c r="CC859" s="91"/>
      <c r="CD859" s="91"/>
      <c r="CE859" s="91"/>
      <c r="CF859" s="91"/>
      <c r="CG859" s="91"/>
      <c r="CH859" s="91"/>
      <c r="CI859" s="91"/>
      <c r="CJ859" s="91"/>
      <c r="CK859" s="91"/>
      <c r="CL859" s="91"/>
      <c r="CM859" s="91"/>
      <c r="CN859" s="91"/>
      <c r="CO859" s="91"/>
      <c r="CP859" s="91"/>
      <c r="CQ859" s="91"/>
      <c r="CR859" s="91"/>
      <c r="CS859" s="91"/>
      <c r="CT859" s="91"/>
      <c r="CU859" s="91"/>
      <c r="CV859" s="91"/>
      <c r="CW859" s="91"/>
      <c r="CX859" s="91"/>
      <c r="CY859" s="91"/>
      <c r="CZ859" s="91"/>
      <c r="DA859" s="91"/>
      <c r="DB859" s="91"/>
      <c r="DC859" s="91"/>
      <c r="DD859" s="91"/>
      <c r="DE859" s="91"/>
      <c r="DF859" s="91"/>
      <c r="DG859" s="91"/>
      <c r="DH859" s="91"/>
      <c r="DI859" s="91"/>
      <c r="DJ859" s="91"/>
      <c r="DK859" s="91"/>
      <c r="DL859" s="91"/>
      <c r="DM859" s="91"/>
      <c r="DN859" s="91"/>
      <c r="DO859" s="91"/>
      <c r="DP859" s="91"/>
      <c r="DQ859" s="91"/>
      <c r="DR859" s="91"/>
      <c r="DS859" s="91"/>
      <c r="DT859" s="91"/>
      <c r="DU859" s="91"/>
      <c r="DV859" s="91"/>
      <c r="DW859" s="91"/>
      <c r="DX859" s="91"/>
      <c r="DY859" s="91"/>
      <c r="DZ859" s="91"/>
      <c r="EA859" s="91"/>
      <c r="EB859" s="91"/>
      <c r="EC859" s="91"/>
      <c r="ED859" s="91"/>
      <c r="EE859" s="91"/>
      <c r="EF859" s="91"/>
      <c r="EG859" s="91"/>
      <c r="EH859" s="91"/>
      <c r="EI859" s="91"/>
      <c r="EJ859" s="91"/>
      <c r="EK859" s="91"/>
      <c r="EL859" s="91"/>
      <c r="EM859" s="91"/>
      <c r="EN859" s="91"/>
      <c r="EO859" s="91"/>
      <c r="EP859" s="91"/>
      <c r="EQ859" s="91"/>
      <c r="ER859" s="91"/>
      <c r="ES859" s="91"/>
      <c r="ET859" s="91"/>
      <c r="EU859" s="91"/>
      <c r="EV859" s="91"/>
      <c r="EW859" s="91"/>
      <c r="EX859" s="91"/>
      <c r="EY859" s="91"/>
      <c r="EZ859" s="91"/>
      <c r="FA859" s="91"/>
      <c r="FB859" s="91"/>
      <c r="FC859" s="91"/>
      <c r="FD859" s="91"/>
      <c r="FE859" s="91"/>
      <c r="FF859" s="91"/>
      <c r="FG859" s="91"/>
      <c r="FH859" s="91"/>
      <c r="FI859" s="91"/>
      <c r="FJ859" s="91"/>
      <c r="FK859" s="91"/>
      <c r="FL859" s="91"/>
      <c r="FM859" s="91"/>
      <c r="FN859" s="91"/>
      <c r="FO859" s="91"/>
      <c r="FP859" s="91"/>
      <c r="FQ859" s="91"/>
      <c r="FR859" s="91"/>
      <c r="FS859" s="91"/>
      <c r="FT859" s="91"/>
      <c r="FU859" s="91"/>
      <c r="FV859" s="91"/>
      <c r="FW859" s="91"/>
      <c r="FX859" s="91"/>
      <c r="FY859" s="91"/>
      <c r="FZ859" s="91"/>
      <c r="GA859" s="91"/>
      <c r="GB859" s="91"/>
      <c r="GC859" s="91"/>
      <c r="GD859" s="91"/>
      <c r="GE859" s="91"/>
      <c r="GF859" s="91"/>
      <c r="GG859" s="91"/>
      <c r="GH859" s="91"/>
      <c r="GI859" s="91"/>
      <c r="GJ859" s="91"/>
      <c r="GK859" s="91"/>
      <c r="GL859" s="91"/>
      <c r="GM859" s="91"/>
      <c r="GN859" s="91"/>
      <c r="GO859" s="91"/>
      <c r="GP859" s="91"/>
      <c r="GQ859" s="91"/>
      <c r="GR859" s="91"/>
      <c r="GS859" s="91"/>
      <c r="GT859" s="91"/>
      <c r="GU859" s="91"/>
      <c r="GV859" s="91"/>
      <c r="GW859" s="91"/>
      <c r="GX859" s="91"/>
      <c r="GY859" s="91"/>
      <c r="GZ859" s="91"/>
      <c r="HA859" s="91"/>
      <c r="HB859" s="91"/>
      <c r="HC859" s="91"/>
      <c r="HD859" s="91"/>
      <c r="HE859" s="91"/>
      <c r="HF859" s="91"/>
      <c r="HG859" s="91"/>
      <c r="HH859" s="91"/>
      <c r="HI859" s="91"/>
      <c r="HJ859" s="91"/>
      <c r="HK859" s="91"/>
      <c r="HL859" s="91"/>
      <c r="HM859" s="91"/>
      <c r="HN859" s="91"/>
      <c r="HO859" s="91"/>
      <c r="HP859" s="91"/>
      <c r="HQ859" s="91"/>
      <c r="HR859" s="91"/>
      <c r="HS859" s="91"/>
    </row>
    <row r="860" customHeight="1" spans="1:227">
      <c r="A860" s="91"/>
      <c r="B860" s="91"/>
      <c r="C860" s="91"/>
      <c r="D860" s="91"/>
      <c r="E860" s="91"/>
      <c r="F860" s="91"/>
      <c r="G860" s="91"/>
      <c r="H860" s="95"/>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c r="AH860" s="91"/>
      <c r="AI860" s="91"/>
      <c r="AJ860" s="91"/>
      <c r="AK860" s="91"/>
      <c r="AL860" s="91"/>
      <c r="AM860" s="91"/>
      <c r="AN860" s="91"/>
      <c r="AO860" s="91"/>
      <c r="AP860" s="91"/>
      <c r="AQ860" s="91"/>
      <c r="AR860" s="91"/>
      <c r="AS860" s="91"/>
      <c r="AT860" s="91"/>
      <c r="AU860" s="91"/>
      <c r="AV860" s="91"/>
      <c r="AW860" s="91"/>
      <c r="AX860" s="91"/>
      <c r="AY860" s="91"/>
      <c r="AZ860" s="91"/>
      <c r="BA860" s="91"/>
      <c r="BB860" s="91"/>
      <c r="BC860" s="91"/>
      <c r="BD860" s="91"/>
      <c r="BE860" s="91"/>
      <c r="BF860" s="91"/>
      <c r="BG860" s="91"/>
      <c r="BH860" s="91"/>
      <c r="BI860" s="91"/>
      <c r="BJ860" s="91"/>
      <c r="BK860" s="91"/>
      <c r="BL860" s="91"/>
      <c r="BM860" s="91"/>
      <c r="BN860" s="91"/>
      <c r="BO860" s="91"/>
      <c r="BP860" s="91"/>
      <c r="BQ860" s="91"/>
      <c r="BR860" s="91"/>
      <c r="BS860" s="91"/>
      <c r="BT860" s="91"/>
      <c r="BU860" s="91"/>
      <c r="BV860" s="91"/>
      <c r="BW860" s="91"/>
      <c r="BX860" s="91"/>
      <c r="BY860" s="91"/>
      <c r="BZ860" s="91"/>
      <c r="CA860" s="91"/>
      <c r="CB860" s="91"/>
      <c r="CC860" s="91"/>
      <c r="CD860" s="91"/>
      <c r="CE860" s="91"/>
      <c r="CF860" s="91"/>
      <c r="CG860" s="91"/>
      <c r="CH860" s="91"/>
      <c r="CI860" s="91"/>
      <c r="CJ860" s="91"/>
      <c r="CK860" s="91"/>
      <c r="CL860" s="91"/>
      <c r="CM860" s="91"/>
      <c r="CN860" s="91"/>
      <c r="CO860" s="91"/>
      <c r="CP860" s="91"/>
      <c r="CQ860" s="91"/>
      <c r="CR860" s="91"/>
      <c r="CS860" s="91"/>
      <c r="CT860" s="91"/>
      <c r="CU860" s="91"/>
      <c r="CV860" s="91"/>
      <c r="CW860" s="91"/>
      <c r="CX860" s="91"/>
      <c r="CY860" s="91"/>
      <c r="CZ860" s="91"/>
      <c r="DA860" s="91"/>
      <c r="DB860" s="91"/>
      <c r="DC860" s="91"/>
      <c r="DD860" s="91"/>
      <c r="DE860" s="91"/>
      <c r="DF860" s="91"/>
      <c r="DG860" s="91"/>
      <c r="DH860" s="91"/>
      <c r="DI860" s="91"/>
      <c r="DJ860" s="91"/>
      <c r="DK860" s="91"/>
      <c r="DL860" s="91"/>
      <c r="DM860" s="91"/>
      <c r="DN860" s="91"/>
      <c r="DO860" s="91"/>
      <c r="DP860" s="91"/>
      <c r="DQ860" s="91"/>
      <c r="DR860" s="91"/>
      <c r="DS860" s="91"/>
      <c r="DT860" s="91"/>
      <c r="DU860" s="91"/>
      <c r="DV860" s="91"/>
      <c r="DW860" s="91"/>
      <c r="DX860" s="91"/>
      <c r="DY860" s="91"/>
      <c r="DZ860" s="91"/>
      <c r="EA860" s="91"/>
      <c r="EB860" s="91"/>
      <c r="EC860" s="91"/>
      <c r="ED860" s="91"/>
      <c r="EE860" s="91"/>
      <c r="EF860" s="91"/>
      <c r="EG860" s="91"/>
      <c r="EH860" s="91"/>
      <c r="EI860" s="91"/>
      <c r="EJ860" s="91"/>
      <c r="EK860" s="91"/>
      <c r="EL860" s="91"/>
      <c r="EM860" s="91"/>
      <c r="EN860" s="91"/>
      <c r="EO860" s="91"/>
      <c r="EP860" s="91"/>
      <c r="EQ860" s="91"/>
      <c r="ER860" s="91"/>
      <c r="ES860" s="91"/>
      <c r="ET860" s="91"/>
      <c r="EU860" s="91"/>
      <c r="EV860" s="91"/>
      <c r="EW860" s="91"/>
      <c r="EX860" s="91"/>
      <c r="EY860" s="91"/>
      <c r="EZ860" s="91"/>
      <c r="FA860" s="91"/>
      <c r="FB860" s="91"/>
      <c r="FC860" s="91"/>
      <c r="FD860" s="91"/>
      <c r="FE860" s="91"/>
      <c r="FF860" s="91"/>
      <c r="FG860" s="91"/>
      <c r="FH860" s="91"/>
      <c r="FI860" s="91"/>
      <c r="FJ860" s="91"/>
      <c r="FK860" s="91"/>
      <c r="FL860" s="91"/>
      <c r="FM860" s="91"/>
      <c r="FN860" s="91"/>
      <c r="FO860" s="91"/>
      <c r="FP860" s="91"/>
      <c r="FQ860" s="91"/>
      <c r="FR860" s="91"/>
      <c r="FS860" s="91"/>
      <c r="FT860" s="91"/>
      <c r="FU860" s="91"/>
      <c r="FV860" s="91"/>
      <c r="FW860" s="91"/>
      <c r="FX860" s="91"/>
      <c r="FY860" s="91"/>
      <c r="FZ860" s="91"/>
      <c r="GA860" s="91"/>
      <c r="GB860" s="91"/>
      <c r="GC860" s="91"/>
      <c r="GD860" s="91"/>
      <c r="GE860" s="91"/>
      <c r="GF860" s="91"/>
      <c r="GG860" s="91"/>
      <c r="GH860" s="91"/>
      <c r="GI860" s="91"/>
      <c r="GJ860" s="91"/>
      <c r="GK860" s="91"/>
      <c r="GL860" s="91"/>
      <c r="GM860" s="91"/>
      <c r="GN860" s="91"/>
      <c r="GO860" s="91"/>
      <c r="GP860" s="91"/>
      <c r="GQ860" s="91"/>
      <c r="GR860" s="91"/>
      <c r="GS860" s="91"/>
      <c r="GT860" s="91"/>
      <c r="GU860" s="91"/>
      <c r="GV860" s="91"/>
      <c r="GW860" s="91"/>
      <c r="GX860" s="91"/>
      <c r="GY860" s="91"/>
      <c r="GZ860" s="91"/>
      <c r="HA860" s="91"/>
      <c r="HB860" s="91"/>
      <c r="HC860" s="91"/>
      <c r="HD860" s="91"/>
      <c r="HE860" s="91"/>
      <c r="HF860" s="91"/>
      <c r="HG860" s="91"/>
      <c r="HH860" s="91"/>
      <c r="HI860" s="91"/>
      <c r="HJ860" s="91"/>
      <c r="HK860" s="91"/>
      <c r="HL860" s="91"/>
      <c r="HM860" s="91"/>
      <c r="HN860" s="91"/>
      <c r="HO860" s="91"/>
      <c r="HP860" s="91"/>
      <c r="HQ860" s="91"/>
      <c r="HR860" s="91"/>
      <c r="HS860" s="91"/>
    </row>
    <row r="861" customHeight="1" spans="1:227">
      <c r="A861" s="91"/>
      <c r="B861" s="91"/>
      <c r="C861" s="91"/>
      <c r="D861" s="91"/>
      <c r="E861" s="91"/>
      <c r="F861" s="91"/>
      <c r="G861" s="91"/>
      <c r="H861" s="95"/>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c r="AH861" s="91"/>
      <c r="AI861" s="91"/>
      <c r="AJ861" s="91"/>
      <c r="AK861" s="91"/>
      <c r="AL861" s="91"/>
      <c r="AM861" s="91"/>
      <c r="AN861" s="91"/>
      <c r="AO861" s="91"/>
      <c r="AP861" s="91"/>
      <c r="AQ861" s="91"/>
      <c r="AR861" s="91"/>
      <c r="AS861" s="91"/>
      <c r="AT861" s="91"/>
      <c r="AU861" s="91"/>
      <c r="AV861" s="91"/>
      <c r="AW861" s="91"/>
      <c r="AX861" s="91"/>
      <c r="AY861" s="91"/>
      <c r="AZ861" s="91"/>
      <c r="BA861" s="91"/>
      <c r="BB861" s="91"/>
      <c r="BC861" s="91"/>
      <c r="BD861" s="91"/>
      <c r="BE861" s="91"/>
      <c r="BF861" s="91"/>
      <c r="BG861" s="91"/>
      <c r="BH861" s="91"/>
      <c r="BI861" s="91"/>
      <c r="BJ861" s="91"/>
      <c r="BK861" s="91"/>
      <c r="BL861" s="91"/>
      <c r="BM861" s="91"/>
      <c r="BN861" s="91"/>
      <c r="BO861" s="91"/>
      <c r="BP861" s="91"/>
      <c r="BQ861" s="91"/>
      <c r="BR861" s="91"/>
      <c r="BS861" s="91"/>
      <c r="BT861" s="91"/>
      <c r="BU861" s="91"/>
      <c r="BV861" s="91"/>
      <c r="BW861" s="91"/>
      <c r="BX861" s="91"/>
      <c r="BY861" s="91"/>
      <c r="BZ861" s="91"/>
      <c r="CA861" s="91"/>
      <c r="CB861" s="91"/>
      <c r="CC861" s="91"/>
      <c r="CD861" s="91"/>
      <c r="CE861" s="91"/>
      <c r="CF861" s="91"/>
      <c r="CG861" s="91"/>
      <c r="CH861" s="91"/>
      <c r="CI861" s="91"/>
      <c r="CJ861" s="91"/>
      <c r="CK861" s="91"/>
      <c r="CL861" s="91"/>
      <c r="CM861" s="91"/>
      <c r="CN861" s="91"/>
      <c r="CO861" s="91"/>
      <c r="CP861" s="91"/>
      <c r="CQ861" s="91"/>
      <c r="CR861" s="91"/>
      <c r="CS861" s="91"/>
      <c r="CT861" s="91"/>
      <c r="CU861" s="91"/>
      <c r="CV861" s="91"/>
      <c r="CW861" s="91"/>
      <c r="CX861" s="91"/>
      <c r="CY861" s="91"/>
      <c r="CZ861" s="91"/>
      <c r="DA861" s="91"/>
      <c r="DB861" s="91"/>
      <c r="DC861" s="91"/>
      <c r="DD861" s="91"/>
      <c r="DE861" s="91"/>
      <c r="DF861" s="91"/>
      <c r="DG861" s="91"/>
      <c r="DH861" s="91"/>
      <c r="DI861" s="91"/>
      <c r="DJ861" s="91"/>
      <c r="DK861" s="91"/>
      <c r="DL861" s="91"/>
      <c r="DM861" s="91"/>
      <c r="DN861" s="91"/>
      <c r="DO861" s="91"/>
      <c r="DP861" s="91"/>
      <c r="DQ861" s="91"/>
      <c r="DR861" s="91"/>
      <c r="DS861" s="91"/>
      <c r="DT861" s="91"/>
      <c r="DU861" s="91"/>
      <c r="DV861" s="91"/>
      <c r="DW861" s="91"/>
      <c r="DX861" s="91"/>
      <c r="DY861" s="91"/>
      <c r="DZ861" s="91"/>
      <c r="EA861" s="91"/>
      <c r="EB861" s="91"/>
      <c r="EC861" s="91"/>
      <c r="ED861" s="91"/>
      <c r="EE861" s="91"/>
      <c r="EF861" s="91"/>
      <c r="EG861" s="91"/>
      <c r="EH861" s="91"/>
      <c r="EI861" s="91"/>
      <c r="EJ861" s="91"/>
      <c r="EK861" s="91"/>
      <c r="EL861" s="91"/>
      <c r="EM861" s="91"/>
      <c r="EN861" s="91"/>
      <c r="EO861" s="91"/>
      <c r="EP861" s="91"/>
      <c r="EQ861" s="91"/>
      <c r="ER861" s="91"/>
      <c r="ES861" s="91"/>
      <c r="ET861" s="91"/>
      <c r="EU861" s="91"/>
      <c r="EV861" s="91"/>
      <c r="EW861" s="91"/>
      <c r="EX861" s="91"/>
      <c r="EY861" s="91"/>
      <c r="EZ861" s="91"/>
      <c r="FA861" s="91"/>
      <c r="FB861" s="91"/>
      <c r="FC861" s="91"/>
      <c r="FD861" s="91"/>
      <c r="FE861" s="91"/>
      <c r="FF861" s="91"/>
      <c r="FG861" s="91"/>
      <c r="FH861" s="91"/>
      <c r="FI861" s="91"/>
      <c r="FJ861" s="91"/>
      <c r="FK861" s="91"/>
      <c r="FL861" s="91"/>
      <c r="FM861" s="91"/>
      <c r="FN861" s="91"/>
      <c r="FO861" s="91"/>
      <c r="FP861" s="91"/>
      <c r="FQ861" s="91"/>
      <c r="FR861" s="91"/>
      <c r="FS861" s="91"/>
      <c r="FT861" s="91"/>
      <c r="FU861" s="91"/>
      <c r="FV861" s="91"/>
      <c r="FW861" s="91"/>
      <c r="FX861" s="91"/>
      <c r="FY861" s="91"/>
      <c r="FZ861" s="91"/>
      <c r="GA861" s="91"/>
      <c r="GB861" s="91"/>
      <c r="GC861" s="91"/>
      <c r="GD861" s="91"/>
      <c r="GE861" s="91"/>
      <c r="GF861" s="91"/>
      <c r="GG861" s="91"/>
      <c r="GH861" s="91"/>
      <c r="GI861" s="91"/>
      <c r="GJ861" s="91"/>
      <c r="GK861" s="91"/>
      <c r="GL861" s="91"/>
      <c r="GM861" s="91"/>
      <c r="GN861" s="91"/>
      <c r="GO861" s="91"/>
      <c r="GP861" s="91"/>
      <c r="GQ861" s="91"/>
      <c r="GR861" s="91"/>
      <c r="GS861" s="91"/>
      <c r="GT861" s="91"/>
      <c r="GU861" s="91"/>
      <c r="GV861" s="91"/>
      <c r="GW861" s="91"/>
      <c r="GX861" s="91"/>
      <c r="GY861" s="91"/>
      <c r="GZ861" s="91"/>
      <c r="HA861" s="91"/>
      <c r="HB861" s="91"/>
      <c r="HC861" s="91"/>
      <c r="HD861" s="91"/>
      <c r="HE861" s="91"/>
      <c r="HF861" s="91"/>
      <c r="HG861" s="91"/>
      <c r="HH861" s="91"/>
      <c r="HI861" s="91"/>
      <c r="HJ861" s="91"/>
      <c r="HK861" s="91"/>
      <c r="HL861" s="91"/>
      <c r="HM861" s="91"/>
      <c r="HN861" s="91"/>
      <c r="HO861" s="91"/>
      <c r="HP861" s="91"/>
      <c r="HQ861" s="91"/>
      <c r="HR861" s="91"/>
      <c r="HS861" s="91"/>
    </row>
    <row r="862" customHeight="1" spans="1:227">
      <c r="A862" s="91"/>
      <c r="B862" s="91"/>
      <c r="C862" s="91"/>
      <c r="D862" s="91"/>
      <c r="E862" s="91"/>
      <c r="F862" s="91"/>
      <c r="G862" s="91"/>
      <c r="H862" s="95"/>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c r="AH862" s="91"/>
      <c r="AI862" s="91"/>
      <c r="AJ862" s="91"/>
      <c r="AK862" s="91"/>
      <c r="AL862" s="91"/>
      <c r="AM862" s="91"/>
      <c r="AN862" s="91"/>
      <c r="AO862" s="91"/>
      <c r="AP862" s="91"/>
      <c r="AQ862" s="91"/>
      <c r="AR862" s="91"/>
      <c r="AS862" s="91"/>
      <c r="AT862" s="91"/>
      <c r="AU862" s="91"/>
      <c r="AV862" s="91"/>
      <c r="AW862" s="91"/>
      <c r="AX862" s="91"/>
      <c r="AY862" s="91"/>
      <c r="AZ862" s="91"/>
      <c r="BA862" s="91"/>
      <c r="BB862" s="91"/>
      <c r="BC862" s="91"/>
      <c r="BD862" s="91"/>
      <c r="BE862" s="91"/>
      <c r="BF862" s="91"/>
      <c r="BG862" s="91"/>
      <c r="BH862" s="91"/>
      <c r="BI862" s="91"/>
      <c r="BJ862" s="91"/>
      <c r="BK862" s="91"/>
      <c r="BL862" s="91"/>
      <c r="BM862" s="91"/>
      <c r="BN862" s="91"/>
      <c r="BO862" s="91"/>
      <c r="BP862" s="91"/>
      <c r="BQ862" s="91"/>
      <c r="BR862" s="91"/>
      <c r="BS862" s="91"/>
      <c r="BT862" s="91"/>
      <c r="BU862" s="91"/>
      <c r="BV862" s="91"/>
      <c r="BW862" s="91"/>
      <c r="BX862" s="91"/>
      <c r="BY862" s="91"/>
      <c r="BZ862" s="91"/>
      <c r="CA862" s="91"/>
      <c r="CB862" s="91"/>
      <c r="CC862" s="91"/>
      <c r="CD862" s="91"/>
      <c r="CE862" s="91"/>
      <c r="CF862" s="91"/>
      <c r="CG862" s="91"/>
      <c r="CH862" s="91"/>
      <c r="CI862" s="91"/>
      <c r="CJ862" s="91"/>
      <c r="CK862" s="91"/>
      <c r="CL862" s="91"/>
      <c r="CM862" s="91"/>
      <c r="CN862" s="91"/>
      <c r="CO862" s="91"/>
      <c r="CP862" s="91"/>
      <c r="CQ862" s="91"/>
      <c r="CR862" s="91"/>
      <c r="CS862" s="91"/>
      <c r="CT862" s="91"/>
      <c r="CU862" s="91"/>
      <c r="CV862" s="91"/>
      <c r="CW862" s="91"/>
      <c r="CX862" s="91"/>
      <c r="CY862" s="91"/>
      <c r="CZ862" s="91"/>
      <c r="DA862" s="91"/>
      <c r="DB862" s="91"/>
      <c r="DC862" s="91"/>
      <c r="DD862" s="91"/>
      <c r="DE862" s="91"/>
      <c r="DF862" s="91"/>
      <c r="DG862" s="91"/>
      <c r="DH862" s="91"/>
      <c r="DI862" s="91"/>
      <c r="DJ862" s="91"/>
      <c r="DK862" s="91"/>
      <c r="DL862" s="91"/>
      <c r="DM862" s="91"/>
      <c r="DN862" s="91"/>
      <c r="DO862" s="91"/>
      <c r="DP862" s="91"/>
      <c r="DQ862" s="91"/>
      <c r="DR862" s="91"/>
      <c r="DS862" s="91"/>
      <c r="DT862" s="91"/>
      <c r="DU862" s="91"/>
      <c r="DV862" s="91"/>
      <c r="DW862" s="91"/>
      <c r="DX862" s="91"/>
      <c r="DY862" s="91"/>
      <c r="DZ862" s="91"/>
      <c r="EA862" s="91"/>
      <c r="EB862" s="91"/>
      <c r="EC862" s="91"/>
      <c r="ED862" s="91"/>
      <c r="EE862" s="91"/>
      <c r="EF862" s="91"/>
      <c r="EG862" s="91"/>
      <c r="EH862" s="91"/>
      <c r="EI862" s="91"/>
      <c r="EJ862" s="91"/>
      <c r="EK862" s="91"/>
      <c r="EL862" s="91"/>
      <c r="EM862" s="91"/>
      <c r="EN862" s="91"/>
      <c r="EO862" s="91"/>
      <c r="EP862" s="91"/>
      <c r="EQ862" s="91"/>
      <c r="ER862" s="91"/>
      <c r="ES862" s="91"/>
      <c r="ET862" s="91"/>
      <c r="EU862" s="91"/>
      <c r="EV862" s="91"/>
      <c r="EW862" s="91"/>
      <c r="EX862" s="91"/>
      <c r="EY862" s="91"/>
      <c r="EZ862" s="91"/>
      <c r="FA862" s="91"/>
      <c r="FB862" s="91"/>
      <c r="FC862" s="91"/>
      <c r="FD862" s="91"/>
      <c r="FE862" s="91"/>
      <c r="FF862" s="91"/>
      <c r="FG862" s="91"/>
      <c r="FH862" s="91"/>
      <c r="FI862" s="91"/>
      <c r="FJ862" s="91"/>
      <c r="FK862" s="91"/>
      <c r="FL862" s="91"/>
      <c r="FM862" s="91"/>
      <c r="FN862" s="91"/>
      <c r="FO862" s="91"/>
      <c r="FP862" s="91"/>
      <c r="FQ862" s="91"/>
      <c r="FR862" s="91"/>
      <c r="FS862" s="91"/>
      <c r="FT862" s="91"/>
      <c r="FU862" s="91"/>
      <c r="FV862" s="91"/>
      <c r="FW862" s="91"/>
      <c r="FX862" s="91"/>
      <c r="FY862" s="91"/>
      <c r="FZ862" s="91"/>
      <c r="GA862" s="91"/>
      <c r="GB862" s="91"/>
      <c r="GC862" s="91"/>
      <c r="GD862" s="91"/>
      <c r="GE862" s="91"/>
      <c r="GF862" s="91"/>
      <c r="GG862" s="91"/>
      <c r="GH862" s="91"/>
      <c r="GI862" s="91"/>
      <c r="GJ862" s="91"/>
      <c r="GK862" s="91"/>
      <c r="GL862" s="91"/>
      <c r="GM862" s="91"/>
      <c r="GN862" s="91"/>
      <c r="GO862" s="91"/>
      <c r="GP862" s="91"/>
      <c r="GQ862" s="91"/>
      <c r="GR862" s="91"/>
      <c r="GS862" s="91"/>
      <c r="GT862" s="91"/>
      <c r="GU862" s="91"/>
      <c r="GV862" s="91"/>
      <c r="GW862" s="91"/>
      <c r="GX862" s="91"/>
      <c r="GY862" s="91"/>
      <c r="GZ862" s="91"/>
      <c r="HA862" s="91"/>
      <c r="HB862" s="91"/>
      <c r="HC862" s="91"/>
      <c r="HD862" s="91"/>
      <c r="HE862" s="91"/>
      <c r="HF862" s="91"/>
      <c r="HG862" s="91"/>
      <c r="HH862" s="91"/>
      <c r="HI862" s="91"/>
      <c r="HJ862" s="91"/>
      <c r="HK862" s="91"/>
      <c r="HL862" s="91"/>
      <c r="HM862" s="91"/>
      <c r="HN862" s="91"/>
      <c r="HO862" s="91"/>
      <c r="HP862" s="91"/>
      <c r="HQ862" s="91"/>
      <c r="HR862" s="91"/>
      <c r="HS862" s="91"/>
    </row>
    <row r="863" customHeight="1" spans="1:227">
      <c r="A863" s="91"/>
      <c r="B863" s="91"/>
      <c r="C863" s="91"/>
      <c r="D863" s="91"/>
      <c r="E863" s="91"/>
      <c r="F863" s="91"/>
      <c r="G863" s="91"/>
      <c r="H863" s="95"/>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c r="AH863" s="91"/>
      <c r="AI863" s="91"/>
      <c r="AJ863" s="91"/>
      <c r="AK863" s="91"/>
      <c r="AL863" s="91"/>
      <c r="AM863" s="91"/>
      <c r="AN863" s="91"/>
      <c r="AO863" s="91"/>
      <c r="AP863" s="91"/>
      <c r="AQ863" s="91"/>
      <c r="AR863" s="91"/>
      <c r="AS863" s="91"/>
      <c r="AT863" s="91"/>
      <c r="AU863" s="91"/>
      <c r="AV863" s="91"/>
      <c r="AW863" s="91"/>
      <c r="AX863" s="91"/>
      <c r="AY863" s="91"/>
      <c r="AZ863" s="91"/>
      <c r="BA863" s="91"/>
      <c r="BB863" s="91"/>
      <c r="BC863" s="91"/>
      <c r="BD863" s="91"/>
      <c r="BE863" s="91"/>
      <c r="BF863" s="91"/>
      <c r="BG863" s="91"/>
      <c r="BH863" s="91"/>
      <c r="BI863" s="91"/>
      <c r="BJ863" s="91"/>
      <c r="BK863" s="91"/>
      <c r="BL863" s="91"/>
      <c r="BM863" s="91"/>
      <c r="BN863" s="91"/>
      <c r="BO863" s="91"/>
      <c r="BP863" s="91"/>
      <c r="BQ863" s="91"/>
      <c r="BR863" s="91"/>
      <c r="BS863" s="91"/>
      <c r="BT863" s="91"/>
      <c r="BU863" s="91"/>
      <c r="BV863" s="91"/>
      <c r="BW863" s="91"/>
      <c r="BX863" s="91"/>
      <c r="BY863" s="91"/>
      <c r="BZ863" s="91"/>
      <c r="CA863" s="91"/>
      <c r="CB863" s="91"/>
      <c r="CC863" s="91"/>
      <c r="CD863" s="91"/>
      <c r="CE863" s="91"/>
      <c r="CF863" s="91"/>
      <c r="CG863" s="91"/>
      <c r="CH863" s="91"/>
      <c r="CI863" s="91"/>
      <c r="CJ863" s="91"/>
      <c r="CK863" s="91"/>
      <c r="CL863" s="91"/>
      <c r="CM863" s="91"/>
      <c r="CN863" s="91"/>
      <c r="CO863" s="91"/>
      <c r="CP863" s="91"/>
      <c r="CQ863" s="91"/>
      <c r="CR863" s="91"/>
      <c r="CS863" s="91"/>
      <c r="CT863" s="91"/>
      <c r="CU863" s="91"/>
      <c r="CV863" s="91"/>
      <c r="CW863" s="91"/>
      <c r="CX863" s="91"/>
      <c r="CY863" s="91"/>
      <c r="CZ863" s="91"/>
      <c r="DA863" s="91"/>
      <c r="DB863" s="91"/>
      <c r="DC863" s="91"/>
      <c r="DD863" s="91"/>
      <c r="DE863" s="91"/>
      <c r="DF863" s="91"/>
      <c r="DG863" s="91"/>
      <c r="DH863" s="91"/>
      <c r="DI863" s="91"/>
      <c r="DJ863" s="91"/>
      <c r="DK863" s="91"/>
      <c r="DL863" s="91"/>
      <c r="DM863" s="91"/>
      <c r="DN863" s="91"/>
      <c r="DO863" s="91"/>
      <c r="DP863" s="91"/>
      <c r="DQ863" s="91"/>
      <c r="DR863" s="91"/>
      <c r="DS863" s="91"/>
      <c r="DT863" s="91"/>
      <c r="DU863" s="91"/>
      <c r="DV863" s="91"/>
      <c r="DW863" s="91"/>
      <c r="DX863" s="91"/>
      <c r="DY863" s="91"/>
      <c r="DZ863" s="91"/>
      <c r="EA863" s="91"/>
      <c r="EB863" s="91"/>
      <c r="EC863" s="91"/>
      <c r="ED863" s="91"/>
      <c r="EE863" s="91"/>
      <c r="EF863" s="91"/>
      <c r="EG863" s="91"/>
      <c r="EH863" s="91"/>
      <c r="EI863" s="91"/>
      <c r="EJ863" s="91"/>
      <c r="EK863" s="91"/>
      <c r="EL863" s="91"/>
      <c r="EM863" s="91"/>
      <c r="EN863" s="91"/>
      <c r="EO863" s="91"/>
      <c r="EP863" s="91"/>
      <c r="EQ863" s="91"/>
      <c r="ER863" s="91"/>
      <c r="ES863" s="91"/>
      <c r="ET863" s="91"/>
      <c r="EU863" s="91"/>
      <c r="EV863" s="91"/>
      <c r="EW863" s="91"/>
      <c r="EX863" s="91"/>
      <c r="EY863" s="91"/>
      <c r="EZ863" s="91"/>
      <c r="FA863" s="91"/>
      <c r="FB863" s="91"/>
      <c r="FC863" s="91"/>
      <c r="FD863" s="91"/>
      <c r="FE863" s="91"/>
      <c r="FF863" s="91"/>
      <c r="FG863" s="91"/>
      <c r="FH863" s="91"/>
      <c r="FI863" s="91"/>
      <c r="FJ863" s="91"/>
      <c r="FK863" s="91"/>
      <c r="FL863" s="91"/>
      <c r="FM863" s="91"/>
      <c r="FN863" s="91"/>
      <c r="FO863" s="91"/>
      <c r="FP863" s="91"/>
      <c r="FQ863" s="91"/>
      <c r="FR863" s="91"/>
      <c r="FS863" s="91"/>
      <c r="FT863" s="91"/>
      <c r="FU863" s="91"/>
      <c r="FV863" s="91"/>
      <c r="FW863" s="91"/>
      <c r="FX863" s="91"/>
      <c r="FY863" s="91"/>
      <c r="FZ863" s="91"/>
      <c r="GA863" s="91"/>
      <c r="GB863" s="91"/>
      <c r="GC863" s="91"/>
      <c r="GD863" s="91"/>
      <c r="GE863" s="91"/>
      <c r="GF863" s="91"/>
      <c r="GG863" s="91"/>
      <c r="GH863" s="91"/>
      <c r="GI863" s="91"/>
      <c r="GJ863" s="91"/>
      <c r="GK863" s="91"/>
      <c r="GL863" s="91"/>
      <c r="GM863" s="91"/>
      <c r="GN863" s="91"/>
      <c r="GO863" s="91"/>
      <c r="GP863" s="91"/>
      <c r="GQ863" s="91"/>
      <c r="GR863" s="91"/>
      <c r="GS863" s="91"/>
      <c r="GT863" s="91"/>
      <c r="GU863" s="91"/>
      <c r="GV863" s="91"/>
      <c r="GW863" s="91"/>
      <c r="GX863" s="91"/>
      <c r="GY863" s="91"/>
      <c r="GZ863" s="91"/>
      <c r="HA863" s="91"/>
      <c r="HB863" s="91"/>
      <c r="HC863" s="91"/>
      <c r="HD863" s="91"/>
      <c r="HE863" s="91"/>
      <c r="HF863" s="91"/>
      <c r="HG863" s="91"/>
      <c r="HH863" s="91"/>
      <c r="HI863" s="91"/>
      <c r="HJ863" s="91"/>
      <c r="HK863" s="91"/>
      <c r="HL863" s="91"/>
      <c r="HM863" s="91"/>
      <c r="HN863" s="91"/>
      <c r="HO863" s="91"/>
      <c r="HP863" s="91"/>
      <c r="HQ863" s="91"/>
      <c r="HR863" s="91"/>
      <c r="HS863" s="91"/>
    </row>
    <row r="864" customHeight="1" spans="1:227">
      <c r="A864" s="91"/>
      <c r="B864" s="91"/>
      <c r="C864" s="91"/>
      <c r="D864" s="91"/>
      <c r="E864" s="91"/>
      <c r="F864" s="91"/>
      <c r="G864" s="91"/>
      <c r="H864" s="95"/>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c r="AH864" s="91"/>
      <c r="AI864" s="91"/>
      <c r="AJ864" s="91"/>
      <c r="AK864" s="91"/>
      <c r="AL864" s="91"/>
      <c r="AM864" s="91"/>
      <c r="AN864" s="91"/>
      <c r="AO864" s="91"/>
      <c r="AP864" s="91"/>
      <c r="AQ864" s="91"/>
      <c r="AR864" s="91"/>
      <c r="AS864" s="91"/>
      <c r="AT864" s="91"/>
      <c r="AU864" s="91"/>
      <c r="AV864" s="91"/>
      <c r="AW864" s="91"/>
      <c r="AX864" s="91"/>
      <c r="AY864" s="91"/>
      <c r="AZ864" s="91"/>
      <c r="BA864" s="91"/>
      <c r="BB864" s="91"/>
      <c r="BC864" s="91"/>
      <c r="BD864" s="91"/>
      <c r="BE864" s="91"/>
      <c r="BF864" s="91"/>
      <c r="BG864" s="91"/>
      <c r="BH864" s="91"/>
      <c r="BI864" s="91"/>
      <c r="BJ864" s="91"/>
      <c r="BK864" s="91"/>
      <c r="BL864" s="91"/>
      <c r="BM864" s="91"/>
      <c r="BN864" s="91"/>
      <c r="BO864" s="91"/>
      <c r="BP864" s="91"/>
      <c r="BQ864" s="91"/>
      <c r="BR864" s="91"/>
      <c r="BS864" s="91"/>
      <c r="BT864" s="91"/>
      <c r="BU864" s="91"/>
      <c r="BV864" s="91"/>
      <c r="BW864" s="91"/>
      <c r="BX864" s="91"/>
      <c r="BY864" s="91"/>
      <c r="BZ864" s="91"/>
      <c r="CA864" s="91"/>
      <c r="CB864" s="91"/>
      <c r="CC864" s="91"/>
      <c r="CD864" s="91"/>
      <c r="CE864" s="91"/>
      <c r="CF864" s="91"/>
      <c r="CG864" s="91"/>
      <c r="CH864" s="91"/>
      <c r="CI864" s="91"/>
      <c r="CJ864" s="91"/>
      <c r="CK864" s="91"/>
      <c r="CL864" s="91"/>
      <c r="CM864" s="91"/>
      <c r="CN864" s="91"/>
      <c r="CO864" s="91"/>
      <c r="CP864" s="91"/>
      <c r="CQ864" s="91"/>
      <c r="CR864" s="91"/>
      <c r="CS864" s="91"/>
      <c r="CT864" s="91"/>
      <c r="CU864" s="91"/>
      <c r="CV864" s="91"/>
      <c r="CW864" s="91"/>
      <c r="CX864" s="91"/>
      <c r="CY864" s="91"/>
      <c r="CZ864" s="91"/>
      <c r="DA864" s="91"/>
      <c r="DB864" s="91"/>
      <c r="DC864" s="91"/>
      <c r="DD864" s="91"/>
      <c r="DE864" s="91"/>
      <c r="DF864" s="91"/>
      <c r="DG864" s="91"/>
      <c r="DH864" s="91"/>
      <c r="DI864" s="91"/>
      <c r="DJ864" s="91"/>
      <c r="DK864" s="91"/>
      <c r="DL864" s="91"/>
      <c r="DM864" s="91"/>
      <c r="DN864" s="91"/>
      <c r="DO864" s="91"/>
      <c r="DP864" s="91"/>
      <c r="DQ864" s="91"/>
      <c r="DR864" s="91"/>
      <c r="DS864" s="91"/>
      <c r="DT864" s="91"/>
      <c r="DU864" s="91"/>
      <c r="DV864" s="91"/>
      <c r="DW864" s="91"/>
      <c r="DX864" s="91"/>
      <c r="DY864" s="91"/>
      <c r="DZ864" s="91"/>
      <c r="EA864" s="91"/>
      <c r="EB864" s="91"/>
      <c r="EC864" s="91"/>
      <c r="ED864" s="91"/>
      <c r="EE864" s="91"/>
      <c r="EF864" s="91"/>
      <c r="EG864" s="91"/>
      <c r="EH864" s="91"/>
      <c r="EI864" s="91"/>
      <c r="EJ864" s="91"/>
      <c r="EK864" s="91"/>
      <c r="EL864" s="91"/>
      <c r="EM864" s="91"/>
      <c r="EN864" s="91"/>
      <c r="EO864" s="91"/>
      <c r="EP864" s="91"/>
      <c r="EQ864" s="91"/>
      <c r="ER864" s="91"/>
      <c r="ES864" s="91"/>
      <c r="ET864" s="91"/>
      <c r="EU864" s="91"/>
      <c r="EV864" s="91"/>
      <c r="EW864" s="91"/>
      <c r="EX864" s="91"/>
      <c r="EY864" s="91"/>
      <c r="EZ864" s="91"/>
      <c r="FA864" s="91"/>
      <c r="FB864" s="91"/>
      <c r="FC864" s="91"/>
      <c r="FD864" s="91"/>
      <c r="FE864" s="91"/>
      <c r="FF864" s="91"/>
      <c r="FG864" s="91"/>
      <c r="FH864" s="91"/>
      <c r="FI864" s="91"/>
      <c r="FJ864" s="91"/>
      <c r="FK864" s="91"/>
      <c r="FL864" s="91"/>
      <c r="FM864" s="91"/>
      <c r="FN864" s="91"/>
      <c r="FO864" s="91"/>
      <c r="FP864" s="91"/>
      <c r="FQ864" s="91"/>
      <c r="FR864" s="91"/>
      <c r="FS864" s="91"/>
      <c r="FT864" s="91"/>
      <c r="FU864" s="91"/>
      <c r="FV864" s="91"/>
      <c r="FW864" s="91"/>
      <c r="FX864" s="91"/>
      <c r="FY864" s="91"/>
      <c r="FZ864" s="91"/>
      <c r="GA864" s="91"/>
      <c r="GB864" s="91"/>
      <c r="GC864" s="91"/>
      <c r="GD864" s="91"/>
      <c r="GE864" s="91"/>
      <c r="GF864" s="91"/>
      <c r="GG864" s="91"/>
      <c r="GH864" s="91"/>
      <c r="GI864" s="91"/>
      <c r="GJ864" s="91"/>
      <c r="GK864" s="91"/>
      <c r="GL864" s="91"/>
      <c r="GM864" s="91"/>
      <c r="GN864" s="91"/>
      <c r="GO864" s="91"/>
      <c r="GP864" s="91"/>
      <c r="GQ864" s="91"/>
      <c r="GR864" s="91"/>
      <c r="GS864" s="91"/>
      <c r="GT864" s="91"/>
      <c r="GU864" s="91"/>
      <c r="GV864" s="91"/>
      <c r="GW864" s="91"/>
      <c r="GX864" s="91"/>
      <c r="GY864" s="91"/>
      <c r="GZ864" s="91"/>
      <c r="HA864" s="91"/>
      <c r="HB864" s="91"/>
      <c r="HC864" s="91"/>
      <c r="HD864" s="91"/>
      <c r="HE864" s="91"/>
      <c r="HF864" s="91"/>
      <c r="HG864" s="91"/>
      <c r="HH864" s="91"/>
      <c r="HI864" s="91"/>
      <c r="HJ864" s="91"/>
      <c r="HK864" s="91"/>
      <c r="HL864" s="91"/>
      <c r="HM864" s="91"/>
      <c r="HN864" s="91"/>
      <c r="HO864" s="91"/>
      <c r="HP864" s="91"/>
      <c r="HQ864" s="91"/>
      <c r="HR864" s="91"/>
      <c r="HS864" s="91"/>
    </row>
    <row r="865" customHeight="1" spans="1:227">
      <c r="A865" s="91"/>
      <c r="B865" s="91"/>
      <c r="C865" s="91"/>
      <c r="D865" s="91"/>
      <c r="E865" s="91"/>
      <c r="F865" s="91"/>
      <c r="G865" s="91"/>
      <c r="H865" s="95"/>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c r="AH865" s="91"/>
      <c r="AI865" s="91"/>
      <c r="AJ865" s="91"/>
      <c r="AK865" s="91"/>
      <c r="AL865" s="91"/>
      <c r="AM865" s="91"/>
      <c r="AN865" s="91"/>
      <c r="AO865" s="91"/>
      <c r="AP865" s="91"/>
      <c r="AQ865" s="91"/>
      <c r="AR865" s="91"/>
      <c r="AS865" s="91"/>
      <c r="AT865" s="91"/>
      <c r="AU865" s="91"/>
      <c r="AV865" s="91"/>
      <c r="AW865" s="91"/>
      <c r="AX865" s="91"/>
      <c r="AY865" s="91"/>
      <c r="AZ865" s="91"/>
      <c r="BA865" s="91"/>
      <c r="BB865" s="91"/>
      <c r="BC865" s="91"/>
      <c r="BD865" s="91"/>
      <c r="BE865" s="91"/>
      <c r="BF865" s="91"/>
      <c r="BG865" s="91"/>
      <c r="BH865" s="91"/>
      <c r="BI865" s="91"/>
      <c r="BJ865" s="91"/>
      <c r="BK865" s="91"/>
      <c r="BL865" s="91"/>
      <c r="BM865" s="91"/>
      <c r="BN865" s="91"/>
      <c r="BO865" s="91"/>
      <c r="BP865" s="91"/>
      <c r="BQ865" s="91"/>
      <c r="BR865" s="91"/>
      <c r="BS865" s="91"/>
      <c r="BT865" s="91"/>
      <c r="BU865" s="91"/>
      <c r="BV865" s="91"/>
      <c r="BW865" s="91"/>
      <c r="BX865" s="91"/>
      <c r="BY865" s="91"/>
      <c r="BZ865" s="91"/>
      <c r="CA865" s="91"/>
      <c r="CB865" s="91"/>
      <c r="CC865" s="91"/>
      <c r="CD865" s="91"/>
      <c r="CE865" s="91"/>
      <c r="CF865" s="91"/>
      <c r="CG865" s="91"/>
      <c r="CH865" s="91"/>
      <c r="CI865" s="91"/>
      <c r="CJ865" s="91"/>
      <c r="CK865" s="91"/>
      <c r="CL865" s="91"/>
      <c r="CM865" s="91"/>
      <c r="CN865" s="91"/>
      <c r="CO865" s="91"/>
      <c r="CP865" s="91"/>
      <c r="CQ865" s="91"/>
      <c r="CR865" s="91"/>
      <c r="CS865" s="91"/>
      <c r="CT865" s="91"/>
      <c r="CU865" s="91"/>
      <c r="CV865" s="91"/>
      <c r="CW865" s="91"/>
      <c r="CX865" s="91"/>
      <c r="CY865" s="91"/>
      <c r="CZ865" s="91"/>
      <c r="DA865" s="91"/>
      <c r="DB865" s="91"/>
      <c r="DC865" s="91"/>
      <c r="DD865" s="91"/>
      <c r="DE865" s="91"/>
      <c r="DF865" s="91"/>
      <c r="DG865" s="91"/>
      <c r="DH865" s="91"/>
      <c r="DI865" s="91"/>
      <c r="DJ865" s="91"/>
      <c r="DK865" s="91"/>
      <c r="DL865" s="91"/>
      <c r="DM865" s="91"/>
      <c r="DN865" s="91"/>
      <c r="DO865" s="91"/>
      <c r="DP865" s="91"/>
      <c r="DQ865" s="91"/>
      <c r="DR865" s="91"/>
      <c r="DS865" s="91"/>
      <c r="DT865" s="91"/>
      <c r="DU865" s="91"/>
      <c r="DV865" s="91"/>
      <c r="DW865" s="91"/>
      <c r="DX865" s="91"/>
      <c r="DY865" s="91"/>
      <c r="DZ865" s="91"/>
      <c r="EA865" s="91"/>
      <c r="EB865" s="91"/>
      <c r="EC865" s="91"/>
      <c r="ED865" s="91"/>
      <c r="EE865" s="91"/>
      <c r="EF865" s="91"/>
      <c r="EG865" s="91"/>
      <c r="EH865" s="91"/>
      <c r="EI865" s="91"/>
      <c r="EJ865" s="91"/>
      <c r="EK865" s="91"/>
      <c r="EL865" s="91"/>
      <c r="EM865" s="91"/>
      <c r="EN865" s="91"/>
      <c r="EO865" s="91"/>
      <c r="EP865" s="91"/>
      <c r="EQ865" s="91"/>
      <c r="ER865" s="91"/>
      <c r="ES865" s="91"/>
      <c r="ET865" s="91"/>
      <c r="EU865" s="91"/>
      <c r="EV865" s="91"/>
      <c r="EW865" s="91"/>
      <c r="EX865" s="91"/>
      <c r="EY865" s="91"/>
      <c r="EZ865" s="91"/>
      <c r="FA865" s="91"/>
      <c r="FB865" s="91"/>
      <c r="FC865" s="91"/>
      <c r="FD865" s="91"/>
      <c r="FE865" s="91"/>
      <c r="FF865" s="91"/>
      <c r="FG865" s="91"/>
      <c r="FH865" s="91"/>
      <c r="FI865" s="91"/>
      <c r="FJ865" s="91"/>
      <c r="FK865" s="91"/>
      <c r="FL865" s="91"/>
      <c r="FM865" s="91"/>
      <c r="FN865" s="91"/>
      <c r="FO865" s="91"/>
      <c r="FP865" s="91"/>
      <c r="FQ865" s="91"/>
      <c r="FR865" s="91"/>
      <c r="FS865" s="91"/>
      <c r="FT865" s="91"/>
      <c r="FU865" s="91"/>
      <c r="FV865" s="91"/>
      <c r="FW865" s="91"/>
      <c r="FX865" s="91"/>
      <c r="FY865" s="91"/>
      <c r="FZ865" s="91"/>
      <c r="GA865" s="91"/>
      <c r="GB865" s="91"/>
      <c r="GC865" s="91"/>
      <c r="GD865" s="91"/>
      <c r="GE865" s="91"/>
      <c r="GF865" s="91"/>
      <c r="GG865" s="91"/>
      <c r="GH865" s="91"/>
      <c r="GI865" s="91"/>
      <c r="GJ865" s="91"/>
      <c r="GK865" s="91"/>
      <c r="GL865" s="91"/>
      <c r="GM865" s="91"/>
      <c r="GN865" s="91"/>
      <c r="GO865" s="91"/>
      <c r="GP865" s="91"/>
      <c r="GQ865" s="91"/>
      <c r="GR865" s="91"/>
      <c r="GS865" s="91"/>
      <c r="GT865" s="91"/>
      <c r="GU865" s="91"/>
      <c r="GV865" s="91"/>
      <c r="GW865" s="91"/>
      <c r="GX865" s="91"/>
      <c r="GY865" s="91"/>
      <c r="GZ865" s="91"/>
      <c r="HA865" s="91"/>
      <c r="HB865" s="91"/>
      <c r="HC865" s="91"/>
      <c r="HD865" s="91"/>
      <c r="HE865" s="91"/>
      <c r="HF865" s="91"/>
      <c r="HG865" s="91"/>
      <c r="HH865" s="91"/>
      <c r="HI865" s="91"/>
      <c r="HJ865" s="91"/>
      <c r="HK865" s="91"/>
      <c r="HL865" s="91"/>
      <c r="HM865" s="91"/>
      <c r="HN865" s="91"/>
      <c r="HO865" s="91"/>
      <c r="HP865" s="91"/>
      <c r="HQ865" s="91"/>
      <c r="HR865" s="91"/>
      <c r="HS865" s="91"/>
    </row>
    <row r="866" customHeight="1" spans="1:227">
      <c r="A866" s="91"/>
      <c r="B866" s="91"/>
      <c r="C866" s="91"/>
      <c r="D866" s="91"/>
      <c r="E866" s="91"/>
      <c r="F866" s="91"/>
      <c r="G866" s="91"/>
      <c r="H866" s="95"/>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c r="AH866" s="91"/>
      <c r="AI866" s="91"/>
      <c r="AJ866" s="91"/>
      <c r="AK866" s="91"/>
      <c r="AL866" s="91"/>
      <c r="AM866" s="91"/>
      <c r="AN866" s="91"/>
      <c r="AO866" s="91"/>
      <c r="AP866" s="91"/>
      <c r="AQ866" s="91"/>
      <c r="AR866" s="91"/>
      <c r="AS866" s="91"/>
      <c r="AT866" s="91"/>
      <c r="AU866" s="91"/>
      <c r="AV866" s="91"/>
      <c r="AW866" s="91"/>
      <c r="AX866" s="91"/>
      <c r="AY866" s="91"/>
      <c r="AZ866" s="91"/>
      <c r="BA866" s="91"/>
      <c r="BB866" s="91"/>
      <c r="BC866" s="91"/>
      <c r="BD866" s="91"/>
      <c r="BE866" s="91"/>
      <c r="BF866" s="91"/>
      <c r="BG866" s="91"/>
      <c r="BH866" s="91"/>
      <c r="BI866" s="91"/>
      <c r="BJ866" s="91"/>
      <c r="BK866" s="91"/>
      <c r="BL866" s="91"/>
      <c r="BM866" s="91"/>
      <c r="BN866" s="91"/>
      <c r="BO866" s="91"/>
      <c r="BP866" s="91"/>
      <c r="BQ866" s="91"/>
      <c r="BR866" s="91"/>
      <c r="BS866" s="91"/>
      <c r="BT866" s="91"/>
      <c r="BU866" s="91"/>
      <c r="BV866" s="91"/>
      <c r="BW866" s="91"/>
      <c r="BX866" s="91"/>
      <c r="BY866" s="91"/>
      <c r="BZ866" s="91"/>
      <c r="CA866" s="91"/>
      <c r="CB866" s="91"/>
      <c r="CC866" s="91"/>
      <c r="CD866" s="91"/>
      <c r="CE866" s="91"/>
      <c r="CF866" s="91"/>
      <c r="CG866" s="91"/>
      <c r="CH866" s="91"/>
      <c r="CI866" s="91"/>
      <c r="CJ866" s="91"/>
      <c r="CK866" s="91"/>
      <c r="CL866" s="91"/>
      <c r="CM866" s="91"/>
      <c r="CN866" s="91"/>
      <c r="CO866" s="91"/>
      <c r="CP866" s="91"/>
      <c r="CQ866" s="91"/>
      <c r="CR866" s="91"/>
      <c r="CS866" s="91"/>
      <c r="CT866" s="91"/>
      <c r="CU866" s="91"/>
      <c r="CV866" s="91"/>
      <c r="CW866" s="91"/>
      <c r="CX866" s="91"/>
      <c r="CY866" s="91"/>
      <c r="CZ866" s="91"/>
      <c r="DA866" s="91"/>
      <c r="DB866" s="91"/>
      <c r="DC866" s="91"/>
      <c r="DD866" s="91"/>
      <c r="DE866" s="91"/>
      <c r="DF866" s="91"/>
      <c r="DG866" s="91"/>
      <c r="DH866" s="91"/>
      <c r="DI866" s="91"/>
      <c r="DJ866" s="91"/>
      <c r="DK866" s="91"/>
      <c r="DL866" s="91"/>
      <c r="DM866" s="91"/>
      <c r="DN866" s="91"/>
      <c r="DO866" s="91"/>
      <c r="DP866" s="91"/>
      <c r="DQ866" s="91"/>
      <c r="DR866" s="91"/>
      <c r="DS866" s="91"/>
      <c r="DT866" s="91"/>
      <c r="DU866" s="91"/>
      <c r="DV866" s="91"/>
      <c r="DW866" s="91"/>
      <c r="DX866" s="91"/>
      <c r="DY866" s="91"/>
      <c r="DZ866" s="91"/>
      <c r="EA866" s="91"/>
      <c r="EB866" s="91"/>
      <c r="EC866" s="91"/>
      <c r="ED866" s="91"/>
      <c r="EE866" s="91"/>
      <c r="EF866" s="91"/>
      <c r="EG866" s="91"/>
      <c r="EH866" s="91"/>
      <c r="EI866" s="91"/>
      <c r="EJ866" s="91"/>
      <c r="EK866" s="91"/>
      <c r="EL866" s="91"/>
      <c r="EM866" s="91"/>
      <c r="EN866" s="91"/>
      <c r="EO866" s="91"/>
      <c r="EP866" s="91"/>
      <c r="EQ866" s="91"/>
      <c r="ER866" s="91"/>
      <c r="ES866" s="91"/>
      <c r="ET866" s="91"/>
      <c r="EU866" s="91"/>
      <c r="EV866" s="91"/>
      <c r="EW866" s="91"/>
      <c r="EX866" s="91"/>
      <c r="EY866" s="91"/>
      <c r="EZ866" s="91"/>
      <c r="FA866" s="91"/>
      <c r="FB866" s="91"/>
      <c r="FC866" s="91"/>
      <c r="FD866" s="91"/>
      <c r="FE866" s="91"/>
      <c r="FF866" s="91"/>
      <c r="FG866" s="91"/>
      <c r="FH866" s="91"/>
      <c r="FI866" s="91"/>
      <c r="FJ866" s="91"/>
      <c r="FK866" s="91"/>
      <c r="FL866" s="91"/>
      <c r="FM866" s="91"/>
      <c r="FN866" s="91"/>
      <c r="FO866" s="91"/>
      <c r="FP866" s="91"/>
      <c r="FQ866" s="91"/>
      <c r="FR866" s="91"/>
      <c r="FS866" s="91"/>
      <c r="FT866" s="91"/>
      <c r="FU866" s="91"/>
      <c r="FV866" s="91"/>
      <c r="FW866" s="91"/>
      <c r="FX866" s="91"/>
      <c r="FY866" s="91"/>
      <c r="FZ866" s="91"/>
      <c r="GA866" s="91"/>
      <c r="GB866" s="91"/>
      <c r="GC866" s="91"/>
      <c r="GD866" s="91"/>
      <c r="GE866" s="91"/>
      <c r="GF866" s="91"/>
      <c r="GG866" s="91"/>
      <c r="GH866" s="91"/>
      <c r="GI866" s="91"/>
      <c r="GJ866" s="91"/>
      <c r="GK866" s="91"/>
      <c r="GL866" s="91"/>
      <c r="GM866" s="91"/>
      <c r="GN866" s="91"/>
      <c r="GO866" s="91"/>
      <c r="GP866" s="91"/>
      <c r="GQ866" s="91"/>
      <c r="GR866" s="91"/>
      <c r="GS866" s="91"/>
      <c r="GT866" s="91"/>
      <c r="GU866" s="91"/>
      <c r="GV866" s="91"/>
      <c r="GW866" s="91"/>
      <c r="GX866" s="91"/>
      <c r="GY866" s="91"/>
      <c r="GZ866" s="91"/>
      <c r="HA866" s="91"/>
      <c r="HB866" s="91"/>
      <c r="HC866" s="91"/>
      <c r="HD866" s="91"/>
      <c r="HE866" s="91"/>
      <c r="HF866" s="91"/>
      <c r="HG866" s="91"/>
      <c r="HH866" s="91"/>
      <c r="HI866" s="91"/>
      <c r="HJ866" s="91"/>
      <c r="HK866" s="91"/>
      <c r="HL866" s="91"/>
      <c r="HM866" s="91"/>
      <c r="HN866" s="91"/>
      <c r="HO866" s="91"/>
      <c r="HP866" s="91"/>
      <c r="HQ866" s="91"/>
      <c r="HR866" s="91"/>
      <c r="HS866" s="91"/>
    </row>
    <row r="867" customHeight="1" spans="1:227">
      <c r="A867" s="91"/>
      <c r="B867" s="91"/>
      <c r="C867" s="91"/>
      <c r="D867" s="91"/>
      <c r="E867" s="91"/>
      <c r="F867" s="91"/>
      <c r="G867" s="91"/>
      <c r="H867" s="95"/>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c r="AH867" s="91"/>
      <c r="AI867" s="91"/>
      <c r="AJ867" s="91"/>
      <c r="AK867" s="91"/>
      <c r="AL867" s="91"/>
      <c r="AM867" s="91"/>
      <c r="AN867" s="91"/>
      <c r="AO867" s="91"/>
      <c r="AP867" s="91"/>
      <c r="AQ867" s="91"/>
      <c r="AR867" s="91"/>
      <c r="AS867" s="91"/>
      <c r="AT867" s="91"/>
      <c r="AU867" s="91"/>
      <c r="AV867" s="91"/>
      <c r="AW867" s="91"/>
      <c r="AX867" s="91"/>
      <c r="AY867" s="91"/>
      <c r="AZ867" s="91"/>
      <c r="BA867" s="91"/>
      <c r="BB867" s="91"/>
      <c r="BC867" s="91"/>
      <c r="BD867" s="91"/>
      <c r="BE867" s="91"/>
      <c r="BF867" s="91"/>
      <c r="BG867" s="91"/>
      <c r="BH867" s="91"/>
      <c r="BI867" s="91"/>
      <c r="BJ867" s="91"/>
      <c r="BK867" s="91"/>
      <c r="BL867" s="91"/>
      <c r="BM867" s="91"/>
      <c r="BN867" s="91"/>
      <c r="BO867" s="91"/>
      <c r="BP867" s="91"/>
      <c r="BQ867" s="91"/>
      <c r="BR867" s="91"/>
      <c r="BS867" s="91"/>
      <c r="BT867" s="91"/>
      <c r="BU867" s="91"/>
      <c r="BV867" s="91"/>
      <c r="BW867" s="91"/>
      <c r="BX867" s="91"/>
      <c r="BY867" s="91"/>
      <c r="BZ867" s="91"/>
      <c r="CA867" s="91"/>
      <c r="CB867" s="91"/>
      <c r="CC867" s="91"/>
      <c r="CD867" s="91"/>
      <c r="CE867" s="91"/>
      <c r="CF867" s="91"/>
      <c r="CG867" s="91"/>
      <c r="CH867" s="91"/>
      <c r="CI867" s="91"/>
      <c r="CJ867" s="91"/>
      <c r="CK867" s="91"/>
      <c r="CL867" s="91"/>
      <c r="CM867" s="91"/>
      <c r="CN867" s="91"/>
      <c r="CO867" s="91"/>
      <c r="CP867" s="91"/>
      <c r="CQ867" s="91"/>
      <c r="CR867" s="91"/>
      <c r="CS867" s="91"/>
      <c r="CT867" s="91"/>
      <c r="CU867" s="91"/>
      <c r="CV867" s="91"/>
      <c r="CW867" s="91"/>
      <c r="CX867" s="91"/>
      <c r="CY867" s="91"/>
      <c r="CZ867" s="91"/>
      <c r="DA867" s="91"/>
      <c r="DB867" s="91"/>
      <c r="DC867" s="91"/>
      <c r="DD867" s="91"/>
      <c r="DE867" s="91"/>
      <c r="DF867" s="91"/>
      <c r="DG867" s="91"/>
      <c r="DH867" s="91"/>
      <c r="DI867" s="91"/>
      <c r="DJ867" s="91"/>
      <c r="DK867" s="91"/>
      <c r="DL867" s="91"/>
      <c r="DM867" s="91"/>
      <c r="DN867" s="91"/>
      <c r="DO867" s="91"/>
      <c r="DP867" s="91"/>
      <c r="DQ867" s="91"/>
      <c r="DR867" s="91"/>
      <c r="DS867" s="91"/>
      <c r="DT867" s="91"/>
      <c r="DU867" s="91"/>
      <c r="DV867" s="91"/>
      <c r="DW867" s="91"/>
      <c r="DX867" s="91"/>
      <c r="DY867" s="91"/>
      <c r="DZ867" s="91"/>
      <c r="EA867" s="91"/>
      <c r="EB867" s="91"/>
      <c r="EC867" s="91"/>
      <c r="ED867" s="91"/>
      <c r="EE867" s="91"/>
      <c r="EF867" s="91"/>
      <c r="EG867" s="91"/>
      <c r="EH867" s="91"/>
      <c r="EI867" s="91"/>
      <c r="EJ867" s="91"/>
      <c r="EK867" s="91"/>
      <c r="EL867" s="91"/>
      <c r="EM867" s="91"/>
      <c r="EN867" s="91"/>
      <c r="EO867" s="91"/>
      <c r="EP867" s="91"/>
      <c r="EQ867" s="91"/>
      <c r="ER867" s="91"/>
      <c r="ES867" s="91"/>
      <c r="ET867" s="91"/>
      <c r="EU867" s="91"/>
      <c r="EV867" s="91"/>
      <c r="EW867" s="91"/>
      <c r="EX867" s="91"/>
      <c r="EY867" s="91"/>
      <c r="EZ867" s="91"/>
      <c r="FA867" s="91"/>
      <c r="FB867" s="91"/>
      <c r="FC867" s="91"/>
      <c r="FD867" s="91"/>
      <c r="FE867" s="91"/>
      <c r="FF867" s="91"/>
      <c r="FG867" s="91"/>
      <c r="FH867" s="91"/>
      <c r="FI867" s="91"/>
      <c r="FJ867" s="91"/>
      <c r="FK867" s="91"/>
      <c r="FL867" s="91"/>
      <c r="FM867" s="91"/>
      <c r="FN867" s="91"/>
      <c r="FO867" s="91"/>
      <c r="FP867" s="91"/>
      <c r="FQ867" s="91"/>
      <c r="FR867" s="91"/>
      <c r="FS867" s="91"/>
      <c r="FT867" s="91"/>
      <c r="FU867" s="91"/>
      <c r="FV867" s="91"/>
      <c r="FW867" s="91"/>
      <c r="FX867" s="91"/>
      <c r="FY867" s="91"/>
      <c r="FZ867" s="91"/>
      <c r="GA867" s="91"/>
      <c r="GB867" s="91"/>
      <c r="GC867" s="91"/>
      <c r="GD867" s="91"/>
      <c r="GE867" s="91"/>
      <c r="GF867" s="91"/>
      <c r="GG867" s="91"/>
      <c r="GH867" s="91"/>
      <c r="GI867" s="91"/>
      <c r="GJ867" s="91"/>
      <c r="GK867" s="91"/>
      <c r="GL867" s="91"/>
      <c r="GM867" s="91"/>
      <c r="GN867" s="91"/>
      <c r="GO867" s="91"/>
      <c r="GP867" s="91"/>
      <c r="GQ867" s="91"/>
      <c r="GR867" s="91"/>
      <c r="GS867" s="91"/>
      <c r="GT867" s="91"/>
      <c r="GU867" s="91"/>
      <c r="GV867" s="91"/>
      <c r="GW867" s="91"/>
      <c r="GX867" s="91"/>
      <c r="GY867" s="91"/>
      <c r="GZ867" s="91"/>
      <c r="HA867" s="91"/>
      <c r="HB867" s="91"/>
      <c r="HC867" s="91"/>
      <c r="HD867" s="91"/>
      <c r="HE867" s="91"/>
      <c r="HF867" s="91"/>
      <c r="HG867" s="91"/>
      <c r="HH867" s="91"/>
      <c r="HI867" s="91"/>
      <c r="HJ867" s="91"/>
      <c r="HK867" s="91"/>
      <c r="HL867" s="91"/>
      <c r="HM867" s="91"/>
      <c r="HN867" s="91"/>
      <c r="HO867" s="91"/>
      <c r="HP867" s="91"/>
      <c r="HQ867" s="91"/>
      <c r="HR867" s="91"/>
      <c r="HS867" s="91"/>
    </row>
    <row r="868" customHeight="1" spans="1:227">
      <c r="A868" s="91"/>
      <c r="B868" s="91"/>
      <c r="C868" s="91"/>
      <c r="D868" s="91"/>
      <c r="E868" s="91"/>
      <c r="F868" s="91"/>
      <c r="G868" s="91"/>
      <c r="H868" s="95"/>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c r="AH868" s="91"/>
      <c r="AI868" s="91"/>
      <c r="AJ868" s="91"/>
      <c r="AK868" s="91"/>
      <c r="AL868" s="91"/>
      <c r="AM868" s="91"/>
      <c r="AN868" s="91"/>
      <c r="AO868" s="91"/>
      <c r="AP868" s="91"/>
      <c r="AQ868" s="91"/>
      <c r="AR868" s="91"/>
      <c r="AS868" s="91"/>
      <c r="AT868" s="91"/>
      <c r="AU868" s="91"/>
      <c r="AV868" s="91"/>
      <c r="AW868" s="91"/>
      <c r="AX868" s="91"/>
      <c r="AY868" s="91"/>
      <c r="AZ868" s="91"/>
      <c r="BA868" s="91"/>
      <c r="BB868" s="91"/>
      <c r="BC868" s="91"/>
      <c r="BD868" s="91"/>
      <c r="BE868" s="91"/>
      <c r="BF868" s="91"/>
      <c r="BG868" s="91"/>
      <c r="BH868" s="91"/>
      <c r="BI868" s="91"/>
      <c r="BJ868" s="91"/>
      <c r="BK868" s="91"/>
      <c r="BL868" s="91"/>
      <c r="BM868" s="91"/>
      <c r="BN868" s="91"/>
      <c r="BO868" s="91"/>
      <c r="BP868" s="91"/>
      <c r="BQ868" s="91"/>
      <c r="BR868" s="91"/>
      <c r="BS868" s="91"/>
      <c r="BT868" s="91"/>
      <c r="BU868" s="91"/>
      <c r="BV868" s="91"/>
      <c r="BW868" s="91"/>
      <c r="BX868" s="91"/>
      <c r="BY868" s="91"/>
      <c r="BZ868" s="91"/>
      <c r="CA868" s="91"/>
      <c r="CB868" s="91"/>
      <c r="CC868" s="91"/>
      <c r="CD868" s="91"/>
      <c r="CE868" s="91"/>
      <c r="CF868" s="91"/>
      <c r="CG868" s="91"/>
      <c r="CH868" s="91"/>
      <c r="CI868" s="91"/>
      <c r="CJ868" s="91"/>
      <c r="CK868" s="91"/>
      <c r="CL868" s="91"/>
      <c r="CM868" s="91"/>
      <c r="CN868" s="91"/>
      <c r="CO868" s="91"/>
      <c r="CP868" s="91"/>
      <c r="CQ868" s="91"/>
      <c r="CR868" s="91"/>
      <c r="CS868" s="91"/>
      <c r="CT868" s="91"/>
      <c r="CU868" s="91"/>
      <c r="CV868" s="91"/>
      <c r="CW868" s="91"/>
      <c r="CX868" s="91"/>
      <c r="CY868" s="91"/>
      <c r="CZ868" s="91"/>
      <c r="DA868" s="91"/>
      <c r="DB868" s="91"/>
      <c r="DC868" s="91"/>
      <c r="DD868" s="91"/>
      <c r="DE868" s="91"/>
      <c r="DF868" s="91"/>
      <c r="DG868" s="91"/>
      <c r="DH868" s="91"/>
      <c r="DI868" s="91"/>
      <c r="DJ868" s="91"/>
      <c r="DK868" s="91"/>
      <c r="DL868" s="91"/>
      <c r="DM868" s="91"/>
      <c r="DN868" s="91"/>
      <c r="DO868" s="91"/>
      <c r="DP868" s="91"/>
      <c r="DQ868" s="91"/>
      <c r="DR868" s="91"/>
      <c r="DS868" s="91"/>
      <c r="DT868" s="91"/>
      <c r="DU868" s="91"/>
      <c r="DV868" s="91"/>
      <c r="DW868" s="91"/>
      <c r="DX868" s="91"/>
      <c r="DY868" s="91"/>
      <c r="DZ868" s="91"/>
      <c r="EA868" s="91"/>
      <c r="EB868" s="91"/>
      <c r="EC868" s="91"/>
      <c r="ED868" s="91"/>
      <c r="EE868" s="91"/>
      <c r="EF868" s="91"/>
      <c r="EG868" s="91"/>
      <c r="EH868" s="91"/>
      <c r="EI868" s="91"/>
      <c r="EJ868" s="91"/>
      <c r="EK868" s="91"/>
      <c r="EL868" s="91"/>
      <c r="EM868" s="91"/>
      <c r="EN868" s="91"/>
      <c r="EO868" s="91"/>
      <c r="EP868" s="91"/>
      <c r="EQ868" s="91"/>
      <c r="ER868" s="91"/>
      <c r="ES868" s="91"/>
      <c r="ET868" s="91"/>
      <c r="EU868" s="91"/>
      <c r="EV868" s="91"/>
      <c r="EW868" s="91"/>
      <c r="EX868" s="91"/>
      <c r="EY868" s="91"/>
      <c r="EZ868" s="91"/>
      <c r="FA868" s="91"/>
      <c r="FB868" s="91"/>
      <c r="FC868" s="91"/>
      <c r="FD868" s="91"/>
      <c r="FE868" s="91"/>
      <c r="FF868" s="91"/>
      <c r="FG868" s="91"/>
      <c r="FH868" s="91"/>
      <c r="FI868" s="91"/>
      <c r="FJ868" s="91"/>
      <c r="FK868" s="91"/>
      <c r="FL868" s="91"/>
      <c r="FM868" s="91"/>
      <c r="FN868" s="91"/>
      <c r="FO868" s="91"/>
      <c r="FP868" s="91"/>
      <c r="FQ868" s="91"/>
      <c r="FR868" s="91"/>
      <c r="FS868" s="91"/>
      <c r="FT868" s="91"/>
      <c r="FU868" s="91"/>
      <c r="FV868" s="91"/>
      <c r="FW868" s="91"/>
      <c r="FX868" s="91"/>
      <c r="FY868" s="91"/>
      <c r="FZ868" s="91"/>
      <c r="GA868" s="91"/>
      <c r="GB868" s="91"/>
      <c r="GC868" s="91"/>
      <c r="GD868" s="91"/>
      <c r="GE868" s="91"/>
      <c r="GF868" s="91"/>
      <c r="GG868" s="91"/>
      <c r="GH868" s="91"/>
      <c r="GI868" s="91"/>
      <c r="GJ868" s="91"/>
      <c r="GK868" s="91"/>
      <c r="GL868" s="91"/>
      <c r="GM868" s="91"/>
      <c r="GN868" s="91"/>
      <c r="GO868" s="91"/>
      <c r="GP868" s="91"/>
      <c r="GQ868" s="91"/>
      <c r="GR868" s="91"/>
      <c r="GS868" s="91"/>
      <c r="GT868" s="91"/>
      <c r="GU868" s="91"/>
      <c r="GV868" s="91"/>
      <c r="GW868" s="91"/>
      <c r="GX868" s="91"/>
      <c r="GY868" s="91"/>
      <c r="GZ868" s="91"/>
      <c r="HA868" s="91"/>
      <c r="HB868" s="91"/>
      <c r="HC868" s="91"/>
      <c r="HD868" s="91"/>
      <c r="HE868" s="91"/>
      <c r="HF868" s="91"/>
      <c r="HG868" s="91"/>
      <c r="HH868" s="91"/>
      <c r="HI868" s="91"/>
      <c r="HJ868" s="91"/>
      <c r="HK868" s="91"/>
      <c r="HL868" s="91"/>
      <c r="HM868" s="91"/>
      <c r="HN868" s="91"/>
      <c r="HO868" s="91"/>
      <c r="HP868" s="91"/>
      <c r="HQ868" s="91"/>
      <c r="HR868" s="91"/>
      <c r="HS868" s="91"/>
    </row>
    <row r="869" customHeight="1" spans="1:227">
      <c r="A869" s="91"/>
      <c r="B869" s="91"/>
      <c r="C869" s="91"/>
      <c r="D869" s="91"/>
      <c r="E869" s="91"/>
      <c r="F869" s="91"/>
      <c r="G869" s="91"/>
      <c r="H869" s="95"/>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c r="AH869" s="91"/>
      <c r="AI869" s="91"/>
      <c r="AJ869" s="91"/>
      <c r="AK869" s="91"/>
      <c r="AL869" s="91"/>
      <c r="AM869" s="91"/>
      <c r="AN869" s="91"/>
      <c r="AO869" s="91"/>
      <c r="AP869" s="91"/>
      <c r="AQ869" s="91"/>
      <c r="AR869" s="91"/>
      <c r="AS869" s="91"/>
      <c r="AT869" s="91"/>
      <c r="AU869" s="91"/>
      <c r="AV869" s="91"/>
      <c r="AW869" s="91"/>
      <c r="AX869" s="91"/>
      <c r="AY869" s="91"/>
      <c r="AZ869" s="91"/>
      <c r="BA869" s="91"/>
      <c r="BB869" s="91"/>
      <c r="BC869" s="91"/>
      <c r="BD869" s="91"/>
      <c r="BE869" s="91"/>
      <c r="BF869" s="91"/>
      <c r="BG869" s="91"/>
      <c r="BH869" s="91"/>
      <c r="BI869" s="91"/>
      <c r="BJ869" s="91"/>
      <c r="BK869" s="91"/>
      <c r="BL869" s="91"/>
      <c r="BM869" s="91"/>
      <c r="BN869" s="91"/>
      <c r="BO869" s="91"/>
      <c r="BP869" s="91"/>
      <c r="BQ869" s="91"/>
      <c r="BR869" s="91"/>
      <c r="BS869" s="91"/>
      <c r="BT869" s="91"/>
      <c r="BU869" s="91"/>
      <c r="BV869" s="91"/>
      <c r="BW869" s="91"/>
      <c r="BX869" s="91"/>
      <c r="BY869" s="91"/>
      <c r="BZ869" s="91"/>
      <c r="CA869" s="91"/>
      <c r="CB869" s="91"/>
      <c r="CC869" s="91"/>
      <c r="CD869" s="91"/>
      <c r="CE869" s="91"/>
      <c r="CF869" s="91"/>
      <c r="CG869" s="91"/>
      <c r="CH869" s="91"/>
      <c r="CI869" s="91"/>
      <c r="CJ869" s="91"/>
      <c r="CK869" s="91"/>
      <c r="CL869" s="91"/>
      <c r="CM869" s="91"/>
      <c r="CN869" s="91"/>
      <c r="CO869" s="91"/>
      <c r="CP869" s="91"/>
      <c r="CQ869" s="91"/>
      <c r="CR869" s="91"/>
      <c r="CS869" s="91"/>
      <c r="CT869" s="91"/>
      <c r="CU869" s="91"/>
      <c r="CV869" s="91"/>
      <c r="CW869" s="91"/>
      <c r="CX869" s="91"/>
      <c r="CY869" s="91"/>
      <c r="CZ869" s="91"/>
      <c r="DA869" s="91"/>
      <c r="DB869" s="91"/>
      <c r="DC869" s="91"/>
      <c r="DD869" s="91"/>
      <c r="DE869" s="91"/>
      <c r="DF869" s="91"/>
      <c r="DG869" s="91"/>
      <c r="DH869" s="91"/>
      <c r="DI869" s="91"/>
      <c r="DJ869" s="91"/>
      <c r="DK869" s="91"/>
      <c r="DL869" s="91"/>
      <c r="DM869" s="91"/>
      <c r="DN869" s="91"/>
      <c r="DO869" s="91"/>
      <c r="DP869" s="91"/>
      <c r="DQ869" s="91"/>
      <c r="DR869" s="91"/>
      <c r="DS869" s="91"/>
      <c r="DT869" s="91"/>
      <c r="DU869" s="91"/>
      <c r="DV869" s="91"/>
      <c r="DW869" s="91"/>
      <c r="DX869" s="91"/>
      <c r="DY869" s="91"/>
      <c r="DZ869" s="91"/>
      <c r="EA869" s="91"/>
      <c r="EB869" s="91"/>
      <c r="EC869" s="91"/>
      <c r="ED869" s="91"/>
      <c r="EE869" s="91"/>
      <c r="EF869" s="91"/>
      <c r="EG869" s="91"/>
      <c r="EH869" s="91"/>
      <c r="EI869" s="91"/>
      <c r="EJ869" s="91"/>
      <c r="EK869" s="91"/>
      <c r="EL869" s="91"/>
      <c r="EM869" s="91"/>
      <c r="EN869" s="91"/>
      <c r="EO869" s="91"/>
      <c r="EP869" s="91"/>
      <c r="EQ869" s="91"/>
      <c r="ER869" s="91"/>
      <c r="ES869" s="91"/>
      <c r="ET869" s="91"/>
      <c r="EU869" s="91"/>
      <c r="EV869" s="91"/>
      <c r="EW869" s="91"/>
      <c r="EX869" s="91"/>
      <c r="EY869" s="91"/>
      <c r="EZ869" s="91"/>
      <c r="FA869" s="91"/>
      <c r="FB869" s="91"/>
      <c r="FC869" s="91"/>
      <c r="FD869" s="91"/>
      <c r="FE869" s="91"/>
      <c r="FF869" s="91"/>
      <c r="FG869" s="91"/>
      <c r="FH869" s="91"/>
      <c r="FI869" s="91"/>
      <c r="FJ869" s="91"/>
      <c r="FK869" s="91"/>
      <c r="FL869" s="91"/>
      <c r="FM869" s="91"/>
      <c r="FN869" s="91"/>
      <c r="FO869" s="91"/>
      <c r="FP869" s="91"/>
      <c r="FQ869" s="91"/>
      <c r="FR869" s="91"/>
      <c r="FS869" s="91"/>
      <c r="FT869" s="91"/>
      <c r="FU869" s="91"/>
      <c r="FV869" s="91"/>
      <c r="FW869" s="91"/>
      <c r="FX869" s="91"/>
      <c r="FY869" s="91"/>
      <c r="FZ869" s="91"/>
      <c r="GA869" s="91"/>
      <c r="GB869" s="91"/>
      <c r="GC869" s="91"/>
      <c r="GD869" s="91"/>
      <c r="GE869" s="91"/>
      <c r="GF869" s="91"/>
      <c r="GG869" s="91"/>
      <c r="GH869" s="91"/>
      <c r="GI869" s="91"/>
      <c r="GJ869" s="91"/>
      <c r="GK869" s="91"/>
      <c r="GL869" s="91"/>
      <c r="GM869" s="91"/>
      <c r="GN869" s="91"/>
      <c r="GO869" s="91"/>
      <c r="GP869" s="91"/>
      <c r="GQ869" s="91"/>
      <c r="GR869" s="91"/>
      <c r="GS869" s="91"/>
      <c r="GT869" s="91"/>
      <c r="GU869" s="91"/>
      <c r="GV869" s="91"/>
      <c r="GW869" s="91"/>
      <c r="GX869" s="91"/>
      <c r="GY869" s="91"/>
      <c r="GZ869" s="91"/>
      <c r="HA869" s="91"/>
      <c r="HB869" s="91"/>
      <c r="HC869" s="91"/>
      <c r="HD869" s="91"/>
      <c r="HE869" s="91"/>
      <c r="HF869" s="91"/>
      <c r="HG869" s="91"/>
      <c r="HH869" s="91"/>
      <c r="HI869" s="91"/>
      <c r="HJ869" s="91"/>
      <c r="HK869" s="91"/>
      <c r="HL869" s="91"/>
      <c r="HM869" s="91"/>
      <c r="HN869" s="91"/>
      <c r="HO869" s="91"/>
      <c r="HP869" s="91"/>
      <c r="HQ869" s="91"/>
      <c r="HR869" s="91"/>
      <c r="HS869" s="91"/>
    </row>
    <row r="870" customHeight="1" spans="1:227">
      <c r="A870" s="91"/>
      <c r="B870" s="91"/>
      <c r="C870" s="91"/>
      <c r="D870" s="91"/>
      <c r="E870" s="91"/>
      <c r="F870" s="91"/>
      <c r="G870" s="91"/>
      <c r="H870" s="95"/>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c r="AH870" s="91"/>
      <c r="AI870" s="91"/>
      <c r="AJ870" s="91"/>
      <c r="AK870" s="91"/>
      <c r="AL870" s="91"/>
      <c r="AM870" s="91"/>
      <c r="AN870" s="91"/>
      <c r="AO870" s="91"/>
      <c r="AP870" s="91"/>
      <c r="AQ870" s="91"/>
      <c r="AR870" s="91"/>
      <c r="AS870" s="91"/>
      <c r="AT870" s="91"/>
      <c r="AU870" s="91"/>
      <c r="AV870" s="91"/>
      <c r="AW870" s="91"/>
      <c r="AX870" s="91"/>
      <c r="AY870" s="91"/>
      <c r="AZ870" s="91"/>
      <c r="BA870" s="91"/>
      <c r="BB870" s="91"/>
      <c r="BC870" s="91"/>
      <c r="BD870" s="91"/>
      <c r="BE870" s="91"/>
      <c r="BF870" s="91"/>
      <c r="BG870" s="91"/>
      <c r="BH870" s="91"/>
      <c r="BI870" s="91"/>
      <c r="BJ870" s="91"/>
      <c r="BK870" s="91"/>
      <c r="BL870" s="91"/>
      <c r="BM870" s="91"/>
      <c r="BN870" s="91"/>
      <c r="BO870" s="91"/>
      <c r="BP870" s="91"/>
      <c r="BQ870" s="91"/>
      <c r="BR870" s="91"/>
      <c r="BS870" s="91"/>
      <c r="BT870" s="91"/>
      <c r="BU870" s="91"/>
      <c r="BV870" s="91"/>
      <c r="BW870" s="91"/>
      <c r="BX870" s="91"/>
      <c r="BY870" s="91"/>
      <c r="BZ870" s="91"/>
      <c r="CA870" s="91"/>
      <c r="CB870" s="91"/>
      <c r="CC870" s="91"/>
      <c r="CD870" s="91"/>
      <c r="CE870" s="91"/>
      <c r="CF870" s="91"/>
      <c r="CG870" s="91"/>
      <c r="CH870" s="91"/>
      <c r="CI870" s="91"/>
      <c r="CJ870" s="91"/>
      <c r="CK870" s="91"/>
      <c r="CL870" s="91"/>
      <c r="CM870" s="91"/>
      <c r="CN870" s="91"/>
      <c r="CO870" s="91"/>
      <c r="CP870" s="91"/>
      <c r="CQ870" s="91"/>
      <c r="CR870" s="91"/>
      <c r="CS870" s="91"/>
      <c r="CT870" s="91"/>
      <c r="CU870" s="91"/>
      <c r="CV870" s="91"/>
      <c r="CW870" s="91"/>
      <c r="CX870" s="91"/>
      <c r="CY870" s="91"/>
      <c r="CZ870" s="91"/>
      <c r="DA870" s="91"/>
      <c r="DB870" s="91"/>
      <c r="DC870" s="91"/>
      <c r="DD870" s="91"/>
      <c r="DE870" s="91"/>
      <c r="DF870" s="91"/>
      <c r="DG870" s="91"/>
      <c r="DH870" s="91"/>
      <c r="DI870" s="91"/>
      <c r="DJ870" s="91"/>
      <c r="DK870" s="91"/>
      <c r="DL870" s="91"/>
      <c r="DM870" s="91"/>
      <c r="DN870" s="91"/>
      <c r="DO870" s="91"/>
      <c r="DP870" s="91"/>
      <c r="DQ870" s="91"/>
      <c r="DR870" s="91"/>
      <c r="DS870" s="91"/>
      <c r="DT870" s="91"/>
      <c r="DU870" s="91"/>
      <c r="DV870" s="91"/>
      <c r="DW870" s="91"/>
      <c r="DX870" s="91"/>
      <c r="DY870" s="91"/>
      <c r="DZ870" s="91"/>
      <c r="EA870" s="91"/>
      <c r="EB870" s="91"/>
      <c r="EC870" s="91"/>
      <c r="ED870" s="91"/>
      <c r="EE870" s="91"/>
      <c r="EF870" s="91"/>
      <c r="EG870" s="91"/>
      <c r="EH870" s="91"/>
      <c r="EI870" s="91"/>
      <c r="EJ870" s="91"/>
      <c r="EK870" s="91"/>
      <c r="EL870" s="91"/>
      <c r="EM870" s="91"/>
      <c r="EN870" s="91"/>
      <c r="EO870" s="91"/>
      <c r="EP870" s="91"/>
      <c r="EQ870" s="91"/>
      <c r="ER870" s="91"/>
      <c r="ES870" s="91"/>
      <c r="ET870" s="91"/>
      <c r="EU870" s="91"/>
      <c r="EV870" s="91"/>
      <c r="EW870" s="91"/>
      <c r="EX870" s="91"/>
      <c r="EY870" s="91"/>
      <c r="EZ870" s="91"/>
      <c r="FA870" s="91"/>
      <c r="FB870" s="91"/>
      <c r="FC870" s="91"/>
      <c r="FD870" s="91"/>
      <c r="FE870" s="91"/>
      <c r="FF870" s="91"/>
      <c r="FG870" s="91"/>
      <c r="FH870" s="91"/>
      <c r="FI870" s="91"/>
      <c r="FJ870" s="91"/>
      <c r="FK870" s="91"/>
      <c r="FL870" s="91"/>
      <c r="FM870" s="91"/>
      <c r="FN870" s="91"/>
      <c r="FO870" s="91"/>
      <c r="FP870" s="91"/>
      <c r="FQ870" s="91"/>
      <c r="FR870" s="91"/>
      <c r="FS870" s="91"/>
      <c r="FT870" s="91"/>
      <c r="FU870" s="91"/>
      <c r="FV870" s="91"/>
      <c r="FW870" s="91"/>
      <c r="FX870" s="91"/>
      <c r="FY870" s="91"/>
      <c r="FZ870" s="91"/>
      <c r="GA870" s="91"/>
      <c r="GB870" s="91"/>
      <c r="GC870" s="91"/>
      <c r="GD870" s="91"/>
      <c r="GE870" s="91"/>
      <c r="GF870" s="91"/>
      <c r="GG870" s="91"/>
      <c r="GH870" s="91"/>
      <c r="GI870" s="91"/>
      <c r="GJ870" s="91"/>
      <c r="GK870" s="91"/>
      <c r="GL870" s="91"/>
      <c r="GM870" s="91"/>
      <c r="GN870" s="91"/>
      <c r="GO870" s="91"/>
      <c r="GP870" s="91"/>
      <c r="GQ870" s="91"/>
      <c r="GR870" s="91"/>
      <c r="GS870" s="91"/>
      <c r="GT870" s="91"/>
      <c r="GU870" s="91"/>
      <c r="GV870" s="91"/>
      <c r="GW870" s="91"/>
      <c r="GX870" s="91"/>
      <c r="GY870" s="91"/>
      <c r="GZ870" s="91"/>
      <c r="HA870" s="91"/>
      <c r="HB870" s="91"/>
      <c r="HC870" s="91"/>
      <c r="HD870" s="91"/>
      <c r="HE870" s="91"/>
      <c r="HF870" s="91"/>
      <c r="HG870" s="91"/>
      <c r="HH870" s="91"/>
      <c r="HI870" s="91"/>
      <c r="HJ870" s="91"/>
      <c r="HK870" s="91"/>
      <c r="HL870" s="91"/>
      <c r="HM870" s="91"/>
      <c r="HN870" s="91"/>
      <c r="HO870" s="91"/>
      <c r="HP870" s="91"/>
      <c r="HQ870" s="91"/>
      <c r="HR870" s="91"/>
      <c r="HS870" s="91"/>
    </row>
    <row r="871" customHeight="1" spans="1:227">
      <c r="A871" s="91"/>
      <c r="B871" s="91"/>
      <c r="C871" s="91"/>
      <c r="D871" s="91"/>
      <c r="E871" s="91"/>
      <c r="F871" s="91"/>
      <c r="G871" s="91"/>
      <c r="H871" s="95"/>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c r="AH871" s="91"/>
      <c r="AI871" s="91"/>
      <c r="AJ871" s="91"/>
      <c r="AK871" s="91"/>
      <c r="AL871" s="91"/>
      <c r="AM871" s="91"/>
      <c r="AN871" s="91"/>
      <c r="AO871" s="91"/>
      <c r="AP871" s="91"/>
      <c r="AQ871" s="91"/>
      <c r="AR871" s="91"/>
      <c r="AS871" s="91"/>
      <c r="AT871" s="91"/>
      <c r="AU871" s="91"/>
      <c r="AV871" s="91"/>
      <c r="AW871" s="91"/>
      <c r="AX871" s="91"/>
      <c r="AY871" s="91"/>
      <c r="AZ871" s="91"/>
      <c r="BA871" s="91"/>
      <c r="BB871" s="91"/>
      <c r="BC871" s="91"/>
      <c r="BD871" s="91"/>
      <c r="BE871" s="91"/>
      <c r="BF871" s="91"/>
      <c r="BG871" s="91"/>
      <c r="BH871" s="91"/>
      <c r="BI871" s="91"/>
      <c r="BJ871" s="91"/>
      <c r="BK871" s="91"/>
      <c r="BL871" s="91"/>
      <c r="BM871" s="91"/>
      <c r="BN871" s="91"/>
      <c r="BO871" s="91"/>
      <c r="BP871" s="91"/>
      <c r="BQ871" s="91"/>
      <c r="BR871" s="91"/>
      <c r="BS871" s="91"/>
      <c r="BT871" s="91"/>
      <c r="BU871" s="91"/>
      <c r="BV871" s="91"/>
      <c r="BW871" s="91"/>
      <c r="BX871" s="91"/>
      <c r="BY871" s="91"/>
      <c r="BZ871" s="91"/>
      <c r="CA871" s="91"/>
      <c r="CB871" s="91"/>
      <c r="CC871" s="91"/>
      <c r="CD871" s="91"/>
      <c r="CE871" s="91"/>
      <c r="CF871" s="91"/>
      <c r="CG871" s="91"/>
      <c r="CH871" s="91"/>
      <c r="CI871" s="91"/>
      <c r="CJ871" s="91"/>
      <c r="CK871" s="91"/>
      <c r="CL871" s="91"/>
      <c r="CM871" s="91"/>
      <c r="CN871" s="91"/>
      <c r="CO871" s="91"/>
      <c r="CP871" s="91"/>
      <c r="CQ871" s="91"/>
      <c r="CR871" s="91"/>
      <c r="CS871" s="91"/>
      <c r="CT871" s="91"/>
      <c r="CU871" s="91"/>
      <c r="CV871" s="91"/>
      <c r="CW871" s="91"/>
      <c r="CX871" s="91"/>
      <c r="CY871" s="91"/>
      <c r="CZ871" s="91"/>
      <c r="DA871" s="91"/>
      <c r="DB871" s="91"/>
      <c r="DC871" s="91"/>
      <c r="DD871" s="91"/>
      <c r="DE871" s="91"/>
      <c r="DF871" s="91"/>
      <c r="DG871" s="91"/>
      <c r="DH871" s="91"/>
      <c r="DI871" s="91"/>
      <c r="DJ871" s="91"/>
      <c r="DK871" s="91"/>
      <c r="DL871" s="91"/>
      <c r="DM871" s="91"/>
      <c r="DN871" s="91"/>
      <c r="DO871" s="91"/>
      <c r="DP871" s="91"/>
      <c r="DQ871" s="91"/>
      <c r="DR871" s="91"/>
      <c r="DS871" s="91"/>
      <c r="DT871" s="91"/>
      <c r="DU871" s="91"/>
      <c r="DV871" s="91"/>
      <c r="DW871" s="91"/>
      <c r="DX871" s="91"/>
      <c r="DY871" s="91"/>
      <c r="DZ871" s="91"/>
      <c r="EA871" s="91"/>
      <c r="EB871" s="91"/>
      <c r="EC871" s="91"/>
      <c r="ED871" s="91"/>
      <c r="EE871" s="91"/>
      <c r="EF871" s="91"/>
      <c r="EG871" s="91"/>
      <c r="EH871" s="91"/>
      <c r="EI871" s="91"/>
      <c r="EJ871" s="91"/>
      <c r="EK871" s="91"/>
      <c r="EL871" s="91"/>
      <c r="EM871" s="91"/>
      <c r="EN871" s="91"/>
      <c r="EO871" s="91"/>
      <c r="EP871" s="91"/>
      <c r="EQ871" s="91"/>
      <c r="ER871" s="91"/>
      <c r="ES871" s="91"/>
      <c r="ET871" s="91"/>
      <c r="EU871" s="91"/>
      <c r="EV871" s="91"/>
      <c r="EW871" s="91"/>
      <c r="EX871" s="91"/>
      <c r="EY871" s="91"/>
      <c r="EZ871" s="91"/>
      <c r="FA871" s="91"/>
      <c r="FB871" s="91"/>
      <c r="FC871" s="91"/>
      <c r="FD871" s="91"/>
      <c r="FE871" s="91"/>
      <c r="FF871" s="91"/>
      <c r="FG871" s="91"/>
      <c r="FH871" s="91"/>
      <c r="FI871" s="91"/>
      <c r="FJ871" s="91"/>
      <c r="FK871" s="91"/>
      <c r="FL871" s="91"/>
      <c r="FM871" s="91"/>
      <c r="FN871" s="91"/>
      <c r="FO871" s="91"/>
      <c r="FP871" s="91"/>
      <c r="FQ871" s="91"/>
      <c r="FR871" s="91"/>
      <c r="FS871" s="91"/>
      <c r="FT871" s="91"/>
      <c r="FU871" s="91"/>
      <c r="FV871" s="91"/>
      <c r="FW871" s="91"/>
      <c r="FX871" s="91"/>
      <c r="FY871" s="91"/>
      <c r="FZ871" s="91"/>
      <c r="GA871" s="91"/>
      <c r="GB871" s="91"/>
      <c r="GC871" s="91"/>
      <c r="GD871" s="91"/>
      <c r="GE871" s="91"/>
      <c r="GF871" s="91"/>
      <c r="GG871" s="91"/>
      <c r="GH871" s="91"/>
      <c r="GI871" s="91"/>
      <c r="GJ871" s="91"/>
      <c r="GK871" s="91"/>
      <c r="GL871" s="91"/>
      <c r="GM871" s="91"/>
      <c r="GN871" s="91"/>
      <c r="GO871" s="91"/>
      <c r="GP871" s="91"/>
      <c r="GQ871" s="91"/>
      <c r="GR871" s="91"/>
      <c r="GS871" s="91"/>
      <c r="GT871" s="91"/>
      <c r="GU871" s="91"/>
      <c r="GV871" s="91"/>
      <c r="GW871" s="91"/>
      <c r="GX871" s="91"/>
      <c r="GY871" s="91"/>
      <c r="GZ871" s="91"/>
      <c r="HA871" s="91"/>
      <c r="HB871" s="91"/>
      <c r="HC871" s="91"/>
      <c r="HD871" s="91"/>
      <c r="HE871" s="91"/>
      <c r="HF871" s="91"/>
      <c r="HG871" s="91"/>
      <c r="HH871" s="91"/>
      <c r="HI871" s="91"/>
      <c r="HJ871" s="91"/>
      <c r="HK871" s="91"/>
      <c r="HL871" s="91"/>
      <c r="HM871" s="91"/>
      <c r="HN871" s="91"/>
      <c r="HO871" s="91"/>
      <c r="HP871" s="91"/>
      <c r="HQ871" s="91"/>
      <c r="HR871" s="91"/>
      <c r="HS871" s="91"/>
    </row>
    <row r="872" customHeight="1" spans="1:227">
      <c r="A872" s="91"/>
      <c r="B872" s="91"/>
      <c r="C872" s="91"/>
      <c r="D872" s="91"/>
      <c r="E872" s="91"/>
      <c r="F872" s="91"/>
      <c r="G872" s="91"/>
      <c r="H872" s="95"/>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c r="AH872" s="91"/>
      <c r="AI872" s="91"/>
      <c r="AJ872" s="91"/>
      <c r="AK872" s="91"/>
      <c r="AL872" s="91"/>
      <c r="AM872" s="91"/>
      <c r="AN872" s="91"/>
      <c r="AO872" s="91"/>
      <c r="AP872" s="91"/>
      <c r="AQ872" s="91"/>
      <c r="AR872" s="91"/>
      <c r="AS872" s="91"/>
      <c r="AT872" s="91"/>
      <c r="AU872" s="91"/>
      <c r="AV872" s="91"/>
      <c r="AW872" s="91"/>
      <c r="AX872" s="91"/>
      <c r="AY872" s="91"/>
      <c r="AZ872" s="91"/>
      <c r="BA872" s="91"/>
      <c r="BB872" s="91"/>
      <c r="BC872" s="91"/>
      <c r="BD872" s="91"/>
      <c r="BE872" s="91"/>
      <c r="BF872" s="91"/>
      <c r="BG872" s="91"/>
      <c r="BH872" s="91"/>
      <c r="BI872" s="91"/>
      <c r="BJ872" s="91"/>
      <c r="BK872" s="91"/>
      <c r="BL872" s="91"/>
      <c r="BM872" s="91"/>
      <c r="BN872" s="91"/>
      <c r="BO872" s="91"/>
      <c r="BP872" s="91"/>
      <c r="BQ872" s="91"/>
      <c r="BR872" s="91"/>
      <c r="BS872" s="91"/>
      <c r="BT872" s="91"/>
      <c r="BU872" s="91"/>
      <c r="BV872" s="91"/>
      <c r="BW872" s="91"/>
      <c r="BX872" s="91"/>
      <c r="BY872" s="91"/>
      <c r="BZ872" s="91"/>
      <c r="CA872" s="91"/>
      <c r="CB872" s="91"/>
      <c r="CC872" s="91"/>
      <c r="CD872" s="91"/>
      <c r="CE872" s="91"/>
      <c r="CF872" s="91"/>
      <c r="CG872" s="91"/>
      <c r="CH872" s="91"/>
      <c r="CI872" s="91"/>
      <c r="CJ872" s="91"/>
      <c r="CK872" s="91"/>
      <c r="CL872" s="91"/>
      <c r="CM872" s="91"/>
      <c r="CN872" s="91"/>
      <c r="CO872" s="91"/>
      <c r="CP872" s="91"/>
      <c r="CQ872" s="91"/>
      <c r="CR872" s="91"/>
      <c r="CS872" s="91"/>
      <c r="CT872" s="91"/>
      <c r="CU872" s="91"/>
      <c r="CV872" s="91"/>
      <c r="CW872" s="91"/>
      <c r="CX872" s="91"/>
      <c r="CY872" s="91"/>
      <c r="CZ872" s="91"/>
      <c r="DA872" s="91"/>
      <c r="DB872" s="91"/>
      <c r="DC872" s="91"/>
      <c r="DD872" s="91"/>
      <c r="DE872" s="91"/>
      <c r="DF872" s="91"/>
      <c r="DG872" s="91"/>
      <c r="DH872" s="91"/>
      <c r="DI872" s="91"/>
      <c r="DJ872" s="91"/>
      <c r="DK872" s="91"/>
      <c r="DL872" s="91"/>
      <c r="DM872" s="91"/>
      <c r="DN872" s="91"/>
      <c r="DO872" s="91"/>
      <c r="DP872" s="91"/>
      <c r="DQ872" s="91"/>
      <c r="DR872" s="91"/>
      <c r="DS872" s="91"/>
      <c r="DT872" s="91"/>
      <c r="DU872" s="91"/>
      <c r="DV872" s="91"/>
      <c r="DW872" s="91"/>
      <c r="DX872" s="91"/>
      <c r="DY872" s="91"/>
      <c r="DZ872" s="91"/>
      <c r="EA872" s="91"/>
      <c r="EB872" s="91"/>
      <c r="EC872" s="91"/>
      <c r="ED872" s="91"/>
      <c r="EE872" s="91"/>
      <c r="EF872" s="91"/>
      <c r="EG872" s="91"/>
      <c r="EH872" s="91"/>
      <c r="EI872" s="91"/>
      <c r="EJ872" s="91"/>
      <c r="EK872" s="91"/>
      <c r="EL872" s="91"/>
      <c r="EM872" s="91"/>
      <c r="EN872" s="91"/>
      <c r="EO872" s="91"/>
      <c r="EP872" s="91"/>
      <c r="EQ872" s="91"/>
      <c r="ER872" s="91"/>
      <c r="ES872" s="91"/>
      <c r="ET872" s="91"/>
      <c r="EU872" s="91"/>
      <c r="EV872" s="91"/>
      <c r="EW872" s="91"/>
      <c r="EX872" s="91"/>
      <c r="EY872" s="91"/>
      <c r="EZ872" s="91"/>
      <c r="FA872" s="91"/>
      <c r="FB872" s="91"/>
      <c r="FC872" s="91"/>
      <c r="FD872" s="91"/>
      <c r="FE872" s="91"/>
      <c r="FF872" s="91"/>
      <c r="FG872" s="91"/>
      <c r="FH872" s="91"/>
      <c r="FI872" s="91"/>
      <c r="FJ872" s="91"/>
      <c r="FK872" s="91"/>
      <c r="FL872" s="91"/>
      <c r="FM872" s="91"/>
      <c r="FN872" s="91"/>
      <c r="FO872" s="91"/>
      <c r="FP872" s="91"/>
      <c r="FQ872" s="91"/>
      <c r="FR872" s="91"/>
      <c r="FS872" s="91"/>
      <c r="FT872" s="91"/>
      <c r="FU872" s="91"/>
      <c r="FV872" s="91"/>
      <c r="FW872" s="91"/>
      <c r="FX872" s="91"/>
      <c r="FY872" s="91"/>
      <c r="FZ872" s="91"/>
      <c r="GA872" s="91"/>
      <c r="GB872" s="91"/>
      <c r="GC872" s="91"/>
      <c r="GD872" s="91"/>
      <c r="GE872" s="91"/>
      <c r="GF872" s="91"/>
      <c r="GG872" s="91"/>
      <c r="GH872" s="91"/>
      <c r="GI872" s="91"/>
      <c r="GJ872" s="91"/>
      <c r="GK872" s="91"/>
      <c r="GL872" s="91"/>
      <c r="GM872" s="91"/>
      <c r="GN872" s="91"/>
      <c r="GO872" s="91"/>
      <c r="GP872" s="91"/>
      <c r="GQ872" s="91"/>
      <c r="GR872" s="91"/>
      <c r="GS872" s="91"/>
      <c r="GT872" s="91"/>
      <c r="GU872" s="91"/>
      <c r="GV872" s="91"/>
      <c r="GW872" s="91"/>
      <c r="GX872" s="91"/>
      <c r="GY872" s="91"/>
      <c r="GZ872" s="91"/>
      <c r="HA872" s="91"/>
      <c r="HB872" s="91"/>
      <c r="HC872" s="91"/>
      <c r="HD872" s="91"/>
      <c r="HE872" s="91"/>
      <c r="HF872" s="91"/>
      <c r="HG872" s="91"/>
      <c r="HH872" s="91"/>
      <c r="HI872" s="91"/>
      <c r="HJ872" s="91"/>
      <c r="HK872" s="91"/>
      <c r="HL872" s="91"/>
      <c r="HM872" s="91"/>
      <c r="HN872" s="91"/>
      <c r="HO872" s="91"/>
      <c r="HP872" s="91"/>
      <c r="HQ872" s="91"/>
      <c r="HR872" s="91"/>
      <c r="HS872" s="91"/>
    </row>
    <row r="873" customHeight="1" spans="1:227">
      <c r="A873" s="91"/>
      <c r="B873" s="91"/>
      <c r="C873" s="91"/>
      <c r="D873" s="91"/>
      <c r="E873" s="91"/>
      <c r="F873" s="91"/>
      <c r="G873" s="91"/>
      <c r="H873" s="95"/>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c r="AH873" s="91"/>
      <c r="AI873" s="91"/>
      <c r="AJ873" s="91"/>
      <c r="AK873" s="91"/>
      <c r="AL873" s="91"/>
      <c r="AM873" s="91"/>
      <c r="AN873" s="91"/>
      <c r="AO873" s="91"/>
      <c r="AP873" s="91"/>
      <c r="AQ873" s="91"/>
      <c r="AR873" s="91"/>
      <c r="AS873" s="91"/>
      <c r="AT873" s="91"/>
      <c r="AU873" s="91"/>
      <c r="AV873" s="91"/>
      <c r="AW873" s="91"/>
      <c r="AX873" s="91"/>
      <c r="AY873" s="91"/>
      <c r="AZ873" s="91"/>
      <c r="BA873" s="91"/>
      <c r="BB873" s="91"/>
      <c r="BC873" s="91"/>
      <c r="BD873" s="91"/>
      <c r="BE873" s="91"/>
      <c r="BF873" s="91"/>
      <c r="BG873" s="91"/>
      <c r="BH873" s="91"/>
      <c r="BI873" s="91"/>
      <c r="BJ873" s="91"/>
      <c r="BK873" s="91"/>
      <c r="BL873" s="91"/>
      <c r="BM873" s="91"/>
      <c r="BN873" s="91"/>
      <c r="BO873" s="91"/>
      <c r="BP873" s="91"/>
      <c r="BQ873" s="91"/>
      <c r="BR873" s="91"/>
      <c r="BS873" s="91"/>
      <c r="BT873" s="91"/>
      <c r="BU873" s="91"/>
      <c r="BV873" s="91"/>
      <c r="BW873" s="91"/>
      <c r="BX873" s="91"/>
      <c r="BY873" s="91"/>
      <c r="BZ873" s="91"/>
      <c r="CA873" s="91"/>
      <c r="CB873" s="91"/>
      <c r="CC873" s="91"/>
      <c r="CD873" s="91"/>
      <c r="CE873" s="91"/>
      <c r="CF873" s="91"/>
      <c r="CG873" s="91"/>
      <c r="CH873" s="91"/>
      <c r="CI873" s="91"/>
      <c r="CJ873" s="91"/>
      <c r="CK873" s="91"/>
      <c r="CL873" s="91"/>
      <c r="CM873" s="91"/>
      <c r="CN873" s="91"/>
      <c r="CO873" s="91"/>
      <c r="CP873" s="91"/>
      <c r="CQ873" s="91"/>
      <c r="CR873" s="91"/>
      <c r="CS873" s="91"/>
      <c r="CT873" s="91"/>
      <c r="CU873" s="91"/>
      <c r="CV873" s="91"/>
      <c r="CW873" s="91"/>
      <c r="CX873" s="91"/>
      <c r="CY873" s="91"/>
      <c r="CZ873" s="91"/>
      <c r="DA873" s="91"/>
      <c r="DB873" s="91"/>
      <c r="DC873" s="91"/>
      <c r="DD873" s="91"/>
      <c r="DE873" s="91"/>
      <c r="DF873" s="91"/>
      <c r="DG873" s="91"/>
      <c r="DH873" s="91"/>
      <c r="DI873" s="91"/>
      <c r="DJ873" s="91"/>
      <c r="DK873" s="91"/>
      <c r="DL873" s="91"/>
      <c r="DM873" s="91"/>
      <c r="DN873" s="91"/>
      <c r="DO873" s="91"/>
      <c r="DP873" s="91"/>
      <c r="DQ873" s="91"/>
      <c r="DR873" s="91"/>
      <c r="DS873" s="91"/>
      <c r="DT873" s="91"/>
      <c r="DU873" s="91"/>
      <c r="DV873" s="91"/>
      <c r="DW873" s="91"/>
      <c r="DX873" s="91"/>
      <c r="DY873" s="91"/>
      <c r="DZ873" s="91"/>
      <c r="EA873" s="91"/>
      <c r="EB873" s="91"/>
      <c r="EC873" s="91"/>
      <c r="ED873" s="91"/>
      <c r="EE873" s="91"/>
      <c r="EF873" s="91"/>
      <c r="EG873" s="91"/>
      <c r="EH873" s="91"/>
      <c r="EI873" s="91"/>
      <c r="EJ873" s="91"/>
      <c r="EK873" s="91"/>
      <c r="EL873" s="91"/>
      <c r="EM873" s="91"/>
      <c r="EN873" s="91"/>
      <c r="EO873" s="91"/>
      <c r="EP873" s="91"/>
      <c r="EQ873" s="91"/>
      <c r="ER873" s="91"/>
      <c r="ES873" s="91"/>
      <c r="ET873" s="91"/>
      <c r="EU873" s="91"/>
      <c r="EV873" s="91"/>
      <c r="EW873" s="91"/>
      <c r="EX873" s="91"/>
      <c r="EY873" s="91"/>
      <c r="EZ873" s="91"/>
      <c r="FA873" s="91"/>
      <c r="FB873" s="91"/>
      <c r="FC873" s="91"/>
      <c r="FD873" s="91"/>
      <c r="FE873" s="91"/>
      <c r="FF873" s="91"/>
      <c r="FG873" s="91"/>
      <c r="FH873" s="91"/>
      <c r="FI873" s="91"/>
      <c r="FJ873" s="91"/>
      <c r="FK873" s="91"/>
      <c r="FL873" s="91"/>
      <c r="FM873" s="91"/>
      <c r="FN873" s="91"/>
      <c r="FO873" s="91"/>
      <c r="FP873" s="91"/>
      <c r="FQ873" s="91"/>
      <c r="FR873" s="91"/>
      <c r="FS873" s="91"/>
      <c r="FT873" s="91"/>
      <c r="FU873" s="91"/>
      <c r="FV873" s="91"/>
      <c r="FW873" s="91"/>
      <c r="FX873" s="91"/>
      <c r="FY873" s="91"/>
      <c r="FZ873" s="91"/>
      <c r="GA873" s="91"/>
      <c r="GB873" s="91"/>
      <c r="GC873" s="91"/>
      <c r="GD873" s="91"/>
      <c r="GE873" s="91"/>
      <c r="GF873" s="91"/>
      <c r="GG873" s="91"/>
      <c r="GH873" s="91"/>
      <c r="GI873" s="91"/>
      <c r="GJ873" s="91"/>
      <c r="GK873" s="91"/>
      <c r="GL873" s="91"/>
      <c r="GM873" s="91"/>
      <c r="GN873" s="91"/>
      <c r="GO873" s="91"/>
      <c r="GP873" s="91"/>
      <c r="GQ873" s="91"/>
      <c r="GR873" s="91"/>
      <c r="GS873" s="91"/>
      <c r="GT873" s="91"/>
      <c r="GU873" s="91"/>
      <c r="GV873" s="91"/>
      <c r="GW873" s="91"/>
      <c r="GX873" s="91"/>
      <c r="GY873" s="91"/>
      <c r="GZ873" s="91"/>
      <c r="HA873" s="91"/>
      <c r="HB873" s="91"/>
      <c r="HC873" s="91"/>
      <c r="HD873" s="91"/>
      <c r="HE873" s="91"/>
      <c r="HF873" s="91"/>
      <c r="HG873" s="91"/>
      <c r="HH873" s="91"/>
      <c r="HI873" s="91"/>
      <c r="HJ873" s="91"/>
      <c r="HK873" s="91"/>
      <c r="HL873" s="91"/>
      <c r="HM873" s="91"/>
      <c r="HN873" s="91"/>
      <c r="HO873" s="91"/>
      <c r="HP873" s="91"/>
      <c r="HQ873" s="91"/>
      <c r="HR873" s="91"/>
      <c r="HS873" s="91"/>
    </row>
    <row r="874" customHeight="1" spans="1:227">
      <c r="A874" s="91"/>
      <c r="B874" s="91"/>
      <c r="C874" s="91"/>
      <c r="D874" s="91"/>
      <c r="E874" s="91"/>
      <c r="F874" s="91"/>
      <c r="G874" s="91"/>
      <c r="H874" s="95"/>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c r="AH874" s="91"/>
      <c r="AI874" s="91"/>
      <c r="AJ874" s="91"/>
      <c r="AK874" s="91"/>
      <c r="AL874" s="91"/>
      <c r="AM874" s="91"/>
      <c r="AN874" s="91"/>
      <c r="AO874" s="91"/>
      <c r="AP874" s="91"/>
      <c r="AQ874" s="91"/>
      <c r="AR874" s="91"/>
      <c r="AS874" s="91"/>
      <c r="AT874" s="91"/>
      <c r="AU874" s="91"/>
      <c r="AV874" s="91"/>
      <c r="AW874" s="91"/>
      <c r="AX874" s="91"/>
      <c r="AY874" s="91"/>
      <c r="AZ874" s="91"/>
      <c r="BA874" s="91"/>
      <c r="BB874" s="91"/>
      <c r="BC874" s="91"/>
      <c r="BD874" s="91"/>
      <c r="BE874" s="91"/>
      <c r="BF874" s="91"/>
      <c r="BG874" s="91"/>
      <c r="BH874" s="91"/>
      <c r="BI874" s="91"/>
      <c r="BJ874" s="91"/>
      <c r="BK874" s="91"/>
      <c r="BL874" s="91"/>
      <c r="BM874" s="91"/>
      <c r="BN874" s="91"/>
      <c r="BO874" s="91"/>
      <c r="BP874" s="91"/>
      <c r="BQ874" s="91"/>
      <c r="BR874" s="91"/>
      <c r="BS874" s="91"/>
      <c r="BT874" s="91"/>
      <c r="BU874" s="91"/>
      <c r="BV874" s="91"/>
      <c r="BW874" s="91"/>
      <c r="BX874" s="91"/>
      <c r="BY874" s="91"/>
      <c r="BZ874" s="91"/>
      <c r="CA874" s="91"/>
      <c r="CB874" s="91"/>
      <c r="CC874" s="91"/>
      <c r="CD874" s="91"/>
      <c r="CE874" s="91"/>
      <c r="CF874" s="91"/>
      <c r="CG874" s="91"/>
      <c r="CH874" s="91"/>
      <c r="CI874" s="91"/>
      <c r="CJ874" s="91"/>
      <c r="CK874" s="91"/>
      <c r="CL874" s="91"/>
      <c r="CM874" s="91"/>
      <c r="CN874" s="91"/>
      <c r="CO874" s="91"/>
      <c r="CP874" s="91"/>
      <c r="CQ874" s="91"/>
      <c r="CR874" s="91"/>
      <c r="CS874" s="91"/>
      <c r="CT874" s="91"/>
      <c r="CU874" s="91"/>
      <c r="CV874" s="91"/>
      <c r="CW874" s="91"/>
      <c r="CX874" s="91"/>
      <c r="CY874" s="91"/>
      <c r="CZ874" s="91"/>
      <c r="DA874" s="91"/>
      <c r="DB874" s="91"/>
      <c r="DC874" s="91"/>
      <c r="DD874" s="91"/>
      <c r="DE874" s="91"/>
      <c r="DF874" s="91"/>
      <c r="DG874" s="91"/>
      <c r="DH874" s="91"/>
      <c r="DI874" s="91"/>
      <c r="DJ874" s="91"/>
      <c r="DK874" s="91"/>
      <c r="DL874" s="91"/>
      <c r="DM874" s="91"/>
      <c r="DN874" s="91"/>
      <c r="DO874" s="91"/>
      <c r="DP874" s="91"/>
      <c r="DQ874" s="91"/>
      <c r="DR874" s="91"/>
      <c r="DS874" s="91"/>
      <c r="DT874" s="91"/>
      <c r="DU874" s="91"/>
      <c r="DV874" s="91"/>
      <c r="DW874" s="91"/>
      <c r="DX874" s="91"/>
      <c r="DY874" s="91"/>
      <c r="DZ874" s="91"/>
      <c r="EA874" s="91"/>
      <c r="EB874" s="91"/>
      <c r="EC874" s="91"/>
      <c r="ED874" s="91"/>
      <c r="EE874" s="91"/>
      <c r="EF874" s="91"/>
      <c r="EG874" s="91"/>
      <c r="EH874" s="91"/>
      <c r="EI874" s="91"/>
      <c r="EJ874" s="91"/>
      <c r="EK874" s="91"/>
      <c r="EL874" s="91"/>
      <c r="EM874" s="91"/>
      <c r="EN874" s="91"/>
      <c r="EO874" s="91"/>
      <c r="EP874" s="91"/>
      <c r="EQ874" s="91"/>
      <c r="ER874" s="91"/>
      <c r="ES874" s="91"/>
      <c r="ET874" s="91"/>
      <c r="EU874" s="91"/>
      <c r="EV874" s="91"/>
      <c r="EW874" s="91"/>
      <c r="EX874" s="91"/>
      <c r="EY874" s="91"/>
      <c r="EZ874" s="91"/>
      <c r="FA874" s="91"/>
      <c r="FB874" s="91"/>
      <c r="FC874" s="91"/>
      <c r="FD874" s="91"/>
      <c r="FE874" s="91"/>
      <c r="FF874" s="91"/>
      <c r="FG874" s="91"/>
      <c r="FH874" s="91"/>
      <c r="FI874" s="91"/>
      <c r="FJ874" s="91"/>
      <c r="FK874" s="91"/>
      <c r="FL874" s="91"/>
      <c r="FM874" s="91"/>
      <c r="FN874" s="91"/>
      <c r="FO874" s="91"/>
      <c r="FP874" s="91"/>
      <c r="FQ874" s="91"/>
      <c r="FR874" s="91"/>
      <c r="FS874" s="91"/>
      <c r="FT874" s="91"/>
      <c r="FU874" s="91"/>
      <c r="FV874" s="91"/>
      <c r="FW874" s="91"/>
      <c r="FX874" s="91"/>
      <c r="FY874" s="91"/>
      <c r="FZ874" s="91"/>
      <c r="GA874" s="91"/>
      <c r="GB874" s="91"/>
      <c r="GC874" s="91"/>
      <c r="GD874" s="91"/>
      <c r="GE874" s="91"/>
      <c r="GF874" s="91"/>
      <c r="GG874" s="91"/>
      <c r="GH874" s="91"/>
      <c r="GI874" s="91"/>
      <c r="GJ874" s="91"/>
      <c r="GK874" s="91"/>
      <c r="GL874" s="91"/>
      <c r="GM874" s="91"/>
      <c r="GN874" s="91"/>
      <c r="GO874" s="91"/>
      <c r="GP874" s="91"/>
      <c r="GQ874" s="91"/>
      <c r="GR874" s="91"/>
      <c r="GS874" s="91"/>
      <c r="GT874" s="91"/>
      <c r="GU874" s="91"/>
      <c r="GV874" s="91"/>
      <c r="GW874" s="91"/>
      <c r="GX874" s="91"/>
      <c r="GY874" s="91"/>
      <c r="GZ874" s="91"/>
      <c r="HA874" s="91"/>
      <c r="HB874" s="91"/>
      <c r="HC874" s="91"/>
      <c r="HD874" s="91"/>
      <c r="HE874" s="91"/>
      <c r="HF874" s="91"/>
      <c r="HG874" s="91"/>
      <c r="HH874" s="91"/>
      <c r="HI874" s="91"/>
      <c r="HJ874" s="91"/>
      <c r="HK874" s="91"/>
      <c r="HL874" s="91"/>
      <c r="HM874" s="91"/>
      <c r="HN874" s="91"/>
      <c r="HO874" s="91"/>
      <c r="HP874" s="91"/>
      <c r="HQ874" s="91"/>
      <c r="HR874" s="91"/>
      <c r="HS874" s="91"/>
    </row>
    <row r="875" customHeight="1" spans="1:227">
      <c r="A875" s="91"/>
      <c r="B875" s="91"/>
      <c r="C875" s="91"/>
      <c r="D875" s="91"/>
      <c r="E875" s="91"/>
      <c r="F875" s="91"/>
      <c r="G875" s="91"/>
      <c r="H875" s="95"/>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c r="AH875" s="91"/>
      <c r="AI875" s="91"/>
      <c r="AJ875" s="91"/>
      <c r="AK875" s="91"/>
      <c r="AL875" s="91"/>
      <c r="AM875" s="91"/>
      <c r="AN875" s="91"/>
      <c r="AO875" s="91"/>
      <c r="AP875" s="91"/>
      <c r="AQ875" s="91"/>
      <c r="AR875" s="91"/>
      <c r="AS875" s="91"/>
      <c r="AT875" s="91"/>
      <c r="AU875" s="91"/>
      <c r="AV875" s="91"/>
      <c r="AW875" s="91"/>
      <c r="AX875" s="91"/>
      <c r="AY875" s="91"/>
      <c r="AZ875" s="91"/>
      <c r="BA875" s="91"/>
      <c r="BB875" s="91"/>
      <c r="BC875" s="91"/>
      <c r="BD875" s="91"/>
      <c r="BE875" s="91"/>
      <c r="BF875" s="91"/>
      <c r="BG875" s="91"/>
      <c r="BH875" s="91"/>
      <c r="BI875" s="91"/>
      <c r="BJ875" s="91"/>
      <c r="BK875" s="91"/>
      <c r="BL875" s="91"/>
      <c r="BM875" s="91"/>
      <c r="BN875" s="91"/>
      <c r="BO875" s="91"/>
      <c r="BP875" s="91"/>
      <c r="BQ875" s="91"/>
      <c r="BR875" s="91"/>
      <c r="BS875" s="91"/>
      <c r="BT875" s="91"/>
      <c r="BU875" s="91"/>
      <c r="BV875" s="91"/>
      <c r="BW875" s="91"/>
      <c r="BX875" s="91"/>
      <c r="BY875" s="91"/>
      <c r="BZ875" s="91"/>
      <c r="CA875" s="91"/>
      <c r="CB875" s="91"/>
      <c r="CC875" s="91"/>
      <c r="CD875" s="91"/>
      <c r="CE875" s="91"/>
      <c r="CF875" s="91"/>
      <c r="CG875" s="91"/>
      <c r="CH875" s="91"/>
      <c r="CI875" s="91"/>
      <c r="CJ875" s="91"/>
      <c r="CK875" s="91"/>
      <c r="CL875" s="91"/>
      <c r="CM875" s="91"/>
      <c r="CN875" s="91"/>
      <c r="CO875" s="91"/>
      <c r="CP875" s="91"/>
      <c r="CQ875" s="91"/>
      <c r="CR875" s="91"/>
      <c r="CS875" s="91"/>
      <c r="CT875" s="91"/>
      <c r="CU875" s="91"/>
      <c r="CV875" s="91"/>
      <c r="CW875" s="91"/>
      <c r="CX875" s="91"/>
      <c r="CY875" s="91"/>
      <c r="CZ875" s="91"/>
      <c r="DA875" s="91"/>
      <c r="DB875" s="91"/>
      <c r="DC875" s="91"/>
      <c r="DD875" s="91"/>
      <c r="DE875" s="91"/>
      <c r="DF875" s="91"/>
      <c r="DG875" s="91"/>
      <c r="DH875" s="91"/>
      <c r="DI875" s="91"/>
      <c r="DJ875" s="91"/>
      <c r="DK875" s="91"/>
      <c r="DL875" s="91"/>
      <c r="DM875" s="91"/>
      <c r="DN875" s="91"/>
      <c r="DO875" s="91"/>
      <c r="DP875" s="91"/>
      <c r="DQ875" s="91"/>
      <c r="DR875" s="91"/>
      <c r="DS875" s="91"/>
      <c r="DT875" s="91"/>
      <c r="DU875" s="91"/>
      <c r="DV875" s="91"/>
      <c r="DW875" s="91"/>
      <c r="DX875" s="91"/>
      <c r="DY875" s="91"/>
      <c r="DZ875" s="91"/>
      <c r="EA875" s="91"/>
      <c r="EB875" s="91"/>
      <c r="EC875" s="91"/>
      <c r="ED875" s="91"/>
      <c r="EE875" s="91"/>
      <c r="EF875" s="91"/>
      <c r="EG875" s="91"/>
      <c r="EH875" s="91"/>
      <c r="EI875" s="91"/>
      <c r="EJ875" s="91"/>
      <c r="EK875" s="91"/>
      <c r="EL875" s="91"/>
      <c r="EM875" s="91"/>
      <c r="EN875" s="91"/>
      <c r="EO875" s="91"/>
      <c r="EP875" s="91"/>
      <c r="EQ875" s="91"/>
      <c r="ER875" s="91"/>
      <c r="ES875" s="91"/>
      <c r="ET875" s="91"/>
      <c r="EU875" s="91"/>
      <c r="EV875" s="91"/>
      <c r="EW875" s="91"/>
      <c r="EX875" s="91"/>
      <c r="EY875" s="91"/>
      <c r="EZ875" s="91"/>
      <c r="FA875" s="91"/>
      <c r="FB875" s="91"/>
      <c r="FC875" s="91"/>
      <c r="FD875" s="91"/>
      <c r="FE875" s="91"/>
      <c r="FF875" s="91"/>
      <c r="FG875" s="91"/>
      <c r="FH875" s="91"/>
      <c r="FI875" s="91"/>
      <c r="FJ875" s="91"/>
      <c r="FK875" s="91"/>
      <c r="FL875" s="91"/>
      <c r="FM875" s="91"/>
      <c r="FN875" s="91"/>
      <c r="FO875" s="91"/>
      <c r="FP875" s="91"/>
      <c r="FQ875" s="91"/>
      <c r="FR875" s="91"/>
      <c r="FS875" s="91"/>
      <c r="FT875" s="91"/>
      <c r="FU875" s="91"/>
      <c r="FV875" s="91"/>
      <c r="FW875" s="91"/>
      <c r="FX875" s="91"/>
      <c r="FY875" s="91"/>
      <c r="FZ875" s="91"/>
      <c r="GA875" s="91"/>
      <c r="GB875" s="91"/>
      <c r="GC875" s="91"/>
      <c r="GD875" s="91"/>
      <c r="GE875" s="91"/>
      <c r="GF875" s="91"/>
      <c r="GG875" s="91"/>
      <c r="GH875" s="91"/>
      <c r="GI875" s="91"/>
      <c r="GJ875" s="91"/>
      <c r="GK875" s="91"/>
      <c r="GL875" s="91"/>
      <c r="GM875" s="91"/>
      <c r="GN875" s="91"/>
      <c r="GO875" s="91"/>
      <c r="GP875" s="91"/>
      <c r="GQ875" s="91"/>
      <c r="GR875" s="91"/>
      <c r="GS875" s="91"/>
      <c r="GT875" s="91"/>
      <c r="GU875" s="91"/>
      <c r="GV875" s="91"/>
      <c r="GW875" s="91"/>
      <c r="GX875" s="91"/>
      <c r="GY875" s="91"/>
      <c r="GZ875" s="91"/>
      <c r="HA875" s="91"/>
      <c r="HB875" s="91"/>
      <c r="HC875" s="91"/>
      <c r="HD875" s="91"/>
      <c r="HE875" s="91"/>
      <c r="HF875" s="91"/>
      <c r="HG875" s="91"/>
      <c r="HH875" s="91"/>
      <c r="HI875" s="91"/>
      <c r="HJ875" s="91"/>
      <c r="HK875" s="91"/>
      <c r="HL875" s="91"/>
      <c r="HM875" s="91"/>
      <c r="HN875" s="91"/>
      <c r="HO875" s="91"/>
      <c r="HP875" s="91"/>
      <c r="HQ875" s="91"/>
      <c r="HR875" s="91"/>
      <c r="HS875" s="91"/>
    </row>
    <row r="876" customHeight="1" spans="1:227">
      <c r="A876" s="91"/>
      <c r="B876" s="91"/>
      <c r="C876" s="91"/>
      <c r="D876" s="91"/>
      <c r="E876" s="91"/>
      <c r="F876" s="91"/>
      <c r="G876" s="91"/>
      <c r="H876" s="95"/>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c r="AH876" s="91"/>
      <c r="AI876" s="91"/>
      <c r="AJ876" s="91"/>
      <c r="AK876" s="91"/>
      <c r="AL876" s="91"/>
      <c r="AM876" s="91"/>
      <c r="AN876" s="91"/>
      <c r="AO876" s="91"/>
      <c r="AP876" s="91"/>
      <c r="AQ876" s="91"/>
      <c r="AR876" s="91"/>
      <c r="AS876" s="91"/>
      <c r="AT876" s="91"/>
      <c r="AU876" s="91"/>
      <c r="AV876" s="91"/>
      <c r="AW876" s="91"/>
      <c r="AX876" s="91"/>
      <c r="AY876" s="91"/>
      <c r="AZ876" s="91"/>
      <c r="BA876" s="91"/>
      <c r="BB876" s="91"/>
      <c r="BC876" s="91"/>
      <c r="BD876" s="91"/>
      <c r="BE876" s="91"/>
      <c r="BF876" s="91"/>
      <c r="BG876" s="91"/>
      <c r="BH876" s="91"/>
      <c r="BI876" s="91"/>
      <c r="BJ876" s="91"/>
      <c r="BK876" s="91"/>
      <c r="BL876" s="91"/>
      <c r="BM876" s="91"/>
      <c r="BN876" s="91"/>
      <c r="BO876" s="91"/>
      <c r="BP876" s="91"/>
      <c r="BQ876" s="91"/>
      <c r="BR876" s="91"/>
      <c r="BS876" s="91"/>
      <c r="BT876" s="91"/>
      <c r="BU876" s="91"/>
      <c r="BV876" s="91"/>
      <c r="BW876" s="91"/>
      <c r="BX876" s="91"/>
      <c r="BY876" s="91"/>
      <c r="BZ876" s="91"/>
      <c r="CA876" s="91"/>
      <c r="CB876" s="91"/>
      <c r="CC876" s="91"/>
      <c r="CD876" s="91"/>
      <c r="CE876" s="91"/>
      <c r="CF876" s="91"/>
      <c r="CG876" s="91"/>
      <c r="CH876" s="91"/>
      <c r="CI876" s="91"/>
      <c r="CJ876" s="91"/>
      <c r="CK876" s="91"/>
      <c r="CL876" s="91"/>
      <c r="CM876" s="91"/>
      <c r="CN876" s="91"/>
      <c r="CO876" s="91"/>
      <c r="CP876" s="91"/>
      <c r="CQ876" s="91"/>
      <c r="CR876" s="91"/>
      <c r="CS876" s="91"/>
      <c r="CT876" s="91"/>
      <c r="CU876" s="91"/>
      <c r="CV876" s="91"/>
      <c r="CW876" s="91"/>
      <c r="CX876" s="91"/>
      <c r="CY876" s="91"/>
      <c r="CZ876" s="91"/>
      <c r="DA876" s="91"/>
      <c r="DB876" s="91"/>
      <c r="DC876" s="91"/>
      <c r="DD876" s="91"/>
      <c r="DE876" s="91"/>
      <c r="DF876" s="91"/>
      <c r="DG876" s="91"/>
      <c r="DH876" s="91"/>
      <c r="DI876" s="91"/>
      <c r="DJ876" s="91"/>
      <c r="DK876" s="91"/>
      <c r="DL876" s="91"/>
      <c r="DM876" s="91"/>
      <c r="DN876" s="91"/>
      <c r="DO876" s="91"/>
      <c r="DP876" s="91"/>
      <c r="DQ876" s="91"/>
      <c r="DR876" s="91"/>
      <c r="DS876" s="91"/>
      <c r="DT876" s="91"/>
      <c r="DU876" s="91"/>
      <c r="DV876" s="91"/>
      <c r="DW876" s="91"/>
      <c r="DX876" s="91"/>
      <c r="DY876" s="91"/>
      <c r="DZ876" s="91"/>
      <c r="EA876" s="91"/>
      <c r="EB876" s="91"/>
      <c r="EC876" s="91"/>
      <c r="ED876" s="91"/>
      <c r="EE876" s="91"/>
      <c r="EF876" s="91"/>
      <c r="EG876" s="91"/>
      <c r="EH876" s="91"/>
      <c r="EI876" s="91"/>
      <c r="EJ876" s="91"/>
      <c r="EK876" s="91"/>
      <c r="EL876" s="91"/>
      <c r="EM876" s="91"/>
      <c r="EN876" s="91"/>
      <c r="EO876" s="91"/>
      <c r="EP876" s="91"/>
      <c r="EQ876" s="91"/>
      <c r="ER876" s="91"/>
      <c r="ES876" s="91"/>
      <c r="ET876" s="91"/>
      <c r="EU876" s="91"/>
      <c r="EV876" s="91"/>
      <c r="EW876" s="91"/>
      <c r="EX876" s="91"/>
      <c r="EY876" s="91"/>
      <c r="EZ876" s="91"/>
      <c r="FA876" s="91"/>
      <c r="FB876" s="91"/>
      <c r="FC876" s="91"/>
      <c r="FD876" s="91"/>
      <c r="FE876" s="91"/>
      <c r="FF876" s="91"/>
      <c r="FG876" s="91"/>
      <c r="FH876" s="91"/>
      <c r="FI876" s="91"/>
      <c r="FJ876" s="91"/>
      <c r="FK876" s="91"/>
      <c r="FL876" s="91"/>
      <c r="FM876" s="91"/>
      <c r="FN876" s="91"/>
      <c r="FO876" s="91"/>
      <c r="FP876" s="91"/>
      <c r="FQ876" s="91"/>
      <c r="FR876" s="91"/>
      <c r="FS876" s="91"/>
      <c r="FT876" s="91"/>
      <c r="FU876" s="91"/>
      <c r="FV876" s="91"/>
      <c r="FW876" s="91"/>
      <c r="FX876" s="91"/>
      <c r="FY876" s="91"/>
      <c r="FZ876" s="91"/>
      <c r="GA876" s="91"/>
      <c r="GB876" s="91"/>
      <c r="GC876" s="91"/>
      <c r="GD876" s="91"/>
      <c r="GE876" s="91"/>
      <c r="GF876" s="91"/>
      <c r="GG876" s="91"/>
      <c r="GH876" s="91"/>
      <c r="GI876" s="91"/>
      <c r="GJ876" s="91"/>
      <c r="GK876" s="91"/>
      <c r="GL876" s="91"/>
      <c r="GM876" s="91"/>
      <c r="GN876" s="91"/>
      <c r="GO876" s="91"/>
      <c r="GP876" s="91"/>
      <c r="GQ876" s="91"/>
      <c r="GR876" s="91"/>
      <c r="GS876" s="91"/>
      <c r="GT876" s="91"/>
      <c r="GU876" s="91"/>
      <c r="GV876" s="91"/>
      <c r="GW876" s="91"/>
      <c r="GX876" s="91"/>
      <c r="GY876" s="91"/>
      <c r="GZ876" s="91"/>
      <c r="HA876" s="91"/>
      <c r="HB876" s="91"/>
      <c r="HC876" s="91"/>
      <c r="HD876" s="91"/>
      <c r="HE876" s="91"/>
      <c r="HF876" s="91"/>
      <c r="HG876" s="91"/>
      <c r="HH876" s="91"/>
      <c r="HI876" s="91"/>
      <c r="HJ876" s="91"/>
      <c r="HK876" s="91"/>
      <c r="HL876" s="91"/>
      <c r="HM876" s="91"/>
      <c r="HN876" s="91"/>
      <c r="HO876" s="91"/>
      <c r="HP876" s="91"/>
      <c r="HQ876" s="91"/>
      <c r="HR876" s="91"/>
      <c r="HS876" s="91"/>
    </row>
    <row r="877" customHeight="1" spans="1:227">
      <c r="A877" s="91"/>
      <c r="B877" s="91"/>
      <c r="C877" s="91"/>
      <c r="D877" s="91"/>
      <c r="E877" s="91"/>
      <c r="F877" s="91"/>
      <c r="G877" s="91"/>
      <c r="H877" s="95"/>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c r="AH877" s="91"/>
      <c r="AI877" s="91"/>
      <c r="AJ877" s="91"/>
      <c r="AK877" s="91"/>
      <c r="AL877" s="91"/>
      <c r="AM877" s="91"/>
      <c r="AN877" s="91"/>
      <c r="AO877" s="91"/>
      <c r="AP877" s="91"/>
      <c r="AQ877" s="91"/>
      <c r="AR877" s="91"/>
      <c r="AS877" s="91"/>
      <c r="AT877" s="91"/>
      <c r="AU877" s="91"/>
      <c r="AV877" s="91"/>
      <c r="AW877" s="91"/>
      <c r="AX877" s="91"/>
      <c r="AY877" s="91"/>
      <c r="AZ877" s="91"/>
      <c r="BA877" s="91"/>
      <c r="BB877" s="91"/>
      <c r="BC877" s="91"/>
      <c r="BD877" s="91"/>
      <c r="BE877" s="91"/>
      <c r="BF877" s="91"/>
      <c r="BG877" s="91"/>
      <c r="BH877" s="91"/>
      <c r="BI877" s="91"/>
      <c r="BJ877" s="91"/>
      <c r="BK877" s="91"/>
      <c r="BL877" s="91"/>
      <c r="BM877" s="91"/>
      <c r="BN877" s="91"/>
      <c r="BO877" s="91"/>
      <c r="BP877" s="91"/>
      <c r="BQ877" s="91"/>
      <c r="BR877" s="91"/>
      <c r="BS877" s="91"/>
      <c r="BT877" s="91"/>
      <c r="BU877" s="91"/>
      <c r="BV877" s="91"/>
      <c r="BW877" s="91"/>
      <c r="BX877" s="91"/>
      <c r="BY877" s="91"/>
      <c r="BZ877" s="91"/>
      <c r="CA877" s="91"/>
      <c r="CB877" s="91"/>
      <c r="CC877" s="91"/>
      <c r="CD877" s="91"/>
      <c r="CE877" s="91"/>
      <c r="CF877" s="91"/>
      <c r="CG877" s="91"/>
      <c r="CH877" s="91"/>
      <c r="CI877" s="91"/>
      <c r="CJ877" s="91"/>
      <c r="CK877" s="91"/>
      <c r="CL877" s="91"/>
      <c r="CM877" s="91"/>
      <c r="CN877" s="91"/>
      <c r="CO877" s="91"/>
      <c r="CP877" s="91"/>
      <c r="CQ877" s="91"/>
      <c r="CR877" s="91"/>
      <c r="CS877" s="91"/>
      <c r="CT877" s="91"/>
      <c r="CU877" s="91"/>
      <c r="CV877" s="91"/>
      <c r="CW877" s="91"/>
      <c r="CX877" s="91"/>
      <c r="CY877" s="91"/>
      <c r="CZ877" s="91"/>
      <c r="DA877" s="91"/>
      <c r="DB877" s="91"/>
      <c r="DC877" s="91"/>
      <c r="DD877" s="91"/>
      <c r="DE877" s="91"/>
      <c r="DF877" s="91"/>
      <c r="DG877" s="91"/>
      <c r="DH877" s="91"/>
      <c r="DI877" s="91"/>
      <c r="DJ877" s="91"/>
      <c r="DK877" s="91"/>
      <c r="DL877" s="91"/>
      <c r="DM877" s="91"/>
      <c r="DN877" s="91"/>
      <c r="DO877" s="91"/>
      <c r="DP877" s="91"/>
      <c r="DQ877" s="91"/>
      <c r="DR877" s="91"/>
      <c r="DS877" s="91"/>
      <c r="DT877" s="91"/>
      <c r="DU877" s="91"/>
      <c r="DV877" s="91"/>
      <c r="DW877" s="91"/>
      <c r="DX877" s="91"/>
      <c r="DY877" s="91"/>
      <c r="DZ877" s="91"/>
      <c r="EA877" s="91"/>
      <c r="EB877" s="91"/>
      <c r="EC877" s="91"/>
      <c r="ED877" s="91"/>
      <c r="EE877" s="91"/>
      <c r="EF877" s="91"/>
      <c r="EG877" s="91"/>
      <c r="EH877" s="91"/>
      <c r="EI877" s="91"/>
      <c r="EJ877" s="91"/>
      <c r="EK877" s="91"/>
      <c r="EL877" s="91"/>
      <c r="EM877" s="91"/>
      <c r="EN877" s="91"/>
      <c r="EO877" s="91"/>
      <c r="EP877" s="91"/>
      <c r="EQ877" s="91"/>
      <c r="ER877" s="91"/>
      <c r="ES877" s="91"/>
      <c r="ET877" s="91"/>
      <c r="EU877" s="91"/>
      <c r="EV877" s="91"/>
      <c r="EW877" s="91"/>
      <c r="EX877" s="91"/>
      <c r="EY877" s="91"/>
      <c r="EZ877" s="91"/>
      <c r="FA877" s="91"/>
      <c r="FB877" s="91"/>
      <c r="FC877" s="91"/>
      <c r="FD877" s="91"/>
      <c r="FE877" s="91"/>
      <c r="FF877" s="91"/>
      <c r="FG877" s="91"/>
      <c r="FH877" s="91"/>
      <c r="FI877" s="91"/>
      <c r="FJ877" s="91"/>
      <c r="FK877" s="91"/>
      <c r="FL877" s="91"/>
      <c r="FM877" s="91"/>
      <c r="FN877" s="91"/>
      <c r="FO877" s="91"/>
      <c r="FP877" s="91"/>
      <c r="FQ877" s="91"/>
      <c r="FR877" s="91"/>
      <c r="FS877" s="91"/>
      <c r="FT877" s="91"/>
      <c r="FU877" s="91"/>
      <c r="FV877" s="91"/>
      <c r="FW877" s="91"/>
      <c r="FX877" s="91"/>
      <c r="FY877" s="91"/>
      <c r="FZ877" s="91"/>
      <c r="GA877" s="91"/>
      <c r="GB877" s="91"/>
      <c r="GC877" s="91"/>
      <c r="GD877" s="91"/>
      <c r="GE877" s="91"/>
      <c r="GF877" s="91"/>
      <c r="GG877" s="91"/>
      <c r="GH877" s="91"/>
      <c r="GI877" s="91"/>
      <c r="GJ877" s="91"/>
      <c r="GK877" s="91"/>
      <c r="GL877" s="91"/>
      <c r="GM877" s="91"/>
      <c r="GN877" s="91"/>
      <c r="GO877" s="91"/>
      <c r="GP877" s="91"/>
      <c r="GQ877" s="91"/>
      <c r="GR877" s="91"/>
      <c r="GS877" s="91"/>
      <c r="GT877" s="91"/>
      <c r="GU877" s="91"/>
      <c r="GV877" s="91"/>
      <c r="GW877" s="91"/>
      <c r="GX877" s="91"/>
      <c r="GY877" s="91"/>
      <c r="GZ877" s="91"/>
      <c r="HA877" s="91"/>
      <c r="HB877" s="91"/>
      <c r="HC877" s="91"/>
      <c r="HD877" s="91"/>
      <c r="HE877" s="91"/>
      <c r="HF877" s="91"/>
      <c r="HG877" s="91"/>
      <c r="HH877" s="91"/>
      <c r="HI877" s="91"/>
      <c r="HJ877" s="91"/>
      <c r="HK877" s="91"/>
      <c r="HL877" s="91"/>
      <c r="HM877" s="91"/>
      <c r="HN877" s="91"/>
      <c r="HO877" s="91"/>
      <c r="HP877" s="91"/>
      <c r="HQ877" s="91"/>
      <c r="HR877" s="91"/>
      <c r="HS877" s="91"/>
    </row>
    <row r="878" customHeight="1" spans="1:227">
      <c r="A878" s="91"/>
      <c r="B878" s="91"/>
      <c r="C878" s="91"/>
      <c r="D878" s="91"/>
      <c r="E878" s="91"/>
      <c r="F878" s="91"/>
      <c r="G878" s="91"/>
      <c r="H878" s="95"/>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c r="AH878" s="91"/>
      <c r="AI878" s="91"/>
      <c r="AJ878" s="91"/>
      <c r="AK878" s="91"/>
      <c r="AL878" s="91"/>
      <c r="AM878" s="91"/>
      <c r="AN878" s="91"/>
      <c r="AO878" s="91"/>
      <c r="AP878" s="91"/>
      <c r="AQ878" s="91"/>
      <c r="AR878" s="91"/>
      <c r="AS878" s="91"/>
      <c r="AT878" s="91"/>
      <c r="AU878" s="91"/>
      <c r="AV878" s="91"/>
      <c r="AW878" s="91"/>
      <c r="AX878" s="91"/>
      <c r="AY878" s="91"/>
      <c r="AZ878" s="91"/>
      <c r="BA878" s="91"/>
      <c r="BB878" s="91"/>
      <c r="BC878" s="91"/>
      <c r="BD878" s="91"/>
      <c r="BE878" s="91"/>
      <c r="BF878" s="91"/>
      <c r="BG878" s="91"/>
      <c r="BH878" s="91"/>
      <c r="BI878" s="91"/>
      <c r="BJ878" s="91"/>
      <c r="BK878" s="91"/>
      <c r="BL878" s="91"/>
      <c r="BM878" s="91"/>
      <c r="BN878" s="91"/>
      <c r="BO878" s="91"/>
      <c r="BP878" s="91"/>
      <c r="BQ878" s="91"/>
      <c r="BR878" s="91"/>
      <c r="BS878" s="91"/>
      <c r="BT878" s="91"/>
      <c r="BU878" s="91"/>
      <c r="BV878" s="91"/>
      <c r="BW878" s="91"/>
      <c r="BX878" s="91"/>
      <c r="BY878" s="91"/>
      <c r="BZ878" s="91"/>
      <c r="CA878" s="91"/>
      <c r="CB878" s="91"/>
      <c r="CC878" s="91"/>
      <c r="CD878" s="91"/>
      <c r="CE878" s="91"/>
      <c r="CF878" s="91"/>
      <c r="CG878" s="91"/>
      <c r="CH878" s="91"/>
      <c r="CI878" s="91"/>
      <c r="CJ878" s="91"/>
      <c r="CK878" s="91"/>
      <c r="CL878" s="91"/>
      <c r="CM878" s="91"/>
      <c r="CN878" s="91"/>
      <c r="CO878" s="91"/>
      <c r="CP878" s="91"/>
      <c r="CQ878" s="91"/>
      <c r="CR878" s="91"/>
      <c r="CS878" s="91"/>
      <c r="CT878" s="91"/>
      <c r="CU878" s="91"/>
      <c r="CV878" s="91"/>
      <c r="CW878" s="91"/>
      <c r="CX878" s="91"/>
      <c r="CY878" s="91"/>
      <c r="CZ878" s="91"/>
      <c r="DA878" s="91"/>
      <c r="DB878" s="91"/>
      <c r="DC878" s="91"/>
      <c r="DD878" s="91"/>
      <c r="DE878" s="91"/>
      <c r="DF878" s="91"/>
      <c r="DG878" s="91"/>
      <c r="DH878" s="91"/>
      <c r="DI878" s="91"/>
      <c r="DJ878" s="91"/>
      <c r="DK878" s="91"/>
      <c r="DL878" s="91"/>
      <c r="DM878" s="91"/>
      <c r="DN878" s="91"/>
      <c r="DO878" s="91"/>
      <c r="DP878" s="91"/>
      <c r="DQ878" s="91"/>
      <c r="DR878" s="91"/>
      <c r="DS878" s="91"/>
      <c r="DT878" s="91"/>
      <c r="DU878" s="91"/>
      <c r="DV878" s="91"/>
      <c r="DW878" s="91"/>
      <c r="DX878" s="91"/>
      <c r="DY878" s="91"/>
      <c r="DZ878" s="91"/>
      <c r="EA878" s="91"/>
      <c r="EB878" s="91"/>
      <c r="EC878" s="91"/>
      <c r="ED878" s="91"/>
      <c r="EE878" s="91"/>
      <c r="EF878" s="91"/>
      <c r="EG878" s="91"/>
      <c r="EH878" s="91"/>
      <c r="EI878" s="91"/>
      <c r="EJ878" s="91"/>
      <c r="EK878" s="91"/>
      <c r="EL878" s="91"/>
      <c r="EM878" s="91"/>
      <c r="EN878" s="91"/>
      <c r="EO878" s="91"/>
      <c r="EP878" s="91"/>
      <c r="EQ878" s="91"/>
      <c r="ER878" s="91"/>
      <c r="ES878" s="91"/>
      <c r="ET878" s="91"/>
      <c r="EU878" s="91"/>
      <c r="EV878" s="91"/>
      <c r="EW878" s="91"/>
      <c r="EX878" s="91"/>
      <c r="EY878" s="91"/>
      <c r="EZ878" s="91"/>
      <c r="FA878" s="91"/>
      <c r="FB878" s="91"/>
      <c r="FC878" s="91"/>
      <c r="FD878" s="91"/>
      <c r="FE878" s="91"/>
      <c r="FF878" s="91"/>
      <c r="FG878" s="91"/>
      <c r="FH878" s="91"/>
      <c r="FI878" s="91"/>
      <c r="FJ878" s="91"/>
      <c r="FK878" s="91"/>
      <c r="FL878" s="91"/>
      <c r="FM878" s="91"/>
      <c r="FN878" s="91"/>
      <c r="FO878" s="91"/>
      <c r="FP878" s="91"/>
      <c r="FQ878" s="91"/>
      <c r="FR878" s="91"/>
      <c r="FS878" s="91"/>
      <c r="FT878" s="91"/>
      <c r="FU878" s="91"/>
      <c r="FV878" s="91"/>
      <c r="FW878" s="91"/>
      <c r="FX878" s="91"/>
      <c r="FY878" s="91"/>
      <c r="FZ878" s="91"/>
      <c r="GA878" s="91"/>
      <c r="GB878" s="91"/>
      <c r="GC878" s="91"/>
      <c r="GD878" s="91"/>
      <c r="GE878" s="91"/>
      <c r="GF878" s="91"/>
      <c r="GG878" s="91"/>
      <c r="GH878" s="91"/>
      <c r="GI878" s="91"/>
      <c r="GJ878" s="91"/>
      <c r="GK878" s="91"/>
      <c r="GL878" s="91"/>
      <c r="GM878" s="91"/>
      <c r="GN878" s="91"/>
      <c r="GO878" s="91"/>
      <c r="GP878" s="91"/>
      <c r="GQ878" s="91"/>
      <c r="GR878" s="91"/>
      <c r="GS878" s="91"/>
      <c r="GT878" s="91"/>
      <c r="GU878" s="91"/>
      <c r="GV878" s="91"/>
      <c r="GW878" s="91"/>
      <c r="GX878" s="91"/>
      <c r="GY878" s="91"/>
      <c r="GZ878" s="91"/>
      <c r="HA878" s="91"/>
      <c r="HB878" s="91"/>
      <c r="HC878" s="91"/>
      <c r="HD878" s="91"/>
      <c r="HE878" s="91"/>
      <c r="HF878" s="91"/>
      <c r="HG878" s="91"/>
      <c r="HH878" s="91"/>
      <c r="HI878" s="91"/>
      <c r="HJ878" s="91"/>
      <c r="HK878" s="91"/>
      <c r="HL878" s="91"/>
      <c r="HM878" s="91"/>
      <c r="HN878" s="91"/>
      <c r="HO878" s="91"/>
      <c r="HP878" s="91"/>
      <c r="HQ878" s="91"/>
      <c r="HR878" s="91"/>
      <c r="HS878" s="91"/>
    </row>
    <row r="879" customHeight="1" spans="1:227">
      <c r="A879" s="91"/>
      <c r="B879" s="91"/>
      <c r="C879" s="91"/>
      <c r="D879" s="91"/>
      <c r="E879" s="91"/>
      <c r="F879" s="91"/>
      <c r="G879" s="91"/>
      <c r="H879" s="95"/>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c r="AH879" s="91"/>
      <c r="AI879" s="91"/>
      <c r="AJ879" s="91"/>
      <c r="AK879" s="91"/>
      <c r="AL879" s="91"/>
      <c r="AM879" s="91"/>
      <c r="AN879" s="91"/>
      <c r="AO879" s="91"/>
      <c r="AP879" s="91"/>
      <c r="AQ879" s="91"/>
      <c r="AR879" s="91"/>
      <c r="AS879" s="91"/>
      <c r="AT879" s="91"/>
      <c r="AU879" s="91"/>
      <c r="AV879" s="91"/>
      <c r="AW879" s="91"/>
      <c r="AX879" s="91"/>
      <c r="AY879" s="91"/>
      <c r="AZ879" s="91"/>
      <c r="BA879" s="91"/>
      <c r="BB879" s="91"/>
      <c r="BC879" s="91"/>
      <c r="BD879" s="91"/>
      <c r="BE879" s="91"/>
      <c r="BF879" s="91"/>
      <c r="BG879" s="91"/>
      <c r="BH879" s="91"/>
      <c r="BI879" s="91"/>
      <c r="BJ879" s="91"/>
      <c r="BK879" s="91"/>
      <c r="BL879" s="91"/>
      <c r="BM879" s="91"/>
      <c r="BN879" s="91"/>
      <c r="BO879" s="91"/>
      <c r="BP879" s="91"/>
      <c r="BQ879" s="91"/>
      <c r="BR879" s="91"/>
      <c r="BS879" s="91"/>
      <c r="BT879" s="91"/>
      <c r="BU879" s="91"/>
      <c r="BV879" s="91"/>
      <c r="BW879" s="91"/>
      <c r="BX879" s="91"/>
      <c r="BY879" s="91"/>
      <c r="BZ879" s="91"/>
      <c r="CA879" s="91"/>
      <c r="CB879" s="91"/>
      <c r="CC879" s="91"/>
      <c r="CD879" s="91"/>
      <c r="CE879" s="91"/>
      <c r="CF879" s="91"/>
      <c r="CG879" s="91"/>
      <c r="CH879" s="91"/>
      <c r="CI879" s="91"/>
      <c r="CJ879" s="91"/>
      <c r="CK879" s="91"/>
      <c r="CL879" s="91"/>
      <c r="CM879" s="91"/>
      <c r="CN879" s="91"/>
      <c r="CO879" s="91"/>
      <c r="CP879" s="91"/>
      <c r="CQ879" s="91"/>
      <c r="CR879" s="91"/>
      <c r="CS879" s="91"/>
      <c r="CT879" s="91"/>
      <c r="CU879" s="91"/>
      <c r="CV879" s="91"/>
      <c r="CW879" s="91"/>
      <c r="CX879" s="91"/>
      <c r="CY879" s="91"/>
      <c r="CZ879" s="91"/>
      <c r="DA879" s="91"/>
      <c r="DB879" s="91"/>
      <c r="DC879" s="91"/>
      <c r="DD879" s="91"/>
      <c r="DE879" s="91"/>
      <c r="DF879" s="91"/>
      <c r="DG879" s="91"/>
      <c r="DH879" s="91"/>
      <c r="DI879" s="91"/>
      <c r="DJ879" s="91"/>
      <c r="DK879" s="91"/>
      <c r="DL879" s="91"/>
      <c r="DM879" s="91"/>
      <c r="DN879" s="91"/>
      <c r="DO879" s="91"/>
      <c r="DP879" s="91"/>
      <c r="DQ879" s="91"/>
      <c r="DR879" s="91"/>
      <c r="DS879" s="91"/>
      <c r="DT879" s="91"/>
      <c r="DU879" s="91"/>
      <c r="DV879" s="91"/>
      <c r="DW879" s="91"/>
      <c r="DX879" s="91"/>
      <c r="DY879" s="91"/>
      <c r="DZ879" s="91"/>
      <c r="EA879" s="91"/>
      <c r="EB879" s="91"/>
      <c r="EC879" s="91"/>
      <c r="ED879" s="91"/>
      <c r="EE879" s="91"/>
      <c r="EF879" s="91"/>
      <c r="EG879" s="91"/>
      <c r="EH879" s="91"/>
      <c r="EI879" s="91"/>
      <c r="EJ879" s="91"/>
      <c r="EK879" s="91"/>
      <c r="EL879" s="91"/>
      <c r="EM879" s="91"/>
      <c r="EN879" s="91"/>
      <c r="EO879" s="91"/>
      <c r="EP879" s="91"/>
      <c r="EQ879" s="91"/>
      <c r="ER879" s="91"/>
      <c r="ES879" s="91"/>
      <c r="ET879" s="91"/>
      <c r="EU879" s="91"/>
      <c r="EV879" s="91"/>
      <c r="EW879" s="91"/>
      <c r="EX879" s="91"/>
      <c r="EY879" s="91"/>
      <c r="EZ879" s="91"/>
      <c r="FA879" s="91"/>
      <c r="FB879" s="91"/>
      <c r="FC879" s="91"/>
      <c r="FD879" s="91"/>
      <c r="FE879" s="91"/>
      <c r="FF879" s="91"/>
      <c r="FG879" s="91"/>
      <c r="FH879" s="91"/>
      <c r="FI879" s="91"/>
      <c r="FJ879" s="91"/>
      <c r="FK879" s="91"/>
      <c r="FL879" s="91"/>
      <c r="FM879" s="91"/>
      <c r="FN879" s="91"/>
      <c r="FO879" s="91"/>
      <c r="FP879" s="91"/>
      <c r="FQ879" s="91"/>
      <c r="FR879" s="91"/>
      <c r="FS879" s="91"/>
      <c r="FT879" s="91"/>
      <c r="FU879" s="91"/>
      <c r="FV879" s="91"/>
      <c r="FW879" s="91"/>
      <c r="FX879" s="91"/>
      <c r="FY879" s="91"/>
      <c r="FZ879" s="91"/>
      <c r="GA879" s="91"/>
      <c r="GB879" s="91"/>
      <c r="GC879" s="91"/>
      <c r="GD879" s="91"/>
      <c r="GE879" s="91"/>
      <c r="GF879" s="91"/>
      <c r="GG879" s="91"/>
      <c r="GH879" s="91"/>
      <c r="GI879" s="91"/>
      <c r="GJ879" s="91"/>
      <c r="GK879" s="91"/>
      <c r="GL879" s="91"/>
      <c r="GM879" s="91"/>
      <c r="GN879" s="91"/>
      <c r="GO879" s="91"/>
      <c r="GP879" s="91"/>
      <c r="GQ879" s="91"/>
      <c r="GR879" s="91"/>
      <c r="GS879" s="91"/>
      <c r="GT879" s="91"/>
      <c r="GU879" s="91"/>
      <c r="GV879" s="91"/>
      <c r="GW879" s="91"/>
      <c r="GX879" s="91"/>
      <c r="GY879" s="91"/>
      <c r="GZ879" s="91"/>
      <c r="HA879" s="91"/>
      <c r="HB879" s="91"/>
      <c r="HC879" s="91"/>
      <c r="HD879" s="91"/>
      <c r="HE879" s="91"/>
      <c r="HF879" s="91"/>
      <c r="HG879" s="91"/>
      <c r="HH879" s="91"/>
      <c r="HI879" s="91"/>
      <c r="HJ879" s="91"/>
      <c r="HK879" s="91"/>
      <c r="HL879" s="91"/>
      <c r="HM879" s="91"/>
      <c r="HN879" s="91"/>
      <c r="HO879" s="91"/>
      <c r="HP879" s="91"/>
      <c r="HQ879" s="91"/>
      <c r="HR879" s="91"/>
      <c r="HS879" s="91"/>
    </row>
    <row r="880" customHeight="1" spans="1:227">
      <c r="A880" s="91"/>
      <c r="B880" s="91"/>
      <c r="C880" s="91"/>
      <c r="D880" s="91"/>
      <c r="E880" s="91"/>
      <c r="F880" s="91"/>
      <c r="G880" s="91"/>
      <c r="H880" s="95"/>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c r="AH880" s="91"/>
      <c r="AI880" s="91"/>
      <c r="AJ880" s="91"/>
      <c r="AK880" s="91"/>
      <c r="AL880" s="91"/>
      <c r="AM880" s="91"/>
      <c r="AN880" s="91"/>
      <c r="AO880" s="91"/>
      <c r="AP880" s="91"/>
      <c r="AQ880" s="91"/>
      <c r="AR880" s="91"/>
      <c r="AS880" s="91"/>
      <c r="AT880" s="91"/>
      <c r="AU880" s="91"/>
      <c r="AV880" s="91"/>
      <c r="AW880" s="91"/>
      <c r="AX880" s="91"/>
      <c r="AY880" s="91"/>
      <c r="AZ880" s="91"/>
      <c r="BA880" s="91"/>
      <c r="BB880" s="91"/>
      <c r="BC880" s="91"/>
      <c r="BD880" s="91"/>
      <c r="BE880" s="91"/>
      <c r="BF880" s="91"/>
      <c r="BG880" s="91"/>
      <c r="BH880" s="91"/>
      <c r="BI880" s="91"/>
      <c r="BJ880" s="91"/>
      <c r="BK880" s="91"/>
      <c r="BL880" s="91"/>
      <c r="BM880" s="91"/>
      <c r="BN880" s="91"/>
      <c r="BO880" s="91"/>
      <c r="BP880" s="91"/>
      <c r="BQ880" s="91"/>
      <c r="BR880" s="91"/>
      <c r="BS880" s="91"/>
      <c r="BT880" s="91"/>
      <c r="BU880" s="91"/>
      <c r="BV880" s="91"/>
      <c r="BW880" s="91"/>
      <c r="BX880" s="91"/>
      <c r="BY880" s="91"/>
      <c r="BZ880" s="91"/>
      <c r="CA880" s="91"/>
      <c r="CB880" s="91"/>
      <c r="CC880" s="91"/>
      <c r="CD880" s="91"/>
      <c r="CE880" s="91"/>
      <c r="CF880" s="91"/>
      <c r="CG880" s="91"/>
      <c r="CH880" s="91"/>
      <c r="CI880" s="91"/>
      <c r="CJ880" s="91"/>
      <c r="CK880" s="91"/>
      <c r="CL880" s="91"/>
      <c r="CM880" s="91"/>
      <c r="CN880" s="91"/>
      <c r="CO880" s="91"/>
      <c r="CP880" s="91"/>
      <c r="CQ880" s="91"/>
      <c r="CR880" s="91"/>
      <c r="CS880" s="91"/>
      <c r="CT880" s="91"/>
      <c r="CU880" s="91"/>
      <c r="CV880" s="91"/>
      <c r="CW880" s="91"/>
      <c r="CX880" s="91"/>
      <c r="CY880" s="91"/>
      <c r="CZ880" s="91"/>
      <c r="DA880" s="91"/>
      <c r="DB880" s="91"/>
      <c r="DC880" s="91"/>
      <c r="DD880" s="91"/>
      <c r="DE880" s="91"/>
      <c r="DF880" s="91"/>
      <c r="DG880" s="91"/>
      <c r="DH880" s="91"/>
      <c r="DI880" s="91"/>
      <c r="DJ880" s="91"/>
      <c r="DK880" s="91"/>
      <c r="DL880" s="91"/>
      <c r="DM880" s="91"/>
      <c r="DN880" s="91"/>
      <c r="DO880" s="91"/>
      <c r="DP880" s="91"/>
      <c r="DQ880" s="91"/>
      <c r="DR880" s="91"/>
      <c r="DS880" s="91"/>
      <c r="DT880" s="91"/>
      <c r="DU880" s="91"/>
      <c r="DV880" s="91"/>
      <c r="DW880" s="91"/>
      <c r="DX880" s="91"/>
      <c r="DY880" s="91"/>
      <c r="DZ880" s="91"/>
      <c r="EA880" s="91"/>
      <c r="EB880" s="91"/>
      <c r="EC880" s="91"/>
      <c r="ED880" s="91"/>
      <c r="EE880" s="91"/>
      <c r="EF880" s="91"/>
      <c r="EG880" s="91"/>
      <c r="EH880" s="91"/>
      <c r="EI880" s="91"/>
      <c r="EJ880" s="91"/>
      <c r="EK880" s="91"/>
      <c r="EL880" s="91"/>
      <c r="EM880" s="91"/>
      <c r="EN880" s="91"/>
      <c r="EO880" s="91"/>
      <c r="EP880" s="91"/>
      <c r="EQ880" s="91"/>
      <c r="ER880" s="91"/>
      <c r="ES880" s="91"/>
      <c r="ET880" s="91"/>
      <c r="EU880" s="91"/>
      <c r="EV880" s="91"/>
      <c r="EW880" s="91"/>
      <c r="EX880" s="91"/>
      <c r="EY880" s="91"/>
      <c r="EZ880" s="91"/>
      <c r="FA880" s="91"/>
      <c r="FB880" s="91"/>
      <c r="FC880" s="91"/>
      <c r="FD880" s="91"/>
      <c r="FE880" s="91"/>
      <c r="FF880" s="91"/>
      <c r="FG880" s="91"/>
      <c r="FH880" s="91"/>
      <c r="FI880" s="91"/>
      <c r="FJ880" s="91"/>
      <c r="FK880" s="91"/>
      <c r="FL880" s="91"/>
      <c r="FM880" s="91"/>
      <c r="FN880" s="91"/>
      <c r="FO880" s="91"/>
      <c r="FP880" s="91"/>
      <c r="FQ880" s="91"/>
      <c r="FR880" s="91"/>
      <c r="FS880" s="91"/>
      <c r="FT880" s="91"/>
      <c r="FU880" s="91"/>
      <c r="FV880" s="91"/>
      <c r="FW880" s="91"/>
      <c r="FX880" s="91"/>
      <c r="FY880" s="91"/>
      <c r="FZ880" s="91"/>
      <c r="GA880" s="91"/>
      <c r="GB880" s="91"/>
      <c r="GC880" s="91"/>
      <c r="GD880" s="91"/>
      <c r="GE880" s="91"/>
      <c r="GF880" s="91"/>
      <c r="GG880" s="91"/>
      <c r="GH880" s="91"/>
      <c r="GI880" s="91"/>
      <c r="GJ880" s="91"/>
      <c r="GK880" s="91"/>
      <c r="GL880" s="91"/>
      <c r="GM880" s="91"/>
      <c r="GN880" s="91"/>
      <c r="GO880" s="91"/>
      <c r="GP880" s="91"/>
      <c r="GQ880" s="91"/>
      <c r="GR880" s="91"/>
      <c r="GS880" s="91"/>
      <c r="GT880" s="91"/>
      <c r="GU880" s="91"/>
      <c r="GV880" s="91"/>
      <c r="GW880" s="91"/>
      <c r="GX880" s="91"/>
      <c r="GY880" s="91"/>
      <c r="GZ880" s="91"/>
      <c r="HA880" s="91"/>
      <c r="HB880" s="91"/>
      <c r="HC880" s="91"/>
      <c r="HD880" s="91"/>
      <c r="HE880" s="91"/>
      <c r="HF880" s="91"/>
      <c r="HG880" s="91"/>
      <c r="HH880" s="91"/>
      <c r="HI880" s="91"/>
      <c r="HJ880" s="91"/>
      <c r="HK880" s="91"/>
      <c r="HL880" s="91"/>
      <c r="HM880" s="91"/>
      <c r="HN880" s="91"/>
      <c r="HO880" s="91"/>
      <c r="HP880" s="91"/>
      <c r="HQ880" s="91"/>
      <c r="HR880" s="91"/>
      <c r="HS880" s="91"/>
    </row>
    <row r="881" customHeight="1" spans="1:227">
      <c r="A881" s="91"/>
      <c r="B881" s="91"/>
      <c r="C881" s="91"/>
      <c r="D881" s="91"/>
      <c r="E881" s="91"/>
      <c r="F881" s="91"/>
      <c r="G881" s="91"/>
      <c r="H881" s="95"/>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c r="AH881" s="91"/>
      <c r="AI881" s="91"/>
      <c r="AJ881" s="91"/>
      <c r="AK881" s="91"/>
      <c r="AL881" s="91"/>
      <c r="AM881" s="91"/>
      <c r="AN881" s="91"/>
      <c r="AO881" s="91"/>
      <c r="AP881" s="91"/>
      <c r="AQ881" s="91"/>
      <c r="AR881" s="91"/>
      <c r="AS881" s="91"/>
      <c r="AT881" s="91"/>
      <c r="AU881" s="91"/>
      <c r="AV881" s="91"/>
      <c r="AW881" s="91"/>
      <c r="AX881" s="91"/>
      <c r="AY881" s="91"/>
      <c r="AZ881" s="91"/>
      <c r="BA881" s="91"/>
      <c r="BB881" s="91"/>
      <c r="BC881" s="91"/>
      <c r="BD881" s="91"/>
      <c r="BE881" s="91"/>
      <c r="BF881" s="91"/>
      <c r="BG881" s="91"/>
      <c r="BH881" s="91"/>
      <c r="BI881" s="91"/>
      <c r="BJ881" s="91"/>
      <c r="BK881" s="91"/>
      <c r="BL881" s="91"/>
      <c r="BM881" s="91"/>
      <c r="BN881" s="91"/>
      <c r="BO881" s="91"/>
      <c r="BP881" s="91"/>
      <c r="BQ881" s="91"/>
      <c r="BR881" s="91"/>
      <c r="BS881" s="91"/>
      <c r="BT881" s="91"/>
      <c r="BU881" s="91"/>
      <c r="BV881" s="91"/>
      <c r="BW881" s="91"/>
      <c r="BX881" s="91"/>
      <c r="BY881" s="91"/>
      <c r="BZ881" s="91"/>
      <c r="CA881" s="91"/>
      <c r="CB881" s="91"/>
      <c r="CC881" s="91"/>
      <c r="CD881" s="91"/>
      <c r="CE881" s="91"/>
      <c r="CF881" s="91"/>
      <c r="CG881" s="91"/>
      <c r="CH881" s="91"/>
      <c r="CI881" s="91"/>
      <c r="CJ881" s="91"/>
      <c r="CK881" s="91"/>
      <c r="CL881" s="91"/>
      <c r="CM881" s="91"/>
      <c r="CN881" s="91"/>
      <c r="CO881" s="91"/>
      <c r="CP881" s="91"/>
      <c r="CQ881" s="91"/>
      <c r="CR881" s="91"/>
      <c r="CS881" s="91"/>
      <c r="CT881" s="91"/>
      <c r="CU881" s="91"/>
      <c r="CV881" s="91"/>
      <c r="CW881" s="91"/>
      <c r="CX881" s="91"/>
      <c r="CY881" s="91"/>
      <c r="CZ881" s="91"/>
      <c r="DA881" s="91"/>
      <c r="DB881" s="91"/>
      <c r="DC881" s="91"/>
      <c r="DD881" s="91"/>
      <c r="DE881" s="91"/>
      <c r="DF881" s="91"/>
      <c r="DG881" s="91"/>
      <c r="DH881" s="91"/>
      <c r="DI881" s="91"/>
      <c r="DJ881" s="91"/>
      <c r="DK881" s="91"/>
      <c r="DL881" s="91"/>
      <c r="DM881" s="91"/>
      <c r="DN881" s="91"/>
      <c r="DO881" s="91"/>
      <c r="DP881" s="91"/>
      <c r="DQ881" s="91"/>
      <c r="DR881" s="91"/>
      <c r="DS881" s="91"/>
      <c r="DT881" s="91"/>
      <c r="DU881" s="91"/>
      <c r="DV881" s="91"/>
      <c r="DW881" s="91"/>
      <c r="DX881" s="91"/>
      <c r="DY881" s="91"/>
      <c r="DZ881" s="91"/>
      <c r="EA881" s="91"/>
      <c r="EB881" s="91"/>
      <c r="EC881" s="91"/>
      <c r="ED881" s="91"/>
      <c r="EE881" s="91"/>
      <c r="EF881" s="91"/>
      <c r="EG881" s="91"/>
      <c r="EH881" s="91"/>
      <c r="EI881" s="91"/>
      <c r="EJ881" s="91"/>
      <c r="EK881" s="91"/>
      <c r="EL881" s="91"/>
      <c r="EM881" s="91"/>
      <c r="EN881" s="91"/>
      <c r="EO881" s="91"/>
      <c r="EP881" s="91"/>
      <c r="EQ881" s="91"/>
      <c r="ER881" s="91"/>
      <c r="ES881" s="91"/>
      <c r="ET881" s="91"/>
      <c r="EU881" s="91"/>
      <c r="EV881" s="91"/>
      <c r="EW881" s="91"/>
      <c r="EX881" s="91"/>
      <c r="EY881" s="91"/>
      <c r="EZ881" s="91"/>
      <c r="FA881" s="91"/>
      <c r="FB881" s="91"/>
      <c r="FC881" s="91"/>
      <c r="FD881" s="91"/>
      <c r="FE881" s="91"/>
      <c r="FF881" s="91"/>
      <c r="FG881" s="91"/>
      <c r="FH881" s="91"/>
      <c r="FI881" s="91"/>
      <c r="FJ881" s="91"/>
      <c r="FK881" s="91"/>
      <c r="FL881" s="91"/>
      <c r="FM881" s="91"/>
      <c r="FN881" s="91"/>
      <c r="FO881" s="91"/>
      <c r="FP881" s="91"/>
      <c r="FQ881" s="91"/>
      <c r="FR881" s="91"/>
      <c r="FS881" s="91"/>
      <c r="FT881" s="91"/>
      <c r="FU881" s="91"/>
      <c r="FV881" s="91"/>
      <c r="FW881" s="91"/>
      <c r="FX881" s="91"/>
      <c r="FY881" s="91"/>
      <c r="FZ881" s="91"/>
      <c r="GA881" s="91"/>
      <c r="GB881" s="91"/>
      <c r="GC881" s="91"/>
      <c r="GD881" s="91"/>
      <c r="GE881" s="91"/>
      <c r="GF881" s="91"/>
      <c r="GG881" s="91"/>
      <c r="GH881" s="91"/>
      <c r="GI881" s="91"/>
      <c r="GJ881" s="91"/>
      <c r="GK881" s="91"/>
      <c r="GL881" s="91"/>
      <c r="GM881" s="91"/>
      <c r="GN881" s="91"/>
      <c r="GO881" s="91"/>
      <c r="GP881" s="91"/>
      <c r="GQ881" s="91"/>
      <c r="GR881" s="91"/>
      <c r="GS881" s="91"/>
      <c r="GT881" s="91"/>
      <c r="GU881" s="91"/>
      <c r="GV881" s="91"/>
      <c r="GW881" s="91"/>
      <c r="GX881" s="91"/>
      <c r="GY881" s="91"/>
      <c r="GZ881" s="91"/>
      <c r="HA881" s="91"/>
      <c r="HB881" s="91"/>
      <c r="HC881" s="91"/>
      <c r="HD881" s="91"/>
      <c r="HE881" s="91"/>
      <c r="HF881" s="91"/>
      <c r="HG881" s="91"/>
      <c r="HH881" s="91"/>
      <c r="HI881" s="91"/>
      <c r="HJ881" s="91"/>
      <c r="HK881" s="91"/>
      <c r="HL881" s="91"/>
      <c r="HM881" s="91"/>
      <c r="HN881" s="91"/>
      <c r="HO881" s="91"/>
      <c r="HP881" s="91"/>
      <c r="HQ881" s="91"/>
      <c r="HR881" s="91"/>
      <c r="HS881" s="91"/>
    </row>
    <row r="882" customHeight="1" spans="1:227">
      <c r="A882" s="91"/>
      <c r="B882" s="91"/>
      <c r="C882" s="91"/>
      <c r="D882" s="91"/>
      <c r="E882" s="91"/>
      <c r="F882" s="91"/>
      <c r="G882" s="91"/>
      <c r="H882" s="95"/>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c r="AH882" s="91"/>
      <c r="AI882" s="91"/>
      <c r="AJ882" s="91"/>
      <c r="AK882" s="91"/>
      <c r="AL882" s="91"/>
      <c r="AM882" s="91"/>
      <c r="AN882" s="91"/>
      <c r="AO882" s="91"/>
      <c r="AP882" s="91"/>
      <c r="AQ882" s="91"/>
      <c r="AR882" s="91"/>
      <c r="AS882" s="91"/>
      <c r="AT882" s="91"/>
      <c r="AU882" s="91"/>
      <c r="AV882" s="91"/>
      <c r="AW882" s="91"/>
      <c r="AX882" s="91"/>
      <c r="AY882" s="91"/>
      <c r="AZ882" s="91"/>
      <c r="BA882" s="91"/>
      <c r="BB882" s="91"/>
      <c r="BC882" s="91"/>
      <c r="BD882" s="91"/>
      <c r="BE882" s="91"/>
      <c r="BF882" s="91"/>
      <c r="BG882" s="91"/>
      <c r="BH882" s="91"/>
      <c r="BI882" s="91"/>
      <c r="BJ882" s="91"/>
      <c r="BK882" s="91"/>
      <c r="BL882" s="91"/>
      <c r="BM882" s="91"/>
      <c r="BN882" s="91"/>
      <c r="BO882" s="91"/>
      <c r="BP882" s="91"/>
      <c r="BQ882" s="91"/>
      <c r="BR882" s="91"/>
      <c r="BS882" s="91"/>
      <c r="BT882" s="91"/>
      <c r="BU882" s="91"/>
      <c r="BV882" s="91"/>
      <c r="BW882" s="91"/>
      <c r="BX882" s="91"/>
      <c r="BY882" s="91"/>
      <c r="BZ882" s="91"/>
      <c r="CA882" s="91"/>
      <c r="CB882" s="91"/>
      <c r="CC882" s="91"/>
      <c r="CD882" s="91"/>
      <c r="CE882" s="91"/>
      <c r="CF882" s="91"/>
      <c r="CG882" s="91"/>
      <c r="CH882" s="91"/>
      <c r="CI882" s="91"/>
      <c r="CJ882" s="91"/>
      <c r="CK882" s="91"/>
      <c r="CL882" s="91"/>
      <c r="CM882" s="91"/>
      <c r="CN882" s="91"/>
      <c r="CO882" s="91"/>
      <c r="CP882" s="91"/>
      <c r="CQ882" s="91"/>
      <c r="CR882" s="91"/>
      <c r="CS882" s="91"/>
      <c r="CT882" s="91"/>
      <c r="CU882" s="91"/>
      <c r="CV882" s="91"/>
      <c r="CW882" s="91"/>
      <c r="CX882" s="91"/>
      <c r="CY882" s="91"/>
      <c r="CZ882" s="91"/>
      <c r="DA882" s="91"/>
      <c r="DB882" s="91"/>
      <c r="DC882" s="91"/>
      <c r="DD882" s="91"/>
      <c r="DE882" s="91"/>
      <c r="DF882" s="91"/>
      <c r="DG882" s="91"/>
      <c r="DH882" s="91"/>
      <c r="DI882" s="91"/>
      <c r="DJ882" s="91"/>
      <c r="DK882" s="91"/>
      <c r="DL882" s="91"/>
      <c r="DM882" s="91"/>
      <c r="DN882" s="91"/>
      <c r="DO882" s="91"/>
      <c r="DP882" s="91"/>
      <c r="DQ882" s="91"/>
      <c r="DR882" s="91"/>
      <c r="DS882" s="91"/>
      <c r="DT882" s="91"/>
      <c r="DU882" s="91"/>
      <c r="DV882" s="91"/>
      <c r="DW882" s="91"/>
      <c r="DX882" s="91"/>
      <c r="DY882" s="91"/>
      <c r="DZ882" s="91"/>
      <c r="EA882" s="91"/>
      <c r="EB882" s="91"/>
      <c r="EC882" s="91"/>
      <c r="ED882" s="91"/>
      <c r="EE882" s="91"/>
      <c r="EF882" s="91"/>
      <c r="EG882" s="91"/>
      <c r="EH882" s="91"/>
      <c r="EI882" s="91"/>
      <c r="EJ882" s="91"/>
      <c r="EK882" s="91"/>
      <c r="EL882" s="91"/>
      <c r="EM882" s="91"/>
      <c r="EN882" s="91"/>
      <c r="EO882" s="91"/>
      <c r="EP882" s="91"/>
      <c r="EQ882" s="91"/>
      <c r="ER882" s="91"/>
      <c r="ES882" s="91"/>
      <c r="ET882" s="91"/>
      <c r="EU882" s="91"/>
      <c r="EV882" s="91"/>
      <c r="EW882" s="91"/>
      <c r="EX882" s="91"/>
      <c r="EY882" s="91"/>
      <c r="EZ882" s="91"/>
      <c r="FA882" s="91"/>
      <c r="FB882" s="91"/>
      <c r="FC882" s="91"/>
      <c r="FD882" s="91"/>
      <c r="FE882" s="91"/>
      <c r="FF882" s="91"/>
      <c r="FG882" s="91"/>
      <c r="FH882" s="91"/>
      <c r="FI882" s="91"/>
      <c r="FJ882" s="91"/>
      <c r="FK882" s="91"/>
      <c r="FL882" s="91"/>
      <c r="FM882" s="91"/>
      <c r="FN882" s="91"/>
      <c r="FO882" s="91"/>
      <c r="FP882" s="91"/>
      <c r="FQ882" s="91"/>
      <c r="FR882" s="91"/>
      <c r="FS882" s="91"/>
      <c r="FT882" s="91"/>
      <c r="FU882" s="91"/>
      <c r="FV882" s="91"/>
      <c r="FW882" s="91"/>
      <c r="FX882" s="91"/>
      <c r="FY882" s="91"/>
      <c r="FZ882" s="91"/>
      <c r="GA882" s="91"/>
      <c r="GB882" s="91"/>
      <c r="GC882" s="91"/>
      <c r="GD882" s="91"/>
      <c r="GE882" s="91"/>
      <c r="GF882" s="91"/>
      <c r="GG882" s="91"/>
      <c r="GH882" s="91"/>
      <c r="GI882" s="91"/>
      <c r="GJ882" s="91"/>
      <c r="GK882" s="91"/>
      <c r="GL882" s="91"/>
      <c r="GM882" s="91"/>
      <c r="GN882" s="91"/>
      <c r="GO882" s="91"/>
      <c r="GP882" s="91"/>
      <c r="GQ882" s="91"/>
      <c r="GR882" s="91"/>
      <c r="GS882" s="91"/>
      <c r="GT882" s="91"/>
      <c r="GU882" s="91"/>
      <c r="GV882" s="91"/>
      <c r="GW882" s="91"/>
      <c r="GX882" s="91"/>
      <c r="GY882" s="91"/>
      <c r="GZ882" s="91"/>
      <c r="HA882" s="91"/>
      <c r="HB882" s="91"/>
      <c r="HC882" s="91"/>
      <c r="HD882" s="91"/>
      <c r="HE882" s="91"/>
      <c r="HF882" s="91"/>
      <c r="HG882" s="91"/>
      <c r="HH882" s="91"/>
      <c r="HI882" s="91"/>
      <c r="HJ882" s="91"/>
      <c r="HK882" s="91"/>
      <c r="HL882" s="91"/>
      <c r="HM882" s="91"/>
      <c r="HN882" s="91"/>
      <c r="HO882" s="91"/>
      <c r="HP882" s="91"/>
      <c r="HQ882" s="91"/>
      <c r="HR882" s="91"/>
      <c r="HS882" s="91"/>
    </row>
    <row r="883" customHeight="1" spans="1:227">
      <c r="A883" s="91"/>
      <c r="B883" s="91"/>
      <c r="C883" s="91"/>
      <c r="D883" s="91"/>
      <c r="E883" s="91"/>
      <c r="F883" s="91"/>
      <c r="G883" s="91"/>
      <c r="H883" s="95"/>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c r="AH883" s="91"/>
      <c r="AI883" s="91"/>
      <c r="AJ883" s="91"/>
      <c r="AK883" s="91"/>
      <c r="AL883" s="91"/>
      <c r="AM883" s="91"/>
      <c r="AN883" s="91"/>
      <c r="AO883" s="91"/>
      <c r="AP883" s="91"/>
      <c r="AQ883" s="91"/>
      <c r="AR883" s="91"/>
      <c r="AS883" s="91"/>
      <c r="AT883" s="91"/>
      <c r="AU883" s="91"/>
      <c r="AV883" s="91"/>
      <c r="AW883" s="91"/>
      <c r="AX883" s="91"/>
      <c r="AY883" s="91"/>
      <c r="AZ883" s="91"/>
      <c r="BA883" s="91"/>
      <c r="BB883" s="91"/>
      <c r="BC883" s="91"/>
      <c r="BD883" s="91"/>
      <c r="BE883" s="91"/>
      <c r="BF883" s="91"/>
      <c r="BG883" s="91"/>
      <c r="BH883" s="91"/>
      <c r="BI883" s="91"/>
      <c r="BJ883" s="91"/>
      <c r="BK883" s="91"/>
      <c r="BL883" s="91"/>
      <c r="BM883" s="91"/>
      <c r="BN883" s="91"/>
      <c r="BO883" s="91"/>
      <c r="BP883" s="91"/>
      <c r="BQ883" s="91"/>
      <c r="BR883" s="91"/>
      <c r="BS883" s="91"/>
      <c r="BT883" s="91"/>
      <c r="BU883" s="91"/>
      <c r="BV883" s="91"/>
      <c r="BW883" s="91"/>
      <c r="BX883" s="91"/>
      <c r="BY883" s="91"/>
      <c r="BZ883" s="91"/>
      <c r="CA883" s="91"/>
      <c r="CB883" s="91"/>
      <c r="CC883" s="91"/>
      <c r="CD883" s="91"/>
      <c r="CE883" s="91"/>
      <c r="CF883" s="91"/>
      <c r="CG883" s="91"/>
      <c r="CH883" s="91"/>
      <c r="CI883" s="91"/>
      <c r="CJ883" s="91"/>
      <c r="CK883" s="91"/>
      <c r="CL883" s="91"/>
      <c r="CM883" s="91"/>
      <c r="CN883" s="91"/>
      <c r="CO883" s="91"/>
      <c r="CP883" s="91"/>
      <c r="CQ883" s="91"/>
      <c r="CR883" s="91"/>
      <c r="CS883" s="91"/>
      <c r="CT883" s="91"/>
      <c r="CU883" s="91"/>
      <c r="CV883" s="91"/>
      <c r="CW883" s="91"/>
      <c r="CX883" s="91"/>
      <c r="CY883" s="91"/>
      <c r="CZ883" s="91"/>
      <c r="DA883" s="91"/>
      <c r="DB883" s="91"/>
      <c r="DC883" s="91"/>
      <c r="DD883" s="91"/>
      <c r="DE883" s="91"/>
      <c r="DF883" s="91"/>
      <c r="DG883" s="91"/>
      <c r="DH883" s="91"/>
      <c r="DI883" s="91"/>
      <c r="DJ883" s="91"/>
      <c r="DK883" s="91"/>
      <c r="DL883" s="91"/>
      <c r="DM883" s="91"/>
      <c r="DN883" s="91"/>
      <c r="DO883" s="91"/>
      <c r="DP883" s="91"/>
      <c r="DQ883" s="91"/>
      <c r="DR883" s="91"/>
      <c r="DS883" s="91"/>
      <c r="DT883" s="91"/>
      <c r="DU883" s="91"/>
      <c r="DV883" s="91"/>
      <c r="DW883" s="91"/>
      <c r="DX883" s="91"/>
      <c r="DY883" s="91"/>
      <c r="DZ883" s="91"/>
      <c r="EA883" s="91"/>
      <c r="EB883" s="91"/>
      <c r="EC883" s="91"/>
      <c r="ED883" s="91"/>
      <c r="EE883" s="91"/>
      <c r="EF883" s="91"/>
      <c r="EG883" s="91"/>
      <c r="EH883" s="91"/>
      <c r="EI883" s="91"/>
      <c r="EJ883" s="91"/>
      <c r="EK883" s="91"/>
      <c r="EL883" s="91"/>
      <c r="EM883" s="91"/>
      <c r="EN883" s="91"/>
      <c r="EO883" s="91"/>
      <c r="EP883" s="91"/>
      <c r="EQ883" s="91"/>
      <c r="ER883" s="91"/>
      <c r="ES883" s="91"/>
      <c r="ET883" s="91"/>
      <c r="EU883" s="91"/>
      <c r="EV883" s="91"/>
      <c r="EW883" s="91"/>
      <c r="EX883" s="91"/>
      <c r="EY883" s="91"/>
      <c r="EZ883" s="91"/>
      <c r="FA883" s="91"/>
      <c r="FB883" s="91"/>
      <c r="FC883" s="91"/>
      <c r="FD883" s="91"/>
      <c r="FE883" s="91"/>
      <c r="FF883" s="91"/>
      <c r="FG883" s="91"/>
      <c r="FH883" s="91"/>
      <c r="FI883" s="91"/>
      <c r="FJ883" s="91"/>
      <c r="FK883" s="91"/>
      <c r="FL883" s="91"/>
      <c r="FM883" s="91"/>
      <c r="FN883" s="91"/>
      <c r="FO883" s="91"/>
      <c r="FP883" s="91"/>
      <c r="FQ883" s="91"/>
      <c r="FR883" s="91"/>
      <c r="FS883" s="91"/>
      <c r="FT883" s="91"/>
      <c r="FU883" s="91"/>
      <c r="FV883" s="91"/>
      <c r="FW883" s="91"/>
      <c r="FX883" s="91"/>
      <c r="FY883" s="91"/>
      <c r="FZ883" s="91"/>
      <c r="GA883" s="91"/>
      <c r="GB883" s="91"/>
      <c r="GC883" s="91"/>
      <c r="GD883" s="91"/>
      <c r="GE883" s="91"/>
      <c r="GF883" s="91"/>
      <c r="GG883" s="91"/>
      <c r="GH883" s="91"/>
      <c r="GI883" s="91"/>
      <c r="GJ883" s="91"/>
      <c r="GK883" s="91"/>
      <c r="GL883" s="91"/>
      <c r="GM883" s="91"/>
      <c r="GN883" s="91"/>
      <c r="GO883" s="91"/>
      <c r="GP883" s="91"/>
      <c r="GQ883" s="91"/>
      <c r="GR883" s="91"/>
      <c r="GS883" s="91"/>
      <c r="GT883" s="91"/>
      <c r="GU883" s="91"/>
      <c r="GV883" s="91"/>
      <c r="GW883" s="91"/>
      <c r="GX883" s="91"/>
      <c r="GY883" s="91"/>
      <c r="GZ883" s="91"/>
      <c r="HA883" s="91"/>
      <c r="HB883" s="91"/>
      <c r="HC883" s="91"/>
      <c r="HD883" s="91"/>
      <c r="HE883" s="91"/>
      <c r="HF883" s="91"/>
      <c r="HG883" s="91"/>
      <c r="HH883" s="91"/>
      <c r="HI883" s="91"/>
      <c r="HJ883" s="91"/>
      <c r="HK883" s="91"/>
      <c r="HL883" s="91"/>
      <c r="HM883" s="91"/>
      <c r="HN883" s="91"/>
      <c r="HO883" s="91"/>
      <c r="HP883" s="91"/>
      <c r="HQ883" s="91"/>
      <c r="HR883" s="91"/>
      <c r="HS883" s="91"/>
    </row>
    <row r="884" customHeight="1" spans="1:227">
      <c r="A884" s="91"/>
      <c r="B884" s="91"/>
      <c r="C884" s="91"/>
      <c r="D884" s="91"/>
      <c r="E884" s="91"/>
      <c r="F884" s="91"/>
      <c r="G884" s="91"/>
      <c r="H884" s="95"/>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c r="AH884" s="91"/>
      <c r="AI884" s="91"/>
      <c r="AJ884" s="91"/>
      <c r="AK884" s="91"/>
      <c r="AL884" s="91"/>
      <c r="AM884" s="91"/>
      <c r="AN884" s="91"/>
      <c r="AO884" s="91"/>
      <c r="AP884" s="91"/>
      <c r="AQ884" s="91"/>
      <c r="AR884" s="91"/>
      <c r="AS884" s="91"/>
      <c r="AT884" s="91"/>
      <c r="AU884" s="91"/>
      <c r="AV884" s="91"/>
      <c r="AW884" s="91"/>
      <c r="AX884" s="91"/>
      <c r="AY884" s="91"/>
      <c r="AZ884" s="91"/>
      <c r="BA884" s="91"/>
      <c r="BB884" s="91"/>
      <c r="BC884" s="91"/>
      <c r="BD884" s="91"/>
      <c r="BE884" s="91"/>
      <c r="BF884" s="91"/>
      <c r="BG884" s="91"/>
      <c r="BH884" s="91"/>
      <c r="BI884" s="91"/>
      <c r="BJ884" s="91"/>
      <c r="BK884" s="91"/>
      <c r="BL884" s="91"/>
      <c r="BM884" s="91"/>
      <c r="BN884" s="91"/>
      <c r="BO884" s="91"/>
      <c r="BP884" s="91"/>
      <c r="BQ884" s="91"/>
      <c r="BR884" s="91"/>
      <c r="BS884" s="91"/>
      <c r="BT884" s="91"/>
      <c r="BU884" s="91"/>
      <c r="BV884" s="91"/>
      <c r="BW884" s="91"/>
      <c r="BX884" s="91"/>
      <c r="BY884" s="91"/>
      <c r="BZ884" s="91"/>
      <c r="CA884" s="91"/>
      <c r="CB884" s="91"/>
      <c r="CC884" s="91"/>
      <c r="CD884" s="91"/>
      <c r="CE884" s="91"/>
      <c r="CF884" s="91"/>
      <c r="CG884" s="91"/>
      <c r="CH884" s="91"/>
      <c r="CI884" s="91"/>
      <c r="CJ884" s="91"/>
      <c r="CK884" s="91"/>
      <c r="CL884" s="91"/>
      <c r="CM884" s="91"/>
      <c r="CN884" s="91"/>
      <c r="CO884" s="91"/>
      <c r="CP884" s="91"/>
      <c r="CQ884" s="91"/>
      <c r="CR884" s="91"/>
      <c r="CS884" s="91"/>
      <c r="CT884" s="91"/>
      <c r="CU884" s="91"/>
      <c r="CV884" s="91"/>
      <c r="CW884" s="91"/>
      <c r="CX884" s="91"/>
      <c r="CY884" s="91"/>
      <c r="CZ884" s="91"/>
      <c r="DA884" s="91"/>
      <c r="DB884" s="91"/>
      <c r="DC884" s="91"/>
      <c r="DD884" s="91"/>
      <c r="DE884" s="91"/>
      <c r="DF884" s="91"/>
      <c r="DG884" s="91"/>
      <c r="DH884" s="91"/>
      <c r="DI884" s="91"/>
      <c r="DJ884" s="91"/>
      <c r="DK884" s="91"/>
      <c r="DL884" s="91"/>
      <c r="DM884" s="91"/>
      <c r="DN884" s="91"/>
      <c r="DO884" s="91"/>
      <c r="DP884" s="91"/>
      <c r="DQ884" s="91"/>
      <c r="DR884" s="91"/>
      <c r="DS884" s="91"/>
      <c r="DT884" s="91"/>
      <c r="DU884" s="91"/>
      <c r="DV884" s="91"/>
      <c r="DW884" s="91"/>
      <c r="DX884" s="91"/>
      <c r="DY884" s="91"/>
      <c r="DZ884" s="91"/>
      <c r="EA884" s="91"/>
      <c r="EB884" s="91"/>
      <c r="EC884" s="91"/>
      <c r="ED884" s="91"/>
      <c r="EE884" s="91"/>
      <c r="EF884" s="91"/>
      <c r="EG884" s="91"/>
      <c r="EH884" s="91"/>
      <c r="EI884" s="91"/>
      <c r="EJ884" s="91"/>
      <c r="EK884" s="91"/>
      <c r="EL884" s="91"/>
      <c r="EM884" s="91"/>
      <c r="EN884" s="91"/>
      <c r="EO884" s="91"/>
      <c r="EP884" s="91"/>
      <c r="EQ884" s="91"/>
      <c r="ER884" s="91"/>
      <c r="ES884" s="91"/>
      <c r="ET884" s="91"/>
      <c r="EU884" s="91"/>
      <c r="EV884" s="91"/>
      <c r="EW884" s="91"/>
      <c r="EX884" s="91"/>
      <c r="EY884" s="91"/>
      <c r="EZ884" s="91"/>
      <c r="FA884" s="91"/>
      <c r="FB884" s="91"/>
      <c r="FC884" s="91"/>
      <c r="FD884" s="91"/>
      <c r="FE884" s="91"/>
      <c r="FF884" s="91"/>
      <c r="FG884" s="91"/>
      <c r="FH884" s="91"/>
      <c r="FI884" s="91"/>
      <c r="FJ884" s="91"/>
      <c r="FK884" s="91"/>
      <c r="FL884" s="91"/>
      <c r="FM884" s="91"/>
      <c r="FN884" s="91"/>
      <c r="FO884" s="91"/>
      <c r="FP884" s="91"/>
      <c r="FQ884" s="91"/>
      <c r="FR884" s="91"/>
      <c r="FS884" s="91"/>
      <c r="FT884" s="91"/>
      <c r="FU884" s="91"/>
      <c r="FV884" s="91"/>
      <c r="FW884" s="91"/>
      <c r="FX884" s="91"/>
      <c r="FY884" s="91"/>
      <c r="FZ884" s="91"/>
      <c r="GA884" s="91"/>
      <c r="GB884" s="91"/>
      <c r="GC884" s="91"/>
      <c r="GD884" s="91"/>
      <c r="GE884" s="91"/>
      <c r="GF884" s="91"/>
      <c r="GG884" s="91"/>
      <c r="GH884" s="91"/>
      <c r="GI884" s="91"/>
      <c r="GJ884" s="91"/>
      <c r="GK884" s="91"/>
      <c r="GL884" s="91"/>
      <c r="GM884" s="91"/>
      <c r="GN884" s="91"/>
      <c r="GO884" s="91"/>
      <c r="GP884" s="91"/>
      <c r="GQ884" s="91"/>
      <c r="GR884" s="91"/>
      <c r="GS884" s="91"/>
      <c r="GT884" s="91"/>
      <c r="GU884" s="91"/>
      <c r="GV884" s="91"/>
      <c r="GW884" s="91"/>
      <c r="GX884" s="91"/>
      <c r="GY884" s="91"/>
      <c r="GZ884" s="91"/>
      <c r="HA884" s="91"/>
      <c r="HB884" s="91"/>
      <c r="HC884" s="91"/>
      <c r="HD884" s="91"/>
      <c r="HE884" s="91"/>
      <c r="HF884" s="91"/>
      <c r="HG884" s="91"/>
      <c r="HH884" s="91"/>
      <c r="HI884" s="91"/>
      <c r="HJ884" s="91"/>
      <c r="HK884" s="91"/>
      <c r="HL884" s="91"/>
      <c r="HM884" s="91"/>
      <c r="HN884" s="91"/>
      <c r="HO884" s="91"/>
      <c r="HP884" s="91"/>
      <c r="HQ884" s="91"/>
      <c r="HR884" s="91"/>
      <c r="HS884" s="91"/>
    </row>
    <row r="885" customHeight="1" spans="1:227">
      <c r="A885" s="91"/>
      <c r="B885" s="91"/>
      <c r="C885" s="91"/>
      <c r="D885" s="91"/>
      <c r="E885" s="91"/>
      <c r="F885" s="91"/>
      <c r="G885" s="91"/>
      <c r="H885" s="95"/>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c r="AH885" s="91"/>
      <c r="AI885" s="91"/>
      <c r="AJ885" s="91"/>
      <c r="AK885" s="91"/>
      <c r="AL885" s="91"/>
      <c r="AM885" s="91"/>
      <c r="AN885" s="91"/>
      <c r="AO885" s="91"/>
      <c r="AP885" s="91"/>
      <c r="AQ885" s="91"/>
      <c r="AR885" s="91"/>
      <c r="AS885" s="91"/>
      <c r="AT885" s="91"/>
      <c r="AU885" s="91"/>
      <c r="AV885" s="91"/>
      <c r="AW885" s="91"/>
      <c r="AX885" s="91"/>
      <c r="AY885" s="91"/>
      <c r="AZ885" s="91"/>
      <c r="BA885" s="91"/>
      <c r="BB885" s="91"/>
      <c r="BC885" s="91"/>
      <c r="BD885" s="91"/>
      <c r="BE885" s="91"/>
      <c r="BF885" s="91"/>
      <c r="BG885" s="91"/>
      <c r="BH885" s="91"/>
      <c r="BI885" s="91"/>
      <c r="BJ885" s="91"/>
      <c r="BK885" s="91"/>
      <c r="BL885" s="91"/>
      <c r="BM885" s="91"/>
      <c r="BN885" s="91"/>
      <c r="BO885" s="91"/>
      <c r="BP885" s="91"/>
      <c r="BQ885" s="91"/>
      <c r="BR885" s="91"/>
      <c r="BS885" s="91"/>
      <c r="BT885" s="91"/>
      <c r="BU885" s="91"/>
      <c r="BV885" s="91"/>
      <c r="BW885" s="91"/>
      <c r="BX885" s="91"/>
      <c r="BY885" s="91"/>
      <c r="BZ885" s="91"/>
      <c r="CA885" s="91"/>
      <c r="CB885" s="91"/>
      <c r="CC885" s="91"/>
      <c r="CD885" s="91"/>
      <c r="CE885" s="91"/>
      <c r="CF885" s="91"/>
      <c r="CG885" s="91"/>
      <c r="CH885" s="91"/>
      <c r="CI885" s="91"/>
      <c r="CJ885" s="91"/>
      <c r="CK885" s="91"/>
      <c r="CL885" s="91"/>
      <c r="CM885" s="91"/>
      <c r="CN885" s="91"/>
      <c r="CO885" s="91"/>
      <c r="CP885" s="91"/>
      <c r="CQ885" s="91"/>
      <c r="CR885" s="91"/>
      <c r="CS885" s="91"/>
      <c r="CT885" s="91"/>
      <c r="CU885" s="91"/>
      <c r="CV885" s="91"/>
      <c r="CW885" s="91"/>
      <c r="CX885" s="91"/>
      <c r="CY885" s="91"/>
      <c r="CZ885" s="91"/>
      <c r="DA885" s="91"/>
      <c r="DB885" s="91"/>
      <c r="DC885" s="91"/>
      <c r="DD885" s="91"/>
      <c r="DE885" s="91"/>
      <c r="DF885" s="91"/>
      <c r="DG885" s="91"/>
      <c r="DH885" s="91"/>
      <c r="DI885" s="91"/>
      <c r="DJ885" s="91"/>
      <c r="DK885" s="91"/>
      <c r="DL885" s="91"/>
      <c r="DM885" s="91"/>
      <c r="DN885" s="91"/>
      <c r="DO885" s="91"/>
      <c r="DP885" s="91"/>
      <c r="DQ885" s="91"/>
      <c r="DR885" s="91"/>
      <c r="DS885" s="91"/>
      <c r="DT885" s="91"/>
      <c r="DU885" s="91"/>
      <c r="DV885" s="91"/>
      <c r="DW885" s="91"/>
      <c r="DX885" s="91"/>
      <c r="DY885" s="91"/>
      <c r="DZ885" s="91"/>
      <c r="EA885" s="91"/>
      <c r="EB885" s="91"/>
      <c r="EC885" s="91"/>
      <c r="ED885" s="91"/>
      <c r="EE885" s="91"/>
      <c r="EF885" s="91"/>
      <c r="EG885" s="91"/>
      <c r="EH885" s="91"/>
      <c r="EI885" s="91"/>
      <c r="EJ885" s="91"/>
      <c r="EK885" s="91"/>
      <c r="EL885" s="91"/>
      <c r="EM885" s="91"/>
      <c r="EN885" s="91"/>
      <c r="EO885" s="91"/>
      <c r="EP885" s="91"/>
      <c r="EQ885" s="91"/>
      <c r="ER885" s="91"/>
      <c r="ES885" s="91"/>
      <c r="ET885" s="91"/>
      <c r="EU885" s="91"/>
      <c r="EV885" s="91"/>
      <c r="EW885" s="91"/>
      <c r="EX885" s="91"/>
      <c r="EY885" s="91"/>
      <c r="EZ885" s="91"/>
      <c r="FA885" s="91"/>
      <c r="FB885" s="91"/>
      <c r="FC885" s="91"/>
      <c r="FD885" s="91"/>
      <c r="FE885" s="91"/>
      <c r="FF885" s="91"/>
      <c r="FG885" s="91"/>
      <c r="FH885" s="91"/>
      <c r="FI885" s="91"/>
      <c r="FJ885" s="91"/>
      <c r="FK885" s="91"/>
      <c r="FL885" s="91"/>
      <c r="FM885" s="91"/>
      <c r="FN885" s="91"/>
      <c r="FO885" s="91"/>
      <c r="FP885" s="91"/>
      <c r="FQ885" s="91"/>
      <c r="FR885" s="91"/>
      <c r="FS885" s="91"/>
      <c r="FT885" s="91"/>
      <c r="FU885" s="91"/>
      <c r="FV885" s="91"/>
      <c r="FW885" s="91"/>
      <c r="FX885" s="91"/>
      <c r="FY885" s="91"/>
      <c r="FZ885" s="91"/>
      <c r="GA885" s="91"/>
      <c r="GB885" s="91"/>
      <c r="GC885" s="91"/>
      <c r="GD885" s="91"/>
      <c r="GE885" s="91"/>
      <c r="GF885" s="91"/>
      <c r="GG885" s="91"/>
      <c r="GH885" s="91"/>
      <c r="GI885" s="91"/>
      <c r="GJ885" s="91"/>
      <c r="GK885" s="91"/>
      <c r="GL885" s="91"/>
      <c r="GM885" s="91"/>
      <c r="GN885" s="91"/>
      <c r="GO885" s="91"/>
      <c r="GP885" s="91"/>
      <c r="GQ885" s="91"/>
      <c r="GR885" s="91"/>
      <c r="GS885" s="91"/>
      <c r="GT885" s="91"/>
      <c r="GU885" s="91"/>
      <c r="GV885" s="91"/>
      <c r="GW885" s="91"/>
      <c r="GX885" s="91"/>
      <c r="GY885" s="91"/>
      <c r="GZ885" s="91"/>
      <c r="HA885" s="91"/>
      <c r="HB885" s="91"/>
      <c r="HC885" s="91"/>
      <c r="HD885" s="91"/>
      <c r="HE885" s="91"/>
      <c r="HF885" s="91"/>
      <c r="HG885" s="91"/>
      <c r="HH885" s="91"/>
      <c r="HI885" s="91"/>
      <c r="HJ885" s="91"/>
      <c r="HK885" s="91"/>
      <c r="HL885" s="91"/>
      <c r="HM885" s="91"/>
      <c r="HN885" s="91"/>
      <c r="HO885" s="91"/>
      <c r="HP885" s="91"/>
      <c r="HQ885" s="91"/>
      <c r="HR885" s="91"/>
      <c r="HS885" s="91"/>
    </row>
    <row r="886" customHeight="1" spans="1:227">
      <c r="A886" s="91"/>
      <c r="B886" s="91"/>
      <c r="C886" s="91"/>
      <c r="D886" s="91"/>
      <c r="E886" s="91"/>
      <c r="F886" s="91"/>
      <c r="G886" s="91"/>
      <c r="H886" s="95"/>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c r="AH886" s="91"/>
      <c r="AI886" s="91"/>
      <c r="AJ886" s="91"/>
      <c r="AK886" s="91"/>
      <c r="AL886" s="91"/>
      <c r="AM886" s="91"/>
      <c r="AN886" s="91"/>
      <c r="AO886" s="91"/>
      <c r="AP886" s="91"/>
      <c r="AQ886" s="91"/>
      <c r="AR886" s="91"/>
      <c r="AS886" s="91"/>
      <c r="AT886" s="91"/>
      <c r="AU886" s="91"/>
      <c r="AV886" s="91"/>
      <c r="AW886" s="91"/>
      <c r="AX886" s="91"/>
      <c r="AY886" s="91"/>
      <c r="AZ886" s="91"/>
      <c r="BA886" s="91"/>
      <c r="BB886" s="91"/>
      <c r="BC886" s="91"/>
      <c r="BD886" s="91"/>
      <c r="BE886" s="91"/>
      <c r="BF886" s="91"/>
      <c r="BG886" s="91"/>
      <c r="BH886" s="91"/>
      <c r="BI886" s="91"/>
      <c r="BJ886" s="91"/>
      <c r="BK886" s="91"/>
      <c r="BL886" s="91"/>
      <c r="BM886" s="91"/>
      <c r="BN886" s="91"/>
      <c r="BO886" s="91"/>
      <c r="BP886" s="91"/>
      <c r="BQ886" s="91"/>
      <c r="BR886" s="91"/>
      <c r="BS886" s="91"/>
      <c r="BT886" s="91"/>
      <c r="BU886" s="91"/>
      <c r="BV886" s="91"/>
      <c r="BW886" s="91"/>
      <c r="BX886" s="91"/>
      <c r="BY886" s="91"/>
      <c r="BZ886" s="91"/>
      <c r="CA886" s="91"/>
      <c r="CB886" s="91"/>
      <c r="CC886" s="91"/>
      <c r="CD886" s="91"/>
      <c r="CE886" s="91"/>
      <c r="CF886" s="91"/>
      <c r="CG886" s="91"/>
      <c r="CH886" s="91"/>
      <c r="CI886" s="91"/>
      <c r="CJ886" s="91"/>
      <c r="CK886" s="91"/>
      <c r="CL886" s="91"/>
      <c r="CM886" s="91"/>
      <c r="CN886" s="91"/>
      <c r="CO886" s="91"/>
      <c r="CP886" s="91"/>
      <c r="CQ886" s="91"/>
      <c r="CR886" s="91"/>
      <c r="CS886" s="91"/>
      <c r="CT886" s="91"/>
      <c r="CU886" s="91"/>
      <c r="CV886" s="91"/>
      <c r="CW886" s="91"/>
      <c r="CX886" s="91"/>
      <c r="CY886" s="91"/>
      <c r="CZ886" s="91"/>
      <c r="DA886" s="91"/>
      <c r="DB886" s="91"/>
      <c r="DC886" s="91"/>
      <c r="DD886" s="91"/>
      <c r="DE886" s="91"/>
      <c r="DF886" s="91"/>
      <c r="DG886" s="91"/>
      <c r="DH886" s="91"/>
      <c r="DI886" s="91"/>
      <c r="DJ886" s="91"/>
      <c r="DK886" s="91"/>
      <c r="DL886" s="91"/>
      <c r="DM886" s="91"/>
      <c r="DN886" s="91"/>
      <c r="DO886" s="91"/>
      <c r="DP886" s="91"/>
      <c r="DQ886" s="91"/>
      <c r="DR886" s="91"/>
      <c r="DS886" s="91"/>
      <c r="DT886" s="91"/>
      <c r="DU886" s="91"/>
      <c r="DV886" s="91"/>
      <c r="DW886" s="91"/>
      <c r="DX886" s="91"/>
      <c r="DY886" s="91"/>
      <c r="DZ886" s="91"/>
      <c r="EA886" s="91"/>
      <c r="EB886" s="91"/>
      <c r="EC886" s="91"/>
      <c r="ED886" s="91"/>
      <c r="EE886" s="91"/>
      <c r="EF886" s="91"/>
      <c r="EG886" s="91"/>
      <c r="EH886" s="91"/>
      <c r="EI886" s="91"/>
      <c r="EJ886" s="91"/>
      <c r="EK886" s="91"/>
      <c r="EL886" s="91"/>
      <c r="EM886" s="91"/>
      <c r="EN886" s="91"/>
      <c r="EO886" s="91"/>
      <c r="EP886" s="91"/>
      <c r="EQ886" s="91"/>
      <c r="ER886" s="91"/>
      <c r="ES886" s="91"/>
      <c r="ET886" s="91"/>
      <c r="EU886" s="91"/>
      <c r="EV886" s="91"/>
      <c r="EW886" s="91"/>
      <c r="EX886" s="91"/>
      <c r="EY886" s="91"/>
      <c r="EZ886" s="91"/>
      <c r="FA886" s="91"/>
      <c r="FB886" s="91"/>
      <c r="FC886" s="91"/>
      <c r="FD886" s="91"/>
      <c r="FE886" s="91"/>
      <c r="FF886" s="91"/>
      <c r="FG886" s="91"/>
      <c r="FH886" s="91"/>
      <c r="FI886" s="91"/>
      <c r="FJ886" s="91"/>
      <c r="FK886" s="91"/>
      <c r="FL886" s="91"/>
      <c r="FM886" s="91"/>
      <c r="FN886" s="91"/>
      <c r="FO886" s="91"/>
      <c r="FP886" s="91"/>
      <c r="FQ886" s="91"/>
      <c r="FR886" s="91"/>
      <c r="FS886" s="91"/>
      <c r="FT886" s="91"/>
      <c r="FU886" s="91"/>
      <c r="FV886" s="91"/>
      <c r="FW886" s="91"/>
      <c r="FX886" s="91"/>
      <c r="FY886" s="91"/>
      <c r="FZ886" s="91"/>
      <c r="GA886" s="91"/>
      <c r="GB886" s="91"/>
      <c r="GC886" s="91"/>
      <c r="GD886" s="91"/>
      <c r="GE886" s="91"/>
      <c r="GF886" s="91"/>
      <c r="GG886" s="91"/>
      <c r="GH886" s="91"/>
      <c r="GI886" s="91"/>
      <c r="GJ886" s="91"/>
      <c r="GK886" s="91"/>
      <c r="GL886" s="91"/>
      <c r="GM886" s="91"/>
      <c r="GN886" s="91"/>
      <c r="GO886" s="91"/>
      <c r="GP886" s="91"/>
      <c r="GQ886" s="91"/>
      <c r="GR886" s="91"/>
      <c r="GS886" s="91"/>
      <c r="GT886" s="91"/>
      <c r="GU886" s="91"/>
      <c r="GV886" s="91"/>
      <c r="GW886" s="91"/>
      <c r="GX886" s="91"/>
      <c r="GY886" s="91"/>
      <c r="GZ886" s="91"/>
      <c r="HA886" s="91"/>
      <c r="HB886" s="91"/>
      <c r="HC886" s="91"/>
      <c r="HD886" s="91"/>
      <c r="HE886" s="91"/>
      <c r="HF886" s="91"/>
      <c r="HG886" s="91"/>
      <c r="HH886" s="91"/>
      <c r="HI886" s="91"/>
      <c r="HJ886" s="91"/>
      <c r="HK886" s="91"/>
      <c r="HL886" s="91"/>
      <c r="HM886" s="91"/>
      <c r="HN886" s="91"/>
      <c r="HO886" s="91"/>
      <c r="HP886" s="91"/>
      <c r="HQ886" s="91"/>
      <c r="HR886" s="91"/>
      <c r="HS886" s="91"/>
    </row>
    <row r="887" customHeight="1" spans="1:227">
      <c r="A887" s="91"/>
      <c r="B887" s="91"/>
      <c r="C887" s="91"/>
      <c r="D887" s="91"/>
      <c r="E887" s="91"/>
      <c r="F887" s="91"/>
      <c r="G887" s="91"/>
      <c r="H887" s="95"/>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c r="AH887" s="91"/>
      <c r="AI887" s="91"/>
      <c r="AJ887" s="91"/>
      <c r="AK887" s="91"/>
      <c r="AL887" s="91"/>
      <c r="AM887" s="91"/>
      <c r="AN887" s="91"/>
      <c r="AO887" s="91"/>
      <c r="AP887" s="91"/>
      <c r="AQ887" s="91"/>
      <c r="AR887" s="91"/>
      <c r="AS887" s="91"/>
      <c r="AT887" s="91"/>
      <c r="AU887" s="91"/>
      <c r="AV887" s="91"/>
      <c r="AW887" s="91"/>
      <c r="AX887" s="91"/>
      <c r="AY887" s="91"/>
      <c r="AZ887" s="91"/>
      <c r="BA887" s="91"/>
      <c r="BB887" s="91"/>
      <c r="BC887" s="91"/>
      <c r="BD887" s="91"/>
      <c r="BE887" s="91"/>
      <c r="BF887" s="91"/>
      <c r="BG887" s="91"/>
      <c r="BH887" s="91"/>
      <c r="BI887" s="91"/>
      <c r="BJ887" s="91"/>
      <c r="BK887" s="91"/>
      <c r="BL887" s="91"/>
      <c r="BM887" s="91"/>
      <c r="BN887" s="91"/>
      <c r="BO887" s="91"/>
      <c r="BP887" s="91"/>
      <c r="BQ887" s="91"/>
      <c r="BR887" s="91"/>
      <c r="BS887" s="91"/>
      <c r="BT887" s="91"/>
      <c r="BU887" s="91"/>
      <c r="BV887" s="91"/>
      <c r="BW887" s="91"/>
      <c r="BX887" s="91"/>
      <c r="BY887" s="91"/>
      <c r="BZ887" s="91"/>
      <c r="CA887" s="91"/>
      <c r="CB887" s="91"/>
      <c r="CC887" s="91"/>
      <c r="CD887" s="91"/>
      <c r="CE887" s="91"/>
      <c r="CF887" s="91"/>
      <c r="CG887" s="91"/>
      <c r="CH887" s="91"/>
      <c r="CI887" s="91"/>
      <c r="CJ887" s="91"/>
      <c r="CK887" s="91"/>
      <c r="CL887" s="91"/>
      <c r="CM887" s="91"/>
      <c r="CN887" s="91"/>
      <c r="CO887" s="91"/>
      <c r="CP887" s="91"/>
      <c r="CQ887" s="91"/>
      <c r="CR887" s="91"/>
      <c r="CS887" s="91"/>
      <c r="CT887" s="91"/>
      <c r="CU887" s="91"/>
      <c r="CV887" s="91"/>
      <c r="CW887" s="91"/>
      <c r="CX887" s="91"/>
      <c r="CY887" s="91"/>
      <c r="CZ887" s="91"/>
      <c r="DA887" s="91"/>
      <c r="DB887" s="91"/>
      <c r="DC887" s="91"/>
      <c r="DD887" s="91"/>
      <c r="DE887" s="91"/>
      <c r="DF887" s="91"/>
      <c r="DG887" s="91"/>
      <c r="DH887" s="91"/>
      <c r="DI887" s="91"/>
      <c r="DJ887" s="91"/>
      <c r="DK887" s="91"/>
      <c r="DL887" s="91"/>
      <c r="DM887" s="91"/>
      <c r="DN887" s="91"/>
      <c r="DO887" s="91"/>
      <c r="DP887" s="91"/>
      <c r="DQ887" s="91"/>
      <c r="DR887" s="91"/>
      <c r="DS887" s="91"/>
      <c r="DT887" s="91"/>
      <c r="DU887" s="91"/>
      <c r="DV887" s="91"/>
      <c r="DW887" s="91"/>
      <c r="DX887" s="91"/>
      <c r="DY887" s="91"/>
      <c r="DZ887" s="91"/>
      <c r="EA887" s="91"/>
      <c r="EB887" s="91"/>
      <c r="EC887" s="91"/>
      <c r="ED887" s="91"/>
      <c r="EE887" s="91"/>
      <c r="EF887" s="91"/>
      <c r="EG887" s="91"/>
      <c r="EH887" s="91"/>
      <c r="EI887" s="91"/>
      <c r="EJ887" s="91"/>
      <c r="EK887" s="91"/>
      <c r="EL887" s="91"/>
      <c r="EM887" s="91"/>
      <c r="EN887" s="91"/>
      <c r="EO887" s="91"/>
      <c r="EP887" s="91"/>
      <c r="EQ887" s="91"/>
      <c r="ER887" s="91"/>
      <c r="ES887" s="91"/>
      <c r="ET887" s="91"/>
      <c r="EU887" s="91"/>
      <c r="EV887" s="91"/>
      <c r="EW887" s="91"/>
      <c r="EX887" s="91"/>
      <c r="EY887" s="91"/>
      <c r="EZ887" s="91"/>
      <c r="FA887" s="91"/>
      <c r="FB887" s="91"/>
      <c r="FC887" s="91"/>
      <c r="FD887" s="91"/>
      <c r="FE887" s="91"/>
      <c r="FF887" s="91"/>
      <c r="FG887" s="91"/>
      <c r="FH887" s="91"/>
      <c r="FI887" s="91"/>
      <c r="FJ887" s="91"/>
      <c r="FK887" s="91"/>
      <c r="FL887" s="91"/>
      <c r="FM887" s="91"/>
      <c r="FN887" s="91"/>
      <c r="FO887" s="91"/>
      <c r="FP887" s="91"/>
      <c r="FQ887" s="91"/>
      <c r="FR887" s="91"/>
      <c r="FS887" s="91"/>
      <c r="FT887" s="91"/>
      <c r="FU887" s="91"/>
      <c r="FV887" s="91"/>
      <c r="FW887" s="91"/>
      <c r="FX887" s="91"/>
      <c r="FY887" s="91"/>
      <c r="FZ887" s="91"/>
      <c r="GA887" s="91"/>
      <c r="GB887" s="91"/>
      <c r="GC887" s="91"/>
      <c r="GD887" s="91"/>
      <c r="GE887" s="91"/>
      <c r="GF887" s="91"/>
      <c r="GG887" s="91"/>
      <c r="GH887" s="91"/>
      <c r="GI887" s="91"/>
      <c r="GJ887" s="91"/>
      <c r="GK887" s="91"/>
      <c r="GL887" s="91"/>
      <c r="GM887" s="91"/>
      <c r="GN887" s="91"/>
      <c r="GO887" s="91"/>
      <c r="GP887" s="91"/>
      <c r="GQ887" s="91"/>
      <c r="GR887" s="91"/>
      <c r="GS887" s="91"/>
      <c r="GT887" s="91"/>
      <c r="GU887" s="91"/>
      <c r="GV887" s="91"/>
      <c r="GW887" s="91"/>
      <c r="GX887" s="91"/>
      <c r="GY887" s="91"/>
      <c r="GZ887" s="91"/>
      <c r="HA887" s="91"/>
      <c r="HB887" s="91"/>
      <c r="HC887" s="91"/>
      <c r="HD887" s="91"/>
      <c r="HE887" s="91"/>
      <c r="HF887" s="91"/>
      <c r="HG887" s="91"/>
      <c r="HH887" s="91"/>
      <c r="HI887" s="91"/>
      <c r="HJ887" s="91"/>
      <c r="HK887" s="91"/>
      <c r="HL887" s="91"/>
      <c r="HM887" s="91"/>
      <c r="HN887" s="91"/>
      <c r="HO887" s="91"/>
      <c r="HP887" s="91"/>
      <c r="HQ887" s="91"/>
      <c r="HR887" s="91"/>
      <c r="HS887" s="91"/>
    </row>
    <row r="888" customHeight="1" spans="1:227">
      <c r="A888" s="91"/>
      <c r="B888" s="91"/>
      <c r="C888" s="91"/>
      <c r="D888" s="91"/>
      <c r="E888" s="91"/>
      <c r="F888" s="91"/>
      <c r="G888" s="91"/>
      <c r="H888" s="95"/>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c r="AH888" s="91"/>
      <c r="AI888" s="91"/>
      <c r="AJ888" s="91"/>
      <c r="AK888" s="91"/>
      <c r="AL888" s="91"/>
      <c r="AM888" s="91"/>
      <c r="AN888" s="91"/>
      <c r="AO888" s="91"/>
      <c r="AP888" s="91"/>
      <c r="AQ888" s="91"/>
      <c r="AR888" s="91"/>
      <c r="AS888" s="91"/>
      <c r="AT888" s="91"/>
      <c r="AU888" s="91"/>
      <c r="AV888" s="91"/>
      <c r="AW888" s="91"/>
      <c r="AX888" s="91"/>
      <c r="AY888" s="91"/>
      <c r="AZ888" s="91"/>
      <c r="BA888" s="91"/>
      <c r="BB888" s="91"/>
      <c r="BC888" s="91"/>
      <c r="BD888" s="91"/>
      <c r="BE888" s="91"/>
      <c r="BF888" s="91"/>
      <c r="BG888" s="91"/>
      <c r="BH888" s="91"/>
      <c r="BI888" s="91"/>
      <c r="BJ888" s="91"/>
      <c r="BK888" s="91"/>
      <c r="BL888" s="91"/>
      <c r="BM888" s="91"/>
      <c r="BN888" s="91"/>
      <c r="BO888" s="91"/>
      <c r="BP888" s="91"/>
      <c r="BQ888" s="91"/>
      <c r="BR888" s="91"/>
      <c r="BS888" s="91"/>
      <c r="BT888" s="91"/>
      <c r="BU888" s="91"/>
      <c r="BV888" s="91"/>
      <c r="BW888" s="91"/>
      <c r="BX888" s="91"/>
      <c r="BY888" s="91"/>
      <c r="BZ888" s="91"/>
      <c r="CA888" s="91"/>
      <c r="CB888" s="91"/>
      <c r="CC888" s="91"/>
      <c r="CD888" s="91"/>
      <c r="CE888" s="91"/>
      <c r="CF888" s="91"/>
      <c r="CG888" s="91"/>
      <c r="CH888" s="91"/>
      <c r="CI888" s="91"/>
      <c r="CJ888" s="91"/>
      <c r="CK888" s="91"/>
      <c r="CL888" s="91"/>
      <c r="CM888" s="91"/>
      <c r="CN888" s="91"/>
      <c r="CO888" s="91"/>
      <c r="CP888" s="91"/>
      <c r="CQ888" s="91"/>
      <c r="CR888" s="91"/>
      <c r="CS888" s="91"/>
      <c r="CT888" s="91"/>
      <c r="CU888" s="91"/>
      <c r="CV888" s="91"/>
      <c r="CW888" s="91"/>
      <c r="CX888" s="91"/>
      <c r="CY888" s="91"/>
      <c r="CZ888" s="91"/>
      <c r="DA888" s="91"/>
      <c r="DB888" s="91"/>
      <c r="DC888" s="91"/>
      <c r="DD888" s="91"/>
      <c r="DE888" s="91"/>
      <c r="DF888" s="91"/>
      <c r="DG888" s="91"/>
      <c r="DH888" s="91"/>
      <c r="DI888" s="91"/>
      <c r="DJ888" s="91"/>
      <c r="DK888" s="91"/>
      <c r="DL888" s="91"/>
      <c r="DM888" s="91"/>
      <c r="DN888" s="91"/>
      <c r="DO888" s="91"/>
      <c r="DP888" s="91"/>
      <c r="DQ888" s="91"/>
      <c r="DR888" s="91"/>
      <c r="DS888" s="91"/>
      <c r="DT888" s="91"/>
      <c r="DU888" s="91"/>
      <c r="DV888" s="91"/>
      <c r="DW888" s="91"/>
      <c r="DX888" s="91"/>
      <c r="DY888" s="91"/>
      <c r="DZ888" s="91"/>
      <c r="EA888" s="91"/>
      <c r="EB888" s="91"/>
      <c r="EC888" s="91"/>
      <c r="ED888" s="91"/>
      <c r="EE888" s="91"/>
      <c r="EF888" s="91"/>
      <c r="EG888" s="91"/>
      <c r="EH888" s="91"/>
      <c r="EI888" s="91"/>
      <c r="EJ888" s="91"/>
      <c r="EK888" s="91"/>
      <c r="EL888" s="91"/>
      <c r="EM888" s="91"/>
      <c r="EN888" s="91"/>
      <c r="EO888" s="91"/>
      <c r="EP888" s="91"/>
      <c r="EQ888" s="91"/>
      <c r="ER888" s="91"/>
      <c r="ES888" s="91"/>
      <c r="ET888" s="91"/>
      <c r="EU888" s="91"/>
      <c r="EV888" s="91"/>
      <c r="EW888" s="91"/>
      <c r="EX888" s="91"/>
      <c r="EY888" s="91"/>
      <c r="EZ888" s="91"/>
      <c r="FA888" s="91"/>
      <c r="FB888" s="91"/>
      <c r="FC888" s="91"/>
      <c r="FD888" s="91"/>
      <c r="FE888" s="91"/>
      <c r="FF888" s="91"/>
      <c r="FG888" s="91"/>
      <c r="FH888" s="91"/>
      <c r="FI888" s="91"/>
      <c r="FJ888" s="91"/>
      <c r="FK888" s="91"/>
      <c r="FL888" s="91"/>
      <c r="FM888" s="91"/>
      <c r="FN888" s="91"/>
      <c r="FO888" s="91"/>
      <c r="FP888" s="91"/>
      <c r="FQ888" s="91"/>
      <c r="FR888" s="91"/>
      <c r="FS888" s="91"/>
      <c r="FT888" s="91"/>
      <c r="FU888" s="91"/>
      <c r="FV888" s="91"/>
      <c r="FW888" s="91"/>
      <c r="FX888" s="91"/>
      <c r="FY888" s="91"/>
      <c r="FZ888" s="91"/>
      <c r="GA888" s="91"/>
      <c r="GB888" s="91"/>
      <c r="GC888" s="91"/>
      <c r="GD888" s="91"/>
      <c r="GE888" s="91"/>
      <c r="GF888" s="91"/>
      <c r="GG888" s="91"/>
      <c r="GH888" s="91"/>
      <c r="GI888" s="91"/>
      <c r="GJ888" s="91"/>
      <c r="GK888" s="91"/>
      <c r="GL888" s="91"/>
      <c r="GM888" s="91"/>
      <c r="GN888" s="91"/>
      <c r="GO888" s="91"/>
      <c r="GP888" s="91"/>
      <c r="GQ888" s="91"/>
      <c r="GR888" s="91"/>
      <c r="GS888" s="91"/>
      <c r="GT888" s="91"/>
      <c r="GU888" s="91"/>
      <c r="GV888" s="91"/>
      <c r="GW888" s="91"/>
      <c r="GX888" s="91"/>
      <c r="GY888" s="91"/>
      <c r="GZ888" s="91"/>
      <c r="HA888" s="91"/>
      <c r="HB888" s="91"/>
      <c r="HC888" s="91"/>
      <c r="HD888" s="91"/>
      <c r="HE888" s="91"/>
      <c r="HF888" s="91"/>
      <c r="HG888" s="91"/>
      <c r="HH888" s="91"/>
      <c r="HI888" s="91"/>
      <c r="HJ888" s="91"/>
      <c r="HK888" s="91"/>
      <c r="HL888" s="91"/>
      <c r="HM888" s="91"/>
      <c r="HN888" s="91"/>
      <c r="HO888" s="91"/>
      <c r="HP888" s="91"/>
      <c r="HQ888" s="91"/>
      <c r="HR888" s="91"/>
      <c r="HS888" s="91"/>
    </row>
    <row r="889" customHeight="1" spans="1:227">
      <c r="A889" s="91"/>
      <c r="B889" s="91"/>
      <c r="C889" s="91"/>
      <c r="D889" s="91"/>
      <c r="E889" s="91"/>
      <c r="F889" s="91"/>
      <c r="G889" s="91"/>
      <c r="H889" s="95"/>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c r="AH889" s="91"/>
      <c r="AI889" s="91"/>
      <c r="AJ889" s="91"/>
      <c r="AK889" s="91"/>
      <c r="AL889" s="91"/>
      <c r="AM889" s="91"/>
      <c r="AN889" s="91"/>
      <c r="AO889" s="91"/>
      <c r="AP889" s="91"/>
      <c r="AQ889" s="91"/>
      <c r="AR889" s="91"/>
      <c r="AS889" s="91"/>
      <c r="AT889" s="91"/>
      <c r="AU889" s="91"/>
      <c r="AV889" s="91"/>
      <c r="AW889" s="91"/>
      <c r="AX889" s="91"/>
      <c r="AY889" s="91"/>
      <c r="AZ889" s="91"/>
      <c r="BA889" s="91"/>
      <c r="BB889" s="91"/>
      <c r="BC889" s="91"/>
      <c r="BD889" s="91"/>
      <c r="BE889" s="91"/>
      <c r="BF889" s="91"/>
      <c r="BG889" s="91"/>
      <c r="BH889" s="91"/>
      <c r="BI889" s="91"/>
      <c r="BJ889" s="91"/>
      <c r="BK889" s="91"/>
      <c r="BL889" s="91"/>
      <c r="BM889" s="91"/>
      <c r="BN889" s="91"/>
      <c r="BO889" s="91"/>
      <c r="BP889" s="91"/>
      <c r="BQ889" s="91"/>
      <c r="BR889" s="91"/>
      <c r="BS889" s="91"/>
      <c r="BT889" s="91"/>
      <c r="BU889" s="91"/>
      <c r="BV889" s="91"/>
      <c r="BW889" s="91"/>
      <c r="BX889" s="91"/>
      <c r="BY889" s="91"/>
      <c r="BZ889" s="91"/>
      <c r="CA889" s="91"/>
      <c r="CB889" s="91"/>
      <c r="CC889" s="91"/>
      <c r="CD889" s="91"/>
      <c r="CE889" s="91"/>
      <c r="CF889" s="91"/>
      <c r="CG889" s="91"/>
      <c r="CH889" s="91"/>
      <c r="CI889" s="91"/>
      <c r="CJ889" s="91"/>
      <c r="CK889" s="91"/>
      <c r="CL889" s="91"/>
      <c r="CM889" s="91"/>
      <c r="CN889" s="91"/>
      <c r="CO889" s="91"/>
      <c r="CP889" s="91"/>
      <c r="CQ889" s="91"/>
      <c r="CR889" s="91"/>
      <c r="CS889" s="91"/>
      <c r="CT889" s="91"/>
      <c r="CU889" s="91"/>
      <c r="CV889" s="91"/>
      <c r="CW889" s="91"/>
      <c r="CX889" s="91"/>
      <c r="CY889" s="91"/>
      <c r="CZ889" s="91"/>
      <c r="DA889" s="91"/>
      <c r="DB889" s="91"/>
      <c r="DC889" s="91"/>
      <c r="DD889" s="91"/>
      <c r="DE889" s="91"/>
      <c r="DF889" s="91"/>
      <c r="DG889" s="91"/>
      <c r="DH889" s="91"/>
      <c r="DI889" s="91"/>
      <c r="DJ889" s="91"/>
      <c r="DK889" s="91"/>
      <c r="DL889" s="91"/>
      <c r="DM889" s="91"/>
      <c r="DN889" s="91"/>
      <c r="DO889" s="91"/>
      <c r="DP889" s="91"/>
      <c r="DQ889" s="91"/>
      <c r="DR889" s="91"/>
      <c r="DS889" s="91"/>
      <c r="DT889" s="91"/>
      <c r="DU889" s="91"/>
      <c r="DV889" s="91"/>
      <c r="DW889" s="91"/>
      <c r="DX889" s="91"/>
      <c r="DY889" s="91"/>
      <c r="DZ889" s="91"/>
      <c r="EA889" s="91"/>
      <c r="EB889" s="91"/>
      <c r="EC889" s="91"/>
      <c r="ED889" s="91"/>
      <c r="EE889" s="91"/>
      <c r="EF889" s="91"/>
      <c r="EG889" s="91"/>
      <c r="EH889" s="91"/>
      <c r="EI889" s="91"/>
      <c r="EJ889" s="91"/>
      <c r="EK889" s="91"/>
      <c r="EL889" s="91"/>
      <c r="EM889" s="91"/>
      <c r="EN889" s="91"/>
      <c r="EO889" s="91"/>
      <c r="EP889" s="91"/>
      <c r="EQ889" s="91"/>
      <c r="ER889" s="91"/>
      <c r="ES889" s="91"/>
      <c r="ET889" s="91"/>
      <c r="EU889" s="91"/>
      <c r="EV889" s="91"/>
      <c r="EW889" s="91"/>
      <c r="EX889" s="91"/>
      <c r="EY889" s="91"/>
      <c r="EZ889" s="91"/>
      <c r="FA889" s="91"/>
      <c r="FB889" s="91"/>
      <c r="FC889" s="91"/>
      <c r="FD889" s="91"/>
      <c r="FE889" s="91"/>
      <c r="FF889" s="91"/>
      <c r="FG889" s="91"/>
      <c r="FH889" s="91"/>
      <c r="FI889" s="91"/>
      <c r="FJ889" s="91"/>
      <c r="FK889" s="91"/>
      <c r="FL889" s="91"/>
      <c r="FM889" s="91"/>
      <c r="FN889" s="91"/>
      <c r="FO889" s="91"/>
      <c r="FP889" s="91"/>
      <c r="FQ889" s="91"/>
      <c r="FR889" s="91"/>
      <c r="FS889" s="91"/>
      <c r="FT889" s="91"/>
      <c r="FU889" s="91"/>
      <c r="FV889" s="91"/>
      <c r="FW889" s="91"/>
      <c r="FX889" s="91"/>
      <c r="FY889" s="91"/>
      <c r="FZ889" s="91"/>
      <c r="GA889" s="91"/>
      <c r="GB889" s="91"/>
      <c r="GC889" s="91"/>
      <c r="GD889" s="91"/>
      <c r="GE889" s="91"/>
      <c r="GF889" s="91"/>
      <c r="GG889" s="91"/>
      <c r="GH889" s="91"/>
      <c r="GI889" s="91"/>
      <c r="GJ889" s="91"/>
      <c r="GK889" s="91"/>
      <c r="GL889" s="91"/>
      <c r="GM889" s="91"/>
      <c r="GN889" s="91"/>
      <c r="GO889" s="91"/>
      <c r="GP889" s="91"/>
      <c r="GQ889" s="91"/>
      <c r="GR889" s="91"/>
      <c r="GS889" s="91"/>
      <c r="GT889" s="91"/>
      <c r="GU889" s="91"/>
      <c r="GV889" s="91"/>
      <c r="GW889" s="91"/>
      <c r="GX889" s="91"/>
      <c r="GY889" s="91"/>
      <c r="GZ889" s="91"/>
      <c r="HA889" s="91"/>
      <c r="HB889" s="91"/>
      <c r="HC889" s="91"/>
      <c r="HD889" s="91"/>
      <c r="HE889" s="91"/>
      <c r="HF889" s="91"/>
      <c r="HG889" s="91"/>
      <c r="HH889" s="91"/>
      <c r="HI889" s="91"/>
      <c r="HJ889" s="91"/>
      <c r="HK889" s="91"/>
      <c r="HL889" s="91"/>
      <c r="HM889" s="91"/>
      <c r="HN889" s="91"/>
      <c r="HO889" s="91"/>
      <c r="HP889" s="91"/>
      <c r="HQ889" s="91"/>
      <c r="HR889" s="91"/>
      <c r="HS889" s="91"/>
    </row>
    <row r="890" customHeight="1" spans="1:227">
      <c r="A890" s="91"/>
      <c r="B890" s="91"/>
      <c r="C890" s="91"/>
      <c r="D890" s="91"/>
      <c r="E890" s="91"/>
      <c r="F890" s="91"/>
      <c r="G890" s="91"/>
      <c r="H890" s="95"/>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c r="AH890" s="91"/>
      <c r="AI890" s="91"/>
      <c r="AJ890" s="91"/>
      <c r="AK890" s="91"/>
      <c r="AL890" s="91"/>
      <c r="AM890" s="91"/>
      <c r="AN890" s="91"/>
      <c r="AO890" s="91"/>
      <c r="AP890" s="91"/>
      <c r="AQ890" s="91"/>
      <c r="AR890" s="91"/>
      <c r="AS890" s="91"/>
      <c r="AT890" s="91"/>
      <c r="AU890" s="91"/>
      <c r="AV890" s="91"/>
      <c r="AW890" s="91"/>
      <c r="AX890" s="91"/>
      <c r="AY890" s="91"/>
      <c r="AZ890" s="91"/>
      <c r="BA890" s="91"/>
      <c r="BB890" s="91"/>
      <c r="BC890" s="91"/>
      <c r="BD890" s="91"/>
      <c r="BE890" s="91"/>
      <c r="BF890" s="91"/>
      <c r="BG890" s="91"/>
      <c r="BH890" s="91"/>
      <c r="BI890" s="91"/>
      <c r="BJ890" s="91"/>
      <c r="BK890" s="91"/>
      <c r="BL890" s="91"/>
      <c r="BM890" s="91"/>
      <c r="BN890" s="91"/>
      <c r="BO890" s="91"/>
      <c r="BP890" s="91"/>
      <c r="BQ890" s="91"/>
      <c r="BR890" s="91"/>
      <c r="BS890" s="91"/>
      <c r="BT890" s="91"/>
      <c r="BU890" s="91"/>
      <c r="BV890" s="91"/>
      <c r="BW890" s="91"/>
      <c r="BX890" s="91"/>
      <c r="BY890" s="91"/>
      <c r="BZ890" s="91"/>
      <c r="CA890" s="91"/>
      <c r="CB890" s="91"/>
      <c r="CC890" s="91"/>
      <c r="CD890" s="91"/>
      <c r="CE890" s="91"/>
      <c r="CF890" s="91"/>
      <c r="CG890" s="91"/>
      <c r="CH890" s="91"/>
      <c r="CI890" s="91"/>
      <c r="CJ890" s="91"/>
      <c r="CK890" s="91"/>
      <c r="CL890" s="91"/>
      <c r="CM890" s="91"/>
      <c r="CN890" s="91"/>
      <c r="CO890" s="91"/>
      <c r="CP890" s="91"/>
      <c r="CQ890" s="91"/>
      <c r="CR890" s="91"/>
      <c r="CS890" s="91"/>
      <c r="CT890" s="91"/>
      <c r="CU890" s="91"/>
      <c r="CV890" s="91"/>
      <c r="CW890" s="91"/>
      <c r="CX890" s="91"/>
      <c r="CY890" s="91"/>
      <c r="CZ890" s="91"/>
      <c r="DA890" s="91"/>
      <c r="DB890" s="91"/>
      <c r="DC890" s="91"/>
      <c r="DD890" s="91"/>
      <c r="DE890" s="91"/>
      <c r="DF890" s="91"/>
      <c r="DG890" s="91"/>
      <c r="DH890" s="91"/>
      <c r="DI890" s="91"/>
      <c r="DJ890" s="91"/>
      <c r="DK890" s="91"/>
      <c r="DL890" s="91"/>
      <c r="DM890" s="91"/>
      <c r="DN890" s="91"/>
      <c r="DO890" s="91"/>
      <c r="DP890" s="91"/>
      <c r="DQ890" s="91"/>
      <c r="DR890" s="91"/>
      <c r="DS890" s="91"/>
      <c r="DT890" s="91"/>
      <c r="DU890" s="91"/>
      <c r="DV890" s="91"/>
      <c r="DW890" s="91"/>
      <c r="DX890" s="91"/>
      <c r="DY890" s="91"/>
      <c r="DZ890" s="91"/>
      <c r="EA890" s="91"/>
      <c r="EB890" s="91"/>
      <c r="EC890" s="91"/>
      <c r="ED890" s="91"/>
      <c r="EE890" s="91"/>
      <c r="EF890" s="91"/>
      <c r="EG890" s="91"/>
      <c r="EH890" s="91"/>
      <c r="EI890" s="91"/>
      <c r="EJ890" s="91"/>
      <c r="EK890" s="91"/>
      <c r="EL890" s="91"/>
      <c r="EM890" s="91"/>
      <c r="EN890" s="91"/>
      <c r="EO890" s="91"/>
      <c r="EP890" s="91"/>
      <c r="EQ890" s="91"/>
      <c r="ER890" s="91"/>
      <c r="ES890" s="91"/>
      <c r="ET890" s="91"/>
      <c r="EU890" s="91"/>
      <c r="EV890" s="91"/>
      <c r="EW890" s="91"/>
      <c r="EX890" s="91"/>
      <c r="EY890" s="91"/>
      <c r="EZ890" s="91"/>
      <c r="FA890" s="91"/>
      <c r="FB890" s="91"/>
      <c r="FC890" s="91"/>
      <c r="FD890" s="91"/>
      <c r="FE890" s="91"/>
      <c r="FF890" s="91"/>
      <c r="FG890" s="91"/>
      <c r="FH890" s="91"/>
      <c r="FI890" s="91"/>
      <c r="FJ890" s="91"/>
      <c r="FK890" s="91"/>
      <c r="FL890" s="91"/>
      <c r="FM890" s="91"/>
      <c r="FN890" s="91"/>
      <c r="FO890" s="91"/>
      <c r="FP890" s="91"/>
      <c r="FQ890" s="91"/>
      <c r="FR890" s="91"/>
      <c r="FS890" s="91"/>
      <c r="FT890" s="91"/>
      <c r="FU890" s="91"/>
      <c r="FV890" s="91"/>
      <c r="FW890" s="91"/>
      <c r="FX890" s="91"/>
      <c r="FY890" s="91"/>
      <c r="FZ890" s="91"/>
      <c r="GA890" s="91"/>
      <c r="GB890" s="91"/>
      <c r="GC890" s="91"/>
      <c r="GD890" s="91"/>
      <c r="GE890" s="91"/>
      <c r="GF890" s="91"/>
      <c r="GG890" s="91"/>
      <c r="GH890" s="91"/>
      <c r="GI890" s="91"/>
      <c r="GJ890" s="91"/>
      <c r="GK890" s="91"/>
      <c r="GL890" s="91"/>
      <c r="GM890" s="91"/>
      <c r="GN890" s="91"/>
      <c r="GO890" s="91"/>
      <c r="GP890" s="91"/>
      <c r="GQ890" s="91"/>
      <c r="GR890" s="91"/>
      <c r="GS890" s="91"/>
      <c r="GT890" s="91"/>
      <c r="GU890" s="91"/>
      <c r="GV890" s="91"/>
      <c r="GW890" s="91"/>
      <c r="GX890" s="91"/>
      <c r="GY890" s="91"/>
      <c r="GZ890" s="91"/>
      <c r="HA890" s="91"/>
      <c r="HB890" s="91"/>
      <c r="HC890" s="91"/>
      <c r="HD890" s="91"/>
      <c r="HE890" s="91"/>
      <c r="HF890" s="91"/>
      <c r="HG890" s="91"/>
      <c r="HH890" s="91"/>
      <c r="HI890" s="91"/>
      <c r="HJ890" s="91"/>
      <c r="HK890" s="91"/>
      <c r="HL890" s="91"/>
      <c r="HM890" s="91"/>
      <c r="HN890" s="91"/>
      <c r="HO890" s="91"/>
      <c r="HP890" s="91"/>
      <c r="HQ890" s="91"/>
      <c r="HR890" s="91"/>
      <c r="HS890" s="91"/>
    </row>
    <row r="891" customHeight="1" spans="1:227">
      <c r="A891" s="91"/>
      <c r="B891" s="91"/>
      <c r="C891" s="91"/>
      <c r="D891" s="91"/>
      <c r="E891" s="91"/>
      <c r="F891" s="91"/>
      <c r="G891" s="91"/>
      <c r="H891" s="95"/>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c r="AH891" s="91"/>
      <c r="AI891" s="91"/>
      <c r="AJ891" s="91"/>
      <c r="AK891" s="91"/>
      <c r="AL891" s="91"/>
      <c r="AM891" s="91"/>
      <c r="AN891" s="91"/>
      <c r="AO891" s="91"/>
      <c r="AP891" s="91"/>
      <c r="AQ891" s="91"/>
      <c r="AR891" s="91"/>
      <c r="AS891" s="91"/>
      <c r="AT891" s="91"/>
      <c r="AU891" s="91"/>
      <c r="AV891" s="91"/>
      <c r="AW891" s="91"/>
      <c r="AX891" s="91"/>
      <c r="AY891" s="91"/>
      <c r="AZ891" s="91"/>
      <c r="BA891" s="91"/>
      <c r="BB891" s="91"/>
      <c r="BC891" s="91"/>
      <c r="BD891" s="91"/>
      <c r="BE891" s="91"/>
      <c r="BF891" s="91"/>
      <c r="BG891" s="91"/>
      <c r="BH891" s="91"/>
      <c r="BI891" s="91"/>
      <c r="BJ891" s="91"/>
      <c r="BK891" s="91"/>
      <c r="BL891" s="91"/>
      <c r="BM891" s="91"/>
      <c r="BN891" s="91"/>
      <c r="BO891" s="91"/>
      <c r="BP891" s="91"/>
      <c r="BQ891" s="91"/>
      <c r="BR891" s="91"/>
      <c r="BS891" s="91"/>
      <c r="BT891" s="91"/>
      <c r="BU891" s="91"/>
      <c r="BV891" s="91"/>
      <c r="BW891" s="91"/>
      <c r="BX891" s="91"/>
      <c r="BY891" s="91"/>
      <c r="BZ891" s="91"/>
      <c r="CA891" s="91"/>
      <c r="CB891" s="91"/>
      <c r="CC891" s="91"/>
      <c r="CD891" s="91"/>
      <c r="CE891" s="91"/>
      <c r="CF891" s="91"/>
      <c r="CG891" s="91"/>
      <c r="CH891" s="91"/>
      <c r="CI891" s="91"/>
      <c r="CJ891" s="91"/>
      <c r="CK891" s="91"/>
      <c r="CL891" s="91"/>
      <c r="CM891" s="91"/>
      <c r="CN891" s="91"/>
      <c r="CO891" s="91"/>
      <c r="CP891" s="91"/>
      <c r="CQ891" s="91"/>
      <c r="CR891" s="91"/>
      <c r="CS891" s="91"/>
      <c r="CT891" s="91"/>
      <c r="CU891" s="91"/>
      <c r="CV891" s="91"/>
      <c r="CW891" s="91"/>
      <c r="CX891" s="91"/>
      <c r="CY891" s="91"/>
      <c r="CZ891" s="91"/>
      <c r="DA891" s="91"/>
      <c r="DB891" s="91"/>
      <c r="DC891" s="91"/>
      <c r="DD891" s="91"/>
      <c r="DE891" s="91"/>
      <c r="DF891" s="91"/>
      <c r="DG891" s="91"/>
      <c r="DH891" s="91"/>
      <c r="DI891" s="91"/>
      <c r="DJ891" s="91"/>
      <c r="DK891" s="91"/>
      <c r="DL891" s="91"/>
      <c r="DM891" s="91"/>
      <c r="DN891" s="91"/>
      <c r="DO891" s="91"/>
      <c r="DP891" s="91"/>
      <c r="DQ891" s="91"/>
      <c r="DR891" s="91"/>
      <c r="DS891" s="91"/>
      <c r="DT891" s="91"/>
      <c r="DU891" s="91"/>
      <c r="DV891" s="91"/>
      <c r="DW891" s="91"/>
      <c r="DX891" s="91"/>
      <c r="DY891" s="91"/>
      <c r="DZ891" s="91"/>
      <c r="EA891" s="91"/>
      <c r="EB891" s="91"/>
      <c r="EC891" s="91"/>
      <c r="ED891" s="91"/>
      <c r="EE891" s="91"/>
      <c r="EF891" s="91"/>
      <c r="EG891" s="91"/>
      <c r="EH891" s="91"/>
      <c r="EI891" s="91"/>
      <c r="EJ891" s="91"/>
      <c r="EK891" s="91"/>
      <c r="EL891" s="91"/>
      <c r="EM891" s="91"/>
      <c r="EN891" s="91"/>
      <c r="EO891" s="91"/>
      <c r="EP891" s="91"/>
      <c r="EQ891" s="91"/>
      <c r="ER891" s="91"/>
      <c r="ES891" s="91"/>
      <c r="ET891" s="91"/>
      <c r="EU891" s="91"/>
      <c r="EV891" s="91"/>
      <c r="EW891" s="91"/>
      <c r="EX891" s="91"/>
      <c r="EY891" s="91"/>
      <c r="EZ891" s="91"/>
      <c r="FA891" s="91"/>
      <c r="FB891" s="91"/>
      <c r="FC891" s="91"/>
      <c r="FD891" s="91"/>
      <c r="FE891" s="91"/>
      <c r="FF891" s="91"/>
      <c r="FG891" s="91"/>
      <c r="FH891" s="91"/>
      <c r="FI891" s="91"/>
      <c r="FJ891" s="91"/>
      <c r="FK891" s="91"/>
      <c r="FL891" s="91"/>
      <c r="FM891" s="91"/>
      <c r="FN891" s="91"/>
      <c r="FO891" s="91"/>
      <c r="FP891" s="91"/>
      <c r="FQ891" s="91"/>
      <c r="FR891" s="91"/>
      <c r="FS891" s="91"/>
      <c r="FT891" s="91"/>
      <c r="FU891" s="91"/>
      <c r="FV891" s="91"/>
      <c r="FW891" s="91"/>
      <c r="FX891" s="91"/>
      <c r="FY891" s="91"/>
      <c r="FZ891" s="91"/>
      <c r="GA891" s="91"/>
      <c r="GB891" s="91"/>
      <c r="GC891" s="91"/>
      <c r="GD891" s="91"/>
      <c r="GE891" s="91"/>
      <c r="GF891" s="91"/>
      <c r="GG891" s="91"/>
      <c r="GH891" s="91"/>
      <c r="GI891" s="91"/>
      <c r="GJ891" s="91"/>
      <c r="GK891" s="91"/>
      <c r="GL891" s="91"/>
      <c r="GM891" s="91"/>
      <c r="GN891" s="91"/>
      <c r="GO891" s="91"/>
      <c r="GP891" s="91"/>
      <c r="GQ891" s="91"/>
      <c r="GR891" s="91"/>
      <c r="GS891" s="91"/>
      <c r="GT891" s="91"/>
      <c r="GU891" s="91"/>
      <c r="GV891" s="91"/>
      <c r="GW891" s="91"/>
      <c r="GX891" s="91"/>
      <c r="GY891" s="91"/>
      <c r="GZ891" s="91"/>
      <c r="HA891" s="91"/>
      <c r="HB891" s="91"/>
      <c r="HC891" s="91"/>
      <c r="HD891" s="91"/>
      <c r="HE891" s="91"/>
      <c r="HF891" s="91"/>
      <c r="HG891" s="91"/>
      <c r="HH891" s="91"/>
      <c r="HI891" s="91"/>
      <c r="HJ891" s="91"/>
      <c r="HK891" s="91"/>
      <c r="HL891" s="91"/>
      <c r="HM891" s="91"/>
      <c r="HN891" s="91"/>
      <c r="HO891" s="91"/>
      <c r="HP891" s="91"/>
      <c r="HQ891" s="91"/>
      <c r="HR891" s="91"/>
      <c r="HS891" s="91"/>
    </row>
    <row r="892" customHeight="1" spans="1:227">
      <c r="A892" s="91"/>
      <c r="B892" s="91"/>
      <c r="C892" s="91"/>
      <c r="D892" s="91"/>
      <c r="E892" s="91"/>
      <c r="F892" s="91"/>
      <c r="G892" s="91"/>
      <c r="H892" s="95"/>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c r="AH892" s="91"/>
      <c r="AI892" s="91"/>
      <c r="AJ892" s="91"/>
      <c r="AK892" s="91"/>
      <c r="AL892" s="91"/>
      <c r="AM892" s="91"/>
      <c r="AN892" s="91"/>
      <c r="AO892" s="91"/>
      <c r="AP892" s="91"/>
      <c r="AQ892" s="91"/>
      <c r="AR892" s="91"/>
      <c r="AS892" s="91"/>
      <c r="AT892" s="91"/>
      <c r="AU892" s="91"/>
      <c r="AV892" s="91"/>
      <c r="AW892" s="91"/>
      <c r="AX892" s="91"/>
      <c r="AY892" s="91"/>
      <c r="AZ892" s="91"/>
      <c r="BA892" s="91"/>
      <c r="BB892" s="91"/>
      <c r="BC892" s="91"/>
      <c r="BD892" s="91"/>
      <c r="BE892" s="91"/>
      <c r="BF892" s="91"/>
      <c r="BG892" s="91"/>
      <c r="BH892" s="91"/>
      <c r="BI892" s="91"/>
      <c r="BJ892" s="91"/>
      <c r="BK892" s="91"/>
      <c r="BL892" s="91"/>
      <c r="BM892" s="91"/>
      <c r="BN892" s="91"/>
      <c r="BO892" s="91"/>
      <c r="BP892" s="91"/>
      <c r="BQ892" s="91"/>
      <c r="BR892" s="91"/>
      <c r="BS892" s="91"/>
      <c r="BT892" s="91"/>
      <c r="BU892" s="91"/>
      <c r="BV892" s="91"/>
      <c r="BW892" s="91"/>
      <c r="BX892" s="91"/>
      <c r="BY892" s="91"/>
      <c r="BZ892" s="91"/>
      <c r="CA892" s="91"/>
      <c r="CB892" s="91"/>
      <c r="CC892" s="91"/>
      <c r="CD892" s="91"/>
      <c r="CE892" s="91"/>
      <c r="CF892" s="91"/>
      <c r="CG892" s="91"/>
      <c r="CH892" s="91"/>
      <c r="CI892" s="91"/>
      <c r="CJ892" s="91"/>
      <c r="CK892" s="91"/>
      <c r="CL892" s="91"/>
      <c r="CM892" s="91"/>
      <c r="CN892" s="91"/>
      <c r="CO892" s="91"/>
      <c r="CP892" s="91"/>
      <c r="CQ892" s="91"/>
      <c r="CR892" s="91"/>
      <c r="CS892" s="91"/>
      <c r="CT892" s="91"/>
      <c r="CU892" s="91"/>
      <c r="CV892" s="91"/>
      <c r="CW892" s="91"/>
      <c r="CX892" s="91"/>
      <c r="CY892" s="91"/>
      <c r="CZ892" s="91"/>
      <c r="DA892" s="91"/>
      <c r="DB892" s="91"/>
      <c r="DC892" s="91"/>
      <c r="DD892" s="91"/>
      <c r="DE892" s="91"/>
      <c r="DF892" s="91"/>
      <c r="DG892" s="91"/>
      <c r="DH892" s="91"/>
      <c r="DI892" s="91"/>
      <c r="DJ892" s="91"/>
      <c r="DK892" s="91"/>
      <c r="DL892" s="91"/>
      <c r="DM892" s="91"/>
      <c r="DN892" s="91"/>
      <c r="DO892" s="91"/>
      <c r="DP892" s="91"/>
      <c r="DQ892" s="91"/>
      <c r="DR892" s="91"/>
      <c r="DS892" s="91"/>
      <c r="DT892" s="91"/>
      <c r="DU892" s="91"/>
      <c r="DV892" s="91"/>
      <c r="DW892" s="91"/>
      <c r="DX892" s="91"/>
      <c r="DY892" s="91"/>
      <c r="DZ892" s="91"/>
      <c r="EA892" s="91"/>
      <c r="EB892" s="91"/>
      <c r="EC892" s="91"/>
      <c r="ED892" s="91"/>
      <c r="EE892" s="91"/>
      <c r="EF892" s="91"/>
      <c r="EG892" s="91"/>
      <c r="EH892" s="91"/>
      <c r="EI892" s="91"/>
      <c r="EJ892" s="91"/>
      <c r="EK892" s="91"/>
      <c r="EL892" s="91"/>
      <c r="EM892" s="91"/>
      <c r="EN892" s="91"/>
      <c r="EO892" s="91"/>
      <c r="EP892" s="91"/>
      <c r="EQ892" s="91"/>
      <c r="ER892" s="91"/>
      <c r="ES892" s="91"/>
      <c r="ET892" s="91"/>
      <c r="EU892" s="91"/>
      <c r="EV892" s="91"/>
      <c r="EW892" s="91"/>
      <c r="EX892" s="91"/>
      <c r="EY892" s="91"/>
      <c r="EZ892" s="91"/>
      <c r="FA892" s="91"/>
      <c r="FB892" s="91"/>
      <c r="FC892" s="91"/>
      <c r="FD892" s="91"/>
      <c r="FE892" s="91"/>
      <c r="FF892" s="91"/>
      <c r="FG892" s="91"/>
      <c r="FH892" s="91"/>
      <c r="FI892" s="91"/>
      <c r="FJ892" s="91"/>
      <c r="FK892" s="91"/>
      <c r="FL892" s="91"/>
      <c r="FM892" s="91"/>
      <c r="FN892" s="91"/>
      <c r="FO892" s="91"/>
      <c r="FP892" s="91"/>
      <c r="FQ892" s="91"/>
      <c r="FR892" s="91"/>
      <c r="FS892" s="91"/>
      <c r="FT892" s="91"/>
      <c r="FU892" s="91"/>
      <c r="FV892" s="91"/>
      <c r="FW892" s="91"/>
      <c r="FX892" s="91"/>
      <c r="FY892" s="91"/>
      <c r="FZ892" s="91"/>
      <c r="GA892" s="91"/>
      <c r="GB892" s="91"/>
      <c r="GC892" s="91"/>
      <c r="GD892" s="91"/>
      <c r="GE892" s="91"/>
      <c r="GF892" s="91"/>
      <c r="GG892" s="91"/>
      <c r="GH892" s="91"/>
      <c r="GI892" s="91"/>
      <c r="GJ892" s="91"/>
      <c r="GK892" s="91"/>
      <c r="GL892" s="91"/>
      <c r="GM892" s="91"/>
      <c r="GN892" s="91"/>
      <c r="GO892" s="91"/>
      <c r="GP892" s="91"/>
      <c r="GQ892" s="91"/>
      <c r="GR892" s="91"/>
      <c r="GS892" s="91"/>
      <c r="GT892" s="91"/>
      <c r="GU892" s="91"/>
      <c r="GV892" s="91"/>
      <c r="GW892" s="91"/>
      <c r="GX892" s="91"/>
      <c r="GY892" s="91"/>
      <c r="GZ892" s="91"/>
      <c r="HA892" s="91"/>
      <c r="HB892" s="91"/>
      <c r="HC892" s="91"/>
      <c r="HD892" s="91"/>
      <c r="HE892" s="91"/>
      <c r="HF892" s="91"/>
      <c r="HG892" s="91"/>
      <c r="HH892" s="91"/>
      <c r="HI892" s="91"/>
      <c r="HJ892" s="91"/>
      <c r="HK892" s="91"/>
      <c r="HL892" s="91"/>
      <c r="HM892" s="91"/>
      <c r="HN892" s="91"/>
      <c r="HO892" s="91"/>
      <c r="HP892" s="91"/>
      <c r="HQ892" s="91"/>
      <c r="HR892" s="91"/>
      <c r="HS892" s="91"/>
    </row>
    <row r="893" customHeight="1" spans="1:227">
      <c r="A893" s="91"/>
      <c r="B893" s="91"/>
      <c r="C893" s="91"/>
      <c r="D893" s="91"/>
      <c r="E893" s="91"/>
      <c r="F893" s="91"/>
      <c r="G893" s="91"/>
      <c r="H893" s="95"/>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c r="AH893" s="91"/>
      <c r="AI893" s="91"/>
      <c r="AJ893" s="91"/>
      <c r="AK893" s="91"/>
      <c r="AL893" s="91"/>
      <c r="AM893" s="91"/>
      <c r="AN893" s="91"/>
      <c r="AO893" s="91"/>
      <c r="AP893" s="91"/>
      <c r="AQ893" s="91"/>
      <c r="AR893" s="91"/>
      <c r="AS893" s="91"/>
      <c r="AT893" s="91"/>
      <c r="AU893" s="91"/>
      <c r="AV893" s="91"/>
      <c r="AW893" s="91"/>
      <c r="AX893" s="91"/>
      <c r="AY893" s="91"/>
      <c r="AZ893" s="91"/>
      <c r="BA893" s="91"/>
      <c r="BB893" s="91"/>
      <c r="BC893" s="91"/>
      <c r="BD893" s="91"/>
      <c r="BE893" s="91"/>
      <c r="BF893" s="91"/>
      <c r="BG893" s="91"/>
      <c r="BH893" s="91"/>
      <c r="BI893" s="91"/>
      <c r="BJ893" s="91"/>
      <c r="BK893" s="91"/>
      <c r="BL893" s="91"/>
      <c r="BM893" s="91"/>
      <c r="BN893" s="91"/>
      <c r="BO893" s="91"/>
      <c r="BP893" s="91"/>
      <c r="BQ893" s="91"/>
      <c r="BR893" s="91"/>
      <c r="BS893" s="91"/>
      <c r="BT893" s="91"/>
      <c r="BU893" s="91"/>
      <c r="BV893" s="91"/>
      <c r="BW893" s="91"/>
      <c r="BX893" s="91"/>
      <c r="BY893" s="91"/>
      <c r="BZ893" s="91"/>
      <c r="CA893" s="91"/>
      <c r="CB893" s="91"/>
      <c r="CC893" s="91"/>
      <c r="CD893" s="91"/>
      <c r="CE893" s="91"/>
      <c r="CF893" s="91"/>
      <c r="CG893" s="91"/>
      <c r="CH893" s="91"/>
      <c r="CI893" s="91"/>
      <c r="CJ893" s="91"/>
      <c r="CK893" s="91"/>
      <c r="CL893" s="91"/>
      <c r="CM893" s="91"/>
      <c r="CN893" s="91"/>
      <c r="CO893" s="91"/>
      <c r="CP893" s="91"/>
      <c r="CQ893" s="91"/>
      <c r="CR893" s="91"/>
      <c r="CS893" s="91"/>
      <c r="CT893" s="91"/>
      <c r="CU893" s="91"/>
      <c r="CV893" s="91"/>
      <c r="CW893" s="91"/>
      <c r="CX893" s="91"/>
      <c r="CY893" s="91"/>
      <c r="CZ893" s="91"/>
      <c r="DA893" s="91"/>
      <c r="DB893" s="91"/>
      <c r="DC893" s="91"/>
      <c r="DD893" s="91"/>
      <c r="DE893" s="91"/>
      <c r="DF893" s="91"/>
      <c r="DG893" s="91"/>
      <c r="DH893" s="91"/>
      <c r="DI893" s="91"/>
      <c r="DJ893" s="91"/>
      <c r="DK893" s="91"/>
      <c r="DL893" s="91"/>
      <c r="DM893" s="91"/>
      <c r="DN893" s="91"/>
      <c r="DO893" s="91"/>
      <c r="DP893" s="91"/>
      <c r="DQ893" s="91"/>
      <c r="DR893" s="91"/>
      <c r="DS893" s="91"/>
      <c r="DT893" s="91"/>
      <c r="DU893" s="91"/>
      <c r="DV893" s="91"/>
      <c r="DW893" s="91"/>
      <c r="DX893" s="91"/>
      <c r="DY893" s="91"/>
      <c r="DZ893" s="91"/>
      <c r="EA893" s="91"/>
      <c r="EB893" s="91"/>
      <c r="EC893" s="91"/>
      <c r="ED893" s="91"/>
      <c r="EE893" s="91"/>
      <c r="EF893" s="91"/>
      <c r="EG893" s="91"/>
      <c r="EH893" s="91"/>
      <c r="EI893" s="91"/>
      <c r="EJ893" s="91"/>
      <c r="EK893" s="91"/>
      <c r="EL893" s="91"/>
      <c r="EM893" s="91"/>
      <c r="EN893" s="91"/>
      <c r="EO893" s="91"/>
      <c r="EP893" s="91"/>
      <c r="EQ893" s="91"/>
      <c r="ER893" s="91"/>
      <c r="ES893" s="91"/>
      <c r="ET893" s="91"/>
      <c r="EU893" s="91"/>
      <c r="EV893" s="91"/>
      <c r="EW893" s="91"/>
      <c r="EX893" s="91"/>
      <c r="EY893" s="91"/>
      <c r="EZ893" s="91"/>
      <c r="FA893" s="91"/>
      <c r="FB893" s="91"/>
      <c r="FC893" s="91"/>
      <c r="FD893" s="91"/>
      <c r="FE893" s="91"/>
      <c r="FF893" s="91"/>
      <c r="FG893" s="91"/>
      <c r="FH893" s="91"/>
      <c r="FI893" s="91"/>
      <c r="FJ893" s="91"/>
      <c r="FK893" s="91"/>
      <c r="FL893" s="91"/>
      <c r="FM893" s="91"/>
      <c r="FN893" s="91"/>
      <c r="FO893" s="91"/>
      <c r="FP893" s="91"/>
      <c r="FQ893" s="91"/>
      <c r="FR893" s="91"/>
      <c r="FS893" s="91"/>
      <c r="FT893" s="91"/>
      <c r="FU893" s="91"/>
      <c r="FV893" s="91"/>
      <c r="FW893" s="91"/>
      <c r="FX893" s="91"/>
      <c r="FY893" s="91"/>
      <c r="FZ893" s="91"/>
      <c r="GA893" s="91"/>
      <c r="GB893" s="91"/>
      <c r="GC893" s="91"/>
      <c r="GD893" s="91"/>
      <c r="GE893" s="91"/>
      <c r="GF893" s="91"/>
      <c r="GG893" s="91"/>
      <c r="GH893" s="91"/>
      <c r="GI893" s="91"/>
      <c r="GJ893" s="91"/>
      <c r="GK893" s="91"/>
      <c r="GL893" s="91"/>
      <c r="GM893" s="91"/>
      <c r="GN893" s="91"/>
      <c r="GO893" s="91"/>
      <c r="GP893" s="91"/>
      <c r="GQ893" s="91"/>
      <c r="GR893" s="91"/>
      <c r="GS893" s="91"/>
      <c r="GT893" s="91"/>
      <c r="GU893" s="91"/>
      <c r="GV893" s="91"/>
      <c r="GW893" s="91"/>
      <c r="GX893" s="91"/>
      <c r="GY893" s="91"/>
      <c r="GZ893" s="91"/>
      <c r="HA893" s="91"/>
      <c r="HB893" s="91"/>
      <c r="HC893" s="91"/>
      <c r="HD893" s="91"/>
      <c r="HE893" s="91"/>
      <c r="HF893" s="91"/>
      <c r="HG893" s="91"/>
      <c r="HH893" s="91"/>
      <c r="HI893" s="91"/>
      <c r="HJ893" s="91"/>
      <c r="HK893" s="91"/>
      <c r="HL893" s="91"/>
      <c r="HM893" s="91"/>
      <c r="HN893" s="91"/>
      <c r="HO893" s="91"/>
      <c r="HP893" s="91"/>
      <c r="HQ893" s="91"/>
      <c r="HR893" s="91"/>
      <c r="HS893" s="91"/>
    </row>
    <row r="894" customHeight="1" spans="1:227">
      <c r="A894" s="91"/>
      <c r="B894" s="91"/>
      <c r="C894" s="91"/>
      <c r="D894" s="91"/>
      <c r="E894" s="91"/>
      <c r="F894" s="91"/>
      <c r="G894" s="91"/>
      <c r="H894" s="95"/>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c r="AH894" s="91"/>
      <c r="AI894" s="91"/>
      <c r="AJ894" s="91"/>
      <c r="AK894" s="91"/>
      <c r="AL894" s="91"/>
      <c r="AM894" s="91"/>
      <c r="AN894" s="91"/>
      <c r="AO894" s="91"/>
      <c r="AP894" s="91"/>
      <c r="AQ894" s="91"/>
      <c r="AR894" s="91"/>
      <c r="AS894" s="91"/>
      <c r="AT894" s="91"/>
      <c r="AU894" s="91"/>
      <c r="AV894" s="91"/>
      <c r="AW894" s="91"/>
      <c r="AX894" s="91"/>
      <c r="AY894" s="91"/>
      <c r="AZ894" s="91"/>
      <c r="BA894" s="91"/>
      <c r="BB894" s="91"/>
      <c r="BC894" s="91"/>
      <c r="BD894" s="91"/>
      <c r="BE894" s="91"/>
      <c r="BF894" s="91"/>
      <c r="BG894" s="91"/>
      <c r="BH894" s="91"/>
      <c r="BI894" s="91"/>
      <c r="BJ894" s="91"/>
      <c r="BK894" s="91"/>
      <c r="BL894" s="91"/>
      <c r="BM894" s="91"/>
      <c r="BN894" s="91"/>
      <c r="BO894" s="91"/>
      <c r="BP894" s="91"/>
      <c r="BQ894" s="91"/>
      <c r="BR894" s="91"/>
      <c r="BS894" s="91"/>
      <c r="BT894" s="91"/>
      <c r="BU894" s="91"/>
      <c r="BV894" s="91"/>
      <c r="BW894" s="91"/>
      <c r="BX894" s="91"/>
      <c r="BY894" s="91"/>
      <c r="BZ894" s="91"/>
      <c r="CA894" s="91"/>
      <c r="CB894" s="91"/>
      <c r="CC894" s="91"/>
      <c r="CD894" s="91"/>
      <c r="CE894" s="91"/>
      <c r="CF894" s="91"/>
      <c r="CG894" s="91"/>
      <c r="CH894" s="91"/>
      <c r="CI894" s="91"/>
      <c r="CJ894" s="91"/>
      <c r="CK894" s="91"/>
      <c r="CL894" s="91"/>
      <c r="CM894" s="91"/>
      <c r="CN894" s="91"/>
      <c r="CO894" s="91"/>
      <c r="CP894" s="91"/>
      <c r="CQ894" s="91"/>
      <c r="CR894" s="91"/>
      <c r="CS894" s="91"/>
      <c r="CT894" s="91"/>
      <c r="CU894" s="91"/>
      <c r="CV894" s="91"/>
      <c r="CW894" s="91"/>
      <c r="CX894" s="91"/>
      <c r="CY894" s="91"/>
      <c r="CZ894" s="91"/>
      <c r="DA894" s="91"/>
      <c r="DB894" s="91"/>
      <c r="DC894" s="91"/>
      <c r="DD894" s="91"/>
      <c r="DE894" s="91"/>
      <c r="DF894" s="91"/>
      <c r="DG894" s="91"/>
      <c r="DH894" s="91"/>
      <c r="DI894" s="91"/>
      <c r="DJ894" s="91"/>
      <c r="DK894" s="91"/>
      <c r="DL894" s="91"/>
      <c r="DM894" s="91"/>
      <c r="DN894" s="91"/>
      <c r="DO894" s="91"/>
      <c r="DP894" s="91"/>
      <c r="DQ894" s="91"/>
      <c r="DR894" s="91"/>
      <c r="DS894" s="91"/>
      <c r="DT894" s="91"/>
      <c r="DU894" s="91"/>
      <c r="DV894" s="91"/>
      <c r="DW894" s="91"/>
      <c r="DX894" s="91"/>
      <c r="DY894" s="91"/>
      <c r="DZ894" s="91"/>
      <c r="EA894" s="91"/>
      <c r="EB894" s="91"/>
      <c r="EC894" s="91"/>
      <c r="ED894" s="91"/>
      <c r="EE894" s="91"/>
      <c r="EF894" s="91"/>
      <c r="EG894" s="91"/>
      <c r="EH894" s="91"/>
      <c r="EI894" s="91"/>
      <c r="EJ894" s="91"/>
      <c r="EK894" s="91"/>
      <c r="EL894" s="91"/>
      <c r="EM894" s="91"/>
      <c r="EN894" s="91"/>
      <c r="EO894" s="91"/>
      <c r="EP894" s="91"/>
      <c r="EQ894" s="91"/>
      <c r="ER894" s="91"/>
      <c r="ES894" s="91"/>
      <c r="ET894" s="91"/>
      <c r="EU894" s="91"/>
      <c r="EV894" s="91"/>
      <c r="EW894" s="91"/>
      <c r="EX894" s="91"/>
      <c r="EY894" s="91"/>
      <c r="EZ894" s="91"/>
      <c r="FA894" s="91"/>
      <c r="FB894" s="91"/>
      <c r="FC894" s="91"/>
      <c r="FD894" s="91"/>
      <c r="FE894" s="91"/>
      <c r="FF894" s="91"/>
      <c r="FG894" s="91"/>
      <c r="FH894" s="91"/>
      <c r="FI894" s="91"/>
      <c r="FJ894" s="91"/>
      <c r="FK894" s="91"/>
      <c r="FL894" s="91"/>
      <c r="FM894" s="91"/>
      <c r="FN894" s="91"/>
      <c r="FO894" s="91"/>
      <c r="FP894" s="91"/>
      <c r="FQ894" s="91"/>
      <c r="FR894" s="91"/>
      <c r="FS894" s="91"/>
      <c r="FT894" s="91"/>
      <c r="FU894" s="91"/>
      <c r="FV894" s="91"/>
      <c r="FW894" s="91"/>
      <c r="FX894" s="91"/>
      <c r="FY894" s="91"/>
      <c r="FZ894" s="91"/>
      <c r="GA894" s="91"/>
      <c r="GB894" s="91"/>
      <c r="GC894" s="91"/>
      <c r="GD894" s="91"/>
      <c r="GE894" s="91"/>
      <c r="GF894" s="91"/>
      <c r="GG894" s="91"/>
      <c r="GH894" s="91"/>
      <c r="GI894" s="91"/>
      <c r="GJ894" s="91"/>
      <c r="GK894" s="91"/>
      <c r="GL894" s="91"/>
      <c r="GM894" s="91"/>
      <c r="GN894" s="91"/>
      <c r="GO894" s="91"/>
      <c r="GP894" s="91"/>
      <c r="GQ894" s="91"/>
      <c r="GR894" s="91"/>
      <c r="GS894" s="91"/>
      <c r="GT894" s="91"/>
      <c r="GU894" s="91"/>
      <c r="GV894" s="91"/>
      <c r="GW894" s="91"/>
      <c r="GX894" s="91"/>
      <c r="GY894" s="91"/>
      <c r="GZ894" s="91"/>
      <c r="HA894" s="91"/>
      <c r="HB894" s="91"/>
      <c r="HC894" s="91"/>
      <c r="HD894" s="91"/>
      <c r="HE894" s="91"/>
      <c r="HF894" s="91"/>
      <c r="HG894" s="91"/>
      <c r="HH894" s="91"/>
      <c r="HI894" s="91"/>
      <c r="HJ894" s="91"/>
      <c r="HK894" s="91"/>
      <c r="HL894" s="91"/>
      <c r="HM894" s="91"/>
      <c r="HN894" s="91"/>
      <c r="HO894" s="91"/>
      <c r="HP894" s="91"/>
      <c r="HQ894" s="91"/>
      <c r="HR894" s="91"/>
      <c r="HS894" s="91"/>
    </row>
    <row r="895" customHeight="1" spans="1:227">
      <c r="A895" s="91"/>
      <c r="B895" s="91"/>
      <c r="C895" s="91"/>
      <c r="D895" s="91"/>
      <c r="E895" s="91"/>
      <c r="F895" s="91"/>
      <c r="G895" s="91"/>
      <c r="H895" s="95"/>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c r="AH895" s="91"/>
      <c r="AI895" s="91"/>
      <c r="AJ895" s="91"/>
      <c r="AK895" s="91"/>
      <c r="AL895" s="91"/>
      <c r="AM895" s="91"/>
      <c r="AN895" s="91"/>
      <c r="AO895" s="91"/>
      <c r="AP895" s="91"/>
      <c r="AQ895" s="91"/>
      <c r="AR895" s="91"/>
      <c r="AS895" s="91"/>
      <c r="AT895" s="91"/>
      <c r="AU895" s="91"/>
      <c r="AV895" s="91"/>
      <c r="AW895" s="91"/>
      <c r="AX895" s="91"/>
      <c r="AY895" s="91"/>
      <c r="AZ895" s="91"/>
      <c r="BA895" s="91"/>
      <c r="BB895" s="91"/>
      <c r="BC895" s="91"/>
      <c r="BD895" s="91"/>
      <c r="BE895" s="91"/>
      <c r="BF895" s="91"/>
      <c r="BG895" s="91"/>
      <c r="BH895" s="91"/>
      <c r="BI895" s="91"/>
      <c r="BJ895" s="91"/>
      <c r="BK895" s="91"/>
      <c r="BL895" s="91"/>
      <c r="BM895" s="91"/>
      <c r="BN895" s="91"/>
      <c r="BO895" s="91"/>
      <c r="BP895" s="91"/>
      <c r="BQ895" s="91"/>
      <c r="BR895" s="91"/>
      <c r="BS895" s="91"/>
      <c r="BT895" s="91"/>
      <c r="BU895" s="91"/>
      <c r="BV895" s="91"/>
      <c r="BW895" s="91"/>
      <c r="BX895" s="91"/>
      <c r="BY895" s="91"/>
      <c r="BZ895" s="91"/>
      <c r="CA895" s="91"/>
      <c r="CB895" s="91"/>
      <c r="CC895" s="91"/>
      <c r="CD895" s="91"/>
      <c r="CE895" s="91"/>
      <c r="CF895" s="91"/>
      <c r="CG895" s="91"/>
      <c r="CH895" s="91"/>
      <c r="CI895" s="91"/>
      <c r="CJ895" s="91"/>
      <c r="CK895" s="91"/>
      <c r="CL895" s="91"/>
      <c r="CM895" s="91"/>
      <c r="CN895" s="91"/>
      <c r="CO895" s="91"/>
      <c r="CP895" s="91"/>
      <c r="CQ895" s="91"/>
      <c r="CR895" s="91"/>
      <c r="CS895" s="91"/>
      <c r="CT895" s="91"/>
      <c r="CU895" s="91"/>
      <c r="CV895" s="91"/>
      <c r="CW895" s="91"/>
      <c r="CX895" s="91"/>
      <c r="CY895" s="91"/>
      <c r="CZ895" s="91"/>
      <c r="DA895" s="91"/>
      <c r="DB895" s="91"/>
      <c r="DC895" s="91"/>
      <c r="DD895" s="91"/>
      <c r="DE895" s="91"/>
      <c r="DF895" s="91"/>
      <c r="DG895" s="91"/>
      <c r="DH895" s="91"/>
      <c r="DI895" s="91"/>
      <c r="DJ895" s="91"/>
      <c r="DK895" s="91"/>
      <c r="DL895" s="91"/>
      <c r="DM895" s="91"/>
      <c r="DN895" s="91"/>
      <c r="DO895" s="91"/>
      <c r="DP895" s="91"/>
      <c r="DQ895" s="91"/>
      <c r="DR895" s="91"/>
      <c r="DS895" s="91"/>
      <c r="DT895" s="91"/>
      <c r="DU895" s="91"/>
      <c r="DV895" s="91"/>
      <c r="DW895" s="91"/>
      <c r="DX895" s="91"/>
      <c r="DY895" s="91"/>
      <c r="DZ895" s="91"/>
      <c r="EA895" s="91"/>
      <c r="EB895" s="91"/>
      <c r="EC895" s="91"/>
      <c r="ED895" s="91"/>
      <c r="EE895" s="91"/>
      <c r="EF895" s="91"/>
      <c r="EG895" s="91"/>
      <c r="EH895" s="91"/>
      <c r="EI895" s="91"/>
      <c r="EJ895" s="91"/>
      <c r="EK895" s="91"/>
      <c r="EL895" s="91"/>
      <c r="EM895" s="91"/>
      <c r="EN895" s="91"/>
      <c r="EO895" s="91"/>
      <c r="EP895" s="91"/>
      <c r="EQ895" s="91"/>
      <c r="ER895" s="91"/>
      <c r="ES895" s="91"/>
      <c r="ET895" s="91"/>
      <c r="EU895" s="91"/>
      <c r="EV895" s="91"/>
      <c r="EW895" s="91"/>
      <c r="EX895" s="91"/>
      <c r="EY895" s="91"/>
      <c r="EZ895" s="91"/>
      <c r="FA895" s="91"/>
      <c r="FB895" s="91"/>
      <c r="FC895" s="91"/>
      <c r="FD895" s="91"/>
      <c r="FE895" s="91"/>
      <c r="FF895" s="91"/>
      <c r="FG895" s="91"/>
      <c r="FH895" s="91"/>
      <c r="FI895" s="91"/>
      <c r="FJ895" s="91"/>
      <c r="FK895" s="91"/>
      <c r="FL895" s="91"/>
      <c r="FM895" s="91"/>
      <c r="FN895" s="91"/>
      <c r="FO895" s="91"/>
      <c r="FP895" s="91"/>
      <c r="FQ895" s="91"/>
      <c r="FR895" s="91"/>
      <c r="FS895" s="91"/>
      <c r="FT895" s="91"/>
      <c r="FU895" s="91"/>
      <c r="FV895" s="91"/>
      <c r="FW895" s="91"/>
      <c r="FX895" s="91"/>
      <c r="FY895" s="91"/>
      <c r="FZ895" s="91"/>
      <c r="GA895" s="91"/>
      <c r="GB895" s="91"/>
      <c r="GC895" s="91"/>
      <c r="GD895" s="91"/>
      <c r="GE895" s="91"/>
      <c r="GF895" s="91"/>
      <c r="GG895" s="91"/>
      <c r="GH895" s="91"/>
      <c r="GI895" s="91"/>
      <c r="GJ895" s="91"/>
      <c r="GK895" s="91"/>
      <c r="GL895" s="91"/>
      <c r="GM895" s="91"/>
      <c r="GN895" s="91"/>
      <c r="GO895" s="91"/>
      <c r="GP895" s="91"/>
      <c r="GQ895" s="91"/>
      <c r="GR895" s="91"/>
      <c r="GS895" s="91"/>
      <c r="GT895" s="91"/>
      <c r="GU895" s="91"/>
      <c r="GV895" s="91"/>
      <c r="GW895" s="91"/>
      <c r="GX895" s="91"/>
      <c r="GY895" s="91"/>
      <c r="GZ895" s="91"/>
      <c r="HA895" s="91"/>
      <c r="HB895" s="91"/>
      <c r="HC895" s="91"/>
      <c r="HD895" s="91"/>
      <c r="HE895" s="91"/>
      <c r="HF895" s="91"/>
      <c r="HG895" s="91"/>
      <c r="HH895" s="91"/>
      <c r="HI895" s="91"/>
      <c r="HJ895" s="91"/>
      <c r="HK895" s="91"/>
      <c r="HL895" s="91"/>
      <c r="HM895" s="91"/>
      <c r="HN895" s="91"/>
      <c r="HO895" s="91"/>
      <c r="HP895" s="91"/>
      <c r="HQ895" s="91"/>
      <c r="HR895" s="91"/>
      <c r="HS895" s="91"/>
    </row>
    <row r="896" customHeight="1" spans="1:227">
      <c r="A896" s="91"/>
      <c r="B896" s="91"/>
      <c r="C896" s="91"/>
      <c r="D896" s="91"/>
      <c r="E896" s="91"/>
      <c r="F896" s="91"/>
      <c r="G896" s="91"/>
      <c r="H896" s="95"/>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c r="AH896" s="91"/>
      <c r="AI896" s="91"/>
      <c r="AJ896" s="91"/>
      <c r="AK896" s="91"/>
      <c r="AL896" s="91"/>
      <c r="AM896" s="91"/>
      <c r="AN896" s="91"/>
      <c r="AO896" s="91"/>
      <c r="AP896" s="91"/>
      <c r="AQ896" s="91"/>
      <c r="AR896" s="91"/>
      <c r="AS896" s="91"/>
      <c r="AT896" s="91"/>
      <c r="AU896" s="91"/>
      <c r="AV896" s="91"/>
      <c r="AW896" s="91"/>
      <c r="AX896" s="91"/>
      <c r="AY896" s="91"/>
      <c r="AZ896" s="91"/>
      <c r="BA896" s="91"/>
      <c r="BB896" s="91"/>
      <c r="BC896" s="91"/>
      <c r="BD896" s="91"/>
      <c r="BE896" s="91"/>
      <c r="BF896" s="91"/>
      <c r="BG896" s="91"/>
      <c r="BH896" s="91"/>
      <c r="BI896" s="91"/>
      <c r="BJ896" s="91"/>
      <c r="BK896" s="91"/>
      <c r="BL896" s="91"/>
      <c r="BM896" s="91"/>
      <c r="BN896" s="91"/>
      <c r="BO896" s="91"/>
      <c r="BP896" s="91"/>
      <c r="BQ896" s="91"/>
      <c r="BR896" s="91"/>
      <c r="BS896" s="91"/>
      <c r="BT896" s="91"/>
      <c r="BU896" s="91"/>
      <c r="BV896" s="91"/>
      <c r="BW896" s="91"/>
      <c r="BX896" s="91"/>
      <c r="BY896" s="91"/>
      <c r="BZ896" s="91"/>
      <c r="CA896" s="91"/>
      <c r="CB896" s="91"/>
      <c r="CC896" s="91"/>
      <c r="CD896" s="91"/>
      <c r="CE896" s="91"/>
      <c r="CF896" s="91"/>
      <c r="CG896" s="91"/>
      <c r="CH896" s="91"/>
      <c r="CI896" s="91"/>
      <c r="CJ896" s="91"/>
      <c r="CK896" s="91"/>
      <c r="CL896" s="91"/>
      <c r="CM896" s="91"/>
      <c r="CN896" s="91"/>
      <c r="CO896" s="91"/>
      <c r="CP896" s="91"/>
      <c r="CQ896" s="91"/>
      <c r="CR896" s="91"/>
      <c r="CS896" s="91"/>
      <c r="CT896" s="91"/>
      <c r="CU896" s="91"/>
      <c r="CV896" s="91"/>
      <c r="CW896" s="91"/>
      <c r="CX896" s="91"/>
      <c r="CY896" s="91"/>
      <c r="CZ896" s="91"/>
      <c r="DA896" s="91"/>
      <c r="DB896" s="91"/>
      <c r="DC896" s="91"/>
      <c r="DD896" s="91"/>
      <c r="DE896" s="91"/>
      <c r="DF896" s="91"/>
      <c r="DG896" s="91"/>
      <c r="DH896" s="91"/>
      <c r="DI896" s="91"/>
      <c r="DJ896" s="91"/>
      <c r="DK896" s="91"/>
      <c r="DL896" s="91"/>
      <c r="DM896" s="91"/>
      <c r="DN896" s="91"/>
      <c r="DO896" s="91"/>
      <c r="DP896" s="91"/>
      <c r="DQ896" s="91"/>
      <c r="DR896" s="91"/>
      <c r="DS896" s="91"/>
      <c r="DT896" s="91"/>
      <c r="DU896" s="91"/>
      <c r="DV896" s="91"/>
      <c r="DW896" s="91"/>
      <c r="DX896" s="91"/>
      <c r="DY896" s="91"/>
      <c r="DZ896" s="91"/>
      <c r="EA896" s="91"/>
      <c r="EB896" s="91"/>
      <c r="EC896" s="91"/>
      <c r="ED896" s="91"/>
      <c r="EE896" s="91"/>
      <c r="EF896" s="91"/>
      <c r="EG896" s="91"/>
      <c r="EH896" s="91"/>
      <c r="EI896" s="91"/>
      <c r="EJ896" s="91"/>
      <c r="EK896" s="91"/>
      <c r="EL896" s="91"/>
      <c r="EM896" s="91"/>
      <c r="EN896" s="91"/>
      <c r="EO896" s="91"/>
      <c r="EP896" s="91"/>
      <c r="EQ896" s="91"/>
      <c r="ER896" s="91"/>
      <c r="ES896" s="91"/>
      <c r="ET896" s="91"/>
      <c r="EU896" s="91"/>
      <c r="EV896" s="91"/>
      <c r="EW896" s="91"/>
      <c r="EX896" s="91"/>
      <c r="EY896" s="91"/>
      <c r="EZ896" s="91"/>
      <c r="FA896" s="91"/>
      <c r="FB896" s="91"/>
      <c r="FC896" s="91"/>
      <c r="FD896" s="91"/>
      <c r="FE896" s="91"/>
      <c r="FF896" s="91"/>
      <c r="FG896" s="91"/>
      <c r="FH896" s="91"/>
      <c r="FI896" s="91"/>
      <c r="FJ896" s="91"/>
      <c r="FK896" s="91"/>
      <c r="FL896" s="91"/>
      <c r="FM896" s="91"/>
      <c r="FN896" s="91"/>
      <c r="FO896" s="91"/>
      <c r="FP896" s="91"/>
      <c r="FQ896" s="91"/>
      <c r="FR896" s="91"/>
      <c r="FS896" s="91"/>
      <c r="FT896" s="91"/>
      <c r="FU896" s="91"/>
      <c r="FV896" s="91"/>
      <c r="FW896" s="91"/>
      <c r="FX896" s="91"/>
      <c r="FY896" s="91"/>
      <c r="FZ896" s="91"/>
      <c r="GA896" s="91"/>
      <c r="GB896" s="91"/>
      <c r="GC896" s="91"/>
      <c r="GD896" s="91"/>
      <c r="GE896" s="91"/>
      <c r="GF896" s="91"/>
      <c r="GG896" s="91"/>
      <c r="GH896" s="91"/>
      <c r="GI896" s="91"/>
      <c r="GJ896" s="91"/>
      <c r="GK896" s="91"/>
      <c r="GL896" s="91"/>
      <c r="GM896" s="91"/>
      <c r="GN896" s="91"/>
      <c r="GO896" s="91"/>
      <c r="GP896" s="91"/>
      <c r="GQ896" s="91"/>
      <c r="GR896" s="91"/>
      <c r="GS896" s="91"/>
      <c r="GT896" s="91"/>
      <c r="GU896" s="91"/>
      <c r="GV896" s="91"/>
      <c r="GW896" s="91"/>
      <c r="GX896" s="91"/>
      <c r="GY896" s="91"/>
      <c r="GZ896" s="91"/>
      <c r="HA896" s="91"/>
      <c r="HB896" s="91"/>
      <c r="HC896" s="91"/>
      <c r="HD896" s="91"/>
      <c r="HE896" s="91"/>
      <c r="HF896" s="91"/>
      <c r="HG896" s="91"/>
      <c r="HH896" s="91"/>
      <c r="HI896" s="91"/>
      <c r="HJ896" s="91"/>
      <c r="HK896" s="91"/>
      <c r="HL896" s="91"/>
      <c r="HM896" s="91"/>
      <c r="HN896" s="91"/>
      <c r="HO896" s="91"/>
      <c r="HP896" s="91"/>
      <c r="HQ896" s="91"/>
      <c r="HR896" s="91"/>
      <c r="HS896" s="91"/>
    </row>
    <row r="897" customHeight="1" spans="1:227">
      <c r="A897" s="91"/>
      <c r="B897" s="91"/>
      <c r="C897" s="91"/>
      <c r="D897" s="91"/>
      <c r="E897" s="91"/>
      <c r="F897" s="91"/>
      <c r="G897" s="91"/>
      <c r="H897" s="95"/>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c r="AH897" s="91"/>
      <c r="AI897" s="91"/>
      <c r="AJ897" s="91"/>
      <c r="AK897" s="91"/>
      <c r="AL897" s="91"/>
      <c r="AM897" s="91"/>
      <c r="AN897" s="91"/>
      <c r="AO897" s="91"/>
      <c r="AP897" s="91"/>
      <c r="AQ897" s="91"/>
      <c r="AR897" s="91"/>
      <c r="AS897" s="91"/>
      <c r="AT897" s="91"/>
      <c r="AU897" s="91"/>
      <c r="AV897" s="91"/>
      <c r="AW897" s="91"/>
      <c r="AX897" s="91"/>
      <c r="AY897" s="91"/>
      <c r="AZ897" s="91"/>
      <c r="BA897" s="91"/>
      <c r="BB897" s="91"/>
      <c r="BC897" s="91"/>
      <c r="BD897" s="91"/>
      <c r="BE897" s="91"/>
      <c r="BF897" s="91"/>
      <c r="BG897" s="91"/>
      <c r="BH897" s="91"/>
      <c r="BI897" s="91"/>
      <c r="BJ897" s="91"/>
      <c r="BK897" s="91"/>
      <c r="BL897" s="91"/>
      <c r="BM897" s="91"/>
      <c r="BN897" s="91"/>
      <c r="BO897" s="91"/>
      <c r="BP897" s="91"/>
      <c r="BQ897" s="91"/>
      <c r="BR897" s="91"/>
      <c r="BS897" s="91"/>
      <c r="BT897" s="91"/>
      <c r="BU897" s="91"/>
      <c r="BV897" s="91"/>
      <c r="BW897" s="91"/>
      <c r="BX897" s="91"/>
      <c r="BY897" s="91"/>
      <c r="BZ897" s="91"/>
      <c r="CA897" s="91"/>
      <c r="CB897" s="91"/>
      <c r="CC897" s="91"/>
      <c r="CD897" s="91"/>
      <c r="CE897" s="91"/>
      <c r="CF897" s="91"/>
      <c r="CG897" s="91"/>
      <c r="CH897" s="91"/>
      <c r="CI897" s="91"/>
      <c r="CJ897" s="91"/>
      <c r="CK897" s="91"/>
      <c r="CL897" s="91"/>
      <c r="CM897" s="91"/>
      <c r="CN897" s="91"/>
      <c r="CO897" s="91"/>
      <c r="CP897" s="91"/>
      <c r="CQ897" s="91"/>
      <c r="CR897" s="91"/>
      <c r="CS897" s="91"/>
      <c r="CT897" s="91"/>
      <c r="CU897" s="91"/>
      <c r="CV897" s="91"/>
      <c r="CW897" s="91"/>
      <c r="CX897" s="91"/>
      <c r="CY897" s="91"/>
      <c r="CZ897" s="91"/>
      <c r="DA897" s="91"/>
      <c r="DB897" s="91"/>
      <c r="DC897" s="91"/>
      <c r="DD897" s="91"/>
      <c r="DE897" s="91"/>
      <c r="DF897" s="91"/>
      <c r="DG897" s="91"/>
      <c r="DH897" s="91"/>
      <c r="DI897" s="91"/>
      <c r="DJ897" s="91"/>
      <c r="DK897" s="91"/>
      <c r="DL897" s="91"/>
      <c r="DM897" s="91"/>
      <c r="DN897" s="91"/>
      <c r="DO897" s="91"/>
      <c r="DP897" s="91"/>
      <c r="DQ897" s="91"/>
      <c r="DR897" s="91"/>
      <c r="DS897" s="91"/>
      <c r="DT897" s="91"/>
      <c r="DU897" s="91"/>
      <c r="DV897" s="91"/>
      <c r="DW897" s="91"/>
      <c r="DX897" s="91"/>
      <c r="DY897" s="91"/>
      <c r="DZ897" s="91"/>
      <c r="EA897" s="91"/>
      <c r="EB897" s="91"/>
      <c r="EC897" s="91"/>
      <c r="ED897" s="91"/>
      <c r="EE897" s="91"/>
      <c r="EF897" s="91"/>
      <c r="EG897" s="91"/>
      <c r="EH897" s="91"/>
      <c r="EI897" s="91"/>
      <c r="EJ897" s="91"/>
      <c r="EK897" s="91"/>
      <c r="EL897" s="91"/>
      <c r="EM897" s="91"/>
      <c r="EN897" s="91"/>
      <c r="EO897" s="91"/>
      <c r="EP897" s="91"/>
      <c r="EQ897" s="91"/>
      <c r="ER897" s="91"/>
      <c r="ES897" s="91"/>
      <c r="ET897" s="91"/>
      <c r="EU897" s="91"/>
      <c r="EV897" s="91"/>
      <c r="EW897" s="91"/>
      <c r="EX897" s="91"/>
      <c r="EY897" s="91"/>
      <c r="EZ897" s="91"/>
      <c r="FA897" s="91"/>
      <c r="FB897" s="91"/>
      <c r="FC897" s="91"/>
      <c r="FD897" s="91"/>
      <c r="FE897" s="91"/>
      <c r="FF897" s="91"/>
      <c r="FG897" s="91"/>
      <c r="FH897" s="91"/>
      <c r="FI897" s="91"/>
      <c r="FJ897" s="91"/>
      <c r="FK897" s="91"/>
      <c r="FL897" s="91"/>
      <c r="FM897" s="91"/>
      <c r="FN897" s="91"/>
      <c r="FO897" s="91"/>
      <c r="FP897" s="91"/>
      <c r="FQ897" s="91"/>
      <c r="FR897" s="91"/>
      <c r="FS897" s="91"/>
      <c r="FT897" s="91"/>
      <c r="FU897" s="91"/>
      <c r="FV897" s="91"/>
      <c r="FW897" s="91"/>
      <c r="FX897" s="91"/>
      <c r="FY897" s="91"/>
      <c r="FZ897" s="91"/>
      <c r="GA897" s="91"/>
      <c r="GB897" s="91"/>
      <c r="GC897" s="91"/>
      <c r="GD897" s="91"/>
      <c r="GE897" s="91"/>
      <c r="GF897" s="91"/>
      <c r="GG897" s="91"/>
      <c r="GH897" s="91"/>
      <c r="GI897" s="91"/>
      <c r="GJ897" s="91"/>
      <c r="GK897" s="91"/>
      <c r="GL897" s="91"/>
      <c r="GM897" s="91"/>
      <c r="GN897" s="91"/>
      <c r="GO897" s="91"/>
      <c r="GP897" s="91"/>
      <c r="GQ897" s="91"/>
      <c r="GR897" s="91"/>
      <c r="GS897" s="91"/>
      <c r="GT897" s="91"/>
      <c r="GU897" s="91"/>
      <c r="GV897" s="91"/>
      <c r="GW897" s="91"/>
      <c r="GX897" s="91"/>
      <c r="GY897" s="91"/>
      <c r="GZ897" s="91"/>
      <c r="HA897" s="91"/>
      <c r="HB897" s="91"/>
      <c r="HC897" s="91"/>
      <c r="HD897" s="91"/>
      <c r="HE897" s="91"/>
      <c r="HF897" s="91"/>
      <c r="HG897" s="91"/>
      <c r="HH897" s="91"/>
      <c r="HI897" s="91"/>
      <c r="HJ897" s="91"/>
      <c r="HK897" s="91"/>
      <c r="HL897" s="91"/>
      <c r="HM897" s="91"/>
      <c r="HN897" s="91"/>
      <c r="HO897" s="91"/>
      <c r="HP897" s="91"/>
      <c r="HQ897" s="91"/>
      <c r="HR897" s="91"/>
      <c r="HS897" s="91"/>
    </row>
    <row r="898" customHeight="1" spans="1:227">
      <c r="A898" s="91"/>
      <c r="B898" s="91"/>
      <c r="C898" s="91"/>
      <c r="D898" s="91"/>
      <c r="E898" s="91"/>
      <c r="F898" s="91"/>
      <c r="G898" s="91"/>
      <c r="H898" s="95"/>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c r="AH898" s="91"/>
      <c r="AI898" s="91"/>
      <c r="AJ898" s="91"/>
      <c r="AK898" s="91"/>
      <c r="AL898" s="91"/>
      <c r="AM898" s="91"/>
      <c r="AN898" s="91"/>
      <c r="AO898" s="91"/>
      <c r="AP898" s="91"/>
      <c r="AQ898" s="91"/>
      <c r="AR898" s="91"/>
      <c r="AS898" s="91"/>
      <c r="AT898" s="91"/>
      <c r="AU898" s="91"/>
      <c r="AV898" s="91"/>
      <c r="AW898" s="91"/>
      <c r="AX898" s="91"/>
      <c r="AY898" s="91"/>
      <c r="AZ898" s="91"/>
      <c r="BA898" s="91"/>
      <c r="BB898" s="91"/>
      <c r="BC898" s="91"/>
      <c r="BD898" s="91"/>
      <c r="BE898" s="91"/>
      <c r="BF898" s="91"/>
      <c r="BG898" s="91"/>
      <c r="BH898" s="91"/>
      <c r="BI898" s="91"/>
      <c r="BJ898" s="91"/>
      <c r="BK898" s="91"/>
      <c r="BL898" s="91"/>
      <c r="BM898" s="91"/>
      <c r="BN898" s="91"/>
      <c r="BO898" s="91"/>
      <c r="BP898" s="91"/>
      <c r="BQ898" s="91"/>
      <c r="BR898" s="91"/>
      <c r="BS898" s="91"/>
      <c r="BT898" s="91"/>
      <c r="BU898" s="91"/>
      <c r="BV898" s="91"/>
      <c r="BW898" s="91"/>
      <c r="BX898" s="91"/>
      <c r="BY898" s="91"/>
      <c r="BZ898" s="91"/>
      <c r="CA898" s="91"/>
      <c r="CB898" s="91"/>
      <c r="CC898" s="91"/>
      <c r="CD898" s="91"/>
      <c r="CE898" s="91"/>
      <c r="CF898" s="91"/>
      <c r="CG898" s="91"/>
      <c r="CH898" s="91"/>
      <c r="CI898" s="91"/>
      <c r="CJ898" s="91"/>
      <c r="CK898" s="91"/>
      <c r="CL898" s="91"/>
      <c r="CM898" s="91"/>
      <c r="CN898" s="91"/>
      <c r="CO898" s="91"/>
      <c r="CP898" s="91"/>
      <c r="CQ898" s="91"/>
      <c r="CR898" s="91"/>
      <c r="CS898" s="91"/>
      <c r="CT898" s="91"/>
      <c r="CU898" s="91"/>
      <c r="CV898" s="91"/>
      <c r="CW898" s="91"/>
      <c r="CX898" s="91"/>
      <c r="CY898" s="91"/>
      <c r="CZ898" s="91"/>
      <c r="DA898" s="91"/>
      <c r="DB898" s="91"/>
      <c r="DC898" s="91"/>
      <c r="DD898" s="91"/>
      <c r="DE898" s="91"/>
      <c r="DF898" s="91"/>
      <c r="DG898" s="91"/>
      <c r="DH898" s="91"/>
      <c r="DI898" s="91"/>
      <c r="DJ898" s="91"/>
      <c r="DK898" s="91"/>
      <c r="DL898" s="91"/>
      <c r="DM898" s="91"/>
      <c r="DN898" s="91"/>
      <c r="DO898" s="91"/>
      <c r="DP898" s="91"/>
      <c r="DQ898" s="91"/>
      <c r="DR898" s="91"/>
      <c r="DS898" s="91"/>
      <c r="DT898" s="91"/>
      <c r="DU898" s="91"/>
      <c r="DV898" s="91"/>
      <c r="DW898" s="91"/>
      <c r="DX898" s="91"/>
      <c r="DY898" s="91"/>
      <c r="DZ898" s="91"/>
      <c r="EA898" s="91"/>
      <c r="EB898" s="91"/>
      <c r="EC898" s="91"/>
      <c r="ED898" s="91"/>
      <c r="EE898" s="91"/>
      <c r="EF898" s="91"/>
      <c r="EG898" s="91"/>
      <c r="EH898" s="91"/>
      <c r="EI898" s="91"/>
      <c r="EJ898" s="91"/>
      <c r="EK898" s="91"/>
      <c r="EL898" s="91"/>
      <c r="EM898" s="91"/>
      <c r="EN898" s="91"/>
      <c r="EO898" s="91"/>
      <c r="EP898" s="91"/>
      <c r="EQ898" s="91"/>
      <c r="ER898" s="91"/>
      <c r="ES898" s="91"/>
      <c r="ET898" s="91"/>
      <c r="EU898" s="91"/>
      <c r="EV898" s="91"/>
      <c r="EW898" s="91"/>
      <c r="EX898" s="91"/>
      <c r="EY898" s="91"/>
      <c r="EZ898" s="91"/>
      <c r="FA898" s="91"/>
      <c r="FB898" s="91"/>
      <c r="FC898" s="91"/>
      <c r="FD898" s="91"/>
      <c r="FE898" s="91"/>
      <c r="FF898" s="91"/>
      <c r="FG898" s="91"/>
      <c r="FH898" s="91"/>
      <c r="FI898" s="91"/>
      <c r="FJ898" s="91"/>
      <c r="FK898" s="91"/>
      <c r="FL898" s="91"/>
      <c r="FM898" s="91"/>
      <c r="FN898" s="91"/>
      <c r="FO898" s="91"/>
      <c r="FP898" s="91"/>
      <c r="FQ898" s="91"/>
      <c r="FR898" s="91"/>
      <c r="FS898" s="91"/>
      <c r="FT898" s="91"/>
      <c r="FU898" s="91"/>
      <c r="FV898" s="91"/>
      <c r="FW898" s="91"/>
      <c r="FX898" s="91"/>
      <c r="FY898" s="91"/>
      <c r="FZ898" s="91"/>
      <c r="GA898" s="91"/>
      <c r="GB898" s="91"/>
      <c r="GC898" s="91"/>
      <c r="GD898" s="91"/>
      <c r="GE898" s="91"/>
      <c r="GF898" s="91"/>
      <c r="GG898" s="91"/>
      <c r="GH898" s="91"/>
      <c r="GI898" s="91"/>
      <c r="GJ898" s="91"/>
      <c r="GK898" s="91"/>
      <c r="GL898" s="91"/>
      <c r="GM898" s="91"/>
      <c r="GN898" s="91"/>
      <c r="GO898" s="91"/>
      <c r="GP898" s="91"/>
      <c r="GQ898" s="91"/>
      <c r="GR898" s="91"/>
      <c r="GS898" s="91"/>
      <c r="GT898" s="91"/>
      <c r="GU898" s="91"/>
      <c r="GV898" s="91"/>
      <c r="GW898" s="91"/>
      <c r="GX898" s="91"/>
      <c r="GY898" s="91"/>
      <c r="GZ898" s="91"/>
      <c r="HA898" s="91"/>
      <c r="HB898" s="91"/>
      <c r="HC898" s="91"/>
      <c r="HD898" s="91"/>
      <c r="HE898" s="91"/>
      <c r="HF898" s="91"/>
      <c r="HG898" s="91"/>
      <c r="HH898" s="91"/>
      <c r="HI898" s="91"/>
      <c r="HJ898" s="91"/>
      <c r="HK898" s="91"/>
      <c r="HL898" s="91"/>
      <c r="HM898" s="91"/>
      <c r="HN898" s="91"/>
      <c r="HO898" s="91"/>
      <c r="HP898" s="91"/>
      <c r="HQ898" s="91"/>
      <c r="HR898" s="91"/>
      <c r="HS898" s="91"/>
    </row>
    <row r="899" customHeight="1" spans="1:227">
      <c r="A899" s="91"/>
      <c r="B899" s="91"/>
      <c r="C899" s="91"/>
      <c r="D899" s="91"/>
      <c r="E899" s="91"/>
      <c r="F899" s="91"/>
      <c r="G899" s="91"/>
      <c r="H899" s="95"/>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c r="AH899" s="91"/>
      <c r="AI899" s="91"/>
      <c r="AJ899" s="91"/>
      <c r="AK899" s="91"/>
      <c r="AL899" s="91"/>
      <c r="AM899" s="91"/>
      <c r="AN899" s="91"/>
      <c r="AO899" s="91"/>
      <c r="AP899" s="91"/>
      <c r="AQ899" s="91"/>
      <c r="AR899" s="91"/>
      <c r="AS899" s="91"/>
      <c r="AT899" s="91"/>
      <c r="AU899" s="91"/>
      <c r="AV899" s="91"/>
      <c r="AW899" s="91"/>
      <c r="AX899" s="91"/>
      <c r="AY899" s="91"/>
      <c r="AZ899" s="91"/>
      <c r="BA899" s="91"/>
      <c r="BB899" s="91"/>
      <c r="BC899" s="91"/>
      <c r="BD899" s="91"/>
      <c r="BE899" s="91"/>
      <c r="BF899" s="91"/>
      <c r="BG899" s="91"/>
      <c r="BH899" s="91"/>
      <c r="BI899" s="91"/>
      <c r="BJ899" s="91"/>
      <c r="BK899" s="91"/>
      <c r="BL899" s="91"/>
      <c r="BM899" s="91"/>
      <c r="BN899" s="91"/>
      <c r="BO899" s="91"/>
      <c r="BP899" s="91"/>
      <c r="BQ899" s="91"/>
      <c r="BR899" s="91"/>
      <c r="BS899" s="91"/>
      <c r="BT899" s="91"/>
      <c r="BU899" s="91"/>
      <c r="BV899" s="91"/>
      <c r="BW899" s="91"/>
      <c r="BX899" s="91"/>
      <c r="BY899" s="91"/>
      <c r="BZ899" s="91"/>
      <c r="CA899" s="91"/>
      <c r="CB899" s="91"/>
      <c r="CC899" s="91"/>
      <c r="CD899" s="91"/>
      <c r="CE899" s="91"/>
      <c r="CF899" s="91"/>
      <c r="CG899" s="91"/>
      <c r="CH899" s="91"/>
      <c r="CI899" s="91"/>
      <c r="CJ899" s="91"/>
      <c r="CK899" s="91"/>
      <c r="CL899" s="91"/>
      <c r="CM899" s="91"/>
      <c r="CN899" s="91"/>
      <c r="CO899" s="91"/>
      <c r="CP899" s="91"/>
      <c r="CQ899" s="91"/>
      <c r="CR899" s="91"/>
      <c r="CS899" s="91"/>
      <c r="CT899" s="91"/>
      <c r="CU899" s="91"/>
      <c r="CV899" s="91"/>
      <c r="CW899" s="91"/>
      <c r="CX899" s="91"/>
      <c r="CY899" s="91"/>
      <c r="CZ899" s="91"/>
      <c r="DA899" s="91"/>
      <c r="DB899" s="91"/>
      <c r="DC899" s="91"/>
      <c r="DD899" s="91"/>
      <c r="DE899" s="91"/>
      <c r="DF899" s="91"/>
      <c r="DG899" s="91"/>
      <c r="DH899" s="91"/>
      <c r="DI899" s="91"/>
      <c r="DJ899" s="91"/>
      <c r="DK899" s="91"/>
      <c r="DL899" s="91"/>
      <c r="DM899" s="91"/>
      <c r="DN899" s="91"/>
      <c r="DO899" s="91"/>
      <c r="DP899" s="91"/>
      <c r="DQ899" s="91"/>
      <c r="DR899" s="91"/>
      <c r="DS899" s="91"/>
      <c r="DT899" s="91"/>
      <c r="DU899" s="91"/>
      <c r="DV899" s="91"/>
      <c r="DW899" s="91"/>
      <c r="DX899" s="91"/>
      <c r="DY899" s="91"/>
      <c r="DZ899" s="91"/>
      <c r="EA899" s="91"/>
      <c r="EB899" s="91"/>
      <c r="EC899" s="91"/>
      <c r="ED899" s="91"/>
      <c r="EE899" s="91"/>
      <c r="EF899" s="91"/>
      <c r="EG899" s="91"/>
      <c r="EH899" s="91"/>
      <c r="EI899" s="91"/>
      <c r="EJ899" s="91"/>
      <c r="EK899" s="91"/>
      <c r="EL899" s="91"/>
      <c r="EM899" s="91"/>
      <c r="EN899" s="91"/>
      <c r="EO899" s="91"/>
      <c r="EP899" s="91"/>
      <c r="EQ899" s="91"/>
      <c r="ER899" s="91"/>
      <c r="ES899" s="91"/>
      <c r="ET899" s="91"/>
      <c r="EU899" s="91"/>
      <c r="EV899" s="91"/>
      <c r="EW899" s="91"/>
      <c r="EX899" s="91"/>
      <c r="EY899" s="91"/>
      <c r="EZ899" s="91"/>
      <c r="FA899" s="91"/>
      <c r="FB899" s="91"/>
      <c r="FC899" s="91"/>
      <c r="FD899" s="91"/>
      <c r="FE899" s="91"/>
      <c r="FF899" s="91"/>
      <c r="FG899" s="91"/>
      <c r="FH899" s="91"/>
      <c r="FI899" s="91"/>
      <c r="FJ899" s="91"/>
      <c r="FK899" s="91"/>
      <c r="FL899" s="91"/>
      <c r="FM899" s="91"/>
      <c r="FN899" s="91"/>
      <c r="FO899" s="91"/>
      <c r="FP899" s="91"/>
      <c r="FQ899" s="91"/>
      <c r="FR899" s="91"/>
      <c r="FS899" s="91"/>
      <c r="FT899" s="91"/>
      <c r="FU899" s="91"/>
      <c r="FV899" s="91"/>
      <c r="FW899" s="91"/>
      <c r="FX899" s="91"/>
      <c r="FY899" s="91"/>
      <c r="FZ899" s="91"/>
      <c r="GA899" s="91"/>
      <c r="GB899" s="91"/>
      <c r="GC899" s="91"/>
      <c r="GD899" s="91"/>
      <c r="GE899" s="91"/>
      <c r="GF899" s="91"/>
      <c r="GG899" s="91"/>
      <c r="GH899" s="91"/>
      <c r="GI899" s="91"/>
      <c r="GJ899" s="91"/>
      <c r="GK899" s="91"/>
      <c r="GL899" s="91"/>
      <c r="GM899" s="91"/>
      <c r="GN899" s="91"/>
      <c r="GO899" s="91"/>
      <c r="GP899" s="91"/>
      <c r="GQ899" s="91"/>
      <c r="GR899" s="91"/>
      <c r="GS899" s="91"/>
      <c r="GT899" s="91"/>
      <c r="GU899" s="91"/>
      <c r="GV899" s="91"/>
      <c r="GW899" s="91"/>
      <c r="GX899" s="91"/>
      <c r="GY899" s="91"/>
      <c r="GZ899" s="91"/>
      <c r="HA899" s="91"/>
      <c r="HB899" s="91"/>
      <c r="HC899" s="91"/>
      <c r="HD899" s="91"/>
      <c r="HE899" s="91"/>
      <c r="HF899" s="91"/>
      <c r="HG899" s="91"/>
      <c r="HH899" s="91"/>
      <c r="HI899" s="91"/>
      <c r="HJ899" s="91"/>
      <c r="HK899" s="91"/>
      <c r="HL899" s="91"/>
      <c r="HM899" s="91"/>
      <c r="HN899" s="91"/>
      <c r="HO899" s="91"/>
      <c r="HP899" s="91"/>
      <c r="HQ899" s="91"/>
      <c r="HR899" s="91"/>
      <c r="HS899" s="91"/>
    </row>
    <row r="900" customHeight="1" spans="1:227">
      <c r="A900" s="91"/>
      <c r="B900" s="91"/>
      <c r="C900" s="91"/>
      <c r="D900" s="91"/>
      <c r="E900" s="91"/>
      <c r="F900" s="91"/>
      <c r="G900" s="91"/>
      <c r="H900" s="95"/>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c r="AH900" s="91"/>
      <c r="AI900" s="91"/>
      <c r="AJ900" s="91"/>
      <c r="AK900" s="91"/>
      <c r="AL900" s="91"/>
      <c r="AM900" s="91"/>
      <c r="AN900" s="91"/>
      <c r="AO900" s="91"/>
      <c r="AP900" s="91"/>
      <c r="AQ900" s="91"/>
      <c r="AR900" s="91"/>
      <c r="AS900" s="91"/>
      <c r="AT900" s="91"/>
      <c r="AU900" s="91"/>
      <c r="AV900" s="91"/>
      <c r="AW900" s="91"/>
      <c r="AX900" s="91"/>
      <c r="AY900" s="91"/>
      <c r="AZ900" s="91"/>
      <c r="BA900" s="91"/>
      <c r="BB900" s="91"/>
      <c r="BC900" s="91"/>
      <c r="BD900" s="91"/>
      <c r="BE900" s="91"/>
      <c r="BF900" s="91"/>
      <c r="BG900" s="91"/>
      <c r="BH900" s="91"/>
      <c r="BI900" s="91"/>
      <c r="BJ900" s="91"/>
      <c r="BK900" s="91"/>
      <c r="BL900" s="91"/>
      <c r="BM900" s="91"/>
      <c r="BN900" s="91"/>
      <c r="BO900" s="91"/>
      <c r="BP900" s="91"/>
      <c r="BQ900" s="91"/>
      <c r="BR900" s="91"/>
      <c r="BS900" s="91"/>
      <c r="BT900" s="91"/>
      <c r="BU900" s="91"/>
      <c r="BV900" s="91"/>
      <c r="BW900" s="91"/>
      <c r="BX900" s="91"/>
      <c r="BY900" s="91"/>
      <c r="BZ900" s="91"/>
      <c r="CA900" s="91"/>
      <c r="CB900" s="91"/>
      <c r="CC900" s="91"/>
      <c r="CD900" s="91"/>
      <c r="CE900" s="91"/>
      <c r="CF900" s="91"/>
      <c r="CG900" s="91"/>
      <c r="CH900" s="91"/>
      <c r="CI900" s="91"/>
      <c r="CJ900" s="91"/>
      <c r="CK900" s="91"/>
      <c r="CL900" s="91"/>
      <c r="CM900" s="91"/>
      <c r="CN900" s="91"/>
      <c r="CO900" s="91"/>
      <c r="CP900" s="91"/>
      <c r="CQ900" s="91"/>
      <c r="CR900" s="91"/>
      <c r="CS900" s="91"/>
      <c r="CT900" s="91"/>
      <c r="CU900" s="91"/>
      <c r="CV900" s="91"/>
      <c r="CW900" s="91"/>
      <c r="CX900" s="91"/>
      <c r="CY900" s="91"/>
      <c r="CZ900" s="91"/>
      <c r="DA900" s="91"/>
      <c r="DB900" s="91"/>
      <c r="DC900" s="91"/>
      <c r="DD900" s="91"/>
      <c r="DE900" s="91"/>
      <c r="DF900" s="91"/>
      <c r="DG900" s="91"/>
      <c r="DH900" s="91"/>
      <c r="DI900" s="91"/>
      <c r="DJ900" s="91"/>
      <c r="DK900" s="91"/>
      <c r="DL900" s="91"/>
      <c r="DM900" s="91"/>
      <c r="DN900" s="91"/>
      <c r="DO900" s="91"/>
      <c r="DP900" s="91"/>
      <c r="DQ900" s="91"/>
      <c r="DR900" s="91"/>
      <c r="DS900" s="91"/>
      <c r="DT900" s="91"/>
      <c r="DU900" s="91"/>
      <c r="DV900" s="91"/>
      <c r="DW900" s="91"/>
      <c r="DX900" s="91"/>
      <c r="DY900" s="91"/>
      <c r="DZ900" s="91"/>
      <c r="EA900" s="91"/>
      <c r="EB900" s="91"/>
      <c r="EC900" s="91"/>
      <c r="ED900" s="91"/>
      <c r="EE900" s="91"/>
      <c r="EF900" s="91"/>
      <c r="EG900" s="91"/>
      <c r="EH900" s="91"/>
      <c r="EI900" s="91"/>
      <c r="EJ900" s="91"/>
      <c r="EK900" s="91"/>
      <c r="EL900" s="91"/>
      <c r="EM900" s="91"/>
      <c r="EN900" s="91"/>
      <c r="EO900" s="91"/>
      <c r="EP900" s="91"/>
      <c r="EQ900" s="91"/>
      <c r="ER900" s="91"/>
      <c r="ES900" s="91"/>
      <c r="ET900" s="91"/>
      <c r="EU900" s="91"/>
      <c r="EV900" s="91"/>
      <c r="EW900" s="91"/>
      <c r="EX900" s="91"/>
      <c r="EY900" s="91"/>
      <c r="EZ900" s="91"/>
      <c r="FA900" s="91"/>
      <c r="FB900" s="91"/>
      <c r="FC900" s="91"/>
      <c r="FD900" s="91"/>
      <c r="FE900" s="91"/>
      <c r="FF900" s="91"/>
      <c r="FG900" s="91"/>
      <c r="FH900" s="91"/>
      <c r="FI900" s="91"/>
      <c r="FJ900" s="91"/>
      <c r="FK900" s="91"/>
      <c r="FL900" s="91"/>
      <c r="FM900" s="91"/>
      <c r="FN900" s="91"/>
      <c r="FO900" s="91"/>
      <c r="FP900" s="91"/>
      <c r="FQ900" s="91"/>
      <c r="FR900" s="91"/>
      <c r="FS900" s="91"/>
      <c r="FT900" s="91"/>
      <c r="FU900" s="91"/>
      <c r="FV900" s="91"/>
      <c r="FW900" s="91"/>
      <c r="FX900" s="91"/>
      <c r="FY900" s="91"/>
      <c r="FZ900" s="91"/>
      <c r="GA900" s="91"/>
      <c r="GB900" s="91"/>
      <c r="GC900" s="91"/>
      <c r="GD900" s="91"/>
      <c r="GE900" s="91"/>
      <c r="GF900" s="91"/>
      <c r="GG900" s="91"/>
      <c r="GH900" s="91"/>
      <c r="GI900" s="91"/>
      <c r="GJ900" s="91"/>
      <c r="GK900" s="91"/>
      <c r="GL900" s="91"/>
      <c r="GM900" s="91"/>
      <c r="GN900" s="91"/>
      <c r="GO900" s="91"/>
      <c r="GP900" s="91"/>
      <c r="GQ900" s="91"/>
      <c r="GR900" s="91"/>
      <c r="GS900" s="91"/>
      <c r="GT900" s="91"/>
      <c r="GU900" s="91"/>
      <c r="GV900" s="91"/>
      <c r="GW900" s="91"/>
      <c r="GX900" s="91"/>
      <c r="GY900" s="91"/>
      <c r="GZ900" s="91"/>
      <c r="HA900" s="91"/>
      <c r="HB900" s="91"/>
      <c r="HC900" s="91"/>
      <c r="HD900" s="91"/>
      <c r="HE900" s="91"/>
      <c r="HF900" s="91"/>
      <c r="HG900" s="91"/>
      <c r="HH900" s="91"/>
      <c r="HI900" s="91"/>
      <c r="HJ900" s="91"/>
      <c r="HK900" s="91"/>
      <c r="HL900" s="91"/>
      <c r="HM900" s="91"/>
      <c r="HN900" s="91"/>
      <c r="HO900" s="91"/>
      <c r="HP900" s="91"/>
      <c r="HQ900" s="91"/>
      <c r="HR900" s="91"/>
      <c r="HS900" s="91"/>
    </row>
    <row r="901" customHeight="1" spans="1:227">
      <c r="A901" s="91"/>
      <c r="B901" s="91"/>
      <c r="C901" s="91"/>
      <c r="D901" s="91"/>
      <c r="E901" s="91"/>
      <c r="F901" s="91"/>
      <c r="G901" s="91"/>
      <c r="H901" s="95"/>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c r="AH901" s="91"/>
      <c r="AI901" s="91"/>
      <c r="AJ901" s="91"/>
      <c r="AK901" s="91"/>
      <c r="AL901" s="91"/>
      <c r="AM901" s="91"/>
      <c r="AN901" s="91"/>
      <c r="AO901" s="91"/>
      <c r="AP901" s="91"/>
      <c r="AQ901" s="91"/>
      <c r="AR901" s="91"/>
      <c r="AS901" s="91"/>
      <c r="AT901" s="91"/>
      <c r="AU901" s="91"/>
      <c r="AV901" s="91"/>
      <c r="AW901" s="91"/>
      <c r="AX901" s="91"/>
      <c r="AY901" s="91"/>
      <c r="AZ901" s="91"/>
      <c r="BA901" s="91"/>
      <c r="BB901" s="91"/>
      <c r="BC901" s="91"/>
      <c r="BD901" s="91"/>
      <c r="BE901" s="91"/>
      <c r="BF901" s="91"/>
      <c r="BG901" s="91"/>
      <c r="BH901" s="91"/>
      <c r="BI901" s="91"/>
      <c r="BJ901" s="91"/>
      <c r="BK901" s="91"/>
      <c r="BL901" s="91"/>
      <c r="BM901" s="91"/>
      <c r="BN901" s="91"/>
      <c r="BO901" s="91"/>
      <c r="BP901" s="91"/>
      <c r="BQ901" s="91"/>
      <c r="BR901" s="91"/>
      <c r="BS901" s="91"/>
      <c r="BT901" s="91"/>
      <c r="BU901" s="91"/>
      <c r="BV901" s="91"/>
      <c r="BW901" s="91"/>
      <c r="BX901" s="91"/>
      <c r="BY901" s="91"/>
      <c r="BZ901" s="91"/>
      <c r="CA901" s="91"/>
      <c r="CB901" s="91"/>
      <c r="CC901" s="91"/>
      <c r="CD901" s="91"/>
      <c r="CE901" s="91"/>
      <c r="CF901" s="91"/>
      <c r="CG901" s="91"/>
      <c r="CH901" s="91"/>
      <c r="CI901" s="91"/>
      <c r="CJ901" s="91"/>
      <c r="CK901" s="91"/>
      <c r="CL901" s="91"/>
      <c r="CM901" s="91"/>
      <c r="CN901" s="91"/>
      <c r="CO901" s="91"/>
      <c r="CP901" s="91"/>
      <c r="CQ901" s="91"/>
      <c r="CR901" s="91"/>
      <c r="CS901" s="91"/>
      <c r="CT901" s="91"/>
      <c r="CU901" s="91"/>
      <c r="CV901" s="91"/>
      <c r="CW901" s="91"/>
      <c r="CX901" s="91"/>
      <c r="CY901" s="91"/>
      <c r="CZ901" s="91"/>
      <c r="DA901" s="91"/>
      <c r="DB901" s="91"/>
      <c r="DC901" s="91"/>
      <c r="DD901" s="91"/>
      <c r="DE901" s="91"/>
      <c r="DF901" s="91"/>
      <c r="DG901" s="91"/>
      <c r="DH901" s="91"/>
      <c r="DI901" s="91"/>
      <c r="DJ901" s="91"/>
      <c r="DK901" s="91"/>
      <c r="DL901" s="91"/>
      <c r="DM901" s="91"/>
      <c r="DN901" s="91"/>
      <c r="DO901" s="91"/>
      <c r="DP901" s="91"/>
      <c r="DQ901" s="91"/>
      <c r="DR901" s="91"/>
      <c r="DS901" s="91"/>
      <c r="DT901" s="91"/>
      <c r="DU901" s="91"/>
      <c r="DV901" s="91"/>
      <c r="DW901" s="91"/>
      <c r="DX901" s="91"/>
      <c r="DY901" s="91"/>
      <c r="DZ901" s="91"/>
      <c r="EA901" s="91"/>
      <c r="EB901" s="91"/>
      <c r="EC901" s="91"/>
      <c r="ED901" s="91"/>
      <c r="EE901" s="91"/>
      <c r="EF901" s="91"/>
      <c r="EG901" s="91"/>
      <c r="EH901" s="91"/>
      <c r="EI901" s="91"/>
      <c r="EJ901" s="91"/>
      <c r="EK901" s="91"/>
      <c r="EL901" s="91"/>
      <c r="EM901" s="91"/>
      <c r="EN901" s="91"/>
      <c r="EO901" s="91"/>
      <c r="EP901" s="91"/>
      <c r="EQ901" s="91"/>
      <c r="ER901" s="91"/>
      <c r="ES901" s="91"/>
      <c r="ET901" s="91"/>
      <c r="EU901" s="91"/>
      <c r="EV901" s="91"/>
      <c r="EW901" s="91"/>
      <c r="EX901" s="91"/>
      <c r="EY901" s="91"/>
      <c r="EZ901" s="91"/>
      <c r="FA901" s="91"/>
      <c r="FB901" s="91"/>
      <c r="FC901" s="91"/>
      <c r="FD901" s="91"/>
      <c r="FE901" s="91"/>
      <c r="FF901" s="91"/>
      <c r="FG901" s="91"/>
      <c r="FH901" s="91"/>
      <c r="FI901" s="91"/>
      <c r="FJ901" s="91"/>
      <c r="FK901" s="91"/>
      <c r="FL901" s="91"/>
      <c r="FM901" s="91"/>
      <c r="FN901" s="91"/>
      <c r="FO901" s="91"/>
      <c r="FP901" s="91"/>
      <c r="FQ901" s="91"/>
      <c r="FR901" s="91"/>
      <c r="FS901" s="91"/>
      <c r="FT901" s="91"/>
      <c r="FU901" s="91"/>
      <c r="FV901" s="91"/>
      <c r="FW901" s="91"/>
      <c r="FX901" s="91"/>
      <c r="FY901" s="91"/>
      <c r="FZ901" s="91"/>
      <c r="GA901" s="91"/>
      <c r="GB901" s="91"/>
      <c r="GC901" s="91"/>
      <c r="GD901" s="91"/>
      <c r="GE901" s="91"/>
      <c r="GF901" s="91"/>
      <c r="GG901" s="91"/>
      <c r="GH901" s="91"/>
      <c r="GI901" s="91"/>
      <c r="GJ901" s="91"/>
      <c r="GK901" s="91"/>
      <c r="GL901" s="91"/>
      <c r="GM901" s="91"/>
      <c r="GN901" s="91"/>
      <c r="GO901" s="91"/>
      <c r="GP901" s="91"/>
      <c r="GQ901" s="91"/>
      <c r="GR901" s="91"/>
      <c r="GS901" s="91"/>
      <c r="GT901" s="91"/>
      <c r="GU901" s="91"/>
      <c r="GV901" s="91"/>
      <c r="GW901" s="91"/>
      <c r="GX901" s="91"/>
      <c r="GY901" s="91"/>
      <c r="GZ901" s="91"/>
      <c r="HA901" s="91"/>
      <c r="HB901" s="91"/>
      <c r="HC901" s="91"/>
      <c r="HD901" s="91"/>
      <c r="HE901" s="91"/>
      <c r="HF901" s="91"/>
      <c r="HG901" s="91"/>
      <c r="HH901" s="91"/>
      <c r="HI901" s="91"/>
      <c r="HJ901" s="91"/>
      <c r="HK901" s="91"/>
      <c r="HL901" s="91"/>
      <c r="HM901" s="91"/>
      <c r="HN901" s="91"/>
      <c r="HO901" s="91"/>
      <c r="HP901" s="91"/>
      <c r="HQ901" s="91"/>
      <c r="HR901" s="91"/>
      <c r="HS901" s="91"/>
    </row>
    <row r="902" customHeight="1" spans="1:227">
      <c r="A902" s="91"/>
      <c r="B902" s="91"/>
      <c r="C902" s="91"/>
      <c r="D902" s="91"/>
      <c r="E902" s="91"/>
      <c r="F902" s="91"/>
      <c r="G902" s="91"/>
      <c r="H902" s="95"/>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c r="AH902" s="91"/>
      <c r="AI902" s="91"/>
      <c r="AJ902" s="91"/>
      <c r="AK902" s="91"/>
      <c r="AL902" s="91"/>
      <c r="AM902" s="91"/>
      <c r="AN902" s="91"/>
      <c r="AO902" s="91"/>
      <c r="AP902" s="91"/>
      <c r="AQ902" s="91"/>
      <c r="AR902" s="91"/>
      <c r="AS902" s="91"/>
      <c r="AT902" s="91"/>
      <c r="AU902" s="91"/>
      <c r="AV902" s="91"/>
      <c r="AW902" s="91"/>
      <c r="AX902" s="91"/>
      <c r="AY902" s="91"/>
      <c r="AZ902" s="91"/>
      <c r="BA902" s="91"/>
      <c r="BB902" s="91"/>
      <c r="BC902" s="91"/>
      <c r="BD902" s="91"/>
      <c r="BE902" s="91"/>
      <c r="BF902" s="91"/>
      <c r="BG902" s="91"/>
      <c r="BH902" s="91"/>
      <c r="BI902" s="91"/>
      <c r="BJ902" s="91"/>
      <c r="BK902" s="91"/>
      <c r="BL902" s="91"/>
      <c r="BM902" s="91"/>
      <c r="BN902" s="91"/>
      <c r="BO902" s="91"/>
      <c r="BP902" s="91"/>
      <c r="BQ902" s="91"/>
      <c r="BR902" s="91"/>
      <c r="BS902" s="91"/>
      <c r="BT902" s="91"/>
      <c r="BU902" s="91"/>
      <c r="BV902" s="91"/>
      <c r="BW902" s="91"/>
      <c r="BX902" s="91"/>
      <c r="BY902" s="91"/>
      <c r="BZ902" s="91"/>
      <c r="CA902" s="91"/>
      <c r="CB902" s="91"/>
      <c r="CC902" s="91"/>
      <c r="CD902" s="91"/>
      <c r="CE902" s="91"/>
      <c r="CF902" s="91"/>
      <c r="CG902" s="91"/>
      <c r="CH902" s="91"/>
      <c r="CI902" s="91"/>
      <c r="CJ902" s="91"/>
      <c r="CK902" s="91"/>
      <c r="CL902" s="91"/>
      <c r="CM902" s="91"/>
      <c r="CN902" s="91"/>
      <c r="CO902" s="91"/>
      <c r="CP902" s="91"/>
      <c r="CQ902" s="91"/>
      <c r="CR902" s="91"/>
      <c r="CS902" s="91"/>
      <c r="CT902" s="91"/>
      <c r="CU902" s="91"/>
      <c r="CV902" s="91"/>
      <c r="CW902" s="91"/>
      <c r="CX902" s="91"/>
      <c r="CY902" s="91"/>
      <c r="CZ902" s="91"/>
      <c r="DA902" s="91"/>
      <c r="DB902" s="91"/>
      <c r="DC902" s="91"/>
      <c r="DD902" s="91"/>
      <c r="DE902" s="91"/>
      <c r="DF902" s="91"/>
      <c r="DG902" s="91"/>
      <c r="DH902" s="91"/>
      <c r="DI902" s="91"/>
      <c r="DJ902" s="91"/>
      <c r="DK902" s="91"/>
      <c r="DL902" s="91"/>
      <c r="DM902" s="91"/>
      <c r="DN902" s="91"/>
      <c r="DO902" s="91"/>
      <c r="DP902" s="91"/>
      <c r="DQ902" s="91"/>
      <c r="DR902" s="91"/>
      <c r="DS902" s="91"/>
      <c r="DT902" s="91"/>
      <c r="DU902" s="91"/>
      <c r="DV902" s="91"/>
      <c r="DW902" s="91"/>
      <c r="DX902" s="91"/>
      <c r="DY902" s="91"/>
      <c r="DZ902" s="91"/>
      <c r="EA902" s="91"/>
      <c r="EB902" s="91"/>
      <c r="EC902" s="91"/>
      <c r="ED902" s="91"/>
      <c r="EE902" s="91"/>
      <c r="EF902" s="91"/>
      <c r="EG902" s="91"/>
      <c r="EH902" s="91"/>
      <c r="EI902" s="91"/>
      <c r="EJ902" s="91"/>
      <c r="EK902" s="91"/>
      <c r="EL902" s="91"/>
      <c r="EM902" s="91"/>
      <c r="EN902" s="91"/>
      <c r="EO902" s="91"/>
      <c r="EP902" s="91"/>
      <c r="EQ902" s="91"/>
      <c r="ER902" s="91"/>
      <c r="ES902" s="91"/>
      <c r="ET902" s="91"/>
      <c r="EU902" s="91"/>
      <c r="EV902" s="91"/>
      <c r="EW902" s="91"/>
      <c r="EX902" s="91"/>
      <c r="EY902" s="91"/>
      <c r="EZ902" s="91"/>
      <c r="FA902" s="91"/>
      <c r="FB902" s="91"/>
      <c r="FC902" s="91"/>
      <c r="FD902" s="91"/>
      <c r="FE902" s="91"/>
      <c r="FF902" s="91"/>
      <c r="FG902" s="91"/>
      <c r="FH902" s="91"/>
      <c r="FI902" s="91"/>
      <c r="FJ902" s="91"/>
      <c r="FK902" s="91"/>
      <c r="FL902" s="91"/>
      <c r="FM902" s="91"/>
      <c r="FN902" s="91"/>
      <c r="FO902" s="91"/>
      <c r="FP902" s="91"/>
      <c r="FQ902" s="91"/>
      <c r="FR902" s="91"/>
      <c r="FS902" s="91"/>
      <c r="FT902" s="91"/>
      <c r="FU902" s="91"/>
      <c r="FV902" s="91"/>
      <c r="FW902" s="91"/>
      <c r="FX902" s="91"/>
      <c r="FY902" s="91"/>
      <c r="FZ902" s="91"/>
      <c r="GA902" s="91"/>
      <c r="GB902" s="91"/>
      <c r="GC902" s="91"/>
      <c r="GD902" s="91"/>
      <c r="GE902" s="91"/>
      <c r="GF902" s="91"/>
      <c r="GG902" s="91"/>
      <c r="GH902" s="91"/>
      <c r="GI902" s="91"/>
      <c r="GJ902" s="91"/>
      <c r="GK902" s="91"/>
      <c r="GL902" s="91"/>
      <c r="GM902" s="91"/>
      <c r="GN902" s="91"/>
      <c r="GO902" s="91"/>
      <c r="GP902" s="91"/>
      <c r="GQ902" s="91"/>
      <c r="GR902" s="91"/>
      <c r="GS902" s="91"/>
      <c r="GT902" s="91"/>
      <c r="GU902" s="91"/>
      <c r="GV902" s="91"/>
      <c r="GW902" s="91"/>
      <c r="GX902" s="91"/>
      <c r="GY902" s="91"/>
      <c r="GZ902" s="91"/>
      <c r="HA902" s="91"/>
      <c r="HB902" s="91"/>
      <c r="HC902" s="91"/>
      <c r="HD902" s="91"/>
      <c r="HE902" s="91"/>
      <c r="HF902" s="91"/>
      <c r="HG902" s="91"/>
      <c r="HH902" s="91"/>
      <c r="HI902" s="91"/>
      <c r="HJ902" s="91"/>
      <c r="HK902" s="91"/>
      <c r="HL902" s="91"/>
      <c r="HM902" s="91"/>
      <c r="HN902" s="91"/>
      <c r="HO902" s="91"/>
      <c r="HP902" s="91"/>
      <c r="HQ902" s="91"/>
      <c r="HR902" s="91"/>
      <c r="HS902" s="91"/>
    </row>
    <row r="903" customHeight="1" spans="1:227">
      <c r="A903" s="91"/>
      <c r="B903" s="91"/>
      <c r="C903" s="91"/>
      <c r="D903" s="91"/>
      <c r="E903" s="91"/>
      <c r="F903" s="91"/>
      <c r="G903" s="91"/>
      <c r="H903" s="95"/>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c r="AH903" s="91"/>
      <c r="AI903" s="91"/>
      <c r="AJ903" s="91"/>
      <c r="AK903" s="91"/>
      <c r="AL903" s="91"/>
      <c r="AM903" s="91"/>
      <c r="AN903" s="91"/>
      <c r="AO903" s="91"/>
      <c r="AP903" s="91"/>
      <c r="AQ903" s="91"/>
      <c r="AR903" s="91"/>
      <c r="AS903" s="91"/>
      <c r="AT903" s="91"/>
      <c r="AU903" s="91"/>
      <c r="AV903" s="91"/>
      <c r="AW903" s="91"/>
      <c r="AX903" s="91"/>
      <c r="AY903" s="91"/>
      <c r="AZ903" s="91"/>
      <c r="BA903" s="91"/>
      <c r="BB903" s="91"/>
      <c r="BC903" s="91"/>
      <c r="BD903" s="91"/>
      <c r="BE903" s="91"/>
      <c r="BF903" s="91"/>
      <c r="BG903" s="91"/>
      <c r="BH903" s="91"/>
      <c r="BI903" s="91"/>
      <c r="BJ903" s="91"/>
      <c r="BK903" s="91"/>
      <c r="BL903" s="91"/>
      <c r="BM903" s="91"/>
      <c r="BN903" s="91"/>
      <c r="BO903" s="91"/>
      <c r="BP903" s="91"/>
      <c r="BQ903" s="91"/>
      <c r="BR903" s="91"/>
      <c r="BS903" s="91"/>
      <c r="BT903" s="91"/>
      <c r="BU903" s="91"/>
      <c r="BV903" s="91"/>
      <c r="BW903" s="91"/>
      <c r="BX903" s="91"/>
      <c r="BY903" s="91"/>
      <c r="BZ903" s="91"/>
      <c r="CA903" s="91"/>
      <c r="CB903" s="91"/>
      <c r="CC903" s="91"/>
      <c r="CD903" s="91"/>
      <c r="CE903" s="91"/>
      <c r="CF903" s="91"/>
      <c r="CG903" s="91"/>
      <c r="CH903" s="91"/>
      <c r="CI903" s="91"/>
      <c r="CJ903" s="91"/>
      <c r="CK903" s="91"/>
      <c r="CL903" s="91"/>
      <c r="CM903" s="91"/>
      <c r="CN903" s="91"/>
      <c r="CO903" s="91"/>
      <c r="CP903" s="91"/>
      <c r="CQ903" s="91"/>
      <c r="CR903" s="91"/>
      <c r="CS903" s="91"/>
      <c r="CT903" s="91"/>
      <c r="CU903" s="91"/>
      <c r="CV903" s="91"/>
      <c r="CW903" s="91"/>
      <c r="CX903" s="91"/>
      <c r="CY903" s="91"/>
      <c r="CZ903" s="91"/>
      <c r="DA903" s="91"/>
      <c r="DB903" s="91"/>
      <c r="DC903" s="91"/>
      <c r="DD903" s="91"/>
      <c r="DE903" s="91"/>
      <c r="DF903" s="91"/>
      <c r="DG903" s="91"/>
      <c r="DH903" s="91"/>
      <c r="DI903" s="91"/>
      <c r="DJ903" s="91"/>
      <c r="DK903" s="91"/>
      <c r="DL903" s="91"/>
      <c r="DM903" s="91"/>
      <c r="DN903" s="91"/>
      <c r="DO903" s="91"/>
      <c r="DP903" s="91"/>
      <c r="DQ903" s="91"/>
      <c r="DR903" s="91"/>
      <c r="DS903" s="91"/>
      <c r="DT903" s="91"/>
      <c r="DU903" s="91"/>
      <c r="DV903" s="91"/>
      <c r="DW903" s="91"/>
      <c r="DX903" s="91"/>
      <c r="DY903" s="91"/>
      <c r="DZ903" s="91"/>
      <c r="EA903" s="91"/>
      <c r="EB903" s="91"/>
      <c r="EC903" s="91"/>
      <c r="ED903" s="91"/>
      <c r="EE903" s="91"/>
      <c r="EF903" s="91"/>
      <c r="EG903" s="91"/>
      <c r="EH903" s="91"/>
      <c r="EI903" s="91"/>
      <c r="EJ903" s="91"/>
      <c r="EK903" s="91"/>
      <c r="EL903" s="91"/>
      <c r="EM903" s="91"/>
      <c r="EN903" s="91"/>
      <c r="EO903" s="91"/>
      <c r="EP903" s="91"/>
      <c r="EQ903" s="91"/>
      <c r="ER903" s="91"/>
      <c r="ES903" s="91"/>
      <c r="ET903" s="91"/>
      <c r="EU903" s="91"/>
      <c r="EV903" s="91"/>
      <c r="EW903" s="91"/>
      <c r="EX903" s="91"/>
      <c r="EY903" s="91"/>
      <c r="EZ903" s="91"/>
      <c r="FA903" s="91"/>
      <c r="FB903" s="91"/>
      <c r="FC903" s="91"/>
      <c r="FD903" s="91"/>
      <c r="FE903" s="91"/>
      <c r="FF903" s="91"/>
      <c r="FG903" s="91"/>
      <c r="FH903" s="91"/>
      <c r="FI903" s="91"/>
      <c r="FJ903" s="91"/>
      <c r="FK903" s="91"/>
      <c r="FL903" s="91"/>
      <c r="FM903" s="91"/>
      <c r="FN903" s="91"/>
      <c r="FO903" s="91"/>
      <c r="FP903" s="91"/>
      <c r="FQ903" s="91"/>
      <c r="FR903" s="91"/>
      <c r="FS903" s="91"/>
      <c r="FT903" s="91"/>
      <c r="FU903" s="91"/>
      <c r="FV903" s="91"/>
      <c r="FW903" s="91"/>
      <c r="FX903" s="91"/>
      <c r="FY903" s="91"/>
      <c r="FZ903" s="91"/>
      <c r="GA903" s="91"/>
      <c r="GB903" s="91"/>
      <c r="GC903" s="91"/>
      <c r="GD903" s="91"/>
      <c r="GE903" s="91"/>
      <c r="GF903" s="91"/>
      <c r="GG903" s="91"/>
      <c r="GH903" s="91"/>
      <c r="GI903" s="91"/>
      <c r="GJ903" s="91"/>
      <c r="GK903" s="91"/>
      <c r="GL903" s="91"/>
      <c r="GM903" s="91"/>
      <c r="GN903" s="91"/>
      <c r="GO903" s="91"/>
      <c r="GP903" s="91"/>
      <c r="GQ903" s="91"/>
      <c r="GR903" s="91"/>
      <c r="GS903" s="91"/>
      <c r="GT903" s="91"/>
      <c r="GU903" s="91"/>
      <c r="GV903" s="91"/>
      <c r="GW903" s="91"/>
      <c r="GX903" s="91"/>
      <c r="GY903" s="91"/>
      <c r="GZ903" s="91"/>
      <c r="HA903" s="91"/>
      <c r="HB903" s="91"/>
      <c r="HC903" s="91"/>
      <c r="HD903" s="91"/>
      <c r="HE903" s="91"/>
      <c r="HF903" s="91"/>
      <c r="HG903" s="91"/>
      <c r="HH903" s="91"/>
      <c r="HI903" s="91"/>
      <c r="HJ903" s="91"/>
      <c r="HK903" s="91"/>
      <c r="HL903" s="91"/>
      <c r="HM903" s="91"/>
      <c r="HN903" s="91"/>
      <c r="HO903" s="91"/>
      <c r="HP903" s="91"/>
      <c r="HQ903" s="91"/>
      <c r="HR903" s="91"/>
      <c r="HS903" s="91"/>
    </row>
    <row r="904" customHeight="1" spans="1:227">
      <c r="A904" s="91"/>
      <c r="B904" s="91"/>
      <c r="C904" s="91"/>
      <c r="D904" s="91"/>
      <c r="E904" s="91"/>
      <c r="F904" s="91"/>
      <c r="G904" s="91"/>
      <c r="H904" s="95"/>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c r="AH904" s="91"/>
      <c r="AI904" s="91"/>
      <c r="AJ904" s="91"/>
      <c r="AK904" s="91"/>
      <c r="AL904" s="91"/>
      <c r="AM904" s="91"/>
      <c r="AN904" s="91"/>
      <c r="AO904" s="91"/>
      <c r="AP904" s="91"/>
      <c r="AQ904" s="91"/>
      <c r="AR904" s="91"/>
      <c r="AS904" s="91"/>
      <c r="AT904" s="91"/>
      <c r="AU904" s="91"/>
      <c r="AV904" s="91"/>
      <c r="AW904" s="91"/>
      <c r="AX904" s="91"/>
      <c r="AY904" s="91"/>
      <c r="AZ904" s="91"/>
      <c r="BA904" s="91"/>
      <c r="BB904" s="91"/>
      <c r="BC904" s="91"/>
      <c r="BD904" s="91"/>
      <c r="BE904" s="91"/>
      <c r="BF904" s="91"/>
      <c r="BG904" s="91"/>
      <c r="BH904" s="91"/>
      <c r="BI904" s="91"/>
      <c r="BJ904" s="91"/>
      <c r="BK904" s="91"/>
      <c r="BL904" s="91"/>
      <c r="BM904" s="91"/>
      <c r="BN904" s="91"/>
      <c r="BO904" s="91"/>
      <c r="BP904" s="91"/>
      <c r="BQ904" s="91"/>
      <c r="BR904" s="91"/>
      <c r="BS904" s="91"/>
      <c r="BT904" s="91"/>
      <c r="BU904" s="91"/>
      <c r="BV904" s="91"/>
      <c r="BW904" s="91"/>
      <c r="BX904" s="91"/>
      <c r="BY904" s="91"/>
      <c r="BZ904" s="91"/>
      <c r="CA904" s="91"/>
      <c r="CB904" s="91"/>
      <c r="CC904" s="91"/>
      <c r="CD904" s="91"/>
      <c r="CE904" s="91"/>
      <c r="CF904" s="91"/>
      <c r="CG904" s="91"/>
      <c r="CH904" s="91"/>
      <c r="CI904" s="91"/>
      <c r="CJ904" s="91"/>
      <c r="CK904" s="91"/>
      <c r="CL904" s="91"/>
      <c r="CM904" s="91"/>
      <c r="CN904" s="91"/>
      <c r="CO904" s="91"/>
      <c r="CP904" s="91"/>
      <c r="CQ904" s="91"/>
      <c r="CR904" s="91"/>
      <c r="CS904" s="91"/>
      <c r="CT904" s="91"/>
      <c r="CU904" s="91"/>
      <c r="CV904" s="91"/>
      <c r="CW904" s="91"/>
      <c r="CX904" s="91"/>
      <c r="CY904" s="91"/>
      <c r="CZ904" s="91"/>
      <c r="DA904" s="91"/>
      <c r="DB904" s="91"/>
      <c r="DC904" s="91"/>
      <c r="DD904" s="91"/>
      <c r="DE904" s="91"/>
      <c r="DF904" s="91"/>
      <c r="DG904" s="91"/>
      <c r="DH904" s="91"/>
      <c r="DI904" s="91"/>
      <c r="DJ904" s="91"/>
      <c r="DK904" s="91"/>
      <c r="DL904" s="91"/>
      <c r="DM904" s="91"/>
      <c r="DN904" s="91"/>
      <c r="DO904" s="91"/>
      <c r="DP904" s="91"/>
      <c r="DQ904" s="91"/>
      <c r="DR904" s="91"/>
      <c r="DS904" s="91"/>
      <c r="DT904" s="91"/>
      <c r="DU904" s="91"/>
      <c r="DV904" s="91"/>
      <c r="DW904" s="91"/>
      <c r="DX904" s="91"/>
      <c r="DY904" s="91"/>
      <c r="DZ904" s="91"/>
      <c r="EA904" s="91"/>
      <c r="EB904" s="91"/>
      <c r="EC904" s="91"/>
      <c r="ED904" s="91"/>
      <c r="EE904" s="91"/>
      <c r="EF904" s="91"/>
      <c r="EG904" s="91"/>
      <c r="EH904" s="91"/>
      <c r="EI904" s="91"/>
      <c r="EJ904" s="91"/>
      <c r="EK904" s="91"/>
      <c r="EL904" s="91"/>
      <c r="EM904" s="91"/>
      <c r="EN904" s="91"/>
      <c r="EO904" s="91"/>
      <c r="EP904" s="91"/>
      <c r="EQ904" s="91"/>
      <c r="ER904" s="91"/>
      <c r="ES904" s="91"/>
      <c r="ET904" s="91"/>
      <c r="EU904" s="91"/>
      <c r="EV904" s="91"/>
      <c r="EW904" s="91"/>
      <c r="EX904" s="91"/>
      <c r="EY904" s="91"/>
      <c r="EZ904" s="91"/>
      <c r="FA904" s="91"/>
      <c r="FB904" s="91"/>
      <c r="FC904" s="91"/>
      <c r="FD904" s="91"/>
      <c r="FE904" s="91"/>
      <c r="FF904" s="91"/>
      <c r="FG904" s="91"/>
      <c r="FH904" s="91"/>
      <c r="FI904" s="91"/>
      <c r="FJ904" s="91"/>
      <c r="FK904" s="91"/>
      <c r="FL904" s="91"/>
      <c r="FM904" s="91"/>
      <c r="FN904" s="91"/>
      <c r="FO904" s="91"/>
      <c r="FP904" s="91"/>
      <c r="FQ904" s="91"/>
      <c r="FR904" s="91"/>
      <c r="FS904" s="91"/>
      <c r="FT904" s="91"/>
      <c r="FU904" s="91"/>
      <c r="FV904" s="91"/>
      <c r="FW904" s="91"/>
      <c r="FX904" s="91"/>
      <c r="FY904" s="91"/>
      <c r="FZ904" s="91"/>
      <c r="GA904" s="91"/>
      <c r="GB904" s="91"/>
      <c r="GC904" s="91"/>
      <c r="GD904" s="91"/>
      <c r="GE904" s="91"/>
      <c r="GF904" s="91"/>
      <c r="GG904" s="91"/>
      <c r="GH904" s="91"/>
      <c r="GI904" s="91"/>
      <c r="GJ904" s="91"/>
      <c r="GK904" s="91"/>
      <c r="GL904" s="91"/>
      <c r="GM904" s="91"/>
      <c r="GN904" s="91"/>
      <c r="GO904" s="91"/>
      <c r="GP904" s="91"/>
      <c r="GQ904" s="91"/>
      <c r="GR904" s="91"/>
      <c r="GS904" s="91"/>
      <c r="GT904" s="91"/>
      <c r="GU904" s="91"/>
      <c r="GV904" s="91"/>
      <c r="GW904" s="91"/>
      <c r="GX904" s="91"/>
      <c r="GY904" s="91"/>
      <c r="GZ904" s="91"/>
      <c r="HA904" s="91"/>
      <c r="HB904" s="91"/>
      <c r="HC904" s="91"/>
      <c r="HD904" s="91"/>
      <c r="HE904" s="91"/>
      <c r="HF904" s="91"/>
      <c r="HG904" s="91"/>
      <c r="HH904" s="91"/>
      <c r="HI904" s="91"/>
      <c r="HJ904" s="91"/>
      <c r="HK904" s="91"/>
      <c r="HL904" s="91"/>
      <c r="HM904" s="91"/>
      <c r="HN904" s="91"/>
      <c r="HO904" s="91"/>
      <c r="HP904" s="91"/>
      <c r="HQ904" s="91"/>
      <c r="HR904" s="91"/>
      <c r="HS904" s="91"/>
    </row>
    <row r="905" customHeight="1" spans="1:227">
      <c r="A905" s="91"/>
      <c r="B905" s="91"/>
      <c r="C905" s="91"/>
      <c r="D905" s="91"/>
      <c r="E905" s="91"/>
      <c r="F905" s="91"/>
      <c r="G905" s="91"/>
      <c r="H905" s="95"/>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c r="AH905" s="91"/>
      <c r="AI905" s="91"/>
      <c r="AJ905" s="91"/>
      <c r="AK905" s="91"/>
      <c r="AL905" s="91"/>
      <c r="AM905" s="91"/>
      <c r="AN905" s="91"/>
      <c r="AO905" s="91"/>
      <c r="AP905" s="91"/>
      <c r="AQ905" s="91"/>
      <c r="AR905" s="91"/>
      <c r="AS905" s="91"/>
      <c r="AT905" s="91"/>
      <c r="AU905" s="91"/>
      <c r="AV905" s="91"/>
      <c r="AW905" s="91"/>
      <c r="AX905" s="91"/>
      <c r="AY905" s="91"/>
      <c r="AZ905" s="91"/>
      <c r="BA905" s="91"/>
      <c r="BB905" s="91"/>
      <c r="BC905" s="91"/>
      <c r="BD905" s="91"/>
      <c r="BE905" s="91"/>
      <c r="BF905" s="91"/>
      <c r="BG905" s="91"/>
      <c r="BH905" s="91"/>
      <c r="BI905" s="91"/>
      <c r="BJ905" s="91"/>
      <c r="BK905" s="91"/>
      <c r="BL905" s="91"/>
      <c r="BM905" s="91"/>
      <c r="BN905" s="91"/>
      <c r="BO905" s="91"/>
      <c r="BP905" s="91"/>
      <c r="BQ905" s="91"/>
      <c r="BR905" s="91"/>
      <c r="BS905" s="91"/>
      <c r="BT905" s="91"/>
      <c r="BU905" s="91"/>
      <c r="BV905" s="91"/>
      <c r="BW905" s="91"/>
      <c r="BX905" s="91"/>
      <c r="BY905" s="91"/>
      <c r="BZ905" s="91"/>
      <c r="CA905" s="91"/>
      <c r="CB905" s="91"/>
      <c r="CC905" s="91"/>
      <c r="CD905" s="91"/>
      <c r="CE905" s="91"/>
      <c r="CF905" s="91"/>
      <c r="CG905" s="91"/>
      <c r="CH905" s="91"/>
      <c r="CI905" s="91"/>
      <c r="CJ905" s="91"/>
      <c r="CK905" s="91"/>
      <c r="CL905" s="91"/>
      <c r="CM905" s="91"/>
      <c r="CN905" s="91"/>
      <c r="CO905" s="91"/>
      <c r="CP905" s="91"/>
      <c r="CQ905" s="91"/>
      <c r="CR905" s="91"/>
      <c r="CS905" s="91"/>
      <c r="CT905" s="91"/>
      <c r="CU905" s="91"/>
      <c r="CV905" s="91"/>
      <c r="CW905" s="91"/>
      <c r="CX905" s="91"/>
      <c r="CY905" s="91"/>
      <c r="CZ905" s="91"/>
      <c r="DA905" s="91"/>
      <c r="DB905" s="91"/>
      <c r="DC905" s="91"/>
      <c r="DD905" s="91"/>
      <c r="DE905" s="91"/>
      <c r="DF905" s="91"/>
      <c r="DG905" s="91"/>
      <c r="DH905" s="91"/>
      <c r="DI905" s="91"/>
      <c r="DJ905" s="91"/>
      <c r="DK905" s="91"/>
      <c r="DL905" s="91"/>
      <c r="DM905" s="91"/>
      <c r="DN905" s="91"/>
      <c r="DO905" s="91"/>
      <c r="DP905" s="91"/>
      <c r="DQ905" s="91"/>
      <c r="DR905" s="91"/>
      <c r="DS905" s="91"/>
      <c r="DT905" s="91"/>
      <c r="DU905" s="91"/>
      <c r="DV905" s="91"/>
      <c r="DW905" s="91"/>
      <c r="DX905" s="91"/>
      <c r="DY905" s="91"/>
      <c r="DZ905" s="91"/>
      <c r="EA905" s="91"/>
      <c r="EB905" s="91"/>
      <c r="EC905" s="91"/>
      <c r="ED905" s="91"/>
      <c r="EE905" s="91"/>
      <c r="EF905" s="91"/>
      <c r="EG905" s="91"/>
      <c r="EH905" s="91"/>
      <c r="EI905" s="91"/>
      <c r="EJ905" s="91"/>
      <c r="EK905" s="91"/>
      <c r="EL905" s="91"/>
      <c r="EM905" s="91"/>
      <c r="EN905" s="91"/>
      <c r="EO905" s="91"/>
      <c r="EP905" s="91"/>
      <c r="EQ905" s="91"/>
      <c r="ER905" s="91"/>
      <c r="ES905" s="91"/>
      <c r="ET905" s="91"/>
      <c r="EU905" s="91"/>
      <c r="EV905" s="91"/>
      <c r="EW905" s="91"/>
      <c r="EX905" s="91"/>
      <c r="EY905" s="91"/>
      <c r="EZ905" s="91"/>
      <c r="FA905" s="91"/>
      <c r="FB905" s="91"/>
      <c r="FC905" s="91"/>
      <c r="FD905" s="91"/>
      <c r="FE905" s="91"/>
      <c r="FF905" s="91"/>
      <c r="FG905" s="91"/>
      <c r="FH905" s="91"/>
      <c r="FI905" s="91"/>
      <c r="FJ905" s="91"/>
      <c r="FK905" s="91"/>
      <c r="FL905" s="91"/>
      <c r="FM905" s="91"/>
      <c r="FN905" s="91"/>
      <c r="FO905" s="91"/>
      <c r="FP905" s="91"/>
      <c r="FQ905" s="91"/>
      <c r="FR905" s="91"/>
      <c r="FS905" s="91"/>
      <c r="FT905" s="91"/>
      <c r="FU905" s="91"/>
      <c r="FV905" s="91"/>
      <c r="FW905" s="91"/>
      <c r="FX905" s="91"/>
      <c r="FY905" s="91"/>
      <c r="FZ905" s="91"/>
      <c r="GA905" s="91"/>
      <c r="GB905" s="91"/>
      <c r="GC905" s="91"/>
      <c r="GD905" s="91"/>
      <c r="GE905" s="91"/>
      <c r="GF905" s="91"/>
      <c r="GG905" s="91"/>
      <c r="GH905" s="91"/>
      <c r="GI905" s="91"/>
      <c r="GJ905" s="91"/>
      <c r="GK905" s="91"/>
      <c r="GL905" s="91"/>
      <c r="GM905" s="91"/>
      <c r="GN905" s="91"/>
      <c r="GO905" s="91"/>
      <c r="GP905" s="91"/>
      <c r="GQ905" s="91"/>
      <c r="GR905" s="91"/>
      <c r="GS905" s="91"/>
      <c r="GT905" s="91"/>
      <c r="GU905" s="91"/>
      <c r="GV905" s="91"/>
      <c r="GW905" s="91"/>
      <c r="GX905" s="91"/>
      <c r="GY905" s="91"/>
      <c r="GZ905" s="91"/>
      <c r="HA905" s="91"/>
      <c r="HB905" s="91"/>
      <c r="HC905" s="91"/>
      <c r="HD905" s="91"/>
      <c r="HE905" s="91"/>
      <c r="HF905" s="91"/>
      <c r="HG905" s="91"/>
      <c r="HH905" s="91"/>
      <c r="HI905" s="91"/>
      <c r="HJ905" s="91"/>
      <c r="HK905" s="91"/>
      <c r="HL905" s="91"/>
      <c r="HM905" s="91"/>
      <c r="HN905" s="91"/>
      <c r="HO905" s="91"/>
      <c r="HP905" s="91"/>
      <c r="HQ905" s="91"/>
      <c r="HR905" s="91"/>
      <c r="HS905" s="91"/>
    </row>
    <row r="906" customHeight="1" spans="1:227">
      <c r="A906" s="91"/>
      <c r="B906" s="91"/>
      <c r="C906" s="91"/>
      <c r="D906" s="91"/>
      <c r="E906" s="91"/>
      <c r="F906" s="91"/>
      <c r="G906" s="91"/>
      <c r="H906" s="95"/>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c r="AH906" s="91"/>
      <c r="AI906" s="91"/>
      <c r="AJ906" s="91"/>
      <c r="AK906" s="91"/>
      <c r="AL906" s="91"/>
      <c r="AM906" s="91"/>
      <c r="AN906" s="91"/>
      <c r="AO906" s="91"/>
      <c r="AP906" s="91"/>
      <c r="AQ906" s="91"/>
      <c r="AR906" s="91"/>
      <c r="AS906" s="91"/>
      <c r="AT906" s="91"/>
      <c r="AU906" s="91"/>
      <c r="AV906" s="91"/>
      <c r="AW906" s="91"/>
      <c r="AX906" s="91"/>
      <c r="AY906" s="91"/>
      <c r="AZ906" s="91"/>
      <c r="BA906" s="91"/>
      <c r="BB906" s="91"/>
      <c r="BC906" s="91"/>
      <c r="BD906" s="91"/>
      <c r="BE906" s="91"/>
      <c r="BF906" s="91"/>
      <c r="BG906" s="91"/>
      <c r="BH906" s="91"/>
      <c r="BI906" s="91"/>
      <c r="BJ906" s="91"/>
      <c r="BK906" s="91"/>
      <c r="BL906" s="91"/>
      <c r="BM906" s="91"/>
      <c r="BN906" s="91"/>
      <c r="BO906" s="91"/>
      <c r="BP906" s="91"/>
      <c r="BQ906" s="91"/>
      <c r="BR906" s="91"/>
      <c r="BS906" s="91"/>
      <c r="BT906" s="91"/>
      <c r="BU906" s="91"/>
      <c r="BV906" s="91"/>
      <c r="BW906" s="91"/>
      <c r="BX906" s="91"/>
      <c r="BY906" s="91"/>
      <c r="BZ906" s="91"/>
      <c r="CA906" s="91"/>
      <c r="CB906" s="91"/>
      <c r="CC906" s="91"/>
      <c r="CD906" s="91"/>
      <c r="CE906" s="91"/>
      <c r="CF906" s="91"/>
      <c r="CG906" s="91"/>
      <c r="CH906" s="91"/>
      <c r="CI906" s="91"/>
      <c r="CJ906" s="91"/>
      <c r="CK906" s="91"/>
      <c r="CL906" s="91"/>
      <c r="CM906" s="91"/>
      <c r="CN906" s="91"/>
      <c r="CO906" s="91"/>
      <c r="CP906" s="91"/>
      <c r="CQ906" s="91"/>
      <c r="CR906" s="91"/>
      <c r="CS906" s="91"/>
      <c r="CT906" s="91"/>
      <c r="CU906" s="91"/>
      <c r="CV906" s="91"/>
      <c r="CW906" s="91"/>
      <c r="CX906" s="91"/>
      <c r="CY906" s="91"/>
      <c r="CZ906" s="91"/>
      <c r="DA906" s="91"/>
      <c r="DB906" s="91"/>
      <c r="DC906" s="91"/>
      <c r="DD906" s="91"/>
      <c r="DE906" s="91"/>
      <c r="DF906" s="91"/>
      <c r="DG906" s="91"/>
      <c r="DH906" s="91"/>
      <c r="DI906" s="91"/>
      <c r="DJ906" s="91"/>
      <c r="DK906" s="91"/>
      <c r="DL906" s="91"/>
      <c r="DM906" s="91"/>
      <c r="DN906" s="91"/>
      <c r="DO906" s="91"/>
      <c r="DP906" s="91"/>
      <c r="DQ906" s="91"/>
      <c r="DR906" s="91"/>
      <c r="DS906" s="91"/>
      <c r="DT906" s="91"/>
      <c r="DU906" s="91"/>
      <c r="DV906" s="91"/>
      <c r="DW906" s="91"/>
      <c r="DX906" s="91"/>
      <c r="DY906" s="91"/>
      <c r="DZ906" s="91"/>
      <c r="EA906" s="91"/>
      <c r="EB906" s="91"/>
      <c r="EC906" s="91"/>
      <c r="ED906" s="91"/>
      <c r="EE906" s="91"/>
      <c r="EF906" s="91"/>
      <c r="EG906" s="91"/>
      <c r="EH906" s="91"/>
      <c r="EI906" s="91"/>
      <c r="EJ906" s="91"/>
      <c r="EK906" s="91"/>
      <c r="EL906" s="91"/>
      <c r="EM906" s="91"/>
      <c r="EN906" s="91"/>
      <c r="EO906" s="91"/>
      <c r="EP906" s="91"/>
      <c r="EQ906" s="91"/>
      <c r="ER906" s="91"/>
      <c r="ES906" s="91"/>
      <c r="ET906" s="91"/>
      <c r="EU906" s="91"/>
      <c r="EV906" s="91"/>
      <c r="EW906" s="91"/>
      <c r="EX906" s="91"/>
      <c r="EY906" s="91"/>
      <c r="EZ906" s="91"/>
      <c r="FA906" s="91"/>
      <c r="FB906" s="91"/>
      <c r="FC906" s="91"/>
      <c r="FD906" s="91"/>
      <c r="FE906" s="91"/>
      <c r="FF906" s="91"/>
      <c r="FG906" s="91"/>
      <c r="FH906" s="91"/>
      <c r="FI906" s="91"/>
      <c r="FJ906" s="91"/>
      <c r="FK906" s="91"/>
      <c r="FL906" s="91"/>
      <c r="FM906" s="91"/>
      <c r="FN906" s="91"/>
      <c r="FO906" s="91"/>
      <c r="FP906" s="91"/>
      <c r="FQ906" s="91"/>
      <c r="FR906" s="91"/>
      <c r="FS906" s="91"/>
      <c r="FT906" s="91"/>
      <c r="FU906" s="91"/>
      <c r="FV906" s="91"/>
      <c r="FW906" s="91"/>
      <c r="FX906" s="91"/>
      <c r="FY906" s="91"/>
      <c r="FZ906" s="91"/>
      <c r="GA906" s="91"/>
      <c r="GB906" s="91"/>
      <c r="GC906" s="91"/>
      <c r="GD906" s="91"/>
      <c r="GE906" s="91"/>
      <c r="GF906" s="91"/>
      <c r="GG906" s="91"/>
      <c r="GH906" s="91"/>
      <c r="GI906" s="91"/>
      <c r="GJ906" s="91"/>
      <c r="GK906" s="91"/>
      <c r="GL906" s="91"/>
      <c r="GM906" s="91"/>
      <c r="GN906" s="91"/>
      <c r="GO906" s="91"/>
      <c r="GP906" s="91"/>
      <c r="GQ906" s="91"/>
      <c r="GR906" s="91"/>
      <c r="GS906" s="91"/>
      <c r="GT906" s="91"/>
      <c r="GU906" s="91"/>
      <c r="GV906" s="91"/>
      <c r="GW906" s="91"/>
      <c r="GX906" s="91"/>
      <c r="GY906" s="91"/>
      <c r="GZ906" s="91"/>
      <c r="HA906" s="91"/>
      <c r="HB906" s="91"/>
      <c r="HC906" s="91"/>
      <c r="HD906" s="91"/>
      <c r="HE906" s="91"/>
      <c r="HF906" s="91"/>
      <c r="HG906" s="91"/>
      <c r="HH906" s="91"/>
      <c r="HI906" s="91"/>
      <c r="HJ906" s="91"/>
      <c r="HK906" s="91"/>
      <c r="HL906" s="91"/>
      <c r="HM906" s="91"/>
      <c r="HN906" s="91"/>
      <c r="HO906" s="91"/>
      <c r="HP906" s="91"/>
      <c r="HQ906" s="91"/>
      <c r="HR906" s="91"/>
      <c r="HS906" s="91"/>
    </row>
    <row r="907" customHeight="1" spans="1:227">
      <c r="A907" s="91"/>
      <c r="B907" s="91"/>
      <c r="C907" s="91"/>
      <c r="D907" s="91"/>
      <c r="E907" s="91"/>
      <c r="F907" s="91"/>
      <c r="G907" s="91"/>
      <c r="H907" s="95"/>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c r="AH907" s="91"/>
      <c r="AI907" s="91"/>
      <c r="AJ907" s="91"/>
      <c r="AK907" s="91"/>
      <c r="AL907" s="91"/>
      <c r="AM907" s="91"/>
      <c r="AN907" s="91"/>
      <c r="AO907" s="91"/>
      <c r="AP907" s="91"/>
      <c r="AQ907" s="91"/>
      <c r="AR907" s="91"/>
      <c r="AS907" s="91"/>
      <c r="AT907" s="91"/>
      <c r="AU907" s="91"/>
      <c r="AV907" s="91"/>
      <c r="AW907" s="91"/>
      <c r="AX907" s="91"/>
      <c r="AY907" s="91"/>
      <c r="AZ907" s="91"/>
      <c r="BA907" s="91"/>
      <c r="BB907" s="91"/>
      <c r="BC907" s="91"/>
      <c r="BD907" s="91"/>
      <c r="BE907" s="91"/>
      <c r="BF907" s="91"/>
      <c r="BG907" s="91"/>
      <c r="BH907" s="91"/>
      <c r="BI907" s="91"/>
      <c r="BJ907" s="91"/>
      <c r="BK907" s="91"/>
      <c r="BL907" s="91"/>
      <c r="BM907" s="91"/>
      <c r="BN907" s="91"/>
      <c r="BO907" s="91"/>
      <c r="BP907" s="91"/>
      <c r="BQ907" s="91"/>
      <c r="BR907" s="91"/>
      <c r="BS907" s="91"/>
      <c r="BT907" s="91"/>
      <c r="BU907" s="91"/>
      <c r="BV907" s="91"/>
      <c r="BW907" s="91"/>
      <c r="BX907" s="91"/>
      <c r="BY907" s="91"/>
      <c r="BZ907" s="91"/>
      <c r="CA907" s="91"/>
      <c r="CB907" s="91"/>
      <c r="CC907" s="91"/>
      <c r="CD907" s="91"/>
      <c r="CE907" s="91"/>
      <c r="CF907" s="91"/>
      <c r="CG907" s="91"/>
      <c r="CH907" s="91"/>
      <c r="CI907" s="91"/>
      <c r="CJ907" s="91"/>
      <c r="CK907" s="91"/>
      <c r="CL907" s="91"/>
      <c r="CM907" s="91"/>
      <c r="CN907" s="91"/>
      <c r="CO907" s="91"/>
      <c r="CP907" s="91"/>
      <c r="CQ907" s="91"/>
      <c r="CR907" s="91"/>
      <c r="CS907" s="91"/>
      <c r="CT907" s="91"/>
      <c r="CU907" s="91"/>
      <c r="CV907" s="91"/>
      <c r="CW907" s="91"/>
      <c r="CX907" s="91"/>
      <c r="CY907" s="91"/>
      <c r="CZ907" s="91"/>
      <c r="DA907" s="91"/>
      <c r="DB907" s="91"/>
      <c r="DC907" s="91"/>
      <c r="DD907" s="91"/>
      <c r="DE907" s="91"/>
      <c r="DF907" s="91"/>
      <c r="DG907" s="91"/>
      <c r="DH907" s="91"/>
      <c r="DI907" s="91"/>
      <c r="DJ907" s="91"/>
      <c r="DK907" s="91"/>
      <c r="DL907" s="91"/>
      <c r="DM907" s="91"/>
      <c r="DN907" s="91"/>
      <c r="DO907" s="91"/>
      <c r="DP907" s="91"/>
      <c r="DQ907" s="91"/>
      <c r="DR907" s="91"/>
      <c r="DS907" s="91"/>
      <c r="DT907" s="91"/>
      <c r="DU907" s="91"/>
      <c r="DV907" s="91"/>
      <c r="DW907" s="91"/>
      <c r="DX907" s="91"/>
      <c r="DY907" s="91"/>
      <c r="DZ907" s="91"/>
      <c r="EA907" s="91"/>
      <c r="EB907" s="91"/>
      <c r="EC907" s="91"/>
      <c r="ED907" s="91"/>
      <c r="EE907" s="91"/>
      <c r="EF907" s="91"/>
      <c r="EG907" s="91"/>
      <c r="EH907" s="91"/>
      <c r="EI907" s="91"/>
      <c r="EJ907" s="91"/>
      <c r="EK907" s="91"/>
      <c r="EL907" s="91"/>
      <c r="EM907" s="91"/>
      <c r="EN907" s="91"/>
      <c r="EO907" s="91"/>
      <c r="EP907" s="91"/>
      <c r="EQ907" s="91"/>
      <c r="ER907" s="91"/>
      <c r="ES907" s="91"/>
      <c r="ET907" s="91"/>
      <c r="EU907" s="91"/>
      <c r="EV907" s="91"/>
      <c r="EW907" s="91"/>
      <c r="EX907" s="91"/>
      <c r="EY907" s="91"/>
      <c r="EZ907" s="91"/>
      <c r="FA907" s="91"/>
      <c r="FB907" s="91"/>
      <c r="FC907" s="91"/>
      <c r="FD907" s="91"/>
      <c r="FE907" s="91"/>
      <c r="FF907" s="91"/>
      <c r="FG907" s="91"/>
      <c r="FH907" s="91"/>
      <c r="FI907" s="91"/>
      <c r="FJ907" s="91"/>
      <c r="FK907" s="91"/>
      <c r="FL907" s="91"/>
      <c r="FM907" s="91"/>
      <c r="FN907" s="91"/>
      <c r="FO907" s="91"/>
      <c r="FP907" s="91"/>
      <c r="FQ907" s="91"/>
      <c r="FR907" s="91"/>
      <c r="FS907" s="91"/>
      <c r="FT907" s="91"/>
      <c r="FU907" s="91"/>
      <c r="FV907" s="91"/>
      <c r="FW907" s="91"/>
      <c r="FX907" s="91"/>
      <c r="FY907" s="91"/>
      <c r="FZ907" s="91"/>
      <c r="GA907" s="91"/>
      <c r="GB907" s="91"/>
      <c r="GC907" s="91"/>
      <c r="GD907" s="91"/>
      <c r="GE907" s="91"/>
      <c r="GF907" s="91"/>
      <c r="GG907" s="91"/>
      <c r="GH907" s="91"/>
      <c r="GI907" s="91"/>
      <c r="GJ907" s="91"/>
      <c r="GK907" s="91"/>
      <c r="GL907" s="91"/>
      <c r="GM907" s="91"/>
      <c r="GN907" s="91"/>
      <c r="GO907" s="91"/>
      <c r="GP907" s="91"/>
      <c r="GQ907" s="91"/>
      <c r="GR907" s="91"/>
      <c r="GS907" s="91"/>
      <c r="GT907" s="91"/>
      <c r="GU907" s="91"/>
      <c r="GV907" s="91"/>
      <c r="GW907" s="91"/>
      <c r="GX907" s="91"/>
      <c r="GY907" s="91"/>
      <c r="GZ907" s="91"/>
      <c r="HA907" s="91"/>
      <c r="HB907" s="91"/>
      <c r="HC907" s="91"/>
      <c r="HD907" s="91"/>
      <c r="HE907" s="91"/>
      <c r="HF907" s="91"/>
      <c r="HG907" s="91"/>
      <c r="HH907" s="91"/>
      <c r="HI907" s="91"/>
      <c r="HJ907" s="91"/>
      <c r="HK907" s="91"/>
      <c r="HL907" s="91"/>
      <c r="HM907" s="91"/>
      <c r="HN907" s="91"/>
      <c r="HO907" s="91"/>
      <c r="HP907" s="91"/>
      <c r="HQ907" s="91"/>
      <c r="HR907" s="91"/>
      <c r="HS907" s="91"/>
    </row>
    <row r="908" customHeight="1" spans="1:227">
      <c r="A908" s="91"/>
      <c r="B908" s="91"/>
      <c r="C908" s="91"/>
      <c r="D908" s="91"/>
      <c r="E908" s="91"/>
      <c r="F908" s="91"/>
      <c r="G908" s="91"/>
      <c r="H908" s="95"/>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c r="AH908" s="91"/>
      <c r="AI908" s="91"/>
      <c r="AJ908" s="91"/>
      <c r="AK908" s="91"/>
      <c r="AL908" s="91"/>
      <c r="AM908" s="91"/>
      <c r="AN908" s="91"/>
      <c r="AO908" s="91"/>
      <c r="AP908" s="91"/>
      <c r="AQ908" s="91"/>
      <c r="AR908" s="91"/>
      <c r="AS908" s="91"/>
      <c r="AT908" s="91"/>
      <c r="AU908" s="91"/>
      <c r="AV908" s="91"/>
      <c r="AW908" s="91"/>
      <c r="AX908" s="91"/>
      <c r="AY908" s="91"/>
      <c r="AZ908" s="91"/>
      <c r="BA908" s="91"/>
      <c r="BB908" s="91"/>
      <c r="BC908" s="91"/>
      <c r="BD908" s="91"/>
      <c r="BE908" s="91"/>
      <c r="BF908" s="91"/>
      <c r="BG908" s="91"/>
      <c r="BH908" s="91"/>
      <c r="BI908" s="91"/>
      <c r="BJ908" s="91"/>
      <c r="BK908" s="91"/>
      <c r="BL908" s="91"/>
      <c r="BM908" s="91"/>
      <c r="BN908" s="91"/>
      <c r="BO908" s="91"/>
      <c r="BP908" s="91"/>
      <c r="BQ908" s="91"/>
      <c r="BR908" s="91"/>
      <c r="BS908" s="91"/>
      <c r="BT908" s="91"/>
      <c r="BU908" s="91"/>
      <c r="BV908" s="91"/>
      <c r="BW908" s="91"/>
      <c r="BX908" s="91"/>
      <c r="BY908" s="91"/>
      <c r="BZ908" s="91"/>
      <c r="CA908" s="91"/>
      <c r="CB908" s="91"/>
      <c r="CC908" s="91"/>
      <c r="CD908" s="91"/>
      <c r="CE908" s="91"/>
      <c r="CF908" s="91"/>
      <c r="CG908" s="91"/>
      <c r="CH908" s="91"/>
      <c r="CI908" s="91"/>
      <c r="CJ908" s="91"/>
      <c r="CK908" s="91"/>
      <c r="CL908" s="91"/>
      <c r="CM908" s="91"/>
      <c r="CN908" s="91"/>
      <c r="CO908" s="91"/>
      <c r="CP908" s="91"/>
      <c r="CQ908" s="91"/>
      <c r="CR908" s="91"/>
      <c r="CS908" s="91"/>
      <c r="CT908" s="91"/>
      <c r="CU908" s="91"/>
      <c r="CV908" s="91"/>
      <c r="CW908" s="91"/>
      <c r="CX908" s="91"/>
      <c r="CY908" s="91"/>
      <c r="CZ908" s="91"/>
      <c r="DA908" s="91"/>
      <c r="DB908" s="91"/>
      <c r="DC908" s="91"/>
      <c r="DD908" s="91"/>
      <c r="DE908" s="91"/>
      <c r="DF908" s="91"/>
      <c r="DG908" s="91"/>
      <c r="DH908" s="91"/>
      <c r="DI908" s="91"/>
      <c r="DJ908" s="91"/>
      <c r="DK908" s="91"/>
      <c r="DL908" s="91"/>
      <c r="DM908" s="91"/>
      <c r="DN908" s="91"/>
      <c r="DO908" s="91"/>
      <c r="DP908" s="91"/>
      <c r="DQ908" s="91"/>
      <c r="DR908" s="91"/>
      <c r="DS908" s="91"/>
      <c r="DT908" s="91"/>
      <c r="DU908" s="91"/>
      <c r="DV908" s="91"/>
      <c r="DW908" s="91"/>
      <c r="DX908" s="91"/>
      <c r="DY908" s="91"/>
      <c r="DZ908" s="91"/>
      <c r="EA908" s="91"/>
      <c r="EB908" s="91"/>
      <c r="EC908" s="91"/>
      <c r="ED908" s="91"/>
      <c r="EE908" s="91"/>
      <c r="EF908" s="91"/>
      <c r="EG908" s="91"/>
      <c r="EH908" s="91"/>
      <c r="EI908" s="91"/>
      <c r="EJ908" s="91"/>
      <c r="EK908" s="91"/>
      <c r="EL908" s="91"/>
      <c r="EM908" s="91"/>
      <c r="EN908" s="91"/>
      <c r="EO908" s="91"/>
      <c r="EP908" s="91"/>
      <c r="EQ908" s="91"/>
      <c r="ER908" s="91"/>
      <c r="ES908" s="91"/>
      <c r="ET908" s="91"/>
      <c r="EU908" s="91"/>
      <c r="EV908" s="91"/>
      <c r="EW908" s="91"/>
      <c r="EX908" s="91"/>
      <c r="EY908" s="91"/>
      <c r="EZ908" s="91"/>
      <c r="FA908" s="91"/>
      <c r="FB908" s="91"/>
      <c r="FC908" s="91"/>
      <c r="FD908" s="91"/>
      <c r="FE908" s="91"/>
      <c r="FF908" s="91"/>
      <c r="FG908" s="91"/>
      <c r="FH908" s="91"/>
      <c r="FI908" s="91"/>
      <c r="FJ908" s="91"/>
      <c r="FK908" s="91"/>
      <c r="FL908" s="91"/>
      <c r="FM908" s="91"/>
      <c r="FN908" s="91"/>
      <c r="FO908" s="91"/>
      <c r="FP908" s="91"/>
      <c r="FQ908" s="91"/>
      <c r="FR908" s="91"/>
      <c r="FS908" s="91"/>
      <c r="FT908" s="91"/>
      <c r="FU908" s="91"/>
      <c r="FV908" s="91"/>
      <c r="FW908" s="91"/>
      <c r="FX908" s="91"/>
      <c r="FY908" s="91"/>
      <c r="FZ908" s="91"/>
      <c r="GA908" s="91"/>
      <c r="GB908" s="91"/>
      <c r="GC908" s="91"/>
      <c r="GD908" s="91"/>
      <c r="GE908" s="91"/>
      <c r="GF908" s="91"/>
      <c r="GG908" s="91"/>
      <c r="GH908" s="91"/>
      <c r="GI908" s="91"/>
      <c r="GJ908" s="91"/>
      <c r="GK908" s="91"/>
      <c r="GL908" s="91"/>
      <c r="GM908" s="91"/>
      <c r="GN908" s="91"/>
      <c r="GO908" s="91"/>
      <c r="GP908" s="91"/>
      <c r="GQ908" s="91"/>
      <c r="GR908" s="91"/>
      <c r="GS908" s="91"/>
      <c r="GT908" s="91"/>
      <c r="GU908" s="91"/>
      <c r="GV908" s="91"/>
      <c r="GW908" s="91"/>
      <c r="GX908" s="91"/>
      <c r="GY908" s="91"/>
      <c r="GZ908" s="91"/>
      <c r="HA908" s="91"/>
      <c r="HB908" s="91"/>
      <c r="HC908" s="91"/>
      <c r="HD908" s="91"/>
      <c r="HE908" s="91"/>
      <c r="HF908" s="91"/>
      <c r="HG908" s="91"/>
      <c r="HH908" s="91"/>
      <c r="HI908" s="91"/>
      <c r="HJ908" s="91"/>
      <c r="HK908" s="91"/>
      <c r="HL908" s="91"/>
      <c r="HM908" s="91"/>
      <c r="HN908" s="91"/>
      <c r="HO908" s="91"/>
      <c r="HP908" s="91"/>
      <c r="HQ908" s="91"/>
      <c r="HR908" s="91"/>
      <c r="HS908" s="91"/>
    </row>
    <row r="909" customHeight="1" spans="1:227">
      <c r="A909" s="91"/>
      <c r="B909" s="91"/>
      <c r="C909" s="91"/>
      <c r="D909" s="91"/>
      <c r="E909" s="91"/>
      <c r="F909" s="91"/>
      <c r="G909" s="91"/>
      <c r="H909" s="95"/>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c r="AH909" s="91"/>
      <c r="AI909" s="91"/>
      <c r="AJ909" s="91"/>
      <c r="AK909" s="91"/>
      <c r="AL909" s="91"/>
      <c r="AM909" s="91"/>
      <c r="AN909" s="91"/>
      <c r="AO909" s="91"/>
      <c r="AP909" s="91"/>
      <c r="AQ909" s="91"/>
      <c r="AR909" s="91"/>
      <c r="AS909" s="91"/>
      <c r="AT909" s="91"/>
      <c r="AU909" s="91"/>
      <c r="AV909" s="91"/>
      <c r="AW909" s="91"/>
      <c r="AX909" s="91"/>
      <c r="AY909" s="91"/>
      <c r="AZ909" s="91"/>
      <c r="BA909" s="91"/>
      <c r="BB909" s="91"/>
      <c r="BC909" s="91"/>
      <c r="BD909" s="91"/>
      <c r="BE909" s="91"/>
      <c r="BF909" s="91"/>
      <c r="BG909" s="91"/>
      <c r="BH909" s="91"/>
      <c r="BI909" s="91"/>
      <c r="BJ909" s="91"/>
      <c r="BK909" s="91"/>
      <c r="BL909" s="91"/>
      <c r="BM909" s="91"/>
      <c r="BN909" s="91"/>
      <c r="BO909" s="91"/>
      <c r="BP909" s="91"/>
      <c r="BQ909" s="91"/>
      <c r="BR909" s="91"/>
      <c r="BS909" s="91"/>
      <c r="BT909" s="91"/>
      <c r="BU909" s="91"/>
      <c r="BV909" s="91"/>
      <c r="BW909" s="91"/>
      <c r="BX909" s="91"/>
      <c r="BY909" s="91"/>
      <c r="BZ909" s="91"/>
      <c r="CA909" s="91"/>
      <c r="CB909" s="91"/>
      <c r="CC909" s="91"/>
      <c r="CD909" s="91"/>
      <c r="CE909" s="91"/>
      <c r="CF909" s="91"/>
      <c r="CG909" s="91"/>
      <c r="CH909" s="91"/>
      <c r="CI909" s="91"/>
      <c r="CJ909" s="91"/>
      <c r="CK909" s="91"/>
      <c r="CL909" s="91"/>
      <c r="CM909" s="91"/>
      <c r="CN909" s="91"/>
      <c r="CO909" s="91"/>
      <c r="CP909" s="91"/>
      <c r="CQ909" s="91"/>
      <c r="CR909" s="91"/>
      <c r="CS909" s="91"/>
      <c r="CT909" s="91"/>
      <c r="CU909" s="91"/>
      <c r="CV909" s="91"/>
      <c r="CW909" s="91"/>
      <c r="CX909" s="91"/>
      <c r="CY909" s="91"/>
      <c r="CZ909" s="91"/>
      <c r="DA909" s="91"/>
      <c r="DB909" s="91"/>
      <c r="DC909" s="91"/>
      <c r="DD909" s="91"/>
      <c r="DE909" s="91"/>
      <c r="DF909" s="91"/>
      <c r="DG909" s="91"/>
      <c r="DH909" s="91"/>
      <c r="DI909" s="91"/>
      <c r="DJ909" s="91"/>
      <c r="DK909" s="91"/>
      <c r="DL909" s="91"/>
      <c r="DM909" s="91"/>
      <c r="DN909" s="91"/>
      <c r="DO909" s="91"/>
      <c r="DP909" s="91"/>
      <c r="DQ909" s="91"/>
      <c r="DR909" s="91"/>
      <c r="DS909" s="91"/>
      <c r="DT909" s="91"/>
      <c r="DU909" s="91"/>
      <c r="DV909" s="91"/>
      <c r="DW909" s="91"/>
      <c r="DX909" s="91"/>
      <c r="DY909" s="91"/>
      <c r="DZ909" s="91"/>
      <c r="EA909" s="91"/>
      <c r="EB909" s="91"/>
      <c r="EC909" s="91"/>
      <c r="ED909" s="91"/>
      <c r="EE909" s="91"/>
      <c r="EF909" s="91"/>
      <c r="EG909" s="91"/>
      <c r="EH909" s="91"/>
      <c r="EI909" s="91"/>
      <c r="EJ909" s="91"/>
      <c r="EK909" s="91"/>
      <c r="EL909" s="91"/>
      <c r="EM909" s="91"/>
      <c r="EN909" s="91"/>
      <c r="EO909" s="91"/>
      <c r="EP909" s="91"/>
      <c r="EQ909" s="91"/>
      <c r="ER909" s="91"/>
      <c r="ES909" s="91"/>
      <c r="ET909" s="91"/>
      <c r="EU909" s="91"/>
      <c r="EV909" s="91"/>
      <c r="EW909" s="91"/>
      <c r="EX909" s="91"/>
      <c r="EY909" s="91"/>
      <c r="EZ909" s="91"/>
      <c r="FA909" s="91"/>
      <c r="FB909" s="91"/>
      <c r="FC909" s="91"/>
      <c r="FD909" s="91"/>
      <c r="FE909" s="91"/>
      <c r="FF909" s="91"/>
      <c r="FG909" s="91"/>
      <c r="FH909" s="91"/>
      <c r="FI909" s="91"/>
      <c r="FJ909" s="91"/>
      <c r="FK909" s="91"/>
      <c r="FL909" s="91"/>
      <c r="FM909" s="91"/>
      <c r="FN909" s="91"/>
      <c r="FO909" s="91"/>
      <c r="FP909" s="91"/>
      <c r="FQ909" s="91"/>
      <c r="FR909" s="91"/>
      <c r="FS909" s="91"/>
      <c r="FT909" s="91"/>
      <c r="FU909" s="91"/>
      <c r="FV909" s="91"/>
      <c r="FW909" s="91"/>
      <c r="FX909" s="91"/>
      <c r="FY909" s="91"/>
      <c r="FZ909" s="91"/>
      <c r="GA909" s="91"/>
      <c r="GB909" s="91"/>
      <c r="GC909" s="91"/>
      <c r="GD909" s="91"/>
      <c r="GE909" s="91"/>
      <c r="GF909" s="91"/>
      <c r="GG909" s="91"/>
      <c r="GH909" s="91"/>
      <c r="GI909" s="91"/>
      <c r="GJ909" s="91"/>
      <c r="GK909" s="91"/>
      <c r="GL909" s="91"/>
      <c r="GM909" s="91"/>
      <c r="GN909" s="91"/>
      <c r="GO909" s="91"/>
      <c r="GP909" s="91"/>
      <c r="GQ909" s="91"/>
      <c r="GR909" s="91"/>
      <c r="GS909" s="91"/>
      <c r="GT909" s="91"/>
      <c r="GU909" s="91"/>
      <c r="GV909" s="91"/>
      <c r="GW909" s="91"/>
      <c r="GX909" s="91"/>
      <c r="GY909" s="91"/>
      <c r="GZ909" s="91"/>
      <c r="HA909" s="91"/>
      <c r="HB909" s="91"/>
      <c r="HC909" s="91"/>
      <c r="HD909" s="91"/>
      <c r="HE909" s="91"/>
      <c r="HF909" s="91"/>
      <c r="HG909" s="91"/>
      <c r="HH909" s="91"/>
      <c r="HI909" s="91"/>
      <c r="HJ909" s="91"/>
      <c r="HK909" s="91"/>
      <c r="HL909" s="91"/>
      <c r="HM909" s="91"/>
      <c r="HN909" s="91"/>
      <c r="HO909" s="91"/>
      <c r="HP909" s="91"/>
      <c r="HQ909" s="91"/>
      <c r="HR909" s="91"/>
      <c r="HS909" s="91"/>
    </row>
    <row r="910" customHeight="1" spans="1:227">
      <c r="A910" s="91"/>
      <c r="B910" s="91"/>
      <c r="C910" s="91"/>
      <c r="D910" s="91"/>
      <c r="E910" s="91"/>
      <c r="F910" s="91"/>
      <c r="G910" s="91"/>
      <c r="H910" s="95"/>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c r="AH910" s="91"/>
      <c r="AI910" s="91"/>
      <c r="AJ910" s="91"/>
      <c r="AK910" s="91"/>
      <c r="AL910" s="91"/>
      <c r="AM910" s="91"/>
      <c r="AN910" s="91"/>
      <c r="AO910" s="91"/>
      <c r="AP910" s="91"/>
      <c r="AQ910" s="91"/>
      <c r="AR910" s="91"/>
      <c r="AS910" s="91"/>
      <c r="AT910" s="91"/>
      <c r="AU910" s="91"/>
      <c r="AV910" s="91"/>
      <c r="AW910" s="91"/>
      <c r="AX910" s="91"/>
      <c r="AY910" s="91"/>
      <c r="AZ910" s="91"/>
      <c r="BA910" s="91"/>
      <c r="BB910" s="91"/>
      <c r="BC910" s="91"/>
      <c r="BD910" s="91"/>
      <c r="BE910" s="91"/>
      <c r="BF910" s="91"/>
      <c r="BG910" s="91"/>
      <c r="BH910" s="91"/>
      <c r="BI910" s="91"/>
      <c r="BJ910" s="91"/>
      <c r="BK910" s="91"/>
      <c r="BL910" s="91"/>
      <c r="BM910" s="91"/>
      <c r="BN910" s="91"/>
      <c r="BO910" s="91"/>
      <c r="BP910" s="91"/>
      <c r="BQ910" s="91"/>
      <c r="BR910" s="91"/>
      <c r="BS910" s="91"/>
      <c r="BT910" s="91"/>
      <c r="BU910" s="91"/>
      <c r="BV910" s="91"/>
      <c r="BW910" s="91"/>
      <c r="BX910" s="91"/>
      <c r="BY910" s="91"/>
      <c r="BZ910" s="91"/>
      <c r="CA910" s="91"/>
      <c r="CB910" s="91"/>
      <c r="CC910" s="91"/>
      <c r="CD910" s="91"/>
      <c r="CE910" s="91"/>
      <c r="CF910" s="91"/>
      <c r="CG910" s="91"/>
      <c r="CH910" s="91"/>
      <c r="CI910" s="91"/>
      <c r="CJ910" s="91"/>
      <c r="CK910" s="91"/>
      <c r="CL910" s="91"/>
      <c r="CM910" s="91"/>
      <c r="CN910" s="91"/>
      <c r="CO910" s="91"/>
      <c r="CP910" s="91"/>
      <c r="CQ910" s="91"/>
      <c r="CR910" s="91"/>
      <c r="CS910" s="91"/>
      <c r="CT910" s="91"/>
      <c r="CU910" s="91"/>
      <c r="CV910" s="91"/>
      <c r="CW910" s="91"/>
      <c r="CX910" s="91"/>
      <c r="CY910" s="91"/>
      <c r="CZ910" s="91"/>
      <c r="DA910" s="91"/>
      <c r="DB910" s="91"/>
      <c r="DC910" s="91"/>
      <c r="DD910" s="91"/>
      <c r="DE910" s="91"/>
      <c r="DF910" s="91"/>
      <c r="DG910" s="91"/>
      <c r="DH910" s="91"/>
      <c r="DI910" s="91"/>
      <c r="DJ910" s="91"/>
      <c r="DK910" s="91"/>
      <c r="DL910" s="91"/>
      <c r="DM910" s="91"/>
      <c r="DN910" s="91"/>
      <c r="DO910" s="91"/>
      <c r="DP910" s="91"/>
      <c r="DQ910" s="91"/>
      <c r="DR910" s="91"/>
      <c r="DS910" s="91"/>
      <c r="DT910" s="91"/>
      <c r="DU910" s="91"/>
      <c r="DV910" s="91"/>
      <c r="DW910" s="91"/>
      <c r="DX910" s="91"/>
      <c r="DY910" s="91"/>
      <c r="DZ910" s="91"/>
      <c r="EA910" s="91"/>
      <c r="EB910" s="91"/>
      <c r="EC910" s="91"/>
      <c r="ED910" s="91"/>
      <c r="EE910" s="91"/>
      <c r="EF910" s="91"/>
      <c r="EG910" s="91"/>
      <c r="EH910" s="91"/>
      <c r="EI910" s="91"/>
      <c r="EJ910" s="91"/>
      <c r="EK910" s="91"/>
      <c r="EL910" s="91"/>
      <c r="EM910" s="91"/>
      <c r="EN910" s="91"/>
      <c r="EO910" s="91"/>
      <c r="EP910" s="91"/>
      <c r="EQ910" s="91"/>
      <c r="ER910" s="91"/>
      <c r="ES910" s="91"/>
      <c r="ET910" s="91"/>
      <c r="EU910" s="91"/>
      <c r="EV910" s="91"/>
      <c r="EW910" s="91"/>
      <c r="EX910" s="91"/>
      <c r="EY910" s="91"/>
      <c r="EZ910" s="91"/>
      <c r="FA910" s="91"/>
      <c r="FB910" s="91"/>
      <c r="FC910" s="91"/>
      <c r="FD910" s="91"/>
      <c r="FE910" s="91"/>
      <c r="FF910" s="91"/>
      <c r="FG910" s="91"/>
      <c r="FH910" s="91"/>
      <c r="FI910" s="91"/>
      <c r="FJ910" s="91"/>
      <c r="FK910" s="91"/>
      <c r="FL910" s="91"/>
      <c r="FM910" s="91"/>
      <c r="FN910" s="91"/>
      <c r="FO910" s="91"/>
      <c r="FP910" s="91"/>
      <c r="FQ910" s="91"/>
      <c r="FR910" s="91"/>
      <c r="FS910" s="91"/>
      <c r="FT910" s="91"/>
      <c r="FU910" s="91"/>
      <c r="FV910" s="91"/>
      <c r="FW910" s="91"/>
      <c r="FX910" s="91"/>
      <c r="FY910" s="91"/>
      <c r="FZ910" s="91"/>
      <c r="GA910" s="91"/>
      <c r="GB910" s="91"/>
      <c r="GC910" s="91"/>
      <c r="GD910" s="91"/>
      <c r="GE910" s="91"/>
      <c r="GF910" s="91"/>
      <c r="GG910" s="91"/>
      <c r="GH910" s="91"/>
      <c r="GI910" s="91"/>
      <c r="GJ910" s="91"/>
      <c r="GK910" s="91"/>
      <c r="GL910" s="91"/>
      <c r="GM910" s="91"/>
      <c r="GN910" s="91"/>
      <c r="GO910" s="91"/>
      <c r="GP910" s="91"/>
      <c r="GQ910" s="91"/>
      <c r="GR910" s="91"/>
      <c r="GS910" s="91"/>
      <c r="GT910" s="91"/>
      <c r="GU910" s="91"/>
      <c r="GV910" s="91"/>
      <c r="GW910" s="91"/>
      <c r="GX910" s="91"/>
      <c r="GY910" s="91"/>
      <c r="GZ910" s="91"/>
      <c r="HA910" s="91"/>
      <c r="HB910" s="91"/>
      <c r="HC910" s="91"/>
      <c r="HD910" s="91"/>
      <c r="HE910" s="91"/>
      <c r="HF910" s="91"/>
      <c r="HG910" s="91"/>
      <c r="HH910" s="91"/>
      <c r="HI910" s="91"/>
      <c r="HJ910" s="91"/>
      <c r="HK910" s="91"/>
      <c r="HL910" s="91"/>
      <c r="HM910" s="91"/>
      <c r="HN910" s="91"/>
      <c r="HO910" s="91"/>
      <c r="HP910" s="91"/>
      <c r="HQ910" s="91"/>
      <c r="HR910" s="91"/>
      <c r="HS910" s="91"/>
    </row>
    <row r="911" customHeight="1" spans="1:227">
      <c r="A911" s="91"/>
      <c r="B911" s="91"/>
      <c r="C911" s="91"/>
      <c r="D911" s="91"/>
      <c r="E911" s="91"/>
      <c r="F911" s="91"/>
      <c r="G911" s="91"/>
      <c r="H911" s="95"/>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c r="AH911" s="91"/>
      <c r="AI911" s="91"/>
      <c r="AJ911" s="91"/>
      <c r="AK911" s="91"/>
      <c r="AL911" s="91"/>
      <c r="AM911" s="91"/>
      <c r="AN911" s="91"/>
      <c r="AO911" s="91"/>
      <c r="AP911" s="91"/>
      <c r="AQ911" s="91"/>
      <c r="AR911" s="91"/>
      <c r="AS911" s="91"/>
      <c r="AT911" s="91"/>
      <c r="AU911" s="91"/>
      <c r="AV911" s="91"/>
      <c r="AW911" s="91"/>
      <c r="AX911" s="91"/>
      <c r="AY911" s="91"/>
      <c r="AZ911" s="91"/>
      <c r="BA911" s="91"/>
      <c r="BB911" s="91"/>
      <c r="BC911" s="91"/>
      <c r="BD911" s="91"/>
      <c r="BE911" s="91"/>
      <c r="BF911" s="91"/>
      <c r="BG911" s="91"/>
      <c r="BH911" s="91"/>
      <c r="BI911" s="91"/>
      <c r="BJ911" s="91"/>
      <c r="BK911" s="91"/>
      <c r="BL911" s="91"/>
      <c r="BM911" s="91"/>
      <c r="BN911" s="91"/>
      <c r="BO911" s="91"/>
      <c r="BP911" s="91"/>
      <c r="BQ911" s="91"/>
      <c r="BR911" s="91"/>
      <c r="BS911" s="91"/>
      <c r="BT911" s="91"/>
      <c r="BU911" s="91"/>
      <c r="BV911" s="91"/>
      <c r="BW911" s="91"/>
      <c r="BX911" s="91"/>
      <c r="BY911" s="91"/>
      <c r="BZ911" s="91"/>
      <c r="CA911" s="91"/>
      <c r="CB911" s="91"/>
      <c r="CC911" s="91"/>
      <c r="CD911" s="91"/>
      <c r="CE911" s="91"/>
      <c r="CF911" s="91"/>
      <c r="CG911" s="91"/>
      <c r="CH911" s="91"/>
      <c r="CI911" s="91"/>
      <c r="CJ911" s="91"/>
      <c r="CK911" s="91"/>
      <c r="CL911" s="91"/>
      <c r="CM911" s="91"/>
      <c r="CN911" s="91"/>
      <c r="CO911" s="91"/>
      <c r="CP911" s="91"/>
      <c r="CQ911" s="91"/>
      <c r="CR911" s="91"/>
      <c r="CS911" s="91"/>
      <c r="CT911" s="91"/>
      <c r="CU911" s="91"/>
      <c r="CV911" s="91"/>
      <c r="CW911" s="91"/>
      <c r="CX911" s="91"/>
      <c r="CY911" s="91"/>
      <c r="CZ911" s="91"/>
      <c r="DA911" s="91"/>
      <c r="DB911" s="91"/>
      <c r="DC911" s="91"/>
      <c r="DD911" s="91"/>
      <c r="DE911" s="91"/>
      <c r="DF911" s="91"/>
      <c r="DG911" s="91"/>
      <c r="DH911" s="91"/>
      <c r="DI911" s="91"/>
      <c r="DJ911" s="91"/>
      <c r="DK911" s="91"/>
      <c r="DL911" s="91"/>
      <c r="DM911" s="91"/>
      <c r="DN911" s="91"/>
      <c r="DO911" s="91"/>
      <c r="DP911" s="91"/>
      <c r="DQ911" s="91"/>
      <c r="DR911" s="91"/>
      <c r="DS911" s="91"/>
      <c r="DT911" s="91"/>
      <c r="DU911" s="91"/>
      <c r="DV911" s="91"/>
      <c r="DW911" s="91"/>
      <c r="DX911" s="91"/>
      <c r="DY911" s="91"/>
      <c r="DZ911" s="91"/>
      <c r="EA911" s="91"/>
      <c r="EB911" s="91"/>
      <c r="EC911" s="91"/>
      <c r="ED911" s="91"/>
      <c r="EE911" s="91"/>
      <c r="EF911" s="91"/>
      <c r="EG911" s="91"/>
      <c r="EH911" s="91"/>
      <c r="EI911" s="91"/>
      <c r="EJ911" s="91"/>
      <c r="EK911" s="91"/>
      <c r="EL911" s="91"/>
      <c r="EM911" s="91"/>
      <c r="EN911" s="91"/>
      <c r="EO911" s="91"/>
      <c r="EP911" s="91"/>
      <c r="EQ911" s="91"/>
      <c r="ER911" s="91"/>
      <c r="ES911" s="91"/>
      <c r="ET911" s="91"/>
      <c r="EU911" s="91"/>
      <c r="EV911" s="91"/>
      <c r="EW911" s="91"/>
      <c r="EX911" s="91"/>
      <c r="EY911" s="91"/>
      <c r="EZ911" s="91"/>
      <c r="FA911" s="91"/>
      <c r="FB911" s="91"/>
      <c r="FC911" s="91"/>
      <c r="FD911" s="91"/>
      <c r="FE911" s="91"/>
      <c r="FF911" s="91"/>
      <c r="FG911" s="91"/>
      <c r="FH911" s="91"/>
      <c r="FI911" s="91"/>
      <c r="FJ911" s="91"/>
      <c r="FK911" s="91"/>
      <c r="FL911" s="91"/>
      <c r="FM911" s="91"/>
      <c r="FN911" s="91"/>
      <c r="FO911" s="91"/>
      <c r="FP911" s="91"/>
      <c r="FQ911" s="91"/>
      <c r="FR911" s="91"/>
      <c r="FS911" s="91"/>
      <c r="FT911" s="91"/>
      <c r="FU911" s="91"/>
      <c r="FV911" s="91"/>
      <c r="FW911" s="91"/>
      <c r="FX911" s="91"/>
      <c r="FY911" s="91"/>
      <c r="FZ911" s="91"/>
      <c r="GA911" s="91"/>
      <c r="GB911" s="91"/>
      <c r="GC911" s="91"/>
      <c r="GD911" s="91"/>
      <c r="GE911" s="91"/>
      <c r="GF911" s="91"/>
      <c r="GG911" s="91"/>
      <c r="GH911" s="91"/>
      <c r="GI911" s="91"/>
      <c r="GJ911" s="91"/>
      <c r="GK911" s="91"/>
      <c r="GL911" s="91"/>
      <c r="GM911" s="91"/>
      <c r="GN911" s="91"/>
      <c r="GO911" s="91"/>
      <c r="GP911" s="91"/>
      <c r="GQ911" s="91"/>
      <c r="GR911" s="91"/>
      <c r="GS911" s="91"/>
      <c r="GT911" s="91"/>
      <c r="GU911" s="91"/>
      <c r="GV911" s="91"/>
      <c r="GW911" s="91"/>
      <c r="GX911" s="91"/>
      <c r="GY911" s="91"/>
      <c r="GZ911" s="91"/>
      <c r="HA911" s="91"/>
      <c r="HB911" s="91"/>
      <c r="HC911" s="91"/>
      <c r="HD911" s="91"/>
      <c r="HE911" s="91"/>
      <c r="HF911" s="91"/>
      <c r="HG911" s="91"/>
      <c r="HH911" s="91"/>
      <c r="HI911" s="91"/>
      <c r="HJ911" s="91"/>
      <c r="HK911" s="91"/>
      <c r="HL911" s="91"/>
      <c r="HM911" s="91"/>
      <c r="HN911" s="91"/>
      <c r="HO911" s="91"/>
      <c r="HP911" s="91"/>
      <c r="HQ911" s="91"/>
      <c r="HR911" s="91"/>
      <c r="HS911" s="91"/>
    </row>
    <row r="912" customHeight="1" spans="1:227">
      <c r="A912" s="91"/>
      <c r="B912" s="91"/>
      <c r="C912" s="91"/>
      <c r="D912" s="91"/>
      <c r="E912" s="91"/>
      <c r="F912" s="91"/>
      <c r="G912" s="91"/>
      <c r="H912" s="95"/>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c r="AH912" s="91"/>
      <c r="AI912" s="91"/>
      <c r="AJ912" s="91"/>
      <c r="AK912" s="91"/>
      <c r="AL912" s="91"/>
      <c r="AM912" s="91"/>
      <c r="AN912" s="91"/>
      <c r="AO912" s="91"/>
      <c r="AP912" s="91"/>
      <c r="AQ912" s="91"/>
      <c r="AR912" s="91"/>
      <c r="AS912" s="91"/>
      <c r="AT912" s="91"/>
      <c r="AU912" s="91"/>
      <c r="AV912" s="91"/>
      <c r="AW912" s="91"/>
      <c r="AX912" s="91"/>
      <c r="AY912" s="91"/>
      <c r="AZ912" s="91"/>
      <c r="BA912" s="91"/>
      <c r="BB912" s="91"/>
      <c r="BC912" s="91"/>
      <c r="BD912" s="91"/>
      <c r="BE912" s="91"/>
      <c r="BF912" s="91"/>
      <c r="BG912" s="91"/>
      <c r="BH912" s="91"/>
      <c r="BI912" s="91"/>
      <c r="BJ912" s="91"/>
      <c r="BK912" s="91"/>
      <c r="BL912" s="91"/>
      <c r="BM912" s="91"/>
      <c r="BN912" s="91"/>
      <c r="BO912" s="91"/>
      <c r="BP912" s="91"/>
      <c r="BQ912" s="91"/>
      <c r="BR912" s="91"/>
      <c r="BS912" s="91"/>
      <c r="BT912" s="91"/>
      <c r="BU912" s="91"/>
      <c r="BV912" s="91"/>
      <c r="BW912" s="91"/>
      <c r="BX912" s="91"/>
      <c r="BY912" s="91"/>
      <c r="BZ912" s="91"/>
      <c r="CA912" s="91"/>
      <c r="CB912" s="91"/>
      <c r="CC912" s="91"/>
      <c r="CD912" s="91"/>
      <c r="CE912" s="91"/>
      <c r="CF912" s="91"/>
      <c r="CG912" s="91"/>
      <c r="CH912" s="91"/>
      <c r="CI912" s="91"/>
      <c r="CJ912" s="91"/>
      <c r="CK912" s="91"/>
      <c r="CL912" s="91"/>
      <c r="CM912" s="91"/>
      <c r="CN912" s="91"/>
      <c r="CO912" s="91"/>
      <c r="CP912" s="91"/>
      <c r="CQ912" s="91"/>
      <c r="CR912" s="91"/>
      <c r="CS912" s="91"/>
      <c r="CT912" s="91"/>
      <c r="CU912" s="91"/>
      <c r="CV912" s="91"/>
      <c r="CW912" s="91"/>
      <c r="CX912" s="91"/>
      <c r="CY912" s="91"/>
      <c r="CZ912" s="91"/>
      <c r="DA912" s="91"/>
      <c r="DB912" s="91"/>
      <c r="DC912" s="91"/>
      <c r="DD912" s="91"/>
      <c r="DE912" s="91"/>
      <c r="DF912" s="91"/>
      <c r="DG912" s="91"/>
      <c r="DH912" s="91"/>
      <c r="DI912" s="91"/>
      <c r="DJ912" s="91"/>
      <c r="DK912" s="91"/>
      <c r="DL912" s="91"/>
      <c r="DM912" s="91"/>
      <c r="DN912" s="91"/>
      <c r="DO912" s="91"/>
      <c r="DP912" s="91"/>
      <c r="DQ912" s="91"/>
      <c r="DR912" s="91"/>
      <c r="DS912" s="91"/>
      <c r="DT912" s="91"/>
      <c r="DU912" s="91"/>
      <c r="DV912" s="91"/>
      <c r="DW912" s="91"/>
      <c r="DX912" s="91"/>
      <c r="DY912" s="91"/>
      <c r="DZ912" s="91"/>
      <c r="EA912" s="91"/>
      <c r="EB912" s="91"/>
      <c r="EC912" s="91"/>
      <c r="ED912" s="91"/>
      <c r="EE912" s="91"/>
      <c r="EF912" s="91"/>
      <c r="EG912" s="91"/>
      <c r="EH912" s="91"/>
      <c r="EI912" s="91"/>
      <c r="EJ912" s="91"/>
      <c r="EK912" s="91"/>
      <c r="EL912" s="91"/>
      <c r="EM912" s="91"/>
      <c r="EN912" s="91"/>
      <c r="EO912" s="91"/>
      <c r="EP912" s="91"/>
      <c r="EQ912" s="91"/>
      <c r="ER912" s="91"/>
      <c r="ES912" s="91"/>
      <c r="ET912" s="91"/>
      <c r="EU912" s="91"/>
      <c r="EV912" s="91"/>
      <c r="EW912" s="91"/>
      <c r="EX912" s="91"/>
      <c r="EY912" s="91"/>
      <c r="EZ912" s="91"/>
      <c r="FA912" s="91"/>
      <c r="FB912" s="91"/>
      <c r="FC912" s="91"/>
      <c r="FD912" s="91"/>
      <c r="FE912" s="91"/>
      <c r="FF912" s="91"/>
      <c r="FG912" s="91"/>
      <c r="FH912" s="91"/>
      <c r="FI912" s="91"/>
      <c r="FJ912" s="91"/>
      <c r="FK912" s="91"/>
      <c r="FL912" s="91"/>
      <c r="FM912" s="91"/>
      <c r="FN912" s="91"/>
      <c r="FO912" s="91"/>
      <c r="FP912" s="91"/>
      <c r="FQ912" s="91"/>
      <c r="FR912" s="91"/>
      <c r="FS912" s="91"/>
      <c r="FT912" s="91"/>
      <c r="FU912" s="91"/>
      <c r="FV912" s="91"/>
      <c r="FW912" s="91"/>
      <c r="FX912" s="91"/>
      <c r="FY912" s="91"/>
      <c r="FZ912" s="91"/>
      <c r="GA912" s="91"/>
      <c r="GB912" s="91"/>
      <c r="GC912" s="91"/>
      <c r="GD912" s="91"/>
      <c r="GE912" s="91"/>
      <c r="GF912" s="91"/>
      <c r="GG912" s="91"/>
      <c r="GH912" s="91"/>
      <c r="GI912" s="91"/>
      <c r="GJ912" s="91"/>
      <c r="GK912" s="91"/>
      <c r="GL912" s="91"/>
      <c r="GM912" s="91"/>
      <c r="GN912" s="91"/>
      <c r="GO912" s="91"/>
      <c r="GP912" s="91"/>
      <c r="GQ912" s="91"/>
      <c r="GR912" s="91"/>
      <c r="GS912" s="91"/>
      <c r="GT912" s="91"/>
      <c r="GU912" s="91"/>
      <c r="GV912" s="91"/>
      <c r="GW912" s="91"/>
      <c r="GX912" s="91"/>
      <c r="GY912" s="91"/>
      <c r="GZ912" s="91"/>
      <c r="HA912" s="91"/>
      <c r="HB912" s="91"/>
      <c r="HC912" s="91"/>
      <c r="HD912" s="91"/>
      <c r="HE912" s="91"/>
      <c r="HF912" s="91"/>
      <c r="HG912" s="91"/>
      <c r="HH912" s="91"/>
      <c r="HI912" s="91"/>
      <c r="HJ912" s="91"/>
      <c r="HK912" s="91"/>
      <c r="HL912" s="91"/>
      <c r="HM912" s="91"/>
      <c r="HN912" s="91"/>
      <c r="HO912" s="91"/>
      <c r="HP912" s="91"/>
      <c r="HQ912" s="91"/>
      <c r="HR912" s="91"/>
      <c r="HS912" s="91"/>
    </row>
    <row r="913" customHeight="1" spans="1:227">
      <c r="A913" s="91"/>
      <c r="B913" s="91"/>
      <c r="C913" s="91"/>
      <c r="D913" s="91"/>
      <c r="E913" s="91"/>
      <c r="F913" s="91"/>
      <c r="G913" s="91"/>
      <c r="H913" s="95"/>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c r="AH913" s="91"/>
      <c r="AI913" s="91"/>
      <c r="AJ913" s="91"/>
      <c r="AK913" s="91"/>
      <c r="AL913" s="91"/>
      <c r="AM913" s="91"/>
      <c r="AN913" s="91"/>
      <c r="AO913" s="91"/>
      <c r="AP913" s="91"/>
      <c r="AQ913" s="91"/>
      <c r="AR913" s="91"/>
      <c r="AS913" s="91"/>
      <c r="AT913" s="91"/>
      <c r="AU913" s="91"/>
      <c r="AV913" s="91"/>
      <c r="AW913" s="91"/>
      <c r="AX913" s="91"/>
      <c r="AY913" s="91"/>
      <c r="AZ913" s="91"/>
      <c r="BA913" s="91"/>
      <c r="BB913" s="91"/>
      <c r="BC913" s="91"/>
      <c r="BD913" s="91"/>
      <c r="BE913" s="91"/>
      <c r="BF913" s="91"/>
      <c r="BG913" s="91"/>
      <c r="BH913" s="91"/>
      <c r="BI913" s="91"/>
      <c r="BJ913" s="91"/>
      <c r="BK913" s="91"/>
      <c r="BL913" s="91"/>
      <c r="BM913" s="91"/>
      <c r="BN913" s="91"/>
      <c r="BO913" s="91"/>
      <c r="BP913" s="91"/>
      <c r="BQ913" s="91"/>
      <c r="BR913" s="91"/>
      <c r="BS913" s="91"/>
      <c r="BT913" s="91"/>
      <c r="BU913" s="91"/>
      <c r="BV913" s="91"/>
      <c r="BW913" s="91"/>
      <c r="BX913" s="91"/>
      <c r="BY913" s="91"/>
      <c r="BZ913" s="91"/>
      <c r="CA913" s="91"/>
      <c r="CB913" s="91"/>
      <c r="CC913" s="91"/>
      <c r="CD913" s="91"/>
      <c r="CE913" s="91"/>
      <c r="CF913" s="91"/>
      <c r="CG913" s="91"/>
      <c r="CH913" s="91"/>
      <c r="CI913" s="91"/>
      <c r="CJ913" s="91"/>
      <c r="CK913" s="91"/>
      <c r="CL913" s="91"/>
      <c r="CM913" s="91"/>
      <c r="CN913" s="91"/>
      <c r="CO913" s="91"/>
      <c r="CP913" s="91"/>
      <c r="CQ913" s="91"/>
      <c r="CR913" s="91"/>
      <c r="CS913" s="91"/>
      <c r="CT913" s="91"/>
      <c r="CU913" s="91"/>
      <c r="CV913" s="91"/>
      <c r="CW913" s="91"/>
      <c r="CX913" s="91"/>
      <c r="CY913" s="91"/>
      <c r="CZ913" s="91"/>
      <c r="DA913" s="91"/>
      <c r="DB913" s="91"/>
      <c r="DC913" s="91"/>
      <c r="DD913" s="91"/>
      <c r="DE913" s="91"/>
      <c r="DF913" s="91"/>
      <c r="DG913" s="91"/>
      <c r="DH913" s="91"/>
      <c r="DI913" s="91"/>
      <c r="DJ913" s="91"/>
      <c r="DK913" s="91"/>
      <c r="DL913" s="91"/>
      <c r="DM913" s="91"/>
      <c r="DN913" s="91"/>
      <c r="DO913" s="91"/>
      <c r="DP913" s="91"/>
      <c r="DQ913" s="91"/>
      <c r="DR913" s="91"/>
      <c r="DS913" s="91"/>
      <c r="DT913" s="91"/>
      <c r="DU913" s="91"/>
      <c r="DV913" s="91"/>
      <c r="DW913" s="91"/>
      <c r="DX913" s="91"/>
      <c r="DY913" s="91"/>
      <c r="DZ913" s="91"/>
      <c r="EA913" s="91"/>
      <c r="EB913" s="91"/>
      <c r="EC913" s="91"/>
      <c r="ED913" s="91"/>
      <c r="EE913" s="91"/>
      <c r="EF913" s="91"/>
      <c r="EG913" s="91"/>
      <c r="EH913" s="91"/>
      <c r="EI913" s="91"/>
      <c r="EJ913" s="91"/>
      <c r="EK913" s="91"/>
      <c r="EL913" s="91"/>
      <c r="EM913" s="91"/>
      <c r="EN913" s="91"/>
      <c r="EO913" s="91"/>
      <c r="EP913" s="91"/>
      <c r="EQ913" s="91"/>
      <c r="ER913" s="91"/>
      <c r="ES913" s="91"/>
      <c r="ET913" s="91"/>
      <c r="EU913" s="91"/>
      <c r="EV913" s="91"/>
      <c r="EW913" s="91"/>
      <c r="EX913" s="91"/>
      <c r="EY913" s="91"/>
      <c r="EZ913" s="91"/>
      <c r="FA913" s="91"/>
      <c r="FB913" s="91"/>
      <c r="FC913" s="91"/>
      <c r="FD913" s="91"/>
      <c r="FE913" s="91"/>
      <c r="FF913" s="91"/>
      <c r="FG913" s="91"/>
      <c r="FH913" s="91"/>
      <c r="FI913" s="91"/>
      <c r="FJ913" s="91"/>
      <c r="FK913" s="91"/>
      <c r="FL913" s="91"/>
      <c r="FM913" s="91"/>
      <c r="FN913" s="91"/>
      <c r="FO913" s="91"/>
      <c r="FP913" s="91"/>
      <c r="FQ913" s="91"/>
      <c r="FR913" s="91"/>
      <c r="FS913" s="91"/>
      <c r="FT913" s="91"/>
      <c r="FU913" s="91"/>
      <c r="FV913" s="91"/>
      <c r="FW913" s="91"/>
      <c r="FX913" s="91"/>
      <c r="FY913" s="91"/>
      <c r="FZ913" s="91"/>
      <c r="GA913" s="91"/>
      <c r="GB913" s="91"/>
      <c r="GC913" s="91"/>
      <c r="GD913" s="91"/>
      <c r="GE913" s="91"/>
      <c r="GF913" s="91"/>
      <c r="GG913" s="91"/>
      <c r="GH913" s="91"/>
      <c r="GI913" s="91"/>
      <c r="GJ913" s="91"/>
      <c r="GK913" s="91"/>
      <c r="GL913" s="91"/>
      <c r="GM913" s="91"/>
      <c r="GN913" s="91"/>
      <c r="GO913" s="91"/>
      <c r="GP913" s="91"/>
      <c r="GQ913" s="91"/>
      <c r="GR913" s="91"/>
      <c r="GS913" s="91"/>
      <c r="GT913" s="91"/>
      <c r="GU913" s="91"/>
      <c r="GV913" s="91"/>
      <c r="GW913" s="91"/>
      <c r="GX913" s="91"/>
      <c r="GY913" s="91"/>
      <c r="GZ913" s="91"/>
      <c r="HA913" s="91"/>
      <c r="HB913" s="91"/>
      <c r="HC913" s="91"/>
      <c r="HD913" s="91"/>
      <c r="HE913" s="91"/>
      <c r="HF913" s="91"/>
      <c r="HG913" s="91"/>
      <c r="HH913" s="91"/>
      <c r="HI913" s="91"/>
      <c r="HJ913" s="91"/>
      <c r="HK913" s="91"/>
      <c r="HL913" s="91"/>
      <c r="HM913" s="91"/>
      <c r="HN913" s="91"/>
      <c r="HO913" s="91"/>
      <c r="HP913" s="91"/>
      <c r="HQ913" s="91"/>
      <c r="HR913" s="91"/>
      <c r="HS913" s="91"/>
    </row>
    <row r="914" customHeight="1" spans="1:227">
      <c r="A914" s="91"/>
      <c r="B914" s="91"/>
      <c r="C914" s="91"/>
      <c r="D914" s="91"/>
      <c r="E914" s="91"/>
      <c r="F914" s="91"/>
      <c r="G914" s="91"/>
      <c r="H914" s="95"/>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c r="AH914" s="91"/>
      <c r="AI914" s="91"/>
      <c r="AJ914" s="91"/>
      <c r="AK914" s="91"/>
      <c r="AL914" s="91"/>
      <c r="AM914" s="91"/>
      <c r="AN914" s="91"/>
      <c r="AO914" s="91"/>
      <c r="AP914" s="91"/>
      <c r="AQ914" s="91"/>
      <c r="AR914" s="91"/>
      <c r="AS914" s="91"/>
      <c r="AT914" s="91"/>
      <c r="AU914" s="91"/>
      <c r="AV914" s="91"/>
      <c r="AW914" s="91"/>
      <c r="AX914" s="91"/>
      <c r="AY914" s="91"/>
      <c r="AZ914" s="91"/>
      <c r="BA914" s="91"/>
      <c r="BB914" s="91"/>
      <c r="BC914" s="91"/>
      <c r="BD914" s="91"/>
      <c r="BE914" s="91"/>
      <c r="BF914" s="91"/>
      <c r="BG914" s="91"/>
      <c r="BH914" s="91"/>
      <c r="BI914" s="91"/>
      <c r="BJ914" s="91"/>
      <c r="BK914" s="91"/>
      <c r="BL914" s="91"/>
      <c r="BM914" s="91"/>
      <c r="BN914" s="91"/>
      <c r="BO914" s="91"/>
      <c r="BP914" s="91"/>
      <c r="BQ914" s="91"/>
      <c r="BR914" s="91"/>
      <c r="BS914" s="91"/>
      <c r="BT914" s="91"/>
      <c r="BU914" s="91"/>
      <c r="BV914" s="91"/>
      <c r="BW914" s="91"/>
      <c r="BX914" s="91"/>
      <c r="BY914" s="91"/>
      <c r="BZ914" s="91"/>
      <c r="CA914" s="91"/>
      <c r="CB914" s="91"/>
      <c r="CC914" s="91"/>
      <c r="CD914" s="91"/>
      <c r="CE914" s="91"/>
      <c r="CF914" s="91"/>
      <c r="CG914" s="91"/>
      <c r="CH914" s="91"/>
      <c r="CI914" s="91"/>
      <c r="CJ914" s="91"/>
      <c r="CK914" s="91"/>
      <c r="CL914" s="91"/>
      <c r="CM914" s="91"/>
      <c r="CN914" s="91"/>
      <c r="CO914" s="91"/>
      <c r="CP914" s="91"/>
      <c r="CQ914" s="91"/>
      <c r="CR914" s="91"/>
      <c r="CS914" s="91"/>
      <c r="CT914" s="91"/>
      <c r="CU914" s="91"/>
      <c r="CV914" s="91"/>
      <c r="CW914" s="91"/>
      <c r="CX914" s="91"/>
      <c r="CY914" s="91"/>
      <c r="CZ914" s="91"/>
      <c r="DA914" s="91"/>
      <c r="DB914" s="91"/>
      <c r="DC914" s="91"/>
      <c r="DD914" s="91"/>
      <c r="DE914" s="91"/>
      <c r="DF914" s="91"/>
      <c r="DG914" s="91"/>
      <c r="DH914" s="91"/>
      <c r="DI914" s="91"/>
      <c r="DJ914" s="91"/>
      <c r="DK914" s="91"/>
      <c r="DL914" s="91"/>
      <c r="DM914" s="91"/>
      <c r="DN914" s="91"/>
      <c r="DO914" s="91"/>
      <c r="DP914" s="91"/>
      <c r="DQ914" s="91"/>
      <c r="DR914" s="91"/>
      <c r="DS914" s="91"/>
      <c r="DT914" s="91"/>
      <c r="DU914" s="91"/>
      <c r="DV914" s="91"/>
      <c r="DW914" s="91"/>
      <c r="DX914" s="91"/>
      <c r="DY914" s="91"/>
      <c r="DZ914" s="91"/>
      <c r="EA914" s="91"/>
      <c r="EB914" s="91"/>
      <c r="EC914" s="91"/>
      <c r="ED914" s="91"/>
      <c r="EE914" s="91"/>
      <c r="EF914" s="91"/>
      <c r="EG914" s="91"/>
      <c r="EH914" s="91"/>
      <c r="EI914" s="91"/>
      <c r="EJ914" s="91"/>
      <c r="EK914" s="91"/>
      <c r="EL914" s="91"/>
      <c r="EM914" s="91"/>
      <c r="EN914" s="91"/>
      <c r="EO914" s="91"/>
      <c r="EP914" s="91"/>
      <c r="EQ914" s="91"/>
      <c r="ER914" s="91"/>
      <c r="ES914" s="91"/>
      <c r="ET914" s="91"/>
      <c r="EU914" s="91"/>
      <c r="EV914" s="91"/>
      <c r="EW914" s="91"/>
      <c r="EX914" s="91"/>
      <c r="EY914" s="91"/>
      <c r="EZ914" s="91"/>
      <c r="FA914" s="91"/>
      <c r="FB914" s="91"/>
      <c r="FC914" s="91"/>
      <c r="FD914" s="91"/>
      <c r="FE914" s="91"/>
      <c r="FF914" s="91"/>
      <c r="FG914" s="91"/>
      <c r="FH914" s="91"/>
      <c r="FI914" s="91"/>
      <c r="FJ914" s="91"/>
      <c r="FK914" s="91"/>
      <c r="FL914" s="91"/>
      <c r="FM914" s="91"/>
      <c r="FN914" s="91"/>
      <c r="FO914" s="91"/>
      <c r="FP914" s="91"/>
      <c r="FQ914" s="91"/>
      <c r="FR914" s="91"/>
      <c r="FS914" s="91"/>
      <c r="FT914" s="91"/>
      <c r="FU914" s="91"/>
      <c r="FV914" s="91"/>
      <c r="FW914" s="91"/>
      <c r="FX914" s="91"/>
      <c r="FY914" s="91"/>
      <c r="FZ914" s="91"/>
      <c r="GA914" s="91"/>
      <c r="GB914" s="91"/>
      <c r="GC914" s="91"/>
      <c r="GD914" s="91"/>
      <c r="GE914" s="91"/>
      <c r="GF914" s="91"/>
      <c r="GG914" s="91"/>
      <c r="GH914" s="91"/>
      <c r="GI914" s="91"/>
      <c r="GJ914" s="91"/>
      <c r="GK914" s="91"/>
      <c r="GL914" s="91"/>
      <c r="GM914" s="91"/>
      <c r="GN914" s="91"/>
      <c r="GO914" s="91"/>
      <c r="GP914" s="91"/>
      <c r="GQ914" s="91"/>
      <c r="GR914" s="91"/>
      <c r="GS914" s="91"/>
      <c r="GT914" s="91"/>
      <c r="GU914" s="91"/>
      <c r="GV914" s="91"/>
      <c r="GW914" s="91"/>
      <c r="GX914" s="91"/>
      <c r="GY914" s="91"/>
      <c r="GZ914" s="91"/>
      <c r="HA914" s="91"/>
      <c r="HB914" s="91"/>
      <c r="HC914" s="91"/>
      <c r="HD914" s="91"/>
      <c r="HE914" s="91"/>
      <c r="HF914" s="91"/>
      <c r="HG914" s="91"/>
      <c r="HH914" s="91"/>
      <c r="HI914" s="91"/>
      <c r="HJ914" s="91"/>
      <c r="HK914" s="91"/>
      <c r="HL914" s="91"/>
      <c r="HM914" s="91"/>
      <c r="HN914" s="91"/>
      <c r="HO914" s="91"/>
      <c r="HP914" s="91"/>
      <c r="HQ914" s="91"/>
      <c r="HR914" s="91"/>
      <c r="HS914" s="91"/>
    </row>
    <row r="915" customHeight="1" spans="1:227">
      <c r="A915" s="91"/>
      <c r="B915" s="91"/>
      <c r="C915" s="91"/>
      <c r="D915" s="91"/>
      <c r="E915" s="91"/>
      <c r="F915" s="91"/>
      <c r="G915" s="91"/>
      <c r="H915" s="95"/>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c r="AH915" s="91"/>
      <c r="AI915" s="91"/>
      <c r="AJ915" s="91"/>
      <c r="AK915" s="91"/>
      <c r="AL915" s="91"/>
      <c r="AM915" s="91"/>
      <c r="AN915" s="91"/>
      <c r="AO915" s="91"/>
      <c r="AP915" s="91"/>
      <c r="AQ915" s="91"/>
      <c r="AR915" s="91"/>
      <c r="AS915" s="91"/>
      <c r="AT915" s="91"/>
      <c r="AU915" s="91"/>
      <c r="AV915" s="91"/>
      <c r="AW915" s="91"/>
      <c r="AX915" s="91"/>
      <c r="AY915" s="91"/>
      <c r="AZ915" s="91"/>
      <c r="BA915" s="91"/>
      <c r="BB915" s="91"/>
      <c r="BC915" s="91"/>
      <c r="BD915" s="91"/>
      <c r="BE915" s="91"/>
      <c r="BF915" s="91"/>
      <c r="BG915" s="91"/>
      <c r="BH915" s="91"/>
      <c r="BI915" s="91"/>
      <c r="BJ915" s="91"/>
      <c r="BK915" s="91"/>
      <c r="BL915" s="91"/>
      <c r="BM915" s="91"/>
      <c r="BN915" s="91"/>
      <c r="BO915" s="91"/>
      <c r="BP915" s="91"/>
      <c r="BQ915" s="91"/>
      <c r="BR915" s="91"/>
      <c r="BS915" s="91"/>
      <c r="BT915" s="91"/>
      <c r="BU915" s="91"/>
      <c r="BV915" s="91"/>
      <c r="BW915" s="91"/>
      <c r="BX915" s="91"/>
      <c r="BY915" s="91"/>
      <c r="BZ915" s="91"/>
      <c r="CA915" s="91"/>
      <c r="CB915" s="91"/>
      <c r="CC915" s="91"/>
      <c r="CD915" s="91"/>
      <c r="CE915" s="91"/>
      <c r="CF915" s="91"/>
      <c r="CG915" s="91"/>
      <c r="CH915" s="91"/>
      <c r="CI915" s="91"/>
      <c r="CJ915" s="91"/>
      <c r="CK915" s="91"/>
      <c r="CL915" s="91"/>
      <c r="CM915" s="91"/>
      <c r="CN915" s="91"/>
      <c r="CO915" s="91"/>
      <c r="CP915" s="91"/>
      <c r="CQ915" s="91"/>
      <c r="CR915" s="91"/>
      <c r="CS915" s="91"/>
      <c r="CT915" s="91"/>
      <c r="CU915" s="91"/>
      <c r="CV915" s="91"/>
      <c r="CW915" s="91"/>
      <c r="CX915" s="91"/>
      <c r="CY915" s="91"/>
      <c r="CZ915" s="91"/>
      <c r="DA915" s="91"/>
      <c r="DB915" s="91"/>
      <c r="DC915" s="91"/>
      <c r="DD915" s="91"/>
      <c r="DE915" s="91"/>
      <c r="DF915" s="91"/>
      <c r="DG915" s="91"/>
      <c r="DH915" s="91"/>
      <c r="DI915" s="91"/>
      <c r="DJ915" s="91"/>
      <c r="DK915" s="91"/>
      <c r="DL915" s="91"/>
      <c r="DM915" s="91"/>
      <c r="DN915" s="91"/>
      <c r="DO915" s="91"/>
      <c r="DP915" s="91"/>
      <c r="DQ915" s="91"/>
      <c r="DR915" s="91"/>
      <c r="DS915" s="91"/>
      <c r="DT915" s="91"/>
      <c r="DU915" s="91"/>
      <c r="DV915" s="91"/>
      <c r="DW915" s="91"/>
      <c r="DX915" s="91"/>
      <c r="DY915" s="91"/>
      <c r="DZ915" s="91"/>
      <c r="EA915" s="91"/>
      <c r="EB915" s="91"/>
      <c r="EC915" s="91"/>
      <c r="ED915" s="91"/>
      <c r="EE915" s="91"/>
      <c r="EF915" s="91"/>
      <c r="EG915" s="91"/>
      <c r="EH915" s="91"/>
      <c r="EI915" s="91"/>
      <c r="EJ915" s="91"/>
      <c r="EK915" s="91"/>
      <c r="EL915" s="91"/>
      <c r="EM915" s="91"/>
      <c r="EN915" s="91"/>
      <c r="EO915" s="91"/>
      <c r="EP915" s="91"/>
      <c r="EQ915" s="91"/>
      <c r="ER915" s="91"/>
      <c r="ES915" s="91"/>
      <c r="ET915" s="91"/>
      <c r="EU915" s="91"/>
      <c r="EV915" s="91"/>
      <c r="EW915" s="91"/>
      <c r="EX915" s="91"/>
      <c r="EY915" s="91"/>
      <c r="EZ915" s="91"/>
      <c r="FA915" s="91"/>
      <c r="FB915" s="91"/>
      <c r="FC915" s="91"/>
      <c r="FD915" s="91"/>
      <c r="FE915" s="91"/>
      <c r="FF915" s="91"/>
      <c r="FG915" s="91"/>
      <c r="FH915" s="91"/>
      <c r="FI915" s="91"/>
      <c r="FJ915" s="91"/>
      <c r="FK915" s="91"/>
      <c r="FL915" s="91"/>
      <c r="FM915" s="91"/>
      <c r="FN915" s="91"/>
      <c r="FO915" s="91"/>
      <c r="FP915" s="91"/>
      <c r="FQ915" s="91"/>
      <c r="FR915" s="91"/>
      <c r="FS915" s="91"/>
      <c r="FT915" s="91"/>
      <c r="FU915" s="91"/>
      <c r="FV915" s="91"/>
      <c r="FW915" s="91"/>
      <c r="FX915" s="91"/>
      <c r="FY915" s="91"/>
      <c r="FZ915" s="91"/>
      <c r="GA915" s="91"/>
      <c r="GB915" s="91"/>
      <c r="GC915" s="91"/>
      <c r="GD915" s="91"/>
      <c r="GE915" s="91"/>
      <c r="GF915" s="91"/>
      <c r="GG915" s="91"/>
      <c r="GH915" s="91"/>
      <c r="GI915" s="91"/>
      <c r="GJ915" s="91"/>
      <c r="GK915" s="91"/>
      <c r="GL915" s="91"/>
      <c r="GM915" s="91"/>
      <c r="GN915" s="91"/>
      <c r="GO915" s="91"/>
      <c r="GP915" s="91"/>
      <c r="GQ915" s="91"/>
      <c r="GR915" s="91"/>
      <c r="GS915" s="91"/>
      <c r="GT915" s="91"/>
      <c r="GU915" s="91"/>
      <c r="GV915" s="91"/>
      <c r="GW915" s="91"/>
      <c r="GX915" s="91"/>
      <c r="GY915" s="91"/>
      <c r="GZ915" s="91"/>
      <c r="HA915" s="91"/>
      <c r="HB915" s="91"/>
      <c r="HC915" s="91"/>
      <c r="HD915" s="91"/>
      <c r="HE915" s="91"/>
      <c r="HF915" s="91"/>
      <c r="HG915" s="91"/>
      <c r="HH915" s="91"/>
      <c r="HI915" s="91"/>
      <c r="HJ915" s="91"/>
      <c r="HK915" s="91"/>
      <c r="HL915" s="91"/>
      <c r="HM915" s="91"/>
      <c r="HN915" s="91"/>
      <c r="HO915" s="91"/>
      <c r="HP915" s="91"/>
      <c r="HQ915" s="91"/>
      <c r="HR915" s="91"/>
      <c r="HS915" s="91"/>
    </row>
    <row r="916" customHeight="1" spans="1:227">
      <c r="A916" s="91"/>
      <c r="B916" s="91"/>
      <c r="C916" s="91"/>
      <c r="D916" s="91"/>
      <c r="E916" s="91"/>
      <c r="F916" s="91"/>
      <c r="G916" s="91"/>
      <c r="H916" s="95"/>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c r="AH916" s="91"/>
      <c r="AI916" s="91"/>
      <c r="AJ916" s="91"/>
      <c r="AK916" s="91"/>
      <c r="AL916" s="91"/>
      <c r="AM916" s="91"/>
      <c r="AN916" s="91"/>
      <c r="AO916" s="91"/>
      <c r="AP916" s="91"/>
      <c r="AQ916" s="91"/>
      <c r="AR916" s="91"/>
      <c r="AS916" s="91"/>
      <c r="AT916" s="91"/>
      <c r="AU916" s="91"/>
      <c r="AV916" s="91"/>
      <c r="AW916" s="91"/>
      <c r="AX916" s="91"/>
      <c r="AY916" s="91"/>
      <c r="AZ916" s="91"/>
      <c r="BA916" s="91"/>
      <c r="BB916" s="91"/>
      <c r="BC916" s="91"/>
      <c r="BD916" s="91"/>
      <c r="BE916" s="91"/>
      <c r="BF916" s="91"/>
      <c r="BG916" s="91"/>
      <c r="BH916" s="91"/>
      <c r="BI916" s="91"/>
      <c r="BJ916" s="91"/>
      <c r="BK916" s="91"/>
      <c r="BL916" s="91"/>
      <c r="BM916" s="91"/>
      <c r="BN916" s="91"/>
      <c r="BO916" s="91"/>
      <c r="BP916" s="91"/>
      <c r="BQ916" s="91"/>
      <c r="BR916" s="91"/>
      <c r="BS916" s="91"/>
      <c r="BT916" s="91"/>
      <c r="BU916" s="91"/>
      <c r="BV916" s="91"/>
      <c r="BW916" s="91"/>
      <c r="BX916" s="91"/>
      <c r="BY916" s="91"/>
      <c r="BZ916" s="91"/>
      <c r="CA916" s="91"/>
      <c r="CB916" s="91"/>
      <c r="CC916" s="91"/>
      <c r="CD916" s="91"/>
      <c r="CE916" s="91"/>
      <c r="CF916" s="91"/>
      <c r="CG916" s="91"/>
      <c r="CH916" s="91"/>
      <c r="CI916" s="91"/>
      <c r="CJ916" s="91"/>
      <c r="CK916" s="91"/>
      <c r="CL916" s="91"/>
      <c r="CM916" s="91"/>
      <c r="CN916" s="91"/>
      <c r="CO916" s="91"/>
      <c r="CP916" s="91"/>
      <c r="CQ916" s="91"/>
      <c r="CR916" s="91"/>
      <c r="CS916" s="91"/>
      <c r="CT916" s="91"/>
      <c r="CU916" s="91"/>
      <c r="CV916" s="91"/>
      <c r="CW916" s="91"/>
      <c r="CX916" s="91"/>
      <c r="CY916" s="91"/>
      <c r="CZ916" s="91"/>
      <c r="DA916" s="91"/>
      <c r="DB916" s="91"/>
      <c r="DC916" s="91"/>
      <c r="DD916" s="91"/>
      <c r="DE916" s="91"/>
      <c r="DF916" s="91"/>
      <c r="DG916" s="91"/>
      <c r="DH916" s="91"/>
      <c r="DI916" s="91"/>
      <c r="DJ916" s="91"/>
      <c r="DK916" s="91"/>
      <c r="DL916" s="91"/>
      <c r="DM916" s="91"/>
      <c r="DN916" s="91"/>
      <c r="DO916" s="91"/>
      <c r="DP916" s="91"/>
      <c r="DQ916" s="91"/>
      <c r="DR916" s="91"/>
      <c r="DS916" s="91"/>
      <c r="DT916" s="91"/>
      <c r="DU916" s="91"/>
      <c r="DV916" s="91"/>
      <c r="DW916" s="91"/>
      <c r="DX916" s="91"/>
      <c r="DY916" s="91"/>
      <c r="DZ916" s="91"/>
      <c r="EA916" s="91"/>
      <c r="EB916" s="91"/>
      <c r="EC916" s="91"/>
      <c r="ED916" s="91"/>
      <c r="EE916" s="91"/>
      <c r="EF916" s="91"/>
      <c r="EG916" s="91"/>
      <c r="EH916" s="91"/>
      <c r="EI916" s="91"/>
      <c r="EJ916" s="91"/>
      <c r="EK916" s="91"/>
      <c r="EL916" s="91"/>
      <c r="EM916" s="91"/>
      <c r="EN916" s="91"/>
      <c r="EO916" s="91"/>
      <c r="EP916" s="91"/>
      <c r="EQ916" s="91"/>
      <c r="ER916" s="91"/>
      <c r="ES916" s="91"/>
      <c r="ET916" s="91"/>
      <c r="EU916" s="91"/>
      <c r="EV916" s="91"/>
      <c r="EW916" s="91"/>
      <c r="EX916" s="91"/>
      <c r="EY916" s="91"/>
      <c r="EZ916" s="91"/>
      <c r="FA916" s="91"/>
      <c r="FB916" s="91"/>
      <c r="FC916" s="91"/>
      <c r="FD916" s="91"/>
      <c r="FE916" s="91"/>
      <c r="FF916" s="91"/>
      <c r="FG916" s="91"/>
      <c r="FH916" s="91"/>
      <c r="FI916" s="91"/>
      <c r="FJ916" s="91"/>
      <c r="FK916" s="91"/>
      <c r="FL916" s="91"/>
      <c r="FM916" s="91"/>
      <c r="FN916" s="91"/>
      <c r="FO916" s="91"/>
      <c r="FP916" s="91"/>
      <c r="FQ916" s="91"/>
      <c r="FR916" s="91"/>
      <c r="FS916" s="91"/>
      <c r="FT916" s="91"/>
      <c r="FU916" s="91"/>
      <c r="FV916" s="91"/>
      <c r="FW916" s="91"/>
      <c r="FX916" s="91"/>
      <c r="FY916" s="91"/>
      <c r="FZ916" s="91"/>
      <c r="GA916" s="91"/>
      <c r="GB916" s="91"/>
      <c r="GC916" s="91"/>
      <c r="GD916" s="91"/>
      <c r="GE916" s="91"/>
      <c r="GF916" s="91"/>
      <c r="GG916" s="91"/>
      <c r="GH916" s="91"/>
      <c r="GI916" s="91"/>
      <c r="GJ916" s="91"/>
      <c r="GK916" s="91"/>
      <c r="GL916" s="91"/>
      <c r="GM916" s="91"/>
      <c r="GN916" s="91"/>
      <c r="GO916" s="91"/>
      <c r="GP916" s="91"/>
      <c r="GQ916" s="91"/>
      <c r="GR916" s="91"/>
      <c r="GS916" s="91"/>
      <c r="GT916" s="91"/>
      <c r="GU916" s="91"/>
      <c r="GV916" s="91"/>
      <c r="GW916" s="91"/>
      <c r="GX916" s="91"/>
      <c r="GY916" s="91"/>
      <c r="GZ916" s="91"/>
      <c r="HA916" s="91"/>
      <c r="HB916" s="91"/>
      <c r="HC916" s="91"/>
      <c r="HD916" s="91"/>
      <c r="HE916" s="91"/>
      <c r="HF916" s="91"/>
      <c r="HG916" s="91"/>
      <c r="HH916" s="91"/>
      <c r="HI916" s="91"/>
      <c r="HJ916" s="91"/>
      <c r="HK916" s="91"/>
      <c r="HL916" s="91"/>
      <c r="HM916" s="91"/>
      <c r="HN916" s="91"/>
      <c r="HO916" s="91"/>
      <c r="HP916" s="91"/>
      <c r="HQ916" s="91"/>
      <c r="HR916" s="91"/>
      <c r="HS916" s="91"/>
    </row>
    <row r="917" customHeight="1" spans="1:227">
      <c r="A917" s="91"/>
      <c r="B917" s="91"/>
      <c r="C917" s="91"/>
      <c r="D917" s="91"/>
      <c r="E917" s="91"/>
      <c r="F917" s="91"/>
      <c r="G917" s="91"/>
      <c r="H917" s="95"/>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c r="AH917" s="91"/>
      <c r="AI917" s="91"/>
      <c r="AJ917" s="91"/>
      <c r="AK917" s="91"/>
      <c r="AL917" s="91"/>
      <c r="AM917" s="91"/>
      <c r="AN917" s="91"/>
      <c r="AO917" s="91"/>
      <c r="AP917" s="91"/>
      <c r="AQ917" s="91"/>
      <c r="AR917" s="91"/>
      <c r="AS917" s="91"/>
      <c r="AT917" s="91"/>
      <c r="AU917" s="91"/>
      <c r="AV917" s="91"/>
      <c r="AW917" s="91"/>
      <c r="AX917" s="91"/>
      <c r="AY917" s="91"/>
      <c r="AZ917" s="91"/>
      <c r="BA917" s="91"/>
      <c r="BB917" s="91"/>
      <c r="BC917" s="91"/>
      <c r="BD917" s="91"/>
      <c r="BE917" s="91"/>
      <c r="BF917" s="91"/>
      <c r="BG917" s="91"/>
      <c r="BH917" s="91"/>
      <c r="BI917" s="91"/>
      <c r="BJ917" s="91"/>
      <c r="BK917" s="91"/>
      <c r="BL917" s="91"/>
      <c r="BM917" s="91"/>
      <c r="BN917" s="91"/>
      <c r="BO917" s="91"/>
      <c r="BP917" s="91"/>
      <c r="BQ917" s="91"/>
      <c r="BR917" s="91"/>
      <c r="BS917" s="91"/>
      <c r="BT917" s="91"/>
      <c r="BU917" s="91"/>
      <c r="BV917" s="91"/>
      <c r="BW917" s="91"/>
      <c r="BX917" s="91"/>
      <c r="BY917" s="91"/>
      <c r="BZ917" s="91"/>
      <c r="CA917" s="91"/>
      <c r="CB917" s="91"/>
      <c r="CC917" s="91"/>
      <c r="CD917" s="91"/>
      <c r="CE917" s="91"/>
      <c r="CF917" s="91"/>
      <c r="CG917" s="91"/>
      <c r="CH917" s="91"/>
      <c r="CI917" s="91"/>
      <c r="CJ917" s="91"/>
      <c r="CK917" s="91"/>
      <c r="CL917" s="91"/>
      <c r="CM917" s="91"/>
      <c r="CN917" s="91"/>
      <c r="CO917" s="91"/>
      <c r="CP917" s="91"/>
      <c r="CQ917" s="91"/>
      <c r="CR917" s="91"/>
      <c r="CS917" s="91"/>
      <c r="CT917" s="91"/>
      <c r="CU917" s="91"/>
      <c r="CV917" s="91"/>
      <c r="CW917" s="91"/>
      <c r="CX917" s="91"/>
      <c r="CY917" s="91"/>
      <c r="CZ917" s="91"/>
      <c r="DA917" s="91"/>
      <c r="DB917" s="91"/>
      <c r="DC917" s="91"/>
      <c r="DD917" s="91"/>
      <c r="DE917" s="91"/>
      <c r="DF917" s="91"/>
      <c r="DG917" s="91"/>
      <c r="DH917" s="91"/>
      <c r="DI917" s="91"/>
      <c r="DJ917" s="91"/>
      <c r="DK917" s="91"/>
      <c r="DL917" s="91"/>
      <c r="DM917" s="91"/>
      <c r="DN917" s="91"/>
      <c r="DO917" s="91"/>
      <c r="DP917" s="91"/>
      <c r="DQ917" s="91"/>
      <c r="DR917" s="91"/>
      <c r="DS917" s="91"/>
      <c r="DT917" s="91"/>
      <c r="DU917" s="91"/>
      <c r="DV917" s="91"/>
      <c r="DW917" s="91"/>
      <c r="DX917" s="91"/>
      <c r="DY917" s="91"/>
      <c r="DZ917" s="91"/>
      <c r="EA917" s="91"/>
      <c r="EB917" s="91"/>
      <c r="EC917" s="91"/>
      <c r="ED917" s="91"/>
      <c r="EE917" s="91"/>
      <c r="EF917" s="91"/>
      <c r="EG917" s="91"/>
      <c r="EH917" s="91"/>
      <c r="EI917" s="91"/>
      <c r="EJ917" s="91"/>
      <c r="EK917" s="91"/>
      <c r="EL917" s="91"/>
      <c r="EM917" s="91"/>
      <c r="EN917" s="91"/>
      <c r="EO917" s="91"/>
      <c r="EP917" s="91"/>
      <c r="EQ917" s="91"/>
      <c r="ER917" s="91"/>
      <c r="ES917" s="91"/>
      <c r="ET917" s="91"/>
      <c r="EU917" s="91"/>
      <c r="EV917" s="91"/>
      <c r="EW917" s="91"/>
      <c r="EX917" s="91"/>
      <c r="EY917" s="91"/>
      <c r="EZ917" s="91"/>
      <c r="FA917" s="91"/>
      <c r="FB917" s="91"/>
      <c r="FC917" s="91"/>
      <c r="FD917" s="91"/>
      <c r="FE917" s="91"/>
      <c r="FF917" s="91"/>
      <c r="FG917" s="91"/>
      <c r="FH917" s="91"/>
      <c r="FI917" s="91"/>
      <c r="FJ917" s="91"/>
      <c r="FK917" s="91"/>
      <c r="FL917" s="91"/>
      <c r="FM917" s="91"/>
      <c r="FN917" s="91"/>
      <c r="FO917" s="91"/>
      <c r="FP917" s="91"/>
      <c r="FQ917" s="91"/>
      <c r="FR917" s="91"/>
      <c r="FS917" s="91"/>
      <c r="FT917" s="91"/>
      <c r="FU917" s="91"/>
      <c r="FV917" s="91"/>
      <c r="FW917" s="91"/>
      <c r="FX917" s="91"/>
      <c r="FY917" s="91"/>
      <c r="FZ917" s="91"/>
      <c r="GA917" s="91"/>
      <c r="GB917" s="91"/>
      <c r="GC917" s="91"/>
      <c r="GD917" s="91"/>
      <c r="GE917" s="91"/>
      <c r="GF917" s="91"/>
      <c r="GG917" s="91"/>
      <c r="GH917" s="91"/>
      <c r="GI917" s="91"/>
      <c r="GJ917" s="91"/>
      <c r="GK917" s="91"/>
      <c r="GL917" s="91"/>
      <c r="GM917" s="91"/>
      <c r="GN917" s="91"/>
      <c r="GO917" s="91"/>
      <c r="GP917" s="91"/>
      <c r="GQ917" s="91"/>
      <c r="GR917" s="91"/>
      <c r="GS917" s="91"/>
      <c r="GT917" s="91"/>
      <c r="GU917" s="91"/>
      <c r="GV917" s="91"/>
      <c r="GW917" s="91"/>
      <c r="GX917" s="91"/>
      <c r="GY917" s="91"/>
      <c r="GZ917" s="91"/>
      <c r="HA917" s="91"/>
      <c r="HB917" s="91"/>
      <c r="HC917" s="91"/>
      <c r="HD917" s="91"/>
      <c r="HE917" s="91"/>
      <c r="HF917" s="91"/>
      <c r="HG917" s="91"/>
      <c r="HH917" s="91"/>
      <c r="HI917" s="91"/>
      <c r="HJ917" s="91"/>
      <c r="HK917" s="91"/>
      <c r="HL917" s="91"/>
      <c r="HM917" s="91"/>
      <c r="HN917" s="91"/>
      <c r="HO917" s="91"/>
      <c r="HP917" s="91"/>
      <c r="HQ917" s="91"/>
      <c r="HR917" s="91"/>
      <c r="HS917" s="91"/>
    </row>
    <row r="918" customHeight="1" spans="1:227">
      <c r="A918" s="91"/>
      <c r="B918" s="91"/>
      <c r="C918" s="91"/>
      <c r="D918" s="91"/>
      <c r="E918" s="91"/>
      <c r="F918" s="91"/>
      <c r="G918" s="91"/>
      <c r="H918" s="95"/>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c r="AH918" s="91"/>
      <c r="AI918" s="91"/>
      <c r="AJ918" s="91"/>
      <c r="AK918" s="91"/>
      <c r="AL918" s="91"/>
      <c r="AM918" s="91"/>
      <c r="AN918" s="91"/>
      <c r="AO918" s="91"/>
      <c r="AP918" s="91"/>
      <c r="AQ918" s="91"/>
      <c r="AR918" s="91"/>
      <c r="AS918" s="91"/>
      <c r="AT918" s="91"/>
      <c r="AU918" s="91"/>
      <c r="AV918" s="91"/>
      <c r="AW918" s="91"/>
      <c r="AX918" s="91"/>
      <c r="AY918" s="91"/>
      <c r="AZ918" s="91"/>
      <c r="BA918" s="91"/>
      <c r="BB918" s="91"/>
      <c r="BC918" s="91"/>
      <c r="BD918" s="91"/>
      <c r="BE918" s="91"/>
      <c r="BF918" s="91"/>
      <c r="BG918" s="91"/>
      <c r="BH918" s="91"/>
      <c r="BI918" s="91"/>
      <c r="BJ918" s="91"/>
      <c r="BK918" s="91"/>
      <c r="BL918" s="91"/>
      <c r="BM918" s="91"/>
      <c r="BN918" s="91"/>
      <c r="BO918" s="91"/>
      <c r="BP918" s="91"/>
      <c r="BQ918" s="91"/>
      <c r="BR918" s="91"/>
      <c r="BS918" s="91"/>
      <c r="BT918" s="91"/>
      <c r="BU918" s="91"/>
      <c r="BV918" s="91"/>
      <c r="BW918" s="91"/>
      <c r="BX918" s="91"/>
      <c r="BY918" s="91"/>
      <c r="BZ918" s="91"/>
      <c r="CA918" s="91"/>
      <c r="CB918" s="91"/>
      <c r="CC918" s="91"/>
      <c r="CD918" s="91"/>
      <c r="CE918" s="91"/>
      <c r="CF918" s="91"/>
      <c r="CG918" s="91"/>
      <c r="CH918" s="91"/>
      <c r="CI918" s="91"/>
      <c r="CJ918" s="91"/>
      <c r="CK918" s="91"/>
      <c r="CL918" s="91"/>
      <c r="CM918" s="91"/>
      <c r="CN918" s="91"/>
      <c r="CO918" s="91"/>
      <c r="CP918" s="91"/>
      <c r="CQ918" s="91"/>
      <c r="CR918" s="91"/>
      <c r="CS918" s="91"/>
      <c r="CT918" s="91"/>
      <c r="CU918" s="91"/>
      <c r="CV918" s="91"/>
      <c r="CW918" s="91"/>
      <c r="CX918" s="91"/>
      <c r="CY918" s="91"/>
      <c r="CZ918" s="91"/>
      <c r="DA918" s="91"/>
      <c r="DB918" s="91"/>
      <c r="DC918" s="91"/>
      <c r="DD918" s="91"/>
      <c r="DE918" s="91"/>
      <c r="DF918" s="91"/>
      <c r="DG918" s="91"/>
      <c r="DH918" s="91"/>
      <c r="DI918" s="91"/>
      <c r="DJ918" s="91"/>
      <c r="DK918" s="91"/>
      <c r="DL918" s="91"/>
      <c r="DM918" s="91"/>
      <c r="DN918" s="91"/>
      <c r="DO918" s="91"/>
      <c r="DP918" s="91"/>
      <c r="DQ918" s="91"/>
      <c r="DR918" s="91"/>
      <c r="DS918" s="91"/>
      <c r="DT918" s="91"/>
      <c r="DU918" s="91"/>
      <c r="DV918" s="91"/>
      <c r="DW918" s="91"/>
      <c r="DX918" s="91"/>
      <c r="DY918" s="91"/>
      <c r="DZ918" s="91"/>
      <c r="EA918" s="91"/>
      <c r="EB918" s="91"/>
      <c r="EC918" s="91"/>
      <c r="ED918" s="91"/>
      <c r="EE918" s="91"/>
      <c r="EF918" s="91"/>
      <c r="EG918" s="91"/>
      <c r="EH918" s="91"/>
      <c r="EI918" s="91"/>
      <c r="EJ918" s="91"/>
      <c r="EK918" s="91"/>
      <c r="EL918" s="91"/>
      <c r="EM918" s="91"/>
      <c r="EN918" s="91"/>
      <c r="EO918" s="91"/>
      <c r="EP918" s="91"/>
      <c r="EQ918" s="91"/>
      <c r="ER918" s="91"/>
      <c r="ES918" s="91"/>
      <c r="ET918" s="91"/>
      <c r="EU918" s="91"/>
      <c r="EV918" s="91"/>
      <c r="EW918" s="91"/>
      <c r="EX918" s="91"/>
      <c r="EY918" s="91"/>
      <c r="EZ918" s="91"/>
      <c r="FA918" s="91"/>
      <c r="FB918" s="91"/>
      <c r="FC918" s="91"/>
      <c r="FD918" s="91"/>
      <c r="FE918" s="91"/>
      <c r="FF918" s="91"/>
      <c r="FG918" s="91"/>
      <c r="FH918" s="91"/>
      <c r="FI918" s="91"/>
      <c r="FJ918" s="91"/>
      <c r="FK918" s="91"/>
      <c r="FL918" s="91"/>
      <c r="FM918" s="91"/>
      <c r="FN918" s="91"/>
      <c r="FO918" s="91"/>
      <c r="FP918" s="91"/>
      <c r="FQ918" s="91"/>
      <c r="FR918" s="91"/>
      <c r="FS918" s="91"/>
      <c r="FT918" s="91"/>
      <c r="FU918" s="91"/>
      <c r="FV918" s="91"/>
      <c r="FW918" s="91"/>
      <c r="FX918" s="91"/>
      <c r="FY918" s="91"/>
      <c r="FZ918" s="91"/>
      <c r="GA918" s="91"/>
      <c r="GB918" s="91"/>
      <c r="GC918" s="91"/>
      <c r="GD918" s="91"/>
      <c r="GE918" s="91"/>
      <c r="GF918" s="91"/>
      <c r="GG918" s="91"/>
      <c r="GH918" s="91"/>
      <c r="GI918" s="91"/>
      <c r="GJ918" s="91"/>
      <c r="GK918" s="91"/>
      <c r="GL918" s="91"/>
      <c r="GM918" s="91"/>
      <c r="GN918" s="91"/>
      <c r="GO918" s="91"/>
      <c r="GP918" s="91"/>
      <c r="GQ918" s="91"/>
      <c r="GR918" s="91"/>
      <c r="GS918" s="91"/>
      <c r="GT918" s="91"/>
      <c r="GU918" s="91"/>
      <c r="GV918" s="91"/>
      <c r="GW918" s="91"/>
      <c r="GX918" s="91"/>
      <c r="GY918" s="91"/>
      <c r="GZ918" s="91"/>
      <c r="HA918" s="91"/>
      <c r="HB918" s="91"/>
      <c r="HC918" s="91"/>
      <c r="HD918" s="91"/>
      <c r="HE918" s="91"/>
      <c r="HF918" s="91"/>
      <c r="HG918" s="91"/>
      <c r="HH918" s="91"/>
      <c r="HI918" s="91"/>
      <c r="HJ918" s="91"/>
      <c r="HK918" s="91"/>
      <c r="HL918" s="91"/>
      <c r="HM918" s="91"/>
      <c r="HN918" s="91"/>
      <c r="HO918" s="91"/>
      <c r="HP918" s="91"/>
      <c r="HQ918" s="91"/>
      <c r="HR918" s="91"/>
      <c r="HS918" s="91"/>
    </row>
    <row r="919" customHeight="1" spans="1:227">
      <c r="A919" s="91"/>
      <c r="B919" s="91"/>
      <c r="C919" s="91"/>
      <c r="D919" s="91"/>
      <c r="E919" s="91"/>
      <c r="F919" s="91"/>
      <c r="G919" s="91"/>
      <c r="H919" s="95"/>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c r="AH919" s="91"/>
      <c r="AI919" s="91"/>
      <c r="AJ919" s="91"/>
      <c r="AK919" s="91"/>
      <c r="AL919" s="91"/>
      <c r="AM919" s="91"/>
      <c r="AN919" s="91"/>
      <c r="AO919" s="91"/>
      <c r="AP919" s="91"/>
      <c r="AQ919" s="91"/>
      <c r="AR919" s="91"/>
      <c r="AS919" s="91"/>
      <c r="AT919" s="91"/>
      <c r="AU919" s="91"/>
      <c r="AV919" s="91"/>
      <c r="AW919" s="91"/>
      <c r="AX919" s="91"/>
      <c r="AY919" s="91"/>
      <c r="AZ919" s="91"/>
      <c r="BA919" s="91"/>
      <c r="BB919" s="91"/>
      <c r="BC919" s="91"/>
      <c r="BD919" s="91"/>
      <c r="BE919" s="91"/>
      <c r="BF919" s="91"/>
      <c r="BG919" s="91"/>
      <c r="BH919" s="91"/>
      <c r="BI919" s="91"/>
      <c r="BJ919" s="91"/>
      <c r="BK919" s="91"/>
      <c r="BL919" s="91"/>
      <c r="BM919" s="91"/>
      <c r="BN919" s="91"/>
      <c r="BO919" s="91"/>
      <c r="BP919" s="91"/>
      <c r="BQ919" s="91"/>
      <c r="BR919" s="91"/>
      <c r="BS919" s="91"/>
      <c r="BT919" s="91"/>
      <c r="BU919" s="91"/>
      <c r="BV919" s="91"/>
      <c r="BW919" s="91"/>
      <c r="BX919" s="91"/>
      <c r="BY919" s="91"/>
      <c r="BZ919" s="91"/>
      <c r="CA919" s="91"/>
      <c r="CB919" s="91"/>
      <c r="CC919" s="91"/>
      <c r="CD919" s="91"/>
      <c r="CE919" s="91"/>
      <c r="CF919" s="91"/>
      <c r="CG919" s="91"/>
      <c r="CH919" s="91"/>
      <c r="CI919" s="91"/>
      <c r="CJ919" s="91"/>
      <c r="CK919" s="91"/>
      <c r="CL919" s="91"/>
      <c r="CM919" s="91"/>
      <c r="CN919" s="91"/>
      <c r="CO919" s="91"/>
      <c r="CP919" s="91"/>
      <c r="CQ919" s="91"/>
      <c r="CR919" s="91"/>
      <c r="CS919" s="91"/>
      <c r="CT919" s="91"/>
      <c r="CU919" s="91"/>
      <c r="CV919" s="91"/>
      <c r="CW919" s="91"/>
      <c r="CX919" s="91"/>
      <c r="CY919" s="91"/>
      <c r="CZ919" s="91"/>
      <c r="DA919" s="91"/>
      <c r="DB919" s="91"/>
      <c r="DC919" s="91"/>
      <c r="DD919" s="91"/>
      <c r="DE919" s="91"/>
      <c r="DF919" s="91"/>
      <c r="DG919" s="91"/>
      <c r="DH919" s="91"/>
      <c r="DI919" s="91"/>
      <c r="DJ919" s="91"/>
      <c r="DK919" s="91"/>
      <c r="DL919" s="91"/>
      <c r="DM919" s="91"/>
      <c r="DN919" s="91"/>
      <c r="DO919" s="91"/>
      <c r="DP919" s="91"/>
      <c r="DQ919" s="91"/>
      <c r="DR919" s="91"/>
      <c r="DS919" s="91"/>
      <c r="DT919" s="91"/>
      <c r="DU919" s="91"/>
      <c r="DV919" s="91"/>
      <c r="DW919" s="91"/>
      <c r="DX919" s="91"/>
      <c r="DY919" s="91"/>
      <c r="DZ919" s="91"/>
      <c r="EA919" s="91"/>
      <c r="EB919" s="91"/>
      <c r="EC919" s="91"/>
      <c r="ED919" s="91"/>
      <c r="EE919" s="91"/>
      <c r="EF919" s="91"/>
      <c r="EG919" s="91"/>
      <c r="EH919" s="91"/>
      <c r="EI919" s="91"/>
      <c r="EJ919" s="91"/>
      <c r="EK919" s="91"/>
      <c r="EL919" s="91"/>
      <c r="EM919" s="91"/>
      <c r="EN919" s="91"/>
      <c r="EO919" s="91"/>
      <c r="EP919" s="91"/>
      <c r="EQ919" s="91"/>
      <c r="ER919" s="91"/>
      <c r="ES919" s="91"/>
      <c r="ET919" s="91"/>
      <c r="EU919" s="91"/>
      <c r="EV919" s="91"/>
      <c r="EW919" s="91"/>
      <c r="EX919" s="91"/>
      <c r="EY919" s="91"/>
      <c r="EZ919" s="91"/>
      <c r="FA919" s="91"/>
      <c r="FB919" s="91"/>
      <c r="FC919" s="91"/>
      <c r="FD919" s="91"/>
      <c r="FE919" s="91"/>
      <c r="FF919" s="91"/>
      <c r="FG919" s="91"/>
      <c r="FH919" s="91"/>
      <c r="FI919" s="91"/>
      <c r="FJ919" s="91"/>
      <c r="FK919" s="91"/>
      <c r="FL919" s="91"/>
      <c r="FM919" s="91"/>
      <c r="FN919" s="91"/>
      <c r="FO919" s="91"/>
      <c r="FP919" s="91"/>
      <c r="FQ919" s="91"/>
      <c r="FR919" s="91"/>
      <c r="FS919" s="91"/>
      <c r="FT919" s="91"/>
      <c r="FU919" s="91"/>
      <c r="FV919" s="91"/>
      <c r="FW919" s="91"/>
      <c r="FX919" s="91"/>
      <c r="FY919" s="91"/>
      <c r="FZ919" s="91"/>
      <c r="GA919" s="91"/>
      <c r="GB919" s="91"/>
      <c r="GC919" s="91"/>
      <c r="GD919" s="91"/>
      <c r="GE919" s="91"/>
      <c r="GF919" s="91"/>
      <c r="GG919" s="91"/>
      <c r="GH919" s="91"/>
      <c r="GI919" s="91"/>
      <c r="GJ919" s="91"/>
      <c r="GK919" s="91"/>
      <c r="GL919" s="91"/>
      <c r="GM919" s="91"/>
      <c r="GN919" s="91"/>
      <c r="GO919" s="91"/>
      <c r="GP919" s="91"/>
      <c r="GQ919" s="91"/>
      <c r="GR919" s="91"/>
      <c r="GS919" s="91"/>
      <c r="GT919" s="91"/>
      <c r="GU919" s="91"/>
      <c r="GV919" s="91"/>
      <c r="GW919" s="91"/>
      <c r="GX919" s="91"/>
      <c r="GY919" s="91"/>
      <c r="GZ919" s="91"/>
      <c r="HA919" s="91"/>
      <c r="HB919" s="91"/>
      <c r="HC919" s="91"/>
      <c r="HD919" s="91"/>
      <c r="HE919" s="91"/>
      <c r="HF919" s="91"/>
      <c r="HG919" s="91"/>
      <c r="HH919" s="91"/>
      <c r="HI919" s="91"/>
      <c r="HJ919" s="91"/>
      <c r="HK919" s="91"/>
      <c r="HL919" s="91"/>
      <c r="HM919" s="91"/>
      <c r="HN919" s="91"/>
      <c r="HO919" s="91"/>
      <c r="HP919" s="91"/>
      <c r="HQ919" s="91"/>
      <c r="HR919" s="91"/>
      <c r="HS919" s="91"/>
    </row>
    <row r="920" customHeight="1" spans="1:227">
      <c r="A920" s="91"/>
      <c r="B920" s="91"/>
      <c r="C920" s="91"/>
      <c r="D920" s="91"/>
      <c r="E920" s="91"/>
      <c r="F920" s="91"/>
      <c r="G920" s="91"/>
      <c r="H920" s="95"/>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c r="AH920" s="91"/>
      <c r="AI920" s="91"/>
      <c r="AJ920" s="91"/>
      <c r="AK920" s="91"/>
      <c r="AL920" s="91"/>
      <c r="AM920" s="91"/>
      <c r="AN920" s="91"/>
      <c r="AO920" s="91"/>
      <c r="AP920" s="91"/>
      <c r="AQ920" s="91"/>
      <c r="AR920" s="91"/>
      <c r="AS920" s="91"/>
      <c r="AT920" s="91"/>
      <c r="AU920" s="91"/>
      <c r="AV920" s="91"/>
      <c r="AW920" s="91"/>
      <c r="AX920" s="91"/>
      <c r="AY920" s="91"/>
      <c r="AZ920" s="91"/>
      <c r="BA920" s="91"/>
      <c r="BB920" s="91"/>
      <c r="BC920" s="91"/>
      <c r="BD920" s="91"/>
      <c r="BE920" s="91"/>
      <c r="BF920" s="91"/>
      <c r="BG920" s="91"/>
      <c r="BH920" s="91"/>
      <c r="BI920" s="91"/>
      <c r="BJ920" s="91"/>
      <c r="BK920" s="91"/>
      <c r="BL920" s="91"/>
      <c r="BM920" s="91"/>
      <c r="BN920" s="91"/>
      <c r="BO920" s="91"/>
      <c r="BP920" s="91"/>
      <c r="BQ920" s="91"/>
      <c r="BR920" s="91"/>
      <c r="BS920" s="91"/>
      <c r="BT920" s="91"/>
      <c r="BU920" s="91"/>
      <c r="BV920" s="91"/>
      <c r="BW920" s="91"/>
      <c r="BX920" s="91"/>
      <c r="BY920" s="91"/>
      <c r="BZ920" s="91"/>
      <c r="CA920" s="91"/>
      <c r="CB920" s="91"/>
      <c r="CC920" s="91"/>
      <c r="CD920" s="91"/>
      <c r="CE920" s="91"/>
      <c r="CF920" s="91"/>
      <c r="CG920" s="91"/>
      <c r="CH920" s="91"/>
      <c r="CI920" s="91"/>
      <c r="CJ920" s="91"/>
      <c r="CK920" s="91"/>
      <c r="CL920" s="91"/>
      <c r="CM920" s="91"/>
      <c r="CN920" s="91"/>
      <c r="CO920" s="91"/>
      <c r="CP920" s="91"/>
      <c r="CQ920" s="91"/>
      <c r="CR920" s="91"/>
      <c r="CS920" s="91"/>
      <c r="CT920" s="91"/>
      <c r="CU920" s="91"/>
      <c r="CV920" s="91"/>
      <c r="CW920" s="91"/>
      <c r="CX920" s="91"/>
      <c r="CY920" s="91"/>
      <c r="CZ920" s="91"/>
      <c r="DA920" s="91"/>
      <c r="DB920" s="91"/>
      <c r="DC920" s="91"/>
      <c r="DD920" s="91"/>
      <c r="DE920" s="91"/>
      <c r="DF920" s="91"/>
      <c r="DG920" s="91"/>
      <c r="DH920" s="91"/>
      <c r="DI920" s="91"/>
      <c r="DJ920" s="91"/>
      <c r="DK920" s="91"/>
      <c r="DL920" s="91"/>
      <c r="DM920" s="91"/>
      <c r="DN920" s="91"/>
      <c r="DO920" s="91"/>
      <c r="DP920" s="91"/>
      <c r="DQ920" s="91"/>
      <c r="DR920" s="91"/>
      <c r="DS920" s="91"/>
      <c r="DT920" s="91"/>
      <c r="DU920" s="91"/>
      <c r="DV920" s="91"/>
      <c r="DW920" s="91"/>
      <c r="DX920" s="91"/>
      <c r="DY920" s="91"/>
      <c r="DZ920" s="91"/>
      <c r="EA920" s="91"/>
      <c r="EB920" s="91"/>
      <c r="EC920" s="91"/>
      <c r="ED920" s="91"/>
      <c r="EE920" s="91"/>
      <c r="EF920" s="91"/>
      <c r="EG920" s="91"/>
      <c r="EH920" s="91"/>
      <c r="EI920" s="91"/>
      <c r="EJ920" s="91"/>
      <c r="EK920" s="91"/>
      <c r="EL920" s="91"/>
      <c r="EM920" s="91"/>
      <c r="EN920" s="91"/>
      <c r="EO920" s="91"/>
      <c r="EP920" s="91"/>
      <c r="EQ920" s="91"/>
      <c r="ER920" s="91"/>
      <c r="ES920" s="91"/>
      <c r="ET920" s="91"/>
      <c r="EU920" s="91"/>
      <c r="EV920" s="91"/>
      <c r="EW920" s="91"/>
      <c r="EX920" s="91"/>
      <c r="EY920" s="91"/>
      <c r="EZ920" s="91"/>
      <c r="FA920" s="91"/>
      <c r="FB920" s="91"/>
      <c r="FC920" s="91"/>
      <c r="FD920" s="91"/>
      <c r="FE920" s="91"/>
      <c r="FF920" s="91"/>
      <c r="FG920" s="91"/>
      <c r="FH920" s="91"/>
      <c r="FI920" s="91"/>
      <c r="FJ920" s="91"/>
      <c r="FK920" s="91"/>
      <c r="FL920" s="91"/>
      <c r="FM920" s="91"/>
      <c r="FN920" s="91"/>
      <c r="FO920" s="91"/>
      <c r="FP920" s="91"/>
      <c r="FQ920" s="91"/>
      <c r="FR920" s="91"/>
      <c r="FS920" s="91"/>
      <c r="FT920" s="91"/>
      <c r="FU920" s="91"/>
      <c r="FV920" s="91"/>
      <c r="FW920" s="91"/>
      <c r="FX920" s="91"/>
      <c r="FY920" s="91"/>
      <c r="FZ920" s="91"/>
      <c r="GA920" s="91"/>
      <c r="GB920" s="91"/>
      <c r="GC920" s="91"/>
      <c r="GD920" s="91"/>
      <c r="GE920" s="91"/>
      <c r="GF920" s="91"/>
      <c r="GG920" s="91"/>
      <c r="GH920" s="91"/>
      <c r="GI920" s="91"/>
      <c r="GJ920" s="91"/>
      <c r="GK920" s="91"/>
      <c r="GL920" s="91"/>
      <c r="GM920" s="91"/>
      <c r="GN920" s="91"/>
      <c r="GO920" s="91"/>
      <c r="GP920" s="91"/>
      <c r="GQ920" s="91"/>
      <c r="GR920" s="91"/>
      <c r="GS920" s="91"/>
      <c r="GT920" s="91"/>
      <c r="GU920" s="91"/>
      <c r="GV920" s="91"/>
      <c r="GW920" s="91"/>
      <c r="GX920" s="91"/>
      <c r="GY920" s="91"/>
      <c r="GZ920" s="91"/>
      <c r="HA920" s="91"/>
      <c r="HB920" s="91"/>
      <c r="HC920" s="91"/>
      <c r="HD920" s="91"/>
      <c r="HE920" s="91"/>
      <c r="HF920" s="91"/>
      <c r="HG920" s="91"/>
      <c r="HH920" s="91"/>
      <c r="HI920" s="91"/>
      <c r="HJ920" s="91"/>
      <c r="HK920" s="91"/>
      <c r="HL920" s="91"/>
      <c r="HM920" s="91"/>
      <c r="HN920" s="91"/>
      <c r="HO920" s="91"/>
      <c r="HP920" s="91"/>
      <c r="HQ920" s="91"/>
      <c r="HR920" s="91"/>
      <c r="HS920" s="91"/>
    </row>
    <row r="921" customHeight="1" spans="1:227">
      <c r="A921" s="91"/>
      <c r="B921" s="91"/>
      <c r="C921" s="91"/>
      <c r="D921" s="91"/>
      <c r="E921" s="91"/>
      <c r="F921" s="91"/>
      <c r="G921" s="91"/>
      <c r="H921" s="95"/>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c r="AH921" s="91"/>
      <c r="AI921" s="91"/>
      <c r="AJ921" s="91"/>
      <c r="AK921" s="91"/>
      <c r="AL921" s="91"/>
      <c r="AM921" s="91"/>
      <c r="AN921" s="91"/>
      <c r="AO921" s="91"/>
      <c r="AP921" s="91"/>
      <c r="AQ921" s="91"/>
      <c r="AR921" s="91"/>
      <c r="AS921" s="91"/>
      <c r="AT921" s="91"/>
      <c r="AU921" s="91"/>
      <c r="AV921" s="91"/>
      <c r="AW921" s="91"/>
      <c r="AX921" s="91"/>
      <c r="AY921" s="91"/>
      <c r="AZ921" s="91"/>
      <c r="BA921" s="91"/>
      <c r="BB921" s="91"/>
      <c r="BC921" s="91"/>
      <c r="BD921" s="91"/>
      <c r="BE921" s="91"/>
      <c r="BF921" s="91"/>
      <c r="BG921" s="91"/>
      <c r="BH921" s="91"/>
      <c r="BI921" s="91"/>
      <c r="BJ921" s="91"/>
      <c r="BK921" s="91"/>
      <c r="BL921" s="91"/>
      <c r="BM921" s="91"/>
      <c r="BN921" s="91"/>
      <c r="BO921" s="91"/>
      <c r="BP921" s="91"/>
      <c r="BQ921" s="91"/>
      <c r="BR921" s="91"/>
      <c r="BS921" s="91"/>
      <c r="BT921" s="91"/>
      <c r="BU921" s="91"/>
      <c r="BV921" s="91"/>
      <c r="BW921" s="91"/>
      <c r="BX921" s="91"/>
      <c r="BY921" s="91"/>
      <c r="BZ921" s="91"/>
      <c r="CA921" s="91"/>
      <c r="CB921" s="91"/>
      <c r="CC921" s="91"/>
      <c r="CD921" s="91"/>
      <c r="CE921" s="91"/>
      <c r="CF921" s="91"/>
      <c r="CG921" s="91"/>
      <c r="CH921" s="91"/>
      <c r="CI921" s="91"/>
      <c r="CJ921" s="91"/>
      <c r="CK921" s="91"/>
      <c r="CL921" s="91"/>
      <c r="CM921" s="91"/>
      <c r="CN921" s="91"/>
      <c r="CO921" s="91"/>
      <c r="CP921" s="91"/>
      <c r="CQ921" s="91"/>
      <c r="CR921" s="91"/>
      <c r="CS921" s="91"/>
      <c r="CT921" s="91"/>
      <c r="CU921" s="91"/>
      <c r="CV921" s="91"/>
      <c r="CW921" s="91"/>
      <c r="CX921" s="91"/>
      <c r="CY921" s="91"/>
      <c r="CZ921" s="91"/>
      <c r="DA921" s="91"/>
      <c r="DB921" s="91"/>
      <c r="DC921" s="91"/>
      <c r="DD921" s="91"/>
      <c r="DE921" s="91"/>
      <c r="DF921" s="91"/>
      <c r="DG921" s="91"/>
      <c r="DH921" s="91"/>
      <c r="DI921" s="91"/>
      <c r="DJ921" s="91"/>
      <c r="DK921" s="91"/>
      <c r="DL921" s="91"/>
      <c r="DM921" s="91"/>
      <c r="DN921" s="91"/>
      <c r="DO921" s="91"/>
      <c r="DP921" s="91"/>
      <c r="DQ921" s="91"/>
      <c r="DR921" s="91"/>
      <c r="DS921" s="91"/>
      <c r="DT921" s="91"/>
      <c r="DU921" s="91"/>
      <c r="DV921" s="91"/>
      <c r="DW921" s="91"/>
      <c r="DX921" s="91"/>
      <c r="DY921" s="91"/>
      <c r="DZ921" s="91"/>
      <c r="EA921" s="91"/>
      <c r="EB921" s="91"/>
      <c r="EC921" s="91"/>
      <c r="ED921" s="91"/>
      <c r="EE921" s="91"/>
      <c r="EF921" s="91"/>
      <c r="EG921" s="91"/>
      <c r="EH921" s="91"/>
      <c r="EI921" s="91"/>
      <c r="EJ921" s="91"/>
      <c r="EK921" s="91"/>
      <c r="EL921" s="91"/>
      <c r="EM921" s="91"/>
      <c r="EN921" s="91"/>
      <c r="EO921" s="91"/>
      <c r="EP921" s="91"/>
      <c r="EQ921" s="91"/>
      <c r="ER921" s="91"/>
      <c r="ES921" s="91"/>
      <c r="ET921" s="91"/>
      <c r="EU921" s="91"/>
      <c r="EV921" s="91"/>
      <c r="EW921" s="91"/>
      <c r="EX921" s="91"/>
      <c r="EY921" s="91"/>
      <c r="EZ921" s="91"/>
      <c r="FA921" s="91"/>
      <c r="FB921" s="91"/>
      <c r="FC921" s="91"/>
      <c r="FD921" s="91"/>
      <c r="FE921" s="91"/>
      <c r="FF921" s="91"/>
      <c r="FG921" s="91"/>
      <c r="FH921" s="91"/>
      <c r="FI921" s="91"/>
      <c r="FJ921" s="91"/>
      <c r="FK921" s="91"/>
      <c r="FL921" s="91"/>
      <c r="FM921" s="91"/>
      <c r="FN921" s="91"/>
      <c r="FO921" s="91"/>
      <c r="FP921" s="91"/>
      <c r="FQ921" s="91"/>
      <c r="FR921" s="91"/>
      <c r="FS921" s="91"/>
      <c r="FT921" s="91"/>
      <c r="FU921" s="91"/>
      <c r="FV921" s="91"/>
      <c r="FW921" s="91"/>
      <c r="FX921" s="91"/>
      <c r="FY921" s="91"/>
      <c r="FZ921" s="91"/>
      <c r="GA921" s="91"/>
      <c r="GB921" s="91"/>
      <c r="GC921" s="91"/>
      <c r="GD921" s="91"/>
      <c r="GE921" s="91"/>
      <c r="GF921" s="91"/>
      <c r="GG921" s="91"/>
      <c r="GH921" s="91"/>
      <c r="GI921" s="91"/>
      <c r="GJ921" s="91"/>
      <c r="GK921" s="91"/>
      <c r="GL921" s="91"/>
      <c r="GM921" s="91"/>
      <c r="GN921" s="91"/>
      <c r="GO921" s="91"/>
      <c r="GP921" s="91"/>
      <c r="GQ921" s="91"/>
      <c r="GR921" s="91"/>
      <c r="GS921" s="91"/>
      <c r="GT921" s="91"/>
      <c r="GU921" s="91"/>
      <c r="GV921" s="91"/>
      <c r="GW921" s="91"/>
      <c r="GX921" s="91"/>
      <c r="GY921" s="91"/>
      <c r="GZ921" s="91"/>
      <c r="HA921" s="91"/>
      <c r="HB921" s="91"/>
      <c r="HC921" s="91"/>
      <c r="HD921" s="91"/>
      <c r="HE921" s="91"/>
      <c r="HF921" s="91"/>
      <c r="HG921" s="91"/>
      <c r="HH921" s="91"/>
      <c r="HI921" s="91"/>
      <c r="HJ921" s="91"/>
      <c r="HK921" s="91"/>
      <c r="HL921" s="91"/>
      <c r="HM921" s="91"/>
      <c r="HN921" s="91"/>
      <c r="HO921" s="91"/>
      <c r="HP921" s="91"/>
      <c r="HQ921" s="91"/>
      <c r="HR921" s="91"/>
      <c r="HS921" s="91"/>
    </row>
    <row r="922" customHeight="1" spans="1:227">
      <c r="A922" s="91"/>
      <c r="B922" s="91"/>
      <c r="C922" s="91"/>
      <c r="D922" s="91"/>
      <c r="E922" s="91"/>
      <c r="F922" s="91"/>
      <c r="G922" s="91"/>
      <c r="H922" s="95"/>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c r="AH922" s="91"/>
      <c r="AI922" s="91"/>
      <c r="AJ922" s="91"/>
      <c r="AK922" s="91"/>
      <c r="AL922" s="91"/>
      <c r="AM922" s="91"/>
      <c r="AN922" s="91"/>
      <c r="AO922" s="91"/>
      <c r="AP922" s="91"/>
      <c r="AQ922" s="91"/>
      <c r="AR922" s="91"/>
      <c r="AS922" s="91"/>
      <c r="AT922" s="91"/>
      <c r="AU922" s="91"/>
      <c r="AV922" s="91"/>
      <c r="AW922" s="91"/>
      <c r="AX922" s="91"/>
      <c r="AY922" s="91"/>
      <c r="AZ922" s="91"/>
      <c r="BA922" s="91"/>
      <c r="BB922" s="91"/>
      <c r="BC922" s="91"/>
      <c r="BD922" s="91"/>
      <c r="BE922" s="91"/>
      <c r="BF922" s="91"/>
      <c r="BG922" s="91"/>
      <c r="BH922" s="91"/>
      <c r="BI922" s="91"/>
      <c r="BJ922" s="91"/>
      <c r="BK922" s="91"/>
      <c r="BL922" s="91"/>
      <c r="BM922" s="91"/>
      <c r="BN922" s="91"/>
      <c r="BO922" s="91"/>
      <c r="BP922" s="91"/>
      <c r="BQ922" s="91"/>
      <c r="BR922" s="91"/>
      <c r="BS922" s="91"/>
      <c r="BT922" s="91"/>
      <c r="BU922" s="91"/>
      <c r="BV922" s="91"/>
      <c r="BW922" s="91"/>
      <c r="BX922" s="91"/>
      <c r="BY922" s="91"/>
      <c r="BZ922" s="91"/>
      <c r="CA922" s="91"/>
      <c r="CB922" s="91"/>
      <c r="CC922" s="91"/>
      <c r="CD922" s="91"/>
      <c r="CE922" s="91"/>
      <c r="CF922" s="91"/>
      <c r="CG922" s="91"/>
      <c r="CH922" s="91"/>
      <c r="CI922" s="91"/>
      <c r="CJ922" s="91"/>
      <c r="CK922" s="91"/>
      <c r="CL922" s="91"/>
      <c r="CM922" s="91"/>
      <c r="CN922" s="91"/>
      <c r="CO922" s="91"/>
      <c r="CP922" s="91"/>
      <c r="CQ922" s="91"/>
      <c r="CR922" s="91"/>
      <c r="CS922" s="91"/>
      <c r="CT922" s="91"/>
      <c r="CU922" s="91"/>
      <c r="CV922" s="91"/>
      <c r="CW922" s="91"/>
      <c r="CX922" s="91"/>
      <c r="CY922" s="91"/>
      <c r="CZ922" s="91"/>
      <c r="DA922" s="91"/>
      <c r="DB922" s="91"/>
      <c r="DC922" s="91"/>
      <c r="DD922" s="91"/>
      <c r="DE922" s="91"/>
      <c r="DF922" s="91"/>
      <c r="DG922" s="91"/>
      <c r="DH922" s="91"/>
      <c r="DI922" s="91"/>
      <c r="DJ922" s="91"/>
      <c r="DK922" s="91"/>
      <c r="DL922" s="91"/>
      <c r="DM922" s="91"/>
      <c r="DN922" s="91"/>
      <c r="DO922" s="91"/>
      <c r="DP922" s="91"/>
      <c r="DQ922" s="91"/>
      <c r="DR922" s="91"/>
      <c r="DS922" s="91"/>
      <c r="DT922" s="91"/>
      <c r="DU922" s="91"/>
      <c r="DV922" s="91"/>
      <c r="DW922" s="91"/>
      <c r="DX922" s="91"/>
      <c r="DY922" s="91"/>
      <c r="DZ922" s="91"/>
      <c r="EA922" s="91"/>
      <c r="EB922" s="91"/>
      <c r="EC922" s="91"/>
      <c r="ED922" s="91"/>
      <c r="EE922" s="91"/>
      <c r="EF922" s="91"/>
      <c r="EG922" s="91"/>
      <c r="EH922" s="91"/>
      <c r="EI922" s="91"/>
      <c r="EJ922" s="91"/>
      <c r="EK922" s="91"/>
      <c r="EL922" s="91"/>
      <c r="EM922" s="91"/>
      <c r="EN922" s="91"/>
      <c r="EO922" s="91"/>
      <c r="EP922" s="91"/>
      <c r="EQ922" s="91"/>
      <c r="ER922" s="91"/>
      <c r="ES922" s="91"/>
      <c r="ET922" s="91"/>
      <c r="EU922" s="91"/>
      <c r="EV922" s="91"/>
      <c r="EW922" s="91"/>
      <c r="EX922" s="91"/>
      <c r="EY922" s="91"/>
      <c r="EZ922" s="91"/>
      <c r="FA922" s="91"/>
      <c r="FB922" s="91"/>
      <c r="FC922" s="91"/>
      <c r="FD922" s="91"/>
      <c r="FE922" s="91"/>
      <c r="FF922" s="91"/>
      <c r="FG922" s="91"/>
      <c r="FH922" s="91"/>
      <c r="FI922" s="91"/>
      <c r="FJ922" s="91"/>
      <c r="FK922" s="91"/>
      <c r="FL922" s="91"/>
      <c r="FM922" s="91"/>
      <c r="FN922" s="91"/>
      <c r="FO922" s="91"/>
      <c r="FP922" s="91"/>
      <c r="FQ922" s="91"/>
      <c r="FR922" s="91"/>
      <c r="FS922" s="91"/>
      <c r="FT922" s="91"/>
      <c r="FU922" s="91"/>
      <c r="FV922" s="91"/>
      <c r="FW922" s="91"/>
      <c r="FX922" s="91"/>
      <c r="FY922" s="91"/>
      <c r="FZ922" s="91"/>
      <c r="GA922" s="91"/>
      <c r="GB922" s="91"/>
      <c r="GC922" s="91"/>
      <c r="GD922" s="91"/>
      <c r="GE922" s="91"/>
      <c r="GF922" s="91"/>
      <c r="GG922" s="91"/>
      <c r="GH922" s="91"/>
      <c r="GI922" s="91"/>
      <c r="GJ922" s="91"/>
      <c r="GK922" s="91"/>
      <c r="GL922" s="91"/>
      <c r="GM922" s="91"/>
      <c r="GN922" s="91"/>
      <c r="GO922" s="91"/>
      <c r="GP922" s="91"/>
      <c r="GQ922" s="91"/>
      <c r="GR922" s="91"/>
      <c r="GS922" s="91"/>
      <c r="GT922" s="91"/>
      <c r="GU922" s="91"/>
      <c r="GV922" s="91"/>
      <c r="GW922" s="91"/>
      <c r="GX922" s="91"/>
      <c r="GY922" s="91"/>
      <c r="GZ922" s="91"/>
      <c r="HA922" s="91"/>
      <c r="HB922" s="91"/>
      <c r="HC922" s="91"/>
      <c r="HD922" s="91"/>
      <c r="HE922" s="91"/>
      <c r="HF922" s="91"/>
      <c r="HG922" s="91"/>
      <c r="HH922" s="91"/>
      <c r="HI922" s="91"/>
      <c r="HJ922" s="91"/>
      <c r="HK922" s="91"/>
      <c r="HL922" s="91"/>
      <c r="HM922" s="91"/>
      <c r="HN922" s="91"/>
      <c r="HO922" s="91"/>
      <c r="HP922" s="91"/>
      <c r="HQ922" s="91"/>
      <c r="HR922" s="91"/>
      <c r="HS922" s="91"/>
    </row>
    <row r="923" customHeight="1" spans="1:227">
      <c r="A923" s="91"/>
      <c r="B923" s="91"/>
      <c r="C923" s="91"/>
      <c r="D923" s="91"/>
      <c r="E923" s="91"/>
      <c r="F923" s="91"/>
      <c r="G923" s="91"/>
      <c r="H923" s="95"/>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c r="AH923" s="91"/>
      <c r="AI923" s="91"/>
      <c r="AJ923" s="91"/>
      <c r="AK923" s="91"/>
      <c r="AL923" s="91"/>
      <c r="AM923" s="91"/>
      <c r="AN923" s="91"/>
      <c r="AO923" s="91"/>
      <c r="AP923" s="91"/>
      <c r="AQ923" s="91"/>
      <c r="AR923" s="91"/>
      <c r="AS923" s="91"/>
      <c r="AT923" s="91"/>
      <c r="AU923" s="91"/>
      <c r="AV923" s="91"/>
      <c r="AW923" s="91"/>
      <c r="AX923" s="91"/>
      <c r="AY923" s="91"/>
      <c r="AZ923" s="91"/>
      <c r="BA923" s="91"/>
      <c r="BB923" s="91"/>
      <c r="BC923" s="91"/>
      <c r="BD923" s="91"/>
      <c r="BE923" s="91"/>
      <c r="BF923" s="91"/>
      <c r="BG923" s="91"/>
      <c r="BH923" s="91"/>
      <c r="BI923" s="91"/>
      <c r="BJ923" s="91"/>
      <c r="BK923" s="91"/>
      <c r="BL923" s="91"/>
      <c r="BM923" s="91"/>
      <c r="BN923" s="91"/>
      <c r="BO923" s="91"/>
      <c r="BP923" s="91"/>
      <c r="BQ923" s="91"/>
      <c r="BR923" s="91"/>
      <c r="BS923" s="91"/>
      <c r="BT923" s="91"/>
      <c r="BU923" s="91"/>
      <c r="BV923" s="91"/>
      <c r="BW923" s="91"/>
      <c r="BX923" s="91"/>
      <c r="BY923" s="91"/>
      <c r="BZ923" s="91"/>
      <c r="CA923" s="91"/>
      <c r="CB923" s="91"/>
      <c r="CC923" s="91"/>
      <c r="CD923" s="91"/>
      <c r="CE923" s="91"/>
      <c r="CF923" s="91"/>
      <c r="CG923" s="91"/>
      <c r="CH923" s="91"/>
      <c r="CI923" s="91"/>
      <c r="CJ923" s="91"/>
      <c r="CK923" s="91"/>
      <c r="CL923" s="91"/>
      <c r="CM923" s="91"/>
      <c r="CN923" s="91"/>
      <c r="CO923" s="91"/>
      <c r="CP923" s="91"/>
      <c r="CQ923" s="91"/>
      <c r="CR923" s="91"/>
      <c r="CS923" s="91"/>
      <c r="CT923" s="91"/>
      <c r="CU923" s="91"/>
      <c r="CV923" s="91"/>
      <c r="CW923" s="91"/>
      <c r="CX923" s="91"/>
      <c r="CY923" s="91"/>
      <c r="CZ923" s="91"/>
      <c r="DA923" s="91"/>
      <c r="DB923" s="91"/>
      <c r="DC923" s="91"/>
      <c r="DD923" s="91"/>
      <c r="DE923" s="91"/>
      <c r="DF923" s="91"/>
      <c r="DG923" s="91"/>
      <c r="DH923" s="91"/>
      <c r="DI923" s="91"/>
      <c r="DJ923" s="91"/>
      <c r="DK923" s="91"/>
      <c r="DL923" s="91"/>
      <c r="DM923" s="91"/>
      <c r="DN923" s="91"/>
      <c r="DO923" s="91"/>
      <c r="DP923" s="91"/>
      <c r="DQ923" s="91"/>
      <c r="DR923" s="91"/>
      <c r="DS923" s="91"/>
      <c r="DT923" s="91"/>
      <c r="DU923" s="91"/>
      <c r="DV923" s="91"/>
      <c r="DW923" s="91"/>
      <c r="DX923" s="91"/>
      <c r="DY923" s="91"/>
      <c r="DZ923" s="91"/>
      <c r="EA923" s="91"/>
      <c r="EB923" s="91"/>
      <c r="EC923" s="91"/>
      <c r="ED923" s="91"/>
      <c r="EE923" s="91"/>
      <c r="EF923" s="91"/>
      <c r="EG923" s="91"/>
      <c r="EH923" s="91"/>
      <c r="EI923" s="91"/>
      <c r="EJ923" s="91"/>
      <c r="EK923" s="91"/>
      <c r="EL923" s="91"/>
      <c r="EM923" s="91"/>
      <c r="EN923" s="91"/>
      <c r="EO923" s="91"/>
      <c r="EP923" s="91"/>
      <c r="EQ923" s="91"/>
      <c r="ER923" s="91"/>
      <c r="ES923" s="91"/>
      <c r="ET923" s="91"/>
      <c r="EU923" s="91"/>
      <c r="EV923" s="91"/>
      <c r="EW923" s="91"/>
      <c r="EX923" s="91"/>
      <c r="EY923" s="91"/>
      <c r="EZ923" s="91"/>
      <c r="FA923" s="91"/>
      <c r="FB923" s="91"/>
      <c r="FC923" s="91"/>
      <c r="FD923" s="91"/>
      <c r="FE923" s="91"/>
      <c r="FF923" s="91"/>
      <c r="FG923" s="91"/>
      <c r="FH923" s="91"/>
      <c r="FI923" s="91"/>
      <c r="FJ923" s="91"/>
      <c r="FK923" s="91"/>
      <c r="FL923" s="91"/>
      <c r="FM923" s="91"/>
      <c r="FN923" s="91"/>
      <c r="FO923" s="91"/>
      <c r="FP923" s="91"/>
      <c r="FQ923" s="91"/>
      <c r="FR923" s="91"/>
      <c r="FS923" s="91"/>
      <c r="FT923" s="91"/>
      <c r="FU923" s="91"/>
      <c r="FV923" s="91"/>
      <c r="FW923" s="91"/>
      <c r="FX923" s="91"/>
      <c r="FY923" s="91"/>
      <c r="FZ923" s="91"/>
      <c r="GA923" s="91"/>
      <c r="GB923" s="91"/>
      <c r="GC923" s="91"/>
      <c r="GD923" s="91"/>
      <c r="GE923" s="91"/>
      <c r="GF923" s="91"/>
      <c r="GG923" s="91"/>
      <c r="GH923" s="91"/>
      <c r="GI923" s="91"/>
      <c r="GJ923" s="91"/>
      <c r="GK923" s="91"/>
      <c r="GL923" s="91"/>
      <c r="GM923" s="91"/>
      <c r="GN923" s="91"/>
      <c r="GO923" s="91"/>
      <c r="GP923" s="91"/>
      <c r="GQ923" s="91"/>
      <c r="GR923" s="91"/>
      <c r="GS923" s="91"/>
      <c r="GT923" s="91"/>
      <c r="GU923" s="91"/>
      <c r="GV923" s="91"/>
      <c r="GW923" s="91"/>
      <c r="GX923" s="91"/>
      <c r="GY923" s="91"/>
      <c r="GZ923" s="91"/>
      <c r="HA923" s="91"/>
      <c r="HB923" s="91"/>
      <c r="HC923" s="91"/>
      <c r="HD923" s="91"/>
      <c r="HE923" s="91"/>
      <c r="HF923" s="91"/>
      <c r="HG923" s="91"/>
      <c r="HH923" s="91"/>
      <c r="HI923" s="91"/>
      <c r="HJ923" s="91"/>
      <c r="HK923" s="91"/>
      <c r="HL923" s="91"/>
      <c r="HM923" s="91"/>
      <c r="HN923" s="91"/>
      <c r="HO923" s="91"/>
      <c r="HP923" s="91"/>
      <c r="HQ923" s="91"/>
      <c r="HR923" s="91"/>
      <c r="HS923" s="91"/>
    </row>
    <row r="924" customHeight="1" spans="1:227">
      <c r="A924" s="91"/>
      <c r="B924" s="91"/>
      <c r="C924" s="91"/>
      <c r="D924" s="91"/>
      <c r="E924" s="91"/>
      <c r="F924" s="91"/>
      <c r="G924" s="91"/>
      <c r="H924" s="95"/>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c r="AH924" s="91"/>
      <c r="AI924" s="91"/>
      <c r="AJ924" s="91"/>
      <c r="AK924" s="91"/>
      <c r="AL924" s="91"/>
      <c r="AM924" s="91"/>
      <c r="AN924" s="91"/>
      <c r="AO924" s="91"/>
      <c r="AP924" s="91"/>
      <c r="AQ924" s="91"/>
      <c r="AR924" s="91"/>
      <c r="AS924" s="91"/>
      <c r="AT924" s="91"/>
      <c r="AU924" s="91"/>
      <c r="AV924" s="91"/>
      <c r="AW924" s="91"/>
      <c r="AX924" s="91"/>
      <c r="AY924" s="91"/>
      <c r="AZ924" s="91"/>
      <c r="BA924" s="91"/>
      <c r="BB924" s="91"/>
      <c r="BC924" s="91"/>
      <c r="BD924" s="91"/>
      <c r="BE924" s="91"/>
      <c r="BF924" s="91"/>
      <c r="BG924" s="91"/>
      <c r="BH924" s="91"/>
      <c r="BI924" s="91"/>
      <c r="BJ924" s="91"/>
      <c r="BK924" s="91"/>
      <c r="BL924" s="91"/>
      <c r="BM924" s="91"/>
      <c r="BN924" s="91"/>
      <c r="BO924" s="91"/>
      <c r="BP924" s="91"/>
      <c r="BQ924" s="91"/>
      <c r="BR924" s="91"/>
      <c r="BS924" s="91"/>
      <c r="BT924" s="91"/>
      <c r="BU924" s="91"/>
      <c r="BV924" s="91"/>
      <c r="BW924" s="91"/>
      <c r="BX924" s="91"/>
      <c r="BY924" s="91"/>
      <c r="BZ924" s="91"/>
      <c r="CA924" s="91"/>
      <c r="CB924" s="91"/>
      <c r="CC924" s="91"/>
      <c r="CD924" s="91"/>
      <c r="CE924" s="91"/>
      <c r="CF924" s="91"/>
      <c r="CG924" s="91"/>
      <c r="CH924" s="91"/>
      <c r="CI924" s="91"/>
      <c r="CJ924" s="91"/>
      <c r="CK924" s="91"/>
      <c r="CL924" s="91"/>
      <c r="CM924" s="91"/>
      <c r="CN924" s="91"/>
      <c r="CO924" s="91"/>
      <c r="CP924" s="91"/>
      <c r="CQ924" s="91"/>
      <c r="CR924" s="91"/>
      <c r="CS924" s="91"/>
      <c r="CT924" s="91"/>
      <c r="CU924" s="91"/>
      <c r="CV924" s="91"/>
      <c r="CW924" s="91"/>
      <c r="CX924" s="91"/>
      <c r="CY924" s="91"/>
      <c r="CZ924" s="91"/>
      <c r="DA924" s="91"/>
      <c r="DB924" s="91"/>
      <c r="DC924" s="91"/>
      <c r="DD924" s="91"/>
      <c r="DE924" s="91"/>
      <c r="DF924" s="91"/>
      <c r="DG924" s="91"/>
      <c r="DH924" s="91"/>
      <c r="DI924" s="91"/>
      <c r="DJ924" s="91"/>
      <c r="DK924" s="91"/>
      <c r="DL924" s="91"/>
      <c r="DM924" s="91"/>
      <c r="DN924" s="91"/>
      <c r="DO924" s="91"/>
      <c r="DP924" s="91"/>
      <c r="DQ924" s="91"/>
      <c r="DR924" s="91"/>
      <c r="DS924" s="91"/>
      <c r="DT924" s="91"/>
      <c r="DU924" s="91"/>
      <c r="DV924" s="91"/>
      <c r="DW924" s="91"/>
      <c r="DX924" s="91"/>
      <c r="DY924" s="91"/>
      <c r="DZ924" s="91"/>
      <c r="EA924" s="91"/>
      <c r="EB924" s="91"/>
      <c r="EC924" s="91"/>
      <c r="ED924" s="91"/>
      <c r="EE924" s="91"/>
      <c r="EF924" s="91"/>
      <c r="EG924" s="91"/>
      <c r="EH924" s="91"/>
      <c r="EI924" s="91"/>
      <c r="EJ924" s="91"/>
      <c r="EK924" s="91"/>
      <c r="EL924" s="91"/>
      <c r="EM924" s="91"/>
      <c r="EN924" s="91"/>
      <c r="EO924" s="91"/>
      <c r="EP924" s="91"/>
      <c r="EQ924" s="91"/>
      <c r="ER924" s="91"/>
      <c r="ES924" s="91"/>
      <c r="ET924" s="91"/>
      <c r="EU924" s="91"/>
      <c r="EV924" s="91"/>
      <c r="EW924" s="91"/>
      <c r="EX924" s="91"/>
      <c r="EY924" s="91"/>
      <c r="EZ924" s="91"/>
      <c r="FA924" s="91"/>
      <c r="FB924" s="91"/>
      <c r="FC924" s="91"/>
      <c r="FD924" s="91"/>
      <c r="FE924" s="91"/>
      <c r="FF924" s="91"/>
      <c r="FG924" s="91"/>
      <c r="FH924" s="91"/>
      <c r="FI924" s="91"/>
      <c r="FJ924" s="91"/>
      <c r="FK924" s="91"/>
      <c r="FL924" s="91"/>
      <c r="FM924" s="91"/>
      <c r="FN924" s="91"/>
      <c r="FO924" s="91"/>
      <c r="FP924" s="91"/>
      <c r="FQ924" s="91"/>
      <c r="FR924" s="91"/>
      <c r="FS924" s="91"/>
      <c r="FT924" s="91"/>
      <c r="FU924" s="91"/>
      <c r="FV924" s="91"/>
      <c r="FW924" s="91"/>
      <c r="FX924" s="91"/>
      <c r="FY924" s="91"/>
      <c r="FZ924" s="91"/>
      <c r="GA924" s="91"/>
      <c r="GB924" s="91"/>
      <c r="GC924" s="91"/>
      <c r="GD924" s="91"/>
      <c r="GE924" s="91"/>
      <c r="GF924" s="91"/>
      <c r="GG924" s="91"/>
      <c r="GH924" s="91"/>
      <c r="GI924" s="91"/>
      <c r="GJ924" s="91"/>
      <c r="GK924" s="91"/>
      <c r="GL924" s="91"/>
      <c r="GM924" s="91"/>
      <c r="GN924" s="91"/>
      <c r="GO924" s="91"/>
      <c r="GP924" s="91"/>
      <c r="GQ924" s="91"/>
      <c r="GR924" s="91"/>
      <c r="GS924" s="91"/>
      <c r="GT924" s="91"/>
      <c r="GU924" s="91"/>
      <c r="GV924" s="91"/>
      <c r="GW924" s="91"/>
      <c r="GX924" s="91"/>
      <c r="GY924" s="91"/>
      <c r="GZ924" s="91"/>
      <c r="HA924" s="91"/>
      <c r="HB924" s="91"/>
      <c r="HC924" s="91"/>
      <c r="HD924" s="91"/>
      <c r="HE924" s="91"/>
      <c r="HF924" s="91"/>
      <c r="HG924" s="91"/>
      <c r="HH924" s="91"/>
      <c r="HI924" s="91"/>
      <c r="HJ924" s="91"/>
      <c r="HK924" s="91"/>
      <c r="HL924" s="91"/>
      <c r="HM924" s="91"/>
      <c r="HN924" s="91"/>
      <c r="HO924" s="91"/>
      <c r="HP924" s="91"/>
      <c r="HQ924" s="91"/>
      <c r="HR924" s="91"/>
      <c r="HS924" s="91"/>
    </row>
    <row r="925" customHeight="1" spans="1:227">
      <c r="A925" s="91"/>
      <c r="B925" s="91"/>
      <c r="C925" s="91"/>
      <c r="D925" s="91"/>
      <c r="E925" s="91"/>
      <c r="F925" s="91"/>
      <c r="G925" s="91"/>
      <c r="H925" s="95"/>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c r="AH925" s="91"/>
      <c r="AI925" s="91"/>
      <c r="AJ925" s="91"/>
      <c r="AK925" s="91"/>
      <c r="AL925" s="91"/>
      <c r="AM925" s="91"/>
      <c r="AN925" s="91"/>
      <c r="AO925" s="91"/>
      <c r="AP925" s="91"/>
      <c r="AQ925" s="91"/>
      <c r="AR925" s="91"/>
      <c r="AS925" s="91"/>
      <c r="AT925" s="91"/>
      <c r="AU925" s="91"/>
      <c r="AV925" s="91"/>
      <c r="AW925" s="91"/>
      <c r="AX925" s="91"/>
      <c r="AY925" s="91"/>
      <c r="AZ925" s="91"/>
      <c r="BA925" s="91"/>
      <c r="BB925" s="91"/>
      <c r="BC925" s="91"/>
      <c r="BD925" s="91"/>
      <c r="BE925" s="91"/>
      <c r="BF925" s="91"/>
      <c r="BG925" s="91"/>
      <c r="BH925" s="91"/>
      <c r="BI925" s="91"/>
      <c r="BJ925" s="91"/>
      <c r="BK925" s="91"/>
      <c r="BL925" s="91"/>
      <c r="BM925" s="91"/>
      <c r="BN925" s="91"/>
      <c r="BO925" s="91"/>
      <c r="BP925" s="91"/>
      <c r="BQ925" s="91"/>
      <c r="BR925" s="91"/>
      <c r="BS925" s="91"/>
      <c r="BT925" s="91"/>
      <c r="BU925" s="91"/>
      <c r="BV925" s="91"/>
      <c r="BW925" s="91"/>
      <c r="BX925" s="91"/>
      <c r="BY925" s="91"/>
      <c r="BZ925" s="91"/>
      <c r="CA925" s="91"/>
      <c r="CB925" s="91"/>
      <c r="CC925" s="91"/>
      <c r="CD925" s="91"/>
      <c r="CE925" s="91"/>
      <c r="CF925" s="91"/>
      <c r="CG925" s="91"/>
      <c r="CH925" s="91"/>
      <c r="CI925" s="91"/>
      <c r="CJ925" s="91"/>
      <c r="CK925" s="91"/>
      <c r="CL925" s="91"/>
      <c r="CM925" s="91"/>
      <c r="CN925" s="91"/>
      <c r="CO925" s="91"/>
      <c r="CP925" s="91"/>
      <c r="CQ925" s="91"/>
      <c r="CR925" s="91"/>
      <c r="CS925" s="91"/>
      <c r="CT925" s="91"/>
      <c r="CU925" s="91"/>
      <c r="CV925" s="91"/>
      <c r="CW925" s="91"/>
      <c r="CX925" s="91"/>
      <c r="CY925" s="91"/>
      <c r="CZ925" s="91"/>
      <c r="DA925" s="91"/>
      <c r="DB925" s="91"/>
      <c r="DC925" s="91"/>
      <c r="DD925" s="91"/>
      <c r="DE925" s="91"/>
      <c r="DF925" s="91"/>
      <c r="DG925" s="91"/>
      <c r="DH925" s="91"/>
      <c r="DI925" s="91"/>
      <c r="DJ925" s="91"/>
      <c r="DK925" s="91"/>
      <c r="DL925" s="91"/>
      <c r="DM925" s="91"/>
      <c r="DN925" s="91"/>
      <c r="DO925" s="91"/>
      <c r="DP925" s="91"/>
      <c r="DQ925" s="91"/>
      <c r="DR925" s="91"/>
      <c r="DS925" s="91"/>
      <c r="DT925" s="91"/>
      <c r="DU925" s="91"/>
      <c r="DV925" s="91"/>
      <c r="DW925" s="91"/>
      <c r="DX925" s="91"/>
      <c r="DY925" s="91"/>
      <c r="DZ925" s="91"/>
      <c r="EA925" s="91"/>
      <c r="EB925" s="91"/>
      <c r="EC925" s="91"/>
      <c r="ED925" s="91"/>
      <c r="EE925" s="91"/>
      <c r="EF925" s="91"/>
      <c r="EG925" s="91"/>
      <c r="EH925" s="91"/>
      <c r="EI925" s="91"/>
      <c r="EJ925" s="91"/>
      <c r="EK925" s="91"/>
      <c r="EL925" s="91"/>
      <c r="EM925" s="91"/>
      <c r="EN925" s="91"/>
      <c r="EO925" s="91"/>
      <c r="EP925" s="91"/>
      <c r="EQ925" s="91"/>
      <c r="ER925" s="91"/>
      <c r="ES925" s="91"/>
      <c r="ET925" s="91"/>
      <c r="EU925" s="91"/>
      <c r="EV925" s="91"/>
      <c r="EW925" s="91"/>
      <c r="EX925" s="91"/>
      <c r="EY925" s="91"/>
      <c r="EZ925" s="91"/>
      <c r="FA925" s="91"/>
      <c r="FB925" s="91"/>
      <c r="FC925" s="91"/>
      <c r="FD925" s="91"/>
      <c r="FE925" s="91"/>
      <c r="FF925" s="91"/>
      <c r="FG925" s="91"/>
      <c r="FH925" s="91"/>
      <c r="FI925" s="91"/>
      <c r="FJ925" s="91"/>
      <c r="FK925" s="91"/>
      <c r="FL925" s="91"/>
      <c r="FM925" s="91"/>
      <c r="FN925" s="91"/>
      <c r="FO925" s="91"/>
      <c r="FP925" s="91"/>
      <c r="FQ925" s="91"/>
      <c r="FR925" s="91"/>
      <c r="FS925" s="91"/>
      <c r="FT925" s="91"/>
      <c r="FU925" s="91"/>
      <c r="FV925" s="91"/>
      <c r="FW925" s="91"/>
      <c r="FX925" s="91"/>
      <c r="FY925" s="91"/>
      <c r="FZ925" s="91"/>
      <c r="GA925" s="91"/>
      <c r="GB925" s="91"/>
      <c r="GC925" s="91"/>
      <c r="GD925" s="91"/>
      <c r="GE925" s="91"/>
      <c r="GF925" s="91"/>
      <c r="GG925" s="91"/>
      <c r="GH925" s="91"/>
      <c r="GI925" s="91"/>
      <c r="GJ925" s="91"/>
      <c r="GK925" s="91"/>
      <c r="GL925" s="91"/>
      <c r="GM925" s="91"/>
      <c r="GN925" s="91"/>
      <c r="GO925" s="91"/>
      <c r="GP925" s="91"/>
      <c r="GQ925" s="91"/>
      <c r="GR925" s="91"/>
      <c r="GS925" s="91"/>
      <c r="GT925" s="91"/>
      <c r="GU925" s="91"/>
      <c r="GV925" s="91"/>
      <c r="GW925" s="91"/>
      <c r="GX925" s="91"/>
      <c r="GY925" s="91"/>
      <c r="GZ925" s="91"/>
      <c r="HA925" s="91"/>
      <c r="HB925" s="91"/>
      <c r="HC925" s="91"/>
      <c r="HD925" s="91"/>
      <c r="HE925" s="91"/>
      <c r="HF925" s="91"/>
      <c r="HG925" s="91"/>
      <c r="HH925" s="91"/>
      <c r="HI925" s="91"/>
      <c r="HJ925" s="91"/>
      <c r="HK925" s="91"/>
      <c r="HL925" s="91"/>
      <c r="HM925" s="91"/>
      <c r="HN925" s="91"/>
      <c r="HO925" s="91"/>
      <c r="HP925" s="91"/>
      <c r="HQ925" s="91"/>
      <c r="HR925" s="91"/>
      <c r="HS925" s="91"/>
    </row>
    <row r="926" customHeight="1" spans="1:227">
      <c r="A926" s="91"/>
      <c r="B926" s="91"/>
      <c r="C926" s="91"/>
      <c r="D926" s="91"/>
      <c r="E926" s="91"/>
      <c r="F926" s="91"/>
      <c r="G926" s="91"/>
      <c r="H926" s="95"/>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c r="AH926" s="91"/>
      <c r="AI926" s="91"/>
      <c r="AJ926" s="91"/>
      <c r="AK926" s="91"/>
      <c r="AL926" s="91"/>
      <c r="AM926" s="91"/>
      <c r="AN926" s="91"/>
      <c r="AO926" s="91"/>
      <c r="AP926" s="91"/>
      <c r="AQ926" s="91"/>
      <c r="AR926" s="91"/>
      <c r="AS926" s="91"/>
      <c r="AT926" s="91"/>
      <c r="AU926" s="91"/>
      <c r="AV926" s="91"/>
      <c r="AW926" s="91"/>
      <c r="AX926" s="91"/>
      <c r="AY926" s="91"/>
      <c r="AZ926" s="91"/>
      <c r="BA926" s="91"/>
      <c r="BB926" s="91"/>
      <c r="BC926" s="91"/>
      <c r="BD926" s="91"/>
      <c r="BE926" s="91"/>
      <c r="BF926" s="91"/>
      <c r="BG926" s="91"/>
      <c r="BH926" s="91"/>
      <c r="BI926" s="91"/>
      <c r="BJ926" s="91"/>
      <c r="BK926" s="91"/>
      <c r="BL926" s="91"/>
      <c r="BM926" s="91"/>
      <c r="BN926" s="91"/>
      <c r="BO926" s="91"/>
      <c r="BP926" s="91"/>
      <c r="BQ926" s="91"/>
      <c r="BR926" s="91"/>
      <c r="BS926" s="91"/>
      <c r="BT926" s="91"/>
      <c r="BU926" s="91"/>
      <c r="BV926" s="91"/>
      <c r="BW926" s="91"/>
      <c r="BX926" s="91"/>
      <c r="BY926" s="91"/>
      <c r="BZ926" s="91"/>
      <c r="CA926" s="91"/>
      <c r="CB926" s="91"/>
      <c r="CC926" s="91"/>
      <c r="CD926" s="91"/>
      <c r="CE926" s="91"/>
      <c r="CF926" s="91"/>
      <c r="CG926" s="91"/>
      <c r="CH926" s="91"/>
      <c r="CI926" s="91"/>
      <c r="CJ926" s="91"/>
      <c r="CK926" s="91"/>
      <c r="CL926" s="91"/>
      <c r="CM926" s="91"/>
      <c r="CN926" s="91"/>
      <c r="CO926" s="91"/>
      <c r="CP926" s="91"/>
      <c r="CQ926" s="91"/>
      <c r="CR926" s="91"/>
      <c r="CS926" s="91"/>
      <c r="CT926" s="91"/>
      <c r="CU926" s="91"/>
      <c r="CV926" s="91"/>
      <c r="CW926" s="91"/>
      <c r="CX926" s="91"/>
      <c r="CY926" s="91"/>
      <c r="CZ926" s="91"/>
      <c r="DA926" s="91"/>
      <c r="DB926" s="91"/>
      <c r="DC926" s="91"/>
      <c r="DD926" s="91"/>
      <c r="DE926" s="91"/>
      <c r="DF926" s="91"/>
      <c r="DG926" s="91"/>
      <c r="DH926" s="91"/>
      <c r="DI926" s="91"/>
      <c r="DJ926" s="91"/>
      <c r="DK926" s="91"/>
      <c r="DL926" s="91"/>
      <c r="DM926" s="91"/>
      <c r="DN926" s="91"/>
      <c r="DO926" s="91"/>
      <c r="DP926" s="91"/>
      <c r="DQ926" s="91"/>
      <c r="DR926" s="91"/>
      <c r="DS926" s="91"/>
      <c r="DT926" s="91"/>
      <c r="DU926" s="91"/>
      <c r="DV926" s="91"/>
      <c r="DW926" s="91"/>
      <c r="DX926" s="91"/>
      <c r="DY926" s="91"/>
      <c r="DZ926" s="91"/>
      <c r="EA926" s="91"/>
      <c r="EB926" s="91"/>
      <c r="EC926" s="91"/>
      <c r="ED926" s="91"/>
      <c r="EE926" s="91"/>
      <c r="EF926" s="91"/>
      <c r="EG926" s="91"/>
      <c r="EH926" s="91"/>
      <c r="EI926" s="91"/>
      <c r="EJ926" s="91"/>
      <c r="EK926" s="91"/>
      <c r="EL926" s="91"/>
      <c r="EM926" s="91"/>
      <c r="EN926" s="91"/>
      <c r="EO926" s="91"/>
      <c r="EP926" s="91"/>
      <c r="EQ926" s="91"/>
      <c r="ER926" s="91"/>
      <c r="ES926" s="91"/>
      <c r="ET926" s="91"/>
      <c r="EU926" s="91"/>
      <c r="EV926" s="91"/>
      <c r="EW926" s="91"/>
      <c r="EX926" s="91"/>
      <c r="EY926" s="91"/>
      <c r="EZ926" s="91"/>
      <c r="FA926" s="91"/>
      <c r="FB926" s="91"/>
      <c r="FC926" s="91"/>
      <c r="FD926" s="91"/>
      <c r="FE926" s="91"/>
      <c r="FF926" s="91"/>
      <c r="FG926" s="91"/>
      <c r="FH926" s="91"/>
      <c r="FI926" s="91"/>
      <c r="FJ926" s="91"/>
      <c r="FK926" s="91"/>
      <c r="FL926" s="91"/>
      <c r="FM926" s="91"/>
      <c r="FN926" s="91"/>
      <c r="FO926" s="91"/>
      <c r="FP926" s="91"/>
      <c r="FQ926" s="91"/>
      <c r="FR926" s="91"/>
      <c r="FS926" s="91"/>
      <c r="FT926" s="91"/>
      <c r="FU926" s="91"/>
      <c r="FV926" s="91"/>
      <c r="FW926" s="91"/>
      <c r="FX926" s="91"/>
      <c r="FY926" s="91"/>
      <c r="FZ926" s="91"/>
      <c r="GA926" s="91"/>
      <c r="GB926" s="91"/>
      <c r="GC926" s="91"/>
      <c r="GD926" s="91"/>
      <c r="GE926" s="91"/>
      <c r="GF926" s="91"/>
      <c r="GG926" s="91"/>
      <c r="GH926" s="91"/>
      <c r="GI926" s="91"/>
      <c r="GJ926" s="91"/>
      <c r="GK926" s="91"/>
      <c r="GL926" s="91"/>
      <c r="GM926" s="91"/>
      <c r="GN926" s="91"/>
      <c r="GO926" s="91"/>
      <c r="GP926" s="91"/>
      <c r="GQ926" s="91"/>
      <c r="GR926" s="91"/>
      <c r="GS926" s="91"/>
      <c r="GT926" s="91"/>
      <c r="GU926" s="91"/>
      <c r="GV926" s="91"/>
      <c r="GW926" s="91"/>
      <c r="GX926" s="91"/>
      <c r="GY926" s="91"/>
      <c r="GZ926" s="91"/>
      <c r="HA926" s="91"/>
      <c r="HB926" s="91"/>
      <c r="HC926" s="91"/>
      <c r="HD926" s="91"/>
      <c r="HE926" s="91"/>
      <c r="HF926" s="91"/>
      <c r="HG926" s="91"/>
      <c r="HH926" s="91"/>
      <c r="HI926" s="91"/>
      <c r="HJ926" s="91"/>
      <c r="HK926" s="91"/>
      <c r="HL926" s="91"/>
      <c r="HM926" s="91"/>
      <c r="HN926" s="91"/>
      <c r="HO926" s="91"/>
      <c r="HP926" s="91"/>
      <c r="HQ926" s="91"/>
      <c r="HR926" s="91"/>
      <c r="HS926" s="91"/>
    </row>
    <row r="927" customHeight="1" spans="1:227">
      <c r="A927" s="91"/>
      <c r="B927" s="91"/>
      <c r="C927" s="91"/>
      <c r="D927" s="91"/>
      <c r="E927" s="91"/>
      <c r="F927" s="91"/>
      <c r="G927" s="91"/>
      <c r="H927" s="95"/>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c r="AH927" s="91"/>
      <c r="AI927" s="91"/>
      <c r="AJ927" s="91"/>
      <c r="AK927" s="91"/>
      <c r="AL927" s="91"/>
      <c r="AM927" s="91"/>
      <c r="AN927" s="91"/>
      <c r="AO927" s="91"/>
      <c r="AP927" s="91"/>
      <c r="AQ927" s="91"/>
      <c r="AR927" s="91"/>
      <c r="AS927" s="91"/>
      <c r="AT927" s="91"/>
      <c r="AU927" s="91"/>
      <c r="AV927" s="91"/>
      <c r="AW927" s="91"/>
      <c r="AX927" s="91"/>
      <c r="AY927" s="91"/>
      <c r="AZ927" s="91"/>
      <c r="BA927" s="91"/>
      <c r="BB927" s="91"/>
      <c r="BC927" s="91"/>
      <c r="BD927" s="91"/>
      <c r="BE927" s="91"/>
      <c r="BF927" s="91"/>
      <c r="BG927" s="91"/>
      <c r="BH927" s="91"/>
      <c r="BI927" s="91"/>
      <c r="BJ927" s="91"/>
      <c r="BK927" s="91"/>
      <c r="BL927" s="91"/>
      <c r="BM927" s="91"/>
      <c r="BN927" s="91"/>
      <c r="BO927" s="91"/>
      <c r="BP927" s="91"/>
      <c r="BQ927" s="91"/>
      <c r="BR927" s="91"/>
      <c r="BS927" s="91"/>
      <c r="BT927" s="91"/>
      <c r="BU927" s="91"/>
      <c r="BV927" s="91"/>
      <c r="BW927" s="91"/>
      <c r="BX927" s="91"/>
      <c r="BY927" s="91"/>
      <c r="BZ927" s="91"/>
      <c r="CA927" s="91"/>
      <c r="CB927" s="91"/>
      <c r="CC927" s="91"/>
      <c r="CD927" s="91"/>
      <c r="CE927" s="91"/>
      <c r="CF927" s="91"/>
      <c r="CG927" s="91"/>
      <c r="CH927" s="91"/>
      <c r="CI927" s="91"/>
      <c r="CJ927" s="91"/>
      <c r="CK927" s="91"/>
      <c r="CL927" s="91"/>
      <c r="CM927" s="91"/>
      <c r="CN927" s="91"/>
      <c r="CO927" s="91"/>
      <c r="CP927" s="91"/>
      <c r="CQ927" s="91"/>
      <c r="CR927" s="91"/>
      <c r="CS927" s="91"/>
      <c r="CT927" s="91"/>
      <c r="CU927" s="91"/>
      <c r="CV927" s="91"/>
      <c r="CW927" s="91"/>
      <c r="CX927" s="91"/>
      <c r="CY927" s="91"/>
      <c r="CZ927" s="91"/>
      <c r="DA927" s="91"/>
      <c r="DB927" s="91"/>
      <c r="DC927" s="91"/>
      <c r="DD927" s="91"/>
      <c r="DE927" s="91"/>
      <c r="DF927" s="91"/>
      <c r="DG927" s="91"/>
      <c r="DH927" s="91"/>
      <c r="DI927" s="91"/>
      <c r="DJ927" s="91"/>
      <c r="DK927" s="91"/>
      <c r="DL927" s="91"/>
      <c r="DM927" s="91"/>
      <c r="DN927" s="91"/>
      <c r="DO927" s="91"/>
      <c r="DP927" s="91"/>
      <c r="DQ927" s="91"/>
      <c r="DR927" s="91"/>
      <c r="DS927" s="91"/>
      <c r="DT927" s="91"/>
      <c r="DU927" s="91"/>
      <c r="DV927" s="91"/>
      <c r="DW927" s="91"/>
      <c r="DX927" s="91"/>
      <c r="DY927" s="91"/>
      <c r="DZ927" s="91"/>
      <c r="EA927" s="91"/>
      <c r="EB927" s="91"/>
      <c r="EC927" s="91"/>
      <c r="ED927" s="91"/>
      <c r="EE927" s="91"/>
      <c r="EF927" s="91"/>
      <c r="EG927" s="91"/>
      <c r="EH927" s="91"/>
      <c r="EI927" s="91"/>
      <c r="EJ927" s="91"/>
      <c r="EK927" s="91"/>
      <c r="EL927" s="91"/>
      <c r="EM927" s="91"/>
      <c r="EN927" s="91"/>
      <c r="EO927" s="91"/>
      <c r="EP927" s="91"/>
      <c r="EQ927" s="91"/>
      <c r="ER927" s="91"/>
      <c r="ES927" s="91"/>
      <c r="ET927" s="91"/>
      <c r="EU927" s="91"/>
      <c r="EV927" s="91"/>
      <c r="EW927" s="91"/>
      <c r="EX927" s="91"/>
      <c r="EY927" s="91"/>
      <c r="EZ927" s="91"/>
      <c r="FA927" s="91"/>
      <c r="FB927" s="91"/>
      <c r="FC927" s="91"/>
      <c r="FD927" s="91"/>
      <c r="FE927" s="91"/>
      <c r="FF927" s="91"/>
      <c r="FG927" s="91"/>
      <c r="FH927" s="91"/>
      <c r="FI927" s="91"/>
      <c r="FJ927" s="91"/>
      <c r="FK927" s="91"/>
      <c r="FL927" s="91"/>
      <c r="FM927" s="91"/>
      <c r="FN927" s="91"/>
      <c r="FO927" s="91"/>
      <c r="FP927" s="91"/>
      <c r="FQ927" s="91"/>
      <c r="FR927" s="91"/>
      <c r="FS927" s="91"/>
      <c r="FT927" s="91"/>
      <c r="FU927" s="91"/>
      <c r="FV927" s="91"/>
      <c r="FW927" s="91"/>
      <c r="FX927" s="91"/>
      <c r="FY927" s="91"/>
      <c r="FZ927" s="91"/>
      <c r="GA927" s="91"/>
      <c r="GB927" s="91"/>
      <c r="GC927" s="91"/>
      <c r="GD927" s="91"/>
      <c r="GE927" s="91"/>
      <c r="GF927" s="91"/>
      <c r="GG927" s="91"/>
      <c r="GH927" s="91"/>
      <c r="GI927" s="91"/>
      <c r="GJ927" s="91"/>
      <c r="GK927" s="91"/>
      <c r="GL927" s="91"/>
      <c r="GM927" s="91"/>
      <c r="GN927" s="91"/>
      <c r="GO927" s="91"/>
      <c r="GP927" s="91"/>
      <c r="GQ927" s="91"/>
      <c r="GR927" s="91"/>
      <c r="GS927" s="91"/>
      <c r="GT927" s="91"/>
      <c r="GU927" s="91"/>
      <c r="GV927" s="91"/>
      <c r="GW927" s="91"/>
      <c r="GX927" s="91"/>
      <c r="GY927" s="91"/>
      <c r="GZ927" s="91"/>
      <c r="HA927" s="91"/>
      <c r="HB927" s="91"/>
      <c r="HC927" s="91"/>
      <c r="HD927" s="91"/>
      <c r="HE927" s="91"/>
      <c r="HF927" s="91"/>
      <c r="HG927" s="91"/>
      <c r="HH927" s="91"/>
      <c r="HI927" s="91"/>
      <c r="HJ927" s="91"/>
      <c r="HK927" s="91"/>
      <c r="HL927" s="91"/>
      <c r="HM927" s="91"/>
      <c r="HN927" s="91"/>
      <c r="HO927" s="91"/>
      <c r="HP927" s="91"/>
      <c r="HQ927" s="91"/>
      <c r="HR927" s="91"/>
      <c r="HS927" s="91"/>
    </row>
    <row r="928" customHeight="1" spans="1:227">
      <c r="A928" s="91"/>
      <c r="B928" s="91"/>
      <c r="C928" s="91"/>
      <c r="D928" s="91"/>
      <c r="E928" s="91"/>
      <c r="F928" s="91"/>
      <c r="G928" s="91"/>
      <c r="H928" s="95"/>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c r="AH928" s="91"/>
      <c r="AI928" s="91"/>
      <c r="AJ928" s="91"/>
      <c r="AK928" s="91"/>
      <c r="AL928" s="91"/>
      <c r="AM928" s="91"/>
      <c r="AN928" s="91"/>
      <c r="AO928" s="91"/>
      <c r="AP928" s="91"/>
      <c r="AQ928" s="91"/>
      <c r="AR928" s="91"/>
      <c r="AS928" s="91"/>
      <c r="AT928" s="91"/>
      <c r="AU928" s="91"/>
      <c r="AV928" s="91"/>
      <c r="AW928" s="91"/>
      <c r="AX928" s="91"/>
      <c r="AY928" s="91"/>
      <c r="AZ928" s="91"/>
      <c r="BA928" s="91"/>
      <c r="BB928" s="91"/>
      <c r="BC928" s="91"/>
      <c r="BD928" s="91"/>
      <c r="BE928" s="91"/>
      <c r="BF928" s="91"/>
      <c r="BG928" s="91"/>
      <c r="BH928" s="91"/>
      <c r="BI928" s="91"/>
      <c r="BJ928" s="91"/>
      <c r="BK928" s="91"/>
      <c r="BL928" s="91"/>
      <c r="BM928" s="91"/>
      <c r="BN928" s="91"/>
      <c r="BO928" s="91"/>
      <c r="BP928" s="91"/>
      <c r="BQ928" s="91"/>
      <c r="BR928" s="91"/>
      <c r="BS928" s="91"/>
      <c r="BT928" s="91"/>
      <c r="BU928" s="91"/>
      <c r="BV928" s="91"/>
      <c r="BW928" s="91"/>
      <c r="BX928" s="91"/>
      <c r="BY928" s="91"/>
      <c r="BZ928" s="91"/>
      <c r="CA928" s="91"/>
      <c r="CB928" s="91"/>
      <c r="CC928" s="91"/>
      <c r="CD928" s="91"/>
      <c r="CE928" s="91"/>
      <c r="CF928" s="91"/>
      <c r="CG928" s="91"/>
      <c r="CH928" s="91"/>
      <c r="CI928" s="91"/>
      <c r="CJ928" s="91"/>
      <c r="CK928" s="91"/>
      <c r="CL928" s="91"/>
      <c r="CM928" s="91"/>
      <c r="CN928" s="91"/>
      <c r="CO928" s="91"/>
      <c r="CP928" s="91"/>
      <c r="CQ928" s="91"/>
      <c r="CR928" s="91"/>
      <c r="CS928" s="91"/>
      <c r="CT928" s="91"/>
      <c r="CU928" s="91"/>
      <c r="CV928" s="91"/>
      <c r="CW928" s="91"/>
      <c r="CX928" s="91"/>
      <c r="CY928" s="91"/>
      <c r="CZ928" s="91"/>
      <c r="DA928" s="91"/>
      <c r="DB928" s="91"/>
      <c r="DC928" s="91"/>
      <c r="DD928" s="91"/>
      <c r="DE928" s="91"/>
      <c r="DF928" s="91"/>
      <c r="DG928" s="91"/>
      <c r="DH928" s="91"/>
      <c r="DI928" s="91"/>
      <c r="DJ928" s="91"/>
      <c r="DK928" s="91"/>
      <c r="DL928" s="91"/>
      <c r="DM928" s="91"/>
      <c r="DN928" s="91"/>
      <c r="DO928" s="91"/>
      <c r="DP928" s="91"/>
      <c r="DQ928" s="91"/>
      <c r="DR928" s="91"/>
      <c r="DS928" s="91"/>
      <c r="DT928" s="91"/>
      <c r="DU928" s="91"/>
      <c r="DV928" s="91"/>
      <c r="DW928" s="91"/>
      <c r="DX928" s="91"/>
      <c r="DY928" s="91"/>
      <c r="DZ928" s="91"/>
      <c r="EA928" s="91"/>
      <c r="EB928" s="91"/>
      <c r="EC928" s="91"/>
      <c r="ED928" s="91"/>
      <c r="EE928" s="91"/>
      <c r="EF928" s="91"/>
      <c r="EG928" s="91"/>
      <c r="EH928" s="91"/>
      <c r="EI928" s="91"/>
      <c r="EJ928" s="91"/>
      <c r="EK928" s="91"/>
      <c r="EL928" s="91"/>
      <c r="EM928" s="91"/>
      <c r="EN928" s="91"/>
      <c r="EO928" s="91"/>
      <c r="EP928" s="91"/>
      <c r="EQ928" s="91"/>
      <c r="ER928" s="91"/>
      <c r="ES928" s="91"/>
      <c r="ET928" s="91"/>
      <c r="EU928" s="91"/>
      <c r="EV928" s="91"/>
      <c r="EW928" s="91"/>
      <c r="EX928" s="91"/>
      <c r="EY928" s="91"/>
      <c r="EZ928" s="91"/>
      <c r="FA928" s="91"/>
      <c r="FB928" s="91"/>
      <c r="FC928" s="91"/>
      <c r="FD928" s="91"/>
      <c r="FE928" s="91"/>
      <c r="FF928" s="91"/>
      <c r="FG928" s="91"/>
      <c r="FH928" s="91"/>
      <c r="FI928" s="91"/>
      <c r="FJ928" s="91"/>
      <c r="FK928" s="91"/>
      <c r="FL928" s="91"/>
      <c r="FM928" s="91"/>
      <c r="FN928" s="91"/>
      <c r="FO928" s="91"/>
      <c r="FP928" s="91"/>
      <c r="FQ928" s="91"/>
      <c r="FR928" s="91"/>
      <c r="FS928" s="91"/>
      <c r="FT928" s="91"/>
      <c r="FU928" s="91"/>
      <c r="FV928" s="91"/>
      <c r="FW928" s="91"/>
      <c r="FX928" s="91"/>
      <c r="FY928" s="91"/>
      <c r="FZ928" s="91"/>
      <c r="GA928" s="91"/>
      <c r="GB928" s="91"/>
      <c r="GC928" s="91"/>
      <c r="GD928" s="91"/>
      <c r="GE928" s="91"/>
      <c r="GF928" s="91"/>
      <c r="GG928" s="91"/>
      <c r="GH928" s="91"/>
      <c r="GI928" s="91"/>
      <c r="GJ928" s="91"/>
      <c r="GK928" s="91"/>
      <c r="GL928" s="91"/>
      <c r="GM928" s="91"/>
      <c r="GN928" s="91"/>
      <c r="GO928" s="91"/>
      <c r="GP928" s="91"/>
      <c r="GQ928" s="91"/>
      <c r="GR928" s="91"/>
      <c r="GS928" s="91"/>
      <c r="GT928" s="91"/>
      <c r="GU928" s="91"/>
      <c r="GV928" s="91"/>
      <c r="GW928" s="91"/>
      <c r="GX928" s="91"/>
      <c r="GY928" s="91"/>
      <c r="GZ928" s="91"/>
      <c r="HA928" s="91"/>
      <c r="HB928" s="91"/>
      <c r="HC928" s="91"/>
      <c r="HD928" s="91"/>
      <c r="HE928" s="91"/>
      <c r="HF928" s="91"/>
      <c r="HG928" s="91"/>
      <c r="HH928" s="91"/>
      <c r="HI928" s="91"/>
      <c r="HJ928" s="91"/>
      <c r="HK928" s="91"/>
      <c r="HL928" s="91"/>
      <c r="HM928" s="91"/>
      <c r="HN928" s="91"/>
      <c r="HO928" s="91"/>
      <c r="HP928" s="91"/>
      <c r="HQ928" s="91"/>
      <c r="HR928" s="91"/>
      <c r="HS928" s="91"/>
    </row>
    <row r="929" customHeight="1" spans="1:227">
      <c r="A929" s="91"/>
      <c r="B929" s="91"/>
      <c r="C929" s="91"/>
      <c r="D929" s="91"/>
      <c r="E929" s="91"/>
      <c r="F929" s="91"/>
      <c r="G929" s="91"/>
      <c r="H929" s="95"/>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c r="AH929" s="91"/>
      <c r="AI929" s="91"/>
      <c r="AJ929" s="91"/>
      <c r="AK929" s="91"/>
      <c r="AL929" s="91"/>
      <c r="AM929" s="91"/>
      <c r="AN929" s="91"/>
      <c r="AO929" s="91"/>
      <c r="AP929" s="91"/>
      <c r="AQ929" s="91"/>
      <c r="AR929" s="91"/>
      <c r="AS929" s="91"/>
      <c r="AT929" s="91"/>
      <c r="AU929" s="91"/>
      <c r="AV929" s="91"/>
      <c r="AW929" s="91"/>
      <c r="AX929" s="91"/>
      <c r="AY929" s="91"/>
      <c r="AZ929" s="91"/>
      <c r="BA929" s="91"/>
      <c r="BB929" s="91"/>
      <c r="BC929" s="91"/>
      <c r="BD929" s="91"/>
      <c r="BE929" s="91"/>
      <c r="BF929" s="91"/>
      <c r="BG929" s="91"/>
      <c r="BH929" s="91"/>
      <c r="BI929" s="91"/>
      <c r="BJ929" s="91"/>
      <c r="BK929" s="91"/>
      <c r="BL929" s="91"/>
      <c r="BM929" s="91"/>
      <c r="BN929" s="91"/>
      <c r="BO929" s="91"/>
      <c r="BP929" s="91"/>
      <c r="BQ929" s="91"/>
      <c r="BR929" s="91"/>
      <c r="BS929" s="91"/>
      <c r="BT929" s="91"/>
      <c r="BU929" s="91"/>
      <c r="BV929" s="91"/>
      <c r="BW929" s="91"/>
      <c r="BX929" s="91"/>
      <c r="BY929" s="91"/>
      <c r="BZ929" s="91"/>
      <c r="CA929" s="91"/>
      <c r="CB929" s="91"/>
      <c r="CC929" s="91"/>
      <c r="CD929" s="91"/>
      <c r="CE929" s="91"/>
      <c r="CF929" s="91"/>
      <c r="CG929" s="91"/>
      <c r="CH929" s="91"/>
      <c r="CI929" s="91"/>
      <c r="CJ929" s="91"/>
      <c r="CK929" s="91"/>
      <c r="CL929" s="91"/>
      <c r="CM929" s="91"/>
      <c r="CN929" s="91"/>
      <c r="CO929" s="91"/>
      <c r="CP929" s="91"/>
      <c r="CQ929" s="91"/>
      <c r="CR929" s="91"/>
      <c r="CS929" s="91"/>
      <c r="CT929" s="91"/>
      <c r="CU929" s="91"/>
      <c r="CV929" s="91"/>
      <c r="CW929" s="91"/>
      <c r="CX929" s="91"/>
      <c r="CY929" s="91"/>
      <c r="CZ929" s="91"/>
      <c r="DA929" s="91"/>
      <c r="DB929" s="91"/>
      <c r="DC929" s="91"/>
      <c r="DD929" s="91"/>
      <c r="DE929" s="91"/>
      <c r="DF929" s="91"/>
      <c r="DG929" s="91"/>
      <c r="DH929" s="91"/>
      <c r="DI929" s="91"/>
      <c r="DJ929" s="91"/>
      <c r="DK929" s="91"/>
      <c r="DL929" s="91"/>
      <c r="DM929" s="91"/>
      <c r="DN929" s="91"/>
      <c r="DO929" s="91"/>
      <c r="DP929" s="91"/>
      <c r="DQ929" s="91"/>
      <c r="DR929" s="91"/>
      <c r="DS929" s="91"/>
      <c r="DT929" s="91"/>
      <c r="DU929" s="91"/>
      <c r="DV929" s="91"/>
      <c r="DW929" s="91"/>
      <c r="DX929" s="91"/>
      <c r="DY929" s="91"/>
      <c r="DZ929" s="91"/>
      <c r="EA929" s="91"/>
      <c r="EB929" s="91"/>
      <c r="EC929" s="91"/>
      <c r="ED929" s="91"/>
      <c r="EE929" s="91"/>
      <c r="EF929" s="91"/>
      <c r="EG929" s="91"/>
      <c r="EH929" s="91"/>
      <c r="EI929" s="91"/>
      <c r="EJ929" s="91"/>
      <c r="EK929" s="91"/>
      <c r="EL929" s="91"/>
      <c r="EM929" s="91"/>
      <c r="EN929" s="91"/>
      <c r="EO929" s="91"/>
      <c r="EP929" s="91"/>
      <c r="EQ929" s="91"/>
      <c r="ER929" s="91"/>
      <c r="ES929" s="91"/>
      <c r="ET929" s="91"/>
      <c r="EU929" s="91"/>
      <c r="EV929" s="91"/>
      <c r="EW929" s="91"/>
      <c r="EX929" s="91"/>
      <c r="EY929" s="91"/>
      <c r="EZ929" s="91"/>
      <c r="FA929" s="91"/>
      <c r="FB929" s="91"/>
      <c r="FC929" s="91"/>
      <c r="FD929" s="91"/>
      <c r="FE929" s="91"/>
      <c r="FF929" s="91"/>
      <c r="FG929" s="91"/>
      <c r="FH929" s="91"/>
      <c r="FI929" s="91"/>
      <c r="FJ929" s="91"/>
      <c r="FK929" s="91"/>
      <c r="FL929" s="91"/>
      <c r="FM929" s="91"/>
      <c r="FN929" s="91"/>
      <c r="FO929" s="91"/>
      <c r="FP929" s="91"/>
      <c r="FQ929" s="91"/>
      <c r="FR929" s="91"/>
      <c r="FS929" s="91"/>
      <c r="FT929" s="91"/>
      <c r="FU929" s="91"/>
      <c r="FV929" s="91"/>
      <c r="FW929" s="91"/>
      <c r="FX929" s="91"/>
      <c r="FY929" s="91"/>
      <c r="FZ929" s="91"/>
      <c r="GA929" s="91"/>
      <c r="GB929" s="91"/>
      <c r="GC929" s="91"/>
      <c r="GD929" s="91"/>
      <c r="GE929" s="91"/>
      <c r="GF929" s="91"/>
      <c r="GG929" s="91"/>
      <c r="GH929" s="91"/>
      <c r="GI929" s="91"/>
      <c r="GJ929" s="91"/>
      <c r="GK929" s="91"/>
      <c r="GL929" s="91"/>
      <c r="GM929" s="91"/>
      <c r="GN929" s="91"/>
      <c r="GO929" s="91"/>
      <c r="GP929" s="91"/>
      <c r="GQ929" s="91"/>
      <c r="GR929" s="91"/>
      <c r="GS929" s="91"/>
      <c r="GT929" s="91"/>
      <c r="GU929" s="91"/>
      <c r="GV929" s="91"/>
      <c r="GW929" s="91"/>
      <c r="GX929" s="91"/>
      <c r="GY929" s="91"/>
      <c r="GZ929" s="91"/>
      <c r="HA929" s="91"/>
      <c r="HB929" s="91"/>
      <c r="HC929" s="91"/>
      <c r="HD929" s="91"/>
      <c r="HE929" s="91"/>
      <c r="HF929" s="91"/>
      <c r="HG929" s="91"/>
      <c r="HH929" s="91"/>
      <c r="HI929" s="91"/>
      <c r="HJ929" s="91"/>
      <c r="HK929" s="91"/>
      <c r="HL929" s="91"/>
      <c r="HM929" s="91"/>
      <c r="HN929" s="91"/>
      <c r="HO929" s="91"/>
      <c r="HP929" s="91"/>
      <c r="HQ929" s="91"/>
      <c r="HR929" s="91"/>
      <c r="HS929" s="91"/>
    </row>
    <row r="930" customHeight="1" spans="1:227">
      <c r="A930" s="91"/>
      <c r="B930" s="91"/>
      <c r="C930" s="91"/>
      <c r="D930" s="91"/>
      <c r="E930" s="91"/>
      <c r="F930" s="91"/>
      <c r="G930" s="91"/>
      <c r="H930" s="95"/>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c r="AH930" s="91"/>
      <c r="AI930" s="91"/>
      <c r="AJ930" s="91"/>
      <c r="AK930" s="91"/>
      <c r="AL930" s="91"/>
      <c r="AM930" s="91"/>
      <c r="AN930" s="91"/>
      <c r="AO930" s="91"/>
      <c r="AP930" s="91"/>
      <c r="AQ930" s="91"/>
      <c r="AR930" s="91"/>
      <c r="AS930" s="91"/>
      <c r="AT930" s="91"/>
      <c r="AU930" s="91"/>
      <c r="AV930" s="91"/>
      <c r="AW930" s="91"/>
      <c r="AX930" s="91"/>
      <c r="AY930" s="91"/>
      <c r="AZ930" s="91"/>
      <c r="BA930" s="91"/>
      <c r="BB930" s="91"/>
      <c r="BC930" s="91"/>
      <c r="BD930" s="91"/>
      <c r="BE930" s="91"/>
      <c r="BF930" s="91"/>
      <c r="BG930" s="91"/>
      <c r="BH930" s="91"/>
      <c r="BI930" s="91"/>
      <c r="BJ930" s="91"/>
      <c r="BK930" s="91"/>
      <c r="BL930" s="91"/>
      <c r="BM930" s="91"/>
      <c r="BN930" s="91"/>
      <c r="BO930" s="91"/>
      <c r="BP930" s="91"/>
      <c r="BQ930" s="91"/>
      <c r="BR930" s="91"/>
      <c r="BS930" s="91"/>
      <c r="BT930" s="91"/>
      <c r="BU930" s="91"/>
      <c r="BV930" s="91"/>
      <c r="BW930" s="91"/>
      <c r="BX930" s="91"/>
      <c r="BY930" s="91"/>
      <c r="BZ930" s="91"/>
      <c r="CA930" s="91"/>
      <c r="CB930" s="91"/>
      <c r="CC930" s="91"/>
      <c r="CD930" s="91"/>
      <c r="CE930" s="91"/>
      <c r="CF930" s="91"/>
      <c r="CG930" s="91"/>
      <c r="CH930" s="91"/>
      <c r="CI930" s="91"/>
      <c r="CJ930" s="91"/>
      <c r="CK930" s="91"/>
      <c r="CL930" s="91"/>
      <c r="CM930" s="91"/>
      <c r="CN930" s="91"/>
      <c r="CO930" s="91"/>
      <c r="CP930" s="91"/>
      <c r="CQ930" s="91"/>
      <c r="CR930" s="91"/>
      <c r="CS930" s="91"/>
      <c r="CT930" s="91"/>
      <c r="CU930" s="91"/>
      <c r="CV930" s="91"/>
      <c r="CW930" s="91"/>
      <c r="CX930" s="91"/>
      <c r="CY930" s="91"/>
      <c r="CZ930" s="91"/>
      <c r="DA930" s="91"/>
      <c r="DB930" s="91"/>
      <c r="DC930" s="91"/>
      <c r="DD930" s="91"/>
      <c r="DE930" s="91"/>
      <c r="DF930" s="91"/>
      <c r="DG930" s="91"/>
      <c r="DH930" s="91"/>
      <c r="DI930" s="91"/>
      <c r="DJ930" s="91"/>
      <c r="DK930" s="91"/>
      <c r="DL930" s="91"/>
      <c r="DM930" s="91"/>
      <c r="DN930" s="91"/>
      <c r="DO930" s="91"/>
      <c r="DP930" s="91"/>
      <c r="DQ930" s="91"/>
      <c r="DR930" s="91"/>
      <c r="DS930" s="91"/>
      <c r="DT930" s="91"/>
      <c r="DU930" s="91"/>
      <c r="DV930" s="91"/>
      <c r="DW930" s="91"/>
      <c r="DX930" s="91"/>
      <c r="DY930" s="91"/>
      <c r="DZ930" s="91"/>
      <c r="EA930" s="91"/>
      <c r="EB930" s="91"/>
      <c r="EC930" s="91"/>
      <c r="ED930" s="91"/>
      <c r="EE930" s="91"/>
      <c r="EF930" s="91"/>
      <c r="EG930" s="91"/>
      <c r="EH930" s="91"/>
      <c r="EI930" s="91"/>
      <c r="EJ930" s="91"/>
      <c r="EK930" s="91"/>
      <c r="EL930" s="91"/>
      <c r="EM930" s="91"/>
      <c r="EN930" s="91"/>
      <c r="EO930" s="91"/>
      <c r="EP930" s="91"/>
      <c r="EQ930" s="91"/>
      <c r="ER930" s="91"/>
      <c r="ES930" s="91"/>
      <c r="ET930" s="91"/>
      <c r="EU930" s="91"/>
      <c r="EV930" s="91"/>
      <c r="EW930" s="91"/>
      <c r="EX930" s="91"/>
      <c r="EY930" s="91"/>
      <c r="EZ930" s="91"/>
      <c r="FA930" s="91"/>
      <c r="FB930" s="91"/>
      <c r="FC930" s="91"/>
      <c r="FD930" s="91"/>
      <c r="FE930" s="91"/>
      <c r="FF930" s="91"/>
      <c r="FG930" s="91"/>
      <c r="FH930" s="91"/>
      <c r="FI930" s="91"/>
      <c r="FJ930" s="91"/>
      <c r="FK930" s="91"/>
      <c r="FL930" s="91"/>
      <c r="FM930" s="91"/>
      <c r="FN930" s="91"/>
      <c r="FO930" s="91"/>
      <c r="FP930" s="91"/>
      <c r="FQ930" s="91"/>
      <c r="FR930" s="91"/>
      <c r="FS930" s="91"/>
      <c r="FT930" s="91"/>
      <c r="FU930" s="91"/>
      <c r="FV930" s="91"/>
      <c r="FW930" s="91"/>
      <c r="FX930" s="91"/>
      <c r="FY930" s="91"/>
      <c r="FZ930" s="91"/>
      <c r="GA930" s="91"/>
      <c r="GB930" s="91"/>
      <c r="GC930" s="91"/>
      <c r="GD930" s="91"/>
      <c r="GE930" s="91"/>
      <c r="GF930" s="91"/>
      <c r="GG930" s="91"/>
      <c r="GH930" s="91"/>
      <c r="GI930" s="91"/>
      <c r="GJ930" s="91"/>
      <c r="GK930" s="91"/>
      <c r="GL930" s="91"/>
      <c r="GM930" s="91"/>
      <c r="GN930" s="91"/>
      <c r="GO930" s="91"/>
      <c r="GP930" s="91"/>
      <c r="GQ930" s="91"/>
      <c r="GR930" s="91"/>
      <c r="GS930" s="91"/>
      <c r="GT930" s="91"/>
      <c r="GU930" s="91"/>
      <c r="GV930" s="91"/>
      <c r="GW930" s="91"/>
      <c r="GX930" s="91"/>
      <c r="GY930" s="91"/>
      <c r="GZ930" s="91"/>
      <c r="HA930" s="91"/>
      <c r="HB930" s="91"/>
      <c r="HC930" s="91"/>
      <c r="HD930" s="91"/>
      <c r="HE930" s="91"/>
      <c r="HF930" s="91"/>
      <c r="HG930" s="91"/>
      <c r="HH930" s="91"/>
      <c r="HI930" s="91"/>
      <c r="HJ930" s="91"/>
      <c r="HK930" s="91"/>
      <c r="HL930" s="91"/>
      <c r="HM930" s="91"/>
      <c r="HN930" s="91"/>
      <c r="HO930" s="91"/>
      <c r="HP930" s="91"/>
      <c r="HQ930" s="91"/>
      <c r="HR930" s="91"/>
      <c r="HS930" s="91"/>
    </row>
    <row r="931" customHeight="1" spans="1:227">
      <c r="A931" s="91"/>
      <c r="B931" s="91"/>
      <c r="C931" s="91"/>
      <c r="D931" s="91"/>
      <c r="E931" s="91"/>
      <c r="F931" s="91"/>
      <c r="G931" s="91"/>
      <c r="H931" s="95"/>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c r="AH931" s="91"/>
      <c r="AI931" s="91"/>
      <c r="AJ931" s="91"/>
      <c r="AK931" s="91"/>
      <c r="AL931" s="91"/>
      <c r="AM931" s="91"/>
      <c r="AN931" s="91"/>
      <c r="AO931" s="91"/>
      <c r="AP931" s="91"/>
      <c r="AQ931" s="91"/>
      <c r="AR931" s="91"/>
      <c r="AS931" s="91"/>
      <c r="AT931" s="91"/>
      <c r="AU931" s="91"/>
      <c r="AV931" s="91"/>
      <c r="AW931" s="91"/>
      <c r="AX931" s="91"/>
      <c r="AY931" s="91"/>
      <c r="AZ931" s="91"/>
      <c r="BA931" s="91"/>
      <c r="BB931" s="91"/>
      <c r="BC931" s="91"/>
      <c r="BD931" s="91"/>
      <c r="BE931" s="91"/>
      <c r="BF931" s="91"/>
      <c r="BG931" s="91"/>
      <c r="BH931" s="91"/>
      <c r="BI931" s="91"/>
      <c r="BJ931" s="91"/>
      <c r="BK931" s="91"/>
      <c r="BL931" s="91"/>
      <c r="BM931" s="91"/>
      <c r="BN931" s="91"/>
      <c r="BO931" s="91"/>
      <c r="BP931" s="91"/>
      <c r="BQ931" s="91"/>
      <c r="BR931" s="91"/>
      <c r="BS931" s="91"/>
      <c r="BT931" s="91"/>
      <c r="BU931" s="91"/>
      <c r="BV931" s="91"/>
      <c r="BW931" s="91"/>
      <c r="BX931" s="91"/>
      <c r="BY931" s="91"/>
      <c r="BZ931" s="91"/>
      <c r="CA931" s="91"/>
      <c r="CB931" s="91"/>
      <c r="CC931" s="91"/>
      <c r="CD931" s="91"/>
      <c r="CE931" s="91"/>
      <c r="CF931" s="91"/>
      <c r="CG931" s="91"/>
      <c r="CH931" s="91"/>
      <c r="CI931" s="91"/>
      <c r="CJ931" s="91"/>
      <c r="CK931" s="91"/>
      <c r="CL931" s="91"/>
      <c r="CM931" s="91"/>
      <c r="CN931" s="91"/>
      <c r="CO931" s="91"/>
      <c r="CP931" s="91"/>
      <c r="CQ931" s="91"/>
      <c r="CR931" s="91"/>
      <c r="CS931" s="91"/>
      <c r="CT931" s="91"/>
      <c r="CU931" s="91"/>
      <c r="CV931" s="91"/>
      <c r="CW931" s="91"/>
      <c r="CX931" s="91"/>
      <c r="CY931" s="91"/>
      <c r="CZ931" s="91"/>
      <c r="DA931" s="91"/>
      <c r="DB931" s="91"/>
      <c r="DC931" s="91"/>
      <c r="DD931" s="91"/>
      <c r="DE931" s="91"/>
      <c r="DF931" s="91"/>
      <c r="DG931" s="91"/>
      <c r="DH931" s="91"/>
      <c r="DI931" s="91"/>
      <c r="DJ931" s="91"/>
      <c r="DK931" s="91"/>
      <c r="DL931" s="91"/>
      <c r="DM931" s="91"/>
      <c r="DN931" s="91"/>
      <c r="DO931" s="91"/>
      <c r="DP931" s="91"/>
      <c r="DQ931" s="91"/>
      <c r="DR931" s="91"/>
      <c r="DS931" s="91"/>
      <c r="DT931" s="91"/>
      <c r="DU931" s="91"/>
      <c r="DV931" s="91"/>
      <c r="DW931" s="91"/>
      <c r="DX931" s="91"/>
      <c r="DY931" s="91"/>
      <c r="DZ931" s="91"/>
      <c r="EA931" s="91"/>
      <c r="EB931" s="91"/>
      <c r="EC931" s="91"/>
      <c r="ED931" s="91"/>
      <c r="EE931" s="91"/>
      <c r="EF931" s="91"/>
      <c r="EG931" s="91"/>
      <c r="EH931" s="91"/>
      <c r="EI931" s="91"/>
      <c r="EJ931" s="91"/>
      <c r="EK931" s="91"/>
      <c r="EL931" s="91"/>
      <c r="EM931" s="91"/>
      <c r="EN931" s="91"/>
      <c r="EO931" s="91"/>
      <c r="EP931" s="91"/>
      <c r="EQ931" s="91"/>
      <c r="ER931" s="91"/>
      <c r="ES931" s="91"/>
      <c r="ET931" s="91"/>
      <c r="EU931" s="91"/>
      <c r="EV931" s="91"/>
      <c r="EW931" s="91"/>
      <c r="EX931" s="91"/>
      <c r="EY931" s="91"/>
      <c r="EZ931" s="91"/>
      <c r="FA931" s="91"/>
      <c r="FB931" s="91"/>
      <c r="FC931" s="91"/>
      <c r="FD931" s="91"/>
      <c r="FE931" s="91"/>
      <c r="FF931" s="91"/>
      <c r="FG931" s="91"/>
      <c r="FH931" s="91"/>
      <c r="FI931" s="91"/>
      <c r="FJ931" s="91"/>
      <c r="FK931" s="91"/>
      <c r="FL931" s="91"/>
      <c r="FM931" s="91"/>
      <c r="FN931" s="91"/>
      <c r="FO931" s="91"/>
      <c r="FP931" s="91"/>
      <c r="FQ931" s="91"/>
      <c r="FR931" s="91"/>
      <c r="FS931" s="91"/>
      <c r="FT931" s="91"/>
      <c r="FU931" s="91"/>
      <c r="FV931" s="91"/>
      <c r="FW931" s="91"/>
      <c r="FX931" s="91"/>
      <c r="FY931" s="91"/>
      <c r="FZ931" s="91"/>
      <c r="GA931" s="91"/>
      <c r="GB931" s="91"/>
      <c r="GC931" s="91"/>
      <c r="GD931" s="91"/>
      <c r="GE931" s="91"/>
      <c r="GF931" s="91"/>
      <c r="GG931" s="91"/>
      <c r="GH931" s="91"/>
      <c r="GI931" s="91"/>
      <c r="GJ931" s="91"/>
      <c r="GK931" s="91"/>
      <c r="GL931" s="91"/>
      <c r="GM931" s="91"/>
      <c r="GN931" s="91"/>
      <c r="GO931" s="91"/>
      <c r="GP931" s="91"/>
      <c r="GQ931" s="91"/>
      <c r="GR931" s="91"/>
      <c r="GS931" s="91"/>
      <c r="GT931" s="91"/>
      <c r="GU931" s="91"/>
      <c r="GV931" s="91"/>
      <c r="GW931" s="91"/>
      <c r="GX931" s="91"/>
      <c r="GY931" s="91"/>
      <c r="GZ931" s="91"/>
      <c r="HA931" s="91"/>
      <c r="HB931" s="91"/>
      <c r="HC931" s="91"/>
      <c r="HD931" s="91"/>
      <c r="HE931" s="91"/>
      <c r="HF931" s="91"/>
      <c r="HG931" s="91"/>
      <c r="HH931" s="91"/>
      <c r="HI931" s="91"/>
      <c r="HJ931" s="91"/>
      <c r="HK931" s="91"/>
      <c r="HL931" s="91"/>
      <c r="HM931" s="91"/>
      <c r="HN931" s="91"/>
      <c r="HO931" s="91"/>
      <c r="HP931" s="91"/>
      <c r="HQ931" s="91"/>
      <c r="HR931" s="91"/>
      <c r="HS931" s="91"/>
    </row>
    <row r="932" customHeight="1" spans="1:227">
      <c r="A932" s="91"/>
      <c r="B932" s="91"/>
      <c r="C932" s="91"/>
      <c r="D932" s="91"/>
      <c r="E932" s="91"/>
      <c r="F932" s="91"/>
      <c r="G932" s="91"/>
      <c r="H932" s="95"/>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c r="AH932" s="91"/>
      <c r="AI932" s="91"/>
      <c r="AJ932" s="91"/>
      <c r="AK932" s="91"/>
      <c r="AL932" s="91"/>
      <c r="AM932" s="91"/>
      <c r="AN932" s="91"/>
      <c r="AO932" s="91"/>
      <c r="AP932" s="91"/>
      <c r="AQ932" s="91"/>
      <c r="AR932" s="91"/>
      <c r="AS932" s="91"/>
      <c r="AT932" s="91"/>
      <c r="AU932" s="91"/>
      <c r="AV932" s="91"/>
      <c r="AW932" s="91"/>
      <c r="AX932" s="91"/>
      <c r="AY932" s="91"/>
      <c r="AZ932" s="91"/>
      <c r="BA932" s="91"/>
      <c r="BB932" s="91"/>
      <c r="BC932" s="91"/>
      <c r="BD932" s="91"/>
      <c r="BE932" s="91"/>
      <c r="BF932" s="91"/>
      <c r="BG932" s="91"/>
      <c r="BH932" s="91"/>
      <c r="BI932" s="91"/>
      <c r="BJ932" s="91"/>
      <c r="BK932" s="91"/>
      <c r="BL932" s="91"/>
      <c r="BM932" s="91"/>
      <c r="BN932" s="91"/>
      <c r="BO932" s="91"/>
      <c r="BP932" s="91"/>
      <c r="BQ932" s="91"/>
      <c r="BR932" s="91"/>
      <c r="BS932" s="91"/>
      <c r="BT932" s="91"/>
      <c r="BU932" s="91"/>
      <c r="BV932" s="91"/>
      <c r="BW932" s="91"/>
      <c r="BX932" s="91"/>
      <c r="BY932" s="91"/>
      <c r="BZ932" s="91"/>
      <c r="CA932" s="91"/>
      <c r="CB932" s="91"/>
      <c r="CC932" s="91"/>
      <c r="CD932" s="91"/>
      <c r="CE932" s="91"/>
      <c r="CF932" s="91"/>
      <c r="CG932" s="91"/>
      <c r="CH932" s="91"/>
      <c r="CI932" s="91"/>
      <c r="CJ932" s="91"/>
      <c r="CK932" s="91"/>
      <c r="CL932" s="91"/>
      <c r="CM932" s="91"/>
      <c r="CN932" s="91"/>
      <c r="CO932" s="91"/>
      <c r="CP932" s="91"/>
      <c r="CQ932" s="91"/>
      <c r="CR932" s="91"/>
      <c r="CS932" s="91"/>
      <c r="CT932" s="91"/>
      <c r="CU932" s="91"/>
      <c r="CV932" s="91"/>
      <c r="CW932" s="91"/>
      <c r="CX932" s="91"/>
      <c r="CY932" s="91"/>
      <c r="CZ932" s="91"/>
      <c r="DA932" s="91"/>
      <c r="DB932" s="91"/>
      <c r="DC932" s="91"/>
      <c r="DD932" s="91"/>
      <c r="DE932" s="91"/>
      <c r="DF932" s="91"/>
      <c r="DG932" s="91"/>
      <c r="DH932" s="91"/>
      <c r="DI932" s="91"/>
      <c r="DJ932" s="91"/>
      <c r="DK932" s="91"/>
      <c r="DL932" s="91"/>
      <c r="DM932" s="91"/>
      <c r="DN932" s="91"/>
      <c r="DO932" s="91"/>
      <c r="DP932" s="91"/>
      <c r="DQ932" s="91"/>
      <c r="DR932" s="91"/>
      <c r="DS932" s="91"/>
      <c r="DT932" s="91"/>
      <c r="DU932" s="91"/>
      <c r="DV932" s="91"/>
      <c r="DW932" s="91"/>
      <c r="DX932" s="91"/>
      <c r="DY932" s="91"/>
      <c r="DZ932" s="91"/>
      <c r="EA932" s="91"/>
      <c r="EB932" s="91"/>
      <c r="EC932" s="91"/>
      <c r="ED932" s="91"/>
      <c r="EE932" s="91"/>
      <c r="EF932" s="91"/>
      <c r="EG932" s="91"/>
      <c r="EH932" s="91"/>
      <c r="EI932" s="91"/>
      <c r="EJ932" s="91"/>
      <c r="EK932" s="91"/>
      <c r="EL932" s="91"/>
      <c r="EM932" s="91"/>
      <c r="EN932" s="91"/>
      <c r="EO932" s="91"/>
      <c r="EP932" s="91"/>
      <c r="EQ932" s="91"/>
      <c r="ER932" s="91"/>
      <c r="ES932" s="91"/>
      <c r="ET932" s="91"/>
      <c r="EU932" s="91"/>
      <c r="EV932" s="91"/>
      <c r="EW932" s="91"/>
      <c r="EX932" s="91"/>
      <c r="EY932" s="91"/>
      <c r="EZ932" s="91"/>
      <c r="FA932" s="91"/>
      <c r="FB932" s="91"/>
      <c r="FC932" s="91"/>
      <c r="FD932" s="91"/>
      <c r="FE932" s="91"/>
      <c r="FF932" s="91"/>
      <c r="FG932" s="91"/>
      <c r="FH932" s="91"/>
      <c r="FI932" s="91"/>
      <c r="FJ932" s="91"/>
      <c r="FK932" s="91"/>
      <c r="FL932" s="91"/>
      <c r="FM932" s="91"/>
      <c r="FN932" s="91"/>
      <c r="FO932" s="91"/>
      <c r="FP932" s="91"/>
      <c r="FQ932" s="91"/>
      <c r="FR932" s="91"/>
      <c r="FS932" s="91"/>
      <c r="FT932" s="91"/>
      <c r="FU932" s="91"/>
      <c r="FV932" s="91"/>
      <c r="FW932" s="91"/>
      <c r="FX932" s="91"/>
      <c r="FY932" s="91"/>
      <c r="FZ932" s="91"/>
      <c r="GA932" s="91"/>
      <c r="GB932" s="91"/>
      <c r="GC932" s="91"/>
      <c r="GD932" s="91"/>
      <c r="GE932" s="91"/>
      <c r="GF932" s="91"/>
      <c r="GG932" s="91"/>
      <c r="GH932" s="91"/>
      <c r="GI932" s="91"/>
      <c r="GJ932" s="91"/>
      <c r="GK932" s="91"/>
      <c r="GL932" s="91"/>
      <c r="GM932" s="91"/>
      <c r="GN932" s="91"/>
      <c r="GO932" s="91"/>
      <c r="GP932" s="91"/>
      <c r="GQ932" s="91"/>
      <c r="GR932" s="91"/>
      <c r="GS932" s="91"/>
      <c r="GT932" s="91"/>
      <c r="GU932" s="91"/>
      <c r="GV932" s="91"/>
      <c r="GW932" s="91"/>
      <c r="GX932" s="91"/>
      <c r="GY932" s="91"/>
      <c r="GZ932" s="91"/>
      <c r="HA932" s="91"/>
      <c r="HB932" s="91"/>
      <c r="HC932" s="91"/>
      <c r="HD932" s="91"/>
      <c r="HE932" s="91"/>
      <c r="HF932" s="91"/>
      <c r="HG932" s="91"/>
      <c r="HH932" s="91"/>
      <c r="HI932" s="91"/>
      <c r="HJ932" s="91"/>
      <c r="HK932" s="91"/>
      <c r="HL932" s="91"/>
      <c r="HM932" s="91"/>
      <c r="HN932" s="91"/>
      <c r="HO932" s="91"/>
      <c r="HP932" s="91"/>
      <c r="HQ932" s="91"/>
      <c r="HR932" s="91"/>
      <c r="HS932" s="91"/>
    </row>
    <row r="933" customHeight="1" spans="1:227">
      <c r="A933" s="91"/>
      <c r="B933" s="91"/>
      <c r="C933" s="91"/>
      <c r="D933" s="91"/>
      <c r="E933" s="91"/>
      <c r="F933" s="91"/>
      <c r="G933" s="91"/>
      <c r="H933" s="95"/>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c r="AH933" s="91"/>
      <c r="AI933" s="91"/>
      <c r="AJ933" s="91"/>
      <c r="AK933" s="91"/>
      <c r="AL933" s="91"/>
      <c r="AM933" s="91"/>
      <c r="AN933" s="91"/>
      <c r="AO933" s="91"/>
      <c r="AP933" s="91"/>
      <c r="AQ933" s="91"/>
      <c r="AR933" s="91"/>
      <c r="AS933" s="91"/>
      <c r="AT933" s="91"/>
      <c r="AU933" s="91"/>
      <c r="AV933" s="91"/>
      <c r="AW933" s="91"/>
      <c r="AX933" s="91"/>
      <c r="AY933" s="91"/>
      <c r="AZ933" s="91"/>
      <c r="BA933" s="91"/>
      <c r="BB933" s="91"/>
      <c r="BC933" s="91"/>
      <c r="BD933" s="91"/>
      <c r="BE933" s="91"/>
      <c r="BF933" s="91"/>
      <c r="BG933" s="91"/>
      <c r="BH933" s="91"/>
      <c r="BI933" s="91"/>
      <c r="BJ933" s="91"/>
      <c r="BK933" s="91"/>
      <c r="BL933" s="91"/>
      <c r="BM933" s="91"/>
      <c r="BN933" s="91"/>
      <c r="BO933" s="91"/>
      <c r="BP933" s="91"/>
      <c r="BQ933" s="91"/>
      <c r="BR933" s="91"/>
      <c r="BS933" s="91"/>
      <c r="BT933" s="91"/>
      <c r="BU933" s="91"/>
      <c r="BV933" s="91"/>
      <c r="BW933" s="91"/>
      <c r="BX933" s="91"/>
      <c r="BY933" s="91"/>
      <c r="BZ933" s="91"/>
      <c r="CA933" s="91"/>
      <c r="CB933" s="91"/>
      <c r="CC933" s="91"/>
      <c r="CD933" s="91"/>
      <c r="CE933" s="91"/>
      <c r="CF933" s="91"/>
      <c r="CG933" s="91"/>
      <c r="CH933" s="91"/>
      <c r="CI933" s="91"/>
      <c r="CJ933" s="91"/>
      <c r="CK933" s="91"/>
      <c r="CL933" s="91"/>
      <c r="CM933" s="91"/>
      <c r="CN933" s="91"/>
      <c r="CO933" s="91"/>
      <c r="CP933" s="91"/>
      <c r="CQ933" s="91"/>
      <c r="CR933" s="91"/>
      <c r="CS933" s="91"/>
      <c r="CT933" s="91"/>
      <c r="CU933" s="91"/>
      <c r="CV933" s="91"/>
      <c r="CW933" s="91"/>
      <c r="CX933" s="91"/>
      <c r="CY933" s="91"/>
      <c r="CZ933" s="91"/>
      <c r="DA933" s="91"/>
      <c r="DB933" s="91"/>
      <c r="DC933" s="91"/>
      <c r="DD933" s="91"/>
      <c r="DE933" s="91"/>
      <c r="DF933" s="91"/>
      <c r="DG933" s="91"/>
      <c r="DH933" s="91"/>
      <c r="DI933" s="91"/>
      <c r="DJ933" s="91"/>
      <c r="DK933" s="91"/>
      <c r="DL933" s="91"/>
      <c r="DM933" s="91"/>
      <c r="DN933" s="91"/>
      <c r="DO933" s="91"/>
      <c r="DP933" s="91"/>
      <c r="DQ933" s="91"/>
      <c r="DR933" s="91"/>
      <c r="DS933" s="91"/>
      <c r="DT933" s="91"/>
      <c r="DU933" s="91"/>
      <c r="DV933" s="91"/>
      <c r="DW933" s="91"/>
      <c r="DX933" s="91"/>
      <c r="DY933" s="91"/>
      <c r="DZ933" s="91"/>
      <c r="EA933" s="91"/>
      <c r="EB933" s="91"/>
      <c r="EC933" s="91"/>
      <c r="ED933" s="91"/>
      <c r="EE933" s="91"/>
      <c r="EF933" s="91"/>
      <c r="EG933" s="91"/>
      <c r="EH933" s="91"/>
      <c r="EI933" s="91"/>
      <c r="EJ933" s="91"/>
      <c r="EK933" s="91"/>
      <c r="EL933" s="91"/>
      <c r="EM933" s="91"/>
      <c r="EN933" s="91"/>
      <c r="EO933" s="91"/>
      <c r="EP933" s="91"/>
      <c r="EQ933" s="91"/>
      <c r="ER933" s="91"/>
      <c r="ES933" s="91"/>
      <c r="ET933" s="91"/>
      <c r="EU933" s="91"/>
      <c r="EV933" s="91"/>
      <c r="EW933" s="91"/>
      <c r="EX933" s="91"/>
      <c r="EY933" s="91"/>
      <c r="EZ933" s="91"/>
      <c r="FA933" s="91"/>
      <c r="FB933" s="91"/>
      <c r="FC933" s="91"/>
      <c r="FD933" s="91"/>
      <c r="FE933" s="91"/>
      <c r="FF933" s="91"/>
      <c r="FG933" s="91"/>
      <c r="FH933" s="91"/>
      <c r="FI933" s="91"/>
      <c r="FJ933" s="91"/>
      <c r="FK933" s="91"/>
      <c r="FL933" s="91"/>
      <c r="FM933" s="91"/>
      <c r="FN933" s="91"/>
      <c r="FO933" s="91"/>
      <c r="FP933" s="91"/>
      <c r="FQ933" s="91"/>
      <c r="FR933" s="91"/>
      <c r="FS933" s="91"/>
      <c r="FT933" s="91"/>
      <c r="FU933" s="91"/>
      <c r="FV933" s="91"/>
      <c r="FW933" s="91"/>
      <c r="FX933" s="91"/>
      <c r="FY933" s="91"/>
      <c r="FZ933" s="91"/>
      <c r="GA933" s="91"/>
      <c r="GB933" s="91"/>
      <c r="GC933" s="91"/>
      <c r="GD933" s="91"/>
      <c r="GE933" s="91"/>
      <c r="GF933" s="91"/>
      <c r="GG933" s="91"/>
      <c r="GH933" s="91"/>
      <c r="GI933" s="91"/>
      <c r="GJ933" s="91"/>
      <c r="GK933" s="91"/>
      <c r="GL933" s="91"/>
      <c r="GM933" s="91"/>
      <c r="GN933" s="91"/>
      <c r="GO933" s="91"/>
      <c r="GP933" s="91"/>
      <c r="GQ933" s="91"/>
      <c r="GR933" s="91"/>
      <c r="GS933" s="91"/>
      <c r="GT933" s="91"/>
      <c r="GU933" s="91"/>
      <c r="GV933" s="91"/>
      <c r="GW933" s="91"/>
      <c r="GX933" s="91"/>
      <c r="GY933" s="91"/>
      <c r="GZ933" s="91"/>
      <c r="HA933" s="91"/>
      <c r="HB933" s="91"/>
      <c r="HC933" s="91"/>
      <c r="HD933" s="91"/>
      <c r="HE933" s="91"/>
      <c r="HF933" s="91"/>
      <c r="HG933" s="91"/>
      <c r="HH933" s="91"/>
      <c r="HI933" s="91"/>
      <c r="HJ933" s="91"/>
      <c r="HK933" s="91"/>
      <c r="HL933" s="91"/>
      <c r="HM933" s="91"/>
      <c r="HN933" s="91"/>
      <c r="HO933" s="91"/>
      <c r="HP933" s="91"/>
      <c r="HQ933" s="91"/>
      <c r="HR933" s="91"/>
      <c r="HS933" s="91"/>
    </row>
    <row r="934" customHeight="1" spans="1:227">
      <c r="A934" s="91"/>
      <c r="B934" s="91"/>
      <c r="C934" s="91"/>
      <c r="D934" s="91"/>
      <c r="E934" s="91"/>
      <c r="F934" s="91"/>
      <c r="G934" s="91"/>
      <c r="H934" s="95"/>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c r="AH934" s="91"/>
      <c r="AI934" s="91"/>
      <c r="AJ934" s="91"/>
      <c r="AK934" s="91"/>
      <c r="AL934" s="91"/>
      <c r="AM934" s="91"/>
      <c r="AN934" s="91"/>
      <c r="AO934" s="91"/>
      <c r="AP934" s="91"/>
      <c r="AQ934" s="91"/>
      <c r="AR934" s="91"/>
      <c r="AS934" s="91"/>
      <c r="AT934" s="91"/>
      <c r="AU934" s="91"/>
      <c r="AV934" s="91"/>
      <c r="AW934" s="91"/>
      <c r="AX934" s="91"/>
      <c r="AY934" s="91"/>
      <c r="AZ934" s="91"/>
      <c r="BA934" s="91"/>
      <c r="BB934" s="91"/>
      <c r="BC934" s="91"/>
      <c r="BD934" s="91"/>
      <c r="BE934" s="91"/>
      <c r="BF934" s="91"/>
      <c r="BG934" s="91"/>
      <c r="BH934" s="91"/>
      <c r="BI934" s="91"/>
      <c r="BJ934" s="91"/>
      <c r="BK934" s="91"/>
      <c r="BL934" s="91"/>
      <c r="BM934" s="91"/>
      <c r="BN934" s="91"/>
      <c r="BO934" s="91"/>
      <c r="BP934" s="91"/>
      <c r="BQ934" s="91"/>
      <c r="BR934" s="91"/>
      <c r="BS934" s="91"/>
      <c r="BT934" s="91"/>
      <c r="BU934" s="91"/>
      <c r="BV934" s="91"/>
      <c r="BW934" s="91"/>
      <c r="BX934" s="91"/>
      <c r="BY934" s="91"/>
      <c r="BZ934" s="91"/>
      <c r="CA934" s="91"/>
      <c r="CB934" s="91"/>
      <c r="CC934" s="91"/>
      <c r="CD934" s="91"/>
      <c r="CE934" s="91"/>
      <c r="CF934" s="91"/>
      <c r="CG934" s="91"/>
      <c r="CH934" s="91"/>
      <c r="CI934" s="91"/>
      <c r="CJ934" s="91"/>
      <c r="CK934" s="91"/>
      <c r="CL934" s="91"/>
      <c r="CM934" s="91"/>
      <c r="CN934" s="91"/>
      <c r="CO934" s="91"/>
      <c r="CP934" s="91"/>
      <c r="CQ934" s="91"/>
      <c r="CR934" s="91"/>
      <c r="CS934" s="91"/>
      <c r="CT934" s="91"/>
      <c r="CU934" s="91"/>
      <c r="CV934" s="91"/>
      <c r="CW934" s="91"/>
      <c r="CX934" s="91"/>
      <c r="CY934" s="91"/>
      <c r="CZ934" s="91"/>
      <c r="DA934" s="91"/>
      <c r="DB934" s="91"/>
      <c r="DC934" s="91"/>
      <c r="DD934" s="91"/>
      <c r="DE934" s="91"/>
      <c r="DF934" s="91"/>
      <c r="DG934" s="91"/>
      <c r="DH934" s="91"/>
      <c r="DI934" s="91"/>
      <c r="DJ934" s="91"/>
      <c r="DK934" s="91"/>
      <c r="DL934" s="91"/>
      <c r="DM934" s="91"/>
      <c r="DN934" s="91"/>
      <c r="DO934" s="91"/>
      <c r="DP934" s="91"/>
      <c r="DQ934" s="91"/>
      <c r="DR934" s="91"/>
      <c r="DS934" s="91"/>
      <c r="DT934" s="91"/>
      <c r="DU934" s="91"/>
      <c r="DV934" s="91"/>
      <c r="DW934" s="91"/>
      <c r="DX934" s="91"/>
      <c r="DY934" s="91"/>
      <c r="DZ934" s="91"/>
      <c r="EA934" s="91"/>
      <c r="EB934" s="91"/>
      <c r="EC934" s="91"/>
      <c r="ED934" s="91"/>
      <c r="EE934" s="91"/>
      <c r="EF934" s="91"/>
      <c r="EG934" s="91"/>
      <c r="EH934" s="91"/>
      <c r="EI934" s="91"/>
      <c r="EJ934" s="91"/>
      <c r="EK934" s="91"/>
      <c r="EL934" s="91"/>
      <c r="EM934" s="91"/>
      <c r="EN934" s="91"/>
      <c r="EO934" s="91"/>
      <c r="EP934" s="91"/>
      <c r="EQ934" s="91"/>
      <c r="ER934" s="91"/>
      <c r="ES934" s="91"/>
      <c r="ET934" s="91"/>
      <c r="EU934" s="91"/>
      <c r="EV934" s="91"/>
      <c r="EW934" s="91"/>
      <c r="EX934" s="91"/>
      <c r="EY934" s="91"/>
      <c r="EZ934" s="91"/>
      <c r="FA934" s="91"/>
      <c r="FB934" s="91"/>
      <c r="FC934" s="91"/>
      <c r="FD934" s="91"/>
      <c r="FE934" s="91"/>
      <c r="FF934" s="91"/>
      <c r="FG934" s="91"/>
      <c r="FH934" s="91"/>
      <c r="FI934" s="91"/>
      <c r="FJ934" s="91"/>
      <c r="FK934" s="91"/>
      <c r="FL934" s="91"/>
      <c r="FM934" s="91"/>
      <c r="FN934" s="91"/>
      <c r="FO934" s="91"/>
      <c r="FP934" s="91"/>
      <c r="FQ934" s="91"/>
      <c r="FR934" s="91"/>
      <c r="FS934" s="91"/>
      <c r="FT934" s="91"/>
      <c r="FU934" s="91"/>
      <c r="FV934" s="91"/>
      <c r="FW934" s="91"/>
      <c r="FX934" s="91"/>
      <c r="FY934" s="91"/>
      <c r="FZ934" s="91"/>
      <c r="GA934" s="91"/>
      <c r="GB934" s="91"/>
      <c r="GC934" s="91"/>
      <c r="GD934" s="91"/>
      <c r="GE934" s="91"/>
      <c r="GF934" s="91"/>
      <c r="GG934" s="91"/>
      <c r="GH934" s="91"/>
      <c r="GI934" s="91"/>
      <c r="GJ934" s="91"/>
      <c r="GK934" s="91"/>
      <c r="GL934" s="91"/>
      <c r="GM934" s="91"/>
      <c r="GN934" s="91"/>
      <c r="GO934" s="91"/>
      <c r="GP934" s="91"/>
      <c r="GQ934" s="91"/>
      <c r="GR934" s="91"/>
      <c r="GS934" s="91"/>
      <c r="GT934" s="91"/>
      <c r="GU934" s="91"/>
      <c r="GV934" s="91"/>
      <c r="GW934" s="91"/>
      <c r="GX934" s="91"/>
      <c r="GY934" s="91"/>
      <c r="GZ934" s="91"/>
      <c r="HA934" s="91"/>
      <c r="HB934" s="91"/>
      <c r="HC934" s="91"/>
      <c r="HD934" s="91"/>
      <c r="HE934" s="91"/>
      <c r="HF934" s="91"/>
      <c r="HG934" s="91"/>
      <c r="HH934" s="91"/>
      <c r="HI934" s="91"/>
      <c r="HJ934" s="91"/>
      <c r="HK934" s="91"/>
      <c r="HL934" s="91"/>
      <c r="HM934" s="91"/>
      <c r="HN934" s="91"/>
      <c r="HO934" s="91"/>
      <c r="HP934" s="91"/>
      <c r="HQ934" s="91"/>
      <c r="HR934" s="91"/>
      <c r="HS934" s="91"/>
    </row>
    <row r="935" customHeight="1" spans="1:227">
      <c r="A935" s="91"/>
      <c r="B935" s="91"/>
      <c r="C935" s="91"/>
      <c r="D935" s="91"/>
      <c r="E935" s="91"/>
      <c r="F935" s="91"/>
      <c r="G935" s="91"/>
      <c r="H935" s="95"/>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c r="AH935" s="91"/>
      <c r="AI935" s="91"/>
      <c r="AJ935" s="91"/>
      <c r="AK935" s="91"/>
      <c r="AL935" s="91"/>
      <c r="AM935" s="91"/>
      <c r="AN935" s="91"/>
      <c r="AO935" s="91"/>
      <c r="AP935" s="91"/>
      <c r="AQ935" s="91"/>
      <c r="AR935" s="91"/>
      <c r="AS935" s="91"/>
      <c r="AT935" s="91"/>
      <c r="AU935" s="91"/>
      <c r="AV935" s="91"/>
      <c r="AW935" s="91"/>
      <c r="AX935" s="91"/>
      <c r="AY935" s="91"/>
      <c r="AZ935" s="91"/>
      <c r="BA935" s="91"/>
      <c r="BB935" s="91"/>
      <c r="BC935" s="91"/>
      <c r="BD935" s="91"/>
      <c r="BE935" s="91"/>
      <c r="BF935" s="91"/>
      <c r="BG935" s="91"/>
      <c r="BH935" s="91"/>
      <c r="BI935" s="91"/>
      <c r="BJ935" s="91"/>
      <c r="BK935" s="91"/>
      <c r="BL935" s="91"/>
      <c r="BM935" s="91"/>
      <c r="BN935" s="91"/>
      <c r="BO935" s="91"/>
      <c r="BP935" s="91"/>
      <c r="BQ935" s="91"/>
      <c r="BR935" s="91"/>
      <c r="BS935" s="91"/>
      <c r="BT935" s="91"/>
      <c r="BU935" s="91"/>
      <c r="BV935" s="91"/>
      <c r="BW935" s="91"/>
      <c r="BX935" s="91"/>
      <c r="BY935" s="91"/>
      <c r="BZ935" s="91"/>
      <c r="CA935" s="91"/>
      <c r="CB935" s="91"/>
      <c r="CC935" s="91"/>
      <c r="CD935" s="91"/>
      <c r="CE935" s="91"/>
      <c r="CF935" s="91"/>
      <c r="CG935" s="91"/>
      <c r="CH935" s="91"/>
      <c r="CI935" s="91"/>
      <c r="CJ935" s="91"/>
      <c r="CK935" s="91"/>
      <c r="CL935" s="91"/>
      <c r="CM935" s="91"/>
      <c r="CN935" s="91"/>
      <c r="CO935" s="91"/>
      <c r="CP935" s="91"/>
      <c r="CQ935" s="91"/>
      <c r="CR935" s="91"/>
      <c r="CS935" s="91"/>
      <c r="CT935" s="91"/>
      <c r="CU935" s="91"/>
      <c r="CV935" s="91"/>
      <c r="CW935" s="91"/>
      <c r="CX935" s="91"/>
      <c r="CY935" s="91"/>
      <c r="CZ935" s="91"/>
      <c r="DA935" s="91"/>
      <c r="DB935" s="91"/>
      <c r="DC935" s="91"/>
      <c r="DD935" s="91"/>
      <c r="DE935" s="91"/>
      <c r="DF935" s="91"/>
      <c r="DG935" s="91"/>
      <c r="DH935" s="91"/>
      <c r="DI935" s="91"/>
      <c r="DJ935" s="91"/>
      <c r="DK935" s="91"/>
      <c r="DL935" s="91"/>
      <c r="DM935" s="91"/>
      <c r="DN935" s="91"/>
      <c r="DO935" s="91"/>
      <c r="DP935" s="91"/>
      <c r="DQ935" s="91"/>
      <c r="DR935" s="91"/>
      <c r="DS935" s="91"/>
      <c r="DT935" s="91"/>
      <c r="DU935" s="91"/>
      <c r="DV935" s="91"/>
      <c r="DW935" s="91"/>
      <c r="DX935" s="91"/>
      <c r="DY935" s="91"/>
      <c r="DZ935" s="91"/>
      <c r="EA935" s="91"/>
      <c r="EB935" s="91"/>
      <c r="EC935" s="91"/>
      <c r="ED935" s="91"/>
      <c r="EE935" s="91"/>
      <c r="EF935" s="91"/>
      <c r="EG935" s="91"/>
      <c r="EH935" s="91"/>
      <c r="EI935" s="91"/>
      <c r="EJ935" s="91"/>
      <c r="EK935" s="91"/>
      <c r="EL935" s="91"/>
      <c r="EM935" s="91"/>
      <c r="EN935" s="91"/>
      <c r="EO935" s="91"/>
      <c r="EP935" s="91"/>
      <c r="EQ935" s="91"/>
      <c r="ER935" s="91"/>
      <c r="ES935" s="91"/>
      <c r="ET935" s="91"/>
      <c r="EU935" s="91"/>
      <c r="EV935" s="91"/>
      <c r="EW935" s="91"/>
      <c r="EX935" s="91"/>
      <c r="EY935" s="91"/>
      <c r="EZ935" s="91"/>
      <c r="FA935" s="91"/>
      <c r="FB935" s="91"/>
      <c r="FC935" s="91"/>
      <c r="FD935" s="91"/>
      <c r="FE935" s="91"/>
      <c r="FF935" s="91"/>
      <c r="FG935" s="91"/>
      <c r="FH935" s="91"/>
      <c r="FI935" s="91"/>
      <c r="FJ935" s="91"/>
      <c r="FK935" s="91"/>
      <c r="FL935" s="91"/>
      <c r="FM935" s="91"/>
      <c r="FN935" s="91"/>
      <c r="FO935" s="91"/>
      <c r="FP935" s="91"/>
      <c r="FQ935" s="91"/>
      <c r="FR935" s="91"/>
      <c r="FS935" s="91"/>
      <c r="FT935" s="91"/>
      <c r="FU935" s="91"/>
      <c r="FV935" s="91"/>
      <c r="FW935" s="91"/>
      <c r="FX935" s="91"/>
      <c r="FY935" s="91"/>
      <c r="FZ935" s="91"/>
      <c r="GA935" s="91"/>
      <c r="GB935" s="91"/>
      <c r="GC935" s="91"/>
      <c r="GD935" s="91"/>
      <c r="GE935" s="91"/>
      <c r="GF935" s="91"/>
      <c r="GG935" s="91"/>
      <c r="GH935" s="91"/>
      <c r="GI935" s="91"/>
      <c r="GJ935" s="91"/>
      <c r="GK935" s="91"/>
      <c r="GL935" s="91"/>
      <c r="GM935" s="91"/>
      <c r="GN935" s="91"/>
      <c r="GO935" s="91"/>
      <c r="GP935" s="91"/>
      <c r="GQ935" s="91"/>
      <c r="GR935" s="91"/>
      <c r="GS935" s="91"/>
      <c r="GT935" s="91"/>
      <c r="GU935" s="91"/>
      <c r="GV935" s="91"/>
      <c r="GW935" s="91"/>
      <c r="GX935" s="91"/>
      <c r="GY935" s="91"/>
      <c r="GZ935" s="91"/>
      <c r="HA935" s="91"/>
      <c r="HB935" s="91"/>
      <c r="HC935" s="91"/>
      <c r="HD935" s="91"/>
      <c r="HE935" s="91"/>
      <c r="HF935" s="91"/>
      <c r="HG935" s="91"/>
      <c r="HH935" s="91"/>
      <c r="HI935" s="91"/>
      <c r="HJ935" s="91"/>
      <c r="HK935" s="91"/>
      <c r="HL935" s="91"/>
      <c r="HM935" s="91"/>
      <c r="HN935" s="91"/>
      <c r="HO935" s="91"/>
      <c r="HP935" s="91"/>
      <c r="HQ935" s="91"/>
      <c r="HR935" s="91"/>
      <c r="HS935" s="91"/>
    </row>
    <row r="936" customHeight="1" spans="1:227">
      <c r="A936" s="91"/>
      <c r="B936" s="91"/>
      <c r="C936" s="91"/>
      <c r="D936" s="91"/>
      <c r="E936" s="91"/>
      <c r="F936" s="91"/>
      <c r="G936" s="91"/>
      <c r="H936" s="95"/>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c r="AH936" s="91"/>
      <c r="AI936" s="91"/>
      <c r="AJ936" s="91"/>
      <c r="AK936" s="91"/>
      <c r="AL936" s="91"/>
      <c r="AM936" s="91"/>
      <c r="AN936" s="91"/>
      <c r="AO936" s="91"/>
      <c r="AP936" s="91"/>
      <c r="AQ936" s="91"/>
      <c r="AR936" s="91"/>
      <c r="AS936" s="91"/>
      <c r="AT936" s="91"/>
      <c r="AU936" s="91"/>
      <c r="AV936" s="91"/>
      <c r="AW936" s="91"/>
      <c r="AX936" s="91"/>
      <c r="AY936" s="91"/>
      <c r="AZ936" s="91"/>
      <c r="BA936" s="91"/>
      <c r="BB936" s="91"/>
      <c r="BC936" s="91"/>
      <c r="BD936" s="91"/>
      <c r="BE936" s="91"/>
      <c r="BF936" s="91"/>
      <c r="BG936" s="91"/>
      <c r="BH936" s="91"/>
      <c r="BI936" s="91"/>
      <c r="BJ936" s="91"/>
      <c r="BK936" s="91"/>
      <c r="BL936" s="91"/>
      <c r="BM936" s="91"/>
      <c r="BN936" s="91"/>
      <c r="BO936" s="91"/>
      <c r="BP936" s="91"/>
      <c r="BQ936" s="91"/>
      <c r="BR936" s="91"/>
      <c r="BS936" s="91"/>
      <c r="BT936" s="91"/>
      <c r="BU936" s="91"/>
      <c r="BV936" s="91"/>
      <c r="BW936" s="91"/>
      <c r="BX936" s="91"/>
      <c r="BY936" s="91"/>
      <c r="BZ936" s="91"/>
      <c r="CA936" s="91"/>
      <c r="CB936" s="91"/>
      <c r="CC936" s="91"/>
      <c r="CD936" s="91"/>
      <c r="CE936" s="91"/>
      <c r="CF936" s="91"/>
      <c r="CG936" s="91"/>
      <c r="CH936" s="91"/>
      <c r="CI936" s="91"/>
      <c r="CJ936" s="91"/>
      <c r="CK936" s="91"/>
      <c r="CL936" s="91"/>
      <c r="CM936" s="91"/>
      <c r="CN936" s="91"/>
      <c r="CO936" s="91"/>
      <c r="CP936" s="91"/>
      <c r="CQ936" s="91"/>
      <c r="CR936" s="91"/>
      <c r="CS936" s="91"/>
      <c r="CT936" s="91"/>
      <c r="CU936" s="91"/>
      <c r="CV936" s="91"/>
      <c r="CW936" s="91"/>
      <c r="CX936" s="91"/>
      <c r="CY936" s="91"/>
      <c r="CZ936" s="91"/>
      <c r="DA936" s="91"/>
      <c r="DB936" s="91"/>
      <c r="DC936" s="91"/>
      <c r="DD936" s="91"/>
      <c r="DE936" s="91"/>
      <c r="DF936" s="91"/>
      <c r="DG936" s="91"/>
      <c r="DH936" s="91"/>
      <c r="DI936" s="91"/>
      <c r="DJ936" s="91"/>
      <c r="DK936" s="91"/>
      <c r="DL936" s="91"/>
      <c r="DM936" s="91"/>
      <c r="DN936" s="91"/>
      <c r="DO936" s="91"/>
      <c r="DP936" s="91"/>
      <c r="DQ936" s="91"/>
      <c r="DR936" s="91"/>
      <c r="DS936" s="91"/>
      <c r="DT936" s="91"/>
      <c r="DU936" s="91"/>
      <c r="DV936" s="91"/>
      <c r="DW936" s="91"/>
      <c r="DX936" s="91"/>
      <c r="DY936" s="91"/>
      <c r="DZ936" s="91"/>
      <c r="EA936" s="91"/>
      <c r="EB936" s="91"/>
      <c r="EC936" s="91"/>
      <c r="ED936" s="91"/>
      <c r="EE936" s="91"/>
      <c r="EF936" s="91"/>
      <c r="EG936" s="91"/>
      <c r="EH936" s="91"/>
      <c r="EI936" s="91"/>
      <c r="EJ936" s="91"/>
      <c r="EK936" s="91"/>
      <c r="EL936" s="91"/>
      <c r="EM936" s="91"/>
      <c r="EN936" s="91"/>
      <c r="EO936" s="91"/>
      <c r="EP936" s="91"/>
      <c r="EQ936" s="91"/>
      <c r="ER936" s="91"/>
      <c r="ES936" s="91"/>
      <c r="ET936" s="91"/>
      <c r="EU936" s="91"/>
      <c r="EV936" s="91"/>
      <c r="EW936" s="91"/>
      <c r="EX936" s="91"/>
      <c r="EY936" s="91"/>
      <c r="EZ936" s="91"/>
      <c r="FA936" s="91"/>
      <c r="FB936" s="91"/>
      <c r="FC936" s="91"/>
      <c r="FD936" s="91"/>
      <c r="FE936" s="91"/>
      <c r="FF936" s="91"/>
      <c r="FG936" s="91"/>
      <c r="FH936" s="91"/>
      <c r="FI936" s="91"/>
      <c r="FJ936" s="91"/>
      <c r="FK936" s="91"/>
      <c r="FL936" s="91"/>
      <c r="FM936" s="91"/>
      <c r="FN936" s="91"/>
      <c r="FO936" s="91"/>
      <c r="FP936" s="91"/>
      <c r="FQ936" s="91"/>
      <c r="FR936" s="91"/>
      <c r="FS936" s="91"/>
      <c r="FT936" s="91"/>
      <c r="FU936" s="91"/>
      <c r="FV936" s="91"/>
      <c r="FW936" s="91"/>
      <c r="FX936" s="91"/>
      <c r="FY936" s="91"/>
      <c r="FZ936" s="91"/>
      <c r="GA936" s="91"/>
      <c r="GB936" s="91"/>
      <c r="GC936" s="91"/>
      <c r="GD936" s="91"/>
      <c r="GE936" s="91"/>
      <c r="GF936" s="91"/>
      <c r="GG936" s="91"/>
      <c r="GH936" s="91"/>
      <c r="GI936" s="91"/>
      <c r="GJ936" s="91"/>
      <c r="GK936" s="91"/>
      <c r="GL936" s="91"/>
      <c r="GM936" s="91"/>
      <c r="GN936" s="91"/>
      <c r="GO936" s="91"/>
      <c r="GP936" s="91"/>
      <c r="GQ936" s="91"/>
      <c r="GR936" s="91"/>
      <c r="GS936" s="91"/>
      <c r="GT936" s="91"/>
      <c r="GU936" s="91"/>
      <c r="GV936" s="91"/>
      <c r="GW936" s="91"/>
      <c r="GX936" s="91"/>
      <c r="GY936" s="91"/>
      <c r="GZ936" s="91"/>
      <c r="HA936" s="91"/>
      <c r="HB936" s="91"/>
      <c r="HC936" s="91"/>
      <c r="HD936" s="91"/>
      <c r="HE936" s="91"/>
      <c r="HF936" s="91"/>
      <c r="HG936" s="91"/>
      <c r="HH936" s="91"/>
      <c r="HI936" s="91"/>
      <c r="HJ936" s="91"/>
      <c r="HK936" s="91"/>
      <c r="HL936" s="91"/>
      <c r="HM936" s="91"/>
      <c r="HN936" s="91"/>
      <c r="HO936" s="91"/>
      <c r="HP936" s="91"/>
      <c r="HQ936" s="91"/>
      <c r="HR936" s="91"/>
      <c r="HS936" s="91"/>
    </row>
    <row r="937" customHeight="1" spans="1:227">
      <c r="A937" s="91"/>
      <c r="B937" s="91"/>
      <c r="C937" s="91"/>
      <c r="D937" s="91"/>
      <c r="E937" s="91"/>
      <c r="F937" s="91"/>
      <c r="G937" s="91"/>
      <c r="H937" s="95"/>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c r="AH937" s="91"/>
      <c r="AI937" s="91"/>
      <c r="AJ937" s="91"/>
      <c r="AK937" s="91"/>
      <c r="AL937" s="91"/>
      <c r="AM937" s="91"/>
      <c r="AN937" s="91"/>
      <c r="AO937" s="91"/>
      <c r="AP937" s="91"/>
      <c r="AQ937" s="91"/>
      <c r="AR937" s="91"/>
      <c r="AS937" s="91"/>
      <c r="AT937" s="91"/>
      <c r="AU937" s="91"/>
      <c r="AV937" s="91"/>
      <c r="AW937" s="91"/>
      <c r="AX937" s="91"/>
      <c r="AY937" s="91"/>
      <c r="AZ937" s="91"/>
      <c r="BA937" s="91"/>
      <c r="BB937" s="91"/>
      <c r="BC937" s="91"/>
      <c r="BD937" s="91"/>
      <c r="BE937" s="91"/>
      <c r="BF937" s="91"/>
      <c r="BG937" s="91"/>
      <c r="BH937" s="91"/>
      <c r="BI937" s="91"/>
      <c r="BJ937" s="91"/>
      <c r="BK937" s="91"/>
      <c r="BL937" s="91"/>
      <c r="BM937" s="91"/>
      <c r="BN937" s="91"/>
      <c r="BO937" s="91"/>
      <c r="BP937" s="91"/>
      <c r="BQ937" s="91"/>
      <c r="BR937" s="91"/>
      <c r="BS937" s="91"/>
      <c r="BT937" s="91"/>
      <c r="BU937" s="91"/>
      <c r="BV937" s="91"/>
      <c r="BW937" s="91"/>
      <c r="BX937" s="91"/>
      <c r="BY937" s="91"/>
      <c r="BZ937" s="91"/>
      <c r="CA937" s="91"/>
      <c r="CB937" s="91"/>
      <c r="CC937" s="91"/>
      <c r="CD937" s="91"/>
      <c r="CE937" s="91"/>
      <c r="CF937" s="91"/>
      <c r="CG937" s="91"/>
      <c r="CH937" s="91"/>
      <c r="CI937" s="91"/>
      <c r="CJ937" s="91"/>
      <c r="CK937" s="91"/>
      <c r="CL937" s="91"/>
      <c r="CM937" s="91"/>
      <c r="CN937" s="91"/>
      <c r="CO937" s="91"/>
      <c r="CP937" s="91"/>
      <c r="CQ937" s="91"/>
      <c r="CR937" s="91"/>
      <c r="CS937" s="91"/>
      <c r="CT937" s="91"/>
      <c r="CU937" s="91"/>
      <c r="CV937" s="91"/>
      <c r="CW937" s="91"/>
      <c r="CX937" s="91"/>
      <c r="CY937" s="91"/>
      <c r="CZ937" s="91"/>
      <c r="DA937" s="91"/>
      <c r="DB937" s="91"/>
      <c r="DC937" s="91"/>
      <c r="DD937" s="91"/>
      <c r="DE937" s="91"/>
      <c r="DF937" s="91"/>
      <c r="DG937" s="91"/>
      <c r="DH937" s="91"/>
      <c r="DI937" s="91"/>
      <c r="DJ937" s="91"/>
      <c r="DK937" s="91"/>
      <c r="DL937" s="91"/>
      <c r="DM937" s="91"/>
      <c r="DN937" s="91"/>
      <c r="DO937" s="91"/>
      <c r="DP937" s="91"/>
      <c r="DQ937" s="91"/>
      <c r="DR937" s="91"/>
      <c r="DS937" s="91"/>
      <c r="DT937" s="91"/>
      <c r="DU937" s="91"/>
      <c r="DV937" s="91"/>
      <c r="DW937" s="91"/>
      <c r="DX937" s="91"/>
      <c r="DY937" s="91"/>
      <c r="DZ937" s="91"/>
      <c r="EA937" s="91"/>
      <c r="EB937" s="91"/>
      <c r="EC937" s="91"/>
      <c r="ED937" s="91"/>
      <c r="EE937" s="91"/>
      <c r="EF937" s="91"/>
      <c r="EG937" s="91"/>
      <c r="EH937" s="91"/>
      <c r="EI937" s="91"/>
      <c r="EJ937" s="91"/>
      <c r="EK937" s="91"/>
      <c r="EL937" s="91"/>
      <c r="EM937" s="91"/>
      <c r="EN937" s="91"/>
      <c r="EO937" s="91"/>
      <c r="EP937" s="91"/>
      <c r="EQ937" s="91"/>
      <c r="ER937" s="91"/>
      <c r="ES937" s="91"/>
      <c r="ET937" s="91"/>
      <c r="EU937" s="91"/>
      <c r="EV937" s="91"/>
      <c r="EW937" s="91"/>
      <c r="EX937" s="91"/>
      <c r="EY937" s="91"/>
      <c r="EZ937" s="91"/>
      <c r="FA937" s="91"/>
      <c r="FB937" s="91"/>
      <c r="FC937" s="91"/>
      <c r="FD937" s="91"/>
      <c r="FE937" s="91"/>
      <c r="FF937" s="91"/>
      <c r="FG937" s="91"/>
      <c r="FH937" s="91"/>
      <c r="FI937" s="91"/>
      <c r="FJ937" s="91"/>
      <c r="FK937" s="91"/>
      <c r="FL937" s="91"/>
      <c r="FM937" s="91"/>
      <c r="FN937" s="91"/>
      <c r="FO937" s="91"/>
      <c r="FP937" s="91"/>
      <c r="FQ937" s="91"/>
      <c r="FR937" s="91"/>
      <c r="FS937" s="91"/>
      <c r="FT937" s="91"/>
      <c r="FU937" s="91"/>
      <c r="FV937" s="91"/>
      <c r="FW937" s="91"/>
      <c r="FX937" s="91"/>
      <c r="FY937" s="91"/>
      <c r="FZ937" s="91"/>
      <c r="GA937" s="91"/>
      <c r="GB937" s="91"/>
      <c r="GC937" s="91"/>
      <c r="GD937" s="91"/>
      <c r="GE937" s="91"/>
      <c r="GF937" s="91"/>
      <c r="GG937" s="91"/>
      <c r="GH937" s="91"/>
      <c r="GI937" s="91"/>
      <c r="GJ937" s="91"/>
      <c r="GK937" s="91"/>
      <c r="GL937" s="91"/>
      <c r="GM937" s="91"/>
      <c r="GN937" s="91"/>
      <c r="GO937" s="91"/>
      <c r="GP937" s="91"/>
      <c r="GQ937" s="91"/>
      <c r="GR937" s="91"/>
      <c r="GS937" s="91"/>
      <c r="GT937" s="91"/>
      <c r="GU937" s="91"/>
      <c r="GV937" s="91"/>
      <c r="GW937" s="91"/>
      <c r="GX937" s="91"/>
      <c r="GY937" s="91"/>
      <c r="GZ937" s="91"/>
      <c r="HA937" s="91"/>
      <c r="HB937" s="91"/>
      <c r="HC937" s="91"/>
      <c r="HD937" s="91"/>
      <c r="HE937" s="91"/>
      <c r="HF937" s="91"/>
      <c r="HG937" s="91"/>
      <c r="HH937" s="91"/>
      <c r="HI937" s="91"/>
      <c r="HJ937" s="91"/>
      <c r="HK937" s="91"/>
      <c r="HL937" s="91"/>
      <c r="HM937" s="91"/>
      <c r="HN937" s="91"/>
      <c r="HO937" s="91"/>
      <c r="HP937" s="91"/>
      <c r="HQ937" s="91"/>
      <c r="HR937" s="91"/>
      <c r="HS937" s="91"/>
    </row>
    <row r="938" customHeight="1" spans="1:227">
      <c r="A938" s="91"/>
      <c r="B938" s="91"/>
      <c r="C938" s="91"/>
      <c r="D938" s="91"/>
      <c r="E938" s="91"/>
      <c r="F938" s="91"/>
      <c r="G938" s="91"/>
      <c r="H938" s="95"/>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c r="AH938" s="91"/>
      <c r="AI938" s="91"/>
      <c r="AJ938" s="91"/>
      <c r="AK938" s="91"/>
      <c r="AL938" s="91"/>
      <c r="AM938" s="91"/>
      <c r="AN938" s="91"/>
      <c r="AO938" s="91"/>
      <c r="AP938" s="91"/>
      <c r="AQ938" s="91"/>
      <c r="AR938" s="91"/>
      <c r="AS938" s="91"/>
      <c r="AT938" s="91"/>
      <c r="AU938" s="91"/>
      <c r="AV938" s="91"/>
      <c r="AW938" s="91"/>
      <c r="AX938" s="91"/>
      <c r="AY938" s="91"/>
      <c r="AZ938" s="91"/>
      <c r="BA938" s="91"/>
      <c r="BB938" s="91"/>
      <c r="BC938" s="91"/>
      <c r="BD938" s="91"/>
      <c r="BE938" s="91"/>
      <c r="BF938" s="91"/>
      <c r="BG938" s="91"/>
      <c r="BH938" s="91"/>
      <c r="BI938" s="91"/>
      <c r="BJ938" s="91"/>
      <c r="BK938" s="91"/>
      <c r="BL938" s="91"/>
      <c r="BM938" s="91"/>
      <c r="BN938" s="91"/>
      <c r="BO938" s="91"/>
      <c r="BP938" s="91"/>
      <c r="BQ938" s="91"/>
      <c r="BR938" s="91"/>
      <c r="BS938" s="91"/>
      <c r="BT938" s="91"/>
      <c r="BU938" s="91"/>
      <c r="BV938" s="91"/>
      <c r="BW938" s="91"/>
      <c r="BX938" s="91"/>
      <c r="BY938" s="91"/>
      <c r="BZ938" s="91"/>
      <c r="CA938" s="91"/>
      <c r="CB938" s="91"/>
      <c r="CC938" s="91"/>
      <c r="CD938" s="91"/>
      <c r="CE938" s="91"/>
      <c r="CF938" s="91"/>
      <c r="CG938" s="91"/>
      <c r="CH938" s="91"/>
      <c r="CI938" s="91"/>
      <c r="CJ938" s="91"/>
      <c r="CK938" s="91"/>
      <c r="CL938" s="91"/>
      <c r="CM938" s="91"/>
      <c r="CN938" s="91"/>
      <c r="CO938" s="91"/>
      <c r="CP938" s="91"/>
      <c r="CQ938" s="91"/>
      <c r="CR938" s="91"/>
      <c r="CS938" s="91"/>
      <c r="CT938" s="91"/>
      <c r="CU938" s="91"/>
      <c r="CV938" s="91"/>
      <c r="CW938" s="91"/>
      <c r="CX938" s="91"/>
      <c r="CY938" s="91"/>
      <c r="CZ938" s="91"/>
      <c r="DA938" s="91"/>
      <c r="DB938" s="91"/>
      <c r="DC938" s="91"/>
      <c r="DD938" s="91"/>
      <c r="DE938" s="91"/>
      <c r="DF938" s="91"/>
      <c r="DG938" s="91"/>
      <c r="DH938" s="91"/>
      <c r="DI938" s="91"/>
      <c r="DJ938" s="91"/>
      <c r="DK938" s="91"/>
      <c r="DL938" s="91"/>
      <c r="DM938" s="91"/>
      <c r="DN938" s="91"/>
      <c r="DO938" s="91"/>
      <c r="DP938" s="91"/>
      <c r="DQ938" s="91"/>
      <c r="DR938" s="91"/>
      <c r="DS938" s="91"/>
      <c r="DT938" s="91"/>
      <c r="DU938" s="91"/>
      <c r="DV938" s="91"/>
      <c r="DW938" s="91"/>
      <c r="DX938" s="91"/>
      <c r="DY938" s="91"/>
      <c r="DZ938" s="91"/>
      <c r="EA938" s="91"/>
      <c r="EB938" s="91"/>
      <c r="EC938" s="91"/>
      <c r="ED938" s="91"/>
      <c r="EE938" s="91"/>
      <c r="EF938" s="91"/>
      <c r="EG938" s="91"/>
      <c r="EH938" s="91"/>
      <c r="EI938" s="91"/>
      <c r="EJ938" s="91"/>
      <c r="EK938" s="91"/>
      <c r="EL938" s="91"/>
      <c r="EM938" s="91"/>
      <c r="EN938" s="91"/>
      <c r="EO938" s="91"/>
      <c r="EP938" s="91"/>
      <c r="EQ938" s="91"/>
      <c r="ER938" s="91"/>
      <c r="ES938" s="91"/>
      <c r="ET938" s="91"/>
      <c r="EU938" s="91"/>
      <c r="EV938" s="91"/>
      <c r="EW938" s="91"/>
      <c r="EX938" s="91"/>
      <c r="EY938" s="91"/>
      <c r="EZ938" s="91"/>
      <c r="FA938" s="91"/>
      <c r="FB938" s="91"/>
      <c r="FC938" s="91"/>
      <c r="FD938" s="91"/>
      <c r="FE938" s="91"/>
      <c r="FF938" s="91"/>
      <c r="FG938" s="91"/>
      <c r="FH938" s="91"/>
      <c r="FI938" s="91"/>
      <c r="FJ938" s="91"/>
      <c r="FK938" s="91"/>
      <c r="FL938" s="91"/>
      <c r="FM938" s="91"/>
      <c r="FN938" s="91"/>
      <c r="FO938" s="91"/>
      <c r="FP938" s="91"/>
      <c r="FQ938" s="91"/>
      <c r="FR938" s="91"/>
      <c r="FS938" s="91"/>
      <c r="FT938" s="91"/>
      <c r="FU938" s="91"/>
      <c r="FV938" s="91"/>
      <c r="FW938" s="91"/>
      <c r="FX938" s="91"/>
      <c r="FY938" s="91"/>
      <c r="FZ938" s="91"/>
      <c r="GA938" s="91"/>
      <c r="GB938" s="91"/>
      <c r="GC938" s="91"/>
      <c r="GD938" s="91"/>
      <c r="GE938" s="91"/>
      <c r="GF938" s="91"/>
      <c r="GG938" s="91"/>
      <c r="GH938" s="91"/>
      <c r="GI938" s="91"/>
      <c r="GJ938" s="91"/>
      <c r="GK938" s="91"/>
      <c r="GL938" s="91"/>
      <c r="GM938" s="91"/>
      <c r="GN938" s="91"/>
      <c r="GO938" s="91"/>
      <c r="GP938" s="91"/>
      <c r="GQ938" s="91"/>
      <c r="GR938" s="91"/>
      <c r="GS938" s="91"/>
      <c r="GT938" s="91"/>
      <c r="GU938" s="91"/>
      <c r="GV938" s="91"/>
      <c r="GW938" s="91"/>
      <c r="GX938" s="91"/>
      <c r="GY938" s="91"/>
      <c r="GZ938" s="91"/>
      <c r="HA938" s="91"/>
      <c r="HB938" s="91"/>
      <c r="HC938" s="91"/>
      <c r="HD938" s="91"/>
      <c r="HE938" s="91"/>
      <c r="HF938" s="91"/>
      <c r="HG938" s="91"/>
      <c r="HH938" s="91"/>
      <c r="HI938" s="91"/>
      <c r="HJ938" s="91"/>
      <c r="HK938" s="91"/>
      <c r="HL938" s="91"/>
      <c r="HM938" s="91"/>
      <c r="HN938" s="91"/>
      <c r="HO938" s="91"/>
      <c r="HP938" s="91"/>
      <c r="HQ938" s="91"/>
      <c r="HR938" s="91"/>
      <c r="HS938" s="91"/>
    </row>
    <row r="939" customHeight="1" spans="1:227">
      <c r="A939" s="91"/>
      <c r="B939" s="91"/>
      <c r="C939" s="91"/>
      <c r="D939" s="91"/>
      <c r="E939" s="91"/>
      <c r="F939" s="91"/>
      <c r="G939" s="91"/>
      <c r="H939" s="95"/>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c r="AH939" s="91"/>
      <c r="AI939" s="91"/>
      <c r="AJ939" s="91"/>
      <c r="AK939" s="91"/>
      <c r="AL939" s="91"/>
      <c r="AM939" s="91"/>
      <c r="AN939" s="91"/>
      <c r="AO939" s="91"/>
      <c r="AP939" s="91"/>
      <c r="AQ939" s="91"/>
      <c r="AR939" s="91"/>
      <c r="AS939" s="91"/>
      <c r="AT939" s="91"/>
      <c r="AU939" s="91"/>
      <c r="AV939" s="91"/>
      <c r="AW939" s="91"/>
      <c r="AX939" s="91"/>
      <c r="AY939" s="91"/>
      <c r="AZ939" s="91"/>
      <c r="BA939" s="91"/>
      <c r="BB939" s="91"/>
      <c r="BC939" s="91"/>
      <c r="BD939" s="91"/>
      <c r="BE939" s="91"/>
      <c r="BF939" s="91"/>
      <c r="BG939" s="91"/>
      <c r="BH939" s="91"/>
      <c r="BI939" s="91"/>
      <c r="BJ939" s="91"/>
      <c r="BK939" s="91"/>
      <c r="BL939" s="91"/>
      <c r="BM939" s="91"/>
      <c r="BN939" s="91"/>
      <c r="BO939" s="91"/>
      <c r="BP939" s="91"/>
      <c r="BQ939" s="91"/>
      <c r="BR939" s="91"/>
      <c r="BS939" s="91"/>
      <c r="BT939" s="91"/>
      <c r="BU939" s="91"/>
      <c r="BV939" s="91"/>
      <c r="BW939" s="91"/>
      <c r="BX939" s="91"/>
      <c r="BY939" s="91"/>
      <c r="BZ939" s="91"/>
      <c r="CA939" s="91"/>
      <c r="CB939" s="91"/>
      <c r="CC939" s="91"/>
      <c r="CD939" s="91"/>
      <c r="CE939" s="91"/>
      <c r="CF939" s="91"/>
      <c r="CG939" s="91"/>
      <c r="CH939" s="91"/>
      <c r="CI939" s="91"/>
      <c r="CJ939" s="91"/>
      <c r="CK939" s="91"/>
      <c r="CL939" s="91"/>
      <c r="CM939" s="91"/>
      <c r="CN939" s="91"/>
      <c r="CO939" s="91"/>
      <c r="CP939" s="91"/>
      <c r="CQ939" s="91"/>
      <c r="CR939" s="91"/>
      <c r="CS939" s="91"/>
      <c r="CT939" s="91"/>
      <c r="CU939" s="91"/>
      <c r="CV939" s="91"/>
      <c r="CW939" s="91"/>
      <c r="CX939" s="91"/>
      <c r="CY939" s="91"/>
      <c r="CZ939" s="91"/>
      <c r="DA939" s="91"/>
      <c r="DB939" s="91"/>
      <c r="DC939" s="91"/>
      <c r="DD939" s="91"/>
      <c r="DE939" s="91"/>
      <c r="DF939" s="91"/>
      <c r="DG939" s="91"/>
      <c r="DH939" s="91"/>
      <c r="DI939" s="91"/>
      <c r="DJ939" s="91"/>
      <c r="DK939" s="91"/>
      <c r="DL939" s="91"/>
      <c r="DM939" s="91"/>
      <c r="DN939" s="91"/>
      <c r="DO939" s="91"/>
      <c r="DP939" s="91"/>
      <c r="DQ939" s="91"/>
      <c r="DR939" s="91"/>
      <c r="DS939" s="91"/>
      <c r="DT939" s="91"/>
      <c r="DU939" s="91"/>
      <c r="DV939" s="91"/>
      <c r="DW939" s="91"/>
      <c r="DX939" s="91"/>
      <c r="DY939" s="91"/>
      <c r="DZ939" s="91"/>
      <c r="EA939" s="91"/>
      <c r="EB939" s="91"/>
      <c r="EC939" s="91"/>
      <c r="ED939" s="91"/>
      <c r="EE939" s="91"/>
      <c r="EF939" s="91"/>
      <c r="EG939" s="91"/>
      <c r="EH939" s="91"/>
      <c r="EI939" s="91"/>
      <c r="EJ939" s="91"/>
      <c r="EK939" s="91"/>
      <c r="EL939" s="91"/>
      <c r="EM939" s="91"/>
      <c r="EN939" s="91"/>
      <c r="EO939" s="91"/>
      <c r="EP939" s="91"/>
      <c r="EQ939" s="91"/>
      <c r="ER939" s="91"/>
      <c r="ES939" s="91"/>
      <c r="ET939" s="91"/>
      <c r="EU939" s="91"/>
      <c r="EV939" s="91"/>
      <c r="EW939" s="91"/>
      <c r="EX939" s="91"/>
      <c r="EY939" s="91"/>
      <c r="EZ939" s="91"/>
      <c r="FA939" s="91"/>
      <c r="FB939" s="91"/>
      <c r="FC939" s="91"/>
      <c r="FD939" s="91"/>
      <c r="FE939" s="91"/>
      <c r="FF939" s="91"/>
      <c r="FG939" s="91"/>
      <c r="FH939" s="91"/>
      <c r="FI939" s="91"/>
      <c r="FJ939" s="91"/>
      <c r="FK939" s="91"/>
      <c r="FL939" s="91"/>
      <c r="FM939" s="91"/>
      <c r="FN939" s="91"/>
      <c r="FO939" s="91"/>
      <c r="FP939" s="91"/>
      <c r="FQ939" s="91"/>
      <c r="FR939" s="91"/>
      <c r="FS939" s="91"/>
      <c r="FT939" s="91"/>
      <c r="FU939" s="91"/>
      <c r="FV939" s="91"/>
      <c r="FW939" s="91"/>
      <c r="FX939" s="91"/>
      <c r="FY939" s="91"/>
      <c r="FZ939" s="91"/>
      <c r="GA939" s="91"/>
      <c r="GB939" s="91"/>
      <c r="GC939" s="91"/>
      <c r="GD939" s="91"/>
      <c r="GE939" s="91"/>
      <c r="GF939" s="91"/>
      <c r="GG939" s="91"/>
      <c r="GH939" s="91"/>
      <c r="GI939" s="91"/>
      <c r="GJ939" s="91"/>
      <c r="GK939" s="91"/>
      <c r="GL939" s="91"/>
      <c r="GM939" s="91"/>
      <c r="GN939" s="91"/>
      <c r="GO939" s="91"/>
      <c r="GP939" s="91"/>
      <c r="GQ939" s="91"/>
      <c r="GR939" s="91"/>
      <c r="GS939" s="91"/>
      <c r="GT939" s="91"/>
      <c r="GU939" s="91"/>
      <c r="GV939" s="91"/>
      <c r="GW939" s="91"/>
      <c r="GX939" s="91"/>
      <c r="GY939" s="91"/>
      <c r="GZ939" s="91"/>
      <c r="HA939" s="91"/>
      <c r="HB939" s="91"/>
      <c r="HC939" s="91"/>
      <c r="HD939" s="91"/>
      <c r="HE939" s="91"/>
      <c r="HF939" s="91"/>
      <c r="HG939" s="91"/>
      <c r="HH939" s="91"/>
      <c r="HI939" s="91"/>
      <c r="HJ939" s="91"/>
      <c r="HK939" s="91"/>
      <c r="HL939" s="91"/>
      <c r="HM939" s="91"/>
      <c r="HN939" s="91"/>
      <c r="HO939" s="91"/>
      <c r="HP939" s="91"/>
      <c r="HQ939" s="91"/>
      <c r="HR939" s="91"/>
      <c r="HS939" s="91"/>
    </row>
    <row r="940" customHeight="1" spans="1:227">
      <c r="A940" s="91"/>
      <c r="B940" s="91"/>
      <c r="C940" s="91"/>
      <c r="D940" s="91"/>
      <c r="E940" s="91"/>
      <c r="F940" s="91"/>
      <c r="G940" s="91"/>
      <c r="H940" s="95"/>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c r="AH940" s="91"/>
      <c r="AI940" s="91"/>
      <c r="AJ940" s="91"/>
      <c r="AK940" s="91"/>
      <c r="AL940" s="91"/>
      <c r="AM940" s="91"/>
      <c r="AN940" s="91"/>
      <c r="AO940" s="91"/>
      <c r="AP940" s="91"/>
      <c r="AQ940" s="91"/>
      <c r="AR940" s="91"/>
      <c r="AS940" s="91"/>
      <c r="AT940" s="91"/>
      <c r="AU940" s="91"/>
      <c r="AV940" s="91"/>
      <c r="AW940" s="91"/>
      <c r="AX940" s="91"/>
      <c r="AY940" s="91"/>
      <c r="AZ940" s="91"/>
      <c r="BA940" s="91"/>
      <c r="BB940" s="91"/>
      <c r="BC940" s="91"/>
      <c r="BD940" s="91"/>
      <c r="BE940" s="91"/>
      <c r="BF940" s="91"/>
      <c r="BG940" s="91"/>
      <c r="BH940" s="91"/>
      <c r="BI940" s="91"/>
      <c r="BJ940" s="91"/>
      <c r="BK940" s="91"/>
      <c r="BL940" s="91"/>
      <c r="BM940" s="91"/>
      <c r="BN940" s="91"/>
      <c r="BO940" s="91"/>
      <c r="BP940" s="91"/>
      <c r="BQ940" s="91"/>
      <c r="BR940" s="91"/>
      <c r="BS940" s="91"/>
      <c r="BT940" s="91"/>
      <c r="BU940" s="91"/>
      <c r="BV940" s="91"/>
      <c r="BW940" s="91"/>
      <c r="BX940" s="91"/>
      <c r="BY940" s="91"/>
      <c r="BZ940" s="91"/>
      <c r="CA940" s="91"/>
      <c r="CB940" s="91"/>
      <c r="CC940" s="91"/>
      <c r="CD940" s="91"/>
      <c r="CE940" s="91"/>
      <c r="CF940" s="91"/>
      <c r="CG940" s="91"/>
      <c r="CH940" s="91"/>
      <c r="CI940" s="91"/>
      <c r="CJ940" s="91"/>
      <c r="CK940" s="91"/>
      <c r="CL940" s="91"/>
      <c r="CM940" s="91"/>
      <c r="CN940" s="91"/>
      <c r="CO940" s="91"/>
      <c r="CP940" s="91"/>
      <c r="CQ940" s="91"/>
      <c r="CR940" s="91"/>
      <c r="CS940" s="91"/>
      <c r="CT940" s="91"/>
      <c r="CU940" s="91"/>
      <c r="CV940" s="91"/>
      <c r="CW940" s="91"/>
      <c r="CX940" s="91"/>
      <c r="CY940" s="91"/>
      <c r="CZ940" s="91"/>
      <c r="DA940" s="91"/>
      <c r="DB940" s="91"/>
      <c r="DC940" s="91"/>
      <c r="DD940" s="91"/>
      <c r="DE940" s="91"/>
      <c r="DF940" s="91"/>
      <c r="DG940" s="91"/>
      <c r="DH940" s="91"/>
      <c r="DI940" s="91"/>
      <c r="DJ940" s="91"/>
      <c r="DK940" s="91"/>
      <c r="DL940" s="91"/>
      <c r="DM940" s="91"/>
      <c r="DN940" s="91"/>
      <c r="DO940" s="91"/>
      <c r="DP940" s="91"/>
      <c r="DQ940" s="91"/>
      <c r="DR940" s="91"/>
      <c r="DS940" s="91"/>
      <c r="DT940" s="91"/>
      <c r="DU940" s="91"/>
      <c r="DV940" s="91"/>
      <c r="DW940" s="91"/>
      <c r="DX940" s="91"/>
      <c r="DY940" s="91"/>
      <c r="DZ940" s="91"/>
      <c r="EA940" s="91"/>
      <c r="EB940" s="91"/>
      <c r="EC940" s="91"/>
      <c r="ED940" s="91"/>
      <c r="EE940" s="91"/>
      <c r="EF940" s="91"/>
      <c r="EG940" s="91"/>
      <c r="EH940" s="91"/>
      <c r="EI940" s="91"/>
      <c r="EJ940" s="91"/>
      <c r="EK940" s="91"/>
      <c r="EL940" s="91"/>
      <c r="EM940" s="91"/>
      <c r="EN940" s="91"/>
      <c r="EO940" s="91"/>
      <c r="EP940" s="91"/>
      <c r="EQ940" s="91"/>
      <c r="ER940" s="91"/>
      <c r="ES940" s="91"/>
      <c r="ET940" s="91"/>
      <c r="EU940" s="91"/>
      <c r="EV940" s="91"/>
      <c r="EW940" s="91"/>
      <c r="EX940" s="91"/>
      <c r="EY940" s="91"/>
      <c r="EZ940" s="91"/>
      <c r="FA940" s="91"/>
      <c r="FB940" s="91"/>
      <c r="FC940" s="91"/>
      <c r="FD940" s="91"/>
      <c r="FE940" s="91"/>
      <c r="FF940" s="91"/>
      <c r="FG940" s="91"/>
      <c r="FH940" s="91"/>
      <c r="FI940" s="91"/>
      <c r="FJ940" s="91"/>
      <c r="FK940" s="91"/>
      <c r="FL940" s="91"/>
      <c r="FM940" s="91"/>
      <c r="FN940" s="91"/>
      <c r="FO940" s="91"/>
      <c r="FP940" s="91"/>
      <c r="FQ940" s="91"/>
      <c r="FR940" s="91"/>
      <c r="FS940" s="91"/>
      <c r="FT940" s="91"/>
      <c r="FU940" s="91"/>
      <c r="FV940" s="91"/>
      <c r="FW940" s="91"/>
      <c r="FX940" s="91"/>
      <c r="FY940" s="91"/>
      <c r="FZ940" s="91"/>
      <c r="GA940" s="91"/>
      <c r="GB940" s="91"/>
      <c r="GC940" s="91"/>
      <c r="GD940" s="91"/>
      <c r="GE940" s="91"/>
      <c r="GF940" s="91"/>
      <c r="GG940" s="91"/>
      <c r="GH940" s="91"/>
      <c r="GI940" s="91"/>
      <c r="GJ940" s="91"/>
      <c r="GK940" s="91"/>
      <c r="GL940" s="91"/>
      <c r="GM940" s="91"/>
      <c r="GN940" s="91"/>
      <c r="GO940" s="91"/>
      <c r="GP940" s="91"/>
      <c r="GQ940" s="91"/>
      <c r="GR940" s="91"/>
      <c r="GS940" s="91"/>
      <c r="GT940" s="91"/>
      <c r="GU940" s="91"/>
      <c r="GV940" s="91"/>
      <c r="GW940" s="91"/>
      <c r="GX940" s="91"/>
      <c r="GY940" s="91"/>
      <c r="GZ940" s="91"/>
      <c r="HA940" s="91"/>
      <c r="HB940" s="91"/>
      <c r="HC940" s="91"/>
      <c r="HD940" s="91"/>
      <c r="HE940" s="91"/>
      <c r="HF940" s="91"/>
      <c r="HG940" s="91"/>
      <c r="HH940" s="91"/>
      <c r="HI940" s="91"/>
      <c r="HJ940" s="91"/>
      <c r="HK940" s="91"/>
      <c r="HL940" s="91"/>
      <c r="HM940" s="91"/>
      <c r="HN940" s="91"/>
      <c r="HO940" s="91"/>
      <c r="HP940" s="91"/>
      <c r="HQ940" s="91"/>
      <c r="HR940" s="91"/>
      <c r="HS940" s="91"/>
    </row>
    <row r="941" customHeight="1" spans="1:227">
      <c r="A941" s="91"/>
      <c r="B941" s="91"/>
      <c r="C941" s="91"/>
      <c r="D941" s="91"/>
      <c r="E941" s="91"/>
      <c r="F941" s="91"/>
      <c r="G941" s="91"/>
      <c r="H941" s="95"/>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c r="AH941" s="91"/>
      <c r="AI941" s="91"/>
      <c r="AJ941" s="91"/>
      <c r="AK941" s="91"/>
      <c r="AL941" s="91"/>
      <c r="AM941" s="91"/>
      <c r="AN941" s="91"/>
      <c r="AO941" s="91"/>
      <c r="AP941" s="91"/>
      <c r="AQ941" s="91"/>
      <c r="AR941" s="91"/>
      <c r="AS941" s="91"/>
      <c r="AT941" s="91"/>
      <c r="AU941" s="91"/>
      <c r="AV941" s="91"/>
      <c r="AW941" s="91"/>
      <c r="AX941" s="91"/>
      <c r="AY941" s="91"/>
      <c r="AZ941" s="91"/>
      <c r="BA941" s="91"/>
      <c r="BB941" s="91"/>
      <c r="BC941" s="91"/>
      <c r="BD941" s="91"/>
      <c r="BE941" s="91"/>
      <c r="BF941" s="91"/>
      <c r="BG941" s="91"/>
      <c r="BH941" s="91"/>
      <c r="BI941" s="91"/>
      <c r="BJ941" s="91"/>
      <c r="BK941" s="91"/>
      <c r="BL941" s="91"/>
      <c r="BM941" s="91"/>
      <c r="BN941" s="91"/>
      <c r="BO941" s="91"/>
      <c r="BP941" s="91"/>
      <c r="BQ941" s="91"/>
      <c r="BR941" s="91"/>
      <c r="BS941" s="91"/>
      <c r="BT941" s="91"/>
      <c r="BU941" s="91"/>
      <c r="BV941" s="91"/>
      <c r="BW941" s="91"/>
      <c r="BX941" s="91"/>
      <c r="BY941" s="91"/>
      <c r="BZ941" s="91"/>
      <c r="CA941" s="91"/>
      <c r="CB941" s="91"/>
      <c r="CC941" s="91"/>
      <c r="CD941" s="91"/>
      <c r="CE941" s="91"/>
      <c r="CF941" s="91"/>
      <c r="CG941" s="91"/>
      <c r="CH941" s="91"/>
      <c r="CI941" s="91"/>
      <c r="CJ941" s="91"/>
      <c r="CK941" s="91"/>
      <c r="CL941" s="91"/>
      <c r="CM941" s="91"/>
      <c r="CN941" s="91"/>
      <c r="CO941" s="91"/>
      <c r="CP941" s="91"/>
      <c r="CQ941" s="91"/>
      <c r="CR941" s="91"/>
      <c r="CS941" s="91"/>
      <c r="CT941" s="91"/>
      <c r="CU941" s="91"/>
      <c r="CV941" s="91"/>
      <c r="CW941" s="91"/>
      <c r="CX941" s="91"/>
      <c r="CY941" s="91"/>
      <c r="CZ941" s="91"/>
      <c r="DA941" s="91"/>
      <c r="DB941" s="91"/>
      <c r="DC941" s="91"/>
      <c r="DD941" s="91"/>
      <c r="DE941" s="91"/>
      <c r="DF941" s="91"/>
      <c r="DG941" s="91"/>
      <c r="DH941" s="91"/>
      <c r="DI941" s="91"/>
      <c r="DJ941" s="91"/>
      <c r="DK941" s="91"/>
      <c r="DL941" s="91"/>
      <c r="DM941" s="91"/>
      <c r="DN941" s="91"/>
      <c r="DO941" s="91"/>
      <c r="DP941" s="91"/>
      <c r="DQ941" s="91"/>
      <c r="DR941" s="91"/>
      <c r="DS941" s="91"/>
      <c r="DT941" s="91"/>
      <c r="DU941" s="91"/>
      <c r="DV941" s="91"/>
      <c r="DW941" s="91"/>
      <c r="DX941" s="91"/>
      <c r="DY941" s="91"/>
      <c r="DZ941" s="91"/>
      <c r="EA941" s="91"/>
      <c r="EB941" s="91"/>
      <c r="EC941" s="91"/>
      <c r="ED941" s="91"/>
      <c r="EE941" s="91"/>
      <c r="EF941" s="91"/>
      <c r="EG941" s="91"/>
      <c r="EH941" s="91"/>
      <c r="EI941" s="91"/>
      <c r="EJ941" s="91"/>
      <c r="EK941" s="91"/>
      <c r="EL941" s="91"/>
      <c r="EM941" s="91"/>
      <c r="EN941" s="91"/>
      <c r="EO941" s="91"/>
      <c r="EP941" s="91"/>
      <c r="EQ941" s="91"/>
      <c r="ER941" s="91"/>
      <c r="ES941" s="91"/>
      <c r="ET941" s="91"/>
      <c r="EU941" s="91"/>
      <c r="EV941" s="91"/>
      <c r="EW941" s="91"/>
      <c r="EX941" s="91"/>
      <c r="EY941" s="91"/>
      <c r="EZ941" s="91"/>
      <c r="FA941" s="91"/>
      <c r="FB941" s="91"/>
      <c r="FC941" s="91"/>
      <c r="FD941" s="91"/>
      <c r="FE941" s="91"/>
      <c r="FF941" s="91"/>
      <c r="FG941" s="91"/>
      <c r="FH941" s="91"/>
      <c r="FI941" s="91"/>
      <c r="FJ941" s="91"/>
      <c r="FK941" s="91"/>
      <c r="FL941" s="91"/>
      <c r="FM941" s="91"/>
      <c r="FN941" s="91"/>
      <c r="FO941" s="91"/>
      <c r="FP941" s="91"/>
      <c r="FQ941" s="91"/>
      <c r="FR941" s="91"/>
      <c r="FS941" s="91"/>
      <c r="FT941" s="91"/>
      <c r="FU941" s="91"/>
      <c r="FV941" s="91"/>
      <c r="FW941" s="91"/>
      <c r="FX941" s="91"/>
      <c r="FY941" s="91"/>
      <c r="FZ941" s="91"/>
      <c r="GA941" s="91"/>
      <c r="GB941" s="91"/>
      <c r="GC941" s="91"/>
      <c r="GD941" s="91"/>
      <c r="GE941" s="91"/>
      <c r="GF941" s="91"/>
      <c r="GG941" s="91"/>
      <c r="GH941" s="91"/>
      <c r="GI941" s="91"/>
      <c r="GJ941" s="91"/>
      <c r="GK941" s="91"/>
      <c r="GL941" s="91"/>
      <c r="GM941" s="91"/>
      <c r="GN941" s="91"/>
      <c r="GO941" s="91"/>
      <c r="GP941" s="91"/>
      <c r="GQ941" s="91"/>
      <c r="GR941" s="91"/>
      <c r="GS941" s="91"/>
      <c r="GT941" s="91"/>
      <c r="GU941" s="91"/>
      <c r="GV941" s="91"/>
      <c r="GW941" s="91"/>
      <c r="GX941" s="91"/>
      <c r="GY941" s="91"/>
      <c r="GZ941" s="91"/>
      <c r="HA941" s="91"/>
      <c r="HB941" s="91"/>
      <c r="HC941" s="91"/>
      <c r="HD941" s="91"/>
      <c r="HE941" s="91"/>
      <c r="HF941" s="91"/>
      <c r="HG941" s="91"/>
      <c r="HH941" s="91"/>
      <c r="HI941" s="91"/>
      <c r="HJ941" s="91"/>
      <c r="HK941" s="91"/>
      <c r="HL941" s="91"/>
      <c r="HM941" s="91"/>
      <c r="HN941" s="91"/>
      <c r="HO941" s="91"/>
      <c r="HP941" s="91"/>
      <c r="HQ941" s="91"/>
      <c r="HR941" s="91"/>
      <c r="HS941" s="91"/>
    </row>
    <row r="942" customHeight="1" spans="1:227">
      <c r="A942" s="91"/>
      <c r="B942" s="91"/>
      <c r="C942" s="91"/>
      <c r="D942" s="91"/>
      <c r="E942" s="91"/>
      <c r="F942" s="91"/>
      <c r="G942" s="91"/>
      <c r="H942" s="95"/>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c r="AH942" s="91"/>
      <c r="AI942" s="91"/>
      <c r="AJ942" s="91"/>
      <c r="AK942" s="91"/>
      <c r="AL942" s="91"/>
      <c r="AM942" s="91"/>
      <c r="AN942" s="91"/>
      <c r="AO942" s="91"/>
      <c r="AP942" s="91"/>
      <c r="AQ942" s="91"/>
      <c r="AR942" s="91"/>
      <c r="AS942" s="91"/>
      <c r="AT942" s="91"/>
      <c r="AU942" s="91"/>
      <c r="AV942" s="91"/>
      <c r="AW942" s="91"/>
      <c r="AX942" s="91"/>
      <c r="AY942" s="91"/>
      <c r="AZ942" s="91"/>
      <c r="BA942" s="91"/>
      <c r="BB942" s="91"/>
      <c r="BC942" s="91"/>
      <c r="BD942" s="91"/>
      <c r="BE942" s="91"/>
      <c r="BF942" s="91"/>
      <c r="BG942" s="91"/>
      <c r="BH942" s="91"/>
      <c r="BI942" s="91"/>
      <c r="BJ942" s="91"/>
      <c r="BK942" s="91"/>
      <c r="BL942" s="91"/>
      <c r="BM942" s="91"/>
      <c r="BN942" s="91"/>
      <c r="BO942" s="91"/>
      <c r="BP942" s="91"/>
      <c r="BQ942" s="91"/>
      <c r="BR942" s="91"/>
      <c r="BS942" s="91"/>
      <c r="BT942" s="91"/>
      <c r="BU942" s="91"/>
      <c r="BV942" s="91"/>
      <c r="BW942" s="91"/>
      <c r="BX942" s="91"/>
      <c r="BY942" s="91"/>
      <c r="BZ942" s="91"/>
      <c r="CA942" s="91"/>
      <c r="CB942" s="91"/>
      <c r="CC942" s="91"/>
      <c r="CD942" s="91"/>
      <c r="CE942" s="91"/>
      <c r="CF942" s="91"/>
      <c r="CG942" s="91"/>
      <c r="CH942" s="91"/>
      <c r="CI942" s="91"/>
      <c r="CJ942" s="91"/>
      <c r="CK942" s="91"/>
      <c r="CL942" s="91"/>
      <c r="CM942" s="91"/>
      <c r="CN942" s="91"/>
      <c r="CO942" s="91"/>
      <c r="CP942" s="91"/>
      <c r="CQ942" s="91"/>
      <c r="CR942" s="91"/>
      <c r="CS942" s="91"/>
      <c r="CT942" s="91"/>
      <c r="CU942" s="91"/>
      <c r="CV942" s="91"/>
      <c r="CW942" s="91"/>
      <c r="CX942" s="91"/>
      <c r="CY942" s="91"/>
      <c r="CZ942" s="91"/>
      <c r="DA942" s="91"/>
      <c r="DB942" s="91"/>
      <c r="DC942" s="91"/>
      <c r="DD942" s="91"/>
      <c r="DE942" s="91"/>
      <c r="DF942" s="91"/>
      <c r="DG942" s="91"/>
      <c r="DH942" s="91"/>
      <c r="DI942" s="91"/>
      <c r="DJ942" s="91"/>
      <c r="DK942" s="91"/>
      <c r="DL942" s="91"/>
      <c r="DM942" s="91"/>
      <c r="DN942" s="91"/>
      <c r="DO942" s="91"/>
      <c r="DP942" s="91"/>
      <c r="DQ942" s="91"/>
      <c r="DR942" s="91"/>
      <c r="DS942" s="91"/>
      <c r="DT942" s="91"/>
      <c r="DU942" s="91"/>
      <c r="DV942" s="91"/>
      <c r="DW942" s="91"/>
      <c r="DX942" s="91"/>
      <c r="DY942" s="91"/>
      <c r="DZ942" s="91"/>
      <c r="EA942" s="91"/>
      <c r="EB942" s="91"/>
      <c r="EC942" s="91"/>
      <c r="ED942" s="91"/>
      <c r="EE942" s="91"/>
      <c r="EF942" s="91"/>
      <c r="EG942" s="91"/>
      <c r="EH942" s="91"/>
      <c r="EI942" s="91"/>
      <c r="EJ942" s="91"/>
      <c r="EK942" s="91"/>
      <c r="EL942" s="91"/>
      <c r="EM942" s="91"/>
      <c r="EN942" s="91"/>
      <c r="EO942" s="91"/>
      <c r="EP942" s="91"/>
      <c r="EQ942" s="91"/>
      <c r="ER942" s="91"/>
      <c r="ES942" s="91"/>
      <c r="ET942" s="91"/>
      <c r="EU942" s="91"/>
      <c r="EV942" s="91"/>
      <c r="EW942" s="91"/>
      <c r="EX942" s="91"/>
      <c r="EY942" s="91"/>
      <c r="EZ942" s="91"/>
      <c r="FA942" s="91"/>
      <c r="FB942" s="91"/>
      <c r="FC942" s="91"/>
      <c r="FD942" s="91"/>
      <c r="FE942" s="91"/>
      <c r="FF942" s="91"/>
      <c r="FG942" s="91"/>
      <c r="FH942" s="91"/>
      <c r="FI942" s="91"/>
      <c r="FJ942" s="91"/>
      <c r="FK942" s="91"/>
      <c r="FL942" s="91"/>
      <c r="FM942" s="91"/>
      <c r="FN942" s="91"/>
      <c r="FO942" s="91"/>
      <c r="FP942" s="91"/>
      <c r="FQ942" s="91"/>
      <c r="FR942" s="91"/>
      <c r="FS942" s="91"/>
      <c r="FT942" s="91"/>
      <c r="FU942" s="91"/>
      <c r="FV942" s="91"/>
      <c r="FW942" s="91"/>
      <c r="FX942" s="91"/>
      <c r="FY942" s="91"/>
      <c r="FZ942" s="91"/>
      <c r="GA942" s="91"/>
      <c r="GB942" s="91"/>
      <c r="GC942" s="91"/>
      <c r="GD942" s="91"/>
      <c r="GE942" s="91"/>
      <c r="GF942" s="91"/>
      <c r="GG942" s="91"/>
      <c r="GH942" s="91"/>
      <c r="GI942" s="91"/>
      <c r="GJ942" s="91"/>
      <c r="GK942" s="91"/>
      <c r="GL942" s="91"/>
      <c r="GM942" s="91"/>
      <c r="GN942" s="91"/>
      <c r="GO942" s="91"/>
      <c r="GP942" s="91"/>
      <c r="GQ942" s="91"/>
      <c r="GR942" s="91"/>
      <c r="GS942" s="91"/>
      <c r="GT942" s="91"/>
      <c r="GU942" s="91"/>
      <c r="GV942" s="91"/>
      <c r="GW942" s="91"/>
      <c r="GX942" s="91"/>
      <c r="GY942" s="91"/>
      <c r="GZ942" s="91"/>
      <c r="HA942" s="91"/>
      <c r="HB942" s="91"/>
      <c r="HC942" s="91"/>
      <c r="HD942" s="91"/>
      <c r="HE942" s="91"/>
      <c r="HF942" s="91"/>
      <c r="HG942" s="91"/>
      <c r="HH942" s="91"/>
      <c r="HI942" s="91"/>
      <c r="HJ942" s="91"/>
      <c r="HK942" s="91"/>
      <c r="HL942" s="91"/>
      <c r="HM942" s="91"/>
      <c r="HN942" s="91"/>
      <c r="HO942" s="91"/>
      <c r="HP942" s="91"/>
      <c r="HQ942" s="91"/>
      <c r="HR942" s="91"/>
      <c r="HS942" s="91"/>
    </row>
    <row r="943" customHeight="1" spans="1:227">
      <c r="A943" s="91"/>
      <c r="B943" s="91"/>
      <c r="C943" s="91"/>
      <c r="D943" s="91"/>
      <c r="E943" s="91"/>
      <c r="F943" s="91"/>
      <c r="G943" s="91"/>
      <c r="H943" s="95"/>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c r="AH943" s="91"/>
      <c r="AI943" s="91"/>
      <c r="AJ943" s="91"/>
      <c r="AK943" s="91"/>
      <c r="AL943" s="91"/>
      <c r="AM943" s="91"/>
      <c r="AN943" s="91"/>
      <c r="AO943" s="91"/>
      <c r="AP943" s="91"/>
      <c r="AQ943" s="91"/>
      <c r="AR943" s="91"/>
      <c r="AS943" s="91"/>
      <c r="AT943" s="91"/>
      <c r="AU943" s="91"/>
      <c r="AV943" s="91"/>
      <c r="AW943" s="91"/>
      <c r="AX943" s="91"/>
      <c r="AY943" s="91"/>
      <c r="AZ943" s="91"/>
      <c r="BA943" s="91"/>
      <c r="BB943" s="91"/>
      <c r="BC943" s="91"/>
      <c r="BD943" s="91"/>
      <c r="BE943" s="91"/>
      <c r="BF943" s="91"/>
      <c r="BG943" s="91"/>
      <c r="BH943" s="91"/>
      <c r="BI943" s="91"/>
      <c r="BJ943" s="91"/>
      <c r="BK943" s="91"/>
      <c r="BL943" s="91"/>
      <c r="BM943" s="91"/>
      <c r="BN943" s="91"/>
      <c r="BO943" s="91"/>
      <c r="BP943" s="91"/>
      <c r="BQ943" s="91"/>
      <c r="BR943" s="91"/>
      <c r="BS943" s="91"/>
      <c r="BT943" s="91"/>
      <c r="BU943" s="91"/>
      <c r="BV943" s="91"/>
      <c r="BW943" s="91"/>
      <c r="BX943" s="91"/>
      <c r="BY943" s="91"/>
      <c r="BZ943" s="91"/>
      <c r="CA943" s="91"/>
      <c r="CB943" s="91"/>
      <c r="CC943" s="91"/>
      <c r="CD943" s="91"/>
      <c r="CE943" s="91"/>
      <c r="CF943" s="91"/>
      <c r="CG943" s="91"/>
      <c r="CH943" s="91"/>
      <c r="CI943" s="91"/>
      <c r="CJ943" s="91"/>
      <c r="CK943" s="91"/>
      <c r="CL943" s="91"/>
      <c r="CM943" s="91"/>
      <c r="CN943" s="91"/>
      <c r="CO943" s="91"/>
      <c r="CP943" s="91"/>
      <c r="CQ943" s="91"/>
      <c r="CR943" s="91"/>
      <c r="CS943" s="91"/>
      <c r="CT943" s="91"/>
      <c r="CU943" s="91"/>
      <c r="CV943" s="91"/>
      <c r="CW943" s="91"/>
      <c r="CX943" s="91"/>
      <c r="CY943" s="91"/>
      <c r="CZ943" s="91"/>
      <c r="DA943" s="91"/>
      <c r="DB943" s="91"/>
      <c r="DC943" s="91"/>
      <c r="DD943" s="91"/>
      <c r="DE943" s="91"/>
      <c r="DF943" s="91"/>
      <c r="DG943" s="91"/>
      <c r="DH943" s="91"/>
      <c r="DI943" s="91"/>
      <c r="DJ943" s="91"/>
      <c r="DK943" s="91"/>
      <c r="DL943" s="91"/>
      <c r="DM943" s="91"/>
      <c r="DN943" s="91"/>
      <c r="DO943" s="91"/>
      <c r="DP943" s="91"/>
      <c r="DQ943" s="91"/>
      <c r="DR943" s="91"/>
      <c r="DS943" s="91"/>
      <c r="DT943" s="91"/>
      <c r="DU943" s="91"/>
      <c r="DV943" s="91"/>
      <c r="DW943" s="91"/>
      <c r="DX943" s="91"/>
      <c r="DY943" s="91"/>
      <c r="DZ943" s="91"/>
      <c r="EA943" s="91"/>
      <c r="EB943" s="91"/>
      <c r="EC943" s="91"/>
      <c r="ED943" s="91"/>
      <c r="EE943" s="91"/>
      <c r="EF943" s="91"/>
      <c r="EG943" s="91"/>
      <c r="EH943" s="91"/>
      <c r="EI943" s="91"/>
      <c r="EJ943" s="91"/>
      <c r="EK943" s="91"/>
      <c r="EL943" s="91"/>
      <c r="EM943" s="91"/>
      <c r="EN943" s="91"/>
      <c r="EO943" s="91"/>
      <c r="EP943" s="91"/>
      <c r="EQ943" s="91"/>
      <c r="ER943" s="91"/>
      <c r="ES943" s="91"/>
      <c r="ET943" s="91"/>
      <c r="EU943" s="91"/>
      <c r="EV943" s="91"/>
      <c r="EW943" s="91"/>
      <c r="EX943" s="91"/>
      <c r="EY943" s="91"/>
      <c r="EZ943" s="91"/>
      <c r="FA943" s="91"/>
      <c r="FB943" s="91"/>
      <c r="FC943" s="91"/>
      <c r="FD943" s="91"/>
      <c r="FE943" s="91"/>
      <c r="FF943" s="91"/>
      <c r="FG943" s="91"/>
      <c r="FH943" s="91"/>
      <c r="FI943" s="91"/>
      <c r="FJ943" s="91"/>
      <c r="FK943" s="91"/>
      <c r="FL943" s="91"/>
      <c r="FM943" s="91"/>
      <c r="FN943" s="91"/>
      <c r="FO943" s="91"/>
      <c r="FP943" s="91"/>
      <c r="FQ943" s="91"/>
      <c r="FR943" s="91"/>
      <c r="FS943" s="91"/>
      <c r="FT943" s="91"/>
      <c r="FU943" s="91"/>
      <c r="FV943" s="91"/>
      <c r="FW943" s="91"/>
      <c r="FX943" s="91"/>
      <c r="FY943" s="91"/>
      <c r="FZ943" s="91"/>
      <c r="GA943" s="91"/>
      <c r="GB943" s="91"/>
      <c r="GC943" s="91"/>
      <c r="GD943" s="91"/>
      <c r="GE943" s="91"/>
      <c r="GF943" s="91"/>
      <c r="GG943" s="91"/>
      <c r="GH943" s="91"/>
      <c r="GI943" s="91"/>
      <c r="GJ943" s="91"/>
      <c r="GK943" s="91"/>
      <c r="GL943" s="91"/>
      <c r="GM943" s="91"/>
      <c r="GN943" s="91"/>
      <c r="GO943" s="91"/>
      <c r="GP943" s="91"/>
      <c r="GQ943" s="91"/>
      <c r="GR943" s="91"/>
      <c r="GS943" s="91"/>
      <c r="GT943" s="91"/>
      <c r="GU943" s="91"/>
      <c r="GV943" s="91"/>
      <c r="GW943" s="91"/>
      <c r="GX943" s="91"/>
      <c r="GY943" s="91"/>
      <c r="GZ943" s="91"/>
      <c r="HA943" s="91"/>
      <c r="HB943" s="91"/>
      <c r="HC943" s="91"/>
      <c r="HD943" s="91"/>
      <c r="HE943" s="91"/>
      <c r="HF943" s="91"/>
      <c r="HG943" s="91"/>
      <c r="HH943" s="91"/>
      <c r="HI943" s="91"/>
      <c r="HJ943" s="91"/>
      <c r="HK943" s="91"/>
      <c r="HL943" s="91"/>
      <c r="HM943" s="91"/>
      <c r="HN943" s="91"/>
      <c r="HO943" s="91"/>
      <c r="HP943" s="91"/>
      <c r="HQ943" s="91"/>
      <c r="HR943" s="91"/>
      <c r="HS943" s="91"/>
    </row>
    <row r="944" customHeight="1" spans="1:227">
      <c r="A944" s="91"/>
      <c r="B944" s="91"/>
      <c r="C944" s="91"/>
      <c r="D944" s="91"/>
      <c r="E944" s="91"/>
      <c r="F944" s="91"/>
      <c r="G944" s="91"/>
      <c r="H944" s="95"/>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c r="AH944" s="91"/>
      <c r="AI944" s="91"/>
      <c r="AJ944" s="91"/>
      <c r="AK944" s="91"/>
      <c r="AL944" s="91"/>
      <c r="AM944" s="91"/>
      <c r="AN944" s="91"/>
      <c r="AO944" s="91"/>
      <c r="AP944" s="91"/>
      <c r="AQ944" s="91"/>
      <c r="AR944" s="91"/>
      <c r="AS944" s="91"/>
      <c r="AT944" s="91"/>
      <c r="AU944" s="91"/>
      <c r="AV944" s="91"/>
      <c r="AW944" s="91"/>
      <c r="AX944" s="91"/>
      <c r="AY944" s="91"/>
      <c r="AZ944" s="91"/>
      <c r="BA944" s="91"/>
      <c r="BB944" s="91"/>
      <c r="BC944" s="91"/>
      <c r="BD944" s="91"/>
      <c r="BE944" s="91"/>
      <c r="BF944" s="91"/>
      <c r="BG944" s="91"/>
      <c r="BH944" s="91"/>
      <c r="BI944" s="91"/>
      <c r="BJ944" s="91"/>
      <c r="BK944" s="91"/>
      <c r="BL944" s="91"/>
      <c r="BM944" s="91"/>
      <c r="BN944" s="91"/>
      <c r="BO944" s="91"/>
      <c r="BP944" s="91"/>
      <c r="BQ944" s="91"/>
      <c r="BR944" s="91"/>
      <c r="BS944" s="91"/>
      <c r="BT944" s="91"/>
      <c r="BU944" s="91"/>
      <c r="BV944" s="91"/>
      <c r="BW944" s="91"/>
      <c r="BX944" s="91"/>
      <c r="BY944" s="91"/>
      <c r="BZ944" s="91"/>
      <c r="CA944" s="91"/>
      <c r="CB944" s="91"/>
      <c r="CC944" s="91"/>
      <c r="CD944" s="91"/>
      <c r="CE944" s="91"/>
      <c r="CF944" s="91"/>
      <c r="CG944" s="91"/>
      <c r="CH944" s="91"/>
      <c r="CI944" s="91"/>
      <c r="CJ944" s="91"/>
      <c r="CK944" s="91"/>
      <c r="CL944" s="91"/>
      <c r="CM944" s="91"/>
      <c r="CN944" s="91"/>
      <c r="CO944" s="91"/>
      <c r="CP944" s="91"/>
      <c r="CQ944" s="91"/>
      <c r="CR944" s="91"/>
      <c r="CS944" s="91"/>
      <c r="CT944" s="91"/>
      <c r="CU944" s="91"/>
      <c r="CV944" s="91"/>
      <c r="CW944" s="91"/>
      <c r="CX944" s="91"/>
      <c r="CY944" s="91"/>
      <c r="CZ944" s="91"/>
      <c r="DA944" s="91"/>
      <c r="DB944" s="91"/>
      <c r="DC944" s="91"/>
      <c r="DD944" s="91"/>
      <c r="DE944" s="91"/>
      <c r="DF944" s="91"/>
      <c r="DG944" s="91"/>
      <c r="DH944" s="91"/>
      <c r="DI944" s="91"/>
      <c r="DJ944" s="91"/>
      <c r="DK944" s="91"/>
      <c r="DL944" s="91"/>
      <c r="DM944" s="91"/>
      <c r="DN944" s="91"/>
      <c r="DO944" s="91"/>
      <c r="DP944" s="91"/>
      <c r="DQ944" s="91"/>
      <c r="DR944" s="91"/>
      <c r="DS944" s="91"/>
      <c r="DT944" s="91"/>
      <c r="DU944" s="91"/>
      <c r="DV944" s="91"/>
      <c r="DW944" s="91"/>
      <c r="DX944" s="91"/>
      <c r="DY944" s="91"/>
      <c r="DZ944" s="91"/>
      <c r="EA944" s="91"/>
      <c r="EB944" s="91"/>
      <c r="EC944" s="91"/>
      <c r="ED944" s="91"/>
      <c r="EE944" s="91"/>
      <c r="EF944" s="91"/>
      <c r="EG944" s="91"/>
      <c r="EH944" s="91"/>
      <c r="EI944" s="91"/>
      <c r="EJ944" s="91"/>
      <c r="EK944" s="91"/>
      <c r="EL944" s="91"/>
      <c r="EM944" s="91"/>
      <c r="EN944" s="91"/>
      <c r="EO944" s="91"/>
      <c r="EP944" s="91"/>
      <c r="EQ944" s="91"/>
      <c r="ER944" s="91"/>
      <c r="ES944" s="91"/>
      <c r="ET944" s="91"/>
      <c r="EU944" s="91"/>
      <c r="EV944" s="91"/>
      <c r="EW944" s="91"/>
      <c r="EX944" s="91"/>
      <c r="EY944" s="91"/>
      <c r="EZ944" s="91"/>
      <c r="FA944" s="91"/>
      <c r="FB944" s="91"/>
      <c r="FC944" s="91"/>
      <c r="FD944" s="91"/>
      <c r="FE944" s="91"/>
      <c r="FF944" s="91"/>
      <c r="FG944" s="91"/>
      <c r="FH944" s="91"/>
      <c r="FI944" s="91"/>
      <c r="FJ944" s="91"/>
      <c r="FK944" s="91"/>
      <c r="FL944" s="91"/>
      <c r="FM944" s="91"/>
      <c r="FN944" s="91"/>
      <c r="FO944" s="91"/>
      <c r="FP944" s="91"/>
      <c r="FQ944" s="91"/>
      <c r="FR944" s="91"/>
      <c r="FS944" s="91"/>
      <c r="FT944" s="91"/>
      <c r="FU944" s="91"/>
      <c r="FV944" s="91"/>
      <c r="FW944" s="91"/>
      <c r="FX944" s="91"/>
      <c r="FY944" s="91"/>
      <c r="FZ944" s="91"/>
      <c r="GA944" s="91"/>
      <c r="GB944" s="91"/>
      <c r="GC944" s="91"/>
      <c r="GD944" s="91"/>
      <c r="GE944" s="91"/>
      <c r="GF944" s="91"/>
      <c r="GG944" s="91"/>
      <c r="GH944" s="91"/>
      <c r="GI944" s="91"/>
      <c r="GJ944" s="91"/>
      <c r="GK944" s="91"/>
      <c r="GL944" s="91"/>
      <c r="GM944" s="91"/>
      <c r="GN944" s="91"/>
      <c r="GO944" s="91"/>
      <c r="GP944" s="91"/>
      <c r="GQ944" s="91"/>
      <c r="GR944" s="91"/>
      <c r="GS944" s="91"/>
      <c r="GT944" s="91"/>
      <c r="GU944" s="91"/>
      <c r="GV944" s="91"/>
      <c r="GW944" s="91"/>
      <c r="GX944" s="91"/>
      <c r="GY944" s="91"/>
      <c r="GZ944" s="91"/>
      <c r="HA944" s="91"/>
      <c r="HB944" s="91"/>
      <c r="HC944" s="91"/>
      <c r="HD944" s="91"/>
      <c r="HE944" s="91"/>
      <c r="HF944" s="91"/>
      <c r="HG944" s="91"/>
      <c r="HH944" s="91"/>
      <c r="HI944" s="91"/>
      <c r="HJ944" s="91"/>
      <c r="HK944" s="91"/>
      <c r="HL944" s="91"/>
      <c r="HM944" s="91"/>
      <c r="HN944" s="91"/>
      <c r="HO944" s="91"/>
      <c r="HP944" s="91"/>
      <c r="HQ944" s="91"/>
      <c r="HR944" s="91"/>
      <c r="HS944" s="91"/>
    </row>
    <row r="945" customHeight="1" spans="1:227">
      <c r="A945" s="91"/>
      <c r="B945" s="91"/>
      <c r="C945" s="91"/>
      <c r="D945" s="91"/>
      <c r="E945" s="91"/>
      <c r="F945" s="91"/>
      <c r="G945" s="91"/>
      <c r="H945" s="95"/>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c r="AH945" s="91"/>
      <c r="AI945" s="91"/>
      <c r="AJ945" s="91"/>
      <c r="AK945" s="91"/>
      <c r="AL945" s="91"/>
      <c r="AM945" s="91"/>
      <c r="AN945" s="91"/>
      <c r="AO945" s="91"/>
      <c r="AP945" s="91"/>
      <c r="AQ945" s="91"/>
      <c r="AR945" s="91"/>
      <c r="AS945" s="91"/>
      <c r="AT945" s="91"/>
      <c r="AU945" s="91"/>
      <c r="AV945" s="91"/>
      <c r="AW945" s="91"/>
      <c r="AX945" s="91"/>
      <c r="AY945" s="91"/>
      <c r="AZ945" s="91"/>
      <c r="BA945" s="91"/>
      <c r="BB945" s="91"/>
      <c r="BC945" s="91"/>
      <c r="BD945" s="91"/>
      <c r="BE945" s="91"/>
      <c r="BF945" s="91"/>
      <c r="BG945" s="91"/>
      <c r="BH945" s="91"/>
      <c r="BI945" s="91"/>
      <c r="BJ945" s="91"/>
      <c r="BK945" s="91"/>
      <c r="BL945" s="91"/>
      <c r="BM945" s="91"/>
      <c r="BN945" s="91"/>
      <c r="BO945" s="91"/>
      <c r="BP945" s="91"/>
      <c r="BQ945" s="91"/>
      <c r="BR945" s="91"/>
      <c r="BS945" s="91"/>
      <c r="BT945" s="91"/>
      <c r="BU945" s="91"/>
      <c r="BV945" s="91"/>
      <c r="BW945" s="91"/>
      <c r="BX945" s="91"/>
      <c r="BY945" s="91"/>
      <c r="BZ945" s="91"/>
      <c r="CA945" s="91"/>
      <c r="CB945" s="91"/>
      <c r="CC945" s="91"/>
      <c r="CD945" s="91"/>
      <c r="CE945" s="91"/>
      <c r="CF945" s="91"/>
      <c r="CG945" s="91"/>
      <c r="CH945" s="91"/>
      <c r="CI945" s="91"/>
      <c r="CJ945" s="91"/>
      <c r="CK945" s="91"/>
      <c r="CL945" s="91"/>
      <c r="CM945" s="91"/>
      <c r="CN945" s="91"/>
      <c r="CO945" s="91"/>
      <c r="CP945" s="91"/>
      <c r="CQ945" s="91"/>
      <c r="CR945" s="91"/>
      <c r="CS945" s="91"/>
      <c r="CT945" s="91"/>
      <c r="CU945" s="91"/>
      <c r="CV945" s="91"/>
      <c r="CW945" s="91"/>
      <c r="CX945" s="91"/>
      <c r="CY945" s="91"/>
      <c r="CZ945" s="91"/>
      <c r="DA945" s="91"/>
      <c r="DB945" s="91"/>
      <c r="DC945" s="91"/>
      <c r="DD945" s="91"/>
      <c r="DE945" s="91"/>
      <c r="DF945" s="91"/>
      <c r="DG945" s="91"/>
      <c r="DH945" s="91"/>
      <c r="DI945" s="91"/>
      <c r="DJ945" s="91"/>
      <c r="DK945" s="91"/>
      <c r="DL945" s="91"/>
      <c r="DM945" s="91"/>
      <c r="DN945" s="91"/>
      <c r="DO945" s="91"/>
      <c r="DP945" s="91"/>
      <c r="DQ945" s="91"/>
      <c r="DR945" s="91"/>
      <c r="DS945" s="91"/>
      <c r="DT945" s="91"/>
      <c r="DU945" s="91"/>
      <c r="DV945" s="91"/>
      <c r="DW945" s="91"/>
      <c r="DX945" s="91"/>
      <c r="DY945" s="91"/>
      <c r="DZ945" s="91"/>
      <c r="EA945" s="91"/>
      <c r="EB945" s="91"/>
      <c r="EC945" s="91"/>
      <c r="ED945" s="91"/>
      <c r="EE945" s="91"/>
      <c r="EF945" s="91"/>
      <c r="EG945" s="91"/>
      <c r="EH945" s="91"/>
      <c r="EI945" s="91"/>
      <c r="EJ945" s="91"/>
      <c r="EK945" s="91"/>
      <c r="EL945" s="91"/>
      <c r="EM945" s="91"/>
      <c r="EN945" s="91"/>
      <c r="EO945" s="91"/>
      <c r="EP945" s="91"/>
      <c r="EQ945" s="91"/>
      <c r="ER945" s="91"/>
      <c r="ES945" s="91"/>
      <c r="ET945" s="91"/>
      <c r="EU945" s="91"/>
      <c r="EV945" s="91"/>
      <c r="EW945" s="91"/>
      <c r="EX945" s="91"/>
      <c r="EY945" s="91"/>
      <c r="EZ945" s="91"/>
      <c r="FA945" s="91"/>
      <c r="FB945" s="91"/>
      <c r="FC945" s="91"/>
      <c r="FD945" s="91"/>
      <c r="FE945" s="91"/>
      <c r="FF945" s="91"/>
      <c r="FG945" s="91"/>
      <c r="FH945" s="91"/>
      <c r="FI945" s="91"/>
      <c r="FJ945" s="91"/>
      <c r="FK945" s="91"/>
      <c r="FL945" s="91"/>
      <c r="FM945" s="91"/>
      <c r="FN945" s="91"/>
      <c r="FO945" s="91"/>
      <c r="FP945" s="91"/>
      <c r="FQ945" s="91"/>
      <c r="FR945" s="91"/>
      <c r="FS945" s="91"/>
      <c r="FT945" s="91"/>
      <c r="FU945" s="91"/>
      <c r="FV945" s="91"/>
      <c r="FW945" s="91"/>
      <c r="FX945" s="91"/>
      <c r="FY945" s="91"/>
      <c r="FZ945" s="91"/>
      <c r="GA945" s="91"/>
      <c r="GB945" s="91"/>
      <c r="GC945" s="91"/>
      <c r="GD945" s="91"/>
      <c r="GE945" s="91"/>
      <c r="GF945" s="91"/>
      <c r="GG945" s="91"/>
      <c r="GH945" s="91"/>
      <c r="GI945" s="91"/>
      <c r="GJ945" s="91"/>
      <c r="GK945" s="91"/>
      <c r="GL945" s="91"/>
      <c r="GM945" s="91"/>
      <c r="GN945" s="91"/>
      <c r="GO945" s="91"/>
      <c r="GP945" s="91"/>
      <c r="GQ945" s="91"/>
      <c r="GR945" s="91"/>
      <c r="GS945" s="91"/>
      <c r="GT945" s="91"/>
      <c r="GU945" s="91"/>
      <c r="GV945" s="91"/>
      <c r="GW945" s="91"/>
      <c r="GX945" s="91"/>
      <c r="GY945" s="91"/>
      <c r="GZ945" s="91"/>
      <c r="HA945" s="91"/>
      <c r="HB945" s="91"/>
      <c r="HC945" s="91"/>
      <c r="HD945" s="91"/>
      <c r="HE945" s="91"/>
      <c r="HF945" s="91"/>
      <c r="HG945" s="91"/>
      <c r="HH945" s="91"/>
      <c r="HI945" s="91"/>
      <c r="HJ945" s="91"/>
      <c r="HK945" s="91"/>
      <c r="HL945" s="91"/>
      <c r="HM945" s="91"/>
      <c r="HN945" s="91"/>
      <c r="HO945" s="91"/>
      <c r="HP945" s="91"/>
      <c r="HQ945" s="91"/>
      <c r="HR945" s="91"/>
      <c r="HS945" s="91"/>
    </row>
    <row r="946" customHeight="1" spans="1:227">
      <c r="A946" s="91"/>
      <c r="B946" s="91"/>
      <c r="C946" s="91"/>
      <c r="D946" s="91"/>
      <c r="E946" s="91"/>
      <c r="F946" s="91"/>
      <c r="G946" s="91"/>
      <c r="H946" s="95"/>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c r="AH946" s="91"/>
      <c r="AI946" s="91"/>
      <c r="AJ946" s="91"/>
      <c r="AK946" s="91"/>
      <c r="AL946" s="91"/>
      <c r="AM946" s="91"/>
      <c r="AN946" s="91"/>
      <c r="AO946" s="91"/>
      <c r="AP946" s="91"/>
      <c r="AQ946" s="91"/>
      <c r="AR946" s="91"/>
      <c r="AS946" s="91"/>
      <c r="AT946" s="91"/>
      <c r="AU946" s="91"/>
      <c r="AV946" s="91"/>
      <c r="AW946" s="91"/>
      <c r="AX946" s="91"/>
      <c r="AY946" s="91"/>
      <c r="AZ946" s="91"/>
      <c r="BA946" s="91"/>
      <c r="BB946" s="91"/>
      <c r="BC946" s="91"/>
      <c r="BD946" s="91"/>
      <c r="BE946" s="91"/>
      <c r="BF946" s="91"/>
      <c r="BG946" s="91"/>
      <c r="BH946" s="91"/>
      <c r="BI946" s="91"/>
      <c r="BJ946" s="91"/>
      <c r="BK946" s="91"/>
      <c r="BL946" s="91"/>
      <c r="BM946" s="91"/>
      <c r="BN946" s="91"/>
      <c r="BO946" s="91"/>
      <c r="BP946" s="91"/>
      <c r="BQ946" s="91"/>
      <c r="BR946" s="91"/>
      <c r="BS946" s="91"/>
      <c r="BT946" s="91"/>
      <c r="BU946" s="91"/>
      <c r="BV946" s="91"/>
      <c r="BW946" s="91"/>
      <c r="BX946" s="91"/>
      <c r="BY946" s="91"/>
      <c r="BZ946" s="91"/>
      <c r="CA946" s="91"/>
      <c r="CB946" s="91"/>
      <c r="CC946" s="91"/>
      <c r="CD946" s="91"/>
      <c r="CE946" s="91"/>
      <c r="CF946" s="91"/>
      <c r="CG946" s="91"/>
      <c r="CH946" s="91"/>
      <c r="CI946" s="91"/>
      <c r="CJ946" s="91"/>
      <c r="CK946" s="91"/>
      <c r="CL946" s="91"/>
      <c r="CM946" s="91"/>
      <c r="CN946" s="91"/>
      <c r="CO946" s="91"/>
      <c r="CP946" s="91"/>
      <c r="CQ946" s="91"/>
      <c r="CR946" s="91"/>
      <c r="CS946" s="91"/>
      <c r="CT946" s="91"/>
      <c r="CU946" s="91"/>
      <c r="CV946" s="91"/>
      <c r="CW946" s="91"/>
      <c r="CX946" s="91"/>
      <c r="CY946" s="91"/>
      <c r="CZ946" s="91"/>
      <c r="DA946" s="91"/>
      <c r="DB946" s="91"/>
      <c r="DC946" s="91"/>
      <c r="DD946" s="91"/>
      <c r="DE946" s="91"/>
      <c r="DF946" s="91"/>
      <c r="DG946" s="91"/>
      <c r="DH946" s="91"/>
      <c r="DI946" s="91"/>
      <c r="DJ946" s="91"/>
      <c r="DK946" s="91"/>
      <c r="DL946" s="91"/>
      <c r="DM946" s="91"/>
      <c r="DN946" s="91"/>
      <c r="DO946" s="91"/>
      <c r="DP946" s="91"/>
      <c r="DQ946" s="91"/>
      <c r="DR946" s="91"/>
      <c r="DS946" s="91"/>
      <c r="DT946" s="91"/>
      <c r="DU946" s="91"/>
      <c r="DV946" s="91"/>
      <c r="DW946" s="91"/>
      <c r="DX946" s="91"/>
      <c r="DY946" s="91"/>
      <c r="DZ946" s="91"/>
      <c r="EA946" s="91"/>
      <c r="EB946" s="91"/>
      <c r="EC946" s="91"/>
      <c r="ED946" s="91"/>
      <c r="EE946" s="91"/>
      <c r="EF946" s="91"/>
      <c r="EG946" s="91"/>
      <c r="EH946" s="91"/>
      <c r="EI946" s="91"/>
      <c r="EJ946" s="91"/>
      <c r="EK946" s="91"/>
      <c r="EL946" s="91"/>
      <c r="EM946" s="91"/>
      <c r="EN946" s="91"/>
      <c r="EO946" s="91"/>
      <c r="EP946" s="91"/>
      <c r="EQ946" s="91"/>
      <c r="ER946" s="91"/>
      <c r="ES946" s="91"/>
      <c r="ET946" s="91"/>
      <c r="EU946" s="91"/>
      <c r="EV946" s="91"/>
      <c r="EW946" s="91"/>
      <c r="EX946" s="91"/>
      <c r="EY946" s="91"/>
      <c r="EZ946" s="91"/>
      <c r="FA946" s="91"/>
      <c r="FB946" s="91"/>
      <c r="FC946" s="91"/>
      <c r="FD946" s="91"/>
      <c r="FE946" s="91"/>
      <c r="FF946" s="91"/>
      <c r="FG946" s="91"/>
      <c r="FH946" s="91"/>
      <c r="FI946" s="91"/>
      <c r="FJ946" s="91"/>
      <c r="FK946" s="91"/>
      <c r="FL946" s="91"/>
      <c r="FM946" s="91"/>
      <c r="FN946" s="91"/>
      <c r="FO946" s="91"/>
      <c r="FP946" s="91"/>
      <c r="FQ946" s="91"/>
      <c r="FR946" s="91"/>
      <c r="FS946" s="91"/>
      <c r="FT946" s="91"/>
      <c r="FU946" s="91"/>
      <c r="FV946" s="91"/>
      <c r="FW946" s="91"/>
      <c r="FX946" s="91"/>
      <c r="FY946" s="91"/>
      <c r="FZ946" s="91"/>
      <c r="GA946" s="91"/>
      <c r="GB946" s="91"/>
      <c r="GC946" s="91"/>
      <c r="GD946" s="91"/>
      <c r="GE946" s="91"/>
      <c r="GF946" s="91"/>
      <c r="GG946" s="91"/>
      <c r="GH946" s="91"/>
      <c r="GI946" s="91"/>
      <c r="GJ946" s="91"/>
      <c r="GK946" s="91"/>
      <c r="GL946" s="91"/>
      <c r="GM946" s="91"/>
      <c r="GN946" s="91"/>
      <c r="GO946" s="91"/>
      <c r="GP946" s="91"/>
      <c r="GQ946" s="91"/>
      <c r="GR946" s="91"/>
      <c r="GS946" s="91"/>
      <c r="GT946" s="91"/>
      <c r="GU946" s="91"/>
      <c r="GV946" s="91"/>
      <c r="GW946" s="91"/>
      <c r="GX946" s="91"/>
      <c r="GY946" s="91"/>
      <c r="GZ946" s="91"/>
      <c r="HA946" s="91"/>
      <c r="HB946" s="91"/>
      <c r="HC946" s="91"/>
      <c r="HD946" s="91"/>
      <c r="HE946" s="91"/>
      <c r="HF946" s="91"/>
      <c r="HG946" s="91"/>
      <c r="HH946" s="91"/>
      <c r="HI946" s="91"/>
      <c r="HJ946" s="91"/>
      <c r="HK946" s="91"/>
      <c r="HL946" s="91"/>
      <c r="HM946" s="91"/>
      <c r="HN946" s="91"/>
      <c r="HO946" s="91"/>
      <c r="HP946" s="91"/>
      <c r="HQ946" s="91"/>
      <c r="HR946" s="91"/>
      <c r="HS946" s="91"/>
    </row>
    <row r="947" customHeight="1" spans="1:227">
      <c r="A947" s="91"/>
      <c r="B947" s="91"/>
      <c r="C947" s="91"/>
      <c r="D947" s="91"/>
      <c r="E947" s="91"/>
      <c r="F947" s="91"/>
      <c r="G947" s="91"/>
      <c r="H947" s="95"/>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c r="AH947" s="91"/>
      <c r="AI947" s="91"/>
      <c r="AJ947" s="91"/>
      <c r="AK947" s="91"/>
      <c r="AL947" s="91"/>
      <c r="AM947" s="91"/>
      <c r="AN947" s="91"/>
      <c r="AO947" s="91"/>
      <c r="AP947" s="91"/>
      <c r="AQ947" s="91"/>
      <c r="AR947" s="91"/>
      <c r="AS947" s="91"/>
      <c r="AT947" s="91"/>
      <c r="AU947" s="91"/>
      <c r="AV947" s="91"/>
      <c r="AW947" s="91"/>
      <c r="AX947" s="91"/>
      <c r="AY947" s="91"/>
      <c r="AZ947" s="91"/>
      <c r="BA947" s="91"/>
      <c r="BB947" s="91"/>
      <c r="BC947" s="91"/>
      <c r="BD947" s="91"/>
      <c r="BE947" s="91"/>
      <c r="BF947" s="91"/>
      <c r="BG947" s="91"/>
      <c r="BH947" s="91"/>
      <c r="BI947" s="91"/>
      <c r="BJ947" s="91"/>
      <c r="BK947" s="91"/>
      <c r="BL947" s="91"/>
      <c r="BM947" s="91"/>
      <c r="BN947" s="91"/>
      <c r="BO947" s="91"/>
      <c r="BP947" s="91"/>
      <c r="BQ947" s="91"/>
      <c r="BR947" s="91"/>
      <c r="BS947" s="91"/>
      <c r="BT947" s="91"/>
      <c r="BU947" s="91"/>
      <c r="BV947" s="91"/>
      <c r="BW947" s="91"/>
      <c r="BX947" s="91"/>
      <c r="BY947" s="91"/>
      <c r="BZ947" s="91"/>
      <c r="CA947" s="91"/>
      <c r="CB947" s="91"/>
      <c r="CC947" s="91"/>
      <c r="CD947" s="91"/>
      <c r="CE947" s="91"/>
      <c r="CF947" s="91"/>
      <c r="CG947" s="91"/>
      <c r="CH947" s="91"/>
      <c r="CI947" s="91"/>
      <c r="CJ947" s="91"/>
      <c r="CK947" s="91"/>
      <c r="CL947" s="91"/>
      <c r="CM947" s="91"/>
      <c r="CN947" s="91"/>
      <c r="CO947" s="91"/>
      <c r="CP947" s="91"/>
      <c r="CQ947" s="91"/>
      <c r="CR947" s="91"/>
      <c r="CS947" s="91"/>
      <c r="CT947" s="91"/>
      <c r="CU947" s="91"/>
      <c r="CV947" s="91"/>
      <c r="CW947" s="91"/>
      <c r="CX947" s="91"/>
      <c r="CY947" s="91"/>
      <c r="CZ947" s="91"/>
      <c r="DA947" s="91"/>
      <c r="DB947" s="91"/>
      <c r="DC947" s="91"/>
      <c r="DD947" s="91"/>
      <c r="DE947" s="91"/>
      <c r="DF947" s="91"/>
      <c r="DG947" s="91"/>
      <c r="DH947" s="91"/>
      <c r="DI947" s="91"/>
      <c r="DJ947" s="91"/>
      <c r="DK947" s="91"/>
      <c r="DL947" s="91"/>
      <c r="DM947" s="91"/>
      <c r="DN947" s="91"/>
      <c r="DO947" s="91"/>
      <c r="DP947" s="91"/>
      <c r="DQ947" s="91"/>
      <c r="DR947" s="91"/>
      <c r="DS947" s="91"/>
      <c r="DT947" s="91"/>
      <c r="DU947" s="91"/>
      <c r="DV947" s="91"/>
      <c r="DW947" s="91"/>
      <c r="DX947" s="91"/>
      <c r="DY947" s="91"/>
      <c r="DZ947" s="91"/>
      <c r="EA947" s="91"/>
      <c r="EB947" s="91"/>
      <c r="EC947" s="91"/>
      <c r="ED947" s="91"/>
      <c r="EE947" s="91"/>
      <c r="EF947" s="91"/>
      <c r="EG947" s="91"/>
      <c r="EH947" s="91"/>
      <c r="EI947" s="91"/>
      <c r="EJ947" s="91"/>
      <c r="EK947" s="91"/>
      <c r="EL947" s="91"/>
      <c r="EM947" s="91"/>
      <c r="EN947" s="91"/>
      <c r="EO947" s="91"/>
      <c r="EP947" s="91"/>
      <c r="EQ947" s="91"/>
      <c r="ER947" s="91"/>
      <c r="ES947" s="91"/>
      <c r="ET947" s="91"/>
      <c r="EU947" s="91"/>
      <c r="EV947" s="91"/>
      <c r="EW947" s="91"/>
      <c r="EX947" s="91"/>
      <c r="EY947" s="91"/>
      <c r="EZ947" s="91"/>
      <c r="FA947" s="91"/>
      <c r="FB947" s="91"/>
      <c r="FC947" s="91"/>
      <c r="FD947" s="91"/>
      <c r="FE947" s="91"/>
      <c r="FF947" s="91"/>
      <c r="FG947" s="91"/>
      <c r="FH947" s="91"/>
      <c r="FI947" s="91"/>
      <c r="FJ947" s="91"/>
      <c r="FK947" s="91"/>
      <c r="FL947" s="91"/>
      <c r="FM947" s="91"/>
      <c r="FN947" s="91"/>
      <c r="FO947" s="91"/>
      <c r="FP947" s="91"/>
      <c r="FQ947" s="91"/>
      <c r="FR947" s="91"/>
      <c r="FS947" s="91"/>
      <c r="FT947" s="91"/>
      <c r="FU947" s="91"/>
      <c r="FV947" s="91"/>
      <c r="FW947" s="91"/>
      <c r="FX947" s="91"/>
      <c r="FY947" s="91"/>
      <c r="FZ947" s="91"/>
      <c r="GA947" s="91"/>
      <c r="GB947" s="91"/>
      <c r="GC947" s="91"/>
      <c r="GD947" s="91"/>
      <c r="GE947" s="91"/>
      <c r="GF947" s="91"/>
      <c r="GG947" s="91"/>
      <c r="GH947" s="91"/>
      <c r="GI947" s="91"/>
      <c r="GJ947" s="91"/>
      <c r="GK947" s="91"/>
      <c r="GL947" s="91"/>
      <c r="GM947" s="91"/>
      <c r="GN947" s="91"/>
      <c r="GO947" s="91"/>
      <c r="GP947" s="91"/>
      <c r="GQ947" s="91"/>
      <c r="GR947" s="91"/>
      <c r="GS947" s="91"/>
      <c r="GT947" s="91"/>
      <c r="GU947" s="91"/>
      <c r="GV947" s="91"/>
      <c r="GW947" s="91"/>
      <c r="GX947" s="91"/>
      <c r="GY947" s="91"/>
      <c r="GZ947" s="91"/>
      <c r="HA947" s="91"/>
      <c r="HB947" s="91"/>
      <c r="HC947" s="91"/>
      <c r="HD947" s="91"/>
      <c r="HE947" s="91"/>
      <c r="HF947" s="91"/>
      <c r="HG947" s="91"/>
      <c r="HH947" s="91"/>
      <c r="HI947" s="91"/>
      <c r="HJ947" s="91"/>
      <c r="HK947" s="91"/>
      <c r="HL947" s="91"/>
      <c r="HM947" s="91"/>
      <c r="HN947" s="91"/>
      <c r="HO947" s="91"/>
      <c r="HP947" s="91"/>
      <c r="HQ947" s="91"/>
      <c r="HR947" s="91"/>
      <c r="HS947" s="91"/>
    </row>
    <row r="948" customHeight="1" spans="1:227">
      <c r="A948" s="91"/>
      <c r="B948" s="91"/>
      <c r="C948" s="91"/>
      <c r="D948" s="91"/>
      <c r="E948" s="91"/>
      <c r="F948" s="91"/>
      <c r="G948" s="91"/>
      <c r="H948" s="95"/>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c r="AH948" s="91"/>
      <c r="AI948" s="91"/>
      <c r="AJ948" s="91"/>
      <c r="AK948" s="91"/>
      <c r="AL948" s="91"/>
      <c r="AM948" s="91"/>
      <c r="AN948" s="91"/>
      <c r="AO948" s="91"/>
      <c r="AP948" s="91"/>
      <c r="AQ948" s="91"/>
      <c r="AR948" s="91"/>
      <c r="AS948" s="91"/>
      <c r="AT948" s="91"/>
      <c r="AU948" s="91"/>
      <c r="AV948" s="91"/>
      <c r="AW948" s="91"/>
      <c r="AX948" s="91"/>
      <c r="AY948" s="91"/>
      <c r="AZ948" s="91"/>
      <c r="BA948" s="91"/>
      <c r="BB948" s="91"/>
      <c r="BC948" s="91"/>
      <c r="BD948" s="91"/>
      <c r="BE948" s="91"/>
      <c r="BF948" s="91"/>
      <c r="BG948" s="91"/>
      <c r="BH948" s="91"/>
      <c r="BI948" s="91"/>
      <c r="BJ948" s="91"/>
      <c r="BK948" s="91"/>
      <c r="BL948" s="91"/>
      <c r="BM948" s="91"/>
      <c r="BN948" s="91"/>
      <c r="BO948" s="91"/>
      <c r="BP948" s="91"/>
      <c r="BQ948" s="91"/>
      <c r="BR948" s="91"/>
      <c r="BS948" s="91"/>
      <c r="BT948" s="91"/>
      <c r="BU948" s="91"/>
      <c r="BV948" s="91"/>
      <c r="BW948" s="91"/>
      <c r="BX948" s="91"/>
      <c r="BY948" s="91"/>
      <c r="BZ948" s="91"/>
      <c r="CA948" s="91"/>
      <c r="CB948" s="91"/>
      <c r="CC948" s="91"/>
      <c r="CD948" s="91"/>
      <c r="CE948" s="91"/>
      <c r="CF948" s="91"/>
      <c r="CG948" s="91"/>
      <c r="CH948" s="91"/>
      <c r="CI948" s="91"/>
      <c r="CJ948" s="91"/>
      <c r="CK948" s="91"/>
      <c r="CL948" s="91"/>
      <c r="CM948" s="91"/>
      <c r="CN948" s="91"/>
      <c r="CO948" s="91"/>
      <c r="CP948" s="91"/>
      <c r="CQ948" s="91"/>
      <c r="CR948" s="91"/>
      <c r="CS948" s="91"/>
      <c r="CT948" s="91"/>
      <c r="CU948" s="91"/>
      <c r="CV948" s="91"/>
      <c r="CW948" s="91"/>
      <c r="CX948" s="91"/>
      <c r="CY948" s="91"/>
      <c r="CZ948" s="91"/>
      <c r="DA948" s="91"/>
      <c r="DB948" s="91"/>
      <c r="DC948" s="91"/>
      <c r="DD948" s="91"/>
      <c r="DE948" s="91"/>
      <c r="DF948" s="91"/>
      <c r="DG948" s="91"/>
      <c r="DH948" s="91"/>
      <c r="DI948" s="91"/>
      <c r="DJ948" s="91"/>
      <c r="DK948" s="91"/>
      <c r="DL948" s="91"/>
      <c r="DM948" s="91"/>
      <c r="DN948" s="91"/>
      <c r="DO948" s="91"/>
      <c r="DP948" s="91"/>
      <c r="DQ948" s="91"/>
      <c r="DR948" s="91"/>
      <c r="DS948" s="91"/>
      <c r="DT948" s="91"/>
      <c r="DU948" s="91"/>
      <c r="DV948" s="91"/>
      <c r="DW948" s="91"/>
      <c r="DX948" s="91"/>
      <c r="DY948" s="91"/>
      <c r="DZ948" s="91"/>
      <c r="EA948" s="91"/>
      <c r="EB948" s="91"/>
      <c r="EC948" s="91"/>
      <c r="ED948" s="91"/>
      <c r="EE948" s="91"/>
      <c r="EF948" s="91"/>
      <c r="EG948" s="91"/>
      <c r="EH948" s="91"/>
      <c r="EI948" s="91"/>
      <c r="EJ948" s="91"/>
      <c r="EK948" s="91"/>
      <c r="EL948" s="91"/>
      <c r="EM948" s="91"/>
      <c r="EN948" s="91"/>
      <c r="EO948" s="91"/>
      <c r="EP948" s="91"/>
      <c r="EQ948" s="91"/>
      <c r="ER948" s="91"/>
      <c r="ES948" s="91"/>
      <c r="ET948" s="91"/>
      <c r="EU948" s="91"/>
      <c r="EV948" s="91"/>
      <c r="EW948" s="91"/>
      <c r="EX948" s="91"/>
      <c r="EY948" s="91"/>
      <c r="EZ948" s="91"/>
      <c r="FA948" s="91"/>
      <c r="FB948" s="91"/>
      <c r="FC948" s="91"/>
      <c r="FD948" s="91"/>
      <c r="FE948" s="91"/>
      <c r="FF948" s="91"/>
      <c r="FG948" s="91"/>
      <c r="FH948" s="91"/>
      <c r="FI948" s="91"/>
      <c r="FJ948" s="91"/>
      <c r="FK948" s="91"/>
      <c r="FL948" s="91"/>
      <c r="FM948" s="91"/>
      <c r="FN948" s="91"/>
      <c r="FO948" s="91"/>
      <c r="FP948" s="91"/>
      <c r="FQ948" s="91"/>
      <c r="FR948" s="91"/>
      <c r="FS948" s="91"/>
      <c r="FT948" s="91"/>
      <c r="FU948" s="91"/>
      <c r="FV948" s="91"/>
      <c r="FW948" s="91"/>
      <c r="FX948" s="91"/>
      <c r="FY948" s="91"/>
      <c r="FZ948" s="91"/>
      <c r="GA948" s="91"/>
      <c r="GB948" s="91"/>
      <c r="GC948" s="91"/>
      <c r="GD948" s="91"/>
      <c r="GE948" s="91"/>
      <c r="GF948" s="91"/>
      <c r="GG948" s="91"/>
      <c r="GH948" s="91"/>
      <c r="GI948" s="91"/>
      <c r="GJ948" s="91"/>
      <c r="GK948" s="91"/>
      <c r="GL948" s="91"/>
      <c r="GM948" s="91"/>
      <c r="GN948" s="91"/>
      <c r="GO948" s="91"/>
      <c r="GP948" s="91"/>
      <c r="GQ948" s="91"/>
      <c r="GR948" s="91"/>
      <c r="GS948" s="91"/>
      <c r="GT948" s="91"/>
      <c r="GU948" s="91"/>
      <c r="GV948" s="91"/>
      <c r="GW948" s="91"/>
      <c r="GX948" s="91"/>
      <c r="GY948" s="91"/>
      <c r="GZ948" s="91"/>
      <c r="HA948" s="91"/>
      <c r="HB948" s="91"/>
      <c r="HC948" s="91"/>
      <c r="HD948" s="91"/>
      <c r="HE948" s="91"/>
      <c r="HF948" s="91"/>
      <c r="HG948" s="91"/>
      <c r="HH948" s="91"/>
      <c r="HI948" s="91"/>
      <c r="HJ948" s="91"/>
      <c r="HK948" s="91"/>
      <c r="HL948" s="91"/>
      <c r="HM948" s="91"/>
      <c r="HN948" s="91"/>
      <c r="HO948" s="91"/>
      <c r="HP948" s="91"/>
      <c r="HQ948" s="91"/>
      <c r="HR948" s="91"/>
      <c r="HS948" s="91"/>
    </row>
    <row r="949" customHeight="1" spans="1:227">
      <c r="A949" s="91"/>
      <c r="B949" s="91"/>
      <c r="C949" s="91"/>
      <c r="D949" s="91"/>
      <c r="E949" s="91"/>
      <c r="F949" s="91"/>
      <c r="G949" s="91"/>
      <c r="H949" s="95"/>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c r="AH949" s="91"/>
      <c r="AI949" s="91"/>
      <c r="AJ949" s="91"/>
      <c r="AK949" s="91"/>
      <c r="AL949" s="91"/>
      <c r="AM949" s="91"/>
      <c r="AN949" s="91"/>
      <c r="AO949" s="91"/>
      <c r="AP949" s="91"/>
      <c r="AQ949" s="91"/>
      <c r="AR949" s="91"/>
      <c r="AS949" s="91"/>
      <c r="AT949" s="91"/>
      <c r="AU949" s="91"/>
      <c r="AV949" s="91"/>
      <c r="AW949" s="91"/>
      <c r="AX949" s="91"/>
      <c r="AY949" s="91"/>
      <c r="AZ949" s="91"/>
      <c r="BA949" s="91"/>
      <c r="BB949" s="91"/>
      <c r="BC949" s="91"/>
      <c r="BD949" s="91"/>
      <c r="BE949" s="91"/>
      <c r="BF949" s="91"/>
      <c r="BG949" s="91"/>
      <c r="BH949" s="91"/>
      <c r="BI949" s="91"/>
      <c r="BJ949" s="91"/>
      <c r="BK949" s="91"/>
      <c r="BL949" s="91"/>
      <c r="BM949" s="91"/>
      <c r="BN949" s="91"/>
      <c r="BO949" s="91"/>
      <c r="BP949" s="91"/>
      <c r="BQ949" s="91"/>
      <c r="BR949" s="91"/>
      <c r="BS949" s="91"/>
      <c r="BT949" s="91"/>
      <c r="BU949" s="91"/>
      <c r="BV949" s="91"/>
      <c r="BW949" s="91"/>
      <c r="BX949" s="91"/>
      <c r="BY949" s="91"/>
      <c r="BZ949" s="91"/>
      <c r="CA949" s="91"/>
      <c r="CB949" s="91"/>
      <c r="CC949" s="91"/>
      <c r="CD949" s="91"/>
      <c r="CE949" s="91"/>
      <c r="CF949" s="91"/>
      <c r="CG949" s="91"/>
      <c r="CH949" s="91"/>
      <c r="CI949" s="91"/>
      <c r="CJ949" s="91"/>
      <c r="CK949" s="91"/>
      <c r="CL949" s="91"/>
      <c r="CM949" s="91"/>
      <c r="CN949" s="91"/>
      <c r="CO949" s="91"/>
      <c r="CP949" s="91"/>
      <c r="CQ949" s="91"/>
      <c r="CR949" s="91"/>
      <c r="CS949" s="91"/>
      <c r="CT949" s="91"/>
      <c r="CU949" s="91"/>
      <c r="CV949" s="91"/>
      <c r="CW949" s="91"/>
      <c r="CX949" s="91"/>
      <c r="CY949" s="91"/>
      <c r="CZ949" s="91"/>
      <c r="DA949" s="91"/>
      <c r="DB949" s="91"/>
      <c r="DC949" s="91"/>
      <c r="DD949" s="91"/>
      <c r="DE949" s="91"/>
      <c r="DF949" s="91"/>
      <c r="DG949" s="91"/>
      <c r="DH949" s="91"/>
      <c r="DI949" s="91"/>
      <c r="DJ949" s="91"/>
      <c r="DK949" s="91"/>
      <c r="DL949" s="91"/>
      <c r="DM949" s="91"/>
      <c r="DN949" s="91"/>
      <c r="DO949" s="91"/>
      <c r="DP949" s="91"/>
      <c r="DQ949" s="91"/>
      <c r="DR949" s="91"/>
      <c r="DS949" s="91"/>
      <c r="DT949" s="91"/>
      <c r="DU949" s="91"/>
      <c r="DV949" s="91"/>
      <c r="DW949" s="91"/>
      <c r="DX949" s="91"/>
      <c r="DY949" s="91"/>
      <c r="DZ949" s="91"/>
      <c r="EA949" s="91"/>
      <c r="EB949" s="91"/>
      <c r="EC949" s="91"/>
      <c r="ED949" s="91"/>
      <c r="EE949" s="91"/>
      <c r="EF949" s="91"/>
      <c r="EG949" s="91"/>
      <c r="EH949" s="91"/>
      <c r="EI949" s="91"/>
      <c r="EJ949" s="91"/>
      <c r="EK949" s="91"/>
      <c r="EL949" s="91"/>
      <c r="EM949" s="91"/>
      <c r="EN949" s="91"/>
      <c r="EO949" s="91"/>
      <c r="EP949" s="91"/>
      <c r="EQ949" s="91"/>
      <c r="ER949" s="91"/>
      <c r="ES949" s="91"/>
      <c r="ET949" s="91"/>
      <c r="EU949" s="91"/>
      <c r="EV949" s="91"/>
      <c r="EW949" s="91"/>
      <c r="EX949" s="91"/>
      <c r="EY949" s="91"/>
      <c r="EZ949" s="91"/>
      <c r="FA949" s="91"/>
      <c r="FB949" s="91"/>
      <c r="FC949" s="91"/>
      <c r="FD949" s="91"/>
      <c r="FE949" s="91"/>
      <c r="FF949" s="91"/>
      <c r="FG949" s="91"/>
      <c r="FH949" s="91"/>
      <c r="FI949" s="91"/>
      <c r="FJ949" s="91"/>
      <c r="FK949" s="91"/>
      <c r="FL949" s="91"/>
      <c r="FM949" s="91"/>
      <c r="FN949" s="91"/>
      <c r="FO949" s="91"/>
      <c r="FP949" s="91"/>
      <c r="FQ949" s="91"/>
      <c r="FR949" s="91"/>
      <c r="FS949" s="91"/>
      <c r="FT949" s="91"/>
      <c r="FU949" s="91"/>
      <c r="FV949" s="91"/>
      <c r="FW949" s="91"/>
      <c r="FX949" s="91"/>
      <c r="FY949" s="91"/>
      <c r="FZ949" s="91"/>
      <c r="GA949" s="91"/>
      <c r="GB949" s="91"/>
      <c r="GC949" s="91"/>
      <c r="GD949" s="91"/>
      <c r="GE949" s="91"/>
      <c r="GF949" s="91"/>
      <c r="GG949" s="91"/>
      <c r="GH949" s="91"/>
      <c r="GI949" s="91"/>
      <c r="GJ949" s="91"/>
      <c r="GK949" s="91"/>
      <c r="GL949" s="91"/>
      <c r="GM949" s="91"/>
      <c r="GN949" s="91"/>
      <c r="GO949" s="91"/>
      <c r="GP949" s="91"/>
      <c r="GQ949" s="91"/>
      <c r="GR949" s="91"/>
      <c r="GS949" s="91"/>
      <c r="GT949" s="91"/>
      <c r="GU949" s="91"/>
      <c r="GV949" s="91"/>
      <c r="GW949" s="91"/>
      <c r="GX949" s="91"/>
      <c r="GY949" s="91"/>
      <c r="GZ949" s="91"/>
      <c r="HA949" s="91"/>
      <c r="HB949" s="91"/>
      <c r="HC949" s="91"/>
      <c r="HD949" s="91"/>
      <c r="HE949" s="91"/>
      <c r="HF949" s="91"/>
      <c r="HG949" s="91"/>
      <c r="HH949" s="91"/>
      <c r="HI949" s="91"/>
      <c r="HJ949" s="91"/>
      <c r="HK949" s="91"/>
      <c r="HL949" s="91"/>
      <c r="HM949" s="91"/>
      <c r="HN949" s="91"/>
      <c r="HO949" s="91"/>
      <c r="HP949" s="91"/>
      <c r="HQ949" s="91"/>
      <c r="HR949" s="91"/>
      <c r="HS949" s="91"/>
    </row>
    <row r="950" customHeight="1" spans="1:227">
      <c r="A950" s="91"/>
      <c r="B950" s="91"/>
      <c r="C950" s="91"/>
      <c r="D950" s="91"/>
      <c r="E950" s="91"/>
      <c r="F950" s="91"/>
      <c r="G950" s="91"/>
      <c r="H950" s="95"/>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c r="AH950" s="91"/>
      <c r="AI950" s="91"/>
      <c r="AJ950" s="91"/>
      <c r="AK950" s="91"/>
      <c r="AL950" s="91"/>
      <c r="AM950" s="91"/>
      <c r="AN950" s="91"/>
      <c r="AO950" s="91"/>
      <c r="AP950" s="91"/>
      <c r="AQ950" s="91"/>
      <c r="AR950" s="91"/>
      <c r="AS950" s="91"/>
      <c r="AT950" s="91"/>
      <c r="AU950" s="91"/>
      <c r="AV950" s="91"/>
      <c r="AW950" s="91"/>
      <c r="AX950" s="91"/>
      <c r="AY950" s="91"/>
      <c r="AZ950" s="91"/>
      <c r="BA950" s="91"/>
      <c r="BB950" s="91"/>
      <c r="BC950" s="91"/>
      <c r="BD950" s="91"/>
      <c r="BE950" s="91"/>
      <c r="BF950" s="91"/>
      <c r="BG950" s="91"/>
      <c r="BH950" s="91"/>
      <c r="BI950" s="91"/>
      <c r="BJ950" s="91"/>
      <c r="BK950" s="91"/>
      <c r="BL950" s="91"/>
      <c r="BM950" s="91"/>
      <c r="BN950" s="91"/>
      <c r="BO950" s="91"/>
      <c r="BP950" s="91"/>
      <c r="BQ950" s="91"/>
      <c r="BR950" s="91"/>
      <c r="BS950" s="91"/>
      <c r="BT950" s="91"/>
      <c r="BU950" s="91"/>
      <c r="BV950" s="91"/>
      <c r="BW950" s="91"/>
      <c r="BX950" s="91"/>
      <c r="BY950" s="91"/>
      <c r="BZ950" s="91"/>
      <c r="CA950" s="91"/>
      <c r="CB950" s="91"/>
      <c r="CC950" s="91"/>
      <c r="CD950" s="91"/>
      <c r="CE950" s="91"/>
      <c r="CF950" s="91"/>
      <c r="CG950" s="91"/>
      <c r="CH950" s="91"/>
      <c r="CI950" s="91"/>
      <c r="CJ950" s="91"/>
      <c r="CK950" s="91"/>
      <c r="CL950" s="91"/>
      <c r="CM950" s="91"/>
      <c r="CN950" s="91"/>
      <c r="CO950" s="91"/>
      <c r="CP950" s="91"/>
      <c r="CQ950" s="91"/>
      <c r="CR950" s="91"/>
      <c r="CS950" s="91"/>
      <c r="CT950" s="91"/>
      <c r="CU950" s="91"/>
      <c r="CV950" s="91"/>
      <c r="CW950" s="91"/>
      <c r="CX950" s="91"/>
      <c r="CY950" s="91"/>
      <c r="CZ950" s="91"/>
      <c r="DA950" s="91"/>
      <c r="DB950" s="91"/>
      <c r="DC950" s="91"/>
      <c r="DD950" s="91"/>
      <c r="DE950" s="91"/>
      <c r="DF950" s="91"/>
      <c r="DG950" s="91"/>
      <c r="DH950" s="91"/>
      <c r="DI950" s="91"/>
      <c r="DJ950" s="91"/>
      <c r="DK950" s="91"/>
      <c r="DL950" s="91"/>
      <c r="DM950" s="91"/>
      <c r="DN950" s="91"/>
      <c r="DO950" s="91"/>
      <c r="DP950" s="91"/>
      <c r="DQ950" s="91"/>
      <c r="DR950" s="91"/>
      <c r="DS950" s="91"/>
      <c r="DT950" s="91"/>
      <c r="DU950" s="91"/>
      <c r="DV950" s="91"/>
      <c r="DW950" s="91"/>
      <c r="DX950" s="91"/>
      <c r="DY950" s="91"/>
      <c r="DZ950" s="91"/>
      <c r="EA950" s="91"/>
      <c r="EB950" s="91"/>
      <c r="EC950" s="91"/>
      <c r="ED950" s="91"/>
      <c r="EE950" s="91"/>
      <c r="EF950" s="91"/>
      <c r="EG950" s="91"/>
      <c r="EH950" s="91"/>
      <c r="EI950" s="91"/>
      <c r="EJ950" s="91"/>
      <c r="EK950" s="91"/>
      <c r="EL950" s="91"/>
      <c r="EM950" s="91"/>
      <c r="EN950" s="91"/>
      <c r="EO950" s="91"/>
      <c r="EP950" s="91"/>
      <c r="EQ950" s="91"/>
      <c r="ER950" s="91"/>
      <c r="ES950" s="91"/>
      <c r="ET950" s="91"/>
      <c r="EU950" s="91"/>
      <c r="EV950" s="91"/>
      <c r="EW950" s="91"/>
      <c r="EX950" s="91"/>
      <c r="EY950" s="91"/>
      <c r="EZ950" s="91"/>
      <c r="FA950" s="91"/>
      <c r="FB950" s="91"/>
      <c r="FC950" s="91"/>
      <c r="FD950" s="91"/>
      <c r="FE950" s="91"/>
      <c r="FF950" s="91"/>
      <c r="FG950" s="91"/>
      <c r="FH950" s="91"/>
      <c r="FI950" s="91"/>
      <c r="FJ950" s="91"/>
      <c r="FK950" s="91"/>
      <c r="FL950" s="91"/>
      <c r="FM950" s="91"/>
      <c r="FN950" s="91"/>
      <c r="FO950" s="91"/>
      <c r="FP950" s="91"/>
      <c r="FQ950" s="91"/>
      <c r="FR950" s="91"/>
      <c r="FS950" s="91"/>
      <c r="FT950" s="91"/>
      <c r="FU950" s="91"/>
      <c r="FV950" s="91"/>
      <c r="FW950" s="91"/>
      <c r="FX950" s="91"/>
      <c r="FY950" s="91"/>
      <c r="FZ950" s="91"/>
      <c r="GA950" s="91"/>
      <c r="GB950" s="91"/>
      <c r="GC950" s="91"/>
      <c r="GD950" s="91"/>
      <c r="GE950" s="91"/>
      <c r="GF950" s="91"/>
      <c r="GG950" s="91"/>
      <c r="GH950" s="91"/>
      <c r="GI950" s="91"/>
      <c r="GJ950" s="91"/>
      <c r="GK950" s="91"/>
      <c r="GL950" s="91"/>
      <c r="GM950" s="91"/>
      <c r="GN950" s="91"/>
      <c r="GO950" s="91"/>
      <c r="GP950" s="91"/>
      <c r="GQ950" s="91"/>
      <c r="GR950" s="91"/>
      <c r="GS950" s="91"/>
      <c r="GT950" s="91"/>
      <c r="GU950" s="91"/>
      <c r="GV950" s="91"/>
      <c r="GW950" s="91"/>
      <c r="GX950" s="91"/>
      <c r="GY950" s="91"/>
      <c r="GZ950" s="91"/>
      <c r="HA950" s="91"/>
      <c r="HB950" s="91"/>
      <c r="HC950" s="91"/>
      <c r="HD950" s="91"/>
      <c r="HE950" s="91"/>
      <c r="HF950" s="91"/>
      <c r="HG950" s="91"/>
      <c r="HH950" s="91"/>
      <c r="HI950" s="91"/>
      <c r="HJ950" s="91"/>
      <c r="HK950" s="91"/>
      <c r="HL950" s="91"/>
      <c r="HM950" s="91"/>
      <c r="HN950" s="91"/>
      <c r="HO950" s="91"/>
      <c r="HP950" s="91"/>
      <c r="HQ950" s="91"/>
      <c r="HR950" s="91"/>
      <c r="HS950" s="91"/>
    </row>
    <row r="951" customHeight="1" spans="1:227">
      <c r="A951" s="91"/>
      <c r="B951" s="91"/>
      <c r="C951" s="91"/>
      <c r="D951" s="91"/>
      <c r="E951" s="91"/>
      <c r="F951" s="91"/>
      <c r="G951" s="91"/>
      <c r="H951" s="95"/>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c r="AH951" s="91"/>
      <c r="AI951" s="91"/>
      <c r="AJ951" s="91"/>
      <c r="AK951" s="91"/>
      <c r="AL951" s="91"/>
      <c r="AM951" s="91"/>
      <c r="AN951" s="91"/>
      <c r="AO951" s="91"/>
      <c r="AP951" s="91"/>
      <c r="AQ951" s="91"/>
      <c r="AR951" s="91"/>
      <c r="AS951" s="91"/>
      <c r="AT951" s="91"/>
      <c r="AU951" s="91"/>
      <c r="AV951" s="91"/>
      <c r="AW951" s="91"/>
      <c r="AX951" s="91"/>
      <c r="AY951" s="91"/>
      <c r="AZ951" s="91"/>
      <c r="BA951" s="91"/>
      <c r="BB951" s="91"/>
      <c r="BC951" s="91"/>
      <c r="BD951" s="91"/>
      <c r="BE951" s="91"/>
      <c r="BF951" s="91"/>
      <c r="BG951" s="91"/>
      <c r="BH951" s="91"/>
      <c r="BI951" s="91"/>
      <c r="BJ951" s="91"/>
      <c r="BK951" s="91"/>
      <c r="BL951" s="91"/>
      <c r="BM951" s="91"/>
      <c r="BN951" s="91"/>
      <c r="BO951" s="91"/>
      <c r="BP951" s="91"/>
      <c r="BQ951" s="91"/>
      <c r="BR951" s="91"/>
      <c r="BS951" s="91"/>
      <c r="BT951" s="91"/>
      <c r="BU951" s="91"/>
      <c r="BV951" s="91"/>
      <c r="BW951" s="91"/>
      <c r="BX951" s="91"/>
      <c r="BY951" s="91"/>
      <c r="BZ951" s="91"/>
      <c r="CA951" s="91"/>
      <c r="CB951" s="91"/>
      <c r="CC951" s="91"/>
      <c r="CD951" s="91"/>
      <c r="CE951" s="91"/>
      <c r="CF951" s="91"/>
      <c r="CG951" s="91"/>
      <c r="CH951" s="91"/>
      <c r="CI951" s="91"/>
      <c r="CJ951" s="91"/>
      <c r="CK951" s="91"/>
      <c r="CL951" s="91"/>
      <c r="CM951" s="91"/>
      <c r="CN951" s="91"/>
      <c r="CO951" s="91"/>
      <c r="CP951" s="91"/>
      <c r="CQ951" s="91"/>
      <c r="CR951" s="91"/>
      <c r="CS951" s="91"/>
      <c r="CT951" s="91"/>
      <c r="CU951" s="91"/>
      <c r="CV951" s="91"/>
      <c r="CW951" s="91"/>
      <c r="CX951" s="91"/>
      <c r="CY951" s="91"/>
      <c r="CZ951" s="91"/>
      <c r="DA951" s="91"/>
      <c r="DB951" s="91"/>
      <c r="DC951" s="91"/>
      <c r="DD951" s="91"/>
      <c r="DE951" s="91"/>
      <c r="DF951" s="91"/>
      <c r="DG951" s="91"/>
      <c r="DH951" s="91"/>
      <c r="DI951" s="91"/>
      <c r="DJ951" s="91"/>
      <c r="DK951" s="91"/>
      <c r="DL951" s="91"/>
      <c r="DM951" s="91"/>
      <c r="DN951" s="91"/>
      <c r="DO951" s="91"/>
      <c r="DP951" s="91"/>
      <c r="DQ951" s="91"/>
      <c r="DR951" s="91"/>
      <c r="DS951" s="91"/>
      <c r="DT951" s="91"/>
      <c r="DU951" s="91"/>
      <c r="DV951" s="91"/>
      <c r="DW951" s="91"/>
      <c r="DX951" s="91"/>
      <c r="DY951" s="91"/>
      <c r="DZ951" s="91"/>
      <c r="EA951" s="91"/>
      <c r="EB951" s="91"/>
      <c r="EC951" s="91"/>
      <c r="ED951" s="91"/>
      <c r="EE951" s="91"/>
      <c r="EF951" s="91"/>
      <c r="EG951" s="91"/>
      <c r="EH951" s="91"/>
      <c r="EI951" s="91"/>
      <c r="EJ951" s="91"/>
      <c r="EK951" s="91"/>
      <c r="EL951" s="91"/>
      <c r="EM951" s="91"/>
      <c r="EN951" s="91"/>
      <c r="EO951" s="91"/>
      <c r="EP951" s="91"/>
      <c r="EQ951" s="91"/>
      <c r="ER951" s="91"/>
      <c r="ES951" s="91"/>
      <c r="ET951" s="91"/>
      <c r="EU951" s="91"/>
      <c r="EV951" s="91"/>
      <c r="EW951" s="91"/>
      <c r="EX951" s="91"/>
      <c r="EY951" s="91"/>
      <c r="EZ951" s="91"/>
      <c r="FA951" s="91"/>
      <c r="FB951" s="91"/>
      <c r="FC951" s="91"/>
      <c r="FD951" s="91"/>
      <c r="FE951" s="91"/>
      <c r="FF951" s="91"/>
      <c r="FG951" s="91"/>
      <c r="FH951" s="91"/>
      <c r="FI951" s="91"/>
      <c r="FJ951" s="91"/>
      <c r="FK951" s="91"/>
      <c r="FL951" s="91"/>
      <c r="FM951" s="91"/>
      <c r="FN951" s="91"/>
      <c r="FO951" s="91"/>
      <c r="FP951" s="91"/>
      <c r="FQ951" s="91"/>
      <c r="FR951" s="91"/>
      <c r="FS951" s="91"/>
      <c r="FT951" s="91"/>
      <c r="FU951" s="91"/>
      <c r="FV951" s="91"/>
      <c r="FW951" s="91"/>
      <c r="FX951" s="91"/>
      <c r="FY951" s="91"/>
      <c r="FZ951" s="91"/>
      <c r="GA951" s="91"/>
      <c r="GB951" s="91"/>
      <c r="GC951" s="91"/>
      <c r="GD951" s="91"/>
      <c r="GE951" s="91"/>
      <c r="GF951" s="91"/>
      <c r="GG951" s="91"/>
      <c r="GH951" s="91"/>
      <c r="GI951" s="91"/>
      <c r="GJ951" s="91"/>
      <c r="GK951" s="91"/>
      <c r="GL951" s="91"/>
      <c r="GM951" s="91"/>
      <c r="GN951" s="91"/>
      <c r="GO951" s="91"/>
      <c r="GP951" s="91"/>
      <c r="GQ951" s="91"/>
      <c r="GR951" s="91"/>
      <c r="GS951" s="91"/>
      <c r="GT951" s="91"/>
      <c r="GU951" s="91"/>
      <c r="GV951" s="91"/>
      <c r="GW951" s="91"/>
      <c r="GX951" s="91"/>
      <c r="GY951" s="91"/>
      <c r="GZ951" s="91"/>
      <c r="HA951" s="91"/>
      <c r="HB951" s="91"/>
      <c r="HC951" s="91"/>
      <c r="HD951" s="91"/>
      <c r="HE951" s="91"/>
      <c r="HF951" s="91"/>
      <c r="HG951" s="91"/>
      <c r="HH951" s="91"/>
      <c r="HI951" s="91"/>
      <c r="HJ951" s="91"/>
      <c r="HK951" s="91"/>
      <c r="HL951" s="91"/>
      <c r="HM951" s="91"/>
      <c r="HN951" s="91"/>
      <c r="HO951" s="91"/>
      <c r="HP951" s="91"/>
      <c r="HQ951" s="91"/>
      <c r="HR951" s="91"/>
      <c r="HS951" s="91"/>
    </row>
    <row r="952" customHeight="1" spans="1:227">
      <c r="A952" s="91"/>
      <c r="B952" s="91"/>
      <c r="C952" s="91"/>
      <c r="D952" s="91"/>
      <c r="E952" s="91"/>
      <c r="F952" s="91"/>
      <c r="G952" s="91"/>
      <c r="H952" s="95"/>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c r="AH952" s="91"/>
      <c r="AI952" s="91"/>
      <c r="AJ952" s="91"/>
      <c r="AK952" s="91"/>
      <c r="AL952" s="91"/>
      <c r="AM952" s="91"/>
      <c r="AN952" s="91"/>
      <c r="AO952" s="91"/>
      <c r="AP952" s="91"/>
      <c r="AQ952" s="91"/>
      <c r="AR952" s="91"/>
      <c r="AS952" s="91"/>
      <c r="AT952" s="91"/>
      <c r="AU952" s="91"/>
      <c r="AV952" s="91"/>
      <c r="AW952" s="91"/>
      <c r="AX952" s="91"/>
      <c r="AY952" s="91"/>
      <c r="AZ952" s="91"/>
      <c r="BA952" s="91"/>
      <c r="BB952" s="91"/>
      <c r="BC952" s="91"/>
      <c r="BD952" s="91"/>
      <c r="BE952" s="91"/>
      <c r="BF952" s="91"/>
      <c r="BG952" s="91"/>
      <c r="BH952" s="91"/>
      <c r="BI952" s="91"/>
      <c r="BJ952" s="91"/>
      <c r="BK952" s="91"/>
      <c r="BL952" s="91"/>
      <c r="BM952" s="91"/>
      <c r="BN952" s="91"/>
      <c r="BO952" s="91"/>
      <c r="BP952" s="91"/>
      <c r="BQ952" s="91"/>
      <c r="BR952" s="91"/>
      <c r="BS952" s="91"/>
      <c r="BT952" s="91"/>
      <c r="BU952" s="91"/>
      <c r="BV952" s="91"/>
      <c r="BW952" s="91"/>
      <c r="BX952" s="91"/>
      <c r="BY952" s="91"/>
      <c r="BZ952" s="91"/>
      <c r="CA952" s="91"/>
      <c r="CB952" s="91"/>
      <c r="CC952" s="91"/>
      <c r="CD952" s="91"/>
      <c r="CE952" s="91"/>
      <c r="CF952" s="91"/>
      <c r="CG952" s="91"/>
      <c r="CH952" s="91"/>
      <c r="CI952" s="91"/>
      <c r="CJ952" s="91"/>
      <c r="CK952" s="91"/>
      <c r="CL952" s="91"/>
      <c r="CM952" s="91"/>
      <c r="CN952" s="91"/>
      <c r="CO952" s="91"/>
      <c r="CP952" s="91"/>
      <c r="CQ952" s="91"/>
      <c r="CR952" s="91"/>
      <c r="CS952" s="91"/>
      <c r="CT952" s="91"/>
      <c r="CU952" s="91"/>
      <c r="CV952" s="91"/>
      <c r="CW952" s="91"/>
      <c r="CX952" s="91"/>
      <c r="CY952" s="91"/>
      <c r="CZ952" s="91"/>
      <c r="DA952" s="91"/>
      <c r="DB952" s="91"/>
      <c r="DC952" s="91"/>
      <c r="DD952" s="91"/>
      <c r="DE952" s="91"/>
      <c r="DF952" s="91"/>
      <c r="DG952" s="91"/>
      <c r="DH952" s="91"/>
      <c r="DI952" s="91"/>
      <c r="DJ952" s="91"/>
      <c r="DK952" s="91"/>
      <c r="DL952" s="91"/>
      <c r="DM952" s="91"/>
      <c r="DN952" s="91"/>
      <c r="DO952" s="91"/>
      <c r="DP952" s="91"/>
      <c r="DQ952" s="91"/>
      <c r="DR952" s="91"/>
      <c r="DS952" s="91"/>
      <c r="DT952" s="91"/>
      <c r="DU952" s="91"/>
      <c r="DV952" s="91"/>
      <c r="DW952" s="91"/>
      <c r="DX952" s="91"/>
      <c r="DY952" s="91"/>
      <c r="DZ952" s="91"/>
      <c r="EA952" s="91"/>
      <c r="EB952" s="91"/>
      <c r="EC952" s="91"/>
      <c r="ED952" s="91"/>
      <c r="EE952" s="91"/>
      <c r="EF952" s="91"/>
      <c r="EG952" s="91"/>
      <c r="EH952" s="91"/>
      <c r="EI952" s="91"/>
      <c r="EJ952" s="91"/>
      <c r="EK952" s="91"/>
      <c r="EL952" s="91"/>
      <c r="EM952" s="91"/>
      <c r="EN952" s="91"/>
      <c r="EO952" s="91"/>
      <c r="EP952" s="91"/>
      <c r="EQ952" s="91"/>
      <c r="ER952" s="91"/>
      <c r="ES952" s="91"/>
      <c r="ET952" s="91"/>
      <c r="EU952" s="91"/>
      <c r="EV952" s="91"/>
      <c r="EW952" s="91"/>
      <c r="EX952" s="91"/>
      <c r="EY952" s="91"/>
      <c r="EZ952" s="91"/>
      <c r="FA952" s="91"/>
      <c r="FB952" s="91"/>
      <c r="FC952" s="91"/>
      <c r="FD952" s="91"/>
      <c r="FE952" s="91"/>
      <c r="FF952" s="91"/>
      <c r="FG952" s="91"/>
      <c r="FH952" s="91"/>
      <c r="FI952" s="91"/>
      <c r="FJ952" s="91"/>
      <c r="FK952" s="91"/>
      <c r="FL952" s="91"/>
      <c r="FM952" s="91"/>
      <c r="FN952" s="91"/>
      <c r="FO952" s="91"/>
      <c r="FP952" s="91"/>
      <c r="FQ952" s="91"/>
      <c r="FR952" s="91"/>
      <c r="FS952" s="91"/>
      <c r="FT952" s="91"/>
      <c r="FU952" s="91"/>
      <c r="FV952" s="91"/>
      <c r="FW952" s="91"/>
      <c r="FX952" s="91"/>
      <c r="FY952" s="91"/>
      <c r="FZ952" s="91"/>
      <c r="GA952" s="91"/>
      <c r="GB952" s="91"/>
      <c r="GC952" s="91"/>
      <c r="GD952" s="91"/>
      <c r="GE952" s="91"/>
      <c r="GF952" s="91"/>
      <c r="GG952" s="91"/>
      <c r="GH952" s="91"/>
      <c r="GI952" s="91"/>
      <c r="GJ952" s="91"/>
      <c r="GK952" s="91"/>
      <c r="GL952" s="91"/>
      <c r="GM952" s="91"/>
      <c r="GN952" s="91"/>
      <c r="GO952" s="91"/>
      <c r="GP952" s="91"/>
      <c r="GQ952" s="91"/>
      <c r="GR952" s="91"/>
      <c r="GS952" s="91"/>
      <c r="GT952" s="91"/>
      <c r="GU952" s="91"/>
      <c r="GV952" s="91"/>
      <c r="GW952" s="91"/>
      <c r="GX952" s="91"/>
      <c r="GY952" s="91"/>
      <c r="GZ952" s="91"/>
      <c r="HA952" s="91"/>
      <c r="HB952" s="91"/>
      <c r="HC952" s="91"/>
      <c r="HD952" s="91"/>
      <c r="HE952" s="91"/>
      <c r="HF952" s="91"/>
      <c r="HG952" s="91"/>
      <c r="HH952" s="91"/>
      <c r="HI952" s="91"/>
      <c r="HJ952" s="91"/>
      <c r="HK952" s="91"/>
      <c r="HL952" s="91"/>
      <c r="HM952" s="91"/>
      <c r="HN952" s="91"/>
      <c r="HO952" s="91"/>
      <c r="HP952" s="91"/>
      <c r="HQ952" s="91"/>
      <c r="HR952" s="91"/>
      <c r="HS952" s="91"/>
    </row>
    <row r="953" customHeight="1" spans="1:227">
      <c r="A953" s="91"/>
      <c r="B953" s="91"/>
      <c r="C953" s="91"/>
      <c r="D953" s="91"/>
      <c r="E953" s="91"/>
      <c r="F953" s="91"/>
      <c r="G953" s="91"/>
      <c r="H953" s="95"/>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c r="AH953" s="91"/>
      <c r="AI953" s="91"/>
      <c r="AJ953" s="91"/>
      <c r="AK953" s="91"/>
      <c r="AL953" s="91"/>
      <c r="AM953" s="91"/>
      <c r="AN953" s="91"/>
      <c r="AO953" s="91"/>
      <c r="AP953" s="91"/>
      <c r="AQ953" s="91"/>
      <c r="AR953" s="91"/>
      <c r="AS953" s="91"/>
      <c r="AT953" s="91"/>
      <c r="AU953" s="91"/>
      <c r="AV953" s="91"/>
      <c r="AW953" s="91"/>
      <c r="AX953" s="91"/>
      <c r="AY953" s="91"/>
      <c r="AZ953" s="91"/>
      <c r="BA953" s="91"/>
      <c r="BB953" s="91"/>
      <c r="BC953" s="91"/>
      <c r="BD953" s="91"/>
      <c r="BE953" s="91"/>
      <c r="BF953" s="91"/>
      <c r="BG953" s="91"/>
      <c r="BH953" s="91"/>
      <c r="BI953" s="91"/>
      <c r="BJ953" s="91"/>
      <c r="BK953" s="91"/>
      <c r="BL953" s="91"/>
      <c r="BM953" s="91"/>
      <c r="BN953" s="91"/>
      <c r="BO953" s="91"/>
      <c r="BP953" s="91"/>
      <c r="BQ953" s="91"/>
      <c r="BR953" s="91"/>
      <c r="BS953" s="91"/>
      <c r="BT953" s="91"/>
      <c r="BU953" s="91"/>
      <c r="BV953" s="91"/>
      <c r="BW953" s="91"/>
      <c r="BX953" s="91"/>
      <c r="BY953" s="91"/>
      <c r="BZ953" s="91"/>
      <c r="CA953" s="91"/>
      <c r="CB953" s="91"/>
      <c r="CC953" s="91"/>
      <c r="CD953" s="91"/>
      <c r="CE953" s="91"/>
      <c r="CF953" s="91"/>
      <c r="CG953" s="91"/>
      <c r="CH953" s="91"/>
      <c r="CI953" s="91"/>
      <c r="CJ953" s="91"/>
      <c r="CK953" s="91"/>
      <c r="CL953" s="91"/>
      <c r="CM953" s="91"/>
      <c r="CN953" s="91"/>
      <c r="CO953" s="91"/>
      <c r="CP953" s="91"/>
      <c r="CQ953" s="91"/>
      <c r="CR953" s="91"/>
      <c r="CS953" s="91"/>
      <c r="CT953" s="91"/>
      <c r="CU953" s="91"/>
      <c r="CV953" s="91"/>
      <c r="CW953" s="91"/>
      <c r="CX953" s="91"/>
      <c r="CY953" s="91"/>
      <c r="CZ953" s="91"/>
      <c r="DA953" s="91"/>
      <c r="DB953" s="91"/>
      <c r="DC953" s="91"/>
      <c r="DD953" s="91"/>
      <c r="DE953" s="91"/>
      <c r="DF953" s="91"/>
      <c r="DG953" s="91"/>
      <c r="DH953" s="91"/>
      <c r="DI953" s="91"/>
      <c r="DJ953" s="91"/>
      <c r="DK953" s="91"/>
      <c r="DL953" s="91"/>
      <c r="DM953" s="91"/>
      <c r="DN953" s="91"/>
      <c r="DO953" s="91"/>
      <c r="DP953" s="91"/>
      <c r="DQ953" s="91"/>
      <c r="DR953" s="91"/>
      <c r="DS953" s="91"/>
      <c r="DT953" s="91"/>
      <c r="DU953" s="91"/>
      <c r="DV953" s="91"/>
      <c r="DW953" s="91"/>
      <c r="DX953" s="91"/>
      <c r="DY953" s="91"/>
      <c r="DZ953" s="91"/>
      <c r="EA953" s="91"/>
      <c r="EB953" s="91"/>
      <c r="EC953" s="91"/>
      <c r="ED953" s="91"/>
      <c r="EE953" s="91"/>
      <c r="EF953" s="91"/>
      <c r="EG953" s="91"/>
      <c r="EH953" s="91"/>
      <c r="EI953" s="91"/>
      <c r="EJ953" s="91"/>
      <c r="EK953" s="91"/>
      <c r="EL953" s="91"/>
      <c r="EM953" s="91"/>
      <c r="EN953" s="91"/>
      <c r="EO953" s="91"/>
      <c r="EP953" s="91"/>
      <c r="EQ953" s="91"/>
      <c r="ER953" s="91"/>
      <c r="ES953" s="91"/>
      <c r="ET953" s="91"/>
      <c r="EU953" s="91"/>
      <c r="EV953" s="91"/>
      <c r="EW953" s="91"/>
      <c r="EX953" s="91"/>
      <c r="EY953" s="91"/>
      <c r="EZ953" s="91"/>
      <c r="FA953" s="91"/>
      <c r="FB953" s="91"/>
      <c r="FC953" s="91"/>
      <c r="FD953" s="91"/>
      <c r="FE953" s="91"/>
      <c r="FF953" s="91"/>
      <c r="FG953" s="91"/>
      <c r="FH953" s="91"/>
      <c r="FI953" s="91"/>
      <c r="FJ953" s="91"/>
      <c r="FK953" s="91"/>
      <c r="FL953" s="91"/>
      <c r="FM953" s="91"/>
      <c r="FN953" s="91"/>
      <c r="FO953" s="91"/>
      <c r="FP953" s="91"/>
      <c r="FQ953" s="91"/>
      <c r="FR953" s="91"/>
      <c r="FS953" s="91"/>
      <c r="FT953" s="91"/>
      <c r="FU953" s="91"/>
      <c r="FV953" s="91"/>
      <c r="FW953" s="91"/>
      <c r="FX953" s="91"/>
      <c r="FY953" s="91"/>
      <c r="FZ953" s="91"/>
      <c r="GA953" s="91"/>
      <c r="GB953" s="91"/>
      <c r="GC953" s="91"/>
      <c r="GD953" s="91"/>
      <c r="GE953" s="91"/>
      <c r="GF953" s="91"/>
      <c r="GG953" s="91"/>
      <c r="GH953" s="91"/>
      <c r="GI953" s="91"/>
      <c r="GJ953" s="91"/>
      <c r="GK953" s="91"/>
      <c r="GL953" s="91"/>
      <c r="GM953" s="91"/>
      <c r="GN953" s="91"/>
      <c r="GO953" s="91"/>
      <c r="GP953" s="91"/>
      <c r="GQ953" s="91"/>
      <c r="GR953" s="91"/>
      <c r="GS953" s="91"/>
      <c r="GT953" s="91"/>
      <c r="GU953" s="91"/>
      <c r="GV953" s="91"/>
      <c r="GW953" s="91"/>
      <c r="GX953" s="91"/>
      <c r="GY953" s="91"/>
      <c r="GZ953" s="91"/>
      <c r="HA953" s="91"/>
      <c r="HB953" s="91"/>
      <c r="HC953" s="91"/>
      <c r="HD953" s="91"/>
      <c r="HE953" s="91"/>
      <c r="HF953" s="91"/>
      <c r="HG953" s="91"/>
      <c r="HH953" s="91"/>
      <c r="HI953" s="91"/>
      <c r="HJ953" s="91"/>
      <c r="HK953" s="91"/>
      <c r="HL953" s="91"/>
      <c r="HM953" s="91"/>
      <c r="HN953" s="91"/>
      <c r="HO953" s="91"/>
      <c r="HP953" s="91"/>
      <c r="HQ953" s="91"/>
      <c r="HR953" s="91"/>
      <c r="HS953" s="91"/>
    </row>
    <row r="954" customHeight="1" spans="1:227">
      <c r="A954" s="91"/>
      <c r="B954" s="91"/>
      <c r="C954" s="91"/>
      <c r="D954" s="91"/>
      <c r="E954" s="91"/>
      <c r="F954" s="91"/>
      <c r="G954" s="91"/>
      <c r="H954" s="95"/>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c r="AH954" s="91"/>
      <c r="AI954" s="91"/>
      <c r="AJ954" s="91"/>
      <c r="AK954" s="91"/>
      <c r="AL954" s="91"/>
      <c r="AM954" s="91"/>
      <c r="AN954" s="91"/>
      <c r="AO954" s="91"/>
      <c r="AP954" s="91"/>
      <c r="AQ954" s="91"/>
      <c r="AR954" s="91"/>
      <c r="AS954" s="91"/>
      <c r="AT954" s="91"/>
      <c r="AU954" s="91"/>
      <c r="AV954" s="91"/>
      <c r="AW954" s="91"/>
      <c r="AX954" s="91"/>
      <c r="AY954" s="91"/>
      <c r="AZ954" s="91"/>
      <c r="BA954" s="91"/>
      <c r="BB954" s="91"/>
      <c r="BC954" s="91"/>
      <c r="BD954" s="91"/>
      <c r="BE954" s="91"/>
      <c r="BF954" s="91"/>
      <c r="BG954" s="91"/>
      <c r="BH954" s="91"/>
      <c r="BI954" s="91"/>
      <c r="BJ954" s="91"/>
      <c r="BK954" s="91"/>
      <c r="BL954" s="91"/>
      <c r="BM954" s="91"/>
      <c r="BN954" s="91"/>
      <c r="BO954" s="91"/>
      <c r="BP954" s="91"/>
      <c r="BQ954" s="91"/>
      <c r="BR954" s="91"/>
      <c r="BS954" s="91"/>
      <c r="BT954" s="91"/>
      <c r="BU954" s="91"/>
      <c r="BV954" s="91"/>
      <c r="BW954" s="91"/>
      <c r="BX954" s="91"/>
      <c r="BY954" s="91"/>
      <c r="BZ954" s="91"/>
      <c r="CA954" s="91"/>
      <c r="CB954" s="91"/>
      <c r="CC954" s="91"/>
      <c r="CD954" s="91"/>
      <c r="CE954" s="91"/>
      <c r="CF954" s="91"/>
      <c r="CG954" s="91"/>
      <c r="CH954" s="91"/>
      <c r="CI954" s="91"/>
      <c r="CJ954" s="91"/>
      <c r="CK954" s="91"/>
      <c r="CL954" s="91"/>
      <c r="CM954" s="91"/>
      <c r="CN954" s="91"/>
      <c r="CO954" s="91"/>
      <c r="CP954" s="91"/>
      <c r="CQ954" s="91"/>
      <c r="CR954" s="91"/>
      <c r="CS954" s="91"/>
      <c r="CT954" s="91"/>
      <c r="CU954" s="91"/>
      <c r="CV954" s="91"/>
      <c r="CW954" s="91"/>
      <c r="CX954" s="91"/>
      <c r="CY954" s="91"/>
      <c r="CZ954" s="91"/>
      <c r="DA954" s="91"/>
      <c r="DB954" s="91"/>
      <c r="DC954" s="91"/>
      <c r="DD954" s="91"/>
      <c r="DE954" s="91"/>
      <c r="DF954" s="91"/>
      <c r="DG954" s="91"/>
      <c r="DH954" s="91"/>
      <c r="DI954" s="91"/>
      <c r="DJ954" s="91"/>
      <c r="DK954" s="91"/>
      <c r="DL954" s="91"/>
      <c r="DM954" s="91"/>
      <c r="DN954" s="91"/>
      <c r="DO954" s="91"/>
      <c r="DP954" s="91"/>
      <c r="DQ954" s="91"/>
      <c r="DR954" s="91"/>
      <c r="DS954" s="91"/>
      <c r="DT954" s="91"/>
      <c r="DU954" s="91"/>
      <c r="DV954" s="91"/>
      <c r="DW954" s="91"/>
      <c r="DX954" s="91"/>
      <c r="DY954" s="91"/>
      <c r="DZ954" s="91"/>
      <c r="EA954" s="91"/>
      <c r="EB954" s="91"/>
      <c r="EC954" s="91"/>
      <c r="ED954" s="91"/>
      <c r="EE954" s="91"/>
      <c r="EF954" s="91"/>
      <c r="EG954" s="91"/>
      <c r="EH954" s="91"/>
      <c r="EI954" s="91"/>
      <c r="EJ954" s="91"/>
      <c r="EK954" s="91"/>
      <c r="EL954" s="91"/>
      <c r="EM954" s="91"/>
      <c r="EN954" s="91"/>
      <c r="EO954" s="91"/>
      <c r="EP954" s="91"/>
      <c r="EQ954" s="91"/>
      <c r="ER954" s="91"/>
      <c r="ES954" s="91"/>
      <c r="ET954" s="91"/>
      <c r="EU954" s="91"/>
      <c r="EV954" s="91"/>
      <c r="EW954" s="91"/>
      <c r="EX954" s="91"/>
      <c r="EY954" s="91"/>
      <c r="EZ954" s="91"/>
      <c r="FA954" s="91"/>
      <c r="FB954" s="91"/>
      <c r="FC954" s="91"/>
      <c r="FD954" s="91"/>
      <c r="FE954" s="91"/>
      <c r="FF954" s="91"/>
      <c r="FG954" s="91"/>
      <c r="FH954" s="91"/>
      <c r="FI954" s="91"/>
      <c r="FJ954" s="91"/>
      <c r="FK954" s="91"/>
      <c r="FL954" s="91"/>
      <c r="FM954" s="91"/>
      <c r="FN954" s="91"/>
      <c r="FO954" s="91"/>
      <c r="FP954" s="91"/>
      <c r="FQ954" s="91"/>
      <c r="FR954" s="91"/>
      <c r="FS954" s="91"/>
      <c r="FT954" s="91"/>
      <c r="FU954" s="91"/>
      <c r="FV954" s="91"/>
      <c r="FW954" s="91"/>
      <c r="FX954" s="91"/>
      <c r="FY954" s="91"/>
      <c r="FZ954" s="91"/>
      <c r="GA954" s="91"/>
      <c r="GB954" s="91"/>
      <c r="GC954" s="91"/>
      <c r="GD954" s="91"/>
      <c r="GE954" s="91"/>
      <c r="GF954" s="91"/>
      <c r="GG954" s="91"/>
      <c r="GH954" s="91"/>
      <c r="GI954" s="91"/>
      <c r="GJ954" s="91"/>
      <c r="GK954" s="91"/>
      <c r="GL954" s="91"/>
      <c r="GM954" s="91"/>
      <c r="GN954" s="91"/>
      <c r="GO954" s="91"/>
      <c r="GP954" s="91"/>
      <c r="GQ954" s="91"/>
      <c r="GR954" s="91"/>
      <c r="GS954" s="91"/>
      <c r="GT954" s="91"/>
      <c r="GU954" s="91"/>
      <c r="GV954" s="91"/>
      <c r="GW954" s="91"/>
      <c r="GX954" s="91"/>
      <c r="GY954" s="91"/>
      <c r="GZ954" s="91"/>
      <c r="HA954" s="91"/>
      <c r="HB954" s="91"/>
      <c r="HC954" s="91"/>
      <c r="HD954" s="91"/>
      <c r="HE954" s="91"/>
      <c r="HF954" s="91"/>
      <c r="HG954" s="91"/>
      <c r="HH954" s="91"/>
      <c r="HI954" s="91"/>
      <c r="HJ954" s="91"/>
      <c r="HK954" s="91"/>
      <c r="HL954" s="91"/>
      <c r="HM954" s="91"/>
      <c r="HN954" s="91"/>
      <c r="HO954" s="91"/>
      <c r="HP954" s="91"/>
      <c r="HQ954" s="91"/>
      <c r="HR954" s="91"/>
      <c r="HS954" s="91"/>
    </row>
    <row r="955" customHeight="1" spans="1:227">
      <c r="A955" s="91"/>
      <c r="B955" s="91"/>
      <c r="C955" s="91"/>
      <c r="D955" s="91"/>
      <c r="E955" s="91"/>
      <c r="F955" s="91"/>
      <c r="G955" s="91"/>
      <c r="H955" s="95"/>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c r="AH955" s="91"/>
      <c r="AI955" s="91"/>
      <c r="AJ955" s="91"/>
      <c r="AK955" s="91"/>
      <c r="AL955" s="91"/>
      <c r="AM955" s="91"/>
      <c r="AN955" s="91"/>
      <c r="AO955" s="91"/>
      <c r="AP955" s="91"/>
      <c r="AQ955" s="91"/>
      <c r="AR955" s="91"/>
      <c r="AS955" s="91"/>
      <c r="AT955" s="91"/>
      <c r="AU955" s="91"/>
      <c r="AV955" s="91"/>
      <c r="AW955" s="91"/>
      <c r="AX955" s="91"/>
      <c r="AY955" s="91"/>
      <c r="AZ955" s="91"/>
      <c r="BA955" s="91"/>
      <c r="BB955" s="91"/>
      <c r="BC955" s="91"/>
      <c r="BD955" s="91"/>
      <c r="BE955" s="91"/>
      <c r="BF955" s="91"/>
      <c r="BG955" s="91"/>
      <c r="BH955" s="91"/>
      <c r="BI955" s="91"/>
      <c r="BJ955" s="91"/>
      <c r="BK955" s="91"/>
      <c r="BL955" s="91"/>
      <c r="BM955" s="91"/>
      <c r="BN955" s="91"/>
      <c r="BO955" s="91"/>
      <c r="BP955" s="91"/>
      <c r="BQ955" s="91"/>
      <c r="BR955" s="91"/>
      <c r="BS955" s="91"/>
      <c r="BT955" s="91"/>
      <c r="BU955" s="91"/>
      <c r="BV955" s="91"/>
      <c r="BW955" s="91"/>
      <c r="BX955" s="91"/>
      <c r="BY955" s="91"/>
      <c r="BZ955" s="91"/>
      <c r="CA955" s="91"/>
      <c r="CB955" s="91"/>
      <c r="CC955" s="91"/>
      <c r="CD955" s="91"/>
      <c r="CE955" s="91"/>
      <c r="CF955" s="91"/>
      <c r="CG955" s="91"/>
      <c r="CH955" s="91"/>
      <c r="CI955" s="91"/>
      <c r="CJ955" s="91"/>
      <c r="CK955" s="91"/>
      <c r="CL955" s="91"/>
      <c r="CM955" s="91"/>
      <c r="CN955" s="91"/>
      <c r="CO955" s="91"/>
      <c r="CP955" s="91"/>
      <c r="CQ955" s="91"/>
      <c r="CR955" s="91"/>
      <c r="CS955" s="91"/>
      <c r="CT955" s="91"/>
      <c r="CU955" s="91"/>
      <c r="CV955" s="91"/>
      <c r="CW955" s="91"/>
      <c r="CX955" s="91"/>
      <c r="CY955" s="91"/>
      <c r="CZ955" s="91"/>
      <c r="DA955" s="91"/>
      <c r="DB955" s="91"/>
      <c r="DC955" s="91"/>
      <c r="DD955" s="91"/>
      <c r="DE955" s="91"/>
      <c r="DF955" s="91"/>
      <c r="DG955" s="91"/>
      <c r="DH955" s="91"/>
      <c r="DI955" s="91"/>
      <c r="DJ955" s="91"/>
      <c r="DK955" s="91"/>
      <c r="DL955" s="91"/>
      <c r="DM955" s="91"/>
      <c r="DN955" s="91"/>
      <c r="DO955" s="91"/>
      <c r="DP955" s="91"/>
      <c r="DQ955" s="91"/>
      <c r="DR955" s="91"/>
      <c r="DS955" s="91"/>
      <c r="DT955" s="91"/>
      <c r="DU955" s="91"/>
      <c r="DV955" s="91"/>
      <c r="DW955" s="91"/>
      <c r="DX955" s="91"/>
      <c r="DY955" s="91"/>
      <c r="DZ955" s="91"/>
      <c r="EA955" s="91"/>
      <c r="EB955" s="91"/>
      <c r="EC955" s="91"/>
      <c r="ED955" s="91"/>
      <c r="EE955" s="91"/>
      <c r="EF955" s="91"/>
      <c r="EG955" s="91"/>
      <c r="EH955" s="91"/>
      <c r="EI955" s="91"/>
      <c r="EJ955" s="91"/>
      <c r="EK955" s="91"/>
      <c r="EL955" s="91"/>
      <c r="EM955" s="91"/>
      <c r="EN955" s="91"/>
      <c r="EO955" s="91"/>
      <c r="EP955" s="91"/>
      <c r="EQ955" s="91"/>
      <c r="ER955" s="91"/>
      <c r="ES955" s="91"/>
      <c r="ET955" s="91"/>
      <c r="EU955" s="91"/>
      <c r="EV955" s="91"/>
      <c r="EW955" s="91"/>
      <c r="EX955" s="91"/>
      <c r="EY955" s="91"/>
      <c r="EZ955" s="91"/>
      <c r="FA955" s="91"/>
      <c r="FB955" s="91"/>
      <c r="FC955" s="91"/>
      <c r="FD955" s="91"/>
      <c r="FE955" s="91"/>
      <c r="FF955" s="91"/>
      <c r="FG955" s="91"/>
      <c r="FH955" s="91"/>
      <c r="FI955" s="91"/>
      <c r="FJ955" s="91"/>
      <c r="FK955" s="91"/>
      <c r="FL955" s="91"/>
      <c r="FM955" s="91"/>
      <c r="FN955" s="91"/>
      <c r="FO955" s="91"/>
      <c r="FP955" s="91"/>
      <c r="FQ955" s="91"/>
      <c r="FR955" s="91"/>
      <c r="FS955" s="91"/>
      <c r="FT955" s="91"/>
      <c r="FU955" s="91"/>
      <c r="FV955" s="91"/>
      <c r="FW955" s="91"/>
      <c r="FX955" s="91"/>
      <c r="FY955" s="91"/>
      <c r="FZ955" s="91"/>
      <c r="GA955" s="91"/>
      <c r="GB955" s="91"/>
      <c r="GC955" s="91"/>
      <c r="GD955" s="91"/>
      <c r="GE955" s="91"/>
      <c r="GF955" s="91"/>
      <c r="GG955" s="91"/>
      <c r="GH955" s="91"/>
      <c r="GI955" s="91"/>
      <c r="GJ955" s="91"/>
      <c r="GK955" s="91"/>
      <c r="GL955" s="91"/>
      <c r="GM955" s="91"/>
      <c r="GN955" s="91"/>
      <c r="GO955" s="91"/>
      <c r="GP955" s="91"/>
      <c r="GQ955" s="91"/>
      <c r="GR955" s="91"/>
      <c r="GS955" s="91"/>
      <c r="GT955" s="91"/>
      <c r="GU955" s="91"/>
      <c r="GV955" s="91"/>
      <c r="GW955" s="91"/>
      <c r="GX955" s="91"/>
      <c r="GY955" s="91"/>
      <c r="GZ955" s="91"/>
      <c r="HA955" s="91"/>
      <c r="HB955" s="91"/>
      <c r="HC955" s="91"/>
      <c r="HD955" s="91"/>
      <c r="HE955" s="91"/>
      <c r="HF955" s="91"/>
      <c r="HG955" s="91"/>
      <c r="HH955" s="91"/>
      <c r="HI955" s="91"/>
      <c r="HJ955" s="91"/>
      <c r="HK955" s="91"/>
      <c r="HL955" s="91"/>
      <c r="HM955" s="91"/>
      <c r="HN955" s="91"/>
      <c r="HO955" s="91"/>
      <c r="HP955" s="91"/>
      <c r="HQ955" s="91"/>
      <c r="HR955" s="91"/>
      <c r="HS955" s="91"/>
    </row>
    <row r="956" customHeight="1" spans="1:227">
      <c r="A956" s="91"/>
      <c r="B956" s="91"/>
      <c r="C956" s="91"/>
      <c r="D956" s="91"/>
      <c r="E956" s="91"/>
      <c r="F956" s="91"/>
      <c r="G956" s="91"/>
      <c r="H956" s="95"/>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c r="AH956" s="91"/>
      <c r="AI956" s="91"/>
      <c r="AJ956" s="91"/>
      <c r="AK956" s="91"/>
      <c r="AL956" s="91"/>
      <c r="AM956" s="91"/>
      <c r="AN956" s="91"/>
      <c r="AO956" s="91"/>
      <c r="AP956" s="91"/>
      <c r="AQ956" s="91"/>
      <c r="AR956" s="91"/>
      <c r="AS956" s="91"/>
      <c r="AT956" s="91"/>
      <c r="AU956" s="91"/>
      <c r="AV956" s="91"/>
      <c r="AW956" s="91"/>
      <c r="AX956" s="91"/>
      <c r="AY956" s="91"/>
      <c r="AZ956" s="91"/>
      <c r="BA956" s="91"/>
      <c r="BB956" s="91"/>
      <c r="BC956" s="91"/>
      <c r="BD956" s="91"/>
      <c r="BE956" s="91"/>
      <c r="BF956" s="91"/>
      <c r="BG956" s="91"/>
      <c r="BH956" s="91"/>
      <c r="BI956" s="91"/>
      <c r="BJ956" s="91"/>
      <c r="BK956" s="91"/>
      <c r="BL956" s="91"/>
      <c r="BM956" s="91"/>
      <c r="BN956" s="91"/>
      <c r="BO956" s="91"/>
      <c r="BP956" s="91"/>
      <c r="BQ956" s="91"/>
      <c r="BR956" s="91"/>
      <c r="BS956" s="91"/>
      <c r="BT956" s="91"/>
      <c r="BU956" s="91"/>
      <c r="BV956" s="91"/>
      <c r="BW956" s="91"/>
      <c r="BX956" s="91"/>
      <c r="BY956" s="91"/>
      <c r="BZ956" s="91"/>
      <c r="CA956" s="91"/>
      <c r="CB956" s="91"/>
      <c r="CC956" s="91"/>
      <c r="CD956" s="91"/>
      <c r="CE956" s="91"/>
      <c r="CF956" s="91"/>
      <c r="CG956" s="91"/>
      <c r="CH956" s="91"/>
      <c r="CI956" s="91"/>
      <c r="CJ956" s="91"/>
      <c r="CK956" s="91"/>
      <c r="CL956" s="91"/>
      <c r="CM956" s="91"/>
      <c r="CN956" s="91"/>
      <c r="CO956" s="91"/>
      <c r="CP956" s="91"/>
      <c r="CQ956" s="91"/>
      <c r="CR956" s="91"/>
      <c r="CS956" s="91"/>
      <c r="CT956" s="91"/>
      <c r="CU956" s="91"/>
      <c r="CV956" s="91"/>
      <c r="CW956" s="91"/>
      <c r="CX956" s="91"/>
      <c r="CY956" s="91"/>
      <c r="CZ956" s="91"/>
      <c r="DA956" s="91"/>
      <c r="DB956" s="91"/>
      <c r="DC956" s="91"/>
      <c r="DD956" s="91"/>
      <c r="DE956" s="91"/>
      <c r="DF956" s="91"/>
      <c r="DG956" s="91"/>
      <c r="DH956" s="91"/>
      <c r="DI956" s="91"/>
      <c r="DJ956" s="91"/>
      <c r="DK956" s="91"/>
      <c r="DL956" s="91"/>
      <c r="DM956" s="91"/>
      <c r="DN956" s="91"/>
      <c r="DO956" s="91"/>
      <c r="DP956" s="91"/>
      <c r="DQ956" s="91"/>
      <c r="DR956" s="91"/>
      <c r="DS956" s="91"/>
      <c r="DT956" s="91"/>
      <c r="DU956" s="91"/>
      <c r="DV956" s="91"/>
      <c r="DW956" s="91"/>
      <c r="DX956" s="91"/>
      <c r="DY956" s="91"/>
      <c r="DZ956" s="91"/>
      <c r="EA956" s="91"/>
      <c r="EB956" s="91"/>
      <c r="EC956" s="91"/>
      <c r="ED956" s="91"/>
      <c r="EE956" s="91"/>
      <c r="EF956" s="91"/>
      <c r="EG956" s="91"/>
      <c r="EH956" s="91"/>
      <c r="EI956" s="91"/>
      <c r="EJ956" s="91"/>
      <c r="EK956" s="91"/>
      <c r="EL956" s="91"/>
      <c r="EM956" s="91"/>
      <c r="EN956" s="91"/>
      <c r="EO956" s="91"/>
      <c r="EP956" s="91"/>
      <c r="EQ956" s="91"/>
      <c r="ER956" s="91"/>
      <c r="ES956" s="91"/>
      <c r="ET956" s="91"/>
      <c r="EU956" s="91"/>
      <c r="EV956" s="91"/>
      <c r="EW956" s="91"/>
      <c r="EX956" s="91"/>
      <c r="EY956" s="91"/>
      <c r="EZ956" s="91"/>
      <c r="FA956" s="91"/>
      <c r="FB956" s="91"/>
      <c r="FC956" s="91"/>
      <c r="FD956" s="91"/>
      <c r="FE956" s="91"/>
      <c r="FF956" s="91"/>
      <c r="FG956" s="91"/>
      <c r="FH956" s="91"/>
      <c r="FI956" s="91"/>
      <c r="FJ956" s="91"/>
      <c r="FK956" s="91"/>
      <c r="FL956" s="91"/>
      <c r="FM956" s="91"/>
      <c r="FN956" s="91"/>
      <c r="FO956" s="91"/>
      <c r="FP956" s="91"/>
      <c r="FQ956" s="91"/>
      <c r="FR956" s="91"/>
      <c r="FS956" s="91"/>
      <c r="FT956" s="91"/>
      <c r="FU956" s="91"/>
      <c r="FV956" s="91"/>
      <c r="FW956" s="91"/>
      <c r="FX956" s="91"/>
      <c r="FY956" s="91"/>
      <c r="FZ956" s="91"/>
      <c r="GA956" s="91"/>
      <c r="GB956" s="91"/>
      <c r="GC956" s="91"/>
      <c r="GD956" s="91"/>
      <c r="GE956" s="91"/>
      <c r="GF956" s="91"/>
      <c r="GG956" s="91"/>
      <c r="GH956" s="91"/>
      <c r="GI956" s="91"/>
      <c r="GJ956" s="91"/>
      <c r="GK956" s="91"/>
      <c r="GL956" s="91"/>
      <c r="GM956" s="91"/>
      <c r="GN956" s="91"/>
      <c r="GO956" s="91"/>
      <c r="GP956" s="91"/>
      <c r="GQ956" s="91"/>
      <c r="GR956" s="91"/>
      <c r="GS956" s="91"/>
      <c r="GT956" s="91"/>
      <c r="GU956" s="91"/>
      <c r="GV956" s="91"/>
      <c r="GW956" s="91"/>
      <c r="GX956" s="91"/>
      <c r="GY956" s="91"/>
      <c r="GZ956" s="91"/>
      <c r="HA956" s="91"/>
      <c r="HB956" s="91"/>
      <c r="HC956" s="91"/>
      <c r="HD956" s="91"/>
      <c r="HE956" s="91"/>
      <c r="HF956" s="91"/>
      <c r="HG956" s="91"/>
      <c r="HH956" s="91"/>
      <c r="HI956" s="91"/>
      <c r="HJ956" s="91"/>
      <c r="HK956" s="91"/>
      <c r="HL956" s="91"/>
      <c r="HM956" s="91"/>
      <c r="HN956" s="91"/>
      <c r="HO956" s="91"/>
      <c r="HP956" s="91"/>
      <c r="HQ956" s="91"/>
      <c r="HR956" s="91"/>
      <c r="HS956" s="91"/>
    </row>
    <row r="957" customHeight="1" spans="1:227">
      <c r="A957" s="91"/>
      <c r="B957" s="91"/>
      <c r="C957" s="91"/>
      <c r="D957" s="91"/>
      <c r="E957" s="91"/>
      <c r="F957" s="91"/>
      <c r="G957" s="91"/>
      <c r="H957" s="95"/>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c r="AH957" s="91"/>
      <c r="AI957" s="91"/>
      <c r="AJ957" s="91"/>
      <c r="AK957" s="91"/>
      <c r="AL957" s="91"/>
      <c r="AM957" s="91"/>
      <c r="AN957" s="91"/>
      <c r="AO957" s="91"/>
      <c r="AP957" s="91"/>
      <c r="AQ957" s="91"/>
      <c r="AR957" s="91"/>
      <c r="AS957" s="91"/>
      <c r="AT957" s="91"/>
      <c r="AU957" s="91"/>
      <c r="AV957" s="91"/>
      <c r="AW957" s="91"/>
      <c r="AX957" s="91"/>
      <c r="AY957" s="91"/>
      <c r="AZ957" s="91"/>
      <c r="BA957" s="91"/>
      <c r="BB957" s="91"/>
      <c r="BC957" s="91"/>
      <c r="BD957" s="91"/>
      <c r="BE957" s="91"/>
      <c r="BF957" s="91"/>
      <c r="BG957" s="91"/>
      <c r="BH957" s="91"/>
      <c r="BI957" s="91"/>
      <c r="BJ957" s="91"/>
      <c r="BK957" s="91"/>
      <c r="BL957" s="91"/>
      <c r="BM957" s="91"/>
      <c r="BN957" s="91"/>
      <c r="BO957" s="91"/>
      <c r="BP957" s="91"/>
      <c r="BQ957" s="91"/>
      <c r="BR957" s="91"/>
      <c r="BS957" s="91"/>
      <c r="BT957" s="91"/>
      <c r="BU957" s="91"/>
      <c r="BV957" s="91"/>
      <c r="BW957" s="91"/>
      <c r="BX957" s="91"/>
      <c r="BY957" s="91"/>
      <c r="BZ957" s="91"/>
      <c r="CA957" s="91"/>
      <c r="CB957" s="91"/>
      <c r="CC957" s="91"/>
      <c r="CD957" s="91"/>
      <c r="CE957" s="91"/>
      <c r="CF957" s="91"/>
      <c r="CG957" s="91"/>
      <c r="CH957" s="91"/>
      <c r="CI957" s="91"/>
      <c r="CJ957" s="91"/>
      <c r="CK957" s="91"/>
      <c r="CL957" s="91"/>
      <c r="CM957" s="91"/>
      <c r="CN957" s="91"/>
      <c r="CO957" s="91"/>
      <c r="CP957" s="91"/>
      <c r="CQ957" s="91"/>
      <c r="CR957" s="91"/>
      <c r="CS957" s="91"/>
      <c r="CT957" s="91"/>
      <c r="CU957" s="91"/>
      <c r="CV957" s="91"/>
      <c r="CW957" s="91"/>
      <c r="CX957" s="91"/>
      <c r="CY957" s="91"/>
      <c r="CZ957" s="91"/>
      <c r="DA957" s="91"/>
      <c r="DB957" s="91"/>
      <c r="DC957" s="91"/>
      <c r="DD957" s="91"/>
      <c r="DE957" s="91"/>
      <c r="DF957" s="91"/>
      <c r="DG957" s="91"/>
      <c r="DH957" s="91"/>
      <c r="DI957" s="91"/>
      <c r="DJ957" s="91"/>
      <c r="DK957" s="91"/>
      <c r="DL957" s="91"/>
      <c r="DM957" s="91"/>
      <c r="DN957" s="91"/>
      <c r="DO957" s="91"/>
      <c r="DP957" s="91"/>
      <c r="DQ957" s="91"/>
      <c r="DR957" s="91"/>
      <c r="DS957" s="91"/>
      <c r="DT957" s="91"/>
      <c r="DU957" s="91"/>
      <c r="DV957" s="91"/>
      <c r="DW957" s="91"/>
      <c r="DX957" s="91"/>
      <c r="DY957" s="91"/>
      <c r="DZ957" s="91"/>
      <c r="EA957" s="91"/>
      <c r="EB957" s="91"/>
      <c r="EC957" s="91"/>
      <c r="ED957" s="91"/>
      <c r="EE957" s="91"/>
      <c r="EF957" s="91"/>
      <c r="EG957" s="91"/>
      <c r="EH957" s="91"/>
      <c r="EI957" s="91"/>
      <c r="EJ957" s="91"/>
      <c r="EK957" s="91"/>
      <c r="EL957" s="91"/>
      <c r="EM957" s="91"/>
      <c r="EN957" s="91"/>
      <c r="EO957" s="91"/>
      <c r="EP957" s="91"/>
      <c r="EQ957" s="91"/>
      <c r="ER957" s="91"/>
      <c r="ES957" s="91"/>
      <c r="ET957" s="91"/>
      <c r="EU957" s="91"/>
      <c r="EV957" s="91"/>
      <c r="EW957" s="91"/>
      <c r="EX957" s="91"/>
      <c r="EY957" s="91"/>
      <c r="EZ957" s="91"/>
      <c r="FA957" s="91"/>
      <c r="FB957" s="91"/>
      <c r="FC957" s="91"/>
      <c r="FD957" s="91"/>
      <c r="FE957" s="91"/>
      <c r="FF957" s="91"/>
      <c r="FG957" s="91"/>
      <c r="FH957" s="91"/>
      <c r="FI957" s="91"/>
      <c r="FJ957" s="91"/>
      <c r="FK957" s="91"/>
      <c r="FL957" s="91"/>
      <c r="FM957" s="91"/>
      <c r="FN957" s="91"/>
      <c r="FO957" s="91"/>
      <c r="FP957" s="91"/>
      <c r="FQ957" s="91"/>
      <c r="FR957" s="91"/>
      <c r="FS957" s="91"/>
      <c r="FT957" s="91"/>
      <c r="FU957" s="91"/>
      <c r="FV957" s="91"/>
      <c r="FW957" s="91"/>
      <c r="FX957" s="91"/>
      <c r="FY957" s="91"/>
      <c r="FZ957" s="91"/>
      <c r="GA957" s="91"/>
      <c r="GB957" s="91"/>
      <c r="GC957" s="91"/>
      <c r="GD957" s="91"/>
      <c r="GE957" s="91"/>
      <c r="GF957" s="91"/>
      <c r="GG957" s="91"/>
      <c r="GH957" s="91"/>
      <c r="GI957" s="91"/>
      <c r="GJ957" s="91"/>
      <c r="GK957" s="91"/>
      <c r="GL957" s="91"/>
      <c r="GM957" s="91"/>
      <c r="GN957" s="91"/>
      <c r="GO957" s="91"/>
      <c r="GP957" s="91"/>
      <c r="GQ957" s="91"/>
      <c r="GR957" s="91"/>
      <c r="GS957" s="91"/>
      <c r="GT957" s="91"/>
      <c r="GU957" s="91"/>
      <c r="GV957" s="91"/>
      <c r="GW957" s="91"/>
      <c r="GX957" s="91"/>
      <c r="GY957" s="91"/>
      <c r="GZ957" s="91"/>
      <c r="HA957" s="91"/>
      <c r="HB957" s="91"/>
      <c r="HC957" s="91"/>
      <c r="HD957" s="91"/>
      <c r="HE957" s="91"/>
      <c r="HF957" s="91"/>
      <c r="HG957" s="91"/>
      <c r="HH957" s="91"/>
      <c r="HI957" s="91"/>
      <c r="HJ957" s="91"/>
      <c r="HK957" s="91"/>
      <c r="HL957" s="91"/>
      <c r="HM957" s="91"/>
      <c r="HN957" s="91"/>
      <c r="HO957" s="91"/>
      <c r="HP957" s="91"/>
      <c r="HQ957" s="91"/>
      <c r="HR957" s="91"/>
      <c r="HS957" s="91"/>
    </row>
    <row r="958" customHeight="1" spans="1:227">
      <c r="A958" s="91"/>
      <c r="B958" s="91"/>
      <c r="C958" s="91"/>
      <c r="D958" s="91"/>
      <c r="E958" s="91"/>
      <c r="F958" s="91"/>
      <c r="G958" s="91"/>
      <c r="H958" s="95"/>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c r="AH958" s="91"/>
      <c r="AI958" s="91"/>
      <c r="AJ958" s="91"/>
      <c r="AK958" s="91"/>
      <c r="AL958" s="91"/>
      <c r="AM958" s="91"/>
      <c r="AN958" s="91"/>
      <c r="AO958" s="91"/>
      <c r="AP958" s="91"/>
      <c r="AQ958" s="91"/>
      <c r="AR958" s="91"/>
      <c r="AS958" s="91"/>
      <c r="AT958" s="91"/>
      <c r="AU958" s="91"/>
      <c r="AV958" s="91"/>
      <c r="AW958" s="91"/>
      <c r="AX958" s="91"/>
      <c r="AY958" s="91"/>
      <c r="AZ958" s="91"/>
      <c r="BA958" s="91"/>
      <c r="BB958" s="91"/>
      <c r="BC958" s="91"/>
      <c r="BD958" s="91"/>
      <c r="BE958" s="91"/>
      <c r="BF958" s="91"/>
      <c r="BG958" s="91"/>
      <c r="BH958" s="91"/>
      <c r="BI958" s="91"/>
      <c r="BJ958" s="91"/>
      <c r="BK958" s="91"/>
      <c r="BL958" s="91"/>
      <c r="BM958" s="91"/>
      <c r="BN958" s="91"/>
      <c r="BO958" s="91"/>
      <c r="BP958" s="91"/>
      <c r="BQ958" s="91"/>
      <c r="BR958" s="91"/>
      <c r="BS958" s="91"/>
      <c r="BT958" s="91"/>
      <c r="BU958" s="91"/>
      <c r="BV958" s="91"/>
      <c r="BW958" s="91"/>
      <c r="BX958" s="91"/>
      <c r="BY958" s="91"/>
      <c r="BZ958" s="91"/>
      <c r="CA958" s="91"/>
      <c r="CB958" s="91"/>
      <c r="CC958" s="91"/>
      <c r="CD958" s="91"/>
      <c r="CE958" s="91"/>
      <c r="CF958" s="91"/>
      <c r="CG958" s="91"/>
      <c r="CH958" s="91"/>
      <c r="CI958" s="91"/>
      <c r="CJ958" s="91"/>
      <c r="CK958" s="91"/>
      <c r="CL958" s="91"/>
      <c r="CM958" s="91"/>
      <c r="CN958" s="91"/>
      <c r="CO958" s="91"/>
      <c r="CP958" s="91"/>
      <c r="CQ958" s="91"/>
      <c r="CR958" s="91"/>
      <c r="CS958" s="91"/>
      <c r="CT958" s="91"/>
      <c r="CU958" s="91"/>
      <c r="CV958" s="91"/>
      <c r="CW958" s="91"/>
      <c r="CX958" s="91"/>
      <c r="CY958" s="91"/>
      <c r="CZ958" s="91"/>
      <c r="DA958" s="91"/>
      <c r="DB958" s="91"/>
      <c r="DC958" s="91"/>
      <c r="DD958" s="91"/>
      <c r="DE958" s="91"/>
      <c r="DF958" s="91"/>
      <c r="DG958" s="91"/>
      <c r="DH958" s="91"/>
      <c r="DI958" s="91"/>
      <c r="DJ958" s="91"/>
      <c r="DK958" s="91"/>
      <c r="DL958" s="91"/>
      <c r="DM958" s="91"/>
      <c r="DN958" s="91"/>
      <c r="DO958" s="91"/>
      <c r="DP958" s="91"/>
      <c r="DQ958" s="91"/>
      <c r="DR958" s="91"/>
      <c r="DS958" s="91"/>
      <c r="DT958" s="91"/>
      <c r="DU958" s="91"/>
      <c r="DV958" s="91"/>
      <c r="DW958" s="91"/>
      <c r="DX958" s="91"/>
      <c r="DY958" s="91"/>
      <c r="DZ958" s="91"/>
      <c r="EA958" s="91"/>
      <c r="EB958" s="91"/>
      <c r="EC958" s="91"/>
      <c r="ED958" s="91"/>
      <c r="EE958" s="91"/>
      <c r="EF958" s="91"/>
      <c r="EG958" s="91"/>
      <c r="EH958" s="91"/>
      <c r="EI958" s="91"/>
      <c r="EJ958" s="91"/>
      <c r="EK958" s="91"/>
      <c r="EL958" s="91"/>
      <c r="EM958" s="91"/>
      <c r="EN958" s="91"/>
      <c r="EO958" s="91"/>
      <c r="EP958" s="91"/>
      <c r="EQ958" s="91"/>
      <c r="ER958" s="91"/>
      <c r="ES958" s="91"/>
      <c r="ET958" s="91"/>
      <c r="EU958" s="91"/>
      <c r="EV958" s="91"/>
      <c r="EW958" s="91"/>
      <c r="EX958" s="91"/>
      <c r="EY958" s="91"/>
      <c r="EZ958" s="91"/>
      <c r="FA958" s="91"/>
      <c r="FB958" s="91"/>
      <c r="FC958" s="91"/>
      <c r="FD958" s="91"/>
      <c r="FE958" s="91"/>
      <c r="FF958" s="91"/>
      <c r="FG958" s="91"/>
      <c r="FH958" s="91"/>
      <c r="FI958" s="91"/>
      <c r="FJ958" s="91"/>
      <c r="FK958" s="91"/>
      <c r="FL958" s="91"/>
      <c r="FM958" s="91"/>
      <c r="FN958" s="91"/>
      <c r="FO958" s="91"/>
      <c r="FP958" s="91"/>
      <c r="FQ958" s="91"/>
      <c r="FR958" s="91"/>
      <c r="FS958" s="91"/>
      <c r="FT958" s="91"/>
      <c r="FU958" s="91"/>
      <c r="FV958" s="91"/>
      <c r="FW958" s="91"/>
      <c r="FX958" s="91"/>
      <c r="FY958" s="91"/>
      <c r="FZ958" s="91"/>
      <c r="GA958" s="91"/>
      <c r="GB958" s="91"/>
      <c r="GC958" s="91"/>
      <c r="GD958" s="91"/>
      <c r="GE958" s="91"/>
      <c r="GF958" s="91"/>
      <c r="GG958" s="91"/>
      <c r="GH958" s="91"/>
      <c r="GI958" s="91"/>
      <c r="GJ958" s="91"/>
      <c r="GK958" s="91"/>
      <c r="GL958" s="91"/>
      <c r="GM958" s="91"/>
      <c r="GN958" s="91"/>
      <c r="GO958" s="91"/>
      <c r="GP958" s="91"/>
      <c r="GQ958" s="91"/>
      <c r="GR958" s="91"/>
      <c r="GS958" s="91"/>
      <c r="GT958" s="91"/>
      <c r="GU958" s="91"/>
      <c r="GV958" s="91"/>
      <c r="GW958" s="91"/>
      <c r="GX958" s="91"/>
      <c r="GY958" s="91"/>
      <c r="GZ958" s="91"/>
      <c r="HA958" s="91"/>
      <c r="HB958" s="91"/>
      <c r="HC958" s="91"/>
      <c r="HD958" s="91"/>
      <c r="HE958" s="91"/>
      <c r="HF958" s="91"/>
      <c r="HG958" s="91"/>
      <c r="HH958" s="91"/>
      <c r="HI958" s="91"/>
      <c r="HJ958" s="91"/>
      <c r="HK958" s="91"/>
      <c r="HL958" s="91"/>
      <c r="HM958" s="91"/>
      <c r="HN958" s="91"/>
      <c r="HO958" s="91"/>
      <c r="HP958" s="91"/>
      <c r="HQ958" s="91"/>
      <c r="HR958" s="91"/>
      <c r="HS958" s="91"/>
    </row>
    <row r="959" customHeight="1" spans="1:227">
      <c r="A959" s="91"/>
      <c r="B959" s="91"/>
      <c r="C959" s="91"/>
      <c r="D959" s="91"/>
      <c r="E959" s="91"/>
      <c r="F959" s="91"/>
      <c r="G959" s="91"/>
      <c r="H959" s="95"/>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c r="AH959" s="91"/>
      <c r="AI959" s="91"/>
      <c r="AJ959" s="91"/>
      <c r="AK959" s="91"/>
      <c r="AL959" s="91"/>
      <c r="AM959" s="91"/>
      <c r="AN959" s="91"/>
      <c r="AO959" s="91"/>
      <c r="AP959" s="91"/>
      <c r="AQ959" s="91"/>
      <c r="AR959" s="91"/>
      <c r="AS959" s="91"/>
      <c r="AT959" s="91"/>
      <c r="AU959" s="91"/>
      <c r="AV959" s="91"/>
      <c r="AW959" s="91"/>
      <c r="AX959" s="91"/>
      <c r="AY959" s="91"/>
      <c r="AZ959" s="91"/>
      <c r="BA959" s="91"/>
      <c r="BB959" s="91"/>
      <c r="BC959" s="91"/>
      <c r="BD959" s="91"/>
      <c r="BE959" s="91"/>
      <c r="BF959" s="91"/>
      <c r="BG959" s="91"/>
      <c r="BH959" s="91"/>
      <c r="BI959" s="91"/>
      <c r="BJ959" s="91"/>
      <c r="BK959" s="91"/>
      <c r="BL959" s="91"/>
      <c r="BM959" s="91"/>
      <c r="BN959" s="91"/>
      <c r="BO959" s="91"/>
      <c r="BP959" s="91"/>
      <c r="BQ959" s="91"/>
      <c r="BR959" s="91"/>
      <c r="BS959" s="91"/>
      <c r="BT959" s="91"/>
      <c r="BU959" s="91"/>
      <c r="BV959" s="91"/>
      <c r="BW959" s="91"/>
      <c r="BX959" s="91"/>
      <c r="BY959" s="91"/>
      <c r="BZ959" s="91"/>
      <c r="CA959" s="91"/>
      <c r="CB959" s="91"/>
      <c r="CC959" s="91"/>
      <c r="CD959" s="91"/>
      <c r="CE959" s="91"/>
      <c r="CF959" s="91"/>
      <c r="CG959" s="91"/>
      <c r="CH959" s="91"/>
      <c r="CI959" s="91"/>
      <c r="CJ959" s="91"/>
      <c r="CK959" s="91"/>
      <c r="CL959" s="91"/>
      <c r="CM959" s="91"/>
      <c r="CN959" s="91"/>
      <c r="CO959" s="91"/>
      <c r="CP959" s="91"/>
      <c r="CQ959" s="91"/>
      <c r="CR959" s="91"/>
      <c r="CS959" s="91"/>
      <c r="CT959" s="91"/>
      <c r="CU959" s="91"/>
      <c r="CV959" s="91"/>
      <c r="CW959" s="91"/>
      <c r="CX959" s="91"/>
      <c r="CY959" s="91"/>
      <c r="CZ959" s="91"/>
      <c r="DA959" s="91"/>
      <c r="DB959" s="91"/>
      <c r="DC959" s="91"/>
      <c r="DD959" s="91"/>
      <c r="DE959" s="91"/>
      <c r="DF959" s="91"/>
      <c r="DG959" s="91"/>
      <c r="DH959" s="91"/>
      <c r="DI959" s="91"/>
      <c r="DJ959" s="91"/>
      <c r="DK959" s="91"/>
      <c r="DL959" s="91"/>
      <c r="DM959" s="91"/>
      <c r="DN959" s="91"/>
      <c r="DO959" s="91"/>
      <c r="DP959" s="91"/>
      <c r="DQ959" s="91"/>
      <c r="DR959" s="91"/>
      <c r="DS959" s="91"/>
      <c r="DT959" s="91"/>
      <c r="DU959" s="91"/>
      <c r="DV959" s="91"/>
      <c r="DW959" s="91"/>
      <c r="DX959" s="91"/>
      <c r="DY959" s="91"/>
      <c r="DZ959" s="91"/>
      <c r="EA959" s="91"/>
      <c r="EB959" s="91"/>
      <c r="EC959" s="91"/>
      <c r="ED959" s="91"/>
      <c r="EE959" s="91"/>
      <c r="EF959" s="91"/>
      <c r="EG959" s="91"/>
      <c r="EH959" s="91"/>
      <c r="EI959" s="91"/>
      <c r="EJ959" s="91"/>
      <c r="EK959" s="91"/>
      <c r="EL959" s="91"/>
      <c r="EM959" s="91"/>
      <c r="EN959" s="91"/>
      <c r="EO959" s="91"/>
      <c r="EP959" s="91"/>
      <c r="EQ959" s="91"/>
      <c r="ER959" s="91"/>
      <c r="ES959" s="91"/>
      <c r="ET959" s="91"/>
      <c r="EU959" s="91"/>
      <c r="EV959" s="91"/>
      <c r="EW959" s="91"/>
      <c r="EX959" s="91"/>
      <c r="EY959" s="91"/>
      <c r="EZ959" s="91"/>
      <c r="FA959" s="91"/>
      <c r="FB959" s="91"/>
      <c r="FC959" s="91"/>
      <c r="FD959" s="91"/>
      <c r="FE959" s="91"/>
      <c r="FF959" s="91"/>
      <c r="FG959" s="91"/>
      <c r="FH959" s="91"/>
      <c r="FI959" s="91"/>
      <c r="FJ959" s="91"/>
      <c r="FK959" s="91"/>
      <c r="FL959" s="91"/>
      <c r="FM959" s="91"/>
      <c r="FN959" s="91"/>
      <c r="FO959" s="91"/>
      <c r="FP959" s="91"/>
      <c r="FQ959" s="91"/>
      <c r="FR959" s="91"/>
      <c r="FS959" s="91"/>
      <c r="FT959" s="91"/>
      <c r="FU959" s="91"/>
      <c r="FV959" s="91"/>
      <c r="FW959" s="91"/>
      <c r="FX959" s="91"/>
      <c r="FY959" s="91"/>
      <c r="FZ959" s="91"/>
      <c r="GA959" s="91"/>
      <c r="GB959" s="91"/>
      <c r="GC959" s="91"/>
      <c r="GD959" s="91"/>
      <c r="GE959" s="91"/>
      <c r="GF959" s="91"/>
      <c r="GG959" s="91"/>
      <c r="GH959" s="91"/>
      <c r="GI959" s="91"/>
      <c r="GJ959" s="91"/>
      <c r="GK959" s="91"/>
      <c r="GL959" s="91"/>
      <c r="GM959" s="91"/>
      <c r="GN959" s="91"/>
      <c r="GO959" s="91"/>
      <c r="GP959" s="91"/>
      <c r="GQ959" s="91"/>
      <c r="GR959" s="91"/>
      <c r="GS959" s="91"/>
      <c r="GT959" s="91"/>
      <c r="GU959" s="91"/>
      <c r="GV959" s="91"/>
      <c r="GW959" s="91"/>
      <c r="GX959" s="91"/>
      <c r="GY959" s="91"/>
      <c r="GZ959" s="91"/>
      <c r="HA959" s="91"/>
      <c r="HB959" s="91"/>
      <c r="HC959" s="91"/>
      <c r="HD959" s="91"/>
      <c r="HE959" s="91"/>
      <c r="HF959" s="91"/>
      <c r="HG959" s="91"/>
      <c r="HH959" s="91"/>
      <c r="HI959" s="91"/>
      <c r="HJ959" s="91"/>
      <c r="HK959" s="91"/>
      <c r="HL959" s="91"/>
      <c r="HM959" s="91"/>
      <c r="HN959" s="91"/>
      <c r="HO959" s="91"/>
      <c r="HP959" s="91"/>
      <c r="HQ959" s="91"/>
      <c r="HR959" s="91"/>
      <c r="HS959" s="91"/>
    </row>
    <row r="960" customHeight="1" spans="1:227">
      <c r="A960" s="91"/>
      <c r="B960" s="91"/>
      <c r="C960" s="91"/>
      <c r="D960" s="91"/>
      <c r="E960" s="91"/>
      <c r="F960" s="91"/>
      <c r="G960" s="91"/>
      <c r="H960" s="95"/>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c r="AH960" s="91"/>
      <c r="AI960" s="91"/>
      <c r="AJ960" s="91"/>
      <c r="AK960" s="91"/>
      <c r="AL960" s="91"/>
      <c r="AM960" s="91"/>
      <c r="AN960" s="91"/>
      <c r="AO960" s="91"/>
      <c r="AP960" s="91"/>
      <c r="AQ960" s="91"/>
      <c r="AR960" s="91"/>
      <c r="AS960" s="91"/>
      <c r="AT960" s="91"/>
      <c r="AU960" s="91"/>
      <c r="AV960" s="91"/>
      <c r="AW960" s="91"/>
      <c r="AX960" s="91"/>
      <c r="AY960" s="91"/>
      <c r="AZ960" s="91"/>
      <c r="BA960" s="91"/>
      <c r="BB960" s="91"/>
      <c r="BC960" s="91"/>
      <c r="BD960" s="91"/>
      <c r="BE960" s="91"/>
      <c r="BF960" s="91"/>
      <c r="BG960" s="91"/>
      <c r="BH960" s="91"/>
      <c r="BI960" s="91"/>
      <c r="BJ960" s="91"/>
      <c r="BK960" s="91"/>
      <c r="BL960" s="91"/>
      <c r="BM960" s="91"/>
      <c r="BN960" s="91"/>
      <c r="BO960" s="91"/>
      <c r="BP960" s="91"/>
      <c r="BQ960" s="91"/>
      <c r="BR960" s="91"/>
      <c r="BS960" s="91"/>
      <c r="BT960" s="91"/>
      <c r="BU960" s="91"/>
      <c r="BV960" s="91"/>
      <c r="BW960" s="91"/>
      <c r="BX960" s="91"/>
      <c r="BY960" s="91"/>
      <c r="BZ960" s="91"/>
      <c r="CA960" s="91"/>
      <c r="CB960" s="91"/>
      <c r="CC960" s="91"/>
      <c r="CD960" s="91"/>
      <c r="CE960" s="91"/>
      <c r="CF960" s="91"/>
      <c r="CG960" s="91"/>
      <c r="CH960" s="91"/>
      <c r="CI960" s="91"/>
      <c r="CJ960" s="91"/>
      <c r="CK960" s="91"/>
      <c r="CL960" s="91"/>
      <c r="CM960" s="91"/>
      <c r="CN960" s="91"/>
      <c r="CO960" s="91"/>
      <c r="CP960" s="91"/>
      <c r="CQ960" s="91"/>
      <c r="CR960" s="91"/>
      <c r="CS960" s="91"/>
      <c r="CT960" s="91"/>
      <c r="CU960" s="91"/>
      <c r="CV960" s="91"/>
      <c r="CW960" s="91"/>
      <c r="CX960" s="91"/>
      <c r="CY960" s="91"/>
      <c r="CZ960" s="91"/>
      <c r="DA960" s="91"/>
      <c r="DB960" s="91"/>
      <c r="DC960" s="91"/>
      <c r="DD960" s="91"/>
      <c r="DE960" s="91"/>
      <c r="DF960" s="91"/>
      <c r="DG960" s="91"/>
      <c r="DH960" s="91"/>
      <c r="DI960" s="91"/>
      <c r="DJ960" s="91"/>
      <c r="DK960" s="91"/>
      <c r="DL960" s="91"/>
      <c r="DM960" s="91"/>
      <c r="DN960" s="91"/>
      <c r="DO960" s="91"/>
      <c r="DP960" s="91"/>
      <c r="DQ960" s="91"/>
      <c r="DR960" s="91"/>
      <c r="DS960" s="91"/>
      <c r="DT960" s="91"/>
      <c r="DU960" s="91"/>
      <c r="DV960" s="91"/>
      <c r="DW960" s="91"/>
      <c r="DX960" s="91"/>
      <c r="DY960" s="91"/>
      <c r="DZ960" s="91"/>
      <c r="EA960" s="91"/>
      <c r="EB960" s="91"/>
      <c r="EC960" s="91"/>
      <c r="ED960" s="91"/>
      <c r="EE960" s="91"/>
      <c r="EF960" s="91"/>
      <c r="EG960" s="91"/>
      <c r="EH960" s="91"/>
      <c r="EI960" s="91"/>
      <c r="EJ960" s="91"/>
      <c r="EK960" s="91"/>
      <c r="EL960" s="91"/>
      <c r="EM960" s="91"/>
      <c r="EN960" s="91"/>
      <c r="EO960" s="91"/>
      <c r="EP960" s="91"/>
      <c r="EQ960" s="91"/>
      <c r="ER960" s="91"/>
      <c r="ES960" s="91"/>
      <c r="ET960" s="91"/>
      <c r="EU960" s="91"/>
      <c r="EV960" s="91"/>
      <c r="EW960" s="91"/>
      <c r="EX960" s="91"/>
      <c r="EY960" s="91"/>
      <c r="EZ960" s="91"/>
      <c r="FA960" s="91"/>
      <c r="FB960" s="91"/>
      <c r="FC960" s="91"/>
      <c r="FD960" s="91"/>
      <c r="FE960" s="91"/>
      <c r="FF960" s="91"/>
      <c r="FG960" s="91"/>
      <c r="FH960" s="91"/>
      <c r="FI960" s="91"/>
      <c r="FJ960" s="91"/>
      <c r="FK960" s="91"/>
      <c r="FL960" s="91"/>
      <c r="FM960" s="91"/>
      <c r="FN960" s="91"/>
      <c r="FO960" s="91"/>
      <c r="FP960" s="91"/>
      <c r="FQ960" s="91"/>
      <c r="FR960" s="91"/>
      <c r="FS960" s="91"/>
      <c r="FT960" s="91"/>
      <c r="FU960" s="91"/>
      <c r="FV960" s="91"/>
      <c r="FW960" s="91"/>
      <c r="FX960" s="91"/>
      <c r="FY960" s="91"/>
      <c r="FZ960" s="91"/>
      <c r="GA960" s="91"/>
      <c r="GB960" s="91"/>
      <c r="GC960" s="91"/>
      <c r="GD960" s="91"/>
      <c r="GE960" s="91"/>
      <c r="GF960" s="91"/>
      <c r="GG960" s="91"/>
      <c r="GH960" s="91"/>
      <c r="GI960" s="91"/>
      <c r="GJ960" s="91"/>
      <c r="GK960" s="91"/>
      <c r="GL960" s="91"/>
      <c r="GM960" s="91"/>
      <c r="GN960" s="91"/>
      <c r="GO960" s="91"/>
      <c r="GP960" s="91"/>
      <c r="GQ960" s="91"/>
      <c r="GR960" s="91"/>
      <c r="GS960" s="91"/>
      <c r="GT960" s="91"/>
      <c r="GU960" s="91"/>
      <c r="GV960" s="91"/>
      <c r="GW960" s="91"/>
      <c r="GX960" s="91"/>
      <c r="GY960" s="91"/>
      <c r="GZ960" s="91"/>
      <c r="HA960" s="91"/>
      <c r="HB960" s="91"/>
      <c r="HC960" s="91"/>
      <c r="HD960" s="91"/>
      <c r="HE960" s="91"/>
      <c r="HF960" s="91"/>
      <c r="HG960" s="91"/>
      <c r="HH960" s="91"/>
      <c r="HI960" s="91"/>
      <c r="HJ960" s="91"/>
      <c r="HK960" s="91"/>
      <c r="HL960" s="91"/>
      <c r="HM960" s="91"/>
      <c r="HN960" s="91"/>
      <c r="HO960" s="91"/>
      <c r="HP960" s="91"/>
      <c r="HQ960" s="91"/>
      <c r="HR960" s="91"/>
      <c r="HS960" s="91"/>
    </row>
    <row r="961" customHeight="1" spans="1:227">
      <c r="A961" s="91"/>
      <c r="B961" s="91"/>
      <c r="C961" s="91"/>
      <c r="D961" s="91"/>
      <c r="E961" s="91"/>
      <c r="F961" s="91"/>
      <c r="G961" s="91"/>
      <c r="H961" s="95"/>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c r="AH961" s="91"/>
      <c r="AI961" s="91"/>
      <c r="AJ961" s="91"/>
      <c r="AK961" s="91"/>
      <c r="AL961" s="91"/>
      <c r="AM961" s="91"/>
      <c r="AN961" s="91"/>
      <c r="AO961" s="91"/>
      <c r="AP961" s="91"/>
      <c r="AQ961" s="91"/>
      <c r="AR961" s="91"/>
      <c r="AS961" s="91"/>
      <c r="AT961" s="91"/>
      <c r="AU961" s="91"/>
      <c r="AV961" s="91"/>
      <c r="AW961" s="91"/>
      <c r="AX961" s="91"/>
      <c r="AY961" s="91"/>
      <c r="AZ961" s="91"/>
      <c r="BA961" s="91"/>
      <c r="BB961" s="91"/>
      <c r="BC961" s="91"/>
      <c r="BD961" s="91"/>
      <c r="BE961" s="91"/>
      <c r="BF961" s="91"/>
      <c r="BG961" s="91"/>
      <c r="BH961" s="91"/>
      <c r="BI961" s="91"/>
      <c r="BJ961" s="91"/>
      <c r="BK961" s="91"/>
      <c r="BL961" s="91"/>
      <c r="BM961" s="91"/>
      <c r="BN961" s="91"/>
      <c r="BO961" s="91"/>
      <c r="BP961" s="91"/>
      <c r="BQ961" s="91"/>
      <c r="BR961" s="91"/>
      <c r="BS961" s="91"/>
      <c r="BT961" s="91"/>
      <c r="BU961" s="91"/>
      <c r="BV961" s="91"/>
      <c r="BW961" s="91"/>
      <c r="BX961" s="91"/>
      <c r="BY961" s="91"/>
      <c r="BZ961" s="91"/>
      <c r="CA961" s="91"/>
      <c r="CB961" s="91"/>
      <c r="CC961" s="91"/>
      <c r="CD961" s="91"/>
      <c r="CE961" s="91"/>
      <c r="CF961" s="91"/>
      <c r="CG961" s="91"/>
      <c r="CH961" s="91"/>
      <c r="CI961" s="91"/>
      <c r="CJ961" s="91"/>
      <c r="CK961" s="91"/>
      <c r="CL961" s="91"/>
      <c r="CM961" s="91"/>
      <c r="CN961" s="91"/>
      <c r="CO961" s="91"/>
      <c r="CP961" s="91"/>
      <c r="CQ961" s="91"/>
      <c r="CR961" s="91"/>
      <c r="CS961" s="91"/>
      <c r="CT961" s="91"/>
      <c r="CU961" s="91"/>
      <c r="CV961" s="91"/>
      <c r="CW961" s="91"/>
      <c r="CX961" s="91"/>
      <c r="CY961" s="91"/>
      <c r="CZ961" s="91"/>
      <c r="DA961" s="91"/>
      <c r="DB961" s="91"/>
      <c r="DC961" s="91"/>
      <c r="DD961" s="91"/>
      <c r="DE961" s="91"/>
      <c r="DF961" s="91"/>
      <c r="DG961" s="91"/>
      <c r="DH961" s="91"/>
      <c r="DI961" s="91"/>
      <c r="DJ961" s="91"/>
      <c r="DK961" s="91"/>
      <c r="DL961" s="91"/>
      <c r="DM961" s="91"/>
      <c r="DN961" s="91"/>
      <c r="DO961" s="91"/>
      <c r="DP961" s="91"/>
      <c r="DQ961" s="91"/>
      <c r="DR961" s="91"/>
      <c r="DS961" s="91"/>
      <c r="DT961" s="91"/>
      <c r="DU961" s="91"/>
      <c r="DV961" s="91"/>
      <c r="DW961" s="91"/>
      <c r="DX961" s="91"/>
      <c r="DY961" s="91"/>
      <c r="DZ961" s="91"/>
      <c r="EA961" s="91"/>
      <c r="EB961" s="91"/>
      <c r="EC961" s="91"/>
      <c r="ED961" s="91"/>
      <c r="EE961" s="91"/>
      <c r="EF961" s="91"/>
      <c r="EG961" s="91"/>
      <c r="EH961" s="91"/>
      <c r="EI961" s="91"/>
      <c r="EJ961" s="91"/>
      <c r="EK961" s="91"/>
      <c r="EL961" s="91"/>
      <c r="EM961" s="91"/>
      <c r="EN961" s="91"/>
      <c r="EO961" s="91"/>
      <c r="EP961" s="91"/>
      <c r="EQ961" s="91"/>
      <c r="ER961" s="91"/>
      <c r="ES961" s="91"/>
      <c r="ET961" s="91"/>
      <c r="EU961" s="91"/>
      <c r="EV961" s="91"/>
      <c r="EW961" s="91"/>
      <c r="EX961" s="91"/>
      <c r="EY961" s="91"/>
      <c r="EZ961" s="91"/>
      <c r="FA961" s="91"/>
      <c r="FB961" s="91"/>
      <c r="FC961" s="91"/>
      <c r="FD961" s="91"/>
      <c r="FE961" s="91"/>
      <c r="FF961" s="91"/>
      <c r="FG961" s="91"/>
      <c r="FH961" s="91"/>
      <c r="FI961" s="91"/>
      <c r="FJ961" s="91"/>
      <c r="FK961" s="91"/>
      <c r="FL961" s="91"/>
      <c r="FM961" s="91"/>
      <c r="FN961" s="91"/>
      <c r="FO961" s="91"/>
      <c r="FP961" s="91"/>
      <c r="FQ961" s="91"/>
      <c r="FR961" s="91"/>
      <c r="FS961" s="91"/>
      <c r="FT961" s="91"/>
      <c r="FU961" s="91"/>
      <c r="FV961" s="91"/>
      <c r="FW961" s="91"/>
      <c r="FX961" s="91"/>
      <c r="FY961" s="91"/>
      <c r="FZ961" s="91"/>
      <c r="GA961" s="91"/>
      <c r="GB961" s="91"/>
      <c r="GC961" s="91"/>
      <c r="GD961" s="91"/>
      <c r="GE961" s="91"/>
      <c r="GF961" s="91"/>
      <c r="GG961" s="91"/>
      <c r="GH961" s="91"/>
      <c r="GI961" s="91"/>
      <c r="GJ961" s="91"/>
      <c r="GK961" s="91"/>
      <c r="GL961" s="91"/>
      <c r="GM961" s="91"/>
      <c r="GN961" s="91"/>
      <c r="GO961" s="91"/>
      <c r="GP961" s="91"/>
      <c r="GQ961" s="91"/>
      <c r="GR961" s="91"/>
      <c r="GS961" s="91"/>
      <c r="GT961" s="91"/>
      <c r="GU961" s="91"/>
      <c r="GV961" s="91"/>
      <c r="GW961" s="91"/>
      <c r="GX961" s="91"/>
      <c r="GY961" s="91"/>
      <c r="GZ961" s="91"/>
      <c r="HA961" s="91"/>
      <c r="HB961" s="91"/>
      <c r="HC961" s="91"/>
      <c r="HD961" s="91"/>
      <c r="HE961" s="91"/>
      <c r="HF961" s="91"/>
      <c r="HG961" s="91"/>
      <c r="HH961" s="91"/>
      <c r="HI961" s="91"/>
      <c r="HJ961" s="91"/>
      <c r="HK961" s="91"/>
      <c r="HL961" s="91"/>
      <c r="HM961" s="91"/>
      <c r="HN961" s="91"/>
      <c r="HO961" s="91"/>
      <c r="HP961" s="91"/>
      <c r="HQ961" s="91"/>
      <c r="HR961" s="91"/>
      <c r="HS961" s="91"/>
    </row>
    <row r="962" customHeight="1" spans="1:227">
      <c r="A962" s="91"/>
      <c r="B962" s="91"/>
      <c r="C962" s="91"/>
      <c r="D962" s="91"/>
      <c r="E962" s="91"/>
      <c r="F962" s="91"/>
      <c r="G962" s="91"/>
      <c r="H962" s="95"/>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c r="AH962" s="91"/>
      <c r="AI962" s="91"/>
      <c r="AJ962" s="91"/>
      <c r="AK962" s="91"/>
      <c r="AL962" s="91"/>
      <c r="AM962" s="91"/>
      <c r="AN962" s="91"/>
      <c r="AO962" s="91"/>
      <c r="AP962" s="91"/>
      <c r="AQ962" s="91"/>
      <c r="AR962" s="91"/>
      <c r="AS962" s="91"/>
      <c r="AT962" s="91"/>
      <c r="AU962" s="91"/>
      <c r="AV962" s="91"/>
      <c r="AW962" s="91"/>
      <c r="AX962" s="91"/>
      <c r="AY962" s="91"/>
      <c r="AZ962" s="91"/>
      <c r="BA962" s="91"/>
      <c r="BB962" s="91"/>
      <c r="BC962" s="91"/>
      <c r="BD962" s="91"/>
      <c r="BE962" s="91"/>
      <c r="BF962" s="91"/>
      <c r="BG962" s="91"/>
      <c r="BH962" s="91"/>
      <c r="BI962" s="91"/>
      <c r="BJ962" s="91"/>
      <c r="BK962" s="91"/>
      <c r="BL962" s="91"/>
      <c r="BM962" s="91"/>
      <c r="BN962" s="91"/>
      <c r="BO962" s="91"/>
      <c r="BP962" s="91"/>
      <c r="BQ962" s="91"/>
      <c r="BR962" s="91"/>
      <c r="BS962" s="91"/>
      <c r="BT962" s="91"/>
      <c r="BU962" s="91"/>
      <c r="BV962" s="91"/>
      <c r="BW962" s="91"/>
      <c r="BX962" s="91"/>
      <c r="BY962" s="91"/>
      <c r="BZ962" s="91"/>
      <c r="CA962" s="91"/>
      <c r="CB962" s="91"/>
      <c r="CC962" s="91"/>
      <c r="CD962" s="91"/>
      <c r="CE962" s="91"/>
      <c r="CF962" s="91"/>
      <c r="CG962" s="91"/>
      <c r="CH962" s="91"/>
      <c r="CI962" s="91"/>
      <c r="CJ962" s="91"/>
      <c r="CK962" s="91"/>
      <c r="CL962" s="91"/>
      <c r="CM962" s="91"/>
      <c r="CN962" s="91"/>
      <c r="CO962" s="91"/>
      <c r="CP962" s="91"/>
      <c r="CQ962" s="91"/>
      <c r="CR962" s="91"/>
      <c r="CS962" s="91"/>
      <c r="CT962" s="91"/>
      <c r="CU962" s="91"/>
      <c r="CV962" s="91"/>
      <c r="CW962" s="91"/>
      <c r="CX962" s="91"/>
      <c r="CY962" s="91"/>
      <c r="CZ962" s="91"/>
      <c r="DA962" s="91"/>
      <c r="DB962" s="91"/>
      <c r="DC962" s="91"/>
      <c r="DD962" s="91"/>
      <c r="DE962" s="91"/>
      <c r="DF962" s="91"/>
      <c r="DG962" s="91"/>
      <c r="DH962" s="91"/>
      <c r="DI962" s="91"/>
      <c r="DJ962" s="91"/>
      <c r="DK962" s="91"/>
      <c r="DL962" s="91"/>
      <c r="DM962" s="91"/>
      <c r="DN962" s="91"/>
      <c r="DO962" s="91"/>
      <c r="DP962" s="91"/>
      <c r="DQ962" s="91"/>
      <c r="DR962" s="91"/>
      <c r="DS962" s="91"/>
      <c r="DT962" s="91"/>
      <c r="DU962" s="91"/>
      <c r="DV962" s="91"/>
      <c r="DW962" s="91"/>
      <c r="DX962" s="91"/>
      <c r="DY962" s="91"/>
      <c r="DZ962" s="91"/>
      <c r="EA962" s="91"/>
      <c r="EB962" s="91"/>
      <c r="EC962" s="91"/>
      <c r="ED962" s="91"/>
      <c r="EE962" s="91"/>
      <c r="EF962" s="91"/>
      <c r="EG962" s="91"/>
      <c r="EH962" s="91"/>
      <c r="EI962" s="91"/>
      <c r="EJ962" s="91"/>
      <c r="EK962" s="91"/>
      <c r="EL962" s="91"/>
      <c r="EM962" s="91"/>
      <c r="EN962" s="91"/>
      <c r="EO962" s="91"/>
      <c r="EP962" s="91"/>
      <c r="EQ962" s="91"/>
      <c r="ER962" s="91"/>
      <c r="ES962" s="91"/>
      <c r="ET962" s="91"/>
      <c r="EU962" s="91"/>
      <c r="EV962" s="91"/>
      <c r="EW962" s="91"/>
      <c r="EX962" s="91"/>
      <c r="EY962" s="91"/>
      <c r="EZ962" s="91"/>
      <c r="FA962" s="91"/>
      <c r="FB962" s="91"/>
      <c r="FC962" s="91"/>
      <c r="FD962" s="91"/>
      <c r="FE962" s="91"/>
      <c r="FF962" s="91"/>
      <c r="FG962" s="91"/>
      <c r="FH962" s="91"/>
      <c r="FI962" s="91"/>
      <c r="FJ962" s="91"/>
      <c r="FK962" s="91"/>
      <c r="FL962" s="91"/>
      <c r="FM962" s="91"/>
      <c r="FN962" s="91"/>
      <c r="FO962" s="91"/>
      <c r="FP962" s="91"/>
      <c r="FQ962" s="91"/>
      <c r="FR962" s="91"/>
      <c r="FS962" s="91"/>
      <c r="FT962" s="91"/>
      <c r="FU962" s="91"/>
      <c r="FV962" s="91"/>
      <c r="FW962" s="91"/>
      <c r="FX962" s="91"/>
      <c r="FY962" s="91"/>
      <c r="FZ962" s="91"/>
      <c r="GA962" s="91"/>
      <c r="GB962" s="91"/>
      <c r="GC962" s="91"/>
      <c r="GD962" s="91"/>
      <c r="GE962" s="91"/>
      <c r="GF962" s="91"/>
      <c r="GG962" s="91"/>
      <c r="GH962" s="91"/>
      <c r="GI962" s="91"/>
      <c r="GJ962" s="91"/>
      <c r="GK962" s="91"/>
      <c r="GL962" s="91"/>
      <c r="GM962" s="91"/>
      <c r="GN962" s="91"/>
      <c r="GO962" s="91"/>
      <c r="GP962" s="91"/>
      <c r="GQ962" s="91"/>
      <c r="GR962" s="91"/>
      <c r="GS962" s="91"/>
      <c r="GT962" s="91"/>
      <c r="GU962" s="91"/>
      <c r="GV962" s="91"/>
      <c r="GW962" s="91"/>
      <c r="GX962" s="91"/>
      <c r="GY962" s="91"/>
      <c r="GZ962" s="91"/>
      <c r="HA962" s="91"/>
      <c r="HB962" s="91"/>
      <c r="HC962" s="91"/>
      <c r="HD962" s="91"/>
      <c r="HE962" s="91"/>
      <c r="HF962" s="91"/>
      <c r="HG962" s="91"/>
      <c r="HH962" s="91"/>
      <c r="HI962" s="91"/>
      <c r="HJ962" s="91"/>
      <c r="HK962" s="91"/>
      <c r="HL962" s="91"/>
      <c r="HM962" s="91"/>
      <c r="HN962" s="91"/>
      <c r="HO962" s="91"/>
      <c r="HP962" s="91"/>
      <c r="HQ962" s="91"/>
      <c r="HR962" s="91"/>
      <c r="HS962" s="91"/>
    </row>
    <row r="963" customHeight="1" spans="1:227">
      <c r="A963" s="91"/>
      <c r="B963" s="91"/>
      <c r="C963" s="91"/>
      <c r="D963" s="91"/>
      <c r="E963" s="91"/>
      <c r="F963" s="91"/>
      <c r="G963" s="91"/>
      <c r="H963" s="95"/>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c r="AH963" s="91"/>
      <c r="AI963" s="91"/>
      <c r="AJ963" s="91"/>
      <c r="AK963" s="91"/>
      <c r="AL963" s="91"/>
      <c r="AM963" s="91"/>
      <c r="AN963" s="91"/>
      <c r="AO963" s="91"/>
      <c r="AP963" s="91"/>
      <c r="AQ963" s="91"/>
      <c r="AR963" s="91"/>
      <c r="AS963" s="91"/>
      <c r="AT963" s="91"/>
      <c r="AU963" s="91"/>
      <c r="AV963" s="91"/>
      <c r="AW963" s="91"/>
      <c r="AX963" s="91"/>
      <c r="AY963" s="91"/>
      <c r="AZ963" s="91"/>
      <c r="BA963" s="91"/>
      <c r="BB963" s="91"/>
      <c r="BC963" s="91"/>
      <c r="BD963" s="91"/>
      <c r="BE963" s="91"/>
      <c r="BF963" s="91"/>
      <c r="BG963" s="91"/>
      <c r="BH963" s="91"/>
      <c r="BI963" s="91"/>
      <c r="BJ963" s="91"/>
      <c r="BK963" s="91"/>
      <c r="BL963" s="91"/>
      <c r="BM963" s="91"/>
      <c r="BN963" s="91"/>
      <c r="BO963" s="91"/>
      <c r="BP963" s="91"/>
      <c r="BQ963" s="91"/>
      <c r="BR963" s="91"/>
      <c r="BS963" s="91"/>
      <c r="BT963" s="91"/>
      <c r="BU963" s="91"/>
      <c r="BV963" s="91"/>
      <c r="BW963" s="91"/>
      <c r="BX963" s="91"/>
      <c r="BY963" s="91"/>
      <c r="BZ963" s="91"/>
      <c r="CA963" s="91"/>
      <c r="CB963" s="91"/>
      <c r="CC963" s="91"/>
      <c r="CD963" s="91"/>
      <c r="CE963" s="91"/>
      <c r="CF963" s="91"/>
      <c r="CG963" s="91"/>
      <c r="CH963" s="91"/>
      <c r="CI963" s="91"/>
      <c r="CJ963" s="91"/>
      <c r="CK963" s="91"/>
      <c r="CL963" s="91"/>
      <c r="CM963" s="91"/>
      <c r="CN963" s="91"/>
      <c r="CO963" s="91"/>
      <c r="CP963" s="91"/>
      <c r="CQ963" s="91"/>
      <c r="CR963" s="91"/>
      <c r="CS963" s="91"/>
      <c r="CT963" s="91"/>
      <c r="CU963" s="91"/>
      <c r="CV963" s="91"/>
      <c r="CW963" s="91"/>
      <c r="CX963" s="91"/>
      <c r="CY963" s="91"/>
      <c r="CZ963" s="91"/>
      <c r="DA963" s="91"/>
      <c r="DB963" s="91"/>
      <c r="DC963" s="91"/>
      <c r="DD963" s="91"/>
      <c r="DE963" s="91"/>
      <c r="DF963" s="91"/>
      <c r="DG963" s="91"/>
      <c r="DH963" s="91"/>
      <c r="DI963" s="91"/>
      <c r="DJ963" s="91"/>
      <c r="DK963" s="91"/>
      <c r="DL963" s="91"/>
      <c r="DM963" s="91"/>
      <c r="DN963" s="91"/>
      <c r="DO963" s="91"/>
      <c r="DP963" s="91"/>
      <c r="DQ963" s="91"/>
      <c r="DR963" s="91"/>
      <c r="DS963" s="91"/>
      <c r="DT963" s="91"/>
      <c r="DU963" s="91"/>
      <c r="DV963" s="91"/>
      <c r="DW963" s="91"/>
      <c r="DX963" s="91"/>
      <c r="DY963" s="91"/>
      <c r="DZ963" s="91"/>
      <c r="EA963" s="91"/>
      <c r="EB963" s="91"/>
      <c r="EC963" s="91"/>
      <c r="ED963" s="91"/>
      <c r="EE963" s="91"/>
      <c r="EF963" s="91"/>
      <c r="EG963" s="91"/>
      <c r="EH963" s="91"/>
      <c r="EI963" s="91"/>
      <c r="EJ963" s="91"/>
      <c r="EK963" s="91"/>
      <c r="EL963" s="91"/>
      <c r="EM963" s="91"/>
      <c r="EN963" s="91"/>
      <c r="EO963" s="91"/>
      <c r="EP963" s="91"/>
      <c r="EQ963" s="91"/>
      <c r="ER963" s="91"/>
      <c r="ES963" s="91"/>
      <c r="ET963" s="91"/>
      <c r="EU963" s="91"/>
      <c r="EV963" s="91"/>
      <c r="EW963" s="91"/>
      <c r="EX963" s="91"/>
      <c r="EY963" s="91"/>
      <c r="EZ963" s="91"/>
      <c r="FA963" s="91"/>
      <c r="FB963" s="91"/>
      <c r="FC963" s="91"/>
      <c r="FD963" s="91"/>
      <c r="FE963" s="91"/>
      <c r="FF963" s="91"/>
      <c r="FG963" s="91"/>
      <c r="FH963" s="91"/>
      <c r="FI963" s="91"/>
      <c r="FJ963" s="91"/>
      <c r="FK963" s="91"/>
      <c r="FL963" s="91"/>
      <c r="FM963" s="91"/>
      <c r="FN963" s="91"/>
      <c r="FO963" s="91"/>
      <c r="FP963" s="91"/>
      <c r="FQ963" s="91"/>
      <c r="FR963" s="91"/>
      <c r="FS963" s="91"/>
      <c r="FT963" s="91"/>
      <c r="FU963" s="91"/>
      <c r="FV963" s="91"/>
      <c r="FW963" s="91"/>
      <c r="FX963" s="91"/>
      <c r="FY963" s="91"/>
      <c r="FZ963" s="91"/>
      <c r="GA963" s="91"/>
      <c r="GB963" s="91"/>
      <c r="GC963" s="91"/>
      <c r="GD963" s="91"/>
      <c r="GE963" s="91"/>
      <c r="GF963" s="91"/>
      <c r="GG963" s="91"/>
      <c r="GH963" s="91"/>
      <c r="GI963" s="91"/>
      <c r="GJ963" s="91"/>
      <c r="GK963" s="91"/>
      <c r="GL963" s="91"/>
      <c r="GM963" s="91"/>
      <c r="GN963" s="91"/>
      <c r="GO963" s="91"/>
      <c r="GP963" s="91"/>
      <c r="GQ963" s="91"/>
      <c r="GR963" s="91"/>
      <c r="GS963" s="91"/>
      <c r="GT963" s="91"/>
      <c r="GU963" s="91"/>
      <c r="GV963" s="91"/>
      <c r="GW963" s="91"/>
      <c r="GX963" s="91"/>
      <c r="GY963" s="91"/>
      <c r="GZ963" s="91"/>
      <c r="HA963" s="91"/>
      <c r="HB963" s="91"/>
      <c r="HC963" s="91"/>
      <c r="HD963" s="91"/>
      <c r="HE963" s="91"/>
      <c r="HF963" s="91"/>
      <c r="HG963" s="91"/>
      <c r="HH963" s="91"/>
      <c r="HI963" s="91"/>
      <c r="HJ963" s="91"/>
      <c r="HK963" s="91"/>
      <c r="HL963" s="91"/>
      <c r="HM963" s="91"/>
      <c r="HN963" s="91"/>
      <c r="HO963" s="91"/>
      <c r="HP963" s="91"/>
      <c r="HQ963" s="91"/>
      <c r="HR963" s="91"/>
      <c r="HS963" s="91"/>
    </row>
    <row r="964" customHeight="1" spans="1:227">
      <c r="A964" s="91"/>
      <c r="B964" s="91"/>
      <c r="C964" s="91"/>
      <c r="D964" s="91"/>
      <c r="E964" s="91"/>
      <c r="F964" s="91"/>
      <c r="G964" s="91"/>
      <c r="H964" s="95"/>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c r="AH964" s="91"/>
      <c r="AI964" s="91"/>
      <c r="AJ964" s="91"/>
      <c r="AK964" s="91"/>
      <c r="AL964" s="91"/>
      <c r="AM964" s="91"/>
      <c r="AN964" s="91"/>
      <c r="AO964" s="91"/>
      <c r="AP964" s="91"/>
      <c r="AQ964" s="91"/>
      <c r="AR964" s="91"/>
      <c r="AS964" s="91"/>
      <c r="AT964" s="91"/>
      <c r="AU964" s="91"/>
      <c r="AV964" s="91"/>
      <c r="AW964" s="91"/>
      <c r="AX964" s="91"/>
      <c r="AY964" s="91"/>
      <c r="AZ964" s="91"/>
      <c r="BA964" s="91"/>
      <c r="BB964" s="91"/>
      <c r="BC964" s="91"/>
      <c r="BD964" s="91"/>
      <c r="BE964" s="91"/>
      <c r="BF964" s="91"/>
      <c r="BG964" s="91"/>
      <c r="BH964" s="91"/>
      <c r="BI964" s="91"/>
      <c r="BJ964" s="91"/>
      <c r="BK964" s="91"/>
      <c r="BL964" s="91"/>
      <c r="BM964" s="91"/>
      <c r="BN964" s="91"/>
      <c r="BO964" s="91"/>
      <c r="BP964" s="91"/>
      <c r="BQ964" s="91"/>
      <c r="BR964" s="91"/>
      <c r="BS964" s="91"/>
      <c r="BT964" s="91"/>
      <c r="BU964" s="91"/>
      <c r="BV964" s="91"/>
      <c r="BW964" s="91"/>
      <c r="BX964" s="91"/>
      <c r="BY964" s="91"/>
      <c r="BZ964" s="91"/>
      <c r="CA964" s="91"/>
      <c r="CB964" s="91"/>
      <c r="CC964" s="91"/>
      <c r="CD964" s="91"/>
      <c r="CE964" s="91"/>
      <c r="CF964" s="91"/>
      <c r="CG964" s="91"/>
      <c r="CH964" s="91"/>
      <c r="CI964" s="91"/>
      <c r="CJ964" s="91"/>
      <c r="CK964" s="91"/>
      <c r="CL964" s="91"/>
      <c r="CM964" s="91"/>
      <c r="CN964" s="91"/>
      <c r="CO964" s="91"/>
      <c r="CP964" s="91"/>
      <c r="CQ964" s="91"/>
      <c r="CR964" s="91"/>
      <c r="CS964" s="91"/>
      <c r="CT964" s="91"/>
      <c r="CU964" s="91"/>
      <c r="CV964" s="91"/>
      <c r="CW964" s="91"/>
      <c r="CX964" s="91"/>
      <c r="CY964" s="91"/>
      <c r="CZ964" s="91"/>
      <c r="DA964" s="91"/>
      <c r="DB964" s="91"/>
      <c r="DC964" s="91"/>
      <c r="DD964" s="91"/>
      <c r="DE964" s="91"/>
      <c r="DF964" s="91"/>
      <c r="DG964" s="91"/>
      <c r="DH964" s="91"/>
      <c r="DI964" s="91"/>
      <c r="DJ964" s="91"/>
      <c r="DK964" s="91"/>
      <c r="DL964" s="91"/>
      <c r="DM964" s="91"/>
      <c r="DN964" s="91"/>
      <c r="DO964" s="91"/>
      <c r="DP964" s="91"/>
      <c r="DQ964" s="91"/>
      <c r="DR964" s="91"/>
      <c r="DS964" s="91"/>
      <c r="DT964" s="91"/>
      <c r="DU964" s="91"/>
      <c r="DV964" s="91"/>
      <c r="DW964" s="91"/>
      <c r="DX964" s="91"/>
      <c r="DY964" s="91"/>
      <c r="DZ964" s="91"/>
      <c r="EA964" s="91"/>
      <c r="EB964" s="91"/>
      <c r="EC964" s="91"/>
      <c r="ED964" s="91"/>
      <c r="EE964" s="91"/>
      <c r="EF964" s="91"/>
      <c r="EG964" s="91"/>
      <c r="EH964" s="91"/>
      <c r="EI964" s="91"/>
      <c r="EJ964" s="91"/>
      <c r="EK964" s="91"/>
      <c r="EL964" s="91"/>
      <c r="EM964" s="91"/>
      <c r="EN964" s="91"/>
      <c r="EO964" s="91"/>
      <c r="EP964" s="91"/>
      <c r="EQ964" s="91"/>
      <c r="ER964" s="91"/>
      <c r="ES964" s="91"/>
      <c r="ET964" s="91"/>
      <c r="EU964" s="91"/>
      <c r="EV964" s="91"/>
      <c r="EW964" s="91"/>
      <c r="EX964" s="91"/>
      <c r="EY964" s="91"/>
      <c r="EZ964" s="91"/>
      <c r="FA964" s="91"/>
      <c r="FB964" s="91"/>
      <c r="FC964" s="91"/>
      <c r="FD964" s="91"/>
      <c r="FE964" s="91"/>
      <c r="FF964" s="91"/>
      <c r="FG964" s="91"/>
      <c r="FH964" s="91"/>
      <c r="FI964" s="91"/>
      <c r="FJ964" s="91"/>
      <c r="FK964" s="91"/>
      <c r="FL964" s="91"/>
      <c r="FM964" s="91"/>
      <c r="FN964" s="91"/>
      <c r="FO964" s="91"/>
      <c r="FP964" s="91"/>
      <c r="FQ964" s="91"/>
      <c r="FR964" s="91"/>
      <c r="FS964" s="91"/>
      <c r="FT964" s="91"/>
      <c r="FU964" s="91"/>
      <c r="FV964" s="91"/>
      <c r="FW964" s="91"/>
      <c r="FX964" s="91"/>
      <c r="FY964" s="91"/>
      <c r="FZ964" s="91"/>
      <c r="GA964" s="91"/>
      <c r="GB964" s="91"/>
      <c r="GC964" s="91"/>
      <c r="GD964" s="91"/>
      <c r="GE964" s="91"/>
      <c r="GF964" s="91"/>
      <c r="GG964" s="91"/>
      <c r="GH964" s="91"/>
      <c r="GI964" s="91"/>
      <c r="GJ964" s="91"/>
      <c r="GK964" s="91"/>
      <c r="GL964" s="91"/>
      <c r="GM964" s="91"/>
      <c r="GN964" s="91"/>
      <c r="GO964" s="91"/>
      <c r="GP964" s="91"/>
      <c r="GQ964" s="91"/>
      <c r="GR964" s="91"/>
      <c r="GS964" s="91"/>
      <c r="GT964" s="91"/>
      <c r="GU964" s="91"/>
      <c r="GV964" s="91"/>
      <c r="GW964" s="91"/>
      <c r="GX964" s="91"/>
      <c r="GY964" s="91"/>
      <c r="GZ964" s="91"/>
      <c r="HA964" s="91"/>
      <c r="HB964" s="91"/>
      <c r="HC964" s="91"/>
      <c r="HD964" s="91"/>
      <c r="HE964" s="91"/>
      <c r="HF964" s="91"/>
      <c r="HG964" s="91"/>
      <c r="HH964" s="91"/>
      <c r="HI964" s="91"/>
      <c r="HJ964" s="91"/>
      <c r="HK964" s="91"/>
      <c r="HL964" s="91"/>
      <c r="HM964" s="91"/>
      <c r="HN964" s="91"/>
      <c r="HO964" s="91"/>
      <c r="HP964" s="91"/>
      <c r="HQ964" s="91"/>
      <c r="HR964" s="91"/>
      <c r="HS964" s="91"/>
    </row>
    <row r="965" customHeight="1" spans="1:227">
      <c r="A965" s="91"/>
      <c r="B965" s="91"/>
      <c r="C965" s="91"/>
      <c r="D965" s="91"/>
      <c r="E965" s="91"/>
      <c r="F965" s="91"/>
      <c r="G965" s="91"/>
      <c r="H965" s="95"/>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c r="AH965" s="91"/>
      <c r="AI965" s="91"/>
      <c r="AJ965" s="91"/>
      <c r="AK965" s="91"/>
      <c r="AL965" s="91"/>
      <c r="AM965" s="91"/>
      <c r="AN965" s="91"/>
      <c r="AO965" s="91"/>
      <c r="AP965" s="91"/>
      <c r="AQ965" s="91"/>
      <c r="AR965" s="91"/>
      <c r="AS965" s="91"/>
      <c r="AT965" s="91"/>
      <c r="AU965" s="91"/>
      <c r="AV965" s="91"/>
      <c r="AW965" s="91"/>
      <c r="AX965" s="91"/>
      <c r="AY965" s="91"/>
      <c r="AZ965" s="91"/>
      <c r="BA965" s="91"/>
      <c r="BB965" s="91"/>
      <c r="BC965" s="91"/>
      <c r="BD965" s="91"/>
      <c r="BE965" s="91"/>
      <c r="BF965" s="91"/>
      <c r="BG965" s="91"/>
      <c r="BH965" s="91"/>
      <c r="BI965" s="91"/>
      <c r="BJ965" s="91"/>
      <c r="BK965" s="91"/>
      <c r="BL965" s="91"/>
      <c r="BM965" s="91"/>
      <c r="BN965" s="91"/>
      <c r="BO965" s="91"/>
      <c r="BP965" s="91"/>
      <c r="BQ965" s="91"/>
      <c r="BR965" s="91"/>
      <c r="BS965" s="91"/>
      <c r="BT965" s="91"/>
      <c r="BU965" s="91"/>
      <c r="BV965" s="91"/>
      <c r="BW965" s="91"/>
      <c r="BX965" s="91"/>
      <c r="BY965" s="91"/>
      <c r="BZ965" s="91"/>
      <c r="CA965" s="91"/>
      <c r="CB965" s="91"/>
      <c r="CC965" s="91"/>
      <c r="CD965" s="91"/>
      <c r="CE965" s="91"/>
      <c r="CF965" s="91"/>
      <c r="CG965" s="91"/>
      <c r="CH965" s="91"/>
      <c r="CI965" s="91"/>
      <c r="CJ965" s="91"/>
      <c r="CK965" s="91"/>
      <c r="CL965" s="91"/>
      <c r="CM965" s="91"/>
      <c r="CN965" s="91"/>
      <c r="CO965" s="91"/>
      <c r="CP965" s="91"/>
      <c r="CQ965" s="91"/>
      <c r="CR965" s="91"/>
      <c r="CS965" s="91"/>
      <c r="CT965" s="91"/>
      <c r="CU965" s="91"/>
      <c r="CV965" s="91"/>
      <c r="CW965" s="91"/>
      <c r="CX965" s="91"/>
      <c r="CY965" s="91"/>
      <c r="CZ965" s="91"/>
      <c r="DA965" s="91"/>
      <c r="DB965" s="91"/>
      <c r="DC965" s="91"/>
      <c r="DD965" s="91"/>
      <c r="DE965" s="91"/>
      <c r="DF965" s="91"/>
      <c r="DG965" s="91"/>
      <c r="DH965" s="91"/>
      <c r="DI965" s="91"/>
      <c r="DJ965" s="91"/>
      <c r="DK965" s="91"/>
      <c r="DL965" s="91"/>
      <c r="DM965" s="91"/>
      <c r="DN965" s="91"/>
      <c r="DO965" s="91"/>
      <c r="DP965" s="91"/>
      <c r="DQ965" s="91"/>
      <c r="DR965" s="91"/>
      <c r="DS965" s="91"/>
      <c r="DT965" s="91"/>
      <c r="DU965" s="91"/>
      <c r="DV965" s="91"/>
      <c r="DW965" s="91"/>
      <c r="DX965" s="91"/>
      <c r="DY965" s="91"/>
      <c r="DZ965" s="91"/>
      <c r="EA965" s="91"/>
      <c r="EB965" s="91"/>
      <c r="EC965" s="91"/>
      <c r="ED965" s="91"/>
      <c r="EE965" s="91"/>
      <c r="EF965" s="91"/>
      <c r="EG965" s="91"/>
      <c r="EH965" s="91"/>
      <c r="EI965" s="91"/>
      <c r="EJ965" s="91"/>
      <c r="EK965" s="91"/>
      <c r="EL965" s="91"/>
      <c r="EM965" s="91"/>
      <c r="EN965" s="91"/>
      <c r="EO965" s="91"/>
      <c r="EP965" s="91"/>
      <c r="EQ965" s="91"/>
      <c r="ER965" s="91"/>
      <c r="ES965" s="91"/>
      <c r="ET965" s="91"/>
      <c r="EU965" s="91"/>
      <c r="EV965" s="91"/>
      <c r="EW965" s="91"/>
      <c r="EX965" s="91"/>
      <c r="EY965" s="91"/>
      <c r="EZ965" s="91"/>
      <c r="FA965" s="91"/>
      <c r="FB965" s="91"/>
      <c r="FC965" s="91"/>
      <c r="FD965" s="91"/>
      <c r="FE965" s="91"/>
      <c r="FF965" s="91"/>
      <c r="FG965" s="91"/>
      <c r="FH965" s="91"/>
      <c r="FI965" s="91"/>
      <c r="FJ965" s="91"/>
      <c r="FK965" s="91"/>
      <c r="FL965" s="91"/>
      <c r="FM965" s="91"/>
      <c r="FN965" s="91"/>
      <c r="FO965" s="91"/>
      <c r="FP965" s="91"/>
      <c r="FQ965" s="91"/>
      <c r="FR965" s="91"/>
      <c r="FS965" s="91"/>
      <c r="FT965" s="91"/>
      <c r="FU965" s="91"/>
      <c r="FV965" s="91"/>
      <c r="FW965" s="91"/>
      <c r="FX965" s="91"/>
      <c r="FY965" s="91"/>
      <c r="FZ965" s="91"/>
      <c r="GA965" s="91"/>
      <c r="GB965" s="91"/>
      <c r="GC965" s="91"/>
      <c r="GD965" s="91"/>
      <c r="GE965" s="91"/>
      <c r="GF965" s="91"/>
      <c r="GG965" s="91"/>
      <c r="GH965" s="91"/>
      <c r="GI965" s="91"/>
      <c r="GJ965" s="91"/>
      <c r="GK965" s="91"/>
      <c r="GL965" s="91"/>
      <c r="GM965" s="91"/>
      <c r="GN965" s="91"/>
      <c r="GO965" s="91"/>
      <c r="GP965" s="91"/>
      <c r="GQ965" s="91"/>
      <c r="GR965" s="91"/>
      <c r="GS965" s="91"/>
      <c r="GT965" s="91"/>
      <c r="GU965" s="91"/>
      <c r="GV965" s="91"/>
      <c r="GW965" s="91"/>
      <c r="GX965" s="91"/>
      <c r="GY965" s="91"/>
      <c r="GZ965" s="91"/>
      <c r="HA965" s="91"/>
      <c r="HB965" s="91"/>
      <c r="HC965" s="91"/>
      <c r="HD965" s="91"/>
      <c r="HE965" s="91"/>
      <c r="HF965" s="91"/>
      <c r="HG965" s="91"/>
      <c r="HH965" s="91"/>
      <c r="HI965" s="91"/>
      <c r="HJ965" s="91"/>
      <c r="HK965" s="91"/>
      <c r="HL965" s="91"/>
      <c r="HM965" s="91"/>
      <c r="HN965" s="91"/>
      <c r="HO965" s="91"/>
      <c r="HP965" s="91"/>
      <c r="HQ965" s="91"/>
      <c r="HR965" s="91"/>
      <c r="HS965" s="91"/>
    </row>
    <row r="966" customHeight="1" spans="1:227">
      <c r="A966" s="91"/>
      <c r="B966" s="91"/>
      <c r="C966" s="91"/>
      <c r="D966" s="91"/>
      <c r="E966" s="91"/>
      <c r="F966" s="91"/>
      <c r="G966" s="91"/>
      <c r="H966" s="95"/>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c r="AH966" s="91"/>
      <c r="AI966" s="91"/>
      <c r="AJ966" s="91"/>
      <c r="AK966" s="91"/>
      <c r="AL966" s="91"/>
      <c r="AM966" s="91"/>
      <c r="AN966" s="91"/>
      <c r="AO966" s="91"/>
      <c r="AP966" s="91"/>
      <c r="AQ966" s="91"/>
      <c r="AR966" s="91"/>
      <c r="AS966" s="91"/>
      <c r="AT966" s="91"/>
      <c r="AU966" s="91"/>
      <c r="AV966" s="91"/>
      <c r="AW966" s="91"/>
      <c r="AX966" s="91"/>
      <c r="AY966" s="91"/>
      <c r="AZ966" s="91"/>
      <c r="BA966" s="91"/>
      <c r="BB966" s="91"/>
      <c r="BC966" s="91"/>
      <c r="BD966" s="91"/>
      <c r="BE966" s="91"/>
      <c r="BF966" s="91"/>
      <c r="BG966" s="91"/>
      <c r="BH966" s="91"/>
      <c r="BI966" s="91"/>
      <c r="BJ966" s="91"/>
      <c r="BK966" s="91"/>
      <c r="BL966" s="91"/>
      <c r="BM966" s="91"/>
      <c r="BN966" s="91"/>
      <c r="BO966" s="91"/>
      <c r="BP966" s="91"/>
      <c r="BQ966" s="91"/>
      <c r="BR966" s="91"/>
      <c r="BS966" s="91"/>
      <c r="BT966" s="91"/>
      <c r="BU966" s="91"/>
      <c r="BV966" s="91"/>
      <c r="BW966" s="91"/>
      <c r="BX966" s="91"/>
      <c r="BY966" s="91"/>
      <c r="BZ966" s="91"/>
      <c r="CA966" s="91"/>
      <c r="CB966" s="91"/>
      <c r="CC966" s="91"/>
      <c r="CD966" s="91"/>
      <c r="CE966" s="91"/>
      <c r="CF966" s="91"/>
      <c r="CG966" s="91"/>
      <c r="CH966" s="91"/>
      <c r="CI966" s="91"/>
      <c r="CJ966" s="91"/>
      <c r="CK966" s="91"/>
      <c r="CL966" s="91"/>
      <c r="CM966" s="91"/>
      <c r="CN966" s="91"/>
      <c r="CO966" s="91"/>
      <c r="CP966" s="91"/>
      <c r="CQ966" s="91"/>
      <c r="CR966" s="91"/>
      <c r="CS966" s="91"/>
      <c r="CT966" s="91"/>
      <c r="CU966" s="91"/>
      <c r="CV966" s="91"/>
      <c r="CW966" s="91"/>
      <c r="CX966" s="91"/>
      <c r="CY966" s="91"/>
      <c r="CZ966" s="91"/>
      <c r="DA966" s="91"/>
      <c r="DB966" s="91"/>
      <c r="DC966" s="91"/>
      <c r="DD966" s="91"/>
      <c r="DE966" s="91"/>
      <c r="DF966" s="91"/>
      <c r="DG966" s="91"/>
      <c r="DH966" s="91"/>
      <c r="DI966" s="91"/>
      <c r="DJ966" s="91"/>
      <c r="DK966" s="91"/>
      <c r="DL966" s="91"/>
      <c r="DM966" s="91"/>
      <c r="DN966" s="91"/>
      <c r="DO966" s="91"/>
      <c r="DP966" s="91"/>
      <c r="DQ966" s="91"/>
      <c r="DR966" s="91"/>
      <c r="DS966" s="91"/>
      <c r="DT966" s="91"/>
      <c r="DU966" s="91"/>
      <c r="DV966" s="91"/>
      <c r="DW966" s="91"/>
      <c r="DX966" s="91"/>
      <c r="DY966" s="91"/>
      <c r="DZ966" s="91"/>
      <c r="EA966" s="91"/>
      <c r="EB966" s="91"/>
      <c r="EC966" s="91"/>
      <c r="ED966" s="91"/>
      <c r="EE966" s="91"/>
      <c r="EF966" s="91"/>
      <c r="EG966" s="91"/>
      <c r="EH966" s="91"/>
      <c r="EI966" s="91"/>
      <c r="EJ966" s="91"/>
      <c r="EK966" s="91"/>
      <c r="EL966" s="91"/>
      <c r="EM966" s="91"/>
      <c r="EN966" s="91"/>
      <c r="EO966" s="91"/>
      <c r="EP966" s="91"/>
      <c r="EQ966" s="91"/>
      <c r="ER966" s="91"/>
      <c r="ES966" s="91"/>
      <c r="ET966" s="91"/>
      <c r="EU966" s="91"/>
      <c r="EV966" s="91"/>
      <c r="EW966" s="91"/>
      <c r="EX966" s="91"/>
      <c r="EY966" s="91"/>
      <c r="EZ966" s="91"/>
      <c r="FA966" s="91"/>
      <c r="FB966" s="91"/>
      <c r="FC966" s="91"/>
      <c r="FD966" s="91"/>
      <c r="FE966" s="91"/>
      <c r="FF966" s="91"/>
      <c r="FG966" s="91"/>
      <c r="FH966" s="91"/>
      <c r="FI966" s="91"/>
      <c r="FJ966" s="91"/>
      <c r="FK966" s="91"/>
      <c r="FL966" s="91"/>
      <c r="FM966" s="91"/>
      <c r="FN966" s="91"/>
      <c r="FO966" s="91"/>
      <c r="FP966" s="91"/>
      <c r="FQ966" s="91"/>
      <c r="FR966" s="91"/>
      <c r="FS966" s="91"/>
      <c r="FT966" s="91"/>
      <c r="FU966" s="91"/>
      <c r="FV966" s="91"/>
      <c r="FW966" s="91"/>
      <c r="FX966" s="91"/>
      <c r="FY966" s="91"/>
      <c r="FZ966" s="91"/>
      <c r="GA966" s="91"/>
      <c r="GB966" s="91"/>
      <c r="GC966" s="91"/>
      <c r="GD966" s="91"/>
      <c r="GE966" s="91"/>
      <c r="GF966" s="91"/>
      <c r="GG966" s="91"/>
      <c r="GH966" s="91"/>
      <c r="GI966" s="91"/>
      <c r="GJ966" s="91"/>
      <c r="GK966" s="91"/>
      <c r="GL966" s="91"/>
      <c r="GM966" s="91"/>
      <c r="GN966" s="91"/>
      <c r="GO966" s="91"/>
      <c r="GP966" s="91"/>
      <c r="GQ966" s="91"/>
      <c r="GR966" s="91"/>
      <c r="GS966" s="91"/>
      <c r="GT966" s="91"/>
      <c r="GU966" s="91"/>
      <c r="GV966" s="91"/>
      <c r="GW966" s="91"/>
      <c r="GX966" s="91"/>
      <c r="GY966" s="91"/>
      <c r="GZ966" s="91"/>
      <c r="HA966" s="91"/>
      <c r="HB966" s="91"/>
      <c r="HC966" s="91"/>
      <c r="HD966" s="91"/>
      <c r="HE966" s="91"/>
      <c r="HF966" s="91"/>
      <c r="HG966" s="91"/>
      <c r="HH966" s="91"/>
      <c r="HI966" s="91"/>
      <c r="HJ966" s="91"/>
      <c r="HK966" s="91"/>
      <c r="HL966" s="91"/>
      <c r="HM966" s="91"/>
      <c r="HN966" s="91"/>
      <c r="HO966" s="91"/>
      <c r="HP966" s="91"/>
      <c r="HQ966" s="91"/>
      <c r="HR966" s="91"/>
      <c r="HS966" s="91"/>
    </row>
    <row r="967" customHeight="1" spans="1:227">
      <c r="A967" s="91"/>
      <c r="B967" s="91"/>
      <c r="C967" s="91"/>
      <c r="D967" s="91"/>
      <c r="E967" s="91"/>
      <c r="F967" s="91"/>
      <c r="G967" s="91"/>
      <c r="H967" s="95"/>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c r="AH967" s="91"/>
      <c r="AI967" s="91"/>
      <c r="AJ967" s="91"/>
      <c r="AK967" s="91"/>
      <c r="AL967" s="91"/>
      <c r="AM967" s="91"/>
      <c r="AN967" s="91"/>
      <c r="AO967" s="91"/>
      <c r="AP967" s="91"/>
      <c r="AQ967" s="91"/>
      <c r="AR967" s="91"/>
      <c r="AS967" s="91"/>
      <c r="AT967" s="91"/>
      <c r="AU967" s="91"/>
      <c r="AV967" s="91"/>
      <c r="AW967" s="91"/>
      <c r="AX967" s="91"/>
      <c r="AY967" s="91"/>
      <c r="AZ967" s="91"/>
      <c r="BA967" s="91"/>
      <c r="BB967" s="91"/>
      <c r="BC967" s="91"/>
      <c r="BD967" s="91"/>
      <c r="BE967" s="91"/>
      <c r="BF967" s="91"/>
      <c r="BG967" s="91"/>
      <c r="BH967" s="91"/>
      <c r="BI967" s="91"/>
      <c r="BJ967" s="91"/>
      <c r="BK967" s="91"/>
      <c r="BL967" s="91"/>
      <c r="BM967" s="91"/>
      <c r="BN967" s="91"/>
      <c r="BO967" s="91"/>
      <c r="BP967" s="91"/>
      <c r="BQ967" s="91"/>
      <c r="BR967" s="91"/>
      <c r="BS967" s="91"/>
      <c r="BT967" s="91"/>
      <c r="BU967" s="91"/>
      <c r="BV967" s="91"/>
      <c r="BW967" s="91"/>
      <c r="BX967" s="91"/>
      <c r="BY967" s="91"/>
      <c r="BZ967" s="91"/>
      <c r="CA967" s="91"/>
      <c r="CB967" s="91"/>
      <c r="CC967" s="91"/>
      <c r="CD967" s="91"/>
      <c r="CE967" s="91"/>
      <c r="CF967" s="91"/>
      <c r="CG967" s="91"/>
      <c r="CH967" s="91"/>
      <c r="CI967" s="91"/>
      <c r="CJ967" s="91"/>
      <c r="CK967" s="91"/>
      <c r="CL967" s="91"/>
      <c r="CM967" s="91"/>
      <c r="CN967" s="91"/>
      <c r="CO967" s="91"/>
      <c r="CP967" s="91"/>
      <c r="CQ967" s="91"/>
      <c r="CR967" s="91"/>
      <c r="CS967" s="91"/>
      <c r="CT967" s="91"/>
      <c r="CU967" s="91"/>
      <c r="CV967" s="91"/>
      <c r="CW967" s="91"/>
      <c r="CX967" s="91"/>
      <c r="CY967" s="91"/>
      <c r="CZ967" s="91"/>
      <c r="DA967" s="91"/>
      <c r="DB967" s="91"/>
      <c r="DC967" s="91"/>
      <c r="DD967" s="91"/>
      <c r="DE967" s="91"/>
      <c r="DF967" s="91"/>
      <c r="DG967" s="91"/>
      <c r="DH967" s="91"/>
      <c r="DI967" s="91"/>
      <c r="DJ967" s="91"/>
      <c r="DK967" s="91"/>
      <c r="DL967" s="91"/>
      <c r="DM967" s="91"/>
      <c r="DN967" s="91"/>
      <c r="DO967" s="91"/>
      <c r="DP967" s="91"/>
      <c r="DQ967" s="91"/>
      <c r="DR967" s="91"/>
      <c r="DS967" s="91"/>
      <c r="DT967" s="91"/>
      <c r="DU967" s="91"/>
      <c r="DV967" s="91"/>
      <c r="DW967" s="91"/>
      <c r="DX967" s="91"/>
      <c r="DY967" s="91"/>
      <c r="DZ967" s="91"/>
      <c r="EA967" s="91"/>
      <c r="EB967" s="91"/>
      <c r="EC967" s="91"/>
      <c r="ED967" s="91"/>
      <c r="EE967" s="91"/>
      <c r="EF967" s="91"/>
      <c r="EG967" s="91"/>
      <c r="EH967" s="91"/>
      <c r="EI967" s="91"/>
      <c r="EJ967" s="91"/>
      <c r="EK967" s="91"/>
      <c r="EL967" s="91"/>
      <c r="EM967" s="91"/>
      <c r="EN967" s="91"/>
      <c r="EO967" s="91"/>
      <c r="EP967" s="91"/>
      <c r="EQ967" s="91"/>
      <c r="ER967" s="91"/>
      <c r="ES967" s="91"/>
      <c r="ET967" s="91"/>
      <c r="EU967" s="91"/>
      <c r="EV967" s="91"/>
      <c r="EW967" s="91"/>
      <c r="EX967" s="91"/>
      <c r="EY967" s="91"/>
      <c r="EZ967" s="91"/>
      <c r="FA967" s="91"/>
      <c r="FB967" s="91"/>
      <c r="FC967" s="91"/>
      <c r="FD967" s="91"/>
      <c r="FE967" s="91"/>
      <c r="FF967" s="91"/>
      <c r="FG967" s="91"/>
      <c r="FH967" s="91"/>
      <c r="FI967" s="91"/>
      <c r="FJ967" s="91"/>
      <c r="FK967" s="91"/>
      <c r="FL967" s="91"/>
      <c r="FM967" s="91"/>
      <c r="FN967" s="91"/>
      <c r="FO967" s="91"/>
      <c r="FP967" s="91"/>
      <c r="FQ967" s="91"/>
      <c r="FR967" s="91"/>
      <c r="FS967" s="91"/>
      <c r="FT967" s="91"/>
      <c r="FU967" s="91"/>
      <c r="FV967" s="91"/>
      <c r="FW967" s="91"/>
      <c r="FX967" s="91"/>
      <c r="FY967" s="91"/>
      <c r="FZ967" s="91"/>
      <c r="GA967" s="91"/>
      <c r="GB967" s="91"/>
      <c r="GC967" s="91"/>
      <c r="GD967" s="91"/>
      <c r="GE967" s="91"/>
      <c r="GF967" s="91"/>
      <c r="GG967" s="91"/>
      <c r="GH967" s="91"/>
      <c r="GI967" s="91"/>
      <c r="GJ967" s="91"/>
      <c r="GK967" s="91"/>
      <c r="GL967" s="91"/>
      <c r="GM967" s="91"/>
      <c r="GN967" s="91"/>
      <c r="GO967" s="91"/>
      <c r="GP967" s="91"/>
      <c r="GQ967" s="91"/>
      <c r="GR967" s="91"/>
      <c r="GS967" s="91"/>
      <c r="GT967" s="91"/>
      <c r="GU967" s="91"/>
      <c r="GV967" s="91"/>
      <c r="GW967" s="91"/>
      <c r="GX967" s="91"/>
      <c r="GY967" s="91"/>
      <c r="GZ967" s="91"/>
      <c r="HA967" s="91"/>
      <c r="HB967" s="91"/>
      <c r="HC967" s="91"/>
      <c r="HD967" s="91"/>
      <c r="HE967" s="91"/>
      <c r="HF967" s="91"/>
      <c r="HG967" s="91"/>
      <c r="HH967" s="91"/>
      <c r="HI967" s="91"/>
      <c r="HJ967" s="91"/>
      <c r="HK967" s="91"/>
      <c r="HL967" s="91"/>
      <c r="HM967" s="91"/>
      <c r="HN967" s="91"/>
      <c r="HO967" s="91"/>
      <c r="HP967" s="91"/>
      <c r="HQ967" s="91"/>
      <c r="HR967" s="91"/>
      <c r="HS967" s="91"/>
    </row>
    <row r="968" customHeight="1" spans="1:227">
      <c r="A968" s="91"/>
      <c r="B968" s="91"/>
      <c r="C968" s="91"/>
      <c r="D968" s="91"/>
      <c r="E968" s="91"/>
      <c r="F968" s="91"/>
      <c r="G968" s="91"/>
      <c r="H968" s="95"/>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c r="AH968" s="91"/>
      <c r="AI968" s="91"/>
      <c r="AJ968" s="91"/>
      <c r="AK968" s="91"/>
      <c r="AL968" s="91"/>
      <c r="AM968" s="91"/>
      <c r="AN968" s="91"/>
      <c r="AO968" s="91"/>
      <c r="AP968" s="91"/>
      <c r="AQ968" s="91"/>
      <c r="AR968" s="91"/>
      <c r="AS968" s="91"/>
      <c r="AT968" s="91"/>
      <c r="AU968" s="91"/>
      <c r="AV968" s="91"/>
      <c r="AW968" s="91"/>
      <c r="AX968" s="91"/>
      <c r="AY968" s="91"/>
      <c r="AZ968" s="91"/>
      <c r="BA968" s="91"/>
      <c r="BB968" s="91"/>
      <c r="BC968" s="91"/>
      <c r="BD968" s="91"/>
      <c r="BE968" s="91"/>
      <c r="BF968" s="91"/>
      <c r="BG968" s="91"/>
      <c r="BH968" s="91"/>
      <c r="BI968" s="91"/>
      <c r="BJ968" s="91"/>
      <c r="BK968" s="91"/>
      <c r="BL968" s="91"/>
      <c r="BM968" s="91"/>
      <c r="BN968" s="91"/>
      <c r="BO968" s="91"/>
      <c r="BP968" s="91"/>
      <c r="BQ968" s="91"/>
      <c r="BR968" s="91"/>
      <c r="BS968" s="91"/>
      <c r="BT968" s="91"/>
      <c r="BU968" s="91"/>
      <c r="BV968" s="91"/>
      <c r="BW968" s="91"/>
      <c r="BX968" s="91"/>
      <c r="BY968" s="91"/>
      <c r="BZ968" s="91"/>
      <c r="CA968" s="91"/>
      <c r="CB968" s="91"/>
      <c r="CC968" s="91"/>
      <c r="CD968" s="91"/>
      <c r="CE968" s="91"/>
      <c r="CF968" s="91"/>
      <c r="CG968" s="91"/>
      <c r="CH968" s="91"/>
      <c r="CI968" s="91"/>
      <c r="CJ968" s="91"/>
      <c r="CK968" s="91"/>
      <c r="CL968" s="91"/>
      <c r="CM968" s="91"/>
      <c r="CN968" s="91"/>
      <c r="CO968" s="91"/>
      <c r="CP968" s="91"/>
      <c r="CQ968" s="91"/>
      <c r="CR968" s="91"/>
      <c r="CS968" s="91"/>
      <c r="CT968" s="91"/>
      <c r="CU968" s="91"/>
      <c r="CV968" s="91"/>
      <c r="CW968" s="91"/>
      <c r="CX968" s="91"/>
      <c r="CY968" s="91"/>
      <c r="CZ968" s="91"/>
      <c r="DA968" s="91"/>
      <c r="DB968" s="91"/>
      <c r="DC968" s="91"/>
      <c r="DD968" s="91"/>
      <c r="DE968" s="91"/>
      <c r="DF968" s="91"/>
      <c r="DG968" s="91"/>
      <c r="DH968" s="91"/>
      <c r="DI968" s="91"/>
      <c r="DJ968" s="91"/>
      <c r="DK968" s="91"/>
      <c r="DL968" s="91"/>
      <c r="DM968" s="91"/>
      <c r="DN968" s="91"/>
      <c r="DO968" s="91"/>
      <c r="DP968" s="91"/>
      <c r="DQ968" s="91"/>
      <c r="DR968" s="91"/>
      <c r="DS968" s="91"/>
      <c r="DT968" s="91"/>
      <c r="DU968" s="91"/>
      <c r="DV968" s="91"/>
      <c r="DW968" s="91"/>
      <c r="DX968" s="91"/>
      <c r="DY968" s="91"/>
      <c r="DZ968" s="91"/>
      <c r="EA968" s="91"/>
      <c r="EB968" s="91"/>
      <c r="EC968" s="91"/>
      <c r="ED968" s="91"/>
      <c r="EE968" s="91"/>
      <c r="EF968" s="91"/>
      <c r="EG968" s="91"/>
      <c r="EH968" s="91"/>
      <c r="EI968" s="91"/>
      <c r="EJ968" s="91"/>
      <c r="EK968" s="91"/>
      <c r="EL968" s="91"/>
      <c r="EM968" s="91"/>
      <c r="EN968" s="91"/>
      <c r="EO968" s="91"/>
      <c r="EP968" s="91"/>
      <c r="EQ968" s="91"/>
      <c r="ER968" s="91"/>
      <c r="ES968" s="91"/>
      <c r="ET968" s="91"/>
      <c r="EU968" s="91"/>
      <c r="EV968" s="91"/>
      <c r="EW968" s="91"/>
      <c r="EX968" s="91"/>
      <c r="EY968" s="91"/>
      <c r="EZ968" s="91"/>
      <c r="FA968" s="91"/>
      <c r="FB968" s="91"/>
      <c r="FC968" s="91"/>
      <c r="FD968" s="91"/>
      <c r="FE968" s="91"/>
      <c r="FF968" s="91"/>
      <c r="FG968" s="91"/>
      <c r="FH968" s="91"/>
      <c r="FI968" s="91"/>
      <c r="FJ968" s="91"/>
      <c r="FK968" s="91"/>
      <c r="FL968" s="91"/>
      <c r="FM968" s="91"/>
      <c r="FN968" s="91"/>
      <c r="FO968" s="91"/>
      <c r="FP968" s="91"/>
      <c r="FQ968" s="91"/>
      <c r="FR968" s="91"/>
      <c r="FS968" s="91"/>
      <c r="FT968" s="91"/>
      <c r="FU968" s="91"/>
      <c r="FV968" s="91"/>
      <c r="FW968" s="91"/>
      <c r="FX968" s="91"/>
      <c r="FY968" s="91"/>
      <c r="FZ968" s="91"/>
      <c r="GA968" s="91"/>
      <c r="GB968" s="91"/>
      <c r="GC968" s="91"/>
      <c r="GD968" s="91"/>
      <c r="GE968" s="91"/>
      <c r="GF968" s="91"/>
      <c r="GG968" s="91"/>
      <c r="GH968" s="91"/>
      <c r="GI968" s="91"/>
      <c r="GJ968" s="91"/>
      <c r="GK968" s="91"/>
      <c r="GL968" s="91"/>
      <c r="GM968" s="91"/>
      <c r="GN968" s="91"/>
      <c r="GO968" s="91"/>
      <c r="GP968" s="91"/>
      <c r="GQ968" s="91"/>
      <c r="GR968" s="91"/>
      <c r="GS968" s="91"/>
      <c r="GT968" s="91"/>
      <c r="GU968" s="91"/>
      <c r="GV968" s="91"/>
      <c r="GW968" s="91"/>
      <c r="GX968" s="91"/>
      <c r="GY968" s="91"/>
      <c r="GZ968" s="91"/>
      <c r="HA968" s="91"/>
      <c r="HB968" s="91"/>
      <c r="HC968" s="91"/>
      <c r="HD968" s="91"/>
      <c r="HE968" s="91"/>
      <c r="HF968" s="91"/>
      <c r="HG968" s="91"/>
      <c r="HH968" s="91"/>
      <c r="HI968" s="91"/>
      <c r="HJ968" s="91"/>
      <c r="HK968" s="91"/>
      <c r="HL968" s="91"/>
      <c r="HM968" s="91"/>
      <c r="HN968" s="91"/>
      <c r="HO968" s="91"/>
      <c r="HP968" s="91"/>
      <c r="HQ968" s="91"/>
      <c r="HR968" s="91"/>
      <c r="HS968" s="91"/>
    </row>
    <row r="969" customHeight="1" spans="1:227">
      <c r="A969" s="91"/>
      <c r="B969" s="91"/>
      <c r="C969" s="91"/>
      <c r="D969" s="91"/>
      <c r="E969" s="91"/>
      <c r="F969" s="91"/>
      <c r="G969" s="91"/>
      <c r="H969" s="95"/>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c r="AH969" s="91"/>
      <c r="AI969" s="91"/>
      <c r="AJ969" s="91"/>
      <c r="AK969" s="91"/>
      <c r="AL969" s="91"/>
      <c r="AM969" s="91"/>
      <c r="AN969" s="91"/>
      <c r="AO969" s="91"/>
      <c r="AP969" s="91"/>
      <c r="AQ969" s="91"/>
      <c r="AR969" s="91"/>
      <c r="AS969" s="91"/>
      <c r="AT969" s="91"/>
      <c r="AU969" s="91"/>
      <c r="AV969" s="91"/>
      <c r="AW969" s="91"/>
      <c r="AX969" s="91"/>
      <c r="AY969" s="91"/>
      <c r="AZ969" s="91"/>
      <c r="BA969" s="91"/>
      <c r="BB969" s="91"/>
      <c r="BC969" s="91"/>
      <c r="BD969" s="91"/>
      <c r="BE969" s="91"/>
      <c r="BF969" s="91"/>
      <c r="BG969" s="91"/>
      <c r="BH969" s="91"/>
      <c r="BI969" s="91"/>
      <c r="BJ969" s="91"/>
      <c r="BK969" s="91"/>
      <c r="BL969" s="91"/>
      <c r="BM969" s="91"/>
      <c r="BN969" s="91"/>
      <c r="BO969" s="91"/>
      <c r="BP969" s="91"/>
      <c r="BQ969" s="91"/>
      <c r="BR969" s="91"/>
      <c r="BS969" s="91"/>
      <c r="BT969" s="91"/>
      <c r="BU969" s="91"/>
      <c r="BV969" s="91"/>
      <c r="BW969" s="91"/>
      <c r="BX969" s="91"/>
      <c r="BY969" s="91"/>
      <c r="BZ969" s="91"/>
      <c r="CA969" s="91"/>
      <c r="CB969" s="91"/>
      <c r="CC969" s="91"/>
      <c r="CD969" s="91"/>
      <c r="CE969" s="91"/>
      <c r="CF969" s="91"/>
      <c r="CG969" s="91"/>
      <c r="CH969" s="91"/>
      <c r="CI969" s="91"/>
      <c r="CJ969" s="91"/>
      <c r="CK969" s="91"/>
      <c r="CL969" s="91"/>
      <c r="CM969" s="91"/>
      <c r="CN969" s="91"/>
      <c r="CO969" s="91"/>
      <c r="CP969" s="91"/>
      <c r="CQ969" s="91"/>
      <c r="CR969" s="91"/>
      <c r="CS969" s="91"/>
      <c r="CT969" s="91"/>
      <c r="CU969" s="91"/>
      <c r="CV969" s="91"/>
      <c r="CW969" s="91"/>
      <c r="CX969" s="91"/>
      <c r="CY969" s="91"/>
      <c r="CZ969" s="91"/>
      <c r="DA969" s="91"/>
      <c r="DB969" s="91"/>
      <c r="DC969" s="91"/>
      <c r="DD969" s="91"/>
      <c r="DE969" s="91"/>
      <c r="DF969" s="91"/>
      <c r="DG969" s="91"/>
      <c r="DH969" s="91"/>
      <c r="DI969" s="91"/>
      <c r="DJ969" s="91"/>
      <c r="DK969" s="91"/>
      <c r="DL969" s="91"/>
      <c r="DM969" s="91"/>
      <c r="DN969" s="91"/>
      <c r="DO969" s="91"/>
      <c r="DP969" s="91"/>
      <c r="DQ969" s="91"/>
      <c r="DR969" s="91"/>
      <c r="DS969" s="91"/>
      <c r="DT969" s="91"/>
      <c r="DU969" s="91"/>
      <c r="DV969" s="91"/>
      <c r="DW969" s="91"/>
      <c r="DX969" s="91"/>
      <c r="DY969" s="91"/>
      <c r="DZ969" s="91"/>
      <c r="EA969" s="91"/>
      <c r="EB969" s="91"/>
      <c r="EC969" s="91"/>
      <c r="ED969" s="91"/>
      <c r="EE969" s="91"/>
      <c r="EF969" s="91"/>
      <c r="EG969" s="91"/>
      <c r="EH969" s="91"/>
      <c r="EI969" s="91"/>
      <c r="EJ969" s="91"/>
      <c r="EK969" s="91"/>
      <c r="EL969" s="91"/>
      <c r="EM969" s="91"/>
      <c r="EN969" s="91"/>
      <c r="EO969" s="91"/>
      <c r="EP969" s="91"/>
      <c r="EQ969" s="91"/>
      <c r="ER969" s="91"/>
      <c r="ES969" s="91"/>
      <c r="ET969" s="91"/>
      <c r="EU969" s="91"/>
      <c r="EV969" s="91"/>
      <c r="EW969" s="91"/>
      <c r="EX969" s="91"/>
      <c r="EY969" s="91"/>
      <c r="EZ969" s="91"/>
      <c r="FA969" s="91"/>
      <c r="FB969" s="91"/>
      <c r="FC969" s="91"/>
      <c r="FD969" s="91"/>
      <c r="FE969" s="91"/>
      <c r="FF969" s="91"/>
      <c r="FG969" s="91"/>
      <c r="FH969" s="91"/>
      <c r="FI969" s="91"/>
      <c r="FJ969" s="91"/>
      <c r="FK969" s="91"/>
      <c r="FL969" s="91"/>
      <c r="FM969" s="91"/>
      <c r="FN969" s="91"/>
      <c r="FO969" s="91"/>
      <c r="FP969" s="91"/>
      <c r="FQ969" s="91"/>
      <c r="FR969" s="91"/>
      <c r="FS969" s="91"/>
      <c r="FT969" s="91"/>
      <c r="FU969" s="91"/>
      <c r="FV969" s="91"/>
      <c r="FW969" s="91"/>
      <c r="FX969" s="91"/>
      <c r="FY969" s="91"/>
      <c r="FZ969" s="91"/>
      <c r="GA969" s="91"/>
      <c r="GB969" s="91"/>
      <c r="GC969" s="91"/>
      <c r="GD969" s="91"/>
      <c r="GE969" s="91"/>
      <c r="GF969" s="91"/>
      <c r="GG969" s="91"/>
      <c r="GH969" s="91"/>
      <c r="GI969" s="91"/>
      <c r="GJ969" s="91"/>
      <c r="GK969" s="91"/>
      <c r="GL969" s="91"/>
      <c r="GM969" s="91"/>
      <c r="GN969" s="91"/>
      <c r="GO969" s="91"/>
      <c r="GP969" s="91"/>
      <c r="GQ969" s="91"/>
      <c r="GR969" s="91"/>
      <c r="GS969" s="91"/>
      <c r="GT969" s="91"/>
      <c r="GU969" s="91"/>
      <c r="GV969" s="91"/>
      <c r="GW969" s="91"/>
      <c r="GX969" s="91"/>
      <c r="GY969" s="91"/>
      <c r="GZ969" s="91"/>
      <c r="HA969" s="91"/>
      <c r="HB969" s="91"/>
      <c r="HC969" s="91"/>
      <c r="HD969" s="91"/>
      <c r="HE969" s="91"/>
      <c r="HF969" s="91"/>
      <c r="HG969" s="91"/>
      <c r="HH969" s="91"/>
      <c r="HI969" s="91"/>
      <c r="HJ969" s="91"/>
      <c r="HK969" s="91"/>
      <c r="HL969" s="91"/>
      <c r="HM969" s="91"/>
      <c r="HN969" s="91"/>
      <c r="HO969" s="91"/>
      <c r="HP969" s="91"/>
      <c r="HQ969" s="91"/>
      <c r="HR969" s="91"/>
      <c r="HS969" s="91"/>
    </row>
    <row r="970" customHeight="1" spans="1:227">
      <c r="A970" s="91"/>
      <c r="B970" s="91"/>
      <c r="C970" s="91"/>
      <c r="D970" s="91"/>
      <c r="E970" s="91"/>
      <c r="F970" s="91"/>
      <c r="G970" s="91"/>
      <c r="H970" s="95"/>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c r="AH970" s="91"/>
      <c r="AI970" s="91"/>
      <c r="AJ970" s="91"/>
      <c r="AK970" s="91"/>
      <c r="AL970" s="91"/>
      <c r="AM970" s="91"/>
      <c r="AN970" s="91"/>
      <c r="AO970" s="91"/>
      <c r="AP970" s="91"/>
      <c r="AQ970" s="91"/>
      <c r="AR970" s="91"/>
      <c r="AS970" s="91"/>
      <c r="AT970" s="91"/>
      <c r="AU970" s="91"/>
      <c r="AV970" s="91"/>
      <c r="AW970" s="91"/>
      <c r="AX970" s="91"/>
      <c r="AY970" s="91"/>
      <c r="AZ970" s="91"/>
      <c r="BA970" s="91"/>
      <c r="BB970" s="91"/>
      <c r="BC970" s="91"/>
      <c r="BD970" s="91"/>
      <c r="BE970" s="91"/>
      <c r="BF970" s="91"/>
      <c r="BG970" s="91"/>
      <c r="BH970" s="91"/>
      <c r="BI970" s="91"/>
      <c r="BJ970" s="91"/>
      <c r="BK970" s="91"/>
      <c r="BL970" s="91"/>
      <c r="BM970" s="91"/>
      <c r="BN970" s="91"/>
      <c r="BO970" s="91"/>
      <c r="BP970" s="91"/>
      <c r="BQ970" s="91"/>
      <c r="BR970" s="91"/>
      <c r="BS970" s="91"/>
      <c r="BT970" s="91"/>
      <c r="BU970" s="91"/>
      <c r="BV970" s="91"/>
      <c r="BW970" s="91"/>
      <c r="BX970" s="91"/>
      <c r="BY970" s="91"/>
      <c r="BZ970" s="91"/>
      <c r="CA970" s="91"/>
      <c r="CB970" s="91"/>
      <c r="CC970" s="91"/>
      <c r="CD970" s="91"/>
      <c r="CE970" s="91"/>
      <c r="CF970" s="91"/>
      <c r="CG970" s="91"/>
      <c r="CH970" s="91"/>
      <c r="CI970" s="91"/>
      <c r="CJ970" s="91"/>
      <c r="CK970" s="91"/>
      <c r="CL970" s="91"/>
      <c r="CM970" s="91"/>
      <c r="CN970" s="91"/>
      <c r="CO970" s="91"/>
      <c r="CP970" s="91"/>
      <c r="CQ970" s="91"/>
      <c r="CR970" s="91"/>
      <c r="CS970" s="91"/>
      <c r="CT970" s="91"/>
      <c r="CU970" s="91"/>
      <c r="CV970" s="91"/>
      <c r="CW970" s="91"/>
      <c r="CX970" s="91"/>
      <c r="CY970" s="91"/>
      <c r="CZ970" s="91"/>
      <c r="DA970" s="91"/>
      <c r="DB970" s="91"/>
      <c r="DC970" s="91"/>
      <c r="DD970" s="91"/>
      <c r="DE970" s="91"/>
      <c r="DF970" s="91"/>
      <c r="DG970" s="91"/>
      <c r="DH970" s="91"/>
      <c r="DI970" s="91"/>
      <c r="DJ970" s="91"/>
      <c r="DK970" s="91"/>
      <c r="DL970" s="91"/>
      <c r="DM970" s="91"/>
      <c r="DN970" s="91"/>
      <c r="DO970" s="91"/>
      <c r="DP970" s="91"/>
      <c r="DQ970" s="91"/>
      <c r="DR970" s="91"/>
      <c r="DS970" s="91"/>
      <c r="DT970" s="91"/>
      <c r="DU970" s="91"/>
      <c r="DV970" s="91"/>
      <c r="DW970" s="91"/>
      <c r="DX970" s="91"/>
      <c r="DY970" s="91"/>
      <c r="DZ970" s="91"/>
      <c r="EA970" s="91"/>
      <c r="EB970" s="91"/>
      <c r="EC970" s="91"/>
      <c r="ED970" s="91"/>
      <c r="EE970" s="91"/>
      <c r="EF970" s="91"/>
      <c r="EG970" s="91"/>
      <c r="EH970" s="91"/>
      <c r="EI970" s="91"/>
      <c r="EJ970" s="91"/>
      <c r="EK970" s="91"/>
      <c r="EL970" s="91"/>
      <c r="EM970" s="91"/>
      <c r="EN970" s="91"/>
      <c r="EO970" s="91"/>
      <c r="EP970" s="91"/>
      <c r="EQ970" s="91"/>
      <c r="ER970" s="91"/>
      <c r="ES970" s="91"/>
      <c r="ET970" s="91"/>
      <c r="EU970" s="91"/>
      <c r="EV970" s="91"/>
      <c r="EW970" s="91"/>
      <c r="EX970" s="91"/>
      <c r="EY970" s="91"/>
      <c r="EZ970" s="91"/>
      <c r="FA970" s="91"/>
      <c r="FB970" s="91"/>
      <c r="FC970" s="91"/>
      <c r="FD970" s="91"/>
      <c r="FE970" s="91"/>
      <c r="FF970" s="91"/>
      <c r="FG970" s="91"/>
      <c r="FH970" s="91"/>
      <c r="FI970" s="91"/>
      <c r="FJ970" s="91"/>
      <c r="FK970" s="91"/>
      <c r="FL970" s="91"/>
      <c r="FM970" s="91"/>
      <c r="FN970" s="91"/>
      <c r="FO970" s="91"/>
      <c r="FP970" s="91"/>
      <c r="FQ970" s="91"/>
      <c r="FR970" s="91"/>
      <c r="FS970" s="91"/>
      <c r="FT970" s="91"/>
      <c r="FU970" s="91"/>
      <c r="FV970" s="91"/>
      <c r="FW970" s="91"/>
      <c r="FX970" s="91"/>
      <c r="FY970" s="91"/>
      <c r="FZ970" s="91"/>
      <c r="GA970" s="91"/>
      <c r="GB970" s="91"/>
      <c r="GC970" s="91"/>
      <c r="GD970" s="91"/>
      <c r="GE970" s="91"/>
      <c r="GF970" s="91"/>
      <c r="GG970" s="91"/>
      <c r="GH970" s="91"/>
      <c r="GI970" s="91"/>
      <c r="GJ970" s="91"/>
      <c r="GK970" s="91"/>
      <c r="GL970" s="91"/>
      <c r="GM970" s="91"/>
      <c r="GN970" s="91"/>
      <c r="GO970" s="91"/>
      <c r="GP970" s="91"/>
      <c r="GQ970" s="91"/>
      <c r="GR970" s="91"/>
      <c r="GS970" s="91"/>
      <c r="GT970" s="91"/>
      <c r="GU970" s="91"/>
      <c r="GV970" s="91"/>
      <c r="GW970" s="91"/>
      <c r="GX970" s="91"/>
      <c r="GY970" s="91"/>
      <c r="GZ970" s="91"/>
      <c r="HA970" s="91"/>
      <c r="HB970" s="91"/>
      <c r="HC970" s="91"/>
      <c r="HD970" s="91"/>
      <c r="HE970" s="91"/>
      <c r="HF970" s="91"/>
      <c r="HG970" s="91"/>
      <c r="HH970" s="91"/>
      <c r="HI970" s="91"/>
      <c r="HJ970" s="91"/>
      <c r="HK970" s="91"/>
      <c r="HL970" s="91"/>
      <c r="HM970" s="91"/>
      <c r="HN970" s="91"/>
      <c r="HO970" s="91"/>
      <c r="HP970" s="91"/>
      <c r="HQ970" s="91"/>
      <c r="HR970" s="91"/>
      <c r="HS970" s="91"/>
    </row>
    <row r="971" customHeight="1" spans="1:227">
      <c r="A971" s="91"/>
      <c r="B971" s="91"/>
      <c r="C971" s="91"/>
      <c r="D971" s="91"/>
      <c r="E971" s="91"/>
      <c r="F971" s="91"/>
      <c r="G971" s="91"/>
      <c r="H971" s="95"/>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c r="AH971" s="91"/>
      <c r="AI971" s="91"/>
      <c r="AJ971" s="91"/>
      <c r="AK971" s="91"/>
      <c r="AL971" s="91"/>
      <c r="AM971" s="91"/>
      <c r="AN971" s="91"/>
      <c r="AO971" s="91"/>
      <c r="AP971" s="91"/>
      <c r="AQ971" s="91"/>
      <c r="AR971" s="91"/>
      <c r="AS971" s="91"/>
      <c r="AT971" s="91"/>
      <c r="AU971" s="91"/>
      <c r="AV971" s="91"/>
      <c r="AW971" s="91"/>
      <c r="AX971" s="91"/>
      <c r="AY971" s="91"/>
      <c r="AZ971" s="91"/>
      <c r="BA971" s="91"/>
      <c r="BB971" s="91"/>
      <c r="BC971" s="91"/>
      <c r="BD971" s="91"/>
      <c r="BE971" s="91"/>
      <c r="BF971" s="91"/>
      <c r="BG971" s="91"/>
      <c r="BH971" s="91"/>
      <c r="BI971" s="91"/>
      <c r="BJ971" s="91"/>
      <c r="BK971" s="91"/>
      <c r="BL971" s="91"/>
      <c r="BM971" s="91"/>
      <c r="BN971" s="91"/>
      <c r="BO971" s="91"/>
      <c r="BP971" s="91"/>
      <c r="BQ971" s="91"/>
      <c r="BR971" s="91"/>
      <c r="BS971" s="91"/>
      <c r="BT971" s="91"/>
      <c r="BU971" s="91"/>
      <c r="BV971" s="91"/>
      <c r="BW971" s="91"/>
      <c r="BX971" s="91"/>
      <c r="BY971" s="91"/>
      <c r="BZ971" s="91"/>
      <c r="CA971" s="91"/>
      <c r="CB971" s="91"/>
      <c r="CC971" s="91"/>
      <c r="CD971" s="91"/>
      <c r="CE971" s="91"/>
      <c r="CF971" s="91"/>
      <c r="CG971" s="91"/>
      <c r="CH971" s="91"/>
      <c r="CI971" s="91"/>
      <c r="CJ971" s="91"/>
      <c r="CK971" s="91"/>
      <c r="CL971" s="91"/>
      <c r="CM971" s="91"/>
      <c r="CN971" s="91"/>
      <c r="CO971" s="91"/>
      <c r="CP971" s="91"/>
      <c r="CQ971" s="91"/>
      <c r="CR971" s="91"/>
      <c r="CS971" s="91"/>
      <c r="CT971" s="91"/>
      <c r="CU971" s="91"/>
      <c r="CV971" s="91"/>
      <c r="CW971" s="91"/>
      <c r="CX971" s="91"/>
      <c r="CY971" s="91"/>
      <c r="CZ971" s="91"/>
      <c r="DA971" s="91"/>
      <c r="DB971" s="91"/>
      <c r="DC971" s="91"/>
      <c r="DD971" s="91"/>
      <c r="DE971" s="91"/>
      <c r="DF971" s="91"/>
      <c r="DG971" s="91"/>
      <c r="DH971" s="91"/>
      <c r="DI971" s="91"/>
      <c r="DJ971" s="91"/>
      <c r="DK971" s="91"/>
      <c r="DL971" s="91"/>
      <c r="DM971" s="91"/>
      <c r="DN971" s="91"/>
      <c r="DO971" s="91"/>
      <c r="DP971" s="91"/>
      <c r="DQ971" s="91"/>
      <c r="DR971" s="91"/>
      <c r="DS971" s="91"/>
      <c r="DT971" s="91"/>
      <c r="DU971" s="91"/>
      <c r="DV971" s="91"/>
      <c r="DW971" s="91"/>
      <c r="DX971" s="91"/>
      <c r="DY971" s="91"/>
      <c r="DZ971" s="91"/>
      <c r="EA971" s="91"/>
      <c r="EB971" s="91"/>
      <c r="EC971" s="91"/>
      <c r="ED971" s="91"/>
      <c r="EE971" s="91"/>
      <c r="EF971" s="91"/>
      <c r="EG971" s="91"/>
      <c r="EH971" s="91"/>
      <c r="EI971" s="91"/>
      <c r="EJ971" s="91"/>
      <c r="EK971" s="91"/>
      <c r="EL971" s="91"/>
      <c r="EM971" s="91"/>
      <c r="EN971" s="91"/>
      <c r="EO971" s="91"/>
      <c r="EP971" s="91"/>
      <c r="EQ971" s="91"/>
      <c r="ER971" s="91"/>
      <c r="ES971" s="91"/>
      <c r="ET971" s="91"/>
      <c r="EU971" s="91"/>
      <c r="EV971" s="91"/>
      <c r="EW971" s="91"/>
      <c r="EX971" s="91"/>
      <c r="EY971" s="91"/>
      <c r="EZ971" s="91"/>
      <c r="FA971" s="91"/>
      <c r="FB971" s="91"/>
      <c r="FC971" s="91"/>
      <c r="FD971" s="91"/>
      <c r="FE971" s="91"/>
      <c r="FF971" s="91"/>
      <c r="FG971" s="91"/>
      <c r="FH971" s="91"/>
      <c r="FI971" s="91"/>
      <c r="FJ971" s="91"/>
      <c r="FK971" s="91"/>
      <c r="FL971" s="91"/>
      <c r="FM971" s="91"/>
      <c r="FN971" s="91"/>
      <c r="FO971" s="91"/>
      <c r="FP971" s="91"/>
      <c r="FQ971" s="91"/>
      <c r="FR971" s="91"/>
      <c r="FS971" s="91"/>
      <c r="FT971" s="91"/>
      <c r="FU971" s="91"/>
      <c r="FV971" s="91"/>
      <c r="FW971" s="91"/>
      <c r="FX971" s="91"/>
      <c r="FY971" s="91"/>
      <c r="FZ971" s="91"/>
      <c r="GA971" s="91"/>
      <c r="GB971" s="91"/>
      <c r="GC971" s="91"/>
      <c r="GD971" s="91"/>
      <c r="GE971" s="91"/>
      <c r="GF971" s="91"/>
      <c r="GG971" s="91"/>
      <c r="GH971" s="91"/>
      <c r="GI971" s="91"/>
      <c r="GJ971" s="91"/>
      <c r="GK971" s="91"/>
      <c r="GL971" s="91"/>
      <c r="GM971" s="91"/>
      <c r="GN971" s="91"/>
      <c r="GO971" s="91"/>
      <c r="GP971" s="91"/>
      <c r="GQ971" s="91"/>
      <c r="GR971" s="91"/>
      <c r="GS971" s="91"/>
      <c r="GT971" s="91"/>
      <c r="GU971" s="91"/>
      <c r="GV971" s="91"/>
      <c r="GW971" s="91"/>
      <c r="GX971" s="91"/>
      <c r="GY971" s="91"/>
      <c r="GZ971" s="91"/>
      <c r="HA971" s="91"/>
      <c r="HB971" s="91"/>
      <c r="HC971" s="91"/>
      <c r="HD971" s="91"/>
      <c r="HE971" s="91"/>
      <c r="HF971" s="91"/>
      <c r="HG971" s="91"/>
      <c r="HH971" s="91"/>
      <c r="HI971" s="91"/>
      <c r="HJ971" s="91"/>
      <c r="HK971" s="91"/>
      <c r="HL971" s="91"/>
      <c r="HM971" s="91"/>
      <c r="HN971" s="91"/>
      <c r="HO971" s="91"/>
      <c r="HP971" s="91"/>
      <c r="HQ971" s="91"/>
      <c r="HR971" s="91"/>
      <c r="HS971" s="91"/>
    </row>
    <row r="972" customHeight="1" spans="1:227">
      <c r="A972" s="91"/>
      <c r="B972" s="91"/>
      <c r="C972" s="91"/>
      <c r="D972" s="91"/>
      <c r="E972" s="91"/>
      <c r="F972" s="91"/>
      <c r="G972" s="91"/>
      <c r="H972" s="95"/>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c r="AH972" s="91"/>
      <c r="AI972" s="91"/>
      <c r="AJ972" s="91"/>
      <c r="AK972" s="91"/>
      <c r="AL972" s="91"/>
      <c r="AM972" s="91"/>
      <c r="AN972" s="91"/>
      <c r="AO972" s="91"/>
      <c r="AP972" s="91"/>
      <c r="AQ972" s="91"/>
      <c r="AR972" s="91"/>
      <c r="AS972" s="91"/>
      <c r="AT972" s="91"/>
      <c r="AU972" s="91"/>
      <c r="AV972" s="91"/>
      <c r="AW972" s="91"/>
      <c r="AX972" s="91"/>
      <c r="AY972" s="91"/>
      <c r="AZ972" s="91"/>
      <c r="BA972" s="91"/>
      <c r="BB972" s="91"/>
      <c r="BC972" s="91"/>
      <c r="BD972" s="91"/>
      <c r="BE972" s="91"/>
      <c r="BF972" s="91"/>
      <c r="BG972" s="91"/>
      <c r="BH972" s="91"/>
      <c r="BI972" s="91"/>
      <c r="BJ972" s="91"/>
      <c r="BK972" s="91"/>
      <c r="BL972" s="91"/>
      <c r="BM972" s="91"/>
      <c r="BN972" s="91"/>
      <c r="BO972" s="91"/>
      <c r="BP972" s="91"/>
      <c r="BQ972" s="91"/>
      <c r="BR972" s="91"/>
      <c r="BS972" s="91"/>
      <c r="BT972" s="91"/>
      <c r="BU972" s="91"/>
      <c r="BV972" s="91"/>
      <c r="BW972" s="91"/>
      <c r="BX972" s="91"/>
      <c r="BY972" s="91"/>
      <c r="BZ972" s="91"/>
      <c r="CA972" s="91"/>
      <c r="CB972" s="91"/>
      <c r="CC972" s="91"/>
      <c r="CD972" s="91"/>
      <c r="CE972" s="91"/>
      <c r="CF972" s="91"/>
      <c r="CG972" s="91"/>
      <c r="CH972" s="91"/>
      <c r="CI972" s="91"/>
      <c r="CJ972" s="91"/>
      <c r="CK972" s="91"/>
      <c r="CL972" s="91"/>
      <c r="CM972" s="91"/>
      <c r="CN972" s="91"/>
      <c r="CO972" s="91"/>
      <c r="CP972" s="91"/>
      <c r="CQ972" s="91"/>
      <c r="CR972" s="91"/>
      <c r="CS972" s="91"/>
      <c r="CT972" s="91"/>
      <c r="CU972" s="91"/>
      <c r="CV972" s="91"/>
      <c r="CW972" s="91"/>
      <c r="CX972" s="91"/>
      <c r="CY972" s="91"/>
      <c r="CZ972" s="91"/>
      <c r="DA972" s="91"/>
      <c r="DB972" s="91"/>
      <c r="DC972" s="91"/>
      <c r="DD972" s="91"/>
      <c r="DE972" s="91"/>
      <c r="DF972" s="91"/>
      <c r="DG972" s="91"/>
      <c r="DH972" s="91"/>
      <c r="DI972" s="91"/>
      <c r="DJ972" s="91"/>
      <c r="DK972" s="91"/>
      <c r="DL972" s="91"/>
      <c r="DM972" s="91"/>
      <c r="DN972" s="91"/>
      <c r="DO972" s="91"/>
      <c r="DP972" s="91"/>
      <c r="DQ972" s="91"/>
      <c r="DR972" s="91"/>
      <c r="DS972" s="91"/>
      <c r="DT972" s="91"/>
      <c r="DU972" s="91"/>
      <c r="DV972" s="91"/>
      <c r="DW972" s="91"/>
      <c r="DX972" s="91"/>
      <c r="DY972" s="91"/>
      <c r="DZ972" s="91"/>
      <c r="EA972" s="91"/>
      <c r="EB972" s="91"/>
      <c r="EC972" s="91"/>
      <c r="ED972" s="91"/>
      <c r="EE972" s="91"/>
      <c r="EF972" s="91"/>
      <c r="EG972" s="91"/>
      <c r="EH972" s="91"/>
      <c r="EI972" s="91"/>
      <c r="EJ972" s="91"/>
      <c r="EK972" s="91"/>
      <c r="EL972" s="91"/>
      <c r="EM972" s="91"/>
      <c r="EN972" s="91"/>
      <c r="EO972" s="91"/>
      <c r="EP972" s="91"/>
      <c r="EQ972" s="91"/>
      <c r="ER972" s="91"/>
      <c r="ES972" s="91"/>
      <c r="ET972" s="91"/>
      <c r="EU972" s="91"/>
      <c r="EV972" s="91"/>
      <c r="EW972" s="91"/>
      <c r="EX972" s="91"/>
      <c r="EY972" s="91"/>
      <c r="EZ972" s="91"/>
      <c r="FA972" s="91"/>
      <c r="FB972" s="91"/>
      <c r="FC972" s="91"/>
      <c r="FD972" s="91"/>
      <c r="FE972" s="91"/>
      <c r="FF972" s="91"/>
      <c r="FG972" s="91"/>
      <c r="FH972" s="91"/>
      <c r="FI972" s="91"/>
      <c r="FJ972" s="91"/>
      <c r="FK972" s="91"/>
      <c r="FL972" s="91"/>
      <c r="FM972" s="91"/>
      <c r="FN972" s="91"/>
      <c r="FO972" s="91"/>
      <c r="FP972" s="91"/>
      <c r="FQ972" s="91"/>
      <c r="FR972" s="91"/>
      <c r="FS972" s="91"/>
      <c r="FT972" s="91"/>
      <c r="FU972" s="91"/>
      <c r="FV972" s="91"/>
      <c r="FW972" s="91"/>
      <c r="FX972" s="91"/>
      <c r="FY972" s="91"/>
      <c r="FZ972" s="91"/>
      <c r="GA972" s="91"/>
      <c r="GB972" s="91"/>
      <c r="GC972" s="91"/>
      <c r="GD972" s="91"/>
      <c r="GE972" s="91"/>
      <c r="GF972" s="91"/>
      <c r="GG972" s="91"/>
      <c r="GH972" s="91"/>
      <c r="GI972" s="91"/>
      <c r="GJ972" s="91"/>
      <c r="GK972" s="91"/>
      <c r="GL972" s="91"/>
      <c r="GM972" s="91"/>
      <c r="GN972" s="91"/>
      <c r="GO972" s="91"/>
      <c r="GP972" s="91"/>
      <c r="GQ972" s="91"/>
      <c r="GR972" s="91"/>
      <c r="GS972" s="91"/>
      <c r="GT972" s="91"/>
      <c r="GU972" s="91"/>
      <c r="GV972" s="91"/>
      <c r="GW972" s="91"/>
      <c r="GX972" s="91"/>
      <c r="GY972" s="91"/>
      <c r="GZ972" s="91"/>
      <c r="HA972" s="91"/>
      <c r="HB972" s="91"/>
      <c r="HC972" s="91"/>
      <c r="HD972" s="91"/>
      <c r="HE972" s="91"/>
      <c r="HF972" s="91"/>
      <c r="HG972" s="91"/>
      <c r="HH972" s="91"/>
      <c r="HI972" s="91"/>
      <c r="HJ972" s="91"/>
      <c r="HK972" s="91"/>
      <c r="HL972" s="91"/>
      <c r="HM972" s="91"/>
      <c r="HN972" s="91"/>
      <c r="HO972" s="91"/>
      <c r="HP972" s="91"/>
      <c r="HQ972" s="91"/>
      <c r="HR972" s="91"/>
      <c r="HS972" s="91"/>
    </row>
    <row r="973" customHeight="1" spans="1:227">
      <c r="A973" s="91"/>
      <c r="B973" s="91"/>
      <c r="C973" s="91"/>
      <c r="D973" s="91"/>
      <c r="E973" s="91"/>
      <c r="F973" s="91"/>
      <c r="G973" s="91"/>
      <c r="H973" s="95"/>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c r="AH973" s="91"/>
      <c r="AI973" s="91"/>
      <c r="AJ973" s="91"/>
      <c r="AK973" s="91"/>
      <c r="AL973" s="91"/>
      <c r="AM973" s="91"/>
      <c r="AN973" s="91"/>
      <c r="AO973" s="91"/>
      <c r="AP973" s="91"/>
      <c r="AQ973" s="91"/>
      <c r="AR973" s="91"/>
      <c r="AS973" s="91"/>
      <c r="AT973" s="91"/>
      <c r="AU973" s="91"/>
      <c r="AV973" s="91"/>
      <c r="AW973" s="91"/>
      <c r="AX973" s="91"/>
      <c r="AY973" s="91"/>
      <c r="AZ973" s="91"/>
      <c r="BA973" s="91"/>
      <c r="BB973" s="91"/>
      <c r="BC973" s="91"/>
      <c r="BD973" s="91"/>
      <c r="BE973" s="91"/>
      <c r="BF973" s="91"/>
      <c r="BG973" s="91"/>
      <c r="BH973" s="91"/>
      <c r="BI973" s="91"/>
      <c r="BJ973" s="91"/>
      <c r="BK973" s="91"/>
      <c r="BL973" s="91"/>
      <c r="BM973" s="91"/>
      <c r="BN973" s="91"/>
      <c r="BO973" s="91"/>
      <c r="BP973" s="91"/>
      <c r="BQ973" s="91"/>
      <c r="BR973" s="91"/>
      <c r="BS973" s="91"/>
      <c r="BT973" s="91"/>
      <c r="BU973" s="91"/>
      <c r="BV973" s="91"/>
      <c r="BW973" s="91"/>
      <c r="BX973" s="91"/>
      <c r="BY973" s="91"/>
      <c r="BZ973" s="91"/>
      <c r="CA973" s="91"/>
      <c r="CB973" s="91"/>
      <c r="CC973" s="91"/>
      <c r="CD973" s="91"/>
      <c r="CE973" s="91"/>
      <c r="CF973" s="91"/>
      <c r="CG973" s="91"/>
      <c r="CH973" s="91"/>
      <c r="CI973" s="91"/>
      <c r="CJ973" s="91"/>
      <c r="CK973" s="91"/>
      <c r="CL973" s="91"/>
      <c r="CM973" s="91"/>
      <c r="CN973" s="91"/>
      <c r="CO973" s="91"/>
      <c r="CP973" s="91"/>
      <c r="CQ973" s="91"/>
      <c r="CR973" s="91"/>
      <c r="CS973" s="91"/>
      <c r="CT973" s="91"/>
      <c r="CU973" s="91"/>
      <c r="CV973" s="91"/>
      <c r="CW973" s="91"/>
      <c r="CX973" s="91"/>
      <c r="CY973" s="91"/>
      <c r="CZ973" s="91"/>
      <c r="DA973" s="91"/>
      <c r="DB973" s="91"/>
      <c r="DC973" s="91"/>
      <c r="DD973" s="91"/>
      <c r="DE973" s="91"/>
      <c r="DF973" s="91"/>
      <c r="DG973" s="91"/>
      <c r="DH973" s="91"/>
      <c r="DI973" s="91"/>
      <c r="DJ973" s="91"/>
      <c r="DK973" s="91"/>
      <c r="DL973" s="91"/>
      <c r="DM973" s="91"/>
      <c r="DN973" s="91"/>
      <c r="DO973" s="91"/>
      <c r="DP973" s="91"/>
      <c r="DQ973" s="91"/>
      <c r="DR973" s="91"/>
      <c r="DS973" s="91"/>
      <c r="DT973" s="91"/>
      <c r="DU973" s="91"/>
      <c r="DV973" s="91"/>
      <c r="DW973" s="91"/>
      <c r="DX973" s="91"/>
      <c r="DY973" s="91"/>
      <c r="DZ973" s="91"/>
      <c r="EA973" s="91"/>
      <c r="EB973" s="91"/>
      <c r="EC973" s="91"/>
      <c r="ED973" s="91"/>
      <c r="EE973" s="91"/>
      <c r="EF973" s="91"/>
      <c r="EG973" s="91"/>
      <c r="EH973" s="91"/>
      <c r="EI973" s="91"/>
      <c r="EJ973" s="91"/>
      <c r="EK973" s="91"/>
      <c r="EL973" s="91"/>
      <c r="EM973" s="91"/>
      <c r="EN973" s="91"/>
      <c r="EO973" s="91"/>
      <c r="EP973" s="91"/>
      <c r="EQ973" s="91"/>
      <c r="ER973" s="91"/>
      <c r="ES973" s="91"/>
      <c r="ET973" s="91"/>
      <c r="EU973" s="91"/>
      <c r="EV973" s="91"/>
      <c r="EW973" s="91"/>
      <c r="EX973" s="91"/>
      <c r="EY973" s="91"/>
      <c r="EZ973" s="91"/>
      <c r="FA973" s="91"/>
      <c r="FB973" s="91"/>
      <c r="FC973" s="91"/>
      <c r="FD973" s="91"/>
      <c r="FE973" s="91"/>
      <c r="FF973" s="91"/>
      <c r="FG973" s="91"/>
      <c r="FH973" s="91"/>
      <c r="FI973" s="91"/>
      <c r="FJ973" s="91"/>
      <c r="FK973" s="91"/>
      <c r="FL973" s="91"/>
      <c r="FM973" s="91"/>
      <c r="FN973" s="91"/>
      <c r="FO973" s="91"/>
      <c r="FP973" s="91"/>
      <c r="FQ973" s="91"/>
      <c r="FR973" s="91"/>
      <c r="FS973" s="91"/>
      <c r="FT973" s="91"/>
      <c r="FU973" s="91"/>
      <c r="FV973" s="91"/>
      <c r="FW973" s="91"/>
      <c r="FX973" s="91"/>
      <c r="FY973" s="91"/>
      <c r="FZ973" s="91"/>
      <c r="GA973" s="91"/>
      <c r="GB973" s="91"/>
      <c r="GC973" s="91"/>
      <c r="GD973" s="91"/>
      <c r="GE973" s="91"/>
      <c r="GF973" s="91"/>
      <c r="GG973" s="91"/>
      <c r="GH973" s="91"/>
      <c r="GI973" s="91"/>
      <c r="GJ973" s="91"/>
      <c r="GK973" s="91"/>
      <c r="GL973" s="91"/>
      <c r="GM973" s="91"/>
      <c r="GN973" s="91"/>
      <c r="GO973" s="91"/>
      <c r="GP973" s="91"/>
      <c r="GQ973" s="91"/>
      <c r="GR973" s="91"/>
      <c r="GS973" s="91"/>
      <c r="GT973" s="91"/>
      <c r="GU973" s="91"/>
      <c r="GV973" s="91"/>
      <c r="GW973" s="91"/>
      <c r="GX973" s="91"/>
      <c r="GY973" s="91"/>
      <c r="GZ973" s="91"/>
      <c r="HA973" s="91"/>
      <c r="HB973" s="91"/>
      <c r="HC973" s="91"/>
      <c r="HD973" s="91"/>
      <c r="HE973" s="91"/>
      <c r="HF973" s="91"/>
      <c r="HG973" s="91"/>
      <c r="HH973" s="91"/>
      <c r="HI973" s="91"/>
      <c r="HJ973" s="91"/>
      <c r="HK973" s="91"/>
      <c r="HL973" s="91"/>
      <c r="HM973" s="91"/>
      <c r="HN973" s="91"/>
      <c r="HO973" s="91"/>
      <c r="HP973" s="91"/>
      <c r="HQ973" s="91"/>
      <c r="HR973" s="91"/>
      <c r="HS973" s="91"/>
    </row>
    <row r="974" customHeight="1" spans="1:227">
      <c r="A974" s="91"/>
      <c r="B974" s="91"/>
      <c r="C974" s="91"/>
      <c r="D974" s="91"/>
      <c r="E974" s="91"/>
      <c r="F974" s="91"/>
      <c r="G974" s="91"/>
      <c r="H974" s="95"/>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c r="AH974" s="91"/>
      <c r="AI974" s="91"/>
      <c r="AJ974" s="91"/>
      <c r="AK974" s="91"/>
      <c r="AL974" s="91"/>
      <c r="AM974" s="91"/>
      <c r="AN974" s="91"/>
      <c r="AO974" s="91"/>
      <c r="AP974" s="91"/>
      <c r="AQ974" s="91"/>
      <c r="AR974" s="91"/>
      <c r="AS974" s="91"/>
      <c r="AT974" s="91"/>
      <c r="AU974" s="91"/>
      <c r="AV974" s="91"/>
      <c r="AW974" s="91"/>
      <c r="AX974" s="91"/>
      <c r="AY974" s="91"/>
      <c r="AZ974" s="91"/>
      <c r="BA974" s="91"/>
      <c r="BB974" s="91"/>
      <c r="BC974" s="91"/>
      <c r="BD974" s="91"/>
      <c r="BE974" s="91"/>
      <c r="BF974" s="91"/>
      <c r="BG974" s="91"/>
      <c r="BH974" s="91"/>
      <c r="BI974" s="91"/>
      <c r="BJ974" s="91"/>
      <c r="BK974" s="91"/>
      <c r="BL974" s="91"/>
      <c r="BM974" s="91"/>
      <c r="BN974" s="91"/>
      <c r="BO974" s="91"/>
      <c r="BP974" s="91"/>
      <c r="BQ974" s="91"/>
      <c r="BR974" s="91"/>
      <c r="BS974" s="91"/>
      <c r="BT974" s="91"/>
      <c r="BU974" s="91"/>
      <c r="BV974" s="91"/>
      <c r="BW974" s="91"/>
      <c r="BX974" s="91"/>
      <c r="BY974" s="91"/>
      <c r="BZ974" s="91"/>
      <c r="CA974" s="91"/>
      <c r="CB974" s="91"/>
      <c r="CC974" s="91"/>
      <c r="CD974" s="91"/>
      <c r="CE974" s="91"/>
      <c r="CF974" s="91"/>
      <c r="CG974" s="91"/>
      <c r="CH974" s="91"/>
      <c r="CI974" s="91"/>
      <c r="CJ974" s="91"/>
      <c r="CK974" s="91"/>
      <c r="CL974" s="91"/>
      <c r="CM974" s="91"/>
      <c r="CN974" s="91"/>
      <c r="CO974" s="91"/>
      <c r="CP974" s="91"/>
      <c r="CQ974" s="91"/>
      <c r="CR974" s="91"/>
      <c r="CS974" s="91"/>
      <c r="CT974" s="91"/>
      <c r="CU974" s="91"/>
      <c r="CV974" s="91"/>
      <c r="CW974" s="91"/>
      <c r="CX974" s="91"/>
      <c r="CY974" s="91"/>
      <c r="CZ974" s="91"/>
      <c r="DA974" s="91"/>
      <c r="DB974" s="91"/>
      <c r="DC974" s="91"/>
      <c r="DD974" s="91"/>
      <c r="DE974" s="91"/>
      <c r="DF974" s="91"/>
      <c r="DG974" s="91"/>
      <c r="DH974" s="91"/>
      <c r="DI974" s="91"/>
      <c r="DJ974" s="91"/>
      <c r="DK974" s="91"/>
      <c r="DL974" s="91"/>
      <c r="DM974" s="91"/>
      <c r="DN974" s="91"/>
      <c r="DO974" s="91"/>
      <c r="DP974" s="91"/>
      <c r="DQ974" s="91"/>
      <c r="DR974" s="91"/>
      <c r="DS974" s="91"/>
      <c r="DT974" s="91"/>
      <c r="DU974" s="91"/>
      <c r="DV974" s="91"/>
      <c r="DW974" s="91"/>
      <c r="DX974" s="91"/>
      <c r="DY974" s="91"/>
      <c r="DZ974" s="91"/>
      <c r="EA974" s="91"/>
      <c r="EB974" s="91"/>
      <c r="EC974" s="91"/>
      <c r="ED974" s="91"/>
      <c r="EE974" s="91"/>
      <c r="EF974" s="91"/>
      <c r="EG974" s="91"/>
      <c r="EH974" s="91"/>
      <c r="EI974" s="91"/>
      <c r="EJ974" s="91"/>
      <c r="EK974" s="91"/>
      <c r="EL974" s="91"/>
      <c r="EM974" s="91"/>
      <c r="EN974" s="91"/>
      <c r="EO974" s="91"/>
      <c r="EP974" s="91"/>
      <c r="EQ974" s="91"/>
      <c r="ER974" s="91"/>
      <c r="ES974" s="91"/>
      <c r="ET974" s="91"/>
      <c r="EU974" s="91"/>
      <c r="EV974" s="91"/>
      <c r="EW974" s="91"/>
      <c r="EX974" s="91"/>
      <c r="EY974" s="91"/>
      <c r="EZ974" s="91"/>
      <c r="FA974" s="91"/>
      <c r="FB974" s="91"/>
      <c r="FC974" s="91"/>
      <c r="FD974" s="91"/>
      <c r="FE974" s="91"/>
      <c r="FF974" s="91"/>
      <c r="FG974" s="91"/>
      <c r="FH974" s="91"/>
      <c r="FI974" s="91"/>
      <c r="FJ974" s="91"/>
      <c r="FK974" s="91"/>
      <c r="FL974" s="91"/>
      <c r="FM974" s="91"/>
      <c r="FN974" s="91"/>
      <c r="FO974" s="91"/>
      <c r="FP974" s="91"/>
      <c r="FQ974" s="91"/>
      <c r="FR974" s="91"/>
      <c r="FS974" s="91"/>
      <c r="FT974" s="91"/>
      <c r="FU974" s="91"/>
      <c r="FV974" s="91"/>
      <c r="FW974" s="91"/>
      <c r="FX974" s="91"/>
      <c r="FY974" s="91"/>
      <c r="FZ974" s="91"/>
      <c r="GA974" s="91"/>
      <c r="GB974" s="91"/>
      <c r="GC974" s="91"/>
      <c r="GD974" s="91"/>
      <c r="GE974" s="91"/>
      <c r="GF974" s="91"/>
      <c r="GG974" s="91"/>
      <c r="GH974" s="91"/>
      <c r="GI974" s="91"/>
      <c r="GJ974" s="91"/>
      <c r="GK974" s="91"/>
      <c r="GL974" s="91"/>
      <c r="GM974" s="91"/>
      <c r="GN974" s="91"/>
      <c r="GO974" s="91"/>
      <c r="GP974" s="91"/>
      <c r="GQ974" s="91"/>
      <c r="GR974" s="91"/>
      <c r="GS974" s="91"/>
      <c r="GT974" s="91"/>
      <c r="GU974" s="91"/>
      <c r="GV974" s="91"/>
      <c r="GW974" s="91"/>
      <c r="GX974" s="91"/>
      <c r="GY974" s="91"/>
      <c r="GZ974" s="91"/>
      <c r="HA974" s="91"/>
      <c r="HB974" s="91"/>
      <c r="HC974" s="91"/>
      <c r="HD974" s="91"/>
      <c r="HE974" s="91"/>
      <c r="HF974" s="91"/>
      <c r="HG974" s="91"/>
      <c r="HH974" s="91"/>
      <c r="HI974" s="91"/>
      <c r="HJ974" s="91"/>
      <c r="HK974" s="91"/>
      <c r="HL974" s="91"/>
      <c r="HM974" s="91"/>
      <c r="HN974" s="91"/>
      <c r="HO974" s="91"/>
      <c r="HP974" s="91"/>
      <c r="HQ974" s="91"/>
      <c r="HR974" s="91"/>
      <c r="HS974" s="91"/>
    </row>
    <row r="975" customHeight="1" spans="1:227">
      <c r="A975" s="91"/>
      <c r="B975" s="91"/>
      <c r="C975" s="91"/>
      <c r="D975" s="91"/>
      <c r="E975" s="91"/>
      <c r="F975" s="91"/>
      <c r="G975" s="91"/>
      <c r="H975" s="95"/>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c r="AH975" s="91"/>
      <c r="AI975" s="91"/>
      <c r="AJ975" s="91"/>
      <c r="AK975" s="91"/>
      <c r="AL975" s="91"/>
      <c r="AM975" s="91"/>
      <c r="AN975" s="91"/>
      <c r="AO975" s="91"/>
      <c r="AP975" s="91"/>
      <c r="AQ975" s="91"/>
      <c r="AR975" s="91"/>
      <c r="AS975" s="91"/>
      <c r="AT975" s="91"/>
      <c r="AU975" s="91"/>
      <c r="AV975" s="91"/>
      <c r="AW975" s="91"/>
      <c r="AX975" s="91"/>
      <c r="AY975" s="91"/>
      <c r="AZ975" s="91"/>
      <c r="BA975" s="91"/>
      <c r="BB975" s="91"/>
      <c r="BC975" s="91"/>
      <c r="BD975" s="91"/>
      <c r="BE975" s="91"/>
      <c r="BF975" s="91"/>
      <c r="BG975" s="91"/>
      <c r="BH975" s="91"/>
      <c r="BI975" s="91"/>
      <c r="BJ975" s="91"/>
      <c r="BK975" s="91"/>
      <c r="BL975" s="91"/>
      <c r="BM975" s="91"/>
      <c r="BN975" s="91"/>
      <c r="BO975" s="91"/>
      <c r="BP975" s="91"/>
      <c r="BQ975" s="91"/>
      <c r="BR975" s="91"/>
      <c r="BS975" s="91"/>
      <c r="BT975" s="91"/>
      <c r="BU975" s="91"/>
      <c r="BV975" s="91"/>
      <c r="BW975" s="91"/>
      <c r="BX975" s="91"/>
      <c r="BY975" s="91"/>
      <c r="BZ975" s="91"/>
      <c r="CA975" s="91"/>
      <c r="CB975" s="91"/>
      <c r="CC975" s="91"/>
      <c r="CD975" s="91"/>
      <c r="CE975" s="91"/>
      <c r="CF975" s="91"/>
      <c r="CG975" s="91"/>
      <c r="CH975" s="91"/>
      <c r="CI975" s="91"/>
      <c r="CJ975" s="91"/>
      <c r="CK975" s="91"/>
      <c r="CL975" s="91"/>
      <c r="CM975" s="91"/>
      <c r="CN975" s="91"/>
      <c r="CO975" s="91"/>
      <c r="CP975" s="91"/>
      <c r="CQ975" s="91"/>
      <c r="CR975" s="91"/>
      <c r="CS975" s="91"/>
      <c r="CT975" s="91"/>
      <c r="CU975" s="91"/>
      <c r="CV975" s="91"/>
      <c r="CW975" s="91"/>
      <c r="CX975" s="91"/>
      <c r="CY975" s="91"/>
      <c r="CZ975" s="91"/>
      <c r="DA975" s="91"/>
      <c r="DB975" s="91"/>
      <c r="DC975" s="91"/>
      <c r="DD975" s="91"/>
      <c r="DE975" s="91"/>
      <c r="DF975" s="91"/>
      <c r="DG975" s="91"/>
      <c r="DH975" s="91"/>
      <c r="DI975" s="91"/>
      <c r="DJ975" s="91"/>
      <c r="DK975" s="91"/>
      <c r="DL975" s="91"/>
      <c r="DM975" s="91"/>
      <c r="DN975" s="91"/>
      <c r="DO975" s="91"/>
      <c r="DP975" s="91"/>
      <c r="DQ975" s="91"/>
      <c r="DR975" s="91"/>
      <c r="DS975" s="91"/>
      <c r="DT975" s="91"/>
      <c r="DU975" s="91"/>
      <c r="DV975" s="91"/>
      <c r="DW975" s="91"/>
      <c r="DX975" s="91"/>
      <c r="DY975" s="91"/>
      <c r="DZ975" s="91"/>
      <c r="EA975" s="91"/>
      <c r="EB975" s="91"/>
      <c r="EC975" s="91"/>
      <c r="ED975" s="91"/>
      <c r="EE975" s="91"/>
      <c r="EF975" s="91"/>
      <c r="EG975" s="91"/>
      <c r="EH975" s="91"/>
      <c r="EI975" s="91"/>
      <c r="EJ975" s="91"/>
      <c r="EK975" s="91"/>
      <c r="EL975" s="91"/>
      <c r="EM975" s="91"/>
      <c r="EN975" s="91"/>
      <c r="EO975" s="91"/>
      <c r="EP975" s="91"/>
      <c r="EQ975" s="91"/>
      <c r="ER975" s="91"/>
      <c r="ES975" s="91"/>
      <c r="ET975" s="91"/>
      <c r="EU975" s="91"/>
      <c r="EV975" s="91"/>
      <c r="EW975" s="91"/>
      <c r="EX975" s="91"/>
      <c r="EY975" s="91"/>
      <c r="EZ975" s="91"/>
      <c r="FA975" s="91"/>
      <c r="FB975" s="91"/>
      <c r="FC975" s="91"/>
      <c r="FD975" s="91"/>
      <c r="FE975" s="91"/>
      <c r="FF975" s="91"/>
      <c r="FG975" s="91"/>
      <c r="FH975" s="91"/>
      <c r="FI975" s="91"/>
      <c r="FJ975" s="91"/>
      <c r="FK975" s="91"/>
      <c r="FL975" s="91"/>
      <c r="FM975" s="91"/>
      <c r="FN975" s="91"/>
      <c r="FO975" s="91"/>
      <c r="FP975" s="91"/>
      <c r="FQ975" s="91"/>
      <c r="FR975" s="91"/>
      <c r="FS975" s="91"/>
      <c r="FT975" s="91"/>
      <c r="FU975" s="91"/>
      <c r="FV975" s="91"/>
      <c r="FW975" s="91"/>
      <c r="FX975" s="91"/>
      <c r="FY975" s="91"/>
      <c r="FZ975" s="91"/>
      <c r="GA975" s="91"/>
      <c r="GB975" s="91"/>
      <c r="GC975" s="91"/>
      <c r="GD975" s="91"/>
      <c r="GE975" s="91"/>
      <c r="GF975" s="91"/>
      <c r="GG975" s="91"/>
      <c r="GH975" s="91"/>
      <c r="GI975" s="91"/>
      <c r="GJ975" s="91"/>
      <c r="GK975" s="91"/>
      <c r="GL975" s="91"/>
      <c r="GM975" s="91"/>
      <c r="GN975" s="91"/>
      <c r="GO975" s="91"/>
      <c r="GP975" s="91"/>
      <c r="GQ975" s="91"/>
      <c r="GR975" s="91"/>
      <c r="GS975" s="91"/>
      <c r="GT975" s="91"/>
      <c r="GU975" s="91"/>
      <c r="GV975" s="91"/>
      <c r="GW975" s="91"/>
      <c r="GX975" s="91"/>
      <c r="GY975" s="91"/>
      <c r="GZ975" s="91"/>
      <c r="HA975" s="91"/>
      <c r="HB975" s="91"/>
      <c r="HC975" s="91"/>
      <c r="HD975" s="91"/>
      <c r="HE975" s="91"/>
      <c r="HF975" s="91"/>
      <c r="HG975" s="91"/>
      <c r="HH975" s="91"/>
      <c r="HI975" s="91"/>
      <c r="HJ975" s="91"/>
      <c r="HK975" s="91"/>
      <c r="HL975" s="91"/>
      <c r="HM975" s="91"/>
      <c r="HN975" s="91"/>
      <c r="HO975" s="91"/>
      <c r="HP975" s="91"/>
      <c r="HQ975" s="91"/>
      <c r="HR975" s="91"/>
      <c r="HS975" s="91"/>
    </row>
    <row r="976" customHeight="1" spans="1:227">
      <c r="A976" s="91"/>
      <c r="B976" s="91"/>
      <c r="C976" s="91"/>
      <c r="D976" s="91"/>
      <c r="E976" s="91"/>
      <c r="F976" s="91"/>
      <c r="G976" s="91"/>
      <c r="H976" s="95"/>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c r="AH976" s="91"/>
      <c r="AI976" s="91"/>
      <c r="AJ976" s="91"/>
      <c r="AK976" s="91"/>
      <c r="AL976" s="91"/>
      <c r="AM976" s="91"/>
      <c r="AN976" s="91"/>
      <c r="AO976" s="91"/>
      <c r="AP976" s="91"/>
      <c r="AQ976" s="91"/>
      <c r="AR976" s="91"/>
      <c r="AS976" s="91"/>
      <c r="AT976" s="91"/>
      <c r="AU976" s="91"/>
      <c r="AV976" s="91"/>
      <c r="AW976" s="91"/>
      <c r="AX976" s="91"/>
      <c r="AY976" s="91"/>
      <c r="AZ976" s="91"/>
      <c r="BA976" s="91"/>
      <c r="BB976" s="91"/>
      <c r="BC976" s="91"/>
      <c r="BD976" s="91"/>
      <c r="BE976" s="91"/>
      <c r="BF976" s="91"/>
      <c r="BG976" s="91"/>
      <c r="BH976" s="91"/>
      <c r="BI976" s="91"/>
      <c r="BJ976" s="91"/>
      <c r="BK976" s="91"/>
      <c r="BL976" s="91"/>
      <c r="BM976" s="91"/>
      <c r="BN976" s="91"/>
      <c r="BO976" s="91"/>
      <c r="BP976" s="91"/>
      <c r="BQ976" s="91"/>
      <c r="BR976" s="91"/>
      <c r="BS976" s="91"/>
      <c r="BT976" s="91"/>
      <c r="BU976" s="91"/>
      <c r="BV976" s="91"/>
      <c r="BW976" s="91"/>
      <c r="BX976" s="91"/>
      <c r="BY976" s="91"/>
      <c r="BZ976" s="91"/>
      <c r="CA976" s="91"/>
      <c r="CB976" s="91"/>
      <c r="CC976" s="91"/>
      <c r="CD976" s="91"/>
      <c r="CE976" s="91"/>
      <c r="CF976" s="91"/>
      <c r="CG976" s="91"/>
      <c r="CH976" s="91"/>
      <c r="CI976" s="91"/>
      <c r="CJ976" s="91"/>
      <c r="CK976" s="91"/>
      <c r="CL976" s="91"/>
      <c r="CM976" s="91"/>
      <c r="CN976" s="91"/>
      <c r="CO976" s="91"/>
      <c r="CP976" s="91"/>
      <c r="CQ976" s="91"/>
      <c r="CR976" s="91"/>
      <c r="CS976" s="91"/>
      <c r="CT976" s="91"/>
      <c r="CU976" s="91"/>
      <c r="CV976" s="91"/>
      <c r="CW976" s="91"/>
      <c r="CX976" s="91"/>
      <c r="CY976" s="91"/>
      <c r="CZ976" s="91"/>
      <c r="DA976" s="91"/>
      <c r="DB976" s="91"/>
      <c r="DC976" s="91"/>
      <c r="DD976" s="91"/>
      <c r="DE976" s="91"/>
      <c r="DF976" s="91"/>
      <c r="DG976" s="91"/>
      <c r="DH976" s="91"/>
      <c r="DI976" s="91"/>
      <c r="DJ976" s="91"/>
      <c r="DK976" s="91"/>
      <c r="DL976" s="91"/>
      <c r="DM976" s="91"/>
      <c r="DN976" s="91"/>
      <c r="DO976" s="91"/>
      <c r="DP976" s="91"/>
      <c r="DQ976" s="91"/>
      <c r="DR976" s="91"/>
      <c r="DS976" s="91"/>
      <c r="DT976" s="91"/>
      <c r="DU976" s="91"/>
      <c r="DV976" s="91"/>
      <c r="DW976" s="91"/>
      <c r="DX976" s="91"/>
      <c r="DY976" s="91"/>
      <c r="DZ976" s="91"/>
      <c r="EA976" s="91"/>
      <c r="EB976" s="91"/>
      <c r="EC976" s="91"/>
      <c r="ED976" s="91"/>
      <c r="EE976" s="91"/>
      <c r="EF976" s="91"/>
      <c r="EG976" s="91"/>
      <c r="EH976" s="91"/>
      <c r="EI976" s="91"/>
      <c r="EJ976" s="91"/>
      <c r="EK976" s="91"/>
      <c r="EL976" s="91"/>
      <c r="EM976" s="91"/>
      <c r="EN976" s="91"/>
      <c r="EO976" s="91"/>
      <c r="EP976" s="91"/>
      <c r="EQ976" s="91"/>
      <c r="ER976" s="91"/>
      <c r="ES976" s="91"/>
      <c r="ET976" s="91"/>
      <c r="EU976" s="91"/>
      <c r="EV976" s="91"/>
      <c r="EW976" s="91"/>
      <c r="EX976" s="91"/>
      <c r="EY976" s="91"/>
      <c r="EZ976" s="91"/>
      <c r="FA976" s="91"/>
      <c r="FB976" s="91"/>
      <c r="FC976" s="91"/>
      <c r="FD976" s="91"/>
      <c r="FE976" s="91"/>
      <c r="FF976" s="91"/>
      <c r="FG976" s="91"/>
      <c r="FH976" s="91"/>
      <c r="FI976" s="91"/>
      <c r="FJ976" s="91"/>
      <c r="FK976" s="91"/>
      <c r="FL976" s="91"/>
      <c r="FM976" s="91"/>
      <c r="FN976" s="91"/>
      <c r="FO976" s="91"/>
      <c r="FP976" s="91"/>
      <c r="FQ976" s="91"/>
      <c r="FR976" s="91"/>
      <c r="FS976" s="91"/>
      <c r="FT976" s="91"/>
      <c r="FU976" s="91"/>
      <c r="FV976" s="91"/>
      <c r="FW976" s="91"/>
      <c r="FX976" s="91"/>
      <c r="FY976" s="91"/>
      <c r="FZ976" s="91"/>
      <c r="GA976" s="91"/>
      <c r="GB976" s="91"/>
      <c r="GC976" s="91"/>
      <c r="GD976" s="91"/>
      <c r="GE976" s="91"/>
      <c r="GF976" s="91"/>
      <c r="GG976" s="91"/>
      <c r="GH976" s="91"/>
      <c r="GI976" s="91"/>
      <c r="GJ976" s="91"/>
      <c r="GK976" s="91"/>
      <c r="GL976" s="91"/>
      <c r="GM976" s="91"/>
      <c r="GN976" s="91"/>
      <c r="GO976" s="91"/>
      <c r="GP976" s="91"/>
      <c r="GQ976" s="91"/>
      <c r="GR976" s="91"/>
      <c r="GS976" s="91"/>
      <c r="GT976" s="91"/>
      <c r="GU976" s="91"/>
      <c r="GV976" s="91"/>
      <c r="GW976" s="91"/>
      <c r="GX976" s="91"/>
      <c r="GY976" s="91"/>
      <c r="GZ976" s="91"/>
      <c r="HA976" s="91"/>
      <c r="HB976" s="91"/>
      <c r="HC976" s="91"/>
      <c r="HD976" s="91"/>
      <c r="HE976" s="91"/>
      <c r="HF976" s="91"/>
      <c r="HG976" s="91"/>
      <c r="HH976" s="91"/>
      <c r="HI976" s="91"/>
      <c r="HJ976" s="91"/>
      <c r="HK976" s="91"/>
      <c r="HL976" s="91"/>
      <c r="HM976" s="91"/>
      <c r="HN976" s="91"/>
      <c r="HO976" s="91"/>
      <c r="HP976" s="91"/>
      <c r="HQ976" s="91"/>
      <c r="HR976" s="91"/>
      <c r="HS976" s="91"/>
    </row>
    <row r="977" customHeight="1" spans="1:227">
      <c r="A977" s="91"/>
      <c r="B977" s="91"/>
      <c r="C977" s="91"/>
      <c r="D977" s="91"/>
      <c r="E977" s="91"/>
      <c r="F977" s="91"/>
      <c r="G977" s="91"/>
      <c r="H977" s="95"/>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c r="AH977" s="91"/>
      <c r="AI977" s="91"/>
      <c r="AJ977" s="91"/>
      <c r="AK977" s="91"/>
      <c r="AL977" s="91"/>
      <c r="AM977" s="91"/>
      <c r="AN977" s="91"/>
      <c r="AO977" s="91"/>
      <c r="AP977" s="91"/>
      <c r="AQ977" s="91"/>
      <c r="AR977" s="91"/>
      <c r="AS977" s="91"/>
      <c r="AT977" s="91"/>
      <c r="AU977" s="91"/>
      <c r="AV977" s="91"/>
      <c r="AW977" s="91"/>
      <c r="AX977" s="91"/>
      <c r="AY977" s="91"/>
      <c r="AZ977" s="91"/>
      <c r="BA977" s="91"/>
      <c r="BB977" s="91"/>
      <c r="BC977" s="91"/>
      <c r="BD977" s="91"/>
      <c r="BE977" s="91"/>
      <c r="BF977" s="91"/>
      <c r="BG977" s="91"/>
      <c r="BH977" s="91"/>
      <c r="BI977" s="91"/>
      <c r="BJ977" s="91"/>
      <c r="BK977" s="91"/>
      <c r="BL977" s="91"/>
      <c r="BM977" s="91"/>
      <c r="BN977" s="91"/>
      <c r="BO977" s="91"/>
      <c r="BP977" s="91"/>
      <c r="BQ977" s="91"/>
      <c r="BR977" s="91"/>
      <c r="BS977" s="91"/>
      <c r="BT977" s="91"/>
      <c r="BU977" s="91"/>
      <c r="BV977" s="91"/>
      <c r="BW977" s="91"/>
      <c r="BX977" s="91"/>
      <c r="BY977" s="91"/>
      <c r="BZ977" s="91"/>
      <c r="CA977" s="91"/>
      <c r="CB977" s="91"/>
      <c r="CC977" s="91"/>
      <c r="CD977" s="91"/>
      <c r="CE977" s="91"/>
      <c r="CF977" s="91"/>
      <c r="CG977" s="91"/>
      <c r="CH977" s="91"/>
      <c r="CI977" s="91"/>
      <c r="CJ977" s="91"/>
      <c r="CK977" s="91"/>
      <c r="CL977" s="91"/>
      <c r="CM977" s="91"/>
      <c r="CN977" s="91"/>
      <c r="CO977" s="91"/>
      <c r="CP977" s="91"/>
      <c r="CQ977" s="91"/>
      <c r="CR977" s="91"/>
      <c r="CS977" s="91"/>
      <c r="CT977" s="91"/>
      <c r="CU977" s="91"/>
      <c r="CV977" s="91"/>
      <c r="CW977" s="91"/>
      <c r="CX977" s="91"/>
      <c r="CY977" s="91"/>
      <c r="CZ977" s="91"/>
      <c r="DA977" s="91"/>
      <c r="DB977" s="91"/>
      <c r="DC977" s="91"/>
      <c r="DD977" s="91"/>
      <c r="DE977" s="91"/>
      <c r="DF977" s="91"/>
      <c r="DG977" s="91"/>
      <c r="DH977" s="91"/>
      <c r="DI977" s="91"/>
      <c r="DJ977" s="91"/>
      <c r="DK977" s="91"/>
      <c r="DL977" s="91"/>
      <c r="DM977" s="91"/>
      <c r="DN977" s="91"/>
      <c r="DO977" s="91"/>
      <c r="DP977" s="91"/>
      <c r="DQ977" s="91"/>
      <c r="DR977" s="91"/>
      <c r="DS977" s="91"/>
      <c r="DT977" s="91"/>
      <c r="DU977" s="91"/>
      <c r="DV977" s="91"/>
      <c r="DW977" s="91"/>
      <c r="DX977" s="91"/>
      <c r="DY977" s="91"/>
      <c r="DZ977" s="91"/>
      <c r="EA977" s="91"/>
      <c r="EB977" s="91"/>
      <c r="EC977" s="91"/>
      <c r="ED977" s="91"/>
      <c r="EE977" s="91"/>
      <c r="EF977" s="91"/>
      <c r="EG977" s="91"/>
      <c r="EH977" s="91"/>
      <c r="EI977" s="91"/>
      <c r="EJ977" s="91"/>
      <c r="EK977" s="91"/>
      <c r="EL977" s="91"/>
      <c r="EM977" s="91"/>
      <c r="EN977" s="91"/>
      <c r="EO977" s="91"/>
      <c r="EP977" s="91"/>
      <c r="EQ977" s="91"/>
      <c r="ER977" s="91"/>
      <c r="ES977" s="91"/>
      <c r="ET977" s="91"/>
      <c r="EU977" s="91"/>
      <c r="EV977" s="91"/>
      <c r="EW977" s="91"/>
      <c r="EX977" s="91"/>
      <c r="EY977" s="91"/>
      <c r="EZ977" s="91"/>
      <c r="FA977" s="91"/>
      <c r="FB977" s="91"/>
      <c r="FC977" s="91"/>
      <c r="FD977" s="91"/>
      <c r="FE977" s="91"/>
      <c r="FF977" s="91"/>
      <c r="FG977" s="91"/>
      <c r="FH977" s="91"/>
      <c r="FI977" s="91"/>
      <c r="FJ977" s="91"/>
      <c r="FK977" s="91"/>
      <c r="FL977" s="91"/>
      <c r="FM977" s="91"/>
      <c r="FN977" s="91"/>
      <c r="FO977" s="91"/>
      <c r="FP977" s="91"/>
      <c r="FQ977" s="91"/>
      <c r="FR977" s="91"/>
      <c r="FS977" s="91"/>
      <c r="FT977" s="91"/>
      <c r="FU977" s="91"/>
      <c r="FV977" s="91"/>
      <c r="FW977" s="91"/>
      <c r="FX977" s="91"/>
      <c r="FY977" s="91"/>
      <c r="FZ977" s="91"/>
      <c r="GA977" s="91"/>
      <c r="GB977" s="91"/>
      <c r="GC977" s="91"/>
      <c r="GD977" s="91"/>
      <c r="GE977" s="91"/>
      <c r="GF977" s="91"/>
      <c r="GG977" s="91"/>
      <c r="GH977" s="91"/>
      <c r="GI977" s="91"/>
      <c r="GJ977" s="91"/>
      <c r="GK977" s="91"/>
      <c r="GL977" s="91"/>
      <c r="GM977" s="91"/>
      <c r="GN977" s="91"/>
      <c r="GO977" s="91"/>
      <c r="GP977" s="91"/>
      <c r="GQ977" s="91"/>
      <c r="GR977" s="91"/>
      <c r="GS977" s="91"/>
      <c r="GT977" s="91"/>
      <c r="GU977" s="91"/>
      <c r="GV977" s="91"/>
      <c r="GW977" s="91"/>
      <c r="GX977" s="91"/>
      <c r="GY977" s="91"/>
      <c r="GZ977" s="91"/>
      <c r="HA977" s="91"/>
      <c r="HB977" s="91"/>
      <c r="HC977" s="91"/>
      <c r="HD977" s="91"/>
      <c r="HE977" s="91"/>
      <c r="HF977" s="91"/>
      <c r="HG977" s="91"/>
      <c r="HH977" s="91"/>
      <c r="HI977" s="91"/>
      <c r="HJ977" s="91"/>
      <c r="HK977" s="91"/>
      <c r="HL977" s="91"/>
      <c r="HM977" s="91"/>
      <c r="HN977" s="91"/>
      <c r="HO977" s="91"/>
      <c r="HP977" s="91"/>
      <c r="HQ977" s="91"/>
      <c r="HR977" s="91"/>
      <c r="HS977" s="91"/>
    </row>
    <row r="978" customHeight="1" spans="1:227">
      <c r="A978" s="91"/>
      <c r="B978" s="91"/>
      <c r="C978" s="91"/>
      <c r="D978" s="91"/>
      <c r="E978" s="91"/>
      <c r="F978" s="91"/>
      <c r="G978" s="91"/>
      <c r="H978" s="95"/>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c r="AH978" s="91"/>
      <c r="AI978" s="91"/>
      <c r="AJ978" s="91"/>
      <c r="AK978" s="91"/>
      <c r="AL978" s="91"/>
      <c r="AM978" s="91"/>
      <c r="AN978" s="91"/>
      <c r="AO978" s="91"/>
      <c r="AP978" s="91"/>
      <c r="AQ978" s="91"/>
      <c r="AR978" s="91"/>
      <c r="AS978" s="91"/>
      <c r="AT978" s="91"/>
      <c r="AU978" s="91"/>
      <c r="AV978" s="91"/>
      <c r="AW978" s="91"/>
      <c r="AX978" s="91"/>
      <c r="AY978" s="91"/>
      <c r="AZ978" s="91"/>
      <c r="BA978" s="91"/>
      <c r="BB978" s="91"/>
      <c r="BC978" s="91"/>
      <c r="BD978" s="91"/>
      <c r="BE978" s="91"/>
      <c r="BF978" s="91"/>
      <c r="BG978" s="91"/>
      <c r="BH978" s="91"/>
      <c r="BI978" s="91"/>
      <c r="BJ978" s="91"/>
      <c r="BK978" s="91"/>
      <c r="BL978" s="91"/>
      <c r="BM978" s="91"/>
      <c r="BN978" s="91"/>
      <c r="BO978" s="91"/>
      <c r="BP978" s="91"/>
      <c r="BQ978" s="91"/>
      <c r="BR978" s="91"/>
      <c r="BS978" s="91"/>
      <c r="BT978" s="91"/>
      <c r="BU978" s="91"/>
      <c r="BV978" s="91"/>
      <c r="BW978" s="91"/>
      <c r="BX978" s="91"/>
      <c r="BY978" s="91"/>
      <c r="BZ978" s="91"/>
      <c r="CA978" s="91"/>
      <c r="CB978" s="91"/>
      <c r="CC978" s="91"/>
      <c r="CD978" s="91"/>
      <c r="CE978" s="91"/>
      <c r="CF978" s="91"/>
      <c r="CG978" s="91"/>
      <c r="CH978" s="91"/>
      <c r="CI978" s="91"/>
      <c r="CJ978" s="91"/>
      <c r="CK978" s="91"/>
      <c r="CL978" s="91"/>
      <c r="CM978" s="91"/>
      <c r="CN978" s="91"/>
      <c r="CO978" s="91"/>
      <c r="CP978" s="91"/>
      <c r="CQ978" s="91"/>
      <c r="CR978" s="91"/>
      <c r="CS978" s="91"/>
      <c r="CT978" s="91"/>
      <c r="CU978" s="91"/>
      <c r="CV978" s="91"/>
      <c r="CW978" s="91"/>
      <c r="CX978" s="91"/>
      <c r="CY978" s="91"/>
      <c r="CZ978" s="91"/>
      <c r="DA978" s="91"/>
      <c r="DB978" s="91"/>
      <c r="DC978" s="91"/>
      <c r="DD978" s="91"/>
      <c r="DE978" s="91"/>
      <c r="DF978" s="91"/>
      <c r="DG978" s="91"/>
      <c r="DH978" s="91"/>
      <c r="DI978" s="91"/>
      <c r="DJ978" s="91"/>
      <c r="DK978" s="91"/>
      <c r="DL978" s="91"/>
      <c r="DM978" s="91"/>
      <c r="DN978" s="91"/>
      <c r="DO978" s="91"/>
      <c r="DP978" s="91"/>
      <c r="DQ978" s="91"/>
      <c r="DR978" s="91"/>
      <c r="DS978" s="91"/>
      <c r="DT978" s="91"/>
      <c r="DU978" s="91"/>
      <c r="DV978" s="91"/>
      <c r="DW978" s="91"/>
      <c r="DX978" s="91"/>
      <c r="DY978" s="91"/>
      <c r="DZ978" s="91"/>
      <c r="EA978" s="91"/>
      <c r="EB978" s="91"/>
      <c r="EC978" s="91"/>
      <c r="ED978" s="91"/>
      <c r="EE978" s="91"/>
      <c r="EF978" s="91"/>
      <c r="EG978" s="91"/>
      <c r="EH978" s="91"/>
      <c r="EI978" s="91"/>
      <c r="EJ978" s="91"/>
      <c r="EK978" s="91"/>
      <c r="EL978" s="91"/>
      <c r="EM978" s="91"/>
      <c r="EN978" s="91"/>
      <c r="EO978" s="91"/>
      <c r="EP978" s="91"/>
      <c r="EQ978" s="91"/>
      <c r="ER978" s="91"/>
      <c r="ES978" s="91"/>
      <c r="ET978" s="91"/>
      <c r="EU978" s="91"/>
      <c r="EV978" s="91"/>
      <c r="EW978" s="91"/>
      <c r="EX978" s="91"/>
      <c r="EY978" s="91"/>
      <c r="EZ978" s="91"/>
      <c r="FA978" s="91"/>
      <c r="FB978" s="91"/>
      <c r="FC978" s="91"/>
      <c r="FD978" s="91"/>
      <c r="FE978" s="91"/>
      <c r="FF978" s="91"/>
      <c r="FG978" s="91"/>
      <c r="FH978" s="91"/>
      <c r="FI978" s="91"/>
      <c r="FJ978" s="91"/>
      <c r="FK978" s="91"/>
      <c r="FL978" s="91"/>
      <c r="FM978" s="91"/>
      <c r="FN978" s="91"/>
      <c r="FO978" s="91"/>
      <c r="FP978" s="91"/>
      <c r="FQ978" s="91"/>
      <c r="FR978" s="91"/>
      <c r="FS978" s="91"/>
      <c r="FT978" s="91"/>
      <c r="FU978" s="91"/>
      <c r="FV978" s="91"/>
      <c r="FW978" s="91"/>
      <c r="FX978" s="91"/>
      <c r="FY978" s="91"/>
      <c r="FZ978" s="91"/>
      <c r="GA978" s="91"/>
      <c r="GB978" s="91"/>
      <c r="GC978" s="91"/>
      <c r="GD978" s="91"/>
      <c r="GE978" s="91"/>
      <c r="GF978" s="91"/>
      <c r="GG978" s="91"/>
      <c r="GH978" s="91"/>
      <c r="GI978" s="91"/>
      <c r="GJ978" s="91"/>
      <c r="GK978" s="91"/>
      <c r="GL978" s="91"/>
      <c r="GM978" s="91"/>
      <c r="GN978" s="91"/>
      <c r="GO978" s="91"/>
      <c r="GP978" s="91"/>
      <c r="GQ978" s="91"/>
      <c r="GR978" s="91"/>
      <c r="GS978" s="91"/>
      <c r="GT978" s="91"/>
      <c r="GU978" s="91"/>
      <c r="GV978" s="91"/>
      <c r="GW978" s="91"/>
      <c r="GX978" s="91"/>
      <c r="GY978" s="91"/>
      <c r="GZ978" s="91"/>
      <c r="HA978" s="91"/>
      <c r="HB978" s="91"/>
      <c r="HC978" s="91"/>
      <c r="HD978" s="91"/>
      <c r="HE978" s="91"/>
      <c r="HF978" s="91"/>
      <c r="HG978" s="91"/>
      <c r="HH978" s="91"/>
      <c r="HI978" s="91"/>
      <c r="HJ978" s="91"/>
      <c r="HK978" s="91"/>
      <c r="HL978" s="91"/>
      <c r="HM978" s="91"/>
      <c r="HN978" s="91"/>
      <c r="HO978" s="91"/>
      <c r="HP978" s="91"/>
      <c r="HQ978" s="91"/>
      <c r="HR978" s="91"/>
      <c r="HS978" s="91"/>
    </row>
    <row r="979" customHeight="1" spans="1:227">
      <c r="A979" s="91"/>
      <c r="B979" s="91"/>
      <c r="C979" s="91"/>
      <c r="D979" s="91"/>
      <c r="E979" s="91"/>
      <c r="F979" s="91"/>
      <c r="G979" s="91"/>
      <c r="H979" s="95"/>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c r="AH979" s="91"/>
      <c r="AI979" s="91"/>
      <c r="AJ979" s="91"/>
      <c r="AK979" s="91"/>
      <c r="AL979" s="91"/>
      <c r="AM979" s="91"/>
      <c r="AN979" s="91"/>
      <c r="AO979" s="91"/>
      <c r="AP979" s="91"/>
      <c r="AQ979" s="91"/>
      <c r="AR979" s="91"/>
      <c r="AS979" s="91"/>
      <c r="AT979" s="91"/>
      <c r="AU979" s="91"/>
      <c r="AV979" s="91"/>
      <c r="AW979" s="91"/>
      <c r="AX979" s="91"/>
      <c r="AY979" s="91"/>
      <c r="AZ979" s="91"/>
      <c r="BA979" s="91"/>
      <c r="BB979" s="91"/>
      <c r="BC979" s="91"/>
      <c r="BD979" s="91"/>
      <c r="BE979" s="91"/>
      <c r="BF979" s="91"/>
      <c r="BG979" s="91"/>
      <c r="BH979" s="91"/>
      <c r="BI979" s="91"/>
      <c r="BJ979" s="91"/>
      <c r="BK979" s="91"/>
      <c r="BL979" s="91"/>
      <c r="BM979" s="91"/>
      <c r="BN979" s="91"/>
      <c r="BO979" s="91"/>
      <c r="BP979" s="91"/>
      <c r="BQ979" s="91"/>
      <c r="BR979" s="91"/>
      <c r="BS979" s="91"/>
      <c r="BT979" s="91"/>
      <c r="BU979" s="91"/>
      <c r="BV979" s="91"/>
      <c r="BW979" s="91"/>
      <c r="BX979" s="91"/>
      <c r="BY979" s="91"/>
      <c r="BZ979" s="91"/>
      <c r="CA979" s="91"/>
      <c r="CB979" s="91"/>
      <c r="CC979" s="91"/>
      <c r="CD979" s="91"/>
      <c r="CE979" s="91"/>
      <c r="CF979" s="91"/>
      <c r="CG979" s="91"/>
      <c r="CH979" s="91"/>
      <c r="CI979" s="91"/>
      <c r="CJ979" s="91"/>
      <c r="CK979" s="91"/>
      <c r="CL979" s="91"/>
      <c r="CM979" s="91"/>
      <c r="CN979" s="91"/>
      <c r="CO979" s="91"/>
      <c r="CP979" s="91"/>
      <c r="CQ979" s="91"/>
      <c r="CR979" s="91"/>
      <c r="CS979" s="91"/>
      <c r="CT979" s="91"/>
      <c r="CU979" s="91"/>
      <c r="CV979" s="91"/>
      <c r="CW979" s="91"/>
      <c r="CX979" s="91"/>
      <c r="CY979" s="91"/>
      <c r="CZ979" s="91"/>
      <c r="DA979" s="91"/>
      <c r="DB979" s="91"/>
      <c r="DC979" s="91"/>
      <c r="DD979" s="91"/>
      <c r="DE979" s="91"/>
      <c r="DF979" s="91"/>
      <c r="DG979" s="91"/>
      <c r="DH979" s="91"/>
      <c r="DI979" s="91"/>
      <c r="DJ979" s="91"/>
      <c r="DK979" s="91"/>
      <c r="DL979" s="91"/>
      <c r="DM979" s="91"/>
      <c r="DN979" s="91"/>
      <c r="DO979" s="91"/>
      <c r="DP979" s="91"/>
      <c r="DQ979" s="91"/>
      <c r="DR979" s="91"/>
      <c r="DS979" s="91"/>
      <c r="DT979" s="91"/>
      <c r="DU979" s="91"/>
      <c r="DV979" s="91"/>
      <c r="DW979" s="91"/>
      <c r="DX979" s="91"/>
      <c r="DY979" s="91"/>
      <c r="DZ979" s="91"/>
      <c r="EA979" s="91"/>
      <c r="EB979" s="91"/>
      <c r="EC979" s="91"/>
      <c r="ED979" s="91"/>
      <c r="EE979" s="91"/>
      <c r="EF979" s="91"/>
      <c r="EG979" s="91"/>
      <c r="EH979" s="91"/>
      <c r="EI979" s="91"/>
      <c r="EJ979" s="91"/>
      <c r="EK979" s="91"/>
      <c r="EL979" s="91"/>
      <c r="EM979" s="91"/>
      <c r="EN979" s="91"/>
      <c r="EO979" s="91"/>
      <c r="EP979" s="91"/>
      <c r="EQ979" s="91"/>
      <c r="ER979" s="91"/>
      <c r="ES979" s="91"/>
      <c r="ET979" s="91"/>
      <c r="EU979" s="91"/>
      <c r="EV979" s="91"/>
      <c r="EW979" s="91"/>
      <c r="EX979" s="91"/>
      <c r="EY979" s="91"/>
      <c r="EZ979" s="91"/>
      <c r="FA979" s="91"/>
      <c r="FB979" s="91"/>
      <c r="FC979" s="91"/>
      <c r="FD979" s="91"/>
      <c r="FE979" s="91"/>
      <c r="FF979" s="91"/>
      <c r="FG979" s="91"/>
      <c r="FH979" s="91"/>
      <c r="FI979" s="91"/>
      <c r="FJ979" s="91"/>
      <c r="FK979" s="91"/>
      <c r="FL979" s="91"/>
      <c r="FM979" s="91"/>
      <c r="FN979" s="91"/>
      <c r="FO979" s="91"/>
      <c r="FP979" s="91"/>
      <c r="FQ979" s="91"/>
      <c r="FR979" s="91"/>
      <c r="FS979" s="91"/>
      <c r="FT979" s="91"/>
      <c r="FU979" s="91"/>
      <c r="FV979" s="91"/>
      <c r="FW979" s="91"/>
      <c r="FX979" s="91"/>
      <c r="FY979" s="91"/>
      <c r="FZ979" s="91"/>
      <c r="GA979" s="91"/>
      <c r="GB979" s="91"/>
      <c r="GC979" s="91"/>
      <c r="GD979" s="91"/>
      <c r="GE979" s="91"/>
      <c r="GF979" s="91"/>
      <c r="GG979" s="91"/>
      <c r="GH979" s="91"/>
      <c r="GI979" s="91"/>
      <c r="GJ979" s="91"/>
      <c r="GK979" s="91"/>
      <c r="GL979" s="91"/>
      <c r="GM979" s="91"/>
      <c r="GN979" s="91"/>
      <c r="GO979" s="91"/>
      <c r="GP979" s="91"/>
      <c r="GQ979" s="91"/>
      <c r="GR979" s="91"/>
      <c r="GS979" s="91"/>
      <c r="GT979" s="91"/>
      <c r="GU979" s="91"/>
      <c r="GV979" s="91"/>
      <c r="GW979" s="91"/>
      <c r="GX979" s="91"/>
      <c r="GY979" s="91"/>
      <c r="GZ979" s="91"/>
      <c r="HA979" s="91"/>
      <c r="HB979" s="91"/>
      <c r="HC979" s="91"/>
      <c r="HD979" s="91"/>
      <c r="HE979" s="91"/>
      <c r="HF979" s="91"/>
      <c r="HG979" s="91"/>
      <c r="HH979" s="91"/>
      <c r="HI979" s="91"/>
      <c r="HJ979" s="91"/>
      <c r="HK979" s="91"/>
      <c r="HL979" s="91"/>
      <c r="HM979" s="91"/>
      <c r="HN979" s="91"/>
      <c r="HO979" s="91"/>
      <c r="HP979" s="91"/>
      <c r="HQ979" s="91"/>
      <c r="HR979" s="91"/>
      <c r="HS979" s="91"/>
    </row>
    <row r="980" customHeight="1" spans="1:227">
      <c r="A980" s="91"/>
      <c r="B980" s="91"/>
      <c r="C980" s="91"/>
      <c r="D980" s="91"/>
      <c r="E980" s="91"/>
      <c r="F980" s="91"/>
      <c r="G980" s="91"/>
      <c r="H980" s="95"/>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c r="AH980" s="91"/>
      <c r="AI980" s="91"/>
      <c r="AJ980" s="91"/>
      <c r="AK980" s="91"/>
      <c r="AL980" s="91"/>
      <c r="AM980" s="91"/>
      <c r="AN980" s="91"/>
      <c r="AO980" s="91"/>
      <c r="AP980" s="91"/>
      <c r="AQ980" s="91"/>
      <c r="AR980" s="91"/>
      <c r="AS980" s="91"/>
      <c r="AT980" s="91"/>
      <c r="AU980" s="91"/>
      <c r="AV980" s="91"/>
      <c r="AW980" s="91"/>
      <c r="AX980" s="91"/>
      <c r="AY980" s="91"/>
      <c r="AZ980" s="91"/>
      <c r="BA980" s="91"/>
      <c r="BB980" s="91"/>
      <c r="BC980" s="91"/>
      <c r="BD980" s="91"/>
      <c r="BE980" s="91"/>
      <c r="BF980" s="91"/>
      <c r="BG980" s="91"/>
      <c r="BH980" s="91"/>
      <c r="BI980" s="91"/>
      <c r="BJ980" s="91"/>
      <c r="BK980" s="91"/>
      <c r="BL980" s="91"/>
      <c r="BM980" s="91"/>
      <c r="BN980" s="91"/>
      <c r="BO980" s="91"/>
      <c r="BP980" s="91"/>
      <c r="BQ980" s="91"/>
      <c r="BR980" s="91"/>
      <c r="BS980" s="91"/>
      <c r="BT980" s="91"/>
      <c r="BU980" s="91"/>
      <c r="BV980" s="91"/>
      <c r="BW980" s="91"/>
      <c r="BX980" s="91"/>
      <c r="BY980" s="91"/>
      <c r="BZ980" s="91"/>
      <c r="CA980" s="91"/>
      <c r="CB980" s="91"/>
      <c r="CC980" s="91"/>
      <c r="CD980" s="91"/>
      <c r="CE980" s="91"/>
      <c r="CF980" s="91"/>
      <c r="CG980" s="91"/>
      <c r="CH980" s="91"/>
      <c r="CI980" s="91"/>
      <c r="CJ980" s="91"/>
      <c r="CK980" s="91"/>
      <c r="CL980" s="91"/>
      <c r="CM980" s="91"/>
      <c r="CN980" s="91"/>
      <c r="CO980" s="91"/>
      <c r="CP980" s="91"/>
      <c r="CQ980" s="91"/>
      <c r="CR980" s="91"/>
      <c r="CS980" s="91"/>
      <c r="CT980" s="91"/>
      <c r="CU980" s="91"/>
      <c r="CV980" s="91"/>
      <c r="CW980" s="91"/>
      <c r="CX980" s="91"/>
      <c r="CY980" s="91"/>
      <c r="CZ980" s="91"/>
      <c r="DA980" s="91"/>
      <c r="DB980" s="91"/>
      <c r="DC980" s="91"/>
      <c r="DD980" s="91"/>
      <c r="DE980" s="91"/>
      <c r="DF980" s="91"/>
      <c r="DG980" s="91"/>
      <c r="DH980" s="91"/>
      <c r="DI980" s="91"/>
      <c r="DJ980" s="91"/>
      <c r="DK980" s="91"/>
      <c r="DL980" s="91"/>
      <c r="DM980" s="91"/>
      <c r="DN980" s="91"/>
      <c r="DO980" s="91"/>
      <c r="DP980" s="91"/>
      <c r="DQ980" s="91"/>
      <c r="DR980" s="91"/>
      <c r="DS980" s="91"/>
      <c r="DT980" s="91"/>
      <c r="DU980" s="91"/>
      <c r="DV980" s="91"/>
      <c r="DW980" s="91"/>
      <c r="DX980" s="91"/>
      <c r="DY980" s="91"/>
      <c r="DZ980" s="91"/>
      <c r="EA980" s="91"/>
      <c r="EB980" s="91"/>
      <c r="EC980" s="91"/>
      <c r="ED980" s="91"/>
      <c r="EE980" s="91"/>
      <c r="EF980" s="91"/>
      <c r="EG980" s="91"/>
      <c r="EH980" s="91"/>
      <c r="EI980" s="91"/>
      <c r="EJ980" s="91"/>
      <c r="EK980" s="91"/>
      <c r="EL980" s="91"/>
      <c r="EM980" s="91"/>
      <c r="EN980" s="91"/>
      <c r="EO980" s="91"/>
      <c r="EP980" s="91"/>
      <c r="EQ980" s="91"/>
      <c r="ER980" s="91"/>
      <c r="ES980" s="91"/>
      <c r="ET980" s="91"/>
      <c r="EU980" s="91"/>
      <c r="EV980" s="91"/>
      <c r="EW980" s="91"/>
      <c r="EX980" s="91"/>
      <c r="EY980" s="91"/>
      <c r="EZ980" s="91"/>
      <c r="FA980" s="91"/>
      <c r="FB980" s="91"/>
      <c r="FC980" s="91"/>
      <c r="FD980" s="91"/>
      <c r="FE980" s="91"/>
      <c r="FF980" s="91"/>
      <c r="FG980" s="91"/>
      <c r="FH980" s="91"/>
      <c r="FI980" s="91"/>
      <c r="FJ980" s="91"/>
      <c r="FK980" s="91"/>
      <c r="FL980" s="91"/>
      <c r="FM980" s="91"/>
      <c r="FN980" s="91"/>
      <c r="FO980" s="91"/>
      <c r="FP980" s="91"/>
      <c r="FQ980" s="91"/>
      <c r="FR980" s="91"/>
      <c r="FS980" s="91"/>
      <c r="FT980" s="91"/>
      <c r="FU980" s="91"/>
      <c r="FV980" s="91"/>
      <c r="FW980" s="91"/>
      <c r="FX980" s="91"/>
      <c r="FY980" s="91"/>
      <c r="FZ980" s="91"/>
      <c r="GA980" s="91"/>
      <c r="GB980" s="91"/>
      <c r="GC980" s="91"/>
      <c r="GD980" s="91"/>
      <c r="GE980" s="91"/>
      <c r="GF980" s="91"/>
      <c r="GG980" s="91"/>
      <c r="GH980" s="91"/>
      <c r="GI980" s="91"/>
      <c r="GJ980" s="91"/>
      <c r="GK980" s="91"/>
      <c r="GL980" s="91"/>
      <c r="GM980" s="91"/>
      <c r="GN980" s="91"/>
      <c r="GO980" s="91"/>
      <c r="GP980" s="91"/>
      <c r="GQ980" s="91"/>
      <c r="GR980" s="91"/>
      <c r="GS980" s="91"/>
      <c r="GT980" s="91"/>
      <c r="GU980" s="91"/>
      <c r="GV980" s="91"/>
      <c r="GW980" s="91"/>
      <c r="GX980" s="91"/>
      <c r="GY980" s="91"/>
      <c r="GZ980" s="91"/>
      <c r="HA980" s="91"/>
      <c r="HB980" s="91"/>
      <c r="HC980" s="91"/>
      <c r="HD980" s="91"/>
      <c r="HE980" s="91"/>
      <c r="HF980" s="91"/>
      <c r="HG980" s="91"/>
      <c r="HH980" s="91"/>
      <c r="HI980" s="91"/>
      <c r="HJ980" s="91"/>
      <c r="HK980" s="91"/>
      <c r="HL980" s="91"/>
      <c r="HM980" s="91"/>
      <c r="HN980" s="91"/>
      <c r="HO980" s="91"/>
      <c r="HP980" s="91"/>
      <c r="HQ980" s="91"/>
      <c r="HR980" s="91"/>
      <c r="HS980" s="91"/>
    </row>
    <row r="981" customHeight="1" spans="1:227">
      <c r="A981" s="91"/>
      <c r="B981" s="91"/>
      <c r="C981" s="91"/>
      <c r="D981" s="91"/>
      <c r="E981" s="91"/>
      <c r="F981" s="91"/>
      <c r="G981" s="91"/>
      <c r="H981" s="95"/>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c r="AH981" s="91"/>
      <c r="AI981" s="91"/>
      <c r="AJ981" s="91"/>
      <c r="AK981" s="91"/>
      <c r="AL981" s="91"/>
      <c r="AM981" s="91"/>
      <c r="AN981" s="91"/>
      <c r="AO981" s="91"/>
      <c r="AP981" s="91"/>
      <c r="AQ981" s="91"/>
      <c r="AR981" s="91"/>
      <c r="AS981" s="91"/>
      <c r="AT981" s="91"/>
      <c r="AU981" s="91"/>
      <c r="AV981" s="91"/>
      <c r="AW981" s="91"/>
      <c r="AX981" s="91"/>
      <c r="AY981" s="91"/>
      <c r="AZ981" s="91"/>
      <c r="BA981" s="91"/>
      <c r="BB981" s="91"/>
      <c r="BC981" s="91"/>
      <c r="BD981" s="91"/>
      <c r="BE981" s="91"/>
      <c r="BF981" s="91"/>
      <c r="BG981" s="91"/>
      <c r="BH981" s="91"/>
      <c r="BI981" s="91"/>
      <c r="BJ981" s="91"/>
      <c r="BK981" s="91"/>
      <c r="BL981" s="91"/>
      <c r="BM981" s="91"/>
      <c r="BN981" s="91"/>
      <c r="BO981" s="91"/>
      <c r="BP981" s="91"/>
      <c r="BQ981" s="91"/>
      <c r="BR981" s="91"/>
      <c r="BS981" s="91"/>
      <c r="BT981" s="91"/>
      <c r="BU981" s="91"/>
      <c r="BV981" s="91"/>
      <c r="BW981" s="91"/>
      <c r="BX981" s="91"/>
      <c r="BY981" s="91"/>
      <c r="BZ981" s="91"/>
      <c r="CA981" s="91"/>
      <c r="CB981" s="91"/>
      <c r="CC981" s="91"/>
      <c r="CD981" s="91"/>
      <c r="CE981" s="91"/>
      <c r="CF981" s="91"/>
      <c r="CG981" s="91"/>
      <c r="CH981" s="91"/>
      <c r="CI981" s="91"/>
      <c r="CJ981" s="91"/>
      <c r="CK981" s="91"/>
      <c r="CL981" s="91"/>
      <c r="CM981" s="91"/>
      <c r="CN981" s="91"/>
      <c r="CO981" s="91"/>
      <c r="CP981" s="91"/>
      <c r="CQ981" s="91"/>
      <c r="CR981" s="91"/>
      <c r="CS981" s="91"/>
      <c r="CT981" s="91"/>
      <c r="CU981" s="91"/>
      <c r="CV981" s="91"/>
      <c r="CW981" s="91"/>
      <c r="CX981" s="91"/>
      <c r="CY981" s="91"/>
      <c r="CZ981" s="91"/>
      <c r="DA981" s="91"/>
      <c r="DB981" s="91"/>
      <c r="DC981" s="91"/>
      <c r="DD981" s="91"/>
      <c r="DE981" s="91"/>
      <c r="DF981" s="91"/>
      <c r="DG981" s="91"/>
      <c r="DH981" s="91"/>
      <c r="DI981" s="91"/>
      <c r="DJ981" s="91"/>
      <c r="DK981" s="91"/>
      <c r="DL981" s="91"/>
      <c r="DM981" s="91"/>
      <c r="DN981" s="91"/>
      <c r="DO981" s="91"/>
      <c r="DP981" s="91"/>
      <c r="DQ981" s="91"/>
      <c r="DR981" s="91"/>
      <c r="DS981" s="91"/>
      <c r="DT981" s="91"/>
      <c r="DU981" s="91"/>
      <c r="DV981" s="91"/>
      <c r="DW981" s="91"/>
      <c r="DX981" s="91"/>
      <c r="DY981" s="91"/>
      <c r="DZ981" s="91"/>
      <c r="EA981" s="91"/>
      <c r="EB981" s="91"/>
      <c r="EC981" s="91"/>
      <c r="ED981" s="91"/>
      <c r="EE981" s="91"/>
      <c r="EF981" s="91"/>
      <c r="EG981" s="91"/>
      <c r="EH981" s="91"/>
      <c r="EI981" s="91"/>
      <c r="EJ981" s="91"/>
      <c r="EK981" s="91"/>
      <c r="EL981" s="91"/>
      <c r="EM981" s="91"/>
      <c r="EN981" s="91"/>
      <c r="EO981" s="91"/>
      <c r="EP981" s="91"/>
      <c r="EQ981" s="91"/>
      <c r="ER981" s="91"/>
      <c r="ES981" s="91"/>
      <c r="ET981" s="91"/>
      <c r="EU981" s="91"/>
      <c r="EV981" s="91"/>
      <c r="EW981" s="91"/>
      <c r="EX981" s="91"/>
      <c r="EY981" s="91"/>
      <c r="EZ981" s="91"/>
      <c r="FA981" s="91"/>
      <c r="FB981" s="91"/>
      <c r="FC981" s="91"/>
      <c r="FD981" s="91"/>
      <c r="FE981" s="91"/>
      <c r="FF981" s="91"/>
      <c r="FG981" s="91"/>
      <c r="FH981" s="91"/>
      <c r="FI981" s="91"/>
      <c r="FJ981" s="91"/>
      <c r="FK981" s="91"/>
      <c r="FL981" s="91"/>
      <c r="FM981" s="91"/>
      <c r="FN981" s="91"/>
      <c r="FO981" s="91"/>
      <c r="FP981" s="91"/>
      <c r="FQ981" s="91"/>
      <c r="FR981" s="91"/>
      <c r="FS981" s="91"/>
      <c r="FT981" s="91"/>
      <c r="FU981" s="91"/>
      <c r="FV981" s="91"/>
      <c r="FW981" s="91"/>
      <c r="FX981" s="91"/>
      <c r="FY981" s="91"/>
      <c r="FZ981" s="91"/>
      <c r="GA981" s="91"/>
      <c r="GB981" s="91"/>
      <c r="GC981" s="91"/>
      <c r="GD981" s="91"/>
      <c r="GE981" s="91"/>
      <c r="GF981" s="91"/>
      <c r="GG981" s="91"/>
      <c r="GH981" s="91"/>
      <c r="GI981" s="91"/>
      <c r="GJ981" s="91"/>
      <c r="GK981" s="91"/>
      <c r="GL981" s="91"/>
      <c r="GM981" s="91"/>
      <c r="GN981" s="91"/>
      <c r="GO981" s="91"/>
      <c r="GP981" s="91"/>
      <c r="GQ981" s="91"/>
      <c r="GR981" s="91"/>
      <c r="GS981" s="91"/>
      <c r="GT981" s="91"/>
      <c r="GU981" s="91"/>
      <c r="GV981" s="91"/>
      <c r="GW981" s="91"/>
      <c r="GX981" s="91"/>
      <c r="GY981" s="91"/>
      <c r="GZ981" s="91"/>
      <c r="HA981" s="91"/>
      <c r="HB981" s="91"/>
      <c r="HC981" s="91"/>
      <c r="HD981" s="91"/>
      <c r="HE981" s="91"/>
      <c r="HF981" s="91"/>
      <c r="HG981" s="91"/>
      <c r="HH981" s="91"/>
      <c r="HI981" s="91"/>
      <c r="HJ981" s="91"/>
      <c r="HK981" s="91"/>
      <c r="HL981" s="91"/>
      <c r="HM981" s="91"/>
      <c r="HN981" s="91"/>
      <c r="HO981" s="91"/>
      <c r="HP981" s="91"/>
      <c r="HQ981" s="91"/>
      <c r="HR981" s="91"/>
      <c r="HS981" s="91"/>
    </row>
    <row r="982" customHeight="1" spans="1:227">
      <c r="A982" s="91"/>
      <c r="B982" s="91"/>
      <c r="C982" s="91"/>
      <c r="D982" s="91"/>
      <c r="E982" s="91"/>
      <c r="F982" s="91"/>
      <c r="G982" s="91"/>
      <c r="H982" s="95"/>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c r="AH982" s="91"/>
      <c r="AI982" s="91"/>
      <c r="AJ982" s="91"/>
      <c r="AK982" s="91"/>
      <c r="AL982" s="91"/>
      <c r="AM982" s="91"/>
      <c r="AN982" s="91"/>
      <c r="AO982" s="91"/>
      <c r="AP982" s="91"/>
      <c r="AQ982" s="91"/>
      <c r="AR982" s="91"/>
      <c r="AS982" s="91"/>
      <c r="AT982" s="91"/>
      <c r="AU982" s="91"/>
      <c r="AV982" s="91"/>
      <c r="AW982" s="91"/>
      <c r="AX982" s="91"/>
      <c r="AY982" s="91"/>
      <c r="AZ982" s="91"/>
      <c r="BA982" s="91"/>
      <c r="BB982" s="91"/>
      <c r="BC982" s="91"/>
      <c r="BD982" s="91"/>
      <c r="BE982" s="91"/>
      <c r="BF982" s="91"/>
      <c r="BG982" s="91"/>
      <c r="BH982" s="91"/>
      <c r="BI982" s="91"/>
      <c r="BJ982" s="91"/>
      <c r="BK982" s="91"/>
      <c r="BL982" s="91"/>
      <c r="BM982" s="91"/>
      <c r="BN982" s="91"/>
      <c r="BO982" s="91"/>
      <c r="BP982" s="91"/>
      <c r="BQ982" s="91"/>
      <c r="BR982" s="91"/>
      <c r="BS982" s="91"/>
      <c r="BT982" s="91"/>
      <c r="BU982" s="91"/>
      <c r="BV982" s="91"/>
      <c r="BW982" s="91"/>
      <c r="BX982" s="91"/>
      <c r="BY982" s="91"/>
      <c r="BZ982" s="91"/>
      <c r="CA982" s="91"/>
      <c r="CB982" s="91"/>
      <c r="CC982" s="91"/>
      <c r="CD982" s="91"/>
      <c r="CE982" s="91"/>
      <c r="CF982" s="91"/>
      <c r="CG982" s="91"/>
      <c r="CH982" s="91"/>
      <c r="CI982" s="91"/>
      <c r="CJ982" s="91"/>
      <c r="CK982" s="91"/>
      <c r="CL982" s="91"/>
      <c r="CM982" s="91"/>
      <c r="CN982" s="91"/>
      <c r="CO982" s="91"/>
      <c r="CP982" s="91"/>
      <c r="CQ982" s="91"/>
      <c r="CR982" s="91"/>
      <c r="CS982" s="91"/>
      <c r="CT982" s="91"/>
      <c r="CU982" s="91"/>
      <c r="CV982" s="91"/>
      <c r="CW982" s="91"/>
      <c r="CX982" s="91"/>
      <c r="CY982" s="91"/>
      <c r="CZ982" s="91"/>
      <c r="DA982" s="91"/>
      <c r="DB982" s="91"/>
      <c r="DC982" s="91"/>
      <c r="DD982" s="91"/>
      <c r="DE982" s="91"/>
      <c r="DF982" s="91"/>
      <c r="DG982" s="91"/>
      <c r="DH982" s="91"/>
      <c r="DI982" s="91"/>
      <c r="DJ982" s="91"/>
      <c r="DK982" s="91"/>
      <c r="DL982" s="91"/>
      <c r="DM982" s="91"/>
      <c r="DN982" s="91"/>
      <c r="DO982" s="91"/>
      <c r="DP982" s="91"/>
      <c r="DQ982" s="91"/>
      <c r="DR982" s="91"/>
      <c r="DS982" s="91"/>
      <c r="DT982" s="91"/>
      <c r="DU982" s="91"/>
      <c r="DV982" s="91"/>
      <c r="DW982" s="91"/>
      <c r="DX982" s="91"/>
      <c r="DY982" s="91"/>
      <c r="DZ982" s="91"/>
      <c r="EA982" s="91"/>
      <c r="EB982" s="91"/>
      <c r="EC982" s="91"/>
      <c r="ED982" s="91"/>
      <c r="EE982" s="91"/>
      <c r="EF982" s="91"/>
      <c r="EG982" s="91"/>
      <c r="EH982" s="91"/>
      <c r="EI982" s="91"/>
      <c r="EJ982" s="91"/>
      <c r="EK982" s="91"/>
      <c r="EL982" s="91"/>
      <c r="EM982" s="91"/>
      <c r="EN982" s="91"/>
      <c r="EO982" s="91"/>
      <c r="EP982" s="91"/>
      <c r="EQ982" s="91"/>
      <c r="ER982" s="91"/>
      <c r="ES982" s="91"/>
      <c r="ET982" s="91"/>
      <c r="EU982" s="91"/>
      <c r="EV982" s="91"/>
      <c r="EW982" s="91"/>
      <c r="EX982" s="91"/>
      <c r="EY982" s="91"/>
      <c r="EZ982" s="91"/>
      <c r="FA982" s="91"/>
      <c r="FB982" s="91"/>
      <c r="FC982" s="91"/>
      <c r="FD982" s="91"/>
      <c r="FE982" s="91"/>
      <c r="FF982" s="91"/>
      <c r="FG982" s="91"/>
      <c r="FH982" s="91"/>
      <c r="FI982" s="91"/>
      <c r="FJ982" s="91"/>
      <c r="FK982" s="91"/>
      <c r="FL982" s="91"/>
      <c r="FM982" s="91"/>
      <c r="FN982" s="91"/>
      <c r="FO982" s="91"/>
      <c r="FP982" s="91"/>
      <c r="FQ982" s="91"/>
      <c r="FR982" s="91"/>
      <c r="FS982" s="91"/>
      <c r="FT982" s="91"/>
      <c r="FU982" s="91"/>
      <c r="FV982" s="91"/>
      <c r="FW982" s="91"/>
      <c r="FX982" s="91"/>
      <c r="FY982" s="91"/>
      <c r="FZ982" s="91"/>
      <c r="GA982" s="91"/>
      <c r="GB982" s="91"/>
      <c r="GC982" s="91"/>
      <c r="GD982" s="91"/>
      <c r="GE982" s="91"/>
      <c r="GF982" s="91"/>
      <c r="GG982" s="91"/>
      <c r="GH982" s="91"/>
      <c r="GI982" s="91"/>
      <c r="GJ982" s="91"/>
      <c r="GK982" s="91"/>
      <c r="GL982" s="91"/>
      <c r="GM982" s="91"/>
      <c r="GN982" s="91"/>
      <c r="GO982" s="91"/>
      <c r="GP982" s="91"/>
      <c r="GQ982" s="91"/>
      <c r="GR982" s="91"/>
      <c r="GS982" s="91"/>
      <c r="GT982" s="91"/>
      <c r="GU982" s="91"/>
      <c r="GV982" s="91"/>
      <c r="GW982" s="91"/>
      <c r="GX982" s="91"/>
      <c r="GY982" s="91"/>
      <c r="GZ982" s="91"/>
      <c r="HA982" s="91"/>
      <c r="HB982" s="91"/>
      <c r="HC982" s="91"/>
      <c r="HD982" s="91"/>
      <c r="HE982" s="91"/>
      <c r="HF982" s="91"/>
      <c r="HG982" s="91"/>
      <c r="HH982" s="91"/>
      <c r="HI982" s="91"/>
      <c r="HJ982" s="91"/>
      <c r="HK982" s="91"/>
      <c r="HL982" s="91"/>
      <c r="HM982" s="91"/>
      <c r="HN982" s="91"/>
      <c r="HO982" s="91"/>
      <c r="HP982" s="91"/>
      <c r="HQ982" s="91"/>
      <c r="HR982" s="91"/>
      <c r="HS982" s="91"/>
    </row>
    <row r="983" customHeight="1" spans="1:227">
      <c r="A983" s="91"/>
      <c r="B983" s="91"/>
      <c r="C983" s="91"/>
      <c r="D983" s="91"/>
      <c r="E983" s="91"/>
      <c r="F983" s="91"/>
      <c r="G983" s="91"/>
      <c r="H983" s="95"/>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c r="AH983" s="91"/>
      <c r="AI983" s="91"/>
      <c r="AJ983" s="91"/>
      <c r="AK983" s="91"/>
      <c r="AL983" s="91"/>
      <c r="AM983" s="91"/>
      <c r="AN983" s="91"/>
      <c r="AO983" s="91"/>
      <c r="AP983" s="91"/>
      <c r="AQ983" s="91"/>
      <c r="AR983" s="91"/>
      <c r="AS983" s="91"/>
      <c r="AT983" s="91"/>
      <c r="AU983" s="91"/>
      <c r="AV983" s="91"/>
      <c r="AW983" s="91"/>
      <c r="AX983" s="91"/>
      <c r="AY983" s="91"/>
      <c r="AZ983" s="91"/>
      <c r="BA983" s="91"/>
      <c r="BB983" s="91"/>
      <c r="BC983" s="91"/>
      <c r="BD983" s="91"/>
      <c r="BE983" s="91"/>
      <c r="BF983" s="91"/>
      <c r="BG983" s="91"/>
      <c r="BH983" s="91"/>
      <c r="BI983" s="91"/>
      <c r="BJ983" s="91"/>
      <c r="BK983" s="91"/>
      <c r="BL983" s="91"/>
      <c r="BM983" s="91"/>
      <c r="BN983" s="91"/>
      <c r="BO983" s="91"/>
      <c r="BP983" s="91"/>
      <c r="BQ983" s="91"/>
      <c r="BR983" s="91"/>
      <c r="BS983" s="91"/>
      <c r="BT983" s="91"/>
      <c r="BU983" s="91"/>
      <c r="BV983" s="91"/>
      <c r="BW983" s="91"/>
      <c r="BX983" s="91"/>
      <c r="BY983" s="91"/>
      <c r="BZ983" s="91"/>
      <c r="CA983" s="91"/>
      <c r="CB983" s="91"/>
      <c r="CC983" s="91"/>
      <c r="CD983" s="91"/>
      <c r="CE983" s="91"/>
      <c r="CF983" s="91"/>
      <c r="CG983" s="91"/>
      <c r="CH983" s="91"/>
      <c r="CI983" s="91"/>
      <c r="CJ983" s="91"/>
      <c r="CK983" s="91"/>
      <c r="CL983" s="91"/>
      <c r="CM983" s="91"/>
      <c r="CN983" s="91"/>
      <c r="CO983" s="91"/>
      <c r="CP983" s="91"/>
      <c r="CQ983" s="91"/>
      <c r="CR983" s="91"/>
      <c r="CS983" s="91"/>
      <c r="CT983" s="91"/>
      <c r="CU983" s="91"/>
      <c r="CV983" s="91"/>
      <c r="CW983" s="91"/>
      <c r="CX983" s="91"/>
      <c r="CY983" s="91"/>
      <c r="CZ983" s="91"/>
      <c r="DA983" s="91"/>
      <c r="DB983" s="91"/>
      <c r="DC983" s="91"/>
      <c r="DD983" s="91"/>
      <c r="DE983" s="91"/>
      <c r="DF983" s="91"/>
      <c r="DG983" s="91"/>
      <c r="DH983" s="91"/>
      <c r="DI983" s="91"/>
      <c r="DJ983" s="91"/>
      <c r="DK983" s="91"/>
      <c r="DL983" s="91"/>
      <c r="DM983" s="91"/>
      <c r="DN983" s="91"/>
      <c r="DO983" s="91"/>
      <c r="DP983" s="91"/>
      <c r="DQ983" s="91"/>
      <c r="DR983" s="91"/>
      <c r="DS983" s="91"/>
      <c r="DT983" s="91"/>
      <c r="DU983" s="91"/>
      <c r="DV983" s="91"/>
      <c r="DW983" s="91"/>
      <c r="DX983" s="91"/>
      <c r="DY983" s="91"/>
      <c r="DZ983" s="91"/>
      <c r="EA983" s="91"/>
      <c r="EB983" s="91"/>
      <c r="EC983" s="91"/>
      <c r="ED983" s="91"/>
      <c r="EE983" s="91"/>
      <c r="EF983" s="91"/>
      <c r="EG983" s="91"/>
      <c r="EH983" s="91"/>
      <c r="EI983" s="91"/>
      <c r="EJ983" s="91"/>
      <c r="EK983" s="91"/>
      <c r="EL983" s="91"/>
      <c r="EM983" s="91"/>
      <c r="EN983" s="91"/>
      <c r="EO983" s="91"/>
      <c r="EP983" s="91"/>
      <c r="EQ983" s="91"/>
      <c r="ER983" s="91"/>
      <c r="ES983" s="91"/>
      <c r="ET983" s="91"/>
      <c r="EU983" s="91"/>
      <c r="EV983" s="91"/>
      <c r="EW983" s="91"/>
      <c r="EX983" s="91"/>
      <c r="EY983" s="91"/>
      <c r="EZ983" s="91"/>
      <c r="FA983" s="91"/>
      <c r="FB983" s="91"/>
      <c r="FC983" s="91"/>
      <c r="FD983" s="91"/>
      <c r="FE983" s="91"/>
      <c r="FF983" s="91"/>
      <c r="FG983" s="91"/>
      <c r="FH983" s="91"/>
      <c r="FI983" s="91"/>
      <c r="FJ983" s="91"/>
      <c r="FK983" s="91"/>
      <c r="FL983" s="91"/>
      <c r="FM983" s="91"/>
      <c r="FN983" s="91"/>
      <c r="FO983" s="91"/>
      <c r="FP983" s="91"/>
      <c r="FQ983" s="91"/>
      <c r="FR983" s="91"/>
      <c r="FS983" s="91"/>
      <c r="FT983" s="91"/>
      <c r="FU983" s="91"/>
      <c r="FV983" s="91"/>
      <c r="FW983" s="91"/>
      <c r="FX983" s="91"/>
      <c r="FY983" s="91"/>
      <c r="FZ983" s="91"/>
      <c r="GA983" s="91"/>
      <c r="GB983" s="91"/>
      <c r="GC983" s="91"/>
      <c r="GD983" s="91"/>
      <c r="GE983" s="91"/>
      <c r="GF983" s="91"/>
      <c r="GG983" s="91"/>
      <c r="GH983" s="91"/>
      <c r="GI983" s="91"/>
      <c r="GJ983" s="91"/>
      <c r="GK983" s="91"/>
      <c r="GL983" s="91"/>
      <c r="GM983" s="91"/>
      <c r="GN983" s="91"/>
      <c r="GO983" s="91"/>
      <c r="GP983" s="91"/>
      <c r="GQ983" s="91"/>
      <c r="GR983" s="91"/>
      <c r="GS983" s="91"/>
      <c r="GT983" s="91"/>
      <c r="GU983" s="91"/>
      <c r="GV983" s="91"/>
      <c r="GW983" s="91"/>
      <c r="GX983" s="91"/>
      <c r="GY983" s="91"/>
      <c r="GZ983" s="91"/>
      <c r="HA983" s="91"/>
      <c r="HB983" s="91"/>
      <c r="HC983" s="91"/>
      <c r="HD983" s="91"/>
      <c r="HE983" s="91"/>
      <c r="HF983" s="91"/>
      <c r="HG983" s="91"/>
      <c r="HH983" s="91"/>
      <c r="HI983" s="91"/>
      <c r="HJ983" s="91"/>
      <c r="HK983" s="91"/>
      <c r="HL983" s="91"/>
      <c r="HM983" s="91"/>
      <c r="HN983" s="91"/>
      <c r="HO983" s="91"/>
      <c r="HP983" s="91"/>
      <c r="HQ983" s="91"/>
      <c r="HR983" s="91"/>
      <c r="HS983" s="91"/>
    </row>
    <row r="984" customHeight="1" spans="1:227">
      <c r="A984" s="91"/>
      <c r="B984" s="91"/>
      <c r="C984" s="91"/>
      <c r="D984" s="91"/>
      <c r="E984" s="91"/>
      <c r="F984" s="91"/>
      <c r="G984" s="91"/>
      <c r="H984" s="95"/>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c r="AH984" s="91"/>
      <c r="AI984" s="91"/>
      <c r="AJ984" s="91"/>
      <c r="AK984" s="91"/>
      <c r="AL984" s="91"/>
      <c r="AM984" s="91"/>
      <c r="AN984" s="91"/>
      <c r="AO984" s="91"/>
      <c r="AP984" s="91"/>
      <c r="AQ984" s="91"/>
      <c r="AR984" s="91"/>
      <c r="AS984" s="91"/>
      <c r="AT984" s="91"/>
      <c r="AU984" s="91"/>
      <c r="AV984" s="91"/>
      <c r="AW984" s="91"/>
      <c r="AX984" s="91"/>
      <c r="AY984" s="91"/>
      <c r="AZ984" s="91"/>
      <c r="BA984" s="91"/>
      <c r="BB984" s="91"/>
      <c r="BC984" s="91"/>
      <c r="BD984" s="91"/>
      <c r="BE984" s="91"/>
      <c r="BF984" s="91"/>
      <c r="BG984" s="91"/>
      <c r="BH984" s="91"/>
      <c r="BI984" s="91"/>
      <c r="BJ984" s="91"/>
      <c r="BK984" s="91"/>
      <c r="BL984" s="91"/>
      <c r="BM984" s="91"/>
      <c r="BN984" s="91"/>
      <c r="BO984" s="91"/>
      <c r="BP984" s="91"/>
      <c r="BQ984" s="91"/>
      <c r="BR984" s="91"/>
      <c r="BS984" s="91"/>
      <c r="BT984" s="91"/>
      <c r="BU984" s="91"/>
      <c r="BV984" s="91"/>
      <c r="BW984" s="91"/>
      <c r="BX984" s="91"/>
      <c r="BY984" s="91"/>
      <c r="BZ984" s="91"/>
      <c r="CA984" s="91"/>
      <c r="CB984" s="91"/>
      <c r="CC984" s="91"/>
      <c r="CD984" s="91"/>
      <c r="CE984" s="91"/>
      <c r="CF984" s="91"/>
      <c r="CG984" s="91"/>
      <c r="CH984" s="91"/>
      <c r="CI984" s="91"/>
      <c r="CJ984" s="91"/>
      <c r="CK984" s="91"/>
      <c r="CL984" s="91"/>
      <c r="CM984" s="91"/>
      <c r="CN984" s="91"/>
      <c r="CO984" s="91"/>
      <c r="CP984" s="91"/>
      <c r="CQ984" s="91"/>
      <c r="CR984" s="91"/>
      <c r="CS984" s="91"/>
      <c r="CT984" s="91"/>
      <c r="CU984" s="91"/>
      <c r="CV984" s="91"/>
      <c r="CW984" s="91"/>
      <c r="CX984" s="91"/>
      <c r="CY984" s="91"/>
      <c r="CZ984" s="91"/>
      <c r="DA984" s="91"/>
      <c r="DB984" s="91"/>
      <c r="DC984" s="91"/>
      <c r="DD984" s="91"/>
      <c r="DE984" s="91"/>
      <c r="DF984" s="91"/>
      <c r="DG984" s="91"/>
      <c r="DH984" s="91"/>
      <c r="DI984" s="91"/>
      <c r="DJ984" s="91"/>
      <c r="DK984" s="91"/>
      <c r="DL984" s="91"/>
      <c r="DM984" s="91"/>
      <c r="DN984" s="91"/>
      <c r="DO984" s="91"/>
      <c r="DP984" s="91"/>
      <c r="DQ984" s="91"/>
      <c r="DR984" s="91"/>
      <c r="DS984" s="91"/>
      <c r="DT984" s="91"/>
      <c r="DU984" s="91"/>
      <c r="DV984" s="91"/>
      <c r="DW984" s="91"/>
      <c r="DX984" s="91"/>
      <c r="DY984" s="91"/>
      <c r="DZ984" s="91"/>
      <c r="EA984" s="91"/>
      <c r="EB984" s="91"/>
      <c r="EC984" s="91"/>
      <c r="ED984" s="91"/>
      <c r="EE984" s="91"/>
      <c r="EF984" s="91"/>
      <c r="EG984" s="91"/>
      <c r="EH984" s="91"/>
      <c r="EI984" s="91"/>
      <c r="EJ984" s="91"/>
      <c r="EK984" s="91"/>
      <c r="EL984" s="91"/>
      <c r="EM984" s="91"/>
      <c r="EN984" s="91"/>
      <c r="EO984" s="91"/>
      <c r="EP984" s="91"/>
      <c r="EQ984" s="91"/>
      <c r="ER984" s="91"/>
      <c r="ES984" s="91"/>
      <c r="ET984" s="91"/>
      <c r="EU984" s="91"/>
      <c r="EV984" s="91"/>
      <c r="EW984" s="91"/>
      <c r="EX984" s="91"/>
      <c r="EY984" s="91"/>
      <c r="EZ984" s="91"/>
      <c r="FA984" s="91"/>
      <c r="FB984" s="91"/>
      <c r="FC984" s="91"/>
      <c r="FD984" s="91"/>
      <c r="FE984" s="91"/>
      <c r="FF984" s="91"/>
      <c r="FG984" s="91"/>
      <c r="FH984" s="91"/>
      <c r="FI984" s="91"/>
      <c r="FJ984" s="91"/>
      <c r="FK984" s="91"/>
      <c r="FL984" s="91"/>
      <c r="FM984" s="91"/>
      <c r="FN984" s="91"/>
      <c r="FO984" s="91"/>
      <c r="FP984" s="91"/>
      <c r="FQ984" s="91"/>
      <c r="FR984" s="91"/>
      <c r="FS984" s="91"/>
      <c r="FT984" s="91"/>
      <c r="FU984" s="91"/>
      <c r="FV984" s="91"/>
      <c r="FW984" s="91"/>
      <c r="FX984" s="91"/>
      <c r="FY984" s="91"/>
      <c r="FZ984" s="91"/>
      <c r="GA984" s="91"/>
      <c r="GB984" s="91"/>
      <c r="GC984" s="91"/>
      <c r="GD984" s="91"/>
      <c r="GE984" s="91"/>
      <c r="GF984" s="91"/>
      <c r="GG984" s="91"/>
      <c r="GH984" s="91"/>
      <c r="GI984" s="91"/>
      <c r="GJ984" s="91"/>
      <c r="GK984" s="91"/>
      <c r="GL984" s="91"/>
      <c r="GM984" s="91"/>
      <c r="GN984" s="91"/>
      <c r="GO984" s="91"/>
      <c r="GP984" s="91"/>
      <c r="GQ984" s="91"/>
      <c r="GR984" s="91"/>
      <c r="GS984" s="91"/>
      <c r="GT984" s="91"/>
      <c r="GU984" s="91"/>
      <c r="GV984" s="91"/>
      <c r="GW984" s="91"/>
      <c r="GX984" s="91"/>
      <c r="GY984" s="91"/>
      <c r="GZ984" s="91"/>
      <c r="HA984" s="91"/>
      <c r="HB984" s="91"/>
      <c r="HC984" s="91"/>
      <c r="HD984" s="91"/>
      <c r="HE984" s="91"/>
      <c r="HF984" s="91"/>
      <c r="HG984" s="91"/>
      <c r="HH984" s="91"/>
      <c r="HI984" s="91"/>
      <c r="HJ984" s="91"/>
      <c r="HK984" s="91"/>
      <c r="HL984" s="91"/>
      <c r="HM984" s="91"/>
      <c r="HN984" s="91"/>
      <c r="HO984" s="91"/>
      <c r="HP984" s="91"/>
      <c r="HQ984" s="91"/>
      <c r="HR984" s="91"/>
      <c r="HS984" s="91"/>
    </row>
    <row r="985" customHeight="1" spans="1:227">
      <c r="A985" s="91"/>
      <c r="B985" s="91"/>
      <c r="C985" s="91"/>
      <c r="D985" s="91"/>
      <c r="E985" s="91"/>
      <c r="F985" s="91"/>
      <c r="G985" s="91"/>
      <c r="H985" s="95"/>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c r="AH985" s="91"/>
      <c r="AI985" s="91"/>
      <c r="AJ985" s="91"/>
      <c r="AK985" s="91"/>
      <c r="AL985" s="91"/>
      <c r="AM985" s="91"/>
      <c r="AN985" s="91"/>
      <c r="AO985" s="91"/>
      <c r="AP985" s="91"/>
      <c r="AQ985" s="91"/>
      <c r="AR985" s="91"/>
      <c r="AS985" s="91"/>
      <c r="AT985" s="91"/>
      <c r="AU985" s="91"/>
      <c r="AV985" s="91"/>
      <c r="AW985" s="91"/>
      <c r="AX985" s="91"/>
      <c r="AY985" s="91"/>
      <c r="AZ985" s="91"/>
      <c r="BA985" s="91"/>
      <c r="BB985" s="91"/>
      <c r="BC985" s="91"/>
      <c r="BD985" s="91"/>
      <c r="BE985" s="91"/>
      <c r="BF985" s="91"/>
      <c r="BG985" s="91"/>
      <c r="BH985" s="91"/>
      <c r="BI985" s="91"/>
      <c r="BJ985" s="91"/>
      <c r="BK985" s="91"/>
      <c r="BL985" s="91"/>
      <c r="BM985" s="91"/>
      <c r="BN985" s="91"/>
      <c r="BO985" s="91"/>
      <c r="BP985" s="91"/>
      <c r="BQ985" s="91"/>
      <c r="BR985" s="91"/>
      <c r="BS985" s="91"/>
      <c r="BT985" s="91"/>
      <c r="BU985" s="91"/>
      <c r="BV985" s="91"/>
      <c r="BW985" s="91"/>
      <c r="BX985" s="91"/>
      <c r="BY985" s="91"/>
      <c r="BZ985" s="91"/>
      <c r="CA985" s="91"/>
      <c r="CB985" s="91"/>
      <c r="CC985" s="91"/>
      <c r="CD985" s="91"/>
      <c r="CE985" s="91"/>
      <c r="CF985" s="91"/>
      <c r="CG985" s="91"/>
      <c r="CH985" s="91"/>
      <c r="CI985" s="91"/>
      <c r="CJ985" s="91"/>
      <c r="CK985" s="91"/>
      <c r="CL985" s="91"/>
      <c r="CM985" s="91"/>
      <c r="CN985" s="91"/>
      <c r="CO985" s="91"/>
      <c r="CP985" s="91"/>
      <c r="CQ985" s="91"/>
      <c r="CR985" s="91"/>
      <c r="CS985" s="91"/>
      <c r="CT985" s="91"/>
      <c r="CU985" s="91"/>
      <c r="CV985" s="91"/>
      <c r="CW985" s="91"/>
      <c r="CX985" s="91"/>
      <c r="CY985" s="91"/>
      <c r="CZ985" s="91"/>
      <c r="DA985" s="91"/>
      <c r="DB985" s="91"/>
      <c r="DC985" s="91"/>
      <c r="DD985" s="91"/>
      <c r="DE985" s="91"/>
      <c r="DF985" s="91"/>
      <c r="DG985" s="91"/>
      <c r="DH985" s="91"/>
      <c r="DI985" s="91"/>
      <c r="DJ985" s="91"/>
      <c r="DK985" s="91"/>
      <c r="DL985" s="91"/>
      <c r="DM985" s="91"/>
      <c r="DN985" s="91"/>
      <c r="DO985" s="91"/>
      <c r="DP985" s="91"/>
      <c r="DQ985" s="91"/>
      <c r="DR985" s="91"/>
      <c r="DS985" s="91"/>
      <c r="DT985" s="91"/>
      <c r="DU985" s="91"/>
      <c r="DV985" s="91"/>
      <c r="DW985" s="91"/>
      <c r="DX985" s="91"/>
      <c r="DY985" s="91"/>
      <c r="DZ985" s="91"/>
      <c r="EA985" s="91"/>
      <c r="EB985" s="91"/>
      <c r="EC985" s="91"/>
      <c r="ED985" s="91"/>
      <c r="EE985" s="91"/>
      <c r="EF985" s="91"/>
      <c r="EG985" s="91"/>
      <c r="EH985" s="91"/>
      <c r="EI985" s="91"/>
      <c r="EJ985" s="91"/>
      <c r="EK985" s="91"/>
      <c r="EL985" s="91"/>
      <c r="EM985" s="91"/>
      <c r="EN985" s="91"/>
      <c r="EO985" s="91"/>
      <c r="EP985" s="91"/>
      <c r="EQ985" s="91"/>
      <c r="ER985" s="91"/>
      <c r="ES985" s="91"/>
      <c r="ET985" s="91"/>
      <c r="EU985" s="91"/>
      <c r="EV985" s="91"/>
      <c r="EW985" s="91"/>
      <c r="EX985" s="91"/>
      <c r="EY985" s="91"/>
      <c r="EZ985" s="91"/>
      <c r="FA985" s="91"/>
      <c r="FB985" s="91"/>
      <c r="FC985" s="91"/>
      <c r="FD985" s="91"/>
      <c r="FE985" s="91"/>
      <c r="FF985" s="91"/>
      <c r="FG985" s="91"/>
      <c r="FH985" s="91"/>
      <c r="FI985" s="91"/>
      <c r="FJ985" s="91"/>
      <c r="FK985" s="91"/>
      <c r="FL985" s="91"/>
      <c r="FM985" s="91"/>
      <c r="FN985" s="91"/>
      <c r="FO985" s="91"/>
      <c r="FP985" s="91"/>
      <c r="FQ985" s="91"/>
      <c r="FR985" s="91"/>
      <c r="FS985" s="91"/>
      <c r="FT985" s="91"/>
      <c r="FU985" s="91"/>
      <c r="FV985" s="91"/>
      <c r="FW985" s="91"/>
      <c r="FX985" s="91"/>
      <c r="FY985" s="91"/>
      <c r="FZ985" s="91"/>
      <c r="GA985" s="91"/>
      <c r="GB985" s="91"/>
      <c r="GC985" s="91"/>
      <c r="GD985" s="91"/>
      <c r="GE985" s="91"/>
      <c r="GF985" s="91"/>
      <c r="GG985" s="91"/>
      <c r="GH985" s="91"/>
      <c r="GI985" s="91"/>
      <c r="GJ985" s="91"/>
      <c r="GK985" s="91"/>
      <c r="GL985" s="91"/>
      <c r="GM985" s="91"/>
      <c r="GN985" s="91"/>
      <c r="GO985" s="91"/>
      <c r="GP985" s="91"/>
      <c r="GQ985" s="91"/>
      <c r="GR985" s="91"/>
      <c r="GS985" s="91"/>
      <c r="GT985" s="91"/>
      <c r="GU985" s="91"/>
      <c r="GV985" s="91"/>
      <c r="GW985" s="91"/>
      <c r="GX985" s="91"/>
      <c r="GY985" s="91"/>
      <c r="GZ985" s="91"/>
      <c r="HA985" s="91"/>
      <c r="HB985" s="91"/>
      <c r="HC985" s="91"/>
      <c r="HD985" s="91"/>
      <c r="HE985" s="91"/>
      <c r="HF985" s="91"/>
      <c r="HG985" s="91"/>
      <c r="HH985" s="91"/>
      <c r="HI985" s="91"/>
      <c r="HJ985" s="91"/>
      <c r="HK985" s="91"/>
      <c r="HL985" s="91"/>
      <c r="HM985" s="91"/>
      <c r="HN985" s="91"/>
      <c r="HO985" s="91"/>
      <c r="HP985" s="91"/>
      <c r="HQ985" s="91"/>
      <c r="HR985" s="91"/>
      <c r="HS985" s="91"/>
    </row>
    <row r="986" customHeight="1" spans="1:227">
      <c r="A986" s="91"/>
      <c r="B986" s="91"/>
      <c r="C986" s="91"/>
      <c r="D986" s="91"/>
      <c r="E986" s="91"/>
      <c r="F986" s="91"/>
      <c r="G986" s="91"/>
      <c r="H986" s="95"/>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c r="AH986" s="91"/>
      <c r="AI986" s="91"/>
      <c r="AJ986" s="91"/>
      <c r="AK986" s="91"/>
      <c r="AL986" s="91"/>
      <c r="AM986" s="91"/>
      <c r="AN986" s="91"/>
      <c r="AO986" s="91"/>
      <c r="AP986" s="91"/>
      <c r="AQ986" s="91"/>
      <c r="AR986" s="91"/>
      <c r="AS986" s="91"/>
      <c r="AT986" s="91"/>
      <c r="AU986" s="91"/>
      <c r="AV986" s="91"/>
      <c r="AW986" s="91"/>
      <c r="AX986" s="91"/>
      <c r="AY986" s="91"/>
      <c r="AZ986" s="91"/>
      <c r="BA986" s="91"/>
      <c r="BB986" s="91"/>
      <c r="BC986" s="91"/>
      <c r="BD986" s="91"/>
      <c r="BE986" s="91"/>
      <c r="BF986" s="91"/>
      <c r="BG986" s="91"/>
      <c r="BH986" s="91"/>
      <c r="BI986" s="91"/>
      <c r="BJ986" s="91"/>
      <c r="BK986" s="91"/>
      <c r="BL986" s="91"/>
      <c r="BM986" s="91"/>
      <c r="BN986" s="91"/>
      <c r="BO986" s="91"/>
      <c r="BP986" s="91"/>
      <c r="BQ986" s="91"/>
      <c r="BR986" s="91"/>
      <c r="BS986" s="91"/>
      <c r="BT986" s="91"/>
      <c r="BU986" s="91"/>
      <c r="BV986" s="91"/>
      <c r="BW986" s="91"/>
      <c r="BX986" s="91"/>
      <c r="BY986" s="91"/>
      <c r="BZ986" s="91"/>
      <c r="CA986" s="91"/>
      <c r="CB986" s="91"/>
      <c r="CC986" s="91"/>
      <c r="CD986" s="91"/>
      <c r="CE986" s="91"/>
      <c r="CF986" s="91"/>
      <c r="CG986" s="91"/>
      <c r="CH986" s="91"/>
      <c r="CI986" s="91"/>
      <c r="CJ986" s="91"/>
      <c r="CK986" s="91"/>
      <c r="CL986" s="91"/>
      <c r="CM986" s="91"/>
      <c r="CN986" s="91"/>
      <c r="CO986" s="91"/>
      <c r="CP986" s="91"/>
      <c r="CQ986" s="91"/>
      <c r="CR986" s="91"/>
      <c r="CS986" s="91"/>
      <c r="CT986" s="91"/>
      <c r="CU986" s="91"/>
      <c r="CV986" s="91"/>
      <c r="CW986" s="91"/>
      <c r="CX986" s="91"/>
      <c r="CY986" s="91"/>
      <c r="CZ986" s="91"/>
      <c r="DA986" s="91"/>
      <c r="DB986" s="91"/>
      <c r="DC986" s="91"/>
      <c r="DD986" s="91"/>
      <c r="DE986" s="91"/>
      <c r="DF986" s="91"/>
      <c r="DG986" s="91"/>
      <c r="DH986" s="91"/>
      <c r="DI986" s="91"/>
      <c r="DJ986" s="91"/>
      <c r="DK986" s="91"/>
      <c r="DL986" s="91"/>
      <c r="DM986" s="91"/>
      <c r="DN986" s="91"/>
      <c r="DO986" s="91"/>
      <c r="DP986" s="91"/>
      <c r="DQ986" s="91"/>
      <c r="DR986" s="91"/>
      <c r="DS986" s="91"/>
      <c r="DT986" s="91"/>
      <c r="DU986" s="91"/>
      <c r="DV986" s="91"/>
      <c r="DW986" s="91"/>
      <c r="DX986" s="91"/>
      <c r="DY986" s="91"/>
      <c r="DZ986" s="91"/>
      <c r="EA986" s="91"/>
      <c r="EB986" s="91"/>
      <c r="EC986" s="91"/>
      <c r="ED986" s="91"/>
      <c r="EE986" s="91"/>
      <c r="EF986" s="91"/>
      <c r="EG986" s="91"/>
      <c r="EH986" s="91"/>
      <c r="EI986" s="91"/>
      <c r="EJ986" s="91"/>
      <c r="EK986" s="91"/>
      <c r="EL986" s="91"/>
      <c r="EM986" s="91"/>
      <c r="EN986" s="91"/>
      <c r="EO986" s="91"/>
      <c r="EP986" s="91"/>
      <c r="EQ986" s="91"/>
      <c r="ER986" s="91"/>
      <c r="ES986" s="91"/>
      <c r="ET986" s="91"/>
      <c r="EU986" s="91"/>
      <c r="EV986" s="91"/>
      <c r="EW986" s="91"/>
      <c r="EX986" s="91"/>
      <c r="EY986" s="91"/>
      <c r="EZ986" s="91"/>
      <c r="FA986" s="91"/>
      <c r="FB986" s="91"/>
      <c r="FC986" s="91"/>
      <c r="FD986" s="91"/>
      <c r="FE986" s="91"/>
      <c r="FF986" s="91"/>
      <c r="FG986" s="91"/>
      <c r="FH986" s="91"/>
      <c r="FI986" s="91"/>
      <c r="FJ986" s="91"/>
      <c r="FK986" s="91"/>
      <c r="FL986" s="91"/>
      <c r="FM986" s="91"/>
      <c r="FN986" s="91"/>
      <c r="FO986" s="91"/>
      <c r="FP986" s="91"/>
      <c r="FQ986" s="91"/>
      <c r="FR986" s="91"/>
      <c r="FS986" s="91"/>
      <c r="FT986" s="91"/>
      <c r="FU986" s="91"/>
      <c r="FV986" s="91"/>
      <c r="FW986" s="91"/>
      <c r="FX986" s="91"/>
      <c r="FY986" s="91"/>
      <c r="FZ986" s="91"/>
      <c r="GA986" s="91"/>
      <c r="GB986" s="91"/>
      <c r="GC986" s="91"/>
      <c r="GD986" s="91"/>
      <c r="GE986" s="91"/>
      <c r="GF986" s="91"/>
      <c r="GG986" s="91"/>
      <c r="GH986" s="91"/>
      <c r="GI986" s="91"/>
      <c r="GJ986" s="91"/>
      <c r="GK986" s="91"/>
      <c r="GL986" s="91"/>
      <c r="GM986" s="91"/>
      <c r="GN986" s="91"/>
      <c r="GO986" s="91"/>
      <c r="GP986" s="91"/>
      <c r="GQ986" s="91"/>
      <c r="GR986" s="91"/>
      <c r="GS986" s="91"/>
      <c r="GT986" s="91"/>
      <c r="GU986" s="91"/>
      <c r="GV986" s="91"/>
      <c r="GW986" s="91"/>
      <c r="GX986" s="91"/>
      <c r="GY986" s="91"/>
      <c r="GZ986" s="91"/>
      <c r="HA986" s="91"/>
      <c r="HB986" s="91"/>
      <c r="HC986" s="91"/>
      <c r="HD986" s="91"/>
      <c r="HE986" s="91"/>
      <c r="HF986" s="91"/>
      <c r="HG986" s="91"/>
      <c r="HH986" s="91"/>
      <c r="HI986" s="91"/>
      <c r="HJ986" s="91"/>
      <c r="HK986" s="91"/>
      <c r="HL986" s="91"/>
      <c r="HM986" s="91"/>
      <c r="HN986" s="91"/>
      <c r="HO986" s="91"/>
      <c r="HP986" s="91"/>
      <c r="HQ986" s="91"/>
      <c r="HR986" s="91"/>
      <c r="HS986" s="91"/>
    </row>
    <row r="987" customHeight="1" spans="1:227">
      <c r="A987" s="91"/>
      <c r="B987" s="91"/>
      <c r="C987" s="91"/>
      <c r="D987" s="91"/>
      <c r="E987" s="91"/>
      <c r="F987" s="91"/>
      <c r="G987" s="91"/>
      <c r="H987" s="95"/>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c r="AH987" s="91"/>
      <c r="AI987" s="91"/>
      <c r="AJ987" s="91"/>
      <c r="AK987" s="91"/>
      <c r="AL987" s="91"/>
      <c r="AM987" s="91"/>
      <c r="AN987" s="91"/>
      <c r="AO987" s="91"/>
      <c r="AP987" s="91"/>
      <c r="AQ987" s="91"/>
      <c r="AR987" s="91"/>
      <c r="AS987" s="91"/>
      <c r="AT987" s="91"/>
      <c r="AU987" s="91"/>
      <c r="AV987" s="91"/>
      <c r="AW987" s="91"/>
      <c r="AX987" s="91"/>
      <c r="AY987" s="91"/>
      <c r="AZ987" s="91"/>
      <c r="BA987" s="91"/>
      <c r="BB987" s="91"/>
      <c r="BC987" s="91"/>
      <c r="BD987" s="91"/>
      <c r="BE987" s="91"/>
      <c r="BF987" s="91"/>
      <c r="BG987" s="91"/>
      <c r="BH987" s="91"/>
      <c r="BI987" s="91"/>
      <c r="BJ987" s="91"/>
      <c r="BK987" s="91"/>
      <c r="BL987" s="91"/>
      <c r="BM987" s="91"/>
      <c r="BN987" s="91"/>
      <c r="BO987" s="91"/>
      <c r="BP987" s="91"/>
      <c r="BQ987" s="91"/>
      <c r="BR987" s="91"/>
      <c r="BS987" s="91"/>
      <c r="BT987" s="91"/>
      <c r="BU987" s="91"/>
      <c r="BV987" s="91"/>
      <c r="BW987" s="91"/>
      <c r="BX987" s="91"/>
      <c r="BY987" s="91"/>
      <c r="BZ987" s="91"/>
      <c r="CA987" s="91"/>
      <c r="CB987" s="91"/>
      <c r="CC987" s="91"/>
      <c r="CD987" s="91"/>
      <c r="CE987" s="91"/>
      <c r="CF987" s="91"/>
      <c r="CG987" s="91"/>
      <c r="CH987" s="91"/>
      <c r="CI987" s="91"/>
      <c r="CJ987" s="91"/>
      <c r="CK987" s="91"/>
      <c r="CL987" s="91"/>
      <c r="CM987" s="91"/>
      <c r="CN987" s="91"/>
      <c r="CO987" s="91"/>
      <c r="CP987" s="91"/>
      <c r="CQ987" s="91"/>
      <c r="CR987" s="91"/>
      <c r="CS987" s="91"/>
      <c r="CT987" s="91"/>
      <c r="CU987" s="91"/>
      <c r="CV987" s="91"/>
      <c r="CW987" s="91"/>
      <c r="CX987" s="91"/>
      <c r="CY987" s="91"/>
      <c r="CZ987" s="91"/>
      <c r="DA987" s="91"/>
      <c r="DB987" s="91"/>
      <c r="DC987" s="91"/>
      <c r="DD987" s="91"/>
      <c r="DE987" s="91"/>
      <c r="DF987" s="91"/>
      <c r="DG987" s="91"/>
      <c r="DH987" s="91"/>
      <c r="DI987" s="91"/>
      <c r="DJ987" s="91"/>
      <c r="DK987" s="91"/>
      <c r="DL987" s="91"/>
      <c r="DM987" s="91"/>
      <c r="DN987" s="91"/>
      <c r="DO987" s="91"/>
      <c r="DP987" s="91"/>
      <c r="DQ987" s="91"/>
      <c r="DR987" s="91"/>
      <c r="DS987" s="91"/>
      <c r="DT987" s="91"/>
      <c r="DU987" s="91"/>
      <c r="DV987" s="91"/>
      <c r="DW987" s="91"/>
      <c r="DX987" s="91"/>
      <c r="DY987" s="91"/>
      <c r="DZ987" s="91"/>
      <c r="EA987" s="91"/>
      <c r="EB987" s="91"/>
      <c r="EC987" s="91"/>
      <c r="ED987" s="91"/>
      <c r="EE987" s="91"/>
      <c r="EF987" s="91"/>
      <c r="EG987" s="91"/>
      <c r="EH987" s="91"/>
      <c r="EI987" s="91"/>
      <c r="EJ987" s="91"/>
      <c r="EK987" s="91"/>
      <c r="EL987" s="91"/>
      <c r="EM987" s="91"/>
      <c r="EN987" s="91"/>
      <c r="EO987" s="91"/>
      <c r="EP987" s="91"/>
      <c r="EQ987" s="91"/>
      <c r="ER987" s="91"/>
      <c r="ES987" s="91"/>
      <c r="ET987" s="91"/>
      <c r="EU987" s="91"/>
      <c r="EV987" s="91"/>
      <c r="EW987" s="91"/>
      <c r="EX987" s="91"/>
      <c r="EY987" s="91"/>
      <c r="EZ987" s="91"/>
      <c r="FA987" s="91"/>
      <c r="FB987" s="91"/>
      <c r="FC987" s="91"/>
      <c r="FD987" s="91"/>
      <c r="FE987" s="91"/>
      <c r="FF987" s="91"/>
      <c r="FG987" s="91"/>
      <c r="FH987" s="91"/>
      <c r="FI987" s="91"/>
      <c r="FJ987" s="91"/>
      <c r="FK987" s="91"/>
      <c r="FL987" s="91"/>
      <c r="FM987" s="91"/>
      <c r="FN987" s="91"/>
      <c r="FO987" s="91"/>
      <c r="FP987" s="91"/>
      <c r="FQ987" s="91"/>
      <c r="FR987" s="91"/>
      <c r="FS987" s="91"/>
      <c r="FT987" s="91"/>
      <c r="FU987" s="91"/>
      <c r="FV987" s="91"/>
      <c r="FW987" s="91"/>
      <c r="FX987" s="91"/>
      <c r="FY987" s="91"/>
      <c r="FZ987" s="91"/>
      <c r="GA987" s="91"/>
      <c r="GB987" s="91"/>
      <c r="GC987" s="91"/>
      <c r="GD987" s="91"/>
      <c r="GE987" s="91"/>
      <c r="GF987" s="91"/>
      <c r="GG987" s="91"/>
      <c r="GH987" s="91"/>
      <c r="GI987" s="91"/>
      <c r="GJ987" s="91"/>
      <c r="GK987" s="91"/>
      <c r="GL987" s="91"/>
      <c r="GM987" s="91"/>
      <c r="GN987" s="91"/>
      <c r="GO987" s="91"/>
      <c r="GP987" s="91"/>
      <c r="GQ987" s="91"/>
      <c r="GR987" s="91"/>
      <c r="GS987" s="91"/>
      <c r="GT987" s="91"/>
      <c r="GU987" s="91"/>
      <c r="GV987" s="91"/>
      <c r="GW987" s="91"/>
      <c r="GX987" s="91"/>
      <c r="GY987" s="91"/>
      <c r="GZ987" s="91"/>
      <c r="HA987" s="91"/>
      <c r="HB987" s="91"/>
      <c r="HC987" s="91"/>
      <c r="HD987" s="91"/>
      <c r="HE987" s="91"/>
      <c r="HF987" s="91"/>
      <c r="HG987" s="91"/>
      <c r="HH987" s="91"/>
      <c r="HI987" s="91"/>
      <c r="HJ987" s="91"/>
      <c r="HK987" s="91"/>
      <c r="HL987" s="91"/>
      <c r="HM987" s="91"/>
      <c r="HN987" s="91"/>
      <c r="HO987" s="91"/>
      <c r="HP987" s="91"/>
      <c r="HQ987" s="91"/>
      <c r="HR987" s="91"/>
      <c r="HS987" s="91"/>
    </row>
    <row r="988" customHeight="1" spans="1:227">
      <c r="A988" s="91"/>
      <c r="B988" s="91"/>
      <c r="C988" s="91"/>
      <c r="D988" s="91"/>
      <c r="E988" s="91"/>
      <c r="F988" s="91"/>
      <c r="G988" s="91"/>
      <c r="H988" s="95"/>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c r="AH988" s="91"/>
      <c r="AI988" s="91"/>
      <c r="AJ988" s="91"/>
      <c r="AK988" s="91"/>
      <c r="AL988" s="91"/>
      <c r="AM988" s="91"/>
      <c r="AN988" s="91"/>
      <c r="AO988" s="91"/>
      <c r="AP988" s="91"/>
      <c r="AQ988" s="91"/>
      <c r="AR988" s="91"/>
      <c r="AS988" s="91"/>
      <c r="AT988" s="91"/>
      <c r="AU988" s="91"/>
      <c r="AV988" s="91"/>
      <c r="AW988" s="91"/>
      <c r="AX988" s="91"/>
      <c r="AY988" s="91"/>
      <c r="AZ988" s="91"/>
      <c r="BA988" s="91"/>
      <c r="BB988" s="91"/>
      <c r="BC988" s="91"/>
      <c r="BD988" s="91"/>
      <c r="BE988" s="91"/>
      <c r="BF988" s="91"/>
      <c r="BG988" s="91"/>
      <c r="BH988" s="91"/>
      <c r="BI988" s="91"/>
      <c r="BJ988" s="91"/>
      <c r="BK988" s="91"/>
      <c r="BL988" s="91"/>
      <c r="BM988" s="91"/>
      <c r="BN988" s="91"/>
      <c r="BO988" s="91"/>
      <c r="BP988" s="91"/>
      <c r="BQ988" s="91"/>
      <c r="BR988" s="91"/>
      <c r="BS988" s="91"/>
      <c r="BT988" s="91"/>
      <c r="BU988" s="91"/>
      <c r="BV988" s="91"/>
      <c r="BW988" s="91"/>
      <c r="BX988" s="91"/>
      <c r="BY988" s="91"/>
      <c r="BZ988" s="91"/>
      <c r="CA988" s="91"/>
      <c r="CB988" s="91"/>
      <c r="CC988" s="91"/>
      <c r="CD988" s="91"/>
      <c r="CE988" s="91"/>
      <c r="CF988" s="91"/>
      <c r="CG988" s="91"/>
      <c r="CH988" s="91"/>
      <c r="CI988" s="91"/>
      <c r="CJ988" s="91"/>
      <c r="CK988" s="91"/>
      <c r="CL988" s="91"/>
      <c r="CM988" s="91"/>
      <c r="CN988" s="91"/>
      <c r="CO988" s="91"/>
      <c r="CP988" s="91"/>
      <c r="CQ988" s="91"/>
      <c r="CR988" s="91"/>
      <c r="CS988" s="91"/>
      <c r="CT988" s="91"/>
      <c r="CU988" s="91"/>
      <c r="CV988" s="91"/>
      <c r="CW988" s="91"/>
      <c r="CX988" s="91"/>
      <c r="CY988" s="91"/>
      <c r="CZ988" s="91"/>
      <c r="DA988" s="91"/>
      <c r="DB988" s="91"/>
      <c r="DC988" s="91"/>
      <c r="DD988" s="91"/>
      <c r="DE988" s="91"/>
      <c r="DF988" s="91"/>
      <c r="DG988" s="91"/>
      <c r="DH988" s="91"/>
      <c r="DI988" s="91"/>
      <c r="DJ988" s="91"/>
      <c r="DK988" s="91"/>
      <c r="DL988" s="91"/>
      <c r="DM988" s="91"/>
      <c r="DN988" s="91"/>
      <c r="DO988" s="91"/>
      <c r="DP988" s="91"/>
      <c r="DQ988" s="91"/>
      <c r="DR988" s="91"/>
      <c r="DS988" s="91"/>
      <c r="DT988" s="91"/>
      <c r="DU988" s="91"/>
      <c r="DV988" s="91"/>
      <c r="DW988" s="91"/>
      <c r="DX988" s="91"/>
      <c r="DY988" s="91"/>
      <c r="DZ988" s="91"/>
      <c r="EA988" s="91"/>
      <c r="EB988" s="91"/>
      <c r="EC988" s="91"/>
      <c r="ED988" s="91"/>
      <c r="EE988" s="91"/>
      <c r="EF988" s="91"/>
      <c r="EG988" s="91"/>
      <c r="EH988" s="91"/>
      <c r="EI988" s="91"/>
      <c r="EJ988" s="91"/>
      <c r="EK988" s="91"/>
      <c r="EL988" s="91"/>
      <c r="EM988" s="91"/>
      <c r="EN988" s="91"/>
      <c r="EO988" s="91"/>
      <c r="EP988" s="91"/>
      <c r="EQ988" s="91"/>
      <c r="ER988" s="91"/>
      <c r="ES988" s="91"/>
      <c r="ET988" s="91"/>
      <c r="EU988" s="91"/>
      <c r="EV988" s="91"/>
      <c r="EW988" s="91"/>
      <c r="EX988" s="91"/>
      <c r="EY988" s="91"/>
      <c r="EZ988" s="91"/>
      <c r="FA988" s="91"/>
      <c r="FB988" s="91"/>
      <c r="FC988" s="91"/>
      <c r="FD988" s="91"/>
      <c r="FE988" s="91"/>
      <c r="FF988" s="91"/>
      <c r="FG988" s="91"/>
      <c r="FH988" s="91"/>
      <c r="FI988" s="91"/>
      <c r="FJ988" s="91"/>
      <c r="FK988" s="91"/>
      <c r="FL988" s="91"/>
      <c r="FM988" s="91"/>
      <c r="FN988" s="91"/>
      <c r="FO988" s="91"/>
      <c r="FP988" s="91"/>
      <c r="FQ988" s="91"/>
      <c r="FR988" s="91"/>
      <c r="FS988" s="91"/>
      <c r="FT988" s="91"/>
      <c r="FU988" s="91"/>
      <c r="FV988" s="91"/>
      <c r="FW988" s="91"/>
      <c r="FX988" s="91"/>
      <c r="FY988" s="91"/>
      <c r="FZ988" s="91"/>
      <c r="GA988" s="91"/>
      <c r="GB988" s="91"/>
      <c r="GC988" s="91"/>
      <c r="GD988" s="91"/>
      <c r="GE988" s="91"/>
      <c r="GF988" s="91"/>
      <c r="GG988" s="91"/>
      <c r="GH988" s="91"/>
      <c r="GI988" s="91"/>
      <c r="GJ988" s="91"/>
      <c r="GK988" s="91"/>
      <c r="GL988" s="91"/>
      <c r="GM988" s="91"/>
      <c r="GN988" s="91"/>
      <c r="GO988" s="91"/>
      <c r="GP988" s="91"/>
      <c r="GQ988" s="91"/>
      <c r="GR988" s="91"/>
      <c r="GS988" s="91"/>
      <c r="GT988" s="91"/>
      <c r="GU988" s="91"/>
      <c r="GV988" s="91"/>
      <c r="GW988" s="91"/>
      <c r="GX988" s="91"/>
      <c r="GY988" s="91"/>
      <c r="GZ988" s="91"/>
      <c r="HA988" s="91"/>
      <c r="HB988" s="91"/>
      <c r="HC988" s="91"/>
      <c r="HD988" s="91"/>
      <c r="HE988" s="91"/>
      <c r="HF988" s="91"/>
      <c r="HG988" s="91"/>
      <c r="HH988" s="91"/>
      <c r="HI988" s="91"/>
      <c r="HJ988" s="91"/>
      <c r="HK988" s="91"/>
      <c r="HL988" s="91"/>
      <c r="HM988" s="91"/>
      <c r="HN988" s="91"/>
      <c r="HO988" s="91"/>
      <c r="HP988" s="91"/>
      <c r="HQ988" s="91"/>
      <c r="HR988" s="91"/>
      <c r="HS988" s="91"/>
    </row>
    <row r="989" customHeight="1" spans="1:227">
      <c r="A989" s="91"/>
      <c r="B989" s="91"/>
      <c r="C989" s="91"/>
      <c r="D989" s="91"/>
      <c r="E989" s="91"/>
      <c r="F989" s="91"/>
      <c r="G989" s="91"/>
      <c r="H989" s="95"/>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c r="AH989" s="91"/>
      <c r="AI989" s="91"/>
      <c r="AJ989" s="91"/>
      <c r="AK989" s="91"/>
      <c r="AL989" s="91"/>
      <c r="AM989" s="91"/>
      <c r="AN989" s="91"/>
      <c r="AO989" s="91"/>
      <c r="AP989" s="91"/>
      <c r="AQ989" s="91"/>
      <c r="AR989" s="91"/>
      <c r="AS989" s="91"/>
      <c r="AT989" s="91"/>
      <c r="AU989" s="91"/>
      <c r="AV989" s="91"/>
      <c r="AW989" s="91"/>
      <c r="AX989" s="91"/>
      <c r="AY989" s="91"/>
      <c r="AZ989" s="91"/>
      <c r="BA989" s="91"/>
      <c r="BB989" s="91"/>
      <c r="BC989" s="91"/>
      <c r="BD989" s="91"/>
      <c r="BE989" s="91"/>
      <c r="BF989" s="91"/>
      <c r="BG989" s="91"/>
      <c r="BH989" s="91"/>
      <c r="BI989" s="91"/>
      <c r="BJ989" s="91"/>
      <c r="BK989" s="91"/>
      <c r="BL989" s="91"/>
      <c r="BM989" s="91"/>
      <c r="BN989" s="91"/>
      <c r="BO989" s="91"/>
      <c r="BP989" s="91"/>
      <c r="BQ989" s="91"/>
      <c r="BR989" s="91"/>
      <c r="BS989" s="91"/>
      <c r="BT989" s="91"/>
      <c r="BU989" s="91"/>
      <c r="BV989" s="91"/>
      <c r="BW989" s="91"/>
      <c r="BX989" s="91"/>
      <c r="BY989" s="91"/>
      <c r="BZ989" s="91"/>
      <c r="CA989" s="91"/>
      <c r="CB989" s="91"/>
      <c r="CC989" s="91"/>
      <c r="CD989" s="91"/>
      <c r="CE989" s="91"/>
      <c r="CF989" s="91"/>
      <c r="CG989" s="91"/>
      <c r="CH989" s="91"/>
      <c r="CI989" s="91"/>
      <c r="CJ989" s="91"/>
      <c r="CK989" s="91"/>
      <c r="CL989" s="91"/>
      <c r="CM989" s="91"/>
      <c r="CN989" s="91"/>
      <c r="CO989" s="91"/>
      <c r="CP989" s="91"/>
      <c r="CQ989" s="91"/>
      <c r="CR989" s="91"/>
      <c r="CS989" s="91"/>
      <c r="CT989" s="91"/>
      <c r="CU989" s="91"/>
      <c r="CV989" s="91"/>
      <c r="CW989" s="91"/>
      <c r="CX989" s="91"/>
      <c r="CY989" s="91"/>
      <c r="CZ989" s="91"/>
      <c r="DA989" s="91"/>
      <c r="DB989" s="91"/>
      <c r="DC989" s="91"/>
      <c r="DD989" s="91"/>
      <c r="DE989" s="91"/>
      <c r="DF989" s="91"/>
      <c r="DG989" s="91"/>
      <c r="DH989" s="91"/>
      <c r="DI989" s="91"/>
      <c r="DJ989" s="91"/>
      <c r="DK989" s="91"/>
      <c r="DL989" s="91"/>
      <c r="DM989" s="91"/>
      <c r="DN989" s="91"/>
      <c r="DO989" s="91"/>
      <c r="DP989" s="91"/>
      <c r="DQ989" s="91"/>
      <c r="DR989" s="91"/>
      <c r="DS989" s="91"/>
      <c r="DT989" s="91"/>
      <c r="DU989" s="91"/>
      <c r="DV989" s="91"/>
      <c r="DW989" s="91"/>
      <c r="DX989" s="91"/>
      <c r="DY989" s="91"/>
      <c r="DZ989" s="91"/>
      <c r="EA989" s="91"/>
      <c r="EB989" s="91"/>
      <c r="EC989" s="91"/>
      <c r="ED989" s="91"/>
      <c r="EE989" s="91"/>
      <c r="EF989" s="91"/>
      <c r="EG989" s="91"/>
      <c r="EH989" s="91"/>
      <c r="EI989" s="91"/>
      <c r="EJ989" s="91"/>
      <c r="EK989" s="91"/>
      <c r="EL989" s="91"/>
      <c r="EM989" s="91"/>
      <c r="EN989" s="91"/>
      <c r="EO989" s="91"/>
      <c r="EP989" s="91"/>
      <c r="EQ989" s="91"/>
      <c r="ER989" s="91"/>
      <c r="ES989" s="91"/>
      <c r="ET989" s="91"/>
      <c r="EU989" s="91"/>
      <c r="EV989" s="91"/>
      <c r="EW989" s="91"/>
      <c r="EX989" s="91"/>
      <c r="EY989" s="91"/>
      <c r="EZ989" s="91"/>
      <c r="FA989" s="91"/>
      <c r="FB989" s="91"/>
      <c r="FC989" s="91"/>
      <c r="FD989" s="91"/>
      <c r="FE989" s="91"/>
      <c r="FF989" s="91"/>
      <c r="FG989" s="91"/>
      <c r="FH989" s="91"/>
      <c r="FI989" s="91"/>
      <c r="FJ989" s="91"/>
      <c r="FK989" s="91"/>
      <c r="FL989" s="91"/>
      <c r="FM989" s="91"/>
      <c r="FN989" s="91"/>
      <c r="FO989" s="91"/>
      <c r="FP989" s="91"/>
      <c r="FQ989" s="91"/>
      <c r="FR989" s="91"/>
      <c r="FS989" s="91"/>
      <c r="FT989" s="91"/>
      <c r="FU989" s="91"/>
      <c r="FV989" s="91"/>
      <c r="FW989" s="91"/>
      <c r="FX989" s="91"/>
      <c r="FY989" s="91"/>
      <c r="FZ989" s="91"/>
      <c r="GA989" s="91"/>
      <c r="GB989" s="91"/>
      <c r="GC989" s="91"/>
      <c r="GD989" s="91"/>
      <c r="GE989" s="91"/>
      <c r="GF989" s="91"/>
      <c r="GG989" s="91"/>
      <c r="GH989" s="91"/>
      <c r="GI989" s="91"/>
      <c r="GJ989" s="91"/>
      <c r="GK989" s="91"/>
      <c r="GL989" s="91"/>
      <c r="GM989" s="91"/>
      <c r="GN989" s="91"/>
      <c r="GO989" s="91"/>
      <c r="GP989" s="91"/>
      <c r="GQ989" s="91"/>
      <c r="GR989" s="91"/>
      <c r="GS989" s="91"/>
      <c r="GT989" s="91"/>
      <c r="GU989" s="91"/>
      <c r="GV989" s="91"/>
      <c r="GW989" s="91"/>
      <c r="GX989" s="91"/>
      <c r="GY989" s="91"/>
      <c r="GZ989" s="91"/>
      <c r="HA989" s="91"/>
      <c r="HB989" s="91"/>
      <c r="HC989" s="91"/>
      <c r="HD989" s="91"/>
      <c r="HE989" s="91"/>
      <c r="HF989" s="91"/>
      <c r="HG989" s="91"/>
      <c r="HH989" s="91"/>
      <c r="HI989" s="91"/>
      <c r="HJ989" s="91"/>
      <c r="HK989" s="91"/>
      <c r="HL989" s="91"/>
      <c r="HM989" s="91"/>
      <c r="HN989" s="91"/>
      <c r="HO989" s="91"/>
      <c r="HP989" s="91"/>
      <c r="HQ989" s="91"/>
      <c r="HR989" s="91"/>
      <c r="HS989" s="91"/>
    </row>
    <row r="990" customHeight="1" spans="1:227">
      <c r="A990" s="91"/>
      <c r="B990" s="91"/>
      <c r="C990" s="91"/>
      <c r="D990" s="91"/>
      <c r="E990" s="91"/>
      <c r="F990" s="91"/>
      <c r="G990" s="91"/>
      <c r="H990" s="95"/>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c r="AH990" s="91"/>
      <c r="AI990" s="91"/>
      <c r="AJ990" s="91"/>
      <c r="AK990" s="91"/>
      <c r="AL990" s="91"/>
      <c r="AM990" s="91"/>
      <c r="AN990" s="91"/>
      <c r="AO990" s="91"/>
      <c r="AP990" s="91"/>
      <c r="AQ990" s="91"/>
      <c r="AR990" s="91"/>
      <c r="AS990" s="91"/>
      <c r="AT990" s="91"/>
      <c r="AU990" s="91"/>
      <c r="AV990" s="91"/>
      <c r="AW990" s="91"/>
      <c r="AX990" s="91"/>
      <c r="AY990" s="91"/>
      <c r="AZ990" s="91"/>
      <c r="BA990" s="91"/>
      <c r="BB990" s="91"/>
      <c r="BC990" s="91"/>
      <c r="BD990" s="91"/>
      <c r="BE990" s="91"/>
      <c r="BF990" s="91"/>
      <c r="BG990" s="91"/>
      <c r="BH990" s="91"/>
      <c r="BI990" s="91"/>
      <c r="BJ990" s="91"/>
      <c r="BK990" s="91"/>
      <c r="BL990" s="91"/>
      <c r="BM990" s="91"/>
      <c r="BN990" s="91"/>
      <c r="BO990" s="91"/>
      <c r="BP990" s="91"/>
      <c r="BQ990" s="91"/>
      <c r="BR990" s="91"/>
      <c r="BS990" s="91"/>
      <c r="BT990" s="91"/>
      <c r="BU990" s="91"/>
      <c r="BV990" s="91"/>
      <c r="BW990" s="91"/>
      <c r="BX990" s="91"/>
      <c r="BY990" s="91"/>
      <c r="BZ990" s="91"/>
      <c r="CA990" s="91"/>
      <c r="CB990" s="91"/>
      <c r="CC990" s="91"/>
      <c r="CD990" s="91"/>
      <c r="CE990" s="91"/>
      <c r="CF990" s="91"/>
      <c r="CG990" s="91"/>
      <c r="CH990" s="91"/>
      <c r="CI990" s="91"/>
      <c r="CJ990" s="91"/>
      <c r="CK990" s="91"/>
      <c r="CL990" s="91"/>
      <c r="CM990" s="91"/>
      <c r="CN990" s="91"/>
      <c r="CO990" s="91"/>
      <c r="CP990" s="91"/>
      <c r="CQ990" s="91"/>
      <c r="CR990" s="91"/>
      <c r="CS990" s="91"/>
      <c r="CT990" s="91"/>
      <c r="CU990" s="91"/>
      <c r="CV990" s="91"/>
      <c r="CW990" s="91"/>
      <c r="CX990" s="91"/>
      <c r="CY990" s="91"/>
      <c r="CZ990" s="91"/>
      <c r="DA990" s="91"/>
      <c r="DB990" s="91"/>
      <c r="DC990" s="91"/>
      <c r="DD990" s="91"/>
      <c r="DE990" s="91"/>
      <c r="DF990" s="91"/>
      <c r="DG990" s="91"/>
      <c r="DH990" s="91"/>
      <c r="DI990" s="91"/>
      <c r="DJ990" s="91"/>
      <c r="DK990" s="91"/>
      <c r="DL990" s="91"/>
      <c r="DM990" s="91"/>
      <c r="DN990" s="91"/>
      <c r="DO990" s="91"/>
      <c r="DP990" s="91"/>
      <c r="DQ990" s="91"/>
      <c r="DR990" s="91"/>
      <c r="DS990" s="91"/>
      <c r="DT990" s="91"/>
      <c r="DU990" s="91"/>
      <c r="DV990" s="91"/>
      <c r="DW990" s="91"/>
      <c r="DX990" s="91"/>
      <c r="DY990" s="91"/>
      <c r="DZ990" s="91"/>
      <c r="EA990" s="91"/>
      <c r="EB990" s="91"/>
      <c r="EC990" s="91"/>
      <c r="ED990" s="91"/>
      <c r="EE990" s="91"/>
      <c r="EF990" s="91"/>
      <c r="EG990" s="91"/>
      <c r="EH990" s="91"/>
      <c r="EI990" s="91"/>
      <c r="EJ990" s="91"/>
      <c r="EK990" s="91"/>
      <c r="EL990" s="91"/>
      <c r="EM990" s="91"/>
      <c r="EN990" s="91"/>
      <c r="EO990" s="91"/>
      <c r="EP990" s="91"/>
      <c r="EQ990" s="91"/>
      <c r="ER990" s="91"/>
      <c r="ES990" s="91"/>
      <c r="ET990" s="91"/>
      <c r="EU990" s="91"/>
      <c r="EV990" s="91"/>
      <c r="EW990" s="91"/>
      <c r="EX990" s="91"/>
      <c r="EY990" s="91"/>
      <c r="EZ990" s="91"/>
      <c r="FA990" s="91"/>
      <c r="FB990" s="91"/>
      <c r="FC990" s="91"/>
      <c r="FD990" s="91"/>
      <c r="FE990" s="91"/>
      <c r="FF990" s="91"/>
      <c r="FG990" s="91"/>
      <c r="FH990" s="91"/>
      <c r="FI990" s="91"/>
      <c r="FJ990" s="91"/>
      <c r="FK990" s="91"/>
      <c r="FL990" s="91"/>
      <c r="FM990" s="91"/>
      <c r="FN990" s="91"/>
      <c r="FO990" s="91"/>
      <c r="FP990" s="91"/>
      <c r="FQ990" s="91"/>
      <c r="FR990" s="91"/>
      <c r="FS990" s="91"/>
      <c r="FT990" s="91"/>
      <c r="FU990" s="91"/>
      <c r="FV990" s="91"/>
      <c r="FW990" s="91"/>
      <c r="FX990" s="91"/>
      <c r="FY990" s="91"/>
      <c r="FZ990" s="91"/>
      <c r="GA990" s="91"/>
      <c r="GB990" s="91"/>
      <c r="GC990" s="91"/>
      <c r="GD990" s="91"/>
      <c r="GE990" s="91"/>
      <c r="GF990" s="91"/>
      <c r="GG990" s="91"/>
      <c r="GH990" s="91"/>
      <c r="GI990" s="91"/>
      <c r="GJ990" s="91"/>
      <c r="GK990" s="91"/>
      <c r="GL990" s="91"/>
      <c r="GM990" s="91"/>
      <c r="GN990" s="91"/>
      <c r="GO990" s="91"/>
      <c r="GP990" s="91"/>
      <c r="GQ990" s="91"/>
      <c r="GR990" s="91"/>
      <c r="GS990" s="91"/>
      <c r="GT990" s="91"/>
      <c r="GU990" s="91"/>
      <c r="GV990" s="91"/>
      <c r="GW990" s="91"/>
      <c r="GX990" s="91"/>
      <c r="GY990" s="91"/>
      <c r="GZ990" s="91"/>
      <c r="HA990" s="91"/>
      <c r="HB990" s="91"/>
      <c r="HC990" s="91"/>
      <c r="HD990" s="91"/>
      <c r="HE990" s="91"/>
      <c r="HF990" s="91"/>
      <c r="HG990" s="91"/>
      <c r="HH990" s="91"/>
      <c r="HI990" s="91"/>
      <c r="HJ990" s="91"/>
      <c r="HK990" s="91"/>
      <c r="HL990" s="91"/>
      <c r="HM990" s="91"/>
      <c r="HN990" s="91"/>
      <c r="HO990" s="91"/>
      <c r="HP990" s="91"/>
      <c r="HQ990" s="91"/>
      <c r="HR990" s="91"/>
      <c r="HS990" s="91"/>
    </row>
    <row r="991" customHeight="1" spans="1:227">
      <c r="A991" s="91"/>
      <c r="B991" s="91"/>
      <c r="C991" s="91"/>
      <c r="D991" s="91"/>
      <c r="E991" s="91"/>
      <c r="F991" s="91"/>
      <c r="G991" s="91"/>
      <c r="H991" s="95"/>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c r="AH991" s="91"/>
      <c r="AI991" s="91"/>
      <c r="AJ991" s="91"/>
      <c r="AK991" s="91"/>
      <c r="AL991" s="91"/>
      <c r="AM991" s="91"/>
      <c r="AN991" s="91"/>
      <c r="AO991" s="91"/>
      <c r="AP991" s="91"/>
      <c r="AQ991" s="91"/>
      <c r="AR991" s="91"/>
      <c r="AS991" s="91"/>
      <c r="AT991" s="91"/>
      <c r="AU991" s="91"/>
      <c r="AV991" s="91"/>
      <c r="AW991" s="91"/>
      <c r="AX991" s="91"/>
      <c r="AY991" s="91"/>
      <c r="AZ991" s="91"/>
      <c r="BA991" s="91"/>
      <c r="BB991" s="91"/>
      <c r="BC991" s="91"/>
      <c r="BD991" s="91"/>
      <c r="BE991" s="91"/>
      <c r="BF991" s="91"/>
      <c r="BG991" s="91"/>
      <c r="BH991" s="91"/>
      <c r="BI991" s="91"/>
      <c r="BJ991" s="91"/>
      <c r="BK991" s="91"/>
      <c r="BL991" s="91"/>
      <c r="BM991" s="91"/>
      <c r="BN991" s="91"/>
      <c r="BO991" s="91"/>
      <c r="BP991" s="91"/>
      <c r="BQ991" s="91"/>
      <c r="BR991" s="91"/>
      <c r="BS991" s="91"/>
      <c r="BT991" s="91"/>
      <c r="BU991" s="91"/>
      <c r="BV991" s="91"/>
      <c r="BW991" s="91"/>
      <c r="BX991" s="91"/>
      <c r="BY991" s="91"/>
      <c r="BZ991" s="91"/>
      <c r="CA991" s="91"/>
      <c r="CB991" s="91"/>
      <c r="CC991" s="91"/>
      <c r="CD991" s="91"/>
      <c r="CE991" s="91"/>
      <c r="CF991" s="91"/>
      <c r="CG991" s="91"/>
      <c r="CH991" s="91"/>
      <c r="CI991" s="91"/>
      <c r="CJ991" s="91"/>
      <c r="CK991" s="91"/>
      <c r="CL991" s="91"/>
      <c r="CM991" s="91"/>
      <c r="CN991" s="91"/>
      <c r="CO991" s="91"/>
      <c r="CP991" s="91"/>
      <c r="CQ991" s="91"/>
      <c r="CR991" s="91"/>
      <c r="CS991" s="91"/>
      <c r="CT991" s="91"/>
      <c r="CU991" s="91"/>
      <c r="CV991" s="91"/>
      <c r="CW991" s="91"/>
      <c r="CX991" s="91"/>
      <c r="CY991" s="91"/>
      <c r="CZ991" s="91"/>
      <c r="DA991" s="91"/>
      <c r="DB991" s="91"/>
      <c r="DC991" s="91"/>
      <c r="DD991" s="91"/>
      <c r="DE991" s="91"/>
      <c r="DF991" s="91"/>
      <c r="DG991" s="91"/>
      <c r="DH991" s="91"/>
      <c r="DI991" s="91"/>
      <c r="DJ991" s="91"/>
      <c r="DK991" s="91"/>
      <c r="DL991" s="91"/>
      <c r="DM991" s="91"/>
      <c r="DN991" s="91"/>
      <c r="DO991" s="91"/>
      <c r="DP991" s="91"/>
      <c r="DQ991" s="91"/>
      <c r="DR991" s="91"/>
      <c r="DS991" s="91"/>
      <c r="DT991" s="91"/>
      <c r="DU991" s="91"/>
      <c r="DV991" s="91"/>
      <c r="DW991" s="91"/>
      <c r="DX991" s="91"/>
      <c r="DY991" s="91"/>
      <c r="DZ991" s="91"/>
      <c r="EA991" s="91"/>
      <c r="EB991" s="91"/>
      <c r="EC991" s="91"/>
      <c r="ED991" s="91"/>
      <c r="EE991" s="91"/>
      <c r="EF991" s="91"/>
      <c r="EG991" s="91"/>
      <c r="EH991" s="91"/>
      <c r="EI991" s="91"/>
      <c r="EJ991" s="91"/>
      <c r="EK991" s="91"/>
      <c r="EL991" s="91"/>
      <c r="EM991" s="91"/>
      <c r="EN991" s="91"/>
      <c r="EO991" s="91"/>
      <c r="EP991" s="91"/>
      <c r="EQ991" s="91"/>
      <c r="ER991" s="91"/>
      <c r="ES991" s="91"/>
      <c r="ET991" s="91"/>
      <c r="EU991" s="91"/>
      <c r="EV991" s="91"/>
      <c r="EW991" s="91"/>
      <c r="EX991" s="91"/>
      <c r="EY991" s="91"/>
      <c r="EZ991" s="91"/>
      <c r="FA991" s="91"/>
      <c r="FB991" s="91"/>
      <c r="FC991" s="91"/>
      <c r="FD991" s="91"/>
      <c r="FE991" s="91"/>
      <c r="FF991" s="91"/>
      <c r="FG991" s="91"/>
      <c r="FH991" s="91"/>
      <c r="FI991" s="91"/>
      <c r="FJ991" s="91"/>
      <c r="FK991" s="91"/>
      <c r="FL991" s="91"/>
      <c r="FM991" s="91"/>
      <c r="FN991" s="91"/>
      <c r="FO991" s="91"/>
      <c r="FP991" s="91"/>
      <c r="FQ991" s="91"/>
      <c r="FR991" s="91"/>
      <c r="FS991" s="91"/>
      <c r="FT991" s="91"/>
      <c r="FU991" s="91"/>
      <c r="FV991" s="91"/>
      <c r="FW991" s="91"/>
      <c r="FX991" s="91"/>
      <c r="FY991" s="91"/>
      <c r="FZ991" s="91"/>
      <c r="GA991" s="91"/>
      <c r="GB991" s="91"/>
      <c r="GC991" s="91"/>
      <c r="GD991" s="91"/>
      <c r="GE991" s="91"/>
      <c r="GF991" s="91"/>
      <c r="GG991" s="91"/>
      <c r="GH991" s="91"/>
      <c r="GI991" s="91"/>
      <c r="GJ991" s="91"/>
      <c r="GK991" s="91"/>
      <c r="GL991" s="91"/>
      <c r="GM991" s="91"/>
      <c r="GN991" s="91"/>
      <c r="GO991" s="91"/>
      <c r="GP991" s="91"/>
      <c r="GQ991" s="91"/>
      <c r="GR991" s="91"/>
      <c r="GS991" s="91"/>
      <c r="GT991" s="91"/>
      <c r="GU991" s="91"/>
      <c r="GV991" s="91"/>
      <c r="GW991" s="91"/>
      <c r="GX991" s="91"/>
      <c r="GY991" s="91"/>
      <c r="GZ991" s="91"/>
      <c r="HA991" s="91"/>
      <c r="HB991" s="91"/>
      <c r="HC991" s="91"/>
      <c r="HD991" s="91"/>
      <c r="HE991" s="91"/>
      <c r="HF991" s="91"/>
      <c r="HG991" s="91"/>
      <c r="HH991" s="91"/>
      <c r="HI991" s="91"/>
      <c r="HJ991" s="91"/>
      <c r="HK991" s="91"/>
      <c r="HL991" s="91"/>
      <c r="HM991" s="91"/>
      <c r="HN991" s="91"/>
      <c r="HO991" s="91"/>
      <c r="HP991" s="91"/>
      <c r="HQ991" s="91"/>
      <c r="HR991" s="91"/>
      <c r="HS991" s="91"/>
    </row>
    <row r="992" customHeight="1" spans="1:227">
      <c r="A992" s="91"/>
      <c r="B992" s="91"/>
      <c r="C992" s="91"/>
      <c r="D992" s="91"/>
      <c r="E992" s="91"/>
      <c r="F992" s="91"/>
      <c r="G992" s="91"/>
      <c r="H992" s="95"/>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c r="AH992" s="91"/>
      <c r="AI992" s="91"/>
      <c r="AJ992" s="91"/>
      <c r="AK992" s="91"/>
      <c r="AL992" s="91"/>
      <c r="AM992" s="91"/>
      <c r="AN992" s="91"/>
      <c r="AO992" s="91"/>
      <c r="AP992" s="91"/>
      <c r="AQ992" s="91"/>
      <c r="AR992" s="91"/>
      <c r="AS992" s="91"/>
      <c r="AT992" s="91"/>
      <c r="AU992" s="91"/>
      <c r="AV992" s="91"/>
      <c r="AW992" s="91"/>
      <c r="AX992" s="91"/>
      <c r="AY992" s="91"/>
      <c r="AZ992" s="91"/>
      <c r="BA992" s="91"/>
      <c r="BB992" s="91"/>
      <c r="BC992" s="91"/>
      <c r="BD992" s="91"/>
      <c r="BE992" s="91"/>
      <c r="BF992" s="91"/>
      <c r="BG992" s="91"/>
      <c r="BH992" s="91"/>
      <c r="BI992" s="91"/>
      <c r="BJ992" s="91"/>
      <c r="BK992" s="91"/>
      <c r="BL992" s="91"/>
      <c r="BM992" s="91"/>
      <c r="BN992" s="91"/>
      <c r="BO992" s="91"/>
      <c r="BP992" s="91"/>
      <c r="BQ992" s="91"/>
      <c r="BR992" s="91"/>
      <c r="BS992" s="91"/>
      <c r="BT992" s="91"/>
      <c r="BU992" s="91"/>
      <c r="BV992" s="91"/>
      <c r="BW992" s="91"/>
      <c r="BX992" s="91"/>
      <c r="BY992" s="91"/>
      <c r="BZ992" s="91"/>
      <c r="CA992" s="91"/>
      <c r="CB992" s="91"/>
      <c r="CC992" s="91"/>
      <c r="CD992" s="91"/>
      <c r="CE992" s="91"/>
      <c r="CF992" s="91"/>
      <c r="CG992" s="91"/>
      <c r="CH992" s="91"/>
      <c r="CI992" s="91"/>
      <c r="CJ992" s="91"/>
      <c r="CK992" s="91"/>
      <c r="CL992" s="91"/>
      <c r="CM992" s="91"/>
      <c r="CN992" s="91"/>
      <c r="CO992" s="91"/>
      <c r="CP992" s="91"/>
      <c r="CQ992" s="91"/>
      <c r="CR992" s="91"/>
      <c r="CS992" s="91"/>
      <c r="CT992" s="91"/>
      <c r="CU992" s="91"/>
      <c r="CV992" s="91"/>
      <c r="CW992" s="91"/>
      <c r="CX992" s="91"/>
      <c r="CY992" s="91"/>
      <c r="CZ992" s="91"/>
      <c r="DA992" s="91"/>
      <c r="DB992" s="91"/>
      <c r="DC992" s="91"/>
      <c r="DD992" s="91"/>
      <c r="DE992" s="91"/>
      <c r="DF992" s="91"/>
      <c r="DG992" s="91"/>
      <c r="DH992" s="91"/>
      <c r="DI992" s="91"/>
      <c r="DJ992" s="91"/>
      <c r="DK992" s="91"/>
      <c r="DL992" s="91"/>
      <c r="DM992" s="91"/>
      <c r="DN992" s="91"/>
      <c r="DO992" s="91"/>
      <c r="DP992" s="91"/>
      <c r="DQ992" s="91"/>
      <c r="DR992" s="91"/>
      <c r="DS992" s="91"/>
      <c r="DT992" s="91"/>
      <c r="DU992" s="91"/>
      <c r="DV992" s="91"/>
      <c r="DW992" s="91"/>
      <c r="DX992" s="91"/>
      <c r="DY992" s="91"/>
      <c r="DZ992" s="91"/>
      <c r="EA992" s="91"/>
      <c r="EB992" s="91"/>
      <c r="EC992" s="91"/>
      <c r="ED992" s="91"/>
      <c r="EE992" s="91"/>
      <c r="EF992" s="91"/>
      <c r="EG992" s="91"/>
      <c r="EH992" s="91"/>
      <c r="EI992" s="91"/>
      <c r="EJ992" s="91"/>
      <c r="EK992" s="91"/>
      <c r="EL992" s="91"/>
      <c r="EM992" s="91"/>
      <c r="EN992" s="91"/>
      <c r="EO992" s="91"/>
      <c r="EP992" s="91"/>
      <c r="EQ992" s="91"/>
      <c r="ER992" s="91"/>
      <c r="ES992" s="91"/>
      <c r="ET992" s="91"/>
      <c r="EU992" s="91"/>
      <c r="EV992" s="91"/>
      <c r="EW992" s="91"/>
      <c r="EX992" s="91"/>
      <c r="EY992" s="91"/>
      <c r="EZ992" s="91"/>
      <c r="FA992" s="91"/>
      <c r="FB992" s="91"/>
      <c r="FC992" s="91"/>
      <c r="FD992" s="91"/>
      <c r="FE992" s="91"/>
      <c r="FF992" s="91"/>
      <c r="FG992" s="91"/>
      <c r="FH992" s="91"/>
      <c r="FI992" s="91"/>
      <c r="FJ992" s="91"/>
      <c r="FK992" s="91"/>
      <c r="FL992" s="91"/>
      <c r="FM992" s="91"/>
      <c r="FN992" s="91"/>
      <c r="FO992" s="91"/>
      <c r="FP992" s="91"/>
      <c r="FQ992" s="91"/>
      <c r="FR992" s="91"/>
      <c r="FS992" s="91"/>
      <c r="FT992" s="91"/>
      <c r="FU992" s="91"/>
      <c r="FV992" s="91"/>
      <c r="FW992" s="91"/>
      <c r="FX992" s="91"/>
      <c r="FY992" s="91"/>
      <c r="FZ992" s="91"/>
      <c r="GA992" s="91"/>
      <c r="GB992" s="91"/>
      <c r="GC992" s="91"/>
      <c r="GD992" s="91"/>
      <c r="GE992" s="91"/>
      <c r="GF992" s="91"/>
      <c r="GG992" s="91"/>
      <c r="GH992" s="91"/>
      <c r="GI992" s="91"/>
      <c r="GJ992" s="91"/>
      <c r="GK992" s="91"/>
      <c r="GL992" s="91"/>
      <c r="GM992" s="91"/>
      <c r="GN992" s="91"/>
      <c r="GO992" s="91"/>
      <c r="GP992" s="91"/>
      <c r="GQ992" s="91"/>
      <c r="GR992" s="91"/>
      <c r="GS992" s="91"/>
      <c r="GT992" s="91"/>
      <c r="GU992" s="91"/>
      <c r="GV992" s="91"/>
      <c r="GW992" s="91"/>
      <c r="GX992" s="91"/>
      <c r="GY992" s="91"/>
      <c r="GZ992" s="91"/>
      <c r="HA992" s="91"/>
      <c r="HB992" s="91"/>
      <c r="HC992" s="91"/>
      <c r="HD992" s="91"/>
      <c r="HE992" s="91"/>
      <c r="HF992" s="91"/>
      <c r="HG992" s="91"/>
      <c r="HH992" s="91"/>
      <c r="HI992" s="91"/>
      <c r="HJ992" s="91"/>
      <c r="HK992" s="91"/>
      <c r="HL992" s="91"/>
      <c r="HM992" s="91"/>
      <c r="HN992" s="91"/>
      <c r="HO992" s="91"/>
      <c r="HP992" s="91"/>
      <c r="HQ992" s="91"/>
      <c r="HR992" s="91"/>
      <c r="HS992" s="91"/>
    </row>
    <row r="993" customHeight="1" spans="1:227">
      <c r="A993" s="91"/>
      <c r="B993" s="91"/>
      <c r="C993" s="91"/>
      <c r="D993" s="91"/>
      <c r="E993" s="91"/>
      <c r="F993" s="91"/>
      <c r="G993" s="91"/>
      <c r="H993" s="95"/>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c r="AH993" s="91"/>
      <c r="AI993" s="91"/>
      <c r="AJ993" s="91"/>
      <c r="AK993" s="91"/>
      <c r="AL993" s="91"/>
      <c r="AM993" s="91"/>
      <c r="AN993" s="91"/>
      <c r="AO993" s="91"/>
      <c r="AP993" s="91"/>
      <c r="AQ993" s="91"/>
      <c r="AR993" s="91"/>
      <c r="AS993" s="91"/>
      <c r="AT993" s="91"/>
      <c r="AU993" s="91"/>
      <c r="AV993" s="91"/>
      <c r="AW993" s="91"/>
      <c r="AX993" s="91"/>
      <c r="AY993" s="91"/>
      <c r="AZ993" s="91"/>
      <c r="BA993" s="91"/>
      <c r="BB993" s="91"/>
      <c r="BC993" s="91"/>
      <c r="BD993" s="91"/>
      <c r="BE993" s="91"/>
      <c r="BF993" s="91"/>
      <c r="BG993" s="91"/>
      <c r="BH993" s="91"/>
      <c r="BI993" s="91"/>
      <c r="BJ993" s="91"/>
      <c r="BK993" s="91"/>
      <c r="BL993" s="91"/>
      <c r="BM993" s="91"/>
      <c r="BN993" s="91"/>
      <c r="BO993" s="91"/>
      <c r="BP993" s="91"/>
      <c r="BQ993" s="91"/>
      <c r="BR993" s="91"/>
      <c r="BS993" s="91"/>
      <c r="BT993" s="91"/>
      <c r="BU993" s="91"/>
      <c r="BV993" s="91"/>
      <c r="BW993" s="91"/>
      <c r="BX993" s="91"/>
      <c r="BY993" s="91"/>
      <c r="BZ993" s="91"/>
      <c r="CA993" s="91"/>
      <c r="CB993" s="91"/>
      <c r="CC993" s="91"/>
      <c r="CD993" s="91"/>
      <c r="CE993" s="91"/>
      <c r="CF993" s="91"/>
      <c r="CG993" s="91"/>
      <c r="CH993" s="91"/>
      <c r="CI993" s="91"/>
      <c r="CJ993" s="91"/>
      <c r="CK993" s="91"/>
      <c r="CL993" s="91"/>
      <c r="CM993" s="91"/>
      <c r="CN993" s="91"/>
      <c r="CO993" s="91"/>
      <c r="CP993" s="91"/>
      <c r="CQ993" s="91"/>
      <c r="CR993" s="91"/>
      <c r="CS993" s="91"/>
      <c r="CT993" s="91"/>
      <c r="CU993" s="91"/>
      <c r="CV993" s="91"/>
      <c r="CW993" s="91"/>
      <c r="CX993" s="91"/>
      <c r="CY993" s="91"/>
      <c r="CZ993" s="91"/>
      <c r="DA993" s="91"/>
      <c r="DB993" s="91"/>
      <c r="DC993" s="91"/>
      <c r="DD993" s="91"/>
      <c r="DE993" s="91"/>
      <c r="DF993" s="91"/>
      <c r="DG993" s="91"/>
      <c r="DH993" s="91"/>
      <c r="DI993" s="91"/>
      <c r="DJ993" s="91"/>
      <c r="DK993" s="91"/>
      <c r="DL993" s="91"/>
      <c r="DM993" s="91"/>
      <c r="DN993" s="91"/>
      <c r="DO993" s="91"/>
      <c r="DP993" s="91"/>
      <c r="DQ993" s="91"/>
      <c r="DR993" s="91"/>
      <c r="DS993" s="91"/>
      <c r="DT993" s="91"/>
      <c r="DU993" s="91"/>
      <c r="DV993" s="91"/>
      <c r="DW993" s="91"/>
      <c r="DX993" s="91"/>
      <c r="DY993" s="91"/>
      <c r="DZ993" s="91"/>
      <c r="EA993" s="91"/>
      <c r="EB993" s="91"/>
      <c r="EC993" s="91"/>
      <c r="ED993" s="91"/>
      <c r="EE993" s="91"/>
      <c r="EF993" s="91"/>
      <c r="EG993" s="91"/>
      <c r="EH993" s="91"/>
      <c r="EI993" s="91"/>
      <c r="EJ993" s="91"/>
      <c r="EK993" s="91"/>
      <c r="EL993" s="91"/>
      <c r="EM993" s="91"/>
      <c r="EN993" s="91"/>
      <c r="EO993" s="91"/>
      <c r="EP993" s="91"/>
      <c r="EQ993" s="91"/>
      <c r="ER993" s="91"/>
      <c r="ES993" s="91"/>
      <c r="ET993" s="91"/>
      <c r="EU993" s="91"/>
      <c r="EV993" s="91"/>
      <c r="EW993" s="91"/>
      <c r="EX993" s="91"/>
      <c r="EY993" s="91"/>
      <c r="EZ993" s="91"/>
      <c r="FA993" s="91"/>
      <c r="FB993" s="91"/>
      <c r="FC993" s="91"/>
      <c r="FD993" s="91"/>
      <c r="FE993" s="91"/>
      <c r="FF993" s="91"/>
      <c r="FG993" s="91"/>
      <c r="FH993" s="91"/>
      <c r="FI993" s="91"/>
      <c r="FJ993" s="91"/>
      <c r="FK993" s="91"/>
      <c r="FL993" s="91"/>
      <c r="FM993" s="91"/>
      <c r="FN993" s="91"/>
      <c r="FO993" s="91"/>
      <c r="FP993" s="91"/>
      <c r="FQ993" s="91"/>
      <c r="FR993" s="91"/>
      <c r="FS993" s="91"/>
      <c r="FT993" s="91"/>
      <c r="FU993" s="91"/>
      <c r="FV993" s="91"/>
      <c r="FW993" s="91"/>
      <c r="FX993" s="91"/>
      <c r="FY993" s="91"/>
      <c r="FZ993" s="91"/>
      <c r="GA993" s="91"/>
      <c r="GB993" s="91"/>
      <c r="GC993" s="91"/>
      <c r="GD993" s="91"/>
      <c r="GE993" s="91"/>
      <c r="GF993" s="91"/>
      <c r="GG993" s="91"/>
      <c r="GH993" s="91"/>
      <c r="GI993" s="91"/>
      <c r="GJ993" s="91"/>
      <c r="GK993" s="91"/>
      <c r="GL993" s="91"/>
      <c r="GM993" s="91"/>
      <c r="GN993" s="91"/>
      <c r="GO993" s="91"/>
      <c r="GP993" s="91"/>
      <c r="GQ993" s="91"/>
      <c r="GR993" s="91"/>
      <c r="GS993" s="91"/>
      <c r="GT993" s="91"/>
      <c r="GU993" s="91"/>
      <c r="GV993" s="91"/>
      <c r="GW993" s="91"/>
      <c r="GX993" s="91"/>
      <c r="GY993" s="91"/>
      <c r="GZ993" s="91"/>
      <c r="HA993" s="91"/>
      <c r="HB993" s="91"/>
      <c r="HC993" s="91"/>
      <c r="HD993" s="91"/>
      <c r="HE993" s="91"/>
      <c r="HF993" s="91"/>
      <c r="HG993" s="91"/>
      <c r="HH993" s="91"/>
      <c r="HI993" s="91"/>
      <c r="HJ993" s="91"/>
      <c r="HK993" s="91"/>
      <c r="HL993" s="91"/>
      <c r="HM993" s="91"/>
      <c r="HN993" s="91"/>
      <c r="HO993" s="91"/>
      <c r="HP993" s="91"/>
      <c r="HQ993" s="91"/>
      <c r="HR993" s="91"/>
      <c r="HS993" s="91"/>
    </row>
    <row r="994" customHeight="1" spans="1:227">
      <c r="A994" s="91"/>
      <c r="B994" s="91"/>
      <c r="C994" s="91"/>
      <c r="D994" s="91"/>
      <c r="E994" s="91"/>
      <c r="F994" s="91"/>
      <c r="G994" s="91"/>
      <c r="H994" s="95"/>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c r="AH994" s="91"/>
      <c r="AI994" s="91"/>
      <c r="AJ994" s="91"/>
      <c r="AK994" s="91"/>
      <c r="AL994" s="91"/>
      <c r="AM994" s="91"/>
      <c r="AN994" s="91"/>
      <c r="AO994" s="91"/>
      <c r="AP994" s="91"/>
      <c r="AQ994" s="91"/>
      <c r="AR994" s="91"/>
      <c r="AS994" s="91"/>
      <c r="AT994" s="91"/>
      <c r="AU994" s="91"/>
      <c r="AV994" s="91"/>
      <c r="AW994" s="91"/>
      <c r="AX994" s="91"/>
      <c r="AY994" s="91"/>
      <c r="AZ994" s="91"/>
      <c r="BA994" s="91"/>
      <c r="BB994" s="91"/>
      <c r="BC994" s="91"/>
      <c r="BD994" s="91"/>
      <c r="BE994" s="91"/>
      <c r="BF994" s="91"/>
      <c r="BG994" s="91"/>
      <c r="BH994" s="91"/>
      <c r="BI994" s="91"/>
      <c r="BJ994" s="91"/>
      <c r="BK994" s="91"/>
      <c r="BL994" s="91"/>
      <c r="BM994" s="91"/>
      <c r="BN994" s="91"/>
      <c r="BO994" s="91"/>
      <c r="BP994" s="91"/>
      <c r="BQ994" s="91"/>
      <c r="BR994" s="91"/>
      <c r="BS994" s="91"/>
      <c r="BT994" s="91"/>
      <c r="BU994" s="91"/>
      <c r="BV994" s="91"/>
      <c r="BW994" s="91"/>
      <c r="BX994" s="91"/>
      <c r="BY994" s="91"/>
      <c r="BZ994" s="91"/>
      <c r="CA994" s="91"/>
      <c r="CB994" s="91"/>
      <c r="CC994" s="91"/>
      <c r="CD994" s="91"/>
      <c r="CE994" s="91"/>
      <c r="CF994" s="91"/>
      <c r="CG994" s="91"/>
      <c r="CH994" s="91"/>
      <c r="CI994" s="91"/>
      <c r="CJ994" s="91"/>
      <c r="CK994" s="91"/>
      <c r="CL994" s="91"/>
      <c r="CM994" s="91"/>
      <c r="CN994" s="91"/>
      <c r="CO994" s="91"/>
      <c r="CP994" s="91"/>
      <c r="CQ994" s="91"/>
      <c r="CR994" s="91"/>
      <c r="CS994" s="91"/>
      <c r="CT994" s="91"/>
      <c r="CU994" s="91"/>
      <c r="CV994" s="91"/>
      <c r="CW994" s="91"/>
      <c r="CX994" s="91"/>
      <c r="CY994" s="91"/>
      <c r="CZ994" s="91"/>
      <c r="DA994" s="91"/>
      <c r="DB994" s="91"/>
      <c r="DC994" s="91"/>
      <c r="DD994" s="91"/>
      <c r="DE994" s="91"/>
      <c r="DF994" s="91"/>
      <c r="DG994" s="91"/>
      <c r="DH994" s="91"/>
      <c r="DI994" s="91"/>
      <c r="DJ994" s="91"/>
      <c r="DK994" s="91"/>
      <c r="DL994" s="91"/>
      <c r="DM994" s="91"/>
      <c r="DN994" s="91"/>
      <c r="DO994" s="91"/>
      <c r="DP994" s="91"/>
      <c r="DQ994" s="91"/>
      <c r="DR994" s="91"/>
      <c r="DS994" s="91"/>
      <c r="DT994" s="91"/>
      <c r="DU994" s="91"/>
      <c r="DV994" s="91"/>
      <c r="DW994" s="91"/>
      <c r="DX994" s="91"/>
      <c r="DY994" s="91"/>
      <c r="DZ994" s="91"/>
      <c r="EA994" s="91"/>
      <c r="EB994" s="91"/>
      <c r="EC994" s="91"/>
      <c r="ED994" s="91"/>
      <c r="EE994" s="91"/>
      <c r="EF994" s="91"/>
      <c r="EG994" s="91"/>
      <c r="EH994" s="91"/>
      <c r="EI994" s="91"/>
      <c r="EJ994" s="91"/>
      <c r="EK994" s="91"/>
      <c r="EL994" s="91"/>
      <c r="EM994" s="91"/>
      <c r="EN994" s="91"/>
      <c r="EO994" s="91"/>
      <c r="EP994" s="91"/>
      <c r="EQ994" s="91"/>
      <c r="ER994" s="91"/>
      <c r="ES994" s="91"/>
      <c r="ET994" s="91"/>
      <c r="EU994" s="91"/>
      <c r="EV994" s="91"/>
      <c r="EW994" s="91"/>
      <c r="EX994" s="91"/>
      <c r="EY994" s="91"/>
      <c r="EZ994" s="91"/>
      <c r="FA994" s="91"/>
      <c r="FB994" s="91"/>
      <c r="FC994" s="91"/>
      <c r="FD994" s="91"/>
      <c r="FE994" s="91"/>
      <c r="FF994" s="91"/>
      <c r="FG994" s="91"/>
      <c r="FH994" s="91"/>
      <c r="FI994" s="91"/>
      <c r="FJ994" s="91"/>
      <c r="FK994" s="91"/>
      <c r="FL994" s="91"/>
      <c r="FM994" s="91"/>
      <c r="FN994" s="91"/>
      <c r="FO994" s="91"/>
      <c r="FP994" s="91"/>
      <c r="FQ994" s="91"/>
      <c r="FR994" s="91"/>
      <c r="FS994" s="91"/>
      <c r="FT994" s="91"/>
      <c r="FU994" s="91"/>
      <c r="FV994" s="91"/>
      <c r="FW994" s="91"/>
      <c r="FX994" s="91"/>
      <c r="FY994" s="91"/>
      <c r="FZ994" s="91"/>
      <c r="GA994" s="91"/>
      <c r="GB994" s="91"/>
      <c r="GC994" s="91"/>
      <c r="GD994" s="91"/>
      <c r="GE994" s="91"/>
      <c r="GF994" s="91"/>
      <c r="GG994" s="91"/>
      <c r="GH994" s="91"/>
      <c r="GI994" s="91"/>
      <c r="GJ994" s="91"/>
      <c r="GK994" s="91"/>
      <c r="GL994" s="91"/>
      <c r="GM994" s="91"/>
      <c r="GN994" s="91"/>
      <c r="GO994" s="91"/>
      <c r="GP994" s="91"/>
      <c r="GQ994" s="91"/>
      <c r="GR994" s="91"/>
      <c r="GS994" s="91"/>
      <c r="GT994" s="91"/>
      <c r="GU994" s="91"/>
      <c r="GV994" s="91"/>
      <c r="GW994" s="91"/>
      <c r="GX994" s="91"/>
      <c r="GY994" s="91"/>
      <c r="GZ994" s="91"/>
      <c r="HA994" s="91"/>
      <c r="HB994" s="91"/>
      <c r="HC994" s="91"/>
      <c r="HD994" s="91"/>
      <c r="HE994" s="91"/>
      <c r="HF994" s="91"/>
      <c r="HG994" s="91"/>
      <c r="HH994" s="91"/>
      <c r="HI994" s="91"/>
      <c r="HJ994" s="91"/>
      <c r="HK994" s="91"/>
      <c r="HL994" s="91"/>
      <c r="HM994" s="91"/>
      <c r="HN994" s="91"/>
      <c r="HO994" s="91"/>
      <c r="HP994" s="91"/>
      <c r="HQ994" s="91"/>
      <c r="HR994" s="91"/>
      <c r="HS994" s="91"/>
    </row>
    <row r="995" customHeight="1" spans="1:227">
      <c r="A995" s="91"/>
      <c r="B995" s="91"/>
      <c r="C995" s="91"/>
      <c r="D995" s="91"/>
      <c r="E995" s="91"/>
      <c r="F995" s="91"/>
      <c r="G995" s="91"/>
      <c r="H995" s="95"/>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c r="AH995" s="91"/>
      <c r="AI995" s="91"/>
      <c r="AJ995" s="91"/>
      <c r="AK995" s="91"/>
      <c r="AL995" s="91"/>
      <c r="AM995" s="91"/>
      <c r="AN995" s="91"/>
      <c r="AO995" s="91"/>
      <c r="AP995" s="91"/>
      <c r="AQ995" s="91"/>
      <c r="AR995" s="91"/>
      <c r="AS995" s="91"/>
      <c r="AT995" s="91"/>
      <c r="AU995" s="91"/>
      <c r="AV995" s="91"/>
      <c r="AW995" s="91"/>
      <c r="AX995" s="91"/>
      <c r="AY995" s="91"/>
      <c r="AZ995" s="91"/>
      <c r="BA995" s="91"/>
      <c r="BB995" s="91"/>
      <c r="BC995" s="91"/>
      <c r="BD995" s="91"/>
      <c r="BE995" s="91"/>
      <c r="BF995" s="91"/>
      <c r="BG995" s="91"/>
      <c r="BH995" s="91"/>
      <c r="BI995" s="91"/>
      <c r="BJ995" s="91"/>
      <c r="BK995" s="91"/>
      <c r="BL995" s="91"/>
      <c r="BM995" s="91"/>
      <c r="BN995" s="91"/>
      <c r="BO995" s="91"/>
      <c r="BP995" s="91"/>
      <c r="BQ995" s="91"/>
      <c r="BR995" s="91"/>
      <c r="BS995" s="91"/>
      <c r="BT995" s="91"/>
      <c r="BU995" s="91"/>
      <c r="BV995" s="91"/>
      <c r="BW995" s="91"/>
      <c r="BX995" s="91"/>
      <c r="BY995" s="91"/>
      <c r="BZ995" s="91"/>
      <c r="CA995" s="91"/>
      <c r="CB995" s="91"/>
      <c r="CC995" s="91"/>
      <c r="CD995" s="91"/>
      <c r="CE995" s="91"/>
      <c r="CF995" s="91"/>
      <c r="CG995" s="91"/>
      <c r="CH995" s="91"/>
      <c r="CI995" s="91"/>
      <c r="CJ995" s="91"/>
      <c r="CK995" s="91"/>
      <c r="CL995" s="91"/>
      <c r="CM995" s="91"/>
      <c r="CN995" s="91"/>
      <c r="CO995" s="91"/>
      <c r="CP995" s="91"/>
      <c r="CQ995" s="91"/>
      <c r="CR995" s="91"/>
      <c r="CS995" s="91"/>
      <c r="CT995" s="91"/>
      <c r="CU995" s="91"/>
      <c r="CV995" s="91"/>
      <c r="CW995" s="91"/>
      <c r="CX995" s="91"/>
      <c r="CY995" s="91"/>
      <c r="CZ995" s="91"/>
      <c r="DA995" s="91"/>
      <c r="DB995" s="91"/>
      <c r="DC995" s="91"/>
      <c r="DD995" s="91"/>
      <c r="DE995" s="91"/>
      <c r="DF995" s="91"/>
      <c r="DG995" s="91"/>
      <c r="DH995" s="91"/>
      <c r="DI995" s="91"/>
      <c r="DJ995" s="91"/>
      <c r="DK995" s="91"/>
      <c r="DL995" s="91"/>
      <c r="DM995" s="91"/>
      <c r="DN995" s="91"/>
      <c r="DO995" s="91"/>
      <c r="DP995" s="91"/>
      <c r="DQ995" s="91"/>
      <c r="DR995" s="91"/>
      <c r="DS995" s="91"/>
      <c r="DT995" s="91"/>
      <c r="DU995" s="91"/>
      <c r="DV995" s="91"/>
      <c r="DW995" s="91"/>
      <c r="DX995" s="91"/>
      <c r="DY995" s="91"/>
      <c r="DZ995" s="91"/>
      <c r="EA995" s="91"/>
      <c r="EB995" s="91"/>
      <c r="EC995" s="91"/>
      <c r="ED995" s="91"/>
      <c r="EE995" s="91"/>
      <c r="EF995" s="91"/>
      <c r="EG995" s="91"/>
      <c r="EH995" s="91"/>
      <c r="EI995" s="91"/>
      <c r="EJ995" s="91"/>
      <c r="EK995" s="91"/>
      <c r="EL995" s="91"/>
      <c r="EM995" s="91"/>
      <c r="EN995" s="91"/>
      <c r="EO995" s="91"/>
      <c r="EP995" s="91"/>
      <c r="EQ995" s="91"/>
      <c r="ER995" s="91"/>
      <c r="ES995" s="91"/>
      <c r="ET995" s="91"/>
      <c r="EU995" s="91"/>
      <c r="EV995" s="91"/>
      <c r="EW995" s="91"/>
      <c r="EX995" s="91"/>
      <c r="EY995" s="91"/>
      <c r="EZ995" s="91"/>
      <c r="FA995" s="91"/>
      <c r="FB995" s="91"/>
      <c r="FC995" s="91"/>
      <c r="FD995" s="91"/>
      <c r="FE995" s="91"/>
      <c r="FF995" s="91"/>
      <c r="FG995" s="91"/>
      <c r="FH995" s="91"/>
      <c r="FI995" s="91"/>
      <c r="FJ995" s="91"/>
      <c r="FK995" s="91"/>
      <c r="FL995" s="91"/>
      <c r="FM995" s="91"/>
      <c r="FN995" s="91"/>
      <c r="FO995" s="91"/>
      <c r="FP995" s="91"/>
      <c r="FQ995" s="91"/>
      <c r="FR995" s="91"/>
      <c r="FS995" s="91"/>
      <c r="FT995" s="91"/>
      <c r="FU995" s="91"/>
      <c r="FV995" s="91"/>
      <c r="FW995" s="91"/>
      <c r="FX995" s="91"/>
      <c r="FY995" s="91"/>
      <c r="FZ995" s="91"/>
      <c r="GA995" s="91"/>
      <c r="GB995" s="91"/>
      <c r="GC995" s="91"/>
      <c r="GD995" s="91"/>
      <c r="GE995" s="91"/>
      <c r="GF995" s="91"/>
      <c r="GG995" s="91"/>
      <c r="GH995" s="91"/>
      <c r="GI995" s="91"/>
      <c r="GJ995" s="91"/>
      <c r="GK995" s="91"/>
      <c r="GL995" s="91"/>
      <c r="GM995" s="91"/>
      <c r="GN995" s="91"/>
      <c r="GO995" s="91"/>
      <c r="GP995" s="91"/>
      <c r="GQ995" s="91"/>
      <c r="GR995" s="91"/>
      <c r="GS995" s="91"/>
      <c r="GT995" s="91"/>
      <c r="GU995" s="91"/>
      <c r="GV995" s="91"/>
      <c r="GW995" s="91"/>
      <c r="GX995" s="91"/>
      <c r="GY995" s="91"/>
      <c r="GZ995" s="91"/>
      <c r="HA995" s="91"/>
      <c r="HB995" s="91"/>
      <c r="HC995" s="91"/>
      <c r="HD995" s="91"/>
      <c r="HE995" s="91"/>
      <c r="HF995" s="91"/>
      <c r="HG995" s="91"/>
      <c r="HH995" s="91"/>
      <c r="HI995" s="91"/>
      <c r="HJ995" s="91"/>
      <c r="HK995" s="91"/>
      <c r="HL995" s="91"/>
      <c r="HM995" s="91"/>
      <c r="HN995" s="91"/>
      <c r="HO995" s="91"/>
      <c r="HP995" s="91"/>
      <c r="HQ995" s="91"/>
      <c r="HR995" s="91"/>
      <c r="HS995" s="91"/>
    </row>
  </sheetData>
  <autoFilter ref="A1:HS995">
    <extLst/>
  </autoFilter>
  <dataValidations count="8">
    <dataValidation type="list" allowBlank="1" showErrorMessage="1" sqref="B2:B287">
      <formula1>"2024-03-18,2024-03-19,2024-03-20"</formula1>
    </dataValidation>
    <dataValidation type="list" allowBlank="1" showErrorMessage="1" sqref="D216 D2:D74 D123:D214 D253:D287">
      <formula1>"In-Person A,In-Person B,In-Person C,In-Person D,In-Person E,In-Person F,In-Person SRW"</formula1>
    </dataValidation>
    <dataValidation type="list" allowBlank="1" showErrorMessage="1" sqref="C216 C247 C2:C74 C123:C214 C250:C287">
      <formula1>"9-10:30,11-12:30,14-15:30,16-17:30,13-13:34,14-14:45"</formula1>
    </dataValidation>
    <dataValidation type="list" allowBlank="1" showErrorMessage="1" sqref="C215 C75:C122 C217:C246 C248:C249">
      <formula1>"13 - 13:45,14 - 14:45"</formula1>
    </dataValidation>
    <dataValidation type="list" allowBlank="1" showErrorMessage="1" sqref="A215 A75:A93 A95:A122 A217:A246 A248:A249">
      <formula1>"Session 11,Business Meeting"</formula1>
    </dataValidation>
    <dataValidation type="list" allowBlank="1" showErrorMessage="1" sqref="U97 T2:U96 T98:U287">
      <formula1>"Conf Session 3- 03/18 - 14:00 - Poster Session A ,Conf Session 4- 03/18 - 16:00 - Poster Session B,Bus Meeting - 03/19 - 13:00 - Virtual GT A,Bus Meeting - 03/19 - 13:00 - Virtual GT SRW,Session 7 - 03/19 - 14:00 - In Person SRW,Session 8 - 03/19 - 16:00 "&amp;"- In Person C,Session 9 - 03/20 - 09:00 - In Person D,Session 10 - 03/20 - 11:00 - In Person E,Session 11 - 03/20 - 14:00 - Virtual GT B"</formula1>
    </dataValidation>
    <dataValidation type="list" allowBlank="1" showErrorMessage="1" sqref="D215 D75:D122 D217:D252">
      <formula1>"Virtual GT A,Virtual GT B,Virtual GT A-SRW"</formula1>
    </dataValidation>
    <dataValidation type="list" allowBlank="1" showErrorMessage="1" sqref="A94 A216 A247 A2:A74 A123:A214 A250:A287">
      <formula1>"Session 3,Session 4,Session 7,Session 8,Session 9,Session 10,Session 11,Business Meeting"</formula1>
    </dataValidation>
  </dataValidations>
  <hyperlinks>
    <hyperlink ref="G31" r:id="rId1" display="DEMO 9"/>
    <hyperlink ref="G32" r:id="rId2" display="DEMO 15"/>
    <hyperlink ref="G33" r:id="rId3" display="DEMO 48"/>
    <hyperlink ref="G71" r:id="rId4" display="DEMO 5"/>
    <hyperlink ref="G72" r:id="rId5" display="DEMO 7"/>
    <hyperlink ref="G73" r:id="rId6" display="DEMO 33"/>
    <hyperlink ref="G74" r:id="rId7" display="DEMO 44"/>
    <hyperlink ref="W75" r:id="rId8" display="https://app.gather.town/app/XDzSQW1b0mpTTAYr/EACL2024?spawnToken=qNSybOvvR8CQuAIdjQby"/>
    <hyperlink ref="H76" r:id="rId9" display="Discovering and Articulating Frames of Communication from Social Media Using Chain-of-Thought Reasoning"/>
    <hyperlink ref="W76" r:id="rId10" display="https://app.gather.town/app/XDzSQW1b0mpTTAYr/EACL2024?spawnToken=CSZ1vERbTjCaK0JhKsMq"/>
    <hyperlink ref="W77" r:id="rId11" display="https://app.gather.town/app/XDzSQW1b0mpTTAYr/EACL2024?spawnToken=msJzc01iQmSKJh1aPqBo"/>
    <hyperlink ref="W78" r:id="rId12" display="https://app.gather.town/app/XDzSQW1b0mpTTAYr/EACL2024?spawnToken=5PqXdQ_iQpKdAYX7gPJb"/>
    <hyperlink ref="H79" r:id="rId13" display="Parameter-Efficient Conversational Recommender System as a Language Processing Task"/>
    <hyperlink ref="W79" r:id="rId14" display="https://app.gather.town/app/XDzSQW1b0mpTTAYr/EACL2024?spawnToken=6Qs5yYTJRuS30SCJWKHW"/>
    <hyperlink ref="W80" r:id="rId15" display="https://app.gather.town/app/XDzSQW1b0mpTTAYr/EACL2024?spawnToken=xeuGouNKSfG85Cvm8cqN"/>
    <hyperlink ref="H81" r:id="rId16" display="Investigating Agency of LLMs in Human-AI Collaboration Tasks"/>
    <hyperlink ref="W81" r:id="rId17" display="https://app.gather.town/app/XDzSQW1b0mpTTAYr/EACL2024?spawnToken=skWQYjv0T5KTulfcf35z"/>
    <hyperlink ref="H82" r:id="rId18" display="Investigating Content Planning for Navigating Trade-offs in Knowledge-Grounded Dialogue"/>
    <hyperlink ref="W82" r:id="rId19" display="https://app.gather.town/app/XDzSQW1b0mpTTAYr/EACL2024?spawnToken=iRy37unHRuO36AgB71U7"/>
    <hyperlink ref="H83" r:id="rId20" display="Creating Suspenseful Stories: Iterative Planning with Large Language Models"/>
    <hyperlink ref="W83" r:id="rId19" display="https://app.gather.town/app/XDzSQW1b0mpTTAYr/EACL2024?spawnToken=iRy37unHRuO36AgB71U7"/>
    <hyperlink ref="H84" r:id="rId21" display="System-Level Natural Language Feedback"/>
    <hyperlink ref="W84" r:id="rId22" display="https://app.gather.town/app/XDzSQW1b0mpTTAYr/EACL2024?spawnToken=ePsyr75lTjWin4NL0Jc5"/>
    <hyperlink ref="W85" r:id="rId23" display="https://app.gather.town/app/XDzSQW1b0mpTTAYr/EACL2024?spawnToken=PR7huAS2Qsq1yFqHggHs"/>
    <hyperlink ref="H86" r:id="rId24" display="Quantifying Stereotypes in Language"/>
    <hyperlink ref="J86" r:id="rId24" display="Confirmed Virtual"/>
    <hyperlink ref="W86" r:id="rId25" display="https://app.gather.town/app/XDzSQW1b0mpTTAYr/EACL2024?spawnToken=XwsBFH0PRO-hCJvWHIlq"/>
    <hyperlink ref="H87" r:id="rId26" display="Smaller Language Models are Better Zero-shot Machine-Generated Text Detectors"/>
    <hyperlink ref="W87" r:id="rId27" display="https://app.gather.town/app/XDzSQW1b0mpTTAYr/EACL2024?spawnToken=KHhA-eLlRbCVyqO7aXr9"/>
    <hyperlink ref="W88" r:id="rId28" display="https://app.gather.town/app/XDzSQW1b0mpTTAYr/EACL2024?spawnToken=7gXga5P6SBm0pixBU32G"/>
    <hyperlink ref="H89" r:id="rId29" display="Advancing Precise Outline-Conditioned Text Generation with Task Duality and Explicit Outline Control"/>
    <hyperlink ref="J89" r:id="rId29" display="Confirmed Virtual"/>
    <hyperlink ref="W89" r:id="rId30" display="https://app.gather.town/app/XDzSQW1b0mpTTAYr/EACL2024?spawnToken=4CC2RSAPRQ-Yv9Za8akU"/>
    <hyperlink ref="W90" r:id="rId31" display="https://app.gather.town/app/XDzSQW1b0mpTTAYr/EACL2024?spawnToken=alnpr2NHQkCtnyOaIYQZ"/>
    <hyperlink ref="W91" r:id="rId32" display="https://app.gather.town/app/XDzSQW1b0mpTTAYr/EACL2024?spawnToken=uhjw2DJzTw21MZrFI_IP"/>
    <hyperlink ref="H92" r:id="rId33" display="EnCore: Fine-Grained Entity Typing by Pre-Training Entity Encoders on Coreference Chains"/>
    <hyperlink ref="W92" r:id="rId34" display="https://app.gather.town/app/XDzSQW1b0mpTTAYr/EACL2024?spawnToken=uvKdvGnyTSyYXoTCr2Qp"/>
    <hyperlink ref="H93" r:id="rId35" display="CCPrefix: Counterfactual Contrastive Prefix-Tuning for Many-Class Classification"/>
    <hyperlink ref="W93" r:id="rId36" display="https://app.gather.town/app/XDzSQW1b0mpTTAYr/EACL2024?spawnToken=mTXdxLmKSeuj1D8EJ9en"/>
    <hyperlink ref="W94" r:id="rId37" display="https://app.gather.town/app/XDzSQW1b0mpTTAYr/EACL2024?spawnToken=9-1zFZphT46zqDUkpW79"/>
    <hyperlink ref="H95" r:id="rId38" display="Learning to Retrieve In-Context Examples for Large Language Models"/>
    <hyperlink ref="W95" r:id="rId39" display="https://app.gather.town/app/XDzSQW1b0mpTTAYr/EACL2024?spawnToken=lUH73hPGQlqqr6nI2_Ns"/>
    <hyperlink ref="H96" r:id="rId40" display="Few-Shot Dialogue Summarization via Skeleton-Assisted Prompt Transfer in Prompt Tuning"/>
    <hyperlink ref="W96" r:id="rId41" display="https://app.gather.town/app/XDzSQW1b0mpTTAYr/EACL2024?spawnToken=trlfFDqyQ-ydGM2ZTpd1"/>
    <hyperlink ref="W97" r:id="rId41" display="https://app.gather.town/app/XDzSQW1b0mpTTAYr/EACL2024?spawnToken=trlfFDqyQ-ydGM2ZTpd1"/>
    <hyperlink ref="W98" r:id="rId42" display="https://app.gather.town/app/XDzSQW1b0mpTTAYr/EACL2024?spawnToken=Hit8ajgXToOo3zF5jIZC"/>
    <hyperlink ref="W99" r:id="rId43" display="https://app.gather.town/app/XDzSQW1b0mpTTAYr/EACL2024?spawnToken=__qA8i_2RiyHbKolMnlc"/>
    <hyperlink ref="H100" r:id="rId44" display="Ask, Assess, and Refine: Rectifying Factual Consistency and Hallucination in LLMs with Metric-Guided Feedback Learning"/>
    <hyperlink ref="W100" r:id="rId45" display="https://app.gather.town/app/XDzSQW1b0mpTTAYr/EACL2024?spawnToken=weKeAYceRhWaLBtK-A5A"/>
    <hyperlink ref="H101" r:id="rId46" display="A RelEntLess Benchmark for Modelling Graded Relations between Named Entities"/>
    <hyperlink ref="W101" r:id="rId47" display="https://app.gather.town/app/XDzSQW1b0mpTTAYr/EACL2024?spawnToken=DM9L_06zTPWy4BleIxPc"/>
    <hyperlink ref="H102" r:id="rId48" display="Language Models as Inductive Reasoners"/>
    <hyperlink ref="W102" r:id="rId49" display="https://app.gather.town/app/XDzSQW1b0mpTTAYr/EACL2024?spawnToken=l8bmHhzqQIWM0a4dtiEO"/>
    <hyperlink ref="W103" r:id="rId50" display="https://app.gather.town/app/XDzSQW1b0mpTTAYr/EACL2024?spawnToken=tm1BL5G6Sz2C2cGIYM2d"/>
    <hyperlink ref="W104" r:id="rId51" display="https://app.gather.town/app/XDzSQW1b0mpTTAYr/EACL2024?spawnToken=K9MIMz1aQW6rXlw-MVEr"/>
    <hyperlink ref="H105" r:id="rId52" display="Leveraging Multi-lingual Positive Instances in Contrastive Learning to Improve Sentence Embedding"/>
    <hyperlink ref="W105" r:id="rId53" display="https://app.gather.town/app/XDzSQW1b0mpTTAYr/EACL2024?spawnToken=-qwCuWUoSm2iGCc8DOXv"/>
    <hyperlink ref="W106" r:id="rId54" display="https://app.gather.town/app/XDzSQW1b0mpTTAYr/EACL2024?spawnToken=uanpspYqQE-UiN1TXfp_"/>
    <hyperlink ref="W107" r:id="rId55" display="https://app.gather.town/app/XDzSQW1b0mpTTAYr/EACL2024?spawnToken=q58SOb-FQS-Dll_H6dMW"/>
    <hyperlink ref="H108" r:id="rId56" display="Evaluating the Factuality of Zero-shot Summarizers Across Varied Domains"/>
    <hyperlink ref="J108" r:id="rId56" display="Confirmed Virtual"/>
    <hyperlink ref="W108" r:id="rId57" display="https://app.gather.town/app/XDzSQW1b0mpTTAYr/EACL2024?spawnToken=PQuXRzvkRBihIm8rHvcm"/>
    <hyperlink ref="W109" r:id="rId58" display="https://app.gather.town/app/XDzSQW1b0mpTTAYr/EACL2024?spawnToken=DnTjHzXgTV2uke4uN2_D"/>
    <hyperlink ref="W110" r:id="rId59" display="https://app.gather.town/app/XDzSQW1b0mpTTAYr/EACL2024?spawnToken=kYSJyWzAT6-18hBJQ1kM"/>
    <hyperlink ref="H111" r:id="rId60" display="Source Identification in Abstractive Summarization"/>
    <hyperlink ref="W111" r:id="rId61" display="https://app.gather.town/app/XDzSQW1b0mpTTAYr/EACL2024?spawnToken=7FWThopbT2S9J8EeuvEE"/>
    <hyperlink ref="W112" r:id="rId62" display="https://app.gather.town/app/XDzSQW1b0mpTTAYr/EACL2024?spawnToken=j6R-nmAvSfG47f5XIzQY"/>
    <hyperlink ref="W113" r:id="rId63" display="https://app.gather.town/app/XDzSQW1b0mpTTAYr/EACL2024?spawnToken=5G5Sb0oDQ6CXf9K79G9g"/>
    <hyperlink ref="W114" r:id="rId64" display="https://app.gather.town/app/XDzSQW1b0mpTTAYr/EACL2024?spawnToken=PXfK0uY3QCGT6PWS5qb5"/>
    <hyperlink ref="W115" r:id="rId65" display="https://app.gather.town/app/XDzSQW1b0mpTTAYr/EACL2024?spawnToken=fJKrGuSfRiey19rcTCuu"/>
    <hyperlink ref="W116" r:id="rId66" display="https://app.gather.town/app/XDzSQW1b0mpTTAYr/EACL2024?spawnToken=88hb8WHcQ1G1EYFxQv_-"/>
    <hyperlink ref="W117" r:id="rId67" display="https://app.gather.town/app/XDzSQW1b0mpTTAYr/EACL2024?spawnToken=s8_pYe1LTpyJuS4WhfEv"/>
    <hyperlink ref="W118" r:id="rId68" display="https://app.gather.town/app/XDzSQW1b0mpTTAYr/EACL2024?spawnToken=cCYVvj3tT7S_TcNQ3R2v"/>
    <hyperlink ref="W119" r:id="rId69" display="https://app.gather.town/app/XDzSQW1b0mpTTAYr/EACL2024?spawnToken=Vm7fUmAmTeu8cZPvxMbI"/>
    <hyperlink ref="W120" r:id="rId70" display="https://app.gather.town/app/XDzSQW1b0mpTTAYr/EACL2024?spawnToken=-qNXQzMqRpil8Gd5ke7x"/>
    <hyperlink ref="W121" r:id="rId71" display="https://app.gather.town/app/XDzSQW1b0mpTTAYr/EACL2024?spawnToken=_HMaBNC4SI2ceEt7NbUF"/>
    <hyperlink ref="W122" r:id="rId72" display="https://app.gather.town/app/XDzSQW1b0mpTTAYr/EACL2024?spawnToken=bGcSgSqJRzK2f8eAC6En"/>
    <hyperlink ref="G175" r:id="rId73" display="DEMO 11"/>
    <hyperlink ref="G176" r:id="rId74" display="DEMO 22"/>
    <hyperlink ref="G177" r:id="rId75" display="DEMO 27"/>
    <hyperlink ref="G178" r:id="rId76" display="DEMO 37"/>
    <hyperlink ref="G179" r:id="rId77" display="DEMO 49"/>
    <hyperlink ref="G211" r:id="rId78" display="DEMO 32"/>
    <hyperlink ref="G212" r:id="rId79" display="DEMO 36"/>
    <hyperlink ref="G213" r:id="rId80" display="DEMO 57"/>
    <hyperlink ref="G214" r:id="rId81" display="DEMO 61"/>
    <hyperlink ref="W215" r:id="rId82" display="https://app.gather.town/app/XDzSQW1b0mpTTAYr/EACL2024?spawnToken=B3AFAZ7rRH68fGMhMORK"/>
    <hyperlink ref="W216" r:id="rId83" display="https://app.gather.town/app/XDzSQW1b0mpTTAYr/EACL2024?spawnToken=uJfc4A6oSxSQ3MNbr8fS"/>
    <hyperlink ref="W217" r:id="rId84" display="https://app.gather.town/app/XDzSQW1b0mpTTAYr/EACL2024?spawnToken=dJW6ys34QOSlPxdeoSJq"/>
    <hyperlink ref="W218" r:id="rId85" display="https://app.gather.town/app/XDzSQW1b0mpTTAYr/EACL2024?spawnToken=un0Peu6FSja1qxrTjfu3"/>
    <hyperlink ref="W219" r:id="rId86" display="https://app.gather.town/app/XDzSQW1b0mpTTAYr/EACL2024?spawnToken=ggfVTmTVQsmKoWAFFJm_"/>
    <hyperlink ref="W220" r:id="rId87" display="https://app.gather.town/app/XDzSQW1b0mpTTAYr/EACL2024?spawnToken=GwX_uxsrSqysPehDVrrW"/>
    <hyperlink ref="W221" r:id="rId88" display="https://app.gather.town/app/XDzSQW1b0mpTTAYr/EACL2024?spawnToken=aDvp6q83TMOnwW8K8W_3"/>
    <hyperlink ref="W222" r:id="rId89" display="https://app.gather.town/app/XDzSQW1b0mpTTAYr/EACL2024?spawnToken=7kkiAZiqSNqlFtE1mAOL"/>
    <hyperlink ref="W223" r:id="rId90" display="https://app.gather.town/app/XDzSQW1b0mpTTAYr/EACL2024?spawnToken=HhPJUgphRZ-mWC3IIahE"/>
    <hyperlink ref="W224" r:id="rId91" display="https://app.gather.town/app/XDzSQW1b0mpTTAYr/EACL2024?spawnToken=s-vGuVVuS9Wov3yMXDpq"/>
    <hyperlink ref="W225" r:id="rId92" display="https://app.gather.town/app/XDzSQW1b0mpTTAYr/EACL2024?spawnToken=i-dZC2z6Q4-9M_V-irFE"/>
    <hyperlink ref="W226" r:id="rId93" display="https://app.gather.town/app/XDzSQW1b0mpTTAYr/EACL2024?spawnToken=grztsOQHQAG2crXwCAIV"/>
    <hyperlink ref="W227" r:id="rId93" display="https://app.gather.town/app/XDzSQW1b0mpTTAYr/EACL2024?spawnToken=grztsOQHQAG2crXwCAIV"/>
    <hyperlink ref="W228" r:id="rId94" display="https://app.gather.town/app/XDzSQW1b0mpTTAYr/EACL2024?spawnToken=UYC-6dOJSpygWCuIe6G8"/>
    <hyperlink ref="W229" r:id="rId94" display="https://app.gather.town/app/XDzSQW1b0mpTTAYr/EACL2024?spawnToken=UYC-6dOJSpygWCuIe6G8"/>
    <hyperlink ref="W230" r:id="rId95" display="https://app.gather.town/app/XDzSQW1b0mpTTAYr/EACL2024?spawnToken=Li9H1GFFQ7mPZrXCDQcC"/>
    <hyperlink ref="W231" r:id="rId96" display="https://app.gather.town/app/XDzSQW1b0mpTTAYr/EACL2024?spawnToken=xND7RlnmSN6Fap9hy4R0"/>
    <hyperlink ref="W232" r:id="rId97" display="https://app.gather.town/app/XDzSQW1b0mpTTAYr/EACL2024?spawnToken=HsKkJ1chSVOyeK0erHU3"/>
    <hyperlink ref="W233" r:id="rId98" display="https://app.gather.town/app/XDzSQW1b0mpTTAYr/EACL2024?spawnToken=4olFTWkpRvmRA4hNUBtd"/>
    <hyperlink ref="W234" r:id="rId99" display="https://app.gather.town/app/XDzSQW1b0mpTTAYr/EACL2024?spawnToken=fbE5LI0ZRhm_jjHuDRRP"/>
    <hyperlink ref="W235" r:id="rId100" display="https://app.gather.town/app/XDzSQW1b0mpTTAYr/EACL2024?spawnToken=_AkVhiZ7RHKM2czWhtH8"/>
    <hyperlink ref="W236" r:id="rId101" display="https://app.gather.town/app/XDzSQW1b0mpTTAYr/EACL2024?spawnToken=q8j3-ODMTPyEngHdLDPw"/>
    <hyperlink ref="W237" r:id="rId102" display="https://app.gather.town/app/XDzSQW1b0mpTTAYr/EACL2024?spawnToken=eL9pjBqcSF6naV9Fs-vh"/>
    <hyperlink ref="W238" r:id="rId103" display="https://app.gather.town/app/XDzSQW1b0mpTTAYr/EACL2024?spawnToken=jI1lQMq5QOu584R4gSQB"/>
    <hyperlink ref="W239" r:id="rId104" display="https://app.gather.town/app/XDzSQW1b0mpTTAYr/EACL2024?spawnToken=kHNoasc3RCKWlDzs-Fnv"/>
    <hyperlink ref="W241" r:id="rId105" display="https://app.gather.town/app/XDzSQW1b0mpTTAYr/EACL2024?spawnToken=9CcZ8X7vR0Wt6pLapjIp"/>
    <hyperlink ref="W242" r:id="rId106" display="https://app.gather.town/app/XDzSQW1b0mpTTAYr/EACL2024?spawnToken=ZCGs1W_yRdiP4Fk01G6a"/>
    <hyperlink ref="W243" r:id="rId107" display="https://app.gather.town/app/XDzSQW1b0mpTTAYr/EACL2024?spawnToken=iiNesmPGR1uDkucBCSHm"/>
    <hyperlink ref="W244" r:id="rId108" display="https://app.gather.town/app/XDzSQW1b0mpTTAYr/EACL2024?spawnToken=64frfBzXS_-RZM1FALfl"/>
    <hyperlink ref="W245" r:id="rId109" display="https://app.gather.town/app/XDzSQW1b0mpTTAYr/EACL2024?spawnToken=MHX-YHdvRBiP7bRy23KK"/>
    <hyperlink ref="W246" r:id="rId110" display="https://app.gather.town/app/XDzSQW1b0mpTTAYr/EACL2024?spawnToken=baQx40l3Ty-bdW6V9Ev_"/>
    <hyperlink ref="W247" r:id="rId111" display="https://app.gather.town/app/XDzSQW1b0mpTTAYr/EACL2024?spawnToken=7N2PcgNjRHqGTeuH0C51"/>
    <hyperlink ref="W248" r:id="rId112" display="https://app.gather.town/app/XDzSQW1b0mpTTAYr/EACL2024?spawnToken=o9FfG6ceRmqktRQKh3c1"/>
    <hyperlink ref="G249" r:id="rId113" display="DEMO 47"/>
    <hyperlink ref="W249" r:id="rId114" display="https://app.gather.town/app/XDzSQW1b0mpTTAYr/EACL2024?spawnToken=ueFqCN-tTNSaVJ8yWdUJ"/>
    <hyperlink ref="G250" r:id="rId115" display="DEMO 38"/>
    <hyperlink ref="W250" r:id="rId114" display="https://app.gather.town/app/XDzSQW1b0mpTTAYr/EACL2024?spawnToken=ueFqCN-tTNSaVJ8yWdUJ"/>
    <hyperlink ref="G251" r:id="rId116" display="DEMO 40"/>
    <hyperlink ref="W251" r:id="rId117" display="https://app.gather.town/app/XDzSQW1b0mpTTAYr/EACL2024?spawnToken=mh0JyrdaRyq9hXoLSVf0"/>
    <hyperlink ref="G252" r:id="rId118" display="DEMO 8"/>
    <hyperlink ref="W252" r:id="rId119" display="https://app.gather.town/app/XDzSQW1b0mpTTAYr/EACL2024?spawnToken=BKf0XFHoS9m-wEt1OkAo"/>
    <hyperlink ref="G284" r:id="rId120" display="DEMO 6"/>
    <hyperlink ref="G285" r:id="rId121" display="DEMO 14"/>
    <hyperlink ref="G286" r:id="rId122" display="DEMO 35"/>
    <hyperlink ref="G287" r:id="rId123" display="DEMO 42"/>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P56"/>
  <sheetViews>
    <sheetView workbookViewId="0">
      <selection activeCell="A1" sqref="A1:F1"/>
    </sheetView>
  </sheetViews>
  <sheetFormatPr defaultColWidth="12.6285714285714" defaultRowHeight="15.75" customHeight="1"/>
  <cols>
    <col min="1" max="1" width="10.1333333333333" customWidth="1"/>
    <col min="2" max="2" width="16.8761904761905" customWidth="1"/>
    <col min="3" max="3" width="10.1333333333333" customWidth="1"/>
    <col min="4" max="4" width="19.6285714285714" customWidth="1"/>
    <col min="5" max="5" width="15.5047619047619" customWidth="1"/>
    <col min="6" max="6" width="10.247619047619" customWidth="1"/>
    <col min="7" max="7" width="7.24761904761905" customWidth="1"/>
    <col min="8" max="9" width="12.6285714285714" customWidth="1"/>
    <col min="10" max="16" width="15.6285714285714" customWidth="1"/>
  </cols>
  <sheetData>
    <row r="1" customHeight="1" spans="1:16">
      <c r="A1" s="394" t="s">
        <v>6821</v>
      </c>
      <c r="G1" s="59"/>
      <c r="H1" s="59"/>
      <c r="I1" s="59"/>
      <c r="J1" s="59"/>
      <c r="K1" s="59"/>
      <c r="L1" s="59"/>
      <c r="M1" s="428"/>
      <c r="N1" s="428"/>
      <c r="O1" s="428"/>
      <c r="P1" s="428"/>
    </row>
    <row r="2" customHeight="1" spans="1:16">
      <c r="A2" s="395" t="s">
        <v>6822</v>
      </c>
      <c r="B2" s="396"/>
      <c r="C2" s="396"/>
      <c r="D2" s="396"/>
      <c r="E2" s="396"/>
      <c r="F2" s="396"/>
      <c r="G2" s="59"/>
      <c r="H2" s="59"/>
      <c r="I2" s="59"/>
      <c r="J2" s="59"/>
      <c r="K2" s="59"/>
      <c r="L2" s="59"/>
      <c r="M2" s="428"/>
      <c r="N2" s="428"/>
      <c r="O2" s="428"/>
      <c r="P2" s="428"/>
    </row>
    <row r="3" customHeight="1" spans="1:16">
      <c r="A3" s="59" t="s">
        <v>6823</v>
      </c>
      <c r="G3" s="59"/>
      <c r="H3" s="59"/>
      <c r="I3" s="59"/>
      <c r="J3" s="59"/>
      <c r="K3" s="59"/>
      <c r="L3" s="59"/>
      <c r="M3" s="428"/>
      <c r="N3" s="428"/>
      <c r="O3" s="428"/>
      <c r="P3" s="428"/>
    </row>
    <row r="4" customHeight="1" spans="1:5">
      <c r="A4" s="397"/>
      <c r="B4" s="397" t="s">
        <v>6824</v>
      </c>
      <c r="E4" s="397"/>
    </row>
    <row r="5" customHeight="1" spans="1:5">
      <c r="A5" s="397" t="s">
        <v>6825</v>
      </c>
      <c r="B5" s="397" t="s">
        <v>97</v>
      </c>
      <c r="D5" s="33" t="s">
        <v>684</v>
      </c>
      <c r="E5" s="415" t="s">
        <v>6826</v>
      </c>
    </row>
    <row r="6" customHeight="1" spans="1:5">
      <c r="A6" s="397" t="s">
        <v>6827</v>
      </c>
      <c r="B6" s="397" t="s">
        <v>6828</v>
      </c>
      <c r="D6" s="397" t="s">
        <v>6827</v>
      </c>
      <c r="E6" s="397" t="s">
        <v>6829</v>
      </c>
    </row>
    <row r="7" customHeight="1" spans="1:6">
      <c r="A7" s="397" t="s">
        <v>6827</v>
      </c>
      <c r="B7" s="397" t="s">
        <v>6828</v>
      </c>
      <c r="D7" s="397" t="s">
        <v>6827</v>
      </c>
      <c r="E7" s="397" t="s">
        <v>6829</v>
      </c>
      <c r="F7" s="17" t="s">
        <v>6830</v>
      </c>
    </row>
    <row r="8" customHeight="1" spans="1:5">
      <c r="A8" s="397" t="s">
        <v>6827</v>
      </c>
      <c r="B8" s="397" t="s">
        <v>6828</v>
      </c>
      <c r="D8" s="397" t="s">
        <v>6827</v>
      </c>
      <c r="E8" s="397" t="s">
        <v>6829</v>
      </c>
    </row>
    <row r="9" customHeight="1" spans="1:5">
      <c r="A9" s="397" t="s">
        <v>6827</v>
      </c>
      <c r="B9" s="397" t="s">
        <v>6828</v>
      </c>
      <c r="D9" s="397" t="s">
        <v>6827</v>
      </c>
      <c r="E9" s="397" t="s">
        <v>6829</v>
      </c>
    </row>
    <row r="10" customHeight="1" spans="1:5">
      <c r="A10" s="397" t="s">
        <v>6827</v>
      </c>
      <c r="B10" s="397" t="s">
        <v>6828</v>
      </c>
      <c r="D10" s="397" t="s">
        <v>6827</v>
      </c>
      <c r="E10" s="397" t="s">
        <v>6829</v>
      </c>
    </row>
    <row r="11" customHeight="1" spans="1:5">
      <c r="A11" s="397" t="s">
        <v>6827</v>
      </c>
      <c r="B11" s="397" t="s">
        <v>6828</v>
      </c>
      <c r="D11" s="397" t="s">
        <v>6827</v>
      </c>
      <c r="E11" s="397" t="s">
        <v>6829</v>
      </c>
    </row>
    <row r="12" customHeight="1" spans="1:16">
      <c r="A12" s="398"/>
      <c r="B12" s="399"/>
      <c r="C12" s="400"/>
      <c r="D12" s="400"/>
      <c r="E12" s="399"/>
      <c r="F12" s="416"/>
      <c r="G12" s="416"/>
      <c r="H12" s="416"/>
      <c r="I12" s="416"/>
      <c r="J12" s="416"/>
      <c r="K12" s="416"/>
      <c r="L12" s="416"/>
      <c r="M12" s="429"/>
      <c r="N12" s="429"/>
      <c r="O12" s="429"/>
      <c r="P12" s="429"/>
    </row>
    <row r="13" customHeight="1" spans="1:16">
      <c r="A13" s="401" t="s">
        <v>715</v>
      </c>
      <c r="B13" s="401" t="s">
        <v>785</v>
      </c>
      <c r="C13" s="401" t="s">
        <v>786</v>
      </c>
      <c r="D13" s="401" t="s">
        <v>787</v>
      </c>
      <c r="E13" s="401" t="s">
        <v>788</v>
      </c>
      <c r="F13" s="417" t="s">
        <v>794</v>
      </c>
      <c r="G13" s="417" t="s">
        <v>791</v>
      </c>
      <c r="H13" s="417" t="s">
        <v>792</v>
      </c>
      <c r="I13" s="417" t="s">
        <v>793</v>
      </c>
      <c r="J13" s="417" t="s">
        <v>801</v>
      </c>
      <c r="K13" s="417" t="s">
        <v>801</v>
      </c>
      <c r="L13" s="417" t="s">
        <v>801</v>
      </c>
      <c r="M13" s="429"/>
      <c r="N13" s="429"/>
      <c r="O13" s="429"/>
      <c r="P13" s="429"/>
    </row>
    <row r="14" customHeight="1" spans="1:16">
      <c r="A14" s="189"/>
      <c r="B14" s="189"/>
      <c r="C14" s="189"/>
      <c r="D14" s="189"/>
      <c r="E14" s="189"/>
      <c r="F14" s="418" t="s">
        <v>841</v>
      </c>
      <c r="G14" s="418" t="s">
        <v>6831</v>
      </c>
      <c r="H14" s="418" t="s">
        <v>988</v>
      </c>
      <c r="I14" s="418" t="s">
        <v>988</v>
      </c>
      <c r="J14" s="418" t="s">
        <v>815</v>
      </c>
      <c r="K14" s="418" t="s">
        <v>816</v>
      </c>
      <c r="L14" s="418" t="s">
        <v>916</v>
      </c>
      <c r="M14" s="430"/>
      <c r="N14" s="430"/>
      <c r="O14" s="430"/>
      <c r="P14" s="430"/>
    </row>
    <row r="15" customHeight="1" spans="1:16">
      <c r="A15" s="402">
        <v>45369</v>
      </c>
      <c r="B15" s="403" t="s">
        <v>826</v>
      </c>
      <c r="C15" s="404"/>
      <c r="D15" s="404"/>
      <c r="E15" s="403"/>
      <c r="F15" s="419"/>
      <c r="G15" s="419"/>
      <c r="H15" s="419"/>
      <c r="I15" s="419"/>
      <c r="J15" s="418"/>
      <c r="K15" s="418"/>
      <c r="L15" s="418"/>
      <c r="M15" s="430"/>
      <c r="N15" s="430"/>
      <c r="O15" s="430"/>
      <c r="P15" s="430"/>
    </row>
    <row r="16" customHeight="1" spans="1:16">
      <c r="A16" s="402">
        <v>45369</v>
      </c>
      <c r="B16" s="405" t="s">
        <v>827</v>
      </c>
      <c r="C16" s="406">
        <v>0.3125</v>
      </c>
      <c r="D16" s="406">
        <v>0.34375</v>
      </c>
      <c r="E16" s="405" t="s">
        <v>6832</v>
      </c>
      <c r="F16" s="419"/>
      <c r="G16" s="419"/>
      <c r="H16" s="419"/>
      <c r="I16" s="419"/>
      <c r="J16" s="418"/>
      <c r="K16" s="418"/>
      <c r="L16" s="418"/>
      <c r="M16" s="430"/>
      <c r="N16" s="430"/>
      <c r="O16" s="430"/>
      <c r="P16" s="430"/>
    </row>
    <row r="17" customHeight="1" spans="1:16">
      <c r="A17" s="402">
        <v>45369</v>
      </c>
      <c r="B17" s="405" t="s">
        <v>828</v>
      </c>
      <c r="C17" s="406">
        <v>0.291666666666667</v>
      </c>
      <c r="D17" s="406">
        <v>0.333333333333333</v>
      </c>
      <c r="E17" s="407" t="s">
        <v>855</v>
      </c>
      <c r="F17" s="419"/>
      <c r="G17" s="419"/>
      <c r="H17" s="419"/>
      <c r="I17" s="419"/>
      <c r="J17" s="418"/>
      <c r="K17" s="418"/>
      <c r="L17" s="418"/>
      <c r="M17" s="430"/>
      <c r="N17" s="430"/>
      <c r="O17" s="430"/>
      <c r="P17" s="430"/>
    </row>
    <row r="18" customHeight="1" spans="1:16">
      <c r="A18" s="402">
        <v>45369</v>
      </c>
      <c r="B18" s="405" t="s">
        <v>822</v>
      </c>
      <c r="C18" s="406">
        <v>0.3125</v>
      </c>
      <c r="D18" s="406">
        <v>0.729166666666667</v>
      </c>
      <c r="E18" s="407" t="s">
        <v>822</v>
      </c>
      <c r="F18" s="419"/>
      <c r="G18" s="419"/>
      <c r="H18" s="419"/>
      <c r="I18" s="419"/>
      <c r="J18" s="418"/>
      <c r="K18" s="418"/>
      <c r="L18" s="418"/>
      <c r="M18" s="430"/>
      <c r="N18" s="430"/>
      <c r="O18" s="430"/>
      <c r="P18" s="430"/>
    </row>
    <row r="19" customHeight="1" spans="1:16">
      <c r="A19" s="402">
        <v>45369</v>
      </c>
      <c r="B19" s="407" t="s">
        <v>23</v>
      </c>
      <c r="C19" s="406">
        <v>0.375</v>
      </c>
      <c r="D19" s="406">
        <v>0.4375</v>
      </c>
      <c r="E19" s="405" t="s">
        <v>829</v>
      </c>
      <c r="F19" s="420"/>
      <c r="G19" s="419"/>
      <c r="H19" s="419"/>
      <c r="I19" s="419"/>
      <c r="J19" s="418"/>
      <c r="K19" s="418"/>
      <c r="L19" s="418"/>
      <c r="M19" s="430"/>
      <c r="N19" s="430"/>
      <c r="O19" s="430"/>
      <c r="P19" s="430"/>
    </row>
    <row r="20" customHeight="1" spans="1:16">
      <c r="A20" s="402">
        <v>45369</v>
      </c>
      <c r="B20" s="407" t="s">
        <v>23</v>
      </c>
      <c r="C20" s="406">
        <v>0.4375</v>
      </c>
      <c r="D20" s="406">
        <v>0.458333333333333</v>
      </c>
      <c r="E20" s="405" t="s">
        <v>833</v>
      </c>
      <c r="F20" s="421"/>
      <c r="G20" s="419"/>
      <c r="H20" s="419"/>
      <c r="I20" s="419"/>
      <c r="J20" s="418"/>
      <c r="K20" s="418"/>
      <c r="L20" s="418"/>
      <c r="M20" s="430"/>
      <c r="N20" s="430"/>
      <c r="O20" s="430"/>
      <c r="P20" s="430"/>
    </row>
    <row r="21" customHeight="1" spans="1:16">
      <c r="A21" s="402">
        <v>45369</v>
      </c>
      <c r="B21" s="407" t="s">
        <v>23</v>
      </c>
      <c r="C21" s="406">
        <v>0.458333333333333</v>
      </c>
      <c r="D21" s="406">
        <v>0.520833333333333</v>
      </c>
      <c r="E21" s="405" t="s">
        <v>836</v>
      </c>
      <c r="F21" s="418" t="s">
        <v>6833</v>
      </c>
      <c r="G21" s="419"/>
      <c r="H21" s="419"/>
      <c r="I21" s="419"/>
      <c r="J21" s="418"/>
      <c r="K21" s="418"/>
      <c r="L21" s="418"/>
      <c r="M21" s="430"/>
      <c r="N21" s="430"/>
      <c r="O21" s="430"/>
      <c r="P21" s="430"/>
    </row>
    <row r="22" customHeight="1" spans="1:16">
      <c r="A22" s="402">
        <v>45369</v>
      </c>
      <c r="B22" s="407" t="s">
        <v>23</v>
      </c>
      <c r="C22" s="406">
        <v>0.520833333333333</v>
      </c>
      <c r="D22" s="406">
        <v>0.583333333333333</v>
      </c>
      <c r="E22" s="405" t="s">
        <v>842</v>
      </c>
      <c r="F22" s="421"/>
      <c r="G22" s="419"/>
      <c r="H22" s="419"/>
      <c r="I22" s="419"/>
      <c r="J22" s="418"/>
      <c r="K22" s="418"/>
      <c r="L22" s="418"/>
      <c r="M22" s="430"/>
      <c r="N22" s="430"/>
      <c r="O22" s="430"/>
      <c r="P22" s="430"/>
    </row>
    <row r="23" customHeight="1" spans="1:16">
      <c r="A23" s="402">
        <v>45369</v>
      </c>
      <c r="B23" s="407" t="s">
        <v>23</v>
      </c>
      <c r="C23" s="406">
        <v>0.583333333333333</v>
      </c>
      <c r="D23" s="406">
        <v>0.645833333333333</v>
      </c>
      <c r="E23" s="405" t="s">
        <v>844</v>
      </c>
      <c r="F23" s="418" t="s">
        <v>6833</v>
      </c>
      <c r="G23" s="419"/>
      <c r="H23" s="419"/>
      <c r="I23" s="419"/>
      <c r="J23" s="418"/>
      <c r="K23" s="418"/>
      <c r="L23" s="418"/>
      <c r="M23" s="430"/>
      <c r="N23" s="430"/>
      <c r="O23" s="430"/>
      <c r="P23" s="430"/>
    </row>
    <row r="24" customHeight="1" spans="1:16">
      <c r="A24" s="402">
        <v>45369</v>
      </c>
      <c r="B24" s="407" t="s">
        <v>23</v>
      </c>
      <c r="C24" s="406">
        <v>0.645833333333333</v>
      </c>
      <c r="D24" s="406">
        <v>0.666666666666667</v>
      </c>
      <c r="E24" s="405" t="s">
        <v>833</v>
      </c>
      <c r="F24" s="421"/>
      <c r="G24" s="419"/>
      <c r="H24" s="419"/>
      <c r="I24" s="419"/>
      <c r="J24" s="418"/>
      <c r="K24" s="418"/>
      <c r="L24" s="418"/>
      <c r="M24" s="430"/>
      <c r="N24" s="430"/>
      <c r="O24" s="430"/>
      <c r="P24" s="430"/>
    </row>
    <row r="25" customHeight="1" spans="1:16">
      <c r="A25" s="402">
        <v>45369</v>
      </c>
      <c r="B25" s="405" t="s">
        <v>6834</v>
      </c>
      <c r="C25" s="406">
        <v>0.666666666666667</v>
      </c>
      <c r="D25" s="406">
        <v>0.729166666666667</v>
      </c>
      <c r="E25" s="405" t="s">
        <v>849</v>
      </c>
      <c r="F25" s="418" t="s">
        <v>6833</v>
      </c>
      <c r="G25" s="419"/>
      <c r="H25" s="419"/>
      <c r="I25" s="419"/>
      <c r="J25" s="418"/>
      <c r="K25" s="418"/>
      <c r="L25" s="418"/>
      <c r="M25" s="430"/>
      <c r="N25" s="430"/>
      <c r="O25" s="430"/>
      <c r="P25" s="430"/>
    </row>
    <row r="26" customHeight="1" spans="1:16">
      <c r="A26" s="408"/>
      <c r="B26" s="409"/>
      <c r="C26" s="410"/>
      <c r="D26" s="410"/>
      <c r="E26" s="409"/>
      <c r="F26" s="422"/>
      <c r="G26" s="422"/>
      <c r="H26" s="422"/>
      <c r="I26" s="422"/>
      <c r="J26" s="422"/>
      <c r="K26" s="422"/>
      <c r="L26" s="422"/>
      <c r="M26" s="430"/>
      <c r="N26" s="430"/>
      <c r="O26" s="430"/>
      <c r="P26" s="430"/>
    </row>
    <row r="27" customHeight="1" spans="1:16">
      <c r="A27" s="411" t="s">
        <v>6835</v>
      </c>
      <c r="M27" s="431"/>
      <c r="N27" s="431"/>
      <c r="O27" s="431"/>
      <c r="P27" s="431"/>
    </row>
    <row r="28" customHeight="1" spans="1:16">
      <c r="A28" s="401" t="s">
        <v>715</v>
      </c>
      <c r="B28" s="401" t="s">
        <v>785</v>
      </c>
      <c r="C28" s="401" t="s">
        <v>786</v>
      </c>
      <c r="D28" s="401" t="s">
        <v>787</v>
      </c>
      <c r="E28" s="401" t="s">
        <v>788</v>
      </c>
      <c r="F28" s="417" t="s">
        <v>794</v>
      </c>
      <c r="G28" s="417" t="s">
        <v>791</v>
      </c>
      <c r="H28" s="417" t="s">
        <v>792</v>
      </c>
      <c r="I28" s="417" t="s">
        <v>793</v>
      </c>
      <c r="J28" s="417" t="s">
        <v>801</v>
      </c>
      <c r="K28" s="417" t="s">
        <v>801</v>
      </c>
      <c r="L28" s="417" t="s">
        <v>801</v>
      </c>
      <c r="M28" s="429"/>
      <c r="N28" s="429"/>
      <c r="O28" s="429"/>
      <c r="P28" s="429"/>
    </row>
    <row r="29" customHeight="1" spans="1:16">
      <c r="A29" s="189"/>
      <c r="B29" s="189"/>
      <c r="C29" s="189"/>
      <c r="D29" s="189"/>
      <c r="E29" s="189"/>
      <c r="F29" s="418" t="s">
        <v>811</v>
      </c>
      <c r="G29" s="418" t="s">
        <v>6831</v>
      </c>
      <c r="H29" s="418" t="s">
        <v>988</v>
      </c>
      <c r="I29" s="418" t="s">
        <v>988</v>
      </c>
      <c r="J29" s="418" t="s">
        <v>815</v>
      </c>
      <c r="K29" s="418" t="s">
        <v>816</v>
      </c>
      <c r="L29" s="418" t="s">
        <v>916</v>
      </c>
      <c r="M29" s="430"/>
      <c r="N29" s="430"/>
      <c r="O29" s="430"/>
      <c r="P29" s="430"/>
    </row>
    <row r="30" customHeight="1" spans="1:16">
      <c r="A30" s="402">
        <v>45370</v>
      </c>
      <c r="B30" s="405" t="s">
        <v>23</v>
      </c>
      <c r="C30" s="406">
        <v>0.375</v>
      </c>
      <c r="D30" s="406">
        <v>0.416666666666667</v>
      </c>
      <c r="E30" s="405" t="s">
        <v>856</v>
      </c>
      <c r="F30" s="419"/>
      <c r="G30" s="419"/>
      <c r="H30" s="419"/>
      <c r="I30" s="419"/>
      <c r="J30" s="417"/>
      <c r="K30" s="417"/>
      <c r="L30" s="417"/>
      <c r="M30" s="429"/>
      <c r="N30" s="429"/>
      <c r="O30" s="429"/>
      <c r="P30" s="429"/>
    </row>
    <row r="31" customHeight="1" spans="1:16">
      <c r="A31" s="402">
        <v>45370</v>
      </c>
      <c r="B31" s="405" t="s">
        <v>23</v>
      </c>
      <c r="C31" s="406">
        <v>0.416666666666667</v>
      </c>
      <c r="D31" s="406">
        <v>0.4375</v>
      </c>
      <c r="E31" s="405" t="s">
        <v>833</v>
      </c>
      <c r="F31" s="419"/>
      <c r="G31" s="419"/>
      <c r="H31" s="419"/>
      <c r="I31" s="419"/>
      <c r="J31" s="418"/>
      <c r="K31" s="418"/>
      <c r="L31" s="418"/>
      <c r="M31" s="430"/>
      <c r="N31" s="430"/>
      <c r="O31" s="430"/>
      <c r="P31" s="430"/>
    </row>
    <row r="32" customHeight="1" spans="1:16">
      <c r="A32" s="402">
        <v>45370</v>
      </c>
      <c r="B32" s="405" t="s">
        <v>23</v>
      </c>
      <c r="C32" s="406">
        <v>0.4375</v>
      </c>
      <c r="D32" s="406">
        <v>0.5</v>
      </c>
      <c r="E32" s="405" t="s">
        <v>858</v>
      </c>
      <c r="F32" s="423" t="s">
        <v>6836</v>
      </c>
      <c r="G32" s="419"/>
      <c r="H32" s="419"/>
      <c r="I32" s="419"/>
      <c r="J32" s="418"/>
      <c r="K32" s="418"/>
      <c r="L32" s="418"/>
      <c r="M32" s="430"/>
      <c r="N32" s="430"/>
      <c r="O32" s="430"/>
      <c r="P32" s="430"/>
    </row>
    <row r="33" customHeight="1" spans="1:16">
      <c r="A33" s="402">
        <v>45370</v>
      </c>
      <c r="B33" s="405" t="s">
        <v>23</v>
      </c>
      <c r="C33" s="406">
        <v>0.5</v>
      </c>
      <c r="D33" s="406">
        <v>0.541666666666667</v>
      </c>
      <c r="E33" s="405" t="s">
        <v>842</v>
      </c>
      <c r="F33" s="419"/>
      <c r="G33" s="419"/>
      <c r="H33" s="419"/>
      <c r="I33" s="419"/>
      <c r="J33" s="418"/>
      <c r="K33" s="418"/>
      <c r="L33" s="418"/>
      <c r="M33" s="430"/>
      <c r="N33" s="430"/>
      <c r="O33" s="430"/>
      <c r="P33" s="430"/>
    </row>
    <row r="34" customHeight="1" spans="1:16">
      <c r="A34" s="402">
        <v>45370</v>
      </c>
      <c r="B34" s="405" t="s">
        <v>23</v>
      </c>
      <c r="C34" s="406">
        <v>0.541666666666667</v>
      </c>
      <c r="D34" s="406">
        <v>0.572916666666667</v>
      </c>
      <c r="E34" s="405" t="s">
        <v>865</v>
      </c>
      <c r="F34" s="417" t="s">
        <v>6837</v>
      </c>
      <c r="G34" s="419"/>
      <c r="H34" s="417" t="s">
        <v>6838</v>
      </c>
      <c r="I34" s="417" t="s">
        <v>6838</v>
      </c>
      <c r="J34" s="418"/>
      <c r="K34" s="418"/>
      <c r="L34" s="418"/>
      <c r="M34" s="430"/>
      <c r="N34" s="430"/>
      <c r="O34" s="430"/>
      <c r="P34" s="430"/>
    </row>
    <row r="35" customHeight="1" spans="1:16">
      <c r="A35" s="402">
        <v>45370</v>
      </c>
      <c r="B35" s="405" t="s">
        <v>23</v>
      </c>
      <c r="C35" s="406">
        <v>0.572916666666667</v>
      </c>
      <c r="D35" s="406">
        <v>0.583333333333333</v>
      </c>
      <c r="E35" s="405" t="s">
        <v>6839</v>
      </c>
      <c r="F35" s="419"/>
      <c r="G35" s="419"/>
      <c r="H35" s="419"/>
      <c r="I35" s="419"/>
      <c r="J35" s="418"/>
      <c r="K35" s="418"/>
      <c r="L35" s="418"/>
      <c r="M35" s="430"/>
      <c r="N35" s="430"/>
      <c r="O35" s="430"/>
      <c r="P35" s="430"/>
    </row>
    <row r="36" customHeight="1" spans="1:16">
      <c r="A36" s="402">
        <v>45370</v>
      </c>
      <c r="B36" s="405" t="s">
        <v>23</v>
      </c>
      <c r="C36" s="406">
        <v>0.583333333333333</v>
      </c>
      <c r="D36" s="406">
        <v>0.645833333333333</v>
      </c>
      <c r="E36" s="405" t="s">
        <v>870</v>
      </c>
      <c r="F36" s="418" t="s">
        <v>6840</v>
      </c>
      <c r="G36" s="419"/>
      <c r="H36" s="419"/>
      <c r="I36" s="419"/>
      <c r="J36" s="418"/>
      <c r="K36" s="418"/>
      <c r="L36" s="418"/>
      <c r="M36" s="430"/>
      <c r="N36" s="430"/>
      <c r="O36" s="430"/>
      <c r="P36" s="430"/>
    </row>
    <row r="37" customHeight="1" spans="1:16">
      <c r="A37" s="402">
        <v>45370</v>
      </c>
      <c r="B37" s="405" t="s">
        <v>23</v>
      </c>
      <c r="C37" s="406">
        <v>0.645833333333333</v>
      </c>
      <c r="D37" s="406">
        <v>0.666666666666667</v>
      </c>
      <c r="E37" s="405" t="s">
        <v>833</v>
      </c>
      <c r="F37" s="419"/>
      <c r="G37" s="419"/>
      <c r="H37" s="419"/>
      <c r="I37" s="419"/>
      <c r="J37" s="418"/>
      <c r="K37" s="418"/>
      <c r="L37" s="418"/>
      <c r="M37" s="430"/>
      <c r="N37" s="430"/>
      <c r="O37" s="430"/>
      <c r="P37" s="430"/>
    </row>
    <row r="38" customHeight="1" spans="1:16">
      <c r="A38" s="402">
        <v>45370</v>
      </c>
      <c r="B38" s="405" t="s">
        <v>23</v>
      </c>
      <c r="C38" s="406">
        <v>0.666666666666667</v>
      </c>
      <c r="D38" s="406">
        <v>0.729166666666667</v>
      </c>
      <c r="E38" s="405" t="s">
        <v>875</v>
      </c>
      <c r="F38" s="418" t="s">
        <v>879</v>
      </c>
      <c r="G38" s="419"/>
      <c r="H38" s="419"/>
      <c r="I38" s="419"/>
      <c r="J38" s="418"/>
      <c r="K38" s="418"/>
      <c r="L38" s="418"/>
      <c r="M38" s="430"/>
      <c r="N38" s="430"/>
      <c r="O38" s="430"/>
      <c r="P38" s="430"/>
    </row>
    <row r="39" customHeight="1" spans="1:16">
      <c r="A39" s="412"/>
      <c r="B39" s="399"/>
      <c r="C39" s="399"/>
      <c r="D39" s="400"/>
      <c r="E39" s="399"/>
      <c r="F39" s="424"/>
      <c r="G39" s="424"/>
      <c r="H39" s="424"/>
      <c r="I39" s="424"/>
      <c r="J39" s="424"/>
      <c r="K39" s="424"/>
      <c r="L39" s="424"/>
      <c r="M39" s="430"/>
      <c r="N39" s="430"/>
      <c r="O39" s="430"/>
      <c r="P39" s="430"/>
    </row>
    <row r="40" customHeight="1" spans="1:16">
      <c r="A40" s="408"/>
      <c r="B40" s="409"/>
      <c r="C40" s="410"/>
      <c r="D40" s="410"/>
      <c r="E40" s="409"/>
      <c r="F40" s="422"/>
      <c r="G40" s="422"/>
      <c r="H40" s="422"/>
      <c r="I40" s="422"/>
      <c r="J40" s="422"/>
      <c r="K40" s="422"/>
      <c r="L40" s="422"/>
      <c r="M40" s="430"/>
      <c r="N40" s="430"/>
      <c r="O40" s="430"/>
      <c r="P40" s="430"/>
    </row>
    <row r="41" customHeight="1" spans="1:16">
      <c r="A41" s="398"/>
      <c r="B41" s="399"/>
      <c r="C41" s="400"/>
      <c r="D41" s="400"/>
      <c r="E41" s="399"/>
      <c r="F41" s="425"/>
      <c r="G41" s="396"/>
      <c r="H41" s="396"/>
      <c r="I41" s="396"/>
      <c r="J41" s="396"/>
      <c r="K41" s="396"/>
      <c r="L41" s="396"/>
      <c r="M41" s="429"/>
      <c r="N41" s="429"/>
      <c r="O41" s="429"/>
      <c r="P41" s="429"/>
    </row>
    <row r="42" customHeight="1" spans="1:16">
      <c r="A42" s="401" t="s">
        <v>715</v>
      </c>
      <c r="B42" s="401" t="s">
        <v>785</v>
      </c>
      <c r="C42" s="401" t="s">
        <v>786</v>
      </c>
      <c r="D42" s="401" t="s">
        <v>787</v>
      </c>
      <c r="E42" s="401" t="s">
        <v>788</v>
      </c>
      <c r="F42" s="417" t="s">
        <v>794</v>
      </c>
      <c r="G42" s="417" t="s">
        <v>791</v>
      </c>
      <c r="H42" s="417" t="s">
        <v>792</v>
      </c>
      <c r="I42" s="417" t="s">
        <v>793</v>
      </c>
      <c r="J42" s="417" t="s">
        <v>801</v>
      </c>
      <c r="K42" s="417" t="s">
        <v>801</v>
      </c>
      <c r="L42" s="417" t="s">
        <v>801</v>
      </c>
      <c r="M42" s="429"/>
      <c r="N42" s="429"/>
      <c r="O42" s="429"/>
      <c r="P42" s="429"/>
    </row>
    <row r="43" customHeight="1" spans="1:16">
      <c r="A43" s="189"/>
      <c r="B43" s="189"/>
      <c r="C43" s="189"/>
      <c r="D43" s="189"/>
      <c r="E43" s="189"/>
      <c r="F43" s="418" t="s">
        <v>811</v>
      </c>
      <c r="G43" s="418" t="s">
        <v>6831</v>
      </c>
      <c r="H43" s="418" t="s">
        <v>988</v>
      </c>
      <c r="I43" s="418" t="s">
        <v>988</v>
      </c>
      <c r="J43" s="418" t="s">
        <v>815</v>
      </c>
      <c r="K43" s="418" t="s">
        <v>816</v>
      </c>
      <c r="L43" s="418" t="s">
        <v>916</v>
      </c>
      <c r="M43" s="430"/>
      <c r="N43" s="430"/>
      <c r="O43" s="430"/>
      <c r="P43" s="430"/>
    </row>
    <row r="44" customHeight="1" spans="1:16">
      <c r="A44" s="402">
        <v>45371</v>
      </c>
      <c r="B44" s="403" t="s">
        <v>826</v>
      </c>
      <c r="C44" s="404"/>
      <c r="D44" s="404"/>
      <c r="E44" s="403"/>
      <c r="F44" s="419"/>
      <c r="G44" s="419"/>
      <c r="H44" s="419"/>
      <c r="I44" s="419"/>
      <c r="J44" s="418"/>
      <c r="K44" s="418"/>
      <c r="L44" s="418"/>
      <c r="M44" s="430"/>
      <c r="N44" s="430"/>
      <c r="O44" s="430"/>
      <c r="P44" s="430"/>
    </row>
    <row r="45" customHeight="1" spans="1:16">
      <c r="A45" s="402">
        <v>45371</v>
      </c>
      <c r="B45" s="405" t="s">
        <v>827</v>
      </c>
      <c r="C45" s="406">
        <v>0.3125</v>
      </c>
      <c r="D45" s="406">
        <v>0.34375</v>
      </c>
      <c r="E45" s="405" t="s">
        <v>6832</v>
      </c>
      <c r="F45" s="419"/>
      <c r="G45" s="419"/>
      <c r="H45" s="419"/>
      <c r="I45" s="419"/>
      <c r="J45" s="418"/>
      <c r="K45" s="418"/>
      <c r="L45" s="418"/>
      <c r="M45" s="430"/>
      <c r="N45" s="430"/>
      <c r="O45" s="430"/>
      <c r="P45" s="430"/>
    </row>
    <row r="46" customHeight="1" spans="1:16">
      <c r="A46" s="402">
        <v>45371</v>
      </c>
      <c r="B46" s="407" t="s">
        <v>854</v>
      </c>
      <c r="C46" s="413">
        <v>0.333333333333333</v>
      </c>
      <c r="D46" s="413">
        <v>0.354166666666667</v>
      </c>
      <c r="E46" s="407" t="s">
        <v>855</v>
      </c>
      <c r="F46" s="419"/>
      <c r="G46" s="419"/>
      <c r="H46" s="419"/>
      <c r="I46" s="419"/>
      <c r="J46" s="418"/>
      <c r="K46" s="418"/>
      <c r="L46" s="418"/>
      <c r="M46" s="430"/>
      <c r="N46" s="430"/>
      <c r="O46" s="430"/>
      <c r="P46" s="430"/>
    </row>
    <row r="47" customHeight="1" spans="1:16">
      <c r="A47" s="402">
        <v>45371</v>
      </c>
      <c r="B47" s="407" t="s">
        <v>822</v>
      </c>
      <c r="C47" s="413">
        <v>0.354166666666667</v>
      </c>
      <c r="D47" s="413">
        <v>0.708333333333333</v>
      </c>
      <c r="E47" s="407" t="s">
        <v>822</v>
      </c>
      <c r="F47" s="419"/>
      <c r="G47" s="419"/>
      <c r="H47" s="419"/>
      <c r="I47" s="419"/>
      <c r="J47" s="418"/>
      <c r="K47" s="418"/>
      <c r="L47" s="418"/>
      <c r="M47" s="430"/>
      <c r="N47" s="430"/>
      <c r="O47" s="430"/>
      <c r="P47" s="430"/>
    </row>
    <row r="48" customHeight="1" spans="1:16">
      <c r="A48" s="402">
        <v>45371</v>
      </c>
      <c r="B48" s="407" t="s">
        <v>23</v>
      </c>
      <c r="C48" s="413">
        <v>0.375</v>
      </c>
      <c r="D48" s="413">
        <v>0.4375</v>
      </c>
      <c r="E48" s="407" t="s">
        <v>884</v>
      </c>
      <c r="F48" s="418" t="s">
        <v>6841</v>
      </c>
      <c r="G48" s="419"/>
      <c r="H48" s="419"/>
      <c r="I48" s="419"/>
      <c r="J48" s="418"/>
      <c r="K48" s="418"/>
      <c r="L48" s="418"/>
      <c r="M48" s="430"/>
      <c r="N48" s="430"/>
      <c r="O48" s="430"/>
      <c r="P48" s="430"/>
    </row>
    <row r="49" customHeight="1" spans="1:16">
      <c r="A49" s="402">
        <v>45371</v>
      </c>
      <c r="B49" s="407" t="s">
        <v>23</v>
      </c>
      <c r="C49" s="413">
        <v>0.4375</v>
      </c>
      <c r="D49" s="413">
        <v>0.458333333333333</v>
      </c>
      <c r="E49" s="407" t="s">
        <v>888</v>
      </c>
      <c r="F49" s="421"/>
      <c r="G49" s="419"/>
      <c r="H49" s="419"/>
      <c r="I49" s="419"/>
      <c r="J49" s="418"/>
      <c r="K49" s="418"/>
      <c r="L49" s="418"/>
      <c r="M49" s="430"/>
      <c r="N49" s="430"/>
      <c r="O49" s="430"/>
      <c r="P49" s="430"/>
    </row>
    <row r="50" customHeight="1" spans="1:16">
      <c r="A50" s="402">
        <v>45371</v>
      </c>
      <c r="B50" s="407" t="s">
        <v>23</v>
      </c>
      <c r="C50" s="413">
        <v>0.458333333333333</v>
      </c>
      <c r="D50" s="413">
        <v>0.520833333333333</v>
      </c>
      <c r="E50" s="407" t="s">
        <v>889</v>
      </c>
      <c r="F50" s="418" t="s">
        <v>6842</v>
      </c>
      <c r="G50" s="419"/>
      <c r="H50" s="419"/>
      <c r="I50" s="419"/>
      <c r="J50" s="418"/>
      <c r="K50" s="418"/>
      <c r="L50" s="418"/>
      <c r="M50" s="430"/>
      <c r="N50" s="430"/>
      <c r="O50" s="430"/>
      <c r="P50" s="430"/>
    </row>
    <row r="51" customHeight="1" spans="1:16">
      <c r="A51" s="402">
        <v>45371</v>
      </c>
      <c r="B51" s="407" t="s">
        <v>23</v>
      </c>
      <c r="C51" s="413">
        <v>0.520833333333333</v>
      </c>
      <c r="D51" s="413">
        <v>0.583333333333333</v>
      </c>
      <c r="E51" s="426" t="s">
        <v>894</v>
      </c>
      <c r="F51" s="421"/>
      <c r="G51" s="419"/>
      <c r="H51" s="419"/>
      <c r="I51" s="419"/>
      <c r="J51" s="418"/>
      <c r="K51" s="418"/>
      <c r="L51" s="418"/>
      <c r="M51" s="430"/>
      <c r="N51" s="430"/>
      <c r="O51" s="430"/>
      <c r="P51" s="430"/>
    </row>
    <row r="52" customHeight="1" spans="1:16">
      <c r="A52" s="402">
        <v>45371</v>
      </c>
      <c r="B52" s="407" t="s">
        <v>23</v>
      </c>
      <c r="C52" s="413">
        <v>0.583333333333333</v>
      </c>
      <c r="D52" s="413">
        <v>0.625</v>
      </c>
      <c r="E52" s="407" t="s">
        <v>898</v>
      </c>
      <c r="F52" s="418" t="s">
        <v>6843</v>
      </c>
      <c r="G52" s="418" t="s">
        <v>6843</v>
      </c>
      <c r="H52" s="418" t="s">
        <v>6843</v>
      </c>
      <c r="I52" s="418" t="s">
        <v>6843</v>
      </c>
      <c r="J52" s="418"/>
      <c r="K52" s="418"/>
      <c r="L52" s="418"/>
      <c r="M52" s="430"/>
      <c r="N52" s="430"/>
      <c r="O52" s="430"/>
      <c r="P52" s="430"/>
    </row>
    <row r="53" customHeight="1" spans="1:16">
      <c r="A53" s="402">
        <v>45371</v>
      </c>
      <c r="B53" s="407" t="s">
        <v>23</v>
      </c>
      <c r="C53" s="413">
        <v>0.625</v>
      </c>
      <c r="D53" s="413">
        <v>0.645833333333333</v>
      </c>
      <c r="E53" s="407" t="s">
        <v>888</v>
      </c>
      <c r="F53" s="421"/>
      <c r="G53" s="421"/>
      <c r="H53" s="421"/>
      <c r="I53" s="421"/>
      <c r="J53" s="427"/>
      <c r="K53" s="418"/>
      <c r="L53" s="418"/>
      <c r="M53" s="430"/>
      <c r="N53" s="430"/>
      <c r="O53" s="430"/>
      <c r="P53" s="430"/>
    </row>
    <row r="54" customHeight="1" spans="1:16">
      <c r="A54" s="402">
        <v>45371</v>
      </c>
      <c r="B54" s="407" t="s">
        <v>23</v>
      </c>
      <c r="C54" s="413">
        <v>0.645833333333333</v>
      </c>
      <c r="D54" s="413">
        <v>0.677083333333333</v>
      </c>
      <c r="E54" s="407" t="s">
        <v>901</v>
      </c>
      <c r="F54" s="421"/>
      <c r="G54" s="421"/>
      <c r="H54" s="421"/>
      <c r="I54" s="421"/>
      <c r="J54" s="427"/>
      <c r="K54" s="418"/>
      <c r="L54" s="418"/>
      <c r="M54" s="430"/>
      <c r="N54" s="430"/>
      <c r="O54" s="430"/>
      <c r="P54" s="430"/>
    </row>
    <row r="55" customHeight="1" spans="1:16">
      <c r="A55" s="402">
        <v>45371</v>
      </c>
      <c r="B55" s="407" t="s">
        <v>23</v>
      </c>
      <c r="C55" s="413">
        <v>0.677083333333333</v>
      </c>
      <c r="D55" s="413">
        <v>0.708333333333333</v>
      </c>
      <c r="E55" s="407" t="s">
        <v>901</v>
      </c>
      <c r="F55" s="421"/>
      <c r="G55" s="421"/>
      <c r="H55" s="421"/>
      <c r="I55" s="421"/>
      <c r="J55" s="427"/>
      <c r="K55" s="418"/>
      <c r="L55" s="418"/>
      <c r="M55" s="430"/>
      <c r="N55" s="430"/>
      <c r="O55" s="430"/>
      <c r="P55" s="430"/>
    </row>
    <row r="56" customHeight="1" spans="1:16">
      <c r="A56" s="402">
        <v>45371</v>
      </c>
      <c r="B56" s="407" t="s">
        <v>23</v>
      </c>
      <c r="C56" s="413">
        <v>0.708333333333333</v>
      </c>
      <c r="D56" s="414"/>
      <c r="E56" s="426" t="s">
        <v>904</v>
      </c>
      <c r="F56" s="419"/>
      <c r="G56" s="419"/>
      <c r="H56" s="419"/>
      <c r="I56" s="419"/>
      <c r="J56" s="427"/>
      <c r="K56" s="418"/>
      <c r="L56" s="418"/>
      <c r="M56" s="430"/>
      <c r="N56" s="430"/>
      <c r="O56" s="430"/>
      <c r="P56" s="430"/>
    </row>
  </sheetData>
  <mergeCells count="29">
    <mergeCell ref="A1:F1"/>
    <mergeCell ref="A2:F2"/>
    <mergeCell ref="A3:F3"/>
    <mergeCell ref="B4:D4"/>
    <mergeCell ref="B5:C5"/>
    <mergeCell ref="B6:C6"/>
    <mergeCell ref="B7:C7"/>
    <mergeCell ref="F7:H7"/>
    <mergeCell ref="B8:C8"/>
    <mergeCell ref="B9:C9"/>
    <mergeCell ref="B10:C10"/>
    <mergeCell ref="B11:C11"/>
    <mergeCell ref="A27:L27"/>
    <mergeCell ref="F41:L41"/>
    <mergeCell ref="A13:A14"/>
    <mergeCell ref="A28:A29"/>
    <mergeCell ref="A42:A43"/>
    <mergeCell ref="B13:B14"/>
    <mergeCell ref="B28:B29"/>
    <mergeCell ref="B42:B43"/>
    <mergeCell ref="C13:C14"/>
    <mergeCell ref="C28:C29"/>
    <mergeCell ref="C42:C43"/>
    <mergeCell ref="D13:D14"/>
    <mergeCell ref="D28:D29"/>
    <mergeCell ref="D42:D43"/>
    <mergeCell ref="E13:E14"/>
    <mergeCell ref="E28:E29"/>
    <mergeCell ref="E42:E43"/>
  </mergeCells>
  <hyperlinks>
    <hyperlink ref="E5" r:id="rId1" display="anne.lauscher@uni-hamburg.de"/>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R990"/>
  <sheetViews>
    <sheetView tabSelected="1" topLeftCell="A5" workbookViewId="0">
      <selection activeCell="L21" sqref="L21"/>
    </sheetView>
  </sheetViews>
  <sheetFormatPr defaultColWidth="12.6285714285714" defaultRowHeight="15.75" customHeight="1"/>
  <cols>
    <col min="1" max="2" width="14.8761904761905" customWidth="1"/>
    <col min="3" max="3" width="44.1428571428571" customWidth="1"/>
    <col min="4" max="4" width="14.5714285714286" customWidth="1"/>
    <col min="5" max="5" width="19.247619047619" customWidth="1"/>
    <col min="6" max="6" width="9.38095238095238" customWidth="1"/>
    <col min="7" max="7" width="7.13333333333333" customWidth="1"/>
    <col min="8" max="8" width="10.5047619047619" customWidth="1"/>
    <col min="9" max="9" width="18.1333333333333" customWidth="1"/>
    <col min="10" max="10" width="46.1333333333333" customWidth="1"/>
    <col min="11" max="11" width="8.87619047619048" customWidth="1"/>
    <col min="12" max="12" width="10.5047619047619" customWidth="1"/>
    <col min="13" max="13" width="9.5047619047619" customWidth="1"/>
    <col min="14" max="14" width="8.13333333333333" customWidth="1"/>
    <col min="15" max="15" width="9" customWidth="1"/>
    <col min="16" max="16" width="7.24761904761905" customWidth="1"/>
    <col min="17" max="17" width="49.5047619047619" customWidth="1"/>
    <col min="18" max="19" width="26.247619047619" customWidth="1"/>
    <col min="20" max="20" width="24.247619047619" customWidth="1"/>
    <col min="21" max="21" width="28.1333333333333" customWidth="1"/>
    <col min="22" max="22" width="24.247619047619" customWidth="1"/>
    <col min="23" max="23" width="12.8761904761905" customWidth="1"/>
    <col min="24" max="24" width="14.1333333333333" customWidth="1"/>
    <col min="26" max="27" width="14.3809523809524" customWidth="1"/>
    <col min="28" max="28" width="19.247619047619" customWidth="1"/>
    <col min="29" max="29" width="14.3809523809524" customWidth="1"/>
    <col min="30" max="30" width="20.6285714285714" customWidth="1"/>
    <col min="31" max="31" width="13.3809523809524" customWidth="1"/>
    <col min="32" max="32" width="11" customWidth="1"/>
    <col min="36" max="36" width="122.380952380952" customWidth="1"/>
  </cols>
  <sheetData>
    <row r="1" ht="33" spans="1:44">
      <c r="A1" s="54"/>
      <c r="B1" s="54"/>
      <c r="C1" s="198" t="s">
        <v>6844</v>
      </c>
      <c r="Q1" s="353"/>
      <c r="R1" s="257"/>
      <c r="S1" s="353"/>
      <c r="T1" s="257"/>
      <c r="U1" s="257"/>
      <c r="V1" s="257"/>
      <c r="W1" s="372"/>
      <c r="X1" s="372"/>
      <c r="Y1" s="372"/>
      <c r="Z1" s="372"/>
      <c r="AA1" s="372"/>
      <c r="AB1" s="372"/>
      <c r="AC1" s="381"/>
      <c r="AD1" s="372"/>
      <c r="AE1" s="372"/>
      <c r="AF1" s="372"/>
      <c r="AG1" s="386"/>
      <c r="AH1" s="386"/>
      <c r="AI1" s="353"/>
      <c r="AJ1" s="353"/>
      <c r="AK1" s="388"/>
      <c r="AL1" s="388"/>
      <c r="AM1" s="388"/>
      <c r="AN1" s="388"/>
      <c r="AO1" s="388"/>
      <c r="AP1" s="388"/>
      <c r="AQ1" s="388"/>
      <c r="AR1" s="388"/>
    </row>
    <row r="2" ht="71.25" customHeight="1" spans="1:44">
      <c r="A2" s="54"/>
      <c r="B2" s="54" t="s">
        <v>6845</v>
      </c>
      <c r="C2" s="275" t="s">
        <v>6846</v>
      </c>
      <c r="D2" s="276" t="s">
        <v>6847</v>
      </c>
      <c r="E2" s="284" t="s">
        <v>6848</v>
      </c>
      <c r="F2" s="285" t="s">
        <v>6849</v>
      </c>
      <c r="G2" s="285" t="s">
        <v>6850</v>
      </c>
      <c r="H2" s="286" t="s">
        <v>6851</v>
      </c>
      <c r="I2" s="297" t="s">
        <v>6852</v>
      </c>
      <c r="J2" s="297" t="s">
        <v>6853</v>
      </c>
      <c r="K2" s="286" t="s">
        <v>6854</v>
      </c>
      <c r="L2" s="298" t="s">
        <v>833</v>
      </c>
      <c r="M2" s="286" t="s">
        <v>6855</v>
      </c>
      <c r="N2" s="286" t="s">
        <v>786</v>
      </c>
      <c r="O2" s="286" t="s">
        <v>6856</v>
      </c>
      <c r="P2" s="286" t="s">
        <v>904</v>
      </c>
      <c r="Q2" s="354" t="s">
        <v>6857</v>
      </c>
      <c r="R2" s="355" t="s">
        <v>6858</v>
      </c>
      <c r="S2" s="354" t="s">
        <v>6859</v>
      </c>
      <c r="T2" s="355" t="s">
        <v>6860</v>
      </c>
      <c r="U2" s="373" t="s">
        <v>6861</v>
      </c>
      <c r="V2" s="355" t="s">
        <v>6862</v>
      </c>
      <c r="W2" s="373" t="s">
        <v>6863</v>
      </c>
      <c r="X2" s="373" t="s">
        <v>6864</v>
      </c>
      <c r="Y2" s="373" t="s">
        <v>6865</v>
      </c>
      <c r="Z2" s="373" t="s">
        <v>6866</v>
      </c>
      <c r="AA2" s="373" t="s">
        <v>6867</v>
      </c>
      <c r="AB2" s="373" t="s">
        <v>6868</v>
      </c>
      <c r="AC2" s="286" t="s">
        <v>6869</v>
      </c>
      <c r="AD2" s="373" t="s">
        <v>6870</v>
      </c>
      <c r="AE2" s="373" t="s">
        <v>6871</v>
      </c>
      <c r="AF2" s="373" t="s">
        <v>6872</v>
      </c>
      <c r="AG2" s="386" t="s">
        <v>6873</v>
      </c>
      <c r="AH2" s="386" t="s">
        <v>6874</v>
      </c>
      <c r="AI2" s="354" t="s">
        <v>6875</v>
      </c>
      <c r="AJ2" s="354" t="s">
        <v>6876</v>
      </c>
      <c r="AK2" s="388"/>
      <c r="AL2" s="388" t="s">
        <v>6877</v>
      </c>
      <c r="AM2" s="388" t="s">
        <v>6878</v>
      </c>
      <c r="AN2" s="388"/>
      <c r="AO2" s="388" t="s">
        <v>6879</v>
      </c>
      <c r="AP2" s="388" t="s">
        <v>6880</v>
      </c>
      <c r="AQ2" s="388" t="s">
        <v>6881</v>
      </c>
      <c r="AR2" s="388" t="s">
        <v>6882</v>
      </c>
    </row>
    <row r="3" ht="34.5" spans="1:44">
      <c r="A3" s="71">
        <v>1</v>
      </c>
      <c r="B3" s="277">
        <v>27</v>
      </c>
      <c r="C3" s="278">
        <v>45372</v>
      </c>
      <c r="D3" s="279" t="s">
        <v>6883</v>
      </c>
      <c r="E3" s="287" t="s">
        <v>794</v>
      </c>
      <c r="F3" s="279">
        <v>56</v>
      </c>
      <c r="G3" s="279">
        <v>50</v>
      </c>
      <c r="H3" s="288">
        <v>1</v>
      </c>
      <c r="I3" s="299" t="s">
        <v>913</v>
      </c>
      <c r="J3" s="300" t="s">
        <v>141</v>
      </c>
      <c r="K3" s="301">
        <v>0.385416666666667</v>
      </c>
      <c r="L3" s="302" t="s">
        <v>6884</v>
      </c>
      <c r="M3" s="301">
        <v>0.5</v>
      </c>
      <c r="N3" s="301">
        <v>0.5625</v>
      </c>
      <c r="O3" s="302" t="s">
        <v>6885</v>
      </c>
      <c r="P3" s="334">
        <v>0.739583333333333</v>
      </c>
      <c r="Q3" s="356" t="s">
        <v>6886</v>
      </c>
      <c r="R3" s="357" t="s">
        <v>6887</v>
      </c>
      <c r="S3" s="358" t="s">
        <v>6888</v>
      </c>
      <c r="T3" s="359" t="s">
        <v>6889</v>
      </c>
      <c r="U3" s="356" t="s">
        <v>6890</v>
      </c>
      <c r="V3" s="374" t="s">
        <v>6891</v>
      </c>
      <c r="W3" s="313" t="s">
        <v>6892</v>
      </c>
      <c r="X3" s="313" t="s">
        <v>6893</v>
      </c>
      <c r="Y3" s="313" t="s">
        <v>6894</v>
      </c>
      <c r="Z3" s="313" t="s">
        <v>6895</v>
      </c>
      <c r="AA3" s="277" t="s">
        <v>6896</v>
      </c>
      <c r="AB3" s="313" t="s">
        <v>794</v>
      </c>
      <c r="AC3" s="313" t="s">
        <v>32</v>
      </c>
      <c r="AD3" s="313" t="s">
        <v>6897</v>
      </c>
      <c r="AE3" s="313"/>
      <c r="AF3" s="313"/>
      <c r="AG3" s="358"/>
      <c r="AH3" s="358"/>
      <c r="AI3" s="358"/>
      <c r="AJ3" s="358" t="s">
        <v>6898</v>
      </c>
      <c r="AK3" s="389" t="s">
        <v>6899</v>
      </c>
      <c r="AL3" s="358"/>
      <c r="AM3" s="54" t="s">
        <v>6900</v>
      </c>
      <c r="AN3" s="54"/>
      <c r="AO3" s="54"/>
      <c r="AP3" s="54" t="s">
        <v>6901</v>
      </c>
      <c r="AQ3" s="54"/>
      <c r="AR3" s="54" t="s">
        <v>32</v>
      </c>
    </row>
    <row r="4" ht="34.5" spans="1:44">
      <c r="A4" s="71">
        <v>2</v>
      </c>
      <c r="B4" s="277">
        <v>86</v>
      </c>
      <c r="C4" s="278">
        <v>45372</v>
      </c>
      <c r="D4" s="279" t="s">
        <v>6883</v>
      </c>
      <c r="E4" s="287" t="s">
        <v>6902</v>
      </c>
      <c r="F4" s="279" t="s">
        <v>6903</v>
      </c>
      <c r="G4" s="279">
        <v>100</v>
      </c>
      <c r="H4" s="288">
        <v>2</v>
      </c>
      <c r="I4" s="299" t="s">
        <v>910</v>
      </c>
      <c r="J4" s="300" t="s">
        <v>6904</v>
      </c>
      <c r="K4" s="301">
        <v>0.364583333333333</v>
      </c>
      <c r="L4" s="302" t="s">
        <v>6884</v>
      </c>
      <c r="M4" s="301">
        <v>0.53125</v>
      </c>
      <c r="N4" s="301">
        <v>0.583333333333333</v>
      </c>
      <c r="O4" s="302" t="s">
        <v>6905</v>
      </c>
      <c r="P4" s="334">
        <v>0.729166666666667</v>
      </c>
      <c r="Q4" s="356" t="s">
        <v>6906</v>
      </c>
      <c r="R4" s="357" t="s">
        <v>6887</v>
      </c>
      <c r="S4" s="360" t="s">
        <v>6907</v>
      </c>
      <c r="T4" s="359" t="s">
        <v>6908</v>
      </c>
      <c r="U4" s="356" t="s">
        <v>6909</v>
      </c>
      <c r="V4" s="358" t="s">
        <v>6910</v>
      </c>
      <c r="W4" s="313" t="s">
        <v>32</v>
      </c>
      <c r="X4" s="313" t="s">
        <v>6911</v>
      </c>
      <c r="Y4" s="313" t="s">
        <v>6912</v>
      </c>
      <c r="Z4" s="313">
        <v>27</v>
      </c>
      <c r="AA4" s="379" t="s">
        <v>6913</v>
      </c>
      <c r="AB4" s="313" t="s">
        <v>791</v>
      </c>
      <c r="AC4" s="313" t="s">
        <v>6914</v>
      </c>
      <c r="AD4" s="313"/>
      <c r="AE4" s="277"/>
      <c r="AF4" s="277"/>
      <c r="AG4" s="387"/>
      <c r="AH4" s="387"/>
      <c r="AI4" s="387"/>
      <c r="AJ4" s="361" t="s">
        <v>6915</v>
      </c>
      <c r="AK4" s="390" t="s">
        <v>6916</v>
      </c>
      <c r="AL4" s="371"/>
      <c r="AM4" s="54" t="s">
        <v>6917</v>
      </c>
      <c r="AN4" s="54"/>
      <c r="AO4" s="54" t="s">
        <v>6918</v>
      </c>
      <c r="AP4" s="54" t="s">
        <v>6901</v>
      </c>
      <c r="AQ4" s="54"/>
      <c r="AR4" s="54" t="s">
        <v>33</v>
      </c>
    </row>
    <row r="5" ht="34.5" spans="1:44">
      <c r="A5" s="71">
        <v>3</v>
      </c>
      <c r="B5" s="277">
        <v>17</v>
      </c>
      <c r="C5" s="278">
        <v>45372</v>
      </c>
      <c r="D5" s="279" t="s">
        <v>6883</v>
      </c>
      <c r="E5" s="287" t="s">
        <v>6919</v>
      </c>
      <c r="F5" s="279" t="s">
        <v>6920</v>
      </c>
      <c r="G5" s="279" t="s">
        <v>6921</v>
      </c>
      <c r="H5" s="288">
        <v>3</v>
      </c>
      <c r="I5" s="299" t="s">
        <v>911</v>
      </c>
      <c r="J5" s="300" t="s">
        <v>145</v>
      </c>
      <c r="K5" s="301">
        <v>0.375</v>
      </c>
      <c r="L5" s="302" t="s">
        <v>6922</v>
      </c>
      <c r="M5" s="301">
        <v>0.520833333333333</v>
      </c>
      <c r="N5" s="301">
        <v>0.5625</v>
      </c>
      <c r="O5" s="302" t="s">
        <v>6905</v>
      </c>
      <c r="P5" s="334">
        <v>0.739583333333333</v>
      </c>
      <c r="Q5" s="356" t="s">
        <v>6923</v>
      </c>
      <c r="R5" s="357" t="s">
        <v>6887</v>
      </c>
      <c r="S5" s="358" t="s">
        <v>6924</v>
      </c>
      <c r="T5" s="359" t="s">
        <v>6925</v>
      </c>
      <c r="U5" s="356" t="s">
        <v>6926</v>
      </c>
      <c r="V5" s="33" t="s">
        <v>6927</v>
      </c>
      <c r="W5" s="313" t="s">
        <v>32</v>
      </c>
      <c r="X5" s="313">
        <v>15</v>
      </c>
      <c r="Y5" s="313" t="s">
        <v>6928</v>
      </c>
      <c r="Z5" s="313" t="s">
        <v>6929</v>
      </c>
      <c r="AA5" s="277" t="s">
        <v>6896</v>
      </c>
      <c r="AB5" s="313" t="s">
        <v>792</v>
      </c>
      <c r="AC5" s="313"/>
      <c r="AD5" s="313"/>
      <c r="AE5" s="313"/>
      <c r="AF5" s="313"/>
      <c r="AG5" s="358"/>
      <c r="AH5" s="358"/>
      <c r="AI5" s="358"/>
      <c r="AJ5" s="361" t="s">
        <v>6930</v>
      </c>
      <c r="AK5" s="389" t="s">
        <v>6931</v>
      </c>
      <c r="AL5" s="358"/>
      <c r="AM5" s="54" t="s">
        <v>6932</v>
      </c>
      <c r="AN5" s="54"/>
      <c r="AO5" s="54" t="s">
        <v>6933</v>
      </c>
      <c r="AP5" s="54" t="s">
        <v>6901</v>
      </c>
      <c r="AQ5" s="54"/>
      <c r="AR5" s="54" t="s">
        <v>32</v>
      </c>
    </row>
    <row r="6" ht="51.75" spans="1:44">
      <c r="A6" s="71">
        <v>4</v>
      </c>
      <c r="B6" s="277">
        <v>43</v>
      </c>
      <c r="C6" s="278">
        <v>45372</v>
      </c>
      <c r="D6" s="280" t="s">
        <v>6883</v>
      </c>
      <c r="E6" s="289" t="s">
        <v>6934</v>
      </c>
      <c r="F6" s="279" t="s">
        <v>6920</v>
      </c>
      <c r="G6" s="280" t="s">
        <v>6921</v>
      </c>
      <c r="H6" s="288">
        <v>4</v>
      </c>
      <c r="I6" s="299" t="s">
        <v>912</v>
      </c>
      <c r="J6" s="300" t="s">
        <v>147</v>
      </c>
      <c r="K6" s="301">
        <v>0.385416666666667</v>
      </c>
      <c r="L6" s="302" t="s">
        <v>6884</v>
      </c>
      <c r="M6" s="301">
        <v>0.5</v>
      </c>
      <c r="N6" s="301">
        <v>0.5625</v>
      </c>
      <c r="O6" s="302" t="s">
        <v>6935</v>
      </c>
      <c r="P6" s="334">
        <v>0.715277777777778</v>
      </c>
      <c r="Q6" s="356" t="s">
        <v>6906</v>
      </c>
      <c r="R6" s="357" t="s">
        <v>6887</v>
      </c>
      <c r="S6" s="360" t="s">
        <v>6936</v>
      </c>
      <c r="T6" s="359" t="s">
        <v>6937</v>
      </c>
      <c r="U6" s="356" t="s">
        <v>6938</v>
      </c>
      <c r="V6" s="358" t="s">
        <v>6939</v>
      </c>
      <c r="W6" s="277" t="s">
        <v>32</v>
      </c>
      <c r="X6" s="277">
        <v>10</v>
      </c>
      <c r="Y6" s="277" t="s">
        <v>6940</v>
      </c>
      <c r="Z6" s="277">
        <v>11</v>
      </c>
      <c r="AA6" s="313" t="s">
        <v>6941</v>
      </c>
      <c r="AB6" s="313" t="s">
        <v>793</v>
      </c>
      <c r="AC6" s="382" t="s">
        <v>32</v>
      </c>
      <c r="AD6" s="383" t="s">
        <v>6942</v>
      </c>
      <c r="AE6" s="277"/>
      <c r="AF6" s="277"/>
      <c r="AG6" s="387"/>
      <c r="AH6" s="387"/>
      <c r="AI6" s="387"/>
      <c r="AJ6" s="361" t="s">
        <v>6943</v>
      </c>
      <c r="AK6" s="390" t="s">
        <v>6944</v>
      </c>
      <c r="AL6" s="387"/>
      <c r="AM6" s="54" t="s">
        <v>6945</v>
      </c>
      <c r="AN6" s="391"/>
      <c r="AO6" s="391" t="s">
        <v>6946</v>
      </c>
      <c r="AP6" s="54" t="s">
        <v>6901</v>
      </c>
      <c r="AQ6" s="54"/>
      <c r="AR6" s="54"/>
    </row>
    <row r="7" ht="34.5" spans="1:44">
      <c r="A7" s="71">
        <v>5</v>
      </c>
      <c r="B7" s="277">
        <v>62</v>
      </c>
      <c r="C7" s="278">
        <v>45372</v>
      </c>
      <c r="D7" s="281" t="s">
        <v>6947</v>
      </c>
      <c r="E7" s="290" t="s">
        <v>6948</v>
      </c>
      <c r="F7" s="279" t="s">
        <v>6949</v>
      </c>
      <c r="G7" s="280">
        <v>60</v>
      </c>
      <c r="H7" s="288">
        <v>5</v>
      </c>
      <c r="I7" s="299" t="s">
        <v>6950</v>
      </c>
      <c r="J7" s="300" t="s">
        <v>149</v>
      </c>
      <c r="K7" s="301">
        <v>0.395833333333333</v>
      </c>
      <c r="L7" s="302" t="s">
        <v>6951</v>
      </c>
      <c r="M7" s="301">
        <v>0.520833333333333</v>
      </c>
      <c r="N7" s="301">
        <v>0.572916666666667</v>
      </c>
      <c r="O7" s="302" t="s">
        <v>6952</v>
      </c>
      <c r="P7" s="334">
        <v>0.715277777777778</v>
      </c>
      <c r="Q7" s="356" t="s">
        <v>6953</v>
      </c>
      <c r="R7" s="357" t="s">
        <v>6887</v>
      </c>
      <c r="S7" s="361" t="s">
        <v>6954</v>
      </c>
      <c r="T7" s="359" t="s">
        <v>6955</v>
      </c>
      <c r="U7" s="356" t="s">
        <v>6956</v>
      </c>
      <c r="V7" s="358" t="s">
        <v>6914</v>
      </c>
      <c r="W7" s="277" t="s">
        <v>32</v>
      </c>
      <c r="X7" s="277" t="s">
        <v>6957</v>
      </c>
      <c r="Y7" s="277" t="s">
        <v>6928</v>
      </c>
      <c r="Z7" s="277" t="s">
        <v>6958</v>
      </c>
      <c r="AA7" s="277" t="s">
        <v>6959</v>
      </c>
      <c r="AB7" s="277" t="s">
        <v>6960</v>
      </c>
      <c r="AC7" s="313"/>
      <c r="AD7" s="277"/>
      <c r="AE7" s="277"/>
      <c r="AF7" s="277"/>
      <c r="AG7" s="387"/>
      <c r="AH7" s="387"/>
      <c r="AI7" s="387"/>
      <c r="AJ7" s="361" t="s">
        <v>6961</v>
      </c>
      <c r="AK7" s="389" t="s">
        <v>6962</v>
      </c>
      <c r="AL7" s="387"/>
      <c r="AM7" s="54" t="s">
        <v>6963</v>
      </c>
      <c r="AN7" s="54"/>
      <c r="AO7" s="54" t="s">
        <v>6964</v>
      </c>
      <c r="AP7" s="54" t="s">
        <v>6901</v>
      </c>
      <c r="AQ7" s="54"/>
      <c r="AR7" s="54" t="s">
        <v>32</v>
      </c>
    </row>
    <row r="8" ht="27" spans="1:44">
      <c r="A8" s="71">
        <v>6</v>
      </c>
      <c r="B8" s="277">
        <v>60</v>
      </c>
      <c r="C8" s="278">
        <v>45372</v>
      </c>
      <c r="D8" s="281" t="s">
        <v>6947</v>
      </c>
      <c r="E8" s="290" t="s">
        <v>6965</v>
      </c>
      <c r="F8" s="279" t="s">
        <v>6966</v>
      </c>
      <c r="G8" s="279" t="s">
        <v>6967</v>
      </c>
      <c r="H8" s="288">
        <v>6</v>
      </c>
      <c r="I8" s="299" t="s">
        <v>6968</v>
      </c>
      <c r="J8" s="300" t="s">
        <v>151</v>
      </c>
      <c r="K8" s="301">
        <v>0.385416666666667</v>
      </c>
      <c r="L8" s="302" t="s">
        <v>6884</v>
      </c>
      <c r="M8" s="301">
        <v>0.513888888888889</v>
      </c>
      <c r="N8" s="301">
        <v>0.583333333333333</v>
      </c>
      <c r="O8" s="302" t="s">
        <v>6952</v>
      </c>
      <c r="P8" s="334">
        <v>0.722222222222222</v>
      </c>
      <c r="Q8" s="356" t="s">
        <v>6906</v>
      </c>
      <c r="R8" s="357" t="s">
        <v>6887</v>
      </c>
      <c r="S8" s="360" t="s">
        <v>6969</v>
      </c>
      <c r="T8" s="359" t="s">
        <v>6970</v>
      </c>
      <c r="U8" s="356" t="s">
        <v>6971</v>
      </c>
      <c r="V8" s="358" t="s">
        <v>6972</v>
      </c>
      <c r="W8" s="375" t="s">
        <v>6914</v>
      </c>
      <c r="X8" s="375">
        <v>0</v>
      </c>
      <c r="Y8" s="380" t="s">
        <v>6973</v>
      </c>
      <c r="Z8" s="375"/>
      <c r="AA8" s="375"/>
      <c r="AB8" s="375"/>
      <c r="AC8" s="313"/>
      <c r="AD8" s="313"/>
      <c r="AE8" s="313"/>
      <c r="AF8" s="313"/>
      <c r="AG8" s="358"/>
      <c r="AH8" s="358"/>
      <c r="AI8" s="358"/>
      <c r="AJ8" s="361" t="s">
        <v>6974</v>
      </c>
      <c r="AK8" s="390" t="s">
        <v>6975</v>
      </c>
      <c r="AL8" s="358"/>
      <c r="AM8" s="54" t="s">
        <v>6976</v>
      </c>
      <c r="AN8" s="54"/>
      <c r="AO8" s="54" t="s">
        <v>6545</v>
      </c>
      <c r="AP8" s="54" t="s">
        <v>6901</v>
      </c>
      <c r="AQ8" s="54"/>
      <c r="AR8" s="54"/>
    </row>
    <row r="9" ht="34.5" spans="1:44">
      <c r="A9" s="71">
        <v>7</v>
      </c>
      <c r="B9" s="277">
        <v>52</v>
      </c>
      <c r="C9" s="278">
        <v>45372</v>
      </c>
      <c r="D9" s="281" t="s">
        <v>6947</v>
      </c>
      <c r="E9" s="287" t="s">
        <v>6977</v>
      </c>
      <c r="F9" s="291">
        <v>49</v>
      </c>
      <c r="G9" s="280">
        <v>50</v>
      </c>
      <c r="H9" s="288">
        <v>7</v>
      </c>
      <c r="I9" s="299" t="s">
        <v>921</v>
      </c>
      <c r="J9" s="300" t="s">
        <v>153</v>
      </c>
      <c r="K9" s="301">
        <v>0.375</v>
      </c>
      <c r="L9" s="302" t="s">
        <v>6978</v>
      </c>
      <c r="M9" s="335">
        <v>45639</v>
      </c>
      <c r="N9" s="301">
        <v>0.541666666666667</v>
      </c>
      <c r="O9" s="302" t="s">
        <v>6952</v>
      </c>
      <c r="P9" s="334">
        <v>0.708333333333333</v>
      </c>
      <c r="Q9" s="356" t="s">
        <v>6979</v>
      </c>
      <c r="R9" s="357" t="s">
        <v>6887</v>
      </c>
      <c r="S9" s="362" t="s">
        <v>6980</v>
      </c>
      <c r="T9" s="359" t="s">
        <v>6981</v>
      </c>
      <c r="U9" s="356" t="s">
        <v>6982</v>
      </c>
      <c r="V9" s="358" t="s">
        <v>6983</v>
      </c>
      <c r="W9" s="376" t="s">
        <v>32</v>
      </c>
      <c r="X9" s="313">
        <v>5</v>
      </c>
      <c r="Y9" s="313" t="s">
        <v>6940</v>
      </c>
      <c r="Z9" s="376">
        <v>6</v>
      </c>
      <c r="AA9" s="376" t="s">
        <v>6941</v>
      </c>
      <c r="AB9" s="313" t="s">
        <v>6960</v>
      </c>
      <c r="AC9" s="313"/>
      <c r="AD9" s="313"/>
      <c r="AE9" s="313"/>
      <c r="AF9" s="313"/>
      <c r="AG9" s="358"/>
      <c r="AH9" s="358"/>
      <c r="AI9" s="358"/>
      <c r="AJ9" s="54" t="s">
        <v>6984</v>
      </c>
      <c r="AK9" s="389" t="s">
        <v>6985</v>
      </c>
      <c r="AL9" s="358"/>
      <c r="AM9" s="54" t="s">
        <v>6986</v>
      </c>
      <c r="AN9" s="54"/>
      <c r="AO9" s="54" t="s">
        <v>6987</v>
      </c>
      <c r="AP9" s="54" t="s">
        <v>6901</v>
      </c>
      <c r="AQ9" s="54"/>
      <c r="AR9" s="54"/>
    </row>
    <row r="10" ht="51.75" spans="1:44">
      <c r="A10" s="282">
        <v>8</v>
      </c>
      <c r="B10" s="280">
        <v>29</v>
      </c>
      <c r="C10" s="278">
        <v>45372</v>
      </c>
      <c r="D10" s="279" t="s">
        <v>6947</v>
      </c>
      <c r="E10" s="287" t="s">
        <v>6988</v>
      </c>
      <c r="F10" s="281">
        <v>97</v>
      </c>
      <c r="G10" s="280">
        <v>60</v>
      </c>
      <c r="H10" s="288">
        <v>8</v>
      </c>
      <c r="I10" s="299" t="s">
        <v>920</v>
      </c>
      <c r="J10" s="300" t="s">
        <v>155</v>
      </c>
      <c r="K10" s="301">
        <v>0.375</v>
      </c>
      <c r="L10" s="303" t="s">
        <v>6884</v>
      </c>
      <c r="M10" s="301">
        <v>0.520833333333333</v>
      </c>
      <c r="N10" s="301">
        <v>0.583333333333333</v>
      </c>
      <c r="O10" s="303" t="s">
        <v>6952</v>
      </c>
      <c r="P10" s="301">
        <v>0.729166666666667</v>
      </c>
      <c r="Q10" s="363" t="s">
        <v>6989</v>
      </c>
      <c r="R10" s="364" t="s">
        <v>6990</v>
      </c>
      <c r="S10" s="365" t="s">
        <v>6991</v>
      </c>
      <c r="T10" s="359" t="s">
        <v>6992</v>
      </c>
      <c r="U10" s="363" t="s">
        <v>6993</v>
      </c>
      <c r="V10" s="239" t="s">
        <v>6994</v>
      </c>
      <c r="W10" s="280" t="s">
        <v>32</v>
      </c>
      <c r="X10" s="280">
        <v>5</v>
      </c>
      <c r="Y10" s="280" t="s">
        <v>585</v>
      </c>
      <c r="Z10" s="280" t="s">
        <v>6995</v>
      </c>
      <c r="AA10" s="280" t="s">
        <v>6896</v>
      </c>
      <c r="AB10" s="280" t="s">
        <v>6996</v>
      </c>
      <c r="AC10" s="280"/>
      <c r="AD10" s="280"/>
      <c r="AE10" s="280"/>
      <c r="AF10" s="280"/>
      <c r="AG10" s="239"/>
      <c r="AH10" s="239"/>
      <c r="AI10" s="239"/>
      <c r="AJ10" s="272" t="s">
        <v>6997</v>
      </c>
      <c r="AK10" s="392" t="s">
        <v>6998</v>
      </c>
      <c r="AL10" s="239"/>
      <c r="AM10" s="272" t="s">
        <v>6999</v>
      </c>
      <c r="AN10" s="272"/>
      <c r="AO10" s="272" t="s">
        <v>6964</v>
      </c>
      <c r="AP10" s="272" t="s">
        <v>6901</v>
      </c>
      <c r="AQ10" s="272"/>
      <c r="AR10" s="272" t="s">
        <v>32</v>
      </c>
    </row>
    <row r="11" ht="27" spans="1:44">
      <c r="A11" s="71">
        <v>9</v>
      </c>
      <c r="B11" s="277">
        <v>15</v>
      </c>
      <c r="C11" s="278">
        <v>45373</v>
      </c>
      <c r="D11" s="281" t="s">
        <v>6883</v>
      </c>
      <c r="E11" s="290" t="s">
        <v>790</v>
      </c>
      <c r="F11" s="291">
        <v>595</v>
      </c>
      <c r="G11" s="279">
        <v>200</v>
      </c>
      <c r="H11" s="288">
        <v>9</v>
      </c>
      <c r="I11" s="299" t="s">
        <v>945</v>
      </c>
      <c r="J11" s="304" t="s">
        <v>157</v>
      </c>
      <c r="K11" s="301">
        <v>0.375</v>
      </c>
      <c r="L11" s="302" t="s">
        <v>6884</v>
      </c>
      <c r="M11" s="301">
        <v>0.520833333333333</v>
      </c>
      <c r="N11" s="301">
        <v>0.583333333333333</v>
      </c>
      <c r="O11" s="302" t="s">
        <v>6952</v>
      </c>
      <c r="P11" s="334">
        <v>0.708333333333333</v>
      </c>
      <c r="Q11" s="356" t="s">
        <v>6906</v>
      </c>
      <c r="R11" s="357" t="s">
        <v>6887</v>
      </c>
      <c r="S11" s="358" t="s">
        <v>7000</v>
      </c>
      <c r="T11" s="359" t="s">
        <v>7001</v>
      </c>
      <c r="U11" s="356" t="s">
        <v>7002</v>
      </c>
      <c r="V11" s="358" t="s">
        <v>7003</v>
      </c>
      <c r="W11" s="313" t="s">
        <v>32</v>
      </c>
      <c r="X11" s="313">
        <v>15</v>
      </c>
      <c r="Y11" s="277" t="s">
        <v>7004</v>
      </c>
      <c r="Z11" s="313">
        <v>15</v>
      </c>
      <c r="AA11" s="277" t="s">
        <v>6913</v>
      </c>
      <c r="AB11" s="313" t="s">
        <v>790</v>
      </c>
      <c r="AC11" s="313"/>
      <c r="AD11" s="313"/>
      <c r="AE11" s="313"/>
      <c r="AF11" s="313"/>
      <c r="AG11" s="358"/>
      <c r="AH11" s="358"/>
      <c r="AI11" s="358"/>
      <c r="AJ11" s="358" t="s">
        <v>7005</v>
      </c>
      <c r="AK11" s="378" t="s">
        <v>7006</v>
      </c>
      <c r="AL11" s="358"/>
      <c r="AM11" s="81" t="s">
        <v>7007</v>
      </c>
      <c r="AN11" s="54"/>
      <c r="AO11" s="54" t="s">
        <v>7008</v>
      </c>
      <c r="AP11" s="54" t="s">
        <v>6901</v>
      </c>
      <c r="AQ11" s="54"/>
      <c r="AR11" s="54" t="s">
        <v>33</v>
      </c>
    </row>
    <row r="12" ht="51.75" spans="1:44">
      <c r="A12" s="71">
        <v>10</v>
      </c>
      <c r="B12" s="277">
        <v>12</v>
      </c>
      <c r="C12" s="278">
        <v>45373</v>
      </c>
      <c r="D12" s="279" t="s">
        <v>6883</v>
      </c>
      <c r="E12" s="292" t="s">
        <v>7009</v>
      </c>
      <c r="F12" s="291" t="s">
        <v>7010</v>
      </c>
      <c r="G12" s="279">
        <v>40</v>
      </c>
      <c r="H12" s="288">
        <v>10</v>
      </c>
      <c r="I12" s="299" t="s">
        <v>7011</v>
      </c>
      <c r="J12" s="300" t="s">
        <v>159</v>
      </c>
      <c r="K12" s="301">
        <v>0.375</v>
      </c>
      <c r="L12" s="302" t="s">
        <v>7012</v>
      </c>
      <c r="M12" s="301">
        <v>0.5</v>
      </c>
      <c r="N12" s="301">
        <v>0.5625</v>
      </c>
      <c r="O12" s="302" t="s">
        <v>6952</v>
      </c>
      <c r="P12" s="301">
        <v>0.739583333333333</v>
      </c>
      <c r="Q12" s="356" t="s">
        <v>7013</v>
      </c>
      <c r="R12" s="357" t="s">
        <v>6887</v>
      </c>
      <c r="S12" s="361" t="s">
        <v>7014</v>
      </c>
      <c r="T12" s="359" t="s">
        <v>7015</v>
      </c>
      <c r="U12" s="356" t="s">
        <v>7016</v>
      </c>
      <c r="V12" s="358" t="s">
        <v>7017</v>
      </c>
      <c r="W12" s="277" t="s">
        <v>32</v>
      </c>
      <c r="X12" s="277">
        <v>18</v>
      </c>
      <c r="Y12" s="277"/>
      <c r="Z12" s="277">
        <v>18</v>
      </c>
      <c r="AA12" s="277" t="s">
        <v>6913</v>
      </c>
      <c r="AB12" s="277" t="s">
        <v>797</v>
      </c>
      <c r="AC12" s="277"/>
      <c r="AD12" s="277"/>
      <c r="AE12" s="277"/>
      <c r="AF12" s="277"/>
      <c r="AG12" s="387"/>
      <c r="AH12" s="387"/>
      <c r="AI12" s="387"/>
      <c r="AJ12" s="361" t="s">
        <v>7018</v>
      </c>
      <c r="AK12" s="393" t="s">
        <v>7019</v>
      </c>
      <c r="AL12" s="387"/>
      <c r="AM12" s="54" t="s">
        <v>7020</v>
      </c>
      <c r="AN12" s="54"/>
      <c r="AO12" s="54"/>
      <c r="AP12" s="54"/>
      <c r="AQ12" s="54"/>
      <c r="AR12" s="54"/>
    </row>
    <row r="13" ht="51.75" spans="1:44">
      <c r="A13" s="71">
        <v>11</v>
      </c>
      <c r="B13" s="277">
        <v>69</v>
      </c>
      <c r="C13" s="278">
        <v>45373</v>
      </c>
      <c r="D13" s="281" t="s">
        <v>6883</v>
      </c>
      <c r="E13" s="290" t="s">
        <v>794</v>
      </c>
      <c r="F13" s="281">
        <v>56</v>
      </c>
      <c r="G13" s="279">
        <v>30</v>
      </c>
      <c r="H13" s="288">
        <v>11</v>
      </c>
      <c r="I13" s="299" t="s">
        <v>7021</v>
      </c>
      <c r="J13" s="300" t="s">
        <v>161</v>
      </c>
      <c r="K13" s="301">
        <v>0.375</v>
      </c>
      <c r="L13" s="302" t="s">
        <v>6884</v>
      </c>
      <c r="M13" s="301">
        <v>0.527777777777778</v>
      </c>
      <c r="N13" s="336">
        <v>0.583333333333333</v>
      </c>
      <c r="O13" s="302" t="s">
        <v>6952</v>
      </c>
      <c r="P13" s="334">
        <v>0.722222222222222</v>
      </c>
      <c r="Q13" s="356" t="s">
        <v>6906</v>
      </c>
      <c r="R13" s="357" t="s">
        <v>6887</v>
      </c>
      <c r="S13" s="366" t="s">
        <v>7022</v>
      </c>
      <c r="T13" s="359" t="s">
        <v>7023</v>
      </c>
      <c r="U13" s="356" t="s">
        <v>7024</v>
      </c>
      <c r="V13" s="358" t="s">
        <v>7025</v>
      </c>
      <c r="W13" s="277" t="s">
        <v>32</v>
      </c>
      <c r="X13" s="277">
        <v>5</v>
      </c>
      <c r="Y13" s="277" t="s">
        <v>6940</v>
      </c>
      <c r="Z13" s="277">
        <v>6</v>
      </c>
      <c r="AA13" s="313" t="s">
        <v>6941</v>
      </c>
      <c r="AB13" s="277" t="s">
        <v>794</v>
      </c>
      <c r="AC13" s="277"/>
      <c r="AD13" s="277"/>
      <c r="AE13" s="313"/>
      <c r="AF13" s="313"/>
      <c r="AG13" s="358"/>
      <c r="AH13" s="358"/>
      <c r="AI13" s="358"/>
      <c r="AJ13" s="361" t="s">
        <v>7026</v>
      </c>
      <c r="AK13" s="390" t="s">
        <v>7027</v>
      </c>
      <c r="AL13" s="358"/>
      <c r="AM13" s="54" t="s">
        <v>7028</v>
      </c>
      <c r="AN13" s="54"/>
      <c r="AO13" s="54" t="s">
        <v>7029</v>
      </c>
      <c r="AP13" s="54" t="s">
        <v>6901</v>
      </c>
      <c r="AQ13" s="54"/>
      <c r="AR13" s="54" t="s">
        <v>33</v>
      </c>
    </row>
    <row r="14" ht="34.5" spans="1:44">
      <c r="A14" s="71">
        <v>12</v>
      </c>
      <c r="B14" s="277">
        <v>73</v>
      </c>
      <c r="C14" s="278">
        <v>45373</v>
      </c>
      <c r="D14" s="281" t="s">
        <v>6883</v>
      </c>
      <c r="E14" s="293" t="s">
        <v>7030</v>
      </c>
      <c r="F14" s="279" t="s">
        <v>6903</v>
      </c>
      <c r="G14" s="279">
        <v>70</v>
      </c>
      <c r="H14" s="288">
        <v>12</v>
      </c>
      <c r="I14" s="299" t="s">
        <v>947</v>
      </c>
      <c r="J14" s="300" t="s">
        <v>163</v>
      </c>
      <c r="K14" s="301">
        <v>0.368055555555556</v>
      </c>
      <c r="L14" s="302" t="s">
        <v>7031</v>
      </c>
      <c r="M14" s="301">
        <v>0.520833333333333</v>
      </c>
      <c r="N14" s="337">
        <v>0.572916666666667</v>
      </c>
      <c r="O14" s="302" t="s">
        <v>6952</v>
      </c>
      <c r="P14" s="334">
        <v>0.75</v>
      </c>
      <c r="Q14" s="356" t="s">
        <v>7032</v>
      </c>
      <c r="R14" s="357" t="s">
        <v>6887</v>
      </c>
      <c r="S14" s="367" t="s">
        <v>7033</v>
      </c>
      <c r="T14" s="359" t="s">
        <v>7034</v>
      </c>
      <c r="U14" s="356" t="s">
        <v>7035</v>
      </c>
      <c r="V14" s="358" t="s">
        <v>7036</v>
      </c>
      <c r="W14" s="376" t="s">
        <v>32</v>
      </c>
      <c r="X14" s="313" t="s">
        <v>7037</v>
      </c>
      <c r="Y14" s="376" t="s">
        <v>6940</v>
      </c>
      <c r="Z14" s="376">
        <v>9</v>
      </c>
      <c r="AA14" s="376" t="s">
        <v>6941</v>
      </c>
      <c r="AB14" s="313" t="s">
        <v>791</v>
      </c>
      <c r="AC14" s="384" t="s">
        <v>32</v>
      </c>
      <c r="AD14" s="382" t="s">
        <v>7038</v>
      </c>
      <c r="AE14" s="313"/>
      <c r="AF14" s="313" t="s">
        <v>7039</v>
      </c>
      <c r="AG14" s="358"/>
      <c r="AH14" s="358"/>
      <c r="AI14" s="358"/>
      <c r="AJ14" s="361" t="s">
        <v>7040</v>
      </c>
      <c r="AK14" s="389" t="s">
        <v>7041</v>
      </c>
      <c r="AL14" s="358"/>
      <c r="AM14" s="54" t="s">
        <v>7042</v>
      </c>
      <c r="AN14" s="391"/>
      <c r="AO14" s="391" t="s">
        <v>7043</v>
      </c>
      <c r="AP14" s="54" t="s">
        <v>6901</v>
      </c>
      <c r="AQ14" s="54"/>
      <c r="AR14" s="54"/>
    </row>
    <row r="15" ht="34.5" spans="1:44">
      <c r="A15" s="71">
        <v>13</v>
      </c>
      <c r="B15" s="277">
        <v>77</v>
      </c>
      <c r="C15" s="278">
        <v>45373</v>
      </c>
      <c r="D15" s="281" t="s">
        <v>6883</v>
      </c>
      <c r="E15" s="294" t="s">
        <v>791</v>
      </c>
      <c r="F15" s="281" t="s">
        <v>6920</v>
      </c>
      <c r="G15" s="280">
        <v>60</v>
      </c>
      <c r="H15" s="288">
        <v>13</v>
      </c>
      <c r="I15" s="299" t="s">
        <v>7044</v>
      </c>
      <c r="J15" s="300" t="s">
        <v>165</v>
      </c>
      <c r="K15" s="301">
        <v>0.375</v>
      </c>
      <c r="L15" s="302" t="s">
        <v>7045</v>
      </c>
      <c r="M15" s="301">
        <v>0.5</v>
      </c>
      <c r="N15" s="301">
        <v>0.583333333333333</v>
      </c>
      <c r="O15" s="302" t="s">
        <v>6952</v>
      </c>
      <c r="P15" s="334">
        <v>0.729166666666667</v>
      </c>
      <c r="Q15" s="356" t="s">
        <v>7046</v>
      </c>
      <c r="R15" s="368" t="s">
        <v>7047</v>
      </c>
      <c r="S15" s="369"/>
      <c r="T15" s="359" t="s">
        <v>7048</v>
      </c>
      <c r="U15" s="356" t="s">
        <v>7049</v>
      </c>
      <c r="V15" s="358" t="s">
        <v>6914</v>
      </c>
      <c r="W15" s="277" t="s">
        <v>32</v>
      </c>
      <c r="X15" s="277">
        <v>18</v>
      </c>
      <c r="Y15" s="277" t="s">
        <v>6940</v>
      </c>
      <c r="Z15" s="277">
        <v>18</v>
      </c>
      <c r="AA15" s="313" t="s">
        <v>6941</v>
      </c>
      <c r="AB15" s="313" t="s">
        <v>792</v>
      </c>
      <c r="AC15" s="277"/>
      <c r="AD15" s="277"/>
      <c r="AE15" s="277"/>
      <c r="AF15" s="277"/>
      <c r="AG15" s="387"/>
      <c r="AH15" s="387"/>
      <c r="AI15" s="387"/>
      <c r="AJ15" s="361" t="s">
        <v>7050</v>
      </c>
      <c r="AK15" s="390" t="s">
        <v>7051</v>
      </c>
      <c r="AL15" s="387"/>
      <c r="AM15" s="54" t="s">
        <v>7052</v>
      </c>
      <c r="AN15" s="54"/>
      <c r="AO15" s="54" t="s">
        <v>7053</v>
      </c>
      <c r="AP15" s="54" t="s">
        <v>6901</v>
      </c>
      <c r="AQ15" s="54"/>
      <c r="AR15" s="54" t="s">
        <v>33</v>
      </c>
    </row>
    <row r="16" ht="27" spans="1:44">
      <c r="A16" s="71">
        <v>14</v>
      </c>
      <c r="B16" s="277">
        <v>85</v>
      </c>
      <c r="C16" s="278">
        <v>45373</v>
      </c>
      <c r="D16" s="279" t="s">
        <v>6883</v>
      </c>
      <c r="E16" s="287" t="s">
        <v>6934</v>
      </c>
      <c r="F16" s="279" t="s">
        <v>6920</v>
      </c>
      <c r="G16" s="291">
        <v>60</v>
      </c>
      <c r="H16" s="295">
        <v>14</v>
      </c>
      <c r="I16" s="299" t="s">
        <v>948</v>
      </c>
      <c r="J16" s="300" t="s">
        <v>167</v>
      </c>
      <c r="K16" s="301">
        <v>0.368055555555556</v>
      </c>
      <c r="L16" s="302" t="s">
        <v>6884</v>
      </c>
      <c r="M16" s="301">
        <v>0.534722222222222</v>
      </c>
      <c r="N16" s="301">
        <v>0.583333333333333</v>
      </c>
      <c r="O16" s="302" t="s">
        <v>6952</v>
      </c>
      <c r="P16" s="334">
        <v>0.729166666666667</v>
      </c>
      <c r="Q16" s="356" t="s">
        <v>7054</v>
      </c>
      <c r="R16" s="370" t="s">
        <v>6887</v>
      </c>
      <c r="S16" s="361" t="s">
        <v>7055</v>
      </c>
      <c r="T16" s="359" t="s">
        <v>7056</v>
      </c>
      <c r="U16" s="356" t="s">
        <v>7057</v>
      </c>
      <c r="V16" s="358" t="s">
        <v>7058</v>
      </c>
      <c r="W16" s="277" t="s">
        <v>32</v>
      </c>
      <c r="X16" s="277">
        <v>8</v>
      </c>
      <c r="Y16" s="277" t="s">
        <v>6940</v>
      </c>
      <c r="Z16" s="277">
        <v>9</v>
      </c>
      <c r="AA16" s="313" t="s">
        <v>6941</v>
      </c>
      <c r="AB16" s="313" t="s">
        <v>793</v>
      </c>
      <c r="AC16" s="382" t="s">
        <v>32</v>
      </c>
      <c r="AD16" s="385" t="s">
        <v>7059</v>
      </c>
      <c r="AE16" s="277"/>
      <c r="AF16" s="277"/>
      <c r="AG16" s="387"/>
      <c r="AH16" s="387"/>
      <c r="AI16" s="387"/>
      <c r="AJ16" s="361" t="s">
        <v>7060</v>
      </c>
      <c r="AK16" s="389" t="s">
        <v>7061</v>
      </c>
      <c r="AL16" s="387"/>
      <c r="AM16" s="54" t="s">
        <v>7062</v>
      </c>
      <c r="AN16" s="54"/>
      <c r="AO16" s="54"/>
      <c r="AP16" s="54" t="s">
        <v>6901</v>
      </c>
      <c r="AQ16" s="54"/>
      <c r="AR16" s="54"/>
    </row>
    <row r="17" ht="51.75" spans="1:44">
      <c r="A17" s="71">
        <v>15</v>
      </c>
      <c r="B17" s="277">
        <v>45</v>
      </c>
      <c r="C17" s="278">
        <v>45373</v>
      </c>
      <c r="D17" s="281" t="s">
        <v>6947</v>
      </c>
      <c r="E17" s="290" t="s">
        <v>6948</v>
      </c>
      <c r="F17" s="281" t="s">
        <v>6949</v>
      </c>
      <c r="G17" s="281">
        <v>40</v>
      </c>
      <c r="H17" s="295">
        <v>15</v>
      </c>
      <c r="I17" s="299" t="s">
        <v>953</v>
      </c>
      <c r="J17" s="300" t="s">
        <v>169</v>
      </c>
      <c r="K17" s="301">
        <v>0.375</v>
      </c>
      <c r="L17" s="302" t="s">
        <v>6884</v>
      </c>
      <c r="M17" s="334">
        <v>0.5</v>
      </c>
      <c r="N17" s="301">
        <v>0.572916666666667</v>
      </c>
      <c r="O17" s="302" t="s">
        <v>6952</v>
      </c>
      <c r="P17" s="334">
        <v>0.701388888888889</v>
      </c>
      <c r="Q17" s="356" t="s">
        <v>7063</v>
      </c>
      <c r="R17" s="357" t="s">
        <v>6887</v>
      </c>
      <c r="S17" s="358" t="s">
        <v>7064</v>
      </c>
      <c r="T17" s="359" t="s">
        <v>7065</v>
      </c>
      <c r="U17" s="356" t="s">
        <v>7066</v>
      </c>
      <c r="V17" s="358" t="s">
        <v>7067</v>
      </c>
      <c r="W17" s="313" t="s">
        <v>32</v>
      </c>
      <c r="X17" s="313">
        <v>4</v>
      </c>
      <c r="Y17" s="313"/>
      <c r="Z17" s="313">
        <v>6</v>
      </c>
      <c r="AA17" s="313" t="s">
        <v>6941</v>
      </c>
      <c r="AB17" s="277" t="s">
        <v>6960</v>
      </c>
      <c r="AC17" s="384" t="s">
        <v>32</v>
      </c>
      <c r="AD17" s="382" t="s">
        <v>7068</v>
      </c>
      <c r="AE17" s="277"/>
      <c r="AF17" s="277"/>
      <c r="AG17" s="387"/>
      <c r="AH17" s="387"/>
      <c r="AI17" s="387"/>
      <c r="AJ17" s="361" t="s">
        <v>7069</v>
      </c>
      <c r="AK17" s="390" t="s">
        <v>7070</v>
      </c>
      <c r="AL17" s="361" t="s">
        <v>7071</v>
      </c>
      <c r="AM17" s="54" t="s">
        <v>7072</v>
      </c>
      <c r="AN17" s="54"/>
      <c r="AO17" s="54" t="s">
        <v>7073</v>
      </c>
      <c r="AP17" s="54" t="s">
        <v>6901</v>
      </c>
      <c r="AQ17" s="54"/>
      <c r="AR17" s="54" t="s">
        <v>32</v>
      </c>
    </row>
    <row r="18" ht="34.5" spans="1:44">
      <c r="A18" s="71">
        <v>16</v>
      </c>
      <c r="B18" s="277">
        <v>59</v>
      </c>
      <c r="C18" s="278">
        <v>45373</v>
      </c>
      <c r="D18" s="281" t="s">
        <v>6947</v>
      </c>
      <c r="E18" s="287" t="s">
        <v>6965</v>
      </c>
      <c r="F18" s="279" t="s">
        <v>6966</v>
      </c>
      <c r="G18" s="279" t="s">
        <v>6967</v>
      </c>
      <c r="H18" s="288">
        <v>16</v>
      </c>
      <c r="I18" s="299" t="s">
        <v>954</v>
      </c>
      <c r="J18" s="300" t="s">
        <v>171</v>
      </c>
      <c r="K18" s="301">
        <v>0.375</v>
      </c>
      <c r="L18" s="302" t="s">
        <v>6884</v>
      </c>
      <c r="M18" s="301">
        <v>0.510416666666667</v>
      </c>
      <c r="N18" s="336">
        <v>0.552083333333333</v>
      </c>
      <c r="O18" s="302" t="s">
        <v>6952</v>
      </c>
      <c r="P18" s="334">
        <v>0.729166666666667</v>
      </c>
      <c r="Q18" s="356" t="s">
        <v>7074</v>
      </c>
      <c r="R18" s="364" t="s">
        <v>6990</v>
      </c>
      <c r="S18" s="358" t="s">
        <v>7075</v>
      </c>
      <c r="T18" s="359" t="s">
        <v>7076</v>
      </c>
      <c r="U18" s="356" t="s">
        <v>7077</v>
      </c>
      <c r="V18" s="358" t="s">
        <v>7078</v>
      </c>
      <c r="W18" s="313" t="s">
        <v>32</v>
      </c>
      <c r="X18" s="313">
        <v>7</v>
      </c>
      <c r="Y18" s="313"/>
      <c r="Z18" s="313">
        <v>9</v>
      </c>
      <c r="AA18" s="379" t="s">
        <v>6913</v>
      </c>
      <c r="AB18" s="277" t="s">
        <v>6960</v>
      </c>
      <c r="AC18" s="313"/>
      <c r="AD18" s="313"/>
      <c r="AE18" s="313"/>
      <c r="AF18" s="313"/>
      <c r="AG18" s="358"/>
      <c r="AH18" s="358"/>
      <c r="AI18" s="358"/>
      <c r="AJ18" s="361" t="s">
        <v>7079</v>
      </c>
      <c r="AK18" s="389" t="s">
        <v>7080</v>
      </c>
      <c r="AL18" s="358"/>
      <c r="AM18" s="54" t="s">
        <v>7081</v>
      </c>
      <c r="AN18" s="54"/>
      <c r="AO18" s="54"/>
      <c r="AP18" s="54" t="s">
        <v>6901</v>
      </c>
      <c r="AQ18" s="54"/>
      <c r="AR18" s="54"/>
    </row>
    <row r="19" ht="34.5" spans="1:44">
      <c r="A19" s="71">
        <v>17</v>
      </c>
      <c r="B19" s="277">
        <v>75</v>
      </c>
      <c r="C19" s="278">
        <v>45373</v>
      </c>
      <c r="D19" s="279" t="s">
        <v>6947</v>
      </c>
      <c r="E19" s="287" t="s">
        <v>7082</v>
      </c>
      <c r="F19" s="280">
        <v>49</v>
      </c>
      <c r="G19" s="279">
        <v>40</v>
      </c>
      <c r="H19" s="288">
        <v>17</v>
      </c>
      <c r="I19" s="299" t="s">
        <v>955</v>
      </c>
      <c r="J19" s="305" t="s">
        <v>173</v>
      </c>
      <c r="K19" s="301">
        <v>0.354166666666667</v>
      </c>
      <c r="L19" s="302" t="s">
        <v>6884</v>
      </c>
      <c r="M19" s="301">
        <v>0.513888888888889</v>
      </c>
      <c r="N19" s="337">
        <v>0.541666666666667</v>
      </c>
      <c r="O19" s="302" t="s">
        <v>6952</v>
      </c>
      <c r="P19" s="334">
        <v>0.708333333333333</v>
      </c>
      <c r="Q19" s="356" t="s">
        <v>7083</v>
      </c>
      <c r="R19" s="357" t="s">
        <v>6887</v>
      </c>
      <c r="S19" s="361" t="s">
        <v>7084</v>
      </c>
      <c r="T19" s="359" t="s">
        <v>7085</v>
      </c>
      <c r="U19" s="356" t="s">
        <v>7086</v>
      </c>
      <c r="V19" s="361" t="s">
        <v>6914</v>
      </c>
      <c r="W19" s="277" t="s">
        <v>7087</v>
      </c>
      <c r="X19" s="377">
        <v>45422</v>
      </c>
      <c r="Y19" s="277" t="s">
        <v>6940</v>
      </c>
      <c r="Z19" s="277">
        <v>9</v>
      </c>
      <c r="AA19" s="313" t="s">
        <v>6941</v>
      </c>
      <c r="AB19" s="277" t="s">
        <v>6960</v>
      </c>
      <c r="AC19" s="384" t="s">
        <v>32</v>
      </c>
      <c r="AD19" s="382" t="s">
        <v>7088</v>
      </c>
      <c r="AE19" s="277"/>
      <c r="AF19" s="277"/>
      <c r="AG19" s="387"/>
      <c r="AH19" s="387"/>
      <c r="AI19" s="387"/>
      <c r="AJ19" s="361" t="s">
        <v>7089</v>
      </c>
      <c r="AK19" s="390" t="s">
        <v>7090</v>
      </c>
      <c r="AL19" s="387"/>
      <c r="AM19" s="54" t="s">
        <v>7091</v>
      </c>
      <c r="AN19" s="54"/>
      <c r="AO19" s="54" t="s">
        <v>7092</v>
      </c>
      <c r="AP19" s="54"/>
      <c r="AQ19" s="54"/>
      <c r="AR19" s="54"/>
    </row>
    <row r="20" ht="34.5" spans="1:44">
      <c r="A20" s="71">
        <v>18</v>
      </c>
      <c r="B20" s="277">
        <v>66</v>
      </c>
      <c r="C20" s="278">
        <v>45373</v>
      </c>
      <c r="D20" s="279" t="s">
        <v>6947</v>
      </c>
      <c r="E20" s="287" t="s">
        <v>7093</v>
      </c>
      <c r="F20" s="280" t="s">
        <v>7094</v>
      </c>
      <c r="G20" s="279">
        <v>70</v>
      </c>
      <c r="H20" s="288">
        <v>18</v>
      </c>
      <c r="I20" s="299" t="s">
        <v>951</v>
      </c>
      <c r="J20" s="300" t="s">
        <v>175</v>
      </c>
      <c r="K20" s="301">
        <v>0.375</v>
      </c>
      <c r="L20" s="302" t="s">
        <v>6884</v>
      </c>
      <c r="M20" s="301">
        <v>0.4375</v>
      </c>
      <c r="N20" s="337">
        <v>0.583333333333333</v>
      </c>
      <c r="O20" s="302" t="s">
        <v>6952</v>
      </c>
      <c r="P20" s="334">
        <v>0.729166666666667</v>
      </c>
      <c r="Q20" s="356" t="s">
        <v>6906</v>
      </c>
      <c r="R20" s="357" t="s">
        <v>6887</v>
      </c>
      <c r="S20" s="360" t="s">
        <v>7095</v>
      </c>
      <c r="T20" s="359" t="s">
        <v>7096</v>
      </c>
      <c r="U20" s="356" t="s">
        <v>7097</v>
      </c>
      <c r="V20" s="378" t="s">
        <v>7098</v>
      </c>
      <c r="W20" s="313" t="s">
        <v>32</v>
      </c>
      <c r="X20" s="313">
        <v>7</v>
      </c>
      <c r="Y20" s="313"/>
      <c r="Z20" s="313">
        <v>9</v>
      </c>
      <c r="AA20" s="313" t="s">
        <v>6941</v>
      </c>
      <c r="AB20" s="277" t="s">
        <v>6960</v>
      </c>
      <c r="AC20" s="313" t="s">
        <v>32</v>
      </c>
      <c r="AD20" s="321" t="s">
        <v>7099</v>
      </c>
      <c r="AE20" s="313"/>
      <c r="AF20" s="313"/>
      <c r="AG20" s="358"/>
      <c r="AH20" s="358"/>
      <c r="AI20" s="358"/>
      <c r="AJ20" s="361" t="s">
        <v>7100</v>
      </c>
      <c r="AK20" s="389" t="s">
        <v>7101</v>
      </c>
      <c r="AL20" s="358"/>
      <c r="AM20" s="54" t="s">
        <v>7102</v>
      </c>
      <c r="AN20" s="54"/>
      <c r="AO20" s="54" t="s">
        <v>7103</v>
      </c>
      <c r="AP20" s="54" t="s">
        <v>6901</v>
      </c>
      <c r="AQ20" s="54"/>
      <c r="AR20" s="54" t="s">
        <v>32</v>
      </c>
    </row>
    <row r="21" ht="34.5" spans="1:44">
      <c r="A21" s="71">
        <v>19</v>
      </c>
      <c r="B21" s="277">
        <v>16</v>
      </c>
      <c r="C21" s="278">
        <v>45373</v>
      </c>
      <c r="D21" s="279" t="s">
        <v>6947</v>
      </c>
      <c r="E21" s="287" t="s">
        <v>7104</v>
      </c>
      <c r="F21" s="280" t="s">
        <v>7105</v>
      </c>
      <c r="G21" s="280">
        <v>100</v>
      </c>
      <c r="H21" s="288">
        <v>19</v>
      </c>
      <c r="I21" s="299" t="s">
        <v>952</v>
      </c>
      <c r="J21" s="300" t="s">
        <v>177</v>
      </c>
      <c r="K21" s="301">
        <v>0.385416666666667</v>
      </c>
      <c r="L21" s="302" t="s">
        <v>585</v>
      </c>
      <c r="M21" s="301">
        <v>0.541666666666667</v>
      </c>
      <c r="N21" s="301">
        <v>0.5625</v>
      </c>
      <c r="O21" s="302" t="s">
        <v>7106</v>
      </c>
      <c r="P21" s="334">
        <v>0.71875</v>
      </c>
      <c r="Q21" s="356" t="s">
        <v>6906</v>
      </c>
      <c r="R21" s="357" t="s">
        <v>6887</v>
      </c>
      <c r="S21" s="366" t="s">
        <v>7107</v>
      </c>
      <c r="T21" s="359" t="s">
        <v>7108</v>
      </c>
      <c r="U21" s="356" t="s">
        <v>7109</v>
      </c>
      <c r="V21" s="361" t="s">
        <v>7110</v>
      </c>
      <c r="W21" s="277" t="s">
        <v>32</v>
      </c>
      <c r="X21" s="377">
        <v>45514</v>
      </c>
      <c r="Y21" s="277" t="s">
        <v>6912</v>
      </c>
      <c r="Z21" s="277">
        <v>12</v>
      </c>
      <c r="AA21" s="379" t="s">
        <v>6913</v>
      </c>
      <c r="AB21" s="277" t="s">
        <v>6960</v>
      </c>
      <c r="AC21" s="277"/>
      <c r="AD21" s="277"/>
      <c r="AE21" s="313"/>
      <c r="AF21" s="313"/>
      <c r="AG21" s="358" t="s">
        <v>7111</v>
      </c>
      <c r="AH21" s="358"/>
      <c r="AI21" s="358"/>
      <c r="AJ21" s="361" t="s">
        <v>7112</v>
      </c>
      <c r="AK21" s="390" t="s">
        <v>7113</v>
      </c>
      <c r="AL21" s="358"/>
      <c r="AM21" s="54" t="s">
        <v>7114</v>
      </c>
      <c r="AN21" s="54"/>
      <c r="AO21" s="54" t="s">
        <v>7115</v>
      </c>
      <c r="AP21" s="54" t="s">
        <v>7116</v>
      </c>
      <c r="AQ21" s="54" t="s">
        <v>7117</v>
      </c>
      <c r="AR21" s="54" t="s">
        <v>33</v>
      </c>
    </row>
    <row r="22" ht="51.75" spans="1:44">
      <c r="A22" s="282">
        <v>8</v>
      </c>
      <c r="B22" s="280">
        <v>29</v>
      </c>
      <c r="C22" s="278">
        <v>45373</v>
      </c>
      <c r="D22" s="279" t="s">
        <v>6947</v>
      </c>
      <c r="E22" s="287" t="s">
        <v>6988</v>
      </c>
      <c r="F22" s="281">
        <v>97</v>
      </c>
      <c r="G22" s="280">
        <v>60</v>
      </c>
      <c r="H22" s="288">
        <v>8</v>
      </c>
      <c r="I22" s="299" t="s">
        <v>920</v>
      </c>
      <c r="J22" s="300" t="s">
        <v>155</v>
      </c>
      <c r="K22" s="301">
        <v>0.375</v>
      </c>
      <c r="L22" s="303" t="s">
        <v>6884</v>
      </c>
      <c r="M22" s="301">
        <v>0.520833333333333</v>
      </c>
      <c r="N22" s="301">
        <v>0.583333333333333</v>
      </c>
      <c r="O22" s="303" t="s">
        <v>6952</v>
      </c>
      <c r="P22" s="301">
        <v>0.65625</v>
      </c>
      <c r="Q22" s="363" t="s">
        <v>6989</v>
      </c>
      <c r="R22" s="364"/>
      <c r="S22" s="364"/>
      <c r="T22" s="359" t="s">
        <v>6992</v>
      </c>
      <c r="U22" s="239"/>
      <c r="V22" s="239"/>
      <c r="W22" s="280" t="s">
        <v>32</v>
      </c>
      <c r="X22" s="280">
        <v>5</v>
      </c>
      <c r="Y22" s="280" t="s">
        <v>585</v>
      </c>
      <c r="Z22" s="280" t="s">
        <v>6995</v>
      </c>
      <c r="AA22" s="280" t="s">
        <v>6896</v>
      </c>
      <c r="AB22" s="280" t="s">
        <v>6996</v>
      </c>
      <c r="AC22" s="280"/>
      <c r="AD22" s="280"/>
      <c r="AE22" s="280"/>
      <c r="AF22" s="280"/>
      <c r="AG22" s="239"/>
      <c r="AH22" s="239"/>
      <c r="AI22" s="239"/>
      <c r="AJ22" s="272" t="s">
        <v>6997</v>
      </c>
      <c r="AK22" s="392" t="s">
        <v>6998</v>
      </c>
      <c r="AL22" s="239"/>
      <c r="AM22" s="272" t="s">
        <v>6999</v>
      </c>
      <c r="AN22" s="272"/>
      <c r="AO22" s="272" t="s">
        <v>6964</v>
      </c>
      <c r="AP22" s="272" t="s">
        <v>6901</v>
      </c>
      <c r="AQ22" s="272"/>
      <c r="AR22" s="272" t="s">
        <v>32</v>
      </c>
    </row>
    <row r="23" ht="17.25" spans="1:44">
      <c r="A23" s="283"/>
      <c r="B23" s="283"/>
      <c r="C23" s="283"/>
      <c r="D23" s="71"/>
      <c r="E23" s="296"/>
      <c r="F23" s="71"/>
      <c r="G23" s="71"/>
      <c r="H23" s="71"/>
      <c r="I23" s="54"/>
      <c r="J23" s="80"/>
      <c r="K23" s="306"/>
      <c r="L23" s="186"/>
      <c r="M23" s="306"/>
      <c r="N23" s="306"/>
      <c r="O23" s="306"/>
      <c r="P23" s="306"/>
      <c r="Q23" s="371"/>
      <c r="R23" s="371"/>
      <c r="S23" s="371"/>
      <c r="T23" s="371"/>
      <c r="U23" s="371"/>
      <c r="V23" s="371"/>
      <c r="W23" s="71"/>
      <c r="X23" s="71"/>
      <c r="Y23" s="71"/>
      <c r="Z23" s="71"/>
      <c r="AA23" s="71"/>
      <c r="AB23" s="71"/>
      <c r="AC23" s="71"/>
      <c r="AD23" s="71"/>
      <c r="AE23" s="71"/>
      <c r="AF23" s="71"/>
      <c r="AG23" s="371"/>
      <c r="AH23" s="371"/>
      <c r="AI23" s="371"/>
      <c r="AJ23" s="371"/>
      <c r="AK23" s="371"/>
      <c r="AL23" s="371"/>
      <c r="AM23" s="371"/>
      <c r="AN23" s="371"/>
      <c r="AO23" s="371"/>
      <c r="AP23" s="371"/>
      <c r="AQ23" s="371"/>
      <c r="AR23" s="371"/>
    </row>
    <row r="24" ht="24.75" spans="1:44">
      <c r="A24" s="283"/>
      <c r="B24" s="283"/>
      <c r="C24" s="283"/>
      <c r="D24" s="71"/>
      <c r="E24" s="296"/>
      <c r="F24" s="71"/>
      <c r="G24" s="71"/>
      <c r="H24" s="71"/>
      <c r="I24" s="54"/>
      <c r="J24" s="307" t="s">
        <v>7118</v>
      </c>
      <c r="O24" s="306"/>
      <c r="P24" s="306"/>
      <c r="Q24" s="371"/>
      <c r="R24" s="371"/>
      <c r="S24" s="371"/>
      <c r="T24" s="371"/>
      <c r="U24" s="371"/>
      <c r="V24" s="371"/>
      <c r="W24" s="71"/>
      <c r="X24" s="71"/>
      <c r="Y24" s="71"/>
      <c r="Z24" s="71"/>
      <c r="AB24" s="71"/>
      <c r="AC24" s="71"/>
      <c r="AD24" s="71"/>
      <c r="AE24" s="71"/>
      <c r="AF24" s="71"/>
      <c r="AG24" s="371"/>
      <c r="AH24" s="371"/>
      <c r="AI24" s="371"/>
      <c r="AJ24" s="371"/>
      <c r="AK24" s="371"/>
      <c r="AL24" s="371"/>
      <c r="AM24" s="371"/>
      <c r="AN24" s="371"/>
      <c r="AO24" s="371"/>
      <c r="AP24" s="371"/>
      <c r="AQ24" s="371"/>
      <c r="AR24" s="371"/>
    </row>
    <row r="25" ht="17.25" spans="1:44">
      <c r="A25" s="283"/>
      <c r="B25" s="283"/>
      <c r="C25" s="283"/>
      <c r="D25" s="71"/>
      <c r="E25" s="296"/>
      <c r="F25" s="71"/>
      <c r="G25" s="71"/>
      <c r="H25" s="71"/>
      <c r="I25" s="54"/>
      <c r="J25" s="308"/>
      <c r="K25" s="309" t="s">
        <v>7119</v>
      </c>
      <c r="L25" s="309"/>
      <c r="M25" s="309" t="s">
        <v>7119</v>
      </c>
      <c r="N25" s="338"/>
      <c r="O25" s="339"/>
      <c r="P25" s="340"/>
      <c r="AC25" s="339"/>
      <c r="AH25" s="371"/>
      <c r="AI25" s="371"/>
      <c r="AJ25" s="371"/>
      <c r="AK25" s="371"/>
      <c r="AL25" s="371"/>
      <c r="AM25" s="371"/>
      <c r="AN25" s="371"/>
      <c r="AO25" s="371"/>
      <c r="AP25" s="371"/>
      <c r="AQ25" s="371"/>
      <c r="AR25" s="371"/>
    </row>
    <row r="26" ht="17.25" spans="1:44">
      <c r="A26" s="283"/>
      <c r="B26" s="283"/>
      <c r="C26" s="283"/>
      <c r="D26" s="71"/>
      <c r="E26" s="296"/>
      <c r="F26" s="71"/>
      <c r="G26" s="71"/>
      <c r="H26" s="71"/>
      <c r="I26" s="54"/>
      <c r="J26" s="310" t="s">
        <v>7120</v>
      </c>
      <c r="K26" s="311" t="s">
        <v>6913</v>
      </c>
      <c r="L26" s="311" t="s">
        <v>7121</v>
      </c>
      <c r="M26" s="311" t="s">
        <v>6941</v>
      </c>
      <c r="N26" s="341" t="s">
        <v>7121</v>
      </c>
      <c r="O26" s="339" t="s">
        <v>7122</v>
      </c>
      <c r="P26" s="340"/>
      <c r="AC26" s="339"/>
      <c r="AH26" s="371"/>
      <c r="AI26" s="371"/>
      <c r="AJ26" s="371"/>
      <c r="AK26" s="371"/>
      <c r="AL26" s="371"/>
      <c r="AM26" s="371"/>
      <c r="AN26" s="371"/>
      <c r="AO26" s="371"/>
      <c r="AP26" s="371"/>
      <c r="AQ26" s="371"/>
      <c r="AR26" s="371"/>
    </row>
    <row r="27" ht="17.25" spans="1:44">
      <c r="A27" s="283"/>
      <c r="B27" s="283"/>
      <c r="C27" s="283"/>
      <c r="D27" s="71"/>
      <c r="E27" s="296"/>
      <c r="F27" s="71"/>
      <c r="G27" s="71"/>
      <c r="H27" s="71"/>
      <c r="I27" s="54"/>
      <c r="J27" s="312" t="s">
        <v>6919</v>
      </c>
      <c r="K27" s="313" t="s">
        <v>7123</v>
      </c>
      <c r="L27" s="314">
        <v>15</v>
      </c>
      <c r="M27" s="322" t="s">
        <v>7123</v>
      </c>
      <c r="N27" s="342">
        <v>15</v>
      </c>
      <c r="O27" s="339">
        <v>50</v>
      </c>
      <c r="P27" s="340"/>
      <c r="AC27" s="339"/>
      <c r="AH27" s="371"/>
      <c r="AI27" s="371"/>
      <c r="AJ27" s="371"/>
      <c r="AK27" s="371"/>
      <c r="AL27" s="371"/>
      <c r="AM27" s="371"/>
      <c r="AN27" s="371"/>
      <c r="AO27" s="371"/>
      <c r="AP27" s="371"/>
      <c r="AQ27" s="371"/>
      <c r="AR27" s="371"/>
    </row>
    <row r="28" ht="17.25" spans="1:44">
      <c r="A28" s="283"/>
      <c r="B28" s="283"/>
      <c r="C28" s="283"/>
      <c r="D28" s="71"/>
      <c r="E28" s="296"/>
      <c r="F28" s="71"/>
      <c r="G28" s="71"/>
      <c r="H28" s="71"/>
      <c r="I28" s="54"/>
      <c r="J28" s="312" t="s">
        <v>6934</v>
      </c>
      <c r="K28" s="315" t="s">
        <v>7124</v>
      </c>
      <c r="L28" s="316">
        <v>12</v>
      </c>
      <c r="M28" s="316" t="s">
        <v>7124</v>
      </c>
      <c r="N28" s="343">
        <v>12</v>
      </c>
      <c r="O28" s="339">
        <v>50</v>
      </c>
      <c r="P28" s="340"/>
      <c r="AC28" s="339"/>
      <c r="AH28" s="371"/>
      <c r="AI28" s="371"/>
      <c r="AJ28" s="371"/>
      <c r="AK28" s="371"/>
      <c r="AL28" s="371"/>
      <c r="AM28" s="371"/>
      <c r="AN28" s="371"/>
      <c r="AO28" s="371"/>
      <c r="AP28" s="371"/>
      <c r="AQ28" s="371"/>
      <c r="AR28" s="371"/>
    </row>
    <row r="29" ht="17.25" spans="1:44">
      <c r="A29" s="283"/>
      <c r="B29" s="283"/>
      <c r="C29" s="283"/>
      <c r="D29" s="71"/>
      <c r="E29" s="296"/>
      <c r="F29" s="71"/>
      <c r="G29" s="71"/>
      <c r="H29" s="71"/>
      <c r="I29" s="54"/>
      <c r="J29" s="312" t="s">
        <v>791</v>
      </c>
      <c r="K29" s="315" t="s">
        <v>7125</v>
      </c>
      <c r="L29" s="317">
        <v>27</v>
      </c>
      <c r="M29" s="316"/>
      <c r="N29" s="344">
        <v>27</v>
      </c>
      <c r="O29" s="339">
        <v>100</v>
      </c>
      <c r="P29" s="340"/>
      <c r="AC29" s="339"/>
      <c r="AH29" s="371"/>
      <c r="AI29" s="371"/>
      <c r="AJ29" s="371"/>
      <c r="AK29" s="371"/>
      <c r="AL29" s="371"/>
      <c r="AM29" s="371"/>
      <c r="AN29" s="371"/>
      <c r="AO29" s="371"/>
      <c r="AP29" s="371"/>
      <c r="AQ29" s="371"/>
      <c r="AR29" s="371"/>
    </row>
    <row r="30" ht="17.25" spans="1:44">
      <c r="A30" s="283"/>
      <c r="B30" s="283"/>
      <c r="C30" s="283"/>
      <c r="D30" s="71"/>
      <c r="E30" s="296"/>
      <c r="F30" s="71"/>
      <c r="G30" s="71"/>
      <c r="H30" s="71"/>
      <c r="I30" s="54"/>
      <c r="J30" s="312" t="s">
        <v>794</v>
      </c>
      <c r="K30" s="315" t="s">
        <v>7126</v>
      </c>
      <c r="L30" s="317">
        <v>21</v>
      </c>
      <c r="M30" s="316" t="s">
        <v>7127</v>
      </c>
      <c r="N30" s="343">
        <v>21</v>
      </c>
      <c r="O30" s="339">
        <v>50</v>
      </c>
      <c r="P30" s="340"/>
      <c r="AC30" s="339"/>
      <c r="AH30" s="371"/>
      <c r="AI30" s="371"/>
      <c r="AJ30" s="371"/>
      <c r="AK30" s="371"/>
      <c r="AL30" s="371"/>
      <c r="AM30" s="371"/>
      <c r="AN30" s="371"/>
      <c r="AO30" s="371"/>
      <c r="AP30" s="371"/>
      <c r="AQ30" s="371"/>
      <c r="AR30" s="371"/>
    </row>
    <row r="31" ht="17.25" spans="1:44">
      <c r="A31" s="283"/>
      <c r="B31" s="283"/>
      <c r="C31" s="283"/>
      <c r="D31" s="71"/>
      <c r="E31" s="296"/>
      <c r="F31" s="71"/>
      <c r="G31" s="71"/>
      <c r="H31" s="71"/>
      <c r="I31" s="54"/>
      <c r="J31" s="312" t="s">
        <v>7128</v>
      </c>
      <c r="K31" s="318"/>
      <c r="L31" s="319"/>
      <c r="M31" s="319"/>
      <c r="N31" s="345"/>
      <c r="O31" s="339"/>
      <c r="P31" s="340"/>
      <c r="AC31" s="339"/>
      <c r="AH31" s="371"/>
      <c r="AI31" s="371"/>
      <c r="AJ31" s="371"/>
      <c r="AK31" s="371"/>
      <c r="AL31" s="371"/>
      <c r="AM31" s="371"/>
      <c r="AN31" s="371"/>
      <c r="AO31" s="371"/>
      <c r="AP31" s="371"/>
      <c r="AQ31" s="371"/>
      <c r="AR31" s="371"/>
    </row>
    <row r="32" ht="17.25" spans="1:44">
      <c r="A32" s="283"/>
      <c r="B32" s="283"/>
      <c r="C32" s="283"/>
      <c r="D32" s="71"/>
      <c r="E32" s="296"/>
      <c r="F32" s="71"/>
      <c r="G32" s="71"/>
      <c r="H32" s="71"/>
      <c r="I32" s="54"/>
      <c r="J32" s="312" t="s">
        <v>7129</v>
      </c>
      <c r="K32" s="318"/>
      <c r="L32" s="319"/>
      <c r="M32" s="319"/>
      <c r="N32" s="345"/>
      <c r="O32" s="339"/>
      <c r="P32" s="340"/>
      <c r="AC32" s="339"/>
      <c r="AH32" s="371"/>
      <c r="AI32" s="371"/>
      <c r="AJ32" s="371"/>
      <c r="AK32" s="371"/>
      <c r="AL32" s="371"/>
      <c r="AM32" s="371"/>
      <c r="AN32" s="371"/>
      <c r="AO32" s="371"/>
      <c r="AP32" s="371"/>
      <c r="AQ32" s="371"/>
      <c r="AR32" s="371"/>
    </row>
    <row r="33" ht="17.25" spans="1:44">
      <c r="A33" s="283"/>
      <c r="B33" s="283"/>
      <c r="C33" s="283"/>
      <c r="D33" s="71"/>
      <c r="E33" s="296"/>
      <c r="F33" s="71"/>
      <c r="G33" s="71"/>
      <c r="H33" s="71"/>
      <c r="I33" s="54"/>
      <c r="J33" s="320"/>
      <c r="K33" s="71"/>
      <c r="L33" s="321">
        <f>SUM(L27:L31)</f>
        <v>75</v>
      </c>
      <c r="M33" s="321"/>
      <c r="N33" s="346">
        <f>SUM(N27:N31)</f>
        <v>75</v>
      </c>
      <c r="O33" s="339"/>
      <c r="P33" s="340"/>
      <c r="AC33" s="339"/>
      <c r="AH33" s="371"/>
      <c r="AI33" s="371"/>
      <c r="AJ33" s="371"/>
      <c r="AK33" s="371"/>
      <c r="AL33" s="371"/>
      <c r="AM33" s="371"/>
      <c r="AN33" s="371"/>
      <c r="AO33" s="371"/>
      <c r="AP33" s="371"/>
      <c r="AQ33" s="371"/>
      <c r="AR33" s="371"/>
    </row>
    <row r="34" ht="17.25" spans="1:44">
      <c r="A34" s="283"/>
      <c r="B34" s="283"/>
      <c r="C34" s="283"/>
      <c r="D34" s="71"/>
      <c r="E34" s="296"/>
      <c r="F34" s="71"/>
      <c r="G34" s="71"/>
      <c r="H34" s="71"/>
      <c r="I34" s="54"/>
      <c r="J34" s="310" t="s">
        <v>7130</v>
      </c>
      <c r="K34" s="311" t="s">
        <v>6913</v>
      </c>
      <c r="L34" s="311" t="s">
        <v>7121</v>
      </c>
      <c r="M34" s="311" t="s">
        <v>6941</v>
      </c>
      <c r="N34" s="341" t="s">
        <v>7121</v>
      </c>
      <c r="O34" s="339"/>
      <c r="P34" s="340"/>
      <c r="AC34" s="339"/>
      <c r="AH34" s="371"/>
      <c r="AI34" s="371"/>
      <c r="AJ34" s="371"/>
      <c r="AK34" s="371"/>
      <c r="AL34" s="371"/>
      <c r="AM34" s="371"/>
      <c r="AN34" s="371"/>
      <c r="AO34" s="371"/>
      <c r="AP34" s="371"/>
      <c r="AQ34" s="371"/>
      <c r="AR34" s="371"/>
    </row>
    <row r="35" ht="17.25" spans="1:44">
      <c r="A35" s="283"/>
      <c r="B35" s="283"/>
      <c r="C35" s="283"/>
      <c r="D35" s="71"/>
      <c r="E35" s="296"/>
      <c r="F35" s="71"/>
      <c r="G35" s="71"/>
      <c r="H35" s="71"/>
      <c r="I35" s="54"/>
      <c r="J35" s="312" t="s">
        <v>6960</v>
      </c>
      <c r="K35" s="313"/>
      <c r="L35" s="322"/>
      <c r="M35" s="322" t="s">
        <v>7131</v>
      </c>
      <c r="N35" s="342">
        <v>0</v>
      </c>
      <c r="O35" s="339"/>
      <c r="P35" s="340"/>
      <c r="AC35" s="339"/>
      <c r="AH35" s="371"/>
      <c r="AI35" s="371"/>
      <c r="AJ35" s="371"/>
      <c r="AK35" s="371"/>
      <c r="AL35" s="371"/>
      <c r="AM35" s="371"/>
      <c r="AN35" s="371"/>
      <c r="AO35" s="371"/>
      <c r="AP35" s="371"/>
      <c r="AQ35" s="371"/>
      <c r="AR35" s="371"/>
    </row>
    <row r="36" ht="17.25" spans="1:44">
      <c r="A36" s="283"/>
      <c r="B36" s="283"/>
      <c r="C36" s="283"/>
      <c r="D36" s="71"/>
      <c r="E36" s="296"/>
      <c r="F36" s="71"/>
      <c r="G36" s="71"/>
      <c r="H36" s="71"/>
      <c r="I36" s="54"/>
      <c r="J36" s="312" t="s">
        <v>6960</v>
      </c>
      <c r="K36" s="315" t="s">
        <v>7132</v>
      </c>
      <c r="L36" s="317">
        <v>12</v>
      </c>
      <c r="M36" s="316" t="s">
        <v>7132</v>
      </c>
      <c r="N36" s="347">
        <v>0</v>
      </c>
      <c r="O36" s="339"/>
      <c r="P36" s="340"/>
      <c r="AC36" s="339"/>
      <c r="AH36" s="371"/>
      <c r="AI36" s="371"/>
      <c r="AJ36" s="371"/>
      <c r="AK36" s="371"/>
      <c r="AL36" s="371"/>
      <c r="AM36" s="371"/>
      <c r="AN36" s="371"/>
      <c r="AO36" s="371"/>
      <c r="AP36" s="371"/>
      <c r="AQ36" s="371"/>
      <c r="AR36" s="371"/>
    </row>
    <row r="37" ht="17.25" spans="1:44">
      <c r="A37" s="283"/>
      <c r="B37" s="283"/>
      <c r="C37" s="283"/>
      <c r="D37" s="71"/>
      <c r="E37" s="296"/>
      <c r="F37" s="71"/>
      <c r="G37" s="71"/>
      <c r="H37" s="71"/>
      <c r="I37" s="54"/>
      <c r="J37" s="312" t="s">
        <v>7133</v>
      </c>
      <c r="K37" s="313" t="s">
        <v>7134</v>
      </c>
      <c r="L37" s="323">
        <v>6</v>
      </c>
      <c r="M37" s="313" t="s">
        <v>7134</v>
      </c>
      <c r="N37" s="348">
        <v>6</v>
      </c>
      <c r="O37" s="339">
        <v>60</v>
      </c>
      <c r="P37" s="340"/>
      <c r="AC37" s="339"/>
      <c r="AH37" s="371"/>
      <c r="AI37" s="371"/>
      <c r="AJ37" s="371"/>
      <c r="AK37" s="371"/>
      <c r="AL37" s="371"/>
      <c r="AM37" s="371"/>
      <c r="AN37" s="371"/>
      <c r="AO37" s="371"/>
      <c r="AP37" s="371"/>
      <c r="AQ37" s="371"/>
      <c r="AR37" s="371"/>
    </row>
    <row r="38" ht="17.25" spans="1:44">
      <c r="A38" s="283"/>
      <c r="B38" s="283"/>
      <c r="C38" s="283"/>
      <c r="D38" s="71"/>
      <c r="E38" s="296"/>
      <c r="F38" s="71"/>
      <c r="G38" s="71"/>
      <c r="H38" s="71"/>
      <c r="I38" s="54"/>
      <c r="J38" s="324"/>
      <c r="K38" s="321"/>
      <c r="L38" s="321">
        <f>SUM(L35:L37)</f>
        <v>18</v>
      </c>
      <c r="M38" s="321"/>
      <c r="N38" s="346">
        <f>SUM(N35:N37)</f>
        <v>6</v>
      </c>
      <c r="O38" s="339"/>
      <c r="P38" s="340"/>
      <c r="AC38" s="339"/>
      <c r="AH38" s="371"/>
      <c r="AI38" s="371"/>
      <c r="AJ38" s="371"/>
      <c r="AK38" s="371"/>
      <c r="AL38" s="371"/>
      <c r="AM38" s="371"/>
      <c r="AN38" s="371"/>
      <c r="AO38" s="371"/>
      <c r="AP38" s="371"/>
      <c r="AQ38" s="371"/>
      <c r="AR38" s="371"/>
    </row>
    <row r="39" ht="18" spans="1:44">
      <c r="A39" s="283"/>
      <c r="B39" s="283"/>
      <c r="C39" s="283"/>
      <c r="D39" s="71"/>
      <c r="E39" s="296"/>
      <c r="F39" s="71"/>
      <c r="G39" s="71"/>
      <c r="H39" s="71"/>
      <c r="I39" s="54"/>
      <c r="J39" s="325"/>
      <c r="K39" s="326"/>
      <c r="L39" s="327"/>
      <c r="M39" s="326"/>
      <c r="N39" s="349"/>
      <c r="O39" s="306"/>
      <c r="P39" s="306"/>
      <c r="Q39" s="371"/>
      <c r="R39" s="371"/>
      <c r="S39" s="371"/>
      <c r="T39" s="371"/>
      <c r="U39" s="371"/>
      <c r="V39" s="371"/>
      <c r="W39" s="71"/>
      <c r="X39" s="71"/>
      <c r="Y39" s="71"/>
      <c r="Z39" s="71"/>
      <c r="AA39" s="71"/>
      <c r="AB39" s="71"/>
      <c r="AC39" s="71"/>
      <c r="AD39" s="71"/>
      <c r="AE39" s="71"/>
      <c r="AF39" s="71"/>
      <c r="AG39" s="371"/>
      <c r="AH39" s="371"/>
      <c r="AI39" s="371"/>
      <c r="AJ39" s="371"/>
      <c r="AK39" s="371"/>
      <c r="AL39" s="371"/>
      <c r="AM39" s="371"/>
      <c r="AN39" s="371"/>
      <c r="AO39" s="371"/>
      <c r="AP39" s="371"/>
      <c r="AQ39" s="371"/>
      <c r="AR39" s="371"/>
    </row>
    <row r="40" ht="18" spans="1:44">
      <c r="A40" s="283"/>
      <c r="B40" s="283"/>
      <c r="C40" s="283"/>
      <c r="D40" s="71"/>
      <c r="E40" s="296"/>
      <c r="F40" s="71"/>
      <c r="G40" s="71"/>
      <c r="H40" s="71"/>
      <c r="I40" s="54"/>
      <c r="J40" s="80"/>
      <c r="K40" s="306"/>
      <c r="L40" s="186"/>
      <c r="M40" s="306"/>
      <c r="N40" s="306"/>
      <c r="O40" s="306"/>
      <c r="P40" s="306"/>
      <c r="Q40" s="371"/>
      <c r="R40" s="371"/>
      <c r="S40" s="371"/>
      <c r="T40" s="371"/>
      <c r="U40" s="371"/>
      <c r="V40" s="371"/>
      <c r="W40" s="71"/>
      <c r="X40" s="71"/>
      <c r="Y40" s="71"/>
      <c r="Z40" s="71"/>
      <c r="AA40" s="71"/>
      <c r="AB40" s="71"/>
      <c r="AC40" s="71"/>
      <c r="AD40" s="71"/>
      <c r="AE40" s="71"/>
      <c r="AF40" s="71"/>
      <c r="AG40" s="371"/>
      <c r="AH40" s="371"/>
      <c r="AI40" s="371"/>
      <c r="AJ40" s="371"/>
      <c r="AK40" s="371"/>
      <c r="AL40" s="371"/>
      <c r="AM40" s="371"/>
      <c r="AN40" s="371"/>
      <c r="AO40" s="371"/>
      <c r="AP40" s="371"/>
      <c r="AQ40" s="371"/>
      <c r="AR40" s="371"/>
    </row>
    <row r="41" ht="17.25" spans="1:44">
      <c r="A41" s="283"/>
      <c r="B41" s="283"/>
      <c r="C41" s="283"/>
      <c r="D41" s="71"/>
      <c r="E41" s="296"/>
      <c r="F41" s="71"/>
      <c r="G41" s="71"/>
      <c r="H41" s="71"/>
      <c r="I41" s="54"/>
      <c r="J41" s="328"/>
      <c r="K41" s="309" t="s">
        <v>7135</v>
      </c>
      <c r="L41" s="309"/>
      <c r="M41" s="309" t="s">
        <v>7135</v>
      </c>
      <c r="N41" s="338"/>
      <c r="O41" s="306"/>
      <c r="P41" s="306"/>
      <c r="Q41" s="371"/>
      <c r="R41" s="371"/>
      <c r="S41" s="371"/>
      <c r="T41" s="371"/>
      <c r="U41" s="371"/>
      <c r="V41" s="371"/>
      <c r="W41" s="71"/>
      <c r="X41" s="71"/>
      <c r="Y41" s="71"/>
      <c r="Z41" s="71"/>
      <c r="AA41" s="71"/>
      <c r="AB41" s="71"/>
      <c r="AC41" s="71"/>
      <c r="AD41" s="71"/>
      <c r="AE41" s="71"/>
      <c r="AF41" s="71"/>
      <c r="AG41" s="371"/>
      <c r="AH41" s="371"/>
      <c r="AI41" s="371"/>
      <c r="AJ41" s="371"/>
      <c r="AK41" s="371"/>
      <c r="AL41" s="371"/>
      <c r="AM41" s="371"/>
      <c r="AN41" s="371"/>
      <c r="AO41" s="371"/>
      <c r="AP41" s="371"/>
      <c r="AQ41" s="371"/>
      <c r="AR41" s="371"/>
    </row>
    <row r="42" ht="17.25" spans="1:44">
      <c r="A42" s="283"/>
      <c r="B42" s="283"/>
      <c r="C42" s="283"/>
      <c r="D42" s="71"/>
      <c r="E42" s="296"/>
      <c r="F42" s="71"/>
      <c r="G42" s="71"/>
      <c r="H42" s="71"/>
      <c r="I42" s="54"/>
      <c r="J42" s="329" t="s">
        <v>6883</v>
      </c>
      <c r="K42" s="311" t="s">
        <v>6913</v>
      </c>
      <c r="L42" s="311"/>
      <c r="M42" s="311" t="s">
        <v>6941</v>
      </c>
      <c r="N42" s="341"/>
      <c r="O42" s="306"/>
      <c r="P42" s="306"/>
      <c r="Q42" s="371"/>
      <c r="R42" s="371"/>
      <c r="S42" s="371"/>
      <c r="T42" s="371"/>
      <c r="U42" s="371"/>
      <c r="V42" s="371"/>
      <c r="W42" s="71"/>
      <c r="X42" s="71"/>
      <c r="Y42" s="71"/>
      <c r="Z42" s="71"/>
      <c r="AA42" s="71"/>
      <c r="AB42" s="71"/>
      <c r="AC42" s="71"/>
      <c r="AD42" s="71"/>
      <c r="AE42" s="71"/>
      <c r="AF42" s="71"/>
      <c r="AG42" s="371"/>
      <c r="AH42" s="371"/>
      <c r="AI42" s="371"/>
      <c r="AJ42" s="371"/>
      <c r="AK42" s="371"/>
      <c r="AL42" s="371"/>
      <c r="AM42" s="371"/>
      <c r="AN42" s="371"/>
      <c r="AO42" s="371"/>
      <c r="AP42" s="371"/>
      <c r="AQ42" s="371"/>
      <c r="AR42" s="371"/>
    </row>
    <row r="43" ht="17.25" spans="1:44">
      <c r="A43" s="283"/>
      <c r="B43" s="283"/>
      <c r="C43" s="283"/>
      <c r="D43" s="71"/>
      <c r="E43" s="296"/>
      <c r="F43" s="71"/>
      <c r="G43" s="71"/>
      <c r="H43" s="71"/>
      <c r="I43" s="54"/>
      <c r="J43" s="312" t="s">
        <v>6919</v>
      </c>
      <c r="K43" s="322" t="s">
        <v>7136</v>
      </c>
      <c r="L43" s="319">
        <v>0</v>
      </c>
      <c r="M43" s="322" t="s">
        <v>7136</v>
      </c>
      <c r="N43" s="319">
        <v>0</v>
      </c>
      <c r="O43" s="306">
        <v>70</v>
      </c>
      <c r="P43" s="306"/>
      <c r="Q43" s="371"/>
      <c r="R43" s="371"/>
      <c r="S43" s="371"/>
      <c r="T43" s="371"/>
      <c r="U43" s="371"/>
      <c r="V43" s="371"/>
      <c r="W43" s="71"/>
      <c r="X43" s="71"/>
      <c r="Y43" s="71"/>
      <c r="Z43" s="71"/>
      <c r="AA43" s="71"/>
      <c r="AB43" s="71"/>
      <c r="AC43" s="71"/>
      <c r="AD43" s="71"/>
      <c r="AE43" s="71"/>
      <c r="AF43" s="71"/>
      <c r="AG43" s="371"/>
      <c r="AH43" s="371"/>
      <c r="AI43" s="371"/>
      <c r="AJ43" s="371"/>
      <c r="AK43" s="371"/>
      <c r="AL43" s="371"/>
      <c r="AM43" s="371"/>
      <c r="AN43" s="371"/>
      <c r="AO43" s="371"/>
      <c r="AP43" s="371"/>
      <c r="AQ43" s="371"/>
      <c r="AR43" s="371"/>
    </row>
    <row r="44" ht="17.25" spans="1:44">
      <c r="A44" s="283"/>
      <c r="B44" s="283"/>
      <c r="C44" s="283"/>
      <c r="D44" s="71"/>
      <c r="E44" s="296"/>
      <c r="F44" s="71"/>
      <c r="G44" s="71"/>
      <c r="H44" s="71"/>
      <c r="I44" s="54"/>
      <c r="J44" s="312" t="s">
        <v>6934</v>
      </c>
      <c r="K44" s="316" t="s">
        <v>7137</v>
      </c>
      <c r="L44" s="316">
        <v>9</v>
      </c>
      <c r="M44" s="316" t="s">
        <v>7137</v>
      </c>
      <c r="N44" s="343">
        <v>9</v>
      </c>
      <c r="O44" s="306">
        <v>60</v>
      </c>
      <c r="P44" s="306"/>
      <c r="Q44" s="371"/>
      <c r="R44" s="371"/>
      <c r="S44" s="371"/>
      <c r="T44" s="371"/>
      <c r="U44" s="371"/>
      <c r="V44" s="371"/>
      <c r="W44" s="71"/>
      <c r="X44" s="71"/>
      <c r="Y44" s="71"/>
      <c r="Z44" s="71"/>
      <c r="AA44" s="71"/>
      <c r="AB44" s="71"/>
      <c r="AC44" s="71"/>
      <c r="AD44" s="71"/>
      <c r="AE44" s="71"/>
      <c r="AF44" s="71"/>
      <c r="AG44" s="371"/>
      <c r="AH44" s="371"/>
      <c r="AI44" s="371"/>
      <c r="AJ44" s="371"/>
      <c r="AK44" s="371"/>
      <c r="AL44" s="371"/>
      <c r="AM44" s="371"/>
      <c r="AN44" s="371"/>
      <c r="AO44" s="371"/>
      <c r="AP44" s="371"/>
      <c r="AQ44" s="371"/>
      <c r="AR44" s="371"/>
    </row>
    <row r="45" ht="17.25" spans="1:44">
      <c r="A45" s="283"/>
      <c r="B45" s="283"/>
      <c r="C45" s="283"/>
      <c r="D45" s="71"/>
      <c r="E45" s="296"/>
      <c r="F45" s="71"/>
      <c r="G45" s="71"/>
      <c r="H45" s="71"/>
      <c r="I45" s="54"/>
      <c r="J45" s="312" t="s">
        <v>791</v>
      </c>
      <c r="K45" s="316" t="s">
        <v>7138</v>
      </c>
      <c r="L45" s="316">
        <v>18</v>
      </c>
      <c r="M45" s="316" t="s">
        <v>7138</v>
      </c>
      <c r="N45" s="343">
        <v>18</v>
      </c>
      <c r="O45" s="306">
        <v>60</v>
      </c>
      <c r="P45" s="306"/>
      <c r="Q45" s="371"/>
      <c r="R45" s="371"/>
      <c r="S45" s="371"/>
      <c r="T45" s="371"/>
      <c r="U45" s="371"/>
      <c r="V45" s="371"/>
      <c r="W45" s="71"/>
      <c r="X45" s="71"/>
      <c r="Y45" s="71"/>
      <c r="Z45" s="71"/>
      <c r="AA45" s="71"/>
      <c r="AB45" s="71"/>
      <c r="AC45" s="71"/>
      <c r="AD45" s="71"/>
      <c r="AE45" s="71"/>
      <c r="AF45" s="71"/>
      <c r="AG45" s="371"/>
      <c r="AH45" s="371"/>
      <c r="AI45" s="371"/>
      <c r="AJ45" s="371"/>
      <c r="AK45" s="371"/>
      <c r="AL45" s="371"/>
      <c r="AM45" s="371"/>
      <c r="AN45" s="371"/>
      <c r="AO45" s="371"/>
      <c r="AP45" s="371"/>
      <c r="AQ45" s="371"/>
      <c r="AR45" s="371"/>
    </row>
    <row r="46" ht="17.25" spans="1:44">
      <c r="A46" s="283"/>
      <c r="B46" s="283"/>
      <c r="C46" s="283"/>
      <c r="D46" s="71"/>
      <c r="E46" s="296"/>
      <c r="F46" s="71"/>
      <c r="G46" s="71"/>
      <c r="H46" s="71"/>
      <c r="I46" s="54"/>
      <c r="J46" s="312" t="s">
        <v>794</v>
      </c>
      <c r="K46" s="316" t="s">
        <v>7139</v>
      </c>
      <c r="L46" s="316">
        <v>6</v>
      </c>
      <c r="M46" s="316" t="s">
        <v>7139</v>
      </c>
      <c r="N46" s="343">
        <v>6</v>
      </c>
      <c r="O46" s="306">
        <v>30</v>
      </c>
      <c r="P46" s="306"/>
      <c r="Q46" s="371"/>
      <c r="R46" s="371"/>
      <c r="S46" s="371"/>
      <c r="T46" s="371"/>
      <c r="U46" s="371"/>
      <c r="V46" s="371"/>
      <c r="W46" s="71"/>
      <c r="X46" s="71"/>
      <c r="Y46" s="71"/>
      <c r="Z46" s="71"/>
      <c r="AA46" s="71"/>
      <c r="AB46" s="71"/>
      <c r="AC46" s="71"/>
      <c r="AD46" s="71"/>
      <c r="AE46" s="71"/>
      <c r="AF46" s="71"/>
      <c r="AG46" s="371"/>
      <c r="AH46" s="371"/>
      <c r="AI46" s="371"/>
      <c r="AJ46" s="371"/>
      <c r="AK46" s="371"/>
      <c r="AL46" s="371"/>
      <c r="AM46" s="371"/>
      <c r="AN46" s="371"/>
      <c r="AO46" s="371"/>
      <c r="AP46" s="371"/>
      <c r="AQ46" s="371"/>
      <c r="AR46" s="371"/>
    </row>
    <row r="47" ht="17.25" spans="1:44">
      <c r="A47" s="283"/>
      <c r="B47" s="283"/>
      <c r="C47" s="283"/>
      <c r="D47" s="71"/>
      <c r="E47" s="296"/>
      <c r="F47" s="71"/>
      <c r="G47" s="71"/>
      <c r="H47" s="71"/>
      <c r="I47" s="54"/>
      <c r="J47" s="312" t="s">
        <v>790</v>
      </c>
      <c r="K47" s="315" t="s">
        <v>7140</v>
      </c>
      <c r="L47" s="317">
        <v>15</v>
      </c>
      <c r="M47" s="315" t="s">
        <v>7140</v>
      </c>
      <c r="N47" s="344">
        <v>15</v>
      </c>
      <c r="O47" s="306">
        <v>200</v>
      </c>
      <c r="P47" s="306"/>
      <c r="Q47" s="371"/>
      <c r="R47" s="371"/>
      <c r="S47" s="371"/>
      <c r="T47" s="371"/>
      <c r="U47" s="371"/>
      <c r="V47" s="371"/>
      <c r="W47" s="71"/>
      <c r="X47" s="71"/>
      <c r="Y47" s="71"/>
      <c r="Z47" s="71"/>
      <c r="AA47" s="71"/>
      <c r="AB47" s="71"/>
      <c r="AC47" s="71"/>
      <c r="AD47" s="71"/>
      <c r="AE47" s="71"/>
      <c r="AF47" s="71"/>
      <c r="AG47" s="371"/>
      <c r="AH47" s="371"/>
      <c r="AI47" s="371"/>
      <c r="AJ47" s="371"/>
      <c r="AK47" s="371"/>
      <c r="AL47" s="371"/>
      <c r="AM47" s="371"/>
      <c r="AN47" s="371"/>
      <c r="AO47" s="371"/>
      <c r="AP47" s="371"/>
      <c r="AQ47" s="371"/>
      <c r="AR47" s="371"/>
    </row>
    <row r="48" ht="17.25" spans="1:44">
      <c r="A48" s="283"/>
      <c r="B48" s="283"/>
      <c r="C48" s="283"/>
      <c r="D48" s="71"/>
      <c r="E48" s="296"/>
      <c r="F48" s="71"/>
      <c r="G48" s="71"/>
      <c r="H48" s="71"/>
      <c r="I48" s="54"/>
      <c r="J48" s="312" t="s">
        <v>797</v>
      </c>
      <c r="K48" s="315" t="s">
        <v>7141</v>
      </c>
      <c r="L48" s="317">
        <v>18</v>
      </c>
      <c r="M48" s="315" t="s">
        <v>7141</v>
      </c>
      <c r="N48" s="344">
        <v>18</v>
      </c>
      <c r="O48" s="306">
        <v>40</v>
      </c>
      <c r="P48" s="306"/>
      <c r="Q48" s="371"/>
      <c r="R48" s="371"/>
      <c r="S48" s="371"/>
      <c r="T48" s="371"/>
      <c r="U48" s="371"/>
      <c r="V48" s="371"/>
      <c r="W48" s="71"/>
      <c r="X48" s="71"/>
      <c r="Y48" s="71"/>
      <c r="Z48" s="71"/>
      <c r="AA48" s="71"/>
      <c r="AB48" s="71"/>
      <c r="AC48" s="71"/>
      <c r="AD48" s="71"/>
      <c r="AE48" s="71"/>
      <c r="AF48" s="71"/>
      <c r="AG48" s="371"/>
      <c r="AH48" s="371"/>
      <c r="AI48" s="371"/>
      <c r="AJ48" s="371"/>
      <c r="AK48" s="371"/>
      <c r="AL48" s="371"/>
      <c r="AM48" s="371"/>
      <c r="AN48" s="371"/>
      <c r="AO48" s="371"/>
      <c r="AP48" s="371"/>
      <c r="AQ48" s="371"/>
      <c r="AR48" s="371"/>
    </row>
    <row r="49" ht="17.25" spans="1:44">
      <c r="A49" s="283"/>
      <c r="B49" s="283"/>
      <c r="C49" s="283"/>
      <c r="D49" s="71"/>
      <c r="E49" s="296"/>
      <c r="F49" s="71"/>
      <c r="G49" s="71"/>
      <c r="H49" s="71"/>
      <c r="I49" s="54"/>
      <c r="J49" s="324"/>
      <c r="K49" s="321"/>
      <c r="L49" s="321">
        <f>SUM(L43:L48)</f>
        <v>66</v>
      </c>
      <c r="M49" s="321"/>
      <c r="N49" s="346">
        <f>SUM(N43:N48)</f>
        <v>66</v>
      </c>
      <c r="O49" s="306"/>
      <c r="P49" s="306"/>
      <c r="Q49" s="371"/>
      <c r="R49" s="371"/>
      <c r="S49" s="371"/>
      <c r="T49" s="371"/>
      <c r="U49" s="371"/>
      <c r="V49" s="371"/>
      <c r="W49" s="71"/>
      <c r="X49" s="71"/>
      <c r="Y49" s="71"/>
      <c r="Z49" s="71"/>
      <c r="AA49" s="71"/>
      <c r="AB49" s="71"/>
      <c r="AC49" s="71"/>
      <c r="AD49" s="71"/>
      <c r="AE49" s="71"/>
      <c r="AF49" s="71"/>
      <c r="AG49" s="371"/>
      <c r="AH49" s="371"/>
      <c r="AI49" s="371"/>
      <c r="AJ49" s="371"/>
      <c r="AK49" s="371"/>
      <c r="AL49" s="371"/>
      <c r="AM49" s="371"/>
      <c r="AN49" s="371"/>
      <c r="AO49" s="371"/>
      <c r="AP49" s="371"/>
      <c r="AQ49" s="371"/>
      <c r="AR49" s="371"/>
    </row>
    <row r="50" ht="17.25" spans="1:44">
      <c r="A50" s="283"/>
      <c r="B50" s="283"/>
      <c r="C50" s="283"/>
      <c r="D50" s="71"/>
      <c r="E50" s="296"/>
      <c r="F50" s="71"/>
      <c r="G50" s="71"/>
      <c r="H50" s="71"/>
      <c r="I50" s="54"/>
      <c r="J50" s="310" t="s">
        <v>7142</v>
      </c>
      <c r="K50" s="311" t="s">
        <v>6913</v>
      </c>
      <c r="L50" s="311"/>
      <c r="M50" s="311" t="s">
        <v>6941</v>
      </c>
      <c r="N50" s="341"/>
      <c r="O50" s="306"/>
      <c r="P50" s="306"/>
      <c r="Q50" s="371"/>
      <c r="R50" s="371"/>
      <c r="S50" s="371"/>
      <c r="T50" s="371"/>
      <c r="U50" s="371"/>
      <c r="V50" s="371"/>
      <c r="W50" s="71"/>
      <c r="X50" s="71"/>
      <c r="Y50" s="71"/>
      <c r="Z50" s="71"/>
      <c r="AA50" s="71"/>
      <c r="AB50" s="71"/>
      <c r="AC50" s="71"/>
      <c r="AD50" s="71"/>
      <c r="AE50" s="71"/>
      <c r="AF50" s="71"/>
      <c r="AG50" s="371"/>
      <c r="AH50" s="371"/>
      <c r="AI50" s="371"/>
      <c r="AJ50" s="371"/>
      <c r="AK50" s="371"/>
      <c r="AL50" s="371"/>
      <c r="AM50" s="371"/>
      <c r="AN50" s="371"/>
      <c r="AO50" s="371"/>
      <c r="AP50" s="371"/>
      <c r="AQ50" s="371"/>
      <c r="AR50" s="371"/>
    </row>
    <row r="51" ht="17.25" spans="1:44">
      <c r="A51" s="283"/>
      <c r="B51" s="283"/>
      <c r="C51" s="283"/>
      <c r="D51" s="71"/>
      <c r="E51" s="296"/>
      <c r="F51" s="71"/>
      <c r="G51" s="71"/>
      <c r="H51" s="71"/>
      <c r="I51" s="54"/>
      <c r="J51" s="312" t="s">
        <v>6960</v>
      </c>
      <c r="K51" s="313" t="s">
        <v>7143</v>
      </c>
      <c r="L51" s="330">
        <v>12</v>
      </c>
      <c r="M51" s="322" t="s">
        <v>7144</v>
      </c>
      <c r="N51" s="350">
        <v>6</v>
      </c>
      <c r="O51" s="306"/>
      <c r="P51" s="306"/>
      <c r="Q51" s="371"/>
      <c r="R51" s="371"/>
      <c r="S51" s="371"/>
      <c r="T51" s="371"/>
      <c r="U51" s="371"/>
      <c r="V51" s="371"/>
      <c r="W51" s="71"/>
      <c r="X51" s="71"/>
      <c r="Y51" s="71"/>
      <c r="Z51" s="71"/>
      <c r="AA51" s="71"/>
      <c r="AB51" s="71"/>
      <c r="AC51" s="71"/>
      <c r="AD51" s="71"/>
      <c r="AE51" s="71"/>
      <c r="AF51" s="71"/>
      <c r="AG51" s="371"/>
      <c r="AH51" s="371"/>
      <c r="AI51" s="371"/>
      <c r="AJ51" s="371"/>
      <c r="AK51" s="371"/>
      <c r="AL51" s="371"/>
      <c r="AM51" s="371"/>
      <c r="AN51" s="371"/>
      <c r="AO51" s="371"/>
      <c r="AP51" s="371"/>
      <c r="AQ51" s="371"/>
      <c r="AR51" s="371"/>
    </row>
    <row r="52" ht="17.25" spans="1:44">
      <c r="A52" s="283"/>
      <c r="B52" s="283"/>
      <c r="C52" s="283"/>
      <c r="D52" s="71"/>
      <c r="E52" s="296"/>
      <c r="F52" s="71"/>
      <c r="G52" s="71"/>
      <c r="H52" s="71"/>
      <c r="I52" s="54"/>
      <c r="J52" s="312" t="s">
        <v>6960</v>
      </c>
      <c r="K52" s="315" t="s">
        <v>7145</v>
      </c>
      <c r="L52" s="331">
        <v>9</v>
      </c>
      <c r="M52" s="316" t="s">
        <v>7146</v>
      </c>
      <c r="N52" s="351">
        <v>9</v>
      </c>
      <c r="O52" s="306"/>
      <c r="P52" s="306"/>
      <c r="Q52" s="371"/>
      <c r="R52" s="371"/>
      <c r="S52" s="371"/>
      <c r="T52" s="371"/>
      <c r="U52" s="371"/>
      <c r="V52" s="371"/>
      <c r="W52" s="71"/>
      <c r="X52" s="71"/>
      <c r="Y52" s="71"/>
      <c r="Z52" s="71"/>
      <c r="AA52" s="71"/>
      <c r="AB52" s="71"/>
      <c r="AC52" s="71"/>
      <c r="AD52" s="71"/>
      <c r="AE52" s="71"/>
      <c r="AF52" s="71"/>
      <c r="AG52" s="371"/>
      <c r="AH52" s="371"/>
      <c r="AI52" s="371"/>
      <c r="AJ52" s="371"/>
      <c r="AK52" s="371"/>
      <c r="AL52" s="371"/>
      <c r="AM52" s="371"/>
      <c r="AN52" s="371"/>
      <c r="AO52" s="371"/>
      <c r="AP52" s="371"/>
      <c r="AQ52" s="371"/>
      <c r="AR52" s="371"/>
    </row>
    <row r="53" ht="17.25" spans="1:44">
      <c r="A53" s="283"/>
      <c r="B53" s="283"/>
      <c r="C53" s="283"/>
      <c r="D53" s="71"/>
      <c r="E53" s="296"/>
      <c r="F53" s="71"/>
      <c r="G53" s="71"/>
      <c r="H53" s="71"/>
      <c r="I53" s="54"/>
      <c r="J53" s="312" t="s">
        <v>6960</v>
      </c>
      <c r="K53" s="315"/>
      <c r="L53" s="316"/>
      <c r="M53" s="316" t="s">
        <v>7147</v>
      </c>
      <c r="N53" s="351">
        <v>9</v>
      </c>
      <c r="O53" s="306"/>
      <c r="P53" s="306"/>
      <c r="Q53" s="371"/>
      <c r="R53" s="371"/>
      <c r="S53" s="371"/>
      <c r="T53" s="371"/>
      <c r="U53" s="371"/>
      <c r="V53" s="371"/>
      <c r="W53" s="71"/>
      <c r="X53" s="71"/>
      <c r="Y53" s="71"/>
      <c r="Z53" s="71"/>
      <c r="AA53" s="71"/>
      <c r="AB53" s="71"/>
      <c r="AC53" s="71"/>
      <c r="AD53" s="71"/>
      <c r="AE53" s="71"/>
      <c r="AF53" s="71"/>
      <c r="AG53" s="371"/>
      <c r="AH53" s="371"/>
      <c r="AI53" s="371"/>
      <c r="AJ53" s="371"/>
      <c r="AK53" s="371"/>
      <c r="AL53" s="371"/>
      <c r="AM53" s="371"/>
      <c r="AN53" s="371"/>
      <c r="AO53" s="371"/>
      <c r="AP53" s="371"/>
      <c r="AQ53" s="371"/>
      <c r="AR53" s="371"/>
    </row>
    <row r="54" ht="17.25" spans="1:44">
      <c r="A54" s="283"/>
      <c r="B54" s="283"/>
      <c r="C54" s="283"/>
      <c r="D54" s="71"/>
      <c r="E54" s="296"/>
      <c r="F54" s="71"/>
      <c r="G54" s="71"/>
      <c r="H54" s="71"/>
      <c r="I54" s="54"/>
      <c r="J54" s="312" t="s">
        <v>7133</v>
      </c>
      <c r="K54" s="313" t="s">
        <v>7134</v>
      </c>
      <c r="L54" s="332">
        <v>6</v>
      </c>
      <c r="M54" s="313" t="s">
        <v>7134</v>
      </c>
      <c r="N54" s="352">
        <v>6</v>
      </c>
      <c r="O54" s="306">
        <v>60</v>
      </c>
      <c r="P54" s="306"/>
      <c r="Q54" s="371"/>
      <c r="R54" s="371"/>
      <c r="S54" s="371"/>
      <c r="T54" s="371"/>
      <c r="U54" s="371"/>
      <c r="V54" s="371"/>
      <c r="W54" s="71"/>
      <c r="X54" s="71"/>
      <c r="Y54" s="71"/>
      <c r="Z54" s="71"/>
      <c r="AA54" s="71"/>
      <c r="AB54" s="71"/>
      <c r="AC54" s="71"/>
      <c r="AD54" s="71"/>
      <c r="AE54" s="71"/>
      <c r="AF54" s="71"/>
      <c r="AG54" s="371"/>
      <c r="AH54" s="371"/>
      <c r="AI54" s="371"/>
      <c r="AJ54" s="371"/>
      <c r="AK54" s="371"/>
      <c r="AL54" s="371"/>
      <c r="AM54" s="371"/>
      <c r="AN54" s="371"/>
      <c r="AO54" s="371"/>
      <c r="AP54" s="371"/>
      <c r="AQ54" s="371"/>
      <c r="AR54" s="371"/>
    </row>
    <row r="55" ht="17.25" spans="1:44">
      <c r="A55" s="283"/>
      <c r="B55" s="283"/>
      <c r="C55" s="283"/>
      <c r="D55" s="71"/>
      <c r="E55" s="296"/>
      <c r="F55" s="71"/>
      <c r="G55" s="71"/>
      <c r="H55" s="71"/>
      <c r="I55" s="54"/>
      <c r="J55" s="333"/>
      <c r="K55" s="321"/>
      <c r="L55" s="321">
        <f>SUM(L51:L54)</f>
        <v>27</v>
      </c>
      <c r="M55" s="321"/>
      <c r="N55" s="346">
        <f>SUM(N51:N54)</f>
        <v>30</v>
      </c>
      <c r="O55" s="306"/>
      <c r="P55" s="306"/>
      <c r="Q55" s="371"/>
      <c r="R55" s="371"/>
      <c r="S55" s="371"/>
      <c r="T55" s="371"/>
      <c r="U55" s="371"/>
      <c r="V55" s="371"/>
      <c r="W55" s="71"/>
      <c r="X55" s="71"/>
      <c r="Y55" s="71"/>
      <c r="Z55" s="71"/>
      <c r="AA55" s="71"/>
      <c r="AB55" s="71"/>
      <c r="AC55" s="71"/>
      <c r="AD55" s="71"/>
      <c r="AE55" s="71"/>
      <c r="AF55" s="71"/>
      <c r="AG55" s="371"/>
      <c r="AH55" s="371"/>
      <c r="AI55" s="371"/>
      <c r="AJ55" s="371"/>
      <c r="AK55" s="371"/>
      <c r="AL55" s="371"/>
      <c r="AM55" s="371"/>
      <c r="AN55" s="371"/>
      <c r="AO55" s="371"/>
      <c r="AP55" s="371"/>
      <c r="AQ55" s="371"/>
      <c r="AR55" s="371"/>
    </row>
    <row r="56" ht="18" spans="1:44">
      <c r="A56" s="283"/>
      <c r="B56" s="283"/>
      <c r="C56" s="283"/>
      <c r="D56" s="71"/>
      <c r="E56" s="296"/>
      <c r="F56" s="71"/>
      <c r="G56" s="71"/>
      <c r="H56" s="71"/>
      <c r="I56" s="54"/>
      <c r="J56" s="325"/>
      <c r="K56" s="326"/>
      <c r="L56" s="327"/>
      <c r="M56" s="326"/>
      <c r="N56" s="349"/>
      <c r="O56" s="306"/>
      <c r="P56" s="306"/>
      <c r="Q56" s="371"/>
      <c r="R56" s="371"/>
      <c r="S56" s="371"/>
      <c r="T56" s="371"/>
      <c r="U56" s="371"/>
      <c r="V56" s="371"/>
      <c r="W56" s="71"/>
      <c r="X56" s="71"/>
      <c r="Y56" s="71"/>
      <c r="Z56" s="71"/>
      <c r="AA56" s="71"/>
      <c r="AB56" s="71"/>
      <c r="AC56" s="71"/>
      <c r="AD56" s="71"/>
      <c r="AE56" s="71"/>
      <c r="AF56" s="71"/>
      <c r="AG56" s="371"/>
      <c r="AH56" s="371"/>
      <c r="AI56" s="371"/>
      <c r="AJ56" s="371"/>
      <c r="AK56" s="371"/>
      <c r="AL56" s="371"/>
      <c r="AM56" s="371"/>
      <c r="AN56" s="371"/>
      <c r="AO56" s="371"/>
      <c r="AP56" s="371"/>
      <c r="AQ56" s="371"/>
      <c r="AR56" s="371"/>
    </row>
    <row r="57" ht="17.25" spans="1:44">
      <c r="A57" s="283"/>
      <c r="B57" s="283"/>
      <c r="C57" s="283"/>
      <c r="D57" s="71"/>
      <c r="E57" s="296"/>
      <c r="F57" s="71"/>
      <c r="G57" s="71"/>
      <c r="H57" s="71"/>
      <c r="I57" s="54"/>
      <c r="J57" s="80"/>
      <c r="K57" s="306"/>
      <c r="L57" s="186"/>
      <c r="M57" s="306"/>
      <c r="N57" s="306"/>
      <c r="O57" s="306"/>
      <c r="P57" s="306"/>
      <c r="Q57" s="371"/>
      <c r="R57" s="371"/>
      <c r="S57" s="371"/>
      <c r="T57" s="371"/>
      <c r="U57" s="371"/>
      <c r="V57" s="371"/>
      <c r="W57" s="71"/>
      <c r="X57" s="71"/>
      <c r="Y57" s="71"/>
      <c r="Z57" s="71"/>
      <c r="AA57" s="71"/>
      <c r="AB57" s="71"/>
      <c r="AC57" s="71"/>
      <c r="AD57" s="71"/>
      <c r="AE57" s="71"/>
      <c r="AF57" s="71"/>
      <c r="AG57" s="371"/>
      <c r="AH57" s="371"/>
      <c r="AI57" s="371"/>
      <c r="AJ57" s="371"/>
      <c r="AK57" s="371"/>
      <c r="AL57" s="371"/>
      <c r="AM57" s="371"/>
      <c r="AN57" s="371"/>
      <c r="AO57" s="371"/>
      <c r="AP57" s="371"/>
      <c r="AQ57" s="371"/>
      <c r="AR57" s="371"/>
    </row>
    <row r="58" ht="17.25" spans="1:44">
      <c r="A58" s="283"/>
      <c r="B58" s="283"/>
      <c r="C58" s="283"/>
      <c r="D58" s="71"/>
      <c r="E58" s="296"/>
      <c r="F58" s="71"/>
      <c r="G58" s="71"/>
      <c r="H58" s="71"/>
      <c r="I58" s="54"/>
      <c r="J58" s="80"/>
      <c r="K58" s="306"/>
      <c r="L58" s="186"/>
      <c r="M58" s="306"/>
      <c r="N58" s="306"/>
      <c r="O58" s="306"/>
      <c r="P58" s="306"/>
      <c r="Q58" s="371"/>
      <c r="R58" s="371"/>
      <c r="S58" s="371"/>
      <c r="T58" s="371"/>
      <c r="U58" s="371"/>
      <c r="V58" s="371"/>
      <c r="W58" s="71"/>
      <c r="X58" s="71"/>
      <c r="Y58" s="71"/>
      <c r="Z58" s="71"/>
      <c r="AA58" s="71"/>
      <c r="AB58" s="71"/>
      <c r="AC58" s="71"/>
      <c r="AD58" s="71"/>
      <c r="AE58" s="71"/>
      <c r="AF58" s="71"/>
      <c r="AG58" s="371"/>
      <c r="AH58" s="371"/>
      <c r="AI58" s="371"/>
      <c r="AJ58" s="371"/>
      <c r="AK58" s="371"/>
      <c r="AL58" s="371"/>
      <c r="AM58" s="371"/>
      <c r="AN58" s="371"/>
      <c r="AO58" s="371"/>
      <c r="AP58" s="371"/>
      <c r="AQ58" s="371"/>
      <c r="AR58" s="371"/>
    </row>
    <row r="59" ht="17.25" spans="1:44">
      <c r="A59" s="283"/>
      <c r="B59" s="283"/>
      <c r="C59" s="283"/>
      <c r="D59" s="71"/>
      <c r="E59" s="296"/>
      <c r="F59" s="71"/>
      <c r="G59" s="71"/>
      <c r="H59" s="71"/>
      <c r="I59" s="54"/>
      <c r="J59" s="80"/>
      <c r="K59" s="306"/>
      <c r="L59" s="186"/>
      <c r="M59" s="306"/>
      <c r="N59" s="306"/>
      <c r="O59" s="306"/>
      <c r="P59" s="306"/>
      <c r="Q59" s="371"/>
      <c r="R59" s="371"/>
      <c r="S59" s="371"/>
      <c r="T59" s="371"/>
      <c r="U59" s="371"/>
      <c r="V59" s="371"/>
      <c r="W59" s="71"/>
      <c r="X59" s="71"/>
      <c r="Y59" s="71"/>
      <c r="Z59" s="71"/>
      <c r="AA59" s="71"/>
      <c r="AB59" s="71"/>
      <c r="AC59" s="71"/>
      <c r="AD59" s="71"/>
      <c r="AE59" s="71"/>
      <c r="AF59" s="71"/>
      <c r="AG59" s="371"/>
      <c r="AH59" s="371"/>
      <c r="AI59" s="371"/>
      <c r="AJ59" s="371"/>
      <c r="AK59" s="371"/>
      <c r="AL59" s="371"/>
      <c r="AM59" s="371"/>
      <c r="AN59" s="371"/>
      <c r="AO59" s="371"/>
      <c r="AP59" s="371"/>
      <c r="AQ59" s="371"/>
      <c r="AR59" s="371"/>
    </row>
    <row r="60" ht="17.25" spans="1:44">
      <c r="A60" s="283"/>
      <c r="B60" s="283"/>
      <c r="C60" s="283"/>
      <c r="D60" s="71"/>
      <c r="E60" s="296"/>
      <c r="F60" s="71"/>
      <c r="G60" s="71"/>
      <c r="H60" s="71"/>
      <c r="I60" s="54"/>
      <c r="J60" s="80"/>
      <c r="K60" s="306"/>
      <c r="L60" s="186"/>
      <c r="M60" s="306"/>
      <c r="N60" s="306"/>
      <c r="O60" s="306"/>
      <c r="P60" s="306"/>
      <c r="Q60" s="371"/>
      <c r="R60" s="371"/>
      <c r="S60" s="371"/>
      <c r="T60" s="371"/>
      <c r="U60" s="371"/>
      <c r="V60" s="371"/>
      <c r="W60" s="71"/>
      <c r="X60" s="71"/>
      <c r="Y60" s="71"/>
      <c r="Z60" s="71"/>
      <c r="AA60" s="71"/>
      <c r="AB60" s="71"/>
      <c r="AC60" s="71"/>
      <c r="AD60" s="71"/>
      <c r="AE60" s="71"/>
      <c r="AF60" s="71"/>
      <c r="AG60" s="371"/>
      <c r="AH60" s="371"/>
      <c r="AI60" s="371"/>
      <c r="AJ60" s="371"/>
      <c r="AK60" s="371"/>
      <c r="AL60" s="371"/>
      <c r="AM60" s="371"/>
      <c r="AN60" s="371"/>
      <c r="AO60" s="371"/>
      <c r="AP60" s="371"/>
      <c r="AQ60" s="371"/>
      <c r="AR60" s="371"/>
    </row>
    <row r="61" ht="17.25" spans="1:44">
      <c r="A61" s="283"/>
      <c r="B61" s="283"/>
      <c r="C61" s="283"/>
      <c r="D61" s="71"/>
      <c r="E61" s="296"/>
      <c r="F61" s="71"/>
      <c r="G61" s="71"/>
      <c r="H61" s="71"/>
      <c r="I61" s="54"/>
      <c r="J61" s="80"/>
      <c r="K61" s="306"/>
      <c r="L61" s="186"/>
      <c r="M61" s="306"/>
      <c r="N61" s="306"/>
      <c r="O61" s="306"/>
      <c r="P61" s="306"/>
      <c r="Q61" s="371"/>
      <c r="R61" s="371"/>
      <c r="S61" s="371"/>
      <c r="T61" s="371"/>
      <c r="U61" s="371"/>
      <c r="V61" s="371"/>
      <c r="W61" s="71"/>
      <c r="X61" s="71"/>
      <c r="Y61" s="71"/>
      <c r="Z61" s="71"/>
      <c r="AA61" s="71"/>
      <c r="AB61" s="71"/>
      <c r="AC61" s="71"/>
      <c r="AD61" s="71"/>
      <c r="AE61" s="71"/>
      <c r="AF61" s="71"/>
      <c r="AG61" s="371"/>
      <c r="AH61" s="371"/>
      <c r="AI61" s="371"/>
      <c r="AJ61" s="371"/>
      <c r="AK61" s="371"/>
      <c r="AL61" s="371"/>
      <c r="AM61" s="371"/>
      <c r="AN61" s="371"/>
      <c r="AO61" s="371"/>
      <c r="AP61" s="371"/>
      <c r="AQ61" s="371"/>
      <c r="AR61" s="371"/>
    </row>
    <row r="62" ht="17.25" spans="1:44">
      <c r="A62" s="283"/>
      <c r="B62" s="283"/>
      <c r="C62" s="283"/>
      <c r="D62" s="71"/>
      <c r="E62" s="296"/>
      <c r="F62" s="71"/>
      <c r="G62" s="71"/>
      <c r="H62" s="71"/>
      <c r="I62" s="54"/>
      <c r="J62" s="80"/>
      <c r="K62" s="306"/>
      <c r="L62" s="186"/>
      <c r="M62" s="306"/>
      <c r="N62" s="306"/>
      <c r="O62" s="306"/>
      <c r="P62" s="306"/>
      <c r="Q62" s="371"/>
      <c r="R62" s="371"/>
      <c r="S62" s="371"/>
      <c r="T62" s="371"/>
      <c r="U62" s="371"/>
      <c r="V62" s="371"/>
      <c r="W62" s="71"/>
      <c r="X62" s="71"/>
      <c r="Y62" s="71"/>
      <c r="Z62" s="71"/>
      <c r="AA62" s="71"/>
      <c r="AB62" s="71"/>
      <c r="AC62" s="71"/>
      <c r="AD62" s="71"/>
      <c r="AE62" s="71"/>
      <c r="AF62" s="71"/>
      <c r="AG62" s="371"/>
      <c r="AH62" s="371"/>
      <c r="AI62" s="371"/>
      <c r="AJ62" s="371"/>
      <c r="AK62" s="371"/>
      <c r="AL62" s="371"/>
      <c r="AM62" s="371"/>
      <c r="AN62" s="371"/>
      <c r="AO62" s="371"/>
      <c r="AP62" s="371"/>
      <c r="AQ62" s="371"/>
      <c r="AR62" s="371"/>
    </row>
    <row r="63" ht="17.25" spans="1:44">
      <c r="A63" s="283"/>
      <c r="B63" s="283"/>
      <c r="C63" s="283"/>
      <c r="D63" s="71"/>
      <c r="E63" s="296"/>
      <c r="F63" s="71"/>
      <c r="G63" s="71"/>
      <c r="H63" s="71"/>
      <c r="I63" s="54"/>
      <c r="J63" s="80"/>
      <c r="K63" s="306"/>
      <c r="L63" s="186"/>
      <c r="M63" s="306"/>
      <c r="N63" s="306"/>
      <c r="O63" s="306"/>
      <c r="P63" s="306"/>
      <c r="Q63" s="371"/>
      <c r="R63" s="371"/>
      <c r="S63" s="371"/>
      <c r="T63" s="371"/>
      <c r="U63" s="371"/>
      <c r="V63" s="371"/>
      <c r="W63" s="71"/>
      <c r="X63" s="71"/>
      <c r="Y63" s="71"/>
      <c r="Z63" s="71"/>
      <c r="AA63" s="71"/>
      <c r="AB63" s="71"/>
      <c r="AC63" s="71"/>
      <c r="AD63" s="71"/>
      <c r="AE63" s="71"/>
      <c r="AF63" s="71"/>
      <c r="AG63" s="371"/>
      <c r="AH63" s="371"/>
      <c r="AI63" s="371"/>
      <c r="AJ63" s="371"/>
      <c r="AK63" s="371"/>
      <c r="AL63" s="371"/>
      <c r="AM63" s="371"/>
      <c r="AN63" s="371"/>
      <c r="AO63" s="371"/>
      <c r="AP63" s="371"/>
      <c r="AQ63" s="371"/>
      <c r="AR63" s="371"/>
    </row>
    <row r="64" ht="17.25" spans="1:44">
      <c r="A64" s="283"/>
      <c r="B64" s="283"/>
      <c r="C64" s="283"/>
      <c r="D64" s="71"/>
      <c r="E64" s="296"/>
      <c r="F64" s="71"/>
      <c r="G64" s="71"/>
      <c r="H64" s="71"/>
      <c r="I64" s="54"/>
      <c r="J64" s="80"/>
      <c r="K64" s="306"/>
      <c r="L64" s="186"/>
      <c r="M64" s="306"/>
      <c r="N64" s="306"/>
      <c r="O64" s="306"/>
      <c r="P64" s="306"/>
      <c r="Q64" s="371"/>
      <c r="R64" s="371"/>
      <c r="S64" s="371"/>
      <c r="T64" s="371"/>
      <c r="U64" s="371"/>
      <c r="V64" s="371"/>
      <c r="W64" s="71"/>
      <c r="X64" s="71"/>
      <c r="Y64" s="71"/>
      <c r="Z64" s="71"/>
      <c r="AA64" s="71"/>
      <c r="AB64" s="71"/>
      <c r="AC64" s="71"/>
      <c r="AD64" s="71"/>
      <c r="AE64" s="71"/>
      <c r="AF64" s="71"/>
      <c r="AG64" s="371"/>
      <c r="AH64" s="371"/>
      <c r="AI64" s="371"/>
      <c r="AJ64" s="371"/>
      <c r="AK64" s="371"/>
      <c r="AL64" s="371"/>
      <c r="AM64" s="371"/>
      <c r="AN64" s="371"/>
      <c r="AO64" s="371"/>
      <c r="AP64" s="371"/>
      <c r="AQ64" s="371"/>
      <c r="AR64" s="371"/>
    </row>
    <row r="65" ht="17.25" spans="1:44">
      <c r="A65" s="283"/>
      <c r="B65" s="283"/>
      <c r="C65" s="283"/>
      <c r="D65" s="71"/>
      <c r="E65" s="296"/>
      <c r="F65" s="71"/>
      <c r="G65" s="71"/>
      <c r="H65" s="71"/>
      <c r="I65" s="54"/>
      <c r="J65" s="80"/>
      <c r="K65" s="306"/>
      <c r="L65" s="186"/>
      <c r="M65" s="306"/>
      <c r="N65" s="306"/>
      <c r="O65" s="306"/>
      <c r="P65" s="306"/>
      <c r="Q65" s="371"/>
      <c r="R65" s="371"/>
      <c r="S65" s="371"/>
      <c r="T65" s="371"/>
      <c r="U65" s="371"/>
      <c r="V65" s="371"/>
      <c r="W65" s="71"/>
      <c r="X65" s="71"/>
      <c r="Y65" s="71"/>
      <c r="Z65" s="71"/>
      <c r="AA65" s="71"/>
      <c r="AB65" s="71"/>
      <c r="AC65" s="71"/>
      <c r="AD65" s="71"/>
      <c r="AE65" s="71"/>
      <c r="AF65" s="71"/>
      <c r="AG65" s="371"/>
      <c r="AH65" s="371"/>
      <c r="AI65" s="371"/>
      <c r="AJ65" s="371"/>
      <c r="AK65" s="371"/>
      <c r="AL65" s="371"/>
      <c r="AM65" s="371"/>
      <c r="AN65" s="371"/>
      <c r="AO65" s="371"/>
      <c r="AP65" s="371"/>
      <c r="AQ65" s="371"/>
      <c r="AR65" s="371"/>
    </row>
    <row r="66" ht="17.25" spans="1:44">
      <c r="A66" s="283"/>
      <c r="B66" s="283"/>
      <c r="C66" s="283"/>
      <c r="D66" s="71"/>
      <c r="E66" s="296"/>
      <c r="F66" s="71"/>
      <c r="G66" s="71"/>
      <c r="H66" s="71"/>
      <c r="I66" s="54"/>
      <c r="J66" s="80"/>
      <c r="K66" s="306"/>
      <c r="L66" s="186"/>
      <c r="M66" s="306"/>
      <c r="N66" s="306"/>
      <c r="O66" s="306"/>
      <c r="P66" s="306"/>
      <c r="Q66" s="371"/>
      <c r="R66" s="371"/>
      <c r="S66" s="371"/>
      <c r="T66" s="371"/>
      <c r="U66" s="371"/>
      <c r="V66" s="371"/>
      <c r="W66" s="71"/>
      <c r="X66" s="71"/>
      <c r="Y66" s="71"/>
      <c r="Z66" s="71"/>
      <c r="AA66" s="71"/>
      <c r="AB66" s="71"/>
      <c r="AC66" s="71"/>
      <c r="AD66" s="71"/>
      <c r="AE66" s="71"/>
      <c r="AF66" s="71"/>
      <c r="AG66" s="371"/>
      <c r="AH66" s="371"/>
      <c r="AI66" s="371"/>
      <c r="AJ66" s="371"/>
      <c r="AK66" s="371"/>
      <c r="AL66" s="371"/>
      <c r="AM66" s="371"/>
      <c r="AN66" s="371"/>
      <c r="AO66" s="371"/>
      <c r="AP66" s="371"/>
      <c r="AQ66" s="371"/>
      <c r="AR66" s="371"/>
    </row>
    <row r="67" ht="17.25" spans="1:44">
      <c r="A67" s="283"/>
      <c r="B67" s="283"/>
      <c r="C67" s="283"/>
      <c r="D67" s="71"/>
      <c r="E67" s="296"/>
      <c r="F67" s="71"/>
      <c r="G67" s="71"/>
      <c r="H67" s="71"/>
      <c r="I67" s="54"/>
      <c r="J67" s="80"/>
      <c r="K67" s="306"/>
      <c r="L67" s="186"/>
      <c r="M67" s="306"/>
      <c r="N67" s="306"/>
      <c r="O67" s="306"/>
      <c r="P67" s="306"/>
      <c r="Q67" s="371"/>
      <c r="R67" s="371"/>
      <c r="S67" s="371"/>
      <c r="T67" s="371"/>
      <c r="U67" s="371"/>
      <c r="V67" s="371"/>
      <c r="W67" s="71"/>
      <c r="X67" s="71"/>
      <c r="Y67" s="71"/>
      <c r="Z67" s="71"/>
      <c r="AA67" s="71"/>
      <c r="AB67" s="71"/>
      <c r="AC67" s="71"/>
      <c r="AD67" s="71"/>
      <c r="AE67" s="71"/>
      <c r="AF67" s="71"/>
      <c r="AG67" s="371"/>
      <c r="AH67" s="371"/>
      <c r="AI67" s="371"/>
      <c r="AJ67" s="371"/>
      <c r="AK67" s="371"/>
      <c r="AL67" s="371"/>
      <c r="AM67" s="371"/>
      <c r="AN67" s="371"/>
      <c r="AO67" s="371"/>
      <c r="AP67" s="371"/>
      <c r="AQ67" s="371"/>
      <c r="AR67" s="371"/>
    </row>
    <row r="68" ht="17.25" spans="1:44">
      <c r="A68" s="283"/>
      <c r="B68" s="283"/>
      <c r="C68" s="283"/>
      <c r="D68" s="71"/>
      <c r="E68" s="296"/>
      <c r="F68" s="71"/>
      <c r="G68" s="71"/>
      <c r="H68" s="71"/>
      <c r="I68" s="54"/>
      <c r="J68" s="80"/>
      <c r="K68" s="306"/>
      <c r="L68" s="186"/>
      <c r="M68" s="306"/>
      <c r="N68" s="306"/>
      <c r="O68" s="306"/>
      <c r="P68" s="306"/>
      <c r="Q68" s="371"/>
      <c r="R68" s="371"/>
      <c r="S68" s="371"/>
      <c r="T68" s="371"/>
      <c r="U68" s="371"/>
      <c r="V68" s="371"/>
      <c r="W68" s="71"/>
      <c r="X68" s="71"/>
      <c r="Y68" s="71"/>
      <c r="Z68" s="71"/>
      <c r="AA68" s="71"/>
      <c r="AB68" s="71"/>
      <c r="AC68" s="71"/>
      <c r="AD68" s="71"/>
      <c r="AE68" s="71"/>
      <c r="AF68" s="71"/>
      <c r="AG68" s="371"/>
      <c r="AH68" s="371"/>
      <c r="AI68" s="371"/>
      <c r="AJ68" s="371"/>
      <c r="AK68" s="371"/>
      <c r="AL68" s="371"/>
      <c r="AM68" s="371"/>
      <c r="AN68" s="371"/>
      <c r="AO68" s="371"/>
      <c r="AP68" s="371"/>
      <c r="AQ68" s="371"/>
      <c r="AR68" s="371"/>
    </row>
    <row r="69" ht="17.25" spans="1:44">
      <c r="A69" s="283"/>
      <c r="B69" s="283"/>
      <c r="C69" s="283"/>
      <c r="D69" s="71"/>
      <c r="E69" s="296"/>
      <c r="F69" s="71"/>
      <c r="G69" s="71"/>
      <c r="H69" s="71"/>
      <c r="I69" s="54"/>
      <c r="J69" s="80"/>
      <c r="K69" s="306"/>
      <c r="L69" s="186"/>
      <c r="M69" s="306"/>
      <c r="N69" s="306"/>
      <c r="O69" s="306"/>
      <c r="P69" s="306"/>
      <c r="Q69" s="371"/>
      <c r="R69" s="371"/>
      <c r="S69" s="371"/>
      <c r="T69" s="371"/>
      <c r="U69" s="371"/>
      <c r="V69" s="371"/>
      <c r="W69" s="71"/>
      <c r="X69" s="71"/>
      <c r="Y69" s="71"/>
      <c r="Z69" s="71"/>
      <c r="AA69" s="71"/>
      <c r="AB69" s="71"/>
      <c r="AC69" s="71"/>
      <c r="AD69" s="71"/>
      <c r="AE69" s="71"/>
      <c r="AF69" s="71"/>
      <c r="AG69" s="371"/>
      <c r="AH69" s="371"/>
      <c r="AI69" s="371"/>
      <c r="AJ69" s="371"/>
      <c r="AK69" s="371"/>
      <c r="AL69" s="371"/>
      <c r="AM69" s="371"/>
      <c r="AN69" s="371"/>
      <c r="AO69" s="371"/>
      <c r="AP69" s="371"/>
      <c r="AQ69" s="371"/>
      <c r="AR69" s="371"/>
    </row>
    <row r="70" ht="17.25" spans="1:44">
      <c r="A70" s="283"/>
      <c r="B70" s="283"/>
      <c r="C70" s="283"/>
      <c r="D70" s="71"/>
      <c r="E70" s="296"/>
      <c r="F70" s="71"/>
      <c r="G70" s="71"/>
      <c r="H70" s="71"/>
      <c r="I70" s="54"/>
      <c r="J70" s="80"/>
      <c r="K70" s="306"/>
      <c r="L70" s="186"/>
      <c r="M70" s="306"/>
      <c r="N70" s="306"/>
      <c r="O70" s="306"/>
      <c r="P70" s="306"/>
      <c r="Q70" s="371"/>
      <c r="R70" s="371"/>
      <c r="S70" s="371"/>
      <c r="T70" s="371"/>
      <c r="U70" s="371"/>
      <c r="V70" s="371"/>
      <c r="W70" s="71"/>
      <c r="X70" s="71"/>
      <c r="Y70" s="71"/>
      <c r="Z70" s="71"/>
      <c r="AA70" s="71"/>
      <c r="AB70" s="71"/>
      <c r="AC70" s="71"/>
      <c r="AD70" s="71"/>
      <c r="AE70" s="71"/>
      <c r="AF70" s="71"/>
      <c r="AG70" s="371"/>
      <c r="AH70" s="371"/>
      <c r="AI70" s="371"/>
      <c r="AJ70" s="371"/>
      <c r="AK70" s="371"/>
      <c r="AL70" s="371"/>
      <c r="AM70" s="371"/>
      <c r="AN70" s="371"/>
      <c r="AO70" s="371"/>
      <c r="AP70" s="371"/>
      <c r="AQ70" s="371"/>
      <c r="AR70" s="371"/>
    </row>
    <row r="71" ht="17.25" spans="1:44">
      <c r="A71" s="283"/>
      <c r="B71" s="283"/>
      <c r="C71" s="283"/>
      <c r="D71" s="71"/>
      <c r="E71" s="296"/>
      <c r="F71" s="71"/>
      <c r="G71" s="71"/>
      <c r="H71" s="71"/>
      <c r="I71" s="54"/>
      <c r="J71" s="80"/>
      <c r="K71" s="306"/>
      <c r="L71" s="186"/>
      <c r="M71" s="306"/>
      <c r="N71" s="306"/>
      <c r="O71" s="306"/>
      <c r="P71" s="306"/>
      <c r="Q71" s="371"/>
      <c r="R71" s="371"/>
      <c r="S71" s="371"/>
      <c r="T71" s="371"/>
      <c r="U71" s="371"/>
      <c r="V71" s="371"/>
      <c r="W71" s="71"/>
      <c r="X71" s="71"/>
      <c r="Y71" s="71"/>
      <c r="Z71" s="71"/>
      <c r="AA71" s="71"/>
      <c r="AB71" s="71"/>
      <c r="AC71" s="71"/>
      <c r="AD71" s="71"/>
      <c r="AE71" s="71"/>
      <c r="AF71" s="71"/>
      <c r="AG71" s="371"/>
      <c r="AH71" s="371"/>
      <c r="AI71" s="371"/>
      <c r="AJ71" s="371"/>
      <c r="AK71" s="371"/>
      <c r="AL71" s="371"/>
      <c r="AM71" s="371"/>
      <c r="AN71" s="371"/>
      <c r="AO71" s="371"/>
      <c r="AP71" s="371"/>
      <c r="AQ71" s="371"/>
      <c r="AR71" s="371"/>
    </row>
    <row r="72" ht="17.25" spans="1:44">
      <c r="A72" s="283"/>
      <c r="B72" s="283"/>
      <c r="C72" s="283"/>
      <c r="D72" s="71"/>
      <c r="E72" s="296"/>
      <c r="F72" s="71"/>
      <c r="G72" s="71"/>
      <c r="H72" s="71"/>
      <c r="I72" s="54"/>
      <c r="J72" s="80"/>
      <c r="K72" s="306"/>
      <c r="L72" s="186"/>
      <c r="M72" s="306"/>
      <c r="N72" s="306"/>
      <c r="O72" s="306"/>
      <c r="P72" s="306"/>
      <c r="Q72" s="371"/>
      <c r="R72" s="371"/>
      <c r="S72" s="371"/>
      <c r="T72" s="371"/>
      <c r="U72" s="371"/>
      <c r="V72" s="371"/>
      <c r="W72" s="71"/>
      <c r="X72" s="71"/>
      <c r="Y72" s="71"/>
      <c r="Z72" s="71"/>
      <c r="AA72" s="71"/>
      <c r="AB72" s="71"/>
      <c r="AC72" s="71"/>
      <c r="AD72" s="71"/>
      <c r="AE72" s="71"/>
      <c r="AF72" s="71"/>
      <c r="AG72" s="371"/>
      <c r="AH72" s="371"/>
      <c r="AI72" s="371"/>
      <c r="AJ72" s="371"/>
      <c r="AK72" s="371"/>
      <c r="AL72" s="371"/>
      <c r="AM72" s="371"/>
      <c r="AN72" s="371"/>
      <c r="AO72" s="371"/>
      <c r="AP72" s="371"/>
      <c r="AQ72" s="371"/>
      <c r="AR72" s="371"/>
    </row>
    <row r="73" ht="17.25" spans="1:44">
      <c r="A73" s="283"/>
      <c r="B73" s="283"/>
      <c r="C73" s="283"/>
      <c r="D73" s="71"/>
      <c r="E73" s="296"/>
      <c r="F73" s="71"/>
      <c r="G73" s="71"/>
      <c r="H73" s="71"/>
      <c r="I73" s="54"/>
      <c r="J73" s="80"/>
      <c r="K73" s="306"/>
      <c r="L73" s="186"/>
      <c r="M73" s="306"/>
      <c r="N73" s="306"/>
      <c r="O73" s="306"/>
      <c r="P73" s="306"/>
      <c r="Q73" s="371"/>
      <c r="R73" s="371"/>
      <c r="S73" s="371"/>
      <c r="T73" s="371"/>
      <c r="U73" s="371"/>
      <c r="V73" s="371"/>
      <c r="W73" s="71"/>
      <c r="X73" s="71"/>
      <c r="Y73" s="71"/>
      <c r="Z73" s="71"/>
      <c r="AA73" s="71"/>
      <c r="AB73" s="71"/>
      <c r="AC73" s="71"/>
      <c r="AD73" s="71"/>
      <c r="AE73" s="71"/>
      <c r="AF73" s="71"/>
      <c r="AG73" s="371"/>
      <c r="AH73" s="371"/>
      <c r="AI73" s="371"/>
      <c r="AJ73" s="371"/>
      <c r="AK73" s="371"/>
      <c r="AL73" s="371"/>
      <c r="AM73" s="371"/>
      <c r="AN73" s="371"/>
      <c r="AO73" s="371"/>
      <c r="AP73" s="371"/>
      <c r="AQ73" s="371"/>
      <c r="AR73" s="371"/>
    </row>
    <row r="74" ht="17.25" spans="1:44">
      <c r="A74" s="283"/>
      <c r="B74" s="283"/>
      <c r="C74" s="283"/>
      <c r="D74" s="71"/>
      <c r="E74" s="296"/>
      <c r="F74" s="71"/>
      <c r="G74" s="71"/>
      <c r="H74" s="71"/>
      <c r="I74" s="54"/>
      <c r="J74" s="80"/>
      <c r="K74" s="306"/>
      <c r="L74" s="186"/>
      <c r="M74" s="306"/>
      <c r="N74" s="306"/>
      <c r="O74" s="306"/>
      <c r="P74" s="306"/>
      <c r="Q74" s="371"/>
      <c r="R74" s="371"/>
      <c r="S74" s="371"/>
      <c r="T74" s="371"/>
      <c r="U74" s="371"/>
      <c r="V74" s="371"/>
      <c r="W74" s="71"/>
      <c r="X74" s="71"/>
      <c r="Y74" s="71"/>
      <c r="Z74" s="71"/>
      <c r="AA74" s="71"/>
      <c r="AB74" s="71"/>
      <c r="AC74" s="71"/>
      <c r="AD74" s="71"/>
      <c r="AE74" s="71"/>
      <c r="AF74" s="71"/>
      <c r="AG74" s="371"/>
      <c r="AH74" s="371"/>
      <c r="AI74" s="371"/>
      <c r="AJ74" s="371"/>
      <c r="AK74" s="371"/>
      <c r="AL74" s="371"/>
      <c r="AM74" s="371"/>
      <c r="AN74" s="371"/>
      <c r="AO74" s="371"/>
      <c r="AP74" s="371"/>
      <c r="AQ74" s="371"/>
      <c r="AR74" s="371"/>
    </row>
    <row r="75" ht="17.25" spans="1:44">
      <c r="A75" s="283"/>
      <c r="B75" s="283"/>
      <c r="C75" s="283"/>
      <c r="D75" s="71"/>
      <c r="E75" s="296"/>
      <c r="F75" s="71"/>
      <c r="G75" s="71"/>
      <c r="H75" s="71"/>
      <c r="I75" s="54"/>
      <c r="J75" s="80"/>
      <c r="K75" s="306"/>
      <c r="L75" s="186"/>
      <c r="M75" s="306"/>
      <c r="N75" s="306"/>
      <c r="O75" s="306"/>
      <c r="P75" s="306"/>
      <c r="Q75" s="371"/>
      <c r="R75" s="371"/>
      <c r="S75" s="371"/>
      <c r="T75" s="371"/>
      <c r="U75" s="371"/>
      <c r="V75" s="371"/>
      <c r="W75" s="71"/>
      <c r="X75" s="71"/>
      <c r="Y75" s="71"/>
      <c r="Z75" s="71"/>
      <c r="AA75" s="71"/>
      <c r="AB75" s="71"/>
      <c r="AC75" s="71"/>
      <c r="AD75" s="71"/>
      <c r="AE75" s="71"/>
      <c r="AF75" s="71"/>
      <c r="AG75" s="371"/>
      <c r="AH75" s="371"/>
      <c r="AI75" s="371"/>
      <c r="AJ75" s="371"/>
      <c r="AK75" s="371"/>
      <c r="AL75" s="371"/>
      <c r="AM75" s="371"/>
      <c r="AN75" s="371"/>
      <c r="AO75" s="371"/>
      <c r="AP75" s="371"/>
      <c r="AQ75" s="371"/>
      <c r="AR75" s="371"/>
    </row>
    <row r="76" ht="17.25" spans="1:44">
      <c r="A76" s="283"/>
      <c r="B76" s="283"/>
      <c r="C76" s="283"/>
      <c r="D76" s="71"/>
      <c r="E76" s="296"/>
      <c r="F76" s="71"/>
      <c r="G76" s="71"/>
      <c r="H76" s="71"/>
      <c r="I76" s="54"/>
      <c r="J76" s="80"/>
      <c r="K76" s="306"/>
      <c r="L76" s="186"/>
      <c r="M76" s="306"/>
      <c r="N76" s="306"/>
      <c r="O76" s="306"/>
      <c r="P76" s="306"/>
      <c r="Q76" s="371"/>
      <c r="R76" s="371"/>
      <c r="S76" s="371"/>
      <c r="T76" s="371"/>
      <c r="U76" s="371"/>
      <c r="V76" s="371"/>
      <c r="W76" s="71"/>
      <c r="X76" s="71"/>
      <c r="Y76" s="71"/>
      <c r="Z76" s="71"/>
      <c r="AA76" s="71"/>
      <c r="AB76" s="71"/>
      <c r="AC76" s="71"/>
      <c r="AD76" s="71"/>
      <c r="AE76" s="71"/>
      <c r="AF76" s="71"/>
      <c r="AG76" s="371"/>
      <c r="AH76" s="371"/>
      <c r="AI76" s="371"/>
      <c r="AJ76" s="371"/>
      <c r="AK76" s="371"/>
      <c r="AL76" s="371"/>
      <c r="AM76" s="371"/>
      <c r="AN76" s="371"/>
      <c r="AO76" s="371"/>
      <c r="AP76" s="371"/>
      <c r="AQ76" s="371"/>
      <c r="AR76" s="371"/>
    </row>
    <row r="77" ht="17.25" spans="1:44">
      <c r="A77" s="283"/>
      <c r="B77" s="283"/>
      <c r="C77" s="283"/>
      <c r="D77" s="71"/>
      <c r="E77" s="296"/>
      <c r="F77" s="71"/>
      <c r="G77" s="71"/>
      <c r="H77" s="71"/>
      <c r="I77" s="54"/>
      <c r="J77" s="80"/>
      <c r="K77" s="306"/>
      <c r="L77" s="186"/>
      <c r="M77" s="306"/>
      <c r="N77" s="306"/>
      <c r="O77" s="306"/>
      <c r="P77" s="306"/>
      <c r="Q77" s="371"/>
      <c r="R77" s="371"/>
      <c r="S77" s="371"/>
      <c r="T77" s="371"/>
      <c r="U77" s="371"/>
      <c r="V77" s="371"/>
      <c r="W77" s="71"/>
      <c r="X77" s="71"/>
      <c r="Y77" s="71"/>
      <c r="Z77" s="71"/>
      <c r="AA77" s="71"/>
      <c r="AB77" s="71"/>
      <c r="AC77" s="71"/>
      <c r="AD77" s="71"/>
      <c r="AE77" s="71"/>
      <c r="AF77" s="71"/>
      <c r="AG77" s="371"/>
      <c r="AH77" s="371"/>
      <c r="AI77" s="371"/>
      <c r="AJ77" s="371"/>
      <c r="AK77" s="371"/>
      <c r="AL77" s="371"/>
      <c r="AM77" s="371"/>
      <c r="AN77" s="371"/>
      <c r="AO77" s="371"/>
      <c r="AP77" s="371"/>
      <c r="AQ77" s="371"/>
      <c r="AR77" s="371"/>
    </row>
    <row r="78" ht="17.25" spans="1:44">
      <c r="A78" s="283"/>
      <c r="B78" s="283"/>
      <c r="C78" s="283"/>
      <c r="D78" s="71"/>
      <c r="E78" s="296"/>
      <c r="F78" s="71"/>
      <c r="G78" s="71"/>
      <c r="H78" s="71"/>
      <c r="I78" s="54"/>
      <c r="J78" s="80"/>
      <c r="K78" s="306"/>
      <c r="L78" s="186"/>
      <c r="M78" s="306"/>
      <c r="N78" s="306"/>
      <c r="O78" s="306"/>
      <c r="P78" s="306"/>
      <c r="Q78" s="371"/>
      <c r="R78" s="371"/>
      <c r="S78" s="371"/>
      <c r="T78" s="371"/>
      <c r="U78" s="371"/>
      <c r="V78" s="371"/>
      <c r="W78" s="71"/>
      <c r="X78" s="71"/>
      <c r="Y78" s="71"/>
      <c r="Z78" s="71"/>
      <c r="AA78" s="71"/>
      <c r="AB78" s="71"/>
      <c r="AC78" s="71"/>
      <c r="AD78" s="71"/>
      <c r="AE78" s="71"/>
      <c r="AF78" s="71"/>
      <c r="AG78" s="371"/>
      <c r="AH78" s="371"/>
      <c r="AI78" s="371"/>
      <c r="AJ78" s="371"/>
      <c r="AK78" s="371"/>
      <c r="AL78" s="371"/>
      <c r="AM78" s="371"/>
      <c r="AN78" s="371"/>
      <c r="AO78" s="371"/>
      <c r="AP78" s="371"/>
      <c r="AQ78" s="371"/>
      <c r="AR78" s="371"/>
    </row>
    <row r="79" ht="17.25" spans="1:44">
      <c r="A79" s="283"/>
      <c r="B79" s="283"/>
      <c r="C79" s="283"/>
      <c r="D79" s="71"/>
      <c r="E79" s="296"/>
      <c r="F79" s="71"/>
      <c r="G79" s="71"/>
      <c r="H79" s="71"/>
      <c r="I79" s="54"/>
      <c r="J79" s="80"/>
      <c r="K79" s="306"/>
      <c r="L79" s="186"/>
      <c r="M79" s="306"/>
      <c r="N79" s="306"/>
      <c r="O79" s="306"/>
      <c r="P79" s="306"/>
      <c r="Q79" s="371"/>
      <c r="R79" s="371"/>
      <c r="S79" s="371"/>
      <c r="T79" s="371"/>
      <c r="U79" s="371"/>
      <c r="V79" s="371"/>
      <c r="W79" s="71"/>
      <c r="X79" s="71"/>
      <c r="Y79" s="71"/>
      <c r="Z79" s="71"/>
      <c r="AA79" s="71"/>
      <c r="AB79" s="71"/>
      <c r="AC79" s="71"/>
      <c r="AD79" s="71"/>
      <c r="AE79" s="71"/>
      <c r="AF79" s="71"/>
      <c r="AG79" s="371"/>
      <c r="AH79" s="371"/>
      <c r="AI79" s="371"/>
      <c r="AJ79" s="371"/>
      <c r="AK79" s="371"/>
      <c r="AL79" s="371"/>
      <c r="AM79" s="371"/>
      <c r="AN79" s="371"/>
      <c r="AO79" s="371"/>
      <c r="AP79" s="371"/>
      <c r="AQ79" s="371"/>
      <c r="AR79" s="371"/>
    </row>
    <row r="80" ht="17.25" spans="1:44">
      <c r="A80" s="283"/>
      <c r="B80" s="283"/>
      <c r="C80" s="283"/>
      <c r="D80" s="71"/>
      <c r="E80" s="296"/>
      <c r="F80" s="71"/>
      <c r="G80" s="71"/>
      <c r="H80" s="71"/>
      <c r="I80" s="54"/>
      <c r="J80" s="80"/>
      <c r="K80" s="306"/>
      <c r="L80" s="186"/>
      <c r="M80" s="306"/>
      <c r="N80" s="306"/>
      <c r="O80" s="306"/>
      <c r="P80" s="306"/>
      <c r="Q80" s="371"/>
      <c r="R80" s="371"/>
      <c r="S80" s="371"/>
      <c r="T80" s="371"/>
      <c r="U80" s="371"/>
      <c r="V80" s="371"/>
      <c r="W80" s="71"/>
      <c r="X80" s="71"/>
      <c r="Y80" s="71"/>
      <c r="Z80" s="71"/>
      <c r="AA80" s="71"/>
      <c r="AB80" s="71"/>
      <c r="AC80" s="71"/>
      <c r="AD80" s="71"/>
      <c r="AE80" s="71"/>
      <c r="AF80" s="71"/>
      <c r="AG80" s="371"/>
      <c r="AH80" s="371"/>
      <c r="AI80" s="371"/>
      <c r="AJ80" s="371"/>
      <c r="AK80" s="371"/>
      <c r="AL80" s="371"/>
      <c r="AM80" s="371"/>
      <c r="AN80" s="371"/>
      <c r="AO80" s="371"/>
      <c r="AP80" s="371"/>
      <c r="AQ80" s="371"/>
      <c r="AR80" s="371"/>
    </row>
    <row r="81" ht="17.25" spans="1:44">
      <c r="A81" s="283"/>
      <c r="B81" s="283"/>
      <c r="C81" s="283"/>
      <c r="D81" s="71"/>
      <c r="E81" s="296"/>
      <c r="F81" s="71"/>
      <c r="G81" s="71"/>
      <c r="H81" s="71"/>
      <c r="I81" s="54"/>
      <c r="J81" s="80"/>
      <c r="K81" s="306"/>
      <c r="L81" s="186"/>
      <c r="M81" s="306"/>
      <c r="N81" s="306"/>
      <c r="O81" s="306"/>
      <c r="P81" s="306"/>
      <c r="Q81" s="371"/>
      <c r="R81" s="371"/>
      <c r="S81" s="371"/>
      <c r="T81" s="371"/>
      <c r="U81" s="371"/>
      <c r="V81" s="371"/>
      <c r="W81" s="71"/>
      <c r="X81" s="71"/>
      <c r="Y81" s="71"/>
      <c r="Z81" s="71"/>
      <c r="AA81" s="71"/>
      <c r="AB81" s="71"/>
      <c r="AC81" s="71"/>
      <c r="AD81" s="71"/>
      <c r="AE81" s="71"/>
      <c r="AF81" s="71"/>
      <c r="AG81" s="371"/>
      <c r="AH81" s="371"/>
      <c r="AI81" s="371"/>
      <c r="AJ81" s="371"/>
      <c r="AK81" s="371"/>
      <c r="AL81" s="371"/>
      <c r="AM81" s="371"/>
      <c r="AN81" s="371"/>
      <c r="AO81" s="371"/>
      <c r="AP81" s="371"/>
      <c r="AQ81" s="371"/>
      <c r="AR81" s="371"/>
    </row>
    <row r="82" ht="17.25" spans="1:44">
      <c r="A82" s="283"/>
      <c r="B82" s="283"/>
      <c r="C82" s="283"/>
      <c r="D82" s="71"/>
      <c r="E82" s="296"/>
      <c r="F82" s="71"/>
      <c r="G82" s="71"/>
      <c r="H82" s="71"/>
      <c r="I82" s="54"/>
      <c r="J82" s="80"/>
      <c r="K82" s="306"/>
      <c r="L82" s="186"/>
      <c r="M82" s="306"/>
      <c r="N82" s="306"/>
      <c r="O82" s="306"/>
      <c r="P82" s="306"/>
      <c r="Q82" s="371"/>
      <c r="R82" s="371"/>
      <c r="S82" s="371"/>
      <c r="T82" s="371"/>
      <c r="U82" s="371"/>
      <c r="V82" s="371"/>
      <c r="W82" s="71"/>
      <c r="X82" s="71"/>
      <c r="Y82" s="71"/>
      <c r="Z82" s="71"/>
      <c r="AA82" s="71"/>
      <c r="AB82" s="71"/>
      <c r="AC82" s="71"/>
      <c r="AD82" s="71"/>
      <c r="AE82" s="71"/>
      <c r="AF82" s="71"/>
      <c r="AG82" s="371"/>
      <c r="AH82" s="371"/>
      <c r="AI82" s="371"/>
      <c r="AJ82" s="371"/>
      <c r="AK82" s="371"/>
      <c r="AL82" s="371"/>
      <c r="AM82" s="371"/>
      <c r="AN82" s="371"/>
      <c r="AO82" s="371"/>
      <c r="AP82" s="371"/>
      <c r="AQ82" s="371"/>
      <c r="AR82" s="371"/>
    </row>
    <row r="83" ht="17.25" spans="1:44">
      <c r="A83" s="283"/>
      <c r="B83" s="283"/>
      <c r="C83" s="283"/>
      <c r="D83" s="71"/>
      <c r="E83" s="296"/>
      <c r="F83" s="71"/>
      <c r="G83" s="71"/>
      <c r="H83" s="71"/>
      <c r="I83" s="54"/>
      <c r="J83" s="80"/>
      <c r="K83" s="306"/>
      <c r="L83" s="186"/>
      <c r="M83" s="306"/>
      <c r="N83" s="306"/>
      <c r="O83" s="306"/>
      <c r="P83" s="306"/>
      <c r="Q83" s="371"/>
      <c r="R83" s="371"/>
      <c r="S83" s="371"/>
      <c r="T83" s="371"/>
      <c r="U83" s="371"/>
      <c r="V83" s="371"/>
      <c r="W83" s="71"/>
      <c r="X83" s="71"/>
      <c r="Y83" s="71"/>
      <c r="Z83" s="71"/>
      <c r="AA83" s="71"/>
      <c r="AB83" s="71"/>
      <c r="AC83" s="71"/>
      <c r="AD83" s="71"/>
      <c r="AE83" s="71"/>
      <c r="AF83" s="71"/>
      <c r="AG83" s="371"/>
      <c r="AH83" s="371"/>
      <c r="AI83" s="371"/>
      <c r="AJ83" s="371"/>
      <c r="AK83" s="371"/>
      <c r="AL83" s="371"/>
      <c r="AM83" s="371"/>
      <c r="AN83" s="371"/>
      <c r="AO83" s="371"/>
      <c r="AP83" s="371"/>
      <c r="AQ83" s="371"/>
      <c r="AR83" s="371"/>
    </row>
    <row r="84" ht="17.25" spans="1:44">
      <c r="A84" s="283"/>
      <c r="B84" s="283"/>
      <c r="C84" s="283"/>
      <c r="D84" s="71"/>
      <c r="E84" s="296"/>
      <c r="F84" s="71"/>
      <c r="G84" s="71"/>
      <c r="H84" s="71"/>
      <c r="I84" s="54"/>
      <c r="J84" s="80"/>
      <c r="K84" s="306"/>
      <c r="L84" s="186"/>
      <c r="M84" s="306"/>
      <c r="N84" s="306"/>
      <c r="O84" s="306"/>
      <c r="P84" s="306"/>
      <c r="Q84" s="371"/>
      <c r="R84" s="371"/>
      <c r="S84" s="371"/>
      <c r="T84" s="371"/>
      <c r="U84" s="371"/>
      <c r="V84" s="371"/>
      <c r="W84" s="71"/>
      <c r="X84" s="71"/>
      <c r="Y84" s="71"/>
      <c r="Z84" s="71"/>
      <c r="AA84" s="71"/>
      <c r="AB84" s="71"/>
      <c r="AC84" s="71"/>
      <c r="AD84" s="71"/>
      <c r="AE84" s="71"/>
      <c r="AF84" s="71"/>
      <c r="AG84" s="371"/>
      <c r="AH84" s="371"/>
      <c r="AI84" s="371"/>
      <c r="AJ84" s="371"/>
      <c r="AK84" s="371"/>
      <c r="AL84" s="371"/>
      <c r="AM84" s="371"/>
      <c r="AN84" s="371"/>
      <c r="AO84" s="371"/>
      <c r="AP84" s="371"/>
      <c r="AQ84" s="371"/>
      <c r="AR84" s="371"/>
    </row>
    <row r="85" ht="17.25" spans="1:44">
      <c r="A85" s="283"/>
      <c r="B85" s="283"/>
      <c r="C85" s="283"/>
      <c r="D85" s="71"/>
      <c r="E85" s="296"/>
      <c r="F85" s="71"/>
      <c r="G85" s="71"/>
      <c r="H85" s="71"/>
      <c r="I85" s="54"/>
      <c r="J85" s="80"/>
      <c r="K85" s="306"/>
      <c r="L85" s="186"/>
      <c r="M85" s="306"/>
      <c r="N85" s="306"/>
      <c r="O85" s="306"/>
      <c r="P85" s="306"/>
      <c r="Q85" s="371"/>
      <c r="R85" s="371"/>
      <c r="S85" s="371"/>
      <c r="T85" s="371"/>
      <c r="U85" s="371"/>
      <c r="V85" s="371"/>
      <c r="W85" s="71"/>
      <c r="X85" s="71"/>
      <c r="Y85" s="71"/>
      <c r="Z85" s="71"/>
      <c r="AA85" s="71"/>
      <c r="AB85" s="71"/>
      <c r="AC85" s="71"/>
      <c r="AD85" s="71"/>
      <c r="AE85" s="71"/>
      <c r="AF85" s="71"/>
      <c r="AG85" s="371"/>
      <c r="AH85" s="371"/>
      <c r="AI85" s="371"/>
      <c r="AJ85" s="371"/>
      <c r="AK85" s="371"/>
      <c r="AL85" s="371"/>
      <c r="AM85" s="371"/>
      <c r="AN85" s="371"/>
      <c r="AO85" s="371"/>
      <c r="AP85" s="371"/>
      <c r="AQ85" s="371"/>
      <c r="AR85" s="371"/>
    </row>
    <row r="86" ht="17.25" spans="1:44">
      <c r="A86" s="283"/>
      <c r="B86" s="283"/>
      <c r="C86" s="283"/>
      <c r="D86" s="71"/>
      <c r="E86" s="296"/>
      <c r="F86" s="71"/>
      <c r="G86" s="71"/>
      <c r="H86" s="71"/>
      <c r="I86" s="54"/>
      <c r="J86" s="80"/>
      <c r="K86" s="306"/>
      <c r="L86" s="186"/>
      <c r="M86" s="306"/>
      <c r="N86" s="306"/>
      <c r="O86" s="306"/>
      <c r="P86" s="306"/>
      <c r="Q86" s="371"/>
      <c r="R86" s="371"/>
      <c r="S86" s="371"/>
      <c r="T86" s="371"/>
      <c r="U86" s="371"/>
      <c r="V86" s="371"/>
      <c r="W86" s="71"/>
      <c r="X86" s="71"/>
      <c r="Y86" s="71"/>
      <c r="Z86" s="71"/>
      <c r="AA86" s="71"/>
      <c r="AB86" s="71"/>
      <c r="AC86" s="71"/>
      <c r="AD86" s="71"/>
      <c r="AE86" s="71"/>
      <c r="AF86" s="71"/>
      <c r="AG86" s="371"/>
      <c r="AH86" s="371"/>
      <c r="AI86" s="371"/>
      <c r="AJ86" s="371"/>
      <c r="AK86" s="371"/>
      <c r="AL86" s="371"/>
      <c r="AM86" s="371"/>
      <c r="AN86" s="371"/>
      <c r="AO86" s="371"/>
      <c r="AP86" s="371"/>
      <c r="AQ86" s="371"/>
      <c r="AR86" s="371"/>
    </row>
    <row r="87" ht="17.25" spans="1:44">
      <c r="A87" s="283"/>
      <c r="B87" s="283"/>
      <c r="C87" s="283"/>
      <c r="D87" s="71"/>
      <c r="E87" s="296"/>
      <c r="F87" s="71"/>
      <c r="G87" s="71"/>
      <c r="H87" s="71"/>
      <c r="I87" s="54"/>
      <c r="J87" s="80"/>
      <c r="K87" s="306"/>
      <c r="L87" s="186"/>
      <c r="M87" s="306"/>
      <c r="N87" s="306"/>
      <c r="O87" s="306"/>
      <c r="P87" s="306"/>
      <c r="Q87" s="371"/>
      <c r="R87" s="371"/>
      <c r="S87" s="371"/>
      <c r="T87" s="371"/>
      <c r="U87" s="371"/>
      <c r="V87" s="371"/>
      <c r="W87" s="71"/>
      <c r="X87" s="71"/>
      <c r="Y87" s="71"/>
      <c r="Z87" s="71"/>
      <c r="AA87" s="71"/>
      <c r="AB87" s="71"/>
      <c r="AC87" s="71"/>
      <c r="AD87" s="71"/>
      <c r="AE87" s="71"/>
      <c r="AF87" s="71"/>
      <c r="AG87" s="371"/>
      <c r="AH87" s="371"/>
      <c r="AI87" s="371"/>
      <c r="AJ87" s="371"/>
      <c r="AK87" s="371"/>
      <c r="AL87" s="371"/>
      <c r="AM87" s="371"/>
      <c r="AN87" s="371"/>
      <c r="AO87" s="371"/>
      <c r="AP87" s="371"/>
      <c r="AQ87" s="371"/>
      <c r="AR87" s="371"/>
    </row>
    <row r="88" ht="17.25" spans="1:44">
      <c r="A88" s="283"/>
      <c r="B88" s="283"/>
      <c r="C88" s="283"/>
      <c r="D88" s="71"/>
      <c r="E88" s="296"/>
      <c r="F88" s="71"/>
      <c r="G88" s="71"/>
      <c r="H88" s="71"/>
      <c r="I88" s="54"/>
      <c r="J88" s="80"/>
      <c r="K88" s="306"/>
      <c r="L88" s="186"/>
      <c r="M88" s="306"/>
      <c r="N88" s="306"/>
      <c r="O88" s="306"/>
      <c r="P88" s="306"/>
      <c r="Q88" s="371"/>
      <c r="R88" s="371"/>
      <c r="S88" s="371"/>
      <c r="T88" s="371"/>
      <c r="U88" s="371"/>
      <c r="V88" s="371"/>
      <c r="W88" s="71"/>
      <c r="X88" s="71"/>
      <c r="Y88" s="71"/>
      <c r="Z88" s="71"/>
      <c r="AA88" s="71"/>
      <c r="AB88" s="71"/>
      <c r="AC88" s="71"/>
      <c r="AD88" s="71"/>
      <c r="AE88" s="71"/>
      <c r="AF88" s="71"/>
      <c r="AG88" s="371"/>
      <c r="AH88" s="371"/>
      <c r="AI88" s="371"/>
      <c r="AJ88" s="371"/>
      <c r="AK88" s="371"/>
      <c r="AL88" s="371"/>
      <c r="AM88" s="371"/>
      <c r="AN88" s="371"/>
      <c r="AO88" s="371"/>
      <c r="AP88" s="371"/>
      <c r="AQ88" s="371"/>
      <c r="AR88" s="371"/>
    </row>
    <row r="89" ht="17.25" spans="1:44">
      <c r="A89" s="283"/>
      <c r="B89" s="283"/>
      <c r="C89" s="283"/>
      <c r="D89" s="71"/>
      <c r="E89" s="296"/>
      <c r="F89" s="71"/>
      <c r="G89" s="71"/>
      <c r="H89" s="71"/>
      <c r="I89" s="54"/>
      <c r="J89" s="80"/>
      <c r="K89" s="306"/>
      <c r="L89" s="186"/>
      <c r="M89" s="306"/>
      <c r="N89" s="306"/>
      <c r="O89" s="306"/>
      <c r="P89" s="306"/>
      <c r="Q89" s="371"/>
      <c r="R89" s="371"/>
      <c r="S89" s="371"/>
      <c r="T89" s="371"/>
      <c r="U89" s="371"/>
      <c r="V89" s="371"/>
      <c r="W89" s="71"/>
      <c r="X89" s="71"/>
      <c r="Y89" s="71"/>
      <c r="Z89" s="71"/>
      <c r="AA89" s="71"/>
      <c r="AB89" s="71"/>
      <c r="AC89" s="71"/>
      <c r="AD89" s="71"/>
      <c r="AE89" s="71"/>
      <c r="AF89" s="71"/>
      <c r="AG89" s="371"/>
      <c r="AH89" s="371"/>
      <c r="AI89" s="371"/>
      <c r="AJ89" s="371"/>
      <c r="AK89" s="371"/>
      <c r="AL89" s="371"/>
      <c r="AM89" s="371"/>
      <c r="AN89" s="371"/>
      <c r="AO89" s="371"/>
      <c r="AP89" s="371"/>
      <c r="AQ89" s="371"/>
      <c r="AR89" s="371"/>
    </row>
    <row r="90" ht="17.25" spans="1:44">
      <c r="A90" s="283"/>
      <c r="B90" s="283"/>
      <c r="C90" s="283"/>
      <c r="D90" s="71"/>
      <c r="E90" s="296"/>
      <c r="F90" s="71"/>
      <c r="G90" s="71"/>
      <c r="H90" s="71"/>
      <c r="I90" s="54"/>
      <c r="J90" s="80"/>
      <c r="K90" s="306"/>
      <c r="L90" s="186"/>
      <c r="M90" s="306"/>
      <c r="N90" s="306"/>
      <c r="O90" s="306"/>
      <c r="P90" s="306"/>
      <c r="Q90" s="371"/>
      <c r="R90" s="371"/>
      <c r="S90" s="371"/>
      <c r="T90" s="371"/>
      <c r="U90" s="371"/>
      <c r="V90" s="371"/>
      <c r="W90" s="71"/>
      <c r="X90" s="71"/>
      <c r="Y90" s="71"/>
      <c r="Z90" s="71"/>
      <c r="AA90" s="71"/>
      <c r="AB90" s="71"/>
      <c r="AC90" s="71"/>
      <c r="AD90" s="71"/>
      <c r="AE90" s="71"/>
      <c r="AF90" s="71"/>
      <c r="AG90" s="371"/>
      <c r="AH90" s="371"/>
      <c r="AI90" s="371"/>
      <c r="AJ90" s="371"/>
      <c r="AK90" s="371"/>
      <c r="AL90" s="371"/>
      <c r="AM90" s="371"/>
      <c r="AN90" s="371"/>
      <c r="AO90" s="371"/>
      <c r="AP90" s="371"/>
      <c r="AQ90" s="371"/>
      <c r="AR90" s="371"/>
    </row>
    <row r="91" ht="17.25" spans="1:44">
      <c r="A91" s="283"/>
      <c r="B91" s="283"/>
      <c r="C91" s="283"/>
      <c r="D91" s="71"/>
      <c r="E91" s="296"/>
      <c r="F91" s="71"/>
      <c r="G91" s="71"/>
      <c r="H91" s="71"/>
      <c r="I91" s="54"/>
      <c r="J91" s="80"/>
      <c r="K91" s="306"/>
      <c r="L91" s="186"/>
      <c r="M91" s="306"/>
      <c r="N91" s="306"/>
      <c r="O91" s="306"/>
      <c r="P91" s="306"/>
      <c r="Q91" s="371"/>
      <c r="R91" s="371"/>
      <c r="S91" s="371"/>
      <c r="T91" s="371"/>
      <c r="U91" s="371"/>
      <c r="V91" s="371"/>
      <c r="W91" s="71"/>
      <c r="X91" s="71"/>
      <c r="Y91" s="71"/>
      <c r="Z91" s="71"/>
      <c r="AA91" s="71"/>
      <c r="AB91" s="71"/>
      <c r="AC91" s="71"/>
      <c r="AD91" s="71"/>
      <c r="AE91" s="71"/>
      <c r="AF91" s="71"/>
      <c r="AG91" s="371"/>
      <c r="AH91" s="371"/>
      <c r="AI91" s="371"/>
      <c r="AJ91" s="371"/>
      <c r="AK91" s="371"/>
      <c r="AL91" s="371"/>
      <c r="AM91" s="371"/>
      <c r="AN91" s="371"/>
      <c r="AO91" s="371"/>
      <c r="AP91" s="371"/>
      <c r="AQ91" s="371"/>
      <c r="AR91" s="371"/>
    </row>
    <row r="92" ht="17.25" spans="1:44">
      <c r="A92" s="283"/>
      <c r="B92" s="283"/>
      <c r="C92" s="283"/>
      <c r="D92" s="71"/>
      <c r="E92" s="296"/>
      <c r="F92" s="71"/>
      <c r="G92" s="71"/>
      <c r="H92" s="71"/>
      <c r="I92" s="54"/>
      <c r="J92" s="80"/>
      <c r="K92" s="306"/>
      <c r="L92" s="186"/>
      <c r="M92" s="306"/>
      <c r="N92" s="306"/>
      <c r="O92" s="306"/>
      <c r="P92" s="306"/>
      <c r="Q92" s="371"/>
      <c r="R92" s="371"/>
      <c r="S92" s="371"/>
      <c r="T92" s="371"/>
      <c r="U92" s="371"/>
      <c r="V92" s="371"/>
      <c r="W92" s="71"/>
      <c r="X92" s="71"/>
      <c r="Y92" s="71"/>
      <c r="Z92" s="71"/>
      <c r="AA92" s="71"/>
      <c r="AB92" s="71"/>
      <c r="AC92" s="71"/>
      <c r="AD92" s="71"/>
      <c r="AE92" s="71"/>
      <c r="AF92" s="71"/>
      <c r="AG92" s="371"/>
      <c r="AH92" s="371"/>
      <c r="AI92" s="371"/>
      <c r="AJ92" s="371"/>
      <c r="AK92" s="371"/>
      <c r="AL92" s="371"/>
      <c r="AM92" s="371"/>
      <c r="AN92" s="371"/>
      <c r="AO92" s="371"/>
      <c r="AP92" s="371"/>
      <c r="AQ92" s="371"/>
      <c r="AR92" s="371"/>
    </row>
    <row r="93" ht="17.25" spans="1:44">
      <c r="A93" s="283"/>
      <c r="B93" s="283"/>
      <c r="C93" s="283"/>
      <c r="D93" s="71"/>
      <c r="E93" s="296"/>
      <c r="F93" s="71"/>
      <c r="G93" s="71"/>
      <c r="H93" s="71"/>
      <c r="I93" s="54"/>
      <c r="J93" s="80"/>
      <c r="K93" s="306"/>
      <c r="L93" s="186"/>
      <c r="M93" s="306"/>
      <c r="N93" s="306"/>
      <c r="O93" s="306"/>
      <c r="P93" s="306"/>
      <c r="Q93" s="371"/>
      <c r="R93" s="371"/>
      <c r="S93" s="371"/>
      <c r="T93" s="371"/>
      <c r="U93" s="371"/>
      <c r="V93" s="371"/>
      <c r="W93" s="71"/>
      <c r="X93" s="71"/>
      <c r="Y93" s="71"/>
      <c r="Z93" s="71"/>
      <c r="AA93" s="71"/>
      <c r="AB93" s="71"/>
      <c r="AC93" s="71"/>
      <c r="AD93" s="71"/>
      <c r="AE93" s="71"/>
      <c r="AF93" s="71"/>
      <c r="AG93" s="371"/>
      <c r="AH93" s="371"/>
      <c r="AI93" s="371"/>
      <c r="AJ93" s="371"/>
      <c r="AK93" s="371"/>
      <c r="AL93" s="371"/>
      <c r="AM93" s="371"/>
      <c r="AN93" s="371"/>
      <c r="AO93" s="371"/>
      <c r="AP93" s="371"/>
      <c r="AQ93" s="371"/>
      <c r="AR93" s="371"/>
    </row>
    <row r="94" ht="17.25" spans="1:44">
      <c r="A94" s="283"/>
      <c r="B94" s="283"/>
      <c r="C94" s="283"/>
      <c r="D94" s="71"/>
      <c r="E94" s="296"/>
      <c r="F94" s="71"/>
      <c r="G94" s="71"/>
      <c r="H94" s="71"/>
      <c r="I94" s="54"/>
      <c r="J94" s="80"/>
      <c r="K94" s="306"/>
      <c r="L94" s="186"/>
      <c r="M94" s="306"/>
      <c r="N94" s="306"/>
      <c r="O94" s="306"/>
      <c r="P94" s="306"/>
      <c r="Q94" s="371"/>
      <c r="R94" s="371"/>
      <c r="S94" s="371"/>
      <c r="T94" s="371"/>
      <c r="U94" s="371"/>
      <c r="V94" s="371"/>
      <c r="W94" s="71"/>
      <c r="X94" s="71"/>
      <c r="Y94" s="71"/>
      <c r="Z94" s="71"/>
      <c r="AA94" s="71"/>
      <c r="AB94" s="71"/>
      <c r="AC94" s="71"/>
      <c r="AD94" s="71"/>
      <c r="AE94" s="71"/>
      <c r="AF94" s="71"/>
      <c r="AG94" s="371"/>
      <c r="AH94" s="371"/>
      <c r="AI94" s="371"/>
      <c r="AJ94" s="371"/>
      <c r="AK94" s="371"/>
      <c r="AL94" s="371"/>
      <c r="AM94" s="371"/>
      <c r="AN94" s="371"/>
      <c r="AO94" s="371"/>
      <c r="AP94" s="371"/>
      <c r="AQ94" s="371"/>
      <c r="AR94" s="371"/>
    </row>
    <row r="95" ht="17.25" spans="1:44">
      <c r="A95" s="283"/>
      <c r="B95" s="283"/>
      <c r="C95" s="283"/>
      <c r="D95" s="71"/>
      <c r="E95" s="296"/>
      <c r="F95" s="71"/>
      <c r="G95" s="71"/>
      <c r="H95" s="71"/>
      <c r="I95" s="54"/>
      <c r="J95" s="80"/>
      <c r="K95" s="306"/>
      <c r="L95" s="186"/>
      <c r="M95" s="306"/>
      <c r="N95" s="306"/>
      <c r="O95" s="306"/>
      <c r="P95" s="306"/>
      <c r="Q95" s="371"/>
      <c r="R95" s="371"/>
      <c r="S95" s="371"/>
      <c r="T95" s="371"/>
      <c r="U95" s="371"/>
      <c r="V95" s="371"/>
      <c r="W95" s="71"/>
      <c r="X95" s="71"/>
      <c r="Y95" s="71"/>
      <c r="Z95" s="71"/>
      <c r="AA95" s="71"/>
      <c r="AB95" s="71"/>
      <c r="AC95" s="71"/>
      <c r="AD95" s="71"/>
      <c r="AE95" s="71"/>
      <c r="AF95" s="71"/>
      <c r="AG95" s="371"/>
      <c r="AH95" s="371"/>
      <c r="AI95" s="371"/>
      <c r="AJ95" s="371"/>
      <c r="AK95" s="371"/>
      <c r="AL95" s="371"/>
      <c r="AM95" s="371"/>
      <c r="AN95" s="371"/>
      <c r="AO95" s="371"/>
      <c r="AP95" s="371"/>
      <c r="AQ95" s="371"/>
      <c r="AR95" s="371"/>
    </row>
    <row r="96" ht="17.25" spans="1:44">
      <c r="A96" s="283"/>
      <c r="B96" s="283"/>
      <c r="C96" s="283"/>
      <c r="D96" s="71"/>
      <c r="E96" s="296"/>
      <c r="F96" s="71"/>
      <c r="G96" s="71"/>
      <c r="H96" s="71"/>
      <c r="I96" s="54"/>
      <c r="J96" s="80"/>
      <c r="K96" s="306"/>
      <c r="L96" s="186"/>
      <c r="M96" s="306"/>
      <c r="N96" s="306"/>
      <c r="O96" s="306"/>
      <c r="P96" s="306"/>
      <c r="Q96" s="371"/>
      <c r="R96" s="371"/>
      <c r="S96" s="371"/>
      <c r="T96" s="371"/>
      <c r="U96" s="371"/>
      <c r="V96" s="371"/>
      <c r="W96" s="71"/>
      <c r="X96" s="71"/>
      <c r="Y96" s="71"/>
      <c r="Z96" s="71"/>
      <c r="AA96" s="71"/>
      <c r="AB96" s="71"/>
      <c r="AC96" s="71"/>
      <c r="AD96" s="71"/>
      <c r="AE96" s="71"/>
      <c r="AF96" s="71"/>
      <c r="AG96" s="371"/>
      <c r="AH96" s="371"/>
      <c r="AI96" s="371"/>
      <c r="AJ96" s="371"/>
      <c r="AK96" s="371"/>
      <c r="AL96" s="371"/>
      <c r="AM96" s="371"/>
      <c r="AN96" s="371"/>
      <c r="AO96" s="371"/>
      <c r="AP96" s="371"/>
      <c r="AQ96" s="371"/>
      <c r="AR96" s="371"/>
    </row>
    <row r="97" ht="17.25" spans="1:44">
      <c r="A97" s="283"/>
      <c r="B97" s="283"/>
      <c r="C97" s="283"/>
      <c r="D97" s="71"/>
      <c r="E97" s="296"/>
      <c r="F97" s="71"/>
      <c r="G97" s="71"/>
      <c r="H97" s="71"/>
      <c r="I97" s="54"/>
      <c r="J97" s="80"/>
      <c r="K97" s="306"/>
      <c r="L97" s="186"/>
      <c r="M97" s="306"/>
      <c r="N97" s="306"/>
      <c r="O97" s="306"/>
      <c r="P97" s="306"/>
      <c r="Q97" s="371"/>
      <c r="R97" s="371"/>
      <c r="S97" s="371"/>
      <c r="T97" s="371"/>
      <c r="U97" s="371"/>
      <c r="V97" s="371"/>
      <c r="W97" s="71"/>
      <c r="X97" s="71"/>
      <c r="Y97" s="71"/>
      <c r="Z97" s="71"/>
      <c r="AA97" s="71"/>
      <c r="AB97" s="71"/>
      <c r="AC97" s="71"/>
      <c r="AD97" s="71"/>
      <c r="AE97" s="71"/>
      <c r="AF97" s="71"/>
      <c r="AG97" s="371"/>
      <c r="AH97" s="371"/>
      <c r="AI97" s="371"/>
      <c r="AJ97" s="371"/>
      <c r="AK97" s="371"/>
      <c r="AL97" s="371"/>
      <c r="AM97" s="371"/>
      <c r="AN97" s="371"/>
      <c r="AO97" s="371"/>
      <c r="AP97" s="371"/>
      <c r="AQ97" s="371"/>
      <c r="AR97" s="371"/>
    </row>
    <row r="98" ht="17.25" spans="1:44">
      <c r="A98" s="283"/>
      <c r="B98" s="283"/>
      <c r="C98" s="283"/>
      <c r="D98" s="71"/>
      <c r="E98" s="296"/>
      <c r="F98" s="71"/>
      <c r="G98" s="71"/>
      <c r="H98" s="71"/>
      <c r="I98" s="54"/>
      <c r="J98" s="80"/>
      <c r="K98" s="306"/>
      <c r="L98" s="186"/>
      <c r="M98" s="306"/>
      <c r="N98" s="306"/>
      <c r="O98" s="306"/>
      <c r="P98" s="306"/>
      <c r="Q98" s="371"/>
      <c r="R98" s="371"/>
      <c r="S98" s="371"/>
      <c r="T98" s="371"/>
      <c r="U98" s="371"/>
      <c r="V98" s="371"/>
      <c r="W98" s="71"/>
      <c r="X98" s="71"/>
      <c r="Y98" s="71"/>
      <c r="Z98" s="71"/>
      <c r="AA98" s="71"/>
      <c r="AB98" s="71"/>
      <c r="AC98" s="71"/>
      <c r="AD98" s="71"/>
      <c r="AE98" s="71"/>
      <c r="AF98" s="71"/>
      <c r="AG98" s="371"/>
      <c r="AH98" s="371"/>
      <c r="AI98" s="371"/>
      <c r="AJ98" s="371"/>
      <c r="AK98" s="371"/>
      <c r="AL98" s="371"/>
      <c r="AM98" s="371"/>
      <c r="AN98" s="371"/>
      <c r="AO98" s="371"/>
      <c r="AP98" s="371"/>
      <c r="AQ98" s="371"/>
      <c r="AR98" s="371"/>
    </row>
    <row r="99" ht="17.25" spans="1:44">
      <c r="A99" s="283"/>
      <c r="B99" s="283"/>
      <c r="C99" s="283"/>
      <c r="D99" s="71"/>
      <c r="E99" s="296"/>
      <c r="F99" s="71"/>
      <c r="G99" s="71"/>
      <c r="H99" s="71"/>
      <c r="I99" s="54"/>
      <c r="J99" s="80"/>
      <c r="K99" s="306"/>
      <c r="L99" s="186"/>
      <c r="M99" s="306"/>
      <c r="N99" s="306"/>
      <c r="O99" s="306"/>
      <c r="P99" s="306"/>
      <c r="Q99" s="371"/>
      <c r="R99" s="371"/>
      <c r="S99" s="371"/>
      <c r="T99" s="371"/>
      <c r="U99" s="371"/>
      <c r="V99" s="371"/>
      <c r="W99" s="71"/>
      <c r="X99" s="71"/>
      <c r="Y99" s="71"/>
      <c r="Z99" s="71"/>
      <c r="AA99" s="71"/>
      <c r="AB99" s="71"/>
      <c r="AC99" s="71"/>
      <c r="AD99" s="71"/>
      <c r="AE99" s="71"/>
      <c r="AF99" s="71"/>
      <c r="AG99" s="371"/>
      <c r="AH99" s="371"/>
      <c r="AI99" s="371"/>
      <c r="AJ99" s="371"/>
      <c r="AK99" s="371"/>
      <c r="AL99" s="371"/>
      <c r="AM99" s="371"/>
      <c r="AN99" s="371"/>
      <c r="AO99" s="371"/>
      <c r="AP99" s="371"/>
      <c r="AQ99" s="371"/>
      <c r="AR99" s="371"/>
    </row>
    <row r="100" ht="17.25" spans="1:44">
      <c r="A100" s="283"/>
      <c r="B100" s="283"/>
      <c r="C100" s="283"/>
      <c r="D100" s="71"/>
      <c r="E100" s="296"/>
      <c r="F100" s="71"/>
      <c r="G100" s="71"/>
      <c r="H100" s="71"/>
      <c r="I100" s="54"/>
      <c r="J100" s="80"/>
      <c r="K100" s="306"/>
      <c r="L100" s="186"/>
      <c r="M100" s="306"/>
      <c r="N100" s="306"/>
      <c r="O100" s="306"/>
      <c r="P100" s="306"/>
      <c r="Q100" s="371"/>
      <c r="R100" s="371"/>
      <c r="S100" s="371"/>
      <c r="T100" s="371"/>
      <c r="U100" s="371"/>
      <c r="V100" s="371"/>
      <c r="W100" s="71"/>
      <c r="X100" s="71"/>
      <c r="Y100" s="71"/>
      <c r="Z100" s="71"/>
      <c r="AA100" s="71"/>
      <c r="AB100" s="71"/>
      <c r="AC100" s="71"/>
      <c r="AD100" s="71"/>
      <c r="AE100" s="71"/>
      <c r="AF100" s="71"/>
      <c r="AG100" s="371"/>
      <c r="AH100" s="371"/>
      <c r="AI100" s="371"/>
      <c r="AJ100" s="371"/>
      <c r="AK100" s="371"/>
      <c r="AL100" s="371"/>
      <c r="AM100" s="371"/>
      <c r="AN100" s="371"/>
      <c r="AO100" s="371"/>
      <c r="AP100" s="371"/>
      <c r="AQ100" s="371"/>
      <c r="AR100" s="371"/>
    </row>
    <row r="101" ht="17.25" spans="1:44">
      <c r="A101" s="283"/>
      <c r="B101" s="283"/>
      <c r="C101" s="283"/>
      <c r="D101" s="71"/>
      <c r="E101" s="296"/>
      <c r="F101" s="71"/>
      <c r="G101" s="71"/>
      <c r="H101" s="71"/>
      <c r="I101" s="54"/>
      <c r="J101" s="80"/>
      <c r="K101" s="306"/>
      <c r="L101" s="186"/>
      <c r="M101" s="306"/>
      <c r="N101" s="306"/>
      <c r="O101" s="306"/>
      <c r="P101" s="306"/>
      <c r="Q101" s="371"/>
      <c r="R101" s="371"/>
      <c r="S101" s="371"/>
      <c r="T101" s="371"/>
      <c r="U101" s="371"/>
      <c r="V101" s="371"/>
      <c r="W101" s="71"/>
      <c r="X101" s="71"/>
      <c r="Y101" s="71"/>
      <c r="Z101" s="71"/>
      <c r="AA101" s="71"/>
      <c r="AB101" s="71"/>
      <c r="AC101" s="71"/>
      <c r="AD101" s="71"/>
      <c r="AE101" s="71"/>
      <c r="AF101" s="71"/>
      <c r="AG101" s="371"/>
      <c r="AH101" s="371"/>
      <c r="AI101" s="371"/>
      <c r="AJ101" s="371"/>
      <c r="AK101" s="371"/>
      <c r="AL101" s="371"/>
      <c r="AM101" s="371"/>
      <c r="AN101" s="371"/>
      <c r="AO101" s="371"/>
      <c r="AP101" s="371"/>
      <c r="AQ101" s="371"/>
      <c r="AR101" s="371"/>
    </row>
    <row r="102" ht="17.25" spans="1:44">
      <c r="A102" s="283"/>
      <c r="B102" s="283"/>
      <c r="C102" s="283"/>
      <c r="D102" s="71"/>
      <c r="E102" s="296"/>
      <c r="F102" s="71"/>
      <c r="G102" s="71"/>
      <c r="H102" s="71"/>
      <c r="I102" s="54"/>
      <c r="J102" s="80"/>
      <c r="K102" s="306"/>
      <c r="L102" s="186"/>
      <c r="M102" s="306"/>
      <c r="N102" s="306"/>
      <c r="O102" s="306"/>
      <c r="P102" s="306"/>
      <c r="Q102" s="371"/>
      <c r="R102" s="371"/>
      <c r="S102" s="371"/>
      <c r="T102" s="371"/>
      <c r="U102" s="371"/>
      <c r="V102" s="371"/>
      <c r="W102" s="71"/>
      <c r="X102" s="71"/>
      <c r="Y102" s="71"/>
      <c r="Z102" s="71"/>
      <c r="AA102" s="71"/>
      <c r="AB102" s="71"/>
      <c r="AC102" s="71"/>
      <c r="AD102" s="71"/>
      <c r="AE102" s="71"/>
      <c r="AF102" s="71"/>
      <c r="AG102" s="371"/>
      <c r="AH102" s="371"/>
      <c r="AI102" s="371"/>
      <c r="AJ102" s="371"/>
      <c r="AK102" s="371"/>
      <c r="AL102" s="371"/>
      <c r="AM102" s="371"/>
      <c r="AN102" s="371"/>
      <c r="AO102" s="371"/>
      <c r="AP102" s="371"/>
      <c r="AQ102" s="371"/>
      <c r="AR102" s="371"/>
    </row>
    <row r="103" ht="17.25" spans="1:44">
      <c r="A103" s="283"/>
      <c r="B103" s="283"/>
      <c r="C103" s="283"/>
      <c r="D103" s="71"/>
      <c r="E103" s="296"/>
      <c r="F103" s="71"/>
      <c r="G103" s="71"/>
      <c r="H103" s="71"/>
      <c r="I103" s="54"/>
      <c r="J103" s="80"/>
      <c r="K103" s="306"/>
      <c r="L103" s="186"/>
      <c r="M103" s="306"/>
      <c r="N103" s="306"/>
      <c r="O103" s="306"/>
      <c r="P103" s="306"/>
      <c r="Q103" s="371"/>
      <c r="R103" s="371"/>
      <c r="S103" s="371"/>
      <c r="T103" s="371"/>
      <c r="U103" s="371"/>
      <c r="V103" s="371"/>
      <c r="W103" s="71"/>
      <c r="X103" s="71"/>
      <c r="Y103" s="71"/>
      <c r="Z103" s="71"/>
      <c r="AA103" s="71"/>
      <c r="AB103" s="71"/>
      <c r="AC103" s="71"/>
      <c r="AD103" s="71"/>
      <c r="AE103" s="71"/>
      <c r="AF103" s="71"/>
      <c r="AG103" s="371"/>
      <c r="AH103" s="371"/>
      <c r="AI103" s="371"/>
      <c r="AJ103" s="371"/>
      <c r="AK103" s="371"/>
      <c r="AL103" s="371"/>
      <c r="AM103" s="371"/>
      <c r="AN103" s="371"/>
      <c r="AO103" s="371"/>
      <c r="AP103" s="371"/>
      <c r="AQ103" s="371"/>
      <c r="AR103" s="371"/>
    </row>
    <row r="104" ht="17.25" spans="1:44">
      <c r="A104" s="283"/>
      <c r="B104" s="283"/>
      <c r="C104" s="283"/>
      <c r="D104" s="71"/>
      <c r="E104" s="296"/>
      <c r="F104" s="71"/>
      <c r="G104" s="71"/>
      <c r="H104" s="71"/>
      <c r="I104" s="54"/>
      <c r="J104" s="80"/>
      <c r="K104" s="306"/>
      <c r="L104" s="186"/>
      <c r="M104" s="306"/>
      <c r="N104" s="306"/>
      <c r="O104" s="306"/>
      <c r="P104" s="306"/>
      <c r="Q104" s="371"/>
      <c r="R104" s="371"/>
      <c r="S104" s="371"/>
      <c r="T104" s="371"/>
      <c r="U104" s="371"/>
      <c r="V104" s="371"/>
      <c r="W104" s="71"/>
      <c r="X104" s="71"/>
      <c r="Y104" s="71"/>
      <c r="Z104" s="71"/>
      <c r="AA104" s="71"/>
      <c r="AB104" s="71"/>
      <c r="AC104" s="71"/>
      <c r="AD104" s="71"/>
      <c r="AE104" s="71"/>
      <c r="AF104" s="71"/>
      <c r="AG104" s="371"/>
      <c r="AH104" s="371"/>
      <c r="AI104" s="371"/>
      <c r="AJ104" s="371"/>
      <c r="AK104" s="371"/>
      <c r="AL104" s="371"/>
      <c r="AM104" s="371"/>
      <c r="AN104" s="371"/>
      <c r="AO104" s="371"/>
      <c r="AP104" s="371"/>
      <c r="AQ104" s="371"/>
      <c r="AR104" s="371"/>
    </row>
    <row r="105" ht="17.25" spans="1:44">
      <c r="A105" s="283"/>
      <c r="B105" s="283"/>
      <c r="C105" s="283"/>
      <c r="D105" s="71"/>
      <c r="E105" s="296"/>
      <c r="F105" s="71"/>
      <c r="G105" s="71"/>
      <c r="H105" s="71"/>
      <c r="I105" s="54"/>
      <c r="J105" s="80"/>
      <c r="K105" s="306"/>
      <c r="L105" s="186"/>
      <c r="M105" s="306"/>
      <c r="N105" s="306"/>
      <c r="O105" s="306"/>
      <c r="P105" s="306"/>
      <c r="Q105" s="371"/>
      <c r="R105" s="371"/>
      <c r="S105" s="371"/>
      <c r="T105" s="371"/>
      <c r="U105" s="371"/>
      <c r="V105" s="371"/>
      <c r="W105" s="71"/>
      <c r="X105" s="71"/>
      <c r="Y105" s="71"/>
      <c r="Z105" s="71"/>
      <c r="AA105" s="71"/>
      <c r="AB105" s="71"/>
      <c r="AC105" s="71"/>
      <c r="AD105" s="71"/>
      <c r="AE105" s="71"/>
      <c r="AF105" s="71"/>
      <c r="AG105" s="371"/>
      <c r="AH105" s="371"/>
      <c r="AI105" s="371"/>
      <c r="AJ105" s="371"/>
      <c r="AK105" s="371"/>
      <c r="AL105" s="371"/>
      <c r="AM105" s="371"/>
      <c r="AN105" s="371"/>
      <c r="AO105" s="371"/>
      <c r="AP105" s="371"/>
      <c r="AQ105" s="371"/>
      <c r="AR105" s="371"/>
    </row>
    <row r="106" ht="17.25" spans="1:44">
      <c r="A106" s="283"/>
      <c r="B106" s="283"/>
      <c r="C106" s="283"/>
      <c r="D106" s="71"/>
      <c r="E106" s="296"/>
      <c r="F106" s="71"/>
      <c r="G106" s="71"/>
      <c r="H106" s="71"/>
      <c r="I106" s="54"/>
      <c r="J106" s="80"/>
      <c r="K106" s="306"/>
      <c r="L106" s="186"/>
      <c r="M106" s="306"/>
      <c r="N106" s="306"/>
      <c r="O106" s="306"/>
      <c r="P106" s="306"/>
      <c r="Q106" s="371"/>
      <c r="R106" s="371"/>
      <c r="S106" s="371"/>
      <c r="T106" s="371"/>
      <c r="U106" s="371"/>
      <c r="V106" s="371"/>
      <c r="W106" s="71"/>
      <c r="X106" s="71"/>
      <c r="Y106" s="71"/>
      <c r="Z106" s="71"/>
      <c r="AA106" s="71"/>
      <c r="AB106" s="71"/>
      <c r="AC106" s="71"/>
      <c r="AD106" s="71"/>
      <c r="AE106" s="71"/>
      <c r="AF106" s="71"/>
      <c r="AG106" s="371"/>
      <c r="AH106" s="371"/>
      <c r="AI106" s="371"/>
      <c r="AJ106" s="371"/>
      <c r="AK106" s="371"/>
      <c r="AL106" s="371"/>
      <c r="AM106" s="371"/>
      <c r="AN106" s="371"/>
      <c r="AO106" s="371"/>
      <c r="AP106" s="371"/>
      <c r="AQ106" s="371"/>
      <c r="AR106" s="371"/>
    </row>
    <row r="107" ht="17.25" spans="1:44">
      <c r="A107" s="283"/>
      <c r="B107" s="283"/>
      <c r="C107" s="283"/>
      <c r="D107" s="71"/>
      <c r="E107" s="296"/>
      <c r="F107" s="71"/>
      <c r="G107" s="71"/>
      <c r="H107" s="71"/>
      <c r="I107" s="54"/>
      <c r="J107" s="80"/>
      <c r="K107" s="306"/>
      <c r="L107" s="186"/>
      <c r="M107" s="306"/>
      <c r="N107" s="306"/>
      <c r="O107" s="306"/>
      <c r="P107" s="306"/>
      <c r="Q107" s="371"/>
      <c r="R107" s="371"/>
      <c r="S107" s="371"/>
      <c r="T107" s="371"/>
      <c r="U107" s="371"/>
      <c r="V107" s="371"/>
      <c r="W107" s="71"/>
      <c r="X107" s="71"/>
      <c r="Y107" s="71"/>
      <c r="Z107" s="71"/>
      <c r="AA107" s="71"/>
      <c r="AB107" s="71"/>
      <c r="AC107" s="71"/>
      <c r="AD107" s="71"/>
      <c r="AE107" s="71"/>
      <c r="AF107" s="71"/>
      <c r="AG107" s="371"/>
      <c r="AH107" s="371"/>
      <c r="AI107" s="371"/>
      <c r="AJ107" s="371"/>
      <c r="AK107" s="371"/>
      <c r="AL107" s="371"/>
      <c r="AM107" s="371"/>
      <c r="AN107" s="371"/>
      <c r="AO107" s="371"/>
      <c r="AP107" s="371"/>
      <c r="AQ107" s="371"/>
      <c r="AR107" s="371"/>
    </row>
    <row r="108" ht="17.25" spans="1:44">
      <c r="A108" s="283"/>
      <c r="B108" s="283"/>
      <c r="C108" s="283"/>
      <c r="D108" s="71"/>
      <c r="E108" s="296"/>
      <c r="F108" s="71"/>
      <c r="G108" s="71"/>
      <c r="H108" s="71"/>
      <c r="I108" s="54"/>
      <c r="J108" s="80"/>
      <c r="K108" s="306"/>
      <c r="L108" s="186"/>
      <c r="M108" s="306"/>
      <c r="N108" s="306"/>
      <c r="O108" s="306"/>
      <c r="P108" s="306"/>
      <c r="Q108" s="371"/>
      <c r="R108" s="371"/>
      <c r="S108" s="371"/>
      <c r="T108" s="371"/>
      <c r="U108" s="371"/>
      <c r="V108" s="371"/>
      <c r="W108" s="71"/>
      <c r="X108" s="71"/>
      <c r="Y108" s="71"/>
      <c r="Z108" s="71"/>
      <c r="AA108" s="71"/>
      <c r="AB108" s="71"/>
      <c r="AC108" s="71"/>
      <c r="AD108" s="71"/>
      <c r="AE108" s="71"/>
      <c r="AF108" s="71"/>
      <c r="AG108" s="371"/>
      <c r="AH108" s="371"/>
      <c r="AI108" s="371"/>
      <c r="AJ108" s="371"/>
      <c r="AK108" s="371"/>
      <c r="AL108" s="371"/>
      <c r="AM108" s="371"/>
      <c r="AN108" s="371"/>
      <c r="AO108" s="371"/>
      <c r="AP108" s="371"/>
      <c r="AQ108" s="371"/>
      <c r="AR108" s="371"/>
    </row>
    <row r="109" ht="17.25" spans="1:44">
      <c r="A109" s="283"/>
      <c r="B109" s="283"/>
      <c r="C109" s="283"/>
      <c r="D109" s="71"/>
      <c r="E109" s="296"/>
      <c r="F109" s="71"/>
      <c r="G109" s="71"/>
      <c r="H109" s="71"/>
      <c r="I109" s="54"/>
      <c r="J109" s="80"/>
      <c r="K109" s="306"/>
      <c r="L109" s="186"/>
      <c r="M109" s="306"/>
      <c r="N109" s="306"/>
      <c r="O109" s="306"/>
      <c r="P109" s="306"/>
      <c r="Q109" s="371"/>
      <c r="R109" s="371"/>
      <c r="S109" s="371"/>
      <c r="T109" s="371"/>
      <c r="U109" s="371"/>
      <c r="V109" s="371"/>
      <c r="W109" s="71"/>
      <c r="X109" s="71"/>
      <c r="Y109" s="71"/>
      <c r="Z109" s="71"/>
      <c r="AA109" s="71"/>
      <c r="AB109" s="71"/>
      <c r="AC109" s="71"/>
      <c r="AD109" s="71"/>
      <c r="AE109" s="71"/>
      <c r="AF109" s="71"/>
      <c r="AG109" s="371"/>
      <c r="AH109" s="371"/>
      <c r="AI109" s="371"/>
      <c r="AJ109" s="371"/>
      <c r="AK109" s="371"/>
      <c r="AL109" s="371"/>
      <c r="AM109" s="371"/>
      <c r="AN109" s="371"/>
      <c r="AO109" s="371"/>
      <c r="AP109" s="371"/>
      <c r="AQ109" s="371"/>
      <c r="AR109" s="371"/>
    </row>
    <row r="110" ht="17.25" spans="1:44">
      <c r="A110" s="283"/>
      <c r="B110" s="283"/>
      <c r="C110" s="283"/>
      <c r="D110" s="71"/>
      <c r="E110" s="296"/>
      <c r="F110" s="71"/>
      <c r="G110" s="71"/>
      <c r="H110" s="71"/>
      <c r="I110" s="54"/>
      <c r="J110" s="80"/>
      <c r="K110" s="306"/>
      <c r="L110" s="186"/>
      <c r="M110" s="306"/>
      <c r="N110" s="306"/>
      <c r="O110" s="306"/>
      <c r="P110" s="306"/>
      <c r="Q110" s="371"/>
      <c r="R110" s="371"/>
      <c r="S110" s="371"/>
      <c r="T110" s="371"/>
      <c r="U110" s="371"/>
      <c r="V110" s="371"/>
      <c r="W110" s="71"/>
      <c r="X110" s="71"/>
      <c r="Y110" s="71"/>
      <c r="Z110" s="71"/>
      <c r="AA110" s="71"/>
      <c r="AB110" s="71"/>
      <c r="AC110" s="71"/>
      <c r="AD110" s="71"/>
      <c r="AE110" s="71"/>
      <c r="AF110" s="71"/>
      <c r="AG110" s="371"/>
      <c r="AH110" s="371"/>
      <c r="AI110" s="371"/>
      <c r="AJ110" s="371"/>
      <c r="AK110" s="371"/>
      <c r="AL110" s="371"/>
      <c r="AM110" s="371"/>
      <c r="AN110" s="371"/>
      <c r="AO110" s="371"/>
      <c r="AP110" s="371"/>
      <c r="AQ110" s="371"/>
      <c r="AR110" s="371"/>
    </row>
    <row r="111" ht="17.25" spans="1:44">
      <c r="A111" s="283"/>
      <c r="B111" s="283"/>
      <c r="C111" s="283"/>
      <c r="D111" s="71"/>
      <c r="E111" s="296"/>
      <c r="F111" s="71"/>
      <c r="G111" s="71"/>
      <c r="H111" s="71"/>
      <c r="I111" s="54"/>
      <c r="J111" s="80"/>
      <c r="K111" s="306"/>
      <c r="L111" s="186"/>
      <c r="M111" s="306"/>
      <c r="N111" s="306"/>
      <c r="O111" s="306"/>
      <c r="P111" s="306"/>
      <c r="Q111" s="371"/>
      <c r="R111" s="371"/>
      <c r="S111" s="371"/>
      <c r="T111" s="371"/>
      <c r="U111" s="371"/>
      <c r="V111" s="371"/>
      <c r="W111" s="71"/>
      <c r="X111" s="71"/>
      <c r="Y111" s="71"/>
      <c r="Z111" s="71"/>
      <c r="AA111" s="71"/>
      <c r="AB111" s="71"/>
      <c r="AC111" s="71"/>
      <c r="AD111" s="71"/>
      <c r="AE111" s="71"/>
      <c r="AF111" s="71"/>
      <c r="AG111" s="371"/>
      <c r="AH111" s="371"/>
      <c r="AI111" s="371"/>
      <c r="AJ111" s="371"/>
      <c r="AK111" s="371"/>
      <c r="AL111" s="371"/>
      <c r="AM111" s="371"/>
      <c r="AN111" s="371"/>
      <c r="AO111" s="371"/>
      <c r="AP111" s="371"/>
      <c r="AQ111" s="371"/>
      <c r="AR111" s="371"/>
    </row>
    <row r="112" ht="17.25" spans="1:44">
      <c r="A112" s="283"/>
      <c r="B112" s="283"/>
      <c r="C112" s="283"/>
      <c r="D112" s="71"/>
      <c r="E112" s="296"/>
      <c r="F112" s="71"/>
      <c r="G112" s="71"/>
      <c r="H112" s="71"/>
      <c r="I112" s="54"/>
      <c r="J112" s="80"/>
      <c r="K112" s="306"/>
      <c r="L112" s="186"/>
      <c r="M112" s="306"/>
      <c r="N112" s="306"/>
      <c r="O112" s="306"/>
      <c r="P112" s="306"/>
      <c r="Q112" s="371"/>
      <c r="R112" s="371"/>
      <c r="S112" s="371"/>
      <c r="T112" s="371"/>
      <c r="U112" s="371"/>
      <c r="V112" s="371"/>
      <c r="W112" s="71"/>
      <c r="X112" s="71"/>
      <c r="Y112" s="71"/>
      <c r="Z112" s="71"/>
      <c r="AA112" s="71"/>
      <c r="AB112" s="71"/>
      <c r="AC112" s="71"/>
      <c r="AD112" s="71"/>
      <c r="AE112" s="71"/>
      <c r="AF112" s="71"/>
      <c r="AG112" s="371"/>
      <c r="AH112" s="371"/>
      <c r="AI112" s="371"/>
      <c r="AJ112" s="371"/>
      <c r="AK112" s="371"/>
      <c r="AL112" s="371"/>
      <c r="AM112" s="371"/>
      <c r="AN112" s="371"/>
      <c r="AO112" s="371"/>
      <c r="AP112" s="371"/>
      <c r="AQ112" s="371"/>
      <c r="AR112" s="371"/>
    </row>
    <row r="113" ht="17.25" spans="1:44">
      <c r="A113" s="283"/>
      <c r="B113" s="283"/>
      <c r="C113" s="283"/>
      <c r="D113" s="71"/>
      <c r="E113" s="296"/>
      <c r="F113" s="71"/>
      <c r="G113" s="71"/>
      <c r="H113" s="71"/>
      <c r="I113" s="54"/>
      <c r="J113" s="80"/>
      <c r="K113" s="306"/>
      <c r="L113" s="186"/>
      <c r="M113" s="306"/>
      <c r="N113" s="306"/>
      <c r="O113" s="306"/>
      <c r="P113" s="306"/>
      <c r="Q113" s="371"/>
      <c r="R113" s="371"/>
      <c r="S113" s="371"/>
      <c r="T113" s="371"/>
      <c r="U113" s="371"/>
      <c r="V113" s="371"/>
      <c r="W113" s="71"/>
      <c r="X113" s="71"/>
      <c r="Y113" s="71"/>
      <c r="Z113" s="71"/>
      <c r="AA113" s="71"/>
      <c r="AB113" s="71"/>
      <c r="AC113" s="71"/>
      <c r="AD113" s="71"/>
      <c r="AE113" s="71"/>
      <c r="AF113" s="71"/>
      <c r="AG113" s="371"/>
      <c r="AH113" s="371"/>
      <c r="AI113" s="371"/>
      <c r="AJ113" s="371"/>
      <c r="AK113" s="371"/>
      <c r="AL113" s="371"/>
      <c r="AM113" s="371"/>
      <c r="AN113" s="371"/>
      <c r="AO113" s="371"/>
      <c r="AP113" s="371"/>
      <c r="AQ113" s="371"/>
      <c r="AR113" s="371"/>
    </row>
    <row r="114" ht="17.25" spans="1:44">
      <c r="A114" s="283"/>
      <c r="B114" s="283"/>
      <c r="C114" s="283"/>
      <c r="D114" s="71"/>
      <c r="E114" s="296"/>
      <c r="F114" s="71"/>
      <c r="G114" s="71"/>
      <c r="H114" s="71"/>
      <c r="I114" s="54"/>
      <c r="J114" s="80"/>
      <c r="K114" s="306"/>
      <c r="L114" s="186"/>
      <c r="M114" s="306"/>
      <c r="N114" s="306"/>
      <c r="O114" s="306"/>
      <c r="P114" s="306"/>
      <c r="Q114" s="371"/>
      <c r="R114" s="371"/>
      <c r="S114" s="371"/>
      <c r="T114" s="371"/>
      <c r="U114" s="371"/>
      <c r="V114" s="371"/>
      <c r="W114" s="71"/>
      <c r="X114" s="71"/>
      <c r="Y114" s="71"/>
      <c r="Z114" s="71"/>
      <c r="AA114" s="71"/>
      <c r="AB114" s="71"/>
      <c r="AC114" s="71"/>
      <c r="AD114" s="71"/>
      <c r="AE114" s="71"/>
      <c r="AF114" s="71"/>
      <c r="AG114" s="371"/>
      <c r="AH114" s="371"/>
      <c r="AI114" s="371"/>
      <c r="AJ114" s="371"/>
      <c r="AK114" s="371"/>
      <c r="AL114" s="371"/>
      <c r="AM114" s="371"/>
      <c r="AN114" s="371"/>
      <c r="AO114" s="371"/>
      <c r="AP114" s="371"/>
      <c r="AQ114" s="371"/>
      <c r="AR114" s="371"/>
    </row>
    <row r="115" ht="17.25" spans="1:44">
      <c r="A115" s="283"/>
      <c r="B115" s="283"/>
      <c r="C115" s="283"/>
      <c r="D115" s="71"/>
      <c r="E115" s="296"/>
      <c r="F115" s="71"/>
      <c r="G115" s="71"/>
      <c r="H115" s="71"/>
      <c r="I115" s="54"/>
      <c r="J115" s="80"/>
      <c r="K115" s="306"/>
      <c r="L115" s="186"/>
      <c r="M115" s="306"/>
      <c r="N115" s="306"/>
      <c r="O115" s="306"/>
      <c r="P115" s="306"/>
      <c r="Q115" s="371"/>
      <c r="R115" s="371"/>
      <c r="S115" s="371"/>
      <c r="T115" s="371"/>
      <c r="U115" s="371"/>
      <c r="V115" s="371"/>
      <c r="W115" s="71"/>
      <c r="X115" s="71"/>
      <c r="Y115" s="71"/>
      <c r="Z115" s="71"/>
      <c r="AA115" s="71"/>
      <c r="AB115" s="71"/>
      <c r="AC115" s="71"/>
      <c r="AD115" s="71"/>
      <c r="AE115" s="71"/>
      <c r="AF115" s="71"/>
      <c r="AG115" s="371"/>
      <c r="AH115" s="371"/>
      <c r="AI115" s="371"/>
      <c r="AJ115" s="371"/>
      <c r="AK115" s="371"/>
      <c r="AL115" s="371"/>
      <c r="AM115" s="371"/>
      <c r="AN115" s="371"/>
      <c r="AO115" s="371"/>
      <c r="AP115" s="371"/>
      <c r="AQ115" s="371"/>
      <c r="AR115" s="371"/>
    </row>
    <row r="116" ht="17.25" spans="1:44">
      <c r="A116" s="283"/>
      <c r="B116" s="283"/>
      <c r="C116" s="283"/>
      <c r="D116" s="71"/>
      <c r="E116" s="296"/>
      <c r="F116" s="71"/>
      <c r="G116" s="71"/>
      <c r="H116" s="71"/>
      <c r="I116" s="54"/>
      <c r="J116" s="80"/>
      <c r="K116" s="306"/>
      <c r="L116" s="186"/>
      <c r="M116" s="306"/>
      <c r="N116" s="306"/>
      <c r="O116" s="306"/>
      <c r="P116" s="306"/>
      <c r="Q116" s="371"/>
      <c r="R116" s="371"/>
      <c r="S116" s="371"/>
      <c r="T116" s="371"/>
      <c r="U116" s="371"/>
      <c r="V116" s="371"/>
      <c r="W116" s="71"/>
      <c r="X116" s="71"/>
      <c r="Y116" s="71"/>
      <c r="Z116" s="71"/>
      <c r="AA116" s="71"/>
      <c r="AB116" s="71"/>
      <c r="AC116" s="71"/>
      <c r="AD116" s="71"/>
      <c r="AE116" s="71"/>
      <c r="AF116" s="71"/>
      <c r="AG116" s="371"/>
      <c r="AH116" s="371"/>
      <c r="AI116" s="371"/>
      <c r="AJ116" s="371"/>
      <c r="AK116" s="371"/>
      <c r="AL116" s="371"/>
      <c r="AM116" s="371"/>
      <c r="AN116" s="371"/>
      <c r="AO116" s="371"/>
      <c r="AP116" s="371"/>
      <c r="AQ116" s="371"/>
      <c r="AR116" s="371"/>
    </row>
    <row r="117" ht="17.25" spans="1:44">
      <c r="A117" s="283"/>
      <c r="B117" s="283"/>
      <c r="C117" s="283"/>
      <c r="D117" s="71"/>
      <c r="E117" s="296"/>
      <c r="F117" s="71"/>
      <c r="G117" s="71"/>
      <c r="H117" s="71"/>
      <c r="I117" s="54"/>
      <c r="J117" s="80"/>
      <c r="K117" s="306"/>
      <c r="L117" s="186"/>
      <c r="M117" s="306"/>
      <c r="N117" s="306"/>
      <c r="O117" s="306"/>
      <c r="P117" s="306"/>
      <c r="Q117" s="371"/>
      <c r="R117" s="371"/>
      <c r="S117" s="371"/>
      <c r="T117" s="371"/>
      <c r="U117" s="371"/>
      <c r="V117" s="371"/>
      <c r="W117" s="71"/>
      <c r="X117" s="71"/>
      <c r="Y117" s="71"/>
      <c r="Z117" s="71"/>
      <c r="AA117" s="71"/>
      <c r="AB117" s="71"/>
      <c r="AC117" s="71"/>
      <c r="AD117" s="71"/>
      <c r="AE117" s="71"/>
      <c r="AF117" s="71"/>
      <c r="AG117" s="371"/>
      <c r="AH117" s="371"/>
      <c r="AI117" s="371"/>
      <c r="AJ117" s="371"/>
      <c r="AK117" s="371"/>
      <c r="AL117" s="371"/>
      <c r="AM117" s="371"/>
      <c r="AN117" s="371"/>
      <c r="AO117" s="371"/>
      <c r="AP117" s="371"/>
      <c r="AQ117" s="371"/>
      <c r="AR117" s="371"/>
    </row>
    <row r="118" ht="17.25" spans="1:44">
      <c r="A118" s="283"/>
      <c r="B118" s="283"/>
      <c r="C118" s="283"/>
      <c r="D118" s="71"/>
      <c r="E118" s="296"/>
      <c r="F118" s="71"/>
      <c r="G118" s="71"/>
      <c r="H118" s="71"/>
      <c r="I118" s="54"/>
      <c r="J118" s="80"/>
      <c r="K118" s="306"/>
      <c r="L118" s="186"/>
      <c r="M118" s="306"/>
      <c r="N118" s="306"/>
      <c r="O118" s="306"/>
      <c r="P118" s="306"/>
      <c r="Q118" s="371"/>
      <c r="R118" s="371"/>
      <c r="S118" s="371"/>
      <c r="T118" s="371"/>
      <c r="U118" s="371"/>
      <c r="V118" s="371"/>
      <c r="W118" s="71"/>
      <c r="X118" s="71"/>
      <c r="Y118" s="71"/>
      <c r="Z118" s="71"/>
      <c r="AA118" s="71"/>
      <c r="AB118" s="71"/>
      <c r="AC118" s="71"/>
      <c r="AD118" s="71"/>
      <c r="AE118" s="71"/>
      <c r="AF118" s="71"/>
      <c r="AG118" s="371"/>
      <c r="AH118" s="371"/>
      <c r="AI118" s="371"/>
      <c r="AJ118" s="371"/>
      <c r="AK118" s="371"/>
      <c r="AL118" s="371"/>
      <c r="AM118" s="371"/>
      <c r="AN118" s="371"/>
      <c r="AO118" s="371"/>
      <c r="AP118" s="371"/>
      <c r="AQ118" s="371"/>
      <c r="AR118" s="371"/>
    </row>
    <row r="119" ht="17.25" spans="1:44">
      <c r="A119" s="283"/>
      <c r="B119" s="283"/>
      <c r="C119" s="283"/>
      <c r="D119" s="71"/>
      <c r="E119" s="296"/>
      <c r="F119" s="71"/>
      <c r="G119" s="71"/>
      <c r="H119" s="71"/>
      <c r="I119" s="54"/>
      <c r="J119" s="80"/>
      <c r="K119" s="306"/>
      <c r="L119" s="186"/>
      <c r="M119" s="306"/>
      <c r="N119" s="306"/>
      <c r="O119" s="306"/>
      <c r="P119" s="306"/>
      <c r="Q119" s="371"/>
      <c r="R119" s="371"/>
      <c r="S119" s="371"/>
      <c r="T119" s="371"/>
      <c r="U119" s="371"/>
      <c r="V119" s="371"/>
      <c r="W119" s="71"/>
      <c r="X119" s="71"/>
      <c r="Y119" s="71"/>
      <c r="Z119" s="71"/>
      <c r="AA119" s="71"/>
      <c r="AB119" s="71"/>
      <c r="AC119" s="71"/>
      <c r="AD119" s="71"/>
      <c r="AE119" s="71"/>
      <c r="AF119" s="71"/>
      <c r="AG119" s="371"/>
      <c r="AH119" s="371"/>
      <c r="AI119" s="371"/>
      <c r="AJ119" s="371"/>
      <c r="AK119" s="371"/>
      <c r="AL119" s="371"/>
      <c r="AM119" s="371"/>
      <c r="AN119" s="371"/>
      <c r="AO119" s="371"/>
      <c r="AP119" s="371"/>
      <c r="AQ119" s="371"/>
      <c r="AR119" s="371"/>
    </row>
    <row r="120" ht="17.25" spans="1:44">
      <c r="A120" s="283"/>
      <c r="B120" s="283"/>
      <c r="C120" s="283"/>
      <c r="D120" s="71"/>
      <c r="E120" s="296"/>
      <c r="F120" s="71"/>
      <c r="G120" s="71"/>
      <c r="H120" s="71"/>
      <c r="I120" s="54"/>
      <c r="J120" s="80"/>
      <c r="K120" s="306"/>
      <c r="L120" s="186"/>
      <c r="M120" s="306"/>
      <c r="N120" s="306"/>
      <c r="O120" s="306"/>
      <c r="P120" s="306"/>
      <c r="Q120" s="371"/>
      <c r="R120" s="371"/>
      <c r="S120" s="371"/>
      <c r="T120" s="371"/>
      <c r="U120" s="371"/>
      <c r="V120" s="371"/>
      <c r="W120" s="71"/>
      <c r="X120" s="71"/>
      <c r="Y120" s="71"/>
      <c r="Z120" s="71"/>
      <c r="AA120" s="71"/>
      <c r="AB120" s="71"/>
      <c r="AC120" s="71"/>
      <c r="AD120" s="71"/>
      <c r="AE120" s="71"/>
      <c r="AF120" s="71"/>
      <c r="AG120" s="371"/>
      <c r="AH120" s="371"/>
      <c r="AI120" s="371"/>
      <c r="AJ120" s="371"/>
      <c r="AK120" s="371"/>
      <c r="AL120" s="371"/>
      <c r="AM120" s="371"/>
      <c r="AN120" s="371"/>
      <c r="AO120" s="371"/>
      <c r="AP120" s="371"/>
      <c r="AQ120" s="371"/>
      <c r="AR120" s="371"/>
    </row>
    <row r="121" ht="17.25" spans="1:44">
      <c r="A121" s="283"/>
      <c r="B121" s="283"/>
      <c r="C121" s="283"/>
      <c r="D121" s="71"/>
      <c r="E121" s="296"/>
      <c r="F121" s="71"/>
      <c r="G121" s="71"/>
      <c r="H121" s="71"/>
      <c r="I121" s="54"/>
      <c r="J121" s="80"/>
      <c r="K121" s="306"/>
      <c r="L121" s="186"/>
      <c r="M121" s="306"/>
      <c r="N121" s="306"/>
      <c r="O121" s="306"/>
      <c r="P121" s="306"/>
      <c r="Q121" s="371"/>
      <c r="R121" s="371"/>
      <c r="S121" s="371"/>
      <c r="T121" s="371"/>
      <c r="U121" s="371"/>
      <c r="V121" s="371"/>
      <c r="W121" s="71"/>
      <c r="X121" s="71"/>
      <c r="Y121" s="71"/>
      <c r="Z121" s="71"/>
      <c r="AA121" s="71"/>
      <c r="AB121" s="71"/>
      <c r="AC121" s="71"/>
      <c r="AD121" s="71"/>
      <c r="AE121" s="71"/>
      <c r="AF121" s="71"/>
      <c r="AG121" s="371"/>
      <c r="AH121" s="371"/>
      <c r="AI121" s="371"/>
      <c r="AJ121" s="371"/>
      <c r="AK121" s="371"/>
      <c r="AL121" s="371"/>
      <c r="AM121" s="371"/>
      <c r="AN121" s="371"/>
      <c r="AO121" s="371"/>
      <c r="AP121" s="371"/>
      <c r="AQ121" s="371"/>
      <c r="AR121" s="371"/>
    </row>
    <row r="122" ht="17.25" spans="1:44">
      <c r="A122" s="283"/>
      <c r="B122" s="283"/>
      <c r="C122" s="283"/>
      <c r="D122" s="71"/>
      <c r="E122" s="296"/>
      <c r="F122" s="71"/>
      <c r="G122" s="71"/>
      <c r="H122" s="71"/>
      <c r="I122" s="54"/>
      <c r="J122" s="80"/>
      <c r="K122" s="306"/>
      <c r="L122" s="186"/>
      <c r="M122" s="306"/>
      <c r="N122" s="306"/>
      <c r="O122" s="306"/>
      <c r="P122" s="306"/>
      <c r="Q122" s="371"/>
      <c r="R122" s="371"/>
      <c r="S122" s="371"/>
      <c r="T122" s="371"/>
      <c r="U122" s="371"/>
      <c r="V122" s="371"/>
      <c r="W122" s="71"/>
      <c r="X122" s="71"/>
      <c r="Y122" s="71"/>
      <c r="Z122" s="71"/>
      <c r="AA122" s="71"/>
      <c r="AB122" s="71"/>
      <c r="AC122" s="71"/>
      <c r="AD122" s="71"/>
      <c r="AE122" s="71"/>
      <c r="AF122" s="71"/>
      <c r="AG122" s="371"/>
      <c r="AH122" s="371"/>
      <c r="AI122" s="371"/>
      <c r="AJ122" s="371"/>
      <c r="AK122" s="371"/>
      <c r="AL122" s="371"/>
      <c r="AM122" s="371"/>
      <c r="AN122" s="371"/>
      <c r="AO122" s="371"/>
      <c r="AP122" s="371"/>
      <c r="AQ122" s="371"/>
      <c r="AR122" s="371"/>
    </row>
    <row r="123" ht="17.25" spans="1:44">
      <c r="A123" s="283"/>
      <c r="B123" s="283"/>
      <c r="C123" s="283"/>
      <c r="D123" s="71"/>
      <c r="E123" s="296"/>
      <c r="F123" s="71"/>
      <c r="G123" s="71"/>
      <c r="H123" s="71"/>
      <c r="I123" s="54"/>
      <c r="J123" s="80"/>
      <c r="K123" s="306"/>
      <c r="L123" s="186"/>
      <c r="M123" s="306"/>
      <c r="N123" s="306"/>
      <c r="O123" s="306"/>
      <c r="P123" s="306"/>
      <c r="Q123" s="371"/>
      <c r="R123" s="371"/>
      <c r="S123" s="371"/>
      <c r="T123" s="371"/>
      <c r="U123" s="371"/>
      <c r="V123" s="371"/>
      <c r="W123" s="71"/>
      <c r="X123" s="71"/>
      <c r="Y123" s="71"/>
      <c r="Z123" s="71"/>
      <c r="AA123" s="71"/>
      <c r="AB123" s="71"/>
      <c r="AC123" s="71"/>
      <c r="AD123" s="71"/>
      <c r="AE123" s="71"/>
      <c r="AF123" s="71"/>
      <c r="AG123" s="371"/>
      <c r="AH123" s="371"/>
      <c r="AI123" s="371"/>
      <c r="AJ123" s="371"/>
      <c r="AK123" s="371"/>
      <c r="AL123" s="371"/>
      <c r="AM123" s="371"/>
      <c r="AN123" s="371"/>
      <c r="AO123" s="371"/>
      <c r="AP123" s="371"/>
      <c r="AQ123" s="371"/>
      <c r="AR123" s="371"/>
    </row>
    <row r="124" ht="17.25" spans="1:44">
      <c r="A124" s="283"/>
      <c r="B124" s="283"/>
      <c r="C124" s="283"/>
      <c r="D124" s="71"/>
      <c r="E124" s="296"/>
      <c r="F124" s="71"/>
      <c r="G124" s="71"/>
      <c r="H124" s="71"/>
      <c r="I124" s="54"/>
      <c r="J124" s="80"/>
      <c r="K124" s="306"/>
      <c r="L124" s="186"/>
      <c r="M124" s="306"/>
      <c r="N124" s="306"/>
      <c r="O124" s="306"/>
      <c r="P124" s="306"/>
      <c r="Q124" s="371"/>
      <c r="R124" s="371"/>
      <c r="S124" s="371"/>
      <c r="T124" s="371"/>
      <c r="U124" s="371"/>
      <c r="V124" s="371"/>
      <c r="W124" s="71"/>
      <c r="X124" s="71"/>
      <c r="Y124" s="71"/>
      <c r="Z124" s="71"/>
      <c r="AA124" s="71"/>
      <c r="AB124" s="71"/>
      <c r="AC124" s="71"/>
      <c r="AD124" s="71"/>
      <c r="AE124" s="71"/>
      <c r="AF124" s="71"/>
      <c r="AG124" s="371"/>
      <c r="AH124" s="371"/>
      <c r="AI124" s="371"/>
      <c r="AJ124" s="371"/>
      <c r="AK124" s="371"/>
      <c r="AL124" s="371"/>
      <c r="AM124" s="371"/>
      <c r="AN124" s="371"/>
      <c r="AO124" s="371"/>
      <c r="AP124" s="371"/>
      <c r="AQ124" s="371"/>
      <c r="AR124" s="371"/>
    </row>
    <row r="125" ht="17.25" spans="1:44">
      <c r="A125" s="283"/>
      <c r="B125" s="283"/>
      <c r="C125" s="283"/>
      <c r="D125" s="71"/>
      <c r="E125" s="296"/>
      <c r="F125" s="71"/>
      <c r="G125" s="71"/>
      <c r="H125" s="71"/>
      <c r="I125" s="54"/>
      <c r="J125" s="80"/>
      <c r="K125" s="306"/>
      <c r="L125" s="186"/>
      <c r="M125" s="306"/>
      <c r="N125" s="306"/>
      <c r="O125" s="306"/>
      <c r="P125" s="306"/>
      <c r="Q125" s="371"/>
      <c r="R125" s="371"/>
      <c r="S125" s="371"/>
      <c r="T125" s="371"/>
      <c r="U125" s="371"/>
      <c r="V125" s="371"/>
      <c r="W125" s="71"/>
      <c r="X125" s="71"/>
      <c r="Y125" s="71"/>
      <c r="Z125" s="71"/>
      <c r="AA125" s="71"/>
      <c r="AB125" s="71"/>
      <c r="AC125" s="71"/>
      <c r="AD125" s="71"/>
      <c r="AE125" s="71"/>
      <c r="AF125" s="71"/>
      <c r="AG125" s="371"/>
      <c r="AH125" s="371"/>
      <c r="AI125" s="371"/>
      <c r="AJ125" s="371"/>
      <c r="AK125" s="371"/>
      <c r="AL125" s="371"/>
      <c r="AM125" s="371"/>
      <c r="AN125" s="371"/>
      <c r="AO125" s="371"/>
      <c r="AP125" s="371"/>
      <c r="AQ125" s="371"/>
      <c r="AR125" s="371"/>
    </row>
    <row r="126" ht="17.25" spans="1:44">
      <c r="A126" s="283"/>
      <c r="B126" s="283"/>
      <c r="C126" s="283"/>
      <c r="D126" s="71"/>
      <c r="E126" s="296"/>
      <c r="F126" s="71"/>
      <c r="G126" s="71"/>
      <c r="H126" s="71"/>
      <c r="I126" s="54"/>
      <c r="J126" s="80"/>
      <c r="K126" s="306"/>
      <c r="L126" s="186"/>
      <c r="M126" s="306"/>
      <c r="N126" s="306"/>
      <c r="O126" s="306"/>
      <c r="P126" s="306"/>
      <c r="Q126" s="371"/>
      <c r="R126" s="371"/>
      <c r="S126" s="371"/>
      <c r="T126" s="371"/>
      <c r="U126" s="371"/>
      <c r="V126" s="371"/>
      <c r="W126" s="71"/>
      <c r="X126" s="71"/>
      <c r="Y126" s="71"/>
      <c r="Z126" s="71"/>
      <c r="AA126" s="71"/>
      <c r="AB126" s="71"/>
      <c r="AC126" s="71"/>
      <c r="AD126" s="71"/>
      <c r="AE126" s="71"/>
      <c r="AF126" s="71"/>
      <c r="AG126" s="371"/>
      <c r="AH126" s="371"/>
      <c r="AI126" s="371"/>
      <c r="AJ126" s="371"/>
      <c r="AK126" s="371"/>
      <c r="AL126" s="371"/>
      <c r="AM126" s="371"/>
      <c r="AN126" s="371"/>
      <c r="AO126" s="371"/>
      <c r="AP126" s="371"/>
      <c r="AQ126" s="371"/>
      <c r="AR126" s="371"/>
    </row>
    <row r="127" ht="17.25" spans="1:44">
      <c r="A127" s="283"/>
      <c r="B127" s="283"/>
      <c r="C127" s="283"/>
      <c r="D127" s="71"/>
      <c r="E127" s="296"/>
      <c r="F127" s="71"/>
      <c r="G127" s="71"/>
      <c r="H127" s="71"/>
      <c r="I127" s="54"/>
      <c r="J127" s="80"/>
      <c r="K127" s="306"/>
      <c r="L127" s="186"/>
      <c r="M127" s="306"/>
      <c r="N127" s="306"/>
      <c r="O127" s="306"/>
      <c r="P127" s="306"/>
      <c r="Q127" s="371"/>
      <c r="R127" s="371"/>
      <c r="S127" s="371"/>
      <c r="T127" s="371"/>
      <c r="U127" s="371"/>
      <c r="V127" s="371"/>
      <c r="W127" s="71"/>
      <c r="X127" s="71"/>
      <c r="Y127" s="71"/>
      <c r="Z127" s="71"/>
      <c r="AA127" s="71"/>
      <c r="AB127" s="71"/>
      <c r="AC127" s="71"/>
      <c r="AD127" s="71"/>
      <c r="AE127" s="71"/>
      <c r="AF127" s="71"/>
      <c r="AG127" s="371"/>
      <c r="AH127" s="371"/>
      <c r="AI127" s="371"/>
      <c r="AJ127" s="371"/>
      <c r="AK127" s="371"/>
      <c r="AL127" s="371"/>
      <c r="AM127" s="371"/>
      <c r="AN127" s="371"/>
      <c r="AO127" s="371"/>
      <c r="AP127" s="371"/>
      <c r="AQ127" s="371"/>
      <c r="AR127" s="371"/>
    </row>
    <row r="128" ht="17.25" spans="1:44">
      <c r="A128" s="283"/>
      <c r="B128" s="283"/>
      <c r="C128" s="283"/>
      <c r="D128" s="71"/>
      <c r="E128" s="296"/>
      <c r="F128" s="71"/>
      <c r="G128" s="71"/>
      <c r="H128" s="71"/>
      <c r="I128" s="54"/>
      <c r="J128" s="80"/>
      <c r="K128" s="306"/>
      <c r="L128" s="186"/>
      <c r="M128" s="306"/>
      <c r="N128" s="306"/>
      <c r="O128" s="306"/>
      <c r="P128" s="306"/>
      <c r="Q128" s="371"/>
      <c r="R128" s="371"/>
      <c r="S128" s="371"/>
      <c r="T128" s="371"/>
      <c r="U128" s="371"/>
      <c r="V128" s="371"/>
      <c r="W128" s="71"/>
      <c r="X128" s="71"/>
      <c r="Y128" s="71"/>
      <c r="Z128" s="71"/>
      <c r="AA128" s="71"/>
      <c r="AB128" s="71"/>
      <c r="AC128" s="71"/>
      <c r="AD128" s="71"/>
      <c r="AE128" s="71"/>
      <c r="AF128" s="71"/>
      <c r="AG128" s="371"/>
      <c r="AH128" s="371"/>
      <c r="AI128" s="371"/>
      <c r="AJ128" s="371"/>
      <c r="AK128" s="371"/>
      <c r="AL128" s="371"/>
      <c r="AM128" s="371"/>
      <c r="AN128" s="371"/>
      <c r="AO128" s="371"/>
      <c r="AP128" s="371"/>
      <c r="AQ128" s="371"/>
      <c r="AR128" s="371"/>
    </row>
    <row r="129" ht="17.25" spans="1:44">
      <c r="A129" s="283"/>
      <c r="B129" s="283"/>
      <c r="C129" s="283"/>
      <c r="D129" s="71"/>
      <c r="E129" s="296"/>
      <c r="F129" s="71"/>
      <c r="G129" s="71"/>
      <c r="H129" s="71"/>
      <c r="I129" s="54"/>
      <c r="J129" s="80"/>
      <c r="K129" s="306"/>
      <c r="L129" s="186"/>
      <c r="M129" s="306"/>
      <c r="N129" s="306"/>
      <c r="O129" s="306"/>
      <c r="P129" s="306"/>
      <c r="Q129" s="371"/>
      <c r="R129" s="371"/>
      <c r="S129" s="371"/>
      <c r="T129" s="371"/>
      <c r="U129" s="371"/>
      <c r="V129" s="371"/>
      <c r="W129" s="71"/>
      <c r="X129" s="71"/>
      <c r="Y129" s="71"/>
      <c r="Z129" s="71"/>
      <c r="AA129" s="71"/>
      <c r="AB129" s="71"/>
      <c r="AC129" s="71"/>
      <c r="AD129" s="71"/>
      <c r="AE129" s="71"/>
      <c r="AF129" s="71"/>
      <c r="AG129" s="371"/>
      <c r="AH129" s="371"/>
      <c r="AI129" s="371"/>
      <c r="AJ129" s="371"/>
      <c r="AK129" s="371"/>
      <c r="AL129" s="371"/>
      <c r="AM129" s="371"/>
      <c r="AN129" s="371"/>
      <c r="AO129" s="371"/>
      <c r="AP129" s="371"/>
      <c r="AQ129" s="371"/>
      <c r="AR129" s="371"/>
    </row>
    <row r="130" ht="17.25" spans="1:44">
      <c r="A130" s="283"/>
      <c r="B130" s="283"/>
      <c r="C130" s="283"/>
      <c r="D130" s="71"/>
      <c r="E130" s="296"/>
      <c r="F130" s="71"/>
      <c r="G130" s="71"/>
      <c r="H130" s="71"/>
      <c r="I130" s="54"/>
      <c r="J130" s="80"/>
      <c r="K130" s="306"/>
      <c r="L130" s="186"/>
      <c r="M130" s="306"/>
      <c r="N130" s="306"/>
      <c r="O130" s="306"/>
      <c r="P130" s="306"/>
      <c r="Q130" s="371"/>
      <c r="R130" s="371"/>
      <c r="S130" s="371"/>
      <c r="T130" s="371"/>
      <c r="U130" s="371"/>
      <c r="V130" s="371"/>
      <c r="W130" s="71"/>
      <c r="X130" s="71"/>
      <c r="Y130" s="71"/>
      <c r="Z130" s="71"/>
      <c r="AA130" s="71"/>
      <c r="AB130" s="71"/>
      <c r="AC130" s="71"/>
      <c r="AD130" s="71"/>
      <c r="AE130" s="71"/>
      <c r="AF130" s="71"/>
      <c r="AG130" s="371"/>
      <c r="AH130" s="371"/>
      <c r="AI130" s="371"/>
      <c r="AJ130" s="371"/>
      <c r="AK130" s="371"/>
      <c r="AL130" s="371"/>
      <c r="AM130" s="371"/>
      <c r="AN130" s="371"/>
      <c r="AO130" s="371"/>
      <c r="AP130" s="371"/>
      <c r="AQ130" s="371"/>
      <c r="AR130" s="371"/>
    </row>
    <row r="131" ht="17.25" spans="1:44">
      <c r="A131" s="283"/>
      <c r="B131" s="283"/>
      <c r="C131" s="283"/>
      <c r="D131" s="71"/>
      <c r="E131" s="296"/>
      <c r="F131" s="71"/>
      <c r="G131" s="71"/>
      <c r="H131" s="71"/>
      <c r="I131" s="54"/>
      <c r="J131" s="80"/>
      <c r="K131" s="306"/>
      <c r="L131" s="186"/>
      <c r="M131" s="306"/>
      <c r="N131" s="306"/>
      <c r="O131" s="306"/>
      <c r="P131" s="306"/>
      <c r="Q131" s="371"/>
      <c r="R131" s="371"/>
      <c r="S131" s="371"/>
      <c r="T131" s="371"/>
      <c r="U131" s="371"/>
      <c r="V131" s="371"/>
      <c r="W131" s="71"/>
      <c r="X131" s="71"/>
      <c r="Y131" s="71"/>
      <c r="Z131" s="71"/>
      <c r="AA131" s="71"/>
      <c r="AB131" s="71"/>
      <c r="AC131" s="71"/>
      <c r="AD131" s="71"/>
      <c r="AE131" s="71"/>
      <c r="AF131" s="71"/>
      <c r="AG131" s="371"/>
      <c r="AH131" s="371"/>
      <c r="AI131" s="371"/>
      <c r="AJ131" s="371"/>
      <c r="AK131" s="371"/>
      <c r="AL131" s="371"/>
      <c r="AM131" s="371"/>
      <c r="AN131" s="371"/>
      <c r="AO131" s="371"/>
      <c r="AP131" s="371"/>
      <c r="AQ131" s="371"/>
      <c r="AR131" s="371"/>
    </row>
    <row r="132" ht="17.25" spans="1:44">
      <c r="A132" s="283"/>
      <c r="B132" s="283"/>
      <c r="C132" s="283"/>
      <c r="D132" s="71"/>
      <c r="E132" s="296"/>
      <c r="F132" s="71"/>
      <c r="G132" s="71"/>
      <c r="H132" s="71"/>
      <c r="I132" s="54"/>
      <c r="J132" s="80"/>
      <c r="K132" s="306"/>
      <c r="L132" s="186"/>
      <c r="M132" s="306"/>
      <c r="N132" s="306"/>
      <c r="O132" s="306"/>
      <c r="P132" s="306"/>
      <c r="Q132" s="371"/>
      <c r="R132" s="371"/>
      <c r="S132" s="371"/>
      <c r="T132" s="371"/>
      <c r="U132" s="371"/>
      <c r="V132" s="371"/>
      <c r="W132" s="71"/>
      <c r="X132" s="71"/>
      <c r="Y132" s="71"/>
      <c r="Z132" s="71"/>
      <c r="AA132" s="71"/>
      <c r="AB132" s="71"/>
      <c r="AC132" s="71"/>
      <c r="AD132" s="71"/>
      <c r="AE132" s="71"/>
      <c r="AF132" s="71"/>
      <c r="AG132" s="371"/>
      <c r="AH132" s="371"/>
      <c r="AI132" s="371"/>
      <c r="AJ132" s="371"/>
      <c r="AK132" s="371"/>
      <c r="AL132" s="371"/>
      <c r="AM132" s="371"/>
      <c r="AN132" s="371"/>
      <c r="AO132" s="371"/>
      <c r="AP132" s="371"/>
      <c r="AQ132" s="371"/>
      <c r="AR132" s="371"/>
    </row>
    <row r="133" ht="17.25" spans="1:44">
      <c r="A133" s="283"/>
      <c r="B133" s="283"/>
      <c r="C133" s="283"/>
      <c r="D133" s="71"/>
      <c r="E133" s="296"/>
      <c r="F133" s="71"/>
      <c r="G133" s="71"/>
      <c r="H133" s="71"/>
      <c r="I133" s="54"/>
      <c r="J133" s="80"/>
      <c r="K133" s="306"/>
      <c r="L133" s="186"/>
      <c r="M133" s="306"/>
      <c r="N133" s="306"/>
      <c r="O133" s="306"/>
      <c r="P133" s="306"/>
      <c r="Q133" s="371"/>
      <c r="R133" s="371"/>
      <c r="S133" s="371"/>
      <c r="T133" s="371"/>
      <c r="U133" s="371"/>
      <c r="V133" s="371"/>
      <c r="W133" s="71"/>
      <c r="X133" s="71"/>
      <c r="Y133" s="71"/>
      <c r="Z133" s="71"/>
      <c r="AA133" s="71"/>
      <c r="AB133" s="71"/>
      <c r="AC133" s="71"/>
      <c r="AD133" s="71"/>
      <c r="AE133" s="71"/>
      <c r="AF133" s="71"/>
      <c r="AG133" s="371"/>
      <c r="AH133" s="371"/>
      <c r="AI133" s="371"/>
      <c r="AJ133" s="371"/>
      <c r="AK133" s="371"/>
      <c r="AL133" s="371"/>
      <c r="AM133" s="371"/>
      <c r="AN133" s="371"/>
      <c r="AO133" s="371"/>
      <c r="AP133" s="371"/>
      <c r="AQ133" s="371"/>
      <c r="AR133" s="371"/>
    </row>
    <row r="134" ht="17.25" spans="1:44">
      <c r="A134" s="283"/>
      <c r="B134" s="283"/>
      <c r="C134" s="283"/>
      <c r="D134" s="71"/>
      <c r="E134" s="296"/>
      <c r="F134" s="71"/>
      <c r="G134" s="71"/>
      <c r="H134" s="71"/>
      <c r="I134" s="54"/>
      <c r="J134" s="80"/>
      <c r="K134" s="306"/>
      <c r="L134" s="186"/>
      <c r="M134" s="306"/>
      <c r="N134" s="306"/>
      <c r="O134" s="306"/>
      <c r="P134" s="306"/>
      <c r="Q134" s="371"/>
      <c r="R134" s="371"/>
      <c r="S134" s="371"/>
      <c r="T134" s="371"/>
      <c r="U134" s="371"/>
      <c r="V134" s="371"/>
      <c r="W134" s="71"/>
      <c r="X134" s="71"/>
      <c r="Y134" s="71"/>
      <c r="Z134" s="71"/>
      <c r="AA134" s="71"/>
      <c r="AB134" s="71"/>
      <c r="AC134" s="71"/>
      <c r="AD134" s="71"/>
      <c r="AE134" s="71"/>
      <c r="AF134" s="71"/>
      <c r="AG134" s="371"/>
      <c r="AH134" s="371"/>
      <c r="AI134" s="371"/>
      <c r="AJ134" s="371"/>
      <c r="AK134" s="371"/>
      <c r="AL134" s="371"/>
      <c r="AM134" s="371"/>
      <c r="AN134" s="371"/>
      <c r="AO134" s="371"/>
      <c r="AP134" s="371"/>
      <c r="AQ134" s="371"/>
      <c r="AR134" s="371"/>
    </row>
    <row r="135" ht="17.25" spans="1:44">
      <c r="A135" s="283"/>
      <c r="B135" s="283"/>
      <c r="C135" s="283"/>
      <c r="D135" s="71"/>
      <c r="E135" s="296"/>
      <c r="F135" s="71"/>
      <c r="G135" s="71"/>
      <c r="H135" s="71"/>
      <c r="I135" s="54"/>
      <c r="J135" s="80"/>
      <c r="K135" s="306"/>
      <c r="L135" s="186"/>
      <c r="M135" s="306"/>
      <c r="N135" s="306"/>
      <c r="O135" s="306"/>
      <c r="P135" s="306"/>
      <c r="Q135" s="371"/>
      <c r="R135" s="371"/>
      <c r="S135" s="371"/>
      <c r="T135" s="371"/>
      <c r="U135" s="371"/>
      <c r="V135" s="371"/>
      <c r="W135" s="71"/>
      <c r="X135" s="71"/>
      <c r="Y135" s="71"/>
      <c r="Z135" s="71"/>
      <c r="AA135" s="71"/>
      <c r="AB135" s="71"/>
      <c r="AC135" s="71"/>
      <c r="AD135" s="71"/>
      <c r="AE135" s="71"/>
      <c r="AF135" s="71"/>
      <c r="AG135" s="371"/>
      <c r="AH135" s="371"/>
      <c r="AI135" s="371"/>
      <c r="AJ135" s="371"/>
      <c r="AK135" s="371"/>
      <c r="AL135" s="371"/>
      <c r="AM135" s="371"/>
      <c r="AN135" s="371"/>
      <c r="AO135" s="371"/>
      <c r="AP135" s="371"/>
      <c r="AQ135" s="371"/>
      <c r="AR135" s="371"/>
    </row>
    <row r="136" ht="17.25" spans="1:44">
      <c r="A136" s="283"/>
      <c r="B136" s="283"/>
      <c r="C136" s="283"/>
      <c r="D136" s="71"/>
      <c r="E136" s="296"/>
      <c r="F136" s="71"/>
      <c r="G136" s="71"/>
      <c r="H136" s="71"/>
      <c r="I136" s="54"/>
      <c r="J136" s="80"/>
      <c r="K136" s="306"/>
      <c r="L136" s="186"/>
      <c r="M136" s="306"/>
      <c r="N136" s="306"/>
      <c r="O136" s="306"/>
      <c r="P136" s="306"/>
      <c r="Q136" s="371"/>
      <c r="R136" s="371"/>
      <c r="S136" s="371"/>
      <c r="T136" s="371"/>
      <c r="U136" s="371"/>
      <c r="V136" s="371"/>
      <c r="W136" s="71"/>
      <c r="X136" s="71"/>
      <c r="Y136" s="71"/>
      <c r="Z136" s="71"/>
      <c r="AA136" s="71"/>
      <c r="AB136" s="71"/>
      <c r="AC136" s="71"/>
      <c r="AD136" s="71"/>
      <c r="AE136" s="71"/>
      <c r="AF136" s="71"/>
      <c r="AG136" s="371"/>
      <c r="AH136" s="371"/>
      <c r="AI136" s="371"/>
      <c r="AJ136" s="371"/>
      <c r="AK136" s="371"/>
      <c r="AL136" s="371"/>
      <c r="AM136" s="371"/>
      <c r="AN136" s="371"/>
      <c r="AO136" s="371"/>
      <c r="AP136" s="371"/>
      <c r="AQ136" s="371"/>
      <c r="AR136" s="371"/>
    </row>
    <row r="137" ht="17.25" spans="1:44">
      <c r="A137" s="283"/>
      <c r="B137" s="283"/>
      <c r="C137" s="283"/>
      <c r="D137" s="71"/>
      <c r="E137" s="296"/>
      <c r="F137" s="71"/>
      <c r="G137" s="71"/>
      <c r="H137" s="71"/>
      <c r="I137" s="54"/>
      <c r="J137" s="80"/>
      <c r="K137" s="306"/>
      <c r="L137" s="186"/>
      <c r="M137" s="306"/>
      <c r="N137" s="306"/>
      <c r="O137" s="306"/>
      <c r="P137" s="306"/>
      <c r="Q137" s="371"/>
      <c r="R137" s="371"/>
      <c r="S137" s="371"/>
      <c r="T137" s="371"/>
      <c r="U137" s="371"/>
      <c r="V137" s="371"/>
      <c r="W137" s="71"/>
      <c r="X137" s="71"/>
      <c r="Y137" s="71"/>
      <c r="Z137" s="71"/>
      <c r="AA137" s="71"/>
      <c r="AB137" s="71"/>
      <c r="AC137" s="71"/>
      <c r="AD137" s="71"/>
      <c r="AE137" s="71"/>
      <c r="AF137" s="71"/>
      <c r="AG137" s="371"/>
      <c r="AH137" s="371"/>
      <c r="AI137" s="371"/>
      <c r="AJ137" s="371"/>
      <c r="AK137" s="371"/>
      <c r="AL137" s="371"/>
      <c r="AM137" s="371"/>
      <c r="AN137" s="371"/>
      <c r="AO137" s="371"/>
      <c r="AP137" s="371"/>
      <c r="AQ137" s="371"/>
      <c r="AR137" s="371"/>
    </row>
    <row r="138" ht="17.25" spans="1:44">
      <c r="A138" s="283"/>
      <c r="B138" s="283"/>
      <c r="C138" s="283"/>
      <c r="D138" s="71"/>
      <c r="E138" s="296"/>
      <c r="F138" s="71"/>
      <c r="G138" s="71"/>
      <c r="H138" s="71"/>
      <c r="I138" s="54"/>
      <c r="J138" s="80"/>
      <c r="K138" s="306"/>
      <c r="L138" s="186"/>
      <c r="M138" s="306"/>
      <c r="N138" s="306"/>
      <c r="O138" s="306"/>
      <c r="P138" s="306"/>
      <c r="Q138" s="371"/>
      <c r="R138" s="371"/>
      <c r="S138" s="371"/>
      <c r="T138" s="371"/>
      <c r="U138" s="371"/>
      <c r="V138" s="371"/>
      <c r="W138" s="71"/>
      <c r="X138" s="71"/>
      <c r="Y138" s="71"/>
      <c r="Z138" s="71"/>
      <c r="AA138" s="71"/>
      <c r="AB138" s="71"/>
      <c r="AC138" s="71"/>
      <c r="AD138" s="71"/>
      <c r="AE138" s="71"/>
      <c r="AF138" s="71"/>
      <c r="AG138" s="371"/>
      <c r="AH138" s="371"/>
      <c r="AI138" s="371"/>
      <c r="AJ138" s="371"/>
      <c r="AK138" s="371"/>
      <c r="AL138" s="371"/>
      <c r="AM138" s="371"/>
      <c r="AN138" s="371"/>
      <c r="AO138" s="371"/>
      <c r="AP138" s="371"/>
      <c r="AQ138" s="371"/>
      <c r="AR138" s="371"/>
    </row>
    <row r="139" ht="17.25" spans="1:44">
      <c r="A139" s="283"/>
      <c r="B139" s="283"/>
      <c r="C139" s="283"/>
      <c r="D139" s="71"/>
      <c r="E139" s="296"/>
      <c r="F139" s="71"/>
      <c r="G139" s="71"/>
      <c r="H139" s="71"/>
      <c r="I139" s="54"/>
      <c r="J139" s="80"/>
      <c r="K139" s="306"/>
      <c r="L139" s="186"/>
      <c r="M139" s="306"/>
      <c r="N139" s="306"/>
      <c r="O139" s="306"/>
      <c r="P139" s="306"/>
      <c r="Q139" s="371"/>
      <c r="R139" s="371"/>
      <c r="S139" s="371"/>
      <c r="T139" s="371"/>
      <c r="U139" s="371"/>
      <c r="V139" s="371"/>
      <c r="W139" s="71"/>
      <c r="X139" s="71"/>
      <c r="Y139" s="71"/>
      <c r="Z139" s="71"/>
      <c r="AA139" s="71"/>
      <c r="AB139" s="71"/>
      <c r="AC139" s="71"/>
      <c r="AD139" s="71"/>
      <c r="AE139" s="71"/>
      <c r="AF139" s="71"/>
      <c r="AG139" s="371"/>
      <c r="AH139" s="371"/>
      <c r="AI139" s="371"/>
      <c r="AJ139" s="371"/>
      <c r="AK139" s="371"/>
      <c r="AL139" s="371"/>
      <c r="AM139" s="371"/>
      <c r="AN139" s="371"/>
      <c r="AO139" s="371"/>
      <c r="AP139" s="371"/>
      <c r="AQ139" s="371"/>
      <c r="AR139" s="371"/>
    </row>
    <row r="140" ht="17.25" spans="1:44">
      <c r="A140" s="283"/>
      <c r="B140" s="283"/>
      <c r="C140" s="283"/>
      <c r="D140" s="71"/>
      <c r="E140" s="296"/>
      <c r="F140" s="71"/>
      <c r="G140" s="71"/>
      <c r="H140" s="71"/>
      <c r="I140" s="54"/>
      <c r="J140" s="80"/>
      <c r="K140" s="306"/>
      <c r="L140" s="186"/>
      <c r="M140" s="306"/>
      <c r="N140" s="306"/>
      <c r="O140" s="306"/>
      <c r="P140" s="306"/>
      <c r="Q140" s="371"/>
      <c r="R140" s="371"/>
      <c r="S140" s="371"/>
      <c r="T140" s="371"/>
      <c r="U140" s="371"/>
      <c r="V140" s="371"/>
      <c r="W140" s="71"/>
      <c r="X140" s="71"/>
      <c r="Y140" s="71"/>
      <c r="Z140" s="71"/>
      <c r="AA140" s="71"/>
      <c r="AB140" s="71"/>
      <c r="AC140" s="71"/>
      <c r="AD140" s="71"/>
      <c r="AE140" s="71"/>
      <c r="AF140" s="71"/>
      <c r="AG140" s="371"/>
      <c r="AH140" s="371"/>
      <c r="AI140" s="371"/>
      <c r="AJ140" s="371"/>
      <c r="AK140" s="371"/>
      <c r="AL140" s="371"/>
      <c r="AM140" s="371"/>
      <c r="AN140" s="371"/>
      <c r="AO140" s="371"/>
      <c r="AP140" s="371"/>
      <c r="AQ140" s="371"/>
      <c r="AR140" s="371"/>
    </row>
    <row r="141" ht="17.25" spans="1:44">
      <c r="A141" s="283"/>
      <c r="B141" s="283"/>
      <c r="C141" s="283"/>
      <c r="D141" s="71"/>
      <c r="E141" s="296"/>
      <c r="F141" s="71"/>
      <c r="G141" s="71"/>
      <c r="H141" s="71"/>
      <c r="I141" s="54"/>
      <c r="J141" s="80"/>
      <c r="K141" s="306"/>
      <c r="L141" s="186"/>
      <c r="M141" s="306"/>
      <c r="N141" s="306"/>
      <c r="O141" s="306"/>
      <c r="P141" s="306"/>
      <c r="Q141" s="371"/>
      <c r="R141" s="371"/>
      <c r="S141" s="371"/>
      <c r="T141" s="371"/>
      <c r="U141" s="371"/>
      <c r="V141" s="371"/>
      <c r="W141" s="71"/>
      <c r="X141" s="71"/>
      <c r="Y141" s="71"/>
      <c r="Z141" s="71"/>
      <c r="AA141" s="71"/>
      <c r="AB141" s="71"/>
      <c r="AC141" s="71"/>
      <c r="AD141" s="71"/>
      <c r="AE141" s="71"/>
      <c r="AF141" s="71"/>
      <c r="AG141" s="371"/>
      <c r="AH141" s="371"/>
      <c r="AI141" s="371"/>
      <c r="AJ141" s="371"/>
      <c r="AK141" s="371"/>
      <c r="AL141" s="371"/>
      <c r="AM141" s="371"/>
      <c r="AN141" s="371"/>
      <c r="AO141" s="371"/>
      <c r="AP141" s="371"/>
      <c r="AQ141" s="371"/>
      <c r="AR141" s="371"/>
    </row>
    <row r="142" ht="17.25" spans="1:44">
      <c r="A142" s="283"/>
      <c r="B142" s="283"/>
      <c r="C142" s="283"/>
      <c r="D142" s="71"/>
      <c r="E142" s="296"/>
      <c r="F142" s="71"/>
      <c r="G142" s="71"/>
      <c r="H142" s="71"/>
      <c r="I142" s="54"/>
      <c r="J142" s="80"/>
      <c r="K142" s="306"/>
      <c r="L142" s="186"/>
      <c r="M142" s="306"/>
      <c r="N142" s="306"/>
      <c r="O142" s="306"/>
      <c r="P142" s="306"/>
      <c r="Q142" s="371"/>
      <c r="R142" s="371"/>
      <c r="S142" s="371"/>
      <c r="T142" s="371"/>
      <c r="U142" s="371"/>
      <c r="V142" s="371"/>
      <c r="W142" s="71"/>
      <c r="X142" s="71"/>
      <c r="Y142" s="71"/>
      <c r="Z142" s="71"/>
      <c r="AA142" s="71"/>
      <c r="AB142" s="71"/>
      <c r="AC142" s="71"/>
      <c r="AD142" s="71"/>
      <c r="AE142" s="71"/>
      <c r="AF142" s="71"/>
      <c r="AG142" s="371"/>
      <c r="AH142" s="371"/>
      <c r="AI142" s="371"/>
      <c r="AJ142" s="371"/>
      <c r="AK142" s="371"/>
      <c r="AL142" s="371"/>
      <c r="AM142" s="371"/>
      <c r="AN142" s="371"/>
      <c r="AO142" s="371"/>
      <c r="AP142" s="371"/>
      <c r="AQ142" s="371"/>
      <c r="AR142" s="371"/>
    </row>
    <row r="143" ht="17.25" spans="1:44">
      <c r="A143" s="283"/>
      <c r="B143" s="283"/>
      <c r="C143" s="283"/>
      <c r="D143" s="71"/>
      <c r="E143" s="296"/>
      <c r="F143" s="71"/>
      <c r="G143" s="71"/>
      <c r="H143" s="71"/>
      <c r="I143" s="54"/>
      <c r="J143" s="80"/>
      <c r="K143" s="306"/>
      <c r="L143" s="186"/>
      <c r="M143" s="306"/>
      <c r="N143" s="306"/>
      <c r="O143" s="306"/>
      <c r="P143" s="306"/>
      <c r="Q143" s="371"/>
      <c r="R143" s="371"/>
      <c r="S143" s="371"/>
      <c r="T143" s="371"/>
      <c r="U143" s="371"/>
      <c r="V143" s="371"/>
      <c r="W143" s="71"/>
      <c r="X143" s="71"/>
      <c r="Y143" s="71"/>
      <c r="Z143" s="71"/>
      <c r="AA143" s="71"/>
      <c r="AB143" s="71"/>
      <c r="AC143" s="71"/>
      <c r="AD143" s="71"/>
      <c r="AE143" s="71"/>
      <c r="AF143" s="71"/>
      <c r="AG143" s="371"/>
      <c r="AH143" s="371"/>
      <c r="AI143" s="371"/>
      <c r="AJ143" s="371"/>
      <c r="AK143" s="371"/>
      <c r="AL143" s="371"/>
      <c r="AM143" s="371"/>
      <c r="AN143" s="371"/>
      <c r="AO143" s="371"/>
      <c r="AP143" s="371"/>
      <c r="AQ143" s="371"/>
      <c r="AR143" s="371"/>
    </row>
    <row r="144" ht="17.25" spans="1:44">
      <c r="A144" s="283"/>
      <c r="B144" s="283"/>
      <c r="C144" s="283"/>
      <c r="D144" s="71"/>
      <c r="E144" s="296"/>
      <c r="F144" s="71"/>
      <c r="G144" s="71"/>
      <c r="H144" s="71"/>
      <c r="I144" s="54"/>
      <c r="J144" s="80"/>
      <c r="K144" s="306"/>
      <c r="L144" s="186"/>
      <c r="M144" s="306"/>
      <c r="N144" s="306"/>
      <c r="O144" s="306"/>
      <c r="P144" s="306"/>
      <c r="Q144" s="371"/>
      <c r="R144" s="371"/>
      <c r="S144" s="371"/>
      <c r="T144" s="371"/>
      <c r="U144" s="371"/>
      <c r="V144" s="371"/>
      <c r="W144" s="71"/>
      <c r="X144" s="71"/>
      <c r="Y144" s="71"/>
      <c r="Z144" s="71"/>
      <c r="AA144" s="71"/>
      <c r="AB144" s="71"/>
      <c r="AC144" s="71"/>
      <c r="AD144" s="71"/>
      <c r="AE144" s="71"/>
      <c r="AF144" s="71"/>
      <c r="AG144" s="371"/>
      <c r="AH144" s="371"/>
      <c r="AI144" s="371"/>
      <c r="AJ144" s="371"/>
      <c r="AK144" s="371"/>
      <c r="AL144" s="371"/>
      <c r="AM144" s="371"/>
      <c r="AN144" s="371"/>
      <c r="AO144" s="371"/>
      <c r="AP144" s="371"/>
      <c r="AQ144" s="371"/>
      <c r="AR144" s="371"/>
    </row>
    <row r="145" ht="17.25" spans="1:44">
      <c r="A145" s="283"/>
      <c r="B145" s="283"/>
      <c r="C145" s="283"/>
      <c r="D145" s="71"/>
      <c r="E145" s="296"/>
      <c r="F145" s="71"/>
      <c r="G145" s="71"/>
      <c r="H145" s="71"/>
      <c r="I145" s="54"/>
      <c r="J145" s="80"/>
      <c r="K145" s="306"/>
      <c r="L145" s="186"/>
      <c r="M145" s="306"/>
      <c r="N145" s="306"/>
      <c r="O145" s="306"/>
      <c r="P145" s="306"/>
      <c r="Q145" s="371"/>
      <c r="R145" s="371"/>
      <c r="S145" s="371"/>
      <c r="T145" s="371"/>
      <c r="U145" s="371"/>
      <c r="V145" s="371"/>
      <c r="W145" s="71"/>
      <c r="X145" s="71"/>
      <c r="Y145" s="71"/>
      <c r="Z145" s="71"/>
      <c r="AA145" s="71"/>
      <c r="AB145" s="71"/>
      <c r="AC145" s="71"/>
      <c r="AD145" s="71"/>
      <c r="AE145" s="71"/>
      <c r="AF145" s="71"/>
      <c r="AG145" s="371"/>
      <c r="AH145" s="371"/>
      <c r="AI145" s="371"/>
      <c r="AJ145" s="371"/>
      <c r="AK145" s="371"/>
      <c r="AL145" s="371"/>
      <c r="AM145" s="371"/>
      <c r="AN145" s="371"/>
      <c r="AO145" s="371"/>
      <c r="AP145" s="371"/>
      <c r="AQ145" s="371"/>
      <c r="AR145" s="371"/>
    </row>
    <row r="146" ht="17.25" spans="1:44">
      <c r="A146" s="283"/>
      <c r="B146" s="283"/>
      <c r="C146" s="283"/>
      <c r="D146" s="71"/>
      <c r="E146" s="296"/>
      <c r="F146" s="71"/>
      <c r="G146" s="71"/>
      <c r="H146" s="71"/>
      <c r="I146" s="54"/>
      <c r="J146" s="80"/>
      <c r="K146" s="306"/>
      <c r="L146" s="186"/>
      <c r="M146" s="306"/>
      <c r="N146" s="306"/>
      <c r="O146" s="306"/>
      <c r="P146" s="306"/>
      <c r="Q146" s="371"/>
      <c r="R146" s="371"/>
      <c r="S146" s="371"/>
      <c r="T146" s="371"/>
      <c r="U146" s="371"/>
      <c r="V146" s="371"/>
      <c r="W146" s="71"/>
      <c r="X146" s="71"/>
      <c r="Y146" s="71"/>
      <c r="Z146" s="71"/>
      <c r="AA146" s="71"/>
      <c r="AB146" s="71"/>
      <c r="AC146" s="71"/>
      <c r="AD146" s="71"/>
      <c r="AE146" s="71"/>
      <c r="AF146" s="71"/>
      <c r="AG146" s="371"/>
      <c r="AH146" s="371"/>
      <c r="AI146" s="371"/>
      <c r="AJ146" s="371"/>
      <c r="AK146" s="371"/>
      <c r="AL146" s="371"/>
      <c r="AM146" s="371"/>
      <c r="AN146" s="371"/>
      <c r="AO146" s="371"/>
      <c r="AP146" s="371"/>
      <c r="AQ146" s="371"/>
      <c r="AR146" s="371"/>
    </row>
    <row r="147" ht="17.25" spans="1:44">
      <c r="A147" s="283"/>
      <c r="B147" s="283"/>
      <c r="C147" s="283"/>
      <c r="D147" s="71"/>
      <c r="E147" s="296"/>
      <c r="F147" s="71"/>
      <c r="G147" s="71"/>
      <c r="H147" s="71"/>
      <c r="I147" s="54"/>
      <c r="J147" s="80"/>
      <c r="K147" s="306"/>
      <c r="L147" s="186"/>
      <c r="M147" s="306"/>
      <c r="N147" s="306"/>
      <c r="O147" s="306"/>
      <c r="P147" s="306"/>
      <c r="Q147" s="371"/>
      <c r="R147" s="371"/>
      <c r="S147" s="371"/>
      <c r="T147" s="371"/>
      <c r="U147" s="371"/>
      <c r="V147" s="371"/>
      <c r="W147" s="71"/>
      <c r="X147" s="71"/>
      <c r="Y147" s="71"/>
      <c r="Z147" s="71"/>
      <c r="AA147" s="71"/>
      <c r="AB147" s="71"/>
      <c r="AC147" s="71"/>
      <c r="AD147" s="71"/>
      <c r="AE147" s="71"/>
      <c r="AF147" s="71"/>
      <c r="AG147" s="371"/>
      <c r="AH147" s="371"/>
      <c r="AI147" s="371"/>
      <c r="AJ147" s="371"/>
      <c r="AK147" s="371"/>
      <c r="AL147" s="371"/>
      <c r="AM147" s="371"/>
      <c r="AN147" s="371"/>
      <c r="AO147" s="371"/>
      <c r="AP147" s="371"/>
      <c r="AQ147" s="371"/>
      <c r="AR147" s="371"/>
    </row>
    <row r="148" ht="17.25" spans="1:44">
      <c r="A148" s="283"/>
      <c r="B148" s="283"/>
      <c r="C148" s="283"/>
      <c r="D148" s="71"/>
      <c r="E148" s="296"/>
      <c r="F148" s="71"/>
      <c r="G148" s="71"/>
      <c r="H148" s="71"/>
      <c r="I148" s="54"/>
      <c r="J148" s="80"/>
      <c r="K148" s="306"/>
      <c r="L148" s="186"/>
      <c r="M148" s="306"/>
      <c r="N148" s="306"/>
      <c r="O148" s="306"/>
      <c r="P148" s="306"/>
      <c r="Q148" s="371"/>
      <c r="R148" s="371"/>
      <c r="S148" s="371"/>
      <c r="T148" s="371"/>
      <c r="U148" s="371"/>
      <c r="V148" s="371"/>
      <c r="W148" s="71"/>
      <c r="X148" s="71"/>
      <c r="Y148" s="71"/>
      <c r="Z148" s="71"/>
      <c r="AA148" s="71"/>
      <c r="AB148" s="71"/>
      <c r="AC148" s="71"/>
      <c r="AD148" s="71"/>
      <c r="AE148" s="71"/>
      <c r="AF148" s="71"/>
      <c r="AG148" s="371"/>
      <c r="AH148" s="371"/>
      <c r="AI148" s="371"/>
      <c r="AJ148" s="371"/>
      <c r="AK148" s="371"/>
      <c r="AL148" s="371"/>
      <c r="AM148" s="371"/>
      <c r="AN148" s="371"/>
      <c r="AO148" s="371"/>
      <c r="AP148" s="371"/>
      <c r="AQ148" s="371"/>
      <c r="AR148" s="371"/>
    </row>
    <row r="149" ht="17.25" spans="1:44">
      <c r="A149" s="283"/>
      <c r="B149" s="283"/>
      <c r="C149" s="283"/>
      <c r="D149" s="71"/>
      <c r="E149" s="296"/>
      <c r="F149" s="71"/>
      <c r="G149" s="71"/>
      <c r="H149" s="71"/>
      <c r="I149" s="54"/>
      <c r="J149" s="80"/>
      <c r="K149" s="306"/>
      <c r="L149" s="186"/>
      <c r="M149" s="306"/>
      <c r="N149" s="306"/>
      <c r="O149" s="306"/>
      <c r="P149" s="306"/>
      <c r="Q149" s="371"/>
      <c r="R149" s="371"/>
      <c r="S149" s="371"/>
      <c r="T149" s="371"/>
      <c r="U149" s="371"/>
      <c r="V149" s="371"/>
      <c r="W149" s="71"/>
      <c r="X149" s="71"/>
      <c r="Y149" s="71"/>
      <c r="Z149" s="71"/>
      <c r="AA149" s="71"/>
      <c r="AB149" s="71"/>
      <c r="AC149" s="71"/>
      <c r="AD149" s="71"/>
      <c r="AE149" s="71"/>
      <c r="AF149" s="71"/>
      <c r="AG149" s="371"/>
      <c r="AH149" s="371"/>
      <c r="AI149" s="371"/>
      <c r="AJ149" s="371"/>
      <c r="AK149" s="371"/>
      <c r="AL149" s="371"/>
      <c r="AM149" s="371"/>
      <c r="AN149" s="371"/>
      <c r="AO149" s="371"/>
      <c r="AP149" s="371"/>
      <c r="AQ149" s="371"/>
      <c r="AR149" s="371"/>
    </row>
    <row r="150" ht="17.25" spans="1:44">
      <c r="A150" s="283"/>
      <c r="B150" s="283"/>
      <c r="C150" s="283"/>
      <c r="D150" s="71"/>
      <c r="E150" s="296"/>
      <c r="F150" s="71"/>
      <c r="G150" s="71"/>
      <c r="H150" s="71"/>
      <c r="I150" s="54"/>
      <c r="J150" s="80"/>
      <c r="K150" s="306"/>
      <c r="L150" s="186"/>
      <c r="M150" s="306"/>
      <c r="N150" s="306"/>
      <c r="O150" s="306"/>
      <c r="P150" s="306"/>
      <c r="Q150" s="371"/>
      <c r="R150" s="371"/>
      <c r="S150" s="371"/>
      <c r="T150" s="371"/>
      <c r="U150" s="371"/>
      <c r="V150" s="371"/>
      <c r="W150" s="71"/>
      <c r="X150" s="71"/>
      <c r="Y150" s="71"/>
      <c r="Z150" s="71"/>
      <c r="AA150" s="71"/>
      <c r="AB150" s="71"/>
      <c r="AC150" s="71"/>
      <c r="AD150" s="71"/>
      <c r="AE150" s="71"/>
      <c r="AF150" s="71"/>
      <c r="AG150" s="371"/>
      <c r="AH150" s="371"/>
      <c r="AI150" s="371"/>
      <c r="AJ150" s="371"/>
      <c r="AK150" s="371"/>
      <c r="AL150" s="371"/>
      <c r="AM150" s="371"/>
      <c r="AN150" s="371"/>
      <c r="AO150" s="371"/>
      <c r="AP150" s="371"/>
      <c r="AQ150" s="371"/>
      <c r="AR150" s="371"/>
    </row>
    <row r="151" ht="17.25" spans="1:44">
      <c r="A151" s="283"/>
      <c r="B151" s="283"/>
      <c r="C151" s="283"/>
      <c r="D151" s="71"/>
      <c r="E151" s="296"/>
      <c r="F151" s="71"/>
      <c r="G151" s="71"/>
      <c r="H151" s="71"/>
      <c r="I151" s="54"/>
      <c r="J151" s="80"/>
      <c r="K151" s="306"/>
      <c r="L151" s="186"/>
      <c r="M151" s="306"/>
      <c r="N151" s="306"/>
      <c r="O151" s="306"/>
      <c r="P151" s="306"/>
      <c r="Q151" s="371"/>
      <c r="R151" s="371"/>
      <c r="S151" s="371"/>
      <c r="T151" s="371"/>
      <c r="U151" s="371"/>
      <c r="V151" s="371"/>
      <c r="W151" s="71"/>
      <c r="X151" s="71"/>
      <c r="Y151" s="71"/>
      <c r="Z151" s="71"/>
      <c r="AA151" s="71"/>
      <c r="AB151" s="71"/>
      <c r="AC151" s="71"/>
      <c r="AD151" s="71"/>
      <c r="AE151" s="71"/>
      <c r="AF151" s="71"/>
      <c r="AG151" s="371"/>
      <c r="AH151" s="371"/>
      <c r="AI151" s="371"/>
      <c r="AJ151" s="371"/>
      <c r="AK151" s="371"/>
      <c r="AL151" s="371"/>
      <c r="AM151" s="371"/>
      <c r="AN151" s="371"/>
      <c r="AO151" s="371"/>
      <c r="AP151" s="371"/>
      <c r="AQ151" s="371"/>
      <c r="AR151" s="371"/>
    </row>
    <row r="152" ht="17.25" spans="1:44">
      <c r="A152" s="283"/>
      <c r="B152" s="283"/>
      <c r="C152" s="283"/>
      <c r="D152" s="71"/>
      <c r="E152" s="296"/>
      <c r="F152" s="71"/>
      <c r="G152" s="71"/>
      <c r="H152" s="71"/>
      <c r="I152" s="54"/>
      <c r="J152" s="80"/>
      <c r="K152" s="306"/>
      <c r="L152" s="186"/>
      <c r="M152" s="306"/>
      <c r="N152" s="306"/>
      <c r="O152" s="306"/>
      <c r="P152" s="306"/>
      <c r="Q152" s="371"/>
      <c r="R152" s="371"/>
      <c r="S152" s="371"/>
      <c r="T152" s="371"/>
      <c r="U152" s="371"/>
      <c r="V152" s="371"/>
      <c r="W152" s="71"/>
      <c r="X152" s="71"/>
      <c r="Y152" s="71"/>
      <c r="Z152" s="71"/>
      <c r="AA152" s="71"/>
      <c r="AB152" s="71"/>
      <c r="AC152" s="71"/>
      <c r="AD152" s="71"/>
      <c r="AE152" s="71"/>
      <c r="AF152" s="71"/>
      <c r="AG152" s="371"/>
      <c r="AH152" s="371"/>
      <c r="AI152" s="371"/>
      <c r="AJ152" s="371"/>
      <c r="AK152" s="371"/>
      <c r="AL152" s="371"/>
      <c r="AM152" s="371"/>
      <c r="AN152" s="371"/>
      <c r="AO152" s="371"/>
      <c r="AP152" s="371"/>
      <c r="AQ152" s="371"/>
      <c r="AR152" s="371"/>
    </row>
    <row r="153" ht="17.25" spans="1:44">
      <c r="A153" s="283"/>
      <c r="B153" s="283"/>
      <c r="C153" s="283"/>
      <c r="D153" s="71"/>
      <c r="E153" s="296"/>
      <c r="F153" s="71"/>
      <c r="G153" s="71"/>
      <c r="H153" s="71"/>
      <c r="I153" s="54"/>
      <c r="J153" s="80"/>
      <c r="K153" s="306"/>
      <c r="L153" s="186"/>
      <c r="M153" s="306"/>
      <c r="N153" s="306"/>
      <c r="O153" s="306"/>
      <c r="P153" s="306"/>
      <c r="Q153" s="371"/>
      <c r="R153" s="371"/>
      <c r="S153" s="371"/>
      <c r="T153" s="371"/>
      <c r="U153" s="371"/>
      <c r="V153" s="371"/>
      <c r="W153" s="71"/>
      <c r="X153" s="71"/>
      <c r="Y153" s="71"/>
      <c r="Z153" s="71"/>
      <c r="AA153" s="71"/>
      <c r="AB153" s="71"/>
      <c r="AC153" s="71"/>
      <c r="AD153" s="71"/>
      <c r="AE153" s="71"/>
      <c r="AF153" s="71"/>
      <c r="AG153" s="371"/>
      <c r="AH153" s="371"/>
      <c r="AI153" s="371"/>
      <c r="AJ153" s="371"/>
      <c r="AK153" s="371"/>
      <c r="AL153" s="371"/>
      <c r="AM153" s="371"/>
      <c r="AN153" s="371"/>
      <c r="AO153" s="371"/>
      <c r="AP153" s="371"/>
      <c r="AQ153" s="371"/>
      <c r="AR153" s="371"/>
    </row>
    <row r="154" ht="17.25" spans="1:44">
      <c r="A154" s="283"/>
      <c r="B154" s="283"/>
      <c r="C154" s="283"/>
      <c r="D154" s="71"/>
      <c r="E154" s="296"/>
      <c r="F154" s="71"/>
      <c r="G154" s="71"/>
      <c r="H154" s="71"/>
      <c r="I154" s="54"/>
      <c r="J154" s="80"/>
      <c r="K154" s="306"/>
      <c r="L154" s="186"/>
      <c r="M154" s="306"/>
      <c r="N154" s="306"/>
      <c r="O154" s="306"/>
      <c r="P154" s="306"/>
      <c r="Q154" s="371"/>
      <c r="R154" s="371"/>
      <c r="S154" s="371"/>
      <c r="T154" s="371"/>
      <c r="U154" s="371"/>
      <c r="V154" s="371"/>
      <c r="W154" s="71"/>
      <c r="X154" s="71"/>
      <c r="Y154" s="71"/>
      <c r="Z154" s="71"/>
      <c r="AA154" s="71"/>
      <c r="AB154" s="71"/>
      <c r="AC154" s="71"/>
      <c r="AD154" s="71"/>
      <c r="AE154" s="71"/>
      <c r="AF154" s="71"/>
      <c r="AG154" s="371"/>
      <c r="AH154" s="371"/>
      <c r="AI154" s="371"/>
      <c r="AJ154" s="371"/>
      <c r="AK154" s="371"/>
      <c r="AL154" s="371"/>
      <c r="AM154" s="371"/>
      <c r="AN154" s="371"/>
      <c r="AO154" s="371"/>
      <c r="AP154" s="371"/>
      <c r="AQ154" s="371"/>
      <c r="AR154" s="371"/>
    </row>
    <row r="155" ht="17.25" spans="1:44">
      <c r="A155" s="283"/>
      <c r="B155" s="283"/>
      <c r="C155" s="283"/>
      <c r="D155" s="71"/>
      <c r="E155" s="296"/>
      <c r="F155" s="71"/>
      <c r="G155" s="71"/>
      <c r="H155" s="71"/>
      <c r="I155" s="54"/>
      <c r="J155" s="80"/>
      <c r="K155" s="306"/>
      <c r="L155" s="186"/>
      <c r="M155" s="306"/>
      <c r="N155" s="306"/>
      <c r="O155" s="306"/>
      <c r="P155" s="306"/>
      <c r="Q155" s="371"/>
      <c r="R155" s="371"/>
      <c r="S155" s="371"/>
      <c r="T155" s="371"/>
      <c r="U155" s="371"/>
      <c r="V155" s="371"/>
      <c r="W155" s="71"/>
      <c r="X155" s="71"/>
      <c r="Y155" s="71"/>
      <c r="Z155" s="71"/>
      <c r="AA155" s="71"/>
      <c r="AB155" s="71"/>
      <c r="AC155" s="71"/>
      <c r="AD155" s="71"/>
      <c r="AE155" s="71"/>
      <c r="AF155" s="71"/>
      <c r="AG155" s="371"/>
      <c r="AH155" s="371"/>
      <c r="AI155" s="371"/>
      <c r="AJ155" s="371"/>
      <c r="AK155" s="371"/>
      <c r="AL155" s="371"/>
      <c r="AM155" s="371"/>
      <c r="AN155" s="371"/>
      <c r="AO155" s="371"/>
      <c r="AP155" s="371"/>
      <c r="AQ155" s="371"/>
      <c r="AR155" s="371"/>
    </row>
    <row r="156" ht="17.25" spans="1:44">
      <c r="A156" s="283"/>
      <c r="B156" s="283"/>
      <c r="C156" s="283"/>
      <c r="D156" s="71"/>
      <c r="E156" s="296"/>
      <c r="F156" s="71"/>
      <c r="G156" s="71"/>
      <c r="H156" s="71"/>
      <c r="I156" s="54"/>
      <c r="J156" s="80"/>
      <c r="K156" s="306"/>
      <c r="L156" s="186"/>
      <c r="M156" s="306"/>
      <c r="N156" s="306"/>
      <c r="O156" s="306"/>
      <c r="P156" s="306"/>
      <c r="Q156" s="371"/>
      <c r="R156" s="371"/>
      <c r="S156" s="371"/>
      <c r="T156" s="371"/>
      <c r="U156" s="371"/>
      <c r="V156" s="371"/>
      <c r="W156" s="71"/>
      <c r="X156" s="71"/>
      <c r="Y156" s="71"/>
      <c r="Z156" s="71"/>
      <c r="AA156" s="71"/>
      <c r="AB156" s="71"/>
      <c r="AC156" s="71"/>
      <c r="AD156" s="71"/>
      <c r="AE156" s="71"/>
      <c r="AF156" s="71"/>
      <c r="AG156" s="371"/>
      <c r="AH156" s="371"/>
      <c r="AI156" s="371"/>
      <c r="AJ156" s="371"/>
      <c r="AK156" s="371"/>
      <c r="AL156" s="371"/>
      <c r="AM156" s="371"/>
      <c r="AN156" s="371"/>
      <c r="AO156" s="371"/>
      <c r="AP156" s="371"/>
      <c r="AQ156" s="371"/>
      <c r="AR156" s="371"/>
    </row>
    <row r="157" ht="17.25" spans="1:44">
      <c r="A157" s="283"/>
      <c r="B157" s="283"/>
      <c r="C157" s="283"/>
      <c r="D157" s="71"/>
      <c r="E157" s="296"/>
      <c r="F157" s="71"/>
      <c r="G157" s="71"/>
      <c r="H157" s="71"/>
      <c r="I157" s="54"/>
      <c r="J157" s="80"/>
      <c r="K157" s="306"/>
      <c r="L157" s="186"/>
      <c r="M157" s="306"/>
      <c r="N157" s="306"/>
      <c r="O157" s="306"/>
      <c r="P157" s="306"/>
      <c r="Q157" s="371"/>
      <c r="R157" s="371"/>
      <c r="S157" s="371"/>
      <c r="T157" s="371"/>
      <c r="U157" s="371"/>
      <c r="V157" s="371"/>
      <c r="W157" s="71"/>
      <c r="X157" s="71"/>
      <c r="Y157" s="71"/>
      <c r="Z157" s="71"/>
      <c r="AA157" s="71"/>
      <c r="AB157" s="71"/>
      <c r="AC157" s="71"/>
      <c r="AD157" s="71"/>
      <c r="AE157" s="71"/>
      <c r="AF157" s="71"/>
      <c r="AG157" s="371"/>
      <c r="AH157" s="371"/>
      <c r="AI157" s="371"/>
      <c r="AJ157" s="371"/>
      <c r="AK157" s="371"/>
      <c r="AL157" s="371"/>
      <c r="AM157" s="371"/>
      <c r="AN157" s="371"/>
      <c r="AO157" s="371"/>
      <c r="AP157" s="371"/>
      <c r="AQ157" s="371"/>
      <c r="AR157" s="371"/>
    </row>
    <row r="158" ht="17.25" spans="1:44">
      <c r="A158" s="283"/>
      <c r="B158" s="283"/>
      <c r="C158" s="283"/>
      <c r="D158" s="71"/>
      <c r="E158" s="296"/>
      <c r="F158" s="71"/>
      <c r="G158" s="71"/>
      <c r="H158" s="71"/>
      <c r="I158" s="54"/>
      <c r="J158" s="80"/>
      <c r="K158" s="306"/>
      <c r="L158" s="186"/>
      <c r="M158" s="306"/>
      <c r="N158" s="306"/>
      <c r="O158" s="306"/>
      <c r="P158" s="306"/>
      <c r="Q158" s="371"/>
      <c r="R158" s="371"/>
      <c r="S158" s="371"/>
      <c r="T158" s="371"/>
      <c r="U158" s="371"/>
      <c r="V158" s="371"/>
      <c r="W158" s="71"/>
      <c r="X158" s="71"/>
      <c r="Y158" s="71"/>
      <c r="Z158" s="71"/>
      <c r="AA158" s="71"/>
      <c r="AB158" s="71"/>
      <c r="AC158" s="71"/>
      <c r="AD158" s="71"/>
      <c r="AE158" s="71"/>
      <c r="AF158" s="71"/>
      <c r="AG158" s="371"/>
      <c r="AH158" s="371"/>
      <c r="AI158" s="371"/>
      <c r="AJ158" s="371"/>
      <c r="AK158" s="371"/>
      <c r="AL158" s="371"/>
      <c r="AM158" s="371"/>
      <c r="AN158" s="371"/>
      <c r="AO158" s="371"/>
      <c r="AP158" s="371"/>
      <c r="AQ158" s="371"/>
      <c r="AR158" s="371"/>
    </row>
    <row r="159" ht="17.25" spans="1:44">
      <c r="A159" s="283"/>
      <c r="B159" s="283"/>
      <c r="C159" s="283"/>
      <c r="D159" s="71"/>
      <c r="E159" s="296"/>
      <c r="F159" s="71"/>
      <c r="G159" s="71"/>
      <c r="H159" s="71"/>
      <c r="I159" s="54"/>
      <c r="J159" s="80"/>
      <c r="K159" s="306"/>
      <c r="L159" s="186"/>
      <c r="M159" s="306"/>
      <c r="N159" s="306"/>
      <c r="O159" s="306"/>
      <c r="P159" s="306"/>
      <c r="Q159" s="371"/>
      <c r="R159" s="371"/>
      <c r="S159" s="371"/>
      <c r="T159" s="371"/>
      <c r="U159" s="371"/>
      <c r="V159" s="371"/>
      <c r="W159" s="71"/>
      <c r="X159" s="71"/>
      <c r="Y159" s="71"/>
      <c r="Z159" s="71"/>
      <c r="AA159" s="71"/>
      <c r="AB159" s="71"/>
      <c r="AC159" s="71"/>
      <c r="AD159" s="71"/>
      <c r="AE159" s="71"/>
      <c r="AF159" s="71"/>
      <c r="AG159" s="371"/>
      <c r="AH159" s="371"/>
      <c r="AI159" s="371"/>
      <c r="AJ159" s="371"/>
      <c r="AK159" s="371"/>
      <c r="AL159" s="371"/>
      <c r="AM159" s="371"/>
      <c r="AN159" s="371"/>
      <c r="AO159" s="371"/>
      <c r="AP159" s="371"/>
      <c r="AQ159" s="371"/>
      <c r="AR159" s="371"/>
    </row>
    <row r="160" ht="17.25" spans="1:44">
      <c r="A160" s="283"/>
      <c r="B160" s="283"/>
      <c r="C160" s="283"/>
      <c r="D160" s="71"/>
      <c r="E160" s="296"/>
      <c r="F160" s="71"/>
      <c r="G160" s="71"/>
      <c r="H160" s="71"/>
      <c r="I160" s="54"/>
      <c r="J160" s="80"/>
      <c r="K160" s="306"/>
      <c r="L160" s="186"/>
      <c r="M160" s="306"/>
      <c r="N160" s="306"/>
      <c r="O160" s="306"/>
      <c r="P160" s="306"/>
      <c r="Q160" s="371"/>
      <c r="R160" s="371"/>
      <c r="S160" s="371"/>
      <c r="T160" s="371"/>
      <c r="U160" s="371"/>
      <c r="V160" s="371"/>
      <c r="W160" s="71"/>
      <c r="X160" s="71"/>
      <c r="Y160" s="71"/>
      <c r="Z160" s="71"/>
      <c r="AA160" s="71"/>
      <c r="AB160" s="71"/>
      <c r="AC160" s="71"/>
      <c r="AD160" s="71"/>
      <c r="AE160" s="71"/>
      <c r="AF160" s="71"/>
      <c r="AG160" s="371"/>
      <c r="AH160" s="371"/>
      <c r="AI160" s="371"/>
      <c r="AJ160" s="371"/>
      <c r="AK160" s="371"/>
      <c r="AL160" s="371"/>
      <c r="AM160" s="371"/>
      <c r="AN160" s="371"/>
      <c r="AO160" s="371"/>
      <c r="AP160" s="371"/>
      <c r="AQ160" s="371"/>
      <c r="AR160" s="371"/>
    </row>
    <row r="161" ht="17.25" spans="1:44">
      <c r="A161" s="283"/>
      <c r="B161" s="283"/>
      <c r="C161" s="283"/>
      <c r="D161" s="71"/>
      <c r="E161" s="296"/>
      <c r="F161" s="71"/>
      <c r="G161" s="71"/>
      <c r="H161" s="71"/>
      <c r="I161" s="54"/>
      <c r="J161" s="80"/>
      <c r="K161" s="306"/>
      <c r="L161" s="186"/>
      <c r="M161" s="306"/>
      <c r="N161" s="306"/>
      <c r="O161" s="306"/>
      <c r="P161" s="306"/>
      <c r="Q161" s="371"/>
      <c r="R161" s="371"/>
      <c r="S161" s="371"/>
      <c r="T161" s="371"/>
      <c r="U161" s="371"/>
      <c r="V161" s="371"/>
      <c r="W161" s="71"/>
      <c r="X161" s="71"/>
      <c r="Y161" s="71"/>
      <c r="Z161" s="71"/>
      <c r="AA161" s="71"/>
      <c r="AB161" s="71"/>
      <c r="AC161" s="71"/>
      <c r="AD161" s="71"/>
      <c r="AE161" s="71"/>
      <c r="AF161" s="71"/>
      <c r="AG161" s="371"/>
      <c r="AH161" s="371"/>
      <c r="AI161" s="371"/>
      <c r="AJ161" s="371"/>
      <c r="AK161" s="371"/>
      <c r="AL161" s="371"/>
      <c r="AM161" s="371"/>
      <c r="AN161" s="371"/>
      <c r="AO161" s="371"/>
      <c r="AP161" s="371"/>
      <c r="AQ161" s="371"/>
      <c r="AR161" s="371"/>
    </row>
    <row r="162" ht="17.25" spans="1:44">
      <c r="A162" s="283"/>
      <c r="B162" s="283"/>
      <c r="C162" s="283"/>
      <c r="D162" s="71"/>
      <c r="E162" s="296"/>
      <c r="F162" s="71"/>
      <c r="G162" s="71"/>
      <c r="H162" s="71"/>
      <c r="I162" s="54"/>
      <c r="J162" s="80"/>
      <c r="K162" s="306"/>
      <c r="L162" s="186"/>
      <c r="M162" s="306"/>
      <c r="N162" s="306"/>
      <c r="O162" s="306"/>
      <c r="P162" s="306"/>
      <c r="Q162" s="371"/>
      <c r="R162" s="371"/>
      <c r="S162" s="371"/>
      <c r="T162" s="371"/>
      <c r="U162" s="371"/>
      <c r="V162" s="371"/>
      <c r="W162" s="71"/>
      <c r="X162" s="71"/>
      <c r="Y162" s="71"/>
      <c r="Z162" s="71"/>
      <c r="AA162" s="71"/>
      <c r="AB162" s="71"/>
      <c r="AC162" s="71"/>
      <c r="AD162" s="71"/>
      <c r="AE162" s="71"/>
      <c r="AF162" s="71"/>
      <c r="AG162" s="371"/>
      <c r="AH162" s="371"/>
      <c r="AI162" s="371"/>
      <c r="AJ162" s="371"/>
      <c r="AK162" s="371"/>
      <c r="AL162" s="371"/>
      <c r="AM162" s="371"/>
      <c r="AN162" s="371"/>
      <c r="AO162" s="371"/>
      <c r="AP162" s="371"/>
      <c r="AQ162" s="371"/>
      <c r="AR162" s="371"/>
    </row>
    <row r="163" ht="17.25" spans="1:44">
      <c r="A163" s="283"/>
      <c r="B163" s="283"/>
      <c r="C163" s="283"/>
      <c r="D163" s="71"/>
      <c r="E163" s="296"/>
      <c r="F163" s="71"/>
      <c r="G163" s="71"/>
      <c r="H163" s="71"/>
      <c r="I163" s="54"/>
      <c r="J163" s="80"/>
      <c r="K163" s="306"/>
      <c r="L163" s="186"/>
      <c r="M163" s="306"/>
      <c r="N163" s="306"/>
      <c r="O163" s="306"/>
      <c r="P163" s="306"/>
      <c r="Q163" s="371"/>
      <c r="R163" s="371"/>
      <c r="S163" s="371"/>
      <c r="T163" s="371"/>
      <c r="U163" s="371"/>
      <c r="V163" s="371"/>
      <c r="W163" s="71"/>
      <c r="X163" s="71"/>
      <c r="Y163" s="71"/>
      <c r="Z163" s="71"/>
      <c r="AA163" s="71"/>
      <c r="AB163" s="71"/>
      <c r="AC163" s="71"/>
      <c r="AD163" s="71"/>
      <c r="AE163" s="71"/>
      <c r="AF163" s="71"/>
      <c r="AG163" s="371"/>
      <c r="AH163" s="371"/>
      <c r="AI163" s="371"/>
      <c r="AJ163" s="371"/>
      <c r="AK163" s="371"/>
      <c r="AL163" s="371"/>
      <c r="AM163" s="371"/>
      <c r="AN163" s="371"/>
      <c r="AO163" s="371"/>
      <c r="AP163" s="371"/>
      <c r="AQ163" s="371"/>
      <c r="AR163" s="371"/>
    </row>
    <row r="164" ht="17.25" spans="1:44">
      <c r="A164" s="283"/>
      <c r="B164" s="283"/>
      <c r="C164" s="283"/>
      <c r="D164" s="71"/>
      <c r="E164" s="296"/>
      <c r="F164" s="71"/>
      <c r="G164" s="71"/>
      <c r="H164" s="71"/>
      <c r="I164" s="54"/>
      <c r="J164" s="80"/>
      <c r="K164" s="306"/>
      <c r="L164" s="186"/>
      <c r="M164" s="306"/>
      <c r="N164" s="306"/>
      <c r="O164" s="306"/>
      <c r="P164" s="306"/>
      <c r="Q164" s="371"/>
      <c r="R164" s="371"/>
      <c r="S164" s="371"/>
      <c r="T164" s="371"/>
      <c r="U164" s="371"/>
      <c r="V164" s="371"/>
      <c r="W164" s="71"/>
      <c r="X164" s="71"/>
      <c r="Y164" s="71"/>
      <c r="Z164" s="71"/>
      <c r="AA164" s="71"/>
      <c r="AB164" s="71"/>
      <c r="AC164" s="71"/>
      <c r="AD164" s="71"/>
      <c r="AE164" s="71"/>
      <c r="AF164" s="71"/>
      <c r="AG164" s="371"/>
      <c r="AH164" s="371"/>
      <c r="AI164" s="371"/>
      <c r="AJ164" s="371"/>
      <c r="AK164" s="371"/>
      <c r="AL164" s="371"/>
      <c r="AM164" s="371"/>
      <c r="AN164" s="371"/>
      <c r="AO164" s="371"/>
      <c r="AP164" s="371"/>
      <c r="AQ164" s="371"/>
      <c r="AR164" s="371"/>
    </row>
    <row r="165" ht="17.25" spans="1:44">
      <c r="A165" s="283"/>
      <c r="B165" s="283"/>
      <c r="C165" s="283"/>
      <c r="D165" s="71"/>
      <c r="E165" s="296"/>
      <c r="F165" s="71"/>
      <c r="G165" s="71"/>
      <c r="H165" s="71"/>
      <c r="I165" s="54"/>
      <c r="J165" s="80"/>
      <c r="K165" s="306"/>
      <c r="L165" s="186"/>
      <c r="M165" s="306"/>
      <c r="N165" s="306"/>
      <c r="O165" s="306"/>
      <c r="P165" s="306"/>
      <c r="Q165" s="371"/>
      <c r="R165" s="371"/>
      <c r="S165" s="371"/>
      <c r="T165" s="371"/>
      <c r="U165" s="371"/>
      <c r="V165" s="371"/>
      <c r="W165" s="71"/>
      <c r="X165" s="71"/>
      <c r="Y165" s="71"/>
      <c r="Z165" s="71"/>
      <c r="AA165" s="71"/>
      <c r="AB165" s="71"/>
      <c r="AC165" s="71"/>
      <c r="AD165" s="71"/>
      <c r="AE165" s="71"/>
      <c r="AF165" s="71"/>
      <c r="AG165" s="371"/>
      <c r="AH165" s="371"/>
      <c r="AI165" s="371"/>
      <c r="AJ165" s="371"/>
      <c r="AK165" s="371"/>
      <c r="AL165" s="371"/>
      <c r="AM165" s="371"/>
      <c r="AN165" s="371"/>
      <c r="AO165" s="371"/>
      <c r="AP165" s="371"/>
      <c r="AQ165" s="371"/>
      <c r="AR165" s="371"/>
    </row>
    <row r="166" ht="17.25" spans="1:44">
      <c r="A166" s="283"/>
      <c r="B166" s="283"/>
      <c r="C166" s="283"/>
      <c r="D166" s="71"/>
      <c r="E166" s="296"/>
      <c r="F166" s="71"/>
      <c r="G166" s="71"/>
      <c r="H166" s="71"/>
      <c r="I166" s="54"/>
      <c r="J166" s="80"/>
      <c r="K166" s="306"/>
      <c r="L166" s="186"/>
      <c r="M166" s="306"/>
      <c r="N166" s="306"/>
      <c r="O166" s="306"/>
      <c r="P166" s="306"/>
      <c r="Q166" s="371"/>
      <c r="R166" s="371"/>
      <c r="S166" s="371"/>
      <c r="T166" s="371"/>
      <c r="U166" s="371"/>
      <c r="V166" s="371"/>
      <c r="W166" s="71"/>
      <c r="X166" s="71"/>
      <c r="Y166" s="71"/>
      <c r="Z166" s="71"/>
      <c r="AA166" s="71"/>
      <c r="AB166" s="71"/>
      <c r="AC166" s="71"/>
      <c r="AD166" s="71"/>
      <c r="AE166" s="71"/>
      <c r="AF166" s="71"/>
      <c r="AG166" s="371"/>
      <c r="AH166" s="371"/>
      <c r="AI166" s="371"/>
      <c r="AJ166" s="371"/>
      <c r="AK166" s="371"/>
      <c r="AL166" s="371"/>
      <c r="AM166" s="371"/>
      <c r="AN166" s="371"/>
      <c r="AO166" s="371"/>
      <c r="AP166" s="371"/>
      <c r="AQ166" s="371"/>
      <c r="AR166" s="371"/>
    </row>
    <row r="167" ht="17.25" spans="1:44">
      <c r="A167" s="283"/>
      <c r="B167" s="283"/>
      <c r="C167" s="283"/>
      <c r="D167" s="71"/>
      <c r="E167" s="296"/>
      <c r="F167" s="71"/>
      <c r="G167" s="71"/>
      <c r="H167" s="71"/>
      <c r="I167" s="54"/>
      <c r="J167" s="80"/>
      <c r="K167" s="306"/>
      <c r="L167" s="186"/>
      <c r="M167" s="306"/>
      <c r="N167" s="306"/>
      <c r="O167" s="306"/>
      <c r="P167" s="306"/>
      <c r="Q167" s="371"/>
      <c r="R167" s="371"/>
      <c r="S167" s="371"/>
      <c r="T167" s="371"/>
      <c r="U167" s="371"/>
      <c r="V167" s="371"/>
      <c r="W167" s="71"/>
      <c r="X167" s="71"/>
      <c r="Y167" s="71"/>
      <c r="Z167" s="71"/>
      <c r="AA167" s="71"/>
      <c r="AB167" s="71"/>
      <c r="AC167" s="71"/>
      <c r="AD167" s="71"/>
      <c r="AE167" s="71"/>
      <c r="AF167" s="71"/>
      <c r="AG167" s="371"/>
      <c r="AH167" s="371"/>
      <c r="AI167" s="371"/>
      <c r="AJ167" s="371"/>
      <c r="AK167" s="371"/>
      <c r="AL167" s="371"/>
      <c r="AM167" s="371"/>
      <c r="AN167" s="371"/>
      <c r="AO167" s="371"/>
      <c r="AP167" s="371"/>
      <c r="AQ167" s="371"/>
      <c r="AR167" s="371"/>
    </row>
    <row r="168" ht="17.25" spans="1:44">
      <c r="A168" s="283"/>
      <c r="B168" s="283"/>
      <c r="C168" s="283"/>
      <c r="D168" s="71"/>
      <c r="E168" s="296"/>
      <c r="F168" s="71"/>
      <c r="G168" s="71"/>
      <c r="H168" s="71"/>
      <c r="I168" s="54"/>
      <c r="J168" s="80"/>
      <c r="K168" s="306"/>
      <c r="L168" s="186"/>
      <c r="M168" s="306"/>
      <c r="N168" s="306"/>
      <c r="O168" s="306"/>
      <c r="P168" s="306"/>
      <c r="Q168" s="371"/>
      <c r="R168" s="371"/>
      <c r="S168" s="371"/>
      <c r="T168" s="371"/>
      <c r="U168" s="371"/>
      <c r="V168" s="371"/>
      <c r="W168" s="71"/>
      <c r="X168" s="71"/>
      <c r="Y168" s="71"/>
      <c r="Z168" s="71"/>
      <c r="AA168" s="71"/>
      <c r="AB168" s="71"/>
      <c r="AC168" s="71"/>
      <c r="AD168" s="71"/>
      <c r="AE168" s="71"/>
      <c r="AF168" s="71"/>
      <c r="AG168" s="371"/>
      <c r="AH168" s="371"/>
      <c r="AI168" s="371"/>
      <c r="AJ168" s="371"/>
      <c r="AK168" s="371"/>
      <c r="AL168" s="371"/>
      <c r="AM168" s="371"/>
      <c r="AN168" s="371"/>
      <c r="AO168" s="371"/>
      <c r="AP168" s="371"/>
      <c r="AQ168" s="371"/>
      <c r="AR168" s="371"/>
    </row>
    <row r="169" ht="17.25" spans="1:44">
      <c r="A169" s="283"/>
      <c r="B169" s="283"/>
      <c r="C169" s="283"/>
      <c r="D169" s="71"/>
      <c r="E169" s="296"/>
      <c r="F169" s="71"/>
      <c r="G169" s="71"/>
      <c r="H169" s="71"/>
      <c r="I169" s="54"/>
      <c r="J169" s="80"/>
      <c r="K169" s="306"/>
      <c r="L169" s="186"/>
      <c r="M169" s="306"/>
      <c r="N169" s="306"/>
      <c r="O169" s="306"/>
      <c r="P169" s="306"/>
      <c r="Q169" s="371"/>
      <c r="R169" s="371"/>
      <c r="S169" s="371"/>
      <c r="T169" s="371"/>
      <c r="U169" s="371"/>
      <c r="V169" s="371"/>
      <c r="W169" s="71"/>
      <c r="X169" s="71"/>
      <c r="Y169" s="71"/>
      <c r="Z169" s="71"/>
      <c r="AA169" s="71"/>
      <c r="AB169" s="71"/>
      <c r="AC169" s="71"/>
      <c r="AD169" s="71"/>
      <c r="AE169" s="71"/>
      <c r="AF169" s="71"/>
      <c r="AG169" s="371"/>
      <c r="AH169" s="371"/>
      <c r="AI169" s="371"/>
      <c r="AJ169" s="371"/>
      <c r="AK169" s="371"/>
      <c r="AL169" s="371"/>
      <c r="AM169" s="371"/>
      <c r="AN169" s="371"/>
      <c r="AO169" s="371"/>
      <c r="AP169" s="371"/>
      <c r="AQ169" s="371"/>
      <c r="AR169" s="371"/>
    </row>
    <row r="170" ht="17.25" spans="1:44">
      <c r="A170" s="283"/>
      <c r="B170" s="283"/>
      <c r="C170" s="283"/>
      <c r="D170" s="71"/>
      <c r="E170" s="296"/>
      <c r="F170" s="71"/>
      <c r="G170" s="71"/>
      <c r="H170" s="71"/>
      <c r="I170" s="54"/>
      <c r="J170" s="80"/>
      <c r="K170" s="306"/>
      <c r="L170" s="186"/>
      <c r="M170" s="306"/>
      <c r="N170" s="306"/>
      <c r="O170" s="306"/>
      <c r="P170" s="306"/>
      <c r="Q170" s="371"/>
      <c r="R170" s="371"/>
      <c r="S170" s="371"/>
      <c r="T170" s="371"/>
      <c r="U170" s="371"/>
      <c r="V170" s="371"/>
      <c r="W170" s="71"/>
      <c r="X170" s="71"/>
      <c r="Y170" s="71"/>
      <c r="Z170" s="71"/>
      <c r="AA170" s="71"/>
      <c r="AB170" s="71"/>
      <c r="AC170" s="71"/>
      <c r="AD170" s="71"/>
      <c r="AE170" s="71"/>
      <c r="AF170" s="71"/>
      <c r="AG170" s="371"/>
      <c r="AH170" s="371"/>
      <c r="AI170" s="371"/>
      <c r="AJ170" s="371"/>
      <c r="AK170" s="371"/>
      <c r="AL170" s="371"/>
      <c r="AM170" s="371"/>
      <c r="AN170" s="371"/>
      <c r="AO170" s="371"/>
      <c r="AP170" s="371"/>
      <c r="AQ170" s="371"/>
      <c r="AR170" s="371"/>
    </row>
    <row r="171" ht="17.25" spans="1:44">
      <c r="A171" s="283"/>
      <c r="B171" s="283"/>
      <c r="C171" s="283"/>
      <c r="D171" s="71"/>
      <c r="E171" s="296"/>
      <c r="F171" s="71"/>
      <c r="G171" s="71"/>
      <c r="H171" s="71"/>
      <c r="I171" s="54"/>
      <c r="J171" s="80"/>
      <c r="K171" s="306"/>
      <c r="L171" s="186"/>
      <c r="M171" s="306"/>
      <c r="N171" s="306"/>
      <c r="O171" s="306"/>
      <c r="P171" s="306"/>
      <c r="Q171" s="371"/>
      <c r="R171" s="371"/>
      <c r="S171" s="371"/>
      <c r="T171" s="371"/>
      <c r="U171" s="371"/>
      <c r="V171" s="371"/>
      <c r="W171" s="71"/>
      <c r="X171" s="71"/>
      <c r="Y171" s="71"/>
      <c r="Z171" s="71"/>
      <c r="AA171" s="71"/>
      <c r="AB171" s="71"/>
      <c r="AC171" s="71"/>
      <c r="AD171" s="71"/>
      <c r="AE171" s="71"/>
      <c r="AF171" s="71"/>
      <c r="AG171" s="371"/>
      <c r="AH171" s="371"/>
      <c r="AI171" s="371"/>
      <c r="AJ171" s="371"/>
      <c r="AK171" s="371"/>
      <c r="AL171" s="371"/>
      <c r="AM171" s="371"/>
      <c r="AN171" s="371"/>
      <c r="AO171" s="371"/>
      <c r="AP171" s="371"/>
      <c r="AQ171" s="371"/>
      <c r="AR171" s="371"/>
    </row>
    <row r="172" ht="17.25" spans="1:44">
      <c r="A172" s="283"/>
      <c r="B172" s="283"/>
      <c r="C172" s="283"/>
      <c r="D172" s="71"/>
      <c r="E172" s="296"/>
      <c r="F172" s="71"/>
      <c r="G172" s="71"/>
      <c r="H172" s="71"/>
      <c r="I172" s="54"/>
      <c r="J172" s="80"/>
      <c r="K172" s="306"/>
      <c r="L172" s="186"/>
      <c r="M172" s="306"/>
      <c r="N172" s="306"/>
      <c r="O172" s="306"/>
      <c r="P172" s="306"/>
      <c r="Q172" s="371"/>
      <c r="R172" s="371"/>
      <c r="S172" s="371"/>
      <c r="T172" s="371"/>
      <c r="U172" s="371"/>
      <c r="V172" s="371"/>
      <c r="W172" s="71"/>
      <c r="X172" s="71"/>
      <c r="Y172" s="71"/>
      <c r="Z172" s="71"/>
      <c r="AA172" s="71"/>
      <c r="AB172" s="71"/>
      <c r="AC172" s="71"/>
      <c r="AD172" s="71"/>
      <c r="AE172" s="71"/>
      <c r="AF172" s="71"/>
      <c r="AG172" s="371"/>
      <c r="AH172" s="371"/>
      <c r="AI172" s="371"/>
      <c r="AJ172" s="371"/>
      <c r="AK172" s="371"/>
      <c r="AL172" s="371"/>
      <c r="AM172" s="371"/>
      <c r="AN172" s="371"/>
      <c r="AO172" s="371"/>
      <c r="AP172" s="371"/>
      <c r="AQ172" s="371"/>
      <c r="AR172" s="371"/>
    </row>
    <row r="173" ht="17.25" spans="1:44">
      <c r="A173" s="283"/>
      <c r="B173" s="283"/>
      <c r="C173" s="283"/>
      <c r="D173" s="71"/>
      <c r="E173" s="296"/>
      <c r="F173" s="71"/>
      <c r="G173" s="71"/>
      <c r="H173" s="71"/>
      <c r="I173" s="54"/>
      <c r="J173" s="80"/>
      <c r="K173" s="306"/>
      <c r="L173" s="186"/>
      <c r="M173" s="306"/>
      <c r="N173" s="306"/>
      <c r="O173" s="306"/>
      <c r="P173" s="306"/>
      <c r="Q173" s="371"/>
      <c r="R173" s="371"/>
      <c r="S173" s="371"/>
      <c r="T173" s="371"/>
      <c r="U173" s="371"/>
      <c r="V173" s="371"/>
      <c r="W173" s="71"/>
      <c r="X173" s="71"/>
      <c r="Y173" s="71"/>
      <c r="Z173" s="71"/>
      <c r="AA173" s="71"/>
      <c r="AB173" s="71"/>
      <c r="AC173" s="71"/>
      <c r="AD173" s="71"/>
      <c r="AE173" s="71"/>
      <c r="AF173" s="71"/>
      <c r="AG173" s="371"/>
      <c r="AH173" s="371"/>
      <c r="AI173" s="371"/>
      <c r="AJ173" s="371"/>
      <c r="AK173" s="371"/>
      <c r="AL173" s="371"/>
      <c r="AM173" s="371"/>
      <c r="AN173" s="371"/>
      <c r="AO173" s="371"/>
      <c r="AP173" s="371"/>
      <c r="AQ173" s="371"/>
      <c r="AR173" s="371"/>
    </row>
    <row r="174" ht="17.25" spans="1:44">
      <c r="A174" s="283"/>
      <c r="B174" s="283"/>
      <c r="C174" s="283"/>
      <c r="D174" s="71"/>
      <c r="E174" s="296"/>
      <c r="F174" s="71"/>
      <c r="G174" s="71"/>
      <c r="H174" s="71"/>
      <c r="I174" s="54"/>
      <c r="J174" s="80"/>
      <c r="K174" s="306"/>
      <c r="L174" s="186"/>
      <c r="M174" s="306"/>
      <c r="N174" s="306"/>
      <c r="O174" s="306"/>
      <c r="P174" s="306"/>
      <c r="Q174" s="371"/>
      <c r="R174" s="371"/>
      <c r="S174" s="371"/>
      <c r="T174" s="371"/>
      <c r="U174" s="371"/>
      <c r="V174" s="371"/>
      <c r="W174" s="71"/>
      <c r="X174" s="71"/>
      <c r="Y174" s="71"/>
      <c r="Z174" s="71"/>
      <c r="AA174" s="71"/>
      <c r="AB174" s="71"/>
      <c r="AC174" s="71"/>
      <c r="AD174" s="71"/>
      <c r="AE174" s="71"/>
      <c r="AF174" s="71"/>
      <c r="AG174" s="371"/>
      <c r="AH174" s="371"/>
      <c r="AI174" s="371"/>
      <c r="AJ174" s="371"/>
      <c r="AK174" s="371"/>
      <c r="AL174" s="371"/>
      <c r="AM174" s="371"/>
      <c r="AN174" s="371"/>
      <c r="AO174" s="371"/>
      <c r="AP174" s="371"/>
      <c r="AQ174" s="371"/>
      <c r="AR174" s="371"/>
    </row>
    <row r="175" ht="17.25" spans="1:44">
      <c r="A175" s="283"/>
      <c r="B175" s="283"/>
      <c r="C175" s="283"/>
      <c r="D175" s="71"/>
      <c r="E175" s="296"/>
      <c r="F175" s="71"/>
      <c r="G175" s="71"/>
      <c r="H175" s="71"/>
      <c r="I175" s="54"/>
      <c r="J175" s="80"/>
      <c r="K175" s="306"/>
      <c r="L175" s="186"/>
      <c r="M175" s="306"/>
      <c r="N175" s="306"/>
      <c r="O175" s="306"/>
      <c r="P175" s="306"/>
      <c r="Q175" s="371"/>
      <c r="R175" s="371"/>
      <c r="S175" s="371"/>
      <c r="T175" s="371"/>
      <c r="U175" s="371"/>
      <c r="V175" s="371"/>
      <c r="W175" s="71"/>
      <c r="X175" s="71"/>
      <c r="Y175" s="71"/>
      <c r="Z175" s="71"/>
      <c r="AA175" s="71"/>
      <c r="AB175" s="71"/>
      <c r="AC175" s="71"/>
      <c r="AD175" s="71"/>
      <c r="AE175" s="71"/>
      <c r="AF175" s="71"/>
      <c r="AG175" s="371"/>
      <c r="AH175" s="371"/>
      <c r="AI175" s="371"/>
      <c r="AJ175" s="371"/>
      <c r="AK175" s="371"/>
      <c r="AL175" s="371"/>
      <c r="AM175" s="371"/>
      <c r="AN175" s="371"/>
      <c r="AO175" s="371"/>
      <c r="AP175" s="371"/>
      <c r="AQ175" s="371"/>
      <c r="AR175" s="371"/>
    </row>
    <row r="176" ht="17.25" spans="1:44">
      <c r="A176" s="283"/>
      <c r="B176" s="283"/>
      <c r="C176" s="283"/>
      <c r="D176" s="71"/>
      <c r="E176" s="296"/>
      <c r="F176" s="71"/>
      <c r="G176" s="71"/>
      <c r="H176" s="71"/>
      <c r="I176" s="54"/>
      <c r="J176" s="80"/>
      <c r="K176" s="306"/>
      <c r="L176" s="186"/>
      <c r="M176" s="306"/>
      <c r="N176" s="306"/>
      <c r="O176" s="306"/>
      <c r="P176" s="306"/>
      <c r="Q176" s="371"/>
      <c r="R176" s="371"/>
      <c r="S176" s="371"/>
      <c r="T176" s="371"/>
      <c r="U176" s="371"/>
      <c r="V176" s="371"/>
      <c r="W176" s="71"/>
      <c r="X176" s="71"/>
      <c r="Y176" s="71"/>
      <c r="Z176" s="71"/>
      <c r="AA176" s="71"/>
      <c r="AB176" s="71"/>
      <c r="AC176" s="71"/>
      <c r="AD176" s="71"/>
      <c r="AE176" s="71"/>
      <c r="AF176" s="71"/>
      <c r="AG176" s="371"/>
      <c r="AH176" s="371"/>
      <c r="AI176" s="371"/>
      <c r="AJ176" s="371"/>
      <c r="AK176" s="371"/>
      <c r="AL176" s="371"/>
      <c r="AM176" s="371"/>
      <c r="AN176" s="371"/>
      <c r="AO176" s="371"/>
      <c r="AP176" s="371"/>
      <c r="AQ176" s="371"/>
      <c r="AR176" s="371"/>
    </row>
    <row r="177" ht="17.25" spans="1:44">
      <c r="A177" s="283"/>
      <c r="B177" s="283"/>
      <c r="C177" s="283"/>
      <c r="D177" s="71"/>
      <c r="E177" s="296"/>
      <c r="F177" s="71"/>
      <c r="G177" s="71"/>
      <c r="H177" s="71"/>
      <c r="I177" s="54"/>
      <c r="J177" s="80"/>
      <c r="K177" s="306"/>
      <c r="L177" s="186"/>
      <c r="M177" s="306"/>
      <c r="N177" s="306"/>
      <c r="O177" s="306"/>
      <c r="P177" s="306"/>
      <c r="Q177" s="371"/>
      <c r="R177" s="371"/>
      <c r="S177" s="371"/>
      <c r="T177" s="371"/>
      <c r="U177" s="371"/>
      <c r="V177" s="371"/>
      <c r="W177" s="71"/>
      <c r="X177" s="71"/>
      <c r="Y177" s="71"/>
      <c r="Z177" s="71"/>
      <c r="AA177" s="71"/>
      <c r="AB177" s="71"/>
      <c r="AC177" s="71"/>
      <c r="AD177" s="71"/>
      <c r="AE177" s="71"/>
      <c r="AF177" s="71"/>
      <c r="AG177" s="371"/>
      <c r="AH177" s="371"/>
      <c r="AI177" s="371"/>
      <c r="AJ177" s="371"/>
      <c r="AK177" s="371"/>
      <c r="AL177" s="371"/>
      <c r="AM177" s="371"/>
      <c r="AN177" s="371"/>
      <c r="AO177" s="371"/>
      <c r="AP177" s="371"/>
      <c r="AQ177" s="371"/>
      <c r="AR177" s="371"/>
    </row>
    <row r="178" ht="17.25" spans="1:44">
      <c r="A178" s="283"/>
      <c r="B178" s="283"/>
      <c r="C178" s="283"/>
      <c r="D178" s="71"/>
      <c r="E178" s="296"/>
      <c r="F178" s="71"/>
      <c r="G178" s="71"/>
      <c r="H178" s="71"/>
      <c r="I178" s="54"/>
      <c r="J178" s="80"/>
      <c r="K178" s="306"/>
      <c r="L178" s="186"/>
      <c r="M178" s="306"/>
      <c r="N178" s="306"/>
      <c r="O178" s="306"/>
      <c r="P178" s="306"/>
      <c r="Q178" s="371"/>
      <c r="R178" s="371"/>
      <c r="S178" s="371"/>
      <c r="T178" s="371"/>
      <c r="U178" s="371"/>
      <c r="V178" s="371"/>
      <c r="W178" s="71"/>
      <c r="X178" s="71"/>
      <c r="Y178" s="71"/>
      <c r="Z178" s="71"/>
      <c r="AA178" s="71"/>
      <c r="AB178" s="71"/>
      <c r="AC178" s="71"/>
      <c r="AD178" s="71"/>
      <c r="AE178" s="71"/>
      <c r="AF178" s="71"/>
      <c r="AG178" s="371"/>
      <c r="AH178" s="371"/>
      <c r="AI178" s="371"/>
      <c r="AJ178" s="371"/>
      <c r="AK178" s="371"/>
      <c r="AL178" s="371"/>
      <c r="AM178" s="371"/>
      <c r="AN178" s="371"/>
      <c r="AO178" s="371"/>
      <c r="AP178" s="371"/>
      <c r="AQ178" s="371"/>
      <c r="AR178" s="371"/>
    </row>
    <row r="179" ht="17.25" spans="1:44">
      <c r="A179" s="283"/>
      <c r="B179" s="283"/>
      <c r="C179" s="283"/>
      <c r="D179" s="71"/>
      <c r="E179" s="296"/>
      <c r="F179" s="71"/>
      <c r="G179" s="71"/>
      <c r="H179" s="71"/>
      <c r="I179" s="54"/>
      <c r="J179" s="80"/>
      <c r="K179" s="306"/>
      <c r="L179" s="186"/>
      <c r="M179" s="306"/>
      <c r="N179" s="306"/>
      <c r="O179" s="306"/>
      <c r="P179" s="306"/>
      <c r="Q179" s="371"/>
      <c r="R179" s="371"/>
      <c r="S179" s="371"/>
      <c r="T179" s="371"/>
      <c r="U179" s="371"/>
      <c r="V179" s="371"/>
      <c r="W179" s="71"/>
      <c r="X179" s="71"/>
      <c r="Y179" s="71"/>
      <c r="Z179" s="71"/>
      <c r="AA179" s="71"/>
      <c r="AB179" s="71"/>
      <c r="AC179" s="71"/>
      <c r="AD179" s="71"/>
      <c r="AE179" s="71"/>
      <c r="AF179" s="71"/>
      <c r="AG179" s="371"/>
      <c r="AH179" s="371"/>
      <c r="AI179" s="371"/>
      <c r="AJ179" s="371"/>
      <c r="AK179" s="371"/>
      <c r="AL179" s="371"/>
      <c r="AM179" s="371"/>
      <c r="AN179" s="371"/>
      <c r="AO179" s="371"/>
      <c r="AP179" s="371"/>
      <c r="AQ179" s="371"/>
      <c r="AR179" s="371"/>
    </row>
    <row r="180" ht="17.25" spans="1:44">
      <c r="A180" s="283"/>
      <c r="B180" s="283"/>
      <c r="C180" s="283"/>
      <c r="D180" s="71"/>
      <c r="E180" s="296"/>
      <c r="F180" s="71"/>
      <c r="G180" s="71"/>
      <c r="H180" s="71"/>
      <c r="I180" s="54"/>
      <c r="J180" s="80"/>
      <c r="K180" s="306"/>
      <c r="L180" s="186"/>
      <c r="M180" s="306"/>
      <c r="N180" s="306"/>
      <c r="O180" s="306"/>
      <c r="P180" s="306"/>
      <c r="Q180" s="371"/>
      <c r="R180" s="371"/>
      <c r="S180" s="371"/>
      <c r="T180" s="371"/>
      <c r="U180" s="371"/>
      <c r="V180" s="371"/>
      <c r="W180" s="71"/>
      <c r="X180" s="71"/>
      <c r="Y180" s="71"/>
      <c r="Z180" s="71"/>
      <c r="AA180" s="71"/>
      <c r="AB180" s="71"/>
      <c r="AC180" s="71"/>
      <c r="AD180" s="71"/>
      <c r="AE180" s="71"/>
      <c r="AF180" s="71"/>
      <c r="AG180" s="371"/>
      <c r="AH180" s="371"/>
      <c r="AI180" s="371"/>
      <c r="AJ180" s="371"/>
      <c r="AK180" s="371"/>
      <c r="AL180" s="371"/>
      <c r="AM180" s="371"/>
      <c r="AN180" s="371"/>
      <c r="AO180" s="371"/>
      <c r="AP180" s="371"/>
      <c r="AQ180" s="371"/>
      <c r="AR180" s="371"/>
    </row>
    <row r="181" ht="17.25" spans="1:44">
      <c r="A181" s="283"/>
      <c r="B181" s="283"/>
      <c r="C181" s="283"/>
      <c r="D181" s="71"/>
      <c r="E181" s="296"/>
      <c r="F181" s="71"/>
      <c r="G181" s="71"/>
      <c r="H181" s="71"/>
      <c r="I181" s="54"/>
      <c r="J181" s="80"/>
      <c r="K181" s="306"/>
      <c r="L181" s="186"/>
      <c r="M181" s="306"/>
      <c r="N181" s="306"/>
      <c r="O181" s="306"/>
      <c r="P181" s="306"/>
      <c r="Q181" s="371"/>
      <c r="R181" s="371"/>
      <c r="S181" s="371"/>
      <c r="T181" s="371"/>
      <c r="U181" s="371"/>
      <c r="V181" s="371"/>
      <c r="W181" s="71"/>
      <c r="X181" s="71"/>
      <c r="Y181" s="71"/>
      <c r="Z181" s="71"/>
      <c r="AA181" s="71"/>
      <c r="AB181" s="71"/>
      <c r="AC181" s="71"/>
      <c r="AD181" s="71"/>
      <c r="AE181" s="71"/>
      <c r="AF181" s="71"/>
      <c r="AG181" s="371"/>
      <c r="AH181" s="371"/>
      <c r="AI181" s="371"/>
      <c r="AJ181" s="371"/>
      <c r="AK181" s="371"/>
      <c r="AL181" s="371"/>
      <c r="AM181" s="371"/>
      <c r="AN181" s="371"/>
      <c r="AO181" s="371"/>
      <c r="AP181" s="371"/>
      <c r="AQ181" s="371"/>
      <c r="AR181" s="371"/>
    </row>
    <row r="182" ht="17.25" spans="1:44">
      <c r="A182" s="283"/>
      <c r="B182" s="283"/>
      <c r="C182" s="283"/>
      <c r="D182" s="71"/>
      <c r="E182" s="296"/>
      <c r="F182" s="71"/>
      <c r="G182" s="71"/>
      <c r="H182" s="71"/>
      <c r="I182" s="54"/>
      <c r="J182" s="80"/>
      <c r="K182" s="306"/>
      <c r="L182" s="186"/>
      <c r="M182" s="306"/>
      <c r="N182" s="306"/>
      <c r="O182" s="306"/>
      <c r="P182" s="306"/>
      <c r="Q182" s="371"/>
      <c r="R182" s="371"/>
      <c r="S182" s="371"/>
      <c r="T182" s="371"/>
      <c r="U182" s="371"/>
      <c r="V182" s="371"/>
      <c r="W182" s="71"/>
      <c r="X182" s="71"/>
      <c r="Y182" s="71"/>
      <c r="Z182" s="71"/>
      <c r="AA182" s="71"/>
      <c r="AB182" s="71"/>
      <c r="AC182" s="71"/>
      <c r="AD182" s="71"/>
      <c r="AE182" s="71"/>
      <c r="AF182" s="71"/>
      <c r="AG182" s="371"/>
      <c r="AH182" s="371"/>
      <c r="AI182" s="371"/>
      <c r="AJ182" s="371"/>
      <c r="AK182" s="371"/>
      <c r="AL182" s="371"/>
      <c r="AM182" s="371"/>
      <c r="AN182" s="371"/>
      <c r="AO182" s="371"/>
      <c r="AP182" s="371"/>
      <c r="AQ182" s="371"/>
      <c r="AR182" s="371"/>
    </row>
    <row r="183" ht="17.25" spans="1:44">
      <c r="A183" s="283"/>
      <c r="B183" s="283"/>
      <c r="C183" s="283"/>
      <c r="D183" s="71"/>
      <c r="E183" s="296"/>
      <c r="F183" s="71"/>
      <c r="G183" s="71"/>
      <c r="H183" s="71"/>
      <c r="I183" s="54"/>
      <c r="J183" s="80"/>
      <c r="K183" s="306"/>
      <c r="L183" s="186"/>
      <c r="M183" s="306"/>
      <c r="N183" s="306"/>
      <c r="O183" s="306"/>
      <c r="P183" s="306"/>
      <c r="Q183" s="371"/>
      <c r="R183" s="371"/>
      <c r="S183" s="371"/>
      <c r="T183" s="371"/>
      <c r="U183" s="371"/>
      <c r="V183" s="371"/>
      <c r="W183" s="71"/>
      <c r="X183" s="71"/>
      <c r="Y183" s="71"/>
      <c r="Z183" s="71"/>
      <c r="AA183" s="71"/>
      <c r="AB183" s="71"/>
      <c r="AC183" s="71"/>
      <c r="AD183" s="71"/>
      <c r="AE183" s="71"/>
      <c r="AF183" s="71"/>
      <c r="AG183" s="371"/>
      <c r="AH183" s="371"/>
      <c r="AI183" s="371"/>
      <c r="AJ183" s="371"/>
      <c r="AK183" s="371"/>
      <c r="AL183" s="371"/>
      <c r="AM183" s="371"/>
      <c r="AN183" s="371"/>
      <c r="AO183" s="371"/>
      <c r="AP183" s="371"/>
      <c r="AQ183" s="371"/>
      <c r="AR183" s="371"/>
    </row>
    <row r="184" ht="17.25" spans="1:44">
      <c r="A184" s="283"/>
      <c r="B184" s="283"/>
      <c r="C184" s="283"/>
      <c r="D184" s="71"/>
      <c r="E184" s="296"/>
      <c r="F184" s="71"/>
      <c r="G184" s="71"/>
      <c r="H184" s="71"/>
      <c r="I184" s="54"/>
      <c r="J184" s="80"/>
      <c r="K184" s="306"/>
      <c r="L184" s="186"/>
      <c r="M184" s="306"/>
      <c r="N184" s="306"/>
      <c r="O184" s="306"/>
      <c r="P184" s="306"/>
      <c r="Q184" s="371"/>
      <c r="R184" s="371"/>
      <c r="S184" s="371"/>
      <c r="T184" s="371"/>
      <c r="U184" s="371"/>
      <c r="V184" s="371"/>
      <c r="W184" s="71"/>
      <c r="X184" s="71"/>
      <c r="Y184" s="71"/>
      <c r="Z184" s="71"/>
      <c r="AA184" s="71"/>
      <c r="AB184" s="71"/>
      <c r="AC184" s="71"/>
      <c r="AD184" s="71"/>
      <c r="AE184" s="71"/>
      <c r="AF184" s="71"/>
      <c r="AG184" s="371"/>
      <c r="AH184" s="371"/>
      <c r="AI184" s="371"/>
      <c r="AJ184" s="371"/>
      <c r="AK184" s="371"/>
      <c r="AL184" s="371"/>
      <c r="AM184" s="371"/>
      <c r="AN184" s="371"/>
      <c r="AO184" s="371"/>
      <c r="AP184" s="371"/>
      <c r="AQ184" s="371"/>
      <c r="AR184" s="371"/>
    </row>
    <row r="185" ht="17.25" spans="1:44">
      <c r="A185" s="283"/>
      <c r="B185" s="283"/>
      <c r="C185" s="283"/>
      <c r="D185" s="71"/>
      <c r="E185" s="296"/>
      <c r="F185" s="71"/>
      <c r="G185" s="71"/>
      <c r="H185" s="71"/>
      <c r="I185" s="54"/>
      <c r="J185" s="80"/>
      <c r="K185" s="306"/>
      <c r="L185" s="186"/>
      <c r="M185" s="306"/>
      <c r="N185" s="306"/>
      <c r="O185" s="306"/>
      <c r="P185" s="306"/>
      <c r="Q185" s="371"/>
      <c r="R185" s="371"/>
      <c r="S185" s="371"/>
      <c r="T185" s="371"/>
      <c r="U185" s="371"/>
      <c r="V185" s="371"/>
      <c r="W185" s="71"/>
      <c r="X185" s="71"/>
      <c r="Y185" s="71"/>
      <c r="Z185" s="71"/>
      <c r="AA185" s="71"/>
      <c r="AB185" s="71"/>
      <c r="AC185" s="71"/>
      <c r="AD185" s="71"/>
      <c r="AE185" s="71"/>
      <c r="AF185" s="71"/>
      <c r="AG185" s="371"/>
      <c r="AH185" s="371"/>
      <c r="AI185" s="371"/>
      <c r="AJ185" s="371"/>
      <c r="AK185" s="371"/>
      <c r="AL185" s="371"/>
      <c r="AM185" s="371"/>
      <c r="AN185" s="371"/>
      <c r="AO185" s="371"/>
      <c r="AP185" s="371"/>
      <c r="AQ185" s="371"/>
      <c r="AR185" s="371"/>
    </row>
    <row r="186" ht="17.25" spans="1:44">
      <c r="A186" s="283"/>
      <c r="B186" s="283"/>
      <c r="C186" s="283"/>
      <c r="D186" s="71"/>
      <c r="E186" s="296"/>
      <c r="F186" s="71"/>
      <c r="G186" s="71"/>
      <c r="H186" s="71"/>
      <c r="I186" s="54"/>
      <c r="J186" s="80"/>
      <c r="K186" s="306"/>
      <c r="L186" s="186"/>
      <c r="M186" s="306"/>
      <c r="N186" s="306"/>
      <c r="O186" s="306"/>
      <c r="P186" s="306"/>
      <c r="Q186" s="371"/>
      <c r="R186" s="371"/>
      <c r="S186" s="371"/>
      <c r="T186" s="371"/>
      <c r="U186" s="371"/>
      <c r="V186" s="371"/>
      <c r="W186" s="71"/>
      <c r="X186" s="71"/>
      <c r="Y186" s="71"/>
      <c r="Z186" s="71"/>
      <c r="AA186" s="71"/>
      <c r="AB186" s="71"/>
      <c r="AC186" s="71"/>
      <c r="AD186" s="71"/>
      <c r="AE186" s="71"/>
      <c r="AF186" s="71"/>
      <c r="AG186" s="371"/>
      <c r="AH186" s="371"/>
      <c r="AI186" s="371"/>
      <c r="AJ186" s="371"/>
      <c r="AK186" s="371"/>
      <c r="AL186" s="371"/>
      <c r="AM186" s="371"/>
      <c r="AN186" s="371"/>
      <c r="AO186" s="371"/>
      <c r="AP186" s="371"/>
      <c r="AQ186" s="371"/>
      <c r="AR186" s="371"/>
    </row>
    <row r="187" ht="17.25" spans="1:44">
      <c r="A187" s="283"/>
      <c r="B187" s="283"/>
      <c r="C187" s="283"/>
      <c r="D187" s="71"/>
      <c r="E187" s="296"/>
      <c r="F187" s="71"/>
      <c r="G187" s="71"/>
      <c r="H187" s="71"/>
      <c r="I187" s="54"/>
      <c r="J187" s="80"/>
      <c r="K187" s="306"/>
      <c r="L187" s="186"/>
      <c r="M187" s="306"/>
      <c r="N187" s="306"/>
      <c r="O187" s="306"/>
      <c r="P187" s="306"/>
      <c r="Q187" s="371"/>
      <c r="R187" s="371"/>
      <c r="S187" s="371"/>
      <c r="T187" s="371"/>
      <c r="U187" s="371"/>
      <c r="V187" s="371"/>
      <c r="W187" s="71"/>
      <c r="X187" s="71"/>
      <c r="Y187" s="71"/>
      <c r="Z187" s="71"/>
      <c r="AA187" s="71"/>
      <c r="AB187" s="71"/>
      <c r="AC187" s="71"/>
      <c r="AD187" s="71"/>
      <c r="AE187" s="71"/>
      <c r="AF187" s="71"/>
      <c r="AG187" s="371"/>
      <c r="AH187" s="371"/>
      <c r="AI187" s="371"/>
      <c r="AJ187" s="371"/>
      <c r="AK187" s="371"/>
      <c r="AL187" s="371"/>
      <c r="AM187" s="371"/>
      <c r="AN187" s="371"/>
      <c r="AO187" s="371"/>
      <c r="AP187" s="371"/>
      <c r="AQ187" s="371"/>
      <c r="AR187" s="371"/>
    </row>
    <row r="188" ht="17.25" spans="1:44">
      <c r="A188" s="283"/>
      <c r="B188" s="283"/>
      <c r="C188" s="283"/>
      <c r="D188" s="71"/>
      <c r="E188" s="296"/>
      <c r="F188" s="71"/>
      <c r="G188" s="71"/>
      <c r="H188" s="71"/>
      <c r="I188" s="54"/>
      <c r="J188" s="80"/>
      <c r="K188" s="306"/>
      <c r="L188" s="186"/>
      <c r="M188" s="306"/>
      <c r="N188" s="306"/>
      <c r="O188" s="306"/>
      <c r="P188" s="306"/>
      <c r="Q188" s="371"/>
      <c r="R188" s="371"/>
      <c r="S188" s="371"/>
      <c r="T188" s="371"/>
      <c r="U188" s="371"/>
      <c r="V188" s="371"/>
      <c r="W188" s="71"/>
      <c r="X188" s="71"/>
      <c r="Y188" s="71"/>
      <c r="Z188" s="71"/>
      <c r="AA188" s="71"/>
      <c r="AB188" s="71"/>
      <c r="AC188" s="71"/>
      <c r="AD188" s="71"/>
      <c r="AE188" s="71"/>
      <c r="AF188" s="71"/>
      <c r="AG188" s="371"/>
      <c r="AH188" s="371"/>
      <c r="AI188" s="371"/>
      <c r="AJ188" s="371"/>
      <c r="AK188" s="371"/>
      <c r="AL188" s="371"/>
      <c r="AM188" s="371"/>
      <c r="AN188" s="371"/>
      <c r="AO188" s="371"/>
      <c r="AP188" s="371"/>
      <c r="AQ188" s="371"/>
      <c r="AR188" s="371"/>
    </row>
    <row r="189" ht="17.25" spans="1:44">
      <c r="A189" s="283"/>
      <c r="B189" s="283"/>
      <c r="C189" s="283"/>
      <c r="D189" s="71"/>
      <c r="E189" s="296"/>
      <c r="F189" s="71"/>
      <c r="G189" s="71"/>
      <c r="H189" s="71"/>
      <c r="I189" s="54"/>
      <c r="J189" s="80"/>
      <c r="K189" s="306"/>
      <c r="L189" s="186"/>
      <c r="M189" s="306"/>
      <c r="N189" s="306"/>
      <c r="O189" s="306"/>
      <c r="P189" s="306"/>
      <c r="Q189" s="371"/>
      <c r="R189" s="371"/>
      <c r="S189" s="371"/>
      <c r="T189" s="371"/>
      <c r="U189" s="371"/>
      <c r="V189" s="371"/>
      <c r="W189" s="71"/>
      <c r="X189" s="71"/>
      <c r="Y189" s="71"/>
      <c r="Z189" s="71"/>
      <c r="AA189" s="71"/>
      <c r="AB189" s="71"/>
      <c r="AC189" s="71"/>
      <c r="AD189" s="71"/>
      <c r="AE189" s="71"/>
      <c r="AF189" s="71"/>
      <c r="AG189" s="371"/>
      <c r="AH189" s="371"/>
      <c r="AI189" s="371"/>
      <c r="AJ189" s="371"/>
      <c r="AK189" s="371"/>
      <c r="AL189" s="371"/>
      <c r="AM189" s="371"/>
      <c r="AN189" s="371"/>
      <c r="AO189" s="371"/>
      <c r="AP189" s="371"/>
      <c r="AQ189" s="371"/>
      <c r="AR189" s="371"/>
    </row>
    <row r="190" ht="17.25" spans="1:44">
      <c r="A190" s="283"/>
      <c r="B190" s="283"/>
      <c r="C190" s="283"/>
      <c r="D190" s="71"/>
      <c r="E190" s="296"/>
      <c r="F190" s="71"/>
      <c r="G190" s="71"/>
      <c r="H190" s="71"/>
      <c r="I190" s="54"/>
      <c r="J190" s="80"/>
      <c r="K190" s="306"/>
      <c r="L190" s="186"/>
      <c r="M190" s="306"/>
      <c r="N190" s="306"/>
      <c r="O190" s="306"/>
      <c r="P190" s="306"/>
      <c r="Q190" s="371"/>
      <c r="R190" s="371"/>
      <c r="S190" s="371"/>
      <c r="T190" s="371"/>
      <c r="U190" s="371"/>
      <c r="V190" s="371"/>
      <c r="W190" s="71"/>
      <c r="X190" s="71"/>
      <c r="Y190" s="71"/>
      <c r="Z190" s="71"/>
      <c r="AA190" s="71"/>
      <c r="AB190" s="71"/>
      <c r="AC190" s="71"/>
      <c r="AD190" s="71"/>
      <c r="AE190" s="71"/>
      <c r="AF190" s="71"/>
      <c r="AG190" s="371"/>
      <c r="AH190" s="371"/>
      <c r="AI190" s="371"/>
      <c r="AJ190" s="371"/>
      <c r="AK190" s="371"/>
      <c r="AL190" s="371"/>
      <c r="AM190" s="371"/>
      <c r="AN190" s="371"/>
      <c r="AO190" s="371"/>
      <c r="AP190" s="371"/>
      <c r="AQ190" s="371"/>
      <c r="AR190" s="371"/>
    </row>
    <row r="191" ht="17.25" spans="1:44">
      <c r="A191" s="283"/>
      <c r="B191" s="283"/>
      <c r="C191" s="283"/>
      <c r="D191" s="71"/>
      <c r="E191" s="296"/>
      <c r="F191" s="71"/>
      <c r="G191" s="71"/>
      <c r="H191" s="71"/>
      <c r="I191" s="54"/>
      <c r="J191" s="80"/>
      <c r="K191" s="306"/>
      <c r="L191" s="186"/>
      <c r="M191" s="306"/>
      <c r="N191" s="306"/>
      <c r="O191" s="306"/>
      <c r="P191" s="306"/>
      <c r="Q191" s="371"/>
      <c r="R191" s="371"/>
      <c r="S191" s="371"/>
      <c r="T191" s="371"/>
      <c r="U191" s="371"/>
      <c r="V191" s="371"/>
      <c r="W191" s="71"/>
      <c r="X191" s="71"/>
      <c r="Y191" s="71"/>
      <c r="Z191" s="71"/>
      <c r="AA191" s="71"/>
      <c r="AB191" s="71"/>
      <c r="AC191" s="71"/>
      <c r="AD191" s="71"/>
      <c r="AE191" s="71"/>
      <c r="AF191" s="71"/>
      <c r="AG191" s="371"/>
      <c r="AH191" s="371"/>
      <c r="AI191" s="371"/>
      <c r="AJ191" s="371"/>
      <c r="AK191" s="371"/>
      <c r="AL191" s="371"/>
      <c r="AM191" s="371"/>
      <c r="AN191" s="371"/>
      <c r="AO191" s="371"/>
      <c r="AP191" s="371"/>
      <c r="AQ191" s="371"/>
      <c r="AR191" s="371"/>
    </row>
    <row r="192" ht="17.25" spans="1:44">
      <c r="A192" s="283"/>
      <c r="B192" s="283"/>
      <c r="C192" s="283"/>
      <c r="D192" s="71"/>
      <c r="E192" s="296"/>
      <c r="F192" s="71"/>
      <c r="G192" s="71"/>
      <c r="H192" s="71"/>
      <c r="I192" s="54"/>
      <c r="J192" s="80"/>
      <c r="K192" s="306"/>
      <c r="L192" s="186"/>
      <c r="M192" s="306"/>
      <c r="N192" s="306"/>
      <c r="O192" s="306"/>
      <c r="P192" s="306"/>
      <c r="Q192" s="371"/>
      <c r="R192" s="371"/>
      <c r="S192" s="371"/>
      <c r="T192" s="371"/>
      <c r="U192" s="371"/>
      <c r="V192" s="371"/>
      <c r="W192" s="71"/>
      <c r="X192" s="71"/>
      <c r="Y192" s="71"/>
      <c r="Z192" s="71"/>
      <c r="AA192" s="71"/>
      <c r="AB192" s="71"/>
      <c r="AC192" s="71"/>
      <c r="AD192" s="71"/>
      <c r="AE192" s="71"/>
      <c r="AF192" s="71"/>
      <c r="AG192" s="371"/>
      <c r="AH192" s="371"/>
      <c r="AI192" s="371"/>
      <c r="AJ192" s="371"/>
      <c r="AK192" s="371"/>
      <c r="AL192" s="371"/>
      <c r="AM192" s="371"/>
      <c r="AN192" s="371"/>
      <c r="AO192" s="371"/>
      <c r="AP192" s="371"/>
      <c r="AQ192" s="371"/>
      <c r="AR192" s="371"/>
    </row>
    <row r="193" ht="17.25" spans="1:44">
      <c r="A193" s="283"/>
      <c r="B193" s="283"/>
      <c r="C193" s="283"/>
      <c r="D193" s="71"/>
      <c r="E193" s="296"/>
      <c r="F193" s="71"/>
      <c r="G193" s="71"/>
      <c r="H193" s="71"/>
      <c r="I193" s="54"/>
      <c r="J193" s="80"/>
      <c r="K193" s="306"/>
      <c r="L193" s="186"/>
      <c r="M193" s="306"/>
      <c r="N193" s="306"/>
      <c r="O193" s="306"/>
      <c r="P193" s="306"/>
      <c r="Q193" s="371"/>
      <c r="R193" s="371"/>
      <c r="S193" s="371"/>
      <c r="T193" s="371"/>
      <c r="U193" s="371"/>
      <c r="V193" s="371"/>
      <c r="W193" s="71"/>
      <c r="X193" s="71"/>
      <c r="Y193" s="71"/>
      <c r="Z193" s="71"/>
      <c r="AA193" s="71"/>
      <c r="AB193" s="71"/>
      <c r="AC193" s="71"/>
      <c r="AD193" s="71"/>
      <c r="AE193" s="71"/>
      <c r="AF193" s="71"/>
      <c r="AG193" s="371"/>
      <c r="AH193" s="371"/>
      <c r="AI193" s="371"/>
      <c r="AJ193" s="371"/>
      <c r="AK193" s="371"/>
      <c r="AL193" s="371"/>
      <c r="AM193" s="371"/>
      <c r="AN193" s="371"/>
      <c r="AO193" s="371"/>
      <c r="AP193" s="371"/>
      <c r="AQ193" s="371"/>
      <c r="AR193" s="371"/>
    </row>
    <row r="194" ht="17.25" spans="1:44">
      <c r="A194" s="283"/>
      <c r="B194" s="283"/>
      <c r="C194" s="283"/>
      <c r="D194" s="71"/>
      <c r="E194" s="296"/>
      <c r="F194" s="71"/>
      <c r="G194" s="71"/>
      <c r="H194" s="71"/>
      <c r="I194" s="54"/>
      <c r="J194" s="80"/>
      <c r="K194" s="306"/>
      <c r="L194" s="186"/>
      <c r="M194" s="306"/>
      <c r="N194" s="306"/>
      <c r="O194" s="306"/>
      <c r="P194" s="306"/>
      <c r="Q194" s="371"/>
      <c r="R194" s="371"/>
      <c r="S194" s="371"/>
      <c r="T194" s="371"/>
      <c r="U194" s="371"/>
      <c r="V194" s="371"/>
      <c r="W194" s="71"/>
      <c r="X194" s="71"/>
      <c r="Y194" s="71"/>
      <c r="Z194" s="71"/>
      <c r="AA194" s="71"/>
      <c r="AB194" s="71"/>
      <c r="AC194" s="71"/>
      <c r="AD194" s="71"/>
      <c r="AE194" s="71"/>
      <c r="AF194" s="71"/>
      <c r="AG194" s="371"/>
      <c r="AH194" s="371"/>
      <c r="AI194" s="371"/>
      <c r="AJ194" s="371"/>
      <c r="AK194" s="371"/>
      <c r="AL194" s="371"/>
      <c r="AM194" s="371"/>
      <c r="AN194" s="371"/>
      <c r="AO194" s="371"/>
      <c r="AP194" s="371"/>
      <c r="AQ194" s="371"/>
      <c r="AR194" s="371"/>
    </row>
    <row r="195" ht="17.25" spans="1:44">
      <c r="A195" s="283"/>
      <c r="B195" s="283"/>
      <c r="C195" s="283"/>
      <c r="D195" s="71"/>
      <c r="E195" s="296"/>
      <c r="F195" s="71"/>
      <c r="G195" s="71"/>
      <c r="H195" s="71"/>
      <c r="I195" s="54"/>
      <c r="J195" s="80"/>
      <c r="K195" s="306"/>
      <c r="L195" s="186"/>
      <c r="M195" s="306"/>
      <c r="N195" s="306"/>
      <c r="O195" s="306"/>
      <c r="P195" s="306"/>
      <c r="Q195" s="371"/>
      <c r="R195" s="371"/>
      <c r="S195" s="371"/>
      <c r="T195" s="371"/>
      <c r="U195" s="371"/>
      <c r="V195" s="371"/>
      <c r="W195" s="71"/>
      <c r="X195" s="71"/>
      <c r="Y195" s="71"/>
      <c r="Z195" s="71"/>
      <c r="AA195" s="71"/>
      <c r="AB195" s="71"/>
      <c r="AC195" s="71"/>
      <c r="AD195" s="71"/>
      <c r="AE195" s="71"/>
      <c r="AF195" s="71"/>
      <c r="AG195" s="371"/>
      <c r="AH195" s="371"/>
      <c r="AI195" s="371"/>
      <c r="AJ195" s="371"/>
      <c r="AK195" s="371"/>
      <c r="AL195" s="371"/>
      <c r="AM195" s="371"/>
      <c r="AN195" s="371"/>
      <c r="AO195" s="371"/>
      <c r="AP195" s="371"/>
      <c r="AQ195" s="371"/>
      <c r="AR195" s="371"/>
    </row>
    <row r="196" ht="17.25" spans="1:44">
      <c r="A196" s="283"/>
      <c r="B196" s="283"/>
      <c r="C196" s="283"/>
      <c r="D196" s="71"/>
      <c r="E196" s="296"/>
      <c r="F196" s="71"/>
      <c r="G196" s="71"/>
      <c r="H196" s="71"/>
      <c r="I196" s="54"/>
      <c r="J196" s="80"/>
      <c r="K196" s="306"/>
      <c r="L196" s="186"/>
      <c r="M196" s="306"/>
      <c r="N196" s="306"/>
      <c r="O196" s="306"/>
      <c r="P196" s="306"/>
      <c r="Q196" s="371"/>
      <c r="R196" s="371"/>
      <c r="S196" s="371"/>
      <c r="T196" s="371"/>
      <c r="U196" s="371"/>
      <c r="V196" s="371"/>
      <c r="W196" s="71"/>
      <c r="X196" s="71"/>
      <c r="Y196" s="71"/>
      <c r="Z196" s="71"/>
      <c r="AA196" s="71"/>
      <c r="AB196" s="71"/>
      <c r="AC196" s="71"/>
      <c r="AD196" s="71"/>
      <c r="AE196" s="71"/>
      <c r="AF196" s="71"/>
      <c r="AG196" s="371"/>
      <c r="AH196" s="371"/>
      <c r="AI196" s="371"/>
      <c r="AJ196" s="371"/>
      <c r="AK196" s="371"/>
      <c r="AL196" s="371"/>
      <c r="AM196" s="371"/>
      <c r="AN196" s="371"/>
      <c r="AO196" s="371"/>
      <c r="AP196" s="371"/>
      <c r="AQ196" s="371"/>
      <c r="AR196" s="371"/>
    </row>
    <row r="197" ht="17.25" spans="1:44">
      <c r="A197" s="283"/>
      <c r="B197" s="283"/>
      <c r="C197" s="283"/>
      <c r="D197" s="71"/>
      <c r="E197" s="296"/>
      <c r="F197" s="71"/>
      <c r="G197" s="71"/>
      <c r="H197" s="71"/>
      <c r="I197" s="54"/>
      <c r="J197" s="80"/>
      <c r="K197" s="306"/>
      <c r="L197" s="186"/>
      <c r="M197" s="306"/>
      <c r="N197" s="306"/>
      <c r="O197" s="306"/>
      <c r="P197" s="306"/>
      <c r="Q197" s="371"/>
      <c r="R197" s="371"/>
      <c r="S197" s="371"/>
      <c r="T197" s="371"/>
      <c r="U197" s="371"/>
      <c r="V197" s="371"/>
      <c r="W197" s="71"/>
      <c r="X197" s="71"/>
      <c r="Y197" s="71"/>
      <c r="Z197" s="71"/>
      <c r="AA197" s="71"/>
      <c r="AB197" s="71"/>
      <c r="AC197" s="71"/>
      <c r="AD197" s="71"/>
      <c r="AE197" s="71"/>
      <c r="AF197" s="71"/>
      <c r="AG197" s="371"/>
      <c r="AH197" s="371"/>
      <c r="AI197" s="371"/>
      <c r="AJ197" s="371"/>
      <c r="AK197" s="371"/>
      <c r="AL197" s="371"/>
      <c r="AM197" s="371"/>
      <c r="AN197" s="371"/>
      <c r="AO197" s="371"/>
      <c r="AP197" s="371"/>
      <c r="AQ197" s="371"/>
      <c r="AR197" s="371"/>
    </row>
    <row r="198" ht="17.25" spans="1:44">
      <c r="A198" s="283"/>
      <c r="B198" s="283"/>
      <c r="C198" s="283"/>
      <c r="D198" s="71"/>
      <c r="E198" s="296"/>
      <c r="F198" s="71"/>
      <c r="G198" s="71"/>
      <c r="H198" s="71"/>
      <c r="I198" s="54"/>
      <c r="J198" s="80"/>
      <c r="K198" s="306"/>
      <c r="L198" s="186"/>
      <c r="M198" s="306"/>
      <c r="N198" s="306"/>
      <c r="O198" s="306"/>
      <c r="P198" s="306"/>
      <c r="Q198" s="371"/>
      <c r="R198" s="371"/>
      <c r="S198" s="371"/>
      <c r="T198" s="371"/>
      <c r="U198" s="371"/>
      <c r="V198" s="371"/>
      <c r="W198" s="71"/>
      <c r="X198" s="71"/>
      <c r="Y198" s="71"/>
      <c r="Z198" s="71"/>
      <c r="AA198" s="71"/>
      <c r="AB198" s="71"/>
      <c r="AC198" s="71"/>
      <c r="AD198" s="71"/>
      <c r="AE198" s="71"/>
      <c r="AF198" s="71"/>
      <c r="AG198" s="371"/>
      <c r="AH198" s="371"/>
      <c r="AI198" s="371"/>
      <c r="AJ198" s="371"/>
      <c r="AK198" s="371"/>
      <c r="AL198" s="371"/>
      <c r="AM198" s="371"/>
      <c r="AN198" s="371"/>
      <c r="AO198" s="371"/>
      <c r="AP198" s="371"/>
      <c r="AQ198" s="371"/>
      <c r="AR198" s="371"/>
    </row>
    <row r="199" ht="17.25" spans="1:44">
      <c r="A199" s="283"/>
      <c r="B199" s="283"/>
      <c r="C199" s="283"/>
      <c r="D199" s="71"/>
      <c r="E199" s="296"/>
      <c r="F199" s="71"/>
      <c r="G199" s="71"/>
      <c r="H199" s="71"/>
      <c r="I199" s="54"/>
      <c r="J199" s="80"/>
      <c r="K199" s="306"/>
      <c r="L199" s="186"/>
      <c r="M199" s="306"/>
      <c r="N199" s="306"/>
      <c r="O199" s="306"/>
      <c r="P199" s="306"/>
      <c r="Q199" s="371"/>
      <c r="R199" s="371"/>
      <c r="S199" s="371"/>
      <c r="T199" s="371"/>
      <c r="U199" s="371"/>
      <c r="V199" s="371"/>
      <c r="W199" s="71"/>
      <c r="X199" s="71"/>
      <c r="Y199" s="71"/>
      <c r="Z199" s="71"/>
      <c r="AA199" s="71"/>
      <c r="AB199" s="71"/>
      <c r="AC199" s="71"/>
      <c r="AD199" s="71"/>
      <c r="AE199" s="71"/>
      <c r="AF199" s="71"/>
      <c r="AG199" s="371"/>
      <c r="AH199" s="371"/>
      <c r="AI199" s="371"/>
      <c r="AJ199" s="371"/>
      <c r="AK199" s="371"/>
      <c r="AL199" s="371"/>
      <c r="AM199" s="371"/>
      <c r="AN199" s="371"/>
      <c r="AO199" s="371"/>
      <c r="AP199" s="371"/>
      <c r="AQ199" s="371"/>
      <c r="AR199" s="371"/>
    </row>
    <row r="200" ht="17.25" spans="1:44">
      <c r="A200" s="283"/>
      <c r="B200" s="283"/>
      <c r="C200" s="283"/>
      <c r="D200" s="71"/>
      <c r="E200" s="296"/>
      <c r="F200" s="71"/>
      <c r="G200" s="71"/>
      <c r="H200" s="71"/>
      <c r="I200" s="54"/>
      <c r="J200" s="80"/>
      <c r="K200" s="306"/>
      <c r="L200" s="186"/>
      <c r="M200" s="306"/>
      <c r="N200" s="306"/>
      <c r="O200" s="306"/>
      <c r="P200" s="306"/>
      <c r="Q200" s="371"/>
      <c r="R200" s="371"/>
      <c r="S200" s="371"/>
      <c r="T200" s="371"/>
      <c r="U200" s="371"/>
      <c r="V200" s="371"/>
      <c r="W200" s="71"/>
      <c r="X200" s="71"/>
      <c r="Y200" s="71"/>
      <c r="Z200" s="71"/>
      <c r="AA200" s="71"/>
      <c r="AB200" s="71"/>
      <c r="AC200" s="71"/>
      <c r="AD200" s="71"/>
      <c r="AE200" s="71"/>
      <c r="AF200" s="71"/>
      <c r="AG200" s="371"/>
      <c r="AH200" s="371"/>
      <c r="AI200" s="371"/>
      <c r="AJ200" s="371"/>
      <c r="AK200" s="371"/>
      <c r="AL200" s="371"/>
      <c r="AM200" s="371"/>
      <c r="AN200" s="371"/>
      <c r="AO200" s="371"/>
      <c r="AP200" s="371"/>
      <c r="AQ200" s="371"/>
      <c r="AR200" s="371"/>
    </row>
    <row r="201" ht="17.25" spans="1:44">
      <c r="A201" s="283"/>
      <c r="B201" s="283"/>
      <c r="C201" s="283"/>
      <c r="D201" s="71"/>
      <c r="E201" s="296"/>
      <c r="F201" s="71"/>
      <c r="G201" s="71"/>
      <c r="H201" s="71"/>
      <c r="I201" s="54"/>
      <c r="J201" s="80"/>
      <c r="K201" s="306"/>
      <c r="L201" s="186"/>
      <c r="M201" s="306"/>
      <c r="N201" s="306"/>
      <c r="O201" s="306"/>
      <c r="P201" s="306"/>
      <c r="Q201" s="371"/>
      <c r="R201" s="371"/>
      <c r="S201" s="371"/>
      <c r="T201" s="371"/>
      <c r="U201" s="371"/>
      <c r="V201" s="371"/>
      <c r="W201" s="71"/>
      <c r="X201" s="71"/>
      <c r="Y201" s="71"/>
      <c r="Z201" s="71"/>
      <c r="AA201" s="71"/>
      <c r="AB201" s="71"/>
      <c r="AC201" s="71"/>
      <c r="AD201" s="71"/>
      <c r="AE201" s="71"/>
      <c r="AF201" s="71"/>
      <c r="AG201" s="371"/>
      <c r="AH201" s="371"/>
      <c r="AI201" s="371"/>
      <c r="AJ201" s="371"/>
      <c r="AK201" s="371"/>
      <c r="AL201" s="371"/>
      <c r="AM201" s="371"/>
      <c r="AN201" s="371"/>
      <c r="AO201" s="371"/>
      <c r="AP201" s="371"/>
      <c r="AQ201" s="371"/>
      <c r="AR201" s="371"/>
    </row>
    <row r="202" ht="17.25" spans="1:44">
      <c r="A202" s="283"/>
      <c r="B202" s="283"/>
      <c r="C202" s="283"/>
      <c r="D202" s="71"/>
      <c r="E202" s="296"/>
      <c r="F202" s="71"/>
      <c r="G202" s="71"/>
      <c r="H202" s="71"/>
      <c r="I202" s="54"/>
      <c r="J202" s="80"/>
      <c r="K202" s="306"/>
      <c r="L202" s="186"/>
      <c r="M202" s="306"/>
      <c r="N202" s="306"/>
      <c r="O202" s="306"/>
      <c r="P202" s="306"/>
      <c r="Q202" s="371"/>
      <c r="R202" s="371"/>
      <c r="S202" s="371"/>
      <c r="T202" s="371"/>
      <c r="U202" s="371"/>
      <c r="V202" s="371"/>
      <c r="W202" s="71"/>
      <c r="X202" s="71"/>
      <c r="Y202" s="71"/>
      <c r="Z202" s="71"/>
      <c r="AA202" s="71"/>
      <c r="AB202" s="71"/>
      <c r="AC202" s="71"/>
      <c r="AD202" s="71"/>
      <c r="AE202" s="71"/>
      <c r="AF202" s="71"/>
      <c r="AG202" s="371"/>
      <c r="AH202" s="371"/>
      <c r="AI202" s="371"/>
      <c r="AJ202" s="371"/>
      <c r="AK202" s="371"/>
      <c r="AL202" s="371"/>
      <c r="AM202" s="371"/>
      <c r="AN202" s="371"/>
      <c r="AO202" s="371"/>
      <c r="AP202" s="371"/>
      <c r="AQ202" s="371"/>
      <c r="AR202" s="371"/>
    </row>
    <row r="203" ht="17.25" spans="1:44">
      <c r="A203" s="283"/>
      <c r="B203" s="283"/>
      <c r="C203" s="283"/>
      <c r="D203" s="71"/>
      <c r="E203" s="296"/>
      <c r="F203" s="71"/>
      <c r="G203" s="71"/>
      <c r="H203" s="71"/>
      <c r="I203" s="54"/>
      <c r="J203" s="80"/>
      <c r="K203" s="306"/>
      <c r="L203" s="186"/>
      <c r="M203" s="306"/>
      <c r="N203" s="306"/>
      <c r="O203" s="306"/>
      <c r="P203" s="306"/>
      <c r="Q203" s="371"/>
      <c r="R203" s="371"/>
      <c r="S203" s="371"/>
      <c r="T203" s="371"/>
      <c r="U203" s="371"/>
      <c r="V203" s="371"/>
      <c r="W203" s="71"/>
      <c r="X203" s="71"/>
      <c r="Y203" s="71"/>
      <c r="Z203" s="71"/>
      <c r="AA203" s="71"/>
      <c r="AB203" s="71"/>
      <c r="AC203" s="71"/>
      <c r="AD203" s="71"/>
      <c r="AE203" s="71"/>
      <c r="AF203" s="71"/>
      <c r="AG203" s="371"/>
      <c r="AH203" s="371"/>
      <c r="AI203" s="371"/>
      <c r="AJ203" s="371"/>
      <c r="AK203" s="371"/>
      <c r="AL203" s="371"/>
      <c r="AM203" s="371"/>
      <c r="AN203" s="371"/>
      <c r="AO203" s="371"/>
      <c r="AP203" s="371"/>
      <c r="AQ203" s="371"/>
      <c r="AR203" s="371"/>
    </row>
    <row r="204" ht="17.25" spans="1:44">
      <c r="A204" s="283"/>
      <c r="B204" s="283"/>
      <c r="C204" s="283"/>
      <c r="D204" s="71"/>
      <c r="E204" s="296"/>
      <c r="F204" s="71"/>
      <c r="G204" s="71"/>
      <c r="H204" s="71"/>
      <c r="I204" s="54"/>
      <c r="J204" s="80"/>
      <c r="K204" s="306"/>
      <c r="L204" s="186"/>
      <c r="M204" s="306"/>
      <c r="N204" s="306"/>
      <c r="O204" s="306"/>
      <c r="P204" s="306"/>
      <c r="Q204" s="371"/>
      <c r="R204" s="371"/>
      <c r="S204" s="371"/>
      <c r="T204" s="371"/>
      <c r="U204" s="371"/>
      <c r="V204" s="371"/>
      <c r="W204" s="71"/>
      <c r="X204" s="71"/>
      <c r="Y204" s="71"/>
      <c r="Z204" s="71"/>
      <c r="AA204" s="71"/>
      <c r="AB204" s="71"/>
      <c r="AC204" s="71"/>
      <c r="AD204" s="71"/>
      <c r="AE204" s="71"/>
      <c r="AF204" s="71"/>
      <c r="AG204" s="371"/>
      <c r="AH204" s="371"/>
      <c r="AI204" s="371"/>
      <c r="AJ204" s="371"/>
      <c r="AK204" s="371"/>
      <c r="AL204" s="371"/>
      <c r="AM204" s="371"/>
      <c r="AN204" s="371"/>
      <c r="AO204" s="371"/>
      <c r="AP204" s="371"/>
      <c r="AQ204" s="371"/>
      <c r="AR204" s="371"/>
    </row>
    <row r="205" ht="17.25" spans="1:44">
      <c r="A205" s="283"/>
      <c r="B205" s="283"/>
      <c r="C205" s="283"/>
      <c r="D205" s="71"/>
      <c r="E205" s="296"/>
      <c r="F205" s="71"/>
      <c r="G205" s="71"/>
      <c r="H205" s="71"/>
      <c r="I205" s="54"/>
      <c r="J205" s="80"/>
      <c r="K205" s="306"/>
      <c r="L205" s="186"/>
      <c r="M205" s="306"/>
      <c r="N205" s="306"/>
      <c r="O205" s="306"/>
      <c r="P205" s="306"/>
      <c r="Q205" s="371"/>
      <c r="R205" s="371"/>
      <c r="S205" s="371"/>
      <c r="T205" s="371"/>
      <c r="U205" s="371"/>
      <c r="V205" s="371"/>
      <c r="W205" s="71"/>
      <c r="X205" s="71"/>
      <c r="Y205" s="71"/>
      <c r="Z205" s="71"/>
      <c r="AA205" s="71"/>
      <c r="AB205" s="71"/>
      <c r="AC205" s="71"/>
      <c r="AD205" s="71"/>
      <c r="AE205" s="71"/>
      <c r="AF205" s="71"/>
      <c r="AG205" s="371"/>
      <c r="AH205" s="371"/>
      <c r="AI205" s="371"/>
      <c r="AJ205" s="371"/>
      <c r="AK205" s="371"/>
      <c r="AL205" s="371"/>
      <c r="AM205" s="371"/>
      <c r="AN205" s="371"/>
      <c r="AO205" s="371"/>
      <c r="AP205" s="371"/>
      <c r="AQ205" s="371"/>
      <c r="AR205" s="371"/>
    </row>
    <row r="206" ht="17.25" spans="1:44">
      <c r="A206" s="283"/>
      <c r="B206" s="283"/>
      <c r="C206" s="283"/>
      <c r="D206" s="71"/>
      <c r="E206" s="296"/>
      <c r="F206" s="71"/>
      <c r="G206" s="71"/>
      <c r="H206" s="71"/>
      <c r="I206" s="54"/>
      <c r="J206" s="80"/>
      <c r="K206" s="306"/>
      <c r="L206" s="186"/>
      <c r="M206" s="306"/>
      <c r="N206" s="306"/>
      <c r="O206" s="306"/>
      <c r="P206" s="306"/>
      <c r="Q206" s="371"/>
      <c r="R206" s="371"/>
      <c r="S206" s="371"/>
      <c r="T206" s="371"/>
      <c r="U206" s="371"/>
      <c r="V206" s="371"/>
      <c r="W206" s="71"/>
      <c r="X206" s="71"/>
      <c r="Y206" s="71"/>
      <c r="Z206" s="71"/>
      <c r="AA206" s="71"/>
      <c r="AB206" s="71"/>
      <c r="AC206" s="71"/>
      <c r="AD206" s="71"/>
      <c r="AE206" s="71"/>
      <c r="AF206" s="71"/>
      <c r="AG206" s="371"/>
      <c r="AH206" s="371"/>
      <c r="AI206" s="371"/>
      <c r="AJ206" s="371"/>
      <c r="AK206" s="371"/>
      <c r="AL206" s="371"/>
      <c r="AM206" s="371"/>
      <c r="AN206" s="371"/>
      <c r="AO206" s="371"/>
      <c r="AP206" s="371"/>
      <c r="AQ206" s="371"/>
      <c r="AR206" s="371"/>
    </row>
    <row r="207" ht="17.25" spans="1:44">
      <c r="A207" s="283"/>
      <c r="B207" s="283"/>
      <c r="C207" s="283"/>
      <c r="D207" s="71"/>
      <c r="E207" s="296"/>
      <c r="F207" s="71"/>
      <c r="G207" s="71"/>
      <c r="H207" s="71"/>
      <c r="I207" s="54"/>
      <c r="J207" s="80"/>
      <c r="K207" s="306"/>
      <c r="L207" s="186"/>
      <c r="M207" s="306"/>
      <c r="N207" s="306"/>
      <c r="O207" s="306"/>
      <c r="P207" s="306"/>
      <c r="Q207" s="371"/>
      <c r="R207" s="371"/>
      <c r="S207" s="371"/>
      <c r="T207" s="371"/>
      <c r="U207" s="371"/>
      <c r="V207" s="371"/>
      <c r="W207" s="71"/>
      <c r="X207" s="71"/>
      <c r="Y207" s="71"/>
      <c r="Z207" s="71"/>
      <c r="AA207" s="71"/>
      <c r="AB207" s="71"/>
      <c r="AC207" s="71"/>
      <c r="AD207" s="71"/>
      <c r="AE207" s="71"/>
      <c r="AF207" s="71"/>
      <c r="AG207" s="371"/>
      <c r="AH207" s="371"/>
      <c r="AI207" s="371"/>
      <c r="AJ207" s="371"/>
      <c r="AK207" s="371"/>
      <c r="AL207" s="371"/>
      <c r="AM207" s="371"/>
      <c r="AN207" s="371"/>
      <c r="AO207" s="371"/>
      <c r="AP207" s="371"/>
      <c r="AQ207" s="371"/>
      <c r="AR207" s="371"/>
    </row>
    <row r="208" ht="17.25" spans="1:44">
      <c r="A208" s="283"/>
      <c r="B208" s="283"/>
      <c r="C208" s="283"/>
      <c r="D208" s="71"/>
      <c r="E208" s="296"/>
      <c r="F208" s="71"/>
      <c r="G208" s="71"/>
      <c r="H208" s="71"/>
      <c r="I208" s="54"/>
      <c r="J208" s="80"/>
      <c r="K208" s="306"/>
      <c r="L208" s="186"/>
      <c r="M208" s="306"/>
      <c r="N208" s="306"/>
      <c r="O208" s="306"/>
      <c r="P208" s="306"/>
      <c r="Q208" s="371"/>
      <c r="R208" s="371"/>
      <c r="S208" s="371"/>
      <c r="T208" s="371"/>
      <c r="U208" s="371"/>
      <c r="V208" s="371"/>
      <c r="W208" s="71"/>
      <c r="X208" s="71"/>
      <c r="Y208" s="71"/>
      <c r="Z208" s="71"/>
      <c r="AA208" s="71"/>
      <c r="AB208" s="71"/>
      <c r="AC208" s="71"/>
      <c r="AD208" s="71"/>
      <c r="AE208" s="71"/>
      <c r="AF208" s="71"/>
      <c r="AG208" s="371"/>
      <c r="AH208" s="371"/>
      <c r="AI208" s="371"/>
      <c r="AJ208" s="371"/>
      <c r="AK208" s="371"/>
      <c r="AL208" s="371"/>
      <c r="AM208" s="371"/>
      <c r="AN208" s="371"/>
      <c r="AO208" s="371"/>
      <c r="AP208" s="371"/>
      <c r="AQ208" s="371"/>
      <c r="AR208" s="371"/>
    </row>
    <row r="209" ht="17.25" spans="1:44">
      <c r="A209" s="283"/>
      <c r="B209" s="283"/>
      <c r="C209" s="283"/>
      <c r="D209" s="71"/>
      <c r="E209" s="296"/>
      <c r="F209" s="71"/>
      <c r="G209" s="71"/>
      <c r="H209" s="71"/>
      <c r="I209" s="54"/>
      <c r="J209" s="80"/>
      <c r="K209" s="306"/>
      <c r="L209" s="186"/>
      <c r="M209" s="306"/>
      <c r="N209" s="306"/>
      <c r="O209" s="306"/>
      <c r="P209" s="306"/>
      <c r="Q209" s="371"/>
      <c r="R209" s="371"/>
      <c r="S209" s="371"/>
      <c r="T209" s="371"/>
      <c r="U209" s="371"/>
      <c r="V209" s="371"/>
      <c r="W209" s="71"/>
      <c r="X209" s="71"/>
      <c r="Y209" s="71"/>
      <c r="Z209" s="71"/>
      <c r="AA209" s="71"/>
      <c r="AB209" s="71"/>
      <c r="AC209" s="71"/>
      <c r="AD209" s="71"/>
      <c r="AE209" s="71"/>
      <c r="AF209" s="71"/>
      <c r="AG209" s="371"/>
      <c r="AH209" s="371"/>
      <c r="AI209" s="371"/>
      <c r="AJ209" s="371"/>
      <c r="AK209" s="371"/>
      <c r="AL209" s="371"/>
      <c r="AM209" s="371"/>
      <c r="AN209" s="371"/>
      <c r="AO209" s="371"/>
      <c r="AP209" s="371"/>
      <c r="AQ209" s="371"/>
      <c r="AR209" s="371"/>
    </row>
    <row r="210" ht="17.25" spans="1:44">
      <c r="A210" s="283"/>
      <c r="B210" s="283"/>
      <c r="C210" s="283"/>
      <c r="D210" s="71"/>
      <c r="E210" s="296"/>
      <c r="F210" s="71"/>
      <c r="G210" s="71"/>
      <c r="H210" s="71"/>
      <c r="I210" s="54"/>
      <c r="J210" s="80"/>
      <c r="K210" s="306"/>
      <c r="L210" s="186"/>
      <c r="M210" s="306"/>
      <c r="N210" s="306"/>
      <c r="O210" s="306"/>
      <c r="P210" s="306"/>
      <c r="Q210" s="371"/>
      <c r="R210" s="371"/>
      <c r="S210" s="371"/>
      <c r="T210" s="371"/>
      <c r="U210" s="371"/>
      <c r="V210" s="371"/>
      <c r="W210" s="71"/>
      <c r="X210" s="71"/>
      <c r="Y210" s="71"/>
      <c r="Z210" s="71"/>
      <c r="AA210" s="71"/>
      <c r="AB210" s="71"/>
      <c r="AC210" s="71"/>
      <c r="AD210" s="71"/>
      <c r="AE210" s="71"/>
      <c r="AF210" s="71"/>
      <c r="AG210" s="371"/>
      <c r="AH210" s="371"/>
      <c r="AI210" s="371"/>
      <c r="AJ210" s="371"/>
      <c r="AK210" s="371"/>
      <c r="AL210" s="371"/>
      <c r="AM210" s="371"/>
      <c r="AN210" s="371"/>
      <c r="AO210" s="371"/>
      <c r="AP210" s="371"/>
      <c r="AQ210" s="371"/>
      <c r="AR210" s="371"/>
    </row>
    <row r="211" ht="17.25" spans="1:44">
      <c r="A211" s="283"/>
      <c r="B211" s="283"/>
      <c r="C211" s="283"/>
      <c r="D211" s="71"/>
      <c r="E211" s="296"/>
      <c r="F211" s="71"/>
      <c r="G211" s="71"/>
      <c r="H211" s="71"/>
      <c r="I211" s="54"/>
      <c r="J211" s="80"/>
      <c r="K211" s="306"/>
      <c r="L211" s="186"/>
      <c r="M211" s="306"/>
      <c r="N211" s="306"/>
      <c r="O211" s="306"/>
      <c r="P211" s="306"/>
      <c r="Q211" s="371"/>
      <c r="R211" s="371"/>
      <c r="S211" s="371"/>
      <c r="T211" s="371"/>
      <c r="U211" s="371"/>
      <c r="V211" s="371"/>
      <c r="W211" s="71"/>
      <c r="X211" s="71"/>
      <c r="Y211" s="71"/>
      <c r="Z211" s="71"/>
      <c r="AA211" s="71"/>
      <c r="AB211" s="71"/>
      <c r="AC211" s="71"/>
      <c r="AD211" s="71"/>
      <c r="AE211" s="71"/>
      <c r="AF211" s="71"/>
      <c r="AG211" s="371"/>
      <c r="AH211" s="371"/>
      <c r="AI211" s="371"/>
      <c r="AJ211" s="371"/>
      <c r="AK211" s="371"/>
      <c r="AL211" s="371"/>
      <c r="AM211" s="371"/>
      <c r="AN211" s="371"/>
      <c r="AO211" s="371"/>
      <c r="AP211" s="371"/>
      <c r="AQ211" s="371"/>
      <c r="AR211" s="371"/>
    </row>
    <row r="212" ht="17.25" spans="1:44">
      <c r="A212" s="283"/>
      <c r="B212" s="283"/>
      <c r="C212" s="283"/>
      <c r="D212" s="71"/>
      <c r="E212" s="296"/>
      <c r="F212" s="71"/>
      <c r="G212" s="71"/>
      <c r="H212" s="71"/>
      <c r="I212" s="54"/>
      <c r="J212" s="80"/>
      <c r="K212" s="306"/>
      <c r="L212" s="186"/>
      <c r="M212" s="306"/>
      <c r="N212" s="306"/>
      <c r="O212" s="306"/>
      <c r="P212" s="306"/>
      <c r="Q212" s="371"/>
      <c r="R212" s="371"/>
      <c r="S212" s="371"/>
      <c r="T212" s="371"/>
      <c r="U212" s="371"/>
      <c r="V212" s="371"/>
      <c r="W212" s="71"/>
      <c r="X212" s="71"/>
      <c r="Y212" s="71"/>
      <c r="Z212" s="71"/>
      <c r="AA212" s="71"/>
      <c r="AB212" s="71"/>
      <c r="AC212" s="71"/>
      <c r="AD212" s="71"/>
      <c r="AE212" s="71"/>
      <c r="AF212" s="71"/>
      <c r="AG212" s="371"/>
      <c r="AH212" s="371"/>
      <c r="AI212" s="371"/>
      <c r="AJ212" s="371"/>
      <c r="AK212" s="371"/>
      <c r="AL212" s="371"/>
      <c r="AM212" s="371"/>
      <c r="AN212" s="371"/>
      <c r="AO212" s="371"/>
      <c r="AP212" s="371"/>
      <c r="AQ212" s="371"/>
      <c r="AR212" s="371"/>
    </row>
    <row r="213" ht="17.25" spans="1:44">
      <c r="A213" s="283"/>
      <c r="B213" s="283"/>
      <c r="C213" s="283"/>
      <c r="D213" s="71"/>
      <c r="E213" s="296"/>
      <c r="F213" s="71"/>
      <c r="G213" s="71"/>
      <c r="H213" s="71"/>
      <c r="I213" s="54"/>
      <c r="J213" s="80"/>
      <c r="K213" s="306"/>
      <c r="L213" s="186"/>
      <c r="M213" s="306"/>
      <c r="N213" s="306"/>
      <c r="O213" s="306"/>
      <c r="P213" s="306"/>
      <c r="Q213" s="371"/>
      <c r="R213" s="371"/>
      <c r="S213" s="371"/>
      <c r="T213" s="371"/>
      <c r="U213" s="371"/>
      <c r="V213" s="371"/>
      <c r="W213" s="71"/>
      <c r="X213" s="71"/>
      <c r="Y213" s="71"/>
      <c r="Z213" s="71"/>
      <c r="AA213" s="71"/>
      <c r="AB213" s="71"/>
      <c r="AC213" s="71"/>
      <c r="AD213" s="71"/>
      <c r="AE213" s="71"/>
      <c r="AF213" s="71"/>
      <c r="AG213" s="371"/>
      <c r="AH213" s="371"/>
      <c r="AI213" s="371"/>
      <c r="AJ213" s="371"/>
      <c r="AK213" s="371"/>
      <c r="AL213" s="371"/>
      <c r="AM213" s="371"/>
      <c r="AN213" s="371"/>
      <c r="AO213" s="371"/>
      <c r="AP213" s="371"/>
      <c r="AQ213" s="371"/>
      <c r="AR213" s="371"/>
    </row>
    <row r="214" ht="17.25" spans="1:44">
      <c r="A214" s="283"/>
      <c r="B214" s="283"/>
      <c r="C214" s="283"/>
      <c r="D214" s="71"/>
      <c r="E214" s="296"/>
      <c r="F214" s="71"/>
      <c r="G214" s="71"/>
      <c r="H214" s="71"/>
      <c r="I214" s="54"/>
      <c r="J214" s="80"/>
      <c r="K214" s="306"/>
      <c r="L214" s="186"/>
      <c r="M214" s="306"/>
      <c r="N214" s="306"/>
      <c r="O214" s="306"/>
      <c r="P214" s="306"/>
      <c r="Q214" s="371"/>
      <c r="R214" s="371"/>
      <c r="S214" s="371"/>
      <c r="T214" s="371"/>
      <c r="U214" s="371"/>
      <c r="V214" s="371"/>
      <c r="W214" s="71"/>
      <c r="X214" s="71"/>
      <c r="Y214" s="71"/>
      <c r="Z214" s="71"/>
      <c r="AA214" s="71"/>
      <c r="AB214" s="71"/>
      <c r="AC214" s="71"/>
      <c r="AD214" s="71"/>
      <c r="AE214" s="71"/>
      <c r="AF214" s="71"/>
      <c r="AG214" s="371"/>
      <c r="AH214" s="371"/>
      <c r="AI214" s="371"/>
      <c r="AJ214" s="371"/>
      <c r="AK214" s="371"/>
      <c r="AL214" s="371"/>
      <c r="AM214" s="371"/>
      <c r="AN214" s="371"/>
      <c r="AO214" s="371"/>
      <c r="AP214" s="371"/>
      <c r="AQ214" s="371"/>
      <c r="AR214" s="371"/>
    </row>
    <row r="215" ht="17.25" spans="1:44">
      <c r="A215" s="283"/>
      <c r="B215" s="283"/>
      <c r="C215" s="283"/>
      <c r="D215" s="71"/>
      <c r="E215" s="296"/>
      <c r="F215" s="71"/>
      <c r="G215" s="71"/>
      <c r="H215" s="71"/>
      <c r="I215" s="54"/>
      <c r="J215" s="80"/>
      <c r="K215" s="306"/>
      <c r="L215" s="186"/>
      <c r="M215" s="306"/>
      <c r="N215" s="306"/>
      <c r="O215" s="306"/>
      <c r="P215" s="306"/>
      <c r="Q215" s="371"/>
      <c r="R215" s="371"/>
      <c r="S215" s="371"/>
      <c r="T215" s="371"/>
      <c r="U215" s="371"/>
      <c r="V215" s="371"/>
      <c r="W215" s="71"/>
      <c r="X215" s="71"/>
      <c r="Y215" s="71"/>
      <c r="Z215" s="71"/>
      <c r="AA215" s="71"/>
      <c r="AB215" s="71"/>
      <c r="AC215" s="71"/>
      <c r="AD215" s="71"/>
      <c r="AE215" s="71"/>
      <c r="AF215" s="71"/>
      <c r="AG215" s="371"/>
      <c r="AH215" s="371"/>
      <c r="AI215" s="371"/>
      <c r="AJ215" s="371"/>
      <c r="AK215" s="371"/>
      <c r="AL215" s="371"/>
      <c r="AM215" s="371"/>
      <c r="AN215" s="371"/>
      <c r="AO215" s="371"/>
      <c r="AP215" s="371"/>
      <c r="AQ215" s="371"/>
      <c r="AR215" s="371"/>
    </row>
    <row r="216" ht="17.25" spans="1:44">
      <c r="A216" s="283"/>
      <c r="B216" s="283"/>
      <c r="C216" s="283"/>
      <c r="D216" s="71"/>
      <c r="E216" s="296"/>
      <c r="F216" s="71"/>
      <c r="G216" s="71"/>
      <c r="H216" s="71"/>
      <c r="I216" s="54"/>
      <c r="J216" s="80"/>
      <c r="K216" s="306"/>
      <c r="L216" s="186"/>
      <c r="M216" s="306"/>
      <c r="N216" s="306"/>
      <c r="O216" s="306"/>
      <c r="P216" s="306"/>
      <c r="Q216" s="371"/>
      <c r="R216" s="371"/>
      <c r="S216" s="371"/>
      <c r="T216" s="371"/>
      <c r="U216" s="371"/>
      <c r="V216" s="371"/>
      <c r="W216" s="71"/>
      <c r="X216" s="71"/>
      <c r="Y216" s="71"/>
      <c r="Z216" s="71"/>
      <c r="AA216" s="71"/>
      <c r="AB216" s="71"/>
      <c r="AC216" s="71"/>
      <c r="AD216" s="71"/>
      <c r="AE216" s="71"/>
      <c r="AF216" s="71"/>
      <c r="AG216" s="371"/>
      <c r="AH216" s="371"/>
      <c r="AI216" s="371"/>
      <c r="AJ216" s="371"/>
      <c r="AK216" s="371"/>
      <c r="AL216" s="371"/>
      <c r="AM216" s="371"/>
      <c r="AN216" s="371"/>
      <c r="AO216" s="371"/>
      <c r="AP216" s="371"/>
      <c r="AQ216" s="371"/>
      <c r="AR216" s="371"/>
    </row>
    <row r="217" ht="17.25" spans="1:44">
      <c r="A217" s="283"/>
      <c r="B217" s="283"/>
      <c r="C217" s="283"/>
      <c r="D217" s="71"/>
      <c r="E217" s="296"/>
      <c r="F217" s="71"/>
      <c r="G217" s="71"/>
      <c r="H217" s="71"/>
      <c r="I217" s="54"/>
      <c r="J217" s="80"/>
      <c r="K217" s="306"/>
      <c r="L217" s="186"/>
      <c r="M217" s="306"/>
      <c r="N217" s="306"/>
      <c r="O217" s="306"/>
      <c r="P217" s="306"/>
      <c r="Q217" s="371"/>
      <c r="R217" s="371"/>
      <c r="S217" s="371"/>
      <c r="T217" s="371"/>
      <c r="U217" s="371"/>
      <c r="V217" s="371"/>
      <c r="W217" s="71"/>
      <c r="X217" s="71"/>
      <c r="Y217" s="71"/>
      <c r="Z217" s="71"/>
      <c r="AA217" s="71"/>
      <c r="AB217" s="71"/>
      <c r="AC217" s="71"/>
      <c r="AD217" s="71"/>
      <c r="AE217" s="71"/>
      <c r="AF217" s="71"/>
      <c r="AG217" s="371"/>
      <c r="AH217" s="371"/>
      <c r="AI217" s="371"/>
      <c r="AJ217" s="371"/>
      <c r="AK217" s="371"/>
      <c r="AL217" s="371"/>
      <c r="AM217" s="371"/>
      <c r="AN217" s="371"/>
      <c r="AO217" s="371"/>
      <c r="AP217" s="371"/>
      <c r="AQ217" s="371"/>
      <c r="AR217" s="371"/>
    </row>
    <row r="218" ht="17.25" spans="1:44">
      <c r="A218" s="283"/>
      <c r="B218" s="283"/>
      <c r="C218" s="283"/>
      <c r="D218" s="71"/>
      <c r="E218" s="296"/>
      <c r="F218" s="71"/>
      <c r="G218" s="71"/>
      <c r="H218" s="71"/>
      <c r="I218" s="54"/>
      <c r="J218" s="80"/>
      <c r="K218" s="306"/>
      <c r="L218" s="186"/>
      <c r="M218" s="306"/>
      <c r="N218" s="306"/>
      <c r="O218" s="306"/>
      <c r="P218" s="306"/>
      <c r="Q218" s="371"/>
      <c r="R218" s="371"/>
      <c r="S218" s="371"/>
      <c r="T218" s="371"/>
      <c r="U218" s="371"/>
      <c r="V218" s="371"/>
      <c r="W218" s="71"/>
      <c r="X218" s="71"/>
      <c r="Y218" s="71"/>
      <c r="Z218" s="71"/>
      <c r="AA218" s="71"/>
      <c r="AB218" s="71"/>
      <c r="AC218" s="71"/>
      <c r="AD218" s="71"/>
      <c r="AE218" s="71"/>
      <c r="AF218" s="71"/>
      <c r="AG218" s="371"/>
      <c r="AH218" s="371"/>
      <c r="AI218" s="371"/>
      <c r="AJ218" s="371"/>
      <c r="AK218" s="371"/>
      <c r="AL218" s="371"/>
      <c r="AM218" s="371"/>
      <c r="AN218" s="371"/>
      <c r="AO218" s="371"/>
      <c r="AP218" s="371"/>
      <c r="AQ218" s="371"/>
      <c r="AR218" s="371"/>
    </row>
    <row r="219" ht="17.25" spans="1:44">
      <c r="A219" s="283"/>
      <c r="B219" s="283"/>
      <c r="C219" s="283"/>
      <c r="D219" s="71"/>
      <c r="E219" s="296"/>
      <c r="F219" s="71"/>
      <c r="G219" s="71"/>
      <c r="H219" s="71"/>
      <c r="I219" s="54"/>
      <c r="J219" s="80"/>
      <c r="K219" s="306"/>
      <c r="L219" s="186"/>
      <c r="M219" s="306"/>
      <c r="N219" s="306"/>
      <c r="O219" s="306"/>
      <c r="P219" s="306"/>
      <c r="Q219" s="371"/>
      <c r="R219" s="371"/>
      <c r="S219" s="371"/>
      <c r="T219" s="371"/>
      <c r="U219" s="371"/>
      <c r="V219" s="371"/>
      <c r="W219" s="71"/>
      <c r="X219" s="71"/>
      <c r="Y219" s="71"/>
      <c r="Z219" s="71"/>
      <c r="AA219" s="71"/>
      <c r="AB219" s="71"/>
      <c r="AC219" s="71"/>
      <c r="AD219" s="71"/>
      <c r="AE219" s="71"/>
      <c r="AF219" s="71"/>
      <c r="AG219" s="371"/>
      <c r="AH219" s="371"/>
      <c r="AI219" s="371"/>
      <c r="AJ219" s="371"/>
      <c r="AK219" s="371"/>
      <c r="AL219" s="371"/>
      <c r="AM219" s="371"/>
      <c r="AN219" s="371"/>
      <c r="AO219" s="371"/>
      <c r="AP219" s="371"/>
      <c r="AQ219" s="371"/>
      <c r="AR219" s="371"/>
    </row>
    <row r="220" ht="17.25" spans="1:44">
      <c r="A220" s="283"/>
      <c r="B220" s="283"/>
      <c r="C220" s="283"/>
      <c r="D220" s="71"/>
      <c r="E220" s="296"/>
      <c r="F220" s="71"/>
      <c r="G220" s="71"/>
      <c r="H220" s="71"/>
      <c r="I220" s="54"/>
      <c r="J220" s="80"/>
      <c r="K220" s="306"/>
      <c r="L220" s="186"/>
      <c r="M220" s="306"/>
      <c r="N220" s="306"/>
      <c r="O220" s="306"/>
      <c r="P220" s="306"/>
      <c r="Q220" s="371"/>
      <c r="R220" s="371"/>
      <c r="S220" s="371"/>
      <c r="T220" s="371"/>
      <c r="U220" s="371"/>
      <c r="V220" s="371"/>
      <c r="W220" s="71"/>
      <c r="X220" s="71"/>
      <c r="Y220" s="71"/>
      <c r="Z220" s="71"/>
      <c r="AA220" s="71"/>
      <c r="AB220" s="71"/>
      <c r="AC220" s="71"/>
      <c r="AD220" s="71"/>
      <c r="AE220" s="71"/>
      <c r="AF220" s="71"/>
      <c r="AG220" s="371"/>
      <c r="AH220" s="371"/>
      <c r="AI220" s="371"/>
      <c r="AJ220" s="371"/>
      <c r="AK220" s="371"/>
      <c r="AL220" s="371"/>
      <c r="AM220" s="371"/>
      <c r="AN220" s="371"/>
      <c r="AO220" s="371"/>
      <c r="AP220" s="371"/>
      <c r="AQ220" s="371"/>
      <c r="AR220" s="371"/>
    </row>
    <row r="221" ht="17.25" spans="1:44">
      <c r="A221" s="283"/>
      <c r="B221" s="283"/>
      <c r="C221" s="283"/>
      <c r="D221" s="71"/>
      <c r="E221" s="296"/>
      <c r="F221" s="71"/>
      <c r="G221" s="71"/>
      <c r="H221" s="71"/>
      <c r="I221" s="54"/>
      <c r="J221" s="80"/>
      <c r="K221" s="306"/>
      <c r="L221" s="186"/>
      <c r="M221" s="306"/>
      <c r="N221" s="306"/>
      <c r="O221" s="306"/>
      <c r="P221" s="306"/>
      <c r="Q221" s="371"/>
      <c r="R221" s="371"/>
      <c r="S221" s="371"/>
      <c r="T221" s="371"/>
      <c r="U221" s="371"/>
      <c r="V221" s="371"/>
      <c r="W221" s="71"/>
      <c r="X221" s="71"/>
      <c r="Y221" s="71"/>
      <c r="Z221" s="71"/>
      <c r="AA221" s="71"/>
      <c r="AB221" s="71"/>
      <c r="AC221" s="71"/>
      <c r="AD221" s="71"/>
      <c r="AE221" s="71"/>
      <c r="AF221" s="71"/>
      <c r="AG221" s="371"/>
      <c r="AH221" s="371"/>
      <c r="AI221" s="371"/>
      <c r="AJ221" s="371"/>
      <c r="AK221" s="371"/>
      <c r="AL221" s="371"/>
      <c r="AM221" s="371"/>
      <c r="AN221" s="371"/>
      <c r="AO221" s="371"/>
      <c r="AP221" s="371"/>
      <c r="AQ221" s="371"/>
      <c r="AR221" s="371"/>
    </row>
    <row r="222" ht="17.25" spans="1:44">
      <c r="A222" s="283"/>
      <c r="B222" s="283"/>
      <c r="C222" s="283"/>
      <c r="D222" s="71"/>
      <c r="E222" s="296"/>
      <c r="F222" s="71"/>
      <c r="G222" s="71"/>
      <c r="H222" s="71"/>
      <c r="I222" s="54"/>
      <c r="J222" s="80"/>
      <c r="K222" s="306"/>
      <c r="L222" s="186"/>
      <c r="M222" s="306"/>
      <c r="N222" s="306"/>
      <c r="O222" s="306"/>
      <c r="P222" s="306"/>
      <c r="Q222" s="371"/>
      <c r="R222" s="371"/>
      <c r="S222" s="371"/>
      <c r="T222" s="371"/>
      <c r="U222" s="371"/>
      <c r="V222" s="371"/>
      <c r="W222" s="71"/>
      <c r="X222" s="71"/>
      <c r="Y222" s="71"/>
      <c r="Z222" s="71"/>
      <c r="AA222" s="71"/>
      <c r="AB222" s="71"/>
      <c r="AC222" s="71"/>
      <c r="AD222" s="71"/>
      <c r="AE222" s="71"/>
      <c r="AF222" s="71"/>
      <c r="AG222" s="371"/>
      <c r="AH222" s="371"/>
      <c r="AI222" s="371"/>
      <c r="AJ222" s="371"/>
      <c r="AK222" s="371"/>
      <c r="AL222" s="371"/>
      <c r="AM222" s="371"/>
      <c r="AN222" s="371"/>
      <c r="AO222" s="371"/>
      <c r="AP222" s="371"/>
      <c r="AQ222" s="371"/>
      <c r="AR222" s="371"/>
    </row>
    <row r="223" ht="17.25" spans="1:44">
      <c r="A223" s="283"/>
      <c r="B223" s="283"/>
      <c r="C223" s="283"/>
      <c r="D223" s="71"/>
      <c r="E223" s="296"/>
      <c r="F223" s="71"/>
      <c r="G223" s="71"/>
      <c r="H223" s="71"/>
      <c r="I223" s="54"/>
      <c r="J223" s="80"/>
      <c r="K223" s="306"/>
      <c r="L223" s="186"/>
      <c r="M223" s="306"/>
      <c r="N223" s="306"/>
      <c r="O223" s="306"/>
      <c r="P223" s="306"/>
      <c r="Q223" s="371"/>
      <c r="R223" s="371"/>
      <c r="S223" s="371"/>
      <c r="T223" s="371"/>
      <c r="U223" s="371"/>
      <c r="V223" s="371"/>
      <c r="W223" s="71"/>
      <c r="X223" s="71"/>
      <c r="Y223" s="71"/>
      <c r="Z223" s="71"/>
      <c r="AA223" s="71"/>
      <c r="AB223" s="71"/>
      <c r="AC223" s="71"/>
      <c r="AD223" s="71"/>
      <c r="AE223" s="71"/>
      <c r="AF223" s="71"/>
      <c r="AG223" s="371"/>
      <c r="AH223" s="371"/>
      <c r="AI223" s="371"/>
      <c r="AJ223" s="371"/>
      <c r="AK223" s="371"/>
      <c r="AL223" s="371"/>
      <c r="AM223" s="371"/>
      <c r="AN223" s="371"/>
      <c r="AO223" s="371"/>
      <c r="AP223" s="371"/>
      <c r="AQ223" s="371"/>
      <c r="AR223" s="371"/>
    </row>
    <row r="224" ht="17.25" spans="1:44">
      <c r="A224" s="283"/>
      <c r="B224" s="283"/>
      <c r="C224" s="283"/>
      <c r="D224" s="71"/>
      <c r="E224" s="296"/>
      <c r="F224" s="71"/>
      <c r="G224" s="71"/>
      <c r="H224" s="71"/>
      <c r="I224" s="54"/>
      <c r="J224" s="80"/>
      <c r="K224" s="306"/>
      <c r="L224" s="186"/>
      <c r="M224" s="306"/>
      <c r="N224" s="306"/>
      <c r="O224" s="306"/>
      <c r="P224" s="306"/>
      <c r="Q224" s="371"/>
      <c r="R224" s="371"/>
      <c r="S224" s="371"/>
      <c r="T224" s="371"/>
      <c r="U224" s="371"/>
      <c r="V224" s="371"/>
      <c r="W224" s="71"/>
      <c r="X224" s="71"/>
      <c r="Y224" s="71"/>
      <c r="Z224" s="71"/>
      <c r="AA224" s="71"/>
      <c r="AB224" s="71"/>
      <c r="AC224" s="71"/>
      <c r="AD224" s="71"/>
      <c r="AE224" s="71"/>
      <c r="AF224" s="71"/>
      <c r="AG224" s="371"/>
      <c r="AH224" s="371"/>
      <c r="AI224" s="371"/>
      <c r="AJ224" s="371"/>
      <c r="AK224" s="371"/>
      <c r="AL224" s="371"/>
      <c r="AM224" s="371"/>
      <c r="AN224" s="371"/>
      <c r="AO224" s="371"/>
      <c r="AP224" s="371"/>
      <c r="AQ224" s="371"/>
      <c r="AR224" s="371"/>
    </row>
    <row r="225" ht="17.25" spans="1:44">
      <c r="A225" s="283"/>
      <c r="B225" s="283"/>
      <c r="C225" s="283"/>
      <c r="D225" s="71"/>
      <c r="E225" s="296"/>
      <c r="F225" s="71"/>
      <c r="G225" s="71"/>
      <c r="H225" s="71"/>
      <c r="I225" s="54"/>
      <c r="J225" s="80"/>
      <c r="K225" s="306"/>
      <c r="L225" s="186"/>
      <c r="M225" s="306"/>
      <c r="N225" s="306"/>
      <c r="O225" s="306"/>
      <c r="P225" s="306"/>
      <c r="Q225" s="371"/>
      <c r="R225" s="371"/>
      <c r="S225" s="371"/>
      <c r="T225" s="371"/>
      <c r="U225" s="371"/>
      <c r="V225" s="371"/>
      <c r="W225" s="71"/>
      <c r="X225" s="71"/>
      <c r="Y225" s="71"/>
      <c r="Z225" s="71"/>
      <c r="AA225" s="71"/>
      <c r="AB225" s="71"/>
      <c r="AC225" s="71"/>
      <c r="AD225" s="71"/>
      <c r="AE225" s="71"/>
      <c r="AF225" s="71"/>
      <c r="AG225" s="371"/>
      <c r="AH225" s="371"/>
      <c r="AI225" s="371"/>
      <c r="AJ225" s="371"/>
      <c r="AK225" s="371"/>
      <c r="AL225" s="371"/>
      <c r="AM225" s="371"/>
      <c r="AN225" s="371"/>
      <c r="AO225" s="371"/>
      <c r="AP225" s="371"/>
      <c r="AQ225" s="371"/>
      <c r="AR225" s="371"/>
    </row>
    <row r="226" ht="17.25" spans="1:44">
      <c r="A226" s="283"/>
      <c r="B226" s="283"/>
      <c r="C226" s="283"/>
      <c r="D226" s="71"/>
      <c r="E226" s="296"/>
      <c r="F226" s="71"/>
      <c r="G226" s="71"/>
      <c r="H226" s="71"/>
      <c r="I226" s="54"/>
      <c r="J226" s="80"/>
      <c r="K226" s="306"/>
      <c r="L226" s="186"/>
      <c r="M226" s="306"/>
      <c r="N226" s="306"/>
      <c r="O226" s="306"/>
      <c r="P226" s="306"/>
      <c r="Q226" s="371"/>
      <c r="R226" s="371"/>
      <c r="S226" s="371"/>
      <c r="T226" s="371"/>
      <c r="U226" s="371"/>
      <c r="V226" s="371"/>
      <c r="W226" s="71"/>
      <c r="X226" s="71"/>
      <c r="Y226" s="71"/>
      <c r="Z226" s="71"/>
      <c r="AA226" s="71"/>
      <c r="AB226" s="71"/>
      <c r="AC226" s="71"/>
      <c r="AD226" s="71"/>
      <c r="AE226" s="71"/>
      <c r="AF226" s="71"/>
      <c r="AG226" s="371"/>
      <c r="AH226" s="371"/>
      <c r="AI226" s="371"/>
      <c r="AJ226" s="371"/>
      <c r="AK226" s="371"/>
      <c r="AL226" s="371"/>
      <c r="AM226" s="371"/>
      <c r="AN226" s="371"/>
      <c r="AO226" s="371"/>
      <c r="AP226" s="371"/>
      <c r="AQ226" s="371"/>
      <c r="AR226" s="371"/>
    </row>
    <row r="227" ht="17.25" spans="1:44">
      <c r="A227" s="283"/>
      <c r="B227" s="283"/>
      <c r="C227" s="283"/>
      <c r="D227" s="71"/>
      <c r="E227" s="296"/>
      <c r="F227" s="71"/>
      <c r="G227" s="71"/>
      <c r="H227" s="71"/>
      <c r="I227" s="54"/>
      <c r="J227" s="80"/>
      <c r="K227" s="306"/>
      <c r="L227" s="186"/>
      <c r="M227" s="306"/>
      <c r="N227" s="306"/>
      <c r="O227" s="306"/>
      <c r="P227" s="306"/>
      <c r="Q227" s="371"/>
      <c r="R227" s="371"/>
      <c r="S227" s="371"/>
      <c r="T227" s="371"/>
      <c r="U227" s="371"/>
      <c r="V227" s="371"/>
      <c r="W227" s="71"/>
      <c r="X227" s="71"/>
      <c r="Y227" s="71"/>
      <c r="Z227" s="71"/>
      <c r="AA227" s="71"/>
      <c r="AB227" s="71"/>
      <c r="AC227" s="71"/>
      <c r="AD227" s="71"/>
      <c r="AE227" s="71"/>
      <c r="AF227" s="71"/>
      <c r="AG227" s="371"/>
      <c r="AH227" s="371"/>
      <c r="AI227" s="371"/>
      <c r="AJ227" s="371"/>
      <c r="AK227" s="371"/>
      <c r="AL227" s="371"/>
      <c r="AM227" s="371"/>
      <c r="AN227" s="371"/>
      <c r="AO227" s="371"/>
      <c r="AP227" s="371"/>
      <c r="AQ227" s="371"/>
      <c r="AR227" s="371"/>
    </row>
    <row r="228" ht="17.25" spans="1:44">
      <c r="A228" s="283"/>
      <c r="B228" s="283"/>
      <c r="C228" s="283"/>
      <c r="D228" s="71"/>
      <c r="E228" s="296"/>
      <c r="F228" s="71"/>
      <c r="G228" s="71"/>
      <c r="H228" s="71"/>
      <c r="I228" s="54"/>
      <c r="J228" s="80"/>
      <c r="K228" s="306"/>
      <c r="L228" s="186"/>
      <c r="M228" s="306"/>
      <c r="N228" s="306"/>
      <c r="O228" s="306"/>
      <c r="P228" s="306"/>
      <c r="Q228" s="371"/>
      <c r="R228" s="371"/>
      <c r="S228" s="371"/>
      <c r="T228" s="371"/>
      <c r="U228" s="371"/>
      <c r="V228" s="371"/>
      <c r="W228" s="71"/>
      <c r="X228" s="71"/>
      <c r="Y228" s="71"/>
      <c r="Z228" s="71"/>
      <c r="AA228" s="71"/>
      <c r="AB228" s="71"/>
      <c r="AC228" s="71"/>
      <c r="AD228" s="71"/>
      <c r="AE228" s="71"/>
      <c r="AF228" s="71"/>
      <c r="AG228" s="371"/>
      <c r="AH228" s="371"/>
      <c r="AI228" s="371"/>
      <c r="AJ228" s="371"/>
      <c r="AK228" s="371"/>
      <c r="AL228" s="371"/>
      <c r="AM228" s="371"/>
      <c r="AN228" s="371"/>
      <c r="AO228" s="371"/>
      <c r="AP228" s="371"/>
      <c r="AQ228" s="371"/>
      <c r="AR228" s="371"/>
    </row>
    <row r="229" ht="17.25" spans="1:44">
      <c r="A229" s="283"/>
      <c r="B229" s="283"/>
      <c r="C229" s="283"/>
      <c r="D229" s="71"/>
      <c r="E229" s="296"/>
      <c r="F229" s="71"/>
      <c r="G229" s="71"/>
      <c r="H229" s="71"/>
      <c r="I229" s="54"/>
      <c r="J229" s="80"/>
      <c r="K229" s="306"/>
      <c r="L229" s="186"/>
      <c r="M229" s="306"/>
      <c r="N229" s="306"/>
      <c r="O229" s="306"/>
      <c r="P229" s="306"/>
      <c r="Q229" s="371"/>
      <c r="R229" s="371"/>
      <c r="S229" s="371"/>
      <c r="T229" s="371"/>
      <c r="U229" s="371"/>
      <c r="V229" s="371"/>
      <c r="W229" s="71"/>
      <c r="X229" s="71"/>
      <c r="Y229" s="71"/>
      <c r="Z229" s="71"/>
      <c r="AA229" s="71"/>
      <c r="AB229" s="71"/>
      <c r="AC229" s="71"/>
      <c r="AD229" s="71"/>
      <c r="AE229" s="71"/>
      <c r="AF229" s="71"/>
      <c r="AG229" s="371"/>
      <c r="AH229" s="371"/>
      <c r="AI229" s="371"/>
      <c r="AJ229" s="371"/>
      <c r="AK229" s="371"/>
      <c r="AL229" s="371"/>
      <c r="AM229" s="371"/>
      <c r="AN229" s="371"/>
      <c r="AO229" s="371"/>
      <c r="AP229" s="371"/>
      <c r="AQ229" s="371"/>
      <c r="AR229" s="371"/>
    </row>
    <row r="230" ht="17.25" spans="1:44">
      <c r="A230" s="283"/>
      <c r="B230" s="283"/>
      <c r="C230" s="283"/>
      <c r="D230" s="71"/>
      <c r="E230" s="296"/>
      <c r="F230" s="71"/>
      <c r="G230" s="71"/>
      <c r="H230" s="71"/>
      <c r="I230" s="54"/>
      <c r="J230" s="80"/>
      <c r="K230" s="306"/>
      <c r="L230" s="186"/>
      <c r="M230" s="306"/>
      <c r="N230" s="306"/>
      <c r="O230" s="306"/>
      <c r="P230" s="306"/>
      <c r="Q230" s="371"/>
      <c r="R230" s="371"/>
      <c r="S230" s="371"/>
      <c r="T230" s="371"/>
      <c r="U230" s="371"/>
      <c r="V230" s="371"/>
      <c r="W230" s="71"/>
      <c r="X230" s="71"/>
      <c r="Y230" s="71"/>
      <c r="Z230" s="71"/>
      <c r="AA230" s="71"/>
      <c r="AB230" s="71"/>
      <c r="AC230" s="71"/>
      <c r="AD230" s="71"/>
      <c r="AE230" s="71"/>
      <c r="AF230" s="71"/>
      <c r="AG230" s="371"/>
      <c r="AH230" s="371"/>
      <c r="AI230" s="371"/>
      <c r="AJ230" s="371"/>
      <c r="AK230" s="371"/>
      <c r="AL230" s="371"/>
      <c r="AM230" s="371"/>
      <c r="AN230" s="371"/>
      <c r="AO230" s="371"/>
      <c r="AP230" s="371"/>
      <c r="AQ230" s="371"/>
      <c r="AR230" s="371"/>
    </row>
    <row r="231" ht="17.25" spans="1:44">
      <c r="A231" s="283"/>
      <c r="B231" s="283"/>
      <c r="C231" s="283"/>
      <c r="D231" s="71"/>
      <c r="E231" s="296"/>
      <c r="F231" s="71"/>
      <c r="G231" s="71"/>
      <c r="H231" s="71"/>
      <c r="I231" s="54"/>
      <c r="J231" s="80"/>
      <c r="K231" s="306"/>
      <c r="L231" s="186"/>
      <c r="M231" s="306"/>
      <c r="N231" s="306"/>
      <c r="O231" s="306"/>
      <c r="P231" s="306"/>
      <c r="Q231" s="371"/>
      <c r="R231" s="371"/>
      <c r="S231" s="371"/>
      <c r="T231" s="371"/>
      <c r="U231" s="371"/>
      <c r="V231" s="371"/>
      <c r="W231" s="71"/>
      <c r="X231" s="71"/>
      <c r="Y231" s="71"/>
      <c r="Z231" s="71"/>
      <c r="AA231" s="71"/>
      <c r="AB231" s="71"/>
      <c r="AC231" s="71"/>
      <c r="AD231" s="71"/>
      <c r="AE231" s="71"/>
      <c r="AF231" s="71"/>
      <c r="AG231" s="371"/>
      <c r="AH231" s="371"/>
      <c r="AI231" s="371"/>
      <c r="AJ231" s="371"/>
      <c r="AK231" s="371"/>
      <c r="AL231" s="371"/>
      <c r="AM231" s="371"/>
      <c r="AN231" s="371"/>
      <c r="AO231" s="371"/>
      <c r="AP231" s="371"/>
      <c r="AQ231" s="371"/>
      <c r="AR231" s="371"/>
    </row>
    <row r="232" ht="17.25" spans="1:44">
      <c r="A232" s="283"/>
      <c r="B232" s="283"/>
      <c r="C232" s="283"/>
      <c r="D232" s="71"/>
      <c r="E232" s="296"/>
      <c r="F232" s="71"/>
      <c r="G232" s="71"/>
      <c r="H232" s="71"/>
      <c r="I232" s="54"/>
      <c r="J232" s="80"/>
      <c r="K232" s="306"/>
      <c r="L232" s="186"/>
      <c r="M232" s="306"/>
      <c r="N232" s="306"/>
      <c r="O232" s="306"/>
      <c r="P232" s="306"/>
      <c r="Q232" s="371"/>
      <c r="R232" s="371"/>
      <c r="S232" s="371"/>
      <c r="T232" s="371"/>
      <c r="U232" s="371"/>
      <c r="V232" s="371"/>
      <c r="W232" s="71"/>
      <c r="X232" s="71"/>
      <c r="Y232" s="71"/>
      <c r="Z232" s="71"/>
      <c r="AA232" s="71"/>
      <c r="AB232" s="71"/>
      <c r="AC232" s="71"/>
      <c r="AD232" s="71"/>
      <c r="AE232" s="71"/>
      <c r="AF232" s="71"/>
      <c r="AG232" s="371"/>
      <c r="AH232" s="371"/>
      <c r="AI232" s="371"/>
      <c r="AJ232" s="371"/>
      <c r="AK232" s="371"/>
      <c r="AL232" s="371"/>
      <c r="AM232" s="371"/>
      <c r="AN232" s="371"/>
      <c r="AO232" s="371"/>
      <c r="AP232" s="371"/>
      <c r="AQ232" s="371"/>
      <c r="AR232" s="371"/>
    </row>
    <row r="233" ht="17.25" spans="1:44">
      <c r="A233" s="283"/>
      <c r="B233" s="283"/>
      <c r="C233" s="283"/>
      <c r="D233" s="71"/>
      <c r="E233" s="296"/>
      <c r="F233" s="71"/>
      <c r="G233" s="71"/>
      <c r="H233" s="71"/>
      <c r="I233" s="54"/>
      <c r="J233" s="80"/>
      <c r="K233" s="306"/>
      <c r="L233" s="186"/>
      <c r="M233" s="306"/>
      <c r="N233" s="306"/>
      <c r="O233" s="306"/>
      <c r="P233" s="306"/>
      <c r="Q233" s="371"/>
      <c r="R233" s="371"/>
      <c r="S233" s="371"/>
      <c r="T233" s="371"/>
      <c r="U233" s="371"/>
      <c r="V233" s="371"/>
      <c r="W233" s="71"/>
      <c r="X233" s="71"/>
      <c r="Y233" s="71"/>
      <c r="Z233" s="71"/>
      <c r="AA233" s="71"/>
      <c r="AB233" s="71"/>
      <c r="AC233" s="71"/>
      <c r="AD233" s="71"/>
      <c r="AE233" s="71"/>
      <c r="AF233" s="71"/>
      <c r="AG233" s="371"/>
      <c r="AH233" s="371"/>
      <c r="AI233" s="371"/>
      <c r="AJ233" s="371"/>
      <c r="AK233" s="371"/>
      <c r="AL233" s="371"/>
      <c r="AM233" s="371"/>
      <c r="AN233" s="371"/>
      <c r="AO233" s="371"/>
      <c r="AP233" s="371"/>
      <c r="AQ233" s="371"/>
      <c r="AR233" s="371"/>
    </row>
    <row r="234" ht="17.25" spans="1:44">
      <c r="A234" s="283"/>
      <c r="B234" s="283"/>
      <c r="C234" s="283"/>
      <c r="D234" s="71"/>
      <c r="E234" s="296"/>
      <c r="F234" s="71"/>
      <c r="G234" s="71"/>
      <c r="H234" s="71"/>
      <c r="I234" s="54"/>
      <c r="J234" s="80"/>
      <c r="K234" s="306"/>
      <c r="L234" s="186"/>
      <c r="M234" s="306"/>
      <c r="N234" s="306"/>
      <c r="O234" s="306"/>
      <c r="P234" s="306"/>
      <c r="Q234" s="371"/>
      <c r="R234" s="371"/>
      <c r="S234" s="371"/>
      <c r="T234" s="371"/>
      <c r="U234" s="371"/>
      <c r="V234" s="371"/>
      <c r="W234" s="71"/>
      <c r="X234" s="71"/>
      <c r="Y234" s="71"/>
      <c r="Z234" s="71"/>
      <c r="AA234" s="71"/>
      <c r="AB234" s="71"/>
      <c r="AC234" s="71"/>
      <c r="AD234" s="71"/>
      <c r="AE234" s="71"/>
      <c r="AF234" s="71"/>
      <c r="AG234" s="371"/>
      <c r="AH234" s="371"/>
      <c r="AI234" s="371"/>
      <c r="AJ234" s="371"/>
      <c r="AK234" s="371"/>
      <c r="AL234" s="371"/>
      <c r="AM234" s="371"/>
      <c r="AN234" s="371"/>
      <c r="AO234" s="371"/>
      <c r="AP234" s="371"/>
      <c r="AQ234" s="371"/>
      <c r="AR234" s="371"/>
    </row>
    <row r="235" ht="17.25" spans="1:44">
      <c r="A235" s="283"/>
      <c r="B235" s="283"/>
      <c r="C235" s="283"/>
      <c r="D235" s="71"/>
      <c r="E235" s="296"/>
      <c r="F235" s="71"/>
      <c r="G235" s="71"/>
      <c r="H235" s="71"/>
      <c r="I235" s="54"/>
      <c r="J235" s="80"/>
      <c r="K235" s="306"/>
      <c r="L235" s="186"/>
      <c r="M235" s="306"/>
      <c r="N235" s="306"/>
      <c r="O235" s="306"/>
      <c r="P235" s="306"/>
      <c r="Q235" s="371"/>
      <c r="R235" s="371"/>
      <c r="S235" s="371"/>
      <c r="T235" s="371"/>
      <c r="U235" s="371"/>
      <c r="V235" s="371"/>
      <c r="W235" s="71"/>
      <c r="X235" s="71"/>
      <c r="Y235" s="71"/>
      <c r="Z235" s="71"/>
      <c r="AA235" s="71"/>
      <c r="AB235" s="71"/>
      <c r="AC235" s="71"/>
      <c r="AD235" s="71"/>
      <c r="AE235" s="71"/>
      <c r="AF235" s="71"/>
      <c r="AG235" s="371"/>
      <c r="AH235" s="371"/>
      <c r="AI235" s="371"/>
      <c r="AJ235" s="371"/>
      <c r="AK235" s="371"/>
      <c r="AL235" s="371"/>
      <c r="AM235" s="371"/>
      <c r="AN235" s="371"/>
      <c r="AO235" s="371"/>
      <c r="AP235" s="371"/>
      <c r="AQ235" s="371"/>
      <c r="AR235" s="371"/>
    </row>
    <row r="236" ht="17.25" spans="1:44">
      <c r="A236" s="283"/>
      <c r="B236" s="283"/>
      <c r="C236" s="283"/>
      <c r="D236" s="71"/>
      <c r="E236" s="296"/>
      <c r="F236" s="71"/>
      <c r="G236" s="71"/>
      <c r="H236" s="71"/>
      <c r="I236" s="54"/>
      <c r="J236" s="80"/>
      <c r="K236" s="306"/>
      <c r="L236" s="186"/>
      <c r="M236" s="306"/>
      <c r="N236" s="306"/>
      <c r="O236" s="306"/>
      <c r="P236" s="306"/>
      <c r="Q236" s="371"/>
      <c r="R236" s="371"/>
      <c r="S236" s="371"/>
      <c r="T236" s="371"/>
      <c r="U236" s="371"/>
      <c r="V236" s="371"/>
      <c r="W236" s="71"/>
      <c r="X236" s="71"/>
      <c r="Y236" s="71"/>
      <c r="Z236" s="71"/>
      <c r="AA236" s="71"/>
      <c r="AB236" s="71"/>
      <c r="AC236" s="71"/>
      <c r="AD236" s="71"/>
      <c r="AE236" s="71"/>
      <c r="AF236" s="71"/>
      <c r="AG236" s="371"/>
      <c r="AH236" s="371"/>
      <c r="AI236" s="371"/>
      <c r="AJ236" s="371"/>
      <c r="AK236" s="371"/>
      <c r="AL236" s="371"/>
      <c r="AM236" s="371"/>
      <c r="AN236" s="371"/>
      <c r="AO236" s="371"/>
      <c r="AP236" s="371"/>
      <c r="AQ236" s="371"/>
      <c r="AR236" s="371"/>
    </row>
    <row r="237" ht="17.25" spans="1:44">
      <c r="A237" s="283"/>
      <c r="B237" s="283"/>
      <c r="C237" s="283"/>
      <c r="D237" s="71"/>
      <c r="E237" s="296"/>
      <c r="F237" s="71"/>
      <c r="G237" s="71"/>
      <c r="H237" s="71"/>
      <c r="I237" s="54"/>
      <c r="J237" s="80"/>
      <c r="K237" s="306"/>
      <c r="L237" s="186"/>
      <c r="M237" s="306"/>
      <c r="N237" s="306"/>
      <c r="O237" s="306"/>
      <c r="P237" s="306"/>
      <c r="Q237" s="371"/>
      <c r="R237" s="371"/>
      <c r="S237" s="371"/>
      <c r="T237" s="371"/>
      <c r="U237" s="371"/>
      <c r="V237" s="371"/>
      <c r="W237" s="71"/>
      <c r="X237" s="71"/>
      <c r="Y237" s="71"/>
      <c r="Z237" s="71"/>
      <c r="AA237" s="71"/>
      <c r="AB237" s="71"/>
      <c r="AC237" s="71"/>
      <c r="AD237" s="71"/>
      <c r="AE237" s="71"/>
      <c r="AF237" s="71"/>
      <c r="AG237" s="371"/>
      <c r="AH237" s="371"/>
      <c r="AI237" s="371"/>
      <c r="AJ237" s="371"/>
      <c r="AK237" s="371"/>
      <c r="AL237" s="371"/>
      <c r="AM237" s="371"/>
      <c r="AN237" s="371"/>
      <c r="AO237" s="371"/>
      <c r="AP237" s="371"/>
      <c r="AQ237" s="371"/>
      <c r="AR237" s="371"/>
    </row>
    <row r="238" ht="17.25" spans="1:44">
      <c r="A238" s="283"/>
      <c r="B238" s="283"/>
      <c r="C238" s="283"/>
      <c r="D238" s="71"/>
      <c r="E238" s="296"/>
      <c r="F238" s="71"/>
      <c r="G238" s="71"/>
      <c r="H238" s="71"/>
      <c r="I238" s="54"/>
      <c r="J238" s="80"/>
      <c r="K238" s="306"/>
      <c r="L238" s="186"/>
      <c r="M238" s="306"/>
      <c r="N238" s="306"/>
      <c r="O238" s="306"/>
      <c r="P238" s="306"/>
      <c r="Q238" s="371"/>
      <c r="R238" s="371"/>
      <c r="S238" s="371"/>
      <c r="T238" s="371"/>
      <c r="U238" s="371"/>
      <c r="V238" s="371"/>
      <c r="W238" s="71"/>
      <c r="X238" s="71"/>
      <c r="Y238" s="71"/>
      <c r="Z238" s="71"/>
      <c r="AA238" s="71"/>
      <c r="AB238" s="71"/>
      <c r="AC238" s="71"/>
      <c r="AD238" s="71"/>
      <c r="AE238" s="71"/>
      <c r="AF238" s="71"/>
      <c r="AG238" s="371"/>
      <c r="AH238" s="371"/>
      <c r="AI238" s="371"/>
      <c r="AJ238" s="371"/>
      <c r="AK238" s="371"/>
      <c r="AL238" s="371"/>
      <c r="AM238" s="371"/>
      <c r="AN238" s="371"/>
      <c r="AO238" s="371"/>
      <c r="AP238" s="371"/>
      <c r="AQ238" s="371"/>
      <c r="AR238" s="371"/>
    </row>
    <row r="239" ht="17.25" spans="1:44">
      <c r="A239" s="283"/>
      <c r="B239" s="283"/>
      <c r="C239" s="283"/>
      <c r="D239" s="71"/>
      <c r="E239" s="296"/>
      <c r="F239" s="71"/>
      <c r="G239" s="71"/>
      <c r="H239" s="71"/>
      <c r="I239" s="54"/>
      <c r="J239" s="80"/>
      <c r="K239" s="306"/>
      <c r="L239" s="186"/>
      <c r="M239" s="306"/>
      <c r="N239" s="306"/>
      <c r="O239" s="306"/>
      <c r="P239" s="306"/>
      <c r="Q239" s="371"/>
      <c r="R239" s="371"/>
      <c r="S239" s="371"/>
      <c r="T239" s="371"/>
      <c r="U239" s="371"/>
      <c r="V239" s="371"/>
      <c r="W239" s="71"/>
      <c r="X239" s="71"/>
      <c r="Y239" s="71"/>
      <c r="Z239" s="71"/>
      <c r="AA239" s="71"/>
      <c r="AB239" s="71"/>
      <c r="AC239" s="71"/>
      <c r="AD239" s="71"/>
      <c r="AE239" s="71"/>
      <c r="AF239" s="71"/>
      <c r="AG239" s="371"/>
      <c r="AH239" s="371"/>
      <c r="AI239" s="371"/>
      <c r="AJ239" s="371"/>
      <c r="AK239" s="371"/>
      <c r="AL239" s="371"/>
      <c r="AM239" s="371"/>
      <c r="AN239" s="371"/>
      <c r="AO239" s="371"/>
      <c r="AP239" s="371"/>
      <c r="AQ239" s="371"/>
      <c r="AR239" s="371"/>
    </row>
    <row r="240" ht="17.25" spans="1:44">
      <c r="A240" s="283"/>
      <c r="B240" s="283"/>
      <c r="C240" s="283"/>
      <c r="D240" s="71"/>
      <c r="E240" s="296"/>
      <c r="F240" s="71"/>
      <c r="G240" s="71"/>
      <c r="H240" s="71"/>
      <c r="I240" s="54"/>
      <c r="J240" s="80"/>
      <c r="K240" s="306"/>
      <c r="L240" s="186"/>
      <c r="M240" s="306"/>
      <c r="N240" s="306"/>
      <c r="O240" s="306"/>
      <c r="P240" s="306"/>
      <c r="Q240" s="371"/>
      <c r="R240" s="371"/>
      <c r="S240" s="371"/>
      <c r="T240" s="371"/>
      <c r="U240" s="371"/>
      <c r="V240" s="371"/>
      <c r="W240" s="71"/>
      <c r="X240" s="71"/>
      <c r="Y240" s="71"/>
      <c r="Z240" s="71"/>
      <c r="AA240" s="71"/>
      <c r="AB240" s="71"/>
      <c r="AC240" s="71"/>
      <c r="AD240" s="71"/>
      <c r="AE240" s="71"/>
      <c r="AF240" s="71"/>
      <c r="AG240" s="371"/>
      <c r="AH240" s="371"/>
      <c r="AI240" s="371"/>
      <c r="AJ240" s="371"/>
      <c r="AK240" s="371"/>
      <c r="AL240" s="371"/>
      <c r="AM240" s="371"/>
      <c r="AN240" s="371"/>
      <c r="AO240" s="371"/>
      <c r="AP240" s="371"/>
      <c r="AQ240" s="371"/>
      <c r="AR240" s="371"/>
    </row>
    <row r="241" ht="17.25" spans="1:44">
      <c r="A241" s="283"/>
      <c r="B241" s="283"/>
      <c r="C241" s="283"/>
      <c r="D241" s="71"/>
      <c r="E241" s="296"/>
      <c r="F241" s="71"/>
      <c r="G241" s="71"/>
      <c r="H241" s="71"/>
      <c r="I241" s="54"/>
      <c r="J241" s="80"/>
      <c r="K241" s="306"/>
      <c r="L241" s="186"/>
      <c r="M241" s="306"/>
      <c r="N241" s="306"/>
      <c r="O241" s="306"/>
      <c r="P241" s="306"/>
      <c r="Q241" s="371"/>
      <c r="R241" s="371"/>
      <c r="S241" s="371"/>
      <c r="T241" s="371"/>
      <c r="U241" s="371"/>
      <c r="V241" s="371"/>
      <c r="W241" s="71"/>
      <c r="X241" s="71"/>
      <c r="Y241" s="71"/>
      <c r="Z241" s="71"/>
      <c r="AA241" s="71"/>
      <c r="AB241" s="71"/>
      <c r="AC241" s="71"/>
      <c r="AD241" s="71"/>
      <c r="AE241" s="71"/>
      <c r="AF241" s="71"/>
      <c r="AG241" s="371"/>
      <c r="AH241" s="371"/>
      <c r="AI241" s="371"/>
      <c r="AJ241" s="371"/>
      <c r="AK241" s="371"/>
      <c r="AL241" s="371"/>
      <c r="AM241" s="371"/>
      <c r="AN241" s="371"/>
      <c r="AO241" s="371"/>
      <c r="AP241" s="371"/>
      <c r="AQ241" s="371"/>
      <c r="AR241" s="371"/>
    </row>
    <row r="242" ht="17.25" spans="1:44">
      <c r="A242" s="283"/>
      <c r="B242" s="283"/>
      <c r="C242" s="283"/>
      <c r="D242" s="71"/>
      <c r="E242" s="296"/>
      <c r="F242" s="71"/>
      <c r="G242" s="71"/>
      <c r="H242" s="71"/>
      <c r="I242" s="54"/>
      <c r="J242" s="80"/>
      <c r="K242" s="306"/>
      <c r="L242" s="186"/>
      <c r="M242" s="306"/>
      <c r="N242" s="306"/>
      <c r="O242" s="306"/>
      <c r="P242" s="306"/>
      <c r="Q242" s="371"/>
      <c r="R242" s="371"/>
      <c r="S242" s="371"/>
      <c r="T242" s="371"/>
      <c r="U242" s="371"/>
      <c r="V242" s="371"/>
      <c r="W242" s="71"/>
      <c r="X242" s="71"/>
      <c r="Y242" s="71"/>
      <c r="Z242" s="71"/>
      <c r="AA242" s="71"/>
      <c r="AB242" s="71"/>
      <c r="AC242" s="71"/>
      <c r="AD242" s="71"/>
      <c r="AE242" s="71"/>
      <c r="AF242" s="71"/>
      <c r="AG242" s="371"/>
      <c r="AH242" s="371"/>
      <c r="AI242" s="371"/>
      <c r="AJ242" s="371"/>
      <c r="AK242" s="371"/>
      <c r="AL242" s="371"/>
      <c r="AM242" s="371"/>
      <c r="AN242" s="371"/>
      <c r="AO242" s="371"/>
      <c r="AP242" s="371"/>
      <c r="AQ242" s="371"/>
      <c r="AR242" s="371"/>
    </row>
    <row r="243" ht="17.25" spans="1:44">
      <c r="A243" s="283"/>
      <c r="B243" s="283"/>
      <c r="C243" s="283"/>
      <c r="D243" s="71"/>
      <c r="E243" s="296"/>
      <c r="F243" s="71"/>
      <c r="G243" s="71"/>
      <c r="H243" s="71"/>
      <c r="I243" s="54"/>
      <c r="J243" s="80"/>
      <c r="K243" s="306"/>
      <c r="L243" s="186"/>
      <c r="M243" s="306"/>
      <c r="N243" s="306"/>
      <c r="O243" s="306"/>
      <c r="P243" s="306"/>
      <c r="Q243" s="371"/>
      <c r="R243" s="371"/>
      <c r="S243" s="371"/>
      <c r="T243" s="371"/>
      <c r="U243" s="371"/>
      <c r="V243" s="371"/>
      <c r="W243" s="71"/>
      <c r="X243" s="71"/>
      <c r="Y243" s="71"/>
      <c r="Z243" s="71"/>
      <c r="AA243" s="71"/>
      <c r="AB243" s="71"/>
      <c r="AC243" s="71"/>
      <c r="AD243" s="71"/>
      <c r="AE243" s="71"/>
      <c r="AF243" s="71"/>
      <c r="AG243" s="371"/>
      <c r="AH243" s="371"/>
      <c r="AI243" s="371"/>
      <c r="AJ243" s="371"/>
      <c r="AK243" s="371"/>
      <c r="AL243" s="371"/>
      <c r="AM243" s="371"/>
      <c r="AN243" s="371"/>
      <c r="AO243" s="371"/>
      <c r="AP243" s="371"/>
      <c r="AQ243" s="371"/>
      <c r="AR243" s="371"/>
    </row>
    <row r="244" ht="17.25" spans="1:44">
      <c r="A244" s="283"/>
      <c r="B244" s="283"/>
      <c r="C244" s="283"/>
      <c r="D244" s="71"/>
      <c r="E244" s="296"/>
      <c r="F244" s="71"/>
      <c r="G244" s="71"/>
      <c r="H244" s="71"/>
      <c r="I244" s="54"/>
      <c r="J244" s="80"/>
      <c r="K244" s="306"/>
      <c r="L244" s="186"/>
      <c r="M244" s="306"/>
      <c r="N244" s="306"/>
      <c r="O244" s="306"/>
      <c r="P244" s="306"/>
      <c r="Q244" s="371"/>
      <c r="R244" s="371"/>
      <c r="S244" s="371"/>
      <c r="T244" s="371"/>
      <c r="U244" s="371"/>
      <c r="V244" s="371"/>
      <c r="W244" s="71"/>
      <c r="X244" s="71"/>
      <c r="Y244" s="71"/>
      <c r="Z244" s="71"/>
      <c r="AA244" s="71"/>
      <c r="AB244" s="71"/>
      <c r="AC244" s="71"/>
      <c r="AD244" s="71"/>
      <c r="AE244" s="71"/>
      <c r="AF244" s="71"/>
      <c r="AG244" s="371"/>
      <c r="AH244" s="371"/>
      <c r="AI244" s="371"/>
      <c r="AJ244" s="371"/>
      <c r="AK244" s="371"/>
      <c r="AL244" s="371"/>
      <c r="AM244" s="371"/>
      <c r="AN244" s="371"/>
      <c r="AO244" s="371"/>
      <c r="AP244" s="371"/>
      <c r="AQ244" s="371"/>
      <c r="AR244" s="371"/>
    </row>
    <row r="245" ht="17.25" spans="1:44">
      <c r="A245" s="283"/>
      <c r="B245" s="283"/>
      <c r="C245" s="283"/>
      <c r="D245" s="71"/>
      <c r="E245" s="296"/>
      <c r="F245" s="71"/>
      <c r="G245" s="71"/>
      <c r="H245" s="71"/>
      <c r="I245" s="54"/>
      <c r="J245" s="80"/>
      <c r="K245" s="306"/>
      <c r="L245" s="186"/>
      <c r="M245" s="306"/>
      <c r="N245" s="306"/>
      <c r="O245" s="306"/>
      <c r="P245" s="306"/>
      <c r="Q245" s="371"/>
      <c r="R245" s="371"/>
      <c r="S245" s="371"/>
      <c r="T245" s="371"/>
      <c r="U245" s="371"/>
      <c r="V245" s="371"/>
      <c r="W245" s="71"/>
      <c r="X245" s="71"/>
      <c r="Y245" s="71"/>
      <c r="Z245" s="71"/>
      <c r="AA245" s="71"/>
      <c r="AB245" s="71"/>
      <c r="AC245" s="71"/>
      <c r="AD245" s="71"/>
      <c r="AE245" s="71"/>
      <c r="AF245" s="71"/>
      <c r="AG245" s="371"/>
      <c r="AH245" s="371"/>
      <c r="AI245" s="371"/>
      <c r="AJ245" s="371"/>
      <c r="AK245" s="371"/>
      <c r="AL245" s="371"/>
      <c r="AM245" s="371"/>
      <c r="AN245" s="371"/>
      <c r="AO245" s="371"/>
      <c r="AP245" s="371"/>
      <c r="AQ245" s="371"/>
      <c r="AR245" s="371"/>
    </row>
    <row r="246" ht="17.25" spans="1:44">
      <c r="A246" s="283"/>
      <c r="B246" s="283"/>
      <c r="C246" s="283"/>
      <c r="D246" s="71"/>
      <c r="E246" s="296"/>
      <c r="F246" s="71"/>
      <c r="G246" s="71"/>
      <c r="H246" s="71"/>
      <c r="I246" s="54"/>
      <c r="J246" s="80"/>
      <c r="K246" s="306"/>
      <c r="L246" s="186"/>
      <c r="M246" s="306"/>
      <c r="N246" s="306"/>
      <c r="O246" s="306"/>
      <c r="P246" s="306"/>
      <c r="Q246" s="371"/>
      <c r="R246" s="371"/>
      <c r="S246" s="371"/>
      <c r="T246" s="371"/>
      <c r="U246" s="371"/>
      <c r="V246" s="371"/>
      <c r="W246" s="71"/>
      <c r="X246" s="71"/>
      <c r="Y246" s="71"/>
      <c r="Z246" s="71"/>
      <c r="AA246" s="71"/>
      <c r="AB246" s="71"/>
      <c r="AC246" s="71"/>
      <c r="AD246" s="71"/>
      <c r="AE246" s="71"/>
      <c r="AF246" s="71"/>
      <c r="AG246" s="371"/>
      <c r="AH246" s="371"/>
      <c r="AI246" s="371"/>
      <c r="AJ246" s="371"/>
      <c r="AK246" s="371"/>
      <c r="AL246" s="371"/>
      <c r="AM246" s="371"/>
      <c r="AN246" s="371"/>
      <c r="AO246" s="371"/>
      <c r="AP246" s="371"/>
      <c r="AQ246" s="371"/>
      <c r="AR246" s="371"/>
    </row>
    <row r="247" ht="17.25" spans="1:44">
      <c r="A247" s="283"/>
      <c r="B247" s="283"/>
      <c r="C247" s="283"/>
      <c r="D247" s="71"/>
      <c r="E247" s="296"/>
      <c r="F247" s="71"/>
      <c r="G247" s="71"/>
      <c r="H247" s="71"/>
      <c r="I247" s="54"/>
      <c r="J247" s="80"/>
      <c r="K247" s="306"/>
      <c r="L247" s="186"/>
      <c r="M247" s="306"/>
      <c r="N247" s="306"/>
      <c r="O247" s="306"/>
      <c r="P247" s="306"/>
      <c r="Q247" s="371"/>
      <c r="R247" s="371"/>
      <c r="S247" s="371"/>
      <c r="T247" s="371"/>
      <c r="U247" s="371"/>
      <c r="V247" s="371"/>
      <c r="W247" s="71"/>
      <c r="X247" s="71"/>
      <c r="Y247" s="71"/>
      <c r="Z247" s="71"/>
      <c r="AA247" s="71"/>
      <c r="AB247" s="71"/>
      <c r="AC247" s="71"/>
      <c r="AD247" s="71"/>
      <c r="AE247" s="71"/>
      <c r="AF247" s="71"/>
      <c r="AG247" s="371"/>
      <c r="AH247" s="371"/>
      <c r="AI247" s="371"/>
      <c r="AJ247" s="371"/>
      <c r="AK247" s="371"/>
      <c r="AL247" s="371"/>
      <c r="AM247" s="371"/>
      <c r="AN247" s="371"/>
      <c r="AO247" s="371"/>
      <c r="AP247" s="371"/>
      <c r="AQ247" s="371"/>
      <c r="AR247" s="371"/>
    </row>
    <row r="248" ht="17.25" spans="1:44">
      <c r="A248" s="283"/>
      <c r="B248" s="283"/>
      <c r="C248" s="283"/>
      <c r="D248" s="71"/>
      <c r="E248" s="296"/>
      <c r="F248" s="71"/>
      <c r="G248" s="71"/>
      <c r="H248" s="71"/>
      <c r="I248" s="54"/>
      <c r="J248" s="80"/>
      <c r="K248" s="306"/>
      <c r="L248" s="186"/>
      <c r="M248" s="306"/>
      <c r="N248" s="306"/>
      <c r="O248" s="306"/>
      <c r="P248" s="306"/>
      <c r="Q248" s="371"/>
      <c r="R248" s="371"/>
      <c r="S248" s="371"/>
      <c r="T248" s="371"/>
      <c r="U248" s="371"/>
      <c r="V248" s="371"/>
      <c r="W248" s="71"/>
      <c r="X248" s="71"/>
      <c r="Y248" s="71"/>
      <c r="Z248" s="71"/>
      <c r="AA248" s="71"/>
      <c r="AB248" s="71"/>
      <c r="AC248" s="71"/>
      <c r="AD248" s="71"/>
      <c r="AE248" s="71"/>
      <c r="AF248" s="71"/>
      <c r="AG248" s="371"/>
      <c r="AH248" s="371"/>
      <c r="AI248" s="371"/>
      <c r="AJ248" s="371"/>
      <c r="AK248" s="371"/>
      <c r="AL248" s="371"/>
      <c r="AM248" s="371"/>
      <c r="AN248" s="371"/>
      <c r="AO248" s="371"/>
      <c r="AP248" s="371"/>
      <c r="AQ248" s="371"/>
      <c r="AR248" s="371"/>
    </row>
    <row r="249" ht="17.25" spans="1:44">
      <c r="A249" s="283"/>
      <c r="B249" s="283"/>
      <c r="C249" s="283"/>
      <c r="D249" s="71"/>
      <c r="E249" s="296"/>
      <c r="F249" s="71"/>
      <c r="G249" s="71"/>
      <c r="H249" s="71"/>
      <c r="I249" s="54"/>
      <c r="J249" s="80"/>
      <c r="K249" s="306"/>
      <c r="L249" s="186"/>
      <c r="M249" s="306"/>
      <c r="N249" s="306"/>
      <c r="O249" s="306"/>
      <c r="P249" s="306"/>
      <c r="Q249" s="371"/>
      <c r="R249" s="371"/>
      <c r="S249" s="371"/>
      <c r="T249" s="371"/>
      <c r="U249" s="371"/>
      <c r="V249" s="371"/>
      <c r="W249" s="71"/>
      <c r="X249" s="71"/>
      <c r="Y249" s="71"/>
      <c r="Z249" s="71"/>
      <c r="AA249" s="71"/>
      <c r="AB249" s="71"/>
      <c r="AC249" s="71"/>
      <c r="AD249" s="71"/>
      <c r="AE249" s="71"/>
      <c r="AF249" s="71"/>
      <c r="AG249" s="371"/>
      <c r="AH249" s="371"/>
      <c r="AI249" s="371"/>
      <c r="AJ249" s="371"/>
      <c r="AK249" s="371"/>
      <c r="AL249" s="371"/>
      <c r="AM249" s="371"/>
      <c r="AN249" s="371"/>
      <c r="AO249" s="371"/>
      <c r="AP249" s="371"/>
      <c r="AQ249" s="371"/>
      <c r="AR249" s="371"/>
    </row>
    <row r="250" ht="17.25" spans="1:44">
      <c r="A250" s="283"/>
      <c r="B250" s="283"/>
      <c r="C250" s="283"/>
      <c r="D250" s="71"/>
      <c r="E250" s="296"/>
      <c r="F250" s="71"/>
      <c r="G250" s="71"/>
      <c r="H250" s="71"/>
      <c r="I250" s="54"/>
      <c r="J250" s="80"/>
      <c r="K250" s="306"/>
      <c r="L250" s="186"/>
      <c r="M250" s="306"/>
      <c r="N250" s="306"/>
      <c r="O250" s="306"/>
      <c r="P250" s="306"/>
      <c r="Q250" s="371"/>
      <c r="R250" s="371"/>
      <c r="S250" s="371"/>
      <c r="T250" s="371"/>
      <c r="U250" s="371"/>
      <c r="V250" s="371"/>
      <c r="W250" s="71"/>
      <c r="X250" s="71"/>
      <c r="Y250" s="71"/>
      <c r="Z250" s="71"/>
      <c r="AA250" s="71"/>
      <c r="AB250" s="71"/>
      <c r="AC250" s="71"/>
      <c r="AD250" s="71"/>
      <c r="AE250" s="71"/>
      <c r="AF250" s="71"/>
      <c r="AG250" s="371"/>
      <c r="AH250" s="371"/>
      <c r="AI250" s="371"/>
      <c r="AJ250" s="371"/>
      <c r="AK250" s="371"/>
      <c r="AL250" s="371"/>
      <c r="AM250" s="371"/>
      <c r="AN250" s="371"/>
      <c r="AO250" s="371"/>
      <c r="AP250" s="371"/>
      <c r="AQ250" s="371"/>
      <c r="AR250" s="371"/>
    </row>
    <row r="251" ht="17.25" spans="1:44">
      <c r="A251" s="283"/>
      <c r="B251" s="283"/>
      <c r="C251" s="283"/>
      <c r="D251" s="71"/>
      <c r="E251" s="296"/>
      <c r="F251" s="71"/>
      <c r="G251" s="71"/>
      <c r="H251" s="71"/>
      <c r="I251" s="54"/>
      <c r="J251" s="80"/>
      <c r="K251" s="306"/>
      <c r="L251" s="186"/>
      <c r="M251" s="306"/>
      <c r="N251" s="306"/>
      <c r="O251" s="306"/>
      <c r="P251" s="306"/>
      <c r="Q251" s="371"/>
      <c r="R251" s="371"/>
      <c r="S251" s="371"/>
      <c r="T251" s="371"/>
      <c r="U251" s="371"/>
      <c r="V251" s="371"/>
      <c r="W251" s="71"/>
      <c r="X251" s="71"/>
      <c r="Y251" s="71"/>
      <c r="Z251" s="71"/>
      <c r="AA251" s="71"/>
      <c r="AB251" s="71"/>
      <c r="AC251" s="71"/>
      <c r="AD251" s="71"/>
      <c r="AE251" s="71"/>
      <c r="AF251" s="71"/>
      <c r="AG251" s="371"/>
      <c r="AH251" s="371"/>
      <c r="AI251" s="371"/>
      <c r="AJ251" s="371"/>
      <c r="AK251" s="371"/>
      <c r="AL251" s="371"/>
      <c r="AM251" s="371"/>
      <c r="AN251" s="371"/>
      <c r="AO251" s="371"/>
      <c r="AP251" s="371"/>
      <c r="AQ251" s="371"/>
      <c r="AR251" s="371"/>
    </row>
    <row r="252" ht="17.25" spans="1:44">
      <c r="A252" s="283"/>
      <c r="B252" s="283"/>
      <c r="C252" s="283"/>
      <c r="D252" s="71"/>
      <c r="E252" s="296"/>
      <c r="F252" s="71"/>
      <c r="G252" s="71"/>
      <c r="H252" s="71"/>
      <c r="I252" s="54"/>
      <c r="J252" s="80"/>
      <c r="K252" s="306"/>
      <c r="L252" s="186"/>
      <c r="M252" s="306"/>
      <c r="N252" s="306"/>
      <c r="O252" s="306"/>
      <c r="P252" s="306"/>
      <c r="Q252" s="371"/>
      <c r="R252" s="371"/>
      <c r="S252" s="371"/>
      <c r="T252" s="371"/>
      <c r="U252" s="371"/>
      <c r="V252" s="371"/>
      <c r="W252" s="71"/>
      <c r="X252" s="71"/>
      <c r="Y252" s="71"/>
      <c r="Z252" s="71"/>
      <c r="AA252" s="71"/>
      <c r="AB252" s="71"/>
      <c r="AC252" s="71"/>
      <c r="AD252" s="71"/>
      <c r="AE252" s="71"/>
      <c r="AF252" s="71"/>
      <c r="AG252" s="371"/>
      <c r="AH252" s="371"/>
      <c r="AI252" s="371"/>
      <c r="AJ252" s="371"/>
      <c r="AK252" s="371"/>
      <c r="AL252" s="371"/>
      <c r="AM252" s="371"/>
      <c r="AN252" s="371"/>
      <c r="AO252" s="371"/>
      <c r="AP252" s="371"/>
      <c r="AQ252" s="371"/>
      <c r="AR252" s="371"/>
    </row>
    <row r="253" ht="17.25" spans="1:44">
      <c r="A253" s="283"/>
      <c r="B253" s="283"/>
      <c r="C253" s="283"/>
      <c r="D253" s="71"/>
      <c r="E253" s="296"/>
      <c r="F253" s="71"/>
      <c r="G253" s="71"/>
      <c r="H253" s="71"/>
      <c r="I253" s="54"/>
      <c r="J253" s="80"/>
      <c r="K253" s="306"/>
      <c r="L253" s="186"/>
      <c r="M253" s="306"/>
      <c r="N253" s="306"/>
      <c r="O253" s="306"/>
      <c r="P253" s="306"/>
      <c r="Q253" s="371"/>
      <c r="R253" s="371"/>
      <c r="S253" s="371"/>
      <c r="T253" s="371"/>
      <c r="U253" s="371"/>
      <c r="V253" s="371"/>
      <c r="W253" s="71"/>
      <c r="X253" s="71"/>
      <c r="Y253" s="71"/>
      <c r="Z253" s="71"/>
      <c r="AA253" s="71"/>
      <c r="AB253" s="71"/>
      <c r="AC253" s="71"/>
      <c r="AD253" s="71"/>
      <c r="AE253" s="71"/>
      <c r="AF253" s="71"/>
      <c r="AG253" s="371"/>
      <c r="AH253" s="371"/>
      <c r="AI253" s="371"/>
      <c r="AJ253" s="371"/>
      <c r="AK253" s="371"/>
      <c r="AL253" s="371"/>
      <c r="AM253" s="371"/>
      <c r="AN253" s="371"/>
      <c r="AO253" s="371"/>
      <c r="AP253" s="371"/>
      <c r="AQ253" s="371"/>
      <c r="AR253" s="371"/>
    </row>
    <row r="254" ht="17.25" spans="1:44">
      <c r="A254" s="283"/>
      <c r="B254" s="283"/>
      <c r="C254" s="283"/>
      <c r="D254" s="71"/>
      <c r="E254" s="296"/>
      <c r="F254" s="71"/>
      <c r="G254" s="71"/>
      <c r="H254" s="71"/>
      <c r="I254" s="54"/>
      <c r="J254" s="80"/>
      <c r="K254" s="306"/>
      <c r="L254" s="186"/>
      <c r="M254" s="306"/>
      <c r="N254" s="306"/>
      <c r="O254" s="306"/>
      <c r="P254" s="306"/>
      <c r="Q254" s="371"/>
      <c r="R254" s="371"/>
      <c r="S254" s="371"/>
      <c r="T254" s="371"/>
      <c r="U254" s="371"/>
      <c r="V254" s="371"/>
      <c r="W254" s="71"/>
      <c r="X254" s="71"/>
      <c r="Y254" s="71"/>
      <c r="Z254" s="71"/>
      <c r="AA254" s="71"/>
      <c r="AB254" s="71"/>
      <c r="AC254" s="71"/>
      <c r="AD254" s="71"/>
      <c r="AE254" s="71"/>
      <c r="AF254" s="71"/>
      <c r="AG254" s="371"/>
      <c r="AH254" s="371"/>
      <c r="AI254" s="371"/>
      <c r="AJ254" s="371"/>
      <c r="AK254" s="371"/>
      <c r="AL254" s="371"/>
      <c r="AM254" s="371"/>
      <c r="AN254" s="371"/>
      <c r="AO254" s="371"/>
      <c r="AP254" s="371"/>
      <c r="AQ254" s="371"/>
      <c r="AR254" s="371"/>
    </row>
    <row r="255" ht="17.25" spans="1:44">
      <c r="A255" s="283"/>
      <c r="B255" s="283"/>
      <c r="C255" s="283"/>
      <c r="D255" s="71"/>
      <c r="E255" s="296"/>
      <c r="F255" s="71"/>
      <c r="G255" s="71"/>
      <c r="H255" s="71"/>
      <c r="I255" s="54"/>
      <c r="J255" s="80"/>
      <c r="K255" s="306"/>
      <c r="L255" s="186"/>
      <c r="M255" s="306"/>
      <c r="N255" s="306"/>
      <c r="O255" s="306"/>
      <c r="P255" s="306"/>
      <c r="Q255" s="371"/>
      <c r="R255" s="371"/>
      <c r="S255" s="371"/>
      <c r="T255" s="371"/>
      <c r="U255" s="371"/>
      <c r="V255" s="371"/>
      <c r="W255" s="71"/>
      <c r="X255" s="71"/>
      <c r="Y255" s="71"/>
      <c r="Z255" s="71"/>
      <c r="AA255" s="71"/>
      <c r="AB255" s="71"/>
      <c r="AC255" s="71"/>
      <c r="AD255" s="71"/>
      <c r="AE255" s="71"/>
      <c r="AF255" s="71"/>
      <c r="AG255" s="371"/>
      <c r="AH255" s="371"/>
      <c r="AI255" s="371"/>
      <c r="AJ255" s="371"/>
      <c r="AK255" s="371"/>
      <c r="AL255" s="371"/>
      <c r="AM255" s="371"/>
      <c r="AN255" s="371"/>
      <c r="AO255" s="371"/>
      <c r="AP255" s="371"/>
      <c r="AQ255" s="371"/>
      <c r="AR255" s="371"/>
    </row>
    <row r="256" ht="17.25" spans="1:44">
      <c r="A256" s="283"/>
      <c r="B256" s="283"/>
      <c r="C256" s="283"/>
      <c r="D256" s="71"/>
      <c r="E256" s="296"/>
      <c r="F256" s="71"/>
      <c r="G256" s="71"/>
      <c r="H256" s="71"/>
      <c r="I256" s="54"/>
      <c r="J256" s="80"/>
      <c r="K256" s="306"/>
      <c r="L256" s="186"/>
      <c r="M256" s="306"/>
      <c r="N256" s="306"/>
      <c r="O256" s="306"/>
      <c r="P256" s="306"/>
      <c r="Q256" s="371"/>
      <c r="R256" s="371"/>
      <c r="S256" s="371"/>
      <c r="T256" s="371"/>
      <c r="U256" s="371"/>
      <c r="V256" s="371"/>
      <c r="W256" s="71"/>
      <c r="X256" s="71"/>
      <c r="Y256" s="71"/>
      <c r="Z256" s="71"/>
      <c r="AA256" s="71"/>
      <c r="AB256" s="71"/>
      <c r="AC256" s="71"/>
      <c r="AD256" s="71"/>
      <c r="AE256" s="71"/>
      <c r="AF256" s="71"/>
      <c r="AG256" s="371"/>
      <c r="AH256" s="371"/>
      <c r="AI256" s="371"/>
      <c r="AJ256" s="371"/>
      <c r="AK256" s="371"/>
      <c r="AL256" s="371"/>
      <c r="AM256" s="371"/>
      <c r="AN256" s="371"/>
      <c r="AO256" s="371"/>
      <c r="AP256" s="371"/>
      <c r="AQ256" s="371"/>
      <c r="AR256" s="371"/>
    </row>
    <row r="257" ht="17.25" spans="1:44">
      <c r="A257" s="283"/>
      <c r="B257" s="283"/>
      <c r="C257" s="283"/>
      <c r="D257" s="71"/>
      <c r="E257" s="296"/>
      <c r="F257" s="71"/>
      <c r="G257" s="71"/>
      <c r="H257" s="71"/>
      <c r="I257" s="54"/>
      <c r="J257" s="80"/>
      <c r="K257" s="306"/>
      <c r="L257" s="186"/>
      <c r="M257" s="306"/>
      <c r="N257" s="306"/>
      <c r="O257" s="306"/>
      <c r="P257" s="306"/>
      <c r="Q257" s="371"/>
      <c r="R257" s="371"/>
      <c r="S257" s="371"/>
      <c r="T257" s="371"/>
      <c r="U257" s="371"/>
      <c r="V257" s="371"/>
      <c r="W257" s="71"/>
      <c r="X257" s="71"/>
      <c r="Y257" s="71"/>
      <c r="Z257" s="71"/>
      <c r="AA257" s="71"/>
      <c r="AB257" s="71"/>
      <c r="AC257" s="71"/>
      <c r="AD257" s="71"/>
      <c r="AE257" s="71"/>
      <c r="AF257" s="71"/>
      <c r="AG257" s="371"/>
      <c r="AH257" s="371"/>
      <c r="AI257" s="371"/>
      <c r="AJ257" s="371"/>
      <c r="AK257" s="371"/>
      <c r="AL257" s="371"/>
      <c r="AM257" s="371"/>
      <c r="AN257" s="371"/>
      <c r="AO257" s="371"/>
      <c r="AP257" s="371"/>
      <c r="AQ257" s="371"/>
      <c r="AR257" s="371"/>
    </row>
    <row r="258" ht="17.25" spans="1:44">
      <c r="A258" s="283"/>
      <c r="B258" s="283"/>
      <c r="C258" s="283"/>
      <c r="D258" s="71"/>
      <c r="E258" s="296"/>
      <c r="F258" s="71"/>
      <c r="G258" s="71"/>
      <c r="H258" s="71"/>
      <c r="I258" s="54"/>
      <c r="J258" s="80"/>
      <c r="K258" s="306"/>
      <c r="L258" s="186"/>
      <c r="M258" s="306"/>
      <c r="N258" s="306"/>
      <c r="O258" s="306"/>
      <c r="P258" s="306"/>
      <c r="Q258" s="371"/>
      <c r="R258" s="371"/>
      <c r="S258" s="371"/>
      <c r="T258" s="371"/>
      <c r="U258" s="371"/>
      <c r="V258" s="371"/>
      <c r="W258" s="71"/>
      <c r="X258" s="71"/>
      <c r="Y258" s="71"/>
      <c r="Z258" s="71"/>
      <c r="AA258" s="71"/>
      <c r="AB258" s="71"/>
      <c r="AC258" s="71"/>
      <c r="AD258" s="71"/>
      <c r="AE258" s="71"/>
      <c r="AF258" s="71"/>
      <c r="AG258" s="371"/>
      <c r="AH258" s="371"/>
      <c r="AI258" s="371"/>
      <c r="AJ258" s="371"/>
      <c r="AK258" s="371"/>
      <c r="AL258" s="371"/>
      <c r="AM258" s="371"/>
      <c r="AN258" s="371"/>
      <c r="AO258" s="371"/>
      <c r="AP258" s="371"/>
      <c r="AQ258" s="371"/>
      <c r="AR258" s="371"/>
    </row>
    <row r="259" ht="17.25" spans="1:44">
      <c r="A259" s="283"/>
      <c r="B259" s="283"/>
      <c r="C259" s="283"/>
      <c r="D259" s="71"/>
      <c r="E259" s="296"/>
      <c r="F259" s="71"/>
      <c r="G259" s="71"/>
      <c r="H259" s="71"/>
      <c r="I259" s="54"/>
      <c r="J259" s="80"/>
      <c r="K259" s="306"/>
      <c r="L259" s="186"/>
      <c r="M259" s="306"/>
      <c r="N259" s="306"/>
      <c r="O259" s="306"/>
      <c r="P259" s="306"/>
      <c r="Q259" s="371"/>
      <c r="R259" s="371"/>
      <c r="S259" s="371"/>
      <c r="T259" s="371"/>
      <c r="U259" s="371"/>
      <c r="V259" s="371"/>
      <c r="W259" s="71"/>
      <c r="X259" s="71"/>
      <c r="Y259" s="71"/>
      <c r="Z259" s="71"/>
      <c r="AA259" s="71"/>
      <c r="AB259" s="71"/>
      <c r="AC259" s="71"/>
      <c r="AD259" s="71"/>
      <c r="AE259" s="71"/>
      <c r="AF259" s="71"/>
      <c r="AG259" s="371"/>
      <c r="AH259" s="371"/>
      <c r="AI259" s="371"/>
      <c r="AJ259" s="371"/>
      <c r="AK259" s="371"/>
      <c r="AL259" s="371"/>
      <c r="AM259" s="371"/>
      <c r="AN259" s="371"/>
      <c r="AO259" s="371"/>
      <c r="AP259" s="371"/>
      <c r="AQ259" s="371"/>
      <c r="AR259" s="371"/>
    </row>
    <row r="260" ht="17.25" spans="1:44">
      <c r="A260" s="283"/>
      <c r="B260" s="283"/>
      <c r="C260" s="283"/>
      <c r="D260" s="71"/>
      <c r="E260" s="296"/>
      <c r="F260" s="71"/>
      <c r="G260" s="71"/>
      <c r="H260" s="71"/>
      <c r="I260" s="54"/>
      <c r="J260" s="80"/>
      <c r="K260" s="306"/>
      <c r="L260" s="186"/>
      <c r="M260" s="306"/>
      <c r="N260" s="306"/>
      <c r="O260" s="306"/>
      <c r="P260" s="306"/>
      <c r="Q260" s="371"/>
      <c r="R260" s="371"/>
      <c r="S260" s="371"/>
      <c r="T260" s="371"/>
      <c r="U260" s="371"/>
      <c r="V260" s="371"/>
      <c r="W260" s="71"/>
      <c r="X260" s="71"/>
      <c r="Y260" s="71"/>
      <c r="Z260" s="71"/>
      <c r="AA260" s="71"/>
      <c r="AB260" s="71"/>
      <c r="AC260" s="71"/>
      <c r="AD260" s="71"/>
      <c r="AE260" s="71"/>
      <c r="AF260" s="71"/>
      <c r="AG260" s="371"/>
      <c r="AH260" s="371"/>
      <c r="AI260" s="371"/>
      <c r="AJ260" s="371"/>
      <c r="AK260" s="371"/>
      <c r="AL260" s="371"/>
      <c r="AM260" s="371"/>
      <c r="AN260" s="371"/>
      <c r="AO260" s="371"/>
      <c r="AP260" s="371"/>
      <c r="AQ260" s="371"/>
      <c r="AR260" s="371"/>
    </row>
    <row r="261" ht="17.25" spans="1:44">
      <c r="A261" s="283"/>
      <c r="B261" s="283"/>
      <c r="C261" s="283"/>
      <c r="D261" s="71"/>
      <c r="E261" s="296"/>
      <c r="F261" s="71"/>
      <c r="G261" s="71"/>
      <c r="H261" s="71"/>
      <c r="I261" s="54"/>
      <c r="J261" s="80"/>
      <c r="K261" s="306"/>
      <c r="L261" s="186"/>
      <c r="M261" s="306"/>
      <c r="N261" s="306"/>
      <c r="O261" s="306"/>
      <c r="P261" s="306"/>
      <c r="Q261" s="371"/>
      <c r="R261" s="371"/>
      <c r="S261" s="371"/>
      <c r="T261" s="371"/>
      <c r="U261" s="371"/>
      <c r="V261" s="371"/>
      <c r="W261" s="71"/>
      <c r="X261" s="71"/>
      <c r="Y261" s="71"/>
      <c r="Z261" s="71"/>
      <c r="AA261" s="71"/>
      <c r="AB261" s="71"/>
      <c r="AC261" s="71"/>
      <c r="AD261" s="71"/>
      <c r="AE261" s="71"/>
      <c r="AF261" s="71"/>
      <c r="AG261" s="371"/>
      <c r="AH261" s="371"/>
      <c r="AI261" s="371"/>
      <c r="AJ261" s="371"/>
      <c r="AK261" s="371"/>
      <c r="AL261" s="371"/>
      <c r="AM261" s="371"/>
      <c r="AN261" s="371"/>
      <c r="AO261" s="371"/>
      <c r="AP261" s="371"/>
      <c r="AQ261" s="371"/>
      <c r="AR261" s="371"/>
    </row>
    <row r="262" ht="17.25" spans="1:44">
      <c r="A262" s="283"/>
      <c r="B262" s="283"/>
      <c r="C262" s="283"/>
      <c r="D262" s="71"/>
      <c r="E262" s="296"/>
      <c r="F262" s="71"/>
      <c r="G262" s="71"/>
      <c r="H262" s="71"/>
      <c r="I262" s="54"/>
      <c r="J262" s="80"/>
      <c r="K262" s="306"/>
      <c r="L262" s="186"/>
      <c r="M262" s="306"/>
      <c r="N262" s="306"/>
      <c r="O262" s="306"/>
      <c r="P262" s="306"/>
      <c r="Q262" s="371"/>
      <c r="R262" s="371"/>
      <c r="S262" s="371"/>
      <c r="T262" s="371"/>
      <c r="U262" s="371"/>
      <c r="V262" s="371"/>
      <c r="W262" s="71"/>
      <c r="X262" s="71"/>
      <c r="Y262" s="71"/>
      <c r="Z262" s="71"/>
      <c r="AA262" s="71"/>
      <c r="AB262" s="71"/>
      <c r="AC262" s="71"/>
      <c r="AD262" s="71"/>
      <c r="AE262" s="71"/>
      <c r="AF262" s="71"/>
      <c r="AG262" s="371"/>
      <c r="AH262" s="371"/>
      <c r="AI262" s="371"/>
      <c r="AJ262" s="371"/>
      <c r="AK262" s="371"/>
      <c r="AL262" s="371"/>
      <c r="AM262" s="371"/>
      <c r="AN262" s="371"/>
      <c r="AO262" s="371"/>
      <c r="AP262" s="371"/>
      <c r="AQ262" s="371"/>
      <c r="AR262" s="371"/>
    </row>
    <row r="263" ht="17.25" spans="1:44">
      <c r="A263" s="283"/>
      <c r="B263" s="283"/>
      <c r="C263" s="283"/>
      <c r="D263" s="71"/>
      <c r="E263" s="296"/>
      <c r="F263" s="71"/>
      <c r="G263" s="71"/>
      <c r="H263" s="71"/>
      <c r="I263" s="54"/>
      <c r="J263" s="80"/>
      <c r="K263" s="306"/>
      <c r="L263" s="186"/>
      <c r="M263" s="306"/>
      <c r="N263" s="306"/>
      <c r="O263" s="306"/>
      <c r="P263" s="306"/>
      <c r="Q263" s="371"/>
      <c r="R263" s="371"/>
      <c r="S263" s="371"/>
      <c r="T263" s="371"/>
      <c r="U263" s="371"/>
      <c r="V263" s="371"/>
      <c r="W263" s="71"/>
      <c r="X263" s="71"/>
      <c r="Y263" s="71"/>
      <c r="Z263" s="71"/>
      <c r="AA263" s="71"/>
      <c r="AB263" s="71"/>
      <c r="AC263" s="71"/>
      <c r="AD263" s="71"/>
      <c r="AE263" s="71"/>
      <c r="AF263" s="71"/>
      <c r="AG263" s="371"/>
      <c r="AH263" s="371"/>
      <c r="AI263" s="371"/>
      <c r="AJ263" s="371"/>
      <c r="AK263" s="371"/>
      <c r="AL263" s="371"/>
      <c r="AM263" s="371"/>
      <c r="AN263" s="371"/>
      <c r="AO263" s="371"/>
      <c r="AP263" s="371"/>
      <c r="AQ263" s="371"/>
      <c r="AR263" s="371"/>
    </row>
    <row r="264" ht="17.25" spans="1:44">
      <c r="A264" s="283"/>
      <c r="B264" s="283"/>
      <c r="C264" s="283"/>
      <c r="D264" s="71"/>
      <c r="E264" s="296"/>
      <c r="F264" s="71"/>
      <c r="G264" s="71"/>
      <c r="H264" s="71"/>
      <c r="I264" s="54"/>
      <c r="J264" s="80"/>
      <c r="K264" s="306"/>
      <c r="L264" s="186"/>
      <c r="M264" s="306"/>
      <c r="N264" s="306"/>
      <c r="O264" s="306"/>
      <c r="P264" s="306"/>
      <c r="Q264" s="371"/>
      <c r="R264" s="371"/>
      <c r="S264" s="371"/>
      <c r="T264" s="371"/>
      <c r="U264" s="371"/>
      <c r="V264" s="371"/>
      <c r="W264" s="71"/>
      <c r="X264" s="71"/>
      <c r="Y264" s="71"/>
      <c r="Z264" s="71"/>
      <c r="AA264" s="71"/>
      <c r="AB264" s="71"/>
      <c r="AC264" s="71"/>
      <c r="AD264" s="71"/>
      <c r="AE264" s="71"/>
      <c r="AF264" s="71"/>
      <c r="AG264" s="371"/>
      <c r="AH264" s="371"/>
      <c r="AI264" s="371"/>
      <c r="AJ264" s="371"/>
      <c r="AK264" s="371"/>
      <c r="AL264" s="371"/>
      <c r="AM264" s="371"/>
      <c r="AN264" s="371"/>
      <c r="AO264" s="371"/>
      <c r="AP264" s="371"/>
      <c r="AQ264" s="371"/>
      <c r="AR264" s="371"/>
    </row>
    <row r="265" ht="17.25" spans="1:44">
      <c r="A265" s="283"/>
      <c r="B265" s="283"/>
      <c r="C265" s="283"/>
      <c r="D265" s="71"/>
      <c r="E265" s="296"/>
      <c r="F265" s="71"/>
      <c r="G265" s="71"/>
      <c r="H265" s="71"/>
      <c r="I265" s="54"/>
      <c r="J265" s="80"/>
      <c r="K265" s="306"/>
      <c r="L265" s="186"/>
      <c r="M265" s="306"/>
      <c r="N265" s="306"/>
      <c r="O265" s="306"/>
      <c r="P265" s="306"/>
      <c r="Q265" s="371"/>
      <c r="R265" s="371"/>
      <c r="S265" s="371"/>
      <c r="T265" s="371"/>
      <c r="U265" s="371"/>
      <c r="V265" s="371"/>
      <c r="W265" s="71"/>
      <c r="X265" s="71"/>
      <c r="Y265" s="71"/>
      <c r="Z265" s="71"/>
      <c r="AA265" s="71"/>
      <c r="AB265" s="71"/>
      <c r="AC265" s="71"/>
      <c r="AD265" s="71"/>
      <c r="AE265" s="71"/>
      <c r="AF265" s="71"/>
      <c r="AG265" s="371"/>
      <c r="AH265" s="371"/>
      <c r="AI265" s="371"/>
      <c r="AJ265" s="371"/>
      <c r="AK265" s="371"/>
      <c r="AL265" s="371"/>
      <c r="AM265" s="371"/>
      <c r="AN265" s="371"/>
      <c r="AO265" s="371"/>
      <c r="AP265" s="371"/>
      <c r="AQ265" s="371"/>
      <c r="AR265" s="371"/>
    </row>
    <row r="266" ht="17.25" spans="1:44">
      <c r="A266" s="283"/>
      <c r="B266" s="283"/>
      <c r="C266" s="283"/>
      <c r="D266" s="71"/>
      <c r="E266" s="296"/>
      <c r="F266" s="71"/>
      <c r="G266" s="71"/>
      <c r="H266" s="71"/>
      <c r="I266" s="54"/>
      <c r="J266" s="80"/>
      <c r="K266" s="306"/>
      <c r="L266" s="186"/>
      <c r="M266" s="306"/>
      <c r="N266" s="306"/>
      <c r="O266" s="306"/>
      <c r="P266" s="306"/>
      <c r="Q266" s="371"/>
      <c r="R266" s="371"/>
      <c r="S266" s="371"/>
      <c r="T266" s="371"/>
      <c r="U266" s="371"/>
      <c r="V266" s="371"/>
      <c r="W266" s="71"/>
      <c r="X266" s="71"/>
      <c r="Y266" s="71"/>
      <c r="Z266" s="71"/>
      <c r="AA266" s="71"/>
      <c r="AB266" s="71"/>
      <c r="AC266" s="71"/>
      <c r="AD266" s="71"/>
      <c r="AE266" s="71"/>
      <c r="AF266" s="71"/>
      <c r="AG266" s="371"/>
      <c r="AH266" s="371"/>
      <c r="AI266" s="371"/>
      <c r="AJ266" s="371"/>
      <c r="AK266" s="371"/>
      <c r="AL266" s="371"/>
      <c r="AM266" s="371"/>
      <c r="AN266" s="371"/>
      <c r="AO266" s="371"/>
      <c r="AP266" s="371"/>
      <c r="AQ266" s="371"/>
      <c r="AR266" s="371"/>
    </row>
    <row r="267" ht="17.25" spans="1:44">
      <c r="A267" s="283"/>
      <c r="B267" s="283"/>
      <c r="C267" s="283"/>
      <c r="D267" s="71"/>
      <c r="E267" s="296"/>
      <c r="F267" s="71"/>
      <c r="G267" s="71"/>
      <c r="H267" s="71"/>
      <c r="I267" s="54"/>
      <c r="J267" s="80"/>
      <c r="K267" s="306"/>
      <c r="L267" s="186"/>
      <c r="M267" s="306"/>
      <c r="N267" s="306"/>
      <c r="O267" s="306"/>
      <c r="P267" s="306"/>
      <c r="Q267" s="371"/>
      <c r="R267" s="371"/>
      <c r="S267" s="371"/>
      <c r="T267" s="371"/>
      <c r="U267" s="371"/>
      <c r="V267" s="371"/>
      <c r="W267" s="71"/>
      <c r="X267" s="71"/>
      <c r="Y267" s="71"/>
      <c r="Z267" s="71"/>
      <c r="AA267" s="71"/>
      <c r="AB267" s="71"/>
      <c r="AC267" s="71"/>
      <c r="AD267" s="71"/>
      <c r="AE267" s="71"/>
      <c r="AF267" s="71"/>
      <c r="AG267" s="371"/>
      <c r="AH267" s="371"/>
      <c r="AI267" s="371"/>
      <c r="AJ267" s="371"/>
      <c r="AK267" s="371"/>
      <c r="AL267" s="371"/>
      <c r="AM267" s="371"/>
      <c r="AN267" s="371"/>
      <c r="AO267" s="371"/>
      <c r="AP267" s="371"/>
      <c r="AQ267" s="371"/>
      <c r="AR267" s="371"/>
    </row>
    <row r="268" ht="17.25" spans="1:44">
      <c r="A268" s="283"/>
      <c r="B268" s="283"/>
      <c r="C268" s="283"/>
      <c r="D268" s="71"/>
      <c r="E268" s="296"/>
      <c r="F268" s="71"/>
      <c r="G268" s="71"/>
      <c r="H268" s="71"/>
      <c r="I268" s="54"/>
      <c r="J268" s="80"/>
      <c r="K268" s="306"/>
      <c r="L268" s="186"/>
      <c r="M268" s="306"/>
      <c r="N268" s="306"/>
      <c r="O268" s="306"/>
      <c r="P268" s="306"/>
      <c r="Q268" s="371"/>
      <c r="R268" s="371"/>
      <c r="S268" s="371"/>
      <c r="T268" s="371"/>
      <c r="U268" s="371"/>
      <c r="V268" s="371"/>
      <c r="W268" s="71"/>
      <c r="X268" s="71"/>
      <c r="Y268" s="71"/>
      <c r="Z268" s="71"/>
      <c r="AA268" s="71"/>
      <c r="AB268" s="71"/>
      <c r="AC268" s="71"/>
      <c r="AD268" s="71"/>
      <c r="AE268" s="71"/>
      <c r="AF268" s="71"/>
      <c r="AG268" s="371"/>
      <c r="AH268" s="371"/>
      <c r="AI268" s="371"/>
      <c r="AJ268" s="371"/>
      <c r="AK268" s="371"/>
      <c r="AL268" s="371"/>
      <c r="AM268" s="371"/>
      <c r="AN268" s="371"/>
      <c r="AO268" s="371"/>
      <c r="AP268" s="371"/>
      <c r="AQ268" s="371"/>
      <c r="AR268" s="371"/>
    </row>
    <row r="269" ht="17.25" spans="1:44">
      <c r="A269" s="283"/>
      <c r="B269" s="283"/>
      <c r="C269" s="283"/>
      <c r="D269" s="71"/>
      <c r="E269" s="296"/>
      <c r="F269" s="71"/>
      <c r="G269" s="71"/>
      <c r="H269" s="71"/>
      <c r="I269" s="54"/>
      <c r="J269" s="80"/>
      <c r="K269" s="306"/>
      <c r="L269" s="186"/>
      <c r="M269" s="306"/>
      <c r="N269" s="306"/>
      <c r="O269" s="306"/>
      <c r="P269" s="306"/>
      <c r="Q269" s="371"/>
      <c r="R269" s="371"/>
      <c r="S269" s="371"/>
      <c r="T269" s="371"/>
      <c r="U269" s="371"/>
      <c r="V269" s="371"/>
      <c r="W269" s="71"/>
      <c r="X269" s="71"/>
      <c r="Y269" s="71"/>
      <c r="Z269" s="71"/>
      <c r="AA269" s="71"/>
      <c r="AB269" s="71"/>
      <c r="AC269" s="71"/>
      <c r="AD269" s="71"/>
      <c r="AE269" s="71"/>
      <c r="AF269" s="71"/>
      <c r="AG269" s="371"/>
      <c r="AH269" s="371"/>
      <c r="AI269" s="371"/>
      <c r="AJ269" s="371"/>
      <c r="AK269" s="371"/>
      <c r="AL269" s="371"/>
      <c r="AM269" s="371"/>
      <c r="AN269" s="371"/>
      <c r="AO269" s="371"/>
      <c r="AP269" s="371"/>
      <c r="AQ269" s="371"/>
      <c r="AR269" s="371"/>
    </row>
    <row r="270" ht="17.25" spans="1:44">
      <c r="A270" s="283"/>
      <c r="B270" s="283"/>
      <c r="C270" s="283"/>
      <c r="D270" s="71"/>
      <c r="E270" s="296"/>
      <c r="F270" s="71"/>
      <c r="G270" s="71"/>
      <c r="H270" s="71"/>
      <c r="I270" s="54"/>
      <c r="J270" s="80"/>
      <c r="K270" s="306"/>
      <c r="L270" s="186"/>
      <c r="M270" s="306"/>
      <c r="N270" s="306"/>
      <c r="O270" s="306"/>
      <c r="P270" s="306"/>
      <c r="Q270" s="371"/>
      <c r="R270" s="371"/>
      <c r="S270" s="371"/>
      <c r="T270" s="371"/>
      <c r="U270" s="371"/>
      <c r="V270" s="371"/>
      <c r="W270" s="71"/>
      <c r="X270" s="71"/>
      <c r="Y270" s="71"/>
      <c r="Z270" s="71"/>
      <c r="AA270" s="71"/>
      <c r="AB270" s="71"/>
      <c r="AC270" s="71"/>
      <c r="AD270" s="71"/>
      <c r="AE270" s="71"/>
      <c r="AF270" s="71"/>
      <c r="AG270" s="371"/>
      <c r="AH270" s="371"/>
      <c r="AI270" s="371"/>
      <c r="AJ270" s="371"/>
      <c r="AK270" s="371"/>
      <c r="AL270" s="371"/>
      <c r="AM270" s="371"/>
      <c r="AN270" s="371"/>
      <c r="AO270" s="371"/>
      <c r="AP270" s="371"/>
      <c r="AQ270" s="371"/>
      <c r="AR270" s="371"/>
    </row>
    <row r="271" ht="17.25" spans="1:44">
      <c r="A271" s="283"/>
      <c r="B271" s="283"/>
      <c r="C271" s="283"/>
      <c r="D271" s="71"/>
      <c r="E271" s="296"/>
      <c r="F271" s="71"/>
      <c r="G271" s="71"/>
      <c r="H271" s="71"/>
      <c r="I271" s="54"/>
      <c r="J271" s="80"/>
      <c r="K271" s="306"/>
      <c r="L271" s="186"/>
      <c r="M271" s="306"/>
      <c r="N271" s="306"/>
      <c r="O271" s="306"/>
      <c r="P271" s="306"/>
      <c r="Q271" s="371"/>
      <c r="R271" s="371"/>
      <c r="S271" s="371"/>
      <c r="T271" s="371"/>
      <c r="U271" s="371"/>
      <c r="V271" s="371"/>
      <c r="W271" s="71"/>
      <c r="X271" s="71"/>
      <c r="Y271" s="71"/>
      <c r="Z271" s="71"/>
      <c r="AA271" s="71"/>
      <c r="AB271" s="71"/>
      <c r="AC271" s="71"/>
      <c r="AD271" s="71"/>
      <c r="AE271" s="71"/>
      <c r="AF271" s="71"/>
      <c r="AG271" s="371"/>
      <c r="AH271" s="371"/>
      <c r="AI271" s="371"/>
      <c r="AJ271" s="371"/>
      <c r="AK271" s="371"/>
      <c r="AL271" s="371"/>
      <c r="AM271" s="371"/>
      <c r="AN271" s="371"/>
      <c r="AO271" s="371"/>
      <c r="AP271" s="371"/>
      <c r="AQ271" s="371"/>
      <c r="AR271" s="371"/>
    </row>
    <row r="272" ht="17.25" spans="1:44">
      <c r="A272" s="283"/>
      <c r="B272" s="283"/>
      <c r="C272" s="283"/>
      <c r="D272" s="71"/>
      <c r="E272" s="296"/>
      <c r="F272" s="71"/>
      <c r="G272" s="71"/>
      <c r="H272" s="71"/>
      <c r="I272" s="54"/>
      <c r="J272" s="80"/>
      <c r="K272" s="306"/>
      <c r="L272" s="186"/>
      <c r="M272" s="306"/>
      <c r="N272" s="306"/>
      <c r="O272" s="306"/>
      <c r="P272" s="306"/>
      <c r="Q272" s="371"/>
      <c r="R272" s="371"/>
      <c r="S272" s="371"/>
      <c r="T272" s="371"/>
      <c r="U272" s="371"/>
      <c r="V272" s="371"/>
      <c r="W272" s="71"/>
      <c r="X272" s="71"/>
      <c r="Y272" s="71"/>
      <c r="Z272" s="71"/>
      <c r="AA272" s="71"/>
      <c r="AB272" s="71"/>
      <c r="AC272" s="71"/>
      <c r="AD272" s="71"/>
      <c r="AE272" s="71"/>
      <c r="AF272" s="71"/>
      <c r="AG272" s="371"/>
      <c r="AH272" s="371"/>
      <c r="AI272" s="371"/>
      <c r="AJ272" s="371"/>
      <c r="AK272" s="371"/>
      <c r="AL272" s="371"/>
      <c r="AM272" s="371"/>
      <c r="AN272" s="371"/>
      <c r="AO272" s="371"/>
      <c r="AP272" s="371"/>
      <c r="AQ272" s="371"/>
      <c r="AR272" s="371"/>
    </row>
    <row r="273" ht="17.25" spans="1:44">
      <c r="A273" s="283"/>
      <c r="B273" s="283"/>
      <c r="C273" s="283"/>
      <c r="D273" s="71"/>
      <c r="E273" s="296"/>
      <c r="F273" s="71"/>
      <c r="G273" s="71"/>
      <c r="H273" s="71"/>
      <c r="I273" s="54"/>
      <c r="J273" s="80"/>
      <c r="K273" s="306"/>
      <c r="L273" s="186"/>
      <c r="M273" s="306"/>
      <c r="N273" s="306"/>
      <c r="O273" s="306"/>
      <c r="P273" s="306"/>
      <c r="Q273" s="371"/>
      <c r="R273" s="371"/>
      <c r="S273" s="371"/>
      <c r="T273" s="371"/>
      <c r="U273" s="371"/>
      <c r="V273" s="371"/>
      <c r="W273" s="71"/>
      <c r="X273" s="71"/>
      <c r="Y273" s="71"/>
      <c r="Z273" s="71"/>
      <c r="AA273" s="71"/>
      <c r="AB273" s="71"/>
      <c r="AC273" s="71"/>
      <c r="AD273" s="71"/>
      <c r="AE273" s="71"/>
      <c r="AF273" s="71"/>
      <c r="AG273" s="371"/>
      <c r="AH273" s="371"/>
      <c r="AI273" s="371"/>
      <c r="AJ273" s="371"/>
      <c r="AK273" s="371"/>
      <c r="AL273" s="371"/>
      <c r="AM273" s="371"/>
      <c r="AN273" s="371"/>
      <c r="AO273" s="371"/>
      <c r="AP273" s="371"/>
      <c r="AQ273" s="371"/>
      <c r="AR273" s="371"/>
    </row>
    <row r="274" ht="17.25" spans="1:44">
      <c r="A274" s="283"/>
      <c r="B274" s="283"/>
      <c r="C274" s="283"/>
      <c r="D274" s="71"/>
      <c r="E274" s="296"/>
      <c r="F274" s="71"/>
      <c r="G274" s="71"/>
      <c r="H274" s="71"/>
      <c r="I274" s="54"/>
      <c r="J274" s="80"/>
      <c r="K274" s="306"/>
      <c r="L274" s="186"/>
      <c r="M274" s="306"/>
      <c r="N274" s="306"/>
      <c r="O274" s="306"/>
      <c r="P274" s="306"/>
      <c r="Q274" s="371"/>
      <c r="R274" s="371"/>
      <c r="S274" s="371"/>
      <c r="T274" s="371"/>
      <c r="U274" s="371"/>
      <c r="V274" s="371"/>
      <c r="W274" s="71"/>
      <c r="X274" s="71"/>
      <c r="Y274" s="71"/>
      <c r="Z274" s="71"/>
      <c r="AA274" s="71"/>
      <c r="AB274" s="71"/>
      <c r="AC274" s="71"/>
      <c r="AD274" s="71"/>
      <c r="AE274" s="71"/>
      <c r="AF274" s="71"/>
      <c r="AG274" s="371"/>
      <c r="AH274" s="371"/>
      <c r="AI274" s="371"/>
      <c r="AJ274" s="371"/>
      <c r="AK274" s="371"/>
      <c r="AL274" s="371"/>
      <c r="AM274" s="371"/>
      <c r="AN274" s="371"/>
      <c r="AO274" s="371"/>
      <c r="AP274" s="371"/>
      <c r="AQ274" s="371"/>
      <c r="AR274" s="371"/>
    </row>
    <row r="275" ht="17.25" spans="1:44">
      <c r="A275" s="283"/>
      <c r="B275" s="283"/>
      <c r="C275" s="283"/>
      <c r="D275" s="71"/>
      <c r="E275" s="296"/>
      <c r="F275" s="71"/>
      <c r="G275" s="71"/>
      <c r="H275" s="71"/>
      <c r="I275" s="54"/>
      <c r="J275" s="80"/>
      <c r="K275" s="306"/>
      <c r="L275" s="186"/>
      <c r="M275" s="306"/>
      <c r="N275" s="306"/>
      <c r="O275" s="306"/>
      <c r="P275" s="306"/>
      <c r="Q275" s="371"/>
      <c r="R275" s="371"/>
      <c r="S275" s="371"/>
      <c r="T275" s="371"/>
      <c r="U275" s="371"/>
      <c r="V275" s="371"/>
      <c r="W275" s="71"/>
      <c r="X275" s="71"/>
      <c r="Y275" s="71"/>
      <c r="Z275" s="71"/>
      <c r="AA275" s="71"/>
      <c r="AB275" s="71"/>
      <c r="AC275" s="71"/>
      <c r="AD275" s="71"/>
      <c r="AE275" s="71"/>
      <c r="AF275" s="71"/>
      <c r="AG275" s="371"/>
      <c r="AH275" s="371"/>
      <c r="AI275" s="371"/>
      <c r="AJ275" s="371"/>
      <c r="AK275" s="371"/>
      <c r="AL275" s="371"/>
      <c r="AM275" s="371"/>
      <c r="AN275" s="371"/>
      <c r="AO275" s="371"/>
      <c r="AP275" s="371"/>
      <c r="AQ275" s="371"/>
      <c r="AR275" s="371"/>
    </row>
    <row r="276" ht="17.25" spans="1:44">
      <c r="A276" s="283"/>
      <c r="B276" s="283"/>
      <c r="C276" s="283"/>
      <c r="D276" s="71"/>
      <c r="E276" s="296"/>
      <c r="F276" s="71"/>
      <c r="G276" s="71"/>
      <c r="H276" s="71"/>
      <c r="I276" s="54"/>
      <c r="J276" s="80"/>
      <c r="K276" s="306"/>
      <c r="L276" s="186"/>
      <c r="M276" s="306"/>
      <c r="N276" s="306"/>
      <c r="O276" s="306"/>
      <c r="P276" s="306"/>
      <c r="Q276" s="371"/>
      <c r="R276" s="371"/>
      <c r="S276" s="371"/>
      <c r="T276" s="371"/>
      <c r="U276" s="371"/>
      <c r="V276" s="371"/>
      <c r="W276" s="71"/>
      <c r="X276" s="71"/>
      <c r="Y276" s="71"/>
      <c r="Z276" s="71"/>
      <c r="AA276" s="71"/>
      <c r="AB276" s="71"/>
      <c r="AC276" s="71"/>
      <c r="AD276" s="71"/>
      <c r="AE276" s="71"/>
      <c r="AF276" s="71"/>
      <c r="AG276" s="371"/>
      <c r="AH276" s="371"/>
      <c r="AI276" s="371"/>
      <c r="AJ276" s="371"/>
      <c r="AK276" s="371"/>
      <c r="AL276" s="371"/>
      <c r="AM276" s="371"/>
      <c r="AN276" s="371"/>
      <c r="AO276" s="371"/>
      <c r="AP276" s="371"/>
      <c r="AQ276" s="371"/>
      <c r="AR276" s="371"/>
    </row>
    <row r="277" ht="17.25" spans="1:44">
      <c r="A277" s="283"/>
      <c r="B277" s="283"/>
      <c r="C277" s="283"/>
      <c r="D277" s="71"/>
      <c r="E277" s="296"/>
      <c r="F277" s="71"/>
      <c r="G277" s="71"/>
      <c r="H277" s="71"/>
      <c r="I277" s="54"/>
      <c r="J277" s="80"/>
      <c r="K277" s="306"/>
      <c r="L277" s="186"/>
      <c r="M277" s="306"/>
      <c r="N277" s="306"/>
      <c r="O277" s="306"/>
      <c r="P277" s="306"/>
      <c r="Q277" s="371"/>
      <c r="R277" s="371"/>
      <c r="S277" s="371"/>
      <c r="T277" s="371"/>
      <c r="U277" s="371"/>
      <c r="V277" s="371"/>
      <c r="W277" s="71"/>
      <c r="X277" s="71"/>
      <c r="Y277" s="71"/>
      <c r="Z277" s="71"/>
      <c r="AA277" s="71"/>
      <c r="AB277" s="71"/>
      <c r="AC277" s="71"/>
      <c r="AD277" s="71"/>
      <c r="AE277" s="71"/>
      <c r="AF277" s="71"/>
      <c r="AG277" s="371"/>
      <c r="AH277" s="371"/>
      <c r="AI277" s="371"/>
      <c r="AJ277" s="371"/>
      <c r="AK277" s="371"/>
      <c r="AL277" s="371"/>
      <c r="AM277" s="371"/>
      <c r="AN277" s="371"/>
      <c r="AO277" s="371"/>
      <c r="AP277" s="371"/>
      <c r="AQ277" s="371"/>
      <c r="AR277" s="371"/>
    </row>
    <row r="278" ht="17.25" spans="1:44">
      <c r="A278" s="283"/>
      <c r="B278" s="283"/>
      <c r="C278" s="283"/>
      <c r="D278" s="71"/>
      <c r="E278" s="296"/>
      <c r="F278" s="71"/>
      <c r="G278" s="71"/>
      <c r="H278" s="71"/>
      <c r="I278" s="54"/>
      <c r="J278" s="80"/>
      <c r="K278" s="306"/>
      <c r="L278" s="186"/>
      <c r="M278" s="306"/>
      <c r="N278" s="306"/>
      <c r="O278" s="306"/>
      <c r="P278" s="306"/>
      <c r="Q278" s="371"/>
      <c r="R278" s="371"/>
      <c r="S278" s="371"/>
      <c r="T278" s="371"/>
      <c r="U278" s="371"/>
      <c r="V278" s="371"/>
      <c r="W278" s="71"/>
      <c r="X278" s="71"/>
      <c r="Y278" s="71"/>
      <c r="Z278" s="71"/>
      <c r="AA278" s="71"/>
      <c r="AB278" s="71"/>
      <c r="AC278" s="71"/>
      <c r="AD278" s="71"/>
      <c r="AE278" s="71"/>
      <c r="AF278" s="71"/>
      <c r="AG278" s="371"/>
      <c r="AH278" s="371"/>
      <c r="AI278" s="371"/>
      <c r="AJ278" s="371"/>
      <c r="AK278" s="371"/>
      <c r="AL278" s="371"/>
      <c r="AM278" s="371"/>
      <c r="AN278" s="371"/>
      <c r="AO278" s="371"/>
      <c r="AP278" s="371"/>
      <c r="AQ278" s="371"/>
      <c r="AR278" s="371"/>
    </row>
    <row r="279" ht="17.25" spans="1:44">
      <c r="A279" s="283"/>
      <c r="B279" s="283"/>
      <c r="C279" s="283"/>
      <c r="D279" s="71"/>
      <c r="E279" s="296"/>
      <c r="F279" s="71"/>
      <c r="G279" s="71"/>
      <c r="H279" s="71"/>
      <c r="I279" s="54"/>
      <c r="J279" s="80"/>
      <c r="K279" s="306"/>
      <c r="L279" s="186"/>
      <c r="M279" s="306"/>
      <c r="N279" s="306"/>
      <c r="O279" s="306"/>
      <c r="P279" s="306"/>
      <c r="Q279" s="371"/>
      <c r="R279" s="371"/>
      <c r="S279" s="371"/>
      <c r="T279" s="371"/>
      <c r="U279" s="371"/>
      <c r="V279" s="371"/>
      <c r="W279" s="71"/>
      <c r="X279" s="71"/>
      <c r="Y279" s="71"/>
      <c r="Z279" s="71"/>
      <c r="AA279" s="71"/>
      <c r="AB279" s="71"/>
      <c r="AC279" s="71"/>
      <c r="AD279" s="71"/>
      <c r="AE279" s="71"/>
      <c r="AF279" s="71"/>
      <c r="AG279" s="371"/>
      <c r="AH279" s="371"/>
      <c r="AI279" s="371"/>
      <c r="AJ279" s="371"/>
      <c r="AK279" s="371"/>
      <c r="AL279" s="371"/>
      <c r="AM279" s="371"/>
      <c r="AN279" s="371"/>
      <c r="AO279" s="371"/>
      <c r="AP279" s="371"/>
      <c r="AQ279" s="371"/>
      <c r="AR279" s="371"/>
    </row>
    <row r="280" ht="17.25" spans="1:44">
      <c r="A280" s="283"/>
      <c r="B280" s="283"/>
      <c r="C280" s="283"/>
      <c r="D280" s="71"/>
      <c r="E280" s="296"/>
      <c r="F280" s="71"/>
      <c r="G280" s="71"/>
      <c r="H280" s="71"/>
      <c r="I280" s="54"/>
      <c r="J280" s="80"/>
      <c r="K280" s="306"/>
      <c r="L280" s="186"/>
      <c r="M280" s="306"/>
      <c r="N280" s="306"/>
      <c r="O280" s="306"/>
      <c r="P280" s="306"/>
      <c r="Q280" s="371"/>
      <c r="R280" s="371"/>
      <c r="S280" s="371"/>
      <c r="T280" s="371"/>
      <c r="U280" s="371"/>
      <c r="V280" s="371"/>
      <c r="W280" s="71"/>
      <c r="X280" s="71"/>
      <c r="Y280" s="71"/>
      <c r="Z280" s="71"/>
      <c r="AA280" s="71"/>
      <c r="AB280" s="71"/>
      <c r="AC280" s="71"/>
      <c r="AD280" s="71"/>
      <c r="AE280" s="71"/>
      <c r="AF280" s="71"/>
      <c r="AG280" s="371"/>
      <c r="AH280" s="371"/>
      <c r="AI280" s="371"/>
      <c r="AJ280" s="371"/>
      <c r="AK280" s="371"/>
      <c r="AL280" s="371"/>
      <c r="AM280" s="371"/>
      <c r="AN280" s="371"/>
      <c r="AO280" s="371"/>
      <c r="AP280" s="371"/>
      <c r="AQ280" s="371"/>
      <c r="AR280" s="371"/>
    </row>
    <row r="281" ht="17.25" spans="1:44">
      <c r="A281" s="283"/>
      <c r="B281" s="283"/>
      <c r="C281" s="283"/>
      <c r="D281" s="71"/>
      <c r="E281" s="296"/>
      <c r="F281" s="71"/>
      <c r="G281" s="71"/>
      <c r="H281" s="71"/>
      <c r="I281" s="54"/>
      <c r="J281" s="80"/>
      <c r="K281" s="306"/>
      <c r="L281" s="186"/>
      <c r="M281" s="306"/>
      <c r="N281" s="306"/>
      <c r="O281" s="306"/>
      <c r="P281" s="306"/>
      <c r="Q281" s="371"/>
      <c r="R281" s="371"/>
      <c r="S281" s="371"/>
      <c r="T281" s="371"/>
      <c r="U281" s="371"/>
      <c r="V281" s="371"/>
      <c r="W281" s="71"/>
      <c r="X281" s="71"/>
      <c r="Y281" s="71"/>
      <c r="Z281" s="71"/>
      <c r="AA281" s="71"/>
      <c r="AB281" s="71"/>
      <c r="AC281" s="71"/>
      <c r="AD281" s="71"/>
      <c r="AE281" s="71"/>
      <c r="AF281" s="71"/>
      <c r="AG281" s="371"/>
      <c r="AH281" s="371"/>
      <c r="AI281" s="371"/>
      <c r="AJ281" s="371"/>
      <c r="AK281" s="371"/>
      <c r="AL281" s="371"/>
      <c r="AM281" s="371"/>
      <c r="AN281" s="371"/>
      <c r="AO281" s="371"/>
      <c r="AP281" s="371"/>
      <c r="AQ281" s="371"/>
      <c r="AR281" s="371"/>
    </row>
    <row r="282" ht="17.25" spans="1:44">
      <c r="A282" s="283"/>
      <c r="B282" s="283"/>
      <c r="C282" s="283"/>
      <c r="D282" s="71"/>
      <c r="E282" s="296"/>
      <c r="F282" s="71"/>
      <c r="G282" s="71"/>
      <c r="H282" s="71"/>
      <c r="I282" s="54"/>
      <c r="J282" s="80"/>
      <c r="K282" s="306"/>
      <c r="L282" s="186"/>
      <c r="M282" s="306"/>
      <c r="N282" s="306"/>
      <c r="O282" s="306"/>
      <c r="P282" s="306"/>
      <c r="Q282" s="371"/>
      <c r="R282" s="371"/>
      <c r="S282" s="371"/>
      <c r="T282" s="371"/>
      <c r="U282" s="371"/>
      <c r="V282" s="371"/>
      <c r="W282" s="71"/>
      <c r="X282" s="71"/>
      <c r="Y282" s="71"/>
      <c r="Z282" s="71"/>
      <c r="AA282" s="71"/>
      <c r="AB282" s="71"/>
      <c r="AC282" s="71"/>
      <c r="AD282" s="71"/>
      <c r="AE282" s="71"/>
      <c r="AF282" s="71"/>
      <c r="AG282" s="371"/>
      <c r="AH282" s="371"/>
      <c r="AI282" s="371"/>
      <c r="AJ282" s="371"/>
      <c r="AK282" s="371"/>
      <c r="AL282" s="371"/>
      <c r="AM282" s="371"/>
      <c r="AN282" s="371"/>
      <c r="AO282" s="371"/>
      <c r="AP282" s="371"/>
      <c r="AQ282" s="371"/>
      <c r="AR282" s="371"/>
    </row>
    <row r="283" ht="17.25" spans="1:44">
      <c r="A283" s="283"/>
      <c r="B283" s="283"/>
      <c r="C283" s="283"/>
      <c r="D283" s="71"/>
      <c r="E283" s="296"/>
      <c r="F283" s="71"/>
      <c r="G283" s="71"/>
      <c r="H283" s="71"/>
      <c r="I283" s="54"/>
      <c r="J283" s="80"/>
      <c r="K283" s="306"/>
      <c r="L283" s="186"/>
      <c r="M283" s="306"/>
      <c r="N283" s="306"/>
      <c r="O283" s="306"/>
      <c r="P283" s="306"/>
      <c r="Q283" s="371"/>
      <c r="R283" s="371"/>
      <c r="S283" s="371"/>
      <c r="T283" s="371"/>
      <c r="U283" s="371"/>
      <c r="V283" s="371"/>
      <c r="W283" s="71"/>
      <c r="X283" s="71"/>
      <c r="Y283" s="71"/>
      <c r="Z283" s="71"/>
      <c r="AA283" s="71"/>
      <c r="AB283" s="71"/>
      <c r="AC283" s="71"/>
      <c r="AD283" s="71"/>
      <c r="AE283" s="71"/>
      <c r="AF283" s="71"/>
      <c r="AG283" s="371"/>
      <c r="AH283" s="371"/>
      <c r="AI283" s="371"/>
      <c r="AJ283" s="371"/>
      <c r="AK283" s="371"/>
      <c r="AL283" s="371"/>
      <c r="AM283" s="371"/>
      <c r="AN283" s="371"/>
      <c r="AO283" s="371"/>
      <c r="AP283" s="371"/>
      <c r="AQ283" s="371"/>
      <c r="AR283" s="371"/>
    </row>
    <row r="284" ht="17.25" spans="1:44">
      <c r="A284" s="283"/>
      <c r="B284" s="283"/>
      <c r="C284" s="283"/>
      <c r="D284" s="71"/>
      <c r="E284" s="296"/>
      <c r="F284" s="71"/>
      <c r="G284" s="71"/>
      <c r="H284" s="71"/>
      <c r="I284" s="54"/>
      <c r="J284" s="80"/>
      <c r="K284" s="306"/>
      <c r="L284" s="186"/>
      <c r="M284" s="306"/>
      <c r="N284" s="306"/>
      <c r="O284" s="306"/>
      <c r="P284" s="306"/>
      <c r="Q284" s="371"/>
      <c r="R284" s="371"/>
      <c r="S284" s="371"/>
      <c r="T284" s="371"/>
      <c r="U284" s="371"/>
      <c r="V284" s="371"/>
      <c r="W284" s="71"/>
      <c r="X284" s="71"/>
      <c r="Y284" s="71"/>
      <c r="Z284" s="71"/>
      <c r="AA284" s="71"/>
      <c r="AB284" s="71"/>
      <c r="AC284" s="71"/>
      <c r="AD284" s="71"/>
      <c r="AE284" s="71"/>
      <c r="AF284" s="71"/>
      <c r="AG284" s="371"/>
      <c r="AH284" s="371"/>
      <c r="AI284" s="371"/>
      <c r="AJ284" s="371"/>
      <c r="AK284" s="371"/>
      <c r="AL284" s="371"/>
      <c r="AM284" s="371"/>
      <c r="AN284" s="371"/>
      <c r="AO284" s="371"/>
      <c r="AP284" s="371"/>
      <c r="AQ284" s="371"/>
      <c r="AR284" s="371"/>
    </row>
    <row r="285" ht="17.25" spans="1:44">
      <c r="A285" s="283"/>
      <c r="B285" s="283"/>
      <c r="C285" s="283"/>
      <c r="D285" s="71"/>
      <c r="E285" s="296"/>
      <c r="F285" s="71"/>
      <c r="G285" s="71"/>
      <c r="H285" s="71"/>
      <c r="I285" s="54"/>
      <c r="J285" s="80"/>
      <c r="K285" s="306"/>
      <c r="L285" s="186"/>
      <c r="M285" s="306"/>
      <c r="N285" s="306"/>
      <c r="O285" s="306"/>
      <c r="P285" s="306"/>
      <c r="Q285" s="371"/>
      <c r="R285" s="371"/>
      <c r="S285" s="371"/>
      <c r="T285" s="371"/>
      <c r="U285" s="371"/>
      <c r="V285" s="371"/>
      <c r="W285" s="71"/>
      <c r="X285" s="71"/>
      <c r="Y285" s="71"/>
      <c r="Z285" s="71"/>
      <c r="AA285" s="71"/>
      <c r="AB285" s="71"/>
      <c r="AC285" s="71"/>
      <c r="AD285" s="71"/>
      <c r="AE285" s="71"/>
      <c r="AF285" s="71"/>
      <c r="AG285" s="371"/>
      <c r="AH285" s="371"/>
      <c r="AI285" s="371"/>
      <c r="AJ285" s="371"/>
      <c r="AK285" s="371"/>
      <c r="AL285" s="371"/>
      <c r="AM285" s="371"/>
      <c r="AN285" s="371"/>
      <c r="AO285" s="371"/>
      <c r="AP285" s="371"/>
      <c r="AQ285" s="371"/>
      <c r="AR285" s="371"/>
    </row>
    <row r="286" ht="17.25" spans="1:44">
      <c r="A286" s="283"/>
      <c r="B286" s="283"/>
      <c r="C286" s="283"/>
      <c r="D286" s="71"/>
      <c r="E286" s="296"/>
      <c r="F286" s="71"/>
      <c r="G286" s="71"/>
      <c r="H286" s="71"/>
      <c r="I286" s="54"/>
      <c r="J286" s="80"/>
      <c r="K286" s="306"/>
      <c r="L286" s="186"/>
      <c r="M286" s="306"/>
      <c r="N286" s="306"/>
      <c r="O286" s="306"/>
      <c r="P286" s="306"/>
      <c r="Q286" s="371"/>
      <c r="R286" s="371"/>
      <c r="S286" s="371"/>
      <c r="T286" s="371"/>
      <c r="U286" s="371"/>
      <c r="V286" s="371"/>
      <c r="W286" s="71"/>
      <c r="X286" s="71"/>
      <c r="Y286" s="71"/>
      <c r="Z286" s="71"/>
      <c r="AA286" s="71"/>
      <c r="AB286" s="71"/>
      <c r="AC286" s="71"/>
      <c r="AD286" s="71"/>
      <c r="AE286" s="71"/>
      <c r="AF286" s="71"/>
      <c r="AG286" s="371"/>
      <c r="AH286" s="371"/>
      <c r="AI286" s="371"/>
      <c r="AJ286" s="371"/>
      <c r="AK286" s="371"/>
      <c r="AL286" s="371"/>
      <c r="AM286" s="371"/>
      <c r="AN286" s="371"/>
      <c r="AO286" s="371"/>
      <c r="AP286" s="371"/>
      <c r="AQ286" s="371"/>
      <c r="AR286" s="371"/>
    </row>
    <row r="287" ht="17.25" spans="1:44">
      <c r="A287" s="283"/>
      <c r="B287" s="283"/>
      <c r="C287" s="283"/>
      <c r="D287" s="71"/>
      <c r="E287" s="296"/>
      <c r="F287" s="71"/>
      <c r="G287" s="71"/>
      <c r="H287" s="71"/>
      <c r="I287" s="54"/>
      <c r="J287" s="80"/>
      <c r="K287" s="306"/>
      <c r="L287" s="186"/>
      <c r="M287" s="306"/>
      <c r="N287" s="306"/>
      <c r="O287" s="306"/>
      <c r="P287" s="306"/>
      <c r="Q287" s="371"/>
      <c r="R287" s="371"/>
      <c r="S287" s="371"/>
      <c r="T287" s="371"/>
      <c r="U287" s="371"/>
      <c r="V287" s="371"/>
      <c r="W287" s="71"/>
      <c r="X287" s="71"/>
      <c r="Y287" s="71"/>
      <c r="Z287" s="71"/>
      <c r="AA287" s="71"/>
      <c r="AB287" s="71"/>
      <c r="AC287" s="71"/>
      <c r="AD287" s="71"/>
      <c r="AE287" s="71"/>
      <c r="AF287" s="71"/>
      <c r="AG287" s="371"/>
      <c r="AH287" s="371"/>
      <c r="AI287" s="371"/>
      <c r="AJ287" s="371"/>
      <c r="AK287" s="371"/>
      <c r="AL287" s="371"/>
      <c r="AM287" s="371"/>
      <c r="AN287" s="371"/>
      <c r="AO287" s="371"/>
      <c r="AP287" s="371"/>
      <c r="AQ287" s="371"/>
      <c r="AR287" s="371"/>
    </row>
    <row r="288" ht="17.25" spans="1:44">
      <c r="A288" s="283"/>
      <c r="B288" s="283"/>
      <c r="C288" s="283"/>
      <c r="D288" s="71"/>
      <c r="E288" s="296"/>
      <c r="F288" s="71"/>
      <c r="G288" s="71"/>
      <c r="H288" s="71"/>
      <c r="I288" s="54"/>
      <c r="J288" s="80"/>
      <c r="K288" s="306"/>
      <c r="L288" s="186"/>
      <c r="M288" s="306"/>
      <c r="N288" s="306"/>
      <c r="O288" s="306"/>
      <c r="P288" s="306"/>
      <c r="Q288" s="371"/>
      <c r="R288" s="371"/>
      <c r="S288" s="371"/>
      <c r="T288" s="371"/>
      <c r="U288" s="371"/>
      <c r="V288" s="371"/>
      <c r="W288" s="71"/>
      <c r="X288" s="71"/>
      <c r="Y288" s="71"/>
      <c r="Z288" s="71"/>
      <c r="AA288" s="71"/>
      <c r="AB288" s="71"/>
      <c r="AC288" s="71"/>
      <c r="AD288" s="71"/>
      <c r="AE288" s="71"/>
      <c r="AF288" s="71"/>
      <c r="AG288" s="371"/>
      <c r="AH288" s="371"/>
      <c r="AI288" s="371"/>
      <c r="AJ288" s="371"/>
      <c r="AK288" s="371"/>
      <c r="AL288" s="371"/>
      <c r="AM288" s="371"/>
      <c r="AN288" s="371"/>
      <c r="AO288" s="371"/>
      <c r="AP288" s="371"/>
      <c r="AQ288" s="371"/>
      <c r="AR288" s="371"/>
    </row>
    <row r="289" ht="17.25" spans="1:44">
      <c r="A289" s="283"/>
      <c r="B289" s="283"/>
      <c r="C289" s="283"/>
      <c r="D289" s="71"/>
      <c r="E289" s="296"/>
      <c r="F289" s="71"/>
      <c r="G289" s="71"/>
      <c r="H289" s="71"/>
      <c r="I289" s="54"/>
      <c r="J289" s="80"/>
      <c r="K289" s="306"/>
      <c r="L289" s="186"/>
      <c r="M289" s="306"/>
      <c r="N289" s="306"/>
      <c r="O289" s="306"/>
      <c r="P289" s="306"/>
      <c r="Q289" s="371"/>
      <c r="R289" s="371"/>
      <c r="S289" s="371"/>
      <c r="T289" s="371"/>
      <c r="U289" s="371"/>
      <c r="V289" s="371"/>
      <c r="W289" s="71"/>
      <c r="X289" s="71"/>
      <c r="Y289" s="71"/>
      <c r="Z289" s="71"/>
      <c r="AA289" s="71"/>
      <c r="AB289" s="71"/>
      <c r="AC289" s="71"/>
      <c r="AD289" s="71"/>
      <c r="AE289" s="71"/>
      <c r="AF289" s="71"/>
      <c r="AG289" s="371"/>
      <c r="AH289" s="371"/>
      <c r="AI289" s="371"/>
      <c r="AJ289" s="371"/>
      <c r="AK289" s="371"/>
      <c r="AL289" s="371"/>
      <c r="AM289" s="371"/>
      <c r="AN289" s="371"/>
      <c r="AO289" s="371"/>
      <c r="AP289" s="371"/>
      <c r="AQ289" s="371"/>
      <c r="AR289" s="371"/>
    </row>
    <row r="290" ht="17.25" spans="1:44">
      <c r="A290" s="283"/>
      <c r="B290" s="283"/>
      <c r="C290" s="283"/>
      <c r="D290" s="71"/>
      <c r="E290" s="296"/>
      <c r="F290" s="71"/>
      <c r="G290" s="71"/>
      <c r="H290" s="71"/>
      <c r="I290" s="54"/>
      <c r="J290" s="80"/>
      <c r="K290" s="306"/>
      <c r="L290" s="186"/>
      <c r="M290" s="306"/>
      <c r="N290" s="306"/>
      <c r="O290" s="306"/>
      <c r="P290" s="306"/>
      <c r="Q290" s="371"/>
      <c r="R290" s="371"/>
      <c r="S290" s="371"/>
      <c r="T290" s="371"/>
      <c r="U290" s="371"/>
      <c r="V290" s="371"/>
      <c r="W290" s="71"/>
      <c r="X290" s="71"/>
      <c r="Y290" s="71"/>
      <c r="Z290" s="71"/>
      <c r="AA290" s="71"/>
      <c r="AB290" s="71"/>
      <c r="AC290" s="71"/>
      <c r="AD290" s="71"/>
      <c r="AE290" s="71"/>
      <c r="AF290" s="71"/>
      <c r="AG290" s="371"/>
      <c r="AH290" s="371"/>
      <c r="AI290" s="371"/>
      <c r="AJ290" s="371"/>
      <c r="AK290" s="371"/>
      <c r="AL290" s="371"/>
      <c r="AM290" s="371"/>
      <c r="AN290" s="371"/>
      <c r="AO290" s="371"/>
      <c r="AP290" s="371"/>
      <c r="AQ290" s="371"/>
      <c r="AR290" s="371"/>
    </row>
    <row r="291" ht="17.25" spans="1:44">
      <c r="A291" s="283"/>
      <c r="B291" s="283"/>
      <c r="C291" s="283"/>
      <c r="D291" s="71"/>
      <c r="E291" s="296"/>
      <c r="F291" s="71"/>
      <c r="G291" s="71"/>
      <c r="H291" s="71"/>
      <c r="I291" s="54"/>
      <c r="J291" s="80"/>
      <c r="K291" s="306"/>
      <c r="L291" s="186"/>
      <c r="M291" s="306"/>
      <c r="N291" s="306"/>
      <c r="O291" s="306"/>
      <c r="P291" s="306"/>
      <c r="Q291" s="371"/>
      <c r="R291" s="371"/>
      <c r="S291" s="371"/>
      <c r="T291" s="371"/>
      <c r="U291" s="371"/>
      <c r="V291" s="371"/>
      <c r="W291" s="71"/>
      <c r="X291" s="71"/>
      <c r="Y291" s="71"/>
      <c r="Z291" s="71"/>
      <c r="AA291" s="71"/>
      <c r="AB291" s="71"/>
      <c r="AC291" s="71"/>
      <c r="AD291" s="71"/>
      <c r="AE291" s="71"/>
      <c r="AF291" s="71"/>
      <c r="AG291" s="371"/>
      <c r="AH291" s="371"/>
      <c r="AI291" s="371"/>
      <c r="AJ291" s="371"/>
      <c r="AK291" s="371"/>
      <c r="AL291" s="371"/>
      <c r="AM291" s="371"/>
      <c r="AN291" s="371"/>
      <c r="AO291" s="371"/>
      <c r="AP291" s="371"/>
      <c r="AQ291" s="371"/>
      <c r="AR291" s="371"/>
    </row>
    <row r="292" ht="17.25" spans="1:44">
      <c r="A292" s="283"/>
      <c r="B292" s="283"/>
      <c r="C292" s="283"/>
      <c r="D292" s="71"/>
      <c r="E292" s="296"/>
      <c r="F292" s="71"/>
      <c r="G292" s="71"/>
      <c r="H292" s="71"/>
      <c r="I292" s="54"/>
      <c r="J292" s="80"/>
      <c r="K292" s="306"/>
      <c r="L292" s="186"/>
      <c r="M292" s="306"/>
      <c r="N292" s="306"/>
      <c r="O292" s="306"/>
      <c r="P292" s="306"/>
      <c r="Q292" s="371"/>
      <c r="R292" s="371"/>
      <c r="S292" s="371"/>
      <c r="T292" s="371"/>
      <c r="U292" s="371"/>
      <c r="V292" s="371"/>
      <c r="W292" s="71"/>
      <c r="X292" s="71"/>
      <c r="Y292" s="71"/>
      <c r="Z292" s="71"/>
      <c r="AA292" s="71"/>
      <c r="AB292" s="71"/>
      <c r="AC292" s="71"/>
      <c r="AD292" s="71"/>
      <c r="AE292" s="71"/>
      <c r="AF292" s="71"/>
      <c r="AG292" s="371"/>
      <c r="AH292" s="371"/>
      <c r="AI292" s="371"/>
      <c r="AJ292" s="371"/>
      <c r="AK292" s="371"/>
      <c r="AL292" s="371"/>
      <c r="AM292" s="371"/>
      <c r="AN292" s="371"/>
      <c r="AO292" s="371"/>
      <c r="AP292" s="371"/>
      <c r="AQ292" s="371"/>
      <c r="AR292" s="371"/>
    </row>
    <row r="293" ht="17.25" spans="1:44">
      <c r="A293" s="283"/>
      <c r="B293" s="283"/>
      <c r="C293" s="283"/>
      <c r="D293" s="71"/>
      <c r="E293" s="296"/>
      <c r="F293" s="71"/>
      <c r="G293" s="71"/>
      <c r="H293" s="71"/>
      <c r="I293" s="54"/>
      <c r="J293" s="80"/>
      <c r="K293" s="306"/>
      <c r="L293" s="186"/>
      <c r="M293" s="306"/>
      <c r="N293" s="306"/>
      <c r="O293" s="306"/>
      <c r="P293" s="306"/>
      <c r="Q293" s="371"/>
      <c r="R293" s="371"/>
      <c r="S293" s="371"/>
      <c r="T293" s="371"/>
      <c r="U293" s="371"/>
      <c r="V293" s="371"/>
      <c r="W293" s="71"/>
      <c r="X293" s="71"/>
      <c r="Y293" s="71"/>
      <c r="Z293" s="71"/>
      <c r="AA293" s="71"/>
      <c r="AB293" s="71"/>
      <c r="AC293" s="71"/>
      <c r="AD293" s="71"/>
      <c r="AE293" s="71"/>
      <c r="AF293" s="71"/>
      <c r="AG293" s="371"/>
      <c r="AH293" s="371"/>
      <c r="AI293" s="371"/>
      <c r="AJ293" s="371"/>
      <c r="AK293" s="371"/>
      <c r="AL293" s="371"/>
      <c r="AM293" s="371"/>
      <c r="AN293" s="371"/>
      <c r="AO293" s="371"/>
      <c r="AP293" s="371"/>
      <c r="AQ293" s="371"/>
      <c r="AR293" s="371"/>
    </row>
    <row r="294" ht="17.25" spans="1:44">
      <c r="A294" s="283"/>
      <c r="B294" s="283"/>
      <c r="C294" s="283"/>
      <c r="D294" s="71"/>
      <c r="E294" s="296"/>
      <c r="F294" s="71"/>
      <c r="G294" s="71"/>
      <c r="H294" s="71"/>
      <c r="I294" s="54"/>
      <c r="J294" s="80"/>
      <c r="K294" s="306"/>
      <c r="L294" s="186"/>
      <c r="M294" s="306"/>
      <c r="N294" s="306"/>
      <c r="O294" s="306"/>
      <c r="P294" s="306"/>
      <c r="Q294" s="371"/>
      <c r="R294" s="371"/>
      <c r="S294" s="371"/>
      <c r="T294" s="371"/>
      <c r="U294" s="371"/>
      <c r="V294" s="371"/>
      <c r="W294" s="71"/>
      <c r="X294" s="71"/>
      <c r="Y294" s="71"/>
      <c r="Z294" s="71"/>
      <c r="AA294" s="71"/>
      <c r="AB294" s="71"/>
      <c r="AC294" s="71"/>
      <c r="AD294" s="71"/>
      <c r="AE294" s="71"/>
      <c r="AF294" s="71"/>
      <c r="AG294" s="371"/>
      <c r="AH294" s="371"/>
      <c r="AI294" s="371"/>
      <c r="AJ294" s="371"/>
      <c r="AK294" s="371"/>
      <c r="AL294" s="371"/>
      <c r="AM294" s="371"/>
      <c r="AN294" s="371"/>
      <c r="AO294" s="371"/>
      <c r="AP294" s="371"/>
      <c r="AQ294" s="371"/>
      <c r="AR294" s="371"/>
    </row>
    <row r="295" ht="17.25" spans="1:44">
      <c r="A295" s="283"/>
      <c r="B295" s="283"/>
      <c r="C295" s="283"/>
      <c r="D295" s="71"/>
      <c r="E295" s="296"/>
      <c r="F295" s="71"/>
      <c r="G295" s="71"/>
      <c r="H295" s="71"/>
      <c r="I295" s="54"/>
      <c r="J295" s="80"/>
      <c r="K295" s="306"/>
      <c r="L295" s="186"/>
      <c r="M295" s="306"/>
      <c r="N295" s="306"/>
      <c r="O295" s="306"/>
      <c r="P295" s="306"/>
      <c r="Q295" s="371"/>
      <c r="R295" s="371"/>
      <c r="S295" s="371"/>
      <c r="T295" s="371"/>
      <c r="U295" s="371"/>
      <c r="V295" s="371"/>
      <c r="W295" s="71"/>
      <c r="X295" s="71"/>
      <c r="Y295" s="71"/>
      <c r="Z295" s="71"/>
      <c r="AA295" s="71"/>
      <c r="AB295" s="71"/>
      <c r="AC295" s="71"/>
      <c r="AD295" s="71"/>
      <c r="AE295" s="71"/>
      <c r="AF295" s="71"/>
      <c r="AG295" s="371"/>
      <c r="AH295" s="371"/>
      <c r="AI295" s="371"/>
      <c r="AJ295" s="371"/>
      <c r="AK295" s="371"/>
      <c r="AL295" s="371"/>
      <c r="AM295" s="371"/>
      <c r="AN295" s="371"/>
      <c r="AO295" s="371"/>
      <c r="AP295" s="371"/>
      <c r="AQ295" s="371"/>
      <c r="AR295" s="371"/>
    </row>
    <row r="296" ht="17.25" spans="1:44">
      <c r="A296" s="283"/>
      <c r="B296" s="283"/>
      <c r="C296" s="283"/>
      <c r="D296" s="71"/>
      <c r="E296" s="296"/>
      <c r="F296" s="71"/>
      <c r="G296" s="71"/>
      <c r="H296" s="71"/>
      <c r="I296" s="54"/>
      <c r="J296" s="80"/>
      <c r="K296" s="306"/>
      <c r="L296" s="186"/>
      <c r="M296" s="306"/>
      <c r="N296" s="306"/>
      <c r="O296" s="306"/>
      <c r="P296" s="306"/>
      <c r="Q296" s="371"/>
      <c r="R296" s="371"/>
      <c r="S296" s="371"/>
      <c r="T296" s="371"/>
      <c r="U296" s="371"/>
      <c r="V296" s="371"/>
      <c r="W296" s="71"/>
      <c r="X296" s="71"/>
      <c r="Y296" s="71"/>
      <c r="Z296" s="71"/>
      <c r="AA296" s="71"/>
      <c r="AB296" s="71"/>
      <c r="AC296" s="71"/>
      <c r="AD296" s="71"/>
      <c r="AE296" s="71"/>
      <c r="AF296" s="71"/>
      <c r="AG296" s="371"/>
      <c r="AH296" s="371"/>
      <c r="AI296" s="371"/>
      <c r="AJ296" s="371"/>
      <c r="AK296" s="371"/>
      <c r="AL296" s="371"/>
      <c r="AM296" s="371"/>
      <c r="AN296" s="371"/>
      <c r="AO296" s="371"/>
      <c r="AP296" s="371"/>
      <c r="AQ296" s="371"/>
      <c r="AR296" s="371"/>
    </row>
    <row r="297" ht="17.25" spans="1:44">
      <c r="A297" s="283"/>
      <c r="B297" s="283"/>
      <c r="C297" s="283"/>
      <c r="D297" s="71"/>
      <c r="E297" s="296"/>
      <c r="F297" s="71"/>
      <c r="G297" s="71"/>
      <c r="H297" s="71"/>
      <c r="I297" s="54"/>
      <c r="J297" s="80"/>
      <c r="K297" s="306"/>
      <c r="L297" s="186"/>
      <c r="M297" s="306"/>
      <c r="N297" s="306"/>
      <c r="O297" s="306"/>
      <c r="P297" s="306"/>
      <c r="Q297" s="371"/>
      <c r="R297" s="371"/>
      <c r="S297" s="371"/>
      <c r="T297" s="371"/>
      <c r="U297" s="371"/>
      <c r="V297" s="371"/>
      <c r="W297" s="71"/>
      <c r="X297" s="71"/>
      <c r="Y297" s="71"/>
      <c r="Z297" s="71"/>
      <c r="AA297" s="71"/>
      <c r="AB297" s="71"/>
      <c r="AC297" s="71"/>
      <c r="AD297" s="71"/>
      <c r="AE297" s="71"/>
      <c r="AF297" s="71"/>
      <c r="AG297" s="371"/>
      <c r="AH297" s="371"/>
      <c r="AI297" s="371"/>
      <c r="AJ297" s="371"/>
      <c r="AK297" s="371"/>
      <c r="AL297" s="371"/>
      <c r="AM297" s="371"/>
      <c r="AN297" s="371"/>
      <c r="AO297" s="371"/>
      <c r="AP297" s="371"/>
      <c r="AQ297" s="371"/>
      <c r="AR297" s="371"/>
    </row>
    <row r="298" ht="17.25" spans="1:44">
      <c r="A298" s="283"/>
      <c r="B298" s="283"/>
      <c r="C298" s="283"/>
      <c r="D298" s="71"/>
      <c r="E298" s="296"/>
      <c r="F298" s="71"/>
      <c r="G298" s="71"/>
      <c r="H298" s="71"/>
      <c r="I298" s="54"/>
      <c r="J298" s="80"/>
      <c r="K298" s="306"/>
      <c r="L298" s="186"/>
      <c r="M298" s="306"/>
      <c r="N298" s="306"/>
      <c r="O298" s="306"/>
      <c r="P298" s="306"/>
      <c r="Q298" s="371"/>
      <c r="R298" s="371"/>
      <c r="S298" s="371"/>
      <c r="T298" s="371"/>
      <c r="U298" s="371"/>
      <c r="V298" s="371"/>
      <c r="W298" s="71"/>
      <c r="X298" s="71"/>
      <c r="Y298" s="71"/>
      <c r="Z298" s="71"/>
      <c r="AA298" s="71"/>
      <c r="AB298" s="71"/>
      <c r="AC298" s="71"/>
      <c r="AD298" s="71"/>
      <c r="AE298" s="71"/>
      <c r="AF298" s="71"/>
      <c r="AG298" s="371"/>
      <c r="AH298" s="371"/>
      <c r="AI298" s="371"/>
      <c r="AJ298" s="371"/>
      <c r="AK298" s="371"/>
      <c r="AL298" s="371"/>
      <c r="AM298" s="371"/>
      <c r="AN298" s="371"/>
      <c r="AO298" s="371"/>
      <c r="AP298" s="371"/>
      <c r="AQ298" s="371"/>
      <c r="AR298" s="371"/>
    </row>
    <row r="299" ht="17.25" spans="1:44">
      <c r="A299" s="283"/>
      <c r="B299" s="283"/>
      <c r="C299" s="283"/>
      <c r="D299" s="71"/>
      <c r="E299" s="296"/>
      <c r="F299" s="71"/>
      <c r="G299" s="71"/>
      <c r="H299" s="71"/>
      <c r="I299" s="54"/>
      <c r="J299" s="80"/>
      <c r="K299" s="306"/>
      <c r="L299" s="186"/>
      <c r="M299" s="306"/>
      <c r="N299" s="306"/>
      <c r="O299" s="306"/>
      <c r="P299" s="306"/>
      <c r="Q299" s="371"/>
      <c r="R299" s="371"/>
      <c r="S299" s="371"/>
      <c r="T299" s="371"/>
      <c r="U299" s="371"/>
      <c r="V299" s="371"/>
      <c r="W299" s="71"/>
      <c r="X299" s="71"/>
      <c r="Y299" s="71"/>
      <c r="Z299" s="71"/>
      <c r="AA299" s="71"/>
      <c r="AB299" s="71"/>
      <c r="AC299" s="71"/>
      <c r="AD299" s="71"/>
      <c r="AE299" s="71"/>
      <c r="AF299" s="71"/>
      <c r="AG299" s="371"/>
      <c r="AH299" s="371"/>
      <c r="AI299" s="371"/>
      <c r="AJ299" s="371"/>
      <c r="AK299" s="371"/>
      <c r="AL299" s="371"/>
      <c r="AM299" s="371"/>
      <c r="AN299" s="371"/>
      <c r="AO299" s="371"/>
      <c r="AP299" s="371"/>
      <c r="AQ299" s="371"/>
      <c r="AR299" s="371"/>
    </row>
    <row r="300" ht="17.25" spans="1:44">
      <c r="A300" s="283"/>
      <c r="B300" s="283"/>
      <c r="C300" s="283"/>
      <c r="D300" s="71"/>
      <c r="E300" s="296"/>
      <c r="F300" s="71"/>
      <c r="G300" s="71"/>
      <c r="H300" s="71"/>
      <c r="I300" s="54"/>
      <c r="J300" s="80"/>
      <c r="K300" s="306"/>
      <c r="L300" s="186"/>
      <c r="M300" s="306"/>
      <c r="N300" s="306"/>
      <c r="O300" s="306"/>
      <c r="P300" s="306"/>
      <c r="Q300" s="371"/>
      <c r="R300" s="371"/>
      <c r="S300" s="371"/>
      <c r="T300" s="371"/>
      <c r="U300" s="371"/>
      <c r="V300" s="371"/>
      <c r="W300" s="71"/>
      <c r="X300" s="71"/>
      <c r="Y300" s="71"/>
      <c r="Z300" s="71"/>
      <c r="AA300" s="71"/>
      <c r="AB300" s="71"/>
      <c r="AC300" s="71"/>
      <c r="AD300" s="71"/>
      <c r="AE300" s="71"/>
      <c r="AF300" s="71"/>
      <c r="AG300" s="371"/>
      <c r="AH300" s="371"/>
      <c r="AI300" s="371"/>
      <c r="AJ300" s="371"/>
      <c r="AK300" s="371"/>
      <c r="AL300" s="371"/>
      <c r="AM300" s="371"/>
      <c r="AN300" s="371"/>
      <c r="AO300" s="371"/>
      <c r="AP300" s="371"/>
      <c r="AQ300" s="371"/>
      <c r="AR300" s="371"/>
    </row>
    <row r="301" ht="17.25" spans="1:44">
      <c r="A301" s="283"/>
      <c r="B301" s="283"/>
      <c r="C301" s="283"/>
      <c r="D301" s="71"/>
      <c r="E301" s="296"/>
      <c r="F301" s="71"/>
      <c r="G301" s="71"/>
      <c r="H301" s="71"/>
      <c r="I301" s="54"/>
      <c r="J301" s="80"/>
      <c r="K301" s="306"/>
      <c r="L301" s="186"/>
      <c r="M301" s="306"/>
      <c r="N301" s="306"/>
      <c r="O301" s="306"/>
      <c r="P301" s="306"/>
      <c r="Q301" s="371"/>
      <c r="R301" s="371"/>
      <c r="S301" s="371"/>
      <c r="T301" s="371"/>
      <c r="U301" s="371"/>
      <c r="V301" s="371"/>
      <c r="W301" s="71"/>
      <c r="X301" s="71"/>
      <c r="Y301" s="71"/>
      <c r="Z301" s="71"/>
      <c r="AA301" s="71"/>
      <c r="AB301" s="71"/>
      <c r="AC301" s="71"/>
      <c r="AD301" s="71"/>
      <c r="AE301" s="71"/>
      <c r="AF301" s="71"/>
      <c r="AG301" s="371"/>
      <c r="AH301" s="371"/>
      <c r="AI301" s="371"/>
      <c r="AJ301" s="371"/>
      <c r="AK301" s="371"/>
      <c r="AL301" s="371"/>
      <c r="AM301" s="371"/>
      <c r="AN301" s="371"/>
      <c r="AO301" s="371"/>
      <c r="AP301" s="371"/>
      <c r="AQ301" s="371"/>
      <c r="AR301" s="371"/>
    </row>
    <row r="302" ht="17.25" spans="1:44">
      <c r="A302" s="283"/>
      <c r="B302" s="283"/>
      <c r="C302" s="283"/>
      <c r="D302" s="71"/>
      <c r="E302" s="296"/>
      <c r="F302" s="71"/>
      <c r="G302" s="71"/>
      <c r="H302" s="71"/>
      <c r="I302" s="54"/>
      <c r="J302" s="80"/>
      <c r="K302" s="306"/>
      <c r="L302" s="186"/>
      <c r="M302" s="306"/>
      <c r="N302" s="306"/>
      <c r="O302" s="306"/>
      <c r="P302" s="306"/>
      <c r="Q302" s="371"/>
      <c r="R302" s="371"/>
      <c r="S302" s="371"/>
      <c r="T302" s="371"/>
      <c r="U302" s="371"/>
      <c r="V302" s="371"/>
      <c r="W302" s="71"/>
      <c r="X302" s="71"/>
      <c r="Y302" s="71"/>
      <c r="Z302" s="71"/>
      <c r="AA302" s="71"/>
      <c r="AB302" s="71"/>
      <c r="AC302" s="71"/>
      <c r="AD302" s="71"/>
      <c r="AE302" s="71"/>
      <c r="AF302" s="71"/>
      <c r="AG302" s="371"/>
      <c r="AH302" s="371"/>
      <c r="AI302" s="371"/>
      <c r="AJ302" s="371"/>
      <c r="AK302" s="371"/>
      <c r="AL302" s="371"/>
      <c r="AM302" s="371"/>
      <c r="AN302" s="371"/>
      <c r="AO302" s="371"/>
      <c r="AP302" s="371"/>
      <c r="AQ302" s="371"/>
      <c r="AR302" s="371"/>
    </row>
    <row r="303" ht="17.25" spans="1:44">
      <c r="A303" s="283"/>
      <c r="B303" s="283"/>
      <c r="C303" s="283"/>
      <c r="D303" s="71"/>
      <c r="E303" s="296"/>
      <c r="F303" s="71"/>
      <c r="G303" s="71"/>
      <c r="H303" s="71"/>
      <c r="I303" s="54"/>
      <c r="J303" s="80"/>
      <c r="K303" s="306"/>
      <c r="L303" s="186"/>
      <c r="M303" s="306"/>
      <c r="N303" s="306"/>
      <c r="O303" s="306"/>
      <c r="P303" s="306"/>
      <c r="Q303" s="371"/>
      <c r="R303" s="371"/>
      <c r="S303" s="371"/>
      <c r="T303" s="371"/>
      <c r="U303" s="371"/>
      <c r="V303" s="371"/>
      <c r="W303" s="71"/>
      <c r="X303" s="71"/>
      <c r="Y303" s="71"/>
      <c r="Z303" s="71"/>
      <c r="AA303" s="71"/>
      <c r="AB303" s="71"/>
      <c r="AC303" s="71"/>
      <c r="AD303" s="71"/>
      <c r="AE303" s="71"/>
      <c r="AF303" s="71"/>
      <c r="AG303" s="371"/>
      <c r="AH303" s="371"/>
      <c r="AI303" s="371"/>
      <c r="AJ303" s="371"/>
      <c r="AK303" s="371"/>
      <c r="AL303" s="371"/>
      <c r="AM303" s="371"/>
      <c r="AN303" s="371"/>
      <c r="AO303" s="371"/>
      <c r="AP303" s="371"/>
      <c r="AQ303" s="371"/>
      <c r="AR303" s="371"/>
    </row>
    <row r="304" ht="17.25" spans="1:44">
      <c r="A304" s="283"/>
      <c r="B304" s="283"/>
      <c r="C304" s="283"/>
      <c r="D304" s="71"/>
      <c r="E304" s="296"/>
      <c r="F304" s="71"/>
      <c r="G304" s="71"/>
      <c r="H304" s="71"/>
      <c r="I304" s="54"/>
      <c r="J304" s="80"/>
      <c r="K304" s="306"/>
      <c r="L304" s="186"/>
      <c r="M304" s="306"/>
      <c r="N304" s="306"/>
      <c r="O304" s="306"/>
      <c r="P304" s="306"/>
      <c r="Q304" s="371"/>
      <c r="R304" s="371"/>
      <c r="S304" s="371"/>
      <c r="T304" s="371"/>
      <c r="U304" s="371"/>
      <c r="V304" s="371"/>
      <c r="W304" s="71"/>
      <c r="X304" s="71"/>
      <c r="Y304" s="71"/>
      <c r="Z304" s="71"/>
      <c r="AA304" s="71"/>
      <c r="AB304" s="71"/>
      <c r="AC304" s="71"/>
      <c r="AD304" s="71"/>
      <c r="AE304" s="71"/>
      <c r="AF304" s="71"/>
      <c r="AG304" s="371"/>
      <c r="AH304" s="371"/>
      <c r="AI304" s="371"/>
      <c r="AJ304" s="371"/>
      <c r="AK304" s="371"/>
      <c r="AL304" s="371"/>
      <c r="AM304" s="371"/>
      <c r="AN304" s="371"/>
      <c r="AO304" s="371"/>
      <c r="AP304" s="371"/>
      <c r="AQ304" s="371"/>
      <c r="AR304" s="371"/>
    </row>
    <row r="305" ht="17.25" spans="1:44">
      <c r="A305" s="283"/>
      <c r="B305" s="283"/>
      <c r="C305" s="283"/>
      <c r="D305" s="71"/>
      <c r="E305" s="296"/>
      <c r="F305" s="71"/>
      <c r="G305" s="71"/>
      <c r="H305" s="71"/>
      <c r="I305" s="54"/>
      <c r="J305" s="80"/>
      <c r="K305" s="306"/>
      <c r="L305" s="186"/>
      <c r="M305" s="306"/>
      <c r="N305" s="306"/>
      <c r="O305" s="306"/>
      <c r="P305" s="306"/>
      <c r="Q305" s="371"/>
      <c r="R305" s="371"/>
      <c r="S305" s="371"/>
      <c r="T305" s="371"/>
      <c r="U305" s="371"/>
      <c r="V305" s="371"/>
      <c r="W305" s="71"/>
      <c r="X305" s="71"/>
      <c r="Y305" s="71"/>
      <c r="Z305" s="71"/>
      <c r="AA305" s="71"/>
      <c r="AB305" s="71"/>
      <c r="AC305" s="71"/>
      <c r="AD305" s="71"/>
      <c r="AE305" s="71"/>
      <c r="AF305" s="71"/>
      <c r="AG305" s="371"/>
      <c r="AH305" s="371"/>
      <c r="AI305" s="371"/>
      <c r="AJ305" s="371"/>
      <c r="AK305" s="371"/>
      <c r="AL305" s="371"/>
      <c r="AM305" s="371"/>
      <c r="AN305" s="371"/>
      <c r="AO305" s="371"/>
      <c r="AP305" s="371"/>
      <c r="AQ305" s="371"/>
      <c r="AR305" s="371"/>
    </row>
    <row r="306" ht="17.25" spans="1:44">
      <c r="A306" s="283"/>
      <c r="B306" s="283"/>
      <c r="C306" s="283"/>
      <c r="D306" s="71"/>
      <c r="E306" s="296"/>
      <c r="F306" s="71"/>
      <c r="G306" s="71"/>
      <c r="H306" s="71"/>
      <c r="I306" s="54"/>
      <c r="J306" s="80"/>
      <c r="K306" s="306"/>
      <c r="L306" s="186"/>
      <c r="M306" s="306"/>
      <c r="N306" s="306"/>
      <c r="O306" s="306"/>
      <c r="P306" s="306"/>
      <c r="Q306" s="371"/>
      <c r="R306" s="371"/>
      <c r="S306" s="371"/>
      <c r="T306" s="371"/>
      <c r="U306" s="371"/>
      <c r="V306" s="371"/>
      <c r="W306" s="71"/>
      <c r="X306" s="71"/>
      <c r="Y306" s="71"/>
      <c r="Z306" s="71"/>
      <c r="AA306" s="71"/>
      <c r="AB306" s="71"/>
      <c r="AC306" s="71"/>
      <c r="AD306" s="71"/>
      <c r="AE306" s="71"/>
      <c r="AF306" s="71"/>
      <c r="AG306" s="371"/>
      <c r="AH306" s="371"/>
      <c r="AI306" s="371"/>
      <c r="AJ306" s="371"/>
      <c r="AK306" s="371"/>
      <c r="AL306" s="371"/>
      <c r="AM306" s="371"/>
      <c r="AN306" s="371"/>
      <c r="AO306" s="371"/>
      <c r="AP306" s="371"/>
      <c r="AQ306" s="371"/>
      <c r="AR306" s="371"/>
    </row>
    <row r="307" ht="17.25" spans="1:44">
      <c r="A307" s="283"/>
      <c r="B307" s="283"/>
      <c r="C307" s="283"/>
      <c r="D307" s="71"/>
      <c r="E307" s="296"/>
      <c r="F307" s="71"/>
      <c r="G307" s="71"/>
      <c r="H307" s="71"/>
      <c r="I307" s="54"/>
      <c r="J307" s="80"/>
      <c r="K307" s="306"/>
      <c r="L307" s="186"/>
      <c r="M307" s="306"/>
      <c r="N307" s="306"/>
      <c r="O307" s="306"/>
      <c r="P307" s="306"/>
      <c r="Q307" s="371"/>
      <c r="R307" s="371"/>
      <c r="S307" s="371"/>
      <c r="T307" s="371"/>
      <c r="U307" s="371"/>
      <c r="V307" s="371"/>
      <c r="W307" s="71"/>
      <c r="X307" s="71"/>
      <c r="Y307" s="71"/>
      <c r="Z307" s="71"/>
      <c r="AA307" s="71"/>
      <c r="AB307" s="71"/>
      <c r="AC307" s="71"/>
      <c r="AD307" s="71"/>
      <c r="AE307" s="71"/>
      <c r="AF307" s="71"/>
      <c r="AG307" s="371"/>
      <c r="AH307" s="371"/>
      <c r="AI307" s="371"/>
      <c r="AJ307" s="371"/>
      <c r="AK307" s="371"/>
      <c r="AL307" s="371"/>
      <c r="AM307" s="371"/>
      <c r="AN307" s="371"/>
      <c r="AO307" s="371"/>
      <c r="AP307" s="371"/>
      <c r="AQ307" s="371"/>
      <c r="AR307" s="371"/>
    </row>
    <row r="308" ht="17.25" spans="1:44">
      <c r="A308" s="283"/>
      <c r="B308" s="283"/>
      <c r="C308" s="283"/>
      <c r="D308" s="71"/>
      <c r="E308" s="296"/>
      <c r="F308" s="71"/>
      <c r="G308" s="71"/>
      <c r="H308" s="71"/>
      <c r="I308" s="54"/>
      <c r="J308" s="80"/>
      <c r="K308" s="306"/>
      <c r="L308" s="186"/>
      <c r="M308" s="306"/>
      <c r="N308" s="306"/>
      <c r="O308" s="306"/>
      <c r="P308" s="306"/>
      <c r="Q308" s="371"/>
      <c r="R308" s="371"/>
      <c r="S308" s="371"/>
      <c r="T308" s="371"/>
      <c r="U308" s="371"/>
      <c r="V308" s="371"/>
      <c r="W308" s="71"/>
      <c r="X308" s="71"/>
      <c r="Y308" s="71"/>
      <c r="Z308" s="71"/>
      <c r="AA308" s="71"/>
      <c r="AB308" s="71"/>
      <c r="AC308" s="71"/>
      <c r="AD308" s="71"/>
      <c r="AE308" s="71"/>
      <c r="AF308" s="71"/>
      <c r="AG308" s="371"/>
      <c r="AH308" s="371"/>
      <c r="AI308" s="371"/>
      <c r="AJ308" s="371"/>
      <c r="AK308" s="371"/>
      <c r="AL308" s="371"/>
      <c r="AM308" s="371"/>
      <c r="AN308" s="371"/>
      <c r="AO308" s="371"/>
      <c r="AP308" s="371"/>
      <c r="AQ308" s="371"/>
      <c r="AR308" s="371"/>
    </row>
    <row r="309" ht="17.25" spans="1:44">
      <c r="A309" s="283"/>
      <c r="B309" s="283"/>
      <c r="C309" s="283"/>
      <c r="D309" s="71"/>
      <c r="E309" s="296"/>
      <c r="F309" s="71"/>
      <c r="G309" s="71"/>
      <c r="H309" s="71"/>
      <c r="I309" s="54"/>
      <c r="J309" s="80"/>
      <c r="K309" s="306"/>
      <c r="L309" s="186"/>
      <c r="M309" s="306"/>
      <c r="N309" s="306"/>
      <c r="O309" s="306"/>
      <c r="P309" s="306"/>
      <c r="Q309" s="371"/>
      <c r="R309" s="371"/>
      <c r="S309" s="371"/>
      <c r="T309" s="371"/>
      <c r="U309" s="371"/>
      <c r="V309" s="371"/>
      <c r="W309" s="71"/>
      <c r="X309" s="71"/>
      <c r="Y309" s="71"/>
      <c r="Z309" s="71"/>
      <c r="AA309" s="71"/>
      <c r="AB309" s="71"/>
      <c r="AC309" s="71"/>
      <c r="AD309" s="71"/>
      <c r="AE309" s="71"/>
      <c r="AF309" s="71"/>
      <c r="AG309" s="371"/>
      <c r="AH309" s="371"/>
      <c r="AI309" s="371"/>
      <c r="AJ309" s="371"/>
      <c r="AK309" s="371"/>
      <c r="AL309" s="371"/>
      <c r="AM309" s="371"/>
      <c r="AN309" s="371"/>
      <c r="AO309" s="371"/>
      <c r="AP309" s="371"/>
      <c r="AQ309" s="371"/>
      <c r="AR309" s="371"/>
    </row>
    <row r="310" ht="17.25" spans="1:44">
      <c r="A310" s="283"/>
      <c r="B310" s="283"/>
      <c r="C310" s="283"/>
      <c r="D310" s="71"/>
      <c r="E310" s="296"/>
      <c r="F310" s="71"/>
      <c r="G310" s="71"/>
      <c r="H310" s="71"/>
      <c r="I310" s="54"/>
      <c r="J310" s="80"/>
      <c r="K310" s="306"/>
      <c r="L310" s="186"/>
      <c r="M310" s="306"/>
      <c r="N310" s="306"/>
      <c r="O310" s="306"/>
      <c r="P310" s="306"/>
      <c r="Q310" s="371"/>
      <c r="R310" s="371"/>
      <c r="S310" s="371"/>
      <c r="T310" s="371"/>
      <c r="U310" s="371"/>
      <c r="V310" s="371"/>
      <c r="W310" s="71"/>
      <c r="X310" s="71"/>
      <c r="Y310" s="71"/>
      <c r="Z310" s="71"/>
      <c r="AA310" s="71"/>
      <c r="AB310" s="71"/>
      <c r="AC310" s="71"/>
      <c r="AD310" s="71"/>
      <c r="AE310" s="71"/>
      <c r="AF310" s="71"/>
      <c r="AG310" s="371"/>
      <c r="AH310" s="371"/>
      <c r="AI310" s="371"/>
      <c r="AJ310" s="371"/>
      <c r="AK310" s="371"/>
      <c r="AL310" s="371"/>
      <c r="AM310" s="371"/>
      <c r="AN310" s="371"/>
      <c r="AO310" s="371"/>
      <c r="AP310" s="371"/>
      <c r="AQ310" s="371"/>
      <c r="AR310" s="371"/>
    </row>
    <row r="311" ht="17.25" spans="1:44">
      <c r="A311" s="283"/>
      <c r="B311" s="283"/>
      <c r="C311" s="283"/>
      <c r="D311" s="71"/>
      <c r="E311" s="296"/>
      <c r="F311" s="71"/>
      <c r="G311" s="71"/>
      <c r="H311" s="71"/>
      <c r="I311" s="54"/>
      <c r="J311" s="80"/>
      <c r="K311" s="306"/>
      <c r="L311" s="186"/>
      <c r="M311" s="306"/>
      <c r="N311" s="306"/>
      <c r="O311" s="306"/>
      <c r="P311" s="306"/>
      <c r="Q311" s="371"/>
      <c r="R311" s="371"/>
      <c r="S311" s="371"/>
      <c r="T311" s="371"/>
      <c r="U311" s="371"/>
      <c r="V311" s="371"/>
      <c r="W311" s="71"/>
      <c r="X311" s="71"/>
      <c r="Y311" s="71"/>
      <c r="Z311" s="71"/>
      <c r="AA311" s="71"/>
      <c r="AB311" s="71"/>
      <c r="AC311" s="71"/>
      <c r="AD311" s="71"/>
      <c r="AE311" s="71"/>
      <c r="AF311" s="71"/>
      <c r="AG311" s="371"/>
      <c r="AH311" s="371"/>
      <c r="AI311" s="371"/>
      <c r="AJ311" s="371"/>
      <c r="AK311" s="371"/>
      <c r="AL311" s="371"/>
      <c r="AM311" s="371"/>
      <c r="AN311" s="371"/>
      <c r="AO311" s="371"/>
      <c r="AP311" s="371"/>
      <c r="AQ311" s="371"/>
      <c r="AR311" s="371"/>
    </row>
    <row r="312" ht="17.25" spans="1:44">
      <c r="A312" s="283"/>
      <c r="B312" s="283"/>
      <c r="C312" s="283"/>
      <c r="D312" s="71"/>
      <c r="E312" s="296"/>
      <c r="F312" s="71"/>
      <c r="G312" s="71"/>
      <c r="H312" s="71"/>
      <c r="I312" s="54"/>
      <c r="J312" s="80"/>
      <c r="K312" s="306"/>
      <c r="L312" s="186"/>
      <c r="M312" s="306"/>
      <c r="N312" s="306"/>
      <c r="O312" s="306"/>
      <c r="P312" s="306"/>
      <c r="Q312" s="371"/>
      <c r="R312" s="371"/>
      <c r="S312" s="371"/>
      <c r="T312" s="371"/>
      <c r="U312" s="371"/>
      <c r="V312" s="371"/>
      <c r="W312" s="71"/>
      <c r="X312" s="71"/>
      <c r="Y312" s="71"/>
      <c r="Z312" s="71"/>
      <c r="AA312" s="71"/>
      <c r="AB312" s="71"/>
      <c r="AC312" s="71"/>
      <c r="AD312" s="71"/>
      <c r="AE312" s="71"/>
      <c r="AF312" s="71"/>
      <c r="AG312" s="371"/>
      <c r="AH312" s="371"/>
      <c r="AI312" s="371"/>
      <c r="AJ312" s="371"/>
      <c r="AK312" s="371"/>
      <c r="AL312" s="371"/>
      <c r="AM312" s="371"/>
      <c r="AN312" s="371"/>
      <c r="AO312" s="371"/>
      <c r="AP312" s="371"/>
      <c r="AQ312" s="371"/>
      <c r="AR312" s="371"/>
    </row>
    <row r="313" ht="17.25" spans="1:44">
      <c r="A313" s="283"/>
      <c r="B313" s="283"/>
      <c r="C313" s="283"/>
      <c r="D313" s="71"/>
      <c r="E313" s="296"/>
      <c r="F313" s="71"/>
      <c r="G313" s="71"/>
      <c r="H313" s="71"/>
      <c r="I313" s="54"/>
      <c r="J313" s="80"/>
      <c r="K313" s="306"/>
      <c r="L313" s="186"/>
      <c r="M313" s="306"/>
      <c r="N313" s="306"/>
      <c r="O313" s="306"/>
      <c r="P313" s="306"/>
      <c r="Q313" s="371"/>
      <c r="R313" s="371"/>
      <c r="S313" s="371"/>
      <c r="T313" s="371"/>
      <c r="U313" s="371"/>
      <c r="V313" s="371"/>
      <c r="W313" s="71"/>
      <c r="X313" s="71"/>
      <c r="Y313" s="71"/>
      <c r="Z313" s="71"/>
      <c r="AA313" s="71"/>
      <c r="AB313" s="71"/>
      <c r="AC313" s="71"/>
      <c r="AD313" s="71"/>
      <c r="AE313" s="71"/>
      <c r="AF313" s="71"/>
      <c r="AG313" s="371"/>
      <c r="AH313" s="371"/>
      <c r="AI313" s="371"/>
      <c r="AJ313" s="371"/>
      <c r="AK313" s="371"/>
      <c r="AL313" s="371"/>
      <c r="AM313" s="371"/>
      <c r="AN313" s="371"/>
      <c r="AO313" s="371"/>
      <c r="AP313" s="371"/>
      <c r="AQ313" s="371"/>
      <c r="AR313" s="371"/>
    </row>
    <row r="314" ht="17.25" spans="1:44">
      <c r="A314" s="283"/>
      <c r="B314" s="283"/>
      <c r="C314" s="283"/>
      <c r="D314" s="71"/>
      <c r="E314" s="296"/>
      <c r="F314" s="71"/>
      <c r="G314" s="71"/>
      <c r="H314" s="71"/>
      <c r="I314" s="54"/>
      <c r="J314" s="80"/>
      <c r="K314" s="306"/>
      <c r="L314" s="186"/>
      <c r="M314" s="306"/>
      <c r="N314" s="306"/>
      <c r="O314" s="306"/>
      <c r="P314" s="306"/>
      <c r="Q314" s="371"/>
      <c r="R314" s="371"/>
      <c r="S314" s="371"/>
      <c r="T314" s="371"/>
      <c r="U314" s="371"/>
      <c r="V314" s="371"/>
      <c r="W314" s="71"/>
      <c r="X314" s="71"/>
      <c r="Y314" s="71"/>
      <c r="Z314" s="71"/>
      <c r="AA314" s="71"/>
      <c r="AB314" s="71"/>
      <c r="AC314" s="71"/>
      <c r="AD314" s="71"/>
      <c r="AE314" s="71"/>
      <c r="AF314" s="71"/>
      <c r="AG314" s="371"/>
      <c r="AH314" s="371"/>
      <c r="AI314" s="371"/>
      <c r="AJ314" s="371"/>
      <c r="AK314" s="371"/>
      <c r="AL314" s="371"/>
      <c r="AM314" s="371"/>
      <c r="AN314" s="371"/>
      <c r="AO314" s="371"/>
      <c r="AP314" s="371"/>
      <c r="AQ314" s="371"/>
      <c r="AR314" s="371"/>
    </row>
    <row r="315" ht="17.25" spans="1:44">
      <c r="A315" s="283"/>
      <c r="B315" s="283"/>
      <c r="C315" s="283"/>
      <c r="D315" s="71"/>
      <c r="E315" s="296"/>
      <c r="F315" s="71"/>
      <c r="G315" s="71"/>
      <c r="H315" s="71"/>
      <c r="I315" s="54"/>
      <c r="J315" s="80"/>
      <c r="K315" s="306"/>
      <c r="L315" s="186"/>
      <c r="M315" s="306"/>
      <c r="N315" s="306"/>
      <c r="O315" s="306"/>
      <c r="P315" s="306"/>
      <c r="Q315" s="371"/>
      <c r="R315" s="371"/>
      <c r="S315" s="371"/>
      <c r="T315" s="371"/>
      <c r="U315" s="371"/>
      <c r="V315" s="371"/>
      <c r="W315" s="71"/>
      <c r="X315" s="71"/>
      <c r="Y315" s="71"/>
      <c r="Z315" s="71"/>
      <c r="AA315" s="71"/>
      <c r="AB315" s="71"/>
      <c r="AC315" s="71"/>
      <c r="AD315" s="71"/>
      <c r="AE315" s="71"/>
      <c r="AF315" s="71"/>
      <c r="AG315" s="371"/>
      <c r="AH315" s="371"/>
      <c r="AI315" s="371"/>
      <c r="AJ315" s="371"/>
      <c r="AK315" s="371"/>
      <c r="AL315" s="371"/>
      <c r="AM315" s="371"/>
      <c r="AN315" s="371"/>
      <c r="AO315" s="371"/>
      <c r="AP315" s="371"/>
      <c r="AQ315" s="371"/>
      <c r="AR315" s="371"/>
    </row>
    <row r="316" ht="17.25" spans="1:44">
      <c r="A316" s="283"/>
      <c r="B316" s="283"/>
      <c r="C316" s="283"/>
      <c r="D316" s="71"/>
      <c r="E316" s="296"/>
      <c r="F316" s="71"/>
      <c r="G316" s="71"/>
      <c r="H316" s="71"/>
      <c r="I316" s="54"/>
      <c r="J316" s="80"/>
      <c r="K316" s="306"/>
      <c r="L316" s="186"/>
      <c r="M316" s="306"/>
      <c r="N316" s="306"/>
      <c r="O316" s="306"/>
      <c r="P316" s="306"/>
      <c r="Q316" s="371"/>
      <c r="R316" s="371"/>
      <c r="S316" s="371"/>
      <c r="T316" s="371"/>
      <c r="U316" s="371"/>
      <c r="V316" s="371"/>
      <c r="W316" s="71"/>
      <c r="X316" s="71"/>
      <c r="Y316" s="71"/>
      <c r="Z316" s="71"/>
      <c r="AA316" s="71"/>
      <c r="AB316" s="71"/>
      <c r="AC316" s="71"/>
      <c r="AD316" s="71"/>
      <c r="AE316" s="71"/>
      <c r="AF316" s="71"/>
      <c r="AG316" s="371"/>
      <c r="AH316" s="371"/>
      <c r="AI316" s="371"/>
      <c r="AJ316" s="371"/>
      <c r="AK316" s="371"/>
      <c r="AL316" s="371"/>
      <c r="AM316" s="371"/>
      <c r="AN316" s="371"/>
      <c r="AO316" s="371"/>
      <c r="AP316" s="371"/>
      <c r="AQ316" s="371"/>
      <c r="AR316" s="371"/>
    </row>
    <row r="317" ht="17.25" spans="1:44">
      <c r="A317" s="283"/>
      <c r="B317" s="283"/>
      <c r="C317" s="283"/>
      <c r="D317" s="71"/>
      <c r="E317" s="296"/>
      <c r="F317" s="71"/>
      <c r="G317" s="71"/>
      <c r="H317" s="71"/>
      <c r="I317" s="54"/>
      <c r="J317" s="80"/>
      <c r="K317" s="306"/>
      <c r="L317" s="186"/>
      <c r="M317" s="306"/>
      <c r="N317" s="306"/>
      <c r="O317" s="306"/>
      <c r="P317" s="306"/>
      <c r="Q317" s="371"/>
      <c r="R317" s="371"/>
      <c r="S317" s="371"/>
      <c r="T317" s="371"/>
      <c r="U317" s="371"/>
      <c r="V317" s="371"/>
      <c r="W317" s="71"/>
      <c r="X317" s="71"/>
      <c r="Y317" s="71"/>
      <c r="Z317" s="71"/>
      <c r="AA317" s="71"/>
      <c r="AB317" s="71"/>
      <c r="AC317" s="71"/>
      <c r="AD317" s="71"/>
      <c r="AE317" s="71"/>
      <c r="AF317" s="71"/>
      <c r="AG317" s="371"/>
      <c r="AH317" s="371"/>
      <c r="AI317" s="371"/>
      <c r="AJ317" s="371"/>
      <c r="AK317" s="371"/>
      <c r="AL317" s="371"/>
      <c r="AM317" s="371"/>
      <c r="AN317" s="371"/>
      <c r="AO317" s="371"/>
      <c r="AP317" s="371"/>
      <c r="AQ317" s="371"/>
      <c r="AR317" s="371"/>
    </row>
    <row r="318" ht="17.25" spans="1:44">
      <c r="A318" s="283"/>
      <c r="B318" s="283"/>
      <c r="C318" s="283"/>
      <c r="D318" s="71"/>
      <c r="E318" s="296"/>
      <c r="F318" s="71"/>
      <c r="G318" s="71"/>
      <c r="H318" s="71"/>
      <c r="I318" s="54"/>
      <c r="J318" s="80"/>
      <c r="K318" s="306"/>
      <c r="L318" s="186"/>
      <c r="M318" s="306"/>
      <c r="N318" s="306"/>
      <c r="O318" s="306"/>
      <c r="P318" s="306"/>
      <c r="Q318" s="371"/>
      <c r="R318" s="371"/>
      <c r="S318" s="371"/>
      <c r="T318" s="371"/>
      <c r="U318" s="371"/>
      <c r="V318" s="371"/>
      <c r="W318" s="71"/>
      <c r="X318" s="71"/>
      <c r="Y318" s="71"/>
      <c r="Z318" s="71"/>
      <c r="AA318" s="71"/>
      <c r="AB318" s="71"/>
      <c r="AC318" s="71"/>
      <c r="AD318" s="71"/>
      <c r="AE318" s="71"/>
      <c r="AF318" s="71"/>
      <c r="AG318" s="371"/>
      <c r="AH318" s="371"/>
      <c r="AI318" s="371"/>
      <c r="AJ318" s="371"/>
      <c r="AK318" s="371"/>
      <c r="AL318" s="371"/>
      <c r="AM318" s="371"/>
      <c r="AN318" s="371"/>
      <c r="AO318" s="371"/>
      <c r="AP318" s="371"/>
      <c r="AQ318" s="371"/>
      <c r="AR318" s="371"/>
    </row>
    <row r="319" ht="17.25" spans="1:44">
      <c r="A319" s="283"/>
      <c r="B319" s="283"/>
      <c r="C319" s="283"/>
      <c r="D319" s="71"/>
      <c r="E319" s="296"/>
      <c r="F319" s="71"/>
      <c r="G319" s="71"/>
      <c r="H319" s="71"/>
      <c r="I319" s="54"/>
      <c r="J319" s="80"/>
      <c r="K319" s="306"/>
      <c r="L319" s="186"/>
      <c r="M319" s="306"/>
      <c r="N319" s="306"/>
      <c r="O319" s="306"/>
      <c r="P319" s="306"/>
      <c r="Q319" s="371"/>
      <c r="R319" s="371"/>
      <c r="S319" s="371"/>
      <c r="T319" s="371"/>
      <c r="U319" s="371"/>
      <c r="V319" s="371"/>
      <c r="W319" s="71"/>
      <c r="X319" s="71"/>
      <c r="Y319" s="71"/>
      <c r="Z319" s="71"/>
      <c r="AA319" s="71"/>
      <c r="AB319" s="71"/>
      <c r="AC319" s="71"/>
      <c r="AD319" s="71"/>
      <c r="AE319" s="71"/>
      <c r="AF319" s="71"/>
      <c r="AG319" s="371"/>
      <c r="AH319" s="371"/>
      <c r="AI319" s="371"/>
      <c r="AJ319" s="371"/>
      <c r="AK319" s="371"/>
      <c r="AL319" s="371"/>
      <c r="AM319" s="371"/>
      <c r="AN319" s="371"/>
      <c r="AO319" s="371"/>
      <c r="AP319" s="371"/>
      <c r="AQ319" s="371"/>
      <c r="AR319" s="371"/>
    </row>
    <row r="320" ht="17.25" spans="1:44">
      <c r="A320" s="283"/>
      <c r="B320" s="283"/>
      <c r="C320" s="283"/>
      <c r="D320" s="71"/>
      <c r="E320" s="296"/>
      <c r="F320" s="71"/>
      <c r="G320" s="71"/>
      <c r="H320" s="71"/>
      <c r="I320" s="54"/>
      <c r="J320" s="80"/>
      <c r="K320" s="306"/>
      <c r="L320" s="186"/>
      <c r="M320" s="306"/>
      <c r="N320" s="306"/>
      <c r="O320" s="306"/>
      <c r="P320" s="306"/>
      <c r="Q320" s="371"/>
      <c r="R320" s="371"/>
      <c r="S320" s="371"/>
      <c r="T320" s="371"/>
      <c r="U320" s="371"/>
      <c r="V320" s="371"/>
      <c r="W320" s="71"/>
      <c r="X320" s="71"/>
      <c r="Y320" s="71"/>
      <c r="Z320" s="71"/>
      <c r="AA320" s="71"/>
      <c r="AB320" s="71"/>
      <c r="AC320" s="71"/>
      <c r="AD320" s="71"/>
      <c r="AE320" s="71"/>
      <c r="AF320" s="71"/>
      <c r="AG320" s="371"/>
      <c r="AH320" s="371"/>
      <c r="AI320" s="371"/>
      <c r="AJ320" s="371"/>
      <c r="AK320" s="371"/>
      <c r="AL320" s="371"/>
      <c r="AM320" s="371"/>
      <c r="AN320" s="371"/>
      <c r="AO320" s="371"/>
      <c r="AP320" s="371"/>
      <c r="AQ320" s="371"/>
      <c r="AR320" s="371"/>
    </row>
    <row r="321" ht="17.25" spans="1:44">
      <c r="A321" s="283"/>
      <c r="B321" s="283"/>
      <c r="C321" s="283"/>
      <c r="D321" s="71"/>
      <c r="E321" s="296"/>
      <c r="F321" s="71"/>
      <c r="G321" s="71"/>
      <c r="H321" s="71"/>
      <c r="I321" s="54"/>
      <c r="J321" s="80"/>
      <c r="K321" s="306"/>
      <c r="L321" s="186"/>
      <c r="M321" s="306"/>
      <c r="N321" s="306"/>
      <c r="O321" s="306"/>
      <c r="P321" s="306"/>
      <c r="Q321" s="371"/>
      <c r="R321" s="371"/>
      <c r="S321" s="371"/>
      <c r="T321" s="371"/>
      <c r="U321" s="371"/>
      <c r="V321" s="371"/>
      <c r="W321" s="71"/>
      <c r="X321" s="71"/>
      <c r="Y321" s="71"/>
      <c r="Z321" s="71"/>
      <c r="AA321" s="71"/>
      <c r="AB321" s="71"/>
      <c r="AC321" s="71"/>
      <c r="AD321" s="71"/>
      <c r="AE321" s="71"/>
      <c r="AF321" s="71"/>
      <c r="AG321" s="371"/>
      <c r="AH321" s="371"/>
      <c r="AI321" s="371"/>
      <c r="AJ321" s="371"/>
      <c r="AK321" s="371"/>
      <c r="AL321" s="371"/>
      <c r="AM321" s="371"/>
      <c r="AN321" s="371"/>
      <c r="AO321" s="371"/>
      <c r="AP321" s="371"/>
      <c r="AQ321" s="371"/>
      <c r="AR321" s="371"/>
    </row>
    <row r="322" ht="17.25" spans="1:44">
      <c r="A322" s="283"/>
      <c r="B322" s="283"/>
      <c r="C322" s="283"/>
      <c r="D322" s="71"/>
      <c r="E322" s="296"/>
      <c r="F322" s="71"/>
      <c r="G322" s="71"/>
      <c r="H322" s="71"/>
      <c r="I322" s="54"/>
      <c r="J322" s="80"/>
      <c r="K322" s="306"/>
      <c r="L322" s="186"/>
      <c r="M322" s="306"/>
      <c r="N322" s="306"/>
      <c r="O322" s="306"/>
      <c r="P322" s="306"/>
      <c r="Q322" s="371"/>
      <c r="R322" s="371"/>
      <c r="S322" s="371"/>
      <c r="T322" s="371"/>
      <c r="U322" s="371"/>
      <c r="V322" s="371"/>
      <c r="W322" s="71"/>
      <c r="X322" s="71"/>
      <c r="Y322" s="71"/>
      <c r="Z322" s="71"/>
      <c r="AA322" s="71"/>
      <c r="AB322" s="71"/>
      <c r="AC322" s="71"/>
      <c r="AD322" s="71"/>
      <c r="AE322" s="71"/>
      <c r="AF322" s="71"/>
      <c r="AG322" s="371"/>
      <c r="AH322" s="371"/>
      <c r="AI322" s="371"/>
      <c r="AJ322" s="371"/>
      <c r="AK322" s="371"/>
      <c r="AL322" s="371"/>
      <c r="AM322" s="371"/>
      <c r="AN322" s="371"/>
      <c r="AO322" s="371"/>
      <c r="AP322" s="371"/>
      <c r="AQ322" s="371"/>
      <c r="AR322" s="371"/>
    </row>
    <row r="323" ht="17.25" spans="1:44">
      <c r="A323" s="283"/>
      <c r="B323" s="283"/>
      <c r="C323" s="283"/>
      <c r="D323" s="71"/>
      <c r="E323" s="296"/>
      <c r="F323" s="71"/>
      <c r="G323" s="71"/>
      <c r="H323" s="71"/>
      <c r="I323" s="54"/>
      <c r="J323" s="80"/>
      <c r="K323" s="306"/>
      <c r="L323" s="186"/>
      <c r="M323" s="306"/>
      <c r="N323" s="306"/>
      <c r="O323" s="306"/>
      <c r="P323" s="306"/>
      <c r="Q323" s="371"/>
      <c r="R323" s="371"/>
      <c r="S323" s="371"/>
      <c r="T323" s="371"/>
      <c r="U323" s="371"/>
      <c r="V323" s="371"/>
      <c r="W323" s="71"/>
      <c r="X323" s="71"/>
      <c r="Y323" s="71"/>
      <c r="Z323" s="71"/>
      <c r="AA323" s="71"/>
      <c r="AB323" s="71"/>
      <c r="AC323" s="71"/>
      <c r="AD323" s="71"/>
      <c r="AE323" s="71"/>
      <c r="AF323" s="71"/>
      <c r="AG323" s="371"/>
      <c r="AH323" s="371"/>
      <c r="AI323" s="371"/>
      <c r="AJ323" s="371"/>
      <c r="AK323" s="371"/>
      <c r="AL323" s="371"/>
      <c r="AM323" s="371"/>
      <c r="AN323" s="371"/>
      <c r="AO323" s="371"/>
      <c r="AP323" s="371"/>
      <c r="AQ323" s="371"/>
      <c r="AR323" s="371"/>
    </row>
    <row r="324" ht="17.25" spans="1:44">
      <c r="A324" s="283"/>
      <c r="B324" s="283"/>
      <c r="C324" s="283"/>
      <c r="D324" s="71"/>
      <c r="E324" s="296"/>
      <c r="F324" s="71"/>
      <c r="G324" s="71"/>
      <c r="H324" s="71"/>
      <c r="I324" s="54"/>
      <c r="J324" s="80"/>
      <c r="K324" s="306"/>
      <c r="L324" s="186"/>
      <c r="M324" s="306"/>
      <c r="N324" s="306"/>
      <c r="O324" s="306"/>
      <c r="P324" s="306"/>
      <c r="Q324" s="371"/>
      <c r="R324" s="371"/>
      <c r="S324" s="371"/>
      <c r="T324" s="371"/>
      <c r="U324" s="371"/>
      <c r="V324" s="371"/>
      <c r="W324" s="71"/>
      <c r="X324" s="71"/>
      <c r="Y324" s="71"/>
      <c r="Z324" s="71"/>
      <c r="AA324" s="71"/>
      <c r="AB324" s="71"/>
      <c r="AC324" s="71"/>
      <c r="AD324" s="71"/>
      <c r="AE324" s="71"/>
      <c r="AF324" s="71"/>
      <c r="AG324" s="371"/>
      <c r="AH324" s="371"/>
      <c r="AI324" s="371"/>
      <c r="AJ324" s="371"/>
      <c r="AK324" s="371"/>
      <c r="AL324" s="371"/>
      <c r="AM324" s="371"/>
      <c r="AN324" s="371"/>
      <c r="AO324" s="371"/>
      <c r="AP324" s="371"/>
      <c r="AQ324" s="371"/>
      <c r="AR324" s="371"/>
    </row>
    <row r="325" ht="17.25" spans="1:44">
      <c r="A325" s="283"/>
      <c r="B325" s="283"/>
      <c r="C325" s="283"/>
      <c r="D325" s="71"/>
      <c r="E325" s="296"/>
      <c r="F325" s="71"/>
      <c r="G325" s="71"/>
      <c r="H325" s="71"/>
      <c r="I325" s="54"/>
      <c r="J325" s="80"/>
      <c r="K325" s="306"/>
      <c r="L325" s="186"/>
      <c r="M325" s="306"/>
      <c r="N325" s="306"/>
      <c r="O325" s="306"/>
      <c r="P325" s="306"/>
      <c r="Q325" s="371"/>
      <c r="R325" s="371"/>
      <c r="S325" s="371"/>
      <c r="T325" s="371"/>
      <c r="U325" s="371"/>
      <c r="V325" s="371"/>
      <c r="W325" s="71"/>
      <c r="X325" s="71"/>
      <c r="Y325" s="71"/>
      <c r="Z325" s="71"/>
      <c r="AA325" s="71"/>
      <c r="AB325" s="71"/>
      <c r="AC325" s="71"/>
      <c r="AD325" s="71"/>
      <c r="AE325" s="71"/>
      <c r="AF325" s="71"/>
      <c r="AG325" s="371"/>
      <c r="AH325" s="371"/>
      <c r="AI325" s="371"/>
      <c r="AJ325" s="371"/>
      <c r="AK325" s="371"/>
      <c r="AL325" s="371"/>
      <c r="AM325" s="371"/>
      <c r="AN325" s="371"/>
      <c r="AO325" s="371"/>
      <c r="AP325" s="371"/>
      <c r="AQ325" s="371"/>
      <c r="AR325" s="371"/>
    </row>
    <row r="326" ht="17.25" spans="1:44">
      <c r="A326" s="283"/>
      <c r="B326" s="283"/>
      <c r="C326" s="283"/>
      <c r="D326" s="71"/>
      <c r="E326" s="296"/>
      <c r="F326" s="71"/>
      <c r="G326" s="71"/>
      <c r="H326" s="71"/>
      <c r="I326" s="54"/>
      <c r="J326" s="80"/>
      <c r="K326" s="306"/>
      <c r="L326" s="186"/>
      <c r="M326" s="306"/>
      <c r="N326" s="306"/>
      <c r="O326" s="306"/>
      <c r="P326" s="306"/>
      <c r="Q326" s="371"/>
      <c r="R326" s="371"/>
      <c r="S326" s="371"/>
      <c r="T326" s="371"/>
      <c r="U326" s="371"/>
      <c r="V326" s="371"/>
      <c r="W326" s="71"/>
      <c r="X326" s="71"/>
      <c r="Y326" s="71"/>
      <c r="Z326" s="71"/>
      <c r="AA326" s="71"/>
      <c r="AB326" s="71"/>
      <c r="AC326" s="71"/>
      <c r="AD326" s="71"/>
      <c r="AE326" s="71"/>
      <c r="AF326" s="71"/>
      <c r="AG326" s="371"/>
      <c r="AH326" s="371"/>
      <c r="AI326" s="371"/>
      <c r="AJ326" s="371"/>
      <c r="AK326" s="371"/>
      <c r="AL326" s="371"/>
      <c r="AM326" s="371"/>
      <c r="AN326" s="371"/>
      <c r="AO326" s="371"/>
      <c r="AP326" s="371"/>
      <c r="AQ326" s="371"/>
      <c r="AR326" s="371"/>
    </row>
    <row r="327" ht="17.25" spans="1:44">
      <c r="A327" s="283"/>
      <c r="B327" s="283"/>
      <c r="C327" s="283"/>
      <c r="D327" s="71"/>
      <c r="E327" s="296"/>
      <c r="F327" s="71"/>
      <c r="G327" s="71"/>
      <c r="H327" s="71"/>
      <c r="I327" s="54"/>
      <c r="J327" s="80"/>
      <c r="K327" s="306"/>
      <c r="L327" s="186"/>
      <c r="M327" s="306"/>
      <c r="N327" s="306"/>
      <c r="O327" s="306"/>
      <c r="P327" s="306"/>
      <c r="Q327" s="371"/>
      <c r="R327" s="371"/>
      <c r="S327" s="371"/>
      <c r="T327" s="371"/>
      <c r="U327" s="371"/>
      <c r="V327" s="371"/>
      <c r="W327" s="71"/>
      <c r="X327" s="71"/>
      <c r="Y327" s="71"/>
      <c r="Z327" s="71"/>
      <c r="AA327" s="71"/>
      <c r="AB327" s="71"/>
      <c r="AC327" s="71"/>
      <c r="AD327" s="71"/>
      <c r="AE327" s="71"/>
      <c r="AF327" s="71"/>
      <c r="AG327" s="371"/>
      <c r="AH327" s="371"/>
      <c r="AI327" s="371"/>
      <c r="AJ327" s="371"/>
      <c r="AK327" s="371"/>
      <c r="AL327" s="371"/>
      <c r="AM327" s="371"/>
      <c r="AN327" s="371"/>
      <c r="AO327" s="371"/>
      <c r="AP327" s="371"/>
      <c r="AQ327" s="371"/>
      <c r="AR327" s="371"/>
    </row>
    <row r="328" ht="17.25" spans="1:44">
      <c r="A328" s="283"/>
      <c r="B328" s="283"/>
      <c r="C328" s="283"/>
      <c r="D328" s="71"/>
      <c r="E328" s="296"/>
      <c r="F328" s="71"/>
      <c r="G328" s="71"/>
      <c r="H328" s="71"/>
      <c r="I328" s="54"/>
      <c r="J328" s="80"/>
      <c r="K328" s="306"/>
      <c r="L328" s="186"/>
      <c r="M328" s="306"/>
      <c r="N328" s="306"/>
      <c r="O328" s="306"/>
      <c r="P328" s="306"/>
      <c r="Q328" s="371"/>
      <c r="R328" s="371"/>
      <c r="S328" s="371"/>
      <c r="T328" s="371"/>
      <c r="U328" s="371"/>
      <c r="V328" s="371"/>
      <c r="W328" s="71"/>
      <c r="X328" s="71"/>
      <c r="Y328" s="71"/>
      <c r="Z328" s="71"/>
      <c r="AA328" s="71"/>
      <c r="AB328" s="71"/>
      <c r="AC328" s="71"/>
      <c r="AD328" s="71"/>
      <c r="AE328" s="71"/>
      <c r="AF328" s="71"/>
      <c r="AG328" s="371"/>
      <c r="AH328" s="371"/>
      <c r="AI328" s="371"/>
      <c r="AJ328" s="371"/>
      <c r="AK328" s="371"/>
      <c r="AL328" s="371"/>
      <c r="AM328" s="371"/>
      <c r="AN328" s="371"/>
      <c r="AO328" s="371"/>
      <c r="AP328" s="371"/>
      <c r="AQ328" s="371"/>
      <c r="AR328" s="371"/>
    </row>
    <row r="329" ht="17.25" spans="1:44">
      <c r="A329" s="283"/>
      <c r="B329" s="283"/>
      <c r="C329" s="283"/>
      <c r="D329" s="71"/>
      <c r="E329" s="296"/>
      <c r="F329" s="71"/>
      <c r="G329" s="71"/>
      <c r="H329" s="71"/>
      <c r="I329" s="54"/>
      <c r="J329" s="80"/>
      <c r="K329" s="306"/>
      <c r="L329" s="186"/>
      <c r="M329" s="306"/>
      <c r="N329" s="306"/>
      <c r="O329" s="306"/>
      <c r="P329" s="306"/>
      <c r="Q329" s="371"/>
      <c r="R329" s="371"/>
      <c r="S329" s="371"/>
      <c r="T329" s="371"/>
      <c r="U329" s="371"/>
      <c r="V329" s="371"/>
      <c r="W329" s="71"/>
      <c r="X329" s="71"/>
      <c r="Y329" s="71"/>
      <c r="Z329" s="71"/>
      <c r="AA329" s="71"/>
      <c r="AB329" s="71"/>
      <c r="AC329" s="71"/>
      <c r="AD329" s="71"/>
      <c r="AE329" s="71"/>
      <c r="AF329" s="71"/>
      <c r="AG329" s="371"/>
      <c r="AH329" s="371"/>
      <c r="AI329" s="371"/>
      <c r="AJ329" s="371"/>
      <c r="AK329" s="371"/>
      <c r="AL329" s="371"/>
      <c r="AM329" s="371"/>
      <c r="AN329" s="371"/>
      <c r="AO329" s="371"/>
      <c r="AP329" s="371"/>
      <c r="AQ329" s="371"/>
      <c r="AR329" s="371"/>
    </row>
    <row r="330" ht="17.25" spans="1:44">
      <c r="A330" s="283"/>
      <c r="B330" s="283"/>
      <c r="C330" s="283"/>
      <c r="D330" s="71"/>
      <c r="E330" s="296"/>
      <c r="F330" s="71"/>
      <c r="G330" s="71"/>
      <c r="H330" s="71"/>
      <c r="I330" s="54"/>
      <c r="J330" s="80"/>
      <c r="K330" s="306"/>
      <c r="L330" s="186"/>
      <c r="M330" s="306"/>
      <c r="N330" s="306"/>
      <c r="O330" s="306"/>
      <c r="P330" s="306"/>
      <c r="Q330" s="371"/>
      <c r="R330" s="371"/>
      <c r="S330" s="371"/>
      <c r="T330" s="371"/>
      <c r="U330" s="371"/>
      <c r="V330" s="371"/>
      <c r="W330" s="71"/>
      <c r="X330" s="71"/>
      <c r="Y330" s="71"/>
      <c r="Z330" s="71"/>
      <c r="AA330" s="71"/>
      <c r="AB330" s="71"/>
      <c r="AC330" s="71"/>
      <c r="AD330" s="71"/>
      <c r="AE330" s="71"/>
      <c r="AF330" s="71"/>
      <c r="AG330" s="371"/>
      <c r="AH330" s="371"/>
      <c r="AI330" s="371"/>
      <c r="AJ330" s="371"/>
      <c r="AK330" s="371"/>
      <c r="AL330" s="371"/>
      <c r="AM330" s="371"/>
      <c r="AN330" s="371"/>
      <c r="AO330" s="371"/>
      <c r="AP330" s="371"/>
      <c r="AQ330" s="371"/>
      <c r="AR330" s="371"/>
    </row>
    <row r="331" ht="17.25" spans="1:44">
      <c r="A331" s="283"/>
      <c r="B331" s="283"/>
      <c r="C331" s="283"/>
      <c r="D331" s="71"/>
      <c r="E331" s="296"/>
      <c r="F331" s="71"/>
      <c r="G331" s="71"/>
      <c r="H331" s="71"/>
      <c r="I331" s="54"/>
      <c r="J331" s="80"/>
      <c r="K331" s="306"/>
      <c r="L331" s="186"/>
      <c r="M331" s="306"/>
      <c r="N331" s="306"/>
      <c r="O331" s="306"/>
      <c r="P331" s="306"/>
      <c r="Q331" s="371"/>
      <c r="R331" s="371"/>
      <c r="S331" s="371"/>
      <c r="T331" s="371"/>
      <c r="U331" s="371"/>
      <c r="V331" s="371"/>
      <c r="W331" s="71"/>
      <c r="X331" s="71"/>
      <c r="Y331" s="71"/>
      <c r="Z331" s="71"/>
      <c r="AA331" s="71"/>
      <c r="AB331" s="71"/>
      <c r="AC331" s="71"/>
      <c r="AD331" s="71"/>
      <c r="AE331" s="71"/>
      <c r="AF331" s="71"/>
      <c r="AG331" s="371"/>
      <c r="AH331" s="371"/>
      <c r="AI331" s="371"/>
      <c r="AJ331" s="371"/>
      <c r="AK331" s="371"/>
      <c r="AL331" s="371"/>
      <c r="AM331" s="371"/>
      <c r="AN331" s="371"/>
      <c r="AO331" s="371"/>
      <c r="AP331" s="371"/>
      <c r="AQ331" s="371"/>
      <c r="AR331" s="371"/>
    </row>
    <row r="332" ht="17.25" spans="1:44">
      <c r="A332" s="283"/>
      <c r="B332" s="283"/>
      <c r="C332" s="283"/>
      <c r="D332" s="71"/>
      <c r="E332" s="296"/>
      <c r="F332" s="71"/>
      <c r="G332" s="71"/>
      <c r="H332" s="71"/>
      <c r="I332" s="54"/>
      <c r="J332" s="80"/>
      <c r="K332" s="306"/>
      <c r="L332" s="186"/>
      <c r="M332" s="306"/>
      <c r="N332" s="306"/>
      <c r="O332" s="306"/>
      <c r="P332" s="306"/>
      <c r="Q332" s="371"/>
      <c r="R332" s="371"/>
      <c r="S332" s="371"/>
      <c r="T332" s="371"/>
      <c r="U332" s="371"/>
      <c r="V332" s="371"/>
      <c r="W332" s="71"/>
      <c r="X332" s="71"/>
      <c r="Y332" s="71"/>
      <c r="Z332" s="71"/>
      <c r="AA332" s="71"/>
      <c r="AB332" s="71"/>
      <c r="AC332" s="71"/>
      <c r="AD332" s="71"/>
      <c r="AE332" s="71"/>
      <c r="AF332" s="71"/>
      <c r="AG332" s="371"/>
      <c r="AH332" s="371"/>
      <c r="AI332" s="371"/>
      <c r="AJ332" s="371"/>
      <c r="AK332" s="371"/>
      <c r="AL332" s="371"/>
      <c r="AM332" s="371"/>
      <c r="AN332" s="371"/>
      <c r="AO332" s="371"/>
      <c r="AP332" s="371"/>
      <c r="AQ332" s="371"/>
      <c r="AR332" s="371"/>
    </row>
    <row r="333" ht="17.25" spans="1:44">
      <c r="A333" s="283"/>
      <c r="B333" s="283"/>
      <c r="C333" s="283"/>
      <c r="D333" s="71"/>
      <c r="E333" s="296"/>
      <c r="F333" s="71"/>
      <c r="G333" s="71"/>
      <c r="H333" s="71"/>
      <c r="I333" s="54"/>
      <c r="J333" s="80"/>
      <c r="K333" s="306"/>
      <c r="L333" s="186"/>
      <c r="M333" s="306"/>
      <c r="N333" s="306"/>
      <c r="O333" s="306"/>
      <c r="P333" s="306"/>
      <c r="Q333" s="371"/>
      <c r="R333" s="371"/>
      <c r="S333" s="371"/>
      <c r="T333" s="371"/>
      <c r="U333" s="371"/>
      <c r="V333" s="371"/>
      <c r="W333" s="71"/>
      <c r="X333" s="71"/>
      <c r="Y333" s="71"/>
      <c r="Z333" s="71"/>
      <c r="AA333" s="71"/>
      <c r="AB333" s="71"/>
      <c r="AC333" s="71"/>
      <c r="AD333" s="71"/>
      <c r="AE333" s="71"/>
      <c r="AF333" s="71"/>
      <c r="AG333" s="371"/>
      <c r="AH333" s="371"/>
      <c r="AI333" s="371"/>
      <c r="AJ333" s="371"/>
      <c r="AK333" s="371"/>
      <c r="AL333" s="371"/>
      <c r="AM333" s="371"/>
      <c r="AN333" s="371"/>
      <c r="AO333" s="371"/>
      <c r="AP333" s="371"/>
      <c r="AQ333" s="371"/>
      <c r="AR333" s="371"/>
    </row>
    <row r="334" ht="17.25" spans="1:44">
      <c r="A334" s="283"/>
      <c r="B334" s="283"/>
      <c r="C334" s="283"/>
      <c r="D334" s="71"/>
      <c r="E334" s="296"/>
      <c r="F334" s="71"/>
      <c r="G334" s="71"/>
      <c r="H334" s="71"/>
      <c r="I334" s="54"/>
      <c r="J334" s="80"/>
      <c r="K334" s="306"/>
      <c r="L334" s="186"/>
      <c r="M334" s="306"/>
      <c r="N334" s="306"/>
      <c r="O334" s="306"/>
      <c r="P334" s="306"/>
      <c r="Q334" s="371"/>
      <c r="R334" s="371"/>
      <c r="S334" s="371"/>
      <c r="T334" s="371"/>
      <c r="U334" s="371"/>
      <c r="V334" s="371"/>
      <c r="W334" s="71"/>
      <c r="X334" s="71"/>
      <c r="Y334" s="71"/>
      <c r="Z334" s="71"/>
      <c r="AA334" s="71"/>
      <c r="AB334" s="71"/>
      <c r="AC334" s="71"/>
      <c r="AD334" s="71"/>
      <c r="AE334" s="71"/>
      <c r="AF334" s="71"/>
      <c r="AG334" s="371"/>
      <c r="AH334" s="371"/>
      <c r="AI334" s="371"/>
      <c r="AJ334" s="371"/>
      <c r="AK334" s="371"/>
      <c r="AL334" s="371"/>
      <c r="AM334" s="371"/>
      <c r="AN334" s="371"/>
      <c r="AO334" s="371"/>
      <c r="AP334" s="371"/>
      <c r="AQ334" s="371"/>
      <c r="AR334" s="371"/>
    </row>
    <row r="335" ht="17.25" spans="1:44">
      <c r="A335" s="283"/>
      <c r="B335" s="283"/>
      <c r="C335" s="283"/>
      <c r="D335" s="71"/>
      <c r="E335" s="296"/>
      <c r="F335" s="71"/>
      <c r="G335" s="71"/>
      <c r="H335" s="71"/>
      <c r="I335" s="54"/>
      <c r="J335" s="80"/>
      <c r="K335" s="306"/>
      <c r="L335" s="186"/>
      <c r="M335" s="306"/>
      <c r="N335" s="306"/>
      <c r="O335" s="306"/>
      <c r="P335" s="306"/>
      <c r="Q335" s="371"/>
      <c r="R335" s="371"/>
      <c r="S335" s="371"/>
      <c r="T335" s="371"/>
      <c r="U335" s="371"/>
      <c r="V335" s="371"/>
      <c r="W335" s="71"/>
      <c r="X335" s="71"/>
      <c r="Y335" s="71"/>
      <c r="Z335" s="71"/>
      <c r="AA335" s="71"/>
      <c r="AB335" s="71"/>
      <c r="AC335" s="71"/>
      <c r="AD335" s="71"/>
      <c r="AE335" s="71"/>
      <c r="AF335" s="71"/>
      <c r="AG335" s="371"/>
      <c r="AH335" s="371"/>
      <c r="AI335" s="371"/>
      <c r="AJ335" s="371"/>
      <c r="AK335" s="371"/>
      <c r="AL335" s="371"/>
      <c r="AM335" s="371"/>
      <c r="AN335" s="371"/>
      <c r="AO335" s="371"/>
      <c r="AP335" s="371"/>
      <c r="AQ335" s="371"/>
      <c r="AR335" s="371"/>
    </row>
    <row r="336" ht="17.25" spans="1:44">
      <c r="A336" s="283"/>
      <c r="B336" s="283"/>
      <c r="C336" s="283"/>
      <c r="D336" s="71"/>
      <c r="E336" s="296"/>
      <c r="F336" s="71"/>
      <c r="G336" s="71"/>
      <c r="H336" s="71"/>
      <c r="I336" s="54"/>
      <c r="J336" s="80"/>
      <c r="K336" s="306"/>
      <c r="L336" s="186"/>
      <c r="M336" s="306"/>
      <c r="N336" s="306"/>
      <c r="O336" s="306"/>
      <c r="P336" s="306"/>
      <c r="Q336" s="371"/>
      <c r="R336" s="371"/>
      <c r="S336" s="371"/>
      <c r="T336" s="371"/>
      <c r="U336" s="371"/>
      <c r="V336" s="371"/>
      <c r="W336" s="71"/>
      <c r="X336" s="71"/>
      <c r="Y336" s="71"/>
      <c r="Z336" s="71"/>
      <c r="AA336" s="71"/>
      <c r="AB336" s="71"/>
      <c r="AC336" s="71"/>
      <c r="AD336" s="71"/>
      <c r="AE336" s="71"/>
      <c r="AF336" s="71"/>
      <c r="AG336" s="371"/>
      <c r="AH336" s="371"/>
      <c r="AI336" s="371"/>
      <c r="AJ336" s="371"/>
      <c r="AK336" s="371"/>
      <c r="AL336" s="371"/>
      <c r="AM336" s="371"/>
      <c r="AN336" s="371"/>
      <c r="AO336" s="371"/>
      <c r="AP336" s="371"/>
      <c r="AQ336" s="371"/>
      <c r="AR336" s="371"/>
    </row>
    <row r="337" ht="17.25" spans="1:44">
      <c r="A337" s="283"/>
      <c r="B337" s="283"/>
      <c r="C337" s="283"/>
      <c r="D337" s="71"/>
      <c r="E337" s="296"/>
      <c r="F337" s="71"/>
      <c r="G337" s="71"/>
      <c r="H337" s="71"/>
      <c r="I337" s="54"/>
      <c r="J337" s="80"/>
      <c r="K337" s="306"/>
      <c r="L337" s="186"/>
      <c r="M337" s="306"/>
      <c r="N337" s="306"/>
      <c r="O337" s="306"/>
      <c r="P337" s="306"/>
      <c r="Q337" s="371"/>
      <c r="R337" s="371"/>
      <c r="S337" s="371"/>
      <c r="T337" s="371"/>
      <c r="U337" s="371"/>
      <c r="V337" s="371"/>
      <c r="W337" s="71"/>
      <c r="X337" s="71"/>
      <c r="Y337" s="71"/>
      <c r="Z337" s="71"/>
      <c r="AA337" s="71"/>
      <c r="AB337" s="71"/>
      <c r="AC337" s="71"/>
      <c r="AD337" s="71"/>
      <c r="AE337" s="71"/>
      <c r="AF337" s="71"/>
      <c r="AG337" s="371"/>
      <c r="AH337" s="371"/>
      <c r="AI337" s="371"/>
      <c r="AJ337" s="371"/>
      <c r="AK337" s="371"/>
      <c r="AL337" s="371"/>
      <c r="AM337" s="371"/>
      <c r="AN337" s="371"/>
      <c r="AO337" s="371"/>
      <c r="AP337" s="371"/>
      <c r="AQ337" s="371"/>
      <c r="AR337" s="371"/>
    </row>
    <row r="338" ht="17.25" spans="1:44">
      <c r="A338" s="283"/>
      <c r="B338" s="283"/>
      <c r="C338" s="283"/>
      <c r="D338" s="71"/>
      <c r="E338" s="296"/>
      <c r="F338" s="71"/>
      <c r="G338" s="71"/>
      <c r="H338" s="71"/>
      <c r="I338" s="54"/>
      <c r="J338" s="80"/>
      <c r="K338" s="306"/>
      <c r="L338" s="186"/>
      <c r="M338" s="306"/>
      <c r="N338" s="306"/>
      <c r="O338" s="306"/>
      <c r="P338" s="306"/>
      <c r="Q338" s="371"/>
      <c r="R338" s="371"/>
      <c r="S338" s="371"/>
      <c r="T338" s="371"/>
      <c r="U338" s="371"/>
      <c r="V338" s="371"/>
      <c r="W338" s="71"/>
      <c r="X338" s="71"/>
      <c r="Y338" s="71"/>
      <c r="Z338" s="71"/>
      <c r="AA338" s="71"/>
      <c r="AB338" s="71"/>
      <c r="AC338" s="71"/>
      <c r="AD338" s="71"/>
      <c r="AE338" s="71"/>
      <c r="AF338" s="71"/>
      <c r="AG338" s="371"/>
      <c r="AH338" s="371"/>
      <c r="AI338" s="371"/>
      <c r="AJ338" s="371"/>
      <c r="AK338" s="371"/>
      <c r="AL338" s="371"/>
      <c r="AM338" s="371"/>
      <c r="AN338" s="371"/>
      <c r="AO338" s="371"/>
      <c r="AP338" s="371"/>
      <c r="AQ338" s="371"/>
      <c r="AR338" s="371"/>
    </row>
    <row r="339" ht="17.25" spans="1:44">
      <c r="A339" s="283"/>
      <c r="B339" s="283"/>
      <c r="C339" s="283"/>
      <c r="D339" s="71"/>
      <c r="E339" s="296"/>
      <c r="F339" s="71"/>
      <c r="G339" s="71"/>
      <c r="H339" s="71"/>
      <c r="I339" s="54"/>
      <c r="J339" s="80"/>
      <c r="K339" s="306"/>
      <c r="L339" s="186"/>
      <c r="M339" s="306"/>
      <c r="N339" s="306"/>
      <c r="O339" s="306"/>
      <c r="P339" s="306"/>
      <c r="Q339" s="371"/>
      <c r="R339" s="371"/>
      <c r="S339" s="371"/>
      <c r="T339" s="371"/>
      <c r="U339" s="371"/>
      <c r="V339" s="371"/>
      <c r="W339" s="71"/>
      <c r="X339" s="71"/>
      <c r="Y339" s="71"/>
      <c r="Z339" s="71"/>
      <c r="AA339" s="71"/>
      <c r="AB339" s="71"/>
      <c r="AC339" s="71"/>
      <c r="AD339" s="71"/>
      <c r="AE339" s="71"/>
      <c r="AF339" s="71"/>
      <c r="AG339" s="371"/>
      <c r="AH339" s="371"/>
      <c r="AI339" s="371"/>
      <c r="AJ339" s="371"/>
      <c r="AK339" s="371"/>
      <c r="AL339" s="371"/>
      <c r="AM339" s="371"/>
      <c r="AN339" s="371"/>
      <c r="AO339" s="371"/>
      <c r="AP339" s="371"/>
      <c r="AQ339" s="371"/>
      <c r="AR339" s="371"/>
    </row>
    <row r="340" ht="17.25" spans="1:44">
      <c r="A340" s="283"/>
      <c r="B340" s="283"/>
      <c r="C340" s="283"/>
      <c r="D340" s="71"/>
      <c r="E340" s="296"/>
      <c r="F340" s="71"/>
      <c r="G340" s="71"/>
      <c r="H340" s="71"/>
      <c r="I340" s="54"/>
      <c r="J340" s="80"/>
      <c r="K340" s="306"/>
      <c r="L340" s="186"/>
      <c r="M340" s="306"/>
      <c r="N340" s="306"/>
      <c r="O340" s="306"/>
      <c r="P340" s="306"/>
      <c r="Q340" s="371"/>
      <c r="R340" s="371"/>
      <c r="S340" s="371"/>
      <c r="T340" s="371"/>
      <c r="U340" s="371"/>
      <c r="V340" s="371"/>
      <c r="W340" s="71"/>
      <c r="X340" s="71"/>
      <c r="Y340" s="71"/>
      <c r="Z340" s="71"/>
      <c r="AA340" s="71"/>
      <c r="AB340" s="71"/>
      <c r="AC340" s="71"/>
      <c r="AD340" s="71"/>
      <c r="AE340" s="71"/>
      <c r="AF340" s="71"/>
      <c r="AG340" s="371"/>
      <c r="AH340" s="371"/>
      <c r="AI340" s="371"/>
      <c r="AJ340" s="371"/>
      <c r="AK340" s="371"/>
      <c r="AL340" s="371"/>
      <c r="AM340" s="371"/>
      <c r="AN340" s="371"/>
      <c r="AO340" s="371"/>
      <c r="AP340" s="371"/>
      <c r="AQ340" s="371"/>
      <c r="AR340" s="371"/>
    </row>
    <row r="341" ht="17.25" spans="1:44">
      <c r="A341" s="283"/>
      <c r="B341" s="283"/>
      <c r="C341" s="283"/>
      <c r="D341" s="71"/>
      <c r="E341" s="296"/>
      <c r="F341" s="71"/>
      <c r="G341" s="71"/>
      <c r="H341" s="71"/>
      <c r="I341" s="54"/>
      <c r="J341" s="80"/>
      <c r="K341" s="306"/>
      <c r="L341" s="186"/>
      <c r="M341" s="306"/>
      <c r="N341" s="306"/>
      <c r="O341" s="306"/>
      <c r="P341" s="306"/>
      <c r="Q341" s="371"/>
      <c r="R341" s="371"/>
      <c r="S341" s="371"/>
      <c r="T341" s="371"/>
      <c r="U341" s="371"/>
      <c r="V341" s="371"/>
      <c r="W341" s="71"/>
      <c r="X341" s="71"/>
      <c r="Y341" s="71"/>
      <c r="Z341" s="71"/>
      <c r="AA341" s="71"/>
      <c r="AB341" s="71"/>
      <c r="AC341" s="71"/>
      <c r="AD341" s="71"/>
      <c r="AE341" s="71"/>
      <c r="AF341" s="71"/>
      <c r="AG341" s="371"/>
      <c r="AH341" s="371"/>
      <c r="AI341" s="371"/>
      <c r="AJ341" s="371"/>
      <c r="AK341" s="371"/>
      <c r="AL341" s="371"/>
      <c r="AM341" s="371"/>
      <c r="AN341" s="371"/>
      <c r="AO341" s="371"/>
      <c r="AP341" s="371"/>
      <c r="AQ341" s="371"/>
      <c r="AR341" s="371"/>
    </row>
    <row r="342" ht="17.25" spans="1:44">
      <c r="A342" s="283"/>
      <c r="B342" s="283"/>
      <c r="C342" s="283"/>
      <c r="D342" s="71"/>
      <c r="E342" s="296"/>
      <c r="F342" s="71"/>
      <c r="G342" s="71"/>
      <c r="H342" s="71"/>
      <c r="I342" s="54"/>
      <c r="J342" s="80"/>
      <c r="K342" s="306"/>
      <c r="L342" s="186"/>
      <c r="M342" s="306"/>
      <c r="N342" s="306"/>
      <c r="O342" s="306"/>
      <c r="P342" s="306"/>
      <c r="Q342" s="371"/>
      <c r="R342" s="371"/>
      <c r="S342" s="371"/>
      <c r="T342" s="371"/>
      <c r="U342" s="371"/>
      <c r="V342" s="371"/>
      <c r="W342" s="71"/>
      <c r="X342" s="71"/>
      <c r="Y342" s="71"/>
      <c r="Z342" s="71"/>
      <c r="AA342" s="71"/>
      <c r="AB342" s="71"/>
      <c r="AC342" s="71"/>
      <c r="AD342" s="71"/>
      <c r="AE342" s="71"/>
      <c r="AF342" s="71"/>
      <c r="AG342" s="371"/>
      <c r="AH342" s="371"/>
      <c r="AI342" s="371"/>
      <c r="AJ342" s="371"/>
      <c r="AK342" s="371"/>
      <c r="AL342" s="371"/>
      <c r="AM342" s="371"/>
      <c r="AN342" s="371"/>
      <c r="AO342" s="371"/>
      <c r="AP342" s="371"/>
      <c r="AQ342" s="371"/>
      <c r="AR342" s="371"/>
    </row>
    <row r="343" ht="17.25" spans="1:44">
      <c r="A343" s="283"/>
      <c r="B343" s="283"/>
      <c r="C343" s="283"/>
      <c r="D343" s="71"/>
      <c r="E343" s="296"/>
      <c r="F343" s="71"/>
      <c r="G343" s="71"/>
      <c r="H343" s="71"/>
      <c r="I343" s="54"/>
      <c r="J343" s="80"/>
      <c r="K343" s="306"/>
      <c r="L343" s="186"/>
      <c r="M343" s="306"/>
      <c r="N343" s="306"/>
      <c r="O343" s="306"/>
      <c r="P343" s="306"/>
      <c r="Q343" s="371"/>
      <c r="R343" s="371"/>
      <c r="S343" s="371"/>
      <c r="T343" s="371"/>
      <c r="U343" s="371"/>
      <c r="V343" s="371"/>
      <c r="W343" s="71"/>
      <c r="X343" s="71"/>
      <c r="Y343" s="71"/>
      <c r="Z343" s="71"/>
      <c r="AA343" s="71"/>
      <c r="AB343" s="71"/>
      <c r="AC343" s="71"/>
      <c r="AD343" s="71"/>
      <c r="AE343" s="71"/>
      <c r="AF343" s="71"/>
      <c r="AG343" s="371"/>
      <c r="AH343" s="371"/>
      <c r="AI343" s="371"/>
      <c r="AJ343" s="371"/>
      <c r="AK343" s="371"/>
      <c r="AL343" s="371"/>
      <c r="AM343" s="371"/>
      <c r="AN343" s="371"/>
      <c r="AO343" s="371"/>
      <c r="AP343" s="371"/>
      <c r="AQ343" s="371"/>
      <c r="AR343" s="371"/>
    </row>
    <row r="344" ht="17.25" spans="1:44">
      <c r="A344" s="283"/>
      <c r="B344" s="283"/>
      <c r="C344" s="283"/>
      <c r="D344" s="71"/>
      <c r="E344" s="296"/>
      <c r="F344" s="71"/>
      <c r="G344" s="71"/>
      <c r="H344" s="71"/>
      <c r="I344" s="54"/>
      <c r="J344" s="80"/>
      <c r="K344" s="306"/>
      <c r="L344" s="186"/>
      <c r="M344" s="306"/>
      <c r="N344" s="306"/>
      <c r="O344" s="306"/>
      <c r="P344" s="306"/>
      <c r="Q344" s="371"/>
      <c r="R344" s="371"/>
      <c r="S344" s="371"/>
      <c r="T344" s="371"/>
      <c r="U344" s="371"/>
      <c r="V344" s="371"/>
      <c r="W344" s="71"/>
      <c r="X344" s="71"/>
      <c r="Y344" s="71"/>
      <c r="Z344" s="71"/>
      <c r="AA344" s="71"/>
      <c r="AB344" s="71"/>
      <c r="AC344" s="71"/>
      <c r="AD344" s="71"/>
      <c r="AE344" s="71"/>
      <c r="AF344" s="71"/>
      <c r="AG344" s="371"/>
      <c r="AH344" s="371"/>
      <c r="AI344" s="371"/>
      <c r="AJ344" s="371"/>
      <c r="AK344" s="371"/>
      <c r="AL344" s="371"/>
      <c r="AM344" s="371"/>
      <c r="AN344" s="371"/>
      <c r="AO344" s="371"/>
      <c r="AP344" s="371"/>
      <c r="AQ344" s="371"/>
      <c r="AR344" s="371"/>
    </row>
    <row r="345" ht="17.25" spans="1:44">
      <c r="A345" s="283"/>
      <c r="B345" s="283"/>
      <c r="C345" s="283"/>
      <c r="D345" s="71"/>
      <c r="E345" s="296"/>
      <c r="F345" s="71"/>
      <c r="G345" s="71"/>
      <c r="H345" s="71"/>
      <c r="I345" s="54"/>
      <c r="J345" s="80"/>
      <c r="K345" s="306"/>
      <c r="L345" s="186"/>
      <c r="M345" s="306"/>
      <c r="N345" s="306"/>
      <c r="O345" s="306"/>
      <c r="P345" s="306"/>
      <c r="Q345" s="371"/>
      <c r="R345" s="371"/>
      <c r="S345" s="371"/>
      <c r="T345" s="371"/>
      <c r="U345" s="371"/>
      <c r="V345" s="371"/>
      <c r="W345" s="71"/>
      <c r="X345" s="71"/>
      <c r="Y345" s="71"/>
      <c r="Z345" s="71"/>
      <c r="AA345" s="71"/>
      <c r="AB345" s="71"/>
      <c r="AC345" s="71"/>
      <c r="AD345" s="71"/>
      <c r="AE345" s="71"/>
      <c r="AF345" s="71"/>
      <c r="AG345" s="371"/>
      <c r="AH345" s="371"/>
      <c r="AI345" s="371"/>
      <c r="AJ345" s="371"/>
      <c r="AK345" s="371"/>
      <c r="AL345" s="371"/>
      <c r="AM345" s="371"/>
      <c r="AN345" s="371"/>
      <c r="AO345" s="371"/>
      <c r="AP345" s="371"/>
      <c r="AQ345" s="371"/>
      <c r="AR345" s="371"/>
    </row>
    <row r="346" ht="17.25" spans="1:44">
      <c r="A346" s="283"/>
      <c r="B346" s="283"/>
      <c r="C346" s="283"/>
      <c r="D346" s="71"/>
      <c r="E346" s="296"/>
      <c r="F346" s="71"/>
      <c r="G346" s="71"/>
      <c r="H346" s="71"/>
      <c r="I346" s="54"/>
      <c r="J346" s="80"/>
      <c r="K346" s="306"/>
      <c r="L346" s="186"/>
      <c r="M346" s="306"/>
      <c r="N346" s="306"/>
      <c r="O346" s="306"/>
      <c r="P346" s="306"/>
      <c r="Q346" s="371"/>
      <c r="R346" s="371"/>
      <c r="S346" s="371"/>
      <c r="T346" s="371"/>
      <c r="U346" s="371"/>
      <c r="V346" s="371"/>
      <c r="W346" s="71"/>
      <c r="X346" s="71"/>
      <c r="Y346" s="71"/>
      <c r="Z346" s="71"/>
      <c r="AA346" s="71"/>
      <c r="AB346" s="71"/>
      <c r="AC346" s="71"/>
      <c r="AD346" s="71"/>
      <c r="AE346" s="71"/>
      <c r="AF346" s="71"/>
      <c r="AG346" s="371"/>
      <c r="AH346" s="371"/>
      <c r="AI346" s="371"/>
      <c r="AJ346" s="371"/>
      <c r="AK346" s="371"/>
      <c r="AL346" s="371"/>
      <c r="AM346" s="371"/>
      <c r="AN346" s="371"/>
      <c r="AO346" s="371"/>
      <c r="AP346" s="371"/>
      <c r="AQ346" s="371"/>
      <c r="AR346" s="371"/>
    </row>
    <row r="347" ht="17.25" spans="1:44">
      <c r="A347" s="283"/>
      <c r="B347" s="283"/>
      <c r="C347" s="283"/>
      <c r="D347" s="71"/>
      <c r="E347" s="296"/>
      <c r="F347" s="71"/>
      <c r="G347" s="71"/>
      <c r="H347" s="71"/>
      <c r="I347" s="54"/>
      <c r="J347" s="80"/>
      <c r="K347" s="306"/>
      <c r="L347" s="186"/>
      <c r="M347" s="306"/>
      <c r="N347" s="306"/>
      <c r="O347" s="306"/>
      <c r="P347" s="306"/>
      <c r="Q347" s="371"/>
      <c r="R347" s="371"/>
      <c r="S347" s="371"/>
      <c r="T347" s="371"/>
      <c r="U347" s="371"/>
      <c r="V347" s="371"/>
      <c r="W347" s="71"/>
      <c r="X347" s="71"/>
      <c r="Y347" s="71"/>
      <c r="Z347" s="71"/>
      <c r="AA347" s="71"/>
      <c r="AB347" s="71"/>
      <c r="AC347" s="71"/>
      <c r="AD347" s="71"/>
      <c r="AE347" s="71"/>
      <c r="AF347" s="71"/>
      <c r="AG347" s="371"/>
      <c r="AH347" s="371"/>
      <c r="AI347" s="371"/>
      <c r="AJ347" s="371"/>
      <c r="AK347" s="371"/>
      <c r="AL347" s="371"/>
      <c r="AM347" s="371"/>
      <c r="AN347" s="371"/>
      <c r="AO347" s="371"/>
      <c r="AP347" s="371"/>
      <c r="AQ347" s="371"/>
      <c r="AR347" s="371"/>
    </row>
    <row r="348" ht="17.25" spans="1:44">
      <c r="A348" s="283"/>
      <c r="B348" s="283"/>
      <c r="C348" s="283"/>
      <c r="D348" s="71"/>
      <c r="E348" s="296"/>
      <c r="F348" s="71"/>
      <c r="G348" s="71"/>
      <c r="H348" s="71"/>
      <c r="I348" s="54"/>
      <c r="J348" s="80"/>
      <c r="K348" s="306"/>
      <c r="L348" s="186"/>
      <c r="M348" s="306"/>
      <c r="N348" s="306"/>
      <c r="O348" s="306"/>
      <c r="P348" s="306"/>
      <c r="Q348" s="371"/>
      <c r="R348" s="371"/>
      <c r="S348" s="371"/>
      <c r="T348" s="371"/>
      <c r="U348" s="371"/>
      <c r="V348" s="371"/>
      <c r="W348" s="71"/>
      <c r="X348" s="71"/>
      <c r="Y348" s="71"/>
      <c r="Z348" s="71"/>
      <c r="AA348" s="71"/>
      <c r="AB348" s="71"/>
      <c r="AC348" s="71"/>
      <c r="AD348" s="71"/>
      <c r="AE348" s="71"/>
      <c r="AF348" s="71"/>
      <c r="AG348" s="371"/>
      <c r="AH348" s="371"/>
      <c r="AI348" s="371"/>
      <c r="AJ348" s="371"/>
      <c r="AK348" s="371"/>
      <c r="AL348" s="371"/>
      <c r="AM348" s="371"/>
      <c r="AN348" s="371"/>
      <c r="AO348" s="371"/>
      <c r="AP348" s="371"/>
      <c r="AQ348" s="371"/>
      <c r="AR348" s="371"/>
    </row>
    <row r="349" ht="17.25" spans="1:44">
      <c r="A349" s="283"/>
      <c r="B349" s="283"/>
      <c r="C349" s="283"/>
      <c r="D349" s="71"/>
      <c r="E349" s="296"/>
      <c r="F349" s="71"/>
      <c r="G349" s="71"/>
      <c r="H349" s="71"/>
      <c r="I349" s="54"/>
      <c r="J349" s="80"/>
      <c r="K349" s="306"/>
      <c r="L349" s="186"/>
      <c r="M349" s="306"/>
      <c r="N349" s="306"/>
      <c r="O349" s="306"/>
      <c r="P349" s="306"/>
      <c r="Q349" s="371"/>
      <c r="R349" s="371"/>
      <c r="S349" s="371"/>
      <c r="T349" s="371"/>
      <c r="U349" s="371"/>
      <c r="V349" s="371"/>
      <c r="W349" s="71"/>
      <c r="X349" s="71"/>
      <c r="Y349" s="71"/>
      <c r="Z349" s="71"/>
      <c r="AA349" s="71"/>
      <c r="AB349" s="71"/>
      <c r="AC349" s="71"/>
      <c r="AD349" s="71"/>
      <c r="AE349" s="71"/>
      <c r="AF349" s="71"/>
      <c r="AG349" s="371"/>
      <c r="AH349" s="371"/>
      <c r="AI349" s="371"/>
      <c r="AJ349" s="371"/>
      <c r="AK349" s="371"/>
      <c r="AL349" s="371"/>
      <c r="AM349" s="371"/>
      <c r="AN349" s="371"/>
      <c r="AO349" s="371"/>
      <c r="AP349" s="371"/>
      <c r="AQ349" s="371"/>
      <c r="AR349" s="371"/>
    </row>
    <row r="350" ht="17.25" spans="1:44">
      <c r="A350" s="283"/>
      <c r="B350" s="283"/>
      <c r="C350" s="283"/>
      <c r="D350" s="71"/>
      <c r="E350" s="296"/>
      <c r="F350" s="71"/>
      <c r="G350" s="71"/>
      <c r="H350" s="71"/>
      <c r="I350" s="54"/>
      <c r="J350" s="80"/>
      <c r="K350" s="306"/>
      <c r="L350" s="186"/>
      <c r="M350" s="306"/>
      <c r="N350" s="306"/>
      <c r="O350" s="306"/>
      <c r="P350" s="306"/>
      <c r="Q350" s="371"/>
      <c r="R350" s="371"/>
      <c r="S350" s="371"/>
      <c r="T350" s="371"/>
      <c r="U350" s="371"/>
      <c r="V350" s="371"/>
      <c r="W350" s="71"/>
      <c r="X350" s="71"/>
      <c r="Y350" s="71"/>
      <c r="Z350" s="71"/>
      <c r="AA350" s="71"/>
      <c r="AB350" s="71"/>
      <c r="AC350" s="71"/>
      <c r="AD350" s="71"/>
      <c r="AE350" s="71"/>
      <c r="AF350" s="71"/>
      <c r="AG350" s="371"/>
      <c r="AH350" s="371"/>
      <c r="AI350" s="371"/>
      <c r="AJ350" s="371"/>
      <c r="AK350" s="371"/>
      <c r="AL350" s="371"/>
      <c r="AM350" s="371"/>
      <c r="AN350" s="371"/>
      <c r="AO350" s="371"/>
      <c r="AP350" s="371"/>
      <c r="AQ350" s="371"/>
      <c r="AR350" s="371"/>
    </row>
    <row r="351" ht="17.25" spans="1:44">
      <c r="A351" s="283"/>
      <c r="B351" s="283"/>
      <c r="C351" s="283"/>
      <c r="D351" s="71"/>
      <c r="E351" s="296"/>
      <c r="F351" s="71"/>
      <c r="G351" s="71"/>
      <c r="H351" s="71"/>
      <c r="I351" s="54"/>
      <c r="J351" s="80"/>
      <c r="K351" s="306"/>
      <c r="L351" s="186"/>
      <c r="M351" s="306"/>
      <c r="N351" s="306"/>
      <c r="O351" s="306"/>
      <c r="P351" s="306"/>
      <c r="Q351" s="371"/>
      <c r="R351" s="371"/>
      <c r="S351" s="371"/>
      <c r="T351" s="371"/>
      <c r="U351" s="371"/>
      <c r="V351" s="371"/>
      <c r="W351" s="71"/>
      <c r="X351" s="71"/>
      <c r="Y351" s="71"/>
      <c r="Z351" s="71"/>
      <c r="AA351" s="71"/>
      <c r="AB351" s="71"/>
      <c r="AC351" s="71"/>
      <c r="AD351" s="71"/>
      <c r="AE351" s="71"/>
      <c r="AF351" s="71"/>
      <c r="AG351" s="371"/>
      <c r="AH351" s="371"/>
      <c r="AI351" s="371"/>
      <c r="AJ351" s="371"/>
      <c r="AK351" s="371"/>
      <c r="AL351" s="371"/>
      <c r="AM351" s="371"/>
      <c r="AN351" s="371"/>
      <c r="AO351" s="371"/>
      <c r="AP351" s="371"/>
      <c r="AQ351" s="371"/>
      <c r="AR351" s="371"/>
    </row>
    <row r="352" ht="17.25" spans="1:44">
      <c r="A352" s="283"/>
      <c r="B352" s="283"/>
      <c r="C352" s="283"/>
      <c r="D352" s="71"/>
      <c r="E352" s="296"/>
      <c r="F352" s="71"/>
      <c r="G352" s="71"/>
      <c r="H352" s="71"/>
      <c r="I352" s="54"/>
      <c r="J352" s="80"/>
      <c r="K352" s="306"/>
      <c r="L352" s="186"/>
      <c r="M352" s="306"/>
      <c r="N352" s="306"/>
      <c r="O352" s="306"/>
      <c r="P352" s="306"/>
      <c r="Q352" s="371"/>
      <c r="R352" s="371"/>
      <c r="S352" s="371"/>
      <c r="T352" s="371"/>
      <c r="U352" s="371"/>
      <c r="V352" s="371"/>
      <c r="W352" s="71"/>
      <c r="X352" s="71"/>
      <c r="Y352" s="71"/>
      <c r="Z352" s="71"/>
      <c r="AA352" s="71"/>
      <c r="AB352" s="71"/>
      <c r="AC352" s="71"/>
      <c r="AD352" s="71"/>
      <c r="AE352" s="71"/>
      <c r="AF352" s="71"/>
      <c r="AG352" s="371"/>
      <c r="AH352" s="371"/>
      <c r="AI352" s="371"/>
      <c r="AJ352" s="371"/>
      <c r="AK352" s="371"/>
      <c r="AL352" s="371"/>
      <c r="AM352" s="371"/>
      <c r="AN352" s="371"/>
      <c r="AO352" s="371"/>
      <c r="AP352" s="371"/>
      <c r="AQ352" s="371"/>
      <c r="AR352" s="371"/>
    </row>
    <row r="353" ht="17.25" spans="1:44">
      <c r="A353" s="283"/>
      <c r="B353" s="283"/>
      <c r="C353" s="283"/>
      <c r="D353" s="71"/>
      <c r="E353" s="296"/>
      <c r="F353" s="71"/>
      <c r="G353" s="71"/>
      <c r="H353" s="71"/>
      <c r="I353" s="54"/>
      <c r="J353" s="80"/>
      <c r="K353" s="306"/>
      <c r="L353" s="186"/>
      <c r="M353" s="306"/>
      <c r="N353" s="306"/>
      <c r="O353" s="306"/>
      <c r="P353" s="306"/>
      <c r="Q353" s="371"/>
      <c r="R353" s="371"/>
      <c r="S353" s="371"/>
      <c r="T353" s="371"/>
      <c r="U353" s="371"/>
      <c r="V353" s="371"/>
      <c r="W353" s="71"/>
      <c r="X353" s="71"/>
      <c r="Y353" s="71"/>
      <c r="Z353" s="71"/>
      <c r="AA353" s="71"/>
      <c r="AB353" s="71"/>
      <c r="AC353" s="71"/>
      <c r="AD353" s="71"/>
      <c r="AE353" s="71"/>
      <c r="AF353" s="71"/>
      <c r="AG353" s="371"/>
      <c r="AH353" s="371"/>
      <c r="AI353" s="371"/>
      <c r="AJ353" s="371"/>
      <c r="AK353" s="371"/>
      <c r="AL353" s="371"/>
      <c r="AM353" s="371"/>
      <c r="AN353" s="371"/>
      <c r="AO353" s="371"/>
      <c r="AP353" s="371"/>
      <c r="AQ353" s="371"/>
      <c r="AR353" s="371"/>
    </row>
    <row r="354" ht="17.25" spans="1:44">
      <c r="A354" s="283"/>
      <c r="B354" s="283"/>
      <c r="C354" s="283"/>
      <c r="D354" s="71"/>
      <c r="E354" s="296"/>
      <c r="F354" s="71"/>
      <c r="G354" s="71"/>
      <c r="H354" s="71"/>
      <c r="I354" s="54"/>
      <c r="J354" s="80"/>
      <c r="K354" s="306"/>
      <c r="L354" s="186"/>
      <c r="M354" s="306"/>
      <c r="N354" s="306"/>
      <c r="O354" s="306"/>
      <c r="P354" s="306"/>
      <c r="Q354" s="371"/>
      <c r="R354" s="371"/>
      <c r="S354" s="371"/>
      <c r="T354" s="371"/>
      <c r="U354" s="371"/>
      <c r="V354" s="371"/>
      <c r="W354" s="71"/>
      <c r="X354" s="71"/>
      <c r="Y354" s="71"/>
      <c r="Z354" s="71"/>
      <c r="AA354" s="71"/>
      <c r="AB354" s="71"/>
      <c r="AC354" s="71"/>
      <c r="AD354" s="71"/>
      <c r="AE354" s="71"/>
      <c r="AF354" s="71"/>
      <c r="AG354" s="371"/>
      <c r="AH354" s="371"/>
      <c r="AI354" s="371"/>
      <c r="AJ354" s="371"/>
      <c r="AK354" s="371"/>
      <c r="AL354" s="371"/>
      <c r="AM354" s="371"/>
      <c r="AN354" s="371"/>
      <c r="AO354" s="371"/>
      <c r="AP354" s="371"/>
      <c r="AQ354" s="371"/>
      <c r="AR354" s="371"/>
    </row>
    <row r="355" ht="17.25" spans="1:44">
      <c r="A355" s="283"/>
      <c r="B355" s="283"/>
      <c r="C355" s="283"/>
      <c r="D355" s="71"/>
      <c r="E355" s="296"/>
      <c r="F355" s="71"/>
      <c r="G355" s="71"/>
      <c r="H355" s="71"/>
      <c r="I355" s="54"/>
      <c r="J355" s="80"/>
      <c r="K355" s="306"/>
      <c r="L355" s="186"/>
      <c r="M355" s="306"/>
      <c r="N355" s="306"/>
      <c r="O355" s="306"/>
      <c r="P355" s="306"/>
      <c r="Q355" s="371"/>
      <c r="R355" s="371"/>
      <c r="S355" s="371"/>
      <c r="T355" s="371"/>
      <c r="U355" s="371"/>
      <c r="V355" s="371"/>
      <c r="W355" s="71"/>
      <c r="X355" s="71"/>
      <c r="Y355" s="71"/>
      <c r="Z355" s="71"/>
      <c r="AA355" s="71"/>
      <c r="AB355" s="71"/>
      <c r="AC355" s="71"/>
      <c r="AD355" s="71"/>
      <c r="AE355" s="71"/>
      <c r="AF355" s="71"/>
      <c r="AG355" s="371"/>
      <c r="AH355" s="371"/>
      <c r="AI355" s="371"/>
      <c r="AJ355" s="371"/>
      <c r="AK355" s="371"/>
      <c r="AL355" s="371"/>
      <c r="AM355" s="371"/>
      <c r="AN355" s="371"/>
      <c r="AO355" s="371"/>
      <c r="AP355" s="371"/>
      <c r="AQ355" s="371"/>
      <c r="AR355" s="371"/>
    </row>
    <row r="356" ht="17.25" spans="1:44">
      <c r="A356" s="283"/>
      <c r="B356" s="283"/>
      <c r="C356" s="283"/>
      <c r="D356" s="71"/>
      <c r="E356" s="296"/>
      <c r="F356" s="71"/>
      <c r="G356" s="71"/>
      <c r="H356" s="71"/>
      <c r="I356" s="54"/>
      <c r="J356" s="80"/>
      <c r="K356" s="306"/>
      <c r="L356" s="186"/>
      <c r="M356" s="306"/>
      <c r="N356" s="306"/>
      <c r="O356" s="306"/>
      <c r="P356" s="306"/>
      <c r="Q356" s="371"/>
      <c r="R356" s="371"/>
      <c r="S356" s="371"/>
      <c r="T356" s="371"/>
      <c r="U356" s="371"/>
      <c r="V356" s="371"/>
      <c r="W356" s="71"/>
      <c r="X356" s="71"/>
      <c r="Y356" s="71"/>
      <c r="Z356" s="71"/>
      <c r="AA356" s="71"/>
      <c r="AB356" s="71"/>
      <c r="AC356" s="71"/>
      <c r="AD356" s="71"/>
      <c r="AE356" s="71"/>
      <c r="AF356" s="71"/>
      <c r="AG356" s="371"/>
      <c r="AH356" s="371"/>
      <c r="AI356" s="371"/>
      <c r="AJ356" s="371"/>
      <c r="AK356" s="371"/>
      <c r="AL356" s="371"/>
      <c r="AM356" s="371"/>
      <c r="AN356" s="371"/>
      <c r="AO356" s="371"/>
      <c r="AP356" s="371"/>
      <c r="AQ356" s="371"/>
      <c r="AR356" s="371"/>
    </row>
    <row r="357" ht="17.25" spans="1:44">
      <c r="A357" s="283"/>
      <c r="B357" s="283"/>
      <c r="C357" s="283"/>
      <c r="D357" s="71"/>
      <c r="E357" s="296"/>
      <c r="F357" s="71"/>
      <c r="G357" s="71"/>
      <c r="H357" s="71"/>
      <c r="I357" s="54"/>
      <c r="J357" s="80"/>
      <c r="K357" s="306"/>
      <c r="L357" s="186"/>
      <c r="M357" s="306"/>
      <c r="N357" s="306"/>
      <c r="O357" s="306"/>
      <c r="P357" s="306"/>
      <c r="Q357" s="371"/>
      <c r="R357" s="371"/>
      <c r="S357" s="371"/>
      <c r="T357" s="371"/>
      <c r="U357" s="371"/>
      <c r="V357" s="371"/>
      <c r="W357" s="71"/>
      <c r="X357" s="71"/>
      <c r="Y357" s="71"/>
      <c r="Z357" s="71"/>
      <c r="AA357" s="71"/>
      <c r="AB357" s="71"/>
      <c r="AC357" s="71"/>
      <c r="AD357" s="71"/>
      <c r="AE357" s="71"/>
      <c r="AF357" s="71"/>
      <c r="AG357" s="371"/>
      <c r="AH357" s="371"/>
      <c r="AI357" s="371"/>
      <c r="AJ357" s="371"/>
      <c r="AK357" s="371"/>
      <c r="AL357" s="371"/>
      <c r="AM357" s="371"/>
      <c r="AN357" s="371"/>
      <c r="AO357" s="371"/>
      <c r="AP357" s="371"/>
      <c r="AQ357" s="371"/>
      <c r="AR357" s="371"/>
    </row>
    <row r="358" ht="17.25" spans="1:44">
      <c r="A358" s="283"/>
      <c r="B358" s="283"/>
      <c r="C358" s="283"/>
      <c r="D358" s="71"/>
      <c r="E358" s="296"/>
      <c r="F358" s="71"/>
      <c r="G358" s="71"/>
      <c r="H358" s="71"/>
      <c r="I358" s="54"/>
      <c r="J358" s="80"/>
      <c r="K358" s="306"/>
      <c r="L358" s="186"/>
      <c r="M358" s="306"/>
      <c r="N358" s="306"/>
      <c r="O358" s="306"/>
      <c r="P358" s="306"/>
      <c r="Q358" s="371"/>
      <c r="R358" s="371"/>
      <c r="S358" s="371"/>
      <c r="T358" s="371"/>
      <c r="U358" s="371"/>
      <c r="V358" s="371"/>
      <c r="W358" s="71"/>
      <c r="X358" s="71"/>
      <c r="Y358" s="71"/>
      <c r="Z358" s="71"/>
      <c r="AA358" s="71"/>
      <c r="AB358" s="71"/>
      <c r="AC358" s="71"/>
      <c r="AD358" s="71"/>
      <c r="AE358" s="71"/>
      <c r="AF358" s="71"/>
      <c r="AG358" s="371"/>
      <c r="AH358" s="371"/>
      <c r="AI358" s="371"/>
      <c r="AJ358" s="371"/>
      <c r="AK358" s="371"/>
      <c r="AL358" s="371"/>
      <c r="AM358" s="371"/>
      <c r="AN358" s="371"/>
      <c r="AO358" s="371"/>
      <c r="AP358" s="371"/>
      <c r="AQ358" s="371"/>
      <c r="AR358" s="371"/>
    </row>
    <row r="359" ht="17.25" spans="1:44">
      <c r="A359" s="283"/>
      <c r="B359" s="283"/>
      <c r="C359" s="283"/>
      <c r="D359" s="71"/>
      <c r="E359" s="296"/>
      <c r="F359" s="71"/>
      <c r="G359" s="71"/>
      <c r="H359" s="71"/>
      <c r="I359" s="54"/>
      <c r="J359" s="80"/>
      <c r="K359" s="306"/>
      <c r="L359" s="186"/>
      <c r="M359" s="306"/>
      <c r="N359" s="306"/>
      <c r="O359" s="306"/>
      <c r="P359" s="306"/>
      <c r="Q359" s="371"/>
      <c r="R359" s="371"/>
      <c r="S359" s="371"/>
      <c r="T359" s="371"/>
      <c r="U359" s="371"/>
      <c r="V359" s="371"/>
      <c r="W359" s="71"/>
      <c r="X359" s="71"/>
      <c r="Y359" s="71"/>
      <c r="Z359" s="71"/>
      <c r="AA359" s="71"/>
      <c r="AB359" s="71"/>
      <c r="AC359" s="71"/>
      <c r="AD359" s="71"/>
      <c r="AE359" s="71"/>
      <c r="AF359" s="71"/>
      <c r="AG359" s="371"/>
      <c r="AH359" s="371"/>
      <c r="AI359" s="371"/>
      <c r="AJ359" s="371"/>
      <c r="AK359" s="371"/>
      <c r="AL359" s="371"/>
      <c r="AM359" s="371"/>
      <c r="AN359" s="371"/>
      <c r="AO359" s="371"/>
      <c r="AP359" s="371"/>
      <c r="AQ359" s="371"/>
      <c r="AR359" s="371"/>
    </row>
    <row r="360" ht="17.25" spans="1:44">
      <c r="A360" s="283"/>
      <c r="B360" s="283"/>
      <c r="C360" s="283"/>
      <c r="D360" s="71"/>
      <c r="E360" s="296"/>
      <c r="F360" s="71"/>
      <c r="G360" s="71"/>
      <c r="H360" s="71"/>
      <c r="I360" s="54"/>
      <c r="J360" s="80"/>
      <c r="K360" s="306"/>
      <c r="L360" s="186"/>
      <c r="M360" s="306"/>
      <c r="N360" s="306"/>
      <c r="O360" s="306"/>
      <c r="P360" s="306"/>
      <c r="Q360" s="371"/>
      <c r="R360" s="371"/>
      <c r="S360" s="371"/>
      <c r="T360" s="371"/>
      <c r="U360" s="371"/>
      <c r="V360" s="371"/>
      <c r="W360" s="71"/>
      <c r="X360" s="71"/>
      <c r="Y360" s="71"/>
      <c r="Z360" s="71"/>
      <c r="AA360" s="71"/>
      <c r="AB360" s="71"/>
      <c r="AC360" s="71"/>
      <c r="AD360" s="71"/>
      <c r="AE360" s="71"/>
      <c r="AF360" s="71"/>
      <c r="AG360" s="371"/>
      <c r="AH360" s="371"/>
      <c r="AI360" s="371"/>
      <c r="AJ360" s="371"/>
      <c r="AK360" s="371"/>
      <c r="AL360" s="371"/>
      <c r="AM360" s="371"/>
      <c r="AN360" s="371"/>
      <c r="AO360" s="371"/>
      <c r="AP360" s="371"/>
      <c r="AQ360" s="371"/>
      <c r="AR360" s="371"/>
    </row>
    <row r="361" ht="17.25" spans="1:44">
      <c r="A361" s="283"/>
      <c r="B361" s="283"/>
      <c r="C361" s="283"/>
      <c r="D361" s="71"/>
      <c r="E361" s="296"/>
      <c r="F361" s="71"/>
      <c r="G361" s="71"/>
      <c r="H361" s="71"/>
      <c r="I361" s="54"/>
      <c r="J361" s="80"/>
      <c r="K361" s="306"/>
      <c r="L361" s="186"/>
      <c r="M361" s="306"/>
      <c r="N361" s="306"/>
      <c r="O361" s="306"/>
      <c r="P361" s="306"/>
      <c r="Q361" s="371"/>
      <c r="R361" s="371"/>
      <c r="S361" s="371"/>
      <c r="T361" s="371"/>
      <c r="U361" s="371"/>
      <c r="V361" s="371"/>
      <c r="W361" s="71"/>
      <c r="X361" s="71"/>
      <c r="Y361" s="71"/>
      <c r="Z361" s="71"/>
      <c r="AA361" s="71"/>
      <c r="AB361" s="71"/>
      <c r="AC361" s="71"/>
      <c r="AD361" s="71"/>
      <c r="AE361" s="71"/>
      <c r="AF361" s="71"/>
      <c r="AG361" s="371"/>
      <c r="AH361" s="371"/>
      <c r="AI361" s="371"/>
      <c r="AJ361" s="371"/>
      <c r="AK361" s="371"/>
      <c r="AL361" s="371"/>
      <c r="AM361" s="371"/>
      <c r="AN361" s="371"/>
      <c r="AO361" s="371"/>
      <c r="AP361" s="371"/>
      <c r="AQ361" s="371"/>
      <c r="AR361" s="371"/>
    </row>
    <row r="362" ht="17.25" spans="1:44">
      <c r="A362" s="283"/>
      <c r="B362" s="283"/>
      <c r="C362" s="283"/>
      <c r="D362" s="71"/>
      <c r="E362" s="296"/>
      <c r="F362" s="71"/>
      <c r="G362" s="71"/>
      <c r="H362" s="71"/>
      <c r="I362" s="54"/>
      <c r="J362" s="80"/>
      <c r="K362" s="306"/>
      <c r="L362" s="186"/>
      <c r="M362" s="306"/>
      <c r="N362" s="306"/>
      <c r="O362" s="306"/>
      <c r="P362" s="306"/>
      <c r="Q362" s="371"/>
      <c r="R362" s="371"/>
      <c r="S362" s="371"/>
      <c r="T362" s="371"/>
      <c r="U362" s="371"/>
      <c r="V362" s="371"/>
      <c r="W362" s="71"/>
      <c r="X362" s="71"/>
      <c r="Y362" s="71"/>
      <c r="Z362" s="71"/>
      <c r="AA362" s="71"/>
      <c r="AB362" s="71"/>
      <c r="AC362" s="71"/>
      <c r="AD362" s="71"/>
      <c r="AE362" s="71"/>
      <c r="AF362" s="71"/>
      <c r="AG362" s="371"/>
      <c r="AH362" s="371"/>
      <c r="AI362" s="371"/>
      <c r="AJ362" s="371"/>
      <c r="AK362" s="371"/>
      <c r="AL362" s="371"/>
      <c r="AM362" s="371"/>
      <c r="AN362" s="371"/>
      <c r="AO362" s="371"/>
      <c r="AP362" s="371"/>
      <c r="AQ362" s="371"/>
      <c r="AR362" s="371"/>
    </row>
    <row r="363" ht="17.25" spans="1:44">
      <c r="A363" s="283"/>
      <c r="B363" s="283"/>
      <c r="C363" s="283"/>
      <c r="D363" s="71"/>
      <c r="E363" s="296"/>
      <c r="F363" s="71"/>
      <c r="G363" s="71"/>
      <c r="H363" s="71"/>
      <c r="I363" s="54"/>
      <c r="J363" s="80"/>
      <c r="K363" s="306"/>
      <c r="L363" s="186"/>
      <c r="M363" s="306"/>
      <c r="N363" s="306"/>
      <c r="O363" s="306"/>
      <c r="P363" s="306"/>
      <c r="Q363" s="371"/>
      <c r="R363" s="371"/>
      <c r="S363" s="371"/>
      <c r="T363" s="371"/>
      <c r="U363" s="371"/>
      <c r="V363" s="371"/>
      <c r="W363" s="71"/>
      <c r="X363" s="71"/>
      <c r="Y363" s="71"/>
      <c r="Z363" s="71"/>
      <c r="AA363" s="71"/>
      <c r="AB363" s="71"/>
      <c r="AC363" s="71"/>
      <c r="AD363" s="71"/>
      <c r="AE363" s="71"/>
      <c r="AF363" s="71"/>
      <c r="AG363" s="371"/>
      <c r="AH363" s="371"/>
      <c r="AI363" s="371"/>
      <c r="AJ363" s="371"/>
      <c r="AK363" s="371"/>
      <c r="AL363" s="371"/>
      <c r="AM363" s="371"/>
      <c r="AN363" s="371"/>
      <c r="AO363" s="371"/>
      <c r="AP363" s="371"/>
      <c r="AQ363" s="371"/>
      <c r="AR363" s="371"/>
    </row>
    <row r="364" ht="17.25" spans="1:44">
      <c r="A364" s="283"/>
      <c r="B364" s="283"/>
      <c r="C364" s="283"/>
      <c r="D364" s="71"/>
      <c r="E364" s="296"/>
      <c r="F364" s="71"/>
      <c r="G364" s="71"/>
      <c r="H364" s="71"/>
      <c r="I364" s="54"/>
      <c r="J364" s="80"/>
      <c r="K364" s="306"/>
      <c r="L364" s="186"/>
      <c r="M364" s="306"/>
      <c r="N364" s="306"/>
      <c r="O364" s="306"/>
      <c r="P364" s="306"/>
      <c r="Q364" s="371"/>
      <c r="R364" s="371"/>
      <c r="S364" s="371"/>
      <c r="T364" s="371"/>
      <c r="U364" s="371"/>
      <c r="V364" s="371"/>
      <c r="W364" s="71"/>
      <c r="X364" s="71"/>
      <c r="Y364" s="71"/>
      <c r="Z364" s="71"/>
      <c r="AA364" s="71"/>
      <c r="AB364" s="71"/>
      <c r="AC364" s="71"/>
      <c r="AD364" s="71"/>
      <c r="AE364" s="71"/>
      <c r="AF364" s="71"/>
      <c r="AG364" s="371"/>
      <c r="AH364" s="371"/>
      <c r="AI364" s="371"/>
      <c r="AJ364" s="371"/>
      <c r="AK364" s="371"/>
      <c r="AL364" s="371"/>
      <c r="AM364" s="371"/>
      <c r="AN364" s="371"/>
      <c r="AO364" s="371"/>
      <c r="AP364" s="371"/>
      <c r="AQ364" s="371"/>
      <c r="AR364" s="371"/>
    </row>
    <row r="365" ht="17.25" spans="1:44">
      <c r="A365" s="283"/>
      <c r="B365" s="283"/>
      <c r="C365" s="283"/>
      <c r="D365" s="71"/>
      <c r="E365" s="296"/>
      <c r="F365" s="71"/>
      <c r="G365" s="71"/>
      <c r="H365" s="71"/>
      <c r="I365" s="54"/>
      <c r="J365" s="80"/>
      <c r="K365" s="306"/>
      <c r="L365" s="186"/>
      <c r="M365" s="306"/>
      <c r="N365" s="306"/>
      <c r="O365" s="306"/>
      <c r="P365" s="306"/>
      <c r="Q365" s="371"/>
      <c r="R365" s="371"/>
      <c r="S365" s="371"/>
      <c r="T365" s="371"/>
      <c r="U365" s="371"/>
      <c r="V365" s="371"/>
      <c r="W365" s="71"/>
      <c r="X365" s="71"/>
      <c r="Y365" s="71"/>
      <c r="Z365" s="71"/>
      <c r="AA365" s="71"/>
      <c r="AB365" s="71"/>
      <c r="AC365" s="71"/>
      <c r="AD365" s="71"/>
      <c r="AE365" s="71"/>
      <c r="AF365" s="71"/>
      <c r="AG365" s="371"/>
      <c r="AH365" s="371"/>
      <c r="AI365" s="371"/>
      <c r="AJ365" s="371"/>
      <c r="AK365" s="371"/>
      <c r="AL365" s="371"/>
      <c r="AM365" s="371"/>
      <c r="AN365" s="371"/>
      <c r="AO365" s="371"/>
      <c r="AP365" s="371"/>
      <c r="AQ365" s="371"/>
      <c r="AR365" s="371"/>
    </row>
    <row r="366" ht="17.25" spans="1:44">
      <c r="A366" s="283"/>
      <c r="B366" s="283"/>
      <c r="C366" s="283"/>
      <c r="D366" s="71"/>
      <c r="E366" s="296"/>
      <c r="F366" s="71"/>
      <c r="G366" s="71"/>
      <c r="H366" s="71"/>
      <c r="I366" s="54"/>
      <c r="J366" s="80"/>
      <c r="K366" s="306"/>
      <c r="L366" s="186"/>
      <c r="M366" s="306"/>
      <c r="N366" s="306"/>
      <c r="O366" s="306"/>
      <c r="P366" s="306"/>
      <c r="Q366" s="371"/>
      <c r="R366" s="371"/>
      <c r="S366" s="371"/>
      <c r="T366" s="371"/>
      <c r="U366" s="371"/>
      <c r="V366" s="371"/>
      <c r="W366" s="71"/>
      <c r="X366" s="71"/>
      <c r="Y366" s="71"/>
      <c r="Z366" s="71"/>
      <c r="AA366" s="71"/>
      <c r="AB366" s="71"/>
      <c r="AC366" s="71"/>
      <c r="AD366" s="71"/>
      <c r="AE366" s="71"/>
      <c r="AF366" s="71"/>
      <c r="AG366" s="371"/>
      <c r="AH366" s="371"/>
      <c r="AI366" s="371"/>
      <c r="AJ366" s="371"/>
      <c r="AK366" s="371"/>
      <c r="AL366" s="371"/>
      <c r="AM366" s="371"/>
      <c r="AN366" s="371"/>
      <c r="AO366" s="371"/>
      <c r="AP366" s="371"/>
      <c r="AQ366" s="371"/>
      <c r="AR366" s="371"/>
    </row>
    <row r="367" ht="17.25" spans="1:44">
      <c r="A367" s="283"/>
      <c r="B367" s="283"/>
      <c r="C367" s="283"/>
      <c r="D367" s="71"/>
      <c r="E367" s="296"/>
      <c r="F367" s="71"/>
      <c r="G367" s="71"/>
      <c r="H367" s="71"/>
      <c r="I367" s="54"/>
      <c r="J367" s="80"/>
      <c r="K367" s="306"/>
      <c r="L367" s="186"/>
      <c r="M367" s="306"/>
      <c r="N367" s="306"/>
      <c r="O367" s="306"/>
      <c r="P367" s="306"/>
      <c r="Q367" s="371"/>
      <c r="R367" s="371"/>
      <c r="S367" s="371"/>
      <c r="T367" s="371"/>
      <c r="U367" s="371"/>
      <c r="V367" s="371"/>
      <c r="W367" s="71"/>
      <c r="X367" s="71"/>
      <c r="Y367" s="71"/>
      <c r="Z367" s="71"/>
      <c r="AA367" s="71"/>
      <c r="AB367" s="71"/>
      <c r="AC367" s="71"/>
      <c r="AD367" s="71"/>
      <c r="AE367" s="71"/>
      <c r="AF367" s="71"/>
      <c r="AG367" s="371"/>
      <c r="AH367" s="371"/>
      <c r="AI367" s="371"/>
      <c r="AJ367" s="371"/>
      <c r="AK367" s="371"/>
      <c r="AL367" s="371"/>
      <c r="AM367" s="371"/>
      <c r="AN367" s="371"/>
      <c r="AO367" s="371"/>
      <c r="AP367" s="371"/>
      <c r="AQ367" s="371"/>
      <c r="AR367" s="371"/>
    </row>
    <row r="368" ht="17.25" spans="1:44">
      <c r="A368" s="283"/>
      <c r="B368" s="283"/>
      <c r="C368" s="283"/>
      <c r="D368" s="71"/>
      <c r="E368" s="296"/>
      <c r="F368" s="71"/>
      <c r="G368" s="71"/>
      <c r="H368" s="71"/>
      <c r="I368" s="54"/>
      <c r="J368" s="80"/>
      <c r="K368" s="306"/>
      <c r="L368" s="186"/>
      <c r="M368" s="306"/>
      <c r="N368" s="306"/>
      <c r="O368" s="306"/>
      <c r="P368" s="306"/>
      <c r="Q368" s="371"/>
      <c r="R368" s="371"/>
      <c r="S368" s="371"/>
      <c r="T368" s="371"/>
      <c r="U368" s="371"/>
      <c r="V368" s="371"/>
      <c r="W368" s="71"/>
      <c r="X368" s="71"/>
      <c r="Y368" s="71"/>
      <c r="Z368" s="71"/>
      <c r="AA368" s="71"/>
      <c r="AB368" s="71"/>
      <c r="AC368" s="71"/>
      <c r="AD368" s="71"/>
      <c r="AE368" s="71"/>
      <c r="AF368" s="71"/>
      <c r="AG368" s="371"/>
      <c r="AH368" s="371"/>
      <c r="AI368" s="371"/>
      <c r="AJ368" s="371"/>
      <c r="AK368" s="371"/>
      <c r="AL368" s="371"/>
      <c r="AM368" s="371"/>
      <c r="AN368" s="371"/>
      <c r="AO368" s="371"/>
      <c r="AP368" s="371"/>
      <c r="AQ368" s="371"/>
      <c r="AR368" s="371"/>
    </row>
    <row r="369" ht="17.25" spans="1:44">
      <c r="A369" s="283"/>
      <c r="B369" s="283"/>
      <c r="C369" s="283"/>
      <c r="D369" s="71"/>
      <c r="E369" s="296"/>
      <c r="F369" s="71"/>
      <c r="G369" s="71"/>
      <c r="H369" s="71"/>
      <c r="I369" s="54"/>
      <c r="J369" s="80"/>
      <c r="K369" s="306"/>
      <c r="L369" s="186"/>
      <c r="M369" s="306"/>
      <c r="N369" s="306"/>
      <c r="O369" s="306"/>
      <c r="P369" s="306"/>
      <c r="Q369" s="371"/>
      <c r="R369" s="371"/>
      <c r="S369" s="371"/>
      <c r="T369" s="371"/>
      <c r="U369" s="371"/>
      <c r="V369" s="371"/>
      <c r="W369" s="71"/>
      <c r="X369" s="71"/>
      <c r="Y369" s="71"/>
      <c r="Z369" s="71"/>
      <c r="AA369" s="71"/>
      <c r="AB369" s="71"/>
      <c r="AC369" s="71"/>
      <c r="AD369" s="71"/>
      <c r="AE369" s="71"/>
      <c r="AF369" s="71"/>
      <c r="AG369" s="371"/>
      <c r="AH369" s="371"/>
      <c r="AI369" s="371"/>
      <c r="AJ369" s="371"/>
      <c r="AK369" s="371"/>
      <c r="AL369" s="371"/>
      <c r="AM369" s="371"/>
      <c r="AN369" s="371"/>
      <c r="AO369" s="371"/>
      <c r="AP369" s="371"/>
      <c r="AQ369" s="371"/>
      <c r="AR369" s="371"/>
    </row>
    <row r="370" ht="17.25" spans="1:44">
      <c r="A370" s="283"/>
      <c r="B370" s="283"/>
      <c r="C370" s="283"/>
      <c r="D370" s="71"/>
      <c r="E370" s="296"/>
      <c r="F370" s="71"/>
      <c r="G370" s="71"/>
      <c r="H370" s="71"/>
      <c r="I370" s="54"/>
      <c r="J370" s="80"/>
      <c r="K370" s="306"/>
      <c r="L370" s="186"/>
      <c r="M370" s="306"/>
      <c r="N370" s="306"/>
      <c r="O370" s="306"/>
      <c r="P370" s="306"/>
      <c r="Q370" s="371"/>
      <c r="R370" s="371"/>
      <c r="S370" s="371"/>
      <c r="T370" s="371"/>
      <c r="U370" s="371"/>
      <c r="V370" s="371"/>
      <c r="W370" s="71"/>
      <c r="X370" s="71"/>
      <c r="Y370" s="71"/>
      <c r="Z370" s="71"/>
      <c r="AA370" s="71"/>
      <c r="AB370" s="71"/>
      <c r="AC370" s="71"/>
      <c r="AD370" s="71"/>
      <c r="AE370" s="71"/>
      <c r="AF370" s="71"/>
      <c r="AG370" s="371"/>
      <c r="AH370" s="371"/>
      <c r="AI370" s="371"/>
      <c r="AJ370" s="371"/>
      <c r="AK370" s="371"/>
      <c r="AL370" s="371"/>
      <c r="AM370" s="371"/>
      <c r="AN370" s="371"/>
      <c r="AO370" s="371"/>
      <c r="AP370" s="371"/>
      <c r="AQ370" s="371"/>
      <c r="AR370" s="371"/>
    </row>
    <row r="371" ht="17.25" spans="1:44">
      <c r="A371" s="283"/>
      <c r="B371" s="283"/>
      <c r="C371" s="283"/>
      <c r="D371" s="71"/>
      <c r="E371" s="296"/>
      <c r="F371" s="71"/>
      <c r="G371" s="71"/>
      <c r="H371" s="71"/>
      <c r="I371" s="54"/>
      <c r="J371" s="80"/>
      <c r="K371" s="306"/>
      <c r="L371" s="186"/>
      <c r="M371" s="306"/>
      <c r="N371" s="306"/>
      <c r="O371" s="306"/>
      <c r="P371" s="306"/>
      <c r="Q371" s="371"/>
      <c r="R371" s="371"/>
      <c r="S371" s="371"/>
      <c r="T371" s="371"/>
      <c r="U371" s="371"/>
      <c r="V371" s="371"/>
      <c r="W371" s="71"/>
      <c r="X371" s="71"/>
      <c r="Y371" s="71"/>
      <c r="Z371" s="71"/>
      <c r="AA371" s="71"/>
      <c r="AB371" s="71"/>
      <c r="AC371" s="71"/>
      <c r="AD371" s="71"/>
      <c r="AE371" s="71"/>
      <c r="AF371" s="71"/>
      <c r="AG371" s="371"/>
      <c r="AH371" s="371"/>
      <c r="AI371" s="371"/>
      <c r="AJ371" s="371"/>
      <c r="AK371" s="371"/>
      <c r="AL371" s="371"/>
      <c r="AM371" s="371"/>
      <c r="AN371" s="371"/>
      <c r="AO371" s="371"/>
      <c r="AP371" s="371"/>
      <c r="AQ371" s="371"/>
      <c r="AR371" s="371"/>
    </row>
    <row r="372" ht="17.25" spans="1:44">
      <c r="A372" s="283"/>
      <c r="B372" s="283"/>
      <c r="C372" s="283"/>
      <c r="D372" s="71"/>
      <c r="E372" s="296"/>
      <c r="F372" s="71"/>
      <c r="G372" s="71"/>
      <c r="H372" s="71"/>
      <c r="I372" s="54"/>
      <c r="J372" s="80"/>
      <c r="K372" s="306"/>
      <c r="L372" s="186"/>
      <c r="M372" s="306"/>
      <c r="N372" s="306"/>
      <c r="O372" s="306"/>
      <c r="P372" s="306"/>
      <c r="Q372" s="371"/>
      <c r="R372" s="371"/>
      <c r="S372" s="371"/>
      <c r="T372" s="371"/>
      <c r="U372" s="371"/>
      <c r="V372" s="371"/>
      <c r="W372" s="71"/>
      <c r="X372" s="71"/>
      <c r="Y372" s="71"/>
      <c r="Z372" s="71"/>
      <c r="AA372" s="71"/>
      <c r="AB372" s="71"/>
      <c r="AC372" s="71"/>
      <c r="AD372" s="71"/>
      <c r="AE372" s="71"/>
      <c r="AF372" s="71"/>
      <c r="AG372" s="371"/>
      <c r="AH372" s="371"/>
      <c r="AI372" s="371"/>
      <c r="AJ372" s="371"/>
      <c r="AK372" s="371"/>
      <c r="AL372" s="371"/>
      <c r="AM372" s="371"/>
      <c r="AN372" s="371"/>
      <c r="AO372" s="371"/>
      <c r="AP372" s="371"/>
      <c r="AQ372" s="371"/>
      <c r="AR372" s="371"/>
    </row>
    <row r="373" ht="17.25" spans="1:44">
      <c r="A373" s="283"/>
      <c r="B373" s="283"/>
      <c r="C373" s="283"/>
      <c r="D373" s="71"/>
      <c r="E373" s="296"/>
      <c r="F373" s="71"/>
      <c r="G373" s="71"/>
      <c r="H373" s="71"/>
      <c r="I373" s="54"/>
      <c r="J373" s="80"/>
      <c r="K373" s="306"/>
      <c r="L373" s="186"/>
      <c r="M373" s="306"/>
      <c r="N373" s="306"/>
      <c r="O373" s="306"/>
      <c r="P373" s="306"/>
      <c r="Q373" s="371"/>
      <c r="R373" s="371"/>
      <c r="S373" s="371"/>
      <c r="T373" s="371"/>
      <c r="U373" s="371"/>
      <c r="V373" s="371"/>
      <c r="W373" s="71"/>
      <c r="X373" s="71"/>
      <c r="Y373" s="71"/>
      <c r="Z373" s="71"/>
      <c r="AA373" s="71"/>
      <c r="AB373" s="71"/>
      <c r="AC373" s="71"/>
      <c r="AD373" s="71"/>
      <c r="AE373" s="71"/>
      <c r="AF373" s="71"/>
      <c r="AG373" s="371"/>
      <c r="AH373" s="371"/>
      <c r="AI373" s="371"/>
      <c r="AJ373" s="371"/>
      <c r="AK373" s="371"/>
      <c r="AL373" s="371"/>
      <c r="AM373" s="371"/>
      <c r="AN373" s="371"/>
      <c r="AO373" s="371"/>
      <c r="AP373" s="371"/>
      <c r="AQ373" s="371"/>
      <c r="AR373" s="371"/>
    </row>
    <row r="374" ht="17.25" spans="1:44">
      <c r="A374" s="283"/>
      <c r="B374" s="283"/>
      <c r="C374" s="283"/>
      <c r="D374" s="71"/>
      <c r="E374" s="296"/>
      <c r="F374" s="71"/>
      <c r="G374" s="71"/>
      <c r="H374" s="71"/>
      <c r="I374" s="54"/>
      <c r="J374" s="80"/>
      <c r="K374" s="306"/>
      <c r="L374" s="186"/>
      <c r="M374" s="306"/>
      <c r="N374" s="306"/>
      <c r="O374" s="306"/>
      <c r="P374" s="306"/>
      <c r="Q374" s="371"/>
      <c r="R374" s="371"/>
      <c r="S374" s="371"/>
      <c r="T374" s="371"/>
      <c r="U374" s="371"/>
      <c r="V374" s="371"/>
      <c r="W374" s="71"/>
      <c r="X374" s="71"/>
      <c r="Y374" s="71"/>
      <c r="Z374" s="71"/>
      <c r="AA374" s="71"/>
      <c r="AB374" s="71"/>
      <c r="AC374" s="71"/>
      <c r="AD374" s="71"/>
      <c r="AE374" s="71"/>
      <c r="AF374" s="71"/>
      <c r="AG374" s="371"/>
      <c r="AH374" s="371"/>
      <c r="AI374" s="371"/>
      <c r="AJ374" s="371"/>
      <c r="AK374" s="371"/>
      <c r="AL374" s="371"/>
      <c r="AM374" s="371"/>
      <c r="AN374" s="371"/>
      <c r="AO374" s="371"/>
      <c r="AP374" s="371"/>
      <c r="AQ374" s="371"/>
      <c r="AR374" s="371"/>
    </row>
    <row r="375" ht="17.25" spans="1:44">
      <c r="A375" s="283"/>
      <c r="B375" s="283"/>
      <c r="C375" s="283"/>
      <c r="D375" s="71"/>
      <c r="E375" s="296"/>
      <c r="F375" s="71"/>
      <c r="G375" s="71"/>
      <c r="H375" s="71"/>
      <c r="I375" s="54"/>
      <c r="J375" s="80"/>
      <c r="K375" s="306"/>
      <c r="L375" s="186"/>
      <c r="M375" s="306"/>
      <c r="N375" s="306"/>
      <c r="O375" s="306"/>
      <c r="P375" s="306"/>
      <c r="Q375" s="371"/>
      <c r="R375" s="371"/>
      <c r="S375" s="371"/>
      <c r="T375" s="371"/>
      <c r="U375" s="371"/>
      <c r="V375" s="371"/>
      <c r="W375" s="71"/>
      <c r="X375" s="71"/>
      <c r="Y375" s="71"/>
      <c r="Z375" s="71"/>
      <c r="AA375" s="71"/>
      <c r="AB375" s="71"/>
      <c r="AC375" s="71"/>
      <c r="AD375" s="71"/>
      <c r="AE375" s="71"/>
      <c r="AF375" s="71"/>
      <c r="AG375" s="371"/>
      <c r="AH375" s="371"/>
      <c r="AI375" s="371"/>
      <c r="AJ375" s="371"/>
      <c r="AK375" s="371"/>
      <c r="AL375" s="371"/>
      <c r="AM375" s="371"/>
      <c r="AN375" s="371"/>
      <c r="AO375" s="371"/>
      <c r="AP375" s="371"/>
      <c r="AQ375" s="371"/>
      <c r="AR375" s="371"/>
    </row>
    <row r="376" ht="17.25" spans="1:44">
      <c r="A376" s="283"/>
      <c r="B376" s="283"/>
      <c r="C376" s="283"/>
      <c r="D376" s="71"/>
      <c r="E376" s="296"/>
      <c r="F376" s="71"/>
      <c r="G376" s="71"/>
      <c r="H376" s="71"/>
      <c r="I376" s="54"/>
      <c r="J376" s="80"/>
      <c r="K376" s="306"/>
      <c r="L376" s="186"/>
      <c r="M376" s="306"/>
      <c r="N376" s="306"/>
      <c r="O376" s="306"/>
      <c r="P376" s="306"/>
      <c r="Q376" s="371"/>
      <c r="R376" s="371"/>
      <c r="S376" s="371"/>
      <c r="T376" s="371"/>
      <c r="U376" s="371"/>
      <c r="V376" s="371"/>
      <c r="W376" s="71"/>
      <c r="X376" s="71"/>
      <c r="Y376" s="71"/>
      <c r="Z376" s="71"/>
      <c r="AA376" s="71"/>
      <c r="AB376" s="71"/>
      <c r="AC376" s="71"/>
      <c r="AD376" s="71"/>
      <c r="AE376" s="71"/>
      <c r="AF376" s="71"/>
      <c r="AG376" s="371"/>
      <c r="AH376" s="371"/>
      <c r="AI376" s="371"/>
      <c r="AJ376" s="371"/>
      <c r="AK376" s="371"/>
      <c r="AL376" s="371"/>
      <c r="AM376" s="371"/>
      <c r="AN376" s="371"/>
      <c r="AO376" s="371"/>
      <c r="AP376" s="371"/>
      <c r="AQ376" s="371"/>
      <c r="AR376" s="371"/>
    </row>
    <row r="377" ht="17.25" spans="1:44">
      <c r="A377" s="283"/>
      <c r="B377" s="283"/>
      <c r="C377" s="283"/>
      <c r="D377" s="71"/>
      <c r="E377" s="296"/>
      <c r="F377" s="71"/>
      <c r="G377" s="71"/>
      <c r="H377" s="71"/>
      <c r="I377" s="54"/>
      <c r="J377" s="80"/>
      <c r="K377" s="306"/>
      <c r="L377" s="186"/>
      <c r="M377" s="306"/>
      <c r="N377" s="306"/>
      <c r="O377" s="306"/>
      <c r="P377" s="306"/>
      <c r="Q377" s="371"/>
      <c r="R377" s="371"/>
      <c r="S377" s="371"/>
      <c r="T377" s="371"/>
      <c r="U377" s="371"/>
      <c r="V377" s="371"/>
      <c r="W377" s="71"/>
      <c r="X377" s="71"/>
      <c r="Y377" s="71"/>
      <c r="Z377" s="71"/>
      <c r="AA377" s="71"/>
      <c r="AB377" s="71"/>
      <c r="AC377" s="71"/>
      <c r="AD377" s="71"/>
      <c r="AE377" s="71"/>
      <c r="AF377" s="71"/>
      <c r="AG377" s="371"/>
      <c r="AH377" s="371"/>
      <c r="AI377" s="371"/>
      <c r="AJ377" s="371"/>
      <c r="AK377" s="371"/>
      <c r="AL377" s="371"/>
      <c r="AM377" s="371"/>
      <c r="AN377" s="371"/>
      <c r="AO377" s="371"/>
      <c r="AP377" s="371"/>
      <c r="AQ377" s="371"/>
      <c r="AR377" s="371"/>
    </row>
    <row r="378" ht="17.25" spans="1:44">
      <c r="A378" s="283"/>
      <c r="B378" s="283"/>
      <c r="C378" s="283"/>
      <c r="D378" s="71"/>
      <c r="E378" s="296"/>
      <c r="F378" s="71"/>
      <c r="G378" s="71"/>
      <c r="H378" s="71"/>
      <c r="I378" s="54"/>
      <c r="J378" s="80"/>
      <c r="K378" s="306"/>
      <c r="L378" s="186"/>
      <c r="M378" s="306"/>
      <c r="N378" s="306"/>
      <c r="O378" s="306"/>
      <c r="P378" s="306"/>
      <c r="Q378" s="371"/>
      <c r="R378" s="371"/>
      <c r="S378" s="371"/>
      <c r="T378" s="371"/>
      <c r="U378" s="371"/>
      <c r="V378" s="371"/>
      <c r="W378" s="71"/>
      <c r="X378" s="71"/>
      <c r="Y378" s="71"/>
      <c r="Z378" s="71"/>
      <c r="AA378" s="71"/>
      <c r="AB378" s="71"/>
      <c r="AC378" s="71"/>
      <c r="AD378" s="71"/>
      <c r="AE378" s="71"/>
      <c r="AF378" s="71"/>
      <c r="AG378" s="371"/>
      <c r="AH378" s="371"/>
      <c r="AI378" s="371"/>
      <c r="AJ378" s="371"/>
      <c r="AK378" s="371"/>
      <c r="AL378" s="371"/>
      <c r="AM378" s="371"/>
      <c r="AN378" s="371"/>
      <c r="AO378" s="371"/>
      <c r="AP378" s="371"/>
      <c r="AQ378" s="371"/>
      <c r="AR378" s="371"/>
    </row>
    <row r="379" ht="17.25" spans="1:44">
      <c r="A379" s="283"/>
      <c r="B379" s="283"/>
      <c r="C379" s="283"/>
      <c r="D379" s="71"/>
      <c r="E379" s="296"/>
      <c r="F379" s="71"/>
      <c r="G379" s="71"/>
      <c r="H379" s="71"/>
      <c r="I379" s="54"/>
      <c r="J379" s="80"/>
      <c r="K379" s="306"/>
      <c r="L379" s="186"/>
      <c r="M379" s="306"/>
      <c r="N379" s="306"/>
      <c r="O379" s="306"/>
      <c r="P379" s="306"/>
      <c r="Q379" s="371"/>
      <c r="R379" s="371"/>
      <c r="S379" s="371"/>
      <c r="T379" s="371"/>
      <c r="U379" s="371"/>
      <c r="V379" s="371"/>
      <c r="W379" s="71"/>
      <c r="X379" s="71"/>
      <c r="Y379" s="71"/>
      <c r="Z379" s="71"/>
      <c r="AA379" s="71"/>
      <c r="AB379" s="71"/>
      <c r="AC379" s="71"/>
      <c r="AD379" s="71"/>
      <c r="AE379" s="71"/>
      <c r="AF379" s="71"/>
      <c r="AG379" s="371"/>
      <c r="AH379" s="371"/>
      <c r="AI379" s="371"/>
      <c r="AJ379" s="371"/>
      <c r="AK379" s="371"/>
      <c r="AL379" s="371"/>
      <c r="AM379" s="371"/>
      <c r="AN379" s="371"/>
      <c r="AO379" s="371"/>
      <c r="AP379" s="371"/>
      <c r="AQ379" s="371"/>
      <c r="AR379" s="371"/>
    </row>
    <row r="380" ht="17.25" spans="1:44">
      <c r="A380" s="283"/>
      <c r="B380" s="283"/>
      <c r="C380" s="283"/>
      <c r="D380" s="71"/>
      <c r="E380" s="296"/>
      <c r="F380" s="71"/>
      <c r="G380" s="71"/>
      <c r="H380" s="71"/>
      <c r="I380" s="54"/>
      <c r="J380" s="80"/>
      <c r="K380" s="306"/>
      <c r="L380" s="186"/>
      <c r="M380" s="306"/>
      <c r="N380" s="306"/>
      <c r="O380" s="306"/>
      <c r="P380" s="306"/>
      <c r="Q380" s="371"/>
      <c r="R380" s="371"/>
      <c r="S380" s="371"/>
      <c r="T380" s="371"/>
      <c r="U380" s="371"/>
      <c r="V380" s="371"/>
      <c r="W380" s="71"/>
      <c r="X380" s="71"/>
      <c r="Y380" s="71"/>
      <c r="Z380" s="71"/>
      <c r="AA380" s="71"/>
      <c r="AB380" s="71"/>
      <c r="AC380" s="71"/>
      <c r="AD380" s="71"/>
      <c r="AE380" s="71"/>
      <c r="AF380" s="71"/>
      <c r="AG380" s="371"/>
      <c r="AH380" s="371"/>
      <c r="AI380" s="371"/>
      <c r="AJ380" s="371"/>
      <c r="AK380" s="371"/>
      <c r="AL380" s="371"/>
      <c r="AM380" s="371"/>
      <c r="AN380" s="371"/>
      <c r="AO380" s="371"/>
      <c r="AP380" s="371"/>
      <c r="AQ380" s="371"/>
      <c r="AR380" s="371"/>
    </row>
    <row r="381" ht="17.25" spans="1:44">
      <c r="A381" s="283"/>
      <c r="B381" s="283"/>
      <c r="C381" s="283"/>
      <c r="D381" s="71"/>
      <c r="E381" s="296"/>
      <c r="F381" s="71"/>
      <c r="G381" s="71"/>
      <c r="H381" s="71"/>
      <c r="I381" s="54"/>
      <c r="J381" s="80"/>
      <c r="K381" s="306"/>
      <c r="L381" s="186"/>
      <c r="M381" s="306"/>
      <c r="N381" s="306"/>
      <c r="O381" s="306"/>
      <c r="P381" s="306"/>
      <c r="Q381" s="371"/>
      <c r="R381" s="371"/>
      <c r="S381" s="371"/>
      <c r="T381" s="371"/>
      <c r="U381" s="371"/>
      <c r="V381" s="371"/>
      <c r="W381" s="71"/>
      <c r="X381" s="71"/>
      <c r="Y381" s="71"/>
      <c r="Z381" s="71"/>
      <c r="AA381" s="71"/>
      <c r="AB381" s="71"/>
      <c r="AC381" s="71"/>
      <c r="AD381" s="71"/>
      <c r="AE381" s="71"/>
      <c r="AF381" s="71"/>
      <c r="AG381" s="371"/>
      <c r="AH381" s="371"/>
      <c r="AI381" s="371"/>
      <c r="AJ381" s="371"/>
      <c r="AK381" s="371"/>
      <c r="AL381" s="371"/>
      <c r="AM381" s="371"/>
      <c r="AN381" s="371"/>
      <c r="AO381" s="371"/>
      <c r="AP381" s="371"/>
      <c r="AQ381" s="371"/>
      <c r="AR381" s="371"/>
    </row>
    <row r="382" ht="17.25" spans="1:44">
      <c r="A382" s="283"/>
      <c r="B382" s="283"/>
      <c r="C382" s="283"/>
      <c r="D382" s="71"/>
      <c r="E382" s="296"/>
      <c r="F382" s="71"/>
      <c r="G382" s="71"/>
      <c r="H382" s="71"/>
      <c r="I382" s="54"/>
      <c r="J382" s="80"/>
      <c r="K382" s="306"/>
      <c r="L382" s="186"/>
      <c r="M382" s="306"/>
      <c r="N382" s="306"/>
      <c r="O382" s="306"/>
      <c r="P382" s="306"/>
      <c r="Q382" s="371"/>
      <c r="R382" s="371"/>
      <c r="S382" s="371"/>
      <c r="T382" s="371"/>
      <c r="U382" s="371"/>
      <c r="V382" s="371"/>
      <c r="W382" s="71"/>
      <c r="X382" s="71"/>
      <c r="Y382" s="71"/>
      <c r="Z382" s="71"/>
      <c r="AA382" s="71"/>
      <c r="AB382" s="71"/>
      <c r="AC382" s="71"/>
      <c r="AD382" s="71"/>
      <c r="AE382" s="71"/>
      <c r="AF382" s="71"/>
      <c r="AG382" s="371"/>
      <c r="AH382" s="371"/>
      <c r="AI382" s="371"/>
      <c r="AJ382" s="371"/>
      <c r="AK382" s="371"/>
      <c r="AL382" s="371"/>
      <c r="AM382" s="371"/>
      <c r="AN382" s="371"/>
      <c r="AO382" s="371"/>
      <c r="AP382" s="371"/>
      <c r="AQ382" s="371"/>
      <c r="AR382" s="371"/>
    </row>
    <row r="383" ht="17.25" spans="1:44">
      <c r="A383" s="283"/>
      <c r="B383" s="283"/>
      <c r="C383" s="283"/>
      <c r="D383" s="71"/>
      <c r="E383" s="296"/>
      <c r="F383" s="71"/>
      <c r="G383" s="71"/>
      <c r="H383" s="71"/>
      <c r="I383" s="54"/>
      <c r="J383" s="80"/>
      <c r="K383" s="306"/>
      <c r="L383" s="186"/>
      <c r="M383" s="306"/>
      <c r="N383" s="306"/>
      <c r="O383" s="306"/>
      <c r="P383" s="306"/>
      <c r="Q383" s="371"/>
      <c r="R383" s="371"/>
      <c r="S383" s="371"/>
      <c r="T383" s="371"/>
      <c r="U383" s="371"/>
      <c r="V383" s="371"/>
      <c r="W383" s="71"/>
      <c r="X383" s="71"/>
      <c r="Y383" s="71"/>
      <c r="Z383" s="71"/>
      <c r="AA383" s="71"/>
      <c r="AB383" s="71"/>
      <c r="AC383" s="71"/>
      <c r="AD383" s="71"/>
      <c r="AE383" s="71"/>
      <c r="AF383" s="71"/>
      <c r="AG383" s="371"/>
      <c r="AH383" s="371"/>
      <c r="AI383" s="371"/>
      <c r="AJ383" s="371"/>
      <c r="AK383" s="371"/>
      <c r="AL383" s="371"/>
      <c r="AM383" s="371"/>
      <c r="AN383" s="371"/>
      <c r="AO383" s="371"/>
      <c r="AP383" s="371"/>
      <c r="AQ383" s="371"/>
      <c r="AR383" s="371"/>
    </row>
    <row r="384" ht="17.25" spans="1:44">
      <c r="A384" s="283"/>
      <c r="B384" s="283"/>
      <c r="C384" s="283"/>
      <c r="D384" s="71"/>
      <c r="E384" s="296"/>
      <c r="F384" s="71"/>
      <c r="G384" s="71"/>
      <c r="H384" s="71"/>
      <c r="I384" s="54"/>
      <c r="J384" s="80"/>
      <c r="K384" s="306"/>
      <c r="L384" s="186"/>
      <c r="M384" s="306"/>
      <c r="N384" s="306"/>
      <c r="O384" s="306"/>
      <c r="P384" s="306"/>
      <c r="Q384" s="371"/>
      <c r="R384" s="371"/>
      <c r="S384" s="371"/>
      <c r="T384" s="371"/>
      <c r="U384" s="371"/>
      <c r="V384" s="371"/>
      <c r="W384" s="71"/>
      <c r="X384" s="71"/>
      <c r="Y384" s="71"/>
      <c r="Z384" s="71"/>
      <c r="AA384" s="71"/>
      <c r="AB384" s="71"/>
      <c r="AC384" s="71"/>
      <c r="AD384" s="71"/>
      <c r="AE384" s="71"/>
      <c r="AF384" s="71"/>
      <c r="AG384" s="371"/>
      <c r="AH384" s="371"/>
      <c r="AI384" s="371"/>
      <c r="AJ384" s="371"/>
      <c r="AK384" s="371"/>
      <c r="AL384" s="371"/>
      <c r="AM384" s="371"/>
      <c r="AN384" s="371"/>
      <c r="AO384" s="371"/>
      <c r="AP384" s="371"/>
      <c r="AQ384" s="371"/>
      <c r="AR384" s="371"/>
    </row>
    <row r="385" ht="17.25" spans="1:44">
      <c r="A385" s="283"/>
      <c r="B385" s="283"/>
      <c r="C385" s="283"/>
      <c r="D385" s="71"/>
      <c r="E385" s="296"/>
      <c r="F385" s="71"/>
      <c r="G385" s="71"/>
      <c r="H385" s="71"/>
      <c r="I385" s="54"/>
      <c r="J385" s="80"/>
      <c r="K385" s="306"/>
      <c r="L385" s="186"/>
      <c r="M385" s="306"/>
      <c r="N385" s="306"/>
      <c r="O385" s="306"/>
      <c r="P385" s="306"/>
      <c r="Q385" s="371"/>
      <c r="R385" s="371"/>
      <c r="S385" s="371"/>
      <c r="T385" s="371"/>
      <c r="U385" s="371"/>
      <c r="V385" s="371"/>
      <c r="W385" s="71"/>
      <c r="X385" s="71"/>
      <c r="Y385" s="71"/>
      <c r="Z385" s="71"/>
      <c r="AA385" s="71"/>
      <c r="AB385" s="71"/>
      <c r="AC385" s="71"/>
      <c r="AD385" s="71"/>
      <c r="AE385" s="71"/>
      <c r="AF385" s="71"/>
      <c r="AG385" s="371"/>
      <c r="AH385" s="371"/>
      <c r="AI385" s="371"/>
      <c r="AJ385" s="371"/>
      <c r="AK385" s="371"/>
      <c r="AL385" s="371"/>
      <c r="AM385" s="371"/>
      <c r="AN385" s="371"/>
      <c r="AO385" s="371"/>
      <c r="AP385" s="371"/>
      <c r="AQ385" s="371"/>
      <c r="AR385" s="371"/>
    </row>
    <row r="386" ht="17.25" spans="1:44">
      <c r="A386" s="283"/>
      <c r="B386" s="283"/>
      <c r="C386" s="283"/>
      <c r="D386" s="71"/>
      <c r="E386" s="296"/>
      <c r="F386" s="71"/>
      <c r="G386" s="71"/>
      <c r="H386" s="71"/>
      <c r="I386" s="54"/>
      <c r="J386" s="80"/>
      <c r="K386" s="306"/>
      <c r="L386" s="186"/>
      <c r="M386" s="306"/>
      <c r="N386" s="306"/>
      <c r="O386" s="306"/>
      <c r="P386" s="306"/>
      <c r="Q386" s="371"/>
      <c r="R386" s="371"/>
      <c r="S386" s="371"/>
      <c r="T386" s="371"/>
      <c r="U386" s="371"/>
      <c r="V386" s="371"/>
      <c r="W386" s="71"/>
      <c r="X386" s="71"/>
      <c r="Y386" s="71"/>
      <c r="Z386" s="71"/>
      <c r="AA386" s="71"/>
      <c r="AB386" s="71"/>
      <c r="AC386" s="71"/>
      <c r="AD386" s="71"/>
      <c r="AE386" s="71"/>
      <c r="AF386" s="71"/>
      <c r="AG386" s="371"/>
      <c r="AH386" s="371"/>
      <c r="AI386" s="371"/>
      <c r="AJ386" s="371"/>
      <c r="AK386" s="371"/>
      <c r="AL386" s="371"/>
      <c r="AM386" s="371"/>
      <c r="AN386" s="371"/>
      <c r="AO386" s="371"/>
      <c r="AP386" s="371"/>
      <c r="AQ386" s="371"/>
      <c r="AR386" s="371"/>
    </row>
    <row r="387" ht="17.25" spans="1:44">
      <c r="A387" s="283"/>
      <c r="B387" s="283"/>
      <c r="C387" s="283"/>
      <c r="D387" s="71"/>
      <c r="E387" s="296"/>
      <c r="F387" s="71"/>
      <c r="G387" s="71"/>
      <c r="H387" s="71"/>
      <c r="I387" s="54"/>
      <c r="J387" s="80"/>
      <c r="K387" s="306"/>
      <c r="L387" s="186"/>
      <c r="M387" s="306"/>
      <c r="N387" s="306"/>
      <c r="O387" s="306"/>
      <c r="P387" s="306"/>
      <c r="Q387" s="371"/>
      <c r="R387" s="371"/>
      <c r="S387" s="371"/>
      <c r="T387" s="371"/>
      <c r="U387" s="371"/>
      <c r="V387" s="371"/>
      <c r="W387" s="71"/>
      <c r="X387" s="71"/>
      <c r="Y387" s="71"/>
      <c r="Z387" s="71"/>
      <c r="AA387" s="71"/>
      <c r="AB387" s="71"/>
      <c r="AC387" s="71"/>
      <c r="AD387" s="71"/>
      <c r="AE387" s="71"/>
      <c r="AF387" s="71"/>
      <c r="AG387" s="371"/>
      <c r="AH387" s="371"/>
      <c r="AI387" s="371"/>
      <c r="AJ387" s="371"/>
      <c r="AK387" s="371"/>
      <c r="AL387" s="371"/>
      <c r="AM387" s="371"/>
      <c r="AN387" s="371"/>
      <c r="AO387" s="371"/>
      <c r="AP387" s="371"/>
      <c r="AQ387" s="371"/>
      <c r="AR387" s="371"/>
    </row>
    <row r="388" ht="17.25" spans="1:44">
      <c r="A388" s="283"/>
      <c r="B388" s="283"/>
      <c r="C388" s="283"/>
      <c r="D388" s="71"/>
      <c r="E388" s="296"/>
      <c r="F388" s="71"/>
      <c r="G388" s="71"/>
      <c r="H388" s="71"/>
      <c r="I388" s="54"/>
      <c r="J388" s="80"/>
      <c r="K388" s="306"/>
      <c r="L388" s="186"/>
      <c r="M388" s="306"/>
      <c r="N388" s="306"/>
      <c r="O388" s="306"/>
      <c r="P388" s="306"/>
      <c r="Q388" s="371"/>
      <c r="R388" s="371"/>
      <c r="S388" s="371"/>
      <c r="T388" s="371"/>
      <c r="U388" s="371"/>
      <c r="V388" s="371"/>
      <c r="W388" s="71"/>
      <c r="X388" s="71"/>
      <c r="Y388" s="71"/>
      <c r="Z388" s="71"/>
      <c r="AA388" s="71"/>
      <c r="AB388" s="71"/>
      <c r="AC388" s="71"/>
      <c r="AD388" s="71"/>
      <c r="AE388" s="71"/>
      <c r="AF388" s="71"/>
      <c r="AG388" s="371"/>
      <c r="AH388" s="371"/>
      <c r="AI388" s="371"/>
      <c r="AJ388" s="371"/>
      <c r="AK388" s="371"/>
      <c r="AL388" s="371"/>
      <c r="AM388" s="371"/>
      <c r="AN388" s="371"/>
      <c r="AO388" s="371"/>
      <c r="AP388" s="371"/>
      <c r="AQ388" s="371"/>
      <c r="AR388" s="371"/>
    </row>
    <row r="389" ht="17.25" spans="1:44">
      <c r="A389" s="283"/>
      <c r="B389" s="283"/>
      <c r="C389" s="283"/>
      <c r="D389" s="71"/>
      <c r="E389" s="296"/>
      <c r="F389" s="71"/>
      <c r="G389" s="71"/>
      <c r="H389" s="71"/>
      <c r="I389" s="54"/>
      <c r="J389" s="80"/>
      <c r="K389" s="306"/>
      <c r="L389" s="186"/>
      <c r="M389" s="306"/>
      <c r="N389" s="306"/>
      <c r="O389" s="306"/>
      <c r="P389" s="306"/>
      <c r="Q389" s="371"/>
      <c r="R389" s="371"/>
      <c r="S389" s="371"/>
      <c r="T389" s="371"/>
      <c r="U389" s="371"/>
      <c r="V389" s="371"/>
      <c r="W389" s="71"/>
      <c r="X389" s="71"/>
      <c r="Y389" s="71"/>
      <c r="Z389" s="71"/>
      <c r="AA389" s="71"/>
      <c r="AB389" s="71"/>
      <c r="AC389" s="71"/>
      <c r="AD389" s="71"/>
      <c r="AE389" s="71"/>
      <c r="AF389" s="71"/>
      <c r="AG389" s="371"/>
      <c r="AH389" s="371"/>
      <c r="AI389" s="371"/>
      <c r="AJ389" s="371"/>
      <c r="AK389" s="371"/>
      <c r="AL389" s="371"/>
      <c r="AM389" s="371"/>
      <c r="AN389" s="371"/>
      <c r="AO389" s="371"/>
      <c r="AP389" s="371"/>
      <c r="AQ389" s="371"/>
      <c r="AR389" s="371"/>
    </row>
    <row r="390" ht="17.25" spans="1:44">
      <c r="A390" s="283"/>
      <c r="B390" s="283"/>
      <c r="C390" s="283"/>
      <c r="D390" s="71"/>
      <c r="E390" s="296"/>
      <c r="F390" s="71"/>
      <c r="G390" s="71"/>
      <c r="H390" s="71"/>
      <c r="I390" s="54"/>
      <c r="J390" s="80"/>
      <c r="K390" s="306"/>
      <c r="L390" s="186"/>
      <c r="M390" s="306"/>
      <c r="N390" s="306"/>
      <c r="O390" s="306"/>
      <c r="P390" s="306"/>
      <c r="Q390" s="371"/>
      <c r="R390" s="371"/>
      <c r="S390" s="371"/>
      <c r="T390" s="371"/>
      <c r="U390" s="371"/>
      <c r="V390" s="371"/>
      <c r="W390" s="71"/>
      <c r="X390" s="71"/>
      <c r="Y390" s="71"/>
      <c r="Z390" s="71"/>
      <c r="AA390" s="71"/>
      <c r="AB390" s="71"/>
      <c r="AC390" s="71"/>
      <c r="AD390" s="71"/>
      <c r="AE390" s="71"/>
      <c r="AF390" s="71"/>
      <c r="AG390" s="371"/>
      <c r="AH390" s="371"/>
      <c r="AI390" s="371"/>
      <c r="AJ390" s="371"/>
      <c r="AK390" s="371"/>
      <c r="AL390" s="371"/>
      <c r="AM390" s="371"/>
      <c r="AN390" s="371"/>
      <c r="AO390" s="371"/>
      <c r="AP390" s="371"/>
      <c r="AQ390" s="371"/>
      <c r="AR390" s="371"/>
    </row>
    <row r="391" ht="17.25" spans="1:44">
      <c r="A391" s="283"/>
      <c r="B391" s="283"/>
      <c r="C391" s="283"/>
      <c r="D391" s="71"/>
      <c r="E391" s="296"/>
      <c r="F391" s="71"/>
      <c r="G391" s="71"/>
      <c r="H391" s="71"/>
      <c r="I391" s="54"/>
      <c r="J391" s="80"/>
      <c r="K391" s="306"/>
      <c r="L391" s="186"/>
      <c r="M391" s="306"/>
      <c r="N391" s="306"/>
      <c r="O391" s="306"/>
      <c r="P391" s="306"/>
      <c r="Q391" s="371"/>
      <c r="R391" s="371"/>
      <c r="S391" s="371"/>
      <c r="T391" s="371"/>
      <c r="U391" s="371"/>
      <c r="V391" s="371"/>
      <c r="W391" s="71"/>
      <c r="X391" s="71"/>
      <c r="Y391" s="71"/>
      <c r="Z391" s="71"/>
      <c r="AA391" s="71"/>
      <c r="AB391" s="71"/>
      <c r="AC391" s="71"/>
      <c r="AD391" s="71"/>
      <c r="AE391" s="71"/>
      <c r="AF391" s="71"/>
      <c r="AG391" s="371"/>
      <c r="AH391" s="371"/>
      <c r="AI391" s="371"/>
      <c r="AJ391" s="371"/>
      <c r="AK391" s="371"/>
      <c r="AL391" s="371"/>
      <c r="AM391" s="371"/>
      <c r="AN391" s="371"/>
      <c r="AO391" s="371"/>
      <c r="AP391" s="371"/>
      <c r="AQ391" s="371"/>
      <c r="AR391" s="371"/>
    </row>
    <row r="392" ht="17.25" spans="1:44">
      <c r="A392" s="283"/>
      <c r="B392" s="283"/>
      <c r="C392" s="283"/>
      <c r="D392" s="71"/>
      <c r="E392" s="296"/>
      <c r="F392" s="71"/>
      <c r="G392" s="71"/>
      <c r="H392" s="71"/>
      <c r="I392" s="54"/>
      <c r="J392" s="80"/>
      <c r="K392" s="306"/>
      <c r="L392" s="186"/>
      <c r="M392" s="306"/>
      <c r="N392" s="306"/>
      <c r="O392" s="306"/>
      <c r="P392" s="306"/>
      <c r="Q392" s="371"/>
      <c r="R392" s="371"/>
      <c r="S392" s="371"/>
      <c r="T392" s="371"/>
      <c r="U392" s="371"/>
      <c r="V392" s="371"/>
      <c r="W392" s="71"/>
      <c r="X392" s="71"/>
      <c r="Y392" s="71"/>
      <c r="Z392" s="71"/>
      <c r="AA392" s="71"/>
      <c r="AB392" s="71"/>
      <c r="AC392" s="71"/>
      <c r="AD392" s="71"/>
      <c r="AE392" s="71"/>
      <c r="AF392" s="71"/>
      <c r="AG392" s="371"/>
      <c r="AH392" s="371"/>
      <c r="AI392" s="371"/>
      <c r="AJ392" s="371"/>
      <c r="AK392" s="371"/>
      <c r="AL392" s="371"/>
      <c r="AM392" s="371"/>
      <c r="AN392" s="371"/>
      <c r="AO392" s="371"/>
      <c r="AP392" s="371"/>
      <c r="AQ392" s="371"/>
      <c r="AR392" s="371"/>
    </row>
    <row r="393" ht="17.25" spans="1:44">
      <c r="A393" s="283"/>
      <c r="B393" s="283"/>
      <c r="C393" s="283"/>
      <c r="D393" s="71"/>
      <c r="E393" s="296"/>
      <c r="F393" s="71"/>
      <c r="G393" s="71"/>
      <c r="H393" s="71"/>
      <c r="I393" s="54"/>
      <c r="J393" s="80"/>
      <c r="K393" s="306"/>
      <c r="L393" s="186"/>
      <c r="M393" s="306"/>
      <c r="N393" s="306"/>
      <c r="O393" s="306"/>
      <c r="P393" s="306"/>
      <c r="Q393" s="371"/>
      <c r="R393" s="371"/>
      <c r="S393" s="371"/>
      <c r="T393" s="371"/>
      <c r="U393" s="371"/>
      <c r="V393" s="371"/>
      <c r="W393" s="71"/>
      <c r="X393" s="71"/>
      <c r="Y393" s="71"/>
      <c r="Z393" s="71"/>
      <c r="AA393" s="71"/>
      <c r="AB393" s="71"/>
      <c r="AC393" s="71"/>
      <c r="AD393" s="71"/>
      <c r="AE393" s="71"/>
      <c r="AF393" s="71"/>
      <c r="AG393" s="371"/>
      <c r="AH393" s="371"/>
      <c r="AI393" s="371"/>
      <c r="AJ393" s="371"/>
      <c r="AK393" s="371"/>
      <c r="AL393" s="371"/>
      <c r="AM393" s="371"/>
      <c r="AN393" s="371"/>
      <c r="AO393" s="371"/>
      <c r="AP393" s="371"/>
      <c r="AQ393" s="371"/>
      <c r="AR393" s="371"/>
    </row>
    <row r="394" ht="17.25" spans="1:44">
      <c r="A394" s="283"/>
      <c r="B394" s="283"/>
      <c r="C394" s="283"/>
      <c r="D394" s="71"/>
      <c r="E394" s="296"/>
      <c r="F394" s="71"/>
      <c r="G394" s="71"/>
      <c r="H394" s="71"/>
      <c r="I394" s="54"/>
      <c r="J394" s="80"/>
      <c r="K394" s="306"/>
      <c r="L394" s="186"/>
      <c r="M394" s="306"/>
      <c r="N394" s="306"/>
      <c r="O394" s="306"/>
      <c r="P394" s="306"/>
      <c r="Q394" s="371"/>
      <c r="R394" s="371"/>
      <c r="S394" s="371"/>
      <c r="T394" s="371"/>
      <c r="U394" s="371"/>
      <c r="V394" s="371"/>
      <c r="W394" s="71"/>
      <c r="X394" s="71"/>
      <c r="Y394" s="71"/>
      <c r="Z394" s="71"/>
      <c r="AA394" s="71"/>
      <c r="AB394" s="71"/>
      <c r="AC394" s="71"/>
      <c r="AD394" s="71"/>
      <c r="AE394" s="71"/>
      <c r="AF394" s="71"/>
      <c r="AG394" s="371"/>
      <c r="AH394" s="371"/>
      <c r="AI394" s="371"/>
      <c r="AJ394" s="371"/>
      <c r="AK394" s="371"/>
      <c r="AL394" s="371"/>
      <c r="AM394" s="371"/>
      <c r="AN394" s="371"/>
      <c r="AO394" s="371"/>
      <c r="AP394" s="371"/>
      <c r="AQ394" s="371"/>
      <c r="AR394" s="371"/>
    </row>
    <row r="395" ht="17.25" spans="1:44">
      <c r="A395" s="283"/>
      <c r="B395" s="283"/>
      <c r="C395" s="283"/>
      <c r="D395" s="71"/>
      <c r="E395" s="296"/>
      <c r="F395" s="71"/>
      <c r="G395" s="71"/>
      <c r="H395" s="71"/>
      <c r="I395" s="54"/>
      <c r="J395" s="80"/>
      <c r="K395" s="306"/>
      <c r="L395" s="186"/>
      <c r="M395" s="306"/>
      <c r="N395" s="306"/>
      <c r="O395" s="306"/>
      <c r="P395" s="306"/>
      <c r="Q395" s="371"/>
      <c r="R395" s="371"/>
      <c r="S395" s="371"/>
      <c r="T395" s="371"/>
      <c r="U395" s="371"/>
      <c r="V395" s="371"/>
      <c r="W395" s="71"/>
      <c r="X395" s="71"/>
      <c r="Y395" s="71"/>
      <c r="Z395" s="71"/>
      <c r="AA395" s="71"/>
      <c r="AB395" s="71"/>
      <c r="AC395" s="71"/>
      <c r="AD395" s="71"/>
      <c r="AE395" s="71"/>
      <c r="AF395" s="71"/>
      <c r="AG395" s="371"/>
      <c r="AH395" s="371"/>
      <c r="AI395" s="371"/>
      <c r="AJ395" s="371"/>
      <c r="AK395" s="371"/>
      <c r="AL395" s="371"/>
      <c r="AM395" s="371"/>
      <c r="AN395" s="371"/>
      <c r="AO395" s="371"/>
      <c r="AP395" s="371"/>
      <c r="AQ395" s="371"/>
      <c r="AR395" s="371"/>
    </row>
    <row r="396" ht="17.25" spans="1:44">
      <c r="A396" s="283"/>
      <c r="B396" s="283"/>
      <c r="C396" s="283"/>
      <c r="D396" s="71"/>
      <c r="E396" s="296"/>
      <c r="F396" s="71"/>
      <c r="G396" s="71"/>
      <c r="H396" s="71"/>
      <c r="I396" s="54"/>
      <c r="J396" s="80"/>
      <c r="K396" s="306"/>
      <c r="L396" s="186"/>
      <c r="M396" s="306"/>
      <c r="N396" s="306"/>
      <c r="O396" s="306"/>
      <c r="P396" s="306"/>
      <c r="Q396" s="371"/>
      <c r="R396" s="371"/>
      <c r="S396" s="371"/>
      <c r="T396" s="371"/>
      <c r="U396" s="371"/>
      <c r="V396" s="371"/>
      <c r="W396" s="71"/>
      <c r="X396" s="71"/>
      <c r="Y396" s="71"/>
      <c r="Z396" s="71"/>
      <c r="AA396" s="71"/>
      <c r="AB396" s="71"/>
      <c r="AC396" s="71"/>
      <c r="AD396" s="71"/>
      <c r="AE396" s="71"/>
      <c r="AF396" s="71"/>
      <c r="AG396" s="371"/>
      <c r="AH396" s="371"/>
      <c r="AI396" s="371"/>
      <c r="AJ396" s="371"/>
      <c r="AK396" s="371"/>
      <c r="AL396" s="371"/>
      <c r="AM396" s="371"/>
      <c r="AN396" s="371"/>
      <c r="AO396" s="371"/>
      <c r="AP396" s="371"/>
      <c r="AQ396" s="371"/>
      <c r="AR396" s="371"/>
    </row>
    <row r="397" ht="17.25" spans="1:44">
      <c r="A397" s="283"/>
      <c r="B397" s="283"/>
      <c r="C397" s="283"/>
      <c r="D397" s="71"/>
      <c r="E397" s="296"/>
      <c r="F397" s="71"/>
      <c r="G397" s="71"/>
      <c r="H397" s="71"/>
      <c r="I397" s="54"/>
      <c r="J397" s="80"/>
      <c r="K397" s="306"/>
      <c r="L397" s="186"/>
      <c r="M397" s="306"/>
      <c r="N397" s="306"/>
      <c r="O397" s="306"/>
      <c r="P397" s="306"/>
      <c r="Q397" s="371"/>
      <c r="R397" s="371"/>
      <c r="S397" s="371"/>
      <c r="T397" s="371"/>
      <c r="U397" s="371"/>
      <c r="V397" s="371"/>
      <c r="W397" s="71"/>
      <c r="X397" s="71"/>
      <c r="Y397" s="71"/>
      <c r="Z397" s="71"/>
      <c r="AA397" s="71"/>
      <c r="AB397" s="71"/>
      <c r="AC397" s="71"/>
      <c r="AD397" s="71"/>
      <c r="AE397" s="71"/>
      <c r="AF397" s="71"/>
      <c r="AG397" s="371"/>
      <c r="AH397" s="371"/>
      <c r="AI397" s="371"/>
      <c r="AJ397" s="371"/>
      <c r="AK397" s="371"/>
      <c r="AL397" s="371"/>
      <c r="AM397" s="371"/>
      <c r="AN397" s="371"/>
      <c r="AO397" s="371"/>
      <c r="AP397" s="371"/>
      <c r="AQ397" s="371"/>
      <c r="AR397" s="371"/>
    </row>
    <row r="398" ht="17.25" spans="1:44">
      <c r="A398" s="283"/>
      <c r="B398" s="283"/>
      <c r="C398" s="283"/>
      <c r="D398" s="71"/>
      <c r="E398" s="296"/>
      <c r="F398" s="71"/>
      <c r="G398" s="71"/>
      <c r="H398" s="71"/>
      <c r="I398" s="54"/>
      <c r="J398" s="80"/>
      <c r="K398" s="306"/>
      <c r="L398" s="186"/>
      <c r="M398" s="306"/>
      <c r="N398" s="306"/>
      <c r="O398" s="306"/>
      <c r="P398" s="306"/>
      <c r="Q398" s="371"/>
      <c r="R398" s="371"/>
      <c r="S398" s="371"/>
      <c r="T398" s="371"/>
      <c r="U398" s="371"/>
      <c r="V398" s="371"/>
      <c r="W398" s="71"/>
      <c r="X398" s="71"/>
      <c r="Y398" s="71"/>
      <c r="Z398" s="71"/>
      <c r="AA398" s="71"/>
      <c r="AB398" s="71"/>
      <c r="AC398" s="71"/>
      <c r="AD398" s="71"/>
      <c r="AE398" s="71"/>
      <c r="AF398" s="71"/>
      <c r="AG398" s="371"/>
      <c r="AH398" s="371"/>
      <c r="AI398" s="371"/>
      <c r="AJ398" s="371"/>
      <c r="AK398" s="371"/>
      <c r="AL398" s="371"/>
      <c r="AM398" s="371"/>
      <c r="AN398" s="371"/>
      <c r="AO398" s="371"/>
      <c r="AP398" s="371"/>
      <c r="AQ398" s="371"/>
      <c r="AR398" s="371"/>
    </row>
    <row r="399" ht="17.25" spans="1:44">
      <c r="A399" s="283"/>
      <c r="B399" s="283"/>
      <c r="C399" s="283"/>
      <c r="D399" s="71"/>
      <c r="E399" s="296"/>
      <c r="F399" s="71"/>
      <c r="G399" s="71"/>
      <c r="H399" s="71"/>
      <c r="I399" s="54"/>
      <c r="J399" s="80"/>
      <c r="K399" s="306"/>
      <c r="L399" s="186"/>
      <c r="M399" s="306"/>
      <c r="N399" s="306"/>
      <c r="O399" s="306"/>
      <c r="P399" s="306"/>
      <c r="Q399" s="371"/>
      <c r="R399" s="371"/>
      <c r="S399" s="371"/>
      <c r="T399" s="371"/>
      <c r="U399" s="371"/>
      <c r="V399" s="371"/>
      <c r="W399" s="71"/>
      <c r="X399" s="71"/>
      <c r="Y399" s="71"/>
      <c r="Z399" s="71"/>
      <c r="AA399" s="71"/>
      <c r="AB399" s="71"/>
      <c r="AC399" s="71"/>
      <c r="AD399" s="71"/>
      <c r="AE399" s="71"/>
      <c r="AF399" s="71"/>
      <c r="AG399" s="371"/>
      <c r="AH399" s="371"/>
      <c r="AI399" s="371"/>
      <c r="AJ399" s="371"/>
      <c r="AK399" s="371"/>
      <c r="AL399" s="371"/>
      <c r="AM399" s="371"/>
      <c r="AN399" s="371"/>
      <c r="AO399" s="371"/>
      <c r="AP399" s="371"/>
      <c r="AQ399" s="371"/>
      <c r="AR399" s="371"/>
    </row>
    <row r="400" ht="17.25" spans="1:44">
      <c r="A400" s="283"/>
      <c r="B400" s="283"/>
      <c r="C400" s="283"/>
      <c r="D400" s="71"/>
      <c r="E400" s="296"/>
      <c r="F400" s="71"/>
      <c r="G400" s="71"/>
      <c r="H400" s="71"/>
      <c r="I400" s="54"/>
      <c r="J400" s="80"/>
      <c r="K400" s="306"/>
      <c r="L400" s="186"/>
      <c r="M400" s="306"/>
      <c r="N400" s="306"/>
      <c r="O400" s="306"/>
      <c r="P400" s="306"/>
      <c r="Q400" s="371"/>
      <c r="R400" s="371"/>
      <c r="S400" s="371"/>
      <c r="T400" s="371"/>
      <c r="U400" s="371"/>
      <c r="V400" s="371"/>
      <c r="W400" s="71"/>
      <c r="X400" s="71"/>
      <c r="Y400" s="71"/>
      <c r="Z400" s="71"/>
      <c r="AA400" s="71"/>
      <c r="AB400" s="71"/>
      <c r="AC400" s="71"/>
      <c r="AD400" s="71"/>
      <c r="AE400" s="71"/>
      <c r="AF400" s="71"/>
      <c r="AG400" s="371"/>
      <c r="AH400" s="371"/>
      <c r="AI400" s="371"/>
      <c r="AJ400" s="371"/>
      <c r="AK400" s="371"/>
      <c r="AL400" s="371"/>
      <c r="AM400" s="371"/>
      <c r="AN400" s="371"/>
      <c r="AO400" s="371"/>
      <c r="AP400" s="371"/>
      <c r="AQ400" s="371"/>
      <c r="AR400" s="371"/>
    </row>
    <row r="401" ht="17.25" spans="1:44">
      <c r="A401" s="283"/>
      <c r="B401" s="283"/>
      <c r="C401" s="283"/>
      <c r="D401" s="71"/>
      <c r="E401" s="296"/>
      <c r="F401" s="71"/>
      <c r="G401" s="71"/>
      <c r="H401" s="71"/>
      <c r="I401" s="54"/>
      <c r="J401" s="80"/>
      <c r="K401" s="306"/>
      <c r="L401" s="186"/>
      <c r="M401" s="306"/>
      <c r="N401" s="306"/>
      <c r="O401" s="306"/>
      <c r="P401" s="306"/>
      <c r="Q401" s="371"/>
      <c r="R401" s="371"/>
      <c r="S401" s="371"/>
      <c r="T401" s="371"/>
      <c r="U401" s="371"/>
      <c r="V401" s="371"/>
      <c r="W401" s="71"/>
      <c r="X401" s="71"/>
      <c r="Y401" s="71"/>
      <c r="Z401" s="71"/>
      <c r="AA401" s="71"/>
      <c r="AB401" s="71"/>
      <c r="AC401" s="71"/>
      <c r="AD401" s="71"/>
      <c r="AE401" s="71"/>
      <c r="AF401" s="71"/>
      <c r="AG401" s="371"/>
      <c r="AH401" s="371"/>
      <c r="AI401" s="371"/>
      <c r="AJ401" s="371"/>
      <c r="AK401" s="371"/>
      <c r="AL401" s="371"/>
      <c r="AM401" s="371"/>
      <c r="AN401" s="371"/>
      <c r="AO401" s="371"/>
      <c r="AP401" s="371"/>
      <c r="AQ401" s="371"/>
      <c r="AR401" s="371"/>
    </row>
    <row r="402" ht="17.25" spans="1:44">
      <c r="A402" s="283"/>
      <c r="B402" s="283"/>
      <c r="C402" s="283"/>
      <c r="D402" s="71"/>
      <c r="E402" s="296"/>
      <c r="F402" s="71"/>
      <c r="G402" s="71"/>
      <c r="H402" s="71"/>
      <c r="I402" s="54"/>
      <c r="J402" s="80"/>
      <c r="K402" s="306"/>
      <c r="L402" s="186"/>
      <c r="M402" s="306"/>
      <c r="N402" s="306"/>
      <c r="O402" s="306"/>
      <c r="P402" s="306"/>
      <c r="Q402" s="371"/>
      <c r="R402" s="371"/>
      <c r="S402" s="371"/>
      <c r="T402" s="371"/>
      <c r="U402" s="371"/>
      <c r="V402" s="371"/>
      <c r="W402" s="71"/>
      <c r="X402" s="71"/>
      <c r="Y402" s="71"/>
      <c r="Z402" s="71"/>
      <c r="AA402" s="71"/>
      <c r="AB402" s="71"/>
      <c r="AC402" s="71"/>
      <c r="AD402" s="71"/>
      <c r="AE402" s="71"/>
      <c r="AF402" s="71"/>
      <c r="AG402" s="371"/>
      <c r="AH402" s="371"/>
      <c r="AI402" s="371"/>
      <c r="AJ402" s="371"/>
      <c r="AK402" s="371"/>
      <c r="AL402" s="371"/>
      <c r="AM402" s="371"/>
      <c r="AN402" s="371"/>
      <c r="AO402" s="371"/>
      <c r="AP402" s="371"/>
      <c r="AQ402" s="371"/>
      <c r="AR402" s="371"/>
    </row>
    <row r="403" ht="17.25" spans="1:44">
      <c r="A403" s="283"/>
      <c r="B403" s="283"/>
      <c r="C403" s="283"/>
      <c r="D403" s="71"/>
      <c r="E403" s="296"/>
      <c r="F403" s="71"/>
      <c r="G403" s="71"/>
      <c r="H403" s="71"/>
      <c r="I403" s="54"/>
      <c r="J403" s="80"/>
      <c r="K403" s="306"/>
      <c r="L403" s="186"/>
      <c r="M403" s="306"/>
      <c r="N403" s="306"/>
      <c r="O403" s="306"/>
      <c r="P403" s="306"/>
      <c r="Q403" s="371"/>
      <c r="R403" s="371"/>
      <c r="S403" s="371"/>
      <c r="T403" s="371"/>
      <c r="U403" s="371"/>
      <c r="V403" s="371"/>
      <c r="W403" s="71"/>
      <c r="X403" s="71"/>
      <c r="Y403" s="71"/>
      <c r="Z403" s="71"/>
      <c r="AA403" s="71"/>
      <c r="AB403" s="71"/>
      <c r="AC403" s="71"/>
      <c r="AD403" s="71"/>
      <c r="AE403" s="71"/>
      <c r="AF403" s="71"/>
      <c r="AG403" s="371"/>
      <c r="AH403" s="371"/>
      <c r="AI403" s="371"/>
      <c r="AJ403" s="371"/>
      <c r="AK403" s="371"/>
      <c r="AL403" s="371"/>
      <c r="AM403" s="371"/>
      <c r="AN403" s="371"/>
      <c r="AO403" s="371"/>
      <c r="AP403" s="371"/>
      <c r="AQ403" s="371"/>
      <c r="AR403" s="371"/>
    </row>
    <row r="404" ht="17.25" spans="1:44">
      <c r="A404" s="283"/>
      <c r="B404" s="283"/>
      <c r="C404" s="283"/>
      <c r="D404" s="71"/>
      <c r="E404" s="296"/>
      <c r="F404" s="71"/>
      <c r="G404" s="71"/>
      <c r="H404" s="71"/>
      <c r="I404" s="54"/>
      <c r="J404" s="80"/>
      <c r="K404" s="306"/>
      <c r="L404" s="186"/>
      <c r="M404" s="306"/>
      <c r="N404" s="306"/>
      <c r="O404" s="306"/>
      <c r="P404" s="306"/>
      <c r="Q404" s="371"/>
      <c r="R404" s="371"/>
      <c r="S404" s="371"/>
      <c r="T404" s="371"/>
      <c r="U404" s="371"/>
      <c r="V404" s="371"/>
      <c r="W404" s="71"/>
      <c r="X404" s="71"/>
      <c r="Y404" s="71"/>
      <c r="Z404" s="71"/>
      <c r="AA404" s="71"/>
      <c r="AB404" s="71"/>
      <c r="AC404" s="71"/>
      <c r="AD404" s="71"/>
      <c r="AE404" s="71"/>
      <c r="AF404" s="71"/>
      <c r="AG404" s="371"/>
      <c r="AH404" s="371"/>
      <c r="AI404" s="371"/>
      <c r="AJ404" s="371"/>
      <c r="AK404" s="371"/>
      <c r="AL404" s="371"/>
      <c r="AM404" s="371"/>
      <c r="AN404" s="371"/>
      <c r="AO404" s="371"/>
      <c r="AP404" s="371"/>
      <c r="AQ404" s="371"/>
      <c r="AR404" s="371"/>
    </row>
    <row r="405" ht="17.25" spans="1:44">
      <c r="A405" s="283"/>
      <c r="B405" s="283"/>
      <c r="C405" s="283"/>
      <c r="D405" s="71"/>
      <c r="E405" s="296"/>
      <c r="F405" s="71"/>
      <c r="G405" s="71"/>
      <c r="H405" s="71"/>
      <c r="I405" s="54"/>
      <c r="J405" s="80"/>
      <c r="K405" s="306"/>
      <c r="L405" s="186"/>
      <c r="M405" s="306"/>
      <c r="N405" s="306"/>
      <c r="O405" s="306"/>
      <c r="P405" s="306"/>
      <c r="Q405" s="371"/>
      <c r="R405" s="371"/>
      <c r="S405" s="371"/>
      <c r="T405" s="371"/>
      <c r="U405" s="371"/>
      <c r="V405" s="371"/>
      <c r="W405" s="71"/>
      <c r="X405" s="71"/>
      <c r="Y405" s="71"/>
      <c r="Z405" s="71"/>
      <c r="AA405" s="71"/>
      <c r="AB405" s="71"/>
      <c r="AC405" s="71"/>
      <c r="AD405" s="71"/>
      <c r="AE405" s="71"/>
      <c r="AF405" s="71"/>
      <c r="AG405" s="371"/>
      <c r="AH405" s="371"/>
      <c r="AI405" s="371"/>
      <c r="AJ405" s="371"/>
      <c r="AK405" s="371"/>
      <c r="AL405" s="371"/>
      <c r="AM405" s="371"/>
      <c r="AN405" s="371"/>
      <c r="AO405" s="371"/>
      <c r="AP405" s="371"/>
      <c r="AQ405" s="371"/>
      <c r="AR405" s="371"/>
    </row>
    <row r="406" ht="17.25" spans="1:44">
      <c r="A406" s="283"/>
      <c r="B406" s="283"/>
      <c r="C406" s="283"/>
      <c r="D406" s="71"/>
      <c r="E406" s="296"/>
      <c r="F406" s="71"/>
      <c r="G406" s="71"/>
      <c r="H406" s="71"/>
      <c r="I406" s="54"/>
      <c r="J406" s="80"/>
      <c r="K406" s="306"/>
      <c r="L406" s="186"/>
      <c r="M406" s="306"/>
      <c r="N406" s="306"/>
      <c r="O406" s="306"/>
      <c r="P406" s="306"/>
      <c r="Q406" s="371"/>
      <c r="R406" s="371"/>
      <c r="S406" s="371"/>
      <c r="T406" s="371"/>
      <c r="U406" s="371"/>
      <c r="V406" s="371"/>
      <c r="W406" s="71"/>
      <c r="X406" s="71"/>
      <c r="Y406" s="71"/>
      <c r="Z406" s="71"/>
      <c r="AA406" s="71"/>
      <c r="AB406" s="71"/>
      <c r="AC406" s="71"/>
      <c r="AD406" s="71"/>
      <c r="AE406" s="71"/>
      <c r="AF406" s="71"/>
      <c r="AG406" s="371"/>
      <c r="AH406" s="371"/>
      <c r="AI406" s="371"/>
      <c r="AJ406" s="371"/>
      <c r="AK406" s="371"/>
      <c r="AL406" s="371"/>
      <c r="AM406" s="371"/>
      <c r="AN406" s="371"/>
      <c r="AO406" s="371"/>
      <c r="AP406" s="371"/>
      <c r="AQ406" s="371"/>
      <c r="AR406" s="371"/>
    </row>
    <row r="407" ht="17.25" spans="1:44">
      <c r="A407" s="283"/>
      <c r="B407" s="283"/>
      <c r="C407" s="283"/>
      <c r="D407" s="71"/>
      <c r="E407" s="296"/>
      <c r="F407" s="71"/>
      <c r="G407" s="71"/>
      <c r="H407" s="71"/>
      <c r="I407" s="54"/>
      <c r="J407" s="80"/>
      <c r="K407" s="306"/>
      <c r="L407" s="186"/>
      <c r="M407" s="306"/>
      <c r="N407" s="306"/>
      <c r="O407" s="306"/>
      <c r="P407" s="306"/>
      <c r="Q407" s="371"/>
      <c r="R407" s="371"/>
      <c r="S407" s="371"/>
      <c r="T407" s="371"/>
      <c r="U407" s="371"/>
      <c r="V407" s="371"/>
      <c r="W407" s="71"/>
      <c r="X407" s="71"/>
      <c r="Y407" s="71"/>
      <c r="Z407" s="71"/>
      <c r="AA407" s="71"/>
      <c r="AB407" s="71"/>
      <c r="AC407" s="71"/>
      <c r="AD407" s="71"/>
      <c r="AE407" s="71"/>
      <c r="AF407" s="71"/>
      <c r="AG407" s="371"/>
      <c r="AH407" s="371"/>
      <c r="AI407" s="371"/>
      <c r="AJ407" s="371"/>
      <c r="AK407" s="371"/>
      <c r="AL407" s="371"/>
      <c r="AM407" s="371"/>
      <c r="AN407" s="371"/>
      <c r="AO407" s="371"/>
      <c r="AP407" s="371"/>
      <c r="AQ407" s="371"/>
      <c r="AR407" s="371"/>
    </row>
    <row r="408" ht="17.25" spans="1:44">
      <c r="A408" s="283"/>
      <c r="B408" s="283"/>
      <c r="C408" s="283"/>
      <c r="D408" s="71"/>
      <c r="E408" s="296"/>
      <c r="F408" s="71"/>
      <c r="G408" s="71"/>
      <c r="H408" s="71"/>
      <c r="I408" s="54"/>
      <c r="J408" s="80"/>
      <c r="K408" s="306"/>
      <c r="L408" s="186"/>
      <c r="M408" s="306"/>
      <c r="N408" s="306"/>
      <c r="O408" s="306"/>
      <c r="P408" s="306"/>
      <c r="Q408" s="371"/>
      <c r="R408" s="371"/>
      <c r="S408" s="371"/>
      <c r="T408" s="371"/>
      <c r="U408" s="371"/>
      <c r="V408" s="371"/>
      <c r="W408" s="71"/>
      <c r="X408" s="71"/>
      <c r="Y408" s="71"/>
      <c r="Z408" s="71"/>
      <c r="AA408" s="71"/>
      <c r="AB408" s="71"/>
      <c r="AC408" s="71"/>
      <c r="AD408" s="71"/>
      <c r="AE408" s="71"/>
      <c r="AF408" s="71"/>
      <c r="AG408" s="371"/>
      <c r="AH408" s="371"/>
      <c r="AI408" s="371"/>
      <c r="AJ408" s="371"/>
      <c r="AK408" s="371"/>
      <c r="AL408" s="371"/>
      <c r="AM408" s="371"/>
      <c r="AN408" s="371"/>
      <c r="AO408" s="371"/>
      <c r="AP408" s="371"/>
      <c r="AQ408" s="371"/>
      <c r="AR408" s="371"/>
    </row>
    <row r="409" ht="17.25" spans="1:44">
      <c r="A409" s="283"/>
      <c r="B409" s="283"/>
      <c r="C409" s="283"/>
      <c r="D409" s="71"/>
      <c r="E409" s="296"/>
      <c r="F409" s="71"/>
      <c r="G409" s="71"/>
      <c r="H409" s="71"/>
      <c r="I409" s="54"/>
      <c r="J409" s="80"/>
      <c r="K409" s="306"/>
      <c r="L409" s="186"/>
      <c r="M409" s="306"/>
      <c r="N409" s="306"/>
      <c r="O409" s="306"/>
      <c r="P409" s="306"/>
      <c r="Q409" s="371"/>
      <c r="R409" s="371"/>
      <c r="S409" s="371"/>
      <c r="T409" s="371"/>
      <c r="U409" s="371"/>
      <c r="V409" s="371"/>
      <c r="W409" s="71"/>
      <c r="X409" s="71"/>
      <c r="Y409" s="71"/>
      <c r="Z409" s="71"/>
      <c r="AA409" s="71"/>
      <c r="AB409" s="71"/>
      <c r="AC409" s="71"/>
      <c r="AD409" s="71"/>
      <c r="AE409" s="71"/>
      <c r="AF409" s="71"/>
      <c r="AG409" s="371"/>
      <c r="AH409" s="371"/>
      <c r="AI409" s="371"/>
      <c r="AJ409" s="371"/>
      <c r="AK409" s="371"/>
      <c r="AL409" s="371"/>
      <c r="AM409" s="371"/>
      <c r="AN409" s="371"/>
      <c r="AO409" s="371"/>
      <c r="AP409" s="371"/>
      <c r="AQ409" s="371"/>
      <c r="AR409" s="371"/>
    </row>
    <row r="410" ht="17.25" spans="1:44">
      <c r="A410" s="283"/>
      <c r="B410" s="283"/>
      <c r="C410" s="283"/>
      <c r="D410" s="71"/>
      <c r="E410" s="296"/>
      <c r="F410" s="71"/>
      <c r="G410" s="71"/>
      <c r="H410" s="71"/>
      <c r="I410" s="54"/>
      <c r="J410" s="80"/>
      <c r="K410" s="306"/>
      <c r="L410" s="186"/>
      <c r="M410" s="306"/>
      <c r="N410" s="306"/>
      <c r="O410" s="306"/>
      <c r="P410" s="306"/>
      <c r="Q410" s="371"/>
      <c r="R410" s="371"/>
      <c r="S410" s="371"/>
      <c r="T410" s="371"/>
      <c r="U410" s="371"/>
      <c r="V410" s="371"/>
      <c r="W410" s="71"/>
      <c r="X410" s="71"/>
      <c r="Y410" s="71"/>
      <c r="Z410" s="71"/>
      <c r="AA410" s="71"/>
      <c r="AB410" s="71"/>
      <c r="AC410" s="71"/>
      <c r="AD410" s="71"/>
      <c r="AE410" s="71"/>
      <c r="AF410" s="71"/>
      <c r="AG410" s="371"/>
      <c r="AH410" s="371"/>
      <c r="AI410" s="371"/>
      <c r="AJ410" s="371"/>
      <c r="AK410" s="371"/>
      <c r="AL410" s="371"/>
      <c r="AM410" s="371"/>
      <c r="AN410" s="371"/>
      <c r="AO410" s="371"/>
      <c r="AP410" s="371"/>
      <c r="AQ410" s="371"/>
      <c r="AR410" s="371"/>
    </row>
    <row r="411" ht="17.25" spans="1:44">
      <c r="A411" s="283"/>
      <c r="B411" s="283"/>
      <c r="C411" s="283"/>
      <c r="D411" s="71"/>
      <c r="E411" s="296"/>
      <c r="F411" s="71"/>
      <c r="G411" s="71"/>
      <c r="H411" s="71"/>
      <c r="I411" s="54"/>
      <c r="J411" s="80"/>
      <c r="K411" s="306"/>
      <c r="L411" s="186"/>
      <c r="M411" s="306"/>
      <c r="N411" s="306"/>
      <c r="O411" s="306"/>
      <c r="P411" s="306"/>
      <c r="Q411" s="371"/>
      <c r="R411" s="371"/>
      <c r="S411" s="371"/>
      <c r="T411" s="371"/>
      <c r="U411" s="371"/>
      <c r="V411" s="371"/>
      <c r="W411" s="71"/>
      <c r="X411" s="71"/>
      <c r="Y411" s="71"/>
      <c r="Z411" s="71"/>
      <c r="AA411" s="71"/>
      <c r="AB411" s="71"/>
      <c r="AC411" s="71"/>
      <c r="AD411" s="71"/>
      <c r="AE411" s="71"/>
      <c r="AF411" s="71"/>
      <c r="AG411" s="371"/>
      <c r="AH411" s="371"/>
      <c r="AI411" s="371"/>
      <c r="AJ411" s="371"/>
      <c r="AK411" s="371"/>
      <c r="AL411" s="371"/>
      <c r="AM411" s="371"/>
      <c r="AN411" s="371"/>
      <c r="AO411" s="371"/>
      <c r="AP411" s="371"/>
      <c r="AQ411" s="371"/>
      <c r="AR411" s="371"/>
    </row>
    <row r="412" ht="17.25" spans="1:44">
      <c r="A412" s="283"/>
      <c r="B412" s="283"/>
      <c r="C412" s="283"/>
      <c r="D412" s="71"/>
      <c r="E412" s="296"/>
      <c r="F412" s="71"/>
      <c r="G412" s="71"/>
      <c r="H412" s="71"/>
      <c r="I412" s="54"/>
      <c r="J412" s="80"/>
      <c r="K412" s="306"/>
      <c r="L412" s="186"/>
      <c r="M412" s="306"/>
      <c r="N412" s="306"/>
      <c r="O412" s="306"/>
      <c r="P412" s="306"/>
      <c r="Q412" s="371"/>
      <c r="R412" s="371"/>
      <c r="S412" s="371"/>
      <c r="T412" s="371"/>
      <c r="U412" s="371"/>
      <c r="V412" s="371"/>
      <c r="W412" s="71"/>
      <c r="X412" s="71"/>
      <c r="Y412" s="71"/>
      <c r="Z412" s="71"/>
      <c r="AA412" s="71"/>
      <c r="AB412" s="71"/>
      <c r="AC412" s="71"/>
      <c r="AD412" s="71"/>
      <c r="AE412" s="71"/>
      <c r="AF412" s="71"/>
      <c r="AG412" s="371"/>
      <c r="AH412" s="371"/>
      <c r="AI412" s="371"/>
      <c r="AJ412" s="371"/>
      <c r="AK412" s="371"/>
      <c r="AL412" s="371"/>
      <c r="AM412" s="371"/>
      <c r="AN412" s="371"/>
      <c r="AO412" s="371"/>
      <c r="AP412" s="371"/>
      <c r="AQ412" s="371"/>
      <c r="AR412" s="371"/>
    </row>
    <row r="413" ht="17.25" spans="1:44">
      <c r="A413" s="283"/>
      <c r="B413" s="283"/>
      <c r="C413" s="283"/>
      <c r="D413" s="71"/>
      <c r="E413" s="296"/>
      <c r="F413" s="71"/>
      <c r="G413" s="71"/>
      <c r="H413" s="71"/>
      <c r="I413" s="54"/>
      <c r="J413" s="80"/>
      <c r="K413" s="306"/>
      <c r="L413" s="186"/>
      <c r="M413" s="306"/>
      <c r="N413" s="306"/>
      <c r="O413" s="306"/>
      <c r="P413" s="306"/>
      <c r="Q413" s="371"/>
      <c r="R413" s="371"/>
      <c r="S413" s="371"/>
      <c r="T413" s="371"/>
      <c r="U413" s="371"/>
      <c r="V413" s="371"/>
      <c r="W413" s="71"/>
      <c r="X413" s="71"/>
      <c r="Y413" s="71"/>
      <c r="Z413" s="71"/>
      <c r="AA413" s="71"/>
      <c r="AB413" s="71"/>
      <c r="AC413" s="71"/>
      <c r="AD413" s="71"/>
      <c r="AE413" s="71"/>
      <c r="AF413" s="71"/>
      <c r="AG413" s="371"/>
      <c r="AH413" s="371"/>
      <c r="AI413" s="371"/>
      <c r="AJ413" s="371"/>
      <c r="AK413" s="371"/>
      <c r="AL413" s="371"/>
      <c r="AM413" s="371"/>
      <c r="AN413" s="371"/>
      <c r="AO413" s="371"/>
      <c r="AP413" s="371"/>
      <c r="AQ413" s="371"/>
      <c r="AR413" s="371"/>
    </row>
    <row r="414" ht="17.25" spans="1:44">
      <c r="A414" s="283"/>
      <c r="B414" s="283"/>
      <c r="C414" s="283"/>
      <c r="D414" s="71"/>
      <c r="E414" s="296"/>
      <c r="F414" s="71"/>
      <c r="G414" s="71"/>
      <c r="H414" s="71"/>
      <c r="I414" s="54"/>
      <c r="J414" s="80"/>
      <c r="K414" s="306"/>
      <c r="L414" s="186"/>
      <c r="M414" s="306"/>
      <c r="N414" s="306"/>
      <c r="O414" s="306"/>
      <c r="P414" s="306"/>
      <c r="Q414" s="371"/>
      <c r="R414" s="371"/>
      <c r="S414" s="371"/>
      <c r="T414" s="371"/>
      <c r="U414" s="371"/>
      <c r="V414" s="371"/>
      <c r="W414" s="71"/>
      <c r="X414" s="71"/>
      <c r="Y414" s="71"/>
      <c r="Z414" s="71"/>
      <c r="AA414" s="71"/>
      <c r="AB414" s="71"/>
      <c r="AC414" s="71"/>
      <c r="AD414" s="71"/>
      <c r="AE414" s="71"/>
      <c r="AF414" s="71"/>
      <c r="AG414" s="371"/>
      <c r="AH414" s="371"/>
      <c r="AI414" s="371"/>
      <c r="AJ414" s="371"/>
      <c r="AK414" s="371"/>
      <c r="AL414" s="371"/>
      <c r="AM414" s="371"/>
      <c r="AN414" s="371"/>
      <c r="AO414" s="371"/>
      <c r="AP414" s="371"/>
      <c r="AQ414" s="371"/>
      <c r="AR414" s="371"/>
    </row>
    <row r="415" ht="17.25" spans="1:44">
      <c r="A415" s="283"/>
      <c r="B415" s="283"/>
      <c r="C415" s="283"/>
      <c r="D415" s="71"/>
      <c r="E415" s="296"/>
      <c r="F415" s="71"/>
      <c r="G415" s="71"/>
      <c r="H415" s="71"/>
      <c r="I415" s="54"/>
      <c r="J415" s="80"/>
      <c r="K415" s="306"/>
      <c r="L415" s="186"/>
      <c r="M415" s="306"/>
      <c r="N415" s="306"/>
      <c r="O415" s="306"/>
      <c r="P415" s="306"/>
      <c r="Q415" s="371"/>
      <c r="R415" s="371"/>
      <c r="S415" s="371"/>
      <c r="T415" s="371"/>
      <c r="U415" s="371"/>
      <c r="V415" s="371"/>
      <c r="W415" s="71"/>
      <c r="X415" s="71"/>
      <c r="Y415" s="71"/>
      <c r="Z415" s="71"/>
      <c r="AA415" s="71"/>
      <c r="AB415" s="71"/>
      <c r="AC415" s="71"/>
      <c r="AD415" s="71"/>
      <c r="AE415" s="71"/>
      <c r="AF415" s="71"/>
      <c r="AG415" s="371"/>
      <c r="AH415" s="371"/>
      <c r="AI415" s="371"/>
      <c r="AJ415" s="371"/>
      <c r="AK415" s="371"/>
      <c r="AL415" s="371"/>
      <c r="AM415" s="371"/>
      <c r="AN415" s="371"/>
      <c r="AO415" s="371"/>
      <c r="AP415" s="371"/>
      <c r="AQ415" s="371"/>
      <c r="AR415" s="371"/>
    </row>
    <row r="416" ht="17.25" spans="1:44">
      <c r="A416" s="283"/>
      <c r="B416" s="283"/>
      <c r="C416" s="283"/>
      <c r="D416" s="71"/>
      <c r="E416" s="296"/>
      <c r="F416" s="71"/>
      <c r="G416" s="71"/>
      <c r="H416" s="71"/>
      <c r="I416" s="54"/>
      <c r="J416" s="80"/>
      <c r="K416" s="306"/>
      <c r="L416" s="186"/>
      <c r="M416" s="306"/>
      <c r="N416" s="306"/>
      <c r="O416" s="306"/>
      <c r="P416" s="306"/>
      <c r="Q416" s="371"/>
      <c r="R416" s="371"/>
      <c r="S416" s="371"/>
      <c r="T416" s="371"/>
      <c r="U416" s="371"/>
      <c r="V416" s="371"/>
      <c r="W416" s="71"/>
      <c r="X416" s="71"/>
      <c r="Y416" s="71"/>
      <c r="Z416" s="71"/>
      <c r="AA416" s="71"/>
      <c r="AB416" s="71"/>
      <c r="AC416" s="71"/>
      <c r="AD416" s="71"/>
      <c r="AE416" s="71"/>
      <c r="AF416" s="71"/>
      <c r="AG416" s="371"/>
      <c r="AH416" s="371"/>
      <c r="AI416" s="371"/>
      <c r="AJ416" s="371"/>
      <c r="AK416" s="371"/>
      <c r="AL416" s="371"/>
      <c r="AM416" s="371"/>
      <c r="AN416" s="371"/>
      <c r="AO416" s="371"/>
      <c r="AP416" s="371"/>
      <c r="AQ416" s="371"/>
      <c r="AR416" s="371"/>
    </row>
    <row r="417" ht="17.25" spans="1:44">
      <c r="A417" s="283"/>
      <c r="B417" s="283"/>
      <c r="C417" s="283"/>
      <c r="D417" s="71"/>
      <c r="E417" s="296"/>
      <c r="F417" s="71"/>
      <c r="G417" s="71"/>
      <c r="H417" s="71"/>
      <c r="I417" s="54"/>
      <c r="J417" s="80"/>
      <c r="K417" s="306"/>
      <c r="L417" s="186"/>
      <c r="M417" s="306"/>
      <c r="N417" s="306"/>
      <c r="O417" s="306"/>
      <c r="P417" s="306"/>
      <c r="Q417" s="371"/>
      <c r="R417" s="371"/>
      <c r="S417" s="371"/>
      <c r="T417" s="371"/>
      <c r="U417" s="371"/>
      <c r="V417" s="371"/>
      <c r="W417" s="71"/>
      <c r="X417" s="71"/>
      <c r="Y417" s="71"/>
      <c r="Z417" s="71"/>
      <c r="AA417" s="71"/>
      <c r="AB417" s="71"/>
      <c r="AC417" s="71"/>
      <c r="AD417" s="71"/>
      <c r="AE417" s="71"/>
      <c r="AF417" s="71"/>
      <c r="AG417" s="371"/>
      <c r="AH417" s="371"/>
      <c r="AI417" s="371"/>
      <c r="AJ417" s="371"/>
      <c r="AK417" s="371"/>
      <c r="AL417" s="371"/>
      <c r="AM417" s="371"/>
      <c r="AN417" s="371"/>
      <c r="AO417" s="371"/>
      <c r="AP417" s="371"/>
      <c r="AQ417" s="371"/>
      <c r="AR417" s="371"/>
    </row>
    <row r="418" ht="17.25" spans="1:44">
      <c r="A418" s="283"/>
      <c r="B418" s="283"/>
      <c r="C418" s="283"/>
      <c r="D418" s="71"/>
      <c r="E418" s="296"/>
      <c r="F418" s="71"/>
      <c r="G418" s="71"/>
      <c r="H418" s="71"/>
      <c r="I418" s="54"/>
      <c r="J418" s="80"/>
      <c r="K418" s="306"/>
      <c r="L418" s="186"/>
      <c r="M418" s="306"/>
      <c r="N418" s="306"/>
      <c r="O418" s="306"/>
      <c r="P418" s="306"/>
      <c r="Q418" s="371"/>
      <c r="R418" s="371"/>
      <c r="S418" s="371"/>
      <c r="T418" s="371"/>
      <c r="U418" s="371"/>
      <c r="V418" s="371"/>
      <c r="W418" s="71"/>
      <c r="X418" s="71"/>
      <c r="Y418" s="71"/>
      <c r="Z418" s="71"/>
      <c r="AA418" s="71"/>
      <c r="AB418" s="71"/>
      <c r="AC418" s="71"/>
      <c r="AD418" s="71"/>
      <c r="AE418" s="71"/>
      <c r="AF418" s="71"/>
      <c r="AG418" s="371"/>
      <c r="AH418" s="371"/>
      <c r="AI418" s="371"/>
      <c r="AJ418" s="371"/>
      <c r="AK418" s="371"/>
      <c r="AL418" s="371"/>
      <c r="AM418" s="371"/>
      <c r="AN418" s="371"/>
      <c r="AO418" s="371"/>
      <c r="AP418" s="371"/>
      <c r="AQ418" s="371"/>
      <c r="AR418" s="371"/>
    </row>
    <row r="419" ht="17.25" spans="1:44">
      <c r="A419" s="283"/>
      <c r="B419" s="283"/>
      <c r="C419" s="283"/>
      <c r="D419" s="71"/>
      <c r="E419" s="296"/>
      <c r="F419" s="71"/>
      <c r="G419" s="71"/>
      <c r="H419" s="71"/>
      <c r="I419" s="54"/>
      <c r="J419" s="80"/>
      <c r="K419" s="306"/>
      <c r="L419" s="186"/>
      <c r="M419" s="306"/>
      <c r="N419" s="306"/>
      <c r="O419" s="306"/>
      <c r="P419" s="306"/>
      <c r="Q419" s="371"/>
      <c r="R419" s="371"/>
      <c r="S419" s="371"/>
      <c r="T419" s="371"/>
      <c r="U419" s="371"/>
      <c r="V419" s="371"/>
      <c r="W419" s="71"/>
      <c r="X419" s="71"/>
      <c r="Y419" s="71"/>
      <c r="Z419" s="71"/>
      <c r="AA419" s="71"/>
      <c r="AB419" s="71"/>
      <c r="AC419" s="71"/>
      <c r="AD419" s="71"/>
      <c r="AE419" s="71"/>
      <c r="AF419" s="71"/>
      <c r="AG419" s="371"/>
      <c r="AH419" s="371"/>
      <c r="AI419" s="371"/>
      <c r="AJ419" s="371"/>
      <c r="AK419" s="371"/>
      <c r="AL419" s="371"/>
      <c r="AM419" s="371"/>
      <c r="AN419" s="371"/>
      <c r="AO419" s="371"/>
      <c r="AP419" s="371"/>
      <c r="AQ419" s="371"/>
      <c r="AR419" s="371"/>
    </row>
    <row r="420" ht="17.25" spans="1:44">
      <c r="A420" s="283"/>
      <c r="B420" s="283"/>
      <c r="C420" s="283"/>
      <c r="D420" s="71"/>
      <c r="E420" s="296"/>
      <c r="F420" s="71"/>
      <c r="G420" s="71"/>
      <c r="H420" s="71"/>
      <c r="I420" s="54"/>
      <c r="J420" s="80"/>
      <c r="K420" s="306"/>
      <c r="L420" s="186"/>
      <c r="M420" s="306"/>
      <c r="N420" s="306"/>
      <c r="O420" s="306"/>
      <c r="P420" s="306"/>
      <c r="Q420" s="371"/>
      <c r="R420" s="371"/>
      <c r="S420" s="371"/>
      <c r="T420" s="371"/>
      <c r="U420" s="371"/>
      <c r="V420" s="371"/>
      <c r="W420" s="71"/>
      <c r="X420" s="71"/>
      <c r="Y420" s="71"/>
      <c r="Z420" s="71"/>
      <c r="AA420" s="71"/>
      <c r="AB420" s="71"/>
      <c r="AC420" s="71"/>
      <c r="AD420" s="71"/>
      <c r="AE420" s="71"/>
      <c r="AF420" s="71"/>
      <c r="AG420" s="371"/>
      <c r="AH420" s="371"/>
      <c r="AI420" s="371"/>
      <c r="AJ420" s="371"/>
      <c r="AK420" s="371"/>
      <c r="AL420" s="371"/>
      <c r="AM420" s="371"/>
      <c r="AN420" s="371"/>
      <c r="AO420" s="371"/>
      <c r="AP420" s="371"/>
      <c r="AQ420" s="371"/>
      <c r="AR420" s="371"/>
    </row>
    <row r="421" ht="17.25" spans="1:44">
      <c r="A421" s="283"/>
      <c r="B421" s="283"/>
      <c r="C421" s="283"/>
      <c r="D421" s="71"/>
      <c r="E421" s="296"/>
      <c r="F421" s="71"/>
      <c r="G421" s="71"/>
      <c r="H421" s="71"/>
      <c r="I421" s="54"/>
      <c r="J421" s="80"/>
      <c r="K421" s="306"/>
      <c r="L421" s="186"/>
      <c r="M421" s="306"/>
      <c r="N421" s="306"/>
      <c r="O421" s="306"/>
      <c r="P421" s="306"/>
      <c r="Q421" s="371"/>
      <c r="R421" s="371"/>
      <c r="S421" s="371"/>
      <c r="T421" s="371"/>
      <c r="U421" s="371"/>
      <c r="V421" s="371"/>
      <c r="W421" s="71"/>
      <c r="X421" s="71"/>
      <c r="Y421" s="71"/>
      <c r="Z421" s="71"/>
      <c r="AA421" s="71"/>
      <c r="AB421" s="71"/>
      <c r="AC421" s="71"/>
      <c r="AD421" s="71"/>
      <c r="AE421" s="71"/>
      <c r="AF421" s="71"/>
      <c r="AG421" s="371"/>
      <c r="AH421" s="371"/>
      <c r="AI421" s="371"/>
      <c r="AJ421" s="371"/>
      <c r="AK421" s="371"/>
      <c r="AL421" s="371"/>
      <c r="AM421" s="371"/>
      <c r="AN421" s="371"/>
      <c r="AO421" s="371"/>
      <c r="AP421" s="371"/>
      <c r="AQ421" s="371"/>
      <c r="AR421" s="371"/>
    </row>
    <row r="422" ht="17.25" spans="1:44">
      <c r="A422" s="283"/>
      <c r="B422" s="283"/>
      <c r="C422" s="283"/>
      <c r="D422" s="71"/>
      <c r="E422" s="296"/>
      <c r="F422" s="71"/>
      <c r="G422" s="71"/>
      <c r="H422" s="71"/>
      <c r="I422" s="54"/>
      <c r="J422" s="80"/>
      <c r="K422" s="306"/>
      <c r="L422" s="186"/>
      <c r="M422" s="306"/>
      <c r="N422" s="306"/>
      <c r="O422" s="306"/>
      <c r="P422" s="306"/>
      <c r="Q422" s="371"/>
      <c r="R422" s="371"/>
      <c r="S422" s="371"/>
      <c r="T422" s="371"/>
      <c r="U422" s="371"/>
      <c r="V422" s="371"/>
      <c r="W422" s="71"/>
      <c r="X422" s="71"/>
      <c r="Y422" s="71"/>
      <c r="Z422" s="71"/>
      <c r="AA422" s="71"/>
      <c r="AB422" s="71"/>
      <c r="AC422" s="71"/>
      <c r="AD422" s="71"/>
      <c r="AE422" s="71"/>
      <c r="AF422" s="71"/>
      <c r="AG422" s="371"/>
      <c r="AH422" s="371"/>
      <c r="AI422" s="371"/>
      <c r="AJ422" s="371"/>
      <c r="AK422" s="371"/>
      <c r="AL422" s="371"/>
      <c r="AM422" s="371"/>
      <c r="AN422" s="371"/>
      <c r="AO422" s="371"/>
      <c r="AP422" s="371"/>
      <c r="AQ422" s="371"/>
      <c r="AR422" s="371"/>
    </row>
    <row r="423" ht="17.25" spans="1:44">
      <c r="A423" s="283"/>
      <c r="B423" s="283"/>
      <c r="C423" s="283"/>
      <c r="D423" s="71"/>
      <c r="E423" s="296"/>
      <c r="F423" s="71"/>
      <c r="G423" s="71"/>
      <c r="H423" s="71"/>
      <c r="I423" s="54"/>
      <c r="J423" s="80"/>
      <c r="K423" s="306"/>
      <c r="L423" s="186"/>
      <c r="M423" s="306"/>
      <c r="N423" s="306"/>
      <c r="O423" s="306"/>
      <c r="P423" s="306"/>
      <c r="Q423" s="371"/>
      <c r="R423" s="371"/>
      <c r="S423" s="371"/>
      <c r="T423" s="371"/>
      <c r="U423" s="371"/>
      <c r="V423" s="371"/>
      <c r="W423" s="71"/>
      <c r="X423" s="71"/>
      <c r="Y423" s="71"/>
      <c r="Z423" s="71"/>
      <c r="AA423" s="71"/>
      <c r="AB423" s="71"/>
      <c r="AC423" s="71"/>
      <c r="AD423" s="71"/>
      <c r="AE423" s="71"/>
      <c r="AF423" s="71"/>
      <c r="AG423" s="371"/>
      <c r="AH423" s="371"/>
      <c r="AI423" s="371"/>
      <c r="AJ423" s="371"/>
      <c r="AK423" s="371"/>
      <c r="AL423" s="371"/>
      <c r="AM423" s="371"/>
      <c r="AN423" s="371"/>
      <c r="AO423" s="371"/>
      <c r="AP423" s="371"/>
      <c r="AQ423" s="371"/>
      <c r="AR423" s="371"/>
    </row>
    <row r="424" ht="17.25" spans="1:44">
      <c r="A424" s="283"/>
      <c r="B424" s="283"/>
      <c r="C424" s="283"/>
      <c r="D424" s="71"/>
      <c r="E424" s="296"/>
      <c r="F424" s="71"/>
      <c r="G424" s="71"/>
      <c r="H424" s="71"/>
      <c r="I424" s="54"/>
      <c r="J424" s="80"/>
      <c r="K424" s="306"/>
      <c r="L424" s="186"/>
      <c r="M424" s="306"/>
      <c r="N424" s="306"/>
      <c r="O424" s="306"/>
      <c r="P424" s="306"/>
      <c r="Q424" s="371"/>
      <c r="R424" s="371"/>
      <c r="S424" s="371"/>
      <c r="T424" s="371"/>
      <c r="U424" s="371"/>
      <c r="V424" s="371"/>
      <c r="W424" s="71"/>
      <c r="X424" s="71"/>
      <c r="Y424" s="71"/>
      <c r="Z424" s="71"/>
      <c r="AA424" s="71"/>
      <c r="AB424" s="71"/>
      <c r="AC424" s="71"/>
      <c r="AD424" s="71"/>
      <c r="AE424" s="71"/>
      <c r="AF424" s="71"/>
      <c r="AG424" s="371"/>
      <c r="AH424" s="371"/>
      <c r="AI424" s="371"/>
      <c r="AJ424" s="371"/>
      <c r="AK424" s="371"/>
      <c r="AL424" s="371"/>
      <c r="AM424" s="371"/>
      <c r="AN424" s="371"/>
      <c r="AO424" s="371"/>
      <c r="AP424" s="371"/>
      <c r="AQ424" s="371"/>
      <c r="AR424" s="371"/>
    </row>
    <row r="425" ht="17.25" spans="1:44">
      <c r="A425" s="283"/>
      <c r="B425" s="283"/>
      <c r="C425" s="283"/>
      <c r="D425" s="71"/>
      <c r="E425" s="296"/>
      <c r="F425" s="71"/>
      <c r="G425" s="71"/>
      <c r="H425" s="71"/>
      <c r="I425" s="54"/>
      <c r="J425" s="80"/>
      <c r="K425" s="306"/>
      <c r="L425" s="186"/>
      <c r="M425" s="306"/>
      <c r="N425" s="306"/>
      <c r="O425" s="306"/>
      <c r="P425" s="306"/>
      <c r="Q425" s="371"/>
      <c r="R425" s="371"/>
      <c r="S425" s="371"/>
      <c r="T425" s="371"/>
      <c r="U425" s="371"/>
      <c r="V425" s="371"/>
      <c r="W425" s="71"/>
      <c r="X425" s="71"/>
      <c r="Y425" s="71"/>
      <c r="Z425" s="71"/>
      <c r="AA425" s="71"/>
      <c r="AB425" s="71"/>
      <c r="AC425" s="71"/>
      <c r="AD425" s="71"/>
      <c r="AE425" s="71"/>
      <c r="AF425" s="71"/>
      <c r="AG425" s="371"/>
      <c r="AH425" s="371"/>
      <c r="AI425" s="371"/>
      <c r="AJ425" s="371"/>
      <c r="AK425" s="371"/>
      <c r="AL425" s="371"/>
      <c r="AM425" s="371"/>
      <c r="AN425" s="371"/>
      <c r="AO425" s="371"/>
      <c r="AP425" s="371"/>
      <c r="AQ425" s="371"/>
      <c r="AR425" s="371"/>
    </row>
    <row r="426" ht="17.25" spans="1:44">
      <c r="A426" s="283"/>
      <c r="B426" s="283"/>
      <c r="C426" s="283"/>
      <c r="D426" s="71"/>
      <c r="E426" s="296"/>
      <c r="F426" s="71"/>
      <c r="G426" s="71"/>
      <c r="H426" s="71"/>
      <c r="I426" s="54"/>
      <c r="J426" s="80"/>
      <c r="K426" s="306"/>
      <c r="L426" s="186"/>
      <c r="M426" s="306"/>
      <c r="N426" s="306"/>
      <c r="O426" s="306"/>
      <c r="P426" s="306"/>
      <c r="Q426" s="371"/>
      <c r="R426" s="371"/>
      <c r="S426" s="371"/>
      <c r="T426" s="371"/>
      <c r="U426" s="371"/>
      <c r="V426" s="371"/>
      <c r="W426" s="71"/>
      <c r="X426" s="71"/>
      <c r="Y426" s="71"/>
      <c r="Z426" s="71"/>
      <c r="AA426" s="71"/>
      <c r="AB426" s="71"/>
      <c r="AC426" s="71"/>
      <c r="AD426" s="71"/>
      <c r="AE426" s="71"/>
      <c r="AF426" s="71"/>
      <c r="AG426" s="371"/>
      <c r="AH426" s="371"/>
      <c r="AI426" s="371"/>
      <c r="AJ426" s="371"/>
      <c r="AK426" s="371"/>
      <c r="AL426" s="371"/>
      <c r="AM426" s="371"/>
      <c r="AN426" s="371"/>
      <c r="AO426" s="371"/>
      <c r="AP426" s="371"/>
      <c r="AQ426" s="371"/>
      <c r="AR426" s="371"/>
    </row>
    <row r="427" ht="17.25" spans="1:44">
      <c r="A427" s="283"/>
      <c r="B427" s="283"/>
      <c r="C427" s="283"/>
      <c r="D427" s="71"/>
      <c r="E427" s="296"/>
      <c r="F427" s="71"/>
      <c r="G427" s="71"/>
      <c r="H427" s="71"/>
      <c r="I427" s="54"/>
      <c r="J427" s="80"/>
      <c r="K427" s="306"/>
      <c r="L427" s="186"/>
      <c r="M427" s="306"/>
      <c r="N427" s="306"/>
      <c r="O427" s="306"/>
      <c r="P427" s="306"/>
      <c r="Q427" s="371"/>
      <c r="R427" s="371"/>
      <c r="S427" s="371"/>
      <c r="T427" s="371"/>
      <c r="U427" s="371"/>
      <c r="V427" s="371"/>
      <c r="W427" s="71"/>
      <c r="X427" s="71"/>
      <c r="Y427" s="71"/>
      <c r="Z427" s="71"/>
      <c r="AA427" s="71"/>
      <c r="AB427" s="71"/>
      <c r="AC427" s="71"/>
      <c r="AD427" s="71"/>
      <c r="AE427" s="71"/>
      <c r="AF427" s="71"/>
      <c r="AG427" s="371"/>
      <c r="AH427" s="371"/>
      <c r="AI427" s="371"/>
      <c r="AJ427" s="371"/>
      <c r="AK427" s="371"/>
      <c r="AL427" s="371"/>
      <c r="AM427" s="371"/>
      <c r="AN427" s="371"/>
      <c r="AO427" s="371"/>
      <c r="AP427" s="371"/>
      <c r="AQ427" s="371"/>
      <c r="AR427" s="371"/>
    </row>
    <row r="428" ht="17.25" spans="1:44">
      <c r="A428" s="283"/>
      <c r="B428" s="283"/>
      <c r="C428" s="283"/>
      <c r="D428" s="71"/>
      <c r="E428" s="296"/>
      <c r="F428" s="71"/>
      <c r="G428" s="71"/>
      <c r="H428" s="71"/>
      <c r="I428" s="54"/>
      <c r="J428" s="80"/>
      <c r="K428" s="306"/>
      <c r="L428" s="186"/>
      <c r="M428" s="306"/>
      <c r="N428" s="306"/>
      <c r="O428" s="306"/>
      <c r="P428" s="306"/>
      <c r="Q428" s="371"/>
      <c r="R428" s="371"/>
      <c r="S428" s="371"/>
      <c r="T428" s="371"/>
      <c r="U428" s="371"/>
      <c r="V428" s="371"/>
      <c r="W428" s="71"/>
      <c r="X428" s="71"/>
      <c r="Y428" s="71"/>
      <c r="Z428" s="71"/>
      <c r="AA428" s="71"/>
      <c r="AB428" s="71"/>
      <c r="AC428" s="71"/>
      <c r="AD428" s="71"/>
      <c r="AE428" s="71"/>
      <c r="AF428" s="71"/>
      <c r="AG428" s="371"/>
      <c r="AH428" s="371"/>
      <c r="AI428" s="371"/>
      <c r="AJ428" s="371"/>
      <c r="AK428" s="371"/>
      <c r="AL428" s="371"/>
      <c r="AM428" s="371"/>
      <c r="AN428" s="371"/>
      <c r="AO428" s="371"/>
      <c r="AP428" s="371"/>
      <c r="AQ428" s="371"/>
      <c r="AR428" s="371"/>
    </row>
    <row r="429" ht="17.25" spans="1:44">
      <c r="A429" s="283"/>
      <c r="B429" s="283"/>
      <c r="C429" s="283"/>
      <c r="D429" s="71"/>
      <c r="E429" s="296"/>
      <c r="F429" s="71"/>
      <c r="G429" s="71"/>
      <c r="H429" s="71"/>
      <c r="I429" s="54"/>
      <c r="J429" s="80"/>
      <c r="K429" s="306"/>
      <c r="L429" s="186"/>
      <c r="M429" s="306"/>
      <c r="N429" s="306"/>
      <c r="O429" s="306"/>
      <c r="P429" s="306"/>
      <c r="Q429" s="371"/>
      <c r="R429" s="371"/>
      <c r="S429" s="371"/>
      <c r="T429" s="371"/>
      <c r="U429" s="371"/>
      <c r="V429" s="371"/>
      <c r="W429" s="71"/>
      <c r="X429" s="71"/>
      <c r="Y429" s="71"/>
      <c r="Z429" s="71"/>
      <c r="AA429" s="71"/>
      <c r="AB429" s="71"/>
      <c r="AC429" s="71"/>
      <c r="AD429" s="71"/>
      <c r="AE429" s="71"/>
      <c r="AF429" s="71"/>
      <c r="AG429" s="371"/>
      <c r="AH429" s="371"/>
      <c r="AI429" s="371"/>
      <c r="AJ429" s="371"/>
      <c r="AK429" s="371"/>
      <c r="AL429" s="371"/>
      <c r="AM429" s="371"/>
      <c r="AN429" s="371"/>
      <c r="AO429" s="371"/>
      <c r="AP429" s="371"/>
      <c r="AQ429" s="371"/>
      <c r="AR429" s="371"/>
    </row>
    <row r="430" ht="17.25" spans="1:44">
      <c r="A430" s="283"/>
      <c r="B430" s="283"/>
      <c r="C430" s="283"/>
      <c r="D430" s="71"/>
      <c r="E430" s="296"/>
      <c r="F430" s="71"/>
      <c r="G430" s="71"/>
      <c r="H430" s="71"/>
      <c r="I430" s="54"/>
      <c r="J430" s="80"/>
      <c r="K430" s="306"/>
      <c r="L430" s="186"/>
      <c r="M430" s="306"/>
      <c r="N430" s="306"/>
      <c r="O430" s="306"/>
      <c r="P430" s="306"/>
      <c r="Q430" s="371"/>
      <c r="R430" s="371"/>
      <c r="S430" s="371"/>
      <c r="T430" s="371"/>
      <c r="U430" s="371"/>
      <c r="V430" s="371"/>
      <c r="W430" s="71"/>
      <c r="X430" s="71"/>
      <c r="Y430" s="71"/>
      <c r="Z430" s="71"/>
      <c r="AA430" s="71"/>
      <c r="AB430" s="71"/>
      <c r="AC430" s="71"/>
      <c r="AD430" s="71"/>
      <c r="AE430" s="71"/>
      <c r="AF430" s="71"/>
      <c r="AG430" s="371"/>
      <c r="AH430" s="371"/>
      <c r="AI430" s="371"/>
      <c r="AJ430" s="371"/>
      <c r="AK430" s="371"/>
      <c r="AL430" s="371"/>
      <c r="AM430" s="371"/>
      <c r="AN430" s="371"/>
      <c r="AO430" s="371"/>
      <c r="AP430" s="371"/>
      <c r="AQ430" s="371"/>
      <c r="AR430" s="371"/>
    </row>
    <row r="431" ht="17.25" spans="1:44">
      <c r="A431" s="283"/>
      <c r="B431" s="283"/>
      <c r="C431" s="283"/>
      <c r="D431" s="71"/>
      <c r="E431" s="296"/>
      <c r="F431" s="71"/>
      <c r="G431" s="71"/>
      <c r="H431" s="71"/>
      <c r="I431" s="54"/>
      <c r="J431" s="80"/>
      <c r="K431" s="306"/>
      <c r="L431" s="186"/>
      <c r="M431" s="306"/>
      <c r="N431" s="306"/>
      <c r="O431" s="306"/>
      <c r="P431" s="306"/>
      <c r="Q431" s="371"/>
      <c r="R431" s="371"/>
      <c r="S431" s="371"/>
      <c r="T431" s="371"/>
      <c r="U431" s="371"/>
      <c r="V431" s="371"/>
      <c r="W431" s="71"/>
      <c r="X431" s="71"/>
      <c r="Y431" s="71"/>
      <c r="Z431" s="71"/>
      <c r="AA431" s="71"/>
      <c r="AB431" s="71"/>
      <c r="AC431" s="71"/>
      <c r="AD431" s="71"/>
      <c r="AE431" s="71"/>
      <c r="AF431" s="71"/>
      <c r="AG431" s="371"/>
      <c r="AH431" s="371"/>
      <c r="AI431" s="371"/>
      <c r="AJ431" s="371"/>
      <c r="AK431" s="371"/>
      <c r="AL431" s="371"/>
      <c r="AM431" s="371"/>
      <c r="AN431" s="371"/>
      <c r="AO431" s="371"/>
      <c r="AP431" s="371"/>
      <c r="AQ431" s="371"/>
      <c r="AR431" s="371"/>
    </row>
    <row r="432" ht="17.25" spans="1:44">
      <c r="A432" s="283"/>
      <c r="B432" s="283"/>
      <c r="C432" s="283"/>
      <c r="D432" s="71"/>
      <c r="E432" s="296"/>
      <c r="F432" s="71"/>
      <c r="G432" s="71"/>
      <c r="H432" s="71"/>
      <c r="I432" s="54"/>
      <c r="J432" s="80"/>
      <c r="K432" s="306"/>
      <c r="L432" s="186"/>
      <c r="M432" s="306"/>
      <c r="N432" s="306"/>
      <c r="O432" s="306"/>
      <c r="P432" s="306"/>
      <c r="Q432" s="371"/>
      <c r="R432" s="371"/>
      <c r="S432" s="371"/>
      <c r="T432" s="371"/>
      <c r="U432" s="371"/>
      <c r="V432" s="371"/>
      <c r="W432" s="71"/>
      <c r="X432" s="71"/>
      <c r="Y432" s="71"/>
      <c r="Z432" s="71"/>
      <c r="AA432" s="71"/>
      <c r="AB432" s="71"/>
      <c r="AC432" s="71"/>
      <c r="AD432" s="71"/>
      <c r="AE432" s="71"/>
      <c r="AF432" s="71"/>
      <c r="AG432" s="371"/>
      <c r="AH432" s="371"/>
      <c r="AI432" s="371"/>
      <c r="AJ432" s="371"/>
      <c r="AK432" s="371"/>
      <c r="AL432" s="371"/>
      <c r="AM432" s="371"/>
      <c r="AN432" s="371"/>
      <c r="AO432" s="371"/>
      <c r="AP432" s="371"/>
      <c r="AQ432" s="371"/>
      <c r="AR432" s="371"/>
    </row>
    <row r="433" ht="17.25" spans="1:44">
      <c r="A433" s="283"/>
      <c r="B433" s="283"/>
      <c r="C433" s="283"/>
      <c r="D433" s="71"/>
      <c r="E433" s="296"/>
      <c r="F433" s="71"/>
      <c r="G433" s="71"/>
      <c r="H433" s="71"/>
      <c r="I433" s="54"/>
      <c r="J433" s="80"/>
      <c r="K433" s="306"/>
      <c r="L433" s="186"/>
      <c r="M433" s="306"/>
      <c r="N433" s="306"/>
      <c r="O433" s="306"/>
      <c r="P433" s="306"/>
      <c r="Q433" s="371"/>
      <c r="R433" s="371"/>
      <c r="S433" s="371"/>
      <c r="T433" s="371"/>
      <c r="U433" s="371"/>
      <c r="V433" s="371"/>
      <c r="W433" s="71"/>
      <c r="X433" s="71"/>
      <c r="Y433" s="71"/>
      <c r="Z433" s="71"/>
      <c r="AA433" s="71"/>
      <c r="AB433" s="71"/>
      <c r="AC433" s="71"/>
      <c r="AD433" s="71"/>
      <c r="AE433" s="71"/>
      <c r="AF433" s="71"/>
      <c r="AG433" s="371"/>
      <c r="AH433" s="371"/>
      <c r="AI433" s="371"/>
      <c r="AJ433" s="371"/>
      <c r="AK433" s="371"/>
      <c r="AL433" s="371"/>
      <c r="AM433" s="371"/>
      <c r="AN433" s="371"/>
      <c r="AO433" s="371"/>
      <c r="AP433" s="371"/>
      <c r="AQ433" s="371"/>
      <c r="AR433" s="371"/>
    </row>
    <row r="434" ht="17.25" spans="1:44">
      <c r="A434" s="283"/>
      <c r="B434" s="283"/>
      <c r="C434" s="283"/>
      <c r="D434" s="71"/>
      <c r="E434" s="296"/>
      <c r="F434" s="71"/>
      <c r="G434" s="71"/>
      <c r="H434" s="71"/>
      <c r="I434" s="54"/>
      <c r="J434" s="80"/>
      <c r="K434" s="306"/>
      <c r="L434" s="186"/>
      <c r="M434" s="306"/>
      <c r="N434" s="306"/>
      <c r="O434" s="306"/>
      <c r="P434" s="306"/>
      <c r="Q434" s="371"/>
      <c r="R434" s="371"/>
      <c r="S434" s="371"/>
      <c r="T434" s="371"/>
      <c r="U434" s="371"/>
      <c r="V434" s="371"/>
      <c r="W434" s="71"/>
      <c r="X434" s="71"/>
      <c r="Y434" s="71"/>
      <c r="Z434" s="71"/>
      <c r="AA434" s="71"/>
      <c r="AB434" s="71"/>
      <c r="AC434" s="71"/>
      <c r="AD434" s="71"/>
      <c r="AE434" s="71"/>
      <c r="AF434" s="71"/>
      <c r="AG434" s="371"/>
      <c r="AH434" s="371"/>
      <c r="AI434" s="371"/>
      <c r="AJ434" s="371"/>
      <c r="AK434" s="371"/>
      <c r="AL434" s="371"/>
      <c r="AM434" s="371"/>
      <c r="AN434" s="371"/>
      <c r="AO434" s="371"/>
      <c r="AP434" s="371"/>
      <c r="AQ434" s="371"/>
      <c r="AR434" s="371"/>
    </row>
    <row r="435" ht="17.25" spans="1:44">
      <c r="A435" s="283"/>
      <c r="B435" s="283"/>
      <c r="C435" s="283"/>
      <c r="D435" s="71"/>
      <c r="E435" s="296"/>
      <c r="F435" s="71"/>
      <c r="G435" s="71"/>
      <c r="H435" s="71"/>
      <c r="I435" s="54"/>
      <c r="J435" s="80"/>
      <c r="K435" s="306"/>
      <c r="L435" s="186"/>
      <c r="M435" s="306"/>
      <c r="N435" s="306"/>
      <c r="O435" s="306"/>
      <c r="P435" s="306"/>
      <c r="Q435" s="371"/>
      <c r="R435" s="371"/>
      <c r="S435" s="371"/>
      <c r="T435" s="371"/>
      <c r="U435" s="371"/>
      <c r="V435" s="371"/>
      <c r="W435" s="71"/>
      <c r="X435" s="71"/>
      <c r="Y435" s="71"/>
      <c r="Z435" s="71"/>
      <c r="AA435" s="71"/>
      <c r="AB435" s="71"/>
      <c r="AC435" s="71"/>
      <c r="AD435" s="71"/>
      <c r="AE435" s="71"/>
      <c r="AF435" s="71"/>
      <c r="AG435" s="371"/>
      <c r="AH435" s="371"/>
      <c r="AI435" s="371"/>
      <c r="AJ435" s="371"/>
      <c r="AK435" s="371"/>
      <c r="AL435" s="371"/>
      <c r="AM435" s="371"/>
      <c r="AN435" s="371"/>
      <c r="AO435" s="371"/>
      <c r="AP435" s="371"/>
      <c r="AQ435" s="371"/>
      <c r="AR435" s="371"/>
    </row>
    <row r="436" ht="17.25" spans="1:44">
      <c r="A436" s="283"/>
      <c r="B436" s="283"/>
      <c r="C436" s="283"/>
      <c r="D436" s="71"/>
      <c r="E436" s="296"/>
      <c r="F436" s="71"/>
      <c r="G436" s="71"/>
      <c r="H436" s="71"/>
      <c r="I436" s="54"/>
      <c r="J436" s="80"/>
      <c r="K436" s="306"/>
      <c r="L436" s="186"/>
      <c r="M436" s="306"/>
      <c r="N436" s="306"/>
      <c r="O436" s="306"/>
      <c r="P436" s="306"/>
      <c r="Q436" s="371"/>
      <c r="R436" s="371"/>
      <c r="S436" s="371"/>
      <c r="T436" s="371"/>
      <c r="U436" s="371"/>
      <c r="V436" s="371"/>
      <c r="W436" s="71"/>
      <c r="X436" s="71"/>
      <c r="Y436" s="71"/>
      <c r="Z436" s="71"/>
      <c r="AA436" s="71"/>
      <c r="AB436" s="71"/>
      <c r="AC436" s="71"/>
      <c r="AD436" s="71"/>
      <c r="AE436" s="71"/>
      <c r="AF436" s="71"/>
      <c r="AG436" s="371"/>
      <c r="AH436" s="371"/>
      <c r="AI436" s="371"/>
      <c r="AJ436" s="371"/>
      <c r="AK436" s="371"/>
      <c r="AL436" s="371"/>
      <c r="AM436" s="371"/>
      <c r="AN436" s="371"/>
      <c r="AO436" s="371"/>
      <c r="AP436" s="371"/>
      <c r="AQ436" s="371"/>
      <c r="AR436" s="371"/>
    </row>
    <row r="437" ht="17.25" spans="1:44">
      <c r="A437" s="283"/>
      <c r="B437" s="283"/>
      <c r="C437" s="283"/>
      <c r="D437" s="71"/>
      <c r="E437" s="296"/>
      <c r="F437" s="71"/>
      <c r="G437" s="71"/>
      <c r="H437" s="71"/>
      <c r="I437" s="54"/>
      <c r="J437" s="80"/>
      <c r="K437" s="306"/>
      <c r="L437" s="186"/>
      <c r="M437" s="306"/>
      <c r="N437" s="306"/>
      <c r="O437" s="306"/>
      <c r="P437" s="306"/>
      <c r="Q437" s="371"/>
      <c r="R437" s="371"/>
      <c r="S437" s="371"/>
      <c r="T437" s="371"/>
      <c r="U437" s="371"/>
      <c r="V437" s="371"/>
      <c r="W437" s="71"/>
      <c r="X437" s="71"/>
      <c r="Y437" s="71"/>
      <c r="Z437" s="71"/>
      <c r="AA437" s="71"/>
      <c r="AB437" s="71"/>
      <c r="AC437" s="71"/>
      <c r="AD437" s="71"/>
      <c r="AE437" s="71"/>
      <c r="AF437" s="71"/>
      <c r="AG437" s="371"/>
      <c r="AH437" s="371"/>
      <c r="AI437" s="371"/>
      <c r="AJ437" s="371"/>
      <c r="AK437" s="371"/>
      <c r="AL437" s="371"/>
      <c r="AM437" s="371"/>
      <c r="AN437" s="371"/>
      <c r="AO437" s="371"/>
      <c r="AP437" s="371"/>
      <c r="AQ437" s="371"/>
      <c r="AR437" s="371"/>
    </row>
    <row r="438" ht="17.25" spans="1:44">
      <c r="A438" s="283"/>
      <c r="B438" s="283"/>
      <c r="C438" s="283"/>
      <c r="D438" s="71"/>
      <c r="E438" s="296"/>
      <c r="F438" s="71"/>
      <c r="G438" s="71"/>
      <c r="H438" s="71"/>
      <c r="I438" s="54"/>
      <c r="J438" s="80"/>
      <c r="K438" s="306"/>
      <c r="L438" s="186"/>
      <c r="M438" s="306"/>
      <c r="N438" s="306"/>
      <c r="O438" s="306"/>
      <c r="P438" s="306"/>
      <c r="Q438" s="371"/>
      <c r="R438" s="371"/>
      <c r="S438" s="371"/>
      <c r="T438" s="371"/>
      <c r="U438" s="371"/>
      <c r="V438" s="371"/>
      <c r="W438" s="71"/>
      <c r="X438" s="71"/>
      <c r="Y438" s="71"/>
      <c r="Z438" s="71"/>
      <c r="AA438" s="71"/>
      <c r="AB438" s="71"/>
      <c r="AC438" s="71"/>
      <c r="AD438" s="71"/>
      <c r="AE438" s="71"/>
      <c r="AF438" s="71"/>
      <c r="AG438" s="371"/>
      <c r="AH438" s="371"/>
      <c r="AI438" s="371"/>
      <c r="AJ438" s="371"/>
      <c r="AK438" s="371"/>
      <c r="AL438" s="371"/>
      <c r="AM438" s="371"/>
      <c r="AN438" s="371"/>
      <c r="AO438" s="371"/>
      <c r="AP438" s="371"/>
      <c r="AQ438" s="371"/>
      <c r="AR438" s="371"/>
    </row>
    <row r="439" ht="17.25" spans="1:44">
      <c r="A439" s="283"/>
      <c r="B439" s="283"/>
      <c r="C439" s="283"/>
      <c r="D439" s="71"/>
      <c r="E439" s="296"/>
      <c r="F439" s="71"/>
      <c r="G439" s="71"/>
      <c r="H439" s="71"/>
      <c r="I439" s="54"/>
      <c r="J439" s="80"/>
      <c r="K439" s="306"/>
      <c r="L439" s="186"/>
      <c r="M439" s="306"/>
      <c r="N439" s="306"/>
      <c r="O439" s="306"/>
      <c r="P439" s="306"/>
      <c r="Q439" s="371"/>
      <c r="R439" s="371"/>
      <c r="S439" s="371"/>
      <c r="T439" s="371"/>
      <c r="U439" s="371"/>
      <c r="V439" s="371"/>
      <c r="W439" s="71"/>
      <c r="X439" s="71"/>
      <c r="Y439" s="71"/>
      <c r="Z439" s="71"/>
      <c r="AA439" s="71"/>
      <c r="AB439" s="71"/>
      <c r="AC439" s="71"/>
      <c r="AD439" s="71"/>
      <c r="AE439" s="71"/>
      <c r="AF439" s="71"/>
      <c r="AG439" s="371"/>
      <c r="AH439" s="371"/>
      <c r="AI439" s="371"/>
      <c r="AJ439" s="371"/>
      <c r="AK439" s="371"/>
      <c r="AL439" s="371"/>
      <c r="AM439" s="371"/>
      <c r="AN439" s="371"/>
      <c r="AO439" s="371"/>
      <c r="AP439" s="371"/>
      <c r="AQ439" s="371"/>
      <c r="AR439" s="371"/>
    </row>
    <row r="440" ht="17.25" spans="1:44">
      <c r="A440" s="283"/>
      <c r="B440" s="283"/>
      <c r="C440" s="283"/>
      <c r="D440" s="71"/>
      <c r="E440" s="296"/>
      <c r="F440" s="71"/>
      <c r="G440" s="71"/>
      <c r="H440" s="71"/>
      <c r="I440" s="54"/>
      <c r="J440" s="80"/>
      <c r="K440" s="306"/>
      <c r="L440" s="186"/>
      <c r="M440" s="306"/>
      <c r="N440" s="306"/>
      <c r="O440" s="306"/>
      <c r="P440" s="306"/>
      <c r="Q440" s="371"/>
      <c r="R440" s="371"/>
      <c r="S440" s="371"/>
      <c r="T440" s="371"/>
      <c r="U440" s="371"/>
      <c r="V440" s="371"/>
      <c r="W440" s="71"/>
      <c r="X440" s="71"/>
      <c r="Y440" s="71"/>
      <c r="Z440" s="71"/>
      <c r="AA440" s="71"/>
      <c r="AB440" s="71"/>
      <c r="AC440" s="71"/>
      <c r="AD440" s="71"/>
      <c r="AE440" s="71"/>
      <c r="AF440" s="71"/>
      <c r="AG440" s="371"/>
      <c r="AH440" s="371"/>
      <c r="AI440" s="371"/>
      <c r="AJ440" s="371"/>
      <c r="AK440" s="371"/>
      <c r="AL440" s="371"/>
      <c r="AM440" s="371"/>
      <c r="AN440" s="371"/>
      <c r="AO440" s="371"/>
      <c r="AP440" s="371"/>
      <c r="AQ440" s="371"/>
      <c r="AR440" s="371"/>
    </row>
    <row r="441" ht="17.25" spans="1:44">
      <c r="A441" s="283"/>
      <c r="B441" s="283"/>
      <c r="C441" s="283"/>
      <c r="D441" s="71"/>
      <c r="E441" s="296"/>
      <c r="F441" s="71"/>
      <c r="G441" s="71"/>
      <c r="H441" s="71"/>
      <c r="I441" s="54"/>
      <c r="J441" s="80"/>
      <c r="K441" s="306"/>
      <c r="L441" s="186"/>
      <c r="M441" s="306"/>
      <c r="N441" s="306"/>
      <c r="O441" s="306"/>
      <c r="P441" s="306"/>
      <c r="Q441" s="371"/>
      <c r="R441" s="371"/>
      <c r="S441" s="371"/>
      <c r="T441" s="371"/>
      <c r="U441" s="371"/>
      <c r="V441" s="371"/>
      <c r="W441" s="71"/>
      <c r="X441" s="71"/>
      <c r="Y441" s="71"/>
      <c r="Z441" s="71"/>
      <c r="AA441" s="71"/>
      <c r="AB441" s="71"/>
      <c r="AC441" s="71"/>
      <c r="AD441" s="71"/>
      <c r="AE441" s="71"/>
      <c r="AF441" s="71"/>
      <c r="AG441" s="371"/>
      <c r="AH441" s="371"/>
      <c r="AI441" s="371"/>
      <c r="AJ441" s="371"/>
      <c r="AK441" s="371"/>
      <c r="AL441" s="371"/>
      <c r="AM441" s="371"/>
      <c r="AN441" s="371"/>
      <c r="AO441" s="371"/>
      <c r="AP441" s="371"/>
      <c r="AQ441" s="371"/>
      <c r="AR441" s="371"/>
    </row>
    <row r="442" ht="17.25" spans="1:44">
      <c r="A442" s="283"/>
      <c r="B442" s="283"/>
      <c r="C442" s="283"/>
      <c r="D442" s="71"/>
      <c r="E442" s="296"/>
      <c r="F442" s="71"/>
      <c r="G442" s="71"/>
      <c r="H442" s="71"/>
      <c r="I442" s="54"/>
      <c r="J442" s="80"/>
      <c r="K442" s="306"/>
      <c r="L442" s="186"/>
      <c r="M442" s="306"/>
      <c r="N442" s="306"/>
      <c r="O442" s="306"/>
      <c r="P442" s="306"/>
      <c r="Q442" s="371"/>
      <c r="R442" s="371"/>
      <c r="S442" s="371"/>
      <c r="T442" s="371"/>
      <c r="U442" s="371"/>
      <c r="V442" s="371"/>
      <c r="W442" s="71"/>
      <c r="X442" s="71"/>
      <c r="Y442" s="71"/>
      <c r="Z442" s="71"/>
      <c r="AA442" s="71"/>
      <c r="AB442" s="71"/>
      <c r="AC442" s="71"/>
      <c r="AD442" s="71"/>
      <c r="AE442" s="71"/>
      <c r="AF442" s="71"/>
      <c r="AG442" s="371"/>
      <c r="AH442" s="371"/>
      <c r="AI442" s="371"/>
      <c r="AJ442" s="371"/>
      <c r="AK442" s="371"/>
      <c r="AL442" s="371"/>
      <c r="AM442" s="371"/>
      <c r="AN442" s="371"/>
      <c r="AO442" s="371"/>
      <c r="AP442" s="371"/>
      <c r="AQ442" s="371"/>
      <c r="AR442" s="371"/>
    </row>
    <row r="443" ht="17.25" spans="1:44">
      <c r="A443" s="283"/>
      <c r="B443" s="283"/>
      <c r="C443" s="283"/>
      <c r="D443" s="71"/>
      <c r="E443" s="296"/>
      <c r="F443" s="71"/>
      <c r="G443" s="71"/>
      <c r="H443" s="71"/>
      <c r="I443" s="54"/>
      <c r="J443" s="80"/>
      <c r="K443" s="306"/>
      <c r="L443" s="186"/>
      <c r="M443" s="306"/>
      <c r="N443" s="306"/>
      <c r="O443" s="306"/>
      <c r="P443" s="306"/>
      <c r="Q443" s="371"/>
      <c r="R443" s="371"/>
      <c r="S443" s="371"/>
      <c r="T443" s="371"/>
      <c r="U443" s="371"/>
      <c r="V443" s="371"/>
      <c r="W443" s="71"/>
      <c r="X443" s="71"/>
      <c r="Y443" s="71"/>
      <c r="Z443" s="71"/>
      <c r="AA443" s="71"/>
      <c r="AB443" s="71"/>
      <c r="AC443" s="71"/>
      <c r="AD443" s="71"/>
      <c r="AE443" s="71"/>
      <c r="AF443" s="71"/>
      <c r="AG443" s="371"/>
      <c r="AH443" s="371"/>
      <c r="AI443" s="371"/>
      <c r="AJ443" s="371"/>
      <c r="AK443" s="371"/>
      <c r="AL443" s="371"/>
      <c r="AM443" s="371"/>
      <c r="AN443" s="371"/>
      <c r="AO443" s="371"/>
      <c r="AP443" s="371"/>
      <c r="AQ443" s="371"/>
      <c r="AR443" s="371"/>
    </row>
    <row r="444" ht="17.25" spans="1:44">
      <c r="A444" s="283"/>
      <c r="B444" s="283"/>
      <c r="C444" s="283"/>
      <c r="D444" s="71"/>
      <c r="E444" s="296"/>
      <c r="F444" s="71"/>
      <c r="G444" s="71"/>
      <c r="H444" s="71"/>
      <c r="I444" s="54"/>
      <c r="J444" s="80"/>
      <c r="K444" s="306"/>
      <c r="L444" s="186"/>
      <c r="M444" s="306"/>
      <c r="N444" s="306"/>
      <c r="O444" s="306"/>
      <c r="P444" s="306"/>
      <c r="Q444" s="371"/>
      <c r="R444" s="371"/>
      <c r="S444" s="371"/>
      <c r="T444" s="371"/>
      <c r="U444" s="371"/>
      <c r="V444" s="371"/>
      <c r="W444" s="71"/>
      <c r="X444" s="71"/>
      <c r="Y444" s="71"/>
      <c r="Z444" s="71"/>
      <c r="AA444" s="71"/>
      <c r="AB444" s="71"/>
      <c r="AC444" s="71"/>
      <c r="AD444" s="71"/>
      <c r="AE444" s="71"/>
      <c r="AF444" s="71"/>
      <c r="AG444" s="371"/>
      <c r="AH444" s="371"/>
      <c r="AI444" s="371"/>
      <c r="AJ444" s="371"/>
      <c r="AK444" s="371"/>
      <c r="AL444" s="371"/>
      <c r="AM444" s="371"/>
      <c r="AN444" s="371"/>
      <c r="AO444" s="371"/>
      <c r="AP444" s="371"/>
      <c r="AQ444" s="371"/>
      <c r="AR444" s="371"/>
    </row>
    <row r="445" ht="17.25" spans="1:44">
      <c r="A445" s="283"/>
      <c r="B445" s="283"/>
      <c r="C445" s="283"/>
      <c r="D445" s="71"/>
      <c r="E445" s="296"/>
      <c r="F445" s="71"/>
      <c r="G445" s="71"/>
      <c r="H445" s="71"/>
      <c r="I445" s="54"/>
      <c r="J445" s="80"/>
      <c r="K445" s="306"/>
      <c r="L445" s="186"/>
      <c r="M445" s="306"/>
      <c r="N445" s="306"/>
      <c r="O445" s="306"/>
      <c r="P445" s="306"/>
      <c r="Q445" s="371"/>
      <c r="R445" s="371"/>
      <c r="S445" s="371"/>
      <c r="T445" s="371"/>
      <c r="U445" s="371"/>
      <c r="V445" s="371"/>
      <c r="W445" s="71"/>
      <c r="X445" s="71"/>
      <c r="Y445" s="71"/>
      <c r="Z445" s="71"/>
      <c r="AA445" s="71"/>
      <c r="AB445" s="71"/>
      <c r="AC445" s="71"/>
      <c r="AD445" s="71"/>
      <c r="AE445" s="71"/>
      <c r="AF445" s="71"/>
      <c r="AG445" s="371"/>
      <c r="AH445" s="371"/>
      <c r="AI445" s="371"/>
      <c r="AJ445" s="371"/>
      <c r="AK445" s="371"/>
      <c r="AL445" s="371"/>
      <c r="AM445" s="371"/>
      <c r="AN445" s="371"/>
      <c r="AO445" s="371"/>
      <c r="AP445" s="371"/>
      <c r="AQ445" s="371"/>
      <c r="AR445" s="371"/>
    </row>
    <row r="446" ht="17.25" spans="1:44">
      <c r="A446" s="283"/>
      <c r="B446" s="283"/>
      <c r="C446" s="283"/>
      <c r="D446" s="71"/>
      <c r="E446" s="296"/>
      <c r="F446" s="71"/>
      <c r="G446" s="71"/>
      <c r="H446" s="71"/>
      <c r="I446" s="54"/>
      <c r="J446" s="80"/>
      <c r="K446" s="306"/>
      <c r="L446" s="186"/>
      <c r="M446" s="306"/>
      <c r="N446" s="306"/>
      <c r="O446" s="306"/>
      <c r="P446" s="306"/>
      <c r="Q446" s="371"/>
      <c r="R446" s="371"/>
      <c r="S446" s="371"/>
      <c r="T446" s="371"/>
      <c r="U446" s="371"/>
      <c r="V446" s="371"/>
      <c r="W446" s="71"/>
      <c r="X446" s="71"/>
      <c r="Y446" s="71"/>
      <c r="Z446" s="71"/>
      <c r="AA446" s="71"/>
      <c r="AB446" s="71"/>
      <c r="AC446" s="71"/>
      <c r="AD446" s="71"/>
      <c r="AE446" s="71"/>
      <c r="AF446" s="71"/>
      <c r="AG446" s="371"/>
      <c r="AH446" s="371"/>
      <c r="AI446" s="371"/>
      <c r="AJ446" s="371"/>
      <c r="AK446" s="371"/>
      <c r="AL446" s="371"/>
      <c r="AM446" s="371"/>
      <c r="AN446" s="371"/>
      <c r="AO446" s="371"/>
      <c r="AP446" s="371"/>
      <c r="AQ446" s="371"/>
      <c r="AR446" s="371"/>
    </row>
    <row r="447" ht="17.25" spans="1:44">
      <c r="A447" s="283"/>
      <c r="B447" s="283"/>
      <c r="C447" s="283"/>
      <c r="D447" s="71"/>
      <c r="E447" s="296"/>
      <c r="F447" s="71"/>
      <c r="G447" s="71"/>
      <c r="H447" s="71"/>
      <c r="I447" s="54"/>
      <c r="J447" s="80"/>
      <c r="K447" s="306"/>
      <c r="L447" s="186"/>
      <c r="M447" s="306"/>
      <c r="N447" s="306"/>
      <c r="O447" s="306"/>
      <c r="P447" s="306"/>
      <c r="Q447" s="371"/>
      <c r="R447" s="371"/>
      <c r="S447" s="371"/>
      <c r="T447" s="371"/>
      <c r="U447" s="371"/>
      <c r="V447" s="371"/>
      <c r="W447" s="71"/>
      <c r="X447" s="71"/>
      <c r="Y447" s="71"/>
      <c r="Z447" s="71"/>
      <c r="AA447" s="71"/>
      <c r="AB447" s="71"/>
      <c r="AC447" s="71"/>
      <c r="AD447" s="71"/>
      <c r="AE447" s="71"/>
      <c r="AF447" s="71"/>
      <c r="AG447" s="371"/>
      <c r="AH447" s="371"/>
      <c r="AI447" s="371"/>
      <c r="AJ447" s="371"/>
      <c r="AK447" s="371"/>
      <c r="AL447" s="371"/>
      <c r="AM447" s="371"/>
      <c r="AN447" s="371"/>
      <c r="AO447" s="371"/>
      <c r="AP447" s="371"/>
      <c r="AQ447" s="371"/>
      <c r="AR447" s="371"/>
    </row>
    <row r="448" ht="17.25" spans="1:44">
      <c r="A448" s="283"/>
      <c r="B448" s="283"/>
      <c r="C448" s="283"/>
      <c r="D448" s="71"/>
      <c r="E448" s="296"/>
      <c r="F448" s="71"/>
      <c r="G448" s="71"/>
      <c r="H448" s="71"/>
      <c r="I448" s="54"/>
      <c r="J448" s="80"/>
      <c r="K448" s="306"/>
      <c r="L448" s="186"/>
      <c r="M448" s="306"/>
      <c r="N448" s="306"/>
      <c r="O448" s="306"/>
      <c r="P448" s="306"/>
      <c r="Q448" s="371"/>
      <c r="R448" s="371"/>
      <c r="S448" s="371"/>
      <c r="T448" s="371"/>
      <c r="U448" s="371"/>
      <c r="V448" s="371"/>
      <c r="W448" s="71"/>
      <c r="X448" s="71"/>
      <c r="Y448" s="71"/>
      <c r="Z448" s="71"/>
      <c r="AA448" s="71"/>
      <c r="AB448" s="71"/>
      <c r="AC448" s="71"/>
      <c r="AD448" s="71"/>
      <c r="AE448" s="71"/>
      <c r="AF448" s="71"/>
      <c r="AG448" s="371"/>
      <c r="AH448" s="371"/>
      <c r="AI448" s="371"/>
      <c r="AJ448" s="371"/>
      <c r="AK448" s="371"/>
      <c r="AL448" s="371"/>
      <c r="AM448" s="371"/>
      <c r="AN448" s="371"/>
      <c r="AO448" s="371"/>
      <c r="AP448" s="371"/>
      <c r="AQ448" s="371"/>
      <c r="AR448" s="371"/>
    </row>
    <row r="449" ht="17.25" spans="1:44">
      <c r="A449" s="283"/>
      <c r="B449" s="283"/>
      <c r="C449" s="283"/>
      <c r="D449" s="71"/>
      <c r="E449" s="296"/>
      <c r="F449" s="71"/>
      <c r="G449" s="71"/>
      <c r="H449" s="71"/>
      <c r="I449" s="54"/>
      <c r="J449" s="80"/>
      <c r="K449" s="306"/>
      <c r="L449" s="186"/>
      <c r="M449" s="306"/>
      <c r="N449" s="306"/>
      <c r="O449" s="306"/>
      <c r="P449" s="306"/>
      <c r="Q449" s="371"/>
      <c r="R449" s="371"/>
      <c r="S449" s="371"/>
      <c r="T449" s="371"/>
      <c r="U449" s="371"/>
      <c r="V449" s="371"/>
      <c r="W449" s="71"/>
      <c r="X449" s="71"/>
      <c r="Y449" s="71"/>
      <c r="Z449" s="71"/>
      <c r="AA449" s="71"/>
      <c r="AB449" s="71"/>
      <c r="AC449" s="71"/>
      <c r="AD449" s="71"/>
      <c r="AE449" s="71"/>
      <c r="AF449" s="71"/>
      <c r="AG449" s="371"/>
      <c r="AH449" s="371"/>
      <c r="AI449" s="371"/>
      <c r="AJ449" s="371"/>
      <c r="AK449" s="371"/>
      <c r="AL449" s="371"/>
      <c r="AM449" s="371"/>
      <c r="AN449" s="371"/>
      <c r="AO449" s="371"/>
      <c r="AP449" s="371"/>
      <c r="AQ449" s="371"/>
      <c r="AR449" s="371"/>
    </row>
    <row r="450" ht="17.25" spans="1:44">
      <c r="A450" s="283"/>
      <c r="B450" s="283"/>
      <c r="C450" s="283"/>
      <c r="D450" s="71"/>
      <c r="E450" s="296"/>
      <c r="F450" s="71"/>
      <c r="G450" s="71"/>
      <c r="H450" s="71"/>
      <c r="I450" s="54"/>
      <c r="J450" s="80"/>
      <c r="K450" s="306"/>
      <c r="L450" s="186"/>
      <c r="M450" s="306"/>
      <c r="N450" s="306"/>
      <c r="O450" s="306"/>
      <c r="P450" s="306"/>
      <c r="Q450" s="371"/>
      <c r="R450" s="371"/>
      <c r="S450" s="371"/>
      <c r="T450" s="371"/>
      <c r="U450" s="371"/>
      <c r="V450" s="371"/>
      <c r="W450" s="71"/>
      <c r="X450" s="71"/>
      <c r="Y450" s="71"/>
      <c r="Z450" s="71"/>
      <c r="AA450" s="71"/>
      <c r="AB450" s="71"/>
      <c r="AC450" s="71"/>
      <c r="AD450" s="71"/>
      <c r="AE450" s="71"/>
      <c r="AF450" s="71"/>
      <c r="AG450" s="371"/>
      <c r="AH450" s="371"/>
      <c r="AI450" s="371"/>
      <c r="AJ450" s="371"/>
      <c r="AK450" s="371"/>
      <c r="AL450" s="371"/>
      <c r="AM450" s="371"/>
      <c r="AN450" s="371"/>
      <c r="AO450" s="371"/>
      <c r="AP450" s="371"/>
      <c r="AQ450" s="371"/>
      <c r="AR450" s="371"/>
    </row>
    <row r="451" ht="17.25" spans="1:44">
      <c r="A451" s="283"/>
      <c r="B451" s="283"/>
      <c r="C451" s="283"/>
      <c r="D451" s="71"/>
      <c r="E451" s="296"/>
      <c r="F451" s="71"/>
      <c r="G451" s="71"/>
      <c r="H451" s="71"/>
      <c r="I451" s="54"/>
      <c r="J451" s="80"/>
      <c r="K451" s="306"/>
      <c r="L451" s="186"/>
      <c r="M451" s="306"/>
      <c r="N451" s="306"/>
      <c r="O451" s="306"/>
      <c r="P451" s="306"/>
      <c r="Q451" s="371"/>
      <c r="R451" s="371"/>
      <c r="S451" s="371"/>
      <c r="T451" s="371"/>
      <c r="U451" s="371"/>
      <c r="V451" s="371"/>
      <c r="W451" s="71"/>
      <c r="X451" s="71"/>
      <c r="Y451" s="71"/>
      <c r="Z451" s="71"/>
      <c r="AA451" s="71"/>
      <c r="AB451" s="71"/>
      <c r="AC451" s="71"/>
      <c r="AD451" s="71"/>
      <c r="AE451" s="71"/>
      <c r="AF451" s="71"/>
      <c r="AG451" s="371"/>
      <c r="AH451" s="371"/>
      <c r="AI451" s="371"/>
      <c r="AJ451" s="371"/>
      <c r="AK451" s="371"/>
      <c r="AL451" s="371"/>
      <c r="AM451" s="371"/>
      <c r="AN451" s="371"/>
      <c r="AO451" s="371"/>
      <c r="AP451" s="371"/>
      <c r="AQ451" s="371"/>
      <c r="AR451" s="371"/>
    </row>
    <row r="452" ht="17.25" spans="1:44">
      <c r="A452" s="283"/>
      <c r="B452" s="283"/>
      <c r="C452" s="283"/>
      <c r="D452" s="71"/>
      <c r="E452" s="296"/>
      <c r="F452" s="71"/>
      <c r="G452" s="71"/>
      <c r="H452" s="71"/>
      <c r="I452" s="54"/>
      <c r="J452" s="80"/>
      <c r="K452" s="306"/>
      <c r="L452" s="186"/>
      <c r="M452" s="306"/>
      <c r="N452" s="306"/>
      <c r="O452" s="306"/>
      <c r="P452" s="306"/>
      <c r="Q452" s="371"/>
      <c r="R452" s="371"/>
      <c r="S452" s="371"/>
      <c r="T452" s="371"/>
      <c r="U452" s="371"/>
      <c r="V452" s="371"/>
      <c r="W452" s="71"/>
      <c r="X452" s="71"/>
      <c r="Y452" s="71"/>
      <c r="Z452" s="71"/>
      <c r="AA452" s="71"/>
      <c r="AB452" s="71"/>
      <c r="AC452" s="71"/>
      <c r="AD452" s="71"/>
      <c r="AE452" s="71"/>
      <c r="AF452" s="71"/>
      <c r="AG452" s="371"/>
      <c r="AH452" s="371"/>
      <c r="AI452" s="371"/>
      <c r="AJ452" s="371"/>
      <c r="AK452" s="371"/>
      <c r="AL452" s="371"/>
      <c r="AM452" s="371"/>
      <c r="AN452" s="371"/>
      <c r="AO452" s="371"/>
      <c r="AP452" s="371"/>
      <c r="AQ452" s="371"/>
      <c r="AR452" s="371"/>
    </row>
    <row r="453" ht="17.25" spans="1:44">
      <c r="A453" s="283"/>
      <c r="B453" s="283"/>
      <c r="C453" s="283"/>
      <c r="D453" s="71"/>
      <c r="E453" s="296"/>
      <c r="F453" s="71"/>
      <c r="G453" s="71"/>
      <c r="H453" s="71"/>
      <c r="I453" s="54"/>
      <c r="J453" s="80"/>
      <c r="K453" s="306"/>
      <c r="L453" s="186"/>
      <c r="M453" s="306"/>
      <c r="N453" s="306"/>
      <c r="O453" s="306"/>
      <c r="P453" s="306"/>
      <c r="Q453" s="371"/>
      <c r="R453" s="371"/>
      <c r="S453" s="371"/>
      <c r="T453" s="371"/>
      <c r="U453" s="371"/>
      <c r="V453" s="371"/>
      <c r="W453" s="71"/>
      <c r="X453" s="71"/>
      <c r="Y453" s="71"/>
      <c r="Z453" s="71"/>
      <c r="AA453" s="71"/>
      <c r="AB453" s="71"/>
      <c r="AC453" s="71"/>
      <c r="AD453" s="71"/>
      <c r="AE453" s="71"/>
      <c r="AF453" s="71"/>
      <c r="AG453" s="371"/>
      <c r="AH453" s="371"/>
      <c r="AI453" s="371"/>
      <c r="AJ453" s="371"/>
      <c r="AK453" s="371"/>
      <c r="AL453" s="371"/>
      <c r="AM453" s="371"/>
      <c r="AN453" s="371"/>
      <c r="AO453" s="371"/>
      <c r="AP453" s="371"/>
      <c r="AQ453" s="371"/>
      <c r="AR453" s="371"/>
    </row>
    <row r="454" ht="17.25" spans="1:44">
      <c r="A454" s="283"/>
      <c r="B454" s="283"/>
      <c r="C454" s="283"/>
      <c r="D454" s="71"/>
      <c r="E454" s="296"/>
      <c r="F454" s="71"/>
      <c r="G454" s="71"/>
      <c r="H454" s="71"/>
      <c r="I454" s="54"/>
      <c r="J454" s="80"/>
      <c r="K454" s="306"/>
      <c r="L454" s="186"/>
      <c r="M454" s="306"/>
      <c r="N454" s="306"/>
      <c r="O454" s="306"/>
      <c r="P454" s="306"/>
      <c r="Q454" s="371"/>
      <c r="R454" s="371"/>
      <c r="S454" s="371"/>
      <c r="T454" s="371"/>
      <c r="U454" s="371"/>
      <c r="V454" s="371"/>
      <c r="W454" s="71"/>
      <c r="X454" s="71"/>
      <c r="Y454" s="71"/>
      <c r="Z454" s="71"/>
      <c r="AA454" s="71"/>
      <c r="AB454" s="71"/>
      <c r="AC454" s="71"/>
      <c r="AD454" s="71"/>
      <c r="AE454" s="71"/>
      <c r="AF454" s="71"/>
      <c r="AG454" s="371"/>
      <c r="AH454" s="371"/>
      <c r="AI454" s="371"/>
      <c r="AJ454" s="371"/>
      <c r="AK454" s="371"/>
      <c r="AL454" s="371"/>
      <c r="AM454" s="371"/>
      <c r="AN454" s="371"/>
      <c r="AO454" s="371"/>
      <c r="AP454" s="371"/>
      <c r="AQ454" s="371"/>
      <c r="AR454" s="371"/>
    </row>
    <row r="455" ht="17.25" spans="1:44">
      <c r="A455" s="283"/>
      <c r="B455" s="283"/>
      <c r="C455" s="283"/>
      <c r="D455" s="71"/>
      <c r="E455" s="296"/>
      <c r="F455" s="71"/>
      <c r="G455" s="71"/>
      <c r="H455" s="71"/>
      <c r="I455" s="54"/>
      <c r="J455" s="80"/>
      <c r="K455" s="306"/>
      <c r="L455" s="186"/>
      <c r="M455" s="306"/>
      <c r="N455" s="306"/>
      <c r="O455" s="306"/>
      <c r="P455" s="306"/>
      <c r="Q455" s="371"/>
      <c r="R455" s="371"/>
      <c r="S455" s="371"/>
      <c r="T455" s="371"/>
      <c r="U455" s="371"/>
      <c r="V455" s="371"/>
      <c r="W455" s="71"/>
      <c r="X455" s="71"/>
      <c r="Y455" s="71"/>
      <c r="Z455" s="71"/>
      <c r="AA455" s="71"/>
      <c r="AB455" s="71"/>
      <c r="AC455" s="71"/>
      <c r="AD455" s="71"/>
      <c r="AE455" s="71"/>
      <c r="AF455" s="71"/>
      <c r="AG455" s="371"/>
      <c r="AH455" s="371"/>
      <c r="AI455" s="371"/>
      <c r="AJ455" s="371"/>
      <c r="AK455" s="371"/>
      <c r="AL455" s="371"/>
      <c r="AM455" s="371"/>
      <c r="AN455" s="371"/>
      <c r="AO455" s="371"/>
      <c r="AP455" s="371"/>
      <c r="AQ455" s="371"/>
      <c r="AR455" s="371"/>
    </row>
    <row r="456" ht="17.25" spans="1:44">
      <c r="A456" s="283"/>
      <c r="B456" s="283"/>
      <c r="C456" s="283"/>
      <c r="D456" s="71"/>
      <c r="E456" s="296"/>
      <c r="F456" s="71"/>
      <c r="G456" s="71"/>
      <c r="H456" s="71"/>
      <c r="I456" s="54"/>
      <c r="J456" s="80"/>
      <c r="K456" s="306"/>
      <c r="L456" s="186"/>
      <c r="M456" s="306"/>
      <c r="N456" s="306"/>
      <c r="O456" s="306"/>
      <c r="P456" s="306"/>
      <c r="Q456" s="371"/>
      <c r="R456" s="371"/>
      <c r="S456" s="371"/>
      <c r="T456" s="371"/>
      <c r="U456" s="371"/>
      <c r="V456" s="371"/>
      <c r="W456" s="71"/>
      <c r="X456" s="71"/>
      <c r="Y456" s="71"/>
      <c r="Z456" s="71"/>
      <c r="AA456" s="71"/>
      <c r="AB456" s="71"/>
      <c r="AC456" s="71"/>
      <c r="AD456" s="71"/>
      <c r="AE456" s="71"/>
      <c r="AF456" s="71"/>
      <c r="AG456" s="371"/>
      <c r="AH456" s="371"/>
      <c r="AI456" s="371"/>
      <c r="AJ456" s="371"/>
      <c r="AK456" s="371"/>
      <c r="AL456" s="371"/>
      <c r="AM456" s="371"/>
      <c r="AN456" s="371"/>
      <c r="AO456" s="371"/>
      <c r="AP456" s="371"/>
      <c r="AQ456" s="371"/>
      <c r="AR456" s="371"/>
    </row>
    <row r="457" ht="17.25" spans="1:44">
      <c r="A457" s="283"/>
      <c r="B457" s="283"/>
      <c r="C457" s="283"/>
      <c r="D457" s="71"/>
      <c r="E457" s="296"/>
      <c r="F457" s="71"/>
      <c r="G457" s="71"/>
      <c r="H457" s="71"/>
      <c r="I457" s="54"/>
      <c r="J457" s="80"/>
      <c r="K457" s="306"/>
      <c r="L457" s="186"/>
      <c r="M457" s="306"/>
      <c r="N457" s="306"/>
      <c r="O457" s="306"/>
      <c r="P457" s="306"/>
      <c r="Q457" s="371"/>
      <c r="R457" s="371"/>
      <c r="S457" s="371"/>
      <c r="T457" s="371"/>
      <c r="U457" s="371"/>
      <c r="V457" s="371"/>
      <c r="W457" s="71"/>
      <c r="X457" s="71"/>
      <c r="Y457" s="71"/>
      <c r="Z457" s="71"/>
      <c r="AA457" s="71"/>
      <c r="AB457" s="71"/>
      <c r="AC457" s="71"/>
      <c r="AD457" s="71"/>
      <c r="AE457" s="71"/>
      <c r="AF457" s="71"/>
      <c r="AG457" s="371"/>
      <c r="AH457" s="371"/>
      <c r="AI457" s="371"/>
      <c r="AJ457" s="371"/>
      <c r="AK457" s="371"/>
      <c r="AL457" s="371"/>
      <c r="AM457" s="371"/>
      <c r="AN457" s="371"/>
      <c r="AO457" s="371"/>
      <c r="AP457" s="371"/>
      <c r="AQ457" s="371"/>
      <c r="AR457" s="371"/>
    </row>
    <row r="458" ht="17.25" spans="1:44">
      <c r="A458" s="283"/>
      <c r="B458" s="283"/>
      <c r="C458" s="283"/>
      <c r="D458" s="71"/>
      <c r="E458" s="296"/>
      <c r="F458" s="71"/>
      <c r="G458" s="71"/>
      <c r="H458" s="71"/>
      <c r="I458" s="54"/>
      <c r="J458" s="80"/>
      <c r="K458" s="306"/>
      <c r="L458" s="186"/>
      <c r="M458" s="306"/>
      <c r="N458" s="306"/>
      <c r="O458" s="306"/>
      <c r="P458" s="306"/>
      <c r="Q458" s="371"/>
      <c r="R458" s="371"/>
      <c r="S458" s="371"/>
      <c r="T458" s="371"/>
      <c r="U458" s="371"/>
      <c r="V458" s="371"/>
      <c r="W458" s="71"/>
      <c r="X458" s="71"/>
      <c r="Y458" s="71"/>
      <c r="Z458" s="71"/>
      <c r="AA458" s="71"/>
      <c r="AB458" s="71"/>
      <c r="AC458" s="71"/>
      <c r="AD458" s="71"/>
      <c r="AE458" s="71"/>
      <c r="AF458" s="71"/>
      <c r="AG458" s="371"/>
      <c r="AH458" s="371"/>
      <c r="AI458" s="371"/>
      <c r="AJ458" s="371"/>
      <c r="AK458" s="371"/>
      <c r="AL458" s="371"/>
      <c r="AM458" s="371"/>
      <c r="AN458" s="371"/>
      <c r="AO458" s="371"/>
      <c r="AP458" s="371"/>
      <c r="AQ458" s="371"/>
      <c r="AR458" s="371"/>
    </row>
    <row r="459" ht="17.25" spans="1:44">
      <c r="A459" s="283"/>
      <c r="B459" s="283"/>
      <c r="C459" s="283"/>
      <c r="D459" s="71"/>
      <c r="E459" s="296"/>
      <c r="F459" s="71"/>
      <c r="G459" s="71"/>
      <c r="H459" s="71"/>
      <c r="I459" s="54"/>
      <c r="J459" s="80"/>
      <c r="K459" s="306"/>
      <c r="L459" s="186"/>
      <c r="M459" s="306"/>
      <c r="N459" s="306"/>
      <c r="O459" s="306"/>
      <c r="P459" s="306"/>
      <c r="Q459" s="371"/>
      <c r="R459" s="371"/>
      <c r="S459" s="371"/>
      <c r="T459" s="371"/>
      <c r="U459" s="371"/>
      <c r="V459" s="371"/>
      <c r="W459" s="71"/>
      <c r="X459" s="71"/>
      <c r="Y459" s="71"/>
      <c r="Z459" s="71"/>
      <c r="AA459" s="71"/>
      <c r="AB459" s="71"/>
      <c r="AC459" s="71"/>
      <c r="AD459" s="71"/>
      <c r="AE459" s="71"/>
      <c r="AF459" s="71"/>
      <c r="AG459" s="371"/>
      <c r="AH459" s="371"/>
      <c r="AI459" s="371"/>
      <c r="AJ459" s="371"/>
      <c r="AK459" s="371"/>
      <c r="AL459" s="371"/>
      <c r="AM459" s="371"/>
      <c r="AN459" s="371"/>
      <c r="AO459" s="371"/>
      <c r="AP459" s="371"/>
      <c r="AQ459" s="371"/>
      <c r="AR459" s="371"/>
    </row>
    <row r="460" ht="17.25" spans="1:44">
      <c r="A460" s="283"/>
      <c r="B460" s="283"/>
      <c r="C460" s="283"/>
      <c r="D460" s="71"/>
      <c r="E460" s="296"/>
      <c r="F460" s="71"/>
      <c r="G460" s="71"/>
      <c r="H460" s="71"/>
      <c r="I460" s="54"/>
      <c r="J460" s="80"/>
      <c r="K460" s="306"/>
      <c r="L460" s="186"/>
      <c r="M460" s="306"/>
      <c r="N460" s="306"/>
      <c r="O460" s="306"/>
      <c r="P460" s="306"/>
      <c r="Q460" s="371"/>
      <c r="R460" s="371"/>
      <c r="S460" s="371"/>
      <c r="T460" s="371"/>
      <c r="U460" s="371"/>
      <c r="V460" s="371"/>
      <c r="W460" s="71"/>
      <c r="X460" s="71"/>
      <c r="Y460" s="71"/>
      <c r="Z460" s="71"/>
      <c r="AA460" s="71"/>
      <c r="AB460" s="71"/>
      <c r="AC460" s="71"/>
      <c r="AD460" s="71"/>
      <c r="AE460" s="71"/>
      <c r="AF460" s="71"/>
      <c r="AG460" s="371"/>
      <c r="AH460" s="371"/>
      <c r="AI460" s="371"/>
      <c r="AJ460" s="371"/>
      <c r="AK460" s="371"/>
      <c r="AL460" s="371"/>
      <c r="AM460" s="371"/>
      <c r="AN460" s="371"/>
      <c r="AO460" s="371"/>
      <c r="AP460" s="371"/>
      <c r="AQ460" s="371"/>
      <c r="AR460" s="371"/>
    </row>
    <row r="461" ht="17.25" spans="1:44">
      <c r="A461" s="283"/>
      <c r="B461" s="283"/>
      <c r="C461" s="283"/>
      <c r="D461" s="71"/>
      <c r="E461" s="296"/>
      <c r="F461" s="71"/>
      <c r="G461" s="71"/>
      <c r="H461" s="71"/>
      <c r="I461" s="54"/>
      <c r="J461" s="80"/>
      <c r="K461" s="306"/>
      <c r="L461" s="186"/>
      <c r="M461" s="306"/>
      <c r="N461" s="306"/>
      <c r="O461" s="306"/>
      <c r="P461" s="306"/>
      <c r="Q461" s="371"/>
      <c r="R461" s="371"/>
      <c r="S461" s="371"/>
      <c r="T461" s="371"/>
      <c r="U461" s="371"/>
      <c r="V461" s="371"/>
      <c r="W461" s="71"/>
      <c r="X461" s="71"/>
      <c r="Y461" s="71"/>
      <c r="Z461" s="71"/>
      <c r="AA461" s="71"/>
      <c r="AB461" s="71"/>
      <c r="AC461" s="71"/>
      <c r="AD461" s="71"/>
      <c r="AE461" s="71"/>
      <c r="AF461" s="71"/>
      <c r="AG461" s="371"/>
      <c r="AH461" s="371"/>
      <c r="AI461" s="371"/>
      <c r="AJ461" s="371"/>
      <c r="AK461" s="371"/>
      <c r="AL461" s="371"/>
      <c r="AM461" s="371"/>
      <c r="AN461" s="371"/>
      <c r="AO461" s="371"/>
      <c r="AP461" s="371"/>
      <c r="AQ461" s="371"/>
      <c r="AR461" s="371"/>
    </row>
    <row r="462" ht="17.25" spans="1:44">
      <c r="A462" s="283"/>
      <c r="B462" s="283"/>
      <c r="C462" s="283"/>
      <c r="D462" s="71"/>
      <c r="E462" s="296"/>
      <c r="F462" s="71"/>
      <c r="G462" s="71"/>
      <c r="H462" s="71"/>
      <c r="I462" s="54"/>
      <c r="J462" s="80"/>
      <c r="K462" s="306"/>
      <c r="L462" s="186"/>
      <c r="M462" s="306"/>
      <c r="N462" s="306"/>
      <c r="O462" s="306"/>
      <c r="P462" s="306"/>
      <c r="Q462" s="371"/>
      <c r="R462" s="371"/>
      <c r="S462" s="371"/>
      <c r="T462" s="371"/>
      <c r="U462" s="371"/>
      <c r="V462" s="371"/>
      <c r="W462" s="71"/>
      <c r="X462" s="71"/>
      <c r="Y462" s="71"/>
      <c r="Z462" s="71"/>
      <c r="AA462" s="71"/>
      <c r="AB462" s="71"/>
      <c r="AC462" s="71"/>
      <c r="AD462" s="71"/>
      <c r="AE462" s="71"/>
      <c r="AF462" s="71"/>
      <c r="AG462" s="371"/>
      <c r="AH462" s="371"/>
      <c r="AI462" s="371"/>
      <c r="AJ462" s="371"/>
      <c r="AK462" s="371"/>
      <c r="AL462" s="371"/>
      <c r="AM462" s="371"/>
      <c r="AN462" s="371"/>
      <c r="AO462" s="371"/>
      <c r="AP462" s="371"/>
      <c r="AQ462" s="371"/>
      <c r="AR462" s="371"/>
    </row>
    <row r="463" ht="17.25" spans="1:44">
      <c r="A463" s="283"/>
      <c r="B463" s="283"/>
      <c r="C463" s="283"/>
      <c r="D463" s="71"/>
      <c r="E463" s="296"/>
      <c r="F463" s="71"/>
      <c r="G463" s="71"/>
      <c r="H463" s="71"/>
      <c r="I463" s="54"/>
      <c r="J463" s="80"/>
      <c r="K463" s="306"/>
      <c r="L463" s="186"/>
      <c r="M463" s="306"/>
      <c r="N463" s="306"/>
      <c r="O463" s="306"/>
      <c r="P463" s="306"/>
      <c r="Q463" s="371"/>
      <c r="R463" s="371"/>
      <c r="S463" s="371"/>
      <c r="T463" s="371"/>
      <c r="U463" s="371"/>
      <c r="V463" s="371"/>
      <c r="W463" s="71"/>
      <c r="X463" s="71"/>
      <c r="Y463" s="71"/>
      <c r="Z463" s="71"/>
      <c r="AA463" s="71"/>
      <c r="AB463" s="71"/>
      <c r="AC463" s="71"/>
      <c r="AD463" s="71"/>
      <c r="AE463" s="71"/>
      <c r="AF463" s="71"/>
      <c r="AG463" s="371"/>
      <c r="AH463" s="371"/>
      <c r="AI463" s="371"/>
      <c r="AJ463" s="371"/>
      <c r="AK463" s="371"/>
      <c r="AL463" s="371"/>
      <c r="AM463" s="371"/>
      <c r="AN463" s="371"/>
      <c r="AO463" s="371"/>
      <c r="AP463" s="371"/>
      <c r="AQ463" s="371"/>
      <c r="AR463" s="371"/>
    </row>
    <row r="464" ht="17.25" spans="1:44">
      <c r="A464" s="283"/>
      <c r="B464" s="283"/>
      <c r="C464" s="283"/>
      <c r="D464" s="71"/>
      <c r="E464" s="296"/>
      <c r="F464" s="71"/>
      <c r="G464" s="71"/>
      <c r="H464" s="71"/>
      <c r="I464" s="54"/>
      <c r="J464" s="80"/>
      <c r="K464" s="306"/>
      <c r="L464" s="186"/>
      <c r="M464" s="306"/>
      <c r="N464" s="306"/>
      <c r="O464" s="306"/>
      <c r="P464" s="306"/>
      <c r="Q464" s="371"/>
      <c r="R464" s="371"/>
      <c r="S464" s="371"/>
      <c r="T464" s="371"/>
      <c r="U464" s="371"/>
      <c r="V464" s="371"/>
      <c r="W464" s="71"/>
      <c r="X464" s="71"/>
      <c r="Y464" s="71"/>
      <c r="Z464" s="71"/>
      <c r="AA464" s="71"/>
      <c r="AB464" s="71"/>
      <c r="AC464" s="71"/>
      <c r="AD464" s="71"/>
      <c r="AE464" s="71"/>
      <c r="AF464" s="71"/>
      <c r="AG464" s="371"/>
      <c r="AH464" s="371"/>
      <c r="AI464" s="371"/>
      <c r="AJ464" s="371"/>
      <c r="AK464" s="371"/>
      <c r="AL464" s="371"/>
      <c r="AM464" s="371"/>
      <c r="AN464" s="371"/>
      <c r="AO464" s="371"/>
      <c r="AP464" s="371"/>
      <c r="AQ464" s="371"/>
      <c r="AR464" s="371"/>
    </row>
    <row r="465" ht="17.25" spans="1:44">
      <c r="A465" s="283"/>
      <c r="B465" s="283"/>
      <c r="C465" s="283"/>
      <c r="D465" s="71"/>
      <c r="E465" s="296"/>
      <c r="F465" s="71"/>
      <c r="G465" s="71"/>
      <c r="H465" s="71"/>
      <c r="I465" s="54"/>
      <c r="J465" s="80"/>
      <c r="K465" s="306"/>
      <c r="L465" s="186"/>
      <c r="M465" s="306"/>
      <c r="N465" s="306"/>
      <c r="O465" s="306"/>
      <c r="P465" s="306"/>
      <c r="Q465" s="371"/>
      <c r="R465" s="371"/>
      <c r="S465" s="371"/>
      <c r="T465" s="371"/>
      <c r="U465" s="371"/>
      <c r="V465" s="371"/>
      <c r="W465" s="71"/>
      <c r="X465" s="71"/>
      <c r="Y465" s="71"/>
      <c r="Z465" s="71"/>
      <c r="AA465" s="71"/>
      <c r="AB465" s="71"/>
      <c r="AC465" s="71"/>
      <c r="AD465" s="71"/>
      <c r="AE465" s="71"/>
      <c r="AF465" s="71"/>
      <c r="AG465" s="371"/>
      <c r="AH465" s="371"/>
      <c r="AI465" s="371"/>
      <c r="AJ465" s="371"/>
      <c r="AK465" s="371"/>
      <c r="AL465" s="371"/>
      <c r="AM465" s="371"/>
      <c r="AN465" s="371"/>
      <c r="AO465" s="371"/>
      <c r="AP465" s="371"/>
      <c r="AQ465" s="371"/>
      <c r="AR465" s="371"/>
    </row>
    <row r="466" ht="17.25" spans="1:44">
      <c r="A466" s="283"/>
      <c r="B466" s="283"/>
      <c r="C466" s="283"/>
      <c r="D466" s="71"/>
      <c r="E466" s="296"/>
      <c r="F466" s="71"/>
      <c r="G466" s="71"/>
      <c r="H466" s="71"/>
      <c r="I466" s="54"/>
      <c r="J466" s="80"/>
      <c r="K466" s="306"/>
      <c r="L466" s="186"/>
      <c r="M466" s="306"/>
      <c r="N466" s="306"/>
      <c r="O466" s="306"/>
      <c r="P466" s="306"/>
      <c r="Q466" s="371"/>
      <c r="R466" s="371"/>
      <c r="S466" s="371"/>
      <c r="T466" s="371"/>
      <c r="U466" s="371"/>
      <c r="V466" s="371"/>
      <c r="W466" s="71"/>
      <c r="X466" s="71"/>
      <c r="Y466" s="71"/>
      <c r="Z466" s="71"/>
      <c r="AA466" s="71"/>
      <c r="AB466" s="71"/>
      <c r="AC466" s="71"/>
      <c r="AD466" s="71"/>
      <c r="AE466" s="71"/>
      <c r="AF466" s="71"/>
      <c r="AG466" s="371"/>
      <c r="AH466" s="371"/>
      <c r="AI466" s="371"/>
      <c r="AJ466" s="371"/>
      <c r="AK466" s="371"/>
      <c r="AL466" s="371"/>
      <c r="AM466" s="371"/>
      <c r="AN466" s="371"/>
      <c r="AO466" s="371"/>
      <c r="AP466" s="371"/>
      <c r="AQ466" s="371"/>
      <c r="AR466" s="371"/>
    </row>
    <row r="467" ht="17.25" spans="1:44">
      <c r="A467" s="283"/>
      <c r="B467" s="283"/>
      <c r="C467" s="283"/>
      <c r="D467" s="71"/>
      <c r="E467" s="296"/>
      <c r="F467" s="71"/>
      <c r="G467" s="71"/>
      <c r="H467" s="71"/>
      <c r="I467" s="54"/>
      <c r="J467" s="80"/>
      <c r="K467" s="306"/>
      <c r="L467" s="186"/>
      <c r="M467" s="306"/>
      <c r="N467" s="306"/>
      <c r="O467" s="306"/>
      <c r="P467" s="306"/>
      <c r="Q467" s="371"/>
      <c r="R467" s="371"/>
      <c r="S467" s="371"/>
      <c r="T467" s="371"/>
      <c r="U467" s="371"/>
      <c r="V467" s="371"/>
      <c r="W467" s="71"/>
      <c r="X467" s="71"/>
      <c r="Y467" s="71"/>
      <c r="Z467" s="71"/>
      <c r="AA467" s="71"/>
      <c r="AB467" s="71"/>
      <c r="AC467" s="71"/>
      <c r="AD467" s="71"/>
      <c r="AE467" s="71"/>
      <c r="AF467" s="71"/>
      <c r="AG467" s="371"/>
      <c r="AH467" s="371"/>
      <c r="AI467" s="371"/>
      <c r="AJ467" s="371"/>
      <c r="AK467" s="371"/>
      <c r="AL467" s="371"/>
      <c r="AM467" s="371"/>
      <c r="AN467" s="371"/>
      <c r="AO467" s="371"/>
      <c r="AP467" s="371"/>
      <c r="AQ467" s="371"/>
      <c r="AR467" s="371"/>
    </row>
    <row r="468" ht="17.25" spans="1:44">
      <c r="A468" s="283"/>
      <c r="B468" s="283"/>
      <c r="C468" s="283"/>
      <c r="D468" s="71"/>
      <c r="E468" s="296"/>
      <c r="F468" s="71"/>
      <c r="G468" s="71"/>
      <c r="H468" s="71"/>
      <c r="I468" s="54"/>
      <c r="J468" s="80"/>
      <c r="K468" s="306"/>
      <c r="L468" s="186"/>
      <c r="M468" s="306"/>
      <c r="N468" s="306"/>
      <c r="O468" s="306"/>
      <c r="P468" s="306"/>
      <c r="Q468" s="371"/>
      <c r="R468" s="371"/>
      <c r="S468" s="371"/>
      <c r="T468" s="371"/>
      <c r="U468" s="371"/>
      <c r="V468" s="371"/>
      <c r="W468" s="71"/>
      <c r="X468" s="71"/>
      <c r="Y468" s="71"/>
      <c r="Z468" s="71"/>
      <c r="AA468" s="71"/>
      <c r="AB468" s="71"/>
      <c r="AC468" s="71"/>
      <c r="AD468" s="71"/>
      <c r="AE468" s="71"/>
      <c r="AF468" s="71"/>
      <c r="AG468" s="371"/>
      <c r="AH468" s="371"/>
      <c r="AI468" s="371"/>
      <c r="AJ468" s="371"/>
      <c r="AK468" s="371"/>
      <c r="AL468" s="371"/>
      <c r="AM468" s="371"/>
      <c r="AN468" s="371"/>
      <c r="AO468" s="371"/>
      <c r="AP468" s="371"/>
      <c r="AQ468" s="371"/>
      <c r="AR468" s="371"/>
    </row>
    <row r="469" ht="17.25" spans="1:44">
      <c r="A469" s="283"/>
      <c r="B469" s="283"/>
      <c r="C469" s="283"/>
      <c r="D469" s="71"/>
      <c r="E469" s="296"/>
      <c r="F469" s="71"/>
      <c r="G469" s="71"/>
      <c r="H469" s="71"/>
      <c r="I469" s="54"/>
      <c r="J469" s="80"/>
      <c r="K469" s="306"/>
      <c r="L469" s="186"/>
      <c r="M469" s="306"/>
      <c r="N469" s="306"/>
      <c r="O469" s="306"/>
      <c r="P469" s="306"/>
      <c r="Q469" s="371"/>
      <c r="R469" s="371"/>
      <c r="S469" s="371"/>
      <c r="T469" s="371"/>
      <c r="U469" s="371"/>
      <c r="V469" s="371"/>
      <c r="W469" s="71"/>
      <c r="X469" s="71"/>
      <c r="Y469" s="71"/>
      <c r="Z469" s="71"/>
      <c r="AA469" s="71"/>
      <c r="AB469" s="71"/>
      <c r="AC469" s="71"/>
      <c r="AD469" s="71"/>
      <c r="AE469" s="71"/>
      <c r="AF469" s="71"/>
      <c r="AG469" s="371"/>
      <c r="AH469" s="371"/>
      <c r="AI469" s="371"/>
      <c r="AJ469" s="371"/>
      <c r="AK469" s="371"/>
      <c r="AL469" s="371"/>
      <c r="AM469" s="371"/>
      <c r="AN469" s="371"/>
      <c r="AO469" s="371"/>
      <c r="AP469" s="371"/>
      <c r="AQ469" s="371"/>
      <c r="AR469" s="371"/>
    </row>
    <row r="470" ht="17.25" spans="1:44">
      <c r="A470" s="283"/>
      <c r="B470" s="283"/>
      <c r="C470" s="283"/>
      <c r="D470" s="71"/>
      <c r="E470" s="296"/>
      <c r="F470" s="71"/>
      <c r="G470" s="71"/>
      <c r="H470" s="71"/>
      <c r="I470" s="54"/>
      <c r="J470" s="80"/>
      <c r="K470" s="306"/>
      <c r="L470" s="186"/>
      <c r="M470" s="306"/>
      <c r="N470" s="306"/>
      <c r="O470" s="306"/>
      <c r="P470" s="306"/>
      <c r="Q470" s="371"/>
      <c r="R470" s="371"/>
      <c r="S470" s="371"/>
      <c r="T470" s="371"/>
      <c r="U470" s="371"/>
      <c r="V470" s="371"/>
      <c r="W470" s="71"/>
      <c r="X470" s="71"/>
      <c r="Y470" s="71"/>
      <c r="Z470" s="71"/>
      <c r="AA470" s="71"/>
      <c r="AB470" s="71"/>
      <c r="AC470" s="71"/>
      <c r="AD470" s="71"/>
      <c r="AE470" s="71"/>
      <c r="AF470" s="71"/>
      <c r="AG470" s="371"/>
      <c r="AH470" s="371"/>
      <c r="AI470" s="371"/>
      <c r="AJ470" s="371"/>
      <c r="AK470" s="371"/>
      <c r="AL470" s="371"/>
      <c r="AM470" s="371"/>
      <c r="AN470" s="371"/>
      <c r="AO470" s="371"/>
      <c r="AP470" s="371"/>
      <c r="AQ470" s="371"/>
      <c r="AR470" s="371"/>
    </row>
    <row r="471" ht="17.25" spans="1:44">
      <c r="A471" s="283"/>
      <c r="B471" s="283"/>
      <c r="C471" s="283"/>
      <c r="D471" s="71"/>
      <c r="E471" s="296"/>
      <c r="F471" s="71"/>
      <c r="G471" s="71"/>
      <c r="H471" s="71"/>
      <c r="I471" s="54"/>
      <c r="J471" s="80"/>
      <c r="K471" s="306"/>
      <c r="L471" s="186"/>
      <c r="M471" s="306"/>
      <c r="N471" s="306"/>
      <c r="O471" s="306"/>
      <c r="P471" s="306"/>
      <c r="Q471" s="371"/>
      <c r="R471" s="371"/>
      <c r="S471" s="371"/>
      <c r="T471" s="371"/>
      <c r="U471" s="371"/>
      <c r="V471" s="371"/>
      <c r="W471" s="71"/>
      <c r="X471" s="71"/>
      <c r="Y471" s="71"/>
      <c r="Z471" s="71"/>
      <c r="AA471" s="71"/>
      <c r="AB471" s="71"/>
      <c r="AC471" s="71"/>
      <c r="AD471" s="71"/>
      <c r="AE471" s="71"/>
      <c r="AF471" s="71"/>
      <c r="AG471" s="371"/>
      <c r="AH471" s="371"/>
      <c r="AI471" s="371"/>
      <c r="AJ471" s="371"/>
      <c r="AK471" s="371"/>
      <c r="AL471" s="371"/>
      <c r="AM471" s="371"/>
      <c r="AN471" s="371"/>
      <c r="AO471" s="371"/>
      <c r="AP471" s="371"/>
      <c r="AQ471" s="371"/>
      <c r="AR471" s="371"/>
    </row>
    <row r="472" ht="17.25" spans="1:44">
      <c r="A472" s="283"/>
      <c r="B472" s="283"/>
      <c r="C472" s="283"/>
      <c r="D472" s="71"/>
      <c r="E472" s="296"/>
      <c r="F472" s="71"/>
      <c r="G472" s="71"/>
      <c r="H472" s="71"/>
      <c r="I472" s="54"/>
      <c r="J472" s="80"/>
      <c r="K472" s="306"/>
      <c r="L472" s="186"/>
      <c r="M472" s="306"/>
      <c r="N472" s="306"/>
      <c r="O472" s="306"/>
      <c r="P472" s="306"/>
      <c r="Q472" s="371"/>
      <c r="R472" s="371"/>
      <c r="S472" s="371"/>
      <c r="T472" s="371"/>
      <c r="U472" s="371"/>
      <c r="V472" s="371"/>
      <c r="W472" s="71"/>
      <c r="X472" s="71"/>
      <c r="Y472" s="71"/>
      <c r="Z472" s="71"/>
      <c r="AA472" s="71"/>
      <c r="AB472" s="71"/>
      <c r="AC472" s="71"/>
      <c r="AD472" s="71"/>
      <c r="AE472" s="71"/>
      <c r="AF472" s="71"/>
      <c r="AG472" s="371"/>
      <c r="AH472" s="371"/>
      <c r="AI472" s="371"/>
      <c r="AJ472" s="371"/>
      <c r="AK472" s="371"/>
      <c r="AL472" s="371"/>
      <c r="AM472" s="371"/>
      <c r="AN472" s="371"/>
      <c r="AO472" s="371"/>
      <c r="AP472" s="371"/>
      <c r="AQ472" s="371"/>
      <c r="AR472" s="371"/>
    </row>
    <row r="473" ht="17.25" spans="1:44">
      <c r="A473" s="283"/>
      <c r="B473" s="283"/>
      <c r="C473" s="283"/>
      <c r="D473" s="71"/>
      <c r="E473" s="296"/>
      <c r="F473" s="71"/>
      <c r="G473" s="71"/>
      <c r="H473" s="71"/>
      <c r="I473" s="54"/>
      <c r="J473" s="80"/>
      <c r="K473" s="306"/>
      <c r="L473" s="186"/>
      <c r="M473" s="306"/>
      <c r="N473" s="306"/>
      <c r="O473" s="306"/>
      <c r="P473" s="306"/>
      <c r="Q473" s="371"/>
      <c r="R473" s="371"/>
      <c r="S473" s="371"/>
      <c r="T473" s="371"/>
      <c r="U473" s="371"/>
      <c r="V473" s="371"/>
      <c r="W473" s="71"/>
      <c r="X473" s="71"/>
      <c r="Y473" s="71"/>
      <c r="Z473" s="71"/>
      <c r="AA473" s="71"/>
      <c r="AB473" s="71"/>
      <c r="AC473" s="71"/>
      <c r="AD473" s="71"/>
      <c r="AE473" s="71"/>
      <c r="AF473" s="71"/>
      <c r="AG473" s="371"/>
      <c r="AH473" s="371"/>
      <c r="AI473" s="371"/>
      <c r="AJ473" s="371"/>
      <c r="AK473" s="371"/>
      <c r="AL473" s="371"/>
      <c r="AM473" s="371"/>
      <c r="AN473" s="371"/>
      <c r="AO473" s="371"/>
      <c r="AP473" s="371"/>
      <c r="AQ473" s="371"/>
      <c r="AR473" s="371"/>
    </row>
    <row r="474" ht="17.25" spans="1:44">
      <c r="A474" s="283"/>
      <c r="B474" s="283"/>
      <c r="C474" s="283"/>
      <c r="D474" s="71"/>
      <c r="E474" s="296"/>
      <c r="F474" s="71"/>
      <c r="G474" s="71"/>
      <c r="H474" s="71"/>
      <c r="I474" s="54"/>
      <c r="J474" s="80"/>
      <c r="K474" s="306"/>
      <c r="L474" s="186"/>
      <c r="M474" s="306"/>
      <c r="N474" s="306"/>
      <c r="O474" s="306"/>
      <c r="P474" s="306"/>
      <c r="Q474" s="371"/>
      <c r="R474" s="371"/>
      <c r="S474" s="371"/>
      <c r="T474" s="371"/>
      <c r="U474" s="371"/>
      <c r="V474" s="371"/>
      <c r="W474" s="71"/>
      <c r="X474" s="71"/>
      <c r="Y474" s="71"/>
      <c r="Z474" s="71"/>
      <c r="AA474" s="71"/>
      <c r="AB474" s="71"/>
      <c r="AC474" s="71"/>
      <c r="AD474" s="71"/>
      <c r="AE474" s="71"/>
      <c r="AF474" s="71"/>
      <c r="AG474" s="371"/>
      <c r="AH474" s="371"/>
      <c r="AI474" s="371"/>
      <c r="AJ474" s="371"/>
      <c r="AK474" s="371"/>
      <c r="AL474" s="371"/>
      <c r="AM474" s="371"/>
      <c r="AN474" s="371"/>
      <c r="AO474" s="371"/>
      <c r="AP474" s="371"/>
      <c r="AQ474" s="371"/>
      <c r="AR474" s="371"/>
    </row>
    <row r="475" ht="17.25" spans="1:44">
      <c r="A475" s="283"/>
      <c r="B475" s="283"/>
      <c r="C475" s="283"/>
      <c r="D475" s="71"/>
      <c r="E475" s="296"/>
      <c r="F475" s="71"/>
      <c r="G475" s="71"/>
      <c r="H475" s="71"/>
      <c r="I475" s="54"/>
      <c r="J475" s="80"/>
      <c r="K475" s="306"/>
      <c r="L475" s="186"/>
      <c r="M475" s="306"/>
      <c r="N475" s="306"/>
      <c r="O475" s="306"/>
      <c r="P475" s="306"/>
      <c r="Q475" s="371"/>
      <c r="R475" s="371"/>
      <c r="S475" s="371"/>
      <c r="T475" s="371"/>
      <c r="U475" s="371"/>
      <c r="V475" s="371"/>
      <c r="W475" s="71"/>
      <c r="X475" s="71"/>
      <c r="Y475" s="71"/>
      <c r="Z475" s="71"/>
      <c r="AA475" s="71"/>
      <c r="AB475" s="71"/>
      <c r="AC475" s="71"/>
      <c r="AD475" s="71"/>
      <c r="AE475" s="71"/>
      <c r="AF475" s="71"/>
      <c r="AG475" s="371"/>
      <c r="AH475" s="371"/>
      <c r="AI475" s="371"/>
      <c r="AJ475" s="371"/>
      <c r="AK475" s="371"/>
      <c r="AL475" s="371"/>
      <c r="AM475" s="371"/>
      <c r="AN475" s="371"/>
      <c r="AO475" s="371"/>
      <c r="AP475" s="371"/>
      <c r="AQ475" s="371"/>
      <c r="AR475" s="371"/>
    </row>
    <row r="476" ht="17.25" spans="1:44">
      <c r="A476" s="283"/>
      <c r="B476" s="283"/>
      <c r="C476" s="283"/>
      <c r="D476" s="71"/>
      <c r="E476" s="296"/>
      <c r="F476" s="71"/>
      <c r="G476" s="71"/>
      <c r="H476" s="71"/>
      <c r="I476" s="54"/>
      <c r="J476" s="80"/>
      <c r="K476" s="306"/>
      <c r="L476" s="186"/>
      <c r="M476" s="306"/>
      <c r="N476" s="306"/>
      <c r="O476" s="306"/>
      <c r="P476" s="306"/>
      <c r="Q476" s="371"/>
      <c r="R476" s="371"/>
      <c r="S476" s="371"/>
      <c r="T476" s="371"/>
      <c r="U476" s="371"/>
      <c r="V476" s="371"/>
      <c r="W476" s="71"/>
      <c r="X476" s="71"/>
      <c r="Y476" s="71"/>
      <c r="Z476" s="71"/>
      <c r="AA476" s="71"/>
      <c r="AB476" s="71"/>
      <c r="AC476" s="71"/>
      <c r="AD476" s="71"/>
      <c r="AE476" s="71"/>
      <c r="AF476" s="71"/>
      <c r="AG476" s="371"/>
      <c r="AH476" s="371"/>
      <c r="AI476" s="371"/>
      <c r="AJ476" s="371"/>
      <c r="AK476" s="371"/>
      <c r="AL476" s="371"/>
      <c r="AM476" s="371"/>
      <c r="AN476" s="371"/>
      <c r="AO476" s="371"/>
      <c r="AP476" s="371"/>
      <c r="AQ476" s="371"/>
      <c r="AR476" s="371"/>
    </row>
    <row r="477" ht="17.25" spans="1:44">
      <c r="A477" s="283"/>
      <c r="B477" s="283"/>
      <c r="C477" s="283"/>
      <c r="D477" s="71"/>
      <c r="E477" s="296"/>
      <c r="F477" s="71"/>
      <c r="G477" s="71"/>
      <c r="H477" s="71"/>
      <c r="I477" s="54"/>
      <c r="J477" s="80"/>
      <c r="K477" s="306"/>
      <c r="L477" s="186"/>
      <c r="M477" s="306"/>
      <c r="N477" s="306"/>
      <c r="O477" s="306"/>
      <c r="P477" s="306"/>
      <c r="Q477" s="371"/>
      <c r="R477" s="371"/>
      <c r="S477" s="371"/>
      <c r="T477" s="371"/>
      <c r="U477" s="371"/>
      <c r="V477" s="371"/>
      <c r="W477" s="71"/>
      <c r="X477" s="71"/>
      <c r="Y477" s="71"/>
      <c r="Z477" s="71"/>
      <c r="AA477" s="71"/>
      <c r="AB477" s="71"/>
      <c r="AC477" s="71"/>
      <c r="AD477" s="71"/>
      <c r="AE477" s="71"/>
      <c r="AF477" s="71"/>
      <c r="AG477" s="371"/>
      <c r="AH477" s="371"/>
      <c r="AI477" s="371"/>
      <c r="AJ477" s="371"/>
      <c r="AK477" s="371"/>
      <c r="AL477" s="371"/>
      <c r="AM477" s="371"/>
      <c r="AN477" s="371"/>
      <c r="AO477" s="371"/>
      <c r="AP477" s="371"/>
      <c r="AQ477" s="371"/>
      <c r="AR477" s="371"/>
    </row>
    <row r="478" ht="17.25" spans="1:44">
      <c r="A478" s="283"/>
      <c r="B478" s="283"/>
      <c r="C478" s="283"/>
      <c r="D478" s="71"/>
      <c r="E478" s="296"/>
      <c r="F478" s="71"/>
      <c r="G478" s="71"/>
      <c r="H478" s="71"/>
      <c r="I478" s="54"/>
      <c r="J478" s="80"/>
      <c r="K478" s="306"/>
      <c r="L478" s="186"/>
      <c r="M478" s="306"/>
      <c r="N478" s="306"/>
      <c r="O478" s="306"/>
      <c r="P478" s="306"/>
      <c r="Q478" s="371"/>
      <c r="R478" s="371"/>
      <c r="S478" s="371"/>
      <c r="T478" s="371"/>
      <c r="U478" s="371"/>
      <c r="V478" s="371"/>
      <c r="W478" s="71"/>
      <c r="X478" s="71"/>
      <c r="Y478" s="71"/>
      <c r="Z478" s="71"/>
      <c r="AA478" s="71"/>
      <c r="AB478" s="71"/>
      <c r="AC478" s="71"/>
      <c r="AD478" s="71"/>
      <c r="AE478" s="71"/>
      <c r="AF478" s="71"/>
      <c r="AG478" s="371"/>
      <c r="AH478" s="371"/>
      <c r="AI478" s="371"/>
      <c r="AJ478" s="371"/>
      <c r="AK478" s="371"/>
      <c r="AL478" s="371"/>
      <c r="AM478" s="371"/>
      <c r="AN478" s="371"/>
      <c r="AO478" s="371"/>
      <c r="AP478" s="371"/>
      <c r="AQ478" s="371"/>
      <c r="AR478" s="371"/>
    </row>
    <row r="479" ht="17.25" spans="1:44">
      <c r="A479" s="283"/>
      <c r="B479" s="283"/>
      <c r="C479" s="283"/>
      <c r="D479" s="71"/>
      <c r="E479" s="296"/>
      <c r="F479" s="71"/>
      <c r="G479" s="71"/>
      <c r="H479" s="71"/>
      <c r="I479" s="54"/>
      <c r="J479" s="80"/>
      <c r="K479" s="306"/>
      <c r="L479" s="186"/>
      <c r="M479" s="306"/>
      <c r="N479" s="306"/>
      <c r="O479" s="306"/>
      <c r="P479" s="306"/>
      <c r="Q479" s="371"/>
      <c r="R479" s="371"/>
      <c r="S479" s="371"/>
      <c r="T479" s="371"/>
      <c r="U479" s="371"/>
      <c r="V479" s="371"/>
      <c r="W479" s="71"/>
      <c r="X479" s="71"/>
      <c r="Y479" s="71"/>
      <c r="Z479" s="71"/>
      <c r="AA479" s="71"/>
      <c r="AB479" s="71"/>
      <c r="AC479" s="71"/>
      <c r="AD479" s="71"/>
      <c r="AE479" s="71"/>
      <c r="AF479" s="71"/>
      <c r="AG479" s="371"/>
      <c r="AH479" s="371"/>
      <c r="AI479" s="371"/>
      <c r="AJ479" s="371"/>
      <c r="AK479" s="371"/>
      <c r="AL479" s="371"/>
      <c r="AM479" s="371"/>
      <c r="AN479" s="371"/>
      <c r="AO479" s="371"/>
      <c r="AP479" s="371"/>
      <c r="AQ479" s="371"/>
      <c r="AR479" s="371"/>
    </row>
    <row r="480" ht="17.25" spans="1:44">
      <c r="A480" s="283"/>
      <c r="B480" s="283"/>
      <c r="C480" s="283"/>
      <c r="D480" s="71"/>
      <c r="E480" s="296"/>
      <c r="F480" s="71"/>
      <c r="G480" s="71"/>
      <c r="H480" s="71"/>
      <c r="I480" s="54"/>
      <c r="J480" s="80"/>
      <c r="K480" s="306"/>
      <c r="L480" s="186"/>
      <c r="M480" s="306"/>
      <c r="N480" s="306"/>
      <c r="O480" s="306"/>
      <c r="P480" s="306"/>
      <c r="Q480" s="371"/>
      <c r="R480" s="371"/>
      <c r="S480" s="371"/>
      <c r="T480" s="371"/>
      <c r="U480" s="371"/>
      <c r="V480" s="371"/>
      <c r="W480" s="71"/>
      <c r="X480" s="71"/>
      <c r="Y480" s="71"/>
      <c r="Z480" s="71"/>
      <c r="AA480" s="71"/>
      <c r="AB480" s="71"/>
      <c r="AC480" s="71"/>
      <c r="AD480" s="71"/>
      <c r="AE480" s="71"/>
      <c r="AF480" s="71"/>
      <c r="AG480" s="371"/>
      <c r="AH480" s="371"/>
      <c r="AI480" s="371"/>
      <c r="AJ480" s="371"/>
      <c r="AK480" s="371"/>
      <c r="AL480" s="371"/>
      <c r="AM480" s="371"/>
      <c r="AN480" s="371"/>
      <c r="AO480" s="371"/>
      <c r="AP480" s="371"/>
      <c r="AQ480" s="371"/>
      <c r="AR480" s="371"/>
    </row>
    <row r="481" ht="17.25" spans="1:44">
      <c r="A481" s="283"/>
      <c r="B481" s="283"/>
      <c r="C481" s="283"/>
      <c r="D481" s="71"/>
      <c r="E481" s="296"/>
      <c r="F481" s="71"/>
      <c r="G481" s="71"/>
      <c r="H481" s="71"/>
      <c r="I481" s="54"/>
      <c r="J481" s="80"/>
      <c r="K481" s="306"/>
      <c r="L481" s="186"/>
      <c r="M481" s="306"/>
      <c r="N481" s="306"/>
      <c r="O481" s="306"/>
      <c r="P481" s="306"/>
      <c r="Q481" s="371"/>
      <c r="R481" s="371"/>
      <c r="S481" s="371"/>
      <c r="T481" s="371"/>
      <c r="U481" s="371"/>
      <c r="V481" s="371"/>
      <c r="W481" s="71"/>
      <c r="X481" s="71"/>
      <c r="Y481" s="71"/>
      <c r="Z481" s="71"/>
      <c r="AA481" s="71"/>
      <c r="AB481" s="71"/>
      <c r="AC481" s="71"/>
      <c r="AD481" s="71"/>
      <c r="AE481" s="71"/>
      <c r="AF481" s="71"/>
      <c r="AG481" s="371"/>
      <c r="AH481" s="371"/>
      <c r="AI481" s="371"/>
      <c r="AJ481" s="371"/>
      <c r="AK481" s="371"/>
      <c r="AL481" s="371"/>
      <c r="AM481" s="371"/>
      <c r="AN481" s="371"/>
      <c r="AO481" s="371"/>
      <c r="AP481" s="371"/>
      <c r="AQ481" s="371"/>
      <c r="AR481" s="371"/>
    </row>
    <row r="482" ht="17.25" spans="1:44">
      <c r="A482" s="283"/>
      <c r="B482" s="283"/>
      <c r="C482" s="283"/>
      <c r="D482" s="71"/>
      <c r="E482" s="296"/>
      <c r="F482" s="71"/>
      <c r="G482" s="71"/>
      <c r="H482" s="71"/>
      <c r="I482" s="54"/>
      <c r="J482" s="80"/>
      <c r="K482" s="306"/>
      <c r="L482" s="186"/>
      <c r="M482" s="306"/>
      <c r="N482" s="306"/>
      <c r="O482" s="306"/>
      <c r="P482" s="306"/>
      <c r="Q482" s="371"/>
      <c r="R482" s="371"/>
      <c r="S482" s="371"/>
      <c r="T482" s="371"/>
      <c r="U482" s="371"/>
      <c r="V482" s="371"/>
      <c r="W482" s="71"/>
      <c r="X482" s="71"/>
      <c r="Y482" s="71"/>
      <c r="Z482" s="71"/>
      <c r="AA482" s="71"/>
      <c r="AB482" s="71"/>
      <c r="AC482" s="71"/>
      <c r="AD482" s="71"/>
      <c r="AE482" s="71"/>
      <c r="AF482" s="71"/>
      <c r="AG482" s="371"/>
      <c r="AH482" s="371"/>
      <c r="AI482" s="371"/>
      <c r="AJ482" s="371"/>
      <c r="AK482" s="371"/>
      <c r="AL482" s="371"/>
      <c r="AM482" s="371"/>
      <c r="AN482" s="371"/>
      <c r="AO482" s="371"/>
      <c r="AP482" s="371"/>
      <c r="AQ482" s="371"/>
      <c r="AR482" s="371"/>
    </row>
    <row r="483" ht="17.25" spans="1:44">
      <c r="A483" s="283"/>
      <c r="B483" s="283"/>
      <c r="C483" s="283"/>
      <c r="D483" s="71"/>
      <c r="E483" s="296"/>
      <c r="F483" s="71"/>
      <c r="G483" s="71"/>
      <c r="H483" s="71"/>
      <c r="I483" s="54"/>
      <c r="J483" s="80"/>
      <c r="K483" s="306"/>
      <c r="L483" s="186"/>
      <c r="M483" s="306"/>
      <c r="N483" s="306"/>
      <c r="O483" s="306"/>
      <c r="P483" s="306"/>
      <c r="Q483" s="371"/>
      <c r="R483" s="371"/>
      <c r="S483" s="371"/>
      <c r="T483" s="371"/>
      <c r="U483" s="371"/>
      <c r="V483" s="371"/>
      <c r="W483" s="71"/>
      <c r="X483" s="71"/>
      <c r="Y483" s="71"/>
      <c r="Z483" s="71"/>
      <c r="AA483" s="71"/>
      <c r="AB483" s="71"/>
      <c r="AC483" s="71"/>
      <c r="AD483" s="71"/>
      <c r="AE483" s="71"/>
      <c r="AF483" s="71"/>
      <c r="AG483" s="371"/>
      <c r="AH483" s="371"/>
      <c r="AI483" s="371"/>
      <c r="AJ483" s="371"/>
      <c r="AK483" s="371"/>
      <c r="AL483" s="371"/>
      <c r="AM483" s="371"/>
      <c r="AN483" s="371"/>
      <c r="AO483" s="371"/>
      <c r="AP483" s="371"/>
      <c r="AQ483" s="371"/>
      <c r="AR483" s="371"/>
    </row>
    <row r="484" ht="17.25" spans="1:44">
      <c r="A484" s="283"/>
      <c r="B484" s="283"/>
      <c r="C484" s="283"/>
      <c r="D484" s="71"/>
      <c r="E484" s="296"/>
      <c r="F484" s="71"/>
      <c r="G484" s="71"/>
      <c r="H484" s="71"/>
      <c r="I484" s="54"/>
      <c r="J484" s="80"/>
      <c r="K484" s="306"/>
      <c r="L484" s="186"/>
      <c r="M484" s="306"/>
      <c r="N484" s="306"/>
      <c r="O484" s="306"/>
      <c r="P484" s="306"/>
      <c r="Q484" s="371"/>
      <c r="R484" s="371"/>
      <c r="S484" s="371"/>
      <c r="T484" s="371"/>
      <c r="U484" s="371"/>
      <c r="V484" s="371"/>
      <c r="W484" s="71"/>
      <c r="X484" s="71"/>
      <c r="Y484" s="71"/>
      <c r="Z484" s="71"/>
      <c r="AA484" s="71"/>
      <c r="AB484" s="71"/>
      <c r="AC484" s="71"/>
      <c r="AD484" s="71"/>
      <c r="AE484" s="71"/>
      <c r="AF484" s="71"/>
      <c r="AG484" s="371"/>
      <c r="AH484" s="371"/>
      <c r="AI484" s="371"/>
      <c r="AJ484" s="371"/>
      <c r="AK484" s="371"/>
      <c r="AL484" s="371"/>
      <c r="AM484" s="371"/>
      <c r="AN484" s="371"/>
      <c r="AO484" s="371"/>
      <c r="AP484" s="371"/>
      <c r="AQ484" s="371"/>
      <c r="AR484" s="371"/>
    </row>
    <row r="485" ht="17.25" spans="1:44">
      <c r="A485" s="283"/>
      <c r="B485" s="283"/>
      <c r="C485" s="283"/>
      <c r="D485" s="71"/>
      <c r="E485" s="296"/>
      <c r="F485" s="71"/>
      <c r="G485" s="71"/>
      <c r="H485" s="71"/>
      <c r="I485" s="54"/>
      <c r="J485" s="80"/>
      <c r="K485" s="306"/>
      <c r="L485" s="186"/>
      <c r="M485" s="306"/>
      <c r="N485" s="306"/>
      <c r="O485" s="306"/>
      <c r="P485" s="306"/>
      <c r="Q485" s="371"/>
      <c r="R485" s="371"/>
      <c r="S485" s="371"/>
      <c r="T485" s="371"/>
      <c r="U485" s="371"/>
      <c r="V485" s="371"/>
      <c r="W485" s="71"/>
      <c r="X485" s="71"/>
      <c r="Y485" s="71"/>
      <c r="Z485" s="71"/>
      <c r="AA485" s="71"/>
      <c r="AB485" s="71"/>
      <c r="AC485" s="71"/>
      <c r="AD485" s="71"/>
      <c r="AE485" s="71"/>
      <c r="AF485" s="71"/>
      <c r="AG485" s="371"/>
      <c r="AH485" s="371"/>
      <c r="AI485" s="371"/>
      <c r="AJ485" s="371"/>
      <c r="AK485" s="371"/>
      <c r="AL485" s="371"/>
      <c r="AM485" s="371"/>
      <c r="AN485" s="371"/>
      <c r="AO485" s="371"/>
      <c r="AP485" s="371"/>
      <c r="AQ485" s="371"/>
      <c r="AR485" s="371"/>
    </row>
    <row r="486" ht="17.25" spans="1:44">
      <c r="A486" s="283"/>
      <c r="B486" s="283"/>
      <c r="C486" s="283"/>
      <c r="D486" s="71"/>
      <c r="E486" s="296"/>
      <c r="F486" s="71"/>
      <c r="G486" s="71"/>
      <c r="H486" s="71"/>
      <c r="I486" s="54"/>
      <c r="J486" s="80"/>
      <c r="K486" s="306"/>
      <c r="L486" s="186"/>
      <c r="M486" s="306"/>
      <c r="N486" s="306"/>
      <c r="O486" s="306"/>
      <c r="P486" s="306"/>
      <c r="Q486" s="371"/>
      <c r="R486" s="371"/>
      <c r="S486" s="371"/>
      <c r="T486" s="371"/>
      <c r="U486" s="371"/>
      <c r="V486" s="371"/>
      <c r="W486" s="71"/>
      <c r="X486" s="71"/>
      <c r="Y486" s="71"/>
      <c r="Z486" s="71"/>
      <c r="AA486" s="71"/>
      <c r="AB486" s="71"/>
      <c r="AC486" s="71"/>
      <c r="AD486" s="71"/>
      <c r="AE486" s="71"/>
      <c r="AF486" s="71"/>
      <c r="AG486" s="371"/>
      <c r="AH486" s="371"/>
      <c r="AI486" s="371"/>
      <c r="AJ486" s="371"/>
      <c r="AK486" s="371"/>
      <c r="AL486" s="371"/>
      <c r="AM486" s="371"/>
      <c r="AN486" s="371"/>
      <c r="AO486" s="371"/>
      <c r="AP486" s="371"/>
      <c r="AQ486" s="371"/>
      <c r="AR486" s="371"/>
    </row>
    <row r="487" ht="17.25" spans="1:44">
      <c r="A487" s="283"/>
      <c r="B487" s="283"/>
      <c r="C487" s="283"/>
      <c r="D487" s="71"/>
      <c r="E487" s="296"/>
      <c r="F487" s="71"/>
      <c r="G487" s="71"/>
      <c r="H487" s="71"/>
      <c r="I487" s="54"/>
      <c r="J487" s="80"/>
      <c r="K487" s="306"/>
      <c r="L487" s="186"/>
      <c r="M487" s="306"/>
      <c r="N487" s="306"/>
      <c r="O487" s="306"/>
      <c r="P487" s="306"/>
      <c r="Q487" s="371"/>
      <c r="R487" s="371"/>
      <c r="S487" s="371"/>
      <c r="T487" s="371"/>
      <c r="U487" s="371"/>
      <c r="V487" s="371"/>
      <c r="W487" s="71"/>
      <c r="X487" s="71"/>
      <c r="Y487" s="71"/>
      <c r="Z487" s="71"/>
      <c r="AA487" s="71"/>
      <c r="AB487" s="71"/>
      <c r="AC487" s="71"/>
      <c r="AD487" s="71"/>
      <c r="AE487" s="71"/>
      <c r="AF487" s="71"/>
      <c r="AG487" s="371"/>
      <c r="AH487" s="371"/>
      <c r="AI487" s="371"/>
      <c r="AJ487" s="371"/>
      <c r="AK487" s="371"/>
      <c r="AL487" s="371"/>
      <c r="AM487" s="371"/>
      <c r="AN487" s="371"/>
      <c r="AO487" s="371"/>
      <c r="AP487" s="371"/>
      <c r="AQ487" s="371"/>
      <c r="AR487" s="371"/>
    </row>
    <row r="488" ht="17.25" spans="1:44">
      <c r="A488" s="283"/>
      <c r="B488" s="283"/>
      <c r="C488" s="283"/>
      <c r="D488" s="71"/>
      <c r="E488" s="296"/>
      <c r="F488" s="71"/>
      <c r="G488" s="71"/>
      <c r="H488" s="71"/>
      <c r="I488" s="54"/>
      <c r="J488" s="80"/>
      <c r="K488" s="306"/>
      <c r="L488" s="186"/>
      <c r="M488" s="306"/>
      <c r="N488" s="306"/>
      <c r="O488" s="306"/>
      <c r="P488" s="306"/>
      <c r="Q488" s="371"/>
      <c r="R488" s="371"/>
      <c r="S488" s="371"/>
      <c r="T488" s="371"/>
      <c r="U488" s="371"/>
      <c r="V488" s="371"/>
      <c r="W488" s="71"/>
      <c r="X488" s="71"/>
      <c r="Y488" s="71"/>
      <c r="Z488" s="71"/>
      <c r="AA488" s="71"/>
      <c r="AB488" s="71"/>
      <c r="AC488" s="71"/>
      <c r="AD488" s="71"/>
      <c r="AE488" s="71"/>
      <c r="AF488" s="71"/>
      <c r="AG488" s="371"/>
      <c r="AH488" s="371"/>
      <c r="AI488" s="371"/>
      <c r="AJ488" s="371"/>
      <c r="AK488" s="371"/>
      <c r="AL488" s="371"/>
      <c r="AM488" s="371"/>
      <c r="AN488" s="371"/>
      <c r="AO488" s="371"/>
      <c r="AP488" s="371"/>
      <c r="AQ488" s="371"/>
      <c r="AR488" s="371"/>
    </row>
    <row r="489" ht="17.25" spans="1:44">
      <c r="A489" s="283"/>
      <c r="B489" s="283"/>
      <c r="C489" s="283"/>
      <c r="D489" s="71"/>
      <c r="E489" s="296"/>
      <c r="F489" s="71"/>
      <c r="G489" s="71"/>
      <c r="H489" s="71"/>
      <c r="I489" s="54"/>
      <c r="J489" s="80"/>
      <c r="K489" s="306"/>
      <c r="L489" s="186"/>
      <c r="M489" s="306"/>
      <c r="N489" s="306"/>
      <c r="O489" s="306"/>
      <c r="P489" s="306"/>
      <c r="Q489" s="371"/>
      <c r="R489" s="371"/>
      <c r="S489" s="371"/>
      <c r="T489" s="371"/>
      <c r="U489" s="371"/>
      <c r="V489" s="371"/>
      <c r="W489" s="71"/>
      <c r="X489" s="71"/>
      <c r="Y489" s="71"/>
      <c r="Z489" s="71"/>
      <c r="AA489" s="71"/>
      <c r="AB489" s="71"/>
      <c r="AC489" s="71"/>
      <c r="AD489" s="71"/>
      <c r="AE489" s="71"/>
      <c r="AF489" s="71"/>
      <c r="AG489" s="371"/>
      <c r="AH489" s="371"/>
      <c r="AI489" s="371"/>
      <c r="AJ489" s="371"/>
      <c r="AK489" s="371"/>
      <c r="AL489" s="371"/>
      <c r="AM489" s="371"/>
      <c r="AN489" s="371"/>
      <c r="AO489" s="371"/>
      <c r="AP489" s="371"/>
      <c r="AQ489" s="371"/>
      <c r="AR489" s="371"/>
    </row>
    <row r="490" ht="17.25" spans="1:44">
      <c r="A490" s="283"/>
      <c r="B490" s="283"/>
      <c r="C490" s="283"/>
      <c r="D490" s="71"/>
      <c r="E490" s="296"/>
      <c r="F490" s="71"/>
      <c r="G490" s="71"/>
      <c r="H490" s="71"/>
      <c r="I490" s="54"/>
      <c r="J490" s="80"/>
      <c r="K490" s="306"/>
      <c r="L490" s="186"/>
      <c r="M490" s="306"/>
      <c r="N490" s="306"/>
      <c r="O490" s="306"/>
      <c r="P490" s="306"/>
      <c r="Q490" s="371"/>
      <c r="R490" s="371"/>
      <c r="S490" s="371"/>
      <c r="T490" s="371"/>
      <c r="U490" s="371"/>
      <c r="V490" s="371"/>
      <c r="W490" s="71"/>
      <c r="X490" s="71"/>
      <c r="Y490" s="71"/>
      <c r="Z490" s="71"/>
      <c r="AA490" s="71"/>
      <c r="AB490" s="71"/>
      <c r="AC490" s="71"/>
      <c r="AD490" s="71"/>
      <c r="AE490" s="71"/>
      <c r="AF490" s="71"/>
      <c r="AG490" s="371"/>
      <c r="AH490" s="371"/>
      <c r="AI490" s="371"/>
      <c r="AJ490" s="371"/>
      <c r="AK490" s="371"/>
      <c r="AL490" s="371"/>
      <c r="AM490" s="371"/>
      <c r="AN490" s="371"/>
      <c r="AO490" s="371"/>
      <c r="AP490" s="371"/>
      <c r="AQ490" s="371"/>
      <c r="AR490" s="371"/>
    </row>
    <row r="491" ht="17.25" spans="1:44">
      <c r="A491" s="283"/>
      <c r="B491" s="283"/>
      <c r="C491" s="283"/>
      <c r="D491" s="71"/>
      <c r="E491" s="296"/>
      <c r="F491" s="71"/>
      <c r="G491" s="71"/>
      <c r="H491" s="71"/>
      <c r="I491" s="54"/>
      <c r="J491" s="80"/>
      <c r="K491" s="306"/>
      <c r="L491" s="186"/>
      <c r="M491" s="306"/>
      <c r="N491" s="306"/>
      <c r="O491" s="306"/>
      <c r="P491" s="306"/>
      <c r="Q491" s="371"/>
      <c r="R491" s="371"/>
      <c r="S491" s="371"/>
      <c r="T491" s="371"/>
      <c r="U491" s="371"/>
      <c r="V491" s="371"/>
      <c r="W491" s="71"/>
      <c r="X491" s="71"/>
      <c r="Y491" s="71"/>
      <c r="Z491" s="71"/>
      <c r="AA491" s="71"/>
      <c r="AB491" s="71"/>
      <c r="AC491" s="71"/>
      <c r="AD491" s="71"/>
      <c r="AE491" s="71"/>
      <c r="AF491" s="71"/>
      <c r="AG491" s="371"/>
      <c r="AH491" s="371"/>
      <c r="AI491" s="371"/>
      <c r="AJ491" s="371"/>
      <c r="AK491" s="371"/>
      <c r="AL491" s="371"/>
      <c r="AM491" s="371"/>
      <c r="AN491" s="371"/>
      <c r="AO491" s="371"/>
      <c r="AP491" s="371"/>
      <c r="AQ491" s="371"/>
      <c r="AR491" s="371"/>
    </row>
    <row r="492" ht="17.25" spans="1:44">
      <c r="A492" s="283"/>
      <c r="B492" s="283"/>
      <c r="C492" s="283"/>
      <c r="D492" s="71"/>
      <c r="E492" s="296"/>
      <c r="F492" s="71"/>
      <c r="G492" s="71"/>
      <c r="H492" s="71"/>
      <c r="I492" s="54"/>
      <c r="J492" s="80"/>
      <c r="K492" s="306"/>
      <c r="L492" s="186"/>
      <c r="M492" s="306"/>
      <c r="N492" s="306"/>
      <c r="O492" s="306"/>
      <c r="P492" s="306"/>
      <c r="Q492" s="371"/>
      <c r="R492" s="371"/>
      <c r="S492" s="371"/>
      <c r="T492" s="371"/>
      <c r="U492" s="371"/>
      <c r="V492" s="371"/>
      <c r="W492" s="71"/>
      <c r="X492" s="71"/>
      <c r="Y492" s="71"/>
      <c r="Z492" s="71"/>
      <c r="AA492" s="71"/>
      <c r="AB492" s="71"/>
      <c r="AC492" s="71"/>
      <c r="AD492" s="71"/>
      <c r="AE492" s="71"/>
      <c r="AF492" s="71"/>
      <c r="AG492" s="371"/>
      <c r="AH492" s="371"/>
      <c r="AI492" s="371"/>
      <c r="AJ492" s="371"/>
      <c r="AK492" s="371"/>
      <c r="AL492" s="371"/>
      <c r="AM492" s="371"/>
      <c r="AN492" s="371"/>
      <c r="AO492" s="371"/>
      <c r="AP492" s="371"/>
      <c r="AQ492" s="371"/>
      <c r="AR492" s="371"/>
    </row>
    <row r="493" ht="17.25" spans="1:44">
      <c r="A493" s="283"/>
      <c r="B493" s="283"/>
      <c r="C493" s="283"/>
      <c r="D493" s="71"/>
      <c r="E493" s="296"/>
      <c r="F493" s="71"/>
      <c r="G493" s="71"/>
      <c r="H493" s="71"/>
      <c r="I493" s="54"/>
      <c r="J493" s="80"/>
      <c r="K493" s="306"/>
      <c r="L493" s="186"/>
      <c r="M493" s="306"/>
      <c r="N493" s="306"/>
      <c r="O493" s="306"/>
      <c r="P493" s="306"/>
      <c r="Q493" s="371"/>
      <c r="R493" s="371"/>
      <c r="S493" s="371"/>
      <c r="T493" s="371"/>
      <c r="U493" s="371"/>
      <c r="V493" s="371"/>
      <c r="W493" s="71"/>
      <c r="X493" s="71"/>
      <c r="Y493" s="71"/>
      <c r="Z493" s="71"/>
      <c r="AA493" s="71"/>
      <c r="AB493" s="71"/>
      <c r="AC493" s="71"/>
      <c r="AD493" s="71"/>
      <c r="AE493" s="71"/>
      <c r="AF493" s="71"/>
      <c r="AG493" s="371"/>
      <c r="AH493" s="371"/>
      <c r="AI493" s="371"/>
      <c r="AJ493" s="371"/>
      <c r="AK493" s="371"/>
      <c r="AL493" s="371"/>
      <c r="AM493" s="371"/>
      <c r="AN493" s="371"/>
      <c r="AO493" s="371"/>
      <c r="AP493" s="371"/>
      <c r="AQ493" s="371"/>
      <c r="AR493" s="371"/>
    </row>
    <row r="494" ht="17.25" spans="1:44">
      <c r="A494" s="283"/>
      <c r="B494" s="283"/>
      <c r="C494" s="283"/>
      <c r="D494" s="71"/>
      <c r="E494" s="296"/>
      <c r="F494" s="71"/>
      <c r="G494" s="71"/>
      <c r="H494" s="71"/>
      <c r="I494" s="54"/>
      <c r="J494" s="80"/>
      <c r="K494" s="306"/>
      <c r="L494" s="186"/>
      <c r="M494" s="306"/>
      <c r="N494" s="306"/>
      <c r="O494" s="306"/>
      <c r="P494" s="306"/>
      <c r="Q494" s="371"/>
      <c r="R494" s="371"/>
      <c r="S494" s="371"/>
      <c r="T494" s="371"/>
      <c r="U494" s="371"/>
      <c r="V494" s="371"/>
      <c r="W494" s="71"/>
      <c r="X494" s="71"/>
      <c r="Y494" s="71"/>
      <c r="Z494" s="71"/>
      <c r="AA494" s="71"/>
      <c r="AB494" s="71"/>
      <c r="AC494" s="71"/>
      <c r="AD494" s="71"/>
      <c r="AE494" s="71"/>
      <c r="AF494" s="71"/>
      <c r="AG494" s="371"/>
      <c r="AH494" s="371"/>
      <c r="AI494" s="371"/>
      <c r="AJ494" s="371"/>
      <c r="AK494" s="371"/>
      <c r="AL494" s="371"/>
      <c r="AM494" s="371"/>
      <c r="AN494" s="371"/>
      <c r="AO494" s="371"/>
      <c r="AP494" s="371"/>
      <c r="AQ494" s="371"/>
      <c r="AR494" s="371"/>
    </row>
    <row r="495" ht="17.25" spans="1:44">
      <c r="A495" s="283"/>
      <c r="B495" s="283"/>
      <c r="C495" s="283"/>
      <c r="D495" s="71"/>
      <c r="E495" s="296"/>
      <c r="F495" s="71"/>
      <c r="G495" s="71"/>
      <c r="H495" s="71"/>
      <c r="I495" s="54"/>
      <c r="J495" s="80"/>
      <c r="K495" s="306"/>
      <c r="L495" s="186"/>
      <c r="M495" s="306"/>
      <c r="N495" s="306"/>
      <c r="O495" s="306"/>
      <c r="P495" s="306"/>
      <c r="Q495" s="371"/>
      <c r="R495" s="371"/>
      <c r="S495" s="371"/>
      <c r="T495" s="371"/>
      <c r="U495" s="371"/>
      <c r="V495" s="371"/>
      <c r="W495" s="71"/>
      <c r="X495" s="71"/>
      <c r="Y495" s="71"/>
      <c r="Z495" s="71"/>
      <c r="AA495" s="71"/>
      <c r="AB495" s="71"/>
      <c r="AC495" s="71"/>
      <c r="AD495" s="71"/>
      <c r="AE495" s="71"/>
      <c r="AF495" s="71"/>
      <c r="AG495" s="371"/>
      <c r="AH495" s="371"/>
      <c r="AI495" s="371"/>
      <c r="AJ495" s="371"/>
      <c r="AK495" s="371"/>
      <c r="AL495" s="371"/>
      <c r="AM495" s="371"/>
      <c r="AN495" s="371"/>
      <c r="AO495" s="371"/>
      <c r="AP495" s="371"/>
      <c r="AQ495" s="371"/>
      <c r="AR495" s="371"/>
    </row>
    <row r="496" ht="17.25" spans="1:44">
      <c r="A496" s="283"/>
      <c r="B496" s="283"/>
      <c r="C496" s="283"/>
      <c r="D496" s="71"/>
      <c r="E496" s="296"/>
      <c r="F496" s="71"/>
      <c r="G496" s="71"/>
      <c r="H496" s="71"/>
      <c r="I496" s="54"/>
      <c r="J496" s="80"/>
      <c r="K496" s="306"/>
      <c r="L496" s="186"/>
      <c r="M496" s="306"/>
      <c r="N496" s="306"/>
      <c r="O496" s="306"/>
      <c r="P496" s="306"/>
      <c r="Q496" s="371"/>
      <c r="R496" s="371"/>
      <c r="S496" s="371"/>
      <c r="T496" s="371"/>
      <c r="U496" s="371"/>
      <c r="V496" s="371"/>
      <c r="W496" s="71"/>
      <c r="X496" s="71"/>
      <c r="Y496" s="71"/>
      <c r="Z496" s="71"/>
      <c r="AA496" s="71"/>
      <c r="AB496" s="71"/>
      <c r="AC496" s="71"/>
      <c r="AD496" s="71"/>
      <c r="AE496" s="71"/>
      <c r="AF496" s="71"/>
      <c r="AG496" s="371"/>
      <c r="AH496" s="371"/>
      <c r="AI496" s="371"/>
      <c r="AJ496" s="371"/>
      <c r="AK496" s="371"/>
      <c r="AL496" s="371"/>
      <c r="AM496" s="371"/>
      <c r="AN496" s="371"/>
      <c r="AO496" s="371"/>
      <c r="AP496" s="371"/>
      <c r="AQ496" s="371"/>
      <c r="AR496" s="371"/>
    </row>
    <row r="497" ht="17.25" spans="1:44">
      <c r="A497" s="283"/>
      <c r="B497" s="283"/>
      <c r="C497" s="283"/>
      <c r="D497" s="71"/>
      <c r="E497" s="296"/>
      <c r="F497" s="71"/>
      <c r="G497" s="71"/>
      <c r="H497" s="71"/>
      <c r="I497" s="54"/>
      <c r="J497" s="80"/>
      <c r="K497" s="306"/>
      <c r="L497" s="186"/>
      <c r="M497" s="306"/>
      <c r="N497" s="306"/>
      <c r="O497" s="306"/>
      <c r="P497" s="306"/>
      <c r="Q497" s="371"/>
      <c r="R497" s="371"/>
      <c r="S497" s="371"/>
      <c r="T497" s="371"/>
      <c r="U497" s="371"/>
      <c r="V497" s="371"/>
      <c r="W497" s="71"/>
      <c r="X497" s="71"/>
      <c r="Y497" s="71"/>
      <c r="Z497" s="71"/>
      <c r="AA497" s="71"/>
      <c r="AB497" s="71"/>
      <c r="AC497" s="71"/>
      <c r="AD497" s="71"/>
      <c r="AE497" s="71"/>
      <c r="AF497" s="71"/>
      <c r="AG497" s="371"/>
      <c r="AH497" s="371"/>
      <c r="AI497" s="371"/>
      <c r="AJ497" s="371"/>
      <c r="AK497" s="371"/>
      <c r="AL497" s="371"/>
      <c r="AM497" s="371"/>
      <c r="AN497" s="371"/>
      <c r="AO497" s="371"/>
      <c r="AP497" s="371"/>
      <c r="AQ497" s="371"/>
      <c r="AR497" s="371"/>
    </row>
    <row r="498" ht="17.25" spans="1:44">
      <c r="A498" s="283"/>
      <c r="B498" s="283"/>
      <c r="C498" s="283"/>
      <c r="D498" s="71"/>
      <c r="E498" s="296"/>
      <c r="F498" s="71"/>
      <c r="G498" s="71"/>
      <c r="H498" s="71"/>
      <c r="I498" s="54"/>
      <c r="J498" s="80"/>
      <c r="K498" s="306"/>
      <c r="L498" s="186"/>
      <c r="M498" s="306"/>
      <c r="N498" s="306"/>
      <c r="O498" s="306"/>
      <c r="P498" s="306"/>
      <c r="Q498" s="371"/>
      <c r="R498" s="371"/>
      <c r="S498" s="371"/>
      <c r="T498" s="371"/>
      <c r="U498" s="371"/>
      <c r="V498" s="371"/>
      <c r="W498" s="71"/>
      <c r="X498" s="71"/>
      <c r="Y498" s="71"/>
      <c r="Z498" s="71"/>
      <c r="AA498" s="71"/>
      <c r="AB498" s="71"/>
      <c r="AC498" s="71"/>
      <c r="AD498" s="71"/>
      <c r="AE498" s="71"/>
      <c r="AF498" s="71"/>
      <c r="AG498" s="371"/>
      <c r="AH498" s="371"/>
      <c r="AI498" s="371"/>
      <c r="AJ498" s="371"/>
      <c r="AK498" s="371"/>
      <c r="AL498" s="371"/>
      <c r="AM498" s="371"/>
      <c r="AN498" s="371"/>
      <c r="AO498" s="371"/>
      <c r="AP498" s="371"/>
      <c r="AQ498" s="371"/>
      <c r="AR498" s="371"/>
    </row>
    <row r="499" ht="17.25" spans="1:44">
      <c r="A499" s="283"/>
      <c r="B499" s="283"/>
      <c r="C499" s="283"/>
      <c r="D499" s="71"/>
      <c r="E499" s="296"/>
      <c r="F499" s="71"/>
      <c r="G499" s="71"/>
      <c r="H499" s="71"/>
      <c r="I499" s="54"/>
      <c r="J499" s="80"/>
      <c r="K499" s="306"/>
      <c r="L499" s="186"/>
      <c r="M499" s="306"/>
      <c r="N499" s="306"/>
      <c r="O499" s="306"/>
      <c r="P499" s="306"/>
      <c r="Q499" s="371"/>
      <c r="R499" s="371"/>
      <c r="S499" s="371"/>
      <c r="T499" s="371"/>
      <c r="U499" s="371"/>
      <c r="V499" s="371"/>
      <c r="W499" s="71"/>
      <c r="X499" s="71"/>
      <c r="Y499" s="71"/>
      <c r="Z499" s="71"/>
      <c r="AA499" s="71"/>
      <c r="AB499" s="71"/>
      <c r="AC499" s="71"/>
      <c r="AD499" s="71"/>
      <c r="AE499" s="71"/>
      <c r="AF499" s="71"/>
      <c r="AG499" s="371"/>
      <c r="AH499" s="371"/>
      <c r="AI499" s="371"/>
      <c r="AJ499" s="371"/>
      <c r="AK499" s="371"/>
      <c r="AL499" s="371"/>
      <c r="AM499" s="371"/>
      <c r="AN499" s="371"/>
      <c r="AO499" s="371"/>
      <c r="AP499" s="371"/>
      <c r="AQ499" s="371"/>
      <c r="AR499" s="371"/>
    </row>
    <row r="500" ht="17.25" spans="1:44">
      <c r="A500" s="283"/>
      <c r="B500" s="283"/>
      <c r="C500" s="283"/>
      <c r="D500" s="71"/>
      <c r="E500" s="296"/>
      <c r="F500" s="71"/>
      <c r="G500" s="71"/>
      <c r="H500" s="71"/>
      <c r="I500" s="54"/>
      <c r="J500" s="80"/>
      <c r="K500" s="306"/>
      <c r="L500" s="186"/>
      <c r="M500" s="306"/>
      <c r="N500" s="306"/>
      <c r="O500" s="306"/>
      <c r="P500" s="306"/>
      <c r="Q500" s="371"/>
      <c r="R500" s="371"/>
      <c r="S500" s="371"/>
      <c r="T500" s="371"/>
      <c r="U500" s="371"/>
      <c r="V500" s="371"/>
      <c r="W500" s="71"/>
      <c r="X500" s="71"/>
      <c r="Y500" s="71"/>
      <c r="Z500" s="71"/>
      <c r="AA500" s="71"/>
      <c r="AB500" s="71"/>
      <c r="AC500" s="71"/>
      <c r="AD500" s="71"/>
      <c r="AE500" s="71"/>
      <c r="AF500" s="71"/>
      <c r="AG500" s="371"/>
      <c r="AH500" s="371"/>
      <c r="AI500" s="371"/>
      <c r="AJ500" s="371"/>
      <c r="AK500" s="371"/>
      <c r="AL500" s="371"/>
      <c r="AM500" s="371"/>
      <c r="AN500" s="371"/>
      <c r="AO500" s="371"/>
      <c r="AP500" s="371"/>
      <c r="AQ500" s="371"/>
      <c r="AR500" s="371"/>
    </row>
    <row r="501" ht="17.25" spans="1:44">
      <c r="A501" s="283"/>
      <c r="B501" s="283"/>
      <c r="C501" s="283"/>
      <c r="D501" s="71"/>
      <c r="E501" s="296"/>
      <c r="F501" s="71"/>
      <c r="G501" s="71"/>
      <c r="H501" s="71"/>
      <c r="I501" s="54"/>
      <c r="J501" s="80"/>
      <c r="K501" s="306"/>
      <c r="L501" s="186"/>
      <c r="M501" s="306"/>
      <c r="N501" s="306"/>
      <c r="O501" s="306"/>
      <c r="P501" s="306"/>
      <c r="Q501" s="371"/>
      <c r="R501" s="371"/>
      <c r="S501" s="371"/>
      <c r="T501" s="371"/>
      <c r="U501" s="371"/>
      <c r="V501" s="371"/>
      <c r="W501" s="71"/>
      <c r="X501" s="71"/>
      <c r="Y501" s="71"/>
      <c r="Z501" s="71"/>
      <c r="AA501" s="71"/>
      <c r="AB501" s="71"/>
      <c r="AC501" s="71"/>
      <c r="AD501" s="71"/>
      <c r="AE501" s="71"/>
      <c r="AF501" s="71"/>
      <c r="AG501" s="371"/>
      <c r="AH501" s="371"/>
      <c r="AI501" s="371"/>
      <c r="AJ501" s="371"/>
      <c r="AK501" s="371"/>
      <c r="AL501" s="371"/>
      <c r="AM501" s="371"/>
      <c r="AN501" s="371"/>
      <c r="AO501" s="371"/>
      <c r="AP501" s="371"/>
      <c r="AQ501" s="371"/>
      <c r="AR501" s="371"/>
    </row>
    <row r="502" ht="17.25" spans="1:44">
      <c r="A502" s="283"/>
      <c r="B502" s="283"/>
      <c r="C502" s="283"/>
      <c r="D502" s="71"/>
      <c r="E502" s="296"/>
      <c r="F502" s="71"/>
      <c r="G502" s="71"/>
      <c r="H502" s="71"/>
      <c r="I502" s="54"/>
      <c r="J502" s="80"/>
      <c r="K502" s="306"/>
      <c r="L502" s="186"/>
      <c r="M502" s="306"/>
      <c r="N502" s="306"/>
      <c r="O502" s="306"/>
      <c r="P502" s="306"/>
      <c r="Q502" s="371"/>
      <c r="R502" s="371"/>
      <c r="S502" s="371"/>
      <c r="T502" s="371"/>
      <c r="U502" s="371"/>
      <c r="V502" s="371"/>
      <c r="W502" s="71"/>
      <c r="X502" s="71"/>
      <c r="Y502" s="71"/>
      <c r="Z502" s="71"/>
      <c r="AA502" s="71"/>
      <c r="AB502" s="71"/>
      <c r="AC502" s="71"/>
      <c r="AD502" s="71"/>
      <c r="AE502" s="71"/>
      <c r="AF502" s="71"/>
      <c r="AG502" s="371"/>
      <c r="AH502" s="371"/>
      <c r="AI502" s="371"/>
      <c r="AJ502" s="371"/>
      <c r="AK502" s="371"/>
      <c r="AL502" s="371"/>
      <c r="AM502" s="371"/>
      <c r="AN502" s="371"/>
      <c r="AO502" s="371"/>
      <c r="AP502" s="371"/>
      <c r="AQ502" s="371"/>
      <c r="AR502" s="371"/>
    </row>
    <row r="503" ht="17.25" spans="1:44">
      <c r="A503" s="283"/>
      <c r="B503" s="283"/>
      <c r="C503" s="283"/>
      <c r="D503" s="71"/>
      <c r="E503" s="296"/>
      <c r="F503" s="71"/>
      <c r="G503" s="71"/>
      <c r="H503" s="71"/>
      <c r="I503" s="54"/>
      <c r="J503" s="80"/>
      <c r="K503" s="306"/>
      <c r="L503" s="186"/>
      <c r="M503" s="306"/>
      <c r="N503" s="306"/>
      <c r="O503" s="306"/>
      <c r="P503" s="306"/>
      <c r="Q503" s="371"/>
      <c r="R503" s="371"/>
      <c r="S503" s="371"/>
      <c r="T503" s="371"/>
      <c r="U503" s="371"/>
      <c r="V503" s="371"/>
      <c r="W503" s="71"/>
      <c r="X503" s="71"/>
      <c r="Y503" s="71"/>
      <c r="Z503" s="71"/>
      <c r="AA503" s="71"/>
      <c r="AB503" s="71"/>
      <c r="AC503" s="71"/>
      <c r="AD503" s="71"/>
      <c r="AE503" s="71"/>
      <c r="AF503" s="71"/>
      <c r="AG503" s="371"/>
      <c r="AH503" s="371"/>
      <c r="AI503" s="371"/>
      <c r="AJ503" s="371"/>
      <c r="AK503" s="371"/>
      <c r="AL503" s="371"/>
      <c r="AM503" s="371"/>
      <c r="AN503" s="371"/>
      <c r="AO503" s="371"/>
      <c r="AP503" s="371"/>
      <c r="AQ503" s="371"/>
      <c r="AR503" s="371"/>
    </row>
    <row r="504" ht="17.25" spans="1:44">
      <c r="A504" s="283"/>
      <c r="B504" s="283"/>
      <c r="C504" s="283"/>
      <c r="D504" s="71"/>
      <c r="E504" s="296"/>
      <c r="F504" s="71"/>
      <c r="G504" s="71"/>
      <c r="H504" s="71"/>
      <c r="I504" s="54"/>
      <c r="J504" s="80"/>
      <c r="K504" s="306"/>
      <c r="L504" s="186"/>
      <c r="M504" s="306"/>
      <c r="N504" s="306"/>
      <c r="O504" s="306"/>
      <c r="P504" s="306"/>
      <c r="Q504" s="371"/>
      <c r="R504" s="371"/>
      <c r="S504" s="371"/>
      <c r="T504" s="371"/>
      <c r="U504" s="371"/>
      <c r="V504" s="371"/>
      <c r="W504" s="71"/>
      <c r="X504" s="71"/>
      <c r="Y504" s="71"/>
      <c r="Z504" s="71"/>
      <c r="AA504" s="71"/>
      <c r="AB504" s="71"/>
      <c r="AC504" s="71"/>
      <c r="AD504" s="71"/>
      <c r="AE504" s="71"/>
      <c r="AF504" s="71"/>
      <c r="AG504" s="371"/>
      <c r="AH504" s="371"/>
      <c r="AI504" s="371"/>
      <c r="AJ504" s="371"/>
      <c r="AK504" s="371"/>
      <c r="AL504" s="371"/>
      <c r="AM504" s="371"/>
      <c r="AN504" s="371"/>
      <c r="AO504" s="371"/>
      <c r="AP504" s="371"/>
      <c r="AQ504" s="371"/>
      <c r="AR504" s="371"/>
    </row>
    <row r="505" ht="17.25" spans="1:44">
      <c r="A505" s="283"/>
      <c r="B505" s="283"/>
      <c r="C505" s="283"/>
      <c r="D505" s="71"/>
      <c r="E505" s="296"/>
      <c r="F505" s="71"/>
      <c r="G505" s="71"/>
      <c r="H505" s="71"/>
      <c r="I505" s="54"/>
      <c r="J505" s="80"/>
      <c r="K505" s="306"/>
      <c r="L505" s="186"/>
      <c r="M505" s="306"/>
      <c r="N505" s="306"/>
      <c r="O505" s="306"/>
      <c r="P505" s="306"/>
      <c r="Q505" s="371"/>
      <c r="R505" s="371"/>
      <c r="S505" s="371"/>
      <c r="T505" s="371"/>
      <c r="U505" s="371"/>
      <c r="V505" s="371"/>
      <c r="W505" s="71"/>
      <c r="X505" s="71"/>
      <c r="Y505" s="71"/>
      <c r="Z505" s="71"/>
      <c r="AA505" s="71"/>
      <c r="AB505" s="71"/>
      <c r="AC505" s="71"/>
      <c r="AD505" s="71"/>
      <c r="AE505" s="71"/>
      <c r="AF505" s="71"/>
      <c r="AG505" s="371"/>
      <c r="AH505" s="371"/>
      <c r="AI505" s="371"/>
      <c r="AJ505" s="371"/>
      <c r="AK505" s="371"/>
      <c r="AL505" s="371"/>
      <c r="AM505" s="371"/>
      <c r="AN505" s="371"/>
      <c r="AO505" s="371"/>
      <c r="AP505" s="371"/>
      <c r="AQ505" s="371"/>
      <c r="AR505" s="371"/>
    </row>
    <row r="506" ht="17.25" spans="1:44">
      <c r="A506" s="283"/>
      <c r="B506" s="283"/>
      <c r="C506" s="283"/>
      <c r="D506" s="71"/>
      <c r="E506" s="296"/>
      <c r="F506" s="71"/>
      <c r="G506" s="71"/>
      <c r="H506" s="71"/>
      <c r="I506" s="54"/>
      <c r="J506" s="80"/>
      <c r="K506" s="306"/>
      <c r="L506" s="186"/>
      <c r="M506" s="306"/>
      <c r="N506" s="306"/>
      <c r="O506" s="306"/>
      <c r="P506" s="306"/>
      <c r="Q506" s="371"/>
      <c r="R506" s="371"/>
      <c r="S506" s="371"/>
      <c r="T506" s="371"/>
      <c r="U506" s="371"/>
      <c r="V506" s="371"/>
      <c r="W506" s="71"/>
      <c r="X506" s="71"/>
      <c r="Y506" s="71"/>
      <c r="Z506" s="71"/>
      <c r="AA506" s="71"/>
      <c r="AB506" s="71"/>
      <c r="AC506" s="71"/>
      <c r="AD506" s="71"/>
      <c r="AE506" s="71"/>
      <c r="AF506" s="71"/>
      <c r="AG506" s="371"/>
      <c r="AH506" s="371"/>
      <c r="AI506" s="371"/>
      <c r="AJ506" s="371"/>
      <c r="AK506" s="371"/>
      <c r="AL506" s="371"/>
      <c r="AM506" s="371"/>
      <c r="AN506" s="371"/>
      <c r="AO506" s="371"/>
      <c r="AP506" s="371"/>
      <c r="AQ506" s="371"/>
      <c r="AR506" s="371"/>
    </row>
    <row r="507" ht="17.25" spans="1:44">
      <c r="A507" s="283"/>
      <c r="B507" s="283"/>
      <c r="C507" s="283"/>
      <c r="D507" s="71"/>
      <c r="E507" s="296"/>
      <c r="F507" s="71"/>
      <c r="G507" s="71"/>
      <c r="H507" s="71"/>
      <c r="I507" s="54"/>
      <c r="J507" s="80"/>
      <c r="K507" s="306"/>
      <c r="L507" s="186"/>
      <c r="M507" s="306"/>
      <c r="N507" s="306"/>
      <c r="O507" s="306"/>
      <c r="P507" s="306"/>
      <c r="Q507" s="371"/>
      <c r="R507" s="371"/>
      <c r="S507" s="371"/>
      <c r="T507" s="371"/>
      <c r="U507" s="371"/>
      <c r="V507" s="371"/>
      <c r="W507" s="71"/>
      <c r="X507" s="71"/>
      <c r="Y507" s="71"/>
      <c r="Z507" s="71"/>
      <c r="AA507" s="71"/>
      <c r="AB507" s="71"/>
      <c r="AC507" s="71"/>
      <c r="AD507" s="71"/>
      <c r="AE507" s="71"/>
      <c r="AF507" s="71"/>
      <c r="AG507" s="371"/>
      <c r="AH507" s="371"/>
      <c r="AI507" s="371"/>
      <c r="AJ507" s="371"/>
      <c r="AK507" s="371"/>
      <c r="AL507" s="371"/>
      <c r="AM507" s="371"/>
      <c r="AN507" s="371"/>
      <c r="AO507" s="371"/>
      <c r="AP507" s="371"/>
      <c r="AQ507" s="371"/>
      <c r="AR507" s="371"/>
    </row>
    <row r="508" ht="17.25" spans="1:44">
      <c r="A508" s="283"/>
      <c r="B508" s="283"/>
      <c r="C508" s="283"/>
      <c r="D508" s="71"/>
      <c r="E508" s="296"/>
      <c r="F508" s="71"/>
      <c r="G508" s="71"/>
      <c r="H508" s="71"/>
      <c r="I508" s="54"/>
      <c r="J508" s="80"/>
      <c r="K508" s="306"/>
      <c r="L508" s="186"/>
      <c r="M508" s="306"/>
      <c r="N508" s="306"/>
      <c r="O508" s="306"/>
      <c r="P508" s="306"/>
      <c r="Q508" s="371"/>
      <c r="R508" s="371"/>
      <c r="S508" s="371"/>
      <c r="T508" s="371"/>
      <c r="U508" s="371"/>
      <c r="V508" s="371"/>
      <c r="W508" s="71"/>
      <c r="X508" s="71"/>
      <c r="Y508" s="71"/>
      <c r="Z508" s="71"/>
      <c r="AA508" s="71"/>
      <c r="AB508" s="71"/>
      <c r="AC508" s="71"/>
      <c r="AD508" s="71"/>
      <c r="AE508" s="71"/>
      <c r="AF508" s="71"/>
      <c r="AG508" s="371"/>
      <c r="AH508" s="371"/>
      <c r="AI508" s="371"/>
      <c r="AJ508" s="371"/>
      <c r="AK508" s="371"/>
      <c r="AL508" s="371"/>
      <c r="AM508" s="371"/>
      <c r="AN508" s="371"/>
      <c r="AO508" s="371"/>
      <c r="AP508" s="371"/>
      <c r="AQ508" s="371"/>
      <c r="AR508" s="371"/>
    </row>
    <row r="509" ht="17.25" spans="1:44">
      <c r="A509" s="283"/>
      <c r="B509" s="283"/>
      <c r="C509" s="283"/>
      <c r="D509" s="71"/>
      <c r="E509" s="296"/>
      <c r="F509" s="71"/>
      <c r="G509" s="71"/>
      <c r="H509" s="71"/>
      <c r="I509" s="54"/>
      <c r="J509" s="80"/>
      <c r="K509" s="306"/>
      <c r="L509" s="186"/>
      <c r="M509" s="306"/>
      <c r="N509" s="306"/>
      <c r="O509" s="306"/>
      <c r="P509" s="306"/>
      <c r="Q509" s="371"/>
      <c r="R509" s="371"/>
      <c r="S509" s="371"/>
      <c r="T509" s="371"/>
      <c r="U509" s="371"/>
      <c r="V509" s="371"/>
      <c r="W509" s="71"/>
      <c r="X509" s="71"/>
      <c r="Y509" s="71"/>
      <c r="Z509" s="71"/>
      <c r="AA509" s="71"/>
      <c r="AB509" s="71"/>
      <c r="AC509" s="71"/>
      <c r="AD509" s="71"/>
      <c r="AE509" s="71"/>
      <c r="AF509" s="71"/>
      <c r="AG509" s="371"/>
      <c r="AH509" s="371"/>
      <c r="AI509" s="371"/>
      <c r="AJ509" s="371"/>
      <c r="AK509" s="371"/>
      <c r="AL509" s="371"/>
      <c r="AM509" s="371"/>
      <c r="AN509" s="371"/>
      <c r="AO509" s="371"/>
      <c r="AP509" s="371"/>
      <c r="AQ509" s="371"/>
      <c r="AR509" s="371"/>
    </row>
    <row r="510" ht="17.25" spans="1:44">
      <c r="A510" s="283"/>
      <c r="B510" s="283"/>
      <c r="C510" s="283"/>
      <c r="D510" s="71"/>
      <c r="E510" s="296"/>
      <c r="F510" s="71"/>
      <c r="G510" s="71"/>
      <c r="H510" s="71"/>
      <c r="I510" s="54"/>
      <c r="J510" s="80"/>
      <c r="K510" s="306"/>
      <c r="L510" s="186"/>
      <c r="M510" s="306"/>
      <c r="N510" s="306"/>
      <c r="O510" s="306"/>
      <c r="P510" s="306"/>
      <c r="Q510" s="371"/>
      <c r="R510" s="371"/>
      <c r="S510" s="371"/>
      <c r="T510" s="371"/>
      <c r="U510" s="371"/>
      <c r="V510" s="371"/>
      <c r="W510" s="71"/>
      <c r="X510" s="71"/>
      <c r="Y510" s="71"/>
      <c r="Z510" s="71"/>
      <c r="AA510" s="71"/>
      <c r="AB510" s="71"/>
      <c r="AC510" s="71"/>
      <c r="AD510" s="71"/>
      <c r="AE510" s="71"/>
      <c r="AF510" s="71"/>
      <c r="AG510" s="371"/>
      <c r="AH510" s="371"/>
      <c r="AI510" s="371"/>
      <c r="AJ510" s="371"/>
      <c r="AK510" s="371"/>
      <c r="AL510" s="371"/>
      <c r="AM510" s="371"/>
      <c r="AN510" s="371"/>
      <c r="AO510" s="371"/>
      <c r="AP510" s="371"/>
      <c r="AQ510" s="371"/>
      <c r="AR510" s="371"/>
    </row>
    <row r="511" ht="17.25" spans="1:44">
      <c r="A511" s="283"/>
      <c r="B511" s="283"/>
      <c r="C511" s="283"/>
      <c r="D511" s="71"/>
      <c r="E511" s="296"/>
      <c r="F511" s="71"/>
      <c r="G511" s="71"/>
      <c r="H511" s="71"/>
      <c r="I511" s="54"/>
      <c r="J511" s="80"/>
      <c r="K511" s="306"/>
      <c r="L511" s="186"/>
      <c r="M511" s="306"/>
      <c r="N511" s="306"/>
      <c r="O511" s="306"/>
      <c r="P511" s="306"/>
      <c r="Q511" s="371"/>
      <c r="R511" s="371"/>
      <c r="S511" s="371"/>
      <c r="T511" s="371"/>
      <c r="U511" s="371"/>
      <c r="V511" s="371"/>
      <c r="W511" s="71"/>
      <c r="X511" s="71"/>
      <c r="Y511" s="71"/>
      <c r="Z511" s="71"/>
      <c r="AA511" s="71"/>
      <c r="AB511" s="71"/>
      <c r="AC511" s="71"/>
      <c r="AD511" s="71"/>
      <c r="AE511" s="71"/>
      <c r="AF511" s="71"/>
      <c r="AG511" s="371"/>
      <c r="AH511" s="371"/>
      <c r="AI511" s="371"/>
      <c r="AJ511" s="371"/>
      <c r="AK511" s="371"/>
      <c r="AL511" s="371"/>
      <c r="AM511" s="371"/>
      <c r="AN511" s="371"/>
      <c r="AO511" s="371"/>
      <c r="AP511" s="371"/>
      <c r="AQ511" s="371"/>
      <c r="AR511" s="371"/>
    </row>
    <row r="512" ht="17.25" spans="1:44">
      <c r="A512" s="283"/>
      <c r="B512" s="283"/>
      <c r="C512" s="283"/>
      <c r="D512" s="71"/>
      <c r="E512" s="296"/>
      <c r="F512" s="71"/>
      <c r="G512" s="71"/>
      <c r="H512" s="71"/>
      <c r="I512" s="54"/>
      <c r="J512" s="80"/>
      <c r="K512" s="306"/>
      <c r="L512" s="186"/>
      <c r="M512" s="306"/>
      <c r="N512" s="306"/>
      <c r="O512" s="306"/>
      <c r="P512" s="306"/>
      <c r="Q512" s="371"/>
      <c r="R512" s="371"/>
      <c r="S512" s="371"/>
      <c r="T512" s="371"/>
      <c r="U512" s="371"/>
      <c r="V512" s="371"/>
      <c r="W512" s="71"/>
      <c r="X512" s="71"/>
      <c r="Y512" s="71"/>
      <c r="Z512" s="71"/>
      <c r="AA512" s="71"/>
      <c r="AB512" s="71"/>
      <c r="AC512" s="71"/>
      <c r="AD512" s="71"/>
      <c r="AE512" s="71"/>
      <c r="AF512" s="71"/>
      <c r="AG512" s="371"/>
      <c r="AH512" s="371"/>
      <c r="AI512" s="371"/>
      <c r="AJ512" s="371"/>
      <c r="AK512" s="371"/>
      <c r="AL512" s="371"/>
      <c r="AM512" s="371"/>
      <c r="AN512" s="371"/>
      <c r="AO512" s="371"/>
      <c r="AP512" s="371"/>
      <c r="AQ512" s="371"/>
      <c r="AR512" s="371"/>
    </row>
    <row r="513" ht="17.25" spans="1:44">
      <c r="A513" s="283"/>
      <c r="B513" s="283"/>
      <c r="C513" s="283"/>
      <c r="D513" s="71"/>
      <c r="E513" s="296"/>
      <c r="F513" s="71"/>
      <c r="G513" s="71"/>
      <c r="H513" s="71"/>
      <c r="I513" s="54"/>
      <c r="J513" s="80"/>
      <c r="K513" s="306"/>
      <c r="L513" s="186"/>
      <c r="M513" s="306"/>
      <c r="N513" s="306"/>
      <c r="O513" s="306"/>
      <c r="P513" s="306"/>
      <c r="Q513" s="371"/>
      <c r="R513" s="371"/>
      <c r="S513" s="371"/>
      <c r="T513" s="371"/>
      <c r="U513" s="371"/>
      <c r="V513" s="371"/>
      <c r="W513" s="71"/>
      <c r="X513" s="71"/>
      <c r="Y513" s="71"/>
      <c r="Z513" s="71"/>
      <c r="AA513" s="71"/>
      <c r="AB513" s="71"/>
      <c r="AC513" s="71"/>
      <c r="AD513" s="71"/>
      <c r="AE513" s="71"/>
      <c r="AF513" s="71"/>
      <c r="AG513" s="371"/>
      <c r="AH513" s="371"/>
      <c r="AI513" s="371"/>
      <c r="AJ513" s="371"/>
      <c r="AK513" s="371"/>
      <c r="AL513" s="371"/>
      <c r="AM513" s="371"/>
      <c r="AN513" s="371"/>
      <c r="AO513" s="371"/>
      <c r="AP513" s="371"/>
      <c r="AQ513" s="371"/>
      <c r="AR513" s="371"/>
    </row>
    <row r="514" ht="17.25" spans="1:44">
      <c r="A514" s="283"/>
      <c r="B514" s="283"/>
      <c r="C514" s="283"/>
      <c r="D514" s="71"/>
      <c r="E514" s="296"/>
      <c r="F514" s="71"/>
      <c r="G514" s="71"/>
      <c r="H514" s="71"/>
      <c r="I514" s="54"/>
      <c r="J514" s="80"/>
      <c r="K514" s="306"/>
      <c r="L514" s="186"/>
      <c r="M514" s="306"/>
      <c r="N514" s="306"/>
      <c r="O514" s="306"/>
      <c r="P514" s="306"/>
      <c r="Q514" s="371"/>
      <c r="R514" s="371"/>
      <c r="S514" s="371"/>
      <c r="T514" s="371"/>
      <c r="U514" s="371"/>
      <c r="V514" s="371"/>
      <c r="W514" s="71"/>
      <c r="X514" s="71"/>
      <c r="Y514" s="71"/>
      <c r="Z514" s="71"/>
      <c r="AA514" s="71"/>
      <c r="AB514" s="71"/>
      <c r="AC514" s="71"/>
      <c r="AD514" s="71"/>
      <c r="AE514" s="71"/>
      <c r="AF514" s="71"/>
      <c r="AG514" s="371"/>
      <c r="AH514" s="371"/>
      <c r="AI514" s="371"/>
      <c r="AJ514" s="371"/>
      <c r="AK514" s="371"/>
      <c r="AL514" s="371"/>
      <c r="AM514" s="371"/>
      <c r="AN514" s="371"/>
      <c r="AO514" s="371"/>
      <c r="AP514" s="371"/>
      <c r="AQ514" s="371"/>
      <c r="AR514" s="371"/>
    </row>
    <row r="515" ht="17.25" spans="1:44">
      <c r="A515" s="283"/>
      <c r="B515" s="283"/>
      <c r="C515" s="283"/>
      <c r="D515" s="71"/>
      <c r="E515" s="296"/>
      <c r="F515" s="71"/>
      <c r="G515" s="71"/>
      <c r="H515" s="71"/>
      <c r="I515" s="54"/>
      <c r="J515" s="80"/>
      <c r="K515" s="306"/>
      <c r="L515" s="186"/>
      <c r="M515" s="306"/>
      <c r="N515" s="306"/>
      <c r="O515" s="306"/>
      <c r="P515" s="306"/>
      <c r="Q515" s="371"/>
      <c r="R515" s="371"/>
      <c r="S515" s="371"/>
      <c r="T515" s="371"/>
      <c r="U515" s="371"/>
      <c r="V515" s="371"/>
      <c r="W515" s="71"/>
      <c r="X515" s="71"/>
      <c r="Y515" s="71"/>
      <c r="Z515" s="71"/>
      <c r="AA515" s="71"/>
      <c r="AB515" s="71"/>
      <c r="AC515" s="71"/>
      <c r="AD515" s="71"/>
      <c r="AE515" s="71"/>
      <c r="AF515" s="71"/>
      <c r="AG515" s="371"/>
      <c r="AH515" s="371"/>
      <c r="AI515" s="371"/>
      <c r="AJ515" s="371"/>
      <c r="AK515" s="371"/>
      <c r="AL515" s="371"/>
      <c r="AM515" s="371"/>
      <c r="AN515" s="371"/>
      <c r="AO515" s="371"/>
      <c r="AP515" s="371"/>
      <c r="AQ515" s="371"/>
      <c r="AR515" s="371"/>
    </row>
    <row r="516" ht="17.25" spans="1:44">
      <c r="A516" s="283"/>
      <c r="B516" s="283"/>
      <c r="C516" s="283"/>
      <c r="D516" s="71"/>
      <c r="E516" s="296"/>
      <c r="F516" s="71"/>
      <c r="G516" s="71"/>
      <c r="H516" s="71"/>
      <c r="I516" s="54"/>
      <c r="J516" s="80"/>
      <c r="K516" s="306"/>
      <c r="L516" s="186"/>
      <c r="M516" s="306"/>
      <c r="N516" s="306"/>
      <c r="O516" s="306"/>
      <c r="P516" s="306"/>
      <c r="Q516" s="371"/>
      <c r="R516" s="371"/>
      <c r="S516" s="371"/>
      <c r="T516" s="371"/>
      <c r="U516" s="371"/>
      <c r="V516" s="371"/>
      <c r="W516" s="71"/>
      <c r="X516" s="71"/>
      <c r="Y516" s="71"/>
      <c r="Z516" s="71"/>
      <c r="AA516" s="71"/>
      <c r="AB516" s="71"/>
      <c r="AC516" s="71"/>
      <c r="AD516" s="71"/>
      <c r="AE516" s="71"/>
      <c r="AF516" s="71"/>
      <c r="AG516" s="371"/>
      <c r="AH516" s="371"/>
      <c r="AI516" s="371"/>
      <c r="AJ516" s="371"/>
      <c r="AK516" s="371"/>
      <c r="AL516" s="371"/>
      <c r="AM516" s="371"/>
      <c r="AN516" s="371"/>
      <c r="AO516" s="371"/>
      <c r="AP516" s="371"/>
      <c r="AQ516" s="371"/>
      <c r="AR516" s="371"/>
    </row>
    <row r="517" ht="17.25" spans="1:44">
      <c r="A517" s="283"/>
      <c r="B517" s="283"/>
      <c r="C517" s="283"/>
      <c r="D517" s="71"/>
      <c r="E517" s="296"/>
      <c r="F517" s="71"/>
      <c r="G517" s="71"/>
      <c r="H517" s="71"/>
      <c r="I517" s="54"/>
      <c r="J517" s="80"/>
      <c r="K517" s="306"/>
      <c r="L517" s="186"/>
      <c r="M517" s="306"/>
      <c r="N517" s="306"/>
      <c r="O517" s="306"/>
      <c r="P517" s="306"/>
      <c r="Q517" s="371"/>
      <c r="R517" s="371"/>
      <c r="S517" s="371"/>
      <c r="T517" s="371"/>
      <c r="U517" s="371"/>
      <c r="V517" s="371"/>
      <c r="W517" s="71"/>
      <c r="X517" s="71"/>
      <c r="Y517" s="71"/>
      <c r="Z517" s="71"/>
      <c r="AA517" s="71"/>
      <c r="AB517" s="71"/>
      <c r="AC517" s="71"/>
      <c r="AD517" s="71"/>
      <c r="AE517" s="71"/>
      <c r="AF517" s="71"/>
      <c r="AG517" s="371"/>
      <c r="AH517" s="371"/>
      <c r="AI517" s="371"/>
      <c r="AJ517" s="371"/>
      <c r="AK517" s="371"/>
      <c r="AL517" s="371"/>
      <c r="AM517" s="371"/>
      <c r="AN517" s="371"/>
      <c r="AO517" s="371"/>
      <c r="AP517" s="371"/>
      <c r="AQ517" s="371"/>
      <c r="AR517" s="371"/>
    </row>
    <row r="518" ht="17.25" spans="1:44">
      <c r="A518" s="283"/>
      <c r="B518" s="283"/>
      <c r="C518" s="283"/>
      <c r="D518" s="71"/>
      <c r="E518" s="296"/>
      <c r="F518" s="71"/>
      <c r="G518" s="71"/>
      <c r="H518" s="71"/>
      <c r="I518" s="54"/>
      <c r="J518" s="80"/>
      <c r="K518" s="306"/>
      <c r="L518" s="186"/>
      <c r="M518" s="306"/>
      <c r="N518" s="306"/>
      <c r="O518" s="306"/>
      <c r="P518" s="306"/>
      <c r="Q518" s="371"/>
      <c r="R518" s="371"/>
      <c r="S518" s="371"/>
      <c r="T518" s="371"/>
      <c r="U518" s="371"/>
      <c r="V518" s="371"/>
      <c r="W518" s="71"/>
      <c r="X518" s="71"/>
      <c r="Y518" s="71"/>
      <c r="Z518" s="71"/>
      <c r="AA518" s="71"/>
      <c r="AB518" s="71"/>
      <c r="AC518" s="71"/>
      <c r="AD518" s="71"/>
      <c r="AE518" s="71"/>
      <c r="AF518" s="71"/>
      <c r="AG518" s="371"/>
      <c r="AH518" s="371"/>
      <c r="AI518" s="371"/>
      <c r="AJ518" s="371"/>
      <c r="AK518" s="371"/>
      <c r="AL518" s="371"/>
      <c r="AM518" s="371"/>
      <c r="AN518" s="371"/>
      <c r="AO518" s="371"/>
      <c r="AP518" s="371"/>
      <c r="AQ518" s="371"/>
      <c r="AR518" s="371"/>
    </row>
    <row r="519" ht="17.25" spans="1:44">
      <c r="A519" s="283"/>
      <c r="B519" s="283"/>
      <c r="C519" s="283"/>
      <c r="D519" s="71"/>
      <c r="E519" s="296"/>
      <c r="F519" s="71"/>
      <c r="G519" s="71"/>
      <c r="H519" s="71"/>
      <c r="I519" s="54"/>
      <c r="J519" s="80"/>
      <c r="K519" s="306"/>
      <c r="L519" s="186"/>
      <c r="M519" s="306"/>
      <c r="N519" s="306"/>
      <c r="O519" s="306"/>
      <c r="P519" s="306"/>
      <c r="Q519" s="371"/>
      <c r="R519" s="371"/>
      <c r="S519" s="371"/>
      <c r="T519" s="371"/>
      <c r="U519" s="371"/>
      <c r="V519" s="371"/>
      <c r="W519" s="71"/>
      <c r="X519" s="71"/>
      <c r="Y519" s="71"/>
      <c r="Z519" s="71"/>
      <c r="AA519" s="71"/>
      <c r="AB519" s="71"/>
      <c r="AC519" s="71"/>
      <c r="AD519" s="71"/>
      <c r="AE519" s="71"/>
      <c r="AF519" s="71"/>
      <c r="AG519" s="371"/>
      <c r="AH519" s="371"/>
      <c r="AI519" s="371"/>
      <c r="AJ519" s="371"/>
      <c r="AK519" s="371"/>
      <c r="AL519" s="371"/>
      <c r="AM519" s="371"/>
      <c r="AN519" s="371"/>
      <c r="AO519" s="371"/>
      <c r="AP519" s="371"/>
      <c r="AQ519" s="371"/>
      <c r="AR519" s="371"/>
    </row>
    <row r="520" ht="17.25" spans="1:44">
      <c r="A520" s="283"/>
      <c r="B520" s="283"/>
      <c r="C520" s="283"/>
      <c r="D520" s="71"/>
      <c r="E520" s="296"/>
      <c r="F520" s="71"/>
      <c r="G520" s="71"/>
      <c r="H520" s="71"/>
      <c r="I520" s="54"/>
      <c r="J520" s="80"/>
      <c r="K520" s="306"/>
      <c r="L520" s="186"/>
      <c r="M520" s="306"/>
      <c r="N520" s="306"/>
      <c r="O520" s="306"/>
      <c r="P520" s="306"/>
      <c r="Q520" s="371"/>
      <c r="R520" s="371"/>
      <c r="S520" s="371"/>
      <c r="T520" s="371"/>
      <c r="U520" s="371"/>
      <c r="V520" s="371"/>
      <c r="W520" s="71"/>
      <c r="X520" s="71"/>
      <c r="Y520" s="71"/>
      <c r="Z520" s="71"/>
      <c r="AA520" s="71"/>
      <c r="AB520" s="71"/>
      <c r="AC520" s="71"/>
      <c r="AD520" s="71"/>
      <c r="AE520" s="71"/>
      <c r="AF520" s="71"/>
      <c r="AG520" s="371"/>
      <c r="AH520" s="371"/>
      <c r="AI520" s="371"/>
      <c r="AJ520" s="371"/>
      <c r="AK520" s="371"/>
      <c r="AL520" s="371"/>
      <c r="AM520" s="371"/>
      <c r="AN520" s="371"/>
      <c r="AO520" s="371"/>
      <c r="AP520" s="371"/>
      <c r="AQ520" s="371"/>
      <c r="AR520" s="371"/>
    </row>
    <row r="521" ht="17.25" spans="1:44">
      <c r="A521" s="283"/>
      <c r="B521" s="283"/>
      <c r="C521" s="283"/>
      <c r="D521" s="71"/>
      <c r="E521" s="296"/>
      <c r="F521" s="71"/>
      <c r="G521" s="71"/>
      <c r="H521" s="71"/>
      <c r="I521" s="54"/>
      <c r="J521" s="80"/>
      <c r="K521" s="306"/>
      <c r="L521" s="186"/>
      <c r="M521" s="306"/>
      <c r="N521" s="306"/>
      <c r="O521" s="306"/>
      <c r="P521" s="306"/>
      <c r="Q521" s="371"/>
      <c r="R521" s="371"/>
      <c r="S521" s="371"/>
      <c r="T521" s="371"/>
      <c r="U521" s="371"/>
      <c r="V521" s="371"/>
      <c r="W521" s="71"/>
      <c r="X521" s="71"/>
      <c r="Y521" s="71"/>
      <c r="Z521" s="71"/>
      <c r="AA521" s="71"/>
      <c r="AB521" s="71"/>
      <c r="AC521" s="71"/>
      <c r="AD521" s="71"/>
      <c r="AE521" s="71"/>
      <c r="AF521" s="71"/>
      <c r="AG521" s="371"/>
      <c r="AH521" s="371"/>
      <c r="AI521" s="371"/>
      <c r="AJ521" s="371"/>
      <c r="AK521" s="371"/>
      <c r="AL521" s="371"/>
      <c r="AM521" s="371"/>
      <c r="AN521" s="371"/>
      <c r="AO521" s="371"/>
      <c r="AP521" s="371"/>
      <c r="AQ521" s="371"/>
      <c r="AR521" s="371"/>
    </row>
    <row r="522" ht="17.25" spans="1:44">
      <c r="A522" s="283"/>
      <c r="B522" s="283"/>
      <c r="C522" s="283"/>
      <c r="D522" s="71"/>
      <c r="E522" s="296"/>
      <c r="F522" s="71"/>
      <c r="G522" s="71"/>
      <c r="H522" s="71"/>
      <c r="I522" s="54"/>
      <c r="J522" s="80"/>
      <c r="K522" s="306"/>
      <c r="L522" s="186"/>
      <c r="M522" s="306"/>
      <c r="N522" s="306"/>
      <c r="O522" s="306"/>
      <c r="P522" s="306"/>
      <c r="Q522" s="371"/>
      <c r="R522" s="371"/>
      <c r="S522" s="371"/>
      <c r="T522" s="371"/>
      <c r="U522" s="371"/>
      <c r="V522" s="371"/>
      <c r="W522" s="71"/>
      <c r="X522" s="71"/>
      <c r="Y522" s="71"/>
      <c r="Z522" s="71"/>
      <c r="AA522" s="71"/>
      <c r="AB522" s="71"/>
      <c r="AC522" s="71"/>
      <c r="AD522" s="71"/>
      <c r="AE522" s="71"/>
      <c r="AF522" s="71"/>
      <c r="AG522" s="371"/>
      <c r="AH522" s="371"/>
      <c r="AI522" s="371"/>
      <c r="AJ522" s="371"/>
      <c r="AK522" s="371"/>
      <c r="AL522" s="371"/>
      <c r="AM522" s="371"/>
      <c r="AN522" s="371"/>
      <c r="AO522" s="371"/>
      <c r="AP522" s="371"/>
      <c r="AQ522" s="371"/>
      <c r="AR522" s="371"/>
    </row>
    <row r="523" ht="17.25" spans="1:44">
      <c r="A523" s="283"/>
      <c r="B523" s="283"/>
      <c r="C523" s="283"/>
      <c r="D523" s="71"/>
      <c r="E523" s="296"/>
      <c r="F523" s="71"/>
      <c r="G523" s="71"/>
      <c r="H523" s="71"/>
      <c r="I523" s="54"/>
      <c r="J523" s="80"/>
      <c r="K523" s="306"/>
      <c r="L523" s="186"/>
      <c r="M523" s="306"/>
      <c r="N523" s="306"/>
      <c r="O523" s="306"/>
      <c r="P523" s="306"/>
      <c r="Q523" s="371"/>
      <c r="R523" s="371"/>
      <c r="S523" s="371"/>
      <c r="T523" s="371"/>
      <c r="U523" s="371"/>
      <c r="V523" s="371"/>
      <c r="W523" s="71"/>
      <c r="X523" s="71"/>
      <c r="Y523" s="71"/>
      <c r="Z523" s="71"/>
      <c r="AA523" s="71"/>
      <c r="AB523" s="71"/>
      <c r="AC523" s="71"/>
      <c r="AD523" s="71"/>
      <c r="AE523" s="71"/>
      <c r="AF523" s="71"/>
      <c r="AG523" s="371"/>
      <c r="AH523" s="371"/>
      <c r="AI523" s="371"/>
      <c r="AJ523" s="371"/>
      <c r="AK523" s="371"/>
      <c r="AL523" s="371"/>
      <c r="AM523" s="371"/>
      <c r="AN523" s="371"/>
      <c r="AO523" s="371"/>
      <c r="AP523" s="371"/>
      <c r="AQ523" s="371"/>
      <c r="AR523" s="371"/>
    </row>
    <row r="524" ht="17.25" spans="1:44">
      <c r="A524" s="283"/>
      <c r="B524" s="283"/>
      <c r="C524" s="283"/>
      <c r="D524" s="71"/>
      <c r="E524" s="296"/>
      <c r="F524" s="71"/>
      <c r="G524" s="71"/>
      <c r="H524" s="71"/>
      <c r="I524" s="54"/>
      <c r="J524" s="80"/>
      <c r="K524" s="306"/>
      <c r="L524" s="186"/>
      <c r="M524" s="306"/>
      <c r="N524" s="306"/>
      <c r="O524" s="306"/>
      <c r="P524" s="306"/>
      <c r="Q524" s="371"/>
      <c r="R524" s="371"/>
      <c r="S524" s="371"/>
      <c r="T524" s="371"/>
      <c r="U524" s="371"/>
      <c r="V524" s="371"/>
      <c r="W524" s="71"/>
      <c r="X524" s="71"/>
      <c r="Y524" s="71"/>
      <c r="Z524" s="71"/>
      <c r="AA524" s="71"/>
      <c r="AB524" s="71"/>
      <c r="AC524" s="71"/>
      <c r="AD524" s="71"/>
      <c r="AE524" s="71"/>
      <c r="AF524" s="71"/>
      <c r="AG524" s="371"/>
      <c r="AH524" s="371"/>
      <c r="AI524" s="371"/>
      <c r="AJ524" s="371"/>
      <c r="AK524" s="371"/>
      <c r="AL524" s="371"/>
      <c r="AM524" s="371"/>
      <c r="AN524" s="371"/>
      <c r="AO524" s="371"/>
      <c r="AP524" s="371"/>
      <c r="AQ524" s="371"/>
      <c r="AR524" s="371"/>
    </row>
    <row r="525" ht="17.25" spans="1:44">
      <c r="A525" s="283"/>
      <c r="B525" s="283"/>
      <c r="C525" s="283"/>
      <c r="D525" s="71"/>
      <c r="E525" s="296"/>
      <c r="F525" s="71"/>
      <c r="G525" s="71"/>
      <c r="H525" s="71"/>
      <c r="I525" s="54"/>
      <c r="J525" s="80"/>
      <c r="K525" s="306"/>
      <c r="L525" s="186"/>
      <c r="M525" s="306"/>
      <c r="N525" s="306"/>
      <c r="O525" s="306"/>
      <c r="P525" s="306"/>
      <c r="Q525" s="371"/>
      <c r="R525" s="371"/>
      <c r="S525" s="371"/>
      <c r="T525" s="371"/>
      <c r="U525" s="371"/>
      <c r="V525" s="371"/>
      <c r="W525" s="71"/>
      <c r="X525" s="71"/>
      <c r="Y525" s="71"/>
      <c r="Z525" s="71"/>
      <c r="AA525" s="71"/>
      <c r="AB525" s="71"/>
      <c r="AC525" s="71"/>
      <c r="AD525" s="71"/>
      <c r="AE525" s="71"/>
      <c r="AF525" s="71"/>
      <c r="AG525" s="371"/>
      <c r="AH525" s="371"/>
      <c r="AI525" s="371"/>
      <c r="AJ525" s="371"/>
      <c r="AK525" s="371"/>
      <c r="AL525" s="371"/>
      <c r="AM525" s="371"/>
      <c r="AN525" s="371"/>
      <c r="AO525" s="371"/>
      <c r="AP525" s="371"/>
      <c r="AQ525" s="371"/>
      <c r="AR525" s="371"/>
    </row>
    <row r="526" ht="17.25" spans="1:44">
      <c r="A526" s="283"/>
      <c r="B526" s="283"/>
      <c r="C526" s="283"/>
      <c r="D526" s="71"/>
      <c r="E526" s="296"/>
      <c r="F526" s="71"/>
      <c r="G526" s="71"/>
      <c r="H526" s="71"/>
      <c r="I526" s="54"/>
      <c r="J526" s="80"/>
      <c r="K526" s="306"/>
      <c r="L526" s="186"/>
      <c r="M526" s="306"/>
      <c r="N526" s="306"/>
      <c r="O526" s="306"/>
      <c r="P526" s="306"/>
      <c r="Q526" s="371"/>
      <c r="R526" s="371"/>
      <c r="S526" s="371"/>
      <c r="T526" s="371"/>
      <c r="U526" s="371"/>
      <c r="V526" s="371"/>
      <c r="W526" s="71"/>
      <c r="X526" s="71"/>
      <c r="Y526" s="71"/>
      <c r="Z526" s="71"/>
      <c r="AA526" s="71"/>
      <c r="AB526" s="71"/>
      <c r="AC526" s="71"/>
      <c r="AD526" s="71"/>
      <c r="AE526" s="71"/>
      <c r="AF526" s="71"/>
      <c r="AG526" s="371"/>
      <c r="AH526" s="371"/>
      <c r="AI526" s="371"/>
      <c r="AJ526" s="371"/>
      <c r="AK526" s="371"/>
      <c r="AL526" s="371"/>
      <c r="AM526" s="371"/>
      <c r="AN526" s="371"/>
      <c r="AO526" s="371"/>
      <c r="AP526" s="371"/>
      <c r="AQ526" s="371"/>
      <c r="AR526" s="371"/>
    </row>
    <row r="527" ht="17.25" spans="1:44">
      <c r="A527" s="283"/>
      <c r="B527" s="283"/>
      <c r="C527" s="283"/>
      <c r="D527" s="71"/>
      <c r="E527" s="296"/>
      <c r="F527" s="71"/>
      <c r="G527" s="71"/>
      <c r="H527" s="71"/>
      <c r="I527" s="54"/>
      <c r="J527" s="80"/>
      <c r="K527" s="306"/>
      <c r="L527" s="186"/>
      <c r="M527" s="306"/>
      <c r="N527" s="306"/>
      <c r="O527" s="306"/>
      <c r="P527" s="306"/>
      <c r="Q527" s="371"/>
      <c r="R527" s="371"/>
      <c r="S527" s="371"/>
      <c r="T527" s="371"/>
      <c r="U527" s="371"/>
      <c r="V527" s="371"/>
      <c r="W527" s="71"/>
      <c r="X527" s="71"/>
      <c r="Y527" s="71"/>
      <c r="Z527" s="71"/>
      <c r="AA527" s="71"/>
      <c r="AB527" s="71"/>
      <c r="AC527" s="71"/>
      <c r="AD527" s="71"/>
      <c r="AE527" s="71"/>
      <c r="AF527" s="71"/>
      <c r="AG527" s="371"/>
      <c r="AH527" s="371"/>
      <c r="AI527" s="371"/>
      <c r="AJ527" s="371"/>
      <c r="AK527" s="371"/>
      <c r="AL527" s="371"/>
      <c r="AM527" s="371"/>
      <c r="AN527" s="371"/>
      <c r="AO527" s="371"/>
      <c r="AP527" s="371"/>
      <c r="AQ527" s="371"/>
      <c r="AR527" s="371"/>
    </row>
    <row r="528" ht="17.25" spans="1:44">
      <c r="A528" s="283"/>
      <c r="B528" s="283"/>
      <c r="C528" s="283"/>
      <c r="D528" s="71"/>
      <c r="E528" s="296"/>
      <c r="F528" s="71"/>
      <c r="G528" s="71"/>
      <c r="H528" s="71"/>
      <c r="I528" s="54"/>
      <c r="J528" s="80"/>
      <c r="K528" s="306"/>
      <c r="L528" s="186"/>
      <c r="M528" s="306"/>
      <c r="N528" s="306"/>
      <c r="O528" s="306"/>
      <c r="P528" s="306"/>
      <c r="Q528" s="371"/>
      <c r="R528" s="371"/>
      <c r="S528" s="371"/>
      <c r="T528" s="371"/>
      <c r="U528" s="371"/>
      <c r="V528" s="371"/>
      <c r="W528" s="71"/>
      <c r="X528" s="71"/>
      <c r="Y528" s="71"/>
      <c r="Z528" s="71"/>
      <c r="AA528" s="71"/>
      <c r="AB528" s="71"/>
      <c r="AC528" s="71"/>
      <c r="AD528" s="71"/>
      <c r="AE528" s="71"/>
      <c r="AF528" s="71"/>
      <c r="AG528" s="371"/>
      <c r="AH528" s="371"/>
      <c r="AI528" s="371"/>
      <c r="AJ528" s="371"/>
      <c r="AK528" s="371"/>
      <c r="AL528" s="371"/>
      <c r="AM528" s="371"/>
      <c r="AN528" s="371"/>
      <c r="AO528" s="371"/>
      <c r="AP528" s="371"/>
      <c r="AQ528" s="371"/>
      <c r="AR528" s="371"/>
    </row>
    <row r="529" ht="17.25" spans="1:44">
      <c r="A529" s="283"/>
      <c r="B529" s="283"/>
      <c r="C529" s="283"/>
      <c r="D529" s="71"/>
      <c r="E529" s="296"/>
      <c r="F529" s="71"/>
      <c r="G529" s="71"/>
      <c r="H529" s="71"/>
      <c r="I529" s="54"/>
      <c r="J529" s="80"/>
      <c r="K529" s="306"/>
      <c r="L529" s="186"/>
      <c r="M529" s="306"/>
      <c r="N529" s="306"/>
      <c r="O529" s="306"/>
      <c r="P529" s="306"/>
      <c r="Q529" s="371"/>
      <c r="R529" s="371"/>
      <c r="S529" s="371"/>
      <c r="T529" s="371"/>
      <c r="U529" s="371"/>
      <c r="V529" s="371"/>
      <c r="W529" s="71"/>
      <c r="X529" s="71"/>
      <c r="Y529" s="71"/>
      <c r="Z529" s="71"/>
      <c r="AA529" s="71"/>
      <c r="AB529" s="71"/>
      <c r="AC529" s="71"/>
      <c r="AD529" s="71"/>
      <c r="AE529" s="71"/>
      <c r="AF529" s="71"/>
      <c r="AG529" s="371"/>
      <c r="AH529" s="371"/>
      <c r="AI529" s="371"/>
      <c r="AJ529" s="371"/>
      <c r="AK529" s="371"/>
      <c r="AL529" s="371"/>
      <c r="AM529" s="371"/>
      <c r="AN529" s="371"/>
      <c r="AO529" s="371"/>
      <c r="AP529" s="371"/>
      <c r="AQ529" s="371"/>
      <c r="AR529" s="371"/>
    </row>
    <row r="530" ht="17.25" spans="1:44">
      <c r="A530" s="283"/>
      <c r="B530" s="283"/>
      <c r="C530" s="283"/>
      <c r="D530" s="71"/>
      <c r="E530" s="296"/>
      <c r="F530" s="71"/>
      <c r="G530" s="71"/>
      <c r="H530" s="71"/>
      <c r="I530" s="54"/>
      <c r="J530" s="80"/>
      <c r="K530" s="306"/>
      <c r="L530" s="186"/>
      <c r="M530" s="306"/>
      <c r="N530" s="306"/>
      <c r="O530" s="306"/>
      <c r="P530" s="306"/>
      <c r="Q530" s="371"/>
      <c r="R530" s="371"/>
      <c r="S530" s="371"/>
      <c r="T530" s="371"/>
      <c r="U530" s="371"/>
      <c r="V530" s="371"/>
      <c r="W530" s="71"/>
      <c r="X530" s="71"/>
      <c r="Y530" s="71"/>
      <c r="Z530" s="71"/>
      <c r="AA530" s="71"/>
      <c r="AB530" s="71"/>
      <c r="AC530" s="71"/>
      <c r="AD530" s="71"/>
      <c r="AE530" s="71"/>
      <c r="AF530" s="71"/>
      <c r="AG530" s="371"/>
      <c r="AH530" s="371"/>
      <c r="AI530" s="371"/>
      <c r="AJ530" s="371"/>
      <c r="AK530" s="371"/>
      <c r="AL530" s="371"/>
      <c r="AM530" s="371"/>
      <c r="AN530" s="371"/>
      <c r="AO530" s="371"/>
      <c r="AP530" s="371"/>
      <c r="AQ530" s="371"/>
      <c r="AR530" s="371"/>
    </row>
    <row r="531" ht="17.25" spans="1:44">
      <c r="A531" s="283"/>
      <c r="B531" s="283"/>
      <c r="C531" s="283"/>
      <c r="D531" s="71"/>
      <c r="E531" s="296"/>
      <c r="F531" s="71"/>
      <c r="G531" s="71"/>
      <c r="H531" s="71"/>
      <c r="I531" s="54"/>
      <c r="J531" s="80"/>
      <c r="K531" s="306"/>
      <c r="L531" s="186"/>
      <c r="M531" s="306"/>
      <c r="N531" s="306"/>
      <c r="O531" s="306"/>
      <c r="P531" s="306"/>
      <c r="Q531" s="371"/>
      <c r="R531" s="371"/>
      <c r="S531" s="371"/>
      <c r="T531" s="371"/>
      <c r="U531" s="371"/>
      <c r="V531" s="371"/>
      <c r="W531" s="71"/>
      <c r="X531" s="71"/>
      <c r="Y531" s="71"/>
      <c r="Z531" s="71"/>
      <c r="AA531" s="71"/>
      <c r="AB531" s="71"/>
      <c r="AC531" s="71"/>
      <c r="AD531" s="71"/>
      <c r="AE531" s="71"/>
      <c r="AF531" s="71"/>
      <c r="AG531" s="371"/>
      <c r="AH531" s="371"/>
      <c r="AI531" s="371"/>
      <c r="AJ531" s="371"/>
      <c r="AK531" s="371"/>
      <c r="AL531" s="371"/>
      <c r="AM531" s="371"/>
      <c r="AN531" s="371"/>
      <c r="AO531" s="371"/>
      <c r="AP531" s="371"/>
      <c r="AQ531" s="371"/>
      <c r="AR531" s="371"/>
    </row>
    <row r="532" ht="17.25" spans="1:44">
      <c r="A532" s="283"/>
      <c r="B532" s="283"/>
      <c r="C532" s="283"/>
      <c r="D532" s="71"/>
      <c r="E532" s="296"/>
      <c r="F532" s="71"/>
      <c r="G532" s="71"/>
      <c r="H532" s="71"/>
      <c r="I532" s="54"/>
      <c r="J532" s="80"/>
      <c r="K532" s="306"/>
      <c r="L532" s="186"/>
      <c r="M532" s="306"/>
      <c r="N532" s="306"/>
      <c r="O532" s="306"/>
      <c r="P532" s="306"/>
      <c r="Q532" s="371"/>
      <c r="R532" s="371"/>
      <c r="S532" s="371"/>
      <c r="T532" s="371"/>
      <c r="U532" s="371"/>
      <c r="V532" s="371"/>
      <c r="W532" s="71"/>
      <c r="X532" s="71"/>
      <c r="Y532" s="71"/>
      <c r="Z532" s="71"/>
      <c r="AA532" s="71"/>
      <c r="AB532" s="71"/>
      <c r="AC532" s="71"/>
      <c r="AD532" s="71"/>
      <c r="AE532" s="71"/>
      <c r="AF532" s="71"/>
      <c r="AG532" s="371"/>
      <c r="AH532" s="371"/>
      <c r="AI532" s="371"/>
      <c r="AJ532" s="371"/>
      <c r="AK532" s="371"/>
      <c r="AL532" s="371"/>
      <c r="AM532" s="371"/>
      <c r="AN532" s="371"/>
      <c r="AO532" s="371"/>
      <c r="AP532" s="371"/>
      <c r="AQ532" s="371"/>
      <c r="AR532" s="371"/>
    </row>
    <row r="533" ht="17.25" spans="1:44">
      <c r="A533" s="283"/>
      <c r="B533" s="283"/>
      <c r="C533" s="283"/>
      <c r="D533" s="71"/>
      <c r="E533" s="296"/>
      <c r="F533" s="71"/>
      <c r="G533" s="71"/>
      <c r="H533" s="71"/>
      <c r="I533" s="54"/>
      <c r="J533" s="80"/>
      <c r="K533" s="306"/>
      <c r="L533" s="186"/>
      <c r="M533" s="306"/>
      <c r="N533" s="306"/>
      <c r="O533" s="306"/>
      <c r="P533" s="306"/>
      <c r="Q533" s="371"/>
      <c r="R533" s="371"/>
      <c r="S533" s="371"/>
      <c r="T533" s="371"/>
      <c r="U533" s="371"/>
      <c r="V533" s="371"/>
      <c r="W533" s="71"/>
      <c r="X533" s="71"/>
      <c r="Y533" s="71"/>
      <c r="Z533" s="71"/>
      <c r="AA533" s="71"/>
      <c r="AB533" s="71"/>
      <c r="AC533" s="71"/>
      <c r="AD533" s="71"/>
      <c r="AE533" s="71"/>
      <c r="AF533" s="71"/>
      <c r="AG533" s="371"/>
      <c r="AH533" s="371"/>
      <c r="AI533" s="371"/>
      <c r="AJ533" s="371"/>
      <c r="AK533" s="371"/>
      <c r="AL533" s="371"/>
      <c r="AM533" s="371"/>
      <c r="AN533" s="371"/>
      <c r="AO533" s="371"/>
      <c r="AP533" s="371"/>
      <c r="AQ533" s="371"/>
      <c r="AR533" s="371"/>
    </row>
    <row r="534" ht="17.25" spans="1:44">
      <c r="A534" s="283"/>
      <c r="B534" s="283"/>
      <c r="C534" s="283"/>
      <c r="D534" s="71"/>
      <c r="E534" s="296"/>
      <c r="F534" s="71"/>
      <c r="G534" s="71"/>
      <c r="H534" s="71"/>
      <c r="I534" s="54"/>
      <c r="J534" s="80"/>
      <c r="K534" s="306"/>
      <c r="L534" s="186"/>
      <c r="M534" s="306"/>
      <c r="N534" s="306"/>
      <c r="O534" s="306"/>
      <c r="P534" s="306"/>
      <c r="Q534" s="371"/>
      <c r="R534" s="371"/>
      <c r="S534" s="371"/>
      <c r="T534" s="371"/>
      <c r="U534" s="371"/>
      <c r="V534" s="371"/>
      <c r="W534" s="71"/>
      <c r="X534" s="71"/>
      <c r="Y534" s="71"/>
      <c r="Z534" s="71"/>
      <c r="AA534" s="71"/>
      <c r="AB534" s="71"/>
      <c r="AC534" s="71"/>
      <c r="AD534" s="71"/>
      <c r="AE534" s="71"/>
      <c r="AF534" s="71"/>
      <c r="AG534" s="371"/>
      <c r="AH534" s="371"/>
      <c r="AI534" s="371"/>
      <c r="AJ534" s="371"/>
      <c r="AK534" s="371"/>
      <c r="AL534" s="371"/>
      <c r="AM534" s="371"/>
      <c r="AN534" s="371"/>
      <c r="AO534" s="371"/>
      <c r="AP534" s="371"/>
      <c r="AQ534" s="371"/>
      <c r="AR534" s="371"/>
    </row>
    <row r="535" ht="17.25" spans="1:44">
      <c r="A535" s="283"/>
      <c r="B535" s="283"/>
      <c r="C535" s="283"/>
      <c r="D535" s="71"/>
      <c r="E535" s="296"/>
      <c r="F535" s="71"/>
      <c r="G535" s="71"/>
      <c r="H535" s="71"/>
      <c r="I535" s="54"/>
      <c r="J535" s="80"/>
      <c r="K535" s="306"/>
      <c r="L535" s="186"/>
      <c r="M535" s="306"/>
      <c r="N535" s="306"/>
      <c r="O535" s="306"/>
      <c r="P535" s="306"/>
      <c r="Q535" s="371"/>
      <c r="R535" s="371"/>
      <c r="S535" s="371"/>
      <c r="T535" s="371"/>
      <c r="U535" s="371"/>
      <c r="V535" s="371"/>
      <c r="W535" s="71"/>
      <c r="X535" s="71"/>
      <c r="Y535" s="71"/>
      <c r="Z535" s="71"/>
      <c r="AA535" s="71"/>
      <c r="AB535" s="71"/>
      <c r="AC535" s="71"/>
      <c r="AD535" s="71"/>
      <c r="AE535" s="71"/>
      <c r="AF535" s="71"/>
      <c r="AG535" s="371"/>
      <c r="AH535" s="371"/>
      <c r="AI535" s="371"/>
      <c r="AJ535" s="371"/>
      <c r="AK535" s="371"/>
      <c r="AL535" s="371"/>
      <c r="AM535" s="371"/>
      <c r="AN535" s="371"/>
      <c r="AO535" s="371"/>
      <c r="AP535" s="371"/>
      <c r="AQ535" s="371"/>
      <c r="AR535" s="371"/>
    </row>
    <row r="536" ht="17.25" spans="1:44">
      <c r="A536" s="283"/>
      <c r="B536" s="283"/>
      <c r="C536" s="283"/>
      <c r="D536" s="71"/>
      <c r="E536" s="296"/>
      <c r="F536" s="71"/>
      <c r="G536" s="71"/>
      <c r="H536" s="71"/>
      <c r="I536" s="54"/>
      <c r="J536" s="80"/>
      <c r="K536" s="306"/>
      <c r="L536" s="186"/>
      <c r="M536" s="306"/>
      <c r="N536" s="306"/>
      <c r="O536" s="306"/>
      <c r="P536" s="306"/>
      <c r="Q536" s="371"/>
      <c r="R536" s="371"/>
      <c r="S536" s="371"/>
      <c r="T536" s="371"/>
      <c r="U536" s="371"/>
      <c r="V536" s="371"/>
      <c r="W536" s="71"/>
      <c r="X536" s="71"/>
      <c r="Y536" s="71"/>
      <c r="Z536" s="71"/>
      <c r="AA536" s="71"/>
      <c r="AB536" s="71"/>
      <c r="AC536" s="71"/>
      <c r="AD536" s="71"/>
      <c r="AE536" s="71"/>
      <c r="AF536" s="71"/>
      <c r="AG536" s="371"/>
      <c r="AH536" s="371"/>
      <c r="AI536" s="371"/>
      <c r="AJ536" s="371"/>
      <c r="AK536" s="371"/>
      <c r="AL536" s="371"/>
      <c r="AM536" s="371"/>
      <c r="AN536" s="371"/>
      <c r="AO536" s="371"/>
      <c r="AP536" s="371"/>
      <c r="AQ536" s="371"/>
      <c r="AR536" s="371"/>
    </row>
    <row r="537" ht="17.25" spans="1:44">
      <c r="A537" s="283"/>
      <c r="B537" s="283"/>
      <c r="C537" s="283"/>
      <c r="D537" s="71"/>
      <c r="E537" s="296"/>
      <c r="F537" s="71"/>
      <c r="G537" s="71"/>
      <c r="H537" s="71"/>
      <c r="I537" s="54"/>
      <c r="J537" s="80"/>
      <c r="K537" s="306"/>
      <c r="L537" s="186"/>
      <c r="M537" s="306"/>
      <c r="N537" s="306"/>
      <c r="O537" s="306"/>
      <c r="P537" s="306"/>
      <c r="Q537" s="371"/>
      <c r="R537" s="371"/>
      <c r="S537" s="371"/>
      <c r="T537" s="371"/>
      <c r="U537" s="371"/>
      <c r="V537" s="371"/>
      <c r="W537" s="71"/>
      <c r="X537" s="71"/>
      <c r="Y537" s="71"/>
      <c r="Z537" s="71"/>
      <c r="AA537" s="71"/>
      <c r="AB537" s="71"/>
      <c r="AC537" s="71"/>
      <c r="AD537" s="71"/>
      <c r="AE537" s="71"/>
      <c r="AF537" s="71"/>
      <c r="AG537" s="371"/>
      <c r="AH537" s="371"/>
      <c r="AI537" s="371"/>
      <c r="AJ537" s="371"/>
      <c r="AK537" s="371"/>
      <c r="AL537" s="371"/>
      <c r="AM537" s="371"/>
      <c r="AN537" s="371"/>
      <c r="AO537" s="371"/>
      <c r="AP537" s="371"/>
      <c r="AQ537" s="371"/>
      <c r="AR537" s="371"/>
    </row>
    <row r="538" ht="17.25" spans="1:44">
      <c r="A538" s="283"/>
      <c r="B538" s="283"/>
      <c r="C538" s="283"/>
      <c r="D538" s="71"/>
      <c r="E538" s="296"/>
      <c r="F538" s="71"/>
      <c r="G538" s="71"/>
      <c r="H538" s="71"/>
      <c r="I538" s="54"/>
      <c r="J538" s="80"/>
      <c r="K538" s="306"/>
      <c r="L538" s="186"/>
      <c r="M538" s="306"/>
      <c r="N538" s="306"/>
      <c r="O538" s="306"/>
      <c r="P538" s="306"/>
      <c r="Q538" s="371"/>
      <c r="R538" s="371"/>
      <c r="S538" s="371"/>
      <c r="T538" s="371"/>
      <c r="U538" s="371"/>
      <c r="V538" s="371"/>
      <c r="W538" s="71"/>
      <c r="X538" s="71"/>
      <c r="Y538" s="71"/>
      <c r="Z538" s="71"/>
      <c r="AA538" s="71"/>
      <c r="AB538" s="71"/>
      <c r="AC538" s="71"/>
      <c r="AD538" s="71"/>
      <c r="AE538" s="71"/>
      <c r="AF538" s="71"/>
      <c r="AG538" s="371"/>
      <c r="AH538" s="371"/>
      <c r="AI538" s="371"/>
      <c r="AJ538" s="371"/>
      <c r="AK538" s="371"/>
      <c r="AL538" s="371"/>
      <c r="AM538" s="371"/>
      <c r="AN538" s="371"/>
      <c r="AO538" s="371"/>
      <c r="AP538" s="371"/>
      <c r="AQ538" s="371"/>
      <c r="AR538" s="371"/>
    </row>
    <row r="539" ht="17.25" spans="1:44">
      <c r="A539" s="283"/>
      <c r="B539" s="283"/>
      <c r="C539" s="283"/>
      <c r="D539" s="71"/>
      <c r="E539" s="296"/>
      <c r="F539" s="71"/>
      <c r="G539" s="71"/>
      <c r="H539" s="71"/>
      <c r="I539" s="54"/>
      <c r="J539" s="80"/>
      <c r="K539" s="306"/>
      <c r="L539" s="186"/>
      <c r="M539" s="306"/>
      <c r="N539" s="306"/>
      <c r="O539" s="306"/>
      <c r="P539" s="306"/>
      <c r="Q539" s="371"/>
      <c r="R539" s="371"/>
      <c r="S539" s="371"/>
      <c r="T539" s="371"/>
      <c r="U539" s="371"/>
      <c r="V539" s="371"/>
      <c r="W539" s="71"/>
      <c r="X539" s="71"/>
      <c r="Y539" s="71"/>
      <c r="Z539" s="71"/>
      <c r="AA539" s="71"/>
      <c r="AB539" s="71"/>
      <c r="AC539" s="71"/>
      <c r="AD539" s="71"/>
      <c r="AE539" s="71"/>
      <c r="AF539" s="71"/>
      <c r="AG539" s="371"/>
      <c r="AH539" s="371"/>
      <c r="AI539" s="371"/>
      <c r="AJ539" s="371"/>
      <c r="AK539" s="371"/>
      <c r="AL539" s="371"/>
      <c r="AM539" s="371"/>
      <c r="AN539" s="371"/>
      <c r="AO539" s="371"/>
      <c r="AP539" s="371"/>
      <c r="AQ539" s="371"/>
      <c r="AR539" s="371"/>
    </row>
    <row r="540" ht="17.25" spans="1:44">
      <c r="A540" s="283"/>
      <c r="B540" s="283"/>
      <c r="C540" s="283"/>
      <c r="D540" s="71"/>
      <c r="E540" s="296"/>
      <c r="F540" s="71"/>
      <c r="G540" s="71"/>
      <c r="H540" s="71"/>
      <c r="I540" s="54"/>
      <c r="J540" s="80"/>
      <c r="K540" s="306"/>
      <c r="L540" s="186"/>
      <c r="M540" s="306"/>
      <c r="N540" s="306"/>
      <c r="O540" s="306"/>
      <c r="P540" s="306"/>
      <c r="Q540" s="371"/>
      <c r="R540" s="371"/>
      <c r="S540" s="371"/>
      <c r="T540" s="371"/>
      <c r="U540" s="371"/>
      <c r="V540" s="371"/>
      <c r="W540" s="71"/>
      <c r="X540" s="71"/>
      <c r="Y540" s="71"/>
      <c r="Z540" s="71"/>
      <c r="AA540" s="71"/>
      <c r="AB540" s="71"/>
      <c r="AC540" s="71"/>
      <c r="AD540" s="71"/>
      <c r="AE540" s="71"/>
      <c r="AF540" s="71"/>
      <c r="AG540" s="371"/>
      <c r="AH540" s="371"/>
      <c r="AI540" s="371"/>
      <c r="AJ540" s="371"/>
      <c r="AK540" s="371"/>
      <c r="AL540" s="371"/>
      <c r="AM540" s="371"/>
      <c r="AN540" s="371"/>
      <c r="AO540" s="371"/>
      <c r="AP540" s="371"/>
      <c r="AQ540" s="371"/>
      <c r="AR540" s="371"/>
    </row>
    <row r="541" ht="17.25" spans="1:44">
      <c r="A541" s="283"/>
      <c r="B541" s="283"/>
      <c r="C541" s="283"/>
      <c r="D541" s="71"/>
      <c r="E541" s="296"/>
      <c r="F541" s="71"/>
      <c r="G541" s="71"/>
      <c r="H541" s="71"/>
      <c r="I541" s="54"/>
      <c r="J541" s="80"/>
      <c r="K541" s="306"/>
      <c r="L541" s="186"/>
      <c r="M541" s="306"/>
      <c r="N541" s="306"/>
      <c r="O541" s="306"/>
      <c r="P541" s="306"/>
      <c r="Q541" s="371"/>
      <c r="R541" s="371"/>
      <c r="S541" s="371"/>
      <c r="T541" s="371"/>
      <c r="U541" s="371"/>
      <c r="V541" s="371"/>
      <c r="W541" s="71"/>
      <c r="X541" s="71"/>
      <c r="Y541" s="71"/>
      <c r="Z541" s="71"/>
      <c r="AA541" s="71"/>
      <c r="AB541" s="71"/>
      <c r="AC541" s="71"/>
      <c r="AD541" s="71"/>
      <c r="AE541" s="71"/>
      <c r="AF541" s="71"/>
      <c r="AG541" s="371"/>
      <c r="AH541" s="371"/>
      <c r="AI541" s="371"/>
      <c r="AJ541" s="371"/>
      <c r="AK541" s="371"/>
      <c r="AL541" s="371"/>
      <c r="AM541" s="371"/>
      <c r="AN541" s="371"/>
      <c r="AO541" s="371"/>
      <c r="AP541" s="371"/>
      <c r="AQ541" s="371"/>
      <c r="AR541" s="371"/>
    </row>
    <row r="542" ht="17.25" spans="1:44">
      <c r="A542" s="283"/>
      <c r="B542" s="283"/>
      <c r="C542" s="283"/>
      <c r="D542" s="71"/>
      <c r="E542" s="296"/>
      <c r="F542" s="71"/>
      <c r="G542" s="71"/>
      <c r="H542" s="71"/>
      <c r="I542" s="54"/>
      <c r="J542" s="80"/>
      <c r="K542" s="306"/>
      <c r="L542" s="186"/>
      <c r="M542" s="306"/>
      <c r="N542" s="306"/>
      <c r="O542" s="306"/>
      <c r="P542" s="306"/>
      <c r="Q542" s="371"/>
      <c r="R542" s="371"/>
      <c r="S542" s="371"/>
      <c r="T542" s="371"/>
      <c r="U542" s="371"/>
      <c r="V542" s="371"/>
      <c r="W542" s="71"/>
      <c r="X542" s="71"/>
      <c r="Y542" s="71"/>
      <c r="Z542" s="71"/>
      <c r="AA542" s="71"/>
      <c r="AB542" s="71"/>
      <c r="AC542" s="71"/>
      <c r="AD542" s="71"/>
      <c r="AE542" s="71"/>
      <c r="AF542" s="71"/>
      <c r="AG542" s="371"/>
      <c r="AH542" s="371"/>
      <c r="AI542" s="371"/>
      <c r="AJ542" s="371"/>
      <c r="AK542" s="371"/>
      <c r="AL542" s="371"/>
      <c r="AM542" s="371"/>
      <c r="AN542" s="371"/>
      <c r="AO542" s="371"/>
      <c r="AP542" s="371"/>
      <c r="AQ542" s="371"/>
      <c r="AR542" s="371"/>
    </row>
    <row r="543" ht="17.25" spans="1:44">
      <c r="A543" s="283"/>
      <c r="B543" s="283"/>
      <c r="C543" s="283"/>
      <c r="D543" s="71"/>
      <c r="E543" s="296"/>
      <c r="F543" s="71"/>
      <c r="G543" s="71"/>
      <c r="H543" s="71"/>
      <c r="I543" s="54"/>
      <c r="J543" s="80"/>
      <c r="K543" s="306"/>
      <c r="L543" s="186"/>
      <c r="M543" s="306"/>
      <c r="N543" s="306"/>
      <c r="O543" s="306"/>
      <c r="P543" s="306"/>
      <c r="Q543" s="371"/>
      <c r="R543" s="371"/>
      <c r="S543" s="371"/>
      <c r="T543" s="371"/>
      <c r="U543" s="371"/>
      <c r="V543" s="371"/>
      <c r="W543" s="71"/>
      <c r="X543" s="71"/>
      <c r="Y543" s="71"/>
      <c r="Z543" s="71"/>
      <c r="AA543" s="71"/>
      <c r="AB543" s="71"/>
      <c r="AC543" s="71"/>
      <c r="AD543" s="71"/>
      <c r="AE543" s="71"/>
      <c r="AF543" s="71"/>
      <c r="AG543" s="371"/>
      <c r="AH543" s="371"/>
      <c r="AI543" s="371"/>
      <c r="AJ543" s="371"/>
      <c r="AK543" s="371"/>
      <c r="AL543" s="371"/>
      <c r="AM543" s="371"/>
      <c r="AN543" s="371"/>
      <c r="AO543" s="371"/>
      <c r="AP543" s="371"/>
      <c r="AQ543" s="371"/>
      <c r="AR543" s="371"/>
    </row>
    <row r="544" ht="17.25" spans="1:44">
      <c r="A544" s="283"/>
      <c r="B544" s="283"/>
      <c r="C544" s="283"/>
      <c r="D544" s="71"/>
      <c r="E544" s="296"/>
      <c r="F544" s="71"/>
      <c r="G544" s="71"/>
      <c r="H544" s="71"/>
      <c r="I544" s="54"/>
      <c r="J544" s="80"/>
      <c r="K544" s="306"/>
      <c r="L544" s="186"/>
      <c r="M544" s="306"/>
      <c r="N544" s="306"/>
      <c r="O544" s="306"/>
      <c r="P544" s="306"/>
      <c r="Q544" s="371"/>
      <c r="R544" s="371"/>
      <c r="S544" s="371"/>
      <c r="T544" s="371"/>
      <c r="U544" s="371"/>
      <c r="V544" s="371"/>
      <c r="W544" s="71"/>
      <c r="X544" s="71"/>
      <c r="Y544" s="71"/>
      <c r="Z544" s="71"/>
      <c r="AA544" s="71"/>
      <c r="AB544" s="71"/>
      <c r="AC544" s="71"/>
      <c r="AD544" s="71"/>
      <c r="AE544" s="71"/>
      <c r="AF544" s="71"/>
      <c r="AG544" s="371"/>
      <c r="AH544" s="371"/>
      <c r="AI544" s="371"/>
      <c r="AJ544" s="371"/>
      <c r="AK544" s="371"/>
      <c r="AL544" s="371"/>
      <c r="AM544" s="371"/>
      <c r="AN544" s="371"/>
      <c r="AO544" s="371"/>
      <c r="AP544" s="371"/>
      <c r="AQ544" s="371"/>
      <c r="AR544" s="371"/>
    </row>
    <row r="545" ht="17.25" spans="1:44">
      <c r="A545" s="283"/>
      <c r="B545" s="283"/>
      <c r="C545" s="283"/>
      <c r="D545" s="71"/>
      <c r="E545" s="296"/>
      <c r="F545" s="71"/>
      <c r="G545" s="71"/>
      <c r="H545" s="71"/>
      <c r="I545" s="54"/>
      <c r="J545" s="80"/>
      <c r="K545" s="306"/>
      <c r="L545" s="186"/>
      <c r="M545" s="306"/>
      <c r="N545" s="306"/>
      <c r="O545" s="306"/>
      <c r="P545" s="306"/>
      <c r="Q545" s="371"/>
      <c r="R545" s="371"/>
      <c r="S545" s="371"/>
      <c r="T545" s="371"/>
      <c r="U545" s="371"/>
      <c r="V545" s="371"/>
      <c r="W545" s="71"/>
      <c r="X545" s="71"/>
      <c r="Y545" s="71"/>
      <c r="Z545" s="71"/>
      <c r="AA545" s="71"/>
      <c r="AB545" s="71"/>
      <c r="AC545" s="71"/>
      <c r="AD545" s="71"/>
      <c r="AE545" s="71"/>
      <c r="AF545" s="71"/>
      <c r="AG545" s="371"/>
      <c r="AH545" s="371"/>
      <c r="AI545" s="371"/>
      <c r="AJ545" s="371"/>
      <c r="AK545" s="371"/>
      <c r="AL545" s="371"/>
      <c r="AM545" s="371"/>
      <c r="AN545" s="371"/>
      <c r="AO545" s="371"/>
      <c r="AP545" s="371"/>
      <c r="AQ545" s="371"/>
      <c r="AR545" s="371"/>
    </row>
    <row r="546" ht="17.25" spans="1:44">
      <c r="A546" s="283"/>
      <c r="B546" s="283"/>
      <c r="C546" s="283"/>
      <c r="D546" s="71"/>
      <c r="E546" s="296"/>
      <c r="F546" s="71"/>
      <c r="G546" s="71"/>
      <c r="H546" s="71"/>
      <c r="I546" s="54"/>
      <c r="J546" s="80"/>
      <c r="K546" s="306"/>
      <c r="L546" s="186"/>
      <c r="M546" s="306"/>
      <c r="N546" s="306"/>
      <c r="O546" s="306"/>
      <c r="P546" s="306"/>
      <c r="Q546" s="371"/>
      <c r="R546" s="371"/>
      <c r="S546" s="371"/>
      <c r="T546" s="371"/>
      <c r="U546" s="371"/>
      <c r="V546" s="371"/>
      <c r="W546" s="71"/>
      <c r="X546" s="71"/>
      <c r="Y546" s="71"/>
      <c r="Z546" s="71"/>
      <c r="AA546" s="71"/>
      <c r="AB546" s="71"/>
      <c r="AC546" s="71"/>
      <c r="AD546" s="71"/>
      <c r="AE546" s="71"/>
      <c r="AF546" s="71"/>
      <c r="AG546" s="371"/>
      <c r="AH546" s="371"/>
      <c r="AI546" s="371"/>
      <c r="AJ546" s="371"/>
      <c r="AK546" s="371"/>
      <c r="AL546" s="371"/>
      <c r="AM546" s="371"/>
      <c r="AN546" s="371"/>
      <c r="AO546" s="371"/>
      <c r="AP546" s="371"/>
      <c r="AQ546" s="371"/>
      <c r="AR546" s="371"/>
    </row>
    <row r="547" ht="17.25" spans="1:44">
      <c r="A547" s="283"/>
      <c r="B547" s="283"/>
      <c r="C547" s="283"/>
      <c r="D547" s="71"/>
      <c r="E547" s="296"/>
      <c r="F547" s="71"/>
      <c r="G547" s="71"/>
      <c r="H547" s="71"/>
      <c r="I547" s="54"/>
      <c r="J547" s="80"/>
      <c r="K547" s="306"/>
      <c r="L547" s="186"/>
      <c r="M547" s="306"/>
      <c r="N547" s="306"/>
      <c r="O547" s="306"/>
      <c r="P547" s="306"/>
      <c r="Q547" s="371"/>
      <c r="R547" s="371"/>
      <c r="S547" s="371"/>
      <c r="T547" s="371"/>
      <c r="U547" s="371"/>
      <c r="V547" s="371"/>
      <c r="W547" s="71"/>
      <c r="X547" s="71"/>
      <c r="Y547" s="71"/>
      <c r="Z547" s="71"/>
      <c r="AA547" s="71"/>
      <c r="AB547" s="71"/>
      <c r="AC547" s="71"/>
      <c r="AD547" s="71"/>
      <c r="AE547" s="71"/>
      <c r="AF547" s="71"/>
      <c r="AG547" s="371"/>
      <c r="AH547" s="371"/>
      <c r="AI547" s="371"/>
      <c r="AJ547" s="371"/>
      <c r="AK547" s="371"/>
      <c r="AL547" s="371"/>
      <c r="AM547" s="371"/>
      <c r="AN547" s="371"/>
      <c r="AO547" s="371"/>
      <c r="AP547" s="371"/>
      <c r="AQ547" s="371"/>
      <c r="AR547" s="371"/>
    </row>
    <row r="548" ht="17.25" spans="1:44">
      <c r="A548" s="283"/>
      <c r="B548" s="283"/>
      <c r="C548" s="283"/>
      <c r="D548" s="71"/>
      <c r="E548" s="296"/>
      <c r="F548" s="71"/>
      <c r="G548" s="71"/>
      <c r="H548" s="71"/>
      <c r="I548" s="54"/>
      <c r="J548" s="80"/>
      <c r="K548" s="306"/>
      <c r="L548" s="186"/>
      <c r="M548" s="306"/>
      <c r="N548" s="306"/>
      <c r="O548" s="306"/>
      <c r="P548" s="306"/>
      <c r="Q548" s="371"/>
      <c r="R548" s="371"/>
      <c r="S548" s="371"/>
      <c r="T548" s="371"/>
      <c r="U548" s="371"/>
      <c r="V548" s="371"/>
      <c r="W548" s="71"/>
      <c r="X548" s="71"/>
      <c r="Y548" s="71"/>
      <c r="Z548" s="71"/>
      <c r="AA548" s="71"/>
      <c r="AB548" s="71"/>
      <c r="AC548" s="71"/>
      <c r="AD548" s="71"/>
      <c r="AE548" s="71"/>
      <c r="AF548" s="71"/>
      <c r="AG548" s="371"/>
      <c r="AH548" s="371"/>
      <c r="AI548" s="371"/>
      <c r="AJ548" s="371"/>
      <c r="AK548" s="371"/>
      <c r="AL548" s="371"/>
      <c r="AM548" s="371"/>
      <c r="AN548" s="371"/>
      <c r="AO548" s="371"/>
      <c r="AP548" s="371"/>
      <c r="AQ548" s="371"/>
      <c r="AR548" s="371"/>
    </row>
    <row r="549" ht="17.25" spans="1:44">
      <c r="A549" s="283"/>
      <c r="B549" s="283"/>
      <c r="C549" s="283"/>
      <c r="D549" s="71"/>
      <c r="E549" s="296"/>
      <c r="F549" s="71"/>
      <c r="G549" s="71"/>
      <c r="H549" s="71"/>
      <c r="I549" s="54"/>
      <c r="J549" s="80"/>
      <c r="K549" s="306"/>
      <c r="L549" s="186"/>
      <c r="M549" s="306"/>
      <c r="N549" s="306"/>
      <c r="O549" s="306"/>
      <c r="P549" s="306"/>
      <c r="Q549" s="371"/>
      <c r="R549" s="371"/>
      <c r="S549" s="371"/>
      <c r="T549" s="371"/>
      <c r="U549" s="371"/>
      <c r="V549" s="371"/>
      <c r="W549" s="71"/>
      <c r="X549" s="71"/>
      <c r="Y549" s="71"/>
      <c r="Z549" s="71"/>
      <c r="AA549" s="71"/>
      <c r="AB549" s="71"/>
      <c r="AC549" s="71"/>
      <c r="AD549" s="71"/>
      <c r="AE549" s="71"/>
      <c r="AF549" s="71"/>
      <c r="AG549" s="371"/>
      <c r="AH549" s="371"/>
      <c r="AI549" s="371"/>
      <c r="AJ549" s="371"/>
      <c r="AK549" s="371"/>
      <c r="AL549" s="371"/>
      <c r="AM549" s="371"/>
      <c r="AN549" s="371"/>
      <c r="AO549" s="371"/>
      <c r="AP549" s="371"/>
      <c r="AQ549" s="371"/>
      <c r="AR549" s="371"/>
    </row>
    <row r="550" ht="17.25" spans="1:44">
      <c r="A550" s="283"/>
      <c r="B550" s="283"/>
      <c r="C550" s="283"/>
      <c r="D550" s="71"/>
      <c r="E550" s="296"/>
      <c r="F550" s="71"/>
      <c r="G550" s="71"/>
      <c r="H550" s="71"/>
      <c r="I550" s="54"/>
      <c r="J550" s="80"/>
      <c r="K550" s="306"/>
      <c r="L550" s="186"/>
      <c r="M550" s="306"/>
      <c r="N550" s="306"/>
      <c r="O550" s="306"/>
      <c r="P550" s="306"/>
      <c r="Q550" s="371"/>
      <c r="R550" s="371"/>
      <c r="S550" s="371"/>
      <c r="T550" s="371"/>
      <c r="U550" s="371"/>
      <c r="V550" s="371"/>
      <c r="W550" s="71"/>
      <c r="X550" s="71"/>
      <c r="Y550" s="71"/>
      <c r="Z550" s="71"/>
      <c r="AA550" s="71"/>
      <c r="AB550" s="71"/>
      <c r="AC550" s="71"/>
      <c r="AD550" s="71"/>
      <c r="AE550" s="71"/>
      <c r="AF550" s="71"/>
      <c r="AG550" s="371"/>
      <c r="AH550" s="371"/>
      <c r="AI550" s="371"/>
      <c r="AJ550" s="371"/>
      <c r="AK550" s="371"/>
      <c r="AL550" s="371"/>
      <c r="AM550" s="371"/>
      <c r="AN550" s="371"/>
      <c r="AO550" s="371"/>
      <c r="AP550" s="371"/>
      <c r="AQ550" s="371"/>
      <c r="AR550" s="371"/>
    </row>
    <row r="551" ht="17.25" spans="1:44">
      <c r="A551" s="283"/>
      <c r="B551" s="283"/>
      <c r="C551" s="283"/>
      <c r="D551" s="71"/>
      <c r="E551" s="296"/>
      <c r="F551" s="71"/>
      <c r="G551" s="71"/>
      <c r="H551" s="71"/>
      <c r="I551" s="54"/>
      <c r="J551" s="80"/>
      <c r="K551" s="306"/>
      <c r="L551" s="186"/>
      <c r="M551" s="306"/>
      <c r="N551" s="306"/>
      <c r="O551" s="306"/>
      <c r="P551" s="306"/>
      <c r="Q551" s="371"/>
      <c r="R551" s="371"/>
      <c r="S551" s="371"/>
      <c r="T551" s="371"/>
      <c r="U551" s="371"/>
      <c r="V551" s="371"/>
      <c r="W551" s="71"/>
      <c r="X551" s="71"/>
      <c r="Y551" s="71"/>
      <c r="Z551" s="71"/>
      <c r="AA551" s="71"/>
      <c r="AB551" s="71"/>
      <c r="AC551" s="71"/>
      <c r="AD551" s="71"/>
      <c r="AE551" s="71"/>
      <c r="AF551" s="71"/>
      <c r="AG551" s="371"/>
      <c r="AH551" s="371"/>
      <c r="AI551" s="371"/>
      <c r="AJ551" s="371"/>
      <c r="AK551" s="371"/>
      <c r="AL551" s="371"/>
      <c r="AM551" s="371"/>
      <c r="AN551" s="371"/>
      <c r="AO551" s="371"/>
      <c r="AP551" s="371"/>
      <c r="AQ551" s="371"/>
      <c r="AR551" s="371"/>
    </row>
    <row r="552" ht="17.25" spans="1:44">
      <c r="A552" s="283"/>
      <c r="B552" s="283"/>
      <c r="C552" s="283"/>
      <c r="D552" s="71"/>
      <c r="E552" s="296"/>
      <c r="F552" s="71"/>
      <c r="G552" s="71"/>
      <c r="H552" s="71"/>
      <c r="I552" s="54"/>
      <c r="J552" s="80"/>
      <c r="K552" s="306"/>
      <c r="L552" s="186"/>
      <c r="M552" s="306"/>
      <c r="N552" s="306"/>
      <c r="O552" s="306"/>
      <c r="P552" s="306"/>
      <c r="Q552" s="371"/>
      <c r="R552" s="371"/>
      <c r="S552" s="371"/>
      <c r="T552" s="371"/>
      <c r="U552" s="371"/>
      <c r="V552" s="371"/>
      <c r="W552" s="71"/>
      <c r="X552" s="71"/>
      <c r="Y552" s="71"/>
      <c r="Z552" s="71"/>
      <c r="AA552" s="71"/>
      <c r="AB552" s="71"/>
      <c r="AC552" s="71"/>
      <c r="AD552" s="71"/>
      <c r="AE552" s="71"/>
      <c r="AF552" s="71"/>
      <c r="AG552" s="371"/>
      <c r="AH552" s="371"/>
      <c r="AI552" s="371"/>
      <c r="AJ552" s="371"/>
      <c r="AK552" s="371"/>
      <c r="AL552" s="371"/>
      <c r="AM552" s="371"/>
      <c r="AN552" s="371"/>
      <c r="AO552" s="371"/>
      <c r="AP552" s="371"/>
      <c r="AQ552" s="371"/>
      <c r="AR552" s="371"/>
    </row>
    <row r="553" ht="17.25" spans="1:44">
      <c r="A553" s="283"/>
      <c r="B553" s="283"/>
      <c r="C553" s="283"/>
      <c r="D553" s="71"/>
      <c r="E553" s="296"/>
      <c r="F553" s="71"/>
      <c r="G553" s="71"/>
      <c r="H553" s="71"/>
      <c r="I553" s="54"/>
      <c r="J553" s="80"/>
      <c r="K553" s="306"/>
      <c r="L553" s="186"/>
      <c r="M553" s="306"/>
      <c r="N553" s="306"/>
      <c r="O553" s="306"/>
      <c r="P553" s="306"/>
      <c r="Q553" s="371"/>
      <c r="R553" s="371"/>
      <c r="S553" s="371"/>
      <c r="T553" s="371"/>
      <c r="U553" s="371"/>
      <c r="V553" s="371"/>
      <c r="W553" s="71"/>
      <c r="X553" s="71"/>
      <c r="Y553" s="71"/>
      <c r="Z553" s="71"/>
      <c r="AA553" s="71"/>
      <c r="AB553" s="71"/>
      <c r="AC553" s="71"/>
      <c r="AD553" s="71"/>
      <c r="AE553" s="71"/>
      <c r="AF553" s="71"/>
      <c r="AG553" s="371"/>
      <c r="AH553" s="371"/>
      <c r="AI553" s="371"/>
      <c r="AJ553" s="371"/>
      <c r="AK553" s="371"/>
      <c r="AL553" s="371"/>
      <c r="AM553" s="371"/>
      <c r="AN553" s="371"/>
      <c r="AO553" s="371"/>
      <c r="AP553" s="371"/>
      <c r="AQ553" s="371"/>
      <c r="AR553" s="371"/>
    </row>
    <row r="554" ht="17.25" spans="1:44">
      <c r="A554" s="283"/>
      <c r="B554" s="283"/>
      <c r="C554" s="283"/>
      <c r="D554" s="71"/>
      <c r="E554" s="296"/>
      <c r="F554" s="71"/>
      <c r="G554" s="71"/>
      <c r="H554" s="71"/>
      <c r="I554" s="54"/>
      <c r="J554" s="80"/>
      <c r="K554" s="306"/>
      <c r="L554" s="186"/>
      <c r="M554" s="306"/>
      <c r="N554" s="306"/>
      <c r="O554" s="306"/>
      <c r="P554" s="306"/>
      <c r="Q554" s="371"/>
      <c r="R554" s="371"/>
      <c r="S554" s="371"/>
      <c r="T554" s="371"/>
      <c r="U554" s="371"/>
      <c r="V554" s="371"/>
      <c r="W554" s="71"/>
      <c r="X554" s="71"/>
      <c r="Y554" s="71"/>
      <c r="Z554" s="71"/>
      <c r="AA554" s="71"/>
      <c r="AB554" s="71"/>
      <c r="AC554" s="71"/>
      <c r="AD554" s="71"/>
      <c r="AE554" s="71"/>
      <c r="AF554" s="71"/>
      <c r="AG554" s="371"/>
      <c r="AH554" s="371"/>
      <c r="AI554" s="371"/>
      <c r="AJ554" s="371"/>
      <c r="AK554" s="371"/>
      <c r="AL554" s="371"/>
      <c r="AM554" s="371"/>
      <c r="AN554" s="371"/>
      <c r="AO554" s="371"/>
      <c r="AP554" s="371"/>
      <c r="AQ554" s="371"/>
      <c r="AR554" s="371"/>
    </row>
    <row r="555" ht="17.25" spans="1:44">
      <c r="A555" s="283"/>
      <c r="B555" s="283"/>
      <c r="C555" s="283"/>
      <c r="D555" s="71"/>
      <c r="E555" s="296"/>
      <c r="F555" s="71"/>
      <c r="G555" s="71"/>
      <c r="H555" s="71"/>
      <c r="I555" s="54"/>
      <c r="J555" s="80"/>
      <c r="K555" s="306"/>
      <c r="L555" s="186"/>
      <c r="M555" s="306"/>
      <c r="N555" s="306"/>
      <c r="O555" s="306"/>
      <c r="P555" s="306"/>
      <c r="Q555" s="371"/>
      <c r="R555" s="371"/>
      <c r="S555" s="371"/>
      <c r="T555" s="371"/>
      <c r="U555" s="371"/>
      <c r="V555" s="371"/>
      <c r="W555" s="71"/>
      <c r="X555" s="71"/>
      <c r="Y555" s="71"/>
      <c r="Z555" s="71"/>
      <c r="AA555" s="71"/>
      <c r="AB555" s="71"/>
      <c r="AC555" s="71"/>
      <c r="AD555" s="71"/>
      <c r="AE555" s="71"/>
      <c r="AF555" s="71"/>
      <c r="AG555" s="371"/>
      <c r="AH555" s="371"/>
      <c r="AI555" s="371"/>
      <c r="AJ555" s="371"/>
      <c r="AK555" s="371"/>
      <c r="AL555" s="371"/>
      <c r="AM555" s="371"/>
      <c r="AN555" s="371"/>
      <c r="AO555" s="371"/>
      <c r="AP555" s="371"/>
      <c r="AQ555" s="371"/>
      <c r="AR555" s="371"/>
    </row>
    <row r="556" ht="17.25" spans="1:44">
      <c r="A556" s="283"/>
      <c r="B556" s="283"/>
      <c r="C556" s="283"/>
      <c r="D556" s="71"/>
      <c r="E556" s="296"/>
      <c r="F556" s="71"/>
      <c r="G556" s="71"/>
      <c r="H556" s="71"/>
      <c r="I556" s="54"/>
      <c r="J556" s="80"/>
      <c r="K556" s="306"/>
      <c r="L556" s="186"/>
      <c r="M556" s="306"/>
      <c r="N556" s="306"/>
      <c r="O556" s="306"/>
      <c r="P556" s="306"/>
      <c r="Q556" s="371"/>
      <c r="R556" s="371"/>
      <c r="S556" s="371"/>
      <c r="T556" s="371"/>
      <c r="U556" s="371"/>
      <c r="V556" s="371"/>
      <c r="W556" s="71"/>
      <c r="X556" s="71"/>
      <c r="Y556" s="71"/>
      <c r="Z556" s="71"/>
      <c r="AA556" s="71"/>
      <c r="AB556" s="71"/>
      <c r="AC556" s="71"/>
      <c r="AD556" s="71"/>
      <c r="AE556" s="71"/>
      <c r="AF556" s="71"/>
      <c r="AG556" s="371"/>
      <c r="AH556" s="371"/>
      <c r="AI556" s="371"/>
      <c r="AJ556" s="371"/>
      <c r="AK556" s="371"/>
      <c r="AL556" s="371"/>
      <c r="AM556" s="371"/>
      <c r="AN556" s="371"/>
      <c r="AO556" s="371"/>
      <c r="AP556" s="371"/>
      <c r="AQ556" s="371"/>
      <c r="AR556" s="371"/>
    </row>
    <row r="557" ht="17.25" spans="1:44">
      <c r="A557" s="283"/>
      <c r="B557" s="283"/>
      <c r="C557" s="283"/>
      <c r="D557" s="71"/>
      <c r="E557" s="296"/>
      <c r="F557" s="71"/>
      <c r="G557" s="71"/>
      <c r="H557" s="71"/>
      <c r="I557" s="54"/>
      <c r="J557" s="80"/>
      <c r="K557" s="306"/>
      <c r="L557" s="186"/>
      <c r="M557" s="306"/>
      <c r="N557" s="306"/>
      <c r="O557" s="306"/>
      <c r="P557" s="306"/>
      <c r="Q557" s="371"/>
      <c r="R557" s="371"/>
      <c r="S557" s="371"/>
      <c r="T557" s="371"/>
      <c r="U557" s="371"/>
      <c r="V557" s="371"/>
      <c r="W557" s="71"/>
      <c r="X557" s="71"/>
      <c r="Y557" s="71"/>
      <c r="Z557" s="71"/>
      <c r="AA557" s="71"/>
      <c r="AB557" s="71"/>
      <c r="AC557" s="71"/>
      <c r="AD557" s="71"/>
      <c r="AE557" s="71"/>
      <c r="AF557" s="71"/>
      <c r="AG557" s="371"/>
      <c r="AH557" s="371"/>
      <c r="AI557" s="371"/>
      <c r="AJ557" s="371"/>
      <c r="AK557" s="371"/>
      <c r="AL557" s="371"/>
      <c r="AM557" s="371"/>
      <c r="AN557" s="371"/>
      <c r="AO557" s="371"/>
      <c r="AP557" s="371"/>
      <c r="AQ557" s="371"/>
      <c r="AR557" s="371"/>
    </row>
    <row r="558" ht="17.25" spans="1:44">
      <c r="A558" s="283"/>
      <c r="B558" s="283"/>
      <c r="C558" s="283"/>
      <c r="D558" s="71"/>
      <c r="E558" s="296"/>
      <c r="F558" s="71"/>
      <c r="G558" s="71"/>
      <c r="H558" s="71"/>
      <c r="I558" s="54"/>
      <c r="J558" s="80"/>
      <c r="K558" s="306"/>
      <c r="L558" s="186"/>
      <c r="M558" s="306"/>
      <c r="N558" s="306"/>
      <c r="O558" s="306"/>
      <c r="P558" s="306"/>
      <c r="Q558" s="371"/>
      <c r="R558" s="371"/>
      <c r="S558" s="371"/>
      <c r="T558" s="371"/>
      <c r="U558" s="371"/>
      <c r="V558" s="371"/>
      <c r="W558" s="71"/>
      <c r="X558" s="71"/>
      <c r="Y558" s="71"/>
      <c r="Z558" s="71"/>
      <c r="AA558" s="71"/>
      <c r="AB558" s="71"/>
      <c r="AC558" s="71"/>
      <c r="AD558" s="71"/>
      <c r="AE558" s="71"/>
      <c r="AF558" s="71"/>
      <c r="AG558" s="371"/>
      <c r="AH558" s="371"/>
      <c r="AI558" s="371"/>
      <c r="AJ558" s="371"/>
      <c r="AK558" s="371"/>
      <c r="AL558" s="371"/>
      <c r="AM558" s="371"/>
      <c r="AN558" s="371"/>
      <c r="AO558" s="371"/>
      <c r="AP558" s="371"/>
      <c r="AQ558" s="371"/>
      <c r="AR558" s="371"/>
    </row>
    <row r="559" ht="17.25" spans="1:44">
      <c r="A559" s="283"/>
      <c r="B559" s="283"/>
      <c r="C559" s="283"/>
      <c r="D559" s="71"/>
      <c r="E559" s="296"/>
      <c r="F559" s="71"/>
      <c r="G559" s="71"/>
      <c r="H559" s="71"/>
      <c r="I559" s="54"/>
      <c r="J559" s="80"/>
      <c r="K559" s="306"/>
      <c r="L559" s="186"/>
      <c r="M559" s="306"/>
      <c r="N559" s="306"/>
      <c r="O559" s="306"/>
      <c r="P559" s="306"/>
      <c r="Q559" s="371"/>
      <c r="R559" s="371"/>
      <c r="S559" s="371"/>
      <c r="T559" s="371"/>
      <c r="U559" s="371"/>
      <c r="V559" s="371"/>
      <c r="W559" s="71"/>
      <c r="X559" s="71"/>
      <c r="Y559" s="71"/>
      <c r="Z559" s="71"/>
      <c r="AA559" s="71"/>
      <c r="AB559" s="71"/>
      <c r="AC559" s="71"/>
      <c r="AD559" s="71"/>
      <c r="AE559" s="71"/>
      <c r="AF559" s="71"/>
      <c r="AG559" s="371"/>
      <c r="AH559" s="371"/>
      <c r="AI559" s="371"/>
      <c r="AJ559" s="371"/>
      <c r="AK559" s="371"/>
      <c r="AL559" s="371"/>
      <c r="AM559" s="371"/>
      <c r="AN559" s="371"/>
      <c r="AO559" s="371"/>
      <c r="AP559" s="371"/>
      <c r="AQ559" s="371"/>
      <c r="AR559" s="371"/>
    </row>
    <row r="560" ht="17.25" spans="1:44">
      <c r="A560" s="283"/>
      <c r="B560" s="283"/>
      <c r="C560" s="283"/>
      <c r="D560" s="71"/>
      <c r="E560" s="296"/>
      <c r="F560" s="71"/>
      <c r="G560" s="71"/>
      <c r="H560" s="71"/>
      <c r="I560" s="54"/>
      <c r="J560" s="80"/>
      <c r="K560" s="306"/>
      <c r="L560" s="186"/>
      <c r="M560" s="306"/>
      <c r="N560" s="306"/>
      <c r="O560" s="306"/>
      <c r="P560" s="306"/>
      <c r="Q560" s="371"/>
      <c r="R560" s="371"/>
      <c r="S560" s="371"/>
      <c r="T560" s="371"/>
      <c r="U560" s="371"/>
      <c r="V560" s="371"/>
      <c r="W560" s="71"/>
      <c r="X560" s="71"/>
      <c r="Y560" s="71"/>
      <c r="Z560" s="71"/>
      <c r="AA560" s="71"/>
      <c r="AB560" s="71"/>
      <c r="AC560" s="71"/>
      <c r="AD560" s="71"/>
      <c r="AE560" s="71"/>
      <c r="AF560" s="71"/>
      <c r="AG560" s="371"/>
      <c r="AH560" s="371"/>
      <c r="AI560" s="371"/>
      <c r="AJ560" s="371"/>
      <c r="AK560" s="371"/>
      <c r="AL560" s="371"/>
      <c r="AM560" s="371"/>
      <c r="AN560" s="371"/>
      <c r="AO560" s="371"/>
      <c r="AP560" s="371"/>
      <c r="AQ560" s="371"/>
      <c r="AR560" s="371"/>
    </row>
    <row r="561" ht="17.25" spans="1:44">
      <c r="A561" s="283"/>
      <c r="B561" s="283"/>
      <c r="C561" s="283"/>
      <c r="D561" s="71"/>
      <c r="E561" s="296"/>
      <c r="F561" s="71"/>
      <c r="G561" s="71"/>
      <c r="H561" s="71"/>
      <c r="I561" s="54"/>
      <c r="J561" s="80"/>
      <c r="K561" s="306"/>
      <c r="L561" s="186"/>
      <c r="M561" s="306"/>
      <c r="N561" s="306"/>
      <c r="O561" s="306"/>
      <c r="P561" s="306"/>
      <c r="Q561" s="371"/>
      <c r="R561" s="371"/>
      <c r="S561" s="371"/>
      <c r="T561" s="371"/>
      <c r="U561" s="371"/>
      <c r="V561" s="371"/>
      <c r="W561" s="71"/>
      <c r="X561" s="71"/>
      <c r="Y561" s="71"/>
      <c r="Z561" s="71"/>
      <c r="AA561" s="71"/>
      <c r="AB561" s="71"/>
      <c r="AC561" s="71"/>
      <c r="AD561" s="71"/>
      <c r="AE561" s="71"/>
      <c r="AF561" s="71"/>
      <c r="AG561" s="371"/>
      <c r="AH561" s="371"/>
      <c r="AI561" s="371"/>
      <c r="AJ561" s="371"/>
      <c r="AK561" s="371"/>
      <c r="AL561" s="371"/>
      <c r="AM561" s="371"/>
      <c r="AN561" s="371"/>
      <c r="AO561" s="371"/>
      <c r="AP561" s="371"/>
      <c r="AQ561" s="371"/>
      <c r="AR561" s="371"/>
    </row>
    <row r="562" ht="17.25" spans="1:44">
      <c r="A562" s="283"/>
      <c r="B562" s="283"/>
      <c r="C562" s="283"/>
      <c r="D562" s="71"/>
      <c r="E562" s="296"/>
      <c r="F562" s="71"/>
      <c r="G562" s="71"/>
      <c r="H562" s="71"/>
      <c r="I562" s="54"/>
      <c r="J562" s="80"/>
      <c r="K562" s="306"/>
      <c r="L562" s="186"/>
      <c r="M562" s="306"/>
      <c r="N562" s="306"/>
      <c r="O562" s="306"/>
      <c r="P562" s="306"/>
      <c r="Q562" s="371"/>
      <c r="R562" s="371"/>
      <c r="S562" s="371"/>
      <c r="T562" s="371"/>
      <c r="U562" s="371"/>
      <c r="V562" s="371"/>
      <c r="W562" s="71"/>
      <c r="X562" s="71"/>
      <c r="Y562" s="71"/>
      <c r="Z562" s="71"/>
      <c r="AA562" s="71"/>
      <c r="AB562" s="71"/>
      <c r="AC562" s="71"/>
      <c r="AD562" s="71"/>
      <c r="AE562" s="71"/>
      <c r="AF562" s="71"/>
      <c r="AG562" s="371"/>
      <c r="AH562" s="371"/>
      <c r="AI562" s="371"/>
      <c r="AJ562" s="371"/>
      <c r="AK562" s="371"/>
      <c r="AL562" s="371"/>
      <c r="AM562" s="371"/>
      <c r="AN562" s="371"/>
      <c r="AO562" s="371"/>
      <c r="AP562" s="371"/>
      <c r="AQ562" s="371"/>
      <c r="AR562" s="371"/>
    </row>
    <row r="563" ht="17.25" spans="1:44">
      <c r="A563" s="283"/>
      <c r="B563" s="283"/>
      <c r="C563" s="283"/>
      <c r="D563" s="71"/>
      <c r="E563" s="296"/>
      <c r="F563" s="71"/>
      <c r="G563" s="71"/>
      <c r="H563" s="71"/>
      <c r="I563" s="54"/>
      <c r="J563" s="80"/>
      <c r="K563" s="306"/>
      <c r="L563" s="186"/>
      <c r="M563" s="306"/>
      <c r="N563" s="306"/>
      <c r="O563" s="306"/>
      <c r="P563" s="306"/>
      <c r="Q563" s="371"/>
      <c r="R563" s="371"/>
      <c r="S563" s="371"/>
      <c r="T563" s="371"/>
      <c r="U563" s="371"/>
      <c r="V563" s="371"/>
      <c r="W563" s="71"/>
      <c r="X563" s="71"/>
      <c r="Y563" s="71"/>
      <c r="Z563" s="71"/>
      <c r="AA563" s="71"/>
      <c r="AB563" s="71"/>
      <c r="AC563" s="71"/>
      <c r="AD563" s="71"/>
      <c r="AE563" s="71"/>
      <c r="AF563" s="71"/>
      <c r="AG563" s="371"/>
      <c r="AH563" s="371"/>
      <c r="AI563" s="371"/>
      <c r="AJ563" s="371"/>
      <c r="AK563" s="371"/>
      <c r="AL563" s="371"/>
      <c r="AM563" s="371"/>
      <c r="AN563" s="371"/>
      <c r="AO563" s="371"/>
      <c r="AP563" s="371"/>
      <c r="AQ563" s="371"/>
      <c r="AR563" s="371"/>
    </row>
    <row r="564" ht="17.25" spans="1:44">
      <c r="A564" s="283"/>
      <c r="B564" s="283"/>
      <c r="C564" s="283"/>
      <c r="D564" s="71"/>
      <c r="E564" s="296"/>
      <c r="F564" s="71"/>
      <c r="G564" s="71"/>
      <c r="H564" s="71"/>
      <c r="I564" s="54"/>
      <c r="J564" s="80"/>
      <c r="K564" s="306"/>
      <c r="L564" s="186"/>
      <c r="M564" s="306"/>
      <c r="N564" s="306"/>
      <c r="O564" s="306"/>
      <c r="P564" s="306"/>
      <c r="Q564" s="371"/>
      <c r="R564" s="371"/>
      <c r="S564" s="371"/>
      <c r="T564" s="371"/>
      <c r="U564" s="371"/>
      <c r="V564" s="371"/>
      <c r="W564" s="71"/>
      <c r="X564" s="71"/>
      <c r="Y564" s="71"/>
      <c r="Z564" s="71"/>
      <c r="AA564" s="71"/>
      <c r="AB564" s="71"/>
      <c r="AC564" s="71"/>
      <c r="AD564" s="71"/>
      <c r="AE564" s="71"/>
      <c r="AF564" s="71"/>
      <c r="AG564" s="371"/>
      <c r="AH564" s="371"/>
      <c r="AI564" s="371"/>
      <c r="AJ564" s="371"/>
      <c r="AK564" s="371"/>
      <c r="AL564" s="371"/>
      <c r="AM564" s="371"/>
      <c r="AN564" s="371"/>
      <c r="AO564" s="371"/>
      <c r="AP564" s="371"/>
      <c r="AQ564" s="371"/>
      <c r="AR564" s="371"/>
    </row>
    <row r="565" ht="17.25" spans="1:44">
      <c r="A565" s="283"/>
      <c r="B565" s="283"/>
      <c r="C565" s="283"/>
      <c r="D565" s="71"/>
      <c r="E565" s="296"/>
      <c r="F565" s="71"/>
      <c r="G565" s="71"/>
      <c r="H565" s="71"/>
      <c r="I565" s="54"/>
      <c r="J565" s="80"/>
      <c r="K565" s="306"/>
      <c r="L565" s="186"/>
      <c r="M565" s="306"/>
      <c r="N565" s="306"/>
      <c r="O565" s="306"/>
      <c r="P565" s="306"/>
      <c r="Q565" s="371"/>
      <c r="R565" s="371"/>
      <c r="S565" s="371"/>
      <c r="T565" s="371"/>
      <c r="U565" s="371"/>
      <c r="V565" s="371"/>
      <c r="W565" s="71"/>
      <c r="X565" s="71"/>
      <c r="Y565" s="71"/>
      <c r="Z565" s="71"/>
      <c r="AA565" s="71"/>
      <c r="AB565" s="71"/>
      <c r="AC565" s="71"/>
      <c r="AD565" s="71"/>
      <c r="AE565" s="71"/>
      <c r="AF565" s="71"/>
      <c r="AG565" s="371"/>
      <c r="AH565" s="371"/>
      <c r="AI565" s="371"/>
      <c r="AJ565" s="371"/>
      <c r="AK565" s="371"/>
      <c r="AL565" s="371"/>
      <c r="AM565" s="371"/>
      <c r="AN565" s="371"/>
      <c r="AO565" s="371"/>
      <c r="AP565" s="371"/>
      <c r="AQ565" s="371"/>
      <c r="AR565" s="371"/>
    </row>
    <row r="566" ht="17.25" spans="1:44">
      <c r="A566" s="283"/>
      <c r="B566" s="283"/>
      <c r="C566" s="283"/>
      <c r="D566" s="71"/>
      <c r="E566" s="296"/>
      <c r="F566" s="71"/>
      <c r="G566" s="71"/>
      <c r="H566" s="71"/>
      <c r="I566" s="54"/>
      <c r="J566" s="80"/>
      <c r="K566" s="306"/>
      <c r="L566" s="186"/>
      <c r="M566" s="306"/>
      <c r="N566" s="306"/>
      <c r="O566" s="306"/>
      <c r="P566" s="306"/>
      <c r="Q566" s="371"/>
      <c r="R566" s="371"/>
      <c r="S566" s="371"/>
      <c r="T566" s="371"/>
      <c r="U566" s="371"/>
      <c r="V566" s="371"/>
      <c r="W566" s="71"/>
      <c r="X566" s="71"/>
      <c r="Y566" s="71"/>
      <c r="Z566" s="71"/>
      <c r="AA566" s="71"/>
      <c r="AB566" s="71"/>
      <c r="AC566" s="71"/>
      <c r="AD566" s="71"/>
      <c r="AE566" s="71"/>
      <c r="AF566" s="71"/>
      <c r="AG566" s="371"/>
      <c r="AH566" s="371"/>
      <c r="AI566" s="371"/>
      <c r="AJ566" s="371"/>
      <c r="AK566" s="371"/>
      <c r="AL566" s="371"/>
      <c r="AM566" s="371"/>
      <c r="AN566" s="371"/>
      <c r="AO566" s="371"/>
      <c r="AP566" s="371"/>
      <c r="AQ566" s="371"/>
      <c r="AR566" s="371"/>
    </row>
    <row r="567" ht="17.25" spans="1:44">
      <c r="A567" s="283"/>
      <c r="B567" s="283"/>
      <c r="C567" s="283"/>
      <c r="D567" s="71"/>
      <c r="E567" s="296"/>
      <c r="F567" s="71"/>
      <c r="G567" s="71"/>
      <c r="H567" s="71"/>
      <c r="I567" s="54"/>
      <c r="J567" s="80"/>
      <c r="K567" s="306"/>
      <c r="L567" s="186"/>
      <c r="M567" s="306"/>
      <c r="N567" s="306"/>
      <c r="O567" s="306"/>
      <c r="P567" s="306"/>
      <c r="Q567" s="371"/>
      <c r="R567" s="371"/>
      <c r="S567" s="371"/>
      <c r="T567" s="371"/>
      <c r="U567" s="371"/>
      <c r="V567" s="371"/>
      <c r="W567" s="71"/>
      <c r="X567" s="71"/>
      <c r="Y567" s="71"/>
      <c r="Z567" s="71"/>
      <c r="AA567" s="71"/>
      <c r="AB567" s="71"/>
      <c r="AC567" s="71"/>
      <c r="AD567" s="71"/>
      <c r="AE567" s="71"/>
      <c r="AF567" s="71"/>
      <c r="AG567" s="371"/>
      <c r="AH567" s="371"/>
      <c r="AI567" s="371"/>
      <c r="AJ567" s="371"/>
      <c r="AK567" s="371"/>
      <c r="AL567" s="371"/>
      <c r="AM567" s="371"/>
      <c r="AN567" s="371"/>
      <c r="AO567" s="371"/>
      <c r="AP567" s="371"/>
      <c r="AQ567" s="371"/>
      <c r="AR567" s="371"/>
    </row>
    <row r="568" ht="17.25" spans="1:44">
      <c r="A568" s="283"/>
      <c r="B568" s="283"/>
      <c r="C568" s="283"/>
      <c r="D568" s="71"/>
      <c r="E568" s="296"/>
      <c r="F568" s="71"/>
      <c r="G568" s="71"/>
      <c r="H568" s="71"/>
      <c r="I568" s="54"/>
      <c r="J568" s="80"/>
      <c r="K568" s="306"/>
      <c r="L568" s="186"/>
      <c r="M568" s="306"/>
      <c r="N568" s="306"/>
      <c r="O568" s="306"/>
      <c r="P568" s="306"/>
      <c r="Q568" s="371"/>
      <c r="R568" s="371"/>
      <c r="S568" s="371"/>
      <c r="T568" s="371"/>
      <c r="U568" s="371"/>
      <c r="V568" s="371"/>
      <c r="W568" s="71"/>
      <c r="X568" s="71"/>
      <c r="Y568" s="71"/>
      <c r="Z568" s="71"/>
      <c r="AA568" s="71"/>
      <c r="AB568" s="71"/>
      <c r="AC568" s="71"/>
      <c r="AD568" s="71"/>
      <c r="AE568" s="71"/>
      <c r="AF568" s="71"/>
      <c r="AG568" s="371"/>
      <c r="AH568" s="371"/>
      <c r="AI568" s="371"/>
      <c r="AJ568" s="371"/>
      <c r="AK568" s="371"/>
      <c r="AL568" s="371"/>
      <c r="AM568" s="371"/>
      <c r="AN568" s="371"/>
      <c r="AO568" s="371"/>
      <c r="AP568" s="371"/>
      <c r="AQ568" s="371"/>
      <c r="AR568" s="371"/>
    </row>
    <row r="569" ht="17.25" spans="1:44">
      <c r="A569" s="283"/>
      <c r="B569" s="283"/>
      <c r="C569" s="283"/>
      <c r="D569" s="71"/>
      <c r="E569" s="296"/>
      <c r="F569" s="71"/>
      <c r="G569" s="71"/>
      <c r="H569" s="71"/>
      <c r="I569" s="54"/>
      <c r="J569" s="80"/>
      <c r="K569" s="306"/>
      <c r="L569" s="186"/>
      <c r="M569" s="306"/>
      <c r="N569" s="306"/>
      <c r="O569" s="306"/>
      <c r="P569" s="306"/>
      <c r="Q569" s="371"/>
      <c r="R569" s="371"/>
      <c r="S569" s="371"/>
      <c r="T569" s="371"/>
      <c r="U569" s="371"/>
      <c r="V569" s="371"/>
      <c r="W569" s="71"/>
      <c r="X569" s="71"/>
      <c r="Y569" s="71"/>
      <c r="Z569" s="71"/>
      <c r="AA569" s="71"/>
      <c r="AB569" s="71"/>
      <c r="AC569" s="71"/>
      <c r="AD569" s="71"/>
      <c r="AE569" s="71"/>
      <c r="AF569" s="71"/>
      <c r="AG569" s="371"/>
      <c r="AH569" s="371"/>
      <c r="AI569" s="371"/>
      <c r="AJ569" s="371"/>
      <c r="AK569" s="371"/>
      <c r="AL569" s="371"/>
      <c r="AM569" s="371"/>
      <c r="AN569" s="371"/>
      <c r="AO569" s="371"/>
      <c r="AP569" s="371"/>
      <c r="AQ569" s="371"/>
      <c r="AR569" s="371"/>
    </row>
    <row r="570" ht="17.25" spans="1:44">
      <c r="A570" s="283"/>
      <c r="B570" s="283"/>
      <c r="C570" s="283"/>
      <c r="D570" s="71"/>
      <c r="E570" s="296"/>
      <c r="F570" s="71"/>
      <c r="G570" s="71"/>
      <c r="H570" s="71"/>
      <c r="I570" s="54"/>
      <c r="J570" s="80"/>
      <c r="K570" s="306"/>
      <c r="L570" s="186"/>
      <c r="M570" s="306"/>
      <c r="N570" s="306"/>
      <c r="O570" s="306"/>
      <c r="P570" s="306"/>
      <c r="Q570" s="371"/>
      <c r="R570" s="371"/>
      <c r="S570" s="371"/>
      <c r="T570" s="371"/>
      <c r="U570" s="371"/>
      <c r="V570" s="371"/>
      <c r="W570" s="71"/>
      <c r="X570" s="71"/>
      <c r="Y570" s="71"/>
      <c r="Z570" s="71"/>
      <c r="AA570" s="71"/>
      <c r="AB570" s="71"/>
      <c r="AC570" s="71"/>
      <c r="AD570" s="71"/>
      <c r="AE570" s="71"/>
      <c r="AF570" s="71"/>
      <c r="AG570" s="371"/>
      <c r="AH570" s="371"/>
      <c r="AI570" s="371"/>
      <c r="AJ570" s="371"/>
      <c r="AK570" s="371"/>
      <c r="AL570" s="371"/>
      <c r="AM570" s="371"/>
      <c r="AN570" s="371"/>
      <c r="AO570" s="371"/>
      <c r="AP570" s="371"/>
      <c r="AQ570" s="371"/>
      <c r="AR570" s="371"/>
    </row>
    <row r="571" ht="17.25" spans="1:44">
      <c r="A571" s="283"/>
      <c r="B571" s="283"/>
      <c r="C571" s="283"/>
      <c r="D571" s="71"/>
      <c r="E571" s="296"/>
      <c r="F571" s="71"/>
      <c r="G571" s="71"/>
      <c r="H571" s="71"/>
      <c r="I571" s="54"/>
      <c r="J571" s="80"/>
      <c r="K571" s="306"/>
      <c r="L571" s="186"/>
      <c r="M571" s="306"/>
      <c r="N571" s="306"/>
      <c r="O571" s="306"/>
      <c r="P571" s="306"/>
      <c r="Q571" s="371"/>
      <c r="R571" s="371"/>
      <c r="S571" s="371"/>
      <c r="T571" s="371"/>
      <c r="U571" s="371"/>
      <c r="V571" s="371"/>
      <c r="W571" s="71"/>
      <c r="X571" s="71"/>
      <c r="Y571" s="71"/>
      <c r="Z571" s="71"/>
      <c r="AA571" s="71"/>
      <c r="AB571" s="71"/>
      <c r="AC571" s="71"/>
      <c r="AD571" s="71"/>
      <c r="AE571" s="71"/>
      <c r="AF571" s="71"/>
      <c r="AG571" s="371"/>
      <c r="AH571" s="371"/>
      <c r="AI571" s="371"/>
      <c r="AJ571" s="371"/>
      <c r="AK571" s="371"/>
      <c r="AL571" s="371"/>
      <c r="AM571" s="371"/>
      <c r="AN571" s="371"/>
      <c r="AO571" s="371"/>
      <c r="AP571" s="371"/>
      <c r="AQ571" s="371"/>
      <c r="AR571" s="371"/>
    </row>
    <row r="572" ht="17.25" spans="1:44">
      <c r="A572" s="283"/>
      <c r="B572" s="283"/>
      <c r="C572" s="283"/>
      <c r="D572" s="71"/>
      <c r="E572" s="296"/>
      <c r="F572" s="71"/>
      <c r="G572" s="71"/>
      <c r="H572" s="71"/>
      <c r="I572" s="54"/>
      <c r="J572" s="80"/>
      <c r="K572" s="306"/>
      <c r="L572" s="186"/>
      <c r="M572" s="306"/>
      <c r="N572" s="306"/>
      <c r="O572" s="306"/>
      <c r="P572" s="306"/>
      <c r="Q572" s="371"/>
      <c r="R572" s="371"/>
      <c r="S572" s="371"/>
      <c r="T572" s="371"/>
      <c r="U572" s="371"/>
      <c r="V572" s="371"/>
      <c r="W572" s="71"/>
      <c r="X572" s="71"/>
      <c r="Y572" s="71"/>
      <c r="Z572" s="71"/>
      <c r="AA572" s="71"/>
      <c r="AB572" s="71"/>
      <c r="AC572" s="71"/>
      <c r="AD572" s="71"/>
      <c r="AE572" s="71"/>
      <c r="AF572" s="71"/>
      <c r="AG572" s="371"/>
      <c r="AH572" s="371"/>
      <c r="AI572" s="371"/>
      <c r="AJ572" s="371"/>
      <c r="AK572" s="371"/>
      <c r="AL572" s="371"/>
      <c r="AM572" s="371"/>
      <c r="AN572" s="371"/>
      <c r="AO572" s="371"/>
      <c r="AP572" s="371"/>
      <c r="AQ572" s="371"/>
      <c r="AR572" s="371"/>
    </row>
    <row r="573" ht="17.25" spans="1:44">
      <c r="A573" s="283"/>
      <c r="B573" s="283"/>
      <c r="C573" s="283"/>
      <c r="D573" s="71"/>
      <c r="E573" s="296"/>
      <c r="F573" s="71"/>
      <c r="G573" s="71"/>
      <c r="H573" s="71"/>
      <c r="I573" s="54"/>
      <c r="J573" s="80"/>
      <c r="K573" s="306"/>
      <c r="L573" s="186"/>
      <c r="M573" s="306"/>
      <c r="N573" s="306"/>
      <c r="O573" s="306"/>
      <c r="P573" s="306"/>
      <c r="Q573" s="371"/>
      <c r="R573" s="371"/>
      <c r="S573" s="371"/>
      <c r="T573" s="371"/>
      <c r="U573" s="371"/>
      <c r="V573" s="371"/>
      <c r="W573" s="71"/>
      <c r="X573" s="71"/>
      <c r="Y573" s="71"/>
      <c r="Z573" s="71"/>
      <c r="AA573" s="71"/>
      <c r="AB573" s="71"/>
      <c r="AC573" s="71"/>
      <c r="AD573" s="71"/>
      <c r="AE573" s="71"/>
      <c r="AF573" s="71"/>
      <c r="AG573" s="371"/>
      <c r="AH573" s="371"/>
      <c r="AI573" s="371"/>
      <c r="AJ573" s="371"/>
      <c r="AK573" s="371"/>
      <c r="AL573" s="371"/>
      <c r="AM573" s="371"/>
      <c r="AN573" s="371"/>
      <c r="AO573" s="371"/>
      <c r="AP573" s="371"/>
      <c r="AQ573" s="371"/>
      <c r="AR573" s="371"/>
    </row>
    <row r="574" ht="17.25" spans="1:44">
      <c r="A574" s="283"/>
      <c r="B574" s="283"/>
      <c r="C574" s="283"/>
      <c r="D574" s="71"/>
      <c r="E574" s="296"/>
      <c r="F574" s="71"/>
      <c r="G574" s="71"/>
      <c r="H574" s="71"/>
      <c r="I574" s="54"/>
      <c r="J574" s="80"/>
      <c r="K574" s="306"/>
      <c r="L574" s="186"/>
      <c r="M574" s="306"/>
      <c r="N574" s="306"/>
      <c r="O574" s="306"/>
      <c r="P574" s="306"/>
      <c r="Q574" s="371"/>
      <c r="R574" s="371"/>
      <c r="S574" s="371"/>
      <c r="T574" s="371"/>
      <c r="U574" s="371"/>
      <c r="V574" s="371"/>
      <c r="W574" s="71"/>
      <c r="X574" s="71"/>
      <c r="Y574" s="71"/>
      <c r="Z574" s="71"/>
      <c r="AA574" s="71"/>
      <c r="AB574" s="71"/>
      <c r="AC574" s="71"/>
      <c r="AD574" s="71"/>
      <c r="AE574" s="71"/>
      <c r="AF574" s="71"/>
      <c r="AG574" s="371"/>
      <c r="AH574" s="371"/>
      <c r="AI574" s="371"/>
      <c r="AJ574" s="371"/>
      <c r="AK574" s="371"/>
      <c r="AL574" s="371"/>
      <c r="AM574" s="371"/>
      <c r="AN574" s="371"/>
      <c r="AO574" s="371"/>
      <c r="AP574" s="371"/>
      <c r="AQ574" s="371"/>
      <c r="AR574" s="371"/>
    </row>
    <row r="575" ht="17.25" spans="1:44">
      <c r="A575" s="283"/>
      <c r="B575" s="283"/>
      <c r="C575" s="283"/>
      <c r="D575" s="71"/>
      <c r="E575" s="296"/>
      <c r="F575" s="71"/>
      <c r="G575" s="71"/>
      <c r="H575" s="71"/>
      <c r="I575" s="54"/>
      <c r="J575" s="80"/>
      <c r="K575" s="306"/>
      <c r="L575" s="186"/>
      <c r="M575" s="306"/>
      <c r="N575" s="306"/>
      <c r="O575" s="306"/>
      <c r="P575" s="306"/>
      <c r="Q575" s="371"/>
      <c r="R575" s="371"/>
      <c r="S575" s="371"/>
      <c r="T575" s="371"/>
      <c r="U575" s="371"/>
      <c r="V575" s="371"/>
      <c r="W575" s="71"/>
      <c r="X575" s="71"/>
      <c r="Y575" s="71"/>
      <c r="Z575" s="71"/>
      <c r="AA575" s="71"/>
      <c r="AB575" s="71"/>
      <c r="AC575" s="71"/>
      <c r="AD575" s="71"/>
      <c r="AE575" s="71"/>
      <c r="AF575" s="71"/>
      <c r="AG575" s="371"/>
      <c r="AH575" s="371"/>
      <c r="AI575" s="371"/>
      <c r="AJ575" s="371"/>
      <c r="AK575" s="371"/>
      <c r="AL575" s="371"/>
      <c r="AM575" s="371"/>
      <c r="AN575" s="371"/>
      <c r="AO575" s="371"/>
      <c r="AP575" s="371"/>
      <c r="AQ575" s="371"/>
      <c r="AR575" s="371"/>
    </row>
    <row r="576" ht="17.25" spans="1:44">
      <c r="A576" s="283"/>
      <c r="B576" s="283"/>
      <c r="C576" s="283"/>
      <c r="D576" s="71"/>
      <c r="E576" s="296"/>
      <c r="F576" s="71"/>
      <c r="G576" s="71"/>
      <c r="H576" s="71"/>
      <c r="I576" s="54"/>
      <c r="J576" s="80"/>
      <c r="K576" s="306"/>
      <c r="L576" s="186"/>
      <c r="M576" s="306"/>
      <c r="N576" s="306"/>
      <c r="O576" s="306"/>
      <c r="P576" s="306"/>
      <c r="Q576" s="371"/>
      <c r="R576" s="371"/>
      <c r="S576" s="371"/>
      <c r="T576" s="371"/>
      <c r="U576" s="371"/>
      <c r="V576" s="371"/>
      <c r="W576" s="71"/>
      <c r="X576" s="71"/>
      <c r="Y576" s="71"/>
      <c r="Z576" s="71"/>
      <c r="AA576" s="71"/>
      <c r="AB576" s="71"/>
      <c r="AC576" s="71"/>
      <c r="AD576" s="71"/>
      <c r="AE576" s="71"/>
      <c r="AF576" s="71"/>
      <c r="AG576" s="371"/>
      <c r="AH576" s="371"/>
      <c r="AI576" s="371"/>
      <c r="AJ576" s="371"/>
      <c r="AK576" s="371"/>
      <c r="AL576" s="371"/>
      <c r="AM576" s="371"/>
      <c r="AN576" s="371"/>
      <c r="AO576" s="371"/>
      <c r="AP576" s="371"/>
      <c r="AQ576" s="371"/>
      <c r="AR576" s="371"/>
    </row>
    <row r="577" ht="17.25" spans="1:44">
      <c r="A577" s="283"/>
      <c r="B577" s="283"/>
      <c r="C577" s="283"/>
      <c r="D577" s="71"/>
      <c r="E577" s="296"/>
      <c r="F577" s="71"/>
      <c r="G577" s="71"/>
      <c r="H577" s="71"/>
      <c r="I577" s="54"/>
      <c r="J577" s="80"/>
      <c r="K577" s="306"/>
      <c r="L577" s="186"/>
      <c r="M577" s="306"/>
      <c r="N577" s="306"/>
      <c r="O577" s="306"/>
      <c r="P577" s="306"/>
      <c r="Q577" s="371"/>
      <c r="R577" s="371"/>
      <c r="S577" s="371"/>
      <c r="T577" s="371"/>
      <c r="U577" s="371"/>
      <c r="V577" s="371"/>
      <c r="W577" s="71"/>
      <c r="X577" s="71"/>
      <c r="Y577" s="71"/>
      <c r="Z577" s="71"/>
      <c r="AA577" s="71"/>
      <c r="AB577" s="71"/>
      <c r="AC577" s="71"/>
      <c r="AD577" s="71"/>
      <c r="AE577" s="71"/>
      <c r="AF577" s="71"/>
      <c r="AG577" s="371"/>
      <c r="AH577" s="371"/>
      <c r="AI577" s="371"/>
      <c r="AJ577" s="371"/>
      <c r="AK577" s="371"/>
      <c r="AL577" s="371"/>
      <c r="AM577" s="371"/>
      <c r="AN577" s="371"/>
      <c r="AO577" s="371"/>
      <c r="AP577" s="371"/>
      <c r="AQ577" s="371"/>
      <c r="AR577" s="371"/>
    </row>
    <row r="578" ht="17.25" spans="1:44">
      <c r="A578" s="283"/>
      <c r="B578" s="283"/>
      <c r="C578" s="283"/>
      <c r="D578" s="71"/>
      <c r="E578" s="296"/>
      <c r="F578" s="71"/>
      <c r="G578" s="71"/>
      <c r="H578" s="71"/>
      <c r="I578" s="54"/>
      <c r="J578" s="80"/>
      <c r="K578" s="306"/>
      <c r="L578" s="186"/>
      <c r="M578" s="306"/>
      <c r="N578" s="306"/>
      <c r="O578" s="306"/>
      <c r="P578" s="306"/>
      <c r="Q578" s="371"/>
      <c r="R578" s="371"/>
      <c r="S578" s="371"/>
      <c r="T578" s="371"/>
      <c r="U578" s="371"/>
      <c r="V578" s="371"/>
      <c r="W578" s="71"/>
      <c r="X578" s="71"/>
      <c r="Y578" s="71"/>
      <c r="Z578" s="71"/>
      <c r="AA578" s="71"/>
      <c r="AB578" s="71"/>
      <c r="AC578" s="71"/>
      <c r="AD578" s="71"/>
      <c r="AE578" s="71"/>
      <c r="AF578" s="71"/>
      <c r="AG578" s="371"/>
      <c r="AH578" s="371"/>
      <c r="AI578" s="371"/>
      <c r="AJ578" s="371"/>
      <c r="AK578" s="371"/>
      <c r="AL578" s="371"/>
      <c r="AM578" s="371"/>
      <c r="AN578" s="371"/>
      <c r="AO578" s="371"/>
      <c r="AP578" s="371"/>
      <c r="AQ578" s="371"/>
      <c r="AR578" s="371"/>
    </row>
    <row r="579" ht="17.25" spans="1:44">
      <c r="A579" s="283"/>
      <c r="B579" s="283"/>
      <c r="C579" s="283"/>
      <c r="D579" s="71"/>
      <c r="E579" s="296"/>
      <c r="F579" s="71"/>
      <c r="G579" s="71"/>
      <c r="H579" s="71"/>
      <c r="I579" s="54"/>
      <c r="J579" s="80"/>
      <c r="K579" s="306"/>
      <c r="L579" s="186"/>
      <c r="M579" s="306"/>
      <c r="N579" s="306"/>
      <c r="O579" s="306"/>
      <c r="P579" s="306"/>
      <c r="Q579" s="371"/>
      <c r="R579" s="371"/>
      <c r="S579" s="371"/>
      <c r="T579" s="371"/>
      <c r="U579" s="371"/>
      <c r="V579" s="371"/>
      <c r="W579" s="71"/>
      <c r="X579" s="71"/>
      <c r="Y579" s="71"/>
      <c r="Z579" s="71"/>
      <c r="AA579" s="71"/>
      <c r="AB579" s="71"/>
      <c r="AC579" s="71"/>
      <c r="AD579" s="71"/>
      <c r="AE579" s="71"/>
      <c r="AF579" s="71"/>
      <c r="AG579" s="371"/>
      <c r="AH579" s="371"/>
      <c r="AI579" s="371"/>
      <c r="AJ579" s="371"/>
      <c r="AK579" s="371"/>
      <c r="AL579" s="371"/>
      <c r="AM579" s="371"/>
      <c r="AN579" s="371"/>
      <c r="AO579" s="371"/>
      <c r="AP579" s="371"/>
      <c r="AQ579" s="371"/>
      <c r="AR579" s="371"/>
    </row>
    <row r="580" ht="17.25" spans="1:44">
      <c r="A580" s="283"/>
      <c r="B580" s="283"/>
      <c r="C580" s="283"/>
      <c r="D580" s="71"/>
      <c r="E580" s="296"/>
      <c r="F580" s="71"/>
      <c r="G580" s="71"/>
      <c r="H580" s="71"/>
      <c r="I580" s="54"/>
      <c r="J580" s="80"/>
      <c r="K580" s="306"/>
      <c r="L580" s="186"/>
      <c r="M580" s="306"/>
      <c r="N580" s="306"/>
      <c r="O580" s="306"/>
      <c r="P580" s="306"/>
      <c r="Q580" s="371"/>
      <c r="R580" s="371"/>
      <c r="S580" s="371"/>
      <c r="T580" s="371"/>
      <c r="U580" s="371"/>
      <c r="V580" s="371"/>
      <c r="W580" s="71"/>
      <c r="X580" s="71"/>
      <c r="Y580" s="71"/>
      <c r="Z580" s="71"/>
      <c r="AA580" s="71"/>
      <c r="AB580" s="71"/>
      <c r="AC580" s="71"/>
      <c r="AD580" s="71"/>
      <c r="AE580" s="71"/>
      <c r="AF580" s="71"/>
      <c r="AG580" s="371"/>
      <c r="AH580" s="371"/>
      <c r="AI580" s="371"/>
      <c r="AJ580" s="371"/>
      <c r="AK580" s="371"/>
      <c r="AL580" s="371"/>
      <c r="AM580" s="371"/>
      <c r="AN580" s="371"/>
      <c r="AO580" s="371"/>
      <c r="AP580" s="371"/>
      <c r="AQ580" s="371"/>
      <c r="AR580" s="371"/>
    </row>
    <row r="581" ht="17.25" spans="1:44">
      <c r="A581" s="283"/>
      <c r="B581" s="283"/>
      <c r="C581" s="283"/>
      <c r="D581" s="71"/>
      <c r="E581" s="296"/>
      <c r="F581" s="71"/>
      <c r="G581" s="71"/>
      <c r="H581" s="71"/>
      <c r="I581" s="54"/>
      <c r="J581" s="80"/>
      <c r="K581" s="306"/>
      <c r="L581" s="186"/>
      <c r="M581" s="306"/>
      <c r="N581" s="306"/>
      <c r="O581" s="306"/>
      <c r="P581" s="306"/>
      <c r="Q581" s="371"/>
      <c r="R581" s="371"/>
      <c r="S581" s="371"/>
      <c r="T581" s="371"/>
      <c r="U581" s="371"/>
      <c r="V581" s="371"/>
      <c r="W581" s="71"/>
      <c r="X581" s="71"/>
      <c r="Y581" s="71"/>
      <c r="Z581" s="71"/>
      <c r="AA581" s="71"/>
      <c r="AB581" s="71"/>
      <c r="AC581" s="71"/>
      <c r="AD581" s="71"/>
      <c r="AE581" s="71"/>
      <c r="AF581" s="71"/>
      <c r="AG581" s="371"/>
      <c r="AH581" s="371"/>
      <c r="AI581" s="371"/>
      <c r="AJ581" s="371"/>
      <c r="AK581" s="371"/>
      <c r="AL581" s="371"/>
      <c r="AM581" s="371"/>
      <c r="AN581" s="371"/>
      <c r="AO581" s="371"/>
      <c r="AP581" s="371"/>
      <c r="AQ581" s="371"/>
      <c r="AR581" s="371"/>
    </row>
    <row r="582" ht="17.25" spans="1:44">
      <c r="A582" s="283"/>
      <c r="B582" s="283"/>
      <c r="C582" s="283"/>
      <c r="D582" s="71"/>
      <c r="E582" s="296"/>
      <c r="F582" s="71"/>
      <c r="G582" s="71"/>
      <c r="H582" s="71"/>
      <c r="I582" s="54"/>
      <c r="J582" s="80"/>
      <c r="K582" s="306"/>
      <c r="L582" s="186"/>
      <c r="M582" s="306"/>
      <c r="N582" s="306"/>
      <c r="O582" s="306"/>
      <c r="P582" s="306"/>
      <c r="Q582" s="371"/>
      <c r="R582" s="371"/>
      <c r="S582" s="371"/>
      <c r="T582" s="371"/>
      <c r="U582" s="371"/>
      <c r="V582" s="371"/>
      <c r="W582" s="71"/>
      <c r="X582" s="71"/>
      <c r="Y582" s="71"/>
      <c r="Z582" s="71"/>
      <c r="AA582" s="71"/>
      <c r="AB582" s="71"/>
      <c r="AC582" s="71"/>
      <c r="AD582" s="71"/>
      <c r="AE582" s="71"/>
      <c r="AF582" s="71"/>
      <c r="AG582" s="371"/>
      <c r="AH582" s="371"/>
      <c r="AI582" s="371"/>
      <c r="AJ582" s="371"/>
      <c r="AK582" s="371"/>
      <c r="AL582" s="371"/>
      <c r="AM582" s="371"/>
      <c r="AN582" s="371"/>
      <c r="AO582" s="371"/>
      <c r="AP582" s="371"/>
      <c r="AQ582" s="371"/>
      <c r="AR582" s="371"/>
    </row>
    <row r="583" ht="17.25" spans="1:44">
      <c r="A583" s="283"/>
      <c r="B583" s="283"/>
      <c r="C583" s="283"/>
      <c r="D583" s="71"/>
      <c r="E583" s="296"/>
      <c r="F583" s="71"/>
      <c r="G583" s="71"/>
      <c r="H583" s="71"/>
      <c r="I583" s="54"/>
      <c r="J583" s="80"/>
      <c r="K583" s="306"/>
      <c r="L583" s="186"/>
      <c r="M583" s="306"/>
      <c r="N583" s="306"/>
      <c r="O583" s="306"/>
      <c r="P583" s="306"/>
      <c r="Q583" s="371"/>
      <c r="R583" s="371"/>
      <c r="S583" s="371"/>
      <c r="T583" s="371"/>
      <c r="U583" s="371"/>
      <c r="V583" s="371"/>
      <c r="W583" s="71"/>
      <c r="X583" s="71"/>
      <c r="Y583" s="71"/>
      <c r="Z583" s="71"/>
      <c r="AA583" s="71"/>
      <c r="AB583" s="71"/>
      <c r="AC583" s="71"/>
      <c r="AD583" s="71"/>
      <c r="AE583" s="71"/>
      <c r="AF583" s="71"/>
      <c r="AG583" s="371"/>
      <c r="AH583" s="371"/>
      <c r="AI583" s="371"/>
      <c r="AJ583" s="371"/>
      <c r="AK583" s="371"/>
      <c r="AL583" s="371"/>
      <c r="AM583" s="371"/>
      <c r="AN583" s="371"/>
      <c r="AO583" s="371"/>
      <c r="AP583" s="371"/>
      <c r="AQ583" s="371"/>
      <c r="AR583" s="371"/>
    </row>
    <row r="584" ht="17.25" spans="1:44">
      <c r="A584" s="283"/>
      <c r="B584" s="283"/>
      <c r="C584" s="283"/>
      <c r="D584" s="71"/>
      <c r="E584" s="296"/>
      <c r="F584" s="71"/>
      <c r="G584" s="71"/>
      <c r="H584" s="71"/>
      <c r="I584" s="54"/>
      <c r="J584" s="80"/>
      <c r="K584" s="306"/>
      <c r="L584" s="186"/>
      <c r="M584" s="306"/>
      <c r="N584" s="306"/>
      <c r="O584" s="306"/>
      <c r="P584" s="306"/>
      <c r="Q584" s="371"/>
      <c r="R584" s="371"/>
      <c r="S584" s="371"/>
      <c r="T584" s="371"/>
      <c r="U584" s="371"/>
      <c r="V584" s="371"/>
      <c r="W584" s="71"/>
      <c r="X584" s="71"/>
      <c r="Y584" s="71"/>
      <c r="Z584" s="71"/>
      <c r="AA584" s="71"/>
      <c r="AB584" s="71"/>
      <c r="AC584" s="71"/>
      <c r="AD584" s="71"/>
      <c r="AE584" s="71"/>
      <c r="AF584" s="71"/>
      <c r="AG584" s="371"/>
      <c r="AH584" s="371"/>
      <c r="AI584" s="371"/>
      <c r="AJ584" s="371"/>
      <c r="AK584" s="371"/>
      <c r="AL584" s="371"/>
      <c r="AM584" s="371"/>
      <c r="AN584" s="371"/>
      <c r="AO584" s="371"/>
      <c r="AP584" s="371"/>
      <c r="AQ584" s="371"/>
      <c r="AR584" s="371"/>
    </row>
    <row r="585" ht="17.25" spans="1:44">
      <c r="A585" s="283"/>
      <c r="B585" s="283"/>
      <c r="C585" s="283"/>
      <c r="D585" s="71"/>
      <c r="E585" s="296"/>
      <c r="F585" s="71"/>
      <c r="G585" s="71"/>
      <c r="H585" s="71"/>
      <c r="I585" s="54"/>
      <c r="J585" s="80"/>
      <c r="K585" s="306"/>
      <c r="L585" s="186"/>
      <c r="M585" s="306"/>
      <c r="N585" s="306"/>
      <c r="O585" s="306"/>
      <c r="P585" s="306"/>
      <c r="Q585" s="371"/>
      <c r="R585" s="371"/>
      <c r="S585" s="371"/>
      <c r="T585" s="371"/>
      <c r="U585" s="371"/>
      <c r="V585" s="371"/>
      <c r="W585" s="71"/>
      <c r="X585" s="71"/>
      <c r="Y585" s="71"/>
      <c r="Z585" s="71"/>
      <c r="AA585" s="71"/>
      <c r="AB585" s="71"/>
      <c r="AC585" s="71"/>
      <c r="AD585" s="71"/>
      <c r="AE585" s="71"/>
      <c r="AF585" s="71"/>
      <c r="AG585" s="371"/>
      <c r="AH585" s="371"/>
      <c r="AI585" s="371"/>
      <c r="AJ585" s="371"/>
      <c r="AK585" s="371"/>
      <c r="AL585" s="371"/>
      <c r="AM585" s="371"/>
      <c r="AN585" s="371"/>
      <c r="AO585" s="371"/>
      <c r="AP585" s="371"/>
      <c r="AQ585" s="371"/>
      <c r="AR585" s="371"/>
    </row>
    <row r="586" ht="17.25" spans="1:44">
      <c r="A586" s="283"/>
      <c r="B586" s="283"/>
      <c r="C586" s="283"/>
      <c r="D586" s="71"/>
      <c r="E586" s="296"/>
      <c r="F586" s="71"/>
      <c r="G586" s="71"/>
      <c r="H586" s="71"/>
      <c r="I586" s="54"/>
      <c r="J586" s="80"/>
      <c r="K586" s="306"/>
      <c r="L586" s="186"/>
      <c r="M586" s="306"/>
      <c r="N586" s="306"/>
      <c r="O586" s="306"/>
      <c r="P586" s="306"/>
      <c r="Q586" s="371"/>
      <c r="R586" s="371"/>
      <c r="S586" s="371"/>
      <c r="T586" s="371"/>
      <c r="U586" s="371"/>
      <c r="V586" s="371"/>
      <c r="W586" s="71"/>
      <c r="X586" s="71"/>
      <c r="Y586" s="71"/>
      <c r="Z586" s="71"/>
      <c r="AA586" s="71"/>
      <c r="AB586" s="71"/>
      <c r="AC586" s="71"/>
      <c r="AD586" s="71"/>
      <c r="AE586" s="71"/>
      <c r="AF586" s="71"/>
      <c r="AG586" s="371"/>
      <c r="AH586" s="371"/>
      <c r="AI586" s="371"/>
      <c r="AJ586" s="371"/>
      <c r="AK586" s="371"/>
      <c r="AL586" s="371"/>
      <c r="AM586" s="371"/>
      <c r="AN586" s="371"/>
      <c r="AO586" s="371"/>
      <c r="AP586" s="371"/>
      <c r="AQ586" s="371"/>
      <c r="AR586" s="371"/>
    </row>
    <row r="587" ht="17.25" spans="1:44">
      <c r="A587" s="283"/>
      <c r="B587" s="283"/>
      <c r="C587" s="283"/>
      <c r="D587" s="71"/>
      <c r="E587" s="296"/>
      <c r="F587" s="71"/>
      <c r="G587" s="71"/>
      <c r="H587" s="71"/>
      <c r="I587" s="54"/>
      <c r="J587" s="80"/>
      <c r="K587" s="306"/>
      <c r="L587" s="186"/>
      <c r="M587" s="306"/>
      <c r="N587" s="306"/>
      <c r="O587" s="306"/>
      <c r="P587" s="306"/>
      <c r="Q587" s="371"/>
      <c r="R587" s="371"/>
      <c r="S587" s="371"/>
      <c r="T587" s="371"/>
      <c r="U587" s="371"/>
      <c r="V587" s="371"/>
      <c r="W587" s="71"/>
      <c r="X587" s="71"/>
      <c r="Y587" s="71"/>
      <c r="Z587" s="71"/>
      <c r="AA587" s="71"/>
      <c r="AB587" s="71"/>
      <c r="AC587" s="71"/>
      <c r="AD587" s="71"/>
      <c r="AE587" s="71"/>
      <c r="AF587" s="71"/>
      <c r="AG587" s="371"/>
      <c r="AH587" s="371"/>
      <c r="AI587" s="371"/>
      <c r="AJ587" s="371"/>
      <c r="AK587" s="371"/>
      <c r="AL587" s="371"/>
      <c r="AM587" s="371"/>
      <c r="AN587" s="371"/>
      <c r="AO587" s="371"/>
      <c r="AP587" s="371"/>
      <c r="AQ587" s="371"/>
      <c r="AR587" s="371"/>
    </row>
    <row r="588" ht="17.25" spans="1:44">
      <c r="A588" s="283"/>
      <c r="B588" s="283"/>
      <c r="C588" s="283"/>
      <c r="D588" s="71"/>
      <c r="E588" s="296"/>
      <c r="F588" s="71"/>
      <c r="G588" s="71"/>
      <c r="H588" s="71"/>
      <c r="I588" s="54"/>
      <c r="J588" s="80"/>
      <c r="K588" s="306"/>
      <c r="L588" s="186"/>
      <c r="M588" s="306"/>
      <c r="N588" s="306"/>
      <c r="O588" s="306"/>
      <c r="P588" s="306"/>
      <c r="Q588" s="371"/>
      <c r="R588" s="371"/>
      <c r="S588" s="371"/>
      <c r="T588" s="371"/>
      <c r="U588" s="371"/>
      <c r="V588" s="371"/>
      <c r="W588" s="71"/>
      <c r="X588" s="71"/>
      <c r="Y588" s="71"/>
      <c r="Z588" s="71"/>
      <c r="AA588" s="71"/>
      <c r="AB588" s="71"/>
      <c r="AC588" s="71"/>
      <c r="AD588" s="71"/>
      <c r="AE588" s="71"/>
      <c r="AF588" s="71"/>
      <c r="AG588" s="371"/>
      <c r="AH588" s="371"/>
      <c r="AI588" s="371"/>
      <c r="AJ588" s="371"/>
      <c r="AK588" s="371"/>
      <c r="AL588" s="371"/>
      <c r="AM588" s="371"/>
      <c r="AN588" s="371"/>
      <c r="AO588" s="371"/>
      <c r="AP588" s="371"/>
      <c r="AQ588" s="371"/>
      <c r="AR588" s="371"/>
    </row>
    <row r="589" ht="17.25" spans="1:44">
      <c r="A589" s="283"/>
      <c r="B589" s="283"/>
      <c r="C589" s="283"/>
      <c r="D589" s="71"/>
      <c r="E589" s="296"/>
      <c r="F589" s="71"/>
      <c r="G589" s="71"/>
      <c r="H589" s="71"/>
      <c r="I589" s="54"/>
      <c r="J589" s="80"/>
      <c r="K589" s="306"/>
      <c r="L589" s="186"/>
      <c r="M589" s="306"/>
      <c r="N589" s="306"/>
      <c r="O589" s="306"/>
      <c r="P589" s="306"/>
      <c r="Q589" s="371"/>
      <c r="R589" s="371"/>
      <c r="S589" s="371"/>
      <c r="T589" s="371"/>
      <c r="U589" s="371"/>
      <c r="V589" s="371"/>
      <c r="W589" s="71"/>
      <c r="X589" s="71"/>
      <c r="Y589" s="71"/>
      <c r="Z589" s="71"/>
      <c r="AA589" s="71"/>
      <c r="AB589" s="71"/>
      <c r="AC589" s="71"/>
      <c r="AD589" s="71"/>
      <c r="AE589" s="71"/>
      <c r="AF589" s="71"/>
      <c r="AG589" s="371"/>
      <c r="AH589" s="371"/>
      <c r="AI589" s="371"/>
      <c r="AJ589" s="371"/>
      <c r="AK589" s="371"/>
      <c r="AL589" s="371"/>
      <c r="AM589" s="371"/>
      <c r="AN589" s="371"/>
      <c r="AO589" s="371"/>
      <c r="AP589" s="371"/>
      <c r="AQ589" s="371"/>
      <c r="AR589" s="371"/>
    </row>
    <row r="590" ht="17.25" spans="1:44">
      <c r="A590" s="283"/>
      <c r="B590" s="283"/>
      <c r="C590" s="283"/>
      <c r="D590" s="71"/>
      <c r="E590" s="296"/>
      <c r="F590" s="71"/>
      <c r="G590" s="71"/>
      <c r="H590" s="71"/>
      <c r="I590" s="54"/>
      <c r="J590" s="80"/>
      <c r="K590" s="306"/>
      <c r="L590" s="186"/>
      <c r="M590" s="306"/>
      <c r="N590" s="306"/>
      <c r="O590" s="306"/>
      <c r="P590" s="306"/>
      <c r="Q590" s="371"/>
      <c r="R590" s="371"/>
      <c r="S590" s="371"/>
      <c r="T590" s="371"/>
      <c r="U590" s="371"/>
      <c r="V590" s="371"/>
      <c r="W590" s="71"/>
      <c r="X590" s="71"/>
      <c r="Y590" s="71"/>
      <c r="Z590" s="71"/>
      <c r="AA590" s="71"/>
      <c r="AB590" s="71"/>
      <c r="AC590" s="71"/>
      <c r="AD590" s="71"/>
      <c r="AE590" s="71"/>
      <c r="AF590" s="71"/>
      <c r="AG590" s="371"/>
      <c r="AH590" s="371"/>
      <c r="AI590" s="371"/>
      <c r="AJ590" s="371"/>
      <c r="AK590" s="371"/>
      <c r="AL590" s="371"/>
      <c r="AM590" s="371"/>
      <c r="AN590" s="371"/>
      <c r="AO590" s="371"/>
      <c r="AP590" s="371"/>
      <c r="AQ590" s="371"/>
      <c r="AR590" s="371"/>
    </row>
    <row r="591" ht="17.25" spans="1:44">
      <c r="A591" s="283"/>
      <c r="B591" s="283"/>
      <c r="C591" s="283"/>
      <c r="D591" s="71"/>
      <c r="E591" s="296"/>
      <c r="F591" s="71"/>
      <c r="G591" s="71"/>
      <c r="H591" s="71"/>
      <c r="I591" s="54"/>
      <c r="J591" s="80"/>
      <c r="K591" s="306"/>
      <c r="L591" s="186"/>
      <c r="M591" s="306"/>
      <c r="N591" s="306"/>
      <c r="O591" s="306"/>
      <c r="P591" s="306"/>
      <c r="Q591" s="371"/>
      <c r="R591" s="371"/>
      <c r="S591" s="371"/>
      <c r="T591" s="371"/>
      <c r="U591" s="371"/>
      <c r="V591" s="371"/>
      <c r="W591" s="71"/>
      <c r="X591" s="71"/>
      <c r="Y591" s="71"/>
      <c r="Z591" s="71"/>
      <c r="AA591" s="71"/>
      <c r="AB591" s="71"/>
      <c r="AC591" s="71"/>
      <c r="AD591" s="71"/>
      <c r="AE591" s="71"/>
      <c r="AF591" s="71"/>
      <c r="AG591" s="371"/>
      <c r="AH591" s="371"/>
      <c r="AI591" s="371"/>
      <c r="AJ591" s="371"/>
      <c r="AK591" s="371"/>
      <c r="AL591" s="371"/>
      <c r="AM591" s="371"/>
      <c r="AN591" s="371"/>
      <c r="AO591" s="371"/>
      <c r="AP591" s="371"/>
      <c r="AQ591" s="371"/>
      <c r="AR591" s="371"/>
    </row>
    <row r="592" ht="17.25" spans="1:44">
      <c r="A592" s="283"/>
      <c r="B592" s="283"/>
      <c r="C592" s="283"/>
      <c r="D592" s="71"/>
      <c r="E592" s="296"/>
      <c r="F592" s="71"/>
      <c r="G592" s="71"/>
      <c r="H592" s="71"/>
      <c r="I592" s="54"/>
      <c r="J592" s="80"/>
      <c r="K592" s="306"/>
      <c r="L592" s="186"/>
      <c r="M592" s="306"/>
      <c r="N592" s="306"/>
      <c r="O592" s="306"/>
      <c r="P592" s="306"/>
      <c r="Q592" s="371"/>
      <c r="R592" s="371"/>
      <c r="S592" s="371"/>
      <c r="T592" s="371"/>
      <c r="U592" s="371"/>
      <c r="V592" s="371"/>
      <c r="W592" s="71"/>
      <c r="X592" s="71"/>
      <c r="Y592" s="71"/>
      <c r="Z592" s="71"/>
      <c r="AA592" s="71"/>
      <c r="AB592" s="71"/>
      <c r="AC592" s="71"/>
      <c r="AD592" s="71"/>
      <c r="AE592" s="71"/>
      <c r="AF592" s="71"/>
      <c r="AG592" s="371"/>
      <c r="AH592" s="371"/>
      <c r="AI592" s="371"/>
      <c r="AJ592" s="371"/>
      <c r="AK592" s="371"/>
      <c r="AL592" s="371"/>
      <c r="AM592" s="371"/>
      <c r="AN592" s="371"/>
      <c r="AO592" s="371"/>
      <c r="AP592" s="371"/>
      <c r="AQ592" s="371"/>
      <c r="AR592" s="371"/>
    </row>
    <row r="593" ht="17.25" spans="1:44">
      <c r="A593" s="283"/>
      <c r="B593" s="283"/>
      <c r="C593" s="283"/>
      <c r="D593" s="71"/>
      <c r="E593" s="296"/>
      <c r="F593" s="71"/>
      <c r="G593" s="71"/>
      <c r="H593" s="71"/>
      <c r="I593" s="54"/>
      <c r="J593" s="80"/>
      <c r="K593" s="306"/>
      <c r="L593" s="186"/>
      <c r="M593" s="306"/>
      <c r="N593" s="306"/>
      <c r="O593" s="306"/>
      <c r="P593" s="306"/>
      <c r="Q593" s="371"/>
      <c r="R593" s="371"/>
      <c r="S593" s="371"/>
      <c r="T593" s="371"/>
      <c r="U593" s="371"/>
      <c r="V593" s="371"/>
      <c r="W593" s="71"/>
      <c r="X593" s="71"/>
      <c r="Y593" s="71"/>
      <c r="Z593" s="71"/>
      <c r="AA593" s="71"/>
      <c r="AB593" s="71"/>
      <c r="AC593" s="71"/>
      <c r="AD593" s="71"/>
      <c r="AE593" s="71"/>
      <c r="AF593" s="71"/>
      <c r="AG593" s="371"/>
      <c r="AH593" s="371"/>
      <c r="AI593" s="371"/>
      <c r="AJ593" s="371"/>
      <c r="AK593" s="371"/>
      <c r="AL593" s="371"/>
      <c r="AM593" s="371"/>
      <c r="AN593" s="371"/>
      <c r="AO593" s="371"/>
      <c r="AP593" s="371"/>
      <c r="AQ593" s="371"/>
      <c r="AR593" s="371"/>
    </row>
    <row r="594" ht="17.25" spans="1:44">
      <c r="A594" s="283"/>
      <c r="B594" s="283"/>
      <c r="C594" s="283"/>
      <c r="D594" s="71"/>
      <c r="E594" s="296"/>
      <c r="F594" s="71"/>
      <c r="G594" s="71"/>
      <c r="H594" s="71"/>
      <c r="I594" s="54"/>
      <c r="J594" s="80"/>
      <c r="K594" s="306"/>
      <c r="L594" s="186"/>
      <c r="M594" s="306"/>
      <c r="N594" s="306"/>
      <c r="O594" s="306"/>
      <c r="P594" s="306"/>
      <c r="Q594" s="371"/>
      <c r="R594" s="371"/>
      <c r="S594" s="371"/>
      <c r="T594" s="371"/>
      <c r="U594" s="371"/>
      <c r="V594" s="371"/>
      <c r="W594" s="71"/>
      <c r="X594" s="71"/>
      <c r="Y594" s="71"/>
      <c r="Z594" s="71"/>
      <c r="AA594" s="71"/>
      <c r="AB594" s="71"/>
      <c r="AC594" s="71"/>
      <c r="AD594" s="71"/>
      <c r="AE594" s="71"/>
      <c r="AF594" s="71"/>
      <c r="AG594" s="371"/>
      <c r="AH594" s="371"/>
      <c r="AI594" s="371"/>
      <c r="AJ594" s="371"/>
      <c r="AK594" s="371"/>
      <c r="AL594" s="371"/>
      <c r="AM594" s="371"/>
      <c r="AN594" s="371"/>
      <c r="AO594" s="371"/>
      <c r="AP594" s="371"/>
      <c r="AQ594" s="371"/>
      <c r="AR594" s="371"/>
    </row>
    <row r="595" ht="17.25" spans="1:44">
      <c r="A595" s="283"/>
      <c r="B595" s="283"/>
      <c r="C595" s="283"/>
      <c r="D595" s="71"/>
      <c r="E595" s="296"/>
      <c r="F595" s="71"/>
      <c r="G595" s="71"/>
      <c r="H595" s="71"/>
      <c r="I595" s="54"/>
      <c r="J595" s="80"/>
      <c r="K595" s="306"/>
      <c r="L595" s="186"/>
      <c r="M595" s="306"/>
      <c r="N595" s="306"/>
      <c r="O595" s="306"/>
      <c r="P595" s="306"/>
      <c r="Q595" s="371"/>
      <c r="R595" s="371"/>
      <c r="S595" s="371"/>
      <c r="T595" s="371"/>
      <c r="U595" s="371"/>
      <c r="V595" s="371"/>
      <c r="W595" s="71"/>
      <c r="X595" s="71"/>
      <c r="Y595" s="71"/>
      <c r="Z595" s="71"/>
      <c r="AA595" s="71"/>
      <c r="AB595" s="71"/>
      <c r="AC595" s="71"/>
      <c r="AD595" s="71"/>
      <c r="AE595" s="71"/>
      <c r="AF595" s="71"/>
      <c r="AG595" s="371"/>
      <c r="AH595" s="371"/>
      <c r="AI595" s="371"/>
      <c r="AJ595" s="371"/>
      <c r="AK595" s="371"/>
      <c r="AL595" s="371"/>
      <c r="AM595" s="371"/>
      <c r="AN595" s="371"/>
      <c r="AO595" s="371"/>
      <c r="AP595" s="371"/>
      <c r="AQ595" s="371"/>
      <c r="AR595" s="371"/>
    </row>
    <row r="596" ht="17.25" spans="1:44">
      <c r="A596" s="283"/>
      <c r="B596" s="283"/>
      <c r="C596" s="283"/>
      <c r="D596" s="71"/>
      <c r="E596" s="296"/>
      <c r="F596" s="71"/>
      <c r="G596" s="71"/>
      <c r="H596" s="71"/>
      <c r="I596" s="54"/>
      <c r="J596" s="80"/>
      <c r="K596" s="306"/>
      <c r="L596" s="186"/>
      <c r="M596" s="306"/>
      <c r="N596" s="306"/>
      <c r="O596" s="306"/>
      <c r="P596" s="306"/>
      <c r="Q596" s="371"/>
      <c r="R596" s="371"/>
      <c r="S596" s="371"/>
      <c r="T596" s="371"/>
      <c r="U596" s="371"/>
      <c r="V596" s="371"/>
      <c r="W596" s="71"/>
      <c r="X596" s="71"/>
      <c r="Y596" s="71"/>
      <c r="Z596" s="71"/>
      <c r="AA596" s="71"/>
      <c r="AB596" s="71"/>
      <c r="AC596" s="71"/>
      <c r="AD596" s="71"/>
      <c r="AE596" s="71"/>
      <c r="AF596" s="71"/>
      <c r="AG596" s="371"/>
      <c r="AH596" s="371"/>
      <c r="AI596" s="371"/>
      <c r="AJ596" s="371"/>
      <c r="AK596" s="371"/>
      <c r="AL596" s="371"/>
      <c r="AM596" s="371"/>
      <c r="AN596" s="371"/>
      <c r="AO596" s="371"/>
      <c r="AP596" s="371"/>
      <c r="AQ596" s="371"/>
      <c r="AR596" s="371"/>
    </row>
    <row r="597" ht="17.25" spans="1:44">
      <c r="A597" s="283"/>
      <c r="B597" s="283"/>
      <c r="C597" s="283"/>
      <c r="D597" s="71"/>
      <c r="E597" s="296"/>
      <c r="F597" s="71"/>
      <c r="G597" s="71"/>
      <c r="H597" s="71"/>
      <c r="I597" s="54"/>
      <c r="J597" s="80"/>
      <c r="K597" s="306"/>
      <c r="L597" s="186"/>
      <c r="M597" s="306"/>
      <c r="N597" s="306"/>
      <c r="O597" s="306"/>
      <c r="P597" s="306"/>
      <c r="Q597" s="371"/>
      <c r="R597" s="371"/>
      <c r="S597" s="371"/>
      <c r="T597" s="371"/>
      <c r="U597" s="371"/>
      <c r="V597" s="371"/>
      <c r="W597" s="71"/>
      <c r="X597" s="71"/>
      <c r="Y597" s="71"/>
      <c r="Z597" s="71"/>
      <c r="AA597" s="71"/>
      <c r="AB597" s="71"/>
      <c r="AC597" s="71"/>
      <c r="AD597" s="71"/>
      <c r="AE597" s="71"/>
      <c r="AF597" s="71"/>
      <c r="AG597" s="371"/>
      <c r="AH597" s="371"/>
      <c r="AI597" s="371"/>
      <c r="AJ597" s="371"/>
      <c r="AK597" s="371"/>
      <c r="AL597" s="371"/>
      <c r="AM597" s="371"/>
      <c r="AN597" s="371"/>
      <c r="AO597" s="371"/>
      <c r="AP597" s="371"/>
      <c r="AQ597" s="371"/>
      <c r="AR597" s="371"/>
    </row>
    <row r="598" ht="17.25" spans="1:44">
      <c r="A598" s="283"/>
      <c r="B598" s="283"/>
      <c r="C598" s="283"/>
      <c r="D598" s="71"/>
      <c r="E598" s="296"/>
      <c r="F598" s="71"/>
      <c r="G598" s="71"/>
      <c r="H598" s="71"/>
      <c r="I598" s="54"/>
      <c r="J598" s="80"/>
      <c r="K598" s="306"/>
      <c r="L598" s="186"/>
      <c r="M598" s="306"/>
      <c r="N598" s="306"/>
      <c r="O598" s="306"/>
      <c r="P598" s="306"/>
      <c r="Q598" s="371"/>
      <c r="R598" s="371"/>
      <c r="S598" s="371"/>
      <c r="T598" s="371"/>
      <c r="U598" s="371"/>
      <c r="V598" s="371"/>
      <c r="W598" s="71"/>
      <c r="X598" s="71"/>
      <c r="Y598" s="71"/>
      <c r="Z598" s="71"/>
      <c r="AA598" s="71"/>
      <c r="AB598" s="71"/>
      <c r="AC598" s="71"/>
      <c r="AD598" s="71"/>
      <c r="AE598" s="71"/>
      <c r="AF598" s="71"/>
      <c r="AG598" s="371"/>
      <c r="AH598" s="371"/>
      <c r="AI598" s="371"/>
      <c r="AJ598" s="371"/>
      <c r="AK598" s="371"/>
      <c r="AL598" s="371"/>
      <c r="AM598" s="371"/>
      <c r="AN598" s="371"/>
      <c r="AO598" s="371"/>
      <c r="AP598" s="371"/>
      <c r="AQ598" s="371"/>
      <c r="AR598" s="371"/>
    </row>
    <row r="599" ht="17.25" spans="1:44">
      <c r="A599" s="283"/>
      <c r="B599" s="283"/>
      <c r="C599" s="283"/>
      <c r="D599" s="71"/>
      <c r="E599" s="296"/>
      <c r="F599" s="71"/>
      <c r="G599" s="71"/>
      <c r="H599" s="71"/>
      <c r="I599" s="54"/>
      <c r="J599" s="80"/>
      <c r="K599" s="306"/>
      <c r="L599" s="186"/>
      <c r="M599" s="306"/>
      <c r="N599" s="306"/>
      <c r="O599" s="306"/>
      <c r="P599" s="306"/>
      <c r="Q599" s="371"/>
      <c r="R599" s="371"/>
      <c r="S599" s="371"/>
      <c r="T599" s="371"/>
      <c r="U599" s="371"/>
      <c r="V599" s="371"/>
      <c r="W599" s="71"/>
      <c r="X599" s="71"/>
      <c r="Y599" s="71"/>
      <c r="Z599" s="71"/>
      <c r="AA599" s="71"/>
      <c r="AB599" s="71"/>
      <c r="AC599" s="71"/>
      <c r="AD599" s="71"/>
      <c r="AE599" s="71"/>
      <c r="AF599" s="71"/>
      <c r="AG599" s="371"/>
      <c r="AH599" s="371"/>
      <c r="AI599" s="371"/>
      <c r="AJ599" s="371"/>
      <c r="AK599" s="371"/>
      <c r="AL599" s="371"/>
      <c r="AM599" s="371"/>
      <c r="AN599" s="371"/>
      <c r="AO599" s="371"/>
      <c r="AP599" s="371"/>
      <c r="AQ599" s="371"/>
      <c r="AR599" s="371"/>
    </row>
    <row r="600" ht="17.25" spans="1:44">
      <c r="A600" s="283"/>
      <c r="B600" s="283"/>
      <c r="C600" s="283"/>
      <c r="D600" s="71"/>
      <c r="E600" s="296"/>
      <c r="F600" s="71"/>
      <c r="G600" s="71"/>
      <c r="H600" s="71"/>
      <c r="I600" s="54"/>
      <c r="J600" s="80"/>
      <c r="K600" s="306"/>
      <c r="L600" s="186"/>
      <c r="M600" s="306"/>
      <c r="N600" s="306"/>
      <c r="O600" s="306"/>
      <c r="P600" s="306"/>
      <c r="Q600" s="371"/>
      <c r="R600" s="371"/>
      <c r="S600" s="371"/>
      <c r="T600" s="371"/>
      <c r="U600" s="371"/>
      <c r="V600" s="371"/>
      <c r="W600" s="71"/>
      <c r="X600" s="71"/>
      <c r="Y600" s="71"/>
      <c r="Z600" s="71"/>
      <c r="AA600" s="71"/>
      <c r="AB600" s="71"/>
      <c r="AC600" s="71"/>
      <c r="AD600" s="71"/>
      <c r="AE600" s="71"/>
      <c r="AF600" s="71"/>
      <c r="AG600" s="371"/>
      <c r="AH600" s="371"/>
      <c r="AI600" s="371"/>
      <c r="AJ600" s="371"/>
      <c r="AK600" s="371"/>
      <c r="AL600" s="371"/>
      <c r="AM600" s="371"/>
      <c r="AN600" s="371"/>
      <c r="AO600" s="371"/>
      <c r="AP600" s="371"/>
      <c r="AQ600" s="371"/>
      <c r="AR600" s="371"/>
    </row>
    <row r="601" ht="17.25" spans="1:44">
      <c r="A601" s="283"/>
      <c r="B601" s="283"/>
      <c r="C601" s="283"/>
      <c r="D601" s="71"/>
      <c r="E601" s="296"/>
      <c r="F601" s="71"/>
      <c r="G601" s="71"/>
      <c r="H601" s="71"/>
      <c r="I601" s="54"/>
      <c r="J601" s="80"/>
      <c r="K601" s="306"/>
      <c r="L601" s="186"/>
      <c r="M601" s="306"/>
      <c r="N601" s="306"/>
      <c r="O601" s="306"/>
      <c r="P601" s="306"/>
      <c r="Q601" s="371"/>
      <c r="R601" s="371"/>
      <c r="S601" s="371"/>
      <c r="T601" s="371"/>
      <c r="U601" s="371"/>
      <c r="V601" s="371"/>
      <c r="W601" s="71"/>
      <c r="X601" s="71"/>
      <c r="Y601" s="71"/>
      <c r="Z601" s="71"/>
      <c r="AA601" s="71"/>
      <c r="AB601" s="71"/>
      <c r="AC601" s="71"/>
      <c r="AD601" s="71"/>
      <c r="AE601" s="71"/>
      <c r="AF601" s="71"/>
      <c r="AG601" s="371"/>
      <c r="AH601" s="371"/>
      <c r="AI601" s="371"/>
      <c r="AJ601" s="371"/>
      <c r="AK601" s="371"/>
      <c r="AL601" s="371"/>
      <c r="AM601" s="371"/>
      <c r="AN601" s="371"/>
      <c r="AO601" s="371"/>
      <c r="AP601" s="371"/>
      <c r="AQ601" s="371"/>
      <c r="AR601" s="371"/>
    </row>
    <row r="602" ht="17.25" spans="1:44">
      <c r="A602" s="283"/>
      <c r="B602" s="283"/>
      <c r="C602" s="283"/>
      <c r="D602" s="71"/>
      <c r="E602" s="296"/>
      <c r="F602" s="71"/>
      <c r="G602" s="71"/>
      <c r="H602" s="71"/>
      <c r="I602" s="54"/>
      <c r="J602" s="80"/>
      <c r="K602" s="306"/>
      <c r="L602" s="186"/>
      <c r="M602" s="306"/>
      <c r="N602" s="306"/>
      <c r="O602" s="306"/>
      <c r="P602" s="306"/>
      <c r="Q602" s="371"/>
      <c r="R602" s="371"/>
      <c r="S602" s="371"/>
      <c r="T602" s="371"/>
      <c r="U602" s="371"/>
      <c r="V602" s="371"/>
      <c r="W602" s="71"/>
      <c r="X602" s="71"/>
      <c r="Y602" s="71"/>
      <c r="Z602" s="71"/>
      <c r="AA602" s="71"/>
      <c r="AB602" s="71"/>
      <c r="AC602" s="71"/>
      <c r="AD602" s="71"/>
      <c r="AE602" s="71"/>
      <c r="AF602" s="71"/>
      <c r="AG602" s="371"/>
      <c r="AH602" s="371"/>
      <c r="AI602" s="371"/>
      <c r="AJ602" s="371"/>
      <c r="AK602" s="371"/>
      <c r="AL602" s="371"/>
      <c r="AM602" s="371"/>
      <c r="AN602" s="371"/>
      <c r="AO602" s="371"/>
      <c r="AP602" s="371"/>
      <c r="AQ602" s="371"/>
      <c r="AR602" s="371"/>
    </row>
    <row r="603" ht="17.25" spans="1:44">
      <c r="A603" s="283"/>
      <c r="B603" s="283"/>
      <c r="C603" s="283"/>
      <c r="D603" s="71"/>
      <c r="E603" s="296"/>
      <c r="F603" s="71"/>
      <c r="G603" s="71"/>
      <c r="H603" s="71"/>
      <c r="I603" s="54"/>
      <c r="J603" s="80"/>
      <c r="K603" s="306"/>
      <c r="L603" s="186"/>
      <c r="M603" s="306"/>
      <c r="N603" s="306"/>
      <c r="O603" s="306"/>
      <c r="P603" s="306"/>
      <c r="Q603" s="371"/>
      <c r="R603" s="371"/>
      <c r="S603" s="371"/>
      <c r="T603" s="371"/>
      <c r="U603" s="371"/>
      <c r="V603" s="371"/>
      <c r="W603" s="71"/>
      <c r="X603" s="71"/>
      <c r="Y603" s="71"/>
      <c r="Z603" s="71"/>
      <c r="AA603" s="71"/>
      <c r="AB603" s="71"/>
      <c r="AC603" s="71"/>
      <c r="AD603" s="71"/>
      <c r="AE603" s="71"/>
      <c r="AF603" s="71"/>
      <c r="AG603" s="371"/>
      <c r="AH603" s="371"/>
      <c r="AI603" s="371"/>
      <c r="AJ603" s="371"/>
      <c r="AK603" s="371"/>
      <c r="AL603" s="371"/>
      <c r="AM603" s="371"/>
      <c r="AN603" s="371"/>
      <c r="AO603" s="371"/>
      <c r="AP603" s="371"/>
      <c r="AQ603" s="371"/>
      <c r="AR603" s="371"/>
    </row>
    <row r="604" ht="17.25" spans="1:44">
      <c r="A604" s="283"/>
      <c r="B604" s="283"/>
      <c r="C604" s="283"/>
      <c r="D604" s="71"/>
      <c r="E604" s="296"/>
      <c r="F604" s="71"/>
      <c r="G604" s="71"/>
      <c r="H604" s="71"/>
      <c r="I604" s="54"/>
      <c r="J604" s="80"/>
      <c r="K604" s="306"/>
      <c r="L604" s="186"/>
      <c r="M604" s="306"/>
      <c r="N604" s="306"/>
      <c r="O604" s="306"/>
      <c r="P604" s="306"/>
      <c r="Q604" s="371"/>
      <c r="R604" s="371"/>
      <c r="S604" s="371"/>
      <c r="T604" s="371"/>
      <c r="U604" s="371"/>
      <c r="V604" s="371"/>
      <c r="W604" s="71"/>
      <c r="X604" s="71"/>
      <c r="Y604" s="71"/>
      <c r="Z604" s="71"/>
      <c r="AA604" s="71"/>
      <c r="AB604" s="71"/>
      <c r="AC604" s="71"/>
      <c r="AD604" s="71"/>
      <c r="AE604" s="71"/>
      <c r="AF604" s="71"/>
      <c r="AG604" s="371"/>
      <c r="AH604" s="371"/>
      <c r="AI604" s="371"/>
      <c r="AJ604" s="371"/>
      <c r="AK604" s="371"/>
      <c r="AL604" s="371"/>
      <c r="AM604" s="371"/>
      <c r="AN604" s="371"/>
      <c r="AO604" s="371"/>
      <c r="AP604" s="371"/>
      <c r="AQ604" s="371"/>
      <c r="AR604" s="371"/>
    </row>
    <row r="605" ht="17.25" spans="1:44">
      <c r="A605" s="283"/>
      <c r="B605" s="283"/>
      <c r="C605" s="283"/>
      <c r="D605" s="71"/>
      <c r="E605" s="296"/>
      <c r="F605" s="71"/>
      <c r="G605" s="71"/>
      <c r="H605" s="71"/>
      <c r="I605" s="54"/>
      <c r="J605" s="80"/>
      <c r="K605" s="306"/>
      <c r="L605" s="186"/>
      <c r="M605" s="306"/>
      <c r="N605" s="306"/>
      <c r="O605" s="306"/>
      <c r="P605" s="306"/>
      <c r="Q605" s="371"/>
      <c r="R605" s="371"/>
      <c r="S605" s="371"/>
      <c r="T605" s="371"/>
      <c r="U605" s="371"/>
      <c r="V605" s="371"/>
      <c r="W605" s="71"/>
      <c r="X605" s="71"/>
      <c r="Y605" s="71"/>
      <c r="Z605" s="71"/>
      <c r="AA605" s="71"/>
      <c r="AB605" s="71"/>
      <c r="AC605" s="71"/>
      <c r="AD605" s="71"/>
      <c r="AE605" s="71"/>
      <c r="AF605" s="71"/>
      <c r="AG605" s="371"/>
      <c r="AH605" s="371"/>
      <c r="AI605" s="371"/>
      <c r="AJ605" s="371"/>
      <c r="AK605" s="371"/>
      <c r="AL605" s="371"/>
      <c r="AM605" s="371"/>
      <c r="AN605" s="371"/>
      <c r="AO605" s="371"/>
      <c r="AP605" s="371"/>
      <c r="AQ605" s="371"/>
      <c r="AR605" s="371"/>
    </row>
    <row r="606" ht="17.25" spans="1:44">
      <c r="A606" s="283"/>
      <c r="B606" s="283"/>
      <c r="C606" s="283"/>
      <c r="D606" s="71"/>
      <c r="E606" s="296"/>
      <c r="F606" s="71"/>
      <c r="G606" s="71"/>
      <c r="H606" s="71"/>
      <c r="I606" s="54"/>
      <c r="J606" s="80"/>
      <c r="K606" s="306"/>
      <c r="L606" s="186"/>
      <c r="M606" s="306"/>
      <c r="N606" s="306"/>
      <c r="O606" s="306"/>
      <c r="P606" s="306"/>
      <c r="Q606" s="371"/>
      <c r="R606" s="371"/>
      <c r="S606" s="371"/>
      <c r="T606" s="371"/>
      <c r="U606" s="371"/>
      <c r="V606" s="371"/>
      <c r="W606" s="71"/>
      <c r="X606" s="71"/>
      <c r="Y606" s="71"/>
      <c r="Z606" s="71"/>
      <c r="AA606" s="71"/>
      <c r="AB606" s="71"/>
      <c r="AC606" s="71"/>
      <c r="AD606" s="71"/>
      <c r="AE606" s="71"/>
      <c r="AF606" s="71"/>
      <c r="AG606" s="371"/>
      <c r="AH606" s="371"/>
      <c r="AI606" s="371"/>
      <c r="AJ606" s="371"/>
      <c r="AK606" s="371"/>
      <c r="AL606" s="371"/>
      <c r="AM606" s="371"/>
      <c r="AN606" s="371"/>
      <c r="AO606" s="371"/>
      <c r="AP606" s="371"/>
      <c r="AQ606" s="371"/>
      <c r="AR606" s="371"/>
    </row>
    <row r="607" ht="17.25" spans="1:44">
      <c r="A607" s="283"/>
      <c r="B607" s="283"/>
      <c r="C607" s="283"/>
      <c r="D607" s="71"/>
      <c r="E607" s="296"/>
      <c r="F607" s="71"/>
      <c r="G607" s="71"/>
      <c r="H607" s="71"/>
      <c r="I607" s="54"/>
      <c r="J607" s="80"/>
      <c r="K607" s="306"/>
      <c r="L607" s="186"/>
      <c r="M607" s="306"/>
      <c r="N607" s="306"/>
      <c r="O607" s="306"/>
      <c r="P607" s="306"/>
      <c r="Q607" s="371"/>
      <c r="R607" s="371"/>
      <c r="S607" s="371"/>
      <c r="T607" s="371"/>
      <c r="U607" s="371"/>
      <c r="V607" s="371"/>
      <c r="W607" s="71"/>
      <c r="X607" s="71"/>
      <c r="Y607" s="71"/>
      <c r="Z607" s="71"/>
      <c r="AA607" s="71"/>
      <c r="AB607" s="71"/>
      <c r="AC607" s="71"/>
      <c r="AD607" s="71"/>
      <c r="AE607" s="71"/>
      <c r="AF607" s="71"/>
      <c r="AG607" s="371"/>
      <c r="AH607" s="371"/>
      <c r="AI607" s="371"/>
      <c r="AJ607" s="371"/>
      <c r="AK607" s="371"/>
      <c r="AL607" s="371"/>
      <c r="AM607" s="371"/>
      <c r="AN607" s="371"/>
      <c r="AO607" s="371"/>
      <c r="AP607" s="371"/>
      <c r="AQ607" s="371"/>
      <c r="AR607" s="371"/>
    </row>
    <row r="608" ht="17.25" spans="1:44">
      <c r="A608" s="283"/>
      <c r="B608" s="283"/>
      <c r="C608" s="283"/>
      <c r="D608" s="71"/>
      <c r="E608" s="296"/>
      <c r="F608" s="71"/>
      <c r="G608" s="71"/>
      <c r="H608" s="71"/>
      <c r="I608" s="54"/>
      <c r="J608" s="80"/>
      <c r="K608" s="306"/>
      <c r="L608" s="186"/>
      <c r="M608" s="306"/>
      <c r="N608" s="306"/>
      <c r="O608" s="306"/>
      <c r="P608" s="306"/>
      <c r="Q608" s="371"/>
      <c r="R608" s="371"/>
      <c r="S608" s="371"/>
      <c r="T608" s="371"/>
      <c r="U608" s="371"/>
      <c r="V608" s="371"/>
      <c r="W608" s="71"/>
      <c r="X608" s="71"/>
      <c r="Y608" s="71"/>
      <c r="Z608" s="71"/>
      <c r="AA608" s="71"/>
      <c r="AB608" s="71"/>
      <c r="AC608" s="71"/>
      <c r="AD608" s="71"/>
      <c r="AE608" s="71"/>
      <c r="AF608" s="71"/>
      <c r="AG608" s="371"/>
      <c r="AH608" s="371"/>
      <c r="AI608" s="371"/>
      <c r="AJ608" s="371"/>
      <c r="AK608" s="371"/>
      <c r="AL608" s="371"/>
      <c r="AM608" s="371"/>
      <c r="AN608" s="371"/>
      <c r="AO608" s="371"/>
      <c r="AP608" s="371"/>
      <c r="AQ608" s="371"/>
      <c r="AR608" s="371"/>
    </row>
    <row r="609" ht="17.25" spans="1:44">
      <c r="A609" s="283"/>
      <c r="B609" s="283"/>
      <c r="C609" s="283"/>
      <c r="D609" s="71"/>
      <c r="E609" s="296"/>
      <c r="F609" s="71"/>
      <c r="G609" s="71"/>
      <c r="H609" s="71"/>
      <c r="I609" s="54"/>
      <c r="J609" s="80"/>
      <c r="K609" s="306"/>
      <c r="L609" s="186"/>
      <c r="M609" s="306"/>
      <c r="N609" s="306"/>
      <c r="O609" s="306"/>
      <c r="P609" s="306"/>
      <c r="Q609" s="371"/>
      <c r="R609" s="371"/>
      <c r="S609" s="371"/>
      <c r="T609" s="371"/>
      <c r="U609" s="371"/>
      <c r="V609" s="371"/>
      <c r="W609" s="71"/>
      <c r="X609" s="71"/>
      <c r="Y609" s="71"/>
      <c r="Z609" s="71"/>
      <c r="AA609" s="71"/>
      <c r="AB609" s="71"/>
      <c r="AC609" s="71"/>
      <c r="AD609" s="71"/>
      <c r="AE609" s="71"/>
      <c r="AF609" s="71"/>
      <c r="AG609" s="371"/>
      <c r="AH609" s="371"/>
      <c r="AI609" s="371"/>
      <c r="AJ609" s="371"/>
      <c r="AK609" s="371"/>
      <c r="AL609" s="371"/>
      <c r="AM609" s="371"/>
      <c r="AN609" s="371"/>
      <c r="AO609" s="371"/>
      <c r="AP609" s="371"/>
      <c r="AQ609" s="371"/>
      <c r="AR609" s="371"/>
    </row>
    <row r="610" ht="17.25" spans="1:44">
      <c r="A610" s="283"/>
      <c r="B610" s="283"/>
      <c r="C610" s="283"/>
      <c r="D610" s="71"/>
      <c r="E610" s="296"/>
      <c r="F610" s="71"/>
      <c r="G610" s="71"/>
      <c r="H610" s="71"/>
      <c r="I610" s="54"/>
      <c r="J610" s="80"/>
      <c r="K610" s="306"/>
      <c r="L610" s="186"/>
      <c r="M610" s="306"/>
      <c r="N610" s="306"/>
      <c r="O610" s="306"/>
      <c r="P610" s="306"/>
      <c r="Q610" s="371"/>
      <c r="R610" s="371"/>
      <c r="S610" s="371"/>
      <c r="T610" s="371"/>
      <c r="U610" s="371"/>
      <c r="V610" s="371"/>
      <c r="W610" s="71"/>
      <c r="X610" s="71"/>
      <c r="Y610" s="71"/>
      <c r="Z610" s="71"/>
      <c r="AA610" s="71"/>
      <c r="AB610" s="71"/>
      <c r="AC610" s="71"/>
      <c r="AD610" s="71"/>
      <c r="AE610" s="71"/>
      <c r="AF610" s="71"/>
      <c r="AG610" s="371"/>
      <c r="AH610" s="371"/>
      <c r="AI610" s="371"/>
      <c r="AJ610" s="371"/>
      <c r="AK610" s="371"/>
      <c r="AL610" s="371"/>
      <c r="AM610" s="371"/>
      <c r="AN610" s="371"/>
      <c r="AO610" s="371"/>
      <c r="AP610" s="371"/>
      <c r="AQ610" s="371"/>
      <c r="AR610" s="371"/>
    </row>
    <row r="611" ht="17.25" spans="1:44">
      <c r="A611" s="283"/>
      <c r="B611" s="283"/>
      <c r="C611" s="283"/>
      <c r="D611" s="71"/>
      <c r="E611" s="296"/>
      <c r="F611" s="71"/>
      <c r="G611" s="71"/>
      <c r="H611" s="71"/>
      <c r="I611" s="54"/>
      <c r="J611" s="80"/>
      <c r="K611" s="306"/>
      <c r="L611" s="186"/>
      <c r="M611" s="306"/>
      <c r="N611" s="306"/>
      <c r="O611" s="306"/>
      <c r="P611" s="306"/>
      <c r="Q611" s="371"/>
      <c r="R611" s="371"/>
      <c r="S611" s="371"/>
      <c r="T611" s="371"/>
      <c r="U611" s="371"/>
      <c r="V611" s="371"/>
      <c r="W611" s="71"/>
      <c r="X611" s="71"/>
      <c r="Y611" s="71"/>
      <c r="Z611" s="71"/>
      <c r="AA611" s="71"/>
      <c r="AB611" s="71"/>
      <c r="AC611" s="71"/>
      <c r="AD611" s="71"/>
      <c r="AE611" s="71"/>
      <c r="AF611" s="71"/>
      <c r="AG611" s="371"/>
      <c r="AH611" s="371"/>
      <c r="AI611" s="371"/>
      <c r="AJ611" s="371"/>
      <c r="AK611" s="371"/>
      <c r="AL611" s="371"/>
      <c r="AM611" s="371"/>
      <c r="AN611" s="371"/>
      <c r="AO611" s="371"/>
      <c r="AP611" s="371"/>
      <c r="AQ611" s="371"/>
      <c r="AR611" s="371"/>
    </row>
    <row r="612" ht="17.25" spans="1:44">
      <c r="A612" s="283"/>
      <c r="B612" s="283"/>
      <c r="C612" s="283"/>
      <c r="D612" s="71"/>
      <c r="E612" s="296"/>
      <c r="F612" s="71"/>
      <c r="G612" s="71"/>
      <c r="H612" s="71"/>
      <c r="I612" s="54"/>
      <c r="J612" s="80"/>
      <c r="K612" s="306"/>
      <c r="L612" s="186"/>
      <c r="M612" s="306"/>
      <c r="N612" s="306"/>
      <c r="O612" s="306"/>
      <c r="P612" s="306"/>
      <c r="Q612" s="371"/>
      <c r="R612" s="371"/>
      <c r="S612" s="371"/>
      <c r="T612" s="371"/>
      <c r="U612" s="371"/>
      <c r="V612" s="371"/>
      <c r="W612" s="71"/>
      <c r="X612" s="71"/>
      <c r="Y612" s="71"/>
      <c r="Z612" s="71"/>
      <c r="AA612" s="71"/>
      <c r="AB612" s="71"/>
      <c r="AC612" s="71"/>
      <c r="AD612" s="71"/>
      <c r="AE612" s="71"/>
      <c r="AF612" s="71"/>
      <c r="AG612" s="371"/>
      <c r="AH612" s="371"/>
      <c r="AI612" s="371"/>
      <c r="AJ612" s="371"/>
      <c r="AK612" s="371"/>
      <c r="AL612" s="371"/>
      <c r="AM612" s="371"/>
      <c r="AN612" s="371"/>
      <c r="AO612" s="371"/>
      <c r="AP612" s="371"/>
      <c r="AQ612" s="371"/>
      <c r="AR612" s="371"/>
    </row>
    <row r="613" ht="17.25" spans="1:44">
      <c r="A613" s="283"/>
      <c r="B613" s="283"/>
      <c r="C613" s="283"/>
      <c r="D613" s="71"/>
      <c r="E613" s="296"/>
      <c r="F613" s="71"/>
      <c r="G613" s="71"/>
      <c r="H613" s="71"/>
      <c r="I613" s="54"/>
      <c r="J613" s="80"/>
      <c r="K613" s="306"/>
      <c r="L613" s="186"/>
      <c r="M613" s="306"/>
      <c r="N613" s="306"/>
      <c r="O613" s="306"/>
      <c r="P613" s="306"/>
      <c r="Q613" s="371"/>
      <c r="R613" s="371"/>
      <c r="S613" s="371"/>
      <c r="T613" s="371"/>
      <c r="U613" s="371"/>
      <c r="V613" s="371"/>
      <c r="W613" s="71"/>
      <c r="X613" s="71"/>
      <c r="Y613" s="71"/>
      <c r="Z613" s="71"/>
      <c r="AA613" s="71"/>
      <c r="AB613" s="71"/>
      <c r="AC613" s="71"/>
      <c r="AD613" s="71"/>
      <c r="AE613" s="71"/>
      <c r="AF613" s="71"/>
      <c r="AG613" s="371"/>
      <c r="AH613" s="371"/>
      <c r="AI613" s="371"/>
      <c r="AJ613" s="371"/>
      <c r="AK613" s="371"/>
      <c r="AL613" s="371"/>
      <c r="AM613" s="371"/>
      <c r="AN613" s="371"/>
      <c r="AO613" s="371"/>
      <c r="AP613" s="371"/>
      <c r="AQ613" s="371"/>
      <c r="AR613" s="371"/>
    </row>
    <row r="614" ht="17.25" spans="1:44">
      <c r="A614" s="283"/>
      <c r="B614" s="283"/>
      <c r="C614" s="283"/>
      <c r="D614" s="71"/>
      <c r="E614" s="296"/>
      <c r="F614" s="71"/>
      <c r="G614" s="71"/>
      <c r="H614" s="71"/>
      <c r="I614" s="54"/>
      <c r="J614" s="80"/>
      <c r="K614" s="306"/>
      <c r="L614" s="186"/>
      <c r="M614" s="306"/>
      <c r="N614" s="306"/>
      <c r="O614" s="306"/>
      <c r="P614" s="306"/>
      <c r="Q614" s="371"/>
      <c r="R614" s="371"/>
      <c r="S614" s="371"/>
      <c r="T614" s="371"/>
      <c r="U614" s="371"/>
      <c r="V614" s="371"/>
      <c r="W614" s="71"/>
      <c r="X614" s="71"/>
      <c r="Y614" s="71"/>
      <c r="Z614" s="71"/>
      <c r="AA614" s="71"/>
      <c r="AB614" s="71"/>
      <c r="AC614" s="71"/>
      <c r="AD614" s="71"/>
      <c r="AE614" s="71"/>
      <c r="AF614" s="71"/>
      <c r="AG614" s="371"/>
      <c r="AH614" s="371"/>
      <c r="AI614" s="371"/>
      <c r="AJ614" s="371"/>
      <c r="AK614" s="371"/>
      <c r="AL614" s="371"/>
      <c r="AM614" s="371"/>
      <c r="AN614" s="371"/>
      <c r="AO614" s="371"/>
      <c r="AP614" s="371"/>
      <c r="AQ614" s="371"/>
      <c r="AR614" s="371"/>
    </row>
    <row r="615" ht="17.25" spans="1:44">
      <c r="A615" s="283"/>
      <c r="B615" s="283"/>
      <c r="C615" s="283"/>
      <c r="D615" s="71"/>
      <c r="E615" s="296"/>
      <c r="F615" s="71"/>
      <c r="G615" s="71"/>
      <c r="H615" s="71"/>
      <c r="I615" s="54"/>
      <c r="J615" s="80"/>
      <c r="K615" s="306"/>
      <c r="L615" s="186"/>
      <c r="M615" s="306"/>
      <c r="N615" s="306"/>
      <c r="O615" s="306"/>
      <c r="P615" s="306"/>
      <c r="Q615" s="371"/>
      <c r="R615" s="371"/>
      <c r="S615" s="371"/>
      <c r="T615" s="371"/>
      <c r="U615" s="371"/>
      <c r="V615" s="371"/>
      <c r="W615" s="71"/>
      <c r="X615" s="71"/>
      <c r="Y615" s="71"/>
      <c r="Z615" s="71"/>
      <c r="AA615" s="71"/>
      <c r="AB615" s="71"/>
      <c r="AC615" s="71"/>
      <c r="AD615" s="71"/>
      <c r="AE615" s="71"/>
      <c r="AF615" s="71"/>
      <c r="AG615" s="371"/>
      <c r="AH615" s="371"/>
      <c r="AI615" s="371"/>
      <c r="AJ615" s="371"/>
      <c r="AK615" s="371"/>
      <c r="AL615" s="371"/>
      <c r="AM615" s="371"/>
      <c r="AN615" s="371"/>
      <c r="AO615" s="371"/>
      <c r="AP615" s="371"/>
      <c r="AQ615" s="371"/>
      <c r="AR615" s="371"/>
    </row>
    <row r="616" ht="17.25" spans="1:44">
      <c r="A616" s="283"/>
      <c r="B616" s="283"/>
      <c r="C616" s="283"/>
      <c r="D616" s="71"/>
      <c r="E616" s="296"/>
      <c r="F616" s="71"/>
      <c r="G616" s="71"/>
      <c r="H616" s="71"/>
      <c r="I616" s="54"/>
      <c r="J616" s="80"/>
      <c r="K616" s="306"/>
      <c r="L616" s="186"/>
      <c r="M616" s="306"/>
      <c r="N616" s="306"/>
      <c r="O616" s="306"/>
      <c r="P616" s="306"/>
      <c r="Q616" s="371"/>
      <c r="R616" s="371"/>
      <c r="S616" s="371"/>
      <c r="T616" s="371"/>
      <c r="U616" s="371"/>
      <c r="V616" s="371"/>
      <c r="W616" s="71"/>
      <c r="X616" s="71"/>
      <c r="Y616" s="71"/>
      <c r="Z616" s="71"/>
      <c r="AA616" s="71"/>
      <c r="AB616" s="71"/>
      <c r="AC616" s="71"/>
      <c r="AD616" s="71"/>
      <c r="AE616" s="71"/>
      <c r="AF616" s="71"/>
      <c r="AG616" s="371"/>
      <c r="AH616" s="371"/>
      <c r="AI616" s="371"/>
      <c r="AJ616" s="371"/>
      <c r="AK616" s="371"/>
      <c r="AL616" s="371"/>
      <c r="AM616" s="371"/>
      <c r="AN616" s="371"/>
      <c r="AO616" s="371"/>
      <c r="AP616" s="371"/>
      <c r="AQ616" s="371"/>
      <c r="AR616" s="371"/>
    </row>
    <row r="617" ht="17.25" spans="1:44">
      <c r="A617" s="283"/>
      <c r="B617" s="283"/>
      <c r="C617" s="283"/>
      <c r="D617" s="71"/>
      <c r="E617" s="296"/>
      <c r="F617" s="71"/>
      <c r="G617" s="71"/>
      <c r="H617" s="71"/>
      <c r="I617" s="54"/>
      <c r="J617" s="80"/>
      <c r="K617" s="306"/>
      <c r="L617" s="186"/>
      <c r="M617" s="306"/>
      <c r="N617" s="306"/>
      <c r="O617" s="306"/>
      <c r="P617" s="306"/>
      <c r="Q617" s="371"/>
      <c r="R617" s="371"/>
      <c r="S617" s="371"/>
      <c r="T617" s="371"/>
      <c r="U617" s="371"/>
      <c r="V617" s="371"/>
      <c r="W617" s="71"/>
      <c r="X617" s="71"/>
      <c r="Y617" s="71"/>
      <c r="Z617" s="71"/>
      <c r="AA617" s="71"/>
      <c r="AB617" s="71"/>
      <c r="AC617" s="71"/>
      <c r="AD617" s="71"/>
      <c r="AE617" s="71"/>
      <c r="AF617" s="71"/>
      <c r="AG617" s="371"/>
      <c r="AH617" s="371"/>
      <c r="AI617" s="371"/>
      <c r="AJ617" s="371"/>
      <c r="AK617" s="371"/>
      <c r="AL617" s="371"/>
      <c r="AM617" s="371"/>
      <c r="AN617" s="371"/>
      <c r="AO617" s="371"/>
      <c r="AP617" s="371"/>
      <c r="AQ617" s="371"/>
      <c r="AR617" s="371"/>
    </row>
    <row r="618" ht="17.25" spans="1:44">
      <c r="A618" s="283"/>
      <c r="B618" s="283"/>
      <c r="C618" s="283"/>
      <c r="D618" s="71"/>
      <c r="E618" s="296"/>
      <c r="F618" s="71"/>
      <c r="G618" s="71"/>
      <c r="H618" s="71"/>
      <c r="I618" s="54"/>
      <c r="J618" s="80"/>
      <c r="K618" s="306"/>
      <c r="L618" s="186"/>
      <c r="M618" s="306"/>
      <c r="N618" s="306"/>
      <c r="O618" s="306"/>
      <c r="P618" s="306"/>
      <c r="Q618" s="371"/>
      <c r="R618" s="371"/>
      <c r="S618" s="371"/>
      <c r="T618" s="371"/>
      <c r="U618" s="371"/>
      <c r="V618" s="371"/>
      <c r="W618" s="71"/>
      <c r="X618" s="71"/>
      <c r="Y618" s="71"/>
      <c r="Z618" s="71"/>
      <c r="AA618" s="71"/>
      <c r="AB618" s="71"/>
      <c r="AC618" s="71"/>
      <c r="AD618" s="71"/>
      <c r="AE618" s="71"/>
      <c r="AF618" s="71"/>
      <c r="AG618" s="371"/>
      <c r="AH618" s="371"/>
      <c r="AI618" s="371"/>
      <c r="AJ618" s="371"/>
      <c r="AK618" s="371"/>
      <c r="AL618" s="371"/>
      <c r="AM618" s="371"/>
      <c r="AN618" s="371"/>
      <c r="AO618" s="371"/>
      <c r="AP618" s="371"/>
      <c r="AQ618" s="371"/>
      <c r="AR618" s="371"/>
    </row>
    <row r="619" ht="17.25" spans="1:44">
      <c r="A619" s="283"/>
      <c r="B619" s="283"/>
      <c r="C619" s="283"/>
      <c r="D619" s="71"/>
      <c r="E619" s="296"/>
      <c r="F619" s="71"/>
      <c r="G619" s="71"/>
      <c r="H619" s="71"/>
      <c r="I619" s="54"/>
      <c r="J619" s="80"/>
      <c r="K619" s="306"/>
      <c r="L619" s="186"/>
      <c r="M619" s="306"/>
      <c r="N619" s="306"/>
      <c r="O619" s="306"/>
      <c r="P619" s="306"/>
      <c r="Q619" s="371"/>
      <c r="R619" s="371"/>
      <c r="S619" s="371"/>
      <c r="T619" s="371"/>
      <c r="U619" s="371"/>
      <c r="V619" s="371"/>
      <c r="W619" s="71"/>
      <c r="X619" s="71"/>
      <c r="Y619" s="71"/>
      <c r="Z619" s="71"/>
      <c r="AA619" s="71"/>
      <c r="AB619" s="71"/>
      <c r="AC619" s="71"/>
      <c r="AD619" s="71"/>
      <c r="AE619" s="71"/>
      <c r="AF619" s="71"/>
      <c r="AG619" s="371"/>
      <c r="AH619" s="371"/>
      <c r="AI619" s="371"/>
      <c r="AJ619" s="371"/>
      <c r="AK619" s="371"/>
      <c r="AL619" s="371"/>
      <c r="AM619" s="371"/>
      <c r="AN619" s="371"/>
      <c r="AO619" s="371"/>
      <c r="AP619" s="371"/>
      <c r="AQ619" s="371"/>
      <c r="AR619" s="371"/>
    </row>
    <row r="620" ht="17.25" spans="1:44">
      <c r="A620" s="283"/>
      <c r="B620" s="283"/>
      <c r="C620" s="283"/>
      <c r="D620" s="71"/>
      <c r="E620" s="296"/>
      <c r="F620" s="71"/>
      <c r="G620" s="71"/>
      <c r="H620" s="71"/>
      <c r="I620" s="54"/>
      <c r="J620" s="80"/>
      <c r="K620" s="306"/>
      <c r="L620" s="186"/>
      <c r="M620" s="306"/>
      <c r="N620" s="306"/>
      <c r="O620" s="306"/>
      <c r="P620" s="306"/>
      <c r="Q620" s="371"/>
      <c r="R620" s="371"/>
      <c r="S620" s="371"/>
      <c r="T620" s="371"/>
      <c r="U620" s="371"/>
      <c r="V620" s="371"/>
      <c r="W620" s="71"/>
      <c r="X620" s="71"/>
      <c r="Y620" s="71"/>
      <c r="Z620" s="71"/>
      <c r="AA620" s="71"/>
      <c r="AB620" s="71"/>
      <c r="AC620" s="71"/>
      <c r="AD620" s="71"/>
      <c r="AE620" s="71"/>
      <c r="AF620" s="71"/>
      <c r="AG620" s="371"/>
      <c r="AH620" s="371"/>
      <c r="AI620" s="371"/>
      <c r="AJ620" s="371"/>
      <c r="AK620" s="371"/>
      <c r="AL620" s="371"/>
      <c r="AM620" s="371"/>
      <c r="AN620" s="371"/>
      <c r="AO620" s="371"/>
      <c r="AP620" s="371"/>
      <c r="AQ620" s="371"/>
      <c r="AR620" s="371"/>
    </row>
    <row r="621" ht="17.25" spans="1:44">
      <c r="A621" s="283"/>
      <c r="B621" s="283"/>
      <c r="C621" s="283"/>
      <c r="D621" s="71"/>
      <c r="E621" s="296"/>
      <c r="F621" s="71"/>
      <c r="G621" s="71"/>
      <c r="H621" s="71"/>
      <c r="I621" s="54"/>
      <c r="J621" s="80"/>
      <c r="K621" s="306"/>
      <c r="L621" s="186"/>
      <c r="M621" s="306"/>
      <c r="N621" s="306"/>
      <c r="O621" s="306"/>
      <c r="P621" s="306"/>
      <c r="Q621" s="371"/>
      <c r="R621" s="371"/>
      <c r="S621" s="371"/>
      <c r="T621" s="371"/>
      <c r="U621" s="371"/>
      <c r="V621" s="371"/>
      <c r="W621" s="71"/>
      <c r="X621" s="71"/>
      <c r="Y621" s="71"/>
      <c r="Z621" s="71"/>
      <c r="AA621" s="71"/>
      <c r="AB621" s="71"/>
      <c r="AC621" s="71"/>
      <c r="AD621" s="71"/>
      <c r="AE621" s="71"/>
      <c r="AF621" s="71"/>
      <c r="AG621" s="371"/>
      <c r="AH621" s="371"/>
      <c r="AI621" s="371"/>
      <c r="AJ621" s="371"/>
      <c r="AK621" s="371"/>
      <c r="AL621" s="371"/>
      <c r="AM621" s="371"/>
      <c r="AN621" s="371"/>
      <c r="AO621" s="371"/>
      <c r="AP621" s="371"/>
      <c r="AQ621" s="371"/>
      <c r="AR621" s="371"/>
    </row>
    <row r="622" ht="17.25" spans="1:44">
      <c r="A622" s="283"/>
      <c r="B622" s="283"/>
      <c r="C622" s="283"/>
      <c r="D622" s="71"/>
      <c r="E622" s="296"/>
      <c r="F622" s="71"/>
      <c r="G622" s="71"/>
      <c r="H622" s="71"/>
      <c r="I622" s="54"/>
      <c r="J622" s="80"/>
      <c r="K622" s="306"/>
      <c r="L622" s="186"/>
      <c r="M622" s="306"/>
      <c r="N622" s="306"/>
      <c r="O622" s="306"/>
      <c r="P622" s="306"/>
      <c r="Q622" s="371"/>
      <c r="R622" s="371"/>
      <c r="S622" s="371"/>
      <c r="T622" s="371"/>
      <c r="U622" s="371"/>
      <c r="V622" s="371"/>
      <c r="W622" s="71"/>
      <c r="X622" s="71"/>
      <c r="Y622" s="71"/>
      <c r="Z622" s="71"/>
      <c r="AA622" s="71"/>
      <c r="AB622" s="71"/>
      <c r="AC622" s="71"/>
      <c r="AD622" s="71"/>
      <c r="AE622" s="71"/>
      <c r="AF622" s="71"/>
      <c r="AG622" s="371"/>
      <c r="AH622" s="371"/>
      <c r="AI622" s="371"/>
      <c r="AJ622" s="371"/>
      <c r="AK622" s="371"/>
      <c r="AL622" s="371"/>
      <c r="AM622" s="371"/>
      <c r="AN622" s="371"/>
      <c r="AO622" s="371"/>
      <c r="AP622" s="371"/>
      <c r="AQ622" s="371"/>
      <c r="AR622" s="371"/>
    </row>
    <row r="623" ht="17.25" spans="1:44">
      <c r="A623" s="283"/>
      <c r="B623" s="283"/>
      <c r="C623" s="283"/>
      <c r="D623" s="71"/>
      <c r="E623" s="296"/>
      <c r="F623" s="71"/>
      <c r="G623" s="71"/>
      <c r="H623" s="71"/>
      <c r="I623" s="54"/>
      <c r="J623" s="80"/>
      <c r="K623" s="306"/>
      <c r="L623" s="186"/>
      <c r="M623" s="306"/>
      <c r="N623" s="306"/>
      <c r="O623" s="306"/>
      <c r="P623" s="306"/>
      <c r="Q623" s="371"/>
      <c r="R623" s="371"/>
      <c r="S623" s="371"/>
      <c r="T623" s="371"/>
      <c r="U623" s="371"/>
      <c r="V623" s="371"/>
      <c r="W623" s="71"/>
      <c r="X623" s="71"/>
      <c r="Y623" s="71"/>
      <c r="Z623" s="71"/>
      <c r="AA623" s="71"/>
      <c r="AB623" s="71"/>
      <c r="AC623" s="71"/>
      <c r="AD623" s="71"/>
      <c r="AE623" s="71"/>
      <c r="AF623" s="71"/>
      <c r="AG623" s="371"/>
      <c r="AH623" s="371"/>
      <c r="AI623" s="371"/>
      <c r="AJ623" s="371"/>
      <c r="AK623" s="371"/>
      <c r="AL623" s="371"/>
      <c r="AM623" s="371"/>
      <c r="AN623" s="371"/>
      <c r="AO623" s="371"/>
      <c r="AP623" s="371"/>
      <c r="AQ623" s="371"/>
      <c r="AR623" s="371"/>
    </row>
    <row r="624" ht="17.25" spans="1:44">
      <c r="A624" s="283"/>
      <c r="B624" s="283"/>
      <c r="C624" s="283"/>
      <c r="D624" s="71"/>
      <c r="E624" s="296"/>
      <c r="F624" s="71"/>
      <c r="G624" s="71"/>
      <c r="H624" s="71"/>
      <c r="I624" s="54"/>
      <c r="J624" s="80"/>
      <c r="K624" s="306"/>
      <c r="L624" s="186"/>
      <c r="M624" s="306"/>
      <c r="N624" s="306"/>
      <c r="O624" s="306"/>
      <c r="P624" s="306"/>
      <c r="Q624" s="371"/>
      <c r="R624" s="371"/>
      <c r="S624" s="371"/>
      <c r="T624" s="371"/>
      <c r="U624" s="371"/>
      <c r="V624" s="371"/>
      <c r="W624" s="71"/>
      <c r="X624" s="71"/>
      <c r="Y624" s="71"/>
      <c r="Z624" s="71"/>
      <c r="AA624" s="71"/>
      <c r="AB624" s="71"/>
      <c r="AC624" s="71"/>
      <c r="AD624" s="71"/>
      <c r="AE624" s="71"/>
      <c r="AF624" s="71"/>
      <c r="AG624" s="371"/>
      <c r="AH624" s="371"/>
      <c r="AI624" s="371"/>
      <c r="AJ624" s="371"/>
      <c r="AK624" s="371"/>
      <c r="AL624" s="371"/>
      <c r="AM624" s="371"/>
      <c r="AN624" s="371"/>
      <c r="AO624" s="371"/>
      <c r="AP624" s="371"/>
      <c r="AQ624" s="371"/>
      <c r="AR624" s="371"/>
    </row>
    <row r="625" ht="17.25" spans="1:44">
      <c r="A625" s="283"/>
      <c r="B625" s="283"/>
      <c r="C625" s="283"/>
      <c r="D625" s="71"/>
      <c r="E625" s="296"/>
      <c r="F625" s="71"/>
      <c r="G625" s="71"/>
      <c r="H625" s="71"/>
      <c r="I625" s="54"/>
      <c r="J625" s="80"/>
      <c r="K625" s="306"/>
      <c r="L625" s="186"/>
      <c r="M625" s="306"/>
      <c r="N625" s="306"/>
      <c r="O625" s="306"/>
      <c r="P625" s="306"/>
      <c r="Q625" s="371"/>
      <c r="R625" s="371"/>
      <c r="S625" s="371"/>
      <c r="T625" s="371"/>
      <c r="U625" s="371"/>
      <c r="V625" s="371"/>
      <c r="W625" s="71"/>
      <c r="X625" s="71"/>
      <c r="Y625" s="71"/>
      <c r="Z625" s="71"/>
      <c r="AA625" s="71"/>
      <c r="AB625" s="71"/>
      <c r="AC625" s="71"/>
      <c r="AD625" s="71"/>
      <c r="AE625" s="71"/>
      <c r="AF625" s="71"/>
      <c r="AG625" s="371"/>
      <c r="AH625" s="371"/>
      <c r="AI625" s="371"/>
      <c r="AJ625" s="371"/>
      <c r="AK625" s="371"/>
      <c r="AL625" s="371"/>
      <c r="AM625" s="371"/>
      <c r="AN625" s="371"/>
      <c r="AO625" s="371"/>
      <c r="AP625" s="371"/>
      <c r="AQ625" s="371"/>
      <c r="AR625" s="371"/>
    </row>
    <row r="626" ht="17.25" spans="1:44">
      <c r="A626" s="283"/>
      <c r="B626" s="283"/>
      <c r="C626" s="283"/>
      <c r="D626" s="71"/>
      <c r="E626" s="296"/>
      <c r="F626" s="71"/>
      <c r="G626" s="71"/>
      <c r="H626" s="71"/>
      <c r="I626" s="54"/>
      <c r="J626" s="80"/>
      <c r="K626" s="306"/>
      <c r="L626" s="186"/>
      <c r="M626" s="306"/>
      <c r="N626" s="306"/>
      <c r="O626" s="306"/>
      <c r="P626" s="306"/>
      <c r="Q626" s="371"/>
      <c r="R626" s="371"/>
      <c r="S626" s="371"/>
      <c r="T626" s="371"/>
      <c r="U626" s="371"/>
      <c r="V626" s="371"/>
      <c r="W626" s="71"/>
      <c r="X626" s="71"/>
      <c r="Y626" s="71"/>
      <c r="Z626" s="71"/>
      <c r="AA626" s="71"/>
      <c r="AB626" s="71"/>
      <c r="AC626" s="71"/>
      <c r="AD626" s="71"/>
      <c r="AE626" s="71"/>
      <c r="AF626" s="71"/>
      <c r="AG626" s="371"/>
      <c r="AH626" s="371"/>
      <c r="AI626" s="371"/>
      <c r="AJ626" s="371"/>
      <c r="AK626" s="371"/>
      <c r="AL626" s="371"/>
      <c r="AM626" s="371"/>
      <c r="AN626" s="371"/>
      <c r="AO626" s="371"/>
      <c r="AP626" s="371"/>
      <c r="AQ626" s="371"/>
      <c r="AR626" s="371"/>
    </row>
    <row r="627" ht="17.25" spans="1:44">
      <c r="A627" s="283"/>
      <c r="B627" s="283"/>
      <c r="C627" s="283"/>
      <c r="D627" s="71"/>
      <c r="E627" s="296"/>
      <c r="F627" s="71"/>
      <c r="G627" s="71"/>
      <c r="H627" s="71"/>
      <c r="I627" s="54"/>
      <c r="J627" s="80"/>
      <c r="K627" s="306"/>
      <c r="L627" s="186"/>
      <c r="M627" s="306"/>
      <c r="N627" s="306"/>
      <c r="O627" s="306"/>
      <c r="P627" s="306"/>
      <c r="Q627" s="371"/>
      <c r="R627" s="371"/>
      <c r="S627" s="371"/>
      <c r="T627" s="371"/>
      <c r="U627" s="371"/>
      <c r="V627" s="371"/>
      <c r="W627" s="71"/>
      <c r="X627" s="71"/>
      <c r="Y627" s="71"/>
      <c r="Z627" s="71"/>
      <c r="AA627" s="71"/>
      <c r="AB627" s="71"/>
      <c r="AC627" s="71"/>
      <c r="AD627" s="71"/>
      <c r="AE627" s="71"/>
      <c r="AF627" s="71"/>
      <c r="AG627" s="371"/>
      <c r="AH627" s="371"/>
      <c r="AI627" s="371"/>
      <c r="AJ627" s="371"/>
      <c r="AK627" s="371"/>
      <c r="AL627" s="371"/>
      <c r="AM627" s="371"/>
      <c r="AN627" s="371"/>
      <c r="AO627" s="371"/>
      <c r="AP627" s="371"/>
      <c r="AQ627" s="371"/>
      <c r="AR627" s="371"/>
    </row>
    <row r="628" ht="17.25" spans="1:44">
      <c r="A628" s="283"/>
      <c r="B628" s="283"/>
      <c r="C628" s="283"/>
      <c r="D628" s="71"/>
      <c r="E628" s="296"/>
      <c r="F628" s="71"/>
      <c r="G628" s="71"/>
      <c r="H628" s="71"/>
      <c r="I628" s="54"/>
      <c r="J628" s="80"/>
      <c r="K628" s="306"/>
      <c r="L628" s="186"/>
      <c r="M628" s="306"/>
      <c r="N628" s="306"/>
      <c r="O628" s="306"/>
      <c r="P628" s="306"/>
      <c r="Q628" s="371"/>
      <c r="R628" s="371"/>
      <c r="S628" s="371"/>
      <c r="T628" s="371"/>
      <c r="U628" s="371"/>
      <c r="V628" s="371"/>
      <c r="W628" s="71"/>
      <c r="X628" s="71"/>
      <c r="Y628" s="71"/>
      <c r="Z628" s="71"/>
      <c r="AA628" s="71"/>
      <c r="AB628" s="71"/>
      <c r="AC628" s="71"/>
      <c r="AD628" s="71"/>
      <c r="AE628" s="71"/>
      <c r="AF628" s="71"/>
      <c r="AG628" s="371"/>
      <c r="AH628" s="371"/>
      <c r="AI628" s="371"/>
      <c r="AJ628" s="371"/>
      <c r="AK628" s="371"/>
      <c r="AL628" s="371"/>
      <c r="AM628" s="371"/>
      <c r="AN628" s="371"/>
      <c r="AO628" s="371"/>
      <c r="AP628" s="371"/>
      <c r="AQ628" s="371"/>
      <c r="AR628" s="371"/>
    </row>
    <row r="629" ht="17.25" spans="1:44">
      <c r="A629" s="283"/>
      <c r="B629" s="283"/>
      <c r="C629" s="283"/>
      <c r="D629" s="71"/>
      <c r="E629" s="296"/>
      <c r="F629" s="71"/>
      <c r="G629" s="71"/>
      <c r="H629" s="71"/>
      <c r="I629" s="54"/>
      <c r="J629" s="80"/>
      <c r="K629" s="306"/>
      <c r="L629" s="186"/>
      <c r="M629" s="306"/>
      <c r="N629" s="306"/>
      <c r="O629" s="306"/>
      <c r="P629" s="306"/>
      <c r="Q629" s="371"/>
      <c r="R629" s="371"/>
      <c r="S629" s="371"/>
      <c r="T629" s="371"/>
      <c r="U629" s="371"/>
      <c r="V629" s="371"/>
      <c r="W629" s="71"/>
      <c r="X629" s="71"/>
      <c r="Y629" s="71"/>
      <c r="Z629" s="71"/>
      <c r="AA629" s="71"/>
      <c r="AB629" s="71"/>
      <c r="AC629" s="71"/>
      <c r="AD629" s="71"/>
      <c r="AE629" s="71"/>
      <c r="AF629" s="71"/>
      <c r="AG629" s="371"/>
      <c r="AH629" s="371"/>
      <c r="AI629" s="371"/>
      <c r="AJ629" s="371"/>
      <c r="AK629" s="371"/>
      <c r="AL629" s="371"/>
      <c r="AM629" s="371"/>
      <c r="AN629" s="371"/>
      <c r="AO629" s="371"/>
      <c r="AP629" s="371"/>
      <c r="AQ629" s="371"/>
      <c r="AR629" s="371"/>
    </row>
    <row r="630" ht="17.25" spans="1:44">
      <c r="A630" s="283"/>
      <c r="B630" s="283"/>
      <c r="C630" s="283"/>
      <c r="D630" s="71"/>
      <c r="E630" s="296"/>
      <c r="F630" s="71"/>
      <c r="G630" s="71"/>
      <c r="H630" s="71"/>
      <c r="I630" s="54"/>
      <c r="J630" s="80"/>
      <c r="K630" s="306"/>
      <c r="L630" s="186"/>
      <c r="M630" s="306"/>
      <c r="N630" s="306"/>
      <c r="O630" s="306"/>
      <c r="P630" s="306"/>
      <c r="Q630" s="371"/>
      <c r="R630" s="371"/>
      <c r="S630" s="371"/>
      <c r="T630" s="371"/>
      <c r="U630" s="371"/>
      <c r="V630" s="371"/>
      <c r="W630" s="71"/>
      <c r="X630" s="71"/>
      <c r="Y630" s="71"/>
      <c r="Z630" s="71"/>
      <c r="AA630" s="71"/>
      <c r="AB630" s="71"/>
      <c r="AC630" s="71"/>
      <c r="AD630" s="71"/>
      <c r="AE630" s="71"/>
      <c r="AF630" s="71"/>
      <c r="AG630" s="371"/>
      <c r="AH630" s="371"/>
      <c r="AI630" s="371"/>
      <c r="AJ630" s="371"/>
      <c r="AK630" s="371"/>
      <c r="AL630" s="371"/>
      <c r="AM630" s="371"/>
      <c r="AN630" s="371"/>
      <c r="AO630" s="371"/>
      <c r="AP630" s="371"/>
      <c r="AQ630" s="371"/>
      <c r="AR630" s="371"/>
    </row>
    <row r="631" ht="17.25" spans="1:44">
      <c r="A631" s="283"/>
      <c r="B631" s="283"/>
      <c r="C631" s="283"/>
      <c r="D631" s="71"/>
      <c r="E631" s="296"/>
      <c r="F631" s="71"/>
      <c r="G631" s="71"/>
      <c r="H631" s="71"/>
      <c r="I631" s="54"/>
      <c r="J631" s="80"/>
      <c r="K631" s="306"/>
      <c r="L631" s="186"/>
      <c r="M631" s="306"/>
      <c r="N631" s="306"/>
      <c r="O631" s="306"/>
      <c r="P631" s="306"/>
      <c r="Q631" s="371"/>
      <c r="R631" s="371"/>
      <c r="S631" s="371"/>
      <c r="T631" s="371"/>
      <c r="U631" s="371"/>
      <c r="V631" s="371"/>
      <c r="W631" s="71"/>
      <c r="X631" s="71"/>
      <c r="Y631" s="71"/>
      <c r="Z631" s="71"/>
      <c r="AA631" s="71"/>
      <c r="AB631" s="71"/>
      <c r="AC631" s="71"/>
      <c r="AD631" s="71"/>
      <c r="AE631" s="71"/>
      <c r="AF631" s="71"/>
      <c r="AG631" s="371"/>
      <c r="AH631" s="371"/>
      <c r="AI631" s="371"/>
      <c r="AJ631" s="371"/>
      <c r="AK631" s="371"/>
      <c r="AL631" s="371"/>
      <c r="AM631" s="371"/>
      <c r="AN631" s="371"/>
      <c r="AO631" s="371"/>
      <c r="AP631" s="371"/>
      <c r="AQ631" s="371"/>
      <c r="AR631" s="371"/>
    </row>
    <row r="632" ht="17.25" spans="1:44">
      <c r="A632" s="283"/>
      <c r="B632" s="283"/>
      <c r="C632" s="283"/>
      <c r="D632" s="71"/>
      <c r="E632" s="296"/>
      <c r="F632" s="71"/>
      <c r="G632" s="71"/>
      <c r="H632" s="71"/>
      <c r="I632" s="54"/>
      <c r="J632" s="80"/>
      <c r="K632" s="306"/>
      <c r="L632" s="186"/>
      <c r="M632" s="306"/>
      <c r="N632" s="306"/>
      <c r="O632" s="306"/>
      <c r="P632" s="306"/>
      <c r="Q632" s="371"/>
      <c r="R632" s="371"/>
      <c r="S632" s="371"/>
      <c r="T632" s="371"/>
      <c r="U632" s="371"/>
      <c r="V632" s="371"/>
      <c r="W632" s="71"/>
      <c r="X632" s="71"/>
      <c r="Y632" s="71"/>
      <c r="Z632" s="71"/>
      <c r="AA632" s="71"/>
      <c r="AB632" s="71"/>
      <c r="AC632" s="71"/>
      <c r="AD632" s="71"/>
      <c r="AE632" s="71"/>
      <c r="AF632" s="71"/>
      <c r="AG632" s="371"/>
      <c r="AH632" s="371"/>
      <c r="AI632" s="371"/>
      <c r="AJ632" s="371"/>
      <c r="AK632" s="371"/>
      <c r="AL632" s="371"/>
      <c r="AM632" s="371"/>
      <c r="AN632" s="371"/>
      <c r="AO632" s="371"/>
      <c r="AP632" s="371"/>
      <c r="AQ632" s="371"/>
      <c r="AR632" s="371"/>
    </row>
    <row r="633" ht="17.25" spans="1:44">
      <c r="A633" s="283"/>
      <c r="B633" s="283"/>
      <c r="C633" s="283"/>
      <c r="D633" s="71"/>
      <c r="E633" s="296"/>
      <c r="F633" s="71"/>
      <c r="G633" s="71"/>
      <c r="H633" s="71"/>
      <c r="I633" s="54"/>
      <c r="J633" s="80"/>
      <c r="K633" s="306"/>
      <c r="L633" s="186"/>
      <c r="M633" s="306"/>
      <c r="N633" s="306"/>
      <c r="O633" s="306"/>
      <c r="P633" s="306"/>
      <c r="Q633" s="371"/>
      <c r="R633" s="371"/>
      <c r="S633" s="371"/>
      <c r="T633" s="371"/>
      <c r="U633" s="371"/>
      <c r="V633" s="371"/>
      <c r="W633" s="71"/>
      <c r="X633" s="71"/>
      <c r="Y633" s="71"/>
      <c r="Z633" s="71"/>
      <c r="AA633" s="71"/>
      <c r="AB633" s="71"/>
      <c r="AC633" s="71"/>
      <c r="AD633" s="71"/>
      <c r="AE633" s="71"/>
      <c r="AF633" s="71"/>
      <c r="AG633" s="371"/>
      <c r="AH633" s="371"/>
      <c r="AI633" s="371"/>
      <c r="AJ633" s="371"/>
      <c r="AK633" s="371"/>
      <c r="AL633" s="371"/>
      <c r="AM633" s="371"/>
      <c r="AN633" s="371"/>
      <c r="AO633" s="371"/>
      <c r="AP633" s="371"/>
      <c r="AQ633" s="371"/>
      <c r="AR633" s="371"/>
    </row>
    <row r="634" ht="17.25" spans="1:44">
      <c r="A634" s="283"/>
      <c r="B634" s="283"/>
      <c r="C634" s="283"/>
      <c r="D634" s="71"/>
      <c r="E634" s="296"/>
      <c r="F634" s="71"/>
      <c r="G634" s="71"/>
      <c r="H634" s="71"/>
      <c r="I634" s="54"/>
      <c r="J634" s="80"/>
      <c r="K634" s="306"/>
      <c r="L634" s="186"/>
      <c r="M634" s="306"/>
      <c r="N634" s="306"/>
      <c r="O634" s="306"/>
      <c r="P634" s="306"/>
      <c r="Q634" s="371"/>
      <c r="R634" s="371"/>
      <c r="S634" s="371"/>
      <c r="T634" s="371"/>
      <c r="U634" s="371"/>
      <c r="V634" s="371"/>
      <c r="W634" s="71"/>
      <c r="X634" s="71"/>
      <c r="Y634" s="71"/>
      <c r="Z634" s="71"/>
      <c r="AA634" s="71"/>
      <c r="AB634" s="71"/>
      <c r="AC634" s="71"/>
      <c r="AD634" s="71"/>
      <c r="AE634" s="71"/>
      <c r="AF634" s="71"/>
      <c r="AG634" s="371"/>
      <c r="AH634" s="371"/>
      <c r="AI634" s="371"/>
      <c r="AJ634" s="371"/>
      <c r="AK634" s="371"/>
      <c r="AL634" s="371"/>
      <c r="AM634" s="371"/>
      <c r="AN634" s="371"/>
      <c r="AO634" s="371"/>
      <c r="AP634" s="371"/>
      <c r="AQ634" s="371"/>
      <c r="AR634" s="371"/>
    </row>
    <row r="635" ht="17.25" spans="1:44">
      <c r="A635" s="283"/>
      <c r="B635" s="283"/>
      <c r="C635" s="283"/>
      <c r="D635" s="71"/>
      <c r="E635" s="296"/>
      <c r="F635" s="71"/>
      <c r="G635" s="71"/>
      <c r="H635" s="71"/>
      <c r="I635" s="54"/>
      <c r="J635" s="80"/>
      <c r="K635" s="306"/>
      <c r="L635" s="186"/>
      <c r="M635" s="306"/>
      <c r="N635" s="306"/>
      <c r="O635" s="306"/>
      <c r="P635" s="306"/>
      <c r="Q635" s="371"/>
      <c r="R635" s="371"/>
      <c r="S635" s="371"/>
      <c r="T635" s="371"/>
      <c r="U635" s="371"/>
      <c r="V635" s="371"/>
      <c r="W635" s="71"/>
      <c r="X635" s="71"/>
      <c r="Y635" s="71"/>
      <c r="Z635" s="71"/>
      <c r="AA635" s="71"/>
      <c r="AB635" s="71"/>
      <c r="AC635" s="71"/>
      <c r="AD635" s="71"/>
      <c r="AE635" s="71"/>
      <c r="AF635" s="71"/>
      <c r="AG635" s="371"/>
      <c r="AH635" s="371"/>
      <c r="AI635" s="371"/>
      <c r="AJ635" s="371"/>
      <c r="AK635" s="371"/>
      <c r="AL635" s="371"/>
      <c r="AM635" s="371"/>
      <c r="AN635" s="371"/>
      <c r="AO635" s="371"/>
      <c r="AP635" s="371"/>
      <c r="AQ635" s="371"/>
      <c r="AR635" s="371"/>
    </row>
    <row r="636" ht="17.25" spans="1:44">
      <c r="A636" s="283"/>
      <c r="B636" s="283"/>
      <c r="C636" s="283"/>
      <c r="D636" s="71"/>
      <c r="E636" s="296"/>
      <c r="F636" s="71"/>
      <c r="G636" s="71"/>
      <c r="H636" s="71"/>
      <c r="I636" s="54"/>
      <c r="J636" s="80"/>
      <c r="K636" s="306"/>
      <c r="L636" s="186"/>
      <c r="M636" s="306"/>
      <c r="N636" s="306"/>
      <c r="O636" s="306"/>
      <c r="P636" s="306"/>
      <c r="Q636" s="371"/>
      <c r="R636" s="371"/>
      <c r="S636" s="371"/>
      <c r="T636" s="371"/>
      <c r="U636" s="371"/>
      <c r="V636" s="371"/>
      <c r="W636" s="71"/>
      <c r="X636" s="71"/>
      <c r="Y636" s="71"/>
      <c r="Z636" s="71"/>
      <c r="AA636" s="71"/>
      <c r="AB636" s="71"/>
      <c r="AC636" s="71"/>
      <c r="AD636" s="71"/>
      <c r="AE636" s="71"/>
      <c r="AF636" s="71"/>
      <c r="AG636" s="371"/>
      <c r="AH636" s="371"/>
      <c r="AI636" s="371"/>
      <c r="AJ636" s="371"/>
      <c r="AK636" s="371"/>
      <c r="AL636" s="371"/>
      <c r="AM636" s="371"/>
      <c r="AN636" s="371"/>
      <c r="AO636" s="371"/>
      <c r="AP636" s="371"/>
      <c r="AQ636" s="371"/>
      <c r="AR636" s="371"/>
    </row>
    <row r="637" ht="17.25" spans="1:44">
      <c r="A637" s="283"/>
      <c r="B637" s="283"/>
      <c r="C637" s="283"/>
      <c r="D637" s="71"/>
      <c r="E637" s="296"/>
      <c r="F637" s="71"/>
      <c r="G637" s="71"/>
      <c r="H637" s="71"/>
      <c r="I637" s="54"/>
      <c r="J637" s="80"/>
      <c r="K637" s="306"/>
      <c r="L637" s="186"/>
      <c r="M637" s="306"/>
      <c r="N637" s="306"/>
      <c r="O637" s="306"/>
      <c r="P637" s="306"/>
      <c r="Q637" s="371"/>
      <c r="R637" s="371"/>
      <c r="S637" s="371"/>
      <c r="T637" s="371"/>
      <c r="U637" s="371"/>
      <c r="V637" s="371"/>
      <c r="W637" s="71"/>
      <c r="X637" s="71"/>
      <c r="Y637" s="71"/>
      <c r="Z637" s="71"/>
      <c r="AA637" s="71"/>
      <c r="AB637" s="71"/>
      <c r="AC637" s="71"/>
      <c r="AD637" s="71"/>
      <c r="AE637" s="71"/>
      <c r="AF637" s="71"/>
      <c r="AG637" s="371"/>
      <c r="AH637" s="371"/>
      <c r="AI637" s="371"/>
      <c r="AJ637" s="371"/>
      <c r="AK637" s="371"/>
      <c r="AL637" s="371"/>
      <c r="AM637" s="371"/>
      <c r="AN637" s="371"/>
      <c r="AO637" s="371"/>
      <c r="AP637" s="371"/>
      <c r="AQ637" s="371"/>
      <c r="AR637" s="371"/>
    </row>
    <row r="638" ht="17.25" spans="1:44">
      <c r="A638" s="283"/>
      <c r="B638" s="283"/>
      <c r="C638" s="283"/>
      <c r="D638" s="71"/>
      <c r="E638" s="296"/>
      <c r="F638" s="71"/>
      <c r="G638" s="71"/>
      <c r="H638" s="71"/>
      <c r="I638" s="54"/>
      <c r="J638" s="80"/>
      <c r="K638" s="306"/>
      <c r="L638" s="186"/>
      <c r="M638" s="306"/>
      <c r="N638" s="306"/>
      <c r="O638" s="306"/>
      <c r="P638" s="306"/>
      <c r="Q638" s="371"/>
      <c r="R638" s="371"/>
      <c r="S638" s="371"/>
      <c r="T638" s="371"/>
      <c r="U638" s="371"/>
      <c r="V638" s="371"/>
      <c r="W638" s="71"/>
      <c r="X638" s="71"/>
      <c r="Y638" s="71"/>
      <c r="Z638" s="71"/>
      <c r="AA638" s="71"/>
      <c r="AB638" s="71"/>
      <c r="AC638" s="71"/>
      <c r="AD638" s="71"/>
      <c r="AE638" s="71"/>
      <c r="AF638" s="71"/>
      <c r="AG638" s="371"/>
      <c r="AH638" s="371"/>
      <c r="AI638" s="371"/>
      <c r="AJ638" s="371"/>
      <c r="AK638" s="371"/>
      <c r="AL638" s="371"/>
      <c r="AM638" s="371"/>
      <c r="AN638" s="371"/>
      <c r="AO638" s="371"/>
      <c r="AP638" s="371"/>
      <c r="AQ638" s="371"/>
      <c r="AR638" s="371"/>
    </row>
    <row r="639" ht="17.25" spans="1:44">
      <c r="A639" s="283"/>
      <c r="B639" s="283"/>
      <c r="C639" s="283"/>
      <c r="D639" s="71"/>
      <c r="E639" s="296"/>
      <c r="F639" s="71"/>
      <c r="G639" s="71"/>
      <c r="H639" s="71"/>
      <c r="I639" s="54"/>
      <c r="J639" s="80"/>
      <c r="K639" s="306"/>
      <c r="L639" s="186"/>
      <c r="M639" s="306"/>
      <c r="N639" s="306"/>
      <c r="O639" s="306"/>
      <c r="P639" s="306"/>
      <c r="Q639" s="371"/>
      <c r="R639" s="371"/>
      <c r="S639" s="371"/>
      <c r="T639" s="371"/>
      <c r="U639" s="371"/>
      <c r="V639" s="371"/>
      <c r="W639" s="71"/>
      <c r="X639" s="71"/>
      <c r="Y639" s="71"/>
      <c r="Z639" s="71"/>
      <c r="AA639" s="71"/>
      <c r="AB639" s="71"/>
      <c r="AC639" s="71"/>
      <c r="AD639" s="71"/>
      <c r="AE639" s="71"/>
      <c r="AF639" s="71"/>
      <c r="AG639" s="371"/>
      <c r="AH639" s="371"/>
      <c r="AI639" s="371"/>
      <c r="AJ639" s="371"/>
      <c r="AK639" s="371"/>
      <c r="AL639" s="371"/>
      <c r="AM639" s="371"/>
      <c r="AN639" s="371"/>
      <c r="AO639" s="371"/>
      <c r="AP639" s="371"/>
      <c r="AQ639" s="371"/>
      <c r="AR639" s="371"/>
    </row>
    <row r="640" ht="17.25" spans="1:44">
      <c r="A640" s="283"/>
      <c r="B640" s="283"/>
      <c r="C640" s="283"/>
      <c r="D640" s="71"/>
      <c r="E640" s="296"/>
      <c r="F640" s="71"/>
      <c r="G640" s="71"/>
      <c r="H640" s="71"/>
      <c r="I640" s="54"/>
      <c r="J640" s="80"/>
      <c r="K640" s="306"/>
      <c r="L640" s="186"/>
      <c r="M640" s="306"/>
      <c r="N640" s="306"/>
      <c r="O640" s="306"/>
      <c r="P640" s="306"/>
      <c r="Q640" s="371"/>
      <c r="R640" s="371"/>
      <c r="S640" s="371"/>
      <c r="T640" s="371"/>
      <c r="U640" s="371"/>
      <c r="V640" s="371"/>
      <c r="W640" s="71"/>
      <c r="X640" s="71"/>
      <c r="Y640" s="71"/>
      <c r="Z640" s="71"/>
      <c r="AA640" s="71"/>
      <c r="AB640" s="71"/>
      <c r="AC640" s="71"/>
      <c r="AD640" s="71"/>
      <c r="AE640" s="71"/>
      <c r="AF640" s="71"/>
      <c r="AG640" s="371"/>
      <c r="AH640" s="371"/>
      <c r="AI640" s="371"/>
      <c r="AJ640" s="371"/>
      <c r="AK640" s="371"/>
      <c r="AL640" s="371"/>
      <c r="AM640" s="371"/>
      <c r="AN640" s="371"/>
      <c r="AO640" s="371"/>
      <c r="AP640" s="371"/>
      <c r="AQ640" s="371"/>
      <c r="AR640" s="371"/>
    </row>
    <row r="641" ht="17.25" spans="1:44">
      <c r="A641" s="283"/>
      <c r="B641" s="283"/>
      <c r="C641" s="283"/>
      <c r="D641" s="71"/>
      <c r="E641" s="296"/>
      <c r="F641" s="71"/>
      <c r="G641" s="71"/>
      <c r="H641" s="71"/>
      <c r="I641" s="54"/>
      <c r="J641" s="80"/>
      <c r="K641" s="306"/>
      <c r="L641" s="186"/>
      <c r="M641" s="306"/>
      <c r="N641" s="306"/>
      <c r="O641" s="306"/>
      <c r="P641" s="306"/>
      <c r="Q641" s="371"/>
      <c r="R641" s="371"/>
      <c r="S641" s="371"/>
      <c r="T641" s="371"/>
      <c r="U641" s="371"/>
      <c r="V641" s="371"/>
      <c r="W641" s="71"/>
      <c r="X641" s="71"/>
      <c r="Y641" s="71"/>
      <c r="Z641" s="71"/>
      <c r="AA641" s="71"/>
      <c r="AB641" s="71"/>
      <c r="AC641" s="71"/>
      <c r="AD641" s="71"/>
      <c r="AE641" s="71"/>
      <c r="AF641" s="71"/>
      <c r="AG641" s="371"/>
      <c r="AH641" s="371"/>
      <c r="AI641" s="371"/>
      <c r="AJ641" s="371"/>
      <c r="AK641" s="371"/>
      <c r="AL641" s="371"/>
      <c r="AM641" s="371"/>
      <c r="AN641" s="371"/>
      <c r="AO641" s="371"/>
      <c r="AP641" s="371"/>
      <c r="AQ641" s="371"/>
      <c r="AR641" s="371"/>
    </row>
    <row r="642" ht="17.25" spans="1:44">
      <c r="A642" s="283"/>
      <c r="B642" s="283"/>
      <c r="C642" s="283"/>
      <c r="D642" s="71"/>
      <c r="E642" s="296"/>
      <c r="F642" s="71"/>
      <c r="G642" s="71"/>
      <c r="H642" s="71"/>
      <c r="I642" s="54"/>
      <c r="J642" s="80"/>
      <c r="K642" s="306"/>
      <c r="L642" s="186"/>
      <c r="M642" s="306"/>
      <c r="N642" s="306"/>
      <c r="O642" s="306"/>
      <c r="P642" s="306"/>
      <c r="Q642" s="371"/>
      <c r="R642" s="371"/>
      <c r="S642" s="371"/>
      <c r="T642" s="371"/>
      <c r="U642" s="371"/>
      <c r="V642" s="371"/>
      <c r="W642" s="71"/>
      <c r="X642" s="71"/>
      <c r="Y642" s="71"/>
      <c r="Z642" s="71"/>
      <c r="AA642" s="71"/>
      <c r="AB642" s="71"/>
      <c r="AC642" s="71"/>
      <c r="AD642" s="71"/>
      <c r="AE642" s="71"/>
      <c r="AF642" s="71"/>
      <c r="AG642" s="371"/>
      <c r="AH642" s="371"/>
      <c r="AI642" s="371"/>
      <c r="AJ642" s="371"/>
      <c r="AK642" s="371"/>
      <c r="AL642" s="371"/>
      <c r="AM642" s="371"/>
      <c r="AN642" s="371"/>
      <c r="AO642" s="371"/>
      <c r="AP642" s="371"/>
      <c r="AQ642" s="371"/>
      <c r="AR642" s="371"/>
    </row>
    <row r="643" ht="17.25" spans="1:44">
      <c r="A643" s="283"/>
      <c r="B643" s="283"/>
      <c r="C643" s="283"/>
      <c r="D643" s="71"/>
      <c r="E643" s="296"/>
      <c r="F643" s="71"/>
      <c r="G643" s="71"/>
      <c r="H643" s="71"/>
      <c r="I643" s="54"/>
      <c r="J643" s="80"/>
      <c r="K643" s="306"/>
      <c r="L643" s="186"/>
      <c r="M643" s="306"/>
      <c r="N643" s="306"/>
      <c r="O643" s="306"/>
      <c r="P643" s="306"/>
      <c r="Q643" s="371"/>
      <c r="R643" s="371"/>
      <c r="S643" s="371"/>
      <c r="T643" s="371"/>
      <c r="U643" s="371"/>
      <c r="V643" s="371"/>
      <c r="W643" s="71"/>
      <c r="X643" s="71"/>
      <c r="Y643" s="71"/>
      <c r="Z643" s="71"/>
      <c r="AA643" s="71"/>
      <c r="AB643" s="71"/>
      <c r="AC643" s="71"/>
      <c r="AD643" s="71"/>
      <c r="AE643" s="71"/>
      <c r="AF643" s="71"/>
      <c r="AG643" s="371"/>
      <c r="AH643" s="371"/>
      <c r="AI643" s="371"/>
      <c r="AJ643" s="371"/>
      <c r="AK643" s="371"/>
      <c r="AL643" s="371"/>
      <c r="AM643" s="371"/>
      <c r="AN643" s="371"/>
      <c r="AO643" s="371"/>
      <c r="AP643" s="371"/>
      <c r="AQ643" s="371"/>
      <c r="AR643" s="371"/>
    </row>
    <row r="644" ht="17.25" spans="1:44">
      <c r="A644" s="283"/>
      <c r="B644" s="283"/>
      <c r="C644" s="283"/>
      <c r="D644" s="71"/>
      <c r="E644" s="296"/>
      <c r="F644" s="71"/>
      <c r="G644" s="71"/>
      <c r="H644" s="71"/>
      <c r="I644" s="54"/>
      <c r="J644" s="80"/>
      <c r="K644" s="306"/>
      <c r="L644" s="186"/>
      <c r="M644" s="306"/>
      <c r="N644" s="306"/>
      <c r="O644" s="306"/>
      <c r="P644" s="306"/>
      <c r="Q644" s="371"/>
      <c r="R644" s="371"/>
      <c r="S644" s="371"/>
      <c r="T644" s="371"/>
      <c r="U644" s="371"/>
      <c r="V644" s="371"/>
      <c r="W644" s="71"/>
      <c r="X644" s="71"/>
      <c r="Y644" s="71"/>
      <c r="Z644" s="71"/>
      <c r="AA644" s="71"/>
      <c r="AB644" s="71"/>
      <c r="AC644" s="71"/>
      <c r="AD644" s="71"/>
      <c r="AE644" s="71"/>
      <c r="AF644" s="71"/>
      <c r="AG644" s="371"/>
      <c r="AH644" s="371"/>
      <c r="AI644" s="371"/>
      <c r="AJ644" s="371"/>
      <c r="AK644" s="371"/>
      <c r="AL644" s="371"/>
      <c r="AM644" s="371"/>
      <c r="AN644" s="371"/>
      <c r="AO644" s="371"/>
      <c r="AP644" s="371"/>
      <c r="AQ644" s="371"/>
      <c r="AR644" s="371"/>
    </row>
    <row r="645" ht="17.25" spans="1:44">
      <c r="A645" s="283"/>
      <c r="B645" s="283"/>
      <c r="C645" s="283"/>
      <c r="D645" s="71"/>
      <c r="E645" s="296"/>
      <c r="F645" s="71"/>
      <c r="G645" s="71"/>
      <c r="H645" s="71"/>
      <c r="I645" s="54"/>
      <c r="J645" s="80"/>
      <c r="K645" s="306"/>
      <c r="L645" s="186"/>
      <c r="M645" s="306"/>
      <c r="N645" s="306"/>
      <c r="O645" s="306"/>
      <c r="P645" s="306"/>
      <c r="Q645" s="371"/>
      <c r="R645" s="371"/>
      <c r="S645" s="371"/>
      <c r="T645" s="371"/>
      <c r="U645" s="371"/>
      <c r="V645" s="371"/>
      <c r="W645" s="71"/>
      <c r="X645" s="71"/>
      <c r="Y645" s="71"/>
      <c r="Z645" s="71"/>
      <c r="AA645" s="71"/>
      <c r="AB645" s="71"/>
      <c r="AC645" s="71"/>
      <c r="AD645" s="71"/>
      <c r="AE645" s="71"/>
      <c r="AF645" s="71"/>
      <c r="AG645" s="371"/>
      <c r="AH645" s="371"/>
      <c r="AI645" s="371"/>
      <c r="AJ645" s="371"/>
      <c r="AK645" s="371"/>
      <c r="AL645" s="371"/>
      <c r="AM645" s="371"/>
      <c r="AN645" s="371"/>
      <c r="AO645" s="371"/>
      <c r="AP645" s="371"/>
      <c r="AQ645" s="371"/>
      <c r="AR645" s="371"/>
    </row>
    <row r="646" ht="17.25" spans="1:44">
      <c r="A646" s="283"/>
      <c r="B646" s="283"/>
      <c r="C646" s="283"/>
      <c r="D646" s="71"/>
      <c r="E646" s="296"/>
      <c r="F646" s="71"/>
      <c r="G646" s="71"/>
      <c r="H646" s="71"/>
      <c r="I646" s="54"/>
      <c r="J646" s="80"/>
      <c r="K646" s="306"/>
      <c r="L646" s="186"/>
      <c r="M646" s="306"/>
      <c r="N646" s="306"/>
      <c r="O646" s="306"/>
      <c r="P646" s="306"/>
      <c r="Q646" s="371"/>
      <c r="R646" s="371"/>
      <c r="S646" s="371"/>
      <c r="T646" s="371"/>
      <c r="U646" s="371"/>
      <c r="V646" s="371"/>
      <c r="W646" s="71"/>
      <c r="X646" s="71"/>
      <c r="Y646" s="71"/>
      <c r="Z646" s="71"/>
      <c r="AA646" s="71"/>
      <c r="AB646" s="71"/>
      <c r="AC646" s="71"/>
      <c r="AD646" s="71"/>
      <c r="AE646" s="71"/>
      <c r="AF646" s="71"/>
      <c r="AG646" s="371"/>
      <c r="AH646" s="371"/>
      <c r="AI646" s="371"/>
      <c r="AJ646" s="371"/>
      <c r="AK646" s="371"/>
      <c r="AL646" s="371"/>
      <c r="AM646" s="371"/>
      <c r="AN646" s="371"/>
      <c r="AO646" s="371"/>
      <c r="AP646" s="371"/>
      <c r="AQ646" s="371"/>
      <c r="AR646" s="371"/>
    </row>
    <row r="647" ht="17.25" spans="1:44">
      <c r="A647" s="283"/>
      <c r="B647" s="283"/>
      <c r="C647" s="283"/>
      <c r="D647" s="71"/>
      <c r="E647" s="296"/>
      <c r="F647" s="71"/>
      <c r="G647" s="71"/>
      <c r="H647" s="71"/>
      <c r="I647" s="54"/>
      <c r="J647" s="80"/>
      <c r="K647" s="306"/>
      <c r="L647" s="186"/>
      <c r="M647" s="306"/>
      <c r="N647" s="306"/>
      <c r="O647" s="306"/>
      <c r="P647" s="306"/>
      <c r="Q647" s="371"/>
      <c r="R647" s="371"/>
      <c r="S647" s="371"/>
      <c r="T647" s="371"/>
      <c r="U647" s="371"/>
      <c r="V647" s="371"/>
      <c r="W647" s="71"/>
      <c r="X647" s="71"/>
      <c r="Y647" s="71"/>
      <c r="Z647" s="71"/>
      <c r="AA647" s="71"/>
      <c r="AB647" s="71"/>
      <c r="AC647" s="71"/>
      <c r="AD647" s="71"/>
      <c r="AE647" s="71"/>
      <c r="AF647" s="71"/>
      <c r="AG647" s="371"/>
      <c r="AH647" s="371"/>
      <c r="AI647" s="371"/>
      <c r="AJ647" s="371"/>
      <c r="AK647" s="371"/>
      <c r="AL647" s="371"/>
      <c r="AM647" s="371"/>
      <c r="AN647" s="371"/>
      <c r="AO647" s="371"/>
      <c r="AP647" s="371"/>
      <c r="AQ647" s="371"/>
      <c r="AR647" s="371"/>
    </row>
    <row r="648" ht="17.25" spans="1:44">
      <c r="A648" s="283"/>
      <c r="B648" s="283"/>
      <c r="C648" s="283"/>
      <c r="D648" s="71"/>
      <c r="E648" s="296"/>
      <c r="F648" s="71"/>
      <c r="G648" s="71"/>
      <c r="H648" s="71"/>
      <c r="I648" s="54"/>
      <c r="J648" s="80"/>
      <c r="K648" s="306"/>
      <c r="L648" s="186"/>
      <c r="M648" s="306"/>
      <c r="N648" s="306"/>
      <c r="O648" s="306"/>
      <c r="P648" s="306"/>
      <c r="Q648" s="371"/>
      <c r="R648" s="371"/>
      <c r="S648" s="371"/>
      <c r="T648" s="371"/>
      <c r="U648" s="371"/>
      <c r="V648" s="371"/>
      <c r="W648" s="71"/>
      <c r="X648" s="71"/>
      <c r="Y648" s="71"/>
      <c r="Z648" s="71"/>
      <c r="AA648" s="71"/>
      <c r="AB648" s="71"/>
      <c r="AC648" s="71"/>
      <c r="AD648" s="71"/>
      <c r="AE648" s="71"/>
      <c r="AF648" s="71"/>
      <c r="AG648" s="371"/>
      <c r="AH648" s="371"/>
      <c r="AI648" s="371"/>
      <c r="AJ648" s="371"/>
      <c r="AK648" s="371"/>
      <c r="AL648" s="371"/>
      <c r="AM648" s="371"/>
      <c r="AN648" s="371"/>
      <c r="AO648" s="371"/>
      <c r="AP648" s="371"/>
      <c r="AQ648" s="371"/>
      <c r="AR648" s="371"/>
    </row>
    <row r="649" ht="17.25" spans="1:44">
      <c r="A649" s="283"/>
      <c r="B649" s="283"/>
      <c r="C649" s="283"/>
      <c r="D649" s="71"/>
      <c r="E649" s="296"/>
      <c r="F649" s="71"/>
      <c r="G649" s="71"/>
      <c r="H649" s="71"/>
      <c r="I649" s="54"/>
      <c r="J649" s="80"/>
      <c r="K649" s="306"/>
      <c r="L649" s="186"/>
      <c r="M649" s="306"/>
      <c r="N649" s="306"/>
      <c r="O649" s="306"/>
      <c r="P649" s="306"/>
      <c r="Q649" s="371"/>
      <c r="R649" s="371"/>
      <c r="S649" s="371"/>
      <c r="T649" s="371"/>
      <c r="U649" s="371"/>
      <c r="V649" s="371"/>
      <c r="W649" s="71"/>
      <c r="X649" s="71"/>
      <c r="Y649" s="71"/>
      <c r="Z649" s="71"/>
      <c r="AA649" s="71"/>
      <c r="AB649" s="71"/>
      <c r="AC649" s="71"/>
      <c r="AD649" s="71"/>
      <c r="AE649" s="71"/>
      <c r="AF649" s="71"/>
      <c r="AG649" s="371"/>
      <c r="AH649" s="371"/>
      <c r="AI649" s="371"/>
      <c r="AJ649" s="371"/>
      <c r="AK649" s="371"/>
      <c r="AL649" s="371"/>
      <c r="AM649" s="371"/>
      <c r="AN649" s="371"/>
      <c r="AO649" s="371"/>
      <c r="AP649" s="371"/>
      <c r="AQ649" s="371"/>
      <c r="AR649" s="371"/>
    </row>
    <row r="650" ht="17.25" spans="1:44">
      <c r="A650" s="283"/>
      <c r="B650" s="283"/>
      <c r="C650" s="283"/>
      <c r="D650" s="71"/>
      <c r="E650" s="296"/>
      <c r="F650" s="71"/>
      <c r="G650" s="71"/>
      <c r="H650" s="71"/>
      <c r="I650" s="54"/>
      <c r="J650" s="80"/>
      <c r="K650" s="306"/>
      <c r="L650" s="186"/>
      <c r="M650" s="306"/>
      <c r="N650" s="306"/>
      <c r="O650" s="306"/>
      <c r="P650" s="306"/>
      <c r="Q650" s="371"/>
      <c r="R650" s="371"/>
      <c r="S650" s="371"/>
      <c r="T650" s="371"/>
      <c r="U650" s="371"/>
      <c r="V650" s="371"/>
      <c r="W650" s="71"/>
      <c r="X650" s="71"/>
      <c r="Y650" s="71"/>
      <c r="Z650" s="71"/>
      <c r="AA650" s="71"/>
      <c r="AB650" s="71"/>
      <c r="AC650" s="71"/>
      <c r="AD650" s="71"/>
      <c r="AE650" s="71"/>
      <c r="AF650" s="71"/>
      <c r="AG650" s="371"/>
      <c r="AH650" s="371"/>
      <c r="AI650" s="371"/>
      <c r="AJ650" s="371"/>
      <c r="AK650" s="371"/>
      <c r="AL650" s="371"/>
      <c r="AM650" s="371"/>
      <c r="AN650" s="371"/>
      <c r="AO650" s="371"/>
      <c r="AP650" s="371"/>
      <c r="AQ650" s="371"/>
      <c r="AR650" s="371"/>
    </row>
    <row r="651" ht="17.25" spans="1:44">
      <c r="A651" s="283"/>
      <c r="B651" s="283"/>
      <c r="C651" s="283"/>
      <c r="D651" s="71"/>
      <c r="E651" s="296"/>
      <c r="F651" s="71"/>
      <c r="G651" s="71"/>
      <c r="H651" s="71"/>
      <c r="I651" s="54"/>
      <c r="J651" s="80"/>
      <c r="K651" s="306"/>
      <c r="L651" s="186"/>
      <c r="M651" s="306"/>
      <c r="N651" s="306"/>
      <c r="O651" s="306"/>
      <c r="P651" s="306"/>
      <c r="Q651" s="371"/>
      <c r="R651" s="371"/>
      <c r="S651" s="371"/>
      <c r="T651" s="371"/>
      <c r="U651" s="371"/>
      <c r="V651" s="371"/>
      <c r="W651" s="71"/>
      <c r="X651" s="71"/>
      <c r="Y651" s="71"/>
      <c r="Z651" s="71"/>
      <c r="AA651" s="71"/>
      <c r="AB651" s="71"/>
      <c r="AC651" s="71"/>
      <c r="AD651" s="71"/>
      <c r="AE651" s="71"/>
      <c r="AF651" s="71"/>
      <c r="AG651" s="371"/>
      <c r="AH651" s="371"/>
      <c r="AI651" s="371"/>
      <c r="AJ651" s="371"/>
      <c r="AK651" s="371"/>
      <c r="AL651" s="371"/>
      <c r="AM651" s="371"/>
      <c r="AN651" s="371"/>
      <c r="AO651" s="371"/>
      <c r="AP651" s="371"/>
      <c r="AQ651" s="371"/>
      <c r="AR651" s="371"/>
    </row>
    <row r="652" ht="17.25" spans="1:44">
      <c r="A652" s="283"/>
      <c r="B652" s="283"/>
      <c r="C652" s="283"/>
      <c r="D652" s="71"/>
      <c r="E652" s="296"/>
      <c r="F652" s="71"/>
      <c r="G652" s="71"/>
      <c r="H652" s="71"/>
      <c r="I652" s="54"/>
      <c r="J652" s="80"/>
      <c r="K652" s="306"/>
      <c r="L652" s="186"/>
      <c r="M652" s="306"/>
      <c r="N652" s="306"/>
      <c r="O652" s="306"/>
      <c r="P652" s="306"/>
      <c r="Q652" s="371"/>
      <c r="R652" s="371"/>
      <c r="S652" s="371"/>
      <c r="T652" s="371"/>
      <c r="U652" s="371"/>
      <c r="V652" s="371"/>
      <c r="W652" s="71"/>
      <c r="X652" s="71"/>
      <c r="Y652" s="71"/>
      <c r="Z652" s="71"/>
      <c r="AA652" s="71"/>
      <c r="AB652" s="71"/>
      <c r="AC652" s="71"/>
      <c r="AD652" s="71"/>
      <c r="AE652" s="71"/>
      <c r="AF652" s="71"/>
      <c r="AG652" s="371"/>
      <c r="AH652" s="371"/>
      <c r="AI652" s="371"/>
      <c r="AJ652" s="371"/>
      <c r="AK652" s="371"/>
      <c r="AL652" s="371"/>
      <c r="AM652" s="371"/>
      <c r="AN652" s="371"/>
      <c r="AO652" s="371"/>
      <c r="AP652" s="371"/>
      <c r="AQ652" s="371"/>
      <c r="AR652" s="371"/>
    </row>
    <row r="653" ht="17.25" spans="1:44">
      <c r="A653" s="283"/>
      <c r="B653" s="283"/>
      <c r="C653" s="283"/>
      <c r="D653" s="71"/>
      <c r="E653" s="296"/>
      <c r="F653" s="71"/>
      <c r="G653" s="71"/>
      <c r="H653" s="71"/>
      <c r="I653" s="54"/>
      <c r="J653" s="80"/>
      <c r="K653" s="306"/>
      <c r="L653" s="186"/>
      <c r="M653" s="306"/>
      <c r="N653" s="306"/>
      <c r="O653" s="306"/>
      <c r="P653" s="306"/>
      <c r="Q653" s="371"/>
      <c r="R653" s="371"/>
      <c r="S653" s="371"/>
      <c r="T653" s="371"/>
      <c r="U653" s="371"/>
      <c r="V653" s="371"/>
      <c r="W653" s="71"/>
      <c r="X653" s="71"/>
      <c r="Y653" s="71"/>
      <c r="Z653" s="71"/>
      <c r="AA653" s="71"/>
      <c r="AB653" s="71"/>
      <c r="AC653" s="71"/>
      <c r="AD653" s="71"/>
      <c r="AE653" s="71"/>
      <c r="AF653" s="71"/>
      <c r="AG653" s="371"/>
      <c r="AH653" s="371"/>
      <c r="AI653" s="371"/>
      <c r="AJ653" s="371"/>
      <c r="AK653" s="371"/>
      <c r="AL653" s="371"/>
      <c r="AM653" s="371"/>
      <c r="AN653" s="371"/>
      <c r="AO653" s="371"/>
      <c r="AP653" s="371"/>
      <c r="AQ653" s="371"/>
      <c r="AR653" s="371"/>
    </row>
    <row r="654" ht="17.25" spans="1:44">
      <c r="A654" s="283"/>
      <c r="B654" s="283"/>
      <c r="C654" s="283"/>
      <c r="D654" s="71"/>
      <c r="E654" s="296"/>
      <c r="F654" s="71"/>
      <c r="G654" s="71"/>
      <c r="H654" s="71"/>
      <c r="I654" s="54"/>
      <c r="J654" s="80"/>
      <c r="K654" s="306"/>
      <c r="L654" s="186"/>
      <c r="M654" s="306"/>
      <c r="N654" s="306"/>
      <c r="O654" s="306"/>
      <c r="P654" s="306"/>
      <c r="Q654" s="371"/>
      <c r="R654" s="371"/>
      <c r="S654" s="371"/>
      <c r="T654" s="371"/>
      <c r="U654" s="371"/>
      <c r="V654" s="371"/>
      <c r="W654" s="71"/>
      <c r="X654" s="71"/>
      <c r="Y654" s="71"/>
      <c r="Z654" s="71"/>
      <c r="AA654" s="71"/>
      <c r="AB654" s="71"/>
      <c r="AC654" s="71"/>
      <c r="AD654" s="71"/>
      <c r="AE654" s="71"/>
      <c r="AF654" s="71"/>
      <c r="AG654" s="371"/>
      <c r="AH654" s="371"/>
      <c r="AI654" s="371"/>
      <c r="AJ654" s="371"/>
      <c r="AK654" s="371"/>
      <c r="AL654" s="371"/>
      <c r="AM654" s="371"/>
      <c r="AN654" s="371"/>
      <c r="AO654" s="371"/>
      <c r="AP654" s="371"/>
      <c r="AQ654" s="371"/>
      <c r="AR654" s="371"/>
    </row>
    <row r="655" ht="17.25" spans="1:44">
      <c r="A655" s="283"/>
      <c r="B655" s="283"/>
      <c r="C655" s="283"/>
      <c r="D655" s="71"/>
      <c r="E655" s="296"/>
      <c r="F655" s="71"/>
      <c r="G655" s="71"/>
      <c r="H655" s="71"/>
      <c r="I655" s="54"/>
      <c r="J655" s="80"/>
      <c r="K655" s="306"/>
      <c r="L655" s="186"/>
      <c r="M655" s="306"/>
      <c r="N655" s="306"/>
      <c r="O655" s="306"/>
      <c r="P655" s="306"/>
      <c r="Q655" s="371"/>
      <c r="R655" s="371"/>
      <c r="S655" s="371"/>
      <c r="T655" s="371"/>
      <c r="U655" s="371"/>
      <c r="V655" s="371"/>
      <c r="W655" s="71"/>
      <c r="X655" s="71"/>
      <c r="Y655" s="71"/>
      <c r="Z655" s="71"/>
      <c r="AA655" s="71"/>
      <c r="AB655" s="71"/>
      <c r="AC655" s="71"/>
      <c r="AD655" s="71"/>
      <c r="AE655" s="71"/>
      <c r="AF655" s="71"/>
      <c r="AG655" s="371"/>
      <c r="AH655" s="371"/>
      <c r="AI655" s="371"/>
      <c r="AJ655" s="371"/>
      <c r="AK655" s="371"/>
      <c r="AL655" s="371"/>
      <c r="AM655" s="371"/>
      <c r="AN655" s="371"/>
      <c r="AO655" s="371"/>
      <c r="AP655" s="371"/>
      <c r="AQ655" s="371"/>
      <c r="AR655" s="371"/>
    </row>
    <row r="656" ht="17.25" spans="1:44">
      <c r="A656" s="283"/>
      <c r="B656" s="283"/>
      <c r="C656" s="283"/>
      <c r="D656" s="71"/>
      <c r="E656" s="296"/>
      <c r="F656" s="71"/>
      <c r="G656" s="71"/>
      <c r="H656" s="71"/>
      <c r="I656" s="54"/>
      <c r="J656" s="80"/>
      <c r="K656" s="306"/>
      <c r="L656" s="186"/>
      <c r="M656" s="306"/>
      <c r="N656" s="306"/>
      <c r="O656" s="306"/>
      <c r="P656" s="306"/>
      <c r="Q656" s="371"/>
      <c r="R656" s="371"/>
      <c r="S656" s="371"/>
      <c r="T656" s="371"/>
      <c r="U656" s="371"/>
      <c r="V656" s="371"/>
      <c r="W656" s="71"/>
      <c r="X656" s="71"/>
      <c r="Y656" s="71"/>
      <c r="Z656" s="71"/>
      <c r="AA656" s="71"/>
      <c r="AB656" s="71"/>
      <c r="AC656" s="71"/>
      <c r="AD656" s="71"/>
      <c r="AE656" s="71"/>
      <c r="AF656" s="71"/>
      <c r="AG656" s="371"/>
      <c r="AH656" s="371"/>
      <c r="AI656" s="371"/>
      <c r="AJ656" s="371"/>
      <c r="AK656" s="371"/>
      <c r="AL656" s="371"/>
      <c r="AM656" s="371"/>
      <c r="AN656" s="371"/>
      <c r="AO656" s="371"/>
      <c r="AP656" s="371"/>
      <c r="AQ656" s="371"/>
      <c r="AR656" s="371"/>
    </row>
    <row r="657" ht="17.25" spans="1:44">
      <c r="A657" s="283"/>
      <c r="B657" s="283"/>
      <c r="C657" s="283"/>
      <c r="D657" s="71"/>
      <c r="E657" s="296"/>
      <c r="F657" s="71"/>
      <c r="G657" s="71"/>
      <c r="H657" s="71"/>
      <c r="I657" s="54"/>
      <c r="J657" s="80"/>
      <c r="K657" s="306"/>
      <c r="L657" s="186"/>
      <c r="M657" s="306"/>
      <c r="N657" s="306"/>
      <c r="O657" s="306"/>
      <c r="P657" s="306"/>
      <c r="Q657" s="371"/>
      <c r="R657" s="371"/>
      <c r="S657" s="371"/>
      <c r="T657" s="371"/>
      <c r="U657" s="371"/>
      <c r="V657" s="371"/>
      <c r="W657" s="71"/>
      <c r="X657" s="71"/>
      <c r="Y657" s="71"/>
      <c r="Z657" s="71"/>
      <c r="AA657" s="71"/>
      <c r="AB657" s="71"/>
      <c r="AC657" s="71"/>
      <c r="AD657" s="71"/>
      <c r="AE657" s="71"/>
      <c r="AF657" s="71"/>
      <c r="AG657" s="371"/>
      <c r="AH657" s="371"/>
      <c r="AI657" s="371"/>
      <c r="AJ657" s="371"/>
      <c r="AK657" s="371"/>
      <c r="AL657" s="371"/>
      <c r="AM657" s="371"/>
      <c r="AN657" s="371"/>
      <c r="AO657" s="371"/>
      <c r="AP657" s="371"/>
      <c r="AQ657" s="371"/>
      <c r="AR657" s="371"/>
    </row>
    <row r="658" ht="17.25" spans="1:44">
      <c r="A658" s="283"/>
      <c r="B658" s="283"/>
      <c r="C658" s="283"/>
      <c r="D658" s="71"/>
      <c r="E658" s="296"/>
      <c r="F658" s="71"/>
      <c r="G658" s="71"/>
      <c r="H658" s="71"/>
      <c r="I658" s="54"/>
      <c r="J658" s="80"/>
      <c r="K658" s="306"/>
      <c r="L658" s="186"/>
      <c r="M658" s="306"/>
      <c r="N658" s="306"/>
      <c r="O658" s="306"/>
      <c r="P658" s="306"/>
      <c r="Q658" s="371"/>
      <c r="R658" s="371"/>
      <c r="S658" s="371"/>
      <c r="T658" s="371"/>
      <c r="U658" s="371"/>
      <c r="V658" s="371"/>
      <c r="W658" s="71"/>
      <c r="X658" s="71"/>
      <c r="Y658" s="71"/>
      <c r="Z658" s="71"/>
      <c r="AA658" s="71"/>
      <c r="AB658" s="71"/>
      <c r="AC658" s="71"/>
      <c r="AD658" s="71"/>
      <c r="AE658" s="71"/>
      <c r="AF658" s="71"/>
      <c r="AG658" s="371"/>
      <c r="AH658" s="371"/>
      <c r="AI658" s="371"/>
      <c r="AJ658" s="371"/>
      <c r="AK658" s="371"/>
      <c r="AL658" s="371"/>
      <c r="AM658" s="371"/>
      <c r="AN658" s="371"/>
      <c r="AO658" s="371"/>
      <c r="AP658" s="371"/>
      <c r="AQ658" s="371"/>
      <c r="AR658" s="371"/>
    </row>
    <row r="659" ht="17.25" spans="1:44">
      <c r="A659" s="283"/>
      <c r="B659" s="283"/>
      <c r="C659" s="283"/>
      <c r="D659" s="71"/>
      <c r="E659" s="296"/>
      <c r="F659" s="71"/>
      <c r="G659" s="71"/>
      <c r="H659" s="71"/>
      <c r="I659" s="54"/>
      <c r="J659" s="80"/>
      <c r="K659" s="306"/>
      <c r="L659" s="186"/>
      <c r="M659" s="306"/>
      <c r="N659" s="306"/>
      <c r="O659" s="306"/>
      <c r="P659" s="306"/>
      <c r="Q659" s="371"/>
      <c r="R659" s="371"/>
      <c r="S659" s="371"/>
      <c r="T659" s="371"/>
      <c r="U659" s="371"/>
      <c r="V659" s="371"/>
      <c r="W659" s="71"/>
      <c r="X659" s="71"/>
      <c r="Y659" s="71"/>
      <c r="Z659" s="71"/>
      <c r="AA659" s="71"/>
      <c r="AB659" s="71"/>
      <c r="AC659" s="71"/>
      <c r="AD659" s="71"/>
      <c r="AE659" s="71"/>
      <c r="AF659" s="71"/>
      <c r="AG659" s="371"/>
      <c r="AH659" s="371"/>
      <c r="AI659" s="371"/>
      <c r="AJ659" s="371"/>
      <c r="AK659" s="371"/>
      <c r="AL659" s="371"/>
      <c r="AM659" s="371"/>
      <c r="AN659" s="371"/>
      <c r="AO659" s="371"/>
      <c r="AP659" s="371"/>
      <c r="AQ659" s="371"/>
      <c r="AR659" s="371"/>
    </row>
    <row r="660" ht="17.25" spans="1:44">
      <c r="A660" s="283"/>
      <c r="B660" s="283"/>
      <c r="C660" s="283"/>
      <c r="D660" s="71"/>
      <c r="E660" s="296"/>
      <c r="F660" s="71"/>
      <c r="G660" s="71"/>
      <c r="H660" s="71"/>
      <c r="I660" s="54"/>
      <c r="J660" s="80"/>
      <c r="K660" s="306"/>
      <c r="L660" s="186"/>
      <c r="M660" s="306"/>
      <c r="N660" s="306"/>
      <c r="O660" s="306"/>
      <c r="P660" s="306"/>
      <c r="Q660" s="371"/>
      <c r="R660" s="371"/>
      <c r="S660" s="371"/>
      <c r="T660" s="371"/>
      <c r="U660" s="371"/>
      <c r="V660" s="371"/>
      <c r="W660" s="71"/>
      <c r="X660" s="71"/>
      <c r="Y660" s="71"/>
      <c r="Z660" s="71"/>
      <c r="AA660" s="71"/>
      <c r="AB660" s="71"/>
      <c r="AC660" s="71"/>
      <c r="AD660" s="71"/>
      <c r="AE660" s="71"/>
      <c r="AF660" s="71"/>
      <c r="AG660" s="371"/>
      <c r="AH660" s="371"/>
      <c r="AI660" s="371"/>
      <c r="AJ660" s="371"/>
      <c r="AK660" s="371"/>
      <c r="AL660" s="371"/>
      <c r="AM660" s="371"/>
      <c r="AN660" s="371"/>
      <c r="AO660" s="371"/>
      <c r="AP660" s="371"/>
      <c r="AQ660" s="371"/>
      <c r="AR660" s="371"/>
    </row>
    <row r="661" ht="17.25" spans="1:44">
      <c r="A661" s="283"/>
      <c r="B661" s="283"/>
      <c r="C661" s="283"/>
      <c r="D661" s="71"/>
      <c r="E661" s="296"/>
      <c r="F661" s="71"/>
      <c r="G661" s="71"/>
      <c r="H661" s="71"/>
      <c r="I661" s="54"/>
      <c r="J661" s="80"/>
      <c r="K661" s="306"/>
      <c r="L661" s="186"/>
      <c r="M661" s="306"/>
      <c r="N661" s="306"/>
      <c r="O661" s="306"/>
      <c r="P661" s="306"/>
      <c r="Q661" s="371"/>
      <c r="R661" s="371"/>
      <c r="S661" s="371"/>
      <c r="T661" s="371"/>
      <c r="U661" s="371"/>
      <c r="V661" s="371"/>
      <c r="W661" s="71"/>
      <c r="X661" s="71"/>
      <c r="Y661" s="71"/>
      <c r="Z661" s="71"/>
      <c r="AA661" s="71"/>
      <c r="AB661" s="71"/>
      <c r="AC661" s="71"/>
      <c r="AD661" s="71"/>
      <c r="AE661" s="71"/>
      <c r="AF661" s="71"/>
      <c r="AG661" s="371"/>
      <c r="AH661" s="371"/>
      <c r="AI661" s="371"/>
      <c r="AJ661" s="371"/>
      <c r="AK661" s="371"/>
      <c r="AL661" s="371"/>
      <c r="AM661" s="371"/>
      <c r="AN661" s="371"/>
      <c r="AO661" s="371"/>
      <c r="AP661" s="371"/>
      <c r="AQ661" s="371"/>
      <c r="AR661" s="371"/>
    </row>
    <row r="662" ht="17.25" spans="1:44">
      <c r="A662" s="283"/>
      <c r="B662" s="283"/>
      <c r="C662" s="283"/>
      <c r="D662" s="71"/>
      <c r="E662" s="296"/>
      <c r="F662" s="71"/>
      <c r="G662" s="71"/>
      <c r="H662" s="71"/>
      <c r="I662" s="54"/>
      <c r="J662" s="80"/>
      <c r="K662" s="306"/>
      <c r="L662" s="186"/>
      <c r="M662" s="306"/>
      <c r="N662" s="306"/>
      <c r="O662" s="306"/>
      <c r="P662" s="306"/>
      <c r="Q662" s="371"/>
      <c r="R662" s="371"/>
      <c r="S662" s="371"/>
      <c r="T662" s="371"/>
      <c r="U662" s="371"/>
      <c r="V662" s="371"/>
      <c r="W662" s="71"/>
      <c r="X662" s="71"/>
      <c r="Y662" s="71"/>
      <c r="Z662" s="71"/>
      <c r="AA662" s="71"/>
      <c r="AB662" s="71"/>
      <c r="AC662" s="71"/>
      <c r="AD662" s="71"/>
      <c r="AE662" s="71"/>
      <c r="AF662" s="71"/>
      <c r="AG662" s="371"/>
      <c r="AH662" s="371"/>
      <c r="AI662" s="371"/>
      <c r="AJ662" s="371"/>
      <c r="AK662" s="371"/>
      <c r="AL662" s="371"/>
      <c r="AM662" s="371"/>
      <c r="AN662" s="371"/>
      <c r="AO662" s="371"/>
      <c r="AP662" s="371"/>
      <c r="AQ662" s="371"/>
      <c r="AR662" s="371"/>
    </row>
    <row r="663" ht="17.25" spans="1:44">
      <c r="A663" s="283"/>
      <c r="B663" s="283"/>
      <c r="C663" s="283"/>
      <c r="D663" s="71"/>
      <c r="E663" s="296"/>
      <c r="F663" s="71"/>
      <c r="G663" s="71"/>
      <c r="H663" s="71"/>
      <c r="I663" s="54"/>
      <c r="J663" s="80"/>
      <c r="K663" s="306"/>
      <c r="L663" s="186"/>
      <c r="M663" s="306"/>
      <c r="N663" s="306"/>
      <c r="O663" s="306"/>
      <c r="P663" s="306"/>
      <c r="Q663" s="371"/>
      <c r="R663" s="371"/>
      <c r="S663" s="371"/>
      <c r="T663" s="371"/>
      <c r="U663" s="371"/>
      <c r="V663" s="371"/>
      <c r="W663" s="71"/>
      <c r="X663" s="71"/>
      <c r="Y663" s="71"/>
      <c r="Z663" s="71"/>
      <c r="AA663" s="71"/>
      <c r="AB663" s="71"/>
      <c r="AC663" s="71"/>
      <c r="AD663" s="71"/>
      <c r="AE663" s="71"/>
      <c r="AF663" s="71"/>
      <c r="AG663" s="371"/>
      <c r="AH663" s="371"/>
      <c r="AI663" s="371"/>
      <c r="AJ663" s="371"/>
      <c r="AK663" s="371"/>
      <c r="AL663" s="371"/>
      <c r="AM663" s="371"/>
      <c r="AN663" s="371"/>
      <c r="AO663" s="371"/>
      <c r="AP663" s="371"/>
      <c r="AQ663" s="371"/>
      <c r="AR663" s="371"/>
    </row>
    <row r="664" ht="17.25" spans="1:44">
      <c r="A664" s="283"/>
      <c r="B664" s="283"/>
      <c r="C664" s="283"/>
      <c r="D664" s="71"/>
      <c r="E664" s="296"/>
      <c r="F664" s="71"/>
      <c r="G664" s="71"/>
      <c r="H664" s="71"/>
      <c r="I664" s="54"/>
      <c r="J664" s="80"/>
      <c r="K664" s="306"/>
      <c r="L664" s="186"/>
      <c r="M664" s="306"/>
      <c r="N664" s="306"/>
      <c r="O664" s="306"/>
      <c r="P664" s="306"/>
      <c r="Q664" s="371"/>
      <c r="R664" s="371"/>
      <c r="S664" s="371"/>
      <c r="T664" s="371"/>
      <c r="U664" s="371"/>
      <c r="V664" s="371"/>
      <c r="W664" s="71"/>
      <c r="X664" s="71"/>
      <c r="Y664" s="71"/>
      <c r="Z664" s="71"/>
      <c r="AA664" s="71"/>
      <c r="AB664" s="71"/>
      <c r="AC664" s="71"/>
      <c r="AD664" s="71"/>
      <c r="AE664" s="71"/>
      <c r="AF664" s="71"/>
      <c r="AG664" s="371"/>
      <c r="AH664" s="371"/>
      <c r="AI664" s="371"/>
      <c r="AJ664" s="371"/>
      <c r="AK664" s="371"/>
      <c r="AL664" s="371"/>
      <c r="AM664" s="371"/>
      <c r="AN664" s="371"/>
      <c r="AO664" s="371"/>
      <c r="AP664" s="371"/>
      <c r="AQ664" s="371"/>
      <c r="AR664" s="371"/>
    </row>
    <row r="665" ht="17.25" spans="1:44">
      <c r="A665" s="283"/>
      <c r="B665" s="283"/>
      <c r="C665" s="283"/>
      <c r="D665" s="71"/>
      <c r="E665" s="296"/>
      <c r="F665" s="71"/>
      <c r="G665" s="71"/>
      <c r="H665" s="71"/>
      <c r="I665" s="54"/>
      <c r="J665" s="80"/>
      <c r="K665" s="306"/>
      <c r="L665" s="186"/>
      <c r="M665" s="306"/>
      <c r="N665" s="306"/>
      <c r="O665" s="306"/>
      <c r="P665" s="306"/>
      <c r="Q665" s="371"/>
      <c r="R665" s="371"/>
      <c r="S665" s="371"/>
      <c r="T665" s="371"/>
      <c r="U665" s="371"/>
      <c r="V665" s="371"/>
      <c r="W665" s="71"/>
      <c r="X665" s="71"/>
      <c r="Y665" s="71"/>
      <c r="Z665" s="71"/>
      <c r="AA665" s="71"/>
      <c r="AB665" s="71"/>
      <c r="AC665" s="71"/>
      <c r="AD665" s="71"/>
      <c r="AE665" s="71"/>
      <c r="AF665" s="71"/>
      <c r="AG665" s="371"/>
      <c r="AH665" s="371"/>
      <c r="AI665" s="371"/>
      <c r="AJ665" s="371"/>
      <c r="AK665" s="371"/>
      <c r="AL665" s="371"/>
      <c r="AM665" s="371"/>
      <c r="AN665" s="371"/>
      <c r="AO665" s="371"/>
      <c r="AP665" s="371"/>
      <c r="AQ665" s="371"/>
      <c r="AR665" s="371"/>
    </row>
    <row r="666" ht="17.25" spans="1:44">
      <c r="A666" s="283"/>
      <c r="B666" s="283"/>
      <c r="C666" s="283"/>
      <c r="D666" s="71"/>
      <c r="E666" s="296"/>
      <c r="F666" s="71"/>
      <c r="G666" s="71"/>
      <c r="H666" s="71"/>
      <c r="I666" s="54"/>
      <c r="J666" s="80"/>
      <c r="K666" s="306"/>
      <c r="L666" s="186"/>
      <c r="M666" s="306"/>
      <c r="N666" s="306"/>
      <c r="O666" s="306"/>
      <c r="P666" s="306"/>
      <c r="Q666" s="371"/>
      <c r="R666" s="371"/>
      <c r="S666" s="371"/>
      <c r="T666" s="371"/>
      <c r="U666" s="371"/>
      <c r="V666" s="371"/>
      <c r="W666" s="71"/>
      <c r="X666" s="71"/>
      <c r="Y666" s="71"/>
      <c r="Z666" s="71"/>
      <c r="AA666" s="71"/>
      <c r="AB666" s="71"/>
      <c r="AC666" s="71"/>
      <c r="AD666" s="71"/>
      <c r="AE666" s="71"/>
      <c r="AF666" s="71"/>
      <c r="AG666" s="371"/>
      <c r="AH666" s="371"/>
      <c r="AI666" s="371"/>
      <c r="AJ666" s="371"/>
      <c r="AK666" s="371"/>
      <c r="AL666" s="371"/>
      <c r="AM666" s="371"/>
      <c r="AN666" s="371"/>
      <c r="AO666" s="371"/>
      <c r="AP666" s="371"/>
      <c r="AQ666" s="371"/>
      <c r="AR666" s="371"/>
    </row>
    <row r="667" ht="17.25" spans="1:44">
      <c r="A667" s="283"/>
      <c r="B667" s="283"/>
      <c r="C667" s="283"/>
      <c r="D667" s="71"/>
      <c r="E667" s="296"/>
      <c r="F667" s="71"/>
      <c r="G667" s="71"/>
      <c r="H667" s="71"/>
      <c r="I667" s="54"/>
      <c r="J667" s="80"/>
      <c r="K667" s="306"/>
      <c r="L667" s="186"/>
      <c r="M667" s="306"/>
      <c r="N667" s="306"/>
      <c r="O667" s="306"/>
      <c r="P667" s="306"/>
      <c r="Q667" s="371"/>
      <c r="R667" s="371"/>
      <c r="S667" s="371"/>
      <c r="T667" s="371"/>
      <c r="U667" s="371"/>
      <c r="V667" s="371"/>
      <c r="W667" s="71"/>
      <c r="X667" s="71"/>
      <c r="Y667" s="71"/>
      <c r="Z667" s="71"/>
      <c r="AA667" s="71"/>
      <c r="AB667" s="71"/>
      <c r="AC667" s="71"/>
      <c r="AD667" s="71"/>
      <c r="AE667" s="71"/>
      <c r="AF667" s="71"/>
      <c r="AG667" s="371"/>
      <c r="AH667" s="371"/>
      <c r="AI667" s="371"/>
      <c r="AJ667" s="371"/>
      <c r="AK667" s="371"/>
      <c r="AL667" s="371"/>
      <c r="AM667" s="371"/>
      <c r="AN667" s="371"/>
      <c r="AO667" s="371"/>
      <c r="AP667" s="371"/>
      <c r="AQ667" s="371"/>
      <c r="AR667" s="371"/>
    </row>
    <row r="668" ht="17.25" spans="1:44">
      <c r="A668" s="283"/>
      <c r="B668" s="283"/>
      <c r="C668" s="283"/>
      <c r="D668" s="71"/>
      <c r="E668" s="296"/>
      <c r="F668" s="71"/>
      <c r="G668" s="71"/>
      <c r="H668" s="71"/>
      <c r="I668" s="54"/>
      <c r="J668" s="80"/>
      <c r="K668" s="306"/>
      <c r="L668" s="186"/>
      <c r="M668" s="306"/>
      <c r="N668" s="306"/>
      <c r="O668" s="306"/>
      <c r="P668" s="306"/>
      <c r="Q668" s="371"/>
      <c r="R668" s="371"/>
      <c r="S668" s="371"/>
      <c r="T668" s="371"/>
      <c r="U668" s="371"/>
      <c r="V668" s="371"/>
      <c r="W668" s="71"/>
      <c r="X668" s="71"/>
      <c r="Y668" s="71"/>
      <c r="Z668" s="71"/>
      <c r="AA668" s="71"/>
      <c r="AB668" s="71"/>
      <c r="AC668" s="71"/>
      <c r="AD668" s="71"/>
      <c r="AE668" s="71"/>
      <c r="AF668" s="71"/>
      <c r="AG668" s="371"/>
      <c r="AH668" s="371"/>
      <c r="AI668" s="371"/>
      <c r="AJ668" s="371"/>
      <c r="AK668" s="371"/>
      <c r="AL668" s="371"/>
      <c r="AM668" s="371"/>
      <c r="AN668" s="371"/>
      <c r="AO668" s="371"/>
      <c r="AP668" s="371"/>
      <c r="AQ668" s="371"/>
      <c r="AR668" s="371"/>
    </row>
    <row r="669" ht="17.25" spans="1:44">
      <c r="A669" s="283"/>
      <c r="B669" s="283"/>
      <c r="C669" s="283"/>
      <c r="D669" s="71"/>
      <c r="E669" s="296"/>
      <c r="F669" s="71"/>
      <c r="G669" s="71"/>
      <c r="H669" s="71"/>
      <c r="I669" s="54"/>
      <c r="J669" s="80"/>
      <c r="K669" s="306"/>
      <c r="L669" s="186"/>
      <c r="M669" s="306"/>
      <c r="N669" s="306"/>
      <c r="O669" s="306"/>
      <c r="P669" s="306"/>
      <c r="Q669" s="371"/>
      <c r="R669" s="371"/>
      <c r="S669" s="371"/>
      <c r="T669" s="371"/>
      <c r="U669" s="371"/>
      <c r="V669" s="371"/>
      <c r="W669" s="71"/>
      <c r="X669" s="71"/>
      <c r="Y669" s="71"/>
      <c r="Z669" s="71"/>
      <c r="AA669" s="71"/>
      <c r="AB669" s="71"/>
      <c r="AC669" s="71"/>
      <c r="AD669" s="71"/>
      <c r="AE669" s="71"/>
      <c r="AF669" s="71"/>
      <c r="AG669" s="371"/>
      <c r="AH669" s="371"/>
      <c r="AI669" s="371"/>
      <c r="AJ669" s="371"/>
      <c r="AK669" s="371"/>
      <c r="AL669" s="371"/>
      <c r="AM669" s="371"/>
      <c r="AN669" s="371"/>
      <c r="AO669" s="371"/>
      <c r="AP669" s="371"/>
      <c r="AQ669" s="371"/>
      <c r="AR669" s="371"/>
    </row>
    <row r="670" ht="17.25" spans="1:44">
      <c r="A670" s="283"/>
      <c r="B670" s="283"/>
      <c r="C670" s="283"/>
      <c r="D670" s="71"/>
      <c r="E670" s="296"/>
      <c r="F670" s="71"/>
      <c r="G670" s="71"/>
      <c r="H670" s="71"/>
      <c r="I670" s="54"/>
      <c r="J670" s="80"/>
      <c r="K670" s="306"/>
      <c r="L670" s="186"/>
      <c r="M670" s="306"/>
      <c r="N670" s="306"/>
      <c r="O670" s="306"/>
      <c r="P670" s="306"/>
      <c r="Q670" s="371"/>
      <c r="R670" s="371"/>
      <c r="S670" s="371"/>
      <c r="T670" s="371"/>
      <c r="U670" s="371"/>
      <c r="V670" s="371"/>
      <c r="W670" s="71"/>
      <c r="X670" s="71"/>
      <c r="Y670" s="71"/>
      <c r="Z670" s="71"/>
      <c r="AA670" s="71"/>
      <c r="AB670" s="71"/>
      <c r="AC670" s="71"/>
      <c r="AD670" s="71"/>
      <c r="AE670" s="71"/>
      <c r="AF670" s="71"/>
      <c r="AG670" s="371"/>
      <c r="AH670" s="371"/>
      <c r="AI670" s="371"/>
      <c r="AJ670" s="371"/>
      <c r="AK670" s="371"/>
      <c r="AL670" s="371"/>
      <c r="AM670" s="371"/>
      <c r="AN670" s="371"/>
      <c r="AO670" s="371"/>
      <c r="AP670" s="371"/>
      <c r="AQ670" s="371"/>
      <c r="AR670" s="371"/>
    </row>
    <row r="671" ht="17.25" spans="1:44">
      <c r="A671" s="283"/>
      <c r="B671" s="283"/>
      <c r="C671" s="283"/>
      <c r="D671" s="71"/>
      <c r="E671" s="296"/>
      <c r="F671" s="71"/>
      <c r="G671" s="71"/>
      <c r="H671" s="71"/>
      <c r="I671" s="54"/>
      <c r="J671" s="80"/>
      <c r="K671" s="306"/>
      <c r="L671" s="186"/>
      <c r="M671" s="306"/>
      <c r="N671" s="306"/>
      <c r="O671" s="306"/>
      <c r="P671" s="306"/>
      <c r="Q671" s="371"/>
      <c r="R671" s="371"/>
      <c r="S671" s="371"/>
      <c r="T671" s="371"/>
      <c r="U671" s="371"/>
      <c r="V671" s="371"/>
      <c r="W671" s="71"/>
      <c r="X671" s="71"/>
      <c r="Y671" s="71"/>
      <c r="Z671" s="71"/>
      <c r="AA671" s="71"/>
      <c r="AB671" s="71"/>
      <c r="AC671" s="71"/>
      <c r="AD671" s="71"/>
      <c r="AE671" s="71"/>
      <c r="AF671" s="71"/>
      <c r="AG671" s="371"/>
      <c r="AH671" s="371"/>
      <c r="AI671" s="371"/>
      <c r="AJ671" s="371"/>
      <c r="AK671" s="371"/>
      <c r="AL671" s="371"/>
      <c r="AM671" s="371"/>
      <c r="AN671" s="371"/>
      <c r="AO671" s="371"/>
      <c r="AP671" s="371"/>
      <c r="AQ671" s="371"/>
      <c r="AR671" s="371"/>
    </row>
    <row r="672" ht="17.25" spans="1:44">
      <c r="A672" s="283"/>
      <c r="B672" s="283"/>
      <c r="C672" s="283"/>
      <c r="D672" s="71"/>
      <c r="E672" s="296"/>
      <c r="F672" s="71"/>
      <c r="G672" s="71"/>
      <c r="H672" s="71"/>
      <c r="I672" s="54"/>
      <c r="J672" s="80"/>
      <c r="K672" s="306"/>
      <c r="L672" s="186"/>
      <c r="M672" s="306"/>
      <c r="N672" s="306"/>
      <c r="O672" s="306"/>
      <c r="P672" s="306"/>
      <c r="Q672" s="371"/>
      <c r="R672" s="371"/>
      <c r="S672" s="371"/>
      <c r="T672" s="371"/>
      <c r="U672" s="371"/>
      <c r="V672" s="371"/>
      <c r="W672" s="71"/>
      <c r="X672" s="71"/>
      <c r="Y672" s="71"/>
      <c r="Z672" s="71"/>
      <c r="AA672" s="71"/>
      <c r="AB672" s="71"/>
      <c r="AC672" s="71"/>
      <c r="AD672" s="71"/>
      <c r="AE672" s="71"/>
      <c r="AF672" s="71"/>
      <c r="AG672" s="371"/>
      <c r="AH672" s="371"/>
      <c r="AI672" s="371"/>
      <c r="AJ672" s="371"/>
      <c r="AK672" s="371"/>
      <c r="AL672" s="371"/>
      <c r="AM672" s="371"/>
      <c r="AN672" s="371"/>
      <c r="AO672" s="371"/>
      <c r="AP672" s="371"/>
      <c r="AQ672" s="371"/>
      <c r="AR672" s="371"/>
    </row>
    <row r="673" ht="17.25" spans="1:44">
      <c r="A673" s="283"/>
      <c r="B673" s="283"/>
      <c r="C673" s="283"/>
      <c r="D673" s="71"/>
      <c r="E673" s="296"/>
      <c r="F673" s="71"/>
      <c r="G673" s="71"/>
      <c r="H673" s="71"/>
      <c r="I673" s="54"/>
      <c r="J673" s="80"/>
      <c r="K673" s="306"/>
      <c r="L673" s="186"/>
      <c r="M673" s="306"/>
      <c r="N673" s="306"/>
      <c r="O673" s="306"/>
      <c r="P673" s="306"/>
      <c r="Q673" s="371"/>
      <c r="R673" s="371"/>
      <c r="S673" s="371"/>
      <c r="T673" s="371"/>
      <c r="U673" s="371"/>
      <c r="V673" s="371"/>
      <c r="W673" s="71"/>
      <c r="X673" s="71"/>
      <c r="Y673" s="71"/>
      <c r="Z673" s="71"/>
      <c r="AA673" s="71"/>
      <c r="AB673" s="71"/>
      <c r="AC673" s="71"/>
      <c r="AD673" s="71"/>
      <c r="AE673" s="71"/>
      <c r="AF673" s="71"/>
      <c r="AG673" s="371"/>
      <c r="AH673" s="371"/>
      <c r="AI673" s="371"/>
      <c r="AJ673" s="371"/>
      <c r="AK673" s="371"/>
      <c r="AL673" s="371"/>
      <c r="AM673" s="371"/>
      <c r="AN673" s="371"/>
      <c r="AO673" s="371"/>
      <c r="AP673" s="371"/>
      <c r="AQ673" s="371"/>
      <c r="AR673" s="371"/>
    </row>
    <row r="674" ht="17.25" spans="1:44">
      <c r="A674" s="283"/>
      <c r="B674" s="283"/>
      <c r="C674" s="283"/>
      <c r="D674" s="71"/>
      <c r="E674" s="296"/>
      <c r="F674" s="71"/>
      <c r="G674" s="71"/>
      <c r="H674" s="71"/>
      <c r="I674" s="54"/>
      <c r="J674" s="80"/>
      <c r="K674" s="306"/>
      <c r="L674" s="186"/>
      <c r="M674" s="306"/>
      <c r="N674" s="306"/>
      <c r="O674" s="306"/>
      <c r="P674" s="306"/>
      <c r="Q674" s="371"/>
      <c r="R674" s="371"/>
      <c r="S674" s="371"/>
      <c r="T674" s="371"/>
      <c r="U674" s="371"/>
      <c r="V674" s="371"/>
      <c r="W674" s="71"/>
      <c r="X674" s="71"/>
      <c r="Y674" s="71"/>
      <c r="Z674" s="71"/>
      <c r="AA674" s="71"/>
      <c r="AB674" s="71"/>
      <c r="AC674" s="71"/>
      <c r="AD674" s="71"/>
      <c r="AE674" s="71"/>
      <c r="AF674" s="71"/>
      <c r="AG674" s="371"/>
      <c r="AH674" s="371"/>
      <c r="AI674" s="371"/>
      <c r="AJ674" s="371"/>
      <c r="AK674" s="371"/>
      <c r="AL674" s="371"/>
      <c r="AM674" s="371"/>
      <c r="AN674" s="371"/>
      <c r="AO674" s="371"/>
      <c r="AP674" s="371"/>
      <c r="AQ674" s="371"/>
      <c r="AR674" s="371"/>
    </row>
    <row r="675" ht="17.25" spans="1:44">
      <c r="A675" s="283"/>
      <c r="B675" s="283"/>
      <c r="C675" s="283"/>
      <c r="D675" s="71"/>
      <c r="E675" s="296"/>
      <c r="F675" s="71"/>
      <c r="G675" s="71"/>
      <c r="H675" s="71"/>
      <c r="I675" s="54"/>
      <c r="J675" s="80"/>
      <c r="K675" s="306"/>
      <c r="L675" s="186"/>
      <c r="M675" s="306"/>
      <c r="N675" s="306"/>
      <c r="O675" s="306"/>
      <c r="P675" s="306"/>
      <c r="Q675" s="371"/>
      <c r="R675" s="371"/>
      <c r="S675" s="371"/>
      <c r="T675" s="371"/>
      <c r="U675" s="371"/>
      <c r="V675" s="371"/>
      <c r="W675" s="71"/>
      <c r="X675" s="71"/>
      <c r="Y675" s="71"/>
      <c r="Z675" s="71"/>
      <c r="AA675" s="71"/>
      <c r="AB675" s="71"/>
      <c r="AC675" s="71"/>
      <c r="AD675" s="71"/>
      <c r="AE675" s="71"/>
      <c r="AF675" s="71"/>
      <c r="AG675" s="371"/>
      <c r="AH675" s="371"/>
      <c r="AI675" s="371"/>
      <c r="AJ675" s="371"/>
      <c r="AK675" s="371"/>
      <c r="AL675" s="371"/>
      <c r="AM675" s="371"/>
      <c r="AN675" s="371"/>
      <c r="AO675" s="371"/>
      <c r="AP675" s="371"/>
      <c r="AQ675" s="371"/>
      <c r="AR675" s="371"/>
    </row>
    <row r="676" ht="17.25" spans="1:44">
      <c r="A676" s="283"/>
      <c r="B676" s="283"/>
      <c r="C676" s="283"/>
      <c r="D676" s="71"/>
      <c r="E676" s="296"/>
      <c r="F676" s="71"/>
      <c r="G676" s="71"/>
      <c r="H676" s="71"/>
      <c r="I676" s="54"/>
      <c r="J676" s="80"/>
      <c r="K676" s="306"/>
      <c r="L676" s="186"/>
      <c r="M676" s="306"/>
      <c r="N676" s="306"/>
      <c r="O676" s="306"/>
      <c r="P676" s="306"/>
      <c r="Q676" s="371"/>
      <c r="R676" s="371"/>
      <c r="S676" s="371"/>
      <c r="T676" s="371"/>
      <c r="U676" s="371"/>
      <c r="V676" s="371"/>
      <c r="W676" s="71"/>
      <c r="X676" s="71"/>
      <c r="Y676" s="71"/>
      <c r="Z676" s="71"/>
      <c r="AA676" s="71"/>
      <c r="AB676" s="71"/>
      <c r="AC676" s="71"/>
      <c r="AD676" s="71"/>
      <c r="AE676" s="71"/>
      <c r="AF676" s="71"/>
      <c r="AG676" s="371"/>
      <c r="AH676" s="371"/>
      <c r="AI676" s="371"/>
      <c r="AJ676" s="371"/>
      <c r="AK676" s="371"/>
      <c r="AL676" s="371"/>
      <c r="AM676" s="371"/>
      <c r="AN676" s="371"/>
      <c r="AO676" s="371"/>
      <c r="AP676" s="371"/>
      <c r="AQ676" s="371"/>
      <c r="AR676" s="371"/>
    </row>
    <row r="677" ht="17.25" spans="1:44">
      <c r="A677" s="283"/>
      <c r="B677" s="283"/>
      <c r="C677" s="283"/>
      <c r="D677" s="71"/>
      <c r="E677" s="296"/>
      <c r="F677" s="71"/>
      <c r="G677" s="71"/>
      <c r="H677" s="71"/>
      <c r="I677" s="54"/>
      <c r="J677" s="80"/>
      <c r="K677" s="306"/>
      <c r="L677" s="186"/>
      <c r="M677" s="306"/>
      <c r="N677" s="306"/>
      <c r="O677" s="306"/>
      <c r="P677" s="306"/>
      <c r="Q677" s="371"/>
      <c r="R677" s="371"/>
      <c r="S677" s="371"/>
      <c r="T677" s="371"/>
      <c r="U677" s="371"/>
      <c r="V677" s="371"/>
      <c r="W677" s="71"/>
      <c r="X677" s="71"/>
      <c r="Y677" s="71"/>
      <c r="Z677" s="71"/>
      <c r="AA677" s="71"/>
      <c r="AB677" s="71"/>
      <c r="AC677" s="71"/>
      <c r="AD677" s="71"/>
      <c r="AE677" s="71"/>
      <c r="AF677" s="71"/>
      <c r="AG677" s="371"/>
      <c r="AH677" s="371"/>
      <c r="AI677" s="371"/>
      <c r="AJ677" s="371"/>
      <c r="AK677" s="371"/>
      <c r="AL677" s="371"/>
      <c r="AM677" s="371"/>
      <c r="AN677" s="371"/>
      <c r="AO677" s="371"/>
      <c r="AP677" s="371"/>
      <c r="AQ677" s="371"/>
      <c r="AR677" s="371"/>
    </row>
    <row r="678" ht="17.25" spans="1:44">
      <c r="A678" s="283"/>
      <c r="B678" s="283"/>
      <c r="C678" s="283"/>
      <c r="D678" s="71"/>
      <c r="E678" s="296"/>
      <c r="F678" s="71"/>
      <c r="G678" s="71"/>
      <c r="H678" s="71"/>
      <c r="I678" s="54"/>
      <c r="J678" s="80"/>
      <c r="K678" s="306"/>
      <c r="L678" s="186"/>
      <c r="M678" s="306"/>
      <c r="N678" s="306"/>
      <c r="O678" s="306"/>
      <c r="P678" s="306"/>
      <c r="Q678" s="371"/>
      <c r="R678" s="371"/>
      <c r="S678" s="371"/>
      <c r="T678" s="371"/>
      <c r="U678" s="371"/>
      <c r="V678" s="371"/>
      <c r="W678" s="71"/>
      <c r="X678" s="71"/>
      <c r="Y678" s="71"/>
      <c r="Z678" s="71"/>
      <c r="AA678" s="71"/>
      <c r="AB678" s="71"/>
      <c r="AC678" s="71"/>
      <c r="AD678" s="71"/>
      <c r="AE678" s="71"/>
      <c r="AF678" s="71"/>
      <c r="AG678" s="371"/>
      <c r="AH678" s="371"/>
      <c r="AI678" s="371"/>
      <c r="AJ678" s="371"/>
      <c r="AK678" s="371"/>
      <c r="AL678" s="371"/>
      <c r="AM678" s="371"/>
      <c r="AN678" s="371"/>
      <c r="AO678" s="371"/>
      <c r="AP678" s="371"/>
      <c r="AQ678" s="371"/>
      <c r="AR678" s="371"/>
    </row>
    <row r="679" ht="17.25" spans="1:44">
      <c r="A679" s="283"/>
      <c r="B679" s="283"/>
      <c r="C679" s="283"/>
      <c r="D679" s="71"/>
      <c r="E679" s="296"/>
      <c r="F679" s="71"/>
      <c r="G679" s="71"/>
      <c r="H679" s="71"/>
      <c r="I679" s="54"/>
      <c r="J679" s="80"/>
      <c r="K679" s="306"/>
      <c r="L679" s="186"/>
      <c r="M679" s="306"/>
      <c r="N679" s="306"/>
      <c r="O679" s="306"/>
      <c r="P679" s="306"/>
      <c r="Q679" s="371"/>
      <c r="R679" s="371"/>
      <c r="S679" s="371"/>
      <c r="T679" s="371"/>
      <c r="U679" s="371"/>
      <c r="V679" s="371"/>
      <c r="W679" s="71"/>
      <c r="X679" s="71"/>
      <c r="Y679" s="71"/>
      <c r="Z679" s="71"/>
      <c r="AA679" s="71"/>
      <c r="AB679" s="71"/>
      <c r="AC679" s="71"/>
      <c r="AD679" s="71"/>
      <c r="AE679" s="71"/>
      <c r="AF679" s="71"/>
      <c r="AG679" s="371"/>
      <c r="AH679" s="371"/>
      <c r="AI679" s="371"/>
      <c r="AJ679" s="371"/>
      <c r="AK679" s="371"/>
      <c r="AL679" s="371"/>
      <c r="AM679" s="371"/>
      <c r="AN679" s="371"/>
      <c r="AO679" s="371"/>
      <c r="AP679" s="371"/>
      <c r="AQ679" s="371"/>
      <c r="AR679" s="371"/>
    </row>
    <row r="680" ht="17.25" spans="1:44">
      <c r="A680" s="283"/>
      <c r="B680" s="283"/>
      <c r="C680" s="283"/>
      <c r="D680" s="71"/>
      <c r="E680" s="296"/>
      <c r="F680" s="71"/>
      <c r="G680" s="71"/>
      <c r="H680" s="71"/>
      <c r="I680" s="54"/>
      <c r="J680" s="80"/>
      <c r="K680" s="306"/>
      <c r="L680" s="186"/>
      <c r="M680" s="306"/>
      <c r="N680" s="306"/>
      <c r="O680" s="306"/>
      <c r="P680" s="306"/>
      <c r="Q680" s="371"/>
      <c r="R680" s="371"/>
      <c r="S680" s="371"/>
      <c r="T680" s="371"/>
      <c r="U680" s="371"/>
      <c r="V680" s="371"/>
      <c r="W680" s="71"/>
      <c r="X680" s="71"/>
      <c r="Y680" s="71"/>
      <c r="Z680" s="71"/>
      <c r="AA680" s="71"/>
      <c r="AB680" s="71"/>
      <c r="AC680" s="71"/>
      <c r="AD680" s="71"/>
      <c r="AE680" s="71"/>
      <c r="AF680" s="71"/>
      <c r="AG680" s="371"/>
      <c r="AH680" s="371"/>
      <c r="AI680" s="371"/>
      <c r="AJ680" s="371"/>
      <c r="AK680" s="371"/>
      <c r="AL680" s="371"/>
      <c r="AM680" s="371"/>
      <c r="AN680" s="371"/>
      <c r="AO680" s="371"/>
      <c r="AP680" s="371"/>
      <c r="AQ680" s="371"/>
      <c r="AR680" s="371"/>
    </row>
    <row r="681" ht="17.25" spans="1:44">
      <c r="A681" s="283"/>
      <c r="B681" s="283"/>
      <c r="C681" s="283"/>
      <c r="D681" s="71"/>
      <c r="E681" s="296"/>
      <c r="F681" s="71"/>
      <c r="G681" s="71"/>
      <c r="H681" s="71"/>
      <c r="I681" s="54"/>
      <c r="J681" s="80"/>
      <c r="K681" s="306"/>
      <c r="L681" s="186"/>
      <c r="M681" s="306"/>
      <c r="N681" s="306"/>
      <c r="O681" s="306"/>
      <c r="P681" s="306"/>
      <c r="Q681" s="371"/>
      <c r="R681" s="371"/>
      <c r="S681" s="371"/>
      <c r="T681" s="371"/>
      <c r="U681" s="371"/>
      <c r="V681" s="371"/>
      <c r="W681" s="71"/>
      <c r="X681" s="71"/>
      <c r="Y681" s="71"/>
      <c r="Z681" s="71"/>
      <c r="AA681" s="71"/>
      <c r="AB681" s="71"/>
      <c r="AC681" s="71"/>
      <c r="AD681" s="71"/>
      <c r="AE681" s="71"/>
      <c r="AF681" s="71"/>
      <c r="AG681" s="371"/>
      <c r="AH681" s="371"/>
      <c r="AI681" s="371"/>
      <c r="AJ681" s="371"/>
      <c r="AK681" s="371"/>
      <c r="AL681" s="371"/>
      <c r="AM681" s="371"/>
      <c r="AN681" s="371"/>
      <c r="AO681" s="371"/>
      <c r="AP681" s="371"/>
      <c r="AQ681" s="371"/>
      <c r="AR681" s="371"/>
    </row>
    <row r="682" ht="17.25" spans="1:44">
      <c r="A682" s="283"/>
      <c r="B682" s="283"/>
      <c r="C682" s="283"/>
      <c r="D682" s="71"/>
      <c r="E682" s="296"/>
      <c r="F682" s="71"/>
      <c r="G682" s="71"/>
      <c r="H682" s="71"/>
      <c r="I682" s="54"/>
      <c r="J682" s="80"/>
      <c r="K682" s="306"/>
      <c r="L682" s="186"/>
      <c r="M682" s="306"/>
      <c r="N682" s="306"/>
      <c r="O682" s="306"/>
      <c r="P682" s="306"/>
      <c r="Q682" s="371"/>
      <c r="R682" s="371"/>
      <c r="S682" s="371"/>
      <c r="T682" s="371"/>
      <c r="U682" s="371"/>
      <c r="V682" s="371"/>
      <c r="W682" s="71"/>
      <c r="X682" s="71"/>
      <c r="Y682" s="71"/>
      <c r="Z682" s="71"/>
      <c r="AA682" s="71"/>
      <c r="AB682" s="71"/>
      <c r="AC682" s="71"/>
      <c r="AD682" s="71"/>
      <c r="AE682" s="71"/>
      <c r="AF682" s="71"/>
      <c r="AG682" s="371"/>
      <c r="AH682" s="371"/>
      <c r="AI682" s="371"/>
      <c r="AJ682" s="371"/>
      <c r="AK682" s="371"/>
      <c r="AL682" s="371"/>
      <c r="AM682" s="371"/>
      <c r="AN682" s="371"/>
      <c r="AO682" s="371"/>
      <c r="AP682" s="371"/>
      <c r="AQ682" s="371"/>
      <c r="AR682" s="371"/>
    </row>
    <row r="683" ht="17.25" spans="1:44">
      <c r="A683" s="283"/>
      <c r="B683" s="283"/>
      <c r="C683" s="283"/>
      <c r="D683" s="71"/>
      <c r="E683" s="296"/>
      <c r="F683" s="71"/>
      <c r="G683" s="71"/>
      <c r="H683" s="71"/>
      <c r="I683" s="54"/>
      <c r="J683" s="80"/>
      <c r="K683" s="306"/>
      <c r="L683" s="186"/>
      <c r="M683" s="306"/>
      <c r="N683" s="306"/>
      <c r="O683" s="306"/>
      <c r="P683" s="306"/>
      <c r="Q683" s="371"/>
      <c r="R683" s="371"/>
      <c r="S683" s="371"/>
      <c r="T683" s="371"/>
      <c r="U683" s="371"/>
      <c r="V683" s="371"/>
      <c r="W683" s="71"/>
      <c r="X683" s="71"/>
      <c r="Y683" s="71"/>
      <c r="Z683" s="71"/>
      <c r="AA683" s="71"/>
      <c r="AB683" s="71"/>
      <c r="AC683" s="71"/>
      <c r="AD683" s="71"/>
      <c r="AE683" s="71"/>
      <c r="AF683" s="71"/>
      <c r="AG683" s="371"/>
      <c r="AH683" s="371"/>
      <c r="AI683" s="371"/>
      <c r="AJ683" s="371"/>
      <c r="AK683" s="371"/>
      <c r="AL683" s="371"/>
      <c r="AM683" s="371"/>
      <c r="AN683" s="371"/>
      <c r="AO683" s="371"/>
      <c r="AP683" s="371"/>
      <c r="AQ683" s="371"/>
      <c r="AR683" s="371"/>
    </row>
    <row r="684" ht="17.25" spans="1:44">
      <c r="A684" s="283"/>
      <c r="B684" s="283"/>
      <c r="C684" s="283"/>
      <c r="D684" s="71"/>
      <c r="E684" s="296"/>
      <c r="F684" s="71"/>
      <c r="G684" s="71"/>
      <c r="H684" s="71"/>
      <c r="I684" s="54"/>
      <c r="J684" s="80"/>
      <c r="K684" s="306"/>
      <c r="L684" s="186"/>
      <c r="M684" s="306"/>
      <c r="N684" s="306"/>
      <c r="O684" s="306"/>
      <c r="P684" s="306"/>
      <c r="Q684" s="371"/>
      <c r="R684" s="371"/>
      <c r="S684" s="371"/>
      <c r="T684" s="371"/>
      <c r="U684" s="371"/>
      <c r="V684" s="371"/>
      <c r="W684" s="71"/>
      <c r="X684" s="71"/>
      <c r="Y684" s="71"/>
      <c r="Z684" s="71"/>
      <c r="AA684" s="71"/>
      <c r="AB684" s="71"/>
      <c r="AC684" s="71"/>
      <c r="AD684" s="71"/>
      <c r="AE684" s="71"/>
      <c r="AF684" s="71"/>
      <c r="AG684" s="371"/>
      <c r="AH684" s="371"/>
      <c r="AI684" s="371"/>
      <c r="AJ684" s="371"/>
      <c r="AK684" s="371"/>
      <c r="AL684" s="371"/>
      <c r="AM684" s="371"/>
      <c r="AN684" s="371"/>
      <c r="AO684" s="371"/>
      <c r="AP684" s="371"/>
      <c r="AQ684" s="371"/>
      <c r="AR684" s="371"/>
    </row>
    <row r="685" ht="17.25" spans="1:44">
      <c r="A685" s="283"/>
      <c r="B685" s="283"/>
      <c r="C685" s="283"/>
      <c r="D685" s="71"/>
      <c r="E685" s="296"/>
      <c r="F685" s="71"/>
      <c r="G685" s="71"/>
      <c r="H685" s="71"/>
      <c r="I685" s="54"/>
      <c r="J685" s="80"/>
      <c r="K685" s="306"/>
      <c r="L685" s="186"/>
      <c r="M685" s="306"/>
      <c r="N685" s="306"/>
      <c r="O685" s="306"/>
      <c r="P685" s="306"/>
      <c r="Q685" s="371"/>
      <c r="R685" s="371"/>
      <c r="S685" s="371"/>
      <c r="T685" s="371"/>
      <c r="U685" s="371"/>
      <c r="V685" s="371"/>
      <c r="W685" s="71"/>
      <c r="X685" s="71"/>
      <c r="Y685" s="71"/>
      <c r="Z685" s="71"/>
      <c r="AA685" s="71"/>
      <c r="AB685" s="71"/>
      <c r="AC685" s="71"/>
      <c r="AD685" s="71"/>
      <c r="AE685" s="71"/>
      <c r="AF685" s="71"/>
      <c r="AG685" s="371"/>
      <c r="AH685" s="371"/>
      <c r="AI685" s="371"/>
      <c r="AJ685" s="371"/>
      <c r="AK685" s="371"/>
      <c r="AL685" s="371"/>
      <c r="AM685" s="371"/>
      <c r="AN685" s="371"/>
      <c r="AO685" s="371"/>
      <c r="AP685" s="371"/>
      <c r="AQ685" s="371"/>
      <c r="AR685" s="371"/>
    </row>
    <row r="686" ht="17.25" spans="1:44">
      <c r="A686" s="283"/>
      <c r="B686" s="283"/>
      <c r="C686" s="283"/>
      <c r="D686" s="71"/>
      <c r="E686" s="296"/>
      <c r="F686" s="71"/>
      <c r="G686" s="71"/>
      <c r="H686" s="71"/>
      <c r="I686" s="54"/>
      <c r="J686" s="80"/>
      <c r="K686" s="306"/>
      <c r="L686" s="186"/>
      <c r="M686" s="306"/>
      <c r="N686" s="306"/>
      <c r="O686" s="306"/>
      <c r="P686" s="306"/>
      <c r="Q686" s="371"/>
      <c r="R686" s="371"/>
      <c r="S686" s="371"/>
      <c r="T686" s="371"/>
      <c r="U686" s="371"/>
      <c r="V686" s="371"/>
      <c r="W686" s="71"/>
      <c r="X686" s="71"/>
      <c r="Y686" s="71"/>
      <c r="Z686" s="71"/>
      <c r="AA686" s="71"/>
      <c r="AB686" s="71"/>
      <c r="AC686" s="71"/>
      <c r="AD686" s="71"/>
      <c r="AE686" s="71"/>
      <c r="AF686" s="71"/>
      <c r="AG686" s="371"/>
      <c r="AH686" s="371"/>
      <c r="AI686" s="371"/>
      <c r="AJ686" s="371"/>
      <c r="AK686" s="371"/>
      <c r="AL686" s="371"/>
      <c r="AM686" s="371"/>
      <c r="AN686" s="371"/>
      <c r="AO686" s="371"/>
      <c r="AP686" s="371"/>
      <c r="AQ686" s="371"/>
      <c r="AR686" s="371"/>
    </row>
    <row r="687" ht="17.25" spans="1:44">
      <c r="A687" s="283"/>
      <c r="B687" s="283"/>
      <c r="C687" s="283"/>
      <c r="D687" s="71"/>
      <c r="E687" s="296"/>
      <c r="F687" s="71"/>
      <c r="G687" s="71"/>
      <c r="H687" s="71"/>
      <c r="I687" s="54"/>
      <c r="J687" s="80"/>
      <c r="K687" s="306"/>
      <c r="L687" s="186"/>
      <c r="M687" s="306"/>
      <c r="N687" s="306"/>
      <c r="O687" s="306"/>
      <c r="P687" s="306"/>
      <c r="Q687" s="371"/>
      <c r="R687" s="371"/>
      <c r="S687" s="371"/>
      <c r="T687" s="371"/>
      <c r="U687" s="371"/>
      <c r="V687" s="371"/>
      <c r="W687" s="71"/>
      <c r="X687" s="71"/>
      <c r="Y687" s="71"/>
      <c r="Z687" s="71"/>
      <c r="AA687" s="71"/>
      <c r="AB687" s="71"/>
      <c r="AC687" s="71"/>
      <c r="AD687" s="71"/>
      <c r="AE687" s="71"/>
      <c r="AF687" s="71"/>
      <c r="AG687" s="371"/>
      <c r="AH687" s="371"/>
      <c r="AI687" s="371"/>
      <c r="AJ687" s="371"/>
      <c r="AK687" s="371"/>
      <c r="AL687" s="371"/>
      <c r="AM687" s="371"/>
      <c r="AN687" s="371"/>
      <c r="AO687" s="371"/>
      <c r="AP687" s="371"/>
      <c r="AQ687" s="371"/>
      <c r="AR687" s="371"/>
    </row>
    <row r="688" ht="17.25" spans="1:44">
      <c r="A688" s="283"/>
      <c r="B688" s="283"/>
      <c r="C688" s="283"/>
      <c r="D688" s="71"/>
      <c r="E688" s="296"/>
      <c r="F688" s="71"/>
      <c r="G688" s="71"/>
      <c r="H688" s="71"/>
      <c r="I688" s="54"/>
      <c r="J688" s="80"/>
      <c r="K688" s="306"/>
      <c r="L688" s="186"/>
      <c r="M688" s="306"/>
      <c r="N688" s="306"/>
      <c r="O688" s="306"/>
      <c r="P688" s="306"/>
      <c r="Q688" s="371"/>
      <c r="R688" s="371"/>
      <c r="S688" s="371"/>
      <c r="T688" s="371"/>
      <c r="U688" s="371"/>
      <c r="V688" s="371"/>
      <c r="W688" s="71"/>
      <c r="X688" s="71"/>
      <c r="Y688" s="71"/>
      <c r="Z688" s="71"/>
      <c r="AA688" s="71"/>
      <c r="AB688" s="71"/>
      <c r="AC688" s="71"/>
      <c r="AD688" s="71"/>
      <c r="AE688" s="71"/>
      <c r="AF688" s="71"/>
      <c r="AG688" s="371"/>
      <c r="AH688" s="371"/>
      <c r="AI688" s="371"/>
      <c r="AJ688" s="371"/>
      <c r="AK688" s="371"/>
      <c r="AL688" s="371"/>
      <c r="AM688" s="371"/>
      <c r="AN688" s="371"/>
      <c r="AO688" s="371"/>
      <c r="AP688" s="371"/>
      <c r="AQ688" s="371"/>
      <c r="AR688" s="371"/>
    </row>
    <row r="689" ht="17.25" spans="1:44">
      <c r="A689" s="283"/>
      <c r="B689" s="283"/>
      <c r="C689" s="283"/>
      <c r="D689" s="71"/>
      <c r="E689" s="296"/>
      <c r="F689" s="71"/>
      <c r="G689" s="71"/>
      <c r="H689" s="71"/>
      <c r="I689" s="54"/>
      <c r="J689" s="80"/>
      <c r="K689" s="306"/>
      <c r="L689" s="186"/>
      <c r="M689" s="306"/>
      <c r="N689" s="306"/>
      <c r="O689" s="306"/>
      <c r="P689" s="306"/>
      <c r="Q689" s="371"/>
      <c r="R689" s="371"/>
      <c r="S689" s="371"/>
      <c r="T689" s="371"/>
      <c r="U689" s="371"/>
      <c r="V689" s="371"/>
      <c r="W689" s="71"/>
      <c r="X689" s="71"/>
      <c r="Y689" s="71"/>
      <c r="Z689" s="71"/>
      <c r="AA689" s="71"/>
      <c r="AB689" s="71"/>
      <c r="AC689" s="71"/>
      <c r="AD689" s="71"/>
      <c r="AE689" s="71"/>
      <c r="AF689" s="71"/>
      <c r="AG689" s="371"/>
      <c r="AH689" s="371"/>
      <c r="AI689" s="371"/>
      <c r="AJ689" s="371"/>
      <c r="AK689" s="371"/>
      <c r="AL689" s="371"/>
      <c r="AM689" s="371"/>
      <c r="AN689" s="371"/>
      <c r="AO689" s="371"/>
      <c r="AP689" s="371"/>
      <c r="AQ689" s="371"/>
      <c r="AR689" s="371"/>
    </row>
    <row r="690" ht="17.25" spans="1:44">
      <c r="A690" s="283"/>
      <c r="B690" s="283"/>
      <c r="C690" s="283"/>
      <c r="D690" s="71"/>
      <c r="E690" s="296"/>
      <c r="F690" s="71"/>
      <c r="G690" s="71"/>
      <c r="H690" s="71"/>
      <c r="I690" s="54"/>
      <c r="J690" s="80"/>
      <c r="K690" s="306"/>
      <c r="L690" s="186"/>
      <c r="M690" s="306"/>
      <c r="N690" s="306"/>
      <c r="O690" s="306"/>
      <c r="P690" s="306"/>
      <c r="Q690" s="371"/>
      <c r="R690" s="371"/>
      <c r="S690" s="371"/>
      <c r="T690" s="371"/>
      <c r="U690" s="371"/>
      <c r="V690" s="371"/>
      <c r="W690" s="71"/>
      <c r="X690" s="71"/>
      <c r="Y690" s="71"/>
      <c r="Z690" s="71"/>
      <c r="AA690" s="71"/>
      <c r="AB690" s="71"/>
      <c r="AC690" s="71"/>
      <c r="AD690" s="71"/>
      <c r="AE690" s="71"/>
      <c r="AF690" s="71"/>
      <c r="AG690" s="371"/>
      <c r="AH690" s="371"/>
      <c r="AI690" s="371"/>
      <c r="AJ690" s="371"/>
      <c r="AK690" s="371"/>
      <c r="AL690" s="371"/>
      <c r="AM690" s="371"/>
      <c r="AN690" s="371"/>
      <c r="AO690" s="371"/>
      <c r="AP690" s="371"/>
      <c r="AQ690" s="371"/>
      <c r="AR690" s="371"/>
    </row>
    <row r="691" ht="17.25" spans="1:44">
      <c r="A691" s="283"/>
      <c r="B691" s="283"/>
      <c r="C691" s="283"/>
      <c r="D691" s="71"/>
      <c r="E691" s="296"/>
      <c r="F691" s="71"/>
      <c r="G691" s="71"/>
      <c r="H691" s="71"/>
      <c r="I691" s="54"/>
      <c r="J691" s="80"/>
      <c r="K691" s="306"/>
      <c r="L691" s="186"/>
      <c r="M691" s="306"/>
      <c r="N691" s="306"/>
      <c r="O691" s="306"/>
      <c r="P691" s="306"/>
      <c r="Q691" s="371"/>
      <c r="R691" s="371"/>
      <c r="S691" s="371"/>
      <c r="T691" s="371"/>
      <c r="U691" s="371"/>
      <c r="V691" s="371"/>
      <c r="W691" s="71"/>
      <c r="X691" s="71"/>
      <c r="Y691" s="71"/>
      <c r="Z691" s="71"/>
      <c r="AA691" s="71"/>
      <c r="AB691" s="71"/>
      <c r="AC691" s="71"/>
      <c r="AD691" s="71"/>
      <c r="AE691" s="71"/>
      <c r="AF691" s="71"/>
      <c r="AG691" s="371"/>
      <c r="AH691" s="371"/>
      <c r="AI691" s="371"/>
      <c r="AJ691" s="371"/>
      <c r="AK691" s="371"/>
      <c r="AL691" s="371"/>
      <c r="AM691" s="371"/>
      <c r="AN691" s="371"/>
      <c r="AO691" s="371"/>
      <c r="AP691" s="371"/>
      <c r="AQ691" s="371"/>
      <c r="AR691" s="371"/>
    </row>
    <row r="692" ht="17.25" spans="1:44">
      <c r="A692" s="283"/>
      <c r="B692" s="283"/>
      <c r="C692" s="283"/>
      <c r="D692" s="71"/>
      <c r="E692" s="296"/>
      <c r="F692" s="71"/>
      <c r="G692" s="71"/>
      <c r="H692" s="71"/>
      <c r="I692" s="54"/>
      <c r="J692" s="80"/>
      <c r="K692" s="306"/>
      <c r="L692" s="186"/>
      <c r="M692" s="306"/>
      <c r="N692" s="306"/>
      <c r="O692" s="306"/>
      <c r="P692" s="306"/>
      <c r="Q692" s="371"/>
      <c r="R692" s="371"/>
      <c r="S692" s="371"/>
      <c r="T692" s="371"/>
      <c r="U692" s="371"/>
      <c r="V692" s="371"/>
      <c r="W692" s="71"/>
      <c r="X692" s="71"/>
      <c r="Y692" s="71"/>
      <c r="Z692" s="71"/>
      <c r="AA692" s="71"/>
      <c r="AB692" s="71"/>
      <c r="AC692" s="71"/>
      <c r="AD692" s="71"/>
      <c r="AE692" s="71"/>
      <c r="AF692" s="71"/>
      <c r="AG692" s="371"/>
      <c r="AH692" s="371"/>
      <c r="AI692" s="371"/>
      <c r="AJ692" s="371"/>
      <c r="AK692" s="371"/>
      <c r="AL692" s="371"/>
      <c r="AM692" s="371"/>
      <c r="AN692" s="371"/>
      <c r="AO692" s="371"/>
      <c r="AP692" s="371"/>
      <c r="AQ692" s="371"/>
      <c r="AR692" s="371"/>
    </row>
    <row r="693" ht="17.25" spans="1:44">
      <c r="A693" s="283"/>
      <c r="B693" s="283"/>
      <c r="C693" s="283"/>
      <c r="D693" s="71"/>
      <c r="E693" s="296"/>
      <c r="F693" s="71"/>
      <c r="G693" s="71"/>
      <c r="H693" s="71"/>
      <c r="I693" s="54"/>
      <c r="J693" s="80"/>
      <c r="K693" s="306"/>
      <c r="L693" s="186"/>
      <c r="M693" s="306"/>
      <c r="N693" s="306"/>
      <c r="O693" s="306"/>
      <c r="P693" s="306"/>
      <c r="Q693" s="371"/>
      <c r="R693" s="371"/>
      <c r="S693" s="371"/>
      <c r="T693" s="371"/>
      <c r="U693" s="371"/>
      <c r="V693" s="371"/>
      <c r="W693" s="71"/>
      <c r="X693" s="71"/>
      <c r="Y693" s="71"/>
      <c r="Z693" s="71"/>
      <c r="AA693" s="71"/>
      <c r="AB693" s="71"/>
      <c r="AC693" s="71"/>
      <c r="AD693" s="71"/>
      <c r="AE693" s="71"/>
      <c r="AF693" s="71"/>
      <c r="AG693" s="371"/>
      <c r="AH693" s="371"/>
      <c r="AI693" s="371"/>
      <c r="AJ693" s="371"/>
      <c r="AK693" s="371"/>
      <c r="AL693" s="371"/>
      <c r="AM693" s="371"/>
      <c r="AN693" s="371"/>
      <c r="AO693" s="371"/>
      <c r="AP693" s="371"/>
      <c r="AQ693" s="371"/>
      <c r="AR693" s="371"/>
    </row>
    <row r="694" ht="17.25" spans="1:44">
      <c r="A694" s="283"/>
      <c r="B694" s="283"/>
      <c r="C694" s="283"/>
      <c r="D694" s="71"/>
      <c r="E694" s="296"/>
      <c r="F694" s="71"/>
      <c r="G694" s="71"/>
      <c r="H694" s="71"/>
      <c r="I694" s="54"/>
      <c r="J694" s="80"/>
      <c r="K694" s="306"/>
      <c r="L694" s="186"/>
      <c r="M694" s="306"/>
      <c r="N694" s="306"/>
      <c r="O694" s="306"/>
      <c r="P694" s="306"/>
      <c r="Q694" s="371"/>
      <c r="R694" s="371"/>
      <c r="S694" s="371"/>
      <c r="T694" s="371"/>
      <c r="U694" s="371"/>
      <c r="V694" s="371"/>
      <c r="W694" s="71"/>
      <c r="X694" s="71"/>
      <c r="Y694" s="71"/>
      <c r="Z694" s="71"/>
      <c r="AA694" s="71"/>
      <c r="AB694" s="71"/>
      <c r="AC694" s="71"/>
      <c r="AD694" s="71"/>
      <c r="AE694" s="71"/>
      <c r="AF694" s="71"/>
      <c r="AG694" s="371"/>
      <c r="AH694" s="371"/>
      <c r="AI694" s="371"/>
      <c r="AJ694" s="371"/>
      <c r="AK694" s="371"/>
      <c r="AL694" s="371"/>
      <c r="AM694" s="371"/>
      <c r="AN694" s="371"/>
      <c r="AO694" s="371"/>
      <c r="AP694" s="371"/>
      <c r="AQ694" s="371"/>
      <c r="AR694" s="371"/>
    </row>
    <row r="695" ht="17.25" spans="1:44">
      <c r="A695" s="283"/>
      <c r="B695" s="283"/>
      <c r="C695" s="283"/>
      <c r="D695" s="71"/>
      <c r="E695" s="296"/>
      <c r="F695" s="71"/>
      <c r="G695" s="71"/>
      <c r="H695" s="71"/>
      <c r="I695" s="54"/>
      <c r="J695" s="80"/>
      <c r="K695" s="306"/>
      <c r="L695" s="186"/>
      <c r="M695" s="306"/>
      <c r="N695" s="306"/>
      <c r="O695" s="306"/>
      <c r="P695" s="306"/>
      <c r="Q695" s="371"/>
      <c r="R695" s="371"/>
      <c r="S695" s="371"/>
      <c r="T695" s="371"/>
      <c r="U695" s="371"/>
      <c r="V695" s="371"/>
      <c r="W695" s="71"/>
      <c r="X695" s="71"/>
      <c r="Y695" s="71"/>
      <c r="Z695" s="71"/>
      <c r="AA695" s="71"/>
      <c r="AB695" s="71"/>
      <c r="AC695" s="71"/>
      <c r="AD695" s="71"/>
      <c r="AE695" s="71"/>
      <c r="AF695" s="71"/>
      <c r="AG695" s="371"/>
      <c r="AH695" s="371"/>
      <c r="AI695" s="371"/>
      <c r="AJ695" s="371"/>
      <c r="AK695" s="371"/>
      <c r="AL695" s="371"/>
      <c r="AM695" s="371"/>
      <c r="AN695" s="371"/>
      <c r="AO695" s="371"/>
      <c r="AP695" s="371"/>
      <c r="AQ695" s="371"/>
      <c r="AR695" s="371"/>
    </row>
    <row r="696" ht="17.25" spans="1:44">
      <c r="A696" s="283"/>
      <c r="B696" s="283"/>
      <c r="C696" s="283"/>
      <c r="D696" s="71"/>
      <c r="E696" s="296"/>
      <c r="F696" s="71"/>
      <c r="G696" s="71"/>
      <c r="H696" s="71"/>
      <c r="I696" s="54"/>
      <c r="J696" s="80"/>
      <c r="K696" s="306"/>
      <c r="L696" s="186"/>
      <c r="M696" s="306"/>
      <c r="N696" s="306"/>
      <c r="O696" s="306"/>
      <c r="P696" s="306"/>
      <c r="Q696" s="371"/>
      <c r="R696" s="371"/>
      <c r="S696" s="371"/>
      <c r="T696" s="371"/>
      <c r="U696" s="371"/>
      <c r="V696" s="371"/>
      <c r="W696" s="71"/>
      <c r="X696" s="71"/>
      <c r="Y696" s="71"/>
      <c r="Z696" s="71"/>
      <c r="AA696" s="71"/>
      <c r="AB696" s="71"/>
      <c r="AC696" s="71"/>
      <c r="AD696" s="71"/>
      <c r="AE696" s="71"/>
      <c r="AF696" s="71"/>
      <c r="AG696" s="371"/>
      <c r="AH696" s="371"/>
      <c r="AI696" s="371"/>
      <c r="AJ696" s="371"/>
      <c r="AK696" s="371"/>
      <c r="AL696" s="371"/>
      <c r="AM696" s="371"/>
      <c r="AN696" s="371"/>
      <c r="AO696" s="371"/>
      <c r="AP696" s="371"/>
      <c r="AQ696" s="371"/>
      <c r="AR696" s="371"/>
    </row>
    <row r="697" ht="17.25" spans="1:44">
      <c r="A697" s="283"/>
      <c r="B697" s="283"/>
      <c r="C697" s="283"/>
      <c r="D697" s="71"/>
      <c r="E697" s="296"/>
      <c r="F697" s="71"/>
      <c r="G697" s="71"/>
      <c r="H697" s="71"/>
      <c r="I697" s="54"/>
      <c r="J697" s="80"/>
      <c r="K697" s="306"/>
      <c r="L697" s="186"/>
      <c r="M697" s="306"/>
      <c r="N697" s="306"/>
      <c r="O697" s="306"/>
      <c r="P697" s="306"/>
      <c r="Q697" s="371"/>
      <c r="R697" s="371"/>
      <c r="S697" s="371"/>
      <c r="T697" s="371"/>
      <c r="U697" s="371"/>
      <c r="V697" s="371"/>
      <c r="W697" s="71"/>
      <c r="X697" s="71"/>
      <c r="Y697" s="71"/>
      <c r="Z697" s="71"/>
      <c r="AA697" s="71"/>
      <c r="AB697" s="71"/>
      <c r="AC697" s="71"/>
      <c r="AD697" s="71"/>
      <c r="AE697" s="71"/>
      <c r="AF697" s="71"/>
      <c r="AG697" s="371"/>
      <c r="AH697" s="371"/>
      <c r="AI697" s="371"/>
      <c r="AJ697" s="371"/>
      <c r="AK697" s="371"/>
      <c r="AL697" s="371"/>
      <c r="AM697" s="371"/>
      <c r="AN697" s="371"/>
      <c r="AO697" s="371"/>
      <c r="AP697" s="371"/>
      <c r="AQ697" s="371"/>
      <c r="AR697" s="371"/>
    </row>
    <row r="698" ht="17.25" spans="1:44">
      <c r="A698" s="283"/>
      <c r="B698" s="283"/>
      <c r="C698" s="283"/>
      <c r="D698" s="71"/>
      <c r="E698" s="296"/>
      <c r="F698" s="71"/>
      <c r="G698" s="71"/>
      <c r="H698" s="71"/>
      <c r="I698" s="54"/>
      <c r="J698" s="80"/>
      <c r="K698" s="306"/>
      <c r="L698" s="186"/>
      <c r="M698" s="306"/>
      <c r="N698" s="306"/>
      <c r="O698" s="306"/>
      <c r="P698" s="306"/>
      <c r="Q698" s="371"/>
      <c r="R698" s="371"/>
      <c r="S698" s="371"/>
      <c r="T698" s="371"/>
      <c r="U698" s="371"/>
      <c r="V698" s="371"/>
      <c r="W698" s="71"/>
      <c r="X698" s="71"/>
      <c r="Y698" s="71"/>
      <c r="Z698" s="71"/>
      <c r="AA698" s="71"/>
      <c r="AB698" s="71"/>
      <c r="AC698" s="71"/>
      <c r="AD698" s="71"/>
      <c r="AE698" s="71"/>
      <c r="AF698" s="71"/>
      <c r="AG698" s="371"/>
      <c r="AH698" s="371"/>
      <c r="AI698" s="371"/>
      <c r="AJ698" s="371"/>
      <c r="AK698" s="371"/>
      <c r="AL698" s="371"/>
      <c r="AM698" s="371"/>
      <c r="AN698" s="371"/>
      <c r="AO698" s="371"/>
      <c r="AP698" s="371"/>
      <c r="AQ698" s="371"/>
      <c r="AR698" s="371"/>
    </row>
    <row r="699" ht="17.25" spans="1:44">
      <c r="A699" s="283"/>
      <c r="B699" s="283"/>
      <c r="C699" s="283"/>
      <c r="D699" s="71"/>
      <c r="E699" s="296"/>
      <c r="F699" s="71"/>
      <c r="G699" s="71"/>
      <c r="H699" s="71"/>
      <c r="I699" s="54"/>
      <c r="J699" s="80"/>
      <c r="K699" s="306"/>
      <c r="L699" s="186"/>
      <c r="M699" s="306"/>
      <c r="N699" s="306"/>
      <c r="O699" s="306"/>
      <c r="P699" s="306"/>
      <c r="Q699" s="371"/>
      <c r="R699" s="371"/>
      <c r="S699" s="371"/>
      <c r="T699" s="371"/>
      <c r="U699" s="371"/>
      <c r="V699" s="371"/>
      <c r="W699" s="71"/>
      <c r="X699" s="71"/>
      <c r="Y699" s="71"/>
      <c r="Z699" s="71"/>
      <c r="AA699" s="71"/>
      <c r="AB699" s="71"/>
      <c r="AC699" s="71"/>
      <c r="AD699" s="71"/>
      <c r="AE699" s="71"/>
      <c r="AF699" s="71"/>
      <c r="AG699" s="371"/>
      <c r="AH699" s="371"/>
      <c r="AI699" s="371"/>
      <c r="AJ699" s="371"/>
      <c r="AK699" s="371"/>
      <c r="AL699" s="371"/>
      <c r="AM699" s="371"/>
      <c r="AN699" s="371"/>
      <c r="AO699" s="371"/>
      <c r="AP699" s="371"/>
      <c r="AQ699" s="371"/>
      <c r="AR699" s="371"/>
    </row>
    <row r="700" ht="17.25" spans="1:44">
      <c r="A700" s="283"/>
      <c r="B700" s="283"/>
      <c r="C700" s="283"/>
      <c r="D700" s="71"/>
      <c r="E700" s="296"/>
      <c r="F700" s="71"/>
      <c r="G700" s="71"/>
      <c r="H700" s="71"/>
      <c r="I700" s="54"/>
      <c r="J700" s="80"/>
      <c r="K700" s="306"/>
      <c r="L700" s="186"/>
      <c r="M700" s="306"/>
      <c r="N700" s="306"/>
      <c r="O700" s="306"/>
      <c r="P700" s="306"/>
      <c r="Q700" s="371"/>
      <c r="R700" s="371"/>
      <c r="S700" s="371"/>
      <c r="T700" s="371"/>
      <c r="U700" s="371"/>
      <c r="V700" s="371"/>
      <c r="W700" s="71"/>
      <c r="X700" s="71"/>
      <c r="Y700" s="71"/>
      <c r="Z700" s="71"/>
      <c r="AA700" s="71"/>
      <c r="AB700" s="71"/>
      <c r="AC700" s="71"/>
      <c r="AD700" s="71"/>
      <c r="AE700" s="71"/>
      <c r="AF700" s="71"/>
      <c r="AG700" s="371"/>
      <c r="AH700" s="371"/>
      <c r="AI700" s="371"/>
      <c r="AJ700" s="371"/>
      <c r="AK700" s="371"/>
      <c r="AL700" s="371"/>
      <c r="AM700" s="371"/>
      <c r="AN700" s="371"/>
      <c r="AO700" s="371"/>
      <c r="AP700" s="371"/>
      <c r="AQ700" s="371"/>
      <c r="AR700" s="371"/>
    </row>
    <row r="701" ht="17.25" spans="1:44">
      <c r="A701" s="283"/>
      <c r="B701" s="283"/>
      <c r="C701" s="283"/>
      <c r="D701" s="71"/>
      <c r="E701" s="296"/>
      <c r="F701" s="71"/>
      <c r="G701" s="71"/>
      <c r="H701" s="71"/>
      <c r="I701" s="54"/>
      <c r="J701" s="80"/>
      <c r="K701" s="306"/>
      <c r="L701" s="186"/>
      <c r="M701" s="306"/>
      <c r="N701" s="306"/>
      <c r="O701" s="306"/>
      <c r="P701" s="306"/>
      <c r="Q701" s="371"/>
      <c r="R701" s="371"/>
      <c r="S701" s="371"/>
      <c r="T701" s="371"/>
      <c r="U701" s="371"/>
      <c r="V701" s="371"/>
      <c r="W701" s="71"/>
      <c r="X701" s="71"/>
      <c r="Y701" s="71"/>
      <c r="Z701" s="71"/>
      <c r="AA701" s="71"/>
      <c r="AB701" s="71"/>
      <c r="AC701" s="71"/>
      <c r="AD701" s="71"/>
      <c r="AE701" s="71"/>
      <c r="AF701" s="71"/>
      <c r="AG701" s="371"/>
      <c r="AH701" s="371"/>
      <c r="AI701" s="371"/>
      <c r="AJ701" s="371"/>
      <c r="AK701" s="371"/>
      <c r="AL701" s="371"/>
      <c r="AM701" s="371"/>
      <c r="AN701" s="371"/>
      <c r="AO701" s="371"/>
      <c r="AP701" s="371"/>
      <c r="AQ701" s="371"/>
      <c r="AR701" s="371"/>
    </row>
    <row r="702" ht="17.25" spans="1:44">
      <c r="A702" s="283"/>
      <c r="B702" s="283"/>
      <c r="C702" s="283"/>
      <c r="D702" s="71"/>
      <c r="E702" s="296"/>
      <c r="F702" s="71"/>
      <c r="G702" s="71"/>
      <c r="H702" s="71"/>
      <c r="I702" s="54"/>
      <c r="J702" s="80"/>
      <c r="K702" s="306"/>
      <c r="L702" s="186"/>
      <c r="M702" s="306"/>
      <c r="N702" s="306"/>
      <c r="O702" s="306"/>
      <c r="P702" s="306"/>
      <c r="Q702" s="371"/>
      <c r="R702" s="371"/>
      <c r="S702" s="371"/>
      <c r="T702" s="371"/>
      <c r="U702" s="371"/>
      <c r="V702" s="371"/>
      <c r="W702" s="71"/>
      <c r="X702" s="71"/>
      <c r="Y702" s="71"/>
      <c r="Z702" s="71"/>
      <c r="AA702" s="71"/>
      <c r="AB702" s="71"/>
      <c r="AC702" s="71"/>
      <c r="AD702" s="71"/>
      <c r="AE702" s="71"/>
      <c r="AF702" s="71"/>
      <c r="AG702" s="371"/>
      <c r="AH702" s="371"/>
      <c r="AI702" s="371"/>
      <c r="AJ702" s="371"/>
      <c r="AK702" s="371"/>
      <c r="AL702" s="371"/>
      <c r="AM702" s="371"/>
      <c r="AN702" s="371"/>
      <c r="AO702" s="371"/>
      <c r="AP702" s="371"/>
      <c r="AQ702" s="371"/>
      <c r="AR702" s="371"/>
    </row>
    <row r="703" ht="17.25" spans="1:44">
      <c r="A703" s="283"/>
      <c r="B703" s="283"/>
      <c r="C703" s="283"/>
      <c r="D703" s="71"/>
      <c r="E703" s="296"/>
      <c r="F703" s="71"/>
      <c r="G703" s="71"/>
      <c r="H703" s="71"/>
      <c r="I703" s="54"/>
      <c r="J703" s="80"/>
      <c r="K703" s="306"/>
      <c r="L703" s="186"/>
      <c r="M703" s="306"/>
      <c r="N703" s="306"/>
      <c r="O703" s="306"/>
      <c r="P703" s="306"/>
      <c r="Q703" s="371"/>
      <c r="R703" s="371"/>
      <c r="S703" s="371"/>
      <c r="T703" s="371"/>
      <c r="U703" s="371"/>
      <c r="V703" s="371"/>
      <c r="W703" s="71"/>
      <c r="X703" s="71"/>
      <c r="Y703" s="71"/>
      <c r="Z703" s="71"/>
      <c r="AA703" s="71"/>
      <c r="AB703" s="71"/>
      <c r="AC703" s="71"/>
      <c r="AD703" s="71"/>
      <c r="AE703" s="71"/>
      <c r="AF703" s="71"/>
      <c r="AG703" s="371"/>
      <c r="AH703" s="371"/>
      <c r="AI703" s="371"/>
      <c r="AJ703" s="371"/>
      <c r="AK703" s="371"/>
      <c r="AL703" s="371"/>
      <c r="AM703" s="371"/>
      <c r="AN703" s="371"/>
      <c r="AO703" s="371"/>
      <c r="AP703" s="371"/>
      <c r="AQ703" s="371"/>
      <c r="AR703" s="371"/>
    </row>
    <row r="704" ht="17.25" spans="1:44">
      <c r="A704" s="283"/>
      <c r="B704" s="283"/>
      <c r="C704" s="283"/>
      <c r="D704" s="71"/>
      <c r="E704" s="296"/>
      <c r="F704" s="71"/>
      <c r="G704" s="71"/>
      <c r="H704" s="71"/>
      <c r="I704" s="54"/>
      <c r="J704" s="80"/>
      <c r="K704" s="306"/>
      <c r="L704" s="186"/>
      <c r="M704" s="306"/>
      <c r="N704" s="306"/>
      <c r="O704" s="306"/>
      <c r="P704" s="306"/>
      <c r="Q704" s="371"/>
      <c r="R704" s="371"/>
      <c r="S704" s="371"/>
      <c r="T704" s="371"/>
      <c r="U704" s="371"/>
      <c r="V704" s="371"/>
      <c r="W704" s="71"/>
      <c r="X704" s="71"/>
      <c r="Y704" s="71"/>
      <c r="Z704" s="71"/>
      <c r="AA704" s="71"/>
      <c r="AB704" s="71"/>
      <c r="AC704" s="71"/>
      <c r="AD704" s="71"/>
      <c r="AE704" s="71"/>
      <c r="AF704" s="71"/>
      <c r="AG704" s="371"/>
      <c r="AH704" s="371"/>
      <c r="AI704" s="371"/>
      <c r="AJ704" s="371"/>
      <c r="AK704" s="371"/>
      <c r="AL704" s="371"/>
      <c r="AM704" s="371"/>
      <c r="AN704" s="371"/>
      <c r="AO704" s="371"/>
      <c r="AP704" s="371"/>
      <c r="AQ704" s="371"/>
      <c r="AR704" s="371"/>
    </row>
    <row r="705" ht="17.25" spans="1:44">
      <c r="A705" s="283"/>
      <c r="B705" s="283"/>
      <c r="C705" s="283"/>
      <c r="D705" s="71"/>
      <c r="E705" s="296"/>
      <c r="F705" s="71"/>
      <c r="G705" s="71"/>
      <c r="H705" s="71"/>
      <c r="I705" s="54"/>
      <c r="J705" s="80"/>
      <c r="K705" s="306"/>
      <c r="L705" s="186"/>
      <c r="M705" s="306"/>
      <c r="N705" s="306"/>
      <c r="O705" s="306"/>
      <c r="P705" s="306"/>
      <c r="Q705" s="371"/>
      <c r="R705" s="371"/>
      <c r="S705" s="371"/>
      <c r="T705" s="371"/>
      <c r="U705" s="371"/>
      <c r="V705" s="371"/>
      <c r="W705" s="71"/>
      <c r="X705" s="71"/>
      <c r="Y705" s="71"/>
      <c r="Z705" s="71"/>
      <c r="AA705" s="71"/>
      <c r="AB705" s="71"/>
      <c r="AC705" s="71"/>
      <c r="AD705" s="71"/>
      <c r="AE705" s="71"/>
      <c r="AF705" s="71"/>
      <c r="AG705" s="371"/>
      <c r="AH705" s="371"/>
      <c r="AI705" s="371"/>
      <c r="AJ705" s="371"/>
      <c r="AK705" s="371"/>
      <c r="AL705" s="371"/>
      <c r="AM705" s="371"/>
      <c r="AN705" s="371"/>
      <c r="AO705" s="371"/>
      <c r="AP705" s="371"/>
      <c r="AQ705" s="371"/>
      <c r="AR705" s="371"/>
    </row>
    <row r="706" ht="17.25" spans="1:44">
      <c r="A706" s="283"/>
      <c r="B706" s="283"/>
      <c r="C706" s="283"/>
      <c r="D706" s="71"/>
      <c r="E706" s="296"/>
      <c r="F706" s="71"/>
      <c r="G706" s="71"/>
      <c r="H706" s="71"/>
      <c r="I706" s="54"/>
      <c r="J706" s="80"/>
      <c r="K706" s="306"/>
      <c r="L706" s="186"/>
      <c r="M706" s="306"/>
      <c r="N706" s="306"/>
      <c r="O706" s="306"/>
      <c r="P706" s="306"/>
      <c r="Q706" s="371"/>
      <c r="R706" s="371"/>
      <c r="S706" s="371"/>
      <c r="T706" s="371"/>
      <c r="U706" s="371"/>
      <c r="V706" s="371"/>
      <c r="W706" s="71"/>
      <c r="X706" s="71"/>
      <c r="Y706" s="71"/>
      <c r="Z706" s="71"/>
      <c r="AA706" s="71"/>
      <c r="AB706" s="71"/>
      <c r="AC706" s="71"/>
      <c r="AD706" s="71"/>
      <c r="AE706" s="71"/>
      <c r="AF706" s="71"/>
      <c r="AG706" s="371"/>
      <c r="AH706" s="371"/>
      <c r="AI706" s="371"/>
      <c r="AJ706" s="371"/>
      <c r="AK706" s="371"/>
      <c r="AL706" s="371"/>
      <c r="AM706" s="371"/>
      <c r="AN706" s="371"/>
      <c r="AO706" s="371"/>
      <c r="AP706" s="371"/>
      <c r="AQ706" s="371"/>
      <c r="AR706" s="371"/>
    </row>
    <row r="707" ht="17.25" spans="1:44">
      <c r="A707" s="283"/>
      <c r="B707" s="283"/>
      <c r="C707" s="283"/>
      <c r="D707" s="71"/>
      <c r="E707" s="296"/>
      <c r="F707" s="71"/>
      <c r="G707" s="71"/>
      <c r="H707" s="71"/>
      <c r="I707" s="54"/>
      <c r="J707" s="80"/>
      <c r="K707" s="306"/>
      <c r="L707" s="186"/>
      <c r="M707" s="306"/>
      <c r="N707" s="306"/>
      <c r="O707" s="306"/>
      <c r="P707" s="306"/>
      <c r="Q707" s="371"/>
      <c r="R707" s="371"/>
      <c r="S707" s="371"/>
      <c r="T707" s="371"/>
      <c r="U707" s="371"/>
      <c r="V707" s="371"/>
      <c r="W707" s="71"/>
      <c r="X707" s="71"/>
      <c r="Y707" s="71"/>
      <c r="Z707" s="71"/>
      <c r="AA707" s="71"/>
      <c r="AB707" s="71"/>
      <c r="AC707" s="71"/>
      <c r="AD707" s="71"/>
      <c r="AE707" s="71"/>
      <c r="AF707" s="71"/>
      <c r="AG707" s="371"/>
      <c r="AH707" s="371"/>
      <c r="AI707" s="371"/>
      <c r="AJ707" s="371"/>
      <c r="AK707" s="371"/>
      <c r="AL707" s="371"/>
      <c r="AM707" s="371"/>
      <c r="AN707" s="371"/>
      <c r="AO707" s="371"/>
      <c r="AP707" s="371"/>
      <c r="AQ707" s="371"/>
      <c r="AR707" s="371"/>
    </row>
    <row r="708" ht="17.25" spans="1:44">
      <c r="A708" s="283"/>
      <c r="B708" s="283"/>
      <c r="C708" s="283"/>
      <c r="D708" s="71"/>
      <c r="E708" s="296"/>
      <c r="F708" s="71"/>
      <c r="G708" s="71"/>
      <c r="H708" s="71"/>
      <c r="I708" s="54"/>
      <c r="J708" s="80"/>
      <c r="K708" s="306"/>
      <c r="L708" s="186"/>
      <c r="M708" s="306"/>
      <c r="N708" s="306"/>
      <c r="O708" s="306"/>
      <c r="P708" s="306"/>
      <c r="Q708" s="371"/>
      <c r="R708" s="371"/>
      <c r="S708" s="371"/>
      <c r="T708" s="371"/>
      <c r="U708" s="371"/>
      <c r="V708" s="371"/>
      <c r="W708" s="71"/>
      <c r="X708" s="71"/>
      <c r="Y708" s="71"/>
      <c r="Z708" s="71"/>
      <c r="AA708" s="71"/>
      <c r="AB708" s="71"/>
      <c r="AC708" s="71"/>
      <c r="AD708" s="71"/>
      <c r="AE708" s="71"/>
      <c r="AF708" s="71"/>
      <c r="AG708" s="371"/>
      <c r="AH708" s="371"/>
      <c r="AI708" s="371"/>
      <c r="AJ708" s="371"/>
      <c r="AK708" s="371"/>
      <c r="AL708" s="371"/>
      <c r="AM708" s="371"/>
      <c r="AN708" s="371"/>
      <c r="AO708" s="371"/>
      <c r="AP708" s="371"/>
      <c r="AQ708" s="371"/>
      <c r="AR708" s="371"/>
    </row>
    <row r="709" ht="17.25" spans="1:44">
      <c r="A709" s="283"/>
      <c r="B709" s="283"/>
      <c r="C709" s="283"/>
      <c r="D709" s="71"/>
      <c r="E709" s="296"/>
      <c r="F709" s="71"/>
      <c r="G709" s="71"/>
      <c r="H709" s="71"/>
      <c r="I709" s="54"/>
      <c r="J709" s="80"/>
      <c r="K709" s="306"/>
      <c r="L709" s="186"/>
      <c r="M709" s="306"/>
      <c r="N709" s="306"/>
      <c r="O709" s="306"/>
      <c r="P709" s="306"/>
      <c r="Q709" s="371"/>
      <c r="R709" s="371"/>
      <c r="S709" s="371"/>
      <c r="T709" s="371"/>
      <c r="U709" s="371"/>
      <c r="V709" s="371"/>
      <c r="W709" s="71"/>
      <c r="X709" s="71"/>
      <c r="Y709" s="71"/>
      <c r="Z709" s="71"/>
      <c r="AA709" s="71"/>
      <c r="AB709" s="71"/>
      <c r="AC709" s="71"/>
      <c r="AD709" s="71"/>
      <c r="AE709" s="71"/>
      <c r="AF709" s="71"/>
      <c r="AG709" s="371"/>
      <c r="AH709" s="371"/>
      <c r="AI709" s="371"/>
      <c r="AJ709" s="371"/>
      <c r="AK709" s="371"/>
      <c r="AL709" s="371"/>
      <c r="AM709" s="371"/>
      <c r="AN709" s="371"/>
      <c r="AO709" s="371"/>
      <c r="AP709" s="371"/>
      <c r="AQ709" s="371"/>
      <c r="AR709" s="371"/>
    </row>
    <row r="710" ht="17.25" spans="1:44">
      <c r="A710" s="283"/>
      <c r="B710" s="283"/>
      <c r="C710" s="283"/>
      <c r="D710" s="71"/>
      <c r="E710" s="296"/>
      <c r="F710" s="71"/>
      <c r="G710" s="71"/>
      <c r="H710" s="71"/>
      <c r="I710" s="54"/>
      <c r="J710" s="80"/>
      <c r="K710" s="306"/>
      <c r="L710" s="186"/>
      <c r="M710" s="306"/>
      <c r="N710" s="306"/>
      <c r="O710" s="306"/>
      <c r="P710" s="306"/>
      <c r="Q710" s="371"/>
      <c r="R710" s="371"/>
      <c r="S710" s="371"/>
      <c r="T710" s="371"/>
      <c r="U710" s="371"/>
      <c r="V710" s="371"/>
      <c r="W710" s="71"/>
      <c r="X710" s="71"/>
      <c r="Y710" s="71"/>
      <c r="Z710" s="71"/>
      <c r="AA710" s="71"/>
      <c r="AB710" s="71"/>
      <c r="AC710" s="71"/>
      <c r="AD710" s="71"/>
      <c r="AE710" s="71"/>
      <c r="AF710" s="71"/>
      <c r="AG710" s="371"/>
      <c r="AH710" s="371"/>
      <c r="AI710" s="371"/>
      <c r="AJ710" s="371"/>
      <c r="AK710" s="371"/>
      <c r="AL710" s="371"/>
      <c r="AM710" s="371"/>
      <c r="AN710" s="371"/>
      <c r="AO710" s="371"/>
      <c r="AP710" s="371"/>
      <c r="AQ710" s="371"/>
      <c r="AR710" s="371"/>
    </row>
    <row r="711" ht="17.25" spans="1:44">
      <c r="A711" s="283"/>
      <c r="B711" s="283"/>
      <c r="C711" s="283"/>
      <c r="D711" s="71"/>
      <c r="E711" s="296"/>
      <c r="F711" s="71"/>
      <c r="G711" s="71"/>
      <c r="H711" s="71"/>
      <c r="I711" s="54"/>
      <c r="J711" s="80"/>
      <c r="K711" s="306"/>
      <c r="L711" s="186"/>
      <c r="M711" s="306"/>
      <c r="N711" s="306"/>
      <c r="O711" s="306"/>
      <c r="P711" s="306"/>
      <c r="Q711" s="371"/>
      <c r="R711" s="371"/>
      <c r="S711" s="371"/>
      <c r="T711" s="371"/>
      <c r="U711" s="371"/>
      <c r="V711" s="371"/>
      <c r="W711" s="71"/>
      <c r="X711" s="71"/>
      <c r="Y711" s="71"/>
      <c r="Z711" s="71"/>
      <c r="AA711" s="71"/>
      <c r="AB711" s="71"/>
      <c r="AC711" s="71"/>
      <c r="AD711" s="71"/>
      <c r="AE711" s="71"/>
      <c r="AF711" s="71"/>
      <c r="AG711" s="371"/>
      <c r="AH711" s="371"/>
      <c r="AI711" s="371"/>
      <c r="AJ711" s="371"/>
      <c r="AK711" s="371"/>
      <c r="AL711" s="371"/>
      <c r="AM711" s="371"/>
      <c r="AN711" s="371"/>
      <c r="AO711" s="371"/>
      <c r="AP711" s="371"/>
      <c r="AQ711" s="371"/>
      <c r="AR711" s="371"/>
    </row>
    <row r="712" ht="17.25" spans="1:44">
      <c r="A712" s="283"/>
      <c r="B712" s="283"/>
      <c r="C712" s="283"/>
      <c r="D712" s="71"/>
      <c r="E712" s="296"/>
      <c r="F712" s="71"/>
      <c r="G712" s="71"/>
      <c r="H712" s="71"/>
      <c r="I712" s="54"/>
      <c r="J712" s="80"/>
      <c r="K712" s="306"/>
      <c r="L712" s="186"/>
      <c r="M712" s="306"/>
      <c r="N712" s="306"/>
      <c r="O712" s="306"/>
      <c r="P712" s="306"/>
      <c r="Q712" s="371"/>
      <c r="R712" s="371"/>
      <c r="S712" s="371"/>
      <c r="T712" s="371"/>
      <c r="U712" s="371"/>
      <c r="V712" s="371"/>
      <c r="W712" s="71"/>
      <c r="X712" s="71"/>
      <c r="Y712" s="71"/>
      <c r="Z712" s="71"/>
      <c r="AA712" s="71"/>
      <c r="AB712" s="71"/>
      <c r="AC712" s="71"/>
      <c r="AD712" s="71"/>
      <c r="AE712" s="71"/>
      <c r="AF712" s="71"/>
      <c r="AG712" s="371"/>
      <c r="AH712" s="371"/>
      <c r="AI712" s="371"/>
      <c r="AJ712" s="371"/>
      <c r="AK712" s="371"/>
      <c r="AL712" s="371"/>
      <c r="AM712" s="371"/>
      <c r="AN712" s="371"/>
      <c r="AO712" s="371"/>
      <c r="AP712" s="371"/>
      <c r="AQ712" s="371"/>
      <c r="AR712" s="371"/>
    </row>
    <row r="713" ht="17.25" spans="1:44">
      <c r="A713" s="283"/>
      <c r="B713" s="283"/>
      <c r="C713" s="283"/>
      <c r="D713" s="71"/>
      <c r="E713" s="296"/>
      <c r="F713" s="71"/>
      <c r="G713" s="71"/>
      <c r="H713" s="71"/>
      <c r="I713" s="54"/>
      <c r="J713" s="80"/>
      <c r="K713" s="306"/>
      <c r="L713" s="186"/>
      <c r="M713" s="306"/>
      <c r="N713" s="306"/>
      <c r="O713" s="306"/>
      <c r="P713" s="306"/>
      <c r="Q713" s="371"/>
      <c r="R713" s="371"/>
      <c r="S713" s="371"/>
      <c r="T713" s="371"/>
      <c r="U713" s="371"/>
      <c r="V713" s="371"/>
      <c r="W713" s="71"/>
      <c r="X713" s="71"/>
      <c r="Y713" s="71"/>
      <c r="Z713" s="71"/>
      <c r="AA713" s="71"/>
      <c r="AB713" s="71"/>
      <c r="AC713" s="71"/>
      <c r="AD713" s="71"/>
      <c r="AE713" s="71"/>
      <c r="AF713" s="71"/>
      <c r="AG713" s="371"/>
      <c r="AH713" s="371"/>
      <c r="AI713" s="371"/>
      <c r="AJ713" s="371"/>
      <c r="AK713" s="371"/>
      <c r="AL713" s="371"/>
      <c r="AM713" s="371"/>
      <c r="AN713" s="371"/>
      <c r="AO713" s="371"/>
      <c r="AP713" s="371"/>
      <c r="AQ713" s="371"/>
      <c r="AR713" s="371"/>
    </row>
    <row r="714" ht="17.25" spans="1:44">
      <c r="A714" s="283"/>
      <c r="B714" s="283"/>
      <c r="C714" s="283"/>
      <c r="D714" s="71"/>
      <c r="E714" s="296"/>
      <c r="F714" s="71"/>
      <c r="G714" s="71"/>
      <c r="H714" s="71"/>
      <c r="I714" s="54"/>
      <c r="J714" s="80"/>
      <c r="K714" s="306"/>
      <c r="L714" s="186"/>
      <c r="M714" s="306"/>
      <c r="N714" s="306"/>
      <c r="O714" s="306"/>
      <c r="P714" s="306"/>
      <c r="Q714" s="371"/>
      <c r="R714" s="371"/>
      <c r="S714" s="371"/>
      <c r="T714" s="371"/>
      <c r="U714" s="371"/>
      <c r="V714" s="371"/>
      <c r="W714" s="71"/>
      <c r="X714" s="71"/>
      <c r="Y714" s="71"/>
      <c r="Z714" s="71"/>
      <c r="AA714" s="71"/>
      <c r="AB714" s="71"/>
      <c r="AC714" s="71"/>
      <c r="AD714" s="71"/>
      <c r="AE714" s="71"/>
      <c r="AF714" s="71"/>
      <c r="AG714" s="371"/>
      <c r="AH714" s="371"/>
      <c r="AI714" s="371"/>
      <c r="AJ714" s="371"/>
      <c r="AK714" s="371"/>
      <c r="AL714" s="371"/>
      <c r="AM714" s="371"/>
      <c r="AN714" s="371"/>
      <c r="AO714" s="371"/>
      <c r="AP714" s="371"/>
      <c r="AQ714" s="371"/>
      <c r="AR714" s="371"/>
    </row>
    <row r="715" ht="17.25" spans="1:44">
      <c r="A715" s="283"/>
      <c r="B715" s="283"/>
      <c r="C715" s="283"/>
      <c r="D715" s="71"/>
      <c r="E715" s="296"/>
      <c r="F715" s="71"/>
      <c r="G715" s="71"/>
      <c r="H715" s="71"/>
      <c r="I715" s="54"/>
      <c r="J715" s="80"/>
      <c r="K715" s="306"/>
      <c r="L715" s="186"/>
      <c r="M715" s="306"/>
      <c r="N715" s="306"/>
      <c r="O715" s="306"/>
      <c r="P715" s="306"/>
      <c r="Q715" s="371"/>
      <c r="R715" s="371"/>
      <c r="S715" s="371"/>
      <c r="T715" s="371"/>
      <c r="U715" s="371"/>
      <c r="V715" s="371"/>
      <c r="W715" s="71"/>
      <c r="X715" s="71"/>
      <c r="Y715" s="71"/>
      <c r="Z715" s="71"/>
      <c r="AA715" s="71"/>
      <c r="AB715" s="71"/>
      <c r="AC715" s="71"/>
      <c r="AD715" s="71"/>
      <c r="AE715" s="71"/>
      <c r="AF715" s="71"/>
      <c r="AG715" s="371"/>
      <c r="AH715" s="371"/>
      <c r="AI715" s="371"/>
      <c r="AJ715" s="371"/>
      <c r="AK715" s="371"/>
      <c r="AL715" s="371"/>
      <c r="AM715" s="371"/>
      <c r="AN715" s="371"/>
      <c r="AO715" s="371"/>
      <c r="AP715" s="371"/>
      <c r="AQ715" s="371"/>
      <c r="AR715" s="371"/>
    </row>
    <row r="716" ht="17.25" spans="1:44">
      <c r="A716" s="283"/>
      <c r="B716" s="283"/>
      <c r="C716" s="283"/>
      <c r="D716" s="71"/>
      <c r="E716" s="296"/>
      <c r="F716" s="71"/>
      <c r="G716" s="71"/>
      <c r="H716" s="71"/>
      <c r="I716" s="54"/>
      <c r="J716" s="80"/>
      <c r="K716" s="306"/>
      <c r="L716" s="186"/>
      <c r="M716" s="306"/>
      <c r="N716" s="306"/>
      <c r="O716" s="306"/>
      <c r="P716" s="306"/>
      <c r="Q716" s="371"/>
      <c r="R716" s="371"/>
      <c r="S716" s="371"/>
      <c r="T716" s="371"/>
      <c r="U716" s="371"/>
      <c r="V716" s="371"/>
      <c r="W716" s="71"/>
      <c r="X716" s="71"/>
      <c r="Y716" s="71"/>
      <c r="Z716" s="71"/>
      <c r="AA716" s="71"/>
      <c r="AB716" s="71"/>
      <c r="AC716" s="71"/>
      <c r="AD716" s="71"/>
      <c r="AE716" s="71"/>
      <c r="AF716" s="71"/>
      <c r="AG716" s="371"/>
      <c r="AH716" s="371"/>
      <c r="AI716" s="371"/>
      <c r="AJ716" s="371"/>
      <c r="AK716" s="371"/>
      <c r="AL716" s="371"/>
      <c r="AM716" s="371"/>
      <c r="AN716" s="371"/>
      <c r="AO716" s="371"/>
      <c r="AP716" s="371"/>
      <c r="AQ716" s="371"/>
      <c r="AR716" s="371"/>
    </row>
    <row r="717" ht="17.25" spans="1:44">
      <c r="A717" s="283"/>
      <c r="B717" s="283"/>
      <c r="C717" s="283"/>
      <c r="D717" s="71"/>
      <c r="E717" s="296"/>
      <c r="F717" s="71"/>
      <c r="G717" s="71"/>
      <c r="H717" s="71"/>
      <c r="I717" s="54"/>
      <c r="J717" s="80"/>
      <c r="K717" s="306"/>
      <c r="L717" s="186"/>
      <c r="M717" s="306"/>
      <c r="N717" s="306"/>
      <c r="O717" s="306"/>
      <c r="P717" s="306"/>
      <c r="Q717" s="371"/>
      <c r="R717" s="371"/>
      <c r="S717" s="371"/>
      <c r="T717" s="371"/>
      <c r="U717" s="371"/>
      <c r="V717" s="371"/>
      <c r="W717" s="71"/>
      <c r="X717" s="71"/>
      <c r="Y717" s="71"/>
      <c r="Z717" s="71"/>
      <c r="AA717" s="71"/>
      <c r="AB717" s="71"/>
      <c r="AC717" s="71"/>
      <c r="AD717" s="71"/>
      <c r="AE717" s="71"/>
      <c r="AF717" s="71"/>
      <c r="AG717" s="371"/>
      <c r="AH717" s="371"/>
      <c r="AI717" s="371"/>
      <c r="AJ717" s="371"/>
      <c r="AK717" s="371"/>
      <c r="AL717" s="371"/>
      <c r="AM717" s="371"/>
      <c r="AN717" s="371"/>
      <c r="AO717" s="371"/>
      <c r="AP717" s="371"/>
      <c r="AQ717" s="371"/>
      <c r="AR717" s="371"/>
    </row>
    <row r="718" ht="17.25" spans="1:44">
      <c r="A718" s="283"/>
      <c r="B718" s="283"/>
      <c r="C718" s="283"/>
      <c r="D718" s="71"/>
      <c r="E718" s="296"/>
      <c r="F718" s="71"/>
      <c r="G718" s="71"/>
      <c r="H718" s="71"/>
      <c r="I718" s="54"/>
      <c r="J718" s="80"/>
      <c r="K718" s="306"/>
      <c r="L718" s="186"/>
      <c r="M718" s="306"/>
      <c r="N718" s="306"/>
      <c r="O718" s="306"/>
      <c r="P718" s="306"/>
      <c r="Q718" s="371"/>
      <c r="R718" s="371"/>
      <c r="S718" s="371"/>
      <c r="T718" s="371"/>
      <c r="U718" s="371"/>
      <c r="V718" s="371"/>
      <c r="W718" s="71"/>
      <c r="X718" s="71"/>
      <c r="Y718" s="71"/>
      <c r="Z718" s="71"/>
      <c r="AA718" s="71"/>
      <c r="AB718" s="71"/>
      <c r="AC718" s="71"/>
      <c r="AD718" s="71"/>
      <c r="AE718" s="71"/>
      <c r="AF718" s="71"/>
      <c r="AG718" s="371"/>
      <c r="AH718" s="371"/>
      <c r="AI718" s="371"/>
      <c r="AJ718" s="371"/>
      <c r="AK718" s="371"/>
      <c r="AL718" s="371"/>
      <c r="AM718" s="371"/>
      <c r="AN718" s="371"/>
      <c r="AO718" s="371"/>
      <c r="AP718" s="371"/>
      <c r="AQ718" s="371"/>
      <c r="AR718" s="371"/>
    </row>
    <row r="719" ht="17.25" spans="1:44">
      <c r="A719" s="283"/>
      <c r="B719" s="283"/>
      <c r="C719" s="283"/>
      <c r="D719" s="71"/>
      <c r="E719" s="296"/>
      <c r="F719" s="71"/>
      <c r="G719" s="71"/>
      <c r="H719" s="71"/>
      <c r="I719" s="54"/>
      <c r="J719" s="80"/>
      <c r="K719" s="306"/>
      <c r="L719" s="186"/>
      <c r="M719" s="306"/>
      <c r="N719" s="306"/>
      <c r="O719" s="306"/>
      <c r="P719" s="306"/>
      <c r="Q719" s="371"/>
      <c r="R719" s="371"/>
      <c r="S719" s="371"/>
      <c r="T719" s="371"/>
      <c r="U719" s="371"/>
      <c r="V719" s="371"/>
      <c r="W719" s="71"/>
      <c r="X719" s="71"/>
      <c r="Y719" s="71"/>
      <c r="Z719" s="71"/>
      <c r="AA719" s="71"/>
      <c r="AB719" s="71"/>
      <c r="AC719" s="71"/>
      <c r="AD719" s="71"/>
      <c r="AE719" s="71"/>
      <c r="AF719" s="71"/>
      <c r="AG719" s="371"/>
      <c r="AH719" s="371"/>
      <c r="AI719" s="371"/>
      <c r="AJ719" s="371"/>
      <c r="AK719" s="371"/>
      <c r="AL719" s="371"/>
      <c r="AM719" s="371"/>
      <c r="AN719" s="371"/>
      <c r="AO719" s="371"/>
      <c r="AP719" s="371"/>
      <c r="AQ719" s="371"/>
      <c r="AR719" s="371"/>
    </row>
    <row r="720" ht="17.25" spans="1:44">
      <c r="A720" s="283"/>
      <c r="B720" s="283"/>
      <c r="C720" s="283"/>
      <c r="D720" s="71"/>
      <c r="E720" s="296"/>
      <c r="F720" s="71"/>
      <c r="G720" s="71"/>
      <c r="H720" s="71"/>
      <c r="I720" s="54"/>
      <c r="J720" s="80"/>
      <c r="K720" s="306"/>
      <c r="L720" s="186"/>
      <c r="M720" s="306"/>
      <c r="N720" s="306"/>
      <c r="O720" s="306"/>
      <c r="P720" s="306"/>
      <c r="Q720" s="371"/>
      <c r="R720" s="371"/>
      <c r="S720" s="371"/>
      <c r="T720" s="371"/>
      <c r="U720" s="371"/>
      <c r="V720" s="371"/>
      <c r="W720" s="71"/>
      <c r="X720" s="71"/>
      <c r="Y720" s="71"/>
      <c r="Z720" s="71"/>
      <c r="AA720" s="71"/>
      <c r="AB720" s="71"/>
      <c r="AC720" s="71"/>
      <c r="AD720" s="71"/>
      <c r="AE720" s="71"/>
      <c r="AF720" s="71"/>
      <c r="AG720" s="371"/>
      <c r="AH720" s="371"/>
      <c r="AI720" s="371"/>
      <c r="AJ720" s="371"/>
      <c r="AK720" s="371"/>
      <c r="AL720" s="371"/>
      <c r="AM720" s="371"/>
      <c r="AN720" s="371"/>
      <c r="AO720" s="371"/>
      <c r="AP720" s="371"/>
      <c r="AQ720" s="371"/>
      <c r="AR720" s="371"/>
    </row>
    <row r="721" ht="17.25" spans="1:44">
      <c r="A721" s="283"/>
      <c r="B721" s="283"/>
      <c r="C721" s="283"/>
      <c r="D721" s="71"/>
      <c r="E721" s="296"/>
      <c r="F721" s="71"/>
      <c r="G721" s="71"/>
      <c r="H721" s="71"/>
      <c r="I721" s="54"/>
      <c r="J721" s="80"/>
      <c r="K721" s="306"/>
      <c r="L721" s="186"/>
      <c r="M721" s="306"/>
      <c r="N721" s="306"/>
      <c r="O721" s="306"/>
      <c r="P721" s="306"/>
      <c r="Q721" s="371"/>
      <c r="R721" s="371"/>
      <c r="S721" s="371"/>
      <c r="T721" s="371"/>
      <c r="U721" s="371"/>
      <c r="V721" s="371"/>
      <c r="W721" s="71"/>
      <c r="X721" s="71"/>
      <c r="Y721" s="71"/>
      <c r="Z721" s="71"/>
      <c r="AA721" s="71"/>
      <c r="AB721" s="71"/>
      <c r="AC721" s="71"/>
      <c r="AD721" s="71"/>
      <c r="AE721" s="71"/>
      <c r="AF721" s="71"/>
      <c r="AG721" s="371"/>
      <c r="AH721" s="371"/>
      <c r="AI721" s="371"/>
      <c r="AJ721" s="371"/>
      <c r="AK721" s="371"/>
      <c r="AL721" s="371"/>
      <c r="AM721" s="371"/>
      <c r="AN721" s="371"/>
      <c r="AO721" s="371"/>
      <c r="AP721" s="371"/>
      <c r="AQ721" s="371"/>
      <c r="AR721" s="371"/>
    </row>
    <row r="722" ht="17.25" spans="1:44">
      <c r="A722" s="283"/>
      <c r="B722" s="283"/>
      <c r="C722" s="283"/>
      <c r="D722" s="71"/>
      <c r="E722" s="296"/>
      <c r="F722" s="71"/>
      <c r="G722" s="71"/>
      <c r="H722" s="71"/>
      <c r="I722" s="54"/>
      <c r="J722" s="80"/>
      <c r="K722" s="306"/>
      <c r="L722" s="186"/>
      <c r="M722" s="306"/>
      <c r="N722" s="306"/>
      <c r="O722" s="306"/>
      <c r="P722" s="306"/>
      <c r="Q722" s="371"/>
      <c r="R722" s="371"/>
      <c r="S722" s="371"/>
      <c r="T722" s="371"/>
      <c r="U722" s="371"/>
      <c r="V722" s="371"/>
      <c r="W722" s="71"/>
      <c r="X722" s="71"/>
      <c r="Y722" s="71"/>
      <c r="Z722" s="71"/>
      <c r="AA722" s="71"/>
      <c r="AB722" s="71"/>
      <c r="AC722" s="71"/>
      <c r="AD722" s="71"/>
      <c r="AE722" s="71"/>
      <c r="AF722" s="71"/>
      <c r="AG722" s="371"/>
      <c r="AH722" s="371"/>
      <c r="AI722" s="371"/>
      <c r="AJ722" s="371"/>
      <c r="AK722" s="371"/>
      <c r="AL722" s="371"/>
      <c r="AM722" s="371"/>
      <c r="AN722" s="371"/>
      <c r="AO722" s="371"/>
      <c r="AP722" s="371"/>
      <c r="AQ722" s="371"/>
      <c r="AR722" s="371"/>
    </row>
    <row r="723" ht="17.25" spans="1:44">
      <c r="A723" s="283"/>
      <c r="B723" s="283"/>
      <c r="C723" s="283"/>
      <c r="D723" s="71"/>
      <c r="E723" s="296"/>
      <c r="F723" s="71"/>
      <c r="G723" s="71"/>
      <c r="H723" s="71"/>
      <c r="I723" s="54"/>
      <c r="J723" s="80"/>
      <c r="K723" s="306"/>
      <c r="L723" s="186"/>
      <c r="M723" s="306"/>
      <c r="N723" s="306"/>
      <c r="O723" s="306"/>
      <c r="P723" s="306"/>
      <c r="Q723" s="371"/>
      <c r="R723" s="371"/>
      <c r="S723" s="371"/>
      <c r="T723" s="371"/>
      <c r="U723" s="371"/>
      <c r="V723" s="371"/>
      <c r="W723" s="71"/>
      <c r="X723" s="71"/>
      <c r="Y723" s="71"/>
      <c r="Z723" s="71"/>
      <c r="AA723" s="71"/>
      <c r="AB723" s="71"/>
      <c r="AC723" s="71"/>
      <c r="AD723" s="71"/>
      <c r="AE723" s="71"/>
      <c r="AF723" s="71"/>
      <c r="AG723" s="371"/>
      <c r="AH723" s="371"/>
      <c r="AI723" s="371"/>
      <c r="AJ723" s="371"/>
      <c r="AK723" s="371"/>
      <c r="AL723" s="371"/>
      <c r="AM723" s="371"/>
      <c r="AN723" s="371"/>
      <c r="AO723" s="371"/>
      <c r="AP723" s="371"/>
      <c r="AQ723" s="371"/>
      <c r="AR723" s="371"/>
    </row>
    <row r="724" ht="17.25" spans="1:44">
      <c r="A724" s="283"/>
      <c r="B724" s="283"/>
      <c r="C724" s="283"/>
      <c r="D724" s="71"/>
      <c r="E724" s="296"/>
      <c r="F724" s="71"/>
      <c r="G724" s="71"/>
      <c r="H724" s="71"/>
      <c r="I724" s="54"/>
      <c r="J724" s="80"/>
      <c r="K724" s="306"/>
      <c r="L724" s="186"/>
      <c r="M724" s="306"/>
      <c r="N724" s="306"/>
      <c r="O724" s="306"/>
      <c r="P724" s="306"/>
      <c r="Q724" s="371"/>
      <c r="R724" s="371"/>
      <c r="S724" s="371"/>
      <c r="T724" s="371"/>
      <c r="U724" s="371"/>
      <c r="V724" s="371"/>
      <c r="W724" s="71"/>
      <c r="X724" s="71"/>
      <c r="Y724" s="71"/>
      <c r="Z724" s="71"/>
      <c r="AA724" s="71"/>
      <c r="AB724" s="71"/>
      <c r="AC724" s="71"/>
      <c r="AD724" s="71"/>
      <c r="AE724" s="71"/>
      <c r="AF724" s="71"/>
      <c r="AG724" s="371"/>
      <c r="AH724" s="371"/>
      <c r="AI724" s="371"/>
      <c r="AJ724" s="371"/>
      <c r="AK724" s="371"/>
      <c r="AL724" s="371"/>
      <c r="AM724" s="371"/>
      <c r="AN724" s="371"/>
      <c r="AO724" s="371"/>
      <c r="AP724" s="371"/>
      <c r="AQ724" s="371"/>
      <c r="AR724" s="371"/>
    </row>
    <row r="725" ht="17.25" spans="1:44">
      <c r="A725" s="283"/>
      <c r="B725" s="283"/>
      <c r="C725" s="283"/>
      <c r="D725" s="71"/>
      <c r="E725" s="296"/>
      <c r="F725" s="71"/>
      <c r="G725" s="71"/>
      <c r="H725" s="71"/>
      <c r="I725" s="54"/>
      <c r="J725" s="80"/>
      <c r="K725" s="306"/>
      <c r="L725" s="186"/>
      <c r="M725" s="306"/>
      <c r="N725" s="306"/>
      <c r="O725" s="306"/>
      <c r="P725" s="306"/>
      <c r="Q725" s="371"/>
      <c r="R725" s="371"/>
      <c r="S725" s="371"/>
      <c r="T725" s="371"/>
      <c r="U725" s="371"/>
      <c r="V725" s="371"/>
      <c r="W725" s="71"/>
      <c r="X725" s="71"/>
      <c r="Y725" s="71"/>
      <c r="Z725" s="71"/>
      <c r="AA725" s="71"/>
      <c r="AB725" s="71"/>
      <c r="AC725" s="71"/>
      <c r="AD725" s="71"/>
      <c r="AE725" s="71"/>
      <c r="AF725" s="71"/>
      <c r="AG725" s="371"/>
      <c r="AH725" s="371"/>
      <c r="AI725" s="371"/>
      <c r="AJ725" s="371"/>
      <c r="AK725" s="371"/>
      <c r="AL725" s="371"/>
      <c r="AM725" s="371"/>
      <c r="AN725" s="371"/>
      <c r="AO725" s="371"/>
      <c r="AP725" s="371"/>
      <c r="AQ725" s="371"/>
      <c r="AR725" s="371"/>
    </row>
    <row r="726" ht="17.25" spans="1:44">
      <c r="A726" s="283"/>
      <c r="B726" s="283"/>
      <c r="C726" s="283"/>
      <c r="D726" s="71"/>
      <c r="E726" s="296"/>
      <c r="F726" s="71"/>
      <c r="G726" s="71"/>
      <c r="H726" s="71"/>
      <c r="I726" s="54"/>
      <c r="J726" s="80"/>
      <c r="K726" s="306"/>
      <c r="L726" s="186"/>
      <c r="M726" s="306"/>
      <c r="N726" s="306"/>
      <c r="O726" s="306"/>
      <c r="P726" s="306"/>
      <c r="Q726" s="371"/>
      <c r="R726" s="371"/>
      <c r="S726" s="371"/>
      <c r="T726" s="371"/>
      <c r="U726" s="371"/>
      <c r="V726" s="371"/>
      <c r="W726" s="71"/>
      <c r="X726" s="71"/>
      <c r="Y726" s="71"/>
      <c r="Z726" s="71"/>
      <c r="AA726" s="71"/>
      <c r="AB726" s="71"/>
      <c r="AC726" s="71"/>
      <c r="AD726" s="71"/>
      <c r="AE726" s="71"/>
      <c r="AF726" s="71"/>
      <c r="AG726" s="371"/>
      <c r="AH726" s="371"/>
      <c r="AI726" s="371"/>
      <c r="AJ726" s="371"/>
      <c r="AK726" s="371"/>
      <c r="AL726" s="371"/>
      <c r="AM726" s="371"/>
      <c r="AN726" s="371"/>
      <c r="AO726" s="371"/>
      <c r="AP726" s="371"/>
      <c r="AQ726" s="371"/>
      <c r="AR726" s="371"/>
    </row>
    <row r="727" ht="17.25" spans="1:44">
      <c r="A727" s="283"/>
      <c r="B727" s="283"/>
      <c r="C727" s="283"/>
      <c r="D727" s="71"/>
      <c r="E727" s="296"/>
      <c r="F727" s="71"/>
      <c r="G727" s="71"/>
      <c r="H727" s="71"/>
      <c r="I727" s="54"/>
      <c r="J727" s="80"/>
      <c r="K727" s="306"/>
      <c r="L727" s="186"/>
      <c r="M727" s="306"/>
      <c r="N727" s="306"/>
      <c r="O727" s="306"/>
      <c r="P727" s="306"/>
      <c r="Q727" s="371"/>
      <c r="R727" s="371"/>
      <c r="S727" s="371"/>
      <c r="T727" s="371"/>
      <c r="U727" s="371"/>
      <c r="V727" s="371"/>
      <c r="W727" s="71"/>
      <c r="X727" s="71"/>
      <c r="Y727" s="71"/>
      <c r="Z727" s="71"/>
      <c r="AA727" s="71"/>
      <c r="AB727" s="71"/>
      <c r="AC727" s="71"/>
      <c r="AD727" s="71"/>
      <c r="AE727" s="71"/>
      <c r="AF727" s="71"/>
      <c r="AG727" s="371"/>
      <c r="AH727" s="371"/>
      <c r="AI727" s="371"/>
      <c r="AJ727" s="371"/>
      <c r="AK727" s="371"/>
      <c r="AL727" s="371"/>
      <c r="AM727" s="371"/>
      <c r="AN727" s="371"/>
      <c r="AO727" s="371"/>
      <c r="AP727" s="371"/>
      <c r="AQ727" s="371"/>
      <c r="AR727" s="371"/>
    </row>
    <row r="728" ht="17.25" spans="1:44">
      <c r="A728" s="283"/>
      <c r="B728" s="283"/>
      <c r="C728" s="283"/>
      <c r="D728" s="71"/>
      <c r="E728" s="296"/>
      <c r="F728" s="71"/>
      <c r="G728" s="71"/>
      <c r="H728" s="71"/>
      <c r="I728" s="54"/>
      <c r="J728" s="80"/>
      <c r="K728" s="306"/>
      <c r="L728" s="186"/>
      <c r="M728" s="306"/>
      <c r="N728" s="306"/>
      <c r="O728" s="306"/>
      <c r="P728" s="306"/>
      <c r="Q728" s="371"/>
      <c r="R728" s="371"/>
      <c r="S728" s="371"/>
      <c r="T728" s="371"/>
      <c r="U728" s="371"/>
      <c r="V728" s="371"/>
      <c r="W728" s="71"/>
      <c r="X728" s="71"/>
      <c r="Y728" s="71"/>
      <c r="Z728" s="71"/>
      <c r="AA728" s="71"/>
      <c r="AB728" s="71"/>
      <c r="AC728" s="71"/>
      <c r="AD728" s="71"/>
      <c r="AE728" s="71"/>
      <c r="AF728" s="71"/>
      <c r="AG728" s="371"/>
      <c r="AH728" s="371"/>
      <c r="AI728" s="371"/>
      <c r="AJ728" s="371"/>
      <c r="AK728" s="371"/>
      <c r="AL728" s="371"/>
      <c r="AM728" s="371"/>
      <c r="AN728" s="371"/>
      <c r="AO728" s="371"/>
      <c r="AP728" s="371"/>
      <c r="AQ728" s="371"/>
      <c r="AR728" s="371"/>
    </row>
    <row r="729" ht="17.25" spans="1:44">
      <c r="A729" s="283"/>
      <c r="B729" s="283"/>
      <c r="C729" s="283"/>
      <c r="D729" s="71"/>
      <c r="E729" s="296"/>
      <c r="F729" s="71"/>
      <c r="G729" s="71"/>
      <c r="H729" s="71"/>
      <c r="I729" s="54"/>
      <c r="J729" s="80"/>
      <c r="K729" s="306"/>
      <c r="L729" s="186"/>
      <c r="M729" s="306"/>
      <c r="N729" s="306"/>
      <c r="O729" s="306"/>
      <c r="P729" s="306"/>
      <c r="Q729" s="371"/>
      <c r="R729" s="371"/>
      <c r="S729" s="371"/>
      <c r="T729" s="371"/>
      <c r="U729" s="371"/>
      <c r="V729" s="371"/>
      <c r="W729" s="71"/>
      <c r="X729" s="71"/>
      <c r="Y729" s="71"/>
      <c r="Z729" s="71"/>
      <c r="AA729" s="71"/>
      <c r="AB729" s="71"/>
      <c r="AC729" s="71"/>
      <c r="AD729" s="71"/>
      <c r="AE729" s="71"/>
      <c r="AF729" s="71"/>
      <c r="AG729" s="371"/>
      <c r="AH729" s="371"/>
      <c r="AI729" s="371"/>
      <c r="AJ729" s="371"/>
      <c r="AK729" s="371"/>
      <c r="AL729" s="371"/>
      <c r="AM729" s="371"/>
      <c r="AN729" s="371"/>
      <c r="AO729" s="371"/>
      <c r="AP729" s="371"/>
      <c r="AQ729" s="371"/>
      <c r="AR729" s="371"/>
    </row>
    <row r="730" ht="17.25" spans="1:44">
      <c r="A730" s="283"/>
      <c r="B730" s="283"/>
      <c r="C730" s="283"/>
      <c r="D730" s="71"/>
      <c r="E730" s="296"/>
      <c r="F730" s="71"/>
      <c r="G730" s="71"/>
      <c r="H730" s="71"/>
      <c r="I730" s="54"/>
      <c r="J730" s="80"/>
      <c r="K730" s="306"/>
      <c r="L730" s="186"/>
      <c r="M730" s="306"/>
      <c r="N730" s="306"/>
      <c r="O730" s="306"/>
      <c r="P730" s="306"/>
      <c r="Q730" s="371"/>
      <c r="R730" s="371"/>
      <c r="S730" s="371"/>
      <c r="T730" s="371"/>
      <c r="U730" s="371"/>
      <c r="V730" s="371"/>
      <c r="W730" s="71"/>
      <c r="X730" s="71"/>
      <c r="Y730" s="71"/>
      <c r="Z730" s="71"/>
      <c r="AA730" s="71"/>
      <c r="AB730" s="71"/>
      <c r="AC730" s="71"/>
      <c r="AD730" s="71"/>
      <c r="AE730" s="71"/>
      <c r="AF730" s="71"/>
      <c r="AG730" s="371"/>
      <c r="AH730" s="371"/>
      <c r="AI730" s="371"/>
      <c r="AJ730" s="371"/>
      <c r="AK730" s="371"/>
      <c r="AL730" s="371"/>
      <c r="AM730" s="371"/>
      <c r="AN730" s="371"/>
      <c r="AO730" s="371"/>
      <c r="AP730" s="371"/>
      <c r="AQ730" s="371"/>
      <c r="AR730" s="371"/>
    </row>
    <row r="731" ht="17.25" spans="1:44">
      <c r="A731" s="283"/>
      <c r="B731" s="283"/>
      <c r="C731" s="283"/>
      <c r="D731" s="71"/>
      <c r="E731" s="296"/>
      <c r="F731" s="71"/>
      <c r="G731" s="71"/>
      <c r="H731" s="71"/>
      <c r="I731" s="54"/>
      <c r="J731" s="80"/>
      <c r="K731" s="306"/>
      <c r="L731" s="186"/>
      <c r="M731" s="306"/>
      <c r="N731" s="306"/>
      <c r="O731" s="306"/>
      <c r="P731" s="306"/>
      <c r="Q731" s="371"/>
      <c r="R731" s="371"/>
      <c r="S731" s="371"/>
      <c r="T731" s="371"/>
      <c r="U731" s="371"/>
      <c r="V731" s="371"/>
      <c r="W731" s="71"/>
      <c r="X731" s="71"/>
      <c r="Y731" s="71"/>
      <c r="Z731" s="71"/>
      <c r="AA731" s="71"/>
      <c r="AB731" s="71"/>
      <c r="AC731" s="71"/>
      <c r="AD731" s="71"/>
      <c r="AE731" s="71"/>
      <c r="AF731" s="71"/>
      <c r="AG731" s="371"/>
      <c r="AH731" s="371"/>
      <c r="AI731" s="371"/>
      <c r="AJ731" s="371"/>
      <c r="AK731" s="371"/>
      <c r="AL731" s="371"/>
      <c r="AM731" s="371"/>
      <c r="AN731" s="371"/>
      <c r="AO731" s="371"/>
      <c r="AP731" s="371"/>
      <c r="AQ731" s="371"/>
      <c r="AR731" s="371"/>
    </row>
    <row r="732" ht="17.25" spans="1:44">
      <c r="A732" s="283"/>
      <c r="B732" s="283"/>
      <c r="C732" s="283"/>
      <c r="D732" s="71"/>
      <c r="E732" s="296"/>
      <c r="F732" s="71"/>
      <c r="G732" s="71"/>
      <c r="H732" s="71"/>
      <c r="I732" s="54"/>
      <c r="J732" s="80"/>
      <c r="K732" s="306"/>
      <c r="L732" s="186"/>
      <c r="M732" s="306"/>
      <c r="N732" s="306"/>
      <c r="O732" s="306"/>
      <c r="P732" s="306"/>
      <c r="Q732" s="371"/>
      <c r="R732" s="371"/>
      <c r="S732" s="371"/>
      <c r="T732" s="371"/>
      <c r="U732" s="371"/>
      <c r="V732" s="371"/>
      <c r="W732" s="71"/>
      <c r="X732" s="71"/>
      <c r="Y732" s="71"/>
      <c r="Z732" s="71"/>
      <c r="AA732" s="71"/>
      <c r="AB732" s="71"/>
      <c r="AC732" s="71"/>
      <c r="AD732" s="71"/>
      <c r="AE732" s="71"/>
      <c r="AF732" s="71"/>
      <c r="AG732" s="371"/>
      <c r="AH732" s="371"/>
      <c r="AI732" s="371"/>
      <c r="AJ732" s="371"/>
      <c r="AK732" s="371"/>
      <c r="AL732" s="371"/>
      <c r="AM732" s="371"/>
      <c r="AN732" s="371"/>
      <c r="AO732" s="371"/>
      <c r="AP732" s="371"/>
      <c r="AQ732" s="371"/>
      <c r="AR732" s="371"/>
    </row>
    <row r="733" ht="17.25" spans="1:44">
      <c r="A733" s="283"/>
      <c r="B733" s="283"/>
      <c r="C733" s="283"/>
      <c r="D733" s="71"/>
      <c r="E733" s="296"/>
      <c r="F733" s="71"/>
      <c r="G733" s="71"/>
      <c r="H733" s="71"/>
      <c r="I733" s="54"/>
      <c r="J733" s="80"/>
      <c r="K733" s="306"/>
      <c r="L733" s="186"/>
      <c r="M733" s="306"/>
      <c r="N733" s="306"/>
      <c r="O733" s="306"/>
      <c r="P733" s="306"/>
      <c r="Q733" s="371"/>
      <c r="R733" s="371"/>
      <c r="S733" s="371"/>
      <c r="T733" s="371"/>
      <c r="U733" s="371"/>
      <c r="V733" s="371"/>
      <c r="W733" s="71"/>
      <c r="X733" s="71"/>
      <c r="Y733" s="71"/>
      <c r="Z733" s="71"/>
      <c r="AA733" s="71"/>
      <c r="AB733" s="71"/>
      <c r="AC733" s="71"/>
      <c r="AD733" s="71"/>
      <c r="AE733" s="71"/>
      <c r="AF733" s="71"/>
      <c r="AG733" s="371"/>
      <c r="AH733" s="371"/>
      <c r="AI733" s="371"/>
      <c r="AJ733" s="371"/>
      <c r="AK733" s="371"/>
      <c r="AL733" s="371"/>
      <c r="AM733" s="371"/>
      <c r="AN733" s="371"/>
      <c r="AO733" s="371"/>
      <c r="AP733" s="371"/>
      <c r="AQ733" s="371"/>
      <c r="AR733" s="371"/>
    </row>
    <row r="734" ht="17.25" spans="1:44">
      <c r="A734" s="283"/>
      <c r="B734" s="283"/>
      <c r="C734" s="283"/>
      <c r="D734" s="71"/>
      <c r="E734" s="296"/>
      <c r="F734" s="71"/>
      <c r="G734" s="71"/>
      <c r="H734" s="71"/>
      <c r="I734" s="54"/>
      <c r="J734" s="80"/>
      <c r="K734" s="306"/>
      <c r="L734" s="186"/>
      <c r="M734" s="306"/>
      <c r="N734" s="306"/>
      <c r="O734" s="306"/>
      <c r="P734" s="306"/>
      <c r="Q734" s="371"/>
      <c r="R734" s="371"/>
      <c r="S734" s="371"/>
      <c r="T734" s="371"/>
      <c r="U734" s="371"/>
      <c r="V734" s="371"/>
      <c r="W734" s="71"/>
      <c r="X734" s="71"/>
      <c r="Y734" s="71"/>
      <c r="Z734" s="71"/>
      <c r="AA734" s="71"/>
      <c r="AB734" s="71"/>
      <c r="AC734" s="71"/>
      <c r="AD734" s="71"/>
      <c r="AE734" s="71"/>
      <c r="AF734" s="71"/>
      <c r="AG734" s="371"/>
      <c r="AH734" s="371"/>
      <c r="AI734" s="371"/>
      <c r="AJ734" s="371"/>
      <c r="AK734" s="371"/>
      <c r="AL734" s="371"/>
      <c r="AM734" s="371"/>
      <c r="AN734" s="371"/>
      <c r="AO734" s="371"/>
      <c r="AP734" s="371"/>
      <c r="AQ734" s="371"/>
      <c r="AR734" s="371"/>
    </row>
    <row r="735" ht="17.25" spans="1:44">
      <c r="A735" s="283"/>
      <c r="B735" s="283"/>
      <c r="C735" s="283"/>
      <c r="D735" s="71"/>
      <c r="E735" s="296"/>
      <c r="F735" s="71"/>
      <c r="G735" s="71"/>
      <c r="H735" s="71"/>
      <c r="I735" s="54"/>
      <c r="J735" s="80"/>
      <c r="K735" s="306"/>
      <c r="L735" s="186"/>
      <c r="M735" s="306"/>
      <c r="N735" s="306"/>
      <c r="O735" s="306"/>
      <c r="P735" s="306"/>
      <c r="Q735" s="371"/>
      <c r="R735" s="371"/>
      <c r="S735" s="371"/>
      <c r="T735" s="371"/>
      <c r="U735" s="371"/>
      <c r="V735" s="371"/>
      <c r="W735" s="71"/>
      <c r="X735" s="71"/>
      <c r="Y735" s="71"/>
      <c r="Z735" s="71"/>
      <c r="AA735" s="71"/>
      <c r="AB735" s="71"/>
      <c r="AC735" s="71"/>
      <c r="AD735" s="71"/>
      <c r="AE735" s="71"/>
      <c r="AF735" s="71"/>
      <c r="AG735" s="371"/>
      <c r="AH735" s="371"/>
      <c r="AI735" s="371"/>
      <c r="AJ735" s="371"/>
      <c r="AK735" s="371"/>
      <c r="AL735" s="371"/>
      <c r="AM735" s="371"/>
      <c r="AN735" s="371"/>
      <c r="AO735" s="371"/>
      <c r="AP735" s="371"/>
      <c r="AQ735" s="371"/>
      <c r="AR735" s="371"/>
    </row>
    <row r="736" ht="17.25" spans="1:44">
      <c r="A736" s="283"/>
      <c r="B736" s="283"/>
      <c r="C736" s="283"/>
      <c r="D736" s="71"/>
      <c r="E736" s="296"/>
      <c r="F736" s="71"/>
      <c r="G736" s="71"/>
      <c r="H736" s="71"/>
      <c r="I736" s="54"/>
      <c r="J736" s="80"/>
      <c r="K736" s="306"/>
      <c r="L736" s="186"/>
      <c r="M736" s="306"/>
      <c r="N736" s="306"/>
      <c r="O736" s="306"/>
      <c r="P736" s="306"/>
      <c r="Q736" s="371"/>
      <c r="R736" s="371"/>
      <c r="S736" s="371"/>
      <c r="T736" s="371"/>
      <c r="U736" s="371"/>
      <c r="V736" s="371"/>
      <c r="W736" s="71"/>
      <c r="X736" s="71"/>
      <c r="Y736" s="71"/>
      <c r="Z736" s="71"/>
      <c r="AA736" s="71"/>
      <c r="AB736" s="71"/>
      <c r="AC736" s="71"/>
      <c r="AD736" s="71"/>
      <c r="AE736" s="71"/>
      <c r="AF736" s="71"/>
      <c r="AG736" s="371"/>
      <c r="AH736" s="371"/>
      <c r="AI736" s="371"/>
      <c r="AJ736" s="371"/>
      <c r="AK736" s="371"/>
      <c r="AL736" s="371"/>
      <c r="AM736" s="371"/>
      <c r="AN736" s="371"/>
      <c r="AO736" s="371"/>
      <c r="AP736" s="371"/>
      <c r="AQ736" s="371"/>
      <c r="AR736" s="371"/>
    </row>
    <row r="737" ht="17.25" spans="1:44">
      <c r="A737" s="283"/>
      <c r="B737" s="283"/>
      <c r="C737" s="283"/>
      <c r="D737" s="71"/>
      <c r="E737" s="296"/>
      <c r="F737" s="71"/>
      <c r="G737" s="71"/>
      <c r="H737" s="71"/>
      <c r="I737" s="54"/>
      <c r="J737" s="80"/>
      <c r="K737" s="306"/>
      <c r="L737" s="186"/>
      <c r="M737" s="306"/>
      <c r="N737" s="306"/>
      <c r="O737" s="306"/>
      <c r="P737" s="306"/>
      <c r="Q737" s="371"/>
      <c r="R737" s="371"/>
      <c r="S737" s="371"/>
      <c r="T737" s="371"/>
      <c r="U737" s="371"/>
      <c r="V737" s="371"/>
      <c r="W737" s="71"/>
      <c r="X737" s="71"/>
      <c r="Y737" s="71"/>
      <c r="Z737" s="71"/>
      <c r="AA737" s="71"/>
      <c r="AB737" s="71"/>
      <c r="AC737" s="71"/>
      <c r="AD737" s="71"/>
      <c r="AE737" s="71"/>
      <c r="AF737" s="71"/>
      <c r="AG737" s="371"/>
      <c r="AH737" s="371"/>
      <c r="AI737" s="371"/>
      <c r="AJ737" s="371"/>
      <c r="AK737" s="371"/>
      <c r="AL737" s="371"/>
      <c r="AM737" s="371"/>
      <c r="AN737" s="371"/>
      <c r="AO737" s="371"/>
      <c r="AP737" s="371"/>
      <c r="AQ737" s="371"/>
      <c r="AR737" s="371"/>
    </row>
    <row r="738" ht="17.25" spans="1:44">
      <c r="A738" s="283"/>
      <c r="B738" s="283"/>
      <c r="C738" s="283"/>
      <c r="D738" s="71"/>
      <c r="E738" s="296"/>
      <c r="F738" s="71"/>
      <c r="G738" s="71"/>
      <c r="H738" s="71"/>
      <c r="I738" s="54"/>
      <c r="J738" s="80"/>
      <c r="K738" s="306"/>
      <c r="L738" s="186"/>
      <c r="M738" s="306"/>
      <c r="N738" s="306"/>
      <c r="O738" s="306"/>
      <c r="P738" s="306"/>
      <c r="Q738" s="371"/>
      <c r="R738" s="371"/>
      <c r="S738" s="371"/>
      <c r="T738" s="371"/>
      <c r="U738" s="371"/>
      <c r="V738" s="371"/>
      <c r="W738" s="71"/>
      <c r="X738" s="71"/>
      <c r="Y738" s="71"/>
      <c r="Z738" s="71"/>
      <c r="AA738" s="71"/>
      <c r="AB738" s="71"/>
      <c r="AC738" s="71"/>
      <c r="AD738" s="71"/>
      <c r="AE738" s="71"/>
      <c r="AF738" s="71"/>
      <c r="AG738" s="371"/>
      <c r="AH738" s="371"/>
      <c r="AI738" s="371"/>
      <c r="AJ738" s="371"/>
      <c r="AK738" s="371"/>
      <c r="AL738" s="371"/>
      <c r="AM738" s="371"/>
      <c r="AN738" s="371"/>
      <c r="AO738" s="371"/>
      <c r="AP738" s="371"/>
      <c r="AQ738" s="371"/>
      <c r="AR738" s="371"/>
    </row>
    <row r="739" ht="17.25" spans="1:44">
      <c r="A739" s="283"/>
      <c r="B739" s="283"/>
      <c r="C739" s="283"/>
      <c r="D739" s="71"/>
      <c r="E739" s="296"/>
      <c r="F739" s="71"/>
      <c r="G739" s="71"/>
      <c r="H739" s="71"/>
      <c r="I739" s="54"/>
      <c r="J739" s="80"/>
      <c r="K739" s="306"/>
      <c r="L739" s="186"/>
      <c r="M739" s="306"/>
      <c r="N739" s="306"/>
      <c r="O739" s="306"/>
      <c r="P739" s="306"/>
      <c r="Q739" s="371"/>
      <c r="R739" s="371"/>
      <c r="S739" s="371"/>
      <c r="T739" s="371"/>
      <c r="U739" s="371"/>
      <c r="V739" s="371"/>
      <c r="W739" s="71"/>
      <c r="X739" s="71"/>
      <c r="Y739" s="71"/>
      <c r="Z739" s="71"/>
      <c r="AA739" s="71"/>
      <c r="AB739" s="71"/>
      <c r="AC739" s="71"/>
      <c r="AD739" s="71"/>
      <c r="AE739" s="71"/>
      <c r="AF739" s="71"/>
      <c r="AG739" s="371"/>
      <c r="AH739" s="371"/>
      <c r="AI739" s="371"/>
      <c r="AJ739" s="371"/>
      <c r="AK739" s="371"/>
      <c r="AL739" s="371"/>
      <c r="AM739" s="371"/>
      <c r="AN739" s="371"/>
      <c r="AO739" s="371"/>
      <c r="AP739" s="371"/>
      <c r="AQ739" s="371"/>
      <c r="AR739" s="371"/>
    </row>
    <row r="740" ht="17.25" spans="1:44">
      <c r="A740" s="283"/>
      <c r="B740" s="283"/>
      <c r="C740" s="283"/>
      <c r="D740" s="71"/>
      <c r="E740" s="296"/>
      <c r="F740" s="71"/>
      <c r="G740" s="71"/>
      <c r="H740" s="71"/>
      <c r="I740" s="54"/>
      <c r="J740" s="80"/>
      <c r="K740" s="306"/>
      <c r="L740" s="186"/>
      <c r="M740" s="306"/>
      <c r="N740" s="306"/>
      <c r="O740" s="306"/>
      <c r="P740" s="306"/>
      <c r="Q740" s="371"/>
      <c r="R740" s="371"/>
      <c r="S740" s="371"/>
      <c r="T740" s="371"/>
      <c r="U740" s="371"/>
      <c r="V740" s="371"/>
      <c r="W740" s="71"/>
      <c r="X740" s="71"/>
      <c r="Y740" s="71"/>
      <c r="Z740" s="71"/>
      <c r="AA740" s="71"/>
      <c r="AB740" s="71"/>
      <c r="AC740" s="71"/>
      <c r="AD740" s="71"/>
      <c r="AE740" s="71"/>
      <c r="AF740" s="71"/>
      <c r="AG740" s="371"/>
      <c r="AH740" s="371"/>
      <c r="AI740" s="371"/>
      <c r="AJ740" s="371"/>
      <c r="AK740" s="371"/>
      <c r="AL740" s="371"/>
      <c r="AM740" s="371"/>
      <c r="AN740" s="371"/>
      <c r="AO740" s="371"/>
      <c r="AP740" s="371"/>
      <c r="AQ740" s="371"/>
      <c r="AR740" s="371"/>
    </row>
    <row r="741" ht="17.25" spans="1:44">
      <c r="A741" s="283"/>
      <c r="B741" s="283"/>
      <c r="C741" s="283"/>
      <c r="D741" s="71"/>
      <c r="E741" s="296"/>
      <c r="F741" s="71"/>
      <c r="G741" s="71"/>
      <c r="H741" s="71"/>
      <c r="I741" s="54"/>
      <c r="J741" s="80"/>
      <c r="K741" s="306"/>
      <c r="L741" s="186"/>
      <c r="M741" s="306"/>
      <c r="N741" s="306"/>
      <c r="O741" s="306"/>
      <c r="P741" s="306"/>
      <c r="Q741" s="371"/>
      <c r="R741" s="371"/>
      <c r="S741" s="371"/>
      <c r="T741" s="371"/>
      <c r="U741" s="371"/>
      <c r="V741" s="371"/>
      <c r="W741" s="71"/>
      <c r="X741" s="71"/>
      <c r="Y741" s="71"/>
      <c r="Z741" s="71"/>
      <c r="AA741" s="71"/>
      <c r="AB741" s="71"/>
      <c r="AC741" s="71"/>
      <c r="AD741" s="71"/>
      <c r="AE741" s="71"/>
      <c r="AF741" s="71"/>
      <c r="AG741" s="371"/>
      <c r="AH741" s="371"/>
      <c r="AI741" s="371"/>
      <c r="AJ741" s="371"/>
      <c r="AK741" s="371"/>
      <c r="AL741" s="371"/>
      <c r="AM741" s="371"/>
      <c r="AN741" s="371"/>
      <c r="AO741" s="371"/>
      <c r="AP741" s="371"/>
      <c r="AQ741" s="371"/>
      <c r="AR741" s="371"/>
    </row>
    <row r="742" ht="17.25" spans="1:44">
      <c r="A742" s="283"/>
      <c r="B742" s="283"/>
      <c r="C742" s="283"/>
      <c r="D742" s="71"/>
      <c r="E742" s="296"/>
      <c r="F742" s="71"/>
      <c r="G742" s="71"/>
      <c r="H742" s="71"/>
      <c r="I742" s="54"/>
      <c r="J742" s="80"/>
      <c r="K742" s="306"/>
      <c r="L742" s="186"/>
      <c r="M742" s="306"/>
      <c r="N742" s="306"/>
      <c r="O742" s="306"/>
      <c r="P742" s="306"/>
      <c r="Q742" s="371"/>
      <c r="R742" s="371"/>
      <c r="S742" s="371"/>
      <c r="T742" s="371"/>
      <c r="U742" s="371"/>
      <c r="V742" s="371"/>
      <c r="W742" s="71"/>
      <c r="X742" s="71"/>
      <c r="Y742" s="71"/>
      <c r="Z742" s="71"/>
      <c r="AA742" s="71"/>
      <c r="AB742" s="71"/>
      <c r="AC742" s="71"/>
      <c r="AD742" s="71"/>
      <c r="AE742" s="71"/>
      <c r="AF742" s="71"/>
      <c r="AG742" s="371"/>
      <c r="AH742" s="371"/>
      <c r="AI742" s="371"/>
      <c r="AJ742" s="371"/>
      <c r="AK742" s="371"/>
      <c r="AL742" s="371"/>
      <c r="AM742" s="371"/>
      <c r="AN742" s="371"/>
      <c r="AO742" s="371"/>
      <c r="AP742" s="371"/>
      <c r="AQ742" s="371"/>
      <c r="AR742" s="371"/>
    </row>
    <row r="743" ht="17.25" spans="1:44">
      <c r="A743" s="283"/>
      <c r="B743" s="283"/>
      <c r="C743" s="283"/>
      <c r="D743" s="71"/>
      <c r="E743" s="296"/>
      <c r="F743" s="71"/>
      <c r="G743" s="71"/>
      <c r="H743" s="71"/>
      <c r="I743" s="54"/>
      <c r="J743" s="80"/>
      <c r="K743" s="306"/>
      <c r="L743" s="186"/>
      <c r="M743" s="306"/>
      <c r="N743" s="306"/>
      <c r="O743" s="306"/>
      <c r="P743" s="306"/>
      <c r="Q743" s="371"/>
      <c r="R743" s="371"/>
      <c r="S743" s="371"/>
      <c r="T743" s="371"/>
      <c r="U743" s="371"/>
      <c r="V743" s="371"/>
      <c r="W743" s="71"/>
      <c r="X743" s="71"/>
      <c r="Y743" s="71"/>
      <c r="Z743" s="71"/>
      <c r="AA743" s="71"/>
      <c r="AB743" s="71"/>
      <c r="AC743" s="71"/>
      <c r="AD743" s="71"/>
      <c r="AE743" s="71"/>
      <c r="AF743" s="71"/>
      <c r="AG743" s="371"/>
      <c r="AH743" s="371"/>
      <c r="AI743" s="371"/>
      <c r="AJ743" s="371"/>
      <c r="AK743" s="371"/>
      <c r="AL743" s="371"/>
      <c r="AM743" s="371"/>
      <c r="AN743" s="371"/>
      <c r="AO743" s="371"/>
      <c r="AP743" s="371"/>
      <c r="AQ743" s="371"/>
      <c r="AR743" s="371"/>
    </row>
    <row r="744" ht="17.25" spans="1:44">
      <c r="A744" s="283"/>
      <c r="B744" s="283"/>
      <c r="C744" s="283"/>
      <c r="D744" s="71"/>
      <c r="E744" s="296"/>
      <c r="F744" s="71"/>
      <c r="G744" s="71"/>
      <c r="H744" s="71"/>
      <c r="I744" s="54"/>
      <c r="J744" s="80"/>
      <c r="K744" s="306"/>
      <c r="L744" s="186"/>
      <c r="M744" s="306"/>
      <c r="N744" s="306"/>
      <c r="O744" s="306"/>
      <c r="P744" s="306"/>
      <c r="Q744" s="371"/>
      <c r="R744" s="371"/>
      <c r="S744" s="371"/>
      <c r="T744" s="371"/>
      <c r="U744" s="371"/>
      <c r="V744" s="371"/>
      <c r="W744" s="71"/>
      <c r="X744" s="71"/>
      <c r="Y744" s="71"/>
      <c r="Z744" s="71"/>
      <c r="AA744" s="71"/>
      <c r="AB744" s="71"/>
      <c r="AC744" s="71"/>
      <c r="AD744" s="71"/>
      <c r="AE744" s="71"/>
      <c r="AF744" s="71"/>
      <c r="AG744" s="371"/>
      <c r="AH744" s="371"/>
      <c r="AI744" s="371"/>
      <c r="AJ744" s="371"/>
      <c r="AK744" s="371"/>
      <c r="AL744" s="371"/>
      <c r="AM744" s="371"/>
      <c r="AN744" s="371"/>
      <c r="AO744" s="371"/>
      <c r="AP744" s="371"/>
      <c r="AQ744" s="371"/>
      <c r="AR744" s="371"/>
    </row>
    <row r="745" ht="17.25" spans="1:44">
      <c r="A745" s="283"/>
      <c r="B745" s="283"/>
      <c r="C745" s="283"/>
      <c r="D745" s="71"/>
      <c r="E745" s="296"/>
      <c r="F745" s="71"/>
      <c r="G745" s="71"/>
      <c r="H745" s="71"/>
      <c r="I745" s="54"/>
      <c r="J745" s="80"/>
      <c r="K745" s="306"/>
      <c r="L745" s="186"/>
      <c r="M745" s="306"/>
      <c r="N745" s="306"/>
      <c r="O745" s="306"/>
      <c r="P745" s="306"/>
      <c r="Q745" s="371"/>
      <c r="R745" s="371"/>
      <c r="S745" s="371"/>
      <c r="T745" s="371"/>
      <c r="U745" s="371"/>
      <c r="V745" s="371"/>
      <c r="W745" s="71"/>
      <c r="X745" s="71"/>
      <c r="Y745" s="71"/>
      <c r="Z745" s="71"/>
      <c r="AA745" s="71"/>
      <c r="AB745" s="71"/>
      <c r="AC745" s="71"/>
      <c r="AD745" s="71"/>
      <c r="AE745" s="71"/>
      <c r="AF745" s="71"/>
      <c r="AG745" s="371"/>
      <c r="AH745" s="371"/>
      <c r="AI745" s="371"/>
      <c r="AJ745" s="371"/>
      <c r="AK745" s="371"/>
      <c r="AL745" s="371"/>
      <c r="AM745" s="371"/>
      <c r="AN745" s="371"/>
      <c r="AO745" s="371"/>
      <c r="AP745" s="371"/>
      <c r="AQ745" s="371"/>
      <c r="AR745" s="371"/>
    </row>
    <row r="746" ht="17.25" spans="1:44">
      <c r="A746" s="283"/>
      <c r="B746" s="283"/>
      <c r="C746" s="283"/>
      <c r="D746" s="71"/>
      <c r="E746" s="296"/>
      <c r="F746" s="71"/>
      <c r="G746" s="71"/>
      <c r="H746" s="71"/>
      <c r="I746" s="54"/>
      <c r="J746" s="80"/>
      <c r="K746" s="306"/>
      <c r="L746" s="186"/>
      <c r="M746" s="306"/>
      <c r="N746" s="306"/>
      <c r="O746" s="306"/>
      <c r="P746" s="306"/>
      <c r="Q746" s="371"/>
      <c r="R746" s="371"/>
      <c r="S746" s="371"/>
      <c r="T746" s="371"/>
      <c r="U746" s="371"/>
      <c r="V746" s="371"/>
      <c r="W746" s="71"/>
      <c r="X746" s="71"/>
      <c r="Y746" s="71"/>
      <c r="Z746" s="71"/>
      <c r="AA746" s="71"/>
      <c r="AB746" s="71"/>
      <c r="AC746" s="71"/>
      <c r="AD746" s="71"/>
      <c r="AE746" s="71"/>
      <c r="AF746" s="71"/>
      <c r="AG746" s="371"/>
      <c r="AH746" s="371"/>
      <c r="AI746" s="371"/>
      <c r="AJ746" s="371"/>
      <c r="AK746" s="371"/>
      <c r="AL746" s="371"/>
      <c r="AM746" s="371"/>
      <c r="AN746" s="371"/>
      <c r="AO746" s="371"/>
      <c r="AP746" s="371"/>
      <c r="AQ746" s="371"/>
      <c r="AR746" s="371"/>
    </row>
    <row r="747" ht="17.25" spans="1:44">
      <c r="A747" s="283"/>
      <c r="B747" s="283"/>
      <c r="C747" s="283"/>
      <c r="D747" s="71"/>
      <c r="E747" s="296"/>
      <c r="F747" s="71"/>
      <c r="G747" s="71"/>
      <c r="H747" s="71"/>
      <c r="I747" s="54"/>
      <c r="J747" s="80"/>
      <c r="K747" s="306"/>
      <c r="L747" s="186"/>
      <c r="M747" s="306"/>
      <c r="N747" s="306"/>
      <c r="O747" s="306"/>
      <c r="P747" s="306"/>
      <c r="Q747" s="371"/>
      <c r="R747" s="371"/>
      <c r="S747" s="371"/>
      <c r="T747" s="371"/>
      <c r="U747" s="371"/>
      <c r="V747" s="371"/>
      <c r="W747" s="71"/>
      <c r="X747" s="71"/>
      <c r="Y747" s="71"/>
      <c r="Z747" s="71"/>
      <c r="AA747" s="71"/>
      <c r="AB747" s="71"/>
      <c r="AC747" s="71"/>
      <c r="AD747" s="71"/>
      <c r="AE747" s="71"/>
      <c r="AF747" s="71"/>
      <c r="AG747" s="371"/>
      <c r="AH747" s="371"/>
      <c r="AI747" s="371"/>
      <c r="AJ747" s="371"/>
      <c r="AK747" s="371"/>
      <c r="AL747" s="371"/>
      <c r="AM747" s="371"/>
      <c r="AN747" s="371"/>
      <c r="AO747" s="371"/>
      <c r="AP747" s="371"/>
      <c r="AQ747" s="371"/>
      <c r="AR747" s="371"/>
    </row>
    <row r="748" ht="17.25" spans="1:44">
      <c r="A748" s="283"/>
      <c r="B748" s="283"/>
      <c r="C748" s="283"/>
      <c r="D748" s="71"/>
      <c r="E748" s="296"/>
      <c r="F748" s="71"/>
      <c r="G748" s="71"/>
      <c r="H748" s="71"/>
      <c r="I748" s="54"/>
      <c r="J748" s="80"/>
      <c r="K748" s="306"/>
      <c r="L748" s="186"/>
      <c r="M748" s="306"/>
      <c r="N748" s="306"/>
      <c r="O748" s="306"/>
      <c r="P748" s="306"/>
      <c r="Q748" s="371"/>
      <c r="R748" s="371"/>
      <c r="S748" s="371"/>
      <c r="T748" s="371"/>
      <c r="U748" s="371"/>
      <c r="V748" s="371"/>
      <c r="W748" s="71"/>
      <c r="X748" s="71"/>
      <c r="Y748" s="71"/>
      <c r="Z748" s="71"/>
      <c r="AA748" s="71"/>
      <c r="AB748" s="71"/>
      <c r="AC748" s="71"/>
      <c r="AD748" s="71"/>
      <c r="AE748" s="71"/>
      <c r="AF748" s="71"/>
      <c r="AG748" s="371"/>
      <c r="AH748" s="371"/>
      <c r="AI748" s="371"/>
      <c r="AJ748" s="371"/>
      <c r="AK748" s="371"/>
      <c r="AL748" s="371"/>
      <c r="AM748" s="371"/>
      <c r="AN748" s="371"/>
      <c r="AO748" s="371"/>
      <c r="AP748" s="371"/>
      <c r="AQ748" s="371"/>
      <c r="AR748" s="371"/>
    </row>
    <row r="749" ht="17.25" spans="1:44">
      <c r="A749" s="283"/>
      <c r="B749" s="283"/>
      <c r="C749" s="283"/>
      <c r="D749" s="71"/>
      <c r="E749" s="296"/>
      <c r="F749" s="71"/>
      <c r="G749" s="71"/>
      <c r="H749" s="71"/>
      <c r="I749" s="54"/>
      <c r="J749" s="80"/>
      <c r="K749" s="306"/>
      <c r="L749" s="186"/>
      <c r="M749" s="306"/>
      <c r="N749" s="306"/>
      <c r="O749" s="306"/>
      <c r="P749" s="306"/>
      <c r="Q749" s="371"/>
      <c r="R749" s="371"/>
      <c r="S749" s="371"/>
      <c r="T749" s="371"/>
      <c r="U749" s="371"/>
      <c r="V749" s="371"/>
      <c r="W749" s="71"/>
      <c r="X749" s="71"/>
      <c r="Y749" s="71"/>
      <c r="Z749" s="71"/>
      <c r="AA749" s="71"/>
      <c r="AB749" s="71"/>
      <c r="AC749" s="71"/>
      <c r="AD749" s="71"/>
      <c r="AE749" s="71"/>
      <c r="AF749" s="71"/>
      <c r="AG749" s="371"/>
      <c r="AH749" s="371"/>
      <c r="AI749" s="371"/>
      <c r="AJ749" s="371"/>
      <c r="AK749" s="371"/>
      <c r="AL749" s="371"/>
      <c r="AM749" s="371"/>
      <c r="AN749" s="371"/>
      <c r="AO749" s="371"/>
      <c r="AP749" s="371"/>
      <c r="AQ749" s="371"/>
      <c r="AR749" s="371"/>
    </row>
    <row r="750" ht="17.25" spans="1:44">
      <c r="A750" s="283"/>
      <c r="B750" s="283"/>
      <c r="C750" s="283"/>
      <c r="D750" s="71"/>
      <c r="E750" s="296"/>
      <c r="F750" s="71"/>
      <c r="G750" s="71"/>
      <c r="H750" s="71"/>
      <c r="I750" s="54"/>
      <c r="J750" s="80"/>
      <c r="K750" s="306"/>
      <c r="L750" s="186"/>
      <c r="M750" s="306"/>
      <c r="N750" s="306"/>
      <c r="O750" s="306"/>
      <c r="P750" s="306"/>
      <c r="Q750" s="371"/>
      <c r="R750" s="371"/>
      <c r="S750" s="371"/>
      <c r="T750" s="371"/>
      <c r="U750" s="371"/>
      <c r="V750" s="371"/>
      <c r="W750" s="71"/>
      <c r="X750" s="71"/>
      <c r="Y750" s="71"/>
      <c r="Z750" s="71"/>
      <c r="AA750" s="71"/>
      <c r="AB750" s="71"/>
      <c r="AC750" s="71"/>
      <c r="AD750" s="71"/>
      <c r="AE750" s="71"/>
      <c r="AF750" s="71"/>
      <c r="AG750" s="371"/>
      <c r="AH750" s="371"/>
      <c r="AI750" s="371"/>
      <c r="AJ750" s="371"/>
      <c r="AK750" s="371"/>
      <c r="AL750" s="371"/>
      <c r="AM750" s="371"/>
      <c r="AN750" s="371"/>
      <c r="AO750" s="371"/>
      <c r="AP750" s="371"/>
      <c r="AQ750" s="371"/>
      <c r="AR750" s="371"/>
    </row>
    <row r="751" ht="17.25" spans="1:44">
      <c r="A751" s="283"/>
      <c r="B751" s="283"/>
      <c r="C751" s="283"/>
      <c r="D751" s="71"/>
      <c r="E751" s="296"/>
      <c r="F751" s="71"/>
      <c r="G751" s="71"/>
      <c r="H751" s="71"/>
      <c r="I751" s="54"/>
      <c r="J751" s="80"/>
      <c r="K751" s="306"/>
      <c r="L751" s="186"/>
      <c r="M751" s="306"/>
      <c r="N751" s="306"/>
      <c r="O751" s="306"/>
      <c r="P751" s="306"/>
      <c r="Q751" s="371"/>
      <c r="R751" s="371"/>
      <c r="S751" s="371"/>
      <c r="T751" s="371"/>
      <c r="U751" s="371"/>
      <c r="V751" s="371"/>
      <c r="W751" s="71"/>
      <c r="X751" s="71"/>
      <c r="Y751" s="71"/>
      <c r="Z751" s="71"/>
      <c r="AA751" s="71"/>
      <c r="AB751" s="71"/>
      <c r="AC751" s="71"/>
      <c r="AD751" s="71"/>
      <c r="AE751" s="71"/>
      <c r="AF751" s="71"/>
      <c r="AG751" s="371"/>
      <c r="AH751" s="371"/>
      <c r="AI751" s="371"/>
      <c r="AJ751" s="371"/>
      <c r="AK751" s="371"/>
      <c r="AL751" s="371"/>
      <c r="AM751" s="371"/>
      <c r="AN751" s="371"/>
      <c r="AO751" s="371"/>
      <c r="AP751" s="371"/>
      <c r="AQ751" s="371"/>
      <c r="AR751" s="371"/>
    </row>
    <row r="752" ht="17.25" spans="1:44">
      <c r="A752" s="283"/>
      <c r="B752" s="283"/>
      <c r="C752" s="283"/>
      <c r="D752" s="71"/>
      <c r="E752" s="296"/>
      <c r="F752" s="71"/>
      <c r="G752" s="71"/>
      <c r="H752" s="71"/>
      <c r="I752" s="54"/>
      <c r="J752" s="80"/>
      <c r="K752" s="306"/>
      <c r="L752" s="186"/>
      <c r="M752" s="306"/>
      <c r="N752" s="306"/>
      <c r="O752" s="306"/>
      <c r="P752" s="306"/>
      <c r="Q752" s="371"/>
      <c r="R752" s="371"/>
      <c r="S752" s="371"/>
      <c r="T752" s="371"/>
      <c r="U752" s="371"/>
      <c r="V752" s="371"/>
      <c r="W752" s="71"/>
      <c r="X752" s="71"/>
      <c r="Y752" s="71"/>
      <c r="Z752" s="71"/>
      <c r="AA752" s="71"/>
      <c r="AB752" s="71"/>
      <c r="AC752" s="71"/>
      <c r="AD752" s="71"/>
      <c r="AE752" s="71"/>
      <c r="AF752" s="71"/>
      <c r="AG752" s="371"/>
      <c r="AH752" s="371"/>
      <c r="AI752" s="371"/>
      <c r="AJ752" s="371"/>
      <c r="AK752" s="371"/>
      <c r="AL752" s="371"/>
      <c r="AM752" s="371"/>
      <c r="AN752" s="371"/>
      <c r="AO752" s="371"/>
      <c r="AP752" s="371"/>
      <c r="AQ752" s="371"/>
      <c r="AR752" s="371"/>
    </row>
    <row r="753" ht="17.25" spans="1:44">
      <c r="A753" s="283"/>
      <c r="B753" s="283"/>
      <c r="C753" s="283"/>
      <c r="D753" s="71"/>
      <c r="E753" s="296"/>
      <c r="F753" s="71"/>
      <c r="G753" s="71"/>
      <c r="H753" s="71"/>
      <c r="I753" s="54"/>
      <c r="J753" s="80"/>
      <c r="K753" s="306"/>
      <c r="L753" s="186"/>
      <c r="M753" s="306"/>
      <c r="N753" s="306"/>
      <c r="O753" s="306"/>
      <c r="P753" s="306"/>
      <c r="Q753" s="371"/>
      <c r="R753" s="371"/>
      <c r="S753" s="371"/>
      <c r="T753" s="371"/>
      <c r="U753" s="371"/>
      <c r="V753" s="371"/>
      <c r="W753" s="71"/>
      <c r="X753" s="71"/>
      <c r="Y753" s="71"/>
      <c r="Z753" s="71"/>
      <c r="AA753" s="71"/>
      <c r="AB753" s="71"/>
      <c r="AC753" s="71"/>
      <c r="AD753" s="71"/>
      <c r="AE753" s="71"/>
      <c r="AF753" s="71"/>
      <c r="AG753" s="371"/>
      <c r="AH753" s="371"/>
      <c r="AI753" s="371"/>
      <c r="AJ753" s="371"/>
      <c r="AK753" s="371"/>
      <c r="AL753" s="371"/>
      <c r="AM753" s="371"/>
      <c r="AN753" s="371"/>
      <c r="AO753" s="371"/>
      <c r="AP753" s="371"/>
      <c r="AQ753" s="371"/>
      <c r="AR753" s="371"/>
    </row>
    <row r="754" ht="17.25" spans="1:44">
      <c r="A754" s="283"/>
      <c r="B754" s="283"/>
      <c r="C754" s="283"/>
      <c r="D754" s="71"/>
      <c r="E754" s="296"/>
      <c r="F754" s="71"/>
      <c r="G754" s="71"/>
      <c r="H754" s="71"/>
      <c r="I754" s="54"/>
      <c r="J754" s="80"/>
      <c r="K754" s="306"/>
      <c r="L754" s="186"/>
      <c r="M754" s="306"/>
      <c r="N754" s="306"/>
      <c r="O754" s="306"/>
      <c r="P754" s="306"/>
      <c r="Q754" s="371"/>
      <c r="R754" s="371"/>
      <c r="S754" s="371"/>
      <c r="T754" s="371"/>
      <c r="U754" s="371"/>
      <c r="V754" s="371"/>
      <c r="W754" s="71"/>
      <c r="X754" s="71"/>
      <c r="Y754" s="71"/>
      <c r="Z754" s="71"/>
      <c r="AA754" s="71"/>
      <c r="AB754" s="71"/>
      <c r="AC754" s="71"/>
      <c r="AD754" s="71"/>
      <c r="AE754" s="71"/>
      <c r="AF754" s="71"/>
      <c r="AG754" s="371"/>
      <c r="AH754" s="371"/>
      <c r="AI754" s="371"/>
      <c r="AJ754" s="371"/>
      <c r="AK754" s="371"/>
      <c r="AL754" s="371"/>
      <c r="AM754" s="371"/>
      <c r="AN754" s="371"/>
      <c r="AO754" s="371"/>
      <c r="AP754" s="371"/>
      <c r="AQ754" s="371"/>
      <c r="AR754" s="371"/>
    </row>
    <row r="755" ht="17.25" spans="1:44">
      <c r="A755" s="283"/>
      <c r="B755" s="283"/>
      <c r="C755" s="283"/>
      <c r="D755" s="71"/>
      <c r="E755" s="296"/>
      <c r="F755" s="71"/>
      <c r="G755" s="71"/>
      <c r="H755" s="71"/>
      <c r="I755" s="54"/>
      <c r="J755" s="80"/>
      <c r="K755" s="306"/>
      <c r="L755" s="186"/>
      <c r="M755" s="306"/>
      <c r="N755" s="306"/>
      <c r="O755" s="306"/>
      <c r="P755" s="306"/>
      <c r="Q755" s="371"/>
      <c r="R755" s="371"/>
      <c r="S755" s="371"/>
      <c r="T755" s="371"/>
      <c r="U755" s="371"/>
      <c r="V755" s="371"/>
      <c r="W755" s="71"/>
      <c r="X755" s="71"/>
      <c r="Y755" s="71"/>
      <c r="Z755" s="71"/>
      <c r="AA755" s="71"/>
      <c r="AB755" s="71"/>
      <c r="AC755" s="71"/>
      <c r="AD755" s="71"/>
      <c r="AE755" s="71"/>
      <c r="AF755" s="71"/>
      <c r="AG755" s="371"/>
      <c r="AH755" s="371"/>
      <c r="AI755" s="371"/>
      <c r="AJ755" s="371"/>
      <c r="AK755" s="371"/>
      <c r="AL755" s="371"/>
      <c r="AM755" s="371"/>
      <c r="AN755" s="371"/>
      <c r="AO755" s="371"/>
      <c r="AP755" s="371"/>
      <c r="AQ755" s="371"/>
      <c r="AR755" s="371"/>
    </row>
    <row r="756" ht="17.25" spans="1:44">
      <c r="A756" s="283"/>
      <c r="B756" s="283"/>
      <c r="C756" s="283"/>
      <c r="D756" s="71"/>
      <c r="E756" s="296"/>
      <c r="F756" s="71"/>
      <c r="G756" s="71"/>
      <c r="H756" s="71"/>
      <c r="I756" s="54"/>
      <c r="J756" s="80"/>
      <c r="K756" s="306"/>
      <c r="L756" s="186"/>
      <c r="M756" s="306"/>
      <c r="N756" s="306"/>
      <c r="O756" s="306"/>
      <c r="P756" s="306"/>
      <c r="Q756" s="371"/>
      <c r="R756" s="371"/>
      <c r="S756" s="371"/>
      <c r="T756" s="371"/>
      <c r="U756" s="371"/>
      <c r="V756" s="371"/>
      <c r="W756" s="71"/>
      <c r="X756" s="71"/>
      <c r="Y756" s="71"/>
      <c r="Z756" s="71"/>
      <c r="AA756" s="71"/>
      <c r="AB756" s="71"/>
      <c r="AC756" s="71"/>
      <c r="AD756" s="71"/>
      <c r="AE756" s="71"/>
      <c r="AF756" s="71"/>
      <c r="AG756" s="371"/>
      <c r="AH756" s="371"/>
      <c r="AI756" s="371"/>
      <c r="AJ756" s="371"/>
      <c r="AK756" s="371"/>
      <c r="AL756" s="371"/>
      <c r="AM756" s="371"/>
      <c r="AN756" s="371"/>
      <c r="AO756" s="371"/>
      <c r="AP756" s="371"/>
      <c r="AQ756" s="371"/>
      <c r="AR756" s="371"/>
    </row>
    <row r="757" ht="17.25" spans="1:44">
      <c r="A757" s="283"/>
      <c r="B757" s="283"/>
      <c r="C757" s="283"/>
      <c r="D757" s="71"/>
      <c r="E757" s="296"/>
      <c r="F757" s="71"/>
      <c r="G757" s="71"/>
      <c r="H757" s="71"/>
      <c r="I757" s="54"/>
      <c r="J757" s="80"/>
      <c r="K757" s="306"/>
      <c r="L757" s="186"/>
      <c r="M757" s="306"/>
      <c r="N757" s="306"/>
      <c r="O757" s="306"/>
      <c r="P757" s="306"/>
      <c r="Q757" s="371"/>
      <c r="R757" s="371"/>
      <c r="S757" s="371"/>
      <c r="T757" s="371"/>
      <c r="U757" s="371"/>
      <c r="V757" s="371"/>
      <c r="W757" s="71"/>
      <c r="X757" s="71"/>
      <c r="Y757" s="71"/>
      <c r="Z757" s="71"/>
      <c r="AA757" s="71"/>
      <c r="AB757" s="71"/>
      <c r="AC757" s="71"/>
      <c r="AD757" s="71"/>
      <c r="AE757" s="71"/>
      <c r="AF757" s="71"/>
      <c r="AG757" s="371"/>
      <c r="AH757" s="371"/>
      <c r="AI757" s="371"/>
      <c r="AJ757" s="371"/>
      <c r="AK757" s="371"/>
      <c r="AL757" s="371"/>
      <c r="AM757" s="371"/>
      <c r="AN757" s="371"/>
      <c r="AO757" s="371"/>
      <c r="AP757" s="371"/>
      <c r="AQ757" s="371"/>
      <c r="AR757" s="371"/>
    </row>
    <row r="758" ht="17.25" spans="1:44">
      <c r="A758" s="283"/>
      <c r="B758" s="283"/>
      <c r="C758" s="283"/>
      <c r="D758" s="71"/>
      <c r="E758" s="296"/>
      <c r="F758" s="71"/>
      <c r="G758" s="71"/>
      <c r="H758" s="71"/>
      <c r="I758" s="54"/>
      <c r="J758" s="80"/>
      <c r="K758" s="306"/>
      <c r="L758" s="186"/>
      <c r="M758" s="306"/>
      <c r="N758" s="306"/>
      <c r="O758" s="306"/>
      <c r="P758" s="306"/>
      <c r="Q758" s="371"/>
      <c r="R758" s="371"/>
      <c r="S758" s="371"/>
      <c r="T758" s="371"/>
      <c r="U758" s="371"/>
      <c r="V758" s="371"/>
      <c r="W758" s="71"/>
      <c r="X758" s="71"/>
      <c r="Y758" s="71"/>
      <c r="Z758" s="71"/>
      <c r="AA758" s="71"/>
      <c r="AB758" s="71"/>
      <c r="AC758" s="71"/>
      <c r="AD758" s="71"/>
      <c r="AE758" s="71"/>
      <c r="AF758" s="71"/>
      <c r="AG758" s="371"/>
      <c r="AH758" s="371"/>
      <c r="AI758" s="371"/>
      <c r="AJ758" s="371"/>
      <c r="AK758" s="371"/>
      <c r="AL758" s="371"/>
      <c r="AM758" s="371"/>
      <c r="AN758" s="371"/>
      <c r="AO758" s="371"/>
      <c r="AP758" s="371"/>
      <c r="AQ758" s="371"/>
      <c r="AR758" s="371"/>
    </row>
    <row r="759" ht="17.25" spans="1:44">
      <c r="A759" s="283"/>
      <c r="B759" s="283"/>
      <c r="C759" s="283"/>
      <c r="D759" s="71"/>
      <c r="E759" s="296"/>
      <c r="F759" s="71"/>
      <c r="G759" s="71"/>
      <c r="H759" s="71"/>
      <c r="I759" s="54"/>
      <c r="J759" s="80"/>
      <c r="K759" s="306"/>
      <c r="L759" s="186"/>
      <c r="M759" s="306"/>
      <c r="N759" s="306"/>
      <c r="O759" s="306"/>
      <c r="P759" s="306"/>
      <c r="Q759" s="371"/>
      <c r="R759" s="371"/>
      <c r="S759" s="371"/>
      <c r="T759" s="371"/>
      <c r="U759" s="371"/>
      <c r="V759" s="371"/>
      <c r="W759" s="71"/>
      <c r="X759" s="71"/>
      <c r="Y759" s="71"/>
      <c r="Z759" s="71"/>
      <c r="AA759" s="71"/>
      <c r="AB759" s="71"/>
      <c r="AC759" s="71"/>
      <c r="AD759" s="71"/>
      <c r="AE759" s="71"/>
      <c r="AF759" s="71"/>
      <c r="AG759" s="371"/>
      <c r="AH759" s="371"/>
      <c r="AI759" s="371"/>
      <c r="AJ759" s="371"/>
      <c r="AK759" s="371"/>
      <c r="AL759" s="371"/>
      <c r="AM759" s="371"/>
      <c r="AN759" s="371"/>
      <c r="AO759" s="371"/>
      <c r="AP759" s="371"/>
      <c r="AQ759" s="371"/>
      <c r="AR759" s="371"/>
    </row>
    <row r="760" ht="17.25" spans="1:44">
      <c r="A760" s="283"/>
      <c r="B760" s="283"/>
      <c r="C760" s="283"/>
      <c r="D760" s="71"/>
      <c r="E760" s="296"/>
      <c r="F760" s="71"/>
      <c r="G760" s="71"/>
      <c r="H760" s="71"/>
      <c r="I760" s="54"/>
      <c r="J760" s="80"/>
      <c r="K760" s="306"/>
      <c r="L760" s="186"/>
      <c r="M760" s="306"/>
      <c r="N760" s="306"/>
      <c r="O760" s="306"/>
      <c r="P760" s="306"/>
      <c r="Q760" s="371"/>
      <c r="R760" s="371"/>
      <c r="S760" s="371"/>
      <c r="T760" s="371"/>
      <c r="U760" s="371"/>
      <c r="V760" s="371"/>
      <c r="W760" s="71"/>
      <c r="X760" s="71"/>
      <c r="Y760" s="71"/>
      <c r="Z760" s="71"/>
      <c r="AA760" s="71"/>
      <c r="AB760" s="71"/>
      <c r="AC760" s="71"/>
      <c r="AD760" s="71"/>
      <c r="AE760" s="71"/>
      <c r="AF760" s="71"/>
      <c r="AG760" s="371"/>
      <c r="AH760" s="371"/>
      <c r="AI760" s="371"/>
      <c r="AJ760" s="371"/>
      <c r="AK760" s="371"/>
      <c r="AL760" s="371"/>
      <c r="AM760" s="371"/>
      <c r="AN760" s="371"/>
      <c r="AO760" s="371"/>
      <c r="AP760" s="371"/>
      <c r="AQ760" s="371"/>
      <c r="AR760" s="371"/>
    </row>
    <row r="761" ht="17.25" spans="1:44">
      <c r="A761" s="283"/>
      <c r="B761" s="283"/>
      <c r="C761" s="283"/>
      <c r="D761" s="71"/>
      <c r="E761" s="296"/>
      <c r="F761" s="71"/>
      <c r="G761" s="71"/>
      <c r="H761" s="71"/>
      <c r="I761" s="54"/>
      <c r="J761" s="80"/>
      <c r="K761" s="306"/>
      <c r="L761" s="186"/>
      <c r="M761" s="306"/>
      <c r="N761" s="306"/>
      <c r="O761" s="306"/>
      <c r="P761" s="306"/>
      <c r="Q761" s="371"/>
      <c r="R761" s="371"/>
      <c r="S761" s="371"/>
      <c r="T761" s="371"/>
      <c r="U761" s="371"/>
      <c r="V761" s="371"/>
      <c r="W761" s="71"/>
      <c r="X761" s="71"/>
      <c r="Y761" s="71"/>
      <c r="Z761" s="71"/>
      <c r="AA761" s="71"/>
      <c r="AB761" s="71"/>
      <c r="AC761" s="71"/>
      <c r="AD761" s="71"/>
      <c r="AE761" s="71"/>
      <c r="AF761" s="71"/>
      <c r="AG761" s="371"/>
      <c r="AH761" s="371"/>
      <c r="AI761" s="371"/>
      <c r="AJ761" s="371"/>
      <c r="AK761" s="371"/>
      <c r="AL761" s="371"/>
      <c r="AM761" s="371"/>
      <c r="AN761" s="371"/>
      <c r="AO761" s="371"/>
      <c r="AP761" s="371"/>
      <c r="AQ761" s="371"/>
      <c r="AR761" s="371"/>
    </row>
    <row r="762" ht="17.25" spans="1:44">
      <c r="A762" s="283"/>
      <c r="B762" s="283"/>
      <c r="C762" s="283"/>
      <c r="D762" s="71"/>
      <c r="E762" s="296"/>
      <c r="F762" s="71"/>
      <c r="G762" s="71"/>
      <c r="H762" s="71"/>
      <c r="I762" s="54"/>
      <c r="J762" s="80"/>
      <c r="K762" s="306"/>
      <c r="L762" s="186"/>
      <c r="M762" s="306"/>
      <c r="N762" s="306"/>
      <c r="O762" s="306"/>
      <c r="P762" s="306"/>
      <c r="Q762" s="371"/>
      <c r="R762" s="371"/>
      <c r="S762" s="371"/>
      <c r="T762" s="371"/>
      <c r="U762" s="371"/>
      <c r="V762" s="371"/>
      <c r="W762" s="71"/>
      <c r="X762" s="71"/>
      <c r="Y762" s="71"/>
      <c r="Z762" s="71"/>
      <c r="AA762" s="71"/>
      <c r="AB762" s="71"/>
      <c r="AC762" s="71"/>
      <c r="AD762" s="71"/>
      <c r="AE762" s="71"/>
      <c r="AF762" s="71"/>
      <c r="AG762" s="371"/>
      <c r="AH762" s="371"/>
      <c r="AI762" s="371"/>
      <c r="AJ762" s="371"/>
      <c r="AK762" s="371"/>
      <c r="AL762" s="371"/>
      <c r="AM762" s="371"/>
      <c r="AN762" s="371"/>
      <c r="AO762" s="371"/>
      <c r="AP762" s="371"/>
      <c r="AQ762" s="371"/>
      <c r="AR762" s="371"/>
    </row>
    <row r="763" ht="17.25" spans="1:44">
      <c r="A763" s="283"/>
      <c r="B763" s="283"/>
      <c r="C763" s="283"/>
      <c r="D763" s="71"/>
      <c r="E763" s="296"/>
      <c r="F763" s="71"/>
      <c r="G763" s="71"/>
      <c r="H763" s="71"/>
      <c r="I763" s="54"/>
      <c r="J763" s="80"/>
      <c r="K763" s="306"/>
      <c r="L763" s="186"/>
      <c r="M763" s="306"/>
      <c r="N763" s="306"/>
      <c r="O763" s="306"/>
      <c r="P763" s="306"/>
      <c r="Q763" s="371"/>
      <c r="R763" s="371"/>
      <c r="S763" s="371"/>
      <c r="T763" s="371"/>
      <c r="U763" s="371"/>
      <c r="V763" s="371"/>
      <c r="W763" s="71"/>
      <c r="X763" s="71"/>
      <c r="Y763" s="71"/>
      <c r="Z763" s="71"/>
      <c r="AA763" s="71"/>
      <c r="AB763" s="71"/>
      <c r="AC763" s="71"/>
      <c r="AD763" s="71"/>
      <c r="AE763" s="71"/>
      <c r="AF763" s="71"/>
      <c r="AG763" s="371"/>
      <c r="AH763" s="371"/>
      <c r="AI763" s="371"/>
      <c r="AJ763" s="371"/>
      <c r="AK763" s="371"/>
      <c r="AL763" s="371"/>
      <c r="AM763" s="371"/>
      <c r="AN763" s="371"/>
      <c r="AO763" s="371"/>
      <c r="AP763" s="371"/>
      <c r="AQ763" s="371"/>
      <c r="AR763" s="371"/>
    </row>
    <row r="764" ht="17.25" spans="1:44">
      <c r="A764" s="283"/>
      <c r="B764" s="283"/>
      <c r="C764" s="283"/>
      <c r="D764" s="71"/>
      <c r="E764" s="296"/>
      <c r="F764" s="71"/>
      <c r="G764" s="71"/>
      <c r="H764" s="71"/>
      <c r="I764" s="54"/>
      <c r="J764" s="80"/>
      <c r="K764" s="306"/>
      <c r="L764" s="186"/>
      <c r="M764" s="306"/>
      <c r="N764" s="306"/>
      <c r="O764" s="306"/>
      <c r="P764" s="306"/>
      <c r="Q764" s="371"/>
      <c r="R764" s="371"/>
      <c r="S764" s="371"/>
      <c r="T764" s="371"/>
      <c r="U764" s="371"/>
      <c r="V764" s="371"/>
      <c r="W764" s="71"/>
      <c r="X764" s="71"/>
      <c r="Y764" s="71"/>
      <c r="Z764" s="71"/>
      <c r="AA764" s="71"/>
      <c r="AB764" s="71"/>
      <c r="AC764" s="71"/>
      <c r="AD764" s="71"/>
      <c r="AE764" s="71"/>
      <c r="AF764" s="71"/>
      <c r="AG764" s="371"/>
      <c r="AH764" s="371"/>
      <c r="AI764" s="371"/>
      <c r="AJ764" s="371"/>
      <c r="AK764" s="371"/>
      <c r="AL764" s="371"/>
      <c r="AM764" s="371"/>
      <c r="AN764" s="371"/>
      <c r="AO764" s="371"/>
      <c r="AP764" s="371"/>
      <c r="AQ764" s="371"/>
      <c r="AR764" s="371"/>
    </row>
    <row r="765" ht="17.25" spans="1:44">
      <c r="A765" s="283"/>
      <c r="B765" s="283"/>
      <c r="C765" s="283"/>
      <c r="D765" s="71"/>
      <c r="E765" s="296"/>
      <c r="F765" s="71"/>
      <c r="G765" s="71"/>
      <c r="H765" s="71"/>
      <c r="I765" s="54"/>
      <c r="J765" s="80"/>
      <c r="K765" s="306"/>
      <c r="L765" s="186"/>
      <c r="M765" s="306"/>
      <c r="N765" s="306"/>
      <c r="O765" s="306"/>
      <c r="P765" s="306"/>
      <c r="Q765" s="371"/>
      <c r="R765" s="371"/>
      <c r="S765" s="371"/>
      <c r="T765" s="371"/>
      <c r="U765" s="371"/>
      <c r="V765" s="371"/>
      <c r="W765" s="71"/>
      <c r="X765" s="71"/>
      <c r="Y765" s="71"/>
      <c r="Z765" s="71"/>
      <c r="AA765" s="71"/>
      <c r="AB765" s="71"/>
      <c r="AC765" s="71"/>
      <c r="AD765" s="71"/>
      <c r="AE765" s="71"/>
      <c r="AF765" s="71"/>
      <c r="AG765" s="371"/>
      <c r="AH765" s="371"/>
      <c r="AI765" s="371"/>
      <c r="AJ765" s="371"/>
      <c r="AK765" s="371"/>
      <c r="AL765" s="371"/>
      <c r="AM765" s="371"/>
      <c r="AN765" s="371"/>
      <c r="AO765" s="371"/>
      <c r="AP765" s="371"/>
      <c r="AQ765" s="371"/>
      <c r="AR765" s="371"/>
    </row>
    <row r="766" ht="17.25" spans="1:44">
      <c r="A766" s="283"/>
      <c r="B766" s="283"/>
      <c r="C766" s="283"/>
      <c r="D766" s="71"/>
      <c r="E766" s="296"/>
      <c r="F766" s="71"/>
      <c r="G766" s="71"/>
      <c r="H766" s="71"/>
      <c r="I766" s="54"/>
      <c r="J766" s="80"/>
      <c r="K766" s="306"/>
      <c r="L766" s="186"/>
      <c r="M766" s="306"/>
      <c r="N766" s="306"/>
      <c r="O766" s="306"/>
      <c r="P766" s="306"/>
      <c r="Q766" s="371"/>
      <c r="R766" s="371"/>
      <c r="S766" s="371"/>
      <c r="T766" s="371"/>
      <c r="U766" s="371"/>
      <c r="V766" s="371"/>
      <c r="W766" s="71"/>
      <c r="X766" s="71"/>
      <c r="Y766" s="71"/>
      <c r="Z766" s="71"/>
      <c r="AA766" s="71"/>
      <c r="AB766" s="71"/>
      <c r="AC766" s="71"/>
      <c r="AD766" s="71"/>
      <c r="AE766" s="71"/>
      <c r="AF766" s="71"/>
      <c r="AG766" s="371"/>
      <c r="AH766" s="371"/>
      <c r="AI766" s="371"/>
      <c r="AJ766" s="371"/>
      <c r="AK766" s="371"/>
      <c r="AL766" s="371"/>
      <c r="AM766" s="371"/>
      <c r="AN766" s="371"/>
      <c r="AO766" s="371"/>
      <c r="AP766" s="371"/>
      <c r="AQ766" s="371"/>
      <c r="AR766" s="371"/>
    </row>
    <row r="767" ht="17.25" spans="1:44">
      <c r="A767" s="283"/>
      <c r="B767" s="283"/>
      <c r="C767" s="283"/>
      <c r="D767" s="71"/>
      <c r="E767" s="296"/>
      <c r="F767" s="71"/>
      <c r="G767" s="71"/>
      <c r="H767" s="71"/>
      <c r="I767" s="54"/>
      <c r="J767" s="80"/>
      <c r="K767" s="306"/>
      <c r="L767" s="186"/>
      <c r="M767" s="306"/>
      <c r="N767" s="306"/>
      <c r="O767" s="306"/>
      <c r="P767" s="306"/>
      <c r="Q767" s="371"/>
      <c r="R767" s="371"/>
      <c r="S767" s="371"/>
      <c r="T767" s="371"/>
      <c r="U767" s="371"/>
      <c r="V767" s="371"/>
      <c r="W767" s="71"/>
      <c r="X767" s="71"/>
      <c r="Y767" s="71"/>
      <c r="Z767" s="71"/>
      <c r="AA767" s="71"/>
      <c r="AB767" s="71"/>
      <c r="AC767" s="71"/>
      <c r="AD767" s="71"/>
      <c r="AE767" s="71"/>
      <c r="AF767" s="71"/>
      <c r="AG767" s="371"/>
      <c r="AH767" s="371"/>
      <c r="AI767" s="371"/>
      <c r="AJ767" s="371"/>
      <c r="AK767" s="371"/>
      <c r="AL767" s="371"/>
      <c r="AM767" s="371"/>
      <c r="AN767" s="371"/>
      <c r="AO767" s="371"/>
      <c r="AP767" s="371"/>
      <c r="AQ767" s="371"/>
      <c r="AR767" s="371"/>
    </row>
    <row r="768" ht="17.25" spans="1:44">
      <c r="A768" s="283"/>
      <c r="B768" s="283"/>
      <c r="C768" s="283"/>
      <c r="D768" s="71"/>
      <c r="E768" s="296"/>
      <c r="F768" s="71"/>
      <c r="G768" s="71"/>
      <c r="H768" s="71"/>
      <c r="I768" s="54"/>
      <c r="J768" s="80"/>
      <c r="K768" s="306"/>
      <c r="L768" s="186"/>
      <c r="M768" s="306"/>
      <c r="N768" s="306"/>
      <c r="O768" s="306"/>
      <c r="P768" s="306"/>
      <c r="Q768" s="371"/>
      <c r="R768" s="371"/>
      <c r="S768" s="371"/>
      <c r="T768" s="371"/>
      <c r="U768" s="371"/>
      <c r="V768" s="371"/>
      <c r="W768" s="71"/>
      <c r="X768" s="71"/>
      <c r="Y768" s="71"/>
      <c r="Z768" s="71"/>
      <c r="AA768" s="71"/>
      <c r="AB768" s="71"/>
      <c r="AC768" s="71"/>
      <c r="AD768" s="71"/>
      <c r="AE768" s="71"/>
      <c r="AF768" s="71"/>
      <c r="AG768" s="371"/>
      <c r="AH768" s="371"/>
      <c r="AI768" s="371"/>
      <c r="AJ768" s="371"/>
      <c r="AK768" s="371"/>
      <c r="AL768" s="371"/>
      <c r="AM768" s="371"/>
      <c r="AN768" s="371"/>
      <c r="AO768" s="371"/>
      <c r="AP768" s="371"/>
      <c r="AQ768" s="371"/>
      <c r="AR768" s="371"/>
    </row>
    <row r="769" ht="17.25" spans="1:44">
      <c r="A769" s="283"/>
      <c r="B769" s="283"/>
      <c r="C769" s="283"/>
      <c r="D769" s="71"/>
      <c r="E769" s="296"/>
      <c r="F769" s="71"/>
      <c r="G769" s="71"/>
      <c r="H769" s="71"/>
      <c r="I769" s="54"/>
      <c r="J769" s="80"/>
      <c r="K769" s="306"/>
      <c r="L769" s="186"/>
      <c r="M769" s="306"/>
      <c r="N769" s="306"/>
      <c r="O769" s="306"/>
      <c r="P769" s="306"/>
      <c r="Q769" s="371"/>
      <c r="R769" s="371"/>
      <c r="S769" s="371"/>
      <c r="T769" s="371"/>
      <c r="U769" s="371"/>
      <c r="V769" s="371"/>
      <c r="W769" s="71"/>
      <c r="X769" s="71"/>
      <c r="Y769" s="71"/>
      <c r="Z769" s="71"/>
      <c r="AA769" s="71"/>
      <c r="AB769" s="71"/>
      <c r="AC769" s="71"/>
      <c r="AD769" s="71"/>
      <c r="AE769" s="71"/>
      <c r="AF769" s="71"/>
      <c r="AG769" s="371"/>
      <c r="AH769" s="371"/>
      <c r="AI769" s="371"/>
      <c r="AJ769" s="371"/>
      <c r="AK769" s="371"/>
      <c r="AL769" s="371"/>
      <c r="AM769" s="371"/>
      <c r="AN769" s="371"/>
      <c r="AO769" s="371"/>
      <c r="AP769" s="371"/>
      <c r="AQ769" s="371"/>
      <c r="AR769" s="371"/>
    </row>
    <row r="770" ht="17.25" spans="1:44">
      <c r="A770" s="283"/>
      <c r="B770" s="283"/>
      <c r="C770" s="283"/>
      <c r="D770" s="71"/>
      <c r="E770" s="296"/>
      <c r="F770" s="71"/>
      <c r="G770" s="71"/>
      <c r="H770" s="71"/>
      <c r="I770" s="54"/>
      <c r="J770" s="80"/>
      <c r="K770" s="306"/>
      <c r="L770" s="186"/>
      <c r="M770" s="306"/>
      <c r="N770" s="306"/>
      <c r="O770" s="306"/>
      <c r="P770" s="306"/>
      <c r="Q770" s="371"/>
      <c r="R770" s="371"/>
      <c r="S770" s="371"/>
      <c r="T770" s="371"/>
      <c r="U770" s="371"/>
      <c r="V770" s="371"/>
      <c r="W770" s="71"/>
      <c r="X770" s="71"/>
      <c r="Y770" s="71"/>
      <c r="Z770" s="71"/>
      <c r="AA770" s="71"/>
      <c r="AB770" s="71"/>
      <c r="AC770" s="71"/>
      <c r="AD770" s="71"/>
      <c r="AE770" s="71"/>
      <c r="AF770" s="71"/>
      <c r="AG770" s="371"/>
      <c r="AH770" s="371"/>
      <c r="AI770" s="371"/>
      <c r="AJ770" s="371"/>
      <c r="AK770" s="371"/>
      <c r="AL770" s="371"/>
      <c r="AM770" s="371"/>
      <c r="AN770" s="371"/>
      <c r="AO770" s="371"/>
      <c r="AP770" s="371"/>
      <c r="AQ770" s="371"/>
      <c r="AR770" s="371"/>
    </row>
    <row r="771" ht="17.25" spans="1:44">
      <c r="A771" s="283"/>
      <c r="B771" s="283"/>
      <c r="C771" s="283"/>
      <c r="D771" s="71"/>
      <c r="E771" s="296"/>
      <c r="F771" s="71"/>
      <c r="G771" s="71"/>
      <c r="H771" s="71"/>
      <c r="I771" s="54"/>
      <c r="J771" s="80"/>
      <c r="K771" s="306"/>
      <c r="L771" s="186"/>
      <c r="M771" s="306"/>
      <c r="N771" s="306"/>
      <c r="O771" s="306"/>
      <c r="P771" s="306"/>
      <c r="Q771" s="371"/>
      <c r="R771" s="371"/>
      <c r="S771" s="371"/>
      <c r="T771" s="371"/>
      <c r="U771" s="371"/>
      <c r="V771" s="371"/>
      <c r="W771" s="71"/>
      <c r="X771" s="71"/>
      <c r="Y771" s="71"/>
      <c r="Z771" s="71"/>
      <c r="AA771" s="71"/>
      <c r="AB771" s="71"/>
      <c r="AC771" s="71"/>
      <c r="AD771" s="71"/>
      <c r="AE771" s="71"/>
      <c r="AF771" s="71"/>
      <c r="AG771" s="371"/>
      <c r="AH771" s="371"/>
      <c r="AI771" s="371"/>
      <c r="AJ771" s="371"/>
      <c r="AK771" s="371"/>
      <c r="AL771" s="371"/>
      <c r="AM771" s="371"/>
      <c r="AN771" s="371"/>
      <c r="AO771" s="371"/>
      <c r="AP771" s="371"/>
      <c r="AQ771" s="371"/>
      <c r="AR771" s="371"/>
    </row>
    <row r="772" ht="17.25" spans="1:44">
      <c r="A772" s="283"/>
      <c r="B772" s="283"/>
      <c r="C772" s="283"/>
      <c r="D772" s="71"/>
      <c r="E772" s="296"/>
      <c r="F772" s="71"/>
      <c r="G772" s="71"/>
      <c r="H772" s="71"/>
      <c r="I772" s="54"/>
      <c r="J772" s="80"/>
      <c r="K772" s="306"/>
      <c r="L772" s="186"/>
      <c r="M772" s="306"/>
      <c r="N772" s="306"/>
      <c r="O772" s="306"/>
      <c r="P772" s="306"/>
      <c r="Q772" s="371"/>
      <c r="R772" s="371"/>
      <c r="S772" s="371"/>
      <c r="T772" s="371"/>
      <c r="U772" s="371"/>
      <c r="V772" s="371"/>
      <c r="W772" s="71"/>
      <c r="X772" s="71"/>
      <c r="Y772" s="71"/>
      <c r="Z772" s="71"/>
      <c r="AA772" s="71"/>
      <c r="AB772" s="71"/>
      <c r="AC772" s="71"/>
      <c r="AD772" s="71"/>
      <c r="AE772" s="71"/>
      <c r="AF772" s="71"/>
      <c r="AG772" s="371"/>
      <c r="AH772" s="371"/>
      <c r="AI772" s="371"/>
      <c r="AJ772" s="371"/>
      <c r="AK772" s="371"/>
      <c r="AL772" s="371"/>
      <c r="AM772" s="371"/>
      <c r="AN772" s="371"/>
      <c r="AO772" s="371"/>
      <c r="AP772" s="371"/>
      <c r="AQ772" s="371"/>
      <c r="AR772" s="371"/>
    </row>
    <row r="773" ht="17.25" spans="1:44">
      <c r="A773" s="283"/>
      <c r="B773" s="283"/>
      <c r="C773" s="283"/>
      <c r="D773" s="71"/>
      <c r="E773" s="296"/>
      <c r="F773" s="71"/>
      <c r="G773" s="71"/>
      <c r="H773" s="71"/>
      <c r="I773" s="54"/>
      <c r="J773" s="80"/>
      <c r="K773" s="306"/>
      <c r="L773" s="186"/>
      <c r="M773" s="306"/>
      <c r="N773" s="306"/>
      <c r="O773" s="306"/>
      <c r="P773" s="306"/>
      <c r="Q773" s="371"/>
      <c r="R773" s="371"/>
      <c r="S773" s="371"/>
      <c r="T773" s="371"/>
      <c r="U773" s="371"/>
      <c r="V773" s="371"/>
      <c r="W773" s="71"/>
      <c r="X773" s="71"/>
      <c r="Y773" s="71"/>
      <c r="Z773" s="71"/>
      <c r="AA773" s="71"/>
      <c r="AB773" s="71"/>
      <c r="AC773" s="71"/>
      <c r="AD773" s="71"/>
      <c r="AE773" s="71"/>
      <c r="AF773" s="71"/>
      <c r="AG773" s="371"/>
      <c r="AH773" s="371"/>
      <c r="AI773" s="371"/>
      <c r="AJ773" s="371"/>
      <c r="AK773" s="371"/>
      <c r="AL773" s="371"/>
      <c r="AM773" s="371"/>
      <c r="AN773" s="371"/>
      <c r="AO773" s="371"/>
      <c r="AP773" s="371"/>
      <c r="AQ773" s="371"/>
      <c r="AR773" s="371"/>
    </row>
    <row r="774" ht="17.25" spans="1:44">
      <c r="A774" s="283"/>
      <c r="B774" s="283"/>
      <c r="C774" s="283"/>
      <c r="D774" s="71"/>
      <c r="E774" s="296"/>
      <c r="F774" s="71"/>
      <c r="G774" s="71"/>
      <c r="H774" s="71"/>
      <c r="I774" s="54"/>
      <c r="J774" s="80"/>
      <c r="K774" s="306"/>
      <c r="L774" s="186"/>
      <c r="M774" s="306"/>
      <c r="N774" s="306"/>
      <c r="O774" s="306"/>
      <c r="P774" s="306"/>
      <c r="Q774" s="371"/>
      <c r="R774" s="371"/>
      <c r="S774" s="371"/>
      <c r="T774" s="371"/>
      <c r="U774" s="371"/>
      <c r="V774" s="371"/>
      <c r="W774" s="71"/>
      <c r="X774" s="71"/>
      <c r="Y774" s="71"/>
      <c r="Z774" s="71"/>
      <c r="AA774" s="71"/>
      <c r="AB774" s="71"/>
      <c r="AC774" s="71"/>
      <c r="AD774" s="71"/>
      <c r="AE774" s="71"/>
      <c r="AF774" s="71"/>
      <c r="AG774" s="371"/>
      <c r="AH774" s="371"/>
      <c r="AI774" s="371"/>
      <c r="AJ774" s="371"/>
      <c r="AK774" s="371"/>
      <c r="AL774" s="371"/>
      <c r="AM774" s="371"/>
      <c r="AN774" s="371"/>
      <c r="AO774" s="371"/>
      <c r="AP774" s="371"/>
      <c r="AQ774" s="371"/>
      <c r="AR774" s="371"/>
    </row>
    <row r="775" ht="17.25" spans="1:44">
      <c r="A775" s="283"/>
      <c r="B775" s="283"/>
      <c r="C775" s="283"/>
      <c r="D775" s="71"/>
      <c r="E775" s="296"/>
      <c r="F775" s="71"/>
      <c r="G775" s="71"/>
      <c r="H775" s="71"/>
      <c r="I775" s="54"/>
      <c r="J775" s="80"/>
      <c r="K775" s="306"/>
      <c r="L775" s="186"/>
      <c r="M775" s="306"/>
      <c r="N775" s="306"/>
      <c r="O775" s="306"/>
      <c r="P775" s="306"/>
      <c r="Q775" s="371"/>
      <c r="R775" s="371"/>
      <c r="S775" s="371"/>
      <c r="T775" s="371"/>
      <c r="U775" s="371"/>
      <c r="V775" s="371"/>
      <c r="W775" s="71"/>
      <c r="X775" s="71"/>
      <c r="Y775" s="71"/>
      <c r="Z775" s="71"/>
      <c r="AA775" s="71"/>
      <c r="AB775" s="71"/>
      <c r="AC775" s="71"/>
      <c r="AD775" s="71"/>
      <c r="AE775" s="71"/>
      <c r="AF775" s="71"/>
      <c r="AG775" s="371"/>
      <c r="AH775" s="371"/>
      <c r="AI775" s="371"/>
      <c r="AJ775" s="371"/>
      <c r="AK775" s="371"/>
      <c r="AL775" s="371"/>
      <c r="AM775" s="371"/>
      <c r="AN775" s="371"/>
      <c r="AO775" s="371"/>
      <c r="AP775" s="371"/>
      <c r="AQ775" s="371"/>
      <c r="AR775" s="371"/>
    </row>
    <row r="776" ht="17.25" spans="1:44">
      <c r="A776" s="283"/>
      <c r="B776" s="283"/>
      <c r="C776" s="283"/>
      <c r="D776" s="71"/>
      <c r="E776" s="296"/>
      <c r="F776" s="71"/>
      <c r="G776" s="71"/>
      <c r="H776" s="71"/>
      <c r="I776" s="54"/>
      <c r="J776" s="80"/>
      <c r="K776" s="306"/>
      <c r="L776" s="186"/>
      <c r="M776" s="306"/>
      <c r="N776" s="306"/>
      <c r="O776" s="306"/>
      <c r="P776" s="306"/>
      <c r="Q776" s="371"/>
      <c r="R776" s="371"/>
      <c r="S776" s="371"/>
      <c r="T776" s="371"/>
      <c r="U776" s="371"/>
      <c r="V776" s="371"/>
      <c r="W776" s="71"/>
      <c r="X776" s="71"/>
      <c r="Y776" s="71"/>
      <c r="Z776" s="71"/>
      <c r="AA776" s="71"/>
      <c r="AB776" s="71"/>
      <c r="AC776" s="71"/>
      <c r="AD776" s="71"/>
      <c r="AE776" s="71"/>
      <c r="AF776" s="71"/>
      <c r="AG776" s="371"/>
      <c r="AH776" s="371"/>
      <c r="AI776" s="371"/>
      <c r="AJ776" s="371"/>
      <c r="AK776" s="371"/>
      <c r="AL776" s="371"/>
      <c r="AM776" s="371"/>
      <c r="AN776" s="371"/>
      <c r="AO776" s="371"/>
      <c r="AP776" s="371"/>
      <c r="AQ776" s="371"/>
      <c r="AR776" s="371"/>
    </row>
    <row r="777" ht="17.25" spans="1:44">
      <c r="A777" s="283"/>
      <c r="B777" s="283"/>
      <c r="C777" s="283"/>
      <c r="D777" s="71"/>
      <c r="E777" s="296"/>
      <c r="F777" s="71"/>
      <c r="G777" s="71"/>
      <c r="H777" s="71"/>
      <c r="I777" s="54"/>
      <c r="J777" s="80"/>
      <c r="K777" s="306"/>
      <c r="L777" s="186"/>
      <c r="M777" s="306"/>
      <c r="N777" s="306"/>
      <c r="O777" s="306"/>
      <c r="P777" s="306"/>
      <c r="Q777" s="371"/>
      <c r="R777" s="371"/>
      <c r="S777" s="371"/>
      <c r="T777" s="371"/>
      <c r="U777" s="371"/>
      <c r="V777" s="371"/>
      <c r="W777" s="71"/>
      <c r="X777" s="71"/>
      <c r="Y777" s="71"/>
      <c r="Z777" s="71"/>
      <c r="AA777" s="71"/>
      <c r="AB777" s="71"/>
      <c r="AC777" s="71"/>
      <c r="AD777" s="71"/>
      <c r="AE777" s="71"/>
      <c r="AF777" s="71"/>
      <c r="AG777" s="371"/>
      <c r="AH777" s="371"/>
      <c r="AI777" s="371"/>
      <c r="AJ777" s="371"/>
      <c r="AK777" s="371"/>
      <c r="AL777" s="371"/>
      <c r="AM777" s="371"/>
      <c r="AN777" s="371"/>
      <c r="AO777" s="371"/>
      <c r="AP777" s="371"/>
      <c r="AQ777" s="371"/>
      <c r="AR777" s="371"/>
    </row>
    <row r="778" ht="17.25" spans="1:44">
      <c r="A778" s="283"/>
      <c r="B778" s="283"/>
      <c r="C778" s="283"/>
      <c r="D778" s="71"/>
      <c r="E778" s="296"/>
      <c r="F778" s="71"/>
      <c r="G778" s="71"/>
      <c r="H778" s="71"/>
      <c r="I778" s="54"/>
      <c r="J778" s="80"/>
      <c r="K778" s="306"/>
      <c r="L778" s="186"/>
      <c r="M778" s="306"/>
      <c r="N778" s="306"/>
      <c r="O778" s="306"/>
      <c r="P778" s="306"/>
      <c r="Q778" s="371"/>
      <c r="R778" s="371"/>
      <c r="S778" s="371"/>
      <c r="T778" s="371"/>
      <c r="U778" s="371"/>
      <c r="V778" s="371"/>
      <c r="W778" s="71"/>
      <c r="X778" s="71"/>
      <c r="Y778" s="71"/>
      <c r="Z778" s="71"/>
      <c r="AA778" s="71"/>
      <c r="AB778" s="71"/>
      <c r="AC778" s="71"/>
      <c r="AD778" s="71"/>
      <c r="AE778" s="71"/>
      <c r="AF778" s="71"/>
      <c r="AG778" s="371"/>
      <c r="AH778" s="371"/>
      <c r="AI778" s="371"/>
      <c r="AJ778" s="371"/>
      <c r="AK778" s="371"/>
      <c r="AL778" s="371"/>
      <c r="AM778" s="371"/>
      <c r="AN778" s="371"/>
      <c r="AO778" s="371"/>
      <c r="AP778" s="371"/>
      <c r="AQ778" s="371"/>
      <c r="AR778" s="371"/>
    </row>
    <row r="779" ht="17.25" spans="1:44">
      <c r="A779" s="283"/>
      <c r="B779" s="283"/>
      <c r="C779" s="283"/>
      <c r="D779" s="71"/>
      <c r="E779" s="296"/>
      <c r="F779" s="71"/>
      <c r="G779" s="71"/>
      <c r="H779" s="71"/>
      <c r="I779" s="54"/>
      <c r="J779" s="80"/>
      <c r="K779" s="306"/>
      <c r="L779" s="186"/>
      <c r="M779" s="306"/>
      <c r="N779" s="306"/>
      <c r="O779" s="306"/>
      <c r="P779" s="306"/>
      <c r="Q779" s="371"/>
      <c r="R779" s="371"/>
      <c r="S779" s="371"/>
      <c r="T779" s="371"/>
      <c r="U779" s="371"/>
      <c r="V779" s="371"/>
      <c r="W779" s="71"/>
      <c r="X779" s="71"/>
      <c r="Y779" s="71"/>
      <c r="Z779" s="71"/>
      <c r="AA779" s="71"/>
      <c r="AB779" s="71"/>
      <c r="AC779" s="71"/>
      <c r="AD779" s="71"/>
      <c r="AE779" s="71"/>
      <c r="AF779" s="71"/>
      <c r="AG779" s="371"/>
      <c r="AH779" s="371"/>
      <c r="AI779" s="371"/>
      <c r="AJ779" s="371"/>
      <c r="AK779" s="371"/>
      <c r="AL779" s="371"/>
      <c r="AM779" s="371"/>
      <c r="AN779" s="371"/>
      <c r="AO779" s="371"/>
      <c r="AP779" s="371"/>
      <c r="AQ779" s="371"/>
      <c r="AR779" s="371"/>
    </row>
    <row r="780" ht="17.25" spans="1:44">
      <c r="A780" s="283"/>
      <c r="B780" s="283"/>
      <c r="C780" s="283"/>
      <c r="D780" s="71"/>
      <c r="E780" s="296"/>
      <c r="F780" s="71"/>
      <c r="G780" s="71"/>
      <c r="H780" s="71"/>
      <c r="I780" s="54"/>
      <c r="J780" s="80"/>
      <c r="K780" s="306"/>
      <c r="L780" s="186"/>
      <c r="M780" s="306"/>
      <c r="N780" s="306"/>
      <c r="O780" s="306"/>
      <c r="P780" s="306"/>
      <c r="Q780" s="371"/>
      <c r="R780" s="371"/>
      <c r="S780" s="371"/>
      <c r="T780" s="371"/>
      <c r="U780" s="371"/>
      <c r="V780" s="371"/>
      <c r="W780" s="71"/>
      <c r="X780" s="71"/>
      <c r="Y780" s="71"/>
      <c r="Z780" s="71"/>
      <c r="AA780" s="71"/>
      <c r="AB780" s="71"/>
      <c r="AC780" s="71"/>
      <c r="AD780" s="71"/>
      <c r="AE780" s="71"/>
      <c r="AF780" s="71"/>
      <c r="AG780" s="371"/>
      <c r="AH780" s="371"/>
      <c r="AI780" s="371"/>
      <c r="AJ780" s="371"/>
      <c r="AK780" s="371"/>
      <c r="AL780" s="371"/>
      <c r="AM780" s="371"/>
      <c r="AN780" s="371"/>
      <c r="AO780" s="371"/>
      <c r="AP780" s="371"/>
      <c r="AQ780" s="371"/>
      <c r="AR780" s="371"/>
    </row>
    <row r="781" ht="17.25" spans="1:44">
      <c r="A781" s="283"/>
      <c r="B781" s="283"/>
      <c r="C781" s="283"/>
      <c r="D781" s="71"/>
      <c r="E781" s="296"/>
      <c r="F781" s="71"/>
      <c r="G781" s="71"/>
      <c r="H781" s="71"/>
      <c r="I781" s="54"/>
      <c r="J781" s="80"/>
      <c r="K781" s="306"/>
      <c r="L781" s="186"/>
      <c r="M781" s="306"/>
      <c r="N781" s="306"/>
      <c r="O781" s="306"/>
      <c r="P781" s="306"/>
      <c r="Q781" s="371"/>
      <c r="R781" s="371"/>
      <c r="S781" s="371"/>
      <c r="T781" s="371"/>
      <c r="U781" s="371"/>
      <c r="V781" s="371"/>
      <c r="W781" s="71"/>
      <c r="X781" s="71"/>
      <c r="Y781" s="71"/>
      <c r="Z781" s="71"/>
      <c r="AA781" s="71"/>
      <c r="AB781" s="71"/>
      <c r="AC781" s="71"/>
      <c r="AD781" s="71"/>
      <c r="AE781" s="71"/>
      <c r="AF781" s="71"/>
      <c r="AG781" s="371"/>
      <c r="AH781" s="371"/>
      <c r="AI781" s="371"/>
      <c r="AJ781" s="371"/>
      <c r="AK781" s="371"/>
      <c r="AL781" s="371"/>
      <c r="AM781" s="371"/>
      <c r="AN781" s="371"/>
      <c r="AO781" s="371"/>
      <c r="AP781" s="371"/>
      <c r="AQ781" s="371"/>
      <c r="AR781" s="371"/>
    </row>
    <row r="782" ht="17.25" spans="1:44">
      <c r="A782" s="283"/>
      <c r="B782" s="283"/>
      <c r="C782" s="283"/>
      <c r="D782" s="71"/>
      <c r="E782" s="296"/>
      <c r="F782" s="71"/>
      <c r="G782" s="71"/>
      <c r="H782" s="71"/>
      <c r="I782" s="54"/>
      <c r="J782" s="80"/>
      <c r="K782" s="306"/>
      <c r="L782" s="186"/>
      <c r="M782" s="306"/>
      <c r="N782" s="306"/>
      <c r="O782" s="306"/>
      <c r="P782" s="306"/>
      <c r="Q782" s="371"/>
      <c r="R782" s="371"/>
      <c r="S782" s="371"/>
      <c r="T782" s="371"/>
      <c r="U782" s="371"/>
      <c r="V782" s="371"/>
      <c r="W782" s="71"/>
      <c r="X782" s="71"/>
      <c r="Y782" s="71"/>
      <c r="Z782" s="71"/>
      <c r="AA782" s="71"/>
      <c r="AB782" s="71"/>
      <c r="AC782" s="71"/>
      <c r="AD782" s="71"/>
      <c r="AE782" s="71"/>
      <c r="AF782" s="71"/>
      <c r="AG782" s="371"/>
      <c r="AH782" s="371"/>
      <c r="AI782" s="371"/>
      <c r="AJ782" s="371"/>
      <c r="AK782" s="371"/>
      <c r="AL782" s="371"/>
      <c r="AM782" s="371"/>
      <c r="AN782" s="371"/>
      <c r="AO782" s="371"/>
      <c r="AP782" s="371"/>
      <c r="AQ782" s="371"/>
      <c r="AR782" s="371"/>
    </row>
    <row r="783" ht="17.25" spans="1:44">
      <c r="A783" s="283"/>
      <c r="B783" s="283"/>
      <c r="C783" s="283"/>
      <c r="D783" s="71"/>
      <c r="E783" s="296"/>
      <c r="F783" s="71"/>
      <c r="G783" s="71"/>
      <c r="H783" s="71"/>
      <c r="I783" s="54"/>
      <c r="J783" s="80"/>
      <c r="K783" s="306"/>
      <c r="L783" s="186"/>
      <c r="M783" s="306"/>
      <c r="N783" s="306"/>
      <c r="O783" s="306"/>
      <c r="P783" s="306"/>
      <c r="Q783" s="371"/>
      <c r="R783" s="371"/>
      <c r="S783" s="371"/>
      <c r="T783" s="371"/>
      <c r="U783" s="371"/>
      <c r="V783" s="371"/>
      <c r="W783" s="71"/>
      <c r="X783" s="71"/>
      <c r="Y783" s="71"/>
      <c r="Z783" s="71"/>
      <c r="AA783" s="71"/>
      <c r="AB783" s="71"/>
      <c r="AC783" s="71"/>
      <c r="AD783" s="71"/>
      <c r="AE783" s="71"/>
      <c r="AF783" s="71"/>
      <c r="AG783" s="371"/>
      <c r="AH783" s="371"/>
      <c r="AI783" s="371"/>
      <c r="AJ783" s="371"/>
      <c r="AK783" s="371"/>
      <c r="AL783" s="371"/>
      <c r="AM783" s="371"/>
      <c r="AN783" s="371"/>
      <c r="AO783" s="371"/>
      <c r="AP783" s="371"/>
      <c r="AQ783" s="371"/>
      <c r="AR783" s="371"/>
    </row>
    <row r="784" ht="17.25" spans="1:44">
      <c r="A784" s="283"/>
      <c r="B784" s="283"/>
      <c r="C784" s="283"/>
      <c r="D784" s="71"/>
      <c r="E784" s="296"/>
      <c r="F784" s="71"/>
      <c r="G784" s="71"/>
      <c r="H784" s="71"/>
      <c r="I784" s="54"/>
      <c r="J784" s="80"/>
      <c r="K784" s="306"/>
      <c r="L784" s="186"/>
      <c r="M784" s="306"/>
      <c r="N784" s="306"/>
      <c r="O784" s="306"/>
      <c r="P784" s="306"/>
      <c r="Q784" s="371"/>
      <c r="R784" s="371"/>
      <c r="S784" s="371"/>
      <c r="T784" s="371"/>
      <c r="U784" s="371"/>
      <c r="V784" s="371"/>
      <c r="W784" s="71"/>
      <c r="X784" s="71"/>
      <c r="Y784" s="71"/>
      <c r="Z784" s="71"/>
      <c r="AA784" s="71"/>
      <c r="AB784" s="71"/>
      <c r="AC784" s="71"/>
      <c r="AD784" s="71"/>
      <c r="AE784" s="71"/>
      <c r="AF784" s="71"/>
      <c r="AG784" s="371"/>
      <c r="AH784" s="371"/>
      <c r="AI784" s="371"/>
      <c r="AJ784" s="371"/>
      <c r="AK784" s="371"/>
      <c r="AL784" s="371"/>
      <c r="AM784" s="371"/>
      <c r="AN784" s="371"/>
      <c r="AO784" s="371"/>
      <c r="AP784" s="371"/>
      <c r="AQ784" s="371"/>
      <c r="AR784" s="371"/>
    </row>
    <row r="785" ht="17.25" spans="1:44">
      <c r="A785" s="283"/>
      <c r="B785" s="283"/>
      <c r="C785" s="283"/>
      <c r="D785" s="71"/>
      <c r="E785" s="296"/>
      <c r="F785" s="71"/>
      <c r="G785" s="71"/>
      <c r="H785" s="71"/>
      <c r="I785" s="54"/>
      <c r="J785" s="80"/>
      <c r="K785" s="306"/>
      <c r="L785" s="186"/>
      <c r="M785" s="306"/>
      <c r="N785" s="306"/>
      <c r="O785" s="306"/>
      <c r="P785" s="306"/>
      <c r="Q785" s="371"/>
      <c r="R785" s="371"/>
      <c r="S785" s="371"/>
      <c r="T785" s="371"/>
      <c r="U785" s="371"/>
      <c r="V785" s="371"/>
      <c r="W785" s="71"/>
      <c r="X785" s="71"/>
      <c r="Y785" s="71"/>
      <c r="Z785" s="71"/>
      <c r="AA785" s="71"/>
      <c r="AB785" s="71"/>
      <c r="AC785" s="71"/>
      <c r="AD785" s="71"/>
      <c r="AE785" s="71"/>
      <c r="AF785" s="71"/>
      <c r="AG785" s="371"/>
      <c r="AH785" s="371"/>
      <c r="AI785" s="371"/>
      <c r="AJ785" s="371"/>
      <c r="AK785" s="371"/>
      <c r="AL785" s="371"/>
      <c r="AM785" s="371"/>
      <c r="AN785" s="371"/>
      <c r="AO785" s="371"/>
      <c r="AP785" s="371"/>
      <c r="AQ785" s="371"/>
      <c r="AR785" s="371"/>
    </row>
    <row r="786" ht="17.25" spans="1:44">
      <c r="A786" s="283"/>
      <c r="B786" s="283"/>
      <c r="C786" s="283"/>
      <c r="D786" s="71"/>
      <c r="E786" s="296"/>
      <c r="F786" s="71"/>
      <c r="G786" s="71"/>
      <c r="H786" s="71"/>
      <c r="I786" s="54"/>
      <c r="J786" s="80"/>
      <c r="K786" s="306"/>
      <c r="L786" s="186"/>
      <c r="M786" s="306"/>
      <c r="N786" s="306"/>
      <c r="O786" s="306"/>
      <c r="P786" s="306"/>
      <c r="Q786" s="371"/>
      <c r="R786" s="371"/>
      <c r="S786" s="371"/>
      <c r="T786" s="371"/>
      <c r="U786" s="371"/>
      <c r="V786" s="371"/>
      <c r="W786" s="71"/>
      <c r="X786" s="71"/>
      <c r="Y786" s="71"/>
      <c r="Z786" s="71"/>
      <c r="AA786" s="71"/>
      <c r="AB786" s="71"/>
      <c r="AC786" s="71"/>
      <c r="AD786" s="71"/>
      <c r="AE786" s="71"/>
      <c r="AF786" s="71"/>
      <c r="AG786" s="371"/>
      <c r="AH786" s="371"/>
      <c r="AI786" s="371"/>
      <c r="AJ786" s="371"/>
      <c r="AK786" s="371"/>
      <c r="AL786" s="371"/>
      <c r="AM786" s="371"/>
      <c r="AN786" s="371"/>
      <c r="AO786" s="371"/>
      <c r="AP786" s="371"/>
      <c r="AQ786" s="371"/>
      <c r="AR786" s="371"/>
    </row>
    <row r="787" ht="17.25" spans="1:44">
      <c r="A787" s="283"/>
      <c r="B787" s="283"/>
      <c r="C787" s="283"/>
      <c r="D787" s="71"/>
      <c r="E787" s="296"/>
      <c r="F787" s="71"/>
      <c r="G787" s="71"/>
      <c r="H787" s="71"/>
      <c r="I787" s="54"/>
      <c r="J787" s="80"/>
      <c r="K787" s="306"/>
      <c r="L787" s="186"/>
      <c r="M787" s="306"/>
      <c r="N787" s="306"/>
      <c r="O787" s="306"/>
      <c r="P787" s="306"/>
      <c r="Q787" s="371"/>
      <c r="R787" s="371"/>
      <c r="S787" s="371"/>
      <c r="T787" s="371"/>
      <c r="U787" s="371"/>
      <c r="V787" s="371"/>
      <c r="W787" s="71"/>
      <c r="X787" s="71"/>
      <c r="Y787" s="71"/>
      <c r="Z787" s="71"/>
      <c r="AA787" s="71"/>
      <c r="AB787" s="71"/>
      <c r="AC787" s="71"/>
      <c r="AD787" s="71"/>
      <c r="AE787" s="71"/>
      <c r="AF787" s="71"/>
      <c r="AG787" s="371"/>
      <c r="AH787" s="371"/>
      <c r="AI787" s="371"/>
      <c r="AJ787" s="371"/>
      <c r="AK787" s="371"/>
      <c r="AL787" s="371"/>
      <c r="AM787" s="371"/>
      <c r="AN787" s="371"/>
      <c r="AO787" s="371"/>
      <c r="AP787" s="371"/>
      <c r="AQ787" s="371"/>
      <c r="AR787" s="371"/>
    </row>
    <row r="788" ht="17.25" spans="1:44">
      <c r="A788" s="283"/>
      <c r="B788" s="283"/>
      <c r="C788" s="283"/>
      <c r="D788" s="71"/>
      <c r="E788" s="296"/>
      <c r="F788" s="71"/>
      <c r="G788" s="71"/>
      <c r="H788" s="71"/>
      <c r="I788" s="54"/>
      <c r="J788" s="80"/>
      <c r="K788" s="306"/>
      <c r="L788" s="186"/>
      <c r="M788" s="306"/>
      <c r="N788" s="306"/>
      <c r="O788" s="306"/>
      <c r="P788" s="306"/>
      <c r="Q788" s="371"/>
      <c r="R788" s="371"/>
      <c r="S788" s="371"/>
      <c r="T788" s="371"/>
      <c r="U788" s="371"/>
      <c r="V788" s="371"/>
      <c r="W788" s="71"/>
      <c r="X788" s="71"/>
      <c r="Y788" s="71"/>
      <c r="Z788" s="71"/>
      <c r="AA788" s="71"/>
      <c r="AB788" s="71"/>
      <c r="AC788" s="71"/>
      <c r="AD788" s="71"/>
      <c r="AE788" s="71"/>
      <c r="AF788" s="71"/>
      <c r="AG788" s="371"/>
      <c r="AH788" s="371"/>
      <c r="AI788" s="371"/>
      <c r="AJ788" s="371"/>
      <c r="AK788" s="371"/>
      <c r="AL788" s="371"/>
      <c r="AM788" s="371"/>
      <c r="AN788" s="371"/>
      <c r="AO788" s="371"/>
      <c r="AP788" s="371"/>
      <c r="AQ788" s="371"/>
      <c r="AR788" s="371"/>
    </row>
    <row r="789" ht="17.25" spans="1:44">
      <c r="A789" s="283"/>
      <c r="B789" s="283"/>
      <c r="C789" s="283"/>
      <c r="D789" s="71"/>
      <c r="E789" s="296"/>
      <c r="F789" s="71"/>
      <c r="G789" s="71"/>
      <c r="H789" s="71"/>
      <c r="I789" s="54"/>
      <c r="J789" s="80"/>
      <c r="K789" s="306"/>
      <c r="L789" s="186"/>
      <c r="M789" s="306"/>
      <c r="N789" s="306"/>
      <c r="O789" s="306"/>
      <c r="P789" s="306"/>
      <c r="Q789" s="371"/>
      <c r="R789" s="371"/>
      <c r="S789" s="371"/>
      <c r="T789" s="371"/>
      <c r="U789" s="371"/>
      <c r="V789" s="371"/>
      <c r="W789" s="71"/>
      <c r="X789" s="71"/>
      <c r="Y789" s="71"/>
      <c r="Z789" s="71"/>
      <c r="AA789" s="71"/>
      <c r="AB789" s="71"/>
      <c r="AC789" s="71"/>
      <c r="AD789" s="71"/>
      <c r="AE789" s="71"/>
      <c r="AF789" s="71"/>
      <c r="AG789" s="371"/>
      <c r="AH789" s="371"/>
      <c r="AI789" s="371"/>
      <c r="AJ789" s="371"/>
      <c r="AK789" s="371"/>
      <c r="AL789" s="371"/>
      <c r="AM789" s="371"/>
      <c r="AN789" s="371"/>
      <c r="AO789" s="371"/>
      <c r="AP789" s="371"/>
      <c r="AQ789" s="371"/>
      <c r="AR789" s="371"/>
    </row>
    <row r="790" ht="17.25" spans="1:44">
      <c r="A790" s="283"/>
      <c r="B790" s="283"/>
      <c r="C790" s="283"/>
      <c r="D790" s="71"/>
      <c r="E790" s="296"/>
      <c r="F790" s="71"/>
      <c r="G790" s="71"/>
      <c r="H790" s="71"/>
      <c r="I790" s="54"/>
      <c r="J790" s="80"/>
      <c r="K790" s="306"/>
      <c r="L790" s="186"/>
      <c r="M790" s="306"/>
      <c r="N790" s="306"/>
      <c r="O790" s="306"/>
      <c r="P790" s="306"/>
      <c r="Q790" s="371"/>
      <c r="R790" s="371"/>
      <c r="S790" s="371"/>
      <c r="T790" s="371"/>
      <c r="U790" s="371"/>
      <c r="V790" s="371"/>
      <c r="W790" s="71"/>
      <c r="X790" s="71"/>
      <c r="Y790" s="71"/>
      <c r="Z790" s="71"/>
      <c r="AA790" s="71"/>
      <c r="AB790" s="71"/>
      <c r="AC790" s="71"/>
      <c r="AD790" s="71"/>
      <c r="AE790" s="71"/>
      <c r="AF790" s="71"/>
      <c r="AG790" s="371"/>
      <c r="AH790" s="371"/>
      <c r="AI790" s="371"/>
      <c r="AJ790" s="371"/>
      <c r="AK790" s="371"/>
      <c r="AL790" s="371"/>
      <c r="AM790" s="371"/>
      <c r="AN790" s="371"/>
      <c r="AO790" s="371"/>
      <c r="AP790" s="371"/>
      <c r="AQ790" s="371"/>
      <c r="AR790" s="371"/>
    </row>
    <row r="791" ht="17.25" spans="1:44">
      <c r="A791" s="283"/>
      <c r="B791" s="283"/>
      <c r="C791" s="283"/>
      <c r="D791" s="71"/>
      <c r="E791" s="296"/>
      <c r="F791" s="71"/>
      <c r="G791" s="71"/>
      <c r="H791" s="71"/>
      <c r="I791" s="54"/>
      <c r="J791" s="80"/>
      <c r="K791" s="306"/>
      <c r="L791" s="186"/>
      <c r="M791" s="306"/>
      <c r="N791" s="306"/>
      <c r="O791" s="306"/>
      <c r="P791" s="306"/>
      <c r="Q791" s="371"/>
      <c r="R791" s="371"/>
      <c r="S791" s="371"/>
      <c r="T791" s="371"/>
      <c r="U791" s="371"/>
      <c r="V791" s="371"/>
      <c r="W791" s="71"/>
      <c r="X791" s="71"/>
      <c r="Y791" s="71"/>
      <c r="Z791" s="71"/>
      <c r="AA791" s="71"/>
      <c r="AB791" s="71"/>
      <c r="AC791" s="71"/>
      <c r="AD791" s="71"/>
      <c r="AE791" s="71"/>
      <c r="AF791" s="71"/>
      <c r="AG791" s="371"/>
      <c r="AH791" s="371"/>
      <c r="AI791" s="371"/>
      <c r="AJ791" s="371"/>
      <c r="AK791" s="371"/>
      <c r="AL791" s="371"/>
      <c r="AM791" s="371"/>
      <c r="AN791" s="371"/>
      <c r="AO791" s="371"/>
      <c r="AP791" s="371"/>
      <c r="AQ791" s="371"/>
      <c r="AR791" s="371"/>
    </row>
    <row r="792" ht="17.25" spans="1:44">
      <c r="A792" s="283"/>
      <c r="B792" s="283"/>
      <c r="C792" s="283"/>
      <c r="D792" s="71"/>
      <c r="E792" s="296"/>
      <c r="F792" s="71"/>
      <c r="G792" s="71"/>
      <c r="H792" s="71"/>
      <c r="I792" s="54"/>
      <c r="J792" s="80"/>
      <c r="K792" s="306"/>
      <c r="L792" s="186"/>
      <c r="M792" s="306"/>
      <c r="N792" s="306"/>
      <c r="O792" s="306"/>
      <c r="P792" s="306"/>
      <c r="Q792" s="371"/>
      <c r="R792" s="371"/>
      <c r="S792" s="371"/>
      <c r="T792" s="371"/>
      <c r="U792" s="371"/>
      <c r="V792" s="371"/>
      <c r="W792" s="71"/>
      <c r="X792" s="71"/>
      <c r="Y792" s="71"/>
      <c r="Z792" s="71"/>
      <c r="AA792" s="71"/>
      <c r="AB792" s="71"/>
      <c r="AC792" s="71"/>
      <c r="AD792" s="71"/>
      <c r="AE792" s="71"/>
      <c r="AF792" s="71"/>
      <c r="AG792" s="371"/>
      <c r="AH792" s="371"/>
      <c r="AI792" s="371"/>
      <c r="AJ792" s="371"/>
      <c r="AK792" s="371"/>
      <c r="AL792" s="371"/>
      <c r="AM792" s="371"/>
      <c r="AN792" s="371"/>
      <c r="AO792" s="371"/>
      <c r="AP792" s="371"/>
      <c r="AQ792" s="371"/>
      <c r="AR792" s="371"/>
    </row>
    <row r="793" ht="17.25" spans="1:44">
      <c r="A793" s="283"/>
      <c r="B793" s="283"/>
      <c r="C793" s="283"/>
      <c r="D793" s="71"/>
      <c r="E793" s="296"/>
      <c r="F793" s="71"/>
      <c r="G793" s="71"/>
      <c r="H793" s="71"/>
      <c r="I793" s="54"/>
      <c r="J793" s="80"/>
      <c r="K793" s="306"/>
      <c r="L793" s="186"/>
      <c r="M793" s="306"/>
      <c r="N793" s="306"/>
      <c r="O793" s="306"/>
      <c r="P793" s="306"/>
      <c r="Q793" s="371"/>
      <c r="R793" s="371"/>
      <c r="S793" s="371"/>
      <c r="T793" s="371"/>
      <c r="U793" s="371"/>
      <c r="V793" s="371"/>
      <c r="W793" s="71"/>
      <c r="X793" s="71"/>
      <c r="Y793" s="71"/>
      <c r="Z793" s="71"/>
      <c r="AA793" s="71"/>
      <c r="AB793" s="71"/>
      <c r="AC793" s="71"/>
      <c r="AD793" s="71"/>
      <c r="AE793" s="71"/>
      <c r="AF793" s="71"/>
      <c r="AG793" s="371"/>
      <c r="AH793" s="371"/>
      <c r="AI793" s="371"/>
      <c r="AJ793" s="371"/>
      <c r="AK793" s="371"/>
      <c r="AL793" s="371"/>
      <c r="AM793" s="371"/>
      <c r="AN793" s="371"/>
      <c r="AO793" s="371"/>
      <c r="AP793" s="371"/>
      <c r="AQ793" s="371"/>
      <c r="AR793" s="371"/>
    </row>
    <row r="794" ht="17.25" spans="1:44">
      <c r="A794" s="283"/>
      <c r="B794" s="283"/>
      <c r="C794" s="283"/>
      <c r="D794" s="71"/>
      <c r="E794" s="296"/>
      <c r="F794" s="71"/>
      <c r="G794" s="71"/>
      <c r="H794" s="71"/>
      <c r="I794" s="54"/>
      <c r="J794" s="80"/>
      <c r="K794" s="306"/>
      <c r="L794" s="186"/>
      <c r="M794" s="306"/>
      <c r="N794" s="306"/>
      <c r="O794" s="306"/>
      <c r="P794" s="306"/>
      <c r="Q794" s="371"/>
      <c r="R794" s="371"/>
      <c r="S794" s="371"/>
      <c r="T794" s="371"/>
      <c r="U794" s="371"/>
      <c r="V794" s="371"/>
      <c r="W794" s="71"/>
      <c r="X794" s="71"/>
      <c r="Y794" s="71"/>
      <c r="Z794" s="71"/>
      <c r="AA794" s="71"/>
      <c r="AB794" s="71"/>
      <c r="AC794" s="71"/>
      <c r="AD794" s="71"/>
      <c r="AE794" s="71"/>
      <c r="AF794" s="71"/>
      <c r="AG794" s="371"/>
      <c r="AH794" s="371"/>
      <c r="AI794" s="371"/>
      <c r="AJ794" s="371"/>
      <c r="AK794" s="371"/>
      <c r="AL794" s="371"/>
      <c r="AM794" s="371"/>
      <c r="AN794" s="371"/>
      <c r="AO794" s="371"/>
      <c r="AP794" s="371"/>
      <c r="AQ794" s="371"/>
      <c r="AR794" s="371"/>
    </row>
    <row r="795" ht="17.25" spans="1:44">
      <c r="A795" s="283"/>
      <c r="B795" s="283"/>
      <c r="C795" s="283"/>
      <c r="D795" s="71"/>
      <c r="E795" s="296"/>
      <c r="F795" s="71"/>
      <c r="G795" s="71"/>
      <c r="H795" s="71"/>
      <c r="I795" s="54"/>
      <c r="J795" s="80"/>
      <c r="K795" s="306"/>
      <c r="L795" s="186"/>
      <c r="M795" s="306"/>
      <c r="N795" s="306"/>
      <c r="O795" s="306"/>
      <c r="P795" s="306"/>
      <c r="Q795" s="371"/>
      <c r="R795" s="371"/>
      <c r="S795" s="371"/>
      <c r="T795" s="371"/>
      <c r="U795" s="371"/>
      <c r="V795" s="371"/>
      <c r="W795" s="71"/>
      <c r="X795" s="71"/>
      <c r="Y795" s="71"/>
      <c r="Z795" s="71"/>
      <c r="AA795" s="71"/>
      <c r="AB795" s="71"/>
      <c r="AC795" s="71"/>
      <c r="AD795" s="71"/>
      <c r="AE795" s="71"/>
      <c r="AF795" s="71"/>
      <c r="AG795" s="371"/>
      <c r="AH795" s="371"/>
      <c r="AI795" s="371"/>
      <c r="AJ795" s="371"/>
      <c r="AK795" s="371"/>
      <c r="AL795" s="371"/>
      <c r="AM795" s="371"/>
      <c r="AN795" s="371"/>
      <c r="AO795" s="371"/>
      <c r="AP795" s="371"/>
      <c r="AQ795" s="371"/>
      <c r="AR795" s="371"/>
    </row>
    <row r="796" ht="17.25" spans="1:44">
      <c r="A796" s="283"/>
      <c r="B796" s="283"/>
      <c r="C796" s="283"/>
      <c r="D796" s="71"/>
      <c r="E796" s="296"/>
      <c r="F796" s="71"/>
      <c r="G796" s="71"/>
      <c r="H796" s="71"/>
      <c r="I796" s="54"/>
      <c r="J796" s="80"/>
      <c r="K796" s="306"/>
      <c r="L796" s="186"/>
      <c r="M796" s="306"/>
      <c r="N796" s="306"/>
      <c r="O796" s="306"/>
      <c r="P796" s="306"/>
      <c r="Q796" s="371"/>
      <c r="R796" s="371"/>
      <c r="S796" s="371"/>
      <c r="T796" s="371"/>
      <c r="U796" s="371"/>
      <c r="V796" s="371"/>
      <c r="W796" s="71"/>
      <c r="X796" s="71"/>
      <c r="Y796" s="71"/>
      <c r="Z796" s="71"/>
      <c r="AA796" s="71"/>
      <c r="AB796" s="71"/>
      <c r="AC796" s="71"/>
      <c r="AD796" s="71"/>
      <c r="AE796" s="71"/>
      <c r="AF796" s="71"/>
      <c r="AG796" s="371"/>
      <c r="AH796" s="371"/>
      <c r="AI796" s="371"/>
      <c r="AJ796" s="371"/>
      <c r="AK796" s="371"/>
      <c r="AL796" s="371"/>
      <c r="AM796" s="371"/>
      <c r="AN796" s="371"/>
      <c r="AO796" s="371"/>
      <c r="AP796" s="371"/>
      <c r="AQ796" s="371"/>
      <c r="AR796" s="371"/>
    </row>
    <row r="797" ht="17.25" spans="1:44">
      <c r="A797" s="283"/>
      <c r="B797" s="283"/>
      <c r="C797" s="283"/>
      <c r="D797" s="71"/>
      <c r="E797" s="296"/>
      <c r="F797" s="71"/>
      <c r="G797" s="71"/>
      <c r="H797" s="71"/>
      <c r="I797" s="54"/>
      <c r="J797" s="80"/>
      <c r="K797" s="306"/>
      <c r="L797" s="186"/>
      <c r="M797" s="306"/>
      <c r="N797" s="306"/>
      <c r="O797" s="306"/>
      <c r="P797" s="306"/>
      <c r="Q797" s="371"/>
      <c r="R797" s="371"/>
      <c r="S797" s="371"/>
      <c r="T797" s="371"/>
      <c r="U797" s="371"/>
      <c r="V797" s="371"/>
      <c r="W797" s="71"/>
      <c r="X797" s="71"/>
      <c r="Y797" s="71"/>
      <c r="Z797" s="71"/>
      <c r="AA797" s="71"/>
      <c r="AB797" s="71"/>
      <c r="AC797" s="71"/>
      <c r="AD797" s="71"/>
      <c r="AE797" s="71"/>
      <c r="AF797" s="71"/>
      <c r="AG797" s="371"/>
      <c r="AH797" s="371"/>
      <c r="AI797" s="371"/>
      <c r="AJ797" s="371"/>
      <c r="AK797" s="371"/>
      <c r="AL797" s="371"/>
      <c r="AM797" s="371"/>
      <c r="AN797" s="371"/>
      <c r="AO797" s="371"/>
      <c r="AP797" s="371"/>
      <c r="AQ797" s="371"/>
      <c r="AR797" s="371"/>
    </row>
    <row r="798" ht="17.25" spans="1:44">
      <c r="A798" s="283"/>
      <c r="B798" s="283"/>
      <c r="C798" s="283"/>
      <c r="D798" s="71"/>
      <c r="E798" s="296"/>
      <c r="F798" s="71"/>
      <c r="G798" s="71"/>
      <c r="H798" s="71"/>
      <c r="I798" s="54"/>
      <c r="J798" s="80"/>
      <c r="K798" s="306"/>
      <c r="L798" s="186"/>
      <c r="M798" s="306"/>
      <c r="N798" s="306"/>
      <c r="O798" s="306"/>
      <c r="P798" s="306"/>
      <c r="Q798" s="371"/>
      <c r="R798" s="371"/>
      <c r="S798" s="371"/>
      <c r="T798" s="371"/>
      <c r="U798" s="371"/>
      <c r="V798" s="371"/>
      <c r="W798" s="71"/>
      <c r="X798" s="71"/>
      <c r="Y798" s="71"/>
      <c r="Z798" s="71"/>
      <c r="AA798" s="71"/>
      <c r="AB798" s="71"/>
      <c r="AC798" s="71"/>
      <c r="AD798" s="71"/>
      <c r="AE798" s="71"/>
      <c r="AF798" s="71"/>
      <c r="AG798" s="371"/>
      <c r="AH798" s="371"/>
      <c r="AI798" s="371"/>
      <c r="AJ798" s="371"/>
      <c r="AK798" s="371"/>
      <c r="AL798" s="371"/>
      <c r="AM798" s="371"/>
      <c r="AN798" s="371"/>
      <c r="AO798" s="371"/>
      <c r="AP798" s="371"/>
      <c r="AQ798" s="371"/>
      <c r="AR798" s="371"/>
    </row>
    <row r="799" ht="17.25" spans="1:44">
      <c r="A799" s="283"/>
      <c r="B799" s="283"/>
      <c r="C799" s="283"/>
      <c r="D799" s="71"/>
      <c r="E799" s="296"/>
      <c r="F799" s="71"/>
      <c r="G799" s="71"/>
      <c r="H799" s="71"/>
      <c r="I799" s="54"/>
      <c r="J799" s="80"/>
      <c r="K799" s="306"/>
      <c r="L799" s="186"/>
      <c r="M799" s="306"/>
      <c r="N799" s="306"/>
      <c r="O799" s="306"/>
      <c r="P799" s="306"/>
      <c r="Q799" s="371"/>
      <c r="R799" s="371"/>
      <c r="S799" s="371"/>
      <c r="T799" s="371"/>
      <c r="U799" s="371"/>
      <c r="V799" s="371"/>
      <c r="W799" s="71"/>
      <c r="X799" s="71"/>
      <c r="Y799" s="71"/>
      <c r="Z799" s="71"/>
      <c r="AA799" s="71"/>
      <c r="AB799" s="71"/>
      <c r="AC799" s="71"/>
      <c r="AD799" s="71"/>
      <c r="AE799" s="71"/>
      <c r="AF799" s="71"/>
      <c r="AG799" s="371"/>
      <c r="AH799" s="371"/>
      <c r="AI799" s="371"/>
      <c r="AJ799" s="371"/>
      <c r="AK799" s="371"/>
      <c r="AL799" s="371"/>
      <c r="AM799" s="371"/>
      <c r="AN799" s="371"/>
      <c r="AO799" s="371"/>
      <c r="AP799" s="371"/>
      <c r="AQ799" s="371"/>
      <c r="AR799" s="371"/>
    </row>
    <row r="800" ht="17.25" spans="1:44">
      <c r="A800" s="283"/>
      <c r="B800" s="283"/>
      <c r="C800" s="283"/>
      <c r="D800" s="71"/>
      <c r="E800" s="296"/>
      <c r="F800" s="71"/>
      <c r="G800" s="71"/>
      <c r="H800" s="71"/>
      <c r="I800" s="54"/>
      <c r="J800" s="80"/>
      <c r="K800" s="306"/>
      <c r="L800" s="186"/>
      <c r="M800" s="306"/>
      <c r="N800" s="306"/>
      <c r="O800" s="306"/>
      <c r="P800" s="306"/>
      <c r="Q800" s="371"/>
      <c r="R800" s="371"/>
      <c r="S800" s="371"/>
      <c r="T800" s="371"/>
      <c r="U800" s="371"/>
      <c r="V800" s="371"/>
      <c r="W800" s="71"/>
      <c r="X800" s="71"/>
      <c r="Y800" s="71"/>
      <c r="Z800" s="71"/>
      <c r="AA800" s="71"/>
      <c r="AB800" s="71"/>
      <c r="AC800" s="71"/>
      <c r="AD800" s="71"/>
      <c r="AE800" s="71"/>
      <c r="AF800" s="71"/>
      <c r="AG800" s="371"/>
      <c r="AH800" s="371"/>
      <c r="AI800" s="371"/>
      <c r="AJ800" s="371"/>
      <c r="AK800" s="371"/>
      <c r="AL800" s="371"/>
      <c r="AM800" s="371"/>
      <c r="AN800" s="371"/>
      <c r="AO800" s="371"/>
      <c r="AP800" s="371"/>
      <c r="AQ800" s="371"/>
      <c r="AR800" s="371"/>
    </row>
    <row r="801" ht="17.25" spans="1:44">
      <c r="A801" s="283"/>
      <c r="B801" s="283"/>
      <c r="C801" s="283"/>
      <c r="D801" s="71"/>
      <c r="E801" s="296"/>
      <c r="F801" s="71"/>
      <c r="G801" s="71"/>
      <c r="H801" s="71"/>
      <c r="I801" s="54"/>
      <c r="J801" s="80"/>
      <c r="K801" s="306"/>
      <c r="L801" s="186"/>
      <c r="M801" s="306"/>
      <c r="N801" s="306"/>
      <c r="O801" s="306"/>
      <c r="P801" s="306"/>
      <c r="Q801" s="371"/>
      <c r="R801" s="371"/>
      <c r="S801" s="371"/>
      <c r="T801" s="371"/>
      <c r="U801" s="371"/>
      <c r="V801" s="371"/>
      <c r="W801" s="71"/>
      <c r="X801" s="71"/>
      <c r="Y801" s="71"/>
      <c r="Z801" s="71"/>
      <c r="AA801" s="71"/>
      <c r="AB801" s="71"/>
      <c r="AC801" s="71"/>
      <c r="AD801" s="71"/>
      <c r="AE801" s="71"/>
      <c r="AF801" s="71"/>
      <c r="AG801" s="371"/>
      <c r="AH801" s="371"/>
      <c r="AI801" s="371"/>
      <c r="AJ801" s="371"/>
      <c r="AK801" s="371"/>
      <c r="AL801" s="371"/>
      <c r="AM801" s="371"/>
      <c r="AN801" s="371"/>
      <c r="AO801" s="371"/>
      <c r="AP801" s="371"/>
      <c r="AQ801" s="371"/>
      <c r="AR801" s="371"/>
    </row>
    <row r="802" ht="17.25" spans="1:44">
      <c r="A802" s="283"/>
      <c r="B802" s="283"/>
      <c r="C802" s="283"/>
      <c r="D802" s="71"/>
      <c r="E802" s="296"/>
      <c r="F802" s="71"/>
      <c r="G802" s="71"/>
      <c r="H802" s="71"/>
      <c r="I802" s="54"/>
      <c r="J802" s="80"/>
      <c r="K802" s="306"/>
      <c r="L802" s="186"/>
      <c r="M802" s="306"/>
      <c r="N802" s="306"/>
      <c r="O802" s="306"/>
      <c r="P802" s="306"/>
      <c r="Q802" s="371"/>
      <c r="R802" s="371"/>
      <c r="S802" s="371"/>
      <c r="T802" s="371"/>
      <c r="U802" s="371"/>
      <c r="V802" s="371"/>
      <c r="W802" s="71"/>
      <c r="X802" s="71"/>
      <c r="Y802" s="71"/>
      <c r="Z802" s="71"/>
      <c r="AA802" s="71"/>
      <c r="AB802" s="71"/>
      <c r="AC802" s="71"/>
      <c r="AD802" s="71"/>
      <c r="AE802" s="71"/>
      <c r="AF802" s="71"/>
      <c r="AG802" s="371"/>
      <c r="AH802" s="371"/>
      <c r="AI802" s="371"/>
      <c r="AJ802" s="371"/>
      <c r="AK802" s="371"/>
      <c r="AL802" s="371"/>
      <c r="AM802" s="371"/>
      <c r="AN802" s="371"/>
      <c r="AO802" s="371"/>
      <c r="AP802" s="371"/>
      <c r="AQ802" s="371"/>
      <c r="AR802" s="371"/>
    </row>
    <row r="803" ht="17.25" spans="1:44">
      <c r="A803" s="283"/>
      <c r="B803" s="283"/>
      <c r="C803" s="283"/>
      <c r="D803" s="71"/>
      <c r="E803" s="296"/>
      <c r="F803" s="71"/>
      <c r="G803" s="71"/>
      <c r="H803" s="71"/>
      <c r="I803" s="54"/>
      <c r="J803" s="80"/>
      <c r="K803" s="306"/>
      <c r="L803" s="186"/>
      <c r="M803" s="306"/>
      <c r="N803" s="306"/>
      <c r="O803" s="306"/>
      <c r="P803" s="306"/>
      <c r="Q803" s="371"/>
      <c r="R803" s="371"/>
      <c r="S803" s="371"/>
      <c r="T803" s="371"/>
      <c r="U803" s="371"/>
      <c r="V803" s="371"/>
      <c r="W803" s="71"/>
      <c r="X803" s="71"/>
      <c r="Y803" s="71"/>
      <c r="Z803" s="71"/>
      <c r="AA803" s="71"/>
      <c r="AB803" s="71"/>
      <c r="AC803" s="71"/>
      <c r="AD803" s="71"/>
      <c r="AE803" s="71"/>
      <c r="AF803" s="71"/>
      <c r="AG803" s="371"/>
      <c r="AH803" s="371"/>
      <c r="AI803" s="371"/>
      <c r="AJ803" s="371"/>
      <c r="AK803" s="371"/>
      <c r="AL803" s="371"/>
      <c r="AM803" s="371"/>
      <c r="AN803" s="371"/>
      <c r="AO803" s="371"/>
      <c r="AP803" s="371"/>
      <c r="AQ803" s="371"/>
      <c r="AR803" s="371"/>
    </row>
    <row r="804" ht="17.25" spans="1:44">
      <c r="A804" s="283"/>
      <c r="B804" s="283"/>
      <c r="C804" s="283"/>
      <c r="D804" s="71"/>
      <c r="E804" s="296"/>
      <c r="F804" s="71"/>
      <c r="G804" s="71"/>
      <c r="H804" s="71"/>
      <c r="I804" s="54"/>
      <c r="J804" s="80"/>
      <c r="K804" s="306"/>
      <c r="L804" s="186"/>
      <c r="M804" s="306"/>
      <c r="N804" s="306"/>
      <c r="O804" s="306"/>
      <c r="P804" s="306"/>
      <c r="Q804" s="371"/>
      <c r="R804" s="371"/>
      <c r="S804" s="371"/>
      <c r="T804" s="371"/>
      <c r="U804" s="371"/>
      <c r="V804" s="371"/>
      <c r="W804" s="71"/>
      <c r="X804" s="71"/>
      <c r="Y804" s="71"/>
      <c r="Z804" s="71"/>
      <c r="AA804" s="71"/>
      <c r="AB804" s="71"/>
      <c r="AC804" s="71"/>
      <c r="AD804" s="71"/>
      <c r="AE804" s="71"/>
      <c r="AF804" s="71"/>
      <c r="AG804" s="371"/>
      <c r="AH804" s="371"/>
      <c r="AI804" s="371"/>
      <c r="AJ804" s="371"/>
      <c r="AK804" s="371"/>
      <c r="AL804" s="371"/>
      <c r="AM804" s="371"/>
      <c r="AN804" s="371"/>
      <c r="AO804" s="371"/>
      <c r="AP804" s="371"/>
      <c r="AQ804" s="371"/>
      <c r="AR804" s="371"/>
    </row>
    <row r="805" ht="17.25" spans="1:44">
      <c r="A805" s="283"/>
      <c r="B805" s="283"/>
      <c r="C805" s="283"/>
      <c r="D805" s="71"/>
      <c r="E805" s="296"/>
      <c r="F805" s="71"/>
      <c r="G805" s="71"/>
      <c r="H805" s="71"/>
      <c r="I805" s="54"/>
      <c r="J805" s="80"/>
      <c r="K805" s="306"/>
      <c r="L805" s="186"/>
      <c r="M805" s="306"/>
      <c r="N805" s="306"/>
      <c r="O805" s="306"/>
      <c r="P805" s="306"/>
      <c r="Q805" s="371"/>
      <c r="R805" s="371"/>
      <c r="S805" s="371"/>
      <c r="T805" s="371"/>
      <c r="U805" s="371"/>
      <c r="V805" s="371"/>
      <c r="W805" s="71"/>
      <c r="X805" s="71"/>
      <c r="Y805" s="71"/>
      <c r="Z805" s="71"/>
      <c r="AA805" s="71"/>
      <c r="AB805" s="71"/>
      <c r="AC805" s="71"/>
      <c r="AD805" s="71"/>
      <c r="AE805" s="71"/>
      <c r="AF805" s="71"/>
      <c r="AG805" s="371"/>
      <c r="AH805" s="371"/>
      <c r="AI805" s="371"/>
      <c r="AJ805" s="371"/>
      <c r="AK805" s="371"/>
      <c r="AL805" s="371"/>
      <c r="AM805" s="371"/>
      <c r="AN805" s="371"/>
      <c r="AO805" s="371"/>
      <c r="AP805" s="371"/>
      <c r="AQ805" s="371"/>
      <c r="AR805" s="371"/>
    </row>
    <row r="806" ht="17.25" spans="1:44">
      <c r="A806" s="283"/>
      <c r="B806" s="283"/>
      <c r="C806" s="283"/>
      <c r="D806" s="71"/>
      <c r="E806" s="296"/>
      <c r="F806" s="71"/>
      <c r="G806" s="71"/>
      <c r="H806" s="71"/>
      <c r="I806" s="54"/>
      <c r="J806" s="80"/>
      <c r="K806" s="306"/>
      <c r="L806" s="186"/>
      <c r="M806" s="306"/>
      <c r="N806" s="306"/>
      <c r="O806" s="306"/>
      <c r="P806" s="306"/>
      <c r="Q806" s="371"/>
      <c r="R806" s="371"/>
      <c r="S806" s="371"/>
      <c r="T806" s="371"/>
      <c r="U806" s="371"/>
      <c r="V806" s="371"/>
      <c r="W806" s="71"/>
      <c r="X806" s="71"/>
      <c r="Y806" s="71"/>
      <c r="Z806" s="71"/>
      <c r="AA806" s="71"/>
      <c r="AB806" s="71"/>
      <c r="AC806" s="71"/>
      <c r="AD806" s="71"/>
      <c r="AE806" s="71"/>
      <c r="AF806" s="71"/>
      <c r="AG806" s="371"/>
      <c r="AH806" s="371"/>
      <c r="AI806" s="371"/>
      <c r="AJ806" s="371"/>
      <c r="AK806" s="371"/>
      <c r="AL806" s="371"/>
      <c r="AM806" s="371"/>
      <c r="AN806" s="371"/>
      <c r="AO806" s="371"/>
      <c r="AP806" s="371"/>
      <c r="AQ806" s="371"/>
      <c r="AR806" s="371"/>
    </row>
    <row r="807" ht="17.25" spans="1:44">
      <c r="A807" s="283"/>
      <c r="B807" s="283"/>
      <c r="C807" s="283"/>
      <c r="D807" s="71"/>
      <c r="E807" s="296"/>
      <c r="F807" s="71"/>
      <c r="G807" s="71"/>
      <c r="H807" s="71"/>
      <c r="I807" s="54"/>
      <c r="J807" s="80"/>
      <c r="K807" s="306"/>
      <c r="L807" s="186"/>
      <c r="M807" s="306"/>
      <c r="N807" s="306"/>
      <c r="O807" s="306"/>
      <c r="P807" s="306"/>
      <c r="Q807" s="371"/>
      <c r="R807" s="371"/>
      <c r="S807" s="371"/>
      <c r="T807" s="371"/>
      <c r="U807" s="371"/>
      <c r="V807" s="371"/>
      <c r="W807" s="71"/>
      <c r="X807" s="71"/>
      <c r="Y807" s="71"/>
      <c r="Z807" s="71"/>
      <c r="AA807" s="71"/>
      <c r="AB807" s="71"/>
      <c r="AC807" s="71"/>
      <c r="AD807" s="71"/>
      <c r="AE807" s="71"/>
      <c r="AF807" s="71"/>
      <c r="AG807" s="371"/>
      <c r="AH807" s="371"/>
      <c r="AI807" s="371"/>
      <c r="AJ807" s="371"/>
      <c r="AK807" s="371"/>
      <c r="AL807" s="371"/>
      <c r="AM807" s="371"/>
      <c r="AN807" s="371"/>
      <c r="AO807" s="371"/>
      <c r="AP807" s="371"/>
      <c r="AQ807" s="371"/>
      <c r="AR807" s="371"/>
    </row>
    <row r="808" ht="17.25" spans="1:44">
      <c r="A808" s="283"/>
      <c r="B808" s="283"/>
      <c r="C808" s="283"/>
      <c r="D808" s="71"/>
      <c r="E808" s="296"/>
      <c r="F808" s="71"/>
      <c r="G808" s="71"/>
      <c r="H808" s="71"/>
      <c r="I808" s="54"/>
      <c r="J808" s="80"/>
      <c r="K808" s="306"/>
      <c r="L808" s="186"/>
      <c r="M808" s="306"/>
      <c r="N808" s="306"/>
      <c r="O808" s="306"/>
      <c r="P808" s="306"/>
      <c r="Q808" s="371"/>
      <c r="R808" s="371"/>
      <c r="S808" s="371"/>
      <c r="T808" s="371"/>
      <c r="U808" s="371"/>
      <c r="V808" s="371"/>
      <c r="W808" s="71"/>
      <c r="X808" s="71"/>
      <c r="Y808" s="71"/>
      <c r="Z808" s="71"/>
      <c r="AA808" s="71"/>
      <c r="AB808" s="71"/>
      <c r="AC808" s="71"/>
      <c r="AD808" s="71"/>
      <c r="AE808" s="71"/>
      <c r="AF808" s="71"/>
      <c r="AG808" s="371"/>
      <c r="AH808" s="371"/>
      <c r="AI808" s="371"/>
      <c r="AJ808" s="371"/>
      <c r="AK808" s="371"/>
      <c r="AL808" s="371"/>
      <c r="AM808" s="371"/>
      <c r="AN808" s="371"/>
      <c r="AO808" s="371"/>
      <c r="AP808" s="371"/>
      <c r="AQ808" s="371"/>
      <c r="AR808" s="371"/>
    </row>
    <row r="809" ht="17.25" spans="1:44">
      <c r="A809" s="283"/>
      <c r="B809" s="283"/>
      <c r="C809" s="283"/>
      <c r="D809" s="71"/>
      <c r="E809" s="296"/>
      <c r="F809" s="71"/>
      <c r="G809" s="71"/>
      <c r="H809" s="71"/>
      <c r="I809" s="54"/>
      <c r="J809" s="80"/>
      <c r="K809" s="306"/>
      <c r="L809" s="186"/>
      <c r="M809" s="306"/>
      <c r="N809" s="306"/>
      <c r="O809" s="306"/>
      <c r="P809" s="306"/>
      <c r="Q809" s="371"/>
      <c r="R809" s="371"/>
      <c r="S809" s="371"/>
      <c r="T809" s="371"/>
      <c r="U809" s="371"/>
      <c r="V809" s="371"/>
      <c r="W809" s="71"/>
      <c r="X809" s="71"/>
      <c r="Y809" s="71"/>
      <c r="Z809" s="71"/>
      <c r="AA809" s="71"/>
      <c r="AB809" s="71"/>
      <c r="AC809" s="71"/>
      <c r="AD809" s="71"/>
      <c r="AE809" s="71"/>
      <c r="AF809" s="71"/>
      <c r="AG809" s="371"/>
      <c r="AH809" s="371"/>
      <c r="AI809" s="371"/>
      <c r="AJ809" s="371"/>
      <c r="AK809" s="371"/>
      <c r="AL809" s="371"/>
      <c r="AM809" s="371"/>
      <c r="AN809" s="371"/>
      <c r="AO809" s="371"/>
      <c r="AP809" s="371"/>
      <c r="AQ809" s="371"/>
      <c r="AR809" s="371"/>
    </row>
    <row r="810" ht="17.25" spans="1:44">
      <c r="A810" s="283"/>
      <c r="B810" s="283"/>
      <c r="C810" s="283"/>
      <c r="D810" s="71"/>
      <c r="E810" s="296"/>
      <c r="F810" s="71"/>
      <c r="G810" s="71"/>
      <c r="H810" s="71"/>
      <c r="I810" s="54"/>
      <c r="J810" s="80"/>
      <c r="K810" s="306"/>
      <c r="L810" s="186"/>
      <c r="M810" s="306"/>
      <c r="N810" s="306"/>
      <c r="O810" s="306"/>
      <c r="P810" s="306"/>
      <c r="Q810" s="371"/>
      <c r="R810" s="371"/>
      <c r="S810" s="371"/>
      <c r="T810" s="371"/>
      <c r="U810" s="371"/>
      <c r="V810" s="371"/>
      <c r="W810" s="71"/>
      <c r="X810" s="71"/>
      <c r="Y810" s="71"/>
      <c r="Z810" s="71"/>
      <c r="AA810" s="71"/>
      <c r="AB810" s="71"/>
      <c r="AC810" s="71"/>
      <c r="AD810" s="71"/>
      <c r="AE810" s="71"/>
      <c r="AF810" s="71"/>
      <c r="AG810" s="371"/>
      <c r="AH810" s="371"/>
      <c r="AI810" s="371"/>
      <c r="AJ810" s="371"/>
      <c r="AK810" s="371"/>
      <c r="AL810" s="371"/>
      <c r="AM810" s="371"/>
      <c r="AN810" s="371"/>
      <c r="AO810" s="371"/>
      <c r="AP810" s="371"/>
      <c r="AQ810" s="371"/>
      <c r="AR810" s="371"/>
    </row>
    <row r="811" ht="17.25" spans="1:44">
      <c r="A811" s="283"/>
      <c r="B811" s="283"/>
      <c r="C811" s="283"/>
      <c r="D811" s="71"/>
      <c r="E811" s="296"/>
      <c r="F811" s="71"/>
      <c r="G811" s="71"/>
      <c r="H811" s="71"/>
      <c r="I811" s="54"/>
      <c r="J811" s="80"/>
      <c r="K811" s="306"/>
      <c r="L811" s="186"/>
      <c r="M811" s="306"/>
      <c r="N811" s="306"/>
      <c r="O811" s="306"/>
      <c r="P811" s="306"/>
      <c r="Q811" s="371"/>
      <c r="R811" s="371"/>
      <c r="S811" s="371"/>
      <c r="T811" s="371"/>
      <c r="U811" s="371"/>
      <c r="V811" s="371"/>
      <c r="W811" s="71"/>
      <c r="X811" s="71"/>
      <c r="Y811" s="71"/>
      <c r="Z811" s="71"/>
      <c r="AA811" s="71"/>
      <c r="AB811" s="71"/>
      <c r="AC811" s="71"/>
      <c r="AD811" s="71"/>
      <c r="AE811" s="71"/>
      <c r="AF811" s="71"/>
      <c r="AG811" s="371"/>
      <c r="AH811" s="371"/>
      <c r="AI811" s="371"/>
      <c r="AJ811" s="371"/>
      <c r="AK811" s="371"/>
      <c r="AL811" s="371"/>
      <c r="AM811" s="371"/>
      <c r="AN811" s="371"/>
      <c r="AO811" s="371"/>
      <c r="AP811" s="371"/>
      <c r="AQ811" s="371"/>
      <c r="AR811" s="371"/>
    </row>
    <row r="812" ht="17.25" spans="1:44">
      <c r="A812" s="283"/>
      <c r="B812" s="283"/>
      <c r="C812" s="283"/>
      <c r="D812" s="71"/>
      <c r="E812" s="296"/>
      <c r="F812" s="71"/>
      <c r="G812" s="71"/>
      <c r="H812" s="71"/>
      <c r="I812" s="54"/>
      <c r="J812" s="80"/>
      <c r="K812" s="306"/>
      <c r="L812" s="186"/>
      <c r="M812" s="306"/>
      <c r="N812" s="306"/>
      <c r="O812" s="306"/>
      <c r="P812" s="306"/>
      <c r="Q812" s="371"/>
      <c r="R812" s="371"/>
      <c r="S812" s="371"/>
      <c r="T812" s="371"/>
      <c r="U812" s="371"/>
      <c r="V812" s="371"/>
      <c r="W812" s="71"/>
      <c r="X812" s="71"/>
      <c r="Y812" s="71"/>
      <c r="Z812" s="71"/>
      <c r="AA812" s="71"/>
      <c r="AB812" s="71"/>
      <c r="AC812" s="71"/>
      <c r="AD812" s="71"/>
      <c r="AE812" s="71"/>
      <c r="AF812" s="71"/>
      <c r="AG812" s="371"/>
      <c r="AH812" s="371"/>
      <c r="AI812" s="371"/>
      <c r="AJ812" s="371"/>
      <c r="AK812" s="371"/>
      <c r="AL812" s="371"/>
      <c r="AM812" s="371"/>
      <c r="AN812" s="371"/>
      <c r="AO812" s="371"/>
      <c r="AP812" s="371"/>
      <c r="AQ812" s="371"/>
      <c r="AR812" s="371"/>
    </row>
    <row r="813" ht="17.25" spans="1:44">
      <c r="A813" s="283"/>
      <c r="B813" s="283"/>
      <c r="C813" s="283"/>
      <c r="D813" s="71"/>
      <c r="E813" s="296"/>
      <c r="F813" s="71"/>
      <c r="G813" s="71"/>
      <c r="H813" s="71"/>
      <c r="I813" s="54"/>
      <c r="J813" s="80"/>
      <c r="K813" s="306"/>
      <c r="L813" s="186"/>
      <c r="M813" s="306"/>
      <c r="N813" s="306"/>
      <c r="O813" s="306"/>
      <c r="P813" s="306"/>
      <c r="Q813" s="371"/>
      <c r="R813" s="371"/>
      <c r="S813" s="371"/>
      <c r="T813" s="371"/>
      <c r="U813" s="371"/>
      <c r="V813" s="371"/>
      <c r="W813" s="71"/>
      <c r="X813" s="71"/>
      <c r="Y813" s="71"/>
      <c r="Z813" s="71"/>
      <c r="AA813" s="71"/>
      <c r="AB813" s="71"/>
      <c r="AC813" s="71"/>
      <c r="AD813" s="71"/>
      <c r="AE813" s="71"/>
      <c r="AF813" s="71"/>
      <c r="AG813" s="371"/>
      <c r="AH813" s="371"/>
      <c r="AI813" s="371"/>
      <c r="AJ813" s="371"/>
      <c r="AK813" s="371"/>
      <c r="AL813" s="371"/>
      <c r="AM813" s="371"/>
      <c r="AN813" s="371"/>
      <c r="AO813" s="371"/>
      <c r="AP813" s="371"/>
      <c r="AQ813" s="371"/>
      <c r="AR813" s="371"/>
    </row>
    <row r="814" ht="17.25" spans="1:44">
      <c r="A814" s="283"/>
      <c r="B814" s="283"/>
      <c r="C814" s="283"/>
      <c r="D814" s="71"/>
      <c r="E814" s="296"/>
      <c r="F814" s="71"/>
      <c r="G814" s="71"/>
      <c r="H814" s="71"/>
      <c r="I814" s="54"/>
      <c r="J814" s="80"/>
      <c r="K814" s="306"/>
      <c r="L814" s="186"/>
      <c r="M814" s="306"/>
      <c r="N814" s="306"/>
      <c r="O814" s="306"/>
      <c r="P814" s="306"/>
      <c r="Q814" s="371"/>
      <c r="R814" s="371"/>
      <c r="S814" s="371"/>
      <c r="T814" s="371"/>
      <c r="U814" s="371"/>
      <c r="V814" s="371"/>
      <c r="W814" s="71"/>
      <c r="X814" s="71"/>
      <c r="Y814" s="71"/>
      <c r="Z814" s="71"/>
      <c r="AA814" s="71"/>
      <c r="AB814" s="71"/>
      <c r="AC814" s="71"/>
      <c r="AD814" s="71"/>
      <c r="AE814" s="71"/>
      <c r="AF814" s="71"/>
      <c r="AG814" s="371"/>
      <c r="AH814" s="371"/>
      <c r="AI814" s="371"/>
      <c r="AJ814" s="371"/>
      <c r="AK814" s="371"/>
      <c r="AL814" s="371"/>
      <c r="AM814" s="371"/>
      <c r="AN814" s="371"/>
      <c r="AO814" s="371"/>
      <c r="AP814" s="371"/>
      <c r="AQ814" s="371"/>
      <c r="AR814" s="371"/>
    </row>
    <row r="815" ht="17.25" spans="1:44">
      <c r="A815" s="283"/>
      <c r="B815" s="283"/>
      <c r="C815" s="283"/>
      <c r="D815" s="71"/>
      <c r="E815" s="296"/>
      <c r="F815" s="71"/>
      <c r="G815" s="71"/>
      <c r="H815" s="71"/>
      <c r="I815" s="54"/>
      <c r="J815" s="80"/>
      <c r="K815" s="306"/>
      <c r="L815" s="186"/>
      <c r="M815" s="306"/>
      <c r="N815" s="306"/>
      <c r="O815" s="306"/>
      <c r="P815" s="306"/>
      <c r="Q815" s="371"/>
      <c r="R815" s="371"/>
      <c r="S815" s="371"/>
      <c r="T815" s="371"/>
      <c r="U815" s="371"/>
      <c r="V815" s="371"/>
      <c r="W815" s="71"/>
      <c r="X815" s="71"/>
      <c r="Y815" s="71"/>
      <c r="Z815" s="71"/>
      <c r="AA815" s="71"/>
      <c r="AB815" s="71"/>
      <c r="AC815" s="71"/>
      <c r="AD815" s="71"/>
      <c r="AE815" s="71"/>
      <c r="AF815" s="71"/>
      <c r="AG815" s="371"/>
      <c r="AH815" s="371"/>
      <c r="AI815" s="371"/>
      <c r="AJ815" s="371"/>
      <c r="AK815" s="371"/>
      <c r="AL815" s="371"/>
      <c r="AM815" s="371"/>
      <c r="AN815" s="371"/>
      <c r="AO815" s="371"/>
      <c r="AP815" s="371"/>
      <c r="AQ815" s="371"/>
      <c r="AR815" s="371"/>
    </row>
    <row r="816" ht="17.25" spans="1:44">
      <c r="A816" s="283"/>
      <c r="B816" s="283"/>
      <c r="C816" s="283"/>
      <c r="D816" s="71"/>
      <c r="E816" s="296"/>
      <c r="F816" s="71"/>
      <c r="G816" s="71"/>
      <c r="H816" s="71"/>
      <c r="I816" s="54"/>
      <c r="J816" s="80"/>
      <c r="K816" s="306"/>
      <c r="L816" s="186"/>
      <c r="M816" s="306"/>
      <c r="N816" s="306"/>
      <c r="O816" s="306"/>
      <c r="P816" s="306"/>
      <c r="Q816" s="371"/>
      <c r="R816" s="371"/>
      <c r="S816" s="371"/>
      <c r="T816" s="371"/>
      <c r="U816" s="371"/>
      <c r="V816" s="371"/>
      <c r="W816" s="71"/>
      <c r="X816" s="71"/>
      <c r="Y816" s="71"/>
      <c r="Z816" s="71"/>
      <c r="AA816" s="71"/>
      <c r="AB816" s="71"/>
      <c r="AC816" s="71"/>
      <c r="AD816" s="71"/>
      <c r="AE816" s="71"/>
      <c r="AF816" s="71"/>
      <c r="AG816" s="371"/>
      <c r="AH816" s="371"/>
      <c r="AI816" s="371"/>
      <c r="AJ816" s="371"/>
      <c r="AK816" s="371"/>
      <c r="AL816" s="371"/>
      <c r="AM816" s="371"/>
      <c r="AN816" s="371"/>
      <c r="AO816" s="371"/>
      <c r="AP816" s="371"/>
      <c r="AQ816" s="371"/>
      <c r="AR816" s="371"/>
    </row>
    <row r="817" ht="17.25" spans="1:44">
      <c r="A817" s="283"/>
      <c r="B817" s="283"/>
      <c r="C817" s="283"/>
      <c r="D817" s="71"/>
      <c r="E817" s="296"/>
      <c r="F817" s="71"/>
      <c r="G817" s="71"/>
      <c r="H817" s="71"/>
      <c r="I817" s="54"/>
      <c r="J817" s="80"/>
      <c r="K817" s="306"/>
      <c r="L817" s="186"/>
      <c r="M817" s="306"/>
      <c r="N817" s="306"/>
      <c r="O817" s="306"/>
      <c r="P817" s="306"/>
      <c r="Q817" s="371"/>
      <c r="R817" s="371"/>
      <c r="S817" s="371"/>
      <c r="T817" s="371"/>
      <c r="U817" s="371"/>
      <c r="V817" s="371"/>
      <c r="W817" s="71"/>
      <c r="X817" s="71"/>
      <c r="Y817" s="71"/>
      <c r="Z817" s="71"/>
      <c r="AA817" s="71"/>
      <c r="AB817" s="71"/>
      <c r="AC817" s="71"/>
      <c r="AD817" s="71"/>
      <c r="AE817" s="71"/>
      <c r="AF817" s="71"/>
      <c r="AG817" s="371"/>
      <c r="AH817" s="371"/>
      <c r="AI817" s="371"/>
      <c r="AJ817" s="371"/>
      <c r="AK817" s="371"/>
      <c r="AL817" s="371"/>
      <c r="AM817" s="371"/>
      <c r="AN817" s="371"/>
      <c r="AO817" s="371"/>
      <c r="AP817" s="371"/>
      <c r="AQ817" s="371"/>
      <c r="AR817" s="371"/>
    </row>
    <row r="818" ht="17.25" spans="1:44">
      <c r="A818" s="283"/>
      <c r="B818" s="283"/>
      <c r="C818" s="283"/>
      <c r="D818" s="71"/>
      <c r="E818" s="296"/>
      <c r="F818" s="71"/>
      <c r="G818" s="71"/>
      <c r="H818" s="71"/>
      <c r="I818" s="54"/>
      <c r="J818" s="80"/>
      <c r="K818" s="306"/>
      <c r="L818" s="186"/>
      <c r="M818" s="306"/>
      <c r="N818" s="306"/>
      <c r="O818" s="306"/>
      <c r="P818" s="306"/>
      <c r="Q818" s="371"/>
      <c r="R818" s="371"/>
      <c r="S818" s="371"/>
      <c r="T818" s="371"/>
      <c r="U818" s="371"/>
      <c r="V818" s="371"/>
      <c r="W818" s="71"/>
      <c r="X818" s="71"/>
      <c r="Y818" s="71"/>
      <c r="Z818" s="71"/>
      <c r="AA818" s="71"/>
      <c r="AB818" s="71"/>
      <c r="AC818" s="71"/>
      <c r="AD818" s="71"/>
      <c r="AE818" s="71"/>
      <c r="AF818" s="71"/>
      <c r="AG818" s="371"/>
      <c r="AH818" s="371"/>
      <c r="AI818" s="371"/>
      <c r="AJ818" s="371"/>
      <c r="AK818" s="371"/>
      <c r="AL818" s="371"/>
      <c r="AM818" s="371"/>
      <c r="AN818" s="371"/>
      <c r="AO818" s="371"/>
      <c r="AP818" s="371"/>
      <c r="AQ818" s="371"/>
      <c r="AR818" s="371"/>
    </row>
    <row r="819" ht="17.25" spans="1:44">
      <c r="A819" s="283"/>
      <c r="B819" s="283"/>
      <c r="C819" s="283"/>
      <c r="D819" s="71"/>
      <c r="E819" s="296"/>
      <c r="F819" s="71"/>
      <c r="G819" s="71"/>
      <c r="H819" s="71"/>
      <c r="I819" s="54"/>
      <c r="J819" s="80"/>
      <c r="K819" s="306"/>
      <c r="L819" s="186"/>
      <c r="M819" s="306"/>
      <c r="N819" s="306"/>
      <c r="O819" s="306"/>
      <c r="P819" s="306"/>
      <c r="Q819" s="371"/>
      <c r="R819" s="371"/>
      <c r="S819" s="371"/>
      <c r="T819" s="371"/>
      <c r="U819" s="371"/>
      <c r="V819" s="371"/>
      <c r="W819" s="71"/>
      <c r="X819" s="71"/>
      <c r="Y819" s="71"/>
      <c r="Z819" s="71"/>
      <c r="AA819" s="71"/>
      <c r="AB819" s="71"/>
      <c r="AC819" s="71"/>
      <c r="AD819" s="71"/>
      <c r="AE819" s="71"/>
      <c r="AF819" s="71"/>
      <c r="AG819" s="371"/>
      <c r="AH819" s="371"/>
      <c r="AI819" s="371"/>
      <c r="AJ819" s="371"/>
      <c r="AK819" s="371"/>
      <c r="AL819" s="371"/>
      <c r="AM819" s="371"/>
      <c r="AN819" s="371"/>
      <c r="AO819" s="371"/>
      <c r="AP819" s="371"/>
      <c r="AQ819" s="371"/>
      <c r="AR819" s="371"/>
    </row>
    <row r="820" ht="17.25" spans="1:44">
      <c r="A820" s="283"/>
      <c r="B820" s="283"/>
      <c r="C820" s="283"/>
      <c r="D820" s="71"/>
      <c r="E820" s="296"/>
      <c r="F820" s="71"/>
      <c r="G820" s="71"/>
      <c r="H820" s="71"/>
      <c r="I820" s="54"/>
      <c r="J820" s="80"/>
      <c r="K820" s="306"/>
      <c r="L820" s="186"/>
      <c r="M820" s="306"/>
      <c r="N820" s="306"/>
      <c r="O820" s="306"/>
      <c r="P820" s="306"/>
      <c r="Q820" s="371"/>
      <c r="R820" s="371"/>
      <c r="S820" s="371"/>
      <c r="T820" s="371"/>
      <c r="U820" s="371"/>
      <c r="V820" s="371"/>
      <c r="W820" s="71"/>
      <c r="X820" s="71"/>
      <c r="Y820" s="71"/>
      <c r="Z820" s="71"/>
      <c r="AA820" s="71"/>
      <c r="AB820" s="71"/>
      <c r="AC820" s="71"/>
      <c r="AD820" s="71"/>
      <c r="AE820" s="71"/>
      <c r="AF820" s="71"/>
      <c r="AG820" s="371"/>
      <c r="AH820" s="371"/>
      <c r="AI820" s="371"/>
      <c r="AJ820" s="371"/>
      <c r="AK820" s="371"/>
      <c r="AL820" s="371"/>
      <c r="AM820" s="371"/>
      <c r="AN820" s="371"/>
      <c r="AO820" s="371"/>
      <c r="AP820" s="371"/>
      <c r="AQ820" s="371"/>
      <c r="AR820" s="371"/>
    </row>
    <row r="821" ht="17.25" spans="1:44">
      <c r="A821" s="283"/>
      <c r="B821" s="283"/>
      <c r="C821" s="283"/>
      <c r="D821" s="71"/>
      <c r="E821" s="296"/>
      <c r="F821" s="71"/>
      <c r="G821" s="71"/>
      <c r="H821" s="71"/>
      <c r="I821" s="54"/>
      <c r="J821" s="80"/>
      <c r="K821" s="306"/>
      <c r="L821" s="186"/>
      <c r="M821" s="306"/>
      <c r="N821" s="306"/>
      <c r="O821" s="306"/>
      <c r="P821" s="306"/>
      <c r="Q821" s="371"/>
      <c r="R821" s="371"/>
      <c r="S821" s="371"/>
      <c r="T821" s="371"/>
      <c r="U821" s="371"/>
      <c r="V821" s="371"/>
      <c r="W821" s="71"/>
      <c r="X821" s="71"/>
      <c r="Y821" s="71"/>
      <c r="Z821" s="71"/>
      <c r="AA821" s="71"/>
      <c r="AB821" s="71"/>
      <c r="AC821" s="71"/>
      <c r="AD821" s="71"/>
      <c r="AE821" s="71"/>
      <c r="AF821" s="71"/>
      <c r="AG821" s="371"/>
      <c r="AH821" s="371"/>
      <c r="AI821" s="371"/>
      <c r="AJ821" s="371"/>
      <c r="AK821" s="371"/>
      <c r="AL821" s="371"/>
      <c r="AM821" s="371"/>
      <c r="AN821" s="371"/>
      <c r="AO821" s="371"/>
      <c r="AP821" s="371"/>
      <c r="AQ821" s="371"/>
      <c r="AR821" s="371"/>
    </row>
    <row r="822" ht="17.25" spans="1:44">
      <c r="A822" s="283"/>
      <c r="B822" s="283"/>
      <c r="C822" s="283"/>
      <c r="D822" s="71"/>
      <c r="E822" s="296"/>
      <c r="F822" s="71"/>
      <c r="G822" s="71"/>
      <c r="H822" s="71"/>
      <c r="I822" s="54"/>
      <c r="J822" s="80"/>
      <c r="K822" s="306"/>
      <c r="L822" s="186"/>
      <c r="M822" s="306"/>
      <c r="N822" s="306"/>
      <c r="O822" s="306"/>
      <c r="P822" s="306"/>
      <c r="Q822" s="371"/>
      <c r="R822" s="371"/>
      <c r="S822" s="371"/>
      <c r="T822" s="371"/>
      <c r="U822" s="371"/>
      <c r="V822" s="371"/>
      <c r="W822" s="71"/>
      <c r="X822" s="71"/>
      <c r="Y822" s="71"/>
      <c r="Z822" s="71"/>
      <c r="AA822" s="71"/>
      <c r="AB822" s="71"/>
      <c r="AC822" s="71"/>
      <c r="AD822" s="71"/>
      <c r="AE822" s="71"/>
      <c r="AF822" s="71"/>
      <c r="AG822" s="371"/>
      <c r="AH822" s="371"/>
      <c r="AI822" s="371"/>
      <c r="AJ822" s="371"/>
      <c r="AK822" s="371"/>
      <c r="AL822" s="371"/>
      <c r="AM822" s="371"/>
      <c r="AN822" s="371"/>
      <c r="AO822" s="371"/>
      <c r="AP822" s="371"/>
      <c r="AQ822" s="371"/>
      <c r="AR822" s="371"/>
    </row>
    <row r="823" ht="17.25" spans="1:44">
      <c r="A823" s="283"/>
      <c r="B823" s="283"/>
      <c r="C823" s="283"/>
      <c r="D823" s="71"/>
      <c r="E823" s="296"/>
      <c r="F823" s="71"/>
      <c r="G823" s="71"/>
      <c r="H823" s="71"/>
      <c r="I823" s="54"/>
      <c r="J823" s="80"/>
      <c r="K823" s="306"/>
      <c r="L823" s="186"/>
      <c r="M823" s="306"/>
      <c r="N823" s="306"/>
      <c r="O823" s="306"/>
      <c r="P823" s="306"/>
      <c r="Q823" s="371"/>
      <c r="R823" s="371"/>
      <c r="S823" s="371"/>
      <c r="T823" s="371"/>
      <c r="U823" s="371"/>
      <c r="V823" s="371"/>
      <c r="W823" s="71"/>
      <c r="X823" s="71"/>
      <c r="Y823" s="71"/>
      <c r="Z823" s="71"/>
      <c r="AA823" s="71"/>
      <c r="AB823" s="71"/>
      <c r="AC823" s="71"/>
      <c r="AD823" s="71"/>
      <c r="AE823" s="71"/>
      <c r="AF823" s="71"/>
      <c r="AG823" s="371"/>
      <c r="AH823" s="371"/>
      <c r="AI823" s="371"/>
      <c r="AJ823" s="371"/>
      <c r="AK823" s="371"/>
      <c r="AL823" s="371"/>
      <c r="AM823" s="371"/>
      <c r="AN823" s="371"/>
      <c r="AO823" s="371"/>
      <c r="AP823" s="371"/>
      <c r="AQ823" s="371"/>
      <c r="AR823" s="371"/>
    </row>
    <row r="824" ht="17.25" spans="1:44">
      <c r="A824" s="283"/>
      <c r="B824" s="283"/>
      <c r="C824" s="283"/>
      <c r="D824" s="71"/>
      <c r="E824" s="296"/>
      <c r="F824" s="71"/>
      <c r="G824" s="71"/>
      <c r="H824" s="71"/>
      <c r="I824" s="54"/>
      <c r="J824" s="80"/>
      <c r="K824" s="306"/>
      <c r="L824" s="186"/>
      <c r="M824" s="306"/>
      <c r="N824" s="306"/>
      <c r="O824" s="306"/>
      <c r="P824" s="306"/>
      <c r="Q824" s="371"/>
      <c r="R824" s="371"/>
      <c r="S824" s="371"/>
      <c r="T824" s="371"/>
      <c r="U824" s="371"/>
      <c r="V824" s="371"/>
      <c r="W824" s="71"/>
      <c r="X824" s="71"/>
      <c r="Y824" s="71"/>
      <c r="Z824" s="71"/>
      <c r="AA824" s="71"/>
      <c r="AB824" s="71"/>
      <c r="AC824" s="71"/>
      <c r="AD824" s="71"/>
      <c r="AE824" s="71"/>
      <c r="AF824" s="71"/>
      <c r="AG824" s="371"/>
      <c r="AH824" s="371"/>
      <c r="AI824" s="371"/>
      <c r="AJ824" s="371"/>
      <c r="AK824" s="371"/>
      <c r="AL824" s="371"/>
      <c r="AM824" s="371"/>
      <c r="AN824" s="371"/>
      <c r="AO824" s="371"/>
      <c r="AP824" s="371"/>
      <c r="AQ824" s="371"/>
      <c r="AR824" s="371"/>
    </row>
    <row r="825" ht="17.25" spans="1:44">
      <c r="A825" s="283"/>
      <c r="B825" s="283"/>
      <c r="C825" s="283"/>
      <c r="D825" s="71"/>
      <c r="E825" s="296"/>
      <c r="F825" s="71"/>
      <c r="G825" s="71"/>
      <c r="H825" s="71"/>
      <c r="I825" s="54"/>
      <c r="J825" s="80"/>
      <c r="K825" s="306"/>
      <c r="L825" s="186"/>
      <c r="M825" s="306"/>
      <c r="N825" s="306"/>
      <c r="O825" s="306"/>
      <c r="P825" s="306"/>
      <c r="Q825" s="371"/>
      <c r="R825" s="371"/>
      <c r="S825" s="371"/>
      <c r="T825" s="371"/>
      <c r="U825" s="371"/>
      <c r="V825" s="371"/>
      <c r="W825" s="71"/>
      <c r="X825" s="71"/>
      <c r="Y825" s="71"/>
      <c r="Z825" s="71"/>
      <c r="AA825" s="71"/>
      <c r="AB825" s="71"/>
      <c r="AC825" s="71"/>
      <c r="AD825" s="71"/>
      <c r="AE825" s="71"/>
      <c r="AF825" s="71"/>
      <c r="AG825" s="371"/>
      <c r="AH825" s="371"/>
      <c r="AI825" s="371"/>
      <c r="AJ825" s="371"/>
      <c r="AK825" s="371"/>
      <c r="AL825" s="371"/>
      <c r="AM825" s="371"/>
      <c r="AN825" s="371"/>
      <c r="AO825" s="371"/>
      <c r="AP825" s="371"/>
      <c r="AQ825" s="371"/>
      <c r="AR825" s="371"/>
    </row>
    <row r="826" ht="17.25" spans="1:44">
      <c r="A826" s="283"/>
      <c r="B826" s="283"/>
      <c r="C826" s="283"/>
      <c r="D826" s="71"/>
      <c r="E826" s="296"/>
      <c r="F826" s="71"/>
      <c r="G826" s="71"/>
      <c r="H826" s="71"/>
      <c r="I826" s="54"/>
      <c r="J826" s="80"/>
      <c r="K826" s="306"/>
      <c r="L826" s="186"/>
      <c r="M826" s="306"/>
      <c r="N826" s="306"/>
      <c r="O826" s="306"/>
      <c r="P826" s="306"/>
      <c r="Q826" s="371"/>
      <c r="R826" s="371"/>
      <c r="S826" s="371"/>
      <c r="T826" s="371"/>
      <c r="U826" s="371"/>
      <c r="V826" s="371"/>
      <c r="W826" s="71"/>
      <c r="X826" s="71"/>
      <c r="Y826" s="71"/>
      <c r="Z826" s="71"/>
      <c r="AA826" s="71"/>
      <c r="AB826" s="71"/>
      <c r="AC826" s="71"/>
      <c r="AD826" s="71"/>
      <c r="AE826" s="71"/>
      <c r="AF826" s="71"/>
      <c r="AG826" s="371"/>
      <c r="AH826" s="371"/>
      <c r="AI826" s="371"/>
      <c r="AJ826" s="371"/>
      <c r="AK826" s="371"/>
      <c r="AL826" s="371"/>
      <c r="AM826" s="371"/>
      <c r="AN826" s="371"/>
      <c r="AO826" s="371"/>
      <c r="AP826" s="371"/>
      <c r="AQ826" s="371"/>
      <c r="AR826" s="371"/>
    </row>
    <row r="827" ht="17.25" spans="1:44">
      <c r="A827" s="283"/>
      <c r="B827" s="283"/>
      <c r="C827" s="283"/>
      <c r="D827" s="71"/>
      <c r="E827" s="296"/>
      <c r="F827" s="71"/>
      <c r="G827" s="71"/>
      <c r="H827" s="71"/>
      <c r="I827" s="54"/>
      <c r="J827" s="80"/>
      <c r="K827" s="306"/>
      <c r="L827" s="186"/>
      <c r="M827" s="306"/>
      <c r="N827" s="306"/>
      <c r="O827" s="306"/>
      <c r="P827" s="306"/>
      <c r="Q827" s="371"/>
      <c r="R827" s="371"/>
      <c r="S827" s="371"/>
      <c r="T827" s="371"/>
      <c r="U827" s="371"/>
      <c r="V827" s="371"/>
      <c r="W827" s="71"/>
      <c r="X827" s="71"/>
      <c r="Y827" s="71"/>
      <c r="Z827" s="71"/>
      <c r="AA827" s="71"/>
      <c r="AB827" s="71"/>
      <c r="AC827" s="71"/>
      <c r="AD827" s="71"/>
      <c r="AE827" s="71"/>
      <c r="AF827" s="71"/>
      <c r="AG827" s="371"/>
      <c r="AH827" s="371"/>
      <c r="AI827" s="371"/>
      <c r="AJ827" s="371"/>
      <c r="AK827" s="371"/>
      <c r="AL827" s="371"/>
      <c r="AM827" s="371"/>
      <c r="AN827" s="371"/>
      <c r="AO827" s="371"/>
      <c r="AP827" s="371"/>
      <c r="AQ827" s="371"/>
      <c r="AR827" s="371"/>
    </row>
    <row r="828" ht="17.25" spans="1:44">
      <c r="A828" s="283"/>
      <c r="B828" s="283"/>
      <c r="C828" s="283"/>
      <c r="D828" s="71"/>
      <c r="E828" s="296"/>
      <c r="F828" s="71"/>
      <c r="G828" s="71"/>
      <c r="H828" s="71"/>
      <c r="I828" s="54"/>
      <c r="J828" s="80"/>
      <c r="K828" s="306"/>
      <c r="L828" s="186"/>
      <c r="M828" s="306"/>
      <c r="N828" s="306"/>
      <c r="O828" s="306"/>
      <c r="P828" s="306"/>
      <c r="Q828" s="371"/>
      <c r="R828" s="371"/>
      <c r="S828" s="371"/>
      <c r="T828" s="371"/>
      <c r="U828" s="371"/>
      <c r="V828" s="371"/>
      <c r="W828" s="71"/>
      <c r="X828" s="71"/>
      <c r="Y828" s="71"/>
      <c r="Z828" s="71"/>
      <c r="AA828" s="71"/>
      <c r="AB828" s="71"/>
      <c r="AC828" s="71"/>
      <c r="AD828" s="71"/>
      <c r="AE828" s="71"/>
      <c r="AF828" s="71"/>
      <c r="AG828" s="371"/>
      <c r="AH828" s="371"/>
      <c r="AI828" s="371"/>
      <c r="AJ828" s="371"/>
      <c r="AK828" s="371"/>
      <c r="AL828" s="371"/>
      <c r="AM828" s="371"/>
      <c r="AN828" s="371"/>
      <c r="AO828" s="371"/>
      <c r="AP828" s="371"/>
      <c r="AQ828" s="371"/>
      <c r="AR828" s="371"/>
    </row>
    <row r="829" ht="17.25" spans="1:44">
      <c r="A829" s="283"/>
      <c r="B829" s="283"/>
      <c r="C829" s="283"/>
      <c r="D829" s="71"/>
      <c r="E829" s="296"/>
      <c r="F829" s="71"/>
      <c r="G829" s="71"/>
      <c r="H829" s="71"/>
      <c r="I829" s="54"/>
      <c r="J829" s="80"/>
      <c r="K829" s="306"/>
      <c r="L829" s="186"/>
      <c r="M829" s="306"/>
      <c r="N829" s="306"/>
      <c r="O829" s="306"/>
      <c r="P829" s="306"/>
      <c r="Q829" s="371"/>
      <c r="R829" s="371"/>
      <c r="S829" s="371"/>
      <c r="T829" s="371"/>
      <c r="U829" s="371"/>
      <c r="V829" s="371"/>
      <c r="W829" s="71"/>
      <c r="X829" s="71"/>
      <c r="Y829" s="71"/>
      <c r="Z829" s="71"/>
      <c r="AA829" s="71"/>
      <c r="AB829" s="71"/>
      <c r="AC829" s="71"/>
      <c r="AD829" s="71"/>
      <c r="AE829" s="71"/>
      <c r="AF829" s="71"/>
      <c r="AG829" s="371"/>
      <c r="AH829" s="371"/>
      <c r="AI829" s="371"/>
      <c r="AJ829" s="371"/>
      <c r="AK829" s="371"/>
      <c r="AL829" s="371"/>
      <c r="AM829" s="371"/>
      <c r="AN829" s="371"/>
      <c r="AO829" s="371"/>
      <c r="AP829" s="371"/>
      <c r="AQ829" s="371"/>
      <c r="AR829" s="371"/>
    </row>
    <row r="830" ht="17.25" spans="1:44">
      <c r="A830" s="283"/>
      <c r="B830" s="283"/>
      <c r="C830" s="283"/>
      <c r="D830" s="71"/>
      <c r="E830" s="296"/>
      <c r="F830" s="71"/>
      <c r="G830" s="71"/>
      <c r="H830" s="71"/>
      <c r="I830" s="54"/>
      <c r="J830" s="80"/>
      <c r="K830" s="306"/>
      <c r="L830" s="186"/>
      <c r="M830" s="306"/>
      <c r="N830" s="306"/>
      <c r="O830" s="306"/>
      <c r="P830" s="306"/>
      <c r="Q830" s="371"/>
      <c r="R830" s="371"/>
      <c r="S830" s="371"/>
      <c r="T830" s="371"/>
      <c r="U830" s="371"/>
      <c r="V830" s="371"/>
      <c r="W830" s="71"/>
      <c r="X830" s="71"/>
      <c r="Y830" s="71"/>
      <c r="Z830" s="71"/>
      <c r="AA830" s="71"/>
      <c r="AB830" s="71"/>
      <c r="AC830" s="71"/>
      <c r="AD830" s="71"/>
      <c r="AE830" s="71"/>
      <c r="AF830" s="71"/>
      <c r="AG830" s="371"/>
      <c r="AH830" s="371"/>
      <c r="AI830" s="371"/>
      <c r="AJ830" s="371"/>
      <c r="AK830" s="371"/>
      <c r="AL830" s="371"/>
      <c r="AM830" s="371"/>
      <c r="AN830" s="371"/>
      <c r="AO830" s="371"/>
      <c r="AP830" s="371"/>
      <c r="AQ830" s="371"/>
      <c r="AR830" s="371"/>
    </row>
    <row r="831" ht="17.25" spans="1:44">
      <c r="A831" s="283"/>
      <c r="B831" s="283"/>
      <c r="C831" s="283"/>
      <c r="D831" s="71"/>
      <c r="E831" s="296"/>
      <c r="F831" s="71"/>
      <c r="G831" s="71"/>
      <c r="H831" s="71"/>
      <c r="I831" s="54"/>
      <c r="J831" s="80"/>
      <c r="K831" s="306"/>
      <c r="L831" s="186"/>
      <c r="M831" s="306"/>
      <c r="N831" s="306"/>
      <c r="O831" s="306"/>
      <c r="P831" s="306"/>
      <c r="Q831" s="371"/>
      <c r="R831" s="371"/>
      <c r="S831" s="371"/>
      <c r="T831" s="371"/>
      <c r="U831" s="371"/>
      <c r="V831" s="371"/>
      <c r="W831" s="71"/>
      <c r="X831" s="71"/>
      <c r="Y831" s="71"/>
      <c r="Z831" s="71"/>
      <c r="AA831" s="71"/>
      <c r="AB831" s="71"/>
      <c r="AC831" s="71"/>
      <c r="AD831" s="71"/>
      <c r="AE831" s="71"/>
      <c r="AF831" s="71"/>
      <c r="AG831" s="371"/>
      <c r="AH831" s="371"/>
      <c r="AI831" s="371"/>
      <c r="AJ831" s="371"/>
      <c r="AK831" s="371"/>
      <c r="AL831" s="371"/>
      <c r="AM831" s="371"/>
      <c r="AN831" s="371"/>
      <c r="AO831" s="371"/>
      <c r="AP831" s="371"/>
      <c r="AQ831" s="371"/>
      <c r="AR831" s="371"/>
    </row>
    <row r="832" ht="17.25" spans="1:44">
      <c r="A832" s="283"/>
      <c r="B832" s="283"/>
      <c r="C832" s="283"/>
      <c r="D832" s="71"/>
      <c r="E832" s="296"/>
      <c r="F832" s="71"/>
      <c r="G832" s="71"/>
      <c r="H832" s="71"/>
      <c r="I832" s="54"/>
      <c r="J832" s="80"/>
      <c r="K832" s="306"/>
      <c r="L832" s="186"/>
      <c r="M832" s="306"/>
      <c r="N832" s="306"/>
      <c r="O832" s="306"/>
      <c r="P832" s="306"/>
      <c r="Q832" s="371"/>
      <c r="R832" s="371"/>
      <c r="S832" s="371"/>
      <c r="T832" s="371"/>
      <c r="U832" s="371"/>
      <c r="V832" s="371"/>
      <c r="W832" s="71"/>
      <c r="X832" s="71"/>
      <c r="Y832" s="71"/>
      <c r="Z832" s="71"/>
      <c r="AA832" s="71"/>
      <c r="AB832" s="71"/>
      <c r="AC832" s="71"/>
      <c r="AD832" s="71"/>
      <c r="AE832" s="71"/>
      <c r="AF832" s="71"/>
      <c r="AG832" s="371"/>
      <c r="AH832" s="371"/>
      <c r="AI832" s="371"/>
      <c r="AJ832" s="371"/>
      <c r="AK832" s="371"/>
      <c r="AL832" s="371"/>
      <c r="AM832" s="371"/>
      <c r="AN832" s="371"/>
      <c r="AO832" s="371"/>
      <c r="AP832" s="371"/>
      <c r="AQ832" s="371"/>
      <c r="AR832" s="371"/>
    </row>
    <row r="833" ht="17.25" spans="1:44">
      <c r="A833" s="283"/>
      <c r="B833" s="283"/>
      <c r="C833" s="283"/>
      <c r="D833" s="71"/>
      <c r="E833" s="296"/>
      <c r="F833" s="71"/>
      <c r="G833" s="71"/>
      <c r="H833" s="71"/>
      <c r="I833" s="54"/>
      <c r="J833" s="80"/>
      <c r="K833" s="306"/>
      <c r="L833" s="186"/>
      <c r="M833" s="306"/>
      <c r="N833" s="306"/>
      <c r="O833" s="306"/>
      <c r="P833" s="306"/>
      <c r="Q833" s="371"/>
      <c r="R833" s="371"/>
      <c r="S833" s="371"/>
      <c r="T833" s="371"/>
      <c r="U833" s="371"/>
      <c r="V833" s="371"/>
      <c r="W833" s="71"/>
      <c r="X833" s="71"/>
      <c r="Y833" s="71"/>
      <c r="Z833" s="71"/>
      <c r="AA833" s="71"/>
      <c r="AB833" s="71"/>
      <c r="AC833" s="71"/>
      <c r="AD833" s="71"/>
      <c r="AE833" s="71"/>
      <c r="AF833" s="71"/>
      <c r="AG833" s="371"/>
      <c r="AH833" s="371"/>
      <c r="AI833" s="371"/>
      <c r="AJ833" s="371"/>
      <c r="AK833" s="371"/>
      <c r="AL833" s="371"/>
      <c r="AM833" s="371"/>
      <c r="AN833" s="371"/>
      <c r="AO833" s="371"/>
      <c r="AP833" s="371"/>
      <c r="AQ833" s="371"/>
      <c r="AR833" s="371"/>
    </row>
    <row r="834" ht="17.25" spans="1:44">
      <c r="A834" s="283"/>
      <c r="B834" s="283"/>
      <c r="C834" s="283"/>
      <c r="D834" s="71"/>
      <c r="E834" s="296"/>
      <c r="F834" s="71"/>
      <c r="G834" s="71"/>
      <c r="H834" s="71"/>
      <c r="I834" s="54"/>
      <c r="J834" s="80"/>
      <c r="K834" s="306"/>
      <c r="L834" s="186"/>
      <c r="M834" s="306"/>
      <c r="N834" s="306"/>
      <c r="O834" s="306"/>
      <c r="P834" s="306"/>
      <c r="Q834" s="371"/>
      <c r="R834" s="371"/>
      <c r="S834" s="371"/>
      <c r="T834" s="371"/>
      <c r="U834" s="371"/>
      <c r="V834" s="371"/>
      <c r="W834" s="71"/>
      <c r="X834" s="71"/>
      <c r="Y834" s="71"/>
      <c r="Z834" s="71"/>
      <c r="AA834" s="71"/>
      <c r="AB834" s="71"/>
      <c r="AC834" s="71"/>
      <c r="AD834" s="71"/>
      <c r="AE834" s="71"/>
      <c r="AF834" s="71"/>
      <c r="AG834" s="371"/>
      <c r="AH834" s="371"/>
      <c r="AI834" s="371"/>
      <c r="AJ834" s="371"/>
      <c r="AK834" s="371"/>
      <c r="AL834" s="371"/>
      <c r="AM834" s="371"/>
      <c r="AN834" s="371"/>
      <c r="AO834" s="371"/>
      <c r="AP834" s="371"/>
      <c r="AQ834" s="371"/>
      <c r="AR834" s="371"/>
    </row>
    <row r="835" ht="17.25" spans="1:44">
      <c r="A835" s="283"/>
      <c r="B835" s="283"/>
      <c r="C835" s="283"/>
      <c r="D835" s="71"/>
      <c r="E835" s="296"/>
      <c r="F835" s="71"/>
      <c r="G835" s="71"/>
      <c r="H835" s="71"/>
      <c r="I835" s="54"/>
      <c r="J835" s="80"/>
      <c r="K835" s="306"/>
      <c r="L835" s="186"/>
      <c r="M835" s="306"/>
      <c r="N835" s="306"/>
      <c r="O835" s="306"/>
      <c r="P835" s="306"/>
      <c r="Q835" s="371"/>
      <c r="R835" s="371"/>
      <c r="S835" s="371"/>
      <c r="T835" s="371"/>
      <c r="U835" s="371"/>
      <c r="V835" s="371"/>
      <c r="W835" s="71"/>
      <c r="X835" s="71"/>
      <c r="Y835" s="71"/>
      <c r="Z835" s="71"/>
      <c r="AA835" s="71"/>
      <c r="AB835" s="71"/>
      <c r="AC835" s="71"/>
      <c r="AD835" s="71"/>
      <c r="AE835" s="71"/>
      <c r="AF835" s="71"/>
      <c r="AG835" s="371"/>
      <c r="AH835" s="371"/>
      <c r="AI835" s="371"/>
      <c r="AJ835" s="371"/>
      <c r="AK835" s="371"/>
      <c r="AL835" s="371"/>
      <c r="AM835" s="371"/>
      <c r="AN835" s="371"/>
      <c r="AO835" s="371"/>
      <c r="AP835" s="371"/>
      <c r="AQ835" s="371"/>
      <c r="AR835" s="371"/>
    </row>
    <row r="836" ht="17.25" spans="1:44">
      <c r="A836" s="283"/>
      <c r="B836" s="283"/>
      <c r="C836" s="283"/>
      <c r="D836" s="71"/>
      <c r="E836" s="296"/>
      <c r="F836" s="71"/>
      <c r="G836" s="71"/>
      <c r="H836" s="71"/>
      <c r="I836" s="54"/>
      <c r="J836" s="80"/>
      <c r="K836" s="306"/>
      <c r="L836" s="186"/>
      <c r="M836" s="306"/>
      <c r="N836" s="306"/>
      <c r="O836" s="306"/>
      <c r="P836" s="306"/>
      <c r="Q836" s="371"/>
      <c r="R836" s="371"/>
      <c r="S836" s="371"/>
      <c r="T836" s="371"/>
      <c r="U836" s="371"/>
      <c r="V836" s="371"/>
      <c r="W836" s="71"/>
      <c r="X836" s="71"/>
      <c r="Y836" s="71"/>
      <c r="Z836" s="71"/>
      <c r="AA836" s="71"/>
      <c r="AB836" s="71"/>
      <c r="AC836" s="71"/>
      <c r="AD836" s="71"/>
      <c r="AE836" s="71"/>
      <c r="AF836" s="71"/>
      <c r="AG836" s="371"/>
      <c r="AH836" s="371"/>
      <c r="AI836" s="371"/>
      <c r="AJ836" s="371"/>
      <c r="AK836" s="371"/>
      <c r="AL836" s="371"/>
      <c r="AM836" s="371"/>
      <c r="AN836" s="371"/>
      <c r="AO836" s="371"/>
      <c r="AP836" s="371"/>
      <c r="AQ836" s="371"/>
      <c r="AR836" s="371"/>
    </row>
    <row r="837" ht="17.25" spans="1:44">
      <c r="A837" s="283"/>
      <c r="B837" s="283"/>
      <c r="C837" s="283"/>
      <c r="D837" s="71"/>
      <c r="E837" s="296"/>
      <c r="F837" s="71"/>
      <c r="G837" s="71"/>
      <c r="H837" s="71"/>
      <c r="I837" s="54"/>
      <c r="J837" s="80"/>
      <c r="K837" s="306"/>
      <c r="L837" s="186"/>
      <c r="M837" s="306"/>
      <c r="N837" s="306"/>
      <c r="O837" s="306"/>
      <c r="P837" s="306"/>
      <c r="Q837" s="371"/>
      <c r="R837" s="371"/>
      <c r="S837" s="371"/>
      <c r="T837" s="371"/>
      <c r="U837" s="371"/>
      <c r="V837" s="371"/>
      <c r="W837" s="71"/>
      <c r="X837" s="71"/>
      <c r="Y837" s="71"/>
      <c r="Z837" s="71"/>
      <c r="AA837" s="71"/>
      <c r="AB837" s="71"/>
      <c r="AC837" s="71"/>
      <c r="AD837" s="71"/>
      <c r="AE837" s="71"/>
      <c r="AF837" s="71"/>
      <c r="AG837" s="371"/>
      <c r="AH837" s="371"/>
      <c r="AI837" s="371"/>
      <c r="AJ837" s="371"/>
      <c r="AK837" s="371"/>
      <c r="AL837" s="371"/>
      <c r="AM837" s="371"/>
      <c r="AN837" s="371"/>
      <c r="AO837" s="371"/>
      <c r="AP837" s="371"/>
      <c r="AQ837" s="371"/>
      <c r="AR837" s="371"/>
    </row>
    <row r="838" ht="17.25" spans="1:44">
      <c r="A838" s="283"/>
      <c r="B838" s="283"/>
      <c r="C838" s="283"/>
      <c r="D838" s="71"/>
      <c r="E838" s="296"/>
      <c r="F838" s="71"/>
      <c r="G838" s="71"/>
      <c r="H838" s="71"/>
      <c r="I838" s="54"/>
      <c r="J838" s="80"/>
      <c r="K838" s="306"/>
      <c r="L838" s="186"/>
      <c r="M838" s="306"/>
      <c r="N838" s="306"/>
      <c r="O838" s="306"/>
      <c r="P838" s="306"/>
      <c r="Q838" s="371"/>
      <c r="R838" s="371"/>
      <c r="S838" s="371"/>
      <c r="T838" s="371"/>
      <c r="U838" s="371"/>
      <c r="V838" s="371"/>
      <c r="W838" s="71"/>
      <c r="X838" s="71"/>
      <c r="Y838" s="71"/>
      <c r="Z838" s="71"/>
      <c r="AA838" s="71"/>
      <c r="AB838" s="71"/>
      <c r="AC838" s="71"/>
      <c r="AD838" s="71"/>
      <c r="AE838" s="71"/>
      <c r="AF838" s="71"/>
      <c r="AG838" s="371"/>
      <c r="AH838" s="371"/>
      <c r="AI838" s="371"/>
      <c r="AJ838" s="371"/>
      <c r="AK838" s="371"/>
      <c r="AL838" s="371"/>
      <c r="AM838" s="371"/>
      <c r="AN838" s="371"/>
      <c r="AO838" s="371"/>
      <c r="AP838" s="371"/>
      <c r="AQ838" s="371"/>
      <c r="AR838" s="371"/>
    </row>
    <row r="839" ht="17.25" spans="1:44">
      <c r="A839" s="283"/>
      <c r="B839" s="283"/>
      <c r="C839" s="283"/>
      <c r="D839" s="71"/>
      <c r="E839" s="296"/>
      <c r="F839" s="71"/>
      <c r="G839" s="71"/>
      <c r="H839" s="71"/>
      <c r="I839" s="54"/>
      <c r="J839" s="80"/>
      <c r="K839" s="306"/>
      <c r="L839" s="186"/>
      <c r="M839" s="306"/>
      <c r="N839" s="306"/>
      <c r="O839" s="306"/>
      <c r="P839" s="306"/>
      <c r="Q839" s="371"/>
      <c r="R839" s="371"/>
      <c r="S839" s="371"/>
      <c r="T839" s="371"/>
      <c r="U839" s="371"/>
      <c r="V839" s="371"/>
      <c r="W839" s="71"/>
      <c r="X839" s="71"/>
      <c r="Y839" s="71"/>
      <c r="Z839" s="71"/>
      <c r="AA839" s="71"/>
      <c r="AB839" s="71"/>
      <c r="AC839" s="71"/>
      <c r="AD839" s="71"/>
      <c r="AE839" s="71"/>
      <c r="AF839" s="71"/>
      <c r="AG839" s="371"/>
      <c r="AH839" s="371"/>
      <c r="AI839" s="371"/>
      <c r="AJ839" s="371"/>
      <c r="AK839" s="371"/>
      <c r="AL839" s="371"/>
      <c r="AM839" s="371"/>
      <c r="AN839" s="371"/>
      <c r="AO839" s="371"/>
      <c r="AP839" s="371"/>
      <c r="AQ839" s="371"/>
      <c r="AR839" s="371"/>
    </row>
    <row r="840" ht="17.25" spans="1:44">
      <c r="A840" s="283"/>
      <c r="B840" s="283"/>
      <c r="C840" s="283"/>
      <c r="D840" s="71"/>
      <c r="E840" s="296"/>
      <c r="F840" s="71"/>
      <c r="G840" s="71"/>
      <c r="H840" s="71"/>
      <c r="I840" s="54"/>
      <c r="J840" s="80"/>
      <c r="K840" s="306"/>
      <c r="L840" s="186"/>
      <c r="M840" s="306"/>
      <c r="N840" s="306"/>
      <c r="O840" s="306"/>
      <c r="P840" s="306"/>
      <c r="Q840" s="371"/>
      <c r="R840" s="371"/>
      <c r="S840" s="371"/>
      <c r="T840" s="371"/>
      <c r="U840" s="371"/>
      <c r="V840" s="371"/>
      <c r="W840" s="71"/>
      <c r="X840" s="71"/>
      <c r="Y840" s="71"/>
      <c r="Z840" s="71"/>
      <c r="AA840" s="71"/>
      <c r="AB840" s="71"/>
      <c r="AC840" s="71"/>
      <c r="AD840" s="71"/>
      <c r="AE840" s="71"/>
      <c r="AF840" s="71"/>
      <c r="AG840" s="371"/>
      <c r="AH840" s="371"/>
      <c r="AI840" s="371"/>
      <c r="AJ840" s="371"/>
      <c r="AK840" s="371"/>
      <c r="AL840" s="371"/>
      <c r="AM840" s="371"/>
      <c r="AN840" s="371"/>
      <c r="AO840" s="371"/>
      <c r="AP840" s="371"/>
      <c r="AQ840" s="371"/>
      <c r="AR840" s="371"/>
    </row>
    <row r="841" ht="17.25" spans="1:44">
      <c r="A841" s="283"/>
      <c r="B841" s="283"/>
      <c r="C841" s="283"/>
      <c r="D841" s="71"/>
      <c r="E841" s="296"/>
      <c r="F841" s="71"/>
      <c r="G841" s="71"/>
      <c r="H841" s="71"/>
      <c r="I841" s="54"/>
      <c r="J841" s="80"/>
      <c r="K841" s="306"/>
      <c r="L841" s="186"/>
      <c r="M841" s="306"/>
      <c r="N841" s="306"/>
      <c r="O841" s="306"/>
      <c r="P841" s="306"/>
      <c r="Q841" s="371"/>
      <c r="R841" s="371"/>
      <c r="S841" s="371"/>
      <c r="T841" s="371"/>
      <c r="U841" s="371"/>
      <c r="V841" s="371"/>
      <c r="W841" s="71"/>
      <c r="X841" s="71"/>
      <c r="Y841" s="71"/>
      <c r="Z841" s="71"/>
      <c r="AA841" s="71"/>
      <c r="AB841" s="71"/>
      <c r="AC841" s="71"/>
      <c r="AD841" s="71"/>
      <c r="AE841" s="71"/>
      <c r="AF841" s="71"/>
      <c r="AG841" s="371"/>
      <c r="AH841" s="371"/>
      <c r="AI841" s="371"/>
      <c r="AJ841" s="371"/>
      <c r="AK841" s="371"/>
      <c r="AL841" s="371"/>
      <c r="AM841" s="371"/>
      <c r="AN841" s="371"/>
      <c r="AO841" s="371"/>
      <c r="AP841" s="371"/>
      <c r="AQ841" s="371"/>
      <c r="AR841" s="371"/>
    </row>
    <row r="842" ht="17.25" spans="1:44">
      <c r="A842" s="283"/>
      <c r="B842" s="283"/>
      <c r="C842" s="283"/>
      <c r="D842" s="71"/>
      <c r="E842" s="296"/>
      <c r="F842" s="71"/>
      <c r="G842" s="71"/>
      <c r="H842" s="71"/>
      <c r="I842" s="54"/>
      <c r="J842" s="80"/>
      <c r="K842" s="306"/>
      <c r="L842" s="186"/>
      <c r="M842" s="306"/>
      <c r="N842" s="306"/>
      <c r="O842" s="306"/>
      <c r="P842" s="306"/>
      <c r="Q842" s="371"/>
      <c r="R842" s="371"/>
      <c r="S842" s="371"/>
      <c r="T842" s="371"/>
      <c r="U842" s="371"/>
      <c r="V842" s="371"/>
      <c r="W842" s="71"/>
      <c r="X842" s="71"/>
      <c r="Y842" s="71"/>
      <c r="Z842" s="71"/>
      <c r="AA842" s="71"/>
      <c r="AB842" s="71"/>
      <c r="AC842" s="71"/>
      <c r="AD842" s="71"/>
      <c r="AE842" s="71"/>
      <c r="AF842" s="71"/>
      <c r="AG842" s="371"/>
      <c r="AH842" s="371"/>
      <c r="AI842" s="371"/>
      <c r="AJ842" s="371"/>
      <c r="AK842" s="371"/>
      <c r="AL842" s="371"/>
      <c r="AM842" s="371"/>
      <c r="AN842" s="371"/>
      <c r="AO842" s="371"/>
      <c r="AP842" s="371"/>
      <c r="AQ842" s="371"/>
      <c r="AR842" s="371"/>
    </row>
    <row r="843" ht="17.25" spans="1:44">
      <c r="A843" s="283"/>
      <c r="B843" s="283"/>
      <c r="C843" s="283"/>
      <c r="D843" s="71"/>
      <c r="E843" s="296"/>
      <c r="F843" s="71"/>
      <c r="G843" s="71"/>
      <c r="H843" s="71"/>
      <c r="I843" s="54"/>
      <c r="J843" s="80"/>
      <c r="K843" s="306"/>
      <c r="L843" s="186"/>
      <c r="M843" s="306"/>
      <c r="N843" s="306"/>
      <c r="O843" s="306"/>
      <c r="P843" s="306"/>
      <c r="Q843" s="371"/>
      <c r="R843" s="371"/>
      <c r="S843" s="371"/>
      <c r="T843" s="371"/>
      <c r="U843" s="371"/>
      <c r="V843" s="371"/>
      <c r="W843" s="71"/>
      <c r="X843" s="71"/>
      <c r="Y843" s="71"/>
      <c r="Z843" s="71"/>
      <c r="AA843" s="71"/>
      <c r="AB843" s="71"/>
      <c r="AC843" s="71"/>
      <c r="AD843" s="71"/>
      <c r="AE843" s="71"/>
      <c r="AF843" s="71"/>
      <c r="AG843" s="371"/>
      <c r="AH843" s="371"/>
      <c r="AI843" s="371"/>
      <c r="AJ843" s="371"/>
      <c r="AK843" s="371"/>
      <c r="AL843" s="371"/>
      <c r="AM843" s="371"/>
      <c r="AN843" s="371"/>
      <c r="AO843" s="371"/>
      <c r="AP843" s="371"/>
      <c r="AQ843" s="371"/>
      <c r="AR843" s="371"/>
    </row>
    <row r="844" ht="17.25" spans="1:44">
      <c r="A844" s="283"/>
      <c r="B844" s="283"/>
      <c r="C844" s="283"/>
      <c r="D844" s="71"/>
      <c r="E844" s="296"/>
      <c r="F844" s="71"/>
      <c r="G844" s="71"/>
      <c r="H844" s="71"/>
      <c r="I844" s="54"/>
      <c r="J844" s="80"/>
      <c r="K844" s="306"/>
      <c r="L844" s="186"/>
      <c r="M844" s="306"/>
      <c r="N844" s="306"/>
      <c r="O844" s="306"/>
      <c r="P844" s="306"/>
      <c r="Q844" s="371"/>
      <c r="R844" s="371"/>
      <c r="S844" s="371"/>
      <c r="T844" s="371"/>
      <c r="U844" s="371"/>
      <c r="V844" s="371"/>
      <c r="W844" s="71"/>
      <c r="X844" s="71"/>
      <c r="Y844" s="71"/>
      <c r="Z844" s="71"/>
      <c r="AA844" s="71"/>
      <c r="AB844" s="71"/>
      <c r="AC844" s="71"/>
      <c r="AD844" s="71"/>
      <c r="AE844" s="71"/>
      <c r="AF844" s="71"/>
      <c r="AG844" s="371"/>
      <c r="AH844" s="371"/>
      <c r="AI844" s="371"/>
      <c r="AJ844" s="371"/>
      <c r="AK844" s="371"/>
      <c r="AL844" s="371"/>
      <c r="AM844" s="371"/>
      <c r="AN844" s="371"/>
      <c r="AO844" s="371"/>
      <c r="AP844" s="371"/>
      <c r="AQ844" s="371"/>
      <c r="AR844" s="371"/>
    </row>
    <row r="845" ht="17.25" spans="1:44">
      <c r="A845" s="283"/>
      <c r="B845" s="283"/>
      <c r="C845" s="283"/>
      <c r="D845" s="71"/>
      <c r="E845" s="296"/>
      <c r="F845" s="71"/>
      <c r="G845" s="71"/>
      <c r="H845" s="71"/>
      <c r="I845" s="54"/>
      <c r="J845" s="80"/>
      <c r="K845" s="306"/>
      <c r="L845" s="186"/>
      <c r="M845" s="306"/>
      <c r="N845" s="306"/>
      <c r="O845" s="306"/>
      <c r="P845" s="306"/>
      <c r="Q845" s="371"/>
      <c r="R845" s="371"/>
      <c r="S845" s="371"/>
      <c r="T845" s="371"/>
      <c r="U845" s="371"/>
      <c r="V845" s="371"/>
      <c r="W845" s="71"/>
      <c r="X845" s="71"/>
      <c r="Y845" s="71"/>
      <c r="Z845" s="71"/>
      <c r="AA845" s="71"/>
      <c r="AB845" s="71"/>
      <c r="AC845" s="71"/>
      <c r="AD845" s="71"/>
      <c r="AE845" s="71"/>
      <c r="AF845" s="71"/>
      <c r="AG845" s="371"/>
      <c r="AH845" s="371"/>
      <c r="AI845" s="371"/>
      <c r="AJ845" s="371"/>
      <c r="AK845" s="371"/>
      <c r="AL845" s="371"/>
      <c r="AM845" s="371"/>
      <c r="AN845" s="371"/>
      <c r="AO845" s="371"/>
      <c r="AP845" s="371"/>
      <c r="AQ845" s="371"/>
      <c r="AR845" s="371"/>
    </row>
    <row r="846" ht="17.25" spans="1:44">
      <c r="A846" s="283"/>
      <c r="B846" s="283"/>
      <c r="C846" s="283"/>
      <c r="D846" s="71"/>
      <c r="E846" s="296"/>
      <c r="F846" s="71"/>
      <c r="G846" s="71"/>
      <c r="H846" s="71"/>
      <c r="I846" s="54"/>
      <c r="J846" s="80"/>
      <c r="K846" s="306"/>
      <c r="L846" s="186"/>
      <c r="M846" s="306"/>
      <c r="N846" s="306"/>
      <c r="O846" s="306"/>
      <c r="P846" s="306"/>
      <c r="Q846" s="371"/>
      <c r="R846" s="371"/>
      <c r="S846" s="371"/>
      <c r="T846" s="371"/>
      <c r="U846" s="371"/>
      <c r="V846" s="371"/>
      <c r="W846" s="71"/>
      <c r="X846" s="71"/>
      <c r="Y846" s="71"/>
      <c r="Z846" s="71"/>
      <c r="AA846" s="71"/>
      <c r="AB846" s="71"/>
      <c r="AC846" s="71"/>
      <c r="AD846" s="71"/>
      <c r="AE846" s="71"/>
      <c r="AF846" s="71"/>
      <c r="AG846" s="371"/>
      <c r="AH846" s="371"/>
      <c r="AI846" s="371"/>
      <c r="AJ846" s="371"/>
      <c r="AK846" s="371"/>
      <c r="AL846" s="371"/>
      <c r="AM846" s="371"/>
      <c r="AN846" s="371"/>
      <c r="AO846" s="371"/>
      <c r="AP846" s="371"/>
      <c r="AQ846" s="371"/>
      <c r="AR846" s="371"/>
    </row>
    <row r="847" ht="17.25" spans="1:44">
      <c r="A847" s="283"/>
      <c r="B847" s="283"/>
      <c r="C847" s="283"/>
      <c r="D847" s="71"/>
      <c r="E847" s="296"/>
      <c r="F847" s="71"/>
      <c r="G847" s="71"/>
      <c r="H847" s="71"/>
      <c r="I847" s="54"/>
      <c r="J847" s="80"/>
      <c r="K847" s="306"/>
      <c r="L847" s="186"/>
      <c r="M847" s="306"/>
      <c r="N847" s="306"/>
      <c r="O847" s="306"/>
      <c r="P847" s="306"/>
      <c r="Q847" s="371"/>
      <c r="R847" s="371"/>
      <c r="S847" s="371"/>
      <c r="T847" s="371"/>
      <c r="U847" s="371"/>
      <c r="V847" s="371"/>
      <c r="W847" s="71"/>
      <c r="X847" s="71"/>
      <c r="Y847" s="71"/>
      <c r="Z847" s="71"/>
      <c r="AA847" s="71"/>
      <c r="AB847" s="71"/>
      <c r="AC847" s="71"/>
      <c r="AD847" s="71"/>
      <c r="AE847" s="71"/>
      <c r="AF847" s="71"/>
      <c r="AG847" s="371"/>
      <c r="AH847" s="371"/>
      <c r="AI847" s="371"/>
      <c r="AJ847" s="371"/>
      <c r="AK847" s="371"/>
      <c r="AL847" s="371"/>
      <c r="AM847" s="371"/>
      <c r="AN847" s="371"/>
      <c r="AO847" s="371"/>
      <c r="AP847" s="371"/>
      <c r="AQ847" s="371"/>
      <c r="AR847" s="371"/>
    </row>
    <row r="848" ht="17.25" spans="1:44">
      <c r="A848" s="283"/>
      <c r="B848" s="283"/>
      <c r="C848" s="283"/>
      <c r="D848" s="71"/>
      <c r="E848" s="296"/>
      <c r="F848" s="71"/>
      <c r="G848" s="71"/>
      <c r="H848" s="71"/>
      <c r="I848" s="54"/>
      <c r="J848" s="80"/>
      <c r="K848" s="306"/>
      <c r="L848" s="186"/>
      <c r="M848" s="306"/>
      <c r="N848" s="306"/>
      <c r="O848" s="306"/>
      <c r="P848" s="306"/>
      <c r="Q848" s="371"/>
      <c r="R848" s="371"/>
      <c r="S848" s="371"/>
      <c r="T848" s="371"/>
      <c r="U848" s="371"/>
      <c r="V848" s="371"/>
      <c r="W848" s="71"/>
      <c r="X848" s="71"/>
      <c r="Y848" s="71"/>
      <c r="Z848" s="71"/>
      <c r="AA848" s="71"/>
      <c r="AB848" s="71"/>
      <c r="AC848" s="71"/>
      <c r="AD848" s="71"/>
      <c r="AE848" s="71"/>
      <c r="AF848" s="71"/>
      <c r="AG848" s="371"/>
      <c r="AH848" s="371"/>
      <c r="AI848" s="371"/>
      <c r="AJ848" s="371"/>
      <c r="AK848" s="371"/>
      <c r="AL848" s="371"/>
      <c r="AM848" s="371"/>
      <c r="AN848" s="371"/>
      <c r="AO848" s="371"/>
      <c r="AP848" s="371"/>
      <c r="AQ848" s="371"/>
      <c r="AR848" s="371"/>
    </row>
    <row r="849" ht="17.25" spans="1:44">
      <c r="A849" s="283"/>
      <c r="B849" s="283"/>
      <c r="C849" s="283"/>
      <c r="D849" s="71"/>
      <c r="E849" s="296"/>
      <c r="F849" s="71"/>
      <c r="G849" s="71"/>
      <c r="H849" s="71"/>
      <c r="I849" s="54"/>
      <c r="J849" s="80"/>
      <c r="K849" s="306"/>
      <c r="L849" s="186"/>
      <c r="M849" s="306"/>
      <c r="N849" s="306"/>
      <c r="O849" s="306"/>
      <c r="P849" s="306"/>
      <c r="Q849" s="371"/>
      <c r="R849" s="371"/>
      <c r="S849" s="371"/>
      <c r="T849" s="371"/>
      <c r="U849" s="371"/>
      <c r="V849" s="371"/>
      <c r="W849" s="71"/>
      <c r="X849" s="71"/>
      <c r="Y849" s="71"/>
      <c r="Z849" s="71"/>
      <c r="AA849" s="71"/>
      <c r="AB849" s="71"/>
      <c r="AC849" s="71"/>
      <c r="AD849" s="71"/>
      <c r="AE849" s="71"/>
      <c r="AF849" s="71"/>
      <c r="AG849" s="371"/>
      <c r="AH849" s="371"/>
      <c r="AI849" s="371"/>
      <c r="AJ849" s="371"/>
      <c r="AK849" s="371"/>
      <c r="AL849" s="371"/>
      <c r="AM849" s="371"/>
      <c r="AN849" s="371"/>
      <c r="AO849" s="371"/>
      <c r="AP849" s="371"/>
      <c r="AQ849" s="371"/>
      <c r="AR849" s="371"/>
    </row>
    <row r="850" ht="17.25" spans="1:44">
      <c r="A850" s="283"/>
      <c r="B850" s="283"/>
      <c r="C850" s="283"/>
      <c r="D850" s="71"/>
      <c r="E850" s="296"/>
      <c r="F850" s="71"/>
      <c r="G850" s="71"/>
      <c r="H850" s="71"/>
      <c r="I850" s="54"/>
      <c r="J850" s="80"/>
      <c r="K850" s="306"/>
      <c r="L850" s="186"/>
      <c r="M850" s="306"/>
      <c r="N850" s="306"/>
      <c r="O850" s="306"/>
      <c r="P850" s="306"/>
      <c r="Q850" s="371"/>
      <c r="R850" s="371"/>
      <c r="S850" s="371"/>
      <c r="T850" s="371"/>
      <c r="U850" s="371"/>
      <c r="V850" s="371"/>
      <c r="W850" s="71"/>
      <c r="X850" s="71"/>
      <c r="Y850" s="71"/>
      <c r="Z850" s="71"/>
      <c r="AA850" s="71"/>
      <c r="AB850" s="71"/>
      <c r="AC850" s="71"/>
      <c r="AD850" s="71"/>
      <c r="AE850" s="71"/>
      <c r="AF850" s="71"/>
      <c r="AG850" s="371"/>
      <c r="AH850" s="371"/>
      <c r="AI850" s="371"/>
      <c r="AJ850" s="371"/>
      <c r="AK850" s="371"/>
      <c r="AL850" s="371"/>
      <c r="AM850" s="371"/>
      <c r="AN850" s="371"/>
      <c r="AO850" s="371"/>
      <c r="AP850" s="371"/>
      <c r="AQ850" s="371"/>
      <c r="AR850" s="371"/>
    </row>
    <row r="851" ht="17.25" spans="1:44">
      <c r="A851" s="283"/>
      <c r="B851" s="283"/>
      <c r="C851" s="283"/>
      <c r="D851" s="71"/>
      <c r="E851" s="296"/>
      <c r="F851" s="71"/>
      <c r="G851" s="71"/>
      <c r="H851" s="71"/>
      <c r="I851" s="54"/>
      <c r="J851" s="80"/>
      <c r="K851" s="306"/>
      <c r="L851" s="186"/>
      <c r="M851" s="306"/>
      <c r="N851" s="306"/>
      <c r="O851" s="306"/>
      <c r="P851" s="306"/>
      <c r="Q851" s="371"/>
      <c r="R851" s="371"/>
      <c r="S851" s="371"/>
      <c r="T851" s="371"/>
      <c r="U851" s="371"/>
      <c r="V851" s="371"/>
      <c r="W851" s="71"/>
      <c r="X851" s="71"/>
      <c r="Y851" s="71"/>
      <c r="Z851" s="71"/>
      <c r="AA851" s="71"/>
      <c r="AB851" s="71"/>
      <c r="AC851" s="71"/>
      <c r="AD851" s="71"/>
      <c r="AE851" s="71"/>
      <c r="AF851" s="71"/>
      <c r="AG851" s="371"/>
      <c r="AH851" s="371"/>
      <c r="AI851" s="371"/>
      <c r="AJ851" s="371"/>
      <c r="AK851" s="371"/>
      <c r="AL851" s="371"/>
      <c r="AM851" s="371"/>
      <c r="AN851" s="371"/>
      <c r="AO851" s="371"/>
      <c r="AP851" s="371"/>
      <c r="AQ851" s="371"/>
      <c r="AR851" s="371"/>
    </row>
    <row r="852" ht="17.25" spans="1:44">
      <c r="A852" s="283"/>
      <c r="B852" s="283"/>
      <c r="C852" s="283"/>
      <c r="D852" s="71"/>
      <c r="E852" s="296"/>
      <c r="F852" s="71"/>
      <c r="G852" s="71"/>
      <c r="H852" s="71"/>
      <c r="I852" s="54"/>
      <c r="J852" s="80"/>
      <c r="K852" s="306"/>
      <c r="L852" s="186"/>
      <c r="M852" s="306"/>
      <c r="N852" s="306"/>
      <c r="O852" s="306"/>
      <c r="P852" s="306"/>
      <c r="Q852" s="371"/>
      <c r="R852" s="371"/>
      <c r="S852" s="371"/>
      <c r="T852" s="371"/>
      <c r="U852" s="371"/>
      <c r="V852" s="371"/>
      <c r="W852" s="71"/>
      <c r="X852" s="71"/>
      <c r="Y852" s="71"/>
      <c r="Z852" s="71"/>
      <c r="AA852" s="71"/>
      <c r="AB852" s="71"/>
      <c r="AC852" s="71"/>
      <c r="AD852" s="71"/>
      <c r="AE852" s="71"/>
      <c r="AF852" s="71"/>
      <c r="AG852" s="371"/>
      <c r="AH852" s="371"/>
      <c r="AI852" s="371"/>
      <c r="AJ852" s="371"/>
      <c r="AK852" s="371"/>
      <c r="AL852" s="371"/>
      <c r="AM852" s="371"/>
      <c r="AN852" s="371"/>
      <c r="AO852" s="371"/>
      <c r="AP852" s="371"/>
      <c r="AQ852" s="371"/>
      <c r="AR852" s="371"/>
    </row>
    <row r="853" ht="17.25" spans="1:44">
      <c r="A853" s="283"/>
      <c r="B853" s="283"/>
      <c r="C853" s="283"/>
      <c r="D853" s="71"/>
      <c r="E853" s="296"/>
      <c r="F853" s="71"/>
      <c r="G853" s="71"/>
      <c r="H853" s="71"/>
      <c r="I853" s="54"/>
      <c r="J853" s="80"/>
      <c r="K853" s="306"/>
      <c r="L853" s="186"/>
      <c r="M853" s="306"/>
      <c r="N853" s="306"/>
      <c r="O853" s="306"/>
      <c r="P853" s="306"/>
      <c r="Q853" s="371"/>
      <c r="R853" s="371"/>
      <c r="S853" s="371"/>
      <c r="T853" s="371"/>
      <c r="U853" s="371"/>
      <c r="V853" s="371"/>
      <c r="W853" s="71"/>
      <c r="X853" s="71"/>
      <c r="Y853" s="71"/>
      <c r="Z853" s="71"/>
      <c r="AA853" s="71"/>
      <c r="AB853" s="71"/>
      <c r="AC853" s="71"/>
      <c r="AD853" s="71"/>
      <c r="AE853" s="71"/>
      <c r="AF853" s="71"/>
      <c r="AG853" s="371"/>
      <c r="AH853" s="371"/>
      <c r="AI853" s="371"/>
      <c r="AJ853" s="371"/>
      <c r="AK853" s="371"/>
      <c r="AL853" s="371"/>
      <c r="AM853" s="371"/>
      <c r="AN853" s="371"/>
      <c r="AO853" s="371"/>
      <c r="AP853" s="371"/>
      <c r="AQ853" s="371"/>
      <c r="AR853" s="371"/>
    </row>
    <row r="854" ht="17.25" spans="1:44">
      <c r="A854" s="283"/>
      <c r="B854" s="283"/>
      <c r="C854" s="283"/>
      <c r="D854" s="71"/>
      <c r="E854" s="296"/>
      <c r="F854" s="71"/>
      <c r="G854" s="71"/>
      <c r="H854" s="71"/>
      <c r="I854" s="54"/>
      <c r="J854" s="80"/>
      <c r="K854" s="306"/>
      <c r="L854" s="186"/>
      <c r="M854" s="306"/>
      <c r="N854" s="306"/>
      <c r="O854" s="306"/>
      <c r="P854" s="306"/>
      <c r="Q854" s="371"/>
      <c r="R854" s="371"/>
      <c r="S854" s="371"/>
      <c r="T854" s="371"/>
      <c r="U854" s="371"/>
      <c r="V854" s="371"/>
      <c r="W854" s="71"/>
      <c r="X854" s="71"/>
      <c r="Y854" s="71"/>
      <c r="Z854" s="71"/>
      <c r="AA854" s="71"/>
      <c r="AB854" s="71"/>
      <c r="AC854" s="71"/>
      <c r="AD854" s="71"/>
      <c r="AE854" s="71"/>
      <c r="AF854" s="71"/>
      <c r="AG854" s="371"/>
      <c r="AH854" s="371"/>
      <c r="AI854" s="371"/>
      <c r="AJ854" s="371"/>
      <c r="AK854" s="371"/>
      <c r="AL854" s="371"/>
      <c r="AM854" s="371"/>
      <c r="AN854" s="371"/>
      <c r="AO854" s="371"/>
      <c r="AP854" s="371"/>
      <c r="AQ854" s="371"/>
      <c r="AR854" s="371"/>
    </row>
    <row r="855" ht="17.25" spans="1:44">
      <c r="A855" s="283"/>
      <c r="B855" s="283"/>
      <c r="C855" s="283"/>
      <c r="D855" s="71"/>
      <c r="E855" s="296"/>
      <c r="F855" s="71"/>
      <c r="G855" s="71"/>
      <c r="H855" s="71"/>
      <c r="I855" s="54"/>
      <c r="J855" s="80"/>
      <c r="K855" s="306"/>
      <c r="L855" s="186"/>
      <c r="M855" s="306"/>
      <c r="N855" s="306"/>
      <c r="O855" s="306"/>
      <c r="P855" s="306"/>
      <c r="Q855" s="371"/>
      <c r="R855" s="371"/>
      <c r="S855" s="371"/>
      <c r="T855" s="371"/>
      <c r="U855" s="371"/>
      <c r="V855" s="371"/>
      <c r="W855" s="71"/>
      <c r="X855" s="71"/>
      <c r="Y855" s="71"/>
      <c r="Z855" s="71"/>
      <c r="AA855" s="71"/>
      <c r="AB855" s="71"/>
      <c r="AC855" s="71"/>
      <c r="AD855" s="71"/>
      <c r="AE855" s="71"/>
      <c r="AF855" s="71"/>
      <c r="AG855" s="371"/>
      <c r="AH855" s="371"/>
      <c r="AI855" s="371"/>
      <c r="AJ855" s="371"/>
      <c r="AK855" s="371"/>
      <c r="AL855" s="371"/>
      <c r="AM855" s="371"/>
      <c r="AN855" s="371"/>
      <c r="AO855" s="371"/>
      <c r="AP855" s="371"/>
      <c r="AQ855" s="371"/>
      <c r="AR855" s="371"/>
    </row>
    <row r="856" ht="17.25" spans="1:44">
      <c r="A856" s="283"/>
      <c r="B856" s="283"/>
      <c r="C856" s="283"/>
      <c r="D856" s="71"/>
      <c r="E856" s="296"/>
      <c r="F856" s="71"/>
      <c r="G856" s="71"/>
      <c r="H856" s="71"/>
      <c r="I856" s="54"/>
      <c r="J856" s="80"/>
      <c r="K856" s="306"/>
      <c r="L856" s="186"/>
      <c r="M856" s="306"/>
      <c r="N856" s="306"/>
      <c r="O856" s="306"/>
      <c r="P856" s="306"/>
      <c r="Q856" s="371"/>
      <c r="R856" s="371"/>
      <c r="S856" s="371"/>
      <c r="T856" s="371"/>
      <c r="U856" s="371"/>
      <c r="V856" s="371"/>
      <c r="W856" s="71"/>
      <c r="X856" s="71"/>
      <c r="Y856" s="71"/>
      <c r="Z856" s="71"/>
      <c r="AA856" s="71"/>
      <c r="AB856" s="71"/>
      <c r="AC856" s="71"/>
      <c r="AD856" s="71"/>
      <c r="AE856" s="71"/>
      <c r="AF856" s="71"/>
      <c r="AG856" s="371"/>
      <c r="AH856" s="371"/>
      <c r="AI856" s="371"/>
      <c r="AJ856" s="371"/>
      <c r="AK856" s="371"/>
      <c r="AL856" s="371"/>
      <c r="AM856" s="371"/>
      <c r="AN856" s="371"/>
      <c r="AO856" s="371"/>
      <c r="AP856" s="371"/>
      <c r="AQ856" s="371"/>
      <c r="AR856" s="371"/>
    </row>
    <row r="857" ht="17.25" spans="1:44">
      <c r="A857" s="283"/>
      <c r="B857" s="283"/>
      <c r="C857" s="283"/>
      <c r="D857" s="71"/>
      <c r="E857" s="296"/>
      <c r="F857" s="71"/>
      <c r="G857" s="71"/>
      <c r="H857" s="71"/>
      <c r="I857" s="54"/>
      <c r="J857" s="80"/>
      <c r="K857" s="306"/>
      <c r="L857" s="186"/>
      <c r="M857" s="306"/>
      <c r="N857" s="306"/>
      <c r="O857" s="306"/>
      <c r="P857" s="306"/>
      <c r="Q857" s="371"/>
      <c r="R857" s="371"/>
      <c r="S857" s="371"/>
      <c r="T857" s="371"/>
      <c r="U857" s="371"/>
      <c r="V857" s="371"/>
      <c r="W857" s="71"/>
      <c r="X857" s="71"/>
      <c r="Y857" s="71"/>
      <c r="Z857" s="71"/>
      <c r="AA857" s="71"/>
      <c r="AB857" s="71"/>
      <c r="AC857" s="71"/>
      <c r="AD857" s="71"/>
      <c r="AE857" s="71"/>
      <c r="AF857" s="71"/>
      <c r="AG857" s="371"/>
      <c r="AH857" s="371"/>
      <c r="AI857" s="371"/>
      <c r="AJ857" s="371"/>
      <c r="AK857" s="371"/>
      <c r="AL857" s="371"/>
      <c r="AM857" s="371"/>
      <c r="AN857" s="371"/>
      <c r="AO857" s="371"/>
      <c r="AP857" s="371"/>
      <c r="AQ857" s="371"/>
      <c r="AR857" s="371"/>
    </row>
    <row r="858" ht="17.25" spans="1:44">
      <c r="A858" s="283"/>
      <c r="B858" s="283"/>
      <c r="C858" s="283"/>
      <c r="D858" s="71"/>
      <c r="E858" s="296"/>
      <c r="F858" s="71"/>
      <c r="G858" s="71"/>
      <c r="H858" s="71"/>
      <c r="I858" s="54"/>
      <c r="J858" s="80"/>
      <c r="K858" s="306"/>
      <c r="L858" s="186"/>
      <c r="M858" s="306"/>
      <c r="N858" s="306"/>
      <c r="O858" s="306"/>
      <c r="P858" s="306"/>
      <c r="Q858" s="371"/>
      <c r="R858" s="371"/>
      <c r="S858" s="371"/>
      <c r="T858" s="371"/>
      <c r="U858" s="371"/>
      <c r="V858" s="371"/>
      <c r="W858" s="71"/>
      <c r="X858" s="71"/>
      <c r="Y858" s="71"/>
      <c r="Z858" s="71"/>
      <c r="AA858" s="71"/>
      <c r="AB858" s="71"/>
      <c r="AC858" s="71"/>
      <c r="AD858" s="71"/>
      <c r="AE858" s="71"/>
      <c r="AF858" s="71"/>
      <c r="AG858" s="371"/>
      <c r="AH858" s="371"/>
      <c r="AI858" s="371"/>
      <c r="AJ858" s="371"/>
      <c r="AK858" s="371"/>
      <c r="AL858" s="371"/>
      <c r="AM858" s="371"/>
      <c r="AN858" s="371"/>
      <c r="AO858" s="371"/>
      <c r="AP858" s="371"/>
      <c r="AQ858" s="371"/>
      <c r="AR858" s="371"/>
    </row>
    <row r="859" ht="17.25" spans="1:44">
      <c r="A859" s="283"/>
      <c r="B859" s="283"/>
      <c r="C859" s="283"/>
      <c r="D859" s="71"/>
      <c r="E859" s="296"/>
      <c r="F859" s="71"/>
      <c r="G859" s="71"/>
      <c r="H859" s="71"/>
      <c r="I859" s="54"/>
      <c r="J859" s="80"/>
      <c r="K859" s="306"/>
      <c r="L859" s="186"/>
      <c r="M859" s="306"/>
      <c r="N859" s="306"/>
      <c r="O859" s="306"/>
      <c r="P859" s="306"/>
      <c r="Q859" s="371"/>
      <c r="R859" s="371"/>
      <c r="S859" s="371"/>
      <c r="T859" s="371"/>
      <c r="U859" s="371"/>
      <c r="V859" s="371"/>
      <c r="W859" s="71"/>
      <c r="X859" s="71"/>
      <c r="Y859" s="71"/>
      <c r="Z859" s="71"/>
      <c r="AA859" s="71"/>
      <c r="AB859" s="71"/>
      <c r="AC859" s="71"/>
      <c r="AD859" s="71"/>
      <c r="AE859" s="71"/>
      <c r="AF859" s="71"/>
      <c r="AG859" s="371"/>
      <c r="AH859" s="371"/>
      <c r="AI859" s="371"/>
      <c r="AJ859" s="371"/>
      <c r="AK859" s="371"/>
      <c r="AL859" s="371"/>
      <c r="AM859" s="371"/>
      <c r="AN859" s="371"/>
      <c r="AO859" s="371"/>
      <c r="AP859" s="371"/>
      <c r="AQ859" s="371"/>
      <c r="AR859" s="371"/>
    </row>
    <row r="860" ht="17.25" spans="1:44">
      <c r="A860" s="283"/>
      <c r="B860" s="283"/>
      <c r="C860" s="283"/>
      <c r="D860" s="71"/>
      <c r="E860" s="296"/>
      <c r="F860" s="71"/>
      <c r="G860" s="71"/>
      <c r="H860" s="71"/>
      <c r="I860" s="54"/>
      <c r="J860" s="80"/>
      <c r="K860" s="306"/>
      <c r="L860" s="186"/>
      <c r="M860" s="306"/>
      <c r="N860" s="306"/>
      <c r="O860" s="306"/>
      <c r="P860" s="306"/>
      <c r="Q860" s="371"/>
      <c r="R860" s="371"/>
      <c r="S860" s="371"/>
      <c r="T860" s="371"/>
      <c r="U860" s="371"/>
      <c r="V860" s="371"/>
      <c r="W860" s="71"/>
      <c r="X860" s="71"/>
      <c r="Y860" s="71"/>
      <c r="Z860" s="71"/>
      <c r="AA860" s="71"/>
      <c r="AB860" s="71"/>
      <c r="AC860" s="71"/>
      <c r="AD860" s="71"/>
      <c r="AE860" s="71"/>
      <c r="AF860" s="71"/>
      <c r="AG860" s="371"/>
      <c r="AH860" s="371"/>
      <c r="AI860" s="371"/>
      <c r="AJ860" s="371"/>
      <c r="AK860" s="371"/>
      <c r="AL860" s="371"/>
      <c r="AM860" s="371"/>
      <c r="AN860" s="371"/>
      <c r="AO860" s="371"/>
      <c r="AP860" s="371"/>
      <c r="AQ860" s="371"/>
      <c r="AR860" s="371"/>
    </row>
    <row r="861" ht="17.25" spans="1:44">
      <c r="A861" s="283"/>
      <c r="B861" s="283"/>
      <c r="C861" s="283"/>
      <c r="D861" s="71"/>
      <c r="E861" s="296"/>
      <c r="F861" s="71"/>
      <c r="G861" s="71"/>
      <c r="H861" s="71"/>
      <c r="I861" s="54"/>
      <c r="J861" s="80"/>
      <c r="K861" s="306"/>
      <c r="L861" s="186"/>
      <c r="M861" s="306"/>
      <c r="N861" s="306"/>
      <c r="O861" s="306"/>
      <c r="P861" s="306"/>
      <c r="Q861" s="371"/>
      <c r="R861" s="371"/>
      <c r="S861" s="371"/>
      <c r="T861" s="371"/>
      <c r="U861" s="371"/>
      <c r="V861" s="371"/>
      <c r="W861" s="71"/>
      <c r="X861" s="71"/>
      <c r="Y861" s="71"/>
      <c r="Z861" s="71"/>
      <c r="AA861" s="71"/>
      <c r="AB861" s="71"/>
      <c r="AC861" s="71"/>
      <c r="AD861" s="71"/>
      <c r="AE861" s="71"/>
      <c r="AF861" s="71"/>
      <c r="AG861" s="371"/>
      <c r="AH861" s="371"/>
      <c r="AI861" s="371"/>
      <c r="AJ861" s="371"/>
      <c r="AK861" s="371"/>
      <c r="AL861" s="371"/>
      <c r="AM861" s="371"/>
      <c r="AN861" s="371"/>
      <c r="AO861" s="371"/>
      <c r="AP861" s="371"/>
      <c r="AQ861" s="371"/>
      <c r="AR861" s="371"/>
    </row>
    <row r="862" ht="17.25" spans="1:44">
      <c r="A862" s="283"/>
      <c r="B862" s="283"/>
      <c r="C862" s="283"/>
      <c r="D862" s="71"/>
      <c r="E862" s="296"/>
      <c r="F862" s="71"/>
      <c r="G862" s="71"/>
      <c r="H862" s="71"/>
      <c r="I862" s="54"/>
      <c r="J862" s="80"/>
      <c r="K862" s="306"/>
      <c r="L862" s="186"/>
      <c r="M862" s="306"/>
      <c r="N862" s="306"/>
      <c r="O862" s="306"/>
      <c r="P862" s="306"/>
      <c r="Q862" s="371"/>
      <c r="R862" s="371"/>
      <c r="S862" s="371"/>
      <c r="T862" s="371"/>
      <c r="U862" s="371"/>
      <c r="V862" s="371"/>
      <c r="W862" s="71"/>
      <c r="X862" s="71"/>
      <c r="Y862" s="71"/>
      <c r="Z862" s="71"/>
      <c r="AA862" s="71"/>
      <c r="AB862" s="71"/>
      <c r="AC862" s="71"/>
      <c r="AD862" s="71"/>
      <c r="AE862" s="71"/>
      <c r="AF862" s="71"/>
      <c r="AG862" s="371"/>
      <c r="AH862" s="371"/>
      <c r="AI862" s="371"/>
      <c r="AJ862" s="371"/>
      <c r="AK862" s="371"/>
      <c r="AL862" s="371"/>
      <c r="AM862" s="371"/>
      <c r="AN862" s="371"/>
      <c r="AO862" s="371"/>
      <c r="AP862" s="371"/>
      <c r="AQ862" s="371"/>
      <c r="AR862" s="371"/>
    </row>
    <row r="863" ht="17.25" spans="1:44">
      <c r="A863" s="283"/>
      <c r="B863" s="283"/>
      <c r="C863" s="283"/>
      <c r="D863" s="71"/>
      <c r="E863" s="296"/>
      <c r="F863" s="71"/>
      <c r="G863" s="71"/>
      <c r="H863" s="71"/>
      <c r="I863" s="54"/>
      <c r="J863" s="80"/>
      <c r="K863" s="306"/>
      <c r="L863" s="186"/>
      <c r="M863" s="306"/>
      <c r="N863" s="306"/>
      <c r="O863" s="306"/>
      <c r="P863" s="306"/>
      <c r="Q863" s="371"/>
      <c r="R863" s="371"/>
      <c r="S863" s="371"/>
      <c r="T863" s="371"/>
      <c r="U863" s="371"/>
      <c r="V863" s="371"/>
      <c r="W863" s="71"/>
      <c r="X863" s="71"/>
      <c r="Y863" s="71"/>
      <c r="Z863" s="71"/>
      <c r="AA863" s="71"/>
      <c r="AB863" s="71"/>
      <c r="AC863" s="71"/>
      <c r="AD863" s="71"/>
      <c r="AE863" s="71"/>
      <c r="AF863" s="71"/>
      <c r="AG863" s="371"/>
      <c r="AH863" s="371"/>
      <c r="AI863" s="371"/>
      <c r="AJ863" s="371"/>
      <c r="AK863" s="371"/>
      <c r="AL863" s="371"/>
      <c r="AM863" s="371"/>
      <c r="AN863" s="371"/>
      <c r="AO863" s="371"/>
      <c r="AP863" s="371"/>
      <c r="AQ863" s="371"/>
      <c r="AR863" s="371"/>
    </row>
    <row r="864" ht="17.25" spans="1:44">
      <c r="A864" s="283"/>
      <c r="B864" s="283"/>
      <c r="C864" s="283"/>
      <c r="D864" s="71"/>
      <c r="E864" s="296"/>
      <c r="F864" s="71"/>
      <c r="G864" s="71"/>
      <c r="H864" s="71"/>
      <c r="I864" s="54"/>
      <c r="J864" s="80"/>
      <c r="K864" s="306"/>
      <c r="L864" s="186"/>
      <c r="M864" s="306"/>
      <c r="N864" s="306"/>
      <c r="O864" s="306"/>
      <c r="P864" s="306"/>
      <c r="Q864" s="371"/>
      <c r="R864" s="371"/>
      <c r="S864" s="371"/>
      <c r="T864" s="371"/>
      <c r="U864" s="371"/>
      <c r="V864" s="371"/>
      <c r="W864" s="71"/>
      <c r="X864" s="71"/>
      <c r="Y864" s="71"/>
      <c r="Z864" s="71"/>
      <c r="AA864" s="71"/>
      <c r="AB864" s="71"/>
      <c r="AC864" s="71"/>
      <c r="AD864" s="71"/>
      <c r="AE864" s="71"/>
      <c r="AF864" s="71"/>
      <c r="AG864" s="371"/>
      <c r="AH864" s="371"/>
      <c r="AI864" s="371"/>
      <c r="AJ864" s="371"/>
      <c r="AK864" s="371"/>
      <c r="AL864" s="371"/>
      <c r="AM864" s="371"/>
      <c r="AN864" s="371"/>
      <c r="AO864" s="371"/>
      <c r="AP864" s="371"/>
      <c r="AQ864" s="371"/>
      <c r="AR864" s="371"/>
    </row>
    <row r="865" ht="17.25" spans="1:44">
      <c r="A865" s="283"/>
      <c r="B865" s="283"/>
      <c r="C865" s="283"/>
      <c r="D865" s="71"/>
      <c r="E865" s="296"/>
      <c r="F865" s="71"/>
      <c r="G865" s="71"/>
      <c r="H865" s="71"/>
      <c r="I865" s="54"/>
      <c r="J865" s="80"/>
      <c r="K865" s="306"/>
      <c r="L865" s="186"/>
      <c r="M865" s="306"/>
      <c r="N865" s="306"/>
      <c r="O865" s="306"/>
      <c r="P865" s="306"/>
      <c r="Q865" s="371"/>
      <c r="R865" s="371"/>
      <c r="S865" s="371"/>
      <c r="T865" s="371"/>
      <c r="U865" s="371"/>
      <c r="V865" s="371"/>
      <c r="W865" s="71"/>
      <c r="X865" s="71"/>
      <c r="Y865" s="71"/>
      <c r="Z865" s="71"/>
      <c r="AA865" s="71"/>
      <c r="AB865" s="71"/>
      <c r="AC865" s="71"/>
      <c r="AD865" s="71"/>
      <c r="AE865" s="71"/>
      <c r="AF865" s="71"/>
      <c r="AG865" s="371"/>
      <c r="AH865" s="371"/>
      <c r="AI865" s="371"/>
      <c r="AJ865" s="371"/>
      <c r="AK865" s="371"/>
      <c r="AL865" s="371"/>
      <c r="AM865" s="371"/>
      <c r="AN865" s="371"/>
      <c r="AO865" s="371"/>
      <c r="AP865" s="371"/>
      <c r="AQ865" s="371"/>
      <c r="AR865" s="371"/>
    </row>
    <row r="866" ht="17.25" spans="1:44">
      <c r="A866" s="283"/>
      <c r="B866" s="283"/>
      <c r="C866" s="283"/>
      <c r="D866" s="71"/>
      <c r="E866" s="296"/>
      <c r="F866" s="71"/>
      <c r="G866" s="71"/>
      <c r="H866" s="71"/>
      <c r="I866" s="54"/>
      <c r="J866" s="80"/>
      <c r="K866" s="306"/>
      <c r="L866" s="186"/>
      <c r="M866" s="306"/>
      <c r="N866" s="306"/>
      <c r="O866" s="306"/>
      <c r="P866" s="306"/>
      <c r="Q866" s="371"/>
      <c r="R866" s="371"/>
      <c r="S866" s="371"/>
      <c r="T866" s="371"/>
      <c r="U866" s="371"/>
      <c r="V866" s="371"/>
      <c r="W866" s="71"/>
      <c r="X866" s="71"/>
      <c r="Y866" s="71"/>
      <c r="Z866" s="71"/>
      <c r="AA866" s="71"/>
      <c r="AB866" s="71"/>
      <c r="AC866" s="71"/>
      <c r="AD866" s="71"/>
      <c r="AE866" s="71"/>
      <c r="AF866" s="71"/>
      <c r="AG866" s="371"/>
      <c r="AH866" s="371"/>
      <c r="AI866" s="371"/>
      <c r="AJ866" s="371"/>
      <c r="AK866" s="371"/>
      <c r="AL866" s="371"/>
      <c r="AM866" s="371"/>
      <c r="AN866" s="371"/>
      <c r="AO866" s="371"/>
      <c r="AP866" s="371"/>
      <c r="AQ866" s="371"/>
      <c r="AR866" s="371"/>
    </row>
    <row r="867" ht="17.25" spans="1:44">
      <c r="A867" s="283"/>
      <c r="B867" s="283"/>
      <c r="C867" s="283"/>
      <c r="D867" s="71"/>
      <c r="E867" s="296"/>
      <c r="F867" s="71"/>
      <c r="G867" s="71"/>
      <c r="H867" s="71"/>
      <c r="I867" s="54"/>
      <c r="J867" s="80"/>
      <c r="K867" s="306"/>
      <c r="L867" s="186"/>
      <c r="M867" s="306"/>
      <c r="N867" s="306"/>
      <c r="O867" s="306"/>
      <c r="P867" s="306"/>
      <c r="Q867" s="371"/>
      <c r="R867" s="371"/>
      <c r="S867" s="371"/>
      <c r="T867" s="371"/>
      <c r="U867" s="371"/>
      <c r="V867" s="371"/>
      <c r="W867" s="71"/>
      <c r="X867" s="71"/>
      <c r="Y867" s="71"/>
      <c r="Z867" s="71"/>
      <c r="AA867" s="71"/>
      <c r="AB867" s="71"/>
      <c r="AC867" s="71"/>
      <c r="AD867" s="71"/>
      <c r="AE867" s="71"/>
      <c r="AF867" s="71"/>
      <c r="AG867" s="371"/>
      <c r="AH867" s="371"/>
      <c r="AI867" s="371"/>
      <c r="AJ867" s="371"/>
      <c r="AK867" s="371"/>
      <c r="AL867" s="371"/>
      <c r="AM867" s="371"/>
      <c r="AN867" s="371"/>
      <c r="AO867" s="371"/>
      <c r="AP867" s="371"/>
      <c r="AQ867" s="371"/>
      <c r="AR867" s="371"/>
    </row>
    <row r="868" ht="17.25" spans="1:44">
      <c r="A868" s="283"/>
      <c r="B868" s="283"/>
      <c r="C868" s="283"/>
      <c r="D868" s="71"/>
      <c r="E868" s="296"/>
      <c r="F868" s="71"/>
      <c r="G868" s="71"/>
      <c r="H868" s="71"/>
      <c r="I868" s="54"/>
      <c r="J868" s="80"/>
      <c r="K868" s="306"/>
      <c r="L868" s="186"/>
      <c r="M868" s="306"/>
      <c r="N868" s="306"/>
      <c r="O868" s="306"/>
      <c r="P868" s="306"/>
      <c r="Q868" s="371"/>
      <c r="R868" s="371"/>
      <c r="S868" s="371"/>
      <c r="T868" s="371"/>
      <c r="U868" s="371"/>
      <c r="V868" s="371"/>
      <c r="W868" s="71"/>
      <c r="X868" s="71"/>
      <c r="Y868" s="71"/>
      <c r="Z868" s="71"/>
      <c r="AA868" s="71"/>
      <c r="AB868" s="71"/>
      <c r="AC868" s="71"/>
      <c r="AD868" s="71"/>
      <c r="AE868" s="71"/>
      <c r="AF868" s="71"/>
      <c r="AG868" s="371"/>
      <c r="AH868" s="371"/>
      <c r="AI868" s="371"/>
      <c r="AJ868" s="371"/>
      <c r="AK868" s="371"/>
      <c r="AL868" s="371"/>
      <c r="AM868" s="371"/>
      <c r="AN868" s="371"/>
      <c r="AO868" s="371"/>
      <c r="AP868" s="371"/>
      <c r="AQ868" s="371"/>
      <c r="AR868" s="371"/>
    </row>
    <row r="869" ht="17.25" spans="1:44">
      <c r="A869" s="283"/>
      <c r="B869" s="283"/>
      <c r="C869" s="283"/>
      <c r="D869" s="71"/>
      <c r="E869" s="296"/>
      <c r="F869" s="71"/>
      <c r="G869" s="71"/>
      <c r="H869" s="71"/>
      <c r="I869" s="54"/>
      <c r="J869" s="80"/>
      <c r="K869" s="306"/>
      <c r="L869" s="186"/>
      <c r="M869" s="306"/>
      <c r="N869" s="306"/>
      <c r="O869" s="306"/>
      <c r="P869" s="306"/>
      <c r="Q869" s="371"/>
      <c r="R869" s="371"/>
      <c r="S869" s="371"/>
      <c r="T869" s="371"/>
      <c r="U869" s="371"/>
      <c r="V869" s="371"/>
      <c r="W869" s="71"/>
      <c r="X869" s="71"/>
      <c r="Y869" s="71"/>
      <c r="Z869" s="71"/>
      <c r="AA869" s="71"/>
      <c r="AB869" s="71"/>
      <c r="AC869" s="71"/>
      <c r="AD869" s="71"/>
      <c r="AE869" s="71"/>
      <c r="AF869" s="71"/>
      <c r="AG869" s="371"/>
      <c r="AH869" s="371"/>
      <c r="AI869" s="371"/>
      <c r="AJ869" s="371"/>
      <c r="AK869" s="371"/>
      <c r="AL869" s="371"/>
      <c r="AM869" s="371"/>
      <c r="AN869" s="371"/>
      <c r="AO869" s="371"/>
      <c r="AP869" s="371"/>
      <c r="AQ869" s="371"/>
      <c r="AR869" s="371"/>
    </row>
    <row r="870" ht="17.25" spans="1:44">
      <c r="A870" s="283"/>
      <c r="B870" s="283"/>
      <c r="C870" s="283"/>
      <c r="D870" s="71"/>
      <c r="E870" s="296"/>
      <c r="F870" s="71"/>
      <c r="G870" s="71"/>
      <c r="H870" s="71"/>
      <c r="I870" s="54"/>
      <c r="J870" s="80"/>
      <c r="K870" s="306"/>
      <c r="L870" s="186"/>
      <c r="M870" s="306"/>
      <c r="N870" s="306"/>
      <c r="O870" s="306"/>
      <c r="P870" s="306"/>
      <c r="Q870" s="371"/>
      <c r="R870" s="371"/>
      <c r="S870" s="371"/>
      <c r="T870" s="371"/>
      <c r="U870" s="371"/>
      <c r="V870" s="371"/>
      <c r="W870" s="71"/>
      <c r="X870" s="71"/>
      <c r="Y870" s="71"/>
      <c r="Z870" s="71"/>
      <c r="AA870" s="71"/>
      <c r="AB870" s="71"/>
      <c r="AC870" s="71"/>
      <c r="AD870" s="71"/>
      <c r="AE870" s="71"/>
      <c r="AF870" s="71"/>
      <c r="AG870" s="371"/>
      <c r="AH870" s="371"/>
      <c r="AI870" s="371"/>
      <c r="AJ870" s="371"/>
      <c r="AK870" s="371"/>
      <c r="AL870" s="371"/>
      <c r="AM870" s="371"/>
      <c r="AN870" s="371"/>
      <c r="AO870" s="371"/>
      <c r="AP870" s="371"/>
      <c r="AQ870" s="371"/>
      <c r="AR870" s="371"/>
    </row>
    <row r="871" ht="17.25" spans="1:44">
      <c r="A871" s="283"/>
      <c r="B871" s="283"/>
      <c r="C871" s="283"/>
      <c r="D871" s="71"/>
      <c r="E871" s="296"/>
      <c r="F871" s="71"/>
      <c r="G871" s="71"/>
      <c r="H871" s="71"/>
      <c r="I871" s="54"/>
      <c r="J871" s="80"/>
      <c r="K871" s="306"/>
      <c r="L871" s="186"/>
      <c r="M871" s="306"/>
      <c r="N871" s="306"/>
      <c r="O871" s="306"/>
      <c r="P871" s="306"/>
      <c r="Q871" s="371"/>
      <c r="R871" s="371"/>
      <c r="S871" s="371"/>
      <c r="T871" s="371"/>
      <c r="U871" s="371"/>
      <c r="V871" s="371"/>
      <c r="W871" s="71"/>
      <c r="X871" s="71"/>
      <c r="Y871" s="71"/>
      <c r="Z871" s="71"/>
      <c r="AA871" s="71"/>
      <c r="AB871" s="71"/>
      <c r="AC871" s="71"/>
      <c r="AD871" s="71"/>
      <c r="AE871" s="71"/>
      <c r="AF871" s="71"/>
      <c r="AG871" s="371"/>
      <c r="AH871" s="371"/>
      <c r="AI871" s="371"/>
      <c r="AJ871" s="371"/>
      <c r="AK871" s="371"/>
      <c r="AL871" s="371"/>
      <c r="AM871" s="371"/>
      <c r="AN871" s="371"/>
      <c r="AO871" s="371"/>
      <c r="AP871" s="371"/>
      <c r="AQ871" s="371"/>
      <c r="AR871" s="371"/>
    </row>
    <row r="872" ht="17.25" spans="1:44">
      <c r="A872" s="283"/>
      <c r="B872" s="283"/>
      <c r="C872" s="283"/>
      <c r="D872" s="71"/>
      <c r="E872" s="296"/>
      <c r="F872" s="71"/>
      <c r="G872" s="71"/>
      <c r="H872" s="71"/>
      <c r="I872" s="54"/>
      <c r="J872" s="80"/>
      <c r="K872" s="306"/>
      <c r="L872" s="186"/>
      <c r="M872" s="306"/>
      <c r="N872" s="306"/>
      <c r="O872" s="306"/>
      <c r="P872" s="306"/>
      <c r="Q872" s="371"/>
      <c r="R872" s="371"/>
      <c r="S872" s="371"/>
      <c r="T872" s="371"/>
      <c r="U872" s="371"/>
      <c r="V872" s="371"/>
      <c r="W872" s="71"/>
      <c r="X872" s="71"/>
      <c r="Y872" s="71"/>
      <c r="Z872" s="71"/>
      <c r="AA872" s="71"/>
      <c r="AB872" s="71"/>
      <c r="AC872" s="71"/>
      <c r="AD872" s="71"/>
      <c r="AE872" s="71"/>
      <c r="AF872" s="71"/>
      <c r="AG872" s="371"/>
      <c r="AH872" s="371"/>
      <c r="AI872" s="371"/>
      <c r="AJ872" s="371"/>
      <c r="AK872" s="371"/>
      <c r="AL872" s="371"/>
      <c r="AM872" s="371"/>
      <c r="AN872" s="371"/>
      <c r="AO872" s="371"/>
      <c r="AP872" s="371"/>
      <c r="AQ872" s="371"/>
      <c r="AR872" s="371"/>
    </row>
    <row r="873" ht="17.25" spans="1:44">
      <c r="A873" s="283"/>
      <c r="B873" s="283"/>
      <c r="C873" s="283"/>
      <c r="D873" s="71"/>
      <c r="E873" s="296"/>
      <c r="F873" s="71"/>
      <c r="G873" s="71"/>
      <c r="H873" s="71"/>
      <c r="I873" s="54"/>
      <c r="J873" s="80"/>
      <c r="K873" s="306"/>
      <c r="L873" s="186"/>
      <c r="M873" s="306"/>
      <c r="N873" s="306"/>
      <c r="O873" s="306"/>
      <c r="P873" s="306"/>
      <c r="Q873" s="371"/>
      <c r="R873" s="371"/>
      <c r="S873" s="371"/>
      <c r="T873" s="371"/>
      <c r="U873" s="371"/>
      <c r="V873" s="371"/>
      <c r="W873" s="71"/>
      <c r="X873" s="71"/>
      <c r="Y873" s="71"/>
      <c r="Z873" s="71"/>
      <c r="AA873" s="71"/>
      <c r="AB873" s="71"/>
      <c r="AC873" s="71"/>
      <c r="AD873" s="71"/>
      <c r="AE873" s="71"/>
      <c r="AF873" s="71"/>
      <c r="AG873" s="371"/>
      <c r="AH873" s="371"/>
      <c r="AI873" s="371"/>
      <c r="AJ873" s="371"/>
      <c r="AK873" s="371"/>
      <c r="AL873" s="371"/>
      <c r="AM873" s="371"/>
      <c r="AN873" s="371"/>
      <c r="AO873" s="371"/>
      <c r="AP873" s="371"/>
      <c r="AQ873" s="371"/>
      <c r="AR873" s="371"/>
    </row>
    <row r="874" ht="17.25" spans="1:44">
      <c r="A874" s="283"/>
      <c r="B874" s="283"/>
      <c r="C874" s="283"/>
      <c r="D874" s="71"/>
      <c r="E874" s="296"/>
      <c r="F874" s="71"/>
      <c r="G874" s="71"/>
      <c r="H874" s="71"/>
      <c r="I874" s="54"/>
      <c r="J874" s="80"/>
      <c r="K874" s="306"/>
      <c r="L874" s="186"/>
      <c r="M874" s="306"/>
      <c r="N874" s="306"/>
      <c r="O874" s="306"/>
      <c r="P874" s="306"/>
      <c r="Q874" s="371"/>
      <c r="R874" s="371"/>
      <c r="S874" s="371"/>
      <c r="T874" s="371"/>
      <c r="U874" s="371"/>
      <c r="V874" s="371"/>
      <c r="W874" s="71"/>
      <c r="X874" s="71"/>
      <c r="Y874" s="71"/>
      <c r="Z874" s="71"/>
      <c r="AA874" s="71"/>
      <c r="AB874" s="71"/>
      <c r="AC874" s="71"/>
      <c r="AD874" s="71"/>
      <c r="AE874" s="71"/>
      <c r="AF874" s="71"/>
      <c r="AG874" s="371"/>
      <c r="AH874" s="371"/>
      <c r="AI874" s="371"/>
      <c r="AJ874" s="371"/>
      <c r="AK874" s="371"/>
      <c r="AL874" s="371"/>
      <c r="AM874" s="371"/>
      <c r="AN874" s="371"/>
      <c r="AO874" s="371"/>
      <c r="AP874" s="371"/>
      <c r="AQ874" s="371"/>
      <c r="AR874" s="371"/>
    </row>
    <row r="875" ht="17.25" spans="1:44">
      <c r="A875" s="283"/>
      <c r="B875" s="283"/>
      <c r="C875" s="283"/>
      <c r="D875" s="71"/>
      <c r="E875" s="296"/>
      <c r="F875" s="71"/>
      <c r="G875" s="71"/>
      <c r="H875" s="71"/>
      <c r="I875" s="54"/>
      <c r="J875" s="80"/>
      <c r="K875" s="306"/>
      <c r="L875" s="186"/>
      <c r="M875" s="306"/>
      <c r="N875" s="306"/>
      <c r="O875" s="306"/>
      <c r="P875" s="306"/>
      <c r="Q875" s="371"/>
      <c r="R875" s="371"/>
      <c r="S875" s="371"/>
      <c r="T875" s="371"/>
      <c r="U875" s="371"/>
      <c r="V875" s="371"/>
      <c r="W875" s="71"/>
      <c r="X875" s="71"/>
      <c r="Y875" s="71"/>
      <c r="Z875" s="71"/>
      <c r="AA875" s="71"/>
      <c r="AB875" s="71"/>
      <c r="AC875" s="71"/>
      <c r="AD875" s="71"/>
      <c r="AE875" s="71"/>
      <c r="AF875" s="71"/>
      <c r="AG875" s="371"/>
      <c r="AH875" s="371"/>
      <c r="AI875" s="371"/>
      <c r="AJ875" s="371"/>
      <c r="AK875" s="371"/>
      <c r="AL875" s="371"/>
      <c r="AM875" s="371"/>
      <c r="AN875" s="371"/>
      <c r="AO875" s="371"/>
      <c r="AP875" s="371"/>
      <c r="AQ875" s="371"/>
      <c r="AR875" s="371"/>
    </row>
    <row r="876" ht="17.25" spans="1:44">
      <c r="A876" s="283"/>
      <c r="B876" s="283"/>
      <c r="C876" s="283"/>
      <c r="D876" s="71"/>
      <c r="E876" s="296"/>
      <c r="F876" s="71"/>
      <c r="G876" s="71"/>
      <c r="H876" s="71"/>
      <c r="I876" s="54"/>
      <c r="J876" s="80"/>
      <c r="K876" s="306"/>
      <c r="L876" s="186"/>
      <c r="M876" s="306"/>
      <c r="N876" s="306"/>
      <c r="O876" s="306"/>
      <c r="P876" s="306"/>
      <c r="Q876" s="371"/>
      <c r="R876" s="371"/>
      <c r="S876" s="371"/>
      <c r="T876" s="371"/>
      <c r="U876" s="371"/>
      <c r="V876" s="371"/>
      <c r="W876" s="71"/>
      <c r="X876" s="71"/>
      <c r="Y876" s="71"/>
      <c r="Z876" s="71"/>
      <c r="AA876" s="71"/>
      <c r="AB876" s="71"/>
      <c r="AC876" s="71"/>
      <c r="AD876" s="71"/>
      <c r="AE876" s="71"/>
      <c r="AF876" s="71"/>
      <c r="AG876" s="371"/>
      <c r="AH876" s="371"/>
      <c r="AI876" s="371"/>
      <c r="AJ876" s="371"/>
      <c r="AK876" s="371"/>
      <c r="AL876" s="371"/>
      <c r="AM876" s="371"/>
      <c r="AN876" s="371"/>
      <c r="AO876" s="371"/>
      <c r="AP876" s="371"/>
      <c r="AQ876" s="371"/>
      <c r="AR876" s="371"/>
    </row>
    <row r="877" ht="17.25" spans="1:44">
      <c r="A877" s="283"/>
      <c r="B877" s="283"/>
      <c r="C877" s="283"/>
      <c r="D877" s="71"/>
      <c r="E877" s="296"/>
      <c r="F877" s="71"/>
      <c r="G877" s="71"/>
      <c r="H877" s="71"/>
      <c r="I877" s="54"/>
      <c r="J877" s="80"/>
      <c r="K877" s="306"/>
      <c r="L877" s="186"/>
      <c r="M877" s="306"/>
      <c r="N877" s="306"/>
      <c r="O877" s="306"/>
      <c r="P877" s="306"/>
      <c r="Q877" s="371"/>
      <c r="R877" s="371"/>
      <c r="S877" s="371"/>
      <c r="T877" s="371"/>
      <c r="U877" s="371"/>
      <c r="V877" s="371"/>
      <c r="W877" s="71"/>
      <c r="X877" s="71"/>
      <c r="Y877" s="71"/>
      <c r="Z877" s="71"/>
      <c r="AA877" s="71"/>
      <c r="AB877" s="71"/>
      <c r="AC877" s="71"/>
      <c r="AD877" s="71"/>
      <c r="AE877" s="71"/>
      <c r="AF877" s="71"/>
      <c r="AG877" s="371"/>
      <c r="AH877" s="371"/>
      <c r="AI877" s="371"/>
      <c r="AJ877" s="371"/>
      <c r="AK877" s="371"/>
      <c r="AL877" s="371"/>
      <c r="AM877" s="371"/>
      <c r="AN877" s="371"/>
      <c r="AO877" s="371"/>
      <c r="AP877" s="371"/>
      <c r="AQ877" s="371"/>
      <c r="AR877" s="371"/>
    </row>
    <row r="878" ht="17.25" spans="1:44">
      <c r="A878" s="283"/>
      <c r="B878" s="283"/>
      <c r="C878" s="283"/>
      <c r="D878" s="71"/>
      <c r="E878" s="296"/>
      <c r="F878" s="71"/>
      <c r="G878" s="71"/>
      <c r="H878" s="71"/>
      <c r="I878" s="54"/>
      <c r="J878" s="80"/>
      <c r="K878" s="306"/>
      <c r="L878" s="186"/>
      <c r="M878" s="306"/>
      <c r="N878" s="306"/>
      <c r="O878" s="306"/>
      <c r="P878" s="306"/>
      <c r="Q878" s="371"/>
      <c r="R878" s="371"/>
      <c r="S878" s="371"/>
      <c r="T878" s="371"/>
      <c r="U878" s="371"/>
      <c r="V878" s="371"/>
      <c r="W878" s="71"/>
      <c r="X878" s="71"/>
      <c r="Y878" s="71"/>
      <c r="Z878" s="71"/>
      <c r="AA878" s="71"/>
      <c r="AB878" s="71"/>
      <c r="AC878" s="71"/>
      <c r="AD878" s="71"/>
      <c r="AE878" s="71"/>
      <c r="AF878" s="71"/>
      <c r="AG878" s="371"/>
      <c r="AH878" s="371"/>
      <c r="AI878" s="371"/>
      <c r="AJ878" s="371"/>
      <c r="AK878" s="371"/>
      <c r="AL878" s="371"/>
      <c r="AM878" s="371"/>
      <c r="AN878" s="371"/>
      <c r="AO878" s="371"/>
      <c r="AP878" s="371"/>
      <c r="AQ878" s="371"/>
      <c r="AR878" s="371"/>
    </row>
    <row r="879" ht="17.25" spans="1:44">
      <c r="A879" s="283"/>
      <c r="B879" s="283"/>
      <c r="C879" s="283"/>
      <c r="D879" s="71"/>
      <c r="E879" s="296"/>
      <c r="F879" s="71"/>
      <c r="G879" s="71"/>
      <c r="H879" s="71"/>
      <c r="I879" s="54"/>
      <c r="J879" s="80"/>
      <c r="K879" s="306"/>
      <c r="L879" s="186"/>
      <c r="M879" s="306"/>
      <c r="N879" s="306"/>
      <c r="O879" s="306"/>
      <c r="P879" s="306"/>
      <c r="Q879" s="371"/>
      <c r="R879" s="371"/>
      <c r="S879" s="371"/>
      <c r="T879" s="371"/>
      <c r="U879" s="371"/>
      <c r="V879" s="371"/>
      <c r="W879" s="71"/>
      <c r="X879" s="71"/>
      <c r="Y879" s="71"/>
      <c r="Z879" s="71"/>
      <c r="AA879" s="71"/>
      <c r="AB879" s="71"/>
      <c r="AC879" s="71"/>
      <c r="AD879" s="71"/>
      <c r="AE879" s="71"/>
      <c r="AF879" s="71"/>
      <c r="AG879" s="371"/>
      <c r="AH879" s="371"/>
      <c r="AI879" s="371"/>
      <c r="AJ879" s="371"/>
      <c r="AK879" s="371"/>
      <c r="AL879" s="371"/>
      <c r="AM879" s="371"/>
      <c r="AN879" s="371"/>
      <c r="AO879" s="371"/>
      <c r="AP879" s="371"/>
      <c r="AQ879" s="371"/>
      <c r="AR879" s="371"/>
    </row>
    <row r="880" ht="17.25" spans="1:44">
      <c r="A880" s="283"/>
      <c r="B880" s="283"/>
      <c r="C880" s="283"/>
      <c r="D880" s="71"/>
      <c r="E880" s="296"/>
      <c r="F880" s="71"/>
      <c r="G880" s="71"/>
      <c r="H880" s="71"/>
      <c r="I880" s="54"/>
      <c r="J880" s="80"/>
      <c r="K880" s="306"/>
      <c r="L880" s="186"/>
      <c r="M880" s="306"/>
      <c r="N880" s="306"/>
      <c r="O880" s="306"/>
      <c r="P880" s="306"/>
      <c r="Q880" s="371"/>
      <c r="R880" s="371"/>
      <c r="S880" s="371"/>
      <c r="T880" s="371"/>
      <c r="U880" s="371"/>
      <c r="V880" s="371"/>
      <c r="W880" s="71"/>
      <c r="X880" s="71"/>
      <c r="Y880" s="71"/>
      <c r="Z880" s="71"/>
      <c r="AA880" s="71"/>
      <c r="AB880" s="71"/>
      <c r="AC880" s="71"/>
      <c r="AD880" s="71"/>
      <c r="AE880" s="71"/>
      <c r="AF880" s="71"/>
      <c r="AG880" s="371"/>
      <c r="AH880" s="371"/>
      <c r="AI880" s="371"/>
      <c r="AJ880" s="371"/>
      <c r="AK880" s="371"/>
      <c r="AL880" s="371"/>
      <c r="AM880" s="371"/>
      <c r="AN880" s="371"/>
      <c r="AO880" s="371"/>
      <c r="AP880" s="371"/>
      <c r="AQ880" s="371"/>
      <c r="AR880" s="371"/>
    </row>
    <row r="881" ht="17.25" spans="1:44">
      <c r="A881" s="283"/>
      <c r="B881" s="283"/>
      <c r="C881" s="283"/>
      <c r="D881" s="71"/>
      <c r="E881" s="296"/>
      <c r="F881" s="71"/>
      <c r="G881" s="71"/>
      <c r="H881" s="71"/>
      <c r="I881" s="54"/>
      <c r="J881" s="80"/>
      <c r="K881" s="306"/>
      <c r="L881" s="186"/>
      <c r="M881" s="306"/>
      <c r="N881" s="306"/>
      <c r="O881" s="306"/>
      <c r="P881" s="306"/>
      <c r="Q881" s="371"/>
      <c r="R881" s="371"/>
      <c r="S881" s="371"/>
      <c r="T881" s="371"/>
      <c r="U881" s="371"/>
      <c r="V881" s="371"/>
      <c r="W881" s="71"/>
      <c r="X881" s="71"/>
      <c r="Y881" s="71"/>
      <c r="Z881" s="71"/>
      <c r="AA881" s="71"/>
      <c r="AB881" s="71"/>
      <c r="AC881" s="71"/>
      <c r="AD881" s="71"/>
      <c r="AE881" s="71"/>
      <c r="AF881" s="71"/>
      <c r="AG881" s="371"/>
      <c r="AH881" s="371"/>
      <c r="AI881" s="371"/>
      <c r="AJ881" s="371"/>
      <c r="AK881" s="371"/>
      <c r="AL881" s="371"/>
      <c r="AM881" s="371"/>
      <c r="AN881" s="371"/>
      <c r="AO881" s="371"/>
      <c r="AP881" s="371"/>
      <c r="AQ881" s="371"/>
      <c r="AR881" s="371"/>
    </row>
    <row r="882" ht="17.25" spans="1:44">
      <c r="A882" s="283"/>
      <c r="B882" s="283"/>
      <c r="C882" s="283"/>
      <c r="D882" s="71"/>
      <c r="E882" s="296"/>
      <c r="F882" s="71"/>
      <c r="G882" s="71"/>
      <c r="H882" s="71"/>
      <c r="I882" s="54"/>
      <c r="J882" s="80"/>
      <c r="K882" s="306"/>
      <c r="L882" s="186"/>
      <c r="M882" s="306"/>
      <c r="N882" s="306"/>
      <c r="O882" s="306"/>
      <c r="P882" s="306"/>
      <c r="Q882" s="371"/>
      <c r="R882" s="371"/>
      <c r="S882" s="371"/>
      <c r="T882" s="371"/>
      <c r="U882" s="371"/>
      <c r="V882" s="371"/>
      <c r="W882" s="71"/>
      <c r="X882" s="71"/>
      <c r="Y882" s="71"/>
      <c r="Z882" s="71"/>
      <c r="AA882" s="71"/>
      <c r="AB882" s="71"/>
      <c r="AC882" s="71"/>
      <c r="AD882" s="71"/>
      <c r="AE882" s="71"/>
      <c r="AF882" s="71"/>
      <c r="AG882" s="371"/>
      <c r="AH882" s="371"/>
      <c r="AI882" s="371"/>
      <c r="AJ882" s="371"/>
      <c r="AK882" s="371"/>
      <c r="AL882" s="371"/>
      <c r="AM882" s="371"/>
      <c r="AN882" s="371"/>
      <c r="AO882" s="371"/>
      <c r="AP882" s="371"/>
      <c r="AQ882" s="371"/>
      <c r="AR882" s="371"/>
    </row>
    <row r="883" ht="17.25" spans="1:44">
      <c r="A883" s="283"/>
      <c r="B883" s="283"/>
      <c r="C883" s="283"/>
      <c r="D883" s="71"/>
      <c r="E883" s="296"/>
      <c r="F883" s="71"/>
      <c r="G883" s="71"/>
      <c r="H883" s="71"/>
      <c r="I883" s="54"/>
      <c r="J883" s="80"/>
      <c r="K883" s="306"/>
      <c r="L883" s="186"/>
      <c r="M883" s="306"/>
      <c r="N883" s="306"/>
      <c r="O883" s="306"/>
      <c r="P883" s="306"/>
      <c r="Q883" s="371"/>
      <c r="R883" s="371"/>
      <c r="S883" s="371"/>
      <c r="T883" s="371"/>
      <c r="U883" s="371"/>
      <c r="V883" s="371"/>
      <c r="W883" s="71"/>
      <c r="X883" s="71"/>
      <c r="Y883" s="71"/>
      <c r="Z883" s="71"/>
      <c r="AA883" s="71"/>
      <c r="AB883" s="71"/>
      <c r="AC883" s="71"/>
      <c r="AD883" s="71"/>
      <c r="AE883" s="71"/>
      <c r="AF883" s="71"/>
      <c r="AG883" s="371"/>
      <c r="AH883" s="371"/>
      <c r="AI883" s="371"/>
      <c r="AJ883" s="371"/>
      <c r="AK883" s="371"/>
      <c r="AL883" s="371"/>
      <c r="AM883" s="371"/>
      <c r="AN883" s="371"/>
      <c r="AO883" s="371"/>
      <c r="AP883" s="371"/>
      <c r="AQ883" s="371"/>
      <c r="AR883" s="371"/>
    </row>
    <row r="884" ht="17.25" spans="1:44">
      <c r="A884" s="283"/>
      <c r="B884" s="283"/>
      <c r="C884" s="283"/>
      <c r="D884" s="71"/>
      <c r="E884" s="296"/>
      <c r="F884" s="71"/>
      <c r="G884" s="71"/>
      <c r="H884" s="71"/>
      <c r="I884" s="54"/>
      <c r="J884" s="80"/>
      <c r="K884" s="306"/>
      <c r="L884" s="186"/>
      <c r="M884" s="306"/>
      <c r="N884" s="306"/>
      <c r="O884" s="306"/>
      <c r="P884" s="306"/>
      <c r="Q884" s="371"/>
      <c r="R884" s="371"/>
      <c r="S884" s="371"/>
      <c r="T884" s="371"/>
      <c r="U884" s="371"/>
      <c r="V884" s="371"/>
      <c r="W884" s="71"/>
      <c r="X884" s="71"/>
      <c r="Y884" s="71"/>
      <c r="Z884" s="71"/>
      <c r="AA884" s="71"/>
      <c r="AB884" s="71"/>
      <c r="AC884" s="71"/>
      <c r="AD884" s="71"/>
      <c r="AE884" s="71"/>
      <c r="AF884" s="71"/>
      <c r="AG884" s="371"/>
      <c r="AH884" s="371"/>
      <c r="AI884" s="371"/>
      <c r="AJ884" s="371"/>
      <c r="AK884" s="371"/>
      <c r="AL884" s="371"/>
      <c r="AM884" s="371"/>
      <c r="AN884" s="371"/>
      <c r="AO884" s="371"/>
      <c r="AP884" s="371"/>
      <c r="AQ884" s="371"/>
      <c r="AR884" s="371"/>
    </row>
    <row r="885" ht="17.25" spans="1:44">
      <c r="A885" s="283"/>
      <c r="B885" s="283"/>
      <c r="C885" s="283"/>
      <c r="D885" s="71"/>
      <c r="E885" s="296"/>
      <c r="F885" s="71"/>
      <c r="G885" s="71"/>
      <c r="H885" s="71"/>
      <c r="I885" s="54"/>
      <c r="J885" s="80"/>
      <c r="K885" s="306"/>
      <c r="L885" s="186"/>
      <c r="M885" s="306"/>
      <c r="N885" s="306"/>
      <c r="O885" s="306"/>
      <c r="P885" s="306"/>
      <c r="Q885" s="371"/>
      <c r="R885" s="371"/>
      <c r="S885" s="371"/>
      <c r="T885" s="371"/>
      <c r="U885" s="371"/>
      <c r="V885" s="371"/>
      <c r="W885" s="71"/>
      <c r="X885" s="71"/>
      <c r="Y885" s="71"/>
      <c r="Z885" s="71"/>
      <c r="AA885" s="71"/>
      <c r="AB885" s="71"/>
      <c r="AC885" s="71"/>
      <c r="AD885" s="71"/>
      <c r="AE885" s="71"/>
      <c r="AF885" s="71"/>
      <c r="AG885" s="371"/>
      <c r="AH885" s="371"/>
      <c r="AI885" s="371"/>
      <c r="AJ885" s="371"/>
      <c r="AK885" s="371"/>
      <c r="AL885" s="371"/>
      <c r="AM885" s="371"/>
      <c r="AN885" s="371"/>
      <c r="AO885" s="371"/>
      <c r="AP885" s="371"/>
      <c r="AQ885" s="371"/>
      <c r="AR885" s="371"/>
    </row>
    <row r="886" ht="17.25" spans="1:44">
      <c r="A886" s="283"/>
      <c r="B886" s="283"/>
      <c r="C886" s="283"/>
      <c r="D886" s="71"/>
      <c r="E886" s="296"/>
      <c r="F886" s="71"/>
      <c r="G886" s="71"/>
      <c r="H886" s="71"/>
      <c r="I886" s="54"/>
      <c r="J886" s="80"/>
      <c r="K886" s="306"/>
      <c r="L886" s="186"/>
      <c r="M886" s="306"/>
      <c r="N886" s="306"/>
      <c r="O886" s="306"/>
      <c r="P886" s="306"/>
      <c r="Q886" s="371"/>
      <c r="R886" s="371"/>
      <c r="S886" s="371"/>
      <c r="T886" s="371"/>
      <c r="U886" s="371"/>
      <c r="V886" s="371"/>
      <c r="W886" s="71"/>
      <c r="X886" s="71"/>
      <c r="Y886" s="71"/>
      <c r="Z886" s="71"/>
      <c r="AA886" s="71"/>
      <c r="AB886" s="71"/>
      <c r="AC886" s="71"/>
      <c r="AD886" s="71"/>
      <c r="AE886" s="71"/>
      <c r="AF886" s="71"/>
      <c r="AG886" s="371"/>
      <c r="AH886" s="371"/>
      <c r="AI886" s="371"/>
      <c r="AJ886" s="371"/>
      <c r="AK886" s="371"/>
      <c r="AL886" s="371"/>
      <c r="AM886" s="371"/>
      <c r="AN886" s="371"/>
      <c r="AO886" s="371"/>
      <c r="AP886" s="371"/>
      <c r="AQ886" s="371"/>
      <c r="AR886" s="371"/>
    </row>
    <row r="887" ht="17.25" spans="1:44">
      <c r="A887" s="283"/>
      <c r="B887" s="283"/>
      <c r="C887" s="283"/>
      <c r="D887" s="71"/>
      <c r="E887" s="296"/>
      <c r="F887" s="71"/>
      <c r="G887" s="71"/>
      <c r="H887" s="71"/>
      <c r="I887" s="54"/>
      <c r="J887" s="80"/>
      <c r="K887" s="306"/>
      <c r="L887" s="186"/>
      <c r="M887" s="306"/>
      <c r="N887" s="306"/>
      <c r="O887" s="306"/>
      <c r="P887" s="306"/>
      <c r="Q887" s="371"/>
      <c r="R887" s="371"/>
      <c r="S887" s="371"/>
      <c r="T887" s="371"/>
      <c r="U887" s="371"/>
      <c r="V887" s="371"/>
      <c r="W887" s="71"/>
      <c r="X887" s="71"/>
      <c r="Y887" s="71"/>
      <c r="Z887" s="71"/>
      <c r="AA887" s="71"/>
      <c r="AB887" s="71"/>
      <c r="AC887" s="71"/>
      <c r="AD887" s="71"/>
      <c r="AE887" s="71"/>
      <c r="AF887" s="71"/>
      <c r="AG887" s="371"/>
      <c r="AH887" s="371"/>
      <c r="AI887" s="371"/>
      <c r="AJ887" s="371"/>
      <c r="AK887" s="371"/>
      <c r="AL887" s="371"/>
      <c r="AM887" s="371"/>
      <c r="AN887" s="371"/>
      <c r="AO887" s="371"/>
      <c r="AP887" s="371"/>
      <c r="AQ887" s="371"/>
      <c r="AR887" s="371"/>
    </row>
    <row r="888" ht="17.25" spans="1:44">
      <c r="A888" s="283"/>
      <c r="B888" s="283"/>
      <c r="C888" s="283"/>
      <c r="D888" s="71"/>
      <c r="E888" s="296"/>
      <c r="F888" s="71"/>
      <c r="G888" s="71"/>
      <c r="H888" s="71"/>
      <c r="I888" s="54"/>
      <c r="J888" s="80"/>
      <c r="K888" s="306"/>
      <c r="L888" s="186"/>
      <c r="M888" s="306"/>
      <c r="N888" s="306"/>
      <c r="O888" s="306"/>
      <c r="P888" s="306"/>
      <c r="Q888" s="371"/>
      <c r="R888" s="371"/>
      <c r="S888" s="371"/>
      <c r="T888" s="371"/>
      <c r="U888" s="371"/>
      <c r="V888" s="371"/>
      <c r="W888" s="71"/>
      <c r="X888" s="71"/>
      <c r="Y888" s="71"/>
      <c r="Z888" s="71"/>
      <c r="AA888" s="71"/>
      <c r="AB888" s="71"/>
      <c r="AC888" s="71"/>
      <c r="AD888" s="71"/>
      <c r="AE888" s="71"/>
      <c r="AF888" s="71"/>
      <c r="AG888" s="371"/>
      <c r="AH888" s="371"/>
      <c r="AI888" s="371"/>
      <c r="AJ888" s="371"/>
      <c r="AK888" s="371"/>
      <c r="AL888" s="371"/>
      <c r="AM888" s="371"/>
      <c r="AN888" s="371"/>
      <c r="AO888" s="371"/>
      <c r="AP888" s="371"/>
      <c r="AQ888" s="371"/>
      <c r="AR888" s="371"/>
    </row>
    <row r="889" ht="17.25" spans="1:44">
      <c r="A889" s="283"/>
      <c r="B889" s="283"/>
      <c r="C889" s="283"/>
      <c r="D889" s="71"/>
      <c r="E889" s="296"/>
      <c r="F889" s="71"/>
      <c r="G889" s="71"/>
      <c r="H889" s="71"/>
      <c r="I889" s="54"/>
      <c r="J889" s="80"/>
      <c r="K889" s="306"/>
      <c r="L889" s="186"/>
      <c r="M889" s="306"/>
      <c r="N889" s="306"/>
      <c r="O889" s="306"/>
      <c r="P889" s="306"/>
      <c r="Q889" s="371"/>
      <c r="R889" s="371"/>
      <c r="S889" s="371"/>
      <c r="T889" s="371"/>
      <c r="U889" s="371"/>
      <c r="V889" s="371"/>
      <c r="W889" s="71"/>
      <c r="X889" s="71"/>
      <c r="Y889" s="71"/>
      <c r="Z889" s="71"/>
      <c r="AA889" s="71"/>
      <c r="AB889" s="71"/>
      <c r="AC889" s="71"/>
      <c r="AD889" s="71"/>
      <c r="AE889" s="71"/>
      <c r="AF889" s="71"/>
      <c r="AG889" s="371"/>
      <c r="AH889" s="371"/>
      <c r="AI889" s="371"/>
      <c r="AJ889" s="371"/>
      <c r="AK889" s="371"/>
      <c r="AL889" s="371"/>
      <c r="AM889" s="371"/>
      <c r="AN889" s="371"/>
      <c r="AO889" s="371"/>
      <c r="AP889" s="371"/>
      <c r="AQ889" s="371"/>
      <c r="AR889" s="371"/>
    </row>
    <row r="890" ht="17.25" spans="1:44">
      <c r="A890" s="283"/>
      <c r="B890" s="283"/>
      <c r="C890" s="283"/>
      <c r="D890" s="71"/>
      <c r="E890" s="296"/>
      <c r="F890" s="71"/>
      <c r="G890" s="71"/>
      <c r="H890" s="71"/>
      <c r="I890" s="54"/>
      <c r="J890" s="80"/>
      <c r="K890" s="306"/>
      <c r="L890" s="186"/>
      <c r="M890" s="306"/>
      <c r="N890" s="306"/>
      <c r="O890" s="306"/>
      <c r="P890" s="306"/>
      <c r="Q890" s="371"/>
      <c r="R890" s="371"/>
      <c r="S890" s="371"/>
      <c r="T890" s="371"/>
      <c r="U890" s="371"/>
      <c r="V890" s="371"/>
      <c r="W890" s="71"/>
      <c r="X890" s="71"/>
      <c r="Y890" s="71"/>
      <c r="Z890" s="71"/>
      <c r="AA890" s="71"/>
      <c r="AB890" s="71"/>
      <c r="AC890" s="71"/>
      <c r="AD890" s="71"/>
      <c r="AE890" s="71"/>
      <c r="AF890" s="71"/>
      <c r="AG890" s="371"/>
      <c r="AH890" s="371"/>
      <c r="AI890" s="371"/>
      <c r="AJ890" s="371"/>
      <c r="AK890" s="371"/>
      <c r="AL890" s="371"/>
      <c r="AM890" s="371"/>
      <c r="AN890" s="371"/>
      <c r="AO890" s="371"/>
      <c r="AP890" s="371"/>
      <c r="AQ890" s="371"/>
      <c r="AR890" s="371"/>
    </row>
    <row r="891" ht="17.25" spans="1:44">
      <c r="A891" s="283"/>
      <c r="B891" s="283"/>
      <c r="C891" s="283"/>
      <c r="D891" s="71"/>
      <c r="E891" s="296"/>
      <c r="F891" s="71"/>
      <c r="G891" s="71"/>
      <c r="H891" s="71"/>
      <c r="I891" s="54"/>
      <c r="J891" s="80"/>
      <c r="K891" s="306"/>
      <c r="L891" s="186"/>
      <c r="M891" s="306"/>
      <c r="N891" s="306"/>
      <c r="O891" s="306"/>
      <c r="P891" s="306"/>
      <c r="Q891" s="371"/>
      <c r="R891" s="371"/>
      <c r="S891" s="371"/>
      <c r="T891" s="371"/>
      <c r="U891" s="371"/>
      <c r="V891" s="371"/>
      <c r="W891" s="71"/>
      <c r="X891" s="71"/>
      <c r="Y891" s="71"/>
      <c r="Z891" s="71"/>
      <c r="AA891" s="71"/>
      <c r="AB891" s="71"/>
      <c r="AC891" s="71"/>
      <c r="AD891" s="71"/>
      <c r="AE891" s="71"/>
      <c r="AF891" s="71"/>
      <c r="AG891" s="371"/>
      <c r="AH891" s="371"/>
      <c r="AI891" s="371"/>
      <c r="AJ891" s="371"/>
      <c r="AK891" s="371"/>
      <c r="AL891" s="371"/>
      <c r="AM891" s="371"/>
      <c r="AN891" s="371"/>
      <c r="AO891" s="371"/>
      <c r="AP891" s="371"/>
      <c r="AQ891" s="371"/>
      <c r="AR891" s="371"/>
    </row>
    <row r="892" ht="17.25" spans="1:44">
      <c r="A892" s="283"/>
      <c r="B892" s="283"/>
      <c r="C892" s="283"/>
      <c r="D892" s="71"/>
      <c r="E892" s="296"/>
      <c r="F892" s="71"/>
      <c r="G892" s="71"/>
      <c r="H892" s="71"/>
      <c r="I892" s="54"/>
      <c r="J892" s="80"/>
      <c r="K892" s="306"/>
      <c r="L892" s="186"/>
      <c r="M892" s="306"/>
      <c r="N892" s="306"/>
      <c r="O892" s="306"/>
      <c r="P892" s="306"/>
      <c r="Q892" s="371"/>
      <c r="R892" s="371"/>
      <c r="S892" s="371"/>
      <c r="T892" s="371"/>
      <c r="U892" s="371"/>
      <c r="V892" s="371"/>
      <c r="W892" s="71"/>
      <c r="X892" s="71"/>
      <c r="Y892" s="71"/>
      <c r="Z892" s="71"/>
      <c r="AA892" s="71"/>
      <c r="AB892" s="71"/>
      <c r="AC892" s="71"/>
      <c r="AD892" s="71"/>
      <c r="AE892" s="71"/>
      <c r="AF892" s="71"/>
      <c r="AG892" s="371"/>
      <c r="AH892" s="371"/>
      <c r="AI892" s="371"/>
      <c r="AJ892" s="371"/>
      <c r="AK892" s="371"/>
      <c r="AL892" s="371"/>
      <c r="AM892" s="371"/>
      <c r="AN892" s="371"/>
      <c r="AO892" s="371"/>
      <c r="AP892" s="371"/>
      <c r="AQ892" s="371"/>
      <c r="AR892" s="371"/>
    </row>
    <row r="893" ht="17.25" spans="1:44">
      <c r="A893" s="283"/>
      <c r="B893" s="283"/>
      <c r="C893" s="283"/>
      <c r="D893" s="71"/>
      <c r="E893" s="296"/>
      <c r="F893" s="71"/>
      <c r="G893" s="71"/>
      <c r="H893" s="71"/>
      <c r="I893" s="54"/>
      <c r="J893" s="80"/>
      <c r="K893" s="306"/>
      <c r="L893" s="186"/>
      <c r="M893" s="306"/>
      <c r="N893" s="306"/>
      <c r="O893" s="306"/>
      <c r="P893" s="306"/>
      <c r="Q893" s="371"/>
      <c r="R893" s="371"/>
      <c r="S893" s="371"/>
      <c r="T893" s="371"/>
      <c r="U893" s="371"/>
      <c r="V893" s="371"/>
      <c r="W893" s="71"/>
      <c r="X893" s="71"/>
      <c r="Y893" s="71"/>
      <c r="Z893" s="71"/>
      <c r="AA893" s="71"/>
      <c r="AB893" s="71"/>
      <c r="AC893" s="71"/>
      <c r="AD893" s="71"/>
      <c r="AE893" s="71"/>
      <c r="AF893" s="71"/>
      <c r="AG893" s="371"/>
      <c r="AH893" s="371"/>
      <c r="AI893" s="371"/>
      <c r="AJ893" s="371"/>
      <c r="AK893" s="371"/>
      <c r="AL893" s="371"/>
      <c r="AM893" s="371"/>
      <c r="AN893" s="371"/>
      <c r="AO893" s="371"/>
      <c r="AP893" s="371"/>
      <c r="AQ893" s="371"/>
      <c r="AR893" s="371"/>
    </row>
    <row r="894" ht="17.25" spans="1:44">
      <c r="A894" s="283"/>
      <c r="B894" s="283"/>
      <c r="C894" s="283"/>
      <c r="D894" s="71"/>
      <c r="E894" s="296"/>
      <c r="F894" s="71"/>
      <c r="G894" s="71"/>
      <c r="H894" s="71"/>
      <c r="I894" s="54"/>
      <c r="J894" s="80"/>
      <c r="K894" s="306"/>
      <c r="L894" s="186"/>
      <c r="M894" s="306"/>
      <c r="N894" s="306"/>
      <c r="O894" s="306"/>
      <c r="P894" s="306"/>
      <c r="Q894" s="371"/>
      <c r="R894" s="371"/>
      <c r="S894" s="371"/>
      <c r="T894" s="371"/>
      <c r="U894" s="371"/>
      <c r="V894" s="371"/>
      <c r="W894" s="71"/>
      <c r="X894" s="71"/>
      <c r="Y894" s="71"/>
      <c r="Z894" s="71"/>
      <c r="AA894" s="71"/>
      <c r="AB894" s="71"/>
      <c r="AC894" s="71"/>
      <c r="AD894" s="71"/>
      <c r="AE894" s="71"/>
      <c r="AF894" s="71"/>
      <c r="AG894" s="371"/>
      <c r="AH894" s="371"/>
      <c r="AI894" s="371"/>
      <c r="AJ894" s="371"/>
      <c r="AK894" s="371"/>
      <c r="AL894" s="371"/>
      <c r="AM894" s="371"/>
      <c r="AN894" s="371"/>
      <c r="AO894" s="371"/>
      <c r="AP894" s="371"/>
      <c r="AQ894" s="371"/>
      <c r="AR894" s="371"/>
    </row>
    <row r="895" ht="17.25" spans="1:44">
      <c r="A895" s="283"/>
      <c r="B895" s="283"/>
      <c r="C895" s="283"/>
      <c r="D895" s="71"/>
      <c r="E895" s="296"/>
      <c r="F895" s="71"/>
      <c r="G895" s="71"/>
      <c r="H895" s="71"/>
      <c r="I895" s="54"/>
      <c r="J895" s="80"/>
      <c r="K895" s="306"/>
      <c r="L895" s="186"/>
      <c r="M895" s="306"/>
      <c r="N895" s="306"/>
      <c r="O895" s="306"/>
      <c r="P895" s="306"/>
      <c r="Q895" s="371"/>
      <c r="R895" s="371"/>
      <c r="S895" s="371"/>
      <c r="T895" s="371"/>
      <c r="U895" s="371"/>
      <c r="V895" s="371"/>
      <c r="W895" s="71"/>
      <c r="X895" s="71"/>
      <c r="Y895" s="71"/>
      <c r="Z895" s="71"/>
      <c r="AA895" s="71"/>
      <c r="AB895" s="71"/>
      <c r="AC895" s="71"/>
      <c r="AD895" s="71"/>
      <c r="AE895" s="71"/>
      <c r="AF895" s="71"/>
      <c r="AG895" s="371"/>
      <c r="AH895" s="371"/>
      <c r="AI895" s="371"/>
      <c r="AJ895" s="371"/>
      <c r="AK895" s="371"/>
      <c r="AL895" s="371"/>
      <c r="AM895" s="371"/>
      <c r="AN895" s="371"/>
      <c r="AO895" s="371"/>
      <c r="AP895" s="371"/>
      <c r="AQ895" s="371"/>
      <c r="AR895" s="371"/>
    </row>
    <row r="896" ht="17.25" spans="1:44">
      <c r="A896" s="283"/>
      <c r="B896" s="283"/>
      <c r="C896" s="283"/>
      <c r="D896" s="71"/>
      <c r="E896" s="296"/>
      <c r="F896" s="71"/>
      <c r="G896" s="71"/>
      <c r="H896" s="71"/>
      <c r="I896" s="54"/>
      <c r="J896" s="80"/>
      <c r="K896" s="306"/>
      <c r="L896" s="186"/>
      <c r="M896" s="306"/>
      <c r="N896" s="306"/>
      <c r="O896" s="306"/>
      <c r="P896" s="306"/>
      <c r="Q896" s="371"/>
      <c r="R896" s="371"/>
      <c r="S896" s="371"/>
      <c r="T896" s="371"/>
      <c r="U896" s="371"/>
      <c r="V896" s="371"/>
      <c r="W896" s="71"/>
      <c r="X896" s="71"/>
      <c r="Y896" s="71"/>
      <c r="Z896" s="71"/>
      <c r="AA896" s="71"/>
      <c r="AB896" s="71"/>
      <c r="AC896" s="71"/>
      <c r="AD896" s="71"/>
      <c r="AE896" s="71"/>
      <c r="AF896" s="71"/>
      <c r="AG896" s="371"/>
      <c r="AH896" s="371"/>
      <c r="AI896" s="371"/>
      <c r="AJ896" s="371"/>
      <c r="AK896" s="371"/>
      <c r="AL896" s="371"/>
      <c r="AM896" s="371"/>
      <c r="AN896" s="371"/>
      <c r="AO896" s="371"/>
      <c r="AP896" s="371"/>
      <c r="AQ896" s="371"/>
      <c r="AR896" s="371"/>
    </row>
    <row r="897" ht="17.25" spans="1:44">
      <c r="A897" s="283"/>
      <c r="B897" s="283"/>
      <c r="C897" s="283"/>
      <c r="D897" s="71"/>
      <c r="E897" s="296"/>
      <c r="F897" s="71"/>
      <c r="G897" s="71"/>
      <c r="H897" s="71"/>
      <c r="I897" s="54"/>
      <c r="J897" s="80"/>
      <c r="K897" s="306"/>
      <c r="L897" s="186"/>
      <c r="M897" s="306"/>
      <c r="N897" s="306"/>
      <c r="O897" s="306"/>
      <c r="P897" s="306"/>
      <c r="Q897" s="371"/>
      <c r="R897" s="371"/>
      <c r="S897" s="371"/>
      <c r="T897" s="371"/>
      <c r="U897" s="371"/>
      <c r="V897" s="371"/>
      <c r="W897" s="71"/>
      <c r="X897" s="71"/>
      <c r="Y897" s="71"/>
      <c r="Z897" s="71"/>
      <c r="AA897" s="71"/>
      <c r="AB897" s="71"/>
      <c r="AC897" s="71"/>
      <c r="AD897" s="71"/>
      <c r="AE897" s="71"/>
      <c r="AF897" s="71"/>
      <c r="AG897" s="371"/>
      <c r="AH897" s="371"/>
      <c r="AI897" s="371"/>
      <c r="AJ897" s="371"/>
      <c r="AK897" s="371"/>
      <c r="AL897" s="371"/>
      <c r="AM897" s="371"/>
      <c r="AN897" s="371"/>
      <c r="AO897" s="371"/>
      <c r="AP897" s="371"/>
      <c r="AQ897" s="371"/>
      <c r="AR897" s="371"/>
    </row>
    <row r="898" ht="17.25" spans="1:44">
      <c r="A898" s="283"/>
      <c r="B898" s="283"/>
      <c r="C898" s="283"/>
      <c r="D898" s="71"/>
      <c r="E898" s="296"/>
      <c r="F898" s="71"/>
      <c r="G898" s="71"/>
      <c r="H898" s="71"/>
      <c r="I898" s="54"/>
      <c r="J898" s="80"/>
      <c r="K898" s="306"/>
      <c r="L898" s="186"/>
      <c r="M898" s="306"/>
      <c r="N898" s="306"/>
      <c r="O898" s="306"/>
      <c r="P898" s="306"/>
      <c r="Q898" s="371"/>
      <c r="R898" s="371"/>
      <c r="S898" s="371"/>
      <c r="T898" s="371"/>
      <c r="U898" s="371"/>
      <c r="V898" s="371"/>
      <c r="W898" s="71"/>
      <c r="X898" s="71"/>
      <c r="Y898" s="71"/>
      <c r="Z898" s="71"/>
      <c r="AA898" s="71"/>
      <c r="AB898" s="71"/>
      <c r="AC898" s="71"/>
      <c r="AD898" s="71"/>
      <c r="AE898" s="71"/>
      <c r="AF898" s="71"/>
      <c r="AG898" s="371"/>
      <c r="AH898" s="371"/>
      <c r="AI898" s="371"/>
      <c r="AJ898" s="371"/>
      <c r="AK898" s="371"/>
      <c r="AL898" s="371"/>
      <c r="AM898" s="371"/>
      <c r="AN898" s="371"/>
      <c r="AO898" s="371"/>
      <c r="AP898" s="371"/>
      <c r="AQ898" s="371"/>
      <c r="AR898" s="371"/>
    </row>
    <row r="899" ht="17.25" spans="1:44">
      <c r="A899" s="283"/>
      <c r="B899" s="283"/>
      <c r="C899" s="283"/>
      <c r="D899" s="71"/>
      <c r="E899" s="296"/>
      <c r="F899" s="71"/>
      <c r="G899" s="71"/>
      <c r="H899" s="71"/>
      <c r="I899" s="54"/>
      <c r="J899" s="80"/>
      <c r="K899" s="306"/>
      <c r="L899" s="186"/>
      <c r="M899" s="306"/>
      <c r="N899" s="306"/>
      <c r="O899" s="306"/>
      <c r="P899" s="306"/>
      <c r="Q899" s="371"/>
      <c r="R899" s="371"/>
      <c r="S899" s="371"/>
      <c r="T899" s="371"/>
      <c r="U899" s="371"/>
      <c r="V899" s="371"/>
      <c r="W899" s="71"/>
      <c r="X899" s="71"/>
      <c r="Y899" s="71"/>
      <c r="Z899" s="71"/>
      <c r="AA899" s="71"/>
      <c r="AB899" s="71"/>
      <c r="AC899" s="71"/>
      <c r="AD899" s="71"/>
      <c r="AE899" s="71"/>
      <c r="AF899" s="71"/>
      <c r="AG899" s="371"/>
      <c r="AH899" s="371"/>
      <c r="AI899" s="371"/>
      <c r="AJ899" s="371"/>
      <c r="AK899" s="371"/>
      <c r="AL899" s="371"/>
      <c r="AM899" s="371"/>
      <c r="AN899" s="371"/>
      <c r="AO899" s="371"/>
      <c r="AP899" s="371"/>
      <c r="AQ899" s="371"/>
      <c r="AR899" s="371"/>
    </row>
    <row r="900" ht="17.25" spans="1:44">
      <c r="A900" s="283"/>
      <c r="B900" s="283"/>
      <c r="C900" s="283"/>
      <c r="D900" s="71"/>
      <c r="E900" s="296"/>
      <c r="F900" s="71"/>
      <c r="G900" s="71"/>
      <c r="H900" s="71"/>
      <c r="I900" s="54"/>
      <c r="J900" s="80"/>
      <c r="K900" s="306"/>
      <c r="L900" s="186"/>
      <c r="M900" s="306"/>
      <c r="N900" s="306"/>
      <c r="O900" s="306"/>
      <c r="P900" s="306"/>
      <c r="Q900" s="371"/>
      <c r="R900" s="371"/>
      <c r="S900" s="371"/>
      <c r="T900" s="371"/>
      <c r="U900" s="371"/>
      <c r="V900" s="371"/>
      <c r="W900" s="71"/>
      <c r="X900" s="71"/>
      <c r="Y900" s="71"/>
      <c r="Z900" s="71"/>
      <c r="AA900" s="71"/>
      <c r="AB900" s="71"/>
      <c r="AC900" s="71"/>
      <c r="AD900" s="71"/>
      <c r="AE900" s="71"/>
      <c r="AF900" s="71"/>
      <c r="AG900" s="371"/>
      <c r="AH900" s="371"/>
      <c r="AI900" s="371"/>
      <c r="AJ900" s="371"/>
      <c r="AK900" s="371"/>
      <c r="AL900" s="371"/>
      <c r="AM900" s="371"/>
      <c r="AN900" s="371"/>
      <c r="AO900" s="371"/>
      <c r="AP900" s="371"/>
      <c r="AQ900" s="371"/>
      <c r="AR900" s="371"/>
    </row>
    <row r="901" ht="17.25" spans="1:44">
      <c r="A901" s="283"/>
      <c r="B901" s="283"/>
      <c r="C901" s="283"/>
      <c r="D901" s="71"/>
      <c r="E901" s="296"/>
      <c r="F901" s="71"/>
      <c r="G901" s="71"/>
      <c r="H901" s="71"/>
      <c r="I901" s="54"/>
      <c r="J901" s="80"/>
      <c r="K901" s="306"/>
      <c r="L901" s="186"/>
      <c r="M901" s="306"/>
      <c r="N901" s="306"/>
      <c r="O901" s="306"/>
      <c r="P901" s="306"/>
      <c r="Q901" s="371"/>
      <c r="R901" s="371"/>
      <c r="S901" s="371"/>
      <c r="T901" s="371"/>
      <c r="U901" s="371"/>
      <c r="V901" s="371"/>
      <c r="W901" s="71"/>
      <c r="X901" s="71"/>
      <c r="Y901" s="71"/>
      <c r="Z901" s="71"/>
      <c r="AA901" s="71"/>
      <c r="AB901" s="71"/>
      <c r="AC901" s="71"/>
      <c r="AD901" s="71"/>
      <c r="AE901" s="71"/>
      <c r="AF901" s="71"/>
      <c r="AG901" s="371"/>
      <c r="AH901" s="371"/>
      <c r="AI901" s="371"/>
      <c r="AJ901" s="371"/>
      <c r="AK901" s="371"/>
      <c r="AL901" s="371"/>
      <c r="AM901" s="371"/>
      <c r="AN901" s="371"/>
      <c r="AO901" s="371"/>
      <c r="AP901" s="371"/>
      <c r="AQ901" s="371"/>
      <c r="AR901" s="371"/>
    </row>
    <row r="902" ht="17.25" spans="1:44">
      <c r="A902" s="283"/>
      <c r="B902" s="283"/>
      <c r="C902" s="283"/>
      <c r="D902" s="71"/>
      <c r="E902" s="296"/>
      <c r="F902" s="71"/>
      <c r="G902" s="71"/>
      <c r="H902" s="71"/>
      <c r="I902" s="54"/>
      <c r="J902" s="80"/>
      <c r="K902" s="306"/>
      <c r="L902" s="186"/>
      <c r="M902" s="306"/>
      <c r="N902" s="306"/>
      <c r="O902" s="306"/>
      <c r="P902" s="306"/>
      <c r="Q902" s="371"/>
      <c r="R902" s="371"/>
      <c r="S902" s="371"/>
      <c r="T902" s="371"/>
      <c r="U902" s="371"/>
      <c r="V902" s="371"/>
      <c r="W902" s="71"/>
      <c r="X902" s="71"/>
      <c r="Y902" s="71"/>
      <c r="Z902" s="71"/>
      <c r="AA902" s="71"/>
      <c r="AB902" s="71"/>
      <c r="AC902" s="71"/>
      <c r="AD902" s="71"/>
      <c r="AE902" s="71"/>
      <c r="AF902" s="71"/>
      <c r="AG902" s="371"/>
      <c r="AH902" s="371"/>
      <c r="AI902" s="371"/>
      <c r="AJ902" s="371"/>
      <c r="AK902" s="371"/>
      <c r="AL902" s="371"/>
      <c r="AM902" s="371"/>
      <c r="AN902" s="371"/>
      <c r="AO902" s="371"/>
      <c r="AP902" s="371"/>
      <c r="AQ902" s="371"/>
      <c r="AR902" s="371"/>
    </row>
    <row r="903" ht="17.25" spans="1:44">
      <c r="A903" s="283"/>
      <c r="B903" s="283"/>
      <c r="C903" s="283"/>
      <c r="D903" s="71"/>
      <c r="E903" s="296"/>
      <c r="F903" s="71"/>
      <c r="G903" s="71"/>
      <c r="H903" s="71"/>
      <c r="I903" s="54"/>
      <c r="J903" s="80"/>
      <c r="K903" s="306"/>
      <c r="L903" s="186"/>
      <c r="M903" s="306"/>
      <c r="N903" s="306"/>
      <c r="O903" s="306"/>
      <c r="P903" s="306"/>
      <c r="Q903" s="371"/>
      <c r="R903" s="371"/>
      <c r="S903" s="371"/>
      <c r="T903" s="371"/>
      <c r="U903" s="371"/>
      <c r="V903" s="371"/>
      <c r="W903" s="71"/>
      <c r="X903" s="71"/>
      <c r="Y903" s="71"/>
      <c r="Z903" s="71"/>
      <c r="AA903" s="71"/>
      <c r="AB903" s="71"/>
      <c r="AC903" s="71"/>
      <c r="AD903" s="71"/>
      <c r="AE903" s="71"/>
      <c r="AF903" s="71"/>
      <c r="AG903" s="371"/>
      <c r="AH903" s="371"/>
      <c r="AI903" s="371"/>
      <c r="AJ903" s="371"/>
      <c r="AK903" s="371"/>
      <c r="AL903" s="371"/>
      <c r="AM903" s="371"/>
      <c r="AN903" s="371"/>
      <c r="AO903" s="371"/>
      <c r="AP903" s="371"/>
      <c r="AQ903" s="371"/>
      <c r="AR903" s="371"/>
    </row>
    <row r="904" ht="17.25" spans="1:44">
      <c r="A904" s="283"/>
      <c r="B904" s="283"/>
      <c r="C904" s="283"/>
      <c r="D904" s="71"/>
      <c r="E904" s="296"/>
      <c r="F904" s="71"/>
      <c r="G904" s="71"/>
      <c r="H904" s="71"/>
      <c r="I904" s="54"/>
      <c r="J904" s="80"/>
      <c r="K904" s="306"/>
      <c r="L904" s="186"/>
      <c r="M904" s="306"/>
      <c r="N904" s="306"/>
      <c r="O904" s="306"/>
      <c r="P904" s="306"/>
      <c r="Q904" s="371"/>
      <c r="R904" s="371"/>
      <c r="S904" s="371"/>
      <c r="T904" s="371"/>
      <c r="U904" s="371"/>
      <c r="V904" s="371"/>
      <c r="W904" s="71"/>
      <c r="X904" s="71"/>
      <c r="Y904" s="71"/>
      <c r="Z904" s="71"/>
      <c r="AA904" s="71"/>
      <c r="AB904" s="71"/>
      <c r="AC904" s="71"/>
      <c r="AD904" s="71"/>
      <c r="AE904" s="71"/>
      <c r="AF904" s="71"/>
      <c r="AG904" s="371"/>
      <c r="AH904" s="371"/>
      <c r="AI904" s="371"/>
      <c r="AJ904" s="371"/>
      <c r="AK904" s="371"/>
      <c r="AL904" s="371"/>
      <c r="AM904" s="371"/>
      <c r="AN904" s="371"/>
      <c r="AO904" s="371"/>
      <c r="AP904" s="371"/>
      <c r="AQ904" s="371"/>
      <c r="AR904" s="371"/>
    </row>
    <row r="905" ht="17.25" spans="1:44">
      <c r="A905" s="283"/>
      <c r="B905" s="283"/>
      <c r="C905" s="283"/>
      <c r="D905" s="71"/>
      <c r="E905" s="296"/>
      <c r="F905" s="71"/>
      <c r="G905" s="71"/>
      <c r="H905" s="71"/>
      <c r="I905" s="54"/>
      <c r="J905" s="80"/>
      <c r="K905" s="306"/>
      <c r="L905" s="186"/>
      <c r="M905" s="306"/>
      <c r="N905" s="306"/>
      <c r="O905" s="306"/>
      <c r="P905" s="306"/>
      <c r="Q905" s="371"/>
      <c r="R905" s="371"/>
      <c r="S905" s="371"/>
      <c r="T905" s="371"/>
      <c r="U905" s="371"/>
      <c r="V905" s="371"/>
      <c r="W905" s="71"/>
      <c r="X905" s="71"/>
      <c r="Y905" s="71"/>
      <c r="Z905" s="71"/>
      <c r="AA905" s="71"/>
      <c r="AB905" s="71"/>
      <c r="AC905" s="71"/>
      <c r="AD905" s="71"/>
      <c r="AE905" s="71"/>
      <c r="AF905" s="71"/>
      <c r="AG905" s="371"/>
      <c r="AH905" s="371"/>
      <c r="AI905" s="371"/>
      <c r="AJ905" s="371"/>
      <c r="AK905" s="371"/>
      <c r="AL905" s="371"/>
      <c r="AM905" s="371"/>
      <c r="AN905" s="371"/>
      <c r="AO905" s="371"/>
      <c r="AP905" s="371"/>
      <c r="AQ905" s="371"/>
      <c r="AR905" s="371"/>
    </row>
    <row r="906" ht="17.25" spans="1:44">
      <c r="A906" s="283"/>
      <c r="B906" s="283"/>
      <c r="C906" s="283"/>
      <c r="D906" s="71"/>
      <c r="E906" s="296"/>
      <c r="F906" s="71"/>
      <c r="G906" s="71"/>
      <c r="H906" s="71"/>
      <c r="I906" s="54"/>
      <c r="J906" s="80"/>
      <c r="K906" s="306"/>
      <c r="L906" s="186"/>
      <c r="M906" s="306"/>
      <c r="N906" s="306"/>
      <c r="O906" s="306"/>
      <c r="P906" s="306"/>
      <c r="Q906" s="371"/>
      <c r="R906" s="371"/>
      <c r="S906" s="371"/>
      <c r="T906" s="371"/>
      <c r="U906" s="371"/>
      <c r="V906" s="371"/>
      <c r="W906" s="71"/>
      <c r="X906" s="71"/>
      <c r="Y906" s="71"/>
      <c r="Z906" s="71"/>
      <c r="AA906" s="71"/>
      <c r="AB906" s="71"/>
      <c r="AC906" s="71"/>
      <c r="AD906" s="71"/>
      <c r="AE906" s="71"/>
      <c r="AF906" s="71"/>
      <c r="AG906" s="371"/>
      <c r="AH906" s="371"/>
      <c r="AI906" s="371"/>
      <c r="AJ906" s="371"/>
      <c r="AK906" s="371"/>
      <c r="AL906" s="371"/>
      <c r="AM906" s="371"/>
      <c r="AN906" s="371"/>
      <c r="AO906" s="371"/>
      <c r="AP906" s="371"/>
      <c r="AQ906" s="371"/>
      <c r="AR906" s="371"/>
    </row>
    <row r="907" ht="17.25" spans="1:44">
      <c r="A907" s="283"/>
      <c r="B907" s="283"/>
      <c r="C907" s="283"/>
      <c r="D907" s="71"/>
      <c r="E907" s="296"/>
      <c r="F907" s="71"/>
      <c r="G907" s="71"/>
      <c r="H907" s="71"/>
      <c r="I907" s="54"/>
      <c r="J907" s="80"/>
      <c r="K907" s="306"/>
      <c r="L907" s="186"/>
      <c r="M907" s="306"/>
      <c r="N907" s="306"/>
      <c r="O907" s="306"/>
      <c r="P907" s="306"/>
      <c r="Q907" s="371"/>
      <c r="R907" s="371"/>
      <c r="S907" s="371"/>
      <c r="T907" s="371"/>
      <c r="U907" s="371"/>
      <c r="V907" s="371"/>
      <c r="W907" s="71"/>
      <c r="X907" s="71"/>
      <c r="Y907" s="71"/>
      <c r="Z907" s="71"/>
      <c r="AA907" s="71"/>
      <c r="AB907" s="71"/>
      <c r="AC907" s="71"/>
      <c r="AD907" s="71"/>
      <c r="AE907" s="71"/>
      <c r="AF907" s="71"/>
      <c r="AG907" s="371"/>
      <c r="AH907" s="371"/>
      <c r="AI907" s="371"/>
      <c r="AJ907" s="371"/>
      <c r="AK907" s="371"/>
      <c r="AL907" s="371"/>
      <c r="AM907" s="371"/>
      <c r="AN907" s="371"/>
      <c r="AO907" s="371"/>
      <c r="AP907" s="371"/>
      <c r="AQ907" s="371"/>
      <c r="AR907" s="371"/>
    </row>
    <row r="908" ht="17.25" spans="1:44">
      <c r="A908" s="283"/>
      <c r="B908" s="283"/>
      <c r="C908" s="283"/>
      <c r="D908" s="71"/>
      <c r="E908" s="296"/>
      <c r="F908" s="71"/>
      <c r="G908" s="71"/>
      <c r="H908" s="71"/>
      <c r="I908" s="54"/>
      <c r="J908" s="80"/>
      <c r="K908" s="306"/>
      <c r="L908" s="186"/>
      <c r="M908" s="306"/>
      <c r="N908" s="306"/>
      <c r="O908" s="306"/>
      <c r="P908" s="306"/>
      <c r="Q908" s="371"/>
      <c r="R908" s="371"/>
      <c r="S908" s="371"/>
      <c r="T908" s="371"/>
      <c r="U908" s="371"/>
      <c r="V908" s="371"/>
      <c r="W908" s="71"/>
      <c r="X908" s="71"/>
      <c r="Y908" s="71"/>
      <c r="Z908" s="71"/>
      <c r="AA908" s="71"/>
      <c r="AB908" s="71"/>
      <c r="AC908" s="71"/>
      <c r="AD908" s="71"/>
      <c r="AE908" s="71"/>
      <c r="AF908" s="71"/>
      <c r="AG908" s="371"/>
      <c r="AH908" s="371"/>
      <c r="AI908" s="371"/>
      <c r="AJ908" s="371"/>
      <c r="AK908" s="371"/>
      <c r="AL908" s="371"/>
      <c r="AM908" s="371"/>
      <c r="AN908" s="371"/>
      <c r="AO908" s="371"/>
      <c r="AP908" s="371"/>
      <c r="AQ908" s="371"/>
      <c r="AR908" s="371"/>
    </row>
    <row r="909" ht="17.25" spans="1:44">
      <c r="A909" s="371"/>
      <c r="B909" s="371"/>
      <c r="C909" s="371"/>
      <c r="D909" s="371"/>
      <c r="E909" s="371"/>
      <c r="F909" s="71"/>
      <c r="G909" s="71"/>
      <c r="H909" s="71"/>
      <c r="I909" s="371"/>
      <c r="J909" s="371"/>
      <c r="K909" s="71"/>
      <c r="L909" s="71"/>
      <c r="M909" s="71"/>
      <c r="N909" s="71"/>
      <c r="O909" s="71"/>
      <c r="P909" s="71"/>
      <c r="Q909" s="371"/>
      <c r="R909" s="371"/>
      <c r="S909" s="371"/>
      <c r="T909" s="371"/>
      <c r="U909" s="371"/>
      <c r="V909" s="371"/>
      <c r="W909" s="71"/>
      <c r="X909" s="71"/>
      <c r="Y909" s="71"/>
      <c r="Z909" s="71"/>
      <c r="AA909" s="71"/>
      <c r="AB909" s="71"/>
      <c r="AC909" s="71"/>
      <c r="AD909" s="71"/>
      <c r="AE909" s="71"/>
      <c r="AF909" s="71"/>
      <c r="AG909" s="371"/>
      <c r="AH909" s="371"/>
      <c r="AI909" s="371"/>
      <c r="AJ909" s="371"/>
      <c r="AK909" s="371"/>
      <c r="AL909" s="371"/>
      <c r="AM909" s="371"/>
      <c r="AN909" s="371"/>
      <c r="AO909" s="371"/>
      <c r="AP909" s="371"/>
      <c r="AQ909" s="371"/>
      <c r="AR909" s="371"/>
    </row>
    <row r="910" ht="17.25" spans="1:44">
      <c r="A910" s="371"/>
      <c r="B910" s="371"/>
      <c r="C910" s="371"/>
      <c r="D910" s="371"/>
      <c r="E910" s="371"/>
      <c r="F910" s="71"/>
      <c r="G910" s="71"/>
      <c r="H910" s="71"/>
      <c r="I910" s="371"/>
      <c r="J910" s="371"/>
      <c r="K910" s="71"/>
      <c r="L910" s="71"/>
      <c r="M910" s="71"/>
      <c r="N910" s="71"/>
      <c r="O910" s="71"/>
      <c r="P910" s="71"/>
      <c r="Q910" s="371"/>
      <c r="R910" s="371"/>
      <c r="S910" s="371"/>
      <c r="T910" s="371"/>
      <c r="U910" s="371"/>
      <c r="V910" s="371"/>
      <c r="W910" s="71"/>
      <c r="X910" s="71"/>
      <c r="Y910" s="71"/>
      <c r="Z910" s="71"/>
      <c r="AA910" s="71"/>
      <c r="AB910" s="71"/>
      <c r="AC910" s="71"/>
      <c r="AD910" s="71"/>
      <c r="AE910" s="71"/>
      <c r="AF910" s="71"/>
      <c r="AG910" s="371"/>
      <c r="AH910" s="371"/>
      <c r="AI910" s="371"/>
      <c r="AJ910" s="371"/>
      <c r="AK910" s="371"/>
      <c r="AL910" s="371"/>
      <c r="AM910" s="371"/>
      <c r="AN910" s="371"/>
      <c r="AO910" s="371"/>
      <c r="AP910" s="371"/>
      <c r="AQ910" s="371"/>
      <c r="AR910" s="371"/>
    </row>
    <row r="911" ht="17.25" spans="1:44">
      <c r="A911" s="371"/>
      <c r="B911" s="371"/>
      <c r="C911" s="371"/>
      <c r="D911" s="371"/>
      <c r="E911" s="371"/>
      <c r="F911" s="71"/>
      <c r="G911" s="71"/>
      <c r="H911" s="71"/>
      <c r="I911" s="371"/>
      <c r="J911" s="371"/>
      <c r="K911" s="71"/>
      <c r="L911" s="71"/>
      <c r="M911" s="71"/>
      <c r="N911" s="71"/>
      <c r="O911" s="71"/>
      <c r="P911" s="71"/>
      <c r="Q911" s="371"/>
      <c r="R911" s="371"/>
      <c r="S911" s="371"/>
      <c r="T911" s="371"/>
      <c r="U911" s="371"/>
      <c r="V911" s="371"/>
      <c r="W911" s="71"/>
      <c r="X911" s="71"/>
      <c r="Y911" s="71"/>
      <c r="Z911" s="71"/>
      <c r="AA911" s="71"/>
      <c r="AB911" s="71"/>
      <c r="AC911" s="71"/>
      <c r="AD911" s="71"/>
      <c r="AE911" s="71"/>
      <c r="AF911" s="71"/>
      <c r="AG911" s="371"/>
      <c r="AH911" s="371"/>
      <c r="AI911" s="371"/>
      <c r="AJ911" s="371"/>
      <c r="AK911" s="371"/>
      <c r="AL911" s="371"/>
      <c r="AM911" s="371"/>
      <c r="AN911" s="371"/>
      <c r="AO911" s="371"/>
      <c r="AP911" s="371"/>
      <c r="AQ911" s="371"/>
      <c r="AR911" s="371"/>
    </row>
    <row r="912" ht="17.25" spans="1:44">
      <c r="A912" s="371"/>
      <c r="B912" s="371"/>
      <c r="C912" s="371"/>
      <c r="D912" s="371"/>
      <c r="E912" s="371"/>
      <c r="F912" s="71"/>
      <c r="G912" s="71"/>
      <c r="H912" s="71"/>
      <c r="I912" s="371"/>
      <c r="J912" s="371"/>
      <c r="K912" s="71"/>
      <c r="L912" s="71"/>
      <c r="M912" s="71"/>
      <c r="N912" s="71"/>
      <c r="O912" s="71"/>
      <c r="P912" s="71"/>
      <c r="Q912" s="371"/>
      <c r="R912" s="371"/>
      <c r="S912" s="371"/>
      <c r="T912" s="371"/>
      <c r="U912" s="371"/>
      <c r="V912" s="371"/>
      <c r="W912" s="71"/>
      <c r="X912" s="71"/>
      <c r="Y912" s="71"/>
      <c r="Z912" s="71"/>
      <c r="AA912" s="71"/>
      <c r="AB912" s="71"/>
      <c r="AC912" s="71"/>
      <c r="AD912" s="71"/>
      <c r="AE912" s="71"/>
      <c r="AF912" s="71"/>
      <c r="AG912" s="371"/>
      <c r="AH912" s="371"/>
      <c r="AI912" s="371"/>
      <c r="AJ912" s="371"/>
      <c r="AK912" s="371"/>
      <c r="AL912" s="371"/>
      <c r="AM912" s="371"/>
      <c r="AN912" s="371"/>
      <c r="AO912" s="371"/>
      <c r="AP912" s="371"/>
      <c r="AQ912" s="371"/>
      <c r="AR912" s="371"/>
    </row>
    <row r="913" ht="17.25" spans="1:44">
      <c r="A913" s="371"/>
      <c r="B913" s="371"/>
      <c r="C913" s="371"/>
      <c r="D913" s="371"/>
      <c r="E913" s="371"/>
      <c r="F913" s="71"/>
      <c r="G913" s="71"/>
      <c r="H913" s="71"/>
      <c r="I913" s="371"/>
      <c r="J913" s="371"/>
      <c r="K913" s="71"/>
      <c r="L913" s="71"/>
      <c r="M913" s="71"/>
      <c r="N913" s="71"/>
      <c r="O913" s="71"/>
      <c r="P913" s="71"/>
      <c r="Q913" s="371"/>
      <c r="R913" s="371"/>
      <c r="S913" s="371"/>
      <c r="T913" s="371"/>
      <c r="U913" s="371"/>
      <c r="V913" s="371"/>
      <c r="W913" s="71"/>
      <c r="X913" s="71"/>
      <c r="Y913" s="71"/>
      <c r="Z913" s="71"/>
      <c r="AA913" s="71"/>
      <c r="AB913" s="71"/>
      <c r="AC913" s="71"/>
      <c r="AD913" s="71"/>
      <c r="AE913" s="71"/>
      <c r="AF913" s="71"/>
      <c r="AG913" s="371"/>
      <c r="AH913" s="371"/>
      <c r="AI913" s="371"/>
      <c r="AJ913" s="371"/>
      <c r="AK913" s="371"/>
      <c r="AL913" s="371"/>
      <c r="AM913" s="371"/>
      <c r="AN913" s="371"/>
      <c r="AO913" s="371"/>
      <c r="AP913" s="371"/>
      <c r="AQ913" s="371"/>
      <c r="AR913" s="371"/>
    </row>
    <row r="914" ht="17.25" spans="1:44">
      <c r="A914" s="371"/>
      <c r="B914" s="371"/>
      <c r="C914" s="371"/>
      <c r="D914" s="371"/>
      <c r="E914" s="371"/>
      <c r="F914" s="71"/>
      <c r="G914" s="71"/>
      <c r="H914" s="71"/>
      <c r="I914" s="371"/>
      <c r="J914" s="371"/>
      <c r="K914" s="71"/>
      <c r="L914" s="71"/>
      <c r="M914" s="71"/>
      <c r="N914" s="71"/>
      <c r="O914" s="71"/>
      <c r="P914" s="71"/>
      <c r="Q914" s="371"/>
      <c r="R914" s="371"/>
      <c r="S914" s="371"/>
      <c r="T914" s="371"/>
      <c r="U914" s="371"/>
      <c r="V914" s="371"/>
      <c r="W914" s="71"/>
      <c r="X914" s="71"/>
      <c r="Y914" s="71"/>
      <c r="Z914" s="71"/>
      <c r="AA914" s="71"/>
      <c r="AB914" s="71"/>
      <c r="AC914" s="71"/>
      <c r="AD914" s="71"/>
      <c r="AE914" s="71"/>
      <c r="AF914" s="71"/>
      <c r="AG914" s="371"/>
      <c r="AH914" s="371"/>
      <c r="AI914" s="371"/>
      <c r="AJ914" s="371"/>
      <c r="AK914" s="371"/>
      <c r="AL914" s="371"/>
      <c r="AM914" s="371"/>
      <c r="AN914" s="371"/>
      <c r="AO914" s="371"/>
      <c r="AP914" s="371"/>
      <c r="AQ914" s="371"/>
      <c r="AR914" s="371"/>
    </row>
    <row r="915" ht="17.25" spans="1:44">
      <c r="A915" s="371"/>
      <c r="B915" s="371"/>
      <c r="C915" s="371"/>
      <c r="D915" s="371"/>
      <c r="E915" s="371"/>
      <c r="F915" s="71"/>
      <c r="G915" s="71"/>
      <c r="H915" s="71"/>
      <c r="I915" s="371"/>
      <c r="J915" s="371"/>
      <c r="K915" s="71"/>
      <c r="L915" s="71"/>
      <c r="M915" s="71"/>
      <c r="N915" s="71"/>
      <c r="O915" s="71"/>
      <c r="P915" s="71"/>
      <c r="Q915" s="371"/>
      <c r="R915" s="371"/>
      <c r="S915" s="371"/>
      <c r="T915" s="371"/>
      <c r="U915" s="371"/>
      <c r="V915" s="371"/>
      <c r="W915" s="71"/>
      <c r="X915" s="71"/>
      <c r="Y915" s="71"/>
      <c r="Z915" s="71"/>
      <c r="AA915" s="71"/>
      <c r="AB915" s="71"/>
      <c r="AC915" s="71"/>
      <c r="AD915" s="71"/>
      <c r="AE915" s="71"/>
      <c r="AF915" s="71"/>
      <c r="AG915" s="371"/>
      <c r="AH915" s="371"/>
      <c r="AI915" s="371"/>
      <c r="AJ915" s="371"/>
      <c r="AK915" s="371"/>
      <c r="AL915" s="371"/>
      <c r="AM915" s="371"/>
      <c r="AN915" s="371"/>
      <c r="AO915" s="371"/>
      <c r="AP915" s="371"/>
      <c r="AQ915" s="371"/>
      <c r="AR915" s="371"/>
    </row>
    <row r="916" ht="17.25" spans="1:44">
      <c r="A916" s="371"/>
      <c r="B916" s="371"/>
      <c r="C916" s="371"/>
      <c r="D916" s="371"/>
      <c r="E916" s="371"/>
      <c r="F916" s="71"/>
      <c r="G916" s="71"/>
      <c r="H916" s="71"/>
      <c r="I916" s="371"/>
      <c r="J916" s="371"/>
      <c r="K916" s="71"/>
      <c r="L916" s="71"/>
      <c r="M916" s="71"/>
      <c r="N916" s="71"/>
      <c r="O916" s="71"/>
      <c r="P916" s="71"/>
      <c r="Q916" s="371"/>
      <c r="R916" s="371"/>
      <c r="S916" s="371"/>
      <c r="T916" s="371"/>
      <c r="U916" s="371"/>
      <c r="V916" s="371"/>
      <c r="W916" s="71"/>
      <c r="X916" s="71"/>
      <c r="Y916" s="71"/>
      <c r="Z916" s="71"/>
      <c r="AA916" s="71"/>
      <c r="AB916" s="71"/>
      <c r="AC916" s="71"/>
      <c r="AD916" s="71"/>
      <c r="AE916" s="71"/>
      <c r="AF916" s="71"/>
      <c r="AG916" s="371"/>
      <c r="AH916" s="371"/>
      <c r="AI916" s="371"/>
      <c r="AJ916" s="371"/>
      <c r="AK916" s="371"/>
      <c r="AL916" s="371"/>
      <c r="AM916" s="371"/>
      <c r="AN916" s="371"/>
      <c r="AO916" s="371"/>
      <c r="AP916" s="371"/>
      <c r="AQ916" s="371"/>
      <c r="AR916" s="371"/>
    </row>
    <row r="917" ht="17.25" spans="1:44">
      <c r="A917" s="371"/>
      <c r="B917" s="371"/>
      <c r="C917" s="371"/>
      <c r="D917" s="371"/>
      <c r="E917" s="371"/>
      <c r="F917" s="71"/>
      <c r="G917" s="71"/>
      <c r="H917" s="71"/>
      <c r="I917" s="371"/>
      <c r="J917" s="371"/>
      <c r="K917" s="71"/>
      <c r="L917" s="71"/>
      <c r="M917" s="71"/>
      <c r="N917" s="71"/>
      <c r="O917" s="71"/>
      <c r="P917" s="71"/>
      <c r="Q917" s="371"/>
      <c r="R917" s="371"/>
      <c r="S917" s="371"/>
      <c r="T917" s="371"/>
      <c r="U917" s="371"/>
      <c r="V917" s="371"/>
      <c r="W917" s="71"/>
      <c r="X917" s="71"/>
      <c r="Y917" s="71"/>
      <c r="Z917" s="71"/>
      <c r="AA917" s="71"/>
      <c r="AB917" s="71"/>
      <c r="AC917" s="71"/>
      <c r="AD917" s="71"/>
      <c r="AE917" s="71"/>
      <c r="AF917" s="71"/>
      <c r="AG917" s="371"/>
      <c r="AH917" s="371"/>
      <c r="AI917" s="371"/>
      <c r="AJ917" s="371"/>
      <c r="AK917" s="371"/>
      <c r="AL917" s="371"/>
      <c r="AM917" s="371"/>
      <c r="AN917" s="371"/>
      <c r="AO917" s="371"/>
      <c r="AP917" s="371"/>
      <c r="AQ917" s="371"/>
      <c r="AR917" s="371"/>
    </row>
    <row r="918" ht="17.25" spans="1:44">
      <c r="A918" s="371"/>
      <c r="B918" s="371"/>
      <c r="C918" s="371"/>
      <c r="D918" s="371"/>
      <c r="E918" s="371"/>
      <c r="F918" s="71"/>
      <c r="G918" s="71"/>
      <c r="H918" s="71"/>
      <c r="I918" s="371"/>
      <c r="J918" s="371"/>
      <c r="K918" s="71"/>
      <c r="L918" s="71"/>
      <c r="M918" s="71"/>
      <c r="N918" s="71"/>
      <c r="O918" s="71"/>
      <c r="P918" s="71"/>
      <c r="Q918" s="371"/>
      <c r="R918" s="371"/>
      <c r="S918" s="371"/>
      <c r="T918" s="371"/>
      <c r="U918" s="371"/>
      <c r="V918" s="371"/>
      <c r="W918" s="71"/>
      <c r="X918" s="71"/>
      <c r="Y918" s="71"/>
      <c r="Z918" s="71"/>
      <c r="AA918" s="71"/>
      <c r="AB918" s="71"/>
      <c r="AC918" s="71"/>
      <c r="AD918" s="71"/>
      <c r="AE918" s="71"/>
      <c r="AF918" s="71"/>
      <c r="AG918" s="371"/>
      <c r="AH918" s="371"/>
      <c r="AI918" s="371"/>
      <c r="AJ918" s="371"/>
      <c r="AK918" s="371"/>
      <c r="AL918" s="371"/>
      <c r="AM918" s="371"/>
      <c r="AN918" s="371"/>
      <c r="AO918" s="371"/>
      <c r="AP918" s="371"/>
      <c r="AQ918" s="371"/>
      <c r="AR918" s="371"/>
    </row>
    <row r="919" ht="17.25" spans="1:44">
      <c r="A919" s="371"/>
      <c r="B919" s="371"/>
      <c r="C919" s="371"/>
      <c r="D919" s="371"/>
      <c r="E919" s="371"/>
      <c r="F919" s="71"/>
      <c r="G919" s="71"/>
      <c r="H919" s="71"/>
      <c r="I919" s="371"/>
      <c r="J919" s="371"/>
      <c r="K919" s="71"/>
      <c r="L919" s="71"/>
      <c r="M919" s="71"/>
      <c r="N919" s="71"/>
      <c r="O919" s="71"/>
      <c r="P919" s="71"/>
      <c r="Q919" s="371"/>
      <c r="R919" s="371"/>
      <c r="S919" s="371"/>
      <c r="T919" s="371"/>
      <c r="U919" s="371"/>
      <c r="V919" s="371"/>
      <c r="W919" s="71"/>
      <c r="X919" s="71"/>
      <c r="Y919" s="71"/>
      <c r="Z919" s="71"/>
      <c r="AA919" s="71"/>
      <c r="AB919" s="71"/>
      <c r="AC919" s="71"/>
      <c r="AD919" s="71"/>
      <c r="AE919" s="71"/>
      <c r="AF919" s="71"/>
      <c r="AG919" s="371"/>
      <c r="AH919" s="371"/>
      <c r="AI919" s="371"/>
      <c r="AJ919" s="371"/>
      <c r="AK919" s="371"/>
      <c r="AL919" s="371"/>
      <c r="AM919" s="371"/>
      <c r="AN919" s="371"/>
      <c r="AO919" s="371"/>
      <c r="AP919" s="371"/>
      <c r="AQ919" s="371"/>
      <c r="AR919" s="371"/>
    </row>
    <row r="920" ht="17.25" spans="1:44">
      <c r="A920" s="371"/>
      <c r="B920" s="371"/>
      <c r="C920" s="371"/>
      <c r="D920" s="371"/>
      <c r="E920" s="371"/>
      <c r="F920" s="71"/>
      <c r="G920" s="71"/>
      <c r="H920" s="71"/>
      <c r="I920" s="371"/>
      <c r="J920" s="371"/>
      <c r="K920" s="71"/>
      <c r="L920" s="71"/>
      <c r="M920" s="71"/>
      <c r="N920" s="71"/>
      <c r="O920" s="71"/>
      <c r="P920" s="71"/>
      <c r="Q920" s="371"/>
      <c r="R920" s="371"/>
      <c r="S920" s="371"/>
      <c r="T920" s="371"/>
      <c r="U920" s="371"/>
      <c r="V920" s="371"/>
      <c r="W920" s="71"/>
      <c r="X920" s="71"/>
      <c r="Y920" s="71"/>
      <c r="Z920" s="71"/>
      <c r="AA920" s="71"/>
      <c r="AB920" s="71"/>
      <c r="AC920" s="71"/>
      <c r="AD920" s="71"/>
      <c r="AE920" s="71"/>
      <c r="AF920" s="71"/>
      <c r="AG920" s="371"/>
      <c r="AH920" s="371"/>
      <c r="AI920" s="371"/>
      <c r="AJ920" s="371"/>
      <c r="AK920" s="371"/>
      <c r="AL920" s="371"/>
      <c r="AM920" s="371"/>
      <c r="AN920" s="371"/>
      <c r="AO920" s="371"/>
      <c r="AP920" s="371"/>
      <c r="AQ920" s="371"/>
      <c r="AR920" s="371"/>
    </row>
    <row r="921" ht="17.25" spans="1:44">
      <c r="A921" s="371"/>
      <c r="B921" s="371"/>
      <c r="C921" s="371"/>
      <c r="D921" s="371"/>
      <c r="E921" s="371"/>
      <c r="F921" s="71"/>
      <c r="G921" s="71"/>
      <c r="H921" s="71"/>
      <c r="I921" s="371"/>
      <c r="J921" s="371"/>
      <c r="K921" s="71"/>
      <c r="L921" s="71"/>
      <c r="M921" s="71"/>
      <c r="N921" s="71"/>
      <c r="O921" s="71"/>
      <c r="P921" s="71"/>
      <c r="Q921" s="371"/>
      <c r="R921" s="371"/>
      <c r="S921" s="371"/>
      <c r="T921" s="371"/>
      <c r="U921" s="371"/>
      <c r="V921" s="371"/>
      <c r="W921" s="71"/>
      <c r="X921" s="71"/>
      <c r="Y921" s="71"/>
      <c r="Z921" s="71"/>
      <c r="AA921" s="71"/>
      <c r="AB921" s="71"/>
      <c r="AC921" s="71"/>
      <c r="AD921" s="71"/>
      <c r="AE921" s="71"/>
      <c r="AF921" s="71"/>
      <c r="AG921" s="371"/>
      <c r="AH921" s="371"/>
      <c r="AI921" s="371"/>
      <c r="AJ921" s="371"/>
      <c r="AK921" s="371"/>
      <c r="AL921" s="371"/>
      <c r="AM921" s="371"/>
      <c r="AN921" s="371"/>
      <c r="AO921" s="371"/>
      <c r="AP921" s="371"/>
      <c r="AQ921" s="371"/>
      <c r="AR921" s="371"/>
    </row>
    <row r="922" ht="17.25" spans="1:44">
      <c r="A922" s="371"/>
      <c r="B922" s="371"/>
      <c r="C922" s="371"/>
      <c r="D922" s="371"/>
      <c r="E922" s="371"/>
      <c r="F922" s="71"/>
      <c r="G922" s="71"/>
      <c r="H922" s="71"/>
      <c r="I922" s="371"/>
      <c r="J922" s="371"/>
      <c r="K922" s="71"/>
      <c r="L922" s="71"/>
      <c r="M922" s="71"/>
      <c r="N922" s="71"/>
      <c r="O922" s="71"/>
      <c r="P922" s="71"/>
      <c r="Q922" s="371"/>
      <c r="R922" s="371"/>
      <c r="S922" s="371"/>
      <c r="T922" s="371"/>
      <c r="U922" s="371"/>
      <c r="V922" s="371"/>
      <c r="W922" s="71"/>
      <c r="X922" s="71"/>
      <c r="Y922" s="71"/>
      <c r="Z922" s="71"/>
      <c r="AA922" s="71"/>
      <c r="AB922" s="71"/>
      <c r="AC922" s="71"/>
      <c r="AD922" s="71"/>
      <c r="AE922" s="71"/>
      <c r="AF922" s="71"/>
      <c r="AG922" s="371"/>
      <c r="AH922" s="371"/>
      <c r="AI922" s="371"/>
      <c r="AJ922" s="371"/>
      <c r="AK922" s="371"/>
      <c r="AL922" s="371"/>
      <c r="AM922" s="371"/>
      <c r="AN922" s="371"/>
      <c r="AO922" s="371"/>
      <c r="AP922" s="371"/>
      <c r="AQ922" s="371"/>
      <c r="AR922" s="371"/>
    </row>
    <row r="923" ht="17.25" spans="1:44">
      <c r="A923" s="371"/>
      <c r="B923" s="371"/>
      <c r="C923" s="371"/>
      <c r="D923" s="371"/>
      <c r="E923" s="371"/>
      <c r="F923" s="71"/>
      <c r="G923" s="71"/>
      <c r="H923" s="71"/>
      <c r="I923" s="371"/>
      <c r="J923" s="371"/>
      <c r="K923" s="71"/>
      <c r="L923" s="71"/>
      <c r="M923" s="71"/>
      <c r="N923" s="71"/>
      <c r="O923" s="71"/>
      <c r="P923" s="71"/>
      <c r="Q923" s="371"/>
      <c r="R923" s="371"/>
      <c r="S923" s="371"/>
      <c r="T923" s="371"/>
      <c r="U923" s="371"/>
      <c r="V923" s="371"/>
      <c r="W923" s="71"/>
      <c r="X923" s="71"/>
      <c r="Y923" s="71"/>
      <c r="Z923" s="71"/>
      <c r="AA923" s="71"/>
      <c r="AB923" s="71"/>
      <c r="AC923" s="71"/>
      <c r="AD923" s="71"/>
      <c r="AE923" s="71"/>
      <c r="AF923" s="71"/>
      <c r="AG923" s="371"/>
      <c r="AH923" s="371"/>
      <c r="AI923" s="371"/>
      <c r="AJ923" s="371"/>
      <c r="AK923" s="371"/>
      <c r="AL923" s="371"/>
      <c r="AM923" s="371"/>
      <c r="AN923" s="371"/>
      <c r="AO923" s="371"/>
      <c r="AP923" s="371"/>
      <c r="AQ923" s="371"/>
      <c r="AR923" s="371"/>
    </row>
    <row r="924" ht="17.25" spans="1:44">
      <c r="A924" s="371"/>
      <c r="B924" s="371"/>
      <c r="C924" s="371"/>
      <c r="D924" s="371"/>
      <c r="E924" s="371"/>
      <c r="F924" s="71"/>
      <c r="G924" s="71"/>
      <c r="H924" s="71"/>
      <c r="I924" s="371"/>
      <c r="J924" s="371"/>
      <c r="K924" s="71"/>
      <c r="L924" s="71"/>
      <c r="M924" s="71"/>
      <c r="N924" s="71"/>
      <c r="O924" s="71"/>
      <c r="P924" s="71"/>
      <c r="Q924" s="371"/>
      <c r="R924" s="371"/>
      <c r="S924" s="371"/>
      <c r="T924" s="371"/>
      <c r="U924" s="371"/>
      <c r="V924" s="371"/>
      <c r="W924" s="71"/>
      <c r="X924" s="71"/>
      <c r="Y924" s="71"/>
      <c r="Z924" s="71"/>
      <c r="AA924" s="71"/>
      <c r="AB924" s="71"/>
      <c r="AC924" s="71"/>
      <c r="AD924" s="71"/>
      <c r="AE924" s="71"/>
      <c r="AF924" s="71"/>
      <c r="AG924" s="371"/>
      <c r="AH924" s="371"/>
      <c r="AI924" s="371"/>
      <c r="AJ924" s="371"/>
      <c r="AK924" s="371"/>
      <c r="AL924" s="371"/>
      <c r="AM924" s="371"/>
      <c r="AN924" s="371"/>
      <c r="AO924" s="371"/>
      <c r="AP924" s="371"/>
      <c r="AQ924" s="371"/>
      <c r="AR924" s="371"/>
    </row>
    <row r="925" ht="17.25" spans="1:44">
      <c r="A925" s="371"/>
      <c r="B925" s="371"/>
      <c r="C925" s="371"/>
      <c r="D925" s="371"/>
      <c r="E925" s="371"/>
      <c r="F925" s="71"/>
      <c r="G925" s="71"/>
      <c r="H925" s="71"/>
      <c r="I925" s="371"/>
      <c r="J925" s="371"/>
      <c r="K925" s="71"/>
      <c r="L925" s="71"/>
      <c r="M925" s="71"/>
      <c r="N925" s="71"/>
      <c r="O925" s="71"/>
      <c r="P925" s="71"/>
      <c r="Q925" s="371"/>
      <c r="R925" s="371"/>
      <c r="S925" s="371"/>
      <c r="T925" s="371"/>
      <c r="U925" s="371"/>
      <c r="V925" s="371"/>
      <c r="W925" s="71"/>
      <c r="X925" s="71"/>
      <c r="Y925" s="71"/>
      <c r="Z925" s="71"/>
      <c r="AA925" s="71"/>
      <c r="AB925" s="71"/>
      <c r="AC925" s="71"/>
      <c r="AD925" s="71"/>
      <c r="AE925" s="71"/>
      <c r="AF925" s="71"/>
      <c r="AG925" s="371"/>
      <c r="AH925" s="371"/>
      <c r="AI925" s="371"/>
      <c r="AJ925" s="371"/>
      <c r="AK925" s="371"/>
      <c r="AL925" s="371"/>
      <c r="AM925" s="371"/>
      <c r="AN925" s="371"/>
      <c r="AO925" s="371"/>
      <c r="AP925" s="371"/>
      <c r="AQ925" s="371"/>
      <c r="AR925" s="371"/>
    </row>
    <row r="926" ht="17.25" spans="1:44">
      <c r="A926" s="371"/>
      <c r="B926" s="371"/>
      <c r="C926" s="371"/>
      <c r="D926" s="371"/>
      <c r="E926" s="371"/>
      <c r="F926" s="71"/>
      <c r="G926" s="71"/>
      <c r="H926" s="71"/>
      <c r="I926" s="371"/>
      <c r="J926" s="371"/>
      <c r="K926" s="71"/>
      <c r="L926" s="71"/>
      <c r="M926" s="71"/>
      <c r="N926" s="71"/>
      <c r="O926" s="71"/>
      <c r="P926" s="71"/>
      <c r="Q926" s="371"/>
      <c r="R926" s="371"/>
      <c r="S926" s="371"/>
      <c r="T926" s="371"/>
      <c r="U926" s="371"/>
      <c r="V926" s="371"/>
      <c r="W926" s="71"/>
      <c r="X926" s="71"/>
      <c r="Y926" s="71"/>
      <c r="Z926" s="71"/>
      <c r="AA926" s="71"/>
      <c r="AB926" s="71"/>
      <c r="AC926" s="71"/>
      <c r="AD926" s="71"/>
      <c r="AE926" s="71"/>
      <c r="AF926" s="71"/>
      <c r="AG926" s="371"/>
      <c r="AH926" s="371"/>
      <c r="AI926" s="371"/>
      <c r="AJ926" s="371"/>
      <c r="AK926" s="371"/>
      <c r="AL926" s="371"/>
      <c r="AM926" s="371"/>
      <c r="AN926" s="371"/>
      <c r="AO926" s="371"/>
      <c r="AP926" s="371"/>
      <c r="AQ926" s="371"/>
      <c r="AR926" s="371"/>
    </row>
    <row r="927" ht="17.25" spans="1:44">
      <c r="A927" s="371"/>
      <c r="B927" s="371"/>
      <c r="C927" s="371"/>
      <c r="D927" s="371"/>
      <c r="E927" s="371"/>
      <c r="F927" s="71"/>
      <c r="G927" s="71"/>
      <c r="H927" s="71"/>
      <c r="I927" s="371"/>
      <c r="J927" s="371"/>
      <c r="K927" s="71"/>
      <c r="L927" s="71"/>
      <c r="M927" s="71"/>
      <c r="N927" s="71"/>
      <c r="O927" s="71"/>
      <c r="P927" s="71"/>
      <c r="Q927" s="371"/>
      <c r="R927" s="371"/>
      <c r="S927" s="371"/>
      <c r="T927" s="371"/>
      <c r="U927" s="371"/>
      <c r="V927" s="371"/>
      <c r="W927" s="71"/>
      <c r="X927" s="71"/>
      <c r="Y927" s="71"/>
      <c r="Z927" s="71"/>
      <c r="AA927" s="71"/>
      <c r="AB927" s="71"/>
      <c r="AC927" s="71"/>
      <c r="AD927" s="71"/>
      <c r="AE927" s="71"/>
      <c r="AF927" s="71"/>
      <c r="AG927" s="371"/>
      <c r="AH927" s="371"/>
      <c r="AI927" s="371"/>
      <c r="AJ927" s="371"/>
      <c r="AK927" s="371"/>
      <c r="AL927" s="371"/>
      <c r="AM927" s="371"/>
      <c r="AN927" s="371"/>
      <c r="AO927" s="371"/>
      <c r="AP927" s="371"/>
      <c r="AQ927" s="371"/>
      <c r="AR927" s="371"/>
    </row>
    <row r="928" ht="17.25" spans="1:44">
      <c r="A928" s="371"/>
      <c r="B928" s="371"/>
      <c r="C928" s="371"/>
      <c r="D928" s="371"/>
      <c r="E928" s="371"/>
      <c r="F928" s="71"/>
      <c r="G928" s="71"/>
      <c r="H928" s="71"/>
      <c r="I928" s="371"/>
      <c r="J928" s="371"/>
      <c r="K928" s="71"/>
      <c r="L928" s="71"/>
      <c r="M928" s="71"/>
      <c r="N928" s="71"/>
      <c r="O928" s="71"/>
      <c r="P928" s="71"/>
      <c r="Q928" s="371"/>
      <c r="R928" s="371"/>
      <c r="S928" s="371"/>
      <c r="T928" s="371"/>
      <c r="U928" s="371"/>
      <c r="V928" s="371"/>
      <c r="W928" s="71"/>
      <c r="X928" s="71"/>
      <c r="Y928" s="71"/>
      <c r="Z928" s="71"/>
      <c r="AA928" s="71"/>
      <c r="AB928" s="71"/>
      <c r="AC928" s="71"/>
      <c r="AD928" s="71"/>
      <c r="AE928" s="71"/>
      <c r="AF928" s="71"/>
      <c r="AG928" s="371"/>
      <c r="AH928" s="371"/>
      <c r="AI928" s="371"/>
      <c r="AJ928" s="371"/>
      <c r="AK928" s="371"/>
      <c r="AL928" s="371"/>
      <c r="AM928" s="371"/>
      <c r="AN928" s="371"/>
      <c r="AO928" s="371"/>
      <c r="AP928" s="371"/>
      <c r="AQ928" s="371"/>
      <c r="AR928" s="371"/>
    </row>
    <row r="929" ht="17.25" spans="1:44">
      <c r="A929" s="371"/>
      <c r="B929" s="371"/>
      <c r="C929" s="371"/>
      <c r="D929" s="371"/>
      <c r="E929" s="371"/>
      <c r="F929" s="71"/>
      <c r="G929" s="71"/>
      <c r="H929" s="71"/>
      <c r="I929" s="371"/>
      <c r="J929" s="371"/>
      <c r="K929" s="71"/>
      <c r="L929" s="71"/>
      <c r="M929" s="71"/>
      <c r="N929" s="71"/>
      <c r="O929" s="71"/>
      <c r="P929" s="71"/>
      <c r="Q929" s="371"/>
      <c r="R929" s="371"/>
      <c r="S929" s="371"/>
      <c r="T929" s="371"/>
      <c r="U929" s="371"/>
      <c r="V929" s="371"/>
      <c r="W929" s="71"/>
      <c r="X929" s="71"/>
      <c r="Y929" s="71"/>
      <c r="Z929" s="71"/>
      <c r="AA929" s="71"/>
      <c r="AB929" s="71"/>
      <c r="AC929" s="71"/>
      <c r="AD929" s="71"/>
      <c r="AE929" s="71"/>
      <c r="AF929" s="71"/>
      <c r="AG929" s="371"/>
      <c r="AH929" s="371"/>
      <c r="AI929" s="371"/>
      <c r="AJ929" s="371"/>
      <c r="AK929" s="371"/>
      <c r="AL929" s="371"/>
      <c r="AM929" s="371"/>
      <c r="AN929" s="371"/>
      <c r="AO929" s="371"/>
      <c r="AP929" s="371"/>
      <c r="AQ929" s="371"/>
      <c r="AR929" s="371"/>
    </row>
    <row r="930" ht="17.25" spans="1:44">
      <c r="A930" s="371"/>
      <c r="B930" s="371"/>
      <c r="C930" s="371"/>
      <c r="D930" s="371"/>
      <c r="E930" s="371"/>
      <c r="F930" s="71"/>
      <c r="G930" s="71"/>
      <c r="H930" s="71"/>
      <c r="I930" s="371"/>
      <c r="J930" s="371"/>
      <c r="K930" s="71"/>
      <c r="L930" s="71"/>
      <c r="M930" s="71"/>
      <c r="N930" s="71"/>
      <c r="O930" s="71"/>
      <c r="P930" s="71"/>
      <c r="Q930" s="371"/>
      <c r="R930" s="371"/>
      <c r="S930" s="371"/>
      <c r="T930" s="371"/>
      <c r="U930" s="371"/>
      <c r="V930" s="371"/>
      <c r="W930" s="71"/>
      <c r="X930" s="71"/>
      <c r="Y930" s="71"/>
      <c r="Z930" s="71"/>
      <c r="AA930" s="71"/>
      <c r="AB930" s="71"/>
      <c r="AC930" s="71"/>
      <c r="AD930" s="71"/>
      <c r="AE930" s="71"/>
      <c r="AF930" s="71"/>
      <c r="AG930" s="371"/>
      <c r="AH930" s="371"/>
      <c r="AI930" s="371"/>
      <c r="AJ930" s="371"/>
      <c r="AK930" s="371"/>
      <c r="AL930" s="371"/>
      <c r="AM930" s="371"/>
      <c r="AN930" s="371"/>
      <c r="AO930" s="371"/>
      <c r="AP930" s="371"/>
      <c r="AQ930" s="371"/>
      <c r="AR930" s="371"/>
    </row>
    <row r="931" ht="17.25" spans="1:44">
      <c r="A931" s="371"/>
      <c r="B931" s="371"/>
      <c r="C931" s="371"/>
      <c r="D931" s="371"/>
      <c r="E931" s="371"/>
      <c r="F931" s="71"/>
      <c r="G931" s="71"/>
      <c r="H931" s="71"/>
      <c r="I931" s="371"/>
      <c r="J931" s="371"/>
      <c r="K931" s="71"/>
      <c r="L931" s="71"/>
      <c r="M931" s="71"/>
      <c r="N931" s="71"/>
      <c r="O931" s="71"/>
      <c r="P931" s="71"/>
      <c r="Q931" s="371"/>
      <c r="R931" s="371"/>
      <c r="S931" s="371"/>
      <c r="T931" s="371"/>
      <c r="U931" s="371"/>
      <c r="V931" s="371"/>
      <c r="W931" s="71"/>
      <c r="X931" s="71"/>
      <c r="Y931" s="71"/>
      <c r="Z931" s="71"/>
      <c r="AA931" s="71"/>
      <c r="AB931" s="71"/>
      <c r="AC931" s="71"/>
      <c r="AD931" s="71"/>
      <c r="AE931" s="71"/>
      <c r="AF931" s="71"/>
      <c r="AG931" s="371"/>
      <c r="AH931" s="371"/>
      <c r="AI931" s="371"/>
      <c r="AJ931" s="371"/>
      <c r="AK931" s="371"/>
      <c r="AL931" s="371"/>
      <c r="AM931" s="371"/>
      <c r="AN931" s="371"/>
      <c r="AO931" s="371"/>
      <c r="AP931" s="371"/>
      <c r="AQ931" s="371"/>
      <c r="AR931" s="371"/>
    </row>
    <row r="932" ht="17.25" spans="1:44">
      <c r="A932" s="371"/>
      <c r="B932" s="371"/>
      <c r="C932" s="371"/>
      <c r="D932" s="371"/>
      <c r="E932" s="371"/>
      <c r="F932" s="71"/>
      <c r="G932" s="71"/>
      <c r="H932" s="71"/>
      <c r="I932" s="371"/>
      <c r="J932" s="371"/>
      <c r="K932" s="71"/>
      <c r="L932" s="71"/>
      <c r="M932" s="71"/>
      <c r="N932" s="71"/>
      <c r="O932" s="71"/>
      <c r="P932" s="71"/>
      <c r="Q932" s="371"/>
      <c r="R932" s="371"/>
      <c r="S932" s="371"/>
      <c r="T932" s="371"/>
      <c r="U932" s="371"/>
      <c r="V932" s="371"/>
      <c r="W932" s="71"/>
      <c r="X932" s="71"/>
      <c r="Y932" s="71"/>
      <c r="Z932" s="71"/>
      <c r="AA932" s="71"/>
      <c r="AB932" s="71"/>
      <c r="AC932" s="71"/>
      <c r="AD932" s="71"/>
      <c r="AE932" s="71"/>
      <c r="AF932" s="71"/>
      <c r="AG932" s="371"/>
      <c r="AH932" s="371"/>
      <c r="AI932" s="371"/>
      <c r="AJ932" s="371"/>
      <c r="AK932" s="371"/>
      <c r="AL932" s="371"/>
      <c r="AM932" s="371"/>
      <c r="AN932" s="371"/>
      <c r="AO932" s="371"/>
      <c r="AP932" s="371"/>
      <c r="AQ932" s="371"/>
      <c r="AR932" s="371"/>
    </row>
    <row r="933" ht="17.25" spans="1:44">
      <c r="A933" s="371"/>
      <c r="B933" s="371"/>
      <c r="C933" s="371"/>
      <c r="D933" s="371"/>
      <c r="E933" s="371"/>
      <c r="F933" s="71"/>
      <c r="G933" s="71"/>
      <c r="H933" s="71"/>
      <c r="I933" s="371"/>
      <c r="J933" s="371"/>
      <c r="K933" s="71"/>
      <c r="L933" s="71"/>
      <c r="M933" s="71"/>
      <c r="N933" s="71"/>
      <c r="O933" s="71"/>
      <c r="P933" s="71"/>
      <c r="Q933" s="371"/>
      <c r="R933" s="371"/>
      <c r="S933" s="371"/>
      <c r="T933" s="371"/>
      <c r="U933" s="371"/>
      <c r="V933" s="371"/>
      <c r="W933" s="71"/>
      <c r="X933" s="71"/>
      <c r="Y933" s="71"/>
      <c r="Z933" s="71"/>
      <c r="AA933" s="71"/>
      <c r="AB933" s="71"/>
      <c r="AC933" s="71"/>
      <c r="AD933" s="71"/>
      <c r="AE933" s="71"/>
      <c r="AF933" s="71"/>
      <c r="AG933" s="371"/>
      <c r="AH933" s="371"/>
      <c r="AI933" s="371"/>
      <c r="AJ933" s="371"/>
      <c r="AK933" s="371"/>
      <c r="AL933" s="371"/>
      <c r="AM933" s="371"/>
      <c r="AN933" s="371"/>
      <c r="AO933" s="371"/>
      <c r="AP933" s="371"/>
      <c r="AQ933" s="371"/>
      <c r="AR933" s="371"/>
    </row>
    <row r="934" ht="17.25" spans="1:44">
      <c r="A934" s="371"/>
      <c r="B934" s="371"/>
      <c r="C934" s="371"/>
      <c r="D934" s="371"/>
      <c r="E934" s="371"/>
      <c r="F934" s="71"/>
      <c r="G934" s="71"/>
      <c r="H934" s="71"/>
      <c r="I934" s="371"/>
      <c r="J934" s="371"/>
      <c r="K934" s="71"/>
      <c r="L934" s="71"/>
      <c r="M934" s="71"/>
      <c r="N934" s="71"/>
      <c r="O934" s="71"/>
      <c r="P934" s="71"/>
      <c r="Q934" s="371"/>
      <c r="R934" s="371"/>
      <c r="S934" s="371"/>
      <c r="T934" s="371"/>
      <c r="U934" s="371"/>
      <c r="V934" s="371"/>
      <c r="W934" s="71"/>
      <c r="X934" s="71"/>
      <c r="Y934" s="71"/>
      <c r="Z934" s="71"/>
      <c r="AA934" s="71"/>
      <c r="AB934" s="71"/>
      <c r="AC934" s="71"/>
      <c r="AD934" s="71"/>
      <c r="AE934" s="71"/>
      <c r="AF934" s="71"/>
      <c r="AG934" s="371"/>
      <c r="AH934" s="371"/>
      <c r="AI934" s="371"/>
      <c r="AJ934" s="371"/>
      <c r="AK934" s="371"/>
      <c r="AL934" s="371"/>
      <c r="AM934" s="371"/>
      <c r="AN934" s="371"/>
      <c r="AO934" s="371"/>
      <c r="AP934" s="371"/>
      <c r="AQ934" s="371"/>
      <c r="AR934" s="371"/>
    </row>
    <row r="935" ht="17.25" spans="1:44">
      <c r="A935" s="371"/>
      <c r="B935" s="371"/>
      <c r="C935" s="371"/>
      <c r="D935" s="371"/>
      <c r="E935" s="371"/>
      <c r="F935" s="71"/>
      <c r="G935" s="71"/>
      <c r="H935" s="71"/>
      <c r="I935" s="371"/>
      <c r="J935" s="371"/>
      <c r="K935" s="71"/>
      <c r="L935" s="71"/>
      <c r="M935" s="71"/>
      <c r="N935" s="71"/>
      <c r="O935" s="71"/>
      <c r="P935" s="71"/>
      <c r="Q935" s="371"/>
      <c r="R935" s="371"/>
      <c r="S935" s="371"/>
      <c r="T935" s="371"/>
      <c r="U935" s="371"/>
      <c r="V935" s="371"/>
      <c r="W935" s="71"/>
      <c r="X935" s="71"/>
      <c r="Y935" s="71"/>
      <c r="Z935" s="71"/>
      <c r="AA935" s="71"/>
      <c r="AB935" s="71"/>
      <c r="AC935" s="71"/>
      <c r="AD935" s="71"/>
      <c r="AE935" s="71"/>
      <c r="AF935" s="71"/>
      <c r="AG935" s="371"/>
      <c r="AH935" s="371"/>
      <c r="AI935" s="371"/>
      <c r="AJ935" s="371"/>
      <c r="AK935" s="371"/>
      <c r="AL935" s="371"/>
      <c r="AM935" s="371"/>
      <c r="AN935" s="371"/>
      <c r="AO935" s="371"/>
      <c r="AP935" s="371"/>
      <c r="AQ935" s="371"/>
      <c r="AR935" s="371"/>
    </row>
    <row r="936" ht="17.25" spans="1:44">
      <c r="A936" s="371"/>
      <c r="B936" s="371"/>
      <c r="C936" s="371"/>
      <c r="D936" s="371"/>
      <c r="E936" s="371"/>
      <c r="F936" s="71"/>
      <c r="G936" s="71"/>
      <c r="H936" s="71"/>
      <c r="I936" s="371"/>
      <c r="J936" s="371"/>
      <c r="K936" s="71"/>
      <c r="L936" s="71"/>
      <c r="M936" s="71"/>
      <c r="N936" s="71"/>
      <c r="O936" s="71"/>
      <c r="P936" s="71"/>
      <c r="Q936" s="371"/>
      <c r="R936" s="371"/>
      <c r="S936" s="371"/>
      <c r="T936" s="371"/>
      <c r="U936" s="371"/>
      <c r="V936" s="371"/>
      <c r="W936" s="71"/>
      <c r="X936" s="71"/>
      <c r="Y936" s="71"/>
      <c r="Z936" s="71"/>
      <c r="AA936" s="71"/>
      <c r="AB936" s="71"/>
      <c r="AC936" s="71"/>
      <c r="AD936" s="71"/>
      <c r="AE936" s="71"/>
      <c r="AF936" s="71"/>
      <c r="AG936" s="371"/>
      <c r="AH936" s="371"/>
      <c r="AI936" s="371"/>
      <c r="AJ936" s="371"/>
      <c r="AK936" s="371"/>
      <c r="AL936" s="371"/>
      <c r="AM936" s="371"/>
      <c r="AN936" s="371"/>
      <c r="AO936" s="371"/>
      <c r="AP936" s="371"/>
      <c r="AQ936" s="371"/>
      <c r="AR936" s="371"/>
    </row>
    <row r="937" ht="17.25" spans="1:44">
      <c r="A937" s="371"/>
      <c r="B937" s="371"/>
      <c r="C937" s="371"/>
      <c r="D937" s="371"/>
      <c r="E937" s="371"/>
      <c r="F937" s="71"/>
      <c r="G937" s="71"/>
      <c r="H937" s="71"/>
      <c r="I937" s="371"/>
      <c r="J937" s="371"/>
      <c r="K937" s="71"/>
      <c r="L937" s="71"/>
      <c r="M937" s="71"/>
      <c r="N937" s="71"/>
      <c r="O937" s="71"/>
      <c r="P937" s="71"/>
      <c r="Q937" s="371"/>
      <c r="R937" s="371"/>
      <c r="S937" s="371"/>
      <c r="T937" s="371"/>
      <c r="U937" s="371"/>
      <c r="V937" s="371"/>
      <c r="W937" s="71"/>
      <c r="X937" s="71"/>
      <c r="Y937" s="71"/>
      <c r="Z937" s="71"/>
      <c r="AA937" s="71"/>
      <c r="AB937" s="71"/>
      <c r="AC937" s="71"/>
      <c r="AD937" s="71"/>
      <c r="AE937" s="71"/>
      <c r="AF937" s="71"/>
      <c r="AG937" s="371"/>
      <c r="AH937" s="371"/>
      <c r="AI937" s="371"/>
      <c r="AJ937" s="371"/>
      <c r="AK937" s="371"/>
      <c r="AL937" s="371"/>
      <c r="AM937" s="371"/>
      <c r="AN937" s="371"/>
      <c r="AO937" s="371"/>
      <c r="AP937" s="371"/>
      <c r="AQ937" s="371"/>
      <c r="AR937" s="371"/>
    </row>
    <row r="938" ht="17.25" spans="1:44">
      <c r="A938" s="371"/>
      <c r="B938" s="371"/>
      <c r="C938" s="371"/>
      <c r="D938" s="371"/>
      <c r="E938" s="371"/>
      <c r="F938" s="71"/>
      <c r="G938" s="71"/>
      <c r="H938" s="71"/>
      <c r="I938" s="371"/>
      <c r="J938" s="371"/>
      <c r="K938" s="71"/>
      <c r="L938" s="71"/>
      <c r="M938" s="71"/>
      <c r="N938" s="71"/>
      <c r="O938" s="71"/>
      <c r="P938" s="71"/>
      <c r="Q938" s="371"/>
      <c r="R938" s="371"/>
      <c r="S938" s="371"/>
      <c r="T938" s="371"/>
      <c r="U938" s="371"/>
      <c r="V938" s="371"/>
      <c r="W938" s="71"/>
      <c r="X938" s="71"/>
      <c r="Y938" s="71"/>
      <c r="Z938" s="71"/>
      <c r="AA938" s="71"/>
      <c r="AB938" s="71"/>
      <c r="AC938" s="71"/>
      <c r="AD938" s="71"/>
      <c r="AE938" s="71"/>
      <c r="AF938" s="71"/>
      <c r="AG938" s="371"/>
      <c r="AH938" s="371"/>
      <c r="AI938" s="371"/>
      <c r="AJ938" s="371"/>
      <c r="AK938" s="371"/>
      <c r="AL938" s="371"/>
      <c r="AM938" s="371"/>
      <c r="AN938" s="371"/>
      <c r="AO938" s="371"/>
      <c r="AP938" s="371"/>
      <c r="AQ938" s="371"/>
      <c r="AR938" s="371"/>
    </row>
    <row r="939" ht="17.25" spans="1:44">
      <c r="A939" s="371"/>
      <c r="B939" s="371"/>
      <c r="C939" s="371"/>
      <c r="D939" s="371"/>
      <c r="E939" s="371"/>
      <c r="F939" s="71"/>
      <c r="G939" s="71"/>
      <c r="H939" s="71"/>
      <c r="I939" s="371"/>
      <c r="J939" s="371"/>
      <c r="K939" s="71"/>
      <c r="L939" s="71"/>
      <c r="M939" s="71"/>
      <c r="N939" s="71"/>
      <c r="O939" s="71"/>
      <c r="P939" s="71"/>
      <c r="Q939" s="371"/>
      <c r="R939" s="371"/>
      <c r="S939" s="371"/>
      <c r="T939" s="371"/>
      <c r="U939" s="371"/>
      <c r="V939" s="371"/>
      <c r="W939" s="71"/>
      <c r="X939" s="71"/>
      <c r="Y939" s="71"/>
      <c r="Z939" s="71"/>
      <c r="AA939" s="71"/>
      <c r="AB939" s="71"/>
      <c r="AC939" s="71"/>
      <c r="AD939" s="71"/>
      <c r="AE939" s="71"/>
      <c r="AF939" s="71"/>
      <c r="AG939" s="371"/>
      <c r="AH939" s="371"/>
      <c r="AI939" s="371"/>
      <c r="AJ939" s="371"/>
      <c r="AK939" s="371"/>
      <c r="AL939" s="371"/>
      <c r="AM939" s="371"/>
      <c r="AN939" s="371"/>
      <c r="AO939" s="371"/>
      <c r="AP939" s="371"/>
      <c r="AQ939" s="371"/>
      <c r="AR939" s="371"/>
    </row>
    <row r="940" ht="17.25" spans="1:44">
      <c r="A940" s="371"/>
      <c r="B940" s="371"/>
      <c r="C940" s="371"/>
      <c r="D940" s="371"/>
      <c r="E940" s="371"/>
      <c r="F940" s="71"/>
      <c r="G940" s="71"/>
      <c r="H940" s="71"/>
      <c r="I940" s="371"/>
      <c r="J940" s="371"/>
      <c r="K940" s="71"/>
      <c r="L940" s="71"/>
      <c r="M940" s="71"/>
      <c r="N940" s="71"/>
      <c r="O940" s="71"/>
      <c r="P940" s="71"/>
      <c r="Q940" s="371"/>
      <c r="R940" s="371"/>
      <c r="S940" s="371"/>
      <c r="T940" s="371"/>
      <c r="U940" s="371"/>
      <c r="V940" s="371"/>
      <c r="W940" s="71"/>
      <c r="X940" s="71"/>
      <c r="Y940" s="71"/>
      <c r="Z940" s="71"/>
      <c r="AA940" s="71"/>
      <c r="AB940" s="71"/>
      <c r="AC940" s="71"/>
      <c r="AD940" s="71"/>
      <c r="AE940" s="71"/>
      <c r="AF940" s="71"/>
      <c r="AG940" s="371"/>
      <c r="AH940" s="371"/>
      <c r="AI940" s="371"/>
      <c r="AJ940" s="371"/>
      <c r="AK940" s="371"/>
      <c r="AL940" s="371"/>
      <c r="AM940" s="371"/>
      <c r="AN940" s="371"/>
      <c r="AO940" s="371"/>
      <c r="AP940" s="371"/>
      <c r="AQ940" s="371"/>
      <c r="AR940" s="371"/>
    </row>
    <row r="941" ht="17.25" spans="1:44">
      <c r="A941" s="371"/>
      <c r="B941" s="371"/>
      <c r="C941" s="371"/>
      <c r="D941" s="371"/>
      <c r="E941" s="371"/>
      <c r="F941" s="71"/>
      <c r="G941" s="71"/>
      <c r="H941" s="71"/>
      <c r="I941" s="371"/>
      <c r="J941" s="371"/>
      <c r="K941" s="71"/>
      <c r="L941" s="71"/>
      <c r="M941" s="71"/>
      <c r="N941" s="71"/>
      <c r="O941" s="71"/>
      <c r="P941" s="71"/>
      <c r="Q941" s="371"/>
      <c r="R941" s="371"/>
      <c r="S941" s="371"/>
      <c r="T941" s="371"/>
      <c r="U941" s="371"/>
      <c r="V941" s="371"/>
      <c r="W941" s="71"/>
      <c r="X941" s="71"/>
      <c r="Y941" s="71"/>
      <c r="Z941" s="71"/>
      <c r="AA941" s="71"/>
      <c r="AB941" s="71"/>
      <c r="AC941" s="71"/>
      <c r="AD941" s="71"/>
      <c r="AE941" s="71"/>
      <c r="AF941" s="71"/>
      <c r="AG941" s="371"/>
      <c r="AH941" s="371"/>
      <c r="AI941" s="371"/>
      <c r="AJ941" s="371"/>
      <c r="AK941" s="371"/>
      <c r="AL941" s="371"/>
      <c r="AM941" s="371"/>
      <c r="AN941" s="371"/>
      <c r="AO941" s="371"/>
      <c r="AP941" s="371"/>
      <c r="AQ941" s="371"/>
      <c r="AR941" s="371"/>
    </row>
    <row r="942" ht="17.25" spans="1:44">
      <c r="A942" s="371"/>
      <c r="B942" s="371"/>
      <c r="C942" s="371"/>
      <c r="D942" s="371"/>
      <c r="E942" s="371"/>
      <c r="F942" s="71"/>
      <c r="G942" s="71"/>
      <c r="H942" s="71"/>
      <c r="I942" s="371"/>
      <c r="J942" s="371"/>
      <c r="K942" s="71"/>
      <c r="L942" s="71"/>
      <c r="M942" s="71"/>
      <c r="N942" s="71"/>
      <c r="O942" s="71"/>
      <c r="P942" s="71"/>
      <c r="Q942" s="371"/>
      <c r="R942" s="371"/>
      <c r="S942" s="371"/>
      <c r="T942" s="371"/>
      <c r="U942" s="371"/>
      <c r="V942" s="371"/>
      <c r="W942" s="71"/>
      <c r="X942" s="71"/>
      <c r="Y942" s="71"/>
      <c r="Z942" s="71"/>
      <c r="AA942" s="71"/>
      <c r="AB942" s="71"/>
      <c r="AC942" s="71"/>
      <c r="AD942" s="71"/>
      <c r="AE942" s="71"/>
      <c r="AF942" s="71"/>
      <c r="AG942" s="371"/>
      <c r="AH942" s="371"/>
      <c r="AI942" s="371"/>
      <c r="AJ942" s="371"/>
      <c r="AK942" s="371"/>
      <c r="AL942" s="371"/>
      <c r="AM942" s="371"/>
      <c r="AN942" s="371"/>
      <c r="AO942" s="371"/>
      <c r="AP942" s="371"/>
      <c r="AQ942" s="371"/>
      <c r="AR942" s="371"/>
    </row>
    <row r="943" ht="17.25" spans="1:44">
      <c r="A943" s="371"/>
      <c r="B943" s="371"/>
      <c r="C943" s="371"/>
      <c r="D943" s="371"/>
      <c r="E943" s="371"/>
      <c r="F943" s="71"/>
      <c r="G943" s="71"/>
      <c r="H943" s="71"/>
      <c r="I943" s="371"/>
      <c r="J943" s="371"/>
      <c r="K943" s="71"/>
      <c r="L943" s="71"/>
      <c r="M943" s="71"/>
      <c r="N943" s="71"/>
      <c r="O943" s="71"/>
      <c r="P943" s="71"/>
      <c r="Q943" s="371"/>
      <c r="R943" s="371"/>
      <c r="S943" s="371"/>
      <c r="T943" s="371"/>
      <c r="U943" s="371"/>
      <c r="V943" s="371"/>
      <c r="W943" s="71"/>
      <c r="X943" s="71"/>
      <c r="Y943" s="71"/>
      <c r="Z943" s="71"/>
      <c r="AA943" s="71"/>
      <c r="AB943" s="71"/>
      <c r="AC943" s="71"/>
      <c r="AD943" s="71"/>
      <c r="AE943" s="71"/>
      <c r="AF943" s="71"/>
      <c r="AG943" s="371"/>
      <c r="AH943" s="371"/>
      <c r="AI943" s="371"/>
      <c r="AJ943" s="371"/>
      <c r="AK943" s="371"/>
      <c r="AL943" s="371"/>
      <c r="AM943" s="371"/>
      <c r="AN943" s="371"/>
      <c r="AO943" s="371"/>
      <c r="AP943" s="371"/>
      <c r="AQ943" s="371"/>
      <c r="AR943" s="371"/>
    </row>
    <row r="944" ht="17.25" spans="1:44">
      <c r="A944" s="371"/>
      <c r="B944" s="371"/>
      <c r="C944" s="371"/>
      <c r="D944" s="371"/>
      <c r="E944" s="371"/>
      <c r="F944" s="71"/>
      <c r="G944" s="71"/>
      <c r="H944" s="71"/>
      <c r="I944" s="371"/>
      <c r="J944" s="371"/>
      <c r="K944" s="71"/>
      <c r="L944" s="71"/>
      <c r="M944" s="71"/>
      <c r="N944" s="71"/>
      <c r="O944" s="71"/>
      <c r="P944" s="71"/>
      <c r="Q944" s="371"/>
      <c r="R944" s="371"/>
      <c r="S944" s="371"/>
      <c r="T944" s="371"/>
      <c r="U944" s="371"/>
      <c r="V944" s="371"/>
      <c r="W944" s="71"/>
      <c r="X944" s="71"/>
      <c r="Y944" s="71"/>
      <c r="Z944" s="71"/>
      <c r="AA944" s="71"/>
      <c r="AB944" s="71"/>
      <c r="AC944" s="71"/>
      <c r="AD944" s="71"/>
      <c r="AE944" s="71"/>
      <c r="AF944" s="71"/>
      <c r="AG944" s="371"/>
      <c r="AH944" s="371"/>
      <c r="AI944" s="371"/>
      <c r="AJ944" s="371"/>
      <c r="AK944" s="371"/>
      <c r="AL944" s="371"/>
      <c r="AM944" s="371"/>
      <c r="AN944" s="371"/>
      <c r="AO944" s="371"/>
      <c r="AP944" s="371"/>
      <c r="AQ944" s="371"/>
      <c r="AR944" s="371"/>
    </row>
    <row r="945" ht="17.25" spans="1:44">
      <c r="A945" s="371"/>
      <c r="B945" s="371"/>
      <c r="C945" s="371"/>
      <c r="D945" s="371"/>
      <c r="E945" s="371"/>
      <c r="F945" s="71"/>
      <c r="G945" s="71"/>
      <c r="H945" s="71"/>
      <c r="I945" s="371"/>
      <c r="J945" s="371"/>
      <c r="K945" s="71"/>
      <c r="L945" s="71"/>
      <c r="M945" s="71"/>
      <c r="N945" s="71"/>
      <c r="O945" s="71"/>
      <c r="P945" s="71"/>
      <c r="Q945" s="371"/>
      <c r="R945" s="371"/>
      <c r="S945" s="371"/>
      <c r="T945" s="371"/>
      <c r="U945" s="371"/>
      <c r="V945" s="371"/>
      <c r="W945" s="71"/>
      <c r="X945" s="71"/>
      <c r="Y945" s="71"/>
      <c r="Z945" s="71"/>
      <c r="AA945" s="71"/>
      <c r="AB945" s="71"/>
      <c r="AC945" s="71"/>
      <c r="AD945" s="71"/>
      <c r="AE945" s="71"/>
      <c r="AF945" s="71"/>
      <c r="AG945" s="371"/>
      <c r="AH945" s="371"/>
      <c r="AI945" s="371"/>
      <c r="AJ945" s="371"/>
      <c r="AK945" s="371"/>
      <c r="AL945" s="371"/>
      <c r="AM945" s="371"/>
      <c r="AN945" s="371"/>
      <c r="AO945" s="371"/>
      <c r="AP945" s="371"/>
      <c r="AQ945" s="371"/>
      <c r="AR945" s="371"/>
    </row>
    <row r="946" ht="17.25" spans="1:44">
      <c r="A946" s="371"/>
      <c r="B946" s="371"/>
      <c r="C946" s="371"/>
      <c r="D946" s="371"/>
      <c r="E946" s="371"/>
      <c r="F946" s="71"/>
      <c r="G946" s="71"/>
      <c r="H946" s="71"/>
      <c r="I946" s="371"/>
      <c r="J946" s="371"/>
      <c r="K946" s="71"/>
      <c r="L946" s="71"/>
      <c r="M946" s="71"/>
      <c r="N946" s="71"/>
      <c r="O946" s="71"/>
      <c r="P946" s="71"/>
      <c r="Q946" s="371"/>
      <c r="R946" s="371"/>
      <c r="S946" s="371"/>
      <c r="T946" s="371"/>
      <c r="U946" s="371"/>
      <c r="V946" s="371"/>
      <c r="W946" s="71"/>
      <c r="X946" s="71"/>
      <c r="Y946" s="71"/>
      <c r="Z946" s="71"/>
      <c r="AA946" s="71"/>
      <c r="AB946" s="71"/>
      <c r="AC946" s="71"/>
      <c r="AD946" s="71"/>
      <c r="AE946" s="71"/>
      <c r="AF946" s="71"/>
      <c r="AG946" s="371"/>
      <c r="AH946" s="371"/>
      <c r="AI946" s="371"/>
      <c r="AJ946" s="371"/>
      <c r="AK946" s="371"/>
      <c r="AL946" s="371"/>
      <c r="AM946" s="371"/>
      <c r="AN946" s="371"/>
      <c r="AO946" s="371"/>
      <c r="AP946" s="371"/>
      <c r="AQ946" s="371"/>
      <c r="AR946" s="371"/>
    </row>
    <row r="947" ht="17.25" spans="1:44">
      <c r="A947" s="371"/>
      <c r="B947" s="371"/>
      <c r="C947" s="371"/>
      <c r="D947" s="371"/>
      <c r="E947" s="371"/>
      <c r="F947" s="71"/>
      <c r="G947" s="71"/>
      <c r="H947" s="71"/>
      <c r="I947" s="371"/>
      <c r="J947" s="371"/>
      <c r="K947" s="71"/>
      <c r="L947" s="71"/>
      <c r="M947" s="71"/>
      <c r="N947" s="71"/>
      <c r="O947" s="71"/>
      <c r="P947" s="71"/>
      <c r="Q947" s="371"/>
      <c r="R947" s="371"/>
      <c r="S947" s="371"/>
      <c r="T947" s="371"/>
      <c r="U947" s="371"/>
      <c r="V947" s="371"/>
      <c r="W947" s="71"/>
      <c r="X947" s="71"/>
      <c r="Y947" s="71"/>
      <c r="Z947" s="71"/>
      <c r="AA947" s="71"/>
      <c r="AB947" s="71"/>
      <c r="AC947" s="71"/>
      <c r="AD947" s="71"/>
      <c r="AE947" s="71"/>
      <c r="AF947" s="71"/>
      <c r="AG947" s="371"/>
      <c r="AH947" s="371"/>
      <c r="AI947" s="371"/>
      <c r="AJ947" s="371"/>
      <c r="AK947" s="371"/>
      <c r="AL947" s="371"/>
      <c r="AM947" s="371"/>
      <c r="AN947" s="371"/>
      <c r="AO947" s="371"/>
      <c r="AP947" s="371"/>
      <c r="AQ947" s="371"/>
      <c r="AR947" s="371"/>
    </row>
    <row r="948" ht="17.25" spans="1:44">
      <c r="A948" s="371"/>
      <c r="B948" s="371"/>
      <c r="C948" s="371"/>
      <c r="D948" s="371"/>
      <c r="E948" s="371"/>
      <c r="F948" s="71"/>
      <c r="G948" s="71"/>
      <c r="H948" s="71"/>
      <c r="I948" s="371"/>
      <c r="J948" s="371"/>
      <c r="K948" s="71"/>
      <c r="L948" s="71"/>
      <c r="M948" s="71"/>
      <c r="N948" s="71"/>
      <c r="O948" s="71"/>
      <c r="P948" s="71"/>
      <c r="Q948" s="371"/>
      <c r="R948" s="371"/>
      <c r="S948" s="371"/>
      <c r="T948" s="371"/>
      <c r="U948" s="371"/>
      <c r="V948" s="371"/>
      <c r="W948" s="71"/>
      <c r="X948" s="71"/>
      <c r="Y948" s="71"/>
      <c r="Z948" s="71"/>
      <c r="AA948" s="71"/>
      <c r="AB948" s="71"/>
      <c r="AC948" s="71"/>
      <c r="AD948" s="71"/>
      <c r="AE948" s="71"/>
      <c r="AF948" s="71"/>
      <c r="AG948" s="371"/>
      <c r="AH948" s="371"/>
      <c r="AI948" s="371"/>
      <c r="AJ948" s="371"/>
      <c r="AK948" s="371"/>
      <c r="AL948" s="371"/>
      <c r="AM948" s="371"/>
      <c r="AN948" s="371"/>
      <c r="AO948" s="371"/>
      <c r="AP948" s="371"/>
      <c r="AQ948" s="371"/>
      <c r="AR948" s="371"/>
    </row>
    <row r="949" ht="17.25" spans="1:44">
      <c r="A949" s="371"/>
      <c r="B949" s="371"/>
      <c r="C949" s="371"/>
      <c r="D949" s="371"/>
      <c r="E949" s="371"/>
      <c r="F949" s="71"/>
      <c r="G949" s="71"/>
      <c r="H949" s="71"/>
      <c r="I949" s="371"/>
      <c r="J949" s="371"/>
      <c r="K949" s="71"/>
      <c r="L949" s="71"/>
      <c r="M949" s="71"/>
      <c r="N949" s="71"/>
      <c r="O949" s="71"/>
      <c r="P949" s="71"/>
      <c r="Q949" s="371"/>
      <c r="R949" s="371"/>
      <c r="S949" s="371"/>
      <c r="T949" s="371"/>
      <c r="U949" s="371"/>
      <c r="V949" s="371"/>
      <c r="W949" s="71"/>
      <c r="X949" s="71"/>
      <c r="Y949" s="71"/>
      <c r="Z949" s="71"/>
      <c r="AA949" s="71"/>
      <c r="AB949" s="71"/>
      <c r="AC949" s="71"/>
      <c r="AD949" s="71"/>
      <c r="AE949" s="71"/>
      <c r="AF949" s="71"/>
      <c r="AG949" s="371"/>
      <c r="AH949" s="371"/>
      <c r="AI949" s="371"/>
      <c r="AJ949" s="371"/>
      <c r="AK949" s="371"/>
      <c r="AL949" s="371"/>
      <c r="AM949" s="371"/>
      <c r="AN949" s="371"/>
      <c r="AO949" s="371"/>
      <c r="AP949" s="371"/>
      <c r="AQ949" s="371"/>
      <c r="AR949" s="371"/>
    </row>
    <row r="950" ht="17.25" spans="1:44">
      <c r="A950" s="371"/>
      <c r="B950" s="371"/>
      <c r="C950" s="371"/>
      <c r="D950" s="371"/>
      <c r="E950" s="371"/>
      <c r="F950" s="71"/>
      <c r="G950" s="71"/>
      <c r="H950" s="71"/>
      <c r="I950" s="371"/>
      <c r="J950" s="371"/>
      <c r="K950" s="71"/>
      <c r="L950" s="71"/>
      <c r="M950" s="71"/>
      <c r="N950" s="71"/>
      <c r="O950" s="71"/>
      <c r="P950" s="71"/>
      <c r="Q950" s="371"/>
      <c r="R950" s="371"/>
      <c r="S950" s="371"/>
      <c r="T950" s="371"/>
      <c r="U950" s="371"/>
      <c r="V950" s="371"/>
      <c r="W950" s="71"/>
      <c r="X950" s="71"/>
      <c r="Y950" s="71"/>
      <c r="Z950" s="71"/>
      <c r="AA950" s="71"/>
      <c r="AB950" s="71"/>
      <c r="AC950" s="71"/>
      <c r="AD950" s="71"/>
      <c r="AE950" s="71"/>
      <c r="AF950" s="71"/>
      <c r="AG950" s="371"/>
      <c r="AH950" s="371"/>
      <c r="AI950" s="371"/>
      <c r="AJ950" s="371"/>
      <c r="AK950" s="371"/>
      <c r="AL950" s="371"/>
      <c r="AM950" s="371"/>
      <c r="AN950" s="371"/>
      <c r="AO950" s="371"/>
      <c r="AP950" s="371"/>
      <c r="AQ950" s="371"/>
      <c r="AR950" s="371"/>
    </row>
    <row r="951" ht="17.25" spans="1:44">
      <c r="A951" s="371"/>
      <c r="B951" s="371"/>
      <c r="C951" s="371"/>
      <c r="D951" s="371"/>
      <c r="E951" s="371"/>
      <c r="F951" s="71"/>
      <c r="G951" s="71"/>
      <c r="H951" s="71"/>
      <c r="I951" s="371"/>
      <c r="J951" s="371"/>
      <c r="K951" s="71"/>
      <c r="L951" s="71"/>
      <c r="M951" s="71"/>
      <c r="N951" s="71"/>
      <c r="O951" s="71"/>
      <c r="P951" s="71"/>
      <c r="Q951" s="371"/>
      <c r="R951" s="371"/>
      <c r="S951" s="371"/>
      <c r="T951" s="371"/>
      <c r="U951" s="371"/>
      <c r="V951" s="371"/>
      <c r="W951" s="71"/>
      <c r="X951" s="71"/>
      <c r="Y951" s="71"/>
      <c r="Z951" s="71"/>
      <c r="AA951" s="71"/>
      <c r="AB951" s="71"/>
      <c r="AC951" s="71"/>
      <c r="AD951" s="71"/>
      <c r="AE951" s="71"/>
      <c r="AF951" s="71"/>
      <c r="AG951" s="371"/>
      <c r="AH951" s="371"/>
      <c r="AI951" s="371"/>
      <c r="AJ951" s="371"/>
      <c r="AK951" s="371"/>
      <c r="AL951" s="371"/>
      <c r="AM951" s="371"/>
      <c r="AN951" s="371"/>
      <c r="AO951" s="371"/>
      <c r="AP951" s="371"/>
      <c r="AQ951" s="371"/>
      <c r="AR951" s="371"/>
    </row>
    <row r="952" ht="17.25" spans="1:44">
      <c r="A952" s="371"/>
      <c r="B952" s="371"/>
      <c r="C952" s="371"/>
      <c r="D952" s="371"/>
      <c r="E952" s="371"/>
      <c r="F952" s="71"/>
      <c r="G952" s="71"/>
      <c r="H952" s="71"/>
      <c r="I952" s="371"/>
      <c r="J952" s="371"/>
      <c r="K952" s="71"/>
      <c r="L952" s="71"/>
      <c r="M952" s="71"/>
      <c r="N952" s="71"/>
      <c r="O952" s="71"/>
      <c r="P952" s="71"/>
      <c r="Q952" s="371"/>
      <c r="R952" s="371"/>
      <c r="S952" s="371"/>
      <c r="T952" s="371"/>
      <c r="U952" s="371"/>
      <c r="V952" s="371"/>
      <c r="W952" s="71"/>
      <c r="X952" s="71"/>
      <c r="Y952" s="71"/>
      <c r="Z952" s="71"/>
      <c r="AA952" s="71"/>
      <c r="AB952" s="71"/>
      <c r="AC952" s="71"/>
      <c r="AD952" s="71"/>
      <c r="AE952" s="71"/>
      <c r="AF952" s="71"/>
      <c r="AG952" s="371"/>
      <c r="AH952" s="371"/>
      <c r="AI952" s="371"/>
      <c r="AJ952" s="371"/>
      <c r="AK952" s="371"/>
      <c r="AL952" s="371"/>
      <c r="AM952" s="371"/>
      <c r="AN952" s="371"/>
      <c r="AO952" s="371"/>
      <c r="AP952" s="371"/>
      <c r="AQ952" s="371"/>
      <c r="AR952" s="371"/>
    </row>
    <row r="953" ht="17.25" spans="1:44">
      <c r="A953" s="371"/>
      <c r="B953" s="371"/>
      <c r="C953" s="371"/>
      <c r="D953" s="371"/>
      <c r="E953" s="371"/>
      <c r="F953" s="71"/>
      <c r="G953" s="71"/>
      <c r="H953" s="71"/>
      <c r="I953" s="371"/>
      <c r="J953" s="371"/>
      <c r="K953" s="71"/>
      <c r="L953" s="71"/>
      <c r="M953" s="71"/>
      <c r="N953" s="71"/>
      <c r="O953" s="71"/>
      <c r="P953" s="71"/>
      <c r="Q953" s="371"/>
      <c r="R953" s="371"/>
      <c r="S953" s="371"/>
      <c r="T953" s="371"/>
      <c r="U953" s="371"/>
      <c r="V953" s="371"/>
      <c r="W953" s="71"/>
      <c r="X953" s="71"/>
      <c r="Y953" s="71"/>
      <c r="Z953" s="71"/>
      <c r="AA953" s="71"/>
      <c r="AB953" s="71"/>
      <c r="AC953" s="71"/>
      <c r="AD953" s="71"/>
      <c r="AE953" s="71"/>
      <c r="AF953" s="71"/>
      <c r="AG953" s="371"/>
      <c r="AH953" s="371"/>
      <c r="AI953" s="371"/>
      <c r="AJ953" s="371"/>
      <c r="AK953" s="371"/>
      <c r="AL953" s="371"/>
      <c r="AM953" s="371"/>
      <c r="AN953" s="371"/>
      <c r="AO953" s="371"/>
      <c r="AP953" s="371"/>
      <c r="AQ953" s="371"/>
      <c r="AR953" s="371"/>
    </row>
    <row r="954" ht="17.25" spans="1:44">
      <c r="A954" s="371"/>
      <c r="B954" s="371"/>
      <c r="C954" s="371"/>
      <c r="D954" s="371"/>
      <c r="E954" s="371"/>
      <c r="F954" s="71"/>
      <c r="G954" s="71"/>
      <c r="H954" s="71"/>
      <c r="I954" s="371"/>
      <c r="J954" s="371"/>
      <c r="K954" s="71"/>
      <c r="L954" s="71"/>
      <c r="M954" s="71"/>
      <c r="N954" s="71"/>
      <c r="O954" s="71"/>
      <c r="P954" s="71"/>
      <c r="Q954" s="371"/>
      <c r="R954" s="371"/>
      <c r="S954" s="371"/>
      <c r="T954" s="371"/>
      <c r="U954" s="371"/>
      <c r="V954" s="371"/>
      <c r="W954" s="71"/>
      <c r="X954" s="71"/>
      <c r="Y954" s="71"/>
      <c r="Z954" s="71"/>
      <c r="AA954" s="71"/>
      <c r="AB954" s="71"/>
      <c r="AC954" s="71"/>
      <c r="AD954" s="71"/>
      <c r="AE954" s="71"/>
      <c r="AF954" s="71"/>
      <c r="AG954" s="371"/>
      <c r="AH954" s="371"/>
      <c r="AI954" s="371"/>
      <c r="AJ954" s="371"/>
      <c r="AK954" s="371"/>
      <c r="AL954" s="371"/>
      <c r="AM954" s="371"/>
      <c r="AN954" s="371"/>
      <c r="AO954" s="371"/>
      <c r="AP954" s="371"/>
      <c r="AQ954" s="371"/>
      <c r="AR954" s="371"/>
    </row>
    <row r="955" ht="17.25" spans="1:44">
      <c r="A955" s="371"/>
      <c r="B955" s="371"/>
      <c r="C955" s="371"/>
      <c r="D955" s="371"/>
      <c r="E955" s="371"/>
      <c r="F955" s="71"/>
      <c r="G955" s="71"/>
      <c r="H955" s="71"/>
      <c r="I955" s="371"/>
      <c r="J955" s="371"/>
      <c r="K955" s="71"/>
      <c r="L955" s="71"/>
      <c r="M955" s="71"/>
      <c r="N955" s="71"/>
      <c r="O955" s="71"/>
      <c r="P955" s="71"/>
      <c r="Q955" s="371"/>
      <c r="R955" s="371"/>
      <c r="S955" s="371"/>
      <c r="T955" s="371"/>
      <c r="U955" s="371"/>
      <c r="V955" s="371"/>
      <c r="W955" s="71"/>
      <c r="X955" s="71"/>
      <c r="Y955" s="71"/>
      <c r="Z955" s="71"/>
      <c r="AA955" s="71"/>
      <c r="AB955" s="71"/>
      <c r="AC955" s="71"/>
      <c r="AD955" s="71"/>
      <c r="AE955" s="71"/>
      <c r="AF955" s="71"/>
      <c r="AG955" s="371"/>
      <c r="AH955" s="371"/>
      <c r="AI955" s="371"/>
      <c r="AJ955" s="371"/>
      <c r="AK955" s="371"/>
      <c r="AL955" s="371"/>
      <c r="AM955" s="371"/>
      <c r="AN955" s="371"/>
      <c r="AO955" s="371"/>
      <c r="AP955" s="371"/>
      <c r="AQ955" s="371"/>
      <c r="AR955" s="371"/>
    </row>
    <row r="956" ht="17.25" spans="1:44">
      <c r="A956" s="371"/>
      <c r="B956" s="371"/>
      <c r="C956" s="371"/>
      <c r="D956" s="371"/>
      <c r="E956" s="371"/>
      <c r="F956" s="71"/>
      <c r="G956" s="71"/>
      <c r="H956" s="71"/>
      <c r="I956" s="371"/>
      <c r="J956" s="371"/>
      <c r="K956" s="71"/>
      <c r="L956" s="71"/>
      <c r="M956" s="71"/>
      <c r="N956" s="71"/>
      <c r="O956" s="71"/>
      <c r="P956" s="71"/>
      <c r="Q956" s="371"/>
      <c r="R956" s="371"/>
      <c r="S956" s="371"/>
      <c r="T956" s="371"/>
      <c r="U956" s="371"/>
      <c r="V956" s="371"/>
      <c r="W956" s="71"/>
      <c r="X956" s="71"/>
      <c r="Y956" s="71"/>
      <c r="Z956" s="71"/>
      <c r="AA956" s="71"/>
      <c r="AB956" s="71"/>
      <c r="AC956" s="71"/>
      <c r="AD956" s="71"/>
      <c r="AE956" s="71"/>
      <c r="AF956" s="71"/>
      <c r="AG956" s="371"/>
      <c r="AH956" s="371"/>
      <c r="AI956" s="371"/>
      <c r="AJ956" s="371"/>
      <c r="AK956" s="371"/>
      <c r="AL956" s="371"/>
      <c r="AM956" s="371"/>
      <c r="AN956" s="371"/>
      <c r="AO956" s="371"/>
      <c r="AP956" s="371"/>
      <c r="AQ956" s="371"/>
      <c r="AR956" s="371"/>
    </row>
    <row r="957" ht="17.25" spans="1:44">
      <c r="A957" s="371"/>
      <c r="B957" s="371"/>
      <c r="C957" s="371"/>
      <c r="D957" s="371"/>
      <c r="E957" s="371"/>
      <c r="F957" s="71"/>
      <c r="G957" s="71"/>
      <c r="H957" s="71"/>
      <c r="I957" s="371"/>
      <c r="J957" s="371"/>
      <c r="K957" s="71"/>
      <c r="L957" s="71"/>
      <c r="M957" s="71"/>
      <c r="N957" s="71"/>
      <c r="O957" s="71"/>
      <c r="P957" s="71"/>
      <c r="Q957" s="371"/>
      <c r="R957" s="371"/>
      <c r="S957" s="371"/>
      <c r="T957" s="371"/>
      <c r="U957" s="371"/>
      <c r="V957" s="371"/>
      <c r="W957" s="71"/>
      <c r="X957" s="71"/>
      <c r="Y957" s="71"/>
      <c r="Z957" s="71"/>
      <c r="AA957" s="71"/>
      <c r="AB957" s="71"/>
      <c r="AC957" s="71"/>
      <c r="AD957" s="71"/>
      <c r="AE957" s="71"/>
      <c r="AF957" s="71"/>
      <c r="AG957" s="371"/>
      <c r="AH957" s="371"/>
      <c r="AI957" s="371"/>
      <c r="AJ957" s="371"/>
      <c r="AK957" s="371"/>
      <c r="AL957" s="371"/>
      <c r="AM957" s="371"/>
      <c r="AN957" s="371"/>
      <c r="AO957" s="371"/>
      <c r="AP957" s="371"/>
      <c r="AQ957" s="371"/>
      <c r="AR957" s="371"/>
    </row>
    <row r="958" ht="17.25" spans="1:44">
      <c r="A958" s="371"/>
      <c r="B958" s="371"/>
      <c r="C958" s="371"/>
      <c r="D958" s="371"/>
      <c r="E958" s="371"/>
      <c r="F958" s="71"/>
      <c r="G958" s="71"/>
      <c r="H958" s="71"/>
      <c r="I958" s="371"/>
      <c r="J958" s="371"/>
      <c r="K958" s="71"/>
      <c r="L958" s="71"/>
      <c r="M958" s="71"/>
      <c r="N958" s="71"/>
      <c r="O958" s="71"/>
      <c r="P958" s="71"/>
      <c r="Q958" s="371"/>
      <c r="R958" s="371"/>
      <c r="S958" s="371"/>
      <c r="T958" s="371"/>
      <c r="U958" s="371"/>
      <c r="V958" s="371"/>
      <c r="W958" s="71"/>
      <c r="X958" s="71"/>
      <c r="Y958" s="71"/>
      <c r="Z958" s="71"/>
      <c r="AA958" s="71"/>
      <c r="AB958" s="71"/>
      <c r="AC958" s="71"/>
      <c r="AD958" s="71"/>
      <c r="AE958" s="71"/>
      <c r="AF958" s="71"/>
      <c r="AG958" s="371"/>
      <c r="AH958" s="371"/>
      <c r="AI958" s="371"/>
      <c r="AJ958" s="371"/>
      <c r="AK958" s="371"/>
      <c r="AL958" s="371"/>
      <c r="AM958" s="371"/>
      <c r="AN958" s="371"/>
      <c r="AO958" s="371"/>
      <c r="AP958" s="371"/>
      <c r="AQ958" s="371"/>
      <c r="AR958" s="371"/>
    </row>
    <row r="959" ht="17.25" spans="1:44">
      <c r="A959" s="371"/>
      <c r="B959" s="371"/>
      <c r="C959" s="371"/>
      <c r="D959" s="371"/>
      <c r="E959" s="371"/>
      <c r="F959" s="71"/>
      <c r="G959" s="71"/>
      <c r="H959" s="71"/>
      <c r="I959" s="371"/>
      <c r="J959" s="371"/>
      <c r="K959" s="71"/>
      <c r="L959" s="71"/>
      <c r="M959" s="71"/>
      <c r="N959" s="71"/>
      <c r="O959" s="71"/>
      <c r="P959" s="71"/>
      <c r="Q959" s="371"/>
      <c r="R959" s="371"/>
      <c r="S959" s="371"/>
      <c r="T959" s="371"/>
      <c r="U959" s="371"/>
      <c r="V959" s="371"/>
      <c r="W959" s="71"/>
      <c r="X959" s="71"/>
      <c r="Y959" s="71"/>
      <c r="Z959" s="71"/>
      <c r="AA959" s="71"/>
      <c r="AB959" s="71"/>
      <c r="AC959" s="71"/>
      <c r="AD959" s="71"/>
      <c r="AE959" s="71"/>
      <c r="AF959" s="71"/>
      <c r="AG959" s="371"/>
      <c r="AH959" s="371"/>
      <c r="AI959" s="371"/>
      <c r="AJ959" s="371"/>
      <c r="AK959" s="371"/>
      <c r="AL959" s="371"/>
      <c r="AM959" s="371"/>
      <c r="AN959" s="371"/>
      <c r="AO959" s="371"/>
      <c r="AP959" s="371"/>
      <c r="AQ959" s="371"/>
      <c r="AR959" s="371"/>
    </row>
    <row r="960" ht="17.25" spans="1:44">
      <c r="A960" s="371"/>
      <c r="B960" s="371"/>
      <c r="C960" s="371"/>
      <c r="D960" s="371"/>
      <c r="E960" s="371"/>
      <c r="F960" s="71"/>
      <c r="G960" s="71"/>
      <c r="H960" s="71"/>
      <c r="I960" s="371"/>
      <c r="J960" s="371"/>
      <c r="K960" s="71"/>
      <c r="L960" s="71"/>
      <c r="M960" s="71"/>
      <c r="N960" s="71"/>
      <c r="O960" s="71"/>
      <c r="P960" s="71"/>
      <c r="Q960" s="371"/>
      <c r="R960" s="371"/>
      <c r="S960" s="371"/>
      <c r="T960" s="371"/>
      <c r="U960" s="371"/>
      <c r="V960" s="371"/>
      <c r="W960" s="71"/>
      <c r="X960" s="71"/>
      <c r="Y960" s="71"/>
      <c r="Z960" s="71"/>
      <c r="AA960" s="71"/>
      <c r="AB960" s="71"/>
      <c r="AC960" s="71"/>
      <c r="AD960" s="71"/>
      <c r="AE960" s="71"/>
      <c r="AF960" s="71"/>
      <c r="AG960" s="371"/>
      <c r="AH960" s="371"/>
      <c r="AI960" s="371"/>
      <c r="AJ960" s="371"/>
      <c r="AK960" s="371"/>
      <c r="AL960" s="371"/>
      <c r="AM960" s="371"/>
      <c r="AN960" s="371"/>
      <c r="AO960" s="371"/>
      <c r="AP960" s="371"/>
      <c r="AQ960" s="371"/>
      <c r="AR960" s="371"/>
    </row>
    <row r="961" ht="17.25" spans="1:44">
      <c r="A961" s="371"/>
      <c r="B961" s="371"/>
      <c r="C961" s="371"/>
      <c r="D961" s="371"/>
      <c r="E961" s="371"/>
      <c r="F961" s="71"/>
      <c r="G961" s="71"/>
      <c r="H961" s="71"/>
      <c r="I961" s="371"/>
      <c r="J961" s="371"/>
      <c r="K961" s="71"/>
      <c r="L961" s="71"/>
      <c r="M961" s="71"/>
      <c r="N961" s="71"/>
      <c r="O961" s="71"/>
      <c r="P961" s="71"/>
      <c r="Q961" s="371"/>
      <c r="R961" s="371"/>
      <c r="S961" s="371"/>
      <c r="T961" s="371"/>
      <c r="U961" s="371"/>
      <c r="V961" s="371"/>
      <c r="W961" s="71"/>
      <c r="X961" s="71"/>
      <c r="Y961" s="71"/>
      <c r="Z961" s="71"/>
      <c r="AA961" s="71"/>
      <c r="AB961" s="71"/>
      <c r="AC961" s="71"/>
      <c r="AD961" s="71"/>
      <c r="AE961" s="71"/>
      <c r="AF961" s="71"/>
      <c r="AG961" s="371"/>
      <c r="AH961" s="371"/>
      <c r="AI961" s="371"/>
      <c r="AJ961" s="371"/>
      <c r="AK961" s="371"/>
      <c r="AL961" s="371"/>
      <c r="AM961" s="371"/>
      <c r="AN961" s="371"/>
      <c r="AO961" s="371"/>
      <c r="AP961" s="371"/>
      <c r="AQ961" s="371"/>
      <c r="AR961" s="371"/>
    </row>
    <row r="962" ht="17.25" spans="1:44">
      <c r="A962" s="371"/>
      <c r="B962" s="371"/>
      <c r="C962" s="371"/>
      <c r="D962" s="371"/>
      <c r="E962" s="371"/>
      <c r="F962" s="71"/>
      <c r="G962" s="71"/>
      <c r="H962" s="71"/>
      <c r="I962" s="371"/>
      <c r="J962" s="371"/>
      <c r="K962" s="71"/>
      <c r="L962" s="71"/>
      <c r="M962" s="71"/>
      <c r="N962" s="71"/>
      <c r="O962" s="71"/>
      <c r="P962" s="71"/>
      <c r="Q962" s="371"/>
      <c r="R962" s="371"/>
      <c r="S962" s="371"/>
      <c r="T962" s="371"/>
      <c r="U962" s="371"/>
      <c r="V962" s="371"/>
      <c r="W962" s="71"/>
      <c r="X962" s="71"/>
      <c r="Y962" s="71"/>
      <c r="Z962" s="71"/>
      <c r="AA962" s="71"/>
      <c r="AB962" s="71"/>
      <c r="AC962" s="71"/>
      <c r="AD962" s="71"/>
      <c r="AE962" s="71"/>
      <c r="AF962" s="71"/>
      <c r="AG962" s="371"/>
      <c r="AH962" s="371"/>
      <c r="AI962" s="371"/>
      <c r="AJ962" s="371"/>
      <c r="AK962" s="371"/>
      <c r="AL962" s="371"/>
      <c r="AM962" s="371"/>
      <c r="AN962" s="371"/>
      <c r="AO962" s="371"/>
      <c r="AP962" s="371"/>
      <c r="AQ962" s="371"/>
      <c r="AR962" s="371"/>
    </row>
    <row r="963" ht="17.25" spans="1:44">
      <c r="A963" s="371"/>
      <c r="B963" s="371"/>
      <c r="C963" s="371"/>
      <c r="D963" s="371"/>
      <c r="E963" s="371"/>
      <c r="F963" s="71"/>
      <c r="G963" s="71"/>
      <c r="H963" s="71"/>
      <c r="I963" s="371"/>
      <c r="J963" s="371"/>
      <c r="K963" s="71"/>
      <c r="L963" s="71"/>
      <c r="M963" s="71"/>
      <c r="N963" s="71"/>
      <c r="O963" s="71"/>
      <c r="P963" s="71"/>
      <c r="Q963" s="371"/>
      <c r="R963" s="371"/>
      <c r="S963" s="371"/>
      <c r="T963" s="371"/>
      <c r="U963" s="371"/>
      <c r="V963" s="371"/>
      <c r="W963" s="71"/>
      <c r="X963" s="71"/>
      <c r="Y963" s="71"/>
      <c r="Z963" s="71"/>
      <c r="AA963" s="71"/>
      <c r="AB963" s="71"/>
      <c r="AC963" s="71"/>
      <c r="AD963" s="71"/>
      <c r="AE963" s="71"/>
      <c r="AF963" s="71"/>
      <c r="AG963" s="371"/>
      <c r="AH963" s="371"/>
      <c r="AI963" s="371"/>
      <c r="AJ963" s="371"/>
      <c r="AK963" s="371"/>
      <c r="AL963" s="371"/>
      <c r="AM963" s="371"/>
      <c r="AN963" s="371"/>
      <c r="AO963" s="371"/>
      <c r="AP963" s="371"/>
      <c r="AQ963" s="371"/>
      <c r="AR963" s="371"/>
    </row>
    <row r="964" ht="17.25" spans="1:44">
      <c r="A964" s="371"/>
      <c r="B964" s="371"/>
      <c r="C964" s="371"/>
      <c r="D964" s="371"/>
      <c r="E964" s="371"/>
      <c r="F964" s="71"/>
      <c r="G964" s="71"/>
      <c r="H964" s="71"/>
      <c r="I964" s="371"/>
      <c r="J964" s="371"/>
      <c r="K964" s="71"/>
      <c r="L964" s="71"/>
      <c r="M964" s="71"/>
      <c r="N964" s="71"/>
      <c r="O964" s="71"/>
      <c r="P964" s="71"/>
      <c r="Q964" s="371"/>
      <c r="R964" s="371"/>
      <c r="S964" s="371"/>
      <c r="T964" s="371"/>
      <c r="U964" s="371"/>
      <c r="V964" s="371"/>
      <c r="W964" s="71"/>
      <c r="X964" s="71"/>
      <c r="Y964" s="71"/>
      <c r="Z964" s="71"/>
      <c r="AA964" s="71"/>
      <c r="AB964" s="71"/>
      <c r="AC964" s="71"/>
      <c r="AD964" s="71"/>
      <c r="AE964" s="71"/>
      <c r="AF964" s="71"/>
      <c r="AG964" s="371"/>
      <c r="AH964" s="371"/>
      <c r="AI964" s="371"/>
      <c r="AJ964" s="371"/>
      <c r="AK964" s="371"/>
      <c r="AL964" s="371"/>
      <c r="AM964" s="371"/>
      <c r="AN964" s="371"/>
      <c r="AO964" s="371"/>
      <c r="AP964" s="371"/>
      <c r="AQ964" s="371"/>
      <c r="AR964" s="371"/>
    </row>
    <row r="965" ht="17.25" spans="1:44">
      <c r="A965" s="371"/>
      <c r="B965" s="371"/>
      <c r="C965" s="371"/>
      <c r="D965" s="371"/>
      <c r="E965" s="371"/>
      <c r="F965" s="71"/>
      <c r="G965" s="71"/>
      <c r="H965" s="71"/>
      <c r="I965" s="371"/>
      <c r="J965" s="371"/>
      <c r="K965" s="71"/>
      <c r="L965" s="71"/>
      <c r="M965" s="71"/>
      <c r="N965" s="71"/>
      <c r="O965" s="71"/>
      <c r="P965" s="71"/>
      <c r="Q965" s="371"/>
      <c r="R965" s="371"/>
      <c r="S965" s="371"/>
      <c r="T965" s="371"/>
      <c r="U965" s="371"/>
      <c r="V965" s="371"/>
      <c r="W965" s="71"/>
      <c r="X965" s="71"/>
      <c r="Y965" s="71"/>
      <c r="Z965" s="71"/>
      <c r="AA965" s="71"/>
      <c r="AB965" s="71"/>
      <c r="AC965" s="71"/>
      <c r="AD965" s="71"/>
      <c r="AE965" s="71"/>
      <c r="AF965" s="71"/>
      <c r="AG965" s="371"/>
      <c r="AH965" s="371"/>
      <c r="AI965" s="371"/>
      <c r="AJ965" s="371"/>
      <c r="AK965" s="371"/>
      <c r="AL965" s="371"/>
      <c r="AM965" s="371"/>
      <c r="AN965" s="371"/>
      <c r="AO965" s="371"/>
      <c r="AP965" s="371"/>
      <c r="AQ965" s="371"/>
      <c r="AR965" s="371"/>
    </row>
    <row r="966" ht="17.25" spans="1:44">
      <c r="A966" s="371"/>
      <c r="B966" s="371"/>
      <c r="C966" s="371"/>
      <c r="D966" s="371"/>
      <c r="E966" s="371"/>
      <c r="F966" s="71"/>
      <c r="G966" s="71"/>
      <c r="H966" s="71"/>
      <c r="I966" s="371"/>
      <c r="J966" s="371"/>
      <c r="K966" s="71"/>
      <c r="L966" s="71"/>
      <c r="M966" s="71"/>
      <c r="N966" s="71"/>
      <c r="O966" s="71"/>
      <c r="P966" s="71"/>
      <c r="Q966" s="371"/>
      <c r="R966" s="371"/>
      <c r="S966" s="371"/>
      <c r="T966" s="371"/>
      <c r="U966" s="371"/>
      <c r="V966" s="371"/>
      <c r="W966" s="71"/>
      <c r="X966" s="71"/>
      <c r="Y966" s="71"/>
      <c r="Z966" s="71"/>
      <c r="AA966" s="71"/>
      <c r="AB966" s="71"/>
      <c r="AC966" s="71"/>
      <c r="AD966" s="71"/>
      <c r="AE966" s="71"/>
      <c r="AF966" s="71"/>
      <c r="AG966" s="371"/>
      <c r="AH966" s="371"/>
      <c r="AI966" s="371"/>
      <c r="AJ966" s="371"/>
      <c r="AK966" s="371"/>
      <c r="AL966" s="371"/>
      <c r="AM966" s="371"/>
      <c r="AN966" s="371"/>
      <c r="AO966" s="371"/>
      <c r="AP966" s="371"/>
      <c r="AQ966" s="371"/>
      <c r="AR966" s="371"/>
    </row>
    <row r="967" ht="17.25" spans="1:44">
      <c r="A967" s="371"/>
      <c r="B967" s="371"/>
      <c r="C967" s="371"/>
      <c r="D967" s="371"/>
      <c r="E967" s="371"/>
      <c r="F967" s="71"/>
      <c r="G967" s="71"/>
      <c r="H967" s="71"/>
      <c r="I967" s="371"/>
      <c r="J967" s="371"/>
      <c r="K967" s="71"/>
      <c r="L967" s="71"/>
      <c r="M967" s="71"/>
      <c r="N967" s="71"/>
      <c r="O967" s="71"/>
      <c r="P967" s="71"/>
      <c r="Q967" s="371"/>
      <c r="R967" s="371"/>
      <c r="S967" s="371"/>
      <c r="T967" s="371"/>
      <c r="U967" s="371"/>
      <c r="V967" s="371"/>
      <c r="W967" s="71"/>
      <c r="X967" s="71"/>
      <c r="Y967" s="71"/>
      <c r="Z967" s="71"/>
      <c r="AA967" s="71"/>
      <c r="AB967" s="71"/>
      <c r="AC967" s="71"/>
      <c r="AD967" s="71"/>
      <c r="AE967" s="71"/>
      <c r="AF967" s="71"/>
      <c r="AG967" s="371"/>
      <c r="AH967" s="371"/>
      <c r="AI967" s="371"/>
      <c r="AJ967" s="371"/>
      <c r="AK967" s="371"/>
      <c r="AL967" s="371"/>
      <c r="AM967" s="371"/>
      <c r="AN967" s="371"/>
      <c r="AO967" s="371"/>
      <c r="AP967" s="371"/>
      <c r="AQ967" s="371"/>
      <c r="AR967" s="371"/>
    </row>
    <row r="968" ht="17.25" spans="1:44">
      <c r="A968" s="371"/>
      <c r="B968" s="371"/>
      <c r="C968" s="371"/>
      <c r="D968" s="371"/>
      <c r="E968" s="371"/>
      <c r="F968" s="71"/>
      <c r="G968" s="71"/>
      <c r="H968" s="71"/>
      <c r="I968" s="371"/>
      <c r="J968" s="371"/>
      <c r="K968" s="71"/>
      <c r="L968" s="71"/>
      <c r="M968" s="71"/>
      <c r="N968" s="71"/>
      <c r="O968" s="71"/>
      <c r="P968" s="71"/>
      <c r="Q968" s="371"/>
      <c r="R968" s="371"/>
      <c r="S968" s="371"/>
      <c r="T968" s="371"/>
      <c r="U968" s="371"/>
      <c r="V968" s="371"/>
      <c r="W968" s="71"/>
      <c r="X968" s="71"/>
      <c r="Y968" s="71"/>
      <c r="Z968" s="71"/>
      <c r="AA968" s="71"/>
      <c r="AB968" s="71"/>
      <c r="AC968" s="71"/>
      <c r="AD968" s="71"/>
      <c r="AE968" s="71"/>
      <c r="AF968" s="71"/>
      <c r="AG968" s="371"/>
      <c r="AH968" s="371"/>
      <c r="AI968" s="371"/>
      <c r="AJ968" s="371"/>
      <c r="AK968" s="371"/>
      <c r="AL968" s="371"/>
      <c r="AM968" s="371"/>
      <c r="AN968" s="371"/>
      <c r="AO968" s="371"/>
      <c r="AP968" s="371"/>
      <c r="AQ968" s="371"/>
      <c r="AR968" s="371"/>
    </row>
    <row r="969" ht="17.25" spans="1:44">
      <c r="A969" s="371"/>
      <c r="B969" s="371"/>
      <c r="C969" s="371"/>
      <c r="D969" s="371"/>
      <c r="E969" s="371"/>
      <c r="F969" s="71"/>
      <c r="G969" s="71"/>
      <c r="H969" s="71"/>
      <c r="I969" s="371"/>
      <c r="J969" s="371"/>
      <c r="K969" s="71"/>
      <c r="L969" s="71"/>
      <c r="M969" s="71"/>
      <c r="N969" s="71"/>
      <c r="O969" s="71"/>
      <c r="P969" s="71"/>
      <c r="Q969" s="371"/>
      <c r="R969" s="371"/>
      <c r="S969" s="371"/>
      <c r="T969" s="371"/>
      <c r="U969" s="371"/>
      <c r="V969" s="371"/>
      <c r="W969" s="71"/>
      <c r="X969" s="71"/>
      <c r="Y969" s="71"/>
      <c r="Z969" s="71"/>
      <c r="AA969" s="71"/>
      <c r="AB969" s="71"/>
      <c r="AC969" s="71"/>
      <c r="AD969" s="71"/>
      <c r="AE969" s="71"/>
      <c r="AF969" s="71"/>
      <c r="AG969" s="371"/>
      <c r="AH969" s="371"/>
      <c r="AI969" s="371"/>
      <c r="AJ969" s="371"/>
      <c r="AK969" s="371"/>
      <c r="AL969" s="371"/>
      <c r="AM969" s="371"/>
      <c r="AN969" s="371"/>
      <c r="AO969" s="371"/>
      <c r="AP969" s="371"/>
      <c r="AQ969" s="371"/>
      <c r="AR969" s="371"/>
    </row>
    <row r="970" ht="17.25" spans="1:44">
      <c r="A970" s="371"/>
      <c r="B970" s="371"/>
      <c r="C970" s="371"/>
      <c r="D970" s="371"/>
      <c r="E970" s="371"/>
      <c r="F970" s="71"/>
      <c r="G970" s="71"/>
      <c r="H970" s="71"/>
      <c r="I970" s="371"/>
      <c r="J970" s="371"/>
      <c r="K970" s="71"/>
      <c r="L970" s="71"/>
      <c r="M970" s="71"/>
      <c r="N970" s="71"/>
      <c r="O970" s="71"/>
      <c r="P970" s="71"/>
      <c r="Q970" s="371"/>
      <c r="R970" s="371"/>
      <c r="S970" s="371"/>
      <c r="T970" s="371"/>
      <c r="U970" s="371"/>
      <c r="V970" s="371"/>
      <c r="W970" s="71"/>
      <c r="X970" s="71"/>
      <c r="Y970" s="71"/>
      <c r="Z970" s="71"/>
      <c r="AA970" s="71"/>
      <c r="AB970" s="71"/>
      <c r="AC970" s="71"/>
      <c r="AD970" s="71"/>
      <c r="AE970" s="71"/>
      <c r="AF970" s="71"/>
      <c r="AG970" s="371"/>
      <c r="AH970" s="371"/>
      <c r="AI970" s="371"/>
      <c r="AJ970" s="371"/>
      <c r="AK970" s="371"/>
      <c r="AL970" s="371"/>
      <c r="AM970" s="371"/>
      <c r="AN970" s="371"/>
      <c r="AO970" s="371"/>
      <c r="AP970" s="371"/>
      <c r="AQ970" s="371"/>
      <c r="AR970" s="371"/>
    </row>
    <row r="971" ht="17.25" spans="1:44">
      <c r="A971" s="371"/>
      <c r="B971" s="371"/>
      <c r="C971" s="371"/>
      <c r="D971" s="371"/>
      <c r="E971" s="371"/>
      <c r="F971" s="71"/>
      <c r="G971" s="71"/>
      <c r="H971" s="71"/>
      <c r="I971" s="371"/>
      <c r="J971" s="371"/>
      <c r="K971" s="71"/>
      <c r="L971" s="71"/>
      <c r="M971" s="71"/>
      <c r="N971" s="71"/>
      <c r="O971" s="71"/>
      <c r="P971" s="71"/>
      <c r="Q971" s="371"/>
      <c r="R971" s="371"/>
      <c r="S971" s="371"/>
      <c r="T971" s="371"/>
      <c r="U971" s="371"/>
      <c r="V971" s="371"/>
      <c r="W971" s="71"/>
      <c r="X971" s="71"/>
      <c r="Y971" s="71"/>
      <c r="Z971" s="71"/>
      <c r="AA971" s="71"/>
      <c r="AB971" s="71"/>
      <c r="AC971" s="71"/>
      <c r="AD971" s="71"/>
      <c r="AE971" s="71"/>
      <c r="AF971" s="71"/>
      <c r="AG971" s="371"/>
      <c r="AH971" s="371"/>
      <c r="AI971" s="371"/>
      <c r="AJ971" s="371"/>
      <c r="AK971" s="371"/>
      <c r="AL971" s="371"/>
      <c r="AM971" s="371"/>
      <c r="AN971" s="371"/>
      <c r="AO971" s="371"/>
      <c r="AP971" s="371"/>
      <c r="AQ971" s="371"/>
      <c r="AR971" s="371"/>
    </row>
    <row r="972" ht="17.25" spans="1:44">
      <c r="A972" s="371"/>
      <c r="B972" s="371"/>
      <c r="C972" s="371"/>
      <c r="D972" s="371"/>
      <c r="E972" s="371"/>
      <c r="F972" s="71"/>
      <c r="G972" s="71"/>
      <c r="H972" s="71"/>
      <c r="I972" s="371"/>
      <c r="J972" s="371"/>
      <c r="K972" s="71"/>
      <c r="L972" s="71"/>
      <c r="M972" s="71"/>
      <c r="N972" s="71"/>
      <c r="O972" s="71"/>
      <c r="P972" s="71"/>
      <c r="Q972" s="371"/>
      <c r="R972" s="371"/>
      <c r="S972" s="371"/>
      <c r="T972" s="371"/>
      <c r="U972" s="371"/>
      <c r="V972" s="371"/>
      <c r="W972" s="71"/>
      <c r="X972" s="71"/>
      <c r="Y972" s="71"/>
      <c r="Z972" s="71"/>
      <c r="AA972" s="71"/>
      <c r="AB972" s="71"/>
      <c r="AC972" s="71"/>
      <c r="AD972" s="71"/>
      <c r="AE972" s="71"/>
      <c r="AF972" s="71"/>
      <c r="AG972" s="371"/>
      <c r="AH972" s="371"/>
      <c r="AI972" s="371"/>
      <c r="AJ972" s="371"/>
      <c r="AK972" s="371"/>
      <c r="AL972" s="371"/>
      <c r="AM972" s="371"/>
      <c r="AN972" s="371"/>
      <c r="AO972" s="371"/>
      <c r="AP972" s="371"/>
      <c r="AQ972" s="371"/>
      <c r="AR972" s="371"/>
    </row>
    <row r="973" ht="17.25" spans="1:44">
      <c r="A973" s="371"/>
      <c r="B973" s="371"/>
      <c r="C973" s="371"/>
      <c r="D973" s="371"/>
      <c r="E973" s="371"/>
      <c r="F973" s="71"/>
      <c r="G973" s="71"/>
      <c r="H973" s="71"/>
      <c r="I973" s="371"/>
      <c r="J973" s="371"/>
      <c r="K973" s="71"/>
      <c r="L973" s="71"/>
      <c r="M973" s="71"/>
      <c r="N973" s="71"/>
      <c r="O973" s="71"/>
      <c r="P973" s="71"/>
      <c r="Q973" s="371"/>
      <c r="R973" s="371"/>
      <c r="S973" s="371"/>
      <c r="T973" s="371"/>
      <c r="U973" s="371"/>
      <c r="V973" s="371"/>
      <c r="W973" s="71"/>
      <c r="X973" s="71"/>
      <c r="Y973" s="71"/>
      <c r="Z973" s="71"/>
      <c r="AA973" s="71"/>
      <c r="AB973" s="71"/>
      <c r="AC973" s="71"/>
      <c r="AD973" s="71"/>
      <c r="AE973" s="71"/>
      <c r="AF973" s="71"/>
      <c r="AG973" s="371"/>
      <c r="AH973" s="371"/>
      <c r="AI973" s="371"/>
      <c r="AJ973" s="371"/>
      <c r="AK973" s="371"/>
      <c r="AL973" s="371"/>
      <c r="AM973" s="371"/>
      <c r="AN973" s="371"/>
      <c r="AO973" s="371"/>
      <c r="AP973" s="371"/>
      <c r="AQ973" s="371"/>
      <c r="AR973" s="371"/>
    </row>
    <row r="974" ht="17.25" spans="1:44">
      <c r="A974" s="371"/>
      <c r="B974" s="371"/>
      <c r="C974" s="371"/>
      <c r="D974" s="371"/>
      <c r="E974" s="371"/>
      <c r="F974" s="71"/>
      <c r="G974" s="71"/>
      <c r="H974" s="71"/>
      <c r="I974" s="371"/>
      <c r="J974" s="371"/>
      <c r="K974" s="71"/>
      <c r="L974" s="71"/>
      <c r="M974" s="71"/>
      <c r="N974" s="71"/>
      <c r="O974" s="71"/>
      <c r="P974" s="71"/>
      <c r="Q974" s="371"/>
      <c r="R974" s="371"/>
      <c r="S974" s="371"/>
      <c r="T974" s="371"/>
      <c r="U974" s="371"/>
      <c r="V974" s="371"/>
      <c r="W974" s="71"/>
      <c r="X974" s="71"/>
      <c r="Y974" s="71"/>
      <c r="Z974" s="71"/>
      <c r="AA974" s="71"/>
      <c r="AB974" s="71"/>
      <c r="AC974" s="71"/>
      <c r="AD974" s="71"/>
      <c r="AE974" s="71"/>
      <c r="AF974" s="71"/>
      <c r="AG974" s="371"/>
      <c r="AH974" s="371"/>
      <c r="AI974" s="371"/>
      <c r="AJ974" s="371"/>
      <c r="AK974" s="371"/>
      <c r="AL974" s="371"/>
      <c r="AM974" s="371"/>
      <c r="AN974" s="371"/>
      <c r="AO974" s="371"/>
      <c r="AP974" s="371"/>
      <c r="AQ974" s="371"/>
      <c r="AR974" s="371"/>
    </row>
    <row r="975" ht="17.25" spans="1:44">
      <c r="A975" s="371"/>
      <c r="B975" s="371"/>
      <c r="C975" s="371"/>
      <c r="D975" s="371"/>
      <c r="E975" s="371"/>
      <c r="F975" s="71"/>
      <c r="G975" s="71"/>
      <c r="H975" s="71"/>
      <c r="I975" s="371"/>
      <c r="J975" s="371"/>
      <c r="K975" s="71"/>
      <c r="L975" s="71"/>
      <c r="M975" s="71"/>
      <c r="N975" s="71"/>
      <c r="O975" s="71"/>
      <c r="P975" s="71"/>
      <c r="Q975" s="371"/>
      <c r="R975" s="371"/>
      <c r="S975" s="371"/>
      <c r="T975" s="371"/>
      <c r="U975" s="371"/>
      <c r="V975" s="371"/>
      <c r="W975" s="71"/>
      <c r="X975" s="71"/>
      <c r="Y975" s="71"/>
      <c r="Z975" s="71"/>
      <c r="AA975" s="71"/>
      <c r="AB975" s="71"/>
      <c r="AC975" s="71"/>
      <c r="AD975" s="71"/>
      <c r="AE975" s="71"/>
      <c r="AF975" s="71"/>
      <c r="AG975" s="371"/>
      <c r="AH975" s="371"/>
      <c r="AI975" s="371"/>
      <c r="AJ975" s="371"/>
      <c r="AK975" s="371"/>
      <c r="AL975" s="371"/>
      <c r="AM975" s="371"/>
      <c r="AN975" s="371"/>
      <c r="AO975" s="371"/>
      <c r="AP975" s="371"/>
      <c r="AQ975" s="371"/>
      <c r="AR975" s="371"/>
    </row>
    <row r="976" ht="17.25" spans="1:44">
      <c r="A976" s="371"/>
      <c r="B976" s="371"/>
      <c r="C976" s="371"/>
      <c r="D976" s="371"/>
      <c r="E976" s="371"/>
      <c r="F976" s="71"/>
      <c r="G976" s="71"/>
      <c r="H976" s="71"/>
      <c r="I976" s="371"/>
      <c r="J976" s="371"/>
      <c r="K976" s="71"/>
      <c r="L976" s="71"/>
      <c r="M976" s="71"/>
      <c r="N976" s="71"/>
      <c r="O976" s="71"/>
      <c r="P976" s="71"/>
      <c r="Q976" s="371"/>
      <c r="R976" s="371"/>
      <c r="S976" s="371"/>
      <c r="T976" s="371"/>
      <c r="U976" s="371"/>
      <c r="V976" s="371"/>
      <c r="W976" s="71"/>
      <c r="X976" s="71"/>
      <c r="Y976" s="71"/>
      <c r="Z976" s="71"/>
      <c r="AA976" s="71"/>
      <c r="AB976" s="71"/>
      <c r="AC976" s="71"/>
      <c r="AD976" s="71"/>
      <c r="AE976" s="71"/>
      <c r="AF976" s="71"/>
      <c r="AG976" s="371"/>
      <c r="AH976" s="371"/>
      <c r="AI976" s="371"/>
      <c r="AJ976" s="371"/>
      <c r="AK976" s="371"/>
      <c r="AL976" s="371"/>
      <c r="AM976" s="371"/>
      <c r="AN976" s="371"/>
      <c r="AO976" s="371"/>
      <c r="AP976" s="371"/>
      <c r="AQ976" s="371"/>
      <c r="AR976" s="371"/>
    </row>
    <row r="977" ht="17.25" spans="1:44">
      <c r="A977" s="371"/>
      <c r="B977" s="371"/>
      <c r="C977" s="371"/>
      <c r="D977" s="371"/>
      <c r="E977" s="371"/>
      <c r="F977" s="71"/>
      <c r="G977" s="71"/>
      <c r="H977" s="71"/>
      <c r="I977" s="371"/>
      <c r="J977" s="371"/>
      <c r="K977" s="71"/>
      <c r="L977" s="71"/>
      <c r="M977" s="71"/>
      <c r="N977" s="71"/>
      <c r="O977" s="71"/>
      <c r="P977" s="71"/>
      <c r="Q977" s="371"/>
      <c r="R977" s="371"/>
      <c r="S977" s="371"/>
      <c r="T977" s="371"/>
      <c r="U977" s="371"/>
      <c r="V977" s="371"/>
      <c r="W977" s="71"/>
      <c r="X977" s="71"/>
      <c r="Y977" s="71"/>
      <c r="Z977" s="71"/>
      <c r="AA977" s="71"/>
      <c r="AB977" s="71"/>
      <c r="AC977" s="71"/>
      <c r="AD977" s="71"/>
      <c r="AE977" s="71"/>
      <c r="AF977" s="71"/>
      <c r="AG977" s="371"/>
      <c r="AH977" s="371"/>
      <c r="AI977" s="371"/>
      <c r="AJ977" s="371"/>
      <c r="AK977" s="371"/>
      <c r="AL977" s="371"/>
      <c r="AM977" s="371"/>
      <c r="AN977" s="371"/>
      <c r="AO977" s="371"/>
      <c r="AP977" s="371"/>
      <c r="AQ977" s="371"/>
      <c r="AR977" s="371"/>
    </row>
    <row r="978" ht="17.25" spans="1:44">
      <c r="A978" s="371"/>
      <c r="B978" s="371"/>
      <c r="C978" s="371"/>
      <c r="D978" s="371"/>
      <c r="E978" s="371"/>
      <c r="F978" s="71"/>
      <c r="G978" s="71"/>
      <c r="H978" s="71"/>
      <c r="I978" s="371"/>
      <c r="J978" s="371"/>
      <c r="K978" s="71"/>
      <c r="L978" s="71"/>
      <c r="M978" s="71"/>
      <c r="N978" s="71"/>
      <c r="O978" s="71"/>
      <c r="P978" s="71"/>
      <c r="Q978" s="371"/>
      <c r="R978" s="371"/>
      <c r="S978" s="371"/>
      <c r="T978" s="371"/>
      <c r="U978" s="371"/>
      <c r="V978" s="371"/>
      <c r="W978" s="71"/>
      <c r="X978" s="71"/>
      <c r="Y978" s="71"/>
      <c r="Z978" s="71"/>
      <c r="AA978" s="71"/>
      <c r="AB978" s="71"/>
      <c r="AC978" s="71"/>
      <c r="AD978" s="71"/>
      <c r="AE978" s="71"/>
      <c r="AF978" s="71"/>
      <c r="AG978" s="371"/>
      <c r="AH978" s="371"/>
      <c r="AI978" s="371"/>
      <c r="AJ978" s="371"/>
      <c r="AK978" s="371"/>
      <c r="AL978" s="371"/>
      <c r="AM978" s="371"/>
      <c r="AN978" s="371"/>
      <c r="AO978" s="371"/>
      <c r="AP978" s="371"/>
      <c r="AQ978" s="371"/>
      <c r="AR978" s="371"/>
    </row>
    <row r="979" ht="17.25" spans="1:44">
      <c r="A979" s="371"/>
      <c r="B979" s="371"/>
      <c r="C979" s="371"/>
      <c r="D979" s="371"/>
      <c r="E979" s="371"/>
      <c r="F979" s="71"/>
      <c r="G979" s="71"/>
      <c r="H979" s="71"/>
      <c r="I979" s="371"/>
      <c r="J979" s="371"/>
      <c r="K979" s="71"/>
      <c r="L979" s="71"/>
      <c r="M979" s="71"/>
      <c r="N979" s="71"/>
      <c r="O979" s="71"/>
      <c r="P979" s="71"/>
      <c r="Q979" s="371"/>
      <c r="R979" s="371"/>
      <c r="S979" s="371"/>
      <c r="T979" s="371"/>
      <c r="U979" s="371"/>
      <c r="V979" s="371"/>
      <c r="W979" s="71"/>
      <c r="X979" s="71"/>
      <c r="Y979" s="71"/>
      <c r="Z979" s="71"/>
      <c r="AA979" s="71"/>
      <c r="AB979" s="71"/>
      <c r="AC979" s="71"/>
      <c r="AD979" s="71"/>
      <c r="AE979" s="71"/>
      <c r="AF979" s="71"/>
      <c r="AG979" s="371"/>
      <c r="AH979" s="371"/>
      <c r="AI979" s="371"/>
      <c r="AJ979" s="371"/>
      <c r="AK979" s="371"/>
      <c r="AL979" s="371"/>
      <c r="AM979" s="371"/>
      <c r="AN979" s="371"/>
      <c r="AO979" s="371"/>
      <c r="AP979" s="371"/>
      <c r="AQ979" s="371"/>
      <c r="AR979" s="371"/>
    </row>
    <row r="980" ht="17.25" spans="1:44">
      <c r="A980" s="371"/>
      <c r="B980" s="371"/>
      <c r="C980" s="371"/>
      <c r="D980" s="371"/>
      <c r="E980" s="371"/>
      <c r="F980" s="71"/>
      <c r="G980" s="71"/>
      <c r="H980" s="71"/>
      <c r="I980" s="371"/>
      <c r="J980" s="371"/>
      <c r="K980" s="71"/>
      <c r="L980" s="71"/>
      <c r="M980" s="71"/>
      <c r="N980" s="71"/>
      <c r="O980" s="71"/>
      <c r="P980" s="71"/>
      <c r="Q980" s="371"/>
      <c r="R980" s="371"/>
      <c r="S980" s="371"/>
      <c r="T980" s="371"/>
      <c r="U980" s="371"/>
      <c r="V980" s="371"/>
      <c r="W980" s="71"/>
      <c r="X980" s="71"/>
      <c r="Y980" s="71"/>
      <c r="Z980" s="71"/>
      <c r="AA980" s="71"/>
      <c r="AB980" s="71"/>
      <c r="AC980" s="71"/>
      <c r="AD980" s="71"/>
      <c r="AE980" s="71"/>
      <c r="AF980" s="71"/>
      <c r="AG980" s="371"/>
      <c r="AH980" s="371"/>
      <c r="AI980" s="371"/>
      <c r="AJ980" s="371"/>
      <c r="AK980" s="371"/>
      <c r="AL980" s="371"/>
      <c r="AM980" s="371"/>
      <c r="AN980" s="371"/>
      <c r="AO980" s="371"/>
      <c r="AP980" s="371"/>
      <c r="AQ980" s="371"/>
      <c r="AR980" s="371"/>
    </row>
    <row r="981" ht="17.25" spans="1:44">
      <c r="A981" s="371"/>
      <c r="B981" s="371"/>
      <c r="C981" s="371"/>
      <c r="D981" s="371"/>
      <c r="E981" s="371"/>
      <c r="F981" s="71"/>
      <c r="G981" s="71"/>
      <c r="H981" s="71"/>
      <c r="I981" s="371"/>
      <c r="J981" s="371"/>
      <c r="K981" s="71"/>
      <c r="L981" s="71"/>
      <c r="M981" s="71"/>
      <c r="N981" s="71"/>
      <c r="O981" s="71"/>
      <c r="P981" s="71"/>
      <c r="Q981" s="371"/>
      <c r="R981" s="371"/>
      <c r="S981" s="371"/>
      <c r="T981" s="371"/>
      <c r="U981" s="371"/>
      <c r="V981" s="371"/>
      <c r="W981" s="71"/>
      <c r="X981" s="71"/>
      <c r="Y981" s="71"/>
      <c r="Z981" s="71"/>
      <c r="AA981" s="71"/>
      <c r="AB981" s="71"/>
      <c r="AC981" s="71"/>
      <c r="AD981" s="71"/>
      <c r="AE981" s="71"/>
      <c r="AF981" s="71"/>
      <c r="AG981" s="371"/>
      <c r="AH981" s="371"/>
      <c r="AI981" s="371"/>
      <c r="AJ981" s="371"/>
      <c r="AK981" s="371"/>
      <c r="AL981" s="371"/>
      <c r="AM981" s="371"/>
      <c r="AN981" s="371"/>
      <c r="AO981" s="371"/>
      <c r="AP981" s="371"/>
      <c r="AQ981" s="371"/>
      <c r="AR981" s="371"/>
    </row>
    <row r="982" ht="17.25" spans="1:44">
      <c r="A982" s="371"/>
      <c r="B982" s="371"/>
      <c r="C982" s="371"/>
      <c r="D982" s="371"/>
      <c r="E982" s="371"/>
      <c r="F982" s="71"/>
      <c r="G982" s="71"/>
      <c r="H982" s="71"/>
      <c r="I982" s="371"/>
      <c r="J982" s="371"/>
      <c r="K982" s="71"/>
      <c r="L982" s="71"/>
      <c r="M982" s="71"/>
      <c r="N982" s="71"/>
      <c r="O982" s="71"/>
      <c r="P982" s="71"/>
      <c r="Q982" s="371"/>
      <c r="R982" s="371"/>
      <c r="S982" s="371"/>
      <c r="T982" s="371"/>
      <c r="U982" s="371"/>
      <c r="V982" s="371"/>
      <c r="W982" s="71"/>
      <c r="X982" s="71"/>
      <c r="Y982" s="71"/>
      <c r="Z982" s="71"/>
      <c r="AA982" s="71"/>
      <c r="AB982" s="71"/>
      <c r="AC982" s="71"/>
      <c r="AD982" s="71"/>
      <c r="AE982" s="71"/>
      <c r="AF982" s="71"/>
      <c r="AG982" s="371"/>
      <c r="AH982" s="371"/>
      <c r="AI982" s="371"/>
      <c r="AJ982" s="371"/>
      <c r="AK982" s="371"/>
      <c r="AL982" s="371"/>
      <c r="AM982" s="371"/>
      <c r="AN982" s="371"/>
      <c r="AO982" s="371"/>
      <c r="AP982" s="371"/>
      <c r="AQ982" s="371"/>
      <c r="AR982" s="371"/>
    </row>
    <row r="983" ht="17.25" spans="1:44">
      <c r="A983" s="371"/>
      <c r="B983" s="371"/>
      <c r="C983" s="371"/>
      <c r="D983" s="371"/>
      <c r="E983" s="371"/>
      <c r="F983" s="71"/>
      <c r="G983" s="71"/>
      <c r="H983" s="71"/>
      <c r="I983" s="371"/>
      <c r="J983" s="371"/>
      <c r="K983" s="71"/>
      <c r="L983" s="71"/>
      <c r="M983" s="71"/>
      <c r="N983" s="71"/>
      <c r="O983" s="71"/>
      <c r="P983" s="71"/>
      <c r="Q983" s="371"/>
      <c r="R983" s="371"/>
      <c r="S983" s="371"/>
      <c r="T983" s="371"/>
      <c r="U983" s="371"/>
      <c r="V983" s="371"/>
      <c r="W983" s="71"/>
      <c r="X983" s="71"/>
      <c r="Y983" s="71"/>
      <c r="Z983" s="71"/>
      <c r="AA983" s="71"/>
      <c r="AB983" s="71"/>
      <c r="AC983" s="71"/>
      <c r="AD983" s="71"/>
      <c r="AE983" s="71"/>
      <c r="AF983" s="71"/>
      <c r="AG983" s="371"/>
      <c r="AH983" s="371"/>
      <c r="AI983" s="371"/>
      <c r="AJ983" s="371"/>
      <c r="AK983" s="371"/>
      <c r="AL983" s="371"/>
      <c r="AM983" s="371"/>
      <c r="AN983" s="371"/>
      <c r="AO983" s="371"/>
      <c r="AP983" s="371"/>
      <c r="AQ983" s="371"/>
      <c r="AR983" s="371"/>
    </row>
    <row r="984" ht="17.25" spans="1:44">
      <c r="A984" s="371"/>
      <c r="B984" s="371"/>
      <c r="C984" s="371"/>
      <c r="D984" s="371"/>
      <c r="E984" s="371"/>
      <c r="F984" s="71"/>
      <c r="G984" s="71"/>
      <c r="H984" s="71"/>
      <c r="I984" s="371"/>
      <c r="J984" s="371"/>
      <c r="K984" s="71"/>
      <c r="L984" s="71"/>
      <c r="M984" s="71"/>
      <c r="N984" s="71"/>
      <c r="O984" s="71"/>
      <c r="P984" s="71"/>
      <c r="Q984" s="371"/>
      <c r="R984" s="371"/>
      <c r="S984" s="371"/>
      <c r="T984" s="371"/>
      <c r="U984" s="371"/>
      <c r="V984" s="371"/>
      <c r="W984" s="71"/>
      <c r="X984" s="71"/>
      <c r="Y984" s="71"/>
      <c r="Z984" s="71"/>
      <c r="AA984" s="71"/>
      <c r="AB984" s="71"/>
      <c r="AC984" s="71"/>
      <c r="AD984" s="71"/>
      <c r="AE984" s="71"/>
      <c r="AF984" s="71"/>
      <c r="AG984" s="371"/>
      <c r="AH984" s="371"/>
      <c r="AI984" s="371"/>
      <c r="AJ984" s="371"/>
      <c r="AK984" s="371"/>
      <c r="AL984" s="371"/>
      <c r="AM984" s="371"/>
      <c r="AN984" s="371"/>
      <c r="AO984" s="371"/>
      <c r="AP984" s="371"/>
      <c r="AQ984" s="371"/>
      <c r="AR984" s="371"/>
    </row>
    <row r="985" ht="17.25" spans="1:44">
      <c r="A985" s="371"/>
      <c r="B985" s="371"/>
      <c r="C985" s="371"/>
      <c r="D985" s="371"/>
      <c r="E985" s="371"/>
      <c r="F985" s="71"/>
      <c r="G985" s="71"/>
      <c r="H985" s="71"/>
      <c r="I985" s="371"/>
      <c r="J985" s="371"/>
      <c r="K985" s="71"/>
      <c r="L985" s="71"/>
      <c r="M985" s="71"/>
      <c r="N985" s="71"/>
      <c r="O985" s="71"/>
      <c r="P985" s="71"/>
      <c r="Q985" s="371"/>
      <c r="R985" s="371"/>
      <c r="S985" s="371"/>
      <c r="T985" s="371"/>
      <c r="U985" s="371"/>
      <c r="V985" s="371"/>
      <c r="W985" s="71"/>
      <c r="X985" s="71"/>
      <c r="Y985" s="71"/>
      <c r="Z985" s="71"/>
      <c r="AA985" s="71"/>
      <c r="AB985" s="71"/>
      <c r="AC985" s="71"/>
      <c r="AD985" s="71"/>
      <c r="AE985" s="71"/>
      <c r="AF985" s="71"/>
      <c r="AG985" s="371"/>
      <c r="AH985" s="371"/>
      <c r="AI985" s="371"/>
      <c r="AJ985" s="371"/>
      <c r="AK985" s="371"/>
      <c r="AL985" s="371"/>
      <c r="AM985" s="371"/>
      <c r="AN985" s="371"/>
      <c r="AO985" s="371"/>
      <c r="AP985" s="371"/>
      <c r="AQ985" s="371"/>
      <c r="AR985" s="371"/>
    </row>
    <row r="986" ht="17.25" spans="1:44">
      <c r="A986" s="371"/>
      <c r="B986" s="371"/>
      <c r="C986" s="371"/>
      <c r="D986" s="371"/>
      <c r="E986" s="371"/>
      <c r="F986" s="71"/>
      <c r="G986" s="71"/>
      <c r="H986" s="71"/>
      <c r="I986" s="371"/>
      <c r="J986" s="371"/>
      <c r="K986" s="71"/>
      <c r="L986" s="71"/>
      <c r="M986" s="71"/>
      <c r="N986" s="71"/>
      <c r="O986" s="71"/>
      <c r="P986" s="71"/>
      <c r="Q986" s="371"/>
      <c r="R986" s="371"/>
      <c r="S986" s="371"/>
      <c r="T986" s="371"/>
      <c r="U986" s="371"/>
      <c r="V986" s="371"/>
      <c r="W986" s="71"/>
      <c r="X986" s="71"/>
      <c r="Y986" s="71"/>
      <c r="Z986" s="71"/>
      <c r="AA986" s="71"/>
      <c r="AB986" s="71"/>
      <c r="AC986" s="71"/>
      <c r="AD986" s="71"/>
      <c r="AE986" s="71"/>
      <c r="AF986" s="71"/>
      <c r="AG986" s="371"/>
      <c r="AH986" s="371"/>
      <c r="AI986" s="371"/>
      <c r="AJ986" s="371"/>
      <c r="AK986" s="371"/>
      <c r="AL986" s="371"/>
      <c r="AM986" s="371"/>
      <c r="AN986" s="371"/>
      <c r="AO986" s="371"/>
      <c r="AP986" s="371"/>
      <c r="AQ986" s="371"/>
      <c r="AR986" s="371"/>
    </row>
    <row r="987" ht="17.25" spans="1:44">
      <c r="A987" s="371"/>
      <c r="B987" s="371"/>
      <c r="C987" s="371"/>
      <c r="D987" s="371"/>
      <c r="E987" s="371"/>
      <c r="F987" s="71"/>
      <c r="G987" s="71"/>
      <c r="H987" s="71"/>
      <c r="I987" s="371"/>
      <c r="J987" s="371"/>
      <c r="K987" s="71"/>
      <c r="L987" s="71"/>
      <c r="M987" s="71"/>
      <c r="N987" s="71"/>
      <c r="O987" s="71"/>
      <c r="P987" s="71"/>
      <c r="Q987" s="371"/>
      <c r="R987" s="371"/>
      <c r="S987" s="371"/>
      <c r="T987" s="371"/>
      <c r="U987" s="371"/>
      <c r="V987" s="371"/>
      <c r="W987" s="71"/>
      <c r="X987" s="71"/>
      <c r="Y987" s="71"/>
      <c r="Z987" s="71"/>
      <c r="AA987" s="71"/>
      <c r="AB987" s="71"/>
      <c r="AC987" s="71"/>
      <c r="AD987" s="71"/>
      <c r="AE987" s="71"/>
      <c r="AF987" s="71"/>
      <c r="AG987" s="371"/>
      <c r="AH987" s="371"/>
      <c r="AI987" s="371"/>
      <c r="AJ987" s="371"/>
      <c r="AK987" s="371"/>
      <c r="AL987" s="371"/>
      <c r="AM987" s="371"/>
      <c r="AN987" s="371"/>
      <c r="AO987" s="371"/>
      <c r="AP987" s="371"/>
      <c r="AQ987" s="371"/>
      <c r="AR987" s="371"/>
    </row>
    <row r="988" ht="17.25" spans="1:44">
      <c r="A988" s="371"/>
      <c r="B988" s="371"/>
      <c r="C988" s="371"/>
      <c r="D988" s="371"/>
      <c r="E988" s="371"/>
      <c r="F988" s="71"/>
      <c r="G988" s="71"/>
      <c r="H988" s="71"/>
      <c r="I988" s="371"/>
      <c r="J988" s="371"/>
      <c r="K988" s="71"/>
      <c r="L988" s="71"/>
      <c r="M988" s="71"/>
      <c r="N988" s="71"/>
      <c r="O988" s="71"/>
      <c r="P988" s="71"/>
      <c r="Q988" s="371"/>
      <c r="R988" s="371"/>
      <c r="S988" s="371"/>
      <c r="T988" s="371"/>
      <c r="U988" s="371"/>
      <c r="V988" s="371"/>
      <c r="W988" s="71"/>
      <c r="X988" s="71"/>
      <c r="Y988" s="71"/>
      <c r="Z988" s="71"/>
      <c r="AA988" s="71"/>
      <c r="AB988" s="71"/>
      <c r="AC988" s="71"/>
      <c r="AD988" s="71"/>
      <c r="AE988" s="71"/>
      <c r="AF988" s="71"/>
      <c r="AG988" s="371"/>
      <c r="AH988" s="371"/>
      <c r="AI988" s="371"/>
      <c r="AJ988" s="371"/>
      <c r="AK988" s="371"/>
      <c r="AL988" s="371"/>
      <c r="AM988" s="371"/>
      <c r="AN988" s="371"/>
      <c r="AO988" s="371"/>
      <c r="AP988" s="371"/>
      <c r="AQ988" s="371"/>
      <c r="AR988" s="371"/>
    </row>
    <row r="989" ht="17.25" spans="1:44">
      <c r="A989" s="371"/>
      <c r="B989" s="371"/>
      <c r="C989" s="371"/>
      <c r="D989" s="371"/>
      <c r="E989" s="371"/>
      <c r="F989" s="71"/>
      <c r="G989" s="71"/>
      <c r="H989" s="71"/>
      <c r="I989" s="371"/>
      <c r="J989" s="371"/>
      <c r="K989" s="71"/>
      <c r="L989" s="71"/>
      <c r="M989" s="71"/>
      <c r="N989" s="71"/>
      <c r="O989" s="71"/>
      <c r="P989" s="71"/>
      <c r="Q989" s="371"/>
      <c r="R989" s="371"/>
      <c r="S989" s="371"/>
      <c r="T989" s="371"/>
      <c r="U989" s="371"/>
      <c r="V989" s="371"/>
      <c r="W989" s="71"/>
      <c r="X989" s="71"/>
      <c r="Y989" s="71"/>
      <c r="Z989" s="71"/>
      <c r="AA989" s="71"/>
      <c r="AB989" s="71"/>
      <c r="AC989" s="71"/>
      <c r="AD989" s="71"/>
      <c r="AE989" s="71"/>
      <c r="AF989" s="71"/>
      <c r="AG989" s="371"/>
      <c r="AH989" s="371"/>
      <c r="AI989" s="371"/>
      <c r="AJ989" s="371"/>
      <c r="AK989" s="371"/>
      <c r="AL989" s="371"/>
      <c r="AM989" s="371"/>
      <c r="AN989" s="371"/>
      <c r="AO989" s="371"/>
      <c r="AP989" s="371"/>
      <c r="AQ989" s="371"/>
      <c r="AR989" s="371"/>
    </row>
    <row r="990" ht="17.25" spans="1:44">
      <c r="A990" s="371"/>
      <c r="B990" s="371"/>
      <c r="C990" s="371"/>
      <c r="D990" s="371"/>
      <c r="E990" s="371"/>
      <c r="F990" s="71"/>
      <c r="G990" s="71"/>
      <c r="H990" s="71"/>
      <c r="I990" s="371"/>
      <c r="J990" s="371"/>
      <c r="K990" s="71"/>
      <c r="L990" s="71"/>
      <c r="M990" s="71"/>
      <c r="N990" s="71"/>
      <c r="O990" s="71"/>
      <c r="P990" s="71"/>
      <c r="Q990" s="371"/>
      <c r="R990" s="371"/>
      <c r="S990" s="371"/>
      <c r="T990" s="371"/>
      <c r="U990" s="371"/>
      <c r="V990" s="371"/>
      <c r="W990" s="71"/>
      <c r="X990" s="71"/>
      <c r="Y990" s="71"/>
      <c r="Z990" s="71"/>
      <c r="AA990" s="71"/>
      <c r="AB990" s="71"/>
      <c r="AC990" s="71"/>
      <c r="AD990" s="71"/>
      <c r="AE990" s="71"/>
      <c r="AF990" s="71"/>
      <c r="AG990" s="371"/>
      <c r="AH990" s="371"/>
      <c r="AI990" s="371"/>
      <c r="AJ990" s="371"/>
      <c r="AK990" s="371"/>
      <c r="AL990" s="371"/>
      <c r="AM990" s="371"/>
      <c r="AN990" s="371"/>
      <c r="AO990" s="371"/>
      <c r="AP990" s="371"/>
      <c r="AQ990" s="371"/>
      <c r="AR990" s="371"/>
    </row>
  </sheetData>
  <autoFilter ref="A2:AR21">
    <sortState ref="A2:AR21">
      <sortCondition ref="A2:A21"/>
    </sortState>
    <extLst/>
  </autoFilter>
  <mergeCells count="3">
    <mergeCell ref="C1:P1"/>
    <mergeCell ref="R15:S15"/>
    <mergeCell ref="J24:N24"/>
  </mergeCells>
  <dataValidations count="3">
    <dataValidation type="list" allowBlank="1" showErrorMessage="1" sqref="AR3:AR22">
      <formula1>"Yes,No"</formula1>
    </dataValidation>
    <dataValidation type="list" allowBlank="1" showErrorMessage="1" sqref="AP3:AP22">
      <formula1>"Yes.,No, we have our own Zoom link."</formula1>
    </dataValidation>
    <dataValidation type="list" allowBlank="1" showErrorMessage="1" sqref="AL17">
      <formula1>"room for in-person presentations + virtual viewing,virtual presentations + physical room for viewing,in-person only"</formula1>
    </dataValidation>
  </dataValidations>
  <hyperlinks>
    <hyperlink ref="J3" r:id="rId1" display="5th Workshop on Computational Approaches to Discourse"/>
    <hyperlink ref="Q3" r:id="rId2" display="https://acl.swoogo.com/EACL2024/begin?code=24W1"/>
    <hyperlink ref="T3" r:id="rId3" display="https://acl.swoogo.com/EACL2024/begin?code=24WKC1"/>
    <hyperlink ref="U3" r:id="rId4" display="CODI_EACL_POC List"/>
    <hyperlink ref="J4" r:id="rId5" display="Ninth Workshop on Computational Linguistics and Clinical Psychology"/>
    <hyperlink ref="Q4" r:id="rId6" display="https://acl.swoogo.com/EACL2024/begin?code=24w6"/>
    <hyperlink ref="T4" r:id="rId7" display="https://acl.swoogo.com/EACL2024/begin?code=24WKC2"/>
    <hyperlink ref="U4" r:id="rId8" display="CLPsych_EACL_POC List"/>
    <hyperlink ref="J5" r:id="rId9" display="Fourth Workshop on Language Technology for Equality, Diversity and Inclusion"/>
    <hyperlink ref="Q5" r:id="rId10" display="https://acl.swoogo.com/EACL2024/begin?code=24w3"/>
    <hyperlink ref="T5" r:id="rId11" display="https://acl.swoogo.com/EACL2024/begin?code=24WKC3"/>
    <hyperlink ref="U5" r:id="rId12" display="LTEDI_EACL_POC_List"/>
    <hyperlink ref="J6" r:id="rId13" display="Workshop on Simulating Conversational Intelligence in Chat"/>
    <hyperlink ref="Q6" r:id="rId6" display="https://acl.swoogo.com/EACL2024/begin?code=24w6"/>
    <hyperlink ref="T6" r:id="rId14" display="https://acl.swoogo.com/EACL2024/begin?code=24WKC4"/>
    <hyperlink ref="U6" r:id="rId15" display="SCICHAT_EACL_POC_List"/>
    <hyperlink ref="AO6" r:id="rId16" display="moomin.nlp.workshop@gmail.com"/>
    <hyperlink ref="J7" r:id="rId17" display="The Third Workshop on Understanding Implicit and Underspecified Language"/>
    <hyperlink ref="Q7" r:id="rId18" display="https://acl.swoogo.com/EACL2024/begin?code=24w5"/>
    <hyperlink ref="T7" r:id="rId19" display="https://acl.swoogo.com/EACL2024/begin?code=24WKC5"/>
    <hyperlink ref="U7" r:id="rId20" display="Unlmplicit_EACL_POC_List"/>
    <hyperlink ref="J8" r:id="rId21" display="Modular and Open Multilingual NLP"/>
    <hyperlink ref="Q8" r:id="rId6" display="https://acl.swoogo.com/EACL2024/begin?code=24w6"/>
    <hyperlink ref="T8" r:id="rId22" display="https://acl.swoogo.com/EACL2024/begin?code=24WKC6"/>
    <hyperlink ref="U8" r:id="rId23" display="Moomin_EACL_POC_List"/>
    <hyperlink ref="J9" r:id="rId24" display="Computational Approaches to Language Data Pseudonymization"/>
    <hyperlink ref="Q9" r:id="rId25" display="https://acl.swoogo.com/EACL2024/begin?code=24w7"/>
    <hyperlink ref="T9" r:id="rId26" display="https://acl.swoogo.com/EACL2024/begin?code=24WKC7"/>
    <hyperlink ref="U9" r:id="rId27" display="CALD_EACL_POC_List"/>
    <hyperlink ref="J10" r:id="rId28" display="The Seventh Workshop on The Use of Computational Methods in the Study of Endangered Languages"/>
    <hyperlink ref="Q10" r:id="rId29" display="https://acl.swoogo.com/EACL2024/begin?code=24w8"/>
    <hyperlink ref="T10" r:id="rId30" display="https://acl.swoogo.com/EACL2024/begin?code=24WKC8"/>
    <hyperlink ref="U10" r:id="rId31" display="Computel_EACL_POC_List"/>
    <hyperlink ref="J11" r:id="rId32" display="9th Workshop on Noisy and User-generated Text"/>
    <hyperlink ref="Q11" r:id="rId6" display="https://acl.swoogo.com/EACL2024/begin?code=24w6"/>
    <hyperlink ref="T11" r:id="rId33" display="https://acl.swoogo.com/EACL2024/begin?code=24WKC9"/>
    <hyperlink ref="U11" r:id="rId34" display="WNUT_EACL_POC_List"/>
    <hyperlink ref="J12" r:id="rId35" display="The 8th Joint SIGHUM Workshop on Computational Linguistics for Cultural Heritage, Social Sciences, Humanities and Literature"/>
    <hyperlink ref="Q12" r:id="rId36" display="https://acl.swoogo.com/EACL2024/begin?code=24w10"/>
    <hyperlink ref="T12" r:id="rId37" display="https://acl.swoogo.com/EACL2024/begin?code=24WKC10"/>
    <hyperlink ref="U12" r:id="rId38" display="LaTech_EACL_POC_List"/>
    <hyperlink ref="J13" r:id="rId39" display="The 7th Workshop on Challenges and Applications of Automated Extraction of Socio-political Events from Text"/>
    <hyperlink ref="Q13" r:id="rId6" display="https://acl.swoogo.com/EACL2024/begin?code=24w6"/>
    <hyperlink ref="T13" r:id="rId40" display="https://acl.swoogo.com/EACL2024/begin?code=24WKC11"/>
    <hyperlink ref="U13" r:id="rId41" display="CASE_EACL_POC_List"/>
    <hyperlink ref="J14" r:id="rId42" display="The 6th Workshop on Research in Computational Linguistic Typology and Multilingual NLP"/>
    <hyperlink ref="Q14" r:id="rId43" display="https://acl.swoogo.com/EACL2024/begin?code=24w12"/>
    <hyperlink ref="T14" r:id="rId44" display="https://acl.swoogo.com/EACL2024/begin?code=24WKC12"/>
    <hyperlink ref="U14" r:id="rId45" display="SIGTYP_EACL_POC_List"/>
    <hyperlink ref="AO14" r:id="rId46" display="uncertainlp@googlegroups.com"/>
    <hyperlink ref="J15" r:id="rId47" display="Personalization of Generative AI Systems"/>
    <hyperlink ref="Q15" r:id="rId48" display="https://acl.swoogo.com/EACL2024/begin?code=24w13"/>
    <hyperlink ref="T15" r:id="rId49" display="https://acl.swoogo.com/EACL2024/begin?code=24WKC13"/>
    <hyperlink ref="U15" r:id="rId50" display="Person_EACL_POC_List"/>
    <hyperlink ref="J16" r:id="rId51" display="The 18th Linguistic Annotation Workshop"/>
    <hyperlink ref="Q16" r:id="rId52" display="https://acl.swoogo.com/EACL2024/begin?code=24w14"/>
    <hyperlink ref="T16" r:id="rId53" display="https://acl.swoogo.com/EACL2024/begin?code=24WKC14"/>
    <hyperlink ref="U16" r:id="rId54" display="LAW_EACL_POC_List"/>
    <hyperlink ref="J17" r:id="rId55" display="Towards Ethical and Inclusive Conversational AI: Language Attitudes, Linguistic Diversity, and Language Rights"/>
    <hyperlink ref="Q17" r:id="rId56" display="https://acl.swoogo.com/EACL2024/begin?code=24w15"/>
    <hyperlink ref="T17" r:id="rId57" display="https://acl.swoogo.com/EACL2024/begin?code=24WKC15"/>
    <hyperlink ref="U17" r:id="rId58" display="TEICAI_EACL_POC_List"/>
    <hyperlink ref="J18" r:id="rId59" display="UncertaiNLPFirst Workshop on Uncertainty-Aware NLP"/>
    <hyperlink ref="Q18" r:id="rId60" display="https://acl.swoogo.com/EACL2024/begin?code=24w16"/>
    <hyperlink ref="T18" r:id="rId61" display="https://acl.swoogo.com/EACL2024/begin?code=24WKC16"/>
    <hyperlink ref="U18" r:id="rId62" display="UnNLP_EACL_POC_List"/>
    <hyperlink ref="J19" r:id="rId63" display="The 1st Workshop on Natural Language Processing for Human Resources"/>
    <hyperlink ref="Q19" r:id="rId64" display="https://acl.swoogo.com/EACL2024/begin?code=24w17"/>
    <hyperlink ref="T19" r:id="rId65" display="https://acl.swoogo.com/EACL2024/begin?code=24WKC17"/>
    <hyperlink ref="U19" r:id="rId66" display="NLP4HR_EACL_POC_List"/>
    <hyperlink ref="J20" r:id="rId67" display="Workshop on the Scaling Behavior of Large Language Models"/>
    <hyperlink ref="Q20" r:id="rId6" display="https://acl.swoogo.com/EACL2024/begin?code=24w6"/>
    <hyperlink ref="T20" r:id="rId68" display="https://acl.swoogo.com/EACL2024/begin?code=24WKC18"/>
    <hyperlink ref="U20" r:id="rId69" display="SCALE_EACL_POC_List"/>
    <hyperlink ref="J21" r:id="rId70" display="The Fourth Workshop on Speech and Language Technologies for Dravidian Languages"/>
    <hyperlink ref="Q21" r:id="rId6" display="https://acl.swoogo.com/EACL2024/begin?code=24w6"/>
    <hyperlink ref="T21" r:id="rId71" display="https://acl.swoogo.com/EACL2024/begin?code=24WKC19"/>
    <hyperlink ref="U21" r:id="rId72" display="DLT_EACL_POC_List"/>
    <hyperlink ref="J22" r:id="rId28" display="The Seventh Workshop on The Use of Computational Methods in the Study of Endangered Languages"/>
    <hyperlink ref="Q22" r:id="rId29" display="https://acl.swoogo.com/EACL2024/begin?code=24w8"/>
    <hyperlink ref="T22" r:id="rId30" display="https://acl.swoogo.com/EACL2024/begin?code=24WKC8"/>
  </hyperlinks>
  <printOptions horizontalCentered="1"/>
  <pageMargins left="0.7" right="0.7" top="0.75" bottom="0.75" header="0" footer="0"/>
  <pageSetup paperSize="1" pageOrder="overThenDown" orientation="landscape"/>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H891"/>
  <sheetViews>
    <sheetView workbookViewId="0">
      <selection activeCell="A1" sqref="A1"/>
    </sheetView>
  </sheetViews>
  <sheetFormatPr defaultColWidth="12.6285714285714" defaultRowHeight="15.75" customHeight="1"/>
  <cols>
    <col min="1" max="1" width="9.38095238095238" customWidth="1"/>
    <col min="2" max="2" width="13.752380952381" customWidth="1"/>
    <col min="3" max="3" width="12.3809523809524" customWidth="1"/>
    <col min="4" max="4" width="10.6285714285714" customWidth="1"/>
    <col min="5" max="5" width="9.62857142857143" customWidth="1"/>
    <col min="6" max="6" width="9" customWidth="1"/>
    <col min="7" max="7" width="12.1333333333333" customWidth="1"/>
    <col min="8" max="8" width="51" customWidth="1"/>
    <col min="9" max="9" width="37.1333333333333" hidden="1" customWidth="1"/>
    <col min="10" max="10" width="30" hidden="1" customWidth="1"/>
    <col min="11" max="11" width="11.1333333333333" hidden="1" customWidth="1"/>
    <col min="12" max="12" width="49.8761904761905" hidden="1" customWidth="1"/>
    <col min="13" max="13" width="47.1333333333333" hidden="1" customWidth="1"/>
    <col min="14" max="14" width="22.3809523809524" hidden="1" customWidth="1"/>
    <col min="15" max="15" width="22.8761904761905" hidden="1" customWidth="1"/>
    <col min="16" max="16" width="15.1333333333333" hidden="1" customWidth="1"/>
    <col min="17" max="17" width="49.247619047619" hidden="1" customWidth="1"/>
    <col min="18" max="18" width="39.3809523809524" customWidth="1"/>
    <col min="19" max="20" width="35.1333333333333" customWidth="1"/>
    <col min="21" max="21" width="10.1333333333333" customWidth="1"/>
    <col min="22" max="22" width="18.752380952381" customWidth="1"/>
    <col min="23" max="34" width="63.752380952381" customWidth="1"/>
  </cols>
  <sheetData>
    <row r="1" ht="33" spans="1:34">
      <c r="A1" s="197"/>
      <c r="B1" s="198" t="s">
        <v>7148</v>
      </c>
      <c r="N1" s="198"/>
      <c r="O1" s="198"/>
      <c r="P1" s="248"/>
      <c r="Q1" s="256"/>
      <c r="R1" s="256"/>
      <c r="S1" s="257"/>
      <c r="T1" s="257"/>
      <c r="U1" s="256"/>
      <c r="V1" s="256"/>
      <c r="W1" s="269"/>
      <c r="X1" s="269"/>
      <c r="Y1" s="269"/>
      <c r="Z1" s="269"/>
      <c r="AA1" s="269"/>
      <c r="AB1" s="269"/>
      <c r="AC1" s="269"/>
      <c r="AD1" s="269"/>
      <c r="AE1" s="269"/>
      <c r="AF1" s="269"/>
      <c r="AG1" s="244"/>
      <c r="AH1" s="244"/>
    </row>
    <row r="2" ht="42.75" spans="1:34">
      <c r="A2" s="199" t="s">
        <v>7149</v>
      </c>
      <c r="B2" s="199" t="s">
        <v>6846</v>
      </c>
      <c r="C2" s="199" t="s">
        <v>7150</v>
      </c>
      <c r="D2" s="199" t="s">
        <v>909</v>
      </c>
      <c r="E2" s="220" t="s">
        <v>7151</v>
      </c>
      <c r="F2" s="199" t="s">
        <v>7152</v>
      </c>
      <c r="G2" s="220" t="s">
        <v>6848</v>
      </c>
      <c r="H2" s="220" t="s">
        <v>6853</v>
      </c>
      <c r="I2" s="220" t="s">
        <v>6622</v>
      </c>
      <c r="J2" s="220" t="s">
        <v>7153</v>
      </c>
      <c r="K2" s="235" t="s">
        <v>7154</v>
      </c>
      <c r="L2" s="235" t="s">
        <v>7155</v>
      </c>
      <c r="M2" s="235" t="s">
        <v>7156</v>
      </c>
      <c r="N2" s="235" t="s">
        <v>7157</v>
      </c>
      <c r="O2" s="249" t="s">
        <v>7158</v>
      </c>
      <c r="P2" s="250" t="s">
        <v>7159</v>
      </c>
      <c r="Q2" s="258" t="s">
        <v>7160</v>
      </c>
      <c r="R2" s="258" t="s">
        <v>7161</v>
      </c>
      <c r="S2" s="259" t="s">
        <v>7162</v>
      </c>
      <c r="T2" s="259" t="s">
        <v>6862</v>
      </c>
      <c r="U2" s="258" t="s">
        <v>7163</v>
      </c>
      <c r="V2" s="258" t="s">
        <v>7164</v>
      </c>
      <c r="W2" s="270"/>
      <c r="X2" s="270"/>
      <c r="Y2" s="270"/>
      <c r="Z2" s="270"/>
      <c r="AA2" s="270"/>
      <c r="AB2" s="270"/>
      <c r="AC2" s="270"/>
      <c r="AD2" s="270"/>
      <c r="AE2" s="270"/>
      <c r="AF2" s="270"/>
      <c r="AG2" s="274"/>
      <c r="AH2" s="274"/>
    </row>
    <row r="3" ht="40.5" spans="1:34">
      <c r="A3" s="200">
        <v>15</v>
      </c>
      <c r="B3" s="200" t="s">
        <v>7165</v>
      </c>
      <c r="C3" s="201" t="s">
        <v>7166</v>
      </c>
      <c r="D3" s="202" t="s">
        <v>7167</v>
      </c>
      <c r="E3" s="201" t="s">
        <v>7168</v>
      </c>
      <c r="F3" s="221" t="s">
        <v>7169</v>
      </c>
      <c r="G3" s="222" t="s">
        <v>6883</v>
      </c>
      <c r="H3" s="223" t="s">
        <v>137</v>
      </c>
      <c r="I3" s="236" t="s">
        <v>7170</v>
      </c>
      <c r="J3" s="200" t="s">
        <v>7171</v>
      </c>
      <c r="K3" s="237" t="s">
        <v>32</v>
      </c>
      <c r="L3" s="238" t="s">
        <v>7172</v>
      </c>
      <c r="M3" s="251" t="s">
        <v>7173</v>
      </c>
      <c r="N3" s="252"/>
      <c r="O3" s="252"/>
      <c r="P3" s="252"/>
      <c r="Q3" s="260" t="s">
        <v>7174</v>
      </c>
      <c r="R3" s="261" t="s">
        <v>7175</v>
      </c>
      <c r="S3" s="252"/>
      <c r="T3" s="252"/>
      <c r="U3" s="252"/>
      <c r="V3" s="252"/>
      <c r="W3" s="271"/>
      <c r="X3" s="271"/>
      <c r="Y3" s="271"/>
      <c r="Z3" s="271"/>
      <c r="AA3" s="271"/>
      <c r="AB3" s="271"/>
      <c r="AC3" s="271"/>
      <c r="AD3" s="271"/>
      <c r="AE3" s="271"/>
      <c r="AF3" s="271"/>
      <c r="AG3" s="271"/>
      <c r="AH3" s="271"/>
    </row>
    <row r="4" ht="63" spans="1:34">
      <c r="A4" s="200">
        <v>19</v>
      </c>
      <c r="B4" s="200" t="s">
        <v>7165</v>
      </c>
      <c r="C4" s="201" t="s">
        <v>7176</v>
      </c>
      <c r="D4" s="202" t="s">
        <v>7177</v>
      </c>
      <c r="E4" s="201" t="s">
        <v>7178</v>
      </c>
      <c r="F4" s="221" t="s">
        <v>7169</v>
      </c>
      <c r="G4" s="224" t="s">
        <v>6883</v>
      </c>
      <c r="H4" s="225" t="s">
        <v>131</v>
      </c>
      <c r="I4" s="236" t="s">
        <v>7179</v>
      </c>
      <c r="J4" s="200" t="s">
        <v>7180</v>
      </c>
      <c r="K4" s="239" t="s">
        <v>32</v>
      </c>
      <c r="L4" s="240" t="s">
        <v>7181</v>
      </c>
      <c r="M4" s="44" t="s">
        <v>7182</v>
      </c>
      <c r="N4" s="252"/>
      <c r="O4" s="252"/>
      <c r="P4" s="252"/>
      <c r="Q4" s="262" t="s">
        <v>7183</v>
      </c>
      <c r="R4" s="263" t="s">
        <v>7184</v>
      </c>
      <c r="S4" s="252"/>
      <c r="T4" s="252"/>
      <c r="U4" s="272" t="s">
        <v>32</v>
      </c>
      <c r="V4" s="252"/>
      <c r="W4" s="271"/>
      <c r="X4" s="271"/>
      <c r="Y4" s="271"/>
      <c r="Z4" s="271"/>
      <c r="AA4" s="271"/>
      <c r="AB4" s="271"/>
      <c r="AC4" s="271"/>
      <c r="AD4" s="271"/>
      <c r="AE4" s="271"/>
      <c r="AF4" s="271"/>
      <c r="AG4" s="271"/>
      <c r="AH4" s="271"/>
    </row>
    <row r="5" ht="41.25" customHeight="1" spans="1:34">
      <c r="A5" s="200">
        <v>10</v>
      </c>
      <c r="B5" s="200" t="s">
        <v>7165</v>
      </c>
      <c r="C5" s="201" t="s">
        <v>7185</v>
      </c>
      <c r="D5" s="200" t="s">
        <v>7186</v>
      </c>
      <c r="E5" s="201" t="s">
        <v>7187</v>
      </c>
      <c r="F5" s="221" t="s">
        <v>7188</v>
      </c>
      <c r="G5" s="224" t="s">
        <v>7093</v>
      </c>
      <c r="H5" s="226" t="s">
        <v>139</v>
      </c>
      <c r="I5" s="236" t="s">
        <v>7189</v>
      </c>
      <c r="J5" s="200" t="s">
        <v>7190</v>
      </c>
      <c r="K5" s="237" t="s">
        <v>32</v>
      </c>
      <c r="L5" s="241" t="s">
        <v>481</v>
      </c>
      <c r="M5" s="253" t="s">
        <v>7191</v>
      </c>
      <c r="N5" s="254"/>
      <c r="O5" s="254"/>
      <c r="P5" s="254"/>
      <c r="Q5" s="262" t="s">
        <v>7192</v>
      </c>
      <c r="R5" s="264" t="s">
        <v>7193</v>
      </c>
      <c r="S5" s="254"/>
      <c r="T5" s="254"/>
      <c r="U5" s="254"/>
      <c r="V5" s="254"/>
      <c r="W5" s="273"/>
      <c r="X5" s="273"/>
      <c r="Y5" s="273"/>
      <c r="Z5" s="273"/>
      <c r="AA5" s="273"/>
      <c r="AB5" s="273"/>
      <c r="AC5" s="273"/>
      <c r="AD5" s="273"/>
      <c r="AE5" s="273"/>
      <c r="AF5" s="273"/>
      <c r="AG5" s="273"/>
      <c r="AH5" s="273"/>
    </row>
    <row r="6" ht="47.25" spans="1:34">
      <c r="A6" s="200">
        <v>25</v>
      </c>
      <c r="B6" s="200" t="s">
        <v>7165</v>
      </c>
      <c r="C6" s="201" t="s">
        <v>7176</v>
      </c>
      <c r="D6" s="202" t="s">
        <v>7194</v>
      </c>
      <c r="E6" s="200" t="s">
        <v>7195</v>
      </c>
      <c r="F6" s="221" t="s">
        <v>7196</v>
      </c>
      <c r="G6" s="224" t="s">
        <v>7104</v>
      </c>
      <c r="H6" s="227" t="s">
        <v>133</v>
      </c>
      <c r="I6" s="236" t="s">
        <v>7197</v>
      </c>
      <c r="J6" s="200" t="s">
        <v>3522</v>
      </c>
      <c r="K6" s="237" t="s">
        <v>32</v>
      </c>
      <c r="L6" s="242" t="s">
        <v>7198</v>
      </c>
      <c r="M6" s="255" t="s">
        <v>7199</v>
      </c>
      <c r="N6" s="252"/>
      <c r="O6" s="252"/>
      <c r="P6" s="252"/>
      <c r="Q6" s="262" t="s">
        <v>7200</v>
      </c>
      <c r="R6" s="265" t="s">
        <v>7201</v>
      </c>
      <c r="S6" s="252"/>
      <c r="T6" s="252"/>
      <c r="U6" s="252"/>
      <c r="V6" s="252"/>
      <c r="W6" s="271"/>
      <c r="X6" s="271"/>
      <c r="Y6" s="271"/>
      <c r="Z6" s="271"/>
      <c r="AA6" s="271"/>
      <c r="AB6" s="271"/>
      <c r="AC6" s="271"/>
      <c r="AD6" s="271"/>
      <c r="AE6" s="271"/>
      <c r="AF6" s="271"/>
      <c r="AG6" s="271"/>
      <c r="AH6" s="271"/>
    </row>
    <row r="7" ht="42.75" spans="1:34">
      <c r="A7" s="200">
        <v>20</v>
      </c>
      <c r="B7" s="200" t="s">
        <v>7165</v>
      </c>
      <c r="C7" s="201" t="s">
        <v>7166</v>
      </c>
      <c r="D7" s="200" t="s">
        <v>7202</v>
      </c>
      <c r="E7" s="200" t="s">
        <v>7203</v>
      </c>
      <c r="F7" s="221" t="s">
        <v>7196</v>
      </c>
      <c r="G7" s="224" t="s">
        <v>7104</v>
      </c>
      <c r="H7" s="228" t="s">
        <v>135</v>
      </c>
      <c r="I7" s="236" t="s">
        <v>7204</v>
      </c>
      <c r="J7" s="200" t="s">
        <v>7205</v>
      </c>
      <c r="K7" s="237" t="s">
        <v>32</v>
      </c>
      <c r="L7" s="243" t="s">
        <v>7181</v>
      </c>
      <c r="M7" s="251" t="s">
        <v>7206</v>
      </c>
      <c r="N7" s="252"/>
      <c r="O7" s="252"/>
      <c r="P7" s="252"/>
      <c r="Q7" s="260" t="s">
        <v>7207</v>
      </c>
      <c r="R7" s="266" t="s">
        <v>7208</v>
      </c>
      <c r="S7" s="252"/>
      <c r="T7" s="252"/>
      <c r="U7" s="252"/>
      <c r="V7" s="252"/>
      <c r="W7" s="271"/>
      <c r="X7" s="271"/>
      <c r="Y7" s="271"/>
      <c r="Z7" s="271"/>
      <c r="AA7" s="271"/>
      <c r="AB7" s="271"/>
      <c r="AC7" s="271"/>
      <c r="AD7" s="271"/>
      <c r="AE7" s="271"/>
      <c r="AF7" s="271"/>
      <c r="AG7" s="271"/>
      <c r="AH7" s="271"/>
    </row>
    <row r="8" ht="13.5" spans="9:13">
      <c r="I8" s="24"/>
      <c r="L8" s="24"/>
      <c r="M8" s="24"/>
    </row>
    <row r="9" ht="13.5" spans="1:34">
      <c r="A9" s="203"/>
      <c r="B9" s="204"/>
      <c r="C9" s="205"/>
      <c r="D9" s="205"/>
      <c r="E9" s="229"/>
      <c r="F9" s="230"/>
      <c r="G9" s="229"/>
      <c r="H9" s="229"/>
      <c r="I9" s="244"/>
      <c r="J9" s="245"/>
      <c r="K9" s="230"/>
      <c r="L9" s="246"/>
      <c r="M9" s="246"/>
      <c r="N9" s="230"/>
      <c r="O9" s="230"/>
      <c r="P9" s="230"/>
      <c r="Q9" s="230"/>
      <c r="R9" s="267"/>
      <c r="S9" s="230"/>
      <c r="T9" s="230"/>
      <c r="U9" s="230"/>
      <c r="V9" s="230"/>
      <c r="W9" s="230"/>
      <c r="X9" s="230"/>
      <c r="Y9" s="230"/>
      <c r="Z9" s="230"/>
      <c r="AA9" s="230"/>
      <c r="AB9" s="230"/>
      <c r="AC9" s="230"/>
      <c r="AD9" s="230"/>
      <c r="AE9" s="230"/>
      <c r="AF9" s="230"/>
      <c r="AG9" s="230"/>
      <c r="AH9" s="230"/>
    </row>
    <row r="10" ht="13.5" spans="1:34">
      <c r="A10" s="203"/>
      <c r="B10" s="204"/>
      <c r="C10" s="205"/>
      <c r="D10" s="205"/>
      <c r="E10" s="229"/>
      <c r="F10" s="211"/>
      <c r="G10" s="229"/>
      <c r="H10" s="229"/>
      <c r="I10" s="244"/>
      <c r="J10" s="245"/>
      <c r="K10" s="211"/>
      <c r="L10" s="244"/>
      <c r="M10" s="244"/>
      <c r="N10" s="211"/>
      <c r="O10" s="211"/>
      <c r="P10" s="211"/>
      <c r="Q10" s="211"/>
      <c r="R10" s="211"/>
      <c r="S10" s="211"/>
      <c r="T10" s="211"/>
      <c r="U10" s="211"/>
      <c r="V10" s="211"/>
      <c r="W10" s="211"/>
      <c r="X10" s="211"/>
      <c r="Y10" s="211"/>
      <c r="Z10" s="211"/>
      <c r="AA10" s="211"/>
      <c r="AB10" s="211"/>
      <c r="AC10" s="211"/>
      <c r="AD10" s="211"/>
      <c r="AE10" s="211"/>
      <c r="AF10" s="211"/>
      <c r="AG10" s="211"/>
      <c r="AH10" s="211"/>
    </row>
    <row r="11" ht="15" spans="1:34">
      <c r="A11" s="203"/>
      <c r="B11" s="204"/>
      <c r="C11" s="205"/>
      <c r="D11" s="205"/>
      <c r="E11" s="229"/>
      <c r="F11" s="213"/>
      <c r="G11" s="229"/>
      <c r="H11" s="229"/>
      <c r="I11" s="244"/>
      <c r="J11" s="245"/>
      <c r="K11" s="213"/>
      <c r="L11" s="244"/>
      <c r="M11" s="244"/>
      <c r="N11" s="213"/>
      <c r="O11" s="213"/>
      <c r="P11" s="213"/>
      <c r="Q11" s="213"/>
      <c r="R11" s="268"/>
      <c r="S11" s="213"/>
      <c r="T11" s="213"/>
      <c r="U11" s="213"/>
      <c r="V11" s="213"/>
      <c r="W11" s="213"/>
      <c r="X11" s="213"/>
      <c r="Y11" s="213"/>
      <c r="Z11" s="213"/>
      <c r="AA11" s="213"/>
      <c r="AB11" s="213"/>
      <c r="AC11" s="213"/>
      <c r="AD11" s="213"/>
      <c r="AE11" s="213"/>
      <c r="AF11" s="213"/>
      <c r="AG11" s="213"/>
      <c r="AH11" s="213"/>
    </row>
    <row r="12" ht="13.5" spans="1:34">
      <c r="A12" s="206"/>
      <c r="B12" s="207"/>
      <c r="C12" s="208"/>
      <c r="D12" s="208"/>
      <c r="E12" s="207"/>
      <c r="F12" s="208"/>
      <c r="G12" s="231"/>
      <c r="H12" s="231"/>
      <c r="I12" s="244"/>
      <c r="J12" s="245"/>
      <c r="K12" s="211"/>
      <c r="L12" s="244"/>
      <c r="M12" s="244"/>
      <c r="N12" s="211"/>
      <c r="O12" s="211"/>
      <c r="P12" s="211"/>
      <c r="Q12" s="211"/>
      <c r="R12" s="211"/>
      <c r="S12" s="211"/>
      <c r="T12" s="211"/>
      <c r="U12" s="211"/>
      <c r="V12" s="211"/>
      <c r="W12" s="211"/>
      <c r="X12" s="211"/>
      <c r="Y12" s="211"/>
      <c r="Z12" s="211"/>
      <c r="AA12" s="211"/>
      <c r="AB12" s="211"/>
      <c r="AC12" s="211"/>
      <c r="AD12" s="211"/>
      <c r="AE12" s="211"/>
      <c r="AF12" s="211"/>
      <c r="AG12" s="211"/>
      <c r="AH12" s="211"/>
    </row>
    <row r="13" ht="13.5" spans="1:34">
      <c r="A13" s="206"/>
      <c r="B13" s="207"/>
      <c r="C13" s="208"/>
      <c r="D13" s="208"/>
      <c r="E13" s="207"/>
      <c r="F13" s="207"/>
      <c r="G13" s="232"/>
      <c r="H13" s="233"/>
      <c r="I13" s="244"/>
      <c r="J13" s="245"/>
      <c r="K13" s="230"/>
      <c r="L13" s="246"/>
      <c r="M13" s="246"/>
      <c r="N13" s="230"/>
      <c r="O13" s="230"/>
      <c r="P13" s="230"/>
      <c r="Q13" s="230"/>
      <c r="R13" s="230"/>
      <c r="S13" s="230"/>
      <c r="T13" s="230"/>
      <c r="U13" s="230"/>
      <c r="V13" s="230"/>
      <c r="W13" s="230"/>
      <c r="X13" s="230"/>
      <c r="Y13" s="230"/>
      <c r="Z13" s="230"/>
      <c r="AA13" s="230"/>
      <c r="AB13" s="230"/>
      <c r="AC13" s="230"/>
      <c r="AD13" s="230"/>
      <c r="AE13" s="230"/>
      <c r="AF13" s="230"/>
      <c r="AG13" s="230"/>
      <c r="AH13" s="230"/>
    </row>
    <row r="14" ht="13.5" spans="1:34">
      <c r="A14" s="206"/>
      <c r="B14" s="207"/>
      <c r="C14" s="208"/>
      <c r="D14" s="208"/>
      <c r="E14" s="207"/>
      <c r="F14" s="208"/>
      <c r="G14" s="232"/>
      <c r="H14" s="233"/>
      <c r="I14" s="244"/>
      <c r="J14" s="245"/>
      <c r="K14" s="211"/>
      <c r="L14" s="244"/>
      <c r="M14" s="244"/>
      <c r="N14" s="211"/>
      <c r="O14" s="211"/>
      <c r="P14" s="211"/>
      <c r="Q14" s="211"/>
      <c r="R14" s="211"/>
      <c r="S14" s="211"/>
      <c r="T14" s="211"/>
      <c r="U14" s="211"/>
      <c r="V14" s="211"/>
      <c r="W14" s="211"/>
      <c r="X14" s="211"/>
      <c r="Y14" s="211"/>
      <c r="Z14" s="211"/>
      <c r="AA14" s="211"/>
      <c r="AB14" s="211"/>
      <c r="AC14" s="211"/>
      <c r="AD14" s="211"/>
      <c r="AE14" s="211"/>
      <c r="AF14" s="211"/>
      <c r="AG14" s="211"/>
      <c r="AH14" s="211"/>
    </row>
    <row r="15" ht="13.5" spans="1:34">
      <c r="A15" s="206"/>
      <c r="B15" s="207"/>
      <c r="C15" s="208"/>
      <c r="D15" s="208"/>
      <c r="E15" s="207"/>
      <c r="F15" s="208"/>
      <c r="G15" s="231"/>
      <c r="H15" s="231"/>
      <c r="I15" s="244"/>
      <c r="J15" s="245"/>
      <c r="K15" s="213"/>
      <c r="L15" s="244"/>
      <c r="M15" s="244"/>
      <c r="N15" s="213"/>
      <c r="O15" s="213"/>
      <c r="P15" s="213"/>
      <c r="Q15" s="213"/>
      <c r="R15" s="213"/>
      <c r="S15" s="213"/>
      <c r="T15" s="213"/>
      <c r="U15" s="213"/>
      <c r="V15" s="213"/>
      <c r="W15" s="213"/>
      <c r="X15" s="213"/>
      <c r="Y15" s="213"/>
      <c r="Z15" s="213"/>
      <c r="AA15" s="213"/>
      <c r="AB15" s="213"/>
      <c r="AC15" s="213"/>
      <c r="AD15" s="213"/>
      <c r="AE15" s="213"/>
      <c r="AF15" s="213"/>
      <c r="AG15" s="213"/>
      <c r="AH15" s="213"/>
    </row>
    <row r="16" ht="13.5" spans="1:34">
      <c r="A16" s="209"/>
      <c r="B16" s="207"/>
      <c r="C16" s="208"/>
      <c r="D16" s="208"/>
      <c r="E16" s="207"/>
      <c r="F16" s="207"/>
      <c r="G16" s="232"/>
      <c r="H16" s="233"/>
      <c r="I16" s="244"/>
      <c r="J16" s="245"/>
      <c r="K16" s="229"/>
      <c r="L16" s="246"/>
      <c r="M16" s="246"/>
      <c r="N16" s="229"/>
      <c r="O16" s="229"/>
      <c r="P16" s="229"/>
      <c r="Q16" s="229"/>
      <c r="R16" s="229"/>
      <c r="S16" s="229"/>
      <c r="T16" s="229"/>
      <c r="U16" s="229"/>
      <c r="V16" s="229"/>
      <c r="W16" s="229"/>
      <c r="X16" s="229"/>
      <c r="Y16" s="229"/>
      <c r="Z16" s="229"/>
      <c r="AA16" s="229"/>
      <c r="AB16" s="229"/>
      <c r="AC16" s="229"/>
      <c r="AD16" s="229"/>
      <c r="AE16" s="229"/>
      <c r="AF16" s="229"/>
      <c r="AG16" s="229"/>
      <c r="AH16" s="229"/>
    </row>
    <row r="17" ht="13.5" spans="1:34">
      <c r="A17" s="59"/>
      <c r="B17" s="210"/>
      <c r="C17" s="210"/>
      <c r="D17" s="210"/>
      <c r="E17" s="59"/>
      <c r="F17" s="59"/>
      <c r="G17" s="232"/>
      <c r="H17" s="233"/>
      <c r="I17" s="59"/>
      <c r="J17" s="245"/>
      <c r="K17" s="59"/>
      <c r="L17" s="59"/>
      <c r="M17" s="59"/>
      <c r="N17" s="59"/>
      <c r="O17" s="59"/>
      <c r="P17" s="59"/>
      <c r="Q17" s="59"/>
      <c r="R17" s="59"/>
      <c r="S17" s="59"/>
      <c r="T17" s="59"/>
      <c r="U17" s="59"/>
      <c r="V17" s="59"/>
      <c r="W17" s="59"/>
      <c r="X17" s="59"/>
      <c r="Y17" s="59"/>
      <c r="Z17" s="59"/>
      <c r="AA17" s="59"/>
      <c r="AB17" s="59"/>
      <c r="AC17" s="59"/>
      <c r="AD17" s="59"/>
      <c r="AE17" s="59"/>
      <c r="AF17" s="59"/>
      <c r="AG17" s="59"/>
      <c r="AH17" s="59"/>
    </row>
    <row r="18" ht="13.5" spans="1:34">
      <c r="A18" s="203"/>
      <c r="B18" s="204"/>
      <c r="C18" s="205"/>
      <c r="D18" s="205"/>
      <c r="E18" s="229"/>
      <c r="F18" s="211"/>
      <c r="G18" s="229"/>
      <c r="H18" s="229"/>
      <c r="I18" s="244"/>
      <c r="J18" s="245"/>
      <c r="K18" s="211"/>
      <c r="L18" s="244"/>
      <c r="M18" s="244"/>
      <c r="N18" s="211"/>
      <c r="O18" s="211"/>
      <c r="P18" s="211"/>
      <c r="Q18" s="211"/>
      <c r="R18" s="211"/>
      <c r="S18" s="211"/>
      <c r="T18" s="211"/>
      <c r="U18" s="211"/>
      <c r="V18" s="211"/>
      <c r="W18" s="211"/>
      <c r="X18" s="211"/>
      <c r="Y18" s="211"/>
      <c r="Z18" s="211"/>
      <c r="AA18" s="211"/>
      <c r="AB18" s="211"/>
      <c r="AC18" s="211"/>
      <c r="AD18" s="211"/>
      <c r="AE18" s="211"/>
      <c r="AF18" s="211"/>
      <c r="AG18" s="211"/>
      <c r="AH18" s="211"/>
    </row>
    <row r="19" ht="13.5" spans="1:34">
      <c r="A19" s="211"/>
      <c r="B19" s="204"/>
      <c r="E19" s="230"/>
      <c r="F19" s="213"/>
      <c r="G19" s="211"/>
      <c r="H19" s="233"/>
      <c r="I19" s="244"/>
      <c r="J19" s="245"/>
      <c r="K19" s="211"/>
      <c r="L19" s="244"/>
      <c r="M19" s="244"/>
      <c r="N19" s="211"/>
      <c r="O19" s="211"/>
      <c r="P19" s="211"/>
      <c r="Q19" s="211"/>
      <c r="R19" s="211"/>
      <c r="S19" s="211"/>
      <c r="T19" s="211"/>
      <c r="U19" s="211"/>
      <c r="V19" s="211"/>
      <c r="W19" s="211"/>
      <c r="X19" s="211"/>
      <c r="Y19" s="211"/>
      <c r="Z19" s="211"/>
      <c r="AA19" s="211"/>
      <c r="AB19" s="211"/>
      <c r="AC19" s="211"/>
      <c r="AD19" s="211"/>
      <c r="AE19" s="211"/>
      <c r="AF19" s="211"/>
      <c r="AG19" s="211"/>
      <c r="AH19" s="211"/>
    </row>
    <row r="20" ht="13.5" spans="1:34">
      <c r="A20" s="211"/>
      <c r="B20" s="204"/>
      <c r="E20" s="230"/>
      <c r="F20" s="230"/>
      <c r="G20" s="211"/>
      <c r="H20" s="233"/>
      <c r="I20" s="244"/>
      <c r="J20" s="245"/>
      <c r="K20" s="230"/>
      <c r="L20" s="246"/>
      <c r="M20" s="246"/>
      <c r="N20" s="230"/>
      <c r="O20" s="230"/>
      <c r="P20" s="230"/>
      <c r="Q20" s="230"/>
      <c r="R20" s="230"/>
      <c r="S20" s="230"/>
      <c r="T20" s="230"/>
      <c r="U20" s="230"/>
      <c r="V20" s="230"/>
      <c r="W20" s="230"/>
      <c r="X20" s="230"/>
      <c r="Y20" s="230"/>
      <c r="Z20" s="230"/>
      <c r="AA20" s="230"/>
      <c r="AB20" s="230"/>
      <c r="AC20" s="230"/>
      <c r="AD20" s="230"/>
      <c r="AE20" s="230"/>
      <c r="AF20" s="230"/>
      <c r="AG20" s="230"/>
      <c r="AH20" s="230"/>
    </row>
    <row r="21" ht="13.5" spans="1:34">
      <c r="A21" s="211"/>
      <c r="B21" s="204"/>
      <c r="E21" s="230"/>
      <c r="F21" s="213"/>
      <c r="G21" s="230"/>
      <c r="H21" s="230"/>
      <c r="I21" s="244"/>
      <c r="J21" s="245"/>
      <c r="K21" s="211"/>
      <c r="L21" s="244"/>
      <c r="M21" s="244"/>
      <c r="N21" s="211"/>
      <c r="O21" s="211"/>
      <c r="P21" s="211"/>
      <c r="Q21" s="211"/>
      <c r="R21" s="211"/>
      <c r="S21" s="211"/>
      <c r="T21" s="211"/>
      <c r="U21" s="211"/>
      <c r="V21" s="211"/>
      <c r="W21" s="211"/>
      <c r="X21" s="211"/>
      <c r="Y21" s="211"/>
      <c r="Z21" s="211"/>
      <c r="AA21" s="211"/>
      <c r="AB21" s="211"/>
      <c r="AC21" s="211"/>
      <c r="AD21" s="211"/>
      <c r="AE21" s="211"/>
      <c r="AF21" s="211"/>
      <c r="AG21" s="211"/>
      <c r="AH21" s="211"/>
    </row>
    <row r="22" ht="13.5" spans="1:34">
      <c r="A22" s="211"/>
      <c r="B22" s="204"/>
      <c r="E22" s="230"/>
      <c r="F22" s="213"/>
      <c r="G22" s="230"/>
      <c r="H22" s="230"/>
      <c r="I22" s="244"/>
      <c r="J22" s="245"/>
      <c r="K22" s="213"/>
      <c r="L22" s="244"/>
      <c r="M22" s="244"/>
      <c r="N22" s="213"/>
      <c r="O22" s="213"/>
      <c r="P22" s="213"/>
      <c r="Q22" s="213"/>
      <c r="R22" s="213"/>
      <c r="S22" s="213"/>
      <c r="T22" s="213"/>
      <c r="U22" s="213"/>
      <c r="V22" s="213"/>
      <c r="W22" s="213"/>
      <c r="X22" s="213"/>
      <c r="Y22" s="213"/>
      <c r="Z22" s="213"/>
      <c r="AA22" s="213"/>
      <c r="AB22" s="213"/>
      <c r="AC22" s="213"/>
      <c r="AD22" s="213"/>
      <c r="AE22" s="213"/>
      <c r="AF22" s="213"/>
      <c r="AG22" s="213"/>
      <c r="AH22" s="213"/>
    </row>
    <row r="23" ht="13.5" spans="1:34">
      <c r="A23" s="211"/>
      <c r="B23" s="204"/>
      <c r="E23" s="230"/>
      <c r="F23" s="213"/>
      <c r="G23" s="230"/>
      <c r="H23" s="230"/>
      <c r="I23" s="244"/>
      <c r="J23" s="245"/>
      <c r="K23" s="211"/>
      <c r="L23" s="244"/>
      <c r="M23" s="244"/>
      <c r="N23" s="211"/>
      <c r="O23" s="211"/>
      <c r="P23" s="211"/>
      <c r="Q23" s="211"/>
      <c r="R23" s="211"/>
      <c r="S23" s="211"/>
      <c r="T23" s="211"/>
      <c r="U23" s="211"/>
      <c r="V23" s="211"/>
      <c r="W23" s="211"/>
      <c r="X23" s="211"/>
      <c r="Y23" s="211"/>
      <c r="Z23" s="211"/>
      <c r="AA23" s="211"/>
      <c r="AB23" s="211"/>
      <c r="AC23" s="211"/>
      <c r="AD23" s="211"/>
      <c r="AE23" s="211"/>
      <c r="AF23" s="211"/>
      <c r="AG23" s="211"/>
      <c r="AH23" s="211"/>
    </row>
    <row r="24" ht="13.5" spans="1:34">
      <c r="A24" s="203"/>
      <c r="B24" s="204"/>
      <c r="C24" s="205"/>
      <c r="D24" s="205"/>
      <c r="E24" s="229"/>
      <c r="F24" s="230"/>
      <c r="G24" s="229"/>
      <c r="H24" s="229"/>
      <c r="I24" s="244"/>
      <c r="J24" s="245"/>
      <c r="K24" s="230"/>
      <c r="L24" s="246"/>
      <c r="M24" s="246"/>
      <c r="N24" s="230"/>
      <c r="O24" s="230"/>
      <c r="P24" s="230"/>
      <c r="Q24" s="230"/>
      <c r="R24" s="230"/>
      <c r="S24" s="230"/>
      <c r="T24" s="230"/>
      <c r="U24" s="230"/>
      <c r="V24" s="230"/>
      <c r="W24" s="230"/>
      <c r="X24" s="230"/>
      <c r="Y24" s="230"/>
      <c r="Z24" s="230"/>
      <c r="AA24" s="230"/>
      <c r="AB24" s="230"/>
      <c r="AC24" s="230"/>
      <c r="AD24" s="230"/>
      <c r="AE24" s="230"/>
      <c r="AF24" s="230"/>
      <c r="AG24" s="230"/>
      <c r="AH24" s="230"/>
    </row>
    <row r="25" ht="13.5" spans="1:34">
      <c r="A25" s="203"/>
      <c r="B25" s="204"/>
      <c r="C25" s="205"/>
      <c r="D25" s="205"/>
      <c r="E25" s="229"/>
      <c r="F25" s="211"/>
      <c r="G25" s="229"/>
      <c r="H25" s="229"/>
      <c r="I25" s="244"/>
      <c r="J25" s="245"/>
      <c r="K25" s="211"/>
      <c r="L25" s="244"/>
      <c r="M25" s="244"/>
      <c r="N25" s="211"/>
      <c r="O25" s="211"/>
      <c r="P25" s="211"/>
      <c r="Q25" s="211"/>
      <c r="R25" s="211"/>
      <c r="S25" s="211"/>
      <c r="T25" s="211"/>
      <c r="U25" s="211"/>
      <c r="V25" s="211"/>
      <c r="W25" s="211"/>
      <c r="X25" s="211"/>
      <c r="Y25" s="211"/>
      <c r="Z25" s="211"/>
      <c r="AA25" s="211"/>
      <c r="AB25" s="211"/>
      <c r="AC25" s="211"/>
      <c r="AD25" s="211"/>
      <c r="AE25" s="211"/>
      <c r="AF25" s="211"/>
      <c r="AG25" s="211"/>
      <c r="AH25" s="211"/>
    </row>
    <row r="26" ht="13.5" spans="1:34">
      <c r="A26" s="203"/>
      <c r="B26" s="204"/>
      <c r="C26" s="205"/>
      <c r="D26" s="205"/>
      <c r="E26" s="229"/>
      <c r="F26" s="213"/>
      <c r="G26" s="229"/>
      <c r="H26" s="229"/>
      <c r="I26" s="244"/>
      <c r="J26" s="245"/>
      <c r="K26" s="213"/>
      <c r="L26" s="244"/>
      <c r="M26" s="244"/>
      <c r="N26" s="213"/>
      <c r="O26" s="213"/>
      <c r="P26" s="213"/>
      <c r="Q26" s="213"/>
      <c r="R26" s="213"/>
      <c r="S26" s="213"/>
      <c r="T26" s="213"/>
      <c r="U26" s="213"/>
      <c r="V26" s="213"/>
      <c r="W26" s="213"/>
      <c r="X26" s="213"/>
      <c r="Y26" s="213"/>
      <c r="Z26" s="213"/>
      <c r="AA26" s="213"/>
      <c r="AB26" s="213"/>
      <c r="AC26" s="213"/>
      <c r="AD26" s="213"/>
      <c r="AE26" s="213"/>
      <c r="AF26" s="213"/>
      <c r="AG26" s="213"/>
      <c r="AH26" s="213"/>
    </row>
    <row r="27" ht="13.5" spans="1:34">
      <c r="A27" s="203"/>
      <c r="B27" s="204"/>
      <c r="C27" s="205"/>
      <c r="D27" s="205"/>
      <c r="E27" s="229"/>
      <c r="F27" s="211"/>
      <c r="G27" s="229"/>
      <c r="H27" s="229"/>
      <c r="I27" s="244"/>
      <c r="J27" s="245"/>
      <c r="K27" s="211"/>
      <c r="L27" s="244"/>
      <c r="M27" s="244"/>
      <c r="N27" s="211"/>
      <c r="O27" s="211"/>
      <c r="P27" s="211"/>
      <c r="Q27" s="211"/>
      <c r="R27" s="211"/>
      <c r="S27" s="211"/>
      <c r="T27" s="211"/>
      <c r="U27" s="211"/>
      <c r="V27" s="211"/>
      <c r="W27" s="211"/>
      <c r="X27" s="211"/>
      <c r="Y27" s="211"/>
      <c r="Z27" s="211"/>
      <c r="AA27" s="211"/>
      <c r="AB27" s="211"/>
      <c r="AC27" s="211"/>
      <c r="AD27" s="211"/>
      <c r="AE27" s="211"/>
      <c r="AF27" s="211"/>
      <c r="AG27" s="211"/>
      <c r="AH27" s="211"/>
    </row>
    <row r="28" ht="13.5" spans="1:34">
      <c r="A28" s="212"/>
      <c r="B28" s="204"/>
      <c r="C28" s="205"/>
      <c r="D28" s="205"/>
      <c r="E28" s="229"/>
      <c r="F28" s="229"/>
      <c r="G28" s="229"/>
      <c r="H28" s="230"/>
      <c r="I28" s="244"/>
      <c r="J28" s="245"/>
      <c r="K28" s="229"/>
      <c r="L28" s="246"/>
      <c r="M28" s="246"/>
      <c r="N28" s="229"/>
      <c r="O28" s="229"/>
      <c r="P28" s="229"/>
      <c r="Q28" s="229"/>
      <c r="R28" s="229"/>
      <c r="S28" s="229"/>
      <c r="T28" s="229"/>
      <c r="U28" s="229"/>
      <c r="V28" s="229"/>
      <c r="W28" s="229"/>
      <c r="X28" s="229"/>
      <c r="Y28" s="229"/>
      <c r="Z28" s="229"/>
      <c r="AA28" s="229"/>
      <c r="AB28" s="229"/>
      <c r="AC28" s="229"/>
      <c r="AD28" s="229"/>
      <c r="AE28" s="229"/>
      <c r="AF28" s="229"/>
      <c r="AG28" s="229"/>
      <c r="AH28" s="229"/>
    </row>
    <row r="29" ht="13.5" spans="1:34">
      <c r="A29" s="213"/>
      <c r="B29" s="205"/>
      <c r="C29" s="205"/>
      <c r="D29" s="205"/>
      <c r="E29" s="213"/>
      <c r="F29" s="213"/>
      <c r="G29" s="213"/>
      <c r="H29" s="213"/>
      <c r="I29" s="244"/>
      <c r="J29" s="245"/>
      <c r="K29" s="213"/>
      <c r="L29" s="244"/>
      <c r="M29" s="244"/>
      <c r="N29" s="213"/>
      <c r="O29" s="213"/>
      <c r="P29" s="213"/>
      <c r="Q29" s="213"/>
      <c r="R29" s="213"/>
      <c r="S29" s="213"/>
      <c r="T29" s="213"/>
      <c r="U29" s="213"/>
      <c r="V29" s="213"/>
      <c r="W29" s="213"/>
      <c r="X29" s="213"/>
      <c r="Y29" s="213"/>
      <c r="Z29" s="213"/>
      <c r="AA29" s="213"/>
      <c r="AB29" s="213"/>
      <c r="AC29" s="213"/>
      <c r="AD29" s="213"/>
      <c r="AE29" s="213"/>
      <c r="AF29" s="213"/>
      <c r="AG29" s="213"/>
      <c r="AH29" s="213"/>
    </row>
    <row r="30" ht="13.5" spans="1:34">
      <c r="A30" s="214"/>
      <c r="B30" s="215"/>
      <c r="C30" s="216"/>
      <c r="D30" s="216"/>
      <c r="E30" s="214"/>
      <c r="F30" s="213"/>
      <c r="G30" s="214"/>
      <c r="H30" s="214"/>
      <c r="I30" s="244"/>
      <c r="J30" s="245"/>
      <c r="K30" s="213"/>
      <c r="L30" s="244"/>
      <c r="M30" s="244"/>
      <c r="N30" s="213"/>
      <c r="O30" s="213"/>
      <c r="P30" s="213"/>
      <c r="Q30" s="213"/>
      <c r="R30" s="213"/>
      <c r="S30" s="213"/>
      <c r="T30" s="213"/>
      <c r="U30" s="213"/>
      <c r="V30" s="213"/>
      <c r="W30" s="213"/>
      <c r="X30" s="213"/>
      <c r="Y30" s="213"/>
      <c r="Z30" s="213"/>
      <c r="AA30" s="213"/>
      <c r="AB30" s="213"/>
      <c r="AC30" s="213"/>
      <c r="AD30" s="213"/>
      <c r="AE30" s="213"/>
      <c r="AF30" s="213"/>
      <c r="AG30" s="213"/>
      <c r="AH30" s="213"/>
    </row>
    <row r="31" ht="13.5" spans="1:34">
      <c r="A31" s="217"/>
      <c r="B31" s="205"/>
      <c r="C31" s="218"/>
      <c r="D31" s="218"/>
      <c r="E31" s="211"/>
      <c r="F31" s="214"/>
      <c r="G31" s="211"/>
      <c r="H31" s="211"/>
      <c r="I31" s="244"/>
      <c r="J31" s="245"/>
      <c r="K31" s="214"/>
      <c r="L31" s="59"/>
      <c r="M31" s="59"/>
      <c r="N31" s="214"/>
      <c r="O31" s="214"/>
      <c r="P31" s="214"/>
      <c r="Q31" s="214"/>
      <c r="R31" s="214"/>
      <c r="S31" s="214"/>
      <c r="T31" s="214"/>
      <c r="U31" s="214"/>
      <c r="V31" s="214"/>
      <c r="W31" s="214"/>
      <c r="X31" s="214"/>
      <c r="Y31" s="214"/>
      <c r="Z31" s="214"/>
      <c r="AA31" s="214"/>
      <c r="AB31" s="214"/>
      <c r="AC31" s="214"/>
      <c r="AD31" s="214"/>
      <c r="AE31" s="214"/>
      <c r="AF31" s="214"/>
      <c r="AG31" s="214"/>
      <c r="AH31" s="214"/>
    </row>
    <row r="32" ht="13.5" spans="1:34">
      <c r="A32" s="217"/>
      <c r="B32" s="205"/>
      <c r="C32" s="218"/>
      <c r="D32" s="218"/>
      <c r="E32" s="211"/>
      <c r="F32" s="214"/>
      <c r="G32" s="211"/>
      <c r="H32" s="211"/>
      <c r="I32" s="244"/>
      <c r="J32" s="245"/>
      <c r="K32" s="214"/>
      <c r="L32" s="59"/>
      <c r="M32" s="59"/>
      <c r="N32" s="214"/>
      <c r="O32" s="214"/>
      <c r="P32" s="214"/>
      <c r="Q32" s="214"/>
      <c r="R32" s="214"/>
      <c r="S32" s="214"/>
      <c r="T32" s="214"/>
      <c r="U32" s="214"/>
      <c r="V32" s="214"/>
      <c r="W32" s="214"/>
      <c r="X32" s="214"/>
      <c r="Y32" s="214"/>
      <c r="Z32" s="214"/>
      <c r="AA32" s="214"/>
      <c r="AB32" s="214"/>
      <c r="AC32" s="214"/>
      <c r="AD32" s="214"/>
      <c r="AE32" s="214"/>
      <c r="AF32" s="214"/>
      <c r="AG32" s="214"/>
      <c r="AH32" s="214"/>
    </row>
    <row r="33" ht="13.5" spans="1:34">
      <c r="A33" s="217"/>
      <c r="B33" s="205"/>
      <c r="C33" s="218"/>
      <c r="D33" s="218"/>
      <c r="E33" s="211"/>
      <c r="F33" s="214"/>
      <c r="G33" s="211"/>
      <c r="H33" s="211"/>
      <c r="I33" s="244"/>
      <c r="J33" s="245"/>
      <c r="K33" s="214"/>
      <c r="L33" s="59"/>
      <c r="M33" s="59"/>
      <c r="N33" s="214"/>
      <c r="O33" s="214"/>
      <c r="P33" s="214"/>
      <c r="Q33" s="214"/>
      <c r="R33" s="214"/>
      <c r="S33" s="214"/>
      <c r="T33" s="214"/>
      <c r="U33" s="214"/>
      <c r="V33" s="214"/>
      <c r="W33" s="214"/>
      <c r="X33" s="214"/>
      <c r="Y33" s="214"/>
      <c r="Z33" s="214"/>
      <c r="AA33" s="214"/>
      <c r="AB33" s="214"/>
      <c r="AC33" s="214"/>
      <c r="AD33" s="214"/>
      <c r="AE33" s="214"/>
      <c r="AF33" s="214"/>
      <c r="AG33" s="214"/>
      <c r="AH33" s="214"/>
    </row>
    <row r="34" ht="13.5" spans="1:34">
      <c r="A34" s="217"/>
      <c r="B34" s="205"/>
      <c r="C34" s="218"/>
      <c r="D34" s="218"/>
      <c r="E34" s="211"/>
      <c r="F34" s="214"/>
      <c r="G34" s="211"/>
      <c r="H34" s="211"/>
      <c r="I34" s="244"/>
      <c r="J34" s="245"/>
      <c r="K34" s="214"/>
      <c r="L34" s="59"/>
      <c r="M34" s="59"/>
      <c r="N34" s="214"/>
      <c r="O34" s="214"/>
      <c r="P34" s="214"/>
      <c r="Q34" s="214"/>
      <c r="R34" s="214"/>
      <c r="S34" s="214"/>
      <c r="T34" s="214"/>
      <c r="U34" s="214"/>
      <c r="V34" s="214"/>
      <c r="W34" s="214"/>
      <c r="X34" s="214"/>
      <c r="Y34" s="214"/>
      <c r="Z34" s="214"/>
      <c r="AA34" s="214"/>
      <c r="AB34" s="214"/>
      <c r="AC34" s="214"/>
      <c r="AD34" s="214"/>
      <c r="AE34" s="214"/>
      <c r="AF34" s="214"/>
      <c r="AG34" s="214"/>
      <c r="AH34" s="214"/>
    </row>
    <row r="35" ht="13.5" spans="1:34">
      <c r="A35" s="217"/>
      <c r="B35" s="205"/>
      <c r="C35" s="218"/>
      <c r="D35" s="218"/>
      <c r="E35" s="211"/>
      <c r="F35" s="214"/>
      <c r="G35" s="211"/>
      <c r="H35" s="211"/>
      <c r="I35" s="244"/>
      <c r="J35" s="245"/>
      <c r="K35" s="214"/>
      <c r="L35" s="59"/>
      <c r="M35" s="59"/>
      <c r="N35" s="214"/>
      <c r="O35" s="214"/>
      <c r="P35" s="214"/>
      <c r="Q35" s="214"/>
      <c r="R35" s="214"/>
      <c r="S35" s="214"/>
      <c r="T35" s="214"/>
      <c r="U35" s="214"/>
      <c r="V35" s="214"/>
      <c r="W35" s="214"/>
      <c r="X35" s="214"/>
      <c r="Y35" s="214"/>
      <c r="Z35" s="214"/>
      <c r="AA35" s="214"/>
      <c r="AB35" s="214"/>
      <c r="AC35" s="214"/>
      <c r="AD35" s="214"/>
      <c r="AE35" s="214"/>
      <c r="AF35" s="214"/>
      <c r="AG35" s="214"/>
      <c r="AH35" s="214"/>
    </row>
    <row r="36" ht="13.5" spans="1:34">
      <c r="A36" s="217"/>
      <c r="B36" s="205"/>
      <c r="C36" s="218"/>
      <c r="D36" s="218"/>
      <c r="E36" s="211"/>
      <c r="F36" s="214"/>
      <c r="G36" s="211"/>
      <c r="H36" s="211"/>
      <c r="I36" s="244"/>
      <c r="J36" s="245"/>
      <c r="K36" s="214"/>
      <c r="L36" s="59"/>
      <c r="M36" s="59"/>
      <c r="N36" s="214"/>
      <c r="O36" s="214"/>
      <c r="P36" s="214"/>
      <c r="Q36" s="214"/>
      <c r="R36" s="214"/>
      <c r="S36" s="214"/>
      <c r="T36" s="214"/>
      <c r="U36" s="214"/>
      <c r="V36" s="214"/>
      <c r="W36" s="214"/>
      <c r="X36" s="214"/>
      <c r="Y36" s="214"/>
      <c r="Z36" s="214"/>
      <c r="AA36" s="214"/>
      <c r="AB36" s="214"/>
      <c r="AC36" s="214"/>
      <c r="AD36" s="214"/>
      <c r="AE36" s="214"/>
      <c r="AF36" s="214"/>
      <c r="AG36" s="214"/>
      <c r="AH36" s="214"/>
    </row>
    <row r="37" ht="13.5" spans="1:34">
      <c r="A37" s="217"/>
      <c r="B37" s="205"/>
      <c r="C37" s="219"/>
      <c r="D37" s="219"/>
      <c r="E37" s="211"/>
      <c r="F37" s="214"/>
      <c r="G37" s="211"/>
      <c r="H37" s="211"/>
      <c r="I37" s="244"/>
      <c r="J37" s="245"/>
      <c r="K37" s="214"/>
      <c r="L37" s="59"/>
      <c r="M37" s="59"/>
      <c r="N37" s="214"/>
      <c r="O37" s="214"/>
      <c r="P37" s="214"/>
      <c r="Q37" s="214"/>
      <c r="R37" s="214"/>
      <c r="S37" s="214"/>
      <c r="T37" s="214"/>
      <c r="U37" s="214"/>
      <c r="V37" s="214"/>
      <c r="W37" s="214"/>
      <c r="X37" s="214"/>
      <c r="Y37" s="214"/>
      <c r="Z37" s="214"/>
      <c r="AA37" s="214"/>
      <c r="AB37" s="214"/>
      <c r="AC37" s="214"/>
      <c r="AD37" s="214"/>
      <c r="AE37" s="214"/>
      <c r="AF37" s="214"/>
      <c r="AG37" s="214"/>
      <c r="AH37" s="214"/>
    </row>
    <row r="38" ht="13.5" spans="1:34">
      <c r="A38" s="217"/>
      <c r="B38" s="205"/>
      <c r="C38" s="218"/>
      <c r="D38" s="218"/>
      <c r="E38" s="211"/>
      <c r="F38" s="214"/>
      <c r="G38" s="211"/>
      <c r="H38" s="211"/>
      <c r="I38" s="244"/>
      <c r="J38" s="245"/>
      <c r="K38" s="214"/>
      <c r="L38" s="59"/>
      <c r="M38" s="59"/>
      <c r="N38" s="214"/>
      <c r="O38" s="214"/>
      <c r="P38" s="214"/>
      <c r="Q38" s="214"/>
      <c r="R38" s="214"/>
      <c r="S38" s="214"/>
      <c r="T38" s="214"/>
      <c r="U38" s="214"/>
      <c r="V38" s="214"/>
      <c r="W38" s="214"/>
      <c r="X38" s="214"/>
      <c r="Y38" s="214"/>
      <c r="Z38" s="214"/>
      <c r="AA38" s="214"/>
      <c r="AB38" s="214"/>
      <c r="AC38" s="214"/>
      <c r="AD38" s="214"/>
      <c r="AE38" s="214"/>
      <c r="AF38" s="214"/>
      <c r="AG38" s="214"/>
      <c r="AH38" s="214"/>
    </row>
    <row r="39" ht="13.5" spans="1:34">
      <c r="A39" s="217"/>
      <c r="B39" s="205"/>
      <c r="C39" s="218"/>
      <c r="D39" s="218"/>
      <c r="E39" s="211"/>
      <c r="F39" s="214"/>
      <c r="G39" s="211"/>
      <c r="H39" s="211"/>
      <c r="I39" s="244"/>
      <c r="J39" s="245"/>
      <c r="K39" s="214"/>
      <c r="L39" s="59"/>
      <c r="M39" s="59"/>
      <c r="N39" s="214"/>
      <c r="O39" s="214"/>
      <c r="P39" s="214"/>
      <c r="Q39" s="214"/>
      <c r="R39" s="214"/>
      <c r="S39" s="214"/>
      <c r="T39" s="214"/>
      <c r="U39" s="214"/>
      <c r="V39" s="214"/>
      <c r="W39" s="214"/>
      <c r="X39" s="214"/>
      <c r="Y39" s="214"/>
      <c r="Z39" s="214"/>
      <c r="AA39" s="214"/>
      <c r="AB39" s="214"/>
      <c r="AC39" s="214"/>
      <c r="AD39" s="214"/>
      <c r="AE39" s="214"/>
      <c r="AF39" s="214"/>
      <c r="AG39" s="214"/>
      <c r="AH39" s="214"/>
    </row>
    <row r="40" ht="13.5" spans="1:34">
      <c r="A40" s="217"/>
      <c r="B40" s="205"/>
      <c r="C40" s="218"/>
      <c r="D40" s="218"/>
      <c r="E40" s="211"/>
      <c r="F40" s="214"/>
      <c r="G40" s="211"/>
      <c r="H40" s="211"/>
      <c r="I40" s="244"/>
      <c r="J40" s="245"/>
      <c r="K40" s="214"/>
      <c r="L40" s="59"/>
      <c r="M40" s="59"/>
      <c r="N40" s="214"/>
      <c r="O40" s="214"/>
      <c r="P40" s="214"/>
      <c r="Q40" s="214"/>
      <c r="R40" s="214"/>
      <c r="S40" s="214"/>
      <c r="T40" s="214"/>
      <c r="U40" s="214"/>
      <c r="V40" s="214"/>
      <c r="W40" s="214"/>
      <c r="X40" s="214"/>
      <c r="Y40" s="214"/>
      <c r="Z40" s="214"/>
      <c r="AA40" s="214"/>
      <c r="AB40" s="214"/>
      <c r="AC40" s="214"/>
      <c r="AD40" s="214"/>
      <c r="AE40" s="214"/>
      <c r="AF40" s="214"/>
      <c r="AG40" s="214"/>
      <c r="AH40" s="214"/>
    </row>
    <row r="41" ht="13.5" spans="1:34">
      <c r="A41" s="217"/>
      <c r="B41" s="205"/>
      <c r="C41" s="218"/>
      <c r="D41" s="218"/>
      <c r="E41" s="211"/>
      <c r="F41" s="214"/>
      <c r="G41" s="211"/>
      <c r="H41" s="211"/>
      <c r="I41" s="244"/>
      <c r="J41" s="245"/>
      <c r="K41" s="214"/>
      <c r="L41" s="59"/>
      <c r="M41" s="59"/>
      <c r="N41" s="214"/>
      <c r="O41" s="214"/>
      <c r="P41" s="214"/>
      <c r="Q41" s="214"/>
      <c r="R41" s="214"/>
      <c r="S41" s="214"/>
      <c r="T41" s="214"/>
      <c r="U41" s="214"/>
      <c r="V41" s="214"/>
      <c r="W41" s="214"/>
      <c r="X41" s="214"/>
      <c r="Y41" s="214"/>
      <c r="Z41" s="214"/>
      <c r="AA41" s="214"/>
      <c r="AB41" s="214"/>
      <c r="AC41" s="214"/>
      <c r="AD41" s="214"/>
      <c r="AE41" s="214"/>
      <c r="AF41" s="214"/>
      <c r="AG41" s="214"/>
      <c r="AH41" s="214"/>
    </row>
    <row r="42" ht="13.5" spans="1:34">
      <c r="A42" s="217"/>
      <c r="B42" s="205"/>
      <c r="C42" s="218"/>
      <c r="D42" s="218"/>
      <c r="E42" s="211"/>
      <c r="F42" s="214"/>
      <c r="G42" s="211"/>
      <c r="H42" s="211"/>
      <c r="I42" s="244"/>
      <c r="J42" s="245"/>
      <c r="K42" s="214"/>
      <c r="L42" s="59"/>
      <c r="M42" s="59"/>
      <c r="N42" s="214"/>
      <c r="O42" s="214"/>
      <c r="P42" s="214"/>
      <c r="Q42" s="214"/>
      <c r="R42" s="214"/>
      <c r="S42" s="214"/>
      <c r="T42" s="214"/>
      <c r="U42" s="214"/>
      <c r="V42" s="214"/>
      <c r="W42" s="214"/>
      <c r="X42" s="214"/>
      <c r="Y42" s="214"/>
      <c r="Z42" s="214"/>
      <c r="AA42" s="214"/>
      <c r="AB42" s="214"/>
      <c r="AC42" s="214"/>
      <c r="AD42" s="214"/>
      <c r="AE42" s="214"/>
      <c r="AF42" s="214"/>
      <c r="AG42" s="214"/>
      <c r="AH42" s="214"/>
    </row>
    <row r="43" ht="13.5" spans="1:34">
      <c r="A43" s="217"/>
      <c r="B43" s="205"/>
      <c r="C43" s="218"/>
      <c r="D43" s="218"/>
      <c r="E43" s="211"/>
      <c r="F43" s="214"/>
      <c r="G43" s="211"/>
      <c r="H43" s="211"/>
      <c r="I43" s="244"/>
      <c r="J43" s="245"/>
      <c r="K43" s="214"/>
      <c r="L43" s="59"/>
      <c r="M43" s="59"/>
      <c r="N43" s="214"/>
      <c r="O43" s="214"/>
      <c r="P43" s="214"/>
      <c r="Q43" s="214"/>
      <c r="R43" s="214"/>
      <c r="S43" s="214"/>
      <c r="T43" s="214"/>
      <c r="U43" s="214"/>
      <c r="V43" s="214"/>
      <c r="W43" s="214"/>
      <c r="X43" s="214"/>
      <c r="Y43" s="214"/>
      <c r="Z43" s="214"/>
      <c r="AA43" s="214"/>
      <c r="AB43" s="214"/>
      <c r="AC43" s="214"/>
      <c r="AD43" s="214"/>
      <c r="AE43" s="214"/>
      <c r="AF43" s="214"/>
      <c r="AG43" s="214"/>
      <c r="AH43" s="214"/>
    </row>
    <row r="44" ht="13.5" spans="1:34">
      <c r="A44" s="217"/>
      <c r="B44" s="205"/>
      <c r="C44" s="218"/>
      <c r="D44" s="218"/>
      <c r="E44" s="211"/>
      <c r="F44" s="214"/>
      <c r="G44" s="211"/>
      <c r="H44" s="211"/>
      <c r="I44" s="244"/>
      <c r="J44" s="245"/>
      <c r="K44" s="214"/>
      <c r="L44" s="59"/>
      <c r="M44" s="59"/>
      <c r="N44" s="214"/>
      <c r="O44" s="214"/>
      <c r="P44" s="214"/>
      <c r="Q44" s="214"/>
      <c r="R44" s="214"/>
      <c r="S44" s="214"/>
      <c r="T44" s="214"/>
      <c r="U44" s="214"/>
      <c r="V44" s="214"/>
      <c r="W44" s="214"/>
      <c r="X44" s="214"/>
      <c r="Y44" s="214"/>
      <c r="Z44" s="214"/>
      <c r="AA44" s="214"/>
      <c r="AB44" s="214"/>
      <c r="AC44" s="214"/>
      <c r="AD44" s="214"/>
      <c r="AE44" s="214"/>
      <c r="AF44" s="214"/>
      <c r="AG44" s="214"/>
      <c r="AH44" s="214"/>
    </row>
    <row r="45" ht="13.5" spans="1:34">
      <c r="A45" s="217"/>
      <c r="B45" s="205"/>
      <c r="C45" s="218"/>
      <c r="D45" s="218"/>
      <c r="E45" s="211"/>
      <c r="F45" s="214"/>
      <c r="G45" s="211"/>
      <c r="H45" s="211"/>
      <c r="I45" s="244"/>
      <c r="J45" s="245"/>
      <c r="K45" s="214"/>
      <c r="L45" s="59"/>
      <c r="M45" s="59"/>
      <c r="N45" s="214"/>
      <c r="O45" s="214"/>
      <c r="P45" s="214"/>
      <c r="Q45" s="214"/>
      <c r="R45" s="214"/>
      <c r="S45" s="214"/>
      <c r="T45" s="214"/>
      <c r="U45" s="214"/>
      <c r="V45" s="214"/>
      <c r="W45" s="214"/>
      <c r="X45" s="214"/>
      <c r="Y45" s="214"/>
      <c r="Z45" s="214"/>
      <c r="AA45" s="214"/>
      <c r="AB45" s="214"/>
      <c r="AC45" s="214"/>
      <c r="AD45" s="214"/>
      <c r="AE45" s="214"/>
      <c r="AF45" s="214"/>
      <c r="AG45" s="214"/>
      <c r="AH45" s="214"/>
    </row>
    <row r="46" ht="13.5" spans="1:34">
      <c r="A46" s="217"/>
      <c r="B46" s="205"/>
      <c r="C46" s="218"/>
      <c r="D46" s="218"/>
      <c r="E46" s="211"/>
      <c r="F46" s="214"/>
      <c r="G46" s="211"/>
      <c r="H46" s="211"/>
      <c r="I46" s="244"/>
      <c r="J46" s="245"/>
      <c r="K46" s="214"/>
      <c r="L46" s="59"/>
      <c r="M46" s="59"/>
      <c r="N46" s="214"/>
      <c r="O46" s="214"/>
      <c r="P46" s="214"/>
      <c r="Q46" s="214"/>
      <c r="R46" s="214"/>
      <c r="S46" s="214"/>
      <c r="T46" s="214"/>
      <c r="U46" s="214"/>
      <c r="V46" s="214"/>
      <c r="W46" s="214"/>
      <c r="X46" s="214"/>
      <c r="Y46" s="214"/>
      <c r="Z46" s="214"/>
      <c r="AA46" s="214"/>
      <c r="AB46" s="214"/>
      <c r="AC46" s="214"/>
      <c r="AD46" s="214"/>
      <c r="AE46" s="214"/>
      <c r="AF46" s="214"/>
      <c r="AG46" s="214"/>
      <c r="AH46" s="214"/>
    </row>
    <row r="47" ht="13.5" spans="1:34">
      <c r="A47" s="217"/>
      <c r="B47" s="205"/>
      <c r="C47" s="218"/>
      <c r="D47" s="218"/>
      <c r="E47" s="211"/>
      <c r="F47" s="214"/>
      <c r="G47" s="211"/>
      <c r="H47" s="211"/>
      <c r="I47" s="244"/>
      <c r="J47" s="245"/>
      <c r="K47" s="214"/>
      <c r="L47" s="59"/>
      <c r="M47" s="59"/>
      <c r="N47" s="214"/>
      <c r="O47" s="214"/>
      <c r="P47" s="214"/>
      <c r="Q47" s="214"/>
      <c r="R47" s="214"/>
      <c r="S47" s="214"/>
      <c r="T47" s="214"/>
      <c r="U47" s="214"/>
      <c r="V47" s="214"/>
      <c r="W47" s="214"/>
      <c r="X47" s="214"/>
      <c r="Y47" s="214"/>
      <c r="Z47" s="214"/>
      <c r="AA47" s="214"/>
      <c r="AB47" s="214"/>
      <c r="AC47" s="214"/>
      <c r="AD47" s="214"/>
      <c r="AE47" s="214"/>
      <c r="AF47" s="214"/>
      <c r="AG47" s="214"/>
      <c r="AH47" s="214"/>
    </row>
    <row r="48" ht="13.5" spans="1:34">
      <c r="A48" s="217"/>
      <c r="B48" s="205"/>
      <c r="C48" s="218"/>
      <c r="D48" s="218"/>
      <c r="E48" s="211"/>
      <c r="F48" s="214"/>
      <c r="G48" s="211"/>
      <c r="H48" s="211"/>
      <c r="I48" s="244"/>
      <c r="J48" s="245"/>
      <c r="K48" s="214"/>
      <c r="L48" s="59"/>
      <c r="M48" s="59"/>
      <c r="N48" s="214"/>
      <c r="O48" s="214"/>
      <c r="P48" s="214"/>
      <c r="Q48" s="214"/>
      <c r="R48" s="214"/>
      <c r="S48" s="214"/>
      <c r="T48" s="214"/>
      <c r="U48" s="214"/>
      <c r="V48" s="214"/>
      <c r="W48" s="214"/>
      <c r="X48" s="214"/>
      <c r="Y48" s="214"/>
      <c r="Z48" s="214"/>
      <c r="AA48" s="214"/>
      <c r="AB48" s="214"/>
      <c r="AC48" s="214"/>
      <c r="AD48" s="214"/>
      <c r="AE48" s="214"/>
      <c r="AF48" s="214"/>
      <c r="AG48" s="214"/>
      <c r="AH48" s="214"/>
    </row>
    <row r="49" ht="13.5" spans="1:34">
      <c r="A49" s="217"/>
      <c r="B49" s="205"/>
      <c r="C49" s="218"/>
      <c r="D49" s="218"/>
      <c r="E49" s="211"/>
      <c r="F49" s="214"/>
      <c r="G49" s="211"/>
      <c r="H49" s="211"/>
      <c r="I49" s="244"/>
      <c r="J49" s="245"/>
      <c r="K49" s="214"/>
      <c r="L49" s="59"/>
      <c r="M49" s="59"/>
      <c r="N49" s="214"/>
      <c r="O49" s="214"/>
      <c r="P49" s="214"/>
      <c r="Q49" s="214"/>
      <c r="R49" s="214"/>
      <c r="S49" s="214"/>
      <c r="T49" s="214"/>
      <c r="U49" s="214"/>
      <c r="V49" s="214"/>
      <c r="W49" s="214"/>
      <c r="X49" s="214"/>
      <c r="Y49" s="214"/>
      <c r="Z49" s="214"/>
      <c r="AA49" s="214"/>
      <c r="AB49" s="214"/>
      <c r="AC49" s="214"/>
      <c r="AD49" s="214"/>
      <c r="AE49" s="214"/>
      <c r="AF49" s="214"/>
      <c r="AG49" s="214"/>
      <c r="AH49" s="214"/>
    </row>
    <row r="50" ht="13.5" spans="1:34">
      <c r="A50" s="217"/>
      <c r="B50" s="205"/>
      <c r="C50" s="218"/>
      <c r="D50" s="218"/>
      <c r="E50" s="211"/>
      <c r="F50" s="214"/>
      <c r="G50" s="211"/>
      <c r="H50" s="211"/>
      <c r="I50" s="244"/>
      <c r="J50" s="245"/>
      <c r="K50" s="214"/>
      <c r="L50" s="59"/>
      <c r="M50" s="59"/>
      <c r="N50" s="214"/>
      <c r="O50" s="214"/>
      <c r="P50" s="214"/>
      <c r="Q50" s="214"/>
      <c r="R50" s="214"/>
      <c r="S50" s="214"/>
      <c r="T50" s="214"/>
      <c r="U50" s="214"/>
      <c r="V50" s="214"/>
      <c r="W50" s="214"/>
      <c r="X50" s="214"/>
      <c r="Y50" s="214"/>
      <c r="Z50" s="214"/>
      <c r="AA50" s="214"/>
      <c r="AB50" s="214"/>
      <c r="AC50" s="214"/>
      <c r="AD50" s="214"/>
      <c r="AE50" s="214"/>
      <c r="AF50" s="214"/>
      <c r="AG50" s="214"/>
      <c r="AH50" s="214"/>
    </row>
    <row r="51" ht="13.5" spans="1:34">
      <c r="A51" s="217"/>
      <c r="B51" s="205"/>
      <c r="C51" s="218"/>
      <c r="D51" s="218"/>
      <c r="E51" s="211"/>
      <c r="F51" s="214"/>
      <c r="G51" s="211"/>
      <c r="H51" s="211"/>
      <c r="I51" s="244"/>
      <c r="J51" s="245"/>
      <c r="K51" s="214"/>
      <c r="L51" s="59"/>
      <c r="M51" s="59"/>
      <c r="N51" s="214"/>
      <c r="O51" s="214"/>
      <c r="P51" s="214"/>
      <c r="Q51" s="214"/>
      <c r="R51" s="214"/>
      <c r="S51" s="214"/>
      <c r="T51" s="214"/>
      <c r="U51" s="214"/>
      <c r="V51" s="214"/>
      <c r="W51" s="214"/>
      <c r="X51" s="214"/>
      <c r="Y51" s="214"/>
      <c r="Z51" s="214"/>
      <c r="AA51" s="214"/>
      <c r="AB51" s="214"/>
      <c r="AC51" s="214"/>
      <c r="AD51" s="214"/>
      <c r="AE51" s="214"/>
      <c r="AF51" s="214"/>
      <c r="AG51" s="214"/>
      <c r="AH51" s="214"/>
    </row>
    <row r="52" ht="13.5" spans="1:34">
      <c r="A52" s="217"/>
      <c r="B52" s="205"/>
      <c r="C52" s="218"/>
      <c r="D52" s="218"/>
      <c r="E52" s="211"/>
      <c r="F52" s="214"/>
      <c r="G52" s="211"/>
      <c r="H52" s="211"/>
      <c r="I52" s="244"/>
      <c r="J52" s="245"/>
      <c r="K52" s="214"/>
      <c r="L52" s="59"/>
      <c r="M52" s="59"/>
      <c r="N52" s="214"/>
      <c r="O52" s="214"/>
      <c r="P52" s="214"/>
      <c r="Q52" s="214"/>
      <c r="R52" s="214"/>
      <c r="S52" s="214"/>
      <c r="T52" s="214"/>
      <c r="U52" s="214"/>
      <c r="V52" s="214"/>
      <c r="W52" s="214"/>
      <c r="X52" s="214"/>
      <c r="Y52" s="214"/>
      <c r="Z52" s="214"/>
      <c r="AA52" s="214"/>
      <c r="AB52" s="214"/>
      <c r="AC52" s="214"/>
      <c r="AD52" s="214"/>
      <c r="AE52" s="214"/>
      <c r="AF52" s="214"/>
      <c r="AG52" s="214"/>
      <c r="AH52" s="214"/>
    </row>
    <row r="53" ht="13.5" spans="1:34">
      <c r="A53" s="217"/>
      <c r="B53" s="205"/>
      <c r="C53" s="218"/>
      <c r="D53" s="218"/>
      <c r="E53" s="211"/>
      <c r="F53" s="214"/>
      <c r="G53" s="211"/>
      <c r="H53" s="211"/>
      <c r="I53" s="244"/>
      <c r="J53" s="245"/>
      <c r="K53" s="214"/>
      <c r="L53" s="59"/>
      <c r="M53" s="59"/>
      <c r="N53" s="214"/>
      <c r="O53" s="214"/>
      <c r="P53" s="214"/>
      <c r="Q53" s="214"/>
      <c r="R53" s="214"/>
      <c r="S53" s="214"/>
      <c r="T53" s="214"/>
      <c r="U53" s="214"/>
      <c r="V53" s="214"/>
      <c r="W53" s="214"/>
      <c r="X53" s="214"/>
      <c r="Y53" s="214"/>
      <c r="Z53" s="214"/>
      <c r="AA53" s="214"/>
      <c r="AB53" s="214"/>
      <c r="AC53" s="214"/>
      <c r="AD53" s="214"/>
      <c r="AE53" s="214"/>
      <c r="AF53" s="214"/>
      <c r="AG53" s="214"/>
      <c r="AH53" s="214"/>
    </row>
    <row r="54" ht="13.5" spans="1:34">
      <c r="A54" s="217"/>
      <c r="B54" s="205"/>
      <c r="C54" s="218"/>
      <c r="D54" s="218"/>
      <c r="E54" s="211"/>
      <c r="F54" s="214"/>
      <c r="G54" s="211"/>
      <c r="H54" s="211"/>
      <c r="I54" s="244"/>
      <c r="J54" s="245"/>
      <c r="K54" s="214"/>
      <c r="L54" s="59"/>
      <c r="M54" s="59"/>
      <c r="N54" s="214"/>
      <c r="O54" s="214"/>
      <c r="P54" s="214"/>
      <c r="Q54" s="214"/>
      <c r="R54" s="214"/>
      <c r="S54" s="214"/>
      <c r="T54" s="214"/>
      <c r="U54" s="214"/>
      <c r="V54" s="214"/>
      <c r="W54" s="214"/>
      <c r="X54" s="214"/>
      <c r="Y54" s="214"/>
      <c r="Z54" s="214"/>
      <c r="AA54" s="214"/>
      <c r="AB54" s="214"/>
      <c r="AC54" s="214"/>
      <c r="AD54" s="214"/>
      <c r="AE54" s="214"/>
      <c r="AF54" s="214"/>
      <c r="AG54" s="214"/>
      <c r="AH54" s="214"/>
    </row>
    <row r="55" ht="13.5" spans="1:34">
      <c r="A55" s="217"/>
      <c r="B55" s="205"/>
      <c r="C55" s="218"/>
      <c r="D55" s="218"/>
      <c r="E55" s="211"/>
      <c r="F55" s="214"/>
      <c r="G55" s="211"/>
      <c r="H55" s="211"/>
      <c r="I55" s="244"/>
      <c r="J55" s="245"/>
      <c r="K55" s="214"/>
      <c r="L55" s="59"/>
      <c r="M55" s="59"/>
      <c r="N55" s="214"/>
      <c r="O55" s="214"/>
      <c r="P55" s="214"/>
      <c r="Q55" s="214"/>
      <c r="R55" s="214"/>
      <c r="S55" s="214"/>
      <c r="T55" s="214"/>
      <c r="U55" s="214"/>
      <c r="V55" s="214"/>
      <c r="W55" s="214"/>
      <c r="X55" s="214"/>
      <c r="Y55" s="214"/>
      <c r="Z55" s="214"/>
      <c r="AA55" s="214"/>
      <c r="AB55" s="214"/>
      <c r="AC55" s="214"/>
      <c r="AD55" s="214"/>
      <c r="AE55" s="214"/>
      <c r="AF55" s="214"/>
      <c r="AG55" s="214"/>
      <c r="AH55" s="214"/>
    </row>
    <row r="56" ht="13.5" spans="1:34">
      <c r="A56" s="217"/>
      <c r="B56" s="205"/>
      <c r="C56" s="218"/>
      <c r="D56" s="218"/>
      <c r="E56" s="211"/>
      <c r="F56" s="214"/>
      <c r="G56" s="211"/>
      <c r="H56" s="211"/>
      <c r="I56" s="244"/>
      <c r="J56" s="245"/>
      <c r="K56" s="214"/>
      <c r="L56" s="59"/>
      <c r="M56" s="59"/>
      <c r="N56" s="214"/>
      <c r="O56" s="214"/>
      <c r="P56" s="214"/>
      <c r="Q56" s="214"/>
      <c r="R56" s="214"/>
      <c r="S56" s="214"/>
      <c r="T56" s="214"/>
      <c r="U56" s="214"/>
      <c r="V56" s="214"/>
      <c r="W56" s="214"/>
      <c r="X56" s="214"/>
      <c r="Y56" s="214"/>
      <c r="Z56" s="214"/>
      <c r="AA56" s="214"/>
      <c r="AB56" s="214"/>
      <c r="AC56" s="214"/>
      <c r="AD56" s="214"/>
      <c r="AE56" s="214"/>
      <c r="AF56" s="214"/>
      <c r="AG56" s="214"/>
      <c r="AH56" s="214"/>
    </row>
    <row r="57" ht="13.5" spans="1:34">
      <c r="A57" s="217"/>
      <c r="B57" s="205"/>
      <c r="C57" s="218"/>
      <c r="D57" s="218"/>
      <c r="E57" s="211"/>
      <c r="F57" s="214"/>
      <c r="G57" s="211"/>
      <c r="H57" s="211"/>
      <c r="I57" s="244"/>
      <c r="J57" s="245"/>
      <c r="K57" s="214"/>
      <c r="L57" s="59"/>
      <c r="M57" s="59"/>
      <c r="N57" s="214"/>
      <c r="O57" s="214"/>
      <c r="P57" s="214"/>
      <c r="Q57" s="214"/>
      <c r="R57" s="214"/>
      <c r="S57" s="214"/>
      <c r="T57" s="214"/>
      <c r="U57" s="214"/>
      <c r="V57" s="214"/>
      <c r="W57" s="214"/>
      <c r="X57" s="214"/>
      <c r="Y57" s="214"/>
      <c r="Z57" s="214"/>
      <c r="AA57" s="214"/>
      <c r="AB57" s="214"/>
      <c r="AC57" s="214"/>
      <c r="AD57" s="214"/>
      <c r="AE57" s="214"/>
      <c r="AF57" s="214"/>
      <c r="AG57" s="214"/>
      <c r="AH57" s="214"/>
    </row>
    <row r="58" ht="13.5" spans="1:34">
      <c r="A58" s="213"/>
      <c r="B58" s="205"/>
      <c r="C58" s="205"/>
      <c r="D58" s="205"/>
      <c r="E58" s="213"/>
      <c r="F58" s="211"/>
      <c r="G58" s="213"/>
      <c r="H58" s="211"/>
      <c r="I58" s="244"/>
      <c r="J58" s="245"/>
      <c r="K58" s="211"/>
      <c r="L58" s="244"/>
      <c r="M58" s="244"/>
      <c r="N58" s="211"/>
      <c r="O58" s="211"/>
      <c r="P58" s="211"/>
      <c r="Q58" s="211"/>
      <c r="R58" s="211"/>
      <c r="S58" s="211"/>
      <c r="T58" s="211"/>
      <c r="U58" s="211"/>
      <c r="V58" s="211"/>
      <c r="W58" s="211"/>
      <c r="X58" s="211"/>
      <c r="Y58" s="211"/>
      <c r="Z58" s="211"/>
      <c r="AA58" s="211"/>
      <c r="AB58" s="211"/>
      <c r="AC58" s="211"/>
      <c r="AD58" s="211"/>
      <c r="AE58" s="211"/>
      <c r="AF58" s="211"/>
      <c r="AG58" s="211"/>
      <c r="AH58" s="211"/>
    </row>
    <row r="59" ht="13.5" spans="1:34">
      <c r="A59" s="214"/>
      <c r="B59" s="215"/>
      <c r="C59" s="216"/>
      <c r="D59" s="216"/>
      <c r="E59" s="214"/>
      <c r="F59" s="211"/>
      <c r="G59" s="214"/>
      <c r="H59" s="214"/>
      <c r="I59" s="244"/>
      <c r="J59" s="245"/>
      <c r="K59" s="211"/>
      <c r="L59" s="244"/>
      <c r="M59" s="244"/>
      <c r="N59" s="211"/>
      <c r="O59" s="211"/>
      <c r="P59" s="211"/>
      <c r="Q59" s="211"/>
      <c r="R59" s="211"/>
      <c r="S59" s="211"/>
      <c r="T59" s="211"/>
      <c r="U59" s="211"/>
      <c r="V59" s="211"/>
      <c r="W59" s="211"/>
      <c r="X59" s="211"/>
      <c r="Y59" s="211"/>
      <c r="Z59" s="211"/>
      <c r="AA59" s="211"/>
      <c r="AB59" s="211"/>
      <c r="AC59" s="211"/>
      <c r="AD59" s="211"/>
      <c r="AE59" s="211"/>
      <c r="AF59" s="211"/>
      <c r="AG59" s="211"/>
      <c r="AH59" s="211"/>
    </row>
    <row r="60" ht="13.5" spans="1:34">
      <c r="A60" s="214"/>
      <c r="B60" s="205"/>
      <c r="C60" s="218"/>
      <c r="D60" s="218"/>
      <c r="E60" s="213"/>
      <c r="F60" s="234"/>
      <c r="G60" s="213"/>
      <c r="H60" s="211"/>
      <c r="I60" s="234"/>
      <c r="J60" s="245"/>
      <c r="K60" s="234"/>
      <c r="L60" s="234"/>
      <c r="M60" s="234"/>
      <c r="N60" s="234"/>
      <c r="O60" s="234"/>
      <c r="P60" s="234"/>
      <c r="Q60" s="234"/>
      <c r="R60" s="234"/>
      <c r="S60" s="234"/>
      <c r="T60" s="234"/>
      <c r="U60" s="234"/>
      <c r="V60" s="234"/>
      <c r="W60" s="234"/>
      <c r="X60" s="234"/>
      <c r="Y60" s="234"/>
      <c r="Z60" s="234"/>
      <c r="AA60" s="234"/>
      <c r="AB60" s="234"/>
      <c r="AC60" s="234"/>
      <c r="AD60" s="234"/>
      <c r="AE60" s="234"/>
      <c r="AF60" s="234"/>
      <c r="AG60" s="234"/>
      <c r="AH60" s="234"/>
    </row>
    <row r="61" ht="13.5" spans="1:34">
      <c r="A61" s="214"/>
      <c r="B61" s="205"/>
      <c r="C61" s="218"/>
      <c r="D61" s="218"/>
      <c r="E61" s="213"/>
      <c r="F61" s="234"/>
      <c r="G61" s="213"/>
      <c r="H61" s="211"/>
      <c r="I61" s="234"/>
      <c r="J61" s="245"/>
      <c r="K61" s="234"/>
      <c r="L61" s="234"/>
      <c r="M61" s="234"/>
      <c r="N61" s="234"/>
      <c r="O61" s="234"/>
      <c r="P61" s="234"/>
      <c r="Q61" s="234"/>
      <c r="R61" s="234"/>
      <c r="S61" s="234"/>
      <c r="T61" s="234"/>
      <c r="U61" s="234"/>
      <c r="V61" s="234"/>
      <c r="W61" s="234"/>
      <c r="X61" s="234"/>
      <c r="Y61" s="234"/>
      <c r="Z61" s="234"/>
      <c r="AA61" s="234"/>
      <c r="AB61" s="234"/>
      <c r="AC61" s="234"/>
      <c r="AD61" s="234"/>
      <c r="AE61" s="234"/>
      <c r="AF61" s="234"/>
      <c r="AG61" s="234"/>
      <c r="AH61" s="234"/>
    </row>
    <row r="62" ht="13.5" spans="1:34">
      <c r="A62" s="214"/>
      <c r="B62" s="205"/>
      <c r="C62" s="218"/>
      <c r="D62" s="218"/>
      <c r="E62" s="213"/>
      <c r="F62" s="234"/>
      <c r="G62" s="213"/>
      <c r="H62" s="211"/>
      <c r="I62" s="234"/>
      <c r="J62" s="245"/>
      <c r="K62" s="234"/>
      <c r="L62" s="234"/>
      <c r="M62" s="234"/>
      <c r="N62" s="234"/>
      <c r="O62" s="234"/>
      <c r="P62" s="234"/>
      <c r="Q62" s="234"/>
      <c r="R62" s="234"/>
      <c r="S62" s="234"/>
      <c r="T62" s="234"/>
      <c r="U62" s="234"/>
      <c r="V62" s="234"/>
      <c r="W62" s="234"/>
      <c r="X62" s="234"/>
      <c r="Y62" s="234"/>
      <c r="Z62" s="234"/>
      <c r="AA62" s="234"/>
      <c r="AB62" s="234"/>
      <c r="AC62" s="234"/>
      <c r="AD62" s="234"/>
      <c r="AE62" s="234"/>
      <c r="AF62" s="234"/>
      <c r="AG62" s="234"/>
      <c r="AH62" s="234"/>
    </row>
    <row r="63" ht="13.5" spans="1:34">
      <c r="A63" s="214"/>
      <c r="B63" s="205"/>
      <c r="C63" s="218"/>
      <c r="D63" s="218"/>
      <c r="E63" s="213"/>
      <c r="F63" s="234"/>
      <c r="G63" s="213"/>
      <c r="H63" s="211"/>
      <c r="I63" s="234"/>
      <c r="J63" s="245"/>
      <c r="K63" s="234"/>
      <c r="L63" s="234"/>
      <c r="M63" s="234"/>
      <c r="N63" s="234"/>
      <c r="O63" s="234"/>
      <c r="P63" s="234"/>
      <c r="Q63" s="234"/>
      <c r="R63" s="234"/>
      <c r="S63" s="234"/>
      <c r="T63" s="234"/>
      <c r="U63" s="234"/>
      <c r="V63" s="234"/>
      <c r="W63" s="234"/>
      <c r="X63" s="234"/>
      <c r="Y63" s="234"/>
      <c r="Z63" s="234"/>
      <c r="AA63" s="234"/>
      <c r="AB63" s="234"/>
      <c r="AC63" s="234"/>
      <c r="AD63" s="234"/>
      <c r="AE63" s="234"/>
      <c r="AF63" s="234"/>
      <c r="AG63" s="234"/>
      <c r="AH63" s="234"/>
    </row>
    <row r="64" ht="13.5" spans="1:34">
      <c r="A64" s="214"/>
      <c r="B64" s="205"/>
      <c r="C64" s="218"/>
      <c r="D64" s="218"/>
      <c r="E64" s="213"/>
      <c r="F64" s="234"/>
      <c r="G64" s="213"/>
      <c r="H64" s="211"/>
      <c r="I64" s="247"/>
      <c r="J64" s="245"/>
      <c r="K64" s="234"/>
      <c r="L64" s="234"/>
      <c r="M64" s="234"/>
      <c r="N64" s="234"/>
      <c r="O64" s="234"/>
      <c r="P64" s="234"/>
      <c r="Q64" s="234"/>
      <c r="R64" s="234"/>
      <c r="S64" s="234"/>
      <c r="T64" s="234"/>
      <c r="U64" s="234"/>
      <c r="V64" s="234"/>
      <c r="W64" s="234"/>
      <c r="X64" s="234"/>
      <c r="Y64" s="234"/>
      <c r="Z64" s="234"/>
      <c r="AA64" s="234"/>
      <c r="AB64" s="234"/>
      <c r="AC64" s="234"/>
      <c r="AD64" s="234"/>
      <c r="AE64" s="234"/>
      <c r="AF64" s="234"/>
      <c r="AG64" s="234"/>
      <c r="AH64" s="234"/>
    </row>
    <row r="65" ht="13.5" spans="1:34">
      <c r="A65" s="214"/>
      <c r="B65" s="205"/>
      <c r="C65" s="218"/>
      <c r="D65" s="218"/>
      <c r="E65" s="213"/>
      <c r="F65" s="234"/>
      <c r="G65" s="213"/>
      <c r="H65" s="211"/>
      <c r="I65" s="234"/>
      <c r="J65" s="245"/>
      <c r="K65" s="234"/>
      <c r="L65" s="234"/>
      <c r="M65" s="234"/>
      <c r="N65" s="234"/>
      <c r="O65" s="234"/>
      <c r="P65" s="234"/>
      <c r="Q65" s="234"/>
      <c r="R65" s="234"/>
      <c r="S65" s="234"/>
      <c r="T65" s="234"/>
      <c r="U65" s="234"/>
      <c r="V65" s="234"/>
      <c r="W65" s="234"/>
      <c r="X65" s="234"/>
      <c r="Y65" s="234"/>
      <c r="Z65" s="234"/>
      <c r="AA65" s="234"/>
      <c r="AB65" s="234"/>
      <c r="AC65" s="234"/>
      <c r="AD65" s="234"/>
      <c r="AE65" s="234"/>
      <c r="AF65" s="234"/>
      <c r="AG65" s="234"/>
      <c r="AH65" s="234"/>
    </row>
    <row r="66" ht="13.5" spans="1:34">
      <c r="A66" s="211"/>
      <c r="B66" s="234"/>
      <c r="C66" s="234"/>
      <c r="D66" s="234"/>
      <c r="E66" s="234"/>
      <c r="F66" s="244"/>
      <c r="G66" s="234"/>
      <c r="H66" s="234"/>
      <c r="I66" s="234"/>
      <c r="J66" s="245"/>
      <c r="K66" s="244"/>
      <c r="L66" s="244"/>
      <c r="M66" s="244"/>
      <c r="N66" s="244"/>
      <c r="O66" s="244"/>
      <c r="P66" s="244"/>
      <c r="Q66" s="244"/>
      <c r="R66" s="244"/>
      <c r="S66" s="244"/>
      <c r="T66" s="244"/>
      <c r="U66" s="244"/>
      <c r="V66" s="244"/>
      <c r="W66" s="244"/>
      <c r="X66" s="244"/>
      <c r="Y66" s="244"/>
      <c r="Z66" s="244"/>
      <c r="AA66" s="244"/>
      <c r="AB66" s="244"/>
      <c r="AC66" s="244"/>
      <c r="AD66" s="244"/>
      <c r="AE66" s="244"/>
      <c r="AF66" s="244"/>
      <c r="AG66" s="244"/>
      <c r="AH66" s="244"/>
    </row>
    <row r="67" ht="13.5" spans="1:34">
      <c r="A67" s="213"/>
      <c r="B67" s="205"/>
      <c r="C67" s="205"/>
      <c r="D67" s="205"/>
      <c r="E67" s="213"/>
      <c r="F67" s="213"/>
      <c r="G67" s="213"/>
      <c r="H67" s="213"/>
      <c r="I67" s="244"/>
      <c r="J67" s="245"/>
      <c r="K67" s="213"/>
      <c r="L67" s="244"/>
      <c r="M67" s="244"/>
      <c r="N67" s="213"/>
      <c r="O67" s="213"/>
      <c r="P67" s="213"/>
      <c r="Q67" s="213"/>
      <c r="R67" s="213"/>
      <c r="S67" s="213"/>
      <c r="T67" s="213"/>
      <c r="U67" s="213"/>
      <c r="V67" s="213"/>
      <c r="W67" s="213"/>
      <c r="X67" s="213"/>
      <c r="Y67" s="213"/>
      <c r="Z67" s="213"/>
      <c r="AA67" s="213"/>
      <c r="AB67" s="213"/>
      <c r="AC67" s="213"/>
      <c r="AD67" s="213"/>
      <c r="AE67" s="213"/>
      <c r="AF67" s="213"/>
      <c r="AG67" s="213"/>
      <c r="AH67" s="213"/>
    </row>
    <row r="68" ht="13.5" spans="1:34">
      <c r="A68" s="213"/>
      <c r="B68" s="205"/>
      <c r="C68" s="205"/>
      <c r="D68" s="205"/>
      <c r="E68" s="213"/>
      <c r="F68" s="213"/>
      <c r="G68" s="213"/>
      <c r="H68" s="213"/>
      <c r="I68" s="244"/>
      <c r="J68" s="245"/>
      <c r="K68" s="213"/>
      <c r="L68" s="244"/>
      <c r="M68" s="244"/>
      <c r="N68" s="213"/>
      <c r="O68" s="213"/>
      <c r="P68" s="213"/>
      <c r="Q68" s="213"/>
      <c r="R68" s="213"/>
      <c r="S68" s="213"/>
      <c r="T68" s="213"/>
      <c r="U68" s="213"/>
      <c r="V68" s="213"/>
      <c r="W68" s="213"/>
      <c r="X68" s="213"/>
      <c r="Y68" s="213"/>
      <c r="Z68" s="213"/>
      <c r="AA68" s="213"/>
      <c r="AB68" s="213"/>
      <c r="AC68" s="213"/>
      <c r="AD68" s="213"/>
      <c r="AE68" s="213"/>
      <c r="AF68" s="213"/>
      <c r="AG68" s="213"/>
      <c r="AH68" s="213"/>
    </row>
    <row r="69" ht="13.5" spans="1:34">
      <c r="A69" s="213"/>
      <c r="B69" s="205"/>
      <c r="C69" s="205"/>
      <c r="D69" s="205"/>
      <c r="E69" s="213"/>
      <c r="F69" s="213"/>
      <c r="G69" s="213"/>
      <c r="H69" s="213"/>
      <c r="I69" s="244"/>
      <c r="J69" s="245"/>
      <c r="K69" s="213"/>
      <c r="L69" s="244"/>
      <c r="M69" s="244"/>
      <c r="N69" s="213"/>
      <c r="O69" s="213"/>
      <c r="P69" s="213"/>
      <c r="Q69" s="213"/>
      <c r="R69" s="213"/>
      <c r="S69" s="213"/>
      <c r="T69" s="213"/>
      <c r="U69" s="213"/>
      <c r="V69" s="213"/>
      <c r="W69" s="213"/>
      <c r="X69" s="213"/>
      <c r="Y69" s="213"/>
      <c r="Z69" s="213"/>
      <c r="AA69" s="213"/>
      <c r="AB69" s="213"/>
      <c r="AC69" s="213"/>
      <c r="AD69" s="213"/>
      <c r="AE69" s="213"/>
      <c r="AF69" s="213"/>
      <c r="AG69" s="213"/>
      <c r="AH69" s="213"/>
    </row>
    <row r="70" ht="13.5" spans="1:34">
      <c r="A70" s="213"/>
      <c r="B70" s="205"/>
      <c r="C70" s="205"/>
      <c r="D70" s="205"/>
      <c r="E70" s="213"/>
      <c r="F70" s="213"/>
      <c r="G70" s="213"/>
      <c r="H70" s="213"/>
      <c r="I70" s="244"/>
      <c r="J70" s="245"/>
      <c r="K70" s="213"/>
      <c r="L70" s="244"/>
      <c r="M70" s="244"/>
      <c r="N70" s="213"/>
      <c r="O70" s="213"/>
      <c r="P70" s="213"/>
      <c r="Q70" s="213"/>
      <c r="R70" s="213"/>
      <c r="S70" s="213"/>
      <c r="T70" s="213"/>
      <c r="U70" s="213"/>
      <c r="V70" s="213"/>
      <c r="W70" s="213"/>
      <c r="X70" s="213"/>
      <c r="Y70" s="213"/>
      <c r="Z70" s="213"/>
      <c r="AA70" s="213"/>
      <c r="AB70" s="213"/>
      <c r="AC70" s="213"/>
      <c r="AD70" s="213"/>
      <c r="AE70" s="213"/>
      <c r="AF70" s="213"/>
      <c r="AG70" s="213"/>
      <c r="AH70" s="213"/>
    </row>
    <row r="71" ht="13.5" spans="1:34">
      <c r="A71" s="213"/>
      <c r="B71" s="205"/>
      <c r="C71" s="205"/>
      <c r="D71" s="205"/>
      <c r="E71" s="213"/>
      <c r="F71" s="213"/>
      <c r="G71" s="213"/>
      <c r="H71" s="213"/>
      <c r="I71" s="244"/>
      <c r="J71" s="245"/>
      <c r="K71" s="213"/>
      <c r="L71" s="244"/>
      <c r="M71" s="244"/>
      <c r="N71" s="213"/>
      <c r="O71" s="213"/>
      <c r="P71" s="213"/>
      <c r="Q71" s="213"/>
      <c r="R71" s="213"/>
      <c r="S71" s="213"/>
      <c r="T71" s="213"/>
      <c r="U71" s="213"/>
      <c r="V71" s="213"/>
      <c r="W71" s="213"/>
      <c r="X71" s="213"/>
      <c r="Y71" s="213"/>
      <c r="Z71" s="213"/>
      <c r="AA71" s="213"/>
      <c r="AB71" s="213"/>
      <c r="AC71" s="213"/>
      <c r="AD71" s="213"/>
      <c r="AE71" s="213"/>
      <c r="AF71" s="213"/>
      <c r="AG71" s="213"/>
      <c r="AH71" s="213"/>
    </row>
    <row r="72" ht="13.5" spans="1:34">
      <c r="A72" s="213"/>
      <c r="B72" s="205"/>
      <c r="C72" s="205"/>
      <c r="D72" s="205"/>
      <c r="E72" s="213"/>
      <c r="F72" s="213"/>
      <c r="G72" s="213"/>
      <c r="H72" s="213"/>
      <c r="I72" s="244"/>
      <c r="J72" s="245"/>
      <c r="K72" s="213"/>
      <c r="L72" s="244"/>
      <c r="M72" s="244"/>
      <c r="N72" s="213"/>
      <c r="O72" s="213"/>
      <c r="P72" s="213"/>
      <c r="Q72" s="213"/>
      <c r="R72" s="213"/>
      <c r="S72" s="213"/>
      <c r="T72" s="213"/>
      <c r="U72" s="213"/>
      <c r="V72" s="213"/>
      <c r="W72" s="213"/>
      <c r="X72" s="213"/>
      <c r="Y72" s="213"/>
      <c r="Z72" s="213"/>
      <c r="AA72" s="213"/>
      <c r="AB72" s="213"/>
      <c r="AC72" s="213"/>
      <c r="AD72" s="213"/>
      <c r="AE72" s="213"/>
      <c r="AF72" s="213"/>
      <c r="AG72" s="213"/>
      <c r="AH72" s="213"/>
    </row>
    <row r="73" ht="13.5" spans="1:34">
      <c r="A73" s="213"/>
      <c r="B73" s="205"/>
      <c r="C73" s="205"/>
      <c r="D73" s="205"/>
      <c r="E73" s="213"/>
      <c r="F73" s="213"/>
      <c r="G73" s="213"/>
      <c r="H73" s="213"/>
      <c r="I73" s="244"/>
      <c r="J73" s="245"/>
      <c r="K73" s="213"/>
      <c r="L73" s="244"/>
      <c r="M73" s="244"/>
      <c r="N73" s="213"/>
      <c r="O73" s="213"/>
      <c r="P73" s="213"/>
      <c r="Q73" s="213"/>
      <c r="R73" s="213"/>
      <c r="S73" s="213"/>
      <c r="T73" s="213"/>
      <c r="U73" s="213"/>
      <c r="V73" s="213"/>
      <c r="W73" s="213"/>
      <c r="X73" s="213"/>
      <c r="Y73" s="213"/>
      <c r="Z73" s="213"/>
      <c r="AA73" s="213"/>
      <c r="AB73" s="213"/>
      <c r="AC73" s="213"/>
      <c r="AD73" s="213"/>
      <c r="AE73" s="213"/>
      <c r="AF73" s="213"/>
      <c r="AG73" s="213"/>
      <c r="AH73" s="213"/>
    </row>
    <row r="74" ht="13.5" spans="1:34">
      <c r="A74" s="213"/>
      <c r="B74" s="205"/>
      <c r="C74" s="205"/>
      <c r="D74" s="205"/>
      <c r="E74" s="213"/>
      <c r="F74" s="213"/>
      <c r="G74" s="213"/>
      <c r="H74" s="213"/>
      <c r="I74" s="244"/>
      <c r="J74" s="245"/>
      <c r="K74" s="213"/>
      <c r="L74" s="244"/>
      <c r="M74" s="244"/>
      <c r="N74" s="213"/>
      <c r="O74" s="213"/>
      <c r="P74" s="213"/>
      <c r="Q74" s="213"/>
      <c r="R74" s="213"/>
      <c r="S74" s="213"/>
      <c r="T74" s="213"/>
      <c r="U74" s="213"/>
      <c r="V74" s="213"/>
      <c r="W74" s="213"/>
      <c r="X74" s="213"/>
      <c r="Y74" s="213"/>
      <c r="Z74" s="213"/>
      <c r="AA74" s="213"/>
      <c r="AB74" s="213"/>
      <c r="AC74" s="213"/>
      <c r="AD74" s="213"/>
      <c r="AE74" s="213"/>
      <c r="AF74" s="213"/>
      <c r="AG74" s="213"/>
      <c r="AH74" s="213"/>
    </row>
    <row r="75" ht="13.5" spans="1:34">
      <c r="A75" s="213"/>
      <c r="B75" s="205"/>
      <c r="C75" s="205"/>
      <c r="D75" s="205"/>
      <c r="E75" s="213"/>
      <c r="F75" s="213"/>
      <c r="G75" s="213"/>
      <c r="H75" s="213"/>
      <c r="I75" s="244"/>
      <c r="J75" s="245"/>
      <c r="K75" s="213"/>
      <c r="L75" s="244"/>
      <c r="M75" s="244"/>
      <c r="N75" s="213"/>
      <c r="O75" s="213"/>
      <c r="P75" s="213"/>
      <c r="Q75" s="213"/>
      <c r="R75" s="213"/>
      <c r="S75" s="213"/>
      <c r="T75" s="213"/>
      <c r="U75" s="213"/>
      <c r="V75" s="213"/>
      <c r="W75" s="213"/>
      <c r="X75" s="213"/>
      <c r="Y75" s="213"/>
      <c r="Z75" s="213"/>
      <c r="AA75" s="213"/>
      <c r="AB75" s="213"/>
      <c r="AC75" s="213"/>
      <c r="AD75" s="213"/>
      <c r="AE75" s="213"/>
      <c r="AF75" s="213"/>
      <c r="AG75" s="213"/>
      <c r="AH75" s="213"/>
    </row>
    <row r="76" ht="13.5" spans="1:34">
      <c r="A76" s="213"/>
      <c r="B76" s="205"/>
      <c r="C76" s="205"/>
      <c r="D76" s="205"/>
      <c r="E76" s="213"/>
      <c r="F76" s="213"/>
      <c r="G76" s="213"/>
      <c r="H76" s="213"/>
      <c r="I76" s="244"/>
      <c r="J76" s="245"/>
      <c r="K76" s="213"/>
      <c r="L76" s="244"/>
      <c r="M76" s="244"/>
      <c r="N76" s="213"/>
      <c r="O76" s="213"/>
      <c r="P76" s="213"/>
      <c r="Q76" s="213"/>
      <c r="R76" s="213"/>
      <c r="S76" s="213"/>
      <c r="T76" s="213"/>
      <c r="U76" s="213"/>
      <c r="V76" s="213"/>
      <c r="W76" s="213"/>
      <c r="X76" s="213"/>
      <c r="Y76" s="213"/>
      <c r="Z76" s="213"/>
      <c r="AA76" s="213"/>
      <c r="AB76" s="213"/>
      <c r="AC76" s="213"/>
      <c r="AD76" s="213"/>
      <c r="AE76" s="213"/>
      <c r="AF76" s="213"/>
      <c r="AG76" s="213"/>
      <c r="AH76" s="213"/>
    </row>
    <row r="77" ht="13.5" spans="1:34">
      <c r="A77" s="213"/>
      <c r="B77" s="205"/>
      <c r="C77" s="205"/>
      <c r="D77" s="205"/>
      <c r="E77" s="213"/>
      <c r="F77" s="213"/>
      <c r="G77" s="213"/>
      <c r="H77" s="213"/>
      <c r="I77" s="244"/>
      <c r="J77" s="245"/>
      <c r="K77" s="213"/>
      <c r="L77" s="244"/>
      <c r="M77" s="244"/>
      <c r="N77" s="213"/>
      <c r="O77" s="213"/>
      <c r="P77" s="213"/>
      <c r="Q77" s="213"/>
      <c r="R77" s="213"/>
      <c r="S77" s="213"/>
      <c r="T77" s="213"/>
      <c r="U77" s="213"/>
      <c r="V77" s="213"/>
      <c r="W77" s="213"/>
      <c r="X77" s="213"/>
      <c r="Y77" s="213"/>
      <c r="Z77" s="213"/>
      <c r="AA77" s="213"/>
      <c r="AB77" s="213"/>
      <c r="AC77" s="213"/>
      <c r="AD77" s="213"/>
      <c r="AE77" s="213"/>
      <c r="AF77" s="213"/>
      <c r="AG77" s="213"/>
      <c r="AH77" s="213"/>
    </row>
    <row r="78" ht="13.5" spans="1:34">
      <c r="A78" s="213"/>
      <c r="B78" s="205"/>
      <c r="C78" s="205"/>
      <c r="D78" s="205"/>
      <c r="E78" s="213"/>
      <c r="F78" s="213"/>
      <c r="G78" s="213"/>
      <c r="H78" s="213"/>
      <c r="I78" s="244"/>
      <c r="J78" s="245"/>
      <c r="K78" s="213"/>
      <c r="L78" s="244"/>
      <c r="M78" s="244"/>
      <c r="N78" s="213"/>
      <c r="O78" s="213"/>
      <c r="P78" s="213"/>
      <c r="Q78" s="213"/>
      <c r="R78" s="213"/>
      <c r="S78" s="213"/>
      <c r="T78" s="213"/>
      <c r="U78" s="213"/>
      <c r="V78" s="213"/>
      <c r="W78" s="213"/>
      <c r="X78" s="213"/>
      <c r="Y78" s="213"/>
      <c r="Z78" s="213"/>
      <c r="AA78" s="213"/>
      <c r="AB78" s="213"/>
      <c r="AC78" s="213"/>
      <c r="AD78" s="213"/>
      <c r="AE78" s="213"/>
      <c r="AF78" s="213"/>
      <c r="AG78" s="213"/>
      <c r="AH78" s="213"/>
    </row>
    <row r="79" ht="13.5" spans="1:34">
      <c r="A79" s="213"/>
      <c r="B79" s="205"/>
      <c r="C79" s="205"/>
      <c r="D79" s="205"/>
      <c r="E79" s="213"/>
      <c r="F79" s="213"/>
      <c r="G79" s="213"/>
      <c r="H79" s="213"/>
      <c r="I79" s="244"/>
      <c r="J79" s="245"/>
      <c r="K79" s="213"/>
      <c r="L79" s="244"/>
      <c r="M79" s="244"/>
      <c r="N79" s="213"/>
      <c r="O79" s="213"/>
      <c r="P79" s="213"/>
      <c r="Q79" s="213"/>
      <c r="R79" s="213"/>
      <c r="S79" s="213"/>
      <c r="T79" s="213"/>
      <c r="U79" s="213"/>
      <c r="V79" s="213"/>
      <c r="W79" s="213"/>
      <c r="X79" s="213"/>
      <c r="Y79" s="213"/>
      <c r="Z79" s="213"/>
      <c r="AA79" s="213"/>
      <c r="AB79" s="213"/>
      <c r="AC79" s="213"/>
      <c r="AD79" s="213"/>
      <c r="AE79" s="213"/>
      <c r="AF79" s="213"/>
      <c r="AG79" s="213"/>
      <c r="AH79" s="213"/>
    </row>
    <row r="80" ht="13.5" spans="1:34">
      <c r="A80" s="213"/>
      <c r="B80" s="205"/>
      <c r="C80" s="205"/>
      <c r="D80" s="205"/>
      <c r="E80" s="213"/>
      <c r="F80" s="213"/>
      <c r="G80" s="213"/>
      <c r="H80" s="213"/>
      <c r="I80" s="244"/>
      <c r="J80" s="245"/>
      <c r="K80" s="213"/>
      <c r="L80" s="244"/>
      <c r="M80" s="244"/>
      <c r="N80" s="213"/>
      <c r="O80" s="213"/>
      <c r="P80" s="213"/>
      <c r="Q80" s="213"/>
      <c r="R80" s="213"/>
      <c r="S80" s="213"/>
      <c r="T80" s="213"/>
      <c r="U80" s="213"/>
      <c r="V80" s="213"/>
      <c r="W80" s="213"/>
      <c r="X80" s="213"/>
      <c r="Y80" s="213"/>
      <c r="Z80" s="213"/>
      <c r="AA80" s="213"/>
      <c r="AB80" s="213"/>
      <c r="AC80" s="213"/>
      <c r="AD80" s="213"/>
      <c r="AE80" s="213"/>
      <c r="AF80" s="213"/>
      <c r="AG80" s="213"/>
      <c r="AH80" s="213"/>
    </row>
    <row r="81" ht="13.5" spans="1:34">
      <c r="A81" s="213"/>
      <c r="B81" s="205"/>
      <c r="C81" s="205"/>
      <c r="D81" s="205"/>
      <c r="E81" s="213"/>
      <c r="F81" s="213"/>
      <c r="G81" s="213"/>
      <c r="H81" s="213"/>
      <c r="I81" s="244"/>
      <c r="J81" s="245"/>
      <c r="K81" s="213"/>
      <c r="L81" s="244"/>
      <c r="M81" s="244"/>
      <c r="N81" s="213"/>
      <c r="O81" s="213"/>
      <c r="P81" s="213"/>
      <c r="Q81" s="213"/>
      <c r="R81" s="213"/>
      <c r="S81" s="213"/>
      <c r="T81" s="213"/>
      <c r="U81" s="213"/>
      <c r="V81" s="213"/>
      <c r="W81" s="213"/>
      <c r="X81" s="213"/>
      <c r="Y81" s="213"/>
      <c r="Z81" s="213"/>
      <c r="AA81" s="213"/>
      <c r="AB81" s="213"/>
      <c r="AC81" s="213"/>
      <c r="AD81" s="213"/>
      <c r="AE81" s="213"/>
      <c r="AF81" s="213"/>
      <c r="AG81" s="213"/>
      <c r="AH81" s="213"/>
    </row>
    <row r="82" ht="13.5" spans="1:34">
      <c r="A82" s="213"/>
      <c r="B82" s="205"/>
      <c r="C82" s="205"/>
      <c r="D82" s="205"/>
      <c r="E82" s="213"/>
      <c r="F82" s="213"/>
      <c r="G82" s="213"/>
      <c r="H82" s="213"/>
      <c r="I82" s="244"/>
      <c r="J82" s="245"/>
      <c r="K82" s="213"/>
      <c r="L82" s="244"/>
      <c r="M82" s="244"/>
      <c r="N82" s="213"/>
      <c r="O82" s="213"/>
      <c r="P82" s="213"/>
      <c r="Q82" s="213"/>
      <c r="R82" s="213"/>
      <c r="S82" s="213"/>
      <c r="T82" s="213"/>
      <c r="U82" s="213"/>
      <c r="V82" s="213"/>
      <c r="W82" s="213"/>
      <c r="X82" s="213"/>
      <c r="Y82" s="213"/>
      <c r="Z82" s="213"/>
      <c r="AA82" s="213"/>
      <c r="AB82" s="213"/>
      <c r="AC82" s="213"/>
      <c r="AD82" s="213"/>
      <c r="AE82" s="213"/>
      <c r="AF82" s="213"/>
      <c r="AG82" s="213"/>
      <c r="AH82" s="213"/>
    </row>
    <row r="83" ht="13.5" spans="1:34">
      <c r="A83" s="213"/>
      <c r="B83" s="205"/>
      <c r="C83" s="205"/>
      <c r="D83" s="205"/>
      <c r="E83" s="213"/>
      <c r="F83" s="213"/>
      <c r="G83" s="213"/>
      <c r="H83" s="213"/>
      <c r="I83" s="244"/>
      <c r="J83" s="245"/>
      <c r="K83" s="213"/>
      <c r="L83" s="244"/>
      <c r="M83" s="244"/>
      <c r="N83" s="213"/>
      <c r="O83" s="213"/>
      <c r="P83" s="213"/>
      <c r="Q83" s="213"/>
      <c r="R83" s="213"/>
      <c r="S83" s="213"/>
      <c r="T83" s="213"/>
      <c r="U83" s="213"/>
      <c r="V83" s="213"/>
      <c r="W83" s="213"/>
      <c r="X83" s="213"/>
      <c r="Y83" s="213"/>
      <c r="Z83" s="213"/>
      <c r="AA83" s="213"/>
      <c r="AB83" s="213"/>
      <c r="AC83" s="213"/>
      <c r="AD83" s="213"/>
      <c r="AE83" s="213"/>
      <c r="AF83" s="213"/>
      <c r="AG83" s="213"/>
      <c r="AH83" s="213"/>
    </row>
    <row r="84" ht="13.5" spans="1:34">
      <c r="A84" s="213"/>
      <c r="B84" s="205"/>
      <c r="C84" s="205"/>
      <c r="D84" s="205"/>
      <c r="E84" s="213"/>
      <c r="F84" s="213"/>
      <c r="G84" s="213"/>
      <c r="H84" s="213"/>
      <c r="I84" s="244"/>
      <c r="J84" s="245"/>
      <c r="K84" s="213"/>
      <c r="L84" s="244"/>
      <c r="M84" s="244"/>
      <c r="N84" s="213"/>
      <c r="O84" s="213"/>
      <c r="P84" s="213"/>
      <c r="Q84" s="213"/>
      <c r="R84" s="213"/>
      <c r="S84" s="213"/>
      <c r="T84" s="213"/>
      <c r="U84" s="213"/>
      <c r="V84" s="213"/>
      <c r="W84" s="213"/>
      <c r="X84" s="213"/>
      <c r="Y84" s="213"/>
      <c r="Z84" s="213"/>
      <c r="AA84" s="213"/>
      <c r="AB84" s="213"/>
      <c r="AC84" s="213"/>
      <c r="AD84" s="213"/>
      <c r="AE84" s="213"/>
      <c r="AF84" s="213"/>
      <c r="AG84" s="213"/>
      <c r="AH84" s="213"/>
    </row>
    <row r="85" ht="13.5" spans="1:34">
      <c r="A85" s="213"/>
      <c r="B85" s="205"/>
      <c r="C85" s="205"/>
      <c r="D85" s="205"/>
      <c r="E85" s="213"/>
      <c r="F85" s="213"/>
      <c r="G85" s="213"/>
      <c r="H85" s="213"/>
      <c r="I85" s="244"/>
      <c r="J85" s="245"/>
      <c r="K85" s="213"/>
      <c r="L85" s="244"/>
      <c r="M85" s="244"/>
      <c r="N85" s="213"/>
      <c r="O85" s="213"/>
      <c r="P85" s="213"/>
      <c r="Q85" s="213"/>
      <c r="R85" s="213"/>
      <c r="S85" s="213"/>
      <c r="T85" s="213"/>
      <c r="U85" s="213"/>
      <c r="V85" s="213"/>
      <c r="W85" s="213"/>
      <c r="X85" s="213"/>
      <c r="Y85" s="213"/>
      <c r="Z85" s="213"/>
      <c r="AA85" s="213"/>
      <c r="AB85" s="213"/>
      <c r="AC85" s="213"/>
      <c r="AD85" s="213"/>
      <c r="AE85" s="213"/>
      <c r="AF85" s="213"/>
      <c r="AG85" s="213"/>
      <c r="AH85" s="213"/>
    </row>
    <row r="86" ht="13.5" spans="1:34">
      <c r="A86" s="213"/>
      <c r="B86" s="205"/>
      <c r="C86" s="205"/>
      <c r="D86" s="205"/>
      <c r="E86" s="213"/>
      <c r="F86" s="213"/>
      <c r="G86" s="213"/>
      <c r="H86" s="213"/>
      <c r="I86" s="244"/>
      <c r="J86" s="245"/>
      <c r="K86" s="213"/>
      <c r="L86" s="244"/>
      <c r="M86" s="244"/>
      <c r="N86" s="213"/>
      <c r="O86" s="213"/>
      <c r="P86" s="213"/>
      <c r="Q86" s="213"/>
      <c r="R86" s="213"/>
      <c r="S86" s="213"/>
      <c r="T86" s="213"/>
      <c r="U86" s="213"/>
      <c r="V86" s="213"/>
      <c r="W86" s="213"/>
      <c r="X86" s="213"/>
      <c r="Y86" s="213"/>
      <c r="Z86" s="213"/>
      <c r="AA86" s="213"/>
      <c r="AB86" s="213"/>
      <c r="AC86" s="213"/>
      <c r="AD86" s="213"/>
      <c r="AE86" s="213"/>
      <c r="AF86" s="213"/>
      <c r="AG86" s="213"/>
      <c r="AH86" s="213"/>
    </row>
    <row r="87" ht="13.5" spans="1:34">
      <c r="A87" s="213"/>
      <c r="B87" s="205"/>
      <c r="C87" s="205"/>
      <c r="D87" s="205"/>
      <c r="E87" s="213"/>
      <c r="F87" s="213"/>
      <c r="G87" s="213"/>
      <c r="H87" s="213"/>
      <c r="I87" s="244"/>
      <c r="J87" s="245"/>
      <c r="K87" s="213"/>
      <c r="L87" s="244"/>
      <c r="M87" s="244"/>
      <c r="N87" s="213"/>
      <c r="O87" s="213"/>
      <c r="P87" s="213"/>
      <c r="Q87" s="213"/>
      <c r="R87" s="213"/>
      <c r="S87" s="213"/>
      <c r="T87" s="213"/>
      <c r="U87" s="213"/>
      <c r="V87" s="213"/>
      <c r="W87" s="213"/>
      <c r="X87" s="213"/>
      <c r="Y87" s="213"/>
      <c r="Z87" s="213"/>
      <c r="AA87" s="213"/>
      <c r="AB87" s="213"/>
      <c r="AC87" s="213"/>
      <c r="AD87" s="213"/>
      <c r="AE87" s="213"/>
      <c r="AF87" s="213"/>
      <c r="AG87" s="213"/>
      <c r="AH87" s="213"/>
    </row>
    <row r="88" ht="13.5" spans="1:34">
      <c r="A88" s="213"/>
      <c r="B88" s="205"/>
      <c r="C88" s="205"/>
      <c r="D88" s="205"/>
      <c r="E88" s="213"/>
      <c r="F88" s="213"/>
      <c r="G88" s="213"/>
      <c r="H88" s="213"/>
      <c r="I88" s="244"/>
      <c r="J88" s="245"/>
      <c r="K88" s="213"/>
      <c r="L88" s="244"/>
      <c r="M88" s="244"/>
      <c r="N88" s="213"/>
      <c r="O88" s="213"/>
      <c r="P88" s="213"/>
      <c r="Q88" s="213"/>
      <c r="R88" s="213"/>
      <c r="S88" s="213"/>
      <c r="T88" s="213"/>
      <c r="U88" s="213"/>
      <c r="V88" s="213"/>
      <c r="W88" s="213"/>
      <c r="X88" s="213"/>
      <c r="Y88" s="213"/>
      <c r="Z88" s="213"/>
      <c r="AA88" s="213"/>
      <c r="AB88" s="213"/>
      <c r="AC88" s="213"/>
      <c r="AD88" s="213"/>
      <c r="AE88" s="213"/>
      <c r="AF88" s="213"/>
      <c r="AG88" s="213"/>
      <c r="AH88" s="213"/>
    </row>
    <row r="89" ht="13.5" spans="1:34">
      <c r="A89" s="213"/>
      <c r="B89" s="205"/>
      <c r="C89" s="205"/>
      <c r="D89" s="205"/>
      <c r="E89" s="213"/>
      <c r="F89" s="213"/>
      <c r="G89" s="213"/>
      <c r="H89" s="213"/>
      <c r="I89" s="244"/>
      <c r="J89" s="245"/>
      <c r="K89" s="213"/>
      <c r="L89" s="244"/>
      <c r="M89" s="244"/>
      <c r="N89" s="213"/>
      <c r="O89" s="213"/>
      <c r="P89" s="213"/>
      <c r="Q89" s="213"/>
      <c r="R89" s="213"/>
      <c r="S89" s="213"/>
      <c r="T89" s="213"/>
      <c r="U89" s="213"/>
      <c r="V89" s="213"/>
      <c r="W89" s="213"/>
      <c r="X89" s="213"/>
      <c r="Y89" s="213"/>
      <c r="Z89" s="213"/>
      <c r="AA89" s="213"/>
      <c r="AB89" s="213"/>
      <c r="AC89" s="213"/>
      <c r="AD89" s="213"/>
      <c r="AE89" s="213"/>
      <c r="AF89" s="213"/>
      <c r="AG89" s="213"/>
      <c r="AH89" s="213"/>
    </row>
    <row r="90" ht="13.5" spans="1:34">
      <c r="A90" s="213"/>
      <c r="B90" s="205"/>
      <c r="C90" s="205"/>
      <c r="D90" s="205"/>
      <c r="E90" s="213"/>
      <c r="F90" s="213"/>
      <c r="G90" s="213"/>
      <c r="H90" s="213"/>
      <c r="I90" s="244"/>
      <c r="J90" s="245"/>
      <c r="K90" s="213"/>
      <c r="L90" s="244"/>
      <c r="M90" s="244"/>
      <c r="N90" s="213"/>
      <c r="O90" s="213"/>
      <c r="P90" s="213"/>
      <c r="Q90" s="213"/>
      <c r="R90" s="213"/>
      <c r="S90" s="213"/>
      <c r="T90" s="213"/>
      <c r="U90" s="213"/>
      <c r="V90" s="213"/>
      <c r="W90" s="213"/>
      <c r="X90" s="213"/>
      <c r="Y90" s="213"/>
      <c r="Z90" s="213"/>
      <c r="AA90" s="213"/>
      <c r="AB90" s="213"/>
      <c r="AC90" s="213"/>
      <c r="AD90" s="213"/>
      <c r="AE90" s="213"/>
      <c r="AF90" s="213"/>
      <c r="AG90" s="213"/>
      <c r="AH90" s="213"/>
    </row>
    <row r="91" ht="13.5" spans="1:34">
      <c r="A91" s="213"/>
      <c r="B91" s="205"/>
      <c r="C91" s="205"/>
      <c r="D91" s="205"/>
      <c r="E91" s="213"/>
      <c r="F91" s="213"/>
      <c r="G91" s="213"/>
      <c r="H91" s="213"/>
      <c r="I91" s="244"/>
      <c r="J91" s="245"/>
      <c r="K91" s="213"/>
      <c r="L91" s="244"/>
      <c r="M91" s="244"/>
      <c r="N91" s="213"/>
      <c r="O91" s="213"/>
      <c r="P91" s="213"/>
      <c r="Q91" s="213"/>
      <c r="R91" s="213"/>
      <c r="S91" s="213"/>
      <c r="T91" s="213"/>
      <c r="U91" s="213"/>
      <c r="V91" s="213"/>
      <c r="W91" s="213"/>
      <c r="X91" s="213"/>
      <c r="Y91" s="213"/>
      <c r="Z91" s="213"/>
      <c r="AA91" s="213"/>
      <c r="AB91" s="213"/>
      <c r="AC91" s="213"/>
      <c r="AD91" s="213"/>
      <c r="AE91" s="213"/>
      <c r="AF91" s="213"/>
      <c r="AG91" s="213"/>
      <c r="AH91" s="213"/>
    </row>
    <row r="92" ht="13.5" spans="1:34">
      <c r="A92" s="213"/>
      <c r="B92" s="205"/>
      <c r="C92" s="205"/>
      <c r="D92" s="205"/>
      <c r="E92" s="213"/>
      <c r="F92" s="213"/>
      <c r="G92" s="213"/>
      <c r="H92" s="213"/>
      <c r="I92" s="244"/>
      <c r="J92" s="245"/>
      <c r="K92" s="213"/>
      <c r="L92" s="244"/>
      <c r="M92" s="244"/>
      <c r="N92" s="213"/>
      <c r="O92" s="213"/>
      <c r="P92" s="213"/>
      <c r="Q92" s="213"/>
      <c r="R92" s="213"/>
      <c r="S92" s="213"/>
      <c r="T92" s="213"/>
      <c r="U92" s="213"/>
      <c r="V92" s="213"/>
      <c r="W92" s="213"/>
      <c r="X92" s="213"/>
      <c r="Y92" s="213"/>
      <c r="Z92" s="213"/>
      <c r="AA92" s="213"/>
      <c r="AB92" s="213"/>
      <c r="AC92" s="213"/>
      <c r="AD92" s="213"/>
      <c r="AE92" s="213"/>
      <c r="AF92" s="213"/>
      <c r="AG92" s="213"/>
      <c r="AH92" s="213"/>
    </row>
    <row r="93" ht="13.5" spans="1:34">
      <c r="A93" s="213"/>
      <c r="B93" s="205"/>
      <c r="C93" s="205"/>
      <c r="D93" s="205"/>
      <c r="E93" s="213"/>
      <c r="F93" s="213"/>
      <c r="G93" s="213"/>
      <c r="H93" s="213"/>
      <c r="I93" s="244"/>
      <c r="J93" s="245"/>
      <c r="K93" s="213"/>
      <c r="L93" s="244"/>
      <c r="M93" s="244"/>
      <c r="N93" s="213"/>
      <c r="O93" s="213"/>
      <c r="P93" s="213"/>
      <c r="Q93" s="213"/>
      <c r="R93" s="213"/>
      <c r="S93" s="213"/>
      <c r="T93" s="213"/>
      <c r="U93" s="213"/>
      <c r="V93" s="213"/>
      <c r="W93" s="213"/>
      <c r="X93" s="213"/>
      <c r="Y93" s="213"/>
      <c r="Z93" s="213"/>
      <c r="AA93" s="213"/>
      <c r="AB93" s="213"/>
      <c r="AC93" s="213"/>
      <c r="AD93" s="213"/>
      <c r="AE93" s="213"/>
      <c r="AF93" s="213"/>
      <c r="AG93" s="213"/>
      <c r="AH93" s="213"/>
    </row>
    <row r="94" ht="13.5" spans="1:34">
      <c r="A94" s="213"/>
      <c r="B94" s="205"/>
      <c r="C94" s="205"/>
      <c r="D94" s="205"/>
      <c r="E94" s="213"/>
      <c r="F94" s="213"/>
      <c r="G94" s="213"/>
      <c r="H94" s="213"/>
      <c r="I94" s="244"/>
      <c r="J94" s="245"/>
      <c r="K94" s="213"/>
      <c r="L94" s="244"/>
      <c r="M94" s="244"/>
      <c r="N94" s="213"/>
      <c r="O94" s="213"/>
      <c r="P94" s="213"/>
      <c r="Q94" s="213"/>
      <c r="R94" s="213"/>
      <c r="S94" s="213"/>
      <c r="T94" s="213"/>
      <c r="U94" s="213"/>
      <c r="V94" s="213"/>
      <c r="W94" s="213"/>
      <c r="X94" s="213"/>
      <c r="Y94" s="213"/>
      <c r="Z94" s="213"/>
      <c r="AA94" s="213"/>
      <c r="AB94" s="213"/>
      <c r="AC94" s="213"/>
      <c r="AD94" s="213"/>
      <c r="AE94" s="213"/>
      <c r="AF94" s="213"/>
      <c r="AG94" s="213"/>
      <c r="AH94" s="213"/>
    </row>
    <row r="95" ht="13.5" spans="1:34">
      <c r="A95" s="213"/>
      <c r="B95" s="205"/>
      <c r="C95" s="205"/>
      <c r="D95" s="205"/>
      <c r="E95" s="213"/>
      <c r="F95" s="213"/>
      <c r="G95" s="213"/>
      <c r="H95" s="213"/>
      <c r="I95" s="244"/>
      <c r="J95" s="245"/>
      <c r="K95" s="213"/>
      <c r="L95" s="244"/>
      <c r="M95" s="244"/>
      <c r="N95" s="213"/>
      <c r="O95" s="213"/>
      <c r="P95" s="213"/>
      <c r="Q95" s="213"/>
      <c r="R95" s="213"/>
      <c r="S95" s="213"/>
      <c r="T95" s="213"/>
      <c r="U95" s="213"/>
      <c r="V95" s="213"/>
      <c r="W95" s="213"/>
      <c r="X95" s="213"/>
      <c r="Y95" s="213"/>
      <c r="Z95" s="213"/>
      <c r="AA95" s="213"/>
      <c r="AB95" s="213"/>
      <c r="AC95" s="213"/>
      <c r="AD95" s="213"/>
      <c r="AE95" s="213"/>
      <c r="AF95" s="213"/>
      <c r="AG95" s="213"/>
      <c r="AH95" s="213"/>
    </row>
    <row r="96" ht="13.5" spans="1:34">
      <c r="A96" s="213"/>
      <c r="B96" s="205"/>
      <c r="C96" s="205"/>
      <c r="D96" s="205"/>
      <c r="E96" s="213"/>
      <c r="F96" s="213"/>
      <c r="G96" s="213"/>
      <c r="H96" s="213"/>
      <c r="I96" s="244"/>
      <c r="J96" s="245"/>
      <c r="K96" s="213"/>
      <c r="L96" s="244"/>
      <c r="M96" s="244"/>
      <c r="N96" s="213"/>
      <c r="O96" s="213"/>
      <c r="P96" s="213"/>
      <c r="Q96" s="213"/>
      <c r="R96" s="213"/>
      <c r="S96" s="213"/>
      <c r="T96" s="213"/>
      <c r="U96" s="213"/>
      <c r="V96" s="213"/>
      <c r="W96" s="213"/>
      <c r="X96" s="213"/>
      <c r="Y96" s="213"/>
      <c r="Z96" s="213"/>
      <c r="AA96" s="213"/>
      <c r="AB96" s="213"/>
      <c r="AC96" s="213"/>
      <c r="AD96" s="213"/>
      <c r="AE96" s="213"/>
      <c r="AF96" s="213"/>
      <c r="AG96" s="213"/>
      <c r="AH96" s="213"/>
    </row>
    <row r="97" ht="13.5" spans="1:34">
      <c r="A97" s="213"/>
      <c r="B97" s="205"/>
      <c r="C97" s="205"/>
      <c r="D97" s="205"/>
      <c r="E97" s="213"/>
      <c r="F97" s="213"/>
      <c r="G97" s="213"/>
      <c r="H97" s="213"/>
      <c r="I97" s="244"/>
      <c r="J97" s="245"/>
      <c r="K97" s="213"/>
      <c r="L97" s="244"/>
      <c r="M97" s="244"/>
      <c r="N97" s="213"/>
      <c r="O97" s="213"/>
      <c r="P97" s="213"/>
      <c r="Q97" s="213"/>
      <c r="R97" s="213"/>
      <c r="S97" s="213"/>
      <c r="T97" s="213"/>
      <c r="U97" s="213"/>
      <c r="V97" s="213"/>
      <c r="W97" s="213"/>
      <c r="X97" s="213"/>
      <c r="Y97" s="213"/>
      <c r="Z97" s="213"/>
      <c r="AA97" s="213"/>
      <c r="AB97" s="213"/>
      <c r="AC97" s="213"/>
      <c r="AD97" s="213"/>
      <c r="AE97" s="213"/>
      <c r="AF97" s="213"/>
      <c r="AG97" s="213"/>
      <c r="AH97" s="213"/>
    </row>
    <row r="98" ht="13.5" spans="1:34">
      <c r="A98" s="213"/>
      <c r="B98" s="205"/>
      <c r="C98" s="205"/>
      <c r="D98" s="205"/>
      <c r="E98" s="213"/>
      <c r="F98" s="213"/>
      <c r="G98" s="213"/>
      <c r="H98" s="213"/>
      <c r="I98" s="244"/>
      <c r="J98" s="245"/>
      <c r="K98" s="213"/>
      <c r="L98" s="244"/>
      <c r="M98" s="244"/>
      <c r="N98" s="213"/>
      <c r="O98" s="213"/>
      <c r="P98" s="213"/>
      <c r="Q98" s="213"/>
      <c r="R98" s="213"/>
      <c r="S98" s="213"/>
      <c r="T98" s="213"/>
      <c r="U98" s="213"/>
      <c r="V98" s="213"/>
      <c r="W98" s="213"/>
      <c r="X98" s="213"/>
      <c r="Y98" s="213"/>
      <c r="Z98" s="213"/>
      <c r="AA98" s="213"/>
      <c r="AB98" s="213"/>
      <c r="AC98" s="213"/>
      <c r="AD98" s="213"/>
      <c r="AE98" s="213"/>
      <c r="AF98" s="213"/>
      <c r="AG98" s="213"/>
      <c r="AH98" s="213"/>
    </row>
    <row r="99" ht="13.5" spans="1:34">
      <c r="A99" s="213"/>
      <c r="B99" s="205"/>
      <c r="C99" s="205"/>
      <c r="D99" s="205"/>
      <c r="E99" s="213"/>
      <c r="F99" s="213"/>
      <c r="G99" s="213"/>
      <c r="H99" s="213"/>
      <c r="I99" s="244"/>
      <c r="J99" s="245"/>
      <c r="K99" s="213"/>
      <c r="L99" s="244"/>
      <c r="M99" s="244"/>
      <c r="N99" s="213"/>
      <c r="O99" s="213"/>
      <c r="P99" s="213"/>
      <c r="Q99" s="213"/>
      <c r="R99" s="213"/>
      <c r="S99" s="213"/>
      <c r="T99" s="213"/>
      <c r="U99" s="213"/>
      <c r="V99" s="213"/>
      <c r="W99" s="213"/>
      <c r="X99" s="213"/>
      <c r="Y99" s="213"/>
      <c r="Z99" s="213"/>
      <c r="AA99" s="213"/>
      <c r="AB99" s="213"/>
      <c r="AC99" s="213"/>
      <c r="AD99" s="213"/>
      <c r="AE99" s="213"/>
      <c r="AF99" s="213"/>
      <c r="AG99" s="213"/>
      <c r="AH99" s="213"/>
    </row>
    <row r="100" ht="13.5" spans="1:34">
      <c r="A100" s="213"/>
      <c r="B100" s="205"/>
      <c r="C100" s="205"/>
      <c r="D100" s="205"/>
      <c r="E100" s="213"/>
      <c r="F100" s="213"/>
      <c r="G100" s="213"/>
      <c r="H100" s="213"/>
      <c r="I100" s="244"/>
      <c r="J100" s="245"/>
      <c r="K100" s="213"/>
      <c r="L100" s="244"/>
      <c r="M100" s="244"/>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row>
    <row r="101" ht="13.5" spans="1:34">
      <c r="A101" s="213"/>
      <c r="B101" s="205"/>
      <c r="C101" s="205"/>
      <c r="D101" s="205"/>
      <c r="E101" s="213"/>
      <c r="F101" s="213"/>
      <c r="G101" s="213"/>
      <c r="H101" s="213"/>
      <c r="I101" s="244"/>
      <c r="J101" s="245"/>
      <c r="K101" s="213"/>
      <c r="L101" s="244"/>
      <c r="M101" s="244"/>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row>
    <row r="102" ht="13.5" spans="1:34">
      <c r="A102" s="213"/>
      <c r="B102" s="205"/>
      <c r="C102" s="205"/>
      <c r="D102" s="205"/>
      <c r="E102" s="213"/>
      <c r="F102" s="213"/>
      <c r="G102" s="213"/>
      <c r="H102" s="213"/>
      <c r="I102" s="244"/>
      <c r="J102" s="245"/>
      <c r="K102" s="213"/>
      <c r="L102" s="244"/>
      <c r="M102" s="244"/>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row>
    <row r="103" ht="13.5" spans="1:34">
      <c r="A103" s="213"/>
      <c r="B103" s="205"/>
      <c r="C103" s="205"/>
      <c r="D103" s="205"/>
      <c r="E103" s="213"/>
      <c r="F103" s="213"/>
      <c r="G103" s="213"/>
      <c r="H103" s="213"/>
      <c r="I103" s="244"/>
      <c r="J103" s="245"/>
      <c r="K103" s="213"/>
      <c r="L103" s="244"/>
      <c r="M103" s="244"/>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row>
    <row r="104" ht="13.5" spans="1:34">
      <c r="A104" s="213"/>
      <c r="B104" s="205"/>
      <c r="C104" s="205"/>
      <c r="D104" s="205"/>
      <c r="E104" s="213"/>
      <c r="F104" s="213"/>
      <c r="G104" s="213"/>
      <c r="H104" s="213"/>
      <c r="I104" s="244"/>
      <c r="J104" s="245"/>
      <c r="K104" s="213"/>
      <c r="L104" s="244"/>
      <c r="M104" s="244"/>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row>
    <row r="105" ht="13.5" spans="1:34">
      <c r="A105" s="213"/>
      <c r="B105" s="205"/>
      <c r="C105" s="205"/>
      <c r="D105" s="205"/>
      <c r="E105" s="213"/>
      <c r="F105" s="213"/>
      <c r="G105" s="213"/>
      <c r="H105" s="213"/>
      <c r="I105" s="244"/>
      <c r="J105" s="245"/>
      <c r="K105" s="213"/>
      <c r="L105" s="244"/>
      <c r="M105" s="244"/>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row>
    <row r="106" ht="13.5" spans="1:34">
      <c r="A106" s="213"/>
      <c r="B106" s="205"/>
      <c r="C106" s="205"/>
      <c r="D106" s="205"/>
      <c r="E106" s="213"/>
      <c r="F106" s="213"/>
      <c r="G106" s="213"/>
      <c r="H106" s="213"/>
      <c r="I106" s="244"/>
      <c r="J106" s="245"/>
      <c r="K106" s="213"/>
      <c r="L106" s="244"/>
      <c r="M106" s="244"/>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row>
    <row r="107" ht="13.5" spans="1:34">
      <c r="A107" s="213"/>
      <c r="B107" s="205"/>
      <c r="C107" s="205"/>
      <c r="D107" s="205"/>
      <c r="E107" s="213"/>
      <c r="F107" s="213"/>
      <c r="G107" s="213"/>
      <c r="H107" s="213"/>
      <c r="I107" s="244"/>
      <c r="J107" s="245"/>
      <c r="K107" s="213"/>
      <c r="L107" s="244"/>
      <c r="M107" s="244"/>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row>
    <row r="108" ht="13.5" spans="1:34">
      <c r="A108" s="213"/>
      <c r="B108" s="205"/>
      <c r="C108" s="205"/>
      <c r="D108" s="205"/>
      <c r="E108" s="213"/>
      <c r="F108" s="213"/>
      <c r="G108" s="213"/>
      <c r="H108" s="213"/>
      <c r="I108" s="244"/>
      <c r="J108" s="245"/>
      <c r="K108" s="213"/>
      <c r="L108" s="244"/>
      <c r="M108" s="244"/>
      <c r="N108" s="213"/>
      <c r="O108" s="213"/>
      <c r="P108" s="213"/>
      <c r="Q108" s="213"/>
      <c r="R108" s="213"/>
      <c r="S108" s="213"/>
      <c r="T108" s="213"/>
      <c r="U108" s="213"/>
      <c r="V108" s="213"/>
      <c r="W108" s="213"/>
      <c r="X108" s="213"/>
      <c r="Y108" s="213"/>
      <c r="Z108" s="213"/>
      <c r="AA108" s="213"/>
      <c r="AB108" s="213"/>
      <c r="AC108" s="213"/>
      <c r="AD108" s="213"/>
      <c r="AE108" s="213"/>
      <c r="AF108" s="213"/>
      <c r="AG108" s="213"/>
      <c r="AH108" s="213"/>
    </row>
    <row r="109" ht="13.5" spans="1:34">
      <c r="A109" s="213"/>
      <c r="B109" s="205"/>
      <c r="C109" s="205"/>
      <c r="D109" s="205"/>
      <c r="E109" s="213"/>
      <c r="F109" s="213"/>
      <c r="G109" s="213"/>
      <c r="H109" s="213"/>
      <c r="I109" s="244"/>
      <c r="J109" s="245"/>
      <c r="K109" s="213"/>
      <c r="L109" s="244"/>
      <c r="M109" s="244"/>
      <c r="N109" s="213"/>
      <c r="O109" s="213"/>
      <c r="P109" s="213"/>
      <c r="Q109" s="213"/>
      <c r="R109" s="213"/>
      <c r="S109" s="213"/>
      <c r="T109" s="213"/>
      <c r="U109" s="213"/>
      <c r="V109" s="213"/>
      <c r="W109" s="213"/>
      <c r="X109" s="213"/>
      <c r="Y109" s="213"/>
      <c r="Z109" s="213"/>
      <c r="AA109" s="213"/>
      <c r="AB109" s="213"/>
      <c r="AC109" s="213"/>
      <c r="AD109" s="213"/>
      <c r="AE109" s="213"/>
      <c r="AF109" s="213"/>
      <c r="AG109" s="213"/>
      <c r="AH109" s="213"/>
    </row>
    <row r="110" ht="13.5" spans="1:34">
      <c r="A110" s="213"/>
      <c r="B110" s="205"/>
      <c r="C110" s="205"/>
      <c r="D110" s="205"/>
      <c r="E110" s="213"/>
      <c r="F110" s="213"/>
      <c r="G110" s="213"/>
      <c r="H110" s="213"/>
      <c r="I110" s="244"/>
      <c r="J110" s="245"/>
      <c r="K110" s="213"/>
      <c r="L110" s="244"/>
      <c r="M110" s="244"/>
      <c r="N110" s="213"/>
      <c r="O110" s="213"/>
      <c r="P110" s="213"/>
      <c r="Q110" s="213"/>
      <c r="R110" s="213"/>
      <c r="S110" s="213"/>
      <c r="T110" s="213"/>
      <c r="U110" s="213"/>
      <c r="V110" s="213"/>
      <c r="W110" s="213"/>
      <c r="X110" s="213"/>
      <c r="Y110" s="213"/>
      <c r="Z110" s="213"/>
      <c r="AA110" s="213"/>
      <c r="AB110" s="213"/>
      <c r="AC110" s="213"/>
      <c r="AD110" s="213"/>
      <c r="AE110" s="213"/>
      <c r="AF110" s="213"/>
      <c r="AG110" s="213"/>
      <c r="AH110" s="213"/>
    </row>
    <row r="111" ht="13.5" spans="1:34">
      <c r="A111" s="213"/>
      <c r="B111" s="205"/>
      <c r="C111" s="205"/>
      <c r="D111" s="205"/>
      <c r="E111" s="213"/>
      <c r="F111" s="213"/>
      <c r="G111" s="213"/>
      <c r="H111" s="213"/>
      <c r="I111" s="244"/>
      <c r="J111" s="245"/>
      <c r="K111" s="213"/>
      <c r="L111" s="244"/>
      <c r="M111" s="244"/>
      <c r="N111" s="213"/>
      <c r="O111" s="213"/>
      <c r="P111" s="213"/>
      <c r="Q111" s="213"/>
      <c r="R111" s="213"/>
      <c r="S111" s="213"/>
      <c r="T111" s="213"/>
      <c r="U111" s="213"/>
      <c r="V111" s="213"/>
      <c r="W111" s="213"/>
      <c r="X111" s="213"/>
      <c r="Y111" s="213"/>
      <c r="Z111" s="213"/>
      <c r="AA111" s="213"/>
      <c r="AB111" s="213"/>
      <c r="AC111" s="213"/>
      <c r="AD111" s="213"/>
      <c r="AE111" s="213"/>
      <c r="AF111" s="213"/>
      <c r="AG111" s="213"/>
      <c r="AH111" s="213"/>
    </row>
    <row r="112" ht="13.5" spans="1:34">
      <c r="A112" s="213"/>
      <c r="B112" s="205"/>
      <c r="C112" s="205"/>
      <c r="D112" s="205"/>
      <c r="E112" s="213"/>
      <c r="F112" s="213"/>
      <c r="G112" s="213"/>
      <c r="H112" s="213"/>
      <c r="I112" s="244"/>
      <c r="J112" s="245"/>
      <c r="K112" s="213"/>
      <c r="L112" s="244"/>
      <c r="M112" s="244"/>
      <c r="N112" s="213"/>
      <c r="O112" s="213"/>
      <c r="P112" s="213"/>
      <c r="Q112" s="213"/>
      <c r="R112" s="213"/>
      <c r="S112" s="213"/>
      <c r="T112" s="213"/>
      <c r="U112" s="213"/>
      <c r="V112" s="213"/>
      <c r="W112" s="213"/>
      <c r="X112" s="213"/>
      <c r="Y112" s="213"/>
      <c r="Z112" s="213"/>
      <c r="AA112" s="213"/>
      <c r="AB112" s="213"/>
      <c r="AC112" s="213"/>
      <c r="AD112" s="213"/>
      <c r="AE112" s="213"/>
      <c r="AF112" s="213"/>
      <c r="AG112" s="213"/>
      <c r="AH112" s="213"/>
    </row>
    <row r="113" ht="13.5" spans="1:34">
      <c r="A113" s="213"/>
      <c r="B113" s="205"/>
      <c r="C113" s="205"/>
      <c r="D113" s="205"/>
      <c r="E113" s="213"/>
      <c r="F113" s="213"/>
      <c r="G113" s="213"/>
      <c r="H113" s="213"/>
      <c r="I113" s="244"/>
      <c r="J113" s="245"/>
      <c r="K113" s="213"/>
      <c r="L113" s="244"/>
      <c r="M113" s="244"/>
      <c r="N113" s="213"/>
      <c r="O113" s="213"/>
      <c r="P113" s="213"/>
      <c r="Q113" s="213"/>
      <c r="R113" s="213"/>
      <c r="S113" s="213"/>
      <c r="T113" s="213"/>
      <c r="U113" s="213"/>
      <c r="V113" s="213"/>
      <c r="W113" s="213"/>
      <c r="X113" s="213"/>
      <c r="Y113" s="213"/>
      <c r="Z113" s="213"/>
      <c r="AA113" s="213"/>
      <c r="AB113" s="213"/>
      <c r="AC113" s="213"/>
      <c r="AD113" s="213"/>
      <c r="AE113" s="213"/>
      <c r="AF113" s="213"/>
      <c r="AG113" s="213"/>
      <c r="AH113" s="213"/>
    </row>
    <row r="114" ht="13.5" spans="1:34">
      <c r="A114" s="213"/>
      <c r="B114" s="205"/>
      <c r="C114" s="205"/>
      <c r="D114" s="205"/>
      <c r="E114" s="213"/>
      <c r="F114" s="213"/>
      <c r="G114" s="213"/>
      <c r="H114" s="213"/>
      <c r="I114" s="244"/>
      <c r="J114" s="245"/>
      <c r="K114" s="213"/>
      <c r="L114" s="244"/>
      <c r="M114" s="244"/>
      <c r="N114" s="213"/>
      <c r="O114" s="213"/>
      <c r="P114" s="213"/>
      <c r="Q114" s="213"/>
      <c r="R114" s="213"/>
      <c r="S114" s="213"/>
      <c r="T114" s="213"/>
      <c r="U114" s="213"/>
      <c r="V114" s="213"/>
      <c r="W114" s="213"/>
      <c r="X114" s="213"/>
      <c r="Y114" s="213"/>
      <c r="Z114" s="213"/>
      <c r="AA114" s="213"/>
      <c r="AB114" s="213"/>
      <c r="AC114" s="213"/>
      <c r="AD114" s="213"/>
      <c r="AE114" s="213"/>
      <c r="AF114" s="213"/>
      <c r="AG114" s="213"/>
      <c r="AH114" s="213"/>
    </row>
    <row r="115" ht="13.5" spans="1:34">
      <c r="A115" s="213"/>
      <c r="B115" s="205"/>
      <c r="C115" s="205"/>
      <c r="D115" s="205"/>
      <c r="E115" s="213"/>
      <c r="F115" s="213"/>
      <c r="G115" s="213"/>
      <c r="H115" s="213"/>
      <c r="I115" s="244"/>
      <c r="J115" s="245"/>
      <c r="K115" s="213"/>
      <c r="L115" s="244"/>
      <c r="M115" s="244"/>
      <c r="N115" s="213"/>
      <c r="O115" s="213"/>
      <c r="P115" s="213"/>
      <c r="Q115" s="213"/>
      <c r="R115" s="213"/>
      <c r="S115" s="213"/>
      <c r="T115" s="213"/>
      <c r="U115" s="213"/>
      <c r="V115" s="213"/>
      <c r="W115" s="213"/>
      <c r="X115" s="213"/>
      <c r="Y115" s="213"/>
      <c r="Z115" s="213"/>
      <c r="AA115" s="213"/>
      <c r="AB115" s="213"/>
      <c r="AC115" s="213"/>
      <c r="AD115" s="213"/>
      <c r="AE115" s="213"/>
      <c r="AF115" s="213"/>
      <c r="AG115" s="213"/>
      <c r="AH115" s="213"/>
    </row>
    <row r="116" ht="13.5" spans="1:34">
      <c r="A116" s="213"/>
      <c r="B116" s="205"/>
      <c r="C116" s="205"/>
      <c r="D116" s="205"/>
      <c r="E116" s="213"/>
      <c r="F116" s="213"/>
      <c r="G116" s="213"/>
      <c r="H116" s="213"/>
      <c r="I116" s="244"/>
      <c r="J116" s="245"/>
      <c r="K116" s="213"/>
      <c r="L116" s="244"/>
      <c r="M116" s="244"/>
      <c r="N116" s="213"/>
      <c r="O116" s="213"/>
      <c r="P116" s="213"/>
      <c r="Q116" s="213"/>
      <c r="R116" s="213"/>
      <c r="S116" s="213"/>
      <c r="T116" s="213"/>
      <c r="U116" s="213"/>
      <c r="V116" s="213"/>
      <c r="W116" s="213"/>
      <c r="X116" s="213"/>
      <c r="Y116" s="213"/>
      <c r="Z116" s="213"/>
      <c r="AA116" s="213"/>
      <c r="AB116" s="213"/>
      <c r="AC116" s="213"/>
      <c r="AD116" s="213"/>
      <c r="AE116" s="213"/>
      <c r="AF116" s="213"/>
      <c r="AG116" s="213"/>
      <c r="AH116" s="213"/>
    </row>
    <row r="117" ht="13.5" spans="1:34">
      <c r="A117" s="213"/>
      <c r="B117" s="205"/>
      <c r="C117" s="205"/>
      <c r="D117" s="205"/>
      <c r="E117" s="213"/>
      <c r="F117" s="213"/>
      <c r="G117" s="213"/>
      <c r="H117" s="213"/>
      <c r="I117" s="244"/>
      <c r="J117" s="245"/>
      <c r="K117" s="213"/>
      <c r="L117" s="244"/>
      <c r="M117" s="244"/>
      <c r="N117" s="213"/>
      <c r="O117" s="213"/>
      <c r="P117" s="213"/>
      <c r="Q117" s="213"/>
      <c r="R117" s="213"/>
      <c r="S117" s="213"/>
      <c r="T117" s="213"/>
      <c r="U117" s="213"/>
      <c r="V117" s="213"/>
      <c r="W117" s="213"/>
      <c r="X117" s="213"/>
      <c r="Y117" s="213"/>
      <c r="Z117" s="213"/>
      <c r="AA117" s="213"/>
      <c r="AB117" s="213"/>
      <c r="AC117" s="213"/>
      <c r="AD117" s="213"/>
      <c r="AE117" s="213"/>
      <c r="AF117" s="213"/>
      <c r="AG117" s="213"/>
      <c r="AH117" s="213"/>
    </row>
    <row r="118" ht="13.5" spans="1:34">
      <c r="A118" s="213"/>
      <c r="B118" s="205"/>
      <c r="C118" s="205"/>
      <c r="D118" s="205"/>
      <c r="E118" s="213"/>
      <c r="F118" s="213"/>
      <c r="G118" s="213"/>
      <c r="H118" s="213"/>
      <c r="I118" s="244"/>
      <c r="J118" s="245"/>
      <c r="K118" s="213"/>
      <c r="L118" s="244"/>
      <c r="M118" s="244"/>
      <c r="N118" s="213"/>
      <c r="O118" s="213"/>
      <c r="P118" s="213"/>
      <c r="Q118" s="213"/>
      <c r="R118" s="213"/>
      <c r="S118" s="213"/>
      <c r="T118" s="213"/>
      <c r="U118" s="213"/>
      <c r="V118" s="213"/>
      <c r="W118" s="213"/>
      <c r="X118" s="213"/>
      <c r="Y118" s="213"/>
      <c r="Z118" s="213"/>
      <c r="AA118" s="213"/>
      <c r="AB118" s="213"/>
      <c r="AC118" s="213"/>
      <c r="AD118" s="213"/>
      <c r="AE118" s="213"/>
      <c r="AF118" s="213"/>
      <c r="AG118" s="213"/>
      <c r="AH118" s="213"/>
    </row>
    <row r="119" ht="13.5" spans="1:34">
      <c r="A119" s="213"/>
      <c r="B119" s="205"/>
      <c r="C119" s="205"/>
      <c r="D119" s="205"/>
      <c r="E119" s="213"/>
      <c r="F119" s="213"/>
      <c r="G119" s="213"/>
      <c r="H119" s="213"/>
      <c r="I119" s="244"/>
      <c r="J119" s="245"/>
      <c r="K119" s="213"/>
      <c r="L119" s="244"/>
      <c r="M119" s="244"/>
      <c r="N119" s="213"/>
      <c r="O119" s="213"/>
      <c r="P119" s="213"/>
      <c r="Q119" s="213"/>
      <c r="R119" s="213"/>
      <c r="S119" s="213"/>
      <c r="T119" s="213"/>
      <c r="U119" s="213"/>
      <c r="V119" s="213"/>
      <c r="W119" s="213"/>
      <c r="X119" s="213"/>
      <c r="Y119" s="213"/>
      <c r="Z119" s="213"/>
      <c r="AA119" s="213"/>
      <c r="AB119" s="213"/>
      <c r="AC119" s="213"/>
      <c r="AD119" s="213"/>
      <c r="AE119" s="213"/>
      <c r="AF119" s="213"/>
      <c r="AG119" s="213"/>
      <c r="AH119" s="213"/>
    </row>
    <row r="120" ht="13.5" spans="1:34">
      <c r="A120" s="213"/>
      <c r="B120" s="205"/>
      <c r="C120" s="205"/>
      <c r="D120" s="205"/>
      <c r="E120" s="213"/>
      <c r="F120" s="213"/>
      <c r="G120" s="213"/>
      <c r="H120" s="213"/>
      <c r="I120" s="244"/>
      <c r="J120" s="245"/>
      <c r="K120" s="213"/>
      <c r="L120" s="244"/>
      <c r="M120" s="244"/>
      <c r="N120" s="213"/>
      <c r="O120" s="213"/>
      <c r="P120" s="213"/>
      <c r="Q120" s="213"/>
      <c r="R120" s="213"/>
      <c r="S120" s="213"/>
      <c r="T120" s="213"/>
      <c r="U120" s="213"/>
      <c r="V120" s="213"/>
      <c r="W120" s="213"/>
      <c r="X120" s="213"/>
      <c r="Y120" s="213"/>
      <c r="Z120" s="213"/>
      <c r="AA120" s="213"/>
      <c r="AB120" s="213"/>
      <c r="AC120" s="213"/>
      <c r="AD120" s="213"/>
      <c r="AE120" s="213"/>
      <c r="AF120" s="213"/>
      <c r="AG120" s="213"/>
      <c r="AH120" s="213"/>
    </row>
    <row r="121" ht="13.5" spans="1:34">
      <c r="A121" s="213"/>
      <c r="B121" s="205"/>
      <c r="C121" s="205"/>
      <c r="D121" s="205"/>
      <c r="E121" s="213"/>
      <c r="F121" s="213"/>
      <c r="G121" s="213"/>
      <c r="H121" s="213"/>
      <c r="I121" s="244"/>
      <c r="J121" s="245"/>
      <c r="K121" s="213"/>
      <c r="L121" s="244"/>
      <c r="M121" s="244"/>
      <c r="N121" s="213"/>
      <c r="O121" s="213"/>
      <c r="P121" s="213"/>
      <c r="Q121" s="213"/>
      <c r="R121" s="213"/>
      <c r="S121" s="213"/>
      <c r="T121" s="213"/>
      <c r="U121" s="213"/>
      <c r="V121" s="213"/>
      <c r="W121" s="213"/>
      <c r="X121" s="213"/>
      <c r="Y121" s="213"/>
      <c r="Z121" s="213"/>
      <c r="AA121" s="213"/>
      <c r="AB121" s="213"/>
      <c r="AC121" s="213"/>
      <c r="AD121" s="213"/>
      <c r="AE121" s="213"/>
      <c r="AF121" s="213"/>
      <c r="AG121" s="213"/>
      <c r="AH121" s="213"/>
    </row>
    <row r="122" ht="13.5" spans="1:34">
      <c r="A122" s="213"/>
      <c r="B122" s="205"/>
      <c r="C122" s="205"/>
      <c r="D122" s="205"/>
      <c r="E122" s="213"/>
      <c r="F122" s="213"/>
      <c r="G122" s="213"/>
      <c r="H122" s="213"/>
      <c r="I122" s="244"/>
      <c r="J122" s="245"/>
      <c r="K122" s="213"/>
      <c r="L122" s="244"/>
      <c r="M122" s="244"/>
      <c r="N122" s="213"/>
      <c r="O122" s="213"/>
      <c r="P122" s="213"/>
      <c r="Q122" s="213"/>
      <c r="R122" s="213"/>
      <c r="S122" s="213"/>
      <c r="T122" s="213"/>
      <c r="U122" s="213"/>
      <c r="V122" s="213"/>
      <c r="W122" s="213"/>
      <c r="X122" s="213"/>
      <c r="Y122" s="213"/>
      <c r="Z122" s="213"/>
      <c r="AA122" s="213"/>
      <c r="AB122" s="213"/>
      <c r="AC122" s="213"/>
      <c r="AD122" s="213"/>
      <c r="AE122" s="213"/>
      <c r="AF122" s="213"/>
      <c r="AG122" s="213"/>
      <c r="AH122" s="213"/>
    </row>
    <row r="123" ht="13.5" spans="1:34">
      <c r="A123" s="213"/>
      <c r="B123" s="205"/>
      <c r="C123" s="205"/>
      <c r="D123" s="205"/>
      <c r="E123" s="213"/>
      <c r="F123" s="213"/>
      <c r="G123" s="213"/>
      <c r="H123" s="213"/>
      <c r="I123" s="244"/>
      <c r="J123" s="245"/>
      <c r="K123" s="213"/>
      <c r="L123" s="244"/>
      <c r="M123" s="244"/>
      <c r="N123" s="213"/>
      <c r="O123" s="213"/>
      <c r="P123" s="213"/>
      <c r="Q123" s="213"/>
      <c r="R123" s="213"/>
      <c r="S123" s="213"/>
      <c r="T123" s="213"/>
      <c r="U123" s="213"/>
      <c r="V123" s="213"/>
      <c r="W123" s="213"/>
      <c r="X123" s="213"/>
      <c r="Y123" s="213"/>
      <c r="Z123" s="213"/>
      <c r="AA123" s="213"/>
      <c r="AB123" s="213"/>
      <c r="AC123" s="213"/>
      <c r="AD123" s="213"/>
      <c r="AE123" s="213"/>
      <c r="AF123" s="213"/>
      <c r="AG123" s="213"/>
      <c r="AH123" s="213"/>
    </row>
    <row r="124" ht="13.5" spans="1:34">
      <c r="A124" s="213"/>
      <c r="B124" s="205"/>
      <c r="C124" s="205"/>
      <c r="D124" s="205"/>
      <c r="E124" s="213"/>
      <c r="F124" s="213"/>
      <c r="G124" s="213"/>
      <c r="H124" s="213"/>
      <c r="I124" s="244"/>
      <c r="J124" s="245"/>
      <c r="K124" s="213"/>
      <c r="L124" s="244"/>
      <c r="M124" s="244"/>
      <c r="N124" s="213"/>
      <c r="O124" s="213"/>
      <c r="P124" s="213"/>
      <c r="Q124" s="213"/>
      <c r="R124" s="213"/>
      <c r="S124" s="213"/>
      <c r="T124" s="213"/>
      <c r="U124" s="213"/>
      <c r="V124" s="213"/>
      <c r="W124" s="213"/>
      <c r="X124" s="213"/>
      <c r="Y124" s="213"/>
      <c r="Z124" s="213"/>
      <c r="AA124" s="213"/>
      <c r="AB124" s="213"/>
      <c r="AC124" s="213"/>
      <c r="AD124" s="213"/>
      <c r="AE124" s="213"/>
      <c r="AF124" s="213"/>
      <c r="AG124" s="213"/>
      <c r="AH124" s="213"/>
    </row>
    <row r="125" ht="13.5" spans="1:34">
      <c r="A125" s="213"/>
      <c r="B125" s="205"/>
      <c r="C125" s="205"/>
      <c r="D125" s="205"/>
      <c r="E125" s="213"/>
      <c r="F125" s="213"/>
      <c r="G125" s="213"/>
      <c r="H125" s="213"/>
      <c r="I125" s="244"/>
      <c r="J125" s="245"/>
      <c r="K125" s="213"/>
      <c r="L125" s="244"/>
      <c r="M125" s="244"/>
      <c r="N125" s="213"/>
      <c r="O125" s="213"/>
      <c r="P125" s="213"/>
      <c r="Q125" s="213"/>
      <c r="R125" s="213"/>
      <c r="S125" s="213"/>
      <c r="T125" s="213"/>
      <c r="U125" s="213"/>
      <c r="V125" s="213"/>
      <c r="W125" s="213"/>
      <c r="X125" s="213"/>
      <c r="Y125" s="213"/>
      <c r="Z125" s="213"/>
      <c r="AA125" s="213"/>
      <c r="AB125" s="213"/>
      <c r="AC125" s="213"/>
      <c r="AD125" s="213"/>
      <c r="AE125" s="213"/>
      <c r="AF125" s="213"/>
      <c r="AG125" s="213"/>
      <c r="AH125" s="213"/>
    </row>
    <row r="126" ht="13.5" spans="1:34">
      <c r="A126" s="213"/>
      <c r="B126" s="205"/>
      <c r="C126" s="205"/>
      <c r="D126" s="205"/>
      <c r="E126" s="213"/>
      <c r="F126" s="213"/>
      <c r="G126" s="213"/>
      <c r="H126" s="213"/>
      <c r="I126" s="244"/>
      <c r="J126" s="245"/>
      <c r="K126" s="213"/>
      <c r="L126" s="244"/>
      <c r="M126" s="244"/>
      <c r="N126" s="213"/>
      <c r="O126" s="213"/>
      <c r="P126" s="213"/>
      <c r="Q126" s="213"/>
      <c r="R126" s="213"/>
      <c r="S126" s="213"/>
      <c r="T126" s="213"/>
      <c r="U126" s="213"/>
      <c r="V126" s="213"/>
      <c r="W126" s="213"/>
      <c r="X126" s="213"/>
      <c r="Y126" s="213"/>
      <c r="Z126" s="213"/>
      <c r="AA126" s="213"/>
      <c r="AB126" s="213"/>
      <c r="AC126" s="213"/>
      <c r="AD126" s="213"/>
      <c r="AE126" s="213"/>
      <c r="AF126" s="213"/>
      <c r="AG126" s="213"/>
      <c r="AH126" s="213"/>
    </row>
    <row r="127" ht="13.5" spans="1:34">
      <c r="A127" s="213"/>
      <c r="B127" s="205"/>
      <c r="C127" s="205"/>
      <c r="D127" s="205"/>
      <c r="E127" s="213"/>
      <c r="F127" s="213"/>
      <c r="G127" s="213"/>
      <c r="H127" s="213"/>
      <c r="I127" s="244"/>
      <c r="J127" s="245"/>
      <c r="K127" s="213"/>
      <c r="L127" s="244"/>
      <c r="M127" s="244"/>
      <c r="N127" s="213"/>
      <c r="O127" s="213"/>
      <c r="P127" s="213"/>
      <c r="Q127" s="213"/>
      <c r="R127" s="213"/>
      <c r="S127" s="213"/>
      <c r="T127" s="213"/>
      <c r="U127" s="213"/>
      <c r="V127" s="213"/>
      <c r="W127" s="213"/>
      <c r="X127" s="213"/>
      <c r="Y127" s="213"/>
      <c r="Z127" s="213"/>
      <c r="AA127" s="213"/>
      <c r="AB127" s="213"/>
      <c r="AC127" s="213"/>
      <c r="AD127" s="213"/>
      <c r="AE127" s="213"/>
      <c r="AF127" s="213"/>
      <c r="AG127" s="213"/>
      <c r="AH127" s="213"/>
    </row>
    <row r="128" ht="13.5" spans="1:34">
      <c r="A128" s="213"/>
      <c r="B128" s="205"/>
      <c r="C128" s="205"/>
      <c r="D128" s="205"/>
      <c r="E128" s="213"/>
      <c r="F128" s="213"/>
      <c r="G128" s="213"/>
      <c r="H128" s="213"/>
      <c r="I128" s="244"/>
      <c r="J128" s="245"/>
      <c r="K128" s="213"/>
      <c r="L128" s="244"/>
      <c r="M128" s="244"/>
      <c r="N128" s="213"/>
      <c r="O128" s="213"/>
      <c r="P128" s="213"/>
      <c r="Q128" s="213"/>
      <c r="R128" s="213"/>
      <c r="S128" s="213"/>
      <c r="T128" s="213"/>
      <c r="U128" s="213"/>
      <c r="V128" s="213"/>
      <c r="W128" s="213"/>
      <c r="X128" s="213"/>
      <c r="Y128" s="213"/>
      <c r="Z128" s="213"/>
      <c r="AA128" s="213"/>
      <c r="AB128" s="213"/>
      <c r="AC128" s="213"/>
      <c r="AD128" s="213"/>
      <c r="AE128" s="213"/>
      <c r="AF128" s="213"/>
      <c r="AG128" s="213"/>
      <c r="AH128" s="213"/>
    </row>
    <row r="129" ht="13.5" spans="1:34">
      <c r="A129" s="213"/>
      <c r="B129" s="205"/>
      <c r="C129" s="205"/>
      <c r="D129" s="205"/>
      <c r="E129" s="213"/>
      <c r="F129" s="213"/>
      <c r="G129" s="213"/>
      <c r="H129" s="213"/>
      <c r="I129" s="244"/>
      <c r="J129" s="245"/>
      <c r="K129" s="213"/>
      <c r="L129" s="244"/>
      <c r="M129" s="244"/>
      <c r="N129" s="213"/>
      <c r="O129" s="213"/>
      <c r="P129" s="213"/>
      <c r="Q129" s="213"/>
      <c r="R129" s="213"/>
      <c r="S129" s="213"/>
      <c r="T129" s="213"/>
      <c r="U129" s="213"/>
      <c r="V129" s="213"/>
      <c r="W129" s="213"/>
      <c r="X129" s="213"/>
      <c r="Y129" s="213"/>
      <c r="Z129" s="213"/>
      <c r="AA129" s="213"/>
      <c r="AB129" s="213"/>
      <c r="AC129" s="213"/>
      <c r="AD129" s="213"/>
      <c r="AE129" s="213"/>
      <c r="AF129" s="213"/>
      <c r="AG129" s="213"/>
      <c r="AH129" s="213"/>
    </row>
    <row r="130" ht="13.5" spans="1:34">
      <c r="A130" s="213"/>
      <c r="B130" s="205"/>
      <c r="C130" s="205"/>
      <c r="D130" s="205"/>
      <c r="E130" s="213"/>
      <c r="F130" s="213"/>
      <c r="G130" s="213"/>
      <c r="H130" s="213"/>
      <c r="I130" s="244"/>
      <c r="J130" s="245"/>
      <c r="K130" s="213"/>
      <c r="L130" s="244"/>
      <c r="M130" s="244"/>
      <c r="N130" s="213"/>
      <c r="O130" s="213"/>
      <c r="P130" s="213"/>
      <c r="Q130" s="213"/>
      <c r="R130" s="213"/>
      <c r="S130" s="213"/>
      <c r="T130" s="213"/>
      <c r="U130" s="213"/>
      <c r="V130" s="213"/>
      <c r="W130" s="213"/>
      <c r="X130" s="213"/>
      <c r="Y130" s="213"/>
      <c r="Z130" s="213"/>
      <c r="AA130" s="213"/>
      <c r="AB130" s="213"/>
      <c r="AC130" s="213"/>
      <c r="AD130" s="213"/>
      <c r="AE130" s="213"/>
      <c r="AF130" s="213"/>
      <c r="AG130" s="213"/>
      <c r="AH130" s="213"/>
    </row>
    <row r="131" ht="13.5" spans="1:34">
      <c r="A131" s="213"/>
      <c r="B131" s="205"/>
      <c r="C131" s="205"/>
      <c r="D131" s="205"/>
      <c r="E131" s="213"/>
      <c r="F131" s="213"/>
      <c r="G131" s="213"/>
      <c r="H131" s="213"/>
      <c r="I131" s="244"/>
      <c r="J131" s="245"/>
      <c r="K131" s="213"/>
      <c r="L131" s="244"/>
      <c r="M131" s="244"/>
      <c r="N131" s="213"/>
      <c r="O131" s="213"/>
      <c r="P131" s="213"/>
      <c r="Q131" s="213"/>
      <c r="R131" s="213"/>
      <c r="S131" s="213"/>
      <c r="T131" s="213"/>
      <c r="U131" s="213"/>
      <c r="V131" s="213"/>
      <c r="W131" s="213"/>
      <c r="X131" s="213"/>
      <c r="Y131" s="213"/>
      <c r="Z131" s="213"/>
      <c r="AA131" s="213"/>
      <c r="AB131" s="213"/>
      <c r="AC131" s="213"/>
      <c r="AD131" s="213"/>
      <c r="AE131" s="213"/>
      <c r="AF131" s="213"/>
      <c r="AG131" s="213"/>
      <c r="AH131" s="213"/>
    </row>
    <row r="132" ht="13.5" spans="1:34">
      <c r="A132" s="213"/>
      <c r="B132" s="205"/>
      <c r="C132" s="205"/>
      <c r="D132" s="205"/>
      <c r="E132" s="213"/>
      <c r="F132" s="213"/>
      <c r="G132" s="213"/>
      <c r="H132" s="213"/>
      <c r="I132" s="244"/>
      <c r="J132" s="245"/>
      <c r="K132" s="213"/>
      <c r="L132" s="244"/>
      <c r="M132" s="244"/>
      <c r="N132" s="213"/>
      <c r="O132" s="213"/>
      <c r="P132" s="213"/>
      <c r="Q132" s="213"/>
      <c r="R132" s="213"/>
      <c r="S132" s="213"/>
      <c r="T132" s="213"/>
      <c r="U132" s="213"/>
      <c r="V132" s="213"/>
      <c r="W132" s="213"/>
      <c r="X132" s="213"/>
      <c r="Y132" s="213"/>
      <c r="Z132" s="213"/>
      <c r="AA132" s="213"/>
      <c r="AB132" s="213"/>
      <c r="AC132" s="213"/>
      <c r="AD132" s="213"/>
      <c r="AE132" s="213"/>
      <c r="AF132" s="213"/>
      <c r="AG132" s="213"/>
      <c r="AH132" s="213"/>
    </row>
    <row r="133" ht="13.5" spans="1:34">
      <c r="A133" s="213"/>
      <c r="B133" s="205"/>
      <c r="C133" s="205"/>
      <c r="D133" s="205"/>
      <c r="E133" s="213"/>
      <c r="F133" s="213"/>
      <c r="G133" s="213"/>
      <c r="H133" s="213"/>
      <c r="I133" s="244"/>
      <c r="J133" s="245"/>
      <c r="K133" s="213"/>
      <c r="L133" s="244"/>
      <c r="M133" s="244"/>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row>
    <row r="134" ht="13.5" spans="1:34">
      <c r="A134" s="213"/>
      <c r="B134" s="205"/>
      <c r="C134" s="205"/>
      <c r="D134" s="205"/>
      <c r="E134" s="213"/>
      <c r="F134" s="213"/>
      <c r="G134" s="213"/>
      <c r="H134" s="213"/>
      <c r="I134" s="244"/>
      <c r="J134" s="245"/>
      <c r="K134" s="213"/>
      <c r="L134" s="244"/>
      <c r="M134" s="244"/>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row>
    <row r="135" ht="13.5" spans="1:34">
      <c r="A135" s="213"/>
      <c r="B135" s="205"/>
      <c r="C135" s="205"/>
      <c r="D135" s="205"/>
      <c r="E135" s="213"/>
      <c r="F135" s="213"/>
      <c r="G135" s="213"/>
      <c r="H135" s="213"/>
      <c r="I135" s="244"/>
      <c r="J135" s="245"/>
      <c r="K135" s="213"/>
      <c r="L135" s="244"/>
      <c r="M135" s="244"/>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row>
    <row r="136" ht="13.5" spans="1:34">
      <c r="A136" s="213"/>
      <c r="B136" s="205"/>
      <c r="C136" s="205"/>
      <c r="D136" s="205"/>
      <c r="E136" s="213"/>
      <c r="F136" s="213"/>
      <c r="G136" s="213"/>
      <c r="H136" s="213"/>
      <c r="I136" s="244"/>
      <c r="J136" s="245"/>
      <c r="K136" s="213"/>
      <c r="L136" s="244"/>
      <c r="M136" s="244"/>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row>
    <row r="137" ht="13.5" spans="1:34">
      <c r="A137" s="213"/>
      <c r="B137" s="205"/>
      <c r="C137" s="205"/>
      <c r="D137" s="205"/>
      <c r="E137" s="213"/>
      <c r="F137" s="213"/>
      <c r="G137" s="213"/>
      <c r="H137" s="213"/>
      <c r="I137" s="244"/>
      <c r="J137" s="245"/>
      <c r="K137" s="213"/>
      <c r="L137" s="244"/>
      <c r="M137" s="244"/>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row>
    <row r="138" ht="13.5" spans="1:34">
      <c r="A138" s="213"/>
      <c r="B138" s="205"/>
      <c r="C138" s="205"/>
      <c r="D138" s="205"/>
      <c r="E138" s="213"/>
      <c r="F138" s="213"/>
      <c r="G138" s="213"/>
      <c r="H138" s="213"/>
      <c r="I138" s="244"/>
      <c r="J138" s="245"/>
      <c r="K138" s="213"/>
      <c r="L138" s="244"/>
      <c r="M138" s="244"/>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row>
    <row r="139" ht="13.5" spans="1:34">
      <c r="A139" s="213"/>
      <c r="B139" s="205"/>
      <c r="C139" s="205"/>
      <c r="D139" s="205"/>
      <c r="E139" s="213"/>
      <c r="F139" s="213"/>
      <c r="G139" s="213"/>
      <c r="H139" s="213"/>
      <c r="I139" s="244"/>
      <c r="J139" s="245"/>
      <c r="K139" s="213"/>
      <c r="L139" s="244"/>
      <c r="M139" s="244"/>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row>
    <row r="140" ht="13.5" spans="1:34">
      <c r="A140" s="213"/>
      <c r="B140" s="205"/>
      <c r="C140" s="205"/>
      <c r="D140" s="205"/>
      <c r="E140" s="213"/>
      <c r="F140" s="213"/>
      <c r="G140" s="213"/>
      <c r="H140" s="213"/>
      <c r="I140" s="244"/>
      <c r="J140" s="245"/>
      <c r="K140" s="213"/>
      <c r="L140" s="244"/>
      <c r="M140" s="244"/>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row>
    <row r="141" ht="13.5" spans="1:34">
      <c r="A141" s="213"/>
      <c r="B141" s="205"/>
      <c r="C141" s="205"/>
      <c r="D141" s="205"/>
      <c r="E141" s="213"/>
      <c r="F141" s="213"/>
      <c r="G141" s="213"/>
      <c r="H141" s="213"/>
      <c r="I141" s="244"/>
      <c r="J141" s="245"/>
      <c r="K141" s="213"/>
      <c r="L141" s="244"/>
      <c r="M141" s="244"/>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row>
    <row r="142" ht="13.5" spans="1:34">
      <c r="A142" s="213"/>
      <c r="B142" s="205"/>
      <c r="C142" s="205"/>
      <c r="D142" s="205"/>
      <c r="E142" s="213"/>
      <c r="F142" s="213"/>
      <c r="G142" s="213"/>
      <c r="H142" s="213"/>
      <c r="I142" s="244"/>
      <c r="J142" s="245"/>
      <c r="K142" s="213"/>
      <c r="L142" s="244"/>
      <c r="M142" s="244"/>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row>
    <row r="143" ht="13.5" spans="1:34">
      <c r="A143" s="213"/>
      <c r="B143" s="205"/>
      <c r="C143" s="205"/>
      <c r="D143" s="205"/>
      <c r="E143" s="213"/>
      <c r="F143" s="213"/>
      <c r="G143" s="213"/>
      <c r="H143" s="213"/>
      <c r="I143" s="244"/>
      <c r="J143" s="245"/>
      <c r="K143" s="213"/>
      <c r="L143" s="244"/>
      <c r="M143" s="244"/>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row>
    <row r="144" ht="13.5" spans="1:34">
      <c r="A144" s="213"/>
      <c r="B144" s="205"/>
      <c r="C144" s="205"/>
      <c r="D144" s="205"/>
      <c r="E144" s="213"/>
      <c r="F144" s="213"/>
      <c r="G144" s="213"/>
      <c r="H144" s="213"/>
      <c r="I144" s="244"/>
      <c r="J144" s="245"/>
      <c r="K144" s="213"/>
      <c r="L144" s="244"/>
      <c r="M144" s="244"/>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row>
    <row r="145" ht="13.5" spans="1:34">
      <c r="A145" s="213"/>
      <c r="B145" s="205"/>
      <c r="C145" s="205"/>
      <c r="D145" s="205"/>
      <c r="E145" s="213"/>
      <c r="F145" s="213"/>
      <c r="G145" s="213"/>
      <c r="H145" s="213"/>
      <c r="I145" s="244"/>
      <c r="J145" s="245"/>
      <c r="K145" s="213"/>
      <c r="L145" s="244"/>
      <c r="M145" s="244"/>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row>
    <row r="146" ht="13.5" spans="1:34">
      <c r="A146" s="213"/>
      <c r="B146" s="205"/>
      <c r="C146" s="205"/>
      <c r="D146" s="205"/>
      <c r="E146" s="213"/>
      <c r="F146" s="213"/>
      <c r="G146" s="213"/>
      <c r="H146" s="213"/>
      <c r="I146" s="244"/>
      <c r="J146" s="245"/>
      <c r="K146" s="213"/>
      <c r="L146" s="244"/>
      <c r="M146" s="244"/>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row>
    <row r="147" ht="13.5" spans="1:34">
      <c r="A147" s="213"/>
      <c r="B147" s="205"/>
      <c r="C147" s="205"/>
      <c r="D147" s="205"/>
      <c r="E147" s="213"/>
      <c r="F147" s="213"/>
      <c r="G147" s="213"/>
      <c r="H147" s="213"/>
      <c r="I147" s="244"/>
      <c r="J147" s="245"/>
      <c r="K147" s="213"/>
      <c r="L147" s="244"/>
      <c r="M147" s="244"/>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row>
    <row r="148" ht="13.5" spans="1:34">
      <c r="A148" s="213"/>
      <c r="B148" s="205"/>
      <c r="C148" s="205"/>
      <c r="D148" s="205"/>
      <c r="E148" s="213"/>
      <c r="F148" s="213"/>
      <c r="G148" s="213"/>
      <c r="H148" s="213"/>
      <c r="I148" s="244"/>
      <c r="J148" s="245"/>
      <c r="K148" s="213"/>
      <c r="L148" s="244"/>
      <c r="M148" s="244"/>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row>
    <row r="149" ht="13.5" spans="1:34">
      <c r="A149" s="213"/>
      <c r="B149" s="205"/>
      <c r="C149" s="205"/>
      <c r="D149" s="205"/>
      <c r="E149" s="213"/>
      <c r="F149" s="213"/>
      <c r="G149" s="213"/>
      <c r="H149" s="213"/>
      <c r="I149" s="244"/>
      <c r="J149" s="245"/>
      <c r="K149" s="213"/>
      <c r="L149" s="244"/>
      <c r="M149" s="244"/>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row>
    <row r="150" ht="13.5" spans="1:34">
      <c r="A150" s="213"/>
      <c r="B150" s="205"/>
      <c r="C150" s="205"/>
      <c r="D150" s="205"/>
      <c r="E150" s="213"/>
      <c r="F150" s="213"/>
      <c r="G150" s="213"/>
      <c r="H150" s="213"/>
      <c r="I150" s="244"/>
      <c r="J150" s="245"/>
      <c r="K150" s="213"/>
      <c r="L150" s="244"/>
      <c r="M150" s="244"/>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row>
    <row r="151" ht="13.5" spans="1:34">
      <c r="A151" s="213"/>
      <c r="B151" s="205"/>
      <c r="C151" s="205"/>
      <c r="D151" s="205"/>
      <c r="E151" s="213"/>
      <c r="F151" s="213"/>
      <c r="G151" s="213"/>
      <c r="H151" s="213"/>
      <c r="I151" s="244"/>
      <c r="J151" s="245"/>
      <c r="K151" s="213"/>
      <c r="L151" s="244"/>
      <c r="M151" s="244"/>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row>
    <row r="152" ht="13.5" spans="1:34">
      <c r="A152" s="213"/>
      <c r="B152" s="205"/>
      <c r="C152" s="205"/>
      <c r="D152" s="205"/>
      <c r="E152" s="213"/>
      <c r="F152" s="213"/>
      <c r="G152" s="213"/>
      <c r="H152" s="213"/>
      <c r="I152" s="244"/>
      <c r="J152" s="245"/>
      <c r="K152" s="213"/>
      <c r="L152" s="244"/>
      <c r="M152" s="244"/>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row>
    <row r="153" ht="13.5" spans="1:34">
      <c r="A153" s="213"/>
      <c r="B153" s="205"/>
      <c r="C153" s="205"/>
      <c r="D153" s="205"/>
      <c r="E153" s="213"/>
      <c r="F153" s="213"/>
      <c r="G153" s="213"/>
      <c r="H153" s="213"/>
      <c r="I153" s="244"/>
      <c r="J153" s="245"/>
      <c r="K153" s="213"/>
      <c r="L153" s="244"/>
      <c r="M153" s="244"/>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row>
    <row r="154" ht="13.5" spans="1:34">
      <c r="A154" s="213"/>
      <c r="B154" s="205"/>
      <c r="C154" s="205"/>
      <c r="D154" s="205"/>
      <c r="E154" s="213"/>
      <c r="F154" s="213"/>
      <c r="G154" s="213"/>
      <c r="H154" s="213"/>
      <c r="I154" s="244"/>
      <c r="J154" s="245"/>
      <c r="K154" s="213"/>
      <c r="L154" s="244"/>
      <c r="M154" s="244"/>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row>
    <row r="155" ht="13.5" spans="1:34">
      <c r="A155" s="213"/>
      <c r="B155" s="205"/>
      <c r="C155" s="205"/>
      <c r="D155" s="205"/>
      <c r="E155" s="213"/>
      <c r="F155" s="213"/>
      <c r="G155" s="213"/>
      <c r="H155" s="213"/>
      <c r="I155" s="244"/>
      <c r="J155" s="245"/>
      <c r="K155" s="213"/>
      <c r="L155" s="244"/>
      <c r="M155" s="244"/>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row>
    <row r="156" ht="13.5" spans="1:34">
      <c r="A156" s="213"/>
      <c r="B156" s="205"/>
      <c r="C156" s="205"/>
      <c r="D156" s="205"/>
      <c r="E156" s="213"/>
      <c r="F156" s="213"/>
      <c r="G156" s="213"/>
      <c r="H156" s="213"/>
      <c r="I156" s="244"/>
      <c r="J156" s="245"/>
      <c r="K156" s="213"/>
      <c r="L156" s="244"/>
      <c r="M156" s="244"/>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row>
    <row r="157" ht="13.5" spans="1:34">
      <c r="A157" s="213"/>
      <c r="B157" s="205"/>
      <c r="C157" s="205"/>
      <c r="D157" s="205"/>
      <c r="E157" s="213"/>
      <c r="F157" s="213"/>
      <c r="G157" s="213"/>
      <c r="H157" s="213"/>
      <c r="I157" s="244"/>
      <c r="J157" s="245"/>
      <c r="K157" s="213"/>
      <c r="L157" s="244"/>
      <c r="M157" s="244"/>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row>
    <row r="158" ht="13.5" spans="1:34">
      <c r="A158" s="213"/>
      <c r="B158" s="205"/>
      <c r="C158" s="205"/>
      <c r="D158" s="205"/>
      <c r="E158" s="213"/>
      <c r="F158" s="213"/>
      <c r="G158" s="213"/>
      <c r="H158" s="213"/>
      <c r="I158" s="244"/>
      <c r="J158" s="245"/>
      <c r="K158" s="213"/>
      <c r="L158" s="244"/>
      <c r="M158" s="244"/>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row>
    <row r="159" ht="13.5" spans="1:34">
      <c r="A159" s="213"/>
      <c r="B159" s="205"/>
      <c r="C159" s="205"/>
      <c r="D159" s="205"/>
      <c r="E159" s="213"/>
      <c r="F159" s="213"/>
      <c r="G159" s="213"/>
      <c r="H159" s="213"/>
      <c r="I159" s="244"/>
      <c r="J159" s="245"/>
      <c r="K159" s="213"/>
      <c r="L159" s="244"/>
      <c r="M159" s="244"/>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row>
    <row r="160" ht="13.5" spans="1:34">
      <c r="A160" s="213"/>
      <c r="B160" s="205"/>
      <c r="C160" s="205"/>
      <c r="D160" s="205"/>
      <c r="E160" s="213"/>
      <c r="F160" s="213"/>
      <c r="G160" s="213"/>
      <c r="H160" s="213"/>
      <c r="I160" s="244"/>
      <c r="J160" s="245"/>
      <c r="K160" s="213"/>
      <c r="L160" s="244"/>
      <c r="M160" s="244"/>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row>
    <row r="161" ht="13.5" spans="1:34">
      <c r="A161" s="213"/>
      <c r="B161" s="205"/>
      <c r="C161" s="205"/>
      <c r="D161" s="205"/>
      <c r="E161" s="213"/>
      <c r="F161" s="213"/>
      <c r="G161" s="213"/>
      <c r="H161" s="213"/>
      <c r="I161" s="244"/>
      <c r="J161" s="245"/>
      <c r="K161" s="213"/>
      <c r="L161" s="244"/>
      <c r="M161" s="244"/>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row>
    <row r="162" ht="13.5" spans="1:34">
      <c r="A162" s="213"/>
      <c r="B162" s="205"/>
      <c r="C162" s="205"/>
      <c r="D162" s="205"/>
      <c r="E162" s="213"/>
      <c r="F162" s="213"/>
      <c r="G162" s="213"/>
      <c r="H162" s="213"/>
      <c r="I162" s="244"/>
      <c r="J162" s="245"/>
      <c r="K162" s="213"/>
      <c r="L162" s="244"/>
      <c r="M162" s="244"/>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row>
    <row r="163" ht="13.5" spans="1:34">
      <c r="A163" s="213"/>
      <c r="B163" s="205"/>
      <c r="C163" s="205"/>
      <c r="D163" s="205"/>
      <c r="E163" s="213"/>
      <c r="F163" s="213"/>
      <c r="G163" s="213"/>
      <c r="H163" s="213"/>
      <c r="I163" s="244"/>
      <c r="J163" s="245"/>
      <c r="K163" s="213"/>
      <c r="L163" s="244"/>
      <c r="M163" s="244"/>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row>
    <row r="164" ht="13.5" spans="1:34">
      <c r="A164" s="213"/>
      <c r="B164" s="205"/>
      <c r="C164" s="205"/>
      <c r="D164" s="205"/>
      <c r="E164" s="213"/>
      <c r="F164" s="213"/>
      <c r="G164" s="213"/>
      <c r="H164" s="213"/>
      <c r="I164" s="244"/>
      <c r="J164" s="245"/>
      <c r="K164" s="213"/>
      <c r="L164" s="244"/>
      <c r="M164" s="244"/>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row>
    <row r="165" ht="13.5" spans="1:34">
      <c r="A165" s="213"/>
      <c r="B165" s="205"/>
      <c r="C165" s="205"/>
      <c r="D165" s="205"/>
      <c r="E165" s="213"/>
      <c r="F165" s="213"/>
      <c r="G165" s="213"/>
      <c r="H165" s="213"/>
      <c r="I165" s="244"/>
      <c r="J165" s="245"/>
      <c r="K165" s="213"/>
      <c r="L165" s="244"/>
      <c r="M165" s="244"/>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row>
    <row r="166" ht="13.5" spans="1:34">
      <c r="A166" s="213"/>
      <c r="B166" s="205"/>
      <c r="C166" s="205"/>
      <c r="D166" s="205"/>
      <c r="E166" s="213"/>
      <c r="F166" s="213"/>
      <c r="G166" s="213"/>
      <c r="H166" s="213"/>
      <c r="I166" s="244"/>
      <c r="J166" s="245"/>
      <c r="K166" s="213"/>
      <c r="L166" s="244"/>
      <c r="M166" s="244"/>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row>
    <row r="167" ht="13.5" spans="1:34">
      <c r="A167" s="213"/>
      <c r="B167" s="205"/>
      <c r="C167" s="205"/>
      <c r="D167" s="205"/>
      <c r="E167" s="213"/>
      <c r="F167" s="213"/>
      <c r="G167" s="213"/>
      <c r="H167" s="213"/>
      <c r="I167" s="244"/>
      <c r="J167" s="245"/>
      <c r="K167" s="213"/>
      <c r="L167" s="244"/>
      <c r="M167" s="244"/>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row>
    <row r="168" ht="13.5" spans="1:34">
      <c r="A168" s="213"/>
      <c r="B168" s="205"/>
      <c r="C168" s="205"/>
      <c r="D168" s="205"/>
      <c r="E168" s="213"/>
      <c r="F168" s="213"/>
      <c r="G168" s="213"/>
      <c r="H168" s="213"/>
      <c r="I168" s="244"/>
      <c r="J168" s="245"/>
      <c r="K168" s="213"/>
      <c r="L168" s="244"/>
      <c r="M168" s="244"/>
      <c r="N168" s="213"/>
      <c r="O168" s="213"/>
      <c r="P168" s="213"/>
      <c r="Q168" s="213"/>
      <c r="R168" s="213"/>
      <c r="S168" s="213"/>
      <c r="T168" s="213"/>
      <c r="U168" s="213"/>
      <c r="V168" s="213"/>
      <c r="W168" s="213"/>
      <c r="X168" s="213"/>
      <c r="Y168" s="213"/>
      <c r="Z168" s="213"/>
      <c r="AA168" s="213"/>
      <c r="AB168" s="213"/>
      <c r="AC168" s="213"/>
      <c r="AD168" s="213"/>
      <c r="AE168" s="213"/>
      <c r="AF168" s="213"/>
      <c r="AG168" s="213"/>
      <c r="AH168" s="213"/>
    </row>
    <row r="169" ht="13.5" spans="1:34">
      <c r="A169" s="213"/>
      <c r="B169" s="205"/>
      <c r="C169" s="205"/>
      <c r="D169" s="205"/>
      <c r="E169" s="213"/>
      <c r="F169" s="213"/>
      <c r="G169" s="213"/>
      <c r="H169" s="213"/>
      <c r="I169" s="244"/>
      <c r="J169" s="245"/>
      <c r="K169" s="213"/>
      <c r="L169" s="244"/>
      <c r="M169" s="244"/>
      <c r="N169" s="213"/>
      <c r="O169" s="213"/>
      <c r="P169" s="213"/>
      <c r="Q169" s="213"/>
      <c r="R169" s="213"/>
      <c r="S169" s="213"/>
      <c r="T169" s="213"/>
      <c r="U169" s="213"/>
      <c r="V169" s="213"/>
      <c r="W169" s="213"/>
      <c r="X169" s="213"/>
      <c r="Y169" s="213"/>
      <c r="Z169" s="213"/>
      <c r="AA169" s="213"/>
      <c r="AB169" s="213"/>
      <c r="AC169" s="213"/>
      <c r="AD169" s="213"/>
      <c r="AE169" s="213"/>
      <c r="AF169" s="213"/>
      <c r="AG169" s="213"/>
      <c r="AH169" s="213"/>
    </row>
    <row r="170" ht="13.5" spans="1:34">
      <c r="A170" s="213"/>
      <c r="B170" s="205"/>
      <c r="C170" s="205"/>
      <c r="D170" s="205"/>
      <c r="E170" s="213"/>
      <c r="F170" s="213"/>
      <c r="G170" s="213"/>
      <c r="H170" s="213"/>
      <c r="I170" s="244"/>
      <c r="J170" s="245"/>
      <c r="K170" s="213"/>
      <c r="L170" s="244"/>
      <c r="M170" s="244"/>
      <c r="N170" s="213"/>
      <c r="O170" s="213"/>
      <c r="P170" s="213"/>
      <c r="Q170" s="213"/>
      <c r="R170" s="213"/>
      <c r="S170" s="213"/>
      <c r="T170" s="213"/>
      <c r="U170" s="213"/>
      <c r="V170" s="213"/>
      <c r="W170" s="213"/>
      <c r="X170" s="213"/>
      <c r="Y170" s="213"/>
      <c r="Z170" s="213"/>
      <c r="AA170" s="213"/>
      <c r="AB170" s="213"/>
      <c r="AC170" s="213"/>
      <c r="AD170" s="213"/>
      <c r="AE170" s="213"/>
      <c r="AF170" s="213"/>
      <c r="AG170" s="213"/>
      <c r="AH170" s="213"/>
    </row>
    <row r="171" ht="13.5" spans="1:34">
      <c r="A171" s="213"/>
      <c r="B171" s="205"/>
      <c r="C171" s="205"/>
      <c r="D171" s="205"/>
      <c r="E171" s="213"/>
      <c r="F171" s="213"/>
      <c r="G171" s="213"/>
      <c r="H171" s="213"/>
      <c r="I171" s="244"/>
      <c r="J171" s="245"/>
      <c r="K171" s="213"/>
      <c r="L171" s="244"/>
      <c r="M171" s="244"/>
      <c r="N171" s="213"/>
      <c r="O171" s="213"/>
      <c r="P171" s="213"/>
      <c r="Q171" s="213"/>
      <c r="R171" s="213"/>
      <c r="S171" s="213"/>
      <c r="T171" s="213"/>
      <c r="U171" s="213"/>
      <c r="V171" s="213"/>
      <c r="W171" s="213"/>
      <c r="X171" s="213"/>
      <c r="Y171" s="213"/>
      <c r="Z171" s="213"/>
      <c r="AA171" s="213"/>
      <c r="AB171" s="213"/>
      <c r="AC171" s="213"/>
      <c r="AD171" s="213"/>
      <c r="AE171" s="213"/>
      <c r="AF171" s="213"/>
      <c r="AG171" s="213"/>
      <c r="AH171" s="213"/>
    </row>
    <row r="172" ht="13.5" spans="1:34">
      <c r="A172" s="213"/>
      <c r="B172" s="205"/>
      <c r="C172" s="205"/>
      <c r="D172" s="205"/>
      <c r="E172" s="213"/>
      <c r="F172" s="213"/>
      <c r="G172" s="213"/>
      <c r="H172" s="213"/>
      <c r="I172" s="244"/>
      <c r="J172" s="245"/>
      <c r="K172" s="213"/>
      <c r="L172" s="244"/>
      <c r="M172" s="244"/>
      <c r="N172" s="213"/>
      <c r="O172" s="213"/>
      <c r="P172" s="213"/>
      <c r="Q172" s="213"/>
      <c r="R172" s="213"/>
      <c r="S172" s="213"/>
      <c r="T172" s="213"/>
      <c r="U172" s="213"/>
      <c r="V172" s="213"/>
      <c r="W172" s="213"/>
      <c r="X172" s="213"/>
      <c r="Y172" s="213"/>
      <c r="Z172" s="213"/>
      <c r="AA172" s="213"/>
      <c r="AB172" s="213"/>
      <c r="AC172" s="213"/>
      <c r="AD172" s="213"/>
      <c r="AE172" s="213"/>
      <c r="AF172" s="213"/>
      <c r="AG172" s="213"/>
      <c r="AH172" s="213"/>
    </row>
    <row r="173" ht="13.5" spans="1:34">
      <c r="A173" s="213"/>
      <c r="B173" s="205"/>
      <c r="C173" s="205"/>
      <c r="D173" s="205"/>
      <c r="E173" s="213"/>
      <c r="F173" s="213"/>
      <c r="G173" s="213"/>
      <c r="H173" s="213"/>
      <c r="I173" s="244"/>
      <c r="J173" s="245"/>
      <c r="K173" s="213"/>
      <c r="L173" s="244"/>
      <c r="M173" s="244"/>
      <c r="N173" s="213"/>
      <c r="O173" s="213"/>
      <c r="P173" s="213"/>
      <c r="Q173" s="213"/>
      <c r="R173" s="213"/>
      <c r="S173" s="213"/>
      <c r="T173" s="213"/>
      <c r="U173" s="213"/>
      <c r="V173" s="213"/>
      <c r="W173" s="213"/>
      <c r="X173" s="213"/>
      <c r="Y173" s="213"/>
      <c r="Z173" s="213"/>
      <c r="AA173" s="213"/>
      <c r="AB173" s="213"/>
      <c r="AC173" s="213"/>
      <c r="AD173" s="213"/>
      <c r="AE173" s="213"/>
      <c r="AF173" s="213"/>
      <c r="AG173" s="213"/>
      <c r="AH173" s="213"/>
    </row>
    <row r="174" ht="13.5" spans="1:34">
      <c r="A174" s="213"/>
      <c r="B174" s="205"/>
      <c r="C174" s="205"/>
      <c r="D174" s="205"/>
      <c r="E174" s="213"/>
      <c r="F174" s="213"/>
      <c r="G174" s="213"/>
      <c r="H174" s="213"/>
      <c r="I174" s="244"/>
      <c r="J174" s="245"/>
      <c r="K174" s="213"/>
      <c r="L174" s="244"/>
      <c r="M174" s="244"/>
      <c r="N174" s="213"/>
      <c r="O174" s="213"/>
      <c r="P174" s="213"/>
      <c r="Q174" s="213"/>
      <c r="R174" s="213"/>
      <c r="S174" s="213"/>
      <c r="T174" s="213"/>
      <c r="U174" s="213"/>
      <c r="V174" s="213"/>
      <c r="W174" s="213"/>
      <c r="X174" s="213"/>
      <c r="Y174" s="213"/>
      <c r="Z174" s="213"/>
      <c r="AA174" s="213"/>
      <c r="AB174" s="213"/>
      <c r="AC174" s="213"/>
      <c r="AD174" s="213"/>
      <c r="AE174" s="213"/>
      <c r="AF174" s="213"/>
      <c r="AG174" s="213"/>
      <c r="AH174" s="213"/>
    </row>
    <row r="175" ht="13.5" spans="1:34">
      <c r="A175" s="213"/>
      <c r="B175" s="205"/>
      <c r="C175" s="205"/>
      <c r="D175" s="205"/>
      <c r="E175" s="213"/>
      <c r="F175" s="213"/>
      <c r="G175" s="213"/>
      <c r="H175" s="213"/>
      <c r="I175" s="244"/>
      <c r="J175" s="245"/>
      <c r="K175" s="213"/>
      <c r="L175" s="244"/>
      <c r="M175" s="244"/>
      <c r="N175" s="213"/>
      <c r="O175" s="213"/>
      <c r="P175" s="213"/>
      <c r="Q175" s="213"/>
      <c r="R175" s="213"/>
      <c r="S175" s="213"/>
      <c r="T175" s="213"/>
      <c r="U175" s="213"/>
      <c r="V175" s="213"/>
      <c r="W175" s="213"/>
      <c r="X175" s="213"/>
      <c r="Y175" s="213"/>
      <c r="Z175" s="213"/>
      <c r="AA175" s="213"/>
      <c r="AB175" s="213"/>
      <c r="AC175" s="213"/>
      <c r="AD175" s="213"/>
      <c r="AE175" s="213"/>
      <c r="AF175" s="213"/>
      <c r="AG175" s="213"/>
      <c r="AH175" s="213"/>
    </row>
    <row r="176" ht="13.5" spans="1:34">
      <c r="A176" s="213"/>
      <c r="B176" s="205"/>
      <c r="C176" s="205"/>
      <c r="D176" s="205"/>
      <c r="E176" s="213"/>
      <c r="F176" s="213"/>
      <c r="G176" s="213"/>
      <c r="H176" s="213"/>
      <c r="I176" s="244"/>
      <c r="J176" s="245"/>
      <c r="K176" s="213"/>
      <c r="L176" s="244"/>
      <c r="M176" s="244"/>
      <c r="N176" s="213"/>
      <c r="O176" s="213"/>
      <c r="P176" s="213"/>
      <c r="Q176" s="213"/>
      <c r="R176" s="213"/>
      <c r="S176" s="213"/>
      <c r="T176" s="213"/>
      <c r="U176" s="213"/>
      <c r="V176" s="213"/>
      <c r="W176" s="213"/>
      <c r="X176" s="213"/>
      <c r="Y176" s="213"/>
      <c r="Z176" s="213"/>
      <c r="AA176" s="213"/>
      <c r="AB176" s="213"/>
      <c r="AC176" s="213"/>
      <c r="AD176" s="213"/>
      <c r="AE176" s="213"/>
      <c r="AF176" s="213"/>
      <c r="AG176" s="213"/>
      <c r="AH176" s="213"/>
    </row>
    <row r="177" ht="13.5" spans="1:34">
      <c r="A177" s="213"/>
      <c r="B177" s="205"/>
      <c r="C177" s="205"/>
      <c r="D177" s="205"/>
      <c r="E177" s="213"/>
      <c r="F177" s="213"/>
      <c r="G177" s="213"/>
      <c r="H177" s="213"/>
      <c r="I177" s="244"/>
      <c r="J177" s="245"/>
      <c r="K177" s="213"/>
      <c r="L177" s="244"/>
      <c r="M177" s="244"/>
      <c r="N177" s="213"/>
      <c r="O177" s="213"/>
      <c r="P177" s="213"/>
      <c r="Q177" s="213"/>
      <c r="R177" s="213"/>
      <c r="S177" s="213"/>
      <c r="T177" s="213"/>
      <c r="U177" s="213"/>
      <c r="V177" s="213"/>
      <c r="W177" s="213"/>
      <c r="X177" s="213"/>
      <c r="Y177" s="213"/>
      <c r="Z177" s="213"/>
      <c r="AA177" s="213"/>
      <c r="AB177" s="213"/>
      <c r="AC177" s="213"/>
      <c r="AD177" s="213"/>
      <c r="AE177" s="213"/>
      <c r="AF177" s="213"/>
      <c r="AG177" s="213"/>
      <c r="AH177" s="213"/>
    </row>
    <row r="178" ht="13.5" spans="1:34">
      <c r="A178" s="213"/>
      <c r="B178" s="205"/>
      <c r="C178" s="205"/>
      <c r="D178" s="205"/>
      <c r="E178" s="213"/>
      <c r="F178" s="213"/>
      <c r="G178" s="213"/>
      <c r="H178" s="213"/>
      <c r="I178" s="244"/>
      <c r="J178" s="245"/>
      <c r="K178" s="213"/>
      <c r="L178" s="244"/>
      <c r="M178" s="244"/>
      <c r="N178" s="213"/>
      <c r="O178" s="213"/>
      <c r="P178" s="213"/>
      <c r="Q178" s="213"/>
      <c r="R178" s="213"/>
      <c r="S178" s="213"/>
      <c r="T178" s="213"/>
      <c r="U178" s="213"/>
      <c r="V178" s="213"/>
      <c r="W178" s="213"/>
      <c r="X178" s="213"/>
      <c r="Y178" s="213"/>
      <c r="Z178" s="213"/>
      <c r="AA178" s="213"/>
      <c r="AB178" s="213"/>
      <c r="AC178" s="213"/>
      <c r="AD178" s="213"/>
      <c r="AE178" s="213"/>
      <c r="AF178" s="213"/>
      <c r="AG178" s="213"/>
      <c r="AH178" s="213"/>
    </row>
    <row r="179" ht="13.5" spans="1:34">
      <c r="A179" s="213"/>
      <c r="B179" s="205"/>
      <c r="C179" s="205"/>
      <c r="D179" s="205"/>
      <c r="E179" s="213"/>
      <c r="F179" s="213"/>
      <c r="G179" s="213"/>
      <c r="H179" s="213"/>
      <c r="I179" s="244"/>
      <c r="J179" s="245"/>
      <c r="K179" s="213"/>
      <c r="L179" s="244"/>
      <c r="M179" s="244"/>
      <c r="N179" s="213"/>
      <c r="O179" s="213"/>
      <c r="P179" s="213"/>
      <c r="Q179" s="213"/>
      <c r="R179" s="213"/>
      <c r="S179" s="213"/>
      <c r="T179" s="213"/>
      <c r="U179" s="213"/>
      <c r="V179" s="213"/>
      <c r="W179" s="213"/>
      <c r="X179" s="213"/>
      <c r="Y179" s="213"/>
      <c r="Z179" s="213"/>
      <c r="AA179" s="213"/>
      <c r="AB179" s="213"/>
      <c r="AC179" s="213"/>
      <c r="AD179" s="213"/>
      <c r="AE179" s="213"/>
      <c r="AF179" s="213"/>
      <c r="AG179" s="213"/>
      <c r="AH179" s="213"/>
    </row>
    <row r="180" ht="13.5" spans="1:34">
      <c r="A180" s="213"/>
      <c r="B180" s="205"/>
      <c r="C180" s="205"/>
      <c r="D180" s="205"/>
      <c r="E180" s="213"/>
      <c r="F180" s="213"/>
      <c r="G180" s="213"/>
      <c r="H180" s="213"/>
      <c r="I180" s="244"/>
      <c r="J180" s="245"/>
      <c r="K180" s="213"/>
      <c r="L180" s="244"/>
      <c r="M180" s="244"/>
      <c r="N180" s="213"/>
      <c r="O180" s="213"/>
      <c r="P180" s="213"/>
      <c r="Q180" s="213"/>
      <c r="R180" s="213"/>
      <c r="S180" s="213"/>
      <c r="T180" s="213"/>
      <c r="U180" s="213"/>
      <c r="V180" s="213"/>
      <c r="W180" s="213"/>
      <c r="X180" s="213"/>
      <c r="Y180" s="213"/>
      <c r="Z180" s="213"/>
      <c r="AA180" s="213"/>
      <c r="AB180" s="213"/>
      <c r="AC180" s="213"/>
      <c r="AD180" s="213"/>
      <c r="AE180" s="213"/>
      <c r="AF180" s="213"/>
      <c r="AG180" s="213"/>
      <c r="AH180" s="213"/>
    </row>
    <row r="181" ht="13.5" spans="1:34">
      <c r="A181" s="213"/>
      <c r="B181" s="205"/>
      <c r="C181" s="205"/>
      <c r="D181" s="205"/>
      <c r="E181" s="213"/>
      <c r="F181" s="213"/>
      <c r="G181" s="213"/>
      <c r="H181" s="213"/>
      <c r="I181" s="244"/>
      <c r="J181" s="245"/>
      <c r="K181" s="213"/>
      <c r="L181" s="244"/>
      <c r="M181" s="244"/>
      <c r="N181" s="213"/>
      <c r="O181" s="213"/>
      <c r="P181" s="213"/>
      <c r="Q181" s="213"/>
      <c r="R181" s="213"/>
      <c r="S181" s="213"/>
      <c r="T181" s="213"/>
      <c r="U181" s="213"/>
      <c r="V181" s="213"/>
      <c r="W181" s="213"/>
      <c r="X181" s="213"/>
      <c r="Y181" s="213"/>
      <c r="Z181" s="213"/>
      <c r="AA181" s="213"/>
      <c r="AB181" s="213"/>
      <c r="AC181" s="213"/>
      <c r="AD181" s="213"/>
      <c r="AE181" s="213"/>
      <c r="AF181" s="213"/>
      <c r="AG181" s="213"/>
      <c r="AH181" s="213"/>
    </row>
    <row r="182" ht="13.5" spans="1:34">
      <c r="A182" s="213"/>
      <c r="B182" s="205"/>
      <c r="C182" s="205"/>
      <c r="D182" s="205"/>
      <c r="E182" s="213"/>
      <c r="F182" s="213"/>
      <c r="G182" s="213"/>
      <c r="H182" s="213"/>
      <c r="I182" s="244"/>
      <c r="J182" s="245"/>
      <c r="K182" s="213"/>
      <c r="L182" s="244"/>
      <c r="M182" s="244"/>
      <c r="N182" s="213"/>
      <c r="O182" s="213"/>
      <c r="P182" s="213"/>
      <c r="Q182" s="213"/>
      <c r="R182" s="213"/>
      <c r="S182" s="213"/>
      <c r="T182" s="213"/>
      <c r="U182" s="213"/>
      <c r="V182" s="213"/>
      <c r="W182" s="213"/>
      <c r="X182" s="213"/>
      <c r="Y182" s="213"/>
      <c r="Z182" s="213"/>
      <c r="AA182" s="213"/>
      <c r="AB182" s="213"/>
      <c r="AC182" s="213"/>
      <c r="AD182" s="213"/>
      <c r="AE182" s="213"/>
      <c r="AF182" s="213"/>
      <c r="AG182" s="213"/>
      <c r="AH182" s="213"/>
    </row>
    <row r="183" ht="13.5" spans="1:34">
      <c r="A183" s="213"/>
      <c r="B183" s="205"/>
      <c r="C183" s="205"/>
      <c r="D183" s="205"/>
      <c r="E183" s="213"/>
      <c r="F183" s="213"/>
      <c r="G183" s="213"/>
      <c r="H183" s="213"/>
      <c r="I183" s="244"/>
      <c r="J183" s="245"/>
      <c r="K183" s="213"/>
      <c r="L183" s="244"/>
      <c r="M183" s="244"/>
      <c r="N183" s="213"/>
      <c r="O183" s="213"/>
      <c r="P183" s="213"/>
      <c r="Q183" s="213"/>
      <c r="R183" s="213"/>
      <c r="S183" s="213"/>
      <c r="T183" s="213"/>
      <c r="U183" s="213"/>
      <c r="V183" s="213"/>
      <c r="W183" s="213"/>
      <c r="X183" s="213"/>
      <c r="Y183" s="213"/>
      <c r="Z183" s="213"/>
      <c r="AA183" s="213"/>
      <c r="AB183" s="213"/>
      <c r="AC183" s="213"/>
      <c r="AD183" s="213"/>
      <c r="AE183" s="213"/>
      <c r="AF183" s="213"/>
      <c r="AG183" s="213"/>
      <c r="AH183" s="213"/>
    </row>
    <row r="184" ht="13.5" spans="1:34">
      <c r="A184" s="213"/>
      <c r="B184" s="205"/>
      <c r="C184" s="205"/>
      <c r="D184" s="205"/>
      <c r="E184" s="213"/>
      <c r="F184" s="213"/>
      <c r="G184" s="213"/>
      <c r="H184" s="213"/>
      <c r="I184" s="244"/>
      <c r="J184" s="245"/>
      <c r="K184" s="213"/>
      <c r="L184" s="244"/>
      <c r="M184" s="244"/>
      <c r="N184" s="213"/>
      <c r="O184" s="213"/>
      <c r="P184" s="213"/>
      <c r="Q184" s="213"/>
      <c r="R184" s="213"/>
      <c r="S184" s="213"/>
      <c r="T184" s="213"/>
      <c r="U184" s="213"/>
      <c r="V184" s="213"/>
      <c r="W184" s="213"/>
      <c r="X184" s="213"/>
      <c r="Y184" s="213"/>
      <c r="Z184" s="213"/>
      <c r="AA184" s="213"/>
      <c r="AB184" s="213"/>
      <c r="AC184" s="213"/>
      <c r="AD184" s="213"/>
      <c r="AE184" s="213"/>
      <c r="AF184" s="213"/>
      <c r="AG184" s="213"/>
      <c r="AH184" s="213"/>
    </row>
    <row r="185" ht="13.5" spans="1:34">
      <c r="A185" s="213"/>
      <c r="B185" s="205"/>
      <c r="C185" s="205"/>
      <c r="D185" s="205"/>
      <c r="E185" s="213"/>
      <c r="F185" s="213"/>
      <c r="G185" s="213"/>
      <c r="H185" s="213"/>
      <c r="I185" s="244"/>
      <c r="J185" s="245"/>
      <c r="K185" s="213"/>
      <c r="L185" s="244"/>
      <c r="M185" s="244"/>
      <c r="N185" s="213"/>
      <c r="O185" s="213"/>
      <c r="P185" s="213"/>
      <c r="Q185" s="213"/>
      <c r="R185" s="213"/>
      <c r="S185" s="213"/>
      <c r="T185" s="213"/>
      <c r="U185" s="213"/>
      <c r="V185" s="213"/>
      <c r="W185" s="213"/>
      <c r="X185" s="213"/>
      <c r="Y185" s="213"/>
      <c r="Z185" s="213"/>
      <c r="AA185" s="213"/>
      <c r="AB185" s="213"/>
      <c r="AC185" s="213"/>
      <c r="AD185" s="213"/>
      <c r="AE185" s="213"/>
      <c r="AF185" s="213"/>
      <c r="AG185" s="213"/>
      <c r="AH185" s="213"/>
    </row>
    <row r="186" ht="13.5" spans="1:34">
      <c r="A186" s="213"/>
      <c r="B186" s="205"/>
      <c r="C186" s="205"/>
      <c r="D186" s="205"/>
      <c r="E186" s="213"/>
      <c r="F186" s="213"/>
      <c r="G186" s="213"/>
      <c r="H186" s="213"/>
      <c r="I186" s="244"/>
      <c r="J186" s="245"/>
      <c r="K186" s="213"/>
      <c r="L186" s="244"/>
      <c r="M186" s="244"/>
      <c r="N186" s="213"/>
      <c r="O186" s="213"/>
      <c r="P186" s="213"/>
      <c r="Q186" s="213"/>
      <c r="R186" s="213"/>
      <c r="S186" s="213"/>
      <c r="T186" s="213"/>
      <c r="U186" s="213"/>
      <c r="V186" s="213"/>
      <c r="W186" s="213"/>
      <c r="X186" s="213"/>
      <c r="Y186" s="213"/>
      <c r="Z186" s="213"/>
      <c r="AA186" s="213"/>
      <c r="AB186" s="213"/>
      <c r="AC186" s="213"/>
      <c r="AD186" s="213"/>
      <c r="AE186" s="213"/>
      <c r="AF186" s="213"/>
      <c r="AG186" s="213"/>
      <c r="AH186" s="213"/>
    </row>
    <row r="187" ht="13.5" spans="1:34">
      <c r="A187" s="213"/>
      <c r="B187" s="205"/>
      <c r="C187" s="205"/>
      <c r="D187" s="205"/>
      <c r="E187" s="213"/>
      <c r="F187" s="213"/>
      <c r="G187" s="213"/>
      <c r="H187" s="213"/>
      <c r="I187" s="244"/>
      <c r="J187" s="245"/>
      <c r="K187" s="213"/>
      <c r="L187" s="244"/>
      <c r="M187" s="244"/>
      <c r="N187" s="213"/>
      <c r="O187" s="213"/>
      <c r="P187" s="213"/>
      <c r="Q187" s="213"/>
      <c r="R187" s="213"/>
      <c r="S187" s="213"/>
      <c r="T187" s="213"/>
      <c r="U187" s="213"/>
      <c r="V187" s="213"/>
      <c r="W187" s="213"/>
      <c r="X187" s="213"/>
      <c r="Y187" s="213"/>
      <c r="Z187" s="213"/>
      <c r="AA187" s="213"/>
      <c r="AB187" s="213"/>
      <c r="AC187" s="213"/>
      <c r="AD187" s="213"/>
      <c r="AE187" s="213"/>
      <c r="AF187" s="213"/>
      <c r="AG187" s="213"/>
      <c r="AH187" s="213"/>
    </row>
    <row r="188" ht="13.5" spans="1:34">
      <c r="A188" s="213"/>
      <c r="B188" s="205"/>
      <c r="C188" s="205"/>
      <c r="D188" s="205"/>
      <c r="E188" s="213"/>
      <c r="F188" s="213"/>
      <c r="G188" s="213"/>
      <c r="H188" s="213"/>
      <c r="I188" s="244"/>
      <c r="J188" s="245"/>
      <c r="K188" s="213"/>
      <c r="L188" s="244"/>
      <c r="M188" s="244"/>
      <c r="N188" s="213"/>
      <c r="O188" s="213"/>
      <c r="P188" s="213"/>
      <c r="Q188" s="213"/>
      <c r="R188" s="213"/>
      <c r="S188" s="213"/>
      <c r="T188" s="213"/>
      <c r="U188" s="213"/>
      <c r="V188" s="213"/>
      <c r="W188" s="213"/>
      <c r="X188" s="213"/>
      <c r="Y188" s="213"/>
      <c r="Z188" s="213"/>
      <c r="AA188" s="213"/>
      <c r="AB188" s="213"/>
      <c r="AC188" s="213"/>
      <c r="AD188" s="213"/>
      <c r="AE188" s="213"/>
      <c r="AF188" s="213"/>
      <c r="AG188" s="213"/>
      <c r="AH188" s="213"/>
    </row>
    <row r="189" ht="13.5" spans="1:34">
      <c r="A189" s="213"/>
      <c r="B189" s="205"/>
      <c r="C189" s="205"/>
      <c r="D189" s="205"/>
      <c r="E189" s="213"/>
      <c r="F189" s="213"/>
      <c r="G189" s="213"/>
      <c r="H189" s="213"/>
      <c r="I189" s="244"/>
      <c r="J189" s="245"/>
      <c r="K189" s="213"/>
      <c r="L189" s="244"/>
      <c r="M189" s="244"/>
      <c r="N189" s="213"/>
      <c r="O189" s="213"/>
      <c r="P189" s="213"/>
      <c r="Q189" s="213"/>
      <c r="R189" s="213"/>
      <c r="S189" s="213"/>
      <c r="T189" s="213"/>
      <c r="U189" s="213"/>
      <c r="V189" s="213"/>
      <c r="W189" s="213"/>
      <c r="X189" s="213"/>
      <c r="Y189" s="213"/>
      <c r="Z189" s="213"/>
      <c r="AA189" s="213"/>
      <c r="AB189" s="213"/>
      <c r="AC189" s="213"/>
      <c r="AD189" s="213"/>
      <c r="AE189" s="213"/>
      <c r="AF189" s="213"/>
      <c r="AG189" s="213"/>
      <c r="AH189" s="213"/>
    </row>
    <row r="190" ht="13.5" spans="1:34">
      <c r="A190" s="213"/>
      <c r="B190" s="205"/>
      <c r="C190" s="205"/>
      <c r="D190" s="205"/>
      <c r="E190" s="213"/>
      <c r="F190" s="213"/>
      <c r="G190" s="213"/>
      <c r="H190" s="213"/>
      <c r="I190" s="244"/>
      <c r="J190" s="245"/>
      <c r="K190" s="213"/>
      <c r="L190" s="244"/>
      <c r="M190" s="244"/>
      <c r="N190" s="213"/>
      <c r="O190" s="213"/>
      <c r="P190" s="213"/>
      <c r="Q190" s="213"/>
      <c r="R190" s="213"/>
      <c r="S190" s="213"/>
      <c r="T190" s="213"/>
      <c r="U190" s="213"/>
      <c r="V190" s="213"/>
      <c r="W190" s="213"/>
      <c r="X190" s="213"/>
      <c r="Y190" s="213"/>
      <c r="Z190" s="213"/>
      <c r="AA190" s="213"/>
      <c r="AB190" s="213"/>
      <c r="AC190" s="213"/>
      <c r="AD190" s="213"/>
      <c r="AE190" s="213"/>
      <c r="AF190" s="213"/>
      <c r="AG190" s="213"/>
      <c r="AH190" s="213"/>
    </row>
    <row r="191" ht="13.5" spans="1:34">
      <c r="A191" s="213"/>
      <c r="B191" s="205"/>
      <c r="C191" s="205"/>
      <c r="D191" s="205"/>
      <c r="E191" s="213"/>
      <c r="F191" s="213"/>
      <c r="G191" s="213"/>
      <c r="H191" s="213"/>
      <c r="I191" s="244"/>
      <c r="J191" s="245"/>
      <c r="K191" s="213"/>
      <c r="L191" s="244"/>
      <c r="M191" s="244"/>
      <c r="N191" s="213"/>
      <c r="O191" s="213"/>
      <c r="P191" s="213"/>
      <c r="Q191" s="213"/>
      <c r="R191" s="213"/>
      <c r="S191" s="213"/>
      <c r="T191" s="213"/>
      <c r="U191" s="213"/>
      <c r="V191" s="213"/>
      <c r="W191" s="213"/>
      <c r="X191" s="213"/>
      <c r="Y191" s="213"/>
      <c r="Z191" s="213"/>
      <c r="AA191" s="213"/>
      <c r="AB191" s="213"/>
      <c r="AC191" s="213"/>
      <c r="AD191" s="213"/>
      <c r="AE191" s="213"/>
      <c r="AF191" s="213"/>
      <c r="AG191" s="213"/>
      <c r="AH191" s="213"/>
    </row>
    <row r="192" ht="13.5" spans="1:34">
      <c r="A192" s="213"/>
      <c r="B192" s="205"/>
      <c r="C192" s="205"/>
      <c r="D192" s="205"/>
      <c r="E192" s="213"/>
      <c r="F192" s="213"/>
      <c r="G192" s="213"/>
      <c r="H192" s="213"/>
      <c r="I192" s="244"/>
      <c r="J192" s="245"/>
      <c r="K192" s="213"/>
      <c r="L192" s="244"/>
      <c r="M192" s="244"/>
      <c r="N192" s="213"/>
      <c r="O192" s="213"/>
      <c r="P192" s="213"/>
      <c r="Q192" s="213"/>
      <c r="R192" s="213"/>
      <c r="S192" s="213"/>
      <c r="T192" s="213"/>
      <c r="U192" s="213"/>
      <c r="V192" s="213"/>
      <c r="W192" s="213"/>
      <c r="X192" s="213"/>
      <c r="Y192" s="213"/>
      <c r="Z192" s="213"/>
      <c r="AA192" s="213"/>
      <c r="AB192" s="213"/>
      <c r="AC192" s="213"/>
      <c r="AD192" s="213"/>
      <c r="AE192" s="213"/>
      <c r="AF192" s="213"/>
      <c r="AG192" s="213"/>
      <c r="AH192" s="213"/>
    </row>
    <row r="193" ht="13.5" spans="1:34">
      <c r="A193" s="213"/>
      <c r="B193" s="205"/>
      <c r="C193" s="205"/>
      <c r="D193" s="205"/>
      <c r="E193" s="213"/>
      <c r="F193" s="213"/>
      <c r="G193" s="213"/>
      <c r="H193" s="213"/>
      <c r="I193" s="244"/>
      <c r="J193" s="245"/>
      <c r="K193" s="213"/>
      <c r="L193" s="244"/>
      <c r="M193" s="244"/>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row>
    <row r="194" ht="13.5" spans="1:34">
      <c r="A194" s="213"/>
      <c r="B194" s="205"/>
      <c r="C194" s="205"/>
      <c r="D194" s="205"/>
      <c r="E194" s="213"/>
      <c r="F194" s="213"/>
      <c r="G194" s="213"/>
      <c r="H194" s="213"/>
      <c r="I194" s="244"/>
      <c r="J194" s="245"/>
      <c r="K194" s="213"/>
      <c r="L194" s="244"/>
      <c r="M194" s="244"/>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row>
    <row r="195" ht="13.5" spans="1:34">
      <c r="A195" s="213"/>
      <c r="B195" s="205"/>
      <c r="C195" s="205"/>
      <c r="D195" s="205"/>
      <c r="E195" s="213"/>
      <c r="F195" s="213"/>
      <c r="G195" s="213"/>
      <c r="H195" s="213"/>
      <c r="I195" s="244"/>
      <c r="J195" s="245"/>
      <c r="K195" s="213"/>
      <c r="L195" s="244"/>
      <c r="M195" s="244"/>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row>
    <row r="196" ht="13.5" spans="1:34">
      <c r="A196" s="213"/>
      <c r="B196" s="205"/>
      <c r="C196" s="205"/>
      <c r="D196" s="205"/>
      <c r="E196" s="213"/>
      <c r="F196" s="213"/>
      <c r="G196" s="213"/>
      <c r="H196" s="213"/>
      <c r="I196" s="244"/>
      <c r="J196" s="245"/>
      <c r="K196" s="213"/>
      <c r="L196" s="244"/>
      <c r="M196" s="244"/>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row>
    <row r="197" ht="13.5" spans="1:34">
      <c r="A197" s="213"/>
      <c r="B197" s="205"/>
      <c r="C197" s="205"/>
      <c r="D197" s="205"/>
      <c r="E197" s="213"/>
      <c r="F197" s="213"/>
      <c r="G197" s="213"/>
      <c r="H197" s="213"/>
      <c r="I197" s="244"/>
      <c r="J197" s="245"/>
      <c r="K197" s="213"/>
      <c r="L197" s="244"/>
      <c r="M197" s="244"/>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row>
    <row r="198" ht="13.5" spans="1:34">
      <c r="A198" s="213"/>
      <c r="B198" s="205"/>
      <c r="C198" s="205"/>
      <c r="D198" s="205"/>
      <c r="E198" s="213"/>
      <c r="F198" s="213"/>
      <c r="G198" s="213"/>
      <c r="H198" s="213"/>
      <c r="I198" s="244"/>
      <c r="J198" s="245"/>
      <c r="K198" s="213"/>
      <c r="L198" s="244"/>
      <c r="M198" s="244"/>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row>
    <row r="199" ht="13.5" spans="1:34">
      <c r="A199" s="213"/>
      <c r="B199" s="205"/>
      <c r="C199" s="205"/>
      <c r="D199" s="205"/>
      <c r="E199" s="213"/>
      <c r="F199" s="213"/>
      <c r="G199" s="213"/>
      <c r="H199" s="213"/>
      <c r="I199" s="244"/>
      <c r="J199" s="245"/>
      <c r="K199" s="213"/>
      <c r="L199" s="244"/>
      <c r="M199" s="244"/>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row>
    <row r="200" ht="13.5" spans="1:34">
      <c r="A200" s="213"/>
      <c r="B200" s="205"/>
      <c r="C200" s="205"/>
      <c r="D200" s="205"/>
      <c r="E200" s="213"/>
      <c r="F200" s="213"/>
      <c r="G200" s="213"/>
      <c r="H200" s="213"/>
      <c r="I200" s="244"/>
      <c r="J200" s="245"/>
      <c r="K200" s="213"/>
      <c r="L200" s="244"/>
      <c r="M200" s="244"/>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row>
    <row r="201" ht="13.5" spans="1:34">
      <c r="A201" s="213"/>
      <c r="B201" s="205"/>
      <c r="C201" s="205"/>
      <c r="D201" s="205"/>
      <c r="E201" s="213"/>
      <c r="F201" s="213"/>
      <c r="G201" s="213"/>
      <c r="H201" s="213"/>
      <c r="I201" s="244"/>
      <c r="J201" s="245"/>
      <c r="K201" s="213"/>
      <c r="L201" s="244"/>
      <c r="M201" s="244"/>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row>
    <row r="202" ht="13.5" spans="1:34">
      <c r="A202" s="213"/>
      <c r="B202" s="205"/>
      <c r="C202" s="205"/>
      <c r="D202" s="205"/>
      <c r="E202" s="213"/>
      <c r="F202" s="213"/>
      <c r="G202" s="213"/>
      <c r="H202" s="213"/>
      <c r="I202" s="244"/>
      <c r="J202" s="245"/>
      <c r="K202" s="213"/>
      <c r="L202" s="244"/>
      <c r="M202" s="244"/>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row>
    <row r="203" ht="13.5" spans="1:34">
      <c r="A203" s="213"/>
      <c r="B203" s="205"/>
      <c r="C203" s="205"/>
      <c r="D203" s="205"/>
      <c r="E203" s="213"/>
      <c r="F203" s="213"/>
      <c r="G203" s="213"/>
      <c r="H203" s="213"/>
      <c r="I203" s="244"/>
      <c r="J203" s="245"/>
      <c r="K203" s="213"/>
      <c r="L203" s="244"/>
      <c r="M203" s="244"/>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row>
    <row r="204" ht="13.5" spans="1:34">
      <c r="A204" s="213"/>
      <c r="B204" s="205"/>
      <c r="C204" s="205"/>
      <c r="D204" s="205"/>
      <c r="E204" s="213"/>
      <c r="F204" s="213"/>
      <c r="G204" s="213"/>
      <c r="H204" s="213"/>
      <c r="I204" s="244"/>
      <c r="J204" s="245"/>
      <c r="K204" s="213"/>
      <c r="L204" s="244"/>
      <c r="M204" s="244"/>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row>
    <row r="205" ht="13.5" spans="1:34">
      <c r="A205" s="213"/>
      <c r="B205" s="205"/>
      <c r="C205" s="205"/>
      <c r="D205" s="205"/>
      <c r="E205" s="213"/>
      <c r="F205" s="213"/>
      <c r="G205" s="213"/>
      <c r="H205" s="213"/>
      <c r="I205" s="244"/>
      <c r="J205" s="245"/>
      <c r="K205" s="213"/>
      <c r="L205" s="244"/>
      <c r="M205" s="244"/>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row>
    <row r="206" ht="13.5" spans="1:34">
      <c r="A206" s="213"/>
      <c r="B206" s="205"/>
      <c r="C206" s="205"/>
      <c r="D206" s="205"/>
      <c r="E206" s="213"/>
      <c r="F206" s="213"/>
      <c r="G206" s="213"/>
      <c r="H206" s="213"/>
      <c r="I206" s="244"/>
      <c r="J206" s="245"/>
      <c r="K206" s="213"/>
      <c r="L206" s="244"/>
      <c r="M206" s="244"/>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row>
    <row r="207" ht="13.5" spans="1:34">
      <c r="A207" s="213"/>
      <c r="B207" s="205"/>
      <c r="C207" s="205"/>
      <c r="D207" s="205"/>
      <c r="E207" s="213"/>
      <c r="F207" s="213"/>
      <c r="G207" s="213"/>
      <c r="H207" s="213"/>
      <c r="I207" s="244"/>
      <c r="J207" s="245"/>
      <c r="K207" s="213"/>
      <c r="L207" s="244"/>
      <c r="M207" s="244"/>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row>
    <row r="208" ht="13.5" spans="1:34">
      <c r="A208" s="213"/>
      <c r="B208" s="205"/>
      <c r="C208" s="205"/>
      <c r="D208" s="205"/>
      <c r="E208" s="213"/>
      <c r="F208" s="213"/>
      <c r="G208" s="213"/>
      <c r="H208" s="213"/>
      <c r="I208" s="244"/>
      <c r="J208" s="245"/>
      <c r="K208" s="213"/>
      <c r="L208" s="244"/>
      <c r="M208" s="244"/>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row>
    <row r="209" ht="13.5" spans="1:34">
      <c r="A209" s="213"/>
      <c r="B209" s="205"/>
      <c r="C209" s="205"/>
      <c r="D209" s="205"/>
      <c r="E209" s="213"/>
      <c r="F209" s="213"/>
      <c r="G209" s="213"/>
      <c r="H209" s="213"/>
      <c r="I209" s="244"/>
      <c r="J209" s="245"/>
      <c r="K209" s="213"/>
      <c r="L209" s="244"/>
      <c r="M209" s="244"/>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row>
    <row r="210" ht="13.5" spans="1:34">
      <c r="A210" s="213"/>
      <c r="B210" s="205"/>
      <c r="C210" s="205"/>
      <c r="D210" s="205"/>
      <c r="E210" s="213"/>
      <c r="F210" s="213"/>
      <c r="G210" s="213"/>
      <c r="H210" s="213"/>
      <c r="I210" s="244"/>
      <c r="J210" s="245"/>
      <c r="K210" s="213"/>
      <c r="L210" s="244"/>
      <c r="M210" s="244"/>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row>
    <row r="211" ht="13.5" spans="1:34">
      <c r="A211" s="213"/>
      <c r="B211" s="205"/>
      <c r="C211" s="205"/>
      <c r="D211" s="205"/>
      <c r="E211" s="213"/>
      <c r="F211" s="213"/>
      <c r="G211" s="213"/>
      <c r="H211" s="213"/>
      <c r="I211" s="244"/>
      <c r="J211" s="245"/>
      <c r="K211" s="213"/>
      <c r="L211" s="244"/>
      <c r="M211" s="244"/>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row>
    <row r="212" ht="13.5" spans="1:34">
      <c r="A212" s="213"/>
      <c r="B212" s="205"/>
      <c r="C212" s="205"/>
      <c r="D212" s="205"/>
      <c r="E212" s="213"/>
      <c r="F212" s="213"/>
      <c r="G212" s="213"/>
      <c r="H212" s="213"/>
      <c r="I212" s="244"/>
      <c r="J212" s="245"/>
      <c r="K212" s="213"/>
      <c r="L212" s="244"/>
      <c r="M212" s="244"/>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row>
    <row r="213" ht="13.5" spans="1:34">
      <c r="A213" s="213"/>
      <c r="B213" s="205"/>
      <c r="C213" s="205"/>
      <c r="D213" s="205"/>
      <c r="E213" s="213"/>
      <c r="F213" s="213"/>
      <c r="G213" s="213"/>
      <c r="H213" s="213"/>
      <c r="I213" s="244"/>
      <c r="J213" s="245"/>
      <c r="K213" s="213"/>
      <c r="L213" s="244"/>
      <c r="M213" s="244"/>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row>
    <row r="214" ht="13.5" spans="1:34">
      <c r="A214" s="213"/>
      <c r="B214" s="205"/>
      <c r="C214" s="205"/>
      <c r="D214" s="205"/>
      <c r="E214" s="213"/>
      <c r="F214" s="213"/>
      <c r="G214" s="213"/>
      <c r="H214" s="213"/>
      <c r="I214" s="244"/>
      <c r="J214" s="245"/>
      <c r="K214" s="213"/>
      <c r="L214" s="244"/>
      <c r="M214" s="244"/>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row>
    <row r="215" ht="13.5" spans="1:34">
      <c r="A215" s="213"/>
      <c r="B215" s="205"/>
      <c r="C215" s="205"/>
      <c r="D215" s="205"/>
      <c r="E215" s="213"/>
      <c r="F215" s="213"/>
      <c r="G215" s="213"/>
      <c r="H215" s="213"/>
      <c r="I215" s="244"/>
      <c r="J215" s="245"/>
      <c r="K215" s="213"/>
      <c r="L215" s="244"/>
      <c r="M215" s="244"/>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row>
    <row r="216" ht="13.5" spans="1:34">
      <c r="A216" s="213"/>
      <c r="B216" s="205"/>
      <c r="C216" s="205"/>
      <c r="D216" s="205"/>
      <c r="E216" s="213"/>
      <c r="F216" s="213"/>
      <c r="G216" s="213"/>
      <c r="H216" s="213"/>
      <c r="I216" s="244"/>
      <c r="J216" s="245"/>
      <c r="K216" s="213"/>
      <c r="L216" s="244"/>
      <c r="M216" s="244"/>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row>
    <row r="217" ht="13.5" spans="1:34">
      <c r="A217" s="213"/>
      <c r="B217" s="205"/>
      <c r="C217" s="205"/>
      <c r="D217" s="205"/>
      <c r="E217" s="213"/>
      <c r="F217" s="213"/>
      <c r="G217" s="213"/>
      <c r="H217" s="213"/>
      <c r="I217" s="244"/>
      <c r="J217" s="245"/>
      <c r="K217" s="213"/>
      <c r="L217" s="244"/>
      <c r="M217" s="244"/>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row>
    <row r="218" ht="13.5" spans="1:34">
      <c r="A218" s="213"/>
      <c r="B218" s="205"/>
      <c r="C218" s="205"/>
      <c r="D218" s="205"/>
      <c r="E218" s="213"/>
      <c r="F218" s="213"/>
      <c r="G218" s="213"/>
      <c r="H218" s="213"/>
      <c r="I218" s="244"/>
      <c r="J218" s="245"/>
      <c r="K218" s="213"/>
      <c r="L218" s="244"/>
      <c r="M218" s="244"/>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row>
    <row r="219" ht="13.5" spans="1:34">
      <c r="A219" s="213"/>
      <c r="B219" s="205"/>
      <c r="C219" s="205"/>
      <c r="D219" s="205"/>
      <c r="E219" s="213"/>
      <c r="F219" s="213"/>
      <c r="G219" s="213"/>
      <c r="H219" s="213"/>
      <c r="I219" s="244"/>
      <c r="J219" s="245"/>
      <c r="K219" s="213"/>
      <c r="L219" s="244"/>
      <c r="M219" s="244"/>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row>
    <row r="220" ht="13.5" spans="1:34">
      <c r="A220" s="213"/>
      <c r="B220" s="205"/>
      <c r="C220" s="205"/>
      <c r="D220" s="205"/>
      <c r="E220" s="213"/>
      <c r="F220" s="213"/>
      <c r="G220" s="213"/>
      <c r="H220" s="213"/>
      <c r="I220" s="244"/>
      <c r="J220" s="245"/>
      <c r="K220" s="213"/>
      <c r="L220" s="244"/>
      <c r="M220" s="244"/>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row>
    <row r="221" ht="13.5" spans="1:34">
      <c r="A221" s="213"/>
      <c r="B221" s="205"/>
      <c r="C221" s="205"/>
      <c r="D221" s="205"/>
      <c r="E221" s="213"/>
      <c r="F221" s="213"/>
      <c r="G221" s="213"/>
      <c r="H221" s="213"/>
      <c r="I221" s="244"/>
      <c r="J221" s="245"/>
      <c r="K221" s="213"/>
      <c r="L221" s="244"/>
      <c r="M221" s="244"/>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row>
    <row r="222" ht="13.5" spans="1:34">
      <c r="A222" s="213"/>
      <c r="B222" s="205"/>
      <c r="C222" s="205"/>
      <c r="D222" s="205"/>
      <c r="E222" s="213"/>
      <c r="F222" s="213"/>
      <c r="G222" s="213"/>
      <c r="H222" s="213"/>
      <c r="I222" s="244"/>
      <c r="J222" s="245"/>
      <c r="K222" s="213"/>
      <c r="L222" s="244"/>
      <c r="M222" s="244"/>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row>
    <row r="223" ht="13.5" spans="1:34">
      <c r="A223" s="213"/>
      <c r="B223" s="205"/>
      <c r="C223" s="205"/>
      <c r="D223" s="205"/>
      <c r="E223" s="213"/>
      <c r="F223" s="213"/>
      <c r="G223" s="213"/>
      <c r="H223" s="213"/>
      <c r="I223" s="244"/>
      <c r="J223" s="245"/>
      <c r="K223" s="213"/>
      <c r="L223" s="244"/>
      <c r="M223" s="244"/>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row>
    <row r="224" ht="13.5" spans="1:34">
      <c r="A224" s="213"/>
      <c r="B224" s="205"/>
      <c r="C224" s="205"/>
      <c r="D224" s="205"/>
      <c r="E224" s="213"/>
      <c r="F224" s="213"/>
      <c r="G224" s="213"/>
      <c r="H224" s="213"/>
      <c r="I224" s="244"/>
      <c r="J224" s="245"/>
      <c r="K224" s="213"/>
      <c r="L224" s="244"/>
      <c r="M224" s="244"/>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row>
    <row r="225" ht="13.5" spans="1:34">
      <c r="A225" s="213"/>
      <c r="B225" s="205"/>
      <c r="C225" s="205"/>
      <c r="D225" s="205"/>
      <c r="E225" s="213"/>
      <c r="F225" s="213"/>
      <c r="G225" s="213"/>
      <c r="H225" s="213"/>
      <c r="I225" s="244"/>
      <c r="J225" s="245"/>
      <c r="K225" s="213"/>
      <c r="L225" s="244"/>
      <c r="M225" s="244"/>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row>
    <row r="226" ht="13.5" spans="1:34">
      <c r="A226" s="213"/>
      <c r="B226" s="205"/>
      <c r="C226" s="205"/>
      <c r="D226" s="205"/>
      <c r="E226" s="213"/>
      <c r="F226" s="213"/>
      <c r="G226" s="213"/>
      <c r="H226" s="213"/>
      <c r="I226" s="244"/>
      <c r="J226" s="245"/>
      <c r="K226" s="213"/>
      <c r="L226" s="244"/>
      <c r="M226" s="244"/>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row>
    <row r="227" ht="13.5" spans="1:34">
      <c r="A227" s="213"/>
      <c r="B227" s="205"/>
      <c r="C227" s="205"/>
      <c r="D227" s="205"/>
      <c r="E227" s="213"/>
      <c r="F227" s="213"/>
      <c r="G227" s="213"/>
      <c r="H227" s="213"/>
      <c r="I227" s="244"/>
      <c r="J227" s="245"/>
      <c r="K227" s="213"/>
      <c r="L227" s="244"/>
      <c r="M227" s="244"/>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row>
    <row r="228" ht="13.5" spans="1:34">
      <c r="A228" s="213"/>
      <c r="B228" s="205"/>
      <c r="C228" s="205"/>
      <c r="D228" s="205"/>
      <c r="E228" s="213"/>
      <c r="F228" s="213"/>
      <c r="G228" s="213"/>
      <c r="H228" s="213"/>
      <c r="I228" s="244"/>
      <c r="J228" s="245"/>
      <c r="K228" s="213"/>
      <c r="L228" s="244"/>
      <c r="M228" s="244"/>
      <c r="N228" s="213"/>
      <c r="O228" s="213"/>
      <c r="P228" s="213"/>
      <c r="Q228" s="213"/>
      <c r="R228" s="213"/>
      <c r="S228" s="213"/>
      <c r="T228" s="213"/>
      <c r="U228" s="213"/>
      <c r="V228" s="213"/>
      <c r="W228" s="213"/>
      <c r="X228" s="213"/>
      <c r="Y228" s="213"/>
      <c r="Z228" s="213"/>
      <c r="AA228" s="213"/>
      <c r="AB228" s="213"/>
      <c r="AC228" s="213"/>
      <c r="AD228" s="213"/>
      <c r="AE228" s="213"/>
      <c r="AF228" s="213"/>
      <c r="AG228" s="213"/>
      <c r="AH228" s="213"/>
    </row>
    <row r="229" ht="13.5" spans="1:34">
      <c r="A229" s="213"/>
      <c r="B229" s="205"/>
      <c r="C229" s="205"/>
      <c r="D229" s="205"/>
      <c r="E229" s="213"/>
      <c r="F229" s="213"/>
      <c r="G229" s="213"/>
      <c r="H229" s="213"/>
      <c r="I229" s="244"/>
      <c r="J229" s="245"/>
      <c r="K229" s="213"/>
      <c r="L229" s="244"/>
      <c r="M229" s="244"/>
      <c r="N229" s="213"/>
      <c r="O229" s="213"/>
      <c r="P229" s="213"/>
      <c r="Q229" s="213"/>
      <c r="R229" s="213"/>
      <c r="S229" s="213"/>
      <c r="T229" s="213"/>
      <c r="U229" s="213"/>
      <c r="V229" s="213"/>
      <c r="W229" s="213"/>
      <c r="X229" s="213"/>
      <c r="Y229" s="213"/>
      <c r="Z229" s="213"/>
      <c r="AA229" s="213"/>
      <c r="AB229" s="213"/>
      <c r="AC229" s="213"/>
      <c r="AD229" s="213"/>
      <c r="AE229" s="213"/>
      <c r="AF229" s="213"/>
      <c r="AG229" s="213"/>
      <c r="AH229" s="213"/>
    </row>
    <row r="230" ht="13.5" spans="1:34">
      <c r="A230" s="213"/>
      <c r="B230" s="205"/>
      <c r="C230" s="205"/>
      <c r="D230" s="205"/>
      <c r="E230" s="213"/>
      <c r="F230" s="213"/>
      <c r="G230" s="213"/>
      <c r="H230" s="213"/>
      <c r="I230" s="244"/>
      <c r="J230" s="245"/>
      <c r="K230" s="213"/>
      <c r="L230" s="244"/>
      <c r="M230" s="244"/>
      <c r="N230" s="213"/>
      <c r="O230" s="213"/>
      <c r="P230" s="213"/>
      <c r="Q230" s="213"/>
      <c r="R230" s="213"/>
      <c r="S230" s="213"/>
      <c r="T230" s="213"/>
      <c r="U230" s="213"/>
      <c r="V230" s="213"/>
      <c r="W230" s="213"/>
      <c r="X230" s="213"/>
      <c r="Y230" s="213"/>
      <c r="Z230" s="213"/>
      <c r="AA230" s="213"/>
      <c r="AB230" s="213"/>
      <c r="AC230" s="213"/>
      <c r="AD230" s="213"/>
      <c r="AE230" s="213"/>
      <c r="AF230" s="213"/>
      <c r="AG230" s="213"/>
      <c r="AH230" s="213"/>
    </row>
    <row r="231" ht="13.5" spans="1:34">
      <c r="A231" s="213"/>
      <c r="B231" s="205"/>
      <c r="C231" s="205"/>
      <c r="D231" s="205"/>
      <c r="E231" s="213"/>
      <c r="F231" s="213"/>
      <c r="G231" s="213"/>
      <c r="H231" s="213"/>
      <c r="I231" s="244"/>
      <c r="J231" s="245"/>
      <c r="K231" s="213"/>
      <c r="L231" s="244"/>
      <c r="M231" s="244"/>
      <c r="N231" s="213"/>
      <c r="O231" s="213"/>
      <c r="P231" s="213"/>
      <c r="Q231" s="213"/>
      <c r="R231" s="213"/>
      <c r="S231" s="213"/>
      <c r="T231" s="213"/>
      <c r="U231" s="213"/>
      <c r="V231" s="213"/>
      <c r="W231" s="213"/>
      <c r="X231" s="213"/>
      <c r="Y231" s="213"/>
      <c r="Z231" s="213"/>
      <c r="AA231" s="213"/>
      <c r="AB231" s="213"/>
      <c r="AC231" s="213"/>
      <c r="AD231" s="213"/>
      <c r="AE231" s="213"/>
      <c r="AF231" s="213"/>
      <c r="AG231" s="213"/>
      <c r="AH231" s="213"/>
    </row>
    <row r="232" ht="13.5" spans="1:34">
      <c r="A232" s="213"/>
      <c r="B232" s="205"/>
      <c r="C232" s="205"/>
      <c r="D232" s="205"/>
      <c r="E232" s="213"/>
      <c r="F232" s="213"/>
      <c r="G232" s="213"/>
      <c r="H232" s="213"/>
      <c r="I232" s="244"/>
      <c r="J232" s="245"/>
      <c r="K232" s="213"/>
      <c r="L232" s="244"/>
      <c r="M232" s="244"/>
      <c r="N232" s="213"/>
      <c r="O232" s="213"/>
      <c r="P232" s="213"/>
      <c r="Q232" s="213"/>
      <c r="R232" s="213"/>
      <c r="S232" s="213"/>
      <c r="T232" s="213"/>
      <c r="U232" s="213"/>
      <c r="V232" s="213"/>
      <c r="W232" s="213"/>
      <c r="X232" s="213"/>
      <c r="Y232" s="213"/>
      <c r="Z232" s="213"/>
      <c r="AA232" s="213"/>
      <c r="AB232" s="213"/>
      <c r="AC232" s="213"/>
      <c r="AD232" s="213"/>
      <c r="AE232" s="213"/>
      <c r="AF232" s="213"/>
      <c r="AG232" s="213"/>
      <c r="AH232" s="213"/>
    </row>
    <row r="233" ht="13.5" spans="1:34">
      <c r="A233" s="213"/>
      <c r="B233" s="205"/>
      <c r="C233" s="205"/>
      <c r="D233" s="205"/>
      <c r="E233" s="213"/>
      <c r="F233" s="213"/>
      <c r="G233" s="213"/>
      <c r="H233" s="213"/>
      <c r="I233" s="244"/>
      <c r="J233" s="245"/>
      <c r="K233" s="213"/>
      <c r="L233" s="244"/>
      <c r="M233" s="244"/>
      <c r="N233" s="213"/>
      <c r="O233" s="213"/>
      <c r="P233" s="213"/>
      <c r="Q233" s="213"/>
      <c r="R233" s="213"/>
      <c r="S233" s="213"/>
      <c r="T233" s="213"/>
      <c r="U233" s="213"/>
      <c r="V233" s="213"/>
      <c r="W233" s="213"/>
      <c r="X233" s="213"/>
      <c r="Y233" s="213"/>
      <c r="Z233" s="213"/>
      <c r="AA233" s="213"/>
      <c r="AB233" s="213"/>
      <c r="AC233" s="213"/>
      <c r="AD233" s="213"/>
      <c r="AE233" s="213"/>
      <c r="AF233" s="213"/>
      <c r="AG233" s="213"/>
      <c r="AH233" s="213"/>
    </row>
    <row r="234" ht="13.5" spans="1:34">
      <c r="A234" s="213"/>
      <c r="B234" s="205"/>
      <c r="C234" s="205"/>
      <c r="D234" s="205"/>
      <c r="E234" s="213"/>
      <c r="F234" s="213"/>
      <c r="G234" s="213"/>
      <c r="H234" s="213"/>
      <c r="I234" s="244"/>
      <c r="J234" s="245"/>
      <c r="K234" s="213"/>
      <c r="L234" s="244"/>
      <c r="M234" s="244"/>
      <c r="N234" s="213"/>
      <c r="O234" s="213"/>
      <c r="P234" s="213"/>
      <c r="Q234" s="213"/>
      <c r="R234" s="213"/>
      <c r="S234" s="213"/>
      <c r="T234" s="213"/>
      <c r="U234" s="213"/>
      <c r="V234" s="213"/>
      <c r="W234" s="213"/>
      <c r="X234" s="213"/>
      <c r="Y234" s="213"/>
      <c r="Z234" s="213"/>
      <c r="AA234" s="213"/>
      <c r="AB234" s="213"/>
      <c r="AC234" s="213"/>
      <c r="AD234" s="213"/>
      <c r="AE234" s="213"/>
      <c r="AF234" s="213"/>
      <c r="AG234" s="213"/>
      <c r="AH234" s="213"/>
    </row>
    <row r="235" ht="13.5" spans="1:34">
      <c r="A235" s="213"/>
      <c r="B235" s="205"/>
      <c r="C235" s="205"/>
      <c r="D235" s="205"/>
      <c r="E235" s="213"/>
      <c r="F235" s="213"/>
      <c r="G235" s="213"/>
      <c r="H235" s="213"/>
      <c r="I235" s="244"/>
      <c r="J235" s="245"/>
      <c r="K235" s="213"/>
      <c r="L235" s="244"/>
      <c r="M235" s="244"/>
      <c r="N235" s="213"/>
      <c r="O235" s="213"/>
      <c r="P235" s="213"/>
      <c r="Q235" s="213"/>
      <c r="R235" s="213"/>
      <c r="S235" s="213"/>
      <c r="T235" s="213"/>
      <c r="U235" s="213"/>
      <c r="V235" s="213"/>
      <c r="W235" s="213"/>
      <c r="X235" s="213"/>
      <c r="Y235" s="213"/>
      <c r="Z235" s="213"/>
      <c r="AA235" s="213"/>
      <c r="AB235" s="213"/>
      <c r="AC235" s="213"/>
      <c r="AD235" s="213"/>
      <c r="AE235" s="213"/>
      <c r="AF235" s="213"/>
      <c r="AG235" s="213"/>
      <c r="AH235" s="213"/>
    </row>
    <row r="236" ht="13.5" spans="1:34">
      <c r="A236" s="213"/>
      <c r="B236" s="205"/>
      <c r="C236" s="205"/>
      <c r="D236" s="205"/>
      <c r="E236" s="213"/>
      <c r="F236" s="213"/>
      <c r="G236" s="213"/>
      <c r="H236" s="213"/>
      <c r="I236" s="244"/>
      <c r="J236" s="245"/>
      <c r="K236" s="213"/>
      <c r="L236" s="244"/>
      <c r="M236" s="244"/>
      <c r="N236" s="213"/>
      <c r="O236" s="213"/>
      <c r="P236" s="213"/>
      <c r="Q236" s="213"/>
      <c r="R236" s="213"/>
      <c r="S236" s="213"/>
      <c r="T236" s="213"/>
      <c r="U236" s="213"/>
      <c r="V236" s="213"/>
      <c r="W236" s="213"/>
      <c r="X236" s="213"/>
      <c r="Y236" s="213"/>
      <c r="Z236" s="213"/>
      <c r="AA236" s="213"/>
      <c r="AB236" s="213"/>
      <c r="AC236" s="213"/>
      <c r="AD236" s="213"/>
      <c r="AE236" s="213"/>
      <c r="AF236" s="213"/>
      <c r="AG236" s="213"/>
      <c r="AH236" s="213"/>
    </row>
    <row r="237" ht="13.5" spans="1:34">
      <c r="A237" s="213"/>
      <c r="B237" s="205"/>
      <c r="C237" s="205"/>
      <c r="D237" s="205"/>
      <c r="E237" s="213"/>
      <c r="F237" s="213"/>
      <c r="G237" s="213"/>
      <c r="H237" s="213"/>
      <c r="I237" s="244"/>
      <c r="J237" s="245"/>
      <c r="K237" s="213"/>
      <c r="L237" s="244"/>
      <c r="M237" s="244"/>
      <c r="N237" s="213"/>
      <c r="O237" s="213"/>
      <c r="P237" s="213"/>
      <c r="Q237" s="213"/>
      <c r="R237" s="213"/>
      <c r="S237" s="213"/>
      <c r="T237" s="213"/>
      <c r="U237" s="213"/>
      <c r="V237" s="213"/>
      <c r="W237" s="213"/>
      <c r="X237" s="213"/>
      <c r="Y237" s="213"/>
      <c r="Z237" s="213"/>
      <c r="AA237" s="213"/>
      <c r="AB237" s="213"/>
      <c r="AC237" s="213"/>
      <c r="AD237" s="213"/>
      <c r="AE237" s="213"/>
      <c r="AF237" s="213"/>
      <c r="AG237" s="213"/>
      <c r="AH237" s="213"/>
    </row>
    <row r="238" ht="13.5" spans="1:34">
      <c r="A238" s="213"/>
      <c r="B238" s="205"/>
      <c r="C238" s="205"/>
      <c r="D238" s="205"/>
      <c r="E238" s="213"/>
      <c r="F238" s="213"/>
      <c r="G238" s="213"/>
      <c r="H238" s="213"/>
      <c r="I238" s="244"/>
      <c r="J238" s="245"/>
      <c r="K238" s="213"/>
      <c r="L238" s="244"/>
      <c r="M238" s="244"/>
      <c r="N238" s="213"/>
      <c r="O238" s="213"/>
      <c r="P238" s="213"/>
      <c r="Q238" s="213"/>
      <c r="R238" s="213"/>
      <c r="S238" s="213"/>
      <c r="T238" s="213"/>
      <c r="U238" s="213"/>
      <c r="V238" s="213"/>
      <c r="W238" s="213"/>
      <c r="X238" s="213"/>
      <c r="Y238" s="213"/>
      <c r="Z238" s="213"/>
      <c r="AA238" s="213"/>
      <c r="AB238" s="213"/>
      <c r="AC238" s="213"/>
      <c r="AD238" s="213"/>
      <c r="AE238" s="213"/>
      <c r="AF238" s="213"/>
      <c r="AG238" s="213"/>
      <c r="AH238" s="213"/>
    </row>
    <row r="239" ht="13.5" spans="1:34">
      <c r="A239" s="213"/>
      <c r="B239" s="205"/>
      <c r="C239" s="205"/>
      <c r="D239" s="205"/>
      <c r="E239" s="213"/>
      <c r="F239" s="213"/>
      <c r="G239" s="213"/>
      <c r="H239" s="213"/>
      <c r="I239" s="244"/>
      <c r="J239" s="245"/>
      <c r="K239" s="213"/>
      <c r="L239" s="244"/>
      <c r="M239" s="244"/>
      <c r="N239" s="213"/>
      <c r="O239" s="213"/>
      <c r="P239" s="213"/>
      <c r="Q239" s="213"/>
      <c r="R239" s="213"/>
      <c r="S239" s="213"/>
      <c r="T239" s="213"/>
      <c r="U239" s="213"/>
      <c r="V239" s="213"/>
      <c r="W239" s="213"/>
      <c r="X239" s="213"/>
      <c r="Y239" s="213"/>
      <c r="Z239" s="213"/>
      <c r="AA239" s="213"/>
      <c r="AB239" s="213"/>
      <c r="AC239" s="213"/>
      <c r="AD239" s="213"/>
      <c r="AE239" s="213"/>
      <c r="AF239" s="213"/>
      <c r="AG239" s="213"/>
      <c r="AH239" s="213"/>
    </row>
    <row r="240" ht="13.5" spans="1:34">
      <c r="A240" s="213"/>
      <c r="B240" s="205"/>
      <c r="C240" s="205"/>
      <c r="D240" s="205"/>
      <c r="E240" s="213"/>
      <c r="F240" s="213"/>
      <c r="G240" s="213"/>
      <c r="H240" s="213"/>
      <c r="I240" s="244"/>
      <c r="J240" s="245"/>
      <c r="K240" s="213"/>
      <c r="L240" s="244"/>
      <c r="M240" s="244"/>
      <c r="N240" s="213"/>
      <c r="O240" s="213"/>
      <c r="P240" s="213"/>
      <c r="Q240" s="213"/>
      <c r="R240" s="213"/>
      <c r="S240" s="213"/>
      <c r="T240" s="213"/>
      <c r="U240" s="213"/>
      <c r="V240" s="213"/>
      <c r="W240" s="213"/>
      <c r="X240" s="213"/>
      <c r="Y240" s="213"/>
      <c r="Z240" s="213"/>
      <c r="AA240" s="213"/>
      <c r="AB240" s="213"/>
      <c r="AC240" s="213"/>
      <c r="AD240" s="213"/>
      <c r="AE240" s="213"/>
      <c r="AF240" s="213"/>
      <c r="AG240" s="213"/>
      <c r="AH240" s="213"/>
    </row>
    <row r="241" ht="13.5" spans="1:34">
      <c r="A241" s="213"/>
      <c r="B241" s="205"/>
      <c r="C241" s="205"/>
      <c r="D241" s="205"/>
      <c r="E241" s="213"/>
      <c r="F241" s="213"/>
      <c r="G241" s="213"/>
      <c r="H241" s="213"/>
      <c r="I241" s="244"/>
      <c r="J241" s="245"/>
      <c r="K241" s="213"/>
      <c r="L241" s="244"/>
      <c r="M241" s="244"/>
      <c r="N241" s="213"/>
      <c r="O241" s="213"/>
      <c r="P241" s="213"/>
      <c r="Q241" s="213"/>
      <c r="R241" s="213"/>
      <c r="S241" s="213"/>
      <c r="T241" s="213"/>
      <c r="U241" s="213"/>
      <c r="V241" s="213"/>
      <c r="W241" s="213"/>
      <c r="X241" s="213"/>
      <c r="Y241" s="213"/>
      <c r="Z241" s="213"/>
      <c r="AA241" s="213"/>
      <c r="AB241" s="213"/>
      <c r="AC241" s="213"/>
      <c r="AD241" s="213"/>
      <c r="AE241" s="213"/>
      <c r="AF241" s="213"/>
      <c r="AG241" s="213"/>
      <c r="AH241" s="213"/>
    </row>
    <row r="242" ht="13.5" spans="1:34">
      <c r="A242" s="213"/>
      <c r="B242" s="205"/>
      <c r="C242" s="205"/>
      <c r="D242" s="205"/>
      <c r="E242" s="213"/>
      <c r="F242" s="213"/>
      <c r="G242" s="213"/>
      <c r="H242" s="213"/>
      <c r="I242" s="244"/>
      <c r="J242" s="245"/>
      <c r="K242" s="213"/>
      <c r="L242" s="244"/>
      <c r="M242" s="244"/>
      <c r="N242" s="213"/>
      <c r="O242" s="213"/>
      <c r="P242" s="213"/>
      <c r="Q242" s="213"/>
      <c r="R242" s="213"/>
      <c r="S242" s="213"/>
      <c r="T242" s="213"/>
      <c r="U242" s="213"/>
      <c r="V242" s="213"/>
      <c r="W242" s="213"/>
      <c r="X242" s="213"/>
      <c r="Y242" s="213"/>
      <c r="Z242" s="213"/>
      <c r="AA242" s="213"/>
      <c r="AB242" s="213"/>
      <c r="AC242" s="213"/>
      <c r="AD242" s="213"/>
      <c r="AE242" s="213"/>
      <c r="AF242" s="213"/>
      <c r="AG242" s="213"/>
      <c r="AH242" s="213"/>
    </row>
    <row r="243" ht="13.5" spans="1:34">
      <c r="A243" s="213"/>
      <c r="B243" s="205"/>
      <c r="C243" s="205"/>
      <c r="D243" s="205"/>
      <c r="E243" s="213"/>
      <c r="F243" s="213"/>
      <c r="G243" s="213"/>
      <c r="H243" s="213"/>
      <c r="I243" s="244"/>
      <c r="J243" s="245"/>
      <c r="K243" s="213"/>
      <c r="L243" s="244"/>
      <c r="M243" s="244"/>
      <c r="N243" s="213"/>
      <c r="O243" s="213"/>
      <c r="P243" s="213"/>
      <c r="Q243" s="213"/>
      <c r="R243" s="213"/>
      <c r="S243" s="213"/>
      <c r="T243" s="213"/>
      <c r="U243" s="213"/>
      <c r="V243" s="213"/>
      <c r="W243" s="213"/>
      <c r="X243" s="213"/>
      <c r="Y243" s="213"/>
      <c r="Z243" s="213"/>
      <c r="AA243" s="213"/>
      <c r="AB243" s="213"/>
      <c r="AC243" s="213"/>
      <c r="AD243" s="213"/>
      <c r="AE243" s="213"/>
      <c r="AF243" s="213"/>
      <c r="AG243" s="213"/>
      <c r="AH243" s="213"/>
    </row>
    <row r="244" ht="13.5" spans="1:34">
      <c r="A244" s="213"/>
      <c r="B244" s="205"/>
      <c r="C244" s="205"/>
      <c r="D244" s="205"/>
      <c r="E244" s="213"/>
      <c r="F244" s="213"/>
      <c r="G244" s="213"/>
      <c r="H244" s="213"/>
      <c r="I244" s="244"/>
      <c r="J244" s="245"/>
      <c r="K244" s="213"/>
      <c r="L244" s="244"/>
      <c r="M244" s="244"/>
      <c r="N244" s="213"/>
      <c r="O244" s="213"/>
      <c r="P244" s="213"/>
      <c r="Q244" s="213"/>
      <c r="R244" s="213"/>
      <c r="S244" s="213"/>
      <c r="T244" s="213"/>
      <c r="U244" s="213"/>
      <c r="V244" s="213"/>
      <c r="W244" s="213"/>
      <c r="X244" s="213"/>
      <c r="Y244" s="213"/>
      <c r="Z244" s="213"/>
      <c r="AA244" s="213"/>
      <c r="AB244" s="213"/>
      <c r="AC244" s="213"/>
      <c r="AD244" s="213"/>
      <c r="AE244" s="213"/>
      <c r="AF244" s="213"/>
      <c r="AG244" s="213"/>
      <c r="AH244" s="213"/>
    </row>
    <row r="245" ht="13.5" spans="1:34">
      <c r="A245" s="213"/>
      <c r="B245" s="205"/>
      <c r="C245" s="205"/>
      <c r="D245" s="205"/>
      <c r="E245" s="213"/>
      <c r="F245" s="213"/>
      <c r="G245" s="213"/>
      <c r="H245" s="213"/>
      <c r="I245" s="244"/>
      <c r="J245" s="245"/>
      <c r="K245" s="213"/>
      <c r="L245" s="244"/>
      <c r="M245" s="244"/>
      <c r="N245" s="213"/>
      <c r="O245" s="213"/>
      <c r="P245" s="213"/>
      <c r="Q245" s="213"/>
      <c r="R245" s="213"/>
      <c r="S245" s="213"/>
      <c r="T245" s="213"/>
      <c r="U245" s="213"/>
      <c r="V245" s="213"/>
      <c r="W245" s="213"/>
      <c r="X245" s="213"/>
      <c r="Y245" s="213"/>
      <c r="Z245" s="213"/>
      <c r="AA245" s="213"/>
      <c r="AB245" s="213"/>
      <c r="AC245" s="213"/>
      <c r="AD245" s="213"/>
      <c r="AE245" s="213"/>
      <c r="AF245" s="213"/>
      <c r="AG245" s="213"/>
      <c r="AH245" s="213"/>
    </row>
    <row r="246" ht="13.5" spans="1:34">
      <c r="A246" s="213"/>
      <c r="B246" s="205"/>
      <c r="C246" s="205"/>
      <c r="D246" s="205"/>
      <c r="E246" s="213"/>
      <c r="F246" s="213"/>
      <c r="G246" s="213"/>
      <c r="H246" s="213"/>
      <c r="I246" s="244"/>
      <c r="J246" s="245"/>
      <c r="K246" s="213"/>
      <c r="L246" s="244"/>
      <c r="M246" s="244"/>
      <c r="N246" s="213"/>
      <c r="O246" s="213"/>
      <c r="P246" s="213"/>
      <c r="Q246" s="213"/>
      <c r="R246" s="213"/>
      <c r="S246" s="213"/>
      <c r="T246" s="213"/>
      <c r="U246" s="213"/>
      <c r="V246" s="213"/>
      <c r="W246" s="213"/>
      <c r="X246" s="213"/>
      <c r="Y246" s="213"/>
      <c r="Z246" s="213"/>
      <c r="AA246" s="213"/>
      <c r="AB246" s="213"/>
      <c r="AC246" s="213"/>
      <c r="AD246" s="213"/>
      <c r="AE246" s="213"/>
      <c r="AF246" s="213"/>
      <c r="AG246" s="213"/>
      <c r="AH246" s="213"/>
    </row>
    <row r="247" ht="13.5" spans="1:34">
      <c r="A247" s="213"/>
      <c r="B247" s="205"/>
      <c r="C247" s="205"/>
      <c r="D247" s="205"/>
      <c r="E247" s="213"/>
      <c r="F247" s="213"/>
      <c r="G247" s="213"/>
      <c r="H247" s="213"/>
      <c r="I247" s="244"/>
      <c r="J247" s="245"/>
      <c r="K247" s="213"/>
      <c r="L247" s="244"/>
      <c r="M247" s="244"/>
      <c r="N247" s="213"/>
      <c r="O247" s="213"/>
      <c r="P247" s="213"/>
      <c r="Q247" s="213"/>
      <c r="R247" s="213"/>
      <c r="S247" s="213"/>
      <c r="T247" s="213"/>
      <c r="U247" s="213"/>
      <c r="V247" s="213"/>
      <c r="W247" s="213"/>
      <c r="X247" s="213"/>
      <c r="Y247" s="213"/>
      <c r="Z247" s="213"/>
      <c r="AA247" s="213"/>
      <c r="AB247" s="213"/>
      <c r="AC247" s="213"/>
      <c r="AD247" s="213"/>
      <c r="AE247" s="213"/>
      <c r="AF247" s="213"/>
      <c r="AG247" s="213"/>
      <c r="AH247" s="213"/>
    </row>
    <row r="248" ht="13.5" spans="1:34">
      <c r="A248" s="213"/>
      <c r="B248" s="205"/>
      <c r="C248" s="205"/>
      <c r="D248" s="205"/>
      <c r="E248" s="213"/>
      <c r="F248" s="213"/>
      <c r="G248" s="213"/>
      <c r="H248" s="213"/>
      <c r="I248" s="244"/>
      <c r="J248" s="245"/>
      <c r="K248" s="213"/>
      <c r="L248" s="244"/>
      <c r="M248" s="244"/>
      <c r="N248" s="213"/>
      <c r="O248" s="213"/>
      <c r="P248" s="213"/>
      <c r="Q248" s="213"/>
      <c r="R248" s="213"/>
      <c r="S248" s="213"/>
      <c r="T248" s="213"/>
      <c r="U248" s="213"/>
      <c r="V248" s="213"/>
      <c r="W248" s="213"/>
      <c r="X248" s="213"/>
      <c r="Y248" s="213"/>
      <c r="Z248" s="213"/>
      <c r="AA248" s="213"/>
      <c r="AB248" s="213"/>
      <c r="AC248" s="213"/>
      <c r="AD248" s="213"/>
      <c r="AE248" s="213"/>
      <c r="AF248" s="213"/>
      <c r="AG248" s="213"/>
      <c r="AH248" s="213"/>
    </row>
    <row r="249" ht="13.5" spans="1:34">
      <c r="A249" s="213"/>
      <c r="B249" s="205"/>
      <c r="C249" s="205"/>
      <c r="D249" s="205"/>
      <c r="E249" s="213"/>
      <c r="F249" s="213"/>
      <c r="G249" s="213"/>
      <c r="H249" s="213"/>
      <c r="I249" s="244"/>
      <c r="J249" s="245"/>
      <c r="K249" s="213"/>
      <c r="L249" s="244"/>
      <c r="M249" s="244"/>
      <c r="N249" s="213"/>
      <c r="O249" s="213"/>
      <c r="P249" s="213"/>
      <c r="Q249" s="213"/>
      <c r="R249" s="213"/>
      <c r="S249" s="213"/>
      <c r="T249" s="213"/>
      <c r="U249" s="213"/>
      <c r="V249" s="213"/>
      <c r="W249" s="213"/>
      <c r="X249" s="213"/>
      <c r="Y249" s="213"/>
      <c r="Z249" s="213"/>
      <c r="AA249" s="213"/>
      <c r="AB249" s="213"/>
      <c r="AC249" s="213"/>
      <c r="AD249" s="213"/>
      <c r="AE249" s="213"/>
      <c r="AF249" s="213"/>
      <c r="AG249" s="213"/>
      <c r="AH249" s="213"/>
    </row>
    <row r="250" ht="13.5" spans="1:34">
      <c r="A250" s="213"/>
      <c r="B250" s="205"/>
      <c r="C250" s="205"/>
      <c r="D250" s="205"/>
      <c r="E250" s="213"/>
      <c r="F250" s="213"/>
      <c r="G250" s="213"/>
      <c r="H250" s="213"/>
      <c r="I250" s="244"/>
      <c r="J250" s="245"/>
      <c r="K250" s="213"/>
      <c r="L250" s="244"/>
      <c r="M250" s="244"/>
      <c r="N250" s="213"/>
      <c r="O250" s="213"/>
      <c r="P250" s="213"/>
      <c r="Q250" s="213"/>
      <c r="R250" s="213"/>
      <c r="S250" s="213"/>
      <c r="T250" s="213"/>
      <c r="U250" s="213"/>
      <c r="V250" s="213"/>
      <c r="W250" s="213"/>
      <c r="X250" s="213"/>
      <c r="Y250" s="213"/>
      <c r="Z250" s="213"/>
      <c r="AA250" s="213"/>
      <c r="AB250" s="213"/>
      <c r="AC250" s="213"/>
      <c r="AD250" s="213"/>
      <c r="AE250" s="213"/>
      <c r="AF250" s="213"/>
      <c r="AG250" s="213"/>
      <c r="AH250" s="213"/>
    </row>
    <row r="251" ht="13.5" spans="1:34">
      <c r="A251" s="213"/>
      <c r="B251" s="205"/>
      <c r="C251" s="205"/>
      <c r="D251" s="205"/>
      <c r="E251" s="213"/>
      <c r="F251" s="213"/>
      <c r="G251" s="213"/>
      <c r="H251" s="213"/>
      <c r="I251" s="244"/>
      <c r="J251" s="245"/>
      <c r="K251" s="213"/>
      <c r="L251" s="244"/>
      <c r="M251" s="244"/>
      <c r="N251" s="213"/>
      <c r="O251" s="213"/>
      <c r="P251" s="213"/>
      <c r="Q251" s="213"/>
      <c r="R251" s="213"/>
      <c r="S251" s="213"/>
      <c r="T251" s="213"/>
      <c r="U251" s="213"/>
      <c r="V251" s="213"/>
      <c r="W251" s="213"/>
      <c r="X251" s="213"/>
      <c r="Y251" s="213"/>
      <c r="Z251" s="213"/>
      <c r="AA251" s="213"/>
      <c r="AB251" s="213"/>
      <c r="AC251" s="213"/>
      <c r="AD251" s="213"/>
      <c r="AE251" s="213"/>
      <c r="AF251" s="213"/>
      <c r="AG251" s="213"/>
      <c r="AH251" s="213"/>
    </row>
    <row r="252" ht="13.5" spans="1:34">
      <c r="A252" s="213"/>
      <c r="B252" s="205"/>
      <c r="C252" s="205"/>
      <c r="D252" s="205"/>
      <c r="E252" s="213"/>
      <c r="F252" s="213"/>
      <c r="G252" s="213"/>
      <c r="H252" s="213"/>
      <c r="I252" s="244"/>
      <c r="J252" s="245"/>
      <c r="K252" s="213"/>
      <c r="L252" s="244"/>
      <c r="M252" s="244"/>
      <c r="N252" s="213"/>
      <c r="O252" s="213"/>
      <c r="P252" s="213"/>
      <c r="Q252" s="213"/>
      <c r="R252" s="213"/>
      <c r="S252" s="213"/>
      <c r="T252" s="213"/>
      <c r="U252" s="213"/>
      <c r="V252" s="213"/>
      <c r="W252" s="213"/>
      <c r="X252" s="213"/>
      <c r="Y252" s="213"/>
      <c r="Z252" s="213"/>
      <c r="AA252" s="213"/>
      <c r="AB252" s="213"/>
      <c r="AC252" s="213"/>
      <c r="AD252" s="213"/>
      <c r="AE252" s="213"/>
      <c r="AF252" s="213"/>
      <c r="AG252" s="213"/>
      <c r="AH252" s="213"/>
    </row>
    <row r="253" ht="13.5" spans="1:34">
      <c r="A253" s="213"/>
      <c r="B253" s="205"/>
      <c r="C253" s="205"/>
      <c r="D253" s="205"/>
      <c r="E253" s="213"/>
      <c r="F253" s="213"/>
      <c r="G253" s="213"/>
      <c r="H253" s="213"/>
      <c r="I253" s="244"/>
      <c r="J253" s="245"/>
      <c r="K253" s="213"/>
      <c r="L253" s="244"/>
      <c r="M253" s="244"/>
      <c r="N253" s="213"/>
      <c r="O253" s="213"/>
      <c r="P253" s="213"/>
      <c r="Q253" s="213"/>
      <c r="R253" s="213"/>
      <c r="S253" s="213"/>
      <c r="T253" s="213"/>
      <c r="U253" s="213"/>
      <c r="V253" s="213"/>
      <c r="W253" s="213"/>
      <c r="X253" s="213"/>
      <c r="Y253" s="213"/>
      <c r="Z253" s="213"/>
      <c r="AA253" s="213"/>
      <c r="AB253" s="213"/>
      <c r="AC253" s="213"/>
      <c r="AD253" s="213"/>
      <c r="AE253" s="213"/>
      <c r="AF253" s="213"/>
      <c r="AG253" s="213"/>
      <c r="AH253" s="213"/>
    </row>
    <row r="254" ht="13.5" spans="1:34">
      <c r="A254" s="213"/>
      <c r="B254" s="205"/>
      <c r="C254" s="205"/>
      <c r="D254" s="205"/>
      <c r="E254" s="213"/>
      <c r="F254" s="213"/>
      <c r="G254" s="213"/>
      <c r="H254" s="213"/>
      <c r="I254" s="244"/>
      <c r="J254" s="245"/>
      <c r="K254" s="213"/>
      <c r="L254" s="244"/>
      <c r="M254" s="244"/>
      <c r="N254" s="213"/>
      <c r="O254" s="213"/>
      <c r="P254" s="213"/>
      <c r="Q254" s="213"/>
      <c r="R254" s="213"/>
      <c r="S254" s="213"/>
      <c r="T254" s="213"/>
      <c r="U254" s="213"/>
      <c r="V254" s="213"/>
      <c r="W254" s="213"/>
      <c r="X254" s="213"/>
      <c r="Y254" s="213"/>
      <c r="Z254" s="213"/>
      <c r="AA254" s="213"/>
      <c r="AB254" s="213"/>
      <c r="AC254" s="213"/>
      <c r="AD254" s="213"/>
      <c r="AE254" s="213"/>
      <c r="AF254" s="213"/>
      <c r="AG254" s="213"/>
      <c r="AH254" s="213"/>
    </row>
    <row r="255" ht="13.5" spans="1:34">
      <c r="A255" s="213"/>
      <c r="B255" s="205"/>
      <c r="C255" s="205"/>
      <c r="D255" s="205"/>
      <c r="E255" s="213"/>
      <c r="F255" s="213"/>
      <c r="G255" s="213"/>
      <c r="H255" s="213"/>
      <c r="I255" s="244"/>
      <c r="J255" s="245"/>
      <c r="K255" s="213"/>
      <c r="L255" s="244"/>
      <c r="M255" s="244"/>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row>
    <row r="256" ht="13.5" spans="1:34">
      <c r="A256" s="213"/>
      <c r="B256" s="205"/>
      <c r="C256" s="205"/>
      <c r="D256" s="205"/>
      <c r="E256" s="213"/>
      <c r="F256" s="213"/>
      <c r="G256" s="213"/>
      <c r="H256" s="213"/>
      <c r="I256" s="244"/>
      <c r="J256" s="245"/>
      <c r="K256" s="213"/>
      <c r="L256" s="244"/>
      <c r="M256" s="244"/>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row>
    <row r="257" ht="13.5" spans="1:34">
      <c r="A257" s="213"/>
      <c r="B257" s="205"/>
      <c r="C257" s="205"/>
      <c r="D257" s="205"/>
      <c r="E257" s="213"/>
      <c r="F257" s="213"/>
      <c r="G257" s="213"/>
      <c r="H257" s="213"/>
      <c r="I257" s="244"/>
      <c r="J257" s="245"/>
      <c r="K257" s="213"/>
      <c r="L257" s="244"/>
      <c r="M257" s="244"/>
      <c r="N257" s="213"/>
      <c r="O257" s="213"/>
      <c r="P257" s="213"/>
      <c r="Q257" s="213"/>
      <c r="R257" s="213"/>
      <c r="S257" s="213"/>
      <c r="T257" s="213"/>
      <c r="U257" s="213"/>
      <c r="V257" s="213"/>
      <c r="W257" s="213"/>
      <c r="X257" s="213"/>
      <c r="Y257" s="213"/>
      <c r="Z257" s="213"/>
      <c r="AA257" s="213"/>
      <c r="AB257" s="213"/>
      <c r="AC257" s="213"/>
      <c r="AD257" s="213"/>
      <c r="AE257" s="213"/>
      <c r="AF257" s="213"/>
      <c r="AG257" s="213"/>
      <c r="AH257" s="213"/>
    </row>
    <row r="258" ht="13.5" spans="1:34">
      <c r="A258" s="213"/>
      <c r="B258" s="205"/>
      <c r="C258" s="205"/>
      <c r="D258" s="205"/>
      <c r="E258" s="213"/>
      <c r="F258" s="213"/>
      <c r="G258" s="213"/>
      <c r="H258" s="213"/>
      <c r="I258" s="244"/>
      <c r="J258" s="245"/>
      <c r="K258" s="213"/>
      <c r="L258" s="244"/>
      <c r="M258" s="244"/>
      <c r="N258" s="213"/>
      <c r="O258" s="213"/>
      <c r="P258" s="213"/>
      <c r="Q258" s="213"/>
      <c r="R258" s="213"/>
      <c r="S258" s="213"/>
      <c r="T258" s="213"/>
      <c r="U258" s="213"/>
      <c r="V258" s="213"/>
      <c r="W258" s="213"/>
      <c r="X258" s="213"/>
      <c r="Y258" s="213"/>
      <c r="Z258" s="213"/>
      <c r="AA258" s="213"/>
      <c r="AB258" s="213"/>
      <c r="AC258" s="213"/>
      <c r="AD258" s="213"/>
      <c r="AE258" s="213"/>
      <c r="AF258" s="213"/>
      <c r="AG258" s="213"/>
      <c r="AH258" s="213"/>
    </row>
    <row r="259" ht="13.5" spans="1:34">
      <c r="A259" s="213"/>
      <c r="B259" s="205"/>
      <c r="C259" s="205"/>
      <c r="D259" s="205"/>
      <c r="E259" s="213"/>
      <c r="F259" s="213"/>
      <c r="G259" s="213"/>
      <c r="H259" s="213"/>
      <c r="I259" s="244"/>
      <c r="J259" s="245"/>
      <c r="K259" s="213"/>
      <c r="L259" s="244"/>
      <c r="M259" s="244"/>
      <c r="N259" s="213"/>
      <c r="O259" s="213"/>
      <c r="P259" s="213"/>
      <c r="Q259" s="213"/>
      <c r="R259" s="213"/>
      <c r="S259" s="213"/>
      <c r="T259" s="213"/>
      <c r="U259" s="213"/>
      <c r="V259" s="213"/>
      <c r="W259" s="213"/>
      <c r="X259" s="213"/>
      <c r="Y259" s="213"/>
      <c r="Z259" s="213"/>
      <c r="AA259" s="213"/>
      <c r="AB259" s="213"/>
      <c r="AC259" s="213"/>
      <c r="AD259" s="213"/>
      <c r="AE259" s="213"/>
      <c r="AF259" s="213"/>
      <c r="AG259" s="213"/>
      <c r="AH259" s="213"/>
    </row>
    <row r="260" ht="13.5" spans="1:34">
      <c r="A260" s="213"/>
      <c r="B260" s="205"/>
      <c r="C260" s="205"/>
      <c r="D260" s="205"/>
      <c r="E260" s="213"/>
      <c r="F260" s="213"/>
      <c r="G260" s="213"/>
      <c r="H260" s="213"/>
      <c r="I260" s="244"/>
      <c r="J260" s="245"/>
      <c r="K260" s="213"/>
      <c r="L260" s="244"/>
      <c r="M260" s="244"/>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row>
    <row r="261" ht="13.5" spans="1:34">
      <c r="A261" s="213"/>
      <c r="B261" s="205"/>
      <c r="C261" s="205"/>
      <c r="D261" s="205"/>
      <c r="E261" s="213"/>
      <c r="F261" s="213"/>
      <c r="G261" s="213"/>
      <c r="H261" s="213"/>
      <c r="I261" s="244"/>
      <c r="J261" s="245"/>
      <c r="K261" s="213"/>
      <c r="L261" s="244"/>
      <c r="M261" s="244"/>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row>
    <row r="262" ht="13.5" spans="1:34">
      <c r="A262" s="213"/>
      <c r="B262" s="205"/>
      <c r="C262" s="205"/>
      <c r="D262" s="205"/>
      <c r="E262" s="213"/>
      <c r="F262" s="213"/>
      <c r="G262" s="213"/>
      <c r="H262" s="213"/>
      <c r="I262" s="244"/>
      <c r="J262" s="245"/>
      <c r="K262" s="213"/>
      <c r="L262" s="244"/>
      <c r="M262" s="244"/>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row>
    <row r="263" ht="13.5" spans="1:34">
      <c r="A263" s="213"/>
      <c r="B263" s="205"/>
      <c r="C263" s="205"/>
      <c r="D263" s="205"/>
      <c r="E263" s="213"/>
      <c r="F263" s="213"/>
      <c r="G263" s="213"/>
      <c r="H263" s="213"/>
      <c r="I263" s="244"/>
      <c r="J263" s="245"/>
      <c r="K263" s="213"/>
      <c r="L263" s="244"/>
      <c r="M263" s="244"/>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row>
    <row r="264" ht="13.5" spans="1:34">
      <c r="A264" s="213"/>
      <c r="B264" s="205"/>
      <c r="C264" s="205"/>
      <c r="D264" s="205"/>
      <c r="E264" s="213"/>
      <c r="F264" s="213"/>
      <c r="G264" s="213"/>
      <c r="H264" s="213"/>
      <c r="I264" s="244"/>
      <c r="J264" s="245"/>
      <c r="K264" s="213"/>
      <c r="L264" s="244"/>
      <c r="M264" s="244"/>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row>
    <row r="265" ht="13.5" spans="1:34">
      <c r="A265" s="213"/>
      <c r="B265" s="205"/>
      <c r="C265" s="205"/>
      <c r="D265" s="205"/>
      <c r="E265" s="213"/>
      <c r="F265" s="213"/>
      <c r="G265" s="213"/>
      <c r="H265" s="213"/>
      <c r="I265" s="244"/>
      <c r="J265" s="245"/>
      <c r="K265" s="213"/>
      <c r="L265" s="244"/>
      <c r="M265" s="244"/>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row>
    <row r="266" ht="13.5" spans="1:34">
      <c r="A266" s="213"/>
      <c r="B266" s="205"/>
      <c r="C266" s="205"/>
      <c r="D266" s="205"/>
      <c r="E266" s="213"/>
      <c r="F266" s="213"/>
      <c r="G266" s="213"/>
      <c r="H266" s="213"/>
      <c r="I266" s="244"/>
      <c r="J266" s="245"/>
      <c r="K266" s="213"/>
      <c r="L266" s="244"/>
      <c r="M266" s="244"/>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row>
    <row r="267" ht="13.5" spans="1:34">
      <c r="A267" s="213"/>
      <c r="B267" s="205"/>
      <c r="C267" s="205"/>
      <c r="D267" s="205"/>
      <c r="E267" s="213"/>
      <c r="F267" s="213"/>
      <c r="G267" s="213"/>
      <c r="H267" s="213"/>
      <c r="I267" s="244"/>
      <c r="J267" s="245"/>
      <c r="K267" s="213"/>
      <c r="L267" s="244"/>
      <c r="M267" s="244"/>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row>
    <row r="268" ht="13.5" spans="1:34">
      <c r="A268" s="213"/>
      <c r="B268" s="205"/>
      <c r="C268" s="205"/>
      <c r="D268" s="205"/>
      <c r="E268" s="213"/>
      <c r="F268" s="213"/>
      <c r="G268" s="213"/>
      <c r="H268" s="213"/>
      <c r="I268" s="244"/>
      <c r="J268" s="245"/>
      <c r="K268" s="213"/>
      <c r="L268" s="244"/>
      <c r="M268" s="244"/>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row>
    <row r="269" ht="13.5" spans="1:34">
      <c r="A269" s="213"/>
      <c r="B269" s="205"/>
      <c r="C269" s="205"/>
      <c r="D269" s="205"/>
      <c r="E269" s="213"/>
      <c r="F269" s="213"/>
      <c r="G269" s="213"/>
      <c r="H269" s="213"/>
      <c r="I269" s="244"/>
      <c r="J269" s="245"/>
      <c r="K269" s="213"/>
      <c r="L269" s="244"/>
      <c r="M269" s="244"/>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row>
    <row r="270" ht="13.5" spans="1:34">
      <c r="A270" s="213"/>
      <c r="B270" s="205"/>
      <c r="C270" s="205"/>
      <c r="D270" s="205"/>
      <c r="E270" s="213"/>
      <c r="F270" s="213"/>
      <c r="G270" s="213"/>
      <c r="H270" s="213"/>
      <c r="I270" s="244"/>
      <c r="J270" s="245"/>
      <c r="K270" s="213"/>
      <c r="L270" s="244"/>
      <c r="M270" s="244"/>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row>
    <row r="271" ht="13.5" spans="1:34">
      <c r="A271" s="213"/>
      <c r="B271" s="205"/>
      <c r="C271" s="205"/>
      <c r="D271" s="205"/>
      <c r="E271" s="213"/>
      <c r="F271" s="213"/>
      <c r="G271" s="213"/>
      <c r="H271" s="213"/>
      <c r="I271" s="244"/>
      <c r="J271" s="245"/>
      <c r="K271" s="213"/>
      <c r="L271" s="244"/>
      <c r="M271" s="244"/>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row>
    <row r="272" ht="13.5" spans="1:34">
      <c r="A272" s="213"/>
      <c r="B272" s="205"/>
      <c r="C272" s="205"/>
      <c r="D272" s="205"/>
      <c r="E272" s="213"/>
      <c r="F272" s="213"/>
      <c r="G272" s="213"/>
      <c r="H272" s="213"/>
      <c r="I272" s="244"/>
      <c r="J272" s="245"/>
      <c r="K272" s="213"/>
      <c r="L272" s="244"/>
      <c r="M272" s="244"/>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row>
    <row r="273" ht="13.5" spans="1:34">
      <c r="A273" s="213"/>
      <c r="B273" s="205"/>
      <c r="C273" s="205"/>
      <c r="D273" s="205"/>
      <c r="E273" s="213"/>
      <c r="F273" s="213"/>
      <c r="G273" s="213"/>
      <c r="H273" s="213"/>
      <c r="I273" s="244"/>
      <c r="J273" s="245"/>
      <c r="K273" s="213"/>
      <c r="L273" s="244"/>
      <c r="M273" s="244"/>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row>
    <row r="274" ht="13.5" spans="1:34">
      <c r="A274" s="213"/>
      <c r="B274" s="205"/>
      <c r="C274" s="205"/>
      <c r="D274" s="205"/>
      <c r="E274" s="213"/>
      <c r="F274" s="213"/>
      <c r="G274" s="213"/>
      <c r="H274" s="213"/>
      <c r="I274" s="244"/>
      <c r="J274" s="245"/>
      <c r="K274" s="213"/>
      <c r="L274" s="244"/>
      <c r="M274" s="244"/>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row>
    <row r="275" ht="13.5" spans="1:34">
      <c r="A275" s="213"/>
      <c r="B275" s="205"/>
      <c r="C275" s="205"/>
      <c r="D275" s="205"/>
      <c r="E275" s="213"/>
      <c r="F275" s="213"/>
      <c r="G275" s="213"/>
      <c r="H275" s="213"/>
      <c r="I275" s="244"/>
      <c r="J275" s="245"/>
      <c r="K275" s="213"/>
      <c r="L275" s="244"/>
      <c r="M275" s="244"/>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row>
    <row r="276" ht="13.5" spans="1:34">
      <c r="A276" s="213"/>
      <c r="B276" s="205"/>
      <c r="C276" s="205"/>
      <c r="D276" s="205"/>
      <c r="E276" s="213"/>
      <c r="F276" s="213"/>
      <c r="G276" s="213"/>
      <c r="H276" s="213"/>
      <c r="I276" s="244"/>
      <c r="J276" s="245"/>
      <c r="K276" s="213"/>
      <c r="L276" s="244"/>
      <c r="M276" s="244"/>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row>
    <row r="277" ht="13.5" spans="1:34">
      <c r="A277" s="213"/>
      <c r="B277" s="205"/>
      <c r="C277" s="205"/>
      <c r="D277" s="205"/>
      <c r="E277" s="213"/>
      <c r="F277" s="213"/>
      <c r="G277" s="213"/>
      <c r="H277" s="213"/>
      <c r="I277" s="244"/>
      <c r="J277" s="245"/>
      <c r="K277" s="213"/>
      <c r="L277" s="244"/>
      <c r="M277" s="244"/>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row>
    <row r="278" ht="13.5" spans="1:34">
      <c r="A278" s="213"/>
      <c r="B278" s="205"/>
      <c r="C278" s="205"/>
      <c r="D278" s="205"/>
      <c r="E278" s="213"/>
      <c r="F278" s="213"/>
      <c r="G278" s="213"/>
      <c r="H278" s="213"/>
      <c r="I278" s="244"/>
      <c r="J278" s="245"/>
      <c r="K278" s="213"/>
      <c r="L278" s="244"/>
      <c r="M278" s="244"/>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row>
    <row r="279" ht="13.5" spans="1:34">
      <c r="A279" s="213"/>
      <c r="B279" s="205"/>
      <c r="C279" s="205"/>
      <c r="D279" s="205"/>
      <c r="E279" s="213"/>
      <c r="F279" s="213"/>
      <c r="G279" s="213"/>
      <c r="H279" s="213"/>
      <c r="I279" s="244"/>
      <c r="J279" s="245"/>
      <c r="K279" s="213"/>
      <c r="L279" s="244"/>
      <c r="M279" s="244"/>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row>
    <row r="280" ht="13.5" spans="1:34">
      <c r="A280" s="213"/>
      <c r="B280" s="205"/>
      <c r="C280" s="205"/>
      <c r="D280" s="205"/>
      <c r="E280" s="213"/>
      <c r="F280" s="213"/>
      <c r="G280" s="213"/>
      <c r="H280" s="213"/>
      <c r="I280" s="244"/>
      <c r="J280" s="245"/>
      <c r="K280" s="213"/>
      <c r="L280" s="244"/>
      <c r="M280" s="244"/>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row>
    <row r="281" ht="13.5" spans="1:34">
      <c r="A281" s="213"/>
      <c r="B281" s="205"/>
      <c r="C281" s="205"/>
      <c r="D281" s="205"/>
      <c r="E281" s="213"/>
      <c r="F281" s="213"/>
      <c r="G281" s="213"/>
      <c r="H281" s="213"/>
      <c r="I281" s="244"/>
      <c r="J281" s="245"/>
      <c r="K281" s="213"/>
      <c r="L281" s="244"/>
      <c r="M281" s="244"/>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row>
    <row r="282" ht="13.5" spans="1:34">
      <c r="A282" s="213"/>
      <c r="B282" s="205"/>
      <c r="C282" s="205"/>
      <c r="D282" s="205"/>
      <c r="E282" s="213"/>
      <c r="F282" s="213"/>
      <c r="G282" s="213"/>
      <c r="H282" s="213"/>
      <c r="I282" s="244"/>
      <c r="J282" s="245"/>
      <c r="K282" s="213"/>
      <c r="L282" s="244"/>
      <c r="M282" s="244"/>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row>
    <row r="283" ht="13.5" spans="1:34">
      <c r="A283" s="213"/>
      <c r="B283" s="205"/>
      <c r="C283" s="205"/>
      <c r="D283" s="205"/>
      <c r="E283" s="213"/>
      <c r="F283" s="213"/>
      <c r="G283" s="213"/>
      <c r="H283" s="213"/>
      <c r="I283" s="244"/>
      <c r="J283" s="245"/>
      <c r="K283" s="213"/>
      <c r="L283" s="244"/>
      <c r="M283" s="244"/>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row>
    <row r="284" ht="13.5" spans="1:34">
      <c r="A284" s="213"/>
      <c r="B284" s="205"/>
      <c r="C284" s="205"/>
      <c r="D284" s="205"/>
      <c r="E284" s="213"/>
      <c r="F284" s="213"/>
      <c r="G284" s="213"/>
      <c r="H284" s="213"/>
      <c r="I284" s="244"/>
      <c r="J284" s="245"/>
      <c r="K284" s="213"/>
      <c r="L284" s="244"/>
      <c r="M284" s="244"/>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row>
    <row r="285" ht="13.5" spans="1:34">
      <c r="A285" s="213"/>
      <c r="B285" s="205"/>
      <c r="C285" s="205"/>
      <c r="D285" s="205"/>
      <c r="E285" s="213"/>
      <c r="F285" s="213"/>
      <c r="G285" s="213"/>
      <c r="H285" s="213"/>
      <c r="I285" s="244"/>
      <c r="J285" s="245"/>
      <c r="K285" s="213"/>
      <c r="L285" s="244"/>
      <c r="M285" s="244"/>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row>
    <row r="286" ht="13.5" spans="1:34">
      <c r="A286" s="213"/>
      <c r="B286" s="205"/>
      <c r="C286" s="205"/>
      <c r="D286" s="205"/>
      <c r="E286" s="213"/>
      <c r="F286" s="213"/>
      <c r="G286" s="213"/>
      <c r="H286" s="213"/>
      <c r="I286" s="244"/>
      <c r="J286" s="245"/>
      <c r="K286" s="213"/>
      <c r="L286" s="244"/>
      <c r="M286" s="244"/>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row>
    <row r="287" ht="13.5" spans="1:34">
      <c r="A287" s="213"/>
      <c r="B287" s="205"/>
      <c r="C287" s="205"/>
      <c r="D287" s="205"/>
      <c r="E287" s="213"/>
      <c r="F287" s="213"/>
      <c r="G287" s="213"/>
      <c r="H287" s="213"/>
      <c r="I287" s="244"/>
      <c r="J287" s="245"/>
      <c r="K287" s="213"/>
      <c r="L287" s="244"/>
      <c r="M287" s="244"/>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row>
    <row r="288" ht="13.5" spans="1:34">
      <c r="A288" s="213"/>
      <c r="B288" s="205"/>
      <c r="C288" s="205"/>
      <c r="D288" s="205"/>
      <c r="E288" s="213"/>
      <c r="F288" s="213"/>
      <c r="G288" s="213"/>
      <c r="H288" s="213"/>
      <c r="I288" s="244"/>
      <c r="J288" s="245"/>
      <c r="K288" s="213"/>
      <c r="L288" s="244"/>
      <c r="M288" s="244"/>
      <c r="N288" s="213"/>
      <c r="O288" s="213"/>
      <c r="P288" s="213"/>
      <c r="Q288" s="213"/>
      <c r="R288" s="213"/>
      <c r="S288" s="213"/>
      <c r="T288" s="213"/>
      <c r="U288" s="213"/>
      <c r="V288" s="213"/>
      <c r="W288" s="213"/>
      <c r="X288" s="213"/>
      <c r="Y288" s="213"/>
      <c r="Z288" s="213"/>
      <c r="AA288" s="213"/>
      <c r="AB288" s="213"/>
      <c r="AC288" s="213"/>
      <c r="AD288" s="213"/>
      <c r="AE288" s="213"/>
      <c r="AF288" s="213"/>
      <c r="AG288" s="213"/>
      <c r="AH288" s="213"/>
    </row>
    <row r="289" ht="13.5" spans="1:34">
      <c r="A289" s="213"/>
      <c r="B289" s="205"/>
      <c r="C289" s="205"/>
      <c r="D289" s="205"/>
      <c r="E289" s="213"/>
      <c r="F289" s="213"/>
      <c r="G289" s="213"/>
      <c r="H289" s="213"/>
      <c r="I289" s="244"/>
      <c r="J289" s="245"/>
      <c r="K289" s="213"/>
      <c r="L289" s="244"/>
      <c r="M289" s="244"/>
      <c r="N289" s="213"/>
      <c r="O289" s="213"/>
      <c r="P289" s="213"/>
      <c r="Q289" s="213"/>
      <c r="R289" s="213"/>
      <c r="S289" s="213"/>
      <c r="T289" s="213"/>
      <c r="U289" s="213"/>
      <c r="V289" s="213"/>
      <c r="W289" s="213"/>
      <c r="X289" s="213"/>
      <c r="Y289" s="213"/>
      <c r="Z289" s="213"/>
      <c r="AA289" s="213"/>
      <c r="AB289" s="213"/>
      <c r="AC289" s="213"/>
      <c r="AD289" s="213"/>
      <c r="AE289" s="213"/>
      <c r="AF289" s="213"/>
      <c r="AG289" s="213"/>
      <c r="AH289" s="213"/>
    </row>
    <row r="290" ht="13.5" spans="1:34">
      <c r="A290" s="213"/>
      <c r="B290" s="205"/>
      <c r="C290" s="205"/>
      <c r="D290" s="205"/>
      <c r="E290" s="213"/>
      <c r="F290" s="213"/>
      <c r="G290" s="213"/>
      <c r="H290" s="213"/>
      <c r="I290" s="244"/>
      <c r="J290" s="245"/>
      <c r="K290" s="213"/>
      <c r="L290" s="244"/>
      <c r="M290" s="244"/>
      <c r="N290" s="213"/>
      <c r="O290" s="213"/>
      <c r="P290" s="213"/>
      <c r="Q290" s="213"/>
      <c r="R290" s="213"/>
      <c r="S290" s="213"/>
      <c r="T290" s="213"/>
      <c r="U290" s="213"/>
      <c r="V290" s="213"/>
      <c r="W290" s="213"/>
      <c r="X290" s="213"/>
      <c r="Y290" s="213"/>
      <c r="Z290" s="213"/>
      <c r="AA290" s="213"/>
      <c r="AB290" s="213"/>
      <c r="AC290" s="213"/>
      <c r="AD290" s="213"/>
      <c r="AE290" s="213"/>
      <c r="AF290" s="213"/>
      <c r="AG290" s="213"/>
      <c r="AH290" s="213"/>
    </row>
    <row r="291" ht="13.5" spans="1:34">
      <c r="A291" s="213"/>
      <c r="B291" s="205"/>
      <c r="C291" s="205"/>
      <c r="D291" s="205"/>
      <c r="E291" s="213"/>
      <c r="F291" s="213"/>
      <c r="G291" s="213"/>
      <c r="H291" s="213"/>
      <c r="I291" s="244"/>
      <c r="J291" s="245"/>
      <c r="K291" s="213"/>
      <c r="L291" s="244"/>
      <c r="M291" s="244"/>
      <c r="N291" s="213"/>
      <c r="O291" s="213"/>
      <c r="P291" s="213"/>
      <c r="Q291" s="213"/>
      <c r="R291" s="213"/>
      <c r="S291" s="213"/>
      <c r="T291" s="213"/>
      <c r="U291" s="213"/>
      <c r="V291" s="213"/>
      <c r="W291" s="213"/>
      <c r="X291" s="213"/>
      <c r="Y291" s="213"/>
      <c r="Z291" s="213"/>
      <c r="AA291" s="213"/>
      <c r="AB291" s="213"/>
      <c r="AC291" s="213"/>
      <c r="AD291" s="213"/>
      <c r="AE291" s="213"/>
      <c r="AF291" s="213"/>
      <c r="AG291" s="213"/>
      <c r="AH291" s="213"/>
    </row>
    <row r="292" ht="13.5" spans="1:34">
      <c r="A292" s="213"/>
      <c r="B292" s="205"/>
      <c r="C292" s="205"/>
      <c r="D292" s="205"/>
      <c r="E292" s="213"/>
      <c r="F292" s="213"/>
      <c r="G292" s="213"/>
      <c r="H292" s="213"/>
      <c r="I292" s="244"/>
      <c r="J292" s="245"/>
      <c r="K292" s="213"/>
      <c r="L292" s="244"/>
      <c r="M292" s="244"/>
      <c r="N292" s="213"/>
      <c r="O292" s="213"/>
      <c r="P292" s="213"/>
      <c r="Q292" s="213"/>
      <c r="R292" s="213"/>
      <c r="S292" s="213"/>
      <c r="T292" s="213"/>
      <c r="U292" s="213"/>
      <c r="V292" s="213"/>
      <c r="W292" s="213"/>
      <c r="X292" s="213"/>
      <c r="Y292" s="213"/>
      <c r="Z292" s="213"/>
      <c r="AA292" s="213"/>
      <c r="AB292" s="213"/>
      <c r="AC292" s="213"/>
      <c r="AD292" s="213"/>
      <c r="AE292" s="213"/>
      <c r="AF292" s="213"/>
      <c r="AG292" s="213"/>
      <c r="AH292" s="213"/>
    </row>
    <row r="293" ht="13.5" spans="1:34">
      <c r="A293" s="213"/>
      <c r="B293" s="205"/>
      <c r="C293" s="205"/>
      <c r="D293" s="205"/>
      <c r="E293" s="213"/>
      <c r="F293" s="213"/>
      <c r="G293" s="213"/>
      <c r="H293" s="213"/>
      <c r="I293" s="244"/>
      <c r="J293" s="245"/>
      <c r="K293" s="213"/>
      <c r="L293" s="244"/>
      <c r="M293" s="244"/>
      <c r="N293" s="213"/>
      <c r="O293" s="213"/>
      <c r="P293" s="213"/>
      <c r="Q293" s="213"/>
      <c r="R293" s="213"/>
      <c r="S293" s="213"/>
      <c r="T293" s="213"/>
      <c r="U293" s="213"/>
      <c r="V293" s="213"/>
      <c r="W293" s="213"/>
      <c r="X293" s="213"/>
      <c r="Y293" s="213"/>
      <c r="Z293" s="213"/>
      <c r="AA293" s="213"/>
      <c r="AB293" s="213"/>
      <c r="AC293" s="213"/>
      <c r="AD293" s="213"/>
      <c r="AE293" s="213"/>
      <c r="AF293" s="213"/>
      <c r="AG293" s="213"/>
      <c r="AH293" s="213"/>
    </row>
    <row r="294" ht="13.5" spans="1:34">
      <c r="A294" s="213"/>
      <c r="B294" s="205"/>
      <c r="C294" s="205"/>
      <c r="D294" s="205"/>
      <c r="E294" s="213"/>
      <c r="F294" s="213"/>
      <c r="G294" s="213"/>
      <c r="H294" s="213"/>
      <c r="I294" s="244"/>
      <c r="J294" s="245"/>
      <c r="K294" s="213"/>
      <c r="L294" s="244"/>
      <c r="M294" s="244"/>
      <c r="N294" s="213"/>
      <c r="O294" s="213"/>
      <c r="P294" s="213"/>
      <c r="Q294" s="213"/>
      <c r="R294" s="213"/>
      <c r="S294" s="213"/>
      <c r="T294" s="213"/>
      <c r="U294" s="213"/>
      <c r="V294" s="213"/>
      <c r="W294" s="213"/>
      <c r="X294" s="213"/>
      <c r="Y294" s="213"/>
      <c r="Z294" s="213"/>
      <c r="AA294" s="213"/>
      <c r="AB294" s="213"/>
      <c r="AC294" s="213"/>
      <c r="AD294" s="213"/>
      <c r="AE294" s="213"/>
      <c r="AF294" s="213"/>
      <c r="AG294" s="213"/>
      <c r="AH294" s="213"/>
    </row>
    <row r="295" ht="13.5" spans="1:34">
      <c r="A295" s="213"/>
      <c r="B295" s="205"/>
      <c r="C295" s="205"/>
      <c r="D295" s="205"/>
      <c r="E295" s="213"/>
      <c r="F295" s="213"/>
      <c r="G295" s="213"/>
      <c r="H295" s="213"/>
      <c r="I295" s="244"/>
      <c r="J295" s="245"/>
      <c r="K295" s="213"/>
      <c r="L295" s="244"/>
      <c r="M295" s="244"/>
      <c r="N295" s="213"/>
      <c r="O295" s="213"/>
      <c r="P295" s="213"/>
      <c r="Q295" s="213"/>
      <c r="R295" s="213"/>
      <c r="S295" s="213"/>
      <c r="T295" s="213"/>
      <c r="U295" s="213"/>
      <c r="V295" s="213"/>
      <c r="W295" s="213"/>
      <c r="X295" s="213"/>
      <c r="Y295" s="213"/>
      <c r="Z295" s="213"/>
      <c r="AA295" s="213"/>
      <c r="AB295" s="213"/>
      <c r="AC295" s="213"/>
      <c r="AD295" s="213"/>
      <c r="AE295" s="213"/>
      <c r="AF295" s="213"/>
      <c r="AG295" s="213"/>
      <c r="AH295" s="213"/>
    </row>
    <row r="296" ht="13.5" spans="1:34">
      <c r="A296" s="213"/>
      <c r="B296" s="205"/>
      <c r="C296" s="205"/>
      <c r="D296" s="205"/>
      <c r="E296" s="213"/>
      <c r="F296" s="213"/>
      <c r="G296" s="213"/>
      <c r="H296" s="213"/>
      <c r="I296" s="244"/>
      <c r="J296" s="245"/>
      <c r="K296" s="213"/>
      <c r="L296" s="244"/>
      <c r="M296" s="244"/>
      <c r="N296" s="213"/>
      <c r="O296" s="213"/>
      <c r="P296" s="213"/>
      <c r="Q296" s="213"/>
      <c r="R296" s="213"/>
      <c r="S296" s="213"/>
      <c r="T296" s="213"/>
      <c r="U296" s="213"/>
      <c r="V296" s="213"/>
      <c r="W296" s="213"/>
      <c r="X296" s="213"/>
      <c r="Y296" s="213"/>
      <c r="Z296" s="213"/>
      <c r="AA296" s="213"/>
      <c r="AB296" s="213"/>
      <c r="AC296" s="213"/>
      <c r="AD296" s="213"/>
      <c r="AE296" s="213"/>
      <c r="AF296" s="213"/>
      <c r="AG296" s="213"/>
      <c r="AH296" s="213"/>
    </row>
    <row r="297" ht="13.5" spans="1:34">
      <c r="A297" s="213"/>
      <c r="B297" s="205"/>
      <c r="C297" s="205"/>
      <c r="D297" s="205"/>
      <c r="E297" s="213"/>
      <c r="F297" s="213"/>
      <c r="G297" s="213"/>
      <c r="H297" s="213"/>
      <c r="I297" s="244"/>
      <c r="J297" s="245"/>
      <c r="K297" s="213"/>
      <c r="L297" s="244"/>
      <c r="M297" s="244"/>
      <c r="N297" s="213"/>
      <c r="O297" s="213"/>
      <c r="P297" s="213"/>
      <c r="Q297" s="213"/>
      <c r="R297" s="213"/>
      <c r="S297" s="213"/>
      <c r="T297" s="213"/>
      <c r="U297" s="213"/>
      <c r="V297" s="213"/>
      <c r="W297" s="213"/>
      <c r="X297" s="213"/>
      <c r="Y297" s="213"/>
      <c r="Z297" s="213"/>
      <c r="AA297" s="213"/>
      <c r="AB297" s="213"/>
      <c r="AC297" s="213"/>
      <c r="AD297" s="213"/>
      <c r="AE297" s="213"/>
      <c r="AF297" s="213"/>
      <c r="AG297" s="213"/>
      <c r="AH297" s="213"/>
    </row>
    <row r="298" ht="13.5" spans="1:34">
      <c r="A298" s="213"/>
      <c r="B298" s="205"/>
      <c r="C298" s="205"/>
      <c r="D298" s="205"/>
      <c r="E298" s="213"/>
      <c r="F298" s="213"/>
      <c r="G298" s="213"/>
      <c r="H298" s="213"/>
      <c r="I298" s="244"/>
      <c r="J298" s="245"/>
      <c r="K298" s="213"/>
      <c r="L298" s="244"/>
      <c r="M298" s="244"/>
      <c r="N298" s="213"/>
      <c r="O298" s="213"/>
      <c r="P298" s="213"/>
      <c r="Q298" s="213"/>
      <c r="R298" s="213"/>
      <c r="S298" s="213"/>
      <c r="T298" s="213"/>
      <c r="U298" s="213"/>
      <c r="V298" s="213"/>
      <c r="W298" s="213"/>
      <c r="X298" s="213"/>
      <c r="Y298" s="213"/>
      <c r="Z298" s="213"/>
      <c r="AA298" s="213"/>
      <c r="AB298" s="213"/>
      <c r="AC298" s="213"/>
      <c r="AD298" s="213"/>
      <c r="AE298" s="213"/>
      <c r="AF298" s="213"/>
      <c r="AG298" s="213"/>
      <c r="AH298" s="213"/>
    </row>
    <row r="299" ht="13.5" spans="1:34">
      <c r="A299" s="213"/>
      <c r="B299" s="205"/>
      <c r="C299" s="205"/>
      <c r="D299" s="205"/>
      <c r="E299" s="213"/>
      <c r="F299" s="213"/>
      <c r="G299" s="213"/>
      <c r="H299" s="213"/>
      <c r="I299" s="244"/>
      <c r="J299" s="245"/>
      <c r="K299" s="213"/>
      <c r="L299" s="244"/>
      <c r="M299" s="244"/>
      <c r="N299" s="213"/>
      <c r="O299" s="213"/>
      <c r="P299" s="213"/>
      <c r="Q299" s="213"/>
      <c r="R299" s="213"/>
      <c r="S299" s="213"/>
      <c r="T299" s="213"/>
      <c r="U299" s="213"/>
      <c r="V299" s="213"/>
      <c r="W299" s="213"/>
      <c r="X299" s="213"/>
      <c r="Y299" s="213"/>
      <c r="Z299" s="213"/>
      <c r="AA299" s="213"/>
      <c r="AB299" s="213"/>
      <c r="AC299" s="213"/>
      <c r="AD299" s="213"/>
      <c r="AE299" s="213"/>
      <c r="AF299" s="213"/>
      <c r="AG299" s="213"/>
      <c r="AH299" s="213"/>
    </row>
    <row r="300" ht="13.5" spans="1:34">
      <c r="A300" s="213"/>
      <c r="B300" s="205"/>
      <c r="C300" s="205"/>
      <c r="D300" s="205"/>
      <c r="E300" s="213"/>
      <c r="F300" s="213"/>
      <c r="G300" s="213"/>
      <c r="H300" s="213"/>
      <c r="I300" s="244"/>
      <c r="J300" s="245"/>
      <c r="K300" s="213"/>
      <c r="L300" s="244"/>
      <c r="M300" s="244"/>
      <c r="N300" s="213"/>
      <c r="O300" s="213"/>
      <c r="P300" s="213"/>
      <c r="Q300" s="213"/>
      <c r="R300" s="213"/>
      <c r="S300" s="213"/>
      <c r="T300" s="213"/>
      <c r="U300" s="213"/>
      <c r="V300" s="213"/>
      <c r="W300" s="213"/>
      <c r="X300" s="213"/>
      <c r="Y300" s="213"/>
      <c r="Z300" s="213"/>
      <c r="AA300" s="213"/>
      <c r="AB300" s="213"/>
      <c r="AC300" s="213"/>
      <c r="AD300" s="213"/>
      <c r="AE300" s="213"/>
      <c r="AF300" s="213"/>
      <c r="AG300" s="213"/>
      <c r="AH300" s="213"/>
    </row>
    <row r="301" ht="13.5" spans="1:34">
      <c r="A301" s="213"/>
      <c r="B301" s="205"/>
      <c r="C301" s="205"/>
      <c r="D301" s="205"/>
      <c r="E301" s="213"/>
      <c r="F301" s="213"/>
      <c r="G301" s="213"/>
      <c r="H301" s="213"/>
      <c r="I301" s="244"/>
      <c r="J301" s="245"/>
      <c r="K301" s="213"/>
      <c r="L301" s="244"/>
      <c r="M301" s="244"/>
      <c r="N301" s="213"/>
      <c r="O301" s="213"/>
      <c r="P301" s="213"/>
      <c r="Q301" s="213"/>
      <c r="R301" s="213"/>
      <c r="S301" s="213"/>
      <c r="T301" s="213"/>
      <c r="U301" s="213"/>
      <c r="V301" s="213"/>
      <c r="W301" s="213"/>
      <c r="X301" s="213"/>
      <c r="Y301" s="213"/>
      <c r="Z301" s="213"/>
      <c r="AA301" s="213"/>
      <c r="AB301" s="213"/>
      <c r="AC301" s="213"/>
      <c r="AD301" s="213"/>
      <c r="AE301" s="213"/>
      <c r="AF301" s="213"/>
      <c r="AG301" s="213"/>
      <c r="AH301" s="213"/>
    </row>
    <row r="302" ht="13.5" spans="1:34">
      <c r="A302" s="213"/>
      <c r="B302" s="205"/>
      <c r="C302" s="205"/>
      <c r="D302" s="205"/>
      <c r="E302" s="213"/>
      <c r="F302" s="213"/>
      <c r="G302" s="213"/>
      <c r="H302" s="213"/>
      <c r="I302" s="244"/>
      <c r="J302" s="245"/>
      <c r="K302" s="213"/>
      <c r="L302" s="244"/>
      <c r="M302" s="244"/>
      <c r="N302" s="213"/>
      <c r="O302" s="213"/>
      <c r="P302" s="213"/>
      <c r="Q302" s="213"/>
      <c r="R302" s="213"/>
      <c r="S302" s="213"/>
      <c r="T302" s="213"/>
      <c r="U302" s="213"/>
      <c r="V302" s="213"/>
      <c r="W302" s="213"/>
      <c r="X302" s="213"/>
      <c r="Y302" s="213"/>
      <c r="Z302" s="213"/>
      <c r="AA302" s="213"/>
      <c r="AB302" s="213"/>
      <c r="AC302" s="213"/>
      <c r="AD302" s="213"/>
      <c r="AE302" s="213"/>
      <c r="AF302" s="213"/>
      <c r="AG302" s="213"/>
      <c r="AH302" s="213"/>
    </row>
    <row r="303" ht="13.5" spans="1:34">
      <c r="A303" s="213"/>
      <c r="B303" s="205"/>
      <c r="C303" s="205"/>
      <c r="D303" s="205"/>
      <c r="E303" s="213"/>
      <c r="F303" s="213"/>
      <c r="G303" s="213"/>
      <c r="H303" s="213"/>
      <c r="I303" s="244"/>
      <c r="J303" s="245"/>
      <c r="K303" s="213"/>
      <c r="L303" s="244"/>
      <c r="M303" s="244"/>
      <c r="N303" s="213"/>
      <c r="O303" s="213"/>
      <c r="P303" s="213"/>
      <c r="Q303" s="213"/>
      <c r="R303" s="213"/>
      <c r="S303" s="213"/>
      <c r="T303" s="213"/>
      <c r="U303" s="213"/>
      <c r="V303" s="213"/>
      <c r="W303" s="213"/>
      <c r="X303" s="213"/>
      <c r="Y303" s="213"/>
      <c r="Z303" s="213"/>
      <c r="AA303" s="213"/>
      <c r="AB303" s="213"/>
      <c r="AC303" s="213"/>
      <c r="AD303" s="213"/>
      <c r="AE303" s="213"/>
      <c r="AF303" s="213"/>
      <c r="AG303" s="213"/>
      <c r="AH303" s="213"/>
    </row>
    <row r="304" ht="13.5" spans="1:34">
      <c r="A304" s="213"/>
      <c r="B304" s="205"/>
      <c r="C304" s="205"/>
      <c r="D304" s="205"/>
      <c r="E304" s="213"/>
      <c r="F304" s="213"/>
      <c r="G304" s="213"/>
      <c r="H304" s="213"/>
      <c r="I304" s="244"/>
      <c r="J304" s="245"/>
      <c r="K304" s="213"/>
      <c r="L304" s="244"/>
      <c r="M304" s="244"/>
      <c r="N304" s="213"/>
      <c r="O304" s="213"/>
      <c r="P304" s="213"/>
      <c r="Q304" s="213"/>
      <c r="R304" s="213"/>
      <c r="S304" s="213"/>
      <c r="T304" s="213"/>
      <c r="U304" s="213"/>
      <c r="V304" s="213"/>
      <c r="W304" s="213"/>
      <c r="X304" s="213"/>
      <c r="Y304" s="213"/>
      <c r="Z304" s="213"/>
      <c r="AA304" s="213"/>
      <c r="AB304" s="213"/>
      <c r="AC304" s="213"/>
      <c r="AD304" s="213"/>
      <c r="AE304" s="213"/>
      <c r="AF304" s="213"/>
      <c r="AG304" s="213"/>
      <c r="AH304" s="213"/>
    </row>
    <row r="305" ht="13.5" spans="1:34">
      <c r="A305" s="213"/>
      <c r="B305" s="205"/>
      <c r="C305" s="205"/>
      <c r="D305" s="205"/>
      <c r="E305" s="213"/>
      <c r="F305" s="213"/>
      <c r="G305" s="213"/>
      <c r="H305" s="213"/>
      <c r="I305" s="244"/>
      <c r="J305" s="245"/>
      <c r="K305" s="213"/>
      <c r="L305" s="244"/>
      <c r="M305" s="244"/>
      <c r="N305" s="213"/>
      <c r="O305" s="213"/>
      <c r="P305" s="213"/>
      <c r="Q305" s="213"/>
      <c r="R305" s="213"/>
      <c r="S305" s="213"/>
      <c r="T305" s="213"/>
      <c r="U305" s="213"/>
      <c r="V305" s="213"/>
      <c r="W305" s="213"/>
      <c r="X305" s="213"/>
      <c r="Y305" s="213"/>
      <c r="Z305" s="213"/>
      <c r="AA305" s="213"/>
      <c r="AB305" s="213"/>
      <c r="AC305" s="213"/>
      <c r="AD305" s="213"/>
      <c r="AE305" s="213"/>
      <c r="AF305" s="213"/>
      <c r="AG305" s="213"/>
      <c r="AH305" s="213"/>
    </row>
    <row r="306" ht="13.5" spans="1:34">
      <c r="A306" s="213"/>
      <c r="B306" s="205"/>
      <c r="C306" s="205"/>
      <c r="D306" s="205"/>
      <c r="E306" s="213"/>
      <c r="F306" s="213"/>
      <c r="G306" s="213"/>
      <c r="H306" s="213"/>
      <c r="I306" s="244"/>
      <c r="J306" s="245"/>
      <c r="K306" s="213"/>
      <c r="L306" s="244"/>
      <c r="M306" s="244"/>
      <c r="N306" s="213"/>
      <c r="O306" s="213"/>
      <c r="P306" s="213"/>
      <c r="Q306" s="213"/>
      <c r="R306" s="213"/>
      <c r="S306" s="213"/>
      <c r="T306" s="213"/>
      <c r="U306" s="213"/>
      <c r="V306" s="213"/>
      <c r="W306" s="213"/>
      <c r="X306" s="213"/>
      <c r="Y306" s="213"/>
      <c r="Z306" s="213"/>
      <c r="AA306" s="213"/>
      <c r="AB306" s="213"/>
      <c r="AC306" s="213"/>
      <c r="AD306" s="213"/>
      <c r="AE306" s="213"/>
      <c r="AF306" s="213"/>
      <c r="AG306" s="213"/>
      <c r="AH306" s="213"/>
    </row>
    <row r="307" ht="13.5" spans="1:34">
      <c r="A307" s="213"/>
      <c r="B307" s="205"/>
      <c r="C307" s="205"/>
      <c r="D307" s="205"/>
      <c r="E307" s="213"/>
      <c r="F307" s="213"/>
      <c r="G307" s="213"/>
      <c r="H307" s="213"/>
      <c r="I307" s="244"/>
      <c r="J307" s="245"/>
      <c r="K307" s="213"/>
      <c r="L307" s="244"/>
      <c r="M307" s="244"/>
      <c r="N307" s="213"/>
      <c r="O307" s="213"/>
      <c r="P307" s="213"/>
      <c r="Q307" s="213"/>
      <c r="R307" s="213"/>
      <c r="S307" s="213"/>
      <c r="T307" s="213"/>
      <c r="U307" s="213"/>
      <c r="V307" s="213"/>
      <c r="W307" s="213"/>
      <c r="X307" s="213"/>
      <c r="Y307" s="213"/>
      <c r="Z307" s="213"/>
      <c r="AA307" s="213"/>
      <c r="AB307" s="213"/>
      <c r="AC307" s="213"/>
      <c r="AD307" s="213"/>
      <c r="AE307" s="213"/>
      <c r="AF307" s="213"/>
      <c r="AG307" s="213"/>
      <c r="AH307" s="213"/>
    </row>
    <row r="308" ht="13.5" spans="1:34">
      <c r="A308" s="213"/>
      <c r="B308" s="205"/>
      <c r="C308" s="205"/>
      <c r="D308" s="205"/>
      <c r="E308" s="213"/>
      <c r="F308" s="213"/>
      <c r="G308" s="213"/>
      <c r="H308" s="213"/>
      <c r="I308" s="244"/>
      <c r="J308" s="245"/>
      <c r="K308" s="213"/>
      <c r="L308" s="244"/>
      <c r="M308" s="244"/>
      <c r="N308" s="213"/>
      <c r="O308" s="213"/>
      <c r="P308" s="213"/>
      <c r="Q308" s="213"/>
      <c r="R308" s="213"/>
      <c r="S308" s="213"/>
      <c r="T308" s="213"/>
      <c r="U308" s="213"/>
      <c r="V308" s="213"/>
      <c r="W308" s="213"/>
      <c r="X308" s="213"/>
      <c r="Y308" s="213"/>
      <c r="Z308" s="213"/>
      <c r="AA308" s="213"/>
      <c r="AB308" s="213"/>
      <c r="AC308" s="213"/>
      <c r="AD308" s="213"/>
      <c r="AE308" s="213"/>
      <c r="AF308" s="213"/>
      <c r="AG308" s="213"/>
      <c r="AH308" s="213"/>
    </row>
    <row r="309" ht="13.5" spans="1:34">
      <c r="A309" s="213"/>
      <c r="B309" s="205"/>
      <c r="C309" s="205"/>
      <c r="D309" s="205"/>
      <c r="E309" s="213"/>
      <c r="F309" s="213"/>
      <c r="G309" s="213"/>
      <c r="H309" s="213"/>
      <c r="I309" s="244"/>
      <c r="J309" s="245"/>
      <c r="K309" s="213"/>
      <c r="L309" s="244"/>
      <c r="M309" s="244"/>
      <c r="N309" s="213"/>
      <c r="O309" s="213"/>
      <c r="P309" s="213"/>
      <c r="Q309" s="213"/>
      <c r="R309" s="213"/>
      <c r="S309" s="213"/>
      <c r="T309" s="213"/>
      <c r="U309" s="213"/>
      <c r="V309" s="213"/>
      <c r="W309" s="213"/>
      <c r="X309" s="213"/>
      <c r="Y309" s="213"/>
      <c r="Z309" s="213"/>
      <c r="AA309" s="213"/>
      <c r="AB309" s="213"/>
      <c r="AC309" s="213"/>
      <c r="AD309" s="213"/>
      <c r="AE309" s="213"/>
      <c r="AF309" s="213"/>
      <c r="AG309" s="213"/>
      <c r="AH309" s="213"/>
    </row>
    <row r="310" ht="13.5" spans="1:34">
      <c r="A310" s="213"/>
      <c r="B310" s="205"/>
      <c r="C310" s="205"/>
      <c r="D310" s="205"/>
      <c r="E310" s="213"/>
      <c r="F310" s="213"/>
      <c r="G310" s="213"/>
      <c r="H310" s="213"/>
      <c r="I310" s="244"/>
      <c r="J310" s="245"/>
      <c r="K310" s="213"/>
      <c r="L310" s="244"/>
      <c r="M310" s="244"/>
      <c r="N310" s="213"/>
      <c r="O310" s="213"/>
      <c r="P310" s="213"/>
      <c r="Q310" s="213"/>
      <c r="R310" s="213"/>
      <c r="S310" s="213"/>
      <c r="T310" s="213"/>
      <c r="U310" s="213"/>
      <c r="V310" s="213"/>
      <c r="W310" s="213"/>
      <c r="X310" s="213"/>
      <c r="Y310" s="213"/>
      <c r="Z310" s="213"/>
      <c r="AA310" s="213"/>
      <c r="AB310" s="213"/>
      <c r="AC310" s="213"/>
      <c r="AD310" s="213"/>
      <c r="AE310" s="213"/>
      <c r="AF310" s="213"/>
      <c r="AG310" s="213"/>
      <c r="AH310" s="213"/>
    </row>
    <row r="311" ht="13.5" spans="1:34">
      <c r="A311" s="213"/>
      <c r="B311" s="205"/>
      <c r="C311" s="205"/>
      <c r="D311" s="205"/>
      <c r="E311" s="213"/>
      <c r="F311" s="213"/>
      <c r="G311" s="213"/>
      <c r="H311" s="213"/>
      <c r="I311" s="244"/>
      <c r="J311" s="245"/>
      <c r="K311" s="213"/>
      <c r="L311" s="244"/>
      <c r="M311" s="244"/>
      <c r="N311" s="213"/>
      <c r="O311" s="213"/>
      <c r="P311" s="213"/>
      <c r="Q311" s="213"/>
      <c r="R311" s="213"/>
      <c r="S311" s="213"/>
      <c r="T311" s="213"/>
      <c r="U311" s="213"/>
      <c r="V311" s="213"/>
      <c r="W311" s="213"/>
      <c r="X311" s="213"/>
      <c r="Y311" s="213"/>
      <c r="Z311" s="213"/>
      <c r="AA311" s="213"/>
      <c r="AB311" s="213"/>
      <c r="AC311" s="213"/>
      <c r="AD311" s="213"/>
      <c r="AE311" s="213"/>
      <c r="AF311" s="213"/>
      <c r="AG311" s="213"/>
      <c r="AH311" s="213"/>
    </row>
    <row r="312" ht="13.5" spans="1:34">
      <c r="A312" s="213"/>
      <c r="B312" s="205"/>
      <c r="C312" s="205"/>
      <c r="D312" s="205"/>
      <c r="E312" s="213"/>
      <c r="F312" s="213"/>
      <c r="G312" s="213"/>
      <c r="H312" s="213"/>
      <c r="I312" s="244"/>
      <c r="J312" s="245"/>
      <c r="K312" s="213"/>
      <c r="L312" s="244"/>
      <c r="M312" s="244"/>
      <c r="N312" s="213"/>
      <c r="O312" s="213"/>
      <c r="P312" s="213"/>
      <c r="Q312" s="213"/>
      <c r="R312" s="213"/>
      <c r="S312" s="213"/>
      <c r="T312" s="213"/>
      <c r="U312" s="213"/>
      <c r="V312" s="213"/>
      <c r="W312" s="213"/>
      <c r="X312" s="213"/>
      <c r="Y312" s="213"/>
      <c r="Z312" s="213"/>
      <c r="AA312" s="213"/>
      <c r="AB312" s="213"/>
      <c r="AC312" s="213"/>
      <c r="AD312" s="213"/>
      <c r="AE312" s="213"/>
      <c r="AF312" s="213"/>
      <c r="AG312" s="213"/>
      <c r="AH312" s="213"/>
    </row>
    <row r="313" ht="13.5" spans="1:34">
      <c r="A313" s="213"/>
      <c r="B313" s="205"/>
      <c r="C313" s="205"/>
      <c r="D313" s="205"/>
      <c r="E313" s="213"/>
      <c r="F313" s="213"/>
      <c r="G313" s="213"/>
      <c r="H313" s="213"/>
      <c r="I313" s="244"/>
      <c r="J313" s="245"/>
      <c r="K313" s="213"/>
      <c r="L313" s="244"/>
      <c r="M313" s="244"/>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row>
    <row r="314" ht="13.5" spans="1:34">
      <c r="A314" s="213"/>
      <c r="B314" s="205"/>
      <c r="C314" s="205"/>
      <c r="D314" s="205"/>
      <c r="E314" s="213"/>
      <c r="F314" s="213"/>
      <c r="G314" s="213"/>
      <c r="H314" s="213"/>
      <c r="I314" s="244"/>
      <c r="J314" s="245"/>
      <c r="K314" s="213"/>
      <c r="L314" s="244"/>
      <c r="M314" s="244"/>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row>
    <row r="315" ht="13.5" spans="1:34">
      <c r="A315" s="213"/>
      <c r="B315" s="205"/>
      <c r="C315" s="205"/>
      <c r="D315" s="205"/>
      <c r="E315" s="213"/>
      <c r="F315" s="213"/>
      <c r="G315" s="213"/>
      <c r="H315" s="213"/>
      <c r="I315" s="244"/>
      <c r="J315" s="245"/>
      <c r="K315" s="213"/>
      <c r="L315" s="244"/>
      <c r="M315" s="244"/>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row>
    <row r="316" ht="13.5" spans="1:34">
      <c r="A316" s="213"/>
      <c r="B316" s="205"/>
      <c r="C316" s="205"/>
      <c r="D316" s="205"/>
      <c r="E316" s="213"/>
      <c r="F316" s="213"/>
      <c r="G316" s="213"/>
      <c r="H316" s="213"/>
      <c r="I316" s="244"/>
      <c r="J316" s="245"/>
      <c r="K316" s="213"/>
      <c r="L316" s="244"/>
      <c r="M316" s="244"/>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row>
    <row r="317" ht="13.5" spans="1:34">
      <c r="A317" s="213"/>
      <c r="B317" s="205"/>
      <c r="C317" s="205"/>
      <c r="D317" s="205"/>
      <c r="E317" s="213"/>
      <c r="F317" s="213"/>
      <c r="G317" s="213"/>
      <c r="H317" s="213"/>
      <c r="I317" s="244"/>
      <c r="J317" s="245"/>
      <c r="K317" s="213"/>
      <c r="L317" s="244"/>
      <c r="M317" s="244"/>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row>
    <row r="318" ht="13.5" spans="1:34">
      <c r="A318" s="213"/>
      <c r="B318" s="205"/>
      <c r="C318" s="205"/>
      <c r="D318" s="205"/>
      <c r="E318" s="213"/>
      <c r="F318" s="213"/>
      <c r="G318" s="213"/>
      <c r="H318" s="213"/>
      <c r="I318" s="244"/>
      <c r="J318" s="245"/>
      <c r="K318" s="213"/>
      <c r="L318" s="244"/>
      <c r="M318" s="244"/>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row>
    <row r="319" ht="13.5" spans="1:34">
      <c r="A319" s="213"/>
      <c r="B319" s="205"/>
      <c r="C319" s="205"/>
      <c r="D319" s="205"/>
      <c r="E319" s="213"/>
      <c r="F319" s="213"/>
      <c r="G319" s="213"/>
      <c r="H319" s="213"/>
      <c r="I319" s="244"/>
      <c r="J319" s="245"/>
      <c r="K319" s="213"/>
      <c r="L319" s="244"/>
      <c r="M319" s="244"/>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row>
    <row r="320" ht="13.5" spans="1:34">
      <c r="A320" s="213"/>
      <c r="B320" s="205"/>
      <c r="C320" s="205"/>
      <c r="D320" s="205"/>
      <c r="E320" s="213"/>
      <c r="F320" s="213"/>
      <c r="G320" s="213"/>
      <c r="H320" s="213"/>
      <c r="I320" s="244"/>
      <c r="J320" s="245"/>
      <c r="K320" s="213"/>
      <c r="L320" s="244"/>
      <c r="M320" s="244"/>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row>
    <row r="321" ht="13.5" spans="1:34">
      <c r="A321" s="213"/>
      <c r="B321" s="205"/>
      <c r="C321" s="205"/>
      <c r="D321" s="205"/>
      <c r="E321" s="213"/>
      <c r="F321" s="213"/>
      <c r="G321" s="213"/>
      <c r="H321" s="213"/>
      <c r="I321" s="244"/>
      <c r="J321" s="245"/>
      <c r="K321" s="213"/>
      <c r="L321" s="244"/>
      <c r="M321" s="244"/>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row>
    <row r="322" ht="13.5" spans="1:34">
      <c r="A322" s="213"/>
      <c r="B322" s="205"/>
      <c r="C322" s="205"/>
      <c r="D322" s="205"/>
      <c r="E322" s="213"/>
      <c r="F322" s="213"/>
      <c r="G322" s="213"/>
      <c r="H322" s="213"/>
      <c r="I322" s="244"/>
      <c r="J322" s="245"/>
      <c r="K322" s="213"/>
      <c r="L322" s="244"/>
      <c r="M322" s="244"/>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row>
    <row r="323" ht="13.5" spans="1:34">
      <c r="A323" s="213"/>
      <c r="B323" s="205"/>
      <c r="C323" s="205"/>
      <c r="D323" s="205"/>
      <c r="E323" s="213"/>
      <c r="F323" s="213"/>
      <c r="G323" s="213"/>
      <c r="H323" s="213"/>
      <c r="I323" s="244"/>
      <c r="J323" s="245"/>
      <c r="K323" s="213"/>
      <c r="L323" s="244"/>
      <c r="M323" s="244"/>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row>
    <row r="324" ht="13.5" spans="1:34">
      <c r="A324" s="213"/>
      <c r="B324" s="205"/>
      <c r="C324" s="205"/>
      <c r="D324" s="205"/>
      <c r="E324" s="213"/>
      <c r="F324" s="213"/>
      <c r="G324" s="213"/>
      <c r="H324" s="213"/>
      <c r="I324" s="244"/>
      <c r="J324" s="245"/>
      <c r="K324" s="213"/>
      <c r="L324" s="244"/>
      <c r="M324" s="244"/>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row>
    <row r="325" ht="13.5" spans="1:34">
      <c r="A325" s="213"/>
      <c r="B325" s="205"/>
      <c r="C325" s="205"/>
      <c r="D325" s="205"/>
      <c r="E325" s="213"/>
      <c r="F325" s="213"/>
      <c r="G325" s="213"/>
      <c r="H325" s="213"/>
      <c r="I325" s="244"/>
      <c r="J325" s="245"/>
      <c r="K325" s="213"/>
      <c r="L325" s="244"/>
      <c r="M325" s="244"/>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row>
    <row r="326" ht="13.5" spans="1:34">
      <c r="A326" s="213"/>
      <c r="B326" s="205"/>
      <c r="C326" s="205"/>
      <c r="D326" s="205"/>
      <c r="E326" s="213"/>
      <c r="F326" s="213"/>
      <c r="G326" s="213"/>
      <c r="H326" s="213"/>
      <c r="I326" s="244"/>
      <c r="J326" s="245"/>
      <c r="K326" s="213"/>
      <c r="L326" s="244"/>
      <c r="M326" s="244"/>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row>
    <row r="327" ht="13.5" spans="1:34">
      <c r="A327" s="213"/>
      <c r="B327" s="205"/>
      <c r="C327" s="205"/>
      <c r="D327" s="205"/>
      <c r="E327" s="213"/>
      <c r="F327" s="213"/>
      <c r="G327" s="213"/>
      <c r="H327" s="213"/>
      <c r="I327" s="244"/>
      <c r="J327" s="245"/>
      <c r="K327" s="213"/>
      <c r="L327" s="244"/>
      <c r="M327" s="244"/>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row>
    <row r="328" ht="13.5" spans="1:34">
      <c r="A328" s="213"/>
      <c r="B328" s="205"/>
      <c r="C328" s="205"/>
      <c r="D328" s="205"/>
      <c r="E328" s="213"/>
      <c r="F328" s="213"/>
      <c r="G328" s="213"/>
      <c r="H328" s="213"/>
      <c r="I328" s="244"/>
      <c r="J328" s="245"/>
      <c r="K328" s="213"/>
      <c r="L328" s="244"/>
      <c r="M328" s="244"/>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row>
    <row r="329" ht="13.5" spans="1:34">
      <c r="A329" s="213"/>
      <c r="B329" s="205"/>
      <c r="C329" s="205"/>
      <c r="D329" s="205"/>
      <c r="E329" s="213"/>
      <c r="F329" s="213"/>
      <c r="G329" s="213"/>
      <c r="H329" s="213"/>
      <c r="I329" s="244"/>
      <c r="J329" s="245"/>
      <c r="K329" s="213"/>
      <c r="L329" s="244"/>
      <c r="M329" s="244"/>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row>
    <row r="330" ht="13.5" spans="1:34">
      <c r="A330" s="213"/>
      <c r="B330" s="205"/>
      <c r="C330" s="205"/>
      <c r="D330" s="205"/>
      <c r="E330" s="213"/>
      <c r="F330" s="213"/>
      <c r="G330" s="213"/>
      <c r="H330" s="213"/>
      <c r="I330" s="244"/>
      <c r="J330" s="245"/>
      <c r="K330" s="213"/>
      <c r="L330" s="244"/>
      <c r="M330" s="244"/>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row>
    <row r="331" ht="13.5" spans="1:34">
      <c r="A331" s="213"/>
      <c r="B331" s="205"/>
      <c r="C331" s="205"/>
      <c r="D331" s="205"/>
      <c r="E331" s="213"/>
      <c r="F331" s="213"/>
      <c r="G331" s="213"/>
      <c r="H331" s="213"/>
      <c r="I331" s="244"/>
      <c r="J331" s="245"/>
      <c r="K331" s="213"/>
      <c r="L331" s="244"/>
      <c r="M331" s="244"/>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row>
    <row r="332" ht="13.5" spans="1:34">
      <c r="A332" s="213"/>
      <c r="B332" s="205"/>
      <c r="C332" s="205"/>
      <c r="D332" s="205"/>
      <c r="E332" s="213"/>
      <c r="F332" s="213"/>
      <c r="G332" s="213"/>
      <c r="H332" s="213"/>
      <c r="I332" s="244"/>
      <c r="J332" s="245"/>
      <c r="K332" s="213"/>
      <c r="L332" s="244"/>
      <c r="M332" s="244"/>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row>
    <row r="333" ht="13.5" spans="1:34">
      <c r="A333" s="213"/>
      <c r="B333" s="205"/>
      <c r="C333" s="205"/>
      <c r="D333" s="205"/>
      <c r="E333" s="213"/>
      <c r="F333" s="213"/>
      <c r="G333" s="213"/>
      <c r="H333" s="213"/>
      <c r="I333" s="244"/>
      <c r="J333" s="245"/>
      <c r="K333" s="213"/>
      <c r="L333" s="244"/>
      <c r="M333" s="244"/>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row>
    <row r="334" ht="13.5" spans="1:34">
      <c r="A334" s="213"/>
      <c r="B334" s="205"/>
      <c r="C334" s="205"/>
      <c r="D334" s="205"/>
      <c r="E334" s="213"/>
      <c r="F334" s="213"/>
      <c r="G334" s="213"/>
      <c r="H334" s="213"/>
      <c r="I334" s="244"/>
      <c r="J334" s="245"/>
      <c r="K334" s="213"/>
      <c r="L334" s="244"/>
      <c r="M334" s="244"/>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row>
    <row r="335" ht="13.5" spans="1:34">
      <c r="A335" s="213"/>
      <c r="B335" s="205"/>
      <c r="C335" s="205"/>
      <c r="D335" s="205"/>
      <c r="E335" s="213"/>
      <c r="F335" s="213"/>
      <c r="G335" s="213"/>
      <c r="H335" s="213"/>
      <c r="I335" s="244"/>
      <c r="J335" s="245"/>
      <c r="K335" s="213"/>
      <c r="L335" s="244"/>
      <c r="M335" s="244"/>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row>
    <row r="336" ht="13.5" spans="1:34">
      <c r="A336" s="213"/>
      <c r="B336" s="205"/>
      <c r="C336" s="205"/>
      <c r="D336" s="205"/>
      <c r="E336" s="213"/>
      <c r="F336" s="213"/>
      <c r="G336" s="213"/>
      <c r="H336" s="213"/>
      <c r="I336" s="244"/>
      <c r="J336" s="245"/>
      <c r="K336" s="213"/>
      <c r="L336" s="244"/>
      <c r="M336" s="244"/>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row>
    <row r="337" ht="13.5" spans="1:34">
      <c r="A337" s="213"/>
      <c r="B337" s="205"/>
      <c r="C337" s="205"/>
      <c r="D337" s="205"/>
      <c r="E337" s="213"/>
      <c r="F337" s="213"/>
      <c r="G337" s="213"/>
      <c r="H337" s="213"/>
      <c r="I337" s="244"/>
      <c r="J337" s="245"/>
      <c r="K337" s="213"/>
      <c r="L337" s="244"/>
      <c r="M337" s="244"/>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row>
    <row r="338" ht="13.5" spans="1:34">
      <c r="A338" s="213"/>
      <c r="B338" s="205"/>
      <c r="C338" s="205"/>
      <c r="D338" s="205"/>
      <c r="E338" s="213"/>
      <c r="F338" s="213"/>
      <c r="G338" s="213"/>
      <c r="H338" s="213"/>
      <c r="I338" s="244"/>
      <c r="J338" s="245"/>
      <c r="K338" s="213"/>
      <c r="L338" s="244"/>
      <c r="M338" s="244"/>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row>
    <row r="339" ht="13.5" spans="1:34">
      <c r="A339" s="213"/>
      <c r="B339" s="205"/>
      <c r="C339" s="205"/>
      <c r="D339" s="205"/>
      <c r="E339" s="213"/>
      <c r="F339" s="213"/>
      <c r="G339" s="213"/>
      <c r="H339" s="213"/>
      <c r="I339" s="244"/>
      <c r="J339" s="245"/>
      <c r="K339" s="213"/>
      <c r="L339" s="244"/>
      <c r="M339" s="244"/>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row>
    <row r="340" ht="13.5" spans="1:34">
      <c r="A340" s="213"/>
      <c r="B340" s="205"/>
      <c r="C340" s="205"/>
      <c r="D340" s="205"/>
      <c r="E340" s="213"/>
      <c r="F340" s="213"/>
      <c r="G340" s="213"/>
      <c r="H340" s="213"/>
      <c r="I340" s="244"/>
      <c r="J340" s="245"/>
      <c r="K340" s="213"/>
      <c r="L340" s="244"/>
      <c r="M340" s="244"/>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row>
    <row r="341" ht="13.5" spans="1:34">
      <c r="A341" s="213"/>
      <c r="B341" s="205"/>
      <c r="C341" s="205"/>
      <c r="D341" s="205"/>
      <c r="E341" s="213"/>
      <c r="F341" s="213"/>
      <c r="G341" s="213"/>
      <c r="H341" s="213"/>
      <c r="I341" s="244"/>
      <c r="J341" s="245"/>
      <c r="K341" s="213"/>
      <c r="L341" s="244"/>
      <c r="M341" s="244"/>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row>
    <row r="342" ht="13.5" spans="1:34">
      <c r="A342" s="213"/>
      <c r="B342" s="205"/>
      <c r="C342" s="205"/>
      <c r="D342" s="205"/>
      <c r="E342" s="213"/>
      <c r="F342" s="213"/>
      <c r="G342" s="213"/>
      <c r="H342" s="213"/>
      <c r="I342" s="244"/>
      <c r="J342" s="245"/>
      <c r="K342" s="213"/>
      <c r="L342" s="244"/>
      <c r="M342" s="244"/>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row>
    <row r="343" ht="13.5" spans="1:34">
      <c r="A343" s="213"/>
      <c r="B343" s="205"/>
      <c r="C343" s="205"/>
      <c r="D343" s="205"/>
      <c r="E343" s="213"/>
      <c r="F343" s="213"/>
      <c r="G343" s="213"/>
      <c r="H343" s="213"/>
      <c r="I343" s="244"/>
      <c r="J343" s="245"/>
      <c r="K343" s="213"/>
      <c r="L343" s="244"/>
      <c r="M343" s="244"/>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row>
    <row r="344" ht="13.5" spans="1:34">
      <c r="A344" s="213"/>
      <c r="B344" s="205"/>
      <c r="C344" s="205"/>
      <c r="D344" s="205"/>
      <c r="E344" s="213"/>
      <c r="F344" s="213"/>
      <c r="G344" s="213"/>
      <c r="H344" s="213"/>
      <c r="I344" s="244"/>
      <c r="J344" s="245"/>
      <c r="K344" s="213"/>
      <c r="L344" s="244"/>
      <c r="M344" s="244"/>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row>
    <row r="345" ht="13.5" spans="1:34">
      <c r="A345" s="213"/>
      <c r="B345" s="205"/>
      <c r="C345" s="205"/>
      <c r="D345" s="205"/>
      <c r="E345" s="213"/>
      <c r="F345" s="213"/>
      <c r="G345" s="213"/>
      <c r="H345" s="213"/>
      <c r="I345" s="244"/>
      <c r="J345" s="245"/>
      <c r="K345" s="213"/>
      <c r="L345" s="244"/>
      <c r="M345" s="244"/>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row>
    <row r="346" ht="13.5" spans="1:34">
      <c r="A346" s="213"/>
      <c r="B346" s="205"/>
      <c r="C346" s="205"/>
      <c r="D346" s="205"/>
      <c r="E346" s="213"/>
      <c r="F346" s="213"/>
      <c r="G346" s="213"/>
      <c r="H346" s="213"/>
      <c r="I346" s="244"/>
      <c r="J346" s="245"/>
      <c r="K346" s="213"/>
      <c r="L346" s="244"/>
      <c r="M346" s="244"/>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row>
    <row r="347" ht="13.5" spans="1:34">
      <c r="A347" s="213"/>
      <c r="B347" s="205"/>
      <c r="C347" s="205"/>
      <c r="D347" s="205"/>
      <c r="E347" s="213"/>
      <c r="F347" s="213"/>
      <c r="G347" s="213"/>
      <c r="H347" s="213"/>
      <c r="I347" s="244"/>
      <c r="J347" s="245"/>
      <c r="K347" s="213"/>
      <c r="L347" s="244"/>
      <c r="M347" s="244"/>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row>
    <row r="348" ht="13.5" spans="1:34">
      <c r="A348" s="213"/>
      <c r="B348" s="205"/>
      <c r="C348" s="205"/>
      <c r="D348" s="205"/>
      <c r="E348" s="213"/>
      <c r="F348" s="213"/>
      <c r="G348" s="213"/>
      <c r="H348" s="213"/>
      <c r="I348" s="244"/>
      <c r="J348" s="245"/>
      <c r="K348" s="213"/>
      <c r="L348" s="244"/>
      <c r="M348" s="244"/>
      <c r="N348" s="213"/>
      <c r="O348" s="213"/>
      <c r="P348" s="213"/>
      <c r="Q348" s="213"/>
      <c r="R348" s="213"/>
      <c r="S348" s="213"/>
      <c r="T348" s="213"/>
      <c r="U348" s="213"/>
      <c r="V348" s="213"/>
      <c r="W348" s="213"/>
      <c r="X348" s="213"/>
      <c r="Y348" s="213"/>
      <c r="Z348" s="213"/>
      <c r="AA348" s="213"/>
      <c r="AB348" s="213"/>
      <c r="AC348" s="213"/>
      <c r="AD348" s="213"/>
      <c r="AE348" s="213"/>
      <c r="AF348" s="213"/>
      <c r="AG348" s="213"/>
      <c r="AH348" s="213"/>
    </row>
    <row r="349" ht="13.5" spans="1:34">
      <c r="A349" s="213"/>
      <c r="B349" s="205"/>
      <c r="C349" s="205"/>
      <c r="D349" s="205"/>
      <c r="E349" s="213"/>
      <c r="F349" s="213"/>
      <c r="G349" s="213"/>
      <c r="H349" s="213"/>
      <c r="I349" s="244"/>
      <c r="J349" s="245"/>
      <c r="K349" s="213"/>
      <c r="L349" s="244"/>
      <c r="M349" s="244"/>
      <c r="N349" s="213"/>
      <c r="O349" s="213"/>
      <c r="P349" s="213"/>
      <c r="Q349" s="213"/>
      <c r="R349" s="213"/>
      <c r="S349" s="213"/>
      <c r="T349" s="213"/>
      <c r="U349" s="213"/>
      <c r="V349" s="213"/>
      <c r="W349" s="213"/>
      <c r="X349" s="213"/>
      <c r="Y349" s="213"/>
      <c r="Z349" s="213"/>
      <c r="AA349" s="213"/>
      <c r="AB349" s="213"/>
      <c r="AC349" s="213"/>
      <c r="AD349" s="213"/>
      <c r="AE349" s="213"/>
      <c r="AF349" s="213"/>
      <c r="AG349" s="213"/>
      <c r="AH349" s="213"/>
    </row>
    <row r="350" ht="13.5" spans="1:34">
      <c r="A350" s="213"/>
      <c r="B350" s="205"/>
      <c r="C350" s="205"/>
      <c r="D350" s="205"/>
      <c r="E350" s="213"/>
      <c r="F350" s="213"/>
      <c r="G350" s="213"/>
      <c r="H350" s="213"/>
      <c r="I350" s="244"/>
      <c r="J350" s="245"/>
      <c r="K350" s="213"/>
      <c r="L350" s="244"/>
      <c r="M350" s="244"/>
      <c r="N350" s="213"/>
      <c r="O350" s="213"/>
      <c r="P350" s="213"/>
      <c r="Q350" s="213"/>
      <c r="R350" s="213"/>
      <c r="S350" s="213"/>
      <c r="T350" s="213"/>
      <c r="U350" s="213"/>
      <c r="V350" s="213"/>
      <c r="W350" s="213"/>
      <c r="X350" s="213"/>
      <c r="Y350" s="213"/>
      <c r="Z350" s="213"/>
      <c r="AA350" s="213"/>
      <c r="AB350" s="213"/>
      <c r="AC350" s="213"/>
      <c r="AD350" s="213"/>
      <c r="AE350" s="213"/>
      <c r="AF350" s="213"/>
      <c r="AG350" s="213"/>
      <c r="AH350" s="213"/>
    </row>
    <row r="351" ht="13.5" spans="1:34">
      <c r="A351" s="213"/>
      <c r="B351" s="205"/>
      <c r="C351" s="205"/>
      <c r="D351" s="205"/>
      <c r="E351" s="213"/>
      <c r="F351" s="213"/>
      <c r="G351" s="213"/>
      <c r="H351" s="213"/>
      <c r="I351" s="244"/>
      <c r="J351" s="245"/>
      <c r="K351" s="213"/>
      <c r="L351" s="244"/>
      <c r="M351" s="244"/>
      <c r="N351" s="213"/>
      <c r="O351" s="213"/>
      <c r="P351" s="213"/>
      <c r="Q351" s="213"/>
      <c r="R351" s="213"/>
      <c r="S351" s="213"/>
      <c r="T351" s="213"/>
      <c r="U351" s="213"/>
      <c r="V351" s="213"/>
      <c r="W351" s="213"/>
      <c r="X351" s="213"/>
      <c r="Y351" s="213"/>
      <c r="Z351" s="213"/>
      <c r="AA351" s="213"/>
      <c r="AB351" s="213"/>
      <c r="AC351" s="213"/>
      <c r="AD351" s="213"/>
      <c r="AE351" s="213"/>
      <c r="AF351" s="213"/>
      <c r="AG351" s="213"/>
      <c r="AH351" s="213"/>
    </row>
    <row r="352" ht="13.5" spans="1:34">
      <c r="A352" s="213"/>
      <c r="B352" s="205"/>
      <c r="C352" s="205"/>
      <c r="D352" s="205"/>
      <c r="E352" s="213"/>
      <c r="F352" s="213"/>
      <c r="G352" s="213"/>
      <c r="H352" s="213"/>
      <c r="I352" s="244"/>
      <c r="J352" s="245"/>
      <c r="K352" s="213"/>
      <c r="L352" s="244"/>
      <c r="M352" s="244"/>
      <c r="N352" s="213"/>
      <c r="O352" s="213"/>
      <c r="P352" s="213"/>
      <c r="Q352" s="213"/>
      <c r="R352" s="213"/>
      <c r="S352" s="213"/>
      <c r="T352" s="213"/>
      <c r="U352" s="213"/>
      <c r="V352" s="213"/>
      <c r="W352" s="213"/>
      <c r="X352" s="213"/>
      <c r="Y352" s="213"/>
      <c r="Z352" s="213"/>
      <c r="AA352" s="213"/>
      <c r="AB352" s="213"/>
      <c r="AC352" s="213"/>
      <c r="AD352" s="213"/>
      <c r="AE352" s="213"/>
      <c r="AF352" s="213"/>
      <c r="AG352" s="213"/>
      <c r="AH352" s="213"/>
    </row>
    <row r="353" ht="13.5" spans="1:34">
      <c r="A353" s="213"/>
      <c r="B353" s="205"/>
      <c r="C353" s="205"/>
      <c r="D353" s="205"/>
      <c r="E353" s="213"/>
      <c r="F353" s="213"/>
      <c r="G353" s="213"/>
      <c r="H353" s="213"/>
      <c r="I353" s="244"/>
      <c r="J353" s="245"/>
      <c r="K353" s="213"/>
      <c r="L353" s="244"/>
      <c r="M353" s="244"/>
      <c r="N353" s="213"/>
      <c r="O353" s="213"/>
      <c r="P353" s="213"/>
      <c r="Q353" s="213"/>
      <c r="R353" s="213"/>
      <c r="S353" s="213"/>
      <c r="T353" s="213"/>
      <c r="U353" s="213"/>
      <c r="V353" s="213"/>
      <c r="W353" s="213"/>
      <c r="X353" s="213"/>
      <c r="Y353" s="213"/>
      <c r="Z353" s="213"/>
      <c r="AA353" s="213"/>
      <c r="AB353" s="213"/>
      <c r="AC353" s="213"/>
      <c r="AD353" s="213"/>
      <c r="AE353" s="213"/>
      <c r="AF353" s="213"/>
      <c r="AG353" s="213"/>
      <c r="AH353" s="213"/>
    </row>
    <row r="354" ht="13.5" spans="1:34">
      <c r="A354" s="213"/>
      <c r="B354" s="205"/>
      <c r="C354" s="205"/>
      <c r="D354" s="205"/>
      <c r="E354" s="213"/>
      <c r="F354" s="213"/>
      <c r="G354" s="213"/>
      <c r="H354" s="213"/>
      <c r="I354" s="244"/>
      <c r="J354" s="245"/>
      <c r="K354" s="213"/>
      <c r="L354" s="244"/>
      <c r="M354" s="244"/>
      <c r="N354" s="213"/>
      <c r="O354" s="213"/>
      <c r="P354" s="213"/>
      <c r="Q354" s="213"/>
      <c r="R354" s="213"/>
      <c r="S354" s="213"/>
      <c r="T354" s="213"/>
      <c r="U354" s="213"/>
      <c r="V354" s="213"/>
      <c r="W354" s="213"/>
      <c r="X354" s="213"/>
      <c r="Y354" s="213"/>
      <c r="Z354" s="213"/>
      <c r="AA354" s="213"/>
      <c r="AB354" s="213"/>
      <c r="AC354" s="213"/>
      <c r="AD354" s="213"/>
      <c r="AE354" s="213"/>
      <c r="AF354" s="213"/>
      <c r="AG354" s="213"/>
      <c r="AH354" s="213"/>
    </row>
    <row r="355" ht="13.5" spans="1:34">
      <c r="A355" s="213"/>
      <c r="B355" s="205"/>
      <c r="C355" s="205"/>
      <c r="D355" s="205"/>
      <c r="E355" s="213"/>
      <c r="F355" s="213"/>
      <c r="G355" s="213"/>
      <c r="H355" s="213"/>
      <c r="I355" s="244"/>
      <c r="J355" s="245"/>
      <c r="K355" s="213"/>
      <c r="L355" s="244"/>
      <c r="M355" s="244"/>
      <c r="N355" s="213"/>
      <c r="O355" s="213"/>
      <c r="P355" s="213"/>
      <c r="Q355" s="213"/>
      <c r="R355" s="213"/>
      <c r="S355" s="213"/>
      <c r="T355" s="213"/>
      <c r="U355" s="213"/>
      <c r="V355" s="213"/>
      <c r="W355" s="213"/>
      <c r="X355" s="213"/>
      <c r="Y355" s="213"/>
      <c r="Z355" s="213"/>
      <c r="AA355" s="213"/>
      <c r="AB355" s="213"/>
      <c r="AC355" s="213"/>
      <c r="AD355" s="213"/>
      <c r="AE355" s="213"/>
      <c r="AF355" s="213"/>
      <c r="AG355" s="213"/>
      <c r="AH355" s="213"/>
    </row>
    <row r="356" ht="13.5" spans="1:34">
      <c r="A356" s="213"/>
      <c r="B356" s="205"/>
      <c r="C356" s="205"/>
      <c r="D356" s="205"/>
      <c r="E356" s="213"/>
      <c r="F356" s="213"/>
      <c r="G356" s="213"/>
      <c r="H356" s="213"/>
      <c r="I356" s="244"/>
      <c r="J356" s="245"/>
      <c r="K356" s="213"/>
      <c r="L356" s="244"/>
      <c r="M356" s="244"/>
      <c r="N356" s="213"/>
      <c r="O356" s="213"/>
      <c r="P356" s="213"/>
      <c r="Q356" s="213"/>
      <c r="R356" s="213"/>
      <c r="S356" s="213"/>
      <c r="T356" s="213"/>
      <c r="U356" s="213"/>
      <c r="V356" s="213"/>
      <c r="W356" s="213"/>
      <c r="X356" s="213"/>
      <c r="Y356" s="213"/>
      <c r="Z356" s="213"/>
      <c r="AA356" s="213"/>
      <c r="AB356" s="213"/>
      <c r="AC356" s="213"/>
      <c r="AD356" s="213"/>
      <c r="AE356" s="213"/>
      <c r="AF356" s="213"/>
      <c r="AG356" s="213"/>
      <c r="AH356" s="213"/>
    </row>
    <row r="357" ht="13.5" spans="1:34">
      <c r="A357" s="213"/>
      <c r="B357" s="205"/>
      <c r="C357" s="205"/>
      <c r="D357" s="205"/>
      <c r="E357" s="213"/>
      <c r="F357" s="213"/>
      <c r="G357" s="213"/>
      <c r="H357" s="213"/>
      <c r="I357" s="244"/>
      <c r="J357" s="245"/>
      <c r="K357" s="213"/>
      <c r="L357" s="244"/>
      <c r="M357" s="244"/>
      <c r="N357" s="213"/>
      <c r="O357" s="213"/>
      <c r="P357" s="213"/>
      <c r="Q357" s="213"/>
      <c r="R357" s="213"/>
      <c r="S357" s="213"/>
      <c r="T357" s="213"/>
      <c r="U357" s="213"/>
      <c r="V357" s="213"/>
      <c r="W357" s="213"/>
      <c r="X357" s="213"/>
      <c r="Y357" s="213"/>
      <c r="Z357" s="213"/>
      <c r="AA357" s="213"/>
      <c r="AB357" s="213"/>
      <c r="AC357" s="213"/>
      <c r="AD357" s="213"/>
      <c r="AE357" s="213"/>
      <c r="AF357" s="213"/>
      <c r="AG357" s="213"/>
      <c r="AH357" s="213"/>
    </row>
    <row r="358" ht="13.5" spans="1:34">
      <c r="A358" s="213"/>
      <c r="B358" s="205"/>
      <c r="C358" s="205"/>
      <c r="D358" s="205"/>
      <c r="E358" s="213"/>
      <c r="F358" s="213"/>
      <c r="G358" s="213"/>
      <c r="H358" s="213"/>
      <c r="I358" s="244"/>
      <c r="J358" s="245"/>
      <c r="K358" s="213"/>
      <c r="L358" s="244"/>
      <c r="M358" s="244"/>
      <c r="N358" s="213"/>
      <c r="O358" s="213"/>
      <c r="P358" s="213"/>
      <c r="Q358" s="213"/>
      <c r="R358" s="213"/>
      <c r="S358" s="213"/>
      <c r="T358" s="213"/>
      <c r="U358" s="213"/>
      <c r="V358" s="213"/>
      <c r="W358" s="213"/>
      <c r="X358" s="213"/>
      <c r="Y358" s="213"/>
      <c r="Z358" s="213"/>
      <c r="AA358" s="213"/>
      <c r="AB358" s="213"/>
      <c r="AC358" s="213"/>
      <c r="AD358" s="213"/>
      <c r="AE358" s="213"/>
      <c r="AF358" s="213"/>
      <c r="AG358" s="213"/>
      <c r="AH358" s="213"/>
    </row>
    <row r="359" ht="13.5" spans="1:34">
      <c r="A359" s="213"/>
      <c r="B359" s="205"/>
      <c r="C359" s="205"/>
      <c r="D359" s="205"/>
      <c r="E359" s="213"/>
      <c r="F359" s="213"/>
      <c r="G359" s="213"/>
      <c r="H359" s="213"/>
      <c r="I359" s="244"/>
      <c r="J359" s="245"/>
      <c r="K359" s="213"/>
      <c r="L359" s="244"/>
      <c r="M359" s="244"/>
      <c r="N359" s="213"/>
      <c r="O359" s="213"/>
      <c r="P359" s="213"/>
      <c r="Q359" s="213"/>
      <c r="R359" s="213"/>
      <c r="S359" s="213"/>
      <c r="T359" s="213"/>
      <c r="U359" s="213"/>
      <c r="V359" s="213"/>
      <c r="W359" s="213"/>
      <c r="X359" s="213"/>
      <c r="Y359" s="213"/>
      <c r="Z359" s="213"/>
      <c r="AA359" s="213"/>
      <c r="AB359" s="213"/>
      <c r="AC359" s="213"/>
      <c r="AD359" s="213"/>
      <c r="AE359" s="213"/>
      <c r="AF359" s="213"/>
      <c r="AG359" s="213"/>
      <c r="AH359" s="213"/>
    </row>
    <row r="360" ht="13.5" spans="1:34">
      <c r="A360" s="213"/>
      <c r="B360" s="205"/>
      <c r="C360" s="205"/>
      <c r="D360" s="205"/>
      <c r="E360" s="213"/>
      <c r="F360" s="213"/>
      <c r="G360" s="213"/>
      <c r="H360" s="213"/>
      <c r="I360" s="244"/>
      <c r="J360" s="245"/>
      <c r="K360" s="213"/>
      <c r="L360" s="244"/>
      <c r="M360" s="244"/>
      <c r="N360" s="213"/>
      <c r="O360" s="213"/>
      <c r="P360" s="213"/>
      <c r="Q360" s="213"/>
      <c r="R360" s="213"/>
      <c r="S360" s="213"/>
      <c r="T360" s="213"/>
      <c r="U360" s="213"/>
      <c r="V360" s="213"/>
      <c r="W360" s="213"/>
      <c r="X360" s="213"/>
      <c r="Y360" s="213"/>
      <c r="Z360" s="213"/>
      <c r="AA360" s="213"/>
      <c r="AB360" s="213"/>
      <c r="AC360" s="213"/>
      <c r="AD360" s="213"/>
      <c r="AE360" s="213"/>
      <c r="AF360" s="213"/>
      <c r="AG360" s="213"/>
      <c r="AH360" s="213"/>
    </row>
    <row r="361" ht="13.5" spans="1:34">
      <c r="A361" s="213"/>
      <c r="B361" s="205"/>
      <c r="C361" s="205"/>
      <c r="D361" s="205"/>
      <c r="E361" s="213"/>
      <c r="F361" s="213"/>
      <c r="G361" s="213"/>
      <c r="H361" s="213"/>
      <c r="I361" s="244"/>
      <c r="J361" s="245"/>
      <c r="K361" s="213"/>
      <c r="L361" s="244"/>
      <c r="M361" s="244"/>
      <c r="N361" s="213"/>
      <c r="O361" s="213"/>
      <c r="P361" s="213"/>
      <c r="Q361" s="213"/>
      <c r="R361" s="213"/>
      <c r="S361" s="213"/>
      <c r="T361" s="213"/>
      <c r="U361" s="213"/>
      <c r="V361" s="213"/>
      <c r="W361" s="213"/>
      <c r="X361" s="213"/>
      <c r="Y361" s="213"/>
      <c r="Z361" s="213"/>
      <c r="AA361" s="213"/>
      <c r="AB361" s="213"/>
      <c r="AC361" s="213"/>
      <c r="AD361" s="213"/>
      <c r="AE361" s="213"/>
      <c r="AF361" s="213"/>
      <c r="AG361" s="213"/>
      <c r="AH361" s="213"/>
    </row>
    <row r="362" ht="13.5" spans="1:34">
      <c r="A362" s="213"/>
      <c r="B362" s="205"/>
      <c r="C362" s="205"/>
      <c r="D362" s="205"/>
      <c r="E362" s="213"/>
      <c r="F362" s="213"/>
      <c r="G362" s="213"/>
      <c r="H362" s="213"/>
      <c r="I362" s="244"/>
      <c r="J362" s="245"/>
      <c r="K362" s="213"/>
      <c r="L362" s="244"/>
      <c r="M362" s="244"/>
      <c r="N362" s="213"/>
      <c r="O362" s="213"/>
      <c r="P362" s="213"/>
      <c r="Q362" s="213"/>
      <c r="R362" s="213"/>
      <c r="S362" s="213"/>
      <c r="T362" s="213"/>
      <c r="U362" s="213"/>
      <c r="V362" s="213"/>
      <c r="W362" s="213"/>
      <c r="X362" s="213"/>
      <c r="Y362" s="213"/>
      <c r="Z362" s="213"/>
      <c r="AA362" s="213"/>
      <c r="AB362" s="213"/>
      <c r="AC362" s="213"/>
      <c r="AD362" s="213"/>
      <c r="AE362" s="213"/>
      <c r="AF362" s="213"/>
      <c r="AG362" s="213"/>
      <c r="AH362" s="213"/>
    </row>
    <row r="363" ht="13.5" spans="1:34">
      <c r="A363" s="213"/>
      <c r="B363" s="205"/>
      <c r="C363" s="205"/>
      <c r="D363" s="205"/>
      <c r="E363" s="213"/>
      <c r="F363" s="213"/>
      <c r="G363" s="213"/>
      <c r="H363" s="213"/>
      <c r="I363" s="244"/>
      <c r="J363" s="245"/>
      <c r="K363" s="213"/>
      <c r="L363" s="244"/>
      <c r="M363" s="244"/>
      <c r="N363" s="213"/>
      <c r="O363" s="213"/>
      <c r="P363" s="213"/>
      <c r="Q363" s="213"/>
      <c r="R363" s="213"/>
      <c r="S363" s="213"/>
      <c r="T363" s="213"/>
      <c r="U363" s="213"/>
      <c r="V363" s="213"/>
      <c r="W363" s="213"/>
      <c r="X363" s="213"/>
      <c r="Y363" s="213"/>
      <c r="Z363" s="213"/>
      <c r="AA363" s="213"/>
      <c r="AB363" s="213"/>
      <c r="AC363" s="213"/>
      <c r="AD363" s="213"/>
      <c r="AE363" s="213"/>
      <c r="AF363" s="213"/>
      <c r="AG363" s="213"/>
      <c r="AH363" s="213"/>
    </row>
    <row r="364" ht="13.5" spans="1:34">
      <c r="A364" s="213"/>
      <c r="B364" s="205"/>
      <c r="C364" s="205"/>
      <c r="D364" s="205"/>
      <c r="E364" s="213"/>
      <c r="F364" s="213"/>
      <c r="G364" s="213"/>
      <c r="H364" s="213"/>
      <c r="I364" s="244"/>
      <c r="J364" s="245"/>
      <c r="K364" s="213"/>
      <c r="L364" s="244"/>
      <c r="M364" s="244"/>
      <c r="N364" s="213"/>
      <c r="O364" s="213"/>
      <c r="P364" s="213"/>
      <c r="Q364" s="213"/>
      <c r="R364" s="213"/>
      <c r="S364" s="213"/>
      <c r="T364" s="213"/>
      <c r="U364" s="213"/>
      <c r="V364" s="213"/>
      <c r="W364" s="213"/>
      <c r="X364" s="213"/>
      <c r="Y364" s="213"/>
      <c r="Z364" s="213"/>
      <c r="AA364" s="213"/>
      <c r="AB364" s="213"/>
      <c r="AC364" s="213"/>
      <c r="AD364" s="213"/>
      <c r="AE364" s="213"/>
      <c r="AF364" s="213"/>
      <c r="AG364" s="213"/>
      <c r="AH364" s="213"/>
    </row>
    <row r="365" ht="13.5" spans="1:34">
      <c r="A365" s="213"/>
      <c r="B365" s="205"/>
      <c r="C365" s="205"/>
      <c r="D365" s="205"/>
      <c r="E365" s="213"/>
      <c r="F365" s="213"/>
      <c r="G365" s="213"/>
      <c r="H365" s="213"/>
      <c r="I365" s="244"/>
      <c r="J365" s="245"/>
      <c r="K365" s="213"/>
      <c r="L365" s="244"/>
      <c r="M365" s="244"/>
      <c r="N365" s="213"/>
      <c r="O365" s="213"/>
      <c r="P365" s="213"/>
      <c r="Q365" s="213"/>
      <c r="R365" s="213"/>
      <c r="S365" s="213"/>
      <c r="T365" s="213"/>
      <c r="U365" s="213"/>
      <c r="V365" s="213"/>
      <c r="W365" s="213"/>
      <c r="X365" s="213"/>
      <c r="Y365" s="213"/>
      <c r="Z365" s="213"/>
      <c r="AA365" s="213"/>
      <c r="AB365" s="213"/>
      <c r="AC365" s="213"/>
      <c r="AD365" s="213"/>
      <c r="AE365" s="213"/>
      <c r="AF365" s="213"/>
      <c r="AG365" s="213"/>
      <c r="AH365" s="213"/>
    </row>
    <row r="366" ht="13.5" spans="1:34">
      <c r="A366" s="213"/>
      <c r="B366" s="205"/>
      <c r="C366" s="205"/>
      <c r="D366" s="205"/>
      <c r="E366" s="213"/>
      <c r="F366" s="213"/>
      <c r="G366" s="213"/>
      <c r="H366" s="213"/>
      <c r="I366" s="244"/>
      <c r="J366" s="245"/>
      <c r="K366" s="213"/>
      <c r="L366" s="244"/>
      <c r="M366" s="244"/>
      <c r="N366" s="213"/>
      <c r="O366" s="213"/>
      <c r="P366" s="213"/>
      <c r="Q366" s="213"/>
      <c r="R366" s="213"/>
      <c r="S366" s="213"/>
      <c r="T366" s="213"/>
      <c r="U366" s="213"/>
      <c r="V366" s="213"/>
      <c r="W366" s="213"/>
      <c r="X366" s="213"/>
      <c r="Y366" s="213"/>
      <c r="Z366" s="213"/>
      <c r="AA366" s="213"/>
      <c r="AB366" s="213"/>
      <c r="AC366" s="213"/>
      <c r="AD366" s="213"/>
      <c r="AE366" s="213"/>
      <c r="AF366" s="213"/>
      <c r="AG366" s="213"/>
      <c r="AH366" s="213"/>
    </row>
    <row r="367" ht="13.5" spans="1:34">
      <c r="A367" s="213"/>
      <c r="B367" s="205"/>
      <c r="C367" s="205"/>
      <c r="D367" s="205"/>
      <c r="E367" s="213"/>
      <c r="F367" s="213"/>
      <c r="G367" s="213"/>
      <c r="H367" s="213"/>
      <c r="I367" s="244"/>
      <c r="J367" s="245"/>
      <c r="K367" s="213"/>
      <c r="L367" s="244"/>
      <c r="M367" s="244"/>
      <c r="N367" s="213"/>
      <c r="O367" s="213"/>
      <c r="P367" s="213"/>
      <c r="Q367" s="213"/>
      <c r="R367" s="213"/>
      <c r="S367" s="213"/>
      <c r="T367" s="213"/>
      <c r="U367" s="213"/>
      <c r="V367" s="213"/>
      <c r="W367" s="213"/>
      <c r="X367" s="213"/>
      <c r="Y367" s="213"/>
      <c r="Z367" s="213"/>
      <c r="AA367" s="213"/>
      <c r="AB367" s="213"/>
      <c r="AC367" s="213"/>
      <c r="AD367" s="213"/>
      <c r="AE367" s="213"/>
      <c r="AF367" s="213"/>
      <c r="AG367" s="213"/>
      <c r="AH367" s="213"/>
    </row>
    <row r="368" ht="13.5" spans="1:34">
      <c r="A368" s="213"/>
      <c r="B368" s="205"/>
      <c r="C368" s="205"/>
      <c r="D368" s="205"/>
      <c r="E368" s="213"/>
      <c r="F368" s="213"/>
      <c r="G368" s="213"/>
      <c r="H368" s="213"/>
      <c r="I368" s="244"/>
      <c r="J368" s="245"/>
      <c r="K368" s="213"/>
      <c r="L368" s="244"/>
      <c r="M368" s="244"/>
      <c r="N368" s="213"/>
      <c r="O368" s="213"/>
      <c r="P368" s="213"/>
      <c r="Q368" s="213"/>
      <c r="R368" s="213"/>
      <c r="S368" s="213"/>
      <c r="T368" s="213"/>
      <c r="U368" s="213"/>
      <c r="V368" s="213"/>
      <c r="W368" s="213"/>
      <c r="X368" s="213"/>
      <c r="Y368" s="213"/>
      <c r="Z368" s="213"/>
      <c r="AA368" s="213"/>
      <c r="AB368" s="213"/>
      <c r="AC368" s="213"/>
      <c r="AD368" s="213"/>
      <c r="AE368" s="213"/>
      <c r="AF368" s="213"/>
      <c r="AG368" s="213"/>
      <c r="AH368" s="213"/>
    </row>
    <row r="369" ht="13.5" spans="1:34">
      <c r="A369" s="213"/>
      <c r="B369" s="205"/>
      <c r="C369" s="205"/>
      <c r="D369" s="205"/>
      <c r="E369" s="213"/>
      <c r="F369" s="213"/>
      <c r="G369" s="213"/>
      <c r="H369" s="213"/>
      <c r="I369" s="244"/>
      <c r="J369" s="245"/>
      <c r="K369" s="213"/>
      <c r="L369" s="244"/>
      <c r="M369" s="244"/>
      <c r="N369" s="213"/>
      <c r="O369" s="213"/>
      <c r="P369" s="213"/>
      <c r="Q369" s="213"/>
      <c r="R369" s="213"/>
      <c r="S369" s="213"/>
      <c r="T369" s="213"/>
      <c r="U369" s="213"/>
      <c r="V369" s="213"/>
      <c r="W369" s="213"/>
      <c r="X369" s="213"/>
      <c r="Y369" s="213"/>
      <c r="Z369" s="213"/>
      <c r="AA369" s="213"/>
      <c r="AB369" s="213"/>
      <c r="AC369" s="213"/>
      <c r="AD369" s="213"/>
      <c r="AE369" s="213"/>
      <c r="AF369" s="213"/>
      <c r="AG369" s="213"/>
      <c r="AH369" s="213"/>
    </row>
    <row r="370" ht="13.5" spans="1:34">
      <c r="A370" s="213"/>
      <c r="B370" s="205"/>
      <c r="C370" s="205"/>
      <c r="D370" s="205"/>
      <c r="E370" s="213"/>
      <c r="F370" s="213"/>
      <c r="G370" s="213"/>
      <c r="H370" s="213"/>
      <c r="I370" s="244"/>
      <c r="J370" s="245"/>
      <c r="K370" s="213"/>
      <c r="L370" s="244"/>
      <c r="M370" s="244"/>
      <c r="N370" s="213"/>
      <c r="O370" s="213"/>
      <c r="P370" s="213"/>
      <c r="Q370" s="213"/>
      <c r="R370" s="213"/>
      <c r="S370" s="213"/>
      <c r="T370" s="213"/>
      <c r="U370" s="213"/>
      <c r="V370" s="213"/>
      <c r="W370" s="213"/>
      <c r="X370" s="213"/>
      <c r="Y370" s="213"/>
      <c r="Z370" s="213"/>
      <c r="AA370" s="213"/>
      <c r="AB370" s="213"/>
      <c r="AC370" s="213"/>
      <c r="AD370" s="213"/>
      <c r="AE370" s="213"/>
      <c r="AF370" s="213"/>
      <c r="AG370" s="213"/>
      <c r="AH370" s="213"/>
    </row>
    <row r="371" ht="13.5" spans="1:34">
      <c r="A371" s="213"/>
      <c r="B371" s="205"/>
      <c r="C371" s="205"/>
      <c r="D371" s="205"/>
      <c r="E371" s="213"/>
      <c r="F371" s="213"/>
      <c r="G371" s="213"/>
      <c r="H371" s="213"/>
      <c r="I371" s="244"/>
      <c r="J371" s="245"/>
      <c r="K371" s="213"/>
      <c r="L371" s="244"/>
      <c r="M371" s="244"/>
      <c r="N371" s="213"/>
      <c r="O371" s="213"/>
      <c r="P371" s="213"/>
      <c r="Q371" s="213"/>
      <c r="R371" s="213"/>
      <c r="S371" s="213"/>
      <c r="T371" s="213"/>
      <c r="U371" s="213"/>
      <c r="V371" s="213"/>
      <c r="W371" s="213"/>
      <c r="X371" s="213"/>
      <c r="Y371" s="213"/>
      <c r="Z371" s="213"/>
      <c r="AA371" s="213"/>
      <c r="AB371" s="213"/>
      <c r="AC371" s="213"/>
      <c r="AD371" s="213"/>
      <c r="AE371" s="213"/>
      <c r="AF371" s="213"/>
      <c r="AG371" s="213"/>
      <c r="AH371" s="213"/>
    </row>
    <row r="372" ht="13.5" spans="1:34">
      <c r="A372" s="213"/>
      <c r="B372" s="205"/>
      <c r="C372" s="205"/>
      <c r="D372" s="205"/>
      <c r="E372" s="213"/>
      <c r="F372" s="213"/>
      <c r="G372" s="213"/>
      <c r="H372" s="213"/>
      <c r="I372" s="244"/>
      <c r="J372" s="245"/>
      <c r="K372" s="213"/>
      <c r="L372" s="244"/>
      <c r="M372" s="244"/>
      <c r="N372" s="213"/>
      <c r="O372" s="213"/>
      <c r="P372" s="213"/>
      <c r="Q372" s="213"/>
      <c r="R372" s="213"/>
      <c r="S372" s="213"/>
      <c r="T372" s="213"/>
      <c r="U372" s="213"/>
      <c r="V372" s="213"/>
      <c r="W372" s="213"/>
      <c r="X372" s="213"/>
      <c r="Y372" s="213"/>
      <c r="Z372" s="213"/>
      <c r="AA372" s="213"/>
      <c r="AB372" s="213"/>
      <c r="AC372" s="213"/>
      <c r="AD372" s="213"/>
      <c r="AE372" s="213"/>
      <c r="AF372" s="213"/>
      <c r="AG372" s="213"/>
      <c r="AH372" s="213"/>
    </row>
    <row r="373" ht="13.5" spans="1:34">
      <c r="A373" s="213"/>
      <c r="B373" s="205"/>
      <c r="C373" s="205"/>
      <c r="D373" s="205"/>
      <c r="E373" s="213"/>
      <c r="F373" s="213"/>
      <c r="G373" s="213"/>
      <c r="H373" s="213"/>
      <c r="I373" s="244"/>
      <c r="J373" s="245"/>
      <c r="K373" s="213"/>
      <c r="L373" s="244"/>
      <c r="M373" s="244"/>
      <c r="N373" s="213"/>
      <c r="O373" s="213"/>
      <c r="P373" s="213"/>
      <c r="Q373" s="213"/>
      <c r="R373" s="213"/>
      <c r="S373" s="213"/>
      <c r="T373" s="213"/>
      <c r="U373" s="213"/>
      <c r="V373" s="213"/>
      <c r="W373" s="213"/>
      <c r="X373" s="213"/>
      <c r="Y373" s="213"/>
      <c r="Z373" s="213"/>
      <c r="AA373" s="213"/>
      <c r="AB373" s="213"/>
      <c r="AC373" s="213"/>
      <c r="AD373" s="213"/>
      <c r="AE373" s="213"/>
      <c r="AF373" s="213"/>
      <c r="AG373" s="213"/>
      <c r="AH373" s="213"/>
    </row>
    <row r="374" ht="13.5" spans="1:34">
      <c r="A374" s="213"/>
      <c r="B374" s="205"/>
      <c r="C374" s="205"/>
      <c r="D374" s="205"/>
      <c r="E374" s="213"/>
      <c r="F374" s="213"/>
      <c r="G374" s="213"/>
      <c r="H374" s="213"/>
      <c r="I374" s="244"/>
      <c r="J374" s="245"/>
      <c r="K374" s="213"/>
      <c r="L374" s="244"/>
      <c r="M374" s="244"/>
      <c r="N374" s="213"/>
      <c r="O374" s="213"/>
      <c r="P374" s="213"/>
      <c r="Q374" s="213"/>
      <c r="R374" s="213"/>
      <c r="S374" s="213"/>
      <c r="T374" s="213"/>
      <c r="U374" s="213"/>
      <c r="V374" s="213"/>
      <c r="W374" s="213"/>
      <c r="X374" s="213"/>
      <c r="Y374" s="213"/>
      <c r="Z374" s="213"/>
      <c r="AA374" s="213"/>
      <c r="AB374" s="213"/>
      <c r="AC374" s="213"/>
      <c r="AD374" s="213"/>
      <c r="AE374" s="213"/>
      <c r="AF374" s="213"/>
      <c r="AG374" s="213"/>
      <c r="AH374" s="213"/>
    </row>
    <row r="375" ht="13.5" spans="1:34">
      <c r="A375" s="213"/>
      <c r="B375" s="205"/>
      <c r="C375" s="205"/>
      <c r="D375" s="205"/>
      <c r="E375" s="213"/>
      <c r="F375" s="213"/>
      <c r="G375" s="213"/>
      <c r="H375" s="213"/>
      <c r="I375" s="244"/>
      <c r="J375" s="245"/>
      <c r="K375" s="213"/>
      <c r="L375" s="244"/>
      <c r="M375" s="244"/>
      <c r="N375" s="213"/>
      <c r="O375" s="213"/>
      <c r="P375" s="213"/>
      <c r="Q375" s="213"/>
      <c r="R375" s="213"/>
      <c r="S375" s="213"/>
      <c r="T375" s="213"/>
      <c r="U375" s="213"/>
      <c r="V375" s="213"/>
      <c r="W375" s="213"/>
      <c r="X375" s="213"/>
      <c r="Y375" s="213"/>
      <c r="Z375" s="213"/>
      <c r="AA375" s="213"/>
      <c r="AB375" s="213"/>
      <c r="AC375" s="213"/>
      <c r="AD375" s="213"/>
      <c r="AE375" s="213"/>
      <c r="AF375" s="213"/>
      <c r="AG375" s="213"/>
      <c r="AH375" s="213"/>
    </row>
    <row r="376" ht="13.5" spans="1:34">
      <c r="A376" s="213"/>
      <c r="B376" s="205"/>
      <c r="C376" s="205"/>
      <c r="D376" s="205"/>
      <c r="E376" s="213"/>
      <c r="F376" s="213"/>
      <c r="G376" s="213"/>
      <c r="H376" s="213"/>
      <c r="I376" s="244"/>
      <c r="J376" s="245"/>
      <c r="K376" s="213"/>
      <c r="L376" s="244"/>
      <c r="M376" s="244"/>
      <c r="N376" s="213"/>
      <c r="O376" s="213"/>
      <c r="P376" s="213"/>
      <c r="Q376" s="213"/>
      <c r="R376" s="213"/>
      <c r="S376" s="213"/>
      <c r="T376" s="213"/>
      <c r="U376" s="213"/>
      <c r="V376" s="213"/>
      <c r="W376" s="213"/>
      <c r="X376" s="213"/>
      <c r="Y376" s="213"/>
      <c r="Z376" s="213"/>
      <c r="AA376" s="213"/>
      <c r="AB376" s="213"/>
      <c r="AC376" s="213"/>
      <c r="AD376" s="213"/>
      <c r="AE376" s="213"/>
      <c r="AF376" s="213"/>
      <c r="AG376" s="213"/>
      <c r="AH376" s="213"/>
    </row>
    <row r="377" ht="13.5" spans="1:34">
      <c r="A377" s="213"/>
      <c r="B377" s="205"/>
      <c r="C377" s="205"/>
      <c r="D377" s="205"/>
      <c r="E377" s="213"/>
      <c r="F377" s="213"/>
      <c r="G377" s="213"/>
      <c r="H377" s="213"/>
      <c r="I377" s="244"/>
      <c r="J377" s="245"/>
      <c r="K377" s="213"/>
      <c r="L377" s="244"/>
      <c r="M377" s="244"/>
      <c r="N377" s="213"/>
      <c r="O377" s="213"/>
      <c r="P377" s="213"/>
      <c r="Q377" s="213"/>
      <c r="R377" s="213"/>
      <c r="S377" s="213"/>
      <c r="T377" s="213"/>
      <c r="U377" s="213"/>
      <c r="V377" s="213"/>
      <c r="W377" s="213"/>
      <c r="X377" s="213"/>
      <c r="Y377" s="213"/>
      <c r="Z377" s="213"/>
      <c r="AA377" s="213"/>
      <c r="AB377" s="213"/>
      <c r="AC377" s="213"/>
      <c r="AD377" s="213"/>
      <c r="AE377" s="213"/>
      <c r="AF377" s="213"/>
      <c r="AG377" s="213"/>
      <c r="AH377" s="213"/>
    </row>
    <row r="378" ht="13.5" spans="1:34">
      <c r="A378" s="213"/>
      <c r="B378" s="205"/>
      <c r="C378" s="205"/>
      <c r="D378" s="205"/>
      <c r="E378" s="213"/>
      <c r="F378" s="213"/>
      <c r="G378" s="213"/>
      <c r="H378" s="213"/>
      <c r="I378" s="244"/>
      <c r="J378" s="245"/>
      <c r="K378" s="213"/>
      <c r="L378" s="244"/>
      <c r="M378" s="244"/>
      <c r="N378" s="213"/>
      <c r="O378" s="213"/>
      <c r="P378" s="213"/>
      <c r="Q378" s="213"/>
      <c r="R378" s="213"/>
      <c r="S378" s="213"/>
      <c r="T378" s="213"/>
      <c r="U378" s="213"/>
      <c r="V378" s="213"/>
      <c r="W378" s="213"/>
      <c r="X378" s="213"/>
      <c r="Y378" s="213"/>
      <c r="Z378" s="213"/>
      <c r="AA378" s="213"/>
      <c r="AB378" s="213"/>
      <c r="AC378" s="213"/>
      <c r="AD378" s="213"/>
      <c r="AE378" s="213"/>
      <c r="AF378" s="213"/>
      <c r="AG378" s="213"/>
      <c r="AH378" s="213"/>
    </row>
    <row r="379" ht="13.5" spans="1:34">
      <c r="A379" s="213"/>
      <c r="B379" s="205"/>
      <c r="C379" s="205"/>
      <c r="D379" s="205"/>
      <c r="E379" s="213"/>
      <c r="F379" s="213"/>
      <c r="G379" s="213"/>
      <c r="H379" s="213"/>
      <c r="I379" s="244"/>
      <c r="J379" s="245"/>
      <c r="K379" s="213"/>
      <c r="L379" s="244"/>
      <c r="M379" s="244"/>
      <c r="N379" s="213"/>
      <c r="O379" s="213"/>
      <c r="P379" s="213"/>
      <c r="Q379" s="213"/>
      <c r="R379" s="213"/>
      <c r="S379" s="213"/>
      <c r="T379" s="213"/>
      <c r="U379" s="213"/>
      <c r="V379" s="213"/>
      <c r="W379" s="213"/>
      <c r="X379" s="213"/>
      <c r="Y379" s="213"/>
      <c r="Z379" s="213"/>
      <c r="AA379" s="213"/>
      <c r="AB379" s="213"/>
      <c r="AC379" s="213"/>
      <c r="AD379" s="213"/>
      <c r="AE379" s="213"/>
      <c r="AF379" s="213"/>
      <c r="AG379" s="213"/>
      <c r="AH379" s="213"/>
    </row>
    <row r="380" ht="13.5" spans="1:34">
      <c r="A380" s="213"/>
      <c r="B380" s="205"/>
      <c r="C380" s="205"/>
      <c r="D380" s="205"/>
      <c r="E380" s="213"/>
      <c r="F380" s="213"/>
      <c r="G380" s="213"/>
      <c r="H380" s="213"/>
      <c r="I380" s="244"/>
      <c r="J380" s="245"/>
      <c r="K380" s="213"/>
      <c r="L380" s="244"/>
      <c r="M380" s="244"/>
      <c r="N380" s="213"/>
      <c r="O380" s="213"/>
      <c r="P380" s="213"/>
      <c r="Q380" s="213"/>
      <c r="R380" s="213"/>
      <c r="S380" s="213"/>
      <c r="T380" s="213"/>
      <c r="U380" s="213"/>
      <c r="V380" s="213"/>
      <c r="W380" s="213"/>
      <c r="X380" s="213"/>
      <c r="Y380" s="213"/>
      <c r="Z380" s="213"/>
      <c r="AA380" s="213"/>
      <c r="AB380" s="213"/>
      <c r="AC380" s="213"/>
      <c r="AD380" s="213"/>
      <c r="AE380" s="213"/>
      <c r="AF380" s="213"/>
      <c r="AG380" s="213"/>
      <c r="AH380" s="213"/>
    </row>
    <row r="381" ht="13.5" spans="1:34">
      <c r="A381" s="213"/>
      <c r="B381" s="205"/>
      <c r="C381" s="205"/>
      <c r="D381" s="205"/>
      <c r="E381" s="213"/>
      <c r="F381" s="213"/>
      <c r="G381" s="213"/>
      <c r="H381" s="213"/>
      <c r="I381" s="244"/>
      <c r="J381" s="245"/>
      <c r="K381" s="213"/>
      <c r="L381" s="244"/>
      <c r="M381" s="244"/>
      <c r="N381" s="213"/>
      <c r="O381" s="213"/>
      <c r="P381" s="213"/>
      <c r="Q381" s="213"/>
      <c r="R381" s="213"/>
      <c r="S381" s="213"/>
      <c r="T381" s="213"/>
      <c r="U381" s="213"/>
      <c r="V381" s="213"/>
      <c r="W381" s="213"/>
      <c r="X381" s="213"/>
      <c r="Y381" s="213"/>
      <c r="Z381" s="213"/>
      <c r="AA381" s="213"/>
      <c r="AB381" s="213"/>
      <c r="AC381" s="213"/>
      <c r="AD381" s="213"/>
      <c r="AE381" s="213"/>
      <c r="AF381" s="213"/>
      <c r="AG381" s="213"/>
      <c r="AH381" s="213"/>
    </row>
    <row r="382" ht="13.5" spans="1:34">
      <c r="A382" s="213"/>
      <c r="B382" s="205"/>
      <c r="C382" s="205"/>
      <c r="D382" s="205"/>
      <c r="E382" s="213"/>
      <c r="F382" s="213"/>
      <c r="G382" s="213"/>
      <c r="H382" s="213"/>
      <c r="I382" s="244"/>
      <c r="J382" s="245"/>
      <c r="K382" s="213"/>
      <c r="L382" s="244"/>
      <c r="M382" s="244"/>
      <c r="N382" s="213"/>
      <c r="O382" s="213"/>
      <c r="P382" s="213"/>
      <c r="Q382" s="213"/>
      <c r="R382" s="213"/>
      <c r="S382" s="213"/>
      <c r="T382" s="213"/>
      <c r="U382" s="213"/>
      <c r="V382" s="213"/>
      <c r="W382" s="213"/>
      <c r="X382" s="213"/>
      <c r="Y382" s="213"/>
      <c r="Z382" s="213"/>
      <c r="AA382" s="213"/>
      <c r="AB382" s="213"/>
      <c r="AC382" s="213"/>
      <c r="AD382" s="213"/>
      <c r="AE382" s="213"/>
      <c r="AF382" s="213"/>
      <c r="AG382" s="213"/>
      <c r="AH382" s="213"/>
    </row>
    <row r="383" ht="13.5" spans="1:34">
      <c r="A383" s="213"/>
      <c r="B383" s="205"/>
      <c r="C383" s="205"/>
      <c r="D383" s="205"/>
      <c r="E383" s="213"/>
      <c r="F383" s="213"/>
      <c r="G383" s="213"/>
      <c r="H383" s="213"/>
      <c r="I383" s="244"/>
      <c r="J383" s="245"/>
      <c r="K383" s="213"/>
      <c r="L383" s="244"/>
      <c r="M383" s="244"/>
      <c r="N383" s="213"/>
      <c r="O383" s="213"/>
      <c r="P383" s="213"/>
      <c r="Q383" s="213"/>
      <c r="R383" s="213"/>
      <c r="S383" s="213"/>
      <c r="T383" s="213"/>
      <c r="U383" s="213"/>
      <c r="V383" s="213"/>
      <c r="W383" s="213"/>
      <c r="X383" s="213"/>
      <c r="Y383" s="213"/>
      <c r="Z383" s="213"/>
      <c r="AA383" s="213"/>
      <c r="AB383" s="213"/>
      <c r="AC383" s="213"/>
      <c r="AD383" s="213"/>
      <c r="AE383" s="213"/>
      <c r="AF383" s="213"/>
      <c r="AG383" s="213"/>
      <c r="AH383" s="213"/>
    </row>
    <row r="384" ht="13.5" spans="1:34">
      <c r="A384" s="213"/>
      <c r="B384" s="205"/>
      <c r="C384" s="205"/>
      <c r="D384" s="205"/>
      <c r="E384" s="213"/>
      <c r="F384" s="213"/>
      <c r="G384" s="213"/>
      <c r="H384" s="213"/>
      <c r="I384" s="244"/>
      <c r="J384" s="245"/>
      <c r="K384" s="213"/>
      <c r="L384" s="244"/>
      <c r="M384" s="244"/>
      <c r="N384" s="213"/>
      <c r="O384" s="213"/>
      <c r="P384" s="213"/>
      <c r="Q384" s="213"/>
      <c r="R384" s="213"/>
      <c r="S384" s="213"/>
      <c r="T384" s="213"/>
      <c r="U384" s="213"/>
      <c r="V384" s="213"/>
      <c r="W384" s="213"/>
      <c r="X384" s="213"/>
      <c r="Y384" s="213"/>
      <c r="Z384" s="213"/>
      <c r="AA384" s="213"/>
      <c r="AB384" s="213"/>
      <c r="AC384" s="213"/>
      <c r="AD384" s="213"/>
      <c r="AE384" s="213"/>
      <c r="AF384" s="213"/>
      <c r="AG384" s="213"/>
      <c r="AH384" s="213"/>
    </row>
    <row r="385" ht="13.5" spans="1:34">
      <c r="A385" s="213"/>
      <c r="B385" s="205"/>
      <c r="C385" s="205"/>
      <c r="D385" s="205"/>
      <c r="E385" s="213"/>
      <c r="F385" s="213"/>
      <c r="G385" s="213"/>
      <c r="H385" s="213"/>
      <c r="I385" s="244"/>
      <c r="J385" s="245"/>
      <c r="K385" s="213"/>
      <c r="L385" s="244"/>
      <c r="M385" s="244"/>
      <c r="N385" s="213"/>
      <c r="O385" s="213"/>
      <c r="P385" s="213"/>
      <c r="Q385" s="213"/>
      <c r="R385" s="213"/>
      <c r="S385" s="213"/>
      <c r="T385" s="213"/>
      <c r="U385" s="213"/>
      <c r="V385" s="213"/>
      <c r="W385" s="213"/>
      <c r="X385" s="213"/>
      <c r="Y385" s="213"/>
      <c r="Z385" s="213"/>
      <c r="AA385" s="213"/>
      <c r="AB385" s="213"/>
      <c r="AC385" s="213"/>
      <c r="AD385" s="213"/>
      <c r="AE385" s="213"/>
      <c r="AF385" s="213"/>
      <c r="AG385" s="213"/>
      <c r="AH385" s="213"/>
    </row>
    <row r="386" ht="13.5" spans="1:34">
      <c r="A386" s="213"/>
      <c r="B386" s="205"/>
      <c r="C386" s="205"/>
      <c r="D386" s="205"/>
      <c r="E386" s="213"/>
      <c r="F386" s="213"/>
      <c r="G386" s="213"/>
      <c r="H386" s="213"/>
      <c r="I386" s="244"/>
      <c r="J386" s="245"/>
      <c r="K386" s="213"/>
      <c r="L386" s="244"/>
      <c r="M386" s="244"/>
      <c r="N386" s="213"/>
      <c r="O386" s="213"/>
      <c r="P386" s="213"/>
      <c r="Q386" s="213"/>
      <c r="R386" s="213"/>
      <c r="S386" s="213"/>
      <c r="T386" s="213"/>
      <c r="U386" s="213"/>
      <c r="V386" s="213"/>
      <c r="W386" s="213"/>
      <c r="X386" s="213"/>
      <c r="Y386" s="213"/>
      <c r="Z386" s="213"/>
      <c r="AA386" s="213"/>
      <c r="AB386" s="213"/>
      <c r="AC386" s="213"/>
      <c r="AD386" s="213"/>
      <c r="AE386" s="213"/>
      <c r="AF386" s="213"/>
      <c r="AG386" s="213"/>
      <c r="AH386" s="213"/>
    </row>
    <row r="387" ht="13.5" spans="1:34">
      <c r="A387" s="213"/>
      <c r="B387" s="205"/>
      <c r="C387" s="205"/>
      <c r="D387" s="205"/>
      <c r="E387" s="213"/>
      <c r="F387" s="213"/>
      <c r="G387" s="213"/>
      <c r="H387" s="213"/>
      <c r="I387" s="244"/>
      <c r="J387" s="245"/>
      <c r="K387" s="213"/>
      <c r="L387" s="244"/>
      <c r="M387" s="244"/>
      <c r="N387" s="213"/>
      <c r="O387" s="213"/>
      <c r="P387" s="213"/>
      <c r="Q387" s="213"/>
      <c r="R387" s="213"/>
      <c r="S387" s="213"/>
      <c r="T387" s="213"/>
      <c r="U387" s="213"/>
      <c r="V387" s="213"/>
      <c r="W387" s="213"/>
      <c r="X387" s="213"/>
      <c r="Y387" s="213"/>
      <c r="Z387" s="213"/>
      <c r="AA387" s="213"/>
      <c r="AB387" s="213"/>
      <c r="AC387" s="213"/>
      <c r="AD387" s="213"/>
      <c r="AE387" s="213"/>
      <c r="AF387" s="213"/>
      <c r="AG387" s="213"/>
      <c r="AH387" s="213"/>
    </row>
    <row r="388" ht="13.5" spans="1:34">
      <c r="A388" s="213"/>
      <c r="B388" s="205"/>
      <c r="C388" s="205"/>
      <c r="D388" s="205"/>
      <c r="E388" s="213"/>
      <c r="F388" s="213"/>
      <c r="G388" s="213"/>
      <c r="H388" s="213"/>
      <c r="I388" s="244"/>
      <c r="J388" s="245"/>
      <c r="K388" s="213"/>
      <c r="L388" s="244"/>
      <c r="M388" s="244"/>
      <c r="N388" s="213"/>
      <c r="O388" s="213"/>
      <c r="P388" s="213"/>
      <c r="Q388" s="213"/>
      <c r="R388" s="213"/>
      <c r="S388" s="213"/>
      <c r="T388" s="213"/>
      <c r="U388" s="213"/>
      <c r="V388" s="213"/>
      <c r="W388" s="213"/>
      <c r="X388" s="213"/>
      <c r="Y388" s="213"/>
      <c r="Z388" s="213"/>
      <c r="AA388" s="213"/>
      <c r="AB388" s="213"/>
      <c r="AC388" s="213"/>
      <c r="AD388" s="213"/>
      <c r="AE388" s="213"/>
      <c r="AF388" s="213"/>
      <c r="AG388" s="213"/>
      <c r="AH388" s="213"/>
    </row>
    <row r="389" ht="13.5" spans="1:34">
      <c r="A389" s="213"/>
      <c r="B389" s="205"/>
      <c r="C389" s="205"/>
      <c r="D389" s="205"/>
      <c r="E389" s="213"/>
      <c r="F389" s="213"/>
      <c r="G389" s="213"/>
      <c r="H389" s="213"/>
      <c r="I389" s="244"/>
      <c r="J389" s="245"/>
      <c r="K389" s="213"/>
      <c r="L389" s="244"/>
      <c r="M389" s="244"/>
      <c r="N389" s="213"/>
      <c r="O389" s="213"/>
      <c r="P389" s="213"/>
      <c r="Q389" s="213"/>
      <c r="R389" s="213"/>
      <c r="S389" s="213"/>
      <c r="T389" s="213"/>
      <c r="U389" s="213"/>
      <c r="V389" s="213"/>
      <c r="W389" s="213"/>
      <c r="X389" s="213"/>
      <c r="Y389" s="213"/>
      <c r="Z389" s="213"/>
      <c r="AA389" s="213"/>
      <c r="AB389" s="213"/>
      <c r="AC389" s="213"/>
      <c r="AD389" s="213"/>
      <c r="AE389" s="213"/>
      <c r="AF389" s="213"/>
      <c r="AG389" s="213"/>
      <c r="AH389" s="213"/>
    </row>
    <row r="390" ht="13.5" spans="1:34">
      <c r="A390" s="213"/>
      <c r="B390" s="205"/>
      <c r="C390" s="205"/>
      <c r="D390" s="205"/>
      <c r="E390" s="213"/>
      <c r="F390" s="213"/>
      <c r="G390" s="213"/>
      <c r="H390" s="213"/>
      <c r="I390" s="244"/>
      <c r="J390" s="245"/>
      <c r="K390" s="213"/>
      <c r="L390" s="244"/>
      <c r="M390" s="244"/>
      <c r="N390" s="213"/>
      <c r="O390" s="213"/>
      <c r="P390" s="213"/>
      <c r="Q390" s="213"/>
      <c r="R390" s="213"/>
      <c r="S390" s="213"/>
      <c r="T390" s="213"/>
      <c r="U390" s="213"/>
      <c r="V390" s="213"/>
      <c r="W390" s="213"/>
      <c r="X390" s="213"/>
      <c r="Y390" s="213"/>
      <c r="Z390" s="213"/>
      <c r="AA390" s="213"/>
      <c r="AB390" s="213"/>
      <c r="AC390" s="213"/>
      <c r="AD390" s="213"/>
      <c r="AE390" s="213"/>
      <c r="AF390" s="213"/>
      <c r="AG390" s="213"/>
      <c r="AH390" s="213"/>
    </row>
    <row r="391" ht="13.5" spans="1:34">
      <c r="A391" s="213"/>
      <c r="B391" s="205"/>
      <c r="C391" s="205"/>
      <c r="D391" s="205"/>
      <c r="E391" s="213"/>
      <c r="F391" s="213"/>
      <c r="G391" s="213"/>
      <c r="H391" s="213"/>
      <c r="I391" s="244"/>
      <c r="J391" s="245"/>
      <c r="K391" s="213"/>
      <c r="L391" s="244"/>
      <c r="M391" s="244"/>
      <c r="N391" s="213"/>
      <c r="O391" s="213"/>
      <c r="P391" s="213"/>
      <c r="Q391" s="213"/>
      <c r="R391" s="213"/>
      <c r="S391" s="213"/>
      <c r="T391" s="213"/>
      <c r="U391" s="213"/>
      <c r="V391" s="213"/>
      <c r="W391" s="213"/>
      <c r="X391" s="213"/>
      <c r="Y391" s="213"/>
      <c r="Z391" s="213"/>
      <c r="AA391" s="213"/>
      <c r="AB391" s="213"/>
      <c r="AC391" s="213"/>
      <c r="AD391" s="213"/>
      <c r="AE391" s="213"/>
      <c r="AF391" s="213"/>
      <c r="AG391" s="213"/>
      <c r="AH391" s="213"/>
    </row>
    <row r="392" ht="13.5" spans="1:34">
      <c r="A392" s="213"/>
      <c r="B392" s="205"/>
      <c r="C392" s="205"/>
      <c r="D392" s="205"/>
      <c r="E392" s="213"/>
      <c r="F392" s="213"/>
      <c r="G392" s="213"/>
      <c r="H392" s="213"/>
      <c r="I392" s="244"/>
      <c r="J392" s="245"/>
      <c r="K392" s="213"/>
      <c r="L392" s="244"/>
      <c r="M392" s="244"/>
      <c r="N392" s="213"/>
      <c r="O392" s="213"/>
      <c r="P392" s="213"/>
      <c r="Q392" s="213"/>
      <c r="R392" s="213"/>
      <c r="S392" s="213"/>
      <c r="T392" s="213"/>
      <c r="U392" s="213"/>
      <c r="V392" s="213"/>
      <c r="W392" s="213"/>
      <c r="X392" s="213"/>
      <c r="Y392" s="213"/>
      <c r="Z392" s="213"/>
      <c r="AA392" s="213"/>
      <c r="AB392" s="213"/>
      <c r="AC392" s="213"/>
      <c r="AD392" s="213"/>
      <c r="AE392" s="213"/>
      <c r="AF392" s="213"/>
      <c r="AG392" s="213"/>
      <c r="AH392" s="213"/>
    </row>
    <row r="393" ht="13.5" spans="1:34">
      <c r="A393" s="213"/>
      <c r="B393" s="205"/>
      <c r="C393" s="205"/>
      <c r="D393" s="205"/>
      <c r="E393" s="213"/>
      <c r="F393" s="213"/>
      <c r="G393" s="213"/>
      <c r="H393" s="213"/>
      <c r="I393" s="244"/>
      <c r="J393" s="245"/>
      <c r="K393" s="213"/>
      <c r="L393" s="244"/>
      <c r="M393" s="244"/>
      <c r="N393" s="213"/>
      <c r="O393" s="213"/>
      <c r="P393" s="213"/>
      <c r="Q393" s="213"/>
      <c r="R393" s="213"/>
      <c r="S393" s="213"/>
      <c r="T393" s="213"/>
      <c r="U393" s="213"/>
      <c r="V393" s="213"/>
      <c r="W393" s="213"/>
      <c r="X393" s="213"/>
      <c r="Y393" s="213"/>
      <c r="Z393" s="213"/>
      <c r="AA393" s="213"/>
      <c r="AB393" s="213"/>
      <c r="AC393" s="213"/>
      <c r="AD393" s="213"/>
      <c r="AE393" s="213"/>
      <c r="AF393" s="213"/>
      <c r="AG393" s="213"/>
      <c r="AH393" s="213"/>
    </row>
    <row r="394" ht="13.5" spans="1:34">
      <c r="A394" s="213"/>
      <c r="B394" s="205"/>
      <c r="C394" s="205"/>
      <c r="D394" s="205"/>
      <c r="E394" s="213"/>
      <c r="F394" s="213"/>
      <c r="G394" s="213"/>
      <c r="H394" s="213"/>
      <c r="I394" s="244"/>
      <c r="J394" s="245"/>
      <c r="K394" s="213"/>
      <c r="L394" s="244"/>
      <c r="M394" s="244"/>
      <c r="N394" s="213"/>
      <c r="O394" s="213"/>
      <c r="P394" s="213"/>
      <c r="Q394" s="213"/>
      <c r="R394" s="213"/>
      <c r="S394" s="213"/>
      <c r="T394" s="213"/>
      <c r="U394" s="213"/>
      <c r="V394" s="213"/>
      <c r="W394" s="213"/>
      <c r="X394" s="213"/>
      <c r="Y394" s="213"/>
      <c r="Z394" s="213"/>
      <c r="AA394" s="213"/>
      <c r="AB394" s="213"/>
      <c r="AC394" s="213"/>
      <c r="AD394" s="213"/>
      <c r="AE394" s="213"/>
      <c r="AF394" s="213"/>
      <c r="AG394" s="213"/>
      <c r="AH394" s="213"/>
    </row>
    <row r="395" ht="13.5" spans="1:34">
      <c r="A395" s="213"/>
      <c r="B395" s="205"/>
      <c r="C395" s="205"/>
      <c r="D395" s="205"/>
      <c r="E395" s="213"/>
      <c r="F395" s="213"/>
      <c r="G395" s="213"/>
      <c r="H395" s="213"/>
      <c r="I395" s="244"/>
      <c r="J395" s="245"/>
      <c r="K395" s="213"/>
      <c r="L395" s="244"/>
      <c r="M395" s="244"/>
      <c r="N395" s="213"/>
      <c r="O395" s="213"/>
      <c r="P395" s="213"/>
      <c r="Q395" s="213"/>
      <c r="R395" s="213"/>
      <c r="S395" s="213"/>
      <c r="T395" s="213"/>
      <c r="U395" s="213"/>
      <c r="V395" s="213"/>
      <c r="W395" s="213"/>
      <c r="X395" s="213"/>
      <c r="Y395" s="213"/>
      <c r="Z395" s="213"/>
      <c r="AA395" s="213"/>
      <c r="AB395" s="213"/>
      <c r="AC395" s="213"/>
      <c r="AD395" s="213"/>
      <c r="AE395" s="213"/>
      <c r="AF395" s="213"/>
      <c r="AG395" s="213"/>
      <c r="AH395" s="213"/>
    </row>
    <row r="396" ht="13.5" spans="1:34">
      <c r="A396" s="213"/>
      <c r="B396" s="205"/>
      <c r="C396" s="205"/>
      <c r="D396" s="205"/>
      <c r="E396" s="213"/>
      <c r="F396" s="213"/>
      <c r="G396" s="213"/>
      <c r="H396" s="213"/>
      <c r="I396" s="244"/>
      <c r="J396" s="245"/>
      <c r="K396" s="213"/>
      <c r="L396" s="244"/>
      <c r="M396" s="244"/>
      <c r="N396" s="213"/>
      <c r="O396" s="213"/>
      <c r="P396" s="213"/>
      <c r="Q396" s="213"/>
      <c r="R396" s="213"/>
      <c r="S396" s="213"/>
      <c r="T396" s="213"/>
      <c r="U396" s="213"/>
      <c r="V396" s="213"/>
      <c r="W396" s="213"/>
      <c r="X396" s="213"/>
      <c r="Y396" s="213"/>
      <c r="Z396" s="213"/>
      <c r="AA396" s="213"/>
      <c r="AB396" s="213"/>
      <c r="AC396" s="213"/>
      <c r="AD396" s="213"/>
      <c r="AE396" s="213"/>
      <c r="AF396" s="213"/>
      <c r="AG396" s="213"/>
      <c r="AH396" s="213"/>
    </row>
    <row r="397" ht="13.5" spans="1:34">
      <c r="A397" s="213"/>
      <c r="B397" s="205"/>
      <c r="C397" s="205"/>
      <c r="D397" s="205"/>
      <c r="E397" s="213"/>
      <c r="F397" s="213"/>
      <c r="G397" s="213"/>
      <c r="H397" s="213"/>
      <c r="I397" s="244"/>
      <c r="J397" s="245"/>
      <c r="K397" s="213"/>
      <c r="L397" s="244"/>
      <c r="M397" s="244"/>
      <c r="N397" s="213"/>
      <c r="O397" s="213"/>
      <c r="P397" s="213"/>
      <c r="Q397" s="213"/>
      <c r="R397" s="213"/>
      <c r="S397" s="213"/>
      <c r="T397" s="213"/>
      <c r="U397" s="213"/>
      <c r="V397" s="213"/>
      <c r="W397" s="213"/>
      <c r="X397" s="213"/>
      <c r="Y397" s="213"/>
      <c r="Z397" s="213"/>
      <c r="AA397" s="213"/>
      <c r="AB397" s="213"/>
      <c r="AC397" s="213"/>
      <c r="AD397" s="213"/>
      <c r="AE397" s="213"/>
      <c r="AF397" s="213"/>
      <c r="AG397" s="213"/>
      <c r="AH397" s="213"/>
    </row>
    <row r="398" ht="13.5" spans="1:34">
      <c r="A398" s="213"/>
      <c r="B398" s="205"/>
      <c r="C398" s="205"/>
      <c r="D398" s="205"/>
      <c r="E398" s="213"/>
      <c r="F398" s="213"/>
      <c r="G398" s="213"/>
      <c r="H398" s="213"/>
      <c r="I398" s="244"/>
      <c r="J398" s="245"/>
      <c r="K398" s="213"/>
      <c r="L398" s="244"/>
      <c r="M398" s="244"/>
      <c r="N398" s="213"/>
      <c r="O398" s="213"/>
      <c r="P398" s="213"/>
      <c r="Q398" s="213"/>
      <c r="R398" s="213"/>
      <c r="S398" s="213"/>
      <c r="T398" s="213"/>
      <c r="U398" s="213"/>
      <c r="V398" s="213"/>
      <c r="W398" s="213"/>
      <c r="X398" s="213"/>
      <c r="Y398" s="213"/>
      <c r="Z398" s="213"/>
      <c r="AA398" s="213"/>
      <c r="AB398" s="213"/>
      <c r="AC398" s="213"/>
      <c r="AD398" s="213"/>
      <c r="AE398" s="213"/>
      <c r="AF398" s="213"/>
      <c r="AG398" s="213"/>
      <c r="AH398" s="213"/>
    </row>
    <row r="399" ht="13.5" spans="1:34">
      <c r="A399" s="213"/>
      <c r="B399" s="205"/>
      <c r="C399" s="205"/>
      <c r="D399" s="205"/>
      <c r="E399" s="213"/>
      <c r="F399" s="213"/>
      <c r="G399" s="213"/>
      <c r="H399" s="213"/>
      <c r="I399" s="244"/>
      <c r="J399" s="245"/>
      <c r="K399" s="213"/>
      <c r="L399" s="244"/>
      <c r="M399" s="244"/>
      <c r="N399" s="213"/>
      <c r="O399" s="213"/>
      <c r="P399" s="213"/>
      <c r="Q399" s="213"/>
      <c r="R399" s="213"/>
      <c r="S399" s="213"/>
      <c r="T399" s="213"/>
      <c r="U399" s="213"/>
      <c r="V399" s="213"/>
      <c r="W399" s="213"/>
      <c r="X399" s="213"/>
      <c r="Y399" s="213"/>
      <c r="Z399" s="213"/>
      <c r="AA399" s="213"/>
      <c r="AB399" s="213"/>
      <c r="AC399" s="213"/>
      <c r="AD399" s="213"/>
      <c r="AE399" s="213"/>
      <c r="AF399" s="213"/>
      <c r="AG399" s="213"/>
      <c r="AH399" s="213"/>
    </row>
    <row r="400" ht="13.5" spans="1:34">
      <c r="A400" s="213"/>
      <c r="B400" s="205"/>
      <c r="C400" s="205"/>
      <c r="D400" s="205"/>
      <c r="E400" s="213"/>
      <c r="F400" s="213"/>
      <c r="G400" s="213"/>
      <c r="H400" s="213"/>
      <c r="I400" s="244"/>
      <c r="J400" s="245"/>
      <c r="K400" s="213"/>
      <c r="L400" s="244"/>
      <c r="M400" s="244"/>
      <c r="N400" s="213"/>
      <c r="O400" s="213"/>
      <c r="P400" s="213"/>
      <c r="Q400" s="213"/>
      <c r="R400" s="213"/>
      <c r="S400" s="213"/>
      <c r="T400" s="213"/>
      <c r="U400" s="213"/>
      <c r="V400" s="213"/>
      <c r="W400" s="213"/>
      <c r="X400" s="213"/>
      <c r="Y400" s="213"/>
      <c r="Z400" s="213"/>
      <c r="AA400" s="213"/>
      <c r="AB400" s="213"/>
      <c r="AC400" s="213"/>
      <c r="AD400" s="213"/>
      <c r="AE400" s="213"/>
      <c r="AF400" s="213"/>
      <c r="AG400" s="213"/>
      <c r="AH400" s="213"/>
    </row>
    <row r="401" ht="13.5" spans="1:34">
      <c r="A401" s="213"/>
      <c r="B401" s="205"/>
      <c r="C401" s="205"/>
      <c r="D401" s="205"/>
      <c r="E401" s="213"/>
      <c r="F401" s="213"/>
      <c r="G401" s="213"/>
      <c r="H401" s="213"/>
      <c r="I401" s="244"/>
      <c r="J401" s="245"/>
      <c r="K401" s="213"/>
      <c r="L401" s="244"/>
      <c r="M401" s="244"/>
      <c r="N401" s="213"/>
      <c r="O401" s="213"/>
      <c r="P401" s="213"/>
      <c r="Q401" s="213"/>
      <c r="R401" s="213"/>
      <c r="S401" s="213"/>
      <c r="T401" s="213"/>
      <c r="U401" s="213"/>
      <c r="V401" s="213"/>
      <c r="W401" s="213"/>
      <c r="X401" s="213"/>
      <c r="Y401" s="213"/>
      <c r="Z401" s="213"/>
      <c r="AA401" s="213"/>
      <c r="AB401" s="213"/>
      <c r="AC401" s="213"/>
      <c r="AD401" s="213"/>
      <c r="AE401" s="213"/>
      <c r="AF401" s="213"/>
      <c r="AG401" s="213"/>
      <c r="AH401" s="213"/>
    </row>
    <row r="402" ht="13.5" spans="1:34">
      <c r="A402" s="213"/>
      <c r="B402" s="205"/>
      <c r="C402" s="205"/>
      <c r="D402" s="205"/>
      <c r="E402" s="213"/>
      <c r="F402" s="213"/>
      <c r="G402" s="213"/>
      <c r="H402" s="213"/>
      <c r="I402" s="244"/>
      <c r="J402" s="245"/>
      <c r="K402" s="213"/>
      <c r="L402" s="244"/>
      <c r="M402" s="244"/>
      <c r="N402" s="213"/>
      <c r="O402" s="213"/>
      <c r="P402" s="213"/>
      <c r="Q402" s="213"/>
      <c r="R402" s="213"/>
      <c r="S402" s="213"/>
      <c r="T402" s="213"/>
      <c r="U402" s="213"/>
      <c r="V402" s="213"/>
      <c r="W402" s="213"/>
      <c r="X402" s="213"/>
      <c r="Y402" s="213"/>
      <c r="Z402" s="213"/>
      <c r="AA402" s="213"/>
      <c r="AB402" s="213"/>
      <c r="AC402" s="213"/>
      <c r="AD402" s="213"/>
      <c r="AE402" s="213"/>
      <c r="AF402" s="213"/>
      <c r="AG402" s="213"/>
      <c r="AH402" s="213"/>
    </row>
    <row r="403" ht="13.5" spans="1:34">
      <c r="A403" s="213"/>
      <c r="B403" s="205"/>
      <c r="C403" s="205"/>
      <c r="D403" s="205"/>
      <c r="E403" s="213"/>
      <c r="F403" s="213"/>
      <c r="G403" s="213"/>
      <c r="H403" s="213"/>
      <c r="I403" s="244"/>
      <c r="J403" s="245"/>
      <c r="K403" s="213"/>
      <c r="L403" s="244"/>
      <c r="M403" s="244"/>
      <c r="N403" s="213"/>
      <c r="O403" s="213"/>
      <c r="P403" s="213"/>
      <c r="Q403" s="213"/>
      <c r="R403" s="213"/>
      <c r="S403" s="213"/>
      <c r="T403" s="213"/>
      <c r="U403" s="213"/>
      <c r="V403" s="213"/>
      <c r="W403" s="213"/>
      <c r="X403" s="213"/>
      <c r="Y403" s="213"/>
      <c r="Z403" s="213"/>
      <c r="AA403" s="213"/>
      <c r="AB403" s="213"/>
      <c r="AC403" s="213"/>
      <c r="AD403" s="213"/>
      <c r="AE403" s="213"/>
      <c r="AF403" s="213"/>
      <c r="AG403" s="213"/>
      <c r="AH403" s="213"/>
    </row>
    <row r="404" ht="13.5" spans="1:34">
      <c r="A404" s="213"/>
      <c r="B404" s="205"/>
      <c r="C404" s="205"/>
      <c r="D404" s="205"/>
      <c r="E404" s="213"/>
      <c r="F404" s="213"/>
      <c r="G404" s="213"/>
      <c r="H404" s="213"/>
      <c r="I404" s="244"/>
      <c r="J404" s="245"/>
      <c r="K404" s="213"/>
      <c r="L404" s="244"/>
      <c r="M404" s="244"/>
      <c r="N404" s="213"/>
      <c r="O404" s="213"/>
      <c r="P404" s="213"/>
      <c r="Q404" s="213"/>
      <c r="R404" s="213"/>
      <c r="S404" s="213"/>
      <c r="T404" s="213"/>
      <c r="U404" s="213"/>
      <c r="V404" s="213"/>
      <c r="W404" s="213"/>
      <c r="X404" s="213"/>
      <c r="Y404" s="213"/>
      <c r="Z404" s="213"/>
      <c r="AA404" s="213"/>
      <c r="AB404" s="213"/>
      <c r="AC404" s="213"/>
      <c r="AD404" s="213"/>
      <c r="AE404" s="213"/>
      <c r="AF404" s="213"/>
      <c r="AG404" s="213"/>
      <c r="AH404" s="213"/>
    </row>
    <row r="405" ht="13.5" spans="1:34">
      <c r="A405" s="213"/>
      <c r="B405" s="205"/>
      <c r="C405" s="205"/>
      <c r="D405" s="205"/>
      <c r="E405" s="213"/>
      <c r="F405" s="213"/>
      <c r="G405" s="213"/>
      <c r="H405" s="213"/>
      <c r="I405" s="244"/>
      <c r="J405" s="245"/>
      <c r="K405" s="213"/>
      <c r="L405" s="244"/>
      <c r="M405" s="244"/>
      <c r="N405" s="213"/>
      <c r="O405" s="213"/>
      <c r="P405" s="213"/>
      <c r="Q405" s="213"/>
      <c r="R405" s="213"/>
      <c r="S405" s="213"/>
      <c r="T405" s="213"/>
      <c r="U405" s="213"/>
      <c r="V405" s="213"/>
      <c r="W405" s="213"/>
      <c r="X405" s="213"/>
      <c r="Y405" s="213"/>
      <c r="Z405" s="213"/>
      <c r="AA405" s="213"/>
      <c r="AB405" s="213"/>
      <c r="AC405" s="213"/>
      <c r="AD405" s="213"/>
      <c r="AE405" s="213"/>
      <c r="AF405" s="213"/>
      <c r="AG405" s="213"/>
      <c r="AH405" s="213"/>
    </row>
    <row r="406" ht="13.5" spans="1:34">
      <c r="A406" s="213"/>
      <c r="B406" s="205"/>
      <c r="C406" s="205"/>
      <c r="D406" s="205"/>
      <c r="E406" s="213"/>
      <c r="F406" s="213"/>
      <c r="G406" s="213"/>
      <c r="H406" s="213"/>
      <c r="I406" s="244"/>
      <c r="J406" s="245"/>
      <c r="K406" s="213"/>
      <c r="L406" s="244"/>
      <c r="M406" s="244"/>
      <c r="N406" s="213"/>
      <c r="O406" s="213"/>
      <c r="P406" s="213"/>
      <c r="Q406" s="213"/>
      <c r="R406" s="213"/>
      <c r="S406" s="213"/>
      <c r="T406" s="213"/>
      <c r="U406" s="213"/>
      <c r="V406" s="213"/>
      <c r="W406" s="213"/>
      <c r="X406" s="213"/>
      <c r="Y406" s="213"/>
      <c r="Z406" s="213"/>
      <c r="AA406" s="213"/>
      <c r="AB406" s="213"/>
      <c r="AC406" s="213"/>
      <c r="AD406" s="213"/>
      <c r="AE406" s="213"/>
      <c r="AF406" s="213"/>
      <c r="AG406" s="213"/>
      <c r="AH406" s="213"/>
    </row>
    <row r="407" ht="13.5" spans="1:34">
      <c r="A407" s="213"/>
      <c r="B407" s="205"/>
      <c r="C407" s="205"/>
      <c r="D407" s="205"/>
      <c r="E407" s="213"/>
      <c r="F407" s="213"/>
      <c r="G407" s="213"/>
      <c r="H407" s="213"/>
      <c r="I407" s="244"/>
      <c r="J407" s="245"/>
      <c r="K407" s="213"/>
      <c r="L407" s="244"/>
      <c r="M407" s="244"/>
      <c r="N407" s="213"/>
      <c r="O407" s="213"/>
      <c r="P407" s="213"/>
      <c r="Q407" s="213"/>
      <c r="R407" s="213"/>
      <c r="S407" s="213"/>
      <c r="T407" s="213"/>
      <c r="U407" s="213"/>
      <c r="V407" s="213"/>
      <c r="W407" s="213"/>
      <c r="X407" s="213"/>
      <c r="Y407" s="213"/>
      <c r="Z407" s="213"/>
      <c r="AA407" s="213"/>
      <c r="AB407" s="213"/>
      <c r="AC407" s="213"/>
      <c r="AD407" s="213"/>
      <c r="AE407" s="213"/>
      <c r="AF407" s="213"/>
      <c r="AG407" s="213"/>
      <c r="AH407" s="213"/>
    </row>
    <row r="408" ht="13.5" spans="1:34">
      <c r="A408" s="213"/>
      <c r="B408" s="205"/>
      <c r="C408" s="205"/>
      <c r="D408" s="205"/>
      <c r="E408" s="213"/>
      <c r="F408" s="213"/>
      <c r="G408" s="213"/>
      <c r="H408" s="213"/>
      <c r="I408" s="244"/>
      <c r="J408" s="245"/>
      <c r="K408" s="213"/>
      <c r="L408" s="244"/>
      <c r="M408" s="244"/>
      <c r="N408" s="213"/>
      <c r="O408" s="213"/>
      <c r="P408" s="213"/>
      <c r="Q408" s="213"/>
      <c r="R408" s="213"/>
      <c r="S408" s="213"/>
      <c r="T408" s="213"/>
      <c r="U408" s="213"/>
      <c r="V408" s="213"/>
      <c r="W408" s="213"/>
      <c r="X408" s="213"/>
      <c r="Y408" s="213"/>
      <c r="Z408" s="213"/>
      <c r="AA408" s="213"/>
      <c r="AB408" s="213"/>
      <c r="AC408" s="213"/>
      <c r="AD408" s="213"/>
      <c r="AE408" s="213"/>
      <c r="AF408" s="213"/>
      <c r="AG408" s="213"/>
      <c r="AH408" s="213"/>
    </row>
    <row r="409" ht="13.5" spans="1:34">
      <c r="A409" s="213"/>
      <c r="B409" s="205"/>
      <c r="C409" s="205"/>
      <c r="D409" s="205"/>
      <c r="E409" s="213"/>
      <c r="F409" s="213"/>
      <c r="G409" s="213"/>
      <c r="H409" s="213"/>
      <c r="I409" s="244"/>
      <c r="J409" s="245"/>
      <c r="K409" s="213"/>
      <c r="L409" s="244"/>
      <c r="M409" s="244"/>
      <c r="N409" s="213"/>
      <c r="O409" s="213"/>
      <c r="P409" s="213"/>
      <c r="Q409" s="213"/>
      <c r="R409" s="213"/>
      <c r="S409" s="213"/>
      <c r="T409" s="213"/>
      <c r="U409" s="213"/>
      <c r="V409" s="213"/>
      <c r="W409" s="213"/>
      <c r="X409" s="213"/>
      <c r="Y409" s="213"/>
      <c r="Z409" s="213"/>
      <c r="AA409" s="213"/>
      <c r="AB409" s="213"/>
      <c r="AC409" s="213"/>
      <c r="AD409" s="213"/>
      <c r="AE409" s="213"/>
      <c r="AF409" s="213"/>
      <c r="AG409" s="213"/>
      <c r="AH409" s="213"/>
    </row>
    <row r="410" ht="13.5" spans="1:34">
      <c r="A410" s="213"/>
      <c r="B410" s="205"/>
      <c r="C410" s="205"/>
      <c r="D410" s="205"/>
      <c r="E410" s="213"/>
      <c r="F410" s="213"/>
      <c r="G410" s="213"/>
      <c r="H410" s="213"/>
      <c r="I410" s="244"/>
      <c r="J410" s="245"/>
      <c r="K410" s="213"/>
      <c r="L410" s="244"/>
      <c r="M410" s="244"/>
      <c r="N410" s="213"/>
      <c r="O410" s="213"/>
      <c r="P410" s="213"/>
      <c r="Q410" s="213"/>
      <c r="R410" s="213"/>
      <c r="S410" s="213"/>
      <c r="T410" s="213"/>
      <c r="U410" s="213"/>
      <c r="V410" s="213"/>
      <c r="W410" s="213"/>
      <c r="X410" s="213"/>
      <c r="Y410" s="213"/>
      <c r="Z410" s="213"/>
      <c r="AA410" s="213"/>
      <c r="AB410" s="213"/>
      <c r="AC410" s="213"/>
      <c r="AD410" s="213"/>
      <c r="AE410" s="213"/>
      <c r="AF410" s="213"/>
      <c r="AG410" s="213"/>
      <c r="AH410" s="213"/>
    </row>
    <row r="411" ht="13.5" spans="1:34">
      <c r="A411" s="213"/>
      <c r="B411" s="205"/>
      <c r="C411" s="205"/>
      <c r="D411" s="205"/>
      <c r="E411" s="213"/>
      <c r="F411" s="213"/>
      <c r="G411" s="213"/>
      <c r="H411" s="213"/>
      <c r="I411" s="244"/>
      <c r="J411" s="245"/>
      <c r="K411" s="213"/>
      <c r="L411" s="244"/>
      <c r="M411" s="244"/>
      <c r="N411" s="213"/>
      <c r="O411" s="213"/>
      <c r="P411" s="213"/>
      <c r="Q411" s="213"/>
      <c r="R411" s="213"/>
      <c r="S411" s="213"/>
      <c r="T411" s="213"/>
      <c r="U411" s="213"/>
      <c r="V411" s="213"/>
      <c r="W411" s="213"/>
      <c r="X411" s="213"/>
      <c r="Y411" s="213"/>
      <c r="Z411" s="213"/>
      <c r="AA411" s="213"/>
      <c r="AB411" s="213"/>
      <c r="AC411" s="213"/>
      <c r="AD411" s="213"/>
      <c r="AE411" s="213"/>
      <c r="AF411" s="213"/>
      <c r="AG411" s="213"/>
      <c r="AH411" s="213"/>
    </row>
    <row r="412" ht="13.5" spans="1:34">
      <c r="A412" s="213"/>
      <c r="B412" s="205"/>
      <c r="C412" s="205"/>
      <c r="D412" s="205"/>
      <c r="E412" s="213"/>
      <c r="F412" s="213"/>
      <c r="G412" s="213"/>
      <c r="H412" s="213"/>
      <c r="I412" s="244"/>
      <c r="J412" s="245"/>
      <c r="K412" s="213"/>
      <c r="L412" s="244"/>
      <c r="M412" s="244"/>
      <c r="N412" s="213"/>
      <c r="O412" s="213"/>
      <c r="P412" s="213"/>
      <c r="Q412" s="213"/>
      <c r="R412" s="213"/>
      <c r="S412" s="213"/>
      <c r="T412" s="213"/>
      <c r="U412" s="213"/>
      <c r="V412" s="213"/>
      <c r="W412" s="213"/>
      <c r="X412" s="213"/>
      <c r="Y412" s="213"/>
      <c r="Z412" s="213"/>
      <c r="AA412" s="213"/>
      <c r="AB412" s="213"/>
      <c r="AC412" s="213"/>
      <c r="AD412" s="213"/>
      <c r="AE412" s="213"/>
      <c r="AF412" s="213"/>
      <c r="AG412" s="213"/>
      <c r="AH412" s="213"/>
    </row>
    <row r="413" ht="13.5" spans="1:34">
      <c r="A413" s="213"/>
      <c r="B413" s="205"/>
      <c r="C413" s="205"/>
      <c r="D413" s="205"/>
      <c r="E413" s="213"/>
      <c r="F413" s="213"/>
      <c r="G413" s="213"/>
      <c r="H413" s="213"/>
      <c r="I413" s="244"/>
      <c r="J413" s="245"/>
      <c r="K413" s="213"/>
      <c r="L413" s="244"/>
      <c r="M413" s="244"/>
      <c r="N413" s="213"/>
      <c r="O413" s="213"/>
      <c r="P413" s="213"/>
      <c r="Q413" s="213"/>
      <c r="R413" s="213"/>
      <c r="S413" s="213"/>
      <c r="T413" s="213"/>
      <c r="U413" s="213"/>
      <c r="V413" s="213"/>
      <c r="W413" s="213"/>
      <c r="X413" s="213"/>
      <c r="Y413" s="213"/>
      <c r="Z413" s="213"/>
      <c r="AA413" s="213"/>
      <c r="AB413" s="213"/>
      <c r="AC413" s="213"/>
      <c r="AD413" s="213"/>
      <c r="AE413" s="213"/>
      <c r="AF413" s="213"/>
      <c r="AG413" s="213"/>
      <c r="AH413" s="213"/>
    </row>
    <row r="414" ht="13.5" spans="1:34">
      <c r="A414" s="213"/>
      <c r="B414" s="205"/>
      <c r="C414" s="205"/>
      <c r="D414" s="205"/>
      <c r="E414" s="213"/>
      <c r="F414" s="213"/>
      <c r="G414" s="213"/>
      <c r="H414" s="213"/>
      <c r="I414" s="244"/>
      <c r="J414" s="245"/>
      <c r="K414" s="213"/>
      <c r="L414" s="244"/>
      <c r="M414" s="244"/>
      <c r="N414" s="213"/>
      <c r="O414" s="213"/>
      <c r="P414" s="213"/>
      <c r="Q414" s="213"/>
      <c r="R414" s="213"/>
      <c r="S414" s="213"/>
      <c r="T414" s="213"/>
      <c r="U414" s="213"/>
      <c r="V414" s="213"/>
      <c r="W414" s="213"/>
      <c r="X414" s="213"/>
      <c r="Y414" s="213"/>
      <c r="Z414" s="213"/>
      <c r="AA414" s="213"/>
      <c r="AB414" s="213"/>
      <c r="AC414" s="213"/>
      <c r="AD414" s="213"/>
      <c r="AE414" s="213"/>
      <c r="AF414" s="213"/>
      <c r="AG414" s="213"/>
      <c r="AH414" s="213"/>
    </row>
    <row r="415" ht="13.5" spans="1:34">
      <c r="A415" s="213"/>
      <c r="B415" s="205"/>
      <c r="C415" s="205"/>
      <c r="D415" s="205"/>
      <c r="E415" s="213"/>
      <c r="F415" s="213"/>
      <c r="G415" s="213"/>
      <c r="H415" s="213"/>
      <c r="I415" s="244"/>
      <c r="J415" s="245"/>
      <c r="K415" s="213"/>
      <c r="L415" s="244"/>
      <c r="M415" s="244"/>
      <c r="N415" s="213"/>
      <c r="O415" s="213"/>
      <c r="P415" s="213"/>
      <c r="Q415" s="213"/>
      <c r="R415" s="213"/>
      <c r="S415" s="213"/>
      <c r="T415" s="213"/>
      <c r="U415" s="213"/>
      <c r="V415" s="213"/>
      <c r="W415" s="213"/>
      <c r="X415" s="213"/>
      <c r="Y415" s="213"/>
      <c r="Z415" s="213"/>
      <c r="AA415" s="213"/>
      <c r="AB415" s="213"/>
      <c r="AC415" s="213"/>
      <c r="AD415" s="213"/>
      <c r="AE415" s="213"/>
      <c r="AF415" s="213"/>
      <c r="AG415" s="213"/>
      <c r="AH415" s="213"/>
    </row>
    <row r="416" ht="13.5" spans="1:34">
      <c r="A416" s="213"/>
      <c r="B416" s="205"/>
      <c r="C416" s="205"/>
      <c r="D416" s="205"/>
      <c r="E416" s="213"/>
      <c r="F416" s="213"/>
      <c r="G416" s="213"/>
      <c r="H416" s="213"/>
      <c r="I416" s="244"/>
      <c r="J416" s="245"/>
      <c r="K416" s="213"/>
      <c r="L416" s="244"/>
      <c r="M416" s="244"/>
      <c r="N416" s="213"/>
      <c r="O416" s="213"/>
      <c r="P416" s="213"/>
      <c r="Q416" s="213"/>
      <c r="R416" s="213"/>
      <c r="S416" s="213"/>
      <c r="T416" s="213"/>
      <c r="U416" s="213"/>
      <c r="V416" s="213"/>
      <c r="W416" s="213"/>
      <c r="X416" s="213"/>
      <c r="Y416" s="213"/>
      <c r="Z416" s="213"/>
      <c r="AA416" s="213"/>
      <c r="AB416" s="213"/>
      <c r="AC416" s="213"/>
      <c r="AD416" s="213"/>
      <c r="AE416" s="213"/>
      <c r="AF416" s="213"/>
      <c r="AG416" s="213"/>
      <c r="AH416" s="213"/>
    </row>
    <row r="417" ht="13.5" spans="1:34">
      <c r="A417" s="213"/>
      <c r="B417" s="205"/>
      <c r="C417" s="205"/>
      <c r="D417" s="205"/>
      <c r="E417" s="213"/>
      <c r="F417" s="213"/>
      <c r="G417" s="213"/>
      <c r="H417" s="213"/>
      <c r="I417" s="244"/>
      <c r="J417" s="245"/>
      <c r="K417" s="213"/>
      <c r="L417" s="244"/>
      <c r="M417" s="244"/>
      <c r="N417" s="213"/>
      <c r="O417" s="213"/>
      <c r="P417" s="213"/>
      <c r="Q417" s="213"/>
      <c r="R417" s="213"/>
      <c r="S417" s="213"/>
      <c r="T417" s="213"/>
      <c r="U417" s="213"/>
      <c r="V417" s="213"/>
      <c r="W417" s="213"/>
      <c r="X417" s="213"/>
      <c r="Y417" s="213"/>
      <c r="Z417" s="213"/>
      <c r="AA417" s="213"/>
      <c r="AB417" s="213"/>
      <c r="AC417" s="213"/>
      <c r="AD417" s="213"/>
      <c r="AE417" s="213"/>
      <c r="AF417" s="213"/>
      <c r="AG417" s="213"/>
      <c r="AH417" s="213"/>
    </row>
    <row r="418" ht="13.5" spans="1:34">
      <c r="A418" s="213"/>
      <c r="B418" s="205"/>
      <c r="C418" s="205"/>
      <c r="D418" s="205"/>
      <c r="E418" s="213"/>
      <c r="F418" s="213"/>
      <c r="G418" s="213"/>
      <c r="H418" s="213"/>
      <c r="I418" s="244"/>
      <c r="J418" s="245"/>
      <c r="K418" s="213"/>
      <c r="L418" s="244"/>
      <c r="M418" s="244"/>
      <c r="N418" s="213"/>
      <c r="O418" s="213"/>
      <c r="P418" s="213"/>
      <c r="Q418" s="213"/>
      <c r="R418" s="213"/>
      <c r="S418" s="213"/>
      <c r="T418" s="213"/>
      <c r="U418" s="213"/>
      <c r="V418" s="213"/>
      <c r="W418" s="213"/>
      <c r="X418" s="213"/>
      <c r="Y418" s="213"/>
      <c r="Z418" s="213"/>
      <c r="AA418" s="213"/>
      <c r="AB418" s="213"/>
      <c r="AC418" s="213"/>
      <c r="AD418" s="213"/>
      <c r="AE418" s="213"/>
      <c r="AF418" s="213"/>
      <c r="AG418" s="213"/>
      <c r="AH418" s="213"/>
    </row>
    <row r="419" ht="13.5" spans="1:34">
      <c r="A419" s="213"/>
      <c r="B419" s="205"/>
      <c r="C419" s="205"/>
      <c r="D419" s="205"/>
      <c r="E419" s="213"/>
      <c r="F419" s="213"/>
      <c r="G419" s="213"/>
      <c r="H419" s="213"/>
      <c r="I419" s="244"/>
      <c r="J419" s="245"/>
      <c r="K419" s="213"/>
      <c r="L419" s="244"/>
      <c r="M419" s="244"/>
      <c r="N419" s="213"/>
      <c r="O419" s="213"/>
      <c r="P419" s="213"/>
      <c r="Q419" s="213"/>
      <c r="R419" s="213"/>
      <c r="S419" s="213"/>
      <c r="T419" s="213"/>
      <c r="U419" s="213"/>
      <c r="V419" s="213"/>
      <c r="W419" s="213"/>
      <c r="X419" s="213"/>
      <c r="Y419" s="213"/>
      <c r="Z419" s="213"/>
      <c r="AA419" s="213"/>
      <c r="AB419" s="213"/>
      <c r="AC419" s="213"/>
      <c r="AD419" s="213"/>
      <c r="AE419" s="213"/>
      <c r="AF419" s="213"/>
      <c r="AG419" s="213"/>
      <c r="AH419" s="213"/>
    </row>
    <row r="420" ht="13.5" spans="1:34">
      <c r="A420" s="213"/>
      <c r="B420" s="205"/>
      <c r="C420" s="205"/>
      <c r="D420" s="205"/>
      <c r="E420" s="213"/>
      <c r="F420" s="213"/>
      <c r="G420" s="213"/>
      <c r="H420" s="213"/>
      <c r="I420" s="244"/>
      <c r="J420" s="245"/>
      <c r="K420" s="213"/>
      <c r="L420" s="244"/>
      <c r="M420" s="244"/>
      <c r="N420" s="213"/>
      <c r="O420" s="213"/>
      <c r="P420" s="213"/>
      <c r="Q420" s="213"/>
      <c r="R420" s="213"/>
      <c r="S420" s="213"/>
      <c r="T420" s="213"/>
      <c r="U420" s="213"/>
      <c r="V420" s="213"/>
      <c r="W420" s="213"/>
      <c r="X420" s="213"/>
      <c r="Y420" s="213"/>
      <c r="Z420" s="213"/>
      <c r="AA420" s="213"/>
      <c r="AB420" s="213"/>
      <c r="AC420" s="213"/>
      <c r="AD420" s="213"/>
      <c r="AE420" s="213"/>
      <c r="AF420" s="213"/>
      <c r="AG420" s="213"/>
      <c r="AH420" s="213"/>
    </row>
    <row r="421" ht="13.5" spans="1:34">
      <c r="A421" s="213"/>
      <c r="B421" s="205"/>
      <c r="C421" s="205"/>
      <c r="D421" s="205"/>
      <c r="E421" s="213"/>
      <c r="F421" s="213"/>
      <c r="G421" s="213"/>
      <c r="H421" s="213"/>
      <c r="I421" s="244"/>
      <c r="J421" s="245"/>
      <c r="K421" s="213"/>
      <c r="L421" s="244"/>
      <c r="M421" s="244"/>
      <c r="N421" s="213"/>
      <c r="O421" s="213"/>
      <c r="P421" s="213"/>
      <c r="Q421" s="213"/>
      <c r="R421" s="213"/>
      <c r="S421" s="213"/>
      <c r="T421" s="213"/>
      <c r="U421" s="213"/>
      <c r="V421" s="213"/>
      <c r="W421" s="213"/>
      <c r="X421" s="213"/>
      <c r="Y421" s="213"/>
      <c r="Z421" s="213"/>
      <c r="AA421" s="213"/>
      <c r="AB421" s="213"/>
      <c r="AC421" s="213"/>
      <c r="AD421" s="213"/>
      <c r="AE421" s="213"/>
      <c r="AF421" s="213"/>
      <c r="AG421" s="213"/>
      <c r="AH421" s="213"/>
    </row>
    <row r="422" ht="13.5" spans="1:34">
      <c r="A422" s="213"/>
      <c r="B422" s="205"/>
      <c r="C422" s="205"/>
      <c r="D422" s="205"/>
      <c r="E422" s="213"/>
      <c r="F422" s="213"/>
      <c r="G422" s="213"/>
      <c r="H422" s="213"/>
      <c r="I422" s="244"/>
      <c r="J422" s="245"/>
      <c r="K422" s="213"/>
      <c r="L422" s="244"/>
      <c r="M422" s="244"/>
      <c r="N422" s="213"/>
      <c r="O422" s="213"/>
      <c r="P422" s="213"/>
      <c r="Q422" s="213"/>
      <c r="R422" s="213"/>
      <c r="S422" s="213"/>
      <c r="T422" s="213"/>
      <c r="U422" s="213"/>
      <c r="V422" s="213"/>
      <c r="W422" s="213"/>
      <c r="X422" s="213"/>
      <c r="Y422" s="213"/>
      <c r="Z422" s="213"/>
      <c r="AA422" s="213"/>
      <c r="AB422" s="213"/>
      <c r="AC422" s="213"/>
      <c r="AD422" s="213"/>
      <c r="AE422" s="213"/>
      <c r="AF422" s="213"/>
      <c r="AG422" s="213"/>
      <c r="AH422" s="213"/>
    </row>
    <row r="423" ht="13.5" spans="1:34">
      <c r="A423" s="213"/>
      <c r="B423" s="205"/>
      <c r="C423" s="205"/>
      <c r="D423" s="205"/>
      <c r="E423" s="213"/>
      <c r="F423" s="213"/>
      <c r="G423" s="213"/>
      <c r="H423" s="213"/>
      <c r="I423" s="244"/>
      <c r="J423" s="245"/>
      <c r="K423" s="213"/>
      <c r="L423" s="244"/>
      <c r="M423" s="244"/>
      <c r="N423" s="213"/>
      <c r="O423" s="213"/>
      <c r="P423" s="213"/>
      <c r="Q423" s="213"/>
      <c r="R423" s="213"/>
      <c r="S423" s="213"/>
      <c r="T423" s="213"/>
      <c r="U423" s="213"/>
      <c r="V423" s="213"/>
      <c r="W423" s="213"/>
      <c r="X423" s="213"/>
      <c r="Y423" s="213"/>
      <c r="Z423" s="213"/>
      <c r="AA423" s="213"/>
      <c r="AB423" s="213"/>
      <c r="AC423" s="213"/>
      <c r="AD423" s="213"/>
      <c r="AE423" s="213"/>
      <c r="AF423" s="213"/>
      <c r="AG423" s="213"/>
      <c r="AH423" s="213"/>
    </row>
    <row r="424" ht="13.5" spans="1:34">
      <c r="A424" s="213"/>
      <c r="B424" s="205"/>
      <c r="C424" s="205"/>
      <c r="D424" s="205"/>
      <c r="E424" s="213"/>
      <c r="F424" s="213"/>
      <c r="G424" s="213"/>
      <c r="H424" s="213"/>
      <c r="I424" s="244"/>
      <c r="J424" s="245"/>
      <c r="K424" s="213"/>
      <c r="L424" s="244"/>
      <c r="M424" s="244"/>
      <c r="N424" s="213"/>
      <c r="O424" s="213"/>
      <c r="P424" s="213"/>
      <c r="Q424" s="213"/>
      <c r="R424" s="213"/>
      <c r="S424" s="213"/>
      <c r="T424" s="213"/>
      <c r="U424" s="213"/>
      <c r="V424" s="213"/>
      <c r="W424" s="213"/>
      <c r="X424" s="213"/>
      <c r="Y424" s="213"/>
      <c r="Z424" s="213"/>
      <c r="AA424" s="213"/>
      <c r="AB424" s="213"/>
      <c r="AC424" s="213"/>
      <c r="AD424" s="213"/>
      <c r="AE424" s="213"/>
      <c r="AF424" s="213"/>
      <c r="AG424" s="213"/>
      <c r="AH424" s="213"/>
    </row>
    <row r="425" ht="13.5" spans="1:34">
      <c r="A425" s="213"/>
      <c r="B425" s="205"/>
      <c r="C425" s="205"/>
      <c r="D425" s="205"/>
      <c r="E425" s="213"/>
      <c r="F425" s="213"/>
      <c r="G425" s="213"/>
      <c r="H425" s="213"/>
      <c r="I425" s="244"/>
      <c r="J425" s="245"/>
      <c r="K425" s="213"/>
      <c r="L425" s="244"/>
      <c r="M425" s="244"/>
      <c r="N425" s="213"/>
      <c r="O425" s="213"/>
      <c r="P425" s="213"/>
      <c r="Q425" s="213"/>
      <c r="R425" s="213"/>
      <c r="S425" s="213"/>
      <c r="T425" s="213"/>
      <c r="U425" s="213"/>
      <c r="V425" s="213"/>
      <c r="W425" s="213"/>
      <c r="X425" s="213"/>
      <c r="Y425" s="213"/>
      <c r="Z425" s="213"/>
      <c r="AA425" s="213"/>
      <c r="AB425" s="213"/>
      <c r="AC425" s="213"/>
      <c r="AD425" s="213"/>
      <c r="AE425" s="213"/>
      <c r="AF425" s="213"/>
      <c r="AG425" s="213"/>
      <c r="AH425" s="213"/>
    </row>
    <row r="426" ht="13.5" spans="1:34">
      <c r="A426" s="213"/>
      <c r="B426" s="205"/>
      <c r="C426" s="205"/>
      <c r="D426" s="205"/>
      <c r="E426" s="213"/>
      <c r="F426" s="213"/>
      <c r="G426" s="213"/>
      <c r="H426" s="213"/>
      <c r="I426" s="244"/>
      <c r="J426" s="245"/>
      <c r="K426" s="213"/>
      <c r="L426" s="244"/>
      <c r="M426" s="244"/>
      <c r="N426" s="213"/>
      <c r="O426" s="213"/>
      <c r="P426" s="213"/>
      <c r="Q426" s="213"/>
      <c r="R426" s="213"/>
      <c r="S426" s="213"/>
      <c r="T426" s="213"/>
      <c r="U426" s="213"/>
      <c r="V426" s="213"/>
      <c r="W426" s="213"/>
      <c r="X426" s="213"/>
      <c r="Y426" s="213"/>
      <c r="Z426" s="213"/>
      <c r="AA426" s="213"/>
      <c r="AB426" s="213"/>
      <c r="AC426" s="213"/>
      <c r="AD426" s="213"/>
      <c r="AE426" s="213"/>
      <c r="AF426" s="213"/>
      <c r="AG426" s="213"/>
      <c r="AH426" s="213"/>
    </row>
    <row r="427" ht="13.5" spans="1:34">
      <c r="A427" s="213"/>
      <c r="B427" s="205"/>
      <c r="C427" s="205"/>
      <c r="D427" s="205"/>
      <c r="E427" s="213"/>
      <c r="F427" s="213"/>
      <c r="G427" s="213"/>
      <c r="H427" s="213"/>
      <c r="I427" s="244"/>
      <c r="J427" s="245"/>
      <c r="K427" s="213"/>
      <c r="L427" s="244"/>
      <c r="M427" s="244"/>
      <c r="N427" s="213"/>
      <c r="O427" s="213"/>
      <c r="P427" s="213"/>
      <c r="Q427" s="213"/>
      <c r="R427" s="213"/>
      <c r="S427" s="213"/>
      <c r="T427" s="213"/>
      <c r="U427" s="213"/>
      <c r="V427" s="213"/>
      <c r="W427" s="213"/>
      <c r="X427" s="213"/>
      <c r="Y427" s="213"/>
      <c r="Z427" s="213"/>
      <c r="AA427" s="213"/>
      <c r="AB427" s="213"/>
      <c r="AC427" s="213"/>
      <c r="AD427" s="213"/>
      <c r="AE427" s="213"/>
      <c r="AF427" s="213"/>
      <c r="AG427" s="213"/>
      <c r="AH427" s="213"/>
    </row>
    <row r="428" ht="13.5" spans="1:34">
      <c r="A428" s="213"/>
      <c r="B428" s="205"/>
      <c r="C428" s="205"/>
      <c r="D428" s="205"/>
      <c r="E428" s="213"/>
      <c r="F428" s="213"/>
      <c r="G428" s="213"/>
      <c r="H428" s="213"/>
      <c r="I428" s="244"/>
      <c r="J428" s="245"/>
      <c r="K428" s="213"/>
      <c r="L428" s="244"/>
      <c r="M428" s="244"/>
      <c r="N428" s="213"/>
      <c r="O428" s="213"/>
      <c r="P428" s="213"/>
      <c r="Q428" s="213"/>
      <c r="R428" s="213"/>
      <c r="S428" s="213"/>
      <c r="T428" s="213"/>
      <c r="U428" s="213"/>
      <c r="V428" s="213"/>
      <c r="W428" s="213"/>
      <c r="X428" s="213"/>
      <c r="Y428" s="213"/>
      <c r="Z428" s="213"/>
      <c r="AA428" s="213"/>
      <c r="AB428" s="213"/>
      <c r="AC428" s="213"/>
      <c r="AD428" s="213"/>
      <c r="AE428" s="213"/>
      <c r="AF428" s="213"/>
      <c r="AG428" s="213"/>
      <c r="AH428" s="213"/>
    </row>
    <row r="429" ht="13.5" spans="1:34">
      <c r="A429" s="213"/>
      <c r="B429" s="205"/>
      <c r="C429" s="205"/>
      <c r="D429" s="205"/>
      <c r="E429" s="213"/>
      <c r="F429" s="213"/>
      <c r="G429" s="213"/>
      <c r="H429" s="213"/>
      <c r="I429" s="244"/>
      <c r="J429" s="245"/>
      <c r="K429" s="213"/>
      <c r="L429" s="244"/>
      <c r="M429" s="244"/>
      <c r="N429" s="213"/>
      <c r="O429" s="213"/>
      <c r="P429" s="213"/>
      <c r="Q429" s="213"/>
      <c r="R429" s="213"/>
      <c r="S429" s="213"/>
      <c r="T429" s="213"/>
      <c r="U429" s="213"/>
      <c r="V429" s="213"/>
      <c r="W429" s="213"/>
      <c r="X429" s="213"/>
      <c r="Y429" s="213"/>
      <c r="Z429" s="213"/>
      <c r="AA429" s="213"/>
      <c r="AB429" s="213"/>
      <c r="AC429" s="213"/>
      <c r="AD429" s="213"/>
      <c r="AE429" s="213"/>
      <c r="AF429" s="213"/>
      <c r="AG429" s="213"/>
      <c r="AH429" s="213"/>
    </row>
    <row r="430" ht="13.5" spans="1:34">
      <c r="A430" s="213"/>
      <c r="B430" s="205"/>
      <c r="C430" s="205"/>
      <c r="D430" s="205"/>
      <c r="E430" s="213"/>
      <c r="F430" s="213"/>
      <c r="G430" s="213"/>
      <c r="H430" s="213"/>
      <c r="I430" s="244"/>
      <c r="J430" s="245"/>
      <c r="K430" s="213"/>
      <c r="L430" s="244"/>
      <c r="M430" s="244"/>
      <c r="N430" s="213"/>
      <c r="O430" s="213"/>
      <c r="P430" s="213"/>
      <c r="Q430" s="213"/>
      <c r="R430" s="213"/>
      <c r="S430" s="213"/>
      <c r="T430" s="213"/>
      <c r="U430" s="213"/>
      <c r="V430" s="213"/>
      <c r="W430" s="213"/>
      <c r="X430" s="213"/>
      <c r="Y430" s="213"/>
      <c r="Z430" s="213"/>
      <c r="AA430" s="213"/>
      <c r="AB430" s="213"/>
      <c r="AC430" s="213"/>
      <c r="AD430" s="213"/>
      <c r="AE430" s="213"/>
      <c r="AF430" s="213"/>
      <c r="AG430" s="213"/>
      <c r="AH430" s="213"/>
    </row>
    <row r="431" ht="13.5" spans="1:34">
      <c r="A431" s="213"/>
      <c r="B431" s="205"/>
      <c r="C431" s="205"/>
      <c r="D431" s="205"/>
      <c r="E431" s="213"/>
      <c r="F431" s="213"/>
      <c r="G431" s="213"/>
      <c r="H431" s="213"/>
      <c r="I431" s="244"/>
      <c r="J431" s="245"/>
      <c r="K431" s="213"/>
      <c r="L431" s="244"/>
      <c r="M431" s="244"/>
      <c r="N431" s="213"/>
      <c r="O431" s="213"/>
      <c r="P431" s="213"/>
      <c r="Q431" s="213"/>
      <c r="R431" s="213"/>
      <c r="S431" s="213"/>
      <c r="T431" s="213"/>
      <c r="U431" s="213"/>
      <c r="V431" s="213"/>
      <c r="W431" s="213"/>
      <c r="X431" s="213"/>
      <c r="Y431" s="213"/>
      <c r="Z431" s="213"/>
      <c r="AA431" s="213"/>
      <c r="AB431" s="213"/>
      <c r="AC431" s="213"/>
      <c r="AD431" s="213"/>
      <c r="AE431" s="213"/>
      <c r="AF431" s="213"/>
      <c r="AG431" s="213"/>
      <c r="AH431" s="213"/>
    </row>
    <row r="432" ht="13.5" spans="1:34">
      <c r="A432" s="213"/>
      <c r="B432" s="205"/>
      <c r="C432" s="205"/>
      <c r="D432" s="205"/>
      <c r="E432" s="213"/>
      <c r="F432" s="213"/>
      <c r="G432" s="213"/>
      <c r="H432" s="213"/>
      <c r="I432" s="244"/>
      <c r="J432" s="245"/>
      <c r="K432" s="213"/>
      <c r="L432" s="244"/>
      <c r="M432" s="244"/>
      <c r="N432" s="213"/>
      <c r="O432" s="213"/>
      <c r="P432" s="213"/>
      <c r="Q432" s="213"/>
      <c r="R432" s="213"/>
      <c r="S432" s="213"/>
      <c r="T432" s="213"/>
      <c r="U432" s="213"/>
      <c r="V432" s="213"/>
      <c r="W432" s="213"/>
      <c r="X432" s="213"/>
      <c r="Y432" s="213"/>
      <c r="Z432" s="213"/>
      <c r="AA432" s="213"/>
      <c r="AB432" s="213"/>
      <c r="AC432" s="213"/>
      <c r="AD432" s="213"/>
      <c r="AE432" s="213"/>
      <c r="AF432" s="213"/>
      <c r="AG432" s="213"/>
      <c r="AH432" s="213"/>
    </row>
    <row r="433" ht="13.5" spans="1:34">
      <c r="A433" s="213"/>
      <c r="B433" s="205"/>
      <c r="C433" s="205"/>
      <c r="D433" s="205"/>
      <c r="E433" s="213"/>
      <c r="F433" s="213"/>
      <c r="G433" s="213"/>
      <c r="H433" s="213"/>
      <c r="I433" s="244"/>
      <c r="J433" s="245"/>
      <c r="K433" s="213"/>
      <c r="L433" s="244"/>
      <c r="M433" s="244"/>
      <c r="N433" s="213"/>
      <c r="O433" s="213"/>
      <c r="P433" s="213"/>
      <c r="Q433" s="213"/>
      <c r="R433" s="213"/>
      <c r="S433" s="213"/>
      <c r="T433" s="213"/>
      <c r="U433" s="213"/>
      <c r="V433" s="213"/>
      <c r="W433" s="213"/>
      <c r="X433" s="213"/>
      <c r="Y433" s="213"/>
      <c r="Z433" s="213"/>
      <c r="AA433" s="213"/>
      <c r="AB433" s="213"/>
      <c r="AC433" s="213"/>
      <c r="AD433" s="213"/>
      <c r="AE433" s="213"/>
      <c r="AF433" s="213"/>
      <c r="AG433" s="213"/>
      <c r="AH433" s="213"/>
    </row>
    <row r="434" ht="13.5" spans="1:34">
      <c r="A434" s="213"/>
      <c r="B434" s="205"/>
      <c r="C434" s="205"/>
      <c r="D434" s="205"/>
      <c r="E434" s="213"/>
      <c r="F434" s="213"/>
      <c r="G434" s="213"/>
      <c r="H434" s="213"/>
      <c r="I434" s="244"/>
      <c r="J434" s="245"/>
      <c r="K434" s="213"/>
      <c r="L434" s="244"/>
      <c r="M434" s="244"/>
      <c r="N434" s="213"/>
      <c r="O434" s="213"/>
      <c r="P434" s="213"/>
      <c r="Q434" s="213"/>
      <c r="R434" s="213"/>
      <c r="S434" s="213"/>
      <c r="T434" s="213"/>
      <c r="U434" s="213"/>
      <c r="V434" s="213"/>
      <c r="W434" s="213"/>
      <c r="X434" s="213"/>
      <c r="Y434" s="213"/>
      <c r="Z434" s="213"/>
      <c r="AA434" s="213"/>
      <c r="AB434" s="213"/>
      <c r="AC434" s="213"/>
      <c r="AD434" s="213"/>
      <c r="AE434" s="213"/>
      <c r="AF434" s="213"/>
      <c r="AG434" s="213"/>
      <c r="AH434" s="213"/>
    </row>
    <row r="435" ht="13.5" spans="1:34">
      <c r="A435" s="213"/>
      <c r="B435" s="205"/>
      <c r="C435" s="205"/>
      <c r="D435" s="205"/>
      <c r="E435" s="213"/>
      <c r="F435" s="213"/>
      <c r="G435" s="213"/>
      <c r="H435" s="213"/>
      <c r="I435" s="244"/>
      <c r="J435" s="245"/>
      <c r="K435" s="213"/>
      <c r="L435" s="244"/>
      <c r="M435" s="244"/>
      <c r="N435" s="213"/>
      <c r="O435" s="213"/>
      <c r="P435" s="213"/>
      <c r="Q435" s="213"/>
      <c r="R435" s="213"/>
      <c r="S435" s="213"/>
      <c r="T435" s="213"/>
      <c r="U435" s="213"/>
      <c r="V435" s="213"/>
      <c r="W435" s="213"/>
      <c r="X435" s="213"/>
      <c r="Y435" s="213"/>
      <c r="Z435" s="213"/>
      <c r="AA435" s="213"/>
      <c r="AB435" s="213"/>
      <c r="AC435" s="213"/>
      <c r="AD435" s="213"/>
      <c r="AE435" s="213"/>
      <c r="AF435" s="213"/>
      <c r="AG435" s="213"/>
      <c r="AH435" s="213"/>
    </row>
    <row r="436" ht="13.5" spans="1:34">
      <c r="A436" s="213"/>
      <c r="B436" s="205"/>
      <c r="C436" s="205"/>
      <c r="D436" s="205"/>
      <c r="E436" s="213"/>
      <c r="F436" s="213"/>
      <c r="G436" s="213"/>
      <c r="H436" s="213"/>
      <c r="I436" s="244"/>
      <c r="J436" s="245"/>
      <c r="K436" s="213"/>
      <c r="L436" s="244"/>
      <c r="M436" s="244"/>
      <c r="N436" s="213"/>
      <c r="O436" s="213"/>
      <c r="P436" s="213"/>
      <c r="Q436" s="213"/>
      <c r="R436" s="213"/>
      <c r="S436" s="213"/>
      <c r="T436" s="213"/>
      <c r="U436" s="213"/>
      <c r="V436" s="213"/>
      <c r="W436" s="213"/>
      <c r="X436" s="213"/>
      <c r="Y436" s="213"/>
      <c r="Z436" s="213"/>
      <c r="AA436" s="213"/>
      <c r="AB436" s="213"/>
      <c r="AC436" s="213"/>
      <c r="AD436" s="213"/>
      <c r="AE436" s="213"/>
      <c r="AF436" s="213"/>
      <c r="AG436" s="213"/>
      <c r="AH436" s="213"/>
    </row>
    <row r="437" ht="13.5" spans="1:34">
      <c r="A437" s="213"/>
      <c r="B437" s="205"/>
      <c r="C437" s="205"/>
      <c r="D437" s="205"/>
      <c r="E437" s="213"/>
      <c r="F437" s="213"/>
      <c r="G437" s="213"/>
      <c r="H437" s="213"/>
      <c r="I437" s="244"/>
      <c r="J437" s="245"/>
      <c r="K437" s="213"/>
      <c r="L437" s="244"/>
      <c r="M437" s="244"/>
      <c r="N437" s="213"/>
      <c r="O437" s="213"/>
      <c r="P437" s="213"/>
      <c r="Q437" s="213"/>
      <c r="R437" s="213"/>
      <c r="S437" s="213"/>
      <c r="T437" s="213"/>
      <c r="U437" s="213"/>
      <c r="V437" s="213"/>
      <c r="W437" s="213"/>
      <c r="X437" s="213"/>
      <c r="Y437" s="213"/>
      <c r="Z437" s="213"/>
      <c r="AA437" s="213"/>
      <c r="AB437" s="213"/>
      <c r="AC437" s="213"/>
      <c r="AD437" s="213"/>
      <c r="AE437" s="213"/>
      <c r="AF437" s="213"/>
      <c r="AG437" s="213"/>
      <c r="AH437" s="213"/>
    </row>
    <row r="438" ht="13.5" spans="1:34">
      <c r="A438" s="213"/>
      <c r="B438" s="205"/>
      <c r="C438" s="205"/>
      <c r="D438" s="205"/>
      <c r="E438" s="213"/>
      <c r="F438" s="213"/>
      <c r="G438" s="213"/>
      <c r="H438" s="213"/>
      <c r="I438" s="244"/>
      <c r="J438" s="245"/>
      <c r="K438" s="213"/>
      <c r="L438" s="244"/>
      <c r="M438" s="244"/>
      <c r="N438" s="213"/>
      <c r="O438" s="213"/>
      <c r="P438" s="213"/>
      <c r="Q438" s="213"/>
      <c r="R438" s="213"/>
      <c r="S438" s="213"/>
      <c r="T438" s="213"/>
      <c r="U438" s="213"/>
      <c r="V438" s="213"/>
      <c r="W438" s="213"/>
      <c r="X438" s="213"/>
      <c r="Y438" s="213"/>
      <c r="Z438" s="213"/>
      <c r="AA438" s="213"/>
      <c r="AB438" s="213"/>
      <c r="AC438" s="213"/>
      <c r="AD438" s="213"/>
      <c r="AE438" s="213"/>
      <c r="AF438" s="213"/>
      <c r="AG438" s="213"/>
      <c r="AH438" s="213"/>
    </row>
    <row r="439" ht="13.5" spans="1:34">
      <c r="A439" s="213"/>
      <c r="B439" s="205"/>
      <c r="C439" s="205"/>
      <c r="D439" s="205"/>
      <c r="E439" s="213"/>
      <c r="F439" s="213"/>
      <c r="G439" s="213"/>
      <c r="H439" s="213"/>
      <c r="I439" s="244"/>
      <c r="J439" s="245"/>
      <c r="K439" s="213"/>
      <c r="L439" s="244"/>
      <c r="M439" s="244"/>
      <c r="N439" s="213"/>
      <c r="O439" s="213"/>
      <c r="P439" s="213"/>
      <c r="Q439" s="213"/>
      <c r="R439" s="213"/>
      <c r="S439" s="213"/>
      <c r="T439" s="213"/>
      <c r="U439" s="213"/>
      <c r="V439" s="213"/>
      <c r="W439" s="213"/>
      <c r="X439" s="213"/>
      <c r="Y439" s="213"/>
      <c r="Z439" s="213"/>
      <c r="AA439" s="213"/>
      <c r="AB439" s="213"/>
      <c r="AC439" s="213"/>
      <c r="AD439" s="213"/>
      <c r="AE439" s="213"/>
      <c r="AF439" s="213"/>
      <c r="AG439" s="213"/>
      <c r="AH439" s="213"/>
    </row>
    <row r="440" ht="13.5" spans="1:34">
      <c r="A440" s="213"/>
      <c r="B440" s="205"/>
      <c r="C440" s="205"/>
      <c r="D440" s="205"/>
      <c r="E440" s="213"/>
      <c r="F440" s="213"/>
      <c r="G440" s="213"/>
      <c r="H440" s="213"/>
      <c r="I440" s="244"/>
      <c r="J440" s="245"/>
      <c r="K440" s="213"/>
      <c r="L440" s="244"/>
      <c r="M440" s="244"/>
      <c r="N440" s="213"/>
      <c r="O440" s="213"/>
      <c r="P440" s="213"/>
      <c r="Q440" s="213"/>
      <c r="R440" s="213"/>
      <c r="S440" s="213"/>
      <c r="T440" s="213"/>
      <c r="U440" s="213"/>
      <c r="V440" s="213"/>
      <c r="W440" s="213"/>
      <c r="X440" s="213"/>
      <c r="Y440" s="213"/>
      <c r="Z440" s="213"/>
      <c r="AA440" s="213"/>
      <c r="AB440" s="213"/>
      <c r="AC440" s="213"/>
      <c r="AD440" s="213"/>
      <c r="AE440" s="213"/>
      <c r="AF440" s="213"/>
      <c r="AG440" s="213"/>
      <c r="AH440" s="213"/>
    </row>
    <row r="441" ht="13.5" spans="1:34">
      <c r="A441" s="213"/>
      <c r="B441" s="205"/>
      <c r="C441" s="205"/>
      <c r="D441" s="205"/>
      <c r="E441" s="213"/>
      <c r="F441" s="213"/>
      <c r="G441" s="213"/>
      <c r="H441" s="213"/>
      <c r="I441" s="244"/>
      <c r="J441" s="245"/>
      <c r="K441" s="213"/>
      <c r="L441" s="244"/>
      <c r="M441" s="244"/>
      <c r="N441" s="213"/>
      <c r="O441" s="213"/>
      <c r="P441" s="213"/>
      <c r="Q441" s="213"/>
      <c r="R441" s="213"/>
      <c r="S441" s="213"/>
      <c r="T441" s="213"/>
      <c r="U441" s="213"/>
      <c r="V441" s="213"/>
      <c r="W441" s="213"/>
      <c r="X441" s="213"/>
      <c r="Y441" s="213"/>
      <c r="Z441" s="213"/>
      <c r="AA441" s="213"/>
      <c r="AB441" s="213"/>
      <c r="AC441" s="213"/>
      <c r="AD441" s="213"/>
      <c r="AE441" s="213"/>
      <c r="AF441" s="213"/>
      <c r="AG441" s="213"/>
      <c r="AH441" s="213"/>
    </row>
    <row r="442" ht="13.5" spans="1:34">
      <c r="A442" s="213"/>
      <c r="B442" s="205"/>
      <c r="C442" s="205"/>
      <c r="D442" s="205"/>
      <c r="E442" s="213"/>
      <c r="F442" s="213"/>
      <c r="G442" s="213"/>
      <c r="H442" s="213"/>
      <c r="I442" s="244"/>
      <c r="J442" s="245"/>
      <c r="K442" s="213"/>
      <c r="L442" s="244"/>
      <c r="M442" s="244"/>
      <c r="N442" s="213"/>
      <c r="O442" s="213"/>
      <c r="P442" s="213"/>
      <c r="Q442" s="213"/>
      <c r="R442" s="213"/>
      <c r="S442" s="213"/>
      <c r="T442" s="213"/>
      <c r="U442" s="213"/>
      <c r="V442" s="213"/>
      <c r="W442" s="213"/>
      <c r="X442" s="213"/>
      <c r="Y442" s="213"/>
      <c r="Z442" s="213"/>
      <c r="AA442" s="213"/>
      <c r="AB442" s="213"/>
      <c r="AC442" s="213"/>
      <c r="AD442" s="213"/>
      <c r="AE442" s="213"/>
      <c r="AF442" s="213"/>
      <c r="AG442" s="213"/>
      <c r="AH442" s="213"/>
    </row>
    <row r="443" ht="13.5" spans="1:34">
      <c r="A443" s="213"/>
      <c r="B443" s="205"/>
      <c r="C443" s="205"/>
      <c r="D443" s="205"/>
      <c r="E443" s="213"/>
      <c r="F443" s="213"/>
      <c r="G443" s="213"/>
      <c r="H443" s="213"/>
      <c r="I443" s="244"/>
      <c r="J443" s="245"/>
      <c r="K443" s="213"/>
      <c r="L443" s="244"/>
      <c r="M443" s="244"/>
      <c r="N443" s="213"/>
      <c r="O443" s="213"/>
      <c r="P443" s="213"/>
      <c r="Q443" s="213"/>
      <c r="R443" s="213"/>
      <c r="S443" s="213"/>
      <c r="T443" s="213"/>
      <c r="U443" s="213"/>
      <c r="V443" s="213"/>
      <c r="W443" s="213"/>
      <c r="X443" s="213"/>
      <c r="Y443" s="213"/>
      <c r="Z443" s="213"/>
      <c r="AA443" s="213"/>
      <c r="AB443" s="213"/>
      <c r="AC443" s="213"/>
      <c r="AD443" s="213"/>
      <c r="AE443" s="213"/>
      <c r="AF443" s="213"/>
      <c r="AG443" s="213"/>
      <c r="AH443" s="213"/>
    </row>
    <row r="444" ht="13.5" spans="1:34">
      <c r="A444" s="213"/>
      <c r="B444" s="205"/>
      <c r="C444" s="205"/>
      <c r="D444" s="205"/>
      <c r="E444" s="213"/>
      <c r="F444" s="213"/>
      <c r="G444" s="213"/>
      <c r="H444" s="213"/>
      <c r="I444" s="244"/>
      <c r="J444" s="245"/>
      <c r="K444" s="213"/>
      <c r="L444" s="244"/>
      <c r="M444" s="244"/>
      <c r="N444" s="213"/>
      <c r="O444" s="213"/>
      <c r="P444" s="213"/>
      <c r="Q444" s="213"/>
      <c r="R444" s="213"/>
      <c r="S444" s="213"/>
      <c r="T444" s="213"/>
      <c r="U444" s="213"/>
      <c r="V444" s="213"/>
      <c r="W444" s="213"/>
      <c r="X444" s="213"/>
      <c r="Y444" s="213"/>
      <c r="Z444" s="213"/>
      <c r="AA444" s="213"/>
      <c r="AB444" s="213"/>
      <c r="AC444" s="213"/>
      <c r="AD444" s="213"/>
      <c r="AE444" s="213"/>
      <c r="AF444" s="213"/>
      <c r="AG444" s="213"/>
      <c r="AH444" s="213"/>
    </row>
    <row r="445" ht="13.5" spans="1:34">
      <c r="A445" s="213"/>
      <c r="B445" s="205"/>
      <c r="C445" s="205"/>
      <c r="D445" s="205"/>
      <c r="E445" s="213"/>
      <c r="F445" s="213"/>
      <c r="G445" s="213"/>
      <c r="H445" s="213"/>
      <c r="I445" s="244"/>
      <c r="J445" s="245"/>
      <c r="K445" s="213"/>
      <c r="L445" s="244"/>
      <c r="M445" s="244"/>
      <c r="N445" s="213"/>
      <c r="O445" s="213"/>
      <c r="P445" s="213"/>
      <c r="Q445" s="213"/>
      <c r="R445" s="213"/>
      <c r="S445" s="213"/>
      <c r="T445" s="213"/>
      <c r="U445" s="213"/>
      <c r="V445" s="213"/>
      <c r="W445" s="213"/>
      <c r="X445" s="213"/>
      <c r="Y445" s="213"/>
      <c r="Z445" s="213"/>
      <c r="AA445" s="213"/>
      <c r="AB445" s="213"/>
      <c r="AC445" s="213"/>
      <c r="AD445" s="213"/>
      <c r="AE445" s="213"/>
      <c r="AF445" s="213"/>
      <c r="AG445" s="213"/>
      <c r="AH445" s="213"/>
    </row>
    <row r="446" ht="13.5" spans="1:34">
      <c r="A446" s="213"/>
      <c r="B446" s="205"/>
      <c r="C446" s="205"/>
      <c r="D446" s="205"/>
      <c r="E446" s="213"/>
      <c r="F446" s="213"/>
      <c r="G446" s="213"/>
      <c r="H446" s="213"/>
      <c r="I446" s="244"/>
      <c r="J446" s="245"/>
      <c r="K446" s="213"/>
      <c r="L446" s="244"/>
      <c r="M446" s="244"/>
      <c r="N446" s="213"/>
      <c r="O446" s="213"/>
      <c r="P446" s="213"/>
      <c r="Q446" s="213"/>
      <c r="R446" s="213"/>
      <c r="S446" s="213"/>
      <c r="T446" s="213"/>
      <c r="U446" s="213"/>
      <c r="V446" s="213"/>
      <c r="W446" s="213"/>
      <c r="X446" s="213"/>
      <c r="Y446" s="213"/>
      <c r="Z446" s="213"/>
      <c r="AA446" s="213"/>
      <c r="AB446" s="213"/>
      <c r="AC446" s="213"/>
      <c r="AD446" s="213"/>
      <c r="AE446" s="213"/>
      <c r="AF446" s="213"/>
      <c r="AG446" s="213"/>
      <c r="AH446" s="213"/>
    </row>
    <row r="447" ht="13.5" spans="1:34">
      <c r="A447" s="213"/>
      <c r="B447" s="205"/>
      <c r="C447" s="205"/>
      <c r="D447" s="205"/>
      <c r="E447" s="213"/>
      <c r="F447" s="213"/>
      <c r="G447" s="213"/>
      <c r="H447" s="213"/>
      <c r="I447" s="244"/>
      <c r="J447" s="245"/>
      <c r="K447" s="213"/>
      <c r="L447" s="244"/>
      <c r="M447" s="244"/>
      <c r="N447" s="213"/>
      <c r="O447" s="213"/>
      <c r="P447" s="213"/>
      <c r="Q447" s="213"/>
      <c r="R447" s="213"/>
      <c r="S447" s="213"/>
      <c r="T447" s="213"/>
      <c r="U447" s="213"/>
      <c r="V447" s="213"/>
      <c r="W447" s="213"/>
      <c r="X447" s="213"/>
      <c r="Y447" s="213"/>
      <c r="Z447" s="213"/>
      <c r="AA447" s="213"/>
      <c r="AB447" s="213"/>
      <c r="AC447" s="213"/>
      <c r="AD447" s="213"/>
      <c r="AE447" s="213"/>
      <c r="AF447" s="213"/>
      <c r="AG447" s="213"/>
      <c r="AH447" s="213"/>
    </row>
    <row r="448" ht="13.5" spans="1:34">
      <c r="A448" s="213"/>
      <c r="B448" s="205"/>
      <c r="C448" s="205"/>
      <c r="D448" s="205"/>
      <c r="E448" s="213"/>
      <c r="F448" s="213"/>
      <c r="G448" s="213"/>
      <c r="H448" s="213"/>
      <c r="I448" s="244"/>
      <c r="J448" s="245"/>
      <c r="K448" s="213"/>
      <c r="L448" s="244"/>
      <c r="M448" s="244"/>
      <c r="N448" s="213"/>
      <c r="O448" s="213"/>
      <c r="P448" s="213"/>
      <c r="Q448" s="213"/>
      <c r="R448" s="213"/>
      <c r="S448" s="213"/>
      <c r="T448" s="213"/>
      <c r="U448" s="213"/>
      <c r="V448" s="213"/>
      <c r="W448" s="213"/>
      <c r="X448" s="213"/>
      <c r="Y448" s="213"/>
      <c r="Z448" s="213"/>
      <c r="AA448" s="213"/>
      <c r="AB448" s="213"/>
      <c r="AC448" s="213"/>
      <c r="AD448" s="213"/>
      <c r="AE448" s="213"/>
      <c r="AF448" s="213"/>
      <c r="AG448" s="213"/>
      <c r="AH448" s="213"/>
    </row>
    <row r="449" ht="13.5" spans="1:34">
      <c r="A449" s="213"/>
      <c r="B449" s="205"/>
      <c r="C449" s="205"/>
      <c r="D449" s="205"/>
      <c r="E449" s="213"/>
      <c r="F449" s="213"/>
      <c r="G449" s="213"/>
      <c r="H449" s="213"/>
      <c r="I449" s="244"/>
      <c r="J449" s="245"/>
      <c r="K449" s="213"/>
      <c r="L449" s="244"/>
      <c r="M449" s="244"/>
      <c r="N449" s="213"/>
      <c r="O449" s="213"/>
      <c r="P449" s="213"/>
      <c r="Q449" s="213"/>
      <c r="R449" s="213"/>
      <c r="S449" s="213"/>
      <c r="T449" s="213"/>
      <c r="U449" s="213"/>
      <c r="V449" s="213"/>
      <c r="W449" s="213"/>
      <c r="X449" s="213"/>
      <c r="Y449" s="213"/>
      <c r="Z449" s="213"/>
      <c r="AA449" s="213"/>
      <c r="AB449" s="213"/>
      <c r="AC449" s="213"/>
      <c r="AD449" s="213"/>
      <c r="AE449" s="213"/>
      <c r="AF449" s="213"/>
      <c r="AG449" s="213"/>
      <c r="AH449" s="213"/>
    </row>
    <row r="450" ht="13.5" spans="1:34">
      <c r="A450" s="213"/>
      <c r="B450" s="205"/>
      <c r="C450" s="205"/>
      <c r="D450" s="205"/>
      <c r="E450" s="213"/>
      <c r="F450" s="213"/>
      <c r="G450" s="213"/>
      <c r="H450" s="213"/>
      <c r="I450" s="244"/>
      <c r="J450" s="245"/>
      <c r="K450" s="213"/>
      <c r="L450" s="244"/>
      <c r="M450" s="244"/>
      <c r="N450" s="213"/>
      <c r="O450" s="213"/>
      <c r="P450" s="213"/>
      <c r="Q450" s="213"/>
      <c r="R450" s="213"/>
      <c r="S450" s="213"/>
      <c r="T450" s="213"/>
      <c r="U450" s="213"/>
      <c r="V450" s="213"/>
      <c r="W450" s="213"/>
      <c r="X450" s="213"/>
      <c r="Y450" s="213"/>
      <c r="Z450" s="213"/>
      <c r="AA450" s="213"/>
      <c r="AB450" s="213"/>
      <c r="AC450" s="213"/>
      <c r="AD450" s="213"/>
      <c r="AE450" s="213"/>
      <c r="AF450" s="213"/>
      <c r="AG450" s="213"/>
      <c r="AH450" s="213"/>
    </row>
    <row r="451" ht="13.5" spans="1:34">
      <c r="A451" s="213"/>
      <c r="B451" s="205"/>
      <c r="C451" s="205"/>
      <c r="D451" s="205"/>
      <c r="E451" s="213"/>
      <c r="F451" s="213"/>
      <c r="G451" s="213"/>
      <c r="H451" s="213"/>
      <c r="I451" s="244"/>
      <c r="J451" s="245"/>
      <c r="K451" s="213"/>
      <c r="L451" s="244"/>
      <c r="M451" s="244"/>
      <c r="N451" s="213"/>
      <c r="O451" s="213"/>
      <c r="P451" s="213"/>
      <c r="Q451" s="213"/>
      <c r="R451" s="213"/>
      <c r="S451" s="213"/>
      <c r="T451" s="213"/>
      <c r="U451" s="213"/>
      <c r="V451" s="213"/>
      <c r="W451" s="213"/>
      <c r="X451" s="213"/>
      <c r="Y451" s="213"/>
      <c r="Z451" s="213"/>
      <c r="AA451" s="213"/>
      <c r="AB451" s="213"/>
      <c r="AC451" s="213"/>
      <c r="AD451" s="213"/>
      <c r="AE451" s="213"/>
      <c r="AF451" s="213"/>
      <c r="AG451" s="213"/>
      <c r="AH451" s="213"/>
    </row>
    <row r="452" ht="13.5" spans="1:34">
      <c r="A452" s="213"/>
      <c r="B452" s="205"/>
      <c r="C452" s="205"/>
      <c r="D452" s="205"/>
      <c r="E452" s="213"/>
      <c r="F452" s="213"/>
      <c r="G452" s="213"/>
      <c r="H452" s="213"/>
      <c r="I452" s="244"/>
      <c r="J452" s="245"/>
      <c r="K452" s="213"/>
      <c r="L452" s="244"/>
      <c r="M452" s="244"/>
      <c r="N452" s="213"/>
      <c r="O452" s="213"/>
      <c r="P452" s="213"/>
      <c r="Q452" s="213"/>
      <c r="R452" s="213"/>
      <c r="S452" s="213"/>
      <c r="T452" s="213"/>
      <c r="U452" s="213"/>
      <c r="V452" s="213"/>
      <c r="W452" s="213"/>
      <c r="X452" s="213"/>
      <c r="Y452" s="213"/>
      <c r="Z452" s="213"/>
      <c r="AA452" s="213"/>
      <c r="AB452" s="213"/>
      <c r="AC452" s="213"/>
      <c r="AD452" s="213"/>
      <c r="AE452" s="213"/>
      <c r="AF452" s="213"/>
      <c r="AG452" s="213"/>
      <c r="AH452" s="213"/>
    </row>
    <row r="453" ht="13.5" spans="1:34">
      <c r="A453" s="213"/>
      <c r="B453" s="205"/>
      <c r="C453" s="205"/>
      <c r="D453" s="205"/>
      <c r="E453" s="213"/>
      <c r="F453" s="213"/>
      <c r="G453" s="213"/>
      <c r="H453" s="213"/>
      <c r="I453" s="244"/>
      <c r="J453" s="245"/>
      <c r="K453" s="213"/>
      <c r="L453" s="244"/>
      <c r="M453" s="244"/>
      <c r="N453" s="213"/>
      <c r="O453" s="213"/>
      <c r="P453" s="213"/>
      <c r="Q453" s="213"/>
      <c r="R453" s="213"/>
      <c r="S453" s="213"/>
      <c r="T453" s="213"/>
      <c r="U453" s="213"/>
      <c r="V453" s="213"/>
      <c r="W453" s="213"/>
      <c r="X453" s="213"/>
      <c r="Y453" s="213"/>
      <c r="Z453" s="213"/>
      <c r="AA453" s="213"/>
      <c r="AB453" s="213"/>
      <c r="AC453" s="213"/>
      <c r="AD453" s="213"/>
      <c r="AE453" s="213"/>
      <c r="AF453" s="213"/>
      <c r="AG453" s="213"/>
      <c r="AH453" s="213"/>
    </row>
    <row r="454" ht="13.5" spans="1:34">
      <c r="A454" s="213"/>
      <c r="B454" s="205"/>
      <c r="C454" s="205"/>
      <c r="D454" s="205"/>
      <c r="E454" s="213"/>
      <c r="F454" s="213"/>
      <c r="G454" s="213"/>
      <c r="H454" s="213"/>
      <c r="I454" s="244"/>
      <c r="J454" s="245"/>
      <c r="K454" s="213"/>
      <c r="L454" s="244"/>
      <c r="M454" s="244"/>
      <c r="N454" s="213"/>
      <c r="O454" s="213"/>
      <c r="P454" s="213"/>
      <c r="Q454" s="213"/>
      <c r="R454" s="213"/>
      <c r="S454" s="213"/>
      <c r="T454" s="213"/>
      <c r="U454" s="213"/>
      <c r="V454" s="213"/>
      <c r="W454" s="213"/>
      <c r="X454" s="213"/>
      <c r="Y454" s="213"/>
      <c r="Z454" s="213"/>
      <c r="AA454" s="213"/>
      <c r="AB454" s="213"/>
      <c r="AC454" s="213"/>
      <c r="AD454" s="213"/>
      <c r="AE454" s="213"/>
      <c r="AF454" s="213"/>
      <c r="AG454" s="213"/>
      <c r="AH454" s="213"/>
    </row>
    <row r="455" ht="13.5" spans="1:34">
      <c r="A455" s="213"/>
      <c r="B455" s="205"/>
      <c r="C455" s="205"/>
      <c r="D455" s="205"/>
      <c r="E455" s="213"/>
      <c r="F455" s="213"/>
      <c r="G455" s="213"/>
      <c r="H455" s="213"/>
      <c r="I455" s="244"/>
      <c r="J455" s="245"/>
      <c r="K455" s="213"/>
      <c r="L455" s="244"/>
      <c r="M455" s="244"/>
      <c r="N455" s="213"/>
      <c r="O455" s="213"/>
      <c r="P455" s="213"/>
      <c r="Q455" s="213"/>
      <c r="R455" s="213"/>
      <c r="S455" s="213"/>
      <c r="T455" s="213"/>
      <c r="U455" s="213"/>
      <c r="V455" s="213"/>
      <c r="W455" s="213"/>
      <c r="X455" s="213"/>
      <c r="Y455" s="213"/>
      <c r="Z455" s="213"/>
      <c r="AA455" s="213"/>
      <c r="AB455" s="213"/>
      <c r="AC455" s="213"/>
      <c r="AD455" s="213"/>
      <c r="AE455" s="213"/>
      <c r="AF455" s="213"/>
      <c r="AG455" s="213"/>
      <c r="AH455" s="213"/>
    </row>
    <row r="456" ht="13.5" spans="1:34">
      <c r="A456" s="213"/>
      <c r="B456" s="205"/>
      <c r="C456" s="205"/>
      <c r="D456" s="205"/>
      <c r="E456" s="213"/>
      <c r="F456" s="213"/>
      <c r="G456" s="213"/>
      <c r="H456" s="213"/>
      <c r="I456" s="244"/>
      <c r="J456" s="245"/>
      <c r="K456" s="213"/>
      <c r="L456" s="244"/>
      <c r="M456" s="244"/>
      <c r="N456" s="213"/>
      <c r="O456" s="213"/>
      <c r="P456" s="213"/>
      <c r="Q456" s="213"/>
      <c r="R456" s="213"/>
      <c r="S456" s="213"/>
      <c r="T456" s="213"/>
      <c r="U456" s="213"/>
      <c r="V456" s="213"/>
      <c r="W456" s="213"/>
      <c r="X456" s="213"/>
      <c r="Y456" s="213"/>
      <c r="Z456" s="213"/>
      <c r="AA456" s="213"/>
      <c r="AB456" s="213"/>
      <c r="AC456" s="213"/>
      <c r="AD456" s="213"/>
      <c r="AE456" s="213"/>
      <c r="AF456" s="213"/>
      <c r="AG456" s="213"/>
      <c r="AH456" s="213"/>
    </row>
    <row r="457" ht="13.5" spans="1:34">
      <c r="A457" s="213"/>
      <c r="B457" s="205"/>
      <c r="C457" s="205"/>
      <c r="D457" s="205"/>
      <c r="E457" s="213"/>
      <c r="F457" s="213"/>
      <c r="G457" s="213"/>
      <c r="H457" s="213"/>
      <c r="I457" s="244"/>
      <c r="J457" s="245"/>
      <c r="K457" s="213"/>
      <c r="L457" s="244"/>
      <c r="M457" s="244"/>
      <c r="N457" s="213"/>
      <c r="O457" s="213"/>
      <c r="P457" s="213"/>
      <c r="Q457" s="213"/>
      <c r="R457" s="213"/>
      <c r="S457" s="213"/>
      <c r="T457" s="213"/>
      <c r="U457" s="213"/>
      <c r="V457" s="213"/>
      <c r="W457" s="213"/>
      <c r="X457" s="213"/>
      <c r="Y457" s="213"/>
      <c r="Z457" s="213"/>
      <c r="AA457" s="213"/>
      <c r="AB457" s="213"/>
      <c r="AC457" s="213"/>
      <c r="AD457" s="213"/>
      <c r="AE457" s="213"/>
      <c r="AF457" s="213"/>
      <c r="AG457" s="213"/>
      <c r="AH457" s="213"/>
    </row>
    <row r="458" ht="13.5" spans="1:34">
      <c r="A458" s="213"/>
      <c r="B458" s="205"/>
      <c r="C458" s="205"/>
      <c r="D458" s="205"/>
      <c r="E458" s="213"/>
      <c r="F458" s="213"/>
      <c r="G458" s="213"/>
      <c r="H458" s="213"/>
      <c r="I458" s="244"/>
      <c r="J458" s="245"/>
      <c r="K458" s="213"/>
      <c r="L458" s="244"/>
      <c r="M458" s="244"/>
      <c r="N458" s="213"/>
      <c r="O458" s="213"/>
      <c r="P458" s="213"/>
      <c r="Q458" s="213"/>
      <c r="R458" s="213"/>
      <c r="S458" s="213"/>
      <c r="T458" s="213"/>
      <c r="U458" s="213"/>
      <c r="V458" s="213"/>
      <c r="W458" s="213"/>
      <c r="X458" s="213"/>
      <c r="Y458" s="213"/>
      <c r="Z458" s="213"/>
      <c r="AA458" s="213"/>
      <c r="AB458" s="213"/>
      <c r="AC458" s="213"/>
      <c r="AD458" s="213"/>
      <c r="AE458" s="213"/>
      <c r="AF458" s="213"/>
      <c r="AG458" s="213"/>
      <c r="AH458" s="213"/>
    </row>
    <row r="459" ht="13.5" spans="1:34">
      <c r="A459" s="213"/>
      <c r="B459" s="205"/>
      <c r="C459" s="205"/>
      <c r="D459" s="205"/>
      <c r="E459" s="213"/>
      <c r="F459" s="213"/>
      <c r="G459" s="213"/>
      <c r="H459" s="213"/>
      <c r="I459" s="244"/>
      <c r="J459" s="245"/>
      <c r="K459" s="213"/>
      <c r="L459" s="244"/>
      <c r="M459" s="244"/>
      <c r="N459" s="213"/>
      <c r="O459" s="213"/>
      <c r="P459" s="213"/>
      <c r="Q459" s="213"/>
      <c r="R459" s="213"/>
      <c r="S459" s="213"/>
      <c r="T459" s="213"/>
      <c r="U459" s="213"/>
      <c r="V459" s="213"/>
      <c r="W459" s="213"/>
      <c r="X459" s="213"/>
      <c r="Y459" s="213"/>
      <c r="Z459" s="213"/>
      <c r="AA459" s="213"/>
      <c r="AB459" s="213"/>
      <c r="AC459" s="213"/>
      <c r="AD459" s="213"/>
      <c r="AE459" s="213"/>
      <c r="AF459" s="213"/>
      <c r="AG459" s="213"/>
      <c r="AH459" s="213"/>
    </row>
    <row r="460" ht="13.5" spans="1:34">
      <c r="A460" s="213"/>
      <c r="B460" s="205"/>
      <c r="C460" s="205"/>
      <c r="D460" s="205"/>
      <c r="E460" s="213"/>
      <c r="F460" s="213"/>
      <c r="G460" s="213"/>
      <c r="H460" s="213"/>
      <c r="I460" s="244"/>
      <c r="J460" s="245"/>
      <c r="K460" s="213"/>
      <c r="L460" s="244"/>
      <c r="M460" s="244"/>
      <c r="N460" s="213"/>
      <c r="O460" s="213"/>
      <c r="P460" s="213"/>
      <c r="Q460" s="213"/>
      <c r="R460" s="213"/>
      <c r="S460" s="213"/>
      <c r="T460" s="213"/>
      <c r="U460" s="213"/>
      <c r="V460" s="213"/>
      <c r="W460" s="213"/>
      <c r="X460" s="213"/>
      <c r="Y460" s="213"/>
      <c r="Z460" s="213"/>
      <c r="AA460" s="213"/>
      <c r="AB460" s="213"/>
      <c r="AC460" s="213"/>
      <c r="AD460" s="213"/>
      <c r="AE460" s="213"/>
      <c r="AF460" s="213"/>
      <c r="AG460" s="213"/>
      <c r="AH460" s="213"/>
    </row>
    <row r="461" ht="13.5" spans="1:34">
      <c r="A461" s="213"/>
      <c r="B461" s="205"/>
      <c r="C461" s="205"/>
      <c r="D461" s="205"/>
      <c r="E461" s="213"/>
      <c r="F461" s="213"/>
      <c r="G461" s="213"/>
      <c r="H461" s="213"/>
      <c r="I461" s="244"/>
      <c r="J461" s="245"/>
      <c r="K461" s="213"/>
      <c r="L461" s="244"/>
      <c r="M461" s="244"/>
      <c r="N461" s="213"/>
      <c r="O461" s="213"/>
      <c r="P461" s="213"/>
      <c r="Q461" s="213"/>
      <c r="R461" s="213"/>
      <c r="S461" s="213"/>
      <c r="T461" s="213"/>
      <c r="U461" s="213"/>
      <c r="V461" s="213"/>
      <c r="W461" s="213"/>
      <c r="X461" s="213"/>
      <c r="Y461" s="213"/>
      <c r="Z461" s="213"/>
      <c r="AA461" s="213"/>
      <c r="AB461" s="213"/>
      <c r="AC461" s="213"/>
      <c r="AD461" s="213"/>
      <c r="AE461" s="213"/>
      <c r="AF461" s="213"/>
      <c r="AG461" s="213"/>
      <c r="AH461" s="213"/>
    </row>
    <row r="462" ht="13.5" spans="1:34">
      <c r="A462" s="213"/>
      <c r="B462" s="205"/>
      <c r="C462" s="205"/>
      <c r="D462" s="205"/>
      <c r="E462" s="213"/>
      <c r="F462" s="213"/>
      <c r="G462" s="213"/>
      <c r="H462" s="213"/>
      <c r="I462" s="244"/>
      <c r="J462" s="245"/>
      <c r="K462" s="213"/>
      <c r="L462" s="244"/>
      <c r="M462" s="244"/>
      <c r="N462" s="213"/>
      <c r="O462" s="213"/>
      <c r="P462" s="213"/>
      <c r="Q462" s="213"/>
      <c r="R462" s="213"/>
      <c r="S462" s="213"/>
      <c r="T462" s="213"/>
      <c r="U462" s="213"/>
      <c r="V462" s="213"/>
      <c r="W462" s="213"/>
      <c r="X462" s="213"/>
      <c r="Y462" s="213"/>
      <c r="Z462" s="213"/>
      <c r="AA462" s="213"/>
      <c r="AB462" s="213"/>
      <c r="AC462" s="213"/>
      <c r="AD462" s="213"/>
      <c r="AE462" s="213"/>
      <c r="AF462" s="213"/>
      <c r="AG462" s="213"/>
      <c r="AH462" s="213"/>
    </row>
    <row r="463" ht="13.5" spans="1:34">
      <c r="A463" s="213"/>
      <c r="B463" s="205"/>
      <c r="C463" s="205"/>
      <c r="D463" s="205"/>
      <c r="E463" s="213"/>
      <c r="F463" s="213"/>
      <c r="G463" s="213"/>
      <c r="H463" s="213"/>
      <c r="I463" s="244"/>
      <c r="J463" s="245"/>
      <c r="K463" s="213"/>
      <c r="L463" s="244"/>
      <c r="M463" s="244"/>
      <c r="N463" s="213"/>
      <c r="O463" s="213"/>
      <c r="P463" s="213"/>
      <c r="Q463" s="213"/>
      <c r="R463" s="213"/>
      <c r="S463" s="213"/>
      <c r="T463" s="213"/>
      <c r="U463" s="213"/>
      <c r="V463" s="213"/>
      <c r="W463" s="213"/>
      <c r="X463" s="213"/>
      <c r="Y463" s="213"/>
      <c r="Z463" s="213"/>
      <c r="AA463" s="213"/>
      <c r="AB463" s="213"/>
      <c r="AC463" s="213"/>
      <c r="AD463" s="213"/>
      <c r="AE463" s="213"/>
      <c r="AF463" s="213"/>
      <c r="AG463" s="213"/>
      <c r="AH463" s="213"/>
    </row>
    <row r="464" ht="13.5" spans="1:34">
      <c r="A464" s="213"/>
      <c r="B464" s="205"/>
      <c r="C464" s="205"/>
      <c r="D464" s="205"/>
      <c r="E464" s="213"/>
      <c r="F464" s="213"/>
      <c r="G464" s="213"/>
      <c r="H464" s="213"/>
      <c r="I464" s="244"/>
      <c r="J464" s="245"/>
      <c r="K464" s="213"/>
      <c r="L464" s="244"/>
      <c r="M464" s="244"/>
      <c r="N464" s="213"/>
      <c r="O464" s="213"/>
      <c r="P464" s="213"/>
      <c r="Q464" s="213"/>
      <c r="R464" s="213"/>
      <c r="S464" s="213"/>
      <c r="T464" s="213"/>
      <c r="U464" s="213"/>
      <c r="V464" s="213"/>
      <c r="W464" s="213"/>
      <c r="X464" s="213"/>
      <c r="Y464" s="213"/>
      <c r="Z464" s="213"/>
      <c r="AA464" s="213"/>
      <c r="AB464" s="213"/>
      <c r="AC464" s="213"/>
      <c r="AD464" s="213"/>
      <c r="AE464" s="213"/>
      <c r="AF464" s="213"/>
      <c r="AG464" s="213"/>
      <c r="AH464" s="213"/>
    </row>
    <row r="465" ht="13.5" spans="1:34">
      <c r="A465" s="213"/>
      <c r="B465" s="205"/>
      <c r="C465" s="205"/>
      <c r="D465" s="205"/>
      <c r="E465" s="213"/>
      <c r="F465" s="213"/>
      <c r="G465" s="213"/>
      <c r="H465" s="213"/>
      <c r="I465" s="244"/>
      <c r="J465" s="245"/>
      <c r="K465" s="213"/>
      <c r="L465" s="244"/>
      <c r="M465" s="244"/>
      <c r="N465" s="213"/>
      <c r="O465" s="213"/>
      <c r="P465" s="213"/>
      <c r="Q465" s="213"/>
      <c r="R465" s="213"/>
      <c r="S465" s="213"/>
      <c r="T465" s="213"/>
      <c r="U465" s="213"/>
      <c r="V465" s="213"/>
      <c r="W465" s="213"/>
      <c r="X465" s="213"/>
      <c r="Y465" s="213"/>
      <c r="Z465" s="213"/>
      <c r="AA465" s="213"/>
      <c r="AB465" s="213"/>
      <c r="AC465" s="213"/>
      <c r="AD465" s="213"/>
      <c r="AE465" s="213"/>
      <c r="AF465" s="213"/>
      <c r="AG465" s="213"/>
      <c r="AH465" s="213"/>
    </row>
    <row r="466" ht="13.5" spans="1:34">
      <c r="A466" s="213"/>
      <c r="B466" s="205"/>
      <c r="C466" s="205"/>
      <c r="D466" s="205"/>
      <c r="E466" s="213"/>
      <c r="F466" s="213"/>
      <c r="G466" s="213"/>
      <c r="H466" s="213"/>
      <c r="I466" s="244"/>
      <c r="J466" s="245"/>
      <c r="K466" s="213"/>
      <c r="L466" s="244"/>
      <c r="M466" s="244"/>
      <c r="N466" s="213"/>
      <c r="O466" s="213"/>
      <c r="P466" s="213"/>
      <c r="Q466" s="213"/>
      <c r="R466" s="213"/>
      <c r="S466" s="213"/>
      <c r="T466" s="213"/>
      <c r="U466" s="213"/>
      <c r="V466" s="213"/>
      <c r="W466" s="213"/>
      <c r="X466" s="213"/>
      <c r="Y466" s="213"/>
      <c r="Z466" s="213"/>
      <c r="AA466" s="213"/>
      <c r="AB466" s="213"/>
      <c r="AC466" s="213"/>
      <c r="AD466" s="213"/>
      <c r="AE466" s="213"/>
      <c r="AF466" s="213"/>
      <c r="AG466" s="213"/>
      <c r="AH466" s="213"/>
    </row>
    <row r="467" ht="13.5" spans="1:34">
      <c r="A467" s="213"/>
      <c r="B467" s="205"/>
      <c r="C467" s="205"/>
      <c r="D467" s="205"/>
      <c r="E467" s="213"/>
      <c r="F467" s="213"/>
      <c r="G467" s="213"/>
      <c r="H467" s="213"/>
      <c r="I467" s="244"/>
      <c r="J467" s="245"/>
      <c r="K467" s="213"/>
      <c r="L467" s="244"/>
      <c r="M467" s="244"/>
      <c r="N467" s="213"/>
      <c r="O467" s="213"/>
      <c r="P467" s="213"/>
      <c r="Q467" s="213"/>
      <c r="R467" s="213"/>
      <c r="S467" s="213"/>
      <c r="T467" s="213"/>
      <c r="U467" s="213"/>
      <c r="V467" s="213"/>
      <c r="W467" s="213"/>
      <c r="X467" s="213"/>
      <c r="Y467" s="213"/>
      <c r="Z467" s="213"/>
      <c r="AA467" s="213"/>
      <c r="AB467" s="213"/>
      <c r="AC467" s="213"/>
      <c r="AD467" s="213"/>
      <c r="AE467" s="213"/>
      <c r="AF467" s="213"/>
      <c r="AG467" s="213"/>
      <c r="AH467" s="213"/>
    </row>
    <row r="468" ht="13.5" spans="1:34">
      <c r="A468" s="213"/>
      <c r="B468" s="205"/>
      <c r="C468" s="205"/>
      <c r="D468" s="205"/>
      <c r="E468" s="213"/>
      <c r="F468" s="213"/>
      <c r="G468" s="213"/>
      <c r="H468" s="213"/>
      <c r="I468" s="244"/>
      <c r="J468" s="245"/>
      <c r="K468" s="213"/>
      <c r="L468" s="244"/>
      <c r="M468" s="244"/>
      <c r="N468" s="213"/>
      <c r="O468" s="213"/>
      <c r="P468" s="213"/>
      <c r="Q468" s="213"/>
      <c r="R468" s="213"/>
      <c r="S468" s="213"/>
      <c r="T468" s="213"/>
      <c r="U468" s="213"/>
      <c r="V468" s="213"/>
      <c r="W468" s="213"/>
      <c r="X468" s="213"/>
      <c r="Y468" s="213"/>
      <c r="Z468" s="213"/>
      <c r="AA468" s="213"/>
      <c r="AB468" s="213"/>
      <c r="AC468" s="213"/>
      <c r="AD468" s="213"/>
      <c r="AE468" s="213"/>
      <c r="AF468" s="213"/>
      <c r="AG468" s="213"/>
      <c r="AH468" s="213"/>
    </row>
    <row r="469" ht="13.5" spans="1:34">
      <c r="A469" s="213"/>
      <c r="B469" s="205"/>
      <c r="C469" s="205"/>
      <c r="D469" s="205"/>
      <c r="E469" s="213"/>
      <c r="F469" s="213"/>
      <c r="G469" s="213"/>
      <c r="H469" s="213"/>
      <c r="I469" s="244"/>
      <c r="J469" s="245"/>
      <c r="K469" s="213"/>
      <c r="L469" s="244"/>
      <c r="M469" s="244"/>
      <c r="N469" s="213"/>
      <c r="O469" s="213"/>
      <c r="P469" s="213"/>
      <c r="Q469" s="213"/>
      <c r="R469" s="213"/>
      <c r="S469" s="213"/>
      <c r="T469" s="213"/>
      <c r="U469" s="213"/>
      <c r="V469" s="213"/>
      <c r="W469" s="213"/>
      <c r="X469" s="213"/>
      <c r="Y469" s="213"/>
      <c r="Z469" s="213"/>
      <c r="AA469" s="213"/>
      <c r="AB469" s="213"/>
      <c r="AC469" s="213"/>
      <c r="AD469" s="213"/>
      <c r="AE469" s="213"/>
      <c r="AF469" s="213"/>
      <c r="AG469" s="213"/>
      <c r="AH469" s="213"/>
    </row>
    <row r="470" ht="13.5" spans="1:34">
      <c r="A470" s="213"/>
      <c r="B470" s="205"/>
      <c r="C470" s="205"/>
      <c r="D470" s="205"/>
      <c r="E470" s="213"/>
      <c r="F470" s="213"/>
      <c r="G470" s="213"/>
      <c r="H470" s="213"/>
      <c r="I470" s="244"/>
      <c r="J470" s="245"/>
      <c r="K470" s="213"/>
      <c r="L470" s="244"/>
      <c r="M470" s="244"/>
      <c r="N470" s="213"/>
      <c r="O470" s="213"/>
      <c r="P470" s="213"/>
      <c r="Q470" s="213"/>
      <c r="R470" s="213"/>
      <c r="S470" s="213"/>
      <c r="T470" s="213"/>
      <c r="U470" s="213"/>
      <c r="V470" s="213"/>
      <c r="W470" s="213"/>
      <c r="X470" s="213"/>
      <c r="Y470" s="213"/>
      <c r="Z470" s="213"/>
      <c r="AA470" s="213"/>
      <c r="AB470" s="213"/>
      <c r="AC470" s="213"/>
      <c r="AD470" s="213"/>
      <c r="AE470" s="213"/>
      <c r="AF470" s="213"/>
      <c r="AG470" s="213"/>
      <c r="AH470" s="213"/>
    </row>
    <row r="471" ht="13.5" spans="1:34">
      <c r="A471" s="213"/>
      <c r="B471" s="205"/>
      <c r="C471" s="205"/>
      <c r="D471" s="205"/>
      <c r="E471" s="213"/>
      <c r="F471" s="213"/>
      <c r="G471" s="213"/>
      <c r="H471" s="213"/>
      <c r="I471" s="244"/>
      <c r="J471" s="245"/>
      <c r="K471" s="213"/>
      <c r="L471" s="244"/>
      <c r="M471" s="244"/>
      <c r="N471" s="213"/>
      <c r="O471" s="213"/>
      <c r="P471" s="213"/>
      <c r="Q471" s="213"/>
      <c r="R471" s="213"/>
      <c r="S471" s="213"/>
      <c r="T471" s="213"/>
      <c r="U471" s="213"/>
      <c r="V471" s="213"/>
      <c r="W471" s="213"/>
      <c r="X471" s="213"/>
      <c r="Y471" s="213"/>
      <c r="Z471" s="213"/>
      <c r="AA471" s="213"/>
      <c r="AB471" s="213"/>
      <c r="AC471" s="213"/>
      <c r="AD471" s="213"/>
      <c r="AE471" s="213"/>
      <c r="AF471" s="213"/>
      <c r="AG471" s="213"/>
      <c r="AH471" s="213"/>
    </row>
    <row r="472" ht="13.5" spans="1:34">
      <c r="A472" s="213"/>
      <c r="B472" s="205"/>
      <c r="C472" s="205"/>
      <c r="D472" s="205"/>
      <c r="E472" s="213"/>
      <c r="F472" s="213"/>
      <c r="G472" s="213"/>
      <c r="H472" s="213"/>
      <c r="I472" s="244"/>
      <c r="J472" s="245"/>
      <c r="K472" s="213"/>
      <c r="L472" s="244"/>
      <c r="M472" s="244"/>
      <c r="N472" s="213"/>
      <c r="O472" s="213"/>
      <c r="P472" s="213"/>
      <c r="Q472" s="213"/>
      <c r="R472" s="213"/>
      <c r="S472" s="213"/>
      <c r="T472" s="213"/>
      <c r="U472" s="213"/>
      <c r="V472" s="213"/>
      <c r="W472" s="213"/>
      <c r="X472" s="213"/>
      <c r="Y472" s="213"/>
      <c r="Z472" s="213"/>
      <c r="AA472" s="213"/>
      <c r="AB472" s="213"/>
      <c r="AC472" s="213"/>
      <c r="AD472" s="213"/>
      <c r="AE472" s="213"/>
      <c r="AF472" s="213"/>
      <c r="AG472" s="213"/>
      <c r="AH472" s="213"/>
    </row>
    <row r="473" ht="13.5" spans="1:34">
      <c r="A473" s="213"/>
      <c r="B473" s="205"/>
      <c r="C473" s="205"/>
      <c r="D473" s="205"/>
      <c r="E473" s="213"/>
      <c r="F473" s="213"/>
      <c r="G473" s="213"/>
      <c r="H473" s="213"/>
      <c r="I473" s="244"/>
      <c r="J473" s="245"/>
      <c r="K473" s="213"/>
      <c r="L473" s="244"/>
      <c r="M473" s="244"/>
      <c r="N473" s="213"/>
      <c r="O473" s="213"/>
      <c r="P473" s="213"/>
      <c r="Q473" s="213"/>
      <c r="R473" s="213"/>
      <c r="S473" s="213"/>
      <c r="T473" s="213"/>
      <c r="U473" s="213"/>
      <c r="V473" s="213"/>
      <c r="W473" s="213"/>
      <c r="X473" s="213"/>
      <c r="Y473" s="213"/>
      <c r="Z473" s="213"/>
      <c r="AA473" s="213"/>
      <c r="AB473" s="213"/>
      <c r="AC473" s="213"/>
      <c r="AD473" s="213"/>
      <c r="AE473" s="213"/>
      <c r="AF473" s="213"/>
      <c r="AG473" s="213"/>
      <c r="AH473" s="213"/>
    </row>
    <row r="474" ht="13.5" spans="1:34">
      <c r="A474" s="213"/>
      <c r="B474" s="205"/>
      <c r="C474" s="205"/>
      <c r="D474" s="205"/>
      <c r="E474" s="213"/>
      <c r="F474" s="213"/>
      <c r="G474" s="213"/>
      <c r="H474" s="213"/>
      <c r="I474" s="244"/>
      <c r="J474" s="245"/>
      <c r="K474" s="213"/>
      <c r="L474" s="244"/>
      <c r="M474" s="244"/>
      <c r="N474" s="213"/>
      <c r="O474" s="213"/>
      <c r="P474" s="213"/>
      <c r="Q474" s="213"/>
      <c r="R474" s="213"/>
      <c r="S474" s="213"/>
      <c r="T474" s="213"/>
      <c r="U474" s="213"/>
      <c r="V474" s="213"/>
      <c r="W474" s="213"/>
      <c r="X474" s="213"/>
      <c r="Y474" s="213"/>
      <c r="Z474" s="213"/>
      <c r="AA474" s="213"/>
      <c r="AB474" s="213"/>
      <c r="AC474" s="213"/>
      <c r="AD474" s="213"/>
      <c r="AE474" s="213"/>
      <c r="AF474" s="213"/>
      <c r="AG474" s="213"/>
      <c r="AH474" s="213"/>
    </row>
    <row r="475" ht="13.5" spans="1:34">
      <c r="A475" s="213"/>
      <c r="B475" s="205"/>
      <c r="C475" s="205"/>
      <c r="D475" s="205"/>
      <c r="E475" s="213"/>
      <c r="F475" s="213"/>
      <c r="G475" s="213"/>
      <c r="H475" s="213"/>
      <c r="I475" s="244"/>
      <c r="J475" s="245"/>
      <c r="K475" s="213"/>
      <c r="L475" s="244"/>
      <c r="M475" s="244"/>
      <c r="N475" s="213"/>
      <c r="O475" s="213"/>
      <c r="P475" s="213"/>
      <c r="Q475" s="213"/>
      <c r="R475" s="213"/>
      <c r="S475" s="213"/>
      <c r="T475" s="213"/>
      <c r="U475" s="213"/>
      <c r="V475" s="213"/>
      <c r="W475" s="213"/>
      <c r="X475" s="213"/>
      <c r="Y475" s="213"/>
      <c r="Z475" s="213"/>
      <c r="AA475" s="213"/>
      <c r="AB475" s="213"/>
      <c r="AC475" s="213"/>
      <c r="AD475" s="213"/>
      <c r="AE475" s="213"/>
      <c r="AF475" s="213"/>
      <c r="AG475" s="213"/>
      <c r="AH475" s="213"/>
    </row>
    <row r="476" ht="13.5" spans="1:34">
      <c r="A476" s="213"/>
      <c r="B476" s="205"/>
      <c r="C476" s="205"/>
      <c r="D476" s="205"/>
      <c r="E476" s="213"/>
      <c r="F476" s="213"/>
      <c r="G476" s="213"/>
      <c r="H476" s="213"/>
      <c r="I476" s="244"/>
      <c r="J476" s="245"/>
      <c r="K476" s="213"/>
      <c r="L476" s="244"/>
      <c r="M476" s="244"/>
      <c r="N476" s="213"/>
      <c r="O476" s="213"/>
      <c r="P476" s="213"/>
      <c r="Q476" s="213"/>
      <c r="R476" s="213"/>
      <c r="S476" s="213"/>
      <c r="T476" s="213"/>
      <c r="U476" s="213"/>
      <c r="V476" s="213"/>
      <c r="W476" s="213"/>
      <c r="X476" s="213"/>
      <c r="Y476" s="213"/>
      <c r="Z476" s="213"/>
      <c r="AA476" s="213"/>
      <c r="AB476" s="213"/>
      <c r="AC476" s="213"/>
      <c r="AD476" s="213"/>
      <c r="AE476" s="213"/>
      <c r="AF476" s="213"/>
      <c r="AG476" s="213"/>
      <c r="AH476" s="213"/>
    </row>
    <row r="477" ht="13.5" spans="1:34">
      <c r="A477" s="213"/>
      <c r="B477" s="205"/>
      <c r="C477" s="205"/>
      <c r="D477" s="205"/>
      <c r="E477" s="213"/>
      <c r="F477" s="213"/>
      <c r="G477" s="213"/>
      <c r="H477" s="213"/>
      <c r="I477" s="244"/>
      <c r="J477" s="245"/>
      <c r="K477" s="213"/>
      <c r="L477" s="244"/>
      <c r="M477" s="244"/>
      <c r="N477" s="213"/>
      <c r="O477" s="213"/>
      <c r="P477" s="213"/>
      <c r="Q477" s="213"/>
      <c r="R477" s="213"/>
      <c r="S477" s="213"/>
      <c r="T477" s="213"/>
      <c r="U477" s="213"/>
      <c r="V477" s="213"/>
      <c r="W477" s="213"/>
      <c r="X477" s="213"/>
      <c r="Y477" s="213"/>
      <c r="Z477" s="213"/>
      <c r="AA477" s="213"/>
      <c r="AB477" s="213"/>
      <c r="AC477" s="213"/>
      <c r="AD477" s="213"/>
      <c r="AE477" s="213"/>
      <c r="AF477" s="213"/>
      <c r="AG477" s="213"/>
      <c r="AH477" s="213"/>
    </row>
    <row r="478" ht="13.5" spans="1:34">
      <c r="A478" s="213"/>
      <c r="B478" s="205"/>
      <c r="C478" s="205"/>
      <c r="D478" s="205"/>
      <c r="E478" s="213"/>
      <c r="F478" s="213"/>
      <c r="G478" s="213"/>
      <c r="H478" s="213"/>
      <c r="I478" s="244"/>
      <c r="J478" s="245"/>
      <c r="K478" s="213"/>
      <c r="L478" s="244"/>
      <c r="M478" s="244"/>
      <c r="N478" s="213"/>
      <c r="O478" s="213"/>
      <c r="P478" s="213"/>
      <c r="Q478" s="213"/>
      <c r="R478" s="213"/>
      <c r="S478" s="213"/>
      <c r="T478" s="213"/>
      <c r="U478" s="213"/>
      <c r="V478" s="213"/>
      <c r="W478" s="213"/>
      <c r="X478" s="213"/>
      <c r="Y478" s="213"/>
      <c r="Z478" s="213"/>
      <c r="AA478" s="213"/>
      <c r="AB478" s="213"/>
      <c r="AC478" s="213"/>
      <c r="AD478" s="213"/>
      <c r="AE478" s="213"/>
      <c r="AF478" s="213"/>
      <c r="AG478" s="213"/>
      <c r="AH478" s="213"/>
    </row>
    <row r="479" ht="13.5" spans="1:34">
      <c r="A479" s="213"/>
      <c r="B479" s="205"/>
      <c r="C479" s="205"/>
      <c r="D479" s="205"/>
      <c r="E479" s="213"/>
      <c r="F479" s="213"/>
      <c r="G479" s="213"/>
      <c r="H479" s="213"/>
      <c r="I479" s="244"/>
      <c r="J479" s="245"/>
      <c r="K479" s="213"/>
      <c r="L479" s="244"/>
      <c r="M479" s="244"/>
      <c r="N479" s="213"/>
      <c r="O479" s="213"/>
      <c r="P479" s="213"/>
      <c r="Q479" s="213"/>
      <c r="R479" s="213"/>
      <c r="S479" s="213"/>
      <c r="T479" s="213"/>
      <c r="U479" s="213"/>
      <c r="V479" s="213"/>
      <c r="W479" s="213"/>
      <c r="X479" s="213"/>
      <c r="Y479" s="213"/>
      <c r="Z479" s="213"/>
      <c r="AA479" s="213"/>
      <c r="AB479" s="213"/>
      <c r="AC479" s="213"/>
      <c r="AD479" s="213"/>
      <c r="AE479" s="213"/>
      <c r="AF479" s="213"/>
      <c r="AG479" s="213"/>
      <c r="AH479" s="213"/>
    </row>
    <row r="480" ht="13.5" spans="1:34">
      <c r="A480" s="213"/>
      <c r="B480" s="205"/>
      <c r="C480" s="205"/>
      <c r="D480" s="205"/>
      <c r="E480" s="213"/>
      <c r="F480" s="213"/>
      <c r="G480" s="213"/>
      <c r="H480" s="213"/>
      <c r="I480" s="244"/>
      <c r="J480" s="245"/>
      <c r="K480" s="213"/>
      <c r="L480" s="244"/>
      <c r="M480" s="244"/>
      <c r="N480" s="213"/>
      <c r="O480" s="213"/>
      <c r="P480" s="213"/>
      <c r="Q480" s="213"/>
      <c r="R480" s="213"/>
      <c r="S480" s="213"/>
      <c r="T480" s="213"/>
      <c r="U480" s="213"/>
      <c r="V480" s="213"/>
      <c r="W480" s="213"/>
      <c r="X480" s="213"/>
      <c r="Y480" s="213"/>
      <c r="Z480" s="213"/>
      <c r="AA480" s="213"/>
      <c r="AB480" s="213"/>
      <c r="AC480" s="213"/>
      <c r="AD480" s="213"/>
      <c r="AE480" s="213"/>
      <c r="AF480" s="213"/>
      <c r="AG480" s="213"/>
      <c r="AH480" s="213"/>
    </row>
    <row r="481" ht="13.5" spans="1:34">
      <c r="A481" s="213"/>
      <c r="B481" s="205"/>
      <c r="C481" s="205"/>
      <c r="D481" s="205"/>
      <c r="E481" s="213"/>
      <c r="F481" s="213"/>
      <c r="G481" s="213"/>
      <c r="H481" s="213"/>
      <c r="I481" s="244"/>
      <c r="J481" s="245"/>
      <c r="K481" s="213"/>
      <c r="L481" s="244"/>
      <c r="M481" s="244"/>
      <c r="N481" s="213"/>
      <c r="O481" s="213"/>
      <c r="P481" s="213"/>
      <c r="Q481" s="213"/>
      <c r="R481" s="213"/>
      <c r="S481" s="213"/>
      <c r="T481" s="213"/>
      <c r="U481" s="213"/>
      <c r="V481" s="213"/>
      <c r="W481" s="213"/>
      <c r="X481" s="213"/>
      <c r="Y481" s="213"/>
      <c r="Z481" s="213"/>
      <c r="AA481" s="213"/>
      <c r="AB481" s="213"/>
      <c r="AC481" s="213"/>
      <c r="AD481" s="213"/>
      <c r="AE481" s="213"/>
      <c r="AF481" s="213"/>
      <c r="AG481" s="213"/>
      <c r="AH481" s="213"/>
    </row>
    <row r="482" ht="13.5" spans="1:34">
      <c r="A482" s="213"/>
      <c r="B482" s="205"/>
      <c r="C482" s="205"/>
      <c r="D482" s="205"/>
      <c r="E482" s="213"/>
      <c r="F482" s="213"/>
      <c r="G482" s="213"/>
      <c r="H482" s="213"/>
      <c r="I482" s="244"/>
      <c r="J482" s="245"/>
      <c r="K482" s="213"/>
      <c r="L482" s="244"/>
      <c r="M482" s="244"/>
      <c r="N482" s="213"/>
      <c r="O482" s="213"/>
      <c r="P482" s="213"/>
      <c r="Q482" s="213"/>
      <c r="R482" s="213"/>
      <c r="S482" s="213"/>
      <c r="T482" s="213"/>
      <c r="U482" s="213"/>
      <c r="V482" s="213"/>
      <c r="W482" s="213"/>
      <c r="X482" s="213"/>
      <c r="Y482" s="213"/>
      <c r="Z482" s="213"/>
      <c r="AA482" s="213"/>
      <c r="AB482" s="213"/>
      <c r="AC482" s="213"/>
      <c r="AD482" s="213"/>
      <c r="AE482" s="213"/>
      <c r="AF482" s="213"/>
      <c r="AG482" s="213"/>
      <c r="AH482" s="213"/>
    </row>
    <row r="483" ht="13.5" spans="1:34">
      <c r="A483" s="213"/>
      <c r="B483" s="205"/>
      <c r="C483" s="205"/>
      <c r="D483" s="205"/>
      <c r="E483" s="213"/>
      <c r="F483" s="213"/>
      <c r="G483" s="213"/>
      <c r="H483" s="213"/>
      <c r="I483" s="244"/>
      <c r="J483" s="245"/>
      <c r="K483" s="213"/>
      <c r="L483" s="244"/>
      <c r="M483" s="244"/>
      <c r="N483" s="213"/>
      <c r="O483" s="213"/>
      <c r="P483" s="213"/>
      <c r="Q483" s="213"/>
      <c r="R483" s="213"/>
      <c r="S483" s="213"/>
      <c r="T483" s="213"/>
      <c r="U483" s="213"/>
      <c r="V483" s="213"/>
      <c r="W483" s="213"/>
      <c r="X483" s="213"/>
      <c r="Y483" s="213"/>
      <c r="Z483" s="213"/>
      <c r="AA483" s="213"/>
      <c r="AB483" s="213"/>
      <c r="AC483" s="213"/>
      <c r="AD483" s="213"/>
      <c r="AE483" s="213"/>
      <c r="AF483" s="213"/>
      <c r="AG483" s="213"/>
      <c r="AH483" s="213"/>
    </row>
    <row r="484" ht="13.5" spans="1:34">
      <c r="A484" s="213"/>
      <c r="B484" s="205"/>
      <c r="C484" s="205"/>
      <c r="D484" s="205"/>
      <c r="E484" s="213"/>
      <c r="F484" s="213"/>
      <c r="G484" s="213"/>
      <c r="H484" s="213"/>
      <c r="I484" s="244"/>
      <c r="J484" s="245"/>
      <c r="K484" s="213"/>
      <c r="L484" s="244"/>
      <c r="M484" s="244"/>
      <c r="N484" s="213"/>
      <c r="O484" s="213"/>
      <c r="P484" s="213"/>
      <c r="Q484" s="213"/>
      <c r="R484" s="213"/>
      <c r="S484" s="213"/>
      <c r="T484" s="213"/>
      <c r="U484" s="213"/>
      <c r="V484" s="213"/>
      <c r="W484" s="213"/>
      <c r="X484" s="213"/>
      <c r="Y484" s="213"/>
      <c r="Z484" s="213"/>
      <c r="AA484" s="213"/>
      <c r="AB484" s="213"/>
      <c r="AC484" s="213"/>
      <c r="AD484" s="213"/>
      <c r="AE484" s="213"/>
      <c r="AF484" s="213"/>
      <c r="AG484" s="213"/>
      <c r="AH484" s="213"/>
    </row>
    <row r="485" ht="13.5" spans="1:34">
      <c r="A485" s="213"/>
      <c r="B485" s="205"/>
      <c r="C485" s="205"/>
      <c r="D485" s="205"/>
      <c r="E485" s="213"/>
      <c r="F485" s="213"/>
      <c r="G485" s="213"/>
      <c r="H485" s="213"/>
      <c r="I485" s="244"/>
      <c r="J485" s="245"/>
      <c r="K485" s="213"/>
      <c r="L485" s="244"/>
      <c r="M485" s="244"/>
      <c r="N485" s="213"/>
      <c r="O485" s="213"/>
      <c r="P485" s="213"/>
      <c r="Q485" s="213"/>
      <c r="R485" s="213"/>
      <c r="S485" s="213"/>
      <c r="T485" s="213"/>
      <c r="U485" s="213"/>
      <c r="V485" s="213"/>
      <c r="W485" s="213"/>
      <c r="X485" s="213"/>
      <c r="Y485" s="213"/>
      <c r="Z485" s="213"/>
      <c r="AA485" s="213"/>
      <c r="AB485" s="213"/>
      <c r="AC485" s="213"/>
      <c r="AD485" s="213"/>
      <c r="AE485" s="213"/>
      <c r="AF485" s="213"/>
      <c r="AG485" s="213"/>
      <c r="AH485" s="213"/>
    </row>
    <row r="486" ht="13.5" spans="1:34">
      <c r="A486" s="213"/>
      <c r="B486" s="205"/>
      <c r="C486" s="205"/>
      <c r="D486" s="205"/>
      <c r="E486" s="213"/>
      <c r="F486" s="213"/>
      <c r="G486" s="213"/>
      <c r="H486" s="213"/>
      <c r="I486" s="244"/>
      <c r="J486" s="245"/>
      <c r="K486" s="213"/>
      <c r="L486" s="244"/>
      <c r="M486" s="244"/>
      <c r="N486" s="213"/>
      <c r="O486" s="213"/>
      <c r="P486" s="213"/>
      <c r="Q486" s="213"/>
      <c r="R486" s="213"/>
      <c r="S486" s="213"/>
      <c r="T486" s="213"/>
      <c r="U486" s="213"/>
      <c r="V486" s="213"/>
      <c r="W486" s="213"/>
      <c r="X486" s="213"/>
      <c r="Y486" s="213"/>
      <c r="Z486" s="213"/>
      <c r="AA486" s="213"/>
      <c r="AB486" s="213"/>
      <c r="AC486" s="213"/>
      <c r="AD486" s="213"/>
      <c r="AE486" s="213"/>
      <c r="AF486" s="213"/>
      <c r="AG486" s="213"/>
      <c r="AH486" s="213"/>
    </row>
    <row r="487" ht="13.5" spans="1:34">
      <c r="A487" s="213"/>
      <c r="B487" s="205"/>
      <c r="C487" s="205"/>
      <c r="D487" s="205"/>
      <c r="E487" s="213"/>
      <c r="F487" s="213"/>
      <c r="G487" s="213"/>
      <c r="H487" s="213"/>
      <c r="I487" s="244"/>
      <c r="J487" s="245"/>
      <c r="K487" s="213"/>
      <c r="L487" s="244"/>
      <c r="M487" s="244"/>
      <c r="N487" s="213"/>
      <c r="O487" s="213"/>
      <c r="P487" s="213"/>
      <c r="Q487" s="213"/>
      <c r="R487" s="213"/>
      <c r="S487" s="213"/>
      <c r="T487" s="213"/>
      <c r="U487" s="213"/>
      <c r="V487" s="213"/>
      <c r="W487" s="213"/>
      <c r="X487" s="213"/>
      <c r="Y487" s="213"/>
      <c r="Z487" s="213"/>
      <c r="AA487" s="213"/>
      <c r="AB487" s="213"/>
      <c r="AC487" s="213"/>
      <c r="AD487" s="213"/>
      <c r="AE487" s="213"/>
      <c r="AF487" s="213"/>
      <c r="AG487" s="213"/>
      <c r="AH487" s="213"/>
    </row>
    <row r="488" ht="13.5" spans="1:34">
      <c r="A488" s="213"/>
      <c r="B488" s="205"/>
      <c r="C488" s="205"/>
      <c r="D488" s="205"/>
      <c r="E488" s="213"/>
      <c r="F488" s="213"/>
      <c r="G488" s="213"/>
      <c r="H488" s="213"/>
      <c r="I488" s="244"/>
      <c r="J488" s="245"/>
      <c r="K488" s="213"/>
      <c r="L488" s="244"/>
      <c r="M488" s="244"/>
      <c r="N488" s="213"/>
      <c r="O488" s="213"/>
      <c r="P488" s="213"/>
      <c r="Q488" s="213"/>
      <c r="R488" s="213"/>
      <c r="S488" s="213"/>
      <c r="T488" s="213"/>
      <c r="U488" s="213"/>
      <c r="V488" s="213"/>
      <c r="W488" s="213"/>
      <c r="X488" s="213"/>
      <c r="Y488" s="213"/>
      <c r="Z488" s="213"/>
      <c r="AA488" s="213"/>
      <c r="AB488" s="213"/>
      <c r="AC488" s="213"/>
      <c r="AD488" s="213"/>
      <c r="AE488" s="213"/>
      <c r="AF488" s="213"/>
      <c r="AG488" s="213"/>
      <c r="AH488" s="213"/>
    </row>
    <row r="489" ht="13.5" spans="1:34">
      <c r="A489" s="213"/>
      <c r="B489" s="205"/>
      <c r="C489" s="205"/>
      <c r="D489" s="205"/>
      <c r="E489" s="213"/>
      <c r="F489" s="213"/>
      <c r="G489" s="213"/>
      <c r="H489" s="213"/>
      <c r="I489" s="244"/>
      <c r="J489" s="245"/>
      <c r="K489" s="213"/>
      <c r="L489" s="244"/>
      <c r="M489" s="244"/>
      <c r="N489" s="213"/>
      <c r="O489" s="213"/>
      <c r="P489" s="213"/>
      <c r="Q489" s="213"/>
      <c r="R489" s="213"/>
      <c r="S489" s="213"/>
      <c r="T489" s="213"/>
      <c r="U489" s="213"/>
      <c r="V489" s="213"/>
      <c r="W489" s="213"/>
      <c r="X489" s="213"/>
      <c r="Y489" s="213"/>
      <c r="Z489" s="213"/>
      <c r="AA489" s="213"/>
      <c r="AB489" s="213"/>
      <c r="AC489" s="213"/>
      <c r="AD489" s="213"/>
      <c r="AE489" s="213"/>
      <c r="AF489" s="213"/>
      <c r="AG489" s="213"/>
      <c r="AH489" s="213"/>
    </row>
    <row r="490" ht="13.5" spans="1:34">
      <c r="A490" s="213"/>
      <c r="B490" s="205"/>
      <c r="C490" s="205"/>
      <c r="D490" s="205"/>
      <c r="E490" s="213"/>
      <c r="F490" s="213"/>
      <c r="G490" s="213"/>
      <c r="H490" s="213"/>
      <c r="I490" s="244"/>
      <c r="J490" s="245"/>
      <c r="K490" s="213"/>
      <c r="L490" s="244"/>
      <c r="M490" s="244"/>
      <c r="N490" s="213"/>
      <c r="O490" s="213"/>
      <c r="P490" s="213"/>
      <c r="Q490" s="213"/>
      <c r="R490" s="213"/>
      <c r="S490" s="213"/>
      <c r="T490" s="213"/>
      <c r="U490" s="213"/>
      <c r="V490" s="213"/>
      <c r="W490" s="213"/>
      <c r="X490" s="213"/>
      <c r="Y490" s="213"/>
      <c r="Z490" s="213"/>
      <c r="AA490" s="213"/>
      <c r="AB490" s="213"/>
      <c r="AC490" s="213"/>
      <c r="AD490" s="213"/>
      <c r="AE490" s="213"/>
      <c r="AF490" s="213"/>
      <c r="AG490" s="213"/>
      <c r="AH490" s="213"/>
    </row>
    <row r="491" ht="13.5" spans="1:34">
      <c r="A491" s="213"/>
      <c r="B491" s="205"/>
      <c r="C491" s="205"/>
      <c r="D491" s="205"/>
      <c r="E491" s="213"/>
      <c r="F491" s="213"/>
      <c r="G491" s="213"/>
      <c r="H491" s="213"/>
      <c r="I491" s="244"/>
      <c r="J491" s="245"/>
      <c r="K491" s="213"/>
      <c r="L491" s="244"/>
      <c r="M491" s="244"/>
      <c r="N491" s="213"/>
      <c r="O491" s="213"/>
      <c r="P491" s="213"/>
      <c r="Q491" s="213"/>
      <c r="R491" s="213"/>
      <c r="S491" s="213"/>
      <c r="T491" s="213"/>
      <c r="U491" s="213"/>
      <c r="V491" s="213"/>
      <c r="W491" s="213"/>
      <c r="X491" s="213"/>
      <c r="Y491" s="213"/>
      <c r="Z491" s="213"/>
      <c r="AA491" s="213"/>
      <c r="AB491" s="213"/>
      <c r="AC491" s="213"/>
      <c r="AD491" s="213"/>
      <c r="AE491" s="213"/>
      <c r="AF491" s="213"/>
      <c r="AG491" s="213"/>
      <c r="AH491" s="213"/>
    </row>
    <row r="492" ht="13.5" spans="1:34">
      <c r="A492" s="213"/>
      <c r="B492" s="205"/>
      <c r="C492" s="205"/>
      <c r="D492" s="205"/>
      <c r="E492" s="213"/>
      <c r="F492" s="213"/>
      <c r="G492" s="213"/>
      <c r="H492" s="213"/>
      <c r="I492" s="244"/>
      <c r="J492" s="245"/>
      <c r="K492" s="213"/>
      <c r="L492" s="244"/>
      <c r="M492" s="244"/>
      <c r="N492" s="213"/>
      <c r="O492" s="213"/>
      <c r="P492" s="213"/>
      <c r="Q492" s="213"/>
      <c r="R492" s="213"/>
      <c r="S492" s="213"/>
      <c r="T492" s="213"/>
      <c r="U492" s="213"/>
      <c r="V492" s="213"/>
      <c r="W492" s="213"/>
      <c r="X492" s="213"/>
      <c r="Y492" s="213"/>
      <c r="Z492" s="213"/>
      <c r="AA492" s="213"/>
      <c r="AB492" s="213"/>
      <c r="AC492" s="213"/>
      <c r="AD492" s="213"/>
      <c r="AE492" s="213"/>
      <c r="AF492" s="213"/>
      <c r="AG492" s="213"/>
      <c r="AH492" s="213"/>
    </row>
    <row r="493" ht="13.5" spans="1:34">
      <c r="A493" s="213"/>
      <c r="B493" s="205"/>
      <c r="C493" s="205"/>
      <c r="D493" s="205"/>
      <c r="E493" s="213"/>
      <c r="F493" s="213"/>
      <c r="G493" s="213"/>
      <c r="H493" s="213"/>
      <c r="I493" s="244"/>
      <c r="J493" s="245"/>
      <c r="K493" s="213"/>
      <c r="L493" s="244"/>
      <c r="M493" s="244"/>
      <c r="N493" s="213"/>
      <c r="O493" s="213"/>
      <c r="P493" s="213"/>
      <c r="Q493" s="213"/>
      <c r="R493" s="213"/>
      <c r="S493" s="213"/>
      <c r="T493" s="213"/>
      <c r="U493" s="213"/>
      <c r="V493" s="213"/>
      <c r="W493" s="213"/>
      <c r="X493" s="213"/>
      <c r="Y493" s="213"/>
      <c r="Z493" s="213"/>
      <c r="AA493" s="213"/>
      <c r="AB493" s="213"/>
      <c r="AC493" s="213"/>
      <c r="AD493" s="213"/>
      <c r="AE493" s="213"/>
      <c r="AF493" s="213"/>
      <c r="AG493" s="213"/>
      <c r="AH493" s="213"/>
    </row>
    <row r="494" ht="13.5" spans="1:34">
      <c r="A494" s="213"/>
      <c r="B494" s="205"/>
      <c r="C494" s="205"/>
      <c r="D494" s="205"/>
      <c r="E494" s="213"/>
      <c r="F494" s="213"/>
      <c r="G494" s="213"/>
      <c r="H494" s="213"/>
      <c r="I494" s="244"/>
      <c r="J494" s="245"/>
      <c r="K494" s="213"/>
      <c r="L494" s="244"/>
      <c r="M494" s="244"/>
      <c r="N494" s="213"/>
      <c r="O494" s="213"/>
      <c r="P494" s="213"/>
      <c r="Q494" s="213"/>
      <c r="R494" s="213"/>
      <c r="S494" s="213"/>
      <c r="T494" s="213"/>
      <c r="U494" s="213"/>
      <c r="V494" s="213"/>
      <c r="W494" s="213"/>
      <c r="X494" s="213"/>
      <c r="Y494" s="213"/>
      <c r="Z494" s="213"/>
      <c r="AA494" s="213"/>
      <c r="AB494" s="213"/>
      <c r="AC494" s="213"/>
      <c r="AD494" s="213"/>
      <c r="AE494" s="213"/>
      <c r="AF494" s="213"/>
      <c r="AG494" s="213"/>
      <c r="AH494" s="213"/>
    </row>
    <row r="495" ht="13.5" spans="1:34">
      <c r="A495" s="213"/>
      <c r="B495" s="205"/>
      <c r="C495" s="205"/>
      <c r="D495" s="205"/>
      <c r="E495" s="213"/>
      <c r="F495" s="213"/>
      <c r="G495" s="213"/>
      <c r="H495" s="213"/>
      <c r="I495" s="244"/>
      <c r="J495" s="245"/>
      <c r="K495" s="213"/>
      <c r="L495" s="244"/>
      <c r="M495" s="244"/>
      <c r="N495" s="213"/>
      <c r="O495" s="213"/>
      <c r="P495" s="213"/>
      <c r="Q495" s="213"/>
      <c r="R495" s="213"/>
      <c r="S495" s="213"/>
      <c r="T495" s="213"/>
      <c r="U495" s="213"/>
      <c r="V495" s="213"/>
      <c r="W495" s="213"/>
      <c r="X495" s="213"/>
      <c r="Y495" s="213"/>
      <c r="Z495" s="213"/>
      <c r="AA495" s="213"/>
      <c r="AB495" s="213"/>
      <c r="AC495" s="213"/>
      <c r="AD495" s="213"/>
      <c r="AE495" s="213"/>
      <c r="AF495" s="213"/>
      <c r="AG495" s="213"/>
      <c r="AH495" s="213"/>
    </row>
    <row r="496" ht="13.5" spans="1:34">
      <c r="A496" s="213"/>
      <c r="B496" s="205"/>
      <c r="C496" s="205"/>
      <c r="D496" s="205"/>
      <c r="E496" s="213"/>
      <c r="F496" s="213"/>
      <c r="G496" s="213"/>
      <c r="H496" s="213"/>
      <c r="I496" s="244"/>
      <c r="J496" s="245"/>
      <c r="K496" s="213"/>
      <c r="L496" s="244"/>
      <c r="M496" s="244"/>
      <c r="N496" s="213"/>
      <c r="O496" s="213"/>
      <c r="P496" s="213"/>
      <c r="Q496" s="213"/>
      <c r="R496" s="213"/>
      <c r="S496" s="213"/>
      <c r="T496" s="213"/>
      <c r="U496" s="213"/>
      <c r="V496" s="213"/>
      <c r="W496" s="213"/>
      <c r="X496" s="213"/>
      <c r="Y496" s="213"/>
      <c r="Z496" s="213"/>
      <c r="AA496" s="213"/>
      <c r="AB496" s="213"/>
      <c r="AC496" s="213"/>
      <c r="AD496" s="213"/>
      <c r="AE496" s="213"/>
      <c r="AF496" s="213"/>
      <c r="AG496" s="213"/>
      <c r="AH496" s="213"/>
    </row>
    <row r="497" ht="13.5" spans="1:34">
      <c r="A497" s="213"/>
      <c r="B497" s="205"/>
      <c r="C497" s="205"/>
      <c r="D497" s="205"/>
      <c r="E497" s="213"/>
      <c r="F497" s="213"/>
      <c r="G497" s="213"/>
      <c r="H497" s="213"/>
      <c r="I497" s="244"/>
      <c r="J497" s="245"/>
      <c r="K497" s="213"/>
      <c r="L497" s="244"/>
      <c r="M497" s="244"/>
      <c r="N497" s="213"/>
      <c r="O497" s="213"/>
      <c r="P497" s="213"/>
      <c r="Q497" s="213"/>
      <c r="R497" s="213"/>
      <c r="S497" s="213"/>
      <c r="T497" s="213"/>
      <c r="U497" s="213"/>
      <c r="V497" s="213"/>
      <c r="W497" s="213"/>
      <c r="X497" s="213"/>
      <c r="Y497" s="213"/>
      <c r="Z497" s="213"/>
      <c r="AA497" s="213"/>
      <c r="AB497" s="213"/>
      <c r="AC497" s="213"/>
      <c r="AD497" s="213"/>
      <c r="AE497" s="213"/>
      <c r="AF497" s="213"/>
      <c r="AG497" s="213"/>
      <c r="AH497" s="213"/>
    </row>
    <row r="498" ht="13.5" spans="1:34">
      <c r="A498" s="213"/>
      <c r="B498" s="205"/>
      <c r="C498" s="205"/>
      <c r="D498" s="205"/>
      <c r="E498" s="213"/>
      <c r="F498" s="213"/>
      <c r="G498" s="213"/>
      <c r="H498" s="213"/>
      <c r="I498" s="244"/>
      <c r="J498" s="245"/>
      <c r="K498" s="213"/>
      <c r="L498" s="244"/>
      <c r="M498" s="244"/>
      <c r="N498" s="213"/>
      <c r="O498" s="213"/>
      <c r="P498" s="213"/>
      <c r="Q498" s="213"/>
      <c r="R498" s="213"/>
      <c r="S498" s="213"/>
      <c r="T498" s="213"/>
      <c r="U498" s="213"/>
      <c r="V498" s="213"/>
      <c r="W498" s="213"/>
      <c r="X498" s="213"/>
      <c r="Y498" s="213"/>
      <c r="Z498" s="213"/>
      <c r="AA498" s="213"/>
      <c r="AB498" s="213"/>
      <c r="AC498" s="213"/>
      <c r="AD498" s="213"/>
      <c r="AE498" s="213"/>
      <c r="AF498" s="213"/>
      <c r="AG498" s="213"/>
      <c r="AH498" s="213"/>
    </row>
    <row r="499" ht="13.5" spans="1:34">
      <c r="A499" s="213"/>
      <c r="B499" s="205"/>
      <c r="C499" s="205"/>
      <c r="D499" s="205"/>
      <c r="E499" s="213"/>
      <c r="F499" s="213"/>
      <c r="G499" s="213"/>
      <c r="H499" s="213"/>
      <c r="I499" s="244"/>
      <c r="J499" s="245"/>
      <c r="K499" s="213"/>
      <c r="L499" s="244"/>
      <c r="M499" s="244"/>
      <c r="N499" s="213"/>
      <c r="O499" s="213"/>
      <c r="P499" s="213"/>
      <c r="Q499" s="213"/>
      <c r="R499" s="213"/>
      <c r="S499" s="213"/>
      <c r="T499" s="213"/>
      <c r="U499" s="213"/>
      <c r="V499" s="213"/>
      <c r="W499" s="213"/>
      <c r="X499" s="213"/>
      <c r="Y499" s="213"/>
      <c r="Z499" s="213"/>
      <c r="AA499" s="213"/>
      <c r="AB499" s="213"/>
      <c r="AC499" s="213"/>
      <c r="AD499" s="213"/>
      <c r="AE499" s="213"/>
      <c r="AF499" s="213"/>
      <c r="AG499" s="213"/>
      <c r="AH499" s="213"/>
    </row>
    <row r="500" ht="13.5" spans="1:34">
      <c r="A500" s="213"/>
      <c r="B500" s="205"/>
      <c r="C500" s="205"/>
      <c r="D500" s="205"/>
      <c r="E500" s="213"/>
      <c r="F500" s="213"/>
      <c r="G500" s="213"/>
      <c r="H500" s="213"/>
      <c r="I500" s="244"/>
      <c r="J500" s="245"/>
      <c r="K500" s="213"/>
      <c r="L500" s="244"/>
      <c r="M500" s="244"/>
      <c r="N500" s="213"/>
      <c r="O500" s="213"/>
      <c r="P500" s="213"/>
      <c r="Q500" s="213"/>
      <c r="R500" s="213"/>
      <c r="S500" s="213"/>
      <c r="T500" s="213"/>
      <c r="U500" s="213"/>
      <c r="V500" s="213"/>
      <c r="W500" s="213"/>
      <c r="X500" s="213"/>
      <c r="Y500" s="213"/>
      <c r="Z500" s="213"/>
      <c r="AA500" s="213"/>
      <c r="AB500" s="213"/>
      <c r="AC500" s="213"/>
      <c r="AD500" s="213"/>
      <c r="AE500" s="213"/>
      <c r="AF500" s="213"/>
      <c r="AG500" s="213"/>
      <c r="AH500" s="213"/>
    </row>
    <row r="501" ht="13.5" spans="1:34">
      <c r="A501" s="213"/>
      <c r="B501" s="205"/>
      <c r="C501" s="205"/>
      <c r="D501" s="205"/>
      <c r="E501" s="213"/>
      <c r="F501" s="213"/>
      <c r="G501" s="213"/>
      <c r="H501" s="213"/>
      <c r="I501" s="244"/>
      <c r="J501" s="245"/>
      <c r="K501" s="213"/>
      <c r="L501" s="244"/>
      <c r="M501" s="244"/>
      <c r="N501" s="213"/>
      <c r="O501" s="213"/>
      <c r="P501" s="213"/>
      <c r="Q501" s="213"/>
      <c r="R501" s="213"/>
      <c r="S501" s="213"/>
      <c r="T501" s="213"/>
      <c r="U501" s="213"/>
      <c r="V501" s="213"/>
      <c r="W501" s="213"/>
      <c r="X501" s="213"/>
      <c r="Y501" s="213"/>
      <c r="Z501" s="213"/>
      <c r="AA501" s="213"/>
      <c r="AB501" s="213"/>
      <c r="AC501" s="213"/>
      <c r="AD501" s="213"/>
      <c r="AE501" s="213"/>
      <c r="AF501" s="213"/>
      <c r="AG501" s="213"/>
      <c r="AH501" s="213"/>
    </row>
    <row r="502" ht="13.5" spans="1:34">
      <c r="A502" s="213"/>
      <c r="B502" s="205"/>
      <c r="C502" s="205"/>
      <c r="D502" s="205"/>
      <c r="E502" s="213"/>
      <c r="F502" s="213"/>
      <c r="G502" s="213"/>
      <c r="H502" s="213"/>
      <c r="I502" s="244"/>
      <c r="J502" s="245"/>
      <c r="K502" s="213"/>
      <c r="L502" s="244"/>
      <c r="M502" s="244"/>
      <c r="N502" s="213"/>
      <c r="O502" s="213"/>
      <c r="P502" s="213"/>
      <c r="Q502" s="213"/>
      <c r="R502" s="213"/>
      <c r="S502" s="213"/>
      <c r="T502" s="213"/>
      <c r="U502" s="213"/>
      <c r="V502" s="213"/>
      <c r="W502" s="213"/>
      <c r="X502" s="213"/>
      <c r="Y502" s="213"/>
      <c r="Z502" s="213"/>
      <c r="AA502" s="213"/>
      <c r="AB502" s="213"/>
      <c r="AC502" s="213"/>
      <c r="AD502" s="213"/>
      <c r="AE502" s="213"/>
      <c r="AF502" s="213"/>
      <c r="AG502" s="213"/>
      <c r="AH502" s="213"/>
    </row>
    <row r="503" ht="13.5" spans="1:34">
      <c r="A503" s="213"/>
      <c r="B503" s="205"/>
      <c r="C503" s="205"/>
      <c r="D503" s="205"/>
      <c r="E503" s="213"/>
      <c r="F503" s="213"/>
      <c r="G503" s="213"/>
      <c r="H503" s="213"/>
      <c r="I503" s="244"/>
      <c r="J503" s="245"/>
      <c r="K503" s="213"/>
      <c r="L503" s="244"/>
      <c r="M503" s="244"/>
      <c r="N503" s="213"/>
      <c r="O503" s="213"/>
      <c r="P503" s="213"/>
      <c r="Q503" s="213"/>
      <c r="R503" s="213"/>
      <c r="S503" s="213"/>
      <c r="T503" s="213"/>
      <c r="U503" s="213"/>
      <c r="V503" s="213"/>
      <c r="W503" s="213"/>
      <c r="X503" s="213"/>
      <c r="Y503" s="213"/>
      <c r="Z503" s="213"/>
      <c r="AA503" s="213"/>
      <c r="AB503" s="213"/>
      <c r="AC503" s="213"/>
      <c r="AD503" s="213"/>
      <c r="AE503" s="213"/>
      <c r="AF503" s="213"/>
      <c r="AG503" s="213"/>
      <c r="AH503" s="213"/>
    </row>
    <row r="504" ht="13.5" spans="1:34">
      <c r="A504" s="213"/>
      <c r="B504" s="205"/>
      <c r="C504" s="205"/>
      <c r="D504" s="205"/>
      <c r="E504" s="213"/>
      <c r="F504" s="213"/>
      <c r="G504" s="213"/>
      <c r="H504" s="213"/>
      <c r="I504" s="244"/>
      <c r="J504" s="245"/>
      <c r="K504" s="213"/>
      <c r="L504" s="244"/>
      <c r="M504" s="244"/>
      <c r="N504" s="213"/>
      <c r="O504" s="213"/>
      <c r="P504" s="213"/>
      <c r="Q504" s="213"/>
      <c r="R504" s="213"/>
      <c r="S504" s="213"/>
      <c r="T504" s="213"/>
      <c r="U504" s="213"/>
      <c r="V504" s="213"/>
      <c r="W504" s="213"/>
      <c r="X504" s="213"/>
      <c r="Y504" s="213"/>
      <c r="Z504" s="213"/>
      <c r="AA504" s="213"/>
      <c r="AB504" s="213"/>
      <c r="AC504" s="213"/>
      <c r="AD504" s="213"/>
      <c r="AE504" s="213"/>
      <c r="AF504" s="213"/>
      <c r="AG504" s="213"/>
      <c r="AH504" s="213"/>
    </row>
    <row r="505" ht="13.5" spans="1:34">
      <c r="A505" s="213"/>
      <c r="B505" s="205"/>
      <c r="C505" s="205"/>
      <c r="D505" s="205"/>
      <c r="E505" s="213"/>
      <c r="F505" s="213"/>
      <c r="G505" s="213"/>
      <c r="H505" s="213"/>
      <c r="I505" s="244"/>
      <c r="J505" s="245"/>
      <c r="K505" s="213"/>
      <c r="L505" s="244"/>
      <c r="M505" s="244"/>
      <c r="N505" s="213"/>
      <c r="O505" s="213"/>
      <c r="P505" s="213"/>
      <c r="Q505" s="213"/>
      <c r="R505" s="213"/>
      <c r="S505" s="213"/>
      <c r="T505" s="213"/>
      <c r="U505" s="213"/>
      <c r="V505" s="213"/>
      <c r="W505" s="213"/>
      <c r="X505" s="213"/>
      <c r="Y505" s="213"/>
      <c r="Z505" s="213"/>
      <c r="AA505" s="213"/>
      <c r="AB505" s="213"/>
      <c r="AC505" s="213"/>
      <c r="AD505" s="213"/>
      <c r="AE505" s="213"/>
      <c r="AF505" s="213"/>
      <c r="AG505" s="213"/>
      <c r="AH505" s="213"/>
    </row>
    <row r="506" ht="13.5" spans="1:34">
      <c r="A506" s="213"/>
      <c r="B506" s="205"/>
      <c r="C506" s="205"/>
      <c r="D506" s="205"/>
      <c r="E506" s="213"/>
      <c r="F506" s="213"/>
      <c r="G506" s="213"/>
      <c r="H506" s="213"/>
      <c r="I506" s="244"/>
      <c r="J506" s="245"/>
      <c r="K506" s="213"/>
      <c r="L506" s="244"/>
      <c r="M506" s="244"/>
      <c r="N506" s="213"/>
      <c r="O506" s="213"/>
      <c r="P506" s="213"/>
      <c r="Q506" s="213"/>
      <c r="R506" s="213"/>
      <c r="S506" s="213"/>
      <c r="T506" s="213"/>
      <c r="U506" s="213"/>
      <c r="V506" s="213"/>
      <c r="W506" s="213"/>
      <c r="X506" s="213"/>
      <c r="Y506" s="213"/>
      <c r="Z506" s="213"/>
      <c r="AA506" s="213"/>
      <c r="AB506" s="213"/>
      <c r="AC506" s="213"/>
      <c r="AD506" s="213"/>
      <c r="AE506" s="213"/>
      <c r="AF506" s="213"/>
      <c r="AG506" s="213"/>
      <c r="AH506" s="213"/>
    </row>
    <row r="507" ht="13.5" spans="1:34">
      <c r="A507" s="213"/>
      <c r="B507" s="205"/>
      <c r="C507" s="205"/>
      <c r="D507" s="205"/>
      <c r="E507" s="213"/>
      <c r="F507" s="213"/>
      <c r="G507" s="213"/>
      <c r="H507" s="213"/>
      <c r="I507" s="244"/>
      <c r="J507" s="245"/>
      <c r="K507" s="213"/>
      <c r="L507" s="244"/>
      <c r="M507" s="244"/>
      <c r="N507" s="213"/>
      <c r="O507" s="213"/>
      <c r="P507" s="213"/>
      <c r="Q507" s="213"/>
      <c r="R507" s="213"/>
      <c r="S507" s="213"/>
      <c r="T507" s="213"/>
      <c r="U507" s="213"/>
      <c r="V507" s="213"/>
      <c r="W507" s="213"/>
      <c r="X507" s="213"/>
      <c r="Y507" s="213"/>
      <c r="Z507" s="213"/>
      <c r="AA507" s="213"/>
      <c r="AB507" s="213"/>
      <c r="AC507" s="213"/>
      <c r="AD507" s="213"/>
      <c r="AE507" s="213"/>
      <c r="AF507" s="213"/>
      <c r="AG507" s="213"/>
      <c r="AH507" s="213"/>
    </row>
    <row r="508" ht="13.5" spans="1:34">
      <c r="A508" s="213"/>
      <c r="B508" s="205"/>
      <c r="C508" s="205"/>
      <c r="D508" s="205"/>
      <c r="E508" s="213"/>
      <c r="F508" s="213"/>
      <c r="G508" s="213"/>
      <c r="H508" s="213"/>
      <c r="I508" s="244"/>
      <c r="J508" s="245"/>
      <c r="K508" s="213"/>
      <c r="L508" s="244"/>
      <c r="M508" s="244"/>
      <c r="N508" s="213"/>
      <c r="O508" s="213"/>
      <c r="P508" s="213"/>
      <c r="Q508" s="213"/>
      <c r="R508" s="213"/>
      <c r="S508" s="213"/>
      <c r="T508" s="213"/>
      <c r="U508" s="213"/>
      <c r="V508" s="213"/>
      <c r="W508" s="213"/>
      <c r="X508" s="213"/>
      <c r="Y508" s="213"/>
      <c r="Z508" s="213"/>
      <c r="AA508" s="213"/>
      <c r="AB508" s="213"/>
      <c r="AC508" s="213"/>
      <c r="AD508" s="213"/>
      <c r="AE508" s="213"/>
      <c r="AF508" s="213"/>
      <c r="AG508" s="213"/>
      <c r="AH508" s="213"/>
    </row>
    <row r="509" ht="13.5" spans="1:34">
      <c r="A509" s="213"/>
      <c r="B509" s="205"/>
      <c r="C509" s="205"/>
      <c r="D509" s="205"/>
      <c r="E509" s="213"/>
      <c r="F509" s="213"/>
      <c r="G509" s="213"/>
      <c r="H509" s="213"/>
      <c r="I509" s="244"/>
      <c r="J509" s="245"/>
      <c r="K509" s="213"/>
      <c r="L509" s="244"/>
      <c r="M509" s="244"/>
      <c r="N509" s="213"/>
      <c r="O509" s="213"/>
      <c r="P509" s="213"/>
      <c r="Q509" s="213"/>
      <c r="R509" s="213"/>
      <c r="S509" s="213"/>
      <c r="T509" s="213"/>
      <c r="U509" s="213"/>
      <c r="V509" s="213"/>
      <c r="W509" s="213"/>
      <c r="X509" s="213"/>
      <c r="Y509" s="213"/>
      <c r="Z509" s="213"/>
      <c r="AA509" s="213"/>
      <c r="AB509" s="213"/>
      <c r="AC509" s="213"/>
      <c r="AD509" s="213"/>
      <c r="AE509" s="213"/>
      <c r="AF509" s="213"/>
      <c r="AG509" s="213"/>
      <c r="AH509" s="213"/>
    </row>
    <row r="510" ht="13.5" spans="1:34">
      <c r="A510" s="213"/>
      <c r="B510" s="205"/>
      <c r="C510" s="205"/>
      <c r="D510" s="205"/>
      <c r="E510" s="213"/>
      <c r="F510" s="213"/>
      <c r="G510" s="213"/>
      <c r="H510" s="213"/>
      <c r="I510" s="244"/>
      <c r="J510" s="245"/>
      <c r="K510" s="213"/>
      <c r="L510" s="244"/>
      <c r="M510" s="244"/>
      <c r="N510" s="213"/>
      <c r="O510" s="213"/>
      <c r="P510" s="213"/>
      <c r="Q510" s="213"/>
      <c r="R510" s="213"/>
      <c r="S510" s="213"/>
      <c r="T510" s="213"/>
      <c r="U510" s="213"/>
      <c r="V510" s="213"/>
      <c r="W510" s="213"/>
      <c r="X510" s="213"/>
      <c r="Y510" s="213"/>
      <c r="Z510" s="213"/>
      <c r="AA510" s="213"/>
      <c r="AB510" s="213"/>
      <c r="AC510" s="213"/>
      <c r="AD510" s="213"/>
      <c r="AE510" s="213"/>
      <c r="AF510" s="213"/>
      <c r="AG510" s="213"/>
      <c r="AH510" s="213"/>
    </row>
    <row r="511" ht="13.5" spans="1:34">
      <c r="A511" s="213"/>
      <c r="B511" s="205"/>
      <c r="C511" s="205"/>
      <c r="D511" s="205"/>
      <c r="E511" s="213"/>
      <c r="F511" s="213"/>
      <c r="G511" s="213"/>
      <c r="H511" s="213"/>
      <c r="I511" s="244"/>
      <c r="J511" s="245"/>
      <c r="K511" s="213"/>
      <c r="L511" s="244"/>
      <c r="M511" s="244"/>
      <c r="N511" s="213"/>
      <c r="O511" s="213"/>
      <c r="P511" s="213"/>
      <c r="Q511" s="213"/>
      <c r="R511" s="213"/>
      <c r="S511" s="213"/>
      <c r="T511" s="213"/>
      <c r="U511" s="213"/>
      <c r="V511" s="213"/>
      <c r="W511" s="213"/>
      <c r="X511" s="213"/>
      <c r="Y511" s="213"/>
      <c r="Z511" s="213"/>
      <c r="AA511" s="213"/>
      <c r="AB511" s="213"/>
      <c r="AC511" s="213"/>
      <c r="AD511" s="213"/>
      <c r="AE511" s="213"/>
      <c r="AF511" s="213"/>
      <c r="AG511" s="213"/>
      <c r="AH511" s="213"/>
    </row>
    <row r="512" ht="13.5" spans="1:34">
      <c r="A512" s="213"/>
      <c r="B512" s="205"/>
      <c r="C512" s="205"/>
      <c r="D512" s="205"/>
      <c r="E512" s="213"/>
      <c r="F512" s="213"/>
      <c r="G512" s="213"/>
      <c r="H512" s="213"/>
      <c r="I512" s="244"/>
      <c r="J512" s="245"/>
      <c r="K512" s="213"/>
      <c r="L512" s="244"/>
      <c r="M512" s="244"/>
      <c r="N512" s="213"/>
      <c r="O512" s="213"/>
      <c r="P512" s="213"/>
      <c r="Q512" s="213"/>
      <c r="R512" s="213"/>
      <c r="S512" s="213"/>
      <c r="T512" s="213"/>
      <c r="U512" s="213"/>
      <c r="V512" s="213"/>
      <c r="W512" s="213"/>
      <c r="X512" s="213"/>
      <c r="Y512" s="213"/>
      <c r="Z512" s="213"/>
      <c r="AA512" s="213"/>
      <c r="AB512" s="213"/>
      <c r="AC512" s="213"/>
      <c r="AD512" s="213"/>
      <c r="AE512" s="213"/>
      <c r="AF512" s="213"/>
      <c r="AG512" s="213"/>
      <c r="AH512" s="213"/>
    </row>
    <row r="513" ht="13.5" spans="1:34">
      <c r="A513" s="213"/>
      <c r="B513" s="205"/>
      <c r="C513" s="205"/>
      <c r="D513" s="205"/>
      <c r="E513" s="213"/>
      <c r="F513" s="213"/>
      <c r="G513" s="213"/>
      <c r="H513" s="213"/>
      <c r="I513" s="244"/>
      <c r="J513" s="245"/>
      <c r="K513" s="213"/>
      <c r="L513" s="244"/>
      <c r="M513" s="244"/>
      <c r="N513" s="213"/>
      <c r="O513" s="213"/>
      <c r="P513" s="213"/>
      <c r="Q513" s="213"/>
      <c r="R513" s="213"/>
      <c r="S513" s="213"/>
      <c r="T513" s="213"/>
      <c r="U513" s="213"/>
      <c r="V513" s="213"/>
      <c r="W513" s="213"/>
      <c r="X513" s="213"/>
      <c r="Y513" s="213"/>
      <c r="Z513" s="213"/>
      <c r="AA513" s="213"/>
      <c r="AB513" s="213"/>
      <c r="AC513" s="213"/>
      <c r="AD513" s="213"/>
      <c r="AE513" s="213"/>
      <c r="AF513" s="213"/>
      <c r="AG513" s="213"/>
      <c r="AH513" s="213"/>
    </row>
    <row r="514" ht="13.5" spans="1:34">
      <c r="A514" s="213"/>
      <c r="B514" s="205"/>
      <c r="C514" s="205"/>
      <c r="D514" s="205"/>
      <c r="E514" s="213"/>
      <c r="F514" s="213"/>
      <c r="G514" s="213"/>
      <c r="H514" s="213"/>
      <c r="I514" s="244"/>
      <c r="J514" s="245"/>
      <c r="K514" s="213"/>
      <c r="L514" s="244"/>
      <c r="M514" s="244"/>
      <c r="N514" s="213"/>
      <c r="O514" s="213"/>
      <c r="P514" s="213"/>
      <c r="Q514" s="213"/>
      <c r="R514" s="213"/>
      <c r="S514" s="213"/>
      <c r="T514" s="213"/>
      <c r="U514" s="213"/>
      <c r="V514" s="213"/>
      <c r="W514" s="213"/>
      <c r="X514" s="213"/>
      <c r="Y514" s="213"/>
      <c r="Z514" s="213"/>
      <c r="AA514" s="213"/>
      <c r="AB514" s="213"/>
      <c r="AC514" s="213"/>
      <c r="AD514" s="213"/>
      <c r="AE514" s="213"/>
      <c r="AF514" s="213"/>
      <c r="AG514" s="213"/>
      <c r="AH514" s="213"/>
    </row>
    <row r="515" ht="13.5" spans="1:34">
      <c r="A515" s="213"/>
      <c r="B515" s="205"/>
      <c r="C515" s="205"/>
      <c r="D515" s="205"/>
      <c r="E515" s="213"/>
      <c r="F515" s="213"/>
      <c r="G515" s="213"/>
      <c r="H515" s="213"/>
      <c r="I515" s="244"/>
      <c r="J515" s="245"/>
      <c r="K515" s="213"/>
      <c r="L515" s="244"/>
      <c r="M515" s="244"/>
      <c r="N515" s="213"/>
      <c r="O515" s="213"/>
      <c r="P515" s="213"/>
      <c r="Q515" s="213"/>
      <c r="R515" s="213"/>
      <c r="S515" s="213"/>
      <c r="T515" s="213"/>
      <c r="U515" s="213"/>
      <c r="V515" s="213"/>
      <c r="W515" s="213"/>
      <c r="X515" s="213"/>
      <c r="Y515" s="213"/>
      <c r="Z515" s="213"/>
      <c r="AA515" s="213"/>
      <c r="AB515" s="213"/>
      <c r="AC515" s="213"/>
      <c r="AD515" s="213"/>
      <c r="AE515" s="213"/>
      <c r="AF515" s="213"/>
      <c r="AG515" s="213"/>
      <c r="AH515" s="213"/>
    </row>
    <row r="516" ht="13.5" spans="1:34">
      <c r="A516" s="213"/>
      <c r="B516" s="205"/>
      <c r="C516" s="205"/>
      <c r="D516" s="205"/>
      <c r="E516" s="213"/>
      <c r="F516" s="213"/>
      <c r="G516" s="213"/>
      <c r="H516" s="213"/>
      <c r="I516" s="244"/>
      <c r="J516" s="245"/>
      <c r="K516" s="213"/>
      <c r="L516" s="244"/>
      <c r="M516" s="244"/>
      <c r="N516" s="213"/>
      <c r="O516" s="213"/>
      <c r="P516" s="213"/>
      <c r="Q516" s="213"/>
      <c r="R516" s="213"/>
      <c r="S516" s="213"/>
      <c r="T516" s="213"/>
      <c r="U516" s="213"/>
      <c r="V516" s="213"/>
      <c r="W516" s="213"/>
      <c r="X516" s="213"/>
      <c r="Y516" s="213"/>
      <c r="Z516" s="213"/>
      <c r="AA516" s="213"/>
      <c r="AB516" s="213"/>
      <c r="AC516" s="213"/>
      <c r="AD516" s="213"/>
      <c r="AE516" s="213"/>
      <c r="AF516" s="213"/>
      <c r="AG516" s="213"/>
      <c r="AH516" s="213"/>
    </row>
    <row r="517" ht="13.5" spans="1:34">
      <c r="A517" s="213"/>
      <c r="B517" s="205"/>
      <c r="C517" s="205"/>
      <c r="D517" s="205"/>
      <c r="E517" s="213"/>
      <c r="F517" s="213"/>
      <c r="G517" s="213"/>
      <c r="H517" s="213"/>
      <c r="I517" s="244"/>
      <c r="J517" s="245"/>
      <c r="K517" s="213"/>
      <c r="L517" s="244"/>
      <c r="M517" s="244"/>
      <c r="N517" s="213"/>
      <c r="O517" s="213"/>
      <c r="P517" s="213"/>
      <c r="Q517" s="213"/>
      <c r="R517" s="213"/>
      <c r="S517" s="213"/>
      <c r="T517" s="213"/>
      <c r="U517" s="213"/>
      <c r="V517" s="213"/>
      <c r="W517" s="213"/>
      <c r="X517" s="213"/>
      <c r="Y517" s="213"/>
      <c r="Z517" s="213"/>
      <c r="AA517" s="213"/>
      <c r="AB517" s="213"/>
      <c r="AC517" s="213"/>
      <c r="AD517" s="213"/>
      <c r="AE517" s="213"/>
      <c r="AF517" s="213"/>
      <c r="AG517" s="213"/>
      <c r="AH517" s="213"/>
    </row>
    <row r="518" ht="13.5" spans="1:34">
      <c r="A518" s="213"/>
      <c r="B518" s="205"/>
      <c r="C518" s="205"/>
      <c r="D518" s="205"/>
      <c r="E518" s="213"/>
      <c r="F518" s="213"/>
      <c r="G518" s="213"/>
      <c r="H518" s="213"/>
      <c r="I518" s="244"/>
      <c r="J518" s="245"/>
      <c r="K518" s="213"/>
      <c r="L518" s="244"/>
      <c r="M518" s="244"/>
      <c r="N518" s="213"/>
      <c r="O518" s="213"/>
      <c r="P518" s="213"/>
      <c r="Q518" s="213"/>
      <c r="R518" s="213"/>
      <c r="S518" s="213"/>
      <c r="T518" s="213"/>
      <c r="U518" s="213"/>
      <c r="V518" s="213"/>
      <c r="W518" s="213"/>
      <c r="X518" s="213"/>
      <c r="Y518" s="213"/>
      <c r="Z518" s="213"/>
      <c r="AA518" s="213"/>
      <c r="AB518" s="213"/>
      <c r="AC518" s="213"/>
      <c r="AD518" s="213"/>
      <c r="AE518" s="213"/>
      <c r="AF518" s="213"/>
      <c r="AG518" s="213"/>
      <c r="AH518" s="213"/>
    </row>
    <row r="519" ht="13.5" spans="1:34">
      <c r="A519" s="213"/>
      <c r="B519" s="205"/>
      <c r="C519" s="205"/>
      <c r="D519" s="205"/>
      <c r="E519" s="213"/>
      <c r="F519" s="213"/>
      <c r="G519" s="213"/>
      <c r="H519" s="213"/>
      <c r="I519" s="244"/>
      <c r="J519" s="245"/>
      <c r="K519" s="213"/>
      <c r="L519" s="244"/>
      <c r="M519" s="244"/>
      <c r="N519" s="213"/>
      <c r="O519" s="213"/>
      <c r="P519" s="213"/>
      <c r="Q519" s="213"/>
      <c r="R519" s="213"/>
      <c r="S519" s="213"/>
      <c r="T519" s="213"/>
      <c r="U519" s="213"/>
      <c r="V519" s="213"/>
      <c r="W519" s="213"/>
      <c r="X519" s="213"/>
      <c r="Y519" s="213"/>
      <c r="Z519" s="213"/>
      <c r="AA519" s="213"/>
      <c r="AB519" s="213"/>
      <c r="AC519" s="213"/>
      <c r="AD519" s="213"/>
      <c r="AE519" s="213"/>
      <c r="AF519" s="213"/>
      <c r="AG519" s="213"/>
      <c r="AH519" s="213"/>
    </row>
    <row r="520" ht="13.5" spans="1:34">
      <c r="A520" s="213"/>
      <c r="B520" s="205"/>
      <c r="C520" s="205"/>
      <c r="D520" s="205"/>
      <c r="E520" s="213"/>
      <c r="F520" s="213"/>
      <c r="G520" s="213"/>
      <c r="H520" s="213"/>
      <c r="I520" s="244"/>
      <c r="J520" s="245"/>
      <c r="K520" s="213"/>
      <c r="L520" s="244"/>
      <c r="M520" s="244"/>
      <c r="N520" s="213"/>
      <c r="O520" s="213"/>
      <c r="P520" s="213"/>
      <c r="Q520" s="213"/>
      <c r="R520" s="213"/>
      <c r="S520" s="213"/>
      <c r="T520" s="213"/>
      <c r="U520" s="213"/>
      <c r="V520" s="213"/>
      <c r="W520" s="213"/>
      <c r="X520" s="213"/>
      <c r="Y520" s="213"/>
      <c r="Z520" s="213"/>
      <c r="AA520" s="213"/>
      <c r="AB520" s="213"/>
      <c r="AC520" s="213"/>
      <c r="AD520" s="213"/>
      <c r="AE520" s="213"/>
      <c r="AF520" s="213"/>
      <c r="AG520" s="213"/>
      <c r="AH520" s="213"/>
    </row>
    <row r="521" ht="13.5" spans="1:34">
      <c r="A521" s="213"/>
      <c r="B521" s="205"/>
      <c r="C521" s="205"/>
      <c r="D521" s="205"/>
      <c r="E521" s="213"/>
      <c r="F521" s="213"/>
      <c r="G521" s="213"/>
      <c r="H521" s="213"/>
      <c r="I521" s="244"/>
      <c r="J521" s="245"/>
      <c r="K521" s="213"/>
      <c r="L521" s="244"/>
      <c r="M521" s="244"/>
      <c r="N521" s="213"/>
      <c r="O521" s="213"/>
      <c r="P521" s="213"/>
      <c r="Q521" s="213"/>
      <c r="R521" s="213"/>
      <c r="S521" s="213"/>
      <c r="T521" s="213"/>
      <c r="U521" s="213"/>
      <c r="V521" s="213"/>
      <c r="W521" s="213"/>
      <c r="X521" s="213"/>
      <c r="Y521" s="213"/>
      <c r="Z521" s="213"/>
      <c r="AA521" s="213"/>
      <c r="AB521" s="213"/>
      <c r="AC521" s="213"/>
      <c r="AD521" s="213"/>
      <c r="AE521" s="213"/>
      <c r="AF521" s="213"/>
      <c r="AG521" s="213"/>
      <c r="AH521" s="213"/>
    </row>
    <row r="522" ht="13.5" spans="1:34">
      <c r="A522" s="213"/>
      <c r="B522" s="205"/>
      <c r="C522" s="205"/>
      <c r="D522" s="205"/>
      <c r="E522" s="213"/>
      <c r="F522" s="213"/>
      <c r="G522" s="213"/>
      <c r="H522" s="213"/>
      <c r="I522" s="244"/>
      <c r="J522" s="245"/>
      <c r="K522" s="213"/>
      <c r="L522" s="244"/>
      <c r="M522" s="244"/>
      <c r="N522" s="213"/>
      <c r="O522" s="213"/>
      <c r="P522" s="213"/>
      <c r="Q522" s="213"/>
      <c r="R522" s="213"/>
      <c r="S522" s="213"/>
      <c r="T522" s="213"/>
      <c r="U522" s="213"/>
      <c r="V522" s="213"/>
      <c r="W522" s="213"/>
      <c r="X522" s="213"/>
      <c r="Y522" s="213"/>
      <c r="Z522" s="213"/>
      <c r="AA522" s="213"/>
      <c r="AB522" s="213"/>
      <c r="AC522" s="213"/>
      <c r="AD522" s="213"/>
      <c r="AE522" s="213"/>
      <c r="AF522" s="213"/>
      <c r="AG522" s="213"/>
      <c r="AH522" s="213"/>
    </row>
    <row r="523" ht="13.5" spans="1:34">
      <c r="A523" s="213"/>
      <c r="B523" s="205"/>
      <c r="C523" s="205"/>
      <c r="D523" s="205"/>
      <c r="E523" s="213"/>
      <c r="F523" s="213"/>
      <c r="G523" s="213"/>
      <c r="H523" s="213"/>
      <c r="I523" s="244"/>
      <c r="J523" s="245"/>
      <c r="K523" s="213"/>
      <c r="L523" s="244"/>
      <c r="M523" s="244"/>
      <c r="N523" s="213"/>
      <c r="O523" s="213"/>
      <c r="P523" s="213"/>
      <c r="Q523" s="213"/>
      <c r="R523" s="213"/>
      <c r="S523" s="213"/>
      <c r="T523" s="213"/>
      <c r="U523" s="213"/>
      <c r="V523" s="213"/>
      <c r="W523" s="213"/>
      <c r="X523" s="213"/>
      <c r="Y523" s="213"/>
      <c r="Z523" s="213"/>
      <c r="AA523" s="213"/>
      <c r="AB523" s="213"/>
      <c r="AC523" s="213"/>
      <c r="AD523" s="213"/>
      <c r="AE523" s="213"/>
      <c r="AF523" s="213"/>
      <c r="AG523" s="213"/>
      <c r="AH523" s="213"/>
    </row>
    <row r="524" ht="13.5" spans="1:34">
      <c r="A524" s="213"/>
      <c r="B524" s="205"/>
      <c r="C524" s="205"/>
      <c r="D524" s="205"/>
      <c r="E524" s="213"/>
      <c r="F524" s="213"/>
      <c r="G524" s="213"/>
      <c r="H524" s="213"/>
      <c r="I524" s="244"/>
      <c r="J524" s="245"/>
      <c r="K524" s="213"/>
      <c r="L524" s="244"/>
      <c r="M524" s="244"/>
      <c r="N524" s="213"/>
      <c r="O524" s="213"/>
      <c r="P524" s="213"/>
      <c r="Q524" s="213"/>
      <c r="R524" s="213"/>
      <c r="S524" s="213"/>
      <c r="T524" s="213"/>
      <c r="U524" s="213"/>
      <c r="V524" s="213"/>
      <c r="W524" s="213"/>
      <c r="X524" s="213"/>
      <c r="Y524" s="213"/>
      <c r="Z524" s="213"/>
      <c r="AA524" s="213"/>
      <c r="AB524" s="213"/>
      <c r="AC524" s="213"/>
      <c r="AD524" s="213"/>
      <c r="AE524" s="213"/>
      <c r="AF524" s="213"/>
      <c r="AG524" s="213"/>
      <c r="AH524" s="213"/>
    </row>
    <row r="525" ht="13.5" spans="1:34">
      <c r="A525" s="213"/>
      <c r="B525" s="205"/>
      <c r="C525" s="205"/>
      <c r="D525" s="205"/>
      <c r="E525" s="213"/>
      <c r="F525" s="213"/>
      <c r="G525" s="213"/>
      <c r="H525" s="213"/>
      <c r="I525" s="244"/>
      <c r="J525" s="245"/>
      <c r="K525" s="213"/>
      <c r="L525" s="244"/>
      <c r="M525" s="244"/>
      <c r="N525" s="213"/>
      <c r="O525" s="213"/>
      <c r="P525" s="213"/>
      <c r="Q525" s="213"/>
      <c r="R525" s="213"/>
      <c r="S525" s="213"/>
      <c r="T525" s="213"/>
      <c r="U525" s="213"/>
      <c r="V525" s="213"/>
      <c r="W525" s="213"/>
      <c r="X525" s="213"/>
      <c r="Y525" s="213"/>
      <c r="Z525" s="213"/>
      <c r="AA525" s="213"/>
      <c r="AB525" s="213"/>
      <c r="AC525" s="213"/>
      <c r="AD525" s="213"/>
      <c r="AE525" s="213"/>
      <c r="AF525" s="213"/>
      <c r="AG525" s="213"/>
      <c r="AH525" s="213"/>
    </row>
    <row r="526" ht="13.5" spans="1:34">
      <c r="A526" s="213"/>
      <c r="B526" s="205"/>
      <c r="C526" s="205"/>
      <c r="D526" s="205"/>
      <c r="E526" s="213"/>
      <c r="F526" s="213"/>
      <c r="G526" s="213"/>
      <c r="H526" s="213"/>
      <c r="I526" s="244"/>
      <c r="J526" s="245"/>
      <c r="K526" s="213"/>
      <c r="L526" s="244"/>
      <c r="M526" s="244"/>
      <c r="N526" s="213"/>
      <c r="O526" s="213"/>
      <c r="P526" s="213"/>
      <c r="Q526" s="213"/>
      <c r="R526" s="213"/>
      <c r="S526" s="213"/>
      <c r="T526" s="213"/>
      <c r="U526" s="213"/>
      <c r="V526" s="213"/>
      <c r="W526" s="213"/>
      <c r="X526" s="213"/>
      <c r="Y526" s="213"/>
      <c r="Z526" s="213"/>
      <c r="AA526" s="213"/>
      <c r="AB526" s="213"/>
      <c r="AC526" s="213"/>
      <c r="AD526" s="213"/>
      <c r="AE526" s="213"/>
      <c r="AF526" s="213"/>
      <c r="AG526" s="213"/>
      <c r="AH526" s="213"/>
    </row>
    <row r="527" ht="13.5" spans="1:34">
      <c r="A527" s="213"/>
      <c r="B527" s="205"/>
      <c r="C527" s="205"/>
      <c r="D527" s="205"/>
      <c r="E527" s="213"/>
      <c r="F527" s="213"/>
      <c r="G527" s="213"/>
      <c r="H527" s="213"/>
      <c r="I527" s="244"/>
      <c r="J527" s="245"/>
      <c r="K527" s="213"/>
      <c r="L527" s="244"/>
      <c r="M527" s="244"/>
      <c r="N527" s="213"/>
      <c r="O527" s="213"/>
      <c r="P527" s="213"/>
      <c r="Q527" s="213"/>
      <c r="R527" s="213"/>
      <c r="S527" s="213"/>
      <c r="T527" s="213"/>
      <c r="U527" s="213"/>
      <c r="V527" s="213"/>
      <c r="W527" s="213"/>
      <c r="X527" s="213"/>
      <c r="Y527" s="213"/>
      <c r="Z527" s="213"/>
      <c r="AA527" s="213"/>
      <c r="AB527" s="213"/>
      <c r="AC527" s="213"/>
      <c r="AD527" s="213"/>
      <c r="AE527" s="213"/>
      <c r="AF527" s="213"/>
      <c r="AG527" s="213"/>
      <c r="AH527" s="213"/>
    </row>
    <row r="528" ht="13.5" spans="1:34">
      <c r="A528" s="213"/>
      <c r="B528" s="205"/>
      <c r="C528" s="205"/>
      <c r="D528" s="205"/>
      <c r="E528" s="213"/>
      <c r="F528" s="213"/>
      <c r="G528" s="213"/>
      <c r="H528" s="213"/>
      <c r="I528" s="244"/>
      <c r="J528" s="245"/>
      <c r="K528" s="213"/>
      <c r="L528" s="244"/>
      <c r="M528" s="244"/>
      <c r="N528" s="213"/>
      <c r="O528" s="213"/>
      <c r="P528" s="213"/>
      <c r="Q528" s="213"/>
      <c r="R528" s="213"/>
      <c r="S528" s="213"/>
      <c r="T528" s="213"/>
      <c r="U528" s="213"/>
      <c r="V528" s="213"/>
      <c r="W528" s="213"/>
      <c r="X528" s="213"/>
      <c r="Y528" s="213"/>
      <c r="Z528" s="213"/>
      <c r="AA528" s="213"/>
      <c r="AB528" s="213"/>
      <c r="AC528" s="213"/>
      <c r="AD528" s="213"/>
      <c r="AE528" s="213"/>
      <c r="AF528" s="213"/>
      <c r="AG528" s="213"/>
      <c r="AH528" s="213"/>
    </row>
    <row r="529" ht="13.5" spans="1:34">
      <c r="A529" s="213"/>
      <c r="B529" s="205"/>
      <c r="C529" s="205"/>
      <c r="D529" s="205"/>
      <c r="E529" s="213"/>
      <c r="F529" s="213"/>
      <c r="G529" s="213"/>
      <c r="H529" s="213"/>
      <c r="I529" s="244"/>
      <c r="J529" s="245"/>
      <c r="K529" s="213"/>
      <c r="L529" s="244"/>
      <c r="M529" s="244"/>
      <c r="N529" s="213"/>
      <c r="O529" s="213"/>
      <c r="P529" s="213"/>
      <c r="Q529" s="213"/>
      <c r="R529" s="213"/>
      <c r="S529" s="213"/>
      <c r="T529" s="213"/>
      <c r="U529" s="213"/>
      <c r="V529" s="213"/>
      <c r="W529" s="213"/>
      <c r="X529" s="213"/>
      <c r="Y529" s="213"/>
      <c r="Z529" s="213"/>
      <c r="AA529" s="213"/>
      <c r="AB529" s="213"/>
      <c r="AC529" s="213"/>
      <c r="AD529" s="213"/>
      <c r="AE529" s="213"/>
      <c r="AF529" s="213"/>
      <c r="AG529" s="213"/>
      <c r="AH529" s="213"/>
    </row>
    <row r="530" ht="13.5" spans="1:34">
      <c r="A530" s="213"/>
      <c r="B530" s="205"/>
      <c r="C530" s="205"/>
      <c r="D530" s="205"/>
      <c r="E530" s="213"/>
      <c r="F530" s="213"/>
      <c r="G530" s="213"/>
      <c r="H530" s="213"/>
      <c r="I530" s="244"/>
      <c r="J530" s="245"/>
      <c r="K530" s="213"/>
      <c r="L530" s="244"/>
      <c r="M530" s="244"/>
      <c r="N530" s="213"/>
      <c r="O530" s="213"/>
      <c r="P530" s="213"/>
      <c r="Q530" s="213"/>
      <c r="R530" s="213"/>
      <c r="S530" s="213"/>
      <c r="T530" s="213"/>
      <c r="U530" s="213"/>
      <c r="V530" s="213"/>
      <c r="W530" s="213"/>
      <c r="X530" s="213"/>
      <c r="Y530" s="213"/>
      <c r="Z530" s="213"/>
      <c r="AA530" s="213"/>
      <c r="AB530" s="213"/>
      <c r="AC530" s="213"/>
      <c r="AD530" s="213"/>
      <c r="AE530" s="213"/>
      <c r="AF530" s="213"/>
      <c r="AG530" s="213"/>
      <c r="AH530" s="213"/>
    </row>
    <row r="531" ht="13.5" spans="1:34">
      <c r="A531" s="213"/>
      <c r="B531" s="205"/>
      <c r="C531" s="205"/>
      <c r="D531" s="205"/>
      <c r="E531" s="213"/>
      <c r="F531" s="213"/>
      <c r="G531" s="213"/>
      <c r="H531" s="213"/>
      <c r="I531" s="244"/>
      <c r="J531" s="245"/>
      <c r="K531" s="213"/>
      <c r="L531" s="244"/>
      <c r="M531" s="244"/>
      <c r="N531" s="213"/>
      <c r="O531" s="213"/>
      <c r="P531" s="213"/>
      <c r="Q531" s="213"/>
      <c r="R531" s="213"/>
      <c r="S531" s="213"/>
      <c r="T531" s="213"/>
      <c r="U531" s="213"/>
      <c r="V531" s="213"/>
      <c r="W531" s="213"/>
      <c r="X531" s="213"/>
      <c r="Y531" s="213"/>
      <c r="Z531" s="213"/>
      <c r="AA531" s="213"/>
      <c r="AB531" s="213"/>
      <c r="AC531" s="213"/>
      <c r="AD531" s="213"/>
      <c r="AE531" s="213"/>
      <c r="AF531" s="213"/>
      <c r="AG531" s="213"/>
      <c r="AH531" s="213"/>
    </row>
    <row r="532" ht="13.5" spans="1:34">
      <c r="A532" s="213"/>
      <c r="B532" s="205"/>
      <c r="C532" s="205"/>
      <c r="D532" s="205"/>
      <c r="E532" s="213"/>
      <c r="F532" s="213"/>
      <c r="G532" s="213"/>
      <c r="H532" s="213"/>
      <c r="I532" s="244"/>
      <c r="J532" s="245"/>
      <c r="K532" s="213"/>
      <c r="L532" s="244"/>
      <c r="M532" s="244"/>
      <c r="N532" s="213"/>
      <c r="O532" s="213"/>
      <c r="P532" s="213"/>
      <c r="Q532" s="213"/>
      <c r="R532" s="213"/>
      <c r="S532" s="213"/>
      <c r="T532" s="213"/>
      <c r="U532" s="213"/>
      <c r="V532" s="213"/>
      <c r="W532" s="213"/>
      <c r="X532" s="213"/>
      <c r="Y532" s="213"/>
      <c r="Z532" s="213"/>
      <c r="AA532" s="213"/>
      <c r="AB532" s="213"/>
      <c r="AC532" s="213"/>
      <c r="AD532" s="213"/>
      <c r="AE532" s="213"/>
      <c r="AF532" s="213"/>
      <c r="AG532" s="213"/>
      <c r="AH532" s="213"/>
    </row>
    <row r="533" ht="13.5" spans="1:34">
      <c r="A533" s="213"/>
      <c r="B533" s="205"/>
      <c r="C533" s="205"/>
      <c r="D533" s="205"/>
      <c r="E533" s="213"/>
      <c r="F533" s="213"/>
      <c r="G533" s="213"/>
      <c r="H533" s="213"/>
      <c r="I533" s="244"/>
      <c r="J533" s="245"/>
      <c r="K533" s="213"/>
      <c r="L533" s="244"/>
      <c r="M533" s="244"/>
      <c r="N533" s="213"/>
      <c r="O533" s="213"/>
      <c r="P533" s="213"/>
      <c r="Q533" s="213"/>
      <c r="R533" s="213"/>
      <c r="S533" s="213"/>
      <c r="T533" s="213"/>
      <c r="U533" s="213"/>
      <c r="V533" s="213"/>
      <c r="W533" s="213"/>
      <c r="X533" s="213"/>
      <c r="Y533" s="213"/>
      <c r="Z533" s="213"/>
      <c r="AA533" s="213"/>
      <c r="AB533" s="213"/>
      <c r="AC533" s="213"/>
      <c r="AD533" s="213"/>
      <c r="AE533" s="213"/>
      <c r="AF533" s="213"/>
      <c r="AG533" s="213"/>
      <c r="AH533" s="213"/>
    </row>
    <row r="534" ht="13.5" spans="1:34">
      <c r="A534" s="213"/>
      <c r="B534" s="205"/>
      <c r="C534" s="205"/>
      <c r="D534" s="205"/>
      <c r="E534" s="213"/>
      <c r="F534" s="213"/>
      <c r="G534" s="213"/>
      <c r="H534" s="213"/>
      <c r="I534" s="244"/>
      <c r="J534" s="245"/>
      <c r="K534" s="213"/>
      <c r="L534" s="244"/>
      <c r="M534" s="244"/>
      <c r="N534" s="213"/>
      <c r="O534" s="213"/>
      <c r="P534" s="213"/>
      <c r="Q534" s="213"/>
      <c r="R534" s="213"/>
      <c r="S534" s="213"/>
      <c r="T534" s="213"/>
      <c r="U534" s="213"/>
      <c r="V534" s="213"/>
      <c r="W534" s="213"/>
      <c r="X534" s="213"/>
      <c r="Y534" s="213"/>
      <c r="Z534" s="213"/>
      <c r="AA534" s="213"/>
      <c r="AB534" s="213"/>
      <c r="AC534" s="213"/>
      <c r="AD534" s="213"/>
      <c r="AE534" s="213"/>
      <c r="AF534" s="213"/>
      <c r="AG534" s="213"/>
      <c r="AH534" s="213"/>
    </row>
    <row r="535" ht="13.5" spans="1:34">
      <c r="A535" s="213"/>
      <c r="B535" s="205"/>
      <c r="C535" s="205"/>
      <c r="D535" s="205"/>
      <c r="E535" s="213"/>
      <c r="F535" s="213"/>
      <c r="G535" s="213"/>
      <c r="H535" s="213"/>
      <c r="I535" s="244"/>
      <c r="J535" s="245"/>
      <c r="K535" s="213"/>
      <c r="L535" s="244"/>
      <c r="M535" s="244"/>
      <c r="N535" s="213"/>
      <c r="O535" s="213"/>
      <c r="P535" s="213"/>
      <c r="Q535" s="213"/>
      <c r="R535" s="213"/>
      <c r="S535" s="213"/>
      <c r="T535" s="213"/>
      <c r="U535" s="213"/>
      <c r="V535" s="213"/>
      <c r="W535" s="213"/>
      <c r="X535" s="213"/>
      <c r="Y535" s="213"/>
      <c r="Z535" s="213"/>
      <c r="AA535" s="213"/>
      <c r="AB535" s="213"/>
      <c r="AC535" s="213"/>
      <c r="AD535" s="213"/>
      <c r="AE535" s="213"/>
      <c r="AF535" s="213"/>
      <c r="AG535" s="213"/>
      <c r="AH535" s="213"/>
    </row>
    <row r="536" ht="13.5" spans="1:34">
      <c r="A536" s="213"/>
      <c r="B536" s="205"/>
      <c r="C536" s="205"/>
      <c r="D536" s="205"/>
      <c r="E536" s="213"/>
      <c r="F536" s="213"/>
      <c r="G536" s="213"/>
      <c r="H536" s="213"/>
      <c r="I536" s="244"/>
      <c r="J536" s="245"/>
      <c r="K536" s="213"/>
      <c r="L536" s="244"/>
      <c r="M536" s="244"/>
      <c r="N536" s="213"/>
      <c r="O536" s="213"/>
      <c r="P536" s="213"/>
      <c r="Q536" s="213"/>
      <c r="R536" s="213"/>
      <c r="S536" s="213"/>
      <c r="T536" s="213"/>
      <c r="U536" s="213"/>
      <c r="V536" s="213"/>
      <c r="W536" s="213"/>
      <c r="X536" s="213"/>
      <c r="Y536" s="213"/>
      <c r="Z536" s="213"/>
      <c r="AA536" s="213"/>
      <c r="AB536" s="213"/>
      <c r="AC536" s="213"/>
      <c r="AD536" s="213"/>
      <c r="AE536" s="213"/>
      <c r="AF536" s="213"/>
      <c r="AG536" s="213"/>
      <c r="AH536" s="213"/>
    </row>
    <row r="537" ht="13.5" spans="1:34">
      <c r="A537" s="213"/>
      <c r="B537" s="205"/>
      <c r="C537" s="205"/>
      <c r="D537" s="205"/>
      <c r="E537" s="213"/>
      <c r="F537" s="213"/>
      <c r="G537" s="213"/>
      <c r="H537" s="213"/>
      <c r="I537" s="244"/>
      <c r="J537" s="245"/>
      <c r="K537" s="213"/>
      <c r="L537" s="244"/>
      <c r="M537" s="244"/>
      <c r="N537" s="213"/>
      <c r="O537" s="213"/>
      <c r="P537" s="213"/>
      <c r="Q537" s="213"/>
      <c r="R537" s="213"/>
      <c r="S537" s="213"/>
      <c r="T537" s="213"/>
      <c r="U537" s="213"/>
      <c r="V537" s="213"/>
      <c r="W537" s="213"/>
      <c r="X537" s="213"/>
      <c r="Y537" s="213"/>
      <c r="Z537" s="213"/>
      <c r="AA537" s="213"/>
      <c r="AB537" s="213"/>
      <c r="AC537" s="213"/>
      <c r="AD537" s="213"/>
      <c r="AE537" s="213"/>
      <c r="AF537" s="213"/>
      <c r="AG537" s="213"/>
      <c r="AH537" s="213"/>
    </row>
    <row r="538" ht="13.5" spans="1:34">
      <c r="A538" s="213"/>
      <c r="B538" s="205"/>
      <c r="C538" s="205"/>
      <c r="D538" s="205"/>
      <c r="E538" s="213"/>
      <c r="F538" s="213"/>
      <c r="G538" s="213"/>
      <c r="H538" s="213"/>
      <c r="I538" s="244"/>
      <c r="J538" s="245"/>
      <c r="K538" s="213"/>
      <c r="L538" s="244"/>
      <c r="M538" s="244"/>
      <c r="N538" s="213"/>
      <c r="O538" s="213"/>
      <c r="P538" s="213"/>
      <c r="Q538" s="213"/>
      <c r="R538" s="213"/>
      <c r="S538" s="213"/>
      <c r="T538" s="213"/>
      <c r="U538" s="213"/>
      <c r="V538" s="213"/>
      <c r="W538" s="213"/>
      <c r="X538" s="213"/>
      <c r="Y538" s="213"/>
      <c r="Z538" s="213"/>
      <c r="AA538" s="213"/>
      <c r="AB538" s="213"/>
      <c r="AC538" s="213"/>
      <c r="AD538" s="213"/>
      <c r="AE538" s="213"/>
      <c r="AF538" s="213"/>
      <c r="AG538" s="213"/>
      <c r="AH538" s="213"/>
    </row>
    <row r="539" ht="13.5" spans="1:34">
      <c r="A539" s="213"/>
      <c r="B539" s="205"/>
      <c r="C539" s="205"/>
      <c r="D539" s="205"/>
      <c r="E539" s="213"/>
      <c r="F539" s="213"/>
      <c r="G539" s="213"/>
      <c r="H539" s="213"/>
      <c r="I539" s="244"/>
      <c r="J539" s="245"/>
      <c r="K539" s="213"/>
      <c r="L539" s="244"/>
      <c r="M539" s="244"/>
      <c r="N539" s="213"/>
      <c r="O539" s="213"/>
      <c r="P539" s="213"/>
      <c r="Q539" s="213"/>
      <c r="R539" s="213"/>
      <c r="S539" s="213"/>
      <c r="T539" s="213"/>
      <c r="U539" s="213"/>
      <c r="V539" s="213"/>
      <c r="W539" s="213"/>
      <c r="X539" s="213"/>
      <c r="Y539" s="213"/>
      <c r="Z539" s="213"/>
      <c r="AA539" s="213"/>
      <c r="AB539" s="213"/>
      <c r="AC539" s="213"/>
      <c r="AD539" s="213"/>
      <c r="AE539" s="213"/>
      <c r="AF539" s="213"/>
      <c r="AG539" s="213"/>
      <c r="AH539" s="213"/>
    </row>
    <row r="540" ht="13.5" spans="1:34">
      <c r="A540" s="213"/>
      <c r="B540" s="205"/>
      <c r="C540" s="205"/>
      <c r="D540" s="205"/>
      <c r="E540" s="213"/>
      <c r="F540" s="213"/>
      <c r="G540" s="213"/>
      <c r="H540" s="213"/>
      <c r="I540" s="244"/>
      <c r="J540" s="245"/>
      <c r="K540" s="213"/>
      <c r="L540" s="244"/>
      <c r="M540" s="244"/>
      <c r="N540" s="213"/>
      <c r="O540" s="213"/>
      <c r="P540" s="213"/>
      <c r="Q540" s="213"/>
      <c r="R540" s="213"/>
      <c r="S540" s="213"/>
      <c r="T540" s="213"/>
      <c r="U540" s="213"/>
      <c r="V540" s="213"/>
      <c r="W540" s="213"/>
      <c r="X540" s="213"/>
      <c r="Y540" s="213"/>
      <c r="Z540" s="213"/>
      <c r="AA540" s="213"/>
      <c r="AB540" s="213"/>
      <c r="AC540" s="213"/>
      <c r="AD540" s="213"/>
      <c r="AE540" s="213"/>
      <c r="AF540" s="213"/>
      <c r="AG540" s="213"/>
      <c r="AH540" s="213"/>
    </row>
    <row r="541" ht="13.5" spans="1:34">
      <c r="A541" s="213"/>
      <c r="B541" s="205"/>
      <c r="C541" s="205"/>
      <c r="D541" s="205"/>
      <c r="E541" s="213"/>
      <c r="F541" s="213"/>
      <c r="G541" s="213"/>
      <c r="H541" s="213"/>
      <c r="I541" s="244"/>
      <c r="J541" s="245"/>
      <c r="K541" s="213"/>
      <c r="L541" s="244"/>
      <c r="M541" s="244"/>
      <c r="N541" s="213"/>
      <c r="O541" s="213"/>
      <c r="P541" s="213"/>
      <c r="Q541" s="213"/>
      <c r="R541" s="213"/>
      <c r="S541" s="213"/>
      <c r="T541" s="213"/>
      <c r="U541" s="213"/>
      <c r="V541" s="213"/>
      <c r="W541" s="213"/>
      <c r="X541" s="213"/>
      <c r="Y541" s="213"/>
      <c r="Z541" s="213"/>
      <c r="AA541" s="213"/>
      <c r="AB541" s="213"/>
      <c r="AC541" s="213"/>
      <c r="AD541" s="213"/>
      <c r="AE541" s="213"/>
      <c r="AF541" s="213"/>
      <c r="AG541" s="213"/>
      <c r="AH541" s="213"/>
    </row>
    <row r="542" ht="13.5" spans="1:34">
      <c r="A542" s="213"/>
      <c r="B542" s="205"/>
      <c r="C542" s="205"/>
      <c r="D542" s="205"/>
      <c r="E542" s="213"/>
      <c r="F542" s="213"/>
      <c r="G542" s="213"/>
      <c r="H542" s="213"/>
      <c r="I542" s="244"/>
      <c r="J542" s="245"/>
      <c r="K542" s="213"/>
      <c r="L542" s="244"/>
      <c r="M542" s="244"/>
      <c r="N542" s="213"/>
      <c r="O542" s="213"/>
      <c r="P542" s="213"/>
      <c r="Q542" s="213"/>
      <c r="R542" s="213"/>
      <c r="S542" s="213"/>
      <c r="T542" s="213"/>
      <c r="U542" s="213"/>
      <c r="V542" s="213"/>
      <c r="W542" s="213"/>
      <c r="X542" s="213"/>
      <c r="Y542" s="213"/>
      <c r="Z542" s="213"/>
      <c r="AA542" s="213"/>
      <c r="AB542" s="213"/>
      <c r="AC542" s="213"/>
      <c r="AD542" s="213"/>
      <c r="AE542" s="213"/>
      <c r="AF542" s="213"/>
      <c r="AG542" s="213"/>
      <c r="AH542" s="213"/>
    </row>
    <row r="543" ht="13.5" spans="1:34">
      <c r="A543" s="213"/>
      <c r="B543" s="205"/>
      <c r="C543" s="205"/>
      <c r="D543" s="205"/>
      <c r="E543" s="213"/>
      <c r="F543" s="213"/>
      <c r="G543" s="213"/>
      <c r="H543" s="213"/>
      <c r="I543" s="244"/>
      <c r="J543" s="245"/>
      <c r="K543" s="213"/>
      <c r="L543" s="244"/>
      <c r="M543" s="244"/>
      <c r="N543" s="213"/>
      <c r="O543" s="213"/>
      <c r="P543" s="213"/>
      <c r="Q543" s="213"/>
      <c r="R543" s="213"/>
      <c r="S543" s="213"/>
      <c r="T543" s="213"/>
      <c r="U543" s="213"/>
      <c r="V543" s="213"/>
      <c r="W543" s="213"/>
      <c r="X543" s="213"/>
      <c r="Y543" s="213"/>
      <c r="Z543" s="213"/>
      <c r="AA543" s="213"/>
      <c r="AB543" s="213"/>
      <c r="AC543" s="213"/>
      <c r="AD543" s="213"/>
      <c r="AE543" s="213"/>
      <c r="AF543" s="213"/>
      <c r="AG543" s="213"/>
      <c r="AH543" s="213"/>
    </row>
    <row r="544" ht="13.5" spans="1:34">
      <c r="A544" s="213"/>
      <c r="B544" s="205"/>
      <c r="C544" s="205"/>
      <c r="D544" s="205"/>
      <c r="E544" s="213"/>
      <c r="F544" s="213"/>
      <c r="G544" s="213"/>
      <c r="H544" s="213"/>
      <c r="I544" s="244"/>
      <c r="J544" s="245"/>
      <c r="K544" s="213"/>
      <c r="L544" s="244"/>
      <c r="M544" s="244"/>
      <c r="N544" s="213"/>
      <c r="O544" s="213"/>
      <c r="P544" s="213"/>
      <c r="Q544" s="213"/>
      <c r="R544" s="213"/>
      <c r="S544" s="213"/>
      <c r="T544" s="213"/>
      <c r="U544" s="213"/>
      <c r="V544" s="213"/>
      <c r="W544" s="213"/>
      <c r="X544" s="213"/>
      <c r="Y544" s="213"/>
      <c r="Z544" s="213"/>
      <c r="AA544" s="213"/>
      <c r="AB544" s="213"/>
      <c r="AC544" s="213"/>
      <c r="AD544" s="213"/>
      <c r="AE544" s="213"/>
      <c r="AF544" s="213"/>
      <c r="AG544" s="213"/>
      <c r="AH544" s="213"/>
    </row>
    <row r="545" ht="13.5" spans="1:34">
      <c r="A545" s="213"/>
      <c r="B545" s="205"/>
      <c r="C545" s="205"/>
      <c r="D545" s="205"/>
      <c r="E545" s="213"/>
      <c r="F545" s="213"/>
      <c r="G545" s="213"/>
      <c r="H545" s="213"/>
      <c r="I545" s="244"/>
      <c r="J545" s="245"/>
      <c r="K545" s="213"/>
      <c r="L545" s="244"/>
      <c r="M545" s="244"/>
      <c r="N545" s="213"/>
      <c r="O545" s="213"/>
      <c r="P545" s="213"/>
      <c r="Q545" s="213"/>
      <c r="R545" s="213"/>
      <c r="S545" s="213"/>
      <c r="T545" s="213"/>
      <c r="U545" s="213"/>
      <c r="V545" s="213"/>
      <c r="W545" s="213"/>
      <c r="X545" s="213"/>
      <c r="Y545" s="213"/>
      <c r="Z545" s="213"/>
      <c r="AA545" s="213"/>
      <c r="AB545" s="213"/>
      <c r="AC545" s="213"/>
      <c r="AD545" s="213"/>
      <c r="AE545" s="213"/>
      <c r="AF545" s="213"/>
      <c r="AG545" s="213"/>
      <c r="AH545" s="213"/>
    </row>
    <row r="546" ht="13.5" spans="1:34">
      <c r="A546" s="213"/>
      <c r="B546" s="205"/>
      <c r="C546" s="205"/>
      <c r="D546" s="205"/>
      <c r="E546" s="213"/>
      <c r="F546" s="213"/>
      <c r="G546" s="213"/>
      <c r="H546" s="213"/>
      <c r="I546" s="244"/>
      <c r="J546" s="245"/>
      <c r="K546" s="213"/>
      <c r="L546" s="244"/>
      <c r="M546" s="244"/>
      <c r="N546" s="213"/>
      <c r="O546" s="213"/>
      <c r="P546" s="213"/>
      <c r="Q546" s="213"/>
      <c r="R546" s="213"/>
      <c r="S546" s="213"/>
      <c r="T546" s="213"/>
      <c r="U546" s="213"/>
      <c r="V546" s="213"/>
      <c r="W546" s="213"/>
      <c r="X546" s="213"/>
      <c r="Y546" s="213"/>
      <c r="Z546" s="213"/>
      <c r="AA546" s="213"/>
      <c r="AB546" s="213"/>
      <c r="AC546" s="213"/>
      <c r="AD546" s="213"/>
      <c r="AE546" s="213"/>
      <c r="AF546" s="213"/>
      <c r="AG546" s="213"/>
      <c r="AH546" s="213"/>
    </row>
    <row r="547" ht="13.5" spans="1:34">
      <c r="A547" s="213"/>
      <c r="B547" s="205"/>
      <c r="C547" s="205"/>
      <c r="D547" s="205"/>
      <c r="E547" s="213"/>
      <c r="F547" s="213"/>
      <c r="G547" s="213"/>
      <c r="H547" s="213"/>
      <c r="I547" s="244"/>
      <c r="J547" s="245"/>
      <c r="K547" s="213"/>
      <c r="L547" s="244"/>
      <c r="M547" s="244"/>
      <c r="N547" s="213"/>
      <c r="O547" s="213"/>
      <c r="P547" s="213"/>
      <c r="Q547" s="213"/>
      <c r="R547" s="213"/>
      <c r="S547" s="213"/>
      <c r="T547" s="213"/>
      <c r="U547" s="213"/>
      <c r="V547" s="213"/>
      <c r="W547" s="213"/>
      <c r="X547" s="213"/>
      <c r="Y547" s="213"/>
      <c r="Z547" s="213"/>
      <c r="AA547" s="213"/>
      <c r="AB547" s="213"/>
      <c r="AC547" s="213"/>
      <c r="AD547" s="213"/>
      <c r="AE547" s="213"/>
      <c r="AF547" s="213"/>
      <c r="AG547" s="213"/>
      <c r="AH547" s="213"/>
    </row>
    <row r="548" ht="13.5" spans="1:34">
      <c r="A548" s="213"/>
      <c r="B548" s="205"/>
      <c r="C548" s="205"/>
      <c r="D548" s="205"/>
      <c r="E548" s="213"/>
      <c r="F548" s="213"/>
      <c r="G548" s="213"/>
      <c r="H548" s="213"/>
      <c r="I548" s="244"/>
      <c r="J548" s="245"/>
      <c r="K548" s="213"/>
      <c r="L548" s="244"/>
      <c r="M548" s="244"/>
      <c r="N548" s="213"/>
      <c r="O548" s="213"/>
      <c r="P548" s="213"/>
      <c r="Q548" s="213"/>
      <c r="R548" s="213"/>
      <c r="S548" s="213"/>
      <c r="T548" s="213"/>
      <c r="U548" s="213"/>
      <c r="V548" s="213"/>
      <c r="W548" s="213"/>
      <c r="X548" s="213"/>
      <c r="Y548" s="213"/>
      <c r="Z548" s="213"/>
      <c r="AA548" s="213"/>
      <c r="AB548" s="213"/>
      <c r="AC548" s="213"/>
      <c r="AD548" s="213"/>
      <c r="AE548" s="213"/>
      <c r="AF548" s="213"/>
      <c r="AG548" s="213"/>
      <c r="AH548" s="213"/>
    </row>
    <row r="549" ht="13.5" spans="1:34">
      <c r="A549" s="213"/>
      <c r="B549" s="205"/>
      <c r="C549" s="205"/>
      <c r="D549" s="205"/>
      <c r="E549" s="213"/>
      <c r="F549" s="213"/>
      <c r="G549" s="213"/>
      <c r="H549" s="213"/>
      <c r="I549" s="244"/>
      <c r="J549" s="245"/>
      <c r="K549" s="213"/>
      <c r="L549" s="244"/>
      <c r="M549" s="244"/>
      <c r="N549" s="213"/>
      <c r="O549" s="213"/>
      <c r="P549" s="213"/>
      <c r="Q549" s="213"/>
      <c r="R549" s="213"/>
      <c r="S549" s="213"/>
      <c r="T549" s="213"/>
      <c r="U549" s="213"/>
      <c r="V549" s="213"/>
      <c r="W549" s="213"/>
      <c r="X549" s="213"/>
      <c r="Y549" s="213"/>
      <c r="Z549" s="213"/>
      <c r="AA549" s="213"/>
      <c r="AB549" s="213"/>
      <c r="AC549" s="213"/>
      <c r="AD549" s="213"/>
      <c r="AE549" s="213"/>
      <c r="AF549" s="213"/>
      <c r="AG549" s="213"/>
      <c r="AH549" s="213"/>
    </row>
    <row r="550" ht="13.5" spans="1:34">
      <c r="A550" s="213"/>
      <c r="B550" s="205"/>
      <c r="C550" s="205"/>
      <c r="D550" s="205"/>
      <c r="E550" s="213"/>
      <c r="F550" s="213"/>
      <c r="G550" s="213"/>
      <c r="H550" s="213"/>
      <c r="I550" s="244"/>
      <c r="J550" s="245"/>
      <c r="K550" s="213"/>
      <c r="L550" s="244"/>
      <c r="M550" s="244"/>
      <c r="N550" s="213"/>
      <c r="O550" s="213"/>
      <c r="P550" s="213"/>
      <c r="Q550" s="213"/>
      <c r="R550" s="213"/>
      <c r="S550" s="213"/>
      <c r="T550" s="213"/>
      <c r="U550" s="213"/>
      <c r="V550" s="213"/>
      <c r="W550" s="213"/>
      <c r="X550" s="213"/>
      <c r="Y550" s="213"/>
      <c r="Z550" s="213"/>
      <c r="AA550" s="213"/>
      <c r="AB550" s="213"/>
      <c r="AC550" s="213"/>
      <c r="AD550" s="213"/>
      <c r="AE550" s="213"/>
      <c r="AF550" s="213"/>
      <c r="AG550" s="213"/>
      <c r="AH550" s="213"/>
    </row>
    <row r="551" ht="13.5" spans="1:34">
      <c r="A551" s="213"/>
      <c r="B551" s="205"/>
      <c r="C551" s="205"/>
      <c r="D551" s="205"/>
      <c r="E551" s="213"/>
      <c r="F551" s="213"/>
      <c r="G551" s="213"/>
      <c r="H551" s="213"/>
      <c r="I551" s="244"/>
      <c r="J551" s="245"/>
      <c r="K551" s="213"/>
      <c r="L551" s="244"/>
      <c r="M551" s="244"/>
      <c r="N551" s="213"/>
      <c r="O551" s="213"/>
      <c r="P551" s="213"/>
      <c r="Q551" s="213"/>
      <c r="R551" s="213"/>
      <c r="S551" s="213"/>
      <c r="T551" s="213"/>
      <c r="U551" s="213"/>
      <c r="V551" s="213"/>
      <c r="W551" s="213"/>
      <c r="X551" s="213"/>
      <c r="Y551" s="213"/>
      <c r="Z551" s="213"/>
      <c r="AA551" s="213"/>
      <c r="AB551" s="213"/>
      <c r="AC551" s="213"/>
      <c r="AD551" s="213"/>
      <c r="AE551" s="213"/>
      <c r="AF551" s="213"/>
      <c r="AG551" s="213"/>
      <c r="AH551" s="213"/>
    </row>
    <row r="552" ht="13.5" spans="1:34">
      <c r="A552" s="213"/>
      <c r="B552" s="205"/>
      <c r="C552" s="205"/>
      <c r="D552" s="205"/>
      <c r="E552" s="213"/>
      <c r="F552" s="213"/>
      <c r="G552" s="213"/>
      <c r="H552" s="213"/>
      <c r="I552" s="244"/>
      <c r="J552" s="245"/>
      <c r="K552" s="213"/>
      <c r="L552" s="244"/>
      <c r="M552" s="244"/>
      <c r="N552" s="213"/>
      <c r="O552" s="213"/>
      <c r="P552" s="213"/>
      <c r="Q552" s="213"/>
      <c r="R552" s="213"/>
      <c r="S552" s="213"/>
      <c r="T552" s="213"/>
      <c r="U552" s="213"/>
      <c r="V552" s="213"/>
      <c r="W552" s="213"/>
      <c r="X552" s="213"/>
      <c r="Y552" s="213"/>
      <c r="Z552" s="213"/>
      <c r="AA552" s="213"/>
      <c r="AB552" s="213"/>
      <c r="AC552" s="213"/>
      <c r="AD552" s="213"/>
      <c r="AE552" s="213"/>
      <c r="AF552" s="213"/>
      <c r="AG552" s="213"/>
      <c r="AH552" s="213"/>
    </row>
    <row r="553" ht="13.5" spans="1:34">
      <c r="A553" s="213"/>
      <c r="B553" s="205"/>
      <c r="C553" s="205"/>
      <c r="D553" s="205"/>
      <c r="E553" s="213"/>
      <c r="F553" s="213"/>
      <c r="G553" s="213"/>
      <c r="H553" s="213"/>
      <c r="I553" s="244"/>
      <c r="J553" s="245"/>
      <c r="K553" s="213"/>
      <c r="L553" s="244"/>
      <c r="M553" s="244"/>
      <c r="N553" s="213"/>
      <c r="O553" s="213"/>
      <c r="P553" s="213"/>
      <c r="Q553" s="213"/>
      <c r="R553" s="213"/>
      <c r="S553" s="213"/>
      <c r="T553" s="213"/>
      <c r="U553" s="213"/>
      <c r="V553" s="213"/>
      <c r="W553" s="213"/>
      <c r="X553" s="213"/>
      <c r="Y553" s="213"/>
      <c r="Z553" s="213"/>
      <c r="AA553" s="213"/>
      <c r="AB553" s="213"/>
      <c r="AC553" s="213"/>
      <c r="AD553" s="213"/>
      <c r="AE553" s="213"/>
      <c r="AF553" s="213"/>
      <c r="AG553" s="213"/>
      <c r="AH553" s="213"/>
    </row>
    <row r="554" ht="13.5" spans="1:34">
      <c r="A554" s="213"/>
      <c r="B554" s="205"/>
      <c r="C554" s="205"/>
      <c r="D554" s="205"/>
      <c r="E554" s="213"/>
      <c r="F554" s="213"/>
      <c r="G554" s="213"/>
      <c r="H554" s="213"/>
      <c r="I554" s="244"/>
      <c r="J554" s="245"/>
      <c r="K554" s="213"/>
      <c r="L554" s="244"/>
      <c r="M554" s="244"/>
      <c r="N554" s="213"/>
      <c r="O554" s="213"/>
      <c r="P554" s="213"/>
      <c r="Q554" s="213"/>
      <c r="R554" s="213"/>
      <c r="S554" s="213"/>
      <c r="T554" s="213"/>
      <c r="U554" s="213"/>
      <c r="V554" s="213"/>
      <c r="W554" s="213"/>
      <c r="X554" s="213"/>
      <c r="Y554" s="213"/>
      <c r="Z554" s="213"/>
      <c r="AA554" s="213"/>
      <c r="AB554" s="213"/>
      <c r="AC554" s="213"/>
      <c r="AD554" s="213"/>
      <c r="AE554" s="213"/>
      <c r="AF554" s="213"/>
      <c r="AG554" s="213"/>
      <c r="AH554" s="213"/>
    </row>
    <row r="555" ht="13.5" spans="1:34">
      <c r="A555" s="213"/>
      <c r="B555" s="205"/>
      <c r="C555" s="205"/>
      <c r="D555" s="205"/>
      <c r="E555" s="213"/>
      <c r="F555" s="213"/>
      <c r="G555" s="213"/>
      <c r="H555" s="213"/>
      <c r="I555" s="244"/>
      <c r="J555" s="245"/>
      <c r="K555" s="213"/>
      <c r="L555" s="244"/>
      <c r="M555" s="244"/>
      <c r="N555" s="213"/>
      <c r="O555" s="213"/>
      <c r="P555" s="213"/>
      <c r="Q555" s="213"/>
      <c r="R555" s="213"/>
      <c r="S555" s="213"/>
      <c r="T555" s="213"/>
      <c r="U555" s="213"/>
      <c r="V555" s="213"/>
      <c r="W555" s="213"/>
      <c r="X555" s="213"/>
      <c r="Y555" s="213"/>
      <c r="Z555" s="213"/>
      <c r="AA555" s="213"/>
      <c r="AB555" s="213"/>
      <c r="AC555" s="213"/>
      <c r="AD555" s="213"/>
      <c r="AE555" s="213"/>
      <c r="AF555" s="213"/>
      <c r="AG555" s="213"/>
      <c r="AH555" s="213"/>
    </row>
    <row r="556" ht="13.5" spans="1:34">
      <c r="A556" s="213"/>
      <c r="B556" s="205"/>
      <c r="C556" s="205"/>
      <c r="D556" s="205"/>
      <c r="E556" s="213"/>
      <c r="F556" s="213"/>
      <c r="G556" s="213"/>
      <c r="H556" s="213"/>
      <c r="I556" s="244"/>
      <c r="J556" s="245"/>
      <c r="K556" s="213"/>
      <c r="L556" s="244"/>
      <c r="M556" s="244"/>
      <c r="N556" s="213"/>
      <c r="O556" s="213"/>
      <c r="P556" s="213"/>
      <c r="Q556" s="213"/>
      <c r="R556" s="213"/>
      <c r="S556" s="213"/>
      <c r="T556" s="213"/>
      <c r="U556" s="213"/>
      <c r="V556" s="213"/>
      <c r="W556" s="213"/>
      <c r="X556" s="213"/>
      <c r="Y556" s="213"/>
      <c r="Z556" s="213"/>
      <c r="AA556" s="213"/>
      <c r="AB556" s="213"/>
      <c r="AC556" s="213"/>
      <c r="AD556" s="213"/>
      <c r="AE556" s="213"/>
      <c r="AF556" s="213"/>
      <c r="AG556" s="213"/>
      <c r="AH556" s="213"/>
    </row>
    <row r="557" ht="13.5" spans="1:34">
      <c r="A557" s="213"/>
      <c r="B557" s="205"/>
      <c r="C557" s="205"/>
      <c r="D557" s="205"/>
      <c r="E557" s="213"/>
      <c r="F557" s="213"/>
      <c r="G557" s="213"/>
      <c r="H557" s="213"/>
      <c r="I557" s="244"/>
      <c r="J557" s="245"/>
      <c r="K557" s="213"/>
      <c r="L557" s="244"/>
      <c r="M557" s="244"/>
      <c r="N557" s="213"/>
      <c r="O557" s="213"/>
      <c r="P557" s="213"/>
      <c r="Q557" s="213"/>
      <c r="R557" s="213"/>
      <c r="S557" s="213"/>
      <c r="T557" s="213"/>
      <c r="U557" s="213"/>
      <c r="V557" s="213"/>
      <c r="W557" s="213"/>
      <c r="X557" s="213"/>
      <c r="Y557" s="213"/>
      <c r="Z557" s="213"/>
      <c r="AA557" s="213"/>
      <c r="AB557" s="213"/>
      <c r="AC557" s="213"/>
      <c r="AD557" s="213"/>
      <c r="AE557" s="213"/>
      <c r="AF557" s="213"/>
      <c r="AG557" s="213"/>
      <c r="AH557" s="213"/>
    </row>
    <row r="558" ht="13.5" spans="1:34">
      <c r="A558" s="213"/>
      <c r="B558" s="205"/>
      <c r="C558" s="205"/>
      <c r="D558" s="205"/>
      <c r="E558" s="213"/>
      <c r="F558" s="213"/>
      <c r="G558" s="213"/>
      <c r="H558" s="213"/>
      <c r="I558" s="244"/>
      <c r="J558" s="245"/>
      <c r="K558" s="213"/>
      <c r="L558" s="244"/>
      <c r="M558" s="244"/>
      <c r="N558" s="213"/>
      <c r="O558" s="213"/>
      <c r="P558" s="213"/>
      <c r="Q558" s="213"/>
      <c r="R558" s="213"/>
      <c r="S558" s="213"/>
      <c r="T558" s="213"/>
      <c r="U558" s="213"/>
      <c r="V558" s="213"/>
      <c r="W558" s="213"/>
      <c r="X558" s="213"/>
      <c r="Y558" s="213"/>
      <c r="Z558" s="213"/>
      <c r="AA558" s="213"/>
      <c r="AB558" s="213"/>
      <c r="AC558" s="213"/>
      <c r="AD558" s="213"/>
      <c r="AE558" s="213"/>
      <c r="AF558" s="213"/>
      <c r="AG558" s="213"/>
      <c r="AH558" s="213"/>
    </row>
    <row r="559" ht="13.5" spans="1:34">
      <c r="A559" s="213"/>
      <c r="B559" s="205"/>
      <c r="C559" s="205"/>
      <c r="D559" s="205"/>
      <c r="E559" s="213"/>
      <c r="F559" s="213"/>
      <c r="G559" s="213"/>
      <c r="H559" s="213"/>
      <c r="I559" s="244"/>
      <c r="J559" s="245"/>
      <c r="K559" s="213"/>
      <c r="L559" s="244"/>
      <c r="M559" s="244"/>
      <c r="N559" s="213"/>
      <c r="O559" s="213"/>
      <c r="P559" s="213"/>
      <c r="Q559" s="213"/>
      <c r="R559" s="213"/>
      <c r="S559" s="213"/>
      <c r="T559" s="213"/>
      <c r="U559" s="213"/>
      <c r="V559" s="213"/>
      <c r="W559" s="213"/>
      <c r="X559" s="213"/>
      <c r="Y559" s="213"/>
      <c r="Z559" s="213"/>
      <c r="AA559" s="213"/>
      <c r="AB559" s="213"/>
      <c r="AC559" s="213"/>
      <c r="AD559" s="213"/>
      <c r="AE559" s="213"/>
      <c r="AF559" s="213"/>
      <c r="AG559" s="213"/>
      <c r="AH559" s="213"/>
    </row>
    <row r="560" ht="13.5" spans="1:34">
      <c r="A560" s="213"/>
      <c r="B560" s="205"/>
      <c r="C560" s="205"/>
      <c r="D560" s="205"/>
      <c r="E560" s="213"/>
      <c r="F560" s="213"/>
      <c r="G560" s="213"/>
      <c r="H560" s="213"/>
      <c r="I560" s="244"/>
      <c r="J560" s="245"/>
      <c r="K560" s="213"/>
      <c r="L560" s="244"/>
      <c r="M560" s="244"/>
      <c r="N560" s="213"/>
      <c r="O560" s="213"/>
      <c r="P560" s="213"/>
      <c r="Q560" s="213"/>
      <c r="R560" s="213"/>
      <c r="S560" s="213"/>
      <c r="T560" s="213"/>
      <c r="U560" s="213"/>
      <c r="V560" s="213"/>
      <c r="W560" s="213"/>
      <c r="X560" s="213"/>
      <c r="Y560" s="213"/>
      <c r="Z560" s="213"/>
      <c r="AA560" s="213"/>
      <c r="AB560" s="213"/>
      <c r="AC560" s="213"/>
      <c r="AD560" s="213"/>
      <c r="AE560" s="213"/>
      <c r="AF560" s="213"/>
      <c r="AG560" s="213"/>
      <c r="AH560" s="213"/>
    </row>
    <row r="561" ht="13.5" spans="1:34">
      <c r="A561" s="213"/>
      <c r="B561" s="205"/>
      <c r="C561" s="205"/>
      <c r="D561" s="205"/>
      <c r="E561" s="213"/>
      <c r="F561" s="213"/>
      <c r="G561" s="213"/>
      <c r="H561" s="213"/>
      <c r="I561" s="244"/>
      <c r="J561" s="245"/>
      <c r="K561" s="213"/>
      <c r="L561" s="244"/>
      <c r="M561" s="244"/>
      <c r="N561" s="213"/>
      <c r="O561" s="213"/>
      <c r="P561" s="213"/>
      <c r="Q561" s="213"/>
      <c r="R561" s="213"/>
      <c r="S561" s="213"/>
      <c r="T561" s="213"/>
      <c r="U561" s="213"/>
      <c r="V561" s="213"/>
      <c r="W561" s="213"/>
      <c r="X561" s="213"/>
      <c r="Y561" s="213"/>
      <c r="Z561" s="213"/>
      <c r="AA561" s="213"/>
      <c r="AB561" s="213"/>
      <c r="AC561" s="213"/>
      <c r="AD561" s="213"/>
      <c r="AE561" s="213"/>
      <c r="AF561" s="213"/>
      <c r="AG561" s="213"/>
      <c r="AH561" s="213"/>
    </row>
    <row r="562" ht="13.5" spans="1:34">
      <c r="A562" s="213"/>
      <c r="B562" s="205"/>
      <c r="C562" s="205"/>
      <c r="D562" s="205"/>
      <c r="E562" s="213"/>
      <c r="F562" s="213"/>
      <c r="G562" s="213"/>
      <c r="H562" s="213"/>
      <c r="I562" s="244"/>
      <c r="J562" s="245"/>
      <c r="K562" s="213"/>
      <c r="L562" s="244"/>
      <c r="M562" s="244"/>
      <c r="N562" s="213"/>
      <c r="O562" s="213"/>
      <c r="P562" s="213"/>
      <c r="Q562" s="213"/>
      <c r="R562" s="213"/>
      <c r="S562" s="213"/>
      <c r="T562" s="213"/>
      <c r="U562" s="213"/>
      <c r="V562" s="213"/>
      <c r="W562" s="213"/>
      <c r="X562" s="213"/>
      <c r="Y562" s="213"/>
      <c r="Z562" s="213"/>
      <c r="AA562" s="213"/>
      <c r="AB562" s="213"/>
      <c r="AC562" s="213"/>
      <c r="AD562" s="213"/>
      <c r="AE562" s="213"/>
      <c r="AF562" s="213"/>
      <c r="AG562" s="213"/>
      <c r="AH562" s="213"/>
    </row>
    <row r="563" ht="13.5" spans="1:34">
      <c r="A563" s="213"/>
      <c r="B563" s="205"/>
      <c r="C563" s="205"/>
      <c r="D563" s="205"/>
      <c r="E563" s="213"/>
      <c r="F563" s="213"/>
      <c r="G563" s="213"/>
      <c r="H563" s="213"/>
      <c r="I563" s="244"/>
      <c r="J563" s="245"/>
      <c r="K563" s="213"/>
      <c r="L563" s="244"/>
      <c r="M563" s="244"/>
      <c r="N563" s="213"/>
      <c r="O563" s="213"/>
      <c r="P563" s="213"/>
      <c r="Q563" s="213"/>
      <c r="R563" s="213"/>
      <c r="S563" s="213"/>
      <c r="T563" s="213"/>
      <c r="U563" s="213"/>
      <c r="V563" s="213"/>
      <c r="W563" s="213"/>
      <c r="X563" s="213"/>
      <c r="Y563" s="213"/>
      <c r="Z563" s="213"/>
      <c r="AA563" s="213"/>
      <c r="AB563" s="213"/>
      <c r="AC563" s="213"/>
      <c r="AD563" s="213"/>
      <c r="AE563" s="213"/>
      <c r="AF563" s="213"/>
      <c r="AG563" s="213"/>
      <c r="AH563" s="213"/>
    </row>
    <row r="564" ht="13.5" spans="1:34">
      <c r="A564" s="213"/>
      <c r="B564" s="205"/>
      <c r="C564" s="205"/>
      <c r="D564" s="205"/>
      <c r="E564" s="213"/>
      <c r="F564" s="213"/>
      <c r="G564" s="213"/>
      <c r="H564" s="213"/>
      <c r="I564" s="244"/>
      <c r="J564" s="245"/>
      <c r="K564" s="213"/>
      <c r="L564" s="244"/>
      <c r="M564" s="244"/>
      <c r="N564" s="213"/>
      <c r="O564" s="213"/>
      <c r="P564" s="213"/>
      <c r="Q564" s="213"/>
      <c r="R564" s="213"/>
      <c r="S564" s="213"/>
      <c r="T564" s="213"/>
      <c r="U564" s="213"/>
      <c r="V564" s="213"/>
      <c r="W564" s="213"/>
      <c r="X564" s="213"/>
      <c r="Y564" s="213"/>
      <c r="Z564" s="213"/>
      <c r="AA564" s="213"/>
      <c r="AB564" s="213"/>
      <c r="AC564" s="213"/>
      <c r="AD564" s="213"/>
      <c r="AE564" s="213"/>
      <c r="AF564" s="213"/>
      <c r="AG564" s="213"/>
      <c r="AH564" s="213"/>
    </row>
    <row r="565" ht="13.5" spans="1:34">
      <c r="A565" s="213"/>
      <c r="B565" s="205"/>
      <c r="C565" s="205"/>
      <c r="D565" s="205"/>
      <c r="E565" s="213"/>
      <c r="F565" s="213"/>
      <c r="G565" s="213"/>
      <c r="H565" s="213"/>
      <c r="I565" s="244"/>
      <c r="J565" s="245"/>
      <c r="K565" s="213"/>
      <c r="L565" s="244"/>
      <c r="M565" s="244"/>
      <c r="N565" s="213"/>
      <c r="O565" s="213"/>
      <c r="P565" s="213"/>
      <c r="Q565" s="213"/>
      <c r="R565" s="213"/>
      <c r="S565" s="213"/>
      <c r="T565" s="213"/>
      <c r="U565" s="213"/>
      <c r="V565" s="213"/>
      <c r="W565" s="213"/>
      <c r="X565" s="213"/>
      <c r="Y565" s="213"/>
      <c r="Z565" s="213"/>
      <c r="AA565" s="213"/>
      <c r="AB565" s="213"/>
      <c r="AC565" s="213"/>
      <c r="AD565" s="213"/>
      <c r="AE565" s="213"/>
      <c r="AF565" s="213"/>
      <c r="AG565" s="213"/>
      <c r="AH565" s="213"/>
    </row>
    <row r="566" ht="13.5" spans="1:34">
      <c r="A566" s="213"/>
      <c r="B566" s="205"/>
      <c r="C566" s="205"/>
      <c r="D566" s="205"/>
      <c r="E566" s="213"/>
      <c r="F566" s="213"/>
      <c r="G566" s="213"/>
      <c r="H566" s="213"/>
      <c r="I566" s="244"/>
      <c r="J566" s="245"/>
      <c r="K566" s="213"/>
      <c r="L566" s="244"/>
      <c r="M566" s="244"/>
      <c r="N566" s="213"/>
      <c r="O566" s="213"/>
      <c r="P566" s="213"/>
      <c r="Q566" s="213"/>
      <c r="R566" s="213"/>
      <c r="S566" s="213"/>
      <c r="T566" s="213"/>
      <c r="U566" s="213"/>
      <c r="V566" s="213"/>
      <c r="W566" s="213"/>
      <c r="X566" s="213"/>
      <c r="Y566" s="213"/>
      <c r="Z566" s="213"/>
      <c r="AA566" s="213"/>
      <c r="AB566" s="213"/>
      <c r="AC566" s="213"/>
      <c r="AD566" s="213"/>
      <c r="AE566" s="213"/>
      <c r="AF566" s="213"/>
      <c r="AG566" s="213"/>
      <c r="AH566" s="213"/>
    </row>
    <row r="567" ht="13.5" spans="1:34">
      <c r="A567" s="213"/>
      <c r="B567" s="205"/>
      <c r="C567" s="205"/>
      <c r="D567" s="205"/>
      <c r="E567" s="213"/>
      <c r="F567" s="213"/>
      <c r="G567" s="213"/>
      <c r="H567" s="213"/>
      <c r="I567" s="244"/>
      <c r="J567" s="245"/>
      <c r="K567" s="213"/>
      <c r="L567" s="244"/>
      <c r="M567" s="244"/>
      <c r="N567" s="213"/>
      <c r="O567" s="213"/>
      <c r="P567" s="213"/>
      <c r="Q567" s="213"/>
      <c r="R567" s="213"/>
      <c r="S567" s="213"/>
      <c r="T567" s="213"/>
      <c r="U567" s="213"/>
      <c r="V567" s="213"/>
      <c r="W567" s="213"/>
      <c r="X567" s="213"/>
      <c r="Y567" s="213"/>
      <c r="Z567" s="213"/>
      <c r="AA567" s="213"/>
      <c r="AB567" s="213"/>
      <c r="AC567" s="213"/>
      <c r="AD567" s="213"/>
      <c r="AE567" s="213"/>
      <c r="AF567" s="213"/>
      <c r="AG567" s="213"/>
      <c r="AH567" s="213"/>
    </row>
    <row r="568" ht="13.5" spans="1:34">
      <c r="A568" s="213"/>
      <c r="B568" s="205"/>
      <c r="C568" s="205"/>
      <c r="D568" s="205"/>
      <c r="E568" s="213"/>
      <c r="F568" s="213"/>
      <c r="G568" s="213"/>
      <c r="H568" s="213"/>
      <c r="I568" s="244"/>
      <c r="J568" s="245"/>
      <c r="K568" s="213"/>
      <c r="L568" s="244"/>
      <c r="M568" s="244"/>
      <c r="N568" s="213"/>
      <c r="O568" s="213"/>
      <c r="P568" s="213"/>
      <c r="Q568" s="213"/>
      <c r="R568" s="213"/>
      <c r="S568" s="213"/>
      <c r="T568" s="213"/>
      <c r="U568" s="213"/>
      <c r="V568" s="213"/>
      <c r="W568" s="213"/>
      <c r="X568" s="213"/>
      <c r="Y568" s="213"/>
      <c r="Z568" s="213"/>
      <c r="AA568" s="213"/>
      <c r="AB568" s="213"/>
      <c r="AC568" s="213"/>
      <c r="AD568" s="213"/>
      <c r="AE568" s="213"/>
      <c r="AF568" s="213"/>
      <c r="AG568" s="213"/>
      <c r="AH568" s="213"/>
    </row>
    <row r="569" ht="13.5" spans="1:34">
      <c r="A569" s="213"/>
      <c r="B569" s="205"/>
      <c r="C569" s="205"/>
      <c r="D569" s="205"/>
      <c r="E569" s="213"/>
      <c r="F569" s="213"/>
      <c r="G569" s="213"/>
      <c r="H569" s="213"/>
      <c r="I569" s="244"/>
      <c r="J569" s="245"/>
      <c r="K569" s="213"/>
      <c r="L569" s="244"/>
      <c r="M569" s="244"/>
      <c r="N569" s="213"/>
      <c r="O569" s="213"/>
      <c r="P569" s="213"/>
      <c r="Q569" s="213"/>
      <c r="R569" s="213"/>
      <c r="S569" s="213"/>
      <c r="T569" s="213"/>
      <c r="U569" s="213"/>
      <c r="V569" s="213"/>
      <c r="W569" s="213"/>
      <c r="X569" s="213"/>
      <c r="Y569" s="213"/>
      <c r="Z569" s="213"/>
      <c r="AA569" s="213"/>
      <c r="AB569" s="213"/>
      <c r="AC569" s="213"/>
      <c r="AD569" s="213"/>
      <c r="AE569" s="213"/>
      <c r="AF569" s="213"/>
      <c r="AG569" s="213"/>
      <c r="AH569" s="213"/>
    </row>
    <row r="570" ht="13.5" spans="1:34">
      <c r="A570" s="213"/>
      <c r="B570" s="205"/>
      <c r="C570" s="205"/>
      <c r="D570" s="205"/>
      <c r="E570" s="213"/>
      <c r="F570" s="213"/>
      <c r="G570" s="213"/>
      <c r="H570" s="213"/>
      <c r="I570" s="244"/>
      <c r="J570" s="245"/>
      <c r="K570" s="213"/>
      <c r="L570" s="244"/>
      <c r="M570" s="244"/>
      <c r="N570" s="213"/>
      <c r="O570" s="213"/>
      <c r="P570" s="213"/>
      <c r="Q570" s="213"/>
      <c r="R570" s="213"/>
      <c r="S570" s="213"/>
      <c r="T570" s="213"/>
      <c r="U570" s="213"/>
      <c r="V570" s="213"/>
      <c r="W570" s="213"/>
      <c r="X570" s="213"/>
      <c r="Y570" s="213"/>
      <c r="Z570" s="213"/>
      <c r="AA570" s="213"/>
      <c r="AB570" s="213"/>
      <c r="AC570" s="213"/>
      <c r="AD570" s="213"/>
      <c r="AE570" s="213"/>
      <c r="AF570" s="213"/>
      <c r="AG570" s="213"/>
      <c r="AH570" s="213"/>
    </row>
    <row r="571" ht="13.5" spans="1:34">
      <c r="A571" s="213"/>
      <c r="B571" s="205"/>
      <c r="C571" s="205"/>
      <c r="D571" s="205"/>
      <c r="E571" s="213"/>
      <c r="F571" s="213"/>
      <c r="G571" s="213"/>
      <c r="H571" s="213"/>
      <c r="I571" s="244"/>
      <c r="J571" s="245"/>
      <c r="K571" s="213"/>
      <c r="L571" s="244"/>
      <c r="M571" s="244"/>
      <c r="N571" s="213"/>
      <c r="O571" s="213"/>
      <c r="P571" s="213"/>
      <c r="Q571" s="213"/>
      <c r="R571" s="213"/>
      <c r="S571" s="213"/>
      <c r="T571" s="213"/>
      <c r="U571" s="213"/>
      <c r="V571" s="213"/>
      <c r="W571" s="213"/>
      <c r="X571" s="213"/>
      <c r="Y571" s="213"/>
      <c r="Z571" s="213"/>
      <c r="AA571" s="213"/>
      <c r="AB571" s="213"/>
      <c r="AC571" s="213"/>
      <c r="AD571" s="213"/>
      <c r="AE571" s="213"/>
      <c r="AF571" s="213"/>
      <c r="AG571" s="213"/>
      <c r="AH571" s="213"/>
    </row>
    <row r="572" ht="13.5" spans="1:34">
      <c r="A572" s="213"/>
      <c r="B572" s="205"/>
      <c r="C572" s="205"/>
      <c r="D572" s="205"/>
      <c r="E572" s="213"/>
      <c r="F572" s="213"/>
      <c r="G572" s="213"/>
      <c r="H572" s="213"/>
      <c r="I572" s="244"/>
      <c r="J572" s="245"/>
      <c r="K572" s="213"/>
      <c r="L572" s="244"/>
      <c r="M572" s="244"/>
      <c r="N572" s="213"/>
      <c r="O572" s="213"/>
      <c r="P572" s="213"/>
      <c r="Q572" s="213"/>
      <c r="R572" s="213"/>
      <c r="S572" s="213"/>
      <c r="T572" s="213"/>
      <c r="U572" s="213"/>
      <c r="V572" s="213"/>
      <c r="W572" s="213"/>
      <c r="X572" s="213"/>
      <c r="Y572" s="213"/>
      <c r="Z572" s="213"/>
      <c r="AA572" s="213"/>
      <c r="AB572" s="213"/>
      <c r="AC572" s="213"/>
      <c r="AD572" s="213"/>
      <c r="AE572" s="213"/>
      <c r="AF572" s="213"/>
      <c r="AG572" s="213"/>
      <c r="AH572" s="213"/>
    </row>
    <row r="573" ht="13.5" spans="1:34">
      <c r="A573" s="213"/>
      <c r="B573" s="205"/>
      <c r="C573" s="205"/>
      <c r="D573" s="205"/>
      <c r="E573" s="213"/>
      <c r="F573" s="213"/>
      <c r="G573" s="213"/>
      <c r="H573" s="213"/>
      <c r="I573" s="244"/>
      <c r="J573" s="245"/>
      <c r="K573" s="213"/>
      <c r="L573" s="244"/>
      <c r="M573" s="244"/>
      <c r="N573" s="213"/>
      <c r="O573" s="213"/>
      <c r="P573" s="213"/>
      <c r="Q573" s="213"/>
      <c r="R573" s="213"/>
      <c r="S573" s="213"/>
      <c r="T573" s="213"/>
      <c r="U573" s="213"/>
      <c r="V573" s="213"/>
      <c r="W573" s="213"/>
      <c r="X573" s="213"/>
      <c r="Y573" s="213"/>
      <c r="Z573" s="213"/>
      <c r="AA573" s="213"/>
      <c r="AB573" s="213"/>
      <c r="AC573" s="213"/>
      <c r="AD573" s="213"/>
      <c r="AE573" s="213"/>
      <c r="AF573" s="213"/>
      <c r="AG573" s="213"/>
      <c r="AH573" s="213"/>
    </row>
    <row r="574" ht="13.5" spans="1:34">
      <c r="A574" s="213"/>
      <c r="B574" s="205"/>
      <c r="C574" s="205"/>
      <c r="D574" s="205"/>
      <c r="E574" s="213"/>
      <c r="F574" s="213"/>
      <c r="G574" s="213"/>
      <c r="H574" s="213"/>
      <c r="I574" s="244"/>
      <c r="J574" s="245"/>
      <c r="K574" s="213"/>
      <c r="L574" s="244"/>
      <c r="M574" s="244"/>
      <c r="N574" s="213"/>
      <c r="O574" s="213"/>
      <c r="P574" s="213"/>
      <c r="Q574" s="213"/>
      <c r="R574" s="213"/>
      <c r="S574" s="213"/>
      <c r="T574" s="213"/>
      <c r="U574" s="213"/>
      <c r="V574" s="213"/>
      <c r="W574" s="213"/>
      <c r="X574" s="213"/>
      <c r="Y574" s="213"/>
      <c r="Z574" s="213"/>
      <c r="AA574" s="213"/>
      <c r="AB574" s="213"/>
      <c r="AC574" s="213"/>
      <c r="AD574" s="213"/>
      <c r="AE574" s="213"/>
      <c r="AF574" s="213"/>
      <c r="AG574" s="213"/>
      <c r="AH574" s="213"/>
    </row>
    <row r="575" ht="13.5" spans="1:34">
      <c r="A575" s="213"/>
      <c r="B575" s="205"/>
      <c r="C575" s="205"/>
      <c r="D575" s="205"/>
      <c r="E575" s="213"/>
      <c r="F575" s="213"/>
      <c r="G575" s="213"/>
      <c r="H575" s="213"/>
      <c r="I575" s="244"/>
      <c r="J575" s="245"/>
      <c r="K575" s="213"/>
      <c r="L575" s="244"/>
      <c r="M575" s="244"/>
      <c r="N575" s="213"/>
      <c r="O575" s="213"/>
      <c r="P575" s="213"/>
      <c r="Q575" s="213"/>
      <c r="R575" s="213"/>
      <c r="S575" s="213"/>
      <c r="T575" s="213"/>
      <c r="U575" s="213"/>
      <c r="V575" s="213"/>
      <c r="W575" s="213"/>
      <c r="X575" s="213"/>
      <c r="Y575" s="213"/>
      <c r="Z575" s="213"/>
      <c r="AA575" s="213"/>
      <c r="AB575" s="213"/>
      <c r="AC575" s="213"/>
      <c r="AD575" s="213"/>
      <c r="AE575" s="213"/>
      <c r="AF575" s="213"/>
      <c r="AG575" s="213"/>
      <c r="AH575" s="213"/>
    </row>
    <row r="576" ht="13.5" spans="1:34">
      <c r="A576" s="213"/>
      <c r="B576" s="205"/>
      <c r="C576" s="205"/>
      <c r="D576" s="205"/>
      <c r="E576" s="213"/>
      <c r="F576" s="213"/>
      <c r="G576" s="213"/>
      <c r="H576" s="213"/>
      <c r="I576" s="244"/>
      <c r="J576" s="245"/>
      <c r="K576" s="213"/>
      <c r="L576" s="244"/>
      <c r="M576" s="244"/>
      <c r="N576" s="213"/>
      <c r="O576" s="213"/>
      <c r="P576" s="213"/>
      <c r="Q576" s="213"/>
      <c r="R576" s="213"/>
      <c r="S576" s="213"/>
      <c r="T576" s="213"/>
      <c r="U576" s="213"/>
      <c r="V576" s="213"/>
      <c r="W576" s="213"/>
      <c r="X576" s="213"/>
      <c r="Y576" s="213"/>
      <c r="Z576" s="213"/>
      <c r="AA576" s="213"/>
      <c r="AB576" s="213"/>
      <c r="AC576" s="213"/>
      <c r="AD576" s="213"/>
      <c r="AE576" s="213"/>
      <c r="AF576" s="213"/>
      <c r="AG576" s="213"/>
      <c r="AH576" s="213"/>
    </row>
    <row r="577" ht="13.5" spans="1:34">
      <c r="A577" s="213"/>
      <c r="B577" s="205"/>
      <c r="C577" s="205"/>
      <c r="D577" s="205"/>
      <c r="E577" s="213"/>
      <c r="F577" s="213"/>
      <c r="G577" s="213"/>
      <c r="H577" s="213"/>
      <c r="I577" s="244"/>
      <c r="J577" s="245"/>
      <c r="K577" s="213"/>
      <c r="L577" s="244"/>
      <c r="M577" s="244"/>
      <c r="N577" s="213"/>
      <c r="O577" s="213"/>
      <c r="P577" s="213"/>
      <c r="Q577" s="213"/>
      <c r="R577" s="213"/>
      <c r="S577" s="213"/>
      <c r="T577" s="213"/>
      <c r="U577" s="213"/>
      <c r="V577" s="213"/>
      <c r="W577" s="213"/>
      <c r="X577" s="213"/>
      <c r="Y577" s="213"/>
      <c r="Z577" s="213"/>
      <c r="AA577" s="213"/>
      <c r="AB577" s="213"/>
      <c r="AC577" s="213"/>
      <c r="AD577" s="213"/>
      <c r="AE577" s="213"/>
      <c r="AF577" s="213"/>
      <c r="AG577" s="213"/>
      <c r="AH577" s="213"/>
    </row>
    <row r="578" ht="13.5" spans="1:34">
      <c r="A578" s="213"/>
      <c r="B578" s="205"/>
      <c r="C578" s="205"/>
      <c r="D578" s="205"/>
      <c r="E578" s="213"/>
      <c r="F578" s="213"/>
      <c r="G578" s="213"/>
      <c r="H578" s="213"/>
      <c r="I578" s="244"/>
      <c r="J578" s="245"/>
      <c r="K578" s="213"/>
      <c r="L578" s="244"/>
      <c r="M578" s="244"/>
      <c r="N578" s="213"/>
      <c r="O578" s="213"/>
      <c r="P578" s="213"/>
      <c r="Q578" s="213"/>
      <c r="R578" s="213"/>
      <c r="S578" s="213"/>
      <c r="T578" s="213"/>
      <c r="U578" s="213"/>
      <c r="V578" s="213"/>
      <c r="W578" s="213"/>
      <c r="X578" s="213"/>
      <c r="Y578" s="213"/>
      <c r="Z578" s="213"/>
      <c r="AA578" s="213"/>
      <c r="AB578" s="213"/>
      <c r="AC578" s="213"/>
      <c r="AD578" s="213"/>
      <c r="AE578" s="213"/>
      <c r="AF578" s="213"/>
      <c r="AG578" s="213"/>
      <c r="AH578" s="213"/>
    </row>
    <row r="579" ht="13.5" spans="1:34">
      <c r="A579" s="213"/>
      <c r="B579" s="205"/>
      <c r="C579" s="205"/>
      <c r="D579" s="205"/>
      <c r="E579" s="213"/>
      <c r="F579" s="213"/>
      <c r="G579" s="213"/>
      <c r="H579" s="213"/>
      <c r="I579" s="244"/>
      <c r="J579" s="245"/>
      <c r="K579" s="213"/>
      <c r="L579" s="244"/>
      <c r="M579" s="244"/>
      <c r="N579" s="213"/>
      <c r="O579" s="213"/>
      <c r="P579" s="213"/>
      <c r="Q579" s="213"/>
      <c r="R579" s="213"/>
      <c r="S579" s="213"/>
      <c r="T579" s="213"/>
      <c r="U579" s="213"/>
      <c r="V579" s="213"/>
      <c r="W579" s="213"/>
      <c r="X579" s="213"/>
      <c r="Y579" s="213"/>
      <c r="Z579" s="213"/>
      <c r="AA579" s="213"/>
      <c r="AB579" s="213"/>
      <c r="AC579" s="213"/>
      <c r="AD579" s="213"/>
      <c r="AE579" s="213"/>
      <c r="AF579" s="213"/>
      <c r="AG579" s="213"/>
      <c r="AH579" s="213"/>
    </row>
    <row r="580" ht="13.5" spans="1:34">
      <c r="A580" s="213"/>
      <c r="B580" s="205"/>
      <c r="C580" s="205"/>
      <c r="D580" s="205"/>
      <c r="E580" s="213"/>
      <c r="F580" s="213"/>
      <c r="G580" s="213"/>
      <c r="H580" s="213"/>
      <c r="I580" s="244"/>
      <c r="J580" s="245"/>
      <c r="K580" s="213"/>
      <c r="L580" s="244"/>
      <c r="M580" s="244"/>
      <c r="N580" s="213"/>
      <c r="O580" s="213"/>
      <c r="P580" s="213"/>
      <c r="Q580" s="213"/>
      <c r="R580" s="213"/>
      <c r="S580" s="213"/>
      <c r="T580" s="213"/>
      <c r="U580" s="213"/>
      <c r="V580" s="213"/>
      <c r="W580" s="213"/>
      <c r="X580" s="213"/>
      <c r="Y580" s="213"/>
      <c r="Z580" s="213"/>
      <c r="AA580" s="213"/>
      <c r="AB580" s="213"/>
      <c r="AC580" s="213"/>
      <c r="AD580" s="213"/>
      <c r="AE580" s="213"/>
      <c r="AF580" s="213"/>
      <c r="AG580" s="213"/>
      <c r="AH580" s="213"/>
    </row>
    <row r="581" ht="13.5" spans="1:34">
      <c r="A581" s="213"/>
      <c r="B581" s="205"/>
      <c r="C581" s="205"/>
      <c r="D581" s="205"/>
      <c r="E581" s="213"/>
      <c r="F581" s="213"/>
      <c r="G581" s="213"/>
      <c r="H581" s="213"/>
      <c r="I581" s="244"/>
      <c r="J581" s="245"/>
      <c r="K581" s="213"/>
      <c r="L581" s="244"/>
      <c r="M581" s="244"/>
      <c r="N581" s="213"/>
      <c r="O581" s="213"/>
      <c r="P581" s="213"/>
      <c r="Q581" s="213"/>
      <c r="R581" s="213"/>
      <c r="S581" s="213"/>
      <c r="T581" s="213"/>
      <c r="U581" s="213"/>
      <c r="V581" s="213"/>
      <c r="W581" s="213"/>
      <c r="X581" s="213"/>
      <c r="Y581" s="213"/>
      <c r="Z581" s="213"/>
      <c r="AA581" s="213"/>
      <c r="AB581" s="213"/>
      <c r="AC581" s="213"/>
      <c r="AD581" s="213"/>
      <c r="AE581" s="213"/>
      <c r="AF581" s="213"/>
      <c r="AG581" s="213"/>
      <c r="AH581" s="213"/>
    </row>
    <row r="582" ht="13.5" spans="1:34">
      <c r="A582" s="213"/>
      <c r="B582" s="205"/>
      <c r="C582" s="205"/>
      <c r="D582" s="205"/>
      <c r="E582" s="213"/>
      <c r="F582" s="213"/>
      <c r="G582" s="213"/>
      <c r="H582" s="213"/>
      <c r="I582" s="244"/>
      <c r="J582" s="245"/>
      <c r="K582" s="213"/>
      <c r="L582" s="244"/>
      <c r="M582" s="244"/>
      <c r="N582" s="213"/>
      <c r="O582" s="213"/>
      <c r="P582" s="213"/>
      <c r="Q582" s="213"/>
      <c r="R582" s="213"/>
      <c r="S582" s="213"/>
      <c r="T582" s="213"/>
      <c r="U582" s="213"/>
      <c r="V582" s="213"/>
      <c r="W582" s="213"/>
      <c r="X582" s="213"/>
      <c r="Y582" s="213"/>
      <c r="Z582" s="213"/>
      <c r="AA582" s="213"/>
      <c r="AB582" s="213"/>
      <c r="AC582" s="213"/>
      <c r="AD582" s="213"/>
      <c r="AE582" s="213"/>
      <c r="AF582" s="213"/>
      <c r="AG582" s="213"/>
      <c r="AH582" s="213"/>
    </row>
    <row r="583" ht="13.5" spans="1:34">
      <c r="A583" s="213"/>
      <c r="B583" s="205"/>
      <c r="C583" s="205"/>
      <c r="D583" s="205"/>
      <c r="E583" s="213"/>
      <c r="F583" s="213"/>
      <c r="G583" s="213"/>
      <c r="H583" s="213"/>
      <c r="I583" s="244"/>
      <c r="J583" s="245"/>
      <c r="K583" s="213"/>
      <c r="L583" s="244"/>
      <c r="M583" s="244"/>
      <c r="N583" s="213"/>
      <c r="O583" s="213"/>
      <c r="P583" s="213"/>
      <c r="Q583" s="213"/>
      <c r="R583" s="213"/>
      <c r="S583" s="213"/>
      <c r="T583" s="213"/>
      <c r="U583" s="213"/>
      <c r="V583" s="213"/>
      <c r="W583" s="213"/>
      <c r="X583" s="213"/>
      <c r="Y583" s="213"/>
      <c r="Z583" s="213"/>
      <c r="AA583" s="213"/>
      <c r="AB583" s="213"/>
      <c r="AC583" s="213"/>
      <c r="AD583" s="213"/>
      <c r="AE583" s="213"/>
      <c r="AF583" s="213"/>
      <c r="AG583" s="213"/>
      <c r="AH583" s="213"/>
    </row>
    <row r="584" ht="13.5" spans="1:34">
      <c r="A584" s="213"/>
      <c r="B584" s="205"/>
      <c r="C584" s="205"/>
      <c r="D584" s="205"/>
      <c r="E584" s="213"/>
      <c r="F584" s="213"/>
      <c r="G584" s="213"/>
      <c r="H584" s="213"/>
      <c r="I584" s="244"/>
      <c r="J584" s="245"/>
      <c r="K584" s="213"/>
      <c r="L584" s="244"/>
      <c r="M584" s="244"/>
      <c r="N584" s="213"/>
      <c r="O584" s="213"/>
      <c r="P584" s="213"/>
      <c r="Q584" s="213"/>
      <c r="R584" s="213"/>
      <c r="S584" s="213"/>
      <c r="T584" s="213"/>
      <c r="U584" s="213"/>
      <c r="V584" s="213"/>
      <c r="W584" s="213"/>
      <c r="X584" s="213"/>
      <c r="Y584" s="213"/>
      <c r="Z584" s="213"/>
      <c r="AA584" s="213"/>
      <c r="AB584" s="213"/>
      <c r="AC584" s="213"/>
      <c r="AD584" s="213"/>
      <c r="AE584" s="213"/>
      <c r="AF584" s="213"/>
      <c r="AG584" s="213"/>
      <c r="AH584" s="213"/>
    </row>
    <row r="585" ht="13.5" spans="1:34">
      <c r="A585" s="213"/>
      <c r="B585" s="205"/>
      <c r="C585" s="205"/>
      <c r="D585" s="205"/>
      <c r="E585" s="213"/>
      <c r="F585" s="213"/>
      <c r="G585" s="213"/>
      <c r="H585" s="213"/>
      <c r="I585" s="244"/>
      <c r="J585" s="245"/>
      <c r="K585" s="213"/>
      <c r="L585" s="244"/>
      <c r="M585" s="244"/>
      <c r="N585" s="213"/>
      <c r="O585" s="213"/>
      <c r="P585" s="213"/>
      <c r="Q585" s="213"/>
      <c r="R585" s="213"/>
      <c r="S585" s="213"/>
      <c r="T585" s="213"/>
      <c r="U585" s="213"/>
      <c r="V585" s="213"/>
      <c r="W585" s="213"/>
      <c r="X585" s="213"/>
      <c r="Y585" s="213"/>
      <c r="Z585" s="213"/>
      <c r="AA585" s="213"/>
      <c r="AB585" s="213"/>
      <c r="AC585" s="213"/>
      <c r="AD585" s="213"/>
      <c r="AE585" s="213"/>
      <c r="AF585" s="213"/>
      <c r="AG585" s="213"/>
      <c r="AH585" s="213"/>
    </row>
    <row r="586" ht="13.5" spans="1:34">
      <c r="A586" s="213"/>
      <c r="B586" s="205"/>
      <c r="C586" s="205"/>
      <c r="D586" s="205"/>
      <c r="E586" s="213"/>
      <c r="F586" s="213"/>
      <c r="G586" s="213"/>
      <c r="H586" s="213"/>
      <c r="I586" s="244"/>
      <c r="J586" s="245"/>
      <c r="K586" s="213"/>
      <c r="L586" s="244"/>
      <c r="M586" s="244"/>
      <c r="N586" s="213"/>
      <c r="O586" s="213"/>
      <c r="P586" s="213"/>
      <c r="Q586" s="213"/>
      <c r="R586" s="213"/>
      <c r="S586" s="213"/>
      <c r="T586" s="213"/>
      <c r="U586" s="213"/>
      <c r="V586" s="213"/>
      <c r="W586" s="213"/>
      <c r="X586" s="213"/>
      <c r="Y586" s="213"/>
      <c r="Z586" s="213"/>
      <c r="AA586" s="213"/>
      <c r="AB586" s="213"/>
      <c r="AC586" s="213"/>
      <c r="AD586" s="213"/>
      <c r="AE586" s="213"/>
      <c r="AF586" s="213"/>
      <c r="AG586" s="213"/>
      <c r="AH586" s="213"/>
    </row>
    <row r="587" ht="13.5" spans="1:34">
      <c r="A587" s="213"/>
      <c r="B587" s="205"/>
      <c r="C587" s="205"/>
      <c r="D587" s="205"/>
      <c r="E587" s="213"/>
      <c r="F587" s="213"/>
      <c r="G587" s="213"/>
      <c r="H587" s="213"/>
      <c r="I587" s="244"/>
      <c r="J587" s="245"/>
      <c r="K587" s="213"/>
      <c r="L587" s="244"/>
      <c r="M587" s="244"/>
      <c r="N587" s="213"/>
      <c r="O587" s="213"/>
      <c r="P587" s="213"/>
      <c r="Q587" s="213"/>
      <c r="R587" s="213"/>
      <c r="S587" s="213"/>
      <c r="T587" s="213"/>
      <c r="U587" s="213"/>
      <c r="V587" s="213"/>
      <c r="W587" s="213"/>
      <c r="X587" s="213"/>
      <c r="Y587" s="213"/>
      <c r="Z587" s="213"/>
      <c r="AA587" s="213"/>
      <c r="AB587" s="213"/>
      <c r="AC587" s="213"/>
      <c r="AD587" s="213"/>
      <c r="AE587" s="213"/>
      <c r="AF587" s="213"/>
      <c r="AG587" s="213"/>
      <c r="AH587" s="213"/>
    </row>
    <row r="588" ht="13.5" spans="1:34">
      <c r="A588" s="213"/>
      <c r="B588" s="205"/>
      <c r="C588" s="205"/>
      <c r="D588" s="205"/>
      <c r="E588" s="213"/>
      <c r="F588" s="213"/>
      <c r="G588" s="213"/>
      <c r="H588" s="213"/>
      <c r="I588" s="244"/>
      <c r="J588" s="245"/>
      <c r="K588" s="213"/>
      <c r="L588" s="244"/>
      <c r="M588" s="244"/>
      <c r="N588" s="213"/>
      <c r="O588" s="213"/>
      <c r="P588" s="213"/>
      <c r="Q588" s="213"/>
      <c r="R588" s="213"/>
      <c r="S588" s="213"/>
      <c r="T588" s="213"/>
      <c r="U588" s="213"/>
      <c r="V588" s="213"/>
      <c r="W588" s="213"/>
      <c r="X588" s="213"/>
      <c r="Y588" s="213"/>
      <c r="Z588" s="213"/>
      <c r="AA588" s="213"/>
      <c r="AB588" s="213"/>
      <c r="AC588" s="213"/>
      <c r="AD588" s="213"/>
      <c r="AE588" s="213"/>
      <c r="AF588" s="213"/>
      <c r="AG588" s="213"/>
      <c r="AH588" s="213"/>
    </row>
    <row r="589" ht="13.5" spans="1:34">
      <c r="A589" s="213"/>
      <c r="B589" s="205"/>
      <c r="C589" s="205"/>
      <c r="D589" s="205"/>
      <c r="E589" s="213"/>
      <c r="F589" s="213"/>
      <c r="G589" s="213"/>
      <c r="H589" s="213"/>
      <c r="I589" s="244"/>
      <c r="J589" s="245"/>
      <c r="K589" s="213"/>
      <c r="L589" s="244"/>
      <c r="M589" s="244"/>
      <c r="N589" s="213"/>
      <c r="O589" s="213"/>
      <c r="P589" s="213"/>
      <c r="Q589" s="213"/>
      <c r="R589" s="213"/>
      <c r="S589" s="213"/>
      <c r="T589" s="213"/>
      <c r="U589" s="213"/>
      <c r="V589" s="213"/>
      <c r="W589" s="213"/>
      <c r="X589" s="213"/>
      <c r="Y589" s="213"/>
      <c r="Z589" s="213"/>
      <c r="AA589" s="213"/>
      <c r="AB589" s="213"/>
      <c r="AC589" s="213"/>
      <c r="AD589" s="213"/>
      <c r="AE589" s="213"/>
      <c r="AF589" s="213"/>
      <c r="AG589" s="213"/>
      <c r="AH589" s="213"/>
    </row>
    <row r="590" ht="13.5" spans="1:34">
      <c r="A590" s="213"/>
      <c r="B590" s="205"/>
      <c r="C590" s="205"/>
      <c r="D590" s="205"/>
      <c r="E590" s="213"/>
      <c r="F590" s="213"/>
      <c r="G590" s="213"/>
      <c r="H590" s="213"/>
      <c r="I590" s="244"/>
      <c r="J590" s="245"/>
      <c r="K590" s="213"/>
      <c r="L590" s="244"/>
      <c r="M590" s="244"/>
      <c r="N590" s="213"/>
      <c r="O590" s="213"/>
      <c r="P590" s="213"/>
      <c r="Q590" s="213"/>
      <c r="R590" s="213"/>
      <c r="S590" s="213"/>
      <c r="T590" s="213"/>
      <c r="U590" s="213"/>
      <c r="V590" s="213"/>
      <c r="W590" s="213"/>
      <c r="X590" s="213"/>
      <c r="Y590" s="213"/>
      <c r="Z590" s="213"/>
      <c r="AA590" s="213"/>
      <c r="AB590" s="213"/>
      <c r="AC590" s="213"/>
      <c r="AD590" s="213"/>
      <c r="AE590" s="213"/>
      <c r="AF590" s="213"/>
      <c r="AG590" s="213"/>
      <c r="AH590" s="213"/>
    </row>
    <row r="591" ht="13.5" spans="1:34">
      <c r="A591" s="213"/>
      <c r="B591" s="205"/>
      <c r="C591" s="205"/>
      <c r="D591" s="205"/>
      <c r="E591" s="213"/>
      <c r="F591" s="213"/>
      <c r="G591" s="213"/>
      <c r="H591" s="213"/>
      <c r="I591" s="244"/>
      <c r="J591" s="245"/>
      <c r="K591" s="213"/>
      <c r="L591" s="244"/>
      <c r="M591" s="244"/>
      <c r="N591" s="213"/>
      <c r="O591" s="213"/>
      <c r="P591" s="213"/>
      <c r="Q591" s="213"/>
      <c r="R591" s="213"/>
      <c r="S591" s="213"/>
      <c r="T591" s="213"/>
      <c r="U591" s="213"/>
      <c r="V591" s="213"/>
      <c r="W591" s="213"/>
      <c r="X591" s="213"/>
      <c r="Y591" s="213"/>
      <c r="Z591" s="213"/>
      <c r="AA591" s="213"/>
      <c r="AB591" s="213"/>
      <c r="AC591" s="213"/>
      <c r="AD591" s="213"/>
      <c r="AE591" s="213"/>
      <c r="AF591" s="213"/>
      <c r="AG591" s="213"/>
      <c r="AH591" s="213"/>
    </row>
    <row r="592" ht="13.5" spans="1:34">
      <c r="A592" s="213"/>
      <c r="B592" s="205"/>
      <c r="C592" s="205"/>
      <c r="D592" s="205"/>
      <c r="E592" s="213"/>
      <c r="F592" s="213"/>
      <c r="G592" s="213"/>
      <c r="H592" s="213"/>
      <c r="I592" s="244"/>
      <c r="J592" s="245"/>
      <c r="K592" s="213"/>
      <c r="L592" s="244"/>
      <c r="M592" s="244"/>
      <c r="N592" s="213"/>
      <c r="O592" s="213"/>
      <c r="P592" s="213"/>
      <c r="Q592" s="213"/>
      <c r="R592" s="213"/>
      <c r="S592" s="213"/>
      <c r="T592" s="213"/>
      <c r="U592" s="213"/>
      <c r="V592" s="213"/>
      <c r="W592" s="213"/>
      <c r="X592" s="213"/>
      <c r="Y592" s="213"/>
      <c r="Z592" s="213"/>
      <c r="AA592" s="213"/>
      <c r="AB592" s="213"/>
      <c r="AC592" s="213"/>
      <c r="AD592" s="213"/>
      <c r="AE592" s="213"/>
      <c r="AF592" s="213"/>
      <c r="AG592" s="213"/>
      <c r="AH592" s="213"/>
    </row>
    <row r="593" ht="13.5" spans="1:34">
      <c r="A593" s="213"/>
      <c r="B593" s="205"/>
      <c r="C593" s="205"/>
      <c r="D593" s="205"/>
      <c r="E593" s="213"/>
      <c r="F593" s="213"/>
      <c r="G593" s="213"/>
      <c r="H593" s="213"/>
      <c r="I593" s="244"/>
      <c r="J593" s="245"/>
      <c r="K593" s="213"/>
      <c r="L593" s="244"/>
      <c r="M593" s="244"/>
      <c r="N593" s="213"/>
      <c r="O593" s="213"/>
      <c r="P593" s="213"/>
      <c r="Q593" s="213"/>
      <c r="R593" s="213"/>
      <c r="S593" s="213"/>
      <c r="T593" s="213"/>
      <c r="U593" s="213"/>
      <c r="V593" s="213"/>
      <c r="W593" s="213"/>
      <c r="X593" s="213"/>
      <c r="Y593" s="213"/>
      <c r="Z593" s="213"/>
      <c r="AA593" s="213"/>
      <c r="AB593" s="213"/>
      <c r="AC593" s="213"/>
      <c r="AD593" s="213"/>
      <c r="AE593" s="213"/>
      <c r="AF593" s="213"/>
      <c r="AG593" s="213"/>
      <c r="AH593" s="213"/>
    </row>
    <row r="594" ht="13.5" spans="1:34">
      <c r="A594" s="213"/>
      <c r="B594" s="205"/>
      <c r="C594" s="205"/>
      <c r="D594" s="205"/>
      <c r="E594" s="213"/>
      <c r="F594" s="213"/>
      <c r="G594" s="213"/>
      <c r="H594" s="213"/>
      <c r="I594" s="244"/>
      <c r="J594" s="245"/>
      <c r="K594" s="213"/>
      <c r="L594" s="244"/>
      <c r="M594" s="244"/>
      <c r="N594" s="213"/>
      <c r="O594" s="213"/>
      <c r="P594" s="213"/>
      <c r="Q594" s="213"/>
      <c r="R594" s="213"/>
      <c r="S594" s="213"/>
      <c r="T594" s="213"/>
      <c r="U594" s="213"/>
      <c r="V594" s="213"/>
      <c r="W594" s="213"/>
      <c r="X594" s="213"/>
      <c r="Y594" s="213"/>
      <c r="Z594" s="213"/>
      <c r="AA594" s="213"/>
      <c r="AB594" s="213"/>
      <c r="AC594" s="213"/>
      <c r="AD594" s="213"/>
      <c r="AE594" s="213"/>
      <c r="AF594" s="213"/>
      <c r="AG594" s="213"/>
      <c r="AH594" s="213"/>
    </row>
    <row r="595" ht="13.5" spans="1:34">
      <c r="A595" s="213"/>
      <c r="B595" s="205"/>
      <c r="C595" s="205"/>
      <c r="D595" s="205"/>
      <c r="E595" s="213"/>
      <c r="F595" s="213"/>
      <c r="G595" s="213"/>
      <c r="H595" s="213"/>
      <c r="I595" s="244"/>
      <c r="J595" s="245"/>
      <c r="K595" s="213"/>
      <c r="L595" s="244"/>
      <c r="M595" s="244"/>
      <c r="N595" s="213"/>
      <c r="O595" s="213"/>
      <c r="P595" s="213"/>
      <c r="Q595" s="213"/>
      <c r="R595" s="213"/>
      <c r="S595" s="213"/>
      <c r="T595" s="213"/>
      <c r="U595" s="213"/>
      <c r="V595" s="213"/>
      <c r="W595" s="213"/>
      <c r="X595" s="213"/>
      <c r="Y595" s="213"/>
      <c r="Z595" s="213"/>
      <c r="AA595" s="213"/>
      <c r="AB595" s="213"/>
      <c r="AC595" s="213"/>
      <c r="AD595" s="213"/>
      <c r="AE595" s="213"/>
      <c r="AF595" s="213"/>
      <c r="AG595" s="213"/>
      <c r="AH595" s="213"/>
    </row>
    <row r="596" ht="13.5" spans="1:34">
      <c r="A596" s="213"/>
      <c r="B596" s="205"/>
      <c r="C596" s="205"/>
      <c r="D596" s="205"/>
      <c r="E596" s="213"/>
      <c r="F596" s="213"/>
      <c r="G596" s="213"/>
      <c r="H596" s="213"/>
      <c r="I596" s="244"/>
      <c r="J596" s="245"/>
      <c r="K596" s="213"/>
      <c r="L596" s="244"/>
      <c r="M596" s="244"/>
      <c r="N596" s="213"/>
      <c r="O596" s="213"/>
      <c r="P596" s="213"/>
      <c r="Q596" s="213"/>
      <c r="R596" s="213"/>
      <c r="S596" s="213"/>
      <c r="T596" s="213"/>
      <c r="U596" s="213"/>
      <c r="V596" s="213"/>
      <c r="W596" s="213"/>
      <c r="X596" s="213"/>
      <c r="Y596" s="213"/>
      <c r="Z596" s="213"/>
      <c r="AA596" s="213"/>
      <c r="AB596" s="213"/>
      <c r="AC596" s="213"/>
      <c r="AD596" s="213"/>
      <c r="AE596" s="213"/>
      <c r="AF596" s="213"/>
      <c r="AG596" s="213"/>
      <c r="AH596" s="213"/>
    </row>
    <row r="597" ht="13.5" spans="1:34">
      <c r="A597" s="213"/>
      <c r="B597" s="205"/>
      <c r="C597" s="205"/>
      <c r="D597" s="205"/>
      <c r="E597" s="213"/>
      <c r="F597" s="213"/>
      <c r="G597" s="213"/>
      <c r="H597" s="213"/>
      <c r="I597" s="244"/>
      <c r="J597" s="245"/>
      <c r="K597" s="213"/>
      <c r="L597" s="244"/>
      <c r="M597" s="244"/>
      <c r="N597" s="213"/>
      <c r="O597" s="213"/>
      <c r="P597" s="213"/>
      <c r="Q597" s="213"/>
      <c r="R597" s="213"/>
      <c r="S597" s="213"/>
      <c r="T597" s="213"/>
      <c r="U597" s="213"/>
      <c r="V597" s="213"/>
      <c r="W597" s="213"/>
      <c r="X597" s="213"/>
      <c r="Y597" s="213"/>
      <c r="Z597" s="213"/>
      <c r="AA597" s="213"/>
      <c r="AB597" s="213"/>
      <c r="AC597" s="213"/>
      <c r="AD597" s="213"/>
      <c r="AE597" s="213"/>
      <c r="AF597" s="213"/>
      <c r="AG597" s="213"/>
      <c r="AH597" s="213"/>
    </row>
    <row r="598" ht="13.5" spans="1:34">
      <c r="A598" s="213"/>
      <c r="B598" s="205"/>
      <c r="C598" s="205"/>
      <c r="D598" s="205"/>
      <c r="E598" s="213"/>
      <c r="F598" s="213"/>
      <c r="G598" s="213"/>
      <c r="H598" s="213"/>
      <c r="I598" s="244"/>
      <c r="J598" s="245"/>
      <c r="K598" s="213"/>
      <c r="L598" s="244"/>
      <c r="M598" s="244"/>
      <c r="N598" s="213"/>
      <c r="O598" s="213"/>
      <c r="P598" s="213"/>
      <c r="Q598" s="213"/>
      <c r="R598" s="213"/>
      <c r="S598" s="213"/>
      <c r="T598" s="213"/>
      <c r="U598" s="213"/>
      <c r="V598" s="213"/>
      <c r="W598" s="213"/>
      <c r="X598" s="213"/>
      <c r="Y598" s="213"/>
      <c r="Z598" s="213"/>
      <c r="AA598" s="213"/>
      <c r="AB598" s="213"/>
      <c r="AC598" s="213"/>
      <c r="AD598" s="213"/>
      <c r="AE598" s="213"/>
      <c r="AF598" s="213"/>
      <c r="AG598" s="213"/>
      <c r="AH598" s="213"/>
    </row>
    <row r="599" ht="13.5" spans="1:34">
      <c r="A599" s="213"/>
      <c r="B599" s="205"/>
      <c r="C599" s="205"/>
      <c r="D599" s="205"/>
      <c r="E599" s="213"/>
      <c r="F599" s="213"/>
      <c r="G599" s="213"/>
      <c r="H599" s="213"/>
      <c r="I599" s="244"/>
      <c r="J599" s="245"/>
      <c r="K599" s="213"/>
      <c r="L599" s="244"/>
      <c r="M599" s="244"/>
      <c r="N599" s="213"/>
      <c r="O599" s="213"/>
      <c r="P599" s="213"/>
      <c r="Q599" s="213"/>
      <c r="R599" s="213"/>
      <c r="S599" s="213"/>
      <c r="T599" s="213"/>
      <c r="U599" s="213"/>
      <c r="V599" s="213"/>
      <c r="W599" s="213"/>
      <c r="X599" s="213"/>
      <c r="Y599" s="213"/>
      <c r="Z599" s="213"/>
      <c r="AA599" s="213"/>
      <c r="AB599" s="213"/>
      <c r="AC599" s="213"/>
      <c r="AD599" s="213"/>
      <c r="AE599" s="213"/>
      <c r="AF599" s="213"/>
      <c r="AG599" s="213"/>
      <c r="AH599" s="213"/>
    </row>
    <row r="600" ht="13.5" spans="1:34">
      <c r="A600" s="213"/>
      <c r="B600" s="205"/>
      <c r="C600" s="205"/>
      <c r="D600" s="205"/>
      <c r="E600" s="213"/>
      <c r="F600" s="213"/>
      <c r="G600" s="213"/>
      <c r="H600" s="213"/>
      <c r="I600" s="244"/>
      <c r="J600" s="245"/>
      <c r="K600" s="213"/>
      <c r="L600" s="244"/>
      <c r="M600" s="244"/>
      <c r="N600" s="213"/>
      <c r="O600" s="213"/>
      <c r="P600" s="213"/>
      <c r="Q600" s="213"/>
      <c r="R600" s="213"/>
      <c r="S600" s="213"/>
      <c r="T600" s="213"/>
      <c r="U600" s="213"/>
      <c r="V600" s="213"/>
      <c r="W600" s="213"/>
      <c r="X600" s="213"/>
      <c r="Y600" s="213"/>
      <c r="Z600" s="213"/>
      <c r="AA600" s="213"/>
      <c r="AB600" s="213"/>
      <c r="AC600" s="213"/>
      <c r="AD600" s="213"/>
      <c r="AE600" s="213"/>
      <c r="AF600" s="213"/>
      <c r="AG600" s="213"/>
      <c r="AH600" s="213"/>
    </row>
    <row r="601" ht="13.5" spans="1:34">
      <c r="A601" s="213"/>
      <c r="B601" s="205"/>
      <c r="C601" s="205"/>
      <c r="D601" s="205"/>
      <c r="E601" s="213"/>
      <c r="F601" s="213"/>
      <c r="G601" s="213"/>
      <c r="H601" s="213"/>
      <c r="I601" s="244"/>
      <c r="J601" s="245"/>
      <c r="K601" s="213"/>
      <c r="L601" s="244"/>
      <c r="M601" s="244"/>
      <c r="N601" s="213"/>
      <c r="O601" s="213"/>
      <c r="P601" s="213"/>
      <c r="Q601" s="213"/>
      <c r="R601" s="213"/>
      <c r="S601" s="213"/>
      <c r="T601" s="213"/>
      <c r="U601" s="213"/>
      <c r="V601" s="213"/>
      <c r="W601" s="213"/>
      <c r="X601" s="213"/>
      <c r="Y601" s="213"/>
      <c r="Z601" s="213"/>
      <c r="AA601" s="213"/>
      <c r="AB601" s="213"/>
      <c r="AC601" s="213"/>
      <c r="AD601" s="213"/>
      <c r="AE601" s="213"/>
      <c r="AF601" s="213"/>
      <c r="AG601" s="213"/>
      <c r="AH601" s="213"/>
    </row>
    <row r="602" ht="13.5" spans="1:34">
      <c r="A602" s="213"/>
      <c r="B602" s="205"/>
      <c r="C602" s="205"/>
      <c r="D602" s="205"/>
      <c r="E602" s="213"/>
      <c r="F602" s="213"/>
      <c r="G602" s="213"/>
      <c r="H602" s="213"/>
      <c r="I602" s="244"/>
      <c r="J602" s="245"/>
      <c r="K602" s="213"/>
      <c r="L602" s="244"/>
      <c r="M602" s="244"/>
      <c r="N602" s="213"/>
      <c r="O602" s="213"/>
      <c r="P602" s="213"/>
      <c r="Q602" s="213"/>
      <c r="R602" s="213"/>
      <c r="S602" s="213"/>
      <c r="T602" s="213"/>
      <c r="U602" s="213"/>
      <c r="V602" s="213"/>
      <c r="W602" s="213"/>
      <c r="X602" s="213"/>
      <c r="Y602" s="213"/>
      <c r="Z602" s="213"/>
      <c r="AA602" s="213"/>
      <c r="AB602" s="213"/>
      <c r="AC602" s="213"/>
      <c r="AD602" s="213"/>
      <c r="AE602" s="213"/>
      <c r="AF602" s="213"/>
      <c r="AG602" s="213"/>
      <c r="AH602" s="213"/>
    </row>
    <row r="603" ht="13.5" spans="1:34">
      <c r="A603" s="213"/>
      <c r="B603" s="205"/>
      <c r="C603" s="205"/>
      <c r="D603" s="205"/>
      <c r="E603" s="213"/>
      <c r="F603" s="213"/>
      <c r="G603" s="213"/>
      <c r="H603" s="213"/>
      <c r="I603" s="244"/>
      <c r="J603" s="245"/>
      <c r="K603" s="213"/>
      <c r="L603" s="244"/>
      <c r="M603" s="244"/>
      <c r="N603" s="213"/>
      <c r="O603" s="213"/>
      <c r="P603" s="213"/>
      <c r="Q603" s="213"/>
      <c r="R603" s="213"/>
      <c r="S603" s="213"/>
      <c r="T603" s="213"/>
      <c r="U603" s="213"/>
      <c r="V603" s="213"/>
      <c r="W603" s="213"/>
      <c r="X603" s="213"/>
      <c r="Y603" s="213"/>
      <c r="Z603" s="213"/>
      <c r="AA603" s="213"/>
      <c r="AB603" s="213"/>
      <c r="AC603" s="213"/>
      <c r="AD603" s="213"/>
      <c r="AE603" s="213"/>
      <c r="AF603" s="213"/>
      <c r="AG603" s="213"/>
      <c r="AH603" s="213"/>
    </row>
    <row r="604" ht="13.5" spans="1:34">
      <c r="A604" s="213"/>
      <c r="B604" s="205"/>
      <c r="C604" s="205"/>
      <c r="D604" s="205"/>
      <c r="E604" s="213"/>
      <c r="F604" s="213"/>
      <c r="G604" s="213"/>
      <c r="H604" s="213"/>
      <c r="I604" s="244"/>
      <c r="J604" s="245"/>
      <c r="K604" s="213"/>
      <c r="L604" s="244"/>
      <c r="M604" s="244"/>
      <c r="N604" s="213"/>
      <c r="O604" s="213"/>
      <c r="P604" s="213"/>
      <c r="Q604" s="213"/>
      <c r="R604" s="213"/>
      <c r="S604" s="213"/>
      <c r="T604" s="213"/>
      <c r="U604" s="213"/>
      <c r="V604" s="213"/>
      <c r="W604" s="213"/>
      <c r="X604" s="213"/>
      <c r="Y604" s="213"/>
      <c r="Z604" s="213"/>
      <c r="AA604" s="213"/>
      <c r="AB604" s="213"/>
      <c r="AC604" s="213"/>
      <c r="AD604" s="213"/>
      <c r="AE604" s="213"/>
      <c r="AF604" s="213"/>
      <c r="AG604" s="213"/>
      <c r="AH604" s="213"/>
    </row>
    <row r="605" ht="13.5" spans="1:34">
      <c r="A605" s="213"/>
      <c r="B605" s="205"/>
      <c r="C605" s="205"/>
      <c r="D605" s="205"/>
      <c r="E605" s="213"/>
      <c r="F605" s="213"/>
      <c r="G605" s="213"/>
      <c r="H605" s="213"/>
      <c r="I605" s="244"/>
      <c r="J605" s="245"/>
      <c r="K605" s="213"/>
      <c r="L605" s="244"/>
      <c r="M605" s="244"/>
      <c r="N605" s="213"/>
      <c r="O605" s="213"/>
      <c r="P605" s="213"/>
      <c r="Q605" s="213"/>
      <c r="R605" s="213"/>
      <c r="S605" s="213"/>
      <c r="T605" s="213"/>
      <c r="U605" s="213"/>
      <c r="V605" s="213"/>
      <c r="W605" s="213"/>
      <c r="X605" s="213"/>
      <c r="Y605" s="213"/>
      <c r="Z605" s="213"/>
      <c r="AA605" s="213"/>
      <c r="AB605" s="213"/>
      <c r="AC605" s="213"/>
      <c r="AD605" s="213"/>
      <c r="AE605" s="213"/>
      <c r="AF605" s="213"/>
      <c r="AG605" s="213"/>
      <c r="AH605" s="213"/>
    </row>
    <row r="606" ht="13.5" spans="1:34">
      <c r="A606" s="213"/>
      <c r="B606" s="205"/>
      <c r="C606" s="205"/>
      <c r="D606" s="205"/>
      <c r="E606" s="213"/>
      <c r="F606" s="213"/>
      <c r="G606" s="213"/>
      <c r="H606" s="213"/>
      <c r="I606" s="244"/>
      <c r="J606" s="245"/>
      <c r="K606" s="213"/>
      <c r="L606" s="244"/>
      <c r="M606" s="244"/>
      <c r="N606" s="213"/>
      <c r="O606" s="213"/>
      <c r="P606" s="213"/>
      <c r="Q606" s="213"/>
      <c r="R606" s="213"/>
      <c r="S606" s="213"/>
      <c r="T606" s="213"/>
      <c r="U606" s="213"/>
      <c r="V606" s="213"/>
      <c r="W606" s="213"/>
      <c r="X606" s="213"/>
      <c r="Y606" s="213"/>
      <c r="Z606" s="213"/>
      <c r="AA606" s="213"/>
      <c r="AB606" s="213"/>
      <c r="AC606" s="213"/>
      <c r="AD606" s="213"/>
      <c r="AE606" s="213"/>
      <c r="AF606" s="213"/>
      <c r="AG606" s="213"/>
      <c r="AH606" s="213"/>
    </row>
    <row r="607" ht="13.5" spans="1:34">
      <c r="A607" s="213"/>
      <c r="B607" s="205"/>
      <c r="C607" s="205"/>
      <c r="D607" s="205"/>
      <c r="E607" s="213"/>
      <c r="F607" s="213"/>
      <c r="G607" s="213"/>
      <c r="H607" s="213"/>
      <c r="I607" s="244"/>
      <c r="J607" s="245"/>
      <c r="K607" s="213"/>
      <c r="L607" s="244"/>
      <c r="M607" s="244"/>
      <c r="N607" s="213"/>
      <c r="O607" s="213"/>
      <c r="P607" s="213"/>
      <c r="Q607" s="213"/>
      <c r="R607" s="213"/>
      <c r="S607" s="213"/>
      <c r="T607" s="213"/>
      <c r="U607" s="213"/>
      <c r="V607" s="213"/>
      <c r="W607" s="213"/>
      <c r="X607" s="213"/>
      <c r="Y607" s="213"/>
      <c r="Z607" s="213"/>
      <c r="AA607" s="213"/>
      <c r="AB607" s="213"/>
      <c r="AC607" s="213"/>
      <c r="AD607" s="213"/>
      <c r="AE607" s="213"/>
      <c r="AF607" s="213"/>
      <c r="AG607" s="213"/>
      <c r="AH607" s="213"/>
    </row>
    <row r="608" ht="13.5" spans="1:34">
      <c r="A608" s="213"/>
      <c r="B608" s="205"/>
      <c r="C608" s="205"/>
      <c r="D608" s="205"/>
      <c r="E608" s="213"/>
      <c r="F608" s="213"/>
      <c r="G608" s="213"/>
      <c r="H608" s="213"/>
      <c r="I608" s="244"/>
      <c r="J608" s="245"/>
      <c r="K608" s="213"/>
      <c r="L608" s="244"/>
      <c r="M608" s="244"/>
      <c r="N608" s="213"/>
      <c r="O608" s="213"/>
      <c r="P608" s="213"/>
      <c r="Q608" s="213"/>
      <c r="R608" s="213"/>
      <c r="S608" s="213"/>
      <c r="T608" s="213"/>
      <c r="U608" s="213"/>
      <c r="V608" s="213"/>
      <c r="W608" s="213"/>
      <c r="X608" s="213"/>
      <c r="Y608" s="213"/>
      <c r="Z608" s="213"/>
      <c r="AA608" s="213"/>
      <c r="AB608" s="213"/>
      <c r="AC608" s="213"/>
      <c r="AD608" s="213"/>
      <c r="AE608" s="213"/>
      <c r="AF608" s="213"/>
      <c r="AG608" s="213"/>
      <c r="AH608" s="213"/>
    </row>
    <row r="609" ht="13.5" spans="1:34">
      <c r="A609" s="213"/>
      <c r="B609" s="205"/>
      <c r="C609" s="205"/>
      <c r="D609" s="205"/>
      <c r="E609" s="213"/>
      <c r="F609" s="213"/>
      <c r="G609" s="213"/>
      <c r="H609" s="213"/>
      <c r="I609" s="244"/>
      <c r="J609" s="245"/>
      <c r="K609" s="213"/>
      <c r="L609" s="244"/>
      <c r="M609" s="244"/>
      <c r="N609" s="213"/>
      <c r="O609" s="213"/>
      <c r="P609" s="213"/>
      <c r="Q609" s="213"/>
      <c r="R609" s="213"/>
      <c r="S609" s="213"/>
      <c r="T609" s="213"/>
      <c r="U609" s="213"/>
      <c r="V609" s="213"/>
      <c r="W609" s="213"/>
      <c r="X609" s="213"/>
      <c r="Y609" s="213"/>
      <c r="Z609" s="213"/>
      <c r="AA609" s="213"/>
      <c r="AB609" s="213"/>
      <c r="AC609" s="213"/>
      <c r="AD609" s="213"/>
      <c r="AE609" s="213"/>
      <c r="AF609" s="213"/>
      <c r="AG609" s="213"/>
      <c r="AH609" s="213"/>
    </row>
    <row r="610" ht="13.5" spans="1:34">
      <c r="A610" s="213"/>
      <c r="B610" s="205"/>
      <c r="C610" s="205"/>
      <c r="D610" s="205"/>
      <c r="E610" s="213"/>
      <c r="F610" s="213"/>
      <c r="G610" s="213"/>
      <c r="H610" s="213"/>
      <c r="I610" s="244"/>
      <c r="J610" s="245"/>
      <c r="K610" s="213"/>
      <c r="L610" s="244"/>
      <c r="M610" s="244"/>
      <c r="N610" s="213"/>
      <c r="O610" s="213"/>
      <c r="P610" s="213"/>
      <c r="Q610" s="213"/>
      <c r="R610" s="213"/>
      <c r="S610" s="213"/>
      <c r="T610" s="213"/>
      <c r="U610" s="213"/>
      <c r="V610" s="213"/>
      <c r="W610" s="213"/>
      <c r="X610" s="213"/>
      <c r="Y610" s="213"/>
      <c r="Z610" s="213"/>
      <c r="AA610" s="213"/>
      <c r="AB610" s="213"/>
      <c r="AC610" s="213"/>
      <c r="AD610" s="213"/>
      <c r="AE610" s="213"/>
      <c r="AF610" s="213"/>
      <c r="AG610" s="213"/>
      <c r="AH610" s="213"/>
    </row>
    <row r="611" ht="13.5" spans="1:34">
      <c r="A611" s="213"/>
      <c r="B611" s="205"/>
      <c r="C611" s="205"/>
      <c r="D611" s="205"/>
      <c r="E611" s="213"/>
      <c r="F611" s="213"/>
      <c r="G611" s="213"/>
      <c r="H611" s="213"/>
      <c r="I611" s="244"/>
      <c r="J611" s="245"/>
      <c r="K611" s="213"/>
      <c r="L611" s="244"/>
      <c r="M611" s="244"/>
      <c r="N611" s="213"/>
      <c r="O611" s="213"/>
      <c r="P611" s="213"/>
      <c r="Q611" s="213"/>
      <c r="R611" s="213"/>
      <c r="S611" s="213"/>
      <c r="T611" s="213"/>
      <c r="U611" s="213"/>
      <c r="V611" s="213"/>
      <c r="W611" s="213"/>
      <c r="X611" s="213"/>
      <c r="Y611" s="213"/>
      <c r="Z611" s="213"/>
      <c r="AA611" s="213"/>
      <c r="AB611" s="213"/>
      <c r="AC611" s="213"/>
      <c r="AD611" s="213"/>
      <c r="AE611" s="213"/>
      <c r="AF611" s="213"/>
      <c r="AG611" s="213"/>
      <c r="AH611" s="213"/>
    </row>
    <row r="612" ht="13.5" spans="1:34">
      <c r="A612" s="213"/>
      <c r="B612" s="205"/>
      <c r="C612" s="205"/>
      <c r="D612" s="205"/>
      <c r="E612" s="213"/>
      <c r="F612" s="213"/>
      <c r="G612" s="213"/>
      <c r="H612" s="213"/>
      <c r="I612" s="244"/>
      <c r="J612" s="245"/>
      <c r="K612" s="213"/>
      <c r="L612" s="244"/>
      <c r="M612" s="244"/>
      <c r="N612" s="213"/>
      <c r="O612" s="213"/>
      <c r="P612" s="213"/>
      <c r="Q612" s="213"/>
      <c r="R612" s="213"/>
      <c r="S612" s="213"/>
      <c r="T612" s="213"/>
      <c r="U612" s="213"/>
      <c r="V612" s="213"/>
      <c r="W612" s="213"/>
      <c r="X612" s="213"/>
      <c r="Y612" s="213"/>
      <c r="Z612" s="213"/>
      <c r="AA612" s="213"/>
      <c r="AB612" s="213"/>
      <c r="AC612" s="213"/>
      <c r="AD612" s="213"/>
      <c r="AE612" s="213"/>
      <c r="AF612" s="213"/>
      <c r="AG612" s="213"/>
      <c r="AH612" s="213"/>
    </row>
    <row r="613" ht="13.5" spans="1:34">
      <c r="A613" s="213"/>
      <c r="B613" s="205"/>
      <c r="C613" s="205"/>
      <c r="D613" s="205"/>
      <c r="E613" s="213"/>
      <c r="F613" s="213"/>
      <c r="G613" s="213"/>
      <c r="H613" s="213"/>
      <c r="I613" s="244"/>
      <c r="J613" s="245"/>
      <c r="K613" s="213"/>
      <c r="L613" s="244"/>
      <c r="M613" s="244"/>
      <c r="N613" s="213"/>
      <c r="O613" s="213"/>
      <c r="P613" s="213"/>
      <c r="Q613" s="213"/>
      <c r="R613" s="213"/>
      <c r="S613" s="213"/>
      <c r="T613" s="213"/>
      <c r="U613" s="213"/>
      <c r="V613" s="213"/>
      <c r="W613" s="213"/>
      <c r="X613" s="213"/>
      <c r="Y613" s="213"/>
      <c r="Z613" s="213"/>
      <c r="AA613" s="213"/>
      <c r="AB613" s="213"/>
      <c r="AC613" s="213"/>
      <c r="AD613" s="213"/>
      <c r="AE613" s="213"/>
      <c r="AF613" s="213"/>
      <c r="AG613" s="213"/>
      <c r="AH613" s="213"/>
    </row>
    <row r="614" ht="13.5" spans="1:34">
      <c r="A614" s="213"/>
      <c r="B614" s="205"/>
      <c r="C614" s="205"/>
      <c r="D614" s="205"/>
      <c r="E614" s="213"/>
      <c r="F614" s="213"/>
      <c r="G614" s="213"/>
      <c r="H614" s="213"/>
      <c r="I614" s="244"/>
      <c r="J614" s="245"/>
      <c r="K614" s="213"/>
      <c r="L614" s="244"/>
      <c r="M614" s="244"/>
      <c r="N614" s="213"/>
      <c r="O614" s="213"/>
      <c r="P614" s="213"/>
      <c r="Q614" s="213"/>
      <c r="R614" s="213"/>
      <c r="S614" s="213"/>
      <c r="T614" s="213"/>
      <c r="U614" s="213"/>
      <c r="V614" s="213"/>
      <c r="W614" s="213"/>
      <c r="X614" s="213"/>
      <c r="Y614" s="213"/>
      <c r="Z614" s="213"/>
      <c r="AA614" s="213"/>
      <c r="AB614" s="213"/>
      <c r="AC614" s="213"/>
      <c r="AD614" s="213"/>
      <c r="AE614" s="213"/>
      <c r="AF614" s="213"/>
      <c r="AG614" s="213"/>
      <c r="AH614" s="213"/>
    </row>
    <row r="615" ht="13.5" spans="1:34">
      <c r="A615" s="213"/>
      <c r="B615" s="205"/>
      <c r="C615" s="205"/>
      <c r="D615" s="205"/>
      <c r="E615" s="213"/>
      <c r="F615" s="213"/>
      <c r="G615" s="213"/>
      <c r="H615" s="213"/>
      <c r="I615" s="244"/>
      <c r="J615" s="245"/>
      <c r="K615" s="213"/>
      <c r="L615" s="244"/>
      <c r="M615" s="244"/>
      <c r="N615" s="213"/>
      <c r="O615" s="213"/>
      <c r="P615" s="213"/>
      <c r="Q615" s="213"/>
      <c r="R615" s="213"/>
      <c r="S615" s="213"/>
      <c r="T615" s="213"/>
      <c r="U615" s="213"/>
      <c r="V615" s="213"/>
      <c r="W615" s="213"/>
      <c r="X615" s="213"/>
      <c r="Y615" s="213"/>
      <c r="Z615" s="213"/>
      <c r="AA615" s="213"/>
      <c r="AB615" s="213"/>
      <c r="AC615" s="213"/>
      <c r="AD615" s="213"/>
      <c r="AE615" s="213"/>
      <c r="AF615" s="213"/>
      <c r="AG615" s="213"/>
      <c r="AH615" s="213"/>
    </row>
    <row r="616" ht="13.5" spans="1:34">
      <c r="A616" s="213"/>
      <c r="B616" s="205"/>
      <c r="C616" s="205"/>
      <c r="D616" s="205"/>
      <c r="E616" s="213"/>
      <c r="F616" s="213"/>
      <c r="G616" s="213"/>
      <c r="H616" s="213"/>
      <c r="I616" s="244"/>
      <c r="J616" s="245"/>
      <c r="K616" s="213"/>
      <c r="L616" s="244"/>
      <c r="M616" s="244"/>
      <c r="N616" s="213"/>
      <c r="O616" s="213"/>
      <c r="P616" s="213"/>
      <c r="Q616" s="213"/>
      <c r="R616" s="213"/>
      <c r="S616" s="213"/>
      <c r="T616" s="213"/>
      <c r="U616" s="213"/>
      <c r="V616" s="213"/>
      <c r="W616" s="213"/>
      <c r="X616" s="213"/>
      <c r="Y616" s="213"/>
      <c r="Z616" s="213"/>
      <c r="AA616" s="213"/>
      <c r="AB616" s="213"/>
      <c r="AC616" s="213"/>
      <c r="AD616" s="213"/>
      <c r="AE616" s="213"/>
      <c r="AF616" s="213"/>
      <c r="AG616" s="213"/>
      <c r="AH616" s="213"/>
    </row>
    <row r="617" ht="13.5" spans="1:34">
      <c r="A617" s="213"/>
      <c r="B617" s="205"/>
      <c r="C617" s="205"/>
      <c r="D617" s="205"/>
      <c r="E617" s="213"/>
      <c r="F617" s="213"/>
      <c r="G617" s="213"/>
      <c r="H617" s="213"/>
      <c r="I617" s="244"/>
      <c r="J617" s="245"/>
      <c r="K617" s="213"/>
      <c r="L617" s="244"/>
      <c r="M617" s="244"/>
      <c r="N617" s="213"/>
      <c r="O617" s="213"/>
      <c r="P617" s="213"/>
      <c r="Q617" s="213"/>
      <c r="R617" s="213"/>
      <c r="S617" s="213"/>
      <c r="T617" s="213"/>
      <c r="U617" s="213"/>
      <c r="V617" s="213"/>
      <c r="W617" s="213"/>
      <c r="X617" s="213"/>
      <c r="Y617" s="213"/>
      <c r="Z617" s="213"/>
      <c r="AA617" s="213"/>
      <c r="AB617" s="213"/>
      <c r="AC617" s="213"/>
      <c r="AD617" s="213"/>
      <c r="AE617" s="213"/>
      <c r="AF617" s="213"/>
      <c r="AG617" s="213"/>
      <c r="AH617" s="213"/>
    </row>
    <row r="618" ht="13.5" spans="1:34">
      <c r="A618" s="213"/>
      <c r="B618" s="205"/>
      <c r="C618" s="205"/>
      <c r="D618" s="205"/>
      <c r="E618" s="213"/>
      <c r="F618" s="213"/>
      <c r="G618" s="213"/>
      <c r="H618" s="213"/>
      <c r="I618" s="244"/>
      <c r="J618" s="245"/>
      <c r="K618" s="213"/>
      <c r="L618" s="244"/>
      <c r="M618" s="244"/>
      <c r="N618" s="213"/>
      <c r="O618" s="213"/>
      <c r="P618" s="213"/>
      <c r="Q618" s="213"/>
      <c r="R618" s="213"/>
      <c r="S618" s="213"/>
      <c r="T618" s="213"/>
      <c r="U618" s="213"/>
      <c r="V618" s="213"/>
      <c r="W618" s="213"/>
      <c r="X618" s="213"/>
      <c r="Y618" s="213"/>
      <c r="Z618" s="213"/>
      <c r="AA618" s="213"/>
      <c r="AB618" s="213"/>
      <c r="AC618" s="213"/>
      <c r="AD618" s="213"/>
      <c r="AE618" s="213"/>
      <c r="AF618" s="213"/>
      <c r="AG618" s="213"/>
      <c r="AH618" s="213"/>
    </row>
    <row r="619" ht="13.5" spans="1:34">
      <c r="A619" s="213"/>
      <c r="B619" s="205"/>
      <c r="C619" s="205"/>
      <c r="D619" s="205"/>
      <c r="E619" s="213"/>
      <c r="F619" s="213"/>
      <c r="G619" s="213"/>
      <c r="H619" s="213"/>
      <c r="I619" s="244"/>
      <c r="J619" s="245"/>
      <c r="K619" s="213"/>
      <c r="L619" s="244"/>
      <c r="M619" s="244"/>
      <c r="N619" s="213"/>
      <c r="O619" s="213"/>
      <c r="P619" s="213"/>
      <c r="Q619" s="213"/>
      <c r="R619" s="213"/>
      <c r="S619" s="213"/>
      <c r="T619" s="213"/>
      <c r="U619" s="213"/>
      <c r="V619" s="213"/>
      <c r="W619" s="213"/>
      <c r="X619" s="213"/>
      <c r="Y619" s="213"/>
      <c r="Z619" s="213"/>
      <c r="AA619" s="213"/>
      <c r="AB619" s="213"/>
      <c r="AC619" s="213"/>
      <c r="AD619" s="213"/>
      <c r="AE619" s="213"/>
      <c r="AF619" s="213"/>
      <c r="AG619" s="213"/>
      <c r="AH619" s="213"/>
    </row>
    <row r="620" ht="13.5" spans="1:34">
      <c r="A620" s="213"/>
      <c r="B620" s="205"/>
      <c r="C620" s="205"/>
      <c r="D620" s="205"/>
      <c r="E620" s="213"/>
      <c r="F620" s="213"/>
      <c r="G620" s="213"/>
      <c r="H620" s="213"/>
      <c r="I620" s="244"/>
      <c r="J620" s="245"/>
      <c r="K620" s="213"/>
      <c r="L620" s="244"/>
      <c r="M620" s="244"/>
      <c r="N620" s="213"/>
      <c r="O620" s="213"/>
      <c r="P620" s="213"/>
      <c r="Q620" s="213"/>
      <c r="R620" s="213"/>
      <c r="S620" s="213"/>
      <c r="T620" s="213"/>
      <c r="U620" s="213"/>
      <c r="V620" s="213"/>
      <c r="W620" s="213"/>
      <c r="X620" s="213"/>
      <c r="Y620" s="213"/>
      <c r="Z620" s="213"/>
      <c r="AA620" s="213"/>
      <c r="AB620" s="213"/>
      <c r="AC620" s="213"/>
      <c r="AD620" s="213"/>
      <c r="AE620" s="213"/>
      <c r="AF620" s="213"/>
      <c r="AG620" s="213"/>
      <c r="AH620" s="213"/>
    </row>
    <row r="621" ht="13.5" spans="1:34">
      <c r="A621" s="213"/>
      <c r="B621" s="205"/>
      <c r="C621" s="205"/>
      <c r="D621" s="205"/>
      <c r="E621" s="213"/>
      <c r="F621" s="213"/>
      <c r="G621" s="213"/>
      <c r="H621" s="213"/>
      <c r="I621" s="244"/>
      <c r="J621" s="245"/>
      <c r="K621" s="213"/>
      <c r="L621" s="244"/>
      <c r="M621" s="244"/>
      <c r="N621" s="213"/>
      <c r="O621" s="213"/>
      <c r="P621" s="213"/>
      <c r="Q621" s="213"/>
      <c r="R621" s="213"/>
      <c r="S621" s="213"/>
      <c r="T621" s="213"/>
      <c r="U621" s="213"/>
      <c r="V621" s="213"/>
      <c r="W621" s="213"/>
      <c r="X621" s="213"/>
      <c r="Y621" s="213"/>
      <c r="Z621" s="213"/>
      <c r="AA621" s="213"/>
      <c r="AB621" s="213"/>
      <c r="AC621" s="213"/>
      <c r="AD621" s="213"/>
      <c r="AE621" s="213"/>
      <c r="AF621" s="213"/>
      <c r="AG621" s="213"/>
      <c r="AH621" s="213"/>
    </row>
    <row r="622" ht="13.5" spans="1:34">
      <c r="A622" s="213"/>
      <c r="B622" s="205"/>
      <c r="C622" s="205"/>
      <c r="D622" s="205"/>
      <c r="E622" s="213"/>
      <c r="F622" s="213"/>
      <c r="G622" s="213"/>
      <c r="H622" s="213"/>
      <c r="I622" s="244"/>
      <c r="J622" s="245"/>
      <c r="K622" s="213"/>
      <c r="L622" s="244"/>
      <c r="M622" s="244"/>
      <c r="N622" s="213"/>
      <c r="O622" s="213"/>
      <c r="P622" s="213"/>
      <c r="Q622" s="213"/>
      <c r="R622" s="213"/>
      <c r="S622" s="213"/>
      <c r="T622" s="213"/>
      <c r="U622" s="213"/>
      <c r="V622" s="213"/>
      <c r="W622" s="213"/>
      <c r="X622" s="213"/>
      <c r="Y622" s="213"/>
      <c r="Z622" s="213"/>
      <c r="AA622" s="213"/>
      <c r="AB622" s="213"/>
      <c r="AC622" s="213"/>
      <c r="AD622" s="213"/>
      <c r="AE622" s="213"/>
      <c r="AF622" s="213"/>
      <c r="AG622" s="213"/>
      <c r="AH622" s="213"/>
    </row>
    <row r="623" ht="13.5" spans="1:34">
      <c r="A623" s="213"/>
      <c r="B623" s="205"/>
      <c r="C623" s="205"/>
      <c r="D623" s="205"/>
      <c r="E623" s="213"/>
      <c r="F623" s="213"/>
      <c r="G623" s="213"/>
      <c r="H623" s="213"/>
      <c r="I623" s="244"/>
      <c r="J623" s="245"/>
      <c r="K623" s="213"/>
      <c r="L623" s="244"/>
      <c r="M623" s="244"/>
      <c r="N623" s="213"/>
      <c r="O623" s="213"/>
      <c r="P623" s="213"/>
      <c r="Q623" s="213"/>
      <c r="R623" s="213"/>
      <c r="S623" s="213"/>
      <c r="T623" s="213"/>
      <c r="U623" s="213"/>
      <c r="V623" s="213"/>
      <c r="W623" s="213"/>
      <c r="X623" s="213"/>
      <c r="Y623" s="213"/>
      <c r="Z623" s="213"/>
      <c r="AA623" s="213"/>
      <c r="AB623" s="213"/>
      <c r="AC623" s="213"/>
      <c r="AD623" s="213"/>
      <c r="AE623" s="213"/>
      <c r="AF623" s="213"/>
      <c r="AG623" s="213"/>
      <c r="AH623" s="213"/>
    </row>
    <row r="624" ht="13.5" spans="1:34">
      <c r="A624" s="213"/>
      <c r="B624" s="205"/>
      <c r="C624" s="205"/>
      <c r="D624" s="205"/>
      <c r="E624" s="213"/>
      <c r="F624" s="213"/>
      <c r="G624" s="213"/>
      <c r="H624" s="213"/>
      <c r="I624" s="244"/>
      <c r="J624" s="245"/>
      <c r="K624" s="213"/>
      <c r="L624" s="244"/>
      <c r="M624" s="244"/>
      <c r="N624" s="213"/>
      <c r="O624" s="213"/>
      <c r="P624" s="213"/>
      <c r="Q624" s="213"/>
      <c r="R624" s="213"/>
      <c r="S624" s="213"/>
      <c r="T624" s="213"/>
      <c r="U624" s="213"/>
      <c r="V624" s="213"/>
      <c r="W624" s="213"/>
      <c r="X624" s="213"/>
      <c r="Y624" s="213"/>
      <c r="Z624" s="213"/>
      <c r="AA624" s="213"/>
      <c r="AB624" s="213"/>
      <c r="AC624" s="213"/>
      <c r="AD624" s="213"/>
      <c r="AE624" s="213"/>
      <c r="AF624" s="213"/>
      <c r="AG624" s="213"/>
      <c r="AH624" s="213"/>
    </row>
    <row r="625" ht="13.5" spans="1:34">
      <c r="A625" s="213"/>
      <c r="B625" s="205"/>
      <c r="C625" s="205"/>
      <c r="D625" s="205"/>
      <c r="E625" s="213"/>
      <c r="F625" s="213"/>
      <c r="G625" s="213"/>
      <c r="H625" s="213"/>
      <c r="I625" s="244"/>
      <c r="J625" s="245"/>
      <c r="K625" s="213"/>
      <c r="L625" s="244"/>
      <c r="M625" s="244"/>
      <c r="N625" s="213"/>
      <c r="O625" s="213"/>
      <c r="P625" s="213"/>
      <c r="Q625" s="213"/>
      <c r="R625" s="213"/>
      <c r="S625" s="213"/>
      <c r="T625" s="213"/>
      <c r="U625" s="213"/>
      <c r="V625" s="213"/>
      <c r="W625" s="213"/>
      <c r="X625" s="213"/>
      <c r="Y625" s="213"/>
      <c r="Z625" s="213"/>
      <c r="AA625" s="213"/>
      <c r="AB625" s="213"/>
      <c r="AC625" s="213"/>
      <c r="AD625" s="213"/>
      <c r="AE625" s="213"/>
      <c r="AF625" s="213"/>
      <c r="AG625" s="213"/>
      <c r="AH625" s="213"/>
    </row>
    <row r="626" ht="13.5" spans="1:34">
      <c r="A626" s="213"/>
      <c r="B626" s="205"/>
      <c r="C626" s="205"/>
      <c r="D626" s="205"/>
      <c r="E626" s="213"/>
      <c r="F626" s="213"/>
      <c r="G626" s="213"/>
      <c r="H626" s="213"/>
      <c r="I626" s="244"/>
      <c r="J626" s="245"/>
      <c r="K626" s="213"/>
      <c r="L626" s="244"/>
      <c r="M626" s="244"/>
      <c r="N626" s="213"/>
      <c r="O626" s="213"/>
      <c r="P626" s="213"/>
      <c r="Q626" s="213"/>
      <c r="R626" s="213"/>
      <c r="S626" s="213"/>
      <c r="T626" s="213"/>
      <c r="U626" s="213"/>
      <c r="V626" s="213"/>
      <c r="W626" s="213"/>
      <c r="X626" s="213"/>
      <c r="Y626" s="213"/>
      <c r="Z626" s="213"/>
      <c r="AA626" s="213"/>
      <c r="AB626" s="213"/>
      <c r="AC626" s="213"/>
      <c r="AD626" s="213"/>
      <c r="AE626" s="213"/>
      <c r="AF626" s="213"/>
      <c r="AG626" s="213"/>
      <c r="AH626" s="213"/>
    </row>
    <row r="627" ht="13.5" spans="1:34">
      <c r="A627" s="213"/>
      <c r="B627" s="205"/>
      <c r="C627" s="205"/>
      <c r="D627" s="205"/>
      <c r="E627" s="213"/>
      <c r="F627" s="213"/>
      <c r="G627" s="213"/>
      <c r="H627" s="213"/>
      <c r="I627" s="244"/>
      <c r="J627" s="245"/>
      <c r="K627" s="213"/>
      <c r="L627" s="244"/>
      <c r="M627" s="244"/>
      <c r="N627" s="213"/>
      <c r="O627" s="213"/>
      <c r="P627" s="213"/>
      <c r="Q627" s="213"/>
      <c r="R627" s="213"/>
      <c r="S627" s="213"/>
      <c r="T627" s="213"/>
      <c r="U627" s="213"/>
      <c r="V627" s="213"/>
      <c r="W627" s="213"/>
      <c r="X627" s="213"/>
      <c r="Y627" s="213"/>
      <c r="Z627" s="213"/>
      <c r="AA627" s="213"/>
      <c r="AB627" s="213"/>
      <c r="AC627" s="213"/>
      <c r="AD627" s="213"/>
      <c r="AE627" s="213"/>
      <c r="AF627" s="213"/>
      <c r="AG627" s="213"/>
      <c r="AH627" s="213"/>
    </row>
    <row r="628" ht="13.5" spans="1:34">
      <c r="A628" s="213"/>
      <c r="B628" s="205"/>
      <c r="C628" s="205"/>
      <c r="D628" s="205"/>
      <c r="E628" s="213"/>
      <c r="F628" s="213"/>
      <c r="G628" s="213"/>
      <c r="H628" s="213"/>
      <c r="I628" s="244"/>
      <c r="J628" s="245"/>
      <c r="K628" s="213"/>
      <c r="L628" s="244"/>
      <c r="M628" s="244"/>
      <c r="N628" s="213"/>
      <c r="O628" s="213"/>
      <c r="P628" s="213"/>
      <c r="Q628" s="213"/>
      <c r="R628" s="213"/>
      <c r="S628" s="213"/>
      <c r="T628" s="213"/>
      <c r="U628" s="213"/>
      <c r="V628" s="213"/>
      <c r="W628" s="213"/>
      <c r="X628" s="213"/>
      <c r="Y628" s="213"/>
      <c r="Z628" s="213"/>
      <c r="AA628" s="213"/>
      <c r="AB628" s="213"/>
      <c r="AC628" s="213"/>
      <c r="AD628" s="213"/>
      <c r="AE628" s="213"/>
      <c r="AF628" s="213"/>
      <c r="AG628" s="213"/>
      <c r="AH628" s="213"/>
    </row>
    <row r="629" ht="13.5" spans="1:34">
      <c r="A629" s="213"/>
      <c r="B629" s="205"/>
      <c r="C629" s="205"/>
      <c r="D629" s="205"/>
      <c r="E629" s="213"/>
      <c r="F629" s="213"/>
      <c r="G629" s="213"/>
      <c r="H629" s="213"/>
      <c r="I629" s="244"/>
      <c r="J629" s="245"/>
      <c r="K629" s="213"/>
      <c r="L629" s="244"/>
      <c r="M629" s="244"/>
      <c r="N629" s="213"/>
      <c r="O629" s="213"/>
      <c r="P629" s="213"/>
      <c r="Q629" s="213"/>
      <c r="R629" s="213"/>
      <c r="S629" s="213"/>
      <c r="T629" s="213"/>
      <c r="U629" s="213"/>
      <c r="V629" s="213"/>
      <c r="W629" s="213"/>
      <c r="X629" s="213"/>
      <c r="Y629" s="213"/>
      <c r="Z629" s="213"/>
      <c r="AA629" s="213"/>
      <c r="AB629" s="213"/>
      <c r="AC629" s="213"/>
      <c r="AD629" s="213"/>
      <c r="AE629" s="213"/>
      <c r="AF629" s="213"/>
      <c r="AG629" s="213"/>
      <c r="AH629" s="213"/>
    </row>
    <row r="630" ht="13.5" spans="1:34">
      <c r="A630" s="213"/>
      <c r="B630" s="205"/>
      <c r="C630" s="205"/>
      <c r="D630" s="205"/>
      <c r="E630" s="213"/>
      <c r="F630" s="213"/>
      <c r="G630" s="213"/>
      <c r="H630" s="213"/>
      <c r="I630" s="244"/>
      <c r="J630" s="245"/>
      <c r="K630" s="213"/>
      <c r="L630" s="244"/>
      <c r="M630" s="244"/>
      <c r="N630" s="213"/>
      <c r="O630" s="213"/>
      <c r="P630" s="213"/>
      <c r="Q630" s="213"/>
      <c r="R630" s="213"/>
      <c r="S630" s="213"/>
      <c r="T630" s="213"/>
      <c r="U630" s="213"/>
      <c r="V630" s="213"/>
      <c r="W630" s="213"/>
      <c r="X630" s="213"/>
      <c r="Y630" s="213"/>
      <c r="Z630" s="213"/>
      <c r="AA630" s="213"/>
      <c r="AB630" s="213"/>
      <c r="AC630" s="213"/>
      <c r="AD630" s="213"/>
      <c r="AE630" s="213"/>
      <c r="AF630" s="213"/>
      <c r="AG630" s="213"/>
      <c r="AH630" s="213"/>
    </row>
    <row r="631" ht="13.5" spans="1:34">
      <c r="A631" s="213"/>
      <c r="B631" s="205"/>
      <c r="C631" s="205"/>
      <c r="D631" s="205"/>
      <c r="E631" s="213"/>
      <c r="F631" s="213"/>
      <c r="G631" s="213"/>
      <c r="H631" s="213"/>
      <c r="I631" s="244"/>
      <c r="J631" s="245"/>
      <c r="K631" s="213"/>
      <c r="L631" s="244"/>
      <c r="M631" s="244"/>
      <c r="N631" s="213"/>
      <c r="O631" s="213"/>
      <c r="P631" s="213"/>
      <c r="Q631" s="213"/>
      <c r="R631" s="213"/>
      <c r="S631" s="213"/>
      <c r="T631" s="213"/>
      <c r="U631" s="213"/>
      <c r="V631" s="213"/>
      <c r="W631" s="213"/>
      <c r="X631" s="213"/>
      <c r="Y631" s="213"/>
      <c r="Z631" s="213"/>
      <c r="AA631" s="213"/>
      <c r="AB631" s="213"/>
      <c r="AC631" s="213"/>
      <c r="AD631" s="213"/>
      <c r="AE631" s="213"/>
      <c r="AF631" s="213"/>
      <c r="AG631" s="213"/>
      <c r="AH631" s="213"/>
    </row>
    <row r="632" ht="13.5" spans="1:34">
      <c r="A632" s="213"/>
      <c r="B632" s="205"/>
      <c r="C632" s="205"/>
      <c r="D632" s="205"/>
      <c r="E632" s="213"/>
      <c r="F632" s="213"/>
      <c r="G632" s="213"/>
      <c r="H632" s="213"/>
      <c r="I632" s="244"/>
      <c r="J632" s="245"/>
      <c r="K632" s="213"/>
      <c r="L632" s="244"/>
      <c r="M632" s="244"/>
      <c r="N632" s="213"/>
      <c r="O632" s="213"/>
      <c r="P632" s="213"/>
      <c r="Q632" s="213"/>
      <c r="R632" s="213"/>
      <c r="S632" s="213"/>
      <c r="T632" s="213"/>
      <c r="U632" s="213"/>
      <c r="V632" s="213"/>
      <c r="W632" s="213"/>
      <c r="X632" s="213"/>
      <c r="Y632" s="213"/>
      <c r="Z632" s="213"/>
      <c r="AA632" s="213"/>
      <c r="AB632" s="213"/>
      <c r="AC632" s="213"/>
      <c r="AD632" s="213"/>
      <c r="AE632" s="213"/>
      <c r="AF632" s="213"/>
      <c r="AG632" s="213"/>
      <c r="AH632" s="213"/>
    </row>
    <row r="633" ht="13.5" spans="1:34">
      <c r="A633" s="213"/>
      <c r="B633" s="205"/>
      <c r="C633" s="205"/>
      <c r="D633" s="205"/>
      <c r="E633" s="213"/>
      <c r="F633" s="213"/>
      <c r="G633" s="213"/>
      <c r="H633" s="213"/>
      <c r="I633" s="244"/>
      <c r="J633" s="245"/>
      <c r="K633" s="213"/>
      <c r="L633" s="244"/>
      <c r="M633" s="244"/>
      <c r="N633" s="213"/>
      <c r="O633" s="213"/>
      <c r="P633" s="213"/>
      <c r="Q633" s="213"/>
      <c r="R633" s="213"/>
      <c r="S633" s="213"/>
      <c r="T633" s="213"/>
      <c r="U633" s="213"/>
      <c r="V633" s="213"/>
      <c r="W633" s="213"/>
      <c r="X633" s="213"/>
      <c r="Y633" s="213"/>
      <c r="Z633" s="213"/>
      <c r="AA633" s="213"/>
      <c r="AB633" s="213"/>
      <c r="AC633" s="213"/>
      <c r="AD633" s="213"/>
      <c r="AE633" s="213"/>
      <c r="AF633" s="213"/>
      <c r="AG633" s="213"/>
      <c r="AH633" s="213"/>
    </row>
    <row r="634" ht="13.5" spans="1:34">
      <c r="A634" s="213"/>
      <c r="B634" s="205"/>
      <c r="C634" s="205"/>
      <c r="D634" s="205"/>
      <c r="E634" s="213"/>
      <c r="F634" s="213"/>
      <c r="G634" s="213"/>
      <c r="H634" s="213"/>
      <c r="I634" s="244"/>
      <c r="J634" s="245"/>
      <c r="K634" s="213"/>
      <c r="L634" s="244"/>
      <c r="M634" s="244"/>
      <c r="N634" s="213"/>
      <c r="O634" s="213"/>
      <c r="P634" s="213"/>
      <c r="Q634" s="213"/>
      <c r="R634" s="213"/>
      <c r="S634" s="213"/>
      <c r="T634" s="213"/>
      <c r="U634" s="213"/>
      <c r="V634" s="213"/>
      <c r="W634" s="213"/>
      <c r="X634" s="213"/>
      <c r="Y634" s="213"/>
      <c r="Z634" s="213"/>
      <c r="AA634" s="213"/>
      <c r="AB634" s="213"/>
      <c r="AC634" s="213"/>
      <c r="AD634" s="213"/>
      <c r="AE634" s="213"/>
      <c r="AF634" s="213"/>
      <c r="AG634" s="213"/>
      <c r="AH634" s="213"/>
    </row>
    <row r="635" ht="13.5" spans="1:34">
      <c r="A635" s="213"/>
      <c r="B635" s="205"/>
      <c r="C635" s="205"/>
      <c r="D635" s="205"/>
      <c r="E635" s="213"/>
      <c r="F635" s="213"/>
      <c r="G635" s="213"/>
      <c r="H635" s="213"/>
      <c r="I635" s="244"/>
      <c r="J635" s="245"/>
      <c r="K635" s="213"/>
      <c r="L635" s="244"/>
      <c r="M635" s="244"/>
      <c r="N635" s="213"/>
      <c r="O635" s="213"/>
      <c r="P635" s="213"/>
      <c r="Q635" s="213"/>
      <c r="R635" s="213"/>
      <c r="S635" s="213"/>
      <c r="T635" s="213"/>
      <c r="U635" s="213"/>
      <c r="V635" s="213"/>
      <c r="W635" s="213"/>
      <c r="X635" s="213"/>
      <c r="Y635" s="213"/>
      <c r="Z635" s="213"/>
      <c r="AA635" s="213"/>
      <c r="AB635" s="213"/>
      <c r="AC635" s="213"/>
      <c r="AD635" s="213"/>
      <c r="AE635" s="213"/>
      <c r="AF635" s="213"/>
      <c r="AG635" s="213"/>
      <c r="AH635" s="213"/>
    </row>
    <row r="636" ht="13.5" spans="1:34">
      <c r="A636" s="213"/>
      <c r="B636" s="205"/>
      <c r="C636" s="205"/>
      <c r="D636" s="205"/>
      <c r="E636" s="213"/>
      <c r="F636" s="213"/>
      <c r="G636" s="213"/>
      <c r="H636" s="213"/>
      <c r="I636" s="244"/>
      <c r="J636" s="245"/>
      <c r="K636" s="213"/>
      <c r="L636" s="244"/>
      <c r="M636" s="244"/>
      <c r="N636" s="213"/>
      <c r="O636" s="213"/>
      <c r="P636" s="213"/>
      <c r="Q636" s="213"/>
      <c r="R636" s="213"/>
      <c r="S636" s="213"/>
      <c r="T636" s="213"/>
      <c r="U636" s="213"/>
      <c r="V636" s="213"/>
      <c r="W636" s="213"/>
      <c r="X636" s="213"/>
      <c r="Y636" s="213"/>
      <c r="Z636" s="213"/>
      <c r="AA636" s="213"/>
      <c r="AB636" s="213"/>
      <c r="AC636" s="213"/>
      <c r="AD636" s="213"/>
      <c r="AE636" s="213"/>
      <c r="AF636" s="213"/>
      <c r="AG636" s="213"/>
      <c r="AH636" s="213"/>
    </row>
    <row r="637" ht="13.5" spans="1:34">
      <c r="A637" s="213"/>
      <c r="B637" s="205"/>
      <c r="C637" s="205"/>
      <c r="D637" s="205"/>
      <c r="E637" s="213"/>
      <c r="F637" s="213"/>
      <c r="G637" s="213"/>
      <c r="H637" s="213"/>
      <c r="I637" s="244"/>
      <c r="J637" s="245"/>
      <c r="K637" s="213"/>
      <c r="L637" s="244"/>
      <c r="M637" s="244"/>
      <c r="N637" s="213"/>
      <c r="O637" s="213"/>
      <c r="P637" s="213"/>
      <c r="Q637" s="213"/>
      <c r="R637" s="213"/>
      <c r="S637" s="213"/>
      <c r="T637" s="213"/>
      <c r="U637" s="213"/>
      <c r="V637" s="213"/>
      <c r="W637" s="213"/>
      <c r="X637" s="213"/>
      <c r="Y637" s="213"/>
      <c r="Z637" s="213"/>
      <c r="AA637" s="213"/>
      <c r="AB637" s="213"/>
      <c r="AC637" s="213"/>
      <c r="AD637" s="213"/>
      <c r="AE637" s="213"/>
      <c r="AF637" s="213"/>
      <c r="AG637" s="213"/>
      <c r="AH637" s="213"/>
    </row>
    <row r="638" ht="13.5" spans="1:34">
      <c r="A638" s="213"/>
      <c r="B638" s="205"/>
      <c r="C638" s="205"/>
      <c r="D638" s="205"/>
      <c r="E638" s="213"/>
      <c r="F638" s="213"/>
      <c r="G638" s="213"/>
      <c r="H638" s="213"/>
      <c r="I638" s="244"/>
      <c r="J638" s="245"/>
      <c r="K638" s="213"/>
      <c r="L638" s="244"/>
      <c r="M638" s="244"/>
      <c r="N638" s="213"/>
      <c r="O638" s="213"/>
      <c r="P638" s="213"/>
      <c r="Q638" s="213"/>
      <c r="R638" s="213"/>
      <c r="S638" s="213"/>
      <c r="T638" s="213"/>
      <c r="U638" s="213"/>
      <c r="V638" s="213"/>
      <c r="W638" s="213"/>
      <c r="X638" s="213"/>
      <c r="Y638" s="213"/>
      <c r="Z638" s="213"/>
      <c r="AA638" s="213"/>
      <c r="AB638" s="213"/>
      <c r="AC638" s="213"/>
      <c r="AD638" s="213"/>
      <c r="AE638" s="213"/>
      <c r="AF638" s="213"/>
      <c r="AG638" s="213"/>
      <c r="AH638" s="213"/>
    </row>
    <row r="639" ht="13.5" spans="1:34">
      <c r="A639" s="213"/>
      <c r="B639" s="205"/>
      <c r="C639" s="205"/>
      <c r="D639" s="205"/>
      <c r="E639" s="213"/>
      <c r="F639" s="213"/>
      <c r="G639" s="213"/>
      <c r="H639" s="213"/>
      <c r="I639" s="244"/>
      <c r="J639" s="245"/>
      <c r="K639" s="213"/>
      <c r="L639" s="244"/>
      <c r="M639" s="244"/>
      <c r="N639" s="213"/>
      <c r="O639" s="213"/>
      <c r="P639" s="213"/>
      <c r="Q639" s="213"/>
      <c r="R639" s="213"/>
      <c r="S639" s="213"/>
      <c r="T639" s="213"/>
      <c r="U639" s="213"/>
      <c r="V639" s="213"/>
      <c r="W639" s="213"/>
      <c r="X639" s="213"/>
      <c r="Y639" s="213"/>
      <c r="Z639" s="213"/>
      <c r="AA639" s="213"/>
      <c r="AB639" s="213"/>
      <c r="AC639" s="213"/>
      <c r="AD639" s="213"/>
      <c r="AE639" s="213"/>
      <c r="AF639" s="213"/>
      <c r="AG639" s="213"/>
      <c r="AH639" s="213"/>
    </row>
    <row r="640" ht="13.5" spans="1:34">
      <c r="A640" s="213"/>
      <c r="B640" s="205"/>
      <c r="C640" s="205"/>
      <c r="D640" s="205"/>
      <c r="E640" s="213"/>
      <c r="F640" s="213"/>
      <c r="G640" s="213"/>
      <c r="H640" s="213"/>
      <c r="I640" s="244"/>
      <c r="J640" s="245"/>
      <c r="K640" s="213"/>
      <c r="L640" s="244"/>
      <c r="M640" s="244"/>
      <c r="N640" s="213"/>
      <c r="O640" s="213"/>
      <c r="P640" s="213"/>
      <c r="Q640" s="213"/>
      <c r="R640" s="213"/>
      <c r="S640" s="213"/>
      <c r="T640" s="213"/>
      <c r="U640" s="213"/>
      <c r="V640" s="213"/>
      <c r="W640" s="213"/>
      <c r="X640" s="213"/>
      <c r="Y640" s="213"/>
      <c r="Z640" s="213"/>
      <c r="AA640" s="213"/>
      <c r="AB640" s="213"/>
      <c r="AC640" s="213"/>
      <c r="AD640" s="213"/>
      <c r="AE640" s="213"/>
      <c r="AF640" s="213"/>
      <c r="AG640" s="213"/>
      <c r="AH640" s="213"/>
    </row>
    <row r="641" ht="13.5" spans="1:34">
      <c r="A641" s="213"/>
      <c r="B641" s="205"/>
      <c r="C641" s="205"/>
      <c r="D641" s="205"/>
      <c r="E641" s="213"/>
      <c r="F641" s="213"/>
      <c r="G641" s="213"/>
      <c r="H641" s="213"/>
      <c r="I641" s="244"/>
      <c r="J641" s="245"/>
      <c r="K641" s="213"/>
      <c r="L641" s="244"/>
      <c r="M641" s="244"/>
      <c r="N641" s="213"/>
      <c r="O641" s="213"/>
      <c r="P641" s="213"/>
      <c r="Q641" s="213"/>
      <c r="R641" s="213"/>
      <c r="S641" s="213"/>
      <c r="T641" s="213"/>
      <c r="U641" s="213"/>
      <c r="V641" s="213"/>
      <c r="W641" s="213"/>
      <c r="X641" s="213"/>
      <c r="Y641" s="213"/>
      <c r="Z641" s="213"/>
      <c r="AA641" s="213"/>
      <c r="AB641" s="213"/>
      <c r="AC641" s="213"/>
      <c r="AD641" s="213"/>
      <c r="AE641" s="213"/>
      <c r="AF641" s="213"/>
      <c r="AG641" s="213"/>
      <c r="AH641" s="213"/>
    </row>
    <row r="642" ht="13.5" spans="1:34">
      <c r="A642" s="213"/>
      <c r="B642" s="205"/>
      <c r="C642" s="205"/>
      <c r="D642" s="205"/>
      <c r="E642" s="213"/>
      <c r="F642" s="213"/>
      <c r="G642" s="213"/>
      <c r="H642" s="213"/>
      <c r="I642" s="244"/>
      <c r="J642" s="245"/>
      <c r="K642" s="213"/>
      <c r="L642" s="244"/>
      <c r="M642" s="244"/>
      <c r="N642" s="213"/>
      <c r="O642" s="213"/>
      <c r="P642" s="213"/>
      <c r="Q642" s="213"/>
      <c r="R642" s="213"/>
      <c r="S642" s="213"/>
      <c r="T642" s="213"/>
      <c r="U642" s="213"/>
      <c r="V642" s="213"/>
      <c r="W642" s="213"/>
      <c r="X642" s="213"/>
      <c r="Y642" s="213"/>
      <c r="Z642" s="213"/>
      <c r="AA642" s="213"/>
      <c r="AB642" s="213"/>
      <c r="AC642" s="213"/>
      <c r="AD642" s="213"/>
      <c r="AE642" s="213"/>
      <c r="AF642" s="213"/>
      <c r="AG642" s="213"/>
      <c r="AH642" s="213"/>
    </row>
    <row r="643" ht="13.5" spans="1:34">
      <c r="A643" s="213"/>
      <c r="B643" s="205"/>
      <c r="C643" s="205"/>
      <c r="D643" s="205"/>
      <c r="E643" s="213"/>
      <c r="F643" s="213"/>
      <c r="G643" s="213"/>
      <c r="H643" s="213"/>
      <c r="I643" s="244"/>
      <c r="J643" s="245"/>
      <c r="K643" s="213"/>
      <c r="L643" s="244"/>
      <c r="M643" s="244"/>
      <c r="N643" s="213"/>
      <c r="O643" s="213"/>
      <c r="P643" s="213"/>
      <c r="Q643" s="213"/>
      <c r="R643" s="213"/>
      <c r="S643" s="213"/>
      <c r="T643" s="213"/>
      <c r="U643" s="213"/>
      <c r="V643" s="213"/>
      <c r="W643" s="213"/>
      <c r="X643" s="213"/>
      <c r="Y643" s="213"/>
      <c r="Z643" s="213"/>
      <c r="AA643" s="213"/>
      <c r="AB643" s="213"/>
      <c r="AC643" s="213"/>
      <c r="AD643" s="213"/>
      <c r="AE643" s="213"/>
      <c r="AF643" s="213"/>
      <c r="AG643" s="213"/>
      <c r="AH643" s="213"/>
    </row>
    <row r="644" ht="13.5" spans="1:34">
      <c r="A644" s="213"/>
      <c r="B644" s="205"/>
      <c r="C644" s="205"/>
      <c r="D644" s="205"/>
      <c r="E644" s="213"/>
      <c r="F644" s="213"/>
      <c r="G644" s="213"/>
      <c r="H644" s="213"/>
      <c r="I644" s="244"/>
      <c r="J644" s="245"/>
      <c r="K644" s="213"/>
      <c r="L644" s="244"/>
      <c r="M644" s="244"/>
      <c r="N644" s="213"/>
      <c r="O644" s="213"/>
      <c r="P644" s="213"/>
      <c r="Q644" s="213"/>
      <c r="R644" s="213"/>
      <c r="S644" s="213"/>
      <c r="T644" s="213"/>
      <c r="U644" s="213"/>
      <c r="V644" s="213"/>
      <c r="W644" s="213"/>
      <c r="X644" s="213"/>
      <c r="Y644" s="213"/>
      <c r="Z644" s="213"/>
      <c r="AA644" s="213"/>
      <c r="AB644" s="213"/>
      <c r="AC644" s="213"/>
      <c r="AD644" s="213"/>
      <c r="AE644" s="213"/>
      <c r="AF644" s="213"/>
      <c r="AG644" s="213"/>
      <c r="AH644" s="213"/>
    </row>
    <row r="645" ht="13.5" spans="1:34">
      <c r="A645" s="213"/>
      <c r="B645" s="205"/>
      <c r="C645" s="205"/>
      <c r="D645" s="205"/>
      <c r="E645" s="213"/>
      <c r="F645" s="213"/>
      <c r="G645" s="213"/>
      <c r="H645" s="213"/>
      <c r="I645" s="244"/>
      <c r="J645" s="245"/>
      <c r="K645" s="213"/>
      <c r="L645" s="244"/>
      <c r="M645" s="244"/>
      <c r="N645" s="213"/>
      <c r="O645" s="213"/>
      <c r="P645" s="213"/>
      <c r="Q645" s="213"/>
      <c r="R645" s="213"/>
      <c r="S645" s="213"/>
      <c r="T645" s="213"/>
      <c r="U645" s="213"/>
      <c r="V645" s="213"/>
      <c r="W645" s="213"/>
      <c r="X645" s="213"/>
      <c r="Y645" s="213"/>
      <c r="Z645" s="213"/>
      <c r="AA645" s="213"/>
      <c r="AB645" s="213"/>
      <c r="AC645" s="213"/>
      <c r="AD645" s="213"/>
      <c r="AE645" s="213"/>
      <c r="AF645" s="213"/>
      <c r="AG645" s="213"/>
      <c r="AH645" s="213"/>
    </row>
    <row r="646" ht="13.5" spans="1:34">
      <c r="A646" s="213"/>
      <c r="B646" s="205"/>
      <c r="C646" s="205"/>
      <c r="D646" s="205"/>
      <c r="E646" s="213"/>
      <c r="F646" s="213"/>
      <c r="G646" s="213"/>
      <c r="H646" s="213"/>
      <c r="I646" s="244"/>
      <c r="J646" s="245"/>
      <c r="K646" s="213"/>
      <c r="L646" s="244"/>
      <c r="M646" s="244"/>
      <c r="N646" s="213"/>
      <c r="O646" s="213"/>
      <c r="P646" s="213"/>
      <c r="Q646" s="213"/>
      <c r="R646" s="213"/>
      <c r="S646" s="213"/>
      <c r="T646" s="213"/>
      <c r="U646" s="213"/>
      <c r="V646" s="213"/>
      <c r="W646" s="213"/>
      <c r="X646" s="213"/>
      <c r="Y646" s="213"/>
      <c r="Z646" s="213"/>
      <c r="AA646" s="213"/>
      <c r="AB646" s="213"/>
      <c r="AC646" s="213"/>
      <c r="AD646" s="213"/>
      <c r="AE646" s="213"/>
      <c r="AF646" s="213"/>
      <c r="AG646" s="213"/>
      <c r="AH646" s="213"/>
    </row>
    <row r="647" ht="13.5" spans="1:34">
      <c r="A647" s="213"/>
      <c r="B647" s="205"/>
      <c r="C647" s="205"/>
      <c r="D647" s="205"/>
      <c r="E647" s="213"/>
      <c r="F647" s="213"/>
      <c r="G647" s="213"/>
      <c r="H647" s="213"/>
      <c r="I647" s="244"/>
      <c r="J647" s="245"/>
      <c r="K647" s="213"/>
      <c r="L647" s="244"/>
      <c r="M647" s="244"/>
      <c r="N647" s="213"/>
      <c r="O647" s="213"/>
      <c r="P647" s="213"/>
      <c r="Q647" s="213"/>
      <c r="R647" s="213"/>
      <c r="S647" s="213"/>
      <c r="T647" s="213"/>
      <c r="U647" s="213"/>
      <c r="V647" s="213"/>
      <c r="W647" s="213"/>
      <c r="X647" s="213"/>
      <c r="Y647" s="213"/>
      <c r="Z647" s="213"/>
      <c r="AA647" s="213"/>
      <c r="AB647" s="213"/>
      <c r="AC647" s="213"/>
      <c r="AD647" s="213"/>
      <c r="AE647" s="213"/>
      <c r="AF647" s="213"/>
      <c r="AG647" s="213"/>
      <c r="AH647" s="213"/>
    </row>
    <row r="648" ht="13.5" spans="1:34">
      <c r="A648" s="213"/>
      <c r="B648" s="205"/>
      <c r="C648" s="205"/>
      <c r="D648" s="205"/>
      <c r="E648" s="213"/>
      <c r="F648" s="213"/>
      <c r="G648" s="213"/>
      <c r="H648" s="213"/>
      <c r="I648" s="244"/>
      <c r="J648" s="245"/>
      <c r="K648" s="213"/>
      <c r="L648" s="244"/>
      <c r="M648" s="244"/>
      <c r="N648" s="213"/>
      <c r="O648" s="213"/>
      <c r="P648" s="213"/>
      <c r="Q648" s="213"/>
      <c r="R648" s="213"/>
      <c r="S648" s="213"/>
      <c r="T648" s="213"/>
      <c r="U648" s="213"/>
      <c r="V648" s="213"/>
      <c r="W648" s="213"/>
      <c r="X648" s="213"/>
      <c r="Y648" s="213"/>
      <c r="Z648" s="213"/>
      <c r="AA648" s="213"/>
      <c r="AB648" s="213"/>
      <c r="AC648" s="213"/>
      <c r="AD648" s="213"/>
      <c r="AE648" s="213"/>
      <c r="AF648" s="213"/>
      <c r="AG648" s="213"/>
      <c r="AH648" s="213"/>
    </row>
    <row r="649" ht="13.5" spans="1:34">
      <c r="A649" s="213"/>
      <c r="B649" s="205"/>
      <c r="C649" s="205"/>
      <c r="D649" s="205"/>
      <c r="E649" s="213"/>
      <c r="F649" s="213"/>
      <c r="G649" s="213"/>
      <c r="H649" s="213"/>
      <c r="I649" s="244"/>
      <c r="J649" s="245"/>
      <c r="K649" s="213"/>
      <c r="L649" s="244"/>
      <c r="M649" s="244"/>
      <c r="N649" s="213"/>
      <c r="O649" s="213"/>
      <c r="P649" s="213"/>
      <c r="Q649" s="213"/>
      <c r="R649" s="213"/>
      <c r="S649" s="213"/>
      <c r="T649" s="213"/>
      <c r="U649" s="213"/>
      <c r="V649" s="213"/>
      <c r="W649" s="213"/>
      <c r="X649" s="213"/>
      <c r="Y649" s="213"/>
      <c r="Z649" s="213"/>
      <c r="AA649" s="213"/>
      <c r="AB649" s="213"/>
      <c r="AC649" s="213"/>
      <c r="AD649" s="213"/>
      <c r="AE649" s="213"/>
      <c r="AF649" s="213"/>
      <c r="AG649" s="213"/>
      <c r="AH649" s="213"/>
    </row>
    <row r="650" ht="13.5" spans="1:34">
      <c r="A650" s="213"/>
      <c r="B650" s="205"/>
      <c r="C650" s="205"/>
      <c r="D650" s="205"/>
      <c r="E650" s="213"/>
      <c r="F650" s="213"/>
      <c r="G650" s="213"/>
      <c r="H650" s="213"/>
      <c r="I650" s="244"/>
      <c r="J650" s="245"/>
      <c r="K650" s="213"/>
      <c r="L650" s="244"/>
      <c r="M650" s="244"/>
      <c r="N650" s="213"/>
      <c r="O650" s="213"/>
      <c r="P650" s="213"/>
      <c r="Q650" s="213"/>
      <c r="R650" s="213"/>
      <c r="S650" s="213"/>
      <c r="T650" s="213"/>
      <c r="U650" s="213"/>
      <c r="V650" s="213"/>
      <c r="W650" s="213"/>
      <c r="X650" s="213"/>
      <c r="Y650" s="213"/>
      <c r="Z650" s="213"/>
      <c r="AA650" s="213"/>
      <c r="AB650" s="213"/>
      <c r="AC650" s="213"/>
      <c r="AD650" s="213"/>
      <c r="AE650" s="213"/>
      <c r="AF650" s="213"/>
      <c r="AG650" s="213"/>
      <c r="AH650" s="213"/>
    </row>
    <row r="651" ht="13.5" spans="1:34">
      <c r="A651" s="213"/>
      <c r="B651" s="205"/>
      <c r="C651" s="205"/>
      <c r="D651" s="205"/>
      <c r="E651" s="213"/>
      <c r="F651" s="213"/>
      <c r="G651" s="213"/>
      <c r="H651" s="213"/>
      <c r="I651" s="244"/>
      <c r="J651" s="245"/>
      <c r="K651" s="213"/>
      <c r="L651" s="244"/>
      <c r="M651" s="244"/>
      <c r="N651" s="213"/>
      <c r="O651" s="213"/>
      <c r="P651" s="213"/>
      <c r="Q651" s="213"/>
      <c r="R651" s="213"/>
      <c r="S651" s="213"/>
      <c r="T651" s="213"/>
      <c r="U651" s="213"/>
      <c r="V651" s="213"/>
      <c r="W651" s="213"/>
      <c r="X651" s="213"/>
      <c r="Y651" s="213"/>
      <c r="Z651" s="213"/>
      <c r="AA651" s="213"/>
      <c r="AB651" s="213"/>
      <c r="AC651" s="213"/>
      <c r="AD651" s="213"/>
      <c r="AE651" s="213"/>
      <c r="AF651" s="213"/>
      <c r="AG651" s="213"/>
      <c r="AH651" s="213"/>
    </row>
    <row r="652" ht="13.5" spans="1:34">
      <c r="A652" s="213"/>
      <c r="B652" s="205"/>
      <c r="C652" s="205"/>
      <c r="D652" s="205"/>
      <c r="E652" s="213"/>
      <c r="F652" s="213"/>
      <c r="G652" s="213"/>
      <c r="H652" s="213"/>
      <c r="I652" s="244"/>
      <c r="J652" s="245"/>
      <c r="K652" s="213"/>
      <c r="L652" s="244"/>
      <c r="M652" s="244"/>
      <c r="N652" s="213"/>
      <c r="O652" s="213"/>
      <c r="P652" s="213"/>
      <c r="Q652" s="213"/>
      <c r="R652" s="213"/>
      <c r="S652" s="213"/>
      <c r="T652" s="213"/>
      <c r="U652" s="213"/>
      <c r="V652" s="213"/>
      <c r="W652" s="213"/>
      <c r="X652" s="213"/>
      <c r="Y652" s="213"/>
      <c r="Z652" s="213"/>
      <c r="AA652" s="213"/>
      <c r="AB652" s="213"/>
      <c r="AC652" s="213"/>
      <c r="AD652" s="213"/>
      <c r="AE652" s="213"/>
      <c r="AF652" s="213"/>
      <c r="AG652" s="213"/>
      <c r="AH652" s="213"/>
    </row>
    <row r="653" ht="13.5" spans="1:34">
      <c r="A653" s="213"/>
      <c r="B653" s="205"/>
      <c r="C653" s="205"/>
      <c r="D653" s="205"/>
      <c r="E653" s="213"/>
      <c r="F653" s="213"/>
      <c r="G653" s="213"/>
      <c r="H653" s="213"/>
      <c r="I653" s="244"/>
      <c r="J653" s="245"/>
      <c r="K653" s="213"/>
      <c r="L653" s="244"/>
      <c r="M653" s="244"/>
      <c r="N653" s="213"/>
      <c r="O653" s="213"/>
      <c r="P653" s="213"/>
      <c r="Q653" s="213"/>
      <c r="R653" s="213"/>
      <c r="S653" s="213"/>
      <c r="T653" s="213"/>
      <c r="U653" s="213"/>
      <c r="V653" s="213"/>
      <c r="W653" s="213"/>
      <c r="X653" s="213"/>
      <c r="Y653" s="213"/>
      <c r="Z653" s="213"/>
      <c r="AA653" s="213"/>
      <c r="AB653" s="213"/>
      <c r="AC653" s="213"/>
      <c r="AD653" s="213"/>
      <c r="AE653" s="213"/>
      <c r="AF653" s="213"/>
      <c r="AG653" s="213"/>
      <c r="AH653" s="213"/>
    </row>
    <row r="654" ht="13.5" spans="1:34">
      <c r="A654" s="213"/>
      <c r="B654" s="205"/>
      <c r="C654" s="205"/>
      <c r="D654" s="205"/>
      <c r="E654" s="213"/>
      <c r="F654" s="213"/>
      <c r="G654" s="213"/>
      <c r="H654" s="213"/>
      <c r="I654" s="244"/>
      <c r="J654" s="245"/>
      <c r="K654" s="213"/>
      <c r="L654" s="244"/>
      <c r="M654" s="244"/>
      <c r="N654" s="213"/>
      <c r="O654" s="213"/>
      <c r="P654" s="213"/>
      <c r="Q654" s="213"/>
      <c r="R654" s="213"/>
      <c r="S654" s="213"/>
      <c r="T654" s="213"/>
      <c r="U654" s="213"/>
      <c r="V654" s="213"/>
      <c r="W654" s="213"/>
      <c r="X654" s="213"/>
      <c r="Y654" s="213"/>
      <c r="Z654" s="213"/>
      <c r="AA654" s="213"/>
      <c r="AB654" s="213"/>
      <c r="AC654" s="213"/>
      <c r="AD654" s="213"/>
      <c r="AE654" s="213"/>
      <c r="AF654" s="213"/>
      <c r="AG654" s="213"/>
      <c r="AH654" s="213"/>
    </row>
    <row r="655" ht="13.5" spans="1:34">
      <c r="A655" s="213"/>
      <c r="B655" s="205"/>
      <c r="C655" s="205"/>
      <c r="D655" s="205"/>
      <c r="E655" s="213"/>
      <c r="F655" s="213"/>
      <c r="G655" s="213"/>
      <c r="H655" s="213"/>
      <c r="I655" s="244"/>
      <c r="J655" s="245"/>
      <c r="K655" s="213"/>
      <c r="L655" s="244"/>
      <c r="M655" s="244"/>
      <c r="N655" s="213"/>
      <c r="O655" s="213"/>
      <c r="P655" s="213"/>
      <c r="Q655" s="213"/>
      <c r="R655" s="213"/>
      <c r="S655" s="213"/>
      <c r="T655" s="213"/>
      <c r="U655" s="213"/>
      <c r="V655" s="213"/>
      <c r="W655" s="213"/>
      <c r="X655" s="213"/>
      <c r="Y655" s="213"/>
      <c r="Z655" s="213"/>
      <c r="AA655" s="213"/>
      <c r="AB655" s="213"/>
      <c r="AC655" s="213"/>
      <c r="AD655" s="213"/>
      <c r="AE655" s="213"/>
      <c r="AF655" s="213"/>
      <c r="AG655" s="213"/>
      <c r="AH655" s="213"/>
    </row>
    <row r="656" ht="13.5" spans="1:34">
      <c r="A656" s="213"/>
      <c r="B656" s="205"/>
      <c r="C656" s="205"/>
      <c r="D656" s="205"/>
      <c r="E656" s="213"/>
      <c r="F656" s="213"/>
      <c r="G656" s="213"/>
      <c r="H656" s="213"/>
      <c r="I656" s="244"/>
      <c r="J656" s="245"/>
      <c r="K656" s="213"/>
      <c r="L656" s="244"/>
      <c r="M656" s="244"/>
      <c r="N656" s="213"/>
      <c r="O656" s="213"/>
      <c r="P656" s="213"/>
      <c r="Q656" s="213"/>
      <c r="R656" s="213"/>
      <c r="S656" s="213"/>
      <c r="T656" s="213"/>
      <c r="U656" s="213"/>
      <c r="V656" s="213"/>
      <c r="W656" s="213"/>
      <c r="X656" s="213"/>
      <c r="Y656" s="213"/>
      <c r="Z656" s="213"/>
      <c r="AA656" s="213"/>
      <c r="AB656" s="213"/>
      <c r="AC656" s="213"/>
      <c r="AD656" s="213"/>
      <c r="AE656" s="213"/>
      <c r="AF656" s="213"/>
      <c r="AG656" s="213"/>
      <c r="AH656" s="213"/>
    </row>
    <row r="657" ht="13.5" spans="1:34">
      <c r="A657" s="213"/>
      <c r="B657" s="205"/>
      <c r="C657" s="205"/>
      <c r="D657" s="205"/>
      <c r="E657" s="213"/>
      <c r="F657" s="213"/>
      <c r="G657" s="213"/>
      <c r="H657" s="213"/>
      <c r="I657" s="244"/>
      <c r="J657" s="245"/>
      <c r="K657" s="213"/>
      <c r="L657" s="244"/>
      <c r="M657" s="244"/>
      <c r="N657" s="213"/>
      <c r="O657" s="213"/>
      <c r="P657" s="213"/>
      <c r="Q657" s="213"/>
      <c r="R657" s="213"/>
      <c r="S657" s="213"/>
      <c r="T657" s="213"/>
      <c r="U657" s="213"/>
      <c r="V657" s="213"/>
      <c r="W657" s="213"/>
      <c r="X657" s="213"/>
      <c r="Y657" s="213"/>
      <c r="Z657" s="213"/>
      <c r="AA657" s="213"/>
      <c r="AB657" s="213"/>
      <c r="AC657" s="213"/>
      <c r="AD657" s="213"/>
      <c r="AE657" s="213"/>
      <c r="AF657" s="213"/>
      <c r="AG657" s="213"/>
      <c r="AH657" s="213"/>
    </row>
    <row r="658" ht="13.5" spans="1:34">
      <c r="A658" s="213"/>
      <c r="B658" s="205"/>
      <c r="C658" s="205"/>
      <c r="D658" s="205"/>
      <c r="E658" s="213"/>
      <c r="F658" s="213"/>
      <c r="G658" s="213"/>
      <c r="H658" s="213"/>
      <c r="I658" s="244"/>
      <c r="J658" s="245"/>
      <c r="K658" s="213"/>
      <c r="L658" s="244"/>
      <c r="M658" s="244"/>
      <c r="N658" s="213"/>
      <c r="O658" s="213"/>
      <c r="P658" s="213"/>
      <c r="Q658" s="213"/>
      <c r="R658" s="213"/>
      <c r="S658" s="213"/>
      <c r="T658" s="213"/>
      <c r="U658" s="213"/>
      <c r="V658" s="213"/>
      <c r="W658" s="213"/>
      <c r="X658" s="213"/>
      <c r="Y658" s="213"/>
      <c r="Z658" s="213"/>
      <c r="AA658" s="213"/>
      <c r="AB658" s="213"/>
      <c r="AC658" s="213"/>
      <c r="AD658" s="213"/>
      <c r="AE658" s="213"/>
      <c r="AF658" s="213"/>
      <c r="AG658" s="213"/>
      <c r="AH658" s="213"/>
    </row>
    <row r="659" ht="13.5" spans="1:34">
      <c r="A659" s="213"/>
      <c r="B659" s="205"/>
      <c r="C659" s="205"/>
      <c r="D659" s="205"/>
      <c r="E659" s="213"/>
      <c r="F659" s="213"/>
      <c r="G659" s="213"/>
      <c r="H659" s="213"/>
      <c r="I659" s="244"/>
      <c r="J659" s="245"/>
      <c r="K659" s="213"/>
      <c r="L659" s="244"/>
      <c r="M659" s="244"/>
      <c r="N659" s="213"/>
      <c r="O659" s="213"/>
      <c r="P659" s="213"/>
      <c r="Q659" s="213"/>
      <c r="R659" s="213"/>
      <c r="S659" s="213"/>
      <c r="T659" s="213"/>
      <c r="U659" s="213"/>
      <c r="V659" s="213"/>
      <c r="W659" s="213"/>
      <c r="X659" s="213"/>
      <c r="Y659" s="213"/>
      <c r="Z659" s="213"/>
      <c r="AA659" s="213"/>
      <c r="AB659" s="213"/>
      <c r="AC659" s="213"/>
      <c r="AD659" s="213"/>
      <c r="AE659" s="213"/>
      <c r="AF659" s="213"/>
      <c r="AG659" s="213"/>
      <c r="AH659" s="213"/>
    </row>
    <row r="660" ht="13.5" spans="1:34">
      <c r="A660" s="213"/>
      <c r="B660" s="205"/>
      <c r="C660" s="205"/>
      <c r="D660" s="205"/>
      <c r="E660" s="213"/>
      <c r="F660" s="213"/>
      <c r="G660" s="213"/>
      <c r="H660" s="213"/>
      <c r="I660" s="244"/>
      <c r="J660" s="245"/>
      <c r="K660" s="213"/>
      <c r="L660" s="244"/>
      <c r="M660" s="244"/>
      <c r="N660" s="213"/>
      <c r="O660" s="213"/>
      <c r="P660" s="213"/>
      <c r="Q660" s="213"/>
      <c r="R660" s="213"/>
      <c r="S660" s="213"/>
      <c r="T660" s="213"/>
      <c r="U660" s="213"/>
      <c r="V660" s="213"/>
      <c r="W660" s="213"/>
      <c r="X660" s="213"/>
      <c r="Y660" s="213"/>
      <c r="Z660" s="213"/>
      <c r="AA660" s="213"/>
      <c r="AB660" s="213"/>
      <c r="AC660" s="213"/>
      <c r="AD660" s="213"/>
      <c r="AE660" s="213"/>
      <c r="AF660" s="213"/>
      <c r="AG660" s="213"/>
      <c r="AH660" s="213"/>
    </row>
    <row r="661" ht="13.5" spans="1:34">
      <c r="A661" s="213"/>
      <c r="B661" s="205"/>
      <c r="C661" s="205"/>
      <c r="D661" s="205"/>
      <c r="E661" s="213"/>
      <c r="F661" s="213"/>
      <c r="G661" s="213"/>
      <c r="H661" s="213"/>
      <c r="I661" s="244"/>
      <c r="J661" s="245"/>
      <c r="K661" s="213"/>
      <c r="L661" s="244"/>
      <c r="M661" s="244"/>
      <c r="N661" s="213"/>
      <c r="O661" s="213"/>
      <c r="P661" s="213"/>
      <c r="Q661" s="213"/>
      <c r="R661" s="213"/>
      <c r="S661" s="213"/>
      <c r="T661" s="213"/>
      <c r="U661" s="213"/>
      <c r="V661" s="213"/>
      <c r="W661" s="213"/>
      <c r="X661" s="213"/>
      <c r="Y661" s="213"/>
      <c r="Z661" s="213"/>
      <c r="AA661" s="213"/>
      <c r="AB661" s="213"/>
      <c r="AC661" s="213"/>
      <c r="AD661" s="213"/>
      <c r="AE661" s="213"/>
      <c r="AF661" s="213"/>
      <c r="AG661" s="213"/>
      <c r="AH661" s="213"/>
    </row>
    <row r="662" ht="13.5" spans="1:34">
      <c r="A662" s="213"/>
      <c r="B662" s="205"/>
      <c r="C662" s="205"/>
      <c r="D662" s="205"/>
      <c r="E662" s="213"/>
      <c r="F662" s="213"/>
      <c r="G662" s="213"/>
      <c r="H662" s="213"/>
      <c r="I662" s="244"/>
      <c r="J662" s="245"/>
      <c r="K662" s="213"/>
      <c r="L662" s="244"/>
      <c r="M662" s="244"/>
      <c r="N662" s="213"/>
      <c r="O662" s="213"/>
      <c r="P662" s="213"/>
      <c r="Q662" s="213"/>
      <c r="R662" s="213"/>
      <c r="S662" s="213"/>
      <c r="T662" s="213"/>
      <c r="U662" s="213"/>
      <c r="V662" s="213"/>
      <c r="W662" s="213"/>
      <c r="X662" s="213"/>
      <c r="Y662" s="213"/>
      <c r="Z662" s="213"/>
      <c r="AA662" s="213"/>
      <c r="AB662" s="213"/>
      <c r="AC662" s="213"/>
      <c r="AD662" s="213"/>
      <c r="AE662" s="213"/>
      <c r="AF662" s="213"/>
      <c r="AG662" s="213"/>
      <c r="AH662" s="213"/>
    </row>
    <row r="663" ht="13.5" spans="1:34">
      <c r="A663" s="213"/>
      <c r="B663" s="205"/>
      <c r="C663" s="205"/>
      <c r="D663" s="205"/>
      <c r="E663" s="213"/>
      <c r="F663" s="213"/>
      <c r="G663" s="213"/>
      <c r="H663" s="213"/>
      <c r="I663" s="244"/>
      <c r="J663" s="245"/>
      <c r="K663" s="213"/>
      <c r="L663" s="244"/>
      <c r="M663" s="244"/>
      <c r="N663" s="213"/>
      <c r="O663" s="213"/>
      <c r="P663" s="213"/>
      <c r="Q663" s="213"/>
      <c r="R663" s="213"/>
      <c r="S663" s="213"/>
      <c r="T663" s="213"/>
      <c r="U663" s="213"/>
      <c r="V663" s="213"/>
      <c r="W663" s="213"/>
      <c r="X663" s="213"/>
      <c r="Y663" s="213"/>
      <c r="Z663" s="213"/>
      <c r="AA663" s="213"/>
      <c r="AB663" s="213"/>
      <c r="AC663" s="213"/>
      <c r="AD663" s="213"/>
      <c r="AE663" s="213"/>
      <c r="AF663" s="213"/>
      <c r="AG663" s="213"/>
      <c r="AH663" s="213"/>
    </row>
    <row r="664" ht="13.5" spans="1:34">
      <c r="A664" s="213"/>
      <c r="B664" s="205"/>
      <c r="C664" s="205"/>
      <c r="D664" s="205"/>
      <c r="E664" s="213"/>
      <c r="F664" s="213"/>
      <c r="G664" s="213"/>
      <c r="H664" s="213"/>
      <c r="I664" s="244"/>
      <c r="J664" s="245"/>
      <c r="K664" s="213"/>
      <c r="L664" s="244"/>
      <c r="M664" s="244"/>
      <c r="N664" s="213"/>
      <c r="O664" s="213"/>
      <c r="P664" s="213"/>
      <c r="Q664" s="213"/>
      <c r="R664" s="213"/>
      <c r="S664" s="213"/>
      <c r="T664" s="213"/>
      <c r="U664" s="213"/>
      <c r="V664" s="213"/>
      <c r="W664" s="213"/>
      <c r="X664" s="213"/>
      <c r="Y664" s="213"/>
      <c r="Z664" s="213"/>
      <c r="AA664" s="213"/>
      <c r="AB664" s="213"/>
      <c r="AC664" s="213"/>
      <c r="AD664" s="213"/>
      <c r="AE664" s="213"/>
      <c r="AF664" s="213"/>
      <c r="AG664" s="213"/>
      <c r="AH664" s="213"/>
    </row>
    <row r="665" ht="13.5" spans="1:34">
      <c r="A665" s="213"/>
      <c r="B665" s="205"/>
      <c r="C665" s="205"/>
      <c r="D665" s="205"/>
      <c r="E665" s="213"/>
      <c r="F665" s="213"/>
      <c r="G665" s="213"/>
      <c r="H665" s="213"/>
      <c r="I665" s="244"/>
      <c r="J665" s="245"/>
      <c r="K665" s="213"/>
      <c r="L665" s="244"/>
      <c r="M665" s="244"/>
      <c r="N665" s="213"/>
      <c r="O665" s="213"/>
      <c r="P665" s="213"/>
      <c r="Q665" s="213"/>
      <c r="R665" s="213"/>
      <c r="S665" s="213"/>
      <c r="T665" s="213"/>
      <c r="U665" s="213"/>
      <c r="V665" s="213"/>
      <c r="W665" s="213"/>
      <c r="X665" s="213"/>
      <c r="Y665" s="213"/>
      <c r="Z665" s="213"/>
      <c r="AA665" s="213"/>
      <c r="AB665" s="213"/>
      <c r="AC665" s="213"/>
      <c r="AD665" s="213"/>
      <c r="AE665" s="213"/>
      <c r="AF665" s="213"/>
      <c r="AG665" s="213"/>
      <c r="AH665" s="213"/>
    </row>
    <row r="666" ht="13.5" spans="1:34">
      <c r="A666" s="213"/>
      <c r="B666" s="205"/>
      <c r="C666" s="205"/>
      <c r="D666" s="205"/>
      <c r="E666" s="213"/>
      <c r="F666" s="213"/>
      <c r="G666" s="213"/>
      <c r="H666" s="213"/>
      <c r="I666" s="244"/>
      <c r="J666" s="245"/>
      <c r="K666" s="213"/>
      <c r="L666" s="244"/>
      <c r="M666" s="244"/>
      <c r="N666" s="213"/>
      <c r="O666" s="213"/>
      <c r="P666" s="213"/>
      <c r="Q666" s="213"/>
      <c r="R666" s="213"/>
      <c r="S666" s="213"/>
      <c r="T666" s="213"/>
      <c r="U666" s="213"/>
      <c r="V666" s="213"/>
      <c r="W666" s="213"/>
      <c r="X666" s="213"/>
      <c r="Y666" s="213"/>
      <c r="Z666" s="213"/>
      <c r="AA666" s="213"/>
      <c r="AB666" s="213"/>
      <c r="AC666" s="213"/>
      <c r="AD666" s="213"/>
      <c r="AE666" s="213"/>
      <c r="AF666" s="213"/>
      <c r="AG666" s="213"/>
      <c r="AH666" s="213"/>
    </row>
    <row r="667" ht="13.5" spans="1:34">
      <c r="A667" s="213"/>
      <c r="B667" s="205"/>
      <c r="C667" s="205"/>
      <c r="D667" s="205"/>
      <c r="E667" s="213"/>
      <c r="F667" s="213"/>
      <c r="G667" s="213"/>
      <c r="H667" s="213"/>
      <c r="I667" s="244"/>
      <c r="J667" s="245"/>
      <c r="K667" s="213"/>
      <c r="L667" s="244"/>
      <c r="M667" s="244"/>
      <c r="N667" s="213"/>
      <c r="O667" s="213"/>
      <c r="P667" s="213"/>
      <c r="Q667" s="213"/>
      <c r="R667" s="213"/>
      <c r="S667" s="213"/>
      <c r="T667" s="213"/>
      <c r="U667" s="213"/>
      <c r="V667" s="213"/>
      <c r="W667" s="213"/>
      <c r="X667" s="213"/>
      <c r="Y667" s="213"/>
      <c r="Z667" s="213"/>
      <c r="AA667" s="213"/>
      <c r="AB667" s="213"/>
      <c r="AC667" s="213"/>
      <c r="AD667" s="213"/>
      <c r="AE667" s="213"/>
      <c r="AF667" s="213"/>
      <c r="AG667" s="213"/>
      <c r="AH667" s="213"/>
    </row>
    <row r="668" ht="13.5" spans="1:34">
      <c r="A668" s="213"/>
      <c r="B668" s="205"/>
      <c r="C668" s="205"/>
      <c r="D668" s="205"/>
      <c r="E668" s="213"/>
      <c r="F668" s="213"/>
      <c r="G668" s="213"/>
      <c r="H668" s="213"/>
      <c r="I668" s="244"/>
      <c r="J668" s="245"/>
      <c r="K668" s="213"/>
      <c r="L668" s="244"/>
      <c r="M668" s="244"/>
      <c r="N668" s="213"/>
      <c r="O668" s="213"/>
      <c r="P668" s="213"/>
      <c r="Q668" s="213"/>
      <c r="R668" s="213"/>
      <c r="S668" s="213"/>
      <c r="T668" s="213"/>
      <c r="U668" s="213"/>
      <c r="V668" s="213"/>
      <c r="W668" s="213"/>
      <c r="X668" s="213"/>
      <c r="Y668" s="213"/>
      <c r="Z668" s="213"/>
      <c r="AA668" s="213"/>
      <c r="AB668" s="213"/>
      <c r="AC668" s="213"/>
      <c r="AD668" s="213"/>
      <c r="AE668" s="213"/>
      <c r="AF668" s="213"/>
      <c r="AG668" s="213"/>
      <c r="AH668" s="213"/>
    </row>
    <row r="669" ht="13.5" spans="1:34">
      <c r="A669" s="213"/>
      <c r="B669" s="205"/>
      <c r="C669" s="205"/>
      <c r="D669" s="205"/>
      <c r="E669" s="213"/>
      <c r="F669" s="213"/>
      <c r="G669" s="213"/>
      <c r="H669" s="213"/>
      <c r="I669" s="244"/>
      <c r="J669" s="245"/>
      <c r="K669" s="213"/>
      <c r="L669" s="244"/>
      <c r="M669" s="244"/>
      <c r="N669" s="213"/>
      <c r="O669" s="213"/>
      <c r="P669" s="213"/>
      <c r="Q669" s="213"/>
      <c r="R669" s="213"/>
      <c r="S669" s="213"/>
      <c r="T669" s="213"/>
      <c r="U669" s="213"/>
      <c r="V669" s="213"/>
      <c r="W669" s="213"/>
      <c r="X669" s="213"/>
      <c r="Y669" s="213"/>
      <c r="Z669" s="213"/>
      <c r="AA669" s="213"/>
      <c r="AB669" s="213"/>
      <c r="AC669" s="213"/>
      <c r="AD669" s="213"/>
      <c r="AE669" s="213"/>
      <c r="AF669" s="213"/>
      <c r="AG669" s="213"/>
      <c r="AH669" s="213"/>
    </row>
    <row r="670" ht="13.5" spans="1:34">
      <c r="A670" s="213"/>
      <c r="B670" s="205"/>
      <c r="C670" s="205"/>
      <c r="D670" s="205"/>
      <c r="E670" s="213"/>
      <c r="F670" s="213"/>
      <c r="G670" s="213"/>
      <c r="H670" s="213"/>
      <c r="I670" s="244"/>
      <c r="J670" s="245"/>
      <c r="K670" s="213"/>
      <c r="L670" s="244"/>
      <c r="M670" s="244"/>
      <c r="N670" s="213"/>
      <c r="O670" s="213"/>
      <c r="P670" s="213"/>
      <c r="Q670" s="213"/>
      <c r="R670" s="213"/>
      <c r="S670" s="213"/>
      <c r="T670" s="213"/>
      <c r="U670" s="213"/>
      <c r="V670" s="213"/>
      <c r="W670" s="213"/>
      <c r="X670" s="213"/>
      <c r="Y670" s="213"/>
      <c r="Z670" s="213"/>
      <c r="AA670" s="213"/>
      <c r="AB670" s="213"/>
      <c r="AC670" s="213"/>
      <c r="AD670" s="213"/>
      <c r="AE670" s="213"/>
      <c r="AF670" s="213"/>
      <c r="AG670" s="213"/>
      <c r="AH670" s="213"/>
    </row>
    <row r="671" ht="13.5" spans="1:34">
      <c r="A671" s="213"/>
      <c r="B671" s="205"/>
      <c r="C671" s="205"/>
      <c r="D671" s="205"/>
      <c r="E671" s="213"/>
      <c r="F671" s="213"/>
      <c r="G671" s="213"/>
      <c r="H671" s="213"/>
      <c r="I671" s="244"/>
      <c r="J671" s="245"/>
      <c r="K671" s="213"/>
      <c r="L671" s="244"/>
      <c r="M671" s="244"/>
      <c r="N671" s="213"/>
      <c r="O671" s="213"/>
      <c r="P671" s="213"/>
      <c r="Q671" s="213"/>
      <c r="R671" s="213"/>
      <c r="S671" s="213"/>
      <c r="T671" s="213"/>
      <c r="U671" s="213"/>
      <c r="V671" s="213"/>
      <c r="W671" s="213"/>
      <c r="X671" s="213"/>
      <c r="Y671" s="213"/>
      <c r="Z671" s="213"/>
      <c r="AA671" s="213"/>
      <c r="AB671" s="213"/>
      <c r="AC671" s="213"/>
      <c r="AD671" s="213"/>
      <c r="AE671" s="213"/>
      <c r="AF671" s="213"/>
      <c r="AG671" s="213"/>
      <c r="AH671" s="213"/>
    </row>
    <row r="672" ht="13.5" spans="1:34">
      <c r="A672" s="213"/>
      <c r="B672" s="205"/>
      <c r="C672" s="205"/>
      <c r="D672" s="205"/>
      <c r="E672" s="213"/>
      <c r="F672" s="213"/>
      <c r="G672" s="213"/>
      <c r="H672" s="213"/>
      <c r="I672" s="244"/>
      <c r="J672" s="245"/>
      <c r="K672" s="213"/>
      <c r="L672" s="244"/>
      <c r="M672" s="244"/>
      <c r="N672" s="213"/>
      <c r="O672" s="213"/>
      <c r="P672" s="213"/>
      <c r="Q672" s="213"/>
      <c r="R672" s="213"/>
      <c r="S672" s="213"/>
      <c r="T672" s="213"/>
      <c r="U672" s="213"/>
      <c r="V672" s="213"/>
      <c r="W672" s="213"/>
      <c r="X672" s="213"/>
      <c r="Y672" s="213"/>
      <c r="Z672" s="213"/>
      <c r="AA672" s="213"/>
      <c r="AB672" s="213"/>
      <c r="AC672" s="213"/>
      <c r="AD672" s="213"/>
      <c r="AE672" s="213"/>
      <c r="AF672" s="213"/>
      <c r="AG672" s="213"/>
      <c r="AH672" s="213"/>
    </row>
    <row r="673" ht="13.5" spans="1:34">
      <c r="A673" s="213"/>
      <c r="B673" s="205"/>
      <c r="C673" s="205"/>
      <c r="D673" s="205"/>
      <c r="E673" s="213"/>
      <c r="F673" s="213"/>
      <c r="G673" s="213"/>
      <c r="H673" s="213"/>
      <c r="I673" s="244"/>
      <c r="J673" s="245"/>
      <c r="K673" s="213"/>
      <c r="L673" s="244"/>
      <c r="M673" s="244"/>
      <c r="N673" s="213"/>
      <c r="O673" s="213"/>
      <c r="P673" s="213"/>
      <c r="Q673" s="213"/>
      <c r="R673" s="213"/>
      <c r="S673" s="213"/>
      <c r="T673" s="213"/>
      <c r="U673" s="213"/>
      <c r="V673" s="213"/>
      <c r="W673" s="213"/>
      <c r="X673" s="213"/>
      <c r="Y673" s="213"/>
      <c r="Z673" s="213"/>
      <c r="AA673" s="213"/>
      <c r="AB673" s="213"/>
      <c r="AC673" s="213"/>
      <c r="AD673" s="213"/>
      <c r="AE673" s="213"/>
      <c r="AF673" s="213"/>
      <c r="AG673" s="213"/>
      <c r="AH673" s="213"/>
    </row>
    <row r="674" ht="13.5" spans="1:34">
      <c r="A674" s="213"/>
      <c r="B674" s="205"/>
      <c r="C674" s="205"/>
      <c r="D674" s="205"/>
      <c r="E674" s="213"/>
      <c r="F674" s="213"/>
      <c r="G674" s="213"/>
      <c r="H674" s="213"/>
      <c r="I674" s="244"/>
      <c r="J674" s="245"/>
      <c r="K674" s="213"/>
      <c r="L674" s="244"/>
      <c r="M674" s="244"/>
      <c r="N674" s="213"/>
      <c r="O674" s="213"/>
      <c r="P674" s="213"/>
      <c r="Q674" s="213"/>
      <c r="R674" s="213"/>
      <c r="S674" s="213"/>
      <c r="T674" s="213"/>
      <c r="U674" s="213"/>
      <c r="V674" s="213"/>
      <c r="W674" s="213"/>
      <c r="X674" s="213"/>
      <c r="Y674" s="213"/>
      <c r="Z674" s="213"/>
      <c r="AA674" s="213"/>
      <c r="AB674" s="213"/>
      <c r="AC674" s="213"/>
      <c r="AD674" s="213"/>
      <c r="AE674" s="213"/>
      <c r="AF674" s="213"/>
      <c r="AG674" s="213"/>
      <c r="AH674" s="213"/>
    </row>
    <row r="675" ht="13.5" spans="1:34">
      <c r="A675" s="213"/>
      <c r="B675" s="205"/>
      <c r="C675" s="205"/>
      <c r="D675" s="205"/>
      <c r="E675" s="213"/>
      <c r="F675" s="213"/>
      <c r="G675" s="213"/>
      <c r="H675" s="213"/>
      <c r="I675" s="244"/>
      <c r="J675" s="245"/>
      <c r="K675" s="213"/>
      <c r="L675" s="244"/>
      <c r="M675" s="244"/>
      <c r="N675" s="213"/>
      <c r="O675" s="213"/>
      <c r="P675" s="213"/>
      <c r="Q675" s="213"/>
      <c r="R675" s="213"/>
      <c r="S675" s="213"/>
      <c r="T675" s="213"/>
      <c r="U675" s="213"/>
      <c r="V675" s="213"/>
      <c r="W675" s="213"/>
      <c r="X675" s="213"/>
      <c r="Y675" s="213"/>
      <c r="Z675" s="213"/>
      <c r="AA675" s="213"/>
      <c r="AB675" s="213"/>
      <c r="AC675" s="213"/>
      <c r="AD675" s="213"/>
      <c r="AE675" s="213"/>
      <c r="AF675" s="213"/>
      <c r="AG675" s="213"/>
      <c r="AH675" s="213"/>
    </row>
    <row r="676" ht="13.5" spans="1:34">
      <c r="A676" s="213"/>
      <c r="B676" s="205"/>
      <c r="C676" s="205"/>
      <c r="D676" s="205"/>
      <c r="E676" s="213"/>
      <c r="F676" s="213"/>
      <c r="G676" s="213"/>
      <c r="H676" s="213"/>
      <c r="I676" s="244"/>
      <c r="J676" s="245"/>
      <c r="K676" s="213"/>
      <c r="L676" s="244"/>
      <c r="M676" s="244"/>
      <c r="N676" s="213"/>
      <c r="O676" s="213"/>
      <c r="P676" s="213"/>
      <c r="Q676" s="213"/>
      <c r="R676" s="213"/>
      <c r="S676" s="213"/>
      <c r="T676" s="213"/>
      <c r="U676" s="213"/>
      <c r="V676" s="213"/>
      <c r="W676" s="213"/>
      <c r="X676" s="213"/>
      <c r="Y676" s="213"/>
      <c r="Z676" s="213"/>
      <c r="AA676" s="213"/>
      <c r="AB676" s="213"/>
      <c r="AC676" s="213"/>
      <c r="AD676" s="213"/>
      <c r="AE676" s="213"/>
      <c r="AF676" s="213"/>
      <c r="AG676" s="213"/>
      <c r="AH676" s="213"/>
    </row>
    <row r="677" ht="13.5" spans="1:34">
      <c r="A677" s="213"/>
      <c r="B677" s="205"/>
      <c r="C677" s="205"/>
      <c r="D677" s="205"/>
      <c r="E677" s="213"/>
      <c r="F677" s="213"/>
      <c r="G677" s="213"/>
      <c r="H677" s="213"/>
      <c r="I677" s="244"/>
      <c r="J677" s="245"/>
      <c r="K677" s="213"/>
      <c r="L677" s="244"/>
      <c r="M677" s="244"/>
      <c r="N677" s="213"/>
      <c r="O677" s="213"/>
      <c r="P677" s="213"/>
      <c r="Q677" s="213"/>
      <c r="R677" s="213"/>
      <c r="S677" s="213"/>
      <c r="T677" s="213"/>
      <c r="U677" s="213"/>
      <c r="V677" s="213"/>
      <c r="W677" s="213"/>
      <c r="X677" s="213"/>
      <c r="Y677" s="213"/>
      <c r="Z677" s="213"/>
      <c r="AA677" s="213"/>
      <c r="AB677" s="213"/>
      <c r="AC677" s="213"/>
      <c r="AD677" s="213"/>
      <c r="AE677" s="213"/>
      <c r="AF677" s="213"/>
      <c r="AG677" s="213"/>
      <c r="AH677" s="213"/>
    </row>
    <row r="678" ht="13.5" spans="1:34">
      <c r="A678" s="213"/>
      <c r="B678" s="205"/>
      <c r="C678" s="205"/>
      <c r="D678" s="205"/>
      <c r="E678" s="213"/>
      <c r="F678" s="213"/>
      <c r="G678" s="213"/>
      <c r="H678" s="213"/>
      <c r="I678" s="244"/>
      <c r="J678" s="245"/>
      <c r="K678" s="213"/>
      <c r="L678" s="244"/>
      <c r="M678" s="244"/>
      <c r="N678" s="213"/>
      <c r="O678" s="213"/>
      <c r="P678" s="213"/>
      <c r="Q678" s="213"/>
      <c r="R678" s="213"/>
      <c r="S678" s="213"/>
      <c r="T678" s="213"/>
      <c r="U678" s="213"/>
      <c r="V678" s="213"/>
      <c r="W678" s="213"/>
      <c r="X678" s="213"/>
      <c r="Y678" s="213"/>
      <c r="Z678" s="213"/>
      <c r="AA678" s="213"/>
      <c r="AB678" s="213"/>
      <c r="AC678" s="213"/>
      <c r="AD678" s="213"/>
      <c r="AE678" s="213"/>
      <c r="AF678" s="213"/>
      <c r="AG678" s="213"/>
      <c r="AH678" s="213"/>
    </row>
    <row r="679" ht="13.5" spans="1:34">
      <c r="A679" s="213"/>
      <c r="B679" s="205"/>
      <c r="C679" s="205"/>
      <c r="D679" s="205"/>
      <c r="E679" s="213"/>
      <c r="F679" s="213"/>
      <c r="G679" s="213"/>
      <c r="H679" s="213"/>
      <c r="I679" s="244"/>
      <c r="J679" s="245"/>
      <c r="K679" s="213"/>
      <c r="L679" s="244"/>
      <c r="M679" s="244"/>
      <c r="N679" s="213"/>
      <c r="O679" s="213"/>
      <c r="P679" s="213"/>
      <c r="Q679" s="213"/>
      <c r="R679" s="213"/>
      <c r="S679" s="213"/>
      <c r="T679" s="213"/>
      <c r="U679" s="213"/>
      <c r="V679" s="213"/>
      <c r="W679" s="213"/>
      <c r="X679" s="213"/>
      <c r="Y679" s="213"/>
      <c r="Z679" s="213"/>
      <c r="AA679" s="213"/>
      <c r="AB679" s="213"/>
      <c r="AC679" s="213"/>
      <c r="AD679" s="213"/>
      <c r="AE679" s="213"/>
      <c r="AF679" s="213"/>
      <c r="AG679" s="213"/>
      <c r="AH679" s="213"/>
    </row>
    <row r="680" ht="13.5" spans="1:34">
      <c r="A680" s="213"/>
      <c r="B680" s="205"/>
      <c r="C680" s="205"/>
      <c r="D680" s="205"/>
      <c r="E680" s="213"/>
      <c r="F680" s="213"/>
      <c r="G680" s="213"/>
      <c r="H680" s="213"/>
      <c r="I680" s="244"/>
      <c r="J680" s="245"/>
      <c r="K680" s="213"/>
      <c r="L680" s="244"/>
      <c r="M680" s="244"/>
      <c r="N680" s="213"/>
      <c r="O680" s="213"/>
      <c r="P680" s="213"/>
      <c r="Q680" s="213"/>
      <c r="R680" s="213"/>
      <c r="S680" s="213"/>
      <c r="T680" s="213"/>
      <c r="U680" s="213"/>
      <c r="V680" s="213"/>
      <c r="W680" s="213"/>
      <c r="X680" s="213"/>
      <c r="Y680" s="213"/>
      <c r="Z680" s="213"/>
      <c r="AA680" s="213"/>
      <c r="AB680" s="213"/>
      <c r="AC680" s="213"/>
      <c r="AD680" s="213"/>
      <c r="AE680" s="213"/>
      <c r="AF680" s="213"/>
      <c r="AG680" s="213"/>
      <c r="AH680" s="213"/>
    </row>
    <row r="681" ht="13.5" spans="1:34">
      <c r="A681" s="213"/>
      <c r="B681" s="205"/>
      <c r="C681" s="205"/>
      <c r="D681" s="205"/>
      <c r="E681" s="213"/>
      <c r="F681" s="213"/>
      <c r="G681" s="213"/>
      <c r="H681" s="213"/>
      <c r="I681" s="244"/>
      <c r="J681" s="245"/>
      <c r="K681" s="213"/>
      <c r="L681" s="244"/>
      <c r="M681" s="244"/>
      <c r="N681" s="213"/>
      <c r="O681" s="213"/>
      <c r="P681" s="213"/>
      <c r="Q681" s="213"/>
      <c r="R681" s="213"/>
      <c r="S681" s="213"/>
      <c r="T681" s="213"/>
      <c r="U681" s="213"/>
      <c r="V681" s="213"/>
      <c r="W681" s="213"/>
      <c r="X681" s="213"/>
      <c r="Y681" s="213"/>
      <c r="Z681" s="213"/>
      <c r="AA681" s="213"/>
      <c r="AB681" s="213"/>
      <c r="AC681" s="213"/>
      <c r="AD681" s="213"/>
      <c r="AE681" s="213"/>
      <c r="AF681" s="213"/>
      <c r="AG681" s="213"/>
      <c r="AH681" s="213"/>
    </row>
    <row r="682" ht="13.5" spans="1:34">
      <c r="A682" s="213"/>
      <c r="B682" s="205"/>
      <c r="C682" s="205"/>
      <c r="D682" s="205"/>
      <c r="E682" s="213"/>
      <c r="F682" s="213"/>
      <c r="G682" s="213"/>
      <c r="H682" s="213"/>
      <c r="I682" s="244"/>
      <c r="J682" s="245"/>
      <c r="K682" s="213"/>
      <c r="L682" s="244"/>
      <c r="M682" s="244"/>
      <c r="N682" s="213"/>
      <c r="O682" s="213"/>
      <c r="P682" s="213"/>
      <c r="Q682" s="213"/>
      <c r="R682" s="213"/>
      <c r="S682" s="213"/>
      <c r="T682" s="213"/>
      <c r="U682" s="213"/>
      <c r="V682" s="213"/>
      <c r="W682" s="213"/>
      <c r="X682" s="213"/>
      <c r="Y682" s="213"/>
      <c r="Z682" s="213"/>
      <c r="AA682" s="213"/>
      <c r="AB682" s="213"/>
      <c r="AC682" s="213"/>
      <c r="AD682" s="213"/>
      <c r="AE682" s="213"/>
      <c r="AF682" s="213"/>
      <c r="AG682" s="213"/>
      <c r="AH682" s="213"/>
    </row>
    <row r="683" ht="13.5" spans="1:34">
      <c r="A683" s="213"/>
      <c r="B683" s="205"/>
      <c r="C683" s="205"/>
      <c r="D683" s="205"/>
      <c r="E683" s="213"/>
      <c r="F683" s="213"/>
      <c r="G683" s="213"/>
      <c r="H683" s="213"/>
      <c r="I683" s="244"/>
      <c r="J683" s="245"/>
      <c r="K683" s="213"/>
      <c r="L683" s="244"/>
      <c r="M683" s="244"/>
      <c r="N683" s="213"/>
      <c r="O683" s="213"/>
      <c r="P683" s="213"/>
      <c r="Q683" s="213"/>
      <c r="R683" s="213"/>
      <c r="S683" s="213"/>
      <c r="T683" s="213"/>
      <c r="U683" s="213"/>
      <c r="V683" s="213"/>
      <c r="W683" s="213"/>
      <c r="X683" s="213"/>
      <c r="Y683" s="213"/>
      <c r="Z683" s="213"/>
      <c r="AA683" s="213"/>
      <c r="AB683" s="213"/>
      <c r="AC683" s="213"/>
      <c r="AD683" s="213"/>
      <c r="AE683" s="213"/>
      <c r="AF683" s="213"/>
      <c r="AG683" s="213"/>
      <c r="AH683" s="213"/>
    </row>
    <row r="684" ht="13.5" spans="1:34">
      <c r="A684" s="213"/>
      <c r="B684" s="205"/>
      <c r="C684" s="205"/>
      <c r="D684" s="205"/>
      <c r="E684" s="213"/>
      <c r="F684" s="213"/>
      <c r="G684" s="213"/>
      <c r="H684" s="213"/>
      <c r="I684" s="244"/>
      <c r="J684" s="245"/>
      <c r="K684" s="213"/>
      <c r="L684" s="244"/>
      <c r="M684" s="244"/>
      <c r="N684" s="213"/>
      <c r="O684" s="213"/>
      <c r="P684" s="213"/>
      <c r="Q684" s="213"/>
      <c r="R684" s="213"/>
      <c r="S684" s="213"/>
      <c r="T684" s="213"/>
      <c r="U684" s="213"/>
      <c r="V684" s="213"/>
      <c r="W684" s="213"/>
      <c r="X684" s="213"/>
      <c r="Y684" s="213"/>
      <c r="Z684" s="213"/>
      <c r="AA684" s="213"/>
      <c r="AB684" s="213"/>
      <c r="AC684" s="213"/>
      <c r="AD684" s="213"/>
      <c r="AE684" s="213"/>
      <c r="AF684" s="213"/>
      <c r="AG684" s="213"/>
      <c r="AH684" s="213"/>
    </row>
    <row r="685" ht="13.5" spans="1:34">
      <c r="A685" s="213"/>
      <c r="B685" s="205"/>
      <c r="C685" s="205"/>
      <c r="D685" s="205"/>
      <c r="E685" s="213"/>
      <c r="F685" s="213"/>
      <c r="G685" s="213"/>
      <c r="H685" s="213"/>
      <c r="I685" s="244"/>
      <c r="J685" s="245"/>
      <c r="K685" s="213"/>
      <c r="L685" s="244"/>
      <c r="M685" s="244"/>
      <c r="N685" s="213"/>
      <c r="O685" s="213"/>
      <c r="P685" s="213"/>
      <c r="Q685" s="213"/>
      <c r="R685" s="213"/>
      <c r="S685" s="213"/>
      <c r="T685" s="213"/>
      <c r="U685" s="213"/>
      <c r="V685" s="213"/>
      <c r="W685" s="213"/>
      <c r="X685" s="213"/>
      <c r="Y685" s="213"/>
      <c r="Z685" s="213"/>
      <c r="AA685" s="213"/>
      <c r="AB685" s="213"/>
      <c r="AC685" s="213"/>
      <c r="AD685" s="213"/>
      <c r="AE685" s="213"/>
      <c r="AF685" s="213"/>
      <c r="AG685" s="213"/>
      <c r="AH685" s="213"/>
    </row>
    <row r="686" ht="13.5" spans="1:34">
      <c r="A686" s="213"/>
      <c r="B686" s="205"/>
      <c r="C686" s="205"/>
      <c r="D686" s="205"/>
      <c r="E686" s="213"/>
      <c r="F686" s="213"/>
      <c r="G686" s="213"/>
      <c r="H686" s="213"/>
      <c r="I686" s="244"/>
      <c r="J686" s="245"/>
      <c r="K686" s="213"/>
      <c r="L686" s="244"/>
      <c r="M686" s="244"/>
      <c r="N686" s="213"/>
      <c r="O686" s="213"/>
      <c r="P686" s="213"/>
      <c r="Q686" s="213"/>
      <c r="R686" s="213"/>
      <c r="S686" s="213"/>
      <c r="T686" s="213"/>
      <c r="U686" s="213"/>
      <c r="V686" s="213"/>
      <c r="W686" s="213"/>
      <c r="X686" s="213"/>
      <c r="Y686" s="213"/>
      <c r="Z686" s="213"/>
      <c r="AA686" s="213"/>
      <c r="AB686" s="213"/>
      <c r="AC686" s="213"/>
      <c r="AD686" s="213"/>
      <c r="AE686" s="213"/>
      <c r="AF686" s="213"/>
      <c r="AG686" s="213"/>
      <c r="AH686" s="213"/>
    </row>
    <row r="687" ht="13.5" spans="1:34">
      <c r="A687" s="213"/>
      <c r="B687" s="205"/>
      <c r="C687" s="205"/>
      <c r="D687" s="205"/>
      <c r="E687" s="213"/>
      <c r="F687" s="213"/>
      <c r="G687" s="213"/>
      <c r="H687" s="213"/>
      <c r="I687" s="244"/>
      <c r="J687" s="245"/>
      <c r="K687" s="213"/>
      <c r="L687" s="244"/>
      <c r="M687" s="244"/>
      <c r="N687" s="213"/>
      <c r="O687" s="213"/>
      <c r="P687" s="213"/>
      <c r="Q687" s="213"/>
      <c r="R687" s="213"/>
      <c r="S687" s="213"/>
      <c r="T687" s="213"/>
      <c r="U687" s="213"/>
      <c r="V687" s="213"/>
      <c r="W687" s="213"/>
      <c r="X687" s="213"/>
      <c r="Y687" s="213"/>
      <c r="Z687" s="213"/>
      <c r="AA687" s="213"/>
      <c r="AB687" s="213"/>
      <c r="AC687" s="213"/>
      <c r="AD687" s="213"/>
      <c r="AE687" s="213"/>
      <c r="AF687" s="213"/>
      <c r="AG687" s="213"/>
      <c r="AH687" s="213"/>
    </row>
    <row r="688" ht="13.5" spans="1:34">
      <c r="A688" s="213"/>
      <c r="B688" s="205"/>
      <c r="C688" s="205"/>
      <c r="D688" s="205"/>
      <c r="E688" s="213"/>
      <c r="F688" s="213"/>
      <c r="G688" s="213"/>
      <c r="H688" s="213"/>
      <c r="I688" s="244"/>
      <c r="J688" s="245"/>
      <c r="K688" s="213"/>
      <c r="L688" s="244"/>
      <c r="M688" s="244"/>
      <c r="N688" s="213"/>
      <c r="O688" s="213"/>
      <c r="P688" s="213"/>
      <c r="Q688" s="213"/>
      <c r="R688" s="213"/>
      <c r="S688" s="213"/>
      <c r="T688" s="213"/>
      <c r="U688" s="213"/>
      <c r="V688" s="213"/>
      <c r="W688" s="213"/>
      <c r="X688" s="213"/>
      <c r="Y688" s="213"/>
      <c r="Z688" s="213"/>
      <c r="AA688" s="213"/>
      <c r="AB688" s="213"/>
      <c r="AC688" s="213"/>
      <c r="AD688" s="213"/>
      <c r="AE688" s="213"/>
      <c r="AF688" s="213"/>
      <c r="AG688" s="213"/>
      <c r="AH688" s="213"/>
    </row>
    <row r="689" ht="13.5" spans="1:34">
      <c r="A689" s="213"/>
      <c r="B689" s="205"/>
      <c r="C689" s="205"/>
      <c r="D689" s="205"/>
      <c r="E689" s="213"/>
      <c r="F689" s="213"/>
      <c r="G689" s="213"/>
      <c r="H689" s="213"/>
      <c r="I689" s="244"/>
      <c r="J689" s="245"/>
      <c r="K689" s="213"/>
      <c r="L689" s="244"/>
      <c r="M689" s="244"/>
      <c r="N689" s="213"/>
      <c r="O689" s="213"/>
      <c r="P689" s="213"/>
      <c r="Q689" s="213"/>
      <c r="R689" s="213"/>
      <c r="S689" s="213"/>
      <c r="T689" s="213"/>
      <c r="U689" s="213"/>
      <c r="V689" s="213"/>
      <c r="W689" s="213"/>
      <c r="X689" s="213"/>
      <c r="Y689" s="213"/>
      <c r="Z689" s="213"/>
      <c r="AA689" s="213"/>
      <c r="AB689" s="213"/>
      <c r="AC689" s="213"/>
      <c r="AD689" s="213"/>
      <c r="AE689" s="213"/>
      <c r="AF689" s="213"/>
      <c r="AG689" s="213"/>
      <c r="AH689" s="213"/>
    </row>
    <row r="690" ht="13.5" spans="1:34">
      <c r="A690" s="213"/>
      <c r="B690" s="205"/>
      <c r="C690" s="205"/>
      <c r="D690" s="205"/>
      <c r="E690" s="213"/>
      <c r="F690" s="213"/>
      <c r="G690" s="213"/>
      <c r="H690" s="213"/>
      <c r="I690" s="244"/>
      <c r="J690" s="245"/>
      <c r="K690" s="213"/>
      <c r="L690" s="244"/>
      <c r="M690" s="244"/>
      <c r="N690" s="213"/>
      <c r="O690" s="213"/>
      <c r="P690" s="213"/>
      <c r="Q690" s="213"/>
      <c r="R690" s="213"/>
      <c r="S690" s="213"/>
      <c r="T690" s="213"/>
      <c r="U690" s="213"/>
      <c r="V690" s="213"/>
      <c r="W690" s="213"/>
      <c r="X690" s="213"/>
      <c r="Y690" s="213"/>
      <c r="Z690" s="213"/>
      <c r="AA690" s="213"/>
      <c r="AB690" s="213"/>
      <c r="AC690" s="213"/>
      <c r="AD690" s="213"/>
      <c r="AE690" s="213"/>
      <c r="AF690" s="213"/>
      <c r="AG690" s="213"/>
      <c r="AH690" s="213"/>
    </row>
    <row r="691" ht="13.5" spans="1:34">
      <c r="A691" s="213"/>
      <c r="B691" s="205"/>
      <c r="C691" s="205"/>
      <c r="D691" s="205"/>
      <c r="E691" s="213"/>
      <c r="F691" s="213"/>
      <c r="G691" s="213"/>
      <c r="H691" s="213"/>
      <c r="I691" s="244"/>
      <c r="J691" s="245"/>
      <c r="K691" s="213"/>
      <c r="L691" s="244"/>
      <c r="M691" s="244"/>
      <c r="N691" s="213"/>
      <c r="O691" s="213"/>
      <c r="P691" s="213"/>
      <c r="Q691" s="213"/>
      <c r="R691" s="213"/>
      <c r="S691" s="213"/>
      <c r="T691" s="213"/>
      <c r="U691" s="213"/>
      <c r="V691" s="213"/>
      <c r="W691" s="213"/>
      <c r="X691" s="213"/>
      <c r="Y691" s="213"/>
      <c r="Z691" s="213"/>
      <c r="AA691" s="213"/>
      <c r="AB691" s="213"/>
      <c r="AC691" s="213"/>
      <c r="AD691" s="213"/>
      <c r="AE691" s="213"/>
      <c r="AF691" s="213"/>
      <c r="AG691" s="213"/>
      <c r="AH691" s="213"/>
    </row>
    <row r="692" ht="13.5" spans="1:34">
      <c r="A692" s="213"/>
      <c r="B692" s="205"/>
      <c r="C692" s="205"/>
      <c r="D692" s="205"/>
      <c r="E692" s="213"/>
      <c r="F692" s="213"/>
      <c r="G692" s="213"/>
      <c r="H692" s="213"/>
      <c r="I692" s="244"/>
      <c r="J692" s="245"/>
      <c r="K692" s="213"/>
      <c r="L692" s="244"/>
      <c r="M692" s="244"/>
      <c r="N692" s="213"/>
      <c r="O692" s="213"/>
      <c r="P692" s="213"/>
      <c r="Q692" s="213"/>
      <c r="R692" s="213"/>
      <c r="S692" s="213"/>
      <c r="T692" s="213"/>
      <c r="U692" s="213"/>
      <c r="V692" s="213"/>
      <c r="W692" s="213"/>
      <c r="X692" s="213"/>
      <c r="Y692" s="213"/>
      <c r="Z692" s="213"/>
      <c r="AA692" s="213"/>
      <c r="AB692" s="213"/>
      <c r="AC692" s="213"/>
      <c r="AD692" s="213"/>
      <c r="AE692" s="213"/>
      <c r="AF692" s="213"/>
      <c r="AG692" s="213"/>
      <c r="AH692" s="213"/>
    </row>
    <row r="693" ht="13.5" spans="1:34">
      <c r="A693" s="213"/>
      <c r="B693" s="205"/>
      <c r="C693" s="205"/>
      <c r="D693" s="205"/>
      <c r="E693" s="213"/>
      <c r="F693" s="213"/>
      <c r="G693" s="213"/>
      <c r="H693" s="213"/>
      <c r="I693" s="244"/>
      <c r="J693" s="245"/>
      <c r="K693" s="213"/>
      <c r="L693" s="244"/>
      <c r="M693" s="244"/>
      <c r="N693" s="213"/>
      <c r="O693" s="213"/>
      <c r="P693" s="213"/>
      <c r="Q693" s="213"/>
      <c r="R693" s="213"/>
      <c r="S693" s="213"/>
      <c r="T693" s="213"/>
      <c r="U693" s="213"/>
      <c r="V693" s="213"/>
      <c r="W693" s="213"/>
      <c r="X693" s="213"/>
      <c r="Y693" s="213"/>
      <c r="Z693" s="213"/>
      <c r="AA693" s="213"/>
      <c r="AB693" s="213"/>
      <c r="AC693" s="213"/>
      <c r="AD693" s="213"/>
      <c r="AE693" s="213"/>
      <c r="AF693" s="213"/>
      <c r="AG693" s="213"/>
      <c r="AH693" s="213"/>
    </row>
    <row r="694" ht="13.5" spans="1:34">
      <c r="A694" s="213"/>
      <c r="B694" s="205"/>
      <c r="C694" s="205"/>
      <c r="D694" s="205"/>
      <c r="E694" s="213"/>
      <c r="F694" s="213"/>
      <c r="G694" s="213"/>
      <c r="H694" s="213"/>
      <c r="I694" s="244"/>
      <c r="J694" s="245"/>
      <c r="K694" s="213"/>
      <c r="L694" s="244"/>
      <c r="M694" s="244"/>
      <c r="N694" s="213"/>
      <c r="O694" s="213"/>
      <c r="P694" s="213"/>
      <c r="Q694" s="213"/>
      <c r="R694" s="213"/>
      <c r="S694" s="213"/>
      <c r="T694" s="213"/>
      <c r="U694" s="213"/>
      <c r="V694" s="213"/>
      <c r="W694" s="213"/>
      <c r="X694" s="213"/>
      <c r="Y694" s="213"/>
      <c r="Z694" s="213"/>
      <c r="AA694" s="213"/>
      <c r="AB694" s="213"/>
      <c r="AC694" s="213"/>
      <c r="AD694" s="213"/>
      <c r="AE694" s="213"/>
      <c r="AF694" s="213"/>
      <c r="AG694" s="213"/>
      <c r="AH694" s="213"/>
    </row>
    <row r="695" ht="13.5" spans="1:34">
      <c r="A695" s="213"/>
      <c r="B695" s="205"/>
      <c r="C695" s="205"/>
      <c r="D695" s="205"/>
      <c r="E695" s="213"/>
      <c r="F695" s="213"/>
      <c r="G695" s="213"/>
      <c r="H695" s="213"/>
      <c r="I695" s="244"/>
      <c r="J695" s="245"/>
      <c r="K695" s="213"/>
      <c r="L695" s="244"/>
      <c r="M695" s="244"/>
      <c r="N695" s="213"/>
      <c r="O695" s="213"/>
      <c r="P695" s="213"/>
      <c r="Q695" s="213"/>
      <c r="R695" s="213"/>
      <c r="S695" s="213"/>
      <c r="T695" s="213"/>
      <c r="U695" s="213"/>
      <c r="V695" s="213"/>
      <c r="W695" s="213"/>
      <c r="X695" s="213"/>
      <c r="Y695" s="213"/>
      <c r="Z695" s="213"/>
      <c r="AA695" s="213"/>
      <c r="AB695" s="213"/>
      <c r="AC695" s="213"/>
      <c r="AD695" s="213"/>
      <c r="AE695" s="213"/>
      <c r="AF695" s="213"/>
      <c r="AG695" s="213"/>
      <c r="AH695" s="213"/>
    </row>
    <row r="696" ht="13.5" spans="1:34">
      <c r="A696" s="213"/>
      <c r="B696" s="205"/>
      <c r="C696" s="205"/>
      <c r="D696" s="205"/>
      <c r="E696" s="213"/>
      <c r="F696" s="213"/>
      <c r="G696" s="213"/>
      <c r="H696" s="213"/>
      <c r="I696" s="244"/>
      <c r="J696" s="245"/>
      <c r="K696" s="213"/>
      <c r="L696" s="244"/>
      <c r="M696" s="244"/>
      <c r="N696" s="213"/>
      <c r="O696" s="213"/>
      <c r="P696" s="213"/>
      <c r="Q696" s="213"/>
      <c r="R696" s="213"/>
      <c r="S696" s="213"/>
      <c r="T696" s="213"/>
      <c r="U696" s="213"/>
      <c r="V696" s="213"/>
      <c r="W696" s="213"/>
      <c r="X696" s="213"/>
      <c r="Y696" s="213"/>
      <c r="Z696" s="213"/>
      <c r="AA696" s="213"/>
      <c r="AB696" s="213"/>
      <c r="AC696" s="213"/>
      <c r="AD696" s="213"/>
      <c r="AE696" s="213"/>
      <c r="AF696" s="213"/>
      <c r="AG696" s="213"/>
      <c r="AH696" s="213"/>
    </row>
    <row r="697" ht="13.5" spans="1:34">
      <c r="A697" s="213"/>
      <c r="B697" s="205"/>
      <c r="C697" s="205"/>
      <c r="D697" s="205"/>
      <c r="E697" s="213"/>
      <c r="F697" s="213"/>
      <c r="G697" s="213"/>
      <c r="H697" s="213"/>
      <c r="I697" s="244"/>
      <c r="J697" s="245"/>
      <c r="K697" s="213"/>
      <c r="L697" s="244"/>
      <c r="M697" s="244"/>
      <c r="N697" s="213"/>
      <c r="O697" s="213"/>
      <c r="P697" s="213"/>
      <c r="Q697" s="213"/>
      <c r="R697" s="213"/>
      <c r="S697" s="213"/>
      <c r="T697" s="213"/>
      <c r="U697" s="213"/>
      <c r="V697" s="213"/>
      <c r="W697" s="213"/>
      <c r="X697" s="213"/>
      <c r="Y697" s="213"/>
      <c r="Z697" s="213"/>
      <c r="AA697" s="213"/>
      <c r="AB697" s="213"/>
      <c r="AC697" s="213"/>
      <c r="AD697" s="213"/>
      <c r="AE697" s="213"/>
      <c r="AF697" s="213"/>
      <c r="AG697" s="213"/>
      <c r="AH697" s="213"/>
    </row>
    <row r="698" ht="13.5" spans="1:34">
      <c r="A698" s="213"/>
      <c r="B698" s="205"/>
      <c r="C698" s="205"/>
      <c r="D698" s="205"/>
      <c r="E698" s="213"/>
      <c r="F698" s="213"/>
      <c r="G698" s="213"/>
      <c r="H698" s="213"/>
      <c r="I698" s="244"/>
      <c r="J698" s="245"/>
      <c r="K698" s="213"/>
      <c r="L698" s="244"/>
      <c r="M698" s="244"/>
      <c r="N698" s="213"/>
      <c r="O698" s="213"/>
      <c r="P698" s="213"/>
      <c r="Q698" s="213"/>
      <c r="R698" s="213"/>
      <c r="S698" s="213"/>
      <c r="T698" s="213"/>
      <c r="U698" s="213"/>
      <c r="V698" s="213"/>
      <c r="W698" s="213"/>
      <c r="X698" s="213"/>
      <c r="Y698" s="213"/>
      <c r="Z698" s="213"/>
      <c r="AA698" s="213"/>
      <c r="AB698" s="213"/>
      <c r="AC698" s="213"/>
      <c r="AD698" s="213"/>
      <c r="AE698" s="213"/>
      <c r="AF698" s="213"/>
      <c r="AG698" s="213"/>
      <c r="AH698" s="213"/>
    </row>
    <row r="699" ht="13.5" spans="1:34">
      <c r="A699" s="213"/>
      <c r="B699" s="205"/>
      <c r="C699" s="205"/>
      <c r="D699" s="205"/>
      <c r="E699" s="213"/>
      <c r="F699" s="213"/>
      <c r="G699" s="213"/>
      <c r="H699" s="213"/>
      <c r="I699" s="244"/>
      <c r="J699" s="245"/>
      <c r="K699" s="213"/>
      <c r="L699" s="244"/>
      <c r="M699" s="244"/>
      <c r="N699" s="213"/>
      <c r="O699" s="213"/>
      <c r="P699" s="213"/>
      <c r="Q699" s="213"/>
      <c r="R699" s="213"/>
      <c r="S699" s="213"/>
      <c r="T699" s="213"/>
      <c r="U699" s="213"/>
      <c r="V699" s="213"/>
      <c r="W699" s="213"/>
      <c r="X699" s="213"/>
      <c r="Y699" s="213"/>
      <c r="Z699" s="213"/>
      <c r="AA699" s="213"/>
      <c r="AB699" s="213"/>
      <c r="AC699" s="213"/>
      <c r="AD699" s="213"/>
      <c r="AE699" s="213"/>
      <c r="AF699" s="213"/>
      <c r="AG699" s="213"/>
      <c r="AH699" s="213"/>
    </row>
    <row r="700" ht="13.5" spans="1:34">
      <c r="A700" s="213"/>
      <c r="B700" s="205"/>
      <c r="C700" s="205"/>
      <c r="D700" s="205"/>
      <c r="E700" s="213"/>
      <c r="F700" s="213"/>
      <c r="G700" s="213"/>
      <c r="H700" s="213"/>
      <c r="I700" s="244"/>
      <c r="J700" s="245"/>
      <c r="K700" s="213"/>
      <c r="L700" s="244"/>
      <c r="M700" s="244"/>
      <c r="N700" s="213"/>
      <c r="O700" s="213"/>
      <c r="P700" s="213"/>
      <c r="Q700" s="213"/>
      <c r="R700" s="213"/>
      <c r="S700" s="213"/>
      <c r="T700" s="213"/>
      <c r="U700" s="213"/>
      <c r="V700" s="213"/>
      <c r="W700" s="213"/>
      <c r="X700" s="213"/>
      <c r="Y700" s="213"/>
      <c r="Z700" s="213"/>
      <c r="AA700" s="213"/>
      <c r="AB700" s="213"/>
      <c r="AC700" s="213"/>
      <c r="AD700" s="213"/>
      <c r="AE700" s="213"/>
      <c r="AF700" s="213"/>
      <c r="AG700" s="213"/>
      <c r="AH700" s="213"/>
    </row>
    <row r="701" ht="13.5" spans="1:34">
      <c r="A701" s="213"/>
      <c r="B701" s="205"/>
      <c r="C701" s="205"/>
      <c r="D701" s="205"/>
      <c r="E701" s="213"/>
      <c r="F701" s="213"/>
      <c r="G701" s="213"/>
      <c r="H701" s="213"/>
      <c r="I701" s="244"/>
      <c r="J701" s="245"/>
      <c r="K701" s="213"/>
      <c r="L701" s="244"/>
      <c r="M701" s="244"/>
      <c r="N701" s="213"/>
      <c r="O701" s="213"/>
      <c r="P701" s="213"/>
      <c r="Q701" s="213"/>
      <c r="R701" s="213"/>
      <c r="S701" s="213"/>
      <c r="T701" s="213"/>
      <c r="U701" s="213"/>
      <c r="V701" s="213"/>
      <c r="W701" s="213"/>
      <c r="X701" s="213"/>
      <c r="Y701" s="213"/>
      <c r="Z701" s="213"/>
      <c r="AA701" s="213"/>
      <c r="AB701" s="213"/>
      <c r="AC701" s="213"/>
      <c r="AD701" s="213"/>
      <c r="AE701" s="213"/>
      <c r="AF701" s="213"/>
      <c r="AG701" s="213"/>
      <c r="AH701" s="213"/>
    </row>
    <row r="702" ht="13.5" spans="1:34">
      <c r="A702" s="213"/>
      <c r="B702" s="205"/>
      <c r="C702" s="205"/>
      <c r="D702" s="205"/>
      <c r="E702" s="213"/>
      <c r="F702" s="213"/>
      <c r="G702" s="213"/>
      <c r="H702" s="213"/>
      <c r="I702" s="244"/>
      <c r="J702" s="245"/>
      <c r="K702" s="213"/>
      <c r="L702" s="244"/>
      <c r="M702" s="244"/>
      <c r="N702" s="213"/>
      <c r="O702" s="213"/>
      <c r="P702" s="213"/>
      <c r="Q702" s="213"/>
      <c r="R702" s="213"/>
      <c r="S702" s="213"/>
      <c r="T702" s="213"/>
      <c r="U702" s="213"/>
      <c r="V702" s="213"/>
      <c r="W702" s="213"/>
      <c r="X702" s="213"/>
      <c r="Y702" s="213"/>
      <c r="Z702" s="213"/>
      <c r="AA702" s="213"/>
      <c r="AB702" s="213"/>
      <c r="AC702" s="213"/>
      <c r="AD702" s="213"/>
      <c r="AE702" s="213"/>
      <c r="AF702" s="213"/>
      <c r="AG702" s="213"/>
      <c r="AH702" s="213"/>
    </row>
    <row r="703" ht="13.5" spans="1:34">
      <c r="A703" s="213"/>
      <c r="B703" s="205"/>
      <c r="C703" s="205"/>
      <c r="D703" s="205"/>
      <c r="E703" s="213"/>
      <c r="F703" s="213"/>
      <c r="G703" s="213"/>
      <c r="H703" s="213"/>
      <c r="I703" s="244"/>
      <c r="J703" s="245"/>
      <c r="K703" s="213"/>
      <c r="L703" s="244"/>
      <c r="M703" s="244"/>
      <c r="N703" s="213"/>
      <c r="O703" s="213"/>
      <c r="P703" s="213"/>
      <c r="Q703" s="213"/>
      <c r="R703" s="213"/>
      <c r="S703" s="213"/>
      <c r="T703" s="213"/>
      <c r="U703" s="213"/>
      <c r="V703" s="213"/>
      <c r="W703" s="213"/>
      <c r="X703" s="213"/>
      <c r="Y703" s="213"/>
      <c r="Z703" s="213"/>
      <c r="AA703" s="213"/>
      <c r="AB703" s="213"/>
      <c r="AC703" s="213"/>
      <c r="AD703" s="213"/>
      <c r="AE703" s="213"/>
      <c r="AF703" s="213"/>
      <c r="AG703" s="213"/>
      <c r="AH703" s="213"/>
    </row>
    <row r="704" ht="13.5" spans="1:34">
      <c r="A704" s="213"/>
      <c r="B704" s="205"/>
      <c r="C704" s="205"/>
      <c r="D704" s="205"/>
      <c r="E704" s="213"/>
      <c r="F704" s="213"/>
      <c r="G704" s="213"/>
      <c r="H704" s="213"/>
      <c r="I704" s="244"/>
      <c r="J704" s="245"/>
      <c r="K704" s="213"/>
      <c r="L704" s="244"/>
      <c r="M704" s="244"/>
      <c r="N704" s="213"/>
      <c r="O704" s="213"/>
      <c r="P704" s="213"/>
      <c r="Q704" s="213"/>
      <c r="R704" s="213"/>
      <c r="S704" s="213"/>
      <c r="T704" s="213"/>
      <c r="U704" s="213"/>
      <c r="V704" s="213"/>
      <c r="W704" s="213"/>
      <c r="X704" s="213"/>
      <c r="Y704" s="213"/>
      <c r="Z704" s="213"/>
      <c r="AA704" s="213"/>
      <c r="AB704" s="213"/>
      <c r="AC704" s="213"/>
      <c r="AD704" s="213"/>
      <c r="AE704" s="213"/>
      <c r="AF704" s="213"/>
      <c r="AG704" s="213"/>
      <c r="AH704" s="213"/>
    </row>
    <row r="705" ht="13.5" spans="1:34">
      <c r="A705" s="213"/>
      <c r="B705" s="205"/>
      <c r="C705" s="205"/>
      <c r="D705" s="205"/>
      <c r="E705" s="213"/>
      <c r="F705" s="213"/>
      <c r="G705" s="213"/>
      <c r="H705" s="213"/>
      <c r="I705" s="244"/>
      <c r="J705" s="245"/>
      <c r="K705" s="213"/>
      <c r="L705" s="244"/>
      <c r="M705" s="244"/>
      <c r="N705" s="213"/>
      <c r="O705" s="213"/>
      <c r="P705" s="213"/>
      <c r="Q705" s="213"/>
      <c r="R705" s="213"/>
      <c r="S705" s="213"/>
      <c r="T705" s="213"/>
      <c r="U705" s="213"/>
      <c r="V705" s="213"/>
      <c r="W705" s="213"/>
      <c r="X705" s="213"/>
      <c r="Y705" s="213"/>
      <c r="Z705" s="213"/>
      <c r="AA705" s="213"/>
      <c r="AB705" s="213"/>
      <c r="AC705" s="213"/>
      <c r="AD705" s="213"/>
      <c r="AE705" s="213"/>
      <c r="AF705" s="213"/>
      <c r="AG705" s="213"/>
      <c r="AH705" s="213"/>
    </row>
    <row r="706" ht="13.5" spans="1:34">
      <c r="A706" s="213"/>
      <c r="B706" s="205"/>
      <c r="C706" s="205"/>
      <c r="D706" s="205"/>
      <c r="E706" s="213"/>
      <c r="F706" s="213"/>
      <c r="G706" s="213"/>
      <c r="H706" s="213"/>
      <c r="I706" s="244"/>
      <c r="J706" s="245"/>
      <c r="K706" s="213"/>
      <c r="L706" s="244"/>
      <c r="M706" s="244"/>
      <c r="N706" s="213"/>
      <c r="O706" s="213"/>
      <c r="P706" s="213"/>
      <c r="Q706" s="213"/>
      <c r="R706" s="213"/>
      <c r="S706" s="213"/>
      <c r="T706" s="213"/>
      <c r="U706" s="213"/>
      <c r="V706" s="213"/>
      <c r="W706" s="213"/>
      <c r="X706" s="213"/>
      <c r="Y706" s="213"/>
      <c r="Z706" s="213"/>
      <c r="AA706" s="213"/>
      <c r="AB706" s="213"/>
      <c r="AC706" s="213"/>
      <c r="AD706" s="213"/>
      <c r="AE706" s="213"/>
      <c r="AF706" s="213"/>
      <c r="AG706" s="213"/>
      <c r="AH706" s="213"/>
    </row>
    <row r="707" ht="13.5" spans="1:34">
      <c r="A707" s="213"/>
      <c r="B707" s="205"/>
      <c r="C707" s="205"/>
      <c r="D707" s="205"/>
      <c r="E707" s="213"/>
      <c r="F707" s="213"/>
      <c r="G707" s="213"/>
      <c r="H707" s="213"/>
      <c r="I707" s="244"/>
      <c r="J707" s="245"/>
      <c r="K707" s="213"/>
      <c r="L707" s="244"/>
      <c r="M707" s="244"/>
      <c r="N707" s="213"/>
      <c r="O707" s="213"/>
      <c r="P707" s="213"/>
      <c r="Q707" s="213"/>
      <c r="R707" s="213"/>
      <c r="S707" s="213"/>
      <c r="T707" s="213"/>
      <c r="U707" s="213"/>
      <c r="V707" s="213"/>
      <c r="W707" s="213"/>
      <c r="X707" s="213"/>
      <c r="Y707" s="213"/>
      <c r="Z707" s="213"/>
      <c r="AA707" s="213"/>
      <c r="AB707" s="213"/>
      <c r="AC707" s="213"/>
      <c r="AD707" s="213"/>
      <c r="AE707" s="213"/>
      <c r="AF707" s="213"/>
      <c r="AG707" s="213"/>
      <c r="AH707" s="213"/>
    </row>
    <row r="708" ht="13.5" spans="1:34">
      <c r="A708" s="213"/>
      <c r="B708" s="205"/>
      <c r="C708" s="205"/>
      <c r="D708" s="205"/>
      <c r="E708" s="213"/>
      <c r="F708" s="213"/>
      <c r="G708" s="213"/>
      <c r="H708" s="213"/>
      <c r="I708" s="244"/>
      <c r="J708" s="245"/>
      <c r="K708" s="213"/>
      <c r="L708" s="244"/>
      <c r="M708" s="244"/>
      <c r="N708" s="213"/>
      <c r="O708" s="213"/>
      <c r="P708" s="213"/>
      <c r="Q708" s="213"/>
      <c r="R708" s="213"/>
      <c r="S708" s="213"/>
      <c r="T708" s="213"/>
      <c r="U708" s="213"/>
      <c r="V708" s="213"/>
      <c r="W708" s="213"/>
      <c r="X708" s="213"/>
      <c r="Y708" s="213"/>
      <c r="Z708" s="213"/>
      <c r="AA708" s="213"/>
      <c r="AB708" s="213"/>
      <c r="AC708" s="213"/>
      <c r="AD708" s="213"/>
      <c r="AE708" s="213"/>
      <c r="AF708" s="213"/>
      <c r="AG708" s="213"/>
      <c r="AH708" s="213"/>
    </row>
    <row r="709" ht="13.5" spans="1:34">
      <c r="A709" s="213"/>
      <c r="B709" s="205"/>
      <c r="C709" s="205"/>
      <c r="D709" s="205"/>
      <c r="E709" s="213"/>
      <c r="F709" s="213"/>
      <c r="G709" s="213"/>
      <c r="H709" s="213"/>
      <c r="I709" s="244"/>
      <c r="J709" s="245"/>
      <c r="K709" s="213"/>
      <c r="L709" s="244"/>
      <c r="M709" s="244"/>
      <c r="N709" s="213"/>
      <c r="O709" s="213"/>
      <c r="P709" s="213"/>
      <c r="Q709" s="213"/>
      <c r="R709" s="213"/>
      <c r="S709" s="213"/>
      <c r="T709" s="213"/>
      <c r="U709" s="213"/>
      <c r="V709" s="213"/>
      <c r="W709" s="213"/>
      <c r="X709" s="213"/>
      <c r="Y709" s="213"/>
      <c r="Z709" s="213"/>
      <c r="AA709" s="213"/>
      <c r="AB709" s="213"/>
      <c r="AC709" s="213"/>
      <c r="AD709" s="213"/>
      <c r="AE709" s="213"/>
      <c r="AF709" s="213"/>
      <c r="AG709" s="213"/>
      <c r="AH709" s="213"/>
    </row>
    <row r="710" ht="13.5" spans="1:34">
      <c r="A710" s="213"/>
      <c r="B710" s="205"/>
      <c r="C710" s="205"/>
      <c r="D710" s="205"/>
      <c r="E710" s="213"/>
      <c r="F710" s="213"/>
      <c r="G710" s="213"/>
      <c r="H710" s="213"/>
      <c r="I710" s="244"/>
      <c r="J710" s="245"/>
      <c r="K710" s="213"/>
      <c r="L710" s="244"/>
      <c r="M710" s="244"/>
      <c r="N710" s="213"/>
      <c r="O710" s="213"/>
      <c r="P710" s="213"/>
      <c r="Q710" s="213"/>
      <c r="R710" s="213"/>
      <c r="S710" s="213"/>
      <c r="T710" s="213"/>
      <c r="U710" s="213"/>
      <c r="V710" s="213"/>
      <c r="W710" s="213"/>
      <c r="X710" s="213"/>
      <c r="Y710" s="213"/>
      <c r="Z710" s="213"/>
      <c r="AA710" s="213"/>
      <c r="AB710" s="213"/>
      <c r="AC710" s="213"/>
      <c r="AD710" s="213"/>
      <c r="AE710" s="213"/>
      <c r="AF710" s="213"/>
      <c r="AG710" s="213"/>
      <c r="AH710" s="213"/>
    </row>
    <row r="711" ht="13.5" spans="1:34">
      <c r="A711" s="213"/>
      <c r="B711" s="205"/>
      <c r="C711" s="205"/>
      <c r="D711" s="205"/>
      <c r="E711" s="213"/>
      <c r="F711" s="213"/>
      <c r="G711" s="213"/>
      <c r="H711" s="213"/>
      <c r="I711" s="244"/>
      <c r="J711" s="245"/>
      <c r="K711" s="213"/>
      <c r="L711" s="244"/>
      <c r="M711" s="244"/>
      <c r="N711" s="213"/>
      <c r="O711" s="213"/>
      <c r="P711" s="213"/>
      <c r="Q711" s="213"/>
      <c r="R711" s="213"/>
      <c r="S711" s="213"/>
      <c r="T711" s="213"/>
      <c r="U711" s="213"/>
      <c r="V711" s="213"/>
      <c r="W711" s="213"/>
      <c r="X711" s="213"/>
      <c r="Y711" s="213"/>
      <c r="Z711" s="213"/>
      <c r="AA711" s="213"/>
      <c r="AB711" s="213"/>
      <c r="AC711" s="213"/>
      <c r="AD711" s="213"/>
      <c r="AE711" s="213"/>
      <c r="AF711" s="213"/>
      <c r="AG711" s="213"/>
      <c r="AH711" s="213"/>
    </row>
    <row r="712" ht="13.5" spans="1:34">
      <c r="A712" s="213"/>
      <c r="B712" s="205"/>
      <c r="C712" s="205"/>
      <c r="D712" s="205"/>
      <c r="E712" s="213"/>
      <c r="F712" s="213"/>
      <c r="G712" s="213"/>
      <c r="H712" s="213"/>
      <c r="I712" s="244"/>
      <c r="J712" s="245"/>
      <c r="K712" s="213"/>
      <c r="L712" s="244"/>
      <c r="M712" s="244"/>
      <c r="N712" s="213"/>
      <c r="O712" s="213"/>
      <c r="P712" s="213"/>
      <c r="Q712" s="213"/>
      <c r="R712" s="213"/>
      <c r="S712" s="213"/>
      <c r="T712" s="213"/>
      <c r="U712" s="213"/>
      <c r="V712" s="213"/>
      <c r="W712" s="213"/>
      <c r="X712" s="213"/>
      <c r="Y712" s="213"/>
      <c r="Z712" s="213"/>
      <c r="AA712" s="213"/>
      <c r="AB712" s="213"/>
      <c r="AC712" s="213"/>
      <c r="AD712" s="213"/>
      <c r="AE712" s="213"/>
      <c r="AF712" s="213"/>
      <c r="AG712" s="213"/>
      <c r="AH712" s="213"/>
    </row>
    <row r="713" ht="13.5" spans="1:34">
      <c r="A713" s="213"/>
      <c r="B713" s="205"/>
      <c r="C713" s="205"/>
      <c r="D713" s="205"/>
      <c r="E713" s="213"/>
      <c r="F713" s="213"/>
      <c r="G713" s="213"/>
      <c r="H713" s="213"/>
      <c r="I713" s="244"/>
      <c r="J713" s="245"/>
      <c r="K713" s="213"/>
      <c r="L713" s="244"/>
      <c r="M713" s="244"/>
      <c r="N713" s="213"/>
      <c r="O713" s="213"/>
      <c r="P713" s="213"/>
      <c r="Q713" s="213"/>
      <c r="R713" s="213"/>
      <c r="S713" s="213"/>
      <c r="T713" s="213"/>
      <c r="U713" s="213"/>
      <c r="V713" s="213"/>
      <c r="W713" s="213"/>
      <c r="X713" s="213"/>
      <c r="Y713" s="213"/>
      <c r="Z713" s="213"/>
      <c r="AA713" s="213"/>
      <c r="AB713" s="213"/>
      <c r="AC713" s="213"/>
      <c r="AD713" s="213"/>
      <c r="AE713" s="213"/>
      <c r="AF713" s="213"/>
      <c r="AG713" s="213"/>
      <c r="AH713" s="213"/>
    </row>
    <row r="714" ht="13.5" spans="1:34">
      <c r="A714" s="213"/>
      <c r="B714" s="205"/>
      <c r="C714" s="205"/>
      <c r="D714" s="205"/>
      <c r="E714" s="213"/>
      <c r="F714" s="213"/>
      <c r="G714" s="213"/>
      <c r="H714" s="213"/>
      <c r="I714" s="244"/>
      <c r="J714" s="245"/>
      <c r="K714" s="213"/>
      <c r="L714" s="244"/>
      <c r="M714" s="244"/>
      <c r="N714" s="213"/>
      <c r="O714" s="213"/>
      <c r="P714" s="213"/>
      <c r="Q714" s="213"/>
      <c r="R714" s="213"/>
      <c r="S714" s="213"/>
      <c r="T714" s="213"/>
      <c r="U714" s="213"/>
      <c r="V714" s="213"/>
      <c r="W714" s="213"/>
      <c r="X714" s="213"/>
      <c r="Y714" s="213"/>
      <c r="Z714" s="213"/>
      <c r="AA714" s="213"/>
      <c r="AB714" s="213"/>
      <c r="AC714" s="213"/>
      <c r="AD714" s="213"/>
      <c r="AE714" s="213"/>
      <c r="AF714" s="213"/>
      <c r="AG714" s="213"/>
      <c r="AH714" s="213"/>
    </row>
    <row r="715" ht="13.5" spans="1:34">
      <c r="A715" s="213"/>
      <c r="B715" s="205"/>
      <c r="C715" s="205"/>
      <c r="D715" s="205"/>
      <c r="E715" s="213"/>
      <c r="F715" s="213"/>
      <c r="G715" s="213"/>
      <c r="H715" s="213"/>
      <c r="I715" s="244"/>
      <c r="J715" s="245"/>
      <c r="K715" s="213"/>
      <c r="L715" s="244"/>
      <c r="M715" s="244"/>
      <c r="N715" s="213"/>
      <c r="O715" s="213"/>
      <c r="P715" s="213"/>
      <c r="Q715" s="213"/>
      <c r="R715" s="213"/>
      <c r="S715" s="213"/>
      <c r="T715" s="213"/>
      <c r="U715" s="213"/>
      <c r="V715" s="213"/>
      <c r="W715" s="213"/>
      <c r="X715" s="213"/>
      <c r="Y715" s="213"/>
      <c r="Z715" s="213"/>
      <c r="AA715" s="213"/>
      <c r="AB715" s="213"/>
      <c r="AC715" s="213"/>
      <c r="AD715" s="213"/>
      <c r="AE715" s="213"/>
      <c r="AF715" s="213"/>
      <c r="AG715" s="213"/>
      <c r="AH715" s="213"/>
    </row>
    <row r="716" ht="13.5" spans="1:34">
      <c r="A716" s="213"/>
      <c r="B716" s="205"/>
      <c r="C716" s="205"/>
      <c r="D716" s="205"/>
      <c r="E716" s="213"/>
      <c r="F716" s="213"/>
      <c r="G716" s="213"/>
      <c r="H716" s="213"/>
      <c r="I716" s="244"/>
      <c r="J716" s="245"/>
      <c r="K716" s="213"/>
      <c r="L716" s="244"/>
      <c r="M716" s="244"/>
      <c r="N716" s="213"/>
      <c r="O716" s="213"/>
      <c r="P716" s="213"/>
      <c r="Q716" s="213"/>
      <c r="R716" s="213"/>
      <c r="S716" s="213"/>
      <c r="T716" s="213"/>
      <c r="U716" s="213"/>
      <c r="V716" s="213"/>
      <c r="W716" s="213"/>
      <c r="X716" s="213"/>
      <c r="Y716" s="213"/>
      <c r="Z716" s="213"/>
      <c r="AA716" s="213"/>
      <c r="AB716" s="213"/>
      <c r="AC716" s="213"/>
      <c r="AD716" s="213"/>
      <c r="AE716" s="213"/>
      <c r="AF716" s="213"/>
      <c r="AG716" s="213"/>
      <c r="AH716" s="213"/>
    </row>
    <row r="717" ht="13.5" spans="1:34">
      <c r="A717" s="213"/>
      <c r="B717" s="205"/>
      <c r="C717" s="205"/>
      <c r="D717" s="205"/>
      <c r="E717" s="213"/>
      <c r="F717" s="213"/>
      <c r="G717" s="213"/>
      <c r="H717" s="213"/>
      <c r="I717" s="244"/>
      <c r="J717" s="245"/>
      <c r="K717" s="213"/>
      <c r="L717" s="244"/>
      <c r="M717" s="244"/>
      <c r="N717" s="213"/>
      <c r="O717" s="213"/>
      <c r="P717" s="213"/>
      <c r="Q717" s="213"/>
      <c r="R717" s="213"/>
      <c r="S717" s="213"/>
      <c r="T717" s="213"/>
      <c r="U717" s="213"/>
      <c r="V717" s="213"/>
      <c r="W717" s="213"/>
      <c r="X717" s="213"/>
      <c r="Y717" s="213"/>
      <c r="Z717" s="213"/>
      <c r="AA717" s="213"/>
      <c r="AB717" s="213"/>
      <c r="AC717" s="213"/>
      <c r="AD717" s="213"/>
      <c r="AE717" s="213"/>
      <c r="AF717" s="213"/>
      <c r="AG717" s="213"/>
      <c r="AH717" s="213"/>
    </row>
    <row r="718" ht="13.5" spans="1:34">
      <c r="A718" s="213"/>
      <c r="B718" s="205"/>
      <c r="C718" s="205"/>
      <c r="D718" s="205"/>
      <c r="E718" s="213"/>
      <c r="F718" s="213"/>
      <c r="G718" s="213"/>
      <c r="H718" s="213"/>
      <c r="I718" s="244"/>
      <c r="J718" s="245"/>
      <c r="K718" s="213"/>
      <c r="L718" s="244"/>
      <c r="M718" s="244"/>
      <c r="N718" s="213"/>
      <c r="O718" s="213"/>
      <c r="P718" s="213"/>
      <c r="Q718" s="213"/>
      <c r="R718" s="213"/>
      <c r="S718" s="213"/>
      <c r="T718" s="213"/>
      <c r="U718" s="213"/>
      <c r="V718" s="213"/>
      <c r="W718" s="213"/>
      <c r="X718" s="213"/>
      <c r="Y718" s="213"/>
      <c r="Z718" s="213"/>
      <c r="AA718" s="213"/>
      <c r="AB718" s="213"/>
      <c r="AC718" s="213"/>
      <c r="AD718" s="213"/>
      <c r="AE718" s="213"/>
      <c r="AF718" s="213"/>
      <c r="AG718" s="213"/>
      <c r="AH718" s="213"/>
    </row>
    <row r="719" ht="13.5" spans="1:34">
      <c r="A719" s="213"/>
      <c r="B719" s="205"/>
      <c r="C719" s="205"/>
      <c r="D719" s="205"/>
      <c r="E719" s="213"/>
      <c r="F719" s="213"/>
      <c r="G719" s="213"/>
      <c r="H719" s="213"/>
      <c r="I719" s="244"/>
      <c r="J719" s="245"/>
      <c r="K719" s="213"/>
      <c r="L719" s="244"/>
      <c r="M719" s="244"/>
      <c r="N719" s="213"/>
      <c r="O719" s="213"/>
      <c r="P719" s="213"/>
      <c r="Q719" s="213"/>
      <c r="R719" s="213"/>
      <c r="S719" s="213"/>
      <c r="T719" s="213"/>
      <c r="U719" s="213"/>
      <c r="V719" s="213"/>
      <c r="W719" s="213"/>
      <c r="X719" s="213"/>
      <c r="Y719" s="213"/>
      <c r="Z719" s="213"/>
      <c r="AA719" s="213"/>
      <c r="AB719" s="213"/>
      <c r="AC719" s="213"/>
      <c r="AD719" s="213"/>
      <c r="AE719" s="213"/>
      <c r="AF719" s="213"/>
      <c r="AG719" s="213"/>
      <c r="AH719" s="213"/>
    </row>
    <row r="720" ht="13.5" spans="1:34">
      <c r="A720" s="213"/>
      <c r="B720" s="205"/>
      <c r="C720" s="205"/>
      <c r="D720" s="205"/>
      <c r="E720" s="213"/>
      <c r="F720" s="213"/>
      <c r="G720" s="213"/>
      <c r="H720" s="213"/>
      <c r="I720" s="244"/>
      <c r="J720" s="245"/>
      <c r="K720" s="213"/>
      <c r="L720" s="244"/>
      <c r="M720" s="244"/>
      <c r="N720" s="213"/>
      <c r="O720" s="213"/>
      <c r="P720" s="213"/>
      <c r="Q720" s="213"/>
      <c r="R720" s="213"/>
      <c r="S720" s="213"/>
      <c r="T720" s="213"/>
      <c r="U720" s="213"/>
      <c r="V720" s="213"/>
      <c r="W720" s="213"/>
      <c r="X720" s="213"/>
      <c r="Y720" s="213"/>
      <c r="Z720" s="213"/>
      <c r="AA720" s="213"/>
      <c r="AB720" s="213"/>
      <c r="AC720" s="213"/>
      <c r="AD720" s="213"/>
      <c r="AE720" s="213"/>
      <c r="AF720" s="213"/>
      <c r="AG720" s="213"/>
      <c r="AH720" s="213"/>
    </row>
    <row r="721" ht="13.5" spans="1:34">
      <c r="A721" s="213"/>
      <c r="B721" s="205"/>
      <c r="C721" s="205"/>
      <c r="D721" s="205"/>
      <c r="E721" s="213"/>
      <c r="F721" s="213"/>
      <c r="G721" s="213"/>
      <c r="H721" s="213"/>
      <c r="I721" s="244"/>
      <c r="J721" s="245"/>
      <c r="K721" s="213"/>
      <c r="L721" s="244"/>
      <c r="M721" s="244"/>
      <c r="N721" s="213"/>
      <c r="O721" s="213"/>
      <c r="P721" s="213"/>
      <c r="Q721" s="213"/>
      <c r="R721" s="213"/>
      <c r="S721" s="213"/>
      <c r="T721" s="213"/>
      <c r="U721" s="213"/>
      <c r="V721" s="213"/>
      <c r="W721" s="213"/>
      <c r="X721" s="213"/>
      <c r="Y721" s="213"/>
      <c r="Z721" s="213"/>
      <c r="AA721" s="213"/>
      <c r="AB721" s="213"/>
      <c r="AC721" s="213"/>
      <c r="AD721" s="213"/>
      <c r="AE721" s="213"/>
      <c r="AF721" s="213"/>
      <c r="AG721" s="213"/>
      <c r="AH721" s="213"/>
    </row>
    <row r="722" ht="13.5" spans="1:34">
      <c r="A722" s="213"/>
      <c r="B722" s="205"/>
      <c r="C722" s="205"/>
      <c r="D722" s="205"/>
      <c r="E722" s="213"/>
      <c r="F722" s="213"/>
      <c r="G722" s="213"/>
      <c r="H722" s="213"/>
      <c r="I722" s="244"/>
      <c r="J722" s="245"/>
      <c r="K722" s="213"/>
      <c r="L722" s="244"/>
      <c r="M722" s="244"/>
      <c r="N722" s="213"/>
      <c r="O722" s="213"/>
      <c r="P722" s="213"/>
      <c r="Q722" s="213"/>
      <c r="R722" s="213"/>
      <c r="S722" s="213"/>
      <c r="T722" s="213"/>
      <c r="U722" s="213"/>
      <c r="V722" s="213"/>
      <c r="W722" s="213"/>
      <c r="X722" s="213"/>
      <c r="Y722" s="213"/>
      <c r="Z722" s="213"/>
      <c r="AA722" s="213"/>
      <c r="AB722" s="213"/>
      <c r="AC722" s="213"/>
      <c r="AD722" s="213"/>
      <c r="AE722" s="213"/>
      <c r="AF722" s="213"/>
      <c r="AG722" s="213"/>
      <c r="AH722" s="213"/>
    </row>
    <row r="723" ht="13.5" spans="1:34">
      <c r="A723" s="213"/>
      <c r="B723" s="205"/>
      <c r="C723" s="205"/>
      <c r="D723" s="205"/>
      <c r="E723" s="213"/>
      <c r="F723" s="213"/>
      <c r="G723" s="213"/>
      <c r="H723" s="213"/>
      <c r="I723" s="244"/>
      <c r="J723" s="245"/>
      <c r="K723" s="213"/>
      <c r="L723" s="244"/>
      <c r="M723" s="244"/>
      <c r="N723" s="213"/>
      <c r="O723" s="213"/>
      <c r="P723" s="213"/>
      <c r="Q723" s="213"/>
      <c r="R723" s="213"/>
      <c r="S723" s="213"/>
      <c r="T723" s="213"/>
      <c r="U723" s="213"/>
      <c r="V723" s="213"/>
      <c r="W723" s="213"/>
      <c r="X723" s="213"/>
      <c r="Y723" s="213"/>
      <c r="Z723" s="213"/>
      <c r="AA723" s="213"/>
      <c r="AB723" s="213"/>
      <c r="AC723" s="213"/>
      <c r="AD723" s="213"/>
      <c r="AE723" s="213"/>
      <c r="AF723" s="213"/>
      <c r="AG723" s="213"/>
      <c r="AH723" s="213"/>
    </row>
    <row r="724" ht="13.5" spans="1:34">
      <c r="A724" s="213"/>
      <c r="B724" s="205"/>
      <c r="C724" s="205"/>
      <c r="D724" s="205"/>
      <c r="E724" s="213"/>
      <c r="F724" s="213"/>
      <c r="G724" s="213"/>
      <c r="H724" s="213"/>
      <c r="I724" s="244"/>
      <c r="J724" s="245"/>
      <c r="K724" s="213"/>
      <c r="L724" s="244"/>
      <c r="M724" s="244"/>
      <c r="N724" s="213"/>
      <c r="O724" s="213"/>
      <c r="P724" s="213"/>
      <c r="Q724" s="213"/>
      <c r="R724" s="213"/>
      <c r="S724" s="213"/>
      <c r="T724" s="213"/>
      <c r="U724" s="213"/>
      <c r="V724" s="213"/>
      <c r="W724" s="213"/>
      <c r="X724" s="213"/>
      <c r="Y724" s="213"/>
      <c r="Z724" s="213"/>
      <c r="AA724" s="213"/>
      <c r="AB724" s="213"/>
      <c r="AC724" s="213"/>
      <c r="AD724" s="213"/>
      <c r="AE724" s="213"/>
      <c r="AF724" s="213"/>
      <c r="AG724" s="213"/>
      <c r="AH724" s="213"/>
    </row>
    <row r="725" ht="13.5" spans="1:34">
      <c r="A725" s="213"/>
      <c r="B725" s="205"/>
      <c r="C725" s="205"/>
      <c r="D725" s="205"/>
      <c r="E725" s="213"/>
      <c r="F725" s="213"/>
      <c r="G725" s="213"/>
      <c r="H725" s="213"/>
      <c r="I725" s="244"/>
      <c r="J725" s="245"/>
      <c r="K725" s="213"/>
      <c r="L725" s="244"/>
      <c r="M725" s="244"/>
      <c r="N725" s="213"/>
      <c r="O725" s="213"/>
      <c r="P725" s="213"/>
      <c r="Q725" s="213"/>
      <c r="R725" s="213"/>
      <c r="S725" s="213"/>
      <c r="T725" s="213"/>
      <c r="U725" s="213"/>
      <c r="V725" s="213"/>
      <c r="W725" s="213"/>
      <c r="X725" s="213"/>
      <c r="Y725" s="213"/>
      <c r="Z725" s="213"/>
      <c r="AA725" s="213"/>
      <c r="AB725" s="213"/>
      <c r="AC725" s="213"/>
      <c r="AD725" s="213"/>
      <c r="AE725" s="213"/>
      <c r="AF725" s="213"/>
      <c r="AG725" s="213"/>
      <c r="AH725" s="213"/>
    </row>
    <row r="726" ht="13.5" spans="1:34">
      <c r="A726" s="213"/>
      <c r="B726" s="205"/>
      <c r="C726" s="205"/>
      <c r="D726" s="205"/>
      <c r="E726" s="213"/>
      <c r="F726" s="213"/>
      <c r="G726" s="213"/>
      <c r="H726" s="213"/>
      <c r="I726" s="244"/>
      <c r="J726" s="245"/>
      <c r="K726" s="213"/>
      <c r="L726" s="244"/>
      <c r="M726" s="244"/>
      <c r="N726" s="213"/>
      <c r="O726" s="213"/>
      <c r="P726" s="213"/>
      <c r="Q726" s="213"/>
      <c r="R726" s="213"/>
      <c r="S726" s="213"/>
      <c r="T726" s="213"/>
      <c r="U726" s="213"/>
      <c r="V726" s="213"/>
      <c r="W726" s="213"/>
      <c r="X726" s="213"/>
      <c r="Y726" s="213"/>
      <c r="Z726" s="213"/>
      <c r="AA726" s="213"/>
      <c r="AB726" s="213"/>
      <c r="AC726" s="213"/>
      <c r="AD726" s="213"/>
      <c r="AE726" s="213"/>
      <c r="AF726" s="213"/>
      <c r="AG726" s="213"/>
      <c r="AH726" s="213"/>
    </row>
    <row r="727" ht="13.5" spans="1:34">
      <c r="A727" s="213"/>
      <c r="B727" s="205"/>
      <c r="C727" s="205"/>
      <c r="D727" s="205"/>
      <c r="E727" s="213"/>
      <c r="F727" s="213"/>
      <c r="G727" s="213"/>
      <c r="H727" s="213"/>
      <c r="I727" s="244"/>
      <c r="J727" s="245"/>
      <c r="K727" s="213"/>
      <c r="L727" s="244"/>
      <c r="M727" s="244"/>
      <c r="N727" s="213"/>
      <c r="O727" s="213"/>
      <c r="P727" s="213"/>
      <c r="Q727" s="213"/>
      <c r="R727" s="213"/>
      <c r="S727" s="213"/>
      <c r="T727" s="213"/>
      <c r="U727" s="213"/>
      <c r="V727" s="213"/>
      <c r="W727" s="213"/>
      <c r="X727" s="213"/>
      <c r="Y727" s="213"/>
      <c r="Z727" s="213"/>
      <c r="AA727" s="213"/>
      <c r="AB727" s="213"/>
      <c r="AC727" s="213"/>
      <c r="AD727" s="213"/>
      <c r="AE727" s="213"/>
      <c r="AF727" s="213"/>
      <c r="AG727" s="213"/>
      <c r="AH727" s="213"/>
    </row>
    <row r="728" ht="13.5" spans="1:34">
      <c r="A728" s="213"/>
      <c r="B728" s="205"/>
      <c r="C728" s="205"/>
      <c r="D728" s="205"/>
      <c r="E728" s="213"/>
      <c r="F728" s="213"/>
      <c r="G728" s="213"/>
      <c r="H728" s="213"/>
      <c r="I728" s="244"/>
      <c r="J728" s="245"/>
      <c r="K728" s="213"/>
      <c r="L728" s="244"/>
      <c r="M728" s="244"/>
      <c r="N728" s="213"/>
      <c r="O728" s="213"/>
      <c r="P728" s="213"/>
      <c r="Q728" s="213"/>
      <c r="R728" s="213"/>
      <c r="S728" s="213"/>
      <c r="T728" s="213"/>
      <c r="U728" s="213"/>
      <c r="V728" s="213"/>
      <c r="W728" s="213"/>
      <c r="X728" s="213"/>
      <c r="Y728" s="213"/>
      <c r="Z728" s="213"/>
      <c r="AA728" s="213"/>
      <c r="AB728" s="213"/>
      <c r="AC728" s="213"/>
      <c r="AD728" s="213"/>
      <c r="AE728" s="213"/>
      <c r="AF728" s="213"/>
      <c r="AG728" s="213"/>
      <c r="AH728" s="213"/>
    </row>
    <row r="729" ht="13.5" spans="1:34">
      <c r="A729" s="213"/>
      <c r="B729" s="205"/>
      <c r="C729" s="205"/>
      <c r="D729" s="205"/>
      <c r="E729" s="213"/>
      <c r="F729" s="213"/>
      <c r="G729" s="213"/>
      <c r="H729" s="213"/>
      <c r="I729" s="244"/>
      <c r="J729" s="245"/>
      <c r="K729" s="213"/>
      <c r="L729" s="244"/>
      <c r="M729" s="244"/>
      <c r="N729" s="213"/>
      <c r="O729" s="213"/>
      <c r="P729" s="213"/>
      <c r="Q729" s="213"/>
      <c r="R729" s="213"/>
      <c r="S729" s="213"/>
      <c r="T729" s="213"/>
      <c r="U729" s="213"/>
      <c r="V729" s="213"/>
      <c r="W729" s="213"/>
      <c r="X729" s="213"/>
      <c r="Y729" s="213"/>
      <c r="Z729" s="213"/>
      <c r="AA729" s="213"/>
      <c r="AB729" s="213"/>
      <c r="AC729" s="213"/>
      <c r="AD729" s="213"/>
      <c r="AE729" s="213"/>
      <c r="AF729" s="213"/>
      <c r="AG729" s="213"/>
      <c r="AH729" s="213"/>
    </row>
    <row r="730" ht="13.5" spans="1:34">
      <c r="A730" s="213"/>
      <c r="B730" s="205"/>
      <c r="C730" s="205"/>
      <c r="D730" s="205"/>
      <c r="E730" s="213"/>
      <c r="F730" s="213"/>
      <c r="G730" s="213"/>
      <c r="H730" s="213"/>
      <c r="I730" s="244"/>
      <c r="J730" s="245"/>
      <c r="K730" s="213"/>
      <c r="L730" s="244"/>
      <c r="M730" s="244"/>
      <c r="N730" s="213"/>
      <c r="O730" s="213"/>
      <c r="P730" s="213"/>
      <c r="Q730" s="213"/>
      <c r="R730" s="213"/>
      <c r="S730" s="213"/>
      <c r="T730" s="213"/>
      <c r="U730" s="213"/>
      <c r="V730" s="213"/>
      <c r="W730" s="213"/>
      <c r="X730" s="213"/>
      <c r="Y730" s="213"/>
      <c r="Z730" s="213"/>
      <c r="AA730" s="213"/>
      <c r="AB730" s="213"/>
      <c r="AC730" s="213"/>
      <c r="AD730" s="213"/>
      <c r="AE730" s="213"/>
      <c r="AF730" s="213"/>
      <c r="AG730" s="213"/>
      <c r="AH730" s="213"/>
    </row>
    <row r="731" ht="13.5" spans="1:34">
      <c r="A731" s="213"/>
      <c r="B731" s="205"/>
      <c r="C731" s="205"/>
      <c r="D731" s="205"/>
      <c r="E731" s="213"/>
      <c r="F731" s="213"/>
      <c r="G731" s="213"/>
      <c r="H731" s="213"/>
      <c r="I731" s="244"/>
      <c r="J731" s="245"/>
      <c r="K731" s="213"/>
      <c r="L731" s="244"/>
      <c r="M731" s="244"/>
      <c r="N731" s="213"/>
      <c r="O731" s="213"/>
      <c r="P731" s="213"/>
      <c r="Q731" s="213"/>
      <c r="R731" s="213"/>
      <c r="S731" s="213"/>
      <c r="T731" s="213"/>
      <c r="U731" s="213"/>
      <c r="V731" s="213"/>
      <c r="W731" s="213"/>
      <c r="X731" s="213"/>
      <c r="Y731" s="213"/>
      <c r="Z731" s="213"/>
      <c r="AA731" s="213"/>
      <c r="AB731" s="213"/>
      <c r="AC731" s="213"/>
      <c r="AD731" s="213"/>
      <c r="AE731" s="213"/>
      <c r="AF731" s="213"/>
      <c r="AG731" s="213"/>
      <c r="AH731" s="213"/>
    </row>
    <row r="732" ht="13.5" spans="1:34">
      <c r="A732" s="213"/>
      <c r="B732" s="205"/>
      <c r="C732" s="205"/>
      <c r="D732" s="205"/>
      <c r="E732" s="213"/>
      <c r="F732" s="213"/>
      <c r="G732" s="213"/>
      <c r="H732" s="213"/>
      <c r="I732" s="244"/>
      <c r="J732" s="245"/>
      <c r="K732" s="213"/>
      <c r="L732" s="244"/>
      <c r="M732" s="244"/>
      <c r="N732" s="213"/>
      <c r="O732" s="213"/>
      <c r="P732" s="213"/>
      <c r="Q732" s="213"/>
      <c r="R732" s="213"/>
      <c r="S732" s="213"/>
      <c r="T732" s="213"/>
      <c r="U732" s="213"/>
      <c r="V732" s="213"/>
      <c r="W732" s="213"/>
      <c r="X732" s="213"/>
      <c r="Y732" s="213"/>
      <c r="Z732" s="213"/>
      <c r="AA732" s="213"/>
      <c r="AB732" s="213"/>
      <c r="AC732" s="213"/>
      <c r="AD732" s="213"/>
      <c r="AE732" s="213"/>
      <c r="AF732" s="213"/>
      <c r="AG732" s="213"/>
      <c r="AH732" s="213"/>
    </row>
    <row r="733" ht="13.5" spans="1:34">
      <c r="A733" s="213"/>
      <c r="B733" s="205"/>
      <c r="C733" s="205"/>
      <c r="D733" s="205"/>
      <c r="E733" s="213"/>
      <c r="F733" s="213"/>
      <c r="G733" s="213"/>
      <c r="H733" s="213"/>
      <c r="I733" s="244"/>
      <c r="J733" s="245"/>
      <c r="K733" s="213"/>
      <c r="L733" s="244"/>
      <c r="M733" s="244"/>
      <c r="N733" s="213"/>
      <c r="O733" s="213"/>
      <c r="P733" s="213"/>
      <c r="Q733" s="213"/>
      <c r="R733" s="213"/>
      <c r="S733" s="213"/>
      <c r="T733" s="213"/>
      <c r="U733" s="213"/>
      <c r="V733" s="213"/>
      <c r="W733" s="213"/>
      <c r="X733" s="213"/>
      <c r="Y733" s="213"/>
      <c r="Z733" s="213"/>
      <c r="AA733" s="213"/>
      <c r="AB733" s="213"/>
      <c r="AC733" s="213"/>
      <c r="AD733" s="213"/>
      <c r="AE733" s="213"/>
      <c r="AF733" s="213"/>
      <c r="AG733" s="213"/>
      <c r="AH733" s="213"/>
    </row>
    <row r="734" ht="13.5" spans="1:34">
      <c r="A734" s="213"/>
      <c r="B734" s="205"/>
      <c r="C734" s="205"/>
      <c r="D734" s="205"/>
      <c r="E734" s="213"/>
      <c r="F734" s="213"/>
      <c r="G734" s="213"/>
      <c r="H734" s="213"/>
      <c r="I734" s="244"/>
      <c r="J734" s="245"/>
      <c r="K734" s="213"/>
      <c r="L734" s="244"/>
      <c r="M734" s="244"/>
      <c r="N734" s="213"/>
      <c r="O734" s="213"/>
      <c r="P734" s="213"/>
      <c r="Q734" s="213"/>
      <c r="R734" s="213"/>
      <c r="S734" s="213"/>
      <c r="T734" s="213"/>
      <c r="U734" s="213"/>
      <c r="V734" s="213"/>
      <c r="W734" s="213"/>
      <c r="X734" s="213"/>
      <c r="Y734" s="213"/>
      <c r="Z734" s="213"/>
      <c r="AA734" s="213"/>
      <c r="AB734" s="213"/>
      <c r="AC734" s="213"/>
      <c r="AD734" s="213"/>
      <c r="AE734" s="213"/>
      <c r="AF734" s="213"/>
      <c r="AG734" s="213"/>
      <c r="AH734" s="213"/>
    </row>
    <row r="735" ht="13.5" spans="1:34">
      <c r="A735" s="213"/>
      <c r="B735" s="205"/>
      <c r="C735" s="205"/>
      <c r="D735" s="205"/>
      <c r="E735" s="213"/>
      <c r="F735" s="213"/>
      <c r="G735" s="213"/>
      <c r="H735" s="213"/>
      <c r="I735" s="244"/>
      <c r="J735" s="245"/>
      <c r="K735" s="213"/>
      <c r="L735" s="244"/>
      <c r="M735" s="244"/>
      <c r="N735" s="213"/>
      <c r="O735" s="213"/>
      <c r="P735" s="213"/>
      <c r="Q735" s="213"/>
      <c r="R735" s="213"/>
      <c r="S735" s="213"/>
      <c r="T735" s="213"/>
      <c r="U735" s="213"/>
      <c r="V735" s="213"/>
      <c r="W735" s="213"/>
      <c r="X735" s="213"/>
      <c r="Y735" s="213"/>
      <c r="Z735" s="213"/>
      <c r="AA735" s="213"/>
      <c r="AB735" s="213"/>
      <c r="AC735" s="213"/>
      <c r="AD735" s="213"/>
      <c r="AE735" s="213"/>
      <c r="AF735" s="213"/>
      <c r="AG735" s="213"/>
      <c r="AH735" s="213"/>
    </row>
    <row r="736" ht="13.5" spans="1:34">
      <c r="A736" s="213"/>
      <c r="B736" s="205"/>
      <c r="C736" s="205"/>
      <c r="D736" s="205"/>
      <c r="E736" s="213"/>
      <c r="F736" s="213"/>
      <c r="G736" s="213"/>
      <c r="H736" s="213"/>
      <c r="I736" s="244"/>
      <c r="J736" s="245"/>
      <c r="K736" s="213"/>
      <c r="L736" s="244"/>
      <c r="M736" s="244"/>
      <c r="N736" s="213"/>
      <c r="O736" s="213"/>
      <c r="P736" s="213"/>
      <c r="Q736" s="213"/>
      <c r="R736" s="213"/>
      <c r="S736" s="213"/>
      <c r="T736" s="213"/>
      <c r="U736" s="213"/>
      <c r="V736" s="213"/>
      <c r="W736" s="213"/>
      <c r="X736" s="213"/>
      <c r="Y736" s="213"/>
      <c r="Z736" s="213"/>
      <c r="AA736" s="213"/>
      <c r="AB736" s="213"/>
      <c r="AC736" s="213"/>
      <c r="AD736" s="213"/>
      <c r="AE736" s="213"/>
      <c r="AF736" s="213"/>
      <c r="AG736" s="213"/>
      <c r="AH736" s="213"/>
    </row>
    <row r="737" ht="13.5" spans="1:34">
      <c r="A737" s="213"/>
      <c r="B737" s="205"/>
      <c r="C737" s="205"/>
      <c r="D737" s="205"/>
      <c r="E737" s="213"/>
      <c r="F737" s="213"/>
      <c r="G737" s="213"/>
      <c r="H737" s="213"/>
      <c r="I737" s="244"/>
      <c r="J737" s="245"/>
      <c r="K737" s="213"/>
      <c r="L737" s="244"/>
      <c r="M737" s="244"/>
      <c r="N737" s="213"/>
      <c r="O737" s="213"/>
      <c r="P737" s="213"/>
      <c r="Q737" s="213"/>
      <c r="R737" s="213"/>
      <c r="S737" s="213"/>
      <c r="T737" s="213"/>
      <c r="U737" s="213"/>
      <c r="V737" s="213"/>
      <c r="W737" s="213"/>
      <c r="X737" s="213"/>
      <c r="Y737" s="213"/>
      <c r="Z737" s="213"/>
      <c r="AA737" s="213"/>
      <c r="AB737" s="213"/>
      <c r="AC737" s="213"/>
      <c r="AD737" s="213"/>
      <c r="AE737" s="213"/>
      <c r="AF737" s="213"/>
      <c r="AG737" s="213"/>
      <c r="AH737" s="213"/>
    </row>
    <row r="738" ht="13.5" spans="1:34">
      <c r="A738" s="213"/>
      <c r="B738" s="205"/>
      <c r="C738" s="205"/>
      <c r="D738" s="205"/>
      <c r="E738" s="213"/>
      <c r="F738" s="213"/>
      <c r="G738" s="213"/>
      <c r="H738" s="213"/>
      <c r="I738" s="244"/>
      <c r="J738" s="245"/>
      <c r="K738" s="213"/>
      <c r="L738" s="244"/>
      <c r="M738" s="244"/>
      <c r="N738" s="213"/>
      <c r="O738" s="213"/>
      <c r="P738" s="213"/>
      <c r="Q738" s="213"/>
      <c r="R738" s="213"/>
      <c r="S738" s="213"/>
      <c r="T738" s="213"/>
      <c r="U738" s="213"/>
      <c r="V738" s="213"/>
      <c r="W738" s="213"/>
      <c r="X738" s="213"/>
      <c r="Y738" s="213"/>
      <c r="Z738" s="213"/>
      <c r="AA738" s="213"/>
      <c r="AB738" s="213"/>
      <c r="AC738" s="213"/>
      <c r="AD738" s="213"/>
      <c r="AE738" s="213"/>
      <c r="AF738" s="213"/>
      <c r="AG738" s="213"/>
      <c r="AH738" s="213"/>
    </row>
    <row r="739" ht="13.5" spans="1:34">
      <c r="A739" s="213"/>
      <c r="B739" s="205"/>
      <c r="C739" s="205"/>
      <c r="D739" s="205"/>
      <c r="E739" s="213"/>
      <c r="F739" s="213"/>
      <c r="G739" s="213"/>
      <c r="H739" s="213"/>
      <c r="I739" s="244"/>
      <c r="J739" s="245"/>
      <c r="K739" s="213"/>
      <c r="L739" s="244"/>
      <c r="M739" s="244"/>
      <c r="N739" s="213"/>
      <c r="O739" s="213"/>
      <c r="P739" s="213"/>
      <c r="Q739" s="213"/>
      <c r="R739" s="213"/>
      <c r="S739" s="213"/>
      <c r="T739" s="213"/>
      <c r="U739" s="213"/>
      <c r="V739" s="213"/>
      <c r="W739" s="213"/>
      <c r="X739" s="213"/>
      <c r="Y739" s="213"/>
      <c r="Z739" s="213"/>
      <c r="AA739" s="213"/>
      <c r="AB739" s="213"/>
      <c r="AC739" s="213"/>
      <c r="AD739" s="213"/>
      <c r="AE739" s="213"/>
      <c r="AF739" s="213"/>
      <c r="AG739" s="213"/>
      <c r="AH739" s="213"/>
    </row>
    <row r="740" ht="13.5" spans="1:34">
      <c r="A740" s="213"/>
      <c r="B740" s="205"/>
      <c r="C740" s="205"/>
      <c r="D740" s="205"/>
      <c r="E740" s="213"/>
      <c r="F740" s="213"/>
      <c r="G740" s="213"/>
      <c r="H740" s="213"/>
      <c r="I740" s="244"/>
      <c r="J740" s="245"/>
      <c r="K740" s="213"/>
      <c r="L740" s="244"/>
      <c r="M740" s="244"/>
      <c r="N740" s="213"/>
      <c r="O740" s="213"/>
      <c r="P740" s="213"/>
      <c r="Q740" s="213"/>
      <c r="R740" s="213"/>
      <c r="S740" s="213"/>
      <c r="T740" s="213"/>
      <c r="U740" s="213"/>
      <c r="V740" s="213"/>
      <c r="W740" s="213"/>
      <c r="X740" s="213"/>
      <c r="Y740" s="213"/>
      <c r="Z740" s="213"/>
      <c r="AA740" s="213"/>
      <c r="AB740" s="213"/>
      <c r="AC740" s="213"/>
      <c r="AD740" s="213"/>
      <c r="AE740" s="213"/>
      <c r="AF740" s="213"/>
      <c r="AG740" s="213"/>
      <c r="AH740" s="213"/>
    </row>
    <row r="741" ht="13.5" spans="1:34">
      <c r="A741" s="213"/>
      <c r="B741" s="205"/>
      <c r="C741" s="205"/>
      <c r="D741" s="205"/>
      <c r="E741" s="213"/>
      <c r="F741" s="213"/>
      <c r="G741" s="213"/>
      <c r="H741" s="213"/>
      <c r="I741" s="244"/>
      <c r="J741" s="245"/>
      <c r="K741" s="213"/>
      <c r="L741" s="244"/>
      <c r="M741" s="244"/>
      <c r="N741" s="213"/>
      <c r="O741" s="213"/>
      <c r="P741" s="213"/>
      <c r="Q741" s="213"/>
      <c r="R741" s="213"/>
      <c r="S741" s="213"/>
      <c r="T741" s="213"/>
      <c r="U741" s="213"/>
      <c r="V741" s="213"/>
      <c r="W741" s="213"/>
      <c r="X741" s="213"/>
      <c r="Y741" s="213"/>
      <c r="Z741" s="213"/>
      <c r="AA741" s="213"/>
      <c r="AB741" s="213"/>
      <c r="AC741" s="213"/>
      <c r="AD741" s="213"/>
      <c r="AE741" s="213"/>
      <c r="AF741" s="213"/>
      <c r="AG741" s="213"/>
      <c r="AH741" s="213"/>
    </row>
    <row r="742" ht="13.5" spans="1:34">
      <c r="A742" s="213"/>
      <c r="B742" s="205"/>
      <c r="C742" s="205"/>
      <c r="D742" s="205"/>
      <c r="E742" s="213"/>
      <c r="F742" s="213"/>
      <c r="G742" s="213"/>
      <c r="H742" s="213"/>
      <c r="I742" s="244"/>
      <c r="J742" s="245"/>
      <c r="K742" s="213"/>
      <c r="L742" s="244"/>
      <c r="M742" s="244"/>
      <c r="N742" s="213"/>
      <c r="O742" s="213"/>
      <c r="P742" s="213"/>
      <c r="Q742" s="213"/>
      <c r="R742" s="213"/>
      <c r="S742" s="213"/>
      <c r="T742" s="213"/>
      <c r="U742" s="213"/>
      <c r="V742" s="213"/>
      <c r="W742" s="213"/>
      <c r="X742" s="213"/>
      <c r="Y742" s="213"/>
      <c r="Z742" s="213"/>
      <c r="AA742" s="213"/>
      <c r="AB742" s="213"/>
      <c r="AC742" s="213"/>
      <c r="AD742" s="213"/>
      <c r="AE742" s="213"/>
      <c r="AF742" s="213"/>
      <c r="AG742" s="213"/>
      <c r="AH742" s="213"/>
    </row>
    <row r="743" ht="13.5" spans="1:34">
      <c r="A743" s="213"/>
      <c r="B743" s="205"/>
      <c r="C743" s="205"/>
      <c r="D743" s="205"/>
      <c r="E743" s="213"/>
      <c r="F743" s="213"/>
      <c r="G743" s="213"/>
      <c r="H743" s="213"/>
      <c r="I743" s="244"/>
      <c r="J743" s="245"/>
      <c r="K743" s="213"/>
      <c r="L743" s="244"/>
      <c r="M743" s="244"/>
      <c r="N743" s="213"/>
      <c r="O743" s="213"/>
      <c r="P743" s="213"/>
      <c r="Q743" s="213"/>
      <c r="R743" s="213"/>
      <c r="S743" s="213"/>
      <c r="T743" s="213"/>
      <c r="U743" s="213"/>
      <c r="V743" s="213"/>
      <c r="W743" s="213"/>
      <c r="X743" s="213"/>
      <c r="Y743" s="213"/>
      <c r="Z743" s="213"/>
      <c r="AA743" s="213"/>
      <c r="AB743" s="213"/>
      <c r="AC743" s="213"/>
      <c r="AD743" s="213"/>
      <c r="AE743" s="213"/>
      <c r="AF743" s="213"/>
      <c r="AG743" s="213"/>
      <c r="AH743" s="213"/>
    </row>
    <row r="744" ht="13.5" spans="1:34">
      <c r="A744" s="213"/>
      <c r="B744" s="205"/>
      <c r="C744" s="205"/>
      <c r="D744" s="205"/>
      <c r="E744" s="213"/>
      <c r="F744" s="213"/>
      <c r="G744" s="213"/>
      <c r="H744" s="213"/>
      <c r="I744" s="244"/>
      <c r="J744" s="245"/>
      <c r="K744" s="213"/>
      <c r="L744" s="244"/>
      <c r="M744" s="244"/>
      <c r="N744" s="213"/>
      <c r="O744" s="213"/>
      <c r="P744" s="213"/>
      <c r="Q744" s="213"/>
      <c r="R744" s="213"/>
      <c r="S744" s="213"/>
      <c r="T744" s="213"/>
      <c r="U744" s="213"/>
      <c r="V744" s="213"/>
      <c r="W744" s="213"/>
      <c r="X744" s="213"/>
      <c r="Y744" s="213"/>
      <c r="Z744" s="213"/>
      <c r="AA744" s="213"/>
      <c r="AB744" s="213"/>
      <c r="AC744" s="213"/>
      <c r="AD744" s="213"/>
      <c r="AE744" s="213"/>
      <c r="AF744" s="213"/>
      <c r="AG744" s="213"/>
      <c r="AH744" s="213"/>
    </row>
    <row r="745" ht="13.5" spans="1:34">
      <c r="A745" s="213"/>
      <c r="B745" s="205"/>
      <c r="C745" s="205"/>
      <c r="D745" s="205"/>
      <c r="E745" s="213"/>
      <c r="F745" s="213"/>
      <c r="G745" s="213"/>
      <c r="H745" s="213"/>
      <c r="I745" s="244"/>
      <c r="J745" s="245"/>
      <c r="K745" s="213"/>
      <c r="L745" s="244"/>
      <c r="M745" s="244"/>
      <c r="N745" s="213"/>
      <c r="O745" s="213"/>
      <c r="P745" s="213"/>
      <c r="Q745" s="213"/>
      <c r="R745" s="213"/>
      <c r="S745" s="213"/>
      <c r="T745" s="213"/>
      <c r="U745" s="213"/>
      <c r="V745" s="213"/>
      <c r="W745" s="213"/>
      <c r="X745" s="213"/>
      <c r="Y745" s="213"/>
      <c r="Z745" s="213"/>
      <c r="AA745" s="213"/>
      <c r="AB745" s="213"/>
      <c r="AC745" s="213"/>
      <c r="AD745" s="213"/>
      <c r="AE745" s="213"/>
      <c r="AF745" s="213"/>
      <c r="AG745" s="213"/>
      <c r="AH745" s="213"/>
    </row>
    <row r="746" ht="13.5" spans="1:34">
      <c r="A746" s="213"/>
      <c r="B746" s="205"/>
      <c r="C746" s="205"/>
      <c r="D746" s="205"/>
      <c r="E746" s="213"/>
      <c r="F746" s="213"/>
      <c r="G746" s="213"/>
      <c r="H746" s="213"/>
      <c r="I746" s="244"/>
      <c r="J746" s="245"/>
      <c r="K746" s="213"/>
      <c r="L746" s="244"/>
      <c r="M746" s="244"/>
      <c r="N746" s="213"/>
      <c r="O746" s="213"/>
      <c r="P746" s="213"/>
      <c r="Q746" s="213"/>
      <c r="R746" s="213"/>
      <c r="S746" s="213"/>
      <c r="T746" s="213"/>
      <c r="U746" s="213"/>
      <c r="V746" s="213"/>
      <c r="W746" s="213"/>
      <c r="X746" s="213"/>
      <c r="Y746" s="213"/>
      <c r="Z746" s="213"/>
      <c r="AA746" s="213"/>
      <c r="AB746" s="213"/>
      <c r="AC746" s="213"/>
      <c r="AD746" s="213"/>
      <c r="AE746" s="213"/>
      <c r="AF746" s="213"/>
      <c r="AG746" s="213"/>
      <c r="AH746" s="213"/>
    </row>
    <row r="747" ht="13.5" spans="1:34">
      <c r="A747" s="213"/>
      <c r="B747" s="205"/>
      <c r="C747" s="205"/>
      <c r="D747" s="205"/>
      <c r="E747" s="213"/>
      <c r="F747" s="213"/>
      <c r="G747" s="213"/>
      <c r="H747" s="213"/>
      <c r="I747" s="244"/>
      <c r="J747" s="245"/>
      <c r="K747" s="213"/>
      <c r="L747" s="244"/>
      <c r="M747" s="244"/>
      <c r="N747" s="213"/>
      <c r="O747" s="213"/>
      <c r="P747" s="213"/>
      <c r="Q747" s="213"/>
      <c r="R747" s="213"/>
      <c r="S747" s="213"/>
      <c r="T747" s="213"/>
      <c r="U747" s="213"/>
      <c r="V747" s="213"/>
      <c r="W747" s="213"/>
      <c r="X747" s="213"/>
      <c r="Y747" s="213"/>
      <c r="Z747" s="213"/>
      <c r="AA747" s="213"/>
      <c r="AB747" s="213"/>
      <c r="AC747" s="213"/>
      <c r="AD747" s="213"/>
      <c r="AE747" s="213"/>
      <c r="AF747" s="213"/>
      <c r="AG747" s="213"/>
      <c r="AH747" s="213"/>
    </row>
    <row r="748" ht="13.5" spans="1:34">
      <c r="A748" s="213"/>
      <c r="B748" s="205"/>
      <c r="C748" s="205"/>
      <c r="D748" s="205"/>
      <c r="E748" s="213"/>
      <c r="F748" s="213"/>
      <c r="G748" s="213"/>
      <c r="H748" s="213"/>
      <c r="I748" s="244"/>
      <c r="J748" s="245"/>
      <c r="K748" s="213"/>
      <c r="L748" s="244"/>
      <c r="M748" s="244"/>
      <c r="N748" s="213"/>
      <c r="O748" s="213"/>
      <c r="P748" s="213"/>
      <c r="Q748" s="213"/>
      <c r="R748" s="213"/>
      <c r="S748" s="213"/>
      <c r="T748" s="213"/>
      <c r="U748" s="213"/>
      <c r="V748" s="213"/>
      <c r="W748" s="213"/>
      <c r="X748" s="213"/>
      <c r="Y748" s="213"/>
      <c r="Z748" s="213"/>
      <c r="AA748" s="213"/>
      <c r="AB748" s="213"/>
      <c r="AC748" s="213"/>
      <c r="AD748" s="213"/>
      <c r="AE748" s="213"/>
      <c r="AF748" s="213"/>
      <c r="AG748" s="213"/>
      <c r="AH748" s="213"/>
    </row>
    <row r="749" ht="13.5" spans="1:34">
      <c r="A749" s="213"/>
      <c r="B749" s="205"/>
      <c r="C749" s="205"/>
      <c r="D749" s="205"/>
      <c r="E749" s="213"/>
      <c r="F749" s="213"/>
      <c r="G749" s="213"/>
      <c r="H749" s="213"/>
      <c r="I749" s="244"/>
      <c r="J749" s="245"/>
      <c r="K749" s="213"/>
      <c r="L749" s="244"/>
      <c r="M749" s="244"/>
      <c r="N749" s="213"/>
      <c r="O749" s="213"/>
      <c r="P749" s="213"/>
      <c r="Q749" s="213"/>
      <c r="R749" s="213"/>
      <c r="S749" s="213"/>
      <c r="T749" s="213"/>
      <c r="U749" s="213"/>
      <c r="V749" s="213"/>
      <c r="W749" s="213"/>
      <c r="X749" s="213"/>
      <c r="Y749" s="213"/>
      <c r="Z749" s="213"/>
      <c r="AA749" s="213"/>
      <c r="AB749" s="213"/>
      <c r="AC749" s="213"/>
      <c r="AD749" s="213"/>
      <c r="AE749" s="213"/>
      <c r="AF749" s="213"/>
      <c r="AG749" s="213"/>
      <c r="AH749" s="213"/>
    </row>
    <row r="750" ht="13.5" spans="1:34">
      <c r="A750" s="213"/>
      <c r="B750" s="205"/>
      <c r="C750" s="205"/>
      <c r="D750" s="205"/>
      <c r="E750" s="213"/>
      <c r="F750" s="213"/>
      <c r="G750" s="213"/>
      <c r="H750" s="213"/>
      <c r="I750" s="244"/>
      <c r="J750" s="245"/>
      <c r="K750" s="213"/>
      <c r="L750" s="244"/>
      <c r="M750" s="244"/>
      <c r="N750" s="213"/>
      <c r="O750" s="213"/>
      <c r="P750" s="213"/>
      <c r="Q750" s="213"/>
      <c r="R750" s="213"/>
      <c r="S750" s="213"/>
      <c r="T750" s="213"/>
      <c r="U750" s="213"/>
      <c r="V750" s="213"/>
      <c r="W750" s="213"/>
      <c r="X750" s="213"/>
      <c r="Y750" s="213"/>
      <c r="Z750" s="213"/>
      <c r="AA750" s="213"/>
      <c r="AB750" s="213"/>
      <c r="AC750" s="213"/>
      <c r="AD750" s="213"/>
      <c r="AE750" s="213"/>
      <c r="AF750" s="213"/>
      <c r="AG750" s="213"/>
      <c r="AH750" s="213"/>
    </row>
    <row r="751" ht="13.5" spans="1:34">
      <c r="A751" s="213"/>
      <c r="B751" s="205"/>
      <c r="C751" s="205"/>
      <c r="D751" s="205"/>
      <c r="E751" s="213"/>
      <c r="F751" s="213"/>
      <c r="G751" s="213"/>
      <c r="H751" s="213"/>
      <c r="I751" s="244"/>
      <c r="J751" s="245"/>
      <c r="K751" s="213"/>
      <c r="L751" s="244"/>
      <c r="M751" s="244"/>
      <c r="N751" s="213"/>
      <c r="O751" s="213"/>
      <c r="P751" s="213"/>
      <c r="Q751" s="213"/>
      <c r="R751" s="213"/>
      <c r="S751" s="213"/>
      <c r="T751" s="213"/>
      <c r="U751" s="213"/>
      <c r="V751" s="213"/>
      <c r="W751" s="213"/>
      <c r="X751" s="213"/>
      <c r="Y751" s="213"/>
      <c r="Z751" s="213"/>
      <c r="AA751" s="213"/>
      <c r="AB751" s="213"/>
      <c r="AC751" s="213"/>
      <c r="AD751" s="213"/>
      <c r="AE751" s="213"/>
      <c r="AF751" s="213"/>
      <c r="AG751" s="213"/>
      <c r="AH751" s="213"/>
    </row>
    <row r="752" ht="13.5" spans="1:34">
      <c r="A752" s="213"/>
      <c r="B752" s="205"/>
      <c r="C752" s="205"/>
      <c r="D752" s="205"/>
      <c r="E752" s="213"/>
      <c r="F752" s="213"/>
      <c r="G752" s="213"/>
      <c r="H752" s="213"/>
      <c r="I752" s="244"/>
      <c r="J752" s="245"/>
      <c r="K752" s="213"/>
      <c r="L752" s="244"/>
      <c r="M752" s="244"/>
      <c r="N752" s="213"/>
      <c r="O752" s="213"/>
      <c r="P752" s="213"/>
      <c r="Q752" s="213"/>
      <c r="R752" s="213"/>
      <c r="S752" s="213"/>
      <c r="T752" s="213"/>
      <c r="U752" s="213"/>
      <c r="V752" s="213"/>
      <c r="W752" s="213"/>
      <c r="X752" s="213"/>
      <c r="Y752" s="213"/>
      <c r="Z752" s="213"/>
      <c r="AA752" s="213"/>
      <c r="AB752" s="213"/>
      <c r="AC752" s="213"/>
      <c r="AD752" s="213"/>
      <c r="AE752" s="213"/>
      <c r="AF752" s="213"/>
      <c r="AG752" s="213"/>
      <c r="AH752" s="213"/>
    </row>
    <row r="753" ht="13.5" spans="1:34">
      <c r="A753" s="213"/>
      <c r="B753" s="205"/>
      <c r="C753" s="205"/>
      <c r="D753" s="205"/>
      <c r="E753" s="213"/>
      <c r="F753" s="213"/>
      <c r="G753" s="213"/>
      <c r="H753" s="213"/>
      <c r="I753" s="244"/>
      <c r="J753" s="245"/>
      <c r="K753" s="213"/>
      <c r="L753" s="244"/>
      <c r="M753" s="244"/>
      <c r="N753" s="213"/>
      <c r="O753" s="213"/>
      <c r="P753" s="213"/>
      <c r="Q753" s="213"/>
      <c r="R753" s="213"/>
      <c r="S753" s="213"/>
      <c r="T753" s="213"/>
      <c r="U753" s="213"/>
      <c r="V753" s="213"/>
      <c r="W753" s="213"/>
      <c r="X753" s="213"/>
      <c r="Y753" s="213"/>
      <c r="Z753" s="213"/>
      <c r="AA753" s="213"/>
      <c r="AB753" s="213"/>
      <c r="AC753" s="213"/>
      <c r="AD753" s="213"/>
      <c r="AE753" s="213"/>
      <c r="AF753" s="213"/>
      <c r="AG753" s="213"/>
      <c r="AH753" s="213"/>
    </row>
    <row r="754" ht="13.5" spans="1:34">
      <c r="A754" s="213"/>
      <c r="B754" s="205"/>
      <c r="C754" s="205"/>
      <c r="D754" s="205"/>
      <c r="E754" s="213"/>
      <c r="F754" s="213"/>
      <c r="G754" s="213"/>
      <c r="H754" s="213"/>
      <c r="I754" s="244"/>
      <c r="J754" s="245"/>
      <c r="K754" s="213"/>
      <c r="L754" s="244"/>
      <c r="M754" s="244"/>
      <c r="N754" s="213"/>
      <c r="O754" s="213"/>
      <c r="P754" s="213"/>
      <c r="Q754" s="213"/>
      <c r="R754" s="213"/>
      <c r="S754" s="213"/>
      <c r="T754" s="213"/>
      <c r="U754" s="213"/>
      <c r="V754" s="213"/>
      <c r="W754" s="213"/>
      <c r="X754" s="213"/>
      <c r="Y754" s="213"/>
      <c r="Z754" s="213"/>
      <c r="AA754" s="213"/>
      <c r="AB754" s="213"/>
      <c r="AC754" s="213"/>
      <c r="AD754" s="213"/>
      <c r="AE754" s="213"/>
      <c r="AF754" s="213"/>
      <c r="AG754" s="213"/>
      <c r="AH754" s="213"/>
    </row>
    <row r="755" ht="13.5" spans="1:34">
      <c r="A755" s="213"/>
      <c r="B755" s="205"/>
      <c r="C755" s="205"/>
      <c r="D755" s="205"/>
      <c r="E755" s="213"/>
      <c r="F755" s="213"/>
      <c r="G755" s="213"/>
      <c r="H755" s="213"/>
      <c r="I755" s="244"/>
      <c r="J755" s="245"/>
      <c r="K755" s="213"/>
      <c r="L755" s="244"/>
      <c r="M755" s="244"/>
      <c r="N755" s="213"/>
      <c r="O755" s="213"/>
      <c r="P755" s="213"/>
      <c r="Q755" s="213"/>
      <c r="R755" s="213"/>
      <c r="S755" s="213"/>
      <c r="T755" s="213"/>
      <c r="U755" s="213"/>
      <c r="V755" s="213"/>
      <c r="W755" s="213"/>
      <c r="X755" s="213"/>
      <c r="Y755" s="213"/>
      <c r="Z755" s="213"/>
      <c r="AA755" s="213"/>
      <c r="AB755" s="213"/>
      <c r="AC755" s="213"/>
      <c r="AD755" s="213"/>
      <c r="AE755" s="213"/>
      <c r="AF755" s="213"/>
      <c r="AG755" s="213"/>
      <c r="AH755" s="213"/>
    </row>
    <row r="756" ht="13.5" spans="1:34">
      <c r="A756" s="213"/>
      <c r="B756" s="205"/>
      <c r="C756" s="205"/>
      <c r="D756" s="205"/>
      <c r="E756" s="213"/>
      <c r="F756" s="213"/>
      <c r="G756" s="213"/>
      <c r="H756" s="213"/>
      <c r="I756" s="244"/>
      <c r="J756" s="245"/>
      <c r="K756" s="213"/>
      <c r="L756" s="244"/>
      <c r="M756" s="244"/>
      <c r="N756" s="213"/>
      <c r="O756" s="213"/>
      <c r="P756" s="213"/>
      <c r="Q756" s="213"/>
      <c r="R756" s="213"/>
      <c r="S756" s="213"/>
      <c r="T756" s="213"/>
      <c r="U756" s="213"/>
      <c r="V756" s="213"/>
      <c r="W756" s="213"/>
      <c r="X756" s="213"/>
      <c r="Y756" s="213"/>
      <c r="Z756" s="213"/>
      <c r="AA756" s="213"/>
      <c r="AB756" s="213"/>
      <c r="AC756" s="213"/>
      <c r="AD756" s="213"/>
      <c r="AE756" s="213"/>
      <c r="AF756" s="213"/>
      <c r="AG756" s="213"/>
      <c r="AH756" s="213"/>
    </row>
    <row r="757" ht="13.5" spans="1:34">
      <c r="A757" s="213"/>
      <c r="B757" s="205"/>
      <c r="C757" s="205"/>
      <c r="D757" s="205"/>
      <c r="E757" s="213"/>
      <c r="F757" s="213"/>
      <c r="G757" s="213"/>
      <c r="H757" s="213"/>
      <c r="I757" s="244"/>
      <c r="J757" s="245"/>
      <c r="K757" s="213"/>
      <c r="L757" s="244"/>
      <c r="M757" s="244"/>
      <c r="N757" s="213"/>
      <c r="O757" s="213"/>
      <c r="P757" s="213"/>
      <c r="Q757" s="213"/>
      <c r="R757" s="213"/>
      <c r="S757" s="213"/>
      <c r="T757" s="213"/>
      <c r="U757" s="213"/>
      <c r="V757" s="213"/>
      <c r="W757" s="213"/>
      <c r="X757" s="213"/>
      <c r="Y757" s="213"/>
      <c r="Z757" s="213"/>
      <c r="AA757" s="213"/>
      <c r="AB757" s="213"/>
      <c r="AC757" s="213"/>
      <c r="AD757" s="213"/>
      <c r="AE757" s="213"/>
      <c r="AF757" s="213"/>
      <c r="AG757" s="213"/>
      <c r="AH757" s="213"/>
    </row>
    <row r="758" ht="13.5" spans="1:34">
      <c r="A758" s="213"/>
      <c r="B758" s="205"/>
      <c r="C758" s="205"/>
      <c r="D758" s="205"/>
      <c r="E758" s="213"/>
      <c r="F758" s="213"/>
      <c r="G758" s="213"/>
      <c r="H758" s="213"/>
      <c r="I758" s="244"/>
      <c r="J758" s="245"/>
      <c r="K758" s="213"/>
      <c r="L758" s="244"/>
      <c r="M758" s="244"/>
      <c r="N758" s="213"/>
      <c r="O758" s="213"/>
      <c r="P758" s="213"/>
      <c r="Q758" s="213"/>
      <c r="R758" s="213"/>
      <c r="S758" s="213"/>
      <c r="T758" s="213"/>
      <c r="U758" s="213"/>
      <c r="V758" s="213"/>
      <c r="W758" s="213"/>
      <c r="X758" s="213"/>
      <c r="Y758" s="213"/>
      <c r="Z758" s="213"/>
      <c r="AA758" s="213"/>
      <c r="AB758" s="213"/>
      <c r="AC758" s="213"/>
      <c r="AD758" s="213"/>
      <c r="AE758" s="213"/>
      <c r="AF758" s="213"/>
      <c r="AG758" s="213"/>
      <c r="AH758" s="213"/>
    </row>
    <row r="759" ht="13.5" spans="1:34">
      <c r="A759" s="213"/>
      <c r="B759" s="205"/>
      <c r="C759" s="205"/>
      <c r="D759" s="205"/>
      <c r="E759" s="213"/>
      <c r="F759" s="213"/>
      <c r="G759" s="213"/>
      <c r="H759" s="213"/>
      <c r="I759" s="244"/>
      <c r="J759" s="245"/>
      <c r="K759" s="213"/>
      <c r="L759" s="244"/>
      <c r="M759" s="244"/>
      <c r="N759" s="213"/>
      <c r="O759" s="213"/>
      <c r="P759" s="213"/>
      <c r="Q759" s="213"/>
      <c r="R759" s="213"/>
      <c r="S759" s="213"/>
      <c r="T759" s="213"/>
      <c r="U759" s="213"/>
      <c r="V759" s="213"/>
      <c r="W759" s="213"/>
      <c r="X759" s="213"/>
      <c r="Y759" s="213"/>
      <c r="Z759" s="213"/>
      <c r="AA759" s="213"/>
      <c r="AB759" s="213"/>
      <c r="AC759" s="213"/>
      <c r="AD759" s="213"/>
      <c r="AE759" s="213"/>
      <c r="AF759" s="213"/>
      <c r="AG759" s="213"/>
      <c r="AH759" s="213"/>
    </row>
    <row r="760" ht="13.5" spans="1:34">
      <c r="A760" s="213"/>
      <c r="B760" s="205"/>
      <c r="C760" s="205"/>
      <c r="D760" s="205"/>
      <c r="E760" s="213"/>
      <c r="F760" s="213"/>
      <c r="G760" s="213"/>
      <c r="H760" s="213"/>
      <c r="I760" s="244"/>
      <c r="J760" s="245"/>
      <c r="K760" s="213"/>
      <c r="L760" s="244"/>
      <c r="M760" s="244"/>
      <c r="N760" s="213"/>
      <c r="O760" s="213"/>
      <c r="P760" s="213"/>
      <c r="Q760" s="213"/>
      <c r="R760" s="213"/>
      <c r="S760" s="213"/>
      <c r="T760" s="213"/>
      <c r="U760" s="213"/>
      <c r="V760" s="213"/>
      <c r="W760" s="213"/>
      <c r="X760" s="213"/>
      <c r="Y760" s="213"/>
      <c r="Z760" s="213"/>
      <c r="AA760" s="213"/>
      <c r="AB760" s="213"/>
      <c r="AC760" s="213"/>
      <c r="AD760" s="213"/>
      <c r="AE760" s="213"/>
      <c r="AF760" s="213"/>
      <c r="AG760" s="213"/>
      <c r="AH760" s="213"/>
    </row>
    <row r="761" ht="13.5" spans="1:34">
      <c r="A761" s="213"/>
      <c r="B761" s="205"/>
      <c r="C761" s="205"/>
      <c r="D761" s="205"/>
      <c r="E761" s="213"/>
      <c r="F761" s="213"/>
      <c r="G761" s="213"/>
      <c r="H761" s="213"/>
      <c r="I761" s="244"/>
      <c r="J761" s="245"/>
      <c r="K761" s="213"/>
      <c r="L761" s="244"/>
      <c r="M761" s="244"/>
      <c r="N761" s="213"/>
      <c r="O761" s="213"/>
      <c r="P761" s="213"/>
      <c r="Q761" s="213"/>
      <c r="R761" s="213"/>
      <c r="S761" s="213"/>
      <c r="T761" s="213"/>
      <c r="U761" s="213"/>
      <c r="V761" s="213"/>
      <c r="W761" s="213"/>
      <c r="X761" s="213"/>
      <c r="Y761" s="213"/>
      <c r="Z761" s="213"/>
      <c r="AA761" s="213"/>
      <c r="AB761" s="213"/>
      <c r="AC761" s="213"/>
      <c r="AD761" s="213"/>
      <c r="AE761" s="213"/>
      <c r="AF761" s="213"/>
      <c r="AG761" s="213"/>
      <c r="AH761" s="213"/>
    </row>
    <row r="762" ht="13.5" spans="1:34">
      <c r="A762" s="213"/>
      <c r="B762" s="205"/>
      <c r="C762" s="205"/>
      <c r="D762" s="205"/>
      <c r="E762" s="213"/>
      <c r="F762" s="213"/>
      <c r="G762" s="213"/>
      <c r="H762" s="213"/>
      <c r="I762" s="244"/>
      <c r="J762" s="245"/>
      <c r="K762" s="213"/>
      <c r="L762" s="244"/>
      <c r="M762" s="244"/>
      <c r="N762" s="213"/>
      <c r="O762" s="213"/>
      <c r="P762" s="213"/>
      <c r="Q762" s="213"/>
      <c r="R762" s="213"/>
      <c r="S762" s="213"/>
      <c r="T762" s="213"/>
      <c r="U762" s="213"/>
      <c r="V762" s="213"/>
      <c r="W762" s="213"/>
      <c r="X762" s="213"/>
      <c r="Y762" s="213"/>
      <c r="Z762" s="213"/>
      <c r="AA762" s="213"/>
      <c r="AB762" s="213"/>
      <c r="AC762" s="213"/>
      <c r="AD762" s="213"/>
      <c r="AE762" s="213"/>
      <c r="AF762" s="213"/>
      <c r="AG762" s="213"/>
      <c r="AH762" s="213"/>
    </row>
    <row r="763" ht="13.5" spans="1:34">
      <c r="A763" s="213"/>
      <c r="B763" s="205"/>
      <c r="C763" s="205"/>
      <c r="D763" s="205"/>
      <c r="E763" s="213"/>
      <c r="F763" s="213"/>
      <c r="G763" s="213"/>
      <c r="H763" s="213"/>
      <c r="I763" s="244"/>
      <c r="J763" s="245"/>
      <c r="K763" s="213"/>
      <c r="L763" s="244"/>
      <c r="M763" s="244"/>
      <c r="N763" s="213"/>
      <c r="O763" s="213"/>
      <c r="P763" s="213"/>
      <c r="Q763" s="213"/>
      <c r="R763" s="213"/>
      <c r="S763" s="213"/>
      <c r="T763" s="213"/>
      <c r="U763" s="213"/>
      <c r="V763" s="213"/>
      <c r="W763" s="213"/>
      <c r="X763" s="213"/>
      <c r="Y763" s="213"/>
      <c r="Z763" s="213"/>
      <c r="AA763" s="213"/>
      <c r="AB763" s="213"/>
      <c r="AC763" s="213"/>
      <c r="AD763" s="213"/>
      <c r="AE763" s="213"/>
      <c r="AF763" s="213"/>
      <c r="AG763" s="213"/>
      <c r="AH763" s="213"/>
    </row>
    <row r="764" ht="13.5" spans="1:34">
      <c r="A764" s="213"/>
      <c r="B764" s="205"/>
      <c r="C764" s="205"/>
      <c r="D764" s="205"/>
      <c r="E764" s="213"/>
      <c r="F764" s="213"/>
      <c r="G764" s="213"/>
      <c r="H764" s="213"/>
      <c r="I764" s="244"/>
      <c r="J764" s="245"/>
      <c r="K764" s="213"/>
      <c r="L764" s="244"/>
      <c r="M764" s="244"/>
      <c r="N764" s="213"/>
      <c r="O764" s="213"/>
      <c r="P764" s="213"/>
      <c r="Q764" s="213"/>
      <c r="R764" s="213"/>
      <c r="S764" s="213"/>
      <c r="T764" s="213"/>
      <c r="U764" s="213"/>
      <c r="V764" s="213"/>
      <c r="W764" s="213"/>
      <c r="X764" s="213"/>
      <c r="Y764" s="213"/>
      <c r="Z764" s="213"/>
      <c r="AA764" s="213"/>
      <c r="AB764" s="213"/>
      <c r="AC764" s="213"/>
      <c r="AD764" s="213"/>
      <c r="AE764" s="213"/>
      <c r="AF764" s="213"/>
      <c r="AG764" s="213"/>
      <c r="AH764" s="213"/>
    </row>
    <row r="765" ht="13.5" spans="1:34">
      <c r="A765" s="213"/>
      <c r="B765" s="205"/>
      <c r="C765" s="205"/>
      <c r="D765" s="205"/>
      <c r="E765" s="213"/>
      <c r="F765" s="213"/>
      <c r="G765" s="213"/>
      <c r="H765" s="213"/>
      <c r="I765" s="244"/>
      <c r="J765" s="245"/>
      <c r="K765" s="213"/>
      <c r="L765" s="244"/>
      <c r="M765" s="244"/>
      <c r="N765" s="213"/>
      <c r="O765" s="213"/>
      <c r="P765" s="213"/>
      <c r="Q765" s="213"/>
      <c r="R765" s="213"/>
      <c r="S765" s="213"/>
      <c r="T765" s="213"/>
      <c r="U765" s="213"/>
      <c r="V765" s="213"/>
      <c r="W765" s="213"/>
      <c r="X765" s="213"/>
      <c r="Y765" s="213"/>
      <c r="Z765" s="213"/>
      <c r="AA765" s="213"/>
      <c r="AB765" s="213"/>
      <c r="AC765" s="213"/>
      <c r="AD765" s="213"/>
      <c r="AE765" s="213"/>
      <c r="AF765" s="213"/>
      <c r="AG765" s="213"/>
      <c r="AH765" s="213"/>
    </row>
    <row r="766" ht="13.5" spans="1:34">
      <c r="A766" s="213"/>
      <c r="B766" s="205"/>
      <c r="C766" s="205"/>
      <c r="D766" s="205"/>
      <c r="E766" s="213"/>
      <c r="F766" s="213"/>
      <c r="G766" s="213"/>
      <c r="H766" s="213"/>
      <c r="I766" s="244"/>
      <c r="J766" s="245"/>
      <c r="K766" s="213"/>
      <c r="L766" s="244"/>
      <c r="M766" s="244"/>
      <c r="N766" s="213"/>
      <c r="O766" s="213"/>
      <c r="P766" s="213"/>
      <c r="Q766" s="213"/>
      <c r="R766" s="213"/>
      <c r="S766" s="213"/>
      <c r="T766" s="213"/>
      <c r="U766" s="213"/>
      <c r="V766" s="213"/>
      <c r="W766" s="213"/>
      <c r="X766" s="213"/>
      <c r="Y766" s="213"/>
      <c r="Z766" s="213"/>
      <c r="AA766" s="213"/>
      <c r="AB766" s="213"/>
      <c r="AC766" s="213"/>
      <c r="AD766" s="213"/>
      <c r="AE766" s="213"/>
      <c r="AF766" s="213"/>
      <c r="AG766" s="213"/>
      <c r="AH766" s="213"/>
    </row>
    <row r="767" ht="13.5" spans="1:34">
      <c r="A767" s="213"/>
      <c r="B767" s="205"/>
      <c r="C767" s="205"/>
      <c r="D767" s="205"/>
      <c r="E767" s="213"/>
      <c r="F767" s="213"/>
      <c r="G767" s="213"/>
      <c r="H767" s="213"/>
      <c r="I767" s="244"/>
      <c r="J767" s="245"/>
      <c r="K767" s="213"/>
      <c r="L767" s="244"/>
      <c r="M767" s="244"/>
      <c r="N767" s="213"/>
      <c r="O767" s="213"/>
      <c r="P767" s="213"/>
      <c r="Q767" s="213"/>
      <c r="R767" s="213"/>
      <c r="S767" s="213"/>
      <c r="T767" s="213"/>
      <c r="U767" s="213"/>
      <c r="V767" s="213"/>
      <c r="W767" s="213"/>
      <c r="X767" s="213"/>
      <c r="Y767" s="213"/>
      <c r="Z767" s="213"/>
      <c r="AA767" s="213"/>
      <c r="AB767" s="213"/>
      <c r="AC767" s="213"/>
      <c r="AD767" s="213"/>
      <c r="AE767" s="213"/>
      <c r="AF767" s="213"/>
      <c r="AG767" s="213"/>
      <c r="AH767" s="213"/>
    </row>
    <row r="768" ht="13.5" spans="1:34">
      <c r="A768" s="213"/>
      <c r="B768" s="205"/>
      <c r="C768" s="205"/>
      <c r="D768" s="205"/>
      <c r="E768" s="213"/>
      <c r="F768" s="213"/>
      <c r="G768" s="213"/>
      <c r="H768" s="213"/>
      <c r="I768" s="244"/>
      <c r="J768" s="245"/>
      <c r="K768" s="213"/>
      <c r="L768" s="244"/>
      <c r="M768" s="244"/>
      <c r="N768" s="213"/>
      <c r="O768" s="213"/>
      <c r="P768" s="213"/>
      <c r="Q768" s="213"/>
      <c r="R768" s="213"/>
      <c r="S768" s="213"/>
      <c r="T768" s="213"/>
      <c r="U768" s="213"/>
      <c r="V768" s="213"/>
      <c r="W768" s="213"/>
      <c r="X768" s="213"/>
      <c r="Y768" s="213"/>
      <c r="Z768" s="213"/>
      <c r="AA768" s="213"/>
      <c r="AB768" s="213"/>
      <c r="AC768" s="213"/>
      <c r="AD768" s="213"/>
      <c r="AE768" s="213"/>
      <c r="AF768" s="213"/>
      <c r="AG768" s="213"/>
      <c r="AH768" s="213"/>
    </row>
    <row r="769" ht="13.5" spans="1:34">
      <c r="A769" s="213"/>
      <c r="B769" s="205"/>
      <c r="C769" s="205"/>
      <c r="D769" s="205"/>
      <c r="E769" s="213"/>
      <c r="F769" s="213"/>
      <c r="G769" s="213"/>
      <c r="H769" s="213"/>
      <c r="I769" s="244"/>
      <c r="J769" s="245"/>
      <c r="K769" s="213"/>
      <c r="L769" s="244"/>
      <c r="M769" s="244"/>
      <c r="N769" s="213"/>
      <c r="O769" s="213"/>
      <c r="P769" s="213"/>
      <c r="Q769" s="213"/>
      <c r="R769" s="213"/>
      <c r="S769" s="213"/>
      <c r="T769" s="213"/>
      <c r="U769" s="213"/>
      <c r="V769" s="213"/>
      <c r="W769" s="213"/>
      <c r="X769" s="213"/>
      <c r="Y769" s="213"/>
      <c r="Z769" s="213"/>
      <c r="AA769" s="213"/>
      <c r="AB769" s="213"/>
      <c r="AC769" s="213"/>
      <c r="AD769" s="213"/>
      <c r="AE769" s="213"/>
      <c r="AF769" s="213"/>
      <c r="AG769" s="213"/>
      <c r="AH769" s="213"/>
    </row>
    <row r="770" ht="13.5" spans="1:34">
      <c r="A770" s="213"/>
      <c r="B770" s="205"/>
      <c r="C770" s="205"/>
      <c r="D770" s="205"/>
      <c r="E770" s="213"/>
      <c r="F770" s="213"/>
      <c r="G770" s="213"/>
      <c r="H770" s="213"/>
      <c r="I770" s="244"/>
      <c r="J770" s="245"/>
      <c r="K770" s="213"/>
      <c r="L770" s="244"/>
      <c r="M770" s="244"/>
      <c r="N770" s="213"/>
      <c r="O770" s="213"/>
      <c r="P770" s="213"/>
      <c r="Q770" s="213"/>
      <c r="R770" s="213"/>
      <c r="S770" s="213"/>
      <c r="T770" s="213"/>
      <c r="U770" s="213"/>
      <c r="V770" s="213"/>
      <c r="W770" s="213"/>
      <c r="X770" s="213"/>
      <c r="Y770" s="213"/>
      <c r="Z770" s="213"/>
      <c r="AA770" s="213"/>
      <c r="AB770" s="213"/>
      <c r="AC770" s="213"/>
      <c r="AD770" s="213"/>
      <c r="AE770" s="213"/>
      <c r="AF770" s="213"/>
      <c r="AG770" s="213"/>
      <c r="AH770" s="213"/>
    </row>
    <row r="771" ht="13.5" spans="1:34">
      <c r="A771" s="213"/>
      <c r="B771" s="205"/>
      <c r="C771" s="205"/>
      <c r="D771" s="205"/>
      <c r="E771" s="213"/>
      <c r="F771" s="213"/>
      <c r="G771" s="213"/>
      <c r="H771" s="213"/>
      <c r="I771" s="244"/>
      <c r="J771" s="245"/>
      <c r="K771" s="213"/>
      <c r="L771" s="244"/>
      <c r="M771" s="244"/>
      <c r="N771" s="213"/>
      <c r="O771" s="213"/>
      <c r="P771" s="213"/>
      <c r="Q771" s="213"/>
      <c r="R771" s="213"/>
      <c r="S771" s="213"/>
      <c r="T771" s="213"/>
      <c r="U771" s="213"/>
      <c r="V771" s="213"/>
      <c r="W771" s="213"/>
      <c r="X771" s="213"/>
      <c r="Y771" s="213"/>
      <c r="Z771" s="213"/>
      <c r="AA771" s="213"/>
      <c r="AB771" s="213"/>
      <c r="AC771" s="213"/>
      <c r="AD771" s="213"/>
      <c r="AE771" s="213"/>
      <c r="AF771" s="213"/>
      <c r="AG771" s="213"/>
      <c r="AH771" s="213"/>
    </row>
    <row r="772" ht="13.5" spans="1:34">
      <c r="A772" s="213"/>
      <c r="B772" s="205"/>
      <c r="C772" s="205"/>
      <c r="D772" s="205"/>
      <c r="E772" s="213"/>
      <c r="F772" s="213"/>
      <c r="G772" s="213"/>
      <c r="H772" s="213"/>
      <c r="I772" s="244"/>
      <c r="J772" s="245"/>
      <c r="K772" s="213"/>
      <c r="L772" s="244"/>
      <c r="M772" s="244"/>
      <c r="N772" s="213"/>
      <c r="O772" s="213"/>
      <c r="P772" s="213"/>
      <c r="Q772" s="213"/>
      <c r="R772" s="213"/>
      <c r="S772" s="213"/>
      <c r="T772" s="213"/>
      <c r="U772" s="213"/>
      <c r="V772" s="213"/>
      <c r="W772" s="213"/>
      <c r="X772" s="213"/>
      <c r="Y772" s="213"/>
      <c r="Z772" s="213"/>
      <c r="AA772" s="213"/>
      <c r="AB772" s="213"/>
      <c r="AC772" s="213"/>
      <c r="AD772" s="213"/>
      <c r="AE772" s="213"/>
      <c r="AF772" s="213"/>
      <c r="AG772" s="213"/>
      <c r="AH772" s="213"/>
    </row>
    <row r="773" ht="13.5" spans="1:34">
      <c r="A773" s="213"/>
      <c r="B773" s="205"/>
      <c r="C773" s="205"/>
      <c r="D773" s="205"/>
      <c r="E773" s="213"/>
      <c r="F773" s="213"/>
      <c r="G773" s="213"/>
      <c r="H773" s="213"/>
      <c r="I773" s="244"/>
      <c r="J773" s="245"/>
      <c r="K773" s="213"/>
      <c r="L773" s="244"/>
      <c r="M773" s="244"/>
      <c r="N773" s="213"/>
      <c r="O773" s="213"/>
      <c r="P773" s="213"/>
      <c r="Q773" s="213"/>
      <c r="R773" s="213"/>
      <c r="S773" s="213"/>
      <c r="T773" s="213"/>
      <c r="U773" s="213"/>
      <c r="V773" s="213"/>
      <c r="W773" s="213"/>
      <c r="X773" s="213"/>
      <c r="Y773" s="213"/>
      <c r="Z773" s="213"/>
      <c r="AA773" s="213"/>
      <c r="AB773" s="213"/>
      <c r="AC773" s="213"/>
      <c r="AD773" s="213"/>
      <c r="AE773" s="213"/>
      <c r="AF773" s="213"/>
      <c r="AG773" s="213"/>
      <c r="AH773" s="213"/>
    </row>
    <row r="774" ht="13.5" spans="1:34">
      <c r="A774" s="213"/>
      <c r="B774" s="205"/>
      <c r="C774" s="205"/>
      <c r="D774" s="205"/>
      <c r="E774" s="213"/>
      <c r="F774" s="213"/>
      <c r="G774" s="213"/>
      <c r="H774" s="213"/>
      <c r="I774" s="244"/>
      <c r="J774" s="245"/>
      <c r="K774" s="213"/>
      <c r="L774" s="244"/>
      <c r="M774" s="244"/>
      <c r="N774" s="213"/>
      <c r="O774" s="213"/>
      <c r="P774" s="213"/>
      <c r="Q774" s="213"/>
      <c r="R774" s="213"/>
      <c r="S774" s="213"/>
      <c r="T774" s="213"/>
      <c r="U774" s="213"/>
      <c r="V774" s="213"/>
      <c r="W774" s="213"/>
      <c r="X774" s="213"/>
      <c r="Y774" s="213"/>
      <c r="Z774" s="213"/>
      <c r="AA774" s="213"/>
      <c r="AB774" s="213"/>
      <c r="AC774" s="213"/>
      <c r="AD774" s="213"/>
      <c r="AE774" s="213"/>
      <c r="AF774" s="213"/>
      <c r="AG774" s="213"/>
      <c r="AH774" s="213"/>
    </row>
    <row r="775" ht="13.5" spans="1:34">
      <c r="A775" s="213"/>
      <c r="B775" s="205"/>
      <c r="C775" s="205"/>
      <c r="D775" s="205"/>
      <c r="E775" s="213"/>
      <c r="F775" s="213"/>
      <c r="G775" s="213"/>
      <c r="H775" s="213"/>
      <c r="I775" s="244"/>
      <c r="J775" s="245"/>
      <c r="K775" s="213"/>
      <c r="L775" s="244"/>
      <c r="M775" s="244"/>
      <c r="N775" s="213"/>
      <c r="O775" s="213"/>
      <c r="P775" s="213"/>
      <c r="Q775" s="213"/>
      <c r="R775" s="213"/>
      <c r="S775" s="213"/>
      <c r="T775" s="213"/>
      <c r="U775" s="213"/>
      <c r="V775" s="213"/>
      <c r="W775" s="213"/>
      <c r="X775" s="213"/>
      <c r="Y775" s="213"/>
      <c r="Z775" s="213"/>
      <c r="AA775" s="213"/>
      <c r="AB775" s="213"/>
      <c r="AC775" s="213"/>
      <c r="AD775" s="213"/>
      <c r="AE775" s="213"/>
      <c r="AF775" s="213"/>
      <c r="AG775" s="213"/>
      <c r="AH775" s="213"/>
    </row>
    <row r="776" ht="13.5" spans="1:34">
      <c r="A776" s="213"/>
      <c r="B776" s="205"/>
      <c r="C776" s="205"/>
      <c r="D776" s="205"/>
      <c r="E776" s="213"/>
      <c r="F776" s="213"/>
      <c r="G776" s="213"/>
      <c r="H776" s="213"/>
      <c r="I776" s="244"/>
      <c r="J776" s="245"/>
      <c r="K776" s="213"/>
      <c r="L776" s="244"/>
      <c r="M776" s="244"/>
      <c r="N776" s="213"/>
      <c r="O776" s="213"/>
      <c r="P776" s="213"/>
      <c r="Q776" s="213"/>
      <c r="R776" s="213"/>
      <c r="S776" s="213"/>
      <c r="T776" s="213"/>
      <c r="U776" s="213"/>
      <c r="V776" s="213"/>
      <c r="W776" s="213"/>
      <c r="X776" s="213"/>
      <c r="Y776" s="213"/>
      <c r="Z776" s="213"/>
      <c r="AA776" s="213"/>
      <c r="AB776" s="213"/>
      <c r="AC776" s="213"/>
      <c r="AD776" s="213"/>
      <c r="AE776" s="213"/>
      <c r="AF776" s="213"/>
      <c r="AG776" s="213"/>
      <c r="AH776" s="213"/>
    </row>
    <row r="777" ht="13.5" spans="1:34">
      <c r="A777" s="213"/>
      <c r="B777" s="205"/>
      <c r="C777" s="205"/>
      <c r="D777" s="205"/>
      <c r="E777" s="213"/>
      <c r="F777" s="213"/>
      <c r="G777" s="213"/>
      <c r="H777" s="213"/>
      <c r="I777" s="244"/>
      <c r="J777" s="245"/>
      <c r="K777" s="213"/>
      <c r="L777" s="244"/>
      <c r="M777" s="244"/>
      <c r="N777" s="213"/>
      <c r="O777" s="213"/>
      <c r="P777" s="213"/>
      <c r="Q777" s="213"/>
      <c r="R777" s="213"/>
      <c r="S777" s="213"/>
      <c r="T777" s="213"/>
      <c r="U777" s="213"/>
      <c r="V777" s="213"/>
      <c r="W777" s="213"/>
      <c r="X777" s="213"/>
      <c r="Y777" s="213"/>
      <c r="Z777" s="213"/>
      <c r="AA777" s="213"/>
      <c r="AB777" s="213"/>
      <c r="AC777" s="213"/>
      <c r="AD777" s="213"/>
      <c r="AE777" s="213"/>
      <c r="AF777" s="213"/>
      <c r="AG777" s="213"/>
      <c r="AH777" s="213"/>
    </row>
    <row r="778" ht="13.5" spans="1:34">
      <c r="A778" s="213"/>
      <c r="B778" s="205"/>
      <c r="C778" s="205"/>
      <c r="D778" s="205"/>
      <c r="E778" s="213"/>
      <c r="F778" s="213"/>
      <c r="G778" s="213"/>
      <c r="H778" s="213"/>
      <c r="I778" s="244"/>
      <c r="J778" s="245"/>
      <c r="K778" s="213"/>
      <c r="L778" s="244"/>
      <c r="M778" s="244"/>
      <c r="N778" s="213"/>
      <c r="O778" s="213"/>
      <c r="P778" s="213"/>
      <c r="Q778" s="213"/>
      <c r="R778" s="213"/>
      <c r="S778" s="213"/>
      <c r="T778" s="213"/>
      <c r="U778" s="213"/>
      <c r="V778" s="213"/>
      <c r="W778" s="213"/>
      <c r="X778" s="213"/>
      <c r="Y778" s="213"/>
      <c r="Z778" s="213"/>
      <c r="AA778" s="213"/>
      <c r="AB778" s="213"/>
      <c r="AC778" s="213"/>
      <c r="AD778" s="213"/>
      <c r="AE778" s="213"/>
      <c r="AF778" s="213"/>
      <c r="AG778" s="213"/>
      <c r="AH778" s="213"/>
    </row>
    <row r="779" ht="13.5" spans="1:34">
      <c r="A779" s="213"/>
      <c r="B779" s="205"/>
      <c r="C779" s="205"/>
      <c r="D779" s="205"/>
      <c r="E779" s="213"/>
      <c r="F779" s="213"/>
      <c r="G779" s="213"/>
      <c r="H779" s="213"/>
      <c r="I779" s="244"/>
      <c r="J779" s="245"/>
      <c r="K779" s="213"/>
      <c r="L779" s="244"/>
      <c r="M779" s="244"/>
      <c r="N779" s="213"/>
      <c r="O779" s="213"/>
      <c r="P779" s="213"/>
      <c r="Q779" s="213"/>
      <c r="R779" s="213"/>
      <c r="S779" s="213"/>
      <c r="T779" s="213"/>
      <c r="U779" s="213"/>
      <c r="V779" s="213"/>
      <c r="W779" s="213"/>
      <c r="X779" s="213"/>
      <c r="Y779" s="213"/>
      <c r="Z779" s="213"/>
      <c r="AA779" s="213"/>
      <c r="AB779" s="213"/>
      <c r="AC779" s="213"/>
      <c r="AD779" s="213"/>
      <c r="AE779" s="213"/>
      <c r="AF779" s="213"/>
      <c r="AG779" s="213"/>
      <c r="AH779" s="213"/>
    </row>
    <row r="780" ht="13.5" spans="1:34">
      <c r="A780" s="213"/>
      <c r="B780" s="205"/>
      <c r="C780" s="205"/>
      <c r="D780" s="205"/>
      <c r="E780" s="213"/>
      <c r="F780" s="213"/>
      <c r="G780" s="213"/>
      <c r="H780" s="213"/>
      <c r="I780" s="244"/>
      <c r="J780" s="245"/>
      <c r="K780" s="213"/>
      <c r="L780" s="244"/>
      <c r="M780" s="244"/>
      <c r="N780" s="213"/>
      <c r="O780" s="213"/>
      <c r="P780" s="213"/>
      <c r="Q780" s="213"/>
      <c r="R780" s="213"/>
      <c r="S780" s="213"/>
      <c r="T780" s="213"/>
      <c r="U780" s="213"/>
      <c r="V780" s="213"/>
      <c r="W780" s="213"/>
      <c r="X780" s="213"/>
      <c r="Y780" s="213"/>
      <c r="Z780" s="213"/>
      <c r="AA780" s="213"/>
      <c r="AB780" s="213"/>
      <c r="AC780" s="213"/>
      <c r="AD780" s="213"/>
      <c r="AE780" s="213"/>
      <c r="AF780" s="213"/>
      <c r="AG780" s="213"/>
      <c r="AH780" s="213"/>
    </row>
    <row r="781" ht="13.5" spans="1:34">
      <c r="A781" s="213"/>
      <c r="B781" s="205"/>
      <c r="C781" s="205"/>
      <c r="D781" s="205"/>
      <c r="E781" s="213"/>
      <c r="F781" s="213"/>
      <c r="G781" s="213"/>
      <c r="H781" s="213"/>
      <c r="I781" s="244"/>
      <c r="J781" s="245"/>
      <c r="K781" s="213"/>
      <c r="L781" s="244"/>
      <c r="M781" s="244"/>
      <c r="N781" s="213"/>
      <c r="O781" s="213"/>
      <c r="P781" s="213"/>
      <c r="Q781" s="213"/>
      <c r="R781" s="213"/>
      <c r="S781" s="213"/>
      <c r="T781" s="213"/>
      <c r="U781" s="213"/>
      <c r="V781" s="213"/>
      <c r="W781" s="213"/>
      <c r="X781" s="213"/>
      <c r="Y781" s="213"/>
      <c r="Z781" s="213"/>
      <c r="AA781" s="213"/>
      <c r="AB781" s="213"/>
      <c r="AC781" s="213"/>
      <c r="AD781" s="213"/>
      <c r="AE781" s="213"/>
      <c r="AF781" s="213"/>
      <c r="AG781" s="213"/>
      <c r="AH781" s="213"/>
    </row>
    <row r="782" ht="13.5" spans="1:34">
      <c r="A782" s="213"/>
      <c r="B782" s="205"/>
      <c r="C782" s="205"/>
      <c r="D782" s="205"/>
      <c r="E782" s="213"/>
      <c r="F782" s="213"/>
      <c r="G782" s="213"/>
      <c r="H782" s="213"/>
      <c r="I782" s="244"/>
      <c r="J782" s="245"/>
      <c r="K782" s="213"/>
      <c r="L782" s="244"/>
      <c r="M782" s="244"/>
      <c r="N782" s="213"/>
      <c r="O782" s="213"/>
      <c r="P782" s="213"/>
      <c r="Q782" s="213"/>
      <c r="R782" s="213"/>
      <c r="S782" s="213"/>
      <c r="T782" s="213"/>
      <c r="U782" s="213"/>
      <c r="V782" s="213"/>
      <c r="W782" s="213"/>
      <c r="X782" s="213"/>
      <c r="Y782" s="213"/>
      <c r="Z782" s="213"/>
      <c r="AA782" s="213"/>
      <c r="AB782" s="213"/>
      <c r="AC782" s="213"/>
      <c r="AD782" s="213"/>
      <c r="AE782" s="213"/>
      <c r="AF782" s="213"/>
      <c r="AG782" s="213"/>
      <c r="AH782" s="213"/>
    </row>
    <row r="783" ht="13.5" spans="1:34">
      <c r="A783" s="213"/>
      <c r="B783" s="205"/>
      <c r="C783" s="205"/>
      <c r="D783" s="205"/>
      <c r="E783" s="213"/>
      <c r="F783" s="213"/>
      <c r="G783" s="213"/>
      <c r="H783" s="213"/>
      <c r="I783" s="244"/>
      <c r="J783" s="245"/>
      <c r="K783" s="213"/>
      <c r="L783" s="244"/>
      <c r="M783" s="244"/>
      <c r="N783" s="213"/>
      <c r="O783" s="213"/>
      <c r="P783" s="213"/>
      <c r="Q783" s="213"/>
      <c r="R783" s="213"/>
      <c r="S783" s="213"/>
      <c r="T783" s="213"/>
      <c r="U783" s="213"/>
      <c r="V783" s="213"/>
      <c r="W783" s="213"/>
      <c r="X783" s="213"/>
      <c r="Y783" s="213"/>
      <c r="Z783" s="213"/>
      <c r="AA783" s="213"/>
      <c r="AB783" s="213"/>
      <c r="AC783" s="213"/>
      <c r="AD783" s="213"/>
      <c r="AE783" s="213"/>
      <c r="AF783" s="213"/>
      <c r="AG783" s="213"/>
      <c r="AH783" s="213"/>
    </row>
    <row r="784" ht="13.5" spans="1:34">
      <c r="A784" s="213"/>
      <c r="B784" s="205"/>
      <c r="C784" s="205"/>
      <c r="D784" s="205"/>
      <c r="E784" s="213"/>
      <c r="F784" s="213"/>
      <c r="G784" s="213"/>
      <c r="H784" s="213"/>
      <c r="I784" s="244"/>
      <c r="J784" s="245"/>
      <c r="K784" s="213"/>
      <c r="L784" s="244"/>
      <c r="M784" s="244"/>
      <c r="N784" s="213"/>
      <c r="O784" s="213"/>
      <c r="P784" s="213"/>
      <c r="Q784" s="213"/>
      <c r="R784" s="213"/>
      <c r="S784" s="213"/>
      <c r="T784" s="213"/>
      <c r="U784" s="213"/>
      <c r="V784" s="213"/>
      <c r="W784" s="213"/>
      <c r="X784" s="213"/>
      <c r="Y784" s="213"/>
      <c r="Z784" s="213"/>
      <c r="AA784" s="213"/>
      <c r="AB784" s="213"/>
      <c r="AC784" s="213"/>
      <c r="AD784" s="213"/>
      <c r="AE784" s="213"/>
      <c r="AF784" s="213"/>
      <c r="AG784" s="213"/>
      <c r="AH784" s="213"/>
    </row>
    <row r="785" ht="13.5" spans="1:34">
      <c r="A785" s="213"/>
      <c r="B785" s="205"/>
      <c r="C785" s="205"/>
      <c r="D785" s="205"/>
      <c r="E785" s="213"/>
      <c r="F785" s="213"/>
      <c r="G785" s="213"/>
      <c r="H785" s="213"/>
      <c r="I785" s="244"/>
      <c r="J785" s="245"/>
      <c r="K785" s="213"/>
      <c r="L785" s="244"/>
      <c r="M785" s="244"/>
      <c r="N785" s="213"/>
      <c r="O785" s="213"/>
      <c r="P785" s="213"/>
      <c r="Q785" s="213"/>
      <c r="R785" s="213"/>
      <c r="S785" s="213"/>
      <c r="T785" s="213"/>
      <c r="U785" s="213"/>
      <c r="V785" s="213"/>
      <c r="W785" s="213"/>
      <c r="X785" s="213"/>
      <c r="Y785" s="213"/>
      <c r="Z785" s="213"/>
      <c r="AA785" s="213"/>
      <c r="AB785" s="213"/>
      <c r="AC785" s="213"/>
      <c r="AD785" s="213"/>
      <c r="AE785" s="213"/>
      <c r="AF785" s="213"/>
      <c r="AG785" s="213"/>
      <c r="AH785" s="213"/>
    </row>
    <row r="786" ht="13.5" spans="1:34">
      <c r="A786" s="213"/>
      <c r="B786" s="205"/>
      <c r="C786" s="205"/>
      <c r="D786" s="205"/>
      <c r="E786" s="213"/>
      <c r="F786" s="213"/>
      <c r="G786" s="213"/>
      <c r="H786" s="213"/>
      <c r="I786" s="244"/>
      <c r="J786" s="245"/>
      <c r="K786" s="213"/>
      <c r="L786" s="244"/>
      <c r="M786" s="244"/>
      <c r="N786" s="213"/>
      <c r="O786" s="213"/>
      <c r="P786" s="213"/>
      <c r="Q786" s="213"/>
      <c r="R786" s="213"/>
      <c r="S786" s="213"/>
      <c r="T786" s="213"/>
      <c r="U786" s="213"/>
      <c r="V786" s="213"/>
      <c r="W786" s="213"/>
      <c r="X786" s="213"/>
      <c r="Y786" s="213"/>
      <c r="Z786" s="213"/>
      <c r="AA786" s="213"/>
      <c r="AB786" s="213"/>
      <c r="AC786" s="213"/>
      <c r="AD786" s="213"/>
      <c r="AE786" s="213"/>
      <c r="AF786" s="213"/>
      <c r="AG786" s="213"/>
      <c r="AH786" s="213"/>
    </row>
    <row r="787" ht="13.5" spans="1:34">
      <c r="A787" s="213"/>
      <c r="B787" s="205"/>
      <c r="C787" s="205"/>
      <c r="D787" s="205"/>
      <c r="E787" s="213"/>
      <c r="F787" s="213"/>
      <c r="G787" s="213"/>
      <c r="H787" s="213"/>
      <c r="I787" s="244"/>
      <c r="J787" s="245"/>
      <c r="K787" s="213"/>
      <c r="L787" s="244"/>
      <c r="M787" s="244"/>
      <c r="N787" s="213"/>
      <c r="O787" s="213"/>
      <c r="P787" s="213"/>
      <c r="Q787" s="213"/>
      <c r="R787" s="213"/>
      <c r="S787" s="213"/>
      <c r="T787" s="213"/>
      <c r="U787" s="213"/>
      <c r="V787" s="213"/>
      <c r="W787" s="213"/>
      <c r="X787" s="213"/>
      <c r="Y787" s="213"/>
      <c r="Z787" s="213"/>
      <c r="AA787" s="213"/>
      <c r="AB787" s="213"/>
      <c r="AC787" s="213"/>
      <c r="AD787" s="213"/>
      <c r="AE787" s="213"/>
      <c r="AF787" s="213"/>
      <c r="AG787" s="213"/>
      <c r="AH787" s="213"/>
    </row>
    <row r="788" ht="13.5" spans="1:34">
      <c r="A788" s="213"/>
      <c r="B788" s="205"/>
      <c r="C788" s="205"/>
      <c r="D788" s="205"/>
      <c r="E788" s="213"/>
      <c r="F788" s="213"/>
      <c r="G788" s="213"/>
      <c r="H788" s="213"/>
      <c r="I788" s="244"/>
      <c r="J788" s="245"/>
      <c r="K788" s="213"/>
      <c r="L788" s="244"/>
      <c r="M788" s="244"/>
      <c r="N788" s="213"/>
      <c r="O788" s="213"/>
      <c r="P788" s="213"/>
      <c r="Q788" s="213"/>
      <c r="R788" s="213"/>
      <c r="S788" s="213"/>
      <c r="T788" s="213"/>
      <c r="U788" s="213"/>
      <c r="V788" s="213"/>
      <c r="W788" s="213"/>
      <c r="X788" s="213"/>
      <c r="Y788" s="213"/>
      <c r="Z788" s="213"/>
      <c r="AA788" s="213"/>
      <c r="AB788" s="213"/>
      <c r="AC788" s="213"/>
      <c r="AD788" s="213"/>
      <c r="AE788" s="213"/>
      <c r="AF788" s="213"/>
      <c r="AG788" s="213"/>
      <c r="AH788" s="213"/>
    </row>
    <row r="789" ht="13.5" spans="1:34">
      <c r="A789" s="213"/>
      <c r="B789" s="205"/>
      <c r="C789" s="205"/>
      <c r="D789" s="205"/>
      <c r="E789" s="213"/>
      <c r="F789" s="213"/>
      <c r="G789" s="213"/>
      <c r="H789" s="213"/>
      <c r="I789" s="244"/>
      <c r="J789" s="245"/>
      <c r="K789" s="213"/>
      <c r="L789" s="244"/>
      <c r="M789" s="244"/>
      <c r="N789" s="213"/>
      <c r="O789" s="213"/>
      <c r="P789" s="213"/>
      <c r="Q789" s="213"/>
      <c r="R789" s="213"/>
      <c r="S789" s="213"/>
      <c r="T789" s="213"/>
      <c r="U789" s="213"/>
      <c r="V789" s="213"/>
      <c r="W789" s="213"/>
      <c r="X789" s="213"/>
      <c r="Y789" s="213"/>
      <c r="Z789" s="213"/>
      <c r="AA789" s="213"/>
      <c r="AB789" s="213"/>
      <c r="AC789" s="213"/>
      <c r="AD789" s="213"/>
      <c r="AE789" s="213"/>
      <c r="AF789" s="213"/>
      <c r="AG789" s="213"/>
      <c r="AH789" s="213"/>
    </row>
    <row r="790" ht="13.5" spans="1:34">
      <c r="A790" s="213"/>
      <c r="B790" s="205"/>
      <c r="C790" s="205"/>
      <c r="D790" s="205"/>
      <c r="E790" s="213"/>
      <c r="F790" s="213"/>
      <c r="G790" s="213"/>
      <c r="H790" s="213"/>
      <c r="I790" s="244"/>
      <c r="J790" s="245"/>
      <c r="K790" s="213"/>
      <c r="L790" s="244"/>
      <c r="M790" s="244"/>
      <c r="N790" s="213"/>
      <c r="O790" s="213"/>
      <c r="P790" s="213"/>
      <c r="Q790" s="213"/>
      <c r="R790" s="213"/>
      <c r="S790" s="213"/>
      <c r="T790" s="213"/>
      <c r="U790" s="213"/>
      <c r="V790" s="213"/>
      <c r="W790" s="213"/>
      <c r="X790" s="213"/>
      <c r="Y790" s="213"/>
      <c r="Z790" s="213"/>
      <c r="AA790" s="213"/>
      <c r="AB790" s="213"/>
      <c r="AC790" s="213"/>
      <c r="AD790" s="213"/>
      <c r="AE790" s="213"/>
      <c r="AF790" s="213"/>
      <c r="AG790" s="213"/>
      <c r="AH790" s="213"/>
    </row>
    <row r="791" ht="13.5" spans="1:34">
      <c r="A791" s="213"/>
      <c r="B791" s="205"/>
      <c r="C791" s="205"/>
      <c r="D791" s="205"/>
      <c r="E791" s="213"/>
      <c r="F791" s="213"/>
      <c r="G791" s="213"/>
      <c r="H791" s="213"/>
      <c r="I791" s="244"/>
      <c r="J791" s="245"/>
      <c r="K791" s="213"/>
      <c r="L791" s="244"/>
      <c r="M791" s="244"/>
      <c r="N791" s="213"/>
      <c r="O791" s="213"/>
      <c r="P791" s="213"/>
      <c r="Q791" s="213"/>
      <c r="R791" s="213"/>
      <c r="S791" s="213"/>
      <c r="T791" s="213"/>
      <c r="U791" s="213"/>
      <c r="V791" s="213"/>
      <c r="W791" s="213"/>
      <c r="X791" s="213"/>
      <c r="Y791" s="213"/>
      <c r="Z791" s="213"/>
      <c r="AA791" s="213"/>
      <c r="AB791" s="213"/>
      <c r="AC791" s="213"/>
      <c r="AD791" s="213"/>
      <c r="AE791" s="213"/>
      <c r="AF791" s="213"/>
      <c r="AG791" s="213"/>
      <c r="AH791" s="213"/>
    </row>
    <row r="792" ht="13.5" spans="1:34">
      <c r="A792" s="213"/>
      <c r="B792" s="205"/>
      <c r="C792" s="205"/>
      <c r="D792" s="205"/>
      <c r="E792" s="213"/>
      <c r="F792" s="213"/>
      <c r="G792" s="213"/>
      <c r="H792" s="213"/>
      <c r="I792" s="244"/>
      <c r="J792" s="245"/>
      <c r="K792" s="213"/>
      <c r="L792" s="244"/>
      <c r="M792" s="244"/>
      <c r="N792" s="213"/>
      <c r="O792" s="213"/>
      <c r="P792" s="213"/>
      <c r="Q792" s="213"/>
      <c r="R792" s="213"/>
      <c r="S792" s="213"/>
      <c r="T792" s="213"/>
      <c r="U792" s="213"/>
      <c r="V792" s="213"/>
      <c r="W792" s="213"/>
      <c r="X792" s="213"/>
      <c r="Y792" s="213"/>
      <c r="Z792" s="213"/>
      <c r="AA792" s="213"/>
      <c r="AB792" s="213"/>
      <c r="AC792" s="213"/>
      <c r="AD792" s="213"/>
      <c r="AE792" s="213"/>
      <c r="AF792" s="213"/>
      <c r="AG792" s="213"/>
      <c r="AH792" s="213"/>
    </row>
    <row r="793" ht="13.5" spans="1:34">
      <c r="A793" s="213"/>
      <c r="B793" s="205"/>
      <c r="C793" s="205"/>
      <c r="D793" s="205"/>
      <c r="E793" s="213"/>
      <c r="F793" s="213"/>
      <c r="G793" s="213"/>
      <c r="H793" s="213"/>
      <c r="I793" s="244"/>
      <c r="J793" s="245"/>
      <c r="K793" s="213"/>
      <c r="L793" s="244"/>
      <c r="M793" s="244"/>
      <c r="N793" s="213"/>
      <c r="O793" s="213"/>
      <c r="P793" s="213"/>
      <c r="Q793" s="213"/>
      <c r="R793" s="213"/>
      <c r="S793" s="213"/>
      <c r="T793" s="213"/>
      <c r="U793" s="213"/>
      <c r="V793" s="213"/>
      <c r="W793" s="213"/>
      <c r="X793" s="213"/>
      <c r="Y793" s="213"/>
      <c r="Z793" s="213"/>
      <c r="AA793" s="213"/>
      <c r="AB793" s="213"/>
      <c r="AC793" s="213"/>
      <c r="AD793" s="213"/>
      <c r="AE793" s="213"/>
      <c r="AF793" s="213"/>
      <c r="AG793" s="213"/>
      <c r="AH793" s="213"/>
    </row>
    <row r="794" ht="13.5" spans="1:34">
      <c r="A794" s="213"/>
      <c r="B794" s="205"/>
      <c r="C794" s="205"/>
      <c r="D794" s="205"/>
      <c r="E794" s="213"/>
      <c r="F794" s="213"/>
      <c r="G794" s="213"/>
      <c r="H794" s="213"/>
      <c r="I794" s="244"/>
      <c r="J794" s="245"/>
      <c r="K794" s="213"/>
      <c r="L794" s="244"/>
      <c r="M794" s="244"/>
      <c r="N794" s="213"/>
      <c r="O794" s="213"/>
      <c r="P794" s="213"/>
      <c r="Q794" s="213"/>
      <c r="R794" s="213"/>
      <c r="S794" s="213"/>
      <c r="T794" s="213"/>
      <c r="U794" s="213"/>
      <c r="V794" s="213"/>
      <c r="W794" s="213"/>
      <c r="X794" s="213"/>
      <c r="Y794" s="213"/>
      <c r="Z794" s="213"/>
      <c r="AA794" s="213"/>
      <c r="AB794" s="213"/>
      <c r="AC794" s="213"/>
      <c r="AD794" s="213"/>
      <c r="AE794" s="213"/>
      <c r="AF794" s="213"/>
      <c r="AG794" s="213"/>
      <c r="AH794" s="213"/>
    </row>
    <row r="795" ht="13.5" spans="1:34">
      <c r="A795" s="213"/>
      <c r="B795" s="205"/>
      <c r="C795" s="205"/>
      <c r="D795" s="205"/>
      <c r="E795" s="213"/>
      <c r="F795" s="213"/>
      <c r="G795" s="213"/>
      <c r="H795" s="213"/>
      <c r="I795" s="244"/>
      <c r="J795" s="245"/>
      <c r="K795" s="213"/>
      <c r="L795" s="244"/>
      <c r="M795" s="244"/>
      <c r="N795" s="213"/>
      <c r="O795" s="213"/>
      <c r="P795" s="213"/>
      <c r="Q795" s="213"/>
      <c r="R795" s="213"/>
      <c r="S795" s="213"/>
      <c r="T795" s="213"/>
      <c r="U795" s="213"/>
      <c r="V795" s="213"/>
      <c r="W795" s="213"/>
      <c r="X795" s="213"/>
      <c r="Y795" s="213"/>
      <c r="Z795" s="213"/>
      <c r="AA795" s="213"/>
      <c r="AB795" s="213"/>
      <c r="AC795" s="213"/>
      <c r="AD795" s="213"/>
      <c r="AE795" s="213"/>
      <c r="AF795" s="213"/>
      <c r="AG795" s="213"/>
      <c r="AH795" s="213"/>
    </row>
    <row r="796" ht="13.5" spans="1:34">
      <c r="A796" s="213"/>
      <c r="B796" s="205"/>
      <c r="C796" s="205"/>
      <c r="D796" s="205"/>
      <c r="E796" s="213"/>
      <c r="F796" s="213"/>
      <c r="G796" s="213"/>
      <c r="H796" s="213"/>
      <c r="I796" s="244"/>
      <c r="J796" s="245"/>
      <c r="K796" s="213"/>
      <c r="L796" s="244"/>
      <c r="M796" s="244"/>
      <c r="N796" s="213"/>
      <c r="O796" s="213"/>
      <c r="P796" s="213"/>
      <c r="Q796" s="213"/>
      <c r="R796" s="213"/>
      <c r="S796" s="213"/>
      <c r="T796" s="213"/>
      <c r="U796" s="213"/>
      <c r="V796" s="213"/>
      <c r="W796" s="213"/>
      <c r="X796" s="213"/>
      <c r="Y796" s="213"/>
      <c r="Z796" s="213"/>
      <c r="AA796" s="213"/>
      <c r="AB796" s="213"/>
      <c r="AC796" s="213"/>
      <c r="AD796" s="213"/>
      <c r="AE796" s="213"/>
      <c r="AF796" s="213"/>
      <c r="AG796" s="213"/>
      <c r="AH796" s="213"/>
    </row>
    <row r="797" ht="13.5" spans="1:34">
      <c r="A797" s="213"/>
      <c r="B797" s="205"/>
      <c r="C797" s="205"/>
      <c r="D797" s="205"/>
      <c r="E797" s="213"/>
      <c r="F797" s="213"/>
      <c r="G797" s="213"/>
      <c r="H797" s="213"/>
      <c r="I797" s="244"/>
      <c r="J797" s="245"/>
      <c r="K797" s="213"/>
      <c r="L797" s="244"/>
      <c r="M797" s="244"/>
      <c r="N797" s="213"/>
      <c r="O797" s="213"/>
      <c r="P797" s="213"/>
      <c r="Q797" s="213"/>
      <c r="R797" s="213"/>
      <c r="S797" s="213"/>
      <c r="T797" s="213"/>
      <c r="U797" s="213"/>
      <c r="V797" s="213"/>
      <c r="W797" s="213"/>
      <c r="X797" s="213"/>
      <c r="Y797" s="213"/>
      <c r="Z797" s="213"/>
      <c r="AA797" s="213"/>
      <c r="AB797" s="213"/>
      <c r="AC797" s="213"/>
      <c r="AD797" s="213"/>
      <c r="AE797" s="213"/>
      <c r="AF797" s="213"/>
      <c r="AG797" s="213"/>
      <c r="AH797" s="213"/>
    </row>
    <row r="798" ht="13.5" spans="1:34">
      <c r="A798" s="213"/>
      <c r="B798" s="205"/>
      <c r="C798" s="205"/>
      <c r="D798" s="205"/>
      <c r="E798" s="213"/>
      <c r="F798" s="213"/>
      <c r="G798" s="213"/>
      <c r="H798" s="213"/>
      <c r="I798" s="244"/>
      <c r="J798" s="245"/>
      <c r="K798" s="213"/>
      <c r="L798" s="244"/>
      <c r="M798" s="244"/>
      <c r="N798" s="213"/>
      <c r="O798" s="213"/>
      <c r="P798" s="213"/>
      <c r="Q798" s="213"/>
      <c r="R798" s="213"/>
      <c r="S798" s="213"/>
      <c r="T798" s="213"/>
      <c r="U798" s="213"/>
      <c r="V798" s="213"/>
      <c r="W798" s="213"/>
      <c r="X798" s="213"/>
      <c r="Y798" s="213"/>
      <c r="Z798" s="213"/>
      <c r="AA798" s="213"/>
      <c r="AB798" s="213"/>
      <c r="AC798" s="213"/>
      <c r="AD798" s="213"/>
      <c r="AE798" s="213"/>
      <c r="AF798" s="213"/>
      <c r="AG798" s="213"/>
      <c r="AH798" s="213"/>
    </row>
    <row r="799" ht="13.5" spans="1:34">
      <c r="A799" s="213"/>
      <c r="B799" s="205"/>
      <c r="C799" s="205"/>
      <c r="D799" s="205"/>
      <c r="E799" s="213"/>
      <c r="F799" s="213"/>
      <c r="G799" s="213"/>
      <c r="H799" s="213"/>
      <c r="I799" s="244"/>
      <c r="J799" s="245"/>
      <c r="K799" s="213"/>
      <c r="L799" s="244"/>
      <c r="M799" s="244"/>
      <c r="N799" s="213"/>
      <c r="O799" s="213"/>
      <c r="P799" s="213"/>
      <c r="Q799" s="213"/>
      <c r="R799" s="213"/>
      <c r="S799" s="213"/>
      <c r="T799" s="213"/>
      <c r="U799" s="213"/>
      <c r="V799" s="213"/>
      <c r="W799" s="213"/>
      <c r="X799" s="213"/>
      <c r="Y799" s="213"/>
      <c r="Z799" s="213"/>
      <c r="AA799" s="213"/>
      <c r="AB799" s="213"/>
      <c r="AC799" s="213"/>
      <c r="AD799" s="213"/>
      <c r="AE799" s="213"/>
      <c r="AF799" s="213"/>
      <c r="AG799" s="213"/>
      <c r="AH799" s="213"/>
    </row>
    <row r="800" ht="13.5" spans="1:34">
      <c r="A800" s="213"/>
      <c r="B800" s="205"/>
      <c r="C800" s="205"/>
      <c r="D800" s="205"/>
      <c r="E800" s="213"/>
      <c r="F800" s="213"/>
      <c r="G800" s="213"/>
      <c r="H800" s="213"/>
      <c r="I800" s="244"/>
      <c r="J800" s="245"/>
      <c r="K800" s="213"/>
      <c r="L800" s="244"/>
      <c r="M800" s="244"/>
      <c r="N800" s="213"/>
      <c r="O800" s="213"/>
      <c r="P800" s="213"/>
      <c r="Q800" s="213"/>
      <c r="R800" s="213"/>
      <c r="S800" s="213"/>
      <c r="T800" s="213"/>
      <c r="U800" s="213"/>
      <c r="V800" s="213"/>
      <c r="W800" s="213"/>
      <c r="X800" s="213"/>
      <c r="Y800" s="213"/>
      <c r="Z800" s="213"/>
      <c r="AA800" s="213"/>
      <c r="AB800" s="213"/>
      <c r="AC800" s="213"/>
      <c r="AD800" s="213"/>
      <c r="AE800" s="213"/>
      <c r="AF800" s="213"/>
      <c r="AG800" s="213"/>
      <c r="AH800" s="213"/>
    </row>
    <row r="801" ht="13.5" spans="1:34">
      <c r="A801" s="213"/>
      <c r="B801" s="205"/>
      <c r="C801" s="205"/>
      <c r="D801" s="205"/>
      <c r="E801" s="213"/>
      <c r="F801" s="213"/>
      <c r="G801" s="213"/>
      <c r="H801" s="213"/>
      <c r="I801" s="244"/>
      <c r="J801" s="245"/>
      <c r="K801" s="213"/>
      <c r="L801" s="244"/>
      <c r="M801" s="244"/>
      <c r="N801" s="213"/>
      <c r="O801" s="213"/>
      <c r="P801" s="213"/>
      <c r="Q801" s="213"/>
      <c r="R801" s="213"/>
      <c r="S801" s="213"/>
      <c r="T801" s="213"/>
      <c r="U801" s="213"/>
      <c r="V801" s="213"/>
      <c r="W801" s="213"/>
      <c r="X801" s="213"/>
      <c r="Y801" s="213"/>
      <c r="Z801" s="213"/>
      <c r="AA801" s="213"/>
      <c r="AB801" s="213"/>
      <c r="AC801" s="213"/>
      <c r="AD801" s="213"/>
      <c r="AE801" s="213"/>
      <c r="AF801" s="213"/>
      <c r="AG801" s="213"/>
      <c r="AH801" s="213"/>
    </row>
    <row r="802" ht="13.5" spans="1:34">
      <c r="A802" s="213"/>
      <c r="B802" s="205"/>
      <c r="C802" s="205"/>
      <c r="D802" s="205"/>
      <c r="E802" s="213"/>
      <c r="F802" s="213"/>
      <c r="G802" s="213"/>
      <c r="H802" s="213"/>
      <c r="I802" s="244"/>
      <c r="J802" s="245"/>
      <c r="K802" s="213"/>
      <c r="L802" s="244"/>
      <c r="M802" s="244"/>
      <c r="N802" s="213"/>
      <c r="O802" s="213"/>
      <c r="P802" s="213"/>
      <c r="Q802" s="213"/>
      <c r="R802" s="213"/>
      <c r="S802" s="213"/>
      <c r="T802" s="213"/>
      <c r="U802" s="213"/>
      <c r="V802" s="213"/>
      <c r="W802" s="213"/>
      <c r="X802" s="213"/>
      <c r="Y802" s="213"/>
      <c r="Z802" s="213"/>
      <c r="AA802" s="213"/>
      <c r="AB802" s="213"/>
      <c r="AC802" s="213"/>
      <c r="AD802" s="213"/>
      <c r="AE802" s="213"/>
      <c r="AF802" s="213"/>
      <c r="AG802" s="213"/>
      <c r="AH802" s="213"/>
    </row>
    <row r="803" ht="13.5" spans="1:34">
      <c r="A803" s="213"/>
      <c r="B803" s="205"/>
      <c r="C803" s="205"/>
      <c r="D803" s="205"/>
      <c r="E803" s="213"/>
      <c r="F803" s="213"/>
      <c r="G803" s="213"/>
      <c r="H803" s="213"/>
      <c r="I803" s="244"/>
      <c r="J803" s="245"/>
      <c r="K803" s="213"/>
      <c r="L803" s="244"/>
      <c r="M803" s="244"/>
      <c r="N803" s="213"/>
      <c r="O803" s="213"/>
      <c r="P803" s="213"/>
      <c r="Q803" s="213"/>
      <c r="R803" s="213"/>
      <c r="S803" s="213"/>
      <c r="T803" s="213"/>
      <c r="U803" s="213"/>
      <c r="V803" s="213"/>
      <c r="W803" s="213"/>
      <c r="X803" s="213"/>
      <c r="Y803" s="213"/>
      <c r="Z803" s="213"/>
      <c r="AA803" s="213"/>
      <c r="AB803" s="213"/>
      <c r="AC803" s="213"/>
      <c r="AD803" s="213"/>
      <c r="AE803" s="213"/>
      <c r="AF803" s="213"/>
      <c r="AG803" s="213"/>
      <c r="AH803" s="213"/>
    </row>
    <row r="804" ht="13.5" spans="1:34">
      <c r="A804" s="213"/>
      <c r="B804" s="205"/>
      <c r="C804" s="205"/>
      <c r="D804" s="205"/>
      <c r="E804" s="213"/>
      <c r="F804" s="213"/>
      <c r="G804" s="213"/>
      <c r="H804" s="213"/>
      <c r="I804" s="244"/>
      <c r="J804" s="245"/>
      <c r="K804" s="213"/>
      <c r="L804" s="244"/>
      <c r="M804" s="244"/>
      <c r="N804" s="213"/>
      <c r="O804" s="213"/>
      <c r="P804" s="213"/>
      <c r="Q804" s="213"/>
      <c r="R804" s="213"/>
      <c r="S804" s="213"/>
      <c r="T804" s="213"/>
      <c r="U804" s="213"/>
      <c r="V804" s="213"/>
      <c r="W804" s="213"/>
      <c r="X804" s="213"/>
      <c r="Y804" s="213"/>
      <c r="Z804" s="213"/>
      <c r="AA804" s="213"/>
      <c r="AB804" s="213"/>
      <c r="AC804" s="213"/>
      <c r="AD804" s="213"/>
      <c r="AE804" s="213"/>
      <c r="AF804" s="213"/>
      <c r="AG804" s="213"/>
      <c r="AH804" s="213"/>
    </row>
    <row r="805" ht="13.5" spans="1:34">
      <c r="A805" s="213"/>
      <c r="B805" s="205"/>
      <c r="C805" s="205"/>
      <c r="D805" s="205"/>
      <c r="E805" s="213"/>
      <c r="F805" s="213"/>
      <c r="G805" s="213"/>
      <c r="H805" s="213"/>
      <c r="I805" s="244"/>
      <c r="J805" s="245"/>
      <c r="K805" s="213"/>
      <c r="L805" s="244"/>
      <c r="M805" s="244"/>
      <c r="N805" s="213"/>
      <c r="O805" s="213"/>
      <c r="P805" s="213"/>
      <c r="Q805" s="213"/>
      <c r="R805" s="213"/>
      <c r="S805" s="213"/>
      <c r="T805" s="213"/>
      <c r="U805" s="213"/>
      <c r="V805" s="213"/>
      <c r="W805" s="213"/>
      <c r="X805" s="213"/>
      <c r="Y805" s="213"/>
      <c r="Z805" s="213"/>
      <c r="AA805" s="213"/>
      <c r="AB805" s="213"/>
      <c r="AC805" s="213"/>
      <c r="AD805" s="213"/>
      <c r="AE805" s="213"/>
      <c r="AF805" s="213"/>
      <c r="AG805" s="213"/>
      <c r="AH805" s="213"/>
    </row>
    <row r="806" ht="13.5" spans="1:34">
      <c r="A806" s="213"/>
      <c r="B806" s="205"/>
      <c r="C806" s="205"/>
      <c r="D806" s="205"/>
      <c r="E806" s="213"/>
      <c r="F806" s="213"/>
      <c r="G806" s="213"/>
      <c r="H806" s="213"/>
      <c r="I806" s="244"/>
      <c r="J806" s="245"/>
      <c r="K806" s="213"/>
      <c r="L806" s="244"/>
      <c r="M806" s="244"/>
      <c r="N806" s="213"/>
      <c r="O806" s="213"/>
      <c r="P806" s="213"/>
      <c r="Q806" s="213"/>
      <c r="R806" s="213"/>
      <c r="S806" s="213"/>
      <c r="T806" s="213"/>
      <c r="U806" s="213"/>
      <c r="V806" s="213"/>
      <c r="W806" s="213"/>
      <c r="X806" s="213"/>
      <c r="Y806" s="213"/>
      <c r="Z806" s="213"/>
      <c r="AA806" s="213"/>
      <c r="AB806" s="213"/>
      <c r="AC806" s="213"/>
      <c r="AD806" s="213"/>
      <c r="AE806" s="213"/>
      <c r="AF806" s="213"/>
      <c r="AG806" s="213"/>
      <c r="AH806" s="213"/>
    </row>
    <row r="807" ht="13.5" spans="1:34">
      <c r="A807" s="213"/>
      <c r="B807" s="205"/>
      <c r="C807" s="205"/>
      <c r="D807" s="205"/>
      <c r="E807" s="213"/>
      <c r="F807" s="213"/>
      <c r="G807" s="213"/>
      <c r="H807" s="213"/>
      <c r="I807" s="244"/>
      <c r="J807" s="245"/>
      <c r="K807" s="213"/>
      <c r="L807" s="244"/>
      <c r="M807" s="244"/>
      <c r="N807" s="213"/>
      <c r="O807" s="213"/>
      <c r="P807" s="213"/>
      <c r="Q807" s="213"/>
      <c r="R807" s="213"/>
      <c r="S807" s="213"/>
      <c r="T807" s="213"/>
      <c r="U807" s="213"/>
      <c r="V807" s="213"/>
      <c r="W807" s="213"/>
      <c r="X807" s="213"/>
      <c r="Y807" s="213"/>
      <c r="Z807" s="213"/>
      <c r="AA807" s="213"/>
      <c r="AB807" s="213"/>
      <c r="AC807" s="213"/>
      <c r="AD807" s="213"/>
      <c r="AE807" s="213"/>
      <c r="AF807" s="213"/>
      <c r="AG807" s="213"/>
      <c r="AH807" s="213"/>
    </row>
    <row r="808" ht="13.5" spans="1:34">
      <c r="A808" s="213"/>
      <c r="B808" s="205"/>
      <c r="C808" s="205"/>
      <c r="D808" s="205"/>
      <c r="E808" s="213"/>
      <c r="F808" s="213"/>
      <c r="G808" s="213"/>
      <c r="H808" s="213"/>
      <c r="I808" s="244"/>
      <c r="J808" s="245"/>
      <c r="K808" s="213"/>
      <c r="L808" s="244"/>
      <c r="M808" s="244"/>
      <c r="N808" s="213"/>
      <c r="O808" s="213"/>
      <c r="P808" s="213"/>
      <c r="Q808" s="213"/>
      <c r="R808" s="213"/>
      <c r="S808" s="213"/>
      <c r="T808" s="213"/>
      <c r="U808" s="213"/>
      <c r="V808" s="213"/>
      <c r="W808" s="213"/>
      <c r="X808" s="213"/>
      <c r="Y808" s="213"/>
      <c r="Z808" s="213"/>
      <c r="AA808" s="213"/>
      <c r="AB808" s="213"/>
      <c r="AC808" s="213"/>
      <c r="AD808" s="213"/>
      <c r="AE808" s="213"/>
      <c r="AF808" s="213"/>
      <c r="AG808" s="213"/>
      <c r="AH808" s="213"/>
    </row>
    <row r="809" ht="13.5" spans="1:34">
      <c r="A809" s="213"/>
      <c r="B809" s="205"/>
      <c r="C809" s="205"/>
      <c r="D809" s="205"/>
      <c r="E809" s="213"/>
      <c r="F809" s="213"/>
      <c r="G809" s="213"/>
      <c r="H809" s="213"/>
      <c r="I809" s="244"/>
      <c r="J809" s="245"/>
      <c r="K809" s="213"/>
      <c r="L809" s="244"/>
      <c r="M809" s="244"/>
      <c r="N809" s="213"/>
      <c r="O809" s="213"/>
      <c r="P809" s="213"/>
      <c r="Q809" s="213"/>
      <c r="R809" s="213"/>
      <c r="S809" s="213"/>
      <c r="T809" s="213"/>
      <c r="U809" s="213"/>
      <c r="V809" s="213"/>
      <c r="W809" s="213"/>
      <c r="X809" s="213"/>
      <c r="Y809" s="213"/>
      <c r="Z809" s="213"/>
      <c r="AA809" s="213"/>
      <c r="AB809" s="213"/>
      <c r="AC809" s="213"/>
      <c r="AD809" s="213"/>
      <c r="AE809" s="213"/>
      <c r="AF809" s="213"/>
      <c r="AG809" s="213"/>
      <c r="AH809" s="213"/>
    </row>
    <row r="810" ht="13.5" spans="1:34">
      <c r="A810" s="213"/>
      <c r="B810" s="205"/>
      <c r="C810" s="205"/>
      <c r="D810" s="205"/>
      <c r="E810" s="213"/>
      <c r="F810" s="213"/>
      <c r="G810" s="213"/>
      <c r="H810" s="213"/>
      <c r="I810" s="244"/>
      <c r="J810" s="245"/>
      <c r="K810" s="213"/>
      <c r="L810" s="244"/>
      <c r="M810" s="244"/>
      <c r="N810" s="213"/>
      <c r="O810" s="213"/>
      <c r="P810" s="213"/>
      <c r="Q810" s="213"/>
      <c r="R810" s="213"/>
      <c r="S810" s="213"/>
      <c r="T810" s="213"/>
      <c r="U810" s="213"/>
      <c r="V810" s="213"/>
      <c r="W810" s="213"/>
      <c r="X810" s="213"/>
      <c r="Y810" s="213"/>
      <c r="Z810" s="213"/>
      <c r="AA810" s="213"/>
      <c r="AB810" s="213"/>
      <c r="AC810" s="213"/>
      <c r="AD810" s="213"/>
      <c r="AE810" s="213"/>
      <c r="AF810" s="213"/>
      <c r="AG810" s="213"/>
      <c r="AH810" s="213"/>
    </row>
    <row r="811" ht="13.5" spans="1:34">
      <c r="A811" s="213"/>
      <c r="B811" s="205"/>
      <c r="C811" s="205"/>
      <c r="D811" s="205"/>
      <c r="E811" s="213"/>
      <c r="F811" s="213"/>
      <c r="G811" s="213"/>
      <c r="H811" s="213"/>
      <c r="I811" s="244"/>
      <c r="J811" s="245"/>
      <c r="K811" s="213"/>
      <c r="L811" s="244"/>
      <c r="M811" s="244"/>
      <c r="N811" s="213"/>
      <c r="O811" s="213"/>
      <c r="P811" s="213"/>
      <c r="Q811" s="213"/>
      <c r="R811" s="213"/>
      <c r="S811" s="213"/>
      <c r="T811" s="213"/>
      <c r="U811" s="213"/>
      <c r="V811" s="213"/>
      <c r="W811" s="213"/>
      <c r="X811" s="213"/>
      <c r="Y811" s="213"/>
      <c r="Z811" s="213"/>
      <c r="AA811" s="213"/>
      <c r="AB811" s="213"/>
      <c r="AC811" s="213"/>
      <c r="AD811" s="213"/>
      <c r="AE811" s="213"/>
      <c r="AF811" s="213"/>
      <c r="AG811" s="213"/>
      <c r="AH811" s="213"/>
    </row>
    <row r="812" ht="13.5" spans="1:34">
      <c r="A812" s="213"/>
      <c r="B812" s="205"/>
      <c r="C812" s="205"/>
      <c r="D812" s="205"/>
      <c r="E812" s="213"/>
      <c r="F812" s="213"/>
      <c r="G812" s="213"/>
      <c r="H812" s="213"/>
      <c r="I812" s="244"/>
      <c r="J812" s="245"/>
      <c r="K812" s="213"/>
      <c r="L812" s="244"/>
      <c r="M812" s="244"/>
      <c r="N812" s="213"/>
      <c r="O812" s="213"/>
      <c r="P812" s="213"/>
      <c r="Q812" s="213"/>
      <c r="R812" s="213"/>
      <c r="S812" s="213"/>
      <c r="T812" s="213"/>
      <c r="U812" s="213"/>
      <c r="V812" s="213"/>
      <c r="W812" s="213"/>
      <c r="X812" s="213"/>
      <c r="Y812" s="213"/>
      <c r="Z812" s="213"/>
      <c r="AA812" s="213"/>
      <c r="AB812" s="213"/>
      <c r="AC812" s="213"/>
      <c r="AD812" s="213"/>
      <c r="AE812" s="213"/>
      <c r="AF812" s="213"/>
      <c r="AG812" s="213"/>
      <c r="AH812" s="213"/>
    </row>
    <row r="813" ht="13.5" spans="1:34">
      <c r="A813" s="213"/>
      <c r="B813" s="205"/>
      <c r="C813" s="205"/>
      <c r="D813" s="205"/>
      <c r="E813" s="213"/>
      <c r="F813" s="213"/>
      <c r="G813" s="213"/>
      <c r="H813" s="213"/>
      <c r="I813" s="244"/>
      <c r="J813" s="245"/>
      <c r="K813" s="213"/>
      <c r="L813" s="244"/>
      <c r="M813" s="244"/>
      <c r="N813" s="213"/>
      <c r="O813" s="213"/>
      <c r="P813" s="213"/>
      <c r="Q813" s="213"/>
      <c r="R813" s="213"/>
      <c r="S813" s="213"/>
      <c r="T813" s="213"/>
      <c r="U813" s="213"/>
      <c r="V813" s="213"/>
      <c r="W813" s="213"/>
      <c r="X813" s="213"/>
      <c r="Y813" s="213"/>
      <c r="Z813" s="213"/>
      <c r="AA813" s="213"/>
      <c r="AB813" s="213"/>
      <c r="AC813" s="213"/>
      <c r="AD813" s="213"/>
      <c r="AE813" s="213"/>
      <c r="AF813" s="213"/>
      <c r="AG813" s="213"/>
      <c r="AH813" s="213"/>
    </row>
    <row r="814" ht="13.5" spans="1:34">
      <c r="A814" s="213"/>
      <c r="B814" s="205"/>
      <c r="C814" s="205"/>
      <c r="D814" s="205"/>
      <c r="E814" s="213"/>
      <c r="F814" s="213"/>
      <c r="G814" s="213"/>
      <c r="H814" s="213"/>
      <c r="I814" s="244"/>
      <c r="J814" s="245"/>
      <c r="K814" s="213"/>
      <c r="L814" s="244"/>
      <c r="M814" s="244"/>
      <c r="N814" s="213"/>
      <c r="O814" s="213"/>
      <c r="P814" s="213"/>
      <c r="Q814" s="213"/>
      <c r="R814" s="213"/>
      <c r="S814" s="213"/>
      <c r="T814" s="213"/>
      <c r="U814" s="213"/>
      <c r="V814" s="213"/>
      <c r="W814" s="213"/>
      <c r="X814" s="213"/>
      <c r="Y814" s="213"/>
      <c r="Z814" s="213"/>
      <c r="AA814" s="213"/>
      <c r="AB814" s="213"/>
      <c r="AC814" s="213"/>
      <c r="AD814" s="213"/>
      <c r="AE814" s="213"/>
      <c r="AF814" s="213"/>
      <c r="AG814" s="213"/>
      <c r="AH814" s="213"/>
    </row>
    <row r="815" ht="13.5" spans="1:34">
      <c r="A815" s="213"/>
      <c r="B815" s="205"/>
      <c r="C815" s="205"/>
      <c r="D815" s="205"/>
      <c r="E815" s="213"/>
      <c r="F815" s="213"/>
      <c r="G815" s="213"/>
      <c r="H815" s="213"/>
      <c r="I815" s="244"/>
      <c r="J815" s="245"/>
      <c r="K815" s="213"/>
      <c r="L815" s="244"/>
      <c r="M815" s="244"/>
      <c r="N815" s="213"/>
      <c r="O815" s="213"/>
      <c r="P815" s="213"/>
      <c r="Q815" s="213"/>
      <c r="R815" s="213"/>
      <c r="S815" s="213"/>
      <c r="T815" s="213"/>
      <c r="U815" s="213"/>
      <c r="V815" s="213"/>
      <c r="W815" s="213"/>
      <c r="X815" s="213"/>
      <c r="Y815" s="213"/>
      <c r="Z815" s="213"/>
      <c r="AA815" s="213"/>
      <c r="AB815" s="213"/>
      <c r="AC815" s="213"/>
      <c r="AD815" s="213"/>
      <c r="AE815" s="213"/>
      <c r="AF815" s="213"/>
      <c r="AG815" s="213"/>
      <c r="AH815" s="213"/>
    </row>
    <row r="816" ht="13.5" spans="1:34">
      <c r="A816" s="213"/>
      <c r="B816" s="205"/>
      <c r="C816" s="205"/>
      <c r="D816" s="205"/>
      <c r="E816" s="213"/>
      <c r="F816" s="213"/>
      <c r="G816" s="213"/>
      <c r="H816" s="213"/>
      <c r="I816" s="244"/>
      <c r="J816" s="245"/>
      <c r="K816" s="213"/>
      <c r="L816" s="244"/>
      <c r="M816" s="244"/>
      <c r="N816" s="213"/>
      <c r="O816" s="213"/>
      <c r="P816" s="213"/>
      <c r="Q816" s="213"/>
      <c r="R816" s="213"/>
      <c r="S816" s="213"/>
      <c r="T816" s="213"/>
      <c r="U816" s="213"/>
      <c r="V816" s="213"/>
      <c r="W816" s="213"/>
      <c r="X816" s="213"/>
      <c r="Y816" s="213"/>
      <c r="Z816" s="213"/>
      <c r="AA816" s="213"/>
      <c r="AB816" s="213"/>
      <c r="AC816" s="213"/>
      <c r="AD816" s="213"/>
      <c r="AE816" s="213"/>
      <c r="AF816" s="213"/>
      <c r="AG816" s="213"/>
      <c r="AH816" s="213"/>
    </row>
    <row r="817" ht="13.5" spans="1:34">
      <c r="A817" s="213"/>
      <c r="B817" s="205"/>
      <c r="C817" s="205"/>
      <c r="D817" s="205"/>
      <c r="E817" s="213"/>
      <c r="F817" s="213"/>
      <c r="G817" s="213"/>
      <c r="H817" s="213"/>
      <c r="I817" s="244"/>
      <c r="J817" s="245"/>
      <c r="K817" s="213"/>
      <c r="L817" s="244"/>
      <c r="M817" s="244"/>
      <c r="N817" s="213"/>
      <c r="O817" s="213"/>
      <c r="P817" s="213"/>
      <c r="Q817" s="213"/>
      <c r="R817" s="213"/>
      <c r="S817" s="213"/>
      <c r="T817" s="213"/>
      <c r="U817" s="213"/>
      <c r="V817" s="213"/>
      <c r="W817" s="213"/>
      <c r="X817" s="213"/>
      <c r="Y817" s="213"/>
      <c r="Z817" s="213"/>
      <c r="AA817" s="213"/>
      <c r="AB817" s="213"/>
      <c r="AC817" s="213"/>
      <c r="AD817" s="213"/>
      <c r="AE817" s="213"/>
      <c r="AF817" s="213"/>
      <c r="AG817" s="213"/>
      <c r="AH817" s="213"/>
    </row>
    <row r="818" ht="13.5" spans="1:34">
      <c r="A818" s="213"/>
      <c r="B818" s="205"/>
      <c r="C818" s="205"/>
      <c r="D818" s="205"/>
      <c r="E818" s="213"/>
      <c r="F818" s="213"/>
      <c r="G818" s="213"/>
      <c r="H818" s="213"/>
      <c r="I818" s="244"/>
      <c r="J818" s="245"/>
      <c r="K818" s="213"/>
      <c r="L818" s="244"/>
      <c r="M818" s="244"/>
      <c r="N818" s="213"/>
      <c r="O818" s="213"/>
      <c r="P818" s="213"/>
      <c r="Q818" s="213"/>
      <c r="R818" s="213"/>
      <c r="S818" s="213"/>
      <c r="T818" s="213"/>
      <c r="U818" s="213"/>
      <c r="V818" s="213"/>
      <c r="W818" s="213"/>
      <c r="X818" s="213"/>
      <c r="Y818" s="213"/>
      <c r="Z818" s="213"/>
      <c r="AA818" s="213"/>
      <c r="AB818" s="213"/>
      <c r="AC818" s="213"/>
      <c r="AD818" s="213"/>
      <c r="AE818" s="213"/>
      <c r="AF818" s="213"/>
      <c r="AG818" s="213"/>
      <c r="AH818" s="213"/>
    </row>
    <row r="819" ht="13.5" spans="1:34">
      <c r="A819" s="213"/>
      <c r="B819" s="205"/>
      <c r="C819" s="205"/>
      <c r="D819" s="205"/>
      <c r="E819" s="213"/>
      <c r="F819" s="213"/>
      <c r="G819" s="213"/>
      <c r="H819" s="213"/>
      <c r="I819" s="244"/>
      <c r="J819" s="245"/>
      <c r="K819" s="213"/>
      <c r="L819" s="244"/>
      <c r="M819" s="244"/>
      <c r="N819" s="213"/>
      <c r="O819" s="213"/>
      <c r="P819" s="213"/>
      <c r="Q819" s="213"/>
      <c r="R819" s="213"/>
      <c r="S819" s="213"/>
      <c r="T819" s="213"/>
      <c r="U819" s="213"/>
      <c r="V819" s="213"/>
      <c r="W819" s="213"/>
      <c r="X819" s="213"/>
      <c r="Y819" s="213"/>
      <c r="Z819" s="213"/>
      <c r="AA819" s="213"/>
      <c r="AB819" s="213"/>
      <c r="AC819" s="213"/>
      <c r="AD819" s="213"/>
      <c r="AE819" s="213"/>
      <c r="AF819" s="213"/>
      <c r="AG819" s="213"/>
      <c r="AH819" s="213"/>
    </row>
    <row r="820" ht="13.5" spans="1:34">
      <c r="A820" s="213"/>
      <c r="B820" s="205"/>
      <c r="C820" s="205"/>
      <c r="D820" s="205"/>
      <c r="E820" s="213"/>
      <c r="F820" s="213"/>
      <c r="G820" s="213"/>
      <c r="H820" s="213"/>
      <c r="I820" s="244"/>
      <c r="J820" s="245"/>
      <c r="K820" s="213"/>
      <c r="L820" s="244"/>
      <c r="M820" s="244"/>
      <c r="N820" s="213"/>
      <c r="O820" s="213"/>
      <c r="P820" s="213"/>
      <c r="Q820" s="213"/>
      <c r="R820" s="213"/>
      <c r="S820" s="213"/>
      <c r="T820" s="213"/>
      <c r="U820" s="213"/>
      <c r="V820" s="213"/>
      <c r="W820" s="213"/>
      <c r="X820" s="213"/>
      <c r="Y820" s="213"/>
      <c r="Z820" s="213"/>
      <c r="AA820" s="213"/>
      <c r="AB820" s="213"/>
      <c r="AC820" s="213"/>
      <c r="AD820" s="213"/>
      <c r="AE820" s="213"/>
      <c r="AF820" s="213"/>
      <c r="AG820" s="213"/>
      <c r="AH820" s="213"/>
    </row>
    <row r="821" ht="13.5" spans="1:34">
      <c r="A821" s="213"/>
      <c r="B821" s="205"/>
      <c r="C821" s="205"/>
      <c r="D821" s="205"/>
      <c r="E821" s="213"/>
      <c r="F821" s="213"/>
      <c r="G821" s="213"/>
      <c r="H821" s="213"/>
      <c r="I821" s="244"/>
      <c r="J821" s="245"/>
      <c r="K821" s="213"/>
      <c r="L821" s="244"/>
      <c r="M821" s="244"/>
      <c r="N821" s="213"/>
      <c r="O821" s="213"/>
      <c r="P821" s="213"/>
      <c r="Q821" s="213"/>
      <c r="R821" s="213"/>
      <c r="S821" s="213"/>
      <c r="T821" s="213"/>
      <c r="U821" s="213"/>
      <c r="V821" s="213"/>
      <c r="W821" s="213"/>
      <c r="X821" s="213"/>
      <c r="Y821" s="213"/>
      <c r="Z821" s="213"/>
      <c r="AA821" s="213"/>
      <c r="AB821" s="213"/>
      <c r="AC821" s="213"/>
      <c r="AD821" s="213"/>
      <c r="AE821" s="213"/>
      <c r="AF821" s="213"/>
      <c r="AG821" s="213"/>
      <c r="AH821" s="213"/>
    </row>
    <row r="822" ht="13.5" spans="1:34">
      <c r="A822" s="213"/>
      <c r="B822" s="205"/>
      <c r="C822" s="205"/>
      <c r="D822" s="205"/>
      <c r="E822" s="213"/>
      <c r="F822" s="213"/>
      <c r="G822" s="213"/>
      <c r="H822" s="213"/>
      <c r="I822" s="244"/>
      <c r="J822" s="245"/>
      <c r="K822" s="213"/>
      <c r="L822" s="244"/>
      <c r="M822" s="244"/>
      <c r="N822" s="213"/>
      <c r="O822" s="213"/>
      <c r="P822" s="213"/>
      <c r="Q822" s="213"/>
      <c r="R822" s="213"/>
      <c r="S822" s="213"/>
      <c r="T822" s="213"/>
      <c r="U822" s="213"/>
      <c r="V822" s="213"/>
      <c r="W822" s="213"/>
      <c r="X822" s="213"/>
      <c r="Y822" s="213"/>
      <c r="Z822" s="213"/>
      <c r="AA822" s="213"/>
      <c r="AB822" s="213"/>
      <c r="AC822" s="213"/>
      <c r="AD822" s="213"/>
      <c r="AE822" s="213"/>
      <c r="AF822" s="213"/>
      <c r="AG822" s="213"/>
      <c r="AH822" s="213"/>
    </row>
    <row r="823" ht="13.5" spans="1:34">
      <c r="A823" s="213"/>
      <c r="B823" s="205"/>
      <c r="C823" s="205"/>
      <c r="D823" s="205"/>
      <c r="E823" s="213"/>
      <c r="F823" s="213"/>
      <c r="G823" s="213"/>
      <c r="H823" s="213"/>
      <c r="I823" s="244"/>
      <c r="J823" s="245"/>
      <c r="K823" s="213"/>
      <c r="L823" s="244"/>
      <c r="M823" s="244"/>
      <c r="N823" s="213"/>
      <c r="O823" s="213"/>
      <c r="P823" s="213"/>
      <c r="Q823" s="213"/>
      <c r="R823" s="213"/>
      <c r="S823" s="213"/>
      <c r="T823" s="213"/>
      <c r="U823" s="213"/>
      <c r="V823" s="213"/>
      <c r="W823" s="213"/>
      <c r="X823" s="213"/>
      <c r="Y823" s="213"/>
      <c r="Z823" s="213"/>
      <c r="AA823" s="213"/>
      <c r="AB823" s="213"/>
      <c r="AC823" s="213"/>
      <c r="AD823" s="213"/>
      <c r="AE823" s="213"/>
      <c r="AF823" s="213"/>
      <c r="AG823" s="213"/>
      <c r="AH823" s="213"/>
    </row>
    <row r="824" ht="13.5" spans="1:34">
      <c r="A824" s="213"/>
      <c r="B824" s="205"/>
      <c r="C824" s="205"/>
      <c r="D824" s="205"/>
      <c r="E824" s="213"/>
      <c r="F824" s="213"/>
      <c r="G824" s="213"/>
      <c r="H824" s="213"/>
      <c r="I824" s="244"/>
      <c r="J824" s="245"/>
      <c r="K824" s="213"/>
      <c r="L824" s="244"/>
      <c r="M824" s="244"/>
      <c r="N824" s="213"/>
      <c r="O824" s="213"/>
      <c r="P824" s="213"/>
      <c r="Q824" s="213"/>
      <c r="R824" s="213"/>
      <c r="S824" s="213"/>
      <c r="T824" s="213"/>
      <c r="U824" s="213"/>
      <c r="V824" s="213"/>
      <c r="W824" s="213"/>
      <c r="X824" s="213"/>
      <c r="Y824" s="213"/>
      <c r="Z824" s="213"/>
      <c r="AA824" s="213"/>
      <c r="AB824" s="213"/>
      <c r="AC824" s="213"/>
      <c r="AD824" s="213"/>
      <c r="AE824" s="213"/>
      <c r="AF824" s="213"/>
      <c r="AG824" s="213"/>
      <c r="AH824" s="213"/>
    </row>
    <row r="825" ht="13.5" spans="1:34">
      <c r="A825" s="213"/>
      <c r="B825" s="205"/>
      <c r="C825" s="205"/>
      <c r="D825" s="205"/>
      <c r="E825" s="213"/>
      <c r="F825" s="213"/>
      <c r="G825" s="213"/>
      <c r="H825" s="213"/>
      <c r="I825" s="244"/>
      <c r="J825" s="245"/>
      <c r="K825" s="213"/>
      <c r="L825" s="244"/>
      <c r="M825" s="244"/>
      <c r="N825" s="213"/>
      <c r="O825" s="213"/>
      <c r="P825" s="213"/>
      <c r="Q825" s="213"/>
      <c r="R825" s="213"/>
      <c r="S825" s="213"/>
      <c r="T825" s="213"/>
      <c r="U825" s="213"/>
      <c r="V825" s="213"/>
      <c r="W825" s="213"/>
      <c r="X825" s="213"/>
      <c r="Y825" s="213"/>
      <c r="Z825" s="213"/>
      <c r="AA825" s="213"/>
      <c r="AB825" s="213"/>
      <c r="AC825" s="213"/>
      <c r="AD825" s="213"/>
      <c r="AE825" s="213"/>
      <c r="AF825" s="213"/>
      <c r="AG825" s="213"/>
      <c r="AH825" s="213"/>
    </row>
    <row r="826" ht="13.5" spans="1:34">
      <c r="A826" s="213"/>
      <c r="B826" s="205"/>
      <c r="C826" s="205"/>
      <c r="D826" s="205"/>
      <c r="E826" s="213"/>
      <c r="F826" s="213"/>
      <c r="G826" s="213"/>
      <c r="H826" s="213"/>
      <c r="I826" s="244"/>
      <c r="J826" s="245"/>
      <c r="K826" s="213"/>
      <c r="L826" s="244"/>
      <c r="M826" s="244"/>
      <c r="N826" s="213"/>
      <c r="O826" s="213"/>
      <c r="P826" s="213"/>
      <c r="Q826" s="213"/>
      <c r="R826" s="213"/>
      <c r="S826" s="213"/>
      <c r="T826" s="213"/>
      <c r="U826" s="213"/>
      <c r="V826" s="213"/>
      <c r="W826" s="213"/>
      <c r="X826" s="213"/>
      <c r="Y826" s="213"/>
      <c r="Z826" s="213"/>
      <c r="AA826" s="213"/>
      <c r="AB826" s="213"/>
      <c r="AC826" s="213"/>
      <c r="AD826" s="213"/>
      <c r="AE826" s="213"/>
      <c r="AF826" s="213"/>
      <c r="AG826" s="213"/>
      <c r="AH826" s="213"/>
    </row>
    <row r="827" ht="13.5" spans="1:34">
      <c r="A827" s="213"/>
      <c r="B827" s="205"/>
      <c r="C827" s="205"/>
      <c r="D827" s="205"/>
      <c r="E827" s="213"/>
      <c r="F827" s="213"/>
      <c r="G827" s="213"/>
      <c r="H827" s="213"/>
      <c r="I827" s="244"/>
      <c r="J827" s="245"/>
      <c r="K827" s="213"/>
      <c r="L827" s="244"/>
      <c r="M827" s="244"/>
      <c r="N827" s="213"/>
      <c r="O827" s="213"/>
      <c r="P827" s="213"/>
      <c r="Q827" s="213"/>
      <c r="R827" s="213"/>
      <c r="S827" s="213"/>
      <c r="T827" s="213"/>
      <c r="U827" s="213"/>
      <c r="V827" s="213"/>
      <c r="W827" s="213"/>
      <c r="X827" s="213"/>
      <c r="Y827" s="213"/>
      <c r="Z827" s="213"/>
      <c r="AA827" s="213"/>
      <c r="AB827" s="213"/>
      <c r="AC827" s="213"/>
      <c r="AD827" s="213"/>
      <c r="AE827" s="213"/>
      <c r="AF827" s="213"/>
      <c r="AG827" s="213"/>
      <c r="AH827" s="213"/>
    </row>
    <row r="828" ht="13.5" spans="1:34">
      <c r="A828" s="213"/>
      <c r="B828" s="205"/>
      <c r="C828" s="205"/>
      <c r="D828" s="205"/>
      <c r="E828" s="213"/>
      <c r="F828" s="213"/>
      <c r="G828" s="213"/>
      <c r="H828" s="213"/>
      <c r="I828" s="244"/>
      <c r="J828" s="245"/>
      <c r="K828" s="213"/>
      <c r="L828" s="244"/>
      <c r="M828" s="244"/>
      <c r="N828" s="213"/>
      <c r="O828" s="213"/>
      <c r="P828" s="213"/>
      <c r="Q828" s="213"/>
      <c r="R828" s="213"/>
      <c r="S828" s="213"/>
      <c r="T828" s="213"/>
      <c r="U828" s="213"/>
      <c r="V828" s="213"/>
      <c r="W828" s="213"/>
      <c r="X828" s="213"/>
      <c r="Y828" s="213"/>
      <c r="Z828" s="213"/>
      <c r="AA828" s="213"/>
      <c r="AB828" s="213"/>
      <c r="AC828" s="213"/>
      <c r="AD828" s="213"/>
      <c r="AE828" s="213"/>
      <c r="AF828" s="213"/>
      <c r="AG828" s="213"/>
      <c r="AH828" s="213"/>
    </row>
    <row r="829" ht="13.5" spans="1:34">
      <c r="A829" s="213"/>
      <c r="B829" s="205"/>
      <c r="C829" s="205"/>
      <c r="D829" s="205"/>
      <c r="E829" s="213"/>
      <c r="F829" s="213"/>
      <c r="G829" s="213"/>
      <c r="H829" s="213"/>
      <c r="I829" s="244"/>
      <c r="J829" s="245"/>
      <c r="K829" s="213"/>
      <c r="L829" s="244"/>
      <c r="M829" s="244"/>
      <c r="N829" s="213"/>
      <c r="O829" s="213"/>
      <c r="P829" s="213"/>
      <c r="Q829" s="213"/>
      <c r="R829" s="213"/>
      <c r="S829" s="213"/>
      <c r="T829" s="213"/>
      <c r="U829" s="213"/>
      <c r="V829" s="213"/>
      <c r="W829" s="213"/>
      <c r="X829" s="213"/>
      <c r="Y829" s="213"/>
      <c r="Z829" s="213"/>
      <c r="AA829" s="213"/>
      <c r="AB829" s="213"/>
      <c r="AC829" s="213"/>
      <c r="AD829" s="213"/>
      <c r="AE829" s="213"/>
      <c r="AF829" s="213"/>
      <c r="AG829" s="213"/>
      <c r="AH829" s="213"/>
    </row>
    <row r="830" ht="13.5" spans="1:34">
      <c r="A830" s="213"/>
      <c r="B830" s="205"/>
      <c r="C830" s="205"/>
      <c r="D830" s="205"/>
      <c r="E830" s="213"/>
      <c r="F830" s="213"/>
      <c r="G830" s="213"/>
      <c r="H830" s="213"/>
      <c r="I830" s="244"/>
      <c r="J830" s="245"/>
      <c r="K830" s="213"/>
      <c r="L830" s="244"/>
      <c r="M830" s="244"/>
      <c r="N830" s="213"/>
      <c r="O830" s="213"/>
      <c r="P830" s="213"/>
      <c r="Q830" s="213"/>
      <c r="R830" s="213"/>
      <c r="S830" s="213"/>
      <c r="T830" s="213"/>
      <c r="U830" s="213"/>
      <c r="V830" s="213"/>
      <c r="W830" s="213"/>
      <c r="X830" s="213"/>
      <c r="Y830" s="213"/>
      <c r="Z830" s="213"/>
      <c r="AA830" s="213"/>
      <c r="AB830" s="213"/>
      <c r="AC830" s="213"/>
      <c r="AD830" s="213"/>
      <c r="AE830" s="213"/>
      <c r="AF830" s="213"/>
      <c r="AG830" s="213"/>
      <c r="AH830" s="213"/>
    </row>
    <row r="831" ht="13.5" spans="1:34">
      <c r="A831" s="213"/>
      <c r="B831" s="205"/>
      <c r="C831" s="205"/>
      <c r="D831" s="205"/>
      <c r="E831" s="213"/>
      <c r="F831" s="213"/>
      <c r="G831" s="213"/>
      <c r="H831" s="213"/>
      <c r="I831" s="244"/>
      <c r="J831" s="245"/>
      <c r="K831" s="213"/>
      <c r="L831" s="244"/>
      <c r="M831" s="244"/>
      <c r="N831" s="213"/>
      <c r="O831" s="213"/>
      <c r="P831" s="213"/>
      <c r="Q831" s="213"/>
      <c r="R831" s="213"/>
      <c r="S831" s="213"/>
      <c r="T831" s="213"/>
      <c r="U831" s="213"/>
      <c r="V831" s="213"/>
      <c r="W831" s="213"/>
      <c r="X831" s="213"/>
      <c r="Y831" s="213"/>
      <c r="Z831" s="213"/>
      <c r="AA831" s="213"/>
      <c r="AB831" s="213"/>
      <c r="AC831" s="213"/>
      <c r="AD831" s="213"/>
      <c r="AE831" s="213"/>
      <c r="AF831" s="213"/>
      <c r="AG831" s="213"/>
      <c r="AH831" s="213"/>
    </row>
    <row r="832" ht="13.5" spans="1:34">
      <c r="A832" s="213"/>
      <c r="B832" s="205"/>
      <c r="C832" s="205"/>
      <c r="D832" s="205"/>
      <c r="E832" s="213"/>
      <c r="F832" s="213"/>
      <c r="G832" s="213"/>
      <c r="H832" s="213"/>
      <c r="I832" s="244"/>
      <c r="J832" s="245"/>
      <c r="K832" s="213"/>
      <c r="L832" s="244"/>
      <c r="M832" s="244"/>
      <c r="N832" s="213"/>
      <c r="O832" s="213"/>
      <c r="P832" s="213"/>
      <c r="Q832" s="213"/>
      <c r="R832" s="213"/>
      <c r="S832" s="213"/>
      <c r="T832" s="213"/>
      <c r="U832" s="213"/>
      <c r="V832" s="213"/>
      <c r="W832" s="213"/>
      <c r="X832" s="213"/>
      <c r="Y832" s="213"/>
      <c r="Z832" s="213"/>
      <c r="AA832" s="213"/>
      <c r="AB832" s="213"/>
      <c r="AC832" s="213"/>
      <c r="AD832" s="213"/>
      <c r="AE832" s="213"/>
      <c r="AF832" s="213"/>
      <c r="AG832" s="213"/>
      <c r="AH832" s="213"/>
    </row>
    <row r="833" ht="13.5" spans="1:34">
      <c r="A833" s="213"/>
      <c r="B833" s="205"/>
      <c r="C833" s="205"/>
      <c r="D833" s="205"/>
      <c r="E833" s="213"/>
      <c r="F833" s="213"/>
      <c r="G833" s="213"/>
      <c r="H833" s="213"/>
      <c r="I833" s="244"/>
      <c r="J833" s="245"/>
      <c r="K833" s="213"/>
      <c r="L833" s="244"/>
      <c r="M833" s="244"/>
      <c r="N833" s="213"/>
      <c r="O833" s="213"/>
      <c r="P833" s="213"/>
      <c r="Q833" s="213"/>
      <c r="R833" s="213"/>
      <c r="S833" s="213"/>
      <c r="T833" s="213"/>
      <c r="U833" s="213"/>
      <c r="V833" s="213"/>
      <c r="W833" s="213"/>
      <c r="X833" s="213"/>
      <c r="Y833" s="213"/>
      <c r="Z833" s="213"/>
      <c r="AA833" s="213"/>
      <c r="AB833" s="213"/>
      <c r="AC833" s="213"/>
      <c r="AD833" s="213"/>
      <c r="AE833" s="213"/>
      <c r="AF833" s="213"/>
      <c r="AG833" s="213"/>
      <c r="AH833" s="213"/>
    </row>
    <row r="834" ht="13.5" spans="1:34">
      <c r="A834" s="213"/>
      <c r="B834" s="205"/>
      <c r="C834" s="205"/>
      <c r="D834" s="205"/>
      <c r="E834" s="213"/>
      <c r="F834" s="213"/>
      <c r="G834" s="213"/>
      <c r="H834" s="213"/>
      <c r="I834" s="244"/>
      <c r="J834" s="245"/>
      <c r="K834" s="213"/>
      <c r="L834" s="244"/>
      <c r="M834" s="244"/>
      <c r="N834" s="213"/>
      <c r="O834" s="213"/>
      <c r="P834" s="213"/>
      <c r="Q834" s="213"/>
      <c r="R834" s="213"/>
      <c r="S834" s="213"/>
      <c r="T834" s="213"/>
      <c r="U834" s="213"/>
      <c r="V834" s="213"/>
      <c r="W834" s="213"/>
      <c r="X834" s="213"/>
      <c r="Y834" s="213"/>
      <c r="Z834" s="213"/>
      <c r="AA834" s="213"/>
      <c r="AB834" s="213"/>
      <c r="AC834" s="213"/>
      <c r="AD834" s="213"/>
      <c r="AE834" s="213"/>
      <c r="AF834" s="213"/>
      <c r="AG834" s="213"/>
      <c r="AH834" s="213"/>
    </row>
    <row r="835" ht="13.5" spans="1:34">
      <c r="A835" s="213"/>
      <c r="B835" s="205"/>
      <c r="C835" s="205"/>
      <c r="D835" s="205"/>
      <c r="E835" s="213"/>
      <c r="F835" s="213"/>
      <c r="G835" s="213"/>
      <c r="H835" s="213"/>
      <c r="I835" s="244"/>
      <c r="J835" s="245"/>
      <c r="K835" s="213"/>
      <c r="L835" s="244"/>
      <c r="M835" s="244"/>
      <c r="N835" s="213"/>
      <c r="O835" s="213"/>
      <c r="P835" s="213"/>
      <c r="Q835" s="213"/>
      <c r="R835" s="213"/>
      <c r="S835" s="213"/>
      <c r="T835" s="213"/>
      <c r="U835" s="213"/>
      <c r="V835" s="213"/>
      <c r="W835" s="213"/>
      <c r="X835" s="213"/>
      <c r="Y835" s="213"/>
      <c r="Z835" s="213"/>
      <c r="AA835" s="213"/>
      <c r="AB835" s="213"/>
      <c r="AC835" s="213"/>
      <c r="AD835" s="213"/>
      <c r="AE835" s="213"/>
      <c r="AF835" s="213"/>
      <c r="AG835" s="213"/>
      <c r="AH835" s="213"/>
    </row>
    <row r="836" ht="13.5" spans="1:34">
      <c r="A836" s="213"/>
      <c r="B836" s="205"/>
      <c r="C836" s="205"/>
      <c r="D836" s="205"/>
      <c r="E836" s="213"/>
      <c r="F836" s="213"/>
      <c r="G836" s="213"/>
      <c r="H836" s="213"/>
      <c r="I836" s="244"/>
      <c r="J836" s="245"/>
      <c r="K836" s="213"/>
      <c r="L836" s="244"/>
      <c r="M836" s="244"/>
      <c r="N836" s="213"/>
      <c r="O836" s="213"/>
      <c r="P836" s="213"/>
      <c r="Q836" s="213"/>
      <c r="R836" s="213"/>
      <c r="S836" s="213"/>
      <c r="T836" s="213"/>
      <c r="U836" s="213"/>
      <c r="V836" s="213"/>
      <c r="W836" s="213"/>
      <c r="X836" s="213"/>
      <c r="Y836" s="213"/>
      <c r="Z836" s="213"/>
      <c r="AA836" s="213"/>
      <c r="AB836" s="213"/>
      <c r="AC836" s="213"/>
      <c r="AD836" s="213"/>
      <c r="AE836" s="213"/>
      <c r="AF836" s="213"/>
      <c r="AG836" s="213"/>
      <c r="AH836" s="213"/>
    </row>
    <row r="837" ht="13.5" spans="1:34">
      <c r="A837" s="213"/>
      <c r="B837" s="205"/>
      <c r="C837" s="205"/>
      <c r="D837" s="205"/>
      <c r="E837" s="213"/>
      <c r="F837" s="213"/>
      <c r="G837" s="213"/>
      <c r="H837" s="213"/>
      <c r="I837" s="244"/>
      <c r="J837" s="245"/>
      <c r="K837" s="213"/>
      <c r="L837" s="244"/>
      <c r="M837" s="244"/>
      <c r="N837" s="213"/>
      <c r="O837" s="213"/>
      <c r="P837" s="213"/>
      <c r="Q837" s="213"/>
      <c r="R837" s="213"/>
      <c r="S837" s="213"/>
      <c r="T837" s="213"/>
      <c r="U837" s="213"/>
      <c r="V837" s="213"/>
      <c r="W837" s="213"/>
      <c r="X837" s="213"/>
      <c r="Y837" s="213"/>
      <c r="Z837" s="213"/>
      <c r="AA837" s="213"/>
      <c r="AB837" s="213"/>
      <c r="AC837" s="213"/>
      <c r="AD837" s="213"/>
      <c r="AE837" s="213"/>
      <c r="AF837" s="213"/>
      <c r="AG837" s="213"/>
      <c r="AH837" s="213"/>
    </row>
    <row r="838" ht="13.5" spans="1:34">
      <c r="A838" s="213"/>
      <c r="B838" s="205"/>
      <c r="C838" s="205"/>
      <c r="D838" s="205"/>
      <c r="E838" s="213"/>
      <c r="F838" s="213"/>
      <c r="G838" s="213"/>
      <c r="H838" s="213"/>
      <c r="I838" s="244"/>
      <c r="J838" s="245"/>
      <c r="K838" s="213"/>
      <c r="L838" s="244"/>
      <c r="M838" s="244"/>
      <c r="N838" s="213"/>
      <c r="O838" s="213"/>
      <c r="P838" s="213"/>
      <c r="Q838" s="213"/>
      <c r="R838" s="213"/>
      <c r="S838" s="213"/>
      <c r="T838" s="213"/>
      <c r="U838" s="213"/>
      <c r="V838" s="213"/>
      <c r="W838" s="213"/>
      <c r="X838" s="213"/>
      <c r="Y838" s="213"/>
      <c r="Z838" s="213"/>
      <c r="AA838" s="213"/>
      <c r="AB838" s="213"/>
      <c r="AC838" s="213"/>
      <c r="AD838" s="213"/>
      <c r="AE838" s="213"/>
      <c r="AF838" s="213"/>
      <c r="AG838" s="213"/>
      <c r="AH838" s="213"/>
    </row>
    <row r="839" ht="13.5" spans="1:34">
      <c r="A839" s="213"/>
      <c r="B839" s="205"/>
      <c r="C839" s="205"/>
      <c r="D839" s="205"/>
      <c r="E839" s="213"/>
      <c r="F839" s="213"/>
      <c r="G839" s="213"/>
      <c r="H839" s="213"/>
      <c r="I839" s="244"/>
      <c r="J839" s="245"/>
      <c r="K839" s="213"/>
      <c r="L839" s="244"/>
      <c r="M839" s="244"/>
      <c r="N839" s="213"/>
      <c r="O839" s="213"/>
      <c r="P839" s="213"/>
      <c r="Q839" s="213"/>
      <c r="R839" s="213"/>
      <c r="S839" s="213"/>
      <c r="T839" s="213"/>
      <c r="U839" s="213"/>
      <c r="V839" s="213"/>
      <c r="W839" s="213"/>
      <c r="X839" s="213"/>
      <c r="Y839" s="213"/>
      <c r="Z839" s="213"/>
      <c r="AA839" s="213"/>
      <c r="AB839" s="213"/>
      <c r="AC839" s="213"/>
      <c r="AD839" s="213"/>
      <c r="AE839" s="213"/>
      <c r="AF839" s="213"/>
      <c r="AG839" s="213"/>
      <c r="AH839" s="213"/>
    </row>
    <row r="840" ht="13.5" spans="1:34">
      <c r="A840" s="213"/>
      <c r="B840" s="205"/>
      <c r="C840" s="205"/>
      <c r="D840" s="205"/>
      <c r="E840" s="213"/>
      <c r="F840" s="213"/>
      <c r="G840" s="213"/>
      <c r="H840" s="213"/>
      <c r="I840" s="244"/>
      <c r="J840" s="245"/>
      <c r="K840" s="213"/>
      <c r="L840" s="244"/>
      <c r="M840" s="244"/>
      <c r="N840" s="213"/>
      <c r="O840" s="213"/>
      <c r="P840" s="213"/>
      <c r="Q840" s="213"/>
      <c r="R840" s="213"/>
      <c r="S840" s="213"/>
      <c r="T840" s="213"/>
      <c r="U840" s="213"/>
      <c r="V840" s="213"/>
      <c r="W840" s="213"/>
      <c r="X840" s="213"/>
      <c r="Y840" s="213"/>
      <c r="Z840" s="213"/>
      <c r="AA840" s="213"/>
      <c r="AB840" s="213"/>
      <c r="AC840" s="213"/>
      <c r="AD840" s="213"/>
      <c r="AE840" s="213"/>
      <c r="AF840" s="213"/>
      <c r="AG840" s="213"/>
      <c r="AH840" s="213"/>
    </row>
    <row r="841" ht="13.5" spans="1:34">
      <c r="A841" s="213"/>
      <c r="B841" s="205"/>
      <c r="C841" s="205"/>
      <c r="D841" s="205"/>
      <c r="E841" s="213"/>
      <c r="F841" s="213"/>
      <c r="G841" s="213"/>
      <c r="H841" s="213"/>
      <c r="I841" s="244"/>
      <c r="J841" s="245"/>
      <c r="K841" s="213"/>
      <c r="L841" s="244"/>
      <c r="M841" s="244"/>
      <c r="N841" s="213"/>
      <c r="O841" s="213"/>
      <c r="P841" s="213"/>
      <c r="Q841" s="213"/>
      <c r="R841" s="213"/>
      <c r="S841" s="213"/>
      <c r="T841" s="213"/>
      <c r="U841" s="213"/>
      <c r="V841" s="213"/>
      <c r="W841" s="213"/>
      <c r="X841" s="213"/>
      <c r="Y841" s="213"/>
      <c r="Z841" s="213"/>
      <c r="AA841" s="213"/>
      <c r="AB841" s="213"/>
      <c r="AC841" s="213"/>
      <c r="AD841" s="213"/>
      <c r="AE841" s="213"/>
      <c r="AF841" s="213"/>
      <c r="AG841" s="213"/>
      <c r="AH841" s="213"/>
    </row>
    <row r="842" ht="13.5" spans="1:34">
      <c r="A842" s="213"/>
      <c r="B842" s="205"/>
      <c r="C842" s="205"/>
      <c r="D842" s="205"/>
      <c r="E842" s="213"/>
      <c r="F842" s="213"/>
      <c r="G842" s="213"/>
      <c r="H842" s="213"/>
      <c r="I842" s="244"/>
      <c r="J842" s="245"/>
      <c r="K842" s="213"/>
      <c r="L842" s="244"/>
      <c r="M842" s="244"/>
      <c r="N842" s="213"/>
      <c r="O842" s="213"/>
      <c r="P842" s="213"/>
      <c r="Q842" s="213"/>
      <c r="R842" s="213"/>
      <c r="S842" s="213"/>
      <c r="T842" s="213"/>
      <c r="U842" s="213"/>
      <c r="V842" s="213"/>
      <c r="W842" s="213"/>
      <c r="X842" s="213"/>
      <c r="Y842" s="213"/>
      <c r="Z842" s="213"/>
      <c r="AA842" s="213"/>
      <c r="AB842" s="213"/>
      <c r="AC842" s="213"/>
      <c r="AD842" s="213"/>
      <c r="AE842" s="213"/>
      <c r="AF842" s="213"/>
      <c r="AG842" s="213"/>
      <c r="AH842" s="213"/>
    </row>
    <row r="843" ht="13.5" spans="1:34">
      <c r="A843" s="213"/>
      <c r="B843" s="205"/>
      <c r="C843" s="205"/>
      <c r="D843" s="205"/>
      <c r="E843" s="213"/>
      <c r="F843" s="213"/>
      <c r="G843" s="213"/>
      <c r="H843" s="213"/>
      <c r="I843" s="244"/>
      <c r="J843" s="245"/>
      <c r="K843" s="213"/>
      <c r="L843" s="244"/>
      <c r="M843" s="244"/>
      <c r="N843" s="213"/>
      <c r="O843" s="213"/>
      <c r="P843" s="213"/>
      <c r="Q843" s="213"/>
      <c r="R843" s="213"/>
      <c r="S843" s="213"/>
      <c r="T843" s="213"/>
      <c r="U843" s="213"/>
      <c r="V843" s="213"/>
      <c r="W843" s="213"/>
      <c r="X843" s="213"/>
      <c r="Y843" s="213"/>
      <c r="Z843" s="213"/>
      <c r="AA843" s="213"/>
      <c r="AB843" s="213"/>
      <c r="AC843" s="213"/>
      <c r="AD843" s="213"/>
      <c r="AE843" s="213"/>
      <c r="AF843" s="213"/>
      <c r="AG843" s="213"/>
      <c r="AH843" s="213"/>
    </row>
    <row r="844" ht="13.5" spans="1:34">
      <c r="A844" s="213"/>
      <c r="B844" s="205"/>
      <c r="C844" s="205"/>
      <c r="D844" s="205"/>
      <c r="E844" s="213"/>
      <c r="F844" s="213"/>
      <c r="G844" s="213"/>
      <c r="H844" s="213"/>
      <c r="I844" s="244"/>
      <c r="J844" s="245"/>
      <c r="K844" s="213"/>
      <c r="L844" s="244"/>
      <c r="M844" s="244"/>
      <c r="N844" s="213"/>
      <c r="O844" s="213"/>
      <c r="P844" s="213"/>
      <c r="Q844" s="213"/>
      <c r="R844" s="213"/>
      <c r="S844" s="213"/>
      <c r="T844" s="213"/>
      <c r="U844" s="213"/>
      <c r="V844" s="213"/>
      <c r="W844" s="213"/>
      <c r="X844" s="213"/>
      <c r="Y844" s="213"/>
      <c r="Z844" s="213"/>
      <c r="AA844" s="213"/>
      <c r="AB844" s="213"/>
      <c r="AC844" s="213"/>
      <c r="AD844" s="213"/>
      <c r="AE844" s="213"/>
      <c r="AF844" s="213"/>
      <c r="AG844" s="213"/>
      <c r="AH844" s="213"/>
    </row>
    <row r="845" ht="13.5" spans="1:34">
      <c r="A845" s="213"/>
      <c r="B845" s="205"/>
      <c r="C845" s="205"/>
      <c r="D845" s="205"/>
      <c r="E845" s="213"/>
      <c r="F845" s="213"/>
      <c r="G845" s="213"/>
      <c r="H845" s="213"/>
      <c r="I845" s="244"/>
      <c r="J845" s="245"/>
      <c r="K845" s="213"/>
      <c r="L845" s="244"/>
      <c r="M845" s="244"/>
      <c r="N845" s="213"/>
      <c r="O845" s="213"/>
      <c r="P845" s="213"/>
      <c r="Q845" s="213"/>
      <c r="R845" s="213"/>
      <c r="S845" s="213"/>
      <c r="T845" s="213"/>
      <c r="U845" s="213"/>
      <c r="V845" s="213"/>
      <c r="W845" s="213"/>
      <c r="X845" s="213"/>
      <c r="Y845" s="213"/>
      <c r="Z845" s="213"/>
      <c r="AA845" s="213"/>
      <c r="AB845" s="213"/>
      <c r="AC845" s="213"/>
      <c r="AD845" s="213"/>
      <c r="AE845" s="213"/>
      <c r="AF845" s="213"/>
      <c r="AG845" s="213"/>
      <c r="AH845" s="213"/>
    </row>
    <row r="846" ht="13.5" spans="1:34">
      <c r="A846" s="213"/>
      <c r="B846" s="205"/>
      <c r="C846" s="205"/>
      <c r="D846" s="205"/>
      <c r="E846" s="213"/>
      <c r="F846" s="213"/>
      <c r="G846" s="213"/>
      <c r="H846" s="213"/>
      <c r="I846" s="244"/>
      <c r="J846" s="245"/>
      <c r="K846" s="213"/>
      <c r="L846" s="244"/>
      <c r="M846" s="244"/>
      <c r="N846" s="213"/>
      <c r="O846" s="213"/>
      <c r="P846" s="213"/>
      <c r="Q846" s="213"/>
      <c r="R846" s="213"/>
      <c r="S846" s="213"/>
      <c r="T846" s="213"/>
      <c r="U846" s="213"/>
      <c r="V846" s="213"/>
      <c r="W846" s="213"/>
      <c r="X846" s="213"/>
      <c r="Y846" s="213"/>
      <c r="Z846" s="213"/>
      <c r="AA846" s="213"/>
      <c r="AB846" s="213"/>
      <c r="AC846" s="213"/>
      <c r="AD846" s="213"/>
      <c r="AE846" s="213"/>
      <c r="AF846" s="213"/>
      <c r="AG846" s="213"/>
      <c r="AH846" s="213"/>
    </row>
    <row r="847" ht="13.5" spans="1:34">
      <c r="A847" s="213"/>
      <c r="B847" s="205"/>
      <c r="C847" s="205"/>
      <c r="D847" s="205"/>
      <c r="E847" s="213"/>
      <c r="F847" s="213"/>
      <c r="G847" s="213"/>
      <c r="H847" s="213"/>
      <c r="I847" s="244"/>
      <c r="J847" s="245"/>
      <c r="K847" s="213"/>
      <c r="L847" s="244"/>
      <c r="M847" s="244"/>
      <c r="N847" s="213"/>
      <c r="O847" s="213"/>
      <c r="P847" s="213"/>
      <c r="Q847" s="213"/>
      <c r="R847" s="213"/>
      <c r="S847" s="213"/>
      <c r="T847" s="213"/>
      <c r="U847" s="213"/>
      <c r="V847" s="213"/>
      <c r="W847" s="213"/>
      <c r="X847" s="213"/>
      <c r="Y847" s="213"/>
      <c r="Z847" s="213"/>
      <c r="AA847" s="213"/>
      <c r="AB847" s="213"/>
      <c r="AC847" s="213"/>
      <c r="AD847" s="213"/>
      <c r="AE847" s="213"/>
      <c r="AF847" s="213"/>
      <c r="AG847" s="213"/>
      <c r="AH847" s="213"/>
    </row>
    <row r="848" ht="13.5" spans="1:34">
      <c r="A848" s="213"/>
      <c r="B848" s="205"/>
      <c r="C848" s="205"/>
      <c r="D848" s="205"/>
      <c r="E848" s="213"/>
      <c r="F848" s="213"/>
      <c r="G848" s="213"/>
      <c r="H848" s="213"/>
      <c r="I848" s="244"/>
      <c r="J848" s="245"/>
      <c r="K848" s="213"/>
      <c r="L848" s="244"/>
      <c r="M848" s="244"/>
      <c r="N848" s="213"/>
      <c r="O848" s="213"/>
      <c r="P848" s="213"/>
      <c r="Q848" s="213"/>
      <c r="R848" s="213"/>
      <c r="S848" s="213"/>
      <c r="T848" s="213"/>
      <c r="U848" s="213"/>
      <c r="V848" s="213"/>
      <c r="W848" s="213"/>
      <c r="X848" s="213"/>
      <c r="Y848" s="213"/>
      <c r="Z848" s="213"/>
      <c r="AA848" s="213"/>
      <c r="AB848" s="213"/>
      <c r="AC848" s="213"/>
      <c r="AD848" s="213"/>
      <c r="AE848" s="213"/>
      <c r="AF848" s="213"/>
      <c r="AG848" s="213"/>
      <c r="AH848" s="213"/>
    </row>
    <row r="849" ht="13.5" spans="1:34">
      <c r="A849" s="213"/>
      <c r="B849" s="205"/>
      <c r="C849" s="205"/>
      <c r="D849" s="205"/>
      <c r="E849" s="213"/>
      <c r="F849" s="213"/>
      <c r="G849" s="213"/>
      <c r="H849" s="213"/>
      <c r="I849" s="244"/>
      <c r="J849" s="245"/>
      <c r="K849" s="213"/>
      <c r="L849" s="244"/>
      <c r="M849" s="244"/>
      <c r="N849" s="213"/>
      <c r="O849" s="213"/>
      <c r="P849" s="213"/>
      <c r="Q849" s="213"/>
      <c r="R849" s="213"/>
      <c r="S849" s="213"/>
      <c r="T849" s="213"/>
      <c r="U849" s="213"/>
      <c r="V849" s="213"/>
      <c r="W849" s="213"/>
      <c r="X849" s="213"/>
      <c r="Y849" s="213"/>
      <c r="Z849" s="213"/>
      <c r="AA849" s="213"/>
      <c r="AB849" s="213"/>
      <c r="AC849" s="213"/>
      <c r="AD849" s="213"/>
      <c r="AE849" s="213"/>
      <c r="AF849" s="213"/>
      <c r="AG849" s="213"/>
      <c r="AH849" s="213"/>
    </row>
    <row r="850" ht="13.5" spans="1:34">
      <c r="A850" s="213"/>
      <c r="B850" s="205"/>
      <c r="C850" s="205"/>
      <c r="D850" s="205"/>
      <c r="E850" s="213"/>
      <c r="F850" s="213"/>
      <c r="G850" s="213"/>
      <c r="H850" s="213"/>
      <c r="I850" s="244"/>
      <c r="J850" s="245"/>
      <c r="K850" s="213"/>
      <c r="L850" s="244"/>
      <c r="M850" s="244"/>
      <c r="N850" s="213"/>
      <c r="O850" s="213"/>
      <c r="P850" s="213"/>
      <c r="Q850" s="213"/>
      <c r="R850" s="213"/>
      <c r="S850" s="213"/>
      <c r="T850" s="213"/>
      <c r="U850" s="213"/>
      <c r="V850" s="213"/>
      <c r="W850" s="213"/>
      <c r="X850" s="213"/>
      <c r="Y850" s="213"/>
      <c r="Z850" s="213"/>
      <c r="AA850" s="213"/>
      <c r="AB850" s="213"/>
      <c r="AC850" s="213"/>
      <c r="AD850" s="213"/>
      <c r="AE850" s="213"/>
      <c r="AF850" s="213"/>
      <c r="AG850" s="213"/>
      <c r="AH850" s="213"/>
    </row>
    <row r="851" ht="13.5" spans="1:34">
      <c r="A851" s="213"/>
      <c r="B851" s="205"/>
      <c r="C851" s="205"/>
      <c r="D851" s="205"/>
      <c r="E851" s="213"/>
      <c r="F851" s="213"/>
      <c r="G851" s="213"/>
      <c r="H851" s="213"/>
      <c r="I851" s="244"/>
      <c r="J851" s="245"/>
      <c r="K851" s="213"/>
      <c r="L851" s="244"/>
      <c r="M851" s="244"/>
      <c r="N851" s="213"/>
      <c r="O851" s="213"/>
      <c r="P851" s="213"/>
      <c r="Q851" s="213"/>
      <c r="R851" s="213"/>
      <c r="S851" s="213"/>
      <c r="T851" s="213"/>
      <c r="U851" s="213"/>
      <c r="V851" s="213"/>
      <c r="W851" s="213"/>
      <c r="X851" s="213"/>
      <c r="Y851" s="213"/>
      <c r="Z851" s="213"/>
      <c r="AA851" s="213"/>
      <c r="AB851" s="213"/>
      <c r="AC851" s="213"/>
      <c r="AD851" s="213"/>
      <c r="AE851" s="213"/>
      <c r="AF851" s="213"/>
      <c r="AG851" s="213"/>
      <c r="AH851" s="213"/>
    </row>
    <row r="852" ht="13.5" spans="1:34">
      <c r="A852" s="213"/>
      <c r="B852" s="205"/>
      <c r="C852" s="205"/>
      <c r="D852" s="205"/>
      <c r="E852" s="213"/>
      <c r="F852" s="213"/>
      <c r="G852" s="213"/>
      <c r="H852" s="213"/>
      <c r="I852" s="244"/>
      <c r="J852" s="245"/>
      <c r="K852" s="213"/>
      <c r="L852" s="244"/>
      <c r="M852" s="244"/>
      <c r="N852" s="213"/>
      <c r="O852" s="213"/>
      <c r="P852" s="213"/>
      <c r="Q852" s="213"/>
      <c r="R852" s="213"/>
      <c r="S852" s="213"/>
      <c r="T852" s="213"/>
      <c r="U852" s="213"/>
      <c r="V852" s="213"/>
      <c r="W852" s="213"/>
      <c r="X852" s="213"/>
      <c r="Y852" s="213"/>
      <c r="Z852" s="213"/>
      <c r="AA852" s="213"/>
      <c r="AB852" s="213"/>
      <c r="AC852" s="213"/>
      <c r="AD852" s="213"/>
      <c r="AE852" s="213"/>
      <c r="AF852" s="213"/>
      <c r="AG852" s="213"/>
      <c r="AH852" s="213"/>
    </row>
    <row r="853" ht="13.5" spans="1:34">
      <c r="A853" s="213"/>
      <c r="B853" s="205"/>
      <c r="C853" s="205"/>
      <c r="D853" s="205"/>
      <c r="E853" s="213"/>
      <c r="F853" s="213"/>
      <c r="G853" s="213"/>
      <c r="H853" s="213"/>
      <c r="I853" s="244"/>
      <c r="J853" s="245"/>
      <c r="K853" s="213"/>
      <c r="L853" s="244"/>
      <c r="M853" s="244"/>
      <c r="N853" s="213"/>
      <c r="O853" s="213"/>
      <c r="P853" s="213"/>
      <c r="Q853" s="213"/>
      <c r="R853" s="213"/>
      <c r="S853" s="213"/>
      <c r="T853" s="213"/>
      <c r="U853" s="213"/>
      <c r="V853" s="213"/>
      <c r="W853" s="213"/>
      <c r="X853" s="213"/>
      <c r="Y853" s="213"/>
      <c r="Z853" s="213"/>
      <c r="AA853" s="213"/>
      <c r="AB853" s="213"/>
      <c r="AC853" s="213"/>
      <c r="AD853" s="213"/>
      <c r="AE853" s="213"/>
      <c r="AF853" s="213"/>
      <c r="AG853" s="213"/>
      <c r="AH853" s="213"/>
    </row>
    <row r="854" ht="13.5" spans="1:34">
      <c r="A854" s="213"/>
      <c r="B854" s="205"/>
      <c r="C854" s="205"/>
      <c r="D854" s="205"/>
      <c r="E854" s="213"/>
      <c r="F854" s="213"/>
      <c r="G854" s="213"/>
      <c r="H854" s="213"/>
      <c r="I854" s="244"/>
      <c r="J854" s="245"/>
      <c r="K854" s="213"/>
      <c r="L854" s="244"/>
      <c r="M854" s="244"/>
      <c r="N854" s="213"/>
      <c r="O854" s="213"/>
      <c r="P854" s="213"/>
      <c r="Q854" s="213"/>
      <c r="R854" s="213"/>
      <c r="S854" s="213"/>
      <c r="T854" s="213"/>
      <c r="U854" s="213"/>
      <c r="V854" s="213"/>
      <c r="W854" s="213"/>
      <c r="X854" s="213"/>
      <c r="Y854" s="213"/>
      <c r="Z854" s="213"/>
      <c r="AA854" s="213"/>
      <c r="AB854" s="213"/>
      <c r="AC854" s="213"/>
      <c r="AD854" s="213"/>
      <c r="AE854" s="213"/>
      <c r="AF854" s="213"/>
      <c r="AG854" s="213"/>
      <c r="AH854" s="213"/>
    </row>
    <row r="855" ht="13.5" spans="1:34">
      <c r="A855" s="213"/>
      <c r="B855" s="205"/>
      <c r="C855" s="205"/>
      <c r="D855" s="205"/>
      <c r="E855" s="213"/>
      <c r="F855" s="213"/>
      <c r="G855" s="213"/>
      <c r="H855" s="213"/>
      <c r="I855" s="244"/>
      <c r="J855" s="245"/>
      <c r="K855" s="213"/>
      <c r="L855" s="244"/>
      <c r="M855" s="244"/>
      <c r="N855" s="213"/>
      <c r="O855" s="213"/>
      <c r="P855" s="213"/>
      <c r="Q855" s="213"/>
      <c r="R855" s="213"/>
      <c r="S855" s="213"/>
      <c r="T855" s="213"/>
      <c r="U855" s="213"/>
      <c r="V855" s="213"/>
      <c r="W855" s="213"/>
      <c r="X855" s="213"/>
      <c r="Y855" s="213"/>
      <c r="Z855" s="213"/>
      <c r="AA855" s="213"/>
      <c r="AB855" s="213"/>
      <c r="AC855" s="213"/>
      <c r="AD855" s="213"/>
      <c r="AE855" s="213"/>
      <c r="AF855" s="213"/>
      <c r="AG855" s="213"/>
      <c r="AH855" s="213"/>
    </row>
    <row r="856" ht="13.5" spans="1:34">
      <c r="A856" s="213"/>
      <c r="B856" s="205"/>
      <c r="C856" s="205"/>
      <c r="D856" s="205"/>
      <c r="E856" s="213"/>
      <c r="F856" s="213"/>
      <c r="G856" s="213"/>
      <c r="H856" s="213"/>
      <c r="I856" s="244"/>
      <c r="J856" s="245"/>
      <c r="K856" s="213"/>
      <c r="L856" s="244"/>
      <c r="M856" s="244"/>
      <c r="N856" s="213"/>
      <c r="O856" s="213"/>
      <c r="P856" s="213"/>
      <c r="Q856" s="213"/>
      <c r="R856" s="213"/>
      <c r="S856" s="213"/>
      <c r="T856" s="213"/>
      <c r="U856" s="213"/>
      <c r="V856" s="213"/>
      <c r="W856" s="213"/>
      <c r="X856" s="213"/>
      <c r="Y856" s="213"/>
      <c r="Z856" s="213"/>
      <c r="AA856" s="213"/>
      <c r="AB856" s="213"/>
      <c r="AC856" s="213"/>
      <c r="AD856" s="213"/>
      <c r="AE856" s="213"/>
      <c r="AF856" s="213"/>
      <c r="AG856" s="213"/>
      <c r="AH856" s="213"/>
    </row>
    <row r="857" ht="13.5" spans="1:34">
      <c r="A857" s="213"/>
      <c r="B857" s="205"/>
      <c r="C857" s="205"/>
      <c r="D857" s="205"/>
      <c r="E857" s="213"/>
      <c r="F857" s="213"/>
      <c r="G857" s="213"/>
      <c r="H857" s="213"/>
      <c r="I857" s="244"/>
      <c r="J857" s="245"/>
      <c r="K857" s="213"/>
      <c r="L857" s="244"/>
      <c r="M857" s="244"/>
      <c r="N857" s="213"/>
      <c r="O857" s="213"/>
      <c r="P857" s="213"/>
      <c r="Q857" s="213"/>
      <c r="R857" s="213"/>
      <c r="S857" s="213"/>
      <c r="T857" s="213"/>
      <c r="U857" s="213"/>
      <c r="V857" s="213"/>
      <c r="W857" s="213"/>
      <c r="X857" s="213"/>
      <c r="Y857" s="213"/>
      <c r="Z857" s="213"/>
      <c r="AA857" s="213"/>
      <c r="AB857" s="213"/>
      <c r="AC857" s="213"/>
      <c r="AD857" s="213"/>
      <c r="AE857" s="213"/>
      <c r="AF857" s="213"/>
      <c r="AG857" s="213"/>
      <c r="AH857" s="213"/>
    </row>
    <row r="858" ht="13.5" spans="1:34">
      <c r="A858" s="213"/>
      <c r="B858" s="205"/>
      <c r="C858" s="205"/>
      <c r="D858" s="205"/>
      <c r="E858" s="213"/>
      <c r="F858" s="213"/>
      <c r="G858" s="213"/>
      <c r="H858" s="213"/>
      <c r="I858" s="244"/>
      <c r="J858" s="245"/>
      <c r="K858" s="213"/>
      <c r="L858" s="244"/>
      <c r="M858" s="244"/>
      <c r="N858" s="213"/>
      <c r="O858" s="213"/>
      <c r="P858" s="213"/>
      <c r="Q858" s="213"/>
      <c r="R858" s="213"/>
      <c r="S858" s="213"/>
      <c r="T858" s="213"/>
      <c r="U858" s="213"/>
      <c r="V858" s="213"/>
      <c r="W858" s="213"/>
      <c r="X858" s="213"/>
      <c r="Y858" s="213"/>
      <c r="Z858" s="213"/>
      <c r="AA858" s="213"/>
      <c r="AB858" s="213"/>
      <c r="AC858" s="213"/>
      <c r="AD858" s="213"/>
      <c r="AE858" s="213"/>
      <c r="AF858" s="213"/>
      <c r="AG858" s="213"/>
      <c r="AH858" s="213"/>
    </row>
    <row r="859" ht="13.5" spans="1:34">
      <c r="A859" s="213"/>
      <c r="B859" s="205"/>
      <c r="C859" s="205"/>
      <c r="D859" s="205"/>
      <c r="E859" s="213"/>
      <c r="F859" s="213"/>
      <c r="G859" s="213"/>
      <c r="H859" s="213"/>
      <c r="I859" s="244"/>
      <c r="J859" s="245"/>
      <c r="K859" s="213"/>
      <c r="L859" s="244"/>
      <c r="M859" s="244"/>
      <c r="N859" s="213"/>
      <c r="O859" s="213"/>
      <c r="P859" s="213"/>
      <c r="Q859" s="213"/>
      <c r="R859" s="213"/>
      <c r="S859" s="213"/>
      <c r="T859" s="213"/>
      <c r="U859" s="213"/>
      <c r="V859" s="213"/>
      <c r="W859" s="213"/>
      <c r="X859" s="213"/>
      <c r="Y859" s="213"/>
      <c r="Z859" s="213"/>
      <c r="AA859" s="213"/>
      <c r="AB859" s="213"/>
      <c r="AC859" s="213"/>
      <c r="AD859" s="213"/>
      <c r="AE859" s="213"/>
      <c r="AF859" s="213"/>
      <c r="AG859" s="213"/>
      <c r="AH859" s="213"/>
    </row>
    <row r="860" ht="13.5" spans="1:34">
      <c r="A860" s="213"/>
      <c r="B860" s="205"/>
      <c r="C860" s="205"/>
      <c r="D860" s="205"/>
      <c r="E860" s="213"/>
      <c r="F860" s="213"/>
      <c r="G860" s="213"/>
      <c r="H860" s="213"/>
      <c r="I860" s="244"/>
      <c r="J860" s="245"/>
      <c r="K860" s="213"/>
      <c r="L860" s="244"/>
      <c r="M860" s="244"/>
      <c r="N860" s="213"/>
      <c r="O860" s="213"/>
      <c r="P860" s="213"/>
      <c r="Q860" s="213"/>
      <c r="R860" s="213"/>
      <c r="S860" s="213"/>
      <c r="T860" s="213"/>
      <c r="U860" s="213"/>
      <c r="V860" s="213"/>
      <c r="W860" s="213"/>
      <c r="X860" s="213"/>
      <c r="Y860" s="213"/>
      <c r="Z860" s="213"/>
      <c r="AA860" s="213"/>
      <c r="AB860" s="213"/>
      <c r="AC860" s="213"/>
      <c r="AD860" s="213"/>
      <c r="AE860" s="213"/>
      <c r="AF860" s="213"/>
      <c r="AG860" s="213"/>
      <c r="AH860" s="213"/>
    </row>
    <row r="861" ht="13.5" spans="1:34">
      <c r="A861" s="213"/>
      <c r="B861" s="205"/>
      <c r="C861" s="205"/>
      <c r="D861" s="205"/>
      <c r="E861" s="213"/>
      <c r="F861" s="213"/>
      <c r="G861" s="213"/>
      <c r="H861" s="213"/>
      <c r="I861" s="244"/>
      <c r="J861" s="245"/>
      <c r="K861" s="213"/>
      <c r="L861" s="244"/>
      <c r="M861" s="244"/>
      <c r="N861" s="213"/>
      <c r="O861" s="213"/>
      <c r="P861" s="213"/>
      <c r="Q861" s="213"/>
      <c r="R861" s="213"/>
      <c r="S861" s="213"/>
      <c r="T861" s="213"/>
      <c r="U861" s="213"/>
      <c r="V861" s="213"/>
      <c r="W861" s="213"/>
      <c r="X861" s="213"/>
      <c r="Y861" s="213"/>
      <c r="Z861" s="213"/>
      <c r="AA861" s="213"/>
      <c r="AB861" s="213"/>
      <c r="AC861" s="213"/>
      <c r="AD861" s="213"/>
      <c r="AE861" s="213"/>
      <c r="AF861" s="213"/>
      <c r="AG861" s="213"/>
      <c r="AH861" s="213"/>
    </row>
    <row r="862" ht="13.5" spans="1:34">
      <c r="A862" s="213"/>
      <c r="B862" s="205"/>
      <c r="C862" s="205"/>
      <c r="D862" s="205"/>
      <c r="E862" s="213"/>
      <c r="F862" s="213"/>
      <c r="G862" s="213"/>
      <c r="H862" s="213"/>
      <c r="I862" s="244"/>
      <c r="J862" s="245"/>
      <c r="K862" s="213"/>
      <c r="L862" s="244"/>
      <c r="M862" s="244"/>
      <c r="N862" s="213"/>
      <c r="O862" s="213"/>
      <c r="P862" s="213"/>
      <c r="Q862" s="213"/>
      <c r="R862" s="213"/>
      <c r="S862" s="213"/>
      <c r="T862" s="213"/>
      <c r="U862" s="213"/>
      <c r="V862" s="213"/>
      <c r="W862" s="213"/>
      <c r="X862" s="213"/>
      <c r="Y862" s="213"/>
      <c r="Z862" s="213"/>
      <c r="AA862" s="213"/>
      <c r="AB862" s="213"/>
      <c r="AC862" s="213"/>
      <c r="AD862" s="213"/>
      <c r="AE862" s="213"/>
      <c r="AF862" s="213"/>
      <c r="AG862" s="213"/>
      <c r="AH862" s="213"/>
    </row>
    <row r="863" ht="13.5" spans="1:34">
      <c r="A863" s="213"/>
      <c r="B863" s="205"/>
      <c r="C863" s="205"/>
      <c r="D863" s="205"/>
      <c r="E863" s="213"/>
      <c r="F863" s="213"/>
      <c r="G863" s="213"/>
      <c r="H863" s="213"/>
      <c r="I863" s="244"/>
      <c r="J863" s="245"/>
      <c r="K863" s="213"/>
      <c r="L863" s="244"/>
      <c r="M863" s="244"/>
      <c r="N863" s="213"/>
      <c r="O863" s="213"/>
      <c r="P863" s="213"/>
      <c r="Q863" s="213"/>
      <c r="R863" s="213"/>
      <c r="S863" s="213"/>
      <c r="T863" s="213"/>
      <c r="U863" s="213"/>
      <c r="V863" s="213"/>
      <c r="W863" s="213"/>
      <c r="X863" s="213"/>
      <c r="Y863" s="213"/>
      <c r="Z863" s="213"/>
      <c r="AA863" s="213"/>
      <c r="AB863" s="213"/>
      <c r="AC863" s="213"/>
      <c r="AD863" s="213"/>
      <c r="AE863" s="213"/>
      <c r="AF863" s="213"/>
      <c r="AG863" s="213"/>
      <c r="AH863" s="213"/>
    </row>
    <row r="864" ht="13.5" spans="1:34">
      <c r="A864" s="213"/>
      <c r="B864" s="205"/>
      <c r="C864" s="205"/>
      <c r="D864" s="205"/>
      <c r="E864" s="213"/>
      <c r="F864" s="213"/>
      <c r="G864" s="213"/>
      <c r="H864" s="213"/>
      <c r="I864" s="244"/>
      <c r="J864" s="245"/>
      <c r="K864" s="213"/>
      <c r="L864" s="244"/>
      <c r="M864" s="244"/>
      <c r="N864" s="213"/>
      <c r="O864" s="213"/>
      <c r="P864" s="213"/>
      <c r="Q864" s="213"/>
      <c r="R864" s="213"/>
      <c r="S864" s="213"/>
      <c r="T864" s="213"/>
      <c r="U864" s="213"/>
      <c r="V864" s="213"/>
      <c r="W864" s="213"/>
      <c r="X864" s="213"/>
      <c r="Y864" s="213"/>
      <c r="Z864" s="213"/>
      <c r="AA864" s="213"/>
      <c r="AB864" s="213"/>
      <c r="AC864" s="213"/>
      <c r="AD864" s="213"/>
      <c r="AE864" s="213"/>
      <c r="AF864" s="213"/>
      <c r="AG864" s="213"/>
      <c r="AH864" s="213"/>
    </row>
    <row r="865" ht="13.5" spans="1:34">
      <c r="A865" s="213"/>
      <c r="B865" s="205"/>
      <c r="C865" s="205"/>
      <c r="D865" s="205"/>
      <c r="E865" s="213"/>
      <c r="F865" s="213"/>
      <c r="G865" s="213"/>
      <c r="H865" s="213"/>
      <c r="I865" s="244"/>
      <c r="J865" s="245"/>
      <c r="K865" s="213"/>
      <c r="L865" s="244"/>
      <c r="M865" s="244"/>
      <c r="N865" s="213"/>
      <c r="O865" s="213"/>
      <c r="P865" s="213"/>
      <c r="Q865" s="213"/>
      <c r="R865" s="213"/>
      <c r="S865" s="213"/>
      <c r="T865" s="213"/>
      <c r="U865" s="213"/>
      <c r="V865" s="213"/>
      <c r="W865" s="213"/>
      <c r="X865" s="213"/>
      <c r="Y865" s="213"/>
      <c r="Z865" s="213"/>
      <c r="AA865" s="213"/>
      <c r="AB865" s="213"/>
      <c r="AC865" s="213"/>
      <c r="AD865" s="213"/>
      <c r="AE865" s="213"/>
      <c r="AF865" s="213"/>
      <c r="AG865" s="213"/>
      <c r="AH865" s="213"/>
    </row>
    <row r="866" ht="13.5" spans="1:34">
      <c r="A866" s="213"/>
      <c r="B866" s="205"/>
      <c r="C866" s="205"/>
      <c r="D866" s="205"/>
      <c r="E866" s="213"/>
      <c r="F866" s="213"/>
      <c r="G866" s="213"/>
      <c r="H866" s="213"/>
      <c r="I866" s="244"/>
      <c r="J866" s="245"/>
      <c r="K866" s="213"/>
      <c r="L866" s="244"/>
      <c r="M866" s="244"/>
      <c r="N866" s="213"/>
      <c r="O866" s="213"/>
      <c r="P866" s="213"/>
      <c r="Q866" s="213"/>
      <c r="R866" s="213"/>
      <c r="S866" s="213"/>
      <c r="T866" s="213"/>
      <c r="U866" s="213"/>
      <c r="V866" s="213"/>
      <c r="W866" s="213"/>
      <c r="X866" s="213"/>
      <c r="Y866" s="213"/>
      <c r="Z866" s="213"/>
      <c r="AA866" s="213"/>
      <c r="AB866" s="213"/>
      <c r="AC866" s="213"/>
      <c r="AD866" s="213"/>
      <c r="AE866" s="213"/>
      <c r="AF866" s="213"/>
      <c r="AG866" s="213"/>
      <c r="AH866" s="213"/>
    </row>
    <row r="867" ht="13.5" spans="1:34">
      <c r="A867" s="213"/>
      <c r="B867" s="205"/>
      <c r="C867" s="205"/>
      <c r="D867" s="205"/>
      <c r="E867" s="213"/>
      <c r="F867" s="213"/>
      <c r="G867" s="213"/>
      <c r="H867" s="213"/>
      <c r="I867" s="244"/>
      <c r="J867" s="245"/>
      <c r="K867" s="213"/>
      <c r="L867" s="244"/>
      <c r="M867" s="244"/>
      <c r="N867" s="213"/>
      <c r="O867" s="213"/>
      <c r="P867" s="213"/>
      <c r="Q867" s="213"/>
      <c r="R867" s="213"/>
      <c r="S867" s="213"/>
      <c r="T867" s="213"/>
      <c r="U867" s="213"/>
      <c r="V867" s="213"/>
      <c r="W867" s="213"/>
      <c r="X867" s="213"/>
      <c r="Y867" s="213"/>
      <c r="Z867" s="213"/>
      <c r="AA867" s="213"/>
      <c r="AB867" s="213"/>
      <c r="AC867" s="213"/>
      <c r="AD867" s="213"/>
      <c r="AE867" s="213"/>
      <c r="AF867" s="213"/>
      <c r="AG867" s="213"/>
      <c r="AH867" s="213"/>
    </row>
    <row r="868" ht="13.5" spans="1:34">
      <c r="A868" s="213"/>
      <c r="B868" s="205"/>
      <c r="C868" s="205"/>
      <c r="D868" s="205"/>
      <c r="E868" s="213"/>
      <c r="F868" s="213"/>
      <c r="G868" s="213"/>
      <c r="H868" s="213"/>
      <c r="I868" s="244"/>
      <c r="J868" s="245"/>
      <c r="K868" s="213"/>
      <c r="L868" s="244"/>
      <c r="M868" s="244"/>
      <c r="N868" s="213"/>
      <c r="O868" s="213"/>
      <c r="P868" s="213"/>
      <c r="Q868" s="213"/>
      <c r="R868" s="213"/>
      <c r="S868" s="213"/>
      <c r="T868" s="213"/>
      <c r="U868" s="213"/>
      <c r="V868" s="213"/>
      <c r="W868" s="213"/>
      <c r="X868" s="213"/>
      <c r="Y868" s="213"/>
      <c r="Z868" s="213"/>
      <c r="AA868" s="213"/>
      <c r="AB868" s="213"/>
      <c r="AC868" s="213"/>
      <c r="AD868" s="213"/>
      <c r="AE868" s="213"/>
      <c r="AF868" s="213"/>
      <c r="AG868" s="213"/>
      <c r="AH868" s="213"/>
    </row>
    <row r="869" ht="13.5" spans="1:34">
      <c r="A869" s="213"/>
      <c r="B869" s="205"/>
      <c r="C869" s="205"/>
      <c r="D869" s="205"/>
      <c r="E869" s="213"/>
      <c r="F869" s="213"/>
      <c r="G869" s="213"/>
      <c r="H869" s="213"/>
      <c r="I869" s="244"/>
      <c r="J869" s="245"/>
      <c r="K869" s="213"/>
      <c r="L869" s="244"/>
      <c r="M869" s="244"/>
      <c r="N869" s="213"/>
      <c r="O869" s="213"/>
      <c r="P869" s="213"/>
      <c r="Q869" s="213"/>
      <c r="R869" s="213"/>
      <c r="S869" s="213"/>
      <c r="T869" s="213"/>
      <c r="U869" s="213"/>
      <c r="V869" s="213"/>
      <c r="W869" s="213"/>
      <c r="X869" s="213"/>
      <c r="Y869" s="213"/>
      <c r="Z869" s="213"/>
      <c r="AA869" s="213"/>
      <c r="AB869" s="213"/>
      <c r="AC869" s="213"/>
      <c r="AD869" s="213"/>
      <c r="AE869" s="213"/>
      <c r="AF869" s="213"/>
      <c r="AG869" s="213"/>
      <c r="AH869" s="213"/>
    </row>
    <row r="870" ht="13.5" spans="1:34">
      <c r="A870" s="213"/>
      <c r="B870" s="205"/>
      <c r="C870" s="205"/>
      <c r="D870" s="205"/>
      <c r="E870" s="213"/>
      <c r="F870" s="213"/>
      <c r="G870" s="213"/>
      <c r="H870" s="213"/>
      <c r="I870" s="244"/>
      <c r="J870" s="245"/>
      <c r="K870" s="213"/>
      <c r="L870" s="244"/>
      <c r="M870" s="244"/>
      <c r="N870" s="213"/>
      <c r="O870" s="213"/>
      <c r="P870" s="213"/>
      <c r="Q870" s="213"/>
      <c r="R870" s="213"/>
      <c r="S870" s="213"/>
      <c r="T870" s="213"/>
      <c r="U870" s="213"/>
      <c r="V870" s="213"/>
      <c r="W870" s="213"/>
      <c r="X870" s="213"/>
      <c r="Y870" s="213"/>
      <c r="Z870" s="213"/>
      <c r="AA870" s="213"/>
      <c r="AB870" s="213"/>
      <c r="AC870" s="213"/>
      <c r="AD870" s="213"/>
      <c r="AE870" s="213"/>
      <c r="AF870" s="213"/>
      <c r="AG870" s="213"/>
      <c r="AH870" s="213"/>
    </row>
    <row r="871" ht="13.5" spans="1:34">
      <c r="A871" s="213"/>
      <c r="B871" s="205"/>
      <c r="C871" s="205"/>
      <c r="D871" s="205"/>
      <c r="E871" s="213"/>
      <c r="F871" s="213"/>
      <c r="G871" s="213"/>
      <c r="H871" s="213"/>
      <c r="I871" s="244"/>
      <c r="J871" s="245"/>
      <c r="K871" s="213"/>
      <c r="L871" s="244"/>
      <c r="M871" s="244"/>
      <c r="N871" s="213"/>
      <c r="O871" s="213"/>
      <c r="P871" s="213"/>
      <c r="Q871" s="213"/>
      <c r="R871" s="213"/>
      <c r="S871" s="213"/>
      <c r="T871" s="213"/>
      <c r="U871" s="213"/>
      <c r="V871" s="213"/>
      <c r="W871" s="213"/>
      <c r="X871" s="213"/>
      <c r="Y871" s="213"/>
      <c r="Z871" s="213"/>
      <c r="AA871" s="213"/>
      <c r="AB871" s="213"/>
      <c r="AC871" s="213"/>
      <c r="AD871" s="213"/>
      <c r="AE871" s="213"/>
      <c r="AF871" s="213"/>
      <c r="AG871" s="213"/>
      <c r="AH871" s="213"/>
    </row>
    <row r="872" ht="13.5" spans="1:34">
      <c r="A872" s="213"/>
      <c r="B872" s="205"/>
      <c r="C872" s="205"/>
      <c r="D872" s="205"/>
      <c r="E872" s="213"/>
      <c r="F872" s="213"/>
      <c r="G872" s="213"/>
      <c r="H872" s="213"/>
      <c r="I872" s="244"/>
      <c r="J872" s="245"/>
      <c r="K872" s="213"/>
      <c r="L872" s="244"/>
      <c r="M872" s="244"/>
      <c r="N872" s="213"/>
      <c r="O872" s="213"/>
      <c r="P872" s="213"/>
      <c r="Q872" s="213"/>
      <c r="R872" s="213"/>
      <c r="S872" s="213"/>
      <c r="T872" s="213"/>
      <c r="U872" s="213"/>
      <c r="V872" s="213"/>
      <c r="W872" s="213"/>
      <c r="X872" s="213"/>
      <c r="Y872" s="213"/>
      <c r="Z872" s="213"/>
      <c r="AA872" s="213"/>
      <c r="AB872" s="213"/>
      <c r="AC872" s="213"/>
      <c r="AD872" s="213"/>
      <c r="AE872" s="213"/>
      <c r="AF872" s="213"/>
      <c r="AG872" s="213"/>
      <c r="AH872" s="213"/>
    </row>
    <row r="873" ht="13.5" spans="1:34">
      <c r="A873" s="213"/>
      <c r="B873" s="205"/>
      <c r="C873" s="205"/>
      <c r="D873" s="205"/>
      <c r="E873" s="213"/>
      <c r="F873" s="213"/>
      <c r="G873" s="213"/>
      <c r="H873" s="213"/>
      <c r="I873" s="244"/>
      <c r="J873" s="245"/>
      <c r="K873" s="213"/>
      <c r="L873" s="244"/>
      <c r="M873" s="244"/>
      <c r="N873" s="213"/>
      <c r="O873" s="213"/>
      <c r="P873" s="213"/>
      <c r="Q873" s="213"/>
      <c r="R873" s="213"/>
      <c r="S873" s="213"/>
      <c r="T873" s="213"/>
      <c r="U873" s="213"/>
      <c r="V873" s="213"/>
      <c r="W873" s="213"/>
      <c r="X873" s="213"/>
      <c r="Y873" s="213"/>
      <c r="Z873" s="213"/>
      <c r="AA873" s="213"/>
      <c r="AB873" s="213"/>
      <c r="AC873" s="213"/>
      <c r="AD873" s="213"/>
      <c r="AE873" s="213"/>
      <c r="AF873" s="213"/>
      <c r="AG873" s="213"/>
      <c r="AH873" s="213"/>
    </row>
    <row r="874" ht="13.5" spans="1:34">
      <c r="A874" s="213"/>
      <c r="B874" s="205"/>
      <c r="C874" s="205"/>
      <c r="D874" s="205"/>
      <c r="E874" s="213"/>
      <c r="F874" s="213"/>
      <c r="G874" s="213"/>
      <c r="H874" s="213"/>
      <c r="I874" s="244"/>
      <c r="J874" s="245"/>
      <c r="K874" s="213"/>
      <c r="L874" s="244"/>
      <c r="M874" s="244"/>
      <c r="N874" s="213"/>
      <c r="O874" s="213"/>
      <c r="P874" s="213"/>
      <c r="Q874" s="213"/>
      <c r="R874" s="213"/>
      <c r="S874" s="213"/>
      <c r="T874" s="213"/>
      <c r="U874" s="213"/>
      <c r="V874" s="213"/>
      <c r="W874" s="213"/>
      <c r="X874" s="213"/>
      <c r="Y874" s="213"/>
      <c r="Z874" s="213"/>
      <c r="AA874" s="213"/>
      <c r="AB874" s="213"/>
      <c r="AC874" s="213"/>
      <c r="AD874" s="213"/>
      <c r="AE874" s="213"/>
      <c r="AF874" s="213"/>
      <c r="AG874" s="213"/>
      <c r="AH874" s="213"/>
    </row>
    <row r="875" ht="13.5" spans="1:34">
      <c r="A875" s="213"/>
      <c r="B875" s="205"/>
      <c r="C875" s="205"/>
      <c r="D875" s="205"/>
      <c r="E875" s="213"/>
      <c r="F875" s="213"/>
      <c r="G875" s="213"/>
      <c r="H875" s="213"/>
      <c r="I875" s="244"/>
      <c r="J875" s="245"/>
      <c r="K875" s="213"/>
      <c r="L875" s="244"/>
      <c r="M875" s="244"/>
      <c r="N875" s="213"/>
      <c r="O875" s="213"/>
      <c r="P875" s="213"/>
      <c r="Q875" s="213"/>
      <c r="R875" s="213"/>
      <c r="S875" s="213"/>
      <c r="T875" s="213"/>
      <c r="U875" s="213"/>
      <c r="V875" s="213"/>
      <c r="W875" s="213"/>
      <c r="X875" s="213"/>
      <c r="Y875" s="213"/>
      <c r="Z875" s="213"/>
      <c r="AA875" s="213"/>
      <c r="AB875" s="213"/>
      <c r="AC875" s="213"/>
      <c r="AD875" s="213"/>
      <c r="AE875" s="213"/>
      <c r="AF875" s="213"/>
      <c r="AG875" s="213"/>
      <c r="AH875" s="213"/>
    </row>
    <row r="876" ht="13.5" spans="1:34">
      <c r="A876" s="213"/>
      <c r="B876" s="205"/>
      <c r="C876" s="205"/>
      <c r="D876" s="205"/>
      <c r="E876" s="213"/>
      <c r="F876" s="213"/>
      <c r="G876" s="213"/>
      <c r="H876" s="213"/>
      <c r="I876" s="244"/>
      <c r="J876" s="245"/>
      <c r="K876" s="213"/>
      <c r="L876" s="244"/>
      <c r="M876" s="244"/>
      <c r="N876" s="213"/>
      <c r="O876" s="213"/>
      <c r="P876" s="213"/>
      <c r="Q876" s="213"/>
      <c r="R876" s="213"/>
      <c r="S876" s="213"/>
      <c r="T876" s="213"/>
      <c r="U876" s="213"/>
      <c r="V876" s="213"/>
      <c r="W876" s="213"/>
      <c r="X876" s="213"/>
      <c r="Y876" s="213"/>
      <c r="Z876" s="213"/>
      <c r="AA876" s="213"/>
      <c r="AB876" s="213"/>
      <c r="AC876" s="213"/>
      <c r="AD876" s="213"/>
      <c r="AE876" s="213"/>
      <c r="AF876" s="213"/>
      <c r="AG876" s="213"/>
      <c r="AH876" s="213"/>
    </row>
    <row r="877" ht="13.5" spans="1:34">
      <c r="A877" s="213"/>
      <c r="B877" s="205"/>
      <c r="C877" s="205"/>
      <c r="D877" s="205"/>
      <c r="E877" s="213"/>
      <c r="F877" s="213"/>
      <c r="G877" s="213"/>
      <c r="H877" s="213"/>
      <c r="I877" s="244"/>
      <c r="J877" s="245"/>
      <c r="K877" s="213"/>
      <c r="L877" s="244"/>
      <c r="M877" s="244"/>
      <c r="N877" s="213"/>
      <c r="O877" s="213"/>
      <c r="P877" s="213"/>
      <c r="Q877" s="213"/>
      <c r="R877" s="213"/>
      <c r="S877" s="213"/>
      <c r="T877" s="213"/>
      <c r="U877" s="213"/>
      <c r="V877" s="213"/>
      <c r="W877" s="213"/>
      <c r="X877" s="213"/>
      <c r="Y877" s="213"/>
      <c r="Z877" s="213"/>
      <c r="AA877" s="213"/>
      <c r="AB877" s="213"/>
      <c r="AC877" s="213"/>
      <c r="AD877" s="213"/>
      <c r="AE877" s="213"/>
      <c r="AF877" s="213"/>
      <c r="AG877" s="213"/>
      <c r="AH877" s="213"/>
    </row>
    <row r="878" ht="13.5" spans="1:34">
      <c r="A878" s="213"/>
      <c r="B878" s="205"/>
      <c r="C878" s="205"/>
      <c r="D878" s="205"/>
      <c r="E878" s="213"/>
      <c r="F878" s="213"/>
      <c r="G878" s="213"/>
      <c r="H878" s="213"/>
      <c r="I878" s="244"/>
      <c r="J878" s="245"/>
      <c r="K878" s="213"/>
      <c r="L878" s="244"/>
      <c r="M878" s="244"/>
      <c r="N878" s="213"/>
      <c r="O878" s="213"/>
      <c r="P878" s="213"/>
      <c r="Q878" s="213"/>
      <c r="R878" s="213"/>
      <c r="S878" s="213"/>
      <c r="T878" s="213"/>
      <c r="U878" s="213"/>
      <c r="V878" s="213"/>
      <c r="W878" s="213"/>
      <c r="X878" s="213"/>
      <c r="Y878" s="213"/>
      <c r="Z878" s="213"/>
      <c r="AA878" s="213"/>
      <c r="AB878" s="213"/>
      <c r="AC878" s="213"/>
      <c r="AD878" s="213"/>
      <c r="AE878" s="213"/>
      <c r="AF878" s="213"/>
      <c r="AG878" s="213"/>
      <c r="AH878" s="213"/>
    </row>
    <row r="879" ht="13.5" spans="1:34">
      <c r="A879" s="213"/>
      <c r="B879" s="205"/>
      <c r="C879" s="205"/>
      <c r="D879" s="205"/>
      <c r="E879" s="213"/>
      <c r="F879" s="213"/>
      <c r="G879" s="213"/>
      <c r="H879" s="213"/>
      <c r="I879" s="244"/>
      <c r="J879" s="245"/>
      <c r="K879" s="213"/>
      <c r="L879" s="244"/>
      <c r="M879" s="244"/>
      <c r="N879" s="213"/>
      <c r="O879" s="213"/>
      <c r="P879" s="213"/>
      <c r="Q879" s="213"/>
      <c r="R879" s="213"/>
      <c r="S879" s="213"/>
      <c r="T879" s="213"/>
      <c r="U879" s="213"/>
      <c r="V879" s="213"/>
      <c r="W879" s="213"/>
      <c r="X879" s="213"/>
      <c r="Y879" s="213"/>
      <c r="Z879" s="213"/>
      <c r="AA879" s="213"/>
      <c r="AB879" s="213"/>
      <c r="AC879" s="213"/>
      <c r="AD879" s="213"/>
      <c r="AE879" s="213"/>
      <c r="AF879" s="213"/>
      <c r="AG879" s="213"/>
      <c r="AH879" s="213"/>
    </row>
    <row r="880" ht="13.5" spans="1:34">
      <c r="A880" s="213"/>
      <c r="B880" s="205"/>
      <c r="C880" s="205"/>
      <c r="D880" s="205"/>
      <c r="E880" s="213"/>
      <c r="F880" s="213"/>
      <c r="G880" s="213"/>
      <c r="H880" s="213"/>
      <c r="I880" s="244"/>
      <c r="J880" s="245"/>
      <c r="K880" s="213"/>
      <c r="L880" s="244"/>
      <c r="M880" s="244"/>
      <c r="N880" s="213"/>
      <c r="O880" s="213"/>
      <c r="P880" s="213"/>
      <c r="Q880" s="213"/>
      <c r="R880" s="213"/>
      <c r="S880" s="213"/>
      <c r="T880" s="213"/>
      <c r="U880" s="213"/>
      <c r="V880" s="213"/>
      <c r="W880" s="213"/>
      <c r="X880" s="213"/>
      <c r="Y880" s="213"/>
      <c r="Z880" s="213"/>
      <c r="AA880" s="213"/>
      <c r="AB880" s="213"/>
      <c r="AC880" s="213"/>
      <c r="AD880" s="213"/>
      <c r="AE880" s="213"/>
      <c r="AF880" s="213"/>
      <c r="AG880" s="213"/>
      <c r="AH880" s="213"/>
    </row>
    <row r="881" ht="13.5" spans="1:34">
      <c r="A881" s="213"/>
      <c r="B881" s="205"/>
      <c r="C881" s="205"/>
      <c r="D881" s="205"/>
      <c r="E881" s="213"/>
      <c r="F881" s="213"/>
      <c r="G881" s="213"/>
      <c r="H881" s="213"/>
      <c r="I881" s="244"/>
      <c r="J881" s="245"/>
      <c r="K881" s="213"/>
      <c r="L881" s="244"/>
      <c r="M881" s="244"/>
      <c r="N881" s="213"/>
      <c r="O881" s="213"/>
      <c r="P881" s="213"/>
      <c r="Q881" s="213"/>
      <c r="R881" s="213"/>
      <c r="S881" s="213"/>
      <c r="T881" s="213"/>
      <c r="U881" s="213"/>
      <c r="V881" s="213"/>
      <c r="W881" s="213"/>
      <c r="X881" s="213"/>
      <c r="Y881" s="213"/>
      <c r="Z881" s="213"/>
      <c r="AA881" s="213"/>
      <c r="AB881" s="213"/>
      <c r="AC881" s="213"/>
      <c r="AD881" s="213"/>
      <c r="AE881" s="213"/>
      <c r="AF881" s="213"/>
      <c r="AG881" s="213"/>
      <c r="AH881" s="213"/>
    </row>
    <row r="882" ht="13.5" spans="1:34">
      <c r="A882" s="213"/>
      <c r="B882" s="205"/>
      <c r="C882" s="205"/>
      <c r="D882" s="205"/>
      <c r="E882" s="213"/>
      <c r="F882" s="213"/>
      <c r="G882" s="213"/>
      <c r="H882" s="213"/>
      <c r="I882" s="244"/>
      <c r="J882" s="245"/>
      <c r="K882" s="213"/>
      <c r="L882" s="244"/>
      <c r="M882" s="244"/>
      <c r="N882" s="213"/>
      <c r="O882" s="213"/>
      <c r="P882" s="213"/>
      <c r="Q882" s="213"/>
      <c r="R882" s="213"/>
      <c r="S882" s="213"/>
      <c r="T882" s="213"/>
      <c r="U882" s="213"/>
      <c r="V882" s="213"/>
      <c r="W882" s="213"/>
      <c r="X882" s="213"/>
      <c r="Y882" s="213"/>
      <c r="Z882" s="213"/>
      <c r="AA882" s="213"/>
      <c r="AB882" s="213"/>
      <c r="AC882" s="213"/>
      <c r="AD882" s="213"/>
      <c r="AE882" s="213"/>
      <c r="AF882" s="213"/>
      <c r="AG882" s="213"/>
      <c r="AH882" s="213"/>
    </row>
    <row r="883" ht="13.5" spans="1:34">
      <c r="A883" s="213"/>
      <c r="B883" s="205"/>
      <c r="C883" s="205"/>
      <c r="D883" s="205"/>
      <c r="E883" s="213"/>
      <c r="F883" s="213"/>
      <c r="G883" s="213"/>
      <c r="H883" s="213"/>
      <c r="I883" s="244"/>
      <c r="J883" s="245"/>
      <c r="K883" s="213"/>
      <c r="L883" s="244"/>
      <c r="M883" s="244"/>
      <c r="N883" s="213"/>
      <c r="O883" s="213"/>
      <c r="P883" s="213"/>
      <c r="Q883" s="213"/>
      <c r="R883" s="213"/>
      <c r="S883" s="213"/>
      <c r="T883" s="213"/>
      <c r="U883" s="213"/>
      <c r="V883" s="213"/>
      <c r="W883" s="213"/>
      <c r="X883" s="213"/>
      <c r="Y883" s="213"/>
      <c r="Z883" s="213"/>
      <c r="AA883" s="213"/>
      <c r="AB883" s="213"/>
      <c r="AC883" s="213"/>
      <c r="AD883" s="213"/>
      <c r="AE883" s="213"/>
      <c r="AF883" s="213"/>
      <c r="AG883" s="213"/>
      <c r="AH883" s="213"/>
    </row>
    <row r="884" ht="13.5" spans="1:34">
      <c r="A884" s="213"/>
      <c r="B884" s="205"/>
      <c r="C884" s="205"/>
      <c r="D884" s="205"/>
      <c r="E884" s="213"/>
      <c r="F884" s="213"/>
      <c r="G884" s="213"/>
      <c r="H884" s="213"/>
      <c r="I884" s="244"/>
      <c r="J884" s="245"/>
      <c r="K884" s="213"/>
      <c r="L884" s="244"/>
      <c r="M884" s="244"/>
      <c r="N884" s="213"/>
      <c r="O884" s="213"/>
      <c r="P884" s="213"/>
      <c r="Q884" s="213"/>
      <c r="R884" s="213"/>
      <c r="S884" s="213"/>
      <c r="T884" s="213"/>
      <c r="U884" s="213"/>
      <c r="V884" s="213"/>
      <c r="W884" s="213"/>
      <c r="X884" s="213"/>
      <c r="Y884" s="213"/>
      <c r="Z884" s="213"/>
      <c r="AA884" s="213"/>
      <c r="AB884" s="213"/>
      <c r="AC884" s="213"/>
      <c r="AD884" s="213"/>
      <c r="AE884" s="213"/>
      <c r="AF884" s="213"/>
      <c r="AG884" s="213"/>
      <c r="AH884" s="213"/>
    </row>
    <row r="885" ht="13.5" spans="1:34">
      <c r="A885" s="213"/>
      <c r="B885" s="205"/>
      <c r="C885" s="205"/>
      <c r="D885" s="205"/>
      <c r="E885" s="213"/>
      <c r="F885" s="213"/>
      <c r="G885" s="213"/>
      <c r="H885" s="213"/>
      <c r="I885" s="244"/>
      <c r="J885" s="245"/>
      <c r="K885" s="213"/>
      <c r="L885" s="244"/>
      <c r="M885" s="244"/>
      <c r="N885" s="213"/>
      <c r="O885" s="213"/>
      <c r="P885" s="213"/>
      <c r="Q885" s="213"/>
      <c r="R885" s="213"/>
      <c r="S885" s="213"/>
      <c r="T885" s="213"/>
      <c r="U885" s="213"/>
      <c r="V885" s="213"/>
      <c r="W885" s="213"/>
      <c r="X885" s="213"/>
      <c r="Y885" s="213"/>
      <c r="Z885" s="213"/>
      <c r="AA885" s="213"/>
      <c r="AB885" s="213"/>
      <c r="AC885" s="213"/>
      <c r="AD885" s="213"/>
      <c r="AE885" s="213"/>
      <c r="AF885" s="213"/>
      <c r="AG885" s="213"/>
      <c r="AH885" s="213"/>
    </row>
    <row r="886" ht="13.5" spans="1:34">
      <c r="A886" s="213"/>
      <c r="B886" s="205"/>
      <c r="C886" s="205"/>
      <c r="D886" s="205"/>
      <c r="E886" s="213"/>
      <c r="F886" s="213"/>
      <c r="G886" s="213"/>
      <c r="H886" s="213"/>
      <c r="I886" s="244"/>
      <c r="J886" s="245"/>
      <c r="K886" s="213"/>
      <c r="L886" s="244"/>
      <c r="M886" s="244"/>
      <c r="N886" s="213"/>
      <c r="O886" s="213"/>
      <c r="P886" s="213"/>
      <c r="Q886" s="213"/>
      <c r="R886" s="213"/>
      <c r="S886" s="213"/>
      <c r="T886" s="213"/>
      <c r="U886" s="213"/>
      <c r="V886" s="213"/>
      <c r="W886" s="213"/>
      <c r="X886" s="213"/>
      <c r="Y886" s="213"/>
      <c r="Z886" s="213"/>
      <c r="AA886" s="213"/>
      <c r="AB886" s="213"/>
      <c r="AC886" s="213"/>
      <c r="AD886" s="213"/>
      <c r="AE886" s="213"/>
      <c r="AF886" s="213"/>
      <c r="AG886" s="213"/>
      <c r="AH886" s="213"/>
    </row>
    <row r="887" ht="13.5" spans="1:34">
      <c r="A887" s="213"/>
      <c r="B887" s="205"/>
      <c r="C887" s="205"/>
      <c r="D887" s="205"/>
      <c r="E887" s="213"/>
      <c r="F887" s="213"/>
      <c r="G887" s="213"/>
      <c r="H887" s="213"/>
      <c r="I887" s="244"/>
      <c r="J887" s="245"/>
      <c r="K887" s="213"/>
      <c r="L887" s="244"/>
      <c r="M887" s="244"/>
      <c r="N887" s="213"/>
      <c r="O887" s="213"/>
      <c r="P887" s="213"/>
      <c r="Q887" s="213"/>
      <c r="R887" s="213"/>
      <c r="S887" s="213"/>
      <c r="T887" s="213"/>
      <c r="U887" s="213"/>
      <c r="V887" s="213"/>
      <c r="W887" s="213"/>
      <c r="X887" s="213"/>
      <c r="Y887" s="213"/>
      <c r="Z887" s="213"/>
      <c r="AA887" s="213"/>
      <c r="AB887" s="213"/>
      <c r="AC887" s="213"/>
      <c r="AD887" s="213"/>
      <c r="AE887" s="213"/>
      <c r="AF887" s="213"/>
      <c r="AG887" s="213"/>
      <c r="AH887" s="213"/>
    </row>
    <row r="888" ht="13.5" spans="1:34">
      <c r="A888" s="213"/>
      <c r="B888" s="205"/>
      <c r="C888" s="205"/>
      <c r="D888" s="205"/>
      <c r="E888" s="213"/>
      <c r="F888" s="213"/>
      <c r="G888" s="213"/>
      <c r="H888" s="213"/>
      <c r="I888" s="244"/>
      <c r="J888" s="245"/>
      <c r="K888" s="213"/>
      <c r="L888" s="244"/>
      <c r="M888" s="244"/>
      <c r="N888" s="213"/>
      <c r="O888" s="213"/>
      <c r="P888" s="213"/>
      <c r="Q888" s="213"/>
      <c r="R888" s="213"/>
      <c r="S888" s="213"/>
      <c r="T888" s="213"/>
      <c r="U888" s="213"/>
      <c r="V888" s="213"/>
      <c r="W888" s="213"/>
      <c r="X888" s="213"/>
      <c r="Y888" s="213"/>
      <c r="Z888" s="213"/>
      <c r="AA888" s="213"/>
      <c r="AB888" s="213"/>
      <c r="AC888" s="213"/>
      <c r="AD888" s="213"/>
      <c r="AE888" s="213"/>
      <c r="AF888" s="213"/>
      <c r="AG888" s="213"/>
      <c r="AH888" s="213"/>
    </row>
    <row r="889" ht="13.5" spans="1:34">
      <c r="A889" s="213"/>
      <c r="B889" s="205"/>
      <c r="C889" s="205"/>
      <c r="D889" s="205"/>
      <c r="E889" s="213"/>
      <c r="F889" s="213"/>
      <c r="G889" s="213"/>
      <c r="H889" s="213"/>
      <c r="I889" s="244"/>
      <c r="J889" s="245"/>
      <c r="K889" s="213"/>
      <c r="L889" s="244"/>
      <c r="M889" s="244"/>
      <c r="N889" s="213"/>
      <c r="O889" s="213"/>
      <c r="P889" s="213"/>
      <c r="Q889" s="213"/>
      <c r="R889" s="213"/>
      <c r="S889" s="213"/>
      <c r="T889" s="213"/>
      <c r="U889" s="213"/>
      <c r="V889" s="213"/>
      <c r="W889" s="213"/>
      <c r="X889" s="213"/>
      <c r="Y889" s="213"/>
      <c r="Z889" s="213"/>
      <c r="AA889" s="213"/>
      <c r="AB889" s="213"/>
      <c r="AC889" s="213"/>
      <c r="AD889" s="213"/>
      <c r="AE889" s="213"/>
      <c r="AF889" s="213"/>
      <c r="AG889" s="213"/>
      <c r="AH889" s="213"/>
    </row>
    <row r="890" ht="13.5" spans="1:34">
      <c r="A890" s="213"/>
      <c r="B890" s="205"/>
      <c r="C890" s="205"/>
      <c r="D890" s="205"/>
      <c r="E890" s="213"/>
      <c r="F890" s="213"/>
      <c r="G890" s="213"/>
      <c r="H890" s="213"/>
      <c r="I890" s="244"/>
      <c r="J890" s="245"/>
      <c r="K890" s="213"/>
      <c r="L890" s="244"/>
      <c r="M890" s="244"/>
      <c r="N890" s="213"/>
      <c r="O890" s="213"/>
      <c r="P890" s="213"/>
      <c r="Q890" s="213"/>
      <c r="R890" s="213"/>
      <c r="S890" s="213"/>
      <c r="T890" s="213"/>
      <c r="U890" s="213"/>
      <c r="V890" s="213"/>
      <c r="W890" s="213"/>
      <c r="X890" s="213"/>
      <c r="Y890" s="213"/>
      <c r="Z890" s="213"/>
      <c r="AA890" s="213"/>
      <c r="AB890" s="213"/>
      <c r="AC890" s="213"/>
      <c r="AD890" s="213"/>
      <c r="AE890" s="213"/>
      <c r="AF890" s="213"/>
      <c r="AG890" s="213"/>
      <c r="AH890" s="213"/>
    </row>
    <row r="891" ht="13.5" spans="1:34">
      <c r="A891" s="213"/>
      <c r="B891" s="205"/>
      <c r="C891" s="205"/>
      <c r="D891" s="205"/>
      <c r="E891" s="213"/>
      <c r="F891" s="213"/>
      <c r="G891" s="213"/>
      <c r="H891" s="213"/>
      <c r="I891" s="244"/>
      <c r="J891" s="245"/>
      <c r="K891" s="213"/>
      <c r="L891" s="244"/>
      <c r="M891" s="244"/>
      <c r="N891" s="213"/>
      <c r="O891" s="213"/>
      <c r="P891" s="213"/>
      <c r="Q891" s="213"/>
      <c r="R891" s="213"/>
      <c r="S891" s="213"/>
      <c r="T891" s="213"/>
      <c r="U891" s="213"/>
      <c r="V891" s="213"/>
      <c r="W891" s="213"/>
      <c r="X891" s="213"/>
      <c r="Y891" s="213"/>
      <c r="Z891" s="213"/>
      <c r="AA891" s="213"/>
      <c r="AB891" s="213"/>
      <c r="AC891" s="213"/>
      <c r="AD891" s="213"/>
      <c r="AE891" s="213"/>
      <c r="AF891" s="213"/>
      <c r="AG891" s="213"/>
      <c r="AH891" s="213"/>
    </row>
  </sheetData>
  <autoFilter ref="B2:AH9">
    <sortState ref="B2:AH9">
      <sortCondition ref="G2:G9" descending="1"/>
      <sortCondition ref="C2:C9"/>
    </sortState>
    <extLst/>
  </autoFilter>
  <mergeCells count="1">
    <mergeCell ref="B1:M1"/>
  </mergeCells>
  <dataValidations count="1">
    <dataValidation type="list" allowBlank="1" showErrorMessage="1" sqref="U4">
      <formula1>"Yes,Maybe,Attended "</formula1>
    </dataValidation>
  </dataValidations>
  <hyperlinks>
    <hyperlink ref="Q3" r:id="rId1" display="https://acl.swoogo.com/EACL2024/begin?code=24T4"/>
    <hyperlink ref="Q4" r:id="rId2" display="https://acl.swoogo.com/EACL2024/begin?code=24T1"/>
    <hyperlink ref="Q5" r:id="rId3" display="https://acl.swoogo.com/EACL2024/begin?code=24t5"/>
    <hyperlink ref="Q6" r:id="rId4" display="https://acl.swoogo.com/EACL2024/begin?code=24T2"/>
    <hyperlink ref="Q7" r:id="rId5" display="https://acl.swoogo.com/EACL2024/begin?code=24T3"/>
  </hyperlinks>
  <printOptions horizontalCentered="1" gridLines="1"/>
  <pageMargins left="0.7" right="0.7" top="0.75" bottom="0.75" header="0" footer="0"/>
  <pageSetup paperSize="1" fitToHeight="0" pageOrder="overThenDown" orientation="landscape" cellComments="atEnd"/>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1000"/>
  <sheetViews>
    <sheetView workbookViewId="0">
      <selection activeCell="A1" sqref="A1"/>
    </sheetView>
  </sheetViews>
  <sheetFormatPr defaultColWidth="12.6285714285714" defaultRowHeight="15.75" customHeight="1"/>
  <cols>
    <col min="1" max="1" width="14.8761904761905" customWidth="1"/>
    <col min="4" max="4" width="28.3809523809524" customWidth="1"/>
    <col min="5" max="5" width="15.752380952381" customWidth="1"/>
    <col min="6" max="6" width="24.5047619047619" customWidth="1"/>
    <col min="8" max="8" width="13.752380952381" customWidth="1"/>
    <col min="9" max="9" width="22.8761904761905" customWidth="1"/>
  </cols>
  <sheetData>
    <row r="1" customHeight="1" spans="1:28">
      <c r="A1" s="191" t="s">
        <v>7209</v>
      </c>
      <c r="B1" s="191" t="s">
        <v>7210</v>
      </c>
      <c r="C1" s="191" t="s">
        <v>7211</v>
      </c>
      <c r="D1" s="191" t="s">
        <v>6829</v>
      </c>
      <c r="E1" s="191" t="s">
        <v>7212</v>
      </c>
      <c r="F1" s="191" t="s">
        <v>7213</v>
      </c>
      <c r="G1" s="191" t="s">
        <v>7214</v>
      </c>
      <c r="H1" s="191" t="s">
        <v>7215</v>
      </c>
      <c r="I1" s="191" t="s">
        <v>7216</v>
      </c>
      <c r="J1" s="191" t="s">
        <v>7217</v>
      </c>
      <c r="K1" s="196"/>
      <c r="L1" s="196"/>
      <c r="M1" s="196"/>
      <c r="N1" s="196"/>
      <c r="O1" s="196"/>
      <c r="P1" s="196"/>
      <c r="Q1" s="196"/>
      <c r="R1" s="196"/>
      <c r="S1" s="196"/>
      <c r="T1" s="196"/>
      <c r="U1" s="196"/>
      <c r="V1" s="196"/>
      <c r="W1" s="196"/>
      <c r="X1" s="196"/>
      <c r="Y1" s="196"/>
      <c r="Z1" s="196"/>
      <c r="AA1" s="196"/>
      <c r="AB1" s="196"/>
    </row>
    <row r="2" customHeight="1" spans="1:28">
      <c r="A2" s="192">
        <v>217</v>
      </c>
      <c r="B2" s="192" t="s">
        <v>7218</v>
      </c>
      <c r="C2" s="192" t="s">
        <v>7219</v>
      </c>
      <c r="D2" s="192" t="s">
        <v>7220</v>
      </c>
      <c r="E2" s="192" t="s">
        <v>7221</v>
      </c>
      <c r="F2" s="193"/>
      <c r="G2" s="192" t="s">
        <v>201</v>
      </c>
      <c r="H2" s="195">
        <v>45313</v>
      </c>
      <c r="I2" s="195">
        <v>45315</v>
      </c>
      <c r="J2" s="192" t="s">
        <v>7222</v>
      </c>
      <c r="K2" s="194"/>
      <c r="L2" s="194"/>
      <c r="M2" s="194"/>
      <c r="N2" s="194"/>
      <c r="O2" s="194"/>
      <c r="P2" s="194"/>
      <c r="Q2" s="194"/>
      <c r="R2" s="194"/>
      <c r="S2" s="194"/>
      <c r="T2" s="194"/>
      <c r="U2" s="194"/>
      <c r="V2" s="194"/>
      <c r="W2" s="194"/>
      <c r="X2" s="194"/>
      <c r="Y2" s="194"/>
      <c r="Z2" s="194"/>
      <c r="AA2" s="194"/>
      <c r="AB2" s="194"/>
    </row>
    <row r="3" customHeight="1" spans="1:28">
      <c r="A3" s="192">
        <v>290</v>
      </c>
      <c r="B3" s="17" t="s">
        <v>7223</v>
      </c>
      <c r="C3" s="192" t="s">
        <v>7224</v>
      </c>
      <c r="D3" s="192" t="s">
        <v>4338</v>
      </c>
      <c r="E3" s="193"/>
      <c r="F3" s="193"/>
      <c r="G3" s="192" t="s">
        <v>7225</v>
      </c>
      <c r="H3" s="195">
        <v>45310</v>
      </c>
      <c r="I3" s="195">
        <v>45317</v>
      </c>
      <c r="J3" s="192" t="s">
        <v>7226</v>
      </c>
      <c r="K3" s="194"/>
      <c r="L3" s="194"/>
      <c r="M3" s="194"/>
      <c r="N3" s="194"/>
      <c r="O3" s="194"/>
      <c r="P3" s="194"/>
      <c r="Q3" s="194"/>
      <c r="R3" s="194"/>
      <c r="S3" s="194"/>
      <c r="T3" s="194"/>
      <c r="U3" s="194"/>
      <c r="V3" s="194"/>
      <c r="W3" s="194"/>
      <c r="X3" s="194"/>
      <c r="Y3" s="194"/>
      <c r="Z3" s="194"/>
      <c r="AA3" s="194"/>
      <c r="AB3" s="194"/>
    </row>
    <row r="4" customHeight="1" spans="1:28">
      <c r="A4" s="192">
        <v>314</v>
      </c>
      <c r="B4" s="192" t="s">
        <v>7227</v>
      </c>
      <c r="C4" s="192" t="s">
        <v>7228</v>
      </c>
      <c r="D4" s="192" t="s">
        <v>7229</v>
      </c>
      <c r="E4" s="193"/>
      <c r="F4" s="193"/>
      <c r="G4" s="192" t="s">
        <v>201</v>
      </c>
      <c r="H4" s="195">
        <v>45321</v>
      </c>
      <c r="I4" s="195">
        <v>45321</v>
      </c>
      <c r="J4" s="192" t="s">
        <v>7230</v>
      </c>
      <c r="K4" s="194"/>
      <c r="L4" s="194"/>
      <c r="M4" s="194"/>
      <c r="N4" s="194"/>
      <c r="O4" s="194"/>
      <c r="P4" s="194"/>
      <c r="Q4" s="194"/>
      <c r="R4" s="194"/>
      <c r="S4" s="194"/>
      <c r="T4" s="194"/>
      <c r="U4" s="194"/>
      <c r="V4" s="194"/>
      <c r="W4" s="194"/>
      <c r="X4" s="194"/>
      <c r="Y4" s="194"/>
      <c r="Z4" s="194"/>
      <c r="AA4" s="194"/>
      <c r="AB4" s="194"/>
    </row>
    <row r="5" customHeight="1" spans="1:28">
      <c r="A5" s="192">
        <v>322</v>
      </c>
      <c r="B5" s="192" t="s">
        <v>7231</v>
      </c>
      <c r="C5" s="192" t="s">
        <v>7232</v>
      </c>
      <c r="D5" s="192" t="s">
        <v>4484</v>
      </c>
      <c r="E5" s="193"/>
      <c r="F5" s="193"/>
      <c r="G5" s="192" t="s">
        <v>199</v>
      </c>
      <c r="H5" s="195">
        <v>45336</v>
      </c>
      <c r="I5" s="195">
        <v>45337</v>
      </c>
      <c r="J5" s="192" t="s">
        <v>7226</v>
      </c>
      <c r="K5" s="194"/>
      <c r="L5" s="194"/>
      <c r="M5" s="194"/>
      <c r="N5" s="194"/>
      <c r="O5" s="194"/>
      <c r="P5" s="194"/>
      <c r="Q5" s="194"/>
      <c r="R5" s="194"/>
      <c r="S5" s="194"/>
      <c r="T5" s="194"/>
      <c r="U5" s="194"/>
      <c r="V5" s="194"/>
      <c r="W5" s="194"/>
      <c r="X5" s="194"/>
      <c r="Y5" s="194"/>
      <c r="Z5" s="194"/>
      <c r="AA5" s="194"/>
      <c r="AB5" s="194"/>
    </row>
    <row r="6" customHeight="1" spans="1:28">
      <c r="A6" s="193"/>
      <c r="B6" s="193"/>
      <c r="C6" s="193"/>
      <c r="D6" s="193"/>
      <c r="E6" s="193"/>
      <c r="F6" s="193"/>
      <c r="G6" s="193"/>
      <c r="H6" s="193"/>
      <c r="I6" s="193"/>
      <c r="J6" s="193"/>
      <c r="K6" s="194"/>
      <c r="L6" s="194"/>
      <c r="M6" s="194"/>
      <c r="N6" s="194"/>
      <c r="O6" s="194"/>
      <c r="P6" s="194"/>
      <c r="Q6" s="194"/>
      <c r="R6" s="194"/>
      <c r="S6" s="194"/>
      <c r="T6" s="194"/>
      <c r="U6" s="194"/>
      <c r="V6" s="194"/>
      <c r="W6" s="194"/>
      <c r="X6" s="194"/>
      <c r="Y6" s="194"/>
      <c r="Z6" s="194"/>
      <c r="AA6" s="194"/>
      <c r="AB6" s="194"/>
    </row>
    <row r="7" customHeight="1" spans="1:28">
      <c r="A7" s="193"/>
      <c r="B7" s="193"/>
      <c r="C7" s="193"/>
      <c r="D7" s="193"/>
      <c r="E7" s="193"/>
      <c r="F7" s="193"/>
      <c r="G7" s="193"/>
      <c r="H7" s="193"/>
      <c r="I7" s="193"/>
      <c r="J7" s="193"/>
      <c r="K7" s="194"/>
      <c r="L7" s="194"/>
      <c r="M7" s="194"/>
      <c r="N7" s="194"/>
      <c r="O7" s="194"/>
      <c r="P7" s="194"/>
      <c r="Q7" s="194"/>
      <c r="R7" s="194"/>
      <c r="S7" s="194"/>
      <c r="T7" s="194"/>
      <c r="U7" s="194"/>
      <c r="V7" s="194"/>
      <c r="W7" s="194"/>
      <c r="X7" s="194"/>
      <c r="Y7" s="194"/>
      <c r="Z7" s="194"/>
      <c r="AA7" s="194"/>
      <c r="AB7" s="194"/>
    </row>
    <row r="8" customHeight="1" spans="1:28">
      <c r="A8" s="193"/>
      <c r="B8" s="193"/>
      <c r="C8" s="193"/>
      <c r="D8" s="193"/>
      <c r="E8" s="193"/>
      <c r="F8" s="193"/>
      <c r="G8" s="193"/>
      <c r="H8" s="193"/>
      <c r="I8" s="193"/>
      <c r="J8" s="193"/>
      <c r="K8" s="194"/>
      <c r="L8" s="194"/>
      <c r="M8" s="194"/>
      <c r="N8" s="194"/>
      <c r="O8" s="194"/>
      <c r="P8" s="194"/>
      <c r="Q8" s="194"/>
      <c r="R8" s="194"/>
      <c r="S8" s="194"/>
      <c r="T8" s="194"/>
      <c r="U8" s="194"/>
      <c r="V8" s="194"/>
      <c r="W8" s="194"/>
      <c r="X8" s="194"/>
      <c r="Y8" s="194"/>
      <c r="Z8" s="194"/>
      <c r="AA8" s="194"/>
      <c r="AB8" s="194"/>
    </row>
    <row r="9" customHeight="1" spans="1:28">
      <c r="A9" s="193"/>
      <c r="B9" s="193"/>
      <c r="C9" s="193"/>
      <c r="D9" s="193"/>
      <c r="E9" s="193"/>
      <c r="F9" s="193"/>
      <c r="G9" s="193"/>
      <c r="H9" s="193"/>
      <c r="I9" s="193"/>
      <c r="J9" s="193"/>
      <c r="K9" s="194"/>
      <c r="L9" s="194"/>
      <c r="M9" s="194"/>
      <c r="N9" s="194"/>
      <c r="O9" s="194"/>
      <c r="P9" s="194"/>
      <c r="Q9" s="194"/>
      <c r="R9" s="194"/>
      <c r="S9" s="194"/>
      <c r="T9" s="194"/>
      <c r="U9" s="194"/>
      <c r="V9" s="194"/>
      <c r="W9" s="194"/>
      <c r="X9" s="194"/>
      <c r="Y9" s="194"/>
      <c r="Z9" s="194"/>
      <c r="AA9" s="194"/>
      <c r="AB9" s="194"/>
    </row>
    <row r="10" customHeight="1" spans="1:28">
      <c r="A10" s="193"/>
      <c r="B10" s="193"/>
      <c r="C10" s="193"/>
      <c r="D10" s="193"/>
      <c r="E10" s="193"/>
      <c r="F10" s="193"/>
      <c r="G10" s="193"/>
      <c r="H10" s="193"/>
      <c r="I10" s="193"/>
      <c r="J10" s="193"/>
      <c r="K10" s="194"/>
      <c r="L10" s="194"/>
      <c r="M10" s="194"/>
      <c r="N10" s="194"/>
      <c r="O10" s="194"/>
      <c r="P10" s="194"/>
      <c r="Q10" s="194"/>
      <c r="R10" s="194"/>
      <c r="S10" s="194"/>
      <c r="T10" s="194"/>
      <c r="U10" s="194"/>
      <c r="V10" s="194"/>
      <c r="W10" s="194"/>
      <c r="X10" s="194"/>
      <c r="Y10" s="194"/>
      <c r="Z10" s="194"/>
      <c r="AA10" s="194"/>
      <c r="AB10" s="194"/>
    </row>
    <row r="11" customHeight="1" spans="1:28">
      <c r="A11" s="193"/>
      <c r="B11" s="193"/>
      <c r="C11" s="193"/>
      <c r="D11" s="193"/>
      <c r="E11" s="193"/>
      <c r="F11" s="193"/>
      <c r="G11" s="193"/>
      <c r="H11" s="193"/>
      <c r="I11" s="193"/>
      <c r="J11" s="193"/>
      <c r="K11" s="194"/>
      <c r="L11" s="194"/>
      <c r="M11" s="194"/>
      <c r="N11" s="194"/>
      <c r="O11" s="194"/>
      <c r="P11" s="194"/>
      <c r="Q11" s="194"/>
      <c r="R11" s="194"/>
      <c r="S11" s="194"/>
      <c r="T11" s="194"/>
      <c r="U11" s="194"/>
      <c r="V11" s="194"/>
      <c r="W11" s="194"/>
      <c r="X11" s="194"/>
      <c r="Y11" s="194"/>
      <c r="Z11" s="194"/>
      <c r="AA11" s="194"/>
      <c r="AB11" s="194"/>
    </row>
    <row r="12" customHeight="1" spans="1:28">
      <c r="A12" s="193"/>
      <c r="B12" s="193"/>
      <c r="C12" s="193"/>
      <c r="D12" s="193"/>
      <c r="E12" s="193"/>
      <c r="F12" s="193"/>
      <c r="G12" s="193"/>
      <c r="H12" s="193"/>
      <c r="I12" s="193"/>
      <c r="J12" s="193"/>
      <c r="K12" s="194"/>
      <c r="L12" s="194"/>
      <c r="M12" s="194"/>
      <c r="N12" s="194"/>
      <c r="O12" s="194"/>
      <c r="P12" s="194"/>
      <c r="Q12" s="194"/>
      <c r="R12" s="194"/>
      <c r="S12" s="194"/>
      <c r="T12" s="194"/>
      <c r="U12" s="194"/>
      <c r="V12" s="194"/>
      <c r="W12" s="194"/>
      <c r="X12" s="194"/>
      <c r="Y12" s="194"/>
      <c r="Z12" s="194"/>
      <c r="AA12" s="194"/>
      <c r="AB12" s="194"/>
    </row>
    <row r="13" customHeight="1" spans="1:28">
      <c r="A13" s="193"/>
      <c r="B13" s="193"/>
      <c r="C13" s="193"/>
      <c r="D13" s="193"/>
      <c r="E13" s="193"/>
      <c r="F13" s="193"/>
      <c r="G13" s="193"/>
      <c r="H13" s="193"/>
      <c r="I13" s="193"/>
      <c r="J13" s="193"/>
      <c r="K13" s="194"/>
      <c r="L13" s="194"/>
      <c r="M13" s="194"/>
      <c r="N13" s="194"/>
      <c r="O13" s="194"/>
      <c r="P13" s="194"/>
      <c r="Q13" s="194"/>
      <c r="R13" s="194"/>
      <c r="S13" s="194"/>
      <c r="T13" s="194"/>
      <c r="U13" s="194"/>
      <c r="V13" s="194"/>
      <c r="W13" s="194"/>
      <c r="X13" s="194"/>
      <c r="Y13" s="194"/>
      <c r="Z13" s="194"/>
      <c r="AA13" s="194"/>
      <c r="AB13" s="194"/>
    </row>
    <row r="14" customHeight="1" spans="1:28">
      <c r="A14" s="193"/>
      <c r="B14" s="193"/>
      <c r="C14" s="193"/>
      <c r="D14" s="193"/>
      <c r="E14" s="193"/>
      <c r="F14" s="193"/>
      <c r="G14" s="193"/>
      <c r="H14" s="193"/>
      <c r="I14" s="193"/>
      <c r="J14" s="193"/>
      <c r="K14" s="194"/>
      <c r="L14" s="194"/>
      <c r="M14" s="194"/>
      <c r="N14" s="194"/>
      <c r="O14" s="194"/>
      <c r="P14" s="194"/>
      <c r="Q14" s="194"/>
      <c r="R14" s="194"/>
      <c r="S14" s="194"/>
      <c r="T14" s="194"/>
      <c r="U14" s="194"/>
      <c r="V14" s="194"/>
      <c r="W14" s="194"/>
      <c r="X14" s="194"/>
      <c r="Y14" s="194"/>
      <c r="Z14" s="194"/>
      <c r="AA14" s="194"/>
      <c r="AB14" s="194"/>
    </row>
    <row r="15" customHeight="1" spans="1:28">
      <c r="A15" s="193"/>
      <c r="B15" s="193"/>
      <c r="C15" s="193"/>
      <c r="D15" s="193"/>
      <c r="E15" s="193"/>
      <c r="F15" s="193"/>
      <c r="G15" s="193"/>
      <c r="H15" s="193"/>
      <c r="I15" s="193"/>
      <c r="J15" s="193"/>
      <c r="K15" s="194"/>
      <c r="L15" s="194"/>
      <c r="M15" s="194"/>
      <c r="N15" s="194"/>
      <c r="O15" s="194"/>
      <c r="P15" s="194"/>
      <c r="Q15" s="194"/>
      <c r="R15" s="194"/>
      <c r="S15" s="194"/>
      <c r="T15" s="194"/>
      <c r="U15" s="194"/>
      <c r="V15" s="194"/>
      <c r="W15" s="194"/>
      <c r="X15" s="194"/>
      <c r="Y15" s="194"/>
      <c r="Z15" s="194"/>
      <c r="AA15" s="194"/>
      <c r="AB15" s="194"/>
    </row>
    <row r="16" customHeight="1" spans="1:28">
      <c r="A16" s="193"/>
      <c r="B16" s="193"/>
      <c r="C16" s="193"/>
      <c r="D16" s="193"/>
      <c r="E16" s="193"/>
      <c r="F16" s="193"/>
      <c r="G16" s="193"/>
      <c r="H16" s="193"/>
      <c r="I16" s="193"/>
      <c r="J16" s="193"/>
      <c r="K16" s="194"/>
      <c r="L16" s="194"/>
      <c r="M16" s="194"/>
      <c r="N16" s="194"/>
      <c r="O16" s="194"/>
      <c r="P16" s="194"/>
      <c r="Q16" s="194"/>
      <c r="R16" s="194"/>
      <c r="S16" s="194"/>
      <c r="T16" s="194"/>
      <c r="U16" s="194"/>
      <c r="V16" s="194"/>
      <c r="W16" s="194"/>
      <c r="X16" s="194"/>
      <c r="Y16" s="194"/>
      <c r="Z16" s="194"/>
      <c r="AA16" s="194"/>
      <c r="AB16" s="194"/>
    </row>
    <row r="17" customHeight="1" spans="1:28">
      <c r="A17" s="193"/>
      <c r="B17" s="193"/>
      <c r="C17" s="193"/>
      <c r="D17" s="193"/>
      <c r="E17" s="193"/>
      <c r="F17" s="193"/>
      <c r="G17" s="193"/>
      <c r="H17" s="193"/>
      <c r="I17" s="193"/>
      <c r="J17" s="193"/>
      <c r="K17" s="194"/>
      <c r="L17" s="194"/>
      <c r="M17" s="194"/>
      <c r="N17" s="194"/>
      <c r="O17" s="194"/>
      <c r="P17" s="194"/>
      <c r="Q17" s="194"/>
      <c r="R17" s="194"/>
      <c r="S17" s="194"/>
      <c r="T17" s="194"/>
      <c r="U17" s="194"/>
      <c r="V17" s="194"/>
      <c r="W17" s="194"/>
      <c r="X17" s="194"/>
      <c r="Y17" s="194"/>
      <c r="Z17" s="194"/>
      <c r="AA17" s="194"/>
      <c r="AB17" s="194"/>
    </row>
    <row r="18" customHeight="1" spans="1:28">
      <c r="A18" s="193"/>
      <c r="B18" s="193"/>
      <c r="C18" s="193"/>
      <c r="D18" s="193"/>
      <c r="E18" s="193"/>
      <c r="F18" s="193"/>
      <c r="G18" s="193"/>
      <c r="H18" s="193"/>
      <c r="I18" s="193"/>
      <c r="J18" s="193"/>
      <c r="K18" s="194"/>
      <c r="L18" s="194"/>
      <c r="M18" s="194"/>
      <c r="N18" s="194"/>
      <c r="O18" s="194"/>
      <c r="P18" s="194"/>
      <c r="Q18" s="194"/>
      <c r="R18" s="194"/>
      <c r="S18" s="194"/>
      <c r="T18" s="194"/>
      <c r="U18" s="194"/>
      <c r="V18" s="194"/>
      <c r="W18" s="194"/>
      <c r="X18" s="194"/>
      <c r="Y18" s="194"/>
      <c r="Z18" s="194"/>
      <c r="AA18" s="194"/>
      <c r="AB18" s="194"/>
    </row>
    <row r="19" customHeight="1" spans="1:28">
      <c r="A19" s="193"/>
      <c r="B19" s="193"/>
      <c r="C19" s="193"/>
      <c r="D19" s="193"/>
      <c r="E19" s="193"/>
      <c r="F19" s="193"/>
      <c r="G19" s="193"/>
      <c r="H19" s="193"/>
      <c r="I19" s="193"/>
      <c r="J19" s="193"/>
      <c r="K19" s="194"/>
      <c r="L19" s="194"/>
      <c r="M19" s="194"/>
      <c r="N19" s="194"/>
      <c r="O19" s="194"/>
      <c r="P19" s="194"/>
      <c r="Q19" s="194"/>
      <c r="R19" s="194"/>
      <c r="S19" s="194"/>
      <c r="T19" s="194"/>
      <c r="U19" s="194"/>
      <c r="V19" s="194"/>
      <c r="W19" s="194"/>
      <c r="X19" s="194"/>
      <c r="Y19" s="194"/>
      <c r="Z19" s="194"/>
      <c r="AA19" s="194"/>
      <c r="AB19" s="194"/>
    </row>
    <row r="20" customHeight="1" spans="1:28">
      <c r="A20" s="193"/>
      <c r="B20" s="193"/>
      <c r="C20" s="193"/>
      <c r="D20" s="193"/>
      <c r="E20" s="193"/>
      <c r="F20" s="193"/>
      <c r="G20" s="193"/>
      <c r="H20" s="193"/>
      <c r="I20" s="193"/>
      <c r="J20" s="193"/>
      <c r="K20" s="194"/>
      <c r="L20" s="194"/>
      <c r="M20" s="194"/>
      <c r="N20" s="194"/>
      <c r="O20" s="194"/>
      <c r="P20" s="194"/>
      <c r="Q20" s="194"/>
      <c r="R20" s="194"/>
      <c r="S20" s="194"/>
      <c r="T20" s="194"/>
      <c r="U20" s="194"/>
      <c r="V20" s="194"/>
      <c r="W20" s="194"/>
      <c r="X20" s="194"/>
      <c r="Y20" s="194"/>
      <c r="Z20" s="194"/>
      <c r="AA20" s="194"/>
      <c r="AB20" s="194"/>
    </row>
    <row r="21" customHeight="1" spans="1:28">
      <c r="A21" s="193"/>
      <c r="B21" s="193"/>
      <c r="C21" s="193"/>
      <c r="D21" s="193"/>
      <c r="E21" s="193"/>
      <c r="F21" s="193"/>
      <c r="G21" s="193"/>
      <c r="H21" s="193"/>
      <c r="I21" s="193"/>
      <c r="J21" s="193"/>
      <c r="K21" s="194"/>
      <c r="L21" s="194"/>
      <c r="M21" s="194"/>
      <c r="N21" s="194"/>
      <c r="O21" s="194"/>
      <c r="P21" s="194"/>
      <c r="Q21" s="194"/>
      <c r="R21" s="194"/>
      <c r="S21" s="194"/>
      <c r="T21" s="194"/>
      <c r="U21" s="194"/>
      <c r="V21" s="194"/>
      <c r="W21" s="194"/>
      <c r="X21" s="194"/>
      <c r="Y21" s="194"/>
      <c r="Z21" s="194"/>
      <c r="AA21" s="194"/>
      <c r="AB21" s="194"/>
    </row>
    <row r="22" customHeight="1" spans="1:28">
      <c r="A22" s="193"/>
      <c r="B22" s="193"/>
      <c r="C22" s="193"/>
      <c r="D22" s="193"/>
      <c r="E22" s="193"/>
      <c r="F22" s="193"/>
      <c r="G22" s="193"/>
      <c r="H22" s="193"/>
      <c r="I22" s="193"/>
      <c r="J22" s="193"/>
      <c r="K22" s="194"/>
      <c r="L22" s="194"/>
      <c r="M22" s="194"/>
      <c r="N22" s="194"/>
      <c r="O22" s="194"/>
      <c r="P22" s="194"/>
      <c r="Q22" s="194"/>
      <c r="R22" s="194"/>
      <c r="S22" s="194"/>
      <c r="T22" s="194"/>
      <c r="U22" s="194"/>
      <c r="V22" s="194"/>
      <c r="W22" s="194"/>
      <c r="X22" s="194"/>
      <c r="Y22" s="194"/>
      <c r="Z22" s="194"/>
      <c r="AA22" s="194"/>
      <c r="AB22" s="194"/>
    </row>
    <row r="23" customHeight="1" spans="1:28">
      <c r="A23" s="194"/>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c r="AA23" s="194"/>
      <c r="AB23" s="194"/>
    </row>
    <row r="24" customHeight="1" spans="1:28">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c r="AA24" s="194"/>
      <c r="AB24" s="194"/>
    </row>
    <row r="25" customHeight="1" spans="1:28">
      <c r="A25" s="194"/>
      <c r="B25" s="194"/>
      <c r="C25" s="194"/>
      <c r="D25" s="194"/>
      <c r="E25" s="194"/>
      <c r="F25" s="194"/>
      <c r="G25" s="194"/>
      <c r="H25" s="194"/>
      <c r="I25" s="194"/>
      <c r="J25" s="194"/>
      <c r="K25" s="194"/>
      <c r="L25" s="194"/>
      <c r="M25" s="194"/>
      <c r="N25" s="194"/>
      <c r="O25" s="194"/>
      <c r="P25" s="194"/>
      <c r="Q25" s="194"/>
      <c r="R25" s="194"/>
      <c r="S25" s="194"/>
      <c r="T25" s="194"/>
      <c r="U25" s="194"/>
      <c r="V25" s="194"/>
      <c r="W25" s="194"/>
      <c r="X25" s="194"/>
      <c r="Y25" s="194"/>
      <c r="Z25" s="194"/>
      <c r="AA25" s="194"/>
      <c r="AB25" s="194"/>
    </row>
    <row r="26" customHeight="1" spans="1:28">
      <c r="A26" s="194"/>
      <c r="B26" s="194"/>
      <c r="C26" s="194"/>
      <c r="D26" s="194"/>
      <c r="E26" s="194"/>
      <c r="F26" s="194"/>
      <c r="G26" s="194"/>
      <c r="H26" s="194"/>
      <c r="I26" s="194"/>
      <c r="J26" s="194"/>
      <c r="K26" s="194"/>
      <c r="L26" s="194"/>
      <c r="M26" s="194"/>
      <c r="N26" s="194"/>
      <c r="O26" s="194"/>
      <c r="P26" s="194"/>
      <c r="Q26" s="194"/>
      <c r="R26" s="194"/>
      <c r="S26" s="194"/>
      <c r="T26" s="194"/>
      <c r="U26" s="194"/>
      <c r="V26" s="194"/>
      <c r="W26" s="194"/>
      <c r="X26" s="194"/>
      <c r="Y26" s="194"/>
      <c r="Z26" s="194"/>
      <c r="AA26" s="194"/>
      <c r="AB26" s="194"/>
    </row>
    <row r="27" customHeight="1" spans="1:28">
      <c r="A27" s="194"/>
      <c r="B27" s="194"/>
      <c r="C27" s="194"/>
      <c r="D27" s="194"/>
      <c r="E27" s="194"/>
      <c r="F27" s="194"/>
      <c r="G27" s="194"/>
      <c r="H27" s="194"/>
      <c r="I27" s="194"/>
      <c r="J27" s="194"/>
      <c r="K27" s="194"/>
      <c r="L27" s="194"/>
      <c r="M27" s="194"/>
      <c r="N27" s="194"/>
      <c r="O27" s="194"/>
      <c r="P27" s="194"/>
      <c r="Q27" s="194"/>
      <c r="R27" s="194"/>
      <c r="S27" s="194"/>
      <c r="T27" s="194"/>
      <c r="U27" s="194"/>
      <c r="V27" s="194"/>
      <c r="W27" s="194"/>
      <c r="X27" s="194"/>
      <c r="Y27" s="194"/>
      <c r="Z27" s="194"/>
      <c r="AA27" s="194"/>
      <c r="AB27" s="194"/>
    </row>
    <row r="28" customHeight="1" spans="1:28">
      <c r="A28" s="194"/>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row>
    <row r="29" customHeight="1" spans="1:28">
      <c r="A29" s="194"/>
      <c r="B29" s="194"/>
      <c r="C29" s="194"/>
      <c r="D29" s="194"/>
      <c r="E29" s="194"/>
      <c r="F29" s="194"/>
      <c r="G29" s="194"/>
      <c r="H29" s="194"/>
      <c r="I29" s="194"/>
      <c r="J29" s="194"/>
      <c r="K29" s="194"/>
      <c r="L29" s="194"/>
      <c r="M29" s="194"/>
      <c r="N29" s="194"/>
      <c r="O29" s="194"/>
      <c r="P29" s="194"/>
      <c r="Q29" s="194"/>
      <c r="R29" s="194"/>
      <c r="S29" s="194"/>
      <c r="T29" s="194"/>
      <c r="U29" s="194"/>
      <c r="V29" s="194"/>
      <c r="W29" s="194"/>
      <c r="X29" s="194"/>
      <c r="Y29" s="194"/>
      <c r="Z29" s="194"/>
      <c r="AA29" s="194"/>
      <c r="AB29" s="194"/>
    </row>
    <row r="30" customHeight="1" spans="1:28">
      <c r="A30" s="194"/>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c r="AA30" s="194"/>
      <c r="AB30" s="194"/>
    </row>
    <row r="31" customHeight="1" spans="1:28">
      <c r="A31" s="194"/>
      <c r="B31" s="194"/>
      <c r="C31" s="194"/>
      <c r="D31" s="194"/>
      <c r="E31" s="194"/>
      <c r="F31" s="194"/>
      <c r="G31" s="194"/>
      <c r="H31" s="194"/>
      <c r="I31" s="194"/>
      <c r="J31" s="194"/>
      <c r="K31" s="194"/>
      <c r="L31" s="194"/>
      <c r="M31" s="194"/>
      <c r="N31" s="194"/>
      <c r="O31" s="194"/>
      <c r="P31" s="194"/>
      <c r="Q31" s="194"/>
      <c r="R31" s="194"/>
      <c r="S31" s="194"/>
      <c r="T31" s="194"/>
      <c r="U31" s="194"/>
      <c r="V31" s="194"/>
      <c r="W31" s="194"/>
      <c r="X31" s="194"/>
      <c r="Y31" s="194"/>
      <c r="Z31" s="194"/>
      <c r="AA31" s="194"/>
      <c r="AB31" s="194"/>
    </row>
    <row r="32" customHeight="1" spans="1:28">
      <c r="A32" s="194"/>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c r="AA32" s="194"/>
      <c r="AB32" s="194"/>
    </row>
    <row r="33" customHeight="1" spans="1:28">
      <c r="A33" s="194"/>
      <c r="B33" s="194"/>
      <c r="C33" s="194"/>
      <c r="D33" s="194"/>
      <c r="E33" s="194"/>
      <c r="F33" s="194"/>
      <c r="G33" s="194"/>
      <c r="H33" s="194"/>
      <c r="I33" s="194"/>
      <c r="J33" s="194"/>
      <c r="K33" s="194"/>
      <c r="L33" s="194"/>
      <c r="M33" s="194"/>
      <c r="N33" s="194"/>
      <c r="O33" s="194"/>
      <c r="P33" s="194"/>
      <c r="Q33" s="194"/>
      <c r="R33" s="194"/>
      <c r="S33" s="194"/>
      <c r="T33" s="194"/>
      <c r="U33" s="194"/>
      <c r="V33" s="194"/>
      <c r="W33" s="194"/>
      <c r="X33" s="194"/>
      <c r="Y33" s="194"/>
      <c r="Z33" s="194"/>
      <c r="AA33" s="194"/>
      <c r="AB33" s="194"/>
    </row>
    <row r="34" customHeight="1" spans="1:28">
      <c r="A34" s="194"/>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c r="AA34" s="194"/>
      <c r="AB34" s="194"/>
    </row>
    <row r="35" customHeight="1" spans="1:28">
      <c r="A35" s="194"/>
      <c r="B35" s="194"/>
      <c r="C35" s="194"/>
      <c r="D35" s="194"/>
      <c r="E35" s="194"/>
      <c r="F35" s="194"/>
      <c r="G35" s="194"/>
      <c r="H35" s="194"/>
      <c r="I35" s="194"/>
      <c r="J35" s="194"/>
      <c r="K35" s="194"/>
      <c r="L35" s="194"/>
      <c r="M35" s="194"/>
      <c r="N35" s="194"/>
      <c r="O35" s="194"/>
      <c r="P35" s="194"/>
      <c r="Q35" s="194"/>
      <c r="R35" s="194"/>
      <c r="S35" s="194"/>
      <c r="T35" s="194"/>
      <c r="U35" s="194"/>
      <c r="V35" s="194"/>
      <c r="W35" s="194"/>
      <c r="X35" s="194"/>
      <c r="Y35" s="194"/>
      <c r="Z35" s="194"/>
      <c r="AA35" s="194"/>
      <c r="AB35" s="194"/>
    </row>
    <row r="36" customHeight="1" spans="1:28">
      <c r="A36" s="194"/>
      <c r="B36" s="194"/>
      <c r="C36" s="194"/>
      <c r="D36" s="194"/>
      <c r="E36" s="194"/>
      <c r="F36" s="194"/>
      <c r="G36" s="194"/>
      <c r="H36" s="194"/>
      <c r="I36" s="194"/>
      <c r="J36" s="194"/>
      <c r="K36" s="194"/>
      <c r="L36" s="194"/>
      <c r="M36" s="194"/>
      <c r="N36" s="194"/>
      <c r="O36" s="194"/>
      <c r="P36" s="194"/>
      <c r="Q36" s="194"/>
      <c r="R36" s="194"/>
      <c r="S36" s="194"/>
      <c r="T36" s="194"/>
      <c r="U36" s="194"/>
      <c r="V36" s="194"/>
      <c r="W36" s="194"/>
      <c r="X36" s="194"/>
      <c r="Y36" s="194"/>
      <c r="Z36" s="194"/>
      <c r="AA36" s="194"/>
      <c r="AB36" s="194"/>
    </row>
    <row r="37" customHeight="1" spans="1:28">
      <c r="A37" s="194"/>
      <c r="B37" s="194"/>
      <c r="C37" s="194"/>
      <c r="D37" s="194"/>
      <c r="E37" s="194"/>
      <c r="F37" s="194"/>
      <c r="G37" s="194"/>
      <c r="H37" s="194"/>
      <c r="I37" s="194"/>
      <c r="J37" s="194"/>
      <c r="K37" s="194"/>
      <c r="L37" s="194"/>
      <c r="M37" s="194"/>
      <c r="N37" s="194"/>
      <c r="O37" s="194"/>
      <c r="P37" s="194"/>
      <c r="Q37" s="194"/>
      <c r="R37" s="194"/>
      <c r="S37" s="194"/>
      <c r="T37" s="194"/>
      <c r="U37" s="194"/>
      <c r="V37" s="194"/>
      <c r="W37" s="194"/>
      <c r="X37" s="194"/>
      <c r="Y37" s="194"/>
      <c r="Z37" s="194"/>
      <c r="AA37" s="194"/>
      <c r="AB37" s="194"/>
    </row>
    <row r="38" customHeight="1" spans="1:28">
      <c r="A38" s="194"/>
      <c r="B38" s="194"/>
      <c r="C38" s="194"/>
      <c r="D38" s="194"/>
      <c r="E38" s="194"/>
      <c r="F38" s="194"/>
      <c r="G38" s="194"/>
      <c r="H38" s="194"/>
      <c r="I38" s="194"/>
      <c r="J38" s="194"/>
      <c r="K38" s="194"/>
      <c r="L38" s="194"/>
      <c r="M38" s="194"/>
      <c r="N38" s="194"/>
      <c r="O38" s="194"/>
      <c r="P38" s="194"/>
      <c r="Q38" s="194"/>
      <c r="R38" s="194"/>
      <c r="S38" s="194"/>
      <c r="T38" s="194"/>
      <c r="U38" s="194"/>
      <c r="V38" s="194"/>
      <c r="W38" s="194"/>
      <c r="X38" s="194"/>
      <c r="Y38" s="194"/>
      <c r="Z38" s="194"/>
      <c r="AA38" s="194"/>
      <c r="AB38" s="194"/>
    </row>
    <row r="39" customHeight="1" spans="1:28">
      <c r="A39" s="194"/>
      <c r="B39" s="194"/>
      <c r="C39" s="194"/>
      <c r="D39" s="194"/>
      <c r="E39" s="194"/>
      <c r="F39" s="194"/>
      <c r="G39" s="194"/>
      <c r="H39" s="194"/>
      <c r="I39" s="194"/>
      <c r="J39" s="194"/>
      <c r="K39" s="194"/>
      <c r="L39" s="194"/>
      <c r="M39" s="194"/>
      <c r="N39" s="194"/>
      <c r="O39" s="194"/>
      <c r="P39" s="194"/>
      <c r="Q39" s="194"/>
      <c r="R39" s="194"/>
      <c r="S39" s="194"/>
      <c r="T39" s="194"/>
      <c r="U39" s="194"/>
      <c r="V39" s="194"/>
      <c r="W39" s="194"/>
      <c r="X39" s="194"/>
      <c r="Y39" s="194"/>
      <c r="Z39" s="194"/>
      <c r="AA39" s="194"/>
      <c r="AB39" s="194"/>
    </row>
    <row r="40" customHeight="1" spans="1:28">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c r="AA40" s="194"/>
      <c r="AB40" s="194"/>
    </row>
    <row r="41" customHeight="1" spans="1:28">
      <c r="A41" s="194"/>
      <c r="B41" s="194"/>
      <c r="C41" s="194"/>
      <c r="D41" s="194"/>
      <c r="E41" s="194"/>
      <c r="F41" s="194"/>
      <c r="G41" s="194"/>
      <c r="H41" s="194"/>
      <c r="I41" s="194"/>
      <c r="J41" s="194"/>
      <c r="K41" s="194"/>
      <c r="L41" s="194"/>
      <c r="M41" s="194"/>
      <c r="N41" s="194"/>
      <c r="O41" s="194"/>
      <c r="P41" s="194"/>
      <c r="Q41" s="194"/>
      <c r="R41" s="194"/>
      <c r="S41" s="194"/>
      <c r="T41" s="194"/>
      <c r="U41" s="194"/>
      <c r="V41" s="194"/>
      <c r="W41" s="194"/>
      <c r="X41" s="194"/>
      <c r="Y41" s="194"/>
      <c r="Z41" s="194"/>
      <c r="AA41" s="194"/>
      <c r="AB41" s="194"/>
    </row>
    <row r="42" customHeight="1" spans="1:28">
      <c r="A42" s="194"/>
      <c r="B42" s="194"/>
      <c r="C42" s="194"/>
      <c r="D42" s="194"/>
      <c r="E42" s="194"/>
      <c r="F42" s="194"/>
      <c r="G42" s="194"/>
      <c r="H42" s="194"/>
      <c r="I42" s="194"/>
      <c r="J42" s="194"/>
      <c r="K42" s="194"/>
      <c r="L42" s="194"/>
      <c r="M42" s="194"/>
      <c r="N42" s="194"/>
      <c r="O42" s="194"/>
      <c r="P42" s="194"/>
      <c r="Q42" s="194"/>
      <c r="R42" s="194"/>
      <c r="S42" s="194"/>
      <c r="T42" s="194"/>
      <c r="U42" s="194"/>
      <c r="V42" s="194"/>
      <c r="W42" s="194"/>
      <c r="X42" s="194"/>
      <c r="Y42" s="194"/>
      <c r="Z42" s="194"/>
      <c r="AA42" s="194"/>
      <c r="AB42" s="194"/>
    </row>
    <row r="43" customHeight="1" spans="1:28">
      <c r="A43" s="194"/>
      <c r="B43" s="194"/>
      <c r="C43" s="194"/>
      <c r="D43" s="194"/>
      <c r="E43" s="194"/>
      <c r="F43" s="194"/>
      <c r="G43" s="194"/>
      <c r="H43" s="194"/>
      <c r="I43" s="194"/>
      <c r="J43" s="194"/>
      <c r="K43" s="194"/>
      <c r="L43" s="194"/>
      <c r="M43" s="194"/>
      <c r="N43" s="194"/>
      <c r="O43" s="194"/>
      <c r="P43" s="194"/>
      <c r="Q43" s="194"/>
      <c r="R43" s="194"/>
      <c r="S43" s="194"/>
      <c r="T43" s="194"/>
      <c r="U43" s="194"/>
      <c r="V43" s="194"/>
      <c r="W43" s="194"/>
      <c r="X43" s="194"/>
      <c r="Y43" s="194"/>
      <c r="Z43" s="194"/>
      <c r="AA43" s="194"/>
      <c r="AB43" s="194"/>
    </row>
    <row r="44" customHeight="1" spans="1:28">
      <c r="A44" s="194"/>
      <c r="B44" s="194"/>
      <c r="C44" s="194"/>
      <c r="D44" s="194"/>
      <c r="E44" s="194"/>
      <c r="F44" s="194"/>
      <c r="G44" s="194"/>
      <c r="H44" s="194"/>
      <c r="I44" s="194"/>
      <c r="J44" s="194"/>
      <c r="K44" s="194"/>
      <c r="L44" s="194"/>
      <c r="M44" s="194"/>
      <c r="N44" s="194"/>
      <c r="O44" s="194"/>
      <c r="P44" s="194"/>
      <c r="Q44" s="194"/>
      <c r="R44" s="194"/>
      <c r="S44" s="194"/>
      <c r="T44" s="194"/>
      <c r="U44" s="194"/>
      <c r="V44" s="194"/>
      <c r="W44" s="194"/>
      <c r="X44" s="194"/>
      <c r="Y44" s="194"/>
      <c r="Z44" s="194"/>
      <c r="AA44" s="194"/>
      <c r="AB44" s="194"/>
    </row>
    <row r="45" customHeight="1" spans="1:28">
      <c r="A45" s="194"/>
      <c r="B45" s="194"/>
      <c r="C45" s="194"/>
      <c r="D45" s="194"/>
      <c r="E45" s="194"/>
      <c r="F45" s="194"/>
      <c r="G45" s="194"/>
      <c r="H45" s="194"/>
      <c r="I45" s="194"/>
      <c r="J45" s="194"/>
      <c r="K45" s="194"/>
      <c r="L45" s="194"/>
      <c r="M45" s="194"/>
      <c r="N45" s="194"/>
      <c r="O45" s="194"/>
      <c r="P45" s="194"/>
      <c r="Q45" s="194"/>
      <c r="R45" s="194"/>
      <c r="S45" s="194"/>
      <c r="T45" s="194"/>
      <c r="U45" s="194"/>
      <c r="V45" s="194"/>
      <c r="W45" s="194"/>
      <c r="X45" s="194"/>
      <c r="Y45" s="194"/>
      <c r="Z45" s="194"/>
      <c r="AA45" s="194"/>
      <c r="AB45" s="194"/>
    </row>
    <row r="46" customHeight="1" spans="1:28">
      <c r="A46" s="194"/>
      <c r="B46" s="194"/>
      <c r="C46" s="194"/>
      <c r="D46" s="194"/>
      <c r="E46" s="194"/>
      <c r="F46" s="194"/>
      <c r="G46" s="194"/>
      <c r="H46" s="194"/>
      <c r="I46" s="194"/>
      <c r="J46" s="194"/>
      <c r="K46" s="194"/>
      <c r="L46" s="194"/>
      <c r="M46" s="194"/>
      <c r="N46" s="194"/>
      <c r="O46" s="194"/>
      <c r="P46" s="194"/>
      <c r="Q46" s="194"/>
      <c r="R46" s="194"/>
      <c r="S46" s="194"/>
      <c r="T46" s="194"/>
      <c r="U46" s="194"/>
      <c r="V46" s="194"/>
      <c r="W46" s="194"/>
      <c r="X46" s="194"/>
      <c r="Y46" s="194"/>
      <c r="Z46" s="194"/>
      <c r="AA46" s="194"/>
      <c r="AB46" s="194"/>
    </row>
    <row r="47" customHeight="1" spans="1:28">
      <c r="A47" s="194"/>
      <c r="B47" s="194"/>
      <c r="C47" s="194"/>
      <c r="D47" s="194"/>
      <c r="E47" s="194"/>
      <c r="F47" s="194"/>
      <c r="G47" s="194"/>
      <c r="H47" s="194"/>
      <c r="I47" s="194"/>
      <c r="J47" s="194"/>
      <c r="K47" s="194"/>
      <c r="L47" s="194"/>
      <c r="M47" s="194"/>
      <c r="N47" s="194"/>
      <c r="O47" s="194"/>
      <c r="P47" s="194"/>
      <c r="Q47" s="194"/>
      <c r="R47" s="194"/>
      <c r="S47" s="194"/>
      <c r="T47" s="194"/>
      <c r="U47" s="194"/>
      <c r="V47" s="194"/>
      <c r="W47" s="194"/>
      <c r="X47" s="194"/>
      <c r="Y47" s="194"/>
      <c r="Z47" s="194"/>
      <c r="AA47" s="194"/>
      <c r="AB47" s="194"/>
    </row>
    <row r="48" customHeight="1" spans="1:28">
      <c r="A48" s="194"/>
      <c r="B48" s="194"/>
      <c r="C48" s="194"/>
      <c r="D48" s="194"/>
      <c r="E48" s="194"/>
      <c r="F48" s="194"/>
      <c r="G48" s="194"/>
      <c r="H48" s="194"/>
      <c r="I48" s="194"/>
      <c r="J48" s="194"/>
      <c r="K48" s="194"/>
      <c r="L48" s="194"/>
      <c r="M48" s="194"/>
      <c r="N48" s="194"/>
      <c r="O48" s="194"/>
      <c r="P48" s="194"/>
      <c r="Q48" s="194"/>
      <c r="R48" s="194"/>
      <c r="S48" s="194"/>
      <c r="T48" s="194"/>
      <c r="U48" s="194"/>
      <c r="V48" s="194"/>
      <c r="W48" s="194"/>
      <c r="X48" s="194"/>
      <c r="Y48" s="194"/>
      <c r="Z48" s="194"/>
      <c r="AA48" s="194"/>
      <c r="AB48" s="194"/>
    </row>
    <row r="49" customHeight="1" spans="1:28">
      <c r="A49" s="194"/>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c r="AA49" s="194"/>
      <c r="AB49" s="194"/>
    </row>
    <row r="50" customHeight="1" spans="1:28">
      <c r="A50" s="194"/>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c r="AA50" s="194"/>
      <c r="AB50" s="194"/>
    </row>
    <row r="51" customHeight="1" spans="1:28">
      <c r="A51" s="194"/>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c r="AA51" s="194"/>
      <c r="AB51" s="194"/>
    </row>
    <row r="52" customHeight="1" spans="1:28">
      <c r="A52" s="194"/>
      <c r="B52" s="194"/>
      <c r="C52" s="194"/>
      <c r="D52" s="194"/>
      <c r="E52" s="194"/>
      <c r="F52" s="194"/>
      <c r="G52" s="194"/>
      <c r="H52" s="194"/>
      <c r="I52" s="194"/>
      <c r="J52" s="194"/>
      <c r="K52" s="194"/>
      <c r="L52" s="194"/>
      <c r="M52" s="194"/>
      <c r="N52" s="194"/>
      <c r="O52" s="194"/>
      <c r="P52" s="194"/>
      <c r="Q52" s="194"/>
      <c r="R52" s="194"/>
      <c r="S52" s="194"/>
      <c r="T52" s="194"/>
      <c r="U52" s="194"/>
      <c r="V52" s="194"/>
      <c r="W52" s="194"/>
      <c r="X52" s="194"/>
      <c r="Y52" s="194"/>
      <c r="Z52" s="194"/>
      <c r="AA52" s="194"/>
      <c r="AB52" s="194"/>
    </row>
    <row r="53" customHeight="1" spans="1:28">
      <c r="A53" s="194"/>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c r="AA53" s="194"/>
      <c r="AB53" s="194"/>
    </row>
    <row r="54" customHeight="1" spans="1:28">
      <c r="A54" s="194"/>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c r="AA54" s="194"/>
      <c r="AB54" s="194"/>
    </row>
    <row r="55" customHeight="1" spans="1:28">
      <c r="A55" s="194"/>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c r="AA55" s="194"/>
      <c r="AB55" s="194"/>
    </row>
    <row r="56" customHeight="1" spans="1:28">
      <c r="A56" s="194"/>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c r="AA56" s="194"/>
      <c r="AB56" s="194"/>
    </row>
    <row r="57" customHeight="1" spans="1:28">
      <c r="A57" s="194"/>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c r="AA57" s="194"/>
      <c r="AB57" s="194"/>
    </row>
    <row r="58" customHeight="1" spans="1:28">
      <c r="A58" s="194"/>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c r="AA58" s="194"/>
      <c r="AB58" s="194"/>
    </row>
    <row r="59" customHeight="1" spans="1:28">
      <c r="A59" s="194"/>
      <c r="B59" s="194"/>
      <c r="C59" s="194"/>
      <c r="D59" s="194"/>
      <c r="E59" s="194"/>
      <c r="F59" s="194"/>
      <c r="G59" s="194"/>
      <c r="H59" s="194"/>
      <c r="I59" s="194"/>
      <c r="J59" s="194"/>
      <c r="K59" s="194"/>
      <c r="L59" s="194"/>
      <c r="M59" s="194"/>
      <c r="N59" s="194"/>
      <c r="O59" s="194"/>
      <c r="P59" s="194"/>
      <c r="Q59" s="194"/>
      <c r="R59" s="194"/>
      <c r="S59" s="194"/>
      <c r="T59" s="194"/>
      <c r="U59" s="194"/>
      <c r="V59" s="194"/>
      <c r="W59" s="194"/>
      <c r="X59" s="194"/>
      <c r="Y59" s="194"/>
      <c r="Z59" s="194"/>
      <c r="AA59" s="194"/>
      <c r="AB59" s="194"/>
    </row>
    <row r="60" customHeight="1" spans="1:28">
      <c r="A60" s="194"/>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c r="AA60" s="194"/>
      <c r="AB60" s="194"/>
    </row>
    <row r="61" customHeight="1" spans="1:28">
      <c r="A61" s="194"/>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c r="AA61" s="194"/>
      <c r="AB61" s="194"/>
    </row>
    <row r="62" customHeight="1" spans="1:28">
      <c r="A62" s="194"/>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c r="AA62" s="194"/>
      <c r="AB62" s="194"/>
    </row>
    <row r="63" customHeight="1" spans="1:28">
      <c r="A63" s="194"/>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c r="AA63" s="194"/>
      <c r="AB63" s="194"/>
    </row>
    <row r="64" customHeight="1" spans="1:28">
      <c r="A64" s="194"/>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c r="AA64" s="194"/>
      <c r="AB64" s="194"/>
    </row>
    <row r="65" customHeight="1" spans="1:28">
      <c r="A65" s="194"/>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c r="AA65" s="194"/>
      <c r="AB65" s="194"/>
    </row>
    <row r="66" customHeight="1" spans="1:28">
      <c r="A66" s="194"/>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c r="AA66" s="194"/>
      <c r="AB66" s="194"/>
    </row>
    <row r="67" customHeight="1" spans="1:28">
      <c r="A67" s="194"/>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c r="AA67" s="194"/>
      <c r="AB67" s="194"/>
    </row>
    <row r="68" customHeight="1" spans="1:28">
      <c r="A68" s="194"/>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c r="AA68" s="194"/>
      <c r="AB68" s="194"/>
    </row>
    <row r="69" customHeight="1" spans="1:28">
      <c r="A69" s="194"/>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row>
    <row r="70" customHeight="1" spans="1:28">
      <c r="A70" s="194"/>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c r="AA70" s="194"/>
      <c r="AB70" s="194"/>
    </row>
    <row r="71" customHeight="1" spans="1:28">
      <c r="A71" s="194"/>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row>
    <row r="72" customHeight="1" spans="1:28">
      <c r="A72" s="194"/>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c r="AA72" s="194"/>
      <c r="AB72" s="194"/>
    </row>
    <row r="73" customHeight="1" spans="1:28">
      <c r="A73" s="194"/>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c r="AA73" s="194"/>
      <c r="AB73" s="194"/>
    </row>
    <row r="74" customHeight="1" spans="1:28">
      <c r="A74" s="194"/>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c r="AA74" s="194"/>
      <c r="AB74" s="194"/>
    </row>
    <row r="75" customHeight="1" spans="1:28">
      <c r="A75" s="194"/>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c r="AA75" s="194"/>
      <c r="AB75" s="194"/>
    </row>
    <row r="76" customHeight="1" spans="1:28">
      <c r="A76" s="194"/>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c r="AA76" s="194"/>
      <c r="AB76" s="194"/>
    </row>
    <row r="77" customHeight="1" spans="1:28">
      <c r="A77" s="194"/>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c r="AA77" s="194"/>
      <c r="AB77" s="194"/>
    </row>
    <row r="78" customHeight="1" spans="1:28">
      <c r="A78" s="194"/>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row>
    <row r="79" customHeight="1" spans="1:28">
      <c r="A79" s="194"/>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row>
    <row r="80" customHeight="1" spans="1:28">
      <c r="A80" s="194"/>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c r="AA80" s="194"/>
      <c r="AB80" s="194"/>
    </row>
    <row r="81" customHeight="1" spans="1:28">
      <c r="A81" s="194"/>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c r="AA81" s="194"/>
      <c r="AB81" s="194"/>
    </row>
    <row r="82" customHeight="1" spans="1:28">
      <c r="A82" s="194"/>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c r="AA82" s="194"/>
      <c r="AB82" s="194"/>
    </row>
    <row r="83" customHeight="1" spans="1:28">
      <c r="A83" s="194"/>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c r="AA83" s="194"/>
      <c r="AB83" s="194"/>
    </row>
    <row r="84" customHeight="1" spans="1:28">
      <c r="A84" s="194"/>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c r="AA84" s="194"/>
      <c r="AB84" s="194"/>
    </row>
    <row r="85" customHeight="1" spans="1:28">
      <c r="A85" s="194"/>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c r="AA85" s="194"/>
      <c r="AB85" s="194"/>
    </row>
    <row r="86" customHeight="1" spans="1:28">
      <c r="A86" s="194"/>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c r="AA86" s="194"/>
      <c r="AB86" s="194"/>
    </row>
    <row r="87" customHeight="1" spans="1:28">
      <c r="A87" s="194"/>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c r="AA87" s="194"/>
      <c r="AB87" s="194"/>
    </row>
    <row r="88" customHeight="1" spans="1:28">
      <c r="A88" s="194"/>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c r="AA88" s="194"/>
      <c r="AB88" s="194"/>
    </row>
    <row r="89" customHeight="1" spans="1:28">
      <c r="A89" s="194"/>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row>
    <row r="90" customHeight="1" spans="1:28">
      <c r="A90" s="194"/>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row>
    <row r="91" customHeight="1" spans="1:28">
      <c r="A91" s="194"/>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c r="AA91" s="194"/>
      <c r="AB91" s="194"/>
    </row>
    <row r="92" customHeight="1" spans="1:28">
      <c r="A92" s="194"/>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c r="AA92" s="194"/>
      <c r="AB92" s="194"/>
    </row>
    <row r="93" customHeight="1" spans="1:28">
      <c r="A93" s="194"/>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c r="AA93" s="194"/>
      <c r="AB93" s="194"/>
    </row>
    <row r="94" customHeight="1" spans="1:28">
      <c r="A94" s="194"/>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c r="AA94" s="194"/>
      <c r="AB94" s="194"/>
    </row>
    <row r="95" customHeight="1" spans="1:28">
      <c r="A95" s="194"/>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c r="AA95" s="194"/>
      <c r="AB95" s="194"/>
    </row>
    <row r="96" customHeight="1" spans="1:28">
      <c r="A96" s="194"/>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c r="AA96" s="194"/>
      <c r="AB96" s="194"/>
    </row>
    <row r="97" customHeight="1" spans="1:28">
      <c r="A97" s="194"/>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c r="AA97" s="194"/>
      <c r="AB97" s="194"/>
    </row>
    <row r="98" customHeight="1" spans="1:28">
      <c r="A98" s="194"/>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c r="AA98" s="194"/>
      <c r="AB98" s="194"/>
    </row>
    <row r="99" customHeight="1" spans="1:28">
      <c r="A99" s="194"/>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c r="AA99" s="194"/>
      <c r="AB99" s="194"/>
    </row>
    <row r="100" customHeight="1" spans="1:28">
      <c r="A100" s="194"/>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row>
    <row r="101" customHeight="1" spans="1:28">
      <c r="A101" s="194"/>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row>
    <row r="102" customHeight="1" spans="1:28">
      <c r="A102" s="194"/>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row>
    <row r="103" customHeight="1" spans="1:28">
      <c r="A103" s="194"/>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c r="AB103" s="194"/>
    </row>
    <row r="104" customHeight="1" spans="1:28">
      <c r="A104" s="194"/>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row>
    <row r="105" customHeight="1" spans="1:28">
      <c r="A105" s="194"/>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row>
    <row r="106" customHeight="1" spans="1:28">
      <c r="A106" s="194"/>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row>
    <row r="107" customHeight="1" spans="1:28">
      <c r="A107" s="194"/>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row>
    <row r="108" customHeight="1" spans="1:28">
      <c r="A108" s="194"/>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row>
    <row r="109" customHeight="1" spans="1:28">
      <c r="A109" s="194"/>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c r="AA109" s="194"/>
      <c r="AB109" s="194"/>
    </row>
    <row r="110" customHeight="1" spans="1:28">
      <c r="A110" s="194"/>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row>
    <row r="111" customHeight="1" spans="1:28">
      <c r="A111" s="194"/>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row>
    <row r="112" customHeight="1" spans="1:28">
      <c r="A112" s="194"/>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row>
    <row r="113" customHeight="1" spans="1:28">
      <c r="A113" s="194"/>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row>
    <row r="114" customHeight="1" spans="1:28">
      <c r="A114" s="194"/>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row>
    <row r="115" customHeight="1" spans="1:28">
      <c r="A115" s="194"/>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row>
    <row r="116" customHeight="1" spans="1:28">
      <c r="A116" s="194"/>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row>
    <row r="117" customHeight="1" spans="1:28">
      <c r="A117" s="194"/>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c r="AB117" s="194"/>
    </row>
    <row r="118" customHeight="1" spans="1:28">
      <c r="A118" s="194"/>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row>
    <row r="119" customHeight="1" spans="1:28">
      <c r="A119" s="194"/>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row>
    <row r="120" customHeight="1" spans="1:28">
      <c r="A120" s="194"/>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row>
    <row r="121" customHeight="1" spans="1:28">
      <c r="A121" s="194"/>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row>
    <row r="122" customHeight="1" spans="1:28">
      <c r="A122" s="194"/>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row>
    <row r="123" customHeight="1" spans="1:28">
      <c r="A123" s="194"/>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row>
    <row r="124" customHeight="1" spans="1:28">
      <c r="A124" s="194"/>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row>
    <row r="125" customHeight="1" spans="1:28">
      <c r="A125" s="194"/>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row>
    <row r="126" customHeight="1" spans="1:28">
      <c r="A126" s="194"/>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row>
    <row r="127" customHeight="1" spans="1:28">
      <c r="A127" s="194"/>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row>
    <row r="128" customHeight="1" spans="1:28">
      <c r="A128" s="194"/>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row>
    <row r="129" customHeight="1" spans="1:28">
      <c r="A129" s="194"/>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row>
    <row r="130" customHeight="1" spans="1:28">
      <c r="A130" s="194"/>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row>
    <row r="131" customHeight="1" spans="1:28">
      <c r="A131" s="194"/>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row>
    <row r="132" customHeight="1" spans="1:28">
      <c r="A132" s="194"/>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row>
    <row r="133" customHeight="1" spans="1:28">
      <c r="A133" s="194"/>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row>
    <row r="134" customHeight="1" spans="1:28">
      <c r="A134" s="194"/>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row>
    <row r="135" customHeight="1" spans="1:28">
      <c r="A135" s="194"/>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row>
    <row r="136" customHeight="1" spans="1:28">
      <c r="A136" s="194"/>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row>
    <row r="137" customHeight="1" spans="1:28">
      <c r="A137" s="194"/>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row>
    <row r="138" customHeight="1" spans="1:28">
      <c r="A138" s="194"/>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row>
    <row r="139" customHeight="1" spans="1:28">
      <c r="A139" s="194"/>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row>
    <row r="140" customHeight="1" spans="1:28">
      <c r="A140" s="194"/>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row>
    <row r="141" customHeight="1" spans="1:28">
      <c r="A141" s="194"/>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row>
    <row r="142" customHeight="1" spans="1:28">
      <c r="A142" s="194"/>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row>
    <row r="143" customHeight="1" spans="1:28">
      <c r="A143" s="194"/>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row>
    <row r="144" customHeight="1" spans="1:28">
      <c r="A144" s="194"/>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row>
    <row r="145" customHeight="1" spans="1:28">
      <c r="A145" s="194"/>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row>
    <row r="146" customHeight="1" spans="1:28">
      <c r="A146" s="194"/>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row>
    <row r="147" customHeight="1" spans="1:28">
      <c r="A147" s="194"/>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row>
    <row r="148" customHeight="1" spans="1:28">
      <c r="A148" s="194"/>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row>
    <row r="149" customHeight="1" spans="1:28">
      <c r="A149" s="194"/>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row>
    <row r="150" customHeight="1" spans="1:28">
      <c r="A150" s="194"/>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row>
    <row r="151" customHeight="1" spans="1:28">
      <c r="A151" s="194"/>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row>
    <row r="152" customHeight="1" spans="1:28">
      <c r="A152" s="194"/>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row>
    <row r="153" customHeight="1" spans="1:28">
      <c r="A153" s="194"/>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row>
    <row r="154" customHeight="1" spans="1:28">
      <c r="A154" s="194"/>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row>
    <row r="155" customHeight="1" spans="1:28">
      <c r="A155" s="194"/>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row>
    <row r="156" customHeight="1" spans="1:28">
      <c r="A156" s="194"/>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row>
    <row r="157" customHeight="1" spans="1:28">
      <c r="A157" s="194"/>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row>
    <row r="158" customHeight="1" spans="1:28">
      <c r="A158" s="194"/>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row>
    <row r="159" customHeight="1" spans="1:28">
      <c r="A159" s="194"/>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row>
    <row r="160" customHeight="1" spans="1:28">
      <c r="A160" s="194"/>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row>
    <row r="161" customHeight="1" spans="1:28">
      <c r="A161" s="194"/>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row>
    <row r="162" customHeight="1" spans="1:28">
      <c r="A162" s="194"/>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row>
    <row r="163" customHeight="1" spans="1:28">
      <c r="A163" s="194"/>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row>
    <row r="164" customHeight="1" spans="1:28">
      <c r="A164" s="194"/>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row>
    <row r="165" customHeight="1" spans="1:28">
      <c r="A165" s="194"/>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row>
    <row r="166" customHeight="1" spans="1:28">
      <c r="A166" s="194"/>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row>
    <row r="167" customHeight="1" spans="1:28">
      <c r="A167" s="194"/>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row>
    <row r="168" customHeight="1" spans="1:28">
      <c r="A168" s="194"/>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row>
    <row r="169" customHeight="1" spans="1:28">
      <c r="A169" s="194"/>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row>
    <row r="170" customHeight="1" spans="1:28">
      <c r="A170" s="194"/>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row>
    <row r="171" customHeight="1" spans="1:28">
      <c r="A171" s="194"/>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row>
    <row r="172" customHeight="1" spans="1:28">
      <c r="A172" s="194"/>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row>
    <row r="173" customHeight="1" spans="1:28">
      <c r="A173" s="194"/>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row>
    <row r="174" customHeight="1" spans="1:28">
      <c r="A174" s="194"/>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row>
    <row r="175" customHeight="1" spans="1:28">
      <c r="A175" s="194"/>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row>
    <row r="176" customHeight="1" spans="1:28">
      <c r="A176" s="194"/>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row>
    <row r="177" customHeight="1" spans="1:28">
      <c r="A177" s="194"/>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row>
    <row r="178" customHeight="1" spans="1:28">
      <c r="A178" s="194"/>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row>
    <row r="179" customHeight="1" spans="1:28">
      <c r="A179" s="194"/>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row>
    <row r="180" customHeight="1" spans="1:28">
      <c r="A180" s="194"/>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row>
    <row r="181" customHeight="1" spans="1:28">
      <c r="A181" s="194"/>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row>
    <row r="182" customHeight="1" spans="1:28">
      <c r="A182" s="194"/>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row>
    <row r="183" customHeight="1" spans="1:28">
      <c r="A183" s="194"/>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row>
    <row r="184" customHeight="1" spans="1:28">
      <c r="A184" s="194"/>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row>
    <row r="185" customHeight="1" spans="1:28">
      <c r="A185" s="194"/>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row>
    <row r="186" customHeight="1" spans="1:28">
      <c r="A186" s="194"/>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row>
    <row r="187" customHeight="1" spans="1:28">
      <c r="A187" s="194"/>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row>
    <row r="188" customHeight="1" spans="1:28">
      <c r="A188" s="194"/>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row>
    <row r="189" customHeight="1" spans="1:28">
      <c r="A189" s="194"/>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row>
    <row r="190" customHeight="1" spans="1:28">
      <c r="A190" s="194"/>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row>
    <row r="191" customHeight="1" spans="1:28">
      <c r="A191" s="194"/>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row>
    <row r="192" customHeight="1" spans="1:28">
      <c r="A192" s="194"/>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row>
    <row r="193" customHeight="1" spans="1:28">
      <c r="A193" s="194"/>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row>
    <row r="194" customHeight="1" spans="1:28">
      <c r="A194" s="194"/>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row>
    <row r="195" customHeight="1" spans="1:28">
      <c r="A195" s="194"/>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row>
    <row r="196" customHeight="1" spans="1:28">
      <c r="A196" s="194"/>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row>
    <row r="197" customHeight="1" spans="1:28">
      <c r="A197" s="194"/>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row>
    <row r="198" customHeight="1" spans="1:28">
      <c r="A198" s="194"/>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row>
    <row r="199" customHeight="1" spans="1:28">
      <c r="A199" s="194"/>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row>
    <row r="200" customHeight="1" spans="1:28">
      <c r="A200" s="194"/>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row>
    <row r="201" customHeight="1" spans="1:28">
      <c r="A201" s="194"/>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row>
    <row r="202" customHeight="1" spans="1:28">
      <c r="A202" s="194"/>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row>
    <row r="203" customHeight="1" spans="1:28">
      <c r="A203" s="194"/>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row>
    <row r="204" customHeight="1" spans="1:28">
      <c r="A204" s="194"/>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row>
    <row r="205" customHeight="1" spans="1:28">
      <c r="A205" s="194"/>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row>
    <row r="206" customHeight="1" spans="1:28">
      <c r="A206" s="194"/>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row>
    <row r="207" customHeight="1" spans="1:28">
      <c r="A207" s="194"/>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row>
    <row r="208" customHeight="1" spans="1:28">
      <c r="A208" s="194"/>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row>
    <row r="209" customHeight="1" spans="1:28">
      <c r="A209" s="194"/>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row>
    <row r="210" customHeight="1" spans="1:28">
      <c r="A210" s="194"/>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row>
    <row r="211" customHeight="1" spans="1:28">
      <c r="A211" s="194"/>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row>
    <row r="212" customHeight="1" spans="1:28">
      <c r="A212" s="194"/>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row>
    <row r="213" customHeight="1" spans="1:28">
      <c r="A213" s="194"/>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row>
    <row r="214" customHeight="1" spans="1:28">
      <c r="A214" s="194"/>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c r="AB214" s="194"/>
    </row>
    <row r="215" customHeight="1" spans="1:28">
      <c r="A215" s="194"/>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c r="AB215" s="194"/>
    </row>
    <row r="216" customHeight="1" spans="1:28">
      <c r="A216" s="194"/>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c r="AB216" s="194"/>
    </row>
    <row r="217" customHeight="1" spans="1:28">
      <c r="A217" s="194"/>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row>
    <row r="218" customHeight="1" spans="1:28">
      <c r="A218" s="194"/>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row>
    <row r="219" customHeight="1" spans="1:28">
      <c r="A219" s="194"/>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c r="AB219" s="194"/>
    </row>
    <row r="220" customHeight="1" spans="1:28">
      <c r="A220" s="194"/>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c r="AB220" s="194"/>
    </row>
    <row r="221" customHeight="1" spans="1:28">
      <c r="A221" s="194"/>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c r="AA221" s="194"/>
      <c r="AB221" s="194"/>
    </row>
    <row r="222" customHeight="1" spans="1:28">
      <c r="A222" s="194"/>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c r="AA222" s="194"/>
      <c r="AB222" s="194"/>
    </row>
    <row r="223" customHeight="1" spans="1:28">
      <c r="A223" s="194"/>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c r="AA223" s="194"/>
      <c r="AB223" s="194"/>
    </row>
    <row r="224" customHeight="1" spans="1:28">
      <c r="A224" s="194"/>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c r="AA224" s="194"/>
      <c r="AB224" s="194"/>
    </row>
    <row r="225" customHeight="1" spans="1:28">
      <c r="A225" s="194"/>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c r="AA225" s="194"/>
      <c r="AB225" s="194"/>
    </row>
    <row r="226" customHeight="1" spans="1:28">
      <c r="A226" s="194"/>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c r="AA226" s="194"/>
      <c r="AB226" s="194"/>
    </row>
    <row r="227" customHeight="1" spans="1:28">
      <c r="A227" s="194"/>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c r="AA227" s="194"/>
      <c r="AB227" s="194"/>
    </row>
    <row r="228" customHeight="1" spans="1:28">
      <c r="A228" s="194"/>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c r="AA228" s="194"/>
      <c r="AB228" s="194"/>
    </row>
    <row r="229" customHeight="1" spans="1:28">
      <c r="A229" s="194"/>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c r="AA229" s="194"/>
      <c r="AB229" s="194"/>
    </row>
    <row r="230" customHeight="1" spans="1:28">
      <c r="A230" s="194"/>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c r="AA230" s="194"/>
      <c r="AB230" s="194"/>
    </row>
    <row r="231" customHeight="1" spans="1:28">
      <c r="A231" s="194"/>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c r="AA231" s="194"/>
      <c r="AB231" s="194"/>
    </row>
    <row r="232" customHeight="1" spans="1:28">
      <c r="A232" s="194"/>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row>
    <row r="233" customHeight="1" spans="1:28">
      <c r="A233" s="194"/>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c r="AA233" s="194"/>
      <c r="AB233" s="194"/>
    </row>
    <row r="234" customHeight="1" spans="1:28">
      <c r="A234" s="194"/>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c r="AA234" s="194"/>
      <c r="AB234" s="194"/>
    </row>
    <row r="235" customHeight="1" spans="1:28">
      <c r="A235" s="194"/>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c r="AA235" s="194"/>
      <c r="AB235" s="194"/>
    </row>
    <row r="236" customHeight="1" spans="1:28">
      <c r="A236" s="194"/>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c r="AA236" s="194"/>
      <c r="AB236" s="194"/>
    </row>
    <row r="237" customHeight="1" spans="1:28">
      <c r="A237" s="194"/>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row>
    <row r="238" customHeight="1" spans="1:28">
      <c r="A238" s="194"/>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c r="AA238" s="194"/>
      <c r="AB238" s="194"/>
    </row>
    <row r="239" customHeight="1" spans="1:28">
      <c r="A239" s="194"/>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row>
    <row r="240" customHeight="1" spans="1:28">
      <c r="A240" s="194"/>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c r="AA240" s="194"/>
      <c r="AB240" s="194"/>
    </row>
    <row r="241" customHeight="1" spans="1:28">
      <c r="A241" s="194"/>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row>
    <row r="242" customHeight="1" spans="1:28">
      <c r="A242" s="194"/>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c r="AA242" s="194"/>
      <c r="AB242" s="194"/>
    </row>
    <row r="243" customHeight="1" spans="1:28">
      <c r="A243" s="194"/>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c r="AA243" s="194"/>
      <c r="AB243" s="194"/>
    </row>
    <row r="244" customHeight="1" spans="1:28">
      <c r="A244" s="194"/>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c r="AA244" s="194"/>
      <c r="AB244" s="194"/>
    </row>
    <row r="245" customHeight="1" spans="1:28">
      <c r="A245" s="194"/>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c r="AA245" s="194"/>
      <c r="AB245" s="194"/>
    </row>
    <row r="246" customHeight="1" spans="1:28">
      <c r="A246" s="194"/>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c r="AA246" s="194"/>
      <c r="AB246" s="194"/>
    </row>
    <row r="247" customHeight="1" spans="1:28">
      <c r="A247" s="194"/>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c r="AA247" s="194"/>
      <c r="AB247" s="194"/>
    </row>
    <row r="248" customHeight="1" spans="1:28">
      <c r="A248" s="194"/>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c r="AA248" s="194"/>
      <c r="AB248" s="194"/>
    </row>
    <row r="249" customHeight="1" spans="1:28">
      <c r="A249" s="194"/>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c r="AA249" s="194"/>
      <c r="AB249" s="194"/>
    </row>
    <row r="250" customHeight="1" spans="1:28">
      <c r="A250" s="194"/>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c r="AA250" s="194"/>
      <c r="AB250" s="194"/>
    </row>
    <row r="251" customHeight="1" spans="1:28">
      <c r="A251" s="194"/>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c r="AA251" s="194"/>
      <c r="AB251" s="194"/>
    </row>
    <row r="252" customHeight="1" spans="1:28">
      <c r="A252" s="194"/>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c r="AA252" s="194"/>
      <c r="AB252" s="194"/>
    </row>
    <row r="253" customHeight="1" spans="1:28">
      <c r="A253" s="194"/>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c r="AA253" s="194"/>
      <c r="AB253" s="194"/>
    </row>
    <row r="254" customHeight="1" spans="1:28">
      <c r="A254" s="194"/>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c r="AA254" s="194"/>
      <c r="AB254" s="194"/>
    </row>
    <row r="255" customHeight="1" spans="1:28">
      <c r="A255" s="194"/>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c r="AA255" s="194"/>
      <c r="AB255" s="194"/>
    </row>
    <row r="256" customHeight="1" spans="1:28">
      <c r="A256" s="194"/>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c r="AA256" s="194"/>
      <c r="AB256" s="194"/>
    </row>
    <row r="257" customHeight="1" spans="1:28">
      <c r="A257" s="194"/>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c r="AA257" s="194"/>
      <c r="AB257" s="194"/>
    </row>
    <row r="258" customHeight="1" spans="1:28">
      <c r="A258" s="194"/>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c r="AA258" s="194"/>
      <c r="AB258" s="194"/>
    </row>
    <row r="259" customHeight="1" spans="1:28">
      <c r="A259" s="194"/>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c r="AA259" s="194"/>
      <c r="AB259" s="194"/>
    </row>
    <row r="260" customHeight="1" spans="1:28">
      <c r="A260" s="194"/>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c r="AA260" s="194"/>
      <c r="AB260" s="194"/>
    </row>
    <row r="261" customHeight="1" spans="1:28">
      <c r="A261" s="194"/>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c r="AA261" s="194"/>
      <c r="AB261" s="194"/>
    </row>
    <row r="262" customHeight="1" spans="1:28">
      <c r="A262" s="194"/>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c r="AA262" s="194"/>
      <c r="AB262" s="194"/>
    </row>
    <row r="263" customHeight="1" spans="1:28">
      <c r="A263" s="194"/>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c r="AA263" s="194"/>
      <c r="AB263" s="194"/>
    </row>
    <row r="264" customHeight="1" spans="1:28">
      <c r="A264" s="194"/>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c r="AA264" s="194"/>
      <c r="AB264" s="194"/>
    </row>
    <row r="265" customHeight="1" spans="1:28">
      <c r="A265" s="194"/>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c r="AA265" s="194"/>
      <c r="AB265" s="194"/>
    </row>
    <row r="266" customHeight="1" spans="1:28">
      <c r="A266" s="194"/>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c r="AA266" s="194"/>
      <c r="AB266" s="194"/>
    </row>
    <row r="267" customHeight="1" spans="1:28">
      <c r="A267" s="194"/>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c r="AA267" s="194"/>
      <c r="AB267" s="194"/>
    </row>
    <row r="268" customHeight="1" spans="1:28">
      <c r="A268" s="194"/>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c r="AA268" s="194"/>
      <c r="AB268" s="194"/>
    </row>
    <row r="269" customHeight="1" spans="1:28">
      <c r="A269" s="194"/>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c r="AA269" s="194"/>
      <c r="AB269" s="194"/>
    </row>
    <row r="270" customHeight="1" spans="1:28">
      <c r="A270" s="194"/>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c r="AA270" s="194"/>
      <c r="AB270" s="194"/>
    </row>
    <row r="271" customHeight="1" spans="1:28">
      <c r="A271" s="194"/>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c r="AA271" s="194"/>
      <c r="AB271" s="194"/>
    </row>
    <row r="272" customHeight="1" spans="1:28">
      <c r="A272" s="194"/>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c r="AA272" s="194"/>
      <c r="AB272" s="194"/>
    </row>
    <row r="273" customHeight="1" spans="1:28">
      <c r="A273" s="194"/>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c r="AA273" s="194"/>
      <c r="AB273" s="194"/>
    </row>
    <row r="274" customHeight="1" spans="1:28">
      <c r="A274" s="194"/>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c r="AA274" s="194"/>
      <c r="AB274" s="194"/>
    </row>
    <row r="275" customHeight="1" spans="1:28">
      <c r="A275" s="194"/>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row>
    <row r="276" customHeight="1" spans="1:28">
      <c r="A276" s="194"/>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c r="AA276" s="194"/>
      <c r="AB276" s="194"/>
    </row>
    <row r="277" customHeight="1" spans="1:28">
      <c r="A277" s="194"/>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c r="AA277" s="194"/>
      <c r="AB277" s="194"/>
    </row>
    <row r="278" customHeight="1" spans="1:28">
      <c r="A278" s="194"/>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c r="AA278" s="194"/>
      <c r="AB278" s="194"/>
    </row>
    <row r="279" customHeight="1" spans="1:28">
      <c r="A279" s="194"/>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row>
    <row r="280" customHeight="1" spans="1:28">
      <c r="A280" s="194"/>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c r="AA280" s="194"/>
      <c r="AB280" s="194"/>
    </row>
    <row r="281" customHeight="1" spans="1:28">
      <c r="A281" s="194"/>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c r="AA281" s="194"/>
      <c r="AB281" s="194"/>
    </row>
    <row r="282" customHeight="1" spans="1:28">
      <c r="A282" s="194"/>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c r="AA282" s="194"/>
      <c r="AB282" s="194"/>
    </row>
    <row r="283" customHeight="1" spans="1:28">
      <c r="A283" s="194"/>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c r="AA283" s="194"/>
      <c r="AB283" s="194"/>
    </row>
    <row r="284" customHeight="1" spans="1:28">
      <c r="A284" s="194"/>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c r="AA284" s="194"/>
      <c r="AB284" s="194"/>
    </row>
    <row r="285" customHeight="1" spans="1:28">
      <c r="A285" s="194"/>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c r="AA285" s="194"/>
      <c r="AB285" s="194"/>
    </row>
    <row r="286" customHeight="1" spans="1:28">
      <c r="A286" s="194"/>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c r="AA286" s="194"/>
      <c r="AB286" s="194"/>
    </row>
    <row r="287" customHeight="1" spans="1:28">
      <c r="A287" s="194"/>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c r="AA287" s="194"/>
      <c r="AB287" s="194"/>
    </row>
    <row r="288" customHeight="1" spans="1:28">
      <c r="A288" s="194"/>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c r="AA288" s="194"/>
      <c r="AB288" s="194"/>
    </row>
    <row r="289" customHeight="1" spans="1:28">
      <c r="A289" s="194"/>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c r="AA289" s="194"/>
      <c r="AB289" s="194"/>
    </row>
    <row r="290" customHeight="1" spans="1:28">
      <c r="A290" s="194"/>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c r="AA290" s="194"/>
      <c r="AB290" s="194"/>
    </row>
    <row r="291" customHeight="1" spans="1:28">
      <c r="A291" s="194"/>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c r="AA291" s="194"/>
      <c r="AB291" s="194"/>
    </row>
    <row r="292" customHeight="1" spans="1:28">
      <c r="A292" s="194"/>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c r="AA292" s="194"/>
      <c r="AB292" s="194"/>
    </row>
    <row r="293" customHeight="1" spans="1:28">
      <c r="A293" s="194"/>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c r="AA293" s="194"/>
      <c r="AB293" s="194"/>
    </row>
    <row r="294" customHeight="1" spans="1:28">
      <c r="A294" s="194"/>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c r="AA294" s="194"/>
      <c r="AB294" s="194"/>
    </row>
    <row r="295" customHeight="1" spans="1:28">
      <c r="A295" s="194"/>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c r="AA295" s="194"/>
      <c r="AB295" s="194"/>
    </row>
    <row r="296" customHeight="1" spans="1:28">
      <c r="A296" s="194"/>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c r="AA296" s="194"/>
      <c r="AB296" s="194"/>
    </row>
    <row r="297" customHeight="1" spans="1:28">
      <c r="A297" s="194"/>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c r="AA297" s="194"/>
      <c r="AB297" s="194"/>
    </row>
    <row r="298" customHeight="1" spans="1:28">
      <c r="A298" s="194"/>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c r="AA298" s="194"/>
      <c r="AB298" s="194"/>
    </row>
    <row r="299" customHeight="1" spans="1:28">
      <c r="A299" s="194"/>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c r="AA299" s="194"/>
      <c r="AB299" s="194"/>
    </row>
    <row r="300" customHeight="1" spans="1:28">
      <c r="A300" s="194"/>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c r="AA300" s="194"/>
      <c r="AB300" s="194"/>
    </row>
    <row r="301" customHeight="1" spans="1:28">
      <c r="A301" s="194"/>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c r="AA301" s="194"/>
      <c r="AB301" s="194"/>
    </row>
    <row r="302" customHeight="1" spans="1:28">
      <c r="A302" s="194"/>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c r="AA302" s="194"/>
      <c r="AB302" s="194"/>
    </row>
    <row r="303" customHeight="1" spans="1:28">
      <c r="A303" s="194"/>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c r="AA303" s="194"/>
      <c r="AB303" s="194"/>
    </row>
    <row r="304" customHeight="1" spans="1:28">
      <c r="A304" s="194"/>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c r="AA304" s="194"/>
      <c r="AB304" s="194"/>
    </row>
    <row r="305" customHeight="1" spans="1:28">
      <c r="A305" s="194"/>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c r="AA305" s="194"/>
      <c r="AB305" s="194"/>
    </row>
    <row r="306" customHeight="1" spans="1:28">
      <c r="A306" s="194"/>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c r="AA306" s="194"/>
      <c r="AB306" s="194"/>
    </row>
    <row r="307" customHeight="1" spans="1:28">
      <c r="A307" s="194"/>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c r="AA307" s="194"/>
      <c r="AB307" s="194"/>
    </row>
    <row r="308" customHeight="1" spans="1:28">
      <c r="A308" s="194"/>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row>
    <row r="309" customHeight="1" spans="1:28">
      <c r="A309" s="194"/>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c r="AA309" s="194"/>
      <c r="AB309" s="194"/>
    </row>
    <row r="310" customHeight="1" spans="1:28">
      <c r="A310" s="194"/>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c r="AA310" s="194"/>
      <c r="AB310" s="194"/>
    </row>
    <row r="311" customHeight="1" spans="1:28">
      <c r="A311" s="194"/>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c r="AA311" s="194"/>
      <c r="AB311" s="194"/>
    </row>
    <row r="312" customHeight="1" spans="1:28">
      <c r="A312" s="194"/>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c r="AA312" s="194"/>
      <c r="AB312" s="194"/>
    </row>
    <row r="313" customHeight="1" spans="1:28">
      <c r="A313" s="194"/>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c r="AA313" s="194"/>
      <c r="AB313" s="194"/>
    </row>
    <row r="314" customHeight="1" spans="1:28">
      <c r="A314" s="194"/>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row>
    <row r="315" customHeight="1" spans="1:28">
      <c r="A315" s="194"/>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c r="AA315" s="194"/>
      <c r="AB315" s="194"/>
    </row>
    <row r="316" customHeight="1" spans="1:28">
      <c r="A316" s="194"/>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c r="AA316" s="194"/>
      <c r="AB316" s="194"/>
    </row>
    <row r="317" customHeight="1" spans="1:28">
      <c r="A317" s="194"/>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c r="AA317" s="194"/>
      <c r="AB317" s="194"/>
    </row>
    <row r="318" customHeight="1" spans="1:28">
      <c r="A318" s="194"/>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row>
    <row r="319" customHeight="1" spans="1:28">
      <c r="A319" s="194"/>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c r="AA319" s="194"/>
      <c r="AB319" s="194"/>
    </row>
    <row r="320" customHeight="1" spans="1:28">
      <c r="A320" s="194"/>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c r="AA320" s="194"/>
      <c r="AB320" s="194"/>
    </row>
    <row r="321" customHeight="1" spans="1:28">
      <c r="A321" s="194"/>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c r="AA321" s="194"/>
      <c r="AB321" s="194"/>
    </row>
    <row r="322" customHeight="1" spans="1:28">
      <c r="A322" s="194"/>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c r="AA322" s="194"/>
      <c r="AB322" s="194"/>
    </row>
    <row r="323" customHeight="1" spans="1:28">
      <c r="A323" s="194"/>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c r="AA323" s="194"/>
      <c r="AB323" s="194"/>
    </row>
    <row r="324" customHeight="1" spans="1:28">
      <c r="A324" s="194"/>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c r="AA324" s="194"/>
      <c r="AB324" s="194"/>
    </row>
    <row r="325" customHeight="1" spans="1:28">
      <c r="A325" s="194"/>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c r="AA325" s="194"/>
      <c r="AB325" s="194"/>
    </row>
    <row r="326" customHeight="1" spans="1:28">
      <c r="A326" s="194"/>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c r="AA326" s="194"/>
      <c r="AB326" s="194"/>
    </row>
    <row r="327" customHeight="1" spans="1:28">
      <c r="A327" s="194"/>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c r="AA327" s="194"/>
      <c r="AB327" s="194"/>
    </row>
    <row r="328" customHeight="1" spans="1:28">
      <c r="A328" s="194"/>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c r="AA328" s="194"/>
      <c r="AB328" s="194"/>
    </row>
    <row r="329" customHeight="1" spans="1:28">
      <c r="A329" s="194"/>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c r="AA329" s="194"/>
      <c r="AB329" s="194"/>
    </row>
    <row r="330" customHeight="1" spans="1:28">
      <c r="A330" s="194"/>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c r="AA330" s="194"/>
      <c r="AB330" s="194"/>
    </row>
    <row r="331" customHeight="1" spans="1:28">
      <c r="A331" s="194"/>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c r="AA331" s="194"/>
      <c r="AB331" s="194"/>
    </row>
    <row r="332" customHeight="1" spans="1:28">
      <c r="A332" s="194"/>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c r="AA332" s="194"/>
      <c r="AB332" s="194"/>
    </row>
    <row r="333" customHeight="1" spans="1:28">
      <c r="A333" s="194"/>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c r="AA333" s="194"/>
      <c r="AB333" s="194"/>
    </row>
    <row r="334" customHeight="1" spans="1:28">
      <c r="A334" s="194"/>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c r="AA334" s="194"/>
      <c r="AB334" s="194"/>
    </row>
    <row r="335" customHeight="1" spans="1:28">
      <c r="A335" s="194"/>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c r="AA335" s="194"/>
      <c r="AB335" s="194"/>
    </row>
    <row r="336" customHeight="1" spans="1:28">
      <c r="A336" s="194"/>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c r="AA336" s="194"/>
      <c r="AB336" s="194"/>
    </row>
    <row r="337" customHeight="1" spans="1:28">
      <c r="A337" s="194"/>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c r="AA337" s="194"/>
      <c r="AB337" s="194"/>
    </row>
    <row r="338" customHeight="1" spans="1:28">
      <c r="A338" s="194"/>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c r="AA338" s="194"/>
      <c r="AB338" s="194"/>
    </row>
    <row r="339" customHeight="1" spans="1:28">
      <c r="A339" s="194"/>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c r="AA339" s="194"/>
      <c r="AB339" s="194"/>
    </row>
    <row r="340" customHeight="1" spans="1:28">
      <c r="A340" s="194"/>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c r="AA340" s="194"/>
      <c r="AB340" s="194"/>
    </row>
    <row r="341" customHeight="1" spans="1:28">
      <c r="A341" s="194"/>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c r="AA341" s="194"/>
      <c r="AB341" s="194"/>
    </row>
    <row r="342" customHeight="1" spans="1:28">
      <c r="A342" s="194"/>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c r="AA342" s="194"/>
      <c r="AB342" s="194"/>
    </row>
    <row r="343" customHeight="1" spans="1:28">
      <c r="A343" s="194"/>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c r="AA343" s="194"/>
      <c r="AB343" s="194"/>
    </row>
    <row r="344" customHeight="1" spans="1:28">
      <c r="A344" s="194"/>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c r="AA344" s="194"/>
      <c r="AB344" s="194"/>
    </row>
    <row r="345" customHeight="1" spans="1:28">
      <c r="A345" s="194"/>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c r="AA345" s="194"/>
      <c r="AB345" s="194"/>
    </row>
    <row r="346" customHeight="1" spans="1:28">
      <c r="A346" s="194"/>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c r="AA346" s="194"/>
      <c r="AB346" s="194"/>
    </row>
    <row r="347" customHeight="1" spans="1:28">
      <c r="A347" s="194"/>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c r="AA347" s="194"/>
      <c r="AB347" s="194"/>
    </row>
    <row r="348" customHeight="1" spans="1:28">
      <c r="A348" s="194"/>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c r="AA348" s="194"/>
      <c r="AB348" s="194"/>
    </row>
    <row r="349" customHeight="1" spans="1:28">
      <c r="A349" s="194"/>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c r="AA349" s="194"/>
      <c r="AB349" s="194"/>
    </row>
    <row r="350" customHeight="1" spans="1:28">
      <c r="A350" s="194"/>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c r="AA350" s="194"/>
      <c r="AB350" s="194"/>
    </row>
    <row r="351" customHeight="1" spans="1:28">
      <c r="A351" s="194"/>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c r="AA351" s="194"/>
      <c r="AB351" s="194"/>
    </row>
    <row r="352" customHeight="1" spans="1:28">
      <c r="A352" s="194"/>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c r="AA352" s="194"/>
      <c r="AB352" s="194"/>
    </row>
    <row r="353" customHeight="1" spans="1:28">
      <c r="A353" s="194"/>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c r="AA353" s="194"/>
      <c r="AB353" s="194"/>
    </row>
    <row r="354" customHeight="1" spans="1:28">
      <c r="A354" s="194"/>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c r="AA354" s="194"/>
      <c r="AB354" s="194"/>
    </row>
    <row r="355" customHeight="1" spans="1:28">
      <c r="A355" s="194"/>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c r="AA355" s="194"/>
      <c r="AB355" s="194"/>
    </row>
    <row r="356" customHeight="1" spans="1:28">
      <c r="A356" s="194"/>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c r="AA356" s="194"/>
      <c r="AB356" s="194"/>
    </row>
    <row r="357" customHeight="1" spans="1:28">
      <c r="A357" s="194"/>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c r="AA357" s="194"/>
      <c r="AB357" s="194"/>
    </row>
    <row r="358" customHeight="1" spans="1:28">
      <c r="A358" s="194"/>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c r="AA358" s="194"/>
      <c r="AB358" s="194"/>
    </row>
    <row r="359" customHeight="1" spans="1:28">
      <c r="A359" s="194"/>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c r="AA359" s="194"/>
      <c r="AB359" s="194"/>
    </row>
    <row r="360" customHeight="1" spans="1:28">
      <c r="A360" s="194"/>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c r="AA360" s="194"/>
      <c r="AB360" s="194"/>
    </row>
    <row r="361" customHeight="1" spans="1:28">
      <c r="A361" s="194"/>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c r="AA361" s="194"/>
      <c r="AB361" s="194"/>
    </row>
    <row r="362" customHeight="1" spans="1:28">
      <c r="A362" s="194"/>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c r="AA362" s="194"/>
      <c r="AB362" s="194"/>
    </row>
    <row r="363" customHeight="1" spans="1:28">
      <c r="A363" s="194"/>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c r="AA363" s="194"/>
      <c r="AB363" s="194"/>
    </row>
    <row r="364" customHeight="1" spans="1:28">
      <c r="A364" s="194"/>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c r="AA364" s="194"/>
      <c r="AB364" s="194"/>
    </row>
    <row r="365" customHeight="1" spans="1:28">
      <c r="A365" s="194"/>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c r="AA365" s="194"/>
      <c r="AB365" s="194"/>
    </row>
    <row r="366" customHeight="1" spans="1:28">
      <c r="A366" s="194"/>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c r="AA366" s="194"/>
      <c r="AB366" s="194"/>
    </row>
    <row r="367" customHeight="1" spans="1:28">
      <c r="A367" s="194"/>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c r="AA367" s="194"/>
      <c r="AB367" s="194"/>
    </row>
    <row r="368" customHeight="1" spans="1:28">
      <c r="A368" s="194"/>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c r="AA368" s="194"/>
      <c r="AB368" s="194"/>
    </row>
    <row r="369" customHeight="1" spans="1:28">
      <c r="A369" s="194"/>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c r="AA369" s="194"/>
      <c r="AB369" s="194"/>
    </row>
    <row r="370" customHeight="1" spans="1:28">
      <c r="A370" s="194"/>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c r="AA370" s="194"/>
      <c r="AB370" s="194"/>
    </row>
    <row r="371" customHeight="1" spans="1:28">
      <c r="A371" s="194"/>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c r="AA371" s="194"/>
      <c r="AB371" s="194"/>
    </row>
    <row r="372" customHeight="1" spans="1:28">
      <c r="A372" s="194"/>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c r="AA372" s="194"/>
      <c r="AB372" s="194"/>
    </row>
    <row r="373" customHeight="1" spans="1:28">
      <c r="A373" s="194"/>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c r="AA373" s="194"/>
      <c r="AB373" s="194"/>
    </row>
    <row r="374" customHeight="1" spans="1:28">
      <c r="A374" s="194"/>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c r="AA374" s="194"/>
      <c r="AB374" s="194"/>
    </row>
    <row r="375" customHeight="1" spans="1:28">
      <c r="A375" s="194"/>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c r="AA375" s="194"/>
      <c r="AB375" s="194"/>
    </row>
    <row r="376" customHeight="1" spans="1:28">
      <c r="A376" s="194"/>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c r="AA376" s="194"/>
      <c r="AB376" s="194"/>
    </row>
    <row r="377" customHeight="1" spans="1:28">
      <c r="A377" s="194"/>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c r="AA377" s="194"/>
      <c r="AB377" s="194"/>
    </row>
    <row r="378" customHeight="1" spans="1:28">
      <c r="A378" s="194"/>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c r="AA378" s="194"/>
      <c r="AB378" s="194"/>
    </row>
    <row r="379" customHeight="1" spans="1:28">
      <c r="A379" s="194"/>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c r="AA379" s="194"/>
      <c r="AB379" s="194"/>
    </row>
    <row r="380" customHeight="1" spans="1:28">
      <c r="A380" s="194"/>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c r="AA380" s="194"/>
      <c r="AB380" s="194"/>
    </row>
    <row r="381" customHeight="1" spans="1:28">
      <c r="A381" s="194"/>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c r="AA381" s="194"/>
      <c r="AB381" s="194"/>
    </row>
    <row r="382" customHeight="1" spans="1:28">
      <c r="A382" s="194"/>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c r="AA382" s="194"/>
      <c r="AB382" s="194"/>
    </row>
    <row r="383" customHeight="1" spans="1:28">
      <c r="A383" s="194"/>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c r="AA383" s="194"/>
      <c r="AB383" s="194"/>
    </row>
    <row r="384" customHeight="1" spans="1:28">
      <c r="A384" s="194"/>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c r="AA384" s="194"/>
      <c r="AB384" s="194"/>
    </row>
    <row r="385" customHeight="1" spans="1:28">
      <c r="A385" s="194"/>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c r="AA385" s="194"/>
      <c r="AB385" s="194"/>
    </row>
    <row r="386" customHeight="1" spans="1:28">
      <c r="A386" s="194"/>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c r="AA386" s="194"/>
      <c r="AB386" s="194"/>
    </row>
    <row r="387" customHeight="1" spans="1:28">
      <c r="A387" s="194"/>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c r="AA387" s="194"/>
      <c r="AB387" s="194"/>
    </row>
    <row r="388" customHeight="1" spans="1:28">
      <c r="A388" s="194"/>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c r="AA388" s="194"/>
      <c r="AB388" s="194"/>
    </row>
    <row r="389" customHeight="1" spans="1:28">
      <c r="A389" s="194"/>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c r="AA389" s="194"/>
      <c r="AB389" s="194"/>
    </row>
    <row r="390" customHeight="1" spans="1:28">
      <c r="A390" s="194"/>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c r="AA390" s="194"/>
      <c r="AB390" s="194"/>
    </row>
    <row r="391" customHeight="1" spans="1:28">
      <c r="A391" s="194"/>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c r="AA391" s="194"/>
      <c r="AB391" s="194"/>
    </row>
    <row r="392" customHeight="1" spans="1:28">
      <c r="A392" s="194"/>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c r="AA392" s="194"/>
      <c r="AB392" s="194"/>
    </row>
    <row r="393" customHeight="1" spans="1:28">
      <c r="A393" s="194"/>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c r="AA393" s="194"/>
      <c r="AB393" s="194"/>
    </row>
    <row r="394" customHeight="1" spans="1:28">
      <c r="A394" s="194"/>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c r="AA394" s="194"/>
      <c r="AB394" s="194"/>
    </row>
    <row r="395" customHeight="1" spans="1:28">
      <c r="A395" s="194"/>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c r="AA395" s="194"/>
      <c r="AB395" s="194"/>
    </row>
    <row r="396" customHeight="1" spans="1:28">
      <c r="A396" s="194"/>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c r="AA396" s="194"/>
      <c r="AB396" s="194"/>
    </row>
    <row r="397" customHeight="1" spans="1:28">
      <c r="A397" s="194"/>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c r="AA397" s="194"/>
      <c r="AB397" s="194"/>
    </row>
    <row r="398" customHeight="1" spans="1:28">
      <c r="A398" s="194"/>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c r="AA398" s="194"/>
      <c r="AB398" s="194"/>
    </row>
    <row r="399" customHeight="1" spans="1:28">
      <c r="A399" s="194"/>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row>
    <row r="400" customHeight="1" spans="1:28">
      <c r="A400" s="194"/>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c r="AA400" s="194"/>
      <c r="AB400" s="194"/>
    </row>
    <row r="401" customHeight="1" spans="1:28">
      <c r="A401" s="194"/>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c r="AA401" s="194"/>
      <c r="AB401" s="194"/>
    </row>
    <row r="402" customHeight="1" spans="1:28">
      <c r="A402" s="194"/>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c r="AA402" s="194"/>
      <c r="AB402" s="194"/>
    </row>
    <row r="403" customHeight="1" spans="1:28">
      <c r="A403" s="194"/>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c r="AA403" s="194"/>
      <c r="AB403" s="194"/>
    </row>
    <row r="404" customHeight="1" spans="1:28">
      <c r="A404" s="194"/>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c r="AA404" s="194"/>
      <c r="AB404" s="194"/>
    </row>
    <row r="405" customHeight="1" spans="1:28">
      <c r="A405" s="194"/>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c r="AA405" s="194"/>
      <c r="AB405" s="194"/>
    </row>
    <row r="406" customHeight="1" spans="1:28">
      <c r="A406" s="194"/>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c r="AA406" s="194"/>
      <c r="AB406" s="194"/>
    </row>
    <row r="407" customHeight="1" spans="1:28">
      <c r="A407" s="194"/>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c r="AA407" s="194"/>
      <c r="AB407" s="194"/>
    </row>
    <row r="408" customHeight="1" spans="1:28">
      <c r="A408" s="194"/>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c r="AA408" s="194"/>
      <c r="AB408" s="194"/>
    </row>
    <row r="409" customHeight="1" spans="1:28">
      <c r="A409" s="194"/>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c r="AA409" s="194"/>
      <c r="AB409" s="194"/>
    </row>
    <row r="410" customHeight="1" spans="1:28">
      <c r="A410" s="194"/>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c r="AA410" s="194"/>
      <c r="AB410" s="194"/>
    </row>
    <row r="411" customHeight="1" spans="1:28">
      <c r="A411" s="194"/>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c r="AA411" s="194"/>
      <c r="AB411" s="194"/>
    </row>
    <row r="412" customHeight="1" spans="1:28">
      <c r="A412" s="194"/>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c r="AA412" s="194"/>
      <c r="AB412" s="194"/>
    </row>
    <row r="413" customHeight="1" spans="1:28">
      <c r="A413" s="194"/>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c r="AA413" s="194"/>
      <c r="AB413" s="194"/>
    </row>
    <row r="414" customHeight="1" spans="1:28">
      <c r="A414" s="194"/>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row>
    <row r="415" customHeight="1" spans="1:28">
      <c r="A415" s="194"/>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c r="AA415" s="194"/>
      <c r="AB415" s="194"/>
    </row>
    <row r="416" customHeight="1" spans="1:28">
      <c r="A416" s="194"/>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c r="AA416" s="194"/>
      <c r="AB416" s="194"/>
    </row>
    <row r="417" customHeight="1" spans="1:28">
      <c r="A417" s="194"/>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c r="AA417" s="194"/>
      <c r="AB417" s="194"/>
    </row>
    <row r="418" customHeight="1" spans="1:28">
      <c r="A418" s="194"/>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c r="AA418" s="194"/>
      <c r="AB418" s="194"/>
    </row>
    <row r="419" customHeight="1" spans="1:28">
      <c r="A419" s="194"/>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c r="AA419" s="194"/>
      <c r="AB419" s="194"/>
    </row>
    <row r="420" customHeight="1" spans="1:28">
      <c r="A420" s="194"/>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c r="AA420" s="194"/>
      <c r="AB420" s="194"/>
    </row>
    <row r="421" customHeight="1" spans="1:28">
      <c r="A421" s="194"/>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c r="AA421" s="194"/>
      <c r="AB421" s="194"/>
    </row>
    <row r="422" customHeight="1" spans="1:28">
      <c r="A422" s="194"/>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c r="AA422" s="194"/>
      <c r="AB422" s="194"/>
    </row>
    <row r="423" customHeight="1" spans="1:28">
      <c r="A423" s="194"/>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c r="AA423" s="194"/>
      <c r="AB423" s="194"/>
    </row>
    <row r="424" customHeight="1" spans="1:28">
      <c r="A424" s="194"/>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c r="AA424" s="194"/>
      <c r="AB424" s="194"/>
    </row>
    <row r="425" customHeight="1" spans="1:28">
      <c r="A425" s="194"/>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c r="AA425" s="194"/>
      <c r="AB425" s="194"/>
    </row>
    <row r="426" customHeight="1" spans="1:28">
      <c r="A426" s="194"/>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c r="AA426" s="194"/>
      <c r="AB426" s="194"/>
    </row>
    <row r="427" customHeight="1" spans="1:28">
      <c r="A427" s="194"/>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row>
    <row r="428" customHeight="1" spans="1:28">
      <c r="A428" s="194"/>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c r="AA428" s="194"/>
      <c r="AB428" s="194"/>
    </row>
    <row r="429" customHeight="1" spans="1:28">
      <c r="A429" s="194"/>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c r="AA429" s="194"/>
      <c r="AB429" s="194"/>
    </row>
    <row r="430" customHeight="1" spans="1:28">
      <c r="A430" s="194"/>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c r="AA430" s="194"/>
      <c r="AB430" s="194"/>
    </row>
    <row r="431" customHeight="1" spans="1:28">
      <c r="A431" s="194"/>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c r="AA431" s="194"/>
      <c r="AB431" s="194"/>
    </row>
    <row r="432" customHeight="1" spans="1:28">
      <c r="A432" s="194"/>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c r="AA432" s="194"/>
      <c r="AB432" s="194"/>
    </row>
    <row r="433" customHeight="1" spans="1:28">
      <c r="A433" s="194"/>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c r="AA433" s="194"/>
      <c r="AB433" s="194"/>
    </row>
    <row r="434" customHeight="1" spans="1:28">
      <c r="A434" s="194"/>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c r="AA434" s="194"/>
      <c r="AB434" s="194"/>
    </row>
    <row r="435" customHeight="1" spans="1:28">
      <c r="A435" s="194"/>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c r="AA435" s="194"/>
      <c r="AB435" s="194"/>
    </row>
    <row r="436" customHeight="1" spans="1:28">
      <c r="A436" s="194"/>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c r="AA436" s="194"/>
      <c r="AB436" s="194"/>
    </row>
    <row r="437" customHeight="1" spans="1:28">
      <c r="A437" s="194"/>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c r="AA437" s="194"/>
      <c r="AB437" s="194"/>
    </row>
    <row r="438" customHeight="1" spans="1:28">
      <c r="A438" s="194"/>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c r="AA438" s="194"/>
      <c r="AB438" s="194"/>
    </row>
    <row r="439" customHeight="1" spans="1:28">
      <c r="A439" s="194"/>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c r="AA439" s="194"/>
      <c r="AB439" s="194"/>
    </row>
    <row r="440" customHeight="1" spans="1:28">
      <c r="A440" s="194"/>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c r="AA440" s="194"/>
      <c r="AB440" s="194"/>
    </row>
    <row r="441" customHeight="1" spans="1:28">
      <c r="A441" s="194"/>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c r="AA441" s="194"/>
      <c r="AB441" s="194"/>
    </row>
    <row r="442" customHeight="1" spans="1:28">
      <c r="A442" s="194"/>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c r="AA442" s="194"/>
      <c r="AB442" s="194"/>
    </row>
    <row r="443" customHeight="1" spans="1:28">
      <c r="A443" s="194"/>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c r="AA443" s="194"/>
      <c r="AB443" s="194"/>
    </row>
    <row r="444" customHeight="1" spans="1:28">
      <c r="A444" s="194"/>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c r="AA444" s="194"/>
      <c r="AB444" s="194"/>
    </row>
    <row r="445" customHeight="1" spans="1:28">
      <c r="A445" s="194"/>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c r="AA445" s="194"/>
      <c r="AB445" s="194"/>
    </row>
    <row r="446" customHeight="1" spans="1:28">
      <c r="A446" s="194"/>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c r="AA446" s="194"/>
      <c r="AB446" s="194"/>
    </row>
    <row r="447" customHeight="1" spans="1:28">
      <c r="A447" s="194"/>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c r="AA447" s="194"/>
      <c r="AB447" s="194"/>
    </row>
    <row r="448" customHeight="1" spans="1:28">
      <c r="A448" s="194"/>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c r="AA448" s="194"/>
      <c r="AB448" s="194"/>
    </row>
    <row r="449" customHeight="1" spans="1:28">
      <c r="A449" s="194"/>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c r="AA449" s="194"/>
      <c r="AB449" s="194"/>
    </row>
    <row r="450" customHeight="1" spans="1:28">
      <c r="A450" s="194"/>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c r="AA450" s="194"/>
      <c r="AB450" s="194"/>
    </row>
    <row r="451" customHeight="1" spans="1:28">
      <c r="A451" s="194"/>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c r="AA451" s="194"/>
      <c r="AB451" s="194"/>
    </row>
    <row r="452" customHeight="1" spans="1:28">
      <c r="A452" s="194"/>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c r="AA452" s="194"/>
      <c r="AB452" s="194"/>
    </row>
    <row r="453" customHeight="1" spans="1:28">
      <c r="A453" s="194"/>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c r="AA453" s="194"/>
      <c r="AB453" s="194"/>
    </row>
    <row r="454" customHeight="1" spans="1:28">
      <c r="A454" s="194"/>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c r="AA454" s="194"/>
      <c r="AB454" s="194"/>
    </row>
    <row r="455" customHeight="1" spans="1:28">
      <c r="A455" s="194"/>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c r="AA455" s="194"/>
      <c r="AB455" s="194"/>
    </row>
    <row r="456" customHeight="1" spans="1:28">
      <c r="A456" s="194"/>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c r="AA456" s="194"/>
      <c r="AB456" s="194"/>
    </row>
    <row r="457" customHeight="1" spans="1:28">
      <c r="A457" s="194"/>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c r="AA457" s="194"/>
      <c r="AB457" s="194"/>
    </row>
    <row r="458" customHeight="1" spans="1:28">
      <c r="A458" s="194"/>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c r="AA458" s="194"/>
      <c r="AB458" s="194"/>
    </row>
    <row r="459" customHeight="1" spans="1:28">
      <c r="A459" s="194"/>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c r="AA459" s="194"/>
      <c r="AB459" s="194"/>
    </row>
    <row r="460" customHeight="1" spans="1:28">
      <c r="A460" s="194"/>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c r="AA460" s="194"/>
      <c r="AB460" s="194"/>
    </row>
    <row r="461" customHeight="1" spans="1:28">
      <c r="A461" s="194"/>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c r="AA461" s="194"/>
      <c r="AB461" s="194"/>
    </row>
    <row r="462" customHeight="1" spans="1:28">
      <c r="A462" s="194"/>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c r="AA462" s="194"/>
      <c r="AB462" s="194"/>
    </row>
    <row r="463" customHeight="1" spans="1:28">
      <c r="A463" s="194"/>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c r="AA463" s="194"/>
      <c r="AB463" s="194"/>
    </row>
    <row r="464" customHeight="1" spans="1:28">
      <c r="A464" s="194"/>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c r="AA464" s="194"/>
      <c r="AB464" s="194"/>
    </row>
    <row r="465" customHeight="1" spans="1:28">
      <c r="A465" s="194"/>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c r="AA465" s="194"/>
      <c r="AB465" s="194"/>
    </row>
    <row r="466" customHeight="1" spans="1:28">
      <c r="A466" s="194"/>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c r="AA466" s="194"/>
      <c r="AB466" s="194"/>
    </row>
    <row r="467" customHeight="1" spans="1:28">
      <c r="A467" s="194"/>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c r="AA467" s="194"/>
      <c r="AB467" s="194"/>
    </row>
    <row r="468" customHeight="1" spans="1:28">
      <c r="A468" s="194"/>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c r="AA468" s="194"/>
      <c r="AB468" s="194"/>
    </row>
    <row r="469" customHeight="1" spans="1:28">
      <c r="A469" s="194"/>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c r="AA469" s="194"/>
      <c r="AB469" s="194"/>
    </row>
    <row r="470" customHeight="1" spans="1:28">
      <c r="A470" s="194"/>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c r="AA470" s="194"/>
      <c r="AB470" s="194"/>
    </row>
    <row r="471" customHeight="1" spans="1:28">
      <c r="A471" s="194"/>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c r="AA471" s="194"/>
      <c r="AB471" s="194"/>
    </row>
    <row r="472" customHeight="1" spans="1:28">
      <c r="A472" s="194"/>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c r="AA472" s="194"/>
      <c r="AB472" s="194"/>
    </row>
    <row r="473" customHeight="1" spans="1:28">
      <c r="A473" s="194"/>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row>
    <row r="474" customHeight="1" spans="1:28">
      <c r="A474" s="194"/>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c r="AA474" s="194"/>
      <c r="AB474" s="194"/>
    </row>
    <row r="475" customHeight="1" spans="1:28">
      <c r="A475" s="194"/>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c r="AA475" s="194"/>
      <c r="AB475" s="194"/>
    </row>
    <row r="476" customHeight="1" spans="1:28">
      <c r="A476" s="194"/>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c r="AA476" s="194"/>
      <c r="AB476" s="194"/>
    </row>
    <row r="477" customHeight="1" spans="1:28">
      <c r="A477" s="194"/>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c r="AA477" s="194"/>
      <c r="AB477" s="194"/>
    </row>
    <row r="478" customHeight="1" spans="1:28">
      <c r="A478" s="194"/>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c r="AA478" s="194"/>
      <c r="AB478" s="194"/>
    </row>
    <row r="479" customHeight="1" spans="1:28">
      <c r="A479" s="194"/>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c r="AA479" s="194"/>
      <c r="AB479" s="194"/>
    </row>
    <row r="480" customHeight="1" spans="1:28">
      <c r="A480" s="194"/>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c r="AA480" s="194"/>
      <c r="AB480" s="194"/>
    </row>
    <row r="481" customHeight="1" spans="1:28">
      <c r="A481" s="194"/>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c r="AA481" s="194"/>
      <c r="AB481" s="194"/>
    </row>
    <row r="482" customHeight="1" spans="1:28">
      <c r="A482" s="194"/>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c r="AA482" s="194"/>
      <c r="AB482" s="194"/>
    </row>
    <row r="483" customHeight="1" spans="1:28">
      <c r="A483" s="194"/>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c r="AA483" s="194"/>
      <c r="AB483" s="194"/>
    </row>
    <row r="484" customHeight="1" spans="1:28">
      <c r="A484" s="194"/>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c r="AA484" s="194"/>
      <c r="AB484" s="194"/>
    </row>
    <row r="485" customHeight="1" spans="1:28">
      <c r="A485" s="194"/>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c r="AA485" s="194"/>
      <c r="AB485" s="194"/>
    </row>
    <row r="486" customHeight="1" spans="1:28">
      <c r="A486" s="194"/>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c r="AA486" s="194"/>
      <c r="AB486" s="194"/>
    </row>
    <row r="487" customHeight="1" spans="1:28">
      <c r="A487" s="194"/>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c r="AA487" s="194"/>
      <c r="AB487" s="194"/>
    </row>
    <row r="488" customHeight="1" spans="1:28">
      <c r="A488" s="194"/>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c r="AA488" s="194"/>
      <c r="AB488" s="194"/>
    </row>
    <row r="489" customHeight="1" spans="1:28">
      <c r="A489" s="194"/>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c r="AA489" s="194"/>
      <c r="AB489" s="194"/>
    </row>
    <row r="490" customHeight="1" spans="1:28">
      <c r="A490" s="194"/>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c r="AA490" s="194"/>
      <c r="AB490" s="194"/>
    </row>
    <row r="491" customHeight="1" spans="1:28">
      <c r="A491" s="194"/>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c r="AA491" s="194"/>
      <c r="AB491" s="194"/>
    </row>
    <row r="492" customHeight="1" spans="1:28">
      <c r="A492" s="194"/>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c r="AA492" s="194"/>
      <c r="AB492" s="194"/>
    </row>
    <row r="493" customHeight="1" spans="1:28">
      <c r="A493" s="194"/>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c r="AA493" s="194"/>
      <c r="AB493" s="194"/>
    </row>
    <row r="494" customHeight="1" spans="1:28">
      <c r="A494" s="194"/>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c r="AA494" s="194"/>
      <c r="AB494" s="194"/>
    </row>
    <row r="495" customHeight="1" spans="1:28">
      <c r="A495" s="194"/>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c r="AA495" s="194"/>
      <c r="AB495" s="194"/>
    </row>
    <row r="496" customHeight="1" spans="1:28">
      <c r="A496" s="194"/>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c r="AA496" s="194"/>
      <c r="AB496" s="194"/>
    </row>
    <row r="497" customHeight="1" spans="1:28">
      <c r="A497" s="194"/>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c r="AA497" s="194"/>
      <c r="AB497" s="194"/>
    </row>
    <row r="498" customHeight="1" spans="1:28">
      <c r="A498" s="194"/>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c r="AA498" s="194"/>
      <c r="AB498" s="194"/>
    </row>
    <row r="499" customHeight="1" spans="1:28">
      <c r="A499" s="194"/>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c r="AA499" s="194"/>
      <c r="AB499" s="194"/>
    </row>
    <row r="500" customHeight="1" spans="1:28">
      <c r="A500" s="194"/>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row>
    <row r="501" customHeight="1" spans="1:28">
      <c r="A501" s="194"/>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c r="AA501" s="194"/>
      <c r="AB501" s="194"/>
    </row>
    <row r="502" customHeight="1" spans="1:28">
      <c r="A502" s="194"/>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c r="AA502" s="194"/>
      <c r="AB502" s="194"/>
    </row>
    <row r="503" customHeight="1" spans="1:28">
      <c r="A503" s="194"/>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c r="AA503" s="194"/>
      <c r="AB503" s="194"/>
    </row>
    <row r="504" customHeight="1" spans="1:28">
      <c r="A504" s="194"/>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c r="AA504" s="194"/>
      <c r="AB504" s="194"/>
    </row>
    <row r="505" customHeight="1" spans="1:28">
      <c r="A505" s="194"/>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c r="AA505" s="194"/>
      <c r="AB505" s="194"/>
    </row>
    <row r="506" customHeight="1" spans="1:28">
      <c r="A506" s="194"/>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c r="AA506" s="194"/>
      <c r="AB506" s="194"/>
    </row>
    <row r="507" customHeight="1" spans="1:28">
      <c r="A507" s="194"/>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c r="AA507" s="194"/>
      <c r="AB507" s="194"/>
    </row>
    <row r="508" customHeight="1" spans="1:28">
      <c r="A508" s="194"/>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c r="AA508" s="194"/>
      <c r="AB508" s="194"/>
    </row>
    <row r="509" customHeight="1" spans="1:28">
      <c r="A509" s="194"/>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c r="AA509" s="194"/>
      <c r="AB509" s="194"/>
    </row>
    <row r="510" customHeight="1" spans="1:28">
      <c r="A510" s="194"/>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c r="AA510" s="194"/>
      <c r="AB510" s="194"/>
    </row>
    <row r="511" customHeight="1" spans="1:28">
      <c r="A511" s="194"/>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row>
    <row r="512" customHeight="1" spans="1:28">
      <c r="A512" s="194"/>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c r="AA512" s="194"/>
      <c r="AB512" s="194"/>
    </row>
    <row r="513" customHeight="1" spans="1:28">
      <c r="A513" s="194"/>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c r="AA513" s="194"/>
      <c r="AB513" s="194"/>
    </row>
    <row r="514" customHeight="1" spans="1:28">
      <c r="A514" s="194"/>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c r="AA514" s="194"/>
      <c r="AB514" s="194"/>
    </row>
    <row r="515" customHeight="1" spans="1:28">
      <c r="A515" s="194"/>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c r="AA515" s="194"/>
      <c r="AB515" s="194"/>
    </row>
    <row r="516" customHeight="1" spans="1:28">
      <c r="A516" s="194"/>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c r="AA516" s="194"/>
      <c r="AB516" s="194"/>
    </row>
    <row r="517" customHeight="1" spans="1:28">
      <c r="A517" s="194"/>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c r="AA517" s="194"/>
      <c r="AB517" s="194"/>
    </row>
    <row r="518" customHeight="1" spans="1:28">
      <c r="A518" s="194"/>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c r="AA518" s="194"/>
      <c r="AB518" s="194"/>
    </row>
    <row r="519" customHeight="1" spans="1:28">
      <c r="A519" s="194"/>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c r="AA519" s="194"/>
      <c r="AB519" s="194"/>
    </row>
    <row r="520" customHeight="1" spans="1:28">
      <c r="A520" s="194"/>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c r="AA520" s="194"/>
      <c r="AB520" s="194"/>
    </row>
    <row r="521" customHeight="1" spans="1:28">
      <c r="A521" s="194"/>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c r="AA521" s="194"/>
      <c r="AB521" s="194"/>
    </row>
    <row r="522" customHeight="1" spans="1:28">
      <c r="A522" s="194"/>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c r="AA522" s="194"/>
      <c r="AB522" s="194"/>
    </row>
    <row r="523" customHeight="1" spans="1:28">
      <c r="A523" s="194"/>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c r="AA523" s="194"/>
      <c r="AB523" s="194"/>
    </row>
    <row r="524" customHeight="1" spans="1:28">
      <c r="A524" s="194"/>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c r="AA524" s="194"/>
      <c r="AB524" s="194"/>
    </row>
    <row r="525" customHeight="1" spans="1:28">
      <c r="A525" s="194"/>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c r="AA525" s="194"/>
      <c r="AB525" s="194"/>
    </row>
    <row r="526" customHeight="1" spans="1:28">
      <c r="A526" s="194"/>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c r="AA526" s="194"/>
      <c r="AB526" s="194"/>
    </row>
    <row r="527" customHeight="1" spans="1:28">
      <c r="A527" s="194"/>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c r="AA527" s="194"/>
      <c r="AB527" s="194"/>
    </row>
    <row r="528" customHeight="1" spans="1:28">
      <c r="A528" s="194"/>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c r="AA528" s="194"/>
      <c r="AB528" s="194"/>
    </row>
    <row r="529" customHeight="1" spans="1:28">
      <c r="A529" s="194"/>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c r="AA529" s="194"/>
      <c r="AB529" s="194"/>
    </row>
    <row r="530" customHeight="1" spans="1:28">
      <c r="A530" s="194"/>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c r="AA530" s="194"/>
      <c r="AB530" s="194"/>
    </row>
    <row r="531" customHeight="1" spans="1:28">
      <c r="A531" s="194"/>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c r="AA531" s="194"/>
      <c r="AB531" s="194"/>
    </row>
    <row r="532" customHeight="1" spans="1:28">
      <c r="A532" s="194"/>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row>
    <row r="533" customHeight="1" spans="1:28">
      <c r="A533" s="194"/>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c r="AA533" s="194"/>
      <c r="AB533" s="194"/>
    </row>
    <row r="534" customHeight="1" spans="1:28">
      <c r="A534" s="194"/>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c r="AA534" s="194"/>
      <c r="AB534" s="194"/>
    </row>
    <row r="535" customHeight="1" spans="1:28">
      <c r="A535" s="194"/>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c r="AA535" s="194"/>
      <c r="AB535" s="194"/>
    </row>
    <row r="536" customHeight="1" spans="1:28">
      <c r="A536" s="194"/>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c r="AA536" s="194"/>
      <c r="AB536" s="194"/>
    </row>
    <row r="537" customHeight="1" spans="1:28">
      <c r="A537" s="194"/>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c r="AA537" s="194"/>
      <c r="AB537" s="194"/>
    </row>
    <row r="538" customHeight="1" spans="1:28">
      <c r="A538" s="194"/>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c r="AA538" s="194"/>
      <c r="AB538" s="194"/>
    </row>
    <row r="539" customHeight="1" spans="1:28">
      <c r="A539" s="194"/>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c r="AA539" s="194"/>
      <c r="AB539" s="194"/>
    </row>
    <row r="540" customHeight="1" spans="1:28">
      <c r="A540" s="194"/>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c r="AA540" s="194"/>
      <c r="AB540" s="194"/>
    </row>
    <row r="541" customHeight="1" spans="1:28">
      <c r="A541" s="194"/>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c r="AA541" s="194"/>
      <c r="AB541" s="194"/>
    </row>
    <row r="542" customHeight="1" spans="1:28">
      <c r="A542" s="194"/>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c r="AA542" s="194"/>
      <c r="AB542" s="194"/>
    </row>
    <row r="543" customHeight="1" spans="1:28">
      <c r="A543" s="194"/>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c r="AA543" s="194"/>
      <c r="AB543" s="194"/>
    </row>
    <row r="544" customHeight="1" spans="1:28">
      <c r="A544" s="194"/>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c r="AA544" s="194"/>
      <c r="AB544" s="194"/>
    </row>
    <row r="545" customHeight="1" spans="1:28">
      <c r="A545" s="194"/>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c r="AA545" s="194"/>
      <c r="AB545" s="194"/>
    </row>
    <row r="546" customHeight="1" spans="1:28">
      <c r="A546" s="194"/>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c r="AA546" s="194"/>
      <c r="AB546" s="194"/>
    </row>
    <row r="547" customHeight="1" spans="1:28">
      <c r="A547" s="194"/>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c r="AA547" s="194"/>
      <c r="AB547" s="194"/>
    </row>
    <row r="548" customHeight="1" spans="1:28">
      <c r="A548" s="194"/>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c r="AA548" s="194"/>
      <c r="AB548" s="194"/>
    </row>
    <row r="549" customHeight="1" spans="1:28">
      <c r="A549" s="194"/>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c r="AA549" s="194"/>
      <c r="AB549" s="194"/>
    </row>
    <row r="550" customHeight="1" spans="1:28">
      <c r="A550" s="194"/>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c r="AA550" s="194"/>
      <c r="AB550" s="194"/>
    </row>
    <row r="551" customHeight="1" spans="1:28">
      <c r="A551" s="194"/>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c r="AA551" s="194"/>
      <c r="AB551" s="194"/>
    </row>
    <row r="552" customHeight="1" spans="1:28">
      <c r="A552" s="194"/>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c r="AA552" s="194"/>
      <c r="AB552" s="194"/>
    </row>
    <row r="553" customHeight="1" spans="1:28">
      <c r="A553" s="194"/>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c r="AA553" s="194"/>
      <c r="AB553" s="194"/>
    </row>
    <row r="554" customHeight="1" spans="1:28">
      <c r="A554" s="194"/>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c r="AA554" s="194"/>
      <c r="AB554" s="194"/>
    </row>
    <row r="555" customHeight="1" spans="1:28">
      <c r="A555" s="194"/>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c r="AA555" s="194"/>
      <c r="AB555" s="194"/>
    </row>
    <row r="556" customHeight="1" spans="1:28">
      <c r="A556" s="194"/>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c r="AA556" s="194"/>
      <c r="AB556" s="194"/>
    </row>
    <row r="557" customHeight="1" spans="1:28">
      <c r="A557" s="194"/>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c r="AA557" s="194"/>
      <c r="AB557" s="194"/>
    </row>
    <row r="558" customHeight="1" spans="1:28">
      <c r="A558" s="194"/>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c r="AA558" s="194"/>
      <c r="AB558" s="194"/>
    </row>
    <row r="559" customHeight="1" spans="1:28">
      <c r="A559" s="194"/>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c r="AA559" s="194"/>
      <c r="AB559" s="194"/>
    </row>
    <row r="560" customHeight="1" spans="1:28">
      <c r="A560" s="194"/>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c r="AA560" s="194"/>
      <c r="AB560" s="194"/>
    </row>
    <row r="561" customHeight="1" spans="1:28">
      <c r="A561" s="194"/>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c r="AA561" s="194"/>
      <c r="AB561" s="194"/>
    </row>
    <row r="562" customHeight="1" spans="1:28">
      <c r="A562" s="194"/>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c r="AA562" s="194"/>
      <c r="AB562" s="194"/>
    </row>
    <row r="563" customHeight="1" spans="1:28">
      <c r="A563" s="194"/>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c r="AA563" s="194"/>
      <c r="AB563" s="194"/>
    </row>
    <row r="564" customHeight="1" spans="1:28">
      <c r="A564" s="194"/>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c r="AA564" s="194"/>
      <c r="AB564" s="194"/>
    </row>
    <row r="565" customHeight="1" spans="1:28">
      <c r="A565" s="194"/>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c r="AA565" s="194"/>
      <c r="AB565" s="194"/>
    </row>
    <row r="566" customHeight="1" spans="1:28">
      <c r="A566" s="194"/>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c r="AA566" s="194"/>
      <c r="AB566" s="194"/>
    </row>
    <row r="567" customHeight="1" spans="1:28">
      <c r="A567" s="194"/>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c r="AA567" s="194"/>
      <c r="AB567" s="194"/>
    </row>
    <row r="568" customHeight="1" spans="1:28">
      <c r="A568" s="194"/>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row>
    <row r="569" customHeight="1" spans="1:28">
      <c r="A569" s="194"/>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c r="AA569" s="194"/>
      <c r="AB569" s="194"/>
    </row>
    <row r="570" customHeight="1" spans="1:28">
      <c r="A570" s="194"/>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c r="AA570" s="194"/>
      <c r="AB570" s="194"/>
    </row>
    <row r="571" customHeight="1" spans="1:28">
      <c r="A571" s="194"/>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c r="AA571" s="194"/>
      <c r="AB571" s="194"/>
    </row>
    <row r="572" customHeight="1" spans="1:28">
      <c r="A572" s="194"/>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c r="AA572" s="194"/>
      <c r="AB572" s="194"/>
    </row>
    <row r="573" customHeight="1" spans="1:28">
      <c r="A573" s="194"/>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c r="AA573" s="194"/>
      <c r="AB573" s="194"/>
    </row>
    <row r="574" customHeight="1" spans="1:28">
      <c r="A574" s="194"/>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c r="AA574" s="194"/>
      <c r="AB574" s="194"/>
    </row>
    <row r="575" customHeight="1" spans="1:28">
      <c r="A575" s="194"/>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c r="AA575" s="194"/>
      <c r="AB575" s="194"/>
    </row>
    <row r="576" customHeight="1" spans="1:28">
      <c r="A576" s="194"/>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c r="AA576" s="194"/>
      <c r="AB576" s="194"/>
    </row>
    <row r="577" customHeight="1" spans="1:28">
      <c r="A577" s="194"/>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c r="AA577" s="194"/>
      <c r="AB577" s="194"/>
    </row>
    <row r="578" customHeight="1" spans="1:28">
      <c r="A578" s="194"/>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c r="AA578" s="194"/>
      <c r="AB578" s="194"/>
    </row>
    <row r="579" customHeight="1" spans="1:28">
      <c r="A579" s="194"/>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c r="AA579" s="194"/>
      <c r="AB579" s="194"/>
    </row>
    <row r="580" customHeight="1" spans="1:28">
      <c r="A580" s="194"/>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c r="AA580" s="194"/>
      <c r="AB580" s="194"/>
    </row>
    <row r="581" customHeight="1" spans="1:28">
      <c r="A581" s="194"/>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c r="AA581" s="194"/>
      <c r="AB581" s="194"/>
    </row>
    <row r="582" customHeight="1" spans="1:28">
      <c r="A582" s="194"/>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c r="AA582" s="194"/>
      <c r="AB582" s="194"/>
    </row>
    <row r="583" customHeight="1" spans="1:28">
      <c r="A583" s="194"/>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c r="AA583" s="194"/>
      <c r="AB583" s="194"/>
    </row>
    <row r="584" customHeight="1" spans="1:28">
      <c r="A584" s="194"/>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c r="AA584" s="194"/>
      <c r="AB584" s="194"/>
    </row>
    <row r="585" customHeight="1" spans="1:28">
      <c r="A585" s="194"/>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c r="AA585" s="194"/>
      <c r="AB585" s="194"/>
    </row>
    <row r="586" customHeight="1" spans="1:28">
      <c r="A586" s="194"/>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c r="AA586" s="194"/>
      <c r="AB586" s="194"/>
    </row>
    <row r="587" customHeight="1" spans="1:28">
      <c r="A587" s="194"/>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c r="AA587" s="194"/>
      <c r="AB587" s="194"/>
    </row>
    <row r="588" customHeight="1" spans="1:28">
      <c r="A588" s="194"/>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c r="AA588" s="194"/>
      <c r="AB588" s="194"/>
    </row>
    <row r="589" customHeight="1" spans="1:28">
      <c r="A589" s="194"/>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c r="AA589" s="194"/>
      <c r="AB589" s="194"/>
    </row>
    <row r="590" customHeight="1" spans="1:28">
      <c r="A590" s="194"/>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c r="AA590" s="194"/>
      <c r="AB590" s="194"/>
    </row>
    <row r="591" customHeight="1" spans="1:28">
      <c r="A591" s="194"/>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row>
    <row r="592" customHeight="1" spans="1:28">
      <c r="A592" s="194"/>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c r="AA592" s="194"/>
      <c r="AB592" s="194"/>
    </row>
    <row r="593" customHeight="1" spans="1:28">
      <c r="A593" s="194"/>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c r="AA593" s="194"/>
      <c r="AB593" s="194"/>
    </row>
    <row r="594" customHeight="1" spans="1:28">
      <c r="A594" s="194"/>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c r="AA594" s="194"/>
      <c r="AB594" s="194"/>
    </row>
    <row r="595" customHeight="1" spans="1:28">
      <c r="A595" s="194"/>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c r="AA595" s="194"/>
      <c r="AB595" s="194"/>
    </row>
    <row r="596" customHeight="1" spans="1:28">
      <c r="A596" s="194"/>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c r="AA596" s="194"/>
      <c r="AB596" s="194"/>
    </row>
    <row r="597" customHeight="1" spans="1:28">
      <c r="A597" s="194"/>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c r="AA597" s="194"/>
      <c r="AB597" s="194"/>
    </row>
    <row r="598" customHeight="1" spans="1:28">
      <c r="A598" s="194"/>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c r="AA598" s="194"/>
      <c r="AB598" s="194"/>
    </row>
    <row r="599" customHeight="1" spans="1:28">
      <c r="A599" s="194"/>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c r="AA599" s="194"/>
      <c r="AB599" s="194"/>
    </row>
    <row r="600" customHeight="1" spans="1:28">
      <c r="A600" s="194"/>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c r="AA600" s="194"/>
      <c r="AB600" s="194"/>
    </row>
    <row r="601" customHeight="1" spans="1:28">
      <c r="A601" s="194"/>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c r="AA601" s="194"/>
      <c r="AB601" s="194"/>
    </row>
    <row r="602" customHeight="1" spans="1:28">
      <c r="A602" s="194"/>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c r="AA602" s="194"/>
      <c r="AB602" s="194"/>
    </row>
    <row r="603" customHeight="1" spans="1:28">
      <c r="A603" s="194"/>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c r="AA603" s="194"/>
      <c r="AB603" s="194"/>
    </row>
    <row r="604" customHeight="1" spans="1:28">
      <c r="A604" s="194"/>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c r="AA604" s="194"/>
      <c r="AB604" s="194"/>
    </row>
    <row r="605" customHeight="1" spans="1:28">
      <c r="A605" s="194"/>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c r="AA605" s="194"/>
      <c r="AB605" s="194"/>
    </row>
    <row r="606" customHeight="1" spans="1:28">
      <c r="A606" s="194"/>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c r="AA606" s="194"/>
      <c r="AB606" s="194"/>
    </row>
    <row r="607" customHeight="1" spans="1:28">
      <c r="A607" s="194"/>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c r="AA607" s="194"/>
      <c r="AB607" s="194"/>
    </row>
    <row r="608" customHeight="1" spans="1:28">
      <c r="A608" s="194"/>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c r="AA608" s="194"/>
      <c r="AB608" s="194"/>
    </row>
    <row r="609" customHeight="1" spans="1:28">
      <c r="A609" s="194"/>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c r="AA609" s="194"/>
      <c r="AB609" s="194"/>
    </row>
    <row r="610" customHeight="1" spans="1:28">
      <c r="A610" s="194"/>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c r="AA610" s="194"/>
      <c r="AB610" s="194"/>
    </row>
    <row r="611" customHeight="1" spans="1:28">
      <c r="A611" s="194"/>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c r="AA611" s="194"/>
      <c r="AB611" s="194"/>
    </row>
    <row r="612" customHeight="1" spans="1:28">
      <c r="A612" s="194"/>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c r="AA612" s="194"/>
      <c r="AB612" s="194"/>
    </row>
    <row r="613" customHeight="1" spans="1:28">
      <c r="A613" s="194"/>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c r="AA613" s="194"/>
      <c r="AB613" s="194"/>
    </row>
    <row r="614" customHeight="1" spans="1:28">
      <c r="A614" s="194"/>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c r="AA614" s="194"/>
      <c r="AB614" s="194"/>
    </row>
    <row r="615" customHeight="1" spans="1:28">
      <c r="A615" s="194"/>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c r="AA615" s="194"/>
      <c r="AB615" s="194"/>
    </row>
    <row r="616" customHeight="1" spans="1:28">
      <c r="A616" s="194"/>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c r="AA616" s="194"/>
      <c r="AB616" s="194"/>
    </row>
    <row r="617" customHeight="1" spans="1:28">
      <c r="A617" s="194"/>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c r="AA617" s="194"/>
      <c r="AB617" s="194"/>
    </row>
    <row r="618" customHeight="1" spans="1:28">
      <c r="A618" s="194"/>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c r="AA618" s="194"/>
      <c r="AB618" s="194"/>
    </row>
    <row r="619" customHeight="1" spans="1:28">
      <c r="A619" s="194"/>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c r="AA619" s="194"/>
      <c r="AB619" s="194"/>
    </row>
    <row r="620" customHeight="1" spans="1:28">
      <c r="A620" s="194"/>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c r="AA620" s="194"/>
      <c r="AB620" s="194"/>
    </row>
    <row r="621" customHeight="1" spans="1:28">
      <c r="A621" s="194"/>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c r="AA621" s="194"/>
      <c r="AB621" s="194"/>
    </row>
    <row r="622" customHeight="1" spans="1:28">
      <c r="A622" s="194"/>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c r="AA622" s="194"/>
      <c r="AB622" s="194"/>
    </row>
    <row r="623" customHeight="1" spans="1:28">
      <c r="A623" s="194"/>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c r="AA623" s="194"/>
      <c r="AB623" s="194"/>
    </row>
    <row r="624" customHeight="1" spans="1:28">
      <c r="A624" s="194"/>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c r="AA624" s="194"/>
      <c r="AB624" s="194"/>
    </row>
    <row r="625" customHeight="1" spans="1:28">
      <c r="A625" s="194"/>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c r="AA625" s="194"/>
      <c r="AB625" s="194"/>
    </row>
    <row r="626" customHeight="1" spans="1:28">
      <c r="A626" s="194"/>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c r="AA626" s="194"/>
      <c r="AB626" s="194"/>
    </row>
    <row r="627" customHeight="1" spans="1:28">
      <c r="A627" s="194"/>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c r="AA627" s="194"/>
      <c r="AB627" s="194"/>
    </row>
    <row r="628" customHeight="1" spans="1:28">
      <c r="A628" s="194"/>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c r="AA628" s="194"/>
      <c r="AB628" s="194"/>
    </row>
    <row r="629" customHeight="1" spans="1:28">
      <c r="A629" s="194"/>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c r="AA629" s="194"/>
      <c r="AB629" s="194"/>
    </row>
    <row r="630" customHeight="1" spans="1:28">
      <c r="A630" s="194"/>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c r="AA630" s="194"/>
      <c r="AB630" s="194"/>
    </row>
    <row r="631" customHeight="1" spans="1:28">
      <c r="A631" s="194"/>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c r="AA631" s="194"/>
      <c r="AB631" s="194"/>
    </row>
    <row r="632" customHeight="1" spans="1:28">
      <c r="A632" s="194"/>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c r="AA632" s="194"/>
      <c r="AB632" s="194"/>
    </row>
    <row r="633" customHeight="1" spans="1:28">
      <c r="A633" s="194"/>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c r="AA633" s="194"/>
      <c r="AB633" s="194"/>
    </row>
    <row r="634" customHeight="1" spans="1:28">
      <c r="A634" s="194"/>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c r="AA634" s="194"/>
      <c r="AB634" s="194"/>
    </row>
    <row r="635" customHeight="1" spans="1:28">
      <c r="A635" s="194"/>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c r="AA635" s="194"/>
      <c r="AB635" s="194"/>
    </row>
    <row r="636" customHeight="1" spans="1:28">
      <c r="A636" s="194"/>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c r="AA636" s="194"/>
      <c r="AB636" s="194"/>
    </row>
    <row r="637" customHeight="1" spans="1:28">
      <c r="A637" s="194"/>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c r="AA637" s="194"/>
      <c r="AB637" s="194"/>
    </row>
    <row r="638" customHeight="1" spans="1:28">
      <c r="A638" s="194"/>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c r="AA638" s="194"/>
      <c r="AB638" s="194"/>
    </row>
    <row r="639" customHeight="1" spans="1:28">
      <c r="A639" s="194"/>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c r="AA639" s="194"/>
      <c r="AB639" s="194"/>
    </row>
    <row r="640" customHeight="1" spans="1:28">
      <c r="A640" s="194"/>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c r="AA640" s="194"/>
      <c r="AB640" s="194"/>
    </row>
    <row r="641" customHeight="1" spans="1:28">
      <c r="A641" s="194"/>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c r="AA641" s="194"/>
      <c r="AB641" s="194"/>
    </row>
    <row r="642" customHeight="1" spans="1:28">
      <c r="A642" s="194"/>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c r="AA642" s="194"/>
      <c r="AB642" s="194"/>
    </row>
    <row r="643" customHeight="1" spans="1:28">
      <c r="A643" s="194"/>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c r="AA643" s="194"/>
      <c r="AB643" s="194"/>
    </row>
    <row r="644" customHeight="1" spans="1:28">
      <c r="A644" s="194"/>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c r="AA644" s="194"/>
      <c r="AB644" s="194"/>
    </row>
    <row r="645" customHeight="1" spans="1:28">
      <c r="A645" s="194"/>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c r="AA645" s="194"/>
      <c r="AB645" s="194"/>
    </row>
    <row r="646" customHeight="1" spans="1:28">
      <c r="A646" s="194"/>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c r="AA646" s="194"/>
      <c r="AB646" s="194"/>
    </row>
    <row r="647" customHeight="1" spans="1:28">
      <c r="A647" s="194"/>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c r="AA647" s="194"/>
      <c r="AB647" s="194"/>
    </row>
    <row r="648" customHeight="1" spans="1:28">
      <c r="A648" s="194"/>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c r="AA648" s="194"/>
      <c r="AB648" s="194"/>
    </row>
    <row r="649" customHeight="1" spans="1:28">
      <c r="A649" s="194"/>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c r="AA649" s="194"/>
      <c r="AB649" s="194"/>
    </row>
    <row r="650" customHeight="1" spans="1:28">
      <c r="A650" s="194"/>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row>
    <row r="651" customHeight="1" spans="1:28">
      <c r="A651" s="194"/>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c r="AA651" s="194"/>
      <c r="AB651" s="194"/>
    </row>
    <row r="652" customHeight="1" spans="1:28">
      <c r="A652" s="194"/>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c r="AA652" s="194"/>
      <c r="AB652" s="194"/>
    </row>
    <row r="653" customHeight="1" spans="1:28">
      <c r="A653" s="194"/>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c r="AA653" s="194"/>
      <c r="AB653" s="194"/>
    </row>
    <row r="654" customHeight="1" spans="1:28">
      <c r="A654" s="194"/>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c r="AA654" s="194"/>
      <c r="AB654" s="194"/>
    </row>
    <row r="655" customHeight="1" spans="1:28">
      <c r="A655" s="194"/>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c r="AA655" s="194"/>
      <c r="AB655" s="194"/>
    </row>
    <row r="656" customHeight="1" spans="1:28">
      <c r="A656" s="194"/>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c r="AA656" s="194"/>
      <c r="AB656" s="194"/>
    </row>
    <row r="657" customHeight="1" spans="1:28">
      <c r="A657" s="194"/>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c r="AA657" s="194"/>
      <c r="AB657" s="194"/>
    </row>
    <row r="658" customHeight="1" spans="1:28">
      <c r="A658" s="194"/>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c r="AA658" s="194"/>
      <c r="AB658" s="194"/>
    </row>
    <row r="659" customHeight="1" spans="1:28">
      <c r="A659" s="194"/>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c r="AA659" s="194"/>
      <c r="AB659" s="194"/>
    </row>
    <row r="660" customHeight="1" spans="1:28">
      <c r="A660" s="194"/>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c r="AA660" s="194"/>
      <c r="AB660" s="194"/>
    </row>
    <row r="661" customHeight="1" spans="1:28">
      <c r="A661" s="194"/>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c r="AA661" s="194"/>
      <c r="AB661" s="194"/>
    </row>
    <row r="662" customHeight="1" spans="1:28">
      <c r="A662" s="194"/>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c r="AA662" s="194"/>
      <c r="AB662" s="194"/>
    </row>
    <row r="663" customHeight="1" spans="1:28">
      <c r="A663" s="194"/>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c r="AA663" s="194"/>
      <c r="AB663" s="194"/>
    </row>
    <row r="664" customHeight="1" spans="1:28">
      <c r="A664" s="194"/>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c r="AA664" s="194"/>
      <c r="AB664" s="194"/>
    </row>
    <row r="665" customHeight="1" spans="1:28">
      <c r="A665" s="194"/>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c r="AA665" s="194"/>
      <c r="AB665" s="194"/>
    </row>
    <row r="666" customHeight="1" spans="1:28">
      <c r="A666" s="194"/>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c r="AA666" s="194"/>
      <c r="AB666" s="194"/>
    </row>
    <row r="667" customHeight="1" spans="1:28">
      <c r="A667" s="194"/>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c r="AA667" s="194"/>
      <c r="AB667" s="194"/>
    </row>
    <row r="668" customHeight="1" spans="1:28">
      <c r="A668" s="194"/>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c r="AA668" s="194"/>
      <c r="AB668" s="194"/>
    </row>
    <row r="669" customHeight="1" spans="1:28">
      <c r="A669" s="194"/>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c r="AA669" s="194"/>
      <c r="AB669" s="194"/>
    </row>
    <row r="670" customHeight="1" spans="1:28">
      <c r="A670" s="194"/>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c r="AA670" s="194"/>
      <c r="AB670" s="194"/>
    </row>
    <row r="671" customHeight="1" spans="1:28">
      <c r="A671" s="194"/>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c r="AA671" s="194"/>
      <c r="AB671" s="194"/>
    </row>
    <row r="672" customHeight="1" spans="1:28">
      <c r="A672" s="194"/>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c r="AA672" s="194"/>
      <c r="AB672" s="194"/>
    </row>
    <row r="673" customHeight="1" spans="1:28">
      <c r="A673" s="194"/>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c r="AA673" s="194"/>
      <c r="AB673" s="194"/>
    </row>
    <row r="674" customHeight="1" spans="1:28">
      <c r="A674" s="194"/>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c r="AA674" s="194"/>
      <c r="AB674" s="194"/>
    </row>
    <row r="675" customHeight="1" spans="1:28">
      <c r="A675" s="194"/>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c r="AA675" s="194"/>
      <c r="AB675" s="194"/>
    </row>
    <row r="676" customHeight="1" spans="1:28">
      <c r="A676" s="194"/>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c r="AA676" s="194"/>
      <c r="AB676" s="194"/>
    </row>
    <row r="677" customHeight="1" spans="1:28">
      <c r="A677" s="194"/>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c r="AA677" s="194"/>
      <c r="AB677" s="194"/>
    </row>
    <row r="678" customHeight="1" spans="1:28">
      <c r="A678" s="194"/>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c r="AA678" s="194"/>
      <c r="AB678" s="194"/>
    </row>
    <row r="679" customHeight="1" spans="1:28">
      <c r="A679" s="194"/>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c r="AA679" s="194"/>
      <c r="AB679" s="194"/>
    </row>
    <row r="680" customHeight="1" spans="1:28">
      <c r="A680" s="194"/>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c r="AA680" s="194"/>
      <c r="AB680" s="194"/>
    </row>
    <row r="681" customHeight="1" spans="1:28">
      <c r="A681" s="194"/>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c r="AA681" s="194"/>
      <c r="AB681" s="194"/>
    </row>
    <row r="682" customHeight="1" spans="1:28">
      <c r="A682" s="194"/>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c r="AA682" s="194"/>
      <c r="AB682" s="194"/>
    </row>
    <row r="683" customHeight="1" spans="1:28">
      <c r="A683" s="194"/>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c r="AA683" s="194"/>
      <c r="AB683" s="194"/>
    </row>
    <row r="684" customHeight="1" spans="1:28">
      <c r="A684" s="194"/>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c r="AA684" s="194"/>
      <c r="AB684" s="194"/>
    </row>
    <row r="685" customHeight="1" spans="1:28">
      <c r="A685" s="194"/>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c r="AA685" s="194"/>
      <c r="AB685" s="194"/>
    </row>
    <row r="686" customHeight="1" spans="1:28">
      <c r="A686" s="194"/>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c r="AA686" s="194"/>
      <c r="AB686" s="194"/>
    </row>
    <row r="687" customHeight="1" spans="1:28">
      <c r="A687" s="194"/>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c r="AA687" s="194"/>
      <c r="AB687" s="194"/>
    </row>
    <row r="688" customHeight="1" spans="1:28">
      <c r="A688" s="194"/>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c r="AA688" s="194"/>
      <c r="AB688" s="194"/>
    </row>
    <row r="689" customHeight="1" spans="1:28">
      <c r="A689" s="194"/>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c r="AA689" s="194"/>
      <c r="AB689" s="194"/>
    </row>
    <row r="690" customHeight="1" spans="1:28">
      <c r="A690" s="194"/>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c r="AA690" s="194"/>
      <c r="AB690" s="194"/>
    </row>
    <row r="691" customHeight="1" spans="1:28">
      <c r="A691" s="194"/>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c r="AA691" s="194"/>
      <c r="AB691" s="194"/>
    </row>
    <row r="692" customHeight="1" spans="1:28">
      <c r="A692" s="194"/>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c r="AA692" s="194"/>
      <c r="AB692" s="194"/>
    </row>
    <row r="693" customHeight="1" spans="1:28">
      <c r="A693" s="194"/>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c r="AA693" s="194"/>
      <c r="AB693" s="194"/>
    </row>
    <row r="694" customHeight="1" spans="1:28">
      <c r="A694" s="194"/>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c r="AA694" s="194"/>
      <c r="AB694" s="194"/>
    </row>
    <row r="695" customHeight="1" spans="1:28">
      <c r="A695" s="194"/>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c r="AA695" s="194"/>
      <c r="AB695" s="194"/>
    </row>
    <row r="696" customHeight="1" spans="1:28">
      <c r="A696" s="194"/>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c r="AA696" s="194"/>
      <c r="AB696" s="194"/>
    </row>
    <row r="697" customHeight="1" spans="1:28">
      <c r="A697" s="194"/>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c r="AA697" s="194"/>
      <c r="AB697" s="194"/>
    </row>
    <row r="698" customHeight="1" spans="1:28">
      <c r="A698" s="194"/>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c r="AA698" s="194"/>
      <c r="AB698" s="194"/>
    </row>
    <row r="699" customHeight="1" spans="1:28">
      <c r="A699" s="194"/>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c r="AA699" s="194"/>
      <c r="AB699" s="194"/>
    </row>
    <row r="700" customHeight="1" spans="1:28">
      <c r="A700" s="194"/>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c r="AA700" s="194"/>
      <c r="AB700" s="194"/>
    </row>
    <row r="701" customHeight="1" spans="1:28">
      <c r="A701" s="194"/>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c r="AA701" s="194"/>
      <c r="AB701" s="194"/>
    </row>
    <row r="702" customHeight="1" spans="1:28">
      <c r="A702" s="194"/>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row>
    <row r="703" customHeight="1" spans="1:28">
      <c r="A703" s="194"/>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c r="AA703" s="194"/>
      <c r="AB703" s="194"/>
    </row>
    <row r="704" customHeight="1" spans="1:28">
      <c r="A704" s="194"/>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c r="AA704" s="194"/>
      <c r="AB704" s="194"/>
    </row>
    <row r="705" customHeight="1" spans="1:28">
      <c r="A705" s="194"/>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c r="AA705" s="194"/>
      <c r="AB705" s="194"/>
    </row>
    <row r="706" customHeight="1" spans="1:28">
      <c r="A706" s="194"/>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c r="AA706" s="194"/>
      <c r="AB706" s="194"/>
    </row>
    <row r="707" customHeight="1" spans="1:28">
      <c r="A707" s="194"/>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c r="AA707" s="194"/>
      <c r="AB707" s="194"/>
    </row>
    <row r="708" customHeight="1" spans="1:28">
      <c r="A708" s="194"/>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c r="AA708" s="194"/>
      <c r="AB708" s="194"/>
    </row>
    <row r="709" customHeight="1" spans="1:28">
      <c r="A709" s="194"/>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row>
    <row r="710" customHeight="1" spans="1:28">
      <c r="A710" s="194"/>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c r="AA710" s="194"/>
      <c r="AB710" s="194"/>
    </row>
    <row r="711" customHeight="1" spans="1:28">
      <c r="A711" s="194"/>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row>
    <row r="712" customHeight="1" spans="1:28">
      <c r="A712" s="194"/>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row>
    <row r="713" customHeight="1" spans="1:28">
      <c r="A713" s="194"/>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row>
    <row r="714" customHeight="1" spans="1:28">
      <c r="A714" s="194"/>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row>
    <row r="715" customHeight="1" spans="1:28">
      <c r="A715" s="194"/>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row>
    <row r="716" customHeight="1" spans="1:28">
      <c r="A716" s="194"/>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c r="AA716" s="194"/>
      <c r="AB716" s="194"/>
    </row>
    <row r="717" customHeight="1" spans="1:28">
      <c r="A717" s="194"/>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c r="AA717" s="194"/>
      <c r="AB717" s="194"/>
    </row>
    <row r="718" customHeight="1" spans="1:28">
      <c r="A718" s="194"/>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c r="AA718" s="194"/>
      <c r="AB718" s="194"/>
    </row>
    <row r="719" customHeight="1" spans="1:28">
      <c r="A719" s="194"/>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c r="AA719" s="194"/>
      <c r="AB719" s="194"/>
    </row>
    <row r="720" customHeight="1" spans="1:28">
      <c r="A720" s="194"/>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c r="AA720" s="194"/>
      <c r="AB720" s="194"/>
    </row>
    <row r="721" customHeight="1" spans="1:28">
      <c r="A721" s="194"/>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c r="AA721" s="194"/>
      <c r="AB721" s="194"/>
    </row>
    <row r="722" customHeight="1" spans="1:28">
      <c r="A722" s="194"/>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c r="AA722" s="194"/>
      <c r="AB722" s="194"/>
    </row>
    <row r="723" customHeight="1" spans="1:28">
      <c r="A723" s="194"/>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c r="AA723" s="194"/>
      <c r="AB723" s="194"/>
    </row>
    <row r="724" customHeight="1" spans="1:28">
      <c r="A724" s="194"/>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c r="AA724" s="194"/>
      <c r="AB724" s="194"/>
    </row>
    <row r="725" customHeight="1" spans="1:28">
      <c r="A725" s="194"/>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c r="AA725" s="194"/>
      <c r="AB725" s="194"/>
    </row>
    <row r="726" customHeight="1" spans="1:28">
      <c r="A726" s="194"/>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c r="AA726" s="194"/>
      <c r="AB726" s="194"/>
    </row>
    <row r="727" customHeight="1" spans="1:28">
      <c r="A727" s="194"/>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c r="AA727" s="194"/>
      <c r="AB727" s="194"/>
    </row>
    <row r="728" customHeight="1" spans="1:28">
      <c r="A728" s="194"/>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c r="AA728" s="194"/>
      <c r="AB728" s="194"/>
    </row>
    <row r="729" customHeight="1" spans="1:28">
      <c r="A729" s="194"/>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row>
    <row r="730" customHeight="1" spans="1:28">
      <c r="A730" s="194"/>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c r="AA730" s="194"/>
      <c r="AB730" s="194"/>
    </row>
    <row r="731" customHeight="1" spans="1:28">
      <c r="A731" s="194"/>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c r="AA731" s="194"/>
      <c r="AB731" s="194"/>
    </row>
    <row r="732" customHeight="1" spans="1:28">
      <c r="A732" s="194"/>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c r="AA732" s="194"/>
      <c r="AB732" s="194"/>
    </row>
    <row r="733" customHeight="1" spans="1:28">
      <c r="A733" s="194"/>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c r="AA733" s="194"/>
      <c r="AB733" s="194"/>
    </row>
    <row r="734" customHeight="1" spans="1:28">
      <c r="A734" s="194"/>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row>
    <row r="735" customHeight="1" spans="1:28">
      <c r="A735" s="194"/>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c r="AA735" s="194"/>
      <c r="AB735" s="194"/>
    </row>
    <row r="736" customHeight="1" spans="1:28">
      <c r="A736" s="194"/>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c r="AA736" s="194"/>
      <c r="AB736" s="194"/>
    </row>
    <row r="737" customHeight="1" spans="1:28">
      <c r="A737" s="194"/>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c r="AA737" s="194"/>
      <c r="AB737" s="194"/>
    </row>
    <row r="738" customHeight="1" spans="1:28">
      <c r="A738" s="194"/>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c r="AA738" s="194"/>
      <c r="AB738" s="194"/>
    </row>
    <row r="739" customHeight="1" spans="1:28">
      <c r="A739" s="194"/>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c r="AA739" s="194"/>
      <c r="AB739" s="194"/>
    </row>
    <row r="740" customHeight="1" spans="1:28">
      <c r="A740" s="194"/>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c r="AA740" s="194"/>
      <c r="AB740" s="194"/>
    </row>
    <row r="741" customHeight="1" spans="1:28">
      <c r="A741" s="194"/>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c r="AA741" s="194"/>
      <c r="AB741" s="194"/>
    </row>
    <row r="742" customHeight="1" spans="1:28">
      <c r="A742" s="194"/>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c r="AA742" s="194"/>
      <c r="AB742" s="194"/>
    </row>
    <row r="743" customHeight="1" spans="1:28">
      <c r="A743" s="194"/>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c r="AA743" s="194"/>
      <c r="AB743" s="194"/>
    </row>
    <row r="744" customHeight="1" spans="1:28">
      <c r="A744" s="194"/>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c r="AA744" s="194"/>
      <c r="AB744" s="194"/>
    </row>
    <row r="745" customHeight="1" spans="1:28">
      <c r="A745" s="194"/>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c r="AA745" s="194"/>
      <c r="AB745" s="194"/>
    </row>
    <row r="746" customHeight="1" spans="1:28">
      <c r="A746" s="194"/>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c r="AA746" s="194"/>
      <c r="AB746" s="194"/>
    </row>
    <row r="747" customHeight="1" spans="1:28">
      <c r="A747" s="194"/>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c r="AA747" s="194"/>
      <c r="AB747" s="194"/>
    </row>
    <row r="748" customHeight="1" spans="1:28">
      <c r="A748" s="194"/>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c r="AA748" s="194"/>
      <c r="AB748" s="194"/>
    </row>
    <row r="749" customHeight="1" spans="1:28">
      <c r="A749" s="194"/>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c r="AA749" s="194"/>
      <c r="AB749" s="194"/>
    </row>
    <row r="750" customHeight="1" spans="1:28">
      <c r="A750" s="194"/>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c r="AA750" s="194"/>
      <c r="AB750" s="194"/>
    </row>
    <row r="751" customHeight="1" spans="1:28">
      <c r="A751" s="194"/>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c r="AA751" s="194"/>
      <c r="AB751" s="194"/>
    </row>
    <row r="752" customHeight="1" spans="1:28">
      <c r="A752" s="194"/>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c r="AA752" s="194"/>
      <c r="AB752" s="194"/>
    </row>
    <row r="753" customHeight="1" spans="1:28">
      <c r="A753" s="194"/>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c r="AA753" s="194"/>
      <c r="AB753" s="194"/>
    </row>
    <row r="754" customHeight="1" spans="1:28">
      <c r="A754" s="194"/>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c r="AA754" s="194"/>
      <c r="AB754" s="194"/>
    </row>
    <row r="755" customHeight="1" spans="1:28">
      <c r="A755" s="194"/>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c r="AA755" s="194"/>
      <c r="AB755" s="194"/>
    </row>
    <row r="756" customHeight="1" spans="1:28">
      <c r="A756" s="194"/>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c r="AA756" s="194"/>
      <c r="AB756" s="194"/>
    </row>
    <row r="757" customHeight="1" spans="1:28">
      <c r="A757" s="194"/>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c r="AA757" s="194"/>
      <c r="AB757" s="194"/>
    </row>
    <row r="758" customHeight="1" spans="1:28">
      <c r="A758" s="194"/>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c r="AA758" s="194"/>
      <c r="AB758" s="194"/>
    </row>
    <row r="759" customHeight="1" spans="1:28">
      <c r="A759" s="194"/>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c r="AA759" s="194"/>
      <c r="AB759" s="194"/>
    </row>
    <row r="760" customHeight="1" spans="1:28">
      <c r="A760" s="194"/>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c r="AA760" s="194"/>
      <c r="AB760" s="194"/>
    </row>
    <row r="761" customHeight="1" spans="1:28">
      <c r="A761" s="194"/>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c r="AA761" s="194"/>
      <c r="AB761" s="194"/>
    </row>
    <row r="762" customHeight="1" spans="1:28">
      <c r="A762" s="194"/>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c r="AA762" s="194"/>
      <c r="AB762" s="194"/>
    </row>
    <row r="763" customHeight="1" spans="1:28">
      <c r="A763" s="194"/>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c r="AA763" s="194"/>
      <c r="AB763" s="194"/>
    </row>
    <row r="764" customHeight="1" spans="1:28">
      <c r="A764" s="194"/>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c r="AA764" s="194"/>
      <c r="AB764" s="194"/>
    </row>
    <row r="765" customHeight="1" spans="1:28">
      <c r="A765" s="194"/>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c r="AA765" s="194"/>
      <c r="AB765" s="194"/>
    </row>
    <row r="766" customHeight="1" spans="1:28">
      <c r="A766" s="194"/>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c r="AA766" s="194"/>
      <c r="AB766" s="194"/>
    </row>
    <row r="767" customHeight="1" spans="1:28">
      <c r="A767" s="194"/>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c r="AA767" s="194"/>
      <c r="AB767" s="194"/>
    </row>
    <row r="768" customHeight="1" spans="1:28">
      <c r="A768" s="194"/>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row>
    <row r="769" customHeight="1" spans="1:28">
      <c r="A769" s="194"/>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c r="AA769" s="194"/>
      <c r="AB769" s="194"/>
    </row>
    <row r="770" customHeight="1" spans="1:28">
      <c r="A770" s="194"/>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c r="AA770" s="194"/>
      <c r="AB770" s="194"/>
    </row>
    <row r="771" customHeight="1" spans="1:28">
      <c r="A771" s="194"/>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row>
    <row r="772" customHeight="1" spans="1:28">
      <c r="A772" s="194"/>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row>
    <row r="773" customHeight="1" spans="1:28">
      <c r="A773" s="194"/>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c r="AA773" s="194"/>
      <c r="AB773" s="194"/>
    </row>
    <row r="774" customHeight="1" spans="1:28">
      <c r="A774" s="194"/>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c r="AA774" s="194"/>
      <c r="AB774" s="194"/>
    </row>
    <row r="775" customHeight="1" spans="1:28">
      <c r="A775" s="194"/>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c r="AA775" s="194"/>
      <c r="AB775" s="194"/>
    </row>
    <row r="776" customHeight="1" spans="1:28">
      <c r="A776" s="194"/>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c r="AA776" s="194"/>
      <c r="AB776" s="194"/>
    </row>
    <row r="777" customHeight="1" spans="1:28">
      <c r="A777" s="194"/>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c r="AA777" s="194"/>
      <c r="AB777" s="194"/>
    </row>
    <row r="778" customHeight="1" spans="1:28">
      <c r="A778" s="194"/>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c r="AA778" s="194"/>
      <c r="AB778" s="194"/>
    </row>
    <row r="779" customHeight="1" spans="1:28">
      <c r="A779" s="194"/>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c r="AA779" s="194"/>
      <c r="AB779" s="194"/>
    </row>
    <row r="780" customHeight="1" spans="1:28">
      <c r="A780" s="194"/>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c r="AA780" s="194"/>
      <c r="AB780" s="194"/>
    </row>
    <row r="781" customHeight="1" spans="1:28">
      <c r="A781" s="194"/>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c r="AA781" s="194"/>
      <c r="AB781" s="194"/>
    </row>
    <row r="782" customHeight="1" spans="1:28">
      <c r="A782" s="194"/>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c r="AA782" s="194"/>
      <c r="AB782" s="194"/>
    </row>
    <row r="783" customHeight="1" spans="1:28">
      <c r="A783" s="194"/>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row>
    <row r="784" customHeight="1" spans="1:28">
      <c r="A784" s="194"/>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row>
    <row r="785" customHeight="1" spans="1:28">
      <c r="A785" s="194"/>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row>
    <row r="786" customHeight="1" spans="1:28">
      <c r="A786" s="194"/>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c r="AA786" s="194"/>
      <c r="AB786" s="194"/>
    </row>
    <row r="787" customHeight="1" spans="1:28">
      <c r="A787" s="194"/>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c r="AA787" s="194"/>
      <c r="AB787" s="194"/>
    </row>
    <row r="788" customHeight="1" spans="1:28">
      <c r="A788" s="194"/>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c r="AA788" s="194"/>
      <c r="AB788" s="194"/>
    </row>
    <row r="789" customHeight="1" spans="1:28">
      <c r="A789" s="194"/>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c r="AA789" s="194"/>
      <c r="AB789" s="194"/>
    </row>
    <row r="790" customHeight="1" spans="1:28">
      <c r="A790" s="194"/>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c r="AA790" s="194"/>
      <c r="AB790" s="194"/>
    </row>
    <row r="791" customHeight="1" spans="1:28">
      <c r="A791" s="194"/>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c r="AA791" s="194"/>
      <c r="AB791" s="194"/>
    </row>
    <row r="792" customHeight="1" spans="1:28">
      <c r="A792" s="194"/>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c r="AA792" s="194"/>
      <c r="AB792" s="194"/>
    </row>
    <row r="793" customHeight="1" spans="1:28">
      <c r="A793" s="194"/>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c r="AA793" s="194"/>
      <c r="AB793" s="194"/>
    </row>
    <row r="794" customHeight="1" spans="1:28">
      <c r="A794" s="194"/>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c r="AA794" s="194"/>
      <c r="AB794" s="194"/>
    </row>
    <row r="795" customHeight="1" spans="1:28">
      <c r="A795" s="194"/>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row>
    <row r="796" customHeight="1" spans="1:28">
      <c r="A796" s="194"/>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row>
    <row r="797" customHeight="1" spans="1:28">
      <c r="A797" s="194"/>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row>
    <row r="798" customHeight="1" spans="1:28">
      <c r="A798" s="194"/>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c r="AA798" s="194"/>
      <c r="AB798" s="194"/>
    </row>
    <row r="799" customHeight="1" spans="1:28">
      <c r="A799" s="194"/>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c r="AA799" s="194"/>
      <c r="AB799" s="194"/>
    </row>
    <row r="800" customHeight="1" spans="1:28">
      <c r="A800" s="194"/>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c r="AA800" s="194"/>
      <c r="AB800" s="194"/>
    </row>
    <row r="801" customHeight="1" spans="1:28">
      <c r="A801" s="194"/>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c r="AA801" s="194"/>
      <c r="AB801" s="194"/>
    </row>
    <row r="802" customHeight="1" spans="1:28">
      <c r="A802" s="194"/>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c r="AA802" s="194"/>
      <c r="AB802" s="194"/>
    </row>
    <row r="803" customHeight="1" spans="1:28">
      <c r="A803" s="194"/>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row>
    <row r="804" customHeight="1" spans="1:28">
      <c r="A804" s="194"/>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row>
    <row r="805" customHeight="1" spans="1:28">
      <c r="A805" s="194"/>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row>
    <row r="806" customHeight="1" spans="1:28">
      <c r="A806" s="194"/>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c r="AA806" s="194"/>
      <c r="AB806" s="194"/>
    </row>
    <row r="807" customHeight="1" spans="1:28">
      <c r="A807" s="194"/>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c r="AA807" s="194"/>
      <c r="AB807" s="194"/>
    </row>
    <row r="808" customHeight="1" spans="1:28">
      <c r="A808" s="194"/>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c r="AA808" s="194"/>
      <c r="AB808" s="194"/>
    </row>
    <row r="809" customHeight="1" spans="1:28">
      <c r="A809" s="194"/>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c r="AA809" s="194"/>
      <c r="AB809" s="194"/>
    </row>
    <row r="810" customHeight="1" spans="1:28">
      <c r="A810" s="194"/>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c r="AA810" s="194"/>
      <c r="AB810" s="194"/>
    </row>
    <row r="811" customHeight="1" spans="1:28">
      <c r="A811" s="194"/>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row>
    <row r="812" customHeight="1" spans="1:28">
      <c r="A812" s="194"/>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row>
    <row r="813" customHeight="1" spans="1:28">
      <c r="A813" s="194"/>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row>
    <row r="814" customHeight="1" spans="1:28">
      <c r="A814" s="194"/>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c r="AA814" s="194"/>
      <c r="AB814" s="194"/>
    </row>
    <row r="815" customHeight="1" spans="1:28">
      <c r="A815" s="194"/>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c r="AA815" s="194"/>
      <c r="AB815" s="194"/>
    </row>
    <row r="816" customHeight="1" spans="1:28">
      <c r="A816" s="194"/>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c r="AA816" s="194"/>
      <c r="AB816" s="194"/>
    </row>
    <row r="817" customHeight="1" spans="1:28">
      <c r="A817" s="194"/>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c r="AA817" s="194"/>
      <c r="AB817" s="194"/>
    </row>
    <row r="818" customHeight="1" spans="1:28">
      <c r="A818" s="194"/>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c r="AA818" s="194"/>
      <c r="AB818" s="194"/>
    </row>
    <row r="819" customHeight="1" spans="1:28">
      <c r="A819" s="194"/>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c r="AA819" s="194"/>
      <c r="AB819" s="194"/>
    </row>
    <row r="820" customHeight="1" spans="1:28">
      <c r="A820" s="194"/>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c r="AA820" s="194"/>
      <c r="AB820" s="194"/>
    </row>
    <row r="821" customHeight="1" spans="1:28">
      <c r="A821" s="194"/>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c r="AA821" s="194"/>
      <c r="AB821" s="194"/>
    </row>
    <row r="822" customHeight="1" spans="1:28">
      <c r="A822" s="194"/>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row>
    <row r="823" customHeight="1" spans="1:28">
      <c r="A823" s="194"/>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c r="AA823" s="194"/>
      <c r="AB823" s="194"/>
    </row>
    <row r="824" customHeight="1" spans="1:28">
      <c r="A824" s="194"/>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c r="AA824" s="194"/>
      <c r="AB824" s="194"/>
    </row>
    <row r="825" customHeight="1" spans="1:28">
      <c r="A825" s="194"/>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c r="AA825" s="194"/>
      <c r="AB825" s="194"/>
    </row>
    <row r="826" customHeight="1" spans="1:28">
      <c r="A826" s="194"/>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c r="AA826" s="194"/>
      <c r="AB826" s="194"/>
    </row>
    <row r="827" customHeight="1" spans="1:28">
      <c r="A827" s="194"/>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c r="AA827" s="194"/>
      <c r="AB827" s="194"/>
    </row>
    <row r="828" customHeight="1" spans="1:28">
      <c r="A828" s="194"/>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c r="AA828" s="194"/>
      <c r="AB828" s="194"/>
    </row>
    <row r="829" customHeight="1" spans="1:28">
      <c r="A829" s="194"/>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c r="AA829" s="194"/>
      <c r="AB829" s="194"/>
    </row>
    <row r="830" customHeight="1" spans="1:28">
      <c r="A830" s="194"/>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c r="AA830" s="194"/>
      <c r="AB830" s="194"/>
    </row>
    <row r="831" customHeight="1" spans="1:28">
      <c r="A831" s="194"/>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c r="AA831" s="194"/>
      <c r="AB831" s="194"/>
    </row>
    <row r="832" customHeight="1" spans="1:28">
      <c r="A832" s="194"/>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c r="AA832" s="194"/>
      <c r="AB832" s="194"/>
    </row>
    <row r="833" customHeight="1" spans="1:28">
      <c r="A833" s="194"/>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c r="AA833" s="194"/>
      <c r="AB833" s="194"/>
    </row>
    <row r="834" customHeight="1" spans="1:28">
      <c r="A834" s="194"/>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c r="AA834" s="194"/>
      <c r="AB834" s="194"/>
    </row>
    <row r="835" customHeight="1" spans="1:28">
      <c r="A835" s="194"/>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c r="AA835" s="194"/>
      <c r="AB835" s="194"/>
    </row>
    <row r="836" customHeight="1" spans="1:28">
      <c r="A836" s="194"/>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c r="AA836" s="194"/>
      <c r="AB836" s="194"/>
    </row>
    <row r="837" customHeight="1" spans="1:28">
      <c r="A837" s="194"/>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c r="AA837" s="194"/>
      <c r="AB837" s="194"/>
    </row>
    <row r="838" customHeight="1" spans="1:28">
      <c r="A838" s="194"/>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c r="AA838" s="194"/>
      <c r="AB838" s="194"/>
    </row>
    <row r="839" customHeight="1" spans="1:28">
      <c r="A839" s="194"/>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c r="AA839" s="194"/>
      <c r="AB839" s="194"/>
    </row>
    <row r="840" customHeight="1" spans="1:28">
      <c r="A840" s="194"/>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c r="AA840" s="194"/>
      <c r="AB840" s="194"/>
    </row>
    <row r="841" customHeight="1" spans="1:28">
      <c r="A841" s="194"/>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c r="AA841" s="194"/>
      <c r="AB841" s="194"/>
    </row>
    <row r="842" customHeight="1" spans="1:28">
      <c r="A842" s="194"/>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c r="AA842" s="194"/>
      <c r="AB842" s="194"/>
    </row>
    <row r="843" customHeight="1" spans="1:28">
      <c r="A843" s="194"/>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c r="AA843" s="194"/>
      <c r="AB843" s="194"/>
    </row>
    <row r="844" customHeight="1" spans="1:28">
      <c r="A844" s="194"/>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c r="AA844" s="194"/>
      <c r="AB844" s="194"/>
    </row>
    <row r="845" customHeight="1" spans="1:28">
      <c r="A845" s="194"/>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c r="AA845" s="194"/>
      <c r="AB845" s="194"/>
    </row>
    <row r="846" customHeight="1" spans="1:28">
      <c r="A846" s="194"/>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c r="AA846" s="194"/>
      <c r="AB846" s="194"/>
    </row>
    <row r="847" customHeight="1" spans="1:28">
      <c r="A847" s="194"/>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c r="AA847" s="194"/>
      <c r="AB847" s="194"/>
    </row>
    <row r="848" customHeight="1" spans="1:28">
      <c r="A848" s="194"/>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c r="AA848" s="194"/>
      <c r="AB848" s="194"/>
    </row>
    <row r="849" customHeight="1" spans="1:28">
      <c r="A849" s="194"/>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c r="AA849" s="194"/>
      <c r="AB849" s="194"/>
    </row>
    <row r="850" customHeight="1" spans="1:28">
      <c r="A850" s="194"/>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c r="AA850" s="194"/>
      <c r="AB850" s="194"/>
    </row>
    <row r="851" customHeight="1" spans="1:28">
      <c r="A851" s="194"/>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c r="AA851" s="194"/>
      <c r="AB851" s="194"/>
    </row>
    <row r="852" customHeight="1" spans="1:28">
      <c r="A852" s="194"/>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c r="AA852" s="194"/>
      <c r="AB852" s="194"/>
    </row>
    <row r="853" customHeight="1" spans="1:28">
      <c r="A853" s="194"/>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c r="AA853" s="194"/>
      <c r="AB853" s="194"/>
    </row>
    <row r="854" customHeight="1" spans="1:28">
      <c r="A854" s="194"/>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c r="AA854" s="194"/>
      <c r="AB854" s="194"/>
    </row>
    <row r="855" customHeight="1" spans="1:28">
      <c r="A855" s="194"/>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c r="AA855" s="194"/>
      <c r="AB855" s="194"/>
    </row>
    <row r="856" customHeight="1" spans="1:28">
      <c r="A856" s="194"/>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c r="AA856" s="194"/>
      <c r="AB856" s="194"/>
    </row>
    <row r="857" customHeight="1" spans="1:28">
      <c r="A857" s="194"/>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c r="AA857" s="194"/>
      <c r="AB857" s="194"/>
    </row>
    <row r="858" customHeight="1" spans="1:28">
      <c r="A858" s="194"/>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c r="AA858" s="194"/>
      <c r="AB858" s="194"/>
    </row>
    <row r="859" customHeight="1" spans="1:28">
      <c r="A859" s="194"/>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c r="AA859" s="194"/>
      <c r="AB859" s="194"/>
    </row>
    <row r="860" customHeight="1" spans="1:28">
      <c r="A860" s="194"/>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c r="AA860" s="194"/>
      <c r="AB860" s="194"/>
    </row>
    <row r="861" customHeight="1" spans="1:28">
      <c r="A861" s="194"/>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c r="AA861" s="194"/>
      <c r="AB861" s="194"/>
    </row>
    <row r="862" customHeight="1" spans="1:28">
      <c r="A862" s="194"/>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c r="AA862" s="194"/>
      <c r="AB862" s="194"/>
    </row>
    <row r="863" customHeight="1" spans="1:28">
      <c r="A863" s="194"/>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c r="AA863" s="194"/>
      <c r="AB863" s="194"/>
    </row>
    <row r="864" customHeight="1" spans="1:28">
      <c r="A864" s="194"/>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c r="AA864" s="194"/>
      <c r="AB864" s="194"/>
    </row>
    <row r="865" customHeight="1" spans="1:28">
      <c r="A865" s="194"/>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c r="AA865" s="194"/>
      <c r="AB865" s="194"/>
    </row>
    <row r="866" customHeight="1" spans="1:28">
      <c r="A866" s="194"/>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c r="AA866" s="194"/>
      <c r="AB866" s="194"/>
    </row>
    <row r="867" customHeight="1" spans="1:28">
      <c r="A867" s="194"/>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c r="AA867" s="194"/>
      <c r="AB867" s="194"/>
    </row>
    <row r="868" customHeight="1" spans="1:28">
      <c r="A868" s="194"/>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c r="AA868" s="194"/>
      <c r="AB868" s="194"/>
    </row>
    <row r="869" customHeight="1" spans="1:28">
      <c r="A869" s="194"/>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c r="AA869" s="194"/>
      <c r="AB869" s="194"/>
    </row>
    <row r="870" customHeight="1" spans="1:28">
      <c r="A870" s="194"/>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c r="AA870" s="194"/>
      <c r="AB870" s="194"/>
    </row>
    <row r="871" customHeight="1" spans="1:28">
      <c r="A871" s="194"/>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c r="AA871" s="194"/>
      <c r="AB871" s="194"/>
    </row>
    <row r="872" customHeight="1" spans="1:28">
      <c r="A872" s="194"/>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c r="AA872" s="194"/>
      <c r="AB872" s="194"/>
    </row>
    <row r="873" customHeight="1" spans="1:28">
      <c r="A873" s="194"/>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c r="AA873" s="194"/>
      <c r="AB873" s="194"/>
    </row>
    <row r="874" customHeight="1" spans="1:28">
      <c r="A874" s="194"/>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c r="AA874" s="194"/>
      <c r="AB874" s="194"/>
    </row>
    <row r="875" customHeight="1" spans="1:28">
      <c r="A875" s="194"/>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c r="AA875" s="194"/>
      <c r="AB875" s="194"/>
    </row>
    <row r="876" customHeight="1" spans="1:28">
      <c r="A876" s="194"/>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c r="AA876" s="194"/>
      <c r="AB876" s="194"/>
    </row>
    <row r="877" customHeight="1" spans="1:28">
      <c r="A877" s="194"/>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c r="AA877" s="194"/>
      <c r="AB877" s="194"/>
    </row>
    <row r="878" customHeight="1" spans="1:28">
      <c r="A878" s="194"/>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c r="AA878" s="194"/>
      <c r="AB878" s="194"/>
    </row>
    <row r="879" customHeight="1" spans="1:28">
      <c r="A879" s="194"/>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row>
    <row r="880" customHeight="1" spans="1:28">
      <c r="A880" s="194"/>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c r="AA880" s="194"/>
      <c r="AB880" s="194"/>
    </row>
    <row r="881" customHeight="1" spans="1:28">
      <c r="A881" s="194"/>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c r="AA881" s="194"/>
      <c r="AB881" s="194"/>
    </row>
    <row r="882" customHeight="1" spans="1:28">
      <c r="A882" s="194"/>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c r="AA882" s="194"/>
      <c r="AB882" s="194"/>
    </row>
    <row r="883" customHeight="1" spans="1:28">
      <c r="A883" s="194"/>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c r="AA883" s="194"/>
      <c r="AB883" s="194"/>
    </row>
    <row r="884" customHeight="1" spans="1:28">
      <c r="A884" s="194"/>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c r="AA884" s="194"/>
      <c r="AB884" s="194"/>
    </row>
    <row r="885" customHeight="1" spans="1:28">
      <c r="A885" s="194"/>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c r="AA885" s="194"/>
      <c r="AB885" s="194"/>
    </row>
    <row r="886" customHeight="1" spans="1:28">
      <c r="A886" s="194"/>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c r="AA886" s="194"/>
      <c r="AB886" s="194"/>
    </row>
    <row r="887" customHeight="1" spans="1:28">
      <c r="A887" s="194"/>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row>
    <row r="888" customHeight="1" spans="1:28">
      <c r="A888" s="194"/>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c r="AA888" s="194"/>
      <c r="AB888" s="194"/>
    </row>
    <row r="889" customHeight="1" spans="1:28">
      <c r="A889" s="194"/>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c r="AA889" s="194"/>
      <c r="AB889" s="194"/>
    </row>
    <row r="890" customHeight="1" spans="1:28">
      <c r="A890" s="194"/>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c r="AA890" s="194"/>
      <c r="AB890" s="194"/>
    </row>
    <row r="891" customHeight="1" spans="1:28">
      <c r="A891" s="194"/>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c r="AA891" s="194"/>
      <c r="AB891" s="194"/>
    </row>
    <row r="892" customHeight="1" spans="1:28">
      <c r="A892" s="194"/>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c r="AA892" s="194"/>
      <c r="AB892" s="194"/>
    </row>
    <row r="893" customHeight="1" spans="1:28">
      <c r="A893" s="194"/>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c r="AA893" s="194"/>
      <c r="AB893" s="194"/>
    </row>
    <row r="894" customHeight="1" spans="1:28">
      <c r="A894" s="194"/>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c r="AA894" s="194"/>
      <c r="AB894" s="194"/>
    </row>
    <row r="895" customHeight="1" spans="1:28">
      <c r="A895" s="194"/>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c r="AA895" s="194"/>
      <c r="AB895" s="194"/>
    </row>
    <row r="896" customHeight="1" spans="1:28">
      <c r="A896" s="194"/>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c r="AA896" s="194"/>
      <c r="AB896" s="194"/>
    </row>
    <row r="897" customHeight="1" spans="1:28">
      <c r="A897" s="194"/>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c r="AA897" s="194"/>
      <c r="AB897" s="194"/>
    </row>
    <row r="898" customHeight="1" spans="1:28">
      <c r="A898" s="194"/>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c r="AA898" s="194"/>
      <c r="AB898" s="194"/>
    </row>
    <row r="899" customHeight="1" spans="1:28">
      <c r="A899" s="194"/>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c r="AA899" s="194"/>
      <c r="AB899" s="194"/>
    </row>
    <row r="900" customHeight="1" spans="1:28">
      <c r="A900" s="194"/>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c r="AA900" s="194"/>
      <c r="AB900" s="194"/>
    </row>
    <row r="901" customHeight="1" spans="1:28">
      <c r="A901" s="194"/>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c r="AA901" s="194"/>
      <c r="AB901" s="194"/>
    </row>
    <row r="902" customHeight="1" spans="1:28">
      <c r="A902" s="194"/>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c r="AA902" s="194"/>
      <c r="AB902" s="194"/>
    </row>
    <row r="903" customHeight="1" spans="1:28">
      <c r="A903" s="194"/>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c r="AA903" s="194"/>
      <c r="AB903" s="194"/>
    </row>
    <row r="904" customHeight="1" spans="1:28">
      <c r="A904" s="194"/>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c r="AA904" s="194"/>
      <c r="AB904" s="194"/>
    </row>
    <row r="905" customHeight="1" spans="1:28">
      <c r="A905" s="194"/>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c r="AA905" s="194"/>
      <c r="AB905" s="194"/>
    </row>
    <row r="906" customHeight="1" spans="1:28">
      <c r="A906" s="194"/>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c r="AA906" s="194"/>
      <c r="AB906" s="194"/>
    </row>
    <row r="907" customHeight="1" spans="1:28">
      <c r="A907" s="194"/>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c r="AA907" s="194"/>
      <c r="AB907" s="194"/>
    </row>
    <row r="908" customHeight="1" spans="1:28">
      <c r="A908" s="194"/>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c r="AA908" s="194"/>
      <c r="AB908" s="194"/>
    </row>
    <row r="909" customHeight="1" spans="1:28">
      <c r="A909" s="194"/>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c r="AA909" s="194"/>
      <c r="AB909" s="194"/>
    </row>
    <row r="910" customHeight="1" spans="1:28">
      <c r="A910" s="194"/>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c r="AA910" s="194"/>
      <c r="AB910" s="194"/>
    </row>
    <row r="911" customHeight="1" spans="1:28">
      <c r="A911" s="194"/>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c r="AA911" s="194"/>
      <c r="AB911" s="194"/>
    </row>
    <row r="912" customHeight="1" spans="1:28">
      <c r="A912" s="194"/>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c r="AA912" s="194"/>
      <c r="AB912" s="194"/>
    </row>
    <row r="913" customHeight="1" spans="1:28">
      <c r="A913" s="194"/>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c r="AA913" s="194"/>
      <c r="AB913" s="194"/>
    </row>
    <row r="914" customHeight="1" spans="1:28">
      <c r="A914" s="194"/>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c r="AA914" s="194"/>
      <c r="AB914" s="194"/>
    </row>
    <row r="915" customHeight="1" spans="1:28">
      <c r="A915" s="194"/>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c r="AA915" s="194"/>
      <c r="AB915" s="194"/>
    </row>
    <row r="916" customHeight="1" spans="1:28">
      <c r="A916" s="194"/>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c r="AA916" s="194"/>
      <c r="AB916" s="194"/>
    </row>
    <row r="917" customHeight="1" spans="1:28">
      <c r="A917" s="194"/>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c r="AA917" s="194"/>
      <c r="AB917" s="194"/>
    </row>
    <row r="918" customHeight="1" spans="1:28">
      <c r="A918" s="194"/>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c r="AA918" s="194"/>
      <c r="AB918" s="194"/>
    </row>
    <row r="919" customHeight="1" spans="1:28">
      <c r="A919" s="194"/>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c r="AA919" s="194"/>
      <c r="AB919" s="194"/>
    </row>
    <row r="920" customHeight="1" spans="1:28">
      <c r="A920" s="194"/>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c r="AA920" s="194"/>
      <c r="AB920" s="194"/>
    </row>
    <row r="921" customHeight="1" spans="1:28">
      <c r="A921" s="194"/>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c r="AA921" s="194"/>
      <c r="AB921" s="194"/>
    </row>
    <row r="922" customHeight="1" spans="1:28">
      <c r="A922" s="194"/>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c r="AA922" s="194"/>
      <c r="AB922" s="194"/>
    </row>
    <row r="923" customHeight="1" spans="1:28">
      <c r="A923" s="194"/>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c r="AA923" s="194"/>
      <c r="AB923" s="194"/>
    </row>
    <row r="924" customHeight="1" spans="1:28">
      <c r="A924" s="194"/>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c r="AA924" s="194"/>
      <c r="AB924" s="194"/>
    </row>
    <row r="925" customHeight="1" spans="1:28">
      <c r="A925" s="194"/>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c r="AA925" s="194"/>
      <c r="AB925" s="194"/>
    </row>
    <row r="926" customHeight="1" spans="1:28">
      <c r="A926" s="194"/>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c r="AA926" s="194"/>
      <c r="AB926" s="194"/>
    </row>
    <row r="927" customHeight="1" spans="1:28">
      <c r="A927" s="194"/>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c r="AA927" s="194"/>
      <c r="AB927" s="194"/>
    </row>
    <row r="928" customHeight="1" spans="1:28">
      <c r="A928" s="194"/>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c r="AA928" s="194"/>
      <c r="AB928" s="194"/>
    </row>
    <row r="929" customHeight="1" spans="1:28">
      <c r="A929" s="194"/>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c r="AA929" s="194"/>
      <c r="AB929" s="194"/>
    </row>
    <row r="930" customHeight="1" spans="1:28">
      <c r="A930" s="194"/>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c r="AA930" s="194"/>
      <c r="AB930" s="194"/>
    </row>
    <row r="931" customHeight="1" spans="1:28">
      <c r="A931" s="194"/>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c r="AA931" s="194"/>
      <c r="AB931" s="194"/>
    </row>
    <row r="932" customHeight="1" spans="1:28">
      <c r="A932" s="194"/>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c r="AA932" s="194"/>
      <c r="AB932" s="194"/>
    </row>
    <row r="933" customHeight="1" spans="1:28">
      <c r="A933" s="194"/>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c r="AA933" s="194"/>
      <c r="AB933" s="194"/>
    </row>
    <row r="934" customHeight="1" spans="1:28">
      <c r="A934" s="194"/>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c r="AA934" s="194"/>
      <c r="AB934" s="194"/>
    </row>
    <row r="935" customHeight="1" spans="1:28">
      <c r="A935" s="194"/>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c r="AA935" s="194"/>
      <c r="AB935" s="194"/>
    </row>
    <row r="936" customHeight="1" spans="1:28">
      <c r="A936" s="194"/>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row>
    <row r="937" customHeight="1" spans="1:28">
      <c r="A937" s="194"/>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c r="AA937" s="194"/>
      <c r="AB937" s="194"/>
    </row>
    <row r="938" customHeight="1" spans="1:28">
      <c r="A938" s="194"/>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c r="AA938" s="194"/>
      <c r="AB938" s="194"/>
    </row>
    <row r="939" customHeight="1" spans="1:28">
      <c r="A939" s="194"/>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c r="AA939" s="194"/>
      <c r="AB939" s="194"/>
    </row>
    <row r="940" customHeight="1" spans="1:28">
      <c r="A940" s="194"/>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c r="AA940" s="194"/>
      <c r="AB940" s="194"/>
    </row>
    <row r="941" customHeight="1" spans="1:28">
      <c r="A941" s="194"/>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c r="AA941" s="194"/>
      <c r="AB941" s="194"/>
    </row>
    <row r="942" customHeight="1" spans="1:28">
      <c r="A942" s="194"/>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c r="AA942" s="194"/>
      <c r="AB942" s="194"/>
    </row>
    <row r="943" customHeight="1" spans="1:28">
      <c r="A943" s="194"/>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c r="AA943" s="194"/>
      <c r="AB943" s="194"/>
    </row>
    <row r="944" customHeight="1" spans="1:28">
      <c r="A944" s="194"/>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c r="AA944" s="194"/>
      <c r="AB944" s="194"/>
    </row>
    <row r="945" customHeight="1" spans="1:28">
      <c r="A945" s="194"/>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c r="AA945" s="194"/>
      <c r="AB945" s="194"/>
    </row>
    <row r="946" customHeight="1" spans="1:28">
      <c r="A946" s="194"/>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c r="AA946" s="194"/>
      <c r="AB946" s="194"/>
    </row>
    <row r="947" customHeight="1" spans="1:28">
      <c r="A947" s="194"/>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c r="AA947" s="194"/>
      <c r="AB947" s="194"/>
    </row>
    <row r="948" customHeight="1" spans="1:28">
      <c r="A948" s="194"/>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c r="AA948" s="194"/>
      <c r="AB948" s="194"/>
    </row>
    <row r="949" customHeight="1" spans="1:28">
      <c r="A949" s="194"/>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c r="AA949" s="194"/>
      <c r="AB949" s="194"/>
    </row>
    <row r="950" customHeight="1" spans="1:28">
      <c r="A950" s="194"/>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c r="AA950" s="194"/>
      <c r="AB950" s="194"/>
    </row>
    <row r="951" customHeight="1" spans="1:28">
      <c r="A951" s="194"/>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c r="AA951" s="194"/>
      <c r="AB951" s="194"/>
    </row>
    <row r="952" customHeight="1" spans="1:28">
      <c r="A952" s="194"/>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c r="AA952" s="194"/>
      <c r="AB952" s="194"/>
    </row>
    <row r="953" customHeight="1" spans="1:28">
      <c r="A953" s="194"/>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c r="AA953" s="194"/>
      <c r="AB953" s="194"/>
    </row>
    <row r="954" customHeight="1" spans="1:28">
      <c r="A954" s="194"/>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c r="AA954" s="194"/>
      <c r="AB954" s="194"/>
    </row>
    <row r="955" customHeight="1" spans="1:28">
      <c r="A955" s="194"/>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c r="AA955" s="194"/>
      <c r="AB955" s="194"/>
    </row>
    <row r="956" customHeight="1" spans="1:28">
      <c r="A956" s="194"/>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c r="AA956" s="194"/>
      <c r="AB956" s="194"/>
    </row>
    <row r="957" customHeight="1" spans="1:28">
      <c r="A957" s="194"/>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c r="AA957" s="194"/>
      <c r="AB957" s="194"/>
    </row>
    <row r="958" customHeight="1" spans="1:28">
      <c r="A958" s="194"/>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c r="AA958" s="194"/>
      <c r="AB958" s="194"/>
    </row>
    <row r="959" customHeight="1" spans="1:28">
      <c r="A959" s="194"/>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c r="AA959" s="194"/>
      <c r="AB959" s="194"/>
    </row>
    <row r="960" customHeight="1" spans="1:28">
      <c r="A960" s="194"/>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c r="AA960" s="194"/>
      <c r="AB960" s="194"/>
    </row>
    <row r="961" customHeight="1" spans="1:28">
      <c r="A961" s="194"/>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c r="AA961" s="194"/>
      <c r="AB961" s="194"/>
    </row>
    <row r="962" customHeight="1" spans="1:28">
      <c r="A962" s="194"/>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c r="AA962" s="194"/>
      <c r="AB962" s="194"/>
    </row>
    <row r="963" customHeight="1" spans="1:28">
      <c r="A963" s="194"/>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c r="AA963" s="194"/>
      <c r="AB963" s="194"/>
    </row>
    <row r="964" customHeight="1" spans="1:28">
      <c r="A964" s="194"/>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c r="AA964" s="194"/>
      <c r="AB964" s="194"/>
    </row>
    <row r="965" customHeight="1" spans="1:28">
      <c r="A965" s="194"/>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c r="AA965" s="194"/>
      <c r="AB965" s="194"/>
    </row>
    <row r="966" customHeight="1" spans="1:28">
      <c r="A966" s="194"/>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c r="AA966" s="194"/>
      <c r="AB966" s="194"/>
    </row>
    <row r="967" customHeight="1" spans="1:28">
      <c r="A967" s="194"/>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c r="AA967" s="194"/>
      <c r="AB967" s="194"/>
    </row>
    <row r="968" customHeight="1" spans="1:28">
      <c r="A968" s="194"/>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c r="AA968" s="194"/>
      <c r="AB968" s="194"/>
    </row>
    <row r="969" customHeight="1" spans="1:28">
      <c r="A969" s="194"/>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c r="AA969" s="194"/>
      <c r="AB969" s="194"/>
    </row>
    <row r="970" customHeight="1" spans="1:28">
      <c r="A970" s="194"/>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row>
    <row r="971" customHeight="1" spans="1:28">
      <c r="A971" s="194"/>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c r="AA971" s="194"/>
      <c r="AB971" s="194"/>
    </row>
    <row r="972" customHeight="1" spans="1:28">
      <c r="A972" s="194"/>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c r="AA972" s="194"/>
      <c r="AB972" s="194"/>
    </row>
    <row r="973" customHeight="1" spans="1:28">
      <c r="A973" s="194"/>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c r="AA973" s="194"/>
      <c r="AB973" s="194"/>
    </row>
    <row r="974" customHeight="1" spans="1:28">
      <c r="A974" s="194"/>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c r="AA974" s="194"/>
      <c r="AB974" s="194"/>
    </row>
    <row r="975" customHeight="1" spans="1:28">
      <c r="A975" s="194"/>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c r="AA975" s="194"/>
      <c r="AB975" s="194"/>
    </row>
    <row r="976" customHeight="1" spans="1:28">
      <c r="A976" s="194"/>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c r="AA976" s="194"/>
      <c r="AB976" s="194"/>
    </row>
    <row r="977" customHeight="1" spans="1:28">
      <c r="A977" s="194"/>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c r="AA977" s="194"/>
      <c r="AB977" s="194"/>
    </row>
    <row r="978" customHeight="1" spans="1:28">
      <c r="A978" s="194"/>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c r="AA978" s="194"/>
      <c r="AB978" s="194"/>
    </row>
    <row r="979" customHeight="1" spans="1:28">
      <c r="A979" s="194"/>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c r="AA979" s="194"/>
      <c r="AB979" s="194"/>
    </row>
    <row r="980" customHeight="1" spans="1:28">
      <c r="A980" s="194"/>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c r="AA980" s="194"/>
      <c r="AB980" s="194"/>
    </row>
    <row r="981" customHeight="1" spans="1:28">
      <c r="A981" s="194"/>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c r="AA981" s="194"/>
      <c r="AB981" s="194"/>
    </row>
    <row r="982" customHeight="1" spans="1:28">
      <c r="A982" s="194"/>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c r="AA982" s="194"/>
      <c r="AB982" s="194"/>
    </row>
    <row r="983" customHeight="1" spans="1:28">
      <c r="A983" s="194"/>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c r="AA983" s="194"/>
      <c r="AB983" s="194"/>
    </row>
    <row r="984" customHeight="1" spans="1:28">
      <c r="A984" s="194"/>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c r="AA984" s="194"/>
      <c r="AB984" s="194"/>
    </row>
    <row r="985" customHeight="1" spans="1:28">
      <c r="A985" s="194"/>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c r="AA985" s="194"/>
      <c r="AB985" s="194"/>
    </row>
    <row r="986" customHeight="1" spans="1:28">
      <c r="A986" s="194"/>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c r="AA986" s="194"/>
      <c r="AB986" s="194"/>
    </row>
    <row r="987" customHeight="1" spans="1:28">
      <c r="A987" s="194"/>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c r="AA987" s="194"/>
      <c r="AB987" s="194"/>
    </row>
    <row r="988" customHeight="1" spans="1:28">
      <c r="A988" s="194"/>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c r="AA988" s="194"/>
      <c r="AB988" s="194"/>
    </row>
    <row r="989" customHeight="1" spans="1:28">
      <c r="A989" s="194"/>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c r="AA989" s="194"/>
      <c r="AB989" s="194"/>
    </row>
    <row r="990" customHeight="1" spans="1:28">
      <c r="A990" s="194"/>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c r="AA990" s="194"/>
      <c r="AB990" s="194"/>
    </row>
    <row r="991" customHeight="1" spans="1:28">
      <c r="A991" s="194"/>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c r="AA991" s="194"/>
      <c r="AB991" s="194"/>
    </row>
    <row r="992" customHeight="1" spans="1:28">
      <c r="A992" s="194"/>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c r="AA992" s="194"/>
      <c r="AB992" s="194"/>
    </row>
    <row r="993" customHeight="1" spans="1:28">
      <c r="A993" s="194"/>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c r="AA993" s="194"/>
      <c r="AB993" s="194"/>
    </row>
    <row r="994" customHeight="1" spans="1:28">
      <c r="A994" s="194"/>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c r="AA994" s="194"/>
      <c r="AB994" s="194"/>
    </row>
    <row r="995" customHeight="1" spans="1:28">
      <c r="A995" s="194"/>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c r="AA995" s="194"/>
      <c r="AB995" s="194"/>
    </row>
    <row r="996" customHeight="1" spans="1:28">
      <c r="A996" s="194"/>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c r="AA996" s="194"/>
      <c r="AB996" s="194"/>
    </row>
    <row r="997" customHeight="1" spans="1:28">
      <c r="A997" s="194"/>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c r="AA997" s="194"/>
      <c r="AB997" s="194"/>
    </row>
    <row r="998" customHeight="1" spans="1:28">
      <c r="A998" s="194"/>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c r="AA998" s="194"/>
      <c r="AB998" s="194"/>
    </row>
    <row r="999" customHeight="1" spans="1:28">
      <c r="A999" s="194"/>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c r="AA999" s="194"/>
      <c r="AB999" s="194"/>
    </row>
    <row r="1000" customHeight="1" spans="1:28">
      <c r="A1000" s="194"/>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B1007"/>
  <sheetViews>
    <sheetView workbookViewId="0">
      <selection activeCell="A1" sqref="A1:K1"/>
    </sheetView>
  </sheetViews>
  <sheetFormatPr defaultColWidth="12.6285714285714" defaultRowHeight="15.75" customHeight="1"/>
  <cols>
    <col min="1" max="1" width="21.247619047619" customWidth="1"/>
    <col min="2" max="2" width="6.38095238095238" customWidth="1"/>
    <col min="3" max="3" width="10.6285714285714" customWidth="1"/>
    <col min="11" max="11" width="30.752380952381" customWidth="1"/>
  </cols>
  <sheetData>
    <row r="1" customHeight="1" spans="1:28">
      <c r="A1" s="140" t="s">
        <v>7233</v>
      </c>
      <c r="L1" s="186"/>
      <c r="M1" s="186"/>
      <c r="N1" s="186"/>
      <c r="O1" s="186"/>
      <c r="P1" s="186"/>
      <c r="Q1" s="186"/>
      <c r="R1" s="186"/>
      <c r="S1" s="186"/>
      <c r="T1" s="186"/>
      <c r="U1" s="186"/>
      <c r="V1" s="186"/>
      <c r="W1" s="186"/>
      <c r="X1" s="186"/>
      <c r="Y1" s="186"/>
      <c r="Z1" s="186"/>
      <c r="AA1" s="186"/>
      <c r="AB1" s="186"/>
    </row>
    <row r="2" customHeight="1" spans="1:28">
      <c r="A2" s="141"/>
      <c r="B2" s="141"/>
      <c r="C2" s="142"/>
      <c r="D2" s="142"/>
      <c r="E2" s="165">
        <v>45002</v>
      </c>
      <c r="F2" s="166">
        <v>45003</v>
      </c>
      <c r="G2" s="166">
        <v>45004</v>
      </c>
      <c r="H2" s="166">
        <v>45005</v>
      </c>
      <c r="I2" s="166">
        <v>45006</v>
      </c>
      <c r="J2" s="166">
        <v>45007</v>
      </c>
      <c r="K2" s="141" t="s">
        <v>585</v>
      </c>
      <c r="L2" s="142"/>
      <c r="M2" s="142"/>
      <c r="N2" s="142"/>
      <c r="O2" s="142"/>
      <c r="P2" s="142"/>
      <c r="Q2" s="142"/>
      <c r="R2" s="142"/>
      <c r="S2" s="142"/>
      <c r="T2" s="142"/>
      <c r="U2" s="142"/>
      <c r="V2" s="142"/>
      <c r="W2" s="142"/>
      <c r="X2" s="142"/>
      <c r="Y2" s="142"/>
      <c r="Z2" s="142"/>
      <c r="AA2" s="142"/>
      <c r="AB2" s="142"/>
    </row>
    <row r="3" customHeight="1" spans="1:28">
      <c r="A3" s="143" t="s">
        <v>7234</v>
      </c>
      <c r="B3" s="144"/>
      <c r="C3" s="145" t="s">
        <v>820</v>
      </c>
      <c r="D3" s="146" t="s">
        <v>7235</v>
      </c>
      <c r="E3" s="167" t="s">
        <v>7236</v>
      </c>
      <c r="F3" s="168" t="s">
        <v>7237</v>
      </c>
      <c r="G3" s="168" t="s">
        <v>7238</v>
      </c>
      <c r="H3" s="168" t="s">
        <v>7239</v>
      </c>
      <c r="I3" s="168" t="s">
        <v>7240</v>
      </c>
      <c r="J3" s="168" t="s">
        <v>7241</v>
      </c>
      <c r="K3" s="158" t="s">
        <v>853</v>
      </c>
      <c r="L3" s="156"/>
      <c r="M3" s="156"/>
      <c r="N3" s="156"/>
      <c r="O3" s="156"/>
      <c r="P3" s="156"/>
      <c r="Q3" s="156"/>
      <c r="R3" s="156"/>
      <c r="S3" s="156"/>
      <c r="T3" s="156"/>
      <c r="U3" s="156"/>
      <c r="V3" s="156"/>
      <c r="W3" s="156"/>
      <c r="X3" s="156"/>
      <c r="Y3" s="156"/>
      <c r="Z3" s="156"/>
      <c r="AA3" s="156"/>
      <c r="AB3" s="156"/>
    </row>
    <row r="4" customHeight="1" spans="1:28">
      <c r="A4" s="147" t="s">
        <v>7242</v>
      </c>
      <c r="B4" s="148" t="s">
        <v>7243</v>
      </c>
      <c r="C4" s="149" t="s">
        <v>7244</v>
      </c>
      <c r="D4" s="149">
        <v>500</v>
      </c>
      <c r="E4" s="169" t="s">
        <v>853</v>
      </c>
      <c r="F4" s="170" t="s">
        <v>7245</v>
      </c>
      <c r="G4" s="170" t="s">
        <v>7245</v>
      </c>
      <c r="H4" s="170" t="s">
        <v>7245</v>
      </c>
      <c r="I4" s="171" t="s">
        <v>7246</v>
      </c>
      <c r="J4" s="171" t="s">
        <v>7247</v>
      </c>
      <c r="K4" s="158" t="s">
        <v>7248</v>
      </c>
      <c r="L4" s="163"/>
      <c r="M4" s="190"/>
      <c r="N4" s="142"/>
      <c r="O4" s="142"/>
      <c r="P4" s="142"/>
      <c r="Q4" s="142"/>
      <c r="R4" s="142"/>
      <c r="S4" s="142"/>
      <c r="T4" s="142"/>
      <c r="U4" s="142"/>
      <c r="V4" s="142"/>
      <c r="W4" s="142"/>
      <c r="X4" s="142"/>
      <c r="Y4" s="142"/>
      <c r="Z4" s="142"/>
      <c r="AA4" s="142"/>
      <c r="AB4" s="142"/>
    </row>
    <row r="5" customHeight="1" spans="1:28">
      <c r="A5" s="147" t="s">
        <v>7249</v>
      </c>
      <c r="B5" s="150" t="s">
        <v>7250</v>
      </c>
      <c r="C5" s="149" t="s">
        <v>7251</v>
      </c>
      <c r="D5" s="149">
        <v>160</v>
      </c>
      <c r="E5" s="169" t="s">
        <v>853</v>
      </c>
      <c r="F5" s="170" t="s">
        <v>7252</v>
      </c>
      <c r="G5" s="171" t="s">
        <v>7253</v>
      </c>
      <c r="H5" s="171" t="s">
        <v>7252</v>
      </c>
      <c r="I5" s="171" t="s">
        <v>7246</v>
      </c>
      <c r="J5" s="171" t="s">
        <v>7247</v>
      </c>
      <c r="K5" s="158" t="s">
        <v>7254</v>
      </c>
      <c r="L5" s="163"/>
      <c r="M5" s="190"/>
      <c r="N5" s="142"/>
      <c r="O5" s="142"/>
      <c r="P5" s="142"/>
      <c r="Q5" s="142"/>
      <c r="R5" s="142"/>
      <c r="S5" s="142"/>
      <c r="T5" s="142"/>
      <c r="U5" s="142"/>
      <c r="V5" s="142"/>
      <c r="W5" s="142"/>
      <c r="X5" s="142"/>
      <c r="Y5" s="142"/>
      <c r="Z5" s="142"/>
      <c r="AA5" s="142"/>
      <c r="AB5" s="142"/>
    </row>
    <row r="6" customHeight="1" spans="1:28">
      <c r="A6" s="147" t="s">
        <v>7255</v>
      </c>
      <c r="B6" s="150" t="s">
        <v>7256</v>
      </c>
      <c r="C6" s="149" t="s">
        <v>7251</v>
      </c>
      <c r="D6" s="149">
        <v>80</v>
      </c>
      <c r="E6" s="169" t="s">
        <v>853</v>
      </c>
      <c r="F6" s="172" t="s">
        <v>7257</v>
      </c>
      <c r="G6" s="173" t="s">
        <v>7257</v>
      </c>
      <c r="H6" s="173" t="s">
        <v>7257</v>
      </c>
      <c r="I6" s="171" t="s">
        <v>7246</v>
      </c>
      <c r="J6" s="171" t="s">
        <v>7247</v>
      </c>
      <c r="K6" s="158" t="s">
        <v>7254</v>
      </c>
      <c r="L6" s="163"/>
      <c r="M6" s="190"/>
      <c r="N6" s="142"/>
      <c r="O6" s="142"/>
      <c r="P6" s="142"/>
      <c r="Q6" s="142"/>
      <c r="R6" s="142"/>
      <c r="S6" s="142"/>
      <c r="T6" s="142"/>
      <c r="U6" s="142"/>
      <c r="V6" s="142"/>
      <c r="W6" s="142"/>
      <c r="X6" s="142"/>
      <c r="Y6" s="142"/>
      <c r="Z6" s="142"/>
      <c r="AA6" s="142"/>
      <c r="AB6" s="142"/>
    </row>
    <row r="7" customHeight="1" spans="1:28">
      <c r="A7" s="147" t="s">
        <v>7258</v>
      </c>
      <c r="B7" s="150" t="s">
        <v>7256</v>
      </c>
      <c r="C7" s="149" t="s">
        <v>7251</v>
      </c>
      <c r="D7" s="151">
        <v>80</v>
      </c>
      <c r="E7" s="169" t="s">
        <v>853</v>
      </c>
      <c r="F7" s="174" t="s">
        <v>7259</v>
      </c>
      <c r="G7" s="175" t="s">
        <v>7259</v>
      </c>
      <c r="H7" s="175" t="s">
        <v>7259</v>
      </c>
      <c r="I7" s="171" t="s">
        <v>7246</v>
      </c>
      <c r="J7" s="171" t="s">
        <v>7247</v>
      </c>
      <c r="K7" s="158" t="s">
        <v>7254</v>
      </c>
      <c r="L7" s="163"/>
      <c r="M7" s="190"/>
      <c r="N7" s="142"/>
      <c r="O7" s="142"/>
      <c r="P7" s="142"/>
      <c r="Q7" s="142"/>
      <c r="R7" s="142"/>
      <c r="S7" s="142"/>
      <c r="T7" s="142"/>
      <c r="U7" s="142"/>
      <c r="V7" s="142"/>
      <c r="W7" s="142"/>
      <c r="X7" s="142"/>
      <c r="Y7" s="142"/>
      <c r="Z7" s="142"/>
      <c r="AA7" s="142"/>
      <c r="AB7" s="142"/>
    </row>
    <row r="8" customHeight="1" spans="1:28">
      <c r="A8" s="152" t="s">
        <v>7260</v>
      </c>
      <c r="B8" s="153" t="s">
        <v>7261</v>
      </c>
      <c r="C8" s="149" t="s">
        <v>7251</v>
      </c>
      <c r="D8" s="154">
        <v>40</v>
      </c>
      <c r="E8" s="169" t="s">
        <v>853</v>
      </c>
      <c r="F8" s="176" t="s">
        <v>841</v>
      </c>
      <c r="G8" s="177" t="s">
        <v>7262</v>
      </c>
      <c r="H8" s="177" t="s">
        <v>841</v>
      </c>
      <c r="I8" s="171" t="s">
        <v>7246</v>
      </c>
      <c r="J8" s="171" t="s">
        <v>7247</v>
      </c>
      <c r="K8" s="158" t="s">
        <v>7254</v>
      </c>
      <c r="L8" s="163"/>
      <c r="M8" s="190"/>
      <c r="N8" s="142"/>
      <c r="O8" s="142"/>
      <c r="P8" s="142"/>
      <c r="Q8" s="142"/>
      <c r="R8" s="142"/>
      <c r="S8" s="142"/>
      <c r="T8" s="142"/>
      <c r="U8" s="142"/>
      <c r="V8" s="142"/>
      <c r="W8" s="142"/>
      <c r="X8" s="142"/>
      <c r="Y8" s="142"/>
      <c r="Z8" s="142"/>
      <c r="AA8" s="142"/>
      <c r="AB8" s="142"/>
    </row>
    <row r="9" customHeight="1" spans="1:28">
      <c r="A9" s="152" t="s">
        <v>7263</v>
      </c>
      <c r="B9" s="153" t="s">
        <v>7264</v>
      </c>
      <c r="C9" s="149" t="s">
        <v>7265</v>
      </c>
      <c r="D9" s="149"/>
      <c r="E9" s="171" t="s">
        <v>7266</v>
      </c>
      <c r="F9" s="171" t="s">
        <v>7266</v>
      </c>
      <c r="G9" s="171" t="s">
        <v>7266</v>
      </c>
      <c r="H9" s="171" t="s">
        <v>7266</v>
      </c>
      <c r="I9" s="171" t="s">
        <v>6855</v>
      </c>
      <c r="J9" s="171" t="s">
        <v>6855</v>
      </c>
      <c r="K9" s="158" t="s">
        <v>7267</v>
      </c>
      <c r="L9" s="163"/>
      <c r="M9" s="190"/>
      <c r="N9" s="142"/>
      <c r="O9" s="142"/>
      <c r="P9" s="142"/>
      <c r="Q9" s="142"/>
      <c r="R9" s="142"/>
      <c r="S9" s="142"/>
      <c r="T9" s="142"/>
      <c r="U9" s="142"/>
      <c r="V9" s="142"/>
      <c r="W9" s="142"/>
      <c r="X9" s="142"/>
      <c r="Y9" s="142"/>
      <c r="Z9" s="142"/>
      <c r="AA9" s="142"/>
      <c r="AB9" s="142"/>
    </row>
    <row r="10" customHeight="1" spans="1:28">
      <c r="A10" s="152" t="s">
        <v>7268</v>
      </c>
      <c r="B10" s="153" t="s">
        <v>7264</v>
      </c>
      <c r="C10" s="149" t="s">
        <v>7269</v>
      </c>
      <c r="D10" s="149"/>
      <c r="E10" s="171" t="s">
        <v>7270</v>
      </c>
      <c r="F10" s="178" t="s">
        <v>835</v>
      </c>
      <c r="G10" s="178" t="s">
        <v>835</v>
      </c>
      <c r="H10" s="178" t="s">
        <v>835</v>
      </c>
      <c r="I10" s="187"/>
      <c r="J10" s="187"/>
      <c r="K10" s="158" t="s">
        <v>7271</v>
      </c>
      <c r="L10" s="163"/>
      <c r="M10" s="163"/>
      <c r="N10" s="142"/>
      <c r="O10" s="142"/>
      <c r="P10" s="142"/>
      <c r="Q10" s="142"/>
      <c r="R10" s="142"/>
      <c r="S10" s="142"/>
      <c r="T10" s="142"/>
      <c r="U10" s="142"/>
      <c r="V10" s="142"/>
      <c r="W10" s="142"/>
      <c r="X10" s="142"/>
      <c r="Y10" s="142"/>
      <c r="Z10" s="142"/>
      <c r="AA10" s="142"/>
      <c r="AB10" s="142"/>
    </row>
    <row r="11" customHeight="1" spans="1:28">
      <c r="A11" s="147" t="s">
        <v>7272</v>
      </c>
      <c r="B11" s="150" t="s">
        <v>7243</v>
      </c>
      <c r="C11" s="149" t="s">
        <v>7273</v>
      </c>
      <c r="D11" s="149"/>
      <c r="E11" s="171" t="s">
        <v>853</v>
      </c>
      <c r="F11" s="171" t="s">
        <v>822</v>
      </c>
      <c r="G11" s="171" t="s">
        <v>822</v>
      </c>
      <c r="H11" s="171" t="s">
        <v>822</v>
      </c>
      <c r="I11" s="171" t="s">
        <v>956</v>
      </c>
      <c r="J11" s="171" t="s">
        <v>956</v>
      </c>
      <c r="K11" s="158" t="s">
        <v>7274</v>
      </c>
      <c r="L11" s="163"/>
      <c r="M11" s="190"/>
      <c r="N11" s="142"/>
      <c r="O11" s="142"/>
      <c r="P11" s="142"/>
      <c r="Q11" s="142"/>
      <c r="R11" s="142"/>
      <c r="S11" s="142"/>
      <c r="T11" s="142"/>
      <c r="U11" s="142"/>
      <c r="V11" s="142"/>
      <c r="W11" s="142"/>
      <c r="X11" s="142"/>
      <c r="Y11" s="142"/>
      <c r="Z11" s="142"/>
      <c r="AA11" s="142"/>
      <c r="AB11" s="142"/>
    </row>
    <row r="12" customHeight="1" spans="1:28">
      <c r="A12" s="150" t="s">
        <v>7275</v>
      </c>
      <c r="B12" s="155" t="s">
        <v>7243</v>
      </c>
      <c r="C12" s="149" t="s">
        <v>7276</v>
      </c>
      <c r="D12" s="149"/>
      <c r="E12" s="149" t="s">
        <v>853</v>
      </c>
      <c r="F12" s="149" t="s">
        <v>7277</v>
      </c>
      <c r="G12" s="149" t="s">
        <v>7277</v>
      </c>
      <c r="H12" s="149" t="s">
        <v>7277</v>
      </c>
      <c r="I12" s="149" t="s">
        <v>7277</v>
      </c>
      <c r="J12" s="149" t="s">
        <v>7277</v>
      </c>
      <c r="K12" s="158"/>
      <c r="L12" s="163"/>
      <c r="M12" s="190"/>
      <c r="N12" s="142"/>
      <c r="O12" s="142"/>
      <c r="P12" s="142"/>
      <c r="Q12" s="142"/>
      <c r="R12" s="142"/>
      <c r="S12" s="142"/>
      <c r="T12" s="142"/>
      <c r="U12" s="142"/>
      <c r="V12" s="142"/>
      <c r="W12" s="142"/>
      <c r="X12" s="142"/>
      <c r="Y12" s="142"/>
      <c r="Z12" s="142"/>
      <c r="AA12" s="142"/>
      <c r="AB12" s="142"/>
    </row>
    <row r="13" customHeight="1" spans="1:28">
      <c r="A13" s="150" t="s">
        <v>7278</v>
      </c>
      <c r="B13" s="155" t="s">
        <v>7243</v>
      </c>
      <c r="C13" s="149"/>
      <c r="D13" s="149"/>
      <c r="E13" s="149" t="s">
        <v>853</v>
      </c>
      <c r="F13" s="149" t="s">
        <v>7279</v>
      </c>
      <c r="G13" s="149" t="s">
        <v>7279</v>
      </c>
      <c r="H13" s="149" t="s">
        <v>7279</v>
      </c>
      <c r="I13" s="149" t="s">
        <v>7279</v>
      </c>
      <c r="J13" s="149" t="s">
        <v>7279</v>
      </c>
      <c r="K13" s="158"/>
      <c r="L13" s="163"/>
      <c r="M13" s="190"/>
      <c r="N13" s="142"/>
      <c r="O13" s="142"/>
      <c r="P13" s="142"/>
      <c r="Q13" s="142"/>
      <c r="R13" s="142"/>
      <c r="S13" s="142"/>
      <c r="T13" s="142"/>
      <c r="U13" s="142"/>
      <c r="V13" s="142"/>
      <c r="W13" s="142"/>
      <c r="X13" s="142"/>
      <c r="Y13" s="142"/>
      <c r="Z13" s="142"/>
      <c r="AA13" s="142"/>
      <c r="AB13" s="142"/>
    </row>
    <row r="14" customHeight="1" spans="1:28">
      <c r="A14" s="147" t="s">
        <v>7280</v>
      </c>
      <c r="B14" s="150" t="s">
        <v>7243</v>
      </c>
      <c r="C14" s="149"/>
      <c r="D14" s="149"/>
      <c r="E14" s="149" t="s">
        <v>853</v>
      </c>
      <c r="F14" s="149" t="s">
        <v>7281</v>
      </c>
      <c r="G14" s="149" t="s">
        <v>7281</v>
      </c>
      <c r="H14" s="149" t="s">
        <v>7281</v>
      </c>
      <c r="I14" s="149" t="s">
        <v>7281</v>
      </c>
      <c r="J14" s="149" t="s">
        <v>7281</v>
      </c>
      <c r="K14" s="158" t="s">
        <v>7282</v>
      </c>
      <c r="L14" s="163"/>
      <c r="M14" s="190"/>
      <c r="N14" s="142"/>
      <c r="O14" s="142"/>
      <c r="P14" s="142"/>
      <c r="Q14" s="142"/>
      <c r="R14" s="142"/>
      <c r="S14" s="142"/>
      <c r="T14" s="142"/>
      <c r="U14" s="142"/>
      <c r="V14" s="142"/>
      <c r="W14" s="142"/>
      <c r="X14" s="142"/>
      <c r="Y14" s="142"/>
      <c r="Z14" s="142"/>
      <c r="AA14" s="142"/>
      <c r="AB14" s="142"/>
    </row>
    <row r="15" customHeight="1" spans="1:28">
      <c r="A15" s="147" t="s">
        <v>7283</v>
      </c>
      <c r="B15" s="150"/>
      <c r="C15" s="149"/>
      <c r="D15" s="149"/>
      <c r="E15" s="149" t="s">
        <v>853</v>
      </c>
      <c r="F15" s="149" t="s">
        <v>916</v>
      </c>
      <c r="G15" s="149" t="s">
        <v>916</v>
      </c>
      <c r="H15" s="149" t="s">
        <v>916</v>
      </c>
      <c r="I15" s="149" t="s">
        <v>916</v>
      </c>
      <c r="J15" s="149" t="s">
        <v>916</v>
      </c>
      <c r="K15" s="158" t="s">
        <v>7284</v>
      </c>
      <c r="L15" s="163"/>
      <c r="M15" s="163"/>
      <c r="N15" s="142"/>
      <c r="O15" s="142"/>
      <c r="P15" s="142"/>
      <c r="Q15" s="142"/>
      <c r="R15" s="142"/>
      <c r="S15" s="142"/>
      <c r="T15" s="142"/>
      <c r="U15" s="142"/>
      <c r="V15" s="142"/>
      <c r="W15" s="142"/>
      <c r="X15" s="142"/>
      <c r="Y15" s="142"/>
      <c r="Z15" s="142"/>
      <c r="AA15" s="142"/>
      <c r="AB15" s="142"/>
    </row>
    <row r="16" customHeight="1" spans="1:28">
      <c r="A16" s="152" t="s">
        <v>7285</v>
      </c>
      <c r="B16" s="153"/>
      <c r="C16" s="149"/>
      <c r="D16" s="149"/>
      <c r="E16" s="149" t="s">
        <v>853</v>
      </c>
      <c r="F16" s="149" t="s">
        <v>7286</v>
      </c>
      <c r="G16" s="149" t="s">
        <v>7286</v>
      </c>
      <c r="H16" s="149" t="s">
        <v>7286</v>
      </c>
      <c r="I16" s="149" t="s">
        <v>7286</v>
      </c>
      <c r="J16" s="149" t="s">
        <v>7286</v>
      </c>
      <c r="K16" s="158" t="s">
        <v>7287</v>
      </c>
      <c r="L16" s="163"/>
      <c r="M16" s="190"/>
      <c r="N16" s="142"/>
      <c r="O16" s="142"/>
      <c r="P16" s="142"/>
      <c r="Q16" s="142"/>
      <c r="R16" s="142"/>
      <c r="S16" s="142"/>
      <c r="T16" s="142"/>
      <c r="U16" s="142"/>
      <c r="V16" s="142"/>
      <c r="W16" s="142"/>
      <c r="X16" s="142"/>
      <c r="Y16" s="142"/>
      <c r="Z16" s="142"/>
      <c r="AA16" s="142"/>
      <c r="AB16" s="142"/>
    </row>
    <row r="17" customHeight="1" spans="1:28">
      <c r="A17" s="152" t="s">
        <v>7288</v>
      </c>
      <c r="B17" s="153"/>
      <c r="C17" s="149"/>
      <c r="D17" s="149"/>
      <c r="E17" s="179" t="s">
        <v>853</v>
      </c>
      <c r="F17" s="179" t="s">
        <v>7289</v>
      </c>
      <c r="G17" s="179" t="s">
        <v>7289</v>
      </c>
      <c r="H17" s="179" t="s">
        <v>7289</v>
      </c>
      <c r="I17" s="179" t="s">
        <v>7289</v>
      </c>
      <c r="J17" s="179" t="s">
        <v>7289</v>
      </c>
      <c r="K17" s="158" t="s">
        <v>7290</v>
      </c>
      <c r="L17" s="163"/>
      <c r="M17" s="190"/>
      <c r="N17" s="142"/>
      <c r="O17" s="142"/>
      <c r="P17" s="142"/>
      <c r="Q17" s="142"/>
      <c r="R17" s="142"/>
      <c r="S17" s="142"/>
      <c r="T17" s="142"/>
      <c r="U17" s="142"/>
      <c r="V17" s="142"/>
      <c r="W17" s="142"/>
      <c r="X17" s="142"/>
      <c r="Y17" s="142"/>
      <c r="Z17" s="142"/>
      <c r="AA17" s="142"/>
      <c r="AB17" s="142"/>
    </row>
    <row r="18" customHeight="1" spans="1:28">
      <c r="A18" s="152" t="s">
        <v>800</v>
      </c>
      <c r="B18" s="153" t="s">
        <v>7261</v>
      </c>
      <c r="C18" s="149"/>
      <c r="D18" s="149"/>
      <c r="E18" s="179" t="s">
        <v>853</v>
      </c>
      <c r="F18" s="179" t="s">
        <v>7291</v>
      </c>
      <c r="G18" s="179" t="s">
        <v>7291</v>
      </c>
      <c r="H18" s="179" t="s">
        <v>7291</v>
      </c>
      <c r="I18" s="179" t="s">
        <v>7291</v>
      </c>
      <c r="J18" s="179" t="s">
        <v>7291</v>
      </c>
      <c r="K18" s="158" t="s">
        <v>7292</v>
      </c>
      <c r="L18" s="163"/>
      <c r="M18" s="190"/>
      <c r="N18" s="142"/>
      <c r="O18" s="142"/>
      <c r="P18" s="142"/>
      <c r="Q18" s="142"/>
      <c r="R18" s="142"/>
      <c r="S18" s="142"/>
      <c r="T18" s="142"/>
      <c r="U18" s="142"/>
      <c r="V18" s="142"/>
      <c r="W18" s="142"/>
      <c r="X18" s="142"/>
      <c r="Y18" s="142"/>
      <c r="Z18" s="142"/>
      <c r="AA18" s="142"/>
      <c r="AB18" s="142"/>
    </row>
    <row r="19" customHeight="1" spans="1:28">
      <c r="A19" s="141"/>
      <c r="B19" s="141"/>
      <c r="C19" s="142"/>
      <c r="D19" s="142"/>
      <c r="E19" s="180"/>
      <c r="F19" s="180"/>
      <c r="G19" s="180"/>
      <c r="H19" s="180"/>
      <c r="I19" s="180"/>
      <c r="J19" s="180"/>
      <c r="K19" s="158"/>
      <c r="L19" s="163"/>
      <c r="M19" s="163"/>
      <c r="N19" s="142"/>
      <c r="O19" s="142"/>
      <c r="P19" s="142"/>
      <c r="Q19" s="142"/>
      <c r="R19" s="142"/>
      <c r="S19" s="142"/>
      <c r="T19" s="142"/>
      <c r="U19" s="142"/>
      <c r="V19" s="142"/>
      <c r="W19" s="142"/>
      <c r="X19" s="142"/>
      <c r="Y19" s="142"/>
      <c r="Z19" s="142"/>
      <c r="AA19" s="142"/>
      <c r="AB19" s="142"/>
    </row>
    <row r="20" customHeight="1" spans="1:28">
      <c r="A20" s="141"/>
      <c r="B20" s="141"/>
      <c r="C20" s="142"/>
      <c r="D20" s="156"/>
      <c r="E20" s="165">
        <v>45002</v>
      </c>
      <c r="F20" s="166">
        <v>45003</v>
      </c>
      <c r="G20" s="166">
        <v>45004</v>
      </c>
      <c r="H20" s="166">
        <v>45005</v>
      </c>
      <c r="I20" s="166">
        <v>45006</v>
      </c>
      <c r="J20" s="166">
        <v>45007</v>
      </c>
      <c r="K20" s="158"/>
      <c r="L20" s="163"/>
      <c r="M20" s="163"/>
      <c r="N20" s="142"/>
      <c r="O20" s="142"/>
      <c r="P20" s="142"/>
      <c r="Q20" s="142"/>
      <c r="R20" s="142"/>
      <c r="S20" s="142"/>
      <c r="T20" s="142"/>
      <c r="U20" s="142"/>
      <c r="V20" s="142"/>
      <c r="W20" s="142"/>
      <c r="X20" s="142"/>
      <c r="Y20" s="142"/>
      <c r="Z20" s="142"/>
      <c r="AA20" s="142"/>
      <c r="AB20" s="142"/>
    </row>
    <row r="21" customHeight="1" spans="1:28">
      <c r="A21" s="143" t="s">
        <v>7293</v>
      </c>
      <c r="B21" s="157"/>
      <c r="C21" s="145" t="s">
        <v>7294</v>
      </c>
      <c r="D21" s="145" t="s">
        <v>7235</v>
      </c>
      <c r="E21" s="168" t="s">
        <v>7236</v>
      </c>
      <c r="F21" s="168" t="s">
        <v>7237</v>
      </c>
      <c r="G21" s="168" t="s">
        <v>7238</v>
      </c>
      <c r="H21" s="168" t="s">
        <v>7239</v>
      </c>
      <c r="I21" s="168" t="s">
        <v>7240</v>
      </c>
      <c r="J21" s="168" t="s">
        <v>7241</v>
      </c>
      <c r="K21" s="158"/>
      <c r="L21" s="142"/>
      <c r="M21" s="142"/>
      <c r="N21" s="142"/>
      <c r="O21" s="142"/>
      <c r="P21" s="142"/>
      <c r="Q21" s="142"/>
      <c r="R21" s="142"/>
      <c r="S21" s="142"/>
      <c r="T21" s="142"/>
      <c r="U21" s="142"/>
      <c r="V21" s="142"/>
      <c r="W21" s="142"/>
      <c r="X21" s="142"/>
      <c r="Y21" s="142"/>
      <c r="Z21" s="142"/>
      <c r="AA21" s="142"/>
      <c r="AB21" s="142"/>
    </row>
    <row r="22" customHeight="1" spans="1:28">
      <c r="A22" s="152" t="s">
        <v>7295</v>
      </c>
      <c r="B22" s="158"/>
      <c r="C22" s="159"/>
      <c r="D22" s="149">
        <v>250</v>
      </c>
      <c r="E22" s="181"/>
      <c r="F22" s="181"/>
      <c r="G22" s="173" t="s">
        <v>7296</v>
      </c>
      <c r="H22" s="182" t="s">
        <v>820</v>
      </c>
      <c r="I22" s="182" t="s">
        <v>7246</v>
      </c>
      <c r="J22" s="182" t="s">
        <v>7247</v>
      </c>
      <c r="K22" s="158" t="s">
        <v>7297</v>
      </c>
      <c r="L22" s="163"/>
      <c r="M22" s="163"/>
      <c r="N22" s="142"/>
      <c r="O22" s="142"/>
      <c r="P22" s="142"/>
      <c r="Q22" s="142"/>
      <c r="R22" s="142"/>
      <c r="S22" s="142"/>
      <c r="T22" s="142"/>
      <c r="U22" s="142"/>
      <c r="V22" s="142"/>
      <c r="W22" s="142"/>
      <c r="X22" s="142"/>
      <c r="Y22" s="142"/>
      <c r="Z22" s="142"/>
      <c r="AA22" s="142"/>
      <c r="AB22" s="142"/>
    </row>
    <row r="23" customHeight="1" spans="1:28">
      <c r="A23" s="152" t="s">
        <v>7298</v>
      </c>
      <c r="B23" s="158"/>
      <c r="C23" s="159"/>
      <c r="D23" s="149">
        <v>250</v>
      </c>
      <c r="E23" s="181"/>
      <c r="F23" s="181"/>
      <c r="G23" s="183"/>
      <c r="H23" s="182" t="s">
        <v>820</v>
      </c>
      <c r="I23" s="182" t="s">
        <v>7246</v>
      </c>
      <c r="J23" s="182" t="s">
        <v>7247</v>
      </c>
      <c r="K23" s="158" t="s">
        <v>7299</v>
      </c>
      <c r="L23" s="163"/>
      <c r="M23" s="163"/>
      <c r="N23" s="142"/>
      <c r="O23" s="142"/>
      <c r="P23" s="142"/>
      <c r="Q23" s="142"/>
      <c r="R23" s="142"/>
      <c r="S23" s="142"/>
      <c r="T23" s="142"/>
      <c r="U23" s="142"/>
      <c r="V23" s="142"/>
      <c r="W23" s="142"/>
      <c r="X23" s="142"/>
      <c r="Y23" s="142"/>
      <c r="Z23" s="142"/>
      <c r="AA23" s="142"/>
      <c r="AB23" s="142"/>
    </row>
    <row r="24" customHeight="1" spans="1:28">
      <c r="A24" s="152" t="s">
        <v>7300</v>
      </c>
      <c r="B24" s="158"/>
      <c r="C24" s="159"/>
      <c r="D24" s="149">
        <v>30</v>
      </c>
      <c r="E24" s="181"/>
      <c r="F24" s="181"/>
      <c r="G24" s="183"/>
      <c r="H24" s="182" t="s">
        <v>820</v>
      </c>
      <c r="I24" s="182" t="s">
        <v>7246</v>
      </c>
      <c r="J24" s="182" t="s">
        <v>7247</v>
      </c>
      <c r="K24" s="158" t="s">
        <v>7301</v>
      </c>
      <c r="L24" s="163"/>
      <c r="M24" s="190"/>
      <c r="N24" s="142"/>
      <c r="O24" s="142"/>
      <c r="P24" s="142"/>
      <c r="Q24" s="142"/>
      <c r="R24" s="142"/>
      <c r="S24" s="142"/>
      <c r="T24" s="142"/>
      <c r="U24" s="142"/>
      <c r="V24" s="142"/>
      <c r="W24" s="142"/>
      <c r="X24" s="142"/>
      <c r="Y24" s="142"/>
      <c r="Z24" s="142"/>
      <c r="AA24" s="142"/>
      <c r="AB24" s="142"/>
    </row>
    <row r="25" customHeight="1" spans="1:28">
      <c r="A25" s="152" t="s">
        <v>7302</v>
      </c>
      <c r="B25" s="158"/>
      <c r="C25" s="159"/>
      <c r="D25" s="149">
        <v>110</v>
      </c>
      <c r="E25" s="181"/>
      <c r="F25" s="181"/>
      <c r="G25" s="184"/>
      <c r="H25" s="182" t="s">
        <v>820</v>
      </c>
      <c r="I25" s="182" t="s">
        <v>7246</v>
      </c>
      <c r="J25" s="182" t="s">
        <v>7247</v>
      </c>
      <c r="K25" s="158" t="s">
        <v>7303</v>
      </c>
      <c r="L25" s="163"/>
      <c r="M25" s="163"/>
      <c r="N25" s="142"/>
      <c r="O25" s="142"/>
      <c r="P25" s="142"/>
      <c r="Q25" s="142"/>
      <c r="R25" s="142"/>
      <c r="S25" s="142"/>
      <c r="T25" s="142"/>
      <c r="U25" s="142"/>
      <c r="V25" s="142"/>
      <c r="W25" s="142"/>
      <c r="X25" s="142"/>
      <c r="Y25" s="142"/>
      <c r="Z25" s="142"/>
      <c r="AA25" s="142"/>
      <c r="AB25" s="142"/>
    </row>
    <row r="26" customHeight="1" spans="1:28">
      <c r="A26" s="152" t="s">
        <v>7304</v>
      </c>
      <c r="B26" s="158"/>
      <c r="C26" s="159"/>
      <c r="D26" s="149">
        <v>40</v>
      </c>
      <c r="E26" s="181"/>
      <c r="F26" s="181"/>
      <c r="G26" s="181"/>
      <c r="H26" s="182" t="s">
        <v>820</v>
      </c>
      <c r="I26" s="182" t="s">
        <v>7246</v>
      </c>
      <c r="J26" s="182" t="s">
        <v>7247</v>
      </c>
      <c r="K26" s="158" t="s">
        <v>7305</v>
      </c>
      <c r="L26" s="163"/>
      <c r="M26" s="190"/>
      <c r="N26" s="142"/>
      <c r="O26" s="142"/>
      <c r="P26" s="142"/>
      <c r="Q26" s="142"/>
      <c r="R26" s="142"/>
      <c r="S26" s="142"/>
      <c r="T26" s="142"/>
      <c r="U26" s="142"/>
      <c r="V26" s="142"/>
      <c r="W26" s="142"/>
      <c r="X26" s="142"/>
      <c r="Y26" s="142"/>
      <c r="Z26" s="142"/>
      <c r="AA26" s="142"/>
      <c r="AB26" s="142"/>
    </row>
    <row r="27" customHeight="1" spans="1:28">
      <c r="A27" s="152" t="s">
        <v>7306</v>
      </c>
      <c r="B27" s="158"/>
      <c r="C27" s="159"/>
      <c r="D27" s="149">
        <v>40</v>
      </c>
      <c r="E27" s="181"/>
      <c r="F27" s="181"/>
      <c r="G27" s="181"/>
      <c r="H27" s="182" t="s">
        <v>820</v>
      </c>
      <c r="I27" s="188" t="s">
        <v>7307</v>
      </c>
      <c r="J27" s="188" t="s">
        <v>7247</v>
      </c>
      <c r="K27" s="158" t="s">
        <v>7308</v>
      </c>
      <c r="L27" s="163"/>
      <c r="M27" s="163"/>
      <c r="N27" s="142"/>
      <c r="O27" s="142"/>
      <c r="P27" s="142"/>
      <c r="Q27" s="142"/>
      <c r="R27" s="142"/>
      <c r="S27" s="142"/>
      <c r="T27" s="142"/>
      <c r="U27" s="142"/>
      <c r="V27" s="142"/>
      <c r="W27" s="142"/>
      <c r="X27" s="142"/>
      <c r="Y27" s="142"/>
      <c r="Z27" s="142"/>
      <c r="AA27" s="142"/>
      <c r="AB27" s="142"/>
    </row>
    <row r="28" customHeight="1" spans="1:28">
      <c r="A28" s="152" t="s">
        <v>7309</v>
      </c>
      <c r="B28" s="158"/>
      <c r="C28" s="159"/>
      <c r="D28" s="149">
        <v>40</v>
      </c>
      <c r="E28" s="181"/>
      <c r="F28" s="181"/>
      <c r="G28" s="181"/>
      <c r="H28" s="182" t="s">
        <v>820</v>
      </c>
      <c r="I28" s="189"/>
      <c r="J28" s="189"/>
      <c r="K28" s="158" t="s">
        <v>7310</v>
      </c>
      <c r="L28" s="163"/>
      <c r="M28" s="163"/>
      <c r="N28" s="142"/>
      <c r="O28" s="142"/>
      <c r="P28" s="142"/>
      <c r="Q28" s="142"/>
      <c r="R28" s="142"/>
      <c r="S28" s="142"/>
      <c r="T28" s="142"/>
      <c r="U28" s="142"/>
      <c r="V28" s="142"/>
      <c r="W28" s="142"/>
      <c r="X28" s="142"/>
      <c r="Y28" s="142"/>
      <c r="Z28" s="142"/>
      <c r="AA28" s="142"/>
      <c r="AB28" s="142"/>
    </row>
    <row r="29" customHeight="1" spans="1:28">
      <c r="A29" s="152" t="s">
        <v>6960</v>
      </c>
      <c r="B29" s="158"/>
      <c r="C29" s="150"/>
      <c r="D29" s="149">
        <v>70</v>
      </c>
      <c r="E29" s="181"/>
      <c r="F29" s="181"/>
      <c r="G29" s="181"/>
      <c r="H29" s="182" t="s">
        <v>820</v>
      </c>
      <c r="I29" s="182" t="s">
        <v>956</v>
      </c>
      <c r="J29" s="182" t="s">
        <v>956</v>
      </c>
      <c r="K29" s="158"/>
      <c r="L29" s="163"/>
      <c r="M29" s="190"/>
      <c r="N29" s="142"/>
      <c r="O29" s="142"/>
      <c r="P29" s="142"/>
      <c r="Q29" s="142"/>
      <c r="R29" s="142"/>
      <c r="S29" s="142"/>
      <c r="T29" s="142"/>
      <c r="U29" s="142"/>
      <c r="V29" s="142"/>
      <c r="W29" s="142"/>
      <c r="X29" s="142"/>
      <c r="Y29" s="142"/>
      <c r="Z29" s="142"/>
      <c r="AA29" s="142"/>
      <c r="AB29" s="142"/>
    </row>
    <row r="30" customHeight="1" spans="1:28">
      <c r="A30" s="160" t="s">
        <v>7283</v>
      </c>
      <c r="B30" s="158"/>
      <c r="C30" s="159"/>
      <c r="D30" s="149" t="s">
        <v>585</v>
      </c>
      <c r="E30" s="181"/>
      <c r="F30" s="181"/>
      <c r="G30" s="181"/>
      <c r="H30" s="149" t="s">
        <v>820</v>
      </c>
      <c r="I30" s="149" t="s">
        <v>7286</v>
      </c>
      <c r="J30" s="149" t="s">
        <v>7286</v>
      </c>
      <c r="K30" s="158" t="s">
        <v>7287</v>
      </c>
      <c r="L30" s="163"/>
      <c r="M30" s="190"/>
      <c r="N30" s="142"/>
      <c r="O30" s="142"/>
      <c r="P30" s="142"/>
      <c r="Q30" s="142"/>
      <c r="R30" s="142"/>
      <c r="S30" s="142"/>
      <c r="T30" s="142"/>
      <c r="U30" s="142"/>
      <c r="V30" s="142"/>
      <c r="W30" s="142"/>
      <c r="X30" s="142"/>
      <c r="Y30" s="142"/>
      <c r="Z30" s="142"/>
      <c r="AA30" s="142"/>
      <c r="AB30" s="142"/>
    </row>
    <row r="31" customHeight="1" spans="1:28">
      <c r="A31" s="161" t="s">
        <v>7285</v>
      </c>
      <c r="B31" s="148"/>
      <c r="C31" s="150"/>
      <c r="D31" s="155"/>
      <c r="E31" s="185"/>
      <c r="F31" s="181"/>
      <c r="G31" s="181"/>
      <c r="H31" s="179" t="s">
        <v>820</v>
      </c>
      <c r="I31" s="179" t="s">
        <v>7289</v>
      </c>
      <c r="J31" s="179" t="s">
        <v>7289</v>
      </c>
      <c r="K31" s="158" t="s">
        <v>7290</v>
      </c>
      <c r="L31" s="163"/>
      <c r="M31" s="190"/>
      <c r="N31" s="163"/>
      <c r="O31" s="163"/>
      <c r="P31" s="163"/>
      <c r="Q31" s="163"/>
      <c r="R31" s="163"/>
      <c r="S31" s="163"/>
      <c r="T31" s="163"/>
      <c r="U31" s="163"/>
      <c r="V31" s="163"/>
      <c r="W31" s="163"/>
      <c r="X31" s="163"/>
      <c r="Y31" s="163"/>
      <c r="Z31" s="163"/>
      <c r="AA31" s="163"/>
      <c r="AB31" s="163"/>
    </row>
    <row r="32" customHeight="1" spans="1:28">
      <c r="A32" s="141"/>
      <c r="B32" s="141"/>
      <c r="C32" s="142"/>
      <c r="D32" s="142"/>
      <c r="E32" s="142"/>
      <c r="F32" s="142"/>
      <c r="G32" s="142"/>
      <c r="H32" s="142"/>
      <c r="I32" s="142"/>
      <c r="J32" s="142"/>
      <c r="K32" s="141"/>
      <c r="L32" s="142"/>
      <c r="M32" s="162"/>
      <c r="N32" s="142"/>
      <c r="O32" s="142"/>
      <c r="P32" s="142"/>
      <c r="Q32" s="142"/>
      <c r="R32" s="142"/>
      <c r="S32" s="142"/>
      <c r="T32" s="142"/>
      <c r="U32" s="142"/>
      <c r="V32" s="142"/>
      <c r="W32" s="142"/>
      <c r="X32" s="142"/>
      <c r="Y32" s="142"/>
      <c r="Z32" s="163"/>
      <c r="AA32" s="163"/>
      <c r="AB32" s="163"/>
    </row>
    <row r="33" customHeight="1" spans="1:28">
      <c r="A33" s="141" t="s">
        <v>888</v>
      </c>
      <c r="B33" s="141"/>
      <c r="C33" s="162">
        <v>11</v>
      </c>
      <c r="D33" s="142"/>
      <c r="E33" s="142"/>
      <c r="F33" s="142"/>
      <c r="G33" s="142"/>
      <c r="H33" s="142"/>
      <c r="I33" s="142"/>
      <c r="J33" s="142"/>
      <c r="K33" s="141"/>
      <c r="L33" s="142"/>
      <c r="M33" s="162"/>
      <c r="N33" s="142"/>
      <c r="O33" s="142"/>
      <c r="P33" s="142"/>
      <c r="Q33" s="142"/>
      <c r="R33" s="142"/>
      <c r="S33" s="142"/>
      <c r="T33" s="142"/>
      <c r="U33" s="142"/>
      <c r="V33" s="142"/>
      <c r="W33" s="142"/>
      <c r="X33" s="142"/>
      <c r="Y33" s="142"/>
      <c r="Z33" s="142"/>
      <c r="AA33" s="142"/>
      <c r="AB33" s="142"/>
    </row>
    <row r="34" customHeight="1" spans="1:28">
      <c r="A34" s="141" t="s">
        <v>7311</v>
      </c>
      <c r="B34" s="141"/>
      <c r="C34" s="162">
        <v>14</v>
      </c>
      <c r="D34" s="142"/>
      <c r="E34" s="142"/>
      <c r="F34" s="142"/>
      <c r="G34" s="142"/>
      <c r="H34" s="142"/>
      <c r="I34" s="142"/>
      <c r="J34" s="142"/>
      <c r="K34" s="141"/>
      <c r="L34" s="142"/>
      <c r="M34" s="142"/>
      <c r="N34" s="142"/>
      <c r="O34" s="142"/>
      <c r="P34" s="142"/>
      <c r="Q34" s="142"/>
      <c r="R34" s="142"/>
      <c r="S34" s="142"/>
      <c r="T34" s="142"/>
      <c r="U34" s="142"/>
      <c r="V34" s="142"/>
      <c r="W34" s="142"/>
      <c r="X34" s="142"/>
      <c r="Y34" s="142"/>
      <c r="Z34" s="142"/>
      <c r="AA34" s="142"/>
      <c r="AB34" s="142"/>
    </row>
    <row r="35" customHeight="1" spans="1:28">
      <c r="A35" s="141" t="s">
        <v>7312</v>
      </c>
      <c r="B35" s="141"/>
      <c r="C35" s="162">
        <v>15.5</v>
      </c>
      <c r="D35" s="142"/>
      <c r="E35" s="142"/>
      <c r="F35" s="142"/>
      <c r="G35" s="142"/>
      <c r="H35" s="142"/>
      <c r="I35" s="142"/>
      <c r="J35" s="142"/>
      <c r="K35" s="141"/>
      <c r="L35" s="142"/>
      <c r="M35" s="142"/>
      <c r="N35" s="142"/>
      <c r="O35" s="142"/>
      <c r="P35" s="142"/>
      <c r="Q35" s="142"/>
      <c r="R35" s="142"/>
      <c r="S35" s="142"/>
      <c r="T35" s="142"/>
      <c r="U35" s="142"/>
      <c r="V35" s="142"/>
      <c r="W35" s="142"/>
      <c r="X35" s="142"/>
      <c r="Y35" s="142"/>
      <c r="Z35" s="142"/>
      <c r="AA35" s="142"/>
      <c r="AB35" s="142"/>
    </row>
    <row r="36" customHeight="1" spans="1:28">
      <c r="A36" s="141" t="s">
        <v>7313</v>
      </c>
      <c r="B36" s="141"/>
      <c r="C36" s="162">
        <v>51</v>
      </c>
      <c r="D36" s="142"/>
      <c r="E36" s="142"/>
      <c r="F36" s="142"/>
      <c r="G36" s="142"/>
      <c r="H36" s="142"/>
      <c r="I36" s="142"/>
      <c r="J36" s="142"/>
      <c r="K36" s="141"/>
      <c r="L36" s="142"/>
      <c r="M36" s="142"/>
      <c r="N36" s="142"/>
      <c r="O36" s="142"/>
      <c r="P36" s="142"/>
      <c r="Q36" s="142"/>
      <c r="R36" s="142"/>
      <c r="S36" s="142"/>
      <c r="T36" s="142"/>
      <c r="U36" s="142"/>
      <c r="V36" s="142"/>
      <c r="W36" s="142"/>
      <c r="X36" s="142"/>
      <c r="Y36" s="142"/>
      <c r="Z36" s="142"/>
      <c r="AA36" s="142"/>
      <c r="AB36" s="142"/>
    </row>
    <row r="37" customHeight="1" spans="1:28">
      <c r="A37" s="163" t="s">
        <v>7314</v>
      </c>
      <c r="B37" s="163"/>
      <c r="C37" s="162">
        <v>60</v>
      </c>
      <c r="D37" s="142"/>
      <c r="E37" s="142"/>
      <c r="F37" s="142"/>
      <c r="G37" s="142"/>
      <c r="H37" s="142"/>
      <c r="I37" s="142"/>
      <c r="J37" s="142"/>
      <c r="K37" s="141"/>
      <c r="L37" s="142"/>
      <c r="M37" s="142"/>
      <c r="N37" s="142"/>
      <c r="O37" s="142"/>
      <c r="P37" s="142"/>
      <c r="Q37" s="142"/>
      <c r="R37" s="142"/>
      <c r="S37" s="142"/>
      <c r="T37" s="142"/>
      <c r="U37" s="142"/>
      <c r="V37" s="142"/>
      <c r="W37" s="142"/>
      <c r="X37" s="142"/>
      <c r="Y37" s="142"/>
      <c r="Z37" s="142"/>
      <c r="AA37" s="142"/>
      <c r="AB37" s="142"/>
    </row>
    <row r="38" customHeight="1" spans="1:28">
      <c r="A38" s="141" t="s">
        <v>7315</v>
      </c>
      <c r="B38" s="141"/>
      <c r="C38" s="162">
        <v>12</v>
      </c>
      <c r="D38" s="142"/>
      <c r="E38" s="142"/>
      <c r="F38" s="142"/>
      <c r="G38" s="142"/>
      <c r="H38" s="142"/>
      <c r="I38" s="142"/>
      <c r="J38" s="142"/>
      <c r="K38" s="141"/>
      <c r="L38" s="142"/>
      <c r="M38" s="142"/>
      <c r="N38" s="142"/>
      <c r="O38" s="142"/>
      <c r="P38" s="142"/>
      <c r="Q38" s="142"/>
      <c r="R38" s="142"/>
      <c r="S38" s="142"/>
      <c r="T38" s="142"/>
      <c r="U38" s="142"/>
      <c r="V38" s="142"/>
      <c r="W38" s="142"/>
      <c r="X38" s="142"/>
      <c r="Y38" s="142"/>
      <c r="Z38" s="142"/>
      <c r="AA38" s="142"/>
      <c r="AB38" s="142"/>
    </row>
    <row r="39" customHeight="1" spans="1:28">
      <c r="A39" s="141"/>
      <c r="B39" s="141"/>
      <c r="C39" s="162"/>
      <c r="D39" s="142"/>
      <c r="E39" s="142"/>
      <c r="F39" s="142"/>
      <c r="G39" s="142"/>
      <c r="H39" s="142"/>
      <c r="I39" s="142"/>
      <c r="J39" s="142"/>
      <c r="K39" s="141"/>
      <c r="L39" s="142"/>
      <c r="M39" s="142"/>
      <c r="N39" s="142"/>
      <c r="O39" s="142"/>
      <c r="P39" s="142"/>
      <c r="Q39" s="142"/>
      <c r="R39" s="142"/>
      <c r="S39" s="142"/>
      <c r="T39" s="142"/>
      <c r="U39" s="142"/>
      <c r="V39" s="142"/>
      <c r="W39" s="142"/>
      <c r="X39" s="142"/>
      <c r="Y39" s="142"/>
      <c r="Z39" s="142"/>
      <c r="AA39" s="142"/>
      <c r="AB39" s="142"/>
    </row>
    <row r="40" customHeight="1" spans="1:28">
      <c r="A40" s="141"/>
      <c r="B40" s="141"/>
      <c r="C40" s="142"/>
      <c r="D40" s="142"/>
      <c r="E40" s="142"/>
      <c r="F40" s="142"/>
      <c r="G40" s="142"/>
      <c r="H40" s="142"/>
      <c r="I40" s="142"/>
      <c r="J40" s="142"/>
      <c r="K40" s="141"/>
      <c r="L40" s="142"/>
      <c r="M40" s="142"/>
      <c r="N40" s="142"/>
      <c r="O40" s="142"/>
      <c r="P40" s="142"/>
      <c r="Q40" s="142"/>
      <c r="R40" s="142"/>
      <c r="S40" s="142"/>
      <c r="T40" s="142"/>
      <c r="U40" s="142"/>
      <c r="V40" s="142"/>
      <c r="W40" s="142"/>
      <c r="X40" s="142"/>
      <c r="Y40" s="142"/>
      <c r="Z40" s="142"/>
      <c r="AA40" s="142"/>
      <c r="AB40" s="142"/>
    </row>
    <row r="41" customHeight="1" spans="1:28">
      <c r="A41" s="164" t="s">
        <v>7316</v>
      </c>
      <c r="B41" s="164"/>
      <c r="C41" s="142"/>
      <c r="D41" s="142"/>
      <c r="E41" s="142">
        <v>7</v>
      </c>
      <c r="F41" s="142"/>
      <c r="G41" s="142"/>
      <c r="H41" s="142"/>
      <c r="I41" s="142"/>
      <c r="J41" s="142"/>
      <c r="K41" s="141"/>
      <c r="L41" s="142"/>
      <c r="M41" s="142"/>
      <c r="N41" s="142"/>
      <c r="O41" s="142"/>
      <c r="P41" s="142"/>
      <c r="Q41" s="142"/>
      <c r="R41" s="142"/>
      <c r="S41" s="142"/>
      <c r="T41" s="142"/>
      <c r="U41" s="142"/>
      <c r="V41" s="142"/>
      <c r="W41" s="142"/>
      <c r="X41" s="142"/>
      <c r="Y41" s="142"/>
      <c r="Z41" s="142"/>
      <c r="AA41" s="142"/>
      <c r="AB41" s="142"/>
    </row>
    <row r="42" customHeight="1" spans="1:28">
      <c r="A42" s="164" t="s">
        <v>7317</v>
      </c>
      <c r="B42" s="164"/>
      <c r="C42" s="142"/>
      <c r="D42" s="142"/>
      <c r="E42" s="142">
        <v>10</v>
      </c>
      <c r="F42" s="142"/>
      <c r="G42" s="142"/>
      <c r="H42" s="142"/>
      <c r="I42" s="142"/>
      <c r="J42" s="142"/>
      <c r="K42" s="141"/>
      <c r="L42" s="142"/>
      <c r="M42" s="142"/>
      <c r="N42" s="142"/>
      <c r="O42" s="142"/>
      <c r="P42" s="142"/>
      <c r="Q42" s="142"/>
      <c r="R42" s="142"/>
      <c r="S42" s="142"/>
      <c r="T42" s="142"/>
      <c r="U42" s="142"/>
      <c r="V42" s="142"/>
      <c r="W42" s="142"/>
      <c r="X42" s="142"/>
      <c r="Y42" s="142"/>
      <c r="Z42" s="142"/>
      <c r="AA42" s="142"/>
      <c r="AB42" s="142"/>
    </row>
    <row r="43" customHeight="1" spans="1:28">
      <c r="A43" s="164" t="s">
        <v>7318</v>
      </c>
      <c r="B43" s="164"/>
      <c r="C43" s="142"/>
      <c r="D43" s="142"/>
      <c r="E43" s="142">
        <v>1</v>
      </c>
      <c r="F43" s="142"/>
      <c r="G43" s="142"/>
      <c r="H43" s="142"/>
      <c r="I43" s="142"/>
      <c r="J43" s="142"/>
      <c r="K43" s="141"/>
      <c r="L43" s="142"/>
      <c r="M43" s="142"/>
      <c r="N43" s="142"/>
      <c r="O43" s="142"/>
      <c r="P43" s="142"/>
      <c r="Q43" s="142"/>
      <c r="R43" s="142"/>
      <c r="S43" s="142"/>
      <c r="T43" s="142"/>
      <c r="U43" s="142"/>
      <c r="V43" s="142"/>
      <c r="W43" s="142"/>
      <c r="X43" s="142"/>
      <c r="Y43" s="142"/>
      <c r="Z43" s="142"/>
      <c r="AA43" s="142"/>
      <c r="AB43" s="142"/>
    </row>
    <row r="44" customHeight="1" spans="1:28">
      <c r="A44" s="164" t="s">
        <v>7319</v>
      </c>
      <c r="B44" s="164"/>
      <c r="C44" s="142"/>
      <c r="D44" s="142"/>
      <c r="E44" s="142">
        <v>1</v>
      </c>
      <c r="F44" s="142"/>
      <c r="G44" s="142"/>
      <c r="H44" s="142"/>
      <c r="I44" s="142"/>
      <c r="J44" s="142"/>
      <c r="K44" s="141"/>
      <c r="L44" s="142"/>
      <c r="M44" s="142"/>
      <c r="N44" s="142"/>
      <c r="O44" s="142"/>
      <c r="P44" s="142"/>
      <c r="Q44" s="142"/>
      <c r="R44" s="142"/>
      <c r="S44" s="142"/>
      <c r="T44" s="142"/>
      <c r="U44" s="142"/>
      <c r="V44" s="142"/>
      <c r="W44" s="142"/>
      <c r="X44" s="142"/>
      <c r="Y44" s="142"/>
      <c r="Z44" s="142"/>
      <c r="AA44" s="142"/>
      <c r="AB44" s="142"/>
    </row>
    <row r="45" customHeight="1" spans="1:28">
      <c r="A45" s="164" t="s">
        <v>7320</v>
      </c>
      <c r="B45" s="164"/>
      <c r="C45" s="142"/>
      <c r="D45" s="142"/>
      <c r="E45" s="142">
        <v>1</v>
      </c>
      <c r="F45" s="142"/>
      <c r="G45" s="142"/>
      <c r="H45" s="142"/>
      <c r="I45" s="142"/>
      <c r="J45" s="142"/>
      <c r="K45" s="141"/>
      <c r="L45" s="142"/>
      <c r="M45" s="142"/>
      <c r="N45" s="142"/>
      <c r="O45" s="142"/>
      <c r="P45" s="142"/>
      <c r="Q45" s="142"/>
      <c r="R45" s="142"/>
      <c r="S45" s="142"/>
      <c r="T45" s="142"/>
      <c r="U45" s="142"/>
      <c r="V45" s="142"/>
      <c r="W45" s="142"/>
      <c r="X45" s="142"/>
      <c r="Y45" s="142"/>
      <c r="Z45" s="142"/>
      <c r="AA45" s="142"/>
      <c r="AB45" s="142"/>
    </row>
    <row r="46" customHeight="1" spans="1:28">
      <c r="A46" s="164" t="s">
        <v>7321</v>
      </c>
      <c r="B46" s="164"/>
      <c r="C46" s="142"/>
      <c r="D46" s="142"/>
      <c r="E46" s="142">
        <v>4400</v>
      </c>
      <c r="F46" s="142"/>
      <c r="G46" s="142"/>
      <c r="H46" s="142"/>
      <c r="I46" s="142"/>
      <c r="J46" s="142"/>
      <c r="K46" s="141"/>
      <c r="L46" s="142"/>
      <c r="M46" s="142"/>
      <c r="N46" s="142"/>
      <c r="O46" s="142"/>
      <c r="P46" s="142"/>
      <c r="Q46" s="142"/>
      <c r="R46" s="142"/>
      <c r="S46" s="142"/>
      <c r="T46" s="142"/>
      <c r="U46" s="142"/>
      <c r="V46" s="142"/>
      <c r="W46" s="142"/>
      <c r="X46" s="142"/>
      <c r="Y46" s="142"/>
      <c r="Z46" s="142"/>
      <c r="AA46" s="142"/>
      <c r="AB46" s="142"/>
    </row>
    <row r="47" customHeight="1" spans="1:28">
      <c r="A47" s="164" t="s">
        <v>7322</v>
      </c>
      <c r="B47" s="164"/>
      <c r="C47" s="142"/>
      <c r="D47" s="142"/>
      <c r="E47" s="142">
        <v>4400</v>
      </c>
      <c r="F47" s="142"/>
      <c r="G47" s="142"/>
      <c r="H47" s="142"/>
      <c r="I47" s="142"/>
      <c r="J47" s="142"/>
      <c r="K47" s="141"/>
      <c r="L47" s="142"/>
      <c r="M47" s="142"/>
      <c r="N47" s="142"/>
      <c r="O47" s="142"/>
      <c r="P47" s="142"/>
      <c r="Q47" s="142"/>
      <c r="R47" s="142"/>
      <c r="S47" s="142"/>
      <c r="T47" s="142"/>
      <c r="U47" s="142"/>
      <c r="V47" s="142"/>
      <c r="W47" s="142"/>
      <c r="X47" s="142"/>
      <c r="Y47" s="142"/>
      <c r="Z47" s="142"/>
      <c r="AA47" s="142"/>
      <c r="AB47" s="142"/>
    </row>
    <row r="48" customHeight="1" spans="1:28">
      <c r="A48" s="141"/>
      <c r="B48" s="141"/>
      <c r="C48" s="142"/>
      <c r="D48" s="142"/>
      <c r="E48" s="142"/>
      <c r="F48" s="142"/>
      <c r="G48" s="142"/>
      <c r="H48" s="142"/>
      <c r="I48" s="142"/>
      <c r="J48" s="142"/>
      <c r="K48" s="141"/>
      <c r="L48" s="142"/>
      <c r="M48" s="142"/>
      <c r="N48" s="142"/>
      <c r="O48" s="142"/>
      <c r="P48" s="142"/>
      <c r="Q48" s="142"/>
      <c r="R48" s="142"/>
      <c r="S48" s="142"/>
      <c r="T48" s="142"/>
      <c r="U48" s="142"/>
      <c r="V48" s="142"/>
      <c r="W48" s="142"/>
      <c r="X48" s="142"/>
      <c r="Y48" s="142"/>
      <c r="Z48" s="142"/>
      <c r="AA48" s="142"/>
      <c r="AB48" s="142"/>
    </row>
    <row r="49" customHeight="1" spans="1:28">
      <c r="A49" s="141"/>
      <c r="B49" s="141"/>
      <c r="C49" s="142"/>
      <c r="D49" s="142"/>
      <c r="E49" s="142"/>
      <c r="F49" s="142"/>
      <c r="G49" s="142"/>
      <c r="H49" s="142"/>
      <c r="I49" s="142"/>
      <c r="J49" s="142"/>
      <c r="K49" s="141"/>
      <c r="L49" s="142"/>
      <c r="M49" s="142"/>
      <c r="N49" s="142"/>
      <c r="O49" s="142"/>
      <c r="P49" s="142"/>
      <c r="Q49" s="142"/>
      <c r="R49" s="142"/>
      <c r="S49" s="142"/>
      <c r="T49" s="142"/>
      <c r="U49" s="142"/>
      <c r="V49" s="142"/>
      <c r="W49" s="142"/>
      <c r="X49" s="142"/>
      <c r="Y49" s="142"/>
      <c r="Z49" s="142"/>
      <c r="AA49" s="142"/>
      <c r="AB49" s="142"/>
    </row>
    <row r="50" customHeight="1" spans="1:28">
      <c r="A50" s="141"/>
      <c r="B50" s="141"/>
      <c r="C50" s="142"/>
      <c r="D50" s="142"/>
      <c r="E50" s="142"/>
      <c r="F50" s="142"/>
      <c r="G50" s="142"/>
      <c r="H50" s="142"/>
      <c r="I50" s="142"/>
      <c r="J50" s="142"/>
      <c r="K50" s="141"/>
      <c r="L50" s="142"/>
      <c r="M50" s="142"/>
      <c r="N50" s="142"/>
      <c r="O50" s="142"/>
      <c r="P50" s="142"/>
      <c r="Q50" s="142"/>
      <c r="R50" s="142"/>
      <c r="S50" s="142"/>
      <c r="T50" s="142"/>
      <c r="U50" s="142"/>
      <c r="V50" s="142"/>
      <c r="W50" s="142"/>
      <c r="X50" s="142"/>
      <c r="Y50" s="142"/>
      <c r="Z50" s="142"/>
      <c r="AA50" s="142"/>
      <c r="AB50" s="142"/>
    </row>
    <row r="51" customHeight="1" spans="1:28">
      <c r="A51" s="141"/>
      <c r="B51" s="141"/>
      <c r="C51" s="142"/>
      <c r="D51" s="142"/>
      <c r="E51" s="142"/>
      <c r="F51" s="142"/>
      <c r="G51" s="142"/>
      <c r="H51" s="142"/>
      <c r="I51" s="142"/>
      <c r="J51" s="142"/>
      <c r="K51" s="141"/>
      <c r="L51" s="142"/>
      <c r="M51" s="142"/>
      <c r="N51" s="142"/>
      <c r="O51" s="142"/>
      <c r="P51" s="142"/>
      <c r="Q51" s="142"/>
      <c r="R51" s="142"/>
      <c r="S51" s="142"/>
      <c r="T51" s="142"/>
      <c r="U51" s="142"/>
      <c r="V51" s="142"/>
      <c r="W51" s="142"/>
      <c r="X51" s="142"/>
      <c r="Y51" s="142"/>
      <c r="Z51" s="142"/>
      <c r="AA51" s="142"/>
      <c r="AB51" s="142"/>
    </row>
    <row r="52" customHeight="1" spans="1:28">
      <c r="A52" s="141"/>
      <c r="B52" s="141"/>
      <c r="C52" s="142"/>
      <c r="D52" s="142"/>
      <c r="E52" s="142"/>
      <c r="F52" s="142"/>
      <c r="G52" s="142"/>
      <c r="H52" s="142"/>
      <c r="I52" s="142"/>
      <c r="J52" s="142"/>
      <c r="K52" s="141"/>
      <c r="L52" s="142"/>
      <c r="M52" s="142"/>
      <c r="N52" s="142"/>
      <c r="O52" s="142"/>
      <c r="P52" s="142"/>
      <c r="Q52" s="142"/>
      <c r="R52" s="142"/>
      <c r="S52" s="142"/>
      <c r="T52" s="142"/>
      <c r="U52" s="142"/>
      <c r="V52" s="142"/>
      <c r="W52" s="142"/>
      <c r="X52" s="142"/>
      <c r="Y52" s="142"/>
      <c r="Z52" s="142"/>
      <c r="AA52" s="142"/>
      <c r="AB52" s="142"/>
    </row>
    <row r="53" customHeight="1" spans="1:28">
      <c r="A53" s="141"/>
      <c r="B53" s="141"/>
      <c r="C53" s="142"/>
      <c r="D53" s="142"/>
      <c r="E53" s="142"/>
      <c r="F53" s="142"/>
      <c r="G53" s="142"/>
      <c r="H53" s="142"/>
      <c r="I53" s="142"/>
      <c r="J53" s="142"/>
      <c r="K53" s="141"/>
      <c r="L53" s="142"/>
      <c r="M53" s="142"/>
      <c r="N53" s="142"/>
      <c r="O53" s="142"/>
      <c r="P53" s="142"/>
      <c r="Q53" s="142"/>
      <c r="R53" s="142"/>
      <c r="S53" s="142"/>
      <c r="T53" s="142"/>
      <c r="U53" s="142"/>
      <c r="V53" s="142"/>
      <c r="W53" s="142"/>
      <c r="X53" s="142"/>
      <c r="Y53" s="142"/>
      <c r="Z53" s="142"/>
      <c r="AA53" s="142"/>
      <c r="AB53" s="142"/>
    </row>
    <row r="54" customHeight="1" spans="1:28">
      <c r="A54" s="141"/>
      <c r="B54" s="141"/>
      <c r="C54" s="142"/>
      <c r="D54" s="142"/>
      <c r="E54" s="142"/>
      <c r="F54" s="142"/>
      <c r="G54" s="142"/>
      <c r="H54" s="142"/>
      <c r="I54" s="142"/>
      <c r="J54" s="142"/>
      <c r="K54" s="141"/>
      <c r="L54" s="142"/>
      <c r="M54" s="142"/>
      <c r="N54" s="142"/>
      <c r="O54" s="142"/>
      <c r="P54" s="142"/>
      <c r="Q54" s="142"/>
      <c r="R54" s="142"/>
      <c r="S54" s="142"/>
      <c r="T54" s="142"/>
      <c r="U54" s="142"/>
      <c r="V54" s="142"/>
      <c r="W54" s="142"/>
      <c r="X54" s="142"/>
      <c r="Y54" s="142"/>
      <c r="Z54" s="142"/>
      <c r="AA54" s="142"/>
      <c r="AB54" s="142"/>
    </row>
    <row r="55" customHeight="1" spans="1:28">
      <c r="A55" s="141"/>
      <c r="B55" s="141"/>
      <c r="C55" s="142"/>
      <c r="D55" s="142"/>
      <c r="E55" s="142"/>
      <c r="F55" s="142"/>
      <c r="G55" s="142"/>
      <c r="H55" s="142"/>
      <c r="I55" s="142"/>
      <c r="J55" s="142"/>
      <c r="K55" s="141"/>
      <c r="L55" s="142"/>
      <c r="M55" s="142"/>
      <c r="N55" s="142"/>
      <c r="O55" s="142"/>
      <c r="P55" s="142"/>
      <c r="Q55" s="142"/>
      <c r="R55" s="142"/>
      <c r="S55" s="142"/>
      <c r="T55" s="142"/>
      <c r="U55" s="142"/>
      <c r="V55" s="142"/>
      <c r="W55" s="142"/>
      <c r="X55" s="142"/>
      <c r="Y55" s="142"/>
      <c r="Z55" s="142"/>
      <c r="AA55" s="142"/>
      <c r="AB55" s="142"/>
    </row>
    <row r="56" customHeight="1" spans="1:28">
      <c r="A56" s="141"/>
      <c r="B56" s="141"/>
      <c r="C56" s="142"/>
      <c r="D56" s="142"/>
      <c r="E56" s="142"/>
      <c r="F56" s="142"/>
      <c r="G56" s="142"/>
      <c r="H56" s="142"/>
      <c r="I56" s="142"/>
      <c r="J56" s="142"/>
      <c r="K56" s="141"/>
      <c r="L56" s="142"/>
      <c r="M56" s="142"/>
      <c r="N56" s="142"/>
      <c r="O56" s="142"/>
      <c r="P56" s="142"/>
      <c r="Q56" s="142"/>
      <c r="R56" s="142"/>
      <c r="S56" s="142"/>
      <c r="T56" s="142"/>
      <c r="U56" s="142"/>
      <c r="V56" s="142"/>
      <c r="W56" s="142"/>
      <c r="X56" s="142"/>
      <c r="Y56" s="142"/>
      <c r="Z56" s="142"/>
      <c r="AA56" s="142"/>
      <c r="AB56" s="142"/>
    </row>
    <row r="57" customHeight="1" spans="1:28">
      <c r="A57" s="141"/>
      <c r="B57" s="141"/>
      <c r="C57" s="142"/>
      <c r="D57" s="142"/>
      <c r="E57" s="142"/>
      <c r="F57" s="142"/>
      <c r="G57" s="142"/>
      <c r="H57" s="142"/>
      <c r="I57" s="142"/>
      <c r="J57" s="142"/>
      <c r="K57" s="141"/>
      <c r="L57" s="142"/>
      <c r="M57" s="142"/>
      <c r="N57" s="142"/>
      <c r="O57" s="142"/>
      <c r="P57" s="142"/>
      <c r="Q57" s="142"/>
      <c r="R57" s="142"/>
      <c r="S57" s="142"/>
      <c r="T57" s="142"/>
      <c r="U57" s="142"/>
      <c r="V57" s="142"/>
      <c r="W57" s="142"/>
      <c r="X57" s="142"/>
      <c r="Y57" s="142"/>
      <c r="Z57" s="142"/>
      <c r="AA57" s="142"/>
      <c r="AB57" s="142"/>
    </row>
    <row r="58" customHeight="1" spans="1:28">
      <c r="A58" s="141"/>
      <c r="B58" s="141"/>
      <c r="C58" s="142"/>
      <c r="D58" s="142"/>
      <c r="E58" s="142"/>
      <c r="F58" s="142"/>
      <c r="G58" s="142"/>
      <c r="H58" s="142"/>
      <c r="I58" s="142"/>
      <c r="J58" s="142"/>
      <c r="K58" s="141"/>
      <c r="L58" s="142"/>
      <c r="M58" s="142"/>
      <c r="N58" s="142"/>
      <c r="O58" s="142"/>
      <c r="P58" s="142"/>
      <c r="Q58" s="142"/>
      <c r="R58" s="142"/>
      <c r="S58" s="142"/>
      <c r="T58" s="142"/>
      <c r="U58" s="142"/>
      <c r="V58" s="142"/>
      <c r="W58" s="142"/>
      <c r="X58" s="142"/>
      <c r="Y58" s="142"/>
      <c r="Z58" s="142"/>
      <c r="AA58" s="142"/>
      <c r="AB58" s="142"/>
    </row>
    <row r="59" customHeight="1" spans="1:28">
      <c r="A59" s="141"/>
      <c r="B59" s="141"/>
      <c r="C59" s="142"/>
      <c r="D59" s="142"/>
      <c r="E59" s="142"/>
      <c r="F59" s="142"/>
      <c r="G59" s="142"/>
      <c r="H59" s="142"/>
      <c r="I59" s="142"/>
      <c r="J59" s="142"/>
      <c r="K59" s="141"/>
      <c r="L59" s="142"/>
      <c r="M59" s="142"/>
      <c r="N59" s="142"/>
      <c r="O59" s="142"/>
      <c r="P59" s="142"/>
      <c r="Q59" s="142"/>
      <c r="R59" s="142"/>
      <c r="S59" s="142"/>
      <c r="T59" s="142"/>
      <c r="U59" s="142"/>
      <c r="V59" s="142"/>
      <c r="W59" s="142"/>
      <c r="X59" s="142"/>
      <c r="Y59" s="142"/>
      <c r="Z59" s="142"/>
      <c r="AA59" s="142"/>
      <c r="AB59" s="142"/>
    </row>
    <row r="60" customHeight="1" spans="1:28">
      <c r="A60" s="141"/>
      <c r="B60" s="141"/>
      <c r="C60" s="142"/>
      <c r="D60" s="142"/>
      <c r="E60" s="142"/>
      <c r="F60" s="142"/>
      <c r="G60" s="142"/>
      <c r="H60" s="142"/>
      <c r="I60" s="142"/>
      <c r="J60" s="142"/>
      <c r="K60" s="141"/>
      <c r="L60" s="142"/>
      <c r="M60" s="142"/>
      <c r="N60" s="142"/>
      <c r="O60" s="142"/>
      <c r="P60" s="142"/>
      <c r="Q60" s="142"/>
      <c r="R60" s="142"/>
      <c r="S60" s="142"/>
      <c r="T60" s="142"/>
      <c r="U60" s="142"/>
      <c r="V60" s="142"/>
      <c r="W60" s="142"/>
      <c r="X60" s="142"/>
      <c r="Y60" s="142"/>
      <c r="Z60" s="142"/>
      <c r="AA60" s="142"/>
      <c r="AB60" s="142"/>
    </row>
    <row r="61" customHeight="1" spans="1:28">
      <c r="A61" s="141"/>
      <c r="B61" s="141"/>
      <c r="C61" s="142"/>
      <c r="D61" s="142"/>
      <c r="E61" s="142"/>
      <c r="F61" s="142"/>
      <c r="G61" s="142"/>
      <c r="H61" s="142"/>
      <c r="I61" s="142"/>
      <c r="J61" s="142"/>
      <c r="K61" s="141"/>
      <c r="L61" s="142"/>
      <c r="M61" s="142"/>
      <c r="N61" s="142"/>
      <c r="O61" s="142"/>
      <c r="P61" s="142"/>
      <c r="Q61" s="142"/>
      <c r="R61" s="142"/>
      <c r="S61" s="142"/>
      <c r="T61" s="142"/>
      <c r="U61" s="142"/>
      <c r="V61" s="142"/>
      <c r="W61" s="142"/>
      <c r="X61" s="142"/>
      <c r="Y61" s="142"/>
      <c r="Z61" s="142"/>
      <c r="AA61" s="142"/>
      <c r="AB61" s="142"/>
    </row>
    <row r="62" customHeight="1" spans="1:28">
      <c r="A62" s="141"/>
      <c r="B62" s="141"/>
      <c r="C62" s="142"/>
      <c r="D62" s="142"/>
      <c r="E62" s="142"/>
      <c r="F62" s="142"/>
      <c r="G62" s="142"/>
      <c r="H62" s="142"/>
      <c r="I62" s="142"/>
      <c r="J62" s="142"/>
      <c r="K62" s="141"/>
      <c r="L62" s="142"/>
      <c r="M62" s="142"/>
      <c r="N62" s="142"/>
      <c r="O62" s="142"/>
      <c r="P62" s="142"/>
      <c r="Q62" s="142"/>
      <c r="R62" s="142"/>
      <c r="S62" s="142"/>
      <c r="T62" s="142"/>
      <c r="U62" s="142"/>
      <c r="V62" s="142"/>
      <c r="W62" s="142"/>
      <c r="X62" s="142"/>
      <c r="Y62" s="142"/>
      <c r="Z62" s="142"/>
      <c r="AA62" s="142"/>
      <c r="AB62" s="142"/>
    </row>
    <row r="63" customHeight="1" spans="1:28">
      <c r="A63" s="141"/>
      <c r="B63" s="141"/>
      <c r="C63" s="142"/>
      <c r="D63" s="142"/>
      <c r="E63" s="142"/>
      <c r="F63" s="142"/>
      <c r="G63" s="142"/>
      <c r="H63" s="142"/>
      <c r="I63" s="142"/>
      <c r="J63" s="142"/>
      <c r="K63" s="141"/>
      <c r="L63" s="142"/>
      <c r="M63" s="142"/>
      <c r="N63" s="142"/>
      <c r="O63" s="142"/>
      <c r="P63" s="142"/>
      <c r="Q63" s="142"/>
      <c r="R63" s="142"/>
      <c r="S63" s="142"/>
      <c r="T63" s="142"/>
      <c r="U63" s="142"/>
      <c r="V63" s="142"/>
      <c r="W63" s="142"/>
      <c r="X63" s="142"/>
      <c r="Y63" s="142"/>
      <c r="Z63" s="142"/>
      <c r="AA63" s="142"/>
      <c r="AB63" s="142"/>
    </row>
    <row r="64" customHeight="1" spans="1:28">
      <c r="A64" s="141"/>
      <c r="B64" s="141"/>
      <c r="C64" s="142"/>
      <c r="D64" s="142"/>
      <c r="E64" s="142"/>
      <c r="F64" s="142"/>
      <c r="G64" s="142"/>
      <c r="H64" s="142"/>
      <c r="I64" s="142"/>
      <c r="J64" s="142"/>
      <c r="K64" s="141"/>
      <c r="L64" s="142"/>
      <c r="M64" s="142"/>
      <c r="N64" s="142"/>
      <c r="O64" s="142"/>
      <c r="P64" s="142"/>
      <c r="Q64" s="142"/>
      <c r="R64" s="142"/>
      <c r="S64" s="142"/>
      <c r="T64" s="142"/>
      <c r="U64" s="142"/>
      <c r="V64" s="142"/>
      <c r="W64" s="142"/>
      <c r="X64" s="142"/>
      <c r="Y64" s="142"/>
      <c r="Z64" s="142"/>
      <c r="AA64" s="142"/>
      <c r="AB64" s="142"/>
    </row>
    <row r="65" customHeight="1" spans="1:28">
      <c r="A65" s="141"/>
      <c r="B65" s="141"/>
      <c r="C65" s="142"/>
      <c r="D65" s="142"/>
      <c r="E65" s="142"/>
      <c r="F65" s="142"/>
      <c r="G65" s="142"/>
      <c r="H65" s="142"/>
      <c r="I65" s="142"/>
      <c r="J65" s="142"/>
      <c r="K65" s="141"/>
      <c r="L65" s="142"/>
      <c r="M65" s="142"/>
      <c r="N65" s="142"/>
      <c r="O65" s="142"/>
      <c r="P65" s="142"/>
      <c r="Q65" s="142"/>
      <c r="R65" s="142"/>
      <c r="S65" s="142"/>
      <c r="T65" s="142"/>
      <c r="U65" s="142"/>
      <c r="V65" s="142"/>
      <c r="W65" s="142"/>
      <c r="X65" s="142"/>
      <c r="Y65" s="142"/>
      <c r="Z65" s="142"/>
      <c r="AA65" s="142"/>
      <c r="AB65" s="142"/>
    </row>
    <row r="66" customHeight="1" spans="1:28">
      <c r="A66" s="141"/>
      <c r="B66" s="141"/>
      <c r="C66" s="142"/>
      <c r="D66" s="142"/>
      <c r="E66" s="142"/>
      <c r="F66" s="142"/>
      <c r="G66" s="142"/>
      <c r="H66" s="142"/>
      <c r="I66" s="142"/>
      <c r="J66" s="142"/>
      <c r="K66" s="141"/>
      <c r="L66" s="142"/>
      <c r="M66" s="142"/>
      <c r="N66" s="142"/>
      <c r="O66" s="142"/>
      <c r="P66" s="142"/>
      <c r="Q66" s="142"/>
      <c r="R66" s="142"/>
      <c r="S66" s="142"/>
      <c r="T66" s="142"/>
      <c r="U66" s="142"/>
      <c r="V66" s="142"/>
      <c r="W66" s="142"/>
      <c r="X66" s="142"/>
      <c r="Y66" s="142"/>
      <c r="Z66" s="142"/>
      <c r="AA66" s="142"/>
      <c r="AB66" s="142"/>
    </row>
    <row r="67" customHeight="1" spans="1:28">
      <c r="A67" s="141"/>
      <c r="B67" s="141"/>
      <c r="C67" s="142"/>
      <c r="D67" s="142"/>
      <c r="E67" s="142"/>
      <c r="F67" s="142"/>
      <c r="G67" s="142"/>
      <c r="H67" s="142"/>
      <c r="I67" s="142"/>
      <c r="J67" s="142"/>
      <c r="K67" s="141"/>
      <c r="L67" s="142"/>
      <c r="M67" s="142"/>
      <c r="N67" s="142"/>
      <c r="O67" s="142"/>
      <c r="P67" s="142"/>
      <c r="Q67" s="142"/>
      <c r="R67" s="142"/>
      <c r="S67" s="142"/>
      <c r="T67" s="142"/>
      <c r="U67" s="142"/>
      <c r="V67" s="142"/>
      <c r="W67" s="142"/>
      <c r="X67" s="142"/>
      <c r="Y67" s="142"/>
      <c r="Z67" s="142"/>
      <c r="AA67" s="142"/>
      <c r="AB67" s="142"/>
    </row>
    <row r="68" customHeight="1" spans="1:28">
      <c r="A68" s="141"/>
      <c r="B68" s="141"/>
      <c r="C68" s="142"/>
      <c r="D68" s="142"/>
      <c r="E68" s="142"/>
      <c r="F68" s="142"/>
      <c r="G68" s="142"/>
      <c r="H68" s="142"/>
      <c r="I68" s="142"/>
      <c r="J68" s="142"/>
      <c r="K68" s="141"/>
      <c r="L68" s="142"/>
      <c r="M68" s="142"/>
      <c r="N68" s="142"/>
      <c r="O68" s="142"/>
      <c r="P68" s="142"/>
      <c r="Q68" s="142"/>
      <c r="R68" s="142"/>
      <c r="S68" s="142"/>
      <c r="T68" s="142"/>
      <c r="U68" s="142"/>
      <c r="V68" s="142"/>
      <c r="W68" s="142"/>
      <c r="X68" s="142"/>
      <c r="Y68" s="142"/>
      <c r="Z68" s="142"/>
      <c r="AA68" s="142"/>
      <c r="AB68" s="142"/>
    </row>
    <row r="69" customHeight="1" spans="1:28">
      <c r="A69" s="141"/>
      <c r="B69" s="141"/>
      <c r="C69" s="142"/>
      <c r="D69" s="142"/>
      <c r="E69" s="142"/>
      <c r="F69" s="142"/>
      <c r="G69" s="142"/>
      <c r="H69" s="142"/>
      <c r="I69" s="142"/>
      <c r="J69" s="142"/>
      <c r="K69" s="141"/>
      <c r="L69" s="142"/>
      <c r="M69" s="142"/>
      <c r="N69" s="142"/>
      <c r="O69" s="142"/>
      <c r="P69" s="142"/>
      <c r="Q69" s="142"/>
      <c r="R69" s="142"/>
      <c r="S69" s="142"/>
      <c r="T69" s="142"/>
      <c r="U69" s="142"/>
      <c r="V69" s="142"/>
      <c r="W69" s="142"/>
      <c r="X69" s="142"/>
      <c r="Y69" s="142"/>
      <c r="Z69" s="142"/>
      <c r="AA69" s="142"/>
      <c r="AB69" s="142"/>
    </row>
    <row r="70" customHeight="1" spans="1:28">
      <c r="A70" s="141"/>
      <c r="B70" s="141"/>
      <c r="C70" s="142"/>
      <c r="D70" s="142"/>
      <c r="E70" s="142"/>
      <c r="F70" s="142"/>
      <c r="G70" s="142"/>
      <c r="H70" s="142"/>
      <c r="I70" s="142"/>
      <c r="J70" s="142"/>
      <c r="K70" s="141"/>
      <c r="L70" s="142"/>
      <c r="M70" s="142"/>
      <c r="N70" s="142"/>
      <c r="O70" s="142"/>
      <c r="P70" s="142"/>
      <c r="Q70" s="142"/>
      <c r="R70" s="142"/>
      <c r="S70" s="142"/>
      <c r="T70" s="142"/>
      <c r="U70" s="142"/>
      <c r="V70" s="142"/>
      <c r="W70" s="142"/>
      <c r="X70" s="142"/>
      <c r="Y70" s="142"/>
      <c r="Z70" s="142"/>
      <c r="AA70" s="142"/>
      <c r="AB70" s="142"/>
    </row>
    <row r="71" customHeight="1" spans="1:28">
      <c r="A71" s="141"/>
      <c r="B71" s="141"/>
      <c r="C71" s="142"/>
      <c r="D71" s="142"/>
      <c r="E71" s="142"/>
      <c r="F71" s="142"/>
      <c r="G71" s="142"/>
      <c r="H71" s="142"/>
      <c r="I71" s="142"/>
      <c r="J71" s="142"/>
      <c r="K71" s="141"/>
      <c r="L71" s="142"/>
      <c r="M71" s="142"/>
      <c r="N71" s="142"/>
      <c r="O71" s="142"/>
      <c r="P71" s="142"/>
      <c r="Q71" s="142"/>
      <c r="R71" s="142"/>
      <c r="S71" s="142"/>
      <c r="T71" s="142"/>
      <c r="U71" s="142"/>
      <c r="V71" s="142"/>
      <c r="W71" s="142"/>
      <c r="X71" s="142"/>
      <c r="Y71" s="142"/>
      <c r="Z71" s="142"/>
      <c r="AA71" s="142"/>
      <c r="AB71" s="142"/>
    </row>
    <row r="72" customHeight="1" spans="1:28">
      <c r="A72" s="141"/>
      <c r="B72" s="141"/>
      <c r="C72" s="142"/>
      <c r="D72" s="142"/>
      <c r="E72" s="142"/>
      <c r="F72" s="142"/>
      <c r="G72" s="142"/>
      <c r="H72" s="142"/>
      <c r="I72" s="142"/>
      <c r="J72" s="142"/>
      <c r="K72" s="141"/>
      <c r="L72" s="142"/>
      <c r="M72" s="142"/>
      <c r="N72" s="142"/>
      <c r="O72" s="142"/>
      <c r="P72" s="142"/>
      <c r="Q72" s="142"/>
      <c r="R72" s="142"/>
      <c r="S72" s="142"/>
      <c r="T72" s="142"/>
      <c r="U72" s="142"/>
      <c r="V72" s="142"/>
      <c r="W72" s="142"/>
      <c r="X72" s="142"/>
      <c r="Y72" s="142"/>
      <c r="Z72" s="142"/>
      <c r="AA72" s="142"/>
      <c r="AB72" s="142"/>
    </row>
    <row r="73" customHeight="1" spans="1:28">
      <c r="A73" s="141"/>
      <c r="B73" s="141"/>
      <c r="C73" s="142"/>
      <c r="D73" s="142"/>
      <c r="E73" s="142"/>
      <c r="F73" s="142"/>
      <c r="G73" s="142"/>
      <c r="H73" s="142"/>
      <c r="I73" s="142"/>
      <c r="J73" s="142"/>
      <c r="K73" s="141"/>
      <c r="L73" s="142"/>
      <c r="M73" s="142"/>
      <c r="N73" s="142"/>
      <c r="O73" s="142"/>
      <c r="P73" s="142"/>
      <c r="Q73" s="142"/>
      <c r="R73" s="142"/>
      <c r="S73" s="142"/>
      <c r="T73" s="142"/>
      <c r="U73" s="142"/>
      <c r="V73" s="142"/>
      <c r="W73" s="142"/>
      <c r="X73" s="142"/>
      <c r="Y73" s="142"/>
      <c r="Z73" s="142"/>
      <c r="AA73" s="142"/>
      <c r="AB73" s="142"/>
    </row>
    <row r="74" customHeight="1" spans="1:28">
      <c r="A74" s="141"/>
      <c r="B74" s="141"/>
      <c r="C74" s="142"/>
      <c r="D74" s="142"/>
      <c r="E74" s="142"/>
      <c r="F74" s="142"/>
      <c r="G74" s="142"/>
      <c r="H74" s="142"/>
      <c r="I74" s="142"/>
      <c r="J74" s="142"/>
      <c r="K74" s="141"/>
      <c r="L74" s="142"/>
      <c r="M74" s="142"/>
      <c r="N74" s="142"/>
      <c r="O74" s="142"/>
      <c r="P74" s="142"/>
      <c r="Q74" s="142"/>
      <c r="R74" s="142"/>
      <c r="S74" s="142"/>
      <c r="T74" s="142"/>
      <c r="U74" s="142"/>
      <c r="V74" s="142"/>
      <c r="W74" s="142"/>
      <c r="X74" s="142"/>
      <c r="Y74" s="142"/>
      <c r="Z74" s="142"/>
      <c r="AA74" s="142"/>
      <c r="AB74" s="142"/>
    </row>
    <row r="75" customHeight="1" spans="1:28">
      <c r="A75" s="141"/>
      <c r="B75" s="141"/>
      <c r="C75" s="142"/>
      <c r="D75" s="142"/>
      <c r="E75" s="142"/>
      <c r="F75" s="142"/>
      <c r="G75" s="142"/>
      <c r="H75" s="142"/>
      <c r="I75" s="142"/>
      <c r="J75" s="142"/>
      <c r="K75" s="141"/>
      <c r="L75" s="142"/>
      <c r="M75" s="142"/>
      <c r="N75" s="142"/>
      <c r="O75" s="142"/>
      <c r="P75" s="142"/>
      <c r="Q75" s="142"/>
      <c r="R75" s="142"/>
      <c r="S75" s="142"/>
      <c r="T75" s="142"/>
      <c r="U75" s="142"/>
      <c r="V75" s="142"/>
      <c r="W75" s="142"/>
      <c r="X75" s="142"/>
      <c r="Y75" s="142"/>
      <c r="Z75" s="142"/>
      <c r="AA75" s="142"/>
      <c r="AB75" s="142"/>
    </row>
    <row r="76" customHeight="1" spans="1:28">
      <c r="A76" s="141"/>
      <c r="B76" s="141"/>
      <c r="C76" s="142"/>
      <c r="D76" s="142"/>
      <c r="E76" s="142"/>
      <c r="F76" s="142"/>
      <c r="G76" s="142"/>
      <c r="H76" s="142"/>
      <c r="I76" s="142"/>
      <c r="J76" s="142"/>
      <c r="K76" s="141"/>
      <c r="L76" s="142"/>
      <c r="M76" s="142"/>
      <c r="N76" s="142"/>
      <c r="O76" s="142"/>
      <c r="P76" s="142"/>
      <c r="Q76" s="142"/>
      <c r="R76" s="142"/>
      <c r="S76" s="142"/>
      <c r="T76" s="142"/>
      <c r="U76" s="142"/>
      <c r="V76" s="142"/>
      <c r="W76" s="142"/>
      <c r="X76" s="142"/>
      <c r="Y76" s="142"/>
      <c r="Z76" s="142"/>
      <c r="AA76" s="142"/>
      <c r="AB76" s="142"/>
    </row>
    <row r="77" customHeight="1" spans="1:28">
      <c r="A77" s="141"/>
      <c r="B77" s="141"/>
      <c r="C77" s="142"/>
      <c r="D77" s="142"/>
      <c r="E77" s="142"/>
      <c r="F77" s="142"/>
      <c r="G77" s="142"/>
      <c r="H77" s="142"/>
      <c r="I77" s="142"/>
      <c r="J77" s="142"/>
      <c r="K77" s="141"/>
      <c r="L77" s="142"/>
      <c r="M77" s="142"/>
      <c r="N77" s="142"/>
      <c r="O77" s="142"/>
      <c r="P77" s="142"/>
      <c r="Q77" s="142"/>
      <c r="R77" s="142"/>
      <c r="S77" s="142"/>
      <c r="T77" s="142"/>
      <c r="U77" s="142"/>
      <c r="V77" s="142"/>
      <c r="W77" s="142"/>
      <c r="X77" s="142"/>
      <c r="Y77" s="142"/>
      <c r="Z77" s="142"/>
      <c r="AA77" s="142"/>
      <c r="AB77" s="142"/>
    </row>
    <row r="78" customHeight="1" spans="1:28">
      <c r="A78" s="141"/>
      <c r="B78" s="141"/>
      <c r="C78" s="142"/>
      <c r="D78" s="142"/>
      <c r="E78" s="142"/>
      <c r="F78" s="142"/>
      <c r="G78" s="142"/>
      <c r="H78" s="142"/>
      <c r="I78" s="142"/>
      <c r="J78" s="142"/>
      <c r="K78" s="141"/>
      <c r="L78" s="142"/>
      <c r="M78" s="142"/>
      <c r="N78" s="142"/>
      <c r="O78" s="142"/>
      <c r="P78" s="142"/>
      <c r="Q78" s="142"/>
      <c r="R78" s="142"/>
      <c r="S78" s="142"/>
      <c r="T78" s="142"/>
      <c r="U78" s="142"/>
      <c r="V78" s="142"/>
      <c r="W78" s="142"/>
      <c r="X78" s="142"/>
      <c r="Y78" s="142"/>
      <c r="Z78" s="142"/>
      <c r="AA78" s="142"/>
      <c r="AB78" s="142"/>
    </row>
    <row r="79" customHeight="1" spans="1:28">
      <c r="A79" s="141"/>
      <c r="B79" s="141"/>
      <c r="C79" s="142"/>
      <c r="D79" s="142"/>
      <c r="E79" s="142"/>
      <c r="F79" s="142"/>
      <c r="G79" s="142"/>
      <c r="H79" s="142"/>
      <c r="I79" s="142"/>
      <c r="J79" s="142"/>
      <c r="K79" s="141"/>
      <c r="L79" s="142"/>
      <c r="M79" s="142"/>
      <c r="N79" s="142"/>
      <c r="O79" s="142"/>
      <c r="P79" s="142"/>
      <c r="Q79" s="142"/>
      <c r="R79" s="142"/>
      <c r="S79" s="142"/>
      <c r="T79" s="142"/>
      <c r="U79" s="142"/>
      <c r="V79" s="142"/>
      <c r="W79" s="142"/>
      <c r="X79" s="142"/>
      <c r="Y79" s="142"/>
      <c r="Z79" s="142"/>
      <c r="AA79" s="142"/>
      <c r="AB79" s="142"/>
    </row>
    <row r="80" customHeight="1" spans="1:28">
      <c r="A80" s="141"/>
      <c r="B80" s="141"/>
      <c r="C80" s="142"/>
      <c r="D80" s="142"/>
      <c r="E80" s="142"/>
      <c r="F80" s="142"/>
      <c r="G80" s="142"/>
      <c r="H80" s="142"/>
      <c r="I80" s="142"/>
      <c r="J80" s="142"/>
      <c r="K80" s="141"/>
      <c r="L80" s="142"/>
      <c r="M80" s="142"/>
      <c r="N80" s="142"/>
      <c r="O80" s="142"/>
      <c r="P80" s="142"/>
      <c r="Q80" s="142"/>
      <c r="R80" s="142"/>
      <c r="S80" s="142"/>
      <c r="T80" s="142"/>
      <c r="U80" s="142"/>
      <c r="V80" s="142"/>
      <c r="W80" s="142"/>
      <c r="X80" s="142"/>
      <c r="Y80" s="142"/>
      <c r="Z80" s="142"/>
      <c r="AA80" s="142"/>
      <c r="AB80" s="142"/>
    </row>
    <row r="81" customHeight="1" spans="1:28">
      <c r="A81" s="141"/>
      <c r="B81" s="141"/>
      <c r="C81" s="142"/>
      <c r="D81" s="142"/>
      <c r="E81" s="142"/>
      <c r="F81" s="142"/>
      <c r="G81" s="142"/>
      <c r="H81" s="142"/>
      <c r="I81" s="142"/>
      <c r="J81" s="142"/>
      <c r="K81" s="141"/>
      <c r="L81" s="142"/>
      <c r="M81" s="142"/>
      <c r="N81" s="142"/>
      <c r="O81" s="142"/>
      <c r="P81" s="142"/>
      <c r="Q81" s="142"/>
      <c r="R81" s="142"/>
      <c r="S81" s="142"/>
      <c r="T81" s="142"/>
      <c r="U81" s="142"/>
      <c r="V81" s="142"/>
      <c r="W81" s="142"/>
      <c r="X81" s="142"/>
      <c r="Y81" s="142"/>
      <c r="Z81" s="142"/>
      <c r="AA81" s="142"/>
      <c r="AB81" s="142"/>
    </row>
    <row r="82" customHeight="1" spans="1:28">
      <c r="A82" s="141"/>
      <c r="B82" s="141"/>
      <c r="C82" s="142"/>
      <c r="D82" s="142"/>
      <c r="E82" s="142"/>
      <c r="F82" s="142"/>
      <c r="G82" s="142"/>
      <c r="H82" s="142"/>
      <c r="I82" s="142"/>
      <c r="J82" s="142"/>
      <c r="K82" s="141"/>
      <c r="L82" s="142"/>
      <c r="M82" s="142"/>
      <c r="N82" s="142"/>
      <c r="O82" s="142"/>
      <c r="P82" s="142"/>
      <c r="Q82" s="142"/>
      <c r="R82" s="142"/>
      <c r="S82" s="142"/>
      <c r="T82" s="142"/>
      <c r="U82" s="142"/>
      <c r="V82" s="142"/>
      <c r="W82" s="142"/>
      <c r="X82" s="142"/>
      <c r="Y82" s="142"/>
      <c r="Z82" s="142"/>
      <c r="AA82" s="142"/>
      <c r="AB82" s="142"/>
    </row>
    <row r="83" customHeight="1" spans="1:28">
      <c r="A83" s="141"/>
      <c r="B83" s="141"/>
      <c r="C83" s="142"/>
      <c r="D83" s="142"/>
      <c r="E83" s="142"/>
      <c r="F83" s="142"/>
      <c r="G83" s="142"/>
      <c r="H83" s="142"/>
      <c r="I83" s="142"/>
      <c r="J83" s="142"/>
      <c r="K83" s="141"/>
      <c r="L83" s="142"/>
      <c r="M83" s="142"/>
      <c r="N83" s="142"/>
      <c r="O83" s="142"/>
      <c r="P83" s="142"/>
      <c r="Q83" s="142"/>
      <c r="R83" s="142"/>
      <c r="S83" s="142"/>
      <c r="T83" s="142"/>
      <c r="U83" s="142"/>
      <c r="V83" s="142"/>
      <c r="W83" s="142"/>
      <c r="X83" s="142"/>
      <c r="Y83" s="142"/>
      <c r="Z83" s="142"/>
      <c r="AA83" s="142"/>
      <c r="AB83" s="142"/>
    </row>
    <row r="84" customHeight="1" spans="1:28">
      <c r="A84" s="141"/>
      <c r="B84" s="141"/>
      <c r="C84" s="142"/>
      <c r="D84" s="142"/>
      <c r="E84" s="142"/>
      <c r="F84" s="142"/>
      <c r="G84" s="142"/>
      <c r="H84" s="142"/>
      <c r="I84" s="142"/>
      <c r="J84" s="142"/>
      <c r="K84" s="141"/>
      <c r="L84" s="142"/>
      <c r="M84" s="142"/>
      <c r="N84" s="142"/>
      <c r="O84" s="142"/>
      <c r="P84" s="142"/>
      <c r="Q84" s="142"/>
      <c r="R84" s="142"/>
      <c r="S84" s="142"/>
      <c r="T84" s="142"/>
      <c r="U84" s="142"/>
      <c r="V84" s="142"/>
      <c r="W84" s="142"/>
      <c r="X84" s="142"/>
      <c r="Y84" s="142"/>
      <c r="Z84" s="142"/>
      <c r="AA84" s="142"/>
      <c r="AB84" s="142"/>
    </row>
    <row r="85" customHeight="1" spans="1:28">
      <c r="A85" s="141"/>
      <c r="B85" s="141"/>
      <c r="C85" s="142"/>
      <c r="D85" s="142"/>
      <c r="E85" s="142"/>
      <c r="F85" s="142"/>
      <c r="G85" s="142"/>
      <c r="H85" s="142"/>
      <c r="I85" s="142"/>
      <c r="J85" s="142"/>
      <c r="K85" s="141"/>
      <c r="L85" s="142"/>
      <c r="M85" s="142"/>
      <c r="N85" s="142"/>
      <c r="O85" s="142"/>
      <c r="P85" s="142"/>
      <c r="Q85" s="142"/>
      <c r="R85" s="142"/>
      <c r="S85" s="142"/>
      <c r="T85" s="142"/>
      <c r="U85" s="142"/>
      <c r="V85" s="142"/>
      <c r="W85" s="142"/>
      <c r="X85" s="142"/>
      <c r="Y85" s="142"/>
      <c r="Z85" s="142"/>
      <c r="AA85" s="142"/>
      <c r="AB85" s="142"/>
    </row>
    <row r="86" customHeight="1" spans="1:28">
      <c r="A86" s="141"/>
      <c r="B86" s="141"/>
      <c r="C86" s="142"/>
      <c r="D86" s="142"/>
      <c r="E86" s="142"/>
      <c r="F86" s="142"/>
      <c r="G86" s="142"/>
      <c r="H86" s="142"/>
      <c r="I86" s="142"/>
      <c r="J86" s="142"/>
      <c r="K86" s="141"/>
      <c r="L86" s="142"/>
      <c r="M86" s="142"/>
      <c r="N86" s="142"/>
      <c r="O86" s="142"/>
      <c r="P86" s="142"/>
      <c r="Q86" s="142"/>
      <c r="R86" s="142"/>
      <c r="S86" s="142"/>
      <c r="T86" s="142"/>
      <c r="U86" s="142"/>
      <c r="V86" s="142"/>
      <c r="W86" s="142"/>
      <c r="X86" s="142"/>
      <c r="Y86" s="142"/>
      <c r="Z86" s="142"/>
      <c r="AA86" s="142"/>
      <c r="AB86" s="142"/>
    </row>
    <row r="87" customHeight="1" spans="1:28">
      <c r="A87" s="141"/>
      <c r="B87" s="141"/>
      <c r="C87" s="142"/>
      <c r="D87" s="142"/>
      <c r="E87" s="142"/>
      <c r="F87" s="142"/>
      <c r="G87" s="142"/>
      <c r="H87" s="142"/>
      <c r="I87" s="142"/>
      <c r="J87" s="142"/>
      <c r="K87" s="141"/>
      <c r="L87" s="142"/>
      <c r="M87" s="142"/>
      <c r="N87" s="142"/>
      <c r="O87" s="142"/>
      <c r="P87" s="142"/>
      <c r="Q87" s="142"/>
      <c r="R87" s="142"/>
      <c r="S87" s="142"/>
      <c r="T87" s="142"/>
      <c r="U87" s="142"/>
      <c r="V87" s="142"/>
      <c r="W87" s="142"/>
      <c r="X87" s="142"/>
      <c r="Y87" s="142"/>
      <c r="Z87" s="142"/>
      <c r="AA87" s="142"/>
      <c r="AB87" s="142"/>
    </row>
    <row r="88" customHeight="1" spans="1:28">
      <c r="A88" s="141"/>
      <c r="B88" s="141"/>
      <c r="C88" s="142"/>
      <c r="D88" s="142"/>
      <c r="E88" s="142"/>
      <c r="F88" s="142"/>
      <c r="G88" s="142"/>
      <c r="H88" s="142"/>
      <c r="I88" s="142"/>
      <c r="J88" s="142"/>
      <c r="K88" s="141"/>
      <c r="L88" s="142"/>
      <c r="M88" s="142"/>
      <c r="N88" s="142"/>
      <c r="O88" s="142"/>
      <c r="P88" s="142"/>
      <c r="Q88" s="142"/>
      <c r="R88" s="142"/>
      <c r="S88" s="142"/>
      <c r="T88" s="142"/>
      <c r="U88" s="142"/>
      <c r="V88" s="142"/>
      <c r="W88" s="142"/>
      <c r="X88" s="142"/>
      <c r="Y88" s="142"/>
      <c r="Z88" s="142"/>
      <c r="AA88" s="142"/>
      <c r="AB88" s="142"/>
    </row>
    <row r="89" customHeight="1" spans="1:28">
      <c r="A89" s="141"/>
      <c r="B89" s="141"/>
      <c r="C89" s="142"/>
      <c r="D89" s="142"/>
      <c r="E89" s="142"/>
      <c r="F89" s="142"/>
      <c r="G89" s="142"/>
      <c r="H89" s="142"/>
      <c r="I89" s="142"/>
      <c r="J89" s="142"/>
      <c r="K89" s="141"/>
      <c r="L89" s="142"/>
      <c r="M89" s="142"/>
      <c r="N89" s="142"/>
      <c r="O89" s="142"/>
      <c r="P89" s="142"/>
      <c r="Q89" s="142"/>
      <c r="R89" s="142"/>
      <c r="S89" s="142"/>
      <c r="T89" s="142"/>
      <c r="U89" s="142"/>
      <c r="V89" s="142"/>
      <c r="W89" s="142"/>
      <c r="X89" s="142"/>
      <c r="Y89" s="142"/>
      <c r="Z89" s="142"/>
      <c r="AA89" s="142"/>
      <c r="AB89" s="142"/>
    </row>
    <row r="90" customHeight="1" spans="1:28">
      <c r="A90" s="141"/>
      <c r="B90" s="141"/>
      <c r="C90" s="142"/>
      <c r="D90" s="142"/>
      <c r="E90" s="142"/>
      <c r="F90" s="142"/>
      <c r="G90" s="142"/>
      <c r="H90" s="142"/>
      <c r="I90" s="142"/>
      <c r="J90" s="142"/>
      <c r="K90" s="141"/>
      <c r="L90" s="142"/>
      <c r="M90" s="142"/>
      <c r="N90" s="142"/>
      <c r="O90" s="142"/>
      <c r="P90" s="142"/>
      <c r="Q90" s="142"/>
      <c r="R90" s="142"/>
      <c r="S90" s="142"/>
      <c r="T90" s="142"/>
      <c r="U90" s="142"/>
      <c r="V90" s="142"/>
      <c r="W90" s="142"/>
      <c r="X90" s="142"/>
      <c r="Y90" s="142"/>
      <c r="Z90" s="142"/>
      <c r="AA90" s="142"/>
      <c r="AB90" s="142"/>
    </row>
    <row r="91" customHeight="1" spans="1:28">
      <c r="A91" s="141"/>
      <c r="B91" s="141"/>
      <c r="C91" s="142"/>
      <c r="D91" s="142"/>
      <c r="E91" s="142"/>
      <c r="F91" s="142"/>
      <c r="G91" s="142"/>
      <c r="H91" s="142"/>
      <c r="I91" s="142"/>
      <c r="J91" s="142"/>
      <c r="K91" s="141"/>
      <c r="L91" s="142"/>
      <c r="M91" s="142"/>
      <c r="N91" s="142"/>
      <c r="O91" s="142"/>
      <c r="P91" s="142"/>
      <c r="Q91" s="142"/>
      <c r="R91" s="142"/>
      <c r="S91" s="142"/>
      <c r="T91" s="142"/>
      <c r="U91" s="142"/>
      <c r="V91" s="142"/>
      <c r="W91" s="142"/>
      <c r="X91" s="142"/>
      <c r="Y91" s="142"/>
      <c r="Z91" s="142"/>
      <c r="AA91" s="142"/>
      <c r="AB91" s="142"/>
    </row>
    <row r="92" customHeight="1" spans="1:28">
      <c r="A92" s="141"/>
      <c r="B92" s="141"/>
      <c r="C92" s="142"/>
      <c r="D92" s="142"/>
      <c r="E92" s="142"/>
      <c r="F92" s="142"/>
      <c r="G92" s="142"/>
      <c r="H92" s="142"/>
      <c r="I92" s="142"/>
      <c r="J92" s="142"/>
      <c r="K92" s="141"/>
      <c r="L92" s="142"/>
      <c r="M92" s="142"/>
      <c r="N92" s="142"/>
      <c r="O92" s="142"/>
      <c r="P92" s="142"/>
      <c r="Q92" s="142"/>
      <c r="R92" s="142"/>
      <c r="S92" s="142"/>
      <c r="T92" s="142"/>
      <c r="U92" s="142"/>
      <c r="V92" s="142"/>
      <c r="W92" s="142"/>
      <c r="X92" s="142"/>
      <c r="Y92" s="142"/>
      <c r="Z92" s="142"/>
      <c r="AA92" s="142"/>
      <c r="AB92" s="142"/>
    </row>
    <row r="93" customHeight="1" spans="1:28">
      <c r="A93" s="141"/>
      <c r="B93" s="141"/>
      <c r="C93" s="142"/>
      <c r="D93" s="142"/>
      <c r="E93" s="142"/>
      <c r="F93" s="142"/>
      <c r="G93" s="142"/>
      <c r="H93" s="142"/>
      <c r="I93" s="142"/>
      <c r="J93" s="142"/>
      <c r="K93" s="141"/>
      <c r="L93" s="142"/>
      <c r="M93" s="142"/>
      <c r="N93" s="142"/>
      <c r="O93" s="142"/>
      <c r="P93" s="142"/>
      <c r="Q93" s="142"/>
      <c r="R93" s="142"/>
      <c r="S93" s="142"/>
      <c r="T93" s="142"/>
      <c r="U93" s="142"/>
      <c r="V93" s="142"/>
      <c r="W93" s="142"/>
      <c r="X93" s="142"/>
      <c r="Y93" s="142"/>
      <c r="Z93" s="142"/>
      <c r="AA93" s="142"/>
      <c r="AB93" s="142"/>
    </row>
    <row r="94" customHeight="1" spans="1:28">
      <c r="A94" s="141"/>
      <c r="B94" s="141"/>
      <c r="C94" s="142"/>
      <c r="D94" s="142"/>
      <c r="E94" s="142"/>
      <c r="F94" s="142"/>
      <c r="G94" s="142"/>
      <c r="H94" s="142"/>
      <c r="I94" s="142"/>
      <c r="J94" s="142"/>
      <c r="K94" s="141"/>
      <c r="L94" s="142"/>
      <c r="M94" s="142"/>
      <c r="N94" s="142"/>
      <c r="O94" s="142"/>
      <c r="P94" s="142"/>
      <c r="Q94" s="142"/>
      <c r="R94" s="142"/>
      <c r="S94" s="142"/>
      <c r="T94" s="142"/>
      <c r="U94" s="142"/>
      <c r="V94" s="142"/>
      <c r="W94" s="142"/>
      <c r="X94" s="142"/>
      <c r="Y94" s="142"/>
      <c r="Z94" s="142"/>
      <c r="AA94" s="142"/>
      <c r="AB94" s="142"/>
    </row>
    <row r="95" customHeight="1" spans="1:28">
      <c r="A95" s="141"/>
      <c r="B95" s="141"/>
      <c r="C95" s="142"/>
      <c r="D95" s="142"/>
      <c r="E95" s="142"/>
      <c r="F95" s="142"/>
      <c r="G95" s="142"/>
      <c r="H95" s="142"/>
      <c r="I95" s="142"/>
      <c r="J95" s="142"/>
      <c r="K95" s="141"/>
      <c r="L95" s="142"/>
      <c r="M95" s="142"/>
      <c r="N95" s="142"/>
      <c r="O95" s="142"/>
      <c r="P95" s="142"/>
      <c r="Q95" s="142"/>
      <c r="R95" s="142"/>
      <c r="S95" s="142"/>
      <c r="T95" s="142"/>
      <c r="U95" s="142"/>
      <c r="V95" s="142"/>
      <c r="W95" s="142"/>
      <c r="X95" s="142"/>
      <c r="Y95" s="142"/>
      <c r="Z95" s="142"/>
      <c r="AA95" s="142"/>
      <c r="AB95" s="142"/>
    </row>
    <row r="96" customHeight="1" spans="1:28">
      <c r="A96" s="141"/>
      <c r="B96" s="141"/>
      <c r="C96" s="142"/>
      <c r="D96" s="142"/>
      <c r="E96" s="142"/>
      <c r="F96" s="142"/>
      <c r="G96" s="142"/>
      <c r="H96" s="142"/>
      <c r="I96" s="142"/>
      <c r="J96" s="142"/>
      <c r="K96" s="141"/>
      <c r="L96" s="142"/>
      <c r="M96" s="142"/>
      <c r="N96" s="142"/>
      <c r="O96" s="142"/>
      <c r="P96" s="142"/>
      <c r="Q96" s="142"/>
      <c r="R96" s="142"/>
      <c r="S96" s="142"/>
      <c r="T96" s="142"/>
      <c r="U96" s="142"/>
      <c r="V96" s="142"/>
      <c r="W96" s="142"/>
      <c r="X96" s="142"/>
      <c r="Y96" s="142"/>
      <c r="Z96" s="142"/>
      <c r="AA96" s="142"/>
      <c r="AB96" s="142"/>
    </row>
    <row r="97" customHeight="1" spans="1:28">
      <c r="A97" s="141"/>
      <c r="B97" s="141"/>
      <c r="C97" s="142"/>
      <c r="D97" s="142"/>
      <c r="E97" s="142"/>
      <c r="F97" s="142"/>
      <c r="G97" s="142"/>
      <c r="H97" s="142"/>
      <c r="I97" s="142"/>
      <c r="J97" s="142"/>
      <c r="K97" s="141"/>
      <c r="L97" s="142"/>
      <c r="M97" s="142"/>
      <c r="N97" s="142"/>
      <c r="O97" s="142"/>
      <c r="P97" s="142"/>
      <c r="Q97" s="142"/>
      <c r="R97" s="142"/>
      <c r="S97" s="142"/>
      <c r="T97" s="142"/>
      <c r="U97" s="142"/>
      <c r="V97" s="142"/>
      <c r="W97" s="142"/>
      <c r="X97" s="142"/>
      <c r="Y97" s="142"/>
      <c r="Z97" s="142"/>
      <c r="AA97" s="142"/>
      <c r="AB97" s="142"/>
    </row>
    <row r="98" customHeight="1" spans="1:28">
      <c r="A98" s="141"/>
      <c r="B98" s="141"/>
      <c r="C98" s="142"/>
      <c r="D98" s="142"/>
      <c r="E98" s="142"/>
      <c r="F98" s="142"/>
      <c r="G98" s="142"/>
      <c r="H98" s="142"/>
      <c r="I98" s="142"/>
      <c r="J98" s="142"/>
      <c r="K98" s="141"/>
      <c r="L98" s="142"/>
      <c r="M98" s="142"/>
      <c r="N98" s="142"/>
      <c r="O98" s="142"/>
      <c r="P98" s="142"/>
      <c r="Q98" s="142"/>
      <c r="R98" s="142"/>
      <c r="S98" s="142"/>
      <c r="T98" s="142"/>
      <c r="U98" s="142"/>
      <c r="V98" s="142"/>
      <c r="W98" s="142"/>
      <c r="X98" s="142"/>
      <c r="Y98" s="142"/>
      <c r="Z98" s="142"/>
      <c r="AA98" s="142"/>
      <c r="AB98" s="142"/>
    </row>
    <row r="99" customHeight="1" spans="1:28">
      <c r="A99" s="141"/>
      <c r="B99" s="141"/>
      <c r="C99" s="142"/>
      <c r="D99" s="142"/>
      <c r="E99" s="142"/>
      <c r="F99" s="142"/>
      <c r="G99" s="142"/>
      <c r="H99" s="142"/>
      <c r="I99" s="142"/>
      <c r="J99" s="142"/>
      <c r="K99" s="141"/>
      <c r="L99" s="142"/>
      <c r="M99" s="142"/>
      <c r="N99" s="142"/>
      <c r="O99" s="142"/>
      <c r="P99" s="142"/>
      <c r="Q99" s="142"/>
      <c r="R99" s="142"/>
      <c r="S99" s="142"/>
      <c r="T99" s="142"/>
      <c r="U99" s="142"/>
      <c r="V99" s="142"/>
      <c r="W99" s="142"/>
      <c r="X99" s="142"/>
      <c r="Y99" s="142"/>
      <c r="Z99" s="142"/>
      <c r="AA99" s="142"/>
      <c r="AB99" s="142"/>
    </row>
    <row r="100" customHeight="1" spans="1:28">
      <c r="A100" s="141"/>
      <c r="B100" s="141"/>
      <c r="C100" s="142"/>
      <c r="D100" s="142"/>
      <c r="E100" s="142"/>
      <c r="F100" s="142"/>
      <c r="G100" s="142"/>
      <c r="H100" s="142"/>
      <c r="I100" s="142"/>
      <c r="J100" s="142"/>
      <c r="K100" s="141"/>
      <c r="L100" s="142"/>
      <c r="M100" s="142"/>
      <c r="N100" s="142"/>
      <c r="O100" s="142"/>
      <c r="P100" s="142"/>
      <c r="Q100" s="142"/>
      <c r="R100" s="142"/>
      <c r="S100" s="142"/>
      <c r="T100" s="142"/>
      <c r="U100" s="142"/>
      <c r="V100" s="142"/>
      <c r="W100" s="142"/>
      <c r="X100" s="142"/>
      <c r="Y100" s="142"/>
      <c r="Z100" s="142"/>
      <c r="AA100" s="142"/>
      <c r="AB100" s="142"/>
    </row>
    <row r="101" customHeight="1" spans="1:28">
      <c r="A101" s="141"/>
      <c r="B101" s="141"/>
      <c r="C101" s="142"/>
      <c r="D101" s="142"/>
      <c r="E101" s="142"/>
      <c r="F101" s="142"/>
      <c r="G101" s="142"/>
      <c r="H101" s="142"/>
      <c r="I101" s="142"/>
      <c r="J101" s="142"/>
      <c r="K101" s="141"/>
      <c r="L101" s="142"/>
      <c r="M101" s="142"/>
      <c r="N101" s="142"/>
      <c r="O101" s="142"/>
      <c r="P101" s="142"/>
      <c r="Q101" s="142"/>
      <c r="R101" s="142"/>
      <c r="S101" s="142"/>
      <c r="T101" s="142"/>
      <c r="U101" s="142"/>
      <c r="V101" s="142"/>
      <c r="W101" s="142"/>
      <c r="X101" s="142"/>
      <c r="Y101" s="142"/>
      <c r="Z101" s="142"/>
      <c r="AA101" s="142"/>
      <c r="AB101" s="142"/>
    </row>
    <row r="102" customHeight="1" spans="1:28">
      <c r="A102" s="141"/>
      <c r="B102" s="141"/>
      <c r="C102" s="142"/>
      <c r="D102" s="142"/>
      <c r="E102" s="142"/>
      <c r="F102" s="142"/>
      <c r="G102" s="142"/>
      <c r="H102" s="142"/>
      <c r="I102" s="142"/>
      <c r="J102" s="142"/>
      <c r="K102" s="141"/>
      <c r="L102" s="142"/>
      <c r="M102" s="142"/>
      <c r="N102" s="142"/>
      <c r="O102" s="142"/>
      <c r="P102" s="142"/>
      <c r="Q102" s="142"/>
      <c r="R102" s="142"/>
      <c r="S102" s="142"/>
      <c r="T102" s="142"/>
      <c r="U102" s="142"/>
      <c r="V102" s="142"/>
      <c r="W102" s="142"/>
      <c r="X102" s="142"/>
      <c r="Y102" s="142"/>
      <c r="Z102" s="142"/>
      <c r="AA102" s="142"/>
      <c r="AB102" s="142"/>
    </row>
    <row r="103" customHeight="1" spans="1:28">
      <c r="A103" s="141"/>
      <c r="B103" s="141"/>
      <c r="C103" s="142"/>
      <c r="D103" s="142"/>
      <c r="E103" s="142"/>
      <c r="F103" s="142"/>
      <c r="G103" s="142"/>
      <c r="H103" s="142"/>
      <c r="I103" s="142"/>
      <c r="J103" s="142"/>
      <c r="K103" s="141"/>
      <c r="L103" s="142"/>
      <c r="M103" s="142"/>
      <c r="N103" s="142"/>
      <c r="O103" s="142"/>
      <c r="P103" s="142"/>
      <c r="Q103" s="142"/>
      <c r="R103" s="142"/>
      <c r="S103" s="142"/>
      <c r="T103" s="142"/>
      <c r="U103" s="142"/>
      <c r="V103" s="142"/>
      <c r="W103" s="142"/>
      <c r="X103" s="142"/>
      <c r="Y103" s="142"/>
      <c r="Z103" s="142"/>
      <c r="AA103" s="142"/>
      <c r="AB103" s="142"/>
    </row>
    <row r="104" customHeight="1" spans="1:28">
      <c r="A104" s="141"/>
      <c r="B104" s="141"/>
      <c r="C104" s="142"/>
      <c r="D104" s="142"/>
      <c r="E104" s="142"/>
      <c r="F104" s="142"/>
      <c r="G104" s="142"/>
      <c r="H104" s="142"/>
      <c r="I104" s="142"/>
      <c r="J104" s="142"/>
      <c r="K104" s="141"/>
      <c r="L104" s="142"/>
      <c r="M104" s="142"/>
      <c r="N104" s="142"/>
      <c r="O104" s="142"/>
      <c r="P104" s="142"/>
      <c r="Q104" s="142"/>
      <c r="R104" s="142"/>
      <c r="S104" s="142"/>
      <c r="T104" s="142"/>
      <c r="U104" s="142"/>
      <c r="V104" s="142"/>
      <c r="W104" s="142"/>
      <c r="X104" s="142"/>
      <c r="Y104" s="142"/>
      <c r="Z104" s="142"/>
      <c r="AA104" s="142"/>
      <c r="AB104" s="142"/>
    </row>
    <row r="105" customHeight="1" spans="1:28">
      <c r="A105" s="141"/>
      <c r="B105" s="141"/>
      <c r="C105" s="142"/>
      <c r="D105" s="142"/>
      <c r="E105" s="142"/>
      <c r="F105" s="142"/>
      <c r="G105" s="142"/>
      <c r="H105" s="142"/>
      <c r="I105" s="142"/>
      <c r="J105" s="142"/>
      <c r="K105" s="141"/>
      <c r="L105" s="142"/>
      <c r="M105" s="142"/>
      <c r="N105" s="142"/>
      <c r="O105" s="142"/>
      <c r="P105" s="142"/>
      <c r="Q105" s="142"/>
      <c r="R105" s="142"/>
      <c r="S105" s="142"/>
      <c r="T105" s="142"/>
      <c r="U105" s="142"/>
      <c r="V105" s="142"/>
      <c r="W105" s="142"/>
      <c r="X105" s="142"/>
      <c r="Y105" s="142"/>
      <c r="Z105" s="142"/>
      <c r="AA105" s="142"/>
      <c r="AB105" s="142"/>
    </row>
    <row r="106" customHeight="1" spans="1:28">
      <c r="A106" s="141"/>
      <c r="B106" s="141"/>
      <c r="C106" s="142"/>
      <c r="D106" s="142"/>
      <c r="E106" s="142"/>
      <c r="F106" s="142"/>
      <c r="G106" s="142"/>
      <c r="H106" s="142"/>
      <c r="I106" s="142"/>
      <c r="J106" s="142"/>
      <c r="K106" s="141"/>
      <c r="L106" s="142"/>
      <c r="M106" s="142"/>
      <c r="N106" s="142"/>
      <c r="O106" s="142"/>
      <c r="P106" s="142"/>
      <c r="Q106" s="142"/>
      <c r="R106" s="142"/>
      <c r="S106" s="142"/>
      <c r="T106" s="142"/>
      <c r="U106" s="142"/>
      <c r="V106" s="142"/>
      <c r="W106" s="142"/>
      <c r="X106" s="142"/>
      <c r="Y106" s="142"/>
      <c r="Z106" s="142"/>
      <c r="AA106" s="142"/>
      <c r="AB106" s="142"/>
    </row>
    <row r="107" customHeight="1" spans="1:28">
      <c r="A107" s="141"/>
      <c r="B107" s="141"/>
      <c r="C107" s="142"/>
      <c r="D107" s="142"/>
      <c r="E107" s="142"/>
      <c r="F107" s="142"/>
      <c r="G107" s="142"/>
      <c r="H107" s="142"/>
      <c r="I107" s="142"/>
      <c r="J107" s="142"/>
      <c r="K107" s="141"/>
      <c r="L107" s="142"/>
      <c r="M107" s="142"/>
      <c r="N107" s="142"/>
      <c r="O107" s="142"/>
      <c r="P107" s="142"/>
      <c r="Q107" s="142"/>
      <c r="R107" s="142"/>
      <c r="S107" s="142"/>
      <c r="T107" s="142"/>
      <c r="U107" s="142"/>
      <c r="V107" s="142"/>
      <c r="W107" s="142"/>
      <c r="X107" s="142"/>
      <c r="Y107" s="142"/>
      <c r="Z107" s="142"/>
      <c r="AA107" s="142"/>
      <c r="AB107" s="142"/>
    </row>
    <row r="108" customHeight="1" spans="1:28">
      <c r="A108" s="141"/>
      <c r="B108" s="141"/>
      <c r="C108" s="142"/>
      <c r="D108" s="142"/>
      <c r="E108" s="142"/>
      <c r="F108" s="142"/>
      <c r="G108" s="142"/>
      <c r="H108" s="142"/>
      <c r="I108" s="142"/>
      <c r="J108" s="142"/>
      <c r="K108" s="141"/>
      <c r="L108" s="142"/>
      <c r="M108" s="142"/>
      <c r="N108" s="142"/>
      <c r="O108" s="142"/>
      <c r="P108" s="142"/>
      <c r="Q108" s="142"/>
      <c r="R108" s="142"/>
      <c r="S108" s="142"/>
      <c r="T108" s="142"/>
      <c r="U108" s="142"/>
      <c r="V108" s="142"/>
      <c r="W108" s="142"/>
      <c r="X108" s="142"/>
      <c r="Y108" s="142"/>
      <c r="Z108" s="142"/>
      <c r="AA108" s="142"/>
      <c r="AB108" s="142"/>
    </row>
    <row r="109" customHeight="1" spans="1:28">
      <c r="A109" s="141"/>
      <c r="B109" s="141"/>
      <c r="C109" s="142"/>
      <c r="D109" s="142"/>
      <c r="E109" s="142"/>
      <c r="F109" s="142"/>
      <c r="G109" s="142"/>
      <c r="H109" s="142"/>
      <c r="I109" s="142"/>
      <c r="J109" s="142"/>
      <c r="K109" s="141"/>
      <c r="L109" s="142"/>
      <c r="M109" s="142"/>
      <c r="N109" s="142"/>
      <c r="O109" s="142"/>
      <c r="P109" s="142"/>
      <c r="Q109" s="142"/>
      <c r="R109" s="142"/>
      <c r="S109" s="142"/>
      <c r="T109" s="142"/>
      <c r="U109" s="142"/>
      <c r="V109" s="142"/>
      <c r="W109" s="142"/>
      <c r="X109" s="142"/>
      <c r="Y109" s="142"/>
      <c r="Z109" s="142"/>
      <c r="AA109" s="142"/>
      <c r="AB109" s="142"/>
    </row>
    <row r="110" customHeight="1" spans="1:28">
      <c r="A110" s="141"/>
      <c r="B110" s="141"/>
      <c r="C110" s="142"/>
      <c r="D110" s="142"/>
      <c r="E110" s="142"/>
      <c r="F110" s="142"/>
      <c r="G110" s="142"/>
      <c r="H110" s="142"/>
      <c r="I110" s="142"/>
      <c r="J110" s="142"/>
      <c r="K110" s="141"/>
      <c r="L110" s="142"/>
      <c r="M110" s="142"/>
      <c r="N110" s="142"/>
      <c r="O110" s="142"/>
      <c r="P110" s="142"/>
      <c r="Q110" s="142"/>
      <c r="R110" s="142"/>
      <c r="S110" s="142"/>
      <c r="T110" s="142"/>
      <c r="U110" s="142"/>
      <c r="V110" s="142"/>
      <c r="W110" s="142"/>
      <c r="X110" s="142"/>
      <c r="Y110" s="142"/>
      <c r="Z110" s="142"/>
      <c r="AA110" s="142"/>
      <c r="AB110" s="142"/>
    </row>
    <row r="111" customHeight="1" spans="1:28">
      <c r="A111" s="141"/>
      <c r="B111" s="141"/>
      <c r="C111" s="142"/>
      <c r="D111" s="142"/>
      <c r="E111" s="142"/>
      <c r="F111" s="142"/>
      <c r="G111" s="142"/>
      <c r="H111" s="142"/>
      <c r="I111" s="142"/>
      <c r="J111" s="142"/>
      <c r="K111" s="141"/>
      <c r="L111" s="142"/>
      <c r="M111" s="142"/>
      <c r="N111" s="142"/>
      <c r="O111" s="142"/>
      <c r="P111" s="142"/>
      <c r="Q111" s="142"/>
      <c r="R111" s="142"/>
      <c r="S111" s="142"/>
      <c r="T111" s="142"/>
      <c r="U111" s="142"/>
      <c r="V111" s="142"/>
      <c r="W111" s="142"/>
      <c r="X111" s="142"/>
      <c r="Y111" s="142"/>
      <c r="Z111" s="142"/>
      <c r="AA111" s="142"/>
      <c r="AB111" s="142"/>
    </row>
    <row r="112" customHeight="1" spans="1:28">
      <c r="A112" s="141"/>
      <c r="B112" s="141"/>
      <c r="C112" s="142"/>
      <c r="D112" s="142"/>
      <c r="E112" s="142"/>
      <c r="F112" s="142"/>
      <c r="G112" s="142"/>
      <c r="H112" s="142"/>
      <c r="I112" s="142"/>
      <c r="J112" s="142"/>
      <c r="K112" s="141"/>
      <c r="L112" s="142"/>
      <c r="M112" s="142"/>
      <c r="N112" s="142"/>
      <c r="O112" s="142"/>
      <c r="P112" s="142"/>
      <c r="Q112" s="142"/>
      <c r="R112" s="142"/>
      <c r="S112" s="142"/>
      <c r="T112" s="142"/>
      <c r="U112" s="142"/>
      <c r="V112" s="142"/>
      <c r="W112" s="142"/>
      <c r="X112" s="142"/>
      <c r="Y112" s="142"/>
      <c r="Z112" s="142"/>
      <c r="AA112" s="142"/>
      <c r="AB112" s="142"/>
    </row>
    <row r="113" customHeight="1" spans="1:28">
      <c r="A113" s="141"/>
      <c r="B113" s="141"/>
      <c r="C113" s="142"/>
      <c r="D113" s="142"/>
      <c r="E113" s="142"/>
      <c r="F113" s="142"/>
      <c r="G113" s="142"/>
      <c r="H113" s="142"/>
      <c r="I113" s="142"/>
      <c r="J113" s="142"/>
      <c r="K113" s="141"/>
      <c r="L113" s="142"/>
      <c r="M113" s="142"/>
      <c r="N113" s="142"/>
      <c r="O113" s="142"/>
      <c r="P113" s="142"/>
      <c r="Q113" s="142"/>
      <c r="R113" s="142"/>
      <c r="S113" s="142"/>
      <c r="T113" s="142"/>
      <c r="U113" s="142"/>
      <c r="V113" s="142"/>
      <c r="W113" s="142"/>
      <c r="X113" s="142"/>
      <c r="Y113" s="142"/>
      <c r="Z113" s="142"/>
      <c r="AA113" s="142"/>
      <c r="AB113" s="142"/>
    </row>
    <row r="114" customHeight="1" spans="1:28">
      <c r="A114" s="141"/>
      <c r="B114" s="141"/>
      <c r="C114" s="142"/>
      <c r="D114" s="142"/>
      <c r="E114" s="142"/>
      <c r="F114" s="142"/>
      <c r="G114" s="142"/>
      <c r="H114" s="142"/>
      <c r="I114" s="142"/>
      <c r="J114" s="142"/>
      <c r="K114" s="141"/>
      <c r="L114" s="142"/>
      <c r="M114" s="142"/>
      <c r="N114" s="142"/>
      <c r="O114" s="142"/>
      <c r="P114" s="142"/>
      <c r="Q114" s="142"/>
      <c r="R114" s="142"/>
      <c r="S114" s="142"/>
      <c r="T114" s="142"/>
      <c r="U114" s="142"/>
      <c r="V114" s="142"/>
      <c r="W114" s="142"/>
      <c r="X114" s="142"/>
      <c r="Y114" s="142"/>
      <c r="Z114" s="142"/>
      <c r="AA114" s="142"/>
      <c r="AB114" s="142"/>
    </row>
    <row r="115" customHeight="1" spans="1:28">
      <c r="A115" s="141"/>
      <c r="B115" s="141"/>
      <c r="C115" s="142"/>
      <c r="D115" s="142"/>
      <c r="E115" s="142"/>
      <c r="F115" s="142"/>
      <c r="G115" s="142"/>
      <c r="H115" s="142"/>
      <c r="I115" s="142"/>
      <c r="J115" s="142"/>
      <c r="K115" s="141"/>
      <c r="L115" s="142"/>
      <c r="M115" s="142"/>
      <c r="N115" s="142"/>
      <c r="O115" s="142"/>
      <c r="P115" s="142"/>
      <c r="Q115" s="142"/>
      <c r="R115" s="142"/>
      <c r="S115" s="142"/>
      <c r="T115" s="142"/>
      <c r="U115" s="142"/>
      <c r="V115" s="142"/>
      <c r="W115" s="142"/>
      <c r="X115" s="142"/>
      <c r="Y115" s="142"/>
      <c r="Z115" s="142"/>
      <c r="AA115" s="142"/>
      <c r="AB115" s="142"/>
    </row>
    <row r="116" customHeight="1" spans="1:28">
      <c r="A116" s="141"/>
      <c r="B116" s="141"/>
      <c r="C116" s="142"/>
      <c r="D116" s="142"/>
      <c r="E116" s="142"/>
      <c r="F116" s="142"/>
      <c r="G116" s="142"/>
      <c r="H116" s="142"/>
      <c r="I116" s="142"/>
      <c r="J116" s="142"/>
      <c r="K116" s="141"/>
      <c r="L116" s="142"/>
      <c r="M116" s="142"/>
      <c r="N116" s="142"/>
      <c r="O116" s="142"/>
      <c r="P116" s="142"/>
      <c r="Q116" s="142"/>
      <c r="R116" s="142"/>
      <c r="S116" s="142"/>
      <c r="T116" s="142"/>
      <c r="U116" s="142"/>
      <c r="V116" s="142"/>
      <c r="W116" s="142"/>
      <c r="X116" s="142"/>
      <c r="Y116" s="142"/>
      <c r="Z116" s="142"/>
      <c r="AA116" s="142"/>
      <c r="AB116" s="142"/>
    </row>
    <row r="117" customHeight="1" spans="1:28">
      <c r="A117" s="141"/>
      <c r="B117" s="141"/>
      <c r="C117" s="142"/>
      <c r="D117" s="142"/>
      <c r="E117" s="142"/>
      <c r="F117" s="142"/>
      <c r="G117" s="142"/>
      <c r="H117" s="142"/>
      <c r="I117" s="142"/>
      <c r="J117" s="142"/>
      <c r="K117" s="141"/>
      <c r="L117" s="142"/>
      <c r="M117" s="142"/>
      <c r="N117" s="142"/>
      <c r="O117" s="142"/>
      <c r="P117" s="142"/>
      <c r="Q117" s="142"/>
      <c r="R117" s="142"/>
      <c r="S117" s="142"/>
      <c r="T117" s="142"/>
      <c r="U117" s="142"/>
      <c r="V117" s="142"/>
      <c r="W117" s="142"/>
      <c r="X117" s="142"/>
      <c r="Y117" s="142"/>
      <c r="Z117" s="142"/>
      <c r="AA117" s="142"/>
      <c r="AB117" s="142"/>
    </row>
    <row r="118" customHeight="1" spans="1:28">
      <c r="A118" s="141"/>
      <c r="B118" s="141"/>
      <c r="C118" s="142"/>
      <c r="D118" s="142"/>
      <c r="E118" s="142"/>
      <c r="F118" s="142"/>
      <c r="G118" s="142"/>
      <c r="H118" s="142"/>
      <c r="I118" s="142"/>
      <c r="J118" s="142"/>
      <c r="K118" s="141"/>
      <c r="L118" s="142"/>
      <c r="M118" s="142"/>
      <c r="N118" s="142"/>
      <c r="O118" s="142"/>
      <c r="P118" s="142"/>
      <c r="Q118" s="142"/>
      <c r="R118" s="142"/>
      <c r="S118" s="142"/>
      <c r="T118" s="142"/>
      <c r="U118" s="142"/>
      <c r="V118" s="142"/>
      <c r="W118" s="142"/>
      <c r="X118" s="142"/>
      <c r="Y118" s="142"/>
      <c r="Z118" s="142"/>
      <c r="AA118" s="142"/>
      <c r="AB118" s="142"/>
    </row>
    <row r="119" customHeight="1" spans="1:28">
      <c r="A119" s="141"/>
      <c r="B119" s="141"/>
      <c r="C119" s="142"/>
      <c r="D119" s="142"/>
      <c r="E119" s="142"/>
      <c r="F119" s="142"/>
      <c r="G119" s="142"/>
      <c r="H119" s="142"/>
      <c r="I119" s="142"/>
      <c r="J119" s="142"/>
      <c r="K119" s="141"/>
      <c r="L119" s="142"/>
      <c r="M119" s="142"/>
      <c r="N119" s="142"/>
      <c r="O119" s="142"/>
      <c r="P119" s="142"/>
      <c r="Q119" s="142"/>
      <c r="R119" s="142"/>
      <c r="S119" s="142"/>
      <c r="T119" s="142"/>
      <c r="U119" s="142"/>
      <c r="V119" s="142"/>
      <c r="W119" s="142"/>
      <c r="X119" s="142"/>
      <c r="Y119" s="142"/>
      <c r="Z119" s="142"/>
      <c r="AA119" s="142"/>
      <c r="AB119" s="142"/>
    </row>
    <row r="120" customHeight="1" spans="1:28">
      <c r="A120" s="141"/>
      <c r="B120" s="141"/>
      <c r="C120" s="142"/>
      <c r="D120" s="142"/>
      <c r="E120" s="142"/>
      <c r="F120" s="142"/>
      <c r="G120" s="142"/>
      <c r="H120" s="142"/>
      <c r="I120" s="142"/>
      <c r="J120" s="142"/>
      <c r="K120" s="141"/>
      <c r="L120" s="142"/>
      <c r="M120" s="142"/>
      <c r="N120" s="142"/>
      <c r="O120" s="142"/>
      <c r="P120" s="142"/>
      <c r="Q120" s="142"/>
      <c r="R120" s="142"/>
      <c r="S120" s="142"/>
      <c r="T120" s="142"/>
      <c r="U120" s="142"/>
      <c r="V120" s="142"/>
      <c r="W120" s="142"/>
      <c r="X120" s="142"/>
      <c r="Y120" s="142"/>
      <c r="Z120" s="142"/>
      <c r="AA120" s="142"/>
      <c r="AB120" s="142"/>
    </row>
    <row r="121" customHeight="1" spans="1:28">
      <c r="A121" s="141"/>
      <c r="B121" s="141"/>
      <c r="C121" s="142"/>
      <c r="D121" s="142"/>
      <c r="E121" s="142"/>
      <c r="F121" s="142"/>
      <c r="G121" s="142"/>
      <c r="H121" s="142"/>
      <c r="I121" s="142"/>
      <c r="J121" s="142"/>
      <c r="K121" s="141"/>
      <c r="L121" s="142"/>
      <c r="M121" s="142"/>
      <c r="N121" s="142"/>
      <c r="O121" s="142"/>
      <c r="P121" s="142"/>
      <c r="Q121" s="142"/>
      <c r="R121" s="142"/>
      <c r="S121" s="142"/>
      <c r="T121" s="142"/>
      <c r="U121" s="142"/>
      <c r="V121" s="142"/>
      <c r="W121" s="142"/>
      <c r="X121" s="142"/>
      <c r="Y121" s="142"/>
      <c r="Z121" s="142"/>
      <c r="AA121" s="142"/>
      <c r="AB121" s="142"/>
    </row>
    <row r="122" customHeight="1" spans="1:28">
      <c r="A122" s="141"/>
      <c r="B122" s="141"/>
      <c r="C122" s="142"/>
      <c r="D122" s="142"/>
      <c r="E122" s="142"/>
      <c r="F122" s="142"/>
      <c r="G122" s="142"/>
      <c r="H122" s="142"/>
      <c r="I122" s="142"/>
      <c r="J122" s="142"/>
      <c r="K122" s="141"/>
      <c r="L122" s="142"/>
      <c r="M122" s="142"/>
      <c r="N122" s="142"/>
      <c r="O122" s="142"/>
      <c r="P122" s="142"/>
      <c r="Q122" s="142"/>
      <c r="R122" s="142"/>
      <c r="S122" s="142"/>
      <c r="T122" s="142"/>
      <c r="U122" s="142"/>
      <c r="V122" s="142"/>
      <c r="W122" s="142"/>
      <c r="X122" s="142"/>
      <c r="Y122" s="142"/>
      <c r="Z122" s="142"/>
      <c r="AA122" s="142"/>
      <c r="AB122" s="142"/>
    </row>
    <row r="123" customHeight="1" spans="1:28">
      <c r="A123" s="141"/>
      <c r="B123" s="141"/>
      <c r="C123" s="142"/>
      <c r="D123" s="142"/>
      <c r="E123" s="142"/>
      <c r="F123" s="142"/>
      <c r="G123" s="142"/>
      <c r="H123" s="142"/>
      <c r="I123" s="142"/>
      <c r="J123" s="142"/>
      <c r="K123" s="141"/>
      <c r="L123" s="142"/>
      <c r="M123" s="142"/>
      <c r="N123" s="142"/>
      <c r="O123" s="142"/>
      <c r="P123" s="142"/>
      <c r="Q123" s="142"/>
      <c r="R123" s="142"/>
      <c r="S123" s="142"/>
      <c r="T123" s="142"/>
      <c r="U123" s="142"/>
      <c r="V123" s="142"/>
      <c r="W123" s="142"/>
      <c r="X123" s="142"/>
      <c r="Y123" s="142"/>
      <c r="Z123" s="142"/>
      <c r="AA123" s="142"/>
      <c r="AB123" s="142"/>
    </row>
    <row r="124" customHeight="1" spans="1:28">
      <c r="A124" s="141"/>
      <c r="B124" s="141"/>
      <c r="C124" s="142"/>
      <c r="D124" s="142"/>
      <c r="E124" s="142"/>
      <c r="F124" s="142"/>
      <c r="G124" s="142"/>
      <c r="H124" s="142"/>
      <c r="I124" s="142"/>
      <c r="J124" s="142"/>
      <c r="K124" s="141"/>
      <c r="L124" s="142"/>
      <c r="M124" s="142"/>
      <c r="N124" s="142"/>
      <c r="O124" s="142"/>
      <c r="P124" s="142"/>
      <c r="Q124" s="142"/>
      <c r="R124" s="142"/>
      <c r="S124" s="142"/>
      <c r="T124" s="142"/>
      <c r="U124" s="142"/>
      <c r="V124" s="142"/>
      <c r="W124" s="142"/>
      <c r="X124" s="142"/>
      <c r="Y124" s="142"/>
      <c r="Z124" s="142"/>
      <c r="AA124" s="142"/>
      <c r="AB124" s="142"/>
    </row>
    <row r="125" customHeight="1" spans="1:28">
      <c r="A125" s="141"/>
      <c r="B125" s="141"/>
      <c r="C125" s="142"/>
      <c r="D125" s="142"/>
      <c r="E125" s="142"/>
      <c r="F125" s="142"/>
      <c r="G125" s="142"/>
      <c r="H125" s="142"/>
      <c r="I125" s="142"/>
      <c r="J125" s="142"/>
      <c r="K125" s="141"/>
      <c r="L125" s="142"/>
      <c r="M125" s="142"/>
      <c r="N125" s="142"/>
      <c r="O125" s="142"/>
      <c r="P125" s="142"/>
      <c r="Q125" s="142"/>
      <c r="R125" s="142"/>
      <c r="S125" s="142"/>
      <c r="T125" s="142"/>
      <c r="U125" s="142"/>
      <c r="V125" s="142"/>
      <c r="W125" s="142"/>
      <c r="X125" s="142"/>
      <c r="Y125" s="142"/>
      <c r="Z125" s="142"/>
      <c r="AA125" s="142"/>
      <c r="AB125" s="142"/>
    </row>
    <row r="126" customHeight="1" spans="1:28">
      <c r="A126" s="141"/>
      <c r="B126" s="141"/>
      <c r="C126" s="142"/>
      <c r="D126" s="142"/>
      <c r="E126" s="142"/>
      <c r="F126" s="142"/>
      <c r="G126" s="142"/>
      <c r="H126" s="142"/>
      <c r="I126" s="142"/>
      <c r="J126" s="142"/>
      <c r="K126" s="141"/>
      <c r="L126" s="142"/>
      <c r="M126" s="142"/>
      <c r="N126" s="142"/>
      <c r="O126" s="142"/>
      <c r="P126" s="142"/>
      <c r="Q126" s="142"/>
      <c r="R126" s="142"/>
      <c r="S126" s="142"/>
      <c r="T126" s="142"/>
      <c r="U126" s="142"/>
      <c r="V126" s="142"/>
      <c r="W126" s="142"/>
      <c r="X126" s="142"/>
      <c r="Y126" s="142"/>
      <c r="Z126" s="142"/>
      <c r="AA126" s="142"/>
      <c r="AB126" s="142"/>
    </row>
    <row r="127" customHeight="1" spans="1:28">
      <c r="A127" s="141"/>
      <c r="B127" s="141"/>
      <c r="C127" s="142"/>
      <c r="D127" s="142"/>
      <c r="E127" s="142"/>
      <c r="F127" s="142"/>
      <c r="G127" s="142"/>
      <c r="H127" s="142"/>
      <c r="I127" s="142"/>
      <c r="J127" s="142"/>
      <c r="K127" s="141"/>
      <c r="L127" s="142"/>
      <c r="M127" s="142"/>
      <c r="N127" s="142"/>
      <c r="O127" s="142"/>
      <c r="P127" s="142"/>
      <c r="Q127" s="142"/>
      <c r="R127" s="142"/>
      <c r="S127" s="142"/>
      <c r="T127" s="142"/>
      <c r="U127" s="142"/>
      <c r="V127" s="142"/>
      <c r="W127" s="142"/>
      <c r="X127" s="142"/>
      <c r="Y127" s="142"/>
      <c r="Z127" s="142"/>
      <c r="AA127" s="142"/>
      <c r="AB127" s="142"/>
    </row>
    <row r="128" customHeight="1" spans="1:28">
      <c r="A128" s="141"/>
      <c r="B128" s="141"/>
      <c r="C128" s="142"/>
      <c r="D128" s="142"/>
      <c r="E128" s="142"/>
      <c r="F128" s="142"/>
      <c r="G128" s="142"/>
      <c r="H128" s="142"/>
      <c r="I128" s="142"/>
      <c r="J128" s="142"/>
      <c r="K128" s="141"/>
      <c r="L128" s="142"/>
      <c r="M128" s="142"/>
      <c r="N128" s="142"/>
      <c r="O128" s="142"/>
      <c r="P128" s="142"/>
      <c r="Q128" s="142"/>
      <c r="R128" s="142"/>
      <c r="S128" s="142"/>
      <c r="T128" s="142"/>
      <c r="U128" s="142"/>
      <c r="V128" s="142"/>
      <c r="W128" s="142"/>
      <c r="X128" s="142"/>
      <c r="Y128" s="142"/>
      <c r="Z128" s="142"/>
      <c r="AA128" s="142"/>
      <c r="AB128" s="142"/>
    </row>
    <row r="129" customHeight="1" spans="1:28">
      <c r="A129" s="141"/>
      <c r="B129" s="141"/>
      <c r="C129" s="142"/>
      <c r="D129" s="142"/>
      <c r="E129" s="142"/>
      <c r="F129" s="142"/>
      <c r="G129" s="142"/>
      <c r="H129" s="142"/>
      <c r="I129" s="142"/>
      <c r="J129" s="142"/>
      <c r="K129" s="141"/>
      <c r="L129" s="142"/>
      <c r="M129" s="142"/>
      <c r="N129" s="142"/>
      <c r="O129" s="142"/>
      <c r="P129" s="142"/>
      <c r="Q129" s="142"/>
      <c r="R129" s="142"/>
      <c r="S129" s="142"/>
      <c r="T129" s="142"/>
      <c r="U129" s="142"/>
      <c r="V129" s="142"/>
      <c r="W129" s="142"/>
      <c r="X129" s="142"/>
      <c r="Y129" s="142"/>
      <c r="Z129" s="142"/>
      <c r="AA129" s="142"/>
      <c r="AB129" s="142"/>
    </row>
    <row r="130" customHeight="1" spans="1:28">
      <c r="A130" s="141"/>
      <c r="B130" s="141"/>
      <c r="C130" s="142"/>
      <c r="D130" s="142"/>
      <c r="E130" s="142"/>
      <c r="F130" s="142"/>
      <c r="G130" s="142"/>
      <c r="H130" s="142"/>
      <c r="I130" s="142"/>
      <c r="J130" s="142"/>
      <c r="K130" s="141"/>
      <c r="L130" s="142"/>
      <c r="M130" s="142"/>
      <c r="N130" s="142"/>
      <c r="O130" s="142"/>
      <c r="P130" s="142"/>
      <c r="Q130" s="142"/>
      <c r="R130" s="142"/>
      <c r="S130" s="142"/>
      <c r="T130" s="142"/>
      <c r="U130" s="142"/>
      <c r="V130" s="142"/>
      <c r="W130" s="142"/>
      <c r="X130" s="142"/>
      <c r="Y130" s="142"/>
      <c r="Z130" s="142"/>
      <c r="AA130" s="142"/>
      <c r="AB130" s="142"/>
    </row>
    <row r="131" customHeight="1" spans="1:28">
      <c r="A131" s="141"/>
      <c r="B131" s="141"/>
      <c r="C131" s="142"/>
      <c r="D131" s="142"/>
      <c r="E131" s="142"/>
      <c r="F131" s="142"/>
      <c r="G131" s="142"/>
      <c r="H131" s="142"/>
      <c r="I131" s="142"/>
      <c r="J131" s="142"/>
      <c r="K131" s="141"/>
      <c r="L131" s="142"/>
      <c r="M131" s="142"/>
      <c r="N131" s="142"/>
      <c r="O131" s="142"/>
      <c r="P131" s="142"/>
      <c r="Q131" s="142"/>
      <c r="R131" s="142"/>
      <c r="S131" s="142"/>
      <c r="T131" s="142"/>
      <c r="U131" s="142"/>
      <c r="V131" s="142"/>
      <c r="W131" s="142"/>
      <c r="X131" s="142"/>
      <c r="Y131" s="142"/>
      <c r="Z131" s="142"/>
      <c r="AA131" s="142"/>
      <c r="AB131" s="142"/>
    </row>
    <row r="132" customHeight="1" spans="1:28">
      <c r="A132" s="141"/>
      <c r="B132" s="141"/>
      <c r="C132" s="142"/>
      <c r="D132" s="142"/>
      <c r="E132" s="142"/>
      <c r="F132" s="142"/>
      <c r="G132" s="142"/>
      <c r="H132" s="142"/>
      <c r="I132" s="142"/>
      <c r="J132" s="142"/>
      <c r="K132" s="141"/>
      <c r="L132" s="142"/>
      <c r="M132" s="142"/>
      <c r="N132" s="142"/>
      <c r="O132" s="142"/>
      <c r="P132" s="142"/>
      <c r="Q132" s="142"/>
      <c r="R132" s="142"/>
      <c r="S132" s="142"/>
      <c r="T132" s="142"/>
      <c r="U132" s="142"/>
      <c r="V132" s="142"/>
      <c r="W132" s="142"/>
      <c r="X132" s="142"/>
      <c r="Y132" s="142"/>
      <c r="Z132" s="142"/>
      <c r="AA132" s="142"/>
      <c r="AB132" s="142"/>
    </row>
    <row r="133" customHeight="1" spans="1:28">
      <c r="A133" s="141"/>
      <c r="B133" s="141"/>
      <c r="C133" s="142"/>
      <c r="D133" s="142"/>
      <c r="E133" s="142"/>
      <c r="F133" s="142"/>
      <c r="G133" s="142"/>
      <c r="H133" s="142"/>
      <c r="I133" s="142"/>
      <c r="J133" s="142"/>
      <c r="K133" s="141"/>
      <c r="L133" s="142"/>
      <c r="M133" s="142"/>
      <c r="N133" s="142"/>
      <c r="O133" s="142"/>
      <c r="P133" s="142"/>
      <c r="Q133" s="142"/>
      <c r="R133" s="142"/>
      <c r="S133" s="142"/>
      <c r="T133" s="142"/>
      <c r="U133" s="142"/>
      <c r="V133" s="142"/>
      <c r="W133" s="142"/>
      <c r="X133" s="142"/>
      <c r="Y133" s="142"/>
      <c r="Z133" s="142"/>
      <c r="AA133" s="142"/>
      <c r="AB133" s="142"/>
    </row>
    <row r="134" customHeight="1" spans="1:28">
      <c r="A134" s="141"/>
      <c r="B134" s="141"/>
      <c r="C134" s="142"/>
      <c r="D134" s="142"/>
      <c r="E134" s="142"/>
      <c r="F134" s="142"/>
      <c r="G134" s="142"/>
      <c r="H134" s="142"/>
      <c r="I134" s="142"/>
      <c r="J134" s="142"/>
      <c r="K134" s="141"/>
      <c r="L134" s="142"/>
      <c r="M134" s="142"/>
      <c r="N134" s="142"/>
      <c r="O134" s="142"/>
      <c r="P134" s="142"/>
      <c r="Q134" s="142"/>
      <c r="R134" s="142"/>
      <c r="S134" s="142"/>
      <c r="T134" s="142"/>
      <c r="U134" s="142"/>
      <c r="V134" s="142"/>
      <c r="W134" s="142"/>
      <c r="X134" s="142"/>
      <c r="Y134" s="142"/>
      <c r="Z134" s="142"/>
      <c r="AA134" s="142"/>
      <c r="AB134" s="142"/>
    </row>
    <row r="135" customHeight="1" spans="1:28">
      <c r="A135" s="141"/>
      <c r="B135" s="141"/>
      <c r="C135" s="142"/>
      <c r="D135" s="142"/>
      <c r="E135" s="142"/>
      <c r="F135" s="142"/>
      <c r="G135" s="142"/>
      <c r="H135" s="142"/>
      <c r="I135" s="142"/>
      <c r="J135" s="142"/>
      <c r="K135" s="141"/>
      <c r="L135" s="142"/>
      <c r="M135" s="142"/>
      <c r="N135" s="142"/>
      <c r="O135" s="142"/>
      <c r="P135" s="142"/>
      <c r="Q135" s="142"/>
      <c r="R135" s="142"/>
      <c r="S135" s="142"/>
      <c r="T135" s="142"/>
      <c r="U135" s="142"/>
      <c r="V135" s="142"/>
      <c r="W135" s="142"/>
      <c r="X135" s="142"/>
      <c r="Y135" s="142"/>
      <c r="Z135" s="142"/>
      <c r="AA135" s="142"/>
      <c r="AB135" s="142"/>
    </row>
    <row r="136" customHeight="1" spans="1:28">
      <c r="A136" s="141"/>
      <c r="B136" s="141"/>
      <c r="C136" s="142"/>
      <c r="D136" s="142"/>
      <c r="E136" s="142"/>
      <c r="F136" s="142"/>
      <c r="G136" s="142"/>
      <c r="H136" s="142"/>
      <c r="I136" s="142"/>
      <c r="J136" s="142"/>
      <c r="K136" s="141"/>
      <c r="L136" s="142"/>
      <c r="M136" s="142"/>
      <c r="N136" s="142"/>
      <c r="O136" s="142"/>
      <c r="P136" s="142"/>
      <c r="Q136" s="142"/>
      <c r="R136" s="142"/>
      <c r="S136" s="142"/>
      <c r="T136" s="142"/>
      <c r="U136" s="142"/>
      <c r="V136" s="142"/>
      <c r="W136" s="142"/>
      <c r="X136" s="142"/>
      <c r="Y136" s="142"/>
      <c r="Z136" s="142"/>
      <c r="AA136" s="142"/>
      <c r="AB136" s="142"/>
    </row>
    <row r="137" customHeight="1" spans="1:28">
      <c r="A137" s="141"/>
      <c r="B137" s="141"/>
      <c r="C137" s="142"/>
      <c r="D137" s="142"/>
      <c r="E137" s="142"/>
      <c r="F137" s="142"/>
      <c r="G137" s="142"/>
      <c r="H137" s="142"/>
      <c r="I137" s="142"/>
      <c r="J137" s="142"/>
      <c r="K137" s="141"/>
      <c r="L137" s="142"/>
      <c r="M137" s="142"/>
      <c r="N137" s="142"/>
      <c r="O137" s="142"/>
      <c r="P137" s="142"/>
      <c r="Q137" s="142"/>
      <c r="R137" s="142"/>
      <c r="S137" s="142"/>
      <c r="T137" s="142"/>
      <c r="U137" s="142"/>
      <c r="V137" s="142"/>
      <c r="W137" s="142"/>
      <c r="X137" s="142"/>
      <c r="Y137" s="142"/>
      <c r="Z137" s="142"/>
      <c r="AA137" s="142"/>
      <c r="AB137" s="142"/>
    </row>
    <row r="138" customHeight="1" spans="1:28">
      <c r="A138" s="141"/>
      <c r="B138" s="141"/>
      <c r="C138" s="142"/>
      <c r="D138" s="142"/>
      <c r="E138" s="142"/>
      <c r="F138" s="142"/>
      <c r="G138" s="142"/>
      <c r="H138" s="142"/>
      <c r="I138" s="142"/>
      <c r="J138" s="142"/>
      <c r="K138" s="141"/>
      <c r="L138" s="142"/>
      <c r="M138" s="142"/>
      <c r="N138" s="142"/>
      <c r="O138" s="142"/>
      <c r="P138" s="142"/>
      <c r="Q138" s="142"/>
      <c r="R138" s="142"/>
      <c r="S138" s="142"/>
      <c r="T138" s="142"/>
      <c r="U138" s="142"/>
      <c r="V138" s="142"/>
      <c r="W138" s="142"/>
      <c r="X138" s="142"/>
      <c r="Y138" s="142"/>
      <c r="Z138" s="142"/>
      <c r="AA138" s="142"/>
      <c r="AB138" s="142"/>
    </row>
    <row r="139" customHeight="1" spans="1:28">
      <c r="A139" s="141"/>
      <c r="B139" s="141"/>
      <c r="C139" s="142"/>
      <c r="D139" s="142"/>
      <c r="E139" s="142"/>
      <c r="F139" s="142"/>
      <c r="G139" s="142"/>
      <c r="H139" s="142"/>
      <c r="I139" s="142"/>
      <c r="J139" s="142"/>
      <c r="K139" s="141"/>
      <c r="L139" s="142"/>
      <c r="M139" s="142"/>
      <c r="N139" s="142"/>
      <c r="O139" s="142"/>
      <c r="P139" s="142"/>
      <c r="Q139" s="142"/>
      <c r="R139" s="142"/>
      <c r="S139" s="142"/>
      <c r="T139" s="142"/>
      <c r="U139" s="142"/>
      <c r="V139" s="142"/>
      <c r="W139" s="142"/>
      <c r="X139" s="142"/>
      <c r="Y139" s="142"/>
      <c r="Z139" s="142"/>
      <c r="AA139" s="142"/>
      <c r="AB139" s="142"/>
    </row>
    <row r="140" customHeight="1" spans="1:28">
      <c r="A140" s="141"/>
      <c r="B140" s="141"/>
      <c r="C140" s="142"/>
      <c r="D140" s="142"/>
      <c r="E140" s="142"/>
      <c r="F140" s="142"/>
      <c r="G140" s="142"/>
      <c r="H140" s="142"/>
      <c r="I140" s="142"/>
      <c r="J140" s="142"/>
      <c r="K140" s="141"/>
      <c r="L140" s="142"/>
      <c r="M140" s="142"/>
      <c r="N140" s="142"/>
      <c r="O140" s="142"/>
      <c r="P140" s="142"/>
      <c r="Q140" s="142"/>
      <c r="R140" s="142"/>
      <c r="S140" s="142"/>
      <c r="T140" s="142"/>
      <c r="U140" s="142"/>
      <c r="V140" s="142"/>
      <c r="W140" s="142"/>
      <c r="X140" s="142"/>
      <c r="Y140" s="142"/>
      <c r="Z140" s="142"/>
      <c r="AA140" s="142"/>
      <c r="AB140" s="142"/>
    </row>
    <row r="141" customHeight="1" spans="1:28">
      <c r="A141" s="141"/>
      <c r="B141" s="141"/>
      <c r="C141" s="142"/>
      <c r="D141" s="142"/>
      <c r="E141" s="142"/>
      <c r="F141" s="142"/>
      <c r="G141" s="142"/>
      <c r="H141" s="142"/>
      <c r="I141" s="142"/>
      <c r="J141" s="142"/>
      <c r="K141" s="141"/>
      <c r="L141" s="142"/>
      <c r="M141" s="142"/>
      <c r="N141" s="142"/>
      <c r="O141" s="142"/>
      <c r="P141" s="142"/>
      <c r="Q141" s="142"/>
      <c r="R141" s="142"/>
      <c r="S141" s="142"/>
      <c r="T141" s="142"/>
      <c r="U141" s="142"/>
      <c r="V141" s="142"/>
      <c r="W141" s="142"/>
      <c r="X141" s="142"/>
      <c r="Y141" s="142"/>
      <c r="Z141" s="142"/>
      <c r="AA141" s="142"/>
      <c r="AB141" s="142"/>
    </row>
    <row r="142" customHeight="1" spans="1:28">
      <c r="A142" s="141"/>
      <c r="B142" s="141"/>
      <c r="C142" s="142"/>
      <c r="D142" s="142"/>
      <c r="E142" s="142"/>
      <c r="F142" s="142"/>
      <c r="G142" s="142"/>
      <c r="H142" s="142"/>
      <c r="I142" s="142"/>
      <c r="J142" s="142"/>
      <c r="K142" s="141"/>
      <c r="L142" s="142"/>
      <c r="M142" s="142"/>
      <c r="N142" s="142"/>
      <c r="O142" s="142"/>
      <c r="P142" s="142"/>
      <c r="Q142" s="142"/>
      <c r="R142" s="142"/>
      <c r="S142" s="142"/>
      <c r="T142" s="142"/>
      <c r="U142" s="142"/>
      <c r="V142" s="142"/>
      <c r="W142" s="142"/>
      <c r="X142" s="142"/>
      <c r="Y142" s="142"/>
      <c r="Z142" s="142"/>
      <c r="AA142" s="142"/>
      <c r="AB142" s="142"/>
    </row>
    <row r="143" customHeight="1" spans="1:28">
      <c r="A143" s="141"/>
      <c r="B143" s="141"/>
      <c r="C143" s="142"/>
      <c r="D143" s="142"/>
      <c r="E143" s="142"/>
      <c r="F143" s="142"/>
      <c r="G143" s="142"/>
      <c r="H143" s="142"/>
      <c r="I143" s="142"/>
      <c r="J143" s="142"/>
      <c r="K143" s="141"/>
      <c r="L143" s="142"/>
      <c r="M143" s="142"/>
      <c r="N143" s="142"/>
      <c r="O143" s="142"/>
      <c r="P143" s="142"/>
      <c r="Q143" s="142"/>
      <c r="R143" s="142"/>
      <c r="S143" s="142"/>
      <c r="T143" s="142"/>
      <c r="U143" s="142"/>
      <c r="V143" s="142"/>
      <c r="W143" s="142"/>
      <c r="X143" s="142"/>
      <c r="Y143" s="142"/>
      <c r="Z143" s="142"/>
      <c r="AA143" s="142"/>
      <c r="AB143" s="142"/>
    </row>
    <row r="144" customHeight="1" spans="1:28">
      <c r="A144" s="141"/>
      <c r="B144" s="141"/>
      <c r="C144" s="142"/>
      <c r="D144" s="142"/>
      <c r="E144" s="142"/>
      <c r="F144" s="142"/>
      <c r="G144" s="142"/>
      <c r="H144" s="142"/>
      <c r="I144" s="142"/>
      <c r="J144" s="142"/>
      <c r="K144" s="141"/>
      <c r="L144" s="142"/>
      <c r="M144" s="142"/>
      <c r="N144" s="142"/>
      <c r="O144" s="142"/>
      <c r="P144" s="142"/>
      <c r="Q144" s="142"/>
      <c r="R144" s="142"/>
      <c r="S144" s="142"/>
      <c r="T144" s="142"/>
      <c r="U144" s="142"/>
      <c r="V144" s="142"/>
      <c r="W144" s="142"/>
      <c r="X144" s="142"/>
      <c r="Y144" s="142"/>
      <c r="Z144" s="142"/>
      <c r="AA144" s="142"/>
      <c r="AB144" s="142"/>
    </row>
    <row r="145" customHeight="1" spans="1:28">
      <c r="A145" s="141"/>
      <c r="B145" s="141"/>
      <c r="C145" s="142"/>
      <c r="D145" s="142"/>
      <c r="E145" s="142"/>
      <c r="F145" s="142"/>
      <c r="G145" s="142"/>
      <c r="H145" s="142"/>
      <c r="I145" s="142"/>
      <c r="J145" s="142"/>
      <c r="K145" s="141"/>
      <c r="L145" s="142"/>
      <c r="M145" s="142"/>
      <c r="N145" s="142"/>
      <c r="O145" s="142"/>
      <c r="P145" s="142"/>
      <c r="Q145" s="142"/>
      <c r="R145" s="142"/>
      <c r="S145" s="142"/>
      <c r="T145" s="142"/>
      <c r="U145" s="142"/>
      <c r="V145" s="142"/>
      <c r="W145" s="142"/>
      <c r="X145" s="142"/>
      <c r="Y145" s="142"/>
      <c r="Z145" s="142"/>
      <c r="AA145" s="142"/>
      <c r="AB145" s="142"/>
    </row>
    <row r="146" customHeight="1" spans="1:28">
      <c r="A146" s="141"/>
      <c r="B146" s="141"/>
      <c r="C146" s="142"/>
      <c r="D146" s="142"/>
      <c r="E146" s="142"/>
      <c r="F146" s="142"/>
      <c r="G146" s="142"/>
      <c r="H146" s="142"/>
      <c r="I146" s="142"/>
      <c r="J146" s="142"/>
      <c r="K146" s="141"/>
      <c r="L146" s="142"/>
      <c r="M146" s="142"/>
      <c r="N146" s="142"/>
      <c r="O146" s="142"/>
      <c r="P146" s="142"/>
      <c r="Q146" s="142"/>
      <c r="R146" s="142"/>
      <c r="S146" s="142"/>
      <c r="T146" s="142"/>
      <c r="U146" s="142"/>
      <c r="V146" s="142"/>
      <c r="W146" s="142"/>
      <c r="X146" s="142"/>
      <c r="Y146" s="142"/>
      <c r="Z146" s="142"/>
      <c r="AA146" s="142"/>
      <c r="AB146" s="142"/>
    </row>
    <row r="147" customHeight="1" spans="1:28">
      <c r="A147" s="141"/>
      <c r="B147" s="141"/>
      <c r="C147" s="142"/>
      <c r="D147" s="142"/>
      <c r="E147" s="142"/>
      <c r="F147" s="142"/>
      <c r="G147" s="142"/>
      <c r="H147" s="142"/>
      <c r="I147" s="142"/>
      <c r="J147" s="142"/>
      <c r="K147" s="141"/>
      <c r="L147" s="142"/>
      <c r="M147" s="142"/>
      <c r="N147" s="142"/>
      <c r="O147" s="142"/>
      <c r="P147" s="142"/>
      <c r="Q147" s="142"/>
      <c r="R147" s="142"/>
      <c r="S147" s="142"/>
      <c r="T147" s="142"/>
      <c r="U147" s="142"/>
      <c r="V147" s="142"/>
      <c r="W147" s="142"/>
      <c r="X147" s="142"/>
      <c r="Y147" s="142"/>
      <c r="Z147" s="142"/>
      <c r="AA147" s="142"/>
      <c r="AB147" s="142"/>
    </row>
    <row r="148" customHeight="1" spans="1:28">
      <c r="A148" s="141"/>
      <c r="B148" s="141"/>
      <c r="C148" s="142"/>
      <c r="D148" s="142"/>
      <c r="E148" s="142"/>
      <c r="F148" s="142"/>
      <c r="G148" s="142"/>
      <c r="H148" s="142"/>
      <c r="I148" s="142"/>
      <c r="J148" s="142"/>
      <c r="K148" s="141"/>
      <c r="L148" s="142"/>
      <c r="M148" s="142"/>
      <c r="N148" s="142"/>
      <c r="O148" s="142"/>
      <c r="P148" s="142"/>
      <c r="Q148" s="142"/>
      <c r="R148" s="142"/>
      <c r="S148" s="142"/>
      <c r="T148" s="142"/>
      <c r="U148" s="142"/>
      <c r="V148" s="142"/>
      <c r="W148" s="142"/>
      <c r="X148" s="142"/>
      <c r="Y148" s="142"/>
      <c r="Z148" s="142"/>
      <c r="AA148" s="142"/>
      <c r="AB148" s="142"/>
    </row>
    <row r="149" customHeight="1" spans="1:28">
      <c r="A149" s="141"/>
      <c r="B149" s="141"/>
      <c r="C149" s="142"/>
      <c r="D149" s="142"/>
      <c r="E149" s="142"/>
      <c r="F149" s="142"/>
      <c r="G149" s="142"/>
      <c r="H149" s="142"/>
      <c r="I149" s="142"/>
      <c r="J149" s="142"/>
      <c r="K149" s="141"/>
      <c r="L149" s="142"/>
      <c r="M149" s="142"/>
      <c r="N149" s="142"/>
      <c r="O149" s="142"/>
      <c r="P149" s="142"/>
      <c r="Q149" s="142"/>
      <c r="R149" s="142"/>
      <c r="S149" s="142"/>
      <c r="T149" s="142"/>
      <c r="U149" s="142"/>
      <c r="V149" s="142"/>
      <c r="W149" s="142"/>
      <c r="X149" s="142"/>
      <c r="Y149" s="142"/>
      <c r="Z149" s="142"/>
      <c r="AA149" s="142"/>
      <c r="AB149" s="142"/>
    </row>
    <row r="150" customHeight="1" spans="1:28">
      <c r="A150" s="141"/>
      <c r="B150" s="141"/>
      <c r="C150" s="142"/>
      <c r="D150" s="142"/>
      <c r="E150" s="142"/>
      <c r="F150" s="142"/>
      <c r="G150" s="142"/>
      <c r="H150" s="142"/>
      <c r="I150" s="142"/>
      <c r="J150" s="142"/>
      <c r="K150" s="141"/>
      <c r="L150" s="142"/>
      <c r="M150" s="142"/>
      <c r="N150" s="142"/>
      <c r="O150" s="142"/>
      <c r="P150" s="142"/>
      <c r="Q150" s="142"/>
      <c r="R150" s="142"/>
      <c r="S150" s="142"/>
      <c r="T150" s="142"/>
      <c r="U150" s="142"/>
      <c r="V150" s="142"/>
      <c r="W150" s="142"/>
      <c r="X150" s="142"/>
      <c r="Y150" s="142"/>
      <c r="Z150" s="142"/>
      <c r="AA150" s="142"/>
      <c r="AB150" s="142"/>
    </row>
    <row r="151" customHeight="1" spans="1:28">
      <c r="A151" s="141"/>
      <c r="B151" s="141"/>
      <c r="C151" s="142"/>
      <c r="D151" s="142"/>
      <c r="E151" s="142"/>
      <c r="F151" s="142"/>
      <c r="G151" s="142"/>
      <c r="H151" s="142"/>
      <c r="I151" s="142"/>
      <c r="J151" s="142"/>
      <c r="K151" s="141"/>
      <c r="L151" s="142"/>
      <c r="M151" s="142"/>
      <c r="N151" s="142"/>
      <c r="O151" s="142"/>
      <c r="P151" s="142"/>
      <c r="Q151" s="142"/>
      <c r="R151" s="142"/>
      <c r="S151" s="142"/>
      <c r="T151" s="142"/>
      <c r="U151" s="142"/>
      <c r="V151" s="142"/>
      <c r="W151" s="142"/>
      <c r="X151" s="142"/>
      <c r="Y151" s="142"/>
      <c r="Z151" s="142"/>
      <c r="AA151" s="142"/>
      <c r="AB151" s="142"/>
    </row>
    <row r="152" customHeight="1" spans="1:28">
      <c r="A152" s="141"/>
      <c r="B152" s="141"/>
      <c r="C152" s="142"/>
      <c r="D152" s="142"/>
      <c r="E152" s="142"/>
      <c r="F152" s="142"/>
      <c r="G152" s="142"/>
      <c r="H152" s="142"/>
      <c r="I152" s="142"/>
      <c r="J152" s="142"/>
      <c r="K152" s="141"/>
      <c r="L152" s="142"/>
      <c r="M152" s="142"/>
      <c r="N152" s="142"/>
      <c r="O152" s="142"/>
      <c r="P152" s="142"/>
      <c r="Q152" s="142"/>
      <c r="R152" s="142"/>
      <c r="S152" s="142"/>
      <c r="T152" s="142"/>
      <c r="U152" s="142"/>
      <c r="V152" s="142"/>
      <c r="W152" s="142"/>
      <c r="X152" s="142"/>
      <c r="Y152" s="142"/>
      <c r="Z152" s="142"/>
      <c r="AA152" s="142"/>
      <c r="AB152" s="142"/>
    </row>
    <row r="153" customHeight="1" spans="1:28">
      <c r="A153" s="141"/>
      <c r="B153" s="141"/>
      <c r="C153" s="142"/>
      <c r="D153" s="142"/>
      <c r="E153" s="142"/>
      <c r="F153" s="142"/>
      <c r="G153" s="142"/>
      <c r="H153" s="142"/>
      <c r="I153" s="142"/>
      <c r="J153" s="142"/>
      <c r="K153" s="141"/>
      <c r="L153" s="142"/>
      <c r="M153" s="142"/>
      <c r="N153" s="142"/>
      <c r="O153" s="142"/>
      <c r="P153" s="142"/>
      <c r="Q153" s="142"/>
      <c r="R153" s="142"/>
      <c r="S153" s="142"/>
      <c r="T153" s="142"/>
      <c r="U153" s="142"/>
      <c r="V153" s="142"/>
      <c r="W153" s="142"/>
      <c r="X153" s="142"/>
      <c r="Y153" s="142"/>
      <c r="Z153" s="142"/>
      <c r="AA153" s="142"/>
      <c r="AB153" s="142"/>
    </row>
    <row r="154" customHeight="1" spans="1:28">
      <c r="A154" s="141"/>
      <c r="B154" s="141"/>
      <c r="C154" s="142"/>
      <c r="D154" s="142"/>
      <c r="E154" s="142"/>
      <c r="F154" s="142"/>
      <c r="G154" s="142"/>
      <c r="H154" s="142"/>
      <c r="I154" s="142"/>
      <c r="J154" s="142"/>
      <c r="K154" s="141"/>
      <c r="L154" s="142"/>
      <c r="M154" s="142"/>
      <c r="N154" s="142"/>
      <c r="O154" s="142"/>
      <c r="P154" s="142"/>
      <c r="Q154" s="142"/>
      <c r="R154" s="142"/>
      <c r="S154" s="142"/>
      <c r="T154" s="142"/>
      <c r="U154" s="142"/>
      <c r="V154" s="142"/>
      <c r="W154" s="142"/>
      <c r="X154" s="142"/>
      <c r="Y154" s="142"/>
      <c r="Z154" s="142"/>
      <c r="AA154" s="142"/>
      <c r="AB154" s="142"/>
    </row>
    <row r="155" customHeight="1" spans="1:28">
      <c r="A155" s="141"/>
      <c r="B155" s="141"/>
      <c r="C155" s="142"/>
      <c r="D155" s="142"/>
      <c r="E155" s="142"/>
      <c r="F155" s="142"/>
      <c r="G155" s="142"/>
      <c r="H155" s="142"/>
      <c r="I155" s="142"/>
      <c r="J155" s="142"/>
      <c r="K155" s="141"/>
      <c r="L155" s="142"/>
      <c r="M155" s="142"/>
      <c r="N155" s="142"/>
      <c r="O155" s="142"/>
      <c r="P155" s="142"/>
      <c r="Q155" s="142"/>
      <c r="R155" s="142"/>
      <c r="S155" s="142"/>
      <c r="T155" s="142"/>
      <c r="U155" s="142"/>
      <c r="V155" s="142"/>
      <c r="W155" s="142"/>
      <c r="X155" s="142"/>
      <c r="Y155" s="142"/>
      <c r="Z155" s="142"/>
      <c r="AA155" s="142"/>
      <c r="AB155" s="142"/>
    </row>
    <row r="156" customHeight="1" spans="1:28">
      <c r="A156" s="141"/>
      <c r="B156" s="141"/>
      <c r="C156" s="142"/>
      <c r="D156" s="142"/>
      <c r="E156" s="142"/>
      <c r="F156" s="142"/>
      <c r="G156" s="142"/>
      <c r="H156" s="142"/>
      <c r="I156" s="142"/>
      <c r="J156" s="142"/>
      <c r="K156" s="141"/>
      <c r="L156" s="142"/>
      <c r="M156" s="142"/>
      <c r="N156" s="142"/>
      <c r="O156" s="142"/>
      <c r="P156" s="142"/>
      <c r="Q156" s="142"/>
      <c r="R156" s="142"/>
      <c r="S156" s="142"/>
      <c r="T156" s="142"/>
      <c r="U156" s="142"/>
      <c r="V156" s="142"/>
      <c r="W156" s="142"/>
      <c r="X156" s="142"/>
      <c r="Y156" s="142"/>
      <c r="Z156" s="142"/>
      <c r="AA156" s="142"/>
      <c r="AB156" s="142"/>
    </row>
    <row r="157" customHeight="1" spans="1:28">
      <c r="A157" s="141"/>
      <c r="B157" s="141"/>
      <c r="C157" s="142"/>
      <c r="D157" s="142"/>
      <c r="E157" s="142"/>
      <c r="F157" s="142"/>
      <c r="G157" s="142"/>
      <c r="H157" s="142"/>
      <c r="I157" s="142"/>
      <c r="J157" s="142"/>
      <c r="K157" s="141"/>
      <c r="L157" s="142"/>
      <c r="M157" s="142"/>
      <c r="N157" s="142"/>
      <c r="O157" s="142"/>
      <c r="P157" s="142"/>
      <c r="Q157" s="142"/>
      <c r="R157" s="142"/>
      <c r="S157" s="142"/>
      <c r="T157" s="142"/>
      <c r="U157" s="142"/>
      <c r="V157" s="142"/>
      <c r="W157" s="142"/>
      <c r="X157" s="142"/>
      <c r="Y157" s="142"/>
      <c r="Z157" s="142"/>
      <c r="AA157" s="142"/>
      <c r="AB157" s="142"/>
    </row>
    <row r="158" customHeight="1" spans="1:28">
      <c r="A158" s="141"/>
      <c r="B158" s="141"/>
      <c r="C158" s="142"/>
      <c r="D158" s="142"/>
      <c r="E158" s="142"/>
      <c r="F158" s="142"/>
      <c r="G158" s="142"/>
      <c r="H158" s="142"/>
      <c r="I158" s="142"/>
      <c r="J158" s="142"/>
      <c r="K158" s="141"/>
      <c r="L158" s="142"/>
      <c r="M158" s="142"/>
      <c r="N158" s="142"/>
      <c r="O158" s="142"/>
      <c r="P158" s="142"/>
      <c r="Q158" s="142"/>
      <c r="R158" s="142"/>
      <c r="S158" s="142"/>
      <c r="T158" s="142"/>
      <c r="U158" s="142"/>
      <c r="V158" s="142"/>
      <c r="W158" s="142"/>
      <c r="X158" s="142"/>
      <c r="Y158" s="142"/>
      <c r="Z158" s="142"/>
      <c r="AA158" s="142"/>
      <c r="AB158" s="142"/>
    </row>
    <row r="159" customHeight="1" spans="1:28">
      <c r="A159" s="141"/>
      <c r="B159" s="141"/>
      <c r="C159" s="142"/>
      <c r="D159" s="142"/>
      <c r="E159" s="142"/>
      <c r="F159" s="142"/>
      <c r="G159" s="142"/>
      <c r="H159" s="142"/>
      <c r="I159" s="142"/>
      <c r="J159" s="142"/>
      <c r="K159" s="141"/>
      <c r="L159" s="142"/>
      <c r="M159" s="142"/>
      <c r="N159" s="142"/>
      <c r="O159" s="142"/>
      <c r="P159" s="142"/>
      <c r="Q159" s="142"/>
      <c r="R159" s="142"/>
      <c r="S159" s="142"/>
      <c r="T159" s="142"/>
      <c r="U159" s="142"/>
      <c r="V159" s="142"/>
      <c r="W159" s="142"/>
      <c r="X159" s="142"/>
      <c r="Y159" s="142"/>
      <c r="Z159" s="142"/>
      <c r="AA159" s="142"/>
      <c r="AB159" s="142"/>
    </row>
    <row r="160" customHeight="1" spans="1:28">
      <c r="A160" s="141"/>
      <c r="B160" s="141"/>
      <c r="C160" s="142"/>
      <c r="D160" s="142"/>
      <c r="E160" s="142"/>
      <c r="F160" s="142"/>
      <c r="G160" s="142"/>
      <c r="H160" s="142"/>
      <c r="I160" s="142"/>
      <c r="J160" s="142"/>
      <c r="K160" s="141"/>
      <c r="L160" s="142"/>
      <c r="M160" s="142"/>
      <c r="N160" s="142"/>
      <c r="O160" s="142"/>
      <c r="P160" s="142"/>
      <c r="Q160" s="142"/>
      <c r="R160" s="142"/>
      <c r="S160" s="142"/>
      <c r="T160" s="142"/>
      <c r="U160" s="142"/>
      <c r="V160" s="142"/>
      <c r="W160" s="142"/>
      <c r="X160" s="142"/>
      <c r="Y160" s="142"/>
      <c r="Z160" s="142"/>
      <c r="AA160" s="142"/>
      <c r="AB160" s="142"/>
    </row>
    <row r="161" customHeight="1" spans="1:28">
      <c r="A161" s="141"/>
      <c r="B161" s="141"/>
      <c r="C161" s="142"/>
      <c r="D161" s="142"/>
      <c r="E161" s="142"/>
      <c r="F161" s="142"/>
      <c r="G161" s="142"/>
      <c r="H161" s="142"/>
      <c r="I161" s="142"/>
      <c r="J161" s="142"/>
      <c r="K161" s="141"/>
      <c r="L161" s="142"/>
      <c r="M161" s="142"/>
      <c r="N161" s="142"/>
      <c r="O161" s="142"/>
      <c r="P161" s="142"/>
      <c r="Q161" s="142"/>
      <c r="R161" s="142"/>
      <c r="S161" s="142"/>
      <c r="T161" s="142"/>
      <c r="U161" s="142"/>
      <c r="V161" s="142"/>
      <c r="W161" s="142"/>
      <c r="X161" s="142"/>
      <c r="Y161" s="142"/>
      <c r="Z161" s="142"/>
      <c r="AA161" s="142"/>
      <c r="AB161" s="142"/>
    </row>
    <row r="162" customHeight="1" spans="1:28">
      <c r="A162" s="141"/>
      <c r="B162" s="141"/>
      <c r="C162" s="142"/>
      <c r="D162" s="142"/>
      <c r="E162" s="142"/>
      <c r="F162" s="142"/>
      <c r="G162" s="142"/>
      <c r="H162" s="142"/>
      <c r="I162" s="142"/>
      <c r="J162" s="142"/>
      <c r="K162" s="141"/>
      <c r="L162" s="142"/>
      <c r="M162" s="142"/>
      <c r="N162" s="142"/>
      <c r="O162" s="142"/>
      <c r="P162" s="142"/>
      <c r="Q162" s="142"/>
      <c r="R162" s="142"/>
      <c r="S162" s="142"/>
      <c r="T162" s="142"/>
      <c r="U162" s="142"/>
      <c r="V162" s="142"/>
      <c r="W162" s="142"/>
      <c r="X162" s="142"/>
      <c r="Y162" s="142"/>
      <c r="Z162" s="142"/>
      <c r="AA162" s="142"/>
      <c r="AB162" s="142"/>
    </row>
    <row r="163" customHeight="1" spans="1:28">
      <c r="A163" s="141"/>
      <c r="B163" s="141"/>
      <c r="C163" s="142"/>
      <c r="D163" s="142"/>
      <c r="E163" s="142"/>
      <c r="F163" s="142"/>
      <c r="G163" s="142"/>
      <c r="H163" s="142"/>
      <c r="I163" s="142"/>
      <c r="J163" s="142"/>
      <c r="K163" s="141"/>
      <c r="L163" s="142"/>
      <c r="M163" s="142"/>
      <c r="N163" s="142"/>
      <c r="O163" s="142"/>
      <c r="P163" s="142"/>
      <c r="Q163" s="142"/>
      <c r="R163" s="142"/>
      <c r="S163" s="142"/>
      <c r="T163" s="142"/>
      <c r="U163" s="142"/>
      <c r="V163" s="142"/>
      <c r="W163" s="142"/>
      <c r="X163" s="142"/>
      <c r="Y163" s="142"/>
      <c r="Z163" s="142"/>
      <c r="AA163" s="142"/>
      <c r="AB163" s="142"/>
    </row>
    <row r="164" customHeight="1" spans="1:28">
      <c r="A164" s="141"/>
      <c r="B164" s="141"/>
      <c r="C164" s="142"/>
      <c r="D164" s="142"/>
      <c r="E164" s="142"/>
      <c r="F164" s="142"/>
      <c r="G164" s="142"/>
      <c r="H164" s="142"/>
      <c r="I164" s="142"/>
      <c r="J164" s="142"/>
      <c r="K164" s="141"/>
      <c r="L164" s="142"/>
      <c r="M164" s="142"/>
      <c r="N164" s="142"/>
      <c r="O164" s="142"/>
      <c r="P164" s="142"/>
      <c r="Q164" s="142"/>
      <c r="R164" s="142"/>
      <c r="S164" s="142"/>
      <c r="T164" s="142"/>
      <c r="U164" s="142"/>
      <c r="V164" s="142"/>
      <c r="W164" s="142"/>
      <c r="X164" s="142"/>
      <c r="Y164" s="142"/>
      <c r="Z164" s="142"/>
      <c r="AA164" s="142"/>
      <c r="AB164" s="142"/>
    </row>
    <row r="165" customHeight="1" spans="1:28">
      <c r="A165" s="141"/>
      <c r="B165" s="141"/>
      <c r="C165" s="142"/>
      <c r="D165" s="142"/>
      <c r="E165" s="142"/>
      <c r="F165" s="142"/>
      <c r="G165" s="142"/>
      <c r="H165" s="142"/>
      <c r="I165" s="142"/>
      <c r="J165" s="142"/>
      <c r="K165" s="141"/>
      <c r="L165" s="142"/>
      <c r="M165" s="142"/>
      <c r="N165" s="142"/>
      <c r="O165" s="142"/>
      <c r="P165" s="142"/>
      <c r="Q165" s="142"/>
      <c r="R165" s="142"/>
      <c r="S165" s="142"/>
      <c r="T165" s="142"/>
      <c r="U165" s="142"/>
      <c r="V165" s="142"/>
      <c r="W165" s="142"/>
      <c r="X165" s="142"/>
      <c r="Y165" s="142"/>
      <c r="Z165" s="142"/>
      <c r="AA165" s="142"/>
      <c r="AB165" s="142"/>
    </row>
    <row r="166" customHeight="1" spans="1:28">
      <c r="A166" s="141"/>
      <c r="B166" s="141"/>
      <c r="C166" s="142"/>
      <c r="D166" s="142"/>
      <c r="E166" s="142"/>
      <c r="F166" s="142"/>
      <c r="G166" s="142"/>
      <c r="H166" s="142"/>
      <c r="I166" s="142"/>
      <c r="J166" s="142"/>
      <c r="K166" s="141"/>
      <c r="L166" s="142"/>
      <c r="M166" s="142"/>
      <c r="N166" s="142"/>
      <c r="O166" s="142"/>
      <c r="P166" s="142"/>
      <c r="Q166" s="142"/>
      <c r="R166" s="142"/>
      <c r="S166" s="142"/>
      <c r="T166" s="142"/>
      <c r="U166" s="142"/>
      <c r="V166" s="142"/>
      <c r="W166" s="142"/>
      <c r="X166" s="142"/>
      <c r="Y166" s="142"/>
      <c r="Z166" s="142"/>
      <c r="AA166" s="142"/>
      <c r="AB166" s="142"/>
    </row>
    <row r="167" customHeight="1" spans="1:28">
      <c r="A167" s="141"/>
      <c r="B167" s="141"/>
      <c r="C167" s="142"/>
      <c r="D167" s="142"/>
      <c r="E167" s="142"/>
      <c r="F167" s="142"/>
      <c r="G167" s="142"/>
      <c r="H167" s="142"/>
      <c r="I167" s="142"/>
      <c r="J167" s="142"/>
      <c r="K167" s="141"/>
      <c r="L167" s="142"/>
      <c r="M167" s="142"/>
      <c r="N167" s="142"/>
      <c r="O167" s="142"/>
      <c r="P167" s="142"/>
      <c r="Q167" s="142"/>
      <c r="R167" s="142"/>
      <c r="S167" s="142"/>
      <c r="T167" s="142"/>
      <c r="U167" s="142"/>
      <c r="V167" s="142"/>
      <c r="W167" s="142"/>
      <c r="X167" s="142"/>
      <c r="Y167" s="142"/>
      <c r="Z167" s="142"/>
      <c r="AA167" s="142"/>
      <c r="AB167" s="142"/>
    </row>
    <row r="168" customHeight="1" spans="1:28">
      <c r="A168" s="141"/>
      <c r="B168" s="141"/>
      <c r="C168" s="142"/>
      <c r="D168" s="142"/>
      <c r="E168" s="142"/>
      <c r="F168" s="142"/>
      <c r="G168" s="142"/>
      <c r="H168" s="142"/>
      <c r="I168" s="142"/>
      <c r="J168" s="142"/>
      <c r="K168" s="141"/>
      <c r="L168" s="142"/>
      <c r="M168" s="142"/>
      <c r="N168" s="142"/>
      <c r="O168" s="142"/>
      <c r="P168" s="142"/>
      <c r="Q168" s="142"/>
      <c r="R168" s="142"/>
      <c r="S168" s="142"/>
      <c r="T168" s="142"/>
      <c r="U168" s="142"/>
      <c r="V168" s="142"/>
      <c r="W168" s="142"/>
      <c r="X168" s="142"/>
      <c r="Y168" s="142"/>
      <c r="Z168" s="142"/>
      <c r="AA168" s="142"/>
      <c r="AB168" s="142"/>
    </row>
    <row r="169" customHeight="1" spans="1:28">
      <c r="A169" s="141"/>
      <c r="B169" s="141"/>
      <c r="C169" s="142"/>
      <c r="D169" s="142"/>
      <c r="E169" s="142"/>
      <c r="F169" s="142"/>
      <c r="G169" s="142"/>
      <c r="H169" s="142"/>
      <c r="I169" s="142"/>
      <c r="J169" s="142"/>
      <c r="K169" s="141"/>
      <c r="L169" s="142"/>
      <c r="M169" s="142"/>
      <c r="N169" s="142"/>
      <c r="O169" s="142"/>
      <c r="P169" s="142"/>
      <c r="Q169" s="142"/>
      <c r="R169" s="142"/>
      <c r="S169" s="142"/>
      <c r="T169" s="142"/>
      <c r="U169" s="142"/>
      <c r="V169" s="142"/>
      <c r="W169" s="142"/>
      <c r="X169" s="142"/>
      <c r="Y169" s="142"/>
      <c r="Z169" s="142"/>
      <c r="AA169" s="142"/>
      <c r="AB169" s="142"/>
    </row>
    <row r="170" customHeight="1" spans="1:28">
      <c r="A170" s="141"/>
      <c r="B170" s="141"/>
      <c r="C170" s="142"/>
      <c r="D170" s="142"/>
      <c r="E170" s="142"/>
      <c r="F170" s="142"/>
      <c r="G170" s="142"/>
      <c r="H170" s="142"/>
      <c r="I170" s="142"/>
      <c r="J170" s="142"/>
      <c r="K170" s="141"/>
      <c r="L170" s="142"/>
      <c r="M170" s="142"/>
      <c r="N170" s="142"/>
      <c r="O170" s="142"/>
      <c r="P170" s="142"/>
      <c r="Q170" s="142"/>
      <c r="R170" s="142"/>
      <c r="S170" s="142"/>
      <c r="T170" s="142"/>
      <c r="U170" s="142"/>
      <c r="V170" s="142"/>
      <c r="W170" s="142"/>
      <c r="X170" s="142"/>
      <c r="Y170" s="142"/>
      <c r="Z170" s="142"/>
      <c r="AA170" s="142"/>
      <c r="AB170" s="142"/>
    </row>
    <row r="171" customHeight="1" spans="1:28">
      <c r="A171" s="141"/>
      <c r="B171" s="141"/>
      <c r="C171" s="142"/>
      <c r="D171" s="142"/>
      <c r="E171" s="142"/>
      <c r="F171" s="142"/>
      <c r="G171" s="142"/>
      <c r="H171" s="142"/>
      <c r="I171" s="142"/>
      <c r="J171" s="142"/>
      <c r="K171" s="141"/>
      <c r="L171" s="142"/>
      <c r="M171" s="142"/>
      <c r="N171" s="142"/>
      <c r="O171" s="142"/>
      <c r="P171" s="142"/>
      <c r="Q171" s="142"/>
      <c r="R171" s="142"/>
      <c r="S171" s="142"/>
      <c r="T171" s="142"/>
      <c r="U171" s="142"/>
      <c r="V171" s="142"/>
      <c r="W171" s="142"/>
      <c r="X171" s="142"/>
      <c r="Y171" s="142"/>
      <c r="Z171" s="142"/>
      <c r="AA171" s="142"/>
      <c r="AB171" s="142"/>
    </row>
    <row r="172" customHeight="1" spans="1:28">
      <c r="A172" s="141"/>
      <c r="B172" s="141"/>
      <c r="C172" s="142"/>
      <c r="D172" s="142"/>
      <c r="E172" s="142"/>
      <c r="F172" s="142"/>
      <c r="G172" s="142"/>
      <c r="H172" s="142"/>
      <c r="I172" s="142"/>
      <c r="J172" s="142"/>
      <c r="K172" s="141"/>
      <c r="L172" s="142"/>
      <c r="M172" s="142"/>
      <c r="N172" s="142"/>
      <c r="O172" s="142"/>
      <c r="P172" s="142"/>
      <c r="Q172" s="142"/>
      <c r="R172" s="142"/>
      <c r="S172" s="142"/>
      <c r="T172" s="142"/>
      <c r="U172" s="142"/>
      <c r="V172" s="142"/>
      <c r="W172" s="142"/>
      <c r="X172" s="142"/>
      <c r="Y172" s="142"/>
      <c r="Z172" s="142"/>
      <c r="AA172" s="142"/>
      <c r="AB172" s="142"/>
    </row>
    <row r="173" customHeight="1" spans="1:28">
      <c r="A173" s="141"/>
      <c r="B173" s="141"/>
      <c r="C173" s="142"/>
      <c r="D173" s="142"/>
      <c r="E173" s="142"/>
      <c r="F173" s="142"/>
      <c r="G173" s="142"/>
      <c r="H173" s="142"/>
      <c r="I173" s="142"/>
      <c r="J173" s="142"/>
      <c r="K173" s="141"/>
      <c r="L173" s="142"/>
      <c r="M173" s="142"/>
      <c r="N173" s="142"/>
      <c r="O173" s="142"/>
      <c r="P173" s="142"/>
      <c r="Q173" s="142"/>
      <c r="R173" s="142"/>
      <c r="S173" s="142"/>
      <c r="T173" s="142"/>
      <c r="U173" s="142"/>
      <c r="V173" s="142"/>
      <c r="W173" s="142"/>
      <c r="X173" s="142"/>
      <c r="Y173" s="142"/>
      <c r="Z173" s="142"/>
      <c r="AA173" s="142"/>
      <c r="AB173" s="142"/>
    </row>
    <row r="174" customHeight="1" spans="1:28">
      <c r="A174" s="141"/>
      <c r="B174" s="141"/>
      <c r="C174" s="142"/>
      <c r="D174" s="142"/>
      <c r="E174" s="142"/>
      <c r="F174" s="142"/>
      <c r="G174" s="142"/>
      <c r="H174" s="142"/>
      <c r="I174" s="142"/>
      <c r="J174" s="142"/>
      <c r="K174" s="141"/>
      <c r="L174" s="142"/>
      <c r="M174" s="142"/>
      <c r="N174" s="142"/>
      <c r="O174" s="142"/>
      <c r="P174" s="142"/>
      <c r="Q174" s="142"/>
      <c r="R174" s="142"/>
      <c r="S174" s="142"/>
      <c r="T174" s="142"/>
      <c r="U174" s="142"/>
      <c r="V174" s="142"/>
      <c r="W174" s="142"/>
      <c r="X174" s="142"/>
      <c r="Y174" s="142"/>
      <c r="Z174" s="142"/>
      <c r="AA174" s="142"/>
      <c r="AB174" s="142"/>
    </row>
    <row r="175" customHeight="1" spans="1:28">
      <c r="A175" s="141"/>
      <c r="B175" s="141"/>
      <c r="C175" s="142"/>
      <c r="D175" s="142"/>
      <c r="E175" s="142"/>
      <c r="F175" s="142"/>
      <c r="G175" s="142"/>
      <c r="H175" s="142"/>
      <c r="I175" s="142"/>
      <c r="J175" s="142"/>
      <c r="K175" s="141"/>
      <c r="L175" s="142"/>
      <c r="M175" s="142"/>
      <c r="N175" s="142"/>
      <c r="O175" s="142"/>
      <c r="P175" s="142"/>
      <c r="Q175" s="142"/>
      <c r="R175" s="142"/>
      <c r="S175" s="142"/>
      <c r="T175" s="142"/>
      <c r="U175" s="142"/>
      <c r="V175" s="142"/>
      <c r="W175" s="142"/>
      <c r="X175" s="142"/>
      <c r="Y175" s="142"/>
      <c r="Z175" s="142"/>
      <c r="AA175" s="142"/>
      <c r="AB175" s="142"/>
    </row>
    <row r="176" customHeight="1" spans="1:28">
      <c r="A176" s="141"/>
      <c r="B176" s="141"/>
      <c r="C176" s="142"/>
      <c r="D176" s="142"/>
      <c r="E176" s="142"/>
      <c r="F176" s="142"/>
      <c r="G176" s="142"/>
      <c r="H176" s="142"/>
      <c r="I176" s="142"/>
      <c r="J176" s="142"/>
      <c r="K176" s="141"/>
      <c r="L176" s="142"/>
      <c r="M176" s="142"/>
      <c r="N176" s="142"/>
      <c r="O176" s="142"/>
      <c r="P176" s="142"/>
      <c r="Q176" s="142"/>
      <c r="R176" s="142"/>
      <c r="S176" s="142"/>
      <c r="T176" s="142"/>
      <c r="U176" s="142"/>
      <c r="V176" s="142"/>
      <c r="W176" s="142"/>
      <c r="X176" s="142"/>
      <c r="Y176" s="142"/>
      <c r="Z176" s="142"/>
      <c r="AA176" s="142"/>
      <c r="AB176" s="142"/>
    </row>
    <row r="177" customHeight="1" spans="1:28">
      <c r="A177" s="141"/>
      <c r="B177" s="141"/>
      <c r="C177" s="142"/>
      <c r="D177" s="142"/>
      <c r="E177" s="142"/>
      <c r="F177" s="142"/>
      <c r="G177" s="142"/>
      <c r="H177" s="142"/>
      <c r="I177" s="142"/>
      <c r="J177" s="142"/>
      <c r="K177" s="141"/>
      <c r="L177" s="142"/>
      <c r="M177" s="142"/>
      <c r="N177" s="142"/>
      <c r="O177" s="142"/>
      <c r="P177" s="142"/>
      <c r="Q177" s="142"/>
      <c r="R177" s="142"/>
      <c r="S177" s="142"/>
      <c r="T177" s="142"/>
      <c r="U177" s="142"/>
      <c r="V177" s="142"/>
      <c r="W177" s="142"/>
      <c r="X177" s="142"/>
      <c r="Y177" s="142"/>
      <c r="Z177" s="142"/>
      <c r="AA177" s="142"/>
      <c r="AB177" s="142"/>
    </row>
    <row r="178" customHeight="1" spans="1:28">
      <c r="A178" s="141"/>
      <c r="B178" s="141"/>
      <c r="C178" s="142"/>
      <c r="D178" s="142"/>
      <c r="E178" s="142"/>
      <c r="F178" s="142"/>
      <c r="G178" s="142"/>
      <c r="H178" s="142"/>
      <c r="I178" s="142"/>
      <c r="J178" s="142"/>
      <c r="K178" s="141"/>
      <c r="L178" s="142"/>
      <c r="M178" s="142"/>
      <c r="N178" s="142"/>
      <c r="O178" s="142"/>
      <c r="P178" s="142"/>
      <c r="Q178" s="142"/>
      <c r="R178" s="142"/>
      <c r="S178" s="142"/>
      <c r="T178" s="142"/>
      <c r="U178" s="142"/>
      <c r="V178" s="142"/>
      <c r="W178" s="142"/>
      <c r="X178" s="142"/>
      <c r="Y178" s="142"/>
      <c r="Z178" s="142"/>
      <c r="AA178" s="142"/>
      <c r="AB178" s="142"/>
    </row>
    <row r="179" customHeight="1" spans="1:28">
      <c r="A179" s="141"/>
      <c r="B179" s="141"/>
      <c r="C179" s="142"/>
      <c r="D179" s="142"/>
      <c r="E179" s="142"/>
      <c r="F179" s="142"/>
      <c r="G179" s="142"/>
      <c r="H179" s="142"/>
      <c r="I179" s="142"/>
      <c r="J179" s="142"/>
      <c r="K179" s="141"/>
      <c r="L179" s="142"/>
      <c r="M179" s="142"/>
      <c r="N179" s="142"/>
      <c r="O179" s="142"/>
      <c r="P179" s="142"/>
      <c r="Q179" s="142"/>
      <c r="R179" s="142"/>
      <c r="S179" s="142"/>
      <c r="T179" s="142"/>
      <c r="U179" s="142"/>
      <c r="V179" s="142"/>
      <c r="W179" s="142"/>
      <c r="X179" s="142"/>
      <c r="Y179" s="142"/>
      <c r="Z179" s="142"/>
      <c r="AA179" s="142"/>
      <c r="AB179" s="142"/>
    </row>
    <row r="180" customHeight="1" spans="1:28">
      <c r="A180" s="141"/>
      <c r="B180" s="141"/>
      <c r="C180" s="142"/>
      <c r="D180" s="142"/>
      <c r="E180" s="142"/>
      <c r="F180" s="142"/>
      <c r="G180" s="142"/>
      <c r="H180" s="142"/>
      <c r="I180" s="142"/>
      <c r="J180" s="142"/>
      <c r="K180" s="141"/>
      <c r="L180" s="142"/>
      <c r="M180" s="142"/>
      <c r="N180" s="142"/>
      <c r="O180" s="142"/>
      <c r="P180" s="142"/>
      <c r="Q180" s="142"/>
      <c r="R180" s="142"/>
      <c r="S180" s="142"/>
      <c r="T180" s="142"/>
      <c r="U180" s="142"/>
      <c r="V180" s="142"/>
      <c r="W180" s="142"/>
      <c r="X180" s="142"/>
      <c r="Y180" s="142"/>
      <c r="Z180" s="142"/>
      <c r="AA180" s="142"/>
      <c r="AB180" s="142"/>
    </row>
    <row r="181" customHeight="1" spans="1:28">
      <c r="A181" s="141"/>
      <c r="B181" s="141"/>
      <c r="C181" s="142"/>
      <c r="D181" s="142"/>
      <c r="E181" s="142"/>
      <c r="F181" s="142"/>
      <c r="G181" s="142"/>
      <c r="H181" s="142"/>
      <c r="I181" s="142"/>
      <c r="J181" s="142"/>
      <c r="K181" s="141"/>
      <c r="L181" s="142"/>
      <c r="M181" s="142"/>
      <c r="N181" s="142"/>
      <c r="O181" s="142"/>
      <c r="P181" s="142"/>
      <c r="Q181" s="142"/>
      <c r="R181" s="142"/>
      <c r="S181" s="142"/>
      <c r="T181" s="142"/>
      <c r="U181" s="142"/>
      <c r="V181" s="142"/>
      <c r="W181" s="142"/>
      <c r="X181" s="142"/>
      <c r="Y181" s="142"/>
      <c r="Z181" s="142"/>
      <c r="AA181" s="142"/>
      <c r="AB181" s="142"/>
    </row>
    <row r="182" customHeight="1" spans="1:28">
      <c r="A182" s="141"/>
      <c r="B182" s="141"/>
      <c r="C182" s="142"/>
      <c r="D182" s="142"/>
      <c r="E182" s="142"/>
      <c r="F182" s="142"/>
      <c r="G182" s="142"/>
      <c r="H182" s="142"/>
      <c r="I182" s="142"/>
      <c r="J182" s="142"/>
      <c r="K182" s="141"/>
      <c r="L182" s="142"/>
      <c r="M182" s="142"/>
      <c r="N182" s="142"/>
      <c r="O182" s="142"/>
      <c r="P182" s="142"/>
      <c r="Q182" s="142"/>
      <c r="R182" s="142"/>
      <c r="S182" s="142"/>
      <c r="T182" s="142"/>
      <c r="U182" s="142"/>
      <c r="V182" s="142"/>
      <c r="W182" s="142"/>
      <c r="X182" s="142"/>
      <c r="Y182" s="142"/>
      <c r="Z182" s="142"/>
      <c r="AA182" s="142"/>
      <c r="AB182" s="142"/>
    </row>
    <row r="183" customHeight="1" spans="1:28">
      <c r="A183" s="141"/>
      <c r="B183" s="141"/>
      <c r="C183" s="142"/>
      <c r="D183" s="142"/>
      <c r="E183" s="142"/>
      <c r="F183" s="142"/>
      <c r="G183" s="142"/>
      <c r="H183" s="142"/>
      <c r="I183" s="142"/>
      <c r="J183" s="142"/>
      <c r="K183" s="141"/>
      <c r="L183" s="142"/>
      <c r="M183" s="142"/>
      <c r="N183" s="142"/>
      <c r="O183" s="142"/>
      <c r="P183" s="142"/>
      <c r="Q183" s="142"/>
      <c r="R183" s="142"/>
      <c r="S183" s="142"/>
      <c r="T183" s="142"/>
      <c r="U183" s="142"/>
      <c r="V183" s="142"/>
      <c r="W183" s="142"/>
      <c r="X183" s="142"/>
      <c r="Y183" s="142"/>
      <c r="Z183" s="142"/>
      <c r="AA183" s="142"/>
      <c r="AB183" s="142"/>
    </row>
    <row r="184" customHeight="1" spans="1:28">
      <c r="A184" s="141"/>
      <c r="B184" s="141"/>
      <c r="C184" s="142"/>
      <c r="D184" s="142"/>
      <c r="E184" s="142"/>
      <c r="F184" s="142"/>
      <c r="G184" s="142"/>
      <c r="H184" s="142"/>
      <c r="I184" s="142"/>
      <c r="J184" s="142"/>
      <c r="K184" s="141"/>
      <c r="L184" s="142"/>
      <c r="M184" s="142"/>
      <c r="N184" s="142"/>
      <c r="O184" s="142"/>
      <c r="P184" s="142"/>
      <c r="Q184" s="142"/>
      <c r="R184" s="142"/>
      <c r="S184" s="142"/>
      <c r="T184" s="142"/>
      <c r="U184" s="142"/>
      <c r="V184" s="142"/>
      <c r="W184" s="142"/>
      <c r="X184" s="142"/>
      <c r="Y184" s="142"/>
      <c r="Z184" s="142"/>
      <c r="AA184" s="142"/>
      <c r="AB184" s="142"/>
    </row>
    <row r="185" customHeight="1" spans="1:28">
      <c r="A185" s="141"/>
      <c r="B185" s="141"/>
      <c r="C185" s="142"/>
      <c r="D185" s="142"/>
      <c r="E185" s="142"/>
      <c r="F185" s="142"/>
      <c r="G185" s="142"/>
      <c r="H185" s="142"/>
      <c r="I185" s="142"/>
      <c r="J185" s="142"/>
      <c r="K185" s="141"/>
      <c r="L185" s="142"/>
      <c r="M185" s="142"/>
      <c r="N185" s="142"/>
      <c r="O185" s="142"/>
      <c r="P185" s="142"/>
      <c r="Q185" s="142"/>
      <c r="R185" s="142"/>
      <c r="S185" s="142"/>
      <c r="T185" s="142"/>
      <c r="U185" s="142"/>
      <c r="V185" s="142"/>
      <c r="W185" s="142"/>
      <c r="X185" s="142"/>
      <c r="Y185" s="142"/>
      <c r="Z185" s="142"/>
      <c r="AA185" s="142"/>
      <c r="AB185" s="142"/>
    </row>
    <row r="186" customHeight="1" spans="1:28">
      <c r="A186" s="141"/>
      <c r="B186" s="141"/>
      <c r="C186" s="142"/>
      <c r="D186" s="142"/>
      <c r="E186" s="142"/>
      <c r="F186" s="142"/>
      <c r="G186" s="142"/>
      <c r="H186" s="142"/>
      <c r="I186" s="142"/>
      <c r="J186" s="142"/>
      <c r="K186" s="141"/>
      <c r="L186" s="142"/>
      <c r="M186" s="142"/>
      <c r="N186" s="142"/>
      <c r="O186" s="142"/>
      <c r="P186" s="142"/>
      <c r="Q186" s="142"/>
      <c r="R186" s="142"/>
      <c r="S186" s="142"/>
      <c r="T186" s="142"/>
      <c r="U186" s="142"/>
      <c r="V186" s="142"/>
      <c r="W186" s="142"/>
      <c r="X186" s="142"/>
      <c r="Y186" s="142"/>
      <c r="Z186" s="142"/>
      <c r="AA186" s="142"/>
      <c r="AB186" s="142"/>
    </row>
    <row r="187" customHeight="1" spans="1:28">
      <c r="A187" s="141"/>
      <c r="B187" s="141"/>
      <c r="C187" s="142"/>
      <c r="D187" s="142"/>
      <c r="E187" s="142"/>
      <c r="F187" s="142"/>
      <c r="G187" s="142"/>
      <c r="H187" s="142"/>
      <c r="I187" s="142"/>
      <c r="J187" s="142"/>
      <c r="K187" s="141"/>
      <c r="L187" s="142"/>
      <c r="M187" s="142"/>
      <c r="N187" s="142"/>
      <c r="O187" s="142"/>
      <c r="P187" s="142"/>
      <c r="Q187" s="142"/>
      <c r="R187" s="142"/>
      <c r="S187" s="142"/>
      <c r="T187" s="142"/>
      <c r="U187" s="142"/>
      <c r="V187" s="142"/>
      <c r="W187" s="142"/>
      <c r="X187" s="142"/>
      <c r="Y187" s="142"/>
      <c r="Z187" s="142"/>
      <c r="AA187" s="142"/>
      <c r="AB187" s="142"/>
    </row>
    <row r="188" customHeight="1" spans="1:28">
      <c r="A188" s="141"/>
      <c r="B188" s="141"/>
      <c r="C188" s="142"/>
      <c r="D188" s="142"/>
      <c r="E188" s="142"/>
      <c r="F188" s="142"/>
      <c r="G188" s="142"/>
      <c r="H188" s="142"/>
      <c r="I188" s="142"/>
      <c r="J188" s="142"/>
      <c r="K188" s="141"/>
      <c r="L188" s="142"/>
      <c r="M188" s="142"/>
      <c r="N188" s="142"/>
      <c r="O188" s="142"/>
      <c r="P188" s="142"/>
      <c r="Q188" s="142"/>
      <c r="R188" s="142"/>
      <c r="S188" s="142"/>
      <c r="T188" s="142"/>
      <c r="U188" s="142"/>
      <c r="V188" s="142"/>
      <c r="W188" s="142"/>
      <c r="X188" s="142"/>
      <c r="Y188" s="142"/>
      <c r="Z188" s="142"/>
      <c r="AA188" s="142"/>
      <c r="AB188" s="142"/>
    </row>
    <row r="189" customHeight="1" spans="1:28">
      <c r="A189" s="141"/>
      <c r="B189" s="141"/>
      <c r="C189" s="142"/>
      <c r="D189" s="142"/>
      <c r="E189" s="142"/>
      <c r="F189" s="142"/>
      <c r="G189" s="142"/>
      <c r="H189" s="142"/>
      <c r="I189" s="142"/>
      <c r="J189" s="142"/>
      <c r="K189" s="141"/>
      <c r="L189" s="142"/>
      <c r="M189" s="142"/>
      <c r="N189" s="142"/>
      <c r="O189" s="142"/>
      <c r="P189" s="142"/>
      <c r="Q189" s="142"/>
      <c r="R189" s="142"/>
      <c r="S189" s="142"/>
      <c r="T189" s="142"/>
      <c r="U189" s="142"/>
      <c r="V189" s="142"/>
      <c r="W189" s="142"/>
      <c r="X189" s="142"/>
      <c r="Y189" s="142"/>
      <c r="Z189" s="142"/>
      <c r="AA189" s="142"/>
      <c r="AB189" s="142"/>
    </row>
    <row r="190" customHeight="1" spans="1:28">
      <c r="A190" s="141"/>
      <c r="B190" s="141"/>
      <c r="C190" s="142"/>
      <c r="D190" s="142"/>
      <c r="E190" s="142"/>
      <c r="F190" s="142"/>
      <c r="G190" s="142"/>
      <c r="H190" s="142"/>
      <c r="I190" s="142"/>
      <c r="J190" s="142"/>
      <c r="K190" s="141"/>
      <c r="L190" s="142"/>
      <c r="M190" s="142"/>
      <c r="N190" s="142"/>
      <c r="O190" s="142"/>
      <c r="P190" s="142"/>
      <c r="Q190" s="142"/>
      <c r="R190" s="142"/>
      <c r="S190" s="142"/>
      <c r="T190" s="142"/>
      <c r="U190" s="142"/>
      <c r="V190" s="142"/>
      <c r="W190" s="142"/>
      <c r="X190" s="142"/>
      <c r="Y190" s="142"/>
      <c r="Z190" s="142"/>
      <c r="AA190" s="142"/>
      <c r="AB190" s="142"/>
    </row>
    <row r="191" customHeight="1" spans="1:28">
      <c r="A191" s="141"/>
      <c r="B191" s="141"/>
      <c r="C191" s="142"/>
      <c r="D191" s="142"/>
      <c r="E191" s="142"/>
      <c r="F191" s="142"/>
      <c r="G191" s="142"/>
      <c r="H191" s="142"/>
      <c r="I191" s="142"/>
      <c r="J191" s="142"/>
      <c r="K191" s="141"/>
      <c r="L191" s="142"/>
      <c r="M191" s="142"/>
      <c r="N191" s="142"/>
      <c r="O191" s="142"/>
      <c r="P191" s="142"/>
      <c r="Q191" s="142"/>
      <c r="R191" s="142"/>
      <c r="S191" s="142"/>
      <c r="T191" s="142"/>
      <c r="U191" s="142"/>
      <c r="V191" s="142"/>
      <c r="W191" s="142"/>
      <c r="X191" s="142"/>
      <c r="Y191" s="142"/>
      <c r="Z191" s="142"/>
      <c r="AA191" s="142"/>
      <c r="AB191" s="142"/>
    </row>
    <row r="192" customHeight="1" spans="1:28">
      <c r="A192" s="141"/>
      <c r="B192" s="141"/>
      <c r="C192" s="142"/>
      <c r="D192" s="142"/>
      <c r="E192" s="142"/>
      <c r="F192" s="142"/>
      <c r="G192" s="142"/>
      <c r="H192" s="142"/>
      <c r="I192" s="142"/>
      <c r="J192" s="142"/>
      <c r="K192" s="141"/>
      <c r="L192" s="142"/>
      <c r="M192" s="142"/>
      <c r="N192" s="142"/>
      <c r="O192" s="142"/>
      <c r="P192" s="142"/>
      <c r="Q192" s="142"/>
      <c r="R192" s="142"/>
      <c r="S192" s="142"/>
      <c r="T192" s="142"/>
      <c r="U192" s="142"/>
      <c r="V192" s="142"/>
      <c r="W192" s="142"/>
      <c r="X192" s="142"/>
      <c r="Y192" s="142"/>
      <c r="Z192" s="142"/>
      <c r="AA192" s="142"/>
      <c r="AB192" s="142"/>
    </row>
    <row r="193" customHeight="1" spans="1:28">
      <c r="A193" s="141"/>
      <c r="B193" s="141"/>
      <c r="C193" s="142"/>
      <c r="D193" s="142"/>
      <c r="E193" s="142"/>
      <c r="F193" s="142"/>
      <c r="G193" s="142"/>
      <c r="H193" s="142"/>
      <c r="I193" s="142"/>
      <c r="J193" s="142"/>
      <c r="K193" s="141"/>
      <c r="L193" s="142"/>
      <c r="M193" s="142"/>
      <c r="N193" s="142"/>
      <c r="O193" s="142"/>
      <c r="P193" s="142"/>
      <c r="Q193" s="142"/>
      <c r="R193" s="142"/>
      <c r="S193" s="142"/>
      <c r="T193" s="142"/>
      <c r="U193" s="142"/>
      <c r="V193" s="142"/>
      <c r="W193" s="142"/>
      <c r="X193" s="142"/>
      <c r="Y193" s="142"/>
      <c r="Z193" s="142"/>
      <c r="AA193" s="142"/>
      <c r="AB193" s="142"/>
    </row>
    <row r="194" customHeight="1" spans="1:28">
      <c r="A194" s="141"/>
      <c r="B194" s="141"/>
      <c r="C194" s="142"/>
      <c r="D194" s="142"/>
      <c r="E194" s="142"/>
      <c r="F194" s="142"/>
      <c r="G194" s="142"/>
      <c r="H194" s="142"/>
      <c r="I194" s="142"/>
      <c r="J194" s="142"/>
      <c r="K194" s="141"/>
      <c r="L194" s="142"/>
      <c r="M194" s="142"/>
      <c r="N194" s="142"/>
      <c r="O194" s="142"/>
      <c r="P194" s="142"/>
      <c r="Q194" s="142"/>
      <c r="R194" s="142"/>
      <c r="S194" s="142"/>
      <c r="T194" s="142"/>
      <c r="U194" s="142"/>
      <c r="V194" s="142"/>
      <c r="W194" s="142"/>
      <c r="X194" s="142"/>
      <c r="Y194" s="142"/>
      <c r="Z194" s="142"/>
      <c r="AA194" s="142"/>
      <c r="AB194" s="142"/>
    </row>
    <row r="195" customHeight="1" spans="1:28">
      <c r="A195" s="141"/>
      <c r="B195" s="141"/>
      <c r="C195" s="142"/>
      <c r="D195" s="142"/>
      <c r="E195" s="142"/>
      <c r="F195" s="142"/>
      <c r="G195" s="142"/>
      <c r="H195" s="142"/>
      <c r="I195" s="142"/>
      <c r="J195" s="142"/>
      <c r="K195" s="141"/>
      <c r="L195" s="142"/>
      <c r="M195" s="142"/>
      <c r="N195" s="142"/>
      <c r="O195" s="142"/>
      <c r="P195" s="142"/>
      <c r="Q195" s="142"/>
      <c r="R195" s="142"/>
      <c r="S195" s="142"/>
      <c r="T195" s="142"/>
      <c r="U195" s="142"/>
      <c r="V195" s="142"/>
      <c r="W195" s="142"/>
      <c r="X195" s="142"/>
      <c r="Y195" s="142"/>
      <c r="Z195" s="142"/>
      <c r="AA195" s="142"/>
      <c r="AB195" s="142"/>
    </row>
    <row r="196" customHeight="1" spans="1:28">
      <c r="A196" s="141"/>
      <c r="B196" s="141"/>
      <c r="C196" s="142"/>
      <c r="D196" s="142"/>
      <c r="E196" s="142"/>
      <c r="F196" s="142"/>
      <c r="G196" s="142"/>
      <c r="H196" s="142"/>
      <c r="I196" s="142"/>
      <c r="J196" s="142"/>
      <c r="K196" s="141"/>
      <c r="L196" s="142"/>
      <c r="M196" s="142"/>
      <c r="N196" s="142"/>
      <c r="O196" s="142"/>
      <c r="P196" s="142"/>
      <c r="Q196" s="142"/>
      <c r="R196" s="142"/>
      <c r="S196" s="142"/>
      <c r="T196" s="142"/>
      <c r="U196" s="142"/>
      <c r="V196" s="142"/>
      <c r="W196" s="142"/>
      <c r="X196" s="142"/>
      <c r="Y196" s="142"/>
      <c r="Z196" s="142"/>
      <c r="AA196" s="142"/>
      <c r="AB196" s="142"/>
    </row>
    <row r="197" customHeight="1" spans="1:28">
      <c r="A197" s="141"/>
      <c r="B197" s="141"/>
      <c r="C197" s="142"/>
      <c r="D197" s="142"/>
      <c r="E197" s="142"/>
      <c r="F197" s="142"/>
      <c r="G197" s="142"/>
      <c r="H197" s="142"/>
      <c r="I197" s="142"/>
      <c r="J197" s="142"/>
      <c r="K197" s="141"/>
      <c r="L197" s="142"/>
      <c r="M197" s="142"/>
      <c r="N197" s="142"/>
      <c r="O197" s="142"/>
      <c r="P197" s="142"/>
      <c r="Q197" s="142"/>
      <c r="R197" s="142"/>
      <c r="S197" s="142"/>
      <c r="T197" s="142"/>
      <c r="U197" s="142"/>
      <c r="V197" s="142"/>
      <c r="W197" s="142"/>
      <c r="X197" s="142"/>
      <c r="Y197" s="142"/>
      <c r="Z197" s="142"/>
      <c r="AA197" s="142"/>
      <c r="AB197" s="142"/>
    </row>
    <row r="198" customHeight="1" spans="1:28">
      <c r="A198" s="141"/>
      <c r="B198" s="141"/>
      <c r="C198" s="142"/>
      <c r="D198" s="142"/>
      <c r="E198" s="142"/>
      <c r="F198" s="142"/>
      <c r="G198" s="142"/>
      <c r="H198" s="142"/>
      <c r="I198" s="142"/>
      <c r="J198" s="142"/>
      <c r="K198" s="141"/>
      <c r="L198" s="142"/>
      <c r="M198" s="142"/>
      <c r="N198" s="142"/>
      <c r="O198" s="142"/>
      <c r="P198" s="142"/>
      <c r="Q198" s="142"/>
      <c r="R198" s="142"/>
      <c r="S198" s="142"/>
      <c r="T198" s="142"/>
      <c r="U198" s="142"/>
      <c r="V198" s="142"/>
      <c r="W198" s="142"/>
      <c r="X198" s="142"/>
      <c r="Y198" s="142"/>
      <c r="Z198" s="142"/>
      <c r="AA198" s="142"/>
      <c r="AB198" s="142"/>
    </row>
    <row r="199" customHeight="1" spans="1:28">
      <c r="A199" s="141"/>
      <c r="B199" s="141"/>
      <c r="C199" s="142"/>
      <c r="D199" s="142"/>
      <c r="E199" s="142"/>
      <c r="F199" s="142"/>
      <c r="G199" s="142"/>
      <c r="H199" s="142"/>
      <c r="I199" s="142"/>
      <c r="J199" s="142"/>
      <c r="K199" s="141"/>
      <c r="L199" s="142"/>
      <c r="M199" s="142"/>
      <c r="N199" s="142"/>
      <c r="O199" s="142"/>
      <c r="P199" s="142"/>
      <c r="Q199" s="142"/>
      <c r="R199" s="142"/>
      <c r="S199" s="142"/>
      <c r="T199" s="142"/>
      <c r="U199" s="142"/>
      <c r="V199" s="142"/>
      <c r="W199" s="142"/>
      <c r="X199" s="142"/>
      <c r="Y199" s="142"/>
      <c r="Z199" s="142"/>
      <c r="AA199" s="142"/>
      <c r="AB199" s="142"/>
    </row>
    <row r="200" customHeight="1" spans="1:28">
      <c r="A200" s="141"/>
      <c r="B200" s="141"/>
      <c r="C200" s="142"/>
      <c r="D200" s="142"/>
      <c r="E200" s="142"/>
      <c r="F200" s="142"/>
      <c r="G200" s="142"/>
      <c r="H200" s="142"/>
      <c r="I200" s="142"/>
      <c r="J200" s="142"/>
      <c r="K200" s="141"/>
      <c r="L200" s="142"/>
      <c r="M200" s="142"/>
      <c r="N200" s="142"/>
      <c r="O200" s="142"/>
      <c r="P200" s="142"/>
      <c r="Q200" s="142"/>
      <c r="R200" s="142"/>
      <c r="S200" s="142"/>
      <c r="T200" s="142"/>
      <c r="U200" s="142"/>
      <c r="V200" s="142"/>
      <c r="W200" s="142"/>
      <c r="X200" s="142"/>
      <c r="Y200" s="142"/>
      <c r="Z200" s="142"/>
      <c r="AA200" s="142"/>
      <c r="AB200" s="142"/>
    </row>
    <row r="201" customHeight="1" spans="1:28">
      <c r="A201" s="141"/>
      <c r="B201" s="141"/>
      <c r="C201" s="142"/>
      <c r="D201" s="142"/>
      <c r="E201" s="142"/>
      <c r="F201" s="142"/>
      <c r="G201" s="142"/>
      <c r="H201" s="142"/>
      <c r="I201" s="142"/>
      <c r="J201" s="142"/>
      <c r="K201" s="141"/>
      <c r="L201" s="142"/>
      <c r="M201" s="142"/>
      <c r="N201" s="142"/>
      <c r="O201" s="142"/>
      <c r="P201" s="142"/>
      <c r="Q201" s="142"/>
      <c r="R201" s="142"/>
      <c r="S201" s="142"/>
      <c r="T201" s="142"/>
      <c r="U201" s="142"/>
      <c r="V201" s="142"/>
      <c r="W201" s="142"/>
      <c r="X201" s="142"/>
      <c r="Y201" s="142"/>
      <c r="Z201" s="142"/>
      <c r="AA201" s="142"/>
      <c r="AB201" s="142"/>
    </row>
    <row r="202" customHeight="1" spans="1:28">
      <c r="A202" s="141"/>
      <c r="B202" s="141"/>
      <c r="C202" s="142"/>
      <c r="D202" s="142"/>
      <c r="E202" s="142"/>
      <c r="F202" s="142"/>
      <c r="G202" s="142"/>
      <c r="H202" s="142"/>
      <c r="I202" s="142"/>
      <c r="J202" s="142"/>
      <c r="K202" s="141"/>
      <c r="L202" s="142"/>
      <c r="M202" s="142"/>
      <c r="N202" s="142"/>
      <c r="O202" s="142"/>
      <c r="P202" s="142"/>
      <c r="Q202" s="142"/>
      <c r="R202" s="142"/>
      <c r="S202" s="142"/>
      <c r="T202" s="142"/>
      <c r="U202" s="142"/>
      <c r="V202" s="142"/>
      <c r="W202" s="142"/>
      <c r="X202" s="142"/>
      <c r="Y202" s="142"/>
      <c r="Z202" s="142"/>
      <c r="AA202" s="142"/>
      <c r="AB202" s="142"/>
    </row>
    <row r="203" customHeight="1" spans="1:28">
      <c r="A203" s="141"/>
      <c r="B203" s="141"/>
      <c r="C203" s="142"/>
      <c r="D203" s="142"/>
      <c r="E203" s="142"/>
      <c r="F203" s="142"/>
      <c r="G203" s="142"/>
      <c r="H203" s="142"/>
      <c r="I203" s="142"/>
      <c r="J203" s="142"/>
      <c r="K203" s="141"/>
      <c r="L203" s="142"/>
      <c r="M203" s="142"/>
      <c r="N203" s="142"/>
      <c r="O203" s="142"/>
      <c r="P203" s="142"/>
      <c r="Q203" s="142"/>
      <c r="R203" s="142"/>
      <c r="S203" s="142"/>
      <c r="T203" s="142"/>
      <c r="U203" s="142"/>
      <c r="V203" s="142"/>
      <c r="W203" s="142"/>
      <c r="X203" s="142"/>
      <c r="Y203" s="142"/>
      <c r="Z203" s="142"/>
      <c r="AA203" s="142"/>
      <c r="AB203" s="142"/>
    </row>
    <row r="204" customHeight="1" spans="1:28">
      <c r="A204" s="141"/>
      <c r="B204" s="141"/>
      <c r="C204" s="142"/>
      <c r="D204" s="142"/>
      <c r="E204" s="142"/>
      <c r="F204" s="142"/>
      <c r="G204" s="142"/>
      <c r="H204" s="142"/>
      <c r="I204" s="142"/>
      <c r="J204" s="142"/>
      <c r="K204" s="141"/>
      <c r="L204" s="142"/>
      <c r="M204" s="142"/>
      <c r="N204" s="142"/>
      <c r="O204" s="142"/>
      <c r="P204" s="142"/>
      <c r="Q204" s="142"/>
      <c r="R204" s="142"/>
      <c r="S204" s="142"/>
      <c r="T204" s="142"/>
      <c r="U204" s="142"/>
      <c r="V204" s="142"/>
      <c r="W204" s="142"/>
      <c r="X204" s="142"/>
      <c r="Y204" s="142"/>
      <c r="Z204" s="142"/>
      <c r="AA204" s="142"/>
      <c r="AB204" s="142"/>
    </row>
    <row r="205" customHeight="1" spans="1:28">
      <c r="A205" s="141"/>
      <c r="B205" s="141"/>
      <c r="C205" s="142"/>
      <c r="D205" s="142"/>
      <c r="E205" s="142"/>
      <c r="F205" s="142"/>
      <c r="G205" s="142"/>
      <c r="H205" s="142"/>
      <c r="I205" s="142"/>
      <c r="J205" s="142"/>
      <c r="K205" s="141"/>
      <c r="L205" s="142"/>
      <c r="M205" s="142"/>
      <c r="N205" s="142"/>
      <c r="O205" s="142"/>
      <c r="P205" s="142"/>
      <c r="Q205" s="142"/>
      <c r="R205" s="142"/>
      <c r="S205" s="142"/>
      <c r="T205" s="142"/>
      <c r="U205" s="142"/>
      <c r="V205" s="142"/>
      <c r="W205" s="142"/>
      <c r="X205" s="142"/>
      <c r="Y205" s="142"/>
      <c r="Z205" s="142"/>
      <c r="AA205" s="142"/>
      <c r="AB205" s="142"/>
    </row>
    <row r="206" customHeight="1" spans="1:28">
      <c r="A206" s="141"/>
      <c r="B206" s="141"/>
      <c r="C206" s="142"/>
      <c r="D206" s="142"/>
      <c r="E206" s="142"/>
      <c r="F206" s="142"/>
      <c r="G206" s="142"/>
      <c r="H206" s="142"/>
      <c r="I206" s="142"/>
      <c r="J206" s="142"/>
      <c r="K206" s="141"/>
      <c r="L206" s="142"/>
      <c r="M206" s="142"/>
      <c r="N206" s="142"/>
      <c r="O206" s="142"/>
      <c r="P206" s="142"/>
      <c r="Q206" s="142"/>
      <c r="R206" s="142"/>
      <c r="S206" s="142"/>
      <c r="T206" s="142"/>
      <c r="U206" s="142"/>
      <c r="V206" s="142"/>
      <c r="W206" s="142"/>
      <c r="X206" s="142"/>
      <c r="Y206" s="142"/>
      <c r="Z206" s="142"/>
      <c r="AA206" s="142"/>
      <c r="AB206" s="142"/>
    </row>
    <row r="207" customHeight="1" spans="1:28">
      <c r="A207" s="141"/>
      <c r="B207" s="141"/>
      <c r="C207" s="142"/>
      <c r="D207" s="142"/>
      <c r="E207" s="142"/>
      <c r="F207" s="142"/>
      <c r="G207" s="142"/>
      <c r="H207" s="142"/>
      <c r="I207" s="142"/>
      <c r="J207" s="142"/>
      <c r="K207" s="141"/>
      <c r="L207" s="142"/>
      <c r="M207" s="142"/>
      <c r="N207" s="142"/>
      <c r="O207" s="142"/>
      <c r="P207" s="142"/>
      <c r="Q207" s="142"/>
      <c r="R207" s="142"/>
      <c r="S207" s="142"/>
      <c r="T207" s="142"/>
      <c r="U207" s="142"/>
      <c r="V207" s="142"/>
      <c r="W207" s="142"/>
      <c r="X207" s="142"/>
      <c r="Y207" s="142"/>
      <c r="Z207" s="142"/>
      <c r="AA207" s="142"/>
      <c r="AB207" s="142"/>
    </row>
    <row r="208" customHeight="1" spans="1:28">
      <c r="A208" s="141"/>
      <c r="B208" s="141"/>
      <c r="C208" s="142"/>
      <c r="D208" s="142"/>
      <c r="E208" s="142"/>
      <c r="F208" s="142"/>
      <c r="G208" s="142"/>
      <c r="H208" s="142"/>
      <c r="I208" s="142"/>
      <c r="J208" s="142"/>
      <c r="K208" s="141"/>
      <c r="L208" s="142"/>
      <c r="M208" s="142"/>
      <c r="N208" s="142"/>
      <c r="O208" s="142"/>
      <c r="P208" s="142"/>
      <c r="Q208" s="142"/>
      <c r="R208" s="142"/>
      <c r="S208" s="142"/>
      <c r="T208" s="142"/>
      <c r="U208" s="142"/>
      <c r="V208" s="142"/>
      <c r="W208" s="142"/>
      <c r="X208" s="142"/>
      <c r="Y208" s="142"/>
      <c r="Z208" s="142"/>
      <c r="AA208" s="142"/>
      <c r="AB208" s="142"/>
    </row>
    <row r="209" customHeight="1" spans="1:28">
      <c r="A209" s="141"/>
      <c r="B209" s="141"/>
      <c r="C209" s="142"/>
      <c r="D209" s="142"/>
      <c r="E209" s="142"/>
      <c r="F209" s="142"/>
      <c r="G209" s="142"/>
      <c r="H209" s="142"/>
      <c r="I209" s="142"/>
      <c r="J209" s="142"/>
      <c r="K209" s="141"/>
      <c r="L209" s="142"/>
      <c r="M209" s="142"/>
      <c r="N209" s="142"/>
      <c r="O209" s="142"/>
      <c r="P209" s="142"/>
      <c r="Q209" s="142"/>
      <c r="R209" s="142"/>
      <c r="S209" s="142"/>
      <c r="T209" s="142"/>
      <c r="U209" s="142"/>
      <c r="V209" s="142"/>
      <c r="W209" s="142"/>
      <c r="X209" s="142"/>
      <c r="Y209" s="142"/>
      <c r="Z209" s="142"/>
      <c r="AA209" s="142"/>
      <c r="AB209" s="142"/>
    </row>
    <row r="210" customHeight="1" spans="1:28">
      <c r="A210" s="141"/>
      <c r="B210" s="141"/>
      <c r="C210" s="142"/>
      <c r="D210" s="142"/>
      <c r="E210" s="142"/>
      <c r="F210" s="142"/>
      <c r="G210" s="142"/>
      <c r="H210" s="142"/>
      <c r="I210" s="142"/>
      <c r="J210" s="142"/>
      <c r="K210" s="141"/>
      <c r="L210" s="142"/>
      <c r="M210" s="142"/>
      <c r="N210" s="142"/>
      <c r="O210" s="142"/>
      <c r="P210" s="142"/>
      <c r="Q210" s="142"/>
      <c r="R210" s="142"/>
      <c r="S210" s="142"/>
      <c r="T210" s="142"/>
      <c r="U210" s="142"/>
      <c r="V210" s="142"/>
      <c r="W210" s="142"/>
      <c r="X210" s="142"/>
      <c r="Y210" s="142"/>
      <c r="Z210" s="142"/>
      <c r="AA210" s="142"/>
      <c r="AB210" s="142"/>
    </row>
    <row r="211" customHeight="1" spans="1:28">
      <c r="A211" s="141"/>
      <c r="B211" s="141"/>
      <c r="C211" s="142"/>
      <c r="D211" s="142"/>
      <c r="E211" s="142"/>
      <c r="F211" s="142"/>
      <c r="G211" s="142"/>
      <c r="H211" s="142"/>
      <c r="I211" s="142"/>
      <c r="J211" s="142"/>
      <c r="K211" s="141"/>
      <c r="L211" s="142"/>
      <c r="M211" s="142"/>
      <c r="N211" s="142"/>
      <c r="O211" s="142"/>
      <c r="P211" s="142"/>
      <c r="Q211" s="142"/>
      <c r="R211" s="142"/>
      <c r="S211" s="142"/>
      <c r="T211" s="142"/>
      <c r="U211" s="142"/>
      <c r="V211" s="142"/>
      <c r="W211" s="142"/>
      <c r="X211" s="142"/>
      <c r="Y211" s="142"/>
      <c r="Z211" s="142"/>
      <c r="AA211" s="142"/>
      <c r="AB211" s="142"/>
    </row>
    <row r="212" customHeight="1" spans="1:28">
      <c r="A212" s="141"/>
      <c r="B212" s="141"/>
      <c r="C212" s="142"/>
      <c r="D212" s="142"/>
      <c r="E212" s="142"/>
      <c r="F212" s="142"/>
      <c r="G212" s="142"/>
      <c r="H212" s="142"/>
      <c r="I212" s="142"/>
      <c r="J212" s="142"/>
      <c r="K212" s="141"/>
      <c r="L212" s="142"/>
      <c r="M212" s="142"/>
      <c r="N212" s="142"/>
      <c r="O212" s="142"/>
      <c r="P212" s="142"/>
      <c r="Q212" s="142"/>
      <c r="R212" s="142"/>
      <c r="S212" s="142"/>
      <c r="T212" s="142"/>
      <c r="U212" s="142"/>
      <c r="V212" s="142"/>
      <c r="W212" s="142"/>
      <c r="X212" s="142"/>
      <c r="Y212" s="142"/>
      <c r="Z212" s="142"/>
      <c r="AA212" s="142"/>
      <c r="AB212" s="142"/>
    </row>
    <row r="213" customHeight="1" spans="1:28">
      <c r="A213" s="141"/>
      <c r="B213" s="141"/>
      <c r="C213" s="142"/>
      <c r="D213" s="142"/>
      <c r="E213" s="142"/>
      <c r="F213" s="142"/>
      <c r="G213" s="142"/>
      <c r="H213" s="142"/>
      <c r="I213" s="142"/>
      <c r="J213" s="142"/>
      <c r="K213" s="141"/>
      <c r="L213" s="142"/>
      <c r="M213" s="142"/>
      <c r="N213" s="142"/>
      <c r="O213" s="142"/>
      <c r="P213" s="142"/>
      <c r="Q213" s="142"/>
      <c r="R213" s="142"/>
      <c r="S213" s="142"/>
      <c r="T213" s="142"/>
      <c r="U213" s="142"/>
      <c r="V213" s="142"/>
      <c r="W213" s="142"/>
      <c r="X213" s="142"/>
      <c r="Y213" s="142"/>
      <c r="Z213" s="142"/>
      <c r="AA213" s="142"/>
      <c r="AB213" s="142"/>
    </row>
    <row r="214" customHeight="1" spans="1:28">
      <c r="A214" s="141"/>
      <c r="B214" s="141"/>
      <c r="C214" s="142"/>
      <c r="D214" s="142"/>
      <c r="E214" s="142"/>
      <c r="F214" s="142"/>
      <c r="G214" s="142"/>
      <c r="H214" s="142"/>
      <c r="I214" s="142"/>
      <c r="J214" s="142"/>
      <c r="K214" s="141"/>
      <c r="L214" s="142"/>
      <c r="M214" s="142"/>
      <c r="N214" s="142"/>
      <c r="O214" s="142"/>
      <c r="P214" s="142"/>
      <c r="Q214" s="142"/>
      <c r="R214" s="142"/>
      <c r="S214" s="142"/>
      <c r="T214" s="142"/>
      <c r="U214" s="142"/>
      <c r="V214" s="142"/>
      <c r="W214" s="142"/>
      <c r="X214" s="142"/>
      <c r="Y214" s="142"/>
      <c r="Z214" s="142"/>
      <c r="AA214" s="142"/>
      <c r="AB214" s="142"/>
    </row>
    <row r="215" customHeight="1" spans="1:28">
      <c r="A215" s="141"/>
      <c r="B215" s="141"/>
      <c r="C215" s="142"/>
      <c r="D215" s="142"/>
      <c r="E215" s="142"/>
      <c r="F215" s="142"/>
      <c r="G215" s="142"/>
      <c r="H215" s="142"/>
      <c r="I215" s="142"/>
      <c r="J215" s="142"/>
      <c r="K215" s="141"/>
      <c r="L215" s="142"/>
      <c r="M215" s="142"/>
      <c r="N215" s="142"/>
      <c r="O215" s="142"/>
      <c r="P215" s="142"/>
      <c r="Q215" s="142"/>
      <c r="R215" s="142"/>
      <c r="S215" s="142"/>
      <c r="T215" s="142"/>
      <c r="U215" s="142"/>
      <c r="V215" s="142"/>
      <c r="W215" s="142"/>
      <c r="X215" s="142"/>
      <c r="Y215" s="142"/>
      <c r="Z215" s="142"/>
      <c r="AA215" s="142"/>
      <c r="AB215" s="142"/>
    </row>
    <row r="216" customHeight="1" spans="1:28">
      <c r="A216" s="141"/>
      <c r="B216" s="141"/>
      <c r="C216" s="142"/>
      <c r="D216" s="142"/>
      <c r="E216" s="142"/>
      <c r="F216" s="142"/>
      <c r="G216" s="142"/>
      <c r="H216" s="142"/>
      <c r="I216" s="142"/>
      <c r="J216" s="142"/>
      <c r="K216" s="141"/>
      <c r="L216" s="142"/>
      <c r="M216" s="142"/>
      <c r="N216" s="142"/>
      <c r="O216" s="142"/>
      <c r="P216" s="142"/>
      <c r="Q216" s="142"/>
      <c r="R216" s="142"/>
      <c r="S216" s="142"/>
      <c r="T216" s="142"/>
      <c r="U216" s="142"/>
      <c r="V216" s="142"/>
      <c r="W216" s="142"/>
      <c r="X216" s="142"/>
      <c r="Y216" s="142"/>
      <c r="Z216" s="142"/>
      <c r="AA216" s="142"/>
      <c r="AB216" s="142"/>
    </row>
    <row r="217" customHeight="1" spans="1:28">
      <c r="A217" s="141"/>
      <c r="B217" s="141"/>
      <c r="C217" s="142"/>
      <c r="D217" s="142"/>
      <c r="E217" s="142"/>
      <c r="F217" s="142"/>
      <c r="G217" s="142"/>
      <c r="H217" s="142"/>
      <c r="I217" s="142"/>
      <c r="J217" s="142"/>
      <c r="K217" s="141"/>
      <c r="L217" s="142"/>
      <c r="M217" s="142"/>
      <c r="N217" s="142"/>
      <c r="O217" s="142"/>
      <c r="P217" s="142"/>
      <c r="Q217" s="142"/>
      <c r="R217" s="142"/>
      <c r="S217" s="142"/>
      <c r="T217" s="142"/>
      <c r="U217" s="142"/>
      <c r="V217" s="142"/>
      <c r="W217" s="142"/>
      <c r="X217" s="142"/>
      <c r="Y217" s="142"/>
      <c r="Z217" s="142"/>
      <c r="AA217" s="142"/>
      <c r="AB217" s="142"/>
    </row>
    <row r="218" customHeight="1" spans="1:28">
      <c r="A218" s="141"/>
      <c r="B218" s="141"/>
      <c r="C218" s="142"/>
      <c r="D218" s="142"/>
      <c r="E218" s="142"/>
      <c r="F218" s="142"/>
      <c r="G218" s="142"/>
      <c r="H218" s="142"/>
      <c r="I218" s="142"/>
      <c r="J218" s="142"/>
      <c r="K218" s="141"/>
      <c r="L218" s="142"/>
      <c r="M218" s="142"/>
      <c r="N218" s="142"/>
      <c r="O218" s="142"/>
      <c r="P218" s="142"/>
      <c r="Q218" s="142"/>
      <c r="R218" s="142"/>
      <c r="S218" s="142"/>
      <c r="T218" s="142"/>
      <c r="U218" s="142"/>
      <c r="V218" s="142"/>
      <c r="W218" s="142"/>
      <c r="X218" s="142"/>
      <c r="Y218" s="142"/>
      <c r="Z218" s="142"/>
      <c r="AA218" s="142"/>
      <c r="AB218" s="142"/>
    </row>
    <row r="219" customHeight="1" spans="1:28">
      <c r="A219" s="141"/>
      <c r="B219" s="141"/>
      <c r="C219" s="142"/>
      <c r="D219" s="142"/>
      <c r="E219" s="142"/>
      <c r="F219" s="142"/>
      <c r="G219" s="142"/>
      <c r="H219" s="142"/>
      <c r="I219" s="142"/>
      <c r="J219" s="142"/>
      <c r="K219" s="141"/>
      <c r="L219" s="142"/>
      <c r="M219" s="142"/>
      <c r="N219" s="142"/>
      <c r="O219" s="142"/>
      <c r="P219" s="142"/>
      <c r="Q219" s="142"/>
      <c r="R219" s="142"/>
      <c r="S219" s="142"/>
      <c r="T219" s="142"/>
      <c r="U219" s="142"/>
      <c r="V219" s="142"/>
      <c r="W219" s="142"/>
      <c r="X219" s="142"/>
      <c r="Y219" s="142"/>
      <c r="Z219" s="142"/>
      <c r="AA219" s="142"/>
      <c r="AB219" s="142"/>
    </row>
    <row r="220" customHeight="1" spans="1:28">
      <c r="A220" s="141"/>
      <c r="B220" s="141"/>
      <c r="C220" s="142"/>
      <c r="D220" s="142"/>
      <c r="E220" s="142"/>
      <c r="F220" s="142"/>
      <c r="G220" s="142"/>
      <c r="H220" s="142"/>
      <c r="I220" s="142"/>
      <c r="J220" s="142"/>
      <c r="K220" s="141"/>
      <c r="L220" s="142"/>
      <c r="M220" s="142"/>
      <c r="N220" s="142"/>
      <c r="O220" s="142"/>
      <c r="P220" s="142"/>
      <c r="Q220" s="142"/>
      <c r="R220" s="142"/>
      <c r="S220" s="142"/>
      <c r="T220" s="142"/>
      <c r="U220" s="142"/>
      <c r="V220" s="142"/>
      <c r="W220" s="142"/>
      <c r="X220" s="142"/>
      <c r="Y220" s="142"/>
      <c r="Z220" s="142"/>
      <c r="AA220" s="142"/>
      <c r="AB220" s="142"/>
    </row>
    <row r="221" customHeight="1" spans="1:28">
      <c r="A221" s="141"/>
      <c r="B221" s="141"/>
      <c r="C221" s="142"/>
      <c r="D221" s="142"/>
      <c r="E221" s="142"/>
      <c r="F221" s="142"/>
      <c r="G221" s="142"/>
      <c r="H221" s="142"/>
      <c r="I221" s="142"/>
      <c r="J221" s="142"/>
      <c r="K221" s="141"/>
      <c r="L221" s="142"/>
      <c r="M221" s="142"/>
      <c r="N221" s="142"/>
      <c r="O221" s="142"/>
      <c r="P221" s="142"/>
      <c r="Q221" s="142"/>
      <c r="R221" s="142"/>
      <c r="S221" s="142"/>
      <c r="T221" s="142"/>
      <c r="U221" s="142"/>
      <c r="V221" s="142"/>
      <c r="W221" s="142"/>
      <c r="X221" s="142"/>
      <c r="Y221" s="142"/>
      <c r="Z221" s="142"/>
      <c r="AA221" s="142"/>
      <c r="AB221" s="142"/>
    </row>
    <row r="222" customHeight="1" spans="1:28">
      <c r="A222" s="141"/>
      <c r="B222" s="141"/>
      <c r="C222" s="142"/>
      <c r="D222" s="142"/>
      <c r="E222" s="142"/>
      <c r="F222" s="142"/>
      <c r="G222" s="142"/>
      <c r="H222" s="142"/>
      <c r="I222" s="142"/>
      <c r="J222" s="142"/>
      <c r="K222" s="141"/>
      <c r="L222" s="142"/>
      <c r="M222" s="142"/>
      <c r="N222" s="142"/>
      <c r="O222" s="142"/>
      <c r="P222" s="142"/>
      <c r="Q222" s="142"/>
      <c r="R222" s="142"/>
      <c r="S222" s="142"/>
      <c r="T222" s="142"/>
      <c r="U222" s="142"/>
      <c r="V222" s="142"/>
      <c r="W222" s="142"/>
      <c r="X222" s="142"/>
      <c r="Y222" s="142"/>
      <c r="Z222" s="142"/>
      <c r="AA222" s="142"/>
      <c r="AB222" s="142"/>
    </row>
    <row r="223" customHeight="1" spans="1:28">
      <c r="A223" s="141"/>
      <c r="B223" s="141"/>
      <c r="C223" s="142"/>
      <c r="D223" s="142"/>
      <c r="E223" s="142"/>
      <c r="F223" s="142"/>
      <c r="G223" s="142"/>
      <c r="H223" s="142"/>
      <c r="I223" s="142"/>
      <c r="J223" s="142"/>
      <c r="K223" s="141"/>
      <c r="L223" s="142"/>
      <c r="M223" s="142"/>
      <c r="N223" s="142"/>
      <c r="O223" s="142"/>
      <c r="P223" s="142"/>
      <c r="Q223" s="142"/>
      <c r="R223" s="142"/>
      <c r="S223" s="142"/>
      <c r="T223" s="142"/>
      <c r="U223" s="142"/>
      <c r="V223" s="142"/>
      <c r="W223" s="142"/>
      <c r="X223" s="142"/>
      <c r="Y223" s="142"/>
      <c r="Z223" s="142"/>
      <c r="AA223" s="142"/>
      <c r="AB223" s="142"/>
    </row>
    <row r="224" customHeight="1" spans="1:28">
      <c r="A224" s="141"/>
      <c r="B224" s="141"/>
      <c r="C224" s="142"/>
      <c r="D224" s="142"/>
      <c r="E224" s="142"/>
      <c r="F224" s="142"/>
      <c r="G224" s="142"/>
      <c r="H224" s="142"/>
      <c r="I224" s="142"/>
      <c r="J224" s="142"/>
      <c r="K224" s="141"/>
      <c r="L224" s="142"/>
      <c r="M224" s="142"/>
      <c r="N224" s="142"/>
      <c r="O224" s="142"/>
      <c r="P224" s="142"/>
      <c r="Q224" s="142"/>
      <c r="R224" s="142"/>
      <c r="S224" s="142"/>
      <c r="T224" s="142"/>
      <c r="U224" s="142"/>
      <c r="V224" s="142"/>
      <c r="W224" s="142"/>
      <c r="X224" s="142"/>
      <c r="Y224" s="142"/>
      <c r="Z224" s="142"/>
      <c r="AA224" s="142"/>
      <c r="AB224" s="142"/>
    </row>
    <row r="225" customHeight="1" spans="1:28">
      <c r="A225" s="141"/>
      <c r="B225" s="141"/>
      <c r="C225" s="142"/>
      <c r="D225" s="142"/>
      <c r="E225" s="142"/>
      <c r="F225" s="142"/>
      <c r="G225" s="142"/>
      <c r="H225" s="142"/>
      <c r="I225" s="142"/>
      <c r="J225" s="142"/>
      <c r="K225" s="141"/>
      <c r="L225" s="142"/>
      <c r="M225" s="142"/>
      <c r="N225" s="142"/>
      <c r="O225" s="142"/>
      <c r="P225" s="142"/>
      <c r="Q225" s="142"/>
      <c r="R225" s="142"/>
      <c r="S225" s="142"/>
      <c r="T225" s="142"/>
      <c r="U225" s="142"/>
      <c r="V225" s="142"/>
      <c r="W225" s="142"/>
      <c r="X225" s="142"/>
      <c r="Y225" s="142"/>
      <c r="Z225" s="142"/>
      <c r="AA225" s="142"/>
      <c r="AB225" s="142"/>
    </row>
    <row r="226" customHeight="1" spans="1:28">
      <c r="A226" s="141"/>
      <c r="B226" s="141"/>
      <c r="C226" s="142"/>
      <c r="D226" s="142"/>
      <c r="E226" s="142"/>
      <c r="F226" s="142"/>
      <c r="G226" s="142"/>
      <c r="H226" s="142"/>
      <c r="I226" s="142"/>
      <c r="J226" s="142"/>
      <c r="K226" s="141"/>
      <c r="L226" s="142"/>
      <c r="M226" s="142"/>
      <c r="N226" s="142"/>
      <c r="O226" s="142"/>
      <c r="P226" s="142"/>
      <c r="Q226" s="142"/>
      <c r="R226" s="142"/>
      <c r="S226" s="142"/>
      <c r="T226" s="142"/>
      <c r="U226" s="142"/>
      <c r="V226" s="142"/>
      <c r="W226" s="142"/>
      <c r="X226" s="142"/>
      <c r="Y226" s="142"/>
      <c r="Z226" s="142"/>
      <c r="AA226" s="142"/>
      <c r="AB226" s="142"/>
    </row>
    <row r="227" customHeight="1" spans="1:28">
      <c r="A227" s="141"/>
      <c r="B227" s="141"/>
      <c r="C227" s="142"/>
      <c r="D227" s="142"/>
      <c r="E227" s="142"/>
      <c r="F227" s="142"/>
      <c r="G227" s="142"/>
      <c r="H227" s="142"/>
      <c r="I227" s="142"/>
      <c r="J227" s="142"/>
      <c r="K227" s="141"/>
      <c r="L227" s="142"/>
      <c r="M227" s="142"/>
      <c r="N227" s="142"/>
      <c r="O227" s="142"/>
      <c r="P227" s="142"/>
      <c r="Q227" s="142"/>
      <c r="R227" s="142"/>
      <c r="S227" s="142"/>
      <c r="T227" s="142"/>
      <c r="U227" s="142"/>
      <c r="V227" s="142"/>
      <c r="W227" s="142"/>
      <c r="X227" s="142"/>
      <c r="Y227" s="142"/>
      <c r="Z227" s="142"/>
      <c r="AA227" s="142"/>
      <c r="AB227" s="142"/>
    </row>
    <row r="228" customHeight="1" spans="1:28">
      <c r="A228" s="141"/>
      <c r="B228" s="141"/>
      <c r="C228" s="142"/>
      <c r="D228" s="142"/>
      <c r="E228" s="142"/>
      <c r="F228" s="142"/>
      <c r="G228" s="142"/>
      <c r="H228" s="142"/>
      <c r="I228" s="142"/>
      <c r="J228" s="142"/>
      <c r="K228" s="141"/>
      <c r="L228" s="142"/>
      <c r="M228" s="142"/>
      <c r="N228" s="142"/>
      <c r="O228" s="142"/>
      <c r="P228" s="142"/>
      <c r="Q228" s="142"/>
      <c r="R228" s="142"/>
      <c r="S228" s="142"/>
      <c r="T228" s="142"/>
      <c r="U228" s="142"/>
      <c r="V228" s="142"/>
      <c r="W228" s="142"/>
      <c r="X228" s="142"/>
      <c r="Y228" s="142"/>
      <c r="Z228" s="142"/>
      <c r="AA228" s="142"/>
      <c r="AB228" s="142"/>
    </row>
    <row r="229" customHeight="1" spans="1:28">
      <c r="A229" s="141"/>
      <c r="B229" s="141"/>
      <c r="C229" s="142"/>
      <c r="D229" s="142"/>
      <c r="E229" s="142"/>
      <c r="F229" s="142"/>
      <c r="G229" s="142"/>
      <c r="H229" s="142"/>
      <c r="I229" s="142"/>
      <c r="J229" s="142"/>
      <c r="K229" s="141"/>
      <c r="L229" s="142"/>
      <c r="M229" s="142"/>
      <c r="N229" s="142"/>
      <c r="O229" s="142"/>
      <c r="P229" s="142"/>
      <c r="Q229" s="142"/>
      <c r="R229" s="142"/>
      <c r="S229" s="142"/>
      <c r="T229" s="142"/>
      <c r="U229" s="142"/>
      <c r="V229" s="142"/>
      <c r="W229" s="142"/>
      <c r="X229" s="142"/>
      <c r="Y229" s="142"/>
      <c r="Z229" s="142"/>
      <c r="AA229" s="142"/>
      <c r="AB229" s="142"/>
    </row>
    <row r="230" customHeight="1" spans="1:28">
      <c r="A230" s="141"/>
      <c r="B230" s="141"/>
      <c r="C230" s="142"/>
      <c r="D230" s="142"/>
      <c r="E230" s="142"/>
      <c r="F230" s="142"/>
      <c r="G230" s="142"/>
      <c r="H230" s="142"/>
      <c r="I230" s="142"/>
      <c r="J230" s="142"/>
      <c r="K230" s="141"/>
      <c r="L230" s="142"/>
      <c r="M230" s="142"/>
      <c r="N230" s="142"/>
      <c r="O230" s="142"/>
      <c r="P230" s="142"/>
      <c r="Q230" s="142"/>
      <c r="R230" s="142"/>
      <c r="S230" s="142"/>
      <c r="T230" s="142"/>
      <c r="U230" s="142"/>
      <c r="V230" s="142"/>
      <c r="W230" s="142"/>
      <c r="X230" s="142"/>
      <c r="Y230" s="142"/>
      <c r="Z230" s="142"/>
      <c r="AA230" s="142"/>
      <c r="AB230" s="142"/>
    </row>
    <row r="231" customHeight="1" spans="1:28">
      <c r="A231" s="141"/>
      <c r="B231" s="141"/>
      <c r="C231" s="142"/>
      <c r="D231" s="142"/>
      <c r="E231" s="142"/>
      <c r="F231" s="142"/>
      <c r="G231" s="142"/>
      <c r="H231" s="142"/>
      <c r="I231" s="142"/>
      <c r="J231" s="142"/>
      <c r="K231" s="141"/>
      <c r="L231" s="142"/>
      <c r="M231" s="142"/>
      <c r="N231" s="142"/>
      <c r="O231" s="142"/>
      <c r="P231" s="142"/>
      <c r="Q231" s="142"/>
      <c r="R231" s="142"/>
      <c r="S231" s="142"/>
      <c r="T231" s="142"/>
      <c r="U231" s="142"/>
      <c r="V231" s="142"/>
      <c r="W231" s="142"/>
      <c r="X231" s="142"/>
      <c r="Y231" s="142"/>
      <c r="Z231" s="142"/>
      <c r="AA231" s="142"/>
      <c r="AB231" s="142"/>
    </row>
    <row r="232" customHeight="1" spans="1:28">
      <c r="A232" s="141"/>
      <c r="B232" s="141"/>
      <c r="C232" s="142"/>
      <c r="D232" s="142"/>
      <c r="E232" s="142"/>
      <c r="F232" s="142"/>
      <c r="G232" s="142"/>
      <c r="H232" s="142"/>
      <c r="I232" s="142"/>
      <c r="J232" s="142"/>
      <c r="K232" s="141"/>
      <c r="L232" s="142"/>
      <c r="M232" s="142"/>
      <c r="N232" s="142"/>
      <c r="O232" s="142"/>
      <c r="P232" s="142"/>
      <c r="Q232" s="142"/>
      <c r="R232" s="142"/>
      <c r="S232" s="142"/>
      <c r="T232" s="142"/>
      <c r="U232" s="142"/>
      <c r="V232" s="142"/>
      <c r="W232" s="142"/>
      <c r="X232" s="142"/>
      <c r="Y232" s="142"/>
      <c r="Z232" s="142"/>
      <c r="AA232" s="142"/>
      <c r="AB232" s="142"/>
    </row>
    <row r="233" customHeight="1" spans="1:28">
      <c r="A233" s="141"/>
      <c r="B233" s="141"/>
      <c r="C233" s="142"/>
      <c r="D233" s="142"/>
      <c r="E233" s="142"/>
      <c r="F233" s="142"/>
      <c r="G233" s="142"/>
      <c r="H233" s="142"/>
      <c r="I233" s="142"/>
      <c r="J233" s="142"/>
      <c r="K233" s="141"/>
      <c r="L233" s="142"/>
      <c r="M233" s="142"/>
      <c r="N233" s="142"/>
      <c r="O233" s="142"/>
      <c r="P233" s="142"/>
      <c r="Q233" s="142"/>
      <c r="R233" s="142"/>
      <c r="S233" s="142"/>
      <c r="T233" s="142"/>
      <c r="U233" s="142"/>
      <c r="V233" s="142"/>
      <c r="W233" s="142"/>
      <c r="X233" s="142"/>
      <c r="Y233" s="142"/>
      <c r="Z233" s="142"/>
      <c r="AA233" s="142"/>
      <c r="AB233" s="142"/>
    </row>
    <row r="234" customHeight="1" spans="1:28">
      <c r="A234" s="141"/>
      <c r="B234" s="141"/>
      <c r="C234" s="142"/>
      <c r="D234" s="142"/>
      <c r="E234" s="142"/>
      <c r="F234" s="142"/>
      <c r="G234" s="142"/>
      <c r="H234" s="142"/>
      <c r="I234" s="142"/>
      <c r="J234" s="142"/>
      <c r="K234" s="141"/>
      <c r="L234" s="142"/>
      <c r="M234" s="142"/>
      <c r="N234" s="142"/>
      <c r="O234" s="142"/>
      <c r="P234" s="142"/>
      <c r="Q234" s="142"/>
      <c r="R234" s="142"/>
      <c r="S234" s="142"/>
      <c r="T234" s="142"/>
      <c r="U234" s="142"/>
      <c r="V234" s="142"/>
      <c r="W234" s="142"/>
      <c r="X234" s="142"/>
      <c r="Y234" s="142"/>
      <c r="Z234" s="142"/>
      <c r="AA234" s="142"/>
      <c r="AB234" s="142"/>
    </row>
    <row r="235" customHeight="1" spans="1:28">
      <c r="A235" s="141"/>
      <c r="B235" s="141"/>
      <c r="C235" s="142"/>
      <c r="D235" s="142"/>
      <c r="E235" s="142"/>
      <c r="F235" s="142"/>
      <c r="G235" s="142"/>
      <c r="H235" s="142"/>
      <c r="I235" s="142"/>
      <c r="J235" s="142"/>
      <c r="K235" s="141"/>
      <c r="L235" s="142"/>
      <c r="M235" s="142"/>
      <c r="N235" s="142"/>
      <c r="O235" s="142"/>
      <c r="P235" s="142"/>
      <c r="Q235" s="142"/>
      <c r="R235" s="142"/>
      <c r="S235" s="142"/>
      <c r="T235" s="142"/>
      <c r="U235" s="142"/>
      <c r="V235" s="142"/>
      <c r="W235" s="142"/>
      <c r="X235" s="142"/>
      <c r="Y235" s="142"/>
      <c r="Z235" s="142"/>
      <c r="AA235" s="142"/>
      <c r="AB235" s="142"/>
    </row>
    <row r="236" customHeight="1" spans="1:28">
      <c r="A236" s="141"/>
      <c r="B236" s="141"/>
      <c r="C236" s="142"/>
      <c r="D236" s="142"/>
      <c r="E236" s="142"/>
      <c r="F236" s="142"/>
      <c r="G236" s="142"/>
      <c r="H236" s="142"/>
      <c r="I236" s="142"/>
      <c r="J236" s="142"/>
      <c r="K236" s="141"/>
      <c r="L236" s="142"/>
      <c r="M236" s="142"/>
      <c r="N236" s="142"/>
      <c r="O236" s="142"/>
      <c r="P236" s="142"/>
      <c r="Q236" s="142"/>
      <c r="R236" s="142"/>
      <c r="S236" s="142"/>
      <c r="T236" s="142"/>
      <c r="U236" s="142"/>
      <c r="V236" s="142"/>
      <c r="W236" s="142"/>
      <c r="X236" s="142"/>
      <c r="Y236" s="142"/>
      <c r="Z236" s="142"/>
      <c r="AA236" s="142"/>
      <c r="AB236" s="142"/>
    </row>
    <row r="237" customHeight="1" spans="1:28">
      <c r="A237" s="141"/>
      <c r="B237" s="141"/>
      <c r="C237" s="142"/>
      <c r="D237" s="142"/>
      <c r="E237" s="142"/>
      <c r="F237" s="142"/>
      <c r="G237" s="142"/>
      <c r="H237" s="142"/>
      <c r="I237" s="142"/>
      <c r="J237" s="142"/>
      <c r="K237" s="141"/>
      <c r="L237" s="142"/>
      <c r="M237" s="142"/>
      <c r="N237" s="142"/>
      <c r="O237" s="142"/>
      <c r="P237" s="142"/>
      <c r="Q237" s="142"/>
      <c r="R237" s="142"/>
      <c r="S237" s="142"/>
      <c r="T237" s="142"/>
      <c r="U237" s="142"/>
      <c r="V237" s="142"/>
      <c r="W237" s="142"/>
      <c r="X237" s="142"/>
      <c r="Y237" s="142"/>
      <c r="Z237" s="142"/>
      <c r="AA237" s="142"/>
      <c r="AB237" s="142"/>
    </row>
    <row r="238" customHeight="1" spans="1:28">
      <c r="A238" s="141"/>
      <c r="B238" s="141"/>
      <c r="C238" s="142"/>
      <c r="D238" s="142"/>
      <c r="E238" s="142"/>
      <c r="F238" s="142"/>
      <c r="G238" s="142"/>
      <c r="H238" s="142"/>
      <c r="I238" s="142"/>
      <c r="J238" s="142"/>
      <c r="K238" s="141"/>
      <c r="L238" s="142"/>
      <c r="M238" s="142"/>
      <c r="N238" s="142"/>
      <c r="O238" s="142"/>
      <c r="P238" s="142"/>
      <c r="Q238" s="142"/>
      <c r="R238" s="142"/>
      <c r="S238" s="142"/>
      <c r="T238" s="142"/>
      <c r="U238" s="142"/>
      <c r="V238" s="142"/>
      <c r="W238" s="142"/>
      <c r="X238" s="142"/>
      <c r="Y238" s="142"/>
      <c r="Z238" s="142"/>
      <c r="AA238" s="142"/>
      <c r="AB238" s="142"/>
    </row>
    <row r="239" customHeight="1" spans="1:28">
      <c r="A239" s="141"/>
      <c r="B239" s="141"/>
      <c r="C239" s="142"/>
      <c r="D239" s="142"/>
      <c r="E239" s="142"/>
      <c r="F239" s="142"/>
      <c r="G239" s="142"/>
      <c r="H239" s="142"/>
      <c r="I239" s="142"/>
      <c r="J239" s="142"/>
      <c r="K239" s="141"/>
      <c r="L239" s="142"/>
      <c r="M239" s="142"/>
      <c r="N239" s="142"/>
      <c r="O239" s="142"/>
      <c r="P239" s="142"/>
      <c r="Q239" s="142"/>
      <c r="R239" s="142"/>
      <c r="S239" s="142"/>
      <c r="T239" s="142"/>
      <c r="U239" s="142"/>
      <c r="V239" s="142"/>
      <c r="W239" s="142"/>
      <c r="X239" s="142"/>
      <c r="Y239" s="142"/>
      <c r="Z239" s="142"/>
      <c r="AA239" s="142"/>
      <c r="AB239" s="142"/>
    </row>
    <row r="240" customHeight="1" spans="1:28">
      <c r="A240" s="141"/>
      <c r="B240" s="141"/>
      <c r="C240" s="142"/>
      <c r="D240" s="142"/>
      <c r="E240" s="142"/>
      <c r="F240" s="142"/>
      <c r="G240" s="142"/>
      <c r="H240" s="142"/>
      <c r="I240" s="142"/>
      <c r="J240" s="142"/>
      <c r="K240" s="141"/>
      <c r="L240" s="142"/>
      <c r="M240" s="142"/>
      <c r="N240" s="142"/>
      <c r="O240" s="142"/>
      <c r="P240" s="142"/>
      <c r="Q240" s="142"/>
      <c r="R240" s="142"/>
      <c r="S240" s="142"/>
      <c r="T240" s="142"/>
      <c r="U240" s="142"/>
      <c r="V240" s="142"/>
      <c r="W240" s="142"/>
      <c r="X240" s="142"/>
      <c r="Y240" s="142"/>
      <c r="Z240" s="142"/>
      <c r="AA240" s="142"/>
      <c r="AB240" s="142"/>
    </row>
    <row r="241" customHeight="1" spans="1:28">
      <c r="A241" s="141"/>
      <c r="B241" s="141"/>
      <c r="C241" s="142"/>
      <c r="D241" s="142"/>
      <c r="E241" s="142"/>
      <c r="F241" s="142"/>
      <c r="G241" s="142"/>
      <c r="H241" s="142"/>
      <c r="I241" s="142"/>
      <c r="J241" s="142"/>
      <c r="K241" s="141"/>
      <c r="L241" s="142"/>
      <c r="M241" s="142"/>
      <c r="N241" s="142"/>
      <c r="O241" s="142"/>
      <c r="P241" s="142"/>
      <c r="Q241" s="142"/>
      <c r="R241" s="142"/>
      <c r="S241" s="142"/>
      <c r="T241" s="142"/>
      <c r="U241" s="142"/>
      <c r="V241" s="142"/>
      <c r="W241" s="142"/>
      <c r="X241" s="142"/>
      <c r="Y241" s="142"/>
      <c r="Z241" s="142"/>
      <c r="AA241" s="142"/>
      <c r="AB241" s="142"/>
    </row>
    <row r="242" customHeight="1" spans="1:28">
      <c r="A242" s="141"/>
      <c r="B242" s="141"/>
      <c r="C242" s="142"/>
      <c r="D242" s="142"/>
      <c r="E242" s="142"/>
      <c r="F242" s="142"/>
      <c r="G242" s="142"/>
      <c r="H242" s="142"/>
      <c r="I242" s="142"/>
      <c r="J242" s="142"/>
      <c r="K242" s="141"/>
      <c r="L242" s="142"/>
      <c r="M242" s="142"/>
      <c r="N242" s="142"/>
      <c r="O242" s="142"/>
      <c r="P242" s="142"/>
      <c r="Q242" s="142"/>
      <c r="R242" s="142"/>
      <c r="S242" s="142"/>
      <c r="T242" s="142"/>
      <c r="U242" s="142"/>
      <c r="V242" s="142"/>
      <c r="W242" s="142"/>
      <c r="X242" s="142"/>
      <c r="Y242" s="142"/>
      <c r="Z242" s="142"/>
      <c r="AA242" s="142"/>
      <c r="AB242" s="142"/>
    </row>
    <row r="243" customHeight="1" spans="1:28">
      <c r="A243" s="141"/>
      <c r="B243" s="141"/>
      <c r="C243" s="142"/>
      <c r="D243" s="142"/>
      <c r="E243" s="142"/>
      <c r="F243" s="142"/>
      <c r="G243" s="142"/>
      <c r="H243" s="142"/>
      <c r="I243" s="142"/>
      <c r="J243" s="142"/>
      <c r="K243" s="141"/>
      <c r="L243" s="142"/>
      <c r="M243" s="142"/>
      <c r="N243" s="142"/>
      <c r="O243" s="142"/>
      <c r="P243" s="142"/>
      <c r="Q243" s="142"/>
      <c r="R243" s="142"/>
      <c r="S243" s="142"/>
      <c r="T243" s="142"/>
      <c r="U243" s="142"/>
      <c r="V243" s="142"/>
      <c r="W243" s="142"/>
      <c r="X243" s="142"/>
      <c r="Y243" s="142"/>
      <c r="Z243" s="142"/>
      <c r="AA243" s="142"/>
      <c r="AB243" s="142"/>
    </row>
    <row r="244" customHeight="1" spans="1:28">
      <c r="A244" s="141"/>
      <c r="B244" s="141"/>
      <c r="C244" s="142"/>
      <c r="D244" s="142"/>
      <c r="E244" s="142"/>
      <c r="F244" s="142"/>
      <c r="G244" s="142"/>
      <c r="H244" s="142"/>
      <c r="I244" s="142"/>
      <c r="J244" s="142"/>
      <c r="K244" s="141"/>
      <c r="L244" s="142"/>
      <c r="M244" s="142"/>
      <c r="N244" s="142"/>
      <c r="O244" s="142"/>
      <c r="P244" s="142"/>
      <c r="Q244" s="142"/>
      <c r="R244" s="142"/>
      <c r="S244" s="142"/>
      <c r="T244" s="142"/>
      <c r="U244" s="142"/>
      <c r="V244" s="142"/>
      <c r="W244" s="142"/>
      <c r="X244" s="142"/>
      <c r="Y244" s="142"/>
      <c r="Z244" s="142"/>
      <c r="AA244" s="142"/>
      <c r="AB244" s="142"/>
    </row>
    <row r="245" customHeight="1" spans="1:28">
      <c r="A245" s="141"/>
      <c r="B245" s="141"/>
      <c r="C245" s="142"/>
      <c r="D245" s="142"/>
      <c r="E245" s="142"/>
      <c r="F245" s="142"/>
      <c r="G245" s="142"/>
      <c r="H245" s="142"/>
      <c r="I245" s="142"/>
      <c r="J245" s="142"/>
      <c r="K245" s="141"/>
      <c r="L245" s="142"/>
      <c r="M245" s="142"/>
      <c r="N245" s="142"/>
      <c r="O245" s="142"/>
      <c r="P245" s="142"/>
      <c r="Q245" s="142"/>
      <c r="R245" s="142"/>
      <c r="S245" s="142"/>
      <c r="T245" s="142"/>
      <c r="U245" s="142"/>
      <c r="V245" s="142"/>
      <c r="W245" s="142"/>
      <c r="X245" s="142"/>
      <c r="Y245" s="142"/>
      <c r="Z245" s="142"/>
      <c r="AA245" s="142"/>
      <c r="AB245" s="142"/>
    </row>
    <row r="246" customHeight="1" spans="1:28">
      <c r="A246" s="141"/>
      <c r="B246" s="141"/>
      <c r="C246" s="142"/>
      <c r="D246" s="142"/>
      <c r="E246" s="142"/>
      <c r="F246" s="142"/>
      <c r="G246" s="142"/>
      <c r="H246" s="142"/>
      <c r="I246" s="142"/>
      <c r="J246" s="142"/>
      <c r="K246" s="141"/>
      <c r="L246" s="142"/>
      <c r="M246" s="142"/>
      <c r="N246" s="142"/>
      <c r="O246" s="142"/>
      <c r="P246" s="142"/>
      <c r="Q246" s="142"/>
      <c r="R246" s="142"/>
      <c r="S246" s="142"/>
      <c r="T246" s="142"/>
      <c r="U246" s="142"/>
      <c r="V246" s="142"/>
      <c r="W246" s="142"/>
      <c r="X246" s="142"/>
      <c r="Y246" s="142"/>
      <c r="Z246" s="142"/>
      <c r="AA246" s="142"/>
      <c r="AB246" s="142"/>
    </row>
    <row r="247" customHeight="1" spans="1:28">
      <c r="A247" s="141"/>
      <c r="B247" s="141"/>
      <c r="C247" s="142"/>
      <c r="D247" s="142"/>
      <c r="E247" s="142"/>
      <c r="F247" s="142"/>
      <c r="G247" s="142"/>
      <c r="H247" s="142"/>
      <c r="I247" s="142"/>
      <c r="J247" s="142"/>
      <c r="K247" s="141"/>
      <c r="L247" s="142"/>
      <c r="M247" s="142"/>
      <c r="N247" s="142"/>
      <c r="O247" s="142"/>
      <c r="P247" s="142"/>
      <c r="Q247" s="142"/>
      <c r="R247" s="142"/>
      <c r="S247" s="142"/>
      <c r="T247" s="142"/>
      <c r="U247" s="142"/>
      <c r="V247" s="142"/>
      <c r="W247" s="142"/>
      <c r="X247" s="142"/>
      <c r="Y247" s="142"/>
      <c r="Z247" s="142"/>
      <c r="AA247" s="142"/>
      <c r="AB247" s="142"/>
    </row>
    <row r="248" customHeight="1" spans="1:28">
      <c r="A248" s="141"/>
      <c r="B248" s="141"/>
      <c r="C248" s="142"/>
      <c r="D248" s="142"/>
      <c r="E248" s="142"/>
      <c r="F248" s="142"/>
      <c r="G248" s="142"/>
      <c r="H248" s="142"/>
      <c r="I248" s="142"/>
      <c r="J248" s="142"/>
      <c r="K248" s="141"/>
      <c r="L248" s="142"/>
      <c r="M248" s="142"/>
      <c r="N248" s="142"/>
      <c r="O248" s="142"/>
      <c r="P248" s="142"/>
      <c r="Q248" s="142"/>
      <c r="R248" s="142"/>
      <c r="S248" s="142"/>
      <c r="T248" s="142"/>
      <c r="U248" s="142"/>
      <c r="V248" s="142"/>
      <c r="W248" s="142"/>
      <c r="X248" s="142"/>
      <c r="Y248" s="142"/>
      <c r="Z248" s="142"/>
      <c r="AA248" s="142"/>
      <c r="AB248" s="142"/>
    </row>
    <row r="249" customHeight="1" spans="1:28">
      <c r="A249" s="141"/>
      <c r="B249" s="141"/>
      <c r="C249" s="142"/>
      <c r="D249" s="142"/>
      <c r="E249" s="142"/>
      <c r="F249" s="142"/>
      <c r="G249" s="142"/>
      <c r="H249" s="142"/>
      <c r="I249" s="142"/>
      <c r="J249" s="142"/>
      <c r="K249" s="141"/>
      <c r="L249" s="142"/>
      <c r="M249" s="142"/>
      <c r="N249" s="142"/>
      <c r="O249" s="142"/>
      <c r="P249" s="142"/>
      <c r="Q249" s="142"/>
      <c r="R249" s="142"/>
      <c r="S249" s="142"/>
      <c r="T249" s="142"/>
      <c r="U249" s="142"/>
      <c r="V249" s="142"/>
      <c r="W249" s="142"/>
      <c r="X249" s="142"/>
      <c r="Y249" s="142"/>
      <c r="Z249" s="142"/>
      <c r="AA249" s="142"/>
      <c r="AB249" s="142"/>
    </row>
    <row r="250" customHeight="1" spans="1:28">
      <c r="A250" s="141"/>
      <c r="B250" s="141"/>
      <c r="C250" s="142"/>
      <c r="D250" s="142"/>
      <c r="E250" s="142"/>
      <c r="F250" s="142"/>
      <c r="G250" s="142"/>
      <c r="H250" s="142"/>
      <c r="I250" s="142"/>
      <c r="J250" s="142"/>
      <c r="K250" s="141"/>
      <c r="L250" s="142"/>
      <c r="M250" s="142"/>
      <c r="N250" s="142"/>
      <c r="O250" s="142"/>
      <c r="P250" s="142"/>
      <c r="Q250" s="142"/>
      <c r="R250" s="142"/>
      <c r="S250" s="142"/>
      <c r="T250" s="142"/>
      <c r="U250" s="142"/>
      <c r="V250" s="142"/>
      <c r="W250" s="142"/>
      <c r="X250" s="142"/>
      <c r="Y250" s="142"/>
      <c r="Z250" s="142"/>
      <c r="AA250" s="142"/>
      <c r="AB250" s="142"/>
    </row>
    <row r="251" customHeight="1" spans="1:28">
      <c r="A251" s="141"/>
      <c r="B251" s="141"/>
      <c r="C251" s="142"/>
      <c r="D251" s="142"/>
      <c r="E251" s="142"/>
      <c r="F251" s="142"/>
      <c r="G251" s="142"/>
      <c r="H251" s="142"/>
      <c r="I251" s="142"/>
      <c r="J251" s="142"/>
      <c r="K251" s="141"/>
      <c r="L251" s="142"/>
      <c r="M251" s="142"/>
      <c r="N251" s="142"/>
      <c r="O251" s="142"/>
      <c r="P251" s="142"/>
      <c r="Q251" s="142"/>
      <c r="R251" s="142"/>
      <c r="S251" s="142"/>
      <c r="T251" s="142"/>
      <c r="U251" s="142"/>
      <c r="V251" s="142"/>
      <c r="W251" s="142"/>
      <c r="X251" s="142"/>
      <c r="Y251" s="142"/>
      <c r="Z251" s="142"/>
      <c r="AA251" s="142"/>
      <c r="AB251" s="142"/>
    </row>
    <row r="252" customHeight="1" spans="1:28">
      <c r="A252" s="141"/>
      <c r="B252" s="141"/>
      <c r="C252" s="142"/>
      <c r="D252" s="142"/>
      <c r="E252" s="142"/>
      <c r="F252" s="142"/>
      <c r="G252" s="142"/>
      <c r="H252" s="142"/>
      <c r="I252" s="142"/>
      <c r="J252" s="142"/>
      <c r="K252" s="141"/>
      <c r="L252" s="142"/>
      <c r="M252" s="142"/>
      <c r="N252" s="142"/>
      <c r="O252" s="142"/>
      <c r="P252" s="142"/>
      <c r="Q252" s="142"/>
      <c r="R252" s="142"/>
      <c r="S252" s="142"/>
      <c r="T252" s="142"/>
      <c r="U252" s="142"/>
      <c r="V252" s="142"/>
      <c r="W252" s="142"/>
      <c r="X252" s="142"/>
      <c r="Y252" s="142"/>
      <c r="Z252" s="142"/>
      <c r="AA252" s="142"/>
      <c r="AB252" s="142"/>
    </row>
    <row r="253" customHeight="1" spans="1:28">
      <c r="A253" s="141"/>
      <c r="B253" s="141"/>
      <c r="C253" s="142"/>
      <c r="D253" s="142"/>
      <c r="E253" s="142"/>
      <c r="F253" s="142"/>
      <c r="G253" s="142"/>
      <c r="H253" s="142"/>
      <c r="I253" s="142"/>
      <c r="J253" s="142"/>
      <c r="K253" s="141"/>
      <c r="L253" s="142"/>
      <c r="M253" s="142"/>
      <c r="N253" s="142"/>
      <c r="O253" s="142"/>
      <c r="P253" s="142"/>
      <c r="Q253" s="142"/>
      <c r="R253" s="142"/>
      <c r="S253" s="142"/>
      <c r="T253" s="142"/>
      <c r="U253" s="142"/>
      <c r="V253" s="142"/>
      <c r="W253" s="142"/>
      <c r="X253" s="142"/>
      <c r="Y253" s="142"/>
      <c r="Z253" s="142"/>
      <c r="AA253" s="142"/>
      <c r="AB253" s="142"/>
    </row>
    <row r="254" customHeight="1" spans="1:28">
      <c r="A254" s="141"/>
      <c r="B254" s="141"/>
      <c r="C254" s="142"/>
      <c r="D254" s="142"/>
      <c r="E254" s="142"/>
      <c r="F254" s="142"/>
      <c r="G254" s="142"/>
      <c r="H254" s="142"/>
      <c r="I254" s="142"/>
      <c r="J254" s="142"/>
      <c r="K254" s="141"/>
      <c r="L254" s="142"/>
      <c r="M254" s="142"/>
      <c r="N254" s="142"/>
      <c r="O254" s="142"/>
      <c r="P254" s="142"/>
      <c r="Q254" s="142"/>
      <c r="R254" s="142"/>
      <c r="S254" s="142"/>
      <c r="T254" s="142"/>
      <c r="U254" s="142"/>
      <c r="V254" s="142"/>
      <c r="W254" s="142"/>
      <c r="X254" s="142"/>
      <c r="Y254" s="142"/>
      <c r="Z254" s="142"/>
      <c r="AA254" s="142"/>
      <c r="AB254" s="142"/>
    </row>
    <row r="255" customHeight="1" spans="1:28">
      <c r="A255" s="141"/>
      <c r="B255" s="141"/>
      <c r="C255" s="142"/>
      <c r="D255" s="142"/>
      <c r="E255" s="142"/>
      <c r="F255" s="142"/>
      <c r="G255" s="142"/>
      <c r="H255" s="142"/>
      <c r="I255" s="142"/>
      <c r="J255" s="142"/>
      <c r="K255" s="141"/>
      <c r="L255" s="142"/>
      <c r="M255" s="142"/>
      <c r="N255" s="142"/>
      <c r="O255" s="142"/>
      <c r="P255" s="142"/>
      <c r="Q255" s="142"/>
      <c r="R255" s="142"/>
      <c r="S255" s="142"/>
      <c r="T255" s="142"/>
      <c r="U255" s="142"/>
      <c r="V255" s="142"/>
      <c r="W255" s="142"/>
      <c r="X255" s="142"/>
      <c r="Y255" s="142"/>
      <c r="Z255" s="142"/>
      <c r="AA255" s="142"/>
      <c r="AB255" s="142"/>
    </row>
    <row r="256" customHeight="1" spans="1:28">
      <c r="A256" s="141"/>
      <c r="B256" s="141"/>
      <c r="C256" s="142"/>
      <c r="D256" s="142"/>
      <c r="E256" s="142"/>
      <c r="F256" s="142"/>
      <c r="G256" s="142"/>
      <c r="H256" s="142"/>
      <c r="I256" s="142"/>
      <c r="J256" s="142"/>
      <c r="K256" s="141"/>
      <c r="L256" s="142"/>
      <c r="M256" s="142"/>
      <c r="N256" s="142"/>
      <c r="O256" s="142"/>
      <c r="P256" s="142"/>
      <c r="Q256" s="142"/>
      <c r="R256" s="142"/>
      <c r="S256" s="142"/>
      <c r="T256" s="142"/>
      <c r="U256" s="142"/>
      <c r="V256" s="142"/>
      <c r="W256" s="142"/>
      <c r="X256" s="142"/>
      <c r="Y256" s="142"/>
      <c r="Z256" s="142"/>
      <c r="AA256" s="142"/>
      <c r="AB256" s="142"/>
    </row>
    <row r="257" customHeight="1" spans="1:28">
      <c r="A257" s="141"/>
      <c r="B257" s="141"/>
      <c r="C257" s="142"/>
      <c r="D257" s="142"/>
      <c r="E257" s="142"/>
      <c r="F257" s="142"/>
      <c r="G257" s="142"/>
      <c r="H257" s="142"/>
      <c r="I257" s="142"/>
      <c r="J257" s="142"/>
      <c r="K257" s="141"/>
      <c r="L257" s="142"/>
      <c r="M257" s="142"/>
      <c r="N257" s="142"/>
      <c r="O257" s="142"/>
      <c r="P257" s="142"/>
      <c r="Q257" s="142"/>
      <c r="R257" s="142"/>
      <c r="S257" s="142"/>
      <c r="T257" s="142"/>
      <c r="U257" s="142"/>
      <c r="V257" s="142"/>
      <c r="W257" s="142"/>
      <c r="X257" s="142"/>
      <c r="Y257" s="142"/>
      <c r="Z257" s="142"/>
      <c r="AA257" s="142"/>
      <c r="AB257" s="142"/>
    </row>
    <row r="258" customHeight="1" spans="1:28">
      <c r="A258" s="141"/>
      <c r="B258" s="141"/>
      <c r="C258" s="142"/>
      <c r="D258" s="142"/>
      <c r="E258" s="142"/>
      <c r="F258" s="142"/>
      <c r="G258" s="142"/>
      <c r="H258" s="142"/>
      <c r="I258" s="142"/>
      <c r="J258" s="142"/>
      <c r="K258" s="141"/>
      <c r="L258" s="142"/>
      <c r="M258" s="142"/>
      <c r="N258" s="142"/>
      <c r="O258" s="142"/>
      <c r="P258" s="142"/>
      <c r="Q258" s="142"/>
      <c r="R258" s="142"/>
      <c r="S258" s="142"/>
      <c r="T258" s="142"/>
      <c r="U258" s="142"/>
      <c r="V258" s="142"/>
      <c r="W258" s="142"/>
      <c r="X258" s="142"/>
      <c r="Y258" s="142"/>
      <c r="Z258" s="142"/>
      <c r="AA258" s="142"/>
      <c r="AB258" s="142"/>
    </row>
    <row r="259" customHeight="1" spans="1:28">
      <c r="A259" s="141"/>
      <c r="B259" s="141"/>
      <c r="C259" s="142"/>
      <c r="D259" s="142"/>
      <c r="E259" s="142"/>
      <c r="F259" s="142"/>
      <c r="G259" s="142"/>
      <c r="H259" s="142"/>
      <c r="I259" s="142"/>
      <c r="J259" s="142"/>
      <c r="K259" s="141"/>
      <c r="L259" s="142"/>
      <c r="M259" s="142"/>
      <c r="N259" s="142"/>
      <c r="O259" s="142"/>
      <c r="P259" s="142"/>
      <c r="Q259" s="142"/>
      <c r="R259" s="142"/>
      <c r="S259" s="142"/>
      <c r="T259" s="142"/>
      <c r="U259" s="142"/>
      <c r="V259" s="142"/>
      <c r="W259" s="142"/>
      <c r="X259" s="142"/>
      <c r="Y259" s="142"/>
      <c r="Z259" s="142"/>
      <c r="AA259" s="142"/>
      <c r="AB259" s="142"/>
    </row>
    <row r="260" customHeight="1" spans="1:28">
      <c r="A260" s="141"/>
      <c r="B260" s="141"/>
      <c r="C260" s="142"/>
      <c r="D260" s="142"/>
      <c r="E260" s="142"/>
      <c r="F260" s="142"/>
      <c r="G260" s="142"/>
      <c r="H260" s="142"/>
      <c r="I260" s="142"/>
      <c r="J260" s="142"/>
      <c r="K260" s="141"/>
      <c r="L260" s="142"/>
      <c r="M260" s="142"/>
      <c r="N260" s="142"/>
      <c r="O260" s="142"/>
      <c r="P260" s="142"/>
      <c r="Q260" s="142"/>
      <c r="R260" s="142"/>
      <c r="S260" s="142"/>
      <c r="T260" s="142"/>
      <c r="U260" s="142"/>
      <c r="V260" s="142"/>
      <c r="W260" s="142"/>
      <c r="X260" s="142"/>
      <c r="Y260" s="142"/>
      <c r="Z260" s="142"/>
      <c r="AA260" s="142"/>
      <c r="AB260" s="142"/>
    </row>
    <row r="261" customHeight="1" spans="1:28">
      <c r="A261" s="141"/>
      <c r="B261" s="141"/>
      <c r="C261" s="142"/>
      <c r="D261" s="142"/>
      <c r="E261" s="142"/>
      <c r="F261" s="142"/>
      <c r="G261" s="142"/>
      <c r="H261" s="142"/>
      <c r="I261" s="142"/>
      <c r="J261" s="142"/>
      <c r="K261" s="141"/>
      <c r="L261" s="142"/>
      <c r="M261" s="142"/>
      <c r="N261" s="142"/>
      <c r="O261" s="142"/>
      <c r="P261" s="142"/>
      <c r="Q261" s="142"/>
      <c r="R261" s="142"/>
      <c r="S261" s="142"/>
      <c r="T261" s="142"/>
      <c r="U261" s="142"/>
      <c r="V261" s="142"/>
      <c r="W261" s="142"/>
      <c r="X261" s="142"/>
      <c r="Y261" s="142"/>
      <c r="Z261" s="142"/>
      <c r="AA261" s="142"/>
      <c r="AB261" s="142"/>
    </row>
    <row r="262" customHeight="1" spans="1:28">
      <c r="A262" s="141"/>
      <c r="B262" s="141"/>
      <c r="C262" s="142"/>
      <c r="D262" s="142"/>
      <c r="E262" s="142"/>
      <c r="F262" s="142"/>
      <c r="G262" s="142"/>
      <c r="H262" s="142"/>
      <c r="I262" s="142"/>
      <c r="J262" s="142"/>
      <c r="K262" s="141"/>
      <c r="L262" s="142"/>
      <c r="M262" s="142"/>
      <c r="N262" s="142"/>
      <c r="O262" s="142"/>
      <c r="P262" s="142"/>
      <c r="Q262" s="142"/>
      <c r="R262" s="142"/>
      <c r="S262" s="142"/>
      <c r="T262" s="142"/>
      <c r="U262" s="142"/>
      <c r="V262" s="142"/>
      <c r="W262" s="142"/>
      <c r="X262" s="142"/>
      <c r="Y262" s="142"/>
      <c r="Z262" s="142"/>
      <c r="AA262" s="142"/>
      <c r="AB262" s="142"/>
    </row>
    <row r="263" customHeight="1" spans="1:28">
      <c r="A263" s="141"/>
      <c r="B263" s="141"/>
      <c r="C263" s="142"/>
      <c r="D263" s="142"/>
      <c r="E263" s="142"/>
      <c r="F263" s="142"/>
      <c r="G263" s="142"/>
      <c r="H263" s="142"/>
      <c r="I263" s="142"/>
      <c r="J263" s="142"/>
      <c r="K263" s="141"/>
      <c r="L263" s="142"/>
      <c r="M263" s="142"/>
      <c r="N263" s="142"/>
      <c r="O263" s="142"/>
      <c r="P263" s="142"/>
      <c r="Q263" s="142"/>
      <c r="R263" s="142"/>
      <c r="S263" s="142"/>
      <c r="T263" s="142"/>
      <c r="U263" s="142"/>
      <c r="V263" s="142"/>
      <c r="W263" s="142"/>
      <c r="X263" s="142"/>
      <c r="Y263" s="142"/>
      <c r="Z263" s="142"/>
      <c r="AA263" s="142"/>
      <c r="AB263" s="142"/>
    </row>
    <row r="264" customHeight="1" spans="1:28">
      <c r="A264" s="141"/>
      <c r="B264" s="141"/>
      <c r="C264" s="142"/>
      <c r="D264" s="142"/>
      <c r="E264" s="142"/>
      <c r="F264" s="142"/>
      <c r="G264" s="142"/>
      <c r="H264" s="142"/>
      <c r="I264" s="142"/>
      <c r="J264" s="142"/>
      <c r="K264" s="141"/>
      <c r="L264" s="142"/>
      <c r="M264" s="142"/>
      <c r="N264" s="142"/>
      <c r="O264" s="142"/>
      <c r="P264" s="142"/>
      <c r="Q264" s="142"/>
      <c r="R264" s="142"/>
      <c r="S264" s="142"/>
      <c r="T264" s="142"/>
      <c r="U264" s="142"/>
      <c r="V264" s="142"/>
      <c r="W264" s="142"/>
      <c r="X264" s="142"/>
      <c r="Y264" s="142"/>
      <c r="Z264" s="142"/>
      <c r="AA264" s="142"/>
      <c r="AB264" s="142"/>
    </row>
    <row r="265" customHeight="1" spans="1:28">
      <c r="A265" s="141"/>
      <c r="B265" s="141"/>
      <c r="C265" s="142"/>
      <c r="D265" s="142"/>
      <c r="E265" s="142"/>
      <c r="F265" s="142"/>
      <c r="G265" s="142"/>
      <c r="H265" s="142"/>
      <c r="I265" s="142"/>
      <c r="J265" s="142"/>
      <c r="K265" s="141"/>
      <c r="L265" s="142"/>
      <c r="M265" s="142"/>
      <c r="N265" s="142"/>
      <c r="O265" s="142"/>
      <c r="P265" s="142"/>
      <c r="Q265" s="142"/>
      <c r="R265" s="142"/>
      <c r="S265" s="142"/>
      <c r="T265" s="142"/>
      <c r="U265" s="142"/>
      <c r="V265" s="142"/>
      <c r="W265" s="142"/>
      <c r="X265" s="142"/>
      <c r="Y265" s="142"/>
      <c r="Z265" s="142"/>
      <c r="AA265" s="142"/>
      <c r="AB265" s="142"/>
    </row>
    <row r="266" customHeight="1" spans="1:28">
      <c r="A266" s="141"/>
      <c r="B266" s="141"/>
      <c r="C266" s="142"/>
      <c r="D266" s="142"/>
      <c r="E266" s="142"/>
      <c r="F266" s="142"/>
      <c r="G266" s="142"/>
      <c r="H266" s="142"/>
      <c r="I266" s="142"/>
      <c r="J266" s="142"/>
      <c r="K266" s="141"/>
      <c r="L266" s="142"/>
      <c r="M266" s="142"/>
      <c r="N266" s="142"/>
      <c r="O266" s="142"/>
      <c r="P266" s="142"/>
      <c r="Q266" s="142"/>
      <c r="R266" s="142"/>
      <c r="S266" s="142"/>
      <c r="T266" s="142"/>
      <c r="U266" s="142"/>
      <c r="V266" s="142"/>
      <c r="W266" s="142"/>
      <c r="X266" s="142"/>
      <c r="Y266" s="142"/>
      <c r="Z266" s="142"/>
      <c r="AA266" s="142"/>
      <c r="AB266" s="142"/>
    </row>
    <row r="267" customHeight="1" spans="1:28">
      <c r="A267" s="141"/>
      <c r="B267" s="141"/>
      <c r="C267" s="142"/>
      <c r="D267" s="142"/>
      <c r="E267" s="142"/>
      <c r="F267" s="142"/>
      <c r="G267" s="142"/>
      <c r="H267" s="142"/>
      <c r="I267" s="142"/>
      <c r="J267" s="142"/>
      <c r="K267" s="141"/>
      <c r="L267" s="142"/>
      <c r="M267" s="142"/>
      <c r="N267" s="142"/>
      <c r="O267" s="142"/>
      <c r="P267" s="142"/>
      <c r="Q267" s="142"/>
      <c r="R267" s="142"/>
      <c r="S267" s="142"/>
      <c r="T267" s="142"/>
      <c r="U267" s="142"/>
      <c r="V267" s="142"/>
      <c r="W267" s="142"/>
      <c r="X267" s="142"/>
      <c r="Y267" s="142"/>
      <c r="Z267" s="142"/>
      <c r="AA267" s="142"/>
      <c r="AB267" s="142"/>
    </row>
    <row r="268" customHeight="1" spans="1:28">
      <c r="A268" s="141"/>
      <c r="B268" s="141"/>
      <c r="C268" s="142"/>
      <c r="D268" s="142"/>
      <c r="E268" s="142"/>
      <c r="F268" s="142"/>
      <c r="G268" s="142"/>
      <c r="H268" s="142"/>
      <c r="I268" s="142"/>
      <c r="J268" s="142"/>
      <c r="K268" s="141"/>
      <c r="L268" s="142"/>
      <c r="M268" s="142"/>
      <c r="N268" s="142"/>
      <c r="O268" s="142"/>
      <c r="P268" s="142"/>
      <c r="Q268" s="142"/>
      <c r="R268" s="142"/>
      <c r="S268" s="142"/>
      <c r="T268" s="142"/>
      <c r="U268" s="142"/>
      <c r="V268" s="142"/>
      <c r="W268" s="142"/>
      <c r="X268" s="142"/>
      <c r="Y268" s="142"/>
      <c r="Z268" s="142"/>
      <c r="AA268" s="142"/>
      <c r="AB268" s="142"/>
    </row>
    <row r="269" customHeight="1" spans="1:28">
      <c r="A269" s="141"/>
      <c r="B269" s="141"/>
      <c r="C269" s="142"/>
      <c r="D269" s="142"/>
      <c r="E269" s="142"/>
      <c r="F269" s="142"/>
      <c r="G269" s="142"/>
      <c r="H269" s="142"/>
      <c r="I269" s="142"/>
      <c r="J269" s="142"/>
      <c r="K269" s="141"/>
      <c r="L269" s="142"/>
      <c r="M269" s="142"/>
      <c r="N269" s="142"/>
      <c r="O269" s="142"/>
      <c r="P269" s="142"/>
      <c r="Q269" s="142"/>
      <c r="R269" s="142"/>
      <c r="S269" s="142"/>
      <c r="T269" s="142"/>
      <c r="U269" s="142"/>
      <c r="V269" s="142"/>
      <c r="W269" s="142"/>
      <c r="X269" s="142"/>
      <c r="Y269" s="142"/>
      <c r="Z269" s="142"/>
      <c r="AA269" s="142"/>
      <c r="AB269" s="142"/>
    </row>
    <row r="270" customHeight="1" spans="1:28">
      <c r="A270" s="141"/>
      <c r="B270" s="141"/>
      <c r="C270" s="142"/>
      <c r="D270" s="142"/>
      <c r="E270" s="142"/>
      <c r="F270" s="142"/>
      <c r="G270" s="142"/>
      <c r="H270" s="142"/>
      <c r="I270" s="142"/>
      <c r="J270" s="142"/>
      <c r="K270" s="141"/>
      <c r="L270" s="142"/>
      <c r="M270" s="142"/>
      <c r="N270" s="142"/>
      <c r="O270" s="142"/>
      <c r="P270" s="142"/>
      <c r="Q270" s="142"/>
      <c r="R270" s="142"/>
      <c r="S270" s="142"/>
      <c r="T270" s="142"/>
      <c r="U270" s="142"/>
      <c r="V270" s="142"/>
      <c r="W270" s="142"/>
      <c r="X270" s="142"/>
      <c r="Y270" s="142"/>
      <c r="Z270" s="142"/>
      <c r="AA270" s="142"/>
      <c r="AB270" s="142"/>
    </row>
    <row r="271" customHeight="1" spans="1:28">
      <c r="A271" s="141"/>
      <c r="B271" s="141"/>
      <c r="C271" s="142"/>
      <c r="D271" s="142"/>
      <c r="E271" s="142"/>
      <c r="F271" s="142"/>
      <c r="G271" s="142"/>
      <c r="H271" s="142"/>
      <c r="I271" s="142"/>
      <c r="J271" s="142"/>
      <c r="K271" s="141"/>
      <c r="L271" s="142"/>
      <c r="M271" s="142"/>
      <c r="N271" s="142"/>
      <c r="O271" s="142"/>
      <c r="P271" s="142"/>
      <c r="Q271" s="142"/>
      <c r="R271" s="142"/>
      <c r="S271" s="142"/>
      <c r="T271" s="142"/>
      <c r="U271" s="142"/>
      <c r="V271" s="142"/>
      <c r="W271" s="142"/>
      <c r="X271" s="142"/>
      <c r="Y271" s="142"/>
      <c r="Z271" s="142"/>
      <c r="AA271" s="142"/>
      <c r="AB271" s="142"/>
    </row>
    <row r="272" customHeight="1" spans="1:28">
      <c r="A272" s="141"/>
      <c r="B272" s="141"/>
      <c r="C272" s="142"/>
      <c r="D272" s="142"/>
      <c r="E272" s="142"/>
      <c r="F272" s="142"/>
      <c r="G272" s="142"/>
      <c r="H272" s="142"/>
      <c r="I272" s="142"/>
      <c r="J272" s="142"/>
      <c r="K272" s="141"/>
      <c r="L272" s="142"/>
      <c r="M272" s="142"/>
      <c r="N272" s="142"/>
      <c r="O272" s="142"/>
      <c r="P272" s="142"/>
      <c r="Q272" s="142"/>
      <c r="R272" s="142"/>
      <c r="S272" s="142"/>
      <c r="T272" s="142"/>
      <c r="U272" s="142"/>
      <c r="V272" s="142"/>
      <c r="W272" s="142"/>
      <c r="X272" s="142"/>
      <c r="Y272" s="142"/>
      <c r="Z272" s="142"/>
      <c r="AA272" s="142"/>
      <c r="AB272" s="142"/>
    </row>
    <row r="273" customHeight="1" spans="1:28">
      <c r="A273" s="141"/>
      <c r="B273" s="141"/>
      <c r="C273" s="142"/>
      <c r="D273" s="142"/>
      <c r="E273" s="142"/>
      <c r="F273" s="142"/>
      <c r="G273" s="142"/>
      <c r="H273" s="142"/>
      <c r="I273" s="142"/>
      <c r="J273" s="142"/>
      <c r="K273" s="141"/>
      <c r="L273" s="142"/>
      <c r="M273" s="142"/>
      <c r="N273" s="142"/>
      <c r="O273" s="142"/>
      <c r="P273" s="142"/>
      <c r="Q273" s="142"/>
      <c r="R273" s="142"/>
      <c r="S273" s="142"/>
      <c r="T273" s="142"/>
      <c r="U273" s="142"/>
      <c r="V273" s="142"/>
      <c r="W273" s="142"/>
      <c r="X273" s="142"/>
      <c r="Y273" s="142"/>
      <c r="Z273" s="142"/>
      <c r="AA273" s="142"/>
      <c r="AB273" s="142"/>
    </row>
    <row r="274" customHeight="1" spans="1:28">
      <c r="A274" s="141"/>
      <c r="B274" s="141"/>
      <c r="C274" s="142"/>
      <c r="D274" s="142"/>
      <c r="E274" s="142"/>
      <c r="F274" s="142"/>
      <c r="G274" s="142"/>
      <c r="H274" s="142"/>
      <c r="I274" s="142"/>
      <c r="J274" s="142"/>
      <c r="K274" s="141"/>
      <c r="L274" s="142"/>
      <c r="M274" s="142"/>
      <c r="N274" s="142"/>
      <c r="O274" s="142"/>
      <c r="P274" s="142"/>
      <c r="Q274" s="142"/>
      <c r="R274" s="142"/>
      <c r="S274" s="142"/>
      <c r="T274" s="142"/>
      <c r="U274" s="142"/>
      <c r="V274" s="142"/>
      <c r="W274" s="142"/>
      <c r="X274" s="142"/>
      <c r="Y274" s="142"/>
      <c r="Z274" s="142"/>
      <c r="AA274" s="142"/>
      <c r="AB274" s="142"/>
    </row>
    <row r="275" customHeight="1" spans="1:28">
      <c r="A275" s="141"/>
      <c r="B275" s="141"/>
      <c r="C275" s="142"/>
      <c r="D275" s="142"/>
      <c r="E275" s="142"/>
      <c r="F275" s="142"/>
      <c r="G275" s="142"/>
      <c r="H275" s="142"/>
      <c r="I275" s="142"/>
      <c r="J275" s="142"/>
      <c r="K275" s="141"/>
      <c r="L275" s="142"/>
      <c r="M275" s="142"/>
      <c r="N275" s="142"/>
      <c r="O275" s="142"/>
      <c r="P275" s="142"/>
      <c r="Q275" s="142"/>
      <c r="R275" s="142"/>
      <c r="S275" s="142"/>
      <c r="T275" s="142"/>
      <c r="U275" s="142"/>
      <c r="V275" s="142"/>
      <c r="W275" s="142"/>
      <c r="X275" s="142"/>
      <c r="Y275" s="142"/>
      <c r="Z275" s="142"/>
      <c r="AA275" s="142"/>
      <c r="AB275" s="142"/>
    </row>
    <row r="276" customHeight="1" spans="1:28">
      <c r="A276" s="141"/>
      <c r="B276" s="141"/>
      <c r="C276" s="142"/>
      <c r="D276" s="142"/>
      <c r="E276" s="142"/>
      <c r="F276" s="142"/>
      <c r="G276" s="142"/>
      <c r="H276" s="142"/>
      <c r="I276" s="142"/>
      <c r="J276" s="142"/>
      <c r="K276" s="141"/>
      <c r="L276" s="142"/>
      <c r="M276" s="142"/>
      <c r="N276" s="142"/>
      <c r="O276" s="142"/>
      <c r="P276" s="142"/>
      <c r="Q276" s="142"/>
      <c r="R276" s="142"/>
      <c r="S276" s="142"/>
      <c r="T276" s="142"/>
      <c r="U276" s="142"/>
      <c r="V276" s="142"/>
      <c r="W276" s="142"/>
      <c r="X276" s="142"/>
      <c r="Y276" s="142"/>
      <c r="Z276" s="142"/>
      <c r="AA276" s="142"/>
      <c r="AB276" s="142"/>
    </row>
    <row r="277" customHeight="1" spans="1:28">
      <c r="A277" s="141"/>
      <c r="B277" s="141"/>
      <c r="C277" s="142"/>
      <c r="D277" s="142"/>
      <c r="E277" s="142"/>
      <c r="F277" s="142"/>
      <c r="G277" s="142"/>
      <c r="H277" s="142"/>
      <c r="I277" s="142"/>
      <c r="J277" s="142"/>
      <c r="K277" s="141"/>
      <c r="L277" s="142"/>
      <c r="M277" s="142"/>
      <c r="N277" s="142"/>
      <c r="O277" s="142"/>
      <c r="P277" s="142"/>
      <c r="Q277" s="142"/>
      <c r="R277" s="142"/>
      <c r="S277" s="142"/>
      <c r="T277" s="142"/>
      <c r="U277" s="142"/>
      <c r="V277" s="142"/>
      <c r="W277" s="142"/>
      <c r="X277" s="142"/>
      <c r="Y277" s="142"/>
      <c r="Z277" s="142"/>
      <c r="AA277" s="142"/>
      <c r="AB277" s="142"/>
    </row>
    <row r="278" customHeight="1" spans="1:28">
      <c r="A278" s="141"/>
      <c r="B278" s="141"/>
      <c r="C278" s="142"/>
      <c r="D278" s="142"/>
      <c r="E278" s="142"/>
      <c r="F278" s="142"/>
      <c r="G278" s="142"/>
      <c r="H278" s="142"/>
      <c r="I278" s="142"/>
      <c r="J278" s="142"/>
      <c r="K278" s="141"/>
      <c r="L278" s="142"/>
      <c r="M278" s="142"/>
      <c r="N278" s="142"/>
      <c r="O278" s="142"/>
      <c r="P278" s="142"/>
      <c r="Q278" s="142"/>
      <c r="R278" s="142"/>
      <c r="S278" s="142"/>
      <c r="T278" s="142"/>
      <c r="U278" s="142"/>
      <c r="V278" s="142"/>
      <c r="W278" s="142"/>
      <c r="X278" s="142"/>
      <c r="Y278" s="142"/>
      <c r="Z278" s="142"/>
      <c r="AA278" s="142"/>
      <c r="AB278" s="142"/>
    </row>
    <row r="279" customHeight="1" spans="1:28">
      <c r="A279" s="141"/>
      <c r="B279" s="141"/>
      <c r="C279" s="142"/>
      <c r="D279" s="142"/>
      <c r="E279" s="142"/>
      <c r="F279" s="142"/>
      <c r="G279" s="142"/>
      <c r="H279" s="142"/>
      <c r="I279" s="142"/>
      <c r="J279" s="142"/>
      <c r="K279" s="141"/>
      <c r="L279" s="142"/>
      <c r="M279" s="142"/>
      <c r="N279" s="142"/>
      <c r="O279" s="142"/>
      <c r="P279" s="142"/>
      <c r="Q279" s="142"/>
      <c r="R279" s="142"/>
      <c r="S279" s="142"/>
      <c r="T279" s="142"/>
      <c r="U279" s="142"/>
      <c r="V279" s="142"/>
      <c r="W279" s="142"/>
      <c r="X279" s="142"/>
      <c r="Y279" s="142"/>
      <c r="Z279" s="142"/>
      <c r="AA279" s="142"/>
      <c r="AB279" s="142"/>
    </row>
    <row r="280" customHeight="1" spans="1:28">
      <c r="A280" s="141"/>
      <c r="B280" s="141"/>
      <c r="C280" s="142"/>
      <c r="D280" s="142"/>
      <c r="E280" s="142"/>
      <c r="F280" s="142"/>
      <c r="G280" s="142"/>
      <c r="H280" s="142"/>
      <c r="I280" s="142"/>
      <c r="J280" s="142"/>
      <c r="K280" s="141"/>
      <c r="L280" s="142"/>
      <c r="M280" s="142"/>
      <c r="N280" s="142"/>
      <c r="O280" s="142"/>
      <c r="P280" s="142"/>
      <c r="Q280" s="142"/>
      <c r="R280" s="142"/>
      <c r="S280" s="142"/>
      <c r="T280" s="142"/>
      <c r="U280" s="142"/>
      <c r="V280" s="142"/>
      <c r="W280" s="142"/>
      <c r="X280" s="142"/>
      <c r="Y280" s="142"/>
      <c r="Z280" s="142"/>
      <c r="AA280" s="142"/>
      <c r="AB280" s="142"/>
    </row>
    <row r="281" customHeight="1" spans="1:28">
      <c r="A281" s="141"/>
      <c r="B281" s="141"/>
      <c r="C281" s="142"/>
      <c r="D281" s="142"/>
      <c r="E281" s="142"/>
      <c r="F281" s="142"/>
      <c r="G281" s="142"/>
      <c r="H281" s="142"/>
      <c r="I281" s="142"/>
      <c r="J281" s="142"/>
      <c r="K281" s="141"/>
      <c r="L281" s="142"/>
      <c r="M281" s="142"/>
      <c r="N281" s="142"/>
      <c r="O281" s="142"/>
      <c r="P281" s="142"/>
      <c r="Q281" s="142"/>
      <c r="R281" s="142"/>
      <c r="S281" s="142"/>
      <c r="T281" s="142"/>
      <c r="U281" s="142"/>
      <c r="V281" s="142"/>
      <c r="W281" s="142"/>
      <c r="X281" s="142"/>
      <c r="Y281" s="142"/>
      <c r="Z281" s="142"/>
      <c r="AA281" s="142"/>
      <c r="AB281" s="142"/>
    </row>
    <row r="282" customHeight="1" spans="1:28">
      <c r="A282" s="141"/>
      <c r="B282" s="141"/>
      <c r="C282" s="142"/>
      <c r="D282" s="142"/>
      <c r="E282" s="142"/>
      <c r="F282" s="142"/>
      <c r="G282" s="142"/>
      <c r="H282" s="142"/>
      <c r="I282" s="142"/>
      <c r="J282" s="142"/>
      <c r="K282" s="141"/>
      <c r="L282" s="142"/>
      <c r="M282" s="142"/>
      <c r="N282" s="142"/>
      <c r="O282" s="142"/>
      <c r="P282" s="142"/>
      <c r="Q282" s="142"/>
      <c r="R282" s="142"/>
      <c r="S282" s="142"/>
      <c r="T282" s="142"/>
      <c r="U282" s="142"/>
      <c r="V282" s="142"/>
      <c r="W282" s="142"/>
      <c r="X282" s="142"/>
      <c r="Y282" s="142"/>
      <c r="Z282" s="142"/>
      <c r="AA282" s="142"/>
      <c r="AB282" s="142"/>
    </row>
    <row r="283" customHeight="1" spans="1:28">
      <c r="A283" s="141"/>
      <c r="B283" s="141"/>
      <c r="C283" s="142"/>
      <c r="D283" s="142"/>
      <c r="E283" s="142"/>
      <c r="F283" s="142"/>
      <c r="G283" s="142"/>
      <c r="H283" s="142"/>
      <c r="I283" s="142"/>
      <c r="J283" s="142"/>
      <c r="K283" s="141"/>
      <c r="L283" s="142"/>
      <c r="M283" s="142"/>
      <c r="N283" s="142"/>
      <c r="O283" s="142"/>
      <c r="P283" s="142"/>
      <c r="Q283" s="142"/>
      <c r="R283" s="142"/>
      <c r="S283" s="142"/>
      <c r="T283" s="142"/>
      <c r="U283" s="142"/>
      <c r="V283" s="142"/>
      <c r="W283" s="142"/>
      <c r="X283" s="142"/>
      <c r="Y283" s="142"/>
      <c r="Z283" s="142"/>
      <c r="AA283" s="142"/>
      <c r="AB283" s="142"/>
    </row>
    <row r="284" customHeight="1" spans="1:28">
      <c r="A284" s="141"/>
      <c r="B284" s="141"/>
      <c r="C284" s="142"/>
      <c r="D284" s="142"/>
      <c r="E284" s="142"/>
      <c r="F284" s="142"/>
      <c r="G284" s="142"/>
      <c r="H284" s="142"/>
      <c r="I284" s="142"/>
      <c r="J284" s="142"/>
      <c r="K284" s="141"/>
      <c r="L284" s="142"/>
      <c r="M284" s="142"/>
      <c r="N284" s="142"/>
      <c r="O284" s="142"/>
      <c r="P284" s="142"/>
      <c r="Q284" s="142"/>
      <c r="R284" s="142"/>
      <c r="S284" s="142"/>
      <c r="T284" s="142"/>
      <c r="U284" s="142"/>
      <c r="V284" s="142"/>
      <c r="W284" s="142"/>
      <c r="X284" s="142"/>
      <c r="Y284" s="142"/>
      <c r="Z284" s="142"/>
      <c r="AA284" s="142"/>
      <c r="AB284" s="142"/>
    </row>
    <row r="285" customHeight="1" spans="1:28">
      <c r="A285" s="141"/>
      <c r="B285" s="141"/>
      <c r="C285" s="142"/>
      <c r="D285" s="142"/>
      <c r="E285" s="142"/>
      <c r="F285" s="142"/>
      <c r="G285" s="142"/>
      <c r="H285" s="142"/>
      <c r="I285" s="142"/>
      <c r="J285" s="142"/>
      <c r="K285" s="141"/>
      <c r="L285" s="142"/>
      <c r="M285" s="142"/>
      <c r="N285" s="142"/>
      <c r="O285" s="142"/>
      <c r="P285" s="142"/>
      <c r="Q285" s="142"/>
      <c r="R285" s="142"/>
      <c r="S285" s="142"/>
      <c r="T285" s="142"/>
      <c r="U285" s="142"/>
      <c r="V285" s="142"/>
      <c r="W285" s="142"/>
      <c r="X285" s="142"/>
      <c r="Y285" s="142"/>
      <c r="Z285" s="142"/>
      <c r="AA285" s="142"/>
      <c r="AB285" s="142"/>
    </row>
    <row r="286" customHeight="1" spans="1:28">
      <c r="A286" s="141"/>
      <c r="B286" s="141"/>
      <c r="C286" s="142"/>
      <c r="D286" s="142"/>
      <c r="E286" s="142"/>
      <c r="F286" s="142"/>
      <c r="G286" s="142"/>
      <c r="H286" s="142"/>
      <c r="I286" s="142"/>
      <c r="J286" s="142"/>
      <c r="K286" s="141"/>
      <c r="L286" s="142"/>
      <c r="M286" s="142"/>
      <c r="N286" s="142"/>
      <c r="O286" s="142"/>
      <c r="P286" s="142"/>
      <c r="Q286" s="142"/>
      <c r="R286" s="142"/>
      <c r="S286" s="142"/>
      <c r="T286" s="142"/>
      <c r="U286" s="142"/>
      <c r="V286" s="142"/>
      <c r="W286" s="142"/>
      <c r="X286" s="142"/>
      <c r="Y286" s="142"/>
      <c r="Z286" s="142"/>
      <c r="AA286" s="142"/>
      <c r="AB286" s="142"/>
    </row>
    <row r="287" customHeight="1" spans="1:28">
      <c r="A287" s="141"/>
      <c r="B287" s="141"/>
      <c r="C287" s="142"/>
      <c r="D287" s="142"/>
      <c r="E287" s="142"/>
      <c r="F287" s="142"/>
      <c r="G287" s="142"/>
      <c r="H287" s="142"/>
      <c r="I287" s="142"/>
      <c r="J287" s="142"/>
      <c r="K287" s="141"/>
      <c r="L287" s="142"/>
      <c r="M287" s="142"/>
      <c r="N287" s="142"/>
      <c r="O287" s="142"/>
      <c r="P287" s="142"/>
      <c r="Q287" s="142"/>
      <c r="R287" s="142"/>
      <c r="S287" s="142"/>
      <c r="T287" s="142"/>
      <c r="U287" s="142"/>
      <c r="V287" s="142"/>
      <c r="W287" s="142"/>
      <c r="X287" s="142"/>
      <c r="Y287" s="142"/>
      <c r="Z287" s="142"/>
      <c r="AA287" s="142"/>
      <c r="AB287" s="142"/>
    </row>
    <row r="288" customHeight="1" spans="1:28">
      <c r="A288" s="141"/>
      <c r="B288" s="141"/>
      <c r="C288" s="142"/>
      <c r="D288" s="142"/>
      <c r="E288" s="142"/>
      <c r="F288" s="142"/>
      <c r="G288" s="142"/>
      <c r="H288" s="142"/>
      <c r="I288" s="142"/>
      <c r="J288" s="142"/>
      <c r="K288" s="141"/>
      <c r="L288" s="142"/>
      <c r="M288" s="142"/>
      <c r="N288" s="142"/>
      <c r="O288" s="142"/>
      <c r="P288" s="142"/>
      <c r="Q288" s="142"/>
      <c r="R288" s="142"/>
      <c r="S288" s="142"/>
      <c r="T288" s="142"/>
      <c r="U288" s="142"/>
      <c r="V288" s="142"/>
      <c r="W288" s="142"/>
      <c r="X288" s="142"/>
      <c r="Y288" s="142"/>
      <c r="Z288" s="142"/>
      <c r="AA288" s="142"/>
      <c r="AB288" s="142"/>
    </row>
    <row r="289" customHeight="1" spans="1:28">
      <c r="A289" s="141"/>
      <c r="B289" s="141"/>
      <c r="C289" s="142"/>
      <c r="D289" s="142"/>
      <c r="E289" s="142"/>
      <c r="F289" s="142"/>
      <c r="G289" s="142"/>
      <c r="H289" s="142"/>
      <c r="I289" s="142"/>
      <c r="J289" s="142"/>
      <c r="K289" s="141"/>
      <c r="L289" s="142"/>
      <c r="M289" s="142"/>
      <c r="N289" s="142"/>
      <c r="O289" s="142"/>
      <c r="P289" s="142"/>
      <c r="Q289" s="142"/>
      <c r="R289" s="142"/>
      <c r="S289" s="142"/>
      <c r="T289" s="142"/>
      <c r="U289" s="142"/>
      <c r="V289" s="142"/>
      <c r="W289" s="142"/>
      <c r="X289" s="142"/>
      <c r="Y289" s="142"/>
      <c r="Z289" s="142"/>
      <c r="AA289" s="142"/>
      <c r="AB289" s="142"/>
    </row>
    <row r="290" customHeight="1" spans="1:28">
      <c r="A290" s="141"/>
      <c r="B290" s="141"/>
      <c r="C290" s="142"/>
      <c r="D290" s="142"/>
      <c r="E290" s="142"/>
      <c r="F290" s="142"/>
      <c r="G290" s="142"/>
      <c r="H290" s="142"/>
      <c r="I290" s="142"/>
      <c r="J290" s="142"/>
      <c r="K290" s="141"/>
      <c r="L290" s="142"/>
      <c r="M290" s="142"/>
      <c r="N290" s="142"/>
      <c r="O290" s="142"/>
      <c r="P290" s="142"/>
      <c r="Q290" s="142"/>
      <c r="R290" s="142"/>
      <c r="S290" s="142"/>
      <c r="T290" s="142"/>
      <c r="U290" s="142"/>
      <c r="V290" s="142"/>
      <c r="W290" s="142"/>
      <c r="X290" s="142"/>
      <c r="Y290" s="142"/>
      <c r="Z290" s="142"/>
      <c r="AA290" s="142"/>
      <c r="AB290" s="142"/>
    </row>
    <row r="291" customHeight="1" spans="1:28">
      <c r="A291" s="141"/>
      <c r="B291" s="141"/>
      <c r="C291" s="142"/>
      <c r="D291" s="142"/>
      <c r="E291" s="142"/>
      <c r="F291" s="142"/>
      <c r="G291" s="142"/>
      <c r="H291" s="142"/>
      <c r="I291" s="142"/>
      <c r="J291" s="142"/>
      <c r="K291" s="141"/>
      <c r="L291" s="142"/>
      <c r="M291" s="142"/>
      <c r="N291" s="142"/>
      <c r="O291" s="142"/>
      <c r="P291" s="142"/>
      <c r="Q291" s="142"/>
      <c r="R291" s="142"/>
      <c r="S291" s="142"/>
      <c r="T291" s="142"/>
      <c r="U291" s="142"/>
      <c r="V291" s="142"/>
      <c r="W291" s="142"/>
      <c r="X291" s="142"/>
      <c r="Y291" s="142"/>
      <c r="Z291" s="142"/>
      <c r="AA291" s="142"/>
      <c r="AB291" s="142"/>
    </row>
    <row r="292" customHeight="1" spans="1:28">
      <c r="A292" s="141"/>
      <c r="B292" s="141"/>
      <c r="C292" s="142"/>
      <c r="D292" s="142"/>
      <c r="E292" s="142"/>
      <c r="F292" s="142"/>
      <c r="G292" s="142"/>
      <c r="H292" s="142"/>
      <c r="I292" s="142"/>
      <c r="J292" s="142"/>
      <c r="K292" s="141"/>
      <c r="L292" s="142"/>
      <c r="M292" s="142"/>
      <c r="N292" s="142"/>
      <c r="O292" s="142"/>
      <c r="P292" s="142"/>
      <c r="Q292" s="142"/>
      <c r="R292" s="142"/>
      <c r="S292" s="142"/>
      <c r="T292" s="142"/>
      <c r="U292" s="142"/>
      <c r="V292" s="142"/>
      <c r="W292" s="142"/>
      <c r="X292" s="142"/>
      <c r="Y292" s="142"/>
      <c r="Z292" s="142"/>
      <c r="AA292" s="142"/>
      <c r="AB292" s="142"/>
    </row>
    <row r="293" customHeight="1" spans="1:28">
      <c r="A293" s="141"/>
      <c r="B293" s="141"/>
      <c r="C293" s="142"/>
      <c r="D293" s="142"/>
      <c r="E293" s="142"/>
      <c r="F293" s="142"/>
      <c r="G293" s="142"/>
      <c r="H293" s="142"/>
      <c r="I293" s="142"/>
      <c r="J293" s="142"/>
      <c r="K293" s="141"/>
      <c r="L293" s="142"/>
      <c r="M293" s="142"/>
      <c r="N293" s="142"/>
      <c r="O293" s="142"/>
      <c r="P293" s="142"/>
      <c r="Q293" s="142"/>
      <c r="R293" s="142"/>
      <c r="S293" s="142"/>
      <c r="T293" s="142"/>
      <c r="U293" s="142"/>
      <c r="V293" s="142"/>
      <c r="W293" s="142"/>
      <c r="X293" s="142"/>
      <c r="Y293" s="142"/>
      <c r="Z293" s="142"/>
      <c r="AA293" s="142"/>
      <c r="AB293" s="142"/>
    </row>
    <row r="294" customHeight="1" spans="1:28">
      <c r="A294" s="141"/>
      <c r="B294" s="141"/>
      <c r="C294" s="142"/>
      <c r="D294" s="142"/>
      <c r="E294" s="142"/>
      <c r="F294" s="142"/>
      <c r="G294" s="142"/>
      <c r="H294" s="142"/>
      <c r="I294" s="142"/>
      <c r="J294" s="142"/>
      <c r="K294" s="141"/>
      <c r="L294" s="142"/>
      <c r="M294" s="142"/>
      <c r="N294" s="142"/>
      <c r="O294" s="142"/>
      <c r="P294" s="142"/>
      <c r="Q294" s="142"/>
      <c r="R294" s="142"/>
      <c r="S294" s="142"/>
      <c r="T294" s="142"/>
      <c r="U294" s="142"/>
      <c r="V294" s="142"/>
      <c r="W294" s="142"/>
      <c r="X294" s="142"/>
      <c r="Y294" s="142"/>
      <c r="Z294" s="142"/>
      <c r="AA294" s="142"/>
      <c r="AB294" s="142"/>
    </row>
    <row r="295" customHeight="1" spans="1:28">
      <c r="A295" s="141"/>
      <c r="B295" s="141"/>
      <c r="C295" s="142"/>
      <c r="D295" s="142"/>
      <c r="E295" s="142"/>
      <c r="F295" s="142"/>
      <c r="G295" s="142"/>
      <c r="H295" s="142"/>
      <c r="I295" s="142"/>
      <c r="J295" s="142"/>
      <c r="K295" s="141"/>
      <c r="L295" s="142"/>
      <c r="M295" s="142"/>
      <c r="N295" s="142"/>
      <c r="O295" s="142"/>
      <c r="P295" s="142"/>
      <c r="Q295" s="142"/>
      <c r="R295" s="142"/>
      <c r="S295" s="142"/>
      <c r="T295" s="142"/>
      <c r="U295" s="142"/>
      <c r="V295" s="142"/>
      <c r="W295" s="142"/>
      <c r="X295" s="142"/>
      <c r="Y295" s="142"/>
      <c r="Z295" s="142"/>
      <c r="AA295" s="142"/>
      <c r="AB295" s="142"/>
    </row>
    <row r="296" customHeight="1" spans="1:28">
      <c r="A296" s="141"/>
      <c r="B296" s="141"/>
      <c r="C296" s="142"/>
      <c r="D296" s="142"/>
      <c r="E296" s="142"/>
      <c r="F296" s="142"/>
      <c r="G296" s="142"/>
      <c r="H296" s="142"/>
      <c r="I296" s="142"/>
      <c r="J296" s="142"/>
      <c r="K296" s="141"/>
      <c r="L296" s="142"/>
      <c r="M296" s="142"/>
      <c r="N296" s="142"/>
      <c r="O296" s="142"/>
      <c r="P296" s="142"/>
      <c r="Q296" s="142"/>
      <c r="R296" s="142"/>
      <c r="S296" s="142"/>
      <c r="T296" s="142"/>
      <c r="U296" s="142"/>
      <c r="V296" s="142"/>
      <c r="W296" s="142"/>
      <c r="X296" s="142"/>
      <c r="Y296" s="142"/>
      <c r="Z296" s="142"/>
      <c r="AA296" s="142"/>
      <c r="AB296" s="142"/>
    </row>
    <row r="297" customHeight="1" spans="1:28">
      <c r="A297" s="141"/>
      <c r="B297" s="141"/>
      <c r="C297" s="142"/>
      <c r="D297" s="142"/>
      <c r="E297" s="142"/>
      <c r="F297" s="142"/>
      <c r="G297" s="142"/>
      <c r="H297" s="142"/>
      <c r="I297" s="142"/>
      <c r="J297" s="142"/>
      <c r="K297" s="141"/>
      <c r="L297" s="142"/>
      <c r="M297" s="142"/>
      <c r="N297" s="142"/>
      <c r="O297" s="142"/>
      <c r="P297" s="142"/>
      <c r="Q297" s="142"/>
      <c r="R297" s="142"/>
      <c r="S297" s="142"/>
      <c r="T297" s="142"/>
      <c r="U297" s="142"/>
      <c r="V297" s="142"/>
      <c r="W297" s="142"/>
      <c r="X297" s="142"/>
      <c r="Y297" s="142"/>
      <c r="Z297" s="142"/>
      <c r="AA297" s="142"/>
      <c r="AB297" s="142"/>
    </row>
    <row r="298" customHeight="1" spans="1:28">
      <c r="A298" s="141"/>
      <c r="B298" s="141"/>
      <c r="C298" s="142"/>
      <c r="D298" s="142"/>
      <c r="E298" s="142"/>
      <c r="F298" s="142"/>
      <c r="G298" s="142"/>
      <c r="H298" s="142"/>
      <c r="I298" s="142"/>
      <c r="J298" s="142"/>
      <c r="K298" s="141"/>
      <c r="L298" s="142"/>
      <c r="M298" s="142"/>
      <c r="N298" s="142"/>
      <c r="O298" s="142"/>
      <c r="P298" s="142"/>
      <c r="Q298" s="142"/>
      <c r="R298" s="142"/>
      <c r="S298" s="142"/>
      <c r="T298" s="142"/>
      <c r="U298" s="142"/>
      <c r="V298" s="142"/>
      <c r="W298" s="142"/>
      <c r="X298" s="142"/>
      <c r="Y298" s="142"/>
      <c r="Z298" s="142"/>
      <c r="AA298" s="142"/>
      <c r="AB298" s="142"/>
    </row>
    <row r="299" customHeight="1" spans="1:28">
      <c r="A299" s="141"/>
      <c r="B299" s="141"/>
      <c r="C299" s="142"/>
      <c r="D299" s="142"/>
      <c r="E299" s="142"/>
      <c r="F299" s="142"/>
      <c r="G299" s="142"/>
      <c r="H299" s="142"/>
      <c r="I299" s="142"/>
      <c r="J299" s="142"/>
      <c r="K299" s="141"/>
      <c r="L299" s="142"/>
      <c r="M299" s="142"/>
      <c r="N299" s="142"/>
      <c r="O299" s="142"/>
      <c r="P299" s="142"/>
      <c r="Q299" s="142"/>
      <c r="R299" s="142"/>
      <c r="S299" s="142"/>
      <c r="T299" s="142"/>
      <c r="U299" s="142"/>
      <c r="V299" s="142"/>
      <c r="W299" s="142"/>
      <c r="X299" s="142"/>
      <c r="Y299" s="142"/>
      <c r="Z299" s="142"/>
      <c r="AA299" s="142"/>
      <c r="AB299" s="142"/>
    </row>
    <row r="300" customHeight="1" spans="1:28">
      <c r="A300" s="141"/>
      <c r="B300" s="141"/>
      <c r="C300" s="142"/>
      <c r="D300" s="142"/>
      <c r="E300" s="142"/>
      <c r="F300" s="142"/>
      <c r="G300" s="142"/>
      <c r="H300" s="142"/>
      <c r="I300" s="142"/>
      <c r="J300" s="142"/>
      <c r="K300" s="141"/>
      <c r="L300" s="142"/>
      <c r="M300" s="142"/>
      <c r="N300" s="142"/>
      <c r="O300" s="142"/>
      <c r="P300" s="142"/>
      <c r="Q300" s="142"/>
      <c r="R300" s="142"/>
      <c r="S300" s="142"/>
      <c r="T300" s="142"/>
      <c r="U300" s="142"/>
      <c r="V300" s="142"/>
      <c r="W300" s="142"/>
      <c r="X300" s="142"/>
      <c r="Y300" s="142"/>
      <c r="Z300" s="142"/>
      <c r="AA300" s="142"/>
      <c r="AB300" s="142"/>
    </row>
    <row r="301" customHeight="1" spans="1:28">
      <c r="A301" s="141"/>
      <c r="B301" s="141"/>
      <c r="C301" s="142"/>
      <c r="D301" s="142"/>
      <c r="E301" s="142"/>
      <c r="F301" s="142"/>
      <c r="G301" s="142"/>
      <c r="H301" s="142"/>
      <c r="I301" s="142"/>
      <c r="J301" s="142"/>
      <c r="K301" s="141"/>
      <c r="L301" s="142"/>
      <c r="M301" s="142"/>
      <c r="N301" s="142"/>
      <c r="O301" s="142"/>
      <c r="P301" s="142"/>
      <c r="Q301" s="142"/>
      <c r="R301" s="142"/>
      <c r="S301" s="142"/>
      <c r="T301" s="142"/>
      <c r="U301" s="142"/>
      <c r="V301" s="142"/>
      <c r="W301" s="142"/>
      <c r="X301" s="142"/>
      <c r="Y301" s="142"/>
      <c r="Z301" s="142"/>
      <c r="AA301" s="142"/>
      <c r="AB301" s="142"/>
    </row>
    <row r="302" customHeight="1" spans="1:28">
      <c r="A302" s="141"/>
      <c r="B302" s="141"/>
      <c r="C302" s="142"/>
      <c r="D302" s="142"/>
      <c r="E302" s="142"/>
      <c r="F302" s="142"/>
      <c r="G302" s="142"/>
      <c r="H302" s="142"/>
      <c r="I302" s="142"/>
      <c r="J302" s="142"/>
      <c r="K302" s="141"/>
      <c r="L302" s="142"/>
      <c r="M302" s="142"/>
      <c r="N302" s="142"/>
      <c r="O302" s="142"/>
      <c r="P302" s="142"/>
      <c r="Q302" s="142"/>
      <c r="R302" s="142"/>
      <c r="S302" s="142"/>
      <c r="T302" s="142"/>
      <c r="U302" s="142"/>
      <c r="V302" s="142"/>
      <c r="W302" s="142"/>
      <c r="X302" s="142"/>
      <c r="Y302" s="142"/>
      <c r="Z302" s="142"/>
      <c r="AA302" s="142"/>
      <c r="AB302" s="142"/>
    </row>
    <row r="303" customHeight="1" spans="1:28">
      <c r="A303" s="141"/>
      <c r="B303" s="141"/>
      <c r="C303" s="142"/>
      <c r="D303" s="142"/>
      <c r="E303" s="142"/>
      <c r="F303" s="142"/>
      <c r="G303" s="142"/>
      <c r="H303" s="142"/>
      <c r="I303" s="142"/>
      <c r="J303" s="142"/>
      <c r="K303" s="141"/>
      <c r="L303" s="142"/>
      <c r="M303" s="142"/>
      <c r="N303" s="142"/>
      <c r="O303" s="142"/>
      <c r="P303" s="142"/>
      <c r="Q303" s="142"/>
      <c r="R303" s="142"/>
      <c r="S303" s="142"/>
      <c r="T303" s="142"/>
      <c r="U303" s="142"/>
      <c r="V303" s="142"/>
      <c r="W303" s="142"/>
      <c r="X303" s="142"/>
      <c r="Y303" s="142"/>
      <c r="Z303" s="142"/>
      <c r="AA303" s="142"/>
      <c r="AB303" s="142"/>
    </row>
    <row r="304" customHeight="1" spans="1:28">
      <c r="A304" s="141"/>
      <c r="B304" s="141"/>
      <c r="C304" s="142"/>
      <c r="D304" s="142"/>
      <c r="E304" s="142"/>
      <c r="F304" s="142"/>
      <c r="G304" s="142"/>
      <c r="H304" s="142"/>
      <c r="I304" s="142"/>
      <c r="J304" s="142"/>
      <c r="K304" s="141"/>
      <c r="L304" s="142"/>
      <c r="M304" s="142"/>
      <c r="N304" s="142"/>
      <c r="O304" s="142"/>
      <c r="P304" s="142"/>
      <c r="Q304" s="142"/>
      <c r="R304" s="142"/>
      <c r="S304" s="142"/>
      <c r="T304" s="142"/>
      <c r="U304" s="142"/>
      <c r="V304" s="142"/>
      <c r="W304" s="142"/>
      <c r="X304" s="142"/>
      <c r="Y304" s="142"/>
      <c r="Z304" s="142"/>
      <c r="AA304" s="142"/>
      <c r="AB304" s="142"/>
    </row>
    <row r="305" customHeight="1" spans="1:28">
      <c r="A305" s="141"/>
      <c r="B305" s="141"/>
      <c r="C305" s="142"/>
      <c r="D305" s="142"/>
      <c r="E305" s="142"/>
      <c r="F305" s="142"/>
      <c r="G305" s="142"/>
      <c r="H305" s="142"/>
      <c r="I305" s="142"/>
      <c r="J305" s="142"/>
      <c r="K305" s="141"/>
      <c r="L305" s="142"/>
      <c r="M305" s="142"/>
      <c r="N305" s="142"/>
      <c r="O305" s="142"/>
      <c r="P305" s="142"/>
      <c r="Q305" s="142"/>
      <c r="R305" s="142"/>
      <c r="S305" s="142"/>
      <c r="T305" s="142"/>
      <c r="U305" s="142"/>
      <c r="V305" s="142"/>
      <c r="W305" s="142"/>
      <c r="X305" s="142"/>
      <c r="Y305" s="142"/>
      <c r="Z305" s="142"/>
      <c r="AA305" s="142"/>
      <c r="AB305" s="142"/>
    </row>
    <row r="306" customHeight="1" spans="1:28">
      <c r="A306" s="141"/>
      <c r="B306" s="141"/>
      <c r="C306" s="142"/>
      <c r="D306" s="142"/>
      <c r="E306" s="142"/>
      <c r="F306" s="142"/>
      <c r="G306" s="142"/>
      <c r="H306" s="142"/>
      <c r="I306" s="142"/>
      <c r="J306" s="142"/>
      <c r="K306" s="141"/>
      <c r="L306" s="142"/>
      <c r="M306" s="142"/>
      <c r="N306" s="142"/>
      <c r="O306" s="142"/>
      <c r="P306" s="142"/>
      <c r="Q306" s="142"/>
      <c r="R306" s="142"/>
      <c r="S306" s="142"/>
      <c r="T306" s="142"/>
      <c r="U306" s="142"/>
      <c r="V306" s="142"/>
      <c r="W306" s="142"/>
      <c r="X306" s="142"/>
      <c r="Y306" s="142"/>
      <c r="Z306" s="142"/>
      <c r="AA306" s="142"/>
      <c r="AB306" s="142"/>
    </row>
    <row r="307" customHeight="1" spans="1:28">
      <c r="A307" s="141"/>
      <c r="B307" s="141"/>
      <c r="C307" s="142"/>
      <c r="D307" s="142"/>
      <c r="E307" s="142"/>
      <c r="F307" s="142"/>
      <c r="G307" s="142"/>
      <c r="H307" s="142"/>
      <c r="I307" s="142"/>
      <c r="J307" s="142"/>
      <c r="K307" s="141"/>
      <c r="L307" s="142"/>
      <c r="M307" s="142"/>
      <c r="N307" s="142"/>
      <c r="O307" s="142"/>
      <c r="P307" s="142"/>
      <c r="Q307" s="142"/>
      <c r="R307" s="142"/>
      <c r="S307" s="142"/>
      <c r="T307" s="142"/>
      <c r="U307" s="142"/>
      <c r="V307" s="142"/>
      <c r="W307" s="142"/>
      <c r="X307" s="142"/>
      <c r="Y307" s="142"/>
      <c r="Z307" s="142"/>
      <c r="AA307" s="142"/>
      <c r="AB307" s="142"/>
    </row>
    <row r="308" customHeight="1" spans="1:28">
      <c r="A308" s="141"/>
      <c r="B308" s="141"/>
      <c r="C308" s="142"/>
      <c r="D308" s="142"/>
      <c r="E308" s="142"/>
      <c r="F308" s="142"/>
      <c r="G308" s="142"/>
      <c r="H308" s="142"/>
      <c r="I308" s="142"/>
      <c r="J308" s="142"/>
      <c r="K308" s="141"/>
      <c r="L308" s="142"/>
      <c r="M308" s="142"/>
      <c r="N308" s="142"/>
      <c r="O308" s="142"/>
      <c r="P308" s="142"/>
      <c r="Q308" s="142"/>
      <c r="R308" s="142"/>
      <c r="S308" s="142"/>
      <c r="T308" s="142"/>
      <c r="U308" s="142"/>
      <c r="V308" s="142"/>
      <c r="W308" s="142"/>
      <c r="X308" s="142"/>
      <c r="Y308" s="142"/>
      <c r="Z308" s="142"/>
      <c r="AA308" s="142"/>
      <c r="AB308" s="142"/>
    </row>
    <row r="309" customHeight="1" spans="1:28">
      <c r="A309" s="141"/>
      <c r="B309" s="141"/>
      <c r="C309" s="142"/>
      <c r="D309" s="142"/>
      <c r="E309" s="142"/>
      <c r="F309" s="142"/>
      <c r="G309" s="142"/>
      <c r="H309" s="142"/>
      <c r="I309" s="142"/>
      <c r="J309" s="142"/>
      <c r="K309" s="141"/>
      <c r="L309" s="142"/>
      <c r="M309" s="142"/>
      <c r="N309" s="142"/>
      <c r="O309" s="142"/>
      <c r="P309" s="142"/>
      <c r="Q309" s="142"/>
      <c r="R309" s="142"/>
      <c r="S309" s="142"/>
      <c r="T309" s="142"/>
      <c r="U309" s="142"/>
      <c r="V309" s="142"/>
      <c r="W309" s="142"/>
      <c r="X309" s="142"/>
      <c r="Y309" s="142"/>
      <c r="Z309" s="142"/>
      <c r="AA309" s="142"/>
      <c r="AB309" s="142"/>
    </row>
    <row r="310" customHeight="1" spans="1:28">
      <c r="A310" s="141"/>
      <c r="B310" s="141"/>
      <c r="C310" s="142"/>
      <c r="D310" s="142"/>
      <c r="E310" s="142"/>
      <c r="F310" s="142"/>
      <c r="G310" s="142"/>
      <c r="H310" s="142"/>
      <c r="I310" s="142"/>
      <c r="J310" s="142"/>
      <c r="K310" s="141"/>
      <c r="L310" s="142"/>
      <c r="M310" s="142"/>
      <c r="N310" s="142"/>
      <c r="O310" s="142"/>
      <c r="P310" s="142"/>
      <c r="Q310" s="142"/>
      <c r="R310" s="142"/>
      <c r="S310" s="142"/>
      <c r="T310" s="142"/>
      <c r="U310" s="142"/>
      <c r="V310" s="142"/>
      <c r="W310" s="142"/>
      <c r="X310" s="142"/>
      <c r="Y310" s="142"/>
      <c r="Z310" s="142"/>
      <c r="AA310" s="142"/>
      <c r="AB310" s="142"/>
    </row>
    <row r="311" customHeight="1" spans="1:28">
      <c r="A311" s="141"/>
      <c r="B311" s="141"/>
      <c r="C311" s="142"/>
      <c r="D311" s="142"/>
      <c r="E311" s="142"/>
      <c r="F311" s="142"/>
      <c r="G311" s="142"/>
      <c r="H311" s="142"/>
      <c r="I311" s="142"/>
      <c r="J311" s="142"/>
      <c r="K311" s="141"/>
      <c r="L311" s="142"/>
      <c r="M311" s="142"/>
      <c r="N311" s="142"/>
      <c r="O311" s="142"/>
      <c r="P311" s="142"/>
      <c r="Q311" s="142"/>
      <c r="R311" s="142"/>
      <c r="S311" s="142"/>
      <c r="T311" s="142"/>
      <c r="U311" s="142"/>
      <c r="V311" s="142"/>
      <c r="W311" s="142"/>
      <c r="X311" s="142"/>
      <c r="Y311" s="142"/>
      <c r="Z311" s="142"/>
      <c r="AA311" s="142"/>
      <c r="AB311" s="142"/>
    </row>
    <row r="312" customHeight="1" spans="1:28">
      <c r="A312" s="141"/>
      <c r="B312" s="141"/>
      <c r="C312" s="142"/>
      <c r="D312" s="142"/>
      <c r="E312" s="142"/>
      <c r="F312" s="142"/>
      <c r="G312" s="142"/>
      <c r="H312" s="142"/>
      <c r="I312" s="142"/>
      <c r="J312" s="142"/>
      <c r="K312" s="141"/>
      <c r="L312" s="142"/>
      <c r="M312" s="142"/>
      <c r="N312" s="142"/>
      <c r="O312" s="142"/>
      <c r="P312" s="142"/>
      <c r="Q312" s="142"/>
      <c r="R312" s="142"/>
      <c r="S312" s="142"/>
      <c r="T312" s="142"/>
      <c r="U312" s="142"/>
      <c r="V312" s="142"/>
      <c r="W312" s="142"/>
      <c r="X312" s="142"/>
      <c r="Y312" s="142"/>
      <c r="Z312" s="142"/>
      <c r="AA312" s="142"/>
      <c r="AB312" s="142"/>
    </row>
    <row r="313" customHeight="1" spans="1:28">
      <c r="A313" s="141"/>
      <c r="B313" s="141"/>
      <c r="C313" s="142"/>
      <c r="D313" s="142"/>
      <c r="E313" s="142"/>
      <c r="F313" s="142"/>
      <c r="G313" s="142"/>
      <c r="H313" s="142"/>
      <c r="I313" s="142"/>
      <c r="J313" s="142"/>
      <c r="K313" s="141"/>
      <c r="L313" s="142"/>
      <c r="M313" s="142"/>
      <c r="N313" s="142"/>
      <c r="O313" s="142"/>
      <c r="P313" s="142"/>
      <c r="Q313" s="142"/>
      <c r="R313" s="142"/>
      <c r="S313" s="142"/>
      <c r="T313" s="142"/>
      <c r="U313" s="142"/>
      <c r="V313" s="142"/>
      <c r="W313" s="142"/>
      <c r="X313" s="142"/>
      <c r="Y313" s="142"/>
      <c r="Z313" s="142"/>
      <c r="AA313" s="142"/>
      <c r="AB313" s="142"/>
    </row>
    <row r="314" customHeight="1" spans="1:28">
      <c r="A314" s="141"/>
      <c r="B314" s="141"/>
      <c r="C314" s="142"/>
      <c r="D314" s="142"/>
      <c r="E314" s="142"/>
      <c r="F314" s="142"/>
      <c r="G314" s="142"/>
      <c r="H314" s="142"/>
      <c r="I314" s="142"/>
      <c r="J314" s="142"/>
      <c r="K314" s="141"/>
      <c r="L314" s="142"/>
      <c r="M314" s="142"/>
      <c r="N314" s="142"/>
      <c r="O314" s="142"/>
      <c r="P314" s="142"/>
      <c r="Q314" s="142"/>
      <c r="R314" s="142"/>
      <c r="S314" s="142"/>
      <c r="T314" s="142"/>
      <c r="U314" s="142"/>
      <c r="V314" s="142"/>
      <c r="W314" s="142"/>
      <c r="X314" s="142"/>
      <c r="Y314" s="142"/>
      <c r="Z314" s="142"/>
      <c r="AA314" s="142"/>
      <c r="AB314" s="142"/>
    </row>
    <row r="315" customHeight="1" spans="1:28">
      <c r="A315" s="141"/>
      <c r="B315" s="141"/>
      <c r="C315" s="142"/>
      <c r="D315" s="142"/>
      <c r="E315" s="142"/>
      <c r="F315" s="142"/>
      <c r="G315" s="142"/>
      <c r="H315" s="142"/>
      <c r="I315" s="142"/>
      <c r="J315" s="142"/>
      <c r="K315" s="141"/>
      <c r="L315" s="142"/>
      <c r="M315" s="142"/>
      <c r="N315" s="142"/>
      <c r="O315" s="142"/>
      <c r="P315" s="142"/>
      <c r="Q315" s="142"/>
      <c r="R315" s="142"/>
      <c r="S315" s="142"/>
      <c r="T315" s="142"/>
      <c r="U315" s="142"/>
      <c r="V315" s="142"/>
      <c r="W315" s="142"/>
      <c r="X315" s="142"/>
      <c r="Y315" s="142"/>
      <c r="Z315" s="142"/>
      <c r="AA315" s="142"/>
      <c r="AB315" s="142"/>
    </row>
    <row r="316" customHeight="1" spans="1:28">
      <c r="A316" s="141"/>
      <c r="B316" s="141"/>
      <c r="C316" s="142"/>
      <c r="D316" s="142"/>
      <c r="E316" s="142"/>
      <c r="F316" s="142"/>
      <c r="G316" s="142"/>
      <c r="H316" s="142"/>
      <c r="I316" s="142"/>
      <c r="J316" s="142"/>
      <c r="K316" s="141"/>
      <c r="L316" s="142"/>
      <c r="M316" s="142"/>
      <c r="N316" s="142"/>
      <c r="O316" s="142"/>
      <c r="P316" s="142"/>
      <c r="Q316" s="142"/>
      <c r="R316" s="142"/>
      <c r="S316" s="142"/>
      <c r="T316" s="142"/>
      <c r="U316" s="142"/>
      <c r="V316" s="142"/>
      <c r="W316" s="142"/>
      <c r="X316" s="142"/>
      <c r="Y316" s="142"/>
      <c r="Z316" s="142"/>
      <c r="AA316" s="142"/>
      <c r="AB316" s="142"/>
    </row>
    <row r="317" customHeight="1" spans="1:28">
      <c r="A317" s="141"/>
      <c r="B317" s="141"/>
      <c r="C317" s="142"/>
      <c r="D317" s="142"/>
      <c r="E317" s="142"/>
      <c r="F317" s="142"/>
      <c r="G317" s="142"/>
      <c r="H317" s="142"/>
      <c r="I317" s="142"/>
      <c r="J317" s="142"/>
      <c r="K317" s="141"/>
      <c r="L317" s="142"/>
      <c r="M317" s="142"/>
      <c r="N317" s="142"/>
      <c r="O317" s="142"/>
      <c r="P317" s="142"/>
      <c r="Q317" s="142"/>
      <c r="R317" s="142"/>
      <c r="S317" s="142"/>
      <c r="T317" s="142"/>
      <c r="U317" s="142"/>
      <c r="V317" s="142"/>
      <c r="W317" s="142"/>
      <c r="X317" s="142"/>
      <c r="Y317" s="142"/>
      <c r="Z317" s="142"/>
      <c r="AA317" s="142"/>
      <c r="AB317" s="142"/>
    </row>
    <row r="318" customHeight="1" spans="1:28">
      <c r="A318" s="141"/>
      <c r="B318" s="141"/>
      <c r="C318" s="142"/>
      <c r="D318" s="142"/>
      <c r="E318" s="142"/>
      <c r="F318" s="142"/>
      <c r="G318" s="142"/>
      <c r="H318" s="142"/>
      <c r="I318" s="142"/>
      <c r="J318" s="142"/>
      <c r="K318" s="141"/>
      <c r="L318" s="142"/>
      <c r="M318" s="142"/>
      <c r="N318" s="142"/>
      <c r="O318" s="142"/>
      <c r="P318" s="142"/>
      <c r="Q318" s="142"/>
      <c r="R318" s="142"/>
      <c r="S318" s="142"/>
      <c r="T318" s="142"/>
      <c r="U318" s="142"/>
      <c r="V318" s="142"/>
      <c r="W318" s="142"/>
      <c r="X318" s="142"/>
      <c r="Y318" s="142"/>
      <c r="Z318" s="142"/>
      <c r="AA318" s="142"/>
      <c r="AB318" s="142"/>
    </row>
    <row r="319" customHeight="1" spans="1:28">
      <c r="A319" s="141"/>
      <c r="B319" s="141"/>
      <c r="C319" s="142"/>
      <c r="D319" s="142"/>
      <c r="E319" s="142"/>
      <c r="F319" s="142"/>
      <c r="G319" s="142"/>
      <c r="H319" s="142"/>
      <c r="I319" s="142"/>
      <c r="J319" s="142"/>
      <c r="K319" s="141"/>
      <c r="L319" s="142"/>
      <c r="M319" s="142"/>
      <c r="N319" s="142"/>
      <c r="O319" s="142"/>
      <c r="P319" s="142"/>
      <c r="Q319" s="142"/>
      <c r="R319" s="142"/>
      <c r="S319" s="142"/>
      <c r="T319" s="142"/>
      <c r="U319" s="142"/>
      <c r="V319" s="142"/>
      <c r="W319" s="142"/>
      <c r="X319" s="142"/>
      <c r="Y319" s="142"/>
      <c r="Z319" s="142"/>
      <c r="AA319" s="142"/>
      <c r="AB319" s="142"/>
    </row>
    <row r="320" customHeight="1" spans="1:28">
      <c r="A320" s="141"/>
      <c r="B320" s="141"/>
      <c r="C320" s="142"/>
      <c r="D320" s="142"/>
      <c r="E320" s="142"/>
      <c r="F320" s="142"/>
      <c r="G320" s="142"/>
      <c r="H320" s="142"/>
      <c r="I320" s="142"/>
      <c r="J320" s="142"/>
      <c r="K320" s="141"/>
      <c r="L320" s="142"/>
      <c r="M320" s="142"/>
      <c r="N320" s="142"/>
      <c r="O320" s="142"/>
      <c r="P320" s="142"/>
      <c r="Q320" s="142"/>
      <c r="R320" s="142"/>
      <c r="S320" s="142"/>
      <c r="T320" s="142"/>
      <c r="U320" s="142"/>
      <c r="V320" s="142"/>
      <c r="W320" s="142"/>
      <c r="X320" s="142"/>
      <c r="Y320" s="142"/>
      <c r="Z320" s="142"/>
      <c r="AA320" s="142"/>
      <c r="AB320" s="142"/>
    </row>
    <row r="321" customHeight="1" spans="1:28">
      <c r="A321" s="141"/>
      <c r="B321" s="141"/>
      <c r="C321" s="142"/>
      <c r="D321" s="142"/>
      <c r="E321" s="142"/>
      <c r="F321" s="142"/>
      <c r="G321" s="142"/>
      <c r="H321" s="142"/>
      <c r="I321" s="142"/>
      <c r="J321" s="142"/>
      <c r="K321" s="141"/>
      <c r="L321" s="142"/>
      <c r="M321" s="142"/>
      <c r="N321" s="142"/>
      <c r="O321" s="142"/>
      <c r="P321" s="142"/>
      <c r="Q321" s="142"/>
      <c r="R321" s="142"/>
      <c r="S321" s="142"/>
      <c r="T321" s="142"/>
      <c r="U321" s="142"/>
      <c r="V321" s="142"/>
      <c r="W321" s="142"/>
      <c r="X321" s="142"/>
      <c r="Y321" s="142"/>
      <c r="Z321" s="142"/>
      <c r="AA321" s="142"/>
      <c r="AB321" s="142"/>
    </row>
    <row r="322" customHeight="1" spans="1:28">
      <c r="A322" s="141"/>
      <c r="B322" s="141"/>
      <c r="C322" s="142"/>
      <c r="D322" s="142"/>
      <c r="E322" s="142"/>
      <c r="F322" s="142"/>
      <c r="G322" s="142"/>
      <c r="H322" s="142"/>
      <c r="I322" s="142"/>
      <c r="J322" s="142"/>
      <c r="K322" s="141"/>
      <c r="L322" s="142"/>
      <c r="M322" s="142"/>
      <c r="N322" s="142"/>
      <c r="O322" s="142"/>
      <c r="P322" s="142"/>
      <c r="Q322" s="142"/>
      <c r="R322" s="142"/>
      <c r="S322" s="142"/>
      <c r="T322" s="142"/>
      <c r="U322" s="142"/>
      <c r="V322" s="142"/>
      <c r="W322" s="142"/>
      <c r="X322" s="142"/>
      <c r="Y322" s="142"/>
      <c r="Z322" s="142"/>
      <c r="AA322" s="142"/>
      <c r="AB322" s="142"/>
    </row>
    <row r="323" customHeight="1" spans="1:28">
      <c r="A323" s="141"/>
      <c r="B323" s="141"/>
      <c r="C323" s="142"/>
      <c r="D323" s="142"/>
      <c r="E323" s="142"/>
      <c r="F323" s="142"/>
      <c r="G323" s="142"/>
      <c r="H323" s="142"/>
      <c r="I323" s="142"/>
      <c r="J323" s="142"/>
      <c r="K323" s="141"/>
      <c r="L323" s="142"/>
      <c r="M323" s="142"/>
      <c r="N323" s="142"/>
      <c r="O323" s="142"/>
      <c r="P323" s="142"/>
      <c r="Q323" s="142"/>
      <c r="R323" s="142"/>
      <c r="S323" s="142"/>
      <c r="T323" s="142"/>
      <c r="U323" s="142"/>
      <c r="V323" s="142"/>
      <c r="W323" s="142"/>
      <c r="X323" s="142"/>
      <c r="Y323" s="142"/>
      <c r="Z323" s="142"/>
      <c r="AA323" s="142"/>
      <c r="AB323" s="142"/>
    </row>
    <row r="324" customHeight="1" spans="1:28">
      <c r="A324" s="141"/>
      <c r="B324" s="141"/>
      <c r="C324" s="142"/>
      <c r="D324" s="142"/>
      <c r="E324" s="142"/>
      <c r="F324" s="142"/>
      <c r="G324" s="142"/>
      <c r="H324" s="142"/>
      <c r="I324" s="142"/>
      <c r="J324" s="142"/>
      <c r="K324" s="141"/>
      <c r="L324" s="142"/>
      <c r="M324" s="142"/>
      <c r="N324" s="142"/>
      <c r="O324" s="142"/>
      <c r="P324" s="142"/>
      <c r="Q324" s="142"/>
      <c r="R324" s="142"/>
      <c r="S324" s="142"/>
      <c r="T324" s="142"/>
      <c r="U324" s="142"/>
      <c r="V324" s="142"/>
      <c r="W324" s="142"/>
      <c r="X324" s="142"/>
      <c r="Y324" s="142"/>
      <c r="Z324" s="142"/>
      <c r="AA324" s="142"/>
      <c r="AB324" s="142"/>
    </row>
    <row r="325" customHeight="1" spans="1:28">
      <c r="A325" s="141"/>
      <c r="B325" s="141"/>
      <c r="C325" s="142"/>
      <c r="D325" s="142"/>
      <c r="E325" s="142"/>
      <c r="F325" s="142"/>
      <c r="G325" s="142"/>
      <c r="H325" s="142"/>
      <c r="I325" s="142"/>
      <c r="J325" s="142"/>
      <c r="K325" s="141"/>
      <c r="L325" s="142"/>
      <c r="M325" s="142"/>
      <c r="N325" s="142"/>
      <c r="O325" s="142"/>
      <c r="P325" s="142"/>
      <c r="Q325" s="142"/>
      <c r="R325" s="142"/>
      <c r="S325" s="142"/>
      <c r="T325" s="142"/>
      <c r="U325" s="142"/>
      <c r="V325" s="142"/>
      <c r="W325" s="142"/>
      <c r="X325" s="142"/>
      <c r="Y325" s="142"/>
      <c r="Z325" s="142"/>
      <c r="AA325" s="142"/>
      <c r="AB325" s="142"/>
    </row>
    <row r="326" customHeight="1" spans="1:28">
      <c r="A326" s="141"/>
      <c r="B326" s="141"/>
      <c r="C326" s="142"/>
      <c r="D326" s="142"/>
      <c r="E326" s="142"/>
      <c r="F326" s="142"/>
      <c r="G326" s="142"/>
      <c r="H326" s="142"/>
      <c r="I326" s="142"/>
      <c r="J326" s="142"/>
      <c r="K326" s="141"/>
      <c r="L326" s="142"/>
      <c r="M326" s="142"/>
      <c r="N326" s="142"/>
      <c r="O326" s="142"/>
      <c r="P326" s="142"/>
      <c r="Q326" s="142"/>
      <c r="R326" s="142"/>
      <c r="S326" s="142"/>
      <c r="T326" s="142"/>
      <c r="U326" s="142"/>
      <c r="V326" s="142"/>
      <c r="W326" s="142"/>
      <c r="X326" s="142"/>
      <c r="Y326" s="142"/>
      <c r="Z326" s="142"/>
      <c r="AA326" s="142"/>
      <c r="AB326" s="142"/>
    </row>
    <row r="327" customHeight="1" spans="1:28">
      <c r="A327" s="141"/>
      <c r="B327" s="141"/>
      <c r="C327" s="142"/>
      <c r="D327" s="142"/>
      <c r="E327" s="142"/>
      <c r="F327" s="142"/>
      <c r="G327" s="142"/>
      <c r="H327" s="142"/>
      <c r="I327" s="142"/>
      <c r="J327" s="142"/>
      <c r="K327" s="141"/>
      <c r="L327" s="142"/>
      <c r="M327" s="142"/>
      <c r="N327" s="142"/>
      <c r="O327" s="142"/>
      <c r="P327" s="142"/>
      <c r="Q327" s="142"/>
      <c r="R327" s="142"/>
      <c r="S327" s="142"/>
      <c r="T327" s="142"/>
      <c r="U327" s="142"/>
      <c r="V327" s="142"/>
      <c r="W327" s="142"/>
      <c r="X327" s="142"/>
      <c r="Y327" s="142"/>
      <c r="Z327" s="142"/>
      <c r="AA327" s="142"/>
      <c r="AB327" s="142"/>
    </row>
    <row r="328" customHeight="1" spans="1:28">
      <c r="A328" s="141"/>
      <c r="B328" s="141"/>
      <c r="C328" s="142"/>
      <c r="D328" s="142"/>
      <c r="E328" s="142"/>
      <c r="F328" s="142"/>
      <c r="G328" s="142"/>
      <c r="H328" s="142"/>
      <c r="I328" s="142"/>
      <c r="J328" s="142"/>
      <c r="K328" s="141"/>
      <c r="L328" s="142"/>
      <c r="M328" s="142"/>
      <c r="N328" s="142"/>
      <c r="O328" s="142"/>
      <c r="P328" s="142"/>
      <c r="Q328" s="142"/>
      <c r="R328" s="142"/>
      <c r="S328" s="142"/>
      <c r="T328" s="142"/>
      <c r="U328" s="142"/>
      <c r="V328" s="142"/>
      <c r="W328" s="142"/>
      <c r="X328" s="142"/>
      <c r="Y328" s="142"/>
      <c r="Z328" s="142"/>
      <c r="AA328" s="142"/>
      <c r="AB328" s="142"/>
    </row>
    <row r="329" customHeight="1" spans="1:28">
      <c r="A329" s="141"/>
      <c r="B329" s="141"/>
      <c r="C329" s="142"/>
      <c r="D329" s="142"/>
      <c r="E329" s="142"/>
      <c r="F329" s="142"/>
      <c r="G329" s="142"/>
      <c r="H329" s="142"/>
      <c r="I329" s="142"/>
      <c r="J329" s="142"/>
      <c r="K329" s="141"/>
      <c r="L329" s="142"/>
      <c r="M329" s="142"/>
      <c r="N329" s="142"/>
      <c r="O329" s="142"/>
      <c r="P329" s="142"/>
      <c r="Q329" s="142"/>
      <c r="R329" s="142"/>
      <c r="S329" s="142"/>
      <c r="T329" s="142"/>
      <c r="U329" s="142"/>
      <c r="V329" s="142"/>
      <c r="W329" s="142"/>
      <c r="X329" s="142"/>
      <c r="Y329" s="142"/>
      <c r="Z329" s="142"/>
      <c r="AA329" s="142"/>
      <c r="AB329" s="142"/>
    </row>
    <row r="330" customHeight="1" spans="1:28">
      <c r="A330" s="141"/>
      <c r="B330" s="141"/>
      <c r="C330" s="142"/>
      <c r="D330" s="142"/>
      <c r="E330" s="142"/>
      <c r="F330" s="142"/>
      <c r="G330" s="142"/>
      <c r="H330" s="142"/>
      <c r="I330" s="142"/>
      <c r="J330" s="142"/>
      <c r="K330" s="141"/>
      <c r="L330" s="142"/>
      <c r="M330" s="142"/>
      <c r="N330" s="142"/>
      <c r="O330" s="142"/>
      <c r="P330" s="142"/>
      <c r="Q330" s="142"/>
      <c r="R330" s="142"/>
      <c r="S330" s="142"/>
      <c r="T330" s="142"/>
      <c r="U330" s="142"/>
      <c r="V330" s="142"/>
      <c r="W330" s="142"/>
      <c r="X330" s="142"/>
      <c r="Y330" s="142"/>
      <c r="Z330" s="142"/>
      <c r="AA330" s="142"/>
      <c r="AB330" s="142"/>
    </row>
    <row r="331" customHeight="1" spans="1:28">
      <c r="A331" s="141"/>
      <c r="B331" s="141"/>
      <c r="C331" s="142"/>
      <c r="D331" s="142"/>
      <c r="E331" s="142"/>
      <c r="F331" s="142"/>
      <c r="G331" s="142"/>
      <c r="H331" s="142"/>
      <c r="I331" s="142"/>
      <c r="J331" s="142"/>
      <c r="K331" s="141"/>
      <c r="L331" s="142"/>
      <c r="M331" s="142"/>
      <c r="N331" s="142"/>
      <c r="O331" s="142"/>
      <c r="P331" s="142"/>
      <c r="Q331" s="142"/>
      <c r="R331" s="142"/>
      <c r="S331" s="142"/>
      <c r="T331" s="142"/>
      <c r="U331" s="142"/>
      <c r="V331" s="142"/>
      <c r="W331" s="142"/>
      <c r="X331" s="142"/>
      <c r="Y331" s="142"/>
      <c r="Z331" s="142"/>
      <c r="AA331" s="142"/>
      <c r="AB331" s="142"/>
    </row>
    <row r="332" customHeight="1" spans="1:28">
      <c r="A332" s="141"/>
      <c r="B332" s="141"/>
      <c r="C332" s="142"/>
      <c r="D332" s="142"/>
      <c r="E332" s="142"/>
      <c r="F332" s="142"/>
      <c r="G332" s="142"/>
      <c r="H332" s="142"/>
      <c r="I332" s="142"/>
      <c r="J332" s="142"/>
      <c r="K332" s="141"/>
      <c r="L332" s="142"/>
      <c r="M332" s="142"/>
      <c r="N332" s="142"/>
      <c r="O332" s="142"/>
      <c r="P332" s="142"/>
      <c r="Q332" s="142"/>
      <c r="R332" s="142"/>
      <c r="S332" s="142"/>
      <c r="T332" s="142"/>
      <c r="U332" s="142"/>
      <c r="V332" s="142"/>
      <c r="W332" s="142"/>
      <c r="X332" s="142"/>
      <c r="Y332" s="142"/>
      <c r="Z332" s="142"/>
      <c r="AA332" s="142"/>
      <c r="AB332" s="142"/>
    </row>
    <row r="333" customHeight="1" spans="1:28">
      <c r="A333" s="141"/>
      <c r="B333" s="141"/>
      <c r="C333" s="142"/>
      <c r="D333" s="142"/>
      <c r="E333" s="142"/>
      <c r="F333" s="142"/>
      <c r="G333" s="142"/>
      <c r="H333" s="142"/>
      <c r="I333" s="142"/>
      <c r="J333" s="142"/>
      <c r="K333" s="141"/>
      <c r="L333" s="142"/>
      <c r="M333" s="142"/>
      <c r="N333" s="142"/>
      <c r="O333" s="142"/>
      <c r="P333" s="142"/>
      <c r="Q333" s="142"/>
      <c r="R333" s="142"/>
      <c r="S333" s="142"/>
      <c r="T333" s="142"/>
      <c r="U333" s="142"/>
      <c r="V333" s="142"/>
      <c r="W333" s="142"/>
      <c r="X333" s="142"/>
      <c r="Y333" s="142"/>
      <c r="Z333" s="142"/>
      <c r="AA333" s="142"/>
      <c r="AB333" s="142"/>
    </row>
    <row r="334" customHeight="1" spans="1:28">
      <c r="A334" s="141"/>
      <c r="B334" s="141"/>
      <c r="C334" s="142"/>
      <c r="D334" s="142"/>
      <c r="E334" s="142"/>
      <c r="F334" s="142"/>
      <c r="G334" s="142"/>
      <c r="H334" s="142"/>
      <c r="I334" s="142"/>
      <c r="J334" s="142"/>
      <c r="K334" s="141"/>
      <c r="L334" s="142"/>
      <c r="M334" s="142"/>
      <c r="N334" s="142"/>
      <c r="O334" s="142"/>
      <c r="P334" s="142"/>
      <c r="Q334" s="142"/>
      <c r="R334" s="142"/>
      <c r="S334" s="142"/>
      <c r="T334" s="142"/>
      <c r="U334" s="142"/>
      <c r="V334" s="142"/>
      <c r="W334" s="142"/>
      <c r="X334" s="142"/>
      <c r="Y334" s="142"/>
      <c r="Z334" s="142"/>
      <c r="AA334" s="142"/>
      <c r="AB334" s="142"/>
    </row>
    <row r="335" customHeight="1" spans="1:28">
      <c r="A335" s="141"/>
      <c r="B335" s="141"/>
      <c r="C335" s="142"/>
      <c r="D335" s="142"/>
      <c r="E335" s="142"/>
      <c r="F335" s="142"/>
      <c r="G335" s="142"/>
      <c r="H335" s="142"/>
      <c r="I335" s="142"/>
      <c r="J335" s="142"/>
      <c r="K335" s="141"/>
      <c r="L335" s="142"/>
      <c r="M335" s="142"/>
      <c r="N335" s="142"/>
      <c r="O335" s="142"/>
      <c r="P335" s="142"/>
      <c r="Q335" s="142"/>
      <c r="R335" s="142"/>
      <c r="S335" s="142"/>
      <c r="T335" s="142"/>
      <c r="U335" s="142"/>
      <c r="V335" s="142"/>
      <c r="W335" s="142"/>
      <c r="X335" s="142"/>
      <c r="Y335" s="142"/>
      <c r="Z335" s="142"/>
      <c r="AA335" s="142"/>
      <c r="AB335" s="142"/>
    </row>
    <row r="336" customHeight="1" spans="1:28">
      <c r="A336" s="141"/>
      <c r="B336" s="141"/>
      <c r="C336" s="142"/>
      <c r="D336" s="142"/>
      <c r="E336" s="142"/>
      <c r="F336" s="142"/>
      <c r="G336" s="142"/>
      <c r="H336" s="142"/>
      <c r="I336" s="142"/>
      <c r="J336" s="142"/>
      <c r="K336" s="141"/>
      <c r="L336" s="142"/>
      <c r="M336" s="142"/>
      <c r="N336" s="142"/>
      <c r="O336" s="142"/>
      <c r="P336" s="142"/>
      <c r="Q336" s="142"/>
      <c r="R336" s="142"/>
      <c r="S336" s="142"/>
      <c r="T336" s="142"/>
      <c r="U336" s="142"/>
      <c r="V336" s="142"/>
      <c r="W336" s="142"/>
      <c r="X336" s="142"/>
      <c r="Y336" s="142"/>
      <c r="Z336" s="142"/>
      <c r="AA336" s="142"/>
      <c r="AB336" s="142"/>
    </row>
    <row r="337" customHeight="1" spans="1:28">
      <c r="A337" s="141"/>
      <c r="B337" s="141"/>
      <c r="C337" s="142"/>
      <c r="D337" s="142"/>
      <c r="E337" s="142"/>
      <c r="F337" s="142"/>
      <c r="G337" s="142"/>
      <c r="H337" s="142"/>
      <c r="I337" s="142"/>
      <c r="J337" s="142"/>
      <c r="K337" s="141"/>
      <c r="L337" s="142"/>
      <c r="M337" s="142"/>
      <c r="N337" s="142"/>
      <c r="O337" s="142"/>
      <c r="P337" s="142"/>
      <c r="Q337" s="142"/>
      <c r="R337" s="142"/>
      <c r="S337" s="142"/>
      <c r="T337" s="142"/>
      <c r="U337" s="142"/>
      <c r="V337" s="142"/>
      <c r="W337" s="142"/>
      <c r="X337" s="142"/>
      <c r="Y337" s="142"/>
      <c r="Z337" s="142"/>
      <c r="AA337" s="142"/>
      <c r="AB337" s="142"/>
    </row>
    <row r="338" customHeight="1" spans="1:28">
      <c r="A338" s="141"/>
      <c r="B338" s="141"/>
      <c r="C338" s="142"/>
      <c r="D338" s="142"/>
      <c r="E338" s="142"/>
      <c r="F338" s="142"/>
      <c r="G338" s="142"/>
      <c r="H338" s="142"/>
      <c r="I338" s="142"/>
      <c r="J338" s="142"/>
      <c r="K338" s="141"/>
      <c r="L338" s="142"/>
      <c r="M338" s="142"/>
      <c r="N338" s="142"/>
      <c r="O338" s="142"/>
      <c r="P338" s="142"/>
      <c r="Q338" s="142"/>
      <c r="R338" s="142"/>
      <c r="S338" s="142"/>
      <c r="T338" s="142"/>
      <c r="U338" s="142"/>
      <c r="V338" s="142"/>
      <c r="W338" s="142"/>
      <c r="X338" s="142"/>
      <c r="Y338" s="142"/>
      <c r="Z338" s="142"/>
      <c r="AA338" s="142"/>
      <c r="AB338" s="142"/>
    </row>
    <row r="339" customHeight="1" spans="1:28">
      <c r="A339" s="141"/>
      <c r="B339" s="141"/>
      <c r="C339" s="142"/>
      <c r="D339" s="142"/>
      <c r="E339" s="142"/>
      <c r="F339" s="142"/>
      <c r="G339" s="142"/>
      <c r="H339" s="142"/>
      <c r="I339" s="142"/>
      <c r="J339" s="142"/>
      <c r="K339" s="141"/>
      <c r="L339" s="142"/>
      <c r="M339" s="142"/>
      <c r="N339" s="142"/>
      <c r="O339" s="142"/>
      <c r="P339" s="142"/>
      <c r="Q339" s="142"/>
      <c r="R339" s="142"/>
      <c r="S339" s="142"/>
      <c r="T339" s="142"/>
      <c r="U339" s="142"/>
      <c r="V339" s="142"/>
      <c r="W339" s="142"/>
      <c r="X339" s="142"/>
      <c r="Y339" s="142"/>
      <c r="Z339" s="142"/>
      <c r="AA339" s="142"/>
      <c r="AB339" s="142"/>
    </row>
    <row r="340" customHeight="1" spans="1:28">
      <c r="A340" s="141"/>
      <c r="B340" s="141"/>
      <c r="C340" s="142"/>
      <c r="D340" s="142"/>
      <c r="E340" s="142"/>
      <c r="F340" s="142"/>
      <c r="G340" s="142"/>
      <c r="H340" s="142"/>
      <c r="I340" s="142"/>
      <c r="J340" s="142"/>
      <c r="K340" s="141"/>
      <c r="L340" s="142"/>
      <c r="M340" s="142"/>
      <c r="N340" s="142"/>
      <c r="O340" s="142"/>
      <c r="P340" s="142"/>
      <c r="Q340" s="142"/>
      <c r="R340" s="142"/>
      <c r="S340" s="142"/>
      <c r="T340" s="142"/>
      <c r="U340" s="142"/>
      <c r="V340" s="142"/>
      <c r="W340" s="142"/>
      <c r="X340" s="142"/>
      <c r="Y340" s="142"/>
      <c r="Z340" s="142"/>
      <c r="AA340" s="142"/>
      <c r="AB340" s="142"/>
    </row>
    <row r="341" customHeight="1" spans="1:28">
      <c r="A341" s="141"/>
      <c r="B341" s="141"/>
      <c r="C341" s="142"/>
      <c r="D341" s="142"/>
      <c r="E341" s="142"/>
      <c r="F341" s="142"/>
      <c r="G341" s="142"/>
      <c r="H341" s="142"/>
      <c r="I341" s="142"/>
      <c r="J341" s="142"/>
      <c r="K341" s="141"/>
      <c r="L341" s="142"/>
      <c r="M341" s="142"/>
      <c r="N341" s="142"/>
      <c r="O341" s="142"/>
      <c r="P341" s="142"/>
      <c r="Q341" s="142"/>
      <c r="R341" s="142"/>
      <c r="S341" s="142"/>
      <c r="T341" s="142"/>
      <c r="U341" s="142"/>
      <c r="V341" s="142"/>
      <c r="W341" s="142"/>
      <c r="X341" s="142"/>
      <c r="Y341" s="142"/>
      <c r="Z341" s="142"/>
      <c r="AA341" s="142"/>
      <c r="AB341" s="142"/>
    </row>
    <row r="342" customHeight="1" spans="1:28">
      <c r="A342" s="141"/>
      <c r="B342" s="141"/>
      <c r="C342" s="142"/>
      <c r="D342" s="142"/>
      <c r="E342" s="142"/>
      <c r="F342" s="142"/>
      <c r="G342" s="142"/>
      <c r="H342" s="142"/>
      <c r="I342" s="142"/>
      <c r="J342" s="142"/>
      <c r="K342" s="141"/>
      <c r="L342" s="142"/>
      <c r="M342" s="142"/>
      <c r="N342" s="142"/>
      <c r="O342" s="142"/>
      <c r="P342" s="142"/>
      <c r="Q342" s="142"/>
      <c r="R342" s="142"/>
      <c r="S342" s="142"/>
      <c r="T342" s="142"/>
      <c r="U342" s="142"/>
      <c r="V342" s="142"/>
      <c r="W342" s="142"/>
      <c r="X342" s="142"/>
      <c r="Y342" s="142"/>
      <c r="Z342" s="142"/>
      <c r="AA342" s="142"/>
      <c r="AB342" s="142"/>
    </row>
    <row r="343" customHeight="1" spans="1:28">
      <c r="A343" s="141"/>
      <c r="B343" s="141"/>
      <c r="C343" s="142"/>
      <c r="D343" s="142"/>
      <c r="E343" s="142"/>
      <c r="F343" s="142"/>
      <c r="G343" s="142"/>
      <c r="H343" s="142"/>
      <c r="I343" s="142"/>
      <c r="J343" s="142"/>
      <c r="K343" s="141"/>
      <c r="L343" s="142"/>
      <c r="M343" s="142"/>
      <c r="N343" s="142"/>
      <c r="O343" s="142"/>
      <c r="P343" s="142"/>
      <c r="Q343" s="142"/>
      <c r="R343" s="142"/>
      <c r="S343" s="142"/>
      <c r="T343" s="142"/>
      <c r="U343" s="142"/>
      <c r="V343" s="142"/>
      <c r="W343" s="142"/>
      <c r="X343" s="142"/>
      <c r="Y343" s="142"/>
      <c r="Z343" s="142"/>
      <c r="AA343" s="142"/>
      <c r="AB343" s="142"/>
    </row>
    <row r="344" customHeight="1" spans="1:28">
      <c r="A344" s="141"/>
      <c r="B344" s="141"/>
      <c r="C344" s="142"/>
      <c r="D344" s="142"/>
      <c r="E344" s="142"/>
      <c r="F344" s="142"/>
      <c r="G344" s="142"/>
      <c r="H344" s="142"/>
      <c r="I344" s="142"/>
      <c r="J344" s="142"/>
      <c r="K344" s="141"/>
      <c r="L344" s="142"/>
      <c r="M344" s="142"/>
      <c r="N344" s="142"/>
      <c r="O344" s="142"/>
      <c r="P344" s="142"/>
      <c r="Q344" s="142"/>
      <c r="R344" s="142"/>
      <c r="S344" s="142"/>
      <c r="T344" s="142"/>
      <c r="U344" s="142"/>
      <c r="V344" s="142"/>
      <c r="W344" s="142"/>
      <c r="X344" s="142"/>
      <c r="Y344" s="142"/>
      <c r="Z344" s="142"/>
      <c r="AA344" s="142"/>
      <c r="AB344" s="142"/>
    </row>
    <row r="345" customHeight="1" spans="1:28">
      <c r="A345" s="141"/>
      <c r="B345" s="141"/>
      <c r="C345" s="142"/>
      <c r="D345" s="142"/>
      <c r="E345" s="142"/>
      <c r="F345" s="142"/>
      <c r="G345" s="142"/>
      <c r="H345" s="142"/>
      <c r="I345" s="142"/>
      <c r="J345" s="142"/>
      <c r="K345" s="141"/>
      <c r="L345" s="142"/>
      <c r="M345" s="142"/>
      <c r="N345" s="142"/>
      <c r="O345" s="142"/>
      <c r="P345" s="142"/>
      <c r="Q345" s="142"/>
      <c r="R345" s="142"/>
      <c r="S345" s="142"/>
      <c r="T345" s="142"/>
      <c r="U345" s="142"/>
      <c r="V345" s="142"/>
      <c r="W345" s="142"/>
      <c r="X345" s="142"/>
      <c r="Y345" s="142"/>
      <c r="Z345" s="142"/>
      <c r="AA345" s="142"/>
      <c r="AB345" s="142"/>
    </row>
    <row r="346" customHeight="1" spans="1:28">
      <c r="A346" s="141"/>
      <c r="B346" s="141"/>
      <c r="C346" s="142"/>
      <c r="D346" s="142"/>
      <c r="E346" s="142"/>
      <c r="F346" s="142"/>
      <c r="G346" s="142"/>
      <c r="H346" s="142"/>
      <c r="I346" s="142"/>
      <c r="J346" s="142"/>
      <c r="K346" s="141"/>
      <c r="L346" s="142"/>
      <c r="M346" s="142"/>
      <c r="N346" s="142"/>
      <c r="O346" s="142"/>
      <c r="P346" s="142"/>
      <c r="Q346" s="142"/>
      <c r="R346" s="142"/>
      <c r="S346" s="142"/>
      <c r="T346" s="142"/>
      <c r="U346" s="142"/>
      <c r="V346" s="142"/>
      <c r="W346" s="142"/>
      <c r="X346" s="142"/>
      <c r="Y346" s="142"/>
      <c r="Z346" s="142"/>
      <c r="AA346" s="142"/>
      <c r="AB346" s="142"/>
    </row>
    <row r="347" customHeight="1" spans="1:28">
      <c r="A347" s="141"/>
      <c r="B347" s="141"/>
      <c r="C347" s="142"/>
      <c r="D347" s="142"/>
      <c r="E347" s="142"/>
      <c r="F347" s="142"/>
      <c r="G347" s="142"/>
      <c r="H347" s="142"/>
      <c r="I347" s="142"/>
      <c r="J347" s="142"/>
      <c r="K347" s="141"/>
      <c r="L347" s="142"/>
      <c r="M347" s="142"/>
      <c r="N347" s="142"/>
      <c r="O347" s="142"/>
      <c r="P347" s="142"/>
      <c r="Q347" s="142"/>
      <c r="R347" s="142"/>
      <c r="S347" s="142"/>
      <c r="T347" s="142"/>
      <c r="U347" s="142"/>
      <c r="V347" s="142"/>
      <c r="W347" s="142"/>
      <c r="X347" s="142"/>
      <c r="Y347" s="142"/>
      <c r="Z347" s="142"/>
      <c r="AA347" s="142"/>
      <c r="AB347" s="142"/>
    </row>
    <row r="348" customHeight="1" spans="1:28">
      <c r="A348" s="141"/>
      <c r="B348" s="141"/>
      <c r="C348" s="142"/>
      <c r="D348" s="142"/>
      <c r="E348" s="142"/>
      <c r="F348" s="142"/>
      <c r="G348" s="142"/>
      <c r="H348" s="142"/>
      <c r="I348" s="142"/>
      <c r="J348" s="142"/>
      <c r="K348" s="141"/>
      <c r="L348" s="142"/>
      <c r="M348" s="142"/>
      <c r="N348" s="142"/>
      <c r="O348" s="142"/>
      <c r="P348" s="142"/>
      <c r="Q348" s="142"/>
      <c r="R348" s="142"/>
      <c r="S348" s="142"/>
      <c r="T348" s="142"/>
      <c r="U348" s="142"/>
      <c r="V348" s="142"/>
      <c r="W348" s="142"/>
      <c r="X348" s="142"/>
      <c r="Y348" s="142"/>
      <c r="Z348" s="142"/>
      <c r="AA348" s="142"/>
      <c r="AB348" s="142"/>
    </row>
    <row r="349" customHeight="1" spans="1:28">
      <c r="A349" s="141"/>
      <c r="B349" s="141"/>
      <c r="C349" s="142"/>
      <c r="D349" s="142"/>
      <c r="E349" s="142"/>
      <c r="F349" s="142"/>
      <c r="G349" s="142"/>
      <c r="H349" s="142"/>
      <c r="I349" s="142"/>
      <c r="J349" s="142"/>
      <c r="K349" s="141"/>
      <c r="L349" s="142"/>
      <c r="M349" s="142"/>
      <c r="N349" s="142"/>
      <c r="O349" s="142"/>
      <c r="P349" s="142"/>
      <c r="Q349" s="142"/>
      <c r="R349" s="142"/>
      <c r="S349" s="142"/>
      <c r="T349" s="142"/>
      <c r="U349" s="142"/>
      <c r="V349" s="142"/>
      <c r="W349" s="142"/>
      <c r="X349" s="142"/>
      <c r="Y349" s="142"/>
      <c r="Z349" s="142"/>
      <c r="AA349" s="142"/>
      <c r="AB349" s="142"/>
    </row>
    <row r="350" customHeight="1" spans="1:28">
      <c r="A350" s="141"/>
      <c r="B350" s="141"/>
      <c r="C350" s="142"/>
      <c r="D350" s="142"/>
      <c r="E350" s="142"/>
      <c r="F350" s="142"/>
      <c r="G350" s="142"/>
      <c r="H350" s="142"/>
      <c r="I350" s="142"/>
      <c r="J350" s="142"/>
      <c r="K350" s="141"/>
      <c r="L350" s="142"/>
      <c r="M350" s="142"/>
      <c r="N350" s="142"/>
      <c r="O350" s="142"/>
      <c r="P350" s="142"/>
      <c r="Q350" s="142"/>
      <c r="R350" s="142"/>
      <c r="S350" s="142"/>
      <c r="T350" s="142"/>
      <c r="U350" s="142"/>
      <c r="V350" s="142"/>
      <c r="W350" s="142"/>
      <c r="X350" s="142"/>
      <c r="Y350" s="142"/>
      <c r="Z350" s="142"/>
      <c r="AA350" s="142"/>
      <c r="AB350" s="142"/>
    </row>
    <row r="351" customHeight="1" spans="1:28">
      <c r="A351" s="141"/>
      <c r="B351" s="141"/>
      <c r="C351" s="142"/>
      <c r="D351" s="142"/>
      <c r="E351" s="142"/>
      <c r="F351" s="142"/>
      <c r="G351" s="142"/>
      <c r="H351" s="142"/>
      <c r="I351" s="142"/>
      <c r="J351" s="142"/>
      <c r="K351" s="141"/>
      <c r="L351" s="142"/>
      <c r="M351" s="142"/>
      <c r="N351" s="142"/>
      <c r="O351" s="142"/>
      <c r="P351" s="142"/>
      <c r="Q351" s="142"/>
      <c r="R351" s="142"/>
      <c r="S351" s="142"/>
      <c r="T351" s="142"/>
      <c r="U351" s="142"/>
      <c r="V351" s="142"/>
      <c r="W351" s="142"/>
      <c r="X351" s="142"/>
      <c r="Y351" s="142"/>
      <c r="Z351" s="142"/>
      <c r="AA351" s="142"/>
      <c r="AB351" s="142"/>
    </row>
    <row r="352" customHeight="1" spans="1:28">
      <c r="A352" s="141"/>
      <c r="B352" s="141"/>
      <c r="C352" s="142"/>
      <c r="D352" s="142"/>
      <c r="E352" s="142"/>
      <c r="F352" s="142"/>
      <c r="G352" s="142"/>
      <c r="H352" s="142"/>
      <c r="I352" s="142"/>
      <c r="J352" s="142"/>
      <c r="K352" s="141"/>
      <c r="L352" s="142"/>
      <c r="M352" s="142"/>
      <c r="N352" s="142"/>
      <c r="O352" s="142"/>
      <c r="P352" s="142"/>
      <c r="Q352" s="142"/>
      <c r="R352" s="142"/>
      <c r="S352" s="142"/>
      <c r="T352" s="142"/>
      <c r="U352" s="142"/>
      <c r="V352" s="142"/>
      <c r="W352" s="142"/>
      <c r="X352" s="142"/>
      <c r="Y352" s="142"/>
      <c r="Z352" s="142"/>
      <c r="AA352" s="142"/>
      <c r="AB352" s="142"/>
    </row>
    <row r="353" customHeight="1" spans="1:28">
      <c r="A353" s="141"/>
      <c r="B353" s="141"/>
      <c r="C353" s="142"/>
      <c r="D353" s="142"/>
      <c r="E353" s="142"/>
      <c r="F353" s="142"/>
      <c r="G353" s="142"/>
      <c r="H353" s="142"/>
      <c r="I353" s="142"/>
      <c r="J353" s="142"/>
      <c r="K353" s="141"/>
      <c r="L353" s="142"/>
      <c r="M353" s="142"/>
      <c r="N353" s="142"/>
      <c r="O353" s="142"/>
      <c r="P353" s="142"/>
      <c r="Q353" s="142"/>
      <c r="R353" s="142"/>
      <c r="S353" s="142"/>
      <c r="T353" s="142"/>
      <c r="U353" s="142"/>
      <c r="V353" s="142"/>
      <c r="W353" s="142"/>
      <c r="X353" s="142"/>
      <c r="Y353" s="142"/>
      <c r="Z353" s="142"/>
      <c r="AA353" s="142"/>
      <c r="AB353" s="142"/>
    </row>
    <row r="354" customHeight="1" spans="1:28">
      <c r="A354" s="141"/>
      <c r="B354" s="141"/>
      <c r="C354" s="142"/>
      <c r="D354" s="142"/>
      <c r="E354" s="142"/>
      <c r="F354" s="142"/>
      <c r="G354" s="142"/>
      <c r="H354" s="142"/>
      <c r="I354" s="142"/>
      <c r="J354" s="142"/>
      <c r="K354" s="141"/>
      <c r="L354" s="142"/>
      <c r="M354" s="142"/>
      <c r="N354" s="142"/>
      <c r="O354" s="142"/>
      <c r="P354" s="142"/>
      <c r="Q354" s="142"/>
      <c r="R354" s="142"/>
      <c r="S354" s="142"/>
      <c r="T354" s="142"/>
      <c r="U354" s="142"/>
      <c r="V354" s="142"/>
      <c r="W354" s="142"/>
      <c r="X354" s="142"/>
      <c r="Y354" s="142"/>
      <c r="Z354" s="142"/>
      <c r="AA354" s="142"/>
      <c r="AB354" s="142"/>
    </row>
    <row r="355" customHeight="1" spans="1:28">
      <c r="A355" s="141"/>
      <c r="B355" s="141"/>
      <c r="C355" s="142"/>
      <c r="D355" s="142"/>
      <c r="E355" s="142"/>
      <c r="F355" s="142"/>
      <c r="G355" s="142"/>
      <c r="H355" s="142"/>
      <c r="I355" s="142"/>
      <c r="J355" s="142"/>
      <c r="K355" s="141"/>
      <c r="L355" s="142"/>
      <c r="M355" s="142"/>
      <c r="N355" s="142"/>
      <c r="O355" s="142"/>
      <c r="P355" s="142"/>
      <c r="Q355" s="142"/>
      <c r="R355" s="142"/>
      <c r="S355" s="142"/>
      <c r="T355" s="142"/>
      <c r="U355" s="142"/>
      <c r="V355" s="142"/>
      <c r="W355" s="142"/>
      <c r="X355" s="142"/>
      <c r="Y355" s="142"/>
      <c r="Z355" s="142"/>
      <c r="AA355" s="142"/>
      <c r="AB355" s="142"/>
    </row>
    <row r="356" customHeight="1" spans="1:28">
      <c r="A356" s="141"/>
      <c r="B356" s="141"/>
      <c r="C356" s="142"/>
      <c r="D356" s="142"/>
      <c r="E356" s="142"/>
      <c r="F356" s="142"/>
      <c r="G356" s="142"/>
      <c r="H356" s="142"/>
      <c r="I356" s="142"/>
      <c r="J356" s="142"/>
      <c r="K356" s="141"/>
      <c r="L356" s="142"/>
      <c r="M356" s="142"/>
      <c r="N356" s="142"/>
      <c r="O356" s="142"/>
      <c r="P356" s="142"/>
      <c r="Q356" s="142"/>
      <c r="R356" s="142"/>
      <c r="S356" s="142"/>
      <c r="T356" s="142"/>
      <c r="U356" s="142"/>
      <c r="V356" s="142"/>
      <c r="W356" s="142"/>
      <c r="X356" s="142"/>
      <c r="Y356" s="142"/>
      <c r="Z356" s="142"/>
      <c r="AA356" s="142"/>
      <c r="AB356" s="142"/>
    </row>
    <row r="357" customHeight="1" spans="1:28">
      <c r="A357" s="141"/>
      <c r="B357" s="141"/>
      <c r="C357" s="142"/>
      <c r="D357" s="142"/>
      <c r="E357" s="142"/>
      <c r="F357" s="142"/>
      <c r="G357" s="142"/>
      <c r="H357" s="142"/>
      <c r="I357" s="142"/>
      <c r="J357" s="142"/>
      <c r="K357" s="141"/>
      <c r="L357" s="142"/>
      <c r="M357" s="142"/>
      <c r="N357" s="142"/>
      <c r="O357" s="142"/>
      <c r="P357" s="142"/>
      <c r="Q357" s="142"/>
      <c r="R357" s="142"/>
      <c r="S357" s="142"/>
      <c r="T357" s="142"/>
      <c r="U357" s="142"/>
      <c r="V357" s="142"/>
      <c r="W357" s="142"/>
      <c r="X357" s="142"/>
      <c r="Y357" s="142"/>
      <c r="Z357" s="142"/>
      <c r="AA357" s="142"/>
      <c r="AB357" s="142"/>
    </row>
    <row r="358" customHeight="1" spans="1:28">
      <c r="A358" s="141"/>
      <c r="B358" s="141"/>
      <c r="C358" s="142"/>
      <c r="D358" s="142"/>
      <c r="E358" s="142"/>
      <c r="F358" s="142"/>
      <c r="G358" s="142"/>
      <c r="H358" s="142"/>
      <c r="I358" s="142"/>
      <c r="J358" s="142"/>
      <c r="K358" s="141"/>
      <c r="L358" s="142"/>
      <c r="M358" s="142"/>
      <c r="N358" s="142"/>
      <c r="O358" s="142"/>
      <c r="P358" s="142"/>
      <c r="Q358" s="142"/>
      <c r="R358" s="142"/>
      <c r="S358" s="142"/>
      <c r="T358" s="142"/>
      <c r="U358" s="142"/>
      <c r="V358" s="142"/>
      <c r="W358" s="142"/>
      <c r="X358" s="142"/>
      <c r="Y358" s="142"/>
      <c r="Z358" s="142"/>
      <c r="AA358" s="142"/>
      <c r="AB358" s="142"/>
    </row>
    <row r="359" customHeight="1" spans="1:28">
      <c r="A359" s="141"/>
      <c r="B359" s="141"/>
      <c r="C359" s="142"/>
      <c r="D359" s="142"/>
      <c r="E359" s="142"/>
      <c r="F359" s="142"/>
      <c r="G359" s="142"/>
      <c r="H359" s="142"/>
      <c r="I359" s="142"/>
      <c r="J359" s="142"/>
      <c r="K359" s="141"/>
      <c r="L359" s="142"/>
      <c r="M359" s="142"/>
      <c r="N359" s="142"/>
      <c r="O359" s="142"/>
      <c r="P359" s="142"/>
      <c r="Q359" s="142"/>
      <c r="R359" s="142"/>
      <c r="S359" s="142"/>
      <c r="T359" s="142"/>
      <c r="U359" s="142"/>
      <c r="V359" s="142"/>
      <c r="W359" s="142"/>
      <c r="X359" s="142"/>
      <c r="Y359" s="142"/>
      <c r="Z359" s="142"/>
      <c r="AA359" s="142"/>
      <c r="AB359" s="142"/>
    </row>
    <row r="360" customHeight="1" spans="1:28">
      <c r="A360" s="141"/>
      <c r="B360" s="141"/>
      <c r="C360" s="142"/>
      <c r="D360" s="142"/>
      <c r="E360" s="142"/>
      <c r="F360" s="142"/>
      <c r="G360" s="142"/>
      <c r="H360" s="142"/>
      <c r="I360" s="142"/>
      <c r="J360" s="142"/>
      <c r="K360" s="141"/>
      <c r="L360" s="142"/>
      <c r="M360" s="142"/>
      <c r="N360" s="142"/>
      <c r="O360" s="142"/>
      <c r="P360" s="142"/>
      <c r="Q360" s="142"/>
      <c r="R360" s="142"/>
      <c r="S360" s="142"/>
      <c r="T360" s="142"/>
      <c r="U360" s="142"/>
      <c r="V360" s="142"/>
      <c r="W360" s="142"/>
      <c r="X360" s="142"/>
      <c r="Y360" s="142"/>
      <c r="Z360" s="142"/>
      <c r="AA360" s="142"/>
      <c r="AB360" s="142"/>
    </row>
    <row r="361" customHeight="1" spans="1:28">
      <c r="A361" s="141"/>
      <c r="B361" s="141"/>
      <c r="C361" s="142"/>
      <c r="D361" s="142"/>
      <c r="E361" s="142"/>
      <c r="F361" s="142"/>
      <c r="G361" s="142"/>
      <c r="H361" s="142"/>
      <c r="I361" s="142"/>
      <c r="J361" s="142"/>
      <c r="K361" s="141"/>
      <c r="L361" s="142"/>
      <c r="M361" s="142"/>
      <c r="N361" s="142"/>
      <c r="O361" s="142"/>
      <c r="P361" s="142"/>
      <c r="Q361" s="142"/>
      <c r="R361" s="142"/>
      <c r="S361" s="142"/>
      <c r="T361" s="142"/>
      <c r="U361" s="142"/>
      <c r="V361" s="142"/>
      <c r="W361" s="142"/>
      <c r="X361" s="142"/>
      <c r="Y361" s="142"/>
      <c r="Z361" s="142"/>
      <c r="AA361" s="142"/>
      <c r="AB361" s="142"/>
    </row>
    <row r="362" customHeight="1" spans="1:28">
      <c r="A362" s="141"/>
      <c r="B362" s="141"/>
      <c r="C362" s="142"/>
      <c r="D362" s="142"/>
      <c r="E362" s="142"/>
      <c r="F362" s="142"/>
      <c r="G362" s="142"/>
      <c r="H362" s="142"/>
      <c r="I362" s="142"/>
      <c r="J362" s="142"/>
      <c r="K362" s="141"/>
      <c r="L362" s="142"/>
      <c r="M362" s="142"/>
      <c r="N362" s="142"/>
      <c r="O362" s="142"/>
      <c r="P362" s="142"/>
      <c r="Q362" s="142"/>
      <c r="R362" s="142"/>
      <c r="S362" s="142"/>
      <c r="T362" s="142"/>
      <c r="U362" s="142"/>
      <c r="V362" s="142"/>
      <c r="W362" s="142"/>
      <c r="X362" s="142"/>
      <c r="Y362" s="142"/>
      <c r="Z362" s="142"/>
      <c r="AA362" s="142"/>
      <c r="AB362" s="142"/>
    </row>
    <row r="363" customHeight="1" spans="1:28">
      <c r="A363" s="141"/>
      <c r="B363" s="141"/>
      <c r="C363" s="142"/>
      <c r="D363" s="142"/>
      <c r="E363" s="142"/>
      <c r="F363" s="142"/>
      <c r="G363" s="142"/>
      <c r="H363" s="142"/>
      <c r="I363" s="142"/>
      <c r="J363" s="142"/>
      <c r="K363" s="141"/>
      <c r="L363" s="142"/>
      <c r="M363" s="142"/>
      <c r="N363" s="142"/>
      <c r="O363" s="142"/>
      <c r="P363" s="142"/>
      <c r="Q363" s="142"/>
      <c r="R363" s="142"/>
      <c r="S363" s="142"/>
      <c r="T363" s="142"/>
      <c r="U363" s="142"/>
      <c r="V363" s="142"/>
      <c r="W363" s="142"/>
      <c r="X363" s="142"/>
      <c r="Y363" s="142"/>
      <c r="Z363" s="142"/>
      <c r="AA363" s="142"/>
      <c r="AB363" s="142"/>
    </row>
    <row r="364" customHeight="1" spans="1:28">
      <c r="A364" s="141"/>
      <c r="B364" s="141"/>
      <c r="C364" s="142"/>
      <c r="D364" s="142"/>
      <c r="E364" s="142"/>
      <c r="F364" s="142"/>
      <c r="G364" s="142"/>
      <c r="H364" s="142"/>
      <c r="I364" s="142"/>
      <c r="J364" s="142"/>
      <c r="K364" s="141"/>
      <c r="L364" s="142"/>
      <c r="M364" s="142"/>
      <c r="N364" s="142"/>
      <c r="O364" s="142"/>
      <c r="P364" s="142"/>
      <c r="Q364" s="142"/>
      <c r="R364" s="142"/>
      <c r="S364" s="142"/>
      <c r="T364" s="142"/>
      <c r="U364" s="142"/>
      <c r="V364" s="142"/>
      <c r="W364" s="142"/>
      <c r="X364" s="142"/>
      <c r="Y364" s="142"/>
      <c r="Z364" s="142"/>
      <c r="AA364" s="142"/>
      <c r="AB364" s="142"/>
    </row>
    <row r="365" customHeight="1" spans="1:28">
      <c r="A365" s="141"/>
      <c r="B365" s="141"/>
      <c r="C365" s="142"/>
      <c r="D365" s="142"/>
      <c r="E365" s="142"/>
      <c r="F365" s="142"/>
      <c r="G365" s="142"/>
      <c r="H365" s="142"/>
      <c r="I365" s="142"/>
      <c r="J365" s="142"/>
      <c r="K365" s="141"/>
      <c r="L365" s="142"/>
      <c r="M365" s="142"/>
      <c r="N365" s="142"/>
      <c r="O365" s="142"/>
      <c r="P365" s="142"/>
      <c r="Q365" s="142"/>
      <c r="R365" s="142"/>
      <c r="S365" s="142"/>
      <c r="T365" s="142"/>
      <c r="U365" s="142"/>
      <c r="V365" s="142"/>
      <c r="W365" s="142"/>
      <c r="X365" s="142"/>
      <c r="Y365" s="142"/>
      <c r="Z365" s="142"/>
      <c r="AA365" s="142"/>
      <c r="AB365" s="142"/>
    </row>
    <row r="366" customHeight="1" spans="1:28">
      <c r="A366" s="141"/>
      <c r="B366" s="141"/>
      <c r="C366" s="142"/>
      <c r="D366" s="142"/>
      <c r="E366" s="142"/>
      <c r="F366" s="142"/>
      <c r="G366" s="142"/>
      <c r="H366" s="142"/>
      <c r="I366" s="142"/>
      <c r="J366" s="142"/>
      <c r="K366" s="141"/>
      <c r="L366" s="142"/>
      <c r="M366" s="142"/>
      <c r="N366" s="142"/>
      <c r="O366" s="142"/>
      <c r="P366" s="142"/>
      <c r="Q366" s="142"/>
      <c r="R366" s="142"/>
      <c r="S366" s="142"/>
      <c r="T366" s="142"/>
      <c r="U366" s="142"/>
      <c r="V366" s="142"/>
      <c r="W366" s="142"/>
      <c r="X366" s="142"/>
      <c r="Y366" s="142"/>
      <c r="Z366" s="142"/>
      <c r="AA366" s="142"/>
      <c r="AB366" s="142"/>
    </row>
    <row r="367" customHeight="1" spans="1:28">
      <c r="A367" s="141"/>
      <c r="B367" s="141"/>
      <c r="C367" s="142"/>
      <c r="D367" s="142"/>
      <c r="E367" s="142"/>
      <c r="F367" s="142"/>
      <c r="G367" s="142"/>
      <c r="H367" s="142"/>
      <c r="I367" s="142"/>
      <c r="J367" s="142"/>
      <c r="K367" s="141"/>
      <c r="L367" s="142"/>
      <c r="M367" s="142"/>
      <c r="N367" s="142"/>
      <c r="O367" s="142"/>
      <c r="P367" s="142"/>
      <c r="Q367" s="142"/>
      <c r="R367" s="142"/>
      <c r="S367" s="142"/>
      <c r="T367" s="142"/>
      <c r="U367" s="142"/>
      <c r="V367" s="142"/>
      <c r="W367" s="142"/>
      <c r="X367" s="142"/>
      <c r="Y367" s="142"/>
      <c r="Z367" s="142"/>
      <c r="AA367" s="142"/>
      <c r="AB367" s="142"/>
    </row>
    <row r="368" customHeight="1" spans="1:28">
      <c r="A368" s="141"/>
      <c r="B368" s="141"/>
      <c r="C368" s="142"/>
      <c r="D368" s="142"/>
      <c r="E368" s="142"/>
      <c r="F368" s="142"/>
      <c r="G368" s="142"/>
      <c r="H368" s="142"/>
      <c r="I368" s="142"/>
      <c r="J368" s="142"/>
      <c r="K368" s="141"/>
      <c r="L368" s="142"/>
      <c r="M368" s="142"/>
      <c r="N368" s="142"/>
      <c r="O368" s="142"/>
      <c r="P368" s="142"/>
      <c r="Q368" s="142"/>
      <c r="R368" s="142"/>
      <c r="S368" s="142"/>
      <c r="T368" s="142"/>
      <c r="U368" s="142"/>
      <c r="V368" s="142"/>
      <c r="W368" s="142"/>
      <c r="X368" s="142"/>
      <c r="Y368" s="142"/>
      <c r="Z368" s="142"/>
      <c r="AA368" s="142"/>
      <c r="AB368" s="142"/>
    </row>
    <row r="369" customHeight="1" spans="1:28">
      <c r="A369" s="141"/>
      <c r="B369" s="141"/>
      <c r="C369" s="142"/>
      <c r="D369" s="142"/>
      <c r="E369" s="142"/>
      <c r="F369" s="142"/>
      <c r="G369" s="142"/>
      <c r="H369" s="142"/>
      <c r="I369" s="142"/>
      <c r="J369" s="142"/>
      <c r="K369" s="141"/>
      <c r="L369" s="142"/>
      <c r="M369" s="142"/>
      <c r="N369" s="142"/>
      <c r="O369" s="142"/>
      <c r="P369" s="142"/>
      <c r="Q369" s="142"/>
      <c r="R369" s="142"/>
      <c r="S369" s="142"/>
      <c r="T369" s="142"/>
      <c r="U369" s="142"/>
      <c r="V369" s="142"/>
      <c r="W369" s="142"/>
      <c r="X369" s="142"/>
      <c r="Y369" s="142"/>
      <c r="Z369" s="142"/>
      <c r="AA369" s="142"/>
      <c r="AB369" s="142"/>
    </row>
    <row r="370" customHeight="1" spans="1:28">
      <c r="A370" s="141"/>
      <c r="B370" s="141"/>
      <c r="C370" s="142"/>
      <c r="D370" s="142"/>
      <c r="E370" s="142"/>
      <c r="F370" s="142"/>
      <c r="G370" s="142"/>
      <c r="H370" s="142"/>
      <c r="I370" s="142"/>
      <c r="J370" s="142"/>
      <c r="K370" s="141"/>
      <c r="L370" s="142"/>
      <c r="M370" s="142"/>
      <c r="N370" s="142"/>
      <c r="O370" s="142"/>
      <c r="P370" s="142"/>
      <c r="Q370" s="142"/>
      <c r="R370" s="142"/>
      <c r="S370" s="142"/>
      <c r="T370" s="142"/>
      <c r="U370" s="142"/>
      <c r="V370" s="142"/>
      <c r="W370" s="142"/>
      <c r="X370" s="142"/>
      <c r="Y370" s="142"/>
      <c r="Z370" s="142"/>
      <c r="AA370" s="142"/>
      <c r="AB370" s="142"/>
    </row>
    <row r="371" customHeight="1" spans="1:28">
      <c r="A371" s="141"/>
      <c r="B371" s="141"/>
      <c r="C371" s="142"/>
      <c r="D371" s="142"/>
      <c r="E371" s="142"/>
      <c r="F371" s="142"/>
      <c r="G371" s="142"/>
      <c r="H371" s="142"/>
      <c r="I371" s="142"/>
      <c r="J371" s="142"/>
      <c r="K371" s="141"/>
      <c r="L371" s="142"/>
      <c r="M371" s="142"/>
      <c r="N371" s="142"/>
      <c r="O371" s="142"/>
      <c r="P371" s="142"/>
      <c r="Q371" s="142"/>
      <c r="R371" s="142"/>
      <c r="S371" s="142"/>
      <c r="T371" s="142"/>
      <c r="U371" s="142"/>
      <c r="V371" s="142"/>
      <c r="W371" s="142"/>
      <c r="X371" s="142"/>
      <c r="Y371" s="142"/>
      <c r="Z371" s="142"/>
      <c r="AA371" s="142"/>
      <c r="AB371" s="142"/>
    </row>
    <row r="372" customHeight="1" spans="1:28">
      <c r="A372" s="141"/>
      <c r="B372" s="141"/>
      <c r="C372" s="142"/>
      <c r="D372" s="142"/>
      <c r="E372" s="142"/>
      <c r="F372" s="142"/>
      <c r="G372" s="142"/>
      <c r="H372" s="142"/>
      <c r="I372" s="142"/>
      <c r="J372" s="142"/>
      <c r="K372" s="141"/>
      <c r="L372" s="142"/>
      <c r="M372" s="142"/>
      <c r="N372" s="142"/>
      <c r="O372" s="142"/>
      <c r="P372" s="142"/>
      <c r="Q372" s="142"/>
      <c r="R372" s="142"/>
      <c r="S372" s="142"/>
      <c r="T372" s="142"/>
      <c r="U372" s="142"/>
      <c r="V372" s="142"/>
      <c r="W372" s="142"/>
      <c r="X372" s="142"/>
      <c r="Y372" s="142"/>
      <c r="Z372" s="142"/>
      <c r="AA372" s="142"/>
      <c r="AB372" s="142"/>
    </row>
    <row r="373" customHeight="1" spans="1:28">
      <c r="A373" s="141"/>
      <c r="B373" s="141"/>
      <c r="C373" s="142"/>
      <c r="D373" s="142"/>
      <c r="E373" s="142"/>
      <c r="F373" s="142"/>
      <c r="G373" s="142"/>
      <c r="H373" s="142"/>
      <c r="I373" s="142"/>
      <c r="J373" s="142"/>
      <c r="K373" s="141"/>
      <c r="L373" s="142"/>
      <c r="M373" s="142"/>
      <c r="N373" s="142"/>
      <c r="O373" s="142"/>
      <c r="P373" s="142"/>
      <c r="Q373" s="142"/>
      <c r="R373" s="142"/>
      <c r="S373" s="142"/>
      <c r="T373" s="142"/>
      <c r="U373" s="142"/>
      <c r="V373" s="142"/>
      <c r="W373" s="142"/>
      <c r="X373" s="142"/>
      <c r="Y373" s="142"/>
      <c r="Z373" s="142"/>
      <c r="AA373" s="142"/>
      <c r="AB373" s="142"/>
    </row>
    <row r="374" customHeight="1" spans="1:28">
      <c r="A374" s="141"/>
      <c r="B374" s="141"/>
      <c r="C374" s="142"/>
      <c r="D374" s="142"/>
      <c r="E374" s="142"/>
      <c r="F374" s="142"/>
      <c r="G374" s="142"/>
      <c r="H374" s="142"/>
      <c r="I374" s="142"/>
      <c r="J374" s="142"/>
      <c r="K374" s="141"/>
      <c r="L374" s="142"/>
      <c r="M374" s="142"/>
      <c r="N374" s="142"/>
      <c r="O374" s="142"/>
      <c r="P374" s="142"/>
      <c r="Q374" s="142"/>
      <c r="R374" s="142"/>
      <c r="S374" s="142"/>
      <c r="T374" s="142"/>
      <c r="U374" s="142"/>
      <c r="V374" s="142"/>
      <c r="W374" s="142"/>
      <c r="X374" s="142"/>
      <c r="Y374" s="142"/>
      <c r="Z374" s="142"/>
      <c r="AA374" s="142"/>
      <c r="AB374" s="142"/>
    </row>
    <row r="375" customHeight="1" spans="1:28">
      <c r="A375" s="141"/>
      <c r="B375" s="141"/>
      <c r="C375" s="142"/>
      <c r="D375" s="142"/>
      <c r="E375" s="142"/>
      <c r="F375" s="142"/>
      <c r="G375" s="142"/>
      <c r="H375" s="142"/>
      <c r="I375" s="142"/>
      <c r="J375" s="142"/>
      <c r="K375" s="141"/>
      <c r="L375" s="142"/>
      <c r="M375" s="142"/>
      <c r="N375" s="142"/>
      <c r="O375" s="142"/>
      <c r="P375" s="142"/>
      <c r="Q375" s="142"/>
      <c r="R375" s="142"/>
      <c r="S375" s="142"/>
      <c r="T375" s="142"/>
      <c r="U375" s="142"/>
      <c r="V375" s="142"/>
      <c r="W375" s="142"/>
      <c r="X375" s="142"/>
      <c r="Y375" s="142"/>
      <c r="Z375" s="142"/>
      <c r="AA375" s="142"/>
      <c r="AB375" s="142"/>
    </row>
    <row r="376" customHeight="1" spans="1:28">
      <c r="A376" s="141"/>
      <c r="B376" s="141"/>
      <c r="C376" s="142"/>
      <c r="D376" s="142"/>
      <c r="E376" s="142"/>
      <c r="F376" s="142"/>
      <c r="G376" s="142"/>
      <c r="H376" s="142"/>
      <c r="I376" s="142"/>
      <c r="J376" s="142"/>
      <c r="K376" s="141"/>
      <c r="L376" s="142"/>
      <c r="M376" s="142"/>
      <c r="N376" s="142"/>
      <c r="O376" s="142"/>
      <c r="P376" s="142"/>
      <c r="Q376" s="142"/>
      <c r="R376" s="142"/>
      <c r="S376" s="142"/>
      <c r="T376" s="142"/>
      <c r="U376" s="142"/>
      <c r="V376" s="142"/>
      <c r="W376" s="142"/>
      <c r="X376" s="142"/>
      <c r="Y376" s="142"/>
      <c r="Z376" s="142"/>
      <c r="AA376" s="142"/>
      <c r="AB376" s="142"/>
    </row>
    <row r="377" customHeight="1" spans="1:28">
      <c r="A377" s="141"/>
      <c r="B377" s="141"/>
      <c r="C377" s="142"/>
      <c r="D377" s="142"/>
      <c r="E377" s="142"/>
      <c r="F377" s="142"/>
      <c r="G377" s="142"/>
      <c r="H377" s="142"/>
      <c r="I377" s="142"/>
      <c r="J377" s="142"/>
      <c r="K377" s="141"/>
      <c r="L377" s="142"/>
      <c r="M377" s="142"/>
      <c r="N377" s="142"/>
      <c r="O377" s="142"/>
      <c r="P377" s="142"/>
      <c r="Q377" s="142"/>
      <c r="R377" s="142"/>
      <c r="S377" s="142"/>
      <c r="T377" s="142"/>
      <c r="U377" s="142"/>
      <c r="V377" s="142"/>
      <c r="W377" s="142"/>
      <c r="X377" s="142"/>
      <c r="Y377" s="142"/>
      <c r="Z377" s="142"/>
      <c r="AA377" s="142"/>
      <c r="AB377" s="142"/>
    </row>
    <row r="378" customHeight="1" spans="1:28">
      <c r="A378" s="141"/>
      <c r="B378" s="141"/>
      <c r="C378" s="142"/>
      <c r="D378" s="142"/>
      <c r="E378" s="142"/>
      <c r="F378" s="142"/>
      <c r="G378" s="142"/>
      <c r="H378" s="142"/>
      <c r="I378" s="142"/>
      <c r="J378" s="142"/>
      <c r="K378" s="141"/>
      <c r="L378" s="142"/>
      <c r="M378" s="142"/>
      <c r="N378" s="142"/>
      <c r="O378" s="142"/>
      <c r="P378" s="142"/>
      <c r="Q378" s="142"/>
      <c r="R378" s="142"/>
      <c r="S378" s="142"/>
      <c r="T378" s="142"/>
      <c r="U378" s="142"/>
      <c r="V378" s="142"/>
      <c r="W378" s="142"/>
      <c r="X378" s="142"/>
      <c r="Y378" s="142"/>
      <c r="Z378" s="142"/>
      <c r="AA378" s="142"/>
      <c r="AB378" s="142"/>
    </row>
    <row r="379" customHeight="1" spans="1:28">
      <c r="A379" s="141"/>
      <c r="B379" s="141"/>
      <c r="C379" s="142"/>
      <c r="D379" s="142"/>
      <c r="E379" s="142"/>
      <c r="F379" s="142"/>
      <c r="G379" s="142"/>
      <c r="H379" s="142"/>
      <c r="I379" s="142"/>
      <c r="J379" s="142"/>
      <c r="K379" s="141"/>
      <c r="L379" s="142"/>
      <c r="M379" s="142"/>
      <c r="N379" s="142"/>
      <c r="O379" s="142"/>
      <c r="P379" s="142"/>
      <c r="Q379" s="142"/>
      <c r="R379" s="142"/>
      <c r="S379" s="142"/>
      <c r="T379" s="142"/>
      <c r="U379" s="142"/>
      <c r="V379" s="142"/>
      <c r="W379" s="142"/>
      <c r="X379" s="142"/>
      <c r="Y379" s="142"/>
      <c r="Z379" s="142"/>
      <c r="AA379" s="142"/>
      <c r="AB379" s="142"/>
    </row>
    <row r="380" customHeight="1" spans="1:28">
      <c r="A380" s="141"/>
      <c r="B380" s="141"/>
      <c r="C380" s="142"/>
      <c r="D380" s="142"/>
      <c r="E380" s="142"/>
      <c r="F380" s="142"/>
      <c r="G380" s="142"/>
      <c r="H380" s="142"/>
      <c r="I380" s="142"/>
      <c r="J380" s="142"/>
      <c r="K380" s="141"/>
      <c r="L380" s="142"/>
      <c r="M380" s="142"/>
      <c r="N380" s="142"/>
      <c r="O380" s="142"/>
      <c r="P380" s="142"/>
      <c r="Q380" s="142"/>
      <c r="R380" s="142"/>
      <c r="S380" s="142"/>
      <c r="T380" s="142"/>
      <c r="U380" s="142"/>
      <c r="V380" s="142"/>
      <c r="W380" s="142"/>
      <c r="X380" s="142"/>
      <c r="Y380" s="142"/>
      <c r="Z380" s="142"/>
      <c r="AA380" s="142"/>
      <c r="AB380" s="142"/>
    </row>
    <row r="381" customHeight="1" spans="1:28">
      <c r="A381" s="141"/>
      <c r="B381" s="141"/>
      <c r="C381" s="142"/>
      <c r="D381" s="142"/>
      <c r="E381" s="142"/>
      <c r="F381" s="142"/>
      <c r="G381" s="142"/>
      <c r="H381" s="142"/>
      <c r="I381" s="142"/>
      <c r="J381" s="142"/>
      <c r="K381" s="141"/>
      <c r="L381" s="142"/>
      <c r="M381" s="142"/>
      <c r="N381" s="142"/>
      <c r="O381" s="142"/>
      <c r="P381" s="142"/>
      <c r="Q381" s="142"/>
      <c r="R381" s="142"/>
      <c r="S381" s="142"/>
      <c r="T381" s="142"/>
      <c r="U381" s="142"/>
      <c r="V381" s="142"/>
      <c r="W381" s="142"/>
      <c r="X381" s="142"/>
      <c r="Y381" s="142"/>
      <c r="Z381" s="142"/>
      <c r="AA381" s="142"/>
      <c r="AB381" s="142"/>
    </row>
    <row r="382" customHeight="1" spans="1:28">
      <c r="A382" s="141"/>
      <c r="B382" s="141"/>
      <c r="C382" s="142"/>
      <c r="D382" s="142"/>
      <c r="E382" s="142"/>
      <c r="F382" s="142"/>
      <c r="G382" s="142"/>
      <c r="H382" s="142"/>
      <c r="I382" s="142"/>
      <c r="J382" s="142"/>
      <c r="K382" s="141"/>
      <c r="L382" s="142"/>
      <c r="M382" s="142"/>
      <c r="N382" s="142"/>
      <c r="O382" s="142"/>
      <c r="P382" s="142"/>
      <c r="Q382" s="142"/>
      <c r="R382" s="142"/>
      <c r="S382" s="142"/>
      <c r="T382" s="142"/>
      <c r="U382" s="142"/>
      <c r="V382" s="142"/>
      <c r="W382" s="142"/>
      <c r="X382" s="142"/>
      <c r="Y382" s="142"/>
      <c r="Z382" s="142"/>
      <c r="AA382" s="142"/>
      <c r="AB382" s="142"/>
    </row>
    <row r="383" customHeight="1" spans="1:28">
      <c r="A383" s="141"/>
      <c r="B383" s="141"/>
      <c r="C383" s="142"/>
      <c r="D383" s="142"/>
      <c r="E383" s="142"/>
      <c r="F383" s="142"/>
      <c r="G383" s="142"/>
      <c r="H383" s="142"/>
      <c r="I383" s="142"/>
      <c r="J383" s="142"/>
      <c r="K383" s="141"/>
      <c r="L383" s="142"/>
      <c r="M383" s="142"/>
      <c r="N383" s="142"/>
      <c r="O383" s="142"/>
      <c r="P383" s="142"/>
      <c r="Q383" s="142"/>
      <c r="R383" s="142"/>
      <c r="S383" s="142"/>
      <c r="T383" s="142"/>
      <c r="U383" s="142"/>
      <c r="V383" s="142"/>
      <c r="W383" s="142"/>
      <c r="X383" s="142"/>
      <c r="Y383" s="142"/>
      <c r="Z383" s="142"/>
      <c r="AA383" s="142"/>
      <c r="AB383" s="142"/>
    </row>
    <row r="384" customHeight="1" spans="1:28">
      <c r="A384" s="141"/>
      <c r="B384" s="141"/>
      <c r="C384" s="142"/>
      <c r="D384" s="142"/>
      <c r="E384" s="142"/>
      <c r="F384" s="142"/>
      <c r="G384" s="142"/>
      <c r="H384" s="142"/>
      <c r="I384" s="142"/>
      <c r="J384" s="142"/>
      <c r="K384" s="141"/>
      <c r="L384" s="142"/>
      <c r="M384" s="142"/>
      <c r="N384" s="142"/>
      <c r="O384" s="142"/>
      <c r="P384" s="142"/>
      <c r="Q384" s="142"/>
      <c r="R384" s="142"/>
      <c r="S384" s="142"/>
      <c r="T384" s="142"/>
      <c r="U384" s="142"/>
      <c r="V384" s="142"/>
      <c r="W384" s="142"/>
      <c r="X384" s="142"/>
      <c r="Y384" s="142"/>
      <c r="Z384" s="142"/>
      <c r="AA384" s="142"/>
      <c r="AB384" s="142"/>
    </row>
    <row r="385" customHeight="1" spans="1:28">
      <c r="A385" s="141"/>
      <c r="B385" s="141"/>
      <c r="C385" s="142"/>
      <c r="D385" s="142"/>
      <c r="E385" s="142"/>
      <c r="F385" s="142"/>
      <c r="G385" s="142"/>
      <c r="H385" s="142"/>
      <c r="I385" s="142"/>
      <c r="J385" s="142"/>
      <c r="K385" s="141"/>
      <c r="L385" s="142"/>
      <c r="M385" s="142"/>
      <c r="N385" s="142"/>
      <c r="O385" s="142"/>
      <c r="P385" s="142"/>
      <c r="Q385" s="142"/>
      <c r="R385" s="142"/>
      <c r="S385" s="142"/>
      <c r="T385" s="142"/>
      <c r="U385" s="142"/>
      <c r="V385" s="142"/>
      <c r="W385" s="142"/>
      <c r="X385" s="142"/>
      <c r="Y385" s="142"/>
      <c r="Z385" s="142"/>
      <c r="AA385" s="142"/>
      <c r="AB385" s="142"/>
    </row>
    <row r="386" customHeight="1" spans="1:28">
      <c r="A386" s="141"/>
      <c r="B386" s="141"/>
      <c r="C386" s="142"/>
      <c r="D386" s="142"/>
      <c r="E386" s="142"/>
      <c r="F386" s="142"/>
      <c r="G386" s="142"/>
      <c r="H386" s="142"/>
      <c r="I386" s="142"/>
      <c r="J386" s="142"/>
      <c r="K386" s="141"/>
      <c r="L386" s="142"/>
      <c r="M386" s="142"/>
      <c r="N386" s="142"/>
      <c r="O386" s="142"/>
      <c r="P386" s="142"/>
      <c r="Q386" s="142"/>
      <c r="R386" s="142"/>
      <c r="S386" s="142"/>
      <c r="T386" s="142"/>
      <c r="U386" s="142"/>
      <c r="V386" s="142"/>
      <c r="W386" s="142"/>
      <c r="X386" s="142"/>
      <c r="Y386" s="142"/>
      <c r="Z386" s="142"/>
      <c r="AA386" s="142"/>
      <c r="AB386" s="142"/>
    </row>
    <row r="387" customHeight="1" spans="1:28">
      <c r="A387" s="141"/>
      <c r="B387" s="141"/>
      <c r="C387" s="142"/>
      <c r="D387" s="142"/>
      <c r="E387" s="142"/>
      <c r="F387" s="142"/>
      <c r="G387" s="142"/>
      <c r="H387" s="142"/>
      <c r="I387" s="142"/>
      <c r="J387" s="142"/>
      <c r="K387" s="141"/>
      <c r="L387" s="142"/>
      <c r="M387" s="142"/>
      <c r="N387" s="142"/>
      <c r="O387" s="142"/>
      <c r="P387" s="142"/>
      <c r="Q387" s="142"/>
      <c r="R387" s="142"/>
      <c r="S387" s="142"/>
      <c r="T387" s="142"/>
      <c r="U387" s="142"/>
      <c r="V387" s="142"/>
      <c r="W387" s="142"/>
      <c r="X387" s="142"/>
      <c r="Y387" s="142"/>
      <c r="Z387" s="142"/>
      <c r="AA387" s="142"/>
      <c r="AB387" s="142"/>
    </row>
    <row r="388" customHeight="1" spans="1:28">
      <c r="A388" s="141"/>
      <c r="B388" s="141"/>
      <c r="C388" s="142"/>
      <c r="D388" s="142"/>
      <c r="E388" s="142"/>
      <c r="F388" s="142"/>
      <c r="G388" s="142"/>
      <c r="H388" s="142"/>
      <c r="I388" s="142"/>
      <c r="J388" s="142"/>
      <c r="K388" s="141"/>
      <c r="L388" s="142"/>
      <c r="M388" s="142"/>
      <c r="N388" s="142"/>
      <c r="O388" s="142"/>
      <c r="P388" s="142"/>
      <c r="Q388" s="142"/>
      <c r="R388" s="142"/>
      <c r="S388" s="142"/>
      <c r="T388" s="142"/>
      <c r="U388" s="142"/>
      <c r="V388" s="142"/>
      <c r="W388" s="142"/>
      <c r="X388" s="142"/>
      <c r="Y388" s="142"/>
      <c r="Z388" s="142"/>
      <c r="AA388" s="142"/>
      <c r="AB388" s="142"/>
    </row>
    <row r="389" customHeight="1" spans="1:28">
      <c r="A389" s="141"/>
      <c r="B389" s="141"/>
      <c r="C389" s="142"/>
      <c r="D389" s="142"/>
      <c r="E389" s="142"/>
      <c r="F389" s="142"/>
      <c r="G389" s="142"/>
      <c r="H389" s="142"/>
      <c r="I389" s="142"/>
      <c r="J389" s="142"/>
      <c r="K389" s="141"/>
      <c r="L389" s="142"/>
      <c r="M389" s="142"/>
      <c r="N389" s="142"/>
      <c r="O389" s="142"/>
      <c r="P389" s="142"/>
      <c r="Q389" s="142"/>
      <c r="R389" s="142"/>
      <c r="S389" s="142"/>
      <c r="T389" s="142"/>
      <c r="U389" s="142"/>
      <c r="V389" s="142"/>
      <c r="W389" s="142"/>
      <c r="X389" s="142"/>
      <c r="Y389" s="142"/>
      <c r="Z389" s="142"/>
      <c r="AA389" s="142"/>
      <c r="AB389" s="142"/>
    </row>
    <row r="390" customHeight="1" spans="1:28">
      <c r="A390" s="141"/>
      <c r="B390" s="141"/>
      <c r="C390" s="142"/>
      <c r="D390" s="142"/>
      <c r="E390" s="142"/>
      <c r="F390" s="142"/>
      <c r="G390" s="142"/>
      <c r="H390" s="142"/>
      <c r="I390" s="142"/>
      <c r="J390" s="142"/>
      <c r="K390" s="141"/>
      <c r="L390" s="142"/>
      <c r="M390" s="142"/>
      <c r="N390" s="142"/>
      <c r="O390" s="142"/>
      <c r="P390" s="142"/>
      <c r="Q390" s="142"/>
      <c r="R390" s="142"/>
      <c r="S390" s="142"/>
      <c r="T390" s="142"/>
      <c r="U390" s="142"/>
      <c r="V390" s="142"/>
      <c r="W390" s="142"/>
      <c r="X390" s="142"/>
      <c r="Y390" s="142"/>
      <c r="Z390" s="142"/>
      <c r="AA390" s="142"/>
      <c r="AB390" s="142"/>
    </row>
    <row r="391" customHeight="1" spans="1:28">
      <c r="A391" s="141"/>
      <c r="B391" s="141"/>
      <c r="C391" s="142"/>
      <c r="D391" s="142"/>
      <c r="E391" s="142"/>
      <c r="F391" s="142"/>
      <c r="G391" s="142"/>
      <c r="H391" s="142"/>
      <c r="I391" s="142"/>
      <c r="J391" s="142"/>
      <c r="K391" s="141"/>
      <c r="L391" s="142"/>
      <c r="M391" s="142"/>
      <c r="N391" s="142"/>
      <c r="O391" s="142"/>
      <c r="P391" s="142"/>
      <c r="Q391" s="142"/>
      <c r="R391" s="142"/>
      <c r="S391" s="142"/>
      <c r="T391" s="142"/>
      <c r="U391" s="142"/>
      <c r="V391" s="142"/>
      <c r="W391" s="142"/>
      <c r="X391" s="142"/>
      <c r="Y391" s="142"/>
      <c r="Z391" s="142"/>
      <c r="AA391" s="142"/>
      <c r="AB391" s="142"/>
    </row>
    <row r="392" customHeight="1" spans="1:28">
      <c r="A392" s="141"/>
      <c r="B392" s="141"/>
      <c r="C392" s="142"/>
      <c r="D392" s="142"/>
      <c r="E392" s="142"/>
      <c r="F392" s="142"/>
      <c r="G392" s="142"/>
      <c r="H392" s="142"/>
      <c r="I392" s="142"/>
      <c r="J392" s="142"/>
      <c r="K392" s="141"/>
      <c r="L392" s="142"/>
      <c r="M392" s="142"/>
      <c r="N392" s="142"/>
      <c r="O392" s="142"/>
      <c r="P392" s="142"/>
      <c r="Q392" s="142"/>
      <c r="R392" s="142"/>
      <c r="S392" s="142"/>
      <c r="T392" s="142"/>
      <c r="U392" s="142"/>
      <c r="V392" s="142"/>
      <c r="W392" s="142"/>
      <c r="X392" s="142"/>
      <c r="Y392" s="142"/>
      <c r="Z392" s="142"/>
      <c r="AA392" s="142"/>
      <c r="AB392" s="142"/>
    </row>
    <row r="393" customHeight="1" spans="1:28">
      <c r="A393" s="141"/>
      <c r="B393" s="141"/>
      <c r="C393" s="142"/>
      <c r="D393" s="142"/>
      <c r="E393" s="142"/>
      <c r="F393" s="142"/>
      <c r="G393" s="142"/>
      <c r="H393" s="142"/>
      <c r="I393" s="142"/>
      <c r="J393" s="142"/>
      <c r="K393" s="141"/>
      <c r="L393" s="142"/>
      <c r="M393" s="142"/>
      <c r="N393" s="142"/>
      <c r="O393" s="142"/>
      <c r="P393" s="142"/>
      <c r="Q393" s="142"/>
      <c r="R393" s="142"/>
      <c r="S393" s="142"/>
      <c r="T393" s="142"/>
      <c r="U393" s="142"/>
      <c r="V393" s="142"/>
      <c r="W393" s="142"/>
      <c r="X393" s="142"/>
      <c r="Y393" s="142"/>
      <c r="Z393" s="142"/>
      <c r="AA393" s="142"/>
      <c r="AB393" s="142"/>
    </row>
    <row r="394" customHeight="1" spans="1:28">
      <c r="A394" s="141"/>
      <c r="B394" s="141"/>
      <c r="C394" s="142"/>
      <c r="D394" s="142"/>
      <c r="E394" s="142"/>
      <c r="F394" s="142"/>
      <c r="G394" s="142"/>
      <c r="H394" s="142"/>
      <c r="I394" s="142"/>
      <c r="J394" s="142"/>
      <c r="K394" s="141"/>
      <c r="L394" s="142"/>
      <c r="M394" s="142"/>
      <c r="N394" s="142"/>
      <c r="O394" s="142"/>
      <c r="P394" s="142"/>
      <c r="Q394" s="142"/>
      <c r="R394" s="142"/>
      <c r="S394" s="142"/>
      <c r="T394" s="142"/>
      <c r="U394" s="142"/>
      <c r="V394" s="142"/>
      <c r="W394" s="142"/>
      <c r="X394" s="142"/>
      <c r="Y394" s="142"/>
      <c r="Z394" s="142"/>
      <c r="AA394" s="142"/>
      <c r="AB394" s="142"/>
    </row>
    <row r="395" customHeight="1" spans="1:28">
      <c r="A395" s="141"/>
      <c r="B395" s="141"/>
      <c r="C395" s="142"/>
      <c r="D395" s="142"/>
      <c r="E395" s="142"/>
      <c r="F395" s="142"/>
      <c r="G395" s="142"/>
      <c r="H395" s="142"/>
      <c r="I395" s="142"/>
      <c r="J395" s="142"/>
      <c r="K395" s="141"/>
      <c r="L395" s="142"/>
      <c r="M395" s="142"/>
      <c r="N395" s="142"/>
      <c r="O395" s="142"/>
      <c r="P395" s="142"/>
      <c r="Q395" s="142"/>
      <c r="R395" s="142"/>
      <c r="S395" s="142"/>
      <c r="T395" s="142"/>
      <c r="U395" s="142"/>
      <c r="V395" s="142"/>
      <c r="W395" s="142"/>
      <c r="X395" s="142"/>
      <c r="Y395" s="142"/>
      <c r="Z395" s="142"/>
      <c r="AA395" s="142"/>
      <c r="AB395" s="142"/>
    </row>
    <row r="396" customHeight="1" spans="1:28">
      <c r="A396" s="141"/>
      <c r="B396" s="141"/>
      <c r="C396" s="142"/>
      <c r="D396" s="142"/>
      <c r="E396" s="142"/>
      <c r="F396" s="142"/>
      <c r="G396" s="142"/>
      <c r="H396" s="142"/>
      <c r="I396" s="142"/>
      <c r="J396" s="142"/>
      <c r="K396" s="141"/>
      <c r="L396" s="142"/>
      <c r="M396" s="142"/>
      <c r="N396" s="142"/>
      <c r="O396" s="142"/>
      <c r="P396" s="142"/>
      <c r="Q396" s="142"/>
      <c r="R396" s="142"/>
      <c r="S396" s="142"/>
      <c r="T396" s="142"/>
      <c r="U396" s="142"/>
      <c r="V396" s="142"/>
      <c r="W396" s="142"/>
      <c r="X396" s="142"/>
      <c r="Y396" s="142"/>
      <c r="Z396" s="142"/>
      <c r="AA396" s="142"/>
      <c r="AB396" s="142"/>
    </row>
    <row r="397" customHeight="1" spans="1:28">
      <c r="A397" s="141"/>
      <c r="B397" s="141"/>
      <c r="C397" s="142"/>
      <c r="D397" s="142"/>
      <c r="E397" s="142"/>
      <c r="F397" s="142"/>
      <c r="G397" s="142"/>
      <c r="H397" s="142"/>
      <c r="I397" s="142"/>
      <c r="J397" s="142"/>
      <c r="K397" s="141"/>
      <c r="L397" s="142"/>
      <c r="M397" s="142"/>
      <c r="N397" s="142"/>
      <c r="O397" s="142"/>
      <c r="P397" s="142"/>
      <c r="Q397" s="142"/>
      <c r="R397" s="142"/>
      <c r="S397" s="142"/>
      <c r="T397" s="142"/>
      <c r="U397" s="142"/>
      <c r="V397" s="142"/>
      <c r="W397" s="142"/>
      <c r="X397" s="142"/>
      <c r="Y397" s="142"/>
      <c r="Z397" s="142"/>
      <c r="AA397" s="142"/>
      <c r="AB397" s="142"/>
    </row>
    <row r="398" customHeight="1" spans="1:28">
      <c r="A398" s="141"/>
      <c r="B398" s="141"/>
      <c r="C398" s="142"/>
      <c r="D398" s="142"/>
      <c r="E398" s="142"/>
      <c r="F398" s="142"/>
      <c r="G398" s="142"/>
      <c r="H398" s="142"/>
      <c r="I398" s="142"/>
      <c r="J398" s="142"/>
      <c r="K398" s="141"/>
      <c r="L398" s="142"/>
      <c r="M398" s="142"/>
      <c r="N398" s="142"/>
      <c r="O398" s="142"/>
      <c r="P398" s="142"/>
      <c r="Q398" s="142"/>
      <c r="R398" s="142"/>
      <c r="S398" s="142"/>
      <c r="T398" s="142"/>
      <c r="U398" s="142"/>
      <c r="V398" s="142"/>
      <c r="W398" s="142"/>
      <c r="X398" s="142"/>
      <c r="Y398" s="142"/>
      <c r="Z398" s="142"/>
      <c r="AA398" s="142"/>
      <c r="AB398" s="142"/>
    </row>
    <row r="399" customHeight="1" spans="1:28">
      <c r="A399" s="141"/>
      <c r="B399" s="141"/>
      <c r="C399" s="142"/>
      <c r="D399" s="142"/>
      <c r="E399" s="142"/>
      <c r="F399" s="142"/>
      <c r="G399" s="142"/>
      <c r="H399" s="142"/>
      <c r="I399" s="142"/>
      <c r="J399" s="142"/>
      <c r="K399" s="141"/>
      <c r="L399" s="142"/>
      <c r="M399" s="142"/>
      <c r="N399" s="142"/>
      <c r="O399" s="142"/>
      <c r="P399" s="142"/>
      <c r="Q399" s="142"/>
      <c r="R399" s="142"/>
      <c r="S399" s="142"/>
      <c r="T399" s="142"/>
      <c r="U399" s="142"/>
      <c r="V399" s="142"/>
      <c r="W399" s="142"/>
      <c r="X399" s="142"/>
      <c r="Y399" s="142"/>
      <c r="Z399" s="142"/>
      <c r="AA399" s="142"/>
      <c r="AB399" s="142"/>
    </row>
    <row r="400" customHeight="1" spans="1:28">
      <c r="A400" s="141"/>
      <c r="B400" s="141"/>
      <c r="C400" s="142"/>
      <c r="D400" s="142"/>
      <c r="E400" s="142"/>
      <c r="F400" s="142"/>
      <c r="G400" s="142"/>
      <c r="H400" s="142"/>
      <c r="I400" s="142"/>
      <c r="J400" s="142"/>
      <c r="K400" s="141"/>
      <c r="L400" s="142"/>
      <c r="M400" s="142"/>
      <c r="N400" s="142"/>
      <c r="O400" s="142"/>
      <c r="P400" s="142"/>
      <c r="Q400" s="142"/>
      <c r="R400" s="142"/>
      <c r="S400" s="142"/>
      <c r="T400" s="142"/>
      <c r="U400" s="142"/>
      <c r="V400" s="142"/>
      <c r="W400" s="142"/>
      <c r="X400" s="142"/>
      <c r="Y400" s="142"/>
      <c r="Z400" s="142"/>
      <c r="AA400" s="142"/>
      <c r="AB400" s="142"/>
    </row>
    <row r="401" customHeight="1" spans="1:28">
      <c r="A401" s="141"/>
      <c r="B401" s="141"/>
      <c r="C401" s="142"/>
      <c r="D401" s="142"/>
      <c r="E401" s="142"/>
      <c r="F401" s="142"/>
      <c r="G401" s="142"/>
      <c r="H401" s="142"/>
      <c r="I401" s="142"/>
      <c r="J401" s="142"/>
      <c r="K401" s="141"/>
      <c r="L401" s="142"/>
      <c r="M401" s="142"/>
      <c r="N401" s="142"/>
      <c r="O401" s="142"/>
      <c r="P401" s="142"/>
      <c r="Q401" s="142"/>
      <c r="R401" s="142"/>
      <c r="S401" s="142"/>
      <c r="T401" s="142"/>
      <c r="U401" s="142"/>
      <c r="V401" s="142"/>
      <c r="W401" s="142"/>
      <c r="X401" s="142"/>
      <c r="Y401" s="142"/>
      <c r="Z401" s="142"/>
      <c r="AA401" s="142"/>
      <c r="AB401" s="142"/>
    </row>
    <row r="402" customHeight="1" spans="1:28">
      <c r="A402" s="141"/>
      <c r="B402" s="141"/>
      <c r="C402" s="142"/>
      <c r="D402" s="142"/>
      <c r="E402" s="142"/>
      <c r="F402" s="142"/>
      <c r="G402" s="142"/>
      <c r="H402" s="142"/>
      <c r="I402" s="142"/>
      <c r="J402" s="142"/>
      <c r="K402" s="141"/>
      <c r="L402" s="142"/>
      <c r="M402" s="142"/>
      <c r="N402" s="142"/>
      <c r="O402" s="142"/>
      <c r="P402" s="142"/>
      <c r="Q402" s="142"/>
      <c r="R402" s="142"/>
      <c r="S402" s="142"/>
      <c r="T402" s="142"/>
      <c r="U402" s="142"/>
      <c r="V402" s="142"/>
      <c r="W402" s="142"/>
      <c r="X402" s="142"/>
      <c r="Y402" s="142"/>
      <c r="Z402" s="142"/>
      <c r="AA402" s="142"/>
      <c r="AB402" s="142"/>
    </row>
    <row r="403" customHeight="1" spans="1:28">
      <c r="A403" s="141"/>
      <c r="B403" s="141"/>
      <c r="C403" s="142"/>
      <c r="D403" s="142"/>
      <c r="E403" s="142"/>
      <c r="F403" s="142"/>
      <c r="G403" s="142"/>
      <c r="H403" s="142"/>
      <c r="I403" s="142"/>
      <c r="J403" s="142"/>
      <c r="K403" s="141"/>
      <c r="L403" s="142"/>
      <c r="M403" s="142"/>
      <c r="N403" s="142"/>
      <c r="O403" s="142"/>
      <c r="P403" s="142"/>
      <c r="Q403" s="142"/>
      <c r="R403" s="142"/>
      <c r="S403" s="142"/>
      <c r="T403" s="142"/>
      <c r="U403" s="142"/>
      <c r="V403" s="142"/>
      <c r="W403" s="142"/>
      <c r="X403" s="142"/>
      <c r="Y403" s="142"/>
      <c r="Z403" s="142"/>
      <c r="AA403" s="142"/>
      <c r="AB403" s="142"/>
    </row>
    <row r="404" customHeight="1" spans="1:28">
      <c r="A404" s="141"/>
      <c r="B404" s="141"/>
      <c r="C404" s="142"/>
      <c r="D404" s="142"/>
      <c r="E404" s="142"/>
      <c r="F404" s="142"/>
      <c r="G404" s="142"/>
      <c r="H404" s="142"/>
      <c r="I404" s="142"/>
      <c r="J404" s="142"/>
      <c r="K404" s="141"/>
      <c r="L404" s="142"/>
      <c r="M404" s="142"/>
      <c r="N404" s="142"/>
      <c r="O404" s="142"/>
      <c r="P404" s="142"/>
      <c r="Q404" s="142"/>
      <c r="R404" s="142"/>
      <c r="S404" s="142"/>
      <c r="T404" s="142"/>
      <c r="U404" s="142"/>
      <c r="V404" s="142"/>
      <c r="W404" s="142"/>
      <c r="X404" s="142"/>
      <c r="Y404" s="142"/>
      <c r="Z404" s="142"/>
      <c r="AA404" s="142"/>
      <c r="AB404" s="142"/>
    </row>
    <row r="405" customHeight="1" spans="1:28">
      <c r="A405" s="141"/>
      <c r="B405" s="141"/>
      <c r="C405" s="142"/>
      <c r="D405" s="142"/>
      <c r="E405" s="142"/>
      <c r="F405" s="142"/>
      <c r="G405" s="142"/>
      <c r="H405" s="142"/>
      <c r="I405" s="142"/>
      <c r="J405" s="142"/>
      <c r="K405" s="141"/>
      <c r="L405" s="142"/>
      <c r="M405" s="142"/>
      <c r="N405" s="142"/>
      <c r="O405" s="142"/>
      <c r="P405" s="142"/>
      <c r="Q405" s="142"/>
      <c r="R405" s="142"/>
      <c r="S405" s="142"/>
      <c r="T405" s="142"/>
      <c r="U405" s="142"/>
      <c r="V405" s="142"/>
      <c r="W405" s="142"/>
      <c r="X405" s="142"/>
      <c r="Y405" s="142"/>
      <c r="Z405" s="142"/>
      <c r="AA405" s="142"/>
      <c r="AB405" s="142"/>
    </row>
    <row r="406" customHeight="1" spans="1:28">
      <c r="A406" s="141"/>
      <c r="B406" s="141"/>
      <c r="C406" s="142"/>
      <c r="D406" s="142"/>
      <c r="E406" s="142"/>
      <c r="F406" s="142"/>
      <c r="G406" s="142"/>
      <c r="H406" s="142"/>
      <c r="I406" s="142"/>
      <c r="J406" s="142"/>
      <c r="K406" s="141"/>
      <c r="L406" s="142"/>
      <c r="M406" s="142"/>
      <c r="N406" s="142"/>
      <c r="O406" s="142"/>
      <c r="P406" s="142"/>
      <c r="Q406" s="142"/>
      <c r="R406" s="142"/>
      <c r="S406" s="142"/>
      <c r="T406" s="142"/>
      <c r="U406" s="142"/>
      <c r="V406" s="142"/>
      <c r="W406" s="142"/>
      <c r="X406" s="142"/>
      <c r="Y406" s="142"/>
      <c r="Z406" s="142"/>
      <c r="AA406" s="142"/>
      <c r="AB406" s="142"/>
    </row>
    <row r="407" customHeight="1" spans="1:28">
      <c r="A407" s="141"/>
      <c r="B407" s="141"/>
      <c r="C407" s="142"/>
      <c r="D407" s="142"/>
      <c r="E407" s="142"/>
      <c r="F407" s="142"/>
      <c r="G407" s="142"/>
      <c r="H407" s="142"/>
      <c r="I407" s="142"/>
      <c r="J407" s="142"/>
      <c r="K407" s="141"/>
      <c r="L407" s="142"/>
      <c r="M407" s="142"/>
      <c r="N407" s="142"/>
      <c r="O407" s="142"/>
      <c r="P407" s="142"/>
      <c r="Q407" s="142"/>
      <c r="R407" s="142"/>
      <c r="S407" s="142"/>
      <c r="T407" s="142"/>
      <c r="U407" s="142"/>
      <c r="V407" s="142"/>
      <c r="W407" s="142"/>
      <c r="X407" s="142"/>
      <c r="Y407" s="142"/>
      <c r="Z407" s="142"/>
      <c r="AA407" s="142"/>
      <c r="AB407" s="142"/>
    </row>
    <row r="408" customHeight="1" spans="1:28">
      <c r="A408" s="141"/>
      <c r="B408" s="141"/>
      <c r="C408" s="142"/>
      <c r="D408" s="142"/>
      <c r="E408" s="142"/>
      <c r="F408" s="142"/>
      <c r="G408" s="142"/>
      <c r="H408" s="142"/>
      <c r="I408" s="142"/>
      <c r="J408" s="142"/>
      <c r="K408" s="141"/>
      <c r="L408" s="142"/>
      <c r="M408" s="142"/>
      <c r="N408" s="142"/>
      <c r="O408" s="142"/>
      <c r="P408" s="142"/>
      <c r="Q408" s="142"/>
      <c r="R408" s="142"/>
      <c r="S408" s="142"/>
      <c r="T408" s="142"/>
      <c r="U408" s="142"/>
      <c r="V408" s="142"/>
      <c r="W408" s="142"/>
      <c r="X408" s="142"/>
      <c r="Y408" s="142"/>
      <c r="Z408" s="142"/>
      <c r="AA408" s="142"/>
      <c r="AB408" s="142"/>
    </row>
    <row r="409" customHeight="1" spans="1:28">
      <c r="A409" s="141"/>
      <c r="B409" s="141"/>
      <c r="C409" s="142"/>
      <c r="D409" s="142"/>
      <c r="E409" s="142"/>
      <c r="F409" s="142"/>
      <c r="G409" s="142"/>
      <c r="H409" s="142"/>
      <c r="I409" s="142"/>
      <c r="J409" s="142"/>
      <c r="K409" s="141"/>
      <c r="L409" s="142"/>
      <c r="M409" s="142"/>
      <c r="N409" s="142"/>
      <c r="O409" s="142"/>
      <c r="P409" s="142"/>
      <c r="Q409" s="142"/>
      <c r="R409" s="142"/>
      <c r="S409" s="142"/>
      <c r="T409" s="142"/>
      <c r="U409" s="142"/>
      <c r="V409" s="142"/>
      <c r="W409" s="142"/>
      <c r="X409" s="142"/>
      <c r="Y409" s="142"/>
      <c r="Z409" s="142"/>
      <c r="AA409" s="142"/>
      <c r="AB409" s="142"/>
    </row>
    <row r="410" customHeight="1" spans="1:28">
      <c r="A410" s="141"/>
      <c r="B410" s="141"/>
      <c r="C410" s="142"/>
      <c r="D410" s="142"/>
      <c r="E410" s="142"/>
      <c r="F410" s="142"/>
      <c r="G410" s="142"/>
      <c r="H410" s="142"/>
      <c r="I410" s="142"/>
      <c r="J410" s="142"/>
      <c r="K410" s="141"/>
      <c r="L410" s="142"/>
      <c r="M410" s="142"/>
      <c r="N410" s="142"/>
      <c r="O410" s="142"/>
      <c r="P410" s="142"/>
      <c r="Q410" s="142"/>
      <c r="R410" s="142"/>
      <c r="S410" s="142"/>
      <c r="T410" s="142"/>
      <c r="U410" s="142"/>
      <c r="V410" s="142"/>
      <c r="W410" s="142"/>
      <c r="X410" s="142"/>
      <c r="Y410" s="142"/>
      <c r="Z410" s="142"/>
      <c r="AA410" s="142"/>
      <c r="AB410" s="142"/>
    </row>
    <row r="411" customHeight="1" spans="1:28">
      <c r="A411" s="141"/>
      <c r="B411" s="141"/>
      <c r="C411" s="142"/>
      <c r="D411" s="142"/>
      <c r="E411" s="142"/>
      <c r="F411" s="142"/>
      <c r="G411" s="142"/>
      <c r="H411" s="142"/>
      <c r="I411" s="142"/>
      <c r="J411" s="142"/>
      <c r="K411" s="141"/>
      <c r="L411" s="142"/>
      <c r="M411" s="142"/>
      <c r="N411" s="142"/>
      <c r="O411" s="142"/>
      <c r="P411" s="142"/>
      <c r="Q411" s="142"/>
      <c r="R411" s="142"/>
      <c r="S411" s="142"/>
      <c r="T411" s="142"/>
      <c r="U411" s="142"/>
      <c r="V411" s="142"/>
      <c r="W411" s="142"/>
      <c r="X411" s="142"/>
      <c r="Y411" s="142"/>
      <c r="Z411" s="142"/>
      <c r="AA411" s="142"/>
      <c r="AB411" s="142"/>
    </row>
    <row r="412" customHeight="1" spans="1:28">
      <c r="A412" s="141"/>
      <c r="B412" s="141"/>
      <c r="C412" s="142"/>
      <c r="D412" s="142"/>
      <c r="E412" s="142"/>
      <c r="F412" s="142"/>
      <c r="G412" s="142"/>
      <c r="H412" s="142"/>
      <c r="I412" s="142"/>
      <c r="J412" s="142"/>
      <c r="K412" s="141"/>
      <c r="L412" s="142"/>
      <c r="M412" s="142"/>
      <c r="N412" s="142"/>
      <c r="O412" s="142"/>
      <c r="P412" s="142"/>
      <c r="Q412" s="142"/>
      <c r="R412" s="142"/>
      <c r="S412" s="142"/>
      <c r="T412" s="142"/>
      <c r="U412" s="142"/>
      <c r="V412" s="142"/>
      <c r="W412" s="142"/>
      <c r="X412" s="142"/>
      <c r="Y412" s="142"/>
      <c r="Z412" s="142"/>
      <c r="AA412" s="142"/>
      <c r="AB412" s="142"/>
    </row>
    <row r="413" customHeight="1" spans="1:28">
      <c r="A413" s="141"/>
      <c r="B413" s="141"/>
      <c r="C413" s="142"/>
      <c r="D413" s="142"/>
      <c r="E413" s="142"/>
      <c r="F413" s="142"/>
      <c r="G413" s="142"/>
      <c r="H413" s="142"/>
      <c r="I413" s="142"/>
      <c r="J413" s="142"/>
      <c r="K413" s="141"/>
      <c r="L413" s="142"/>
      <c r="M413" s="142"/>
      <c r="N413" s="142"/>
      <c r="O413" s="142"/>
      <c r="P413" s="142"/>
      <c r="Q413" s="142"/>
      <c r="R413" s="142"/>
      <c r="S413" s="142"/>
      <c r="T413" s="142"/>
      <c r="U413" s="142"/>
      <c r="V413" s="142"/>
      <c r="W413" s="142"/>
      <c r="X413" s="142"/>
      <c r="Y413" s="142"/>
      <c r="Z413" s="142"/>
      <c r="AA413" s="142"/>
      <c r="AB413" s="142"/>
    </row>
    <row r="414" customHeight="1" spans="1:28">
      <c r="A414" s="141"/>
      <c r="B414" s="141"/>
      <c r="C414" s="142"/>
      <c r="D414" s="142"/>
      <c r="E414" s="142"/>
      <c r="F414" s="142"/>
      <c r="G414" s="142"/>
      <c r="H414" s="142"/>
      <c r="I414" s="142"/>
      <c r="J414" s="142"/>
      <c r="K414" s="141"/>
      <c r="L414" s="142"/>
      <c r="M414" s="142"/>
      <c r="N414" s="142"/>
      <c r="O414" s="142"/>
      <c r="P414" s="142"/>
      <c r="Q414" s="142"/>
      <c r="R414" s="142"/>
      <c r="S414" s="142"/>
      <c r="T414" s="142"/>
      <c r="U414" s="142"/>
      <c r="V414" s="142"/>
      <c r="W414" s="142"/>
      <c r="X414" s="142"/>
      <c r="Y414" s="142"/>
      <c r="Z414" s="142"/>
      <c r="AA414" s="142"/>
      <c r="AB414" s="142"/>
    </row>
    <row r="415" customHeight="1" spans="1:28">
      <c r="A415" s="141"/>
      <c r="B415" s="141"/>
      <c r="C415" s="142"/>
      <c r="D415" s="142"/>
      <c r="E415" s="142"/>
      <c r="F415" s="142"/>
      <c r="G415" s="142"/>
      <c r="H415" s="142"/>
      <c r="I415" s="142"/>
      <c r="J415" s="142"/>
      <c r="K415" s="141"/>
      <c r="L415" s="142"/>
      <c r="M415" s="142"/>
      <c r="N415" s="142"/>
      <c r="O415" s="142"/>
      <c r="P415" s="142"/>
      <c r="Q415" s="142"/>
      <c r="R415" s="142"/>
      <c r="S415" s="142"/>
      <c r="T415" s="142"/>
      <c r="U415" s="142"/>
      <c r="V415" s="142"/>
      <c r="W415" s="142"/>
      <c r="X415" s="142"/>
      <c r="Y415" s="142"/>
      <c r="Z415" s="142"/>
      <c r="AA415" s="142"/>
      <c r="AB415" s="142"/>
    </row>
    <row r="416" customHeight="1" spans="1:28">
      <c r="A416" s="141"/>
      <c r="B416" s="141"/>
      <c r="C416" s="142"/>
      <c r="D416" s="142"/>
      <c r="E416" s="142"/>
      <c r="F416" s="142"/>
      <c r="G416" s="142"/>
      <c r="H416" s="142"/>
      <c r="I416" s="142"/>
      <c r="J416" s="142"/>
      <c r="K416" s="141"/>
      <c r="L416" s="142"/>
      <c r="M416" s="142"/>
      <c r="N416" s="142"/>
      <c r="O416" s="142"/>
      <c r="P416" s="142"/>
      <c r="Q416" s="142"/>
      <c r="R416" s="142"/>
      <c r="S416" s="142"/>
      <c r="T416" s="142"/>
      <c r="U416" s="142"/>
      <c r="V416" s="142"/>
      <c r="W416" s="142"/>
      <c r="X416" s="142"/>
      <c r="Y416" s="142"/>
      <c r="Z416" s="142"/>
      <c r="AA416" s="142"/>
      <c r="AB416" s="142"/>
    </row>
    <row r="417" customHeight="1" spans="1:28">
      <c r="A417" s="141"/>
      <c r="B417" s="141"/>
      <c r="C417" s="142"/>
      <c r="D417" s="142"/>
      <c r="E417" s="142"/>
      <c r="F417" s="142"/>
      <c r="G417" s="142"/>
      <c r="H417" s="142"/>
      <c r="I417" s="142"/>
      <c r="J417" s="142"/>
      <c r="K417" s="141"/>
      <c r="L417" s="142"/>
      <c r="M417" s="142"/>
      <c r="N417" s="142"/>
      <c r="O417" s="142"/>
      <c r="P417" s="142"/>
      <c r="Q417" s="142"/>
      <c r="R417" s="142"/>
      <c r="S417" s="142"/>
      <c r="T417" s="142"/>
      <c r="U417" s="142"/>
      <c r="V417" s="142"/>
      <c r="W417" s="142"/>
      <c r="X417" s="142"/>
      <c r="Y417" s="142"/>
      <c r="Z417" s="142"/>
      <c r="AA417" s="142"/>
      <c r="AB417" s="142"/>
    </row>
    <row r="418" customHeight="1" spans="1:28">
      <c r="A418" s="141"/>
      <c r="B418" s="141"/>
      <c r="C418" s="142"/>
      <c r="D418" s="142"/>
      <c r="E418" s="142"/>
      <c r="F418" s="142"/>
      <c r="G418" s="142"/>
      <c r="H418" s="142"/>
      <c r="I418" s="142"/>
      <c r="J418" s="142"/>
      <c r="K418" s="141"/>
      <c r="L418" s="142"/>
      <c r="M418" s="142"/>
      <c r="N418" s="142"/>
      <c r="O418" s="142"/>
      <c r="P418" s="142"/>
      <c r="Q418" s="142"/>
      <c r="R418" s="142"/>
      <c r="S418" s="142"/>
      <c r="T418" s="142"/>
      <c r="U418" s="142"/>
      <c r="V418" s="142"/>
      <c r="W418" s="142"/>
      <c r="X418" s="142"/>
      <c r="Y418" s="142"/>
      <c r="Z418" s="142"/>
      <c r="AA418" s="142"/>
      <c r="AB418" s="142"/>
    </row>
    <row r="419" customHeight="1" spans="1:28">
      <c r="A419" s="141"/>
      <c r="B419" s="141"/>
      <c r="C419" s="142"/>
      <c r="D419" s="142"/>
      <c r="E419" s="142"/>
      <c r="F419" s="142"/>
      <c r="G419" s="142"/>
      <c r="H419" s="142"/>
      <c r="I419" s="142"/>
      <c r="J419" s="142"/>
      <c r="K419" s="141"/>
      <c r="L419" s="142"/>
      <c r="M419" s="142"/>
      <c r="N419" s="142"/>
      <c r="O419" s="142"/>
      <c r="P419" s="142"/>
      <c r="Q419" s="142"/>
      <c r="R419" s="142"/>
      <c r="S419" s="142"/>
      <c r="T419" s="142"/>
      <c r="U419" s="142"/>
      <c r="V419" s="142"/>
      <c r="W419" s="142"/>
      <c r="X419" s="142"/>
      <c r="Y419" s="142"/>
      <c r="Z419" s="142"/>
      <c r="AA419" s="142"/>
      <c r="AB419" s="142"/>
    </row>
    <row r="420" customHeight="1" spans="1:28">
      <c r="A420" s="141"/>
      <c r="B420" s="141"/>
      <c r="C420" s="142"/>
      <c r="D420" s="142"/>
      <c r="E420" s="142"/>
      <c r="F420" s="142"/>
      <c r="G420" s="142"/>
      <c r="H420" s="142"/>
      <c r="I420" s="142"/>
      <c r="J420" s="142"/>
      <c r="K420" s="141"/>
      <c r="L420" s="142"/>
      <c r="M420" s="142"/>
      <c r="N420" s="142"/>
      <c r="O420" s="142"/>
      <c r="P420" s="142"/>
      <c r="Q420" s="142"/>
      <c r="R420" s="142"/>
      <c r="S420" s="142"/>
      <c r="T420" s="142"/>
      <c r="U420" s="142"/>
      <c r="V420" s="142"/>
      <c r="W420" s="142"/>
      <c r="X420" s="142"/>
      <c r="Y420" s="142"/>
      <c r="Z420" s="142"/>
      <c r="AA420" s="142"/>
      <c r="AB420" s="142"/>
    </row>
    <row r="421" customHeight="1" spans="1:28">
      <c r="A421" s="141"/>
      <c r="B421" s="141"/>
      <c r="C421" s="142"/>
      <c r="D421" s="142"/>
      <c r="E421" s="142"/>
      <c r="F421" s="142"/>
      <c r="G421" s="142"/>
      <c r="H421" s="142"/>
      <c r="I421" s="142"/>
      <c r="J421" s="142"/>
      <c r="K421" s="141"/>
      <c r="L421" s="142"/>
      <c r="M421" s="142"/>
      <c r="N421" s="142"/>
      <c r="O421" s="142"/>
      <c r="P421" s="142"/>
      <c r="Q421" s="142"/>
      <c r="R421" s="142"/>
      <c r="S421" s="142"/>
      <c r="T421" s="142"/>
      <c r="U421" s="142"/>
      <c r="V421" s="142"/>
      <c r="W421" s="142"/>
      <c r="X421" s="142"/>
      <c r="Y421" s="142"/>
      <c r="Z421" s="142"/>
      <c r="AA421" s="142"/>
      <c r="AB421" s="142"/>
    </row>
    <row r="422" customHeight="1" spans="1:28">
      <c r="A422" s="141"/>
      <c r="B422" s="141"/>
      <c r="C422" s="142"/>
      <c r="D422" s="142"/>
      <c r="E422" s="142"/>
      <c r="F422" s="142"/>
      <c r="G422" s="142"/>
      <c r="H422" s="142"/>
      <c r="I422" s="142"/>
      <c r="J422" s="142"/>
      <c r="K422" s="141"/>
      <c r="L422" s="142"/>
      <c r="M422" s="142"/>
      <c r="N422" s="142"/>
      <c r="O422" s="142"/>
      <c r="P422" s="142"/>
      <c r="Q422" s="142"/>
      <c r="R422" s="142"/>
      <c r="S422" s="142"/>
      <c r="T422" s="142"/>
      <c r="U422" s="142"/>
      <c r="V422" s="142"/>
      <c r="W422" s="142"/>
      <c r="X422" s="142"/>
      <c r="Y422" s="142"/>
      <c r="Z422" s="142"/>
      <c r="AA422" s="142"/>
      <c r="AB422" s="142"/>
    </row>
    <row r="423" customHeight="1" spans="1:28">
      <c r="A423" s="141"/>
      <c r="B423" s="141"/>
      <c r="C423" s="142"/>
      <c r="D423" s="142"/>
      <c r="E423" s="142"/>
      <c r="F423" s="142"/>
      <c r="G423" s="142"/>
      <c r="H423" s="142"/>
      <c r="I423" s="142"/>
      <c r="J423" s="142"/>
      <c r="K423" s="141"/>
      <c r="L423" s="142"/>
      <c r="M423" s="142"/>
      <c r="N423" s="142"/>
      <c r="O423" s="142"/>
      <c r="P423" s="142"/>
      <c r="Q423" s="142"/>
      <c r="R423" s="142"/>
      <c r="S423" s="142"/>
      <c r="T423" s="142"/>
      <c r="U423" s="142"/>
      <c r="V423" s="142"/>
      <c r="W423" s="142"/>
      <c r="X423" s="142"/>
      <c r="Y423" s="142"/>
      <c r="Z423" s="142"/>
      <c r="AA423" s="142"/>
      <c r="AB423" s="142"/>
    </row>
    <row r="424" customHeight="1" spans="1:28">
      <c r="A424" s="141"/>
      <c r="B424" s="141"/>
      <c r="C424" s="142"/>
      <c r="D424" s="142"/>
      <c r="E424" s="142"/>
      <c r="F424" s="142"/>
      <c r="G424" s="142"/>
      <c r="H424" s="142"/>
      <c r="I424" s="142"/>
      <c r="J424" s="142"/>
      <c r="K424" s="141"/>
      <c r="L424" s="142"/>
      <c r="M424" s="142"/>
      <c r="N424" s="142"/>
      <c r="O424" s="142"/>
      <c r="P424" s="142"/>
      <c r="Q424" s="142"/>
      <c r="R424" s="142"/>
      <c r="S424" s="142"/>
      <c r="T424" s="142"/>
      <c r="U424" s="142"/>
      <c r="V424" s="142"/>
      <c r="W424" s="142"/>
      <c r="X424" s="142"/>
      <c r="Y424" s="142"/>
      <c r="Z424" s="142"/>
      <c r="AA424" s="142"/>
      <c r="AB424" s="142"/>
    </row>
    <row r="425" customHeight="1" spans="1:28">
      <c r="A425" s="141"/>
      <c r="B425" s="141"/>
      <c r="C425" s="142"/>
      <c r="D425" s="142"/>
      <c r="E425" s="142"/>
      <c r="F425" s="142"/>
      <c r="G425" s="142"/>
      <c r="H425" s="142"/>
      <c r="I425" s="142"/>
      <c r="J425" s="142"/>
      <c r="K425" s="141"/>
      <c r="L425" s="142"/>
      <c r="M425" s="142"/>
      <c r="N425" s="142"/>
      <c r="O425" s="142"/>
      <c r="P425" s="142"/>
      <c r="Q425" s="142"/>
      <c r="R425" s="142"/>
      <c r="S425" s="142"/>
      <c r="T425" s="142"/>
      <c r="U425" s="142"/>
      <c r="V425" s="142"/>
      <c r="W425" s="142"/>
      <c r="X425" s="142"/>
      <c r="Y425" s="142"/>
      <c r="Z425" s="142"/>
      <c r="AA425" s="142"/>
      <c r="AB425" s="142"/>
    </row>
    <row r="426" customHeight="1" spans="1:28">
      <c r="A426" s="141"/>
      <c r="B426" s="141"/>
      <c r="C426" s="142"/>
      <c r="D426" s="142"/>
      <c r="E426" s="142"/>
      <c r="F426" s="142"/>
      <c r="G426" s="142"/>
      <c r="H426" s="142"/>
      <c r="I426" s="142"/>
      <c r="J426" s="142"/>
      <c r="K426" s="141"/>
      <c r="L426" s="142"/>
      <c r="M426" s="142"/>
      <c r="N426" s="142"/>
      <c r="O426" s="142"/>
      <c r="P426" s="142"/>
      <c r="Q426" s="142"/>
      <c r="R426" s="142"/>
      <c r="S426" s="142"/>
      <c r="T426" s="142"/>
      <c r="U426" s="142"/>
      <c r="V426" s="142"/>
      <c r="W426" s="142"/>
      <c r="X426" s="142"/>
      <c r="Y426" s="142"/>
      <c r="Z426" s="142"/>
      <c r="AA426" s="142"/>
      <c r="AB426" s="142"/>
    </row>
    <row r="427" customHeight="1" spans="1:28">
      <c r="A427" s="141"/>
      <c r="B427" s="141"/>
      <c r="C427" s="142"/>
      <c r="D427" s="142"/>
      <c r="E427" s="142"/>
      <c r="F427" s="142"/>
      <c r="G427" s="142"/>
      <c r="H427" s="142"/>
      <c r="I427" s="142"/>
      <c r="J427" s="142"/>
      <c r="K427" s="141"/>
      <c r="L427" s="142"/>
      <c r="M427" s="142"/>
      <c r="N427" s="142"/>
      <c r="O427" s="142"/>
      <c r="P427" s="142"/>
      <c r="Q427" s="142"/>
      <c r="R427" s="142"/>
      <c r="S427" s="142"/>
      <c r="T427" s="142"/>
      <c r="U427" s="142"/>
      <c r="V427" s="142"/>
      <c r="W427" s="142"/>
      <c r="X427" s="142"/>
      <c r="Y427" s="142"/>
      <c r="Z427" s="142"/>
      <c r="AA427" s="142"/>
      <c r="AB427" s="142"/>
    </row>
    <row r="428" customHeight="1" spans="1:28">
      <c r="A428" s="141"/>
      <c r="B428" s="141"/>
      <c r="C428" s="142"/>
      <c r="D428" s="142"/>
      <c r="E428" s="142"/>
      <c r="F428" s="142"/>
      <c r="G428" s="142"/>
      <c r="H428" s="142"/>
      <c r="I428" s="142"/>
      <c r="J428" s="142"/>
      <c r="K428" s="141"/>
      <c r="L428" s="142"/>
      <c r="M428" s="142"/>
      <c r="N428" s="142"/>
      <c r="O428" s="142"/>
      <c r="P428" s="142"/>
      <c r="Q428" s="142"/>
      <c r="R428" s="142"/>
      <c r="S428" s="142"/>
      <c r="T428" s="142"/>
      <c r="U428" s="142"/>
      <c r="V428" s="142"/>
      <c r="W428" s="142"/>
      <c r="X428" s="142"/>
      <c r="Y428" s="142"/>
      <c r="Z428" s="142"/>
      <c r="AA428" s="142"/>
      <c r="AB428" s="142"/>
    </row>
    <row r="429" customHeight="1" spans="1:28">
      <c r="A429" s="141"/>
      <c r="B429" s="141"/>
      <c r="C429" s="142"/>
      <c r="D429" s="142"/>
      <c r="E429" s="142"/>
      <c r="F429" s="142"/>
      <c r="G429" s="142"/>
      <c r="H429" s="142"/>
      <c r="I429" s="142"/>
      <c r="J429" s="142"/>
      <c r="K429" s="141"/>
      <c r="L429" s="142"/>
      <c r="M429" s="142"/>
      <c r="N429" s="142"/>
      <c r="O429" s="142"/>
      <c r="P429" s="142"/>
      <c r="Q429" s="142"/>
      <c r="R429" s="142"/>
      <c r="S429" s="142"/>
      <c r="T429" s="142"/>
      <c r="U429" s="142"/>
      <c r="V429" s="142"/>
      <c r="W429" s="142"/>
      <c r="X429" s="142"/>
      <c r="Y429" s="142"/>
      <c r="Z429" s="142"/>
      <c r="AA429" s="142"/>
      <c r="AB429" s="142"/>
    </row>
    <row r="430" customHeight="1" spans="1:28">
      <c r="A430" s="141"/>
      <c r="B430" s="141"/>
      <c r="C430" s="142"/>
      <c r="D430" s="142"/>
      <c r="E430" s="142"/>
      <c r="F430" s="142"/>
      <c r="G430" s="142"/>
      <c r="H430" s="142"/>
      <c r="I430" s="142"/>
      <c r="J430" s="142"/>
      <c r="K430" s="141"/>
      <c r="L430" s="142"/>
      <c r="M430" s="142"/>
      <c r="N430" s="142"/>
      <c r="O430" s="142"/>
      <c r="P430" s="142"/>
      <c r="Q430" s="142"/>
      <c r="R430" s="142"/>
      <c r="S430" s="142"/>
      <c r="T430" s="142"/>
      <c r="U430" s="142"/>
      <c r="V430" s="142"/>
      <c r="W430" s="142"/>
      <c r="X430" s="142"/>
      <c r="Y430" s="142"/>
      <c r="Z430" s="142"/>
      <c r="AA430" s="142"/>
      <c r="AB430" s="142"/>
    </row>
    <row r="431" customHeight="1" spans="1:28">
      <c r="A431" s="141"/>
      <c r="B431" s="141"/>
      <c r="C431" s="142"/>
      <c r="D431" s="142"/>
      <c r="E431" s="142"/>
      <c r="F431" s="142"/>
      <c r="G431" s="142"/>
      <c r="H431" s="142"/>
      <c r="I431" s="142"/>
      <c r="J431" s="142"/>
      <c r="K431" s="141"/>
      <c r="L431" s="142"/>
      <c r="M431" s="142"/>
      <c r="N431" s="142"/>
      <c r="O431" s="142"/>
      <c r="P431" s="142"/>
      <c r="Q431" s="142"/>
      <c r="R431" s="142"/>
      <c r="S431" s="142"/>
      <c r="T431" s="142"/>
      <c r="U431" s="142"/>
      <c r="V431" s="142"/>
      <c r="W431" s="142"/>
      <c r="X431" s="142"/>
      <c r="Y431" s="142"/>
      <c r="Z431" s="142"/>
      <c r="AA431" s="142"/>
      <c r="AB431" s="142"/>
    </row>
    <row r="432" customHeight="1" spans="1:28">
      <c r="A432" s="141"/>
      <c r="B432" s="141"/>
      <c r="C432" s="142"/>
      <c r="D432" s="142"/>
      <c r="E432" s="142"/>
      <c r="F432" s="142"/>
      <c r="G432" s="142"/>
      <c r="H432" s="142"/>
      <c r="I432" s="142"/>
      <c r="J432" s="142"/>
      <c r="K432" s="141"/>
      <c r="L432" s="142"/>
      <c r="M432" s="142"/>
      <c r="N432" s="142"/>
      <c r="O432" s="142"/>
      <c r="P432" s="142"/>
      <c r="Q432" s="142"/>
      <c r="R432" s="142"/>
      <c r="S432" s="142"/>
      <c r="T432" s="142"/>
      <c r="U432" s="142"/>
      <c r="V432" s="142"/>
      <c r="W432" s="142"/>
      <c r="X432" s="142"/>
      <c r="Y432" s="142"/>
      <c r="Z432" s="142"/>
      <c r="AA432" s="142"/>
      <c r="AB432" s="142"/>
    </row>
    <row r="433" customHeight="1" spans="1:28">
      <c r="A433" s="141"/>
      <c r="B433" s="141"/>
      <c r="C433" s="142"/>
      <c r="D433" s="142"/>
      <c r="E433" s="142"/>
      <c r="F433" s="142"/>
      <c r="G433" s="142"/>
      <c r="H433" s="142"/>
      <c r="I433" s="142"/>
      <c r="J433" s="142"/>
      <c r="K433" s="141"/>
      <c r="L433" s="142"/>
      <c r="M433" s="142"/>
      <c r="N433" s="142"/>
      <c r="O433" s="142"/>
      <c r="P433" s="142"/>
      <c r="Q433" s="142"/>
      <c r="R433" s="142"/>
      <c r="S433" s="142"/>
      <c r="T433" s="142"/>
      <c r="U433" s="142"/>
      <c r="V433" s="142"/>
      <c r="W433" s="142"/>
      <c r="X433" s="142"/>
      <c r="Y433" s="142"/>
      <c r="Z433" s="142"/>
      <c r="AA433" s="142"/>
      <c r="AB433" s="142"/>
    </row>
    <row r="434" customHeight="1" spans="1:28">
      <c r="A434" s="141"/>
      <c r="B434" s="141"/>
      <c r="C434" s="142"/>
      <c r="D434" s="142"/>
      <c r="E434" s="142"/>
      <c r="F434" s="142"/>
      <c r="G434" s="142"/>
      <c r="H434" s="142"/>
      <c r="I434" s="142"/>
      <c r="J434" s="142"/>
      <c r="K434" s="141"/>
      <c r="L434" s="142"/>
      <c r="M434" s="142"/>
      <c r="N434" s="142"/>
      <c r="O434" s="142"/>
      <c r="P434" s="142"/>
      <c r="Q434" s="142"/>
      <c r="R434" s="142"/>
      <c r="S434" s="142"/>
      <c r="T434" s="142"/>
      <c r="U434" s="142"/>
      <c r="V434" s="142"/>
      <c r="W434" s="142"/>
      <c r="X434" s="142"/>
      <c r="Y434" s="142"/>
      <c r="Z434" s="142"/>
      <c r="AA434" s="142"/>
      <c r="AB434" s="142"/>
    </row>
    <row r="435" customHeight="1" spans="1:28">
      <c r="A435" s="141"/>
      <c r="B435" s="141"/>
      <c r="C435" s="142"/>
      <c r="D435" s="142"/>
      <c r="E435" s="142"/>
      <c r="F435" s="142"/>
      <c r="G435" s="142"/>
      <c r="H435" s="142"/>
      <c r="I435" s="142"/>
      <c r="J435" s="142"/>
      <c r="K435" s="141"/>
      <c r="L435" s="142"/>
      <c r="M435" s="142"/>
      <c r="N435" s="142"/>
      <c r="O435" s="142"/>
      <c r="P435" s="142"/>
      <c r="Q435" s="142"/>
      <c r="R435" s="142"/>
      <c r="S435" s="142"/>
      <c r="T435" s="142"/>
      <c r="U435" s="142"/>
      <c r="V435" s="142"/>
      <c r="W435" s="142"/>
      <c r="X435" s="142"/>
      <c r="Y435" s="142"/>
      <c r="Z435" s="142"/>
      <c r="AA435" s="142"/>
      <c r="AB435" s="142"/>
    </row>
    <row r="436" customHeight="1" spans="1:28">
      <c r="A436" s="141"/>
      <c r="B436" s="141"/>
      <c r="C436" s="142"/>
      <c r="D436" s="142"/>
      <c r="E436" s="142"/>
      <c r="F436" s="142"/>
      <c r="G436" s="142"/>
      <c r="H436" s="142"/>
      <c r="I436" s="142"/>
      <c r="J436" s="142"/>
      <c r="K436" s="141"/>
      <c r="L436" s="142"/>
      <c r="M436" s="142"/>
      <c r="N436" s="142"/>
      <c r="O436" s="142"/>
      <c r="P436" s="142"/>
      <c r="Q436" s="142"/>
      <c r="R436" s="142"/>
      <c r="S436" s="142"/>
      <c r="T436" s="142"/>
      <c r="U436" s="142"/>
      <c r="V436" s="142"/>
      <c r="W436" s="142"/>
      <c r="X436" s="142"/>
      <c r="Y436" s="142"/>
      <c r="Z436" s="142"/>
      <c r="AA436" s="142"/>
      <c r="AB436" s="142"/>
    </row>
    <row r="437" customHeight="1" spans="1:28">
      <c r="A437" s="141"/>
      <c r="B437" s="141"/>
      <c r="C437" s="142"/>
      <c r="D437" s="142"/>
      <c r="E437" s="142"/>
      <c r="F437" s="142"/>
      <c r="G437" s="142"/>
      <c r="H437" s="142"/>
      <c r="I437" s="142"/>
      <c r="J437" s="142"/>
      <c r="K437" s="141"/>
      <c r="L437" s="142"/>
      <c r="M437" s="142"/>
      <c r="N437" s="142"/>
      <c r="O437" s="142"/>
      <c r="P437" s="142"/>
      <c r="Q437" s="142"/>
      <c r="R437" s="142"/>
      <c r="S437" s="142"/>
      <c r="T437" s="142"/>
      <c r="U437" s="142"/>
      <c r="V437" s="142"/>
      <c r="W437" s="142"/>
      <c r="X437" s="142"/>
      <c r="Y437" s="142"/>
      <c r="Z437" s="142"/>
      <c r="AA437" s="142"/>
      <c r="AB437" s="142"/>
    </row>
    <row r="438" customHeight="1" spans="1:28">
      <c r="A438" s="141"/>
      <c r="B438" s="141"/>
      <c r="C438" s="142"/>
      <c r="D438" s="142"/>
      <c r="E438" s="142"/>
      <c r="F438" s="142"/>
      <c r="G438" s="142"/>
      <c r="H438" s="142"/>
      <c r="I438" s="142"/>
      <c r="J438" s="142"/>
      <c r="K438" s="141"/>
      <c r="L438" s="142"/>
      <c r="M438" s="142"/>
      <c r="N438" s="142"/>
      <c r="O438" s="142"/>
      <c r="P438" s="142"/>
      <c r="Q438" s="142"/>
      <c r="R438" s="142"/>
      <c r="S438" s="142"/>
      <c r="T438" s="142"/>
      <c r="U438" s="142"/>
      <c r="V438" s="142"/>
      <c r="W438" s="142"/>
      <c r="X438" s="142"/>
      <c r="Y438" s="142"/>
      <c r="Z438" s="142"/>
      <c r="AA438" s="142"/>
      <c r="AB438" s="142"/>
    </row>
    <row r="439" customHeight="1" spans="1:28">
      <c r="A439" s="141"/>
      <c r="B439" s="141"/>
      <c r="C439" s="142"/>
      <c r="D439" s="142"/>
      <c r="E439" s="142"/>
      <c r="F439" s="142"/>
      <c r="G439" s="142"/>
      <c r="H439" s="142"/>
      <c r="I439" s="142"/>
      <c r="J439" s="142"/>
      <c r="K439" s="141"/>
      <c r="L439" s="142"/>
      <c r="M439" s="142"/>
      <c r="N439" s="142"/>
      <c r="O439" s="142"/>
      <c r="P439" s="142"/>
      <c r="Q439" s="142"/>
      <c r="R439" s="142"/>
      <c r="S439" s="142"/>
      <c r="T439" s="142"/>
      <c r="U439" s="142"/>
      <c r="V439" s="142"/>
      <c r="W439" s="142"/>
      <c r="X439" s="142"/>
      <c r="Y439" s="142"/>
      <c r="Z439" s="142"/>
      <c r="AA439" s="142"/>
      <c r="AB439" s="142"/>
    </row>
    <row r="440" customHeight="1" spans="1:28">
      <c r="A440" s="141"/>
      <c r="B440" s="141"/>
      <c r="C440" s="142"/>
      <c r="D440" s="142"/>
      <c r="E440" s="142"/>
      <c r="F440" s="142"/>
      <c r="G440" s="142"/>
      <c r="H440" s="142"/>
      <c r="I440" s="142"/>
      <c r="J440" s="142"/>
      <c r="K440" s="141"/>
      <c r="L440" s="142"/>
      <c r="M440" s="142"/>
      <c r="N440" s="142"/>
      <c r="O440" s="142"/>
      <c r="P440" s="142"/>
      <c r="Q440" s="142"/>
      <c r="R440" s="142"/>
      <c r="S440" s="142"/>
      <c r="T440" s="142"/>
      <c r="U440" s="142"/>
      <c r="V440" s="142"/>
      <c r="W440" s="142"/>
      <c r="X440" s="142"/>
      <c r="Y440" s="142"/>
      <c r="Z440" s="142"/>
      <c r="AA440" s="142"/>
      <c r="AB440" s="142"/>
    </row>
    <row r="441" customHeight="1" spans="1:28">
      <c r="A441" s="141"/>
      <c r="B441" s="141"/>
      <c r="C441" s="142"/>
      <c r="D441" s="142"/>
      <c r="E441" s="142"/>
      <c r="F441" s="142"/>
      <c r="G441" s="142"/>
      <c r="H441" s="142"/>
      <c r="I441" s="142"/>
      <c r="J441" s="142"/>
      <c r="K441" s="141"/>
      <c r="L441" s="142"/>
      <c r="M441" s="142"/>
      <c r="N441" s="142"/>
      <c r="O441" s="142"/>
      <c r="P441" s="142"/>
      <c r="Q441" s="142"/>
      <c r="R441" s="142"/>
      <c r="S441" s="142"/>
      <c r="T441" s="142"/>
      <c r="U441" s="142"/>
      <c r="V441" s="142"/>
      <c r="W441" s="142"/>
      <c r="X441" s="142"/>
      <c r="Y441" s="142"/>
      <c r="Z441" s="142"/>
      <c r="AA441" s="142"/>
      <c r="AB441" s="142"/>
    </row>
    <row r="442" customHeight="1" spans="1:28">
      <c r="A442" s="141"/>
      <c r="B442" s="141"/>
      <c r="C442" s="142"/>
      <c r="D442" s="142"/>
      <c r="E442" s="142"/>
      <c r="F442" s="142"/>
      <c r="G442" s="142"/>
      <c r="H442" s="142"/>
      <c r="I442" s="142"/>
      <c r="J442" s="142"/>
      <c r="K442" s="141"/>
      <c r="L442" s="142"/>
      <c r="M442" s="142"/>
      <c r="N442" s="142"/>
      <c r="O442" s="142"/>
      <c r="P442" s="142"/>
      <c r="Q442" s="142"/>
      <c r="R442" s="142"/>
      <c r="S442" s="142"/>
      <c r="T442" s="142"/>
      <c r="U442" s="142"/>
      <c r="V442" s="142"/>
      <c r="W442" s="142"/>
      <c r="X442" s="142"/>
      <c r="Y442" s="142"/>
      <c r="Z442" s="142"/>
      <c r="AA442" s="142"/>
      <c r="AB442" s="142"/>
    </row>
    <row r="443" customHeight="1" spans="1:28">
      <c r="A443" s="141"/>
      <c r="B443" s="141"/>
      <c r="C443" s="142"/>
      <c r="D443" s="142"/>
      <c r="E443" s="142"/>
      <c r="F443" s="142"/>
      <c r="G443" s="142"/>
      <c r="H443" s="142"/>
      <c r="I443" s="142"/>
      <c r="J443" s="142"/>
      <c r="K443" s="141"/>
      <c r="L443" s="142"/>
      <c r="M443" s="142"/>
      <c r="N443" s="142"/>
      <c r="O443" s="142"/>
      <c r="P443" s="142"/>
      <c r="Q443" s="142"/>
      <c r="R443" s="142"/>
      <c r="S443" s="142"/>
      <c r="T443" s="142"/>
      <c r="U443" s="142"/>
      <c r="V443" s="142"/>
      <c r="W443" s="142"/>
      <c r="X443" s="142"/>
      <c r="Y443" s="142"/>
      <c r="Z443" s="142"/>
      <c r="AA443" s="142"/>
      <c r="AB443" s="142"/>
    </row>
    <row r="444" customHeight="1" spans="1:28">
      <c r="A444" s="141"/>
      <c r="B444" s="141"/>
      <c r="C444" s="142"/>
      <c r="D444" s="142"/>
      <c r="E444" s="142"/>
      <c r="F444" s="142"/>
      <c r="G444" s="142"/>
      <c r="H444" s="142"/>
      <c r="I444" s="142"/>
      <c r="J444" s="142"/>
      <c r="K444" s="141"/>
      <c r="L444" s="142"/>
      <c r="M444" s="142"/>
      <c r="N444" s="142"/>
      <c r="O444" s="142"/>
      <c r="P444" s="142"/>
      <c r="Q444" s="142"/>
      <c r="R444" s="142"/>
      <c r="S444" s="142"/>
      <c r="T444" s="142"/>
      <c r="U444" s="142"/>
      <c r="V444" s="142"/>
      <c r="W444" s="142"/>
      <c r="X444" s="142"/>
      <c r="Y444" s="142"/>
      <c r="Z444" s="142"/>
      <c r="AA444" s="142"/>
      <c r="AB444" s="142"/>
    </row>
    <row r="445" customHeight="1" spans="1:28">
      <c r="A445" s="141"/>
      <c r="B445" s="141"/>
      <c r="C445" s="142"/>
      <c r="D445" s="142"/>
      <c r="E445" s="142"/>
      <c r="F445" s="142"/>
      <c r="G445" s="142"/>
      <c r="H445" s="142"/>
      <c r="I445" s="142"/>
      <c r="J445" s="142"/>
      <c r="K445" s="141"/>
      <c r="L445" s="142"/>
      <c r="M445" s="142"/>
      <c r="N445" s="142"/>
      <c r="O445" s="142"/>
      <c r="P445" s="142"/>
      <c r="Q445" s="142"/>
      <c r="R445" s="142"/>
      <c r="S445" s="142"/>
      <c r="T445" s="142"/>
      <c r="U445" s="142"/>
      <c r="V445" s="142"/>
      <c r="W445" s="142"/>
      <c r="X445" s="142"/>
      <c r="Y445" s="142"/>
      <c r="Z445" s="142"/>
      <c r="AA445" s="142"/>
      <c r="AB445" s="142"/>
    </row>
    <row r="446" customHeight="1" spans="1:28">
      <c r="A446" s="141"/>
      <c r="B446" s="141"/>
      <c r="C446" s="142"/>
      <c r="D446" s="142"/>
      <c r="E446" s="142"/>
      <c r="F446" s="142"/>
      <c r="G446" s="142"/>
      <c r="H446" s="142"/>
      <c r="I446" s="142"/>
      <c r="J446" s="142"/>
      <c r="K446" s="141"/>
      <c r="L446" s="142"/>
      <c r="M446" s="142"/>
      <c r="N446" s="142"/>
      <c r="O446" s="142"/>
      <c r="P446" s="142"/>
      <c r="Q446" s="142"/>
      <c r="R446" s="142"/>
      <c r="S446" s="142"/>
      <c r="T446" s="142"/>
      <c r="U446" s="142"/>
      <c r="V446" s="142"/>
      <c r="W446" s="142"/>
      <c r="X446" s="142"/>
      <c r="Y446" s="142"/>
      <c r="Z446" s="142"/>
      <c r="AA446" s="142"/>
      <c r="AB446" s="142"/>
    </row>
    <row r="447" customHeight="1" spans="1:28">
      <c r="A447" s="141"/>
      <c r="B447" s="141"/>
      <c r="C447" s="142"/>
      <c r="D447" s="142"/>
      <c r="E447" s="142"/>
      <c r="F447" s="142"/>
      <c r="G447" s="142"/>
      <c r="H447" s="142"/>
      <c r="I447" s="142"/>
      <c r="J447" s="142"/>
      <c r="K447" s="141"/>
      <c r="L447" s="142"/>
      <c r="M447" s="142"/>
      <c r="N447" s="142"/>
      <c r="O447" s="142"/>
      <c r="P447" s="142"/>
      <c r="Q447" s="142"/>
      <c r="R447" s="142"/>
      <c r="S447" s="142"/>
      <c r="T447" s="142"/>
      <c r="U447" s="142"/>
      <c r="V447" s="142"/>
      <c r="W447" s="142"/>
      <c r="X447" s="142"/>
      <c r="Y447" s="142"/>
      <c r="Z447" s="142"/>
      <c r="AA447" s="142"/>
      <c r="AB447" s="142"/>
    </row>
    <row r="448" customHeight="1" spans="1:28">
      <c r="A448" s="141"/>
      <c r="B448" s="141"/>
      <c r="C448" s="142"/>
      <c r="D448" s="142"/>
      <c r="E448" s="142"/>
      <c r="F448" s="142"/>
      <c r="G448" s="142"/>
      <c r="H448" s="142"/>
      <c r="I448" s="142"/>
      <c r="J448" s="142"/>
      <c r="K448" s="141"/>
      <c r="L448" s="142"/>
      <c r="M448" s="142"/>
      <c r="N448" s="142"/>
      <c r="O448" s="142"/>
      <c r="P448" s="142"/>
      <c r="Q448" s="142"/>
      <c r="R448" s="142"/>
      <c r="S448" s="142"/>
      <c r="T448" s="142"/>
      <c r="U448" s="142"/>
      <c r="V448" s="142"/>
      <c r="W448" s="142"/>
      <c r="X448" s="142"/>
      <c r="Y448" s="142"/>
      <c r="Z448" s="142"/>
      <c r="AA448" s="142"/>
      <c r="AB448" s="142"/>
    </row>
    <row r="449" customHeight="1" spans="1:28">
      <c r="A449" s="141"/>
      <c r="B449" s="141"/>
      <c r="C449" s="142"/>
      <c r="D449" s="142"/>
      <c r="E449" s="142"/>
      <c r="F449" s="142"/>
      <c r="G449" s="142"/>
      <c r="H449" s="142"/>
      <c r="I449" s="142"/>
      <c r="J449" s="142"/>
      <c r="K449" s="141"/>
      <c r="L449" s="142"/>
      <c r="M449" s="142"/>
      <c r="N449" s="142"/>
      <c r="O449" s="142"/>
      <c r="P449" s="142"/>
      <c r="Q449" s="142"/>
      <c r="R449" s="142"/>
      <c r="S449" s="142"/>
      <c r="T449" s="142"/>
      <c r="U449" s="142"/>
      <c r="V449" s="142"/>
      <c r="W449" s="142"/>
      <c r="X449" s="142"/>
      <c r="Y449" s="142"/>
      <c r="Z449" s="142"/>
      <c r="AA449" s="142"/>
      <c r="AB449" s="142"/>
    </row>
    <row r="450" customHeight="1" spans="1:28">
      <c r="A450" s="141"/>
      <c r="B450" s="141"/>
      <c r="C450" s="142"/>
      <c r="D450" s="142"/>
      <c r="E450" s="142"/>
      <c r="F450" s="142"/>
      <c r="G450" s="142"/>
      <c r="H450" s="142"/>
      <c r="I450" s="142"/>
      <c r="J450" s="142"/>
      <c r="K450" s="141"/>
      <c r="L450" s="142"/>
      <c r="M450" s="142"/>
      <c r="N450" s="142"/>
      <c r="O450" s="142"/>
      <c r="P450" s="142"/>
      <c r="Q450" s="142"/>
      <c r="R450" s="142"/>
      <c r="S450" s="142"/>
      <c r="T450" s="142"/>
      <c r="U450" s="142"/>
      <c r="V450" s="142"/>
      <c r="W450" s="142"/>
      <c r="X450" s="142"/>
      <c r="Y450" s="142"/>
      <c r="Z450" s="142"/>
      <c r="AA450" s="142"/>
      <c r="AB450" s="142"/>
    </row>
    <row r="451" customHeight="1" spans="1:28">
      <c r="A451" s="141"/>
      <c r="B451" s="141"/>
      <c r="C451" s="142"/>
      <c r="D451" s="142"/>
      <c r="E451" s="142"/>
      <c r="F451" s="142"/>
      <c r="G451" s="142"/>
      <c r="H451" s="142"/>
      <c r="I451" s="142"/>
      <c r="J451" s="142"/>
      <c r="K451" s="141"/>
      <c r="L451" s="142"/>
      <c r="M451" s="142"/>
      <c r="N451" s="142"/>
      <c r="O451" s="142"/>
      <c r="P451" s="142"/>
      <c r="Q451" s="142"/>
      <c r="R451" s="142"/>
      <c r="S451" s="142"/>
      <c r="T451" s="142"/>
      <c r="U451" s="142"/>
      <c r="V451" s="142"/>
      <c r="W451" s="142"/>
      <c r="X451" s="142"/>
      <c r="Y451" s="142"/>
      <c r="Z451" s="142"/>
      <c r="AA451" s="142"/>
      <c r="AB451" s="142"/>
    </row>
    <row r="452" customHeight="1" spans="1:28">
      <c r="A452" s="141"/>
      <c r="B452" s="141"/>
      <c r="C452" s="142"/>
      <c r="D452" s="142"/>
      <c r="E452" s="142"/>
      <c r="F452" s="142"/>
      <c r="G452" s="142"/>
      <c r="H452" s="142"/>
      <c r="I452" s="142"/>
      <c r="J452" s="142"/>
      <c r="K452" s="141"/>
      <c r="L452" s="142"/>
      <c r="M452" s="142"/>
      <c r="N452" s="142"/>
      <c r="O452" s="142"/>
      <c r="P452" s="142"/>
      <c r="Q452" s="142"/>
      <c r="R452" s="142"/>
      <c r="S452" s="142"/>
      <c r="T452" s="142"/>
      <c r="U452" s="142"/>
      <c r="V452" s="142"/>
      <c r="W452" s="142"/>
      <c r="X452" s="142"/>
      <c r="Y452" s="142"/>
      <c r="Z452" s="142"/>
      <c r="AA452" s="142"/>
      <c r="AB452" s="142"/>
    </row>
    <row r="453" customHeight="1" spans="1:28">
      <c r="A453" s="141"/>
      <c r="B453" s="141"/>
      <c r="C453" s="142"/>
      <c r="D453" s="142"/>
      <c r="E453" s="142"/>
      <c r="F453" s="142"/>
      <c r="G453" s="142"/>
      <c r="H453" s="142"/>
      <c r="I453" s="142"/>
      <c r="J453" s="142"/>
      <c r="K453" s="141"/>
      <c r="L453" s="142"/>
      <c r="M453" s="142"/>
      <c r="N453" s="142"/>
      <c r="O453" s="142"/>
      <c r="P453" s="142"/>
      <c r="Q453" s="142"/>
      <c r="R453" s="142"/>
      <c r="S453" s="142"/>
      <c r="T453" s="142"/>
      <c r="U453" s="142"/>
      <c r="V453" s="142"/>
      <c r="W453" s="142"/>
      <c r="X453" s="142"/>
      <c r="Y453" s="142"/>
      <c r="Z453" s="142"/>
      <c r="AA453" s="142"/>
      <c r="AB453" s="142"/>
    </row>
    <row r="454" customHeight="1" spans="1:28">
      <c r="A454" s="141"/>
      <c r="B454" s="141"/>
      <c r="C454" s="142"/>
      <c r="D454" s="142"/>
      <c r="E454" s="142"/>
      <c r="F454" s="142"/>
      <c r="G454" s="142"/>
      <c r="H454" s="142"/>
      <c r="I454" s="142"/>
      <c r="J454" s="142"/>
      <c r="K454" s="141"/>
      <c r="L454" s="142"/>
      <c r="M454" s="142"/>
      <c r="N454" s="142"/>
      <c r="O454" s="142"/>
      <c r="P454" s="142"/>
      <c r="Q454" s="142"/>
      <c r="R454" s="142"/>
      <c r="S454" s="142"/>
      <c r="T454" s="142"/>
      <c r="U454" s="142"/>
      <c r="V454" s="142"/>
      <c r="W454" s="142"/>
      <c r="X454" s="142"/>
      <c r="Y454" s="142"/>
      <c r="Z454" s="142"/>
      <c r="AA454" s="142"/>
      <c r="AB454" s="142"/>
    </row>
    <row r="455" customHeight="1" spans="1:28">
      <c r="A455" s="141"/>
      <c r="B455" s="141"/>
      <c r="C455" s="142"/>
      <c r="D455" s="142"/>
      <c r="E455" s="142"/>
      <c r="F455" s="142"/>
      <c r="G455" s="142"/>
      <c r="H455" s="142"/>
      <c r="I455" s="142"/>
      <c r="J455" s="142"/>
      <c r="K455" s="141"/>
      <c r="L455" s="142"/>
      <c r="M455" s="142"/>
      <c r="N455" s="142"/>
      <c r="O455" s="142"/>
      <c r="P455" s="142"/>
      <c r="Q455" s="142"/>
      <c r="R455" s="142"/>
      <c r="S455" s="142"/>
      <c r="T455" s="142"/>
      <c r="U455" s="142"/>
      <c r="V455" s="142"/>
      <c r="W455" s="142"/>
      <c r="X455" s="142"/>
      <c r="Y455" s="142"/>
      <c r="Z455" s="142"/>
      <c r="AA455" s="142"/>
      <c r="AB455" s="142"/>
    </row>
    <row r="456" customHeight="1" spans="1:28">
      <c r="A456" s="141"/>
      <c r="B456" s="141"/>
      <c r="C456" s="142"/>
      <c r="D456" s="142"/>
      <c r="E456" s="142"/>
      <c r="F456" s="142"/>
      <c r="G456" s="142"/>
      <c r="H456" s="142"/>
      <c r="I456" s="142"/>
      <c r="J456" s="142"/>
      <c r="K456" s="141"/>
      <c r="L456" s="142"/>
      <c r="M456" s="142"/>
      <c r="N456" s="142"/>
      <c r="O456" s="142"/>
      <c r="P456" s="142"/>
      <c r="Q456" s="142"/>
      <c r="R456" s="142"/>
      <c r="S456" s="142"/>
      <c r="T456" s="142"/>
      <c r="U456" s="142"/>
      <c r="V456" s="142"/>
      <c r="W456" s="142"/>
      <c r="X456" s="142"/>
      <c r="Y456" s="142"/>
      <c r="Z456" s="142"/>
      <c r="AA456" s="142"/>
      <c r="AB456" s="142"/>
    </row>
    <row r="457" customHeight="1" spans="1:28">
      <c r="A457" s="141"/>
      <c r="B457" s="141"/>
      <c r="C457" s="142"/>
      <c r="D457" s="142"/>
      <c r="E457" s="142"/>
      <c r="F457" s="142"/>
      <c r="G457" s="142"/>
      <c r="H457" s="142"/>
      <c r="I457" s="142"/>
      <c r="J457" s="142"/>
      <c r="K457" s="141"/>
      <c r="L457" s="142"/>
      <c r="M457" s="142"/>
      <c r="N457" s="142"/>
      <c r="O457" s="142"/>
      <c r="P457" s="142"/>
      <c r="Q457" s="142"/>
      <c r="R457" s="142"/>
      <c r="S457" s="142"/>
      <c r="T457" s="142"/>
      <c r="U457" s="142"/>
      <c r="V457" s="142"/>
      <c r="W457" s="142"/>
      <c r="X457" s="142"/>
      <c r="Y457" s="142"/>
      <c r="Z457" s="142"/>
      <c r="AA457" s="142"/>
      <c r="AB457" s="142"/>
    </row>
    <row r="458" customHeight="1" spans="1:28">
      <c r="A458" s="141"/>
      <c r="B458" s="141"/>
      <c r="C458" s="142"/>
      <c r="D458" s="142"/>
      <c r="E458" s="142"/>
      <c r="F458" s="142"/>
      <c r="G458" s="142"/>
      <c r="H458" s="142"/>
      <c r="I458" s="142"/>
      <c r="J458" s="142"/>
      <c r="K458" s="141"/>
      <c r="L458" s="142"/>
      <c r="M458" s="142"/>
      <c r="N458" s="142"/>
      <c r="O458" s="142"/>
      <c r="P458" s="142"/>
      <c r="Q458" s="142"/>
      <c r="R458" s="142"/>
      <c r="S458" s="142"/>
      <c r="T458" s="142"/>
      <c r="U458" s="142"/>
      <c r="V458" s="142"/>
      <c r="W458" s="142"/>
      <c r="X458" s="142"/>
      <c r="Y458" s="142"/>
      <c r="Z458" s="142"/>
      <c r="AA458" s="142"/>
      <c r="AB458" s="142"/>
    </row>
    <row r="459" customHeight="1" spans="1:28">
      <c r="A459" s="141"/>
      <c r="B459" s="141"/>
      <c r="C459" s="142"/>
      <c r="D459" s="142"/>
      <c r="E459" s="142"/>
      <c r="F459" s="142"/>
      <c r="G459" s="142"/>
      <c r="H459" s="142"/>
      <c r="I459" s="142"/>
      <c r="J459" s="142"/>
      <c r="K459" s="141"/>
      <c r="L459" s="142"/>
      <c r="M459" s="142"/>
      <c r="N459" s="142"/>
      <c r="O459" s="142"/>
      <c r="P459" s="142"/>
      <c r="Q459" s="142"/>
      <c r="R459" s="142"/>
      <c r="S459" s="142"/>
      <c r="T459" s="142"/>
      <c r="U459" s="142"/>
      <c r="V459" s="142"/>
      <c r="W459" s="142"/>
      <c r="X459" s="142"/>
      <c r="Y459" s="142"/>
      <c r="Z459" s="142"/>
      <c r="AA459" s="142"/>
      <c r="AB459" s="142"/>
    </row>
    <row r="460" customHeight="1" spans="1:28">
      <c r="A460" s="141"/>
      <c r="B460" s="141"/>
      <c r="C460" s="142"/>
      <c r="D460" s="142"/>
      <c r="E460" s="142"/>
      <c r="F460" s="142"/>
      <c r="G460" s="142"/>
      <c r="H460" s="142"/>
      <c r="I460" s="142"/>
      <c r="J460" s="142"/>
      <c r="K460" s="141"/>
      <c r="L460" s="142"/>
      <c r="M460" s="142"/>
      <c r="N460" s="142"/>
      <c r="O460" s="142"/>
      <c r="P460" s="142"/>
      <c r="Q460" s="142"/>
      <c r="R460" s="142"/>
      <c r="S460" s="142"/>
      <c r="T460" s="142"/>
      <c r="U460" s="142"/>
      <c r="V460" s="142"/>
      <c r="W460" s="142"/>
      <c r="X460" s="142"/>
      <c r="Y460" s="142"/>
      <c r="Z460" s="142"/>
      <c r="AA460" s="142"/>
      <c r="AB460" s="142"/>
    </row>
    <row r="461" customHeight="1" spans="1:28">
      <c r="A461" s="141"/>
      <c r="B461" s="141"/>
      <c r="C461" s="142"/>
      <c r="D461" s="142"/>
      <c r="E461" s="142"/>
      <c r="F461" s="142"/>
      <c r="G461" s="142"/>
      <c r="H461" s="142"/>
      <c r="I461" s="142"/>
      <c r="J461" s="142"/>
      <c r="K461" s="141"/>
      <c r="L461" s="142"/>
      <c r="M461" s="142"/>
      <c r="N461" s="142"/>
      <c r="O461" s="142"/>
      <c r="P461" s="142"/>
      <c r="Q461" s="142"/>
      <c r="R461" s="142"/>
      <c r="S461" s="142"/>
      <c r="T461" s="142"/>
      <c r="U461" s="142"/>
      <c r="V461" s="142"/>
      <c r="W461" s="142"/>
      <c r="X461" s="142"/>
      <c r="Y461" s="142"/>
      <c r="Z461" s="142"/>
      <c r="AA461" s="142"/>
      <c r="AB461" s="142"/>
    </row>
    <row r="462" customHeight="1" spans="1:28">
      <c r="A462" s="141"/>
      <c r="B462" s="141"/>
      <c r="C462" s="142"/>
      <c r="D462" s="142"/>
      <c r="E462" s="142"/>
      <c r="F462" s="142"/>
      <c r="G462" s="142"/>
      <c r="H462" s="142"/>
      <c r="I462" s="142"/>
      <c r="J462" s="142"/>
      <c r="K462" s="141"/>
      <c r="L462" s="142"/>
      <c r="M462" s="142"/>
      <c r="N462" s="142"/>
      <c r="O462" s="142"/>
      <c r="P462" s="142"/>
      <c r="Q462" s="142"/>
      <c r="R462" s="142"/>
      <c r="S462" s="142"/>
      <c r="T462" s="142"/>
      <c r="U462" s="142"/>
      <c r="V462" s="142"/>
      <c r="W462" s="142"/>
      <c r="X462" s="142"/>
      <c r="Y462" s="142"/>
      <c r="Z462" s="142"/>
      <c r="AA462" s="142"/>
      <c r="AB462" s="142"/>
    </row>
    <row r="463" customHeight="1" spans="1:28">
      <c r="A463" s="141"/>
      <c r="B463" s="141"/>
      <c r="C463" s="142"/>
      <c r="D463" s="142"/>
      <c r="E463" s="142"/>
      <c r="F463" s="142"/>
      <c r="G463" s="142"/>
      <c r="H463" s="142"/>
      <c r="I463" s="142"/>
      <c r="J463" s="142"/>
      <c r="K463" s="141"/>
      <c r="L463" s="142"/>
      <c r="M463" s="142"/>
      <c r="N463" s="142"/>
      <c r="O463" s="142"/>
      <c r="P463" s="142"/>
      <c r="Q463" s="142"/>
      <c r="R463" s="142"/>
      <c r="S463" s="142"/>
      <c r="T463" s="142"/>
      <c r="U463" s="142"/>
      <c r="V463" s="142"/>
      <c r="W463" s="142"/>
      <c r="X463" s="142"/>
      <c r="Y463" s="142"/>
      <c r="Z463" s="142"/>
      <c r="AA463" s="142"/>
      <c r="AB463" s="142"/>
    </row>
    <row r="464" customHeight="1" spans="1:28">
      <c r="A464" s="141"/>
      <c r="B464" s="141"/>
      <c r="C464" s="142"/>
      <c r="D464" s="142"/>
      <c r="E464" s="142"/>
      <c r="F464" s="142"/>
      <c r="G464" s="142"/>
      <c r="H464" s="142"/>
      <c r="I464" s="142"/>
      <c r="J464" s="142"/>
      <c r="K464" s="141"/>
      <c r="L464" s="142"/>
      <c r="M464" s="142"/>
      <c r="N464" s="142"/>
      <c r="O464" s="142"/>
      <c r="P464" s="142"/>
      <c r="Q464" s="142"/>
      <c r="R464" s="142"/>
      <c r="S464" s="142"/>
      <c r="T464" s="142"/>
      <c r="U464" s="142"/>
      <c r="V464" s="142"/>
      <c r="W464" s="142"/>
      <c r="X464" s="142"/>
      <c r="Y464" s="142"/>
      <c r="Z464" s="142"/>
      <c r="AA464" s="142"/>
      <c r="AB464" s="142"/>
    </row>
    <row r="465" customHeight="1" spans="1:28">
      <c r="A465" s="141"/>
      <c r="B465" s="141"/>
      <c r="C465" s="142"/>
      <c r="D465" s="142"/>
      <c r="E465" s="142"/>
      <c r="F465" s="142"/>
      <c r="G465" s="142"/>
      <c r="H465" s="142"/>
      <c r="I465" s="142"/>
      <c r="J465" s="142"/>
      <c r="K465" s="141"/>
      <c r="L465" s="142"/>
      <c r="M465" s="142"/>
      <c r="N465" s="142"/>
      <c r="O465" s="142"/>
      <c r="P465" s="142"/>
      <c r="Q465" s="142"/>
      <c r="R465" s="142"/>
      <c r="S465" s="142"/>
      <c r="T465" s="142"/>
      <c r="U465" s="142"/>
      <c r="V465" s="142"/>
      <c r="W465" s="142"/>
      <c r="X465" s="142"/>
      <c r="Y465" s="142"/>
      <c r="Z465" s="142"/>
      <c r="AA465" s="142"/>
      <c r="AB465" s="142"/>
    </row>
    <row r="466" customHeight="1" spans="1:28">
      <c r="A466" s="141"/>
      <c r="B466" s="141"/>
      <c r="C466" s="142"/>
      <c r="D466" s="142"/>
      <c r="E466" s="142"/>
      <c r="F466" s="142"/>
      <c r="G466" s="142"/>
      <c r="H466" s="142"/>
      <c r="I466" s="142"/>
      <c r="J466" s="142"/>
      <c r="K466" s="141"/>
      <c r="L466" s="142"/>
      <c r="M466" s="142"/>
      <c r="N466" s="142"/>
      <c r="O466" s="142"/>
      <c r="P466" s="142"/>
      <c r="Q466" s="142"/>
      <c r="R466" s="142"/>
      <c r="S466" s="142"/>
      <c r="T466" s="142"/>
      <c r="U466" s="142"/>
      <c r="V466" s="142"/>
      <c r="W466" s="142"/>
      <c r="X466" s="142"/>
      <c r="Y466" s="142"/>
      <c r="Z466" s="142"/>
      <c r="AA466" s="142"/>
      <c r="AB466" s="142"/>
    </row>
    <row r="467" customHeight="1" spans="1:28">
      <c r="A467" s="141"/>
      <c r="B467" s="141"/>
      <c r="C467" s="142"/>
      <c r="D467" s="142"/>
      <c r="E467" s="142"/>
      <c r="F467" s="142"/>
      <c r="G467" s="142"/>
      <c r="H467" s="142"/>
      <c r="I467" s="142"/>
      <c r="J467" s="142"/>
      <c r="K467" s="141"/>
      <c r="L467" s="142"/>
      <c r="M467" s="142"/>
      <c r="N467" s="142"/>
      <c r="O467" s="142"/>
      <c r="P467" s="142"/>
      <c r="Q467" s="142"/>
      <c r="R467" s="142"/>
      <c r="S467" s="142"/>
      <c r="T467" s="142"/>
      <c r="U467" s="142"/>
      <c r="V467" s="142"/>
      <c r="W467" s="142"/>
      <c r="X467" s="142"/>
      <c r="Y467" s="142"/>
      <c r="Z467" s="142"/>
      <c r="AA467" s="142"/>
      <c r="AB467" s="142"/>
    </row>
    <row r="468" customHeight="1" spans="1:28">
      <c r="A468" s="141"/>
      <c r="B468" s="141"/>
      <c r="C468" s="142"/>
      <c r="D468" s="142"/>
      <c r="E468" s="142"/>
      <c r="F468" s="142"/>
      <c r="G468" s="142"/>
      <c r="H468" s="142"/>
      <c r="I468" s="142"/>
      <c r="J468" s="142"/>
      <c r="K468" s="141"/>
      <c r="L468" s="142"/>
      <c r="M468" s="142"/>
      <c r="N468" s="142"/>
      <c r="O468" s="142"/>
      <c r="P468" s="142"/>
      <c r="Q468" s="142"/>
      <c r="R468" s="142"/>
      <c r="S468" s="142"/>
      <c r="T468" s="142"/>
      <c r="U468" s="142"/>
      <c r="V468" s="142"/>
      <c r="W468" s="142"/>
      <c r="X468" s="142"/>
      <c r="Y468" s="142"/>
      <c r="Z468" s="142"/>
      <c r="AA468" s="142"/>
      <c r="AB468" s="142"/>
    </row>
    <row r="469" customHeight="1" spans="1:28">
      <c r="A469" s="141"/>
      <c r="B469" s="141"/>
      <c r="C469" s="142"/>
      <c r="D469" s="142"/>
      <c r="E469" s="142"/>
      <c r="F469" s="142"/>
      <c r="G469" s="142"/>
      <c r="H469" s="142"/>
      <c r="I469" s="142"/>
      <c r="J469" s="142"/>
      <c r="K469" s="141"/>
      <c r="L469" s="142"/>
      <c r="M469" s="142"/>
      <c r="N469" s="142"/>
      <c r="O469" s="142"/>
      <c r="P469" s="142"/>
      <c r="Q469" s="142"/>
      <c r="R469" s="142"/>
      <c r="S469" s="142"/>
      <c r="T469" s="142"/>
      <c r="U469" s="142"/>
      <c r="V469" s="142"/>
      <c r="W469" s="142"/>
      <c r="X469" s="142"/>
      <c r="Y469" s="142"/>
      <c r="Z469" s="142"/>
      <c r="AA469" s="142"/>
      <c r="AB469" s="142"/>
    </row>
    <row r="470" customHeight="1" spans="1:28">
      <c r="A470" s="141"/>
      <c r="B470" s="141"/>
      <c r="C470" s="142"/>
      <c r="D470" s="142"/>
      <c r="E470" s="142"/>
      <c r="F470" s="142"/>
      <c r="G470" s="142"/>
      <c r="H470" s="142"/>
      <c r="I470" s="142"/>
      <c r="J470" s="142"/>
      <c r="K470" s="141"/>
      <c r="L470" s="142"/>
      <c r="M470" s="142"/>
      <c r="N470" s="142"/>
      <c r="O470" s="142"/>
      <c r="P470" s="142"/>
      <c r="Q470" s="142"/>
      <c r="R470" s="142"/>
      <c r="S470" s="142"/>
      <c r="T470" s="142"/>
      <c r="U470" s="142"/>
      <c r="V470" s="142"/>
      <c r="W470" s="142"/>
      <c r="X470" s="142"/>
      <c r="Y470" s="142"/>
      <c r="Z470" s="142"/>
      <c r="AA470" s="142"/>
      <c r="AB470" s="142"/>
    </row>
    <row r="471" customHeight="1" spans="1:28">
      <c r="A471" s="141"/>
      <c r="B471" s="141"/>
      <c r="C471" s="142"/>
      <c r="D471" s="142"/>
      <c r="E471" s="142"/>
      <c r="F471" s="142"/>
      <c r="G471" s="142"/>
      <c r="H471" s="142"/>
      <c r="I471" s="142"/>
      <c r="J471" s="142"/>
      <c r="K471" s="141"/>
      <c r="L471" s="142"/>
      <c r="M471" s="142"/>
      <c r="N471" s="142"/>
      <c r="O471" s="142"/>
      <c r="P471" s="142"/>
      <c r="Q471" s="142"/>
      <c r="R471" s="142"/>
      <c r="S471" s="142"/>
      <c r="T471" s="142"/>
      <c r="U471" s="142"/>
      <c r="V471" s="142"/>
      <c r="W471" s="142"/>
      <c r="X471" s="142"/>
      <c r="Y471" s="142"/>
      <c r="Z471" s="142"/>
      <c r="AA471" s="142"/>
      <c r="AB471" s="142"/>
    </row>
    <row r="472" customHeight="1" spans="1:28">
      <c r="A472" s="141"/>
      <c r="B472" s="141"/>
      <c r="C472" s="142"/>
      <c r="D472" s="142"/>
      <c r="E472" s="142"/>
      <c r="F472" s="142"/>
      <c r="G472" s="142"/>
      <c r="H472" s="142"/>
      <c r="I472" s="142"/>
      <c r="J472" s="142"/>
      <c r="K472" s="141"/>
      <c r="L472" s="142"/>
      <c r="M472" s="142"/>
      <c r="N472" s="142"/>
      <c r="O472" s="142"/>
      <c r="P472" s="142"/>
      <c r="Q472" s="142"/>
      <c r="R472" s="142"/>
      <c r="S472" s="142"/>
      <c r="T472" s="142"/>
      <c r="U472" s="142"/>
      <c r="V472" s="142"/>
      <c r="W472" s="142"/>
      <c r="X472" s="142"/>
      <c r="Y472" s="142"/>
      <c r="Z472" s="142"/>
      <c r="AA472" s="142"/>
      <c r="AB472" s="142"/>
    </row>
    <row r="473" customHeight="1" spans="1:28">
      <c r="A473" s="141"/>
      <c r="B473" s="141"/>
      <c r="C473" s="142"/>
      <c r="D473" s="142"/>
      <c r="E473" s="142"/>
      <c r="F473" s="142"/>
      <c r="G473" s="142"/>
      <c r="H473" s="142"/>
      <c r="I473" s="142"/>
      <c r="J473" s="142"/>
      <c r="K473" s="141"/>
      <c r="L473" s="142"/>
      <c r="M473" s="142"/>
      <c r="N473" s="142"/>
      <c r="O473" s="142"/>
      <c r="P473" s="142"/>
      <c r="Q473" s="142"/>
      <c r="R473" s="142"/>
      <c r="S473" s="142"/>
      <c r="T473" s="142"/>
      <c r="U473" s="142"/>
      <c r="V473" s="142"/>
      <c r="W473" s="142"/>
      <c r="X473" s="142"/>
      <c r="Y473" s="142"/>
      <c r="Z473" s="142"/>
      <c r="AA473" s="142"/>
      <c r="AB473" s="142"/>
    </row>
    <row r="474" customHeight="1" spans="1:28">
      <c r="A474" s="141"/>
      <c r="B474" s="141"/>
      <c r="C474" s="142"/>
      <c r="D474" s="142"/>
      <c r="E474" s="142"/>
      <c r="F474" s="142"/>
      <c r="G474" s="142"/>
      <c r="H474" s="142"/>
      <c r="I474" s="142"/>
      <c r="J474" s="142"/>
      <c r="K474" s="141"/>
      <c r="L474" s="142"/>
      <c r="M474" s="142"/>
      <c r="N474" s="142"/>
      <c r="O474" s="142"/>
      <c r="P474" s="142"/>
      <c r="Q474" s="142"/>
      <c r="R474" s="142"/>
      <c r="S474" s="142"/>
      <c r="T474" s="142"/>
      <c r="U474" s="142"/>
      <c r="V474" s="142"/>
      <c r="W474" s="142"/>
      <c r="X474" s="142"/>
      <c r="Y474" s="142"/>
      <c r="Z474" s="142"/>
      <c r="AA474" s="142"/>
      <c r="AB474" s="142"/>
    </row>
    <row r="475" customHeight="1" spans="1:28">
      <c r="A475" s="141"/>
      <c r="B475" s="141"/>
      <c r="C475" s="142"/>
      <c r="D475" s="142"/>
      <c r="E475" s="142"/>
      <c r="F475" s="142"/>
      <c r="G475" s="142"/>
      <c r="H475" s="142"/>
      <c r="I475" s="142"/>
      <c r="J475" s="142"/>
      <c r="K475" s="141"/>
      <c r="L475" s="142"/>
      <c r="M475" s="142"/>
      <c r="N475" s="142"/>
      <c r="O475" s="142"/>
      <c r="P475" s="142"/>
      <c r="Q475" s="142"/>
      <c r="R475" s="142"/>
      <c r="S475" s="142"/>
      <c r="T475" s="142"/>
      <c r="U475" s="142"/>
      <c r="V475" s="142"/>
      <c r="W475" s="142"/>
      <c r="X475" s="142"/>
      <c r="Y475" s="142"/>
      <c r="Z475" s="142"/>
      <c r="AA475" s="142"/>
      <c r="AB475" s="142"/>
    </row>
    <row r="476" customHeight="1" spans="1:28">
      <c r="A476" s="141"/>
      <c r="B476" s="141"/>
      <c r="C476" s="142"/>
      <c r="D476" s="142"/>
      <c r="E476" s="142"/>
      <c r="F476" s="142"/>
      <c r="G476" s="142"/>
      <c r="H476" s="142"/>
      <c r="I476" s="142"/>
      <c r="J476" s="142"/>
      <c r="K476" s="141"/>
      <c r="L476" s="142"/>
      <c r="M476" s="142"/>
      <c r="N476" s="142"/>
      <c r="O476" s="142"/>
      <c r="P476" s="142"/>
      <c r="Q476" s="142"/>
      <c r="R476" s="142"/>
      <c r="S476" s="142"/>
      <c r="T476" s="142"/>
      <c r="U476" s="142"/>
      <c r="V476" s="142"/>
      <c r="W476" s="142"/>
      <c r="X476" s="142"/>
      <c r="Y476" s="142"/>
      <c r="Z476" s="142"/>
      <c r="AA476" s="142"/>
      <c r="AB476" s="142"/>
    </row>
    <row r="477" customHeight="1" spans="1:28">
      <c r="A477" s="141"/>
      <c r="B477" s="141"/>
      <c r="C477" s="142"/>
      <c r="D477" s="142"/>
      <c r="E477" s="142"/>
      <c r="F477" s="142"/>
      <c r="G477" s="142"/>
      <c r="H477" s="142"/>
      <c r="I477" s="142"/>
      <c r="J477" s="142"/>
      <c r="K477" s="141"/>
      <c r="L477" s="142"/>
      <c r="M477" s="142"/>
      <c r="N477" s="142"/>
      <c r="O477" s="142"/>
      <c r="P477" s="142"/>
      <c r="Q477" s="142"/>
      <c r="R477" s="142"/>
      <c r="S477" s="142"/>
      <c r="T477" s="142"/>
      <c r="U477" s="142"/>
      <c r="V477" s="142"/>
      <c r="W477" s="142"/>
      <c r="X477" s="142"/>
      <c r="Y477" s="142"/>
      <c r="Z477" s="142"/>
      <c r="AA477" s="142"/>
      <c r="AB477" s="142"/>
    </row>
    <row r="478" customHeight="1" spans="1:28">
      <c r="A478" s="141"/>
      <c r="B478" s="141"/>
      <c r="C478" s="142"/>
      <c r="D478" s="142"/>
      <c r="E478" s="142"/>
      <c r="F478" s="142"/>
      <c r="G478" s="142"/>
      <c r="H478" s="142"/>
      <c r="I478" s="142"/>
      <c r="J478" s="142"/>
      <c r="K478" s="141"/>
      <c r="L478" s="142"/>
      <c r="M478" s="142"/>
      <c r="N478" s="142"/>
      <c r="O478" s="142"/>
      <c r="P478" s="142"/>
      <c r="Q478" s="142"/>
      <c r="R478" s="142"/>
      <c r="S478" s="142"/>
      <c r="T478" s="142"/>
      <c r="U478" s="142"/>
      <c r="V478" s="142"/>
      <c r="W478" s="142"/>
      <c r="X478" s="142"/>
      <c r="Y478" s="142"/>
      <c r="Z478" s="142"/>
      <c r="AA478" s="142"/>
      <c r="AB478" s="142"/>
    </row>
    <row r="479" customHeight="1" spans="1:28">
      <c r="A479" s="141"/>
      <c r="B479" s="141"/>
      <c r="C479" s="142"/>
      <c r="D479" s="142"/>
      <c r="E479" s="142"/>
      <c r="F479" s="142"/>
      <c r="G479" s="142"/>
      <c r="H479" s="142"/>
      <c r="I479" s="142"/>
      <c r="J479" s="142"/>
      <c r="K479" s="141"/>
      <c r="L479" s="142"/>
      <c r="M479" s="142"/>
      <c r="N479" s="142"/>
      <c r="O479" s="142"/>
      <c r="P479" s="142"/>
      <c r="Q479" s="142"/>
      <c r="R479" s="142"/>
      <c r="S479" s="142"/>
      <c r="T479" s="142"/>
      <c r="U479" s="142"/>
      <c r="V479" s="142"/>
      <c r="W479" s="142"/>
      <c r="X479" s="142"/>
      <c r="Y479" s="142"/>
      <c r="Z479" s="142"/>
      <c r="AA479" s="142"/>
      <c r="AB479" s="142"/>
    </row>
    <row r="480" customHeight="1" spans="1:28">
      <c r="A480" s="141"/>
      <c r="B480" s="141"/>
      <c r="C480" s="142"/>
      <c r="D480" s="142"/>
      <c r="E480" s="142"/>
      <c r="F480" s="142"/>
      <c r="G480" s="142"/>
      <c r="H480" s="142"/>
      <c r="I480" s="142"/>
      <c r="J480" s="142"/>
      <c r="K480" s="141"/>
      <c r="L480" s="142"/>
      <c r="M480" s="142"/>
      <c r="N480" s="142"/>
      <c r="O480" s="142"/>
      <c r="P480" s="142"/>
      <c r="Q480" s="142"/>
      <c r="R480" s="142"/>
      <c r="S480" s="142"/>
      <c r="T480" s="142"/>
      <c r="U480" s="142"/>
      <c r="V480" s="142"/>
      <c r="W480" s="142"/>
      <c r="X480" s="142"/>
      <c r="Y480" s="142"/>
      <c r="Z480" s="142"/>
      <c r="AA480" s="142"/>
      <c r="AB480" s="142"/>
    </row>
    <row r="481" customHeight="1" spans="1:28">
      <c r="A481" s="141"/>
      <c r="B481" s="141"/>
      <c r="C481" s="142"/>
      <c r="D481" s="142"/>
      <c r="E481" s="142"/>
      <c r="F481" s="142"/>
      <c r="G481" s="142"/>
      <c r="H481" s="142"/>
      <c r="I481" s="142"/>
      <c r="J481" s="142"/>
      <c r="K481" s="141"/>
      <c r="L481" s="142"/>
      <c r="M481" s="142"/>
      <c r="N481" s="142"/>
      <c r="O481" s="142"/>
      <c r="P481" s="142"/>
      <c r="Q481" s="142"/>
      <c r="R481" s="142"/>
      <c r="S481" s="142"/>
      <c r="T481" s="142"/>
      <c r="U481" s="142"/>
      <c r="V481" s="142"/>
      <c r="W481" s="142"/>
      <c r="X481" s="142"/>
      <c r="Y481" s="142"/>
      <c r="Z481" s="142"/>
      <c r="AA481" s="142"/>
      <c r="AB481" s="142"/>
    </row>
    <row r="482" customHeight="1" spans="1:28">
      <c r="A482" s="141"/>
      <c r="B482" s="141"/>
      <c r="C482" s="142"/>
      <c r="D482" s="142"/>
      <c r="E482" s="142"/>
      <c r="F482" s="142"/>
      <c r="G482" s="142"/>
      <c r="H482" s="142"/>
      <c r="I482" s="142"/>
      <c r="J482" s="142"/>
      <c r="K482" s="141"/>
      <c r="L482" s="142"/>
      <c r="M482" s="142"/>
      <c r="N482" s="142"/>
      <c r="O482" s="142"/>
      <c r="P482" s="142"/>
      <c r="Q482" s="142"/>
      <c r="R482" s="142"/>
      <c r="S482" s="142"/>
      <c r="T482" s="142"/>
      <c r="U482" s="142"/>
      <c r="V482" s="142"/>
      <c r="W482" s="142"/>
      <c r="X482" s="142"/>
      <c r="Y482" s="142"/>
      <c r="Z482" s="142"/>
      <c r="AA482" s="142"/>
      <c r="AB482" s="142"/>
    </row>
    <row r="483" customHeight="1" spans="1:28">
      <c r="A483" s="141"/>
      <c r="B483" s="141"/>
      <c r="C483" s="142"/>
      <c r="D483" s="142"/>
      <c r="E483" s="142"/>
      <c r="F483" s="142"/>
      <c r="G483" s="142"/>
      <c r="H483" s="142"/>
      <c r="I483" s="142"/>
      <c r="J483" s="142"/>
      <c r="K483" s="141"/>
      <c r="L483" s="142"/>
      <c r="M483" s="142"/>
      <c r="N483" s="142"/>
      <c r="O483" s="142"/>
      <c r="P483" s="142"/>
      <c r="Q483" s="142"/>
      <c r="R483" s="142"/>
      <c r="S483" s="142"/>
      <c r="T483" s="142"/>
      <c r="U483" s="142"/>
      <c r="V483" s="142"/>
      <c r="W483" s="142"/>
      <c r="X483" s="142"/>
      <c r="Y483" s="142"/>
      <c r="Z483" s="142"/>
      <c r="AA483" s="142"/>
      <c r="AB483" s="142"/>
    </row>
    <row r="484" customHeight="1" spans="1:28">
      <c r="A484" s="141"/>
      <c r="B484" s="141"/>
      <c r="C484" s="142"/>
      <c r="D484" s="142"/>
      <c r="E484" s="142"/>
      <c r="F484" s="142"/>
      <c r="G484" s="142"/>
      <c r="H484" s="142"/>
      <c r="I484" s="142"/>
      <c r="J484" s="142"/>
      <c r="K484" s="141"/>
      <c r="L484" s="142"/>
      <c r="M484" s="142"/>
      <c r="N484" s="142"/>
      <c r="O484" s="142"/>
      <c r="P484" s="142"/>
      <c r="Q484" s="142"/>
      <c r="R484" s="142"/>
      <c r="S484" s="142"/>
      <c r="T484" s="142"/>
      <c r="U484" s="142"/>
      <c r="V484" s="142"/>
      <c r="W484" s="142"/>
      <c r="X484" s="142"/>
      <c r="Y484" s="142"/>
      <c r="Z484" s="142"/>
      <c r="AA484" s="142"/>
      <c r="AB484" s="142"/>
    </row>
    <row r="485" customHeight="1" spans="1:28">
      <c r="A485" s="141"/>
      <c r="B485" s="141"/>
      <c r="C485" s="142"/>
      <c r="D485" s="142"/>
      <c r="E485" s="142"/>
      <c r="F485" s="142"/>
      <c r="G485" s="142"/>
      <c r="H485" s="142"/>
      <c r="I485" s="142"/>
      <c r="J485" s="142"/>
      <c r="K485" s="141"/>
      <c r="L485" s="142"/>
      <c r="M485" s="142"/>
      <c r="N485" s="142"/>
      <c r="O485" s="142"/>
      <c r="P485" s="142"/>
      <c r="Q485" s="142"/>
      <c r="R485" s="142"/>
      <c r="S485" s="142"/>
      <c r="T485" s="142"/>
      <c r="U485" s="142"/>
      <c r="V485" s="142"/>
      <c r="W485" s="142"/>
      <c r="X485" s="142"/>
      <c r="Y485" s="142"/>
      <c r="Z485" s="142"/>
      <c r="AA485" s="142"/>
      <c r="AB485" s="142"/>
    </row>
    <row r="486" customHeight="1" spans="1:28">
      <c r="A486" s="141"/>
      <c r="B486" s="141"/>
      <c r="C486" s="142"/>
      <c r="D486" s="142"/>
      <c r="E486" s="142"/>
      <c r="F486" s="142"/>
      <c r="G486" s="142"/>
      <c r="H486" s="142"/>
      <c r="I486" s="142"/>
      <c r="J486" s="142"/>
      <c r="K486" s="141"/>
      <c r="L486" s="142"/>
      <c r="M486" s="142"/>
      <c r="N486" s="142"/>
      <c r="O486" s="142"/>
      <c r="P486" s="142"/>
      <c r="Q486" s="142"/>
      <c r="R486" s="142"/>
      <c r="S486" s="142"/>
      <c r="T486" s="142"/>
      <c r="U486" s="142"/>
      <c r="V486" s="142"/>
      <c r="W486" s="142"/>
      <c r="X486" s="142"/>
      <c r="Y486" s="142"/>
      <c r="Z486" s="142"/>
      <c r="AA486" s="142"/>
      <c r="AB486" s="142"/>
    </row>
    <row r="487" customHeight="1" spans="1:28">
      <c r="A487" s="141"/>
      <c r="B487" s="141"/>
      <c r="C487" s="142"/>
      <c r="D487" s="142"/>
      <c r="E487" s="142"/>
      <c r="F487" s="142"/>
      <c r="G487" s="142"/>
      <c r="H487" s="142"/>
      <c r="I487" s="142"/>
      <c r="J487" s="142"/>
      <c r="K487" s="141"/>
      <c r="L487" s="142"/>
      <c r="M487" s="142"/>
      <c r="N487" s="142"/>
      <c r="O487" s="142"/>
      <c r="P487" s="142"/>
      <c r="Q487" s="142"/>
      <c r="R487" s="142"/>
      <c r="S487" s="142"/>
      <c r="T487" s="142"/>
      <c r="U487" s="142"/>
      <c r="V487" s="142"/>
      <c r="W487" s="142"/>
      <c r="X487" s="142"/>
      <c r="Y487" s="142"/>
      <c r="Z487" s="142"/>
      <c r="AA487" s="142"/>
      <c r="AB487" s="142"/>
    </row>
    <row r="488" customHeight="1" spans="1:28">
      <c r="A488" s="141"/>
      <c r="B488" s="141"/>
      <c r="C488" s="142"/>
      <c r="D488" s="142"/>
      <c r="E488" s="142"/>
      <c r="F488" s="142"/>
      <c r="G488" s="142"/>
      <c r="H488" s="142"/>
      <c r="I488" s="142"/>
      <c r="J488" s="142"/>
      <c r="K488" s="141"/>
      <c r="L488" s="142"/>
      <c r="M488" s="142"/>
      <c r="N488" s="142"/>
      <c r="O488" s="142"/>
      <c r="P488" s="142"/>
      <c r="Q488" s="142"/>
      <c r="R488" s="142"/>
      <c r="S488" s="142"/>
      <c r="T488" s="142"/>
      <c r="U488" s="142"/>
      <c r="V488" s="142"/>
      <c r="W488" s="142"/>
      <c r="X488" s="142"/>
      <c r="Y488" s="142"/>
      <c r="Z488" s="142"/>
      <c r="AA488" s="142"/>
      <c r="AB488" s="142"/>
    </row>
    <row r="489" customHeight="1" spans="1:28">
      <c r="A489" s="141"/>
      <c r="B489" s="141"/>
      <c r="C489" s="142"/>
      <c r="D489" s="142"/>
      <c r="E489" s="142"/>
      <c r="F489" s="142"/>
      <c r="G489" s="142"/>
      <c r="H489" s="142"/>
      <c r="I489" s="142"/>
      <c r="J489" s="142"/>
      <c r="K489" s="141"/>
      <c r="L489" s="142"/>
      <c r="M489" s="142"/>
      <c r="N489" s="142"/>
      <c r="O489" s="142"/>
      <c r="P489" s="142"/>
      <c r="Q489" s="142"/>
      <c r="R489" s="142"/>
      <c r="S489" s="142"/>
      <c r="T489" s="142"/>
      <c r="U489" s="142"/>
      <c r="V489" s="142"/>
      <c r="W489" s="142"/>
      <c r="X489" s="142"/>
      <c r="Y489" s="142"/>
      <c r="Z489" s="142"/>
      <c r="AA489" s="142"/>
      <c r="AB489" s="142"/>
    </row>
    <row r="490" customHeight="1" spans="1:28">
      <c r="A490" s="141"/>
      <c r="B490" s="141"/>
      <c r="C490" s="142"/>
      <c r="D490" s="142"/>
      <c r="E490" s="142"/>
      <c r="F490" s="142"/>
      <c r="G490" s="142"/>
      <c r="H490" s="142"/>
      <c r="I490" s="142"/>
      <c r="J490" s="142"/>
      <c r="K490" s="141"/>
      <c r="L490" s="142"/>
      <c r="M490" s="142"/>
      <c r="N490" s="142"/>
      <c r="O490" s="142"/>
      <c r="P490" s="142"/>
      <c r="Q490" s="142"/>
      <c r="R490" s="142"/>
      <c r="S490" s="142"/>
      <c r="T490" s="142"/>
      <c r="U490" s="142"/>
      <c r="V490" s="142"/>
      <c r="W490" s="142"/>
      <c r="X490" s="142"/>
      <c r="Y490" s="142"/>
      <c r="Z490" s="142"/>
      <c r="AA490" s="142"/>
      <c r="AB490" s="142"/>
    </row>
    <row r="491" customHeight="1" spans="1:28">
      <c r="A491" s="141"/>
      <c r="B491" s="141"/>
      <c r="C491" s="142"/>
      <c r="D491" s="142"/>
      <c r="E491" s="142"/>
      <c r="F491" s="142"/>
      <c r="G491" s="142"/>
      <c r="H491" s="142"/>
      <c r="I491" s="142"/>
      <c r="J491" s="142"/>
      <c r="K491" s="141"/>
      <c r="L491" s="142"/>
      <c r="M491" s="142"/>
      <c r="N491" s="142"/>
      <c r="O491" s="142"/>
      <c r="P491" s="142"/>
      <c r="Q491" s="142"/>
      <c r="R491" s="142"/>
      <c r="S491" s="142"/>
      <c r="T491" s="142"/>
      <c r="U491" s="142"/>
      <c r="V491" s="142"/>
      <c r="W491" s="142"/>
      <c r="X491" s="142"/>
      <c r="Y491" s="142"/>
      <c r="Z491" s="142"/>
      <c r="AA491" s="142"/>
      <c r="AB491" s="142"/>
    </row>
    <row r="492" customHeight="1" spans="1:28">
      <c r="A492" s="141"/>
      <c r="B492" s="141"/>
      <c r="C492" s="142"/>
      <c r="D492" s="142"/>
      <c r="E492" s="142"/>
      <c r="F492" s="142"/>
      <c r="G492" s="142"/>
      <c r="H492" s="142"/>
      <c r="I492" s="142"/>
      <c r="J492" s="142"/>
      <c r="K492" s="141"/>
      <c r="L492" s="142"/>
      <c r="M492" s="142"/>
      <c r="N492" s="142"/>
      <c r="O492" s="142"/>
      <c r="P492" s="142"/>
      <c r="Q492" s="142"/>
      <c r="R492" s="142"/>
      <c r="S492" s="142"/>
      <c r="T492" s="142"/>
      <c r="U492" s="142"/>
      <c r="V492" s="142"/>
      <c r="W492" s="142"/>
      <c r="X492" s="142"/>
      <c r="Y492" s="142"/>
      <c r="Z492" s="142"/>
      <c r="AA492" s="142"/>
      <c r="AB492" s="142"/>
    </row>
    <row r="493" customHeight="1" spans="1:28">
      <c r="A493" s="141"/>
      <c r="B493" s="141"/>
      <c r="C493" s="142"/>
      <c r="D493" s="142"/>
      <c r="E493" s="142"/>
      <c r="F493" s="142"/>
      <c r="G493" s="142"/>
      <c r="H493" s="142"/>
      <c r="I493" s="142"/>
      <c r="J493" s="142"/>
      <c r="K493" s="141"/>
      <c r="L493" s="142"/>
      <c r="M493" s="142"/>
      <c r="N493" s="142"/>
      <c r="O493" s="142"/>
      <c r="P493" s="142"/>
      <c r="Q493" s="142"/>
      <c r="R493" s="142"/>
      <c r="S493" s="142"/>
      <c r="T493" s="142"/>
      <c r="U493" s="142"/>
      <c r="V493" s="142"/>
      <c r="W493" s="142"/>
      <c r="X493" s="142"/>
      <c r="Y493" s="142"/>
      <c r="Z493" s="142"/>
      <c r="AA493" s="142"/>
      <c r="AB493" s="142"/>
    </row>
    <row r="494" customHeight="1" spans="1:28">
      <c r="A494" s="141"/>
      <c r="B494" s="141"/>
      <c r="C494" s="142"/>
      <c r="D494" s="142"/>
      <c r="E494" s="142"/>
      <c r="F494" s="142"/>
      <c r="G494" s="142"/>
      <c r="H494" s="142"/>
      <c r="I494" s="142"/>
      <c r="J494" s="142"/>
      <c r="K494" s="141"/>
      <c r="L494" s="142"/>
      <c r="M494" s="142"/>
      <c r="N494" s="142"/>
      <c r="O494" s="142"/>
      <c r="P494" s="142"/>
      <c r="Q494" s="142"/>
      <c r="R494" s="142"/>
      <c r="S494" s="142"/>
      <c r="T494" s="142"/>
      <c r="U494" s="142"/>
      <c r="V494" s="142"/>
      <c r="W494" s="142"/>
      <c r="X494" s="142"/>
      <c r="Y494" s="142"/>
      <c r="Z494" s="142"/>
      <c r="AA494" s="142"/>
      <c r="AB494" s="142"/>
    </row>
    <row r="495" customHeight="1" spans="1:28">
      <c r="A495" s="141"/>
      <c r="B495" s="141"/>
      <c r="C495" s="142"/>
      <c r="D495" s="142"/>
      <c r="E495" s="142"/>
      <c r="F495" s="142"/>
      <c r="G495" s="142"/>
      <c r="H495" s="142"/>
      <c r="I495" s="142"/>
      <c r="J495" s="142"/>
      <c r="K495" s="141"/>
      <c r="L495" s="142"/>
      <c r="M495" s="142"/>
      <c r="N495" s="142"/>
      <c r="O495" s="142"/>
      <c r="P495" s="142"/>
      <c r="Q495" s="142"/>
      <c r="R495" s="142"/>
      <c r="S495" s="142"/>
      <c r="T495" s="142"/>
      <c r="U495" s="142"/>
      <c r="V495" s="142"/>
      <c r="W495" s="142"/>
      <c r="X495" s="142"/>
      <c r="Y495" s="142"/>
      <c r="Z495" s="142"/>
      <c r="AA495" s="142"/>
      <c r="AB495" s="142"/>
    </row>
    <row r="496" customHeight="1" spans="1:28">
      <c r="A496" s="141"/>
      <c r="B496" s="141"/>
      <c r="C496" s="142"/>
      <c r="D496" s="142"/>
      <c r="E496" s="142"/>
      <c r="F496" s="142"/>
      <c r="G496" s="142"/>
      <c r="H496" s="142"/>
      <c r="I496" s="142"/>
      <c r="J496" s="142"/>
      <c r="K496" s="141"/>
      <c r="L496" s="142"/>
      <c r="M496" s="142"/>
      <c r="N496" s="142"/>
      <c r="O496" s="142"/>
      <c r="P496" s="142"/>
      <c r="Q496" s="142"/>
      <c r="R496" s="142"/>
      <c r="S496" s="142"/>
      <c r="T496" s="142"/>
      <c r="U496" s="142"/>
      <c r="V496" s="142"/>
      <c r="W496" s="142"/>
      <c r="X496" s="142"/>
      <c r="Y496" s="142"/>
      <c r="Z496" s="142"/>
      <c r="AA496" s="142"/>
      <c r="AB496" s="142"/>
    </row>
    <row r="497" customHeight="1" spans="1:28">
      <c r="A497" s="141"/>
      <c r="B497" s="141"/>
      <c r="C497" s="142"/>
      <c r="D497" s="142"/>
      <c r="E497" s="142"/>
      <c r="F497" s="142"/>
      <c r="G497" s="142"/>
      <c r="H497" s="142"/>
      <c r="I497" s="142"/>
      <c r="J497" s="142"/>
      <c r="K497" s="141"/>
      <c r="L497" s="142"/>
      <c r="M497" s="142"/>
      <c r="N497" s="142"/>
      <c r="O497" s="142"/>
      <c r="P497" s="142"/>
      <c r="Q497" s="142"/>
      <c r="R497" s="142"/>
      <c r="S497" s="142"/>
      <c r="T497" s="142"/>
      <c r="U497" s="142"/>
      <c r="V497" s="142"/>
      <c r="W497" s="142"/>
      <c r="X497" s="142"/>
      <c r="Y497" s="142"/>
      <c r="Z497" s="142"/>
      <c r="AA497" s="142"/>
      <c r="AB497" s="142"/>
    </row>
    <row r="498" customHeight="1" spans="1:28">
      <c r="A498" s="141"/>
      <c r="B498" s="141"/>
      <c r="C498" s="142"/>
      <c r="D498" s="142"/>
      <c r="E498" s="142"/>
      <c r="F498" s="142"/>
      <c r="G498" s="142"/>
      <c r="H498" s="142"/>
      <c r="I498" s="142"/>
      <c r="J498" s="142"/>
      <c r="K498" s="141"/>
      <c r="L498" s="142"/>
      <c r="M498" s="142"/>
      <c r="N498" s="142"/>
      <c r="O498" s="142"/>
      <c r="P498" s="142"/>
      <c r="Q498" s="142"/>
      <c r="R498" s="142"/>
      <c r="S498" s="142"/>
      <c r="T498" s="142"/>
      <c r="U498" s="142"/>
      <c r="V498" s="142"/>
      <c r="W498" s="142"/>
      <c r="X498" s="142"/>
      <c r="Y498" s="142"/>
      <c r="Z498" s="142"/>
      <c r="AA498" s="142"/>
      <c r="AB498" s="142"/>
    </row>
    <row r="499" customHeight="1" spans="1:28">
      <c r="A499" s="141"/>
      <c r="B499" s="141"/>
      <c r="C499" s="142"/>
      <c r="D499" s="142"/>
      <c r="E499" s="142"/>
      <c r="F499" s="142"/>
      <c r="G499" s="142"/>
      <c r="H499" s="142"/>
      <c r="I499" s="142"/>
      <c r="J499" s="142"/>
      <c r="K499" s="141"/>
      <c r="L499" s="142"/>
      <c r="M499" s="142"/>
      <c r="N499" s="142"/>
      <c r="O499" s="142"/>
      <c r="P499" s="142"/>
      <c r="Q499" s="142"/>
      <c r="R499" s="142"/>
      <c r="S499" s="142"/>
      <c r="T499" s="142"/>
      <c r="U499" s="142"/>
      <c r="V499" s="142"/>
      <c r="W499" s="142"/>
      <c r="X499" s="142"/>
      <c r="Y499" s="142"/>
      <c r="Z499" s="142"/>
      <c r="AA499" s="142"/>
      <c r="AB499" s="142"/>
    </row>
    <row r="500" customHeight="1" spans="1:28">
      <c r="A500" s="141"/>
      <c r="B500" s="141"/>
      <c r="C500" s="142"/>
      <c r="D500" s="142"/>
      <c r="E500" s="142"/>
      <c r="F500" s="142"/>
      <c r="G500" s="142"/>
      <c r="H500" s="142"/>
      <c r="I500" s="142"/>
      <c r="J500" s="142"/>
      <c r="K500" s="141"/>
      <c r="L500" s="142"/>
      <c r="M500" s="142"/>
      <c r="N500" s="142"/>
      <c r="O500" s="142"/>
      <c r="P500" s="142"/>
      <c r="Q500" s="142"/>
      <c r="R500" s="142"/>
      <c r="S500" s="142"/>
      <c r="T500" s="142"/>
      <c r="U500" s="142"/>
      <c r="V500" s="142"/>
      <c r="W500" s="142"/>
      <c r="X500" s="142"/>
      <c r="Y500" s="142"/>
      <c r="Z500" s="142"/>
      <c r="AA500" s="142"/>
      <c r="AB500" s="142"/>
    </row>
    <row r="501" customHeight="1" spans="1:28">
      <c r="A501" s="141"/>
      <c r="B501" s="141"/>
      <c r="C501" s="142"/>
      <c r="D501" s="142"/>
      <c r="E501" s="142"/>
      <c r="F501" s="142"/>
      <c r="G501" s="142"/>
      <c r="H501" s="142"/>
      <c r="I501" s="142"/>
      <c r="J501" s="142"/>
      <c r="K501" s="141"/>
      <c r="L501" s="142"/>
      <c r="M501" s="142"/>
      <c r="N501" s="142"/>
      <c r="O501" s="142"/>
      <c r="P501" s="142"/>
      <c r="Q501" s="142"/>
      <c r="R501" s="142"/>
      <c r="S501" s="142"/>
      <c r="T501" s="142"/>
      <c r="U501" s="142"/>
      <c r="V501" s="142"/>
      <c r="W501" s="142"/>
      <c r="X501" s="142"/>
      <c r="Y501" s="142"/>
      <c r="Z501" s="142"/>
      <c r="AA501" s="142"/>
      <c r="AB501" s="142"/>
    </row>
    <row r="502" customHeight="1" spans="1:28">
      <c r="A502" s="141"/>
      <c r="B502" s="141"/>
      <c r="C502" s="142"/>
      <c r="D502" s="142"/>
      <c r="E502" s="142"/>
      <c r="F502" s="142"/>
      <c r="G502" s="142"/>
      <c r="H502" s="142"/>
      <c r="I502" s="142"/>
      <c r="J502" s="142"/>
      <c r="K502" s="141"/>
      <c r="L502" s="142"/>
      <c r="M502" s="142"/>
      <c r="N502" s="142"/>
      <c r="O502" s="142"/>
      <c r="P502" s="142"/>
      <c r="Q502" s="142"/>
      <c r="R502" s="142"/>
      <c r="S502" s="142"/>
      <c r="T502" s="142"/>
      <c r="U502" s="142"/>
      <c r="V502" s="142"/>
      <c r="W502" s="142"/>
      <c r="X502" s="142"/>
      <c r="Y502" s="142"/>
      <c r="Z502" s="142"/>
      <c r="AA502" s="142"/>
      <c r="AB502" s="142"/>
    </row>
    <row r="503" customHeight="1" spans="1:28">
      <c r="A503" s="141"/>
      <c r="B503" s="141"/>
      <c r="C503" s="142"/>
      <c r="D503" s="142"/>
      <c r="E503" s="142"/>
      <c r="F503" s="142"/>
      <c r="G503" s="142"/>
      <c r="H503" s="142"/>
      <c r="I503" s="142"/>
      <c r="J503" s="142"/>
      <c r="K503" s="141"/>
      <c r="L503" s="142"/>
      <c r="M503" s="142"/>
      <c r="N503" s="142"/>
      <c r="O503" s="142"/>
      <c r="P503" s="142"/>
      <c r="Q503" s="142"/>
      <c r="R503" s="142"/>
      <c r="S503" s="142"/>
      <c r="T503" s="142"/>
      <c r="U503" s="142"/>
      <c r="V503" s="142"/>
      <c r="W503" s="142"/>
      <c r="X503" s="142"/>
      <c r="Y503" s="142"/>
      <c r="Z503" s="142"/>
      <c r="AA503" s="142"/>
      <c r="AB503" s="142"/>
    </row>
    <row r="504" customHeight="1" spans="1:28">
      <c r="A504" s="141"/>
      <c r="B504" s="141"/>
      <c r="C504" s="142"/>
      <c r="D504" s="142"/>
      <c r="E504" s="142"/>
      <c r="F504" s="142"/>
      <c r="G504" s="142"/>
      <c r="H504" s="142"/>
      <c r="I504" s="142"/>
      <c r="J504" s="142"/>
      <c r="K504" s="141"/>
      <c r="L504" s="142"/>
      <c r="M504" s="142"/>
      <c r="N504" s="142"/>
      <c r="O504" s="142"/>
      <c r="P504" s="142"/>
      <c r="Q504" s="142"/>
      <c r="R504" s="142"/>
      <c r="S504" s="142"/>
      <c r="T504" s="142"/>
      <c r="U504" s="142"/>
      <c r="V504" s="142"/>
      <c r="W504" s="142"/>
      <c r="X504" s="142"/>
      <c r="Y504" s="142"/>
      <c r="Z504" s="142"/>
      <c r="AA504" s="142"/>
      <c r="AB504" s="142"/>
    </row>
    <row r="505" customHeight="1" spans="1:28">
      <c r="A505" s="141"/>
      <c r="B505" s="141"/>
      <c r="C505" s="142"/>
      <c r="D505" s="142"/>
      <c r="E505" s="142"/>
      <c r="F505" s="142"/>
      <c r="G505" s="142"/>
      <c r="H505" s="142"/>
      <c r="I505" s="142"/>
      <c r="J505" s="142"/>
      <c r="K505" s="141"/>
      <c r="L505" s="142"/>
      <c r="M505" s="142"/>
      <c r="N505" s="142"/>
      <c r="O505" s="142"/>
      <c r="P505" s="142"/>
      <c r="Q505" s="142"/>
      <c r="R505" s="142"/>
      <c r="S505" s="142"/>
      <c r="T505" s="142"/>
      <c r="U505" s="142"/>
      <c r="V505" s="142"/>
      <c r="W505" s="142"/>
      <c r="X505" s="142"/>
      <c r="Y505" s="142"/>
      <c r="Z505" s="142"/>
      <c r="AA505" s="142"/>
      <c r="AB505" s="142"/>
    </row>
    <row r="506" customHeight="1" spans="1:28">
      <c r="A506" s="141"/>
      <c r="B506" s="141"/>
      <c r="C506" s="142"/>
      <c r="D506" s="142"/>
      <c r="E506" s="142"/>
      <c r="F506" s="142"/>
      <c r="G506" s="142"/>
      <c r="H506" s="142"/>
      <c r="I506" s="142"/>
      <c r="J506" s="142"/>
      <c r="K506" s="141"/>
      <c r="L506" s="142"/>
      <c r="M506" s="142"/>
      <c r="N506" s="142"/>
      <c r="O506" s="142"/>
      <c r="P506" s="142"/>
      <c r="Q506" s="142"/>
      <c r="R506" s="142"/>
      <c r="S506" s="142"/>
      <c r="T506" s="142"/>
      <c r="U506" s="142"/>
      <c r="V506" s="142"/>
      <c r="W506" s="142"/>
      <c r="X506" s="142"/>
      <c r="Y506" s="142"/>
      <c r="Z506" s="142"/>
      <c r="AA506" s="142"/>
      <c r="AB506" s="142"/>
    </row>
    <row r="507" customHeight="1" spans="1:28">
      <c r="A507" s="141"/>
      <c r="B507" s="141"/>
      <c r="C507" s="142"/>
      <c r="D507" s="142"/>
      <c r="E507" s="142"/>
      <c r="F507" s="142"/>
      <c r="G507" s="142"/>
      <c r="H507" s="142"/>
      <c r="I507" s="142"/>
      <c r="J507" s="142"/>
      <c r="K507" s="141"/>
      <c r="L507" s="142"/>
      <c r="M507" s="142"/>
      <c r="N507" s="142"/>
      <c r="O507" s="142"/>
      <c r="P507" s="142"/>
      <c r="Q507" s="142"/>
      <c r="R507" s="142"/>
      <c r="S507" s="142"/>
      <c r="T507" s="142"/>
      <c r="U507" s="142"/>
      <c r="V507" s="142"/>
      <c r="W507" s="142"/>
      <c r="X507" s="142"/>
      <c r="Y507" s="142"/>
      <c r="Z507" s="142"/>
      <c r="AA507" s="142"/>
      <c r="AB507" s="142"/>
    </row>
    <row r="508" customHeight="1" spans="1:28">
      <c r="A508" s="141"/>
      <c r="B508" s="141"/>
      <c r="C508" s="142"/>
      <c r="D508" s="142"/>
      <c r="E508" s="142"/>
      <c r="F508" s="142"/>
      <c r="G508" s="142"/>
      <c r="H508" s="142"/>
      <c r="I508" s="142"/>
      <c r="J508" s="142"/>
      <c r="K508" s="141"/>
      <c r="L508" s="142"/>
      <c r="M508" s="142"/>
      <c r="N508" s="142"/>
      <c r="O508" s="142"/>
      <c r="P508" s="142"/>
      <c r="Q508" s="142"/>
      <c r="R508" s="142"/>
      <c r="S508" s="142"/>
      <c r="T508" s="142"/>
      <c r="U508" s="142"/>
      <c r="V508" s="142"/>
      <c r="W508" s="142"/>
      <c r="X508" s="142"/>
      <c r="Y508" s="142"/>
      <c r="Z508" s="142"/>
      <c r="AA508" s="142"/>
      <c r="AB508" s="142"/>
    </row>
    <row r="509" customHeight="1" spans="1:28">
      <c r="A509" s="141"/>
      <c r="B509" s="141"/>
      <c r="C509" s="142"/>
      <c r="D509" s="142"/>
      <c r="E509" s="142"/>
      <c r="F509" s="142"/>
      <c r="G509" s="142"/>
      <c r="H509" s="142"/>
      <c r="I509" s="142"/>
      <c r="J509" s="142"/>
      <c r="K509" s="141"/>
      <c r="L509" s="142"/>
      <c r="M509" s="142"/>
      <c r="N509" s="142"/>
      <c r="O509" s="142"/>
      <c r="P509" s="142"/>
      <c r="Q509" s="142"/>
      <c r="R509" s="142"/>
      <c r="S509" s="142"/>
      <c r="T509" s="142"/>
      <c r="U509" s="142"/>
      <c r="V509" s="142"/>
      <c r="W509" s="142"/>
      <c r="X509" s="142"/>
      <c r="Y509" s="142"/>
      <c r="Z509" s="142"/>
      <c r="AA509" s="142"/>
      <c r="AB509" s="142"/>
    </row>
    <row r="510" customHeight="1" spans="1:28">
      <c r="A510" s="141"/>
      <c r="B510" s="141"/>
      <c r="C510" s="142"/>
      <c r="D510" s="142"/>
      <c r="E510" s="142"/>
      <c r="F510" s="142"/>
      <c r="G510" s="142"/>
      <c r="H510" s="142"/>
      <c r="I510" s="142"/>
      <c r="J510" s="142"/>
      <c r="K510" s="141"/>
      <c r="L510" s="142"/>
      <c r="M510" s="142"/>
      <c r="N510" s="142"/>
      <c r="O510" s="142"/>
      <c r="P510" s="142"/>
      <c r="Q510" s="142"/>
      <c r="R510" s="142"/>
      <c r="S510" s="142"/>
      <c r="T510" s="142"/>
      <c r="U510" s="142"/>
      <c r="V510" s="142"/>
      <c r="W510" s="142"/>
      <c r="X510" s="142"/>
      <c r="Y510" s="142"/>
      <c r="Z510" s="142"/>
      <c r="AA510" s="142"/>
      <c r="AB510" s="142"/>
    </row>
    <row r="511" customHeight="1" spans="1:28">
      <c r="A511" s="141"/>
      <c r="B511" s="141"/>
      <c r="C511" s="142"/>
      <c r="D511" s="142"/>
      <c r="E511" s="142"/>
      <c r="F511" s="142"/>
      <c r="G511" s="142"/>
      <c r="H511" s="142"/>
      <c r="I511" s="142"/>
      <c r="J511" s="142"/>
      <c r="K511" s="141"/>
      <c r="L511" s="142"/>
      <c r="M511" s="142"/>
      <c r="N511" s="142"/>
      <c r="O511" s="142"/>
      <c r="P511" s="142"/>
      <c r="Q511" s="142"/>
      <c r="R511" s="142"/>
      <c r="S511" s="142"/>
      <c r="T511" s="142"/>
      <c r="U511" s="142"/>
      <c r="V511" s="142"/>
      <c r="W511" s="142"/>
      <c r="X511" s="142"/>
      <c r="Y511" s="142"/>
      <c r="Z511" s="142"/>
      <c r="AA511" s="142"/>
      <c r="AB511" s="142"/>
    </row>
    <row r="512" customHeight="1" spans="1:28">
      <c r="A512" s="141"/>
      <c r="B512" s="141"/>
      <c r="C512" s="142"/>
      <c r="D512" s="142"/>
      <c r="E512" s="142"/>
      <c r="F512" s="142"/>
      <c r="G512" s="142"/>
      <c r="H512" s="142"/>
      <c r="I512" s="142"/>
      <c r="J512" s="142"/>
      <c r="K512" s="141"/>
      <c r="L512" s="142"/>
      <c r="M512" s="142"/>
      <c r="N512" s="142"/>
      <c r="O512" s="142"/>
      <c r="P512" s="142"/>
      <c r="Q512" s="142"/>
      <c r="R512" s="142"/>
      <c r="S512" s="142"/>
      <c r="T512" s="142"/>
      <c r="U512" s="142"/>
      <c r="V512" s="142"/>
      <c r="W512" s="142"/>
      <c r="X512" s="142"/>
      <c r="Y512" s="142"/>
      <c r="Z512" s="142"/>
      <c r="AA512" s="142"/>
      <c r="AB512" s="142"/>
    </row>
    <row r="513" customHeight="1" spans="1:28">
      <c r="A513" s="141"/>
      <c r="B513" s="141"/>
      <c r="C513" s="142"/>
      <c r="D513" s="142"/>
      <c r="E513" s="142"/>
      <c r="F513" s="142"/>
      <c r="G513" s="142"/>
      <c r="H513" s="142"/>
      <c r="I513" s="142"/>
      <c r="J513" s="142"/>
      <c r="K513" s="141"/>
      <c r="L513" s="142"/>
      <c r="M513" s="142"/>
      <c r="N513" s="142"/>
      <c r="O513" s="142"/>
      <c r="P513" s="142"/>
      <c r="Q513" s="142"/>
      <c r="R513" s="142"/>
      <c r="S513" s="142"/>
      <c r="T513" s="142"/>
      <c r="U513" s="142"/>
      <c r="V513" s="142"/>
      <c r="W513" s="142"/>
      <c r="X513" s="142"/>
      <c r="Y513" s="142"/>
      <c r="Z513" s="142"/>
      <c r="AA513" s="142"/>
      <c r="AB513" s="142"/>
    </row>
    <row r="514" customHeight="1" spans="1:28">
      <c r="A514" s="141"/>
      <c r="B514" s="141"/>
      <c r="C514" s="142"/>
      <c r="D514" s="142"/>
      <c r="E514" s="142"/>
      <c r="F514" s="142"/>
      <c r="G514" s="142"/>
      <c r="H514" s="142"/>
      <c r="I514" s="142"/>
      <c r="J514" s="142"/>
      <c r="K514" s="141"/>
      <c r="L514" s="142"/>
      <c r="M514" s="142"/>
      <c r="N514" s="142"/>
      <c r="O514" s="142"/>
      <c r="P514" s="142"/>
      <c r="Q514" s="142"/>
      <c r="R514" s="142"/>
      <c r="S514" s="142"/>
      <c r="T514" s="142"/>
      <c r="U514" s="142"/>
      <c r="V514" s="142"/>
      <c r="W514" s="142"/>
      <c r="X514" s="142"/>
      <c r="Y514" s="142"/>
      <c r="Z514" s="142"/>
      <c r="AA514" s="142"/>
      <c r="AB514" s="142"/>
    </row>
    <row r="515" customHeight="1" spans="1:28">
      <c r="A515" s="141"/>
      <c r="B515" s="141"/>
      <c r="C515" s="142"/>
      <c r="D515" s="142"/>
      <c r="E515" s="142"/>
      <c r="F515" s="142"/>
      <c r="G515" s="142"/>
      <c r="H515" s="142"/>
      <c r="I515" s="142"/>
      <c r="J515" s="142"/>
      <c r="K515" s="141"/>
      <c r="L515" s="142"/>
      <c r="M515" s="142"/>
      <c r="N515" s="142"/>
      <c r="O515" s="142"/>
      <c r="P515" s="142"/>
      <c r="Q515" s="142"/>
      <c r="R515" s="142"/>
      <c r="S515" s="142"/>
      <c r="T515" s="142"/>
      <c r="U515" s="142"/>
      <c r="V515" s="142"/>
      <c r="W515" s="142"/>
      <c r="X515" s="142"/>
      <c r="Y515" s="142"/>
      <c r="Z515" s="142"/>
      <c r="AA515" s="142"/>
      <c r="AB515" s="142"/>
    </row>
    <row r="516" customHeight="1" spans="1:28">
      <c r="A516" s="141"/>
      <c r="B516" s="141"/>
      <c r="C516" s="142"/>
      <c r="D516" s="142"/>
      <c r="E516" s="142"/>
      <c r="F516" s="142"/>
      <c r="G516" s="142"/>
      <c r="H516" s="142"/>
      <c r="I516" s="142"/>
      <c r="J516" s="142"/>
      <c r="K516" s="141"/>
      <c r="L516" s="142"/>
      <c r="M516" s="142"/>
      <c r="N516" s="142"/>
      <c r="O516" s="142"/>
      <c r="P516" s="142"/>
      <c r="Q516" s="142"/>
      <c r="R516" s="142"/>
      <c r="S516" s="142"/>
      <c r="T516" s="142"/>
      <c r="U516" s="142"/>
      <c r="V516" s="142"/>
      <c r="W516" s="142"/>
      <c r="X516" s="142"/>
      <c r="Y516" s="142"/>
      <c r="Z516" s="142"/>
      <c r="AA516" s="142"/>
      <c r="AB516" s="142"/>
    </row>
    <row r="517" customHeight="1" spans="1:28">
      <c r="A517" s="141"/>
      <c r="B517" s="141"/>
      <c r="C517" s="142"/>
      <c r="D517" s="142"/>
      <c r="E517" s="142"/>
      <c r="F517" s="142"/>
      <c r="G517" s="142"/>
      <c r="H517" s="142"/>
      <c r="I517" s="142"/>
      <c r="J517" s="142"/>
      <c r="K517" s="141"/>
      <c r="L517" s="142"/>
      <c r="M517" s="142"/>
      <c r="N517" s="142"/>
      <c r="O517" s="142"/>
      <c r="P517" s="142"/>
      <c r="Q517" s="142"/>
      <c r="R517" s="142"/>
      <c r="S517" s="142"/>
      <c r="T517" s="142"/>
      <c r="U517" s="142"/>
      <c r="V517" s="142"/>
      <c r="W517" s="142"/>
      <c r="X517" s="142"/>
      <c r="Y517" s="142"/>
      <c r="Z517" s="142"/>
      <c r="AA517" s="142"/>
      <c r="AB517" s="142"/>
    </row>
    <row r="518" customHeight="1" spans="1:28">
      <c r="A518" s="141"/>
      <c r="B518" s="141"/>
      <c r="C518" s="142"/>
      <c r="D518" s="142"/>
      <c r="E518" s="142"/>
      <c r="F518" s="142"/>
      <c r="G518" s="142"/>
      <c r="H518" s="142"/>
      <c r="I518" s="142"/>
      <c r="J518" s="142"/>
      <c r="K518" s="141"/>
      <c r="L518" s="142"/>
      <c r="M518" s="142"/>
      <c r="N518" s="142"/>
      <c r="O518" s="142"/>
      <c r="P518" s="142"/>
      <c r="Q518" s="142"/>
      <c r="R518" s="142"/>
      <c r="S518" s="142"/>
      <c r="T518" s="142"/>
      <c r="U518" s="142"/>
      <c r="V518" s="142"/>
      <c r="W518" s="142"/>
      <c r="X518" s="142"/>
      <c r="Y518" s="142"/>
      <c r="Z518" s="142"/>
      <c r="AA518" s="142"/>
      <c r="AB518" s="142"/>
    </row>
    <row r="519" customHeight="1" spans="1:28">
      <c r="A519" s="141"/>
      <c r="B519" s="141"/>
      <c r="C519" s="142"/>
      <c r="D519" s="142"/>
      <c r="E519" s="142"/>
      <c r="F519" s="142"/>
      <c r="G519" s="142"/>
      <c r="H519" s="142"/>
      <c r="I519" s="142"/>
      <c r="J519" s="142"/>
      <c r="K519" s="141"/>
      <c r="L519" s="142"/>
      <c r="M519" s="142"/>
      <c r="N519" s="142"/>
      <c r="O519" s="142"/>
      <c r="P519" s="142"/>
      <c r="Q519" s="142"/>
      <c r="R519" s="142"/>
      <c r="S519" s="142"/>
      <c r="T519" s="142"/>
      <c r="U519" s="142"/>
      <c r="V519" s="142"/>
      <c r="W519" s="142"/>
      <c r="X519" s="142"/>
      <c r="Y519" s="142"/>
      <c r="Z519" s="142"/>
      <c r="AA519" s="142"/>
      <c r="AB519" s="142"/>
    </row>
    <row r="520" customHeight="1" spans="1:28">
      <c r="A520" s="141"/>
      <c r="B520" s="141"/>
      <c r="C520" s="142"/>
      <c r="D520" s="142"/>
      <c r="E520" s="142"/>
      <c r="F520" s="142"/>
      <c r="G520" s="142"/>
      <c r="H520" s="142"/>
      <c r="I520" s="142"/>
      <c r="J520" s="142"/>
      <c r="K520" s="141"/>
      <c r="L520" s="142"/>
      <c r="M520" s="142"/>
      <c r="N520" s="142"/>
      <c r="O520" s="142"/>
      <c r="P520" s="142"/>
      <c r="Q520" s="142"/>
      <c r="R520" s="142"/>
      <c r="S520" s="142"/>
      <c r="T520" s="142"/>
      <c r="U520" s="142"/>
      <c r="V520" s="142"/>
      <c r="W520" s="142"/>
      <c r="X520" s="142"/>
      <c r="Y520" s="142"/>
      <c r="Z520" s="142"/>
      <c r="AA520" s="142"/>
      <c r="AB520" s="142"/>
    </row>
    <row r="521" customHeight="1" spans="1:28">
      <c r="A521" s="141"/>
      <c r="B521" s="141"/>
      <c r="C521" s="142"/>
      <c r="D521" s="142"/>
      <c r="E521" s="142"/>
      <c r="F521" s="142"/>
      <c r="G521" s="142"/>
      <c r="H521" s="142"/>
      <c r="I521" s="142"/>
      <c r="J521" s="142"/>
      <c r="K521" s="141"/>
      <c r="L521" s="142"/>
      <c r="M521" s="142"/>
      <c r="N521" s="142"/>
      <c r="O521" s="142"/>
      <c r="P521" s="142"/>
      <c r="Q521" s="142"/>
      <c r="R521" s="142"/>
      <c r="S521" s="142"/>
      <c r="T521" s="142"/>
      <c r="U521" s="142"/>
      <c r="V521" s="142"/>
      <c r="W521" s="142"/>
      <c r="X521" s="142"/>
      <c r="Y521" s="142"/>
      <c r="Z521" s="142"/>
      <c r="AA521" s="142"/>
      <c r="AB521" s="142"/>
    </row>
    <row r="522" customHeight="1" spans="1:28">
      <c r="A522" s="141"/>
      <c r="B522" s="141"/>
      <c r="C522" s="142"/>
      <c r="D522" s="142"/>
      <c r="E522" s="142"/>
      <c r="F522" s="142"/>
      <c r="G522" s="142"/>
      <c r="H522" s="142"/>
      <c r="I522" s="142"/>
      <c r="J522" s="142"/>
      <c r="K522" s="141"/>
      <c r="L522" s="142"/>
      <c r="M522" s="142"/>
      <c r="N522" s="142"/>
      <c r="O522" s="142"/>
      <c r="P522" s="142"/>
      <c r="Q522" s="142"/>
      <c r="R522" s="142"/>
      <c r="S522" s="142"/>
      <c r="T522" s="142"/>
      <c r="U522" s="142"/>
      <c r="V522" s="142"/>
      <c r="W522" s="142"/>
      <c r="X522" s="142"/>
      <c r="Y522" s="142"/>
      <c r="Z522" s="142"/>
      <c r="AA522" s="142"/>
      <c r="AB522" s="142"/>
    </row>
    <row r="523" customHeight="1" spans="1:28">
      <c r="A523" s="141"/>
      <c r="B523" s="141"/>
      <c r="C523" s="142"/>
      <c r="D523" s="142"/>
      <c r="E523" s="142"/>
      <c r="F523" s="142"/>
      <c r="G523" s="142"/>
      <c r="H523" s="142"/>
      <c r="I523" s="142"/>
      <c r="J523" s="142"/>
      <c r="K523" s="141"/>
      <c r="L523" s="142"/>
      <c r="M523" s="142"/>
      <c r="N523" s="142"/>
      <c r="O523" s="142"/>
      <c r="P523" s="142"/>
      <c r="Q523" s="142"/>
      <c r="R523" s="142"/>
      <c r="S523" s="142"/>
      <c r="T523" s="142"/>
      <c r="U523" s="142"/>
      <c r="V523" s="142"/>
      <c r="W523" s="142"/>
      <c r="X523" s="142"/>
      <c r="Y523" s="142"/>
      <c r="Z523" s="142"/>
      <c r="AA523" s="142"/>
      <c r="AB523" s="142"/>
    </row>
    <row r="524" customHeight="1" spans="1:28">
      <c r="A524" s="141"/>
      <c r="B524" s="141"/>
      <c r="C524" s="142"/>
      <c r="D524" s="142"/>
      <c r="E524" s="142"/>
      <c r="F524" s="142"/>
      <c r="G524" s="142"/>
      <c r="H524" s="142"/>
      <c r="I524" s="142"/>
      <c r="J524" s="142"/>
      <c r="K524" s="141"/>
      <c r="L524" s="142"/>
      <c r="M524" s="142"/>
      <c r="N524" s="142"/>
      <c r="O524" s="142"/>
      <c r="P524" s="142"/>
      <c r="Q524" s="142"/>
      <c r="R524" s="142"/>
      <c r="S524" s="142"/>
      <c r="T524" s="142"/>
      <c r="U524" s="142"/>
      <c r="V524" s="142"/>
      <c r="W524" s="142"/>
      <c r="X524" s="142"/>
      <c r="Y524" s="142"/>
      <c r="Z524" s="142"/>
      <c r="AA524" s="142"/>
      <c r="AB524" s="142"/>
    </row>
    <row r="525" customHeight="1" spans="1:28">
      <c r="A525" s="141"/>
      <c r="B525" s="141"/>
      <c r="C525" s="142"/>
      <c r="D525" s="142"/>
      <c r="E525" s="142"/>
      <c r="F525" s="142"/>
      <c r="G525" s="142"/>
      <c r="H525" s="142"/>
      <c r="I525" s="142"/>
      <c r="J525" s="142"/>
      <c r="K525" s="141"/>
      <c r="L525" s="142"/>
      <c r="M525" s="142"/>
      <c r="N525" s="142"/>
      <c r="O525" s="142"/>
      <c r="P525" s="142"/>
      <c r="Q525" s="142"/>
      <c r="R525" s="142"/>
      <c r="S525" s="142"/>
      <c r="T525" s="142"/>
      <c r="U525" s="142"/>
      <c r="V525" s="142"/>
      <c r="W525" s="142"/>
      <c r="X525" s="142"/>
      <c r="Y525" s="142"/>
      <c r="Z525" s="142"/>
      <c r="AA525" s="142"/>
      <c r="AB525" s="142"/>
    </row>
    <row r="526" customHeight="1" spans="1:28">
      <c r="A526" s="141"/>
      <c r="B526" s="141"/>
      <c r="C526" s="142"/>
      <c r="D526" s="142"/>
      <c r="E526" s="142"/>
      <c r="F526" s="142"/>
      <c r="G526" s="142"/>
      <c r="H526" s="142"/>
      <c r="I526" s="142"/>
      <c r="J526" s="142"/>
      <c r="K526" s="141"/>
      <c r="L526" s="142"/>
      <c r="M526" s="142"/>
      <c r="N526" s="142"/>
      <c r="O526" s="142"/>
      <c r="P526" s="142"/>
      <c r="Q526" s="142"/>
      <c r="R526" s="142"/>
      <c r="S526" s="142"/>
      <c r="T526" s="142"/>
      <c r="U526" s="142"/>
      <c r="V526" s="142"/>
      <c r="W526" s="142"/>
      <c r="X526" s="142"/>
      <c r="Y526" s="142"/>
      <c r="Z526" s="142"/>
      <c r="AA526" s="142"/>
      <c r="AB526" s="142"/>
    </row>
    <row r="527" customHeight="1" spans="1:28">
      <c r="A527" s="141"/>
      <c r="B527" s="141"/>
      <c r="C527" s="142"/>
      <c r="D527" s="142"/>
      <c r="E527" s="142"/>
      <c r="F527" s="142"/>
      <c r="G527" s="142"/>
      <c r="H527" s="142"/>
      <c r="I527" s="142"/>
      <c r="J527" s="142"/>
      <c r="K527" s="141"/>
      <c r="L527" s="142"/>
      <c r="M527" s="142"/>
      <c r="N527" s="142"/>
      <c r="O527" s="142"/>
      <c r="P527" s="142"/>
      <c r="Q527" s="142"/>
      <c r="R527" s="142"/>
      <c r="S527" s="142"/>
      <c r="T527" s="142"/>
      <c r="U527" s="142"/>
      <c r="V527" s="142"/>
      <c r="W527" s="142"/>
      <c r="X527" s="142"/>
      <c r="Y527" s="142"/>
      <c r="Z527" s="142"/>
      <c r="AA527" s="142"/>
      <c r="AB527" s="142"/>
    </row>
    <row r="528" customHeight="1" spans="1:28">
      <c r="A528" s="141"/>
      <c r="B528" s="141"/>
      <c r="C528" s="142"/>
      <c r="D528" s="142"/>
      <c r="E528" s="142"/>
      <c r="F528" s="142"/>
      <c r="G528" s="142"/>
      <c r="H528" s="142"/>
      <c r="I528" s="142"/>
      <c r="J528" s="142"/>
      <c r="K528" s="141"/>
      <c r="L528" s="142"/>
      <c r="M528" s="142"/>
      <c r="N528" s="142"/>
      <c r="O528" s="142"/>
      <c r="P528" s="142"/>
      <c r="Q528" s="142"/>
      <c r="R528" s="142"/>
      <c r="S528" s="142"/>
      <c r="T528" s="142"/>
      <c r="U528" s="142"/>
      <c r="V528" s="142"/>
      <c r="W528" s="142"/>
      <c r="X528" s="142"/>
      <c r="Y528" s="142"/>
      <c r="Z528" s="142"/>
      <c r="AA528" s="142"/>
      <c r="AB528" s="142"/>
    </row>
    <row r="529" customHeight="1" spans="1:28">
      <c r="A529" s="141"/>
      <c r="B529" s="141"/>
      <c r="C529" s="142"/>
      <c r="D529" s="142"/>
      <c r="E529" s="142"/>
      <c r="F529" s="142"/>
      <c r="G529" s="142"/>
      <c r="H529" s="142"/>
      <c r="I529" s="142"/>
      <c r="J529" s="142"/>
      <c r="K529" s="141"/>
      <c r="L529" s="142"/>
      <c r="M529" s="142"/>
      <c r="N529" s="142"/>
      <c r="O529" s="142"/>
      <c r="P529" s="142"/>
      <c r="Q529" s="142"/>
      <c r="R529" s="142"/>
      <c r="S529" s="142"/>
      <c r="T529" s="142"/>
      <c r="U529" s="142"/>
      <c r="V529" s="142"/>
      <c r="W529" s="142"/>
      <c r="X529" s="142"/>
      <c r="Y529" s="142"/>
      <c r="Z529" s="142"/>
      <c r="AA529" s="142"/>
      <c r="AB529" s="142"/>
    </row>
    <row r="530" customHeight="1" spans="1:28">
      <c r="A530" s="141"/>
      <c r="B530" s="141"/>
      <c r="C530" s="142"/>
      <c r="D530" s="142"/>
      <c r="E530" s="142"/>
      <c r="F530" s="142"/>
      <c r="G530" s="142"/>
      <c r="H530" s="142"/>
      <c r="I530" s="142"/>
      <c r="J530" s="142"/>
      <c r="K530" s="141"/>
      <c r="L530" s="142"/>
      <c r="M530" s="142"/>
      <c r="N530" s="142"/>
      <c r="O530" s="142"/>
      <c r="P530" s="142"/>
      <c r="Q530" s="142"/>
      <c r="R530" s="142"/>
      <c r="S530" s="142"/>
      <c r="T530" s="142"/>
      <c r="U530" s="142"/>
      <c r="V530" s="142"/>
      <c r="W530" s="142"/>
      <c r="X530" s="142"/>
      <c r="Y530" s="142"/>
      <c r="Z530" s="142"/>
      <c r="AA530" s="142"/>
      <c r="AB530" s="142"/>
    </row>
    <row r="531" customHeight="1" spans="1:28">
      <c r="A531" s="141"/>
      <c r="B531" s="141"/>
      <c r="C531" s="142"/>
      <c r="D531" s="142"/>
      <c r="E531" s="142"/>
      <c r="F531" s="142"/>
      <c r="G531" s="142"/>
      <c r="H531" s="142"/>
      <c r="I531" s="142"/>
      <c r="J531" s="142"/>
      <c r="K531" s="141"/>
      <c r="L531" s="142"/>
      <c r="M531" s="142"/>
      <c r="N531" s="142"/>
      <c r="O531" s="142"/>
      <c r="P531" s="142"/>
      <c r="Q531" s="142"/>
      <c r="R531" s="142"/>
      <c r="S531" s="142"/>
      <c r="T531" s="142"/>
      <c r="U531" s="142"/>
      <c r="V531" s="142"/>
      <c r="W531" s="142"/>
      <c r="X531" s="142"/>
      <c r="Y531" s="142"/>
      <c r="Z531" s="142"/>
      <c r="AA531" s="142"/>
      <c r="AB531" s="142"/>
    </row>
    <row r="532" customHeight="1" spans="1:28">
      <c r="A532" s="141"/>
      <c r="B532" s="141"/>
      <c r="C532" s="142"/>
      <c r="D532" s="142"/>
      <c r="E532" s="142"/>
      <c r="F532" s="142"/>
      <c r="G532" s="142"/>
      <c r="H532" s="142"/>
      <c r="I532" s="142"/>
      <c r="J532" s="142"/>
      <c r="K532" s="141"/>
      <c r="L532" s="142"/>
      <c r="M532" s="142"/>
      <c r="N532" s="142"/>
      <c r="O532" s="142"/>
      <c r="P532" s="142"/>
      <c r="Q532" s="142"/>
      <c r="R532" s="142"/>
      <c r="S532" s="142"/>
      <c r="T532" s="142"/>
      <c r="U532" s="142"/>
      <c r="V532" s="142"/>
      <c r="W532" s="142"/>
      <c r="X532" s="142"/>
      <c r="Y532" s="142"/>
      <c r="Z532" s="142"/>
      <c r="AA532" s="142"/>
      <c r="AB532" s="142"/>
    </row>
    <row r="533" customHeight="1" spans="1:28">
      <c r="A533" s="141"/>
      <c r="B533" s="141"/>
      <c r="C533" s="142"/>
      <c r="D533" s="142"/>
      <c r="E533" s="142"/>
      <c r="F533" s="142"/>
      <c r="G533" s="142"/>
      <c r="H533" s="142"/>
      <c r="I533" s="142"/>
      <c r="J533" s="142"/>
      <c r="K533" s="141"/>
      <c r="L533" s="142"/>
      <c r="M533" s="142"/>
      <c r="N533" s="142"/>
      <c r="O533" s="142"/>
      <c r="P533" s="142"/>
      <c r="Q533" s="142"/>
      <c r="R533" s="142"/>
      <c r="S533" s="142"/>
      <c r="T533" s="142"/>
      <c r="U533" s="142"/>
      <c r="V533" s="142"/>
      <c r="W533" s="142"/>
      <c r="X533" s="142"/>
      <c r="Y533" s="142"/>
      <c r="Z533" s="142"/>
      <c r="AA533" s="142"/>
      <c r="AB533" s="142"/>
    </row>
    <row r="534" customHeight="1" spans="1:28">
      <c r="A534" s="141"/>
      <c r="B534" s="141"/>
      <c r="C534" s="142"/>
      <c r="D534" s="142"/>
      <c r="E534" s="142"/>
      <c r="F534" s="142"/>
      <c r="G534" s="142"/>
      <c r="H534" s="142"/>
      <c r="I534" s="142"/>
      <c r="J534" s="142"/>
      <c r="K534" s="141"/>
      <c r="L534" s="142"/>
      <c r="M534" s="142"/>
      <c r="N534" s="142"/>
      <c r="O534" s="142"/>
      <c r="P534" s="142"/>
      <c r="Q534" s="142"/>
      <c r="R534" s="142"/>
      <c r="S534" s="142"/>
      <c r="T534" s="142"/>
      <c r="U534" s="142"/>
      <c r="V534" s="142"/>
      <c r="W534" s="142"/>
      <c r="X534" s="142"/>
      <c r="Y534" s="142"/>
      <c r="Z534" s="142"/>
      <c r="AA534" s="142"/>
      <c r="AB534" s="142"/>
    </row>
    <row r="535" customHeight="1" spans="1:28">
      <c r="A535" s="141"/>
      <c r="B535" s="141"/>
      <c r="C535" s="142"/>
      <c r="D535" s="142"/>
      <c r="E535" s="142"/>
      <c r="F535" s="142"/>
      <c r="G535" s="142"/>
      <c r="H535" s="142"/>
      <c r="I535" s="142"/>
      <c r="J535" s="142"/>
      <c r="K535" s="141"/>
      <c r="L535" s="142"/>
      <c r="M535" s="142"/>
      <c r="N535" s="142"/>
      <c r="O535" s="142"/>
      <c r="P535" s="142"/>
      <c r="Q535" s="142"/>
      <c r="R535" s="142"/>
      <c r="S535" s="142"/>
      <c r="T535" s="142"/>
      <c r="U535" s="142"/>
      <c r="V535" s="142"/>
      <c r="W535" s="142"/>
      <c r="X535" s="142"/>
      <c r="Y535" s="142"/>
      <c r="Z535" s="142"/>
      <c r="AA535" s="142"/>
      <c r="AB535" s="142"/>
    </row>
    <row r="536" customHeight="1" spans="1:28">
      <c r="A536" s="141"/>
      <c r="B536" s="141"/>
      <c r="C536" s="142"/>
      <c r="D536" s="142"/>
      <c r="E536" s="142"/>
      <c r="F536" s="142"/>
      <c r="G536" s="142"/>
      <c r="H536" s="142"/>
      <c r="I536" s="142"/>
      <c r="J536" s="142"/>
      <c r="K536" s="141"/>
      <c r="L536" s="142"/>
      <c r="M536" s="142"/>
      <c r="N536" s="142"/>
      <c r="O536" s="142"/>
      <c r="P536" s="142"/>
      <c r="Q536" s="142"/>
      <c r="R536" s="142"/>
      <c r="S536" s="142"/>
      <c r="T536" s="142"/>
      <c r="U536" s="142"/>
      <c r="V536" s="142"/>
      <c r="W536" s="142"/>
      <c r="X536" s="142"/>
      <c r="Y536" s="142"/>
      <c r="Z536" s="142"/>
      <c r="AA536" s="142"/>
      <c r="AB536" s="142"/>
    </row>
    <row r="537" customHeight="1" spans="1:28">
      <c r="A537" s="141"/>
      <c r="B537" s="141"/>
      <c r="C537" s="142"/>
      <c r="D537" s="142"/>
      <c r="E537" s="142"/>
      <c r="F537" s="142"/>
      <c r="G537" s="142"/>
      <c r="H537" s="142"/>
      <c r="I537" s="142"/>
      <c r="J537" s="142"/>
      <c r="K537" s="141"/>
      <c r="L537" s="142"/>
      <c r="M537" s="142"/>
      <c r="N537" s="142"/>
      <c r="O537" s="142"/>
      <c r="P537" s="142"/>
      <c r="Q537" s="142"/>
      <c r="R537" s="142"/>
      <c r="S537" s="142"/>
      <c r="T537" s="142"/>
      <c r="U537" s="142"/>
      <c r="V537" s="142"/>
      <c r="W537" s="142"/>
      <c r="X537" s="142"/>
      <c r="Y537" s="142"/>
      <c r="Z537" s="142"/>
      <c r="AA537" s="142"/>
      <c r="AB537" s="142"/>
    </row>
    <row r="538" customHeight="1" spans="1:28">
      <c r="A538" s="141"/>
      <c r="B538" s="141"/>
      <c r="C538" s="142"/>
      <c r="D538" s="142"/>
      <c r="E538" s="142"/>
      <c r="F538" s="142"/>
      <c r="G538" s="142"/>
      <c r="H538" s="142"/>
      <c r="I538" s="142"/>
      <c r="J538" s="142"/>
      <c r="K538" s="141"/>
      <c r="L538" s="142"/>
      <c r="M538" s="142"/>
      <c r="N538" s="142"/>
      <c r="O538" s="142"/>
      <c r="P538" s="142"/>
      <c r="Q538" s="142"/>
      <c r="R538" s="142"/>
      <c r="S538" s="142"/>
      <c r="T538" s="142"/>
      <c r="U538" s="142"/>
      <c r="V538" s="142"/>
      <c r="W538" s="142"/>
      <c r="X538" s="142"/>
      <c r="Y538" s="142"/>
      <c r="Z538" s="142"/>
      <c r="AA538" s="142"/>
      <c r="AB538" s="142"/>
    </row>
    <row r="539" customHeight="1" spans="1:28">
      <c r="A539" s="141"/>
      <c r="B539" s="141"/>
      <c r="C539" s="142"/>
      <c r="D539" s="142"/>
      <c r="E539" s="142"/>
      <c r="F539" s="142"/>
      <c r="G539" s="142"/>
      <c r="H539" s="142"/>
      <c r="I539" s="142"/>
      <c r="J539" s="142"/>
      <c r="K539" s="141"/>
      <c r="L539" s="142"/>
      <c r="M539" s="142"/>
      <c r="N539" s="142"/>
      <c r="O539" s="142"/>
      <c r="P539" s="142"/>
      <c r="Q539" s="142"/>
      <c r="R539" s="142"/>
      <c r="S539" s="142"/>
      <c r="T539" s="142"/>
      <c r="U539" s="142"/>
      <c r="V539" s="142"/>
      <c r="W539" s="142"/>
      <c r="X539" s="142"/>
      <c r="Y539" s="142"/>
      <c r="Z539" s="142"/>
      <c r="AA539" s="142"/>
      <c r="AB539" s="142"/>
    </row>
    <row r="540" customHeight="1" spans="1:28">
      <c r="A540" s="141"/>
      <c r="B540" s="141"/>
      <c r="C540" s="142"/>
      <c r="D540" s="142"/>
      <c r="E540" s="142"/>
      <c r="F540" s="142"/>
      <c r="G540" s="142"/>
      <c r="H540" s="142"/>
      <c r="I540" s="142"/>
      <c r="J540" s="142"/>
      <c r="K540" s="141"/>
      <c r="L540" s="142"/>
      <c r="M540" s="142"/>
      <c r="N540" s="142"/>
      <c r="O540" s="142"/>
      <c r="P540" s="142"/>
      <c r="Q540" s="142"/>
      <c r="R540" s="142"/>
      <c r="S540" s="142"/>
      <c r="T540" s="142"/>
      <c r="U540" s="142"/>
      <c r="V540" s="142"/>
      <c r="W540" s="142"/>
      <c r="X540" s="142"/>
      <c r="Y540" s="142"/>
      <c r="Z540" s="142"/>
      <c r="AA540" s="142"/>
      <c r="AB540" s="142"/>
    </row>
    <row r="541" customHeight="1" spans="1:28">
      <c r="A541" s="141"/>
      <c r="B541" s="141"/>
      <c r="C541" s="142"/>
      <c r="D541" s="142"/>
      <c r="E541" s="142"/>
      <c r="F541" s="142"/>
      <c r="G541" s="142"/>
      <c r="H541" s="142"/>
      <c r="I541" s="142"/>
      <c r="J541" s="142"/>
      <c r="K541" s="141"/>
      <c r="L541" s="142"/>
      <c r="M541" s="142"/>
      <c r="N541" s="142"/>
      <c r="O541" s="142"/>
      <c r="P541" s="142"/>
      <c r="Q541" s="142"/>
      <c r="R541" s="142"/>
      <c r="S541" s="142"/>
      <c r="T541" s="142"/>
      <c r="U541" s="142"/>
      <c r="V541" s="142"/>
      <c r="W541" s="142"/>
      <c r="X541" s="142"/>
      <c r="Y541" s="142"/>
      <c r="Z541" s="142"/>
      <c r="AA541" s="142"/>
      <c r="AB541" s="142"/>
    </row>
    <row r="542" customHeight="1" spans="1:28">
      <c r="A542" s="141"/>
      <c r="B542" s="141"/>
      <c r="C542" s="142"/>
      <c r="D542" s="142"/>
      <c r="E542" s="142"/>
      <c r="F542" s="142"/>
      <c r="G542" s="142"/>
      <c r="H542" s="142"/>
      <c r="I542" s="142"/>
      <c r="J542" s="142"/>
      <c r="K542" s="141"/>
      <c r="L542" s="142"/>
      <c r="M542" s="142"/>
      <c r="N542" s="142"/>
      <c r="O542" s="142"/>
      <c r="P542" s="142"/>
      <c r="Q542" s="142"/>
      <c r="R542" s="142"/>
      <c r="S542" s="142"/>
      <c r="T542" s="142"/>
      <c r="U542" s="142"/>
      <c r="V542" s="142"/>
      <c r="W542" s="142"/>
      <c r="X542" s="142"/>
      <c r="Y542" s="142"/>
      <c r="Z542" s="142"/>
      <c r="AA542" s="142"/>
      <c r="AB542" s="142"/>
    </row>
    <row r="543" customHeight="1" spans="1:28">
      <c r="A543" s="141"/>
      <c r="B543" s="141"/>
      <c r="C543" s="142"/>
      <c r="D543" s="142"/>
      <c r="E543" s="142"/>
      <c r="F543" s="142"/>
      <c r="G543" s="142"/>
      <c r="H543" s="142"/>
      <c r="I543" s="142"/>
      <c r="J543" s="142"/>
      <c r="K543" s="141"/>
      <c r="L543" s="142"/>
      <c r="M543" s="142"/>
      <c r="N543" s="142"/>
      <c r="O543" s="142"/>
      <c r="P543" s="142"/>
      <c r="Q543" s="142"/>
      <c r="R543" s="142"/>
      <c r="S543" s="142"/>
      <c r="T543" s="142"/>
      <c r="U543" s="142"/>
      <c r="V543" s="142"/>
      <c r="W543" s="142"/>
      <c r="X543" s="142"/>
      <c r="Y543" s="142"/>
      <c r="Z543" s="142"/>
      <c r="AA543" s="142"/>
      <c r="AB543" s="142"/>
    </row>
    <row r="544" customHeight="1" spans="1:28">
      <c r="A544" s="141"/>
      <c r="B544" s="141"/>
      <c r="C544" s="142"/>
      <c r="D544" s="142"/>
      <c r="E544" s="142"/>
      <c r="F544" s="142"/>
      <c r="G544" s="142"/>
      <c r="H544" s="142"/>
      <c r="I544" s="142"/>
      <c r="J544" s="142"/>
      <c r="K544" s="141"/>
      <c r="L544" s="142"/>
      <c r="M544" s="142"/>
      <c r="N544" s="142"/>
      <c r="O544" s="142"/>
      <c r="P544" s="142"/>
      <c r="Q544" s="142"/>
      <c r="R544" s="142"/>
      <c r="S544" s="142"/>
      <c r="T544" s="142"/>
      <c r="U544" s="142"/>
      <c r="V544" s="142"/>
      <c r="W544" s="142"/>
      <c r="X544" s="142"/>
      <c r="Y544" s="142"/>
      <c r="Z544" s="142"/>
      <c r="AA544" s="142"/>
      <c r="AB544" s="142"/>
    </row>
    <row r="545" customHeight="1" spans="1:28">
      <c r="A545" s="141"/>
      <c r="B545" s="141"/>
      <c r="C545" s="142"/>
      <c r="D545" s="142"/>
      <c r="E545" s="142"/>
      <c r="F545" s="142"/>
      <c r="G545" s="142"/>
      <c r="H545" s="142"/>
      <c r="I545" s="142"/>
      <c r="J545" s="142"/>
      <c r="K545" s="141"/>
      <c r="L545" s="142"/>
      <c r="M545" s="142"/>
      <c r="N545" s="142"/>
      <c r="O545" s="142"/>
      <c r="P545" s="142"/>
      <c r="Q545" s="142"/>
      <c r="R545" s="142"/>
      <c r="S545" s="142"/>
      <c r="T545" s="142"/>
      <c r="U545" s="142"/>
      <c r="V545" s="142"/>
      <c r="W545" s="142"/>
      <c r="X545" s="142"/>
      <c r="Y545" s="142"/>
      <c r="Z545" s="142"/>
      <c r="AA545" s="142"/>
      <c r="AB545" s="142"/>
    </row>
    <row r="546" customHeight="1" spans="1:28">
      <c r="A546" s="141"/>
      <c r="B546" s="141"/>
      <c r="C546" s="142"/>
      <c r="D546" s="142"/>
      <c r="E546" s="142"/>
      <c r="F546" s="142"/>
      <c r="G546" s="142"/>
      <c r="H546" s="142"/>
      <c r="I546" s="142"/>
      <c r="J546" s="142"/>
      <c r="K546" s="141"/>
      <c r="L546" s="142"/>
      <c r="M546" s="142"/>
      <c r="N546" s="142"/>
      <c r="O546" s="142"/>
      <c r="P546" s="142"/>
      <c r="Q546" s="142"/>
      <c r="R546" s="142"/>
      <c r="S546" s="142"/>
      <c r="T546" s="142"/>
      <c r="U546" s="142"/>
      <c r="V546" s="142"/>
      <c r="W546" s="142"/>
      <c r="X546" s="142"/>
      <c r="Y546" s="142"/>
      <c r="Z546" s="142"/>
      <c r="AA546" s="142"/>
      <c r="AB546" s="142"/>
    </row>
    <row r="547" customHeight="1" spans="1:28">
      <c r="A547" s="141"/>
      <c r="B547" s="141"/>
      <c r="C547" s="142"/>
      <c r="D547" s="142"/>
      <c r="E547" s="142"/>
      <c r="F547" s="142"/>
      <c r="G547" s="142"/>
      <c r="H547" s="142"/>
      <c r="I547" s="142"/>
      <c r="J547" s="142"/>
      <c r="K547" s="141"/>
      <c r="L547" s="142"/>
      <c r="M547" s="142"/>
      <c r="N547" s="142"/>
      <c r="O547" s="142"/>
      <c r="P547" s="142"/>
      <c r="Q547" s="142"/>
      <c r="R547" s="142"/>
      <c r="S547" s="142"/>
      <c r="T547" s="142"/>
      <c r="U547" s="142"/>
      <c r="V547" s="142"/>
      <c r="W547" s="142"/>
      <c r="X547" s="142"/>
      <c r="Y547" s="142"/>
      <c r="Z547" s="142"/>
      <c r="AA547" s="142"/>
      <c r="AB547" s="142"/>
    </row>
    <row r="548" customHeight="1" spans="1:28">
      <c r="A548" s="141"/>
      <c r="B548" s="141"/>
      <c r="C548" s="142"/>
      <c r="D548" s="142"/>
      <c r="E548" s="142"/>
      <c r="F548" s="142"/>
      <c r="G548" s="142"/>
      <c r="H548" s="142"/>
      <c r="I548" s="142"/>
      <c r="J548" s="142"/>
      <c r="K548" s="141"/>
      <c r="L548" s="142"/>
      <c r="M548" s="142"/>
      <c r="N548" s="142"/>
      <c r="O548" s="142"/>
      <c r="P548" s="142"/>
      <c r="Q548" s="142"/>
      <c r="R548" s="142"/>
      <c r="S548" s="142"/>
      <c r="T548" s="142"/>
      <c r="U548" s="142"/>
      <c r="V548" s="142"/>
      <c r="W548" s="142"/>
      <c r="X548" s="142"/>
      <c r="Y548" s="142"/>
      <c r="Z548" s="142"/>
      <c r="AA548" s="142"/>
      <c r="AB548" s="142"/>
    </row>
    <row r="549" customHeight="1" spans="1:28">
      <c r="A549" s="141"/>
      <c r="B549" s="141"/>
      <c r="C549" s="142"/>
      <c r="D549" s="142"/>
      <c r="E549" s="142"/>
      <c r="F549" s="142"/>
      <c r="G549" s="142"/>
      <c r="H549" s="142"/>
      <c r="I549" s="142"/>
      <c r="J549" s="142"/>
      <c r="K549" s="141"/>
      <c r="L549" s="142"/>
      <c r="M549" s="142"/>
      <c r="N549" s="142"/>
      <c r="O549" s="142"/>
      <c r="P549" s="142"/>
      <c r="Q549" s="142"/>
      <c r="R549" s="142"/>
      <c r="S549" s="142"/>
      <c r="T549" s="142"/>
      <c r="U549" s="142"/>
      <c r="V549" s="142"/>
      <c r="W549" s="142"/>
      <c r="X549" s="142"/>
      <c r="Y549" s="142"/>
      <c r="Z549" s="142"/>
      <c r="AA549" s="142"/>
      <c r="AB549" s="142"/>
    </row>
    <row r="550" customHeight="1" spans="1:28">
      <c r="A550" s="141"/>
      <c r="B550" s="141"/>
      <c r="C550" s="142"/>
      <c r="D550" s="142"/>
      <c r="E550" s="142"/>
      <c r="F550" s="142"/>
      <c r="G550" s="142"/>
      <c r="H550" s="142"/>
      <c r="I550" s="142"/>
      <c r="J550" s="142"/>
      <c r="K550" s="141"/>
      <c r="L550" s="142"/>
      <c r="M550" s="142"/>
      <c r="N550" s="142"/>
      <c r="O550" s="142"/>
      <c r="P550" s="142"/>
      <c r="Q550" s="142"/>
      <c r="R550" s="142"/>
      <c r="S550" s="142"/>
      <c r="T550" s="142"/>
      <c r="U550" s="142"/>
      <c r="V550" s="142"/>
      <c r="W550" s="142"/>
      <c r="X550" s="142"/>
      <c r="Y550" s="142"/>
      <c r="Z550" s="142"/>
      <c r="AA550" s="142"/>
      <c r="AB550" s="142"/>
    </row>
    <row r="551" customHeight="1" spans="1:28">
      <c r="A551" s="141"/>
      <c r="B551" s="141"/>
      <c r="C551" s="142"/>
      <c r="D551" s="142"/>
      <c r="E551" s="142"/>
      <c r="F551" s="142"/>
      <c r="G551" s="142"/>
      <c r="H551" s="142"/>
      <c r="I551" s="142"/>
      <c r="J551" s="142"/>
      <c r="K551" s="141"/>
      <c r="L551" s="142"/>
      <c r="M551" s="142"/>
      <c r="N551" s="142"/>
      <c r="O551" s="142"/>
      <c r="P551" s="142"/>
      <c r="Q551" s="142"/>
      <c r="R551" s="142"/>
      <c r="S551" s="142"/>
      <c r="T551" s="142"/>
      <c r="U551" s="142"/>
      <c r="V551" s="142"/>
      <c r="W551" s="142"/>
      <c r="X551" s="142"/>
      <c r="Y551" s="142"/>
      <c r="Z551" s="142"/>
      <c r="AA551" s="142"/>
      <c r="AB551" s="142"/>
    </row>
    <row r="552" customHeight="1" spans="1:28">
      <c r="A552" s="141"/>
      <c r="B552" s="141"/>
      <c r="C552" s="142"/>
      <c r="D552" s="142"/>
      <c r="E552" s="142"/>
      <c r="F552" s="142"/>
      <c r="G552" s="142"/>
      <c r="H552" s="142"/>
      <c r="I552" s="142"/>
      <c r="J552" s="142"/>
      <c r="K552" s="141"/>
      <c r="L552" s="142"/>
      <c r="M552" s="142"/>
      <c r="N552" s="142"/>
      <c r="O552" s="142"/>
      <c r="P552" s="142"/>
      <c r="Q552" s="142"/>
      <c r="R552" s="142"/>
      <c r="S552" s="142"/>
      <c r="T552" s="142"/>
      <c r="U552" s="142"/>
      <c r="V552" s="142"/>
      <c r="W552" s="142"/>
      <c r="X552" s="142"/>
      <c r="Y552" s="142"/>
      <c r="Z552" s="142"/>
      <c r="AA552" s="142"/>
      <c r="AB552" s="142"/>
    </row>
    <row r="553" customHeight="1" spans="1:28">
      <c r="A553" s="141"/>
      <c r="B553" s="141"/>
      <c r="C553" s="142"/>
      <c r="D553" s="142"/>
      <c r="E553" s="142"/>
      <c r="F553" s="142"/>
      <c r="G553" s="142"/>
      <c r="H553" s="142"/>
      <c r="I553" s="142"/>
      <c r="J553" s="142"/>
      <c r="K553" s="141"/>
      <c r="L553" s="142"/>
      <c r="M553" s="142"/>
      <c r="N553" s="142"/>
      <c r="O553" s="142"/>
      <c r="P553" s="142"/>
      <c r="Q553" s="142"/>
      <c r="R553" s="142"/>
      <c r="S553" s="142"/>
      <c r="T553" s="142"/>
      <c r="U553" s="142"/>
      <c r="V553" s="142"/>
      <c r="W553" s="142"/>
      <c r="X553" s="142"/>
      <c r="Y553" s="142"/>
      <c r="Z553" s="142"/>
      <c r="AA553" s="142"/>
      <c r="AB553" s="142"/>
    </row>
    <row r="554" customHeight="1" spans="1:28">
      <c r="A554" s="141"/>
      <c r="B554" s="141"/>
      <c r="C554" s="142"/>
      <c r="D554" s="142"/>
      <c r="E554" s="142"/>
      <c r="F554" s="142"/>
      <c r="G554" s="142"/>
      <c r="H554" s="142"/>
      <c r="I554" s="142"/>
      <c r="J554" s="142"/>
      <c r="K554" s="141"/>
      <c r="L554" s="142"/>
      <c r="M554" s="142"/>
      <c r="N554" s="142"/>
      <c r="O554" s="142"/>
      <c r="P554" s="142"/>
      <c r="Q554" s="142"/>
      <c r="R554" s="142"/>
      <c r="S554" s="142"/>
      <c r="T554" s="142"/>
      <c r="U554" s="142"/>
      <c r="V554" s="142"/>
      <c r="W554" s="142"/>
      <c r="X554" s="142"/>
      <c r="Y554" s="142"/>
      <c r="Z554" s="142"/>
      <c r="AA554" s="142"/>
      <c r="AB554" s="142"/>
    </row>
    <row r="555" customHeight="1" spans="1:28">
      <c r="A555" s="141"/>
      <c r="B555" s="141"/>
      <c r="C555" s="142"/>
      <c r="D555" s="142"/>
      <c r="E555" s="142"/>
      <c r="F555" s="142"/>
      <c r="G555" s="142"/>
      <c r="H555" s="142"/>
      <c r="I555" s="142"/>
      <c r="J555" s="142"/>
      <c r="K555" s="141"/>
      <c r="L555" s="142"/>
      <c r="M555" s="142"/>
      <c r="N555" s="142"/>
      <c r="O555" s="142"/>
      <c r="P555" s="142"/>
      <c r="Q555" s="142"/>
      <c r="R555" s="142"/>
      <c r="S555" s="142"/>
      <c r="T555" s="142"/>
      <c r="U555" s="142"/>
      <c r="V555" s="142"/>
      <c r="W555" s="142"/>
      <c r="X555" s="142"/>
      <c r="Y555" s="142"/>
      <c r="Z555" s="142"/>
      <c r="AA555" s="142"/>
      <c r="AB555" s="142"/>
    </row>
    <row r="556" customHeight="1" spans="1:28">
      <c r="A556" s="141"/>
      <c r="B556" s="141"/>
      <c r="C556" s="142"/>
      <c r="D556" s="142"/>
      <c r="E556" s="142"/>
      <c r="F556" s="142"/>
      <c r="G556" s="142"/>
      <c r="H556" s="142"/>
      <c r="I556" s="142"/>
      <c r="J556" s="142"/>
      <c r="K556" s="141"/>
      <c r="L556" s="142"/>
      <c r="M556" s="142"/>
      <c r="N556" s="142"/>
      <c r="O556" s="142"/>
      <c r="P556" s="142"/>
      <c r="Q556" s="142"/>
      <c r="R556" s="142"/>
      <c r="S556" s="142"/>
      <c r="T556" s="142"/>
      <c r="U556" s="142"/>
      <c r="V556" s="142"/>
      <c r="W556" s="142"/>
      <c r="X556" s="142"/>
      <c r="Y556" s="142"/>
      <c r="Z556" s="142"/>
      <c r="AA556" s="142"/>
      <c r="AB556" s="142"/>
    </row>
    <row r="557" customHeight="1" spans="1:28">
      <c r="A557" s="141"/>
      <c r="B557" s="141"/>
      <c r="C557" s="142"/>
      <c r="D557" s="142"/>
      <c r="E557" s="142"/>
      <c r="F557" s="142"/>
      <c r="G557" s="142"/>
      <c r="H557" s="142"/>
      <c r="I557" s="142"/>
      <c r="J557" s="142"/>
      <c r="K557" s="141"/>
      <c r="L557" s="142"/>
      <c r="M557" s="142"/>
      <c r="N557" s="142"/>
      <c r="O557" s="142"/>
      <c r="P557" s="142"/>
      <c r="Q557" s="142"/>
      <c r="R557" s="142"/>
      <c r="S557" s="142"/>
      <c r="T557" s="142"/>
      <c r="U557" s="142"/>
      <c r="V557" s="142"/>
      <c r="W557" s="142"/>
      <c r="X557" s="142"/>
      <c r="Y557" s="142"/>
      <c r="Z557" s="142"/>
      <c r="AA557" s="142"/>
      <c r="AB557" s="142"/>
    </row>
    <row r="558" customHeight="1" spans="1:28">
      <c r="A558" s="141"/>
      <c r="B558" s="141"/>
      <c r="C558" s="142"/>
      <c r="D558" s="142"/>
      <c r="E558" s="142"/>
      <c r="F558" s="142"/>
      <c r="G558" s="142"/>
      <c r="H558" s="142"/>
      <c r="I558" s="142"/>
      <c r="J558" s="142"/>
      <c r="K558" s="141"/>
      <c r="L558" s="142"/>
      <c r="M558" s="142"/>
      <c r="N558" s="142"/>
      <c r="O558" s="142"/>
      <c r="P558" s="142"/>
      <c r="Q558" s="142"/>
      <c r="R558" s="142"/>
      <c r="S558" s="142"/>
      <c r="T558" s="142"/>
      <c r="U558" s="142"/>
      <c r="V558" s="142"/>
      <c r="W558" s="142"/>
      <c r="X558" s="142"/>
      <c r="Y558" s="142"/>
      <c r="Z558" s="142"/>
      <c r="AA558" s="142"/>
      <c r="AB558" s="142"/>
    </row>
    <row r="559" customHeight="1" spans="1:28">
      <c r="A559" s="141"/>
      <c r="B559" s="141"/>
      <c r="C559" s="142"/>
      <c r="D559" s="142"/>
      <c r="E559" s="142"/>
      <c r="F559" s="142"/>
      <c r="G559" s="142"/>
      <c r="H559" s="142"/>
      <c r="I559" s="142"/>
      <c r="J559" s="142"/>
      <c r="K559" s="141"/>
      <c r="L559" s="142"/>
      <c r="M559" s="142"/>
      <c r="N559" s="142"/>
      <c r="O559" s="142"/>
      <c r="P559" s="142"/>
      <c r="Q559" s="142"/>
      <c r="R559" s="142"/>
      <c r="S559" s="142"/>
      <c r="T559" s="142"/>
      <c r="U559" s="142"/>
      <c r="V559" s="142"/>
      <c r="W559" s="142"/>
      <c r="X559" s="142"/>
      <c r="Y559" s="142"/>
      <c r="Z559" s="142"/>
      <c r="AA559" s="142"/>
      <c r="AB559" s="142"/>
    </row>
    <row r="560" customHeight="1" spans="1:28">
      <c r="A560" s="141"/>
      <c r="B560" s="141"/>
      <c r="C560" s="142"/>
      <c r="D560" s="142"/>
      <c r="E560" s="142"/>
      <c r="F560" s="142"/>
      <c r="G560" s="142"/>
      <c r="H560" s="142"/>
      <c r="I560" s="142"/>
      <c r="J560" s="142"/>
      <c r="K560" s="141"/>
      <c r="L560" s="142"/>
      <c r="M560" s="142"/>
      <c r="N560" s="142"/>
      <c r="O560" s="142"/>
      <c r="P560" s="142"/>
      <c r="Q560" s="142"/>
      <c r="R560" s="142"/>
      <c r="S560" s="142"/>
      <c r="T560" s="142"/>
      <c r="U560" s="142"/>
      <c r="V560" s="142"/>
      <c r="W560" s="142"/>
      <c r="X560" s="142"/>
      <c r="Y560" s="142"/>
      <c r="Z560" s="142"/>
      <c r="AA560" s="142"/>
      <c r="AB560" s="142"/>
    </row>
    <row r="561" customHeight="1" spans="1:28">
      <c r="A561" s="141"/>
      <c r="B561" s="141"/>
      <c r="C561" s="142"/>
      <c r="D561" s="142"/>
      <c r="E561" s="142"/>
      <c r="F561" s="142"/>
      <c r="G561" s="142"/>
      <c r="H561" s="142"/>
      <c r="I561" s="142"/>
      <c r="J561" s="142"/>
      <c r="K561" s="141"/>
      <c r="L561" s="142"/>
      <c r="M561" s="142"/>
      <c r="N561" s="142"/>
      <c r="O561" s="142"/>
      <c r="P561" s="142"/>
      <c r="Q561" s="142"/>
      <c r="R561" s="142"/>
      <c r="S561" s="142"/>
      <c r="T561" s="142"/>
      <c r="U561" s="142"/>
      <c r="V561" s="142"/>
      <c r="W561" s="142"/>
      <c r="X561" s="142"/>
      <c r="Y561" s="142"/>
      <c r="Z561" s="142"/>
      <c r="AA561" s="142"/>
      <c r="AB561" s="142"/>
    </row>
    <row r="562" customHeight="1" spans="1:28">
      <c r="A562" s="141"/>
      <c r="B562" s="141"/>
      <c r="C562" s="142"/>
      <c r="D562" s="142"/>
      <c r="E562" s="142"/>
      <c r="F562" s="142"/>
      <c r="G562" s="142"/>
      <c r="H562" s="142"/>
      <c r="I562" s="142"/>
      <c r="J562" s="142"/>
      <c r="K562" s="141"/>
      <c r="L562" s="142"/>
      <c r="M562" s="142"/>
      <c r="N562" s="142"/>
      <c r="O562" s="142"/>
      <c r="P562" s="142"/>
      <c r="Q562" s="142"/>
      <c r="R562" s="142"/>
      <c r="S562" s="142"/>
      <c r="T562" s="142"/>
      <c r="U562" s="142"/>
      <c r="V562" s="142"/>
      <c r="W562" s="142"/>
      <c r="X562" s="142"/>
      <c r="Y562" s="142"/>
      <c r="Z562" s="142"/>
      <c r="AA562" s="142"/>
      <c r="AB562" s="142"/>
    </row>
    <row r="563" customHeight="1" spans="1:28">
      <c r="A563" s="141"/>
      <c r="B563" s="141"/>
      <c r="C563" s="142"/>
      <c r="D563" s="142"/>
      <c r="E563" s="142"/>
      <c r="F563" s="142"/>
      <c r="G563" s="142"/>
      <c r="H563" s="142"/>
      <c r="I563" s="142"/>
      <c r="J563" s="142"/>
      <c r="K563" s="141"/>
      <c r="L563" s="142"/>
      <c r="M563" s="142"/>
      <c r="N563" s="142"/>
      <c r="O563" s="142"/>
      <c r="P563" s="142"/>
      <c r="Q563" s="142"/>
      <c r="R563" s="142"/>
      <c r="S563" s="142"/>
      <c r="T563" s="142"/>
      <c r="U563" s="142"/>
      <c r="V563" s="142"/>
      <c r="W563" s="142"/>
      <c r="X563" s="142"/>
      <c r="Y563" s="142"/>
      <c r="Z563" s="142"/>
      <c r="AA563" s="142"/>
      <c r="AB563" s="142"/>
    </row>
    <row r="564" customHeight="1" spans="1:28">
      <c r="A564" s="141"/>
      <c r="B564" s="141"/>
      <c r="C564" s="142"/>
      <c r="D564" s="142"/>
      <c r="E564" s="142"/>
      <c r="F564" s="142"/>
      <c r="G564" s="142"/>
      <c r="H564" s="142"/>
      <c r="I564" s="142"/>
      <c r="J564" s="142"/>
      <c r="K564" s="141"/>
      <c r="L564" s="142"/>
      <c r="M564" s="142"/>
      <c r="N564" s="142"/>
      <c r="O564" s="142"/>
      <c r="P564" s="142"/>
      <c r="Q564" s="142"/>
      <c r="R564" s="142"/>
      <c r="S564" s="142"/>
      <c r="T564" s="142"/>
      <c r="U564" s="142"/>
      <c r="V564" s="142"/>
      <c r="W564" s="142"/>
      <c r="X564" s="142"/>
      <c r="Y564" s="142"/>
      <c r="Z564" s="142"/>
      <c r="AA564" s="142"/>
      <c r="AB564" s="142"/>
    </row>
    <row r="565" customHeight="1" spans="1:28">
      <c r="A565" s="141"/>
      <c r="B565" s="141"/>
      <c r="C565" s="142"/>
      <c r="D565" s="142"/>
      <c r="E565" s="142"/>
      <c r="F565" s="142"/>
      <c r="G565" s="142"/>
      <c r="H565" s="142"/>
      <c r="I565" s="142"/>
      <c r="J565" s="142"/>
      <c r="K565" s="141"/>
      <c r="L565" s="142"/>
      <c r="M565" s="142"/>
      <c r="N565" s="142"/>
      <c r="O565" s="142"/>
      <c r="P565" s="142"/>
      <c r="Q565" s="142"/>
      <c r="R565" s="142"/>
      <c r="S565" s="142"/>
      <c r="T565" s="142"/>
      <c r="U565" s="142"/>
      <c r="V565" s="142"/>
      <c r="W565" s="142"/>
      <c r="X565" s="142"/>
      <c r="Y565" s="142"/>
      <c r="Z565" s="142"/>
      <c r="AA565" s="142"/>
      <c r="AB565" s="142"/>
    </row>
    <row r="566" customHeight="1" spans="1:28">
      <c r="A566" s="141"/>
      <c r="B566" s="141"/>
      <c r="C566" s="142"/>
      <c r="D566" s="142"/>
      <c r="E566" s="142"/>
      <c r="F566" s="142"/>
      <c r="G566" s="142"/>
      <c r="H566" s="142"/>
      <c r="I566" s="142"/>
      <c r="J566" s="142"/>
      <c r="K566" s="141"/>
      <c r="L566" s="142"/>
      <c r="M566" s="142"/>
      <c r="N566" s="142"/>
      <c r="O566" s="142"/>
      <c r="P566" s="142"/>
      <c r="Q566" s="142"/>
      <c r="R566" s="142"/>
      <c r="S566" s="142"/>
      <c r="T566" s="142"/>
      <c r="U566" s="142"/>
      <c r="V566" s="142"/>
      <c r="W566" s="142"/>
      <c r="X566" s="142"/>
      <c r="Y566" s="142"/>
      <c r="Z566" s="142"/>
      <c r="AA566" s="142"/>
      <c r="AB566" s="142"/>
    </row>
    <row r="567" customHeight="1" spans="1:28">
      <c r="A567" s="141"/>
      <c r="B567" s="141"/>
      <c r="C567" s="142"/>
      <c r="D567" s="142"/>
      <c r="E567" s="142"/>
      <c r="F567" s="142"/>
      <c r="G567" s="142"/>
      <c r="H567" s="142"/>
      <c r="I567" s="142"/>
      <c r="J567" s="142"/>
      <c r="K567" s="141"/>
      <c r="L567" s="142"/>
      <c r="M567" s="142"/>
      <c r="N567" s="142"/>
      <c r="O567" s="142"/>
      <c r="P567" s="142"/>
      <c r="Q567" s="142"/>
      <c r="R567" s="142"/>
      <c r="S567" s="142"/>
      <c r="T567" s="142"/>
      <c r="U567" s="142"/>
      <c r="V567" s="142"/>
      <c r="W567" s="142"/>
      <c r="X567" s="142"/>
      <c r="Y567" s="142"/>
      <c r="Z567" s="142"/>
      <c r="AA567" s="142"/>
      <c r="AB567" s="142"/>
    </row>
    <row r="568" customHeight="1" spans="1:28">
      <c r="A568" s="141"/>
      <c r="B568" s="141"/>
      <c r="C568" s="142"/>
      <c r="D568" s="142"/>
      <c r="E568" s="142"/>
      <c r="F568" s="142"/>
      <c r="G568" s="142"/>
      <c r="H568" s="142"/>
      <c r="I568" s="142"/>
      <c r="J568" s="142"/>
      <c r="K568" s="141"/>
      <c r="L568" s="142"/>
      <c r="M568" s="142"/>
      <c r="N568" s="142"/>
      <c r="O568" s="142"/>
      <c r="P568" s="142"/>
      <c r="Q568" s="142"/>
      <c r="R568" s="142"/>
      <c r="S568" s="142"/>
      <c r="T568" s="142"/>
      <c r="U568" s="142"/>
      <c r="V568" s="142"/>
      <c r="W568" s="142"/>
      <c r="X568" s="142"/>
      <c r="Y568" s="142"/>
      <c r="Z568" s="142"/>
      <c r="AA568" s="142"/>
      <c r="AB568" s="142"/>
    </row>
    <row r="569" customHeight="1" spans="1:28">
      <c r="A569" s="141"/>
      <c r="B569" s="141"/>
      <c r="C569" s="142"/>
      <c r="D569" s="142"/>
      <c r="E569" s="142"/>
      <c r="F569" s="142"/>
      <c r="G569" s="142"/>
      <c r="H569" s="142"/>
      <c r="I569" s="142"/>
      <c r="J569" s="142"/>
      <c r="K569" s="141"/>
      <c r="L569" s="142"/>
      <c r="M569" s="142"/>
      <c r="N569" s="142"/>
      <c r="O569" s="142"/>
      <c r="P569" s="142"/>
      <c r="Q569" s="142"/>
      <c r="R569" s="142"/>
      <c r="S569" s="142"/>
      <c r="T569" s="142"/>
      <c r="U569" s="142"/>
      <c r="V569" s="142"/>
      <c r="W569" s="142"/>
      <c r="X569" s="142"/>
      <c r="Y569" s="142"/>
      <c r="Z569" s="142"/>
      <c r="AA569" s="142"/>
      <c r="AB569" s="142"/>
    </row>
    <row r="570" customHeight="1" spans="1:28">
      <c r="A570" s="141"/>
      <c r="B570" s="141"/>
      <c r="C570" s="142"/>
      <c r="D570" s="142"/>
      <c r="E570" s="142"/>
      <c r="F570" s="142"/>
      <c r="G570" s="142"/>
      <c r="H570" s="142"/>
      <c r="I570" s="142"/>
      <c r="J570" s="142"/>
      <c r="K570" s="141"/>
      <c r="L570" s="142"/>
      <c r="M570" s="142"/>
      <c r="N570" s="142"/>
      <c r="O570" s="142"/>
      <c r="P570" s="142"/>
      <c r="Q570" s="142"/>
      <c r="R570" s="142"/>
      <c r="S570" s="142"/>
      <c r="T570" s="142"/>
      <c r="U570" s="142"/>
      <c r="V570" s="142"/>
      <c r="W570" s="142"/>
      <c r="X570" s="142"/>
      <c r="Y570" s="142"/>
      <c r="Z570" s="142"/>
      <c r="AA570" s="142"/>
      <c r="AB570" s="142"/>
    </row>
    <row r="571" customHeight="1" spans="1:28">
      <c r="A571" s="141"/>
      <c r="B571" s="141"/>
      <c r="C571" s="142"/>
      <c r="D571" s="142"/>
      <c r="E571" s="142"/>
      <c r="F571" s="142"/>
      <c r="G571" s="142"/>
      <c r="H571" s="142"/>
      <c r="I571" s="142"/>
      <c r="J571" s="142"/>
      <c r="K571" s="141"/>
      <c r="L571" s="142"/>
      <c r="M571" s="142"/>
      <c r="N571" s="142"/>
      <c r="O571" s="142"/>
      <c r="P571" s="142"/>
      <c r="Q571" s="142"/>
      <c r="R571" s="142"/>
      <c r="S571" s="142"/>
      <c r="T571" s="142"/>
      <c r="U571" s="142"/>
      <c r="V571" s="142"/>
      <c r="W571" s="142"/>
      <c r="X571" s="142"/>
      <c r="Y571" s="142"/>
      <c r="Z571" s="142"/>
      <c r="AA571" s="142"/>
      <c r="AB571" s="142"/>
    </row>
    <row r="572" customHeight="1" spans="1:28">
      <c r="A572" s="141"/>
      <c r="B572" s="141"/>
      <c r="C572" s="142"/>
      <c r="D572" s="142"/>
      <c r="E572" s="142"/>
      <c r="F572" s="142"/>
      <c r="G572" s="142"/>
      <c r="H572" s="142"/>
      <c r="I572" s="142"/>
      <c r="J572" s="142"/>
      <c r="K572" s="141"/>
      <c r="L572" s="142"/>
      <c r="M572" s="142"/>
      <c r="N572" s="142"/>
      <c r="O572" s="142"/>
      <c r="P572" s="142"/>
      <c r="Q572" s="142"/>
      <c r="R572" s="142"/>
      <c r="S572" s="142"/>
      <c r="T572" s="142"/>
      <c r="U572" s="142"/>
      <c r="V572" s="142"/>
      <c r="W572" s="142"/>
      <c r="X572" s="142"/>
      <c r="Y572" s="142"/>
      <c r="Z572" s="142"/>
      <c r="AA572" s="142"/>
      <c r="AB572" s="142"/>
    </row>
    <row r="573" customHeight="1" spans="1:28">
      <c r="A573" s="141"/>
      <c r="B573" s="141"/>
      <c r="C573" s="142"/>
      <c r="D573" s="142"/>
      <c r="E573" s="142"/>
      <c r="F573" s="142"/>
      <c r="G573" s="142"/>
      <c r="H573" s="142"/>
      <c r="I573" s="142"/>
      <c r="J573" s="142"/>
      <c r="K573" s="141"/>
      <c r="L573" s="142"/>
      <c r="M573" s="142"/>
      <c r="N573" s="142"/>
      <c r="O573" s="142"/>
      <c r="P573" s="142"/>
      <c r="Q573" s="142"/>
      <c r="R573" s="142"/>
      <c r="S573" s="142"/>
      <c r="T573" s="142"/>
      <c r="U573" s="142"/>
      <c r="V573" s="142"/>
      <c r="W573" s="142"/>
      <c r="X573" s="142"/>
      <c r="Y573" s="142"/>
      <c r="Z573" s="142"/>
      <c r="AA573" s="142"/>
      <c r="AB573" s="142"/>
    </row>
    <row r="574" customHeight="1" spans="1:28">
      <c r="A574" s="141"/>
      <c r="B574" s="141"/>
      <c r="C574" s="142"/>
      <c r="D574" s="142"/>
      <c r="E574" s="142"/>
      <c r="F574" s="142"/>
      <c r="G574" s="142"/>
      <c r="H574" s="142"/>
      <c r="I574" s="142"/>
      <c r="J574" s="142"/>
      <c r="K574" s="141"/>
      <c r="L574" s="142"/>
      <c r="M574" s="142"/>
      <c r="N574" s="142"/>
      <c r="O574" s="142"/>
      <c r="P574" s="142"/>
      <c r="Q574" s="142"/>
      <c r="R574" s="142"/>
      <c r="S574" s="142"/>
      <c r="T574" s="142"/>
      <c r="U574" s="142"/>
      <c r="V574" s="142"/>
      <c r="W574" s="142"/>
      <c r="X574" s="142"/>
      <c r="Y574" s="142"/>
      <c r="Z574" s="142"/>
      <c r="AA574" s="142"/>
      <c r="AB574" s="142"/>
    </row>
    <row r="575" customHeight="1" spans="1:28">
      <c r="A575" s="141"/>
      <c r="B575" s="141"/>
      <c r="C575" s="142"/>
      <c r="D575" s="142"/>
      <c r="E575" s="142"/>
      <c r="F575" s="142"/>
      <c r="G575" s="142"/>
      <c r="H575" s="142"/>
      <c r="I575" s="142"/>
      <c r="J575" s="142"/>
      <c r="K575" s="141"/>
      <c r="L575" s="142"/>
      <c r="M575" s="142"/>
      <c r="N575" s="142"/>
      <c r="O575" s="142"/>
      <c r="P575" s="142"/>
      <c r="Q575" s="142"/>
      <c r="R575" s="142"/>
      <c r="S575" s="142"/>
      <c r="T575" s="142"/>
      <c r="U575" s="142"/>
      <c r="V575" s="142"/>
      <c r="W575" s="142"/>
      <c r="X575" s="142"/>
      <c r="Y575" s="142"/>
      <c r="Z575" s="142"/>
      <c r="AA575" s="142"/>
      <c r="AB575" s="142"/>
    </row>
    <row r="576" customHeight="1" spans="1:28">
      <c r="A576" s="141"/>
      <c r="B576" s="141"/>
      <c r="C576" s="142"/>
      <c r="D576" s="142"/>
      <c r="E576" s="142"/>
      <c r="F576" s="142"/>
      <c r="G576" s="142"/>
      <c r="H576" s="142"/>
      <c r="I576" s="142"/>
      <c r="J576" s="142"/>
      <c r="K576" s="141"/>
      <c r="L576" s="142"/>
      <c r="M576" s="142"/>
      <c r="N576" s="142"/>
      <c r="O576" s="142"/>
      <c r="P576" s="142"/>
      <c r="Q576" s="142"/>
      <c r="R576" s="142"/>
      <c r="S576" s="142"/>
      <c r="T576" s="142"/>
      <c r="U576" s="142"/>
      <c r="V576" s="142"/>
      <c r="W576" s="142"/>
      <c r="X576" s="142"/>
      <c r="Y576" s="142"/>
      <c r="Z576" s="142"/>
      <c r="AA576" s="142"/>
      <c r="AB576" s="142"/>
    </row>
    <row r="577" customHeight="1" spans="1:28">
      <c r="A577" s="141"/>
      <c r="B577" s="141"/>
      <c r="C577" s="142"/>
      <c r="D577" s="142"/>
      <c r="E577" s="142"/>
      <c r="F577" s="142"/>
      <c r="G577" s="142"/>
      <c r="H577" s="142"/>
      <c r="I577" s="142"/>
      <c r="J577" s="142"/>
      <c r="K577" s="141"/>
      <c r="L577" s="142"/>
      <c r="M577" s="142"/>
      <c r="N577" s="142"/>
      <c r="O577" s="142"/>
      <c r="P577" s="142"/>
      <c r="Q577" s="142"/>
      <c r="R577" s="142"/>
      <c r="S577" s="142"/>
      <c r="T577" s="142"/>
      <c r="U577" s="142"/>
      <c r="V577" s="142"/>
      <c r="W577" s="142"/>
      <c r="X577" s="142"/>
      <c r="Y577" s="142"/>
      <c r="Z577" s="142"/>
      <c r="AA577" s="142"/>
      <c r="AB577" s="142"/>
    </row>
    <row r="578" customHeight="1" spans="1:28">
      <c r="A578" s="141"/>
      <c r="B578" s="141"/>
      <c r="C578" s="142"/>
      <c r="D578" s="142"/>
      <c r="E578" s="142"/>
      <c r="F578" s="142"/>
      <c r="G578" s="142"/>
      <c r="H578" s="142"/>
      <c r="I578" s="142"/>
      <c r="J578" s="142"/>
      <c r="K578" s="141"/>
      <c r="L578" s="142"/>
      <c r="M578" s="142"/>
      <c r="N578" s="142"/>
      <c r="O578" s="142"/>
      <c r="P578" s="142"/>
      <c r="Q578" s="142"/>
      <c r="R578" s="142"/>
      <c r="S578" s="142"/>
      <c r="T578" s="142"/>
      <c r="U578" s="142"/>
      <c r="V578" s="142"/>
      <c r="W578" s="142"/>
      <c r="X578" s="142"/>
      <c r="Y578" s="142"/>
      <c r="Z578" s="142"/>
      <c r="AA578" s="142"/>
      <c r="AB578" s="142"/>
    </row>
    <row r="579" customHeight="1" spans="1:28">
      <c r="A579" s="141"/>
      <c r="B579" s="141"/>
      <c r="C579" s="142"/>
      <c r="D579" s="142"/>
      <c r="E579" s="142"/>
      <c r="F579" s="142"/>
      <c r="G579" s="142"/>
      <c r="H579" s="142"/>
      <c r="I579" s="142"/>
      <c r="J579" s="142"/>
      <c r="K579" s="141"/>
      <c r="L579" s="142"/>
      <c r="M579" s="142"/>
      <c r="N579" s="142"/>
      <c r="O579" s="142"/>
      <c r="P579" s="142"/>
      <c r="Q579" s="142"/>
      <c r="R579" s="142"/>
      <c r="S579" s="142"/>
      <c r="T579" s="142"/>
      <c r="U579" s="142"/>
      <c r="V579" s="142"/>
      <c r="W579" s="142"/>
      <c r="X579" s="142"/>
      <c r="Y579" s="142"/>
      <c r="Z579" s="142"/>
      <c r="AA579" s="142"/>
      <c r="AB579" s="142"/>
    </row>
    <row r="580" customHeight="1" spans="1:28">
      <c r="A580" s="141"/>
      <c r="B580" s="141"/>
      <c r="C580" s="142"/>
      <c r="D580" s="142"/>
      <c r="E580" s="142"/>
      <c r="F580" s="142"/>
      <c r="G580" s="142"/>
      <c r="H580" s="142"/>
      <c r="I580" s="142"/>
      <c r="J580" s="142"/>
      <c r="K580" s="141"/>
      <c r="L580" s="142"/>
      <c r="M580" s="142"/>
      <c r="N580" s="142"/>
      <c r="O580" s="142"/>
      <c r="P580" s="142"/>
      <c r="Q580" s="142"/>
      <c r="R580" s="142"/>
      <c r="S580" s="142"/>
      <c r="T580" s="142"/>
      <c r="U580" s="142"/>
      <c r="V580" s="142"/>
      <c r="W580" s="142"/>
      <c r="X580" s="142"/>
      <c r="Y580" s="142"/>
      <c r="Z580" s="142"/>
      <c r="AA580" s="142"/>
      <c r="AB580" s="142"/>
    </row>
    <row r="581" customHeight="1" spans="1:28">
      <c r="A581" s="141"/>
      <c r="B581" s="141"/>
      <c r="C581" s="142"/>
      <c r="D581" s="142"/>
      <c r="E581" s="142"/>
      <c r="F581" s="142"/>
      <c r="G581" s="142"/>
      <c r="H581" s="142"/>
      <c r="I581" s="142"/>
      <c r="J581" s="142"/>
      <c r="K581" s="141"/>
      <c r="L581" s="142"/>
      <c r="M581" s="142"/>
      <c r="N581" s="142"/>
      <c r="O581" s="142"/>
      <c r="P581" s="142"/>
      <c r="Q581" s="142"/>
      <c r="R581" s="142"/>
      <c r="S581" s="142"/>
      <c r="T581" s="142"/>
      <c r="U581" s="142"/>
      <c r="V581" s="142"/>
      <c r="W581" s="142"/>
      <c r="X581" s="142"/>
      <c r="Y581" s="142"/>
      <c r="Z581" s="142"/>
      <c r="AA581" s="142"/>
      <c r="AB581" s="142"/>
    </row>
    <row r="582" customHeight="1" spans="1:28">
      <c r="A582" s="141"/>
      <c r="B582" s="141"/>
      <c r="C582" s="142"/>
      <c r="D582" s="142"/>
      <c r="E582" s="142"/>
      <c r="F582" s="142"/>
      <c r="G582" s="142"/>
      <c r="H582" s="142"/>
      <c r="I582" s="142"/>
      <c r="J582" s="142"/>
      <c r="K582" s="141"/>
      <c r="L582" s="142"/>
      <c r="M582" s="142"/>
      <c r="N582" s="142"/>
      <c r="O582" s="142"/>
      <c r="P582" s="142"/>
      <c r="Q582" s="142"/>
      <c r="R582" s="142"/>
      <c r="S582" s="142"/>
      <c r="T582" s="142"/>
      <c r="U582" s="142"/>
      <c r="V582" s="142"/>
      <c r="W582" s="142"/>
      <c r="X582" s="142"/>
      <c r="Y582" s="142"/>
      <c r="Z582" s="142"/>
      <c r="AA582" s="142"/>
      <c r="AB582" s="142"/>
    </row>
    <row r="583" customHeight="1" spans="1:28">
      <c r="A583" s="141"/>
      <c r="B583" s="141"/>
      <c r="C583" s="142"/>
      <c r="D583" s="142"/>
      <c r="E583" s="142"/>
      <c r="F583" s="142"/>
      <c r="G583" s="142"/>
      <c r="H583" s="142"/>
      <c r="I583" s="142"/>
      <c r="J583" s="142"/>
      <c r="K583" s="141"/>
      <c r="L583" s="142"/>
      <c r="M583" s="142"/>
      <c r="N583" s="142"/>
      <c r="O583" s="142"/>
      <c r="P583" s="142"/>
      <c r="Q583" s="142"/>
      <c r="R583" s="142"/>
      <c r="S583" s="142"/>
      <c r="T583" s="142"/>
      <c r="U583" s="142"/>
      <c r="V583" s="142"/>
      <c r="W583" s="142"/>
      <c r="X583" s="142"/>
      <c r="Y583" s="142"/>
      <c r="Z583" s="142"/>
      <c r="AA583" s="142"/>
      <c r="AB583" s="142"/>
    </row>
    <row r="584" customHeight="1" spans="1:28">
      <c r="A584" s="141"/>
      <c r="B584" s="141"/>
      <c r="C584" s="142"/>
      <c r="D584" s="142"/>
      <c r="E584" s="142"/>
      <c r="F584" s="142"/>
      <c r="G584" s="142"/>
      <c r="H584" s="142"/>
      <c r="I584" s="142"/>
      <c r="J584" s="142"/>
      <c r="K584" s="141"/>
      <c r="L584" s="142"/>
      <c r="M584" s="142"/>
      <c r="N584" s="142"/>
      <c r="O584" s="142"/>
      <c r="P584" s="142"/>
      <c r="Q584" s="142"/>
      <c r="R584" s="142"/>
      <c r="S584" s="142"/>
      <c r="T584" s="142"/>
      <c r="U584" s="142"/>
      <c r="V584" s="142"/>
      <c r="W584" s="142"/>
      <c r="X584" s="142"/>
      <c r="Y584" s="142"/>
      <c r="Z584" s="142"/>
      <c r="AA584" s="142"/>
      <c r="AB584" s="142"/>
    </row>
    <row r="585" customHeight="1" spans="1:28">
      <c r="A585" s="141"/>
      <c r="B585" s="141"/>
      <c r="C585" s="142"/>
      <c r="D585" s="142"/>
      <c r="E585" s="142"/>
      <c r="F585" s="142"/>
      <c r="G585" s="142"/>
      <c r="H585" s="142"/>
      <c r="I585" s="142"/>
      <c r="J585" s="142"/>
      <c r="K585" s="141"/>
      <c r="L585" s="142"/>
      <c r="M585" s="142"/>
      <c r="N585" s="142"/>
      <c r="O585" s="142"/>
      <c r="P585" s="142"/>
      <c r="Q585" s="142"/>
      <c r="R585" s="142"/>
      <c r="S585" s="142"/>
      <c r="T585" s="142"/>
      <c r="U585" s="142"/>
      <c r="V585" s="142"/>
      <c r="W585" s="142"/>
      <c r="X585" s="142"/>
      <c r="Y585" s="142"/>
      <c r="Z585" s="142"/>
      <c r="AA585" s="142"/>
      <c r="AB585" s="142"/>
    </row>
    <row r="586" customHeight="1" spans="1:28">
      <c r="A586" s="141"/>
      <c r="B586" s="141"/>
      <c r="C586" s="142"/>
      <c r="D586" s="142"/>
      <c r="E586" s="142"/>
      <c r="F586" s="142"/>
      <c r="G586" s="142"/>
      <c r="H586" s="142"/>
      <c r="I586" s="142"/>
      <c r="J586" s="142"/>
      <c r="K586" s="141"/>
      <c r="L586" s="142"/>
      <c r="M586" s="142"/>
      <c r="N586" s="142"/>
      <c r="O586" s="142"/>
      <c r="P586" s="142"/>
      <c r="Q586" s="142"/>
      <c r="R586" s="142"/>
      <c r="S586" s="142"/>
      <c r="T586" s="142"/>
      <c r="U586" s="142"/>
      <c r="V586" s="142"/>
      <c r="W586" s="142"/>
      <c r="X586" s="142"/>
      <c r="Y586" s="142"/>
      <c r="Z586" s="142"/>
      <c r="AA586" s="142"/>
      <c r="AB586" s="142"/>
    </row>
    <row r="587" customHeight="1" spans="1:28">
      <c r="A587" s="141"/>
      <c r="B587" s="141"/>
      <c r="C587" s="142"/>
      <c r="D587" s="142"/>
      <c r="E587" s="142"/>
      <c r="F587" s="142"/>
      <c r="G587" s="142"/>
      <c r="H587" s="142"/>
      <c r="I587" s="142"/>
      <c r="J587" s="142"/>
      <c r="K587" s="141"/>
      <c r="L587" s="142"/>
      <c r="M587" s="142"/>
      <c r="N587" s="142"/>
      <c r="O587" s="142"/>
      <c r="P587" s="142"/>
      <c r="Q587" s="142"/>
      <c r="R587" s="142"/>
      <c r="S587" s="142"/>
      <c r="T587" s="142"/>
      <c r="U587" s="142"/>
      <c r="V587" s="142"/>
      <c r="W587" s="142"/>
      <c r="X587" s="142"/>
      <c r="Y587" s="142"/>
      <c r="Z587" s="142"/>
      <c r="AA587" s="142"/>
      <c r="AB587" s="142"/>
    </row>
    <row r="588" customHeight="1" spans="1:28">
      <c r="A588" s="141"/>
      <c r="B588" s="141"/>
      <c r="C588" s="142"/>
      <c r="D588" s="142"/>
      <c r="E588" s="142"/>
      <c r="F588" s="142"/>
      <c r="G588" s="142"/>
      <c r="H588" s="142"/>
      <c r="I588" s="142"/>
      <c r="J588" s="142"/>
      <c r="K588" s="141"/>
      <c r="L588" s="142"/>
      <c r="M588" s="142"/>
      <c r="N588" s="142"/>
      <c r="O588" s="142"/>
      <c r="P588" s="142"/>
      <c r="Q588" s="142"/>
      <c r="R588" s="142"/>
      <c r="S588" s="142"/>
      <c r="T588" s="142"/>
      <c r="U588" s="142"/>
      <c r="V588" s="142"/>
      <c r="W588" s="142"/>
      <c r="X588" s="142"/>
      <c r="Y588" s="142"/>
      <c r="Z588" s="142"/>
      <c r="AA588" s="142"/>
      <c r="AB588" s="142"/>
    </row>
    <row r="589" customHeight="1" spans="1:28">
      <c r="A589" s="141"/>
      <c r="B589" s="141"/>
      <c r="C589" s="142"/>
      <c r="D589" s="142"/>
      <c r="E589" s="142"/>
      <c r="F589" s="142"/>
      <c r="G589" s="142"/>
      <c r="H589" s="142"/>
      <c r="I589" s="142"/>
      <c r="J589" s="142"/>
      <c r="K589" s="141"/>
      <c r="L589" s="142"/>
      <c r="M589" s="142"/>
      <c r="N589" s="142"/>
      <c r="O589" s="142"/>
      <c r="P589" s="142"/>
      <c r="Q589" s="142"/>
      <c r="R589" s="142"/>
      <c r="S589" s="142"/>
      <c r="T589" s="142"/>
      <c r="U589" s="142"/>
      <c r="V589" s="142"/>
      <c r="W589" s="142"/>
      <c r="X589" s="142"/>
      <c r="Y589" s="142"/>
      <c r="Z589" s="142"/>
      <c r="AA589" s="142"/>
      <c r="AB589" s="142"/>
    </row>
    <row r="590" customHeight="1" spans="1:28">
      <c r="A590" s="141"/>
      <c r="B590" s="141"/>
      <c r="C590" s="142"/>
      <c r="D590" s="142"/>
      <c r="E590" s="142"/>
      <c r="F590" s="142"/>
      <c r="G590" s="142"/>
      <c r="H590" s="142"/>
      <c r="I590" s="142"/>
      <c r="J590" s="142"/>
      <c r="K590" s="141"/>
      <c r="L590" s="142"/>
      <c r="M590" s="142"/>
      <c r="N590" s="142"/>
      <c r="O590" s="142"/>
      <c r="P590" s="142"/>
      <c r="Q590" s="142"/>
      <c r="R590" s="142"/>
      <c r="S590" s="142"/>
      <c r="T590" s="142"/>
      <c r="U590" s="142"/>
      <c r="V590" s="142"/>
      <c r="W590" s="142"/>
      <c r="X590" s="142"/>
      <c r="Y590" s="142"/>
      <c r="Z590" s="142"/>
      <c r="AA590" s="142"/>
      <c r="AB590" s="142"/>
    </row>
    <row r="591" customHeight="1" spans="1:28">
      <c r="A591" s="141"/>
      <c r="B591" s="141"/>
      <c r="C591" s="142"/>
      <c r="D591" s="142"/>
      <c r="E591" s="142"/>
      <c r="F591" s="142"/>
      <c r="G591" s="142"/>
      <c r="H591" s="142"/>
      <c r="I591" s="142"/>
      <c r="J591" s="142"/>
      <c r="K591" s="141"/>
      <c r="L591" s="142"/>
      <c r="M591" s="142"/>
      <c r="N591" s="142"/>
      <c r="O591" s="142"/>
      <c r="P591" s="142"/>
      <c r="Q591" s="142"/>
      <c r="R591" s="142"/>
      <c r="S591" s="142"/>
      <c r="T591" s="142"/>
      <c r="U591" s="142"/>
      <c r="V591" s="142"/>
      <c r="W591" s="142"/>
      <c r="X591" s="142"/>
      <c r="Y591" s="142"/>
      <c r="Z591" s="142"/>
      <c r="AA591" s="142"/>
      <c r="AB591" s="142"/>
    </row>
    <row r="592" customHeight="1" spans="1:28">
      <c r="A592" s="141"/>
      <c r="B592" s="141"/>
      <c r="C592" s="142"/>
      <c r="D592" s="142"/>
      <c r="E592" s="142"/>
      <c r="F592" s="142"/>
      <c r="G592" s="142"/>
      <c r="H592" s="142"/>
      <c r="I592" s="142"/>
      <c r="J592" s="142"/>
      <c r="K592" s="141"/>
      <c r="L592" s="142"/>
      <c r="M592" s="142"/>
      <c r="N592" s="142"/>
      <c r="O592" s="142"/>
      <c r="P592" s="142"/>
      <c r="Q592" s="142"/>
      <c r="R592" s="142"/>
      <c r="S592" s="142"/>
      <c r="T592" s="142"/>
      <c r="U592" s="142"/>
      <c r="V592" s="142"/>
      <c r="W592" s="142"/>
      <c r="X592" s="142"/>
      <c r="Y592" s="142"/>
      <c r="Z592" s="142"/>
      <c r="AA592" s="142"/>
      <c r="AB592" s="142"/>
    </row>
    <row r="593" customHeight="1" spans="1:28">
      <c r="A593" s="141"/>
      <c r="B593" s="141"/>
      <c r="C593" s="142"/>
      <c r="D593" s="142"/>
      <c r="E593" s="142"/>
      <c r="F593" s="142"/>
      <c r="G593" s="142"/>
      <c r="H593" s="142"/>
      <c r="I593" s="142"/>
      <c r="J593" s="142"/>
      <c r="K593" s="141"/>
      <c r="L593" s="142"/>
      <c r="M593" s="142"/>
      <c r="N593" s="142"/>
      <c r="O593" s="142"/>
      <c r="P593" s="142"/>
      <c r="Q593" s="142"/>
      <c r="R593" s="142"/>
      <c r="S593" s="142"/>
      <c r="T593" s="142"/>
      <c r="U593" s="142"/>
      <c r="V593" s="142"/>
      <c r="W593" s="142"/>
      <c r="X593" s="142"/>
      <c r="Y593" s="142"/>
      <c r="Z593" s="142"/>
      <c r="AA593" s="142"/>
      <c r="AB593" s="142"/>
    </row>
    <row r="594" customHeight="1" spans="1:28">
      <c r="A594" s="141"/>
      <c r="B594" s="141"/>
      <c r="C594" s="142"/>
      <c r="D594" s="142"/>
      <c r="E594" s="142"/>
      <c r="F594" s="142"/>
      <c r="G594" s="142"/>
      <c r="H594" s="142"/>
      <c r="I594" s="142"/>
      <c r="J594" s="142"/>
      <c r="K594" s="141"/>
      <c r="L594" s="142"/>
      <c r="M594" s="142"/>
      <c r="N594" s="142"/>
      <c r="O594" s="142"/>
      <c r="P594" s="142"/>
      <c r="Q594" s="142"/>
      <c r="R594" s="142"/>
      <c r="S594" s="142"/>
      <c r="T594" s="142"/>
      <c r="U594" s="142"/>
      <c r="V594" s="142"/>
      <c r="W594" s="142"/>
      <c r="X594" s="142"/>
      <c r="Y594" s="142"/>
      <c r="Z594" s="142"/>
      <c r="AA594" s="142"/>
      <c r="AB594" s="142"/>
    </row>
    <row r="595" customHeight="1" spans="1:28">
      <c r="A595" s="141"/>
      <c r="B595" s="141"/>
      <c r="C595" s="142"/>
      <c r="D595" s="142"/>
      <c r="E595" s="142"/>
      <c r="F595" s="142"/>
      <c r="G595" s="142"/>
      <c r="H595" s="142"/>
      <c r="I595" s="142"/>
      <c r="J595" s="142"/>
      <c r="K595" s="141"/>
      <c r="L595" s="142"/>
      <c r="M595" s="142"/>
      <c r="N595" s="142"/>
      <c r="O595" s="142"/>
      <c r="P595" s="142"/>
      <c r="Q595" s="142"/>
      <c r="R595" s="142"/>
      <c r="S595" s="142"/>
      <c r="T595" s="142"/>
      <c r="U595" s="142"/>
      <c r="V595" s="142"/>
      <c r="W595" s="142"/>
      <c r="X595" s="142"/>
      <c r="Y595" s="142"/>
      <c r="Z595" s="142"/>
      <c r="AA595" s="142"/>
      <c r="AB595" s="142"/>
    </row>
    <row r="596" customHeight="1" spans="1:28">
      <c r="A596" s="141"/>
      <c r="B596" s="141"/>
      <c r="C596" s="142"/>
      <c r="D596" s="142"/>
      <c r="E596" s="142"/>
      <c r="F596" s="142"/>
      <c r="G596" s="142"/>
      <c r="H596" s="142"/>
      <c r="I596" s="142"/>
      <c r="J596" s="142"/>
      <c r="K596" s="141"/>
      <c r="L596" s="142"/>
      <c r="M596" s="142"/>
      <c r="N596" s="142"/>
      <c r="O596" s="142"/>
      <c r="P596" s="142"/>
      <c r="Q596" s="142"/>
      <c r="R596" s="142"/>
      <c r="S596" s="142"/>
      <c r="T596" s="142"/>
      <c r="U596" s="142"/>
      <c r="V596" s="142"/>
      <c r="W596" s="142"/>
      <c r="X596" s="142"/>
      <c r="Y596" s="142"/>
      <c r="Z596" s="142"/>
      <c r="AA596" s="142"/>
      <c r="AB596" s="142"/>
    </row>
    <row r="597" customHeight="1" spans="1:28">
      <c r="A597" s="141"/>
      <c r="B597" s="141"/>
      <c r="C597" s="142"/>
      <c r="D597" s="142"/>
      <c r="E597" s="142"/>
      <c r="F597" s="142"/>
      <c r="G597" s="142"/>
      <c r="H597" s="142"/>
      <c r="I597" s="142"/>
      <c r="J597" s="142"/>
      <c r="K597" s="141"/>
      <c r="L597" s="142"/>
      <c r="M597" s="142"/>
      <c r="N597" s="142"/>
      <c r="O597" s="142"/>
      <c r="P597" s="142"/>
      <c r="Q597" s="142"/>
      <c r="R597" s="142"/>
      <c r="S597" s="142"/>
      <c r="T597" s="142"/>
      <c r="U597" s="142"/>
      <c r="V597" s="142"/>
      <c r="W597" s="142"/>
      <c r="X597" s="142"/>
      <c r="Y597" s="142"/>
      <c r="Z597" s="142"/>
      <c r="AA597" s="142"/>
      <c r="AB597" s="142"/>
    </row>
    <row r="598" customHeight="1" spans="1:28">
      <c r="A598" s="141"/>
      <c r="B598" s="141"/>
      <c r="C598" s="142"/>
      <c r="D598" s="142"/>
      <c r="E598" s="142"/>
      <c r="F598" s="142"/>
      <c r="G598" s="142"/>
      <c r="H598" s="142"/>
      <c r="I598" s="142"/>
      <c r="J598" s="142"/>
      <c r="K598" s="141"/>
      <c r="L598" s="142"/>
      <c r="M598" s="142"/>
      <c r="N598" s="142"/>
      <c r="O598" s="142"/>
      <c r="P598" s="142"/>
      <c r="Q598" s="142"/>
      <c r="R598" s="142"/>
      <c r="S598" s="142"/>
      <c r="T598" s="142"/>
      <c r="U598" s="142"/>
      <c r="V598" s="142"/>
      <c r="W598" s="142"/>
      <c r="X598" s="142"/>
      <c r="Y598" s="142"/>
      <c r="Z598" s="142"/>
      <c r="AA598" s="142"/>
      <c r="AB598" s="142"/>
    </row>
    <row r="599" customHeight="1" spans="1:28">
      <c r="A599" s="141"/>
      <c r="B599" s="141"/>
      <c r="C599" s="142"/>
      <c r="D599" s="142"/>
      <c r="E599" s="142"/>
      <c r="F599" s="142"/>
      <c r="G599" s="142"/>
      <c r="H599" s="142"/>
      <c r="I599" s="142"/>
      <c r="J599" s="142"/>
      <c r="K599" s="141"/>
      <c r="L599" s="142"/>
      <c r="M599" s="142"/>
      <c r="N599" s="142"/>
      <c r="O599" s="142"/>
      <c r="P599" s="142"/>
      <c r="Q599" s="142"/>
      <c r="R599" s="142"/>
      <c r="S599" s="142"/>
      <c r="T599" s="142"/>
      <c r="U599" s="142"/>
      <c r="V599" s="142"/>
      <c r="W599" s="142"/>
      <c r="X599" s="142"/>
      <c r="Y599" s="142"/>
      <c r="Z599" s="142"/>
      <c r="AA599" s="142"/>
      <c r="AB599" s="142"/>
    </row>
    <row r="600" customHeight="1" spans="1:28">
      <c r="A600" s="141"/>
      <c r="B600" s="141"/>
      <c r="C600" s="142"/>
      <c r="D600" s="142"/>
      <c r="E600" s="142"/>
      <c r="F600" s="142"/>
      <c r="G600" s="142"/>
      <c r="H600" s="142"/>
      <c r="I600" s="142"/>
      <c r="J600" s="142"/>
      <c r="K600" s="141"/>
      <c r="L600" s="142"/>
      <c r="M600" s="142"/>
      <c r="N600" s="142"/>
      <c r="O600" s="142"/>
      <c r="P600" s="142"/>
      <c r="Q600" s="142"/>
      <c r="R600" s="142"/>
      <c r="S600" s="142"/>
      <c r="T600" s="142"/>
      <c r="U600" s="142"/>
      <c r="V600" s="142"/>
      <c r="W600" s="142"/>
      <c r="X600" s="142"/>
      <c r="Y600" s="142"/>
      <c r="Z600" s="142"/>
      <c r="AA600" s="142"/>
      <c r="AB600" s="142"/>
    </row>
    <row r="601" customHeight="1" spans="1:28">
      <c r="A601" s="141"/>
      <c r="B601" s="141"/>
      <c r="C601" s="142"/>
      <c r="D601" s="142"/>
      <c r="E601" s="142"/>
      <c r="F601" s="142"/>
      <c r="G601" s="142"/>
      <c r="H601" s="142"/>
      <c r="I601" s="142"/>
      <c r="J601" s="142"/>
      <c r="K601" s="141"/>
      <c r="L601" s="142"/>
      <c r="M601" s="142"/>
      <c r="N601" s="142"/>
      <c r="O601" s="142"/>
      <c r="P601" s="142"/>
      <c r="Q601" s="142"/>
      <c r="R601" s="142"/>
      <c r="S601" s="142"/>
      <c r="T601" s="142"/>
      <c r="U601" s="142"/>
      <c r="V601" s="142"/>
      <c r="W601" s="142"/>
      <c r="X601" s="142"/>
      <c r="Y601" s="142"/>
      <c r="Z601" s="142"/>
      <c r="AA601" s="142"/>
      <c r="AB601" s="142"/>
    </row>
    <row r="602" customHeight="1" spans="1:28">
      <c r="A602" s="141"/>
      <c r="B602" s="141"/>
      <c r="C602" s="142"/>
      <c r="D602" s="142"/>
      <c r="E602" s="142"/>
      <c r="F602" s="142"/>
      <c r="G602" s="142"/>
      <c r="H602" s="142"/>
      <c r="I602" s="142"/>
      <c r="J602" s="142"/>
      <c r="K602" s="141"/>
      <c r="L602" s="142"/>
      <c r="M602" s="142"/>
      <c r="N602" s="142"/>
      <c r="O602" s="142"/>
      <c r="P602" s="142"/>
      <c r="Q602" s="142"/>
      <c r="R602" s="142"/>
      <c r="S602" s="142"/>
      <c r="T602" s="142"/>
      <c r="U602" s="142"/>
      <c r="V602" s="142"/>
      <c r="W602" s="142"/>
      <c r="X602" s="142"/>
      <c r="Y602" s="142"/>
      <c r="Z602" s="142"/>
      <c r="AA602" s="142"/>
      <c r="AB602" s="142"/>
    </row>
    <row r="603" customHeight="1" spans="1:28">
      <c r="A603" s="141"/>
      <c r="B603" s="141"/>
      <c r="C603" s="142"/>
      <c r="D603" s="142"/>
      <c r="E603" s="142"/>
      <c r="F603" s="142"/>
      <c r="G603" s="142"/>
      <c r="H603" s="142"/>
      <c r="I603" s="142"/>
      <c r="J603" s="142"/>
      <c r="K603" s="141"/>
      <c r="L603" s="142"/>
      <c r="M603" s="142"/>
      <c r="N603" s="142"/>
      <c r="O603" s="142"/>
      <c r="P603" s="142"/>
      <c r="Q603" s="142"/>
      <c r="R603" s="142"/>
      <c r="S603" s="142"/>
      <c r="T603" s="142"/>
      <c r="U603" s="142"/>
      <c r="V603" s="142"/>
      <c r="W603" s="142"/>
      <c r="X603" s="142"/>
      <c r="Y603" s="142"/>
      <c r="Z603" s="142"/>
      <c r="AA603" s="142"/>
      <c r="AB603" s="142"/>
    </row>
    <row r="604" customHeight="1" spans="1:28">
      <c r="A604" s="141"/>
      <c r="B604" s="141"/>
      <c r="C604" s="142"/>
      <c r="D604" s="142"/>
      <c r="E604" s="142"/>
      <c r="F604" s="142"/>
      <c r="G604" s="142"/>
      <c r="H604" s="142"/>
      <c r="I604" s="142"/>
      <c r="J604" s="142"/>
      <c r="K604" s="141"/>
      <c r="L604" s="142"/>
      <c r="M604" s="142"/>
      <c r="N604" s="142"/>
      <c r="O604" s="142"/>
      <c r="P604" s="142"/>
      <c r="Q604" s="142"/>
      <c r="R604" s="142"/>
      <c r="S604" s="142"/>
      <c r="T604" s="142"/>
      <c r="U604" s="142"/>
      <c r="V604" s="142"/>
      <c r="W604" s="142"/>
      <c r="X604" s="142"/>
      <c r="Y604" s="142"/>
      <c r="Z604" s="142"/>
      <c r="AA604" s="142"/>
      <c r="AB604" s="142"/>
    </row>
    <row r="605" customHeight="1" spans="1:28">
      <c r="A605" s="141"/>
      <c r="B605" s="141"/>
      <c r="C605" s="142"/>
      <c r="D605" s="142"/>
      <c r="E605" s="142"/>
      <c r="F605" s="142"/>
      <c r="G605" s="142"/>
      <c r="H605" s="142"/>
      <c r="I605" s="142"/>
      <c r="J605" s="142"/>
      <c r="K605" s="141"/>
      <c r="L605" s="142"/>
      <c r="M605" s="142"/>
      <c r="N605" s="142"/>
      <c r="O605" s="142"/>
      <c r="P605" s="142"/>
      <c r="Q605" s="142"/>
      <c r="R605" s="142"/>
      <c r="S605" s="142"/>
      <c r="T605" s="142"/>
      <c r="U605" s="142"/>
      <c r="V605" s="142"/>
      <c r="W605" s="142"/>
      <c r="X605" s="142"/>
      <c r="Y605" s="142"/>
      <c r="Z605" s="142"/>
      <c r="AA605" s="142"/>
      <c r="AB605" s="142"/>
    </row>
    <row r="606" customHeight="1" spans="1:28">
      <c r="A606" s="141"/>
      <c r="B606" s="141"/>
      <c r="C606" s="142"/>
      <c r="D606" s="142"/>
      <c r="E606" s="142"/>
      <c r="F606" s="142"/>
      <c r="G606" s="142"/>
      <c r="H606" s="142"/>
      <c r="I606" s="142"/>
      <c r="J606" s="142"/>
      <c r="K606" s="141"/>
      <c r="L606" s="142"/>
      <c r="M606" s="142"/>
      <c r="N606" s="142"/>
      <c r="O606" s="142"/>
      <c r="P606" s="142"/>
      <c r="Q606" s="142"/>
      <c r="R606" s="142"/>
      <c r="S606" s="142"/>
      <c r="T606" s="142"/>
      <c r="U606" s="142"/>
      <c r="V606" s="142"/>
      <c r="W606" s="142"/>
      <c r="X606" s="142"/>
      <c r="Y606" s="142"/>
      <c r="Z606" s="142"/>
      <c r="AA606" s="142"/>
      <c r="AB606" s="142"/>
    </row>
    <row r="607" customHeight="1" spans="1:28">
      <c r="A607" s="141"/>
      <c r="B607" s="141"/>
      <c r="C607" s="142"/>
      <c r="D607" s="142"/>
      <c r="E607" s="142"/>
      <c r="F607" s="142"/>
      <c r="G607" s="142"/>
      <c r="H607" s="142"/>
      <c r="I607" s="142"/>
      <c r="J607" s="142"/>
      <c r="K607" s="141"/>
      <c r="L607" s="142"/>
      <c r="M607" s="142"/>
      <c r="N607" s="142"/>
      <c r="O607" s="142"/>
      <c r="P607" s="142"/>
      <c r="Q607" s="142"/>
      <c r="R607" s="142"/>
      <c r="S607" s="142"/>
      <c r="T607" s="142"/>
      <c r="U607" s="142"/>
      <c r="V607" s="142"/>
      <c r="W607" s="142"/>
      <c r="X607" s="142"/>
      <c r="Y607" s="142"/>
      <c r="Z607" s="142"/>
      <c r="AA607" s="142"/>
      <c r="AB607" s="142"/>
    </row>
    <row r="608" customHeight="1" spans="1:28">
      <c r="A608" s="141"/>
      <c r="B608" s="141"/>
      <c r="C608" s="142"/>
      <c r="D608" s="142"/>
      <c r="E608" s="142"/>
      <c r="F608" s="142"/>
      <c r="G608" s="142"/>
      <c r="H608" s="142"/>
      <c r="I608" s="142"/>
      <c r="J608" s="142"/>
      <c r="K608" s="141"/>
      <c r="L608" s="142"/>
      <c r="M608" s="142"/>
      <c r="N608" s="142"/>
      <c r="O608" s="142"/>
      <c r="P608" s="142"/>
      <c r="Q608" s="142"/>
      <c r="R608" s="142"/>
      <c r="S608" s="142"/>
      <c r="T608" s="142"/>
      <c r="U608" s="142"/>
      <c r="V608" s="142"/>
      <c r="W608" s="142"/>
      <c r="X608" s="142"/>
      <c r="Y608" s="142"/>
      <c r="Z608" s="142"/>
      <c r="AA608" s="142"/>
      <c r="AB608" s="142"/>
    </row>
    <row r="609" customHeight="1" spans="1:28">
      <c r="A609" s="141"/>
      <c r="B609" s="141"/>
      <c r="C609" s="142"/>
      <c r="D609" s="142"/>
      <c r="E609" s="142"/>
      <c r="F609" s="142"/>
      <c r="G609" s="142"/>
      <c r="H609" s="142"/>
      <c r="I609" s="142"/>
      <c r="J609" s="142"/>
      <c r="K609" s="141"/>
      <c r="L609" s="142"/>
      <c r="M609" s="142"/>
      <c r="N609" s="142"/>
      <c r="O609" s="142"/>
      <c r="P609" s="142"/>
      <c r="Q609" s="142"/>
      <c r="R609" s="142"/>
      <c r="S609" s="142"/>
      <c r="T609" s="142"/>
      <c r="U609" s="142"/>
      <c r="V609" s="142"/>
      <c r="W609" s="142"/>
      <c r="X609" s="142"/>
      <c r="Y609" s="142"/>
      <c r="Z609" s="142"/>
      <c r="AA609" s="142"/>
      <c r="AB609" s="142"/>
    </row>
    <row r="610" customHeight="1" spans="1:28">
      <c r="A610" s="141"/>
      <c r="B610" s="141"/>
      <c r="C610" s="142"/>
      <c r="D610" s="142"/>
      <c r="E610" s="142"/>
      <c r="F610" s="142"/>
      <c r="G610" s="142"/>
      <c r="H610" s="142"/>
      <c r="I610" s="142"/>
      <c r="J610" s="142"/>
      <c r="K610" s="141"/>
      <c r="L610" s="142"/>
      <c r="M610" s="142"/>
      <c r="N610" s="142"/>
      <c r="O610" s="142"/>
      <c r="P610" s="142"/>
      <c r="Q610" s="142"/>
      <c r="R610" s="142"/>
      <c r="S610" s="142"/>
      <c r="T610" s="142"/>
      <c r="U610" s="142"/>
      <c r="V610" s="142"/>
      <c r="W610" s="142"/>
      <c r="X610" s="142"/>
      <c r="Y610" s="142"/>
      <c r="Z610" s="142"/>
      <c r="AA610" s="142"/>
      <c r="AB610" s="142"/>
    </row>
    <row r="611" customHeight="1" spans="1:28">
      <c r="A611" s="141"/>
      <c r="B611" s="141"/>
      <c r="C611" s="142"/>
      <c r="D611" s="142"/>
      <c r="E611" s="142"/>
      <c r="F611" s="142"/>
      <c r="G611" s="142"/>
      <c r="H611" s="142"/>
      <c r="I611" s="142"/>
      <c r="J611" s="142"/>
      <c r="K611" s="141"/>
      <c r="L611" s="142"/>
      <c r="M611" s="142"/>
      <c r="N611" s="142"/>
      <c r="O611" s="142"/>
      <c r="P611" s="142"/>
      <c r="Q611" s="142"/>
      <c r="R611" s="142"/>
      <c r="S611" s="142"/>
      <c r="T611" s="142"/>
      <c r="U611" s="142"/>
      <c r="V611" s="142"/>
      <c r="W611" s="142"/>
      <c r="X611" s="142"/>
      <c r="Y611" s="142"/>
      <c r="Z611" s="142"/>
      <c r="AA611" s="142"/>
      <c r="AB611" s="142"/>
    </row>
    <row r="612" customHeight="1" spans="1:28">
      <c r="A612" s="141"/>
      <c r="B612" s="141"/>
      <c r="C612" s="142"/>
      <c r="D612" s="142"/>
      <c r="E612" s="142"/>
      <c r="F612" s="142"/>
      <c r="G612" s="142"/>
      <c r="H612" s="142"/>
      <c r="I612" s="142"/>
      <c r="J612" s="142"/>
      <c r="K612" s="141"/>
      <c r="L612" s="142"/>
      <c r="M612" s="142"/>
      <c r="N612" s="142"/>
      <c r="O612" s="142"/>
      <c r="P612" s="142"/>
      <c r="Q612" s="142"/>
      <c r="R612" s="142"/>
      <c r="S612" s="142"/>
      <c r="T612" s="142"/>
      <c r="U612" s="142"/>
      <c r="V612" s="142"/>
      <c r="W612" s="142"/>
      <c r="X612" s="142"/>
      <c r="Y612" s="142"/>
      <c r="Z612" s="142"/>
      <c r="AA612" s="142"/>
      <c r="AB612" s="142"/>
    </row>
    <row r="613" customHeight="1" spans="1:28">
      <c r="A613" s="141"/>
      <c r="B613" s="141"/>
      <c r="C613" s="142"/>
      <c r="D613" s="142"/>
      <c r="E613" s="142"/>
      <c r="F613" s="142"/>
      <c r="G613" s="142"/>
      <c r="H613" s="142"/>
      <c r="I613" s="142"/>
      <c r="J613" s="142"/>
      <c r="K613" s="141"/>
      <c r="L613" s="142"/>
      <c r="M613" s="142"/>
      <c r="N613" s="142"/>
      <c r="O613" s="142"/>
      <c r="P613" s="142"/>
      <c r="Q613" s="142"/>
      <c r="R613" s="142"/>
      <c r="S613" s="142"/>
      <c r="T613" s="142"/>
      <c r="U613" s="142"/>
      <c r="V613" s="142"/>
      <c r="W613" s="142"/>
      <c r="X613" s="142"/>
      <c r="Y613" s="142"/>
      <c r="Z613" s="142"/>
      <c r="AA613" s="142"/>
      <c r="AB613" s="142"/>
    </row>
    <row r="614" customHeight="1" spans="1:28">
      <c r="A614" s="141"/>
      <c r="B614" s="141"/>
      <c r="C614" s="142"/>
      <c r="D614" s="142"/>
      <c r="E614" s="142"/>
      <c r="F614" s="142"/>
      <c r="G614" s="142"/>
      <c r="H614" s="142"/>
      <c r="I614" s="142"/>
      <c r="J614" s="142"/>
      <c r="K614" s="141"/>
      <c r="L614" s="142"/>
      <c r="M614" s="142"/>
      <c r="N614" s="142"/>
      <c r="O614" s="142"/>
      <c r="P614" s="142"/>
      <c r="Q614" s="142"/>
      <c r="R614" s="142"/>
      <c r="S614" s="142"/>
      <c r="T614" s="142"/>
      <c r="U614" s="142"/>
      <c r="V614" s="142"/>
      <c r="W614" s="142"/>
      <c r="X614" s="142"/>
      <c r="Y614" s="142"/>
      <c r="Z614" s="142"/>
      <c r="AA614" s="142"/>
      <c r="AB614" s="142"/>
    </row>
    <row r="615" customHeight="1" spans="1:28">
      <c r="A615" s="141"/>
      <c r="B615" s="141"/>
      <c r="C615" s="142"/>
      <c r="D615" s="142"/>
      <c r="E615" s="142"/>
      <c r="F615" s="142"/>
      <c r="G615" s="142"/>
      <c r="H615" s="142"/>
      <c r="I615" s="142"/>
      <c r="J615" s="142"/>
      <c r="K615" s="141"/>
      <c r="L615" s="142"/>
      <c r="M615" s="142"/>
      <c r="N615" s="142"/>
      <c r="O615" s="142"/>
      <c r="P615" s="142"/>
      <c r="Q615" s="142"/>
      <c r="R615" s="142"/>
      <c r="S615" s="142"/>
      <c r="T615" s="142"/>
      <c r="U615" s="142"/>
      <c r="V615" s="142"/>
      <c r="W615" s="142"/>
      <c r="X615" s="142"/>
      <c r="Y615" s="142"/>
      <c r="Z615" s="142"/>
      <c r="AA615" s="142"/>
      <c r="AB615" s="142"/>
    </row>
    <row r="616" customHeight="1" spans="1:28">
      <c r="A616" s="141"/>
      <c r="B616" s="141"/>
      <c r="C616" s="142"/>
      <c r="D616" s="142"/>
      <c r="E616" s="142"/>
      <c r="F616" s="142"/>
      <c r="G616" s="142"/>
      <c r="H616" s="142"/>
      <c r="I616" s="142"/>
      <c r="J616" s="142"/>
      <c r="K616" s="141"/>
      <c r="L616" s="142"/>
      <c r="M616" s="142"/>
      <c r="N616" s="142"/>
      <c r="O616" s="142"/>
      <c r="P616" s="142"/>
      <c r="Q616" s="142"/>
      <c r="R616" s="142"/>
      <c r="S616" s="142"/>
      <c r="T616" s="142"/>
      <c r="U616" s="142"/>
      <c r="V616" s="142"/>
      <c r="W616" s="142"/>
      <c r="X616" s="142"/>
      <c r="Y616" s="142"/>
      <c r="Z616" s="142"/>
      <c r="AA616" s="142"/>
      <c r="AB616" s="142"/>
    </row>
    <row r="617" customHeight="1" spans="1:28">
      <c r="A617" s="141"/>
      <c r="B617" s="141"/>
      <c r="C617" s="142"/>
      <c r="D617" s="142"/>
      <c r="E617" s="142"/>
      <c r="F617" s="142"/>
      <c r="G617" s="142"/>
      <c r="H617" s="142"/>
      <c r="I617" s="142"/>
      <c r="J617" s="142"/>
      <c r="K617" s="141"/>
      <c r="L617" s="142"/>
      <c r="M617" s="142"/>
      <c r="N617" s="142"/>
      <c r="O617" s="142"/>
      <c r="P617" s="142"/>
      <c r="Q617" s="142"/>
      <c r="R617" s="142"/>
      <c r="S617" s="142"/>
      <c r="T617" s="142"/>
      <c r="U617" s="142"/>
      <c r="V617" s="142"/>
      <c r="W617" s="142"/>
      <c r="X617" s="142"/>
      <c r="Y617" s="142"/>
      <c r="Z617" s="142"/>
      <c r="AA617" s="142"/>
      <c r="AB617" s="142"/>
    </row>
    <row r="618" customHeight="1" spans="1:28">
      <c r="A618" s="141"/>
      <c r="B618" s="141"/>
      <c r="C618" s="142"/>
      <c r="D618" s="142"/>
      <c r="E618" s="142"/>
      <c r="F618" s="142"/>
      <c r="G618" s="142"/>
      <c r="H618" s="142"/>
      <c r="I618" s="142"/>
      <c r="J618" s="142"/>
      <c r="K618" s="141"/>
      <c r="L618" s="142"/>
      <c r="M618" s="142"/>
      <c r="N618" s="142"/>
      <c r="O618" s="142"/>
      <c r="P618" s="142"/>
      <c r="Q618" s="142"/>
      <c r="R618" s="142"/>
      <c r="S618" s="142"/>
      <c r="T618" s="142"/>
      <c r="U618" s="142"/>
      <c r="V618" s="142"/>
      <c r="W618" s="142"/>
      <c r="X618" s="142"/>
      <c r="Y618" s="142"/>
      <c r="Z618" s="142"/>
      <c r="AA618" s="142"/>
      <c r="AB618" s="142"/>
    </row>
    <row r="619" customHeight="1" spans="1:28">
      <c r="A619" s="141"/>
      <c r="B619" s="141"/>
      <c r="C619" s="142"/>
      <c r="D619" s="142"/>
      <c r="E619" s="142"/>
      <c r="F619" s="142"/>
      <c r="G619" s="142"/>
      <c r="H619" s="142"/>
      <c r="I619" s="142"/>
      <c r="J619" s="142"/>
      <c r="K619" s="141"/>
      <c r="L619" s="142"/>
      <c r="M619" s="142"/>
      <c r="N619" s="142"/>
      <c r="O619" s="142"/>
      <c r="P619" s="142"/>
      <c r="Q619" s="142"/>
      <c r="R619" s="142"/>
      <c r="S619" s="142"/>
      <c r="T619" s="142"/>
      <c r="U619" s="142"/>
      <c r="V619" s="142"/>
      <c r="W619" s="142"/>
      <c r="X619" s="142"/>
      <c r="Y619" s="142"/>
      <c r="Z619" s="142"/>
      <c r="AA619" s="142"/>
      <c r="AB619" s="142"/>
    </row>
    <row r="620" customHeight="1" spans="1:28">
      <c r="A620" s="141"/>
      <c r="B620" s="141"/>
      <c r="C620" s="142"/>
      <c r="D620" s="142"/>
      <c r="E620" s="142"/>
      <c r="F620" s="142"/>
      <c r="G620" s="142"/>
      <c r="H620" s="142"/>
      <c r="I620" s="142"/>
      <c r="J620" s="142"/>
      <c r="K620" s="141"/>
      <c r="L620" s="142"/>
      <c r="M620" s="142"/>
      <c r="N620" s="142"/>
      <c r="O620" s="142"/>
      <c r="P620" s="142"/>
      <c r="Q620" s="142"/>
      <c r="R620" s="142"/>
      <c r="S620" s="142"/>
      <c r="T620" s="142"/>
      <c r="U620" s="142"/>
      <c r="V620" s="142"/>
      <c r="W620" s="142"/>
      <c r="X620" s="142"/>
      <c r="Y620" s="142"/>
      <c r="Z620" s="142"/>
      <c r="AA620" s="142"/>
      <c r="AB620" s="142"/>
    </row>
    <row r="621" customHeight="1" spans="1:28">
      <c r="A621" s="141"/>
      <c r="B621" s="141"/>
      <c r="C621" s="142"/>
      <c r="D621" s="142"/>
      <c r="E621" s="142"/>
      <c r="F621" s="142"/>
      <c r="G621" s="142"/>
      <c r="H621" s="142"/>
      <c r="I621" s="142"/>
      <c r="J621" s="142"/>
      <c r="K621" s="141"/>
      <c r="L621" s="142"/>
      <c r="M621" s="142"/>
      <c r="N621" s="142"/>
      <c r="O621" s="142"/>
      <c r="P621" s="142"/>
      <c r="Q621" s="142"/>
      <c r="R621" s="142"/>
      <c r="S621" s="142"/>
      <c r="T621" s="142"/>
      <c r="U621" s="142"/>
      <c r="V621" s="142"/>
      <c r="W621" s="142"/>
      <c r="X621" s="142"/>
      <c r="Y621" s="142"/>
      <c r="Z621" s="142"/>
      <c r="AA621" s="142"/>
      <c r="AB621" s="142"/>
    </row>
    <row r="622" customHeight="1" spans="1:28">
      <c r="A622" s="141"/>
      <c r="B622" s="141"/>
      <c r="C622" s="142"/>
      <c r="D622" s="142"/>
      <c r="E622" s="142"/>
      <c r="F622" s="142"/>
      <c r="G622" s="142"/>
      <c r="H622" s="142"/>
      <c r="I622" s="142"/>
      <c r="J622" s="142"/>
      <c r="K622" s="141"/>
      <c r="L622" s="142"/>
      <c r="M622" s="142"/>
      <c r="N622" s="142"/>
      <c r="O622" s="142"/>
      <c r="P622" s="142"/>
      <c r="Q622" s="142"/>
      <c r="R622" s="142"/>
      <c r="S622" s="142"/>
      <c r="T622" s="142"/>
      <c r="U622" s="142"/>
      <c r="V622" s="142"/>
      <c r="W622" s="142"/>
      <c r="X622" s="142"/>
      <c r="Y622" s="142"/>
      <c r="Z622" s="142"/>
      <c r="AA622" s="142"/>
      <c r="AB622" s="142"/>
    </row>
    <row r="623" customHeight="1" spans="1:28">
      <c r="A623" s="141"/>
      <c r="B623" s="141"/>
      <c r="C623" s="142"/>
      <c r="D623" s="142"/>
      <c r="E623" s="142"/>
      <c r="F623" s="142"/>
      <c r="G623" s="142"/>
      <c r="H623" s="142"/>
      <c r="I623" s="142"/>
      <c r="J623" s="142"/>
      <c r="K623" s="141"/>
      <c r="L623" s="142"/>
      <c r="M623" s="142"/>
      <c r="N623" s="142"/>
      <c r="O623" s="142"/>
      <c r="P623" s="142"/>
      <c r="Q623" s="142"/>
      <c r="R623" s="142"/>
      <c r="S623" s="142"/>
      <c r="T623" s="142"/>
      <c r="U623" s="142"/>
      <c r="V623" s="142"/>
      <c r="W623" s="142"/>
      <c r="X623" s="142"/>
      <c r="Y623" s="142"/>
      <c r="Z623" s="142"/>
      <c r="AA623" s="142"/>
      <c r="AB623" s="142"/>
    </row>
    <row r="624" customHeight="1" spans="1:28">
      <c r="A624" s="141"/>
      <c r="B624" s="141"/>
      <c r="C624" s="142"/>
      <c r="D624" s="142"/>
      <c r="E624" s="142"/>
      <c r="F624" s="142"/>
      <c r="G624" s="142"/>
      <c r="H624" s="142"/>
      <c r="I624" s="142"/>
      <c r="J624" s="142"/>
      <c r="K624" s="141"/>
      <c r="L624" s="142"/>
      <c r="M624" s="142"/>
      <c r="N624" s="142"/>
      <c r="O624" s="142"/>
      <c r="P624" s="142"/>
      <c r="Q624" s="142"/>
      <c r="R624" s="142"/>
      <c r="S624" s="142"/>
      <c r="T624" s="142"/>
      <c r="U624" s="142"/>
      <c r="V624" s="142"/>
      <c r="W624" s="142"/>
      <c r="X624" s="142"/>
      <c r="Y624" s="142"/>
      <c r="Z624" s="142"/>
      <c r="AA624" s="142"/>
      <c r="AB624" s="142"/>
    </row>
    <row r="625" customHeight="1" spans="1:28">
      <c r="A625" s="141"/>
      <c r="B625" s="141"/>
      <c r="C625" s="142"/>
      <c r="D625" s="142"/>
      <c r="E625" s="142"/>
      <c r="F625" s="142"/>
      <c r="G625" s="142"/>
      <c r="H625" s="142"/>
      <c r="I625" s="142"/>
      <c r="J625" s="142"/>
      <c r="K625" s="141"/>
      <c r="L625" s="142"/>
      <c r="M625" s="142"/>
      <c r="N625" s="142"/>
      <c r="O625" s="142"/>
      <c r="P625" s="142"/>
      <c r="Q625" s="142"/>
      <c r="R625" s="142"/>
      <c r="S625" s="142"/>
      <c r="T625" s="142"/>
      <c r="U625" s="142"/>
      <c r="V625" s="142"/>
      <c r="W625" s="142"/>
      <c r="X625" s="142"/>
      <c r="Y625" s="142"/>
      <c r="Z625" s="142"/>
      <c r="AA625" s="142"/>
      <c r="AB625" s="142"/>
    </row>
    <row r="626" customHeight="1" spans="1:28">
      <c r="A626" s="141"/>
      <c r="B626" s="141"/>
      <c r="C626" s="142"/>
      <c r="D626" s="142"/>
      <c r="E626" s="142"/>
      <c r="F626" s="142"/>
      <c r="G626" s="142"/>
      <c r="H626" s="142"/>
      <c r="I626" s="142"/>
      <c r="J626" s="142"/>
      <c r="K626" s="141"/>
      <c r="L626" s="142"/>
      <c r="M626" s="142"/>
      <c r="N626" s="142"/>
      <c r="O626" s="142"/>
      <c r="P626" s="142"/>
      <c r="Q626" s="142"/>
      <c r="R626" s="142"/>
      <c r="S626" s="142"/>
      <c r="T626" s="142"/>
      <c r="U626" s="142"/>
      <c r="V626" s="142"/>
      <c r="W626" s="142"/>
      <c r="X626" s="142"/>
      <c r="Y626" s="142"/>
      <c r="Z626" s="142"/>
      <c r="AA626" s="142"/>
      <c r="AB626" s="142"/>
    </row>
    <row r="627" customHeight="1" spans="1:28">
      <c r="A627" s="141"/>
      <c r="B627" s="141"/>
      <c r="C627" s="142"/>
      <c r="D627" s="142"/>
      <c r="E627" s="142"/>
      <c r="F627" s="142"/>
      <c r="G627" s="142"/>
      <c r="H627" s="142"/>
      <c r="I627" s="142"/>
      <c r="J627" s="142"/>
      <c r="K627" s="141"/>
      <c r="L627" s="142"/>
      <c r="M627" s="142"/>
      <c r="N627" s="142"/>
      <c r="O627" s="142"/>
      <c r="P627" s="142"/>
      <c r="Q627" s="142"/>
      <c r="R627" s="142"/>
      <c r="S627" s="142"/>
      <c r="T627" s="142"/>
      <c r="U627" s="142"/>
      <c r="V627" s="142"/>
      <c r="W627" s="142"/>
      <c r="X627" s="142"/>
      <c r="Y627" s="142"/>
      <c r="Z627" s="142"/>
      <c r="AA627" s="142"/>
      <c r="AB627" s="142"/>
    </row>
    <row r="628" customHeight="1" spans="1:28">
      <c r="A628" s="141"/>
      <c r="B628" s="141"/>
      <c r="C628" s="142"/>
      <c r="D628" s="142"/>
      <c r="E628" s="142"/>
      <c r="F628" s="142"/>
      <c r="G628" s="142"/>
      <c r="H628" s="142"/>
      <c r="I628" s="142"/>
      <c r="J628" s="142"/>
      <c r="K628" s="141"/>
      <c r="L628" s="142"/>
      <c r="M628" s="142"/>
      <c r="N628" s="142"/>
      <c r="O628" s="142"/>
      <c r="P628" s="142"/>
      <c r="Q628" s="142"/>
      <c r="R628" s="142"/>
      <c r="S628" s="142"/>
      <c r="T628" s="142"/>
      <c r="U628" s="142"/>
      <c r="V628" s="142"/>
      <c r="W628" s="142"/>
      <c r="X628" s="142"/>
      <c r="Y628" s="142"/>
      <c r="Z628" s="142"/>
      <c r="AA628" s="142"/>
      <c r="AB628" s="142"/>
    </row>
    <row r="629" customHeight="1" spans="1:28">
      <c r="A629" s="141"/>
      <c r="B629" s="141"/>
      <c r="C629" s="142"/>
      <c r="D629" s="142"/>
      <c r="E629" s="142"/>
      <c r="F629" s="142"/>
      <c r="G629" s="142"/>
      <c r="H629" s="142"/>
      <c r="I629" s="142"/>
      <c r="J629" s="142"/>
      <c r="K629" s="141"/>
      <c r="L629" s="142"/>
      <c r="M629" s="142"/>
      <c r="N629" s="142"/>
      <c r="O629" s="142"/>
      <c r="P629" s="142"/>
      <c r="Q629" s="142"/>
      <c r="R629" s="142"/>
      <c r="S629" s="142"/>
      <c r="T629" s="142"/>
      <c r="U629" s="142"/>
      <c r="V629" s="142"/>
      <c r="W629" s="142"/>
      <c r="X629" s="142"/>
      <c r="Y629" s="142"/>
      <c r="Z629" s="142"/>
      <c r="AA629" s="142"/>
      <c r="AB629" s="142"/>
    </row>
    <row r="630" customHeight="1" spans="1:28">
      <c r="A630" s="141"/>
      <c r="B630" s="141"/>
      <c r="C630" s="142"/>
      <c r="D630" s="142"/>
      <c r="E630" s="142"/>
      <c r="F630" s="142"/>
      <c r="G630" s="142"/>
      <c r="H630" s="142"/>
      <c r="I630" s="142"/>
      <c r="J630" s="142"/>
      <c r="K630" s="141"/>
      <c r="L630" s="142"/>
      <c r="M630" s="142"/>
      <c r="N630" s="142"/>
      <c r="O630" s="142"/>
      <c r="P630" s="142"/>
      <c r="Q630" s="142"/>
      <c r="R630" s="142"/>
      <c r="S630" s="142"/>
      <c r="T630" s="142"/>
      <c r="U630" s="142"/>
      <c r="V630" s="142"/>
      <c r="W630" s="142"/>
      <c r="X630" s="142"/>
      <c r="Y630" s="142"/>
      <c r="Z630" s="142"/>
      <c r="AA630" s="142"/>
      <c r="AB630" s="142"/>
    </row>
    <row r="631" customHeight="1" spans="1:28">
      <c r="A631" s="141"/>
      <c r="B631" s="141"/>
      <c r="C631" s="142"/>
      <c r="D631" s="142"/>
      <c r="E631" s="142"/>
      <c r="F631" s="142"/>
      <c r="G631" s="142"/>
      <c r="H631" s="142"/>
      <c r="I631" s="142"/>
      <c r="J631" s="142"/>
      <c r="K631" s="141"/>
      <c r="L631" s="142"/>
      <c r="M631" s="142"/>
      <c r="N631" s="142"/>
      <c r="O631" s="142"/>
      <c r="P631" s="142"/>
      <c r="Q631" s="142"/>
      <c r="R631" s="142"/>
      <c r="S631" s="142"/>
      <c r="T631" s="142"/>
      <c r="U631" s="142"/>
      <c r="V631" s="142"/>
      <c r="W631" s="142"/>
      <c r="X631" s="142"/>
      <c r="Y631" s="142"/>
      <c r="Z631" s="142"/>
      <c r="AA631" s="142"/>
      <c r="AB631" s="142"/>
    </row>
    <row r="632" customHeight="1" spans="1:28">
      <c r="A632" s="141"/>
      <c r="B632" s="141"/>
      <c r="C632" s="142"/>
      <c r="D632" s="142"/>
      <c r="E632" s="142"/>
      <c r="F632" s="142"/>
      <c r="G632" s="142"/>
      <c r="H632" s="142"/>
      <c r="I632" s="142"/>
      <c r="J632" s="142"/>
      <c r="K632" s="141"/>
      <c r="L632" s="142"/>
      <c r="M632" s="142"/>
      <c r="N632" s="142"/>
      <c r="O632" s="142"/>
      <c r="P632" s="142"/>
      <c r="Q632" s="142"/>
      <c r="R632" s="142"/>
      <c r="S632" s="142"/>
      <c r="T632" s="142"/>
      <c r="U632" s="142"/>
      <c r="V632" s="142"/>
      <c r="W632" s="142"/>
      <c r="X632" s="142"/>
      <c r="Y632" s="142"/>
      <c r="Z632" s="142"/>
      <c r="AA632" s="142"/>
      <c r="AB632" s="142"/>
    </row>
    <row r="633" customHeight="1" spans="1:28">
      <c r="A633" s="141"/>
      <c r="B633" s="141"/>
      <c r="C633" s="142"/>
      <c r="D633" s="142"/>
      <c r="E633" s="142"/>
      <c r="F633" s="142"/>
      <c r="G633" s="142"/>
      <c r="H633" s="142"/>
      <c r="I633" s="142"/>
      <c r="J633" s="142"/>
      <c r="K633" s="141"/>
      <c r="L633" s="142"/>
      <c r="M633" s="142"/>
      <c r="N633" s="142"/>
      <c r="O633" s="142"/>
      <c r="P633" s="142"/>
      <c r="Q633" s="142"/>
      <c r="R633" s="142"/>
      <c r="S633" s="142"/>
      <c r="T633" s="142"/>
      <c r="U633" s="142"/>
      <c r="V633" s="142"/>
      <c r="W633" s="142"/>
      <c r="X633" s="142"/>
      <c r="Y633" s="142"/>
      <c r="Z633" s="142"/>
      <c r="AA633" s="142"/>
      <c r="AB633" s="142"/>
    </row>
    <row r="634" customHeight="1" spans="1:28">
      <c r="A634" s="141"/>
      <c r="B634" s="141"/>
      <c r="C634" s="142"/>
      <c r="D634" s="142"/>
      <c r="E634" s="142"/>
      <c r="F634" s="142"/>
      <c r="G634" s="142"/>
      <c r="H634" s="142"/>
      <c r="I634" s="142"/>
      <c r="J634" s="142"/>
      <c r="K634" s="141"/>
      <c r="L634" s="142"/>
      <c r="M634" s="142"/>
      <c r="N634" s="142"/>
      <c r="O634" s="142"/>
      <c r="P634" s="142"/>
      <c r="Q634" s="142"/>
      <c r="R634" s="142"/>
      <c r="S634" s="142"/>
      <c r="T634" s="142"/>
      <c r="U634" s="142"/>
      <c r="V634" s="142"/>
      <c r="W634" s="142"/>
      <c r="X634" s="142"/>
      <c r="Y634" s="142"/>
      <c r="Z634" s="142"/>
      <c r="AA634" s="142"/>
      <c r="AB634" s="142"/>
    </row>
    <row r="635" customHeight="1" spans="1:28">
      <c r="A635" s="141"/>
      <c r="B635" s="141"/>
      <c r="C635" s="142"/>
      <c r="D635" s="142"/>
      <c r="E635" s="142"/>
      <c r="F635" s="142"/>
      <c r="G635" s="142"/>
      <c r="H635" s="142"/>
      <c r="I635" s="142"/>
      <c r="J635" s="142"/>
      <c r="K635" s="141"/>
      <c r="L635" s="142"/>
      <c r="M635" s="142"/>
      <c r="N635" s="142"/>
      <c r="O635" s="142"/>
      <c r="P635" s="142"/>
      <c r="Q635" s="142"/>
      <c r="R635" s="142"/>
      <c r="S635" s="142"/>
      <c r="T635" s="142"/>
      <c r="U635" s="142"/>
      <c r="V635" s="142"/>
      <c r="W635" s="142"/>
      <c r="X635" s="142"/>
      <c r="Y635" s="142"/>
      <c r="Z635" s="142"/>
      <c r="AA635" s="142"/>
      <c r="AB635" s="142"/>
    </row>
    <row r="636" customHeight="1" spans="1:28">
      <c r="A636" s="141"/>
      <c r="B636" s="141"/>
      <c r="C636" s="142"/>
      <c r="D636" s="142"/>
      <c r="E636" s="142"/>
      <c r="F636" s="142"/>
      <c r="G636" s="142"/>
      <c r="H636" s="142"/>
      <c r="I636" s="142"/>
      <c r="J636" s="142"/>
      <c r="K636" s="141"/>
      <c r="L636" s="142"/>
      <c r="M636" s="142"/>
      <c r="N636" s="142"/>
      <c r="O636" s="142"/>
      <c r="P636" s="142"/>
      <c r="Q636" s="142"/>
      <c r="R636" s="142"/>
      <c r="S636" s="142"/>
      <c r="T636" s="142"/>
      <c r="U636" s="142"/>
      <c r="V636" s="142"/>
      <c r="W636" s="142"/>
      <c r="X636" s="142"/>
      <c r="Y636" s="142"/>
      <c r="Z636" s="142"/>
      <c r="AA636" s="142"/>
      <c r="AB636" s="142"/>
    </row>
    <row r="637" customHeight="1" spans="1:28">
      <c r="A637" s="141"/>
      <c r="B637" s="141"/>
      <c r="C637" s="142"/>
      <c r="D637" s="142"/>
      <c r="E637" s="142"/>
      <c r="F637" s="142"/>
      <c r="G637" s="142"/>
      <c r="H637" s="142"/>
      <c r="I637" s="142"/>
      <c r="J637" s="142"/>
      <c r="K637" s="141"/>
      <c r="L637" s="142"/>
      <c r="M637" s="142"/>
      <c r="N637" s="142"/>
      <c r="O637" s="142"/>
      <c r="P637" s="142"/>
      <c r="Q637" s="142"/>
      <c r="R637" s="142"/>
      <c r="S637" s="142"/>
      <c r="T637" s="142"/>
      <c r="U637" s="142"/>
      <c r="V637" s="142"/>
      <c r="W637" s="142"/>
      <c r="X637" s="142"/>
      <c r="Y637" s="142"/>
      <c r="Z637" s="142"/>
      <c r="AA637" s="142"/>
      <c r="AB637" s="142"/>
    </row>
    <row r="638" customHeight="1" spans="1:28">
      <c r="A638" s="141"/>
      <c r="B638" s="141"/>
      <c r="C638" s="142"/>
      <c r="D638" s="142"/>
      <c r="E638" s="142"/>
      <c r="F638" s="142"/>
      <c r="G638" s="142"/>
      <c r="H638" s="142"/>
      <c r="I638" s="142"/>
      <c r="J638" s="142"/>
      <c r="K638" s="141"/>
      <c r="L638" s="142"/>
      <c r="M638" s="142"/>
      <c r="N638" s="142"/>
      <c r="O638" s="142"/>
      <c r="P638" s="142"/>
      <c r="Q638" s="142"/>
      <c r="R638" s="142"/>
      <c r="S638" s="142"/>
      <c r="T638" s="142"/>
      <c r="U638" s="142"/>
      <c r="V638" s="142"/>
      <c r="W638" s="142"/>
      <c r="X638" s="142"/>
      <c r="Y638" s="142"/>
      <c r="Z638" s="142"/>
      <c r="AA638" s="142"/>
      <c r="AB638" s="142"/>
    </row>
    <row r="639" customHeight="1" spans="1:28">
      <c r="A639" s="141"/>
      <c r="B639" s="141"/>
      <c r="C639" s="142"/>
      <c r="D639" s="142"/>
      <c r="E639" s="142"/>
      <c r="F639" s="142"/>
      <c r="G639" s="142"/>
      <c r="H639" s="142"/>
      <c r="I639" s="142"/>
      <c r="J639" s="142"/>
      <c r="K639" s="141"/>
      <c r="L639" s="142"/>
      <c r="M639" s="142"/>
      <c r="N639" s="142"/>
      <c r="O639" s="142"/>
      <c r="P639" s="142"/>
      <c r="Q639" s="142"/>
      <c r="R639" s="142"/>
      <c r="S639" s="142"/>
      <c r="T639" s="142"/>
      <c r="U639" s="142"/>
      <c r="V639" s="142"/>
      <c r="W639" s="142"/>
      <c r="X639" s="142"/>
      <c r="Y639" s="142"/>
      <c r="Z639" s="142"/>
      <c r="AA639" s="142"/>
      <c r="AB639" s="142"/>
    </row>
    <row r="640" customHeight="1" spans="1:28">
      <c r="A640" s="141"/>
      <c r="B640" s="141"/>
      <c r="C640" s="142"/>
      <c r="D640" s="142"/>
      <c r="E640" s="142"/>
      <c r="F640" s="142"/>
      <c r="G640" s="142"/>
      <c r="H640" s="142"/>
      <c r="I640" s="142"/>
      <c r="J640" s="142"/>
      <c r="K640" s="141"/>
      <c r="L640" s="142"/>
      <c r="M640" s="142"/>
      <c r="N640" s="142"/>
      <c r="O640" s="142"/>
      <c r="P640" s="142"/>
      <c r="Q640" s="142"/>
      <c r="R640" s="142"/>
      <c r="S640" s="142"/>
      <c r="T640" s="142"/>
      <c r="U640" s="142"/>
      <c r="V640" s="142"/>
      <c r="W640" s="142"/>
      <c r="X640" s="142"/>
      <c r="Y640" s="142"/>
      <c r="Z640" s="142"/>
      <c r="AA640" s="142"/>
      <c r="AB640" s="142"/>
    </row>
    <row r="641" customHeight="1" spans="1:28">
      <c r="A641" s="141"/>
      <c r="B641" s="141"/>
      <c r="C641" s="142"/>
      <c r="D641" s="142"/>
      <c r="E641" s="142"/>
      <c r="F641" s="142"/>
      <c r="G641" s="142"/>
      <c r="H641" s="142"/>
      <c r="I641" s="142"/>
      <c r="J641" s="142"/>
      <c r="K641" s="141"/>
      <c r="L641" s="142"/>
      <c r="M641" s="142"/>
      <c r="N641" s="142"/>
      <c r="O641" s="142"/>
      <c r="P641" s="142"/>
      <c r="Q641" s="142"/>
      <c r="R641" s="142"/>
      <c r="S641" s="142"/>
      <c r="T641" s="142"/>
      <c r="U641" s="142"/>
      <c r="V641" s="142"/>
      <c r="W641" s="142"/>
      <c r="X641" s="142"/>
      <c r="Y641" s="142"/>
      <c r="Z641" s="142"/>
      <c r="AA641" s="142"/>
      <c r="AB641" s="142"/>
    </row>
    <row r="642" customHeight="1" spans="1:28">
      <c r="A642" s="141"/>
      <c r="B642" s="141"/>
      <c r="C642" s="142"/>
      <c r="D642" s="142"/>
      <c r="E642" s="142"/>
      <c r="F642" s="142"/>
      <c r="G642" s="142"/>
      <c r="H642" s="142"/>
      <c r="I642" s="142"/>
      <c r="J642" s="142"/>
      <c r="K642" s="141"/>
      <c r="L642" s="142"/>
      <c r="M642" s="142"/>
      <c r="N642" s="142"/>
      <c r="O642" s="142"/>
      <c r="P642" s="142"/>
      <c r="Q642" s="142"/>
      <c r="R642" s="142"/>
      <c r="S642" s="142"/>
      <c r="T642" s="142"/>
      <c r="U642" s="142"/>
      <c r="V642" s="142"/>
      <c r="W642" s="142"/>
      <c r="X642" s="142"/>
      <c r="Y642" s="142"/>
      <c r="Z642" s="142"/>
      <c r="AA642" s="142"/>
      <c r="AB642" s="142"/>
    </row>
    <row r="643" customHeight="1" spans="1:28">
      <c r="A643" s="141"/>
      <c r="B643" s="141"/>
      <c r="C643" s="142"/>
      <c r="D643" s="142"/>
      <c r="E643" s="142"/>
      <c r="F643" s="142"/>
      <c r="G643" s="142"/>
      <c r="H643" s="142"/>
      <c r="I643" s="142"/>
      <c r="J643" s="142"/>
      <c r="K643" s="141"/>
      <c r="L643" s="142"/>
      <c r="M643" s="142"/>
      <c r="N643" s="142"/>
      <c r="O643" s="142"/>
      <c r="P643" s="142"/>
      <c r="Q643" s="142"/>
      <c r="R643" s="142"/>
      <c r="S643" s="142"/>
      <c r="T643" s="142"/>
      <c r="U643" s="142"/>
      <c r="V643" s="142"/>
      <c r="W643" s="142"/>
      <c r="X643" s="142"/>
      <c r="Y643" s="142"/>
      <c r="Z643" s="142"/>
      <c r="AA643" s="142"/>
      <c r="AB643" s="142"/>
    </row>
    <row r="644" customHeight="1" spans="1:28">
      <c r="A644" s="141"/>
      <c r="B644" s="141"/>
      <c r="C644" s="142"/>
      <c r="D644" s="142"/>
      <c r="E644" s="142"/>
      <c r="F644" s="142"/>
      <c r="G644" s="142"/>
      <c r="H644" s="142"/>
      <c r="I644" s="142"/>
      <c r="J644" s="142"/>
      <c r="K644" s="141"/>
      <c r="L644" s="142"/>
      <c r="M644" s="142"/>
      <c r="N644" s="142"/>
      <c r="O644" s="142"/>
      <c r="P644" s="142"/>
      <c r="Q644" s="142"/>
      <c r="R644" s="142"/>
      <c r="S644" s="142"/>
      <c r="T644" s="142"/>
      <c r="U644" s="142"/>
      <c r="V644" s="142"/>
      <c r="W644" s="142"/>
      <c r="X644" s="142"/>
      <c r="Y644" s="142"/>
      <c r="Z644" s="142"/>
      <c r="AA644" s="142"/>
      <c r="AB644" s="142"/>
    </row>
    <row r="645" customHeight="1" spans="1:28">
      <c r="A645" s="141"/>
      <c r="B645" s="141"/>
      <c r="C645" s="142"/>
      <c r="D645" s="142"/>
      <c r="E645" s="142"/>
      <c r="F645" s="142"/>
      <c r="G645" s="142"/>
      <c r="H645" s="142"/>
      <c r="I645" s="142"/>
      <c r="J645" s="142"/>
      <c r="K645" s="141"/>
      <c r="L645" s="142"/>
      <c r="M645" s="142"/>
      <c r="N645" s="142"/>
      <c r="O645" s="142"/>
      <c r="P645" s="142"/>
      <c r="Q645" s="142"/>
      <c r="R645" s="142"/>
      <c r="S645" s="142"/>
      <c r="T645" s="142"/>
      <c r="U645" s="142"/>
      <c r="V645" s="142"/>
      <c r="W645" s="142"/>
      <c r="X645" s="142"/>
      <c r="Y645" s="142"/>
      <c r="Z645" s="142"/>
      <c r="AA645" s="142"/>
      <c r="AB645" s="142"/>
    </row>
    <row r="646" customHeight="1" spans="1:28">
      <c r="A646" s="141"/>
      <c r="B646" s="141"/>
      <c r="C646" s="142"/>
      <c r="D646" s="142"/>
      <c r="E646" s="142"/>
      <c r="F646" s="142"/>
      <c r="G646" s="142"/>
      <c r="H646" s="142"/>
      <c r="I646" s="142"/>
      <c r="J646" s="142"/>
      <c r="K646" s="141"/>
      <c r="L646" s="142"/>
      <c r="M646" s="142"/>
      <c r="N646" s="142"/>
      <c r="O646" s="142"/>
      <c r="P646" s="142"/>
      <c r="Q646" s="142"/>
      <c r="R646" s="142"/>
      <c r="S646" s="142"/>
      <c r="T646" s="142"/>
      <c r="U646" s="142"/>
      <c r="V646" s="142"/>
      <c r="W646" s="142"/>
      <c r="X646" s="142"/>
      <c r="Y646" s="142"/>
      <c r="Z646" s="142"/>
      <c r="AA646" s="142"/>
      <c r="AB646" s="142"/>
    </row>
    <row r="647" customHeight="1" spans="1:28">
      <c r="A647" s="141"/>
      <c r="B647" s="141"/>
      <c r="C647" s="142"/>
      <c r="D647" s="142"/>
      <c r="E647" s="142"/>
      <c r="F647" s="142"/>
      <c r="G647" s="142"/>
      <c r="H647" s="142"/>
      <c r="I647" s="142"/>
      <c r="J647" s="142"/>
      <c r="K647" s="141"/>
      <c r="L647" s="142"/>
      <c r="M647" s="142"/>
      <c r="N647" s="142"/>
      <c r="O647" s="142"/>
      <c r="P647" s="142"/>
      <c r="Q647" s="142"/>
      <c r="R647" s="142"/>
      <c r="S647" s="142"/>
      <c r="T647" s="142"/>
      <c r="U647" s="142"/>
      <c r="V647" s="142"/>
      <c r="W647" s="142"/>
      <c r="X647" s="142"/>
      <c r="Y647" s="142"/>
      <c r="Z647" s="142"/>
      <c r="AA647" s="142"/>
      <c r="AB647" s="142"/>
    </row>
    <row r="648" customHeight="1" spans="1:28">
      <c r="A648" s="141"/>
      <c r="B648" s="141"/>
      <c r="C648" s="142"/>
      <c r="D648" s="142"/>
      <c r="E648" s="142"/>
      <c r="F648" s="142"/>
      <c r="G648" s="142"/>
      <c r="H648" s="142"/>
      <c r="I648" s="142"/>
      <c r="J648" s="142"/>
      <c r="K648" s="141"/>
      <c r="L648" s="142"/>
      <c r="M648" s="142"/>
      <c r="N648" s="142"/>
      <c r="O648" s="142"/>
      <c r="P648" s="142"/>
      <c r="Q648" s="142"/>
      <c r="R648" s="142"/>
      <c r="S648" s="142"/>
      <c r="T648" s="142"/>
      <c r="U648" s="142"/>
      <c r="V648" s="142"/>
      <c r="W648" s="142"/>
      <c r="X648" s="142"/>
      <c r="Y648" s="142"/>
      <c r="Z648" s="142"/>
      <c r="AA648" s="142"/>
      <c r="AB648" s="142"/>
    </row>
    <row r="649" customHeight="1" spans="1:28">
      <c r="A649" s="141"/>
      <c r="B649" s="141"/>
      <c r="C649" s="142"/>
      <c r="D649" s="142"/>
      <c r="E649" s="142"/>
      <c r="F649" s="142"/>
      <c r="G649" s="142"/>
      <c r="H649" s="142"/>
      <c r="I649" s="142"/>
      <c r="J649" s="142"/>
      <c r="K649" s="141"/>
      <c r="L649" s="142"/>
      <c r="M649" s="142"/>
      <c r="N649" s="142"/>
      <c r="O649" s="142"/>
      <c r="P649" s="142"/>
      <c r="Q649" s="142"/>
      <c r="R649" s="142"/>
      <c r="S649" s="142"/>
      <c r="T649" s="142"/>
      <c r="U649" s="142"/>
      <c r="V649" s="142"/>
      <c r="W649" s="142"/>
      <c r="X649" s="142"/>
      <c r="Y649" s="142"/>
      <c r="Z649" s="142"/>
      <c r="AA649" s="142"/>
      <c r="AB649" s="142"/>
    </row>
    <row r="650" customHeight="1" spans="1:28">
      <c r="A650" s="141"/>
      <c r="B650" s="141"/>
      <c r="C650" s="142"/>
      <c r="D650" s="142"/>
      <c r="E650" s="142"/>
      <c r="F650" s="142"/>
      <c r="G650" s="142"/>
      <c r="H650" s="142"/>
      <c r="I650" s="142"/>
      <c r="J650" s="142"/>
      <c r="K650" s="141"/>
      <c r="L650" s="142"/>
      <c r="M650" s="142"/>
      <c r="N650" s="142"/>
      <c r="O650" s="142"/>
      <c r="P650" s="142"/>
      <c r="Q650" s="142"/>
      <c r="R650" s="142"/>
      <c r="S650" s="142"/>
      <c r="T650" s="142"/>
      <c r="U650" s="142"/>
      <c r="V650" s="142"/>
      <c r="W650" s="142"/>
      <c r="X650" s="142"/>
      <c r="Y650" s="142"/>
      <c r="Z650" s="142"/>
      <c r="AA650" s="142"/>
      <c r="AB650" s="142"/>
    </row>
    <row r="651" customHeight="1" spans="1:28">
      <c r="A651" s="141"/>
      <c r="B651" s="141"/>
      <c r="C651" s="142"/>
      <c r="D651" s="142"/>
      <c r="E651" s="142"/>
      <c r="F651" s="142"/>
      <c r="G651" s="142"/>
      <c r="H651" s="142"/>
      <c r="I651" s="142"/>
      <c r="J651" s="142"/>
      <c r="K651" s="141"/>
      <c r="L651" s="142"/>
      <c r="M651" s="142"/>
      <c r="N651" s="142"/>
      <c r="O651" s="142"/>
      <c r="P651" s="142"/>
      <c r="Q651" s="142"/>
      <c r="R651" s="142"/>
      <c r="S651" s="142"/>
      <c r="T651" s="142"/>
      <c r="U651" s="142"/>
      <c r="V651" s="142"/>
      <c r="W651" s="142"/>
      <c r="X651" s="142"/>
      <c r="Y651" s="142"/>
      <c r="Z651" s="142"/>
      <c r="AA651" s="142"/>
      <c r="AB651" s="142"/>
    </row>
    <row r="652" customHeight="1" spans="1:28">
      <c r="A652" s="141"/>
      <c r="B652" s="141"/>
      <c r="C652" s="142"/>
      <c r="D652" s="142"/>
      <c r="E652" s="142"/>
      <c r="F652" s="142"/>
      <c r="G652" s="142"/>
      <c r="H652" s="142"/>
      <c r="I652" s="142"/>
      <c r="J652" s="142"/>
      <c r="K652" s="141"/>
      <c r="L652" s="142"/>
      <c r="M652" s="142"/>
      <c r="N652" s="142"/>
      <c r="O652" s="142"/>
      <c r="P652" s="142"/>
      <c r="Q652" s="142"/>
      <c r="R652" s="142"/>
      <c r="S652" s="142"/>
      <c r="T652" s="142"/>
      <c r="U652" s="142"/>
      <c r="V652" s="142"/>
      <c r="W652" s="142"/>
      <c r="X652" s="142"/>
      <c r="Y652" s="142"/>
      <c r="Z652" s="142"/>
      <c r="AA652" s="142"/>
      <c r="AB652" s="142"/>
    </row>
    <row r="653" customHeight="1" spans="1:28">
      <c r="A653" s="141"/>
      <c r="B653" s="141"/>
      <c r="C653" s="142"/>
      <c r="D653" s="142"/>
      <c r="E653" s="142"/>
      <c r="F653" s="142"/>
      <c r="G653" s="142"/>
      <c r="H653" s="142"/>
      <c r="I653" s="142"/>
      <c r="J653" s="142"/>
      <c r="K653" s="141"/>
      <c r="L653" s="142"/>
      <c r="M653" s="142"/>
      <c r="N653" s="142"/>
      <c r="O653" s="142"/>
      <c r="P653" s="142"/>
      <c r="Q653" s="142"/>
      <c r="R653" s="142"/>
      <c r="S653" s="142"/>
      <c r="T653" s="142"/>
      <c r="U653" s="142"/>
      <c r="V653" s="142"/>
      <c r="W653" s="142"/>
      <c r="X653" s="142"/>
      <c r="Y653" s="142"/>
      <c r="Z653" s="142"/>
      <c r="AA653" s="142"/>
      <c r="AB653" s="142"/>
    </row>
    <row r="654" customHeight="1" spans="1:28">
      <c r="A654" s="141"/>
      <c r="B654" s="141"/>
      <c r="C654" s="142"/>
      <c r="D654" s="142"/>
      <c r="E654" s="142"/>
      <c r="F654" s="142"/>
      <c r="G654" s="142"/>
      <c r="H654" s="142"/>
      <c r="I654" s="142"/>
      <c r="J654" s="142"/>
      <c r="K654" s="141"/>
      <c r="L654" s="142"/>
      <c r="M654" s="142"/>
      <c r="N654" s="142"/>
      <c r="O654" s="142"/>
      <c r="P654" s="142"/>
      <c r="Q654" s="142"/>
      <c r="R654" s="142"/>
      <c r="S654" s="142"/>
      <c r="T654" s="142"/>
      <c r="U654" s="142"/>
      <c r="V654" s="142"/>
      <c r="W654" s="142"/>
      <c r="X654" s="142"/>
      <c r="Y654" s="142"/>
      <c r="Z654" s="142"/>
      <c r="AA654" s="142"/>
      <c r="AB654" s="142"/>
    </row>
    <row r="655" customHeight="1" spans="1:28">
      <c r="A655" s="141"/>
      <c r="B655" s="141"/>
      <c r="C655" s="142"/>
      <c r="D655" s="142"/>
      <c r="E655" s="142"/>
      <c r="F655" s="142"/>
      <c r="G655" s="142"/>
      <c r="H655" s="142"/>
      <c r="I655" s="142"/>
      <c r="J655" s="142"/>
      <c r="K655" s="141"/>
      <c r="L655" s="142"/>
      <c r="M655" s="142"/>
      <c r="N655" s="142"/>
      <c r="O655" s="142"/>
      <c r="P655" s="142"/>
      <c r="Q655" s="142"/>
      <c r="R655" s="142"/>
      <c r="S655" s="142"/>
      <c r="T655" s="142"/>
      <c r="U655" s="142"/>
      <c r="V655" s="142"/>
      <c r="W655" s="142"/>
      <c r="X655" s="142"/>
      <c r="Y655" s="142"/>
      <c r="Z655" s="142"/>
      <c r="AA655" s="142"/>
      <c r="AB655" s="142"/>
    </row>
    <row r="656" customHeight="1" spans="1:28">
      <c r="A656" s="141"/>
      <c r="B656" s="141"/>
      <c r="C656" s="142"/>
      <c r="D656" s="142"/>
      <c r="E656" s="142"/>
      <c r="F656" s="142"/>
      <c r="G656" s="142"/>
      <c r="H656" s="142"/>
      <c r="I656" s="142"/>
      <c r="J656" s="142"/>
      <c r="K656" s="141"/>
      <c r="L656" s="142"/>
      <c r="M656" s="142"/>
      <c r="N656" s="142"/>
      <c r="O656" s="142"/>
      <c r="P656" s="142"/>
      <c r="Q656" s="142"/>
      <c r="R656" s="142"/>
      <c r="S656" s="142"/>
      <c r="T656" s="142"/>
      <c r="U656" s="142"/>
      <c r="V656" s="142"/>
      <c r="W656" s="142"/>
      <c r="X656" s="142"/>
      <c r="Y656" s="142"/>
      <c r="Z656" s="142"/>
      <c r="AA656" s="142"/>
      <c r="AB656" s="142"/>
    </row>
    <row r="657" customHeight="1" spans="1:28">
      <c r="A657" s="141"/>
      <c r="B657" s="141"/>
      <c r="C657" s="142"/>
      <c r="D657" s="142"/>
      <c r="E657" s="142"/>
      <c r="F657" s="142"/>
      <c r="G657" s="142"/>
      <c r="H657" s="142"/>
      <c r="I657" s="142"/>
      <c r="J657" s="142"/>
      <c r="K657" s="141"/>
      <c r="L657" s="142"/>
      <c r="M657" s="142"/>
      <c r="N657" s="142"/>
      <c r="O657" s="142"/>
      <c r="P657" s="142"/>
      <c r="Q657" s="142"/>
      <c r="R657" s="142"/>
      <c r="S657" s="142"/>
      <c r="T657" s="142"/>
      <c r="U657" s="142"/>
      <c r="V657" s="142"/>
      <c r="W657" s="142"/>
      <c r="X657" s="142"/>
      <c r="Y657" s="142"/>
      <c r="Z657" s="142"/>
      <c r="AA657" s="142"/>
      <c r="AB657" s="142"/>
    </row>
    <row r="658" customHeight="1" spans="1:28">
      <c r="A658" s="141"/>
      <c r="B658" s="141"/>
      <c r="C658" s="142"/>
      <c r="D658" s="142"/>
      <c r="E658" s="142"/>
      <c r="F658" s="142"/>
      <c r="G658" s="142"/>
      <c r="H658" s="142"/>
      <c r="I658" s="142"/>
      <c r="J658" s="142"/>
      <c r="K658" s="141"/>
      <c r="L658" s="142"/>
      <c r="M658" s="142"/>
      <c r="N658" s="142"/>
      <c r="O658" s="142"/>
      <c r="P658" s="142"/>
      <c r="Q658" s="142"/>
      <c r="R658" s="142"/>
      <c r="S658" s="142"/>
      <c r="T658" s="142"/>
      <c r="U658" s="142"/>
      <c r="V658" s="142"/>
      <c r="W658" s="142"/>
      <c r="X658" s="142"/>
      <c r="Y658" s="142"/>
      <c r="Z658" s="142"/>
      <c r="AA658" s="142"/>
      <c r="AB658" s="142"/>
    </row>
    <row r="659" customHeight="1" spans="1:28">
      <c r="A659" s="141"/>
      <c r="B659" s="141"/>
      <c r="C659" s="142"/>
      <c r="D659" s="142"/>
      <c r="E659" s="142"/>
      <c r="F659" s="142"/>
      <c r="G659" s="142"/>
      <c r="H659" s="142"/>
      <c r="I659" s="142"/>
      <c r="J659" s="142"/>
      <c r="K659" s="141"/>
      <c r="L659" s="142"/>
      <c r="M659" s="142"/>
      <c r="N659" s="142"/>
      <c r="O659" s="142"/>
      <c r="P659" s="142"/>
      <c r="Q659" s="142"/>
      <c r="R659" s="142"/>
      <c r="S659" s="142"/>
      <c r="T659" s="142"/>
      <c r="U659" s="142"/>
      <c r="V659" s="142"/>
      <c r="W659" s="142"/>
      <c r="X659" s="142"/>
      <c r="Y659" s="142"/>
      <c r="Z659" s="142"/>
      <c r="AA659" s="142"/>
      <c r="AB659" s="142"/>
    </row>
    <row r="660" customHeight="1" spans="1:28">
      <c r="A660" s="141"/>
      <c r="B660" s="141"/>
      <c r="C660" s="142"/>
      <c r="D660" s="142"/>
      <c r="E660" s="142"/>
      <c r="F660" s="142"/>
      <c r="G660" s="142"/>
      <c r="H660" s="142"/>
      <c r="I660" s="142"/>
      <c r="J660" s="142"/>
      <c r="K660" s="141"/>
      <c r="L660" s="142"/>
      <c r="M660" s="142"/>
      <c r="N660" s="142"/>
      <c r="O660" s="142"/>
      <c r="P660" s="142"/>
      <c r="Q660" s="142"/>
      <c r="R660" s="142"/>
      <c r="S660" s="142"/>
      <c r="T660" s="142"/>
      <c r="U660" s="142"/>
      <c r="V660" s="142"/>
      <c r="W660" s="142"/>
      <c r="X660" s="142"/>
      <c r="Y660" s="142"/>
      <c r="Z660" s="142"/>
      <c r="AA660" s="142"/>
      <c r="AB660" s="142"/>
    </row>
    <row r="661" customHeight="1" spans="1:28">
      <c r="A661" s="141"/>
      <c r="B661" s="141"/>
      <c r="C661" s="142"/>
      <c r="D661" s="142"/>
      <c r="E661" s="142"/>
      <c r="F661" s="142"/>
      <c r="G661" s="142"/>
      <c r="H661" s="142"/>
      <c r="I661" s="142"/>
      <c r="J661" s="142"/>
      <c r="K661" s="141"/>
      <c r="L661" s="142"/>
      <c r="M661" s="142"/>
      <c r="N661" s="142"/>
      <c r="O661" s="142"/>
      <c r="P661" s="142"/>
      <c r="Q661" s="142"/>
      <c r="R661" s="142"/>
      <c r="S661" s="142"/>
      <c r="T661" s="142"/>
      <c r="U661" s="142"/>
      <c r="V661" s="142"/>
      <c r="W661" s="142"/>
      <c r="X661" s="142"/>
      <c r="Y661" s="142"/>
      <c r="Z661" s="142"/>
      <c r="AA661" s="142"/>
      <c r="AB661" s="142"/>
    </row>
    <row r="662" customHeight="1" spans="1:28">
      <c r="A662" s="141"/>
      <c r="B662" s="141"/>
      <c r="C662" s="142"/>
      <c r="D662" s="142"/>
      <c r="E662" s="142"/>
      <c r="F662" s="142"/>
      <c r="G662" s="142"/>
      <c r="H662" s="142"/>
      <c r="I662" s="142"/>
      <c r="J662" s="142"/>
      <c r="K662" s="141"/>
      <c r="L662" s="142"/>
      <c r="M662" s="142"/>
      <c r="N662" s="142"/>
      <c r="O662" s="142"/>
      <c r="P662" s="142"/>
      <c r="Q662" s="142"/>
      <c r="R662" s="142"/>
      <c r="S662" s="142"/>
      <c r="T662" s="142"/>
      <c r="U662" s="142"/>
      <c r="V662" s="142"/>
      <c r="W662" s="142"/>
      <c r="X662" s="142"/>
      <c r="Y662" s="142"/>
      <c r="Z662" s="142"/>
      <c r="AA662" s="142"/>
      <c r="AB662" s="142"/>
    </row>
    <row r="663" customHeight="1" spans="1:28">
      <c r="A663" s="141"/>
      <c r="B663" s="141"/>
      <c r="C663" s="142"/>
      <c r="D663" s="142"/>
      <c r="E663" s="142"/>
      <c r="F663" s="142"/>
      <c r="G663" s="142"/>
      <c r="H663" s="142"/>
      <c r="I663" s="142"/>
      <c r="J663" s="142"/>
      <c r="K663" s="141"/>
      <c r="L663" s="142"/>
      <c r="M663" s="142"/>
      <c r="N663" s="142"/>
      <c r="O663" s="142"/>
      <c r="P663" s="142"/>
      <c r="Q663" s="142"/>
      <c r="R663" s="142"/>
      <c r="S663" s="142"/>
      <c r="T663" s="142"/>
      <c r="U663" s="142"/>
      <c r="V663" s="142"/>
      <c r="W663" s="142"/>
      <c r="X663" s="142"/>
      <c r="Y663" s="142"/>
      <c r="Z663" s="142"/>
      <c r="AA663" s="142"/>
      <c r="AB663" s="142"/>
    </row>
    <row r="664" customHeight="1" spans="1:28">
      <c r="A664" s="141"/>
      <c r="B664" s="141"/>
      <c r="C664" s="142"/>
      <c r="D664" s="142"/>
      <c r="E664" s="142"/>
      <c r="F664" s="142"/>
      <c r="G664" s="142"/>
      <c r="H664" s="142"/>
      <c r="I664" s="142"/>
      <c r="J664" s="142"/>
      <c r="K664" s="141"/>
      <c r="L664" s="142"/>
      <c r="M664" s="142"/>
      <c r="N664" s="142"/>
      <c r="O664" s="142"/>
      <c r="P664" s="142"/>
      <c r="Q664" s="142"/>
      <c r="R664" s="142"/>
      <c r="S664" s="142"/>
      <c r="T664" s="142"/>
      <c r="U664" s="142"/>
      <c r="V664" s="142"/>
      <c r="W664" s="142"/>
      <c r="X664" s="142"/>
      <c r="Y664" s="142"/>
      <c r="Z664" s="142"/>
      <c r="AA664" s="142"/>
      <c r="AB664" s="142"/>
    </row>
    <row r="665" customHeight="1" spans="1:28">
      <c r="A665" s="141"/>
      <c r="B665" s="141"/>
      <c r="C665" s="142"/>
      <c r="D665" s="142"/>
      <c r="E665" s="142"/>
      <c r="F665" s="142"/>
      <c r="G665" s="142"/>
      <c r="H665" s="142"/>
      <c r="I665" s="142"/>
      <c r="J665" s="142"/>
      <c r="K665" s="141"/>
      <c r="L665" s="142"/>
      <c r="M665" s="142"/>
      <c r="N665" s="142"/>
      <c r="O665" s="142"/>
      <c r="P665" s="142"/>
      <c r="Q665" s="142"/>
      <c r="R665" s="142"/>
      <c r="S665" s="142"/>
      <c r="T665" s="142"/>
      <c r="U665" s="142"/>
      <c r="V665" s="142"/>
      <c r="W665" s="142"/>
      <c r="X665" s="142"/>
      <c r="Y665" s="142"/>
      <c r="Z665" s="142"/>
      <c r="AA665" s="142"/>
      <c r="AB665" s="142"/>
    </row>
    <row r="666" customHeight="1" spans="1:28">
      <c r="A666" s="141"/>
      <c r="B666" s="141"/>
      <c r="C666" s="142"/>
      <c r="D666" s="142"/>
      <c r="E666" s="142"/>
      <c r="F666" s="142"/>
      <c r="G666" s="142"/>
      <c r="H666" s="142"/>
      <c r="I666" s="142"/>
      <c r="J666" s="142"/>
      <c r="K666" s="141"/>
      <c r="L666" s="142"/>
      <c r="M666" s="142"/>
      <c r="N666" s="142"/>
      <c r="O666" s="142"/>
      <c r="P666" s="142"/>
      <c r="Q666" s="142"/>
      <c r="R666" s="142"/>
      <c r="S666" s="142"/>
      <c r="T666" s="142"/>
      <c r="U666" s="142"/>
      <c r="V666" s="142"/>
      <c r="W666" s="142"/>
      <c r="X666" s="142"/>
      <c r="Y666" s="142"/>
      <c r="Z666" s="142"/>
      <c r="AA666" s="142"/>
      <c r="AB666" s="142"/>
    </row>
    <row r="667" customHeight="1" spans="1:28">
      <c r="A667" s="141"/>
      <c r="B667" s="141"/>
      <c r="C667" s="142"/>
      <c r="D667" s="142"/>
      <c r="E667" s="142"/>
      <c r="F667" s="142"/>
      <c r="G667" s="142"/>
      <c r="H667" s="142"/>
      <c r="I667" s="142"/>
      <c r="J667" s="142"/>
      <c r="K667" s="141"/>
      <c r="L667" s="142"/>
      <c r="M667" s="142"/>
      <c r="N667" s="142"/>
      <c r="O667" s="142"/>
      <c r="P667" s="142"/>
      <c r="Q667" s="142"/>
      <c r="R667" s="142"/>
      <c r="S667" s="142"/>
      <c r="T667" s="142"/>
      <c r="U667" s="142"/>
      <c r="V667" s="142"/>
      <c r="W667" s="142"/>
      <c r="X667" s="142"/>
      <c r="Y667" s="142"/>
      <c r="Z667" s="142"/>
      <c r="AA667" s="142"/>
      <c r="AB667" s="142"/>
    </row>
    <row r="668" customHeight="1" spans="1:28">
      <c r="A668" s="141"/>
      <c r="B668" s="141"/>
      <c r="C668" s="142"/>
      <c r="D668" s="142"/>
      <c r="E668" s="142"/>
      <c r="F668" s="142"/>
      <c r="G668" s="142"/>
      <c r="H668" s="142"/>
      <c r="I668" s="142"/>
      <c r="J668" s="142"/>
      <c r="K668" s="141"/>
      <c r="L668" s="142"/>
      <c r="M668" s="142"/>
      <c r="N668" s="142"/>
      <c r="O668" s="142"/>
      <c r="P668" s="142"/>
      <c r="Q668" s="142"/>
      <c r="R668" s="142"/>
      <c r="S668" s="142"/>
      <c r="T668" s="142"/>
      <c r="U668" s="142"/>
      <c r="V668" s="142"/>
      <c r="W668" s="142"/>
      <c r="X668" s="142"/>
      <c r="Y668" s="142"/>
      <c r="Z668" s="142"/>
      <c r="AA668" s="142"/>
      <c r="AB668" s="142"/>
    </row>
    <row r="669" customHeight="1" spans="1:28">
      <c r="A669" s="141"/>
      <c r="B669" s="141"/>
      <c r="C669" s="142"/>
      <c r="D669" s="142"/>
      <c r="E669" s="142"/>
      <c r="F669" s="142"/>
      <c r="G669" s="142"/>
      <c r="H669" s="142"/>
      <c r="I669" s="142"/>
      <c r="J669" s="142"/>
      <c r="K669" s="141"/>
      <c r="L669" s="142"/>
      <c r="M669" s="142"/>
      <c r="N669" s="142"/>
      <c r="O669" s="142"/>
      <c r="P669" s="142"/>
      <c r="Q669" s="142"/>
      <c r="R669" s="142"/>
      <c r="S669" s="142"/>
      <c r="T669" s="142"/>
      <c r="U669" s="142"/>
      <c r="V669" s="142"/>
      <c r="W669" s="142"/>
      <c r="X669" s="142"/>
      <c r="Y669" s="142"/>
      <c r="Z669" s="142"/>
      <c r="AA669" s="142"/>
      <c r="AB669" s="142"/>
    </row>
    <row r="670" customHeight="1" spans="1:28">
      <c r="A670" s="141"/>
      <c r="B670" s="141"/>
      <c r="C670" s="142"/>
      <c r="D670" s="142"/>
      <c r="E670" s="142"/>
      <c r="F670" s="142"/>
      <c r="G670" s="142"/>
      <c r="H670" s="142"/>
      <c r="I670" s="142"/>
      <c r="J670" s="142"/>
      <c r="K670" s="141"/>
      <c r="L670" s="142"/>
      <c r="M670" s="142"/>
      <c r="N670" s="142"/>
      <c r="O670" s="142"/>
      <c r="P670" s="142"/>
      <c r="Q670" s="142"/>
      <c r="R670" s="142"/>
      <c r="S670" s="142"/>
      <c r="T670" s="142"/>
      <c r="U670" s="142"/>
      <c r="V670" s="142"/>
      <c r="W670" s="142"/>
      <c r="X670" s="142"/>
      <c r="Y670" s="142"/>
      <c r="Z670" s="142"/>
      <c r="AA670" s="142"/>
      <c r="AB670" s="142"/>
    </row>
    <row r="671" customHeight="1" spans="1:28">
      <c r="A671" s="141"/>
      <c r="B671" s="141"/>
      <c r="C671" s="142"/>
      <c r="D671" s="142"/>
      <c r="E671" s="142"/>
      <c r="F671" s="142"/>
      <c r="G671" s="142"/>
      <c r="H671" s="142"/>
      <c r="I671" s="142"/>
      <c r="J671" s="142"/>
      <c r="K671" s="141"/>
      <c r="L671" s="142"/>
      <c r="M671" s="142"/>
      <c r="N671" s="142"/>
      <c r="O671" s="142"/>
      <c r="P671" s="142"/>
      <c r="Q671" s="142"/>
      <c r="R671" s="142"/>
      <c r="S671" s="142"/>
      <c r="T671" s="142"/>
      <c r="U671" s="142"/>
      <c r="V671" s="142"/>
      <c r="W671" s="142"/>
      <c r="X671" s="142"/>
      <c r="Y671" s="142"/>
      <c r="Z671" s="142"/>
      <c r="AA671" s="142"/>
      <c r="AB671" s="142"/>
    </row>
    <row r="672" customHeight="1" spans="1:28">
      <c r="A672" s="141"/>
      <c r="B672" s="141"/>
      <c r="C672" s="142"/>
      <c r="D672" s="142"/>
      <c r="E672" s="142"/>
      <c r="F672" s="142"/>
      <c r="G672" s="142"/>
      <c r="H672" s="142"/>
      <c r="I672" s="142"/>
      <c r="J672" s="142"/>
      <c r="K672" s="141"/>
      <c r="L672" s="142"/>
      <c r="M672" s="142"/>
      <c r="N672" s="142"/>
      <c r="O672" s="142"/>
      <c r="P672" s="142"/>
      <c r="Q672" s="142"/>
      <c r="R672" s="142"/>
      <c r="S672" s="142"/>
      <c r="T672" s="142"/>
      <c r="U672" s="142"/>
      <c r="V672" s="142"/>
      <c r="W672" s="142"/>
      <c r="X672" s="142"/>
      <c r="Y672" s="142"/>
      <c r="Z672" s="142"/>
      <c r="AA672" s="142"/>
      <c r="AB672" s="142"/>
    </row>
    <row r="673" customHeight="1" spans="1:28">
      <c r="A673" s="141"/>
      <c r="B673" s="141"/>
      <c r="C673" s="142"/>
      <c r="D673" s="142"/>
      <c r="E673" s="142"/>
      <c r="F673" s="142"/>
      <c r="G673" s="142"/>
      <c r="H673" s="142"/>
      <c r="I673" s="142"/>
      <c r="J673" s="142"/>
      <c r="K673" s="141"/>
      <c r="L673" s="142"/>
      <c r="M673" s="142"/>
      <c r="N673" s="142"/>
      <c r="O673" s="142"/>
      <c r="P673" s="142"/>
      <c r="Q673" s="142"/>
      <c r="R673" s="142"/>
      <c r="S673" s="142"/>
      <c r="T673" s="142"/>
      <c r="U673" s="142"/>
      <c r="V673" s="142"/>
      <c r="W673" s="142"/>
      <c r="X673" s="142"/>
      <c r="Y673" s="142"/>
      <c r="Z673" s="142"/>
      <c r="AA673" s="142"/>
      <c r="AB673" s="142"/>
    </row>
    <row r="674" customHeight="1" spans="1:28">
      <c r="A674" s="141"/>
      <c r="B674" s="141"/>
      <c r="C674" s="142"/>
      <c r="D674" s="142"/>
      <c r="E674" s="142"/>
      <c r="F674" s="142"/>
      <c r="G674" s="142"/>
      <c r="H674" s="142"/>
      <c r="I674" s="142"/>
      <c r="J674" s="142"/>
      <c r="K674" s="141"/>
      <c r="L674" s="142"/>
      <c r="M674" s="142"/>
      <c r="N674" s="142"/>
      <c r="O674" s="142"/>
      <c r="P674" s="142"/>
      <c r="Q674" s="142"/>
      <c r="R674" s="142"/>
      <c r="S674" s="142"/>
      <c r="T674" s="142"/>
      <c r="U674" s="142"/>
      <c r="V674" s="142"/>
      <c r="W674" s="142"/>
      <c r="X674" s="142"/>
      <c r="Y674" s="142"/>
      <c r="Z674" s="142"/>
      <c r="AA674" s="142"/>
      <c r="AB674" s="142"/>
    </row>
    <row r="675" customHeight="1" spans="1:28">
      <c r="A675" s="141"/>
      <c r="B675" s="141"/>
      <c r="C675" s="142"/>
      <c r="D675" s="142"/>
      <c r="E675" s="142"/>
      <c r="F675" s="142"/>
      <c r="G675" s="142"/>
      <c r="H675" s="142"/>
      <c r="I675" s="142"/>
      <c r="J675" s="142"/>
      <c r="K675" s="141"/>
      <c r="L675" s="142"/>
      <c r="M675" s="142"/>
      <c r="N675" s="142"/>
      <c r="O675" s="142"/>
      <c r="P675" s="142"/>
      <c r="Q675" s="142"/>
      <c r="R675" s="142"/>
      <c r="S675" s="142"/>
      <c r="T675" s="142"/>
      <c r="U675" s="142"/>
      <c r="V675" s="142"/>
      <c r="W675" s="142"/>
      <c r="X675" s="142"/>
      <c r="Y675" s="142"/>
      <c r="Z675" s="142"/>
      <c r="AA675" s="142"/>
      <c r="AB675" s="142"/>
    </row>
    <row r="676" customHeight="1" spans="1:28">
      <c r="A676" s="141"/>
      <c r="B676" s="141"/>
      <c r="C676" s="142"/>
      <c r="D676" s="142"/>
      <c r="E676" s="142"/>
      <c r="F676" s="142"/>
      <c r="G676" s="142"/>
      <c r="H676" s="142"/>
      <c r="I676" s="142"/>
      <c r="J676" s="142"/>
      <c r="K676" s="141"/>
      <c r="L676" s="142"/>
      <c r="M676" s="142"/>
      <c r="N676" s="142"/>
      <c r="O676" s="142"/>
      <c r="P676" s="142"/>
      <c r="Q676" s="142"/>
      <c r="R676" s="142"/>
      <c r="S676" s="142"/>
      <c r="T676" s="142"/>
      <c r="U676" s="142"/>
      <c r="V676" s="142"/>
      <c r="W676" s="142"/>
      <c r="X676" s="142"/>
      <c r="Y676" s="142"/>
      <c r="Z676" s="142"/>
      <c r="AA676" s="142"/>
      <c r="AB676" s="142"/>
    </row>
    <row r="677" customHeight="1" spans="1:28">
      <c r="A677" s="141"/>
      <c r="B677" s="141"/>
      <c r="C677" s="142"/>
      <c r="D677" s="142"/>
      <c r="E677" s="142"/>
      <c r="F677" s="142"/>
      <c r="G677" s="142"/>
      <c r="H677" s="142"/>
      <c r="I677" s="142"/>
      <c r="J677" s="142"/>
      <c r="K677" s="141"/>
      <c r="L677" s="142"/>
      <c r="M677" s="142"/>
      <c r="N677" s="142"/>
      <c r="O677" s="142"/>
      <c r="P677" s="142"/>
      <c r="Q677" s="142"/>
      <c r="R677" s="142"/>
      <c r="S677" s="142"/>
      <c r="T677" s="142"/>
      <c r="U677" s="142"/>
      <c r="V677" s="142"/>
      <c r="W677" s="142"/>
      <c r="X677" s="142"/>
      <c r="Y677" s="142"/>
      <c r="Z677" s="142"/>
      <c r="AA677" s="142"/>
      <c r="AB677" s="142"/>
    </row>
    <row r="678" customHeight="1" spans="1:28">
      <c r="A678" s="141"/>
      <c r="B678" s="141"/>
      <c r="C678" s="142"/>
      <c r="D678" s="142"/>
      <c r="E678" s="142"/>
      <c r="F678" s="142"/>
      <c r="G678" s="142"/>
      <c r="H678" s="142"/>
      <c r="I678" s="142"/>
      <c r="J678" s="142"/>
      <c r="K678" s="141"/>
      <c r="L678" s="142"/>
      <c r="M678" s="142"/>
      <c r="N678" s="142"/>
      <c r="O678" s="142"/>
      <c r="P678" s="142"/>
      <c r="Q678" s="142"/>
      <c r="R678" s="142"/>
      <c r="S678" s="142"/>
      <c r="T678" s="142"/>
      <c r="U678" s="142"/>
      <c r="V678" s="142"/>
      <c r="W678" s="142"/>
      <c r="X678" s="142"/>
      <c r="Y678" s="142"/>
      <c r="Z678" s="142"/>
      <c r="AA678" s="142"/>
      <c r="AB678" s="142"/>
    </row>
    <row r="679" customHeight="1" spans="1:28">
      <c r="A679" s="141"/>
      <c r="B679" s="141"/>
      <c r="C679" s="142"/>
      <c r="D679" s="142"/>
      <c r="E679" s="142"/>
      <c r="F679" s="142"/>
      <c r="G679" s="142"/>
      <c r="H679" s="142"/>
      <c r="I679" s="142"/>
      <c r="J679" s="142"/>
      <c r="K679" s="141"/>
      <c r="L679" s="142"/>
      <c r="M679" s="142"/>
      <c r="N679" s="142"/>
      <c r="O679" s="142"/>
      <c r="P679" s="142"/>
      <c r="Q679" s="142"/>
      <c r="R679" s="142"/>
      <c r="S679" s="142"/>
      <c r="T679" s="142"/>
      <c r="U679" s="142"/>
      <c r="V679" s="142"/>
      <c r="W679" s="142"/>
      <c r="X679" s="142"/>
      <c r="Y679" s="142"/>
      <c r="Z679" s="142"/>
      <c r="AA679" s="142"/>
      <c r="AB679" s="142"/>
    </row>
    <row r="680" customHeight="1" spans="1:28">
      <c r="A680" s="141"/>
      <c r="B680" s="141"/>
      <c r="C680" s="142"/>
      <c r="D680" s="142"/>
      <c r="E680" s="142"/>
      <c r="F680" s="142"/>
      <c r="G680" s="142"/>
      <c r="H680" s="142"/>
      <c r="I680" s="142"/>
      <c r="J680" s="142"/>
      <c r="K680" s="141"/>
      <c r="L680" s="142"/>
      <c r="M680" s="142"/>
      <c r="N680" s="142"/>
      <c r="O680" s="142"/>
      <c r="P680" s="142"/>
      <c r="Q680" s="142"/>
      <c r="R680" s="142"/>
      <c r="S680" s="142"/>
      <c r="T680" s="142"/>
      <c r="U680" s="142"/>
      <c r="V680" s="142"/>
      <c r="W680" s="142"/>
      <c r="X680" s="142"/>
      <c r="Y680" s="142"/>
      <c r="Z680" s="142"/>
      <c r="AA680" s="142"/>
      <c r="AB680" s="142"/>
    </row>
    <row r="681" customHeight="1" spans="1:28">
      <c r="A681" s="141"/>
      <c r="B681" s="141"/>
      <c r="C681" s="142"/>
      <c r="D681" s="142"/>
      <c r="E681" s="142"/>
      <c r="F681" s="142"/>
      <c r="G681" s="142"/>
      <c r="H681" s="142"/>
      <c r="I681" s="142"/>
      <c r="J681" s="142"/>
      <c r="K681" s="141"/>
      <c r="L681" s="142"/>
      <c r="M681" s="142"/>
      <c r="N681" s="142"/>
      <c r="O681" s="142"/>
      <c r="P681" s="142"/>
      <c r="Q681" s="142"/>
      <c r="R681" s="142"/>
      <c r="S681" s="142"/>
      <c r="T681" s="142"/>
      <c r="U681" s="142"/>
      <c r="V681" s="142"/>
      <c r="W681" s="142"/>
      <c r="X681" s="142"/>
      <c r="Y681" s="142"/>
      <c r="Z681" s="142"/>
      <c r="AA681" s="142"/>
      <c r="AB681" s="142"/>
    </row>
    <row r="682" customHeight="1" spans="1:28">
      <c r="A682" s="141"/>
      <c r="B682" s="141"/>
      <c r="C682" s="142"/>
      <c r="D682" s="142"/>
      <c r="E682" s="142"/>
      <c r="F682" s="142"/>
      <c r="G682" s="142"/>
      <c r="H682" s="142"/>
      <c r="I682" s="142"/>
      <c r="J682" s="142"/>
      <c r="K682" s="141"/>
      <c r="L682" s="142"/>
      <c r="M682" s="142"/>
      <c r="N682" s="142"/>
      <c r="O682" s="142"/>
      <c r="P682" s="142"/>
      <c r="Q682" s="142"/>
      <c r="R682" s="142"/>
      <c r="S682" s="142"/>
      <c r="T682" s="142"/>
      <c r="U682" s="142"/>
      <c r="V682" s="142"/>
      <c r="W682" s="142"/>
      <c r="X682" s="142"/>
      <c r="Y682" s="142"/>
      <c r="Z682" s="142"/>
      <c r="AA682" s="142"/>
      <c r="AB682" s="142"/>
    </row>
    <row r="683" customHeight="1" spans="1:28">
      <c r="A683" s="141"/>
      <c r="B683" s="141"/>
      <c r="C683" s="142"/>
      <c r="D683" s="142"/>
      <c r="E683" s="142"/>
      <c r="F683" s="142"/>
      <c r="G683" s="142"/>
      <c r="H683" s="142"/>
      <c r="I683" s="142"/>
      <c r="J683" s="142"/>
      <c r="K683" s="141"/>
      <c r="L683" s="142"/>
      <c r="M683" s="142"/>
      <c r="N683" s="142"/>
      <c r="O683" s="142"/>
      <c r="P683" s="142"/>
      <c r="Q683" s="142"/>
      <c r="R683" s="142"/>
      <c r="S683" s="142"/>
      <c r="T683" s="142"/>
      <c r="U683" s="142"/>
      <c r="V683" s="142"/>
      <c r="W683" s="142"/>
      <c r="X683" s="142"/>
      <c r="Y683" s="142"/>
      <c r="Z683" s="142"/>
      <c r="AA683" s="142"/>
      <c r="AB683" s="142"/>
    </row>
    <row r="684" customHeight="1" spans="1:28">
      <c r="A684" s="141"/>
      <c r="B684" s="141"/>
      <c r="C684" s="142"/>
      <c r="D684" s="142"/>
      <c r="E684" s="142"/>
      <c r="F684" s="142"/>
      <c r="G684" s="142"/>
      <c r="H684" s="142"/>
      <c r="I684" s="142"/>
      <c r="J684" s="142"/>
      <c r="K684" s="141"/>
      <c r="L684" s="142"/>
      <c r="M684" s="142"/>
      <c r="N684" s="142"/>
      <c r="O684" s="142"/>
      <c r="P684" s="142"/>
      <c r="Q684" s="142"/>
      <c r="R684" s="142"/>
      <c r="S684" s="142"/>
      <c r="T684" s="142"/>
      <c r="U684" s="142"/>
      <c r="V684" s="142"/>
      <c r="W684" s="142"/>
      <c r="X684" s="142"/>
      <c r="Y684" s="142"/>
      <c r="Z684" s="142"/>
      <c r="AA684" s="142"/>
      <c r="AB684" s="142"/>
    </row>
    <row r="685" customHeight="1" spans="1:28">
      <c r="A685" s="141"/>
      <c r="B685" s="141"/>
      <c r="C685" s="142"/>
      <c r="D685" s="142"/>
      <c r="E685" s="142"/>
      <c r="F685" s="142"/>
      <c r="G685" s="142"/>
      <c r="H685" s="142"/>
      <c r="I685" s="142"/>
      <c r="J685" s="142"/>
      <c r="K685" s="141"/>
      <c r="L685" s="142"/>
      <c r="M685" s="142"/>
      <c r="N685" s="142"/>
      <c r="O685" s="142"/>
      <c r="P685" s="142"/>
      <c r="Q685" s="142"/>
      <c r="R685" s="142"/>
      <c r="S685" s="142"/>
      <c r="T685" s="142"/>
      <c r="U685" s="142"/>
      <c r="V685" s="142"/>
      <c r="W685" s="142"/>
      <c r="X685" s="142"/>
      <c r="Y685" s="142"/>
      <c r="Z685" s="142"/>
      <c r="AA685" s="142"/>
      <c r="AB685" s="142"/>
    </row>
    <row r="686" customHeight="1" spans="1:28">
      <c r="A686" s="141"/>
      <c r="B686" s="141"/>
      <c r="C686" s="142"/>
      <c r="D686" s="142"/>
      <c r="E686" s="142"/>
      <c r="F686" s="142"/>
      <c r="G686" s="142"/>
      <c r="H686" s="142"/>
      <c r="I686" s="142"/>
      <c r="J686" s="142"/>
      <c r="K686" s="141"/>
      <c r="L686" s="142"/>
      <c r="M686" s="142"/>
      <c r="N686" s="142"/>
      <c r="O686" s="142"/>
      <c r="P686" s="142"/>
      <c r="Q686" s="142"/>
      <c r="R686" s="142"/>
      <c r="S686" s="142"/>
      <c r="T686" s="142"/>
      <c r="U686" s="142"/>
      <c r="V686" s="142"/>
      <c r="W686" s="142"/>
      <c r="X686" s="142"/>
      <c r="Y686" s="142"/>
      <c r="Z686" s="142"/>
      <c r="AA686" s="142"/>
      <c r="AB686" s="142"/>
    </row>
    <row r="687" customHeight="1" spans="1:28">
      <c r="A687" s="141"/>
      <c r="B687" s="141"/>
      <c r="C687" s="142"/>
      <c r="D687" s="142"/>
      <c r="E687" s="142"/>
      <c r="F687" s="142"/>
      <c r="G687" s="142"/>
      <c r="H687" s="142"/>
      <c r="I687" s="142"/>
      <c r="J687" s="142"/>
      <c r="K687" s="141"/>
      <c r="L687" s="142"/>
      <c r="M687" s="142"/>
      <c r="N687" s="142"/>
      <c r="O687" s="142"/>
      <c r="P687" s="142"/>
      <c r="Q687" s="142"/>
      <c r="R687" s="142"/>
      <c r="S687" s="142"/>
      <c r="T687" s="142"/>
      <c r="U687" s="142"/>
      <c r="V687" s="142"/>
      <c r="W687" s="142"/>
      <c r="X687" s="142"/>
      <c r="Y687" s="142"/>
      <c r="Z687" s="142"/>
      <c r="AA687" s="142"/>
      <c r="AB687" s="142"/>
    </row>
    <row r="688" customHeight="1" spans="1:28">
      <c r="A688" s="141"/>
      <c r="B688" s="141"/>
      <c r="C688" s="142"/>
      <c r="D688" s="142"/>
      <c r="E688" s="142"/>
      <c r="F688" s="142"/>
      <c r="G688" s="142"/>
      <c r="H688" s="142"/>
      <c r="I688" s="142"/>
      <c r="J688" s="142"/>
      <c r="K688" s="141"/>
      <c r="L688" s="142"/>
      <c r="M688" s="142"/>
      <c r="N688" s="142"/>
      <c r="O688" s="142"/>
      <c r="P688" s="142"/>
      <c r="Q688" s="142"/>
      <c r="R688" s="142"/>
      <c r="S688" s="142"/>
      <c r="T688" s="142"/>
      <c r="U688" s="142"/>
      <c r="V688" s="142"/>
      <c r="W688" s="142"/>
      <c r="X688" s="142"/>
      <c r="Y688" s="142"/>
      <c r="Z688" s="142"/>
      <c r="AA688" s="142"/>
      <c r="AB688" s="142"/>
    </row>
    <row r="689" customHeight="1" spans="1:28">
      <c r="A689" s="141"/>
      <c r="B689" s="141"/>
      <c r="C689" s="142"/>
      <c r="D689" s="142"/>
      <c r="E689" s="142"/>
      <c r="F689" s="142"/>
      <c r="G689" s="142"/>
      <c r="H689" s="142"/>
      <c r="I689" s="142"/>
      <c r="J689" s="142"/>
      <c r="K689" s="141"/>
      <c r="L689" s="142"/>
      <c r="M689" s="142"/>
      <c r="N689" s="142"/>
      <c r="O689" s="142"/>
      <c r="P689" s="142"/>
      <c r="Q689" s="142"/>
      <c r="R689" s="142"/>
      <c r="S689" s="142"/>
      <c r="T689" s="142"/>
      <c r="U689" s="142"/>
      <c r="V689" s="142"/>
      <c r="W689" s="142"/>
      <c r="X689" s="142"/>
      <c r="Y689" s="142"/>
      <c r="Z689" s="142"/>
      <c r="AA689" s="142"/>
      <c r="AB689" s="142"/>
    </row>
    <row r="690" customHeight="1" spans="1:28">
      <c r="A690" s="141"/>
      <c r="B690" s="141"/>
      <c r="C690" s="142"/>
      <c r="D690" s="142"/>
      <c r="E690" s="142"/>
      <c r="F690" s="142"/>
      <c r="G690" s="142"/>
      <c r="H690" s="142"/>
      <c r="I690" s="142"/>
      <c r="J690" s="142"/>
      <c r="K690" s="141"/>
      <c r="L690" s="142"/>
      <c r="M690" s="142"/>
      <c r="N690" s="142"/>
      <c r="O690" s="142"/>
      <c r="P690" s="142"/>
      <c r="Q690" s="142"/>
      <c r="R690" s="142"/>
      <c r="S690" s="142"/>
      <c r="T690" s="142"/>
      <c r="U690" s="142"/>
      <c r="V690" s="142"/>
      <c r="W690" s="142"/>
      <c r="X690" s="142"/>
      <c r="Y690" s="142"/>
      <c r="Z690" s="142"/>
      <c r="AA690" s="142"/>
      <c r="AB690" s="142"/>
    </row>
    <row r="691" customHeight="1" spans="1:28">
      <c r="A691" s="141"/>
      <c r="B691" s="141"/>
      <c r="C691" s="142"/>
      <c r="D691" s="142"/>
      <c r="E691" s="142"/>
      <c r="F691" s="142"/>
      <c r="G691" s="142"/>
      <c r="H691" s="142"/>
      <c r="I691" s="142"/>
      <c r="J691" s="142"/>
      <c r="K691" s="141"/>
      <c r="L691" s="142"/>
      <c r="M691" s="142"/>
      <c r="N691" s="142"/>
      <c r="O691" s="142"/>
      <c r="P691" s="142"/>
      <c r="Q691" s="142"/>
      <c r="R691" s="142"/>
      <c r="S691" s="142"/>
      <c r="T691" s="142"/>
      <c r="U691" s="142"/>
      <c r="V691" s="142"/>
      <c r="W691" s="142"/>
      <c r="X691" s="142"/>
      <c r="Y691" s="142"/>
      <c r="Z691" s="142"/>
      <c r="AA691" s="142"/>
      <c r="AB691" s="142"/>
    </row>
    <row r="692" customHeight="1" spans="1:28">
      <c r="A692" s="141"/>
      <c r="B692" s="141"/>
      <c r="C692" s="142"/>
      <c r="D692" s="142"/>
      <c r="E692" s="142"/>
      <c r="F692" s="142"/>
      <c r="G692" s="142"/>
      <c r="H692" s="142"/>
      <c r="I692" s="142"/>
      <c r="J692" s="142"/>
      <c r="K692" s="141"/>
      <c r="L692" s="142"/>
      <c r="M692" s="142"/>
      <c r="N692" s="142"/>
      <c r="O692" s="142"/>
      <c r="P692" s="142"/>
      <c r="Q692" s="142"/>
      <c r="R692" s="142"/>
      <c r="S692" s="142"/>
      <c r="T692" s="142"/>
      <c r="U692" s="142"/>
      <c r="V692" s="142"/>
      <c r="W692" s="142"/>
      <c r="X692" s="142"/>
      <c r="Y692" s="142"/>
      <c r="Z692" s="142"/>
      <c r="AA692" s="142"/>
      <c r="AB692" s="142"/>
    </row>
    <row r="693" customHeight="1" spans="1:28">
      <c r="A693" s="141"/>
      <c r="B693" s="141"/>
      <c r="C693" s="142"/>
      <c r="D693" s="142"/>
      <c r="E693" s="142"/>
      <c r="F693" s="142"/>
      <c r="G693" s="142"/>
      <c r="H693" s="142"/>
      <c r="I693" s="142"/>
      <c r="J693" s="142"/>
      <c r="K693" s="141"/>
      <c r="L693" s="142"/>
      <c r="M693" s="142"/>
      <c r="N693" s="142"/>
      <c r="O693" s="142"/>
      <c r="P693" s="142"/>
      <c r="Q693" s="142"/>
      <c r="R693" s="142"/>
      <c r="S693" s="142"/>
      <c r="T693" s="142"/>
      <c r="U693" s="142"/>
      <c r="V693" s="142"/>
      <c r="W693" s="142"/>
      <c r="X693" s="142"/>
      <c r="Y693" s="142"/>
      <c r="Z693" s="142"/>
      <c r="AA693" s="142"/>
      <c r="AB693" s="142"/>
    </row>
    <row r="694" customHeight="1" spans="1:28">
      <c r="A694" s="141"/>
      <c r="B694" s="141"/>
      <c r="C694" s="142"/>
      <c r="D694" s="142"/>
      <c r="E694" s="142"/>
      <c r="F694" s="142"/>
      <c r="G694" s="142"/>
      <c r="H694" s="142"/>
      <c r="I694" s="142"/>
      <c r="J694" s="142"/>
      <c r="K694" s="141"/>
      <c r="L694" s="142"/>
      <c r="M694" s="142"/>
      <c r="N694" s="142"/>
      <c r="O694" s="142"/>
      <c r="P694" s="142"/>
      <c r="Q694" s="142"/>
      <c r="R694" s="142"/>
      <c r="S694" s="142"/>
      <c r="T694" s="142"/>
      <c r="U694" s="142"/>
      <c r="V694" s="142"/>
      <c r="W694" s="142"/>
      <c r="X694" s="142"/>
      <c r="Y694" s="142"/>
      <c r="Z694" s="142"/>
      <c r="AA694" s="142"/>
      <c r="AB694" s="142"/>
    </row>
    <row r="695" customHeight="1" spans="1:28">
      <c r="A695" s="141"/>
      <c r="B695" s="141"/>
      <c r="C695" s="142"/>
      <c r="D695" s="142"/>
      <c r="E695" s="142"/>
      <c r="F695" s="142"/>
      <c r="G695" s="142"/>
      <c r="H695" s="142"/>
      <c r="I695" s="142"/>
      <c r="J695" s="142"/>
      <c r="K695" s="141"/>
      <c r="L695" s="142"/>
      <c r="M695" s="142"/>
      <c r="N695" s="142"/>
      <c r="O695" s="142"/>
      <c r="P695" s="142"/>
      <c r="Q695" s="142"/>
      <c r="R695" s="142"/>
      <c r="S695" s="142"/>
      <c r="T695" s="142"/>
      <c r="U695" s="142"/>
      <c r="V695" s="142"/>
      <c r="W695" s="142"/>
      <c r="X695" s="142"/>
      <c r="Y695" s="142"/>
      <c r="Z695" s="142"/>
      <c r="AA695" s="142"/>
      <c r="AB695" s="142"/>
    </row>
    <row r="696" customHeight="1" spans="1:28">
      <c r="A696" s="141"/>
      <c r="B696" s="141"/>
      <c r="C696" s="142"/>
      <c r="D696" s="142"/>
      <c r="E696" s="142"/>
      <c r="F696" s="142"/>
      <c r="G696" s="142"/>
      <c r="H696" s="142"/>
      <c r="I696" s="142"/>
      <c r="J696" s="142"/>
      <c r="K696" s="141"/>
      <c r="L696" s="142"/>
      <c r="M696" s="142"/>
      <c r="N696" s="142"/>
      <c r="O696" s="142"/>
      <c r="P696" s="142"/>
      <c r="Q696" s="142"/>
      <c r="R696" s="142"/>
      <c r="S696" s="142"/>
      <c r="T696" s="142"/>
      <c r="U696" s="142"/>
      <c r="V696" s="142"/>
      <c r="W696" s="142"/>
      <c r="X696" s="142"/>
      <c r="Y696" s="142"/>
      <c r="Z696" s="142"/>
      <c r="AA696" s="142"/>
      <c r="AB696" s="142"/>
    </row>
    <row r="697" customHeight="1" spans="1:28">
      <c r="A697" s="141"/>
      <c r="B697" s="141"/>
      <c r="C697" s="142"/>
      <c r="D697" s="142"/>
      <c r="E697" s="142"/>
      <c r="F697" s="142"/>
      <c r="G697" s="142"/>
      <c r="H697" s="142"/>
      <c r="I697" s="142"/>
      <c r="J697" s="142"/>
      <c r="K697" s="141"/>
      <c r="L697" s="142"/>
      <c r="M697" s="142"/>
      <c r="N697" s="142"/>
      <c r="O697" s="142"/>
      <c r="P697" s="142"/>
      <c r="Q697" s="142"/>
      <c r="R697" s="142"/>
      <c r="S697" s="142"/>
      <c r="T697" s="142"/>
      <c r="U697" s="142"/>
      <c r="V697" s="142"/>
      <c r="W697" s="142"/>
      <c r="X697" s="142"/>
      <c r="Y697" s="142"/>
      <c r="Z697" s="142"/>
      <c r="AA697" s="142"/>
      <c r="AB697" s="142"/>
    </row>
    <row r="698" customHeight="1" spans="1:28">
      <c r="A698" s="141"/>
      <c r="B698" s="141"/>
      <c r="C698" s="142"/>
      <c r="D698" s="142"/>
      <c r="E698" s="142"/>
      <c r="F698" s="142"/>
      <c r="G698" s="142"/>
      <c r="H698" s="142"/>
      <c r="I698" s="142"/>
      <c r="J698" s="142"/>
      <c r="K698" s="141"/>
      <c r="L698" s="142"/>
      <c r="M698" s="142"/>
      <c r="N698" s="142"/>
      <c r="O698" s="142"/>
      <c r="P698" s="142"/>
      <c r="Q698" s="142"/>
      <c r="R698" s="142"/>
      <c r="S698" s="142"/>
      <c r="T698" s="142"/>
      <c r="U698" s="142"/>
      <c r="V698" s="142"/>
      <c r="W698" s="142"/>
      <c r="X698" s="142"/>
      <c r="Y698" s="142"/>
      <c r="Z698" s="142"/>
      <c r="AA698" s="142"/>
      <c r="AB698" s="142"/>
    </row>
    <row r="699" customHeight="1" spans="1:28">
      <c r="A699" s="141"/>
      <c r="B699" s="141"/>
      <c r="C699" s="142"/>
      <c r="D699" s="142"/>
      <c r="E699" s="142"/>
      <c r="F699" s="142"/>
      <c r="G699" s="142"/>
      <c r="H699" s="142"/>
      <c r="I699" s="142"/>
      <c r="J699" s="142"/>
      <c r="K699" s="141"/>
      <c r="L699" s="142"/>
      <c r="M699" s="142"/>
      <c r="N699" s="142"/>
      <c r="O699" s="142"/>
      <c r="P699" s="142"/>
      <c r="Q699" s="142"/>
      <c r="R699" s="142"/>
      <c r="S699" s="142"/>
      <c r="T699" s="142"/>
      <c r="U699" s="142"/>
      <c r="V699" s="142"/>
      <c r="W699" s="142"/>
      <c r="X699" s="142"/>
      <c r="Y699" s="142"/>
      <c r="Z699" s="142"/>
      <c r="AA699" s="142"/>
      <c r="AB699" s="142"/>
    </row>
    <row r="700" customHeight="1" spans="1:28">
      <c r="A700" s="141"/>
      <c r="B700" s="141"/>
      <c r="C700" s="142"/>
      <c r="D700" s="142"/>
      <c r="E700" s="142"/>
      <c r="F700" s="142"/>
      <c r="G700" s="142"/>
      <c r="H700" s="142"/>
      <c r="I700" s="142"/>
      <c r="J700" s="142"/>
      <c r="K700" s="141"/>
      <c r="L700" s="142"/>
      <c r="M700" s="142"/>
      <c r="N700" s="142"/>
      <c r="O700" s="142"/>
      <c r="P700" s="142"/>
      <c r="Q700" s="142"/>
      <c r="R700" s="142"/>
      <c r="S700" s="142"/>
      <c r="T700" s="142"/>
      <c r="U700" s="142"/>
      <c r="V700" s="142"/>
      <c r="W700" s="142"/>
      <c r="X700" s="142"/>
      <c r="Y700" s="142"/>
      <c r="Z700" s="142"/>
      <c r="AA700" s="142"/>
      <c r="AB700" s="142"/>
    </row>
    <row r="701" customHeight="1" spans="1:28">
      <c r="A701" s="141"/>
      <c r="B701" s="141"/>
      <c r="C701" s="142"/>
      <c r="D701" s="142"/>
      <c r="E701" s="142"/>
      <c r="F701" s="142"/>
      <c r="G701" s="142"/>
      <c r="H701" s="142"/>
      <c r="I701" s="142"/>
      <c r="J701" s="142"/>
      <c r="K701" s="141"/>
      <c r="L701" s="142"/>
      <c r="M701" s="142"/>
      <c r="N701" s="142"/>
      <c r="O701" s="142"/>
      <c r="P701" s="142"/>
      <c r="Q701" s="142"/>
      <c r="R701" s="142"/>
      <c r="S701" s="142"/>
      <c r="T701" s="142"/>
      <c r="U701" s="142"/>
      <c r="V701" s="142"/>
      <c r="W701" s="142"/>
      <c r="X701" s="142"/>
      <c r="Y701" s="142"/>
      <c r="Z701" s="142"/>
      <c r="AA701" s="142"/>
      <c r="AB701" s="142"/>
    </row>
    <row r="702" customHeight="1" spans="1:28">
      <c r="A702" s="141"/>
      <c r="B702" s="141"/>
      <c r="C702" s="142"/>
      <c r="D702" s="142"/>
      <c r="E702" s="142"/>
      <c r="F702" s="142"/>
      <c r="G702" s="142"/>
      <c r="H702" s="142"/>
      <c r="I702" s="142"/>
      <c r="J702" s="142"/>
      <c r="K702" s="141"/>
      <c r="L702" s="142"/>
      <c r="M702" s="142"/>
      <c r="N702" s="142"/>
      <c r="O702" s="142"/>
      <c r="P702" s="142"/>
      <c r="Q702" s="142"/>
      <c r="R702" s="142"/>
      <c r="S702" s="142"/>
      <c r="T702" s="142"/>
      <c r="U702" s="142"/>
      <c r="V702" s="142"/>
      <c r="W702" s="142"/>
      <c r="X702" s="142"/>
      <c r="Y702" s="142"/>
      <c r="Z702" s="142"/>
      <c r="AA702" s="142"/>
      <c r="AB702" s="142"/>
    </row>
    <row r="703" customHeight="1" spans="1:28">
      <c r="A703" s="141"/>
      <c r="B703" s="141"/>
      <c r="C703" s="142"/>
      <c r="D703" s="142"/>
      <c r="E703" s="142"/>
      <c r="F703" s="142"/>
      <c r="G703" s="142"/>
      <c r="H703" s="142"/>
      <c r="I703" s="142"/>
      <c r="J703" s="142"/>
      <c r="K703" s="141"/>
      <c r="L703" s="142"/>
      <c r="M703" s="142"/>
      <c r="N703" s="142"/>
      <c r="O703" s="142"/>
      <c r="P703" s="142"/>
      <c r="Q703" s="142"/>
      <c r="R703" s="142"/>
      <c r="S703" s="142"/>
      <c r="T703" s="142"/>
      <c r="U703" s="142"/>
      <c r="V703" s="142"/>
      <c r="W703" s="142"/>
      <c r="X703" s="142"/>
      <c r="Y703" s="142"/>
      <c r="Z703" s="142"/>
      <c r="AA703" s="142"/>
      <c r="AB703" s="142"/>
    </row>
    <row r="704" customHeight="1" spans="1:28">
      <c r="A704" s="141"/>
      <c r="B704" s="141"/>
      <c r="C704" s="142"/>
      <c r="D704" s="142"/>
      <c r="E704" s="142"/>
      <c r="F704" s="142"/>
      <c r="G704" s="142"/>
      <c r="H704" s="142"/>
      <c r="I704" s="142"/>
      <c r="J704" s="142"/>
      <c r="K704" s="141"/>
      <c r="L704" s="142"/>
      <c r="M704" s="142"/>
      <c r="N704" s="142"/>
      <c r="O704" s="142"/>
      <c r="P704" s="142"/>
      <c r="Q704" s="142"/>
      <c r="R704" s="142"/>
      <c r="S704" s="142"/>
      <c r="T704" s="142"/>
      <c r="U704" s="142"/>
      <c r="V704" s="142"/>
      <c r="W704" s="142"/>
      <c r="X704" s="142"/>
      <c r="Y704" s="142"/>
      <c r="Z704" s="142"/>
      <c r="AA704" s="142"/>
      <c r="AB704" s="142"/>
    </row>
    <row r="705" customHeight="1" spans="1:28">
      <c r="A705" s="141"/>
      <c r="B705" s="141"/>
      <c r="C705" s="142"/>
      <c r="D705" s="142"/>
      <c r="E705" s="142"/>
      <c r="F705" s="142"/>
      <c r="G705" s="142"/>
      <c r="H705" s="142"/>
      <c r="I705" s="142"/>
      <c r="J705" s="142"/>
      <c r="K705" s="141"/>
      <c r="L705" s="142"/>
      <c r="M705" s="142"/>
      <c r="N705" s="142"/>
      <c r="O705" s="142"/>
      <c r="P705" s="142"/>
      <c r="Q705" s="142"/>
      <c r="R705" s="142"/>
      <c r="S705" s="142"/>
      <c r="T705" s="142"/>
      <c r="U705" s="142"/>
      <c r="V705" s="142"/>
      <c r="W705" s="142"/>
      <c r="X705" s="142"/>
      <c r="Y705" s="142"/>
      <c r="Z705" s="142"/>
      <c r="AA705" s="142"/>
      <c r="AB705" s="142"/>
    </row>
    <row r="706" customHeight="1" spans="1:28">
      <c r="A706" s="141"/>
      <c r="B706" s="141"/>
      <c r="C706" s="142"/>
      <c r="D706" s="142"/>
      <c r="E706" s="142"/>
      <c r="F706" s="142"/>
      <c r="G706" s="142"/>
      <c r="H706" s="142"/>
      <c r="I706" s="142"/>
      <c r="J706" s="142"/>
      <c r="K706" s="141"/>
      <c r="L706" s="142"/>
      <c r="M706" s="142"/>
      <c r="N706" s="142"/>
      <c r="O706" s="142"/>
      <c r="P706" s="142"/>
      <c r="Q706" s="142"/>
      <c r="R706" s="142"/>
      <c r="S706" s="142"/>
      <c r="T706" s="142"/>
      <c r="U706" s="142"/>
      <c r="V706" s="142"/>
      <c r="W706" s="142"/>
      <c r="X706" s="142"/>
      <c r="Y706" s="142"/>
      <c r="Z706" s="142"/>
      <c r="AA706" s="142"/>
      <c r="AB706" s="142"/>
    </row>
    <row r="707" customHeight="1" spans="1:28">
      <c r="A707" s="141"/>
      <c r="B707" s="141"/>
      <c r="C707" s="142"/>
      <c r="D707" s="142"/>
      <c r="E707" s="142"/>
      <c r="F707" s="142"/>
      <c r="G707" s="142"/>
      <c r="H707" s="142"/>
      <c r="I707" s="142"/>
      <c r="J707" s="142"/>
      <c r="K707" s="141"/>
      <c r="L707" s="142"/>
      <c r="M707" s="142"/>
      <c r="N707" s="142"/>
      <c r="O707" s="142"/>
      <c r="P707" s="142"/>
      <c r="Q707" s="142"/>
      <c r="R707" s="142"/>
      <c r="S707" s="142"/>
      <c r="T707" s="142"/>
      <c r="U707" s="142"/>
      <c r="V707" s="142"/>
      <c r="W707" s="142"/>
      <c r="X707" s="142"/>
      <c r="Y707" s="142"/>
      <c r="Z707" s="142"/>
      <c r="AA707" s="142"/>
      <c r="AB707" s="142"/>
    </row>
    <row r="708" customHeight="1" spans="1:28">
      <c r="A708" s="141"/>
      <c r="B708" s="141"/>
      <c r="C708" s="142"/>
      <c r="D708" s="142"/>
      <c r="E708" s="142"/>
      <c r="F708" s="142"/>
      <c r="G708" s="142"/>
      <c r="H708" s="142"/>
      <c r="I708" s="142"/>
      <c r="J708" s="142"/>
      <c r="K708" s="141"/>
      <c r="L708" s="142"/>
      <c r="M708" s="142"/>
      <c r="N708" s="142"/>
      <c r="O708" s="142"/>
      <c r="P708" s="142"/>
      <c r="Q708" s="142"/>
      <c r="R708" s="142"/>
      <c r="S708" s="142"/>
      <c r="T708" s="142"/>
      <c r="U708" s="142"/>
      <c r="V708" s="142"/>
      <c r="W708" s="142"/>
      <c r="X708" s="142"/>
      <c r="Y708" s="142"/>
      <c r="Z708" s="142"/>
      <c r="AA708" s="142"/>
      <c r="AB708" s="142"/>
    </row>
    <row r="709" customHeight="1" spans="1:28">
      <c r="A709" s="141"/>
      <c r="B709" s="141"/>
      <c r="C709" s="142"/>
      <c r="D709" s="142"/>
      <c r="E709" s="142"/>
      <c r="F709" s="142"/>
      <c r="G709" s="142"/>
      <c r="H709" s="142"/>
      <c r="I709" s="142"/>
      <c r="J709" s="142"/>
      <c r="K709" s="141"/>
      <c r="L709" s="142"/>
      <c r="M709" s="142"/>
      <c r="N709" s="142"/>
      <c r="O709" s="142"/>
      <c r="P709" s="142"/>
      <c r="Q709" s="142"/>
      <c r="R709" s="142"/>
      <c r="S709" s="142"/>
      <c r="T709" s="142"/>
      <c r="U709" s="142"/>
      <c r="V709" s="142"/>
      <c r="W709" s="142"/>
      <c r="X709" s="142"/>
      <c r="Y709" s="142"/>
      <c r="Z709" s="142"/>
      <c r="AA709" s="142"/>
      <c r="AB709" s="142"/>
    </row>
    <row r="710" customHeight="1" spans="1:28">
      <c r="A710" s="141"/>
      <c r="B710" s="141"/>
      <c r="C710" s="142"/>
      <c r="D710" s="142"/>
      <c r="E710" s="142"/>
      <c r="F710" s="142"/>
      <c r="G710" s="142"/>
      <c r="H710" s="142"/>
      <c r="I710" s="142"/>
      <c r="J710" s="142"/>
      <c r="K710" s="141"/>
      <c r="L710" s="142"/>
      <c r="M710" s="142"/>
      <c r="N710" s="142"/>
      <c r="O710" s="142"/>
      <c r="P710" s="142"/>
      <c r="Q710" s="142"/>
      <c r="R710" s="142"/>
      <c r="S710" s="142"/>
      <c r="T710" s="142"/>
      <c r="U710" s="142"/>
      <c r="V710" s="142"/>
      <c r="W710" s="142"/>
      <c r="X710" s="142"/>
      <c r="Y710" s="142"/>
      <c r="Z710" s="142"/>
      <c r="AA710" s="142"/>
      <c r="AB710" s="142"/>
    </row>
    <row r="711" customHeight="1" spans="1:28">
      <c r="A711" s="141"/>
      <c r="B711" s="141"/>
      <c r="C711" s="142"/>
      <c r="D711" s="142"/>
      <c r="E711" s="142"/>
      <c r="F711" s="142"/>
      <c r="G711" s="142"/>
      <c r="H711" s="142"/>
      <c r="I711" s="142"/>
      <c r="J711" s="142"/>
      <c r="K711" s="141"/>
      <c r="L711" s="142"/>
      <c r="M711" s="142"/>
      <c r="N711" s="142"/>
      <c r="O711" s="142"/>
      <c r="P711" s="142"/>
      <c r="Q711" s="142"/>
      <c r="R711" s="142"/>
      <c r="S711" s="142"/>
      <c r="T711" s="142"/>
      <c r="U711" s="142"/>
      <c r="V711" s="142"/>
      <c r="W711" s="142"/>
      <c r="X711" s="142"/>
      <c r="Y711" s="142"/>
      <c r="Z711" s="142"/>
      <c r="AA711" s="142"/>
      <c r="AB711" s="142"/>
    </row>
    <row r="712" customHeight="1" spans="1:28">
      <c r="A712" s="141"/>
      <c r="B712" s="141"/>
      <c r="C712" s="142"/>
      <c r="D712" s="142"/>
      <c r="E712" s="142"/>
      <c r="F712" s="142"/>
      <c r="G712" s="142"/>
      <c r="H712" s="142"/>
      <c r="I712" s="142"/>
      <c r="J712" s="142"/>
      <c r="K712" s="141"/>
      <c r="L712" s="142"/>
      <c r="M712" s="142"/>
      <c r="N712" s="142"/>
      <c r="O712" s="142"/>
      <c r="P712" s="142"/>
      <c r="Q712" s="142"/>
      <c r="R712" s="142"/>
      <c r="S712" s="142"/>
      <c r="T712" s="142"/>
      <c r="U712" s="142"/>
      <c r="V712" s="142"/>
      <c r="W712" s="142"/>
      <c r="X712" s="142"/>
      <c r="Y712" s="142"/>
      <c r="Z712" s="142"/>
      <c r="AA712" s="142"/>
      <c r="AB712" s="142"/>
    </row>
    <row r="713" customHeight="1" spans="1:28">
      <c r="A713" s="141"/>
      <c r="B713" s="141"/>
      <c r="C713" s="142"/>
      <c r="D713" s="142"/>
      <c r="E713" s="142"/>
      <c r="F713" s="142"/>
      <c r="G713" s="142"/>
      <c r="H713" s="142"/>
      <c r="I713" s="142"/>
      <c r="J713" s="142"/>
      <c r="K713" s="141"/>
      <c r="L713" s="142"/>
      <c r="M713" s="142"/>
      <c r="N713" s="142"/>
      <c r="O713" s="142"/>
      <c r="P713" s="142"/>
      <c r="Q713" s="142"/>
      <c r="R713" s="142"/>
      <c r="S713" s="142"/>
      <c r="T713" s="142"/>
      <c r="U713" s="142"/>
      <c r="V713" s="142"/>
      <c r="W713" s="142"/>
      <c r="X713" s="142"/>
      <c r="Y713" s="142"/>
      <c r="Z713" s="142"/>
      <c r="AA713" s="142"/>
      <c r="AB713" s="142"/>
    </row>
    <row r="714" customHeight="1" spans="1:28">
      <c r="A714" s="141"/>
      <c r="B714" s="141"/>
      <c r="C714" s="142"/>
      <c r="D714" s="142"/>
      <c r="E714" s="142"/>
      <c r="F714" s="142"/>
      <c r="G714" s="142"/>
      <c r="H714" s="142"/>
      <c r="I714" s="142"/>
      <c r="J714" s="142"/>
      <c r="K714" s="141"/>
      <c r="L714" s="142"/>
      <c r="M714" s="142"/>
      <c r="N714" s="142"/>
      <c r="O714" s="142"/>
      <c r="P714" s="142"/>
      <c r="Q714" s="142"/>
      <c r="R714" s="142"/>
      <c r="S714" s="142"/>
      <c r="T714" s="142"/>
      <c r="U714" s="142"/>
      <c r="V714" s="142"/>
      <c r="W714" s="142"/>
      <c r="X714" s="142"/>
      <c r="Y714" s="142"/>
      <c r="Z714" s="142"/>
      <c r="AA714" s="142"/>
      <c r="AB714" s="142"/>
    </row>
    <row r="715" customHeight="1" spans="1:28">
      <c r="A715" s="141"/>
      <c r="B715" s="141"/>
      <c r="C715" s="142"/>
      <c r="D715" s="142"/>
      <c r="E715" s="142"/>
      <c r="F715" s="142"/>
      <c r="G715" s="142"/>
      <c r="H715" s="142"/>
      <c r="I715" s="142"/>
      <c r="J715" s="142"/>
      <c r="K715" s="141"/>
      <c r="L715" s="142"/>
      <c r="M715" s="142"/>
      <c r="N715" s="142"/>
      <c r="O715" s="142"/>
      <c r="P715" s="142"/>
      <c r="Q715" s="142"/>
      <c r="R715" s="142"/>
      <c r="S715" s="142"/>
      <c r="T715" s="142"/>
      <c r="U715" s="142"/>
      <c r="V715" s="142"/>
      <c r="W715" s="142"/>
      <c r="X715" s="142"/>
      <c r="Y715" s="142"/>
      <c r="Z715" s="142"/>
      <c r="AA715" s="142"/>
      <c r="AB715" s="142"/>
    </row>
    <row r="716" customHeight="1" spans="1:28">
      <c r="A716" s="141"/>
      <c r="B716" s="141"/>
      <c r="C716" s="142"/>
      <c r="D716" s="142"/>
      <c r="E716" s="142"/>
      <c r="F716" s="142"/>
      <c r="G716" s="142"/>
      <c r="H716" s="142"/>
      <c r="I716" s="142"/>
      <c r="J716" s="142"/>
      <c r="K716" s="141"/>
      <c r="L716" s="142"/>
      <c r="M716" s="142"/>
      <c r="N716" s="142"/>
      <c r="O716" s="142"/>
      <c r="P716" s="142"/>
      <c r="Q716" s="142"/>
      <c r="R716" s="142"/>
      <c r="S716" s="142"/>
      <c r="T716" s="142"/>
      <c r="U716" s="142"/>
      <c r="V716" s="142"/>
      <c r="W716" s="142"/>
      <c r="X716" s="142"/>
      <c r="Y716" s="142"/>
      <c r="Z716" s="142"/>
      <c r="AA716" s="142"/>
      <c r="AB716" s="142"/>
    </row>
    <row r="717" customHeight="1" spans="1:28">
      <c r="A717" s="141"/>
      <c r="B717" s="141"/>
      <c r="C717" s="142"/>
      <c r="D717" s="142"/>
      <c r="E717" s="142"/>
      <c r="F717" s="142"/>
      <c r="G717" s="142"/>
      <c r="H717" s="142"/>
      <c r="I717" s="142"/>
      <c r="J717" s="142"/>
      <c r="K717" s="141"/>
      <c r="L717" s="142"/>
      <c r="M717" s="142"/>
      <c r="N717" s="142"/>
      <c r="O717" s="142"/>
      <c r="P717" s="142"/>
      <c r="Q717" s="142"/>
      <c r="R717" s="142"/>
      <c r="S717" s="142"/>
      <c r="T717" s="142"/>
      <c r="U717" s="142"/>
      <c r="V717" s="142"/>
      <c r="W717" s="142"/>
      <c r="X717" s="142"/>
      <c r="Y717" s="142"/>
      <c r="Z717" s="142"/>
      <c r="AA717" s="142"/>
      <c r="AB717" s="142"/>
    </row>
    <row r="718" customHeight="1" spans="1:28">
      <c r="A718" s="141"/>
      <c r="B718" s="141"/>
      <c r="C718" s="142"/>
      <c r="D718" s="142"/>
      <c r="E718" s="142"/>
      <c r="F718" s="142"/>
      <c r="G718" s="142"/>
      <c r="H718" s="142"/>
      <c r="I718" s="142"/>
      <c r="J718" s="142"/>
      <c r="K718" s="141"/>
      <c r="L718" s="142"/>
      <c r="M718" s="142"/>
      <c r="N718" s="142"/>
      <c r="O718" s="142"/>
      <c r="P718" s="142"/>
      <c r="Q718" s="142"/>
      <c r="R718" s="142"/>
      <c r="S718" s="142"/>
      <c r="T718" s="142"/>
      <c r="U718" s="142"/>
      <c r="V718" s="142"/>
      <c r="W718" s="142"/>
      <c r="X718" s="142"/>
      <c r="Y718" s="142"/>
      <c r="Z718" s="142"/>
      <c r="AA718" s="142"/>
      <c r="AB718" s="142"/>
    </row>
    <row r="719" customHeight="1" spans="1:28">
      <c r="A719" s="141"/>
      <c r="B719" s="141"/>
      <c r="C719" s="142"/>
      <c r="D719" s="142"/>
      <c r="E719" s="142"/>
      <c r="F719" s="142"/>
      <c r="G719" s="142"/>
      <c r="H719" s="142"/>
      <c r="I719" s="142"/>
      <c r="J719" s="142"/>
      <c r="K719" s="141"/>
      <c r="L719" s="142"/>
      <c r="M719" s="142"/>
      <c r="N719" s="142"/>
      <c r="O719" s="142"/>
      <c r="P719" s="142"/>
      <c r="Q719" s="142"/>
      <c r="R719" s="142"/>
      <c r="S719" s="142"/>
      <c r="T719" s="142"/>
      <c r="U719" s="142"/>
      <c r="V719" s="142"/>
      <c r="W719" s="142"/>
      <c r="X719" s="142"/>
      <c r="Y719" s="142"/>
      <c r="Z719" s="142"/>
      <c r="AA719" s="142"/>
      <c r="AB719" s="142"/>
    </row>
    <row r="720" customHeight="1" spans="1:28">
      <c r="A720" s="141"/>
      <c r="B720" s="141"/>
      <c r="C720" s="142"/>
      <c r="D720" s="142"/>
      <c r="E720" s="142"/>
      <c r="F720" s="142"/>
      <c r="G720" s="142"/>
      <c r="H720" s="142"/>
      <c r="I720" s="142"/>
      <c r="J720" s="142"/>
      <c r="K720" s="141"/>
      <c r="L720" s="142"/>
      <c r="M720" s="142"/>
      <c r="N720" s="142"/>
      <c r="O720" s="142"/>
      <c r="P720" s="142"/>
      <c r="Q720" s="142"/>
      <c r="R720" s="142"/>
      <c r="S720" s="142"/>
      <c r="T720" s="142"/>
      <c r="U720" s="142"/>
      <c r="V720" s="142"/>
      <c r="W720" s="142"/>
      <c r="X720" s="142"/>
      <c r="Y720" s="142"/>
      <c r="Z720" s="142"/>
      <c r="AA720" s="142"/>
      <c r="AB720" s="142"/>
    </row>
    <row r="721" customHeight="1" spans="1:28">
      <c r="A721" s="141"/>
      <c r="B721" s="141"/>
      <c r="C721" s="142"/>
      <c r="D721" s="142"/>
      <c r="E721" s="142"/>
      <c r="F721" s="142"/>
      <c r="G721" s="142"/>
      <c r="H721" s="142"/>
      <c r="I721" s="142"/>
      <c r="J721" s="142"/>
      <c r="K721" s="141"/>
      <c r="L721" s="142"/>
      <c r="M721" s="142"/>
      <c r="N721" s="142"/>
      <c r="O721" s="142"/>
      <c r="P721" s="142"/>
      <c r="Q721" s="142"/>
      <c r="R721" s="142"/>
      <c r="S721" s="142"/>
      <c r="T721" s="142"/>
      <c r="U721" s="142"/>
      <c r="V721" s="142"/>
      <c r="W721" s="142"/>
      <c r="X721" s="142"/>
      <c r="Y721" s="142"/>
      <c r="Z721" s="142"/>
      <c r="AA721" s="142"/>
      <c r="AB721" s="142"/>
    </row>
    <row r="722" customHeight="1" spans="1:28">
      <c r="A722" s="141"/>
      <c r="B722" s="141"/>
      <c r="C722" s="142"/>
      <c r="D722" s="142"/>
      <c r="E722" s="142"/>
      <c r="F722" s="142"/>
      <c r="G722" s="142"/>
      <c r="H722" s="142"/>
      <c r="I722" s="142"/>
      <c r="J722" s="142"/>
      <c r="K722" s="141"/>
      <c r="L722" s="142"/>
      <c r="M722" s="142"/>
      <c r="N722" s="142"/>
      <c r="O722" s="142"/>
      <c r="P722" s="142"/>
      <c r="Q722" s="142"/>
      <c r="R722" s="142"/>
      <c r="S722" s="142"/>
      <c r="T722" s="142"/>
      <c r="U722" s="142"/>
      <c r="V722" s="142"/>
      <c r="W722" s="142"/>
      <c r="X722" s="142"/>
      <c r="Y722" s="142"/>
      <c r="Z722" s="142"/>
      <c r="AA722" s="142"/>
      <c r="AB722" s="142"/>
    </row>
    <row r="723" customHeight="1" spans="1:28">
      <c r="A723" s="141"/>
      <c r="B723" s="141"/>
      <c r="C723" s="142"/>
      <c r="D723" s="142"/>
      <c r="E723" s="142"/>
      <c r="F723" s="142"/>
      <c r="G723" s="142"/>
      <c r="H723" s="142"/>
      <c r="I723" s="142"/>
      <c r="J723" s="142"/>
      <c r="K723" s="141"/>
      <c r="L723" s="142"/>
      <c r="M723" s="142"/>
      <c r="N723" s="142"/>
      <c r="O723" s="142"/>
      <c r="P723" s="142"/>
      <c r="Q723" s="142"/>
      <c r="R723" s="142"/>
      <c r="S723" s="142"/>
      <c r="T723" s="142"/>
      <c r="U723" s="142"/>
      <c r="V723" s="142"/>
      <c r="W723" s="142"/>
      <c r="X723" s="142"/>
      <c r="Y723" s="142"/>
      <c r="Z723" s="142"/>
      <c r="AA723" s="142"/>
      <c r="AB723" s="142"/>
    </row>
    <row r="724" customHeight="1" spans="1:28">
      <c r="A724" s="141"/>
      <c r="B724" s="141"/>
      <c r="C724" s="142"/>
      <c r="D724" s="142"/>
      <c r="E724" s="142"/>
      <c r="F724" s="142"/>
      <c r="G724" s="142"/>
      <c r="H724" s="142"/>
      <c r="I724" s="142"/>
      <c r="J724" s="142"/>
      <c r="K724" s="141"/>
      <c r="L724" s="142"/>
      <c r="M724" s="142"/>
      <c r="N724" s="142"/>
      <c r="O724" s="142"/>
      <c r="P724" s="142"/>
      <c r="Q724" s="142"/>
      <c r="R724" s="142"/>
      <c r="S724" s="142"/>
      <c r="T724" s="142"/>
      <c r="U724" s="142"/>
      <c r="V724" s="142"/>
      <c r="W724" s="142"/>
      <c r="X724" s="142"/>
      <c r="Y724" s="142"/>
      <c r="Z724" s="142"/>
      <c r="AA724" s="142"/>
      <c r="AB724" s="142"/>
    </row>
    <row r="725" customHeight="1" spans="1:28">
      <c r="A725" s="141"/>
      <c r="B725" s="141"/>
      <c r="C725" s="142"/>
      <c r="D725" s="142"/>
      <c r="E725" s="142"/>
      <c r="F725" s="142"/>
      <c r="G725" s="142"/>
      <c r="H725" s="142"/>
      <c r="I725" s="142"/>
      <c r="J725" s="142"/>
      <c r="K725" s="141"/>
      <c r="L725" s="142"/>
      <c r="M725" s="142"/>
      <c r="N725" s="142"/>
      <c r="O725" s="142"/>
      <c r="P725" s="142"/>
      <c r="Q725" s="142"/>
      <c r="R725" s="142"/>
      <c r="S725" s="142"/>
      <c r="T725" s="142"/>
      <c r="U725" s="142"/>
      <c r="V725" s="142"/>
      <c r="W725" s="142"/>
      <c r="X725" s="142"/>
      <c r="Y725" s="142"/>
      <c r="Z725" s="142"/>
      <c r="AA725" s="142"/>
      <c r="AB725" s="142"/>
    </row>
    <row r="726" customHeight="1" spans="1:28">
      <c r="A726" s="141"/>
      <c r="B726" s="141"/>
      <c r="C726" s="142"/>
      <c r="D726" s="142"/>
      <c r="E726" s="142"/>
      <c r="F726" s="142"/>
      <c r="G726" s="142"/>
      <c r="H726" s="142"/>
      <c r="I726" s="142"/>
      <c r="J726" s="142"/>
      <c r="K726" s="141"/>
      <c r="L726" s="142"/>
      <c r="M726" s="142"/>
      <c r="N726" s="142"/>
      <c r="O726" s="142"/>
      <c r="P726" s="142"/>
      <c r="Q726" s="142"/>
      <c r="R726" s="142"/>
      <c r="S726" s="142"/>
      <c r="T726" s="142"/>
      <c r="U726" s="142"/>
      <c r="V726" s="142"/>
      <c r="W726" s="142"/>
      <c r="X726" s="142"/>
      <c r="Y726" s="142"/>
      <c r="Z726" s="142"/>
      <c r="AA726" s="142"/>
      <c r="AB726" s="142"/>
    </row>
    <row r="727" customHeight="1" spans="1:28">
      <c r="A727" s="141"/>
      <c r="B727" s="141"/>
      <c r="C727" s="142"/>
      <c r="D727" s="142"/>
      <c r="E727" s="142"/>
      <c r="F727" s="142"/>
      <c r="G727" s="142"/>
      <c r="H727" s="142"/>
      <c r="I727" s="142"/>
      <c r="J727" s="142"/>
      <c r="K727" s="141"/>
      <c r="L727" s="142"/>
      <c r="M727" s="142"/>
      <c r="N727" s="142"/>
      <c r="O727" s="142"/>
      <c r="P727" s="142"/>
      <c r="Q727" s="142"/>
      <c r="R727" s="142"/>
      <c r="S727" s="142"/>
      <c r="T727" s="142"/>
      <c r="U727" s="142"/>
      <c r="V727" s="142"/>
      <c r="W727" s="142"/>
      <c r="X727" s="142"/>
      <c r="Y727" s="142"/>
      <c r="Z727" s="142"/>
      <c r="AA727" s="142"/>
      <c r="AB727" s="142"/>
    </row>
    <row r="728" customHeight="1" spans="1:28">
      <c r="A728" s="141"/>
      <c r="B728" s="141"/>
      <c r="C728" s="142"/>
      <c r="D728" s="142"/>
      <c r="E728" s="142"/>
      <c r="F728" s="142"/>
      <c r="G728" s="142"/>
      <c r="H728" s="142"/>
      <c r="I728" s="142"/>
      <c r="J728" s="142"/>
      <c r="K728" s="141"/>
      <c r="L728" s="142"/>
      <c r="M728" s="142"/>
      <c r="N728" s="142"/>
      <c r="O728" s="142"/>
      <c r="P728" s="142"/>
      <c r="Q728" s="142"/>
      <c r="R728" s="142"/>
      <c r="S728" s="142"/>
      <c r="T728" s="142"/>
      <c r="U728" s="142"/>
      <c r="V728" s="142"/>
      <c r="W728" s="142"/>
      <c r="X728" s="142"/>
      <c r="Y728" s="142"/>
      <c r="Z728" s="142"/>
      <c r="AA728" s="142"/>
      <c r="AB728" s="142"/>
    </row>
    <row r="729" customHeight="1" spans="1:28">
      <c r="A729" s="141"/>
      <c r="B729" s="141"/>
      <c r="C729" s="142"/>
      <c r="D729" s="142"/>
      <c r="E729" s="142"/>
      <c r="F729" s="142"/>
      <c r="G729" s="142"/>
      <c r="H729" s="142"/>
      <c r="I729" s="142"/>
      <c r="J729" s="142"/>
      <c r="K729" s="141"/>
      <c r="L729" s="142"/>
      <c r="M729" s="142"/>
      <c r="N729" s="142"/>
      <c r="O729" s="142"/>
      <c r="P729" s="142"/>
      <c r="Q729" s="142"/>
      <c r="R729" s="142"/>
      <c r="S729" s="142"/>
      <c r="T729" s="142"/>
      <c r="U729" s="142"/>
      <c r="V729" s="142"/>
      <c r="W729" s="142"/>
      <c r="X729" s="142"/>
      <c r="Y729" s="142"/>
      <c r="Z729" s="142"/>
      <c r="AA729" s="142"/>
      <c r="AB729" s="142"/>
    </row>
    <row r="730" customHeight="1" spans="1:28">
      <c r="A730" s="141"/>
      <c r="B730" s="141"/>
      <c r="C730" s="142"/>
      <c r="D730" s="142"/>
      <c r="E730" s="142"/>
      <c r="F730" s="142"/>
      <c r="G730" s="142"/>
      <c r="H730" s="142"/>
      <c r="I730" s="142"/>
      <c r="J730" s="142"/>
      <c r="K730" s="141"/>
      <c r="L730" s="142"/>
      <c r="M730" s="142"/>
      <c r="N730" s="142"/>
      <c r="O730" s="142"/>
      <c r="P730" s="142"/>
      <c r="Q730" s="142"/>
      <c r="R730" s="142"/>
      <c r="S730" s="142"/>
      <c r="T730" s="142"/>
      <c r="U730" s="142"/>
      <c r="V730" s="142"/>
      <c r="W730" s="142"/>
      <c r="X730" s="142"/>
      <c r="Y730" s="142"/>
      <c r="Z730" s="142"/>
      <c r="AA730" s="142"/>
      <c r="AB730" s="142"/>
    </row>
    <row r="731" customHeight="1" spans="1:28">
      <c r="A731" s="141"/>
      <c r="B731" s="141"/>
      <c r="C731" s="142"/>
      <c r="D731" s="142"/>
      <c r="E731" s="142"/>
      <c r="F731" s="142"/>
      <c r="G731" s="142"/>
      <c r="H731" s="142"/>
      <c r="I731" s="142"/>
      <c r="J731" s="142"/>
      <c r="K731" s="141"/>
      <c r="L731" s="142"/>
      <c r="M731" s="142"/>
      <c r="N731" s="142"/>
      <c r="O731" s="142"/>
      <c r="P731" s="142"/>
      <c r="Q731" s="142"/>
      <c r="R731" s="142"/>
      <c r="S731" s="142"/>
      <c r="T731" s="142"/>
      <c r="U731" s="142"/>
      <c r="V731" s="142"/>
      <c r="W731" s="142"/>
      <c r="X731" s="142"/>
      <c r="Y731" s="142"/>
      <c r="Z731" s="142"/>
      <c r="AA731" s="142"/>
      <c r="AB731" s="142"/>
    </row>
    <row r="732" customHeight="1" spans="1:28">
      <c r="A732" s="141"/>
      <c r="B732" s="141"/>
      <c r="C732" s="142"/>
      <c r="D732" s="142"/>
      <c r="E732" s="142"/>
      <c r="F732" s="142"/>
      <c r="G732" s="142"/>
      <c r="H732" s="142"/>
      <c r="I732" s="142"/>
      <c r="J732" s="142"/>
      <c r="K732" s="141"/>
      <c r="L732" s="142"/>
      <c r="M732" s="142"/>
      <c r="N732" s="142"/>
      <c r="O732" s="142"/>
      <c r="P732" s="142"/>
      <c r="Q732" s="142"/>
      <c r="R732" s="142"/>
      <c r="S732" s="142"/>
      <c r="T732" s="142"/>
      <c r="U732" s="142"/>
      <c r="V732" s="142"/>
      <c r="W732" s="142"/>
      <c r="X732" s="142"/>
      <c r="Y732" s="142"/>
      <c r="Z732" s="142"/>
      <c r="AA732" s="142"/>
      <c r="AB732" s="142"/>
    </row>
    <row r="733" customHeight="1" spans="1:28">
      <c r="A733" s="141"/>
      <c r="B733" s="141"/>
      <c r="C733" s="142"/>
      <c r="D733" s="142"/>
      <c r="E733" s="142"/>
      <c r="F733" s="142"/>
      <c r="G733" s="142"/>
      <c r="H733" s="142"/>
      <c r="I733" s="142"/>
      <c r="J733" s="142"/>
      <c r="K733" s="141"/>
      <c r="L733" s="142"/>
      <c r="M733" s="142"/>
      <c r="N733" s="142"/>
      <c r="O733" s="142"/>
      <c r="P733" s="142"/>
      <c r="Q733" s="142"/>
      <c r="R733" s="142"/>
      <c r="S733" s="142"/>
      <c r="T733" s="142"/>
      <c r="U733" s="142"/>
      <c r="V733" s="142"/>
      <c r="W733" s="142"/>
      <c r="X733" s="142"/>
      <c r="Y733" s="142"/>
      <c r="Z733" s="142"/>
      <c r="AA733" s="142"/>
      <c r="AB733" s="142"/>
    </row>
    <row r="734" customHeight="1" spans="1:28">
      <c r="A734" s="141"/>
      <c r="B734" s="141"/>
      <c r="C734" s="142"/>
      <c r="D734" s="142"/>
      <c r="E734" s="142"/>
      <c r="F734" s="142"/>
      <c r="G734" s="142"/>
      <c r="H734" s="142"/>
      <c r="I734" s="142"/>
      <c r="J734" s="142"/>
      <c r="K734" s="141"/>
      <c r="L734" s="142"/>
      <c r="M734" s="142"/>
      <c r="N734" s="142"/>
      <c r="O734" s="142"/>
      <c r="P734" s="142"/>
      <c r="Q734" s="142"/>
      <c r="R734" s="142"/>
      <c r="S734" s="142"/>
      <c r="T734" s="142"/>
      <c r="U734" s="142"/>
      <c r="V734" s="142"/>
      <c r="W734" s="142"/>
      <c r="X734" s="142"/>
      <c r="Y734" s="142"/>
      <c r="Z734" s="142"/>
      <c r="AA734" s="142"/>
      <c r="AB734" s="142"/>
    </row>
    <row r="735" customHeight="1" spans="1:28">
      <c r="A735" s="141"/>
      <c r="B735" s="141"/>
      <c r="C735" s="142"/>
      <c r="D735" s="142"/>
      <c r="E735" s="142"/>
      <c r="F735" s="142"/>
      <c r="G735" s="142"/>
      <c r="H735" s="142"/>
      <c r="I735" s="142"/>
      <c r="J735" s="142"/>
      <c r="K735" s="141"/>
      <c r="L735" s="142"/>
      <c r="M735" s="142"/>
      <c r="N735" s="142"/>
      <c r="O735" s="142"/>
      <c r="P735" s="142"/>
      <c r="Q735" s="142"/>
      <c r="R735" s="142"/>
      <c r="S735" s="142"/>
      <c r="T735" s="142"/>
      <c r="U735" s="142"/>
      <c r="V735" s="142"/>
      <c r="W735" s="142"/>
      <c r="X735" s="142"/>
      <c r="Y735" s="142"/>
      <c r="Z735" s="142"/>
      <c r="AA735" s="142"/>
      <c r="AB735" s="142"/>
    </row>
    <row r="736" customHeight="1" spans="1:28">
      <c r="A736" s="141"/>
      <c r="B736" s="141"/>
      <c r="C736" s="142"/>
      <c r="D736" s="142"/>
      <c r="E736" s="142"/>
      <c r="F736" s="142"/>
      <c r="G736" s="142"/>
      <c r="H736" s="142"/>
      <c r="I736" s="142"/>
      <c r="J736" s="142"/>
      <c r="K736" s="141"/>
      <c r="L736" s="142"/>
      <c r="M736" s="142"/>
      <c r="N736" s="142"/>
      <c r="O736" s="142"/>
      <c r="P736" s="142"/>
      <c r="Q736" s="142"/>
      <c r="R736" s="142"/>
      <c r="S736" s="142"/>
      <c r="T736" s="142"/>
      <c r="U736" s="142"/>
      <c r="V736" s="142"/>
      <c r="W736" s="142"/>
      <c r="X736" s="142"/>
      <c r="Y736" s="142"/>
      <c r="Z736" s="142"/>
      <c r="AA736" s="142"/>
      <c r="AB736" s="142"/>
    </row>
    <row r="737" customHeight="1" spans="1:28">
      <c r="A737" s="141"/>
      <c r="B737" s="141"/>
      <c r="C737" s="142"/>
      <c r="D737" s="142"/>
      <c r="E737" s="142"/>
      <c r="F737" s="142"/>
      <c r="G737" s="142"/>
      <c r="H737" s="142"/>
      <c r="I737" s="142"/>
      <c r="J737" s="142"/>
      <c r="K737" s="141"/>
      <c r="L737" s="142"/>
      <c r="M737" s="142"/>
      <c r="N737" s="142"/>
      <c r="O737" s="142"/>
      <c r="P737" s="142"/>
      <c r="Q737" s="142"/>
      <c r="R737" s="142"/>
      <c r="S737" s="142"/>
      <c r="T737" s="142"/>
      <c r="U737" s="142"/>
      <c r="V737" s="142"/>
      <c r="W737" s="142"/>
      <c r="X737" s="142"/>
      <c r="Y737" s="142"/>
      <c r="Z737" s="142"/>
      <c r="AA737" s="142"/>
      <c r="AB737" s="142"/>
    </row>
    <row r="738" customHeight="1" spans="1:28">
      <c r="A738" s="141"/>
      <c r="B738" s="141"/>
      <c r="C738" s="142"/>
      <c r="D738" s="142"/>
      <c r="E738" s="142"/>
      <c r="F738" s="142"/>
      <c r="G738" s="142"/>
      <c r="H738" s="142"/>
      <c r="I738" s="142"/>
      <c r="J738" s="142"/>
      <c r="K738" s="141"/>
      <c r="L738" s="142"/>
      <c r="M738" s="142"/>
      <c r="N738" s="142"/>
      <c r="O738" s="142"/>
      <c r="P738" s="142"/>
      <c r="Q738" s="142"/>
      <c r="R738" s="142"/>
      <c r="S738" s="142"/>
      <c r="T738" s="142"/>
      <c r="U738" s="142"/>
      <c r="V738" s="142"/>
      <c r="W738" s="142"/>
      <c r="X738" s="142"/>
      <c r="Y738" s="142"/>
      <c r="Z738" s="142"/>
      <c r="AA738" s="142"/>
      <c r="AB738" s="142"/>
    </row>
    <row r="739" customHeight="1" spans="1:28">
      <c r="A739" s="141"/>
      <c r="B739" s="141"/>
      <c r="C739" s="142"/>
      <c r="D739" s="142"/>
      <c r="E739" s="142"/>
      <c r="F739" s="142"/>
      <c r="G739" s="142"/>
      <c r="H739" s="142"/>
      <c r="I739" s="142"/>
      <c r="J739" s="142"/>
      <c r="K739" s="141"/>
      <c r="L739" s="142"/>
      <c r="M739" s="142"/>
      <c r="N739" s="142"/>
      <c r="O739" s="142"/>
      <c r="P739" s="142"/>
      <c r="Q739" s="142"/>
      <c r="R739" s="142"/>
      <c r="S739" s="142"/>
      <c r="T739" s="142"/>
      <c r="U739" s="142"/>
      <c r="V739" s="142"/>
      <c r="W739" s="142"/>
      <c r="X739" s="142"/>
      <c r="Y739" s="142"/>
      <c r="Z739" s="142"/>
      <c r="AA739" s="142"/>
      <c r="AB739" s="142"/>
    </row>
    <row r="740" customHeight="1" spans="1:28">
      <c r="A740" s="141"/>
      <c r="B740" s="141"/>
      <c r="C740" s="142"/>
      <c r="D740" s="142"/>
      <c r="E740" s="142"/>
      <c r="F740" s="142"/>
      <c r="G740" s="142"/>
      <c r="H740" s="142"/>
      <c r="I740" s="142"/>
      <c r="J740" s="142"/>
      <c r="K740" s="141"/>
      <c r="L740" s="142"/>
      <c r="M740" s="142"/>
      <c r="N740" s="142"/>
      <c r="O740" s="142"/>
      <c r="P740" s="142"/>
      <c r="Q740" s="142"/>
      <c r="R740" s="142"/>
      <c r="S740" s="142"/>
      <c r="T740" s="142"/>
      <c r="U740" s="142"/>
      <c r="V740" s="142"/>
      <c r="W740" s="142"/>
      <c r="X740" s="142"/>
      <c r="Y740" s="142"/>
      <c r="Z740" s="142"/>
      <c r="AA740" s="142"/>
      <c r="AB740" s="142"/>
    </row>
    <row r="741" customHeight="1" spans="1:28">
      <c r="A741" s="141"/>
      <c r="B741" s="141"/>
      <c r="C741" s="142"/>
      <c r="D741" s="142"/>
      <c r="E741" s="142"/>
      <c r="F741" s="142"/>
      <c r="G741" s="142"/>
      <c r="H741" s="142"/>
      <c r="I741" s="142"/>
      <c r="J741" s="142"/>
      <c r="K741" s="141"/>
      <c r="L741" s="142"/>
      <c r="M741" s="142"/>
      <c r="N741" s="142"/>
      <c r="O741" s="142"/>
      <c r="P741" s="142"/>
      <c r="Q741" s="142"/>
      <c r="R741" s="142"/>
      <c r="S741" s="142"/>
      <c r="T741" s="142"/>
      <c r="U741" s="142"/>
      <c r="V741" s="142"/>
      <c r="W741" s="142"/>
      <c r="X741" s="142"/>
      <c r="Y741" s="142"/>
      <c r="Z741" s="142"/>
      <c r="AA741" s="142"/>
      <c r="AB741" s="142"/>
    </row>
    <row r="742" customHeight="1" spans="1:28">
      <c r="A742" s="141"/>
      <c r="B742" s="141"/>
      <c r="C742" s="142"/>
      <c r="D742" s="142"/>
      <c r="E742" s="142"/>
      <c r="F742" s="142"/>
      <c r="G742" s="142"/>
      <c r="H742" s="142"/>
      <c r="I742" s="142"/>
      <c r="J742" s="142"/>
      <c r="K742" s="141"/>
      <c r="L742" s="142"/>
      <c r="M742" s="142"/>
      <c r="N742" s="142"/>
      <c r="O742" s="142"/>
      <c r="P742" s="142"/>
      <c r="Q742" s="142"/>
      <c r="R742" s="142"/>
      <c r="S742" s="142"/>
      <c r="T742" s="142"/>
      <c r="U742" s="142"/>
      <c r="V742" s="142"/>
      <c r="W742" s="142"/>
      <c r="X742" s="142"/>
      <c r="Y742" s="142"/>
      <c r="Z742" s="142"/>
      <c r="AA742" s="142"/>
      <c r="AB742" s="142"/>
    </row>
    <row r="743" customHeight="1" spans="1:28">
      <c r="A743" s="141"/>
      <c r="B743" s="141"/>
      <c r="C743" s="142"/>
      <c r="D743" s="142"/>
      <c r="E743" s="142"/>
      <c r="F743" s="142"/>
      <c r="G743" s="142"/>
      <c r="H743" s="142"/>
      <c r="I743" s="142"/>
      <c r="J743" s="142"/>
      <c r="K743" s="141"/>
      <c r="L743" s="142"/>
      <c r="M743" s="142"/>
      <c r="N743" s="142"/>
      <c r="O743" s="142"/>
      <c r="P743" s="142"/>
      <c r="Q743" s="142"/>
      <c r="R743" s="142"/>
      <c r="S743" s="142"/>
      <c r="T743" s="142"/>
      <c r="U743" s="142"/>
      <c r="V743" s="142"/>
      <c r="W743" s="142"/>
      <c r="X743" s="142"/>
      <c r="Y743" s="142"/>
      <c r="Z743" s="142"/>
      <c r="AA743" s="142"/>
      <c r="AB743" s="142"/>
    </row>
    <row r="744" customHeight="1" spans="1:28">
      <c r="A744" s="141"/>
      <c r="B744" s="141"/>
      <c r="C744" s="142"/>
      <c r="D744" s="142"/>
      <c r="E744" s="142"/>
      <c r="F744" s="142"/>
      <c r="G744" s="142"/>
      <c r="H744" s="142"/>
      <c r="I744" s="142"/>
      <c r="J744" s="142"/>
      <c r="K744" s="141"/>
      <c r="L744" s="142"/>
      <c r="M744" s="142"/>
      <c r="N744" s="142"/>
      <c r="O744" s="142"/>
      <c r="P744" s="142"/>
      <c r="Q744" s="142"/>
      <c r="R744" s="142"/>
      <c r="S744" s="142"/>
      <c r="T744" s="142"/>
      <c r="U744" s="142"/>
      <c r="V744" s="142"/>
      <c r="W744" s="142"/>
      <c r="X744" s="142"/>
      <c r="Y744" s="142"/>
      <c r="Z744" s="142"/>
      <c r="AA744" s="142"/>
      <c r="AB744" s="142"/>
    </row>
    <row r="745" customHeight="1" spans="1:28">
      <c r="A745" s="141"/>
      <c r="B745" s="141"/>
      <c r="C745" s="142"/>
      <c r="D745" s="142"/>
      <c r="E745" s="142"/>
      <c r="F745" s="142"/>
      <c r="G745" s="142"/>
      <c r="H745" s="142"/>
      <c r="I745" s="142"/>
      <c r="J745" s="142"/>
      <c r="K745" s="141"/>
      <c r="L745" s="142"/>
      <c r="M745" s="142"/>
      <c r="N745" s="142"/>
      <c r="O745" s="142"/>
      <c r="P745" s="142"/>
      <c r="Q745" s="142"/>
      <c r="R745" s="142"/>
      <c r="S745" s="142"/>
      <c r="T745" s="142"/>
      <c r="U745" s="142"/>
      <c r="V745" s="142"/>
      <c r="W745" s="142"/>
      <c r="X745" s="142"/>
      <c r="Y745" s="142"/>
      <c r="Z745" s="142"/>
      <c r="AA745" s="142"/>
      <c r="AB745" s="142"/>
    </row>
    <row r="746" customHeight="1" spans="1:28">
      <c r="A746" s="141"/>
      <c r="B746" s="141"/>
      <c r="C746" s="142"/>
      <c r="D746" s="142"/>
      <c r="E746" s="142"/>
      <c r="F746" s="142"/>
      <c r="G746" s="142"/>
      <c r="H746" s="142"/>
      <c r="I746" s="142"/>
      <c r="J746" s="142"/>
      <c r="K746" s="141"/>
      <c r="L746" s="142"/>
      <c r="M746" s="142"/>
      <c r="N746" s="142"/>
      <c r="O746" s="142"/>
      <c r="P746" s="142"/>
      <c r="Q746" s="142"/>
      <c r="R746" s="142"/>
      <c r="S746" s="142"/>
      <c r="T746" s="142"/>
      <c r="U746" s="142"/>
      <c r="V746" s="142"/>
      <c r="W746" s="142"/>
      <c r="X746" s="142"/>
      <c r="Y746" s="142"/>
      <c r="Z746" s="142"/>
      <c r="AA746" s="142"/>
      <c r="AB746" s="142"/>
    </row>
    <row r="747" customHeight="1" spans="1:28">
      <c r="A747" s="141"/>
      <c r="B747" s="141"/>
      <c r="C747" s="142"/>
      <c r="D747" s="142"/>
      <c r="E747" s="142"/>
      <c r="F747" s="142"/>
      <c r="G747" s="142"/>
      <c r="H747" s="142"/>
      <c r="I747" s="142"/>
      <c r="J747" s="142"/>
      <c r="K747" s="141"/>
      <c r="L747" s="142"/>
      <c r="M747" s="142"/>
      <c r="N747" s="142"/>
      <c r="O747" s="142"/>
      <c r="P747" s="142"/>
      <c r="Q747" s="142"/>
      <c r="R747" s="142"/>
      <c r="S747" s="142"/>
      <c r="T747" s="142"/>
      <c r="U747" s="142"/>
      <c r="V747" s="142"/>
      <c r="W747" s="142"/>
      <c r="X747" s="142"/>
      <c r="Y747" s="142"/>
      <c r="Z747" s="142"/>
      <c r="AA747" s="142"/>
      <c r="AB747" s="142"/>
    </row>
    <row r="748" customHeight="1" spans="1:28">
      <c r="A748" s="141"/>
      <c r="B748" s="141"/>
      <c r="C748" s="142"/>
      <c r="D748" s="142"/>
      <c r="E748" s="142"/>
      <c r="F748" s="142"/>
      <c r="G748" s="142"/>
      <c r="H748" s="142"/>
      <c r="I748" s="142"/>
      <c r="J748" s="142"/>
      <c r="K748" s="141"/>
      <c r="L748" s="142"/>
      <c r="M748" s="142"/>
      <c r="N748" s="142"/>
      <c r="O748" s="142"/>
      <c r="P748" s="142"/>
      <c r="Q748" s="142"/>
      <c r="R748" s="142"/>
      <c r="S748" s="142"/>
      <c r="T748" s="142"/>
      <c r="U748" s="142"/>
      <c r="V748" s="142"/>
      <c r="W748" s="142"/>
      <c r="X748" s="142"/>
      <c r="Y748" s="142"/>
      <c r="Z748" s="142"/>
      <c r="AA748" s="142"/>
      <c r="AB748" s="142"/>
    </row>
    <row r="749" customHeight="1" spans="1:28">
      <c r="A749" s="141"/>
      <c r="B749" s="141"/>
      <c r="C749" s="142"/>
      <c r="D749" s="142"/>
      <c r="E749" s="142"/>
      <c r="F749" s="142"/>
      <c r="G749" s="142"/>
      <c r="H749" s="142"/>
      <c r="I749" s="142"/>
      <c r="J749" s="142"/>
      <c r="K749" s="141"/>
      <c r="L749" s="142"/>
      <c r="M749" s="142"/>
      <c r="N749" s="142"/>
      <c r="O749" s="142"/>
      <c r="P749" s="142"/>
      <c r="Q749" s="142"/>
      <c r="R749" s="142"/>
      <c r="S749" s="142"/>
      <c r="T749" s="142"/>
      <c r="U749" s="142"/>
      <c r="V749" s="142"/>
      <c r="W749" s="142"/>
      <c r="X749" s="142"/>
      <c r="Y749" s="142"/>
      <c r="Z749" s="142"/>
      <c r="AA749" s="142"/>
      <c r="AB749" s="142"/>
    </row>
    <row r="750" customHeight="1" spans="1:28">
      <c r="A750" s="141"/>
      <c r="B750" s="141"/>
      <c r="C750" s="142"/>
      <c r="D750" s="142"/>
      <c r="E750" s="142"/>
      <c r="F750" s="142"/>
      <c r="G750" s="142"/>
      <c r="H750" s="142"/>
      <c r="I750" s="142"/>
      <c r="J750" s="142"/>
      <c r="K750" s="141"/>
      <c r="L750" s="142"/>
      <c r="M750" s="142"/>
      <c r="N750" s="142"/>
      <c r="O750" s="142"/>
      <c r="P750" s="142"/>
      <c r="Q750" s="142"/>
      <c r="R750" s="142"/>
      <c r="S750" s="142"/>
      <c r="T750" s="142"/>
      <c r="U750" s="142"/>
      <c r="V750" s="142"/>
      <c r="W750" s="142"/>
      <c r="X750" s="142"/>
      <c r="Y750" s="142"/>
      <c r="Z750" s="142"/>
      <c r="AA750" s="142"/>
      <c r="AB750" s="142"/>
    </row>
    <row r="751" customHeight="1" spans="1:28">
      <c r="A751" s="141"/>
      <c r="B751" s="141"/>
      <c r="C751" s="142"/>
      <c r="D751" s="142"/>
      <c r="E751" s="142"/>
      <c r="F751" s="142"/>
      <c r="G751" s="142"/>
      <c r="H751" s="142"/>
      <c r="I751" s="142"/>
      <c r="J751" s="142"/>
      <c r="K751" s="141"/>
      <c r="L751" s="142"/>
      <c r="M751" s="142"/>
      <c r="N751" s="142"/>
      <c r="O751" s="142"/>
      <c r="P751" s="142"/>
      <c r="Q751" s="142"/>
      <c r="R751" s="142"/>
      <c r="S751" s="142"/>
      <c r="T751" s="142"/>
      <c r="U751" s="142"/>
      <c r="V751" s="142"/>
      <c r="W751" s="142"/>
      <c r="X751" s="142"/>
      <c r="Y751" s="142"/>
      <c r="Z751" s="142"/>
      <c r="AA751" s="142"/>
      <c r="AB751" s="142"/>
    </row>
    <row r="752" customHeight="1" spans="1:28">
      <c r="A752" s="141"/>
      <c r="B752" s="141"/>
      <c r="C752" s="142"/>
      <c r="D752" s="142"/>
      <c r="E752" s="142"/>
      <c r="F752" s="142"/>
      <c r="G752" s="142"/>
      <c r="H752" s="142"/>
      <c r="I752" s="142"/>
      <c r="J752" s="142"/>
      <c r="K752" s="141"/>
      <c r="L752" s="142"/>
      <c r="M752" s="142"/>
      <c r="N752" s="142"/>
      <c r="O752" s="142"/>
      <c r="P752" s="142"/>
      <c r="Q752" s="142"/>
      <c r="R752" s="142"/>
      <c r="S752" s="142"/>
      <c r="T752" s="142"/>
      <c r="U752" s="142"/>
      <c r="V752" s="142"/>
      <c r="W752" s="142"/>
      <c r="X752" s="142"/>
      <c r="Y752" s="142"/>
      <c r="Z752" s="142"/>
      <c r="AA752" s="142"/>
      <c r="AB752" s="142"/>
    </row>
    <row r="753" customHeight="1" spans="1:28">
      <c r="A753" s="141"/>
      <c r="B753" s="141"/>
      <c r="C753" s="142"/>
      <c r="D753" s="142"/>
      <c r="E753" s="142"/>
      <c r="F753" s="142"/>
      <c r="G753" s="142"/>
      <c r="H753" s="142"/>
      <c r="I753" s="142"/>
      <c r="J753" s="142"/>
      <c r="K753" s="141"/>
      <c r="L753" s="142"/>
      <c r="M753" s="142"/>
      <c r="N753" s="142"/>
      <c r="O753" s="142"/>
      <c r="P753" s="142"/>
      <c r="Q753" s="142"/>
      <c r="R753" s="142"/>
      <c r="S753" s="142"/>
      <c r="T753" s="142"/>
      <c r="U753" s="142"/>
      <c r="V753" s="142"/>
      <c r="W753" s="142"/>
      <c r="X753" s="142"/>
      <c r="Y753" s="142"/>
      <c r="Z753" s="142"/>
      <c r="AA753" s="142"/>
      <c r="AB753" s="142"/>
    </row>
    <row r="754" customHeight="1" spans="1:28">
      <c r="A754" s="141"/>
      <c r="B754" s="141"/>
      <c r="C754" s="142"/>
      <c r="D754" s="142"/>
      <c r="E754" s="142"/>
      <c r="F754" s="142"/>
      <c r="G754" s="142"/>
      <c r="H754" s="142"/>
      <c r="I754" s="142"/>
      <c r="J754" s="142"/>
      <c r="K754" s="141"/>
      <c r="L754" s="142"/>
      <c r="M754" s="142"/>
      <c r="N754" s="142"/>
      <c r="O754" s="142"/>
      <c r="P754" s="142"/>
      <c r="Q754" s="142"/>
      <c r="R754" s="142"/>
      <c r="S754" s="142"/>
      <c r="T754" s="142"/>
      <c r="U754" s="142"/>
      <c r="V754" s="142"/>
      <c r="W754" s="142"/>
      <c r="X754" s="142"/>
      <c r="Y754" s="142"/>
      <c r="Z754" s="142"/>
      <c r="AA754" s="142"/>
      <c r="AB754" s="142"/>
    </row>
    <row r="755" customHeight="1" spans="1:28">
      <c r="A755" s="141"/>
      <c r="B755" s="141"/>
      <c r="C755" s="142"/>
      <c r="D755" s="142"/>
      <c r="E755" s="142"/>
      <c r="F755" s="142"/>
      <c r="G755" s="142"/>
      <c r="H755" s="142"/>
      <c r="I755" s="142"/>
      <c r="J755" s="142"/>
      <c r="K755" s="141"/>
      <c r="L755" s="142"/>
      <c r="M755" s="142"/>
      <c r="N755" s="142"/>
      <c r="O755" s="142"/>
      <c r="P755" s="142"/>
      <c r="Q755" s="142"/>
      <c r="R755" s="142"/>
      <c r="S755" s="142"/>
      <c r="T755" s="142"/>
      <c r="U755" s="142"/>
      <c r="V755" s="142"/>
      <c r="W755" s="142"/>
      <c r="X755" s="142"/>
      <c r="Y755" s="142"/>
      <c r="Z755" s="142"/>
      <c r="AA755" s="142"/>
      <c r="AB755" s="142"/>
    </row>
    <row r="756" customHeight="1" spans="1:28">
      <c r="A756" s="141"/>
      <c r="B756" s="141"/>
      <c r="C756" s="142"/>
      <c r="D756" s="142"/>
      <c r="E756" s="142"/>
      <c r="F756" s="142"/>
      <c r="G756" s="142"/>
      <c r="H756" s="142"/>
      <c r="I756" s="142"/>
      <c r="J756" s="142"/>
      <c r="K756" s="141"/>
      <c r="L756" s="142"/>
      <c r="M756" s="142"/>
      <c r="N756" s="142"/>
      <c r="O756" s="142"/>
      <c r="P756" s="142"/>
      <c r="Q756" s="142"/>
      <c r="R756" s="142"/>
      <c r="S756" s="142"/>
      <c r="T756" s="142"/>
      <c r="U756" s="142"/>
      <c r="V756" s="142"/>
      <c r="W756" s="142"/>
      <c r="X756" s="142"/>
      <c r="Y756" s="142"/>
      <c r="Z756" s="142"/>
      <c r="AA756" s="142"/>
      <c r="AB756" s="142"/>
    </row>
    <row r="757" customHeight="1" spans="1:28">
      <c r="A757" s="141"/>
      <c r="B757" s="141"/>
      <c r="C757" s="142"/>
      <c r="D757" s="142"/>
      <c r="E757" s="142"/>
      <c r="F757" s="142"/>
      <c r="G757" s="142"/>
      <c r="H757" s="142"/>
      <c r="I757" s="142"/>
      <c r="J757" s="142"/>
      <c r="K757" s="141"/>
      <c r="L757" s="142"/>
      <c r="M757" s="142"/>
      <c r="N757" s="142"/>
      <c r="O757" s="142"/>
      <c r="P757" s="142"/>
      <c r="Q757" s="142"/>
      <c r="R757" s="142"/>
      <c r="S757" s="142"/>
      <c r="T757" s="142"/>
      <c r="U757" s="142"/>
      <c r="V757" s="142"/>
      <c r="W757" s="142"/>
      <c r="X757" s="142"/>
      <c r="Y757" s="142"/>
      <c r="Z757" s="142"/>
      <c r="AA757" s="142"/>
      <c r="AB757" s="142"/>
    </row>
    <row r="758" customHeight="1" spans="1:28">
      <c r="A758" s="141"/>
      <c r="B758" s="141"/>
      <c r="C758" s="142"/>
      <c r="D758" s="142"/>
      <c r="E758" s="142"/>
      <c r="F758" s="142"/>
      <c r="G758" s="142"/>
      <c r="H758" s="142"/>
      <c r="I758" s="142"/>
      <c r="J758" s="142"/>
      <c r="K758" s="141"/>
      <c r="L758" s="142"/>
      <c r="M758" s="142"/>
      <c r="N758" s="142"/>
      <c r="O758" s="142"/>
      <c r="P758" s="142"/>
      <c r="Q758" s="142"/>
      <c r="R758" s="142"/>
      <c r="S758" s="142"/>
      <c r="T758" s="142"/>
      <c r="U758" s="142"/>
      <c r="V758" s="142"/>
      <c r="W758" s="142"/>
      <c r="X758" s="142"/>
      <c r="Y758" s="142"/>
      <c r="Z758" s="142"/>
      <c r="AA758" s="142"/>
      <c r="AB758" s="142"/>
    </row>
    <row r="759" customHeight="1" spans="1:28">
      <c r="A759" s="141"/>
      <c r="B759" s="141"/>
      <c r="C759" s="142"/>
      <c r="D759" s="142"/>
      <c r="E759" s="142"/>
      <c r="F759" s="142"/>
      <c r="G759" s="142"/>
      <c r="H759" s="142"/>
      <c r="I759" s="142"/>
      <c r="J759" s="142"/>
      <c r="K759" s="141"/>
      <c r="L759" s="142"/>
      <c r="M759" s="142"/>
      <c r="N759" s="142"/>
      <c r="O759" s="142"/>
      <c r="P759" s="142"/>
      <c r="Q759" s="142"/>
      <c r="R759" s="142"/>
      <c r="S759" s="142"/>
      <c r="T759" s="142"/>
      <c r="U759" s="142"/>
      <c r="V759" s="142"/>
      <c r="W759" s="142"/>
      <c r="X759" s="142"/>
      <c r="Y759" s="142"/>
      <c r="Z759" s="142"/>
      <c r="AA759" s="142"/>
      <c r="AB759" s="142"/>
    </row>
    <row r="760" customHeight="1" spans="1:28">
      <c r="A760" s="141"/>
      <c r="B760" s="141"/>
      <c r="C760" s="142"/>
      <c r="D760" s="142"/>
      <c r="E760" s="142"/>
      <c r="F760" s="142"/>
      <c r="G760" s="142"/>
      <c r="H760" s="142"/>
      <c r="I760" s="142"/>
      <c r="J760" s="142"/>
      <c r="K760" s="141"/>
      <c r="L760" s="142"/>
      <c r="M760" s="142"/>
      <c r="N760" s="142"/>
      <c r="O760" s="142"/>
      <c r="P760" s="142"/>
      <c r="Q760" s="142"/>
      <c r="R760" s="142"/>
      <c r="S760" s="142"/>
      <c r="T760" s="142"/>
      <c r="U760" s="142"/>
      <c r="V760" s="142"/>
      <c r="W760" s="142"/>
      <c r="X760" s="142"/>
      <c r="Y760" s="142"/>
      <c r="Z760" s="142"/>
      <c r="AA760" s="142"/>
      <c r="AB760" s="142"/>
    </row>
    <row r="761" customHeight="1" spans="1:28">
      <c r="A761" s="141"/>
      <c r="B761" s="141"/>
      <c r="C761" s="142"/>
      <c r="D761" s="142"/>
      <c r="E761" s="142"/>
      <c r="F761" s="142"/>
      <c r="G761" s="142"/>
      <c r="H761" s="142"/>
      <c r="I761" s="142"/>
      <c r="J761" s="142"/>
      <c r="K761" s="141"/>
      <c r="L761" s="142"/>
      <c r="M761" s="142"/>
      <c r="N761" s="142"/>
      <c r="O761" s="142"/>
      <c r="P761" s="142"/>
      <c r="Q761" s="142"/>
      <c r="R761" s="142"/>
      <c r="S761" s="142"/>
      <c r="T761" s="142"/>
      <c r="U761" s="142"/>
      <c r="V761" s="142"/>
      <c r="W761" s="142"/>
      <c r="X761" s="142"/>
      <c r="Y761" s="142"/>
      <c r="Z761" s="142"/>
      <c r="AA761" s="142"/>
      <c r="AB761" s="142"/>
    </row>
    <row r="762" customHeight="1" spans="1:28">
      <c r="A762" s="141"/>
      <c r="B762" s="141"/>
      <c r="C762" s="142"/>
      <c r="D762" s="142"/>
      <c r="E762" s="142"/>
      <c r="F762" s="142"/>
      <c r="G762" s="142"/>
      <c r="H762" s="142"/>
      <c r="I762" s="142"/>
      <c r="J762" s="142"/>
      <c r="K762" s="141"/>
      <c r="L762" s="142"/>
      <c r="M762" s="142"/>
      <c r="N762" s="142"/>
      <c r="O762" s="142"/>
      <c r="P762" s="142"/>
      <c r="Q762" s="142"/>
      <c r="R762" s="142"/>
      <c r="S762" s="142"/>
      <c r="T762" s="142"/>
      <c r="U762" s="142"/>
      <c r="V762" s="142"/>
      <c r="W762" s="142"/>
      <c r="X762" s="142"/>
      <c r="Y762" s="142"/>
      <c r="Z762" s="142"/>
      <c r="AA762" s="142"/>
      <c r="AB762" s="142"/>
    </row>
    <row r="763" customHeight="1" spans="1:28">
      <c r="A763" s="141"/>
      <c r="B763" s="141"/>
      <c r="C763" s="142"/>
      <c r="D763" s="142"/>
      <c r="E763" s="142"/>
      <c r="F763" s="142"/>
      <c r="G763" s="142"/>
      <c r="H763" s="142"/>
      <c r="I763" s="142"/>
      <c r="J763" s="142"/>
      <c r="K763" s="141"/>
      <c r="L763" s="142"/>
      <c r="M763" s="142"/>
      <c r="N763" s="142"/>
      <c r="O763" s="142"/>
      <c r="P763" s="142"/>
      <c r="Q763" s="142"/>
      <c r="R763" s="142"/>
      <c r="S763" s="142"/>
      <c r="T763" s="142"/>
      <c r="U763" s="142"/>
      <c r="V763" s="142"/>
      <c r="W763" s="142"/>
      <c r="X763" s="142"/>
      <c r="Y763" s="142"/>
      <c r="Z763" s="142"/>
      <c r="AA763" s="142"/>
      <c r="AB763" s="142"/>
    </row>
    <row r="764" customHeight="1" spans="1:28">
      <c r="A764" s="141"/>
      <c r="B764" s="141"/>
      <c r="C764" s="142"/>
      <c r="D764" s="142"/>
      <c r="E764" s="142"/>
      <c r="F764" s="142"/>
      <c r="G764" s="142"/>
      <c r="H764" s="142"/>
      <c r="I764" s="142"/>
      <c r="J764" s="142"/>
      <c r="K764" s="141"/>
      <c r="L764" s="142"/>
      <c r="M764" s="142"/>
      <c r="N764" s="142"/>
      <c r="O764" s="142"/>
      <c r="P764" s="142"/>
      <c r="Q764" s="142"/>
      <c r="R764" s="142"/>
      <c r="S764" s="142"/>
      <c r="T764" s="142"/>
      <c r="U764" s="142"/>
      <c r="V764" s="142"/>
      <c r="W764" s="142"/>
      <c r="X764" s="142"/>
      <c r="Y764" s="142"/>
      <c r="Z764" s="142"/>
      <c r="AA764" s="142"/>
      <c r="AB764" s="142"/>
    </row>
    <row r="765" customHeight="1" spans="1:28">
      <c r="A765" s="141"/>
      <c r="B765" s="141"/>
      <c r="C765" s="142"/>
      <c r="D765" s="142"/>
      <c r="E765" s="142"/>
      <c r="F765" s="142"/>
      <c r="G765" s="142"/>
      <c r="H765" s="142"/>
      <c r="I765" s="142"/>
      <c r="J765" s="142"/>
      <c r="K765" s="141"/>
      <c r="L765" s="142"/>
      <c r="M765" s="142"/>
      <c r="N765" s="142"/>
      <c r="O765" s="142"/>
      <c r="P765" s="142"/>
      <c r="Q765" s="142"/>
      <c r="R765" s="142"/>
      <c r="S765" s="142"/>
      <c r="T765" s="142"/>
      <c r="U765" s="142"/>
      <c r="V765" s="142"/>
      <c r="W765" s="142"/>
      <c r="X765" s="142"/>
      <c r="Y765" s="142"/>
      <c r="Z765" s="142"/>
      <c r="AA765" s="142"/>
      <c r="AB765" s="142"/>
    </row>
    <row r="766" customHeight="1" spans="1:28">
      <c r="A766" s="141"/>
      <c r="B766" s="141"/>
      <c r="C766" s="142"/>
      <c r="D766" s="142"/>
      <c r="E766" s="142"/>
      <c r="F766" s="142"/>
      <c r="G766" s="142"/>
      <c r="H766" s="142"/>
      <c r="I766" s="142"/>
      <c r="J766" s="142"/>
      <c r="K766" s="141"/>
      <c r="L766" s="142"/>
      <c r="M766" s="142"/>
      <c r="N766" s="142"/>
      <c r="O766" s="142"/>
      <c r="P766" s="142"/>
      <c r="Q766" s="142"/>
      <c r="R766" s="142"/>
      <c r="S766" s="142"/>
      <c r="T766" s="142"/>
      <c r="U766" s="142"/>
      <c r="V766" s="142"/>
      <c r="W766" s="142"/>
      <c r="X766" s="142"/>
      <c r="Y766" s="142"/>
      <c r="Z766" s="142"/>
      <c r="AA766" s="142"/>
      <c r="AB766" s="142"/>
    </row>
    <row r="767" customHeight="1" spans="1:28">
      <c r="A767" s="141"/>
      <c r="B767" s="141"/>
      <c r="C767" s="142"/>
      <c r="D767" s="142"/>
      <c r="E767" s="142"/>
      <c r="F767" s="142"/>
      <c r="G767" s="142"/>
      <c r="H767" s="142"/>
      <c r="I767" s="142"/>
      <c r="J767" s="142"/>
      <c r="K767" s="141"/>
      <c r="L767" s="142"/>
      <c r="M767" s="142"/>
      <c r="N767" s="142"/>
      <c r="O767" s="142"/>
      <c r="P767" s="142"/>
      <c r="Q767" s="142"/>
      <c r="R767" s="142"/>
      <c r="S767" s="142"/>
      <c r="T767" s="142"/>
      <c r="U767" s="142"/>
      <c r="V767" s="142"/>
      <c r="W767" s="142"/>
      <c r="X767" s="142"/>
      <c r="Y767" s="142"/>
      <c r="Z767" s="142"/>
      <c r="AA767" s="142"/>
      <c r="AB767" s="142"/>
    </row>
    <row r="768" customHeight="1" spans="1:28">
      <c r="A768" s="141"/>
      <c r="B768" s="141"/>
      <c r="C768" s="142"/>
      <c r="D768" s="142"/>
      <c r="E768" s="142"/>
      <c r="F768" s="142"/>
      <c r="G768" s="142"/>
      <c r="H768" s="142"/>
      <c r="I768" s="142"/>
      <c r="J768" s="142"/>
      <c r="K768" s="141"/>
      <c r="L768" s="142"/>
      <c r="M768" s="142"/>
      <c r="N768" s="142"/>
      <c r="O768" s="142"/>
      <c r="P768" s="142"/>
      <c r="Q768" s="142"/>
      <c r="R768" s="142"/>
      <c r="S768" s="142"/>
      <c r="T768" s="142"/>
      <c r="U768" s="142"/>
      <c r="V768" s="142"/>
      <c r="W768" s="142"/>
      <c r="X768" s="142"/>
      <c r="Y768" s="142"/>
      <c r="Z768" s="142"/>
      <c r="AA768" s="142"/>
      <c r="AB768" s="142"/>
    </row>
    <row r="769" customHeight="1" spans="1:28">
      <c r="A769" s="141"/>
      <c r="B769" s="141"/>
      <c r="C769" s="142"/>
      <c r="D769" s="142"/>
      <c r="E769" s="142"/>
      <c r="F769" s="142"/>
      <c r="G769" s="142"/>
      <c r="H769" s="142"/>
      <c r="I769" s="142"/>
      <c r="J769" s="142"/>
      <c r="K769" s="141"/>
      <c r="L769" s="142"/>
      <c r="M769" s="142"/>
      <c r="N769" s="142"/>
      <c r="O769" s="142"/>
      <c r="P769" s="142"/>
      <c r="Q769" s="142"/>
      <c r="R769" s="142"/>
      <c r="S769" s="142"/>
      <c r="T769" s="142"/>
      <c r="U769" s="142"/>
      <c r="V769" s="142"/>
      <c r="W769" s="142"/>
      <c r="X769" s="142"/>
      <c r="Y769" s="142"/>
      <c r="Z769" s="142"/>
      <c r="AA769" s="142"/>
      <c r="AB769" s="142"/>
    </row>
    <row r="770" customHeight="1" spans="1:28">
      <c r="A770" s="141"/>
      <c r="B770" s="141"/>
      <c r="C770" s="142"/>
      <c r="D770" s="142"/>
      <c r="E770" s="142"/>
      <c r="F770" s="142"/>
      <c r="G770" s="142"/>
      <c r="H770" s="142"/>
      <c r="I770" s="142"/>
      <c r="J770" s="142"/>
      <c r="K770" s="141"/>
      <c r="L770" s="142"/>
      <c r="M770" s="142"/>
      <c r="N770" s="142"/>
      <c r="O770" s="142"/>
      <c r="P770" s="142"/>
      <c r="Q770" s="142"/>
      <c r="R770" s="142"/>
      <c r="S770" s="142"/>
      <c r="T770" s="142"/>
      <c r="U770" s="142"/>
      <c r="V770" s="142"/>
      <c r="W770" s="142"/>
      <c r="X770" s="142"/>
      <c r="Y770" s="142"/>
      <c r="Z770" s="142"/>
      <c r="AA770" s="142"/>
      <c r="AB770" s="142"/>
    </row>
    <row r="771" customHeight="1" spans="1:28">
      <c r="A771" s="141"/>
      <c r="B771" s="141"/>
      <c r="C771" s="142"/>
      <c r="D771" s="142"/>
      <c r="E771" s="142"/>
      <c r="F771" s="142"/>
      <c r="G771" s="142"/>
      <c r="H771" s="142"/>
      <c r="I771" s="142"/>
      <c r="J771" s="142"/>
      <c r="K771" s="141"/>
      <c r="L771" s="142"/>
      <c r="M771" s="142"/>
      <c r="N771" s="142"/>
      <c r="O771" s="142"/>
      <c r="P771" s="142"/>
      <c r="Q771" s="142"/>
      <c r="R771" s="142"/>
      <c r="S771" s="142"/>
      <c r="T771" s="142"/>
      <c r="U771" s="142"/>
      <c r="V771" s="142"/>
      <c r="W771" s="142"/>
      <c r="X771" s="142"/>
      <c r="Y771" s="142"/>
      <c r="Z771" s="142"/>
      <c r="AA771" s="142"/>
      <c r="AB771" s="142"/>
    </row>
    <row r="772" customHeight="1" spans="1:28">
      <c r="A772" s="141"/>
      <c r="B772" s="141"/>
      <c r="C772" s="142"/>
      <c r="D772" s="142"/>
      <c r="E772" s="142"/>
      <c r="F772" s="142"/>
      <c r="G772" s="142"/>
      <c r="H772" s="142"/>
      <c r="I772" s="142"/>
      <c r="J772" s="142"/>
      <c r="K772" s="141"/>
      <c r="L772" s="142"/>
      <c r="M772" s="142"/>
      <c r="N772" s="142"/>
      <c r="O772" s="142"/>
      <c r="P772" s="142"/>
      <c r="Q772" s="142"/>
      <c r="R772" s="142"/>
      <c r="S772" s="142"/>
      <c r="T772" s="142"/>
      <c r="U772" s="142"/>
      <c r="V772" s="142"/>
      <c r="W772" s="142"/>
      <c r="X772" s="142"/>
      <c r="Y772" s="142"/>
      <c r="Z772" s="142"/>
      <c r="AA772" s="142"/>
      <c r="AB772" s="142"/>
    </row>
    <row r="773" customHeight="1" spans="1:28">
      <c r="A773" s="141"/>
      <c r="B773" s="141"/>
      <c r="C773" s="142"/>
      <c r="D773" s="142"/>
      <c r="E773" s="142"/>
      <c r="F773" s="142"/>
      <c r="G773" s="142"/>
      <c r="H773" s="142"/>
      <c r="I773" s="142"/>
      <c r="J773" s="142"/>
      <c r="K773" s="141"/>
      <c r="L773" s="142"/>
      <c r="M773" s="142"/>
      <c r="N773" s="142"/>
      <c r="O773" s="142"/>
      <c r="P773" s="142"/>
      <c r="Q773" s="142"/>
      <c r="R773" s="142"/>
      <c r="S773" s="142"/>
      <c r="T773" s="142"/>
      <c r="U773" s="142"/>
      <c r="V773" s="142"/>
      <c r="W773" s="142"/>
      <c r="X773" s="142"/>
      <c r="Y773" s="142"/>
      <c r="Z773" s="142"/>
      <c r="AA773" s="142"/>
      <c r="AB773" s="142"/>
    </row>
    <row r="774" customHeight="1" spans="1:28">
      <c r="A774" s="141"/>
      <c r="B774" s="141"/>
      <c r="C774" s="142"/>
      <c r="D774" s="142"/>
      <c r="E774" s="142"/>
      <c r="F774" s="142"/>
      <c r="G774" s="142"/>
      <c r="H774" s="142"/>
      <c r="I774" s="142"/>
      <c r="J774" s="142"/>
      <c r="K774" s="141"/>
      <c r="L774" s="142"/>
      <c r="M774" s="142"/>
      <c r="N774" s="142"/>
      <c r="O774" s="142"/>
      <c r="P774" s="142"/>
      <c r="Q774" s="142"/>
      <c r="R774" s="142"/>
      <c r="S774" s="142"/>
      <c r="T774" s="142"/>
      <c r="U774" s="142"/>
      <c r="V774" s="142"/>
      <c r="W774" s="142"/>
      <c r="X774" s="142"/>
      <c r="Y774" s="142"/>
      <c r="Z774" s="142"/>
      <c r="AA774" s="142"/>
      <c r="AB774" s="142"/>
    </row>
    <row r="775" customHeight="1" spans="1:28">
      <c r="A775" s="141"/>
      <c r="B775" s="141"/>
      <c r="C775" s="142"/>
      <c r="D775" s="142"/>
      <c r="E775" s="142"/>
      <c r="F775" s="142"/>
      <c r="G775" s="142"/>
      <c r="H775" s="142"/>
      <c r="I775" s="142"/>
      <c r="J775" s="142"/>
      <c r="K775" s="141"/>
      <c r="L775" s="142"/>
      <c r="M775" s="142"/>
      <c r="N775" s="142"/>
      <c r="O775" s="142"/>
      <c r="P775" s="142"/>
      <c r="Q775" s="142"/>
      <c r="R775" s="142"/>
      <c r="S775" s="142"/>
      <c r="T775" s="142"/>
      <c r="U775" s="142"/>
      <c r="V775" s="142"/>
      <c r="W775" s="142"/>
      <c r="X775" s="142"/>
      <c r="Y775" s="142"/>
      <c r="Z775" s="142"/>
      <c r="AA775" s="142"/>
      <c r="AB775" s="142"/>
    </row>
    <row r="776" customHeight="1" spans="1:28">
      <c r="A776" s="141"/>
      <c r="B776" s="141"/>
      <c r="C776" s="142"/>
      <c r="D776" s="142"/>
      <c r="E776" s="142"/>
      <c r="F776" s="142"/>
      <c r="G776" s="142"/>
      <c r="H776" s="142"/>
      <c r="I776" s="142"/>
      <c r="J776" s="142"/>
      <c r="K776" s="141"/>
      <c r="L776" s="142"/>
      <c r="M776" s="142"/>
      <c r="N776" s="142"/>
      <c r="O776" s="142"/>
      <c r="P776" s="142"/>
      <c r="Q776" s="142"/>
      <c r="R776" s="142"/>
      <c r="S776" s="142"/>
      <c r="T776" s="142"/>
      <c r="U776" s="142"/>
      <c r="V776" s="142"/>
      <c r="W776" s="142"/>
      <c r="X776" s="142"/>
      <c r="Y776" s="142"/>
      <c r="Z776" s="142"/>
      <c r="AA776" s="142"/>
      <c r="AB776" s="142"/>
    </row>
    <row r="777" customHeight="1" spans="1:28">
      <c r="A777" s="141"/>
      <c r="B777" s="141"/>
      <c r="C777" s="142"/>
      <c r="D777" s="142"/>
      <c r="E777" s="142"/>
      <c r="F777" s="142"/>
      <c r="G777" s="142"/>
      <c r="H777" s="142"/>
      <c r="I777" s="142"/>
      <c r="J777" s="142"/>
      <c r="K777" s="141"/>
      <c r="L777" s="142"/>
      <c r="M777" s="142"/>
      <c r="N777" s="142"/>
      <c r="O777" s="142"/>
      <c r="P777" s="142"/>
      <c r="Q777" s="142"/>
      <c r="R777" s="142"/>
      <c r="S777" s="142"/>
      <c r="T777" s="142"/>
      <c r="U777" s="142"/>
      <c r="V777" s="142"/>
      <c r="W777" s="142"/>
      <c r="X777" s="142"/>
      <c r="Y777" s="142"/>
      <c r="Z777" s="142"/>
      <c r="AA777" s="142"/>
      <c r="AB777" s="142"/>
    </row>
    <row r="778" customHeight="1" spans="1:28">
      <c r="A778" s="141"/>
      <c r="B778" s="141"/>
      <c r="C778" s="142"/>
      <c r="D778" s="142"/>
      <c r="E778" s="142"/>
      <c r="F778" s="142"/>
      <c r="G778" s="142"/>
      <c r="H778" s="142"/>
      <c r="I778" s="142"/>
      <c r="J778" s="142"/>
      <c r="K778" s="141"/>
      <c r="L778" s="142"/>
      <c r="M778" s="142"/>
      <c r="N778" s="142"/>
      <c r="O778" s="142"/>
      <c r="P778" s="142"/>
      <c r="Q778" s="142"/>
      <c r="R778" s="142"/>
      <c r="S778" s="142"/>
      <c r="T778" s="142"/>
      <c r="U778" s="142"/>
      <c r="V778" s="142"/>
      <c r="W778" s="142"/>
      <c r="X778" s="142"/>
      <c r="Y778" s="142"/>
      <c r="Z778" s="142"/>
      <c r="AA778" s="142"/>
      <c r="AB778" s="142"/>
    </row>
    <row r="779" customHeight="1" spans="1:28">
      <c r="A779" s="141"/>
      <c r="B779" s="141"/>
      <c r="C779" s="142"/>
      <c r="D779" s="142"/>
      <c r="E779" s="142"/>
      <c r="F779" s="142"/>
      <c r="G779" s="142"/>
      <c r="H779" s="142"/>
      <c r="I779" s="142"/>
      <c r="J779" s="142"/>
      <c r="K779" s="141"/>
      <c r="L779" s="142"/>
      <c r="M779" s="142"/>
      <c r="N779" s="142"/>
      <c r="O779" s="142"/>
      <c r="P779" s="142"/>
      <c r="Q779" s="142"/>
      <c r="R779" s="142"/>
      <c r="S779" s="142"/>
      <c r="T779" s="142"/>
      <c r="U779" s="142"/>
      <c r="V779" s="142"/>
      <c r="W779" s="142"/>
      <c r="X779" s="142"/>
      <c r="Y779" s="142"/>
      <c r="Z779" s="142"/>
      <c r="AA779" s="142"/>
      <c r="AB779" s="142"/>
    </row>
    <row r="780" customHeight="1" spans="1:28">
      <c r="A780" s="141"/>
      <c r="B780" s="141"/>
      <c r="C780" s="142"/>
      <c r="D780" s="142"/>
      <c r="E780" s="142"/>
      <c r="F780" s="142"/>
      <c r="G780" s="142"/>
      <c r="H780" s="142"/>
      <c r="I780" s="142"/>
      <c r="J780" s="142"/>
      <c r="K780" s="141"/>
      <c r="L780" s="142"/>
      <c r="M780" s="142"/>
      <c r="N780" s="142"/>
      <c r="O780" s="142"/>
      <c r="P780" s="142"/>
      <c r="Q780" s="142"/>
      <c r="R780" s="142"/>
      <c r="S780" s="142"/>
      <c r="T780" s="142"/>
      <c r="U780" s="142"/>
      <c r="V780" s="142"/>
      <c r="W780" s="142"/>
      <c r="X780" s="142"/>
      <c r="Y780" s="142"/>
      <c r="Z780" s="142"/>
      <c r="AA780" s="142"/>
      <c r="AB780" s="142"/>
    </row>
    <row r="781" customHeight="1" spans="1:28">
      <c r="A781" s="141"/>
      <c r="B781" s="141"/>
      <c r="C781" s="142"/>
      <c r="D781" s="142"/>
      <c r="E781" s="142"/>
      <c r="F781" s="142"/>
      <c r="G781" s="142"/>
      <c r="H781" s="142"/>
      <c r="I781" s="142"/>
      <c r="J781" s="142"/>
      <c r="K781" s="141"/>
      <c r="L781" s="142"/>
      <c r="M781" s="142"/>
      <c r="N781" s="142"/>
      <c r="O781" s="142"/>
      <c r="P781" s="142"/>
      <c r="Q781" s="142"/>
      <c r="R781" s="142"/>
      <c r="S781" s="142"/>
      <c r="T781" s="142"/>
      <c r="U781" s="142"/>
      <c r="V781" s="142"/>
      <c r="W781" s="142"/>
      <c r="X781" s="142"/>
      <c r="Y781" s="142"/>
      <c r="Z781" s="142"/>
      <c r="AA781" s="142"/>
      <c r="AB781" s="142"/>
    </row>
    <row r="782" customHeight="1" spans="1:28">
      <c r="A782" s="141"/>
      <c r="B782" s="141"/>
      <c r="C782" s="142"/>
      <c r="D782" s="142"/>
      <c r="E782" s="142"/>
      <c r="F782" s="142"/>
      <c r="G782" s="142"/>
      <c r="H782" s="142"/>
      <c r="I782" s="142"/>
      <c r="J782" s="142"/>
      <c r="K782" s="141"/>
      <c r="L782" s="142"/>
      <c r="M782" s="142"/>
      <c r="N782" s="142"/>
      <c r="O782" s="142"/>
      <c r="P782" s="142"/>
      <c r="Q782" s="142"/>
      <c r="R782" s="142"/>
      <c r="S782" s="142"/>
      <c r="T782" s="142"/>
      <c r="U782" s="142"/>
      <c r="V782" s="142"/>
      <c r="W782" s="142"/>
      <c r="X782" s="142"/>
      <c r="Y782" s="142"/>
      <c r="Z782" s="142"/>
      <c r="AA782" s="142"/>
      <c r="AB782" s="142"/>
    </row>
    <row r="783" customHeight="1" spans="1:28">
      <c r="A783" s="141"/>
      <c r="B783" s="141"/>
      <c r="C783" s="142"/>
      <c r="D783" s="142"/>
      <c r="E783" s="142"/>
      <c r="F783" s="142"/>
      <c r="G783" s="142"/>
      <c r="H783" s="142"/>
      <c r="I783" s="142"/>
      <c r="J783" s="142"/>
      <c r="K783" s="141"/>
      <c r="L783" s="142"/>
      <c r="M783" s="142"/>
      <c r="N783" s="142"/>
      <c r="O783" s="142"/>
      <c r="P783" s="142"/>
      <c r="Q783" s="142"/>
      <c r="R783" s="142"/>
      <c r="S783" s="142"/>
      <c r="T783" s="142"/>
      <c r="U783" s="142"/>
      <c r="V783" s="142"/>
      <c r="W783" s="142"/>
      <c r="X783" s="142"/>
      <c r="Y783" s="142"/>
      <c r="Z783" s="142"/>
      <c r="AA783" s="142"/>
      <c r="AB783" s="142"/>
    </row>
    <row r="784" customHeight="1" spans="1:28">
      <c r="A784" s="141"/>
      <c r="B784" s="141"/>
      <c r="C784" s="142"/>
      <c r="D784" s="142"/>
      <c r="E784" s="142"/>
      <c r="F784" s="142"/>
      <c r="G784" s="142"/>
      <c r="H784" s="142"/>
      <c r="I784" s="142"/>
      <c r="J784" s="142"/>
      <c r="K784" s="141"/>
      <c r="L784" s="142"/>
      <c r="M784" s="142"/>
      <c r="N784" s="142"/>
      <c r="O784" s="142"/>
      <c r="P784" s="142"/>
      <c r="Q784" s="142"/>
      <c r="R784" s="142"/>
      <c r="S784" s="142"/>
      <c r="T784" s="142"/>
      <c r="U784" s="142"/>
      <c r="V784" s="142"/>
      <c r="W784" s="142"/>
      <c r="X784" s="142"/>
      <c r="Y784" s="142"/>
      <c r="Z784" s="142"/>
      <c r="AA784" s="142"/>
      <c r="AB784" s="142"/>
    </row>
    <row r="785" customHeight="1" spans="1:28">
      <c r="A785" s="141"/>
      <c r="B785" s="141"/>
      <c r="C785" s="142"/>
      <c r="D785" s="142"/>
      <c r="E785" s="142"/>
      <c r="F785" s="142"/>
      <c r="G785" s="142"/>
      <c r="H785" s="142"/>
      <c r="I785" s="142"/>
      <c r="J785" s="142"/>
      <c r="K785" s="141"/>
      <c r="L785" s="142"/>
      <c r="M785" s="142"/>
      <c r="N785" s="142"/>
      <c r="O785" s="142"/>
      <c r="P785" s="142"/>
      <c r="Q785" s="142"/>
      <c r="R785" s="142"/>
      <c r="S785" s="142"/>
      <c r="T785" s="142"/>
      <c r="U785" s="142"/>
      <c r="V785" s="142"/>
      <c r="W785" s="142"/>
      <c r="X785" s="142"/>
      <c r="Y785" s="142"/>
      <c r="Z785" s="142"/>
      <c r="AA785" s="142"/>
      <c r="AB785" s="142"/>
    </row>
    <row r="786" customHeight="1" spans="1:28">
      <c r="A786" s="141"/>
      <c r="B786" s="141"/>
      <c r="C786" s="142"/>
      <c r="D786" s="142"/>
      <c r="E786" s="142"/>
      <c r="F786" s="142"/>
      <c r="G786" s="142"/>
      <c r="H786" s="142"/>
      <c r="I786" s="142"/>
      <c r="J786" s="142"/>
      <c r="K786" s="141"/>
      <c r="L786" s="142"/>
      <c r="M786" s="142"/>
      <c r="N786" s="142"/>
      <c r="O786" s="142"/>
      <c r="P786" s="142"/>
      <c r="Q786" s="142"/>
      <c r="R786" s="142"/>
      <c r="S786" s="142"/>
      <c r="T786" s="142"/>
      <c r="U786" s="142"/>
      <c r="V786" s="142"/>
      <c r="W786" s="142"/>
      <c r="X786" s="142"/>
      <c r="Y786" s="142"/>
      <c r="Z786" s="142"/>
      <c r="AA786" s="142"/>
      <c r="AB786" s="142"/>
    </row>
    <row r="787" customHeight="1" spans="1:28">
      <c r="A787" s="141"/>
      <c r="B787" s="141"/>
      <c r="C787" s="142"/>
      <c r="D787" s="142"/>
      <c r="E787" s="142"/>
      <c r="F787" s="142"/>
      <c r="G787" s="142"/>
      <c r="H787" s="142"/>
      <c r="I787" s="142"/>
      <c r="J787" s="142"/>
      <c r="K787" s="141"/>
      <c r="L787" s="142"/>
      <c r="M787" s="142"/>
      <c r="N787" s="142"/>
      <c r="O787" s="142"/>
      <c r="P787" s="142"/>
      <c r="Q787" s="142"/>
      <c r="R787" s="142"/>
      <c r="S787" s="142"/>
      <c r="T787" s="142"/>
      <c r="U787" s="142"/>
      <c r="V787" s="142"/>
      <c r="W787" s="142"/>
      <c r="X787" s="142"/>
      <c r="Y787" s="142"/>
      <c r="Z787" s="142"/>
      <c r="AA787" s="142"/>
      <c r="AB787" s="142"/>
    </row>
    <row r="788" customHeight="1" spans="1:28">
      <c r="A788" s="141"/>
      <c r="B788" s="141"/>
      <c r="C788" s="142"/>
      <c r="D788" s="142"/>
      <c r="E788" s="142"/>
      <c r="F788" s="142"/>
      <c r="G788" s="142"/>
      <c r="H788" s="142"/>
      <c r="I788" s="142"/>
      <c r="J788" s="142"/>
      <c r="K788" s="141"/>
      <c r="L788" s="142"/>
      <c r="M788" s="142"/>
      <c r="N788" s="142"/>
      <c r="O788" s="142"/>
      <c r="P788" s="142"/>
      <c r="Q788" s="142"/>
      <c r="R788" s="142"/>
      <c r="S788" s="142"/>
      <c r="T788" s="142"/>
      <c r="U788" s="142"/>
      <c r="V788" s="142"/>
      <c r="W788" s="142"/>
      <c r="X788" s="142"/>
      <c r="Y788" s="142"/>
      <c r="Z788" s="142"/>
      <c r="AA788" s="142"/>
      <c r="AB788" s="142"/>
    </row>
    <row r="789" customHeight="1" spans="1:28">
      <c r="A789" s="141"/>
      <c r="B789" s="141"/>
      <c r="C789" s="142"/>
      <c r="D789" s="142"/>
      <c r="E789" s="142"/>
      <c r="F789" s="142"/>
      <c r="G789" s="142"/>
      <c r="H789" s="142"/>
      <c r="I789" s="142"/>
      <c r="J789" s="142"/>
      <c r="K789" s="141"/>
      <c r="L789" s="142"/>
      <c r="M789" s="142"/>
      <c r="N789" s="142"/>
      <c r="O789" s="142"/>
      <c r="P789" s="142"/>
      <c r="Q789" s="142"/>
      <c r="R789" s="142"/>
      <c r="S789" s="142"/>
      <c r="T789" s="142"/>
      <c r="U789" s="142"/>
      <c r="V789" s="142"/>
      <c r="W789" s="142"/>
      <c r="X789" s="142"/>
      <c r="Y789" s="142"/>
      <c r="Z789" s="142"/>
      <c r="AA789" s="142"/>
      <c r="AB789" s="142"/>
    </row>
    <row r="790" customHeight="1" spans="1:28">
      <c r="A790" s="141"/>
      <c r="B790" s="141"/>
      <c r="C790" s="142"/>
      <c r="D790" s="142"/>
      <c r="E790" s="142"/>
      <c r="F790" s="142"/>
      <c r="G790" s="142"/>
      <c r="H790" s="142"/>
      <c r="I790" s="142"/>
      <c r="J790" s="142"/>
      <c r="K790" s="141"/>
      <c r="L790" s="142"/>
      <c r="M790" s="142"/>
      <c r="N790" s="142"/>
      <c r="O790" s="142"/>
      <c r="P790" s="142"/>
      <c r="Q790" s="142"/>
      <c r="R790" s="142"/>
      <c r="S790" s="142"/>
      <c r="T790" s="142"/>
      <c r="U790" s="142"/>
      <c r="V790" s="142"/>
      <c r="W790" s="142"/>
      <c r="X790" s="142"/>
      <c r="Y790" s="142"/>
      <c r="Z790" s="142"/>
      <c r="AA790" s="142"/>
      <c r="AB790" s="142"/>
    </row>
    <row r="791" customHeight="1" spans="1:28">
      <c r="A791" s="141"/>
      <c r="B791" s="141"/>
      <c r="C791" s="142"/>
      <c r="D791" s="142"/>
      <c r="E791" s="142"/>
      <c r="F791" s="142"/>
      <c r="G791" s="142"/>
      <c r="H791" s="142"/>
      <c r="I791" s="142"/>
      <c r="J791" s="142"/>
      <c r="K791" s="141"/>
      <c r="L791" s="142"/>
      <c r="M791" s="142"/>
      <c r="N791" s="142"/>
      <c r="O791" s="142"/>
      <c r="P791" s="142"/>
      <c r="Q791" s="142"/>
      <c r="R791" s="142"/>
      <c r="S791" s="142"/>
      <c r="T791" s="142"/>
      <c r="U791" s="142"/>
      <c r="V791" s="142"/>
      <c r="W791" s="142"/>
      <c r="X791" s="142"/>
      <c r="Y791" s="142"/>
      <c r="Z791" s="142"/>
      <c r="AA791" s="142"/>
      <c r="AB791" s="142"/>
    </row>
    <row r="792" customHeight="1" spans="1:28">
      <c r="A792" s="141"/>
      <c r="B792" s="141"/>
      <c r="C792" s="142"/>
      <c r="D792" s="142"/>
      <c r="E792" s="142"/>
      <c r="F792" s="142"/>
      <c r="G792" s="142"/>
      <c r="H792" s="142"/>
      <c r="I792" s="142"/>
      <c r="J792" s="142"/>
      <c r="K792" s="141"/>
      <c r="L792" s="142"/>
      <c r="M792" s="142"/>
      <c r="N792" s="142"/>
      <c r="O792" s="142"/>
      <c r="P792" s="142"/>
      <c r="Q792" s="142"/>
      <c r="R792" s="142"/>
      <c r="S792" s="142"/>
      <c r="T792" s="142"/>
      <c r="U792" s="142"/>
      <c r="V792" s="142"/>
      <c r="W792" s="142"/>
      <c r="X792" s="142"/>
      <c r="Y792" s="142"/>
      <c r="Z792" s="142"/>
      <c r="AA792" s="142"/>
      <c r="AB792" s="142"/>
    </row>
    <row r="793" customHeight="1" spans="1:28">
      <c r="A793" s="141"/>
      <c r="B793" s="141"/>
      <c r="C793" s="142"/>
      <c r="D793" s="142"/>
      <c r="E793" s="142"/>
      <c r="F793" s="142"/>
      <c r="G793" s="142"/>
      <c r="H793" s="142"/>
      <c r="I793" s="142"/>
      <c r="J793" s="142"/>
      <c r="K793" s="141"/>
      <c r="L793" s="142"/>
      <c r="M793" s="142"/>
      <c r="N793" s="142"/>
      <c r="O793" s="142"/>
      <c r="P793" s="142"/>
      <c r="Q793" s="142"/>
      <c r="R793" s="142"/>
      <c r="S793" s="142"/>
      <c r="T793" s="142"/>
      <c r="U793" s="142"/>
      <c r="V793" s="142"/>
      <c r="W793" s="142"/>
      <c r="X793" s="142"/>
      <c r="Y793" s="142"/>
      <c r="Z793" s="142"/>
      <c r="AA793" s="142"/>
      <c r="AB793" s="142"/>
    </row>
    <row r="794" customHeight="1" spans="1:28">
      <c r="A794" s="141"/>
      <c r="B794" s="141"/>
      <c r="C794" s="142"/>
      <c r="D794" s="142"/>
      <c r="E794" s="142"/>
      <c r="F794" s="142"/>
      <c r="G794" s="142"/>
      <c r="H794" s="142"/>
      <c r="I794" s="142"/>
      <c r="J794" s="142"/>
      <c r="K794" s="141"/>
      <c r="L794" s="142"/>
      <c r="M794" s="142"/>
      <c r="N794" s="142"/>
      <c r="O794" s="142"/>
      <c r="P794" s="142"/>
      <c r="Q794" s="142"/>
      <c r="R794" s="142"/>
      <c r="S794" s="142"/>
      <c r="T794" s="142"/>
      <c r="U794" s="142"/>
      <c r="V794" s="142"/>
      <c r="W794" s="142"/>
      <c r="X794" s="142"/>
      <c r="Y794" s="142"/>
      <c r="Z794" s="142"/>
      <c r="AA794" s="142"/>
      <c r="AB794" s="142"/>
    </row>
    <row r="795" customHeight="1" spans="1:28">
      <c r="A795" s="141"/>
      <c r="B795" s="141"/>
      <c r="C795" s="142"/>
      <c r="D795" s="142"/>
      <c r="E795" s="142"/>
      <c r="F795" s="142"/>
      <c r="G795" s="142"/>
      <c r="H795" s="142"/>
      <c r="I795" s="142"/>
      <c r="J795" s="142"/>
      <c r="K795" s="141"/>
      <c r="L795" s="142"/>
      <c r="M795" s="142"/>
      <c r="N795" s="142"/>
      <c r="O795" s="142"/>
      <c r="P795" s="142"/>
      <c r="Q795" s="142"/>
      <c r="R795" s="142"/>
      <c r="S795" s="142"/>
      <c r="T795" s="142"/>
      <c r="U795" s="142"/>
      <c r="V795" s="142"/>
      <c r="W795" s="142"/>
      <c r="X795" s="142"/>
      <c r="Y795" s="142"/>
      <c r="Z795" s="142"/>
      <c r="AA795" s="142"/>
      <c r="AB795" s="142"/>
    </row>
    <row r="796" customHeight="1" spans="1:28">
      <c r="A796" s="141"/>
      <c r="B796" s="141"/>
      <c r="C796" s="142"/>
      <c r="D796" s="142"/>
      <c r="E796" s="142"/>
      <c r="F796" s="142"/>
      <c r="G796" s="142"/>
      <c r="H796" s="142"/>
      <c r="I796" s="142"/>
      <c r="J796" s="142"/>
      <c r="K796" s="141"/>
      <c r="L796" s="142"/>
      <c r="M796" s="142"/>
      <c r="N796" s="142"/>
      <c r="O796" s="142"/>
      <c r="P796" s="142"/>
      <c r="Q796" s="142"/>
      <c r="R796" s="142"/>
      <c r="S796" s="142"/>
      <c r="T796" s="142"/>
      <c r="U796" s="142"/>
      <c r="V796" s="142"/>
      <c r="W796" s="142"/>
      <c r="X796" s="142"/>
      <c r="Y796" s="142"/>
      <c r="Z796" s="142"/>
      <c r="AA796" s="142"/>
      <c r="AB796" s="142"/>
    </row>
    <row r="797" customHeight="1" spans="1:28">
      <c r="A797" s="141"/>
      <c r="B797" s="141"/>
      <c r="C797" s="142"/>
      <c r="D797" s="142"/>
      <c r="E797" s="142"/>
      <c r="F797" s="142"/>
      <c r="G797" s="142"/>
      <c r="H797" s="142"/>
      <c r="I797" s="142"/>
      <c r="J797" s="142"/>
      <c r="K797" s="141"/>
      <c r="L797" s="142"/>
      <c r="M797" s="142"/>
      <c r="N797" s="142"/>
      <c r="O797" s="142"/>
      <c r="P797" s="142"/>
      <c r="Q797" s="142"/>
      <c r="R797" s="142"/>
      <c r="S797" s="142"/>
      <c r="T797" s="142"/>
      <c r="U797" s="142"/>
      <c r="V797" s="142"/>
      <c r="W797" s="142"/>
      <c r="X797" s="142"/>
      <c r="Y797" s="142"/>
      <c r="Z797" s="142"/>
      <c r="AA797" s="142"/>
      <c r="AB797" s="142"/>
    </row>
    <row r="798" customHeight="1" spans="1:28">
      <c r="A798" s="141"/>
      <c r="B798" s="141"/>
      <c r="C798" s="142"/>
      <c r="D798" s="142"/>
      <c r="E798" s="142"/>
      <c r="F798" s="142"/>
      <c r="G798" s="142"/>
      <c r="H798" s="142"/>
      <c r="I798" s="142"/>
      <c r="J798" s="142"/>
      <c r="K798" s="141"/>
      <c r="L798" s="142"/>
      <c r="M798" s="142"/>
      <c r="N798" s="142"/>
      <c r="O798" s="142"/>
      <c r="P798" s="142"/>
      <c r="Q798" s="142"/>
      <c r="R798" s="142"/>
      <c r="S798" s="142"/>
      <c r="T798" s="142"/>
      <c r="U798" s="142"/>
      <c r="V798" s="142"/>
      <c r="W798" s="142"/>
      <c r="X798" s="142"/>
      <c r="Y798" s="142"/>
      <c r="Z798" s="142"/>
      <c r="AA798" s="142"/>
      <c r="AB798" s="142"/>
    </row>
    <row r="799" customHeight="1" spans="1:28">
      <c r="A799" s="141"/>
      <c r="B799" s="141"/>
      <c r="C799" s="142"/>
      <c r="D799" s="142"/>
      <c r="E799" s="142"/>
      <c r="F799" s="142"/>
      <c r="G799" s="142"/>
      <c r="H799" s="142"/>
      <c r="I799" s="142"/>
      <c r="J799" s="142"/>
      <c r="K799" s="141"/>
      <c r="L799" s="142"/>
      <c r="M799" s="142"/>
      <c r="N799" s="142"/>
      <c r="O799" s="142"/>
      <c r="P799" s="142"/>
      <c r="Q799" s="142"/>
      <c r="R799" s="142"/>
      <c r="S799" s="142"/>
      <c r="T799" s="142"/>
      <c r="U799" s="142"/>
      <c r="V799" s="142"/>
      <c r="W799" s="142"/>
      <c r="X799" s="142"/>
      <c r="Y799" s="142"/>
      <c r="Z799" s="142"/>
      <c r="AA799" s="142"/>
      <c r="AB799" s="142"/>
    </row>
    <row r="800" customHeight="1" spans="1:28">
      <c r="A800" s="141"/>
      <c r="B800" s="141"/>
      <c r="C800" s="142"/>
      <c r="D800" s="142"/>
      <c r="E800" s="142"/>
      <c r="F800" s="142"/>
      <c r="G800" s="142"/>
      <c r="H800" s="142"/>
      <c r="I800" s="142"/>
      <c r="J800" s="142"/>
      <c r="K800" s="141"/>
      <c r="L800" s="142"/>
      <c r="M800" s="142"/>
      <c r="N800" s="142"/>
      <c r="O800" s="142"/>
      <c r="P800" s="142"/>
      <c r="Q800" s="142"/>
      <c r="R800" s="142"/>
      <c r="S800" s="142"/>
      <c r="T800" s="142"/>
      <c r="U800" s="142"/>
      <c r="V800" s="142"/>
      <c r="W800" s="142"/>
      <c r="X800" s="142"/>
      <c r="Y800" s="142"/>
      <c r="Z800" s="142"/>
      <c r="AA800" s="142"/>
      <c r="AB800" s="142"/>
    </row>
    <row r="801" customHeight="1" spans="1:28">
      <c r="A801" s="141"/>
      <c r="B801" s="141"/>
      <c r="C801" s="142"/>
      <c r="D801" s="142"/>
      <c r="E801" s="142"/>
      <c r="F801" s="142"/>
      <c r="G801" s="142"/>
      <c r="H801" s="142"/>
      <c r="I801" s="142"/>
      <c r="J801" s="142"/>
      <c r="K801" s="141"/>
      <c r="L801" s="142"/>
      <c r="M801" s="142"/>
      <c r="N801" s="142"/>
      <c r="O801" s="142"/>
      <c r="P801" s="142"/>
      <c r="Q801" s="142"/>
      <c r="R801" s="142"/>
      <c r="S801" s="142"/>
      <c r="T801" s="142"/>
      <c r="U801" s="142"/>
      <c r="V801" s="142"/>
      <c r="W801" s="142"/>
      <c r="X801" s="142"/>
      <c r="Y801" s="142"/>
      <c r="Z801" s="142"/>
      <c r="AA801" s="142"/>
      <c r="AB801" s="142"/>
    </row>
    <row r="802" customHeight="1" spans="1:28">
      <c r="A802" s="141"/>
      <c r="B802" s="141"/>
      <c r="C802" s="142"/>
      <c r="D802" s="142"/>
      <c r="E802" s="142"/>
      <c r="F802" s="142"/>
      <c r="G802" s="142"/>
      <c r="H802" s="142"/>
      <c r="I802" s="142"/>
      <c r="J802" s="142"/>
      <c r="K802" s="141"/>
      <c r="L802" s="142"/>
      <c r="M802" s="142"/>
      <c r="N802" s="142"/>
      <c r="O802" s="142"/>
      <c r="P802" s="142"/>
      <c r="Q802" s="142"/>
      <c r="R802" s="142"/>
      <c r="S802" s="142"/>
      <c r="T802" s="142"/>
      <c r="U802" s="142"/>
      <c r="V802" s="142"/>
      <c r="W802" s="142"/>
      <c r="X802" s="142"/>
      <c r="Y802" s="142"/>
      <c r="Z802" s="142"/>
      <c r="AA802" s="142"/>
      <c r="AB802" s="142"/>
    </row>
    <row r="803" customHeight="1" spans="1:28">
      <c r="A803" s="141"/>
      <c r="B803" s="141"/>
      <c r="C803" s="142"/>
      <c r="D803" s="142"/>
      <c r="E803" s="142"/>
      <c r="F803" s="142"/>
      <c r="G803" s="142"/>
      <c r="H803" s="142"/>
      <c r="I803" s="142"/>
      <c r="J803" s="142"/>
      <c r="K803" s="141"/>
      <c r="L803" s="142"/>
      <c r="M803" s="142"/>
      <c r="N803" s="142"/>
      <c r="O803" s="142"/>
      <c r="P803" s="142"/>
      <c r="Q803" s="142"/>
      <c r="R803" s="142"/>
      <c r="S803" s="142"/>
      <c r="T803" s="142"/>
      <c r="U803" s="142"/>
      <c r="V803" s="142"/>
      <c r="W803" s="142"/>
      <c r="X803" s="142"/>
      <c r="Y803" s="142"/>
      <c r="Z803" s="142"/>
      <c r="AA803" s="142"/>
      <c r="AB803" s="142"/>
    </row>
    <row r="804" customHeight="1" spans="1:28">
      <c r="A804" s="141"/>
      <c r="B804" s="141"/>
      <c r="C804" s="142"/>
      <c r="D804" s="142"/>
      <c r="E804" s="142"/>
      <c r="F804" s="142"/>
      <c r="G804" s="142"/>
      <c r="H804" s="142"/>
      <c r="I804" s="142"/>
      <c r="J804" s="142"/>
      <c r="K804" s="141"/>
      <c r="L804" s="142"/>
      <c r="M804" s="142"/>
      <c r="N804" s="142"/>
      <c r="O804" s="142"/>
      <c r="P804" s="142"/>
      <c r="Q804" s="142"/>
      <c r="R804" s="142"/>
      <c r="S804" s="142"/>
      <c r="T804" s="142"/>
      <c r="U804" s="142"/>
      <c r="V804" s="142"/>
      <c r="W804" s="142"/>
      <c r="X804" s="142"/>
      <c r="Y804" s="142"/>
      <c r="Z804" s="142"/>
      <c r="AA804" s="142"/>
      <c r="AB804" s="142"/>
    </row>
    <row r="805" customHeight="1" spans="1:28">
      <c r="A805" s="141"/>
      <c r="B805" s="141"/>
      <c r="C805" s="142"/>
      <c r="D805" s="142"/>
      <c r="E805" s="142"/>
      <c r="F805" s="142"/>
      <c r="G805" s="142"/>
      <c r="H805" s="142"/>
      <c r="I805" s="142"/>
      <c r="J805" s="142"/>
      <c r="K805" s="141"/>
      <c r="L805" s="142"/>
      <c r="M805" s="142"/>
      <c r="N805" s="142"/>
      <c r="O805" s="142"/>
      <c r="P805" s="142"/>
      <c r="Q805" s="142"/>
      <c r="R805" s="142"/>
      <c r="S805" s="142"/>
      <c r="T805" s="142"/>
      <c r="U805" s="142"/>
      <c r="V805" s="142"/>
      <c r="W805" s="142"/>
      <c r="X805" s="142"/>
      <c r="Y805" s="142"/>
      <c r="Z805" s="142"/>
      <c r="AA805" s="142"/>
      <c r="AB805" s="142"/>
    </row>
    <row r="806" customHeight="1" spans="1:28">
      <c r="A806" s="141"/>
      <c r="B806" s="141"/>
      <c r="C806" s="142"/>
      <c r="D806" s="142"/>
      <c r="E806" s="142"/>
      <c r="F806" s="142"/>
      <c r="G806" s="142"/>
      <c r="H806" s="142"/>
      <c r="I806" s="142"/>
      <c r="J806" s="142"/>
      <c r="K806" s="141"/>
      <c r="L806" s="142"/>
      <c r="M806" s="142"/>
      <c r="N806" s="142"/>
      <c r="O806" s="142"/>
      <c r="P806" s="142"/>
      <c r="Q806" s="142"/>
      <c r="R806" s="142"/>
      <c r="S806" s="142"/>
      <c r="T806" s="142"/>
      <c r="U806" s="142"/>
      <c r="V806" s="142"/>
      <c r="W806" s="142"/>
      <c r="X806" s="142"/>
      <c r="Y806" s="142"/>
      <c r="Z806" s="142"/>
      <c r="AA806" s="142"/>
      <c r="AB806" s="142"/>
    </row>
    <row r="807" customHeight="1" spans="1:28">
      <c r="A807" s="141"/>
      <c r="B807" s="141"/>
      <c r="C807" s="142"/>
      <c r="D807" s="142"/>
      <c r="E807" s="142"/>
      <c r="F807" s="142"/>
      <c r="G807" s="142"/>
      <c r="H807" s="142"/>
      <c r="I807" s="142"/>
      <c r="J807" s="142"/>
      <c r="K807" s="141"/>
      <c r="L807" s="142"/>
      <c r="M807" s="142"/>
      <c r="N807" s="142"/>
      <c r="O807" s="142"/>
      <c r="P807" s="142"/>
      <c r="Q807" s="142"/>
      <c r="R807" s="142"/>
      <c r="S807" s="142"/>
      <c r="T807" s="142"/>
      <c r="U807" s="142"/>
      <c r="V807" s="142"/>
      <c r="W807" s="142"/>
      <c r="X807" s="142"/>
      <c r="Y807" s="142"/>
      <c r="Z807" s="142"/>
      <c r="AA807" s="142"/>
      <c r="AB807" s="142"/>
    </row>
    <row r="808" customHeight="1" spans="1:28">
      <c r="A808" s="141"/>
      <c r="B808" s="141"/>
      <c r="C808" s="142"/>
      <c r="D808" s="142"/>
      <c r="E808" s="142"/>
      <c r="F808" s="142"/>
      <c r="G808" s="142"/>
      <c r="H808" s="142"/>
      <c r="I808" s="142"/>
      <c r="J808" s="142"/>
      <c r="K808" s="141"/>
      <c r="L808" s="142"/>
      <c r="M808" s="142"/>
      <c r="N808" s="142"/>
      <c r="O808" s="142"/>
      <c r="P808" s="142"/>
      <c r="Q808" s="142"/>
      <c r="R808" s="142"/>
      <c r="S808" s="142"/>
      <c r="T808" s="142"/>
      <c r="U808" s="142"/>
      <c r="V808" s="142"/>
      <c r="W808" s="142"/>
      <c r="X808" s="142"/>
      <c r="Y808" s="142"/>
      <c r="Z808" s="142"/>
      <c r="AA808" s="142"/>
      <c r="AB808" s="142"/>
    </row>
    <row r="809" customHeight="1" spans="1:28">
      <c r="A809" s="141"/>
      <c r="B809" s="141"/>
      <c r="C809" s="142"/>
      <c r="D809" s="142"/>
      <c r="E809" s="142"/>
      <c r="F809" s="142"/>
      <c r="G809" s="142"/>
      <c r="H809" s="142"/>
      <c r="I809" s="142"/>
      <c r="J809" s="142"/>
      <c r="K809" s="141"/>
      <c r="L809" s="142"/>
      <c r="M809" s="142"/>
      <c r="N809" s="142"/>
      <c r="O809" s="142"/>
      <c r="P809" s="142"/>
      <c r="Q809" s="142"/>
      <c r="R809" s="142"/>
      <c r="S809" s="142"/>
      <c r="T809" s="142"/>
      <c r="U809" s="142"/>
      <c r="V809" s="142"/>
      <c r="W809" s="142"/>
      <c r="X809" s="142"/>
      <c r="Y809" s="142"/>
      <c r="Z809" s="142"/>
      <c r="AA809" s="142"/>
      <c r="AB809" s="142"/>
    </row>
    <row r="810" customHeight="1" spans="1:28">
      <c r="A810" s="141"/>
      <c r="B810" s="141"/>
      <c r="C810" s="142"/>
      <c r="D810" s="142"/>
      <c r="E810" s="142"/>
      <c r="F810" s="142"/>
      <c r="G810" s="142"/>
      <c r="H810" s="142"/>
      <c r="I810" s="142"/>
      <c r="J810" s="142"/>
      <c r="K810" s="141"/>
      <c r="L810" s="142"/>
      <c r="M810" s="142"/>
      <c r="N810" s="142"/>
      <c r="O810" s="142"/>
      <c r="P810" s="142"/>
      <c r="Q810" s="142"/>
      <c r="R810" s="142"/>
      <c r="S810" s="142"/>
      <c r="T810" s="142"/>
      <c r="U810" s="142"/>
      <c r="V810" s="142"/>
      <c r="W810" s="142"/>
      <c r="X810" s="142"/>
      <c r="Y810" s="142"/>
      <c r="Z810" s="142"/>
      <c r="AA810" s="142"/>
      <c r="AB810" s="142"/>
    </row>
    <row r="811" customHeight="1" spans="1:28">
      <c r="A811" s="141"/>
      <c r="B811" s="141"/>
      <c r="C811" s="142"/>
      <c r="D811" s="142"/>
      <c r="E811" s="142"/>
      <c r="F811" s="142"/>
      <c r="G811" s="142"/>
      <c r="H811" s="142"/>
      <c r="I811" s="142"/>
      <c r="J811" s="142"/>
      <c r="K811" s="141"/>
      <c r="L811" s="142"/>
      <c r="M811" s="142"/>
      <c r="N811" s="142"/>
      <c r="O811" s="142"/>
      <c r="P811" s="142"/>
      <c r="Q811" s="142"/>
      <c r="R811" s="142"/>
      <c r="S811" s="142"/>
      <c r="T811" s="142"/>
      <c r="U811" s="142"/>
      <c r="V811" s="142"/>
      <c r="W811" s="142"/>
      <c r="X811" s="142"/>
      <c r="Y811" s="142"/>
      <c r="Z811" s="142"/>
      <c r="AA811" s="142"/>
      <c r="AB811" s="142"/>
    </row>
    <row r="812" customHeight="1" spans="1:28">
      <c r="A812" s="141"/>
      <c r="B812" s="141"/>
      <c r="C812" s="142"/>
      <c r="D812" s="142"/>
      <c r="E812" s="142"/>
      <c r="F812" s="142"/>
      <c r="G812" s="142"/>
      <c r="H812" s="142"/>
      <c r="I812" s="142"/>
      <c r="J812" s="142"/>
      <c r="K812" s="141"/>
      <c r="L812" s="142"/>
      <c r="M812" s="142"/>
      <c r="N812" s="142"/>
      <c r="O812" s="142"/>
      <c r="P812" s="142"/>
      <c r="Q812" s="142"/>
      <c r="R812" s="142"/>
      <c r="S812" s="142"/>
      <c r="T812" s="142"/>
      <c r="U812" s="142"/>
      <c r="V812" s="142"/>
      <c r="W812" s="142"/>
      <c r="X812" s="142"/>
      <c r="Y812" s="142"/>
      <c r="Z812" s="142"/>
      <c r="AA812" s="142"/>
      <c r="AB812" s="142"/>
    </row>
    <row r="813" customHeight="1" spans="1:28">
      <c r="A813" s="141"/>
      <c r="B813" s="141"/>
      <c r="C813" s="142"/>
      <c r="D813" s="142"/>
      <c r="E813" s="142"/>
      <c r="F813" s="142"/>
      <c r="G813" s="142"/>
      <c r="H813" s="142"/>
      <c r="I813" s="142"/>
      <c r="J813" s="142"/>
      <c r="K813" s="141"/>
      <c r="L813" s="142"/>
      <c r="M813" s="142"/>
      <c r="N813" s="142"/>
      <c r="O813" s="142"/>
      <c r="P813" s="142"/>
      <c r="Q813" s="142"/>
      <c r="R813" s="142"/>
      <c r="S813" s="142"/>
      <c r="T813" s="142"/>
      <c r="U813" s="142"/>
      <c r="V813" s="142"/>
      <c r="W813" s="142"/>
      <c r="X813" s="142"/>
      <c r="Y813" s="142"/>
      <c r="Z813" s="142"/>
      <c r="AA813" s="142"/>
      <c r="AB813" s="142"/>
    </row>
    <row r="814" customHeight="1" spans="1:28">
      <c r="A814" s="141"/>
      <c r="B814" s="141"/>
      <c r="C814" s="142"/>
      <c r="D814" s="142"/>
      <c r="E814" s="142"/>
      <c r="F814" s="142"/>
      <c r="G814" s="142"/>
      <c r="H814" s="142"/>
      <c r="I814" s="142"/>
      <c r="J814" s="142"/>
      <c r="K814" s="141"/>
      <c r="L814" s="142"/>
      <c r="M814" s="142"/>
      <c r="N814" s="142"/>
      <c r="O814" s="142"/>
      <c r="P814" s="142"/>
      <c r="Q814" s="142"/>
      <c r="R814" s="142"/>
      <c r="S814" s="142"/>
      <c r="T814" s="142"/>
      <c r="U814" s="142"/>
      <c r="V814" s="142"/>
      <c r="W814" s="142"/>
      <c r="X814" s="142"/>
      <c r="Y814" s="142"/>
      <c r="Z814" s="142"/>
      <c r="AA814" s="142"/>
      <c r="AB814" s="142"/>
    </row>
    <row r="815" customHeight="1" spans="1:28">
      <c r="A815" s="141"/>
      <c r="B815" s="141"/>
      <c r="C815" s="142"/>
      <c r="D815" s="142"/>
      <c r="E815" s="142"/>
      <c r="F815" s="142"/>
      <c r="G815" s="142"/>
      <c r="H815" s="142"/>
      <c r="I815" s="142"/>
      <c r="J815" s="142"/>
      <c r="K815" s="141"/>
      <c r="L815" s="142"/>
      <c r="M815" s="142"/>
      <c r="N815" s="142"/>
      <c r="O815" s="142"/>
      <c r="P815" s="142"/>
      <c r="Q815" s="142"/>
      <c r="R815" s="142"/>
      <c r="S815" s="142"/>
      <c r="T815" s="142"/>
      <c r="U815" s="142"/>
      <c r="V815" s="142"/>
      <c r="W815" s="142"/>
      <c r="X815" s="142"/>
      <c r="Y815" s="142"/>
      <c r="Z815" s="142"/>
      <c r="AA815" s="142"/>
      <c r="AB815" s="142"/>
    </row>
    <row r="816" customHeight="1" spans="1:28">
      <c r="A816" s="141"/>
      <c r="B816" s="141"/>
      <c r="C816" s="142"/>
      <c r="D816" s="142"/>
      <c r="E816" s="142"/>
      <c r="F816" s="142"/>
      <c r="G816" s="142"/>
      <c r="H816" s="142"/>
      <c r="I816" s="142"/>
      <c r="J816" s="142"/>
      <c r="K816" s="141"/>
      <c r="L816" s="142"/>
      <c r="M816" s="142"/>
      <c r="N816" s="142"/>
      <c r="O816" s="142"/>
      <c r="P816" s="142"/>
      <c r="Q816" s="142"/>
      <c r="R816" s="142"/>
      <c r="S816" s="142"/>
      <c r="T816" s="142"/>
      <c r="U816" s="142"/>
      <c r="V816" s="142"/>
      <c r="W816" s="142"/>
      <c r="X816" s="142"/>
      <c r="Y816" s="142"/>
      <c r="Z816" s="142"/>
      <c r="AA816" s="142"/>
      <c r="AB816" s="142"/>
    </row>
    <row r="817" customHeight="1" spans="1:28">
      <c r="A817" s="141"/>
      <c r="B817" s="141"/>
      <c r="C817" s="142"/>
      <c r="D817" s="142"/>
      <c r="E817" s="142"/>
      <c r="F817" s="142"/>
      <c r="G817" s="142"/>
      <c r="H817" s="142"/>
      <c r="I817" s="142"/>
      <c r="J817" s="142"/>
      <c r="K817" s="141"/>
      <c r="L817" s="142"/>
      <c r="M817" s="142"/>
      <c r="N817" s="142"/>
      <c r="O817" s="142"/>
      <c r="P817" s="142"/>
      <c r="Q817" s="142"/>
      <c r="R817" s="142"/>
      <c r="S817" s="142"/>
      <c r="T817" s="142"/>
      <c r="U817" s="142"/>
      <c r="V817" s="142"/>
      <c r="W817" s="142"/>
      <c r="X817" s="142"/>
      <c r="Y817" s="142"/>
      <c r="Z817" s="142"/>
      <c r="AA817" s="142"/>
      <c r="AB817" s="142"/>
    </row>
    <row r="818" customHeight="1" spans="1:28">
      <c r="A818" s="141"/>
      <c r="B818" s="141"/>
      <c r="C818" s="142"/>
      <c r="D818" s="142"/>
      <c r="E818" s="142"/>
      <c r="F818" s="142"/>
      <c r="G818" s="142"/>
      <c r="H818" s="142"/>
      <c r="I818" s="142"/>
      <c r="J818" s="142"/>
      <c r="K818" s="141"/>
      <c r="L818" s="142"/>
      <c r="M818" s="142"/>
      <c r="N818" s="142"/>
      <c r="O818" s="142"/>
      <c r="P818" s="142"/>
      <c r="Q818" s="142"/>
      <c r="R818" s="142"/>
      <c r="S818" s="142"/>
      <c r="T818" s="142"/>
      <c r="U818" s="142"/>
      <c r="V818" s="142"/>
      <c r="W818" s="142"/>
      <c r="X818" s="142"/>
      <c r="Y818" s="142"/>
      <c r="Z818" s="142"/>
      <c r="AA818" s="142"/>
      <c r="AB818" s="142"/>
    </row>
    <row r="819" customHeight="1" spans="1:28">
      <c r="A819" s="141"/>
      <c r="B819" s="141"/>
      <c r="C819" s="142"/>
      <c r="D819" s="142"/>
      <c r="E819" s="142"/>
      <c r="F819" s="142"/>
      <c r="G819" s="142"/>
      <c r="H819" s="142"/>
      <c r="I819" s="142"/>
      <c r="J819" s="142"/>
      <c r="K819" s="141"/>
      <c r="L819" s="142"/>
      <c r="M819" s="142"/>
      <c r="N819" s="142"/>
      <c r="O819" s="142"/>
      <c r="P819" s="142"/>
      <c r="Q819" s="142"/>
      <c r="R819" s="142"/>
      <c r="S819" s="142"/>
      <c r="T819" s="142"/>
      <c r="U819" s="142"/>
      <c r="V819" s="142"/>
      <c r="W819" s="142"/>
      <c r="X819" s="142"/>
      <c r="Y819" s="142"/>
      <c r="Z819" s="142"/>
      <c r="AA819" s="142"/>
      <c r="AB819" s="142"/>
    </row>
    <row r="820" customHeight="1" spans="1:28">
      <c r="A820" s="141"/>
      <c r="B820" s="141"/>
      <c r="C820" s="142"/>
      <c r="D820" s="142"/>
      <c r="E820" s="142"/>
      <c r="F820" s="142"/>
      <c r="G820" s="142"/>
      <c r="H820" s="142"/>
      <c r="I820" s="142"/>
      <c r="J820" s="142"/>
      <c r="K820" s="141"/>
      <c r="L820" s="142"/>
      <c r="M820" s="142"/>
      <c r="N820" s="142"/>
      <c r="O820" s="142"/>
      <c r="P820" s="142"/>
      <c r="Q820" s="142"/>
      <c r="R820" s="142"/>
      <c r="S820" s="142"/>
      <c r="T820" s="142"/>
      <c r="U820" s="142"/>
      <c r="V820" s="142"/>
      <c r="W820" s="142"/>
      <c r="X820" s="142"/>
      <c r="Y820" s="142"/>
      <c r="Z820" s="142"/>
      <c r="AA820" s="142"/>
      <c r="AB820" s="142"/>
    </row>
    <row r="821" customHeight="1" spans="1:28">
      <c r="A821" s="141"/>
      <c r="B821" s="141"/>
      <c r="C821" s="142"/>
      <c r="D821" s="142"/>
      <c r="E821" s="142"/>
      <c r="F821" s="142"/>
      <c r="G821" s="142"/>
      <c r="H821" s="142"/>
      <c r="I821" s="142"/>
      <c r="J821" s="142"/>
      <c r="K821" s="141"/>
      <c r="L821" s="142"/>
      <c r="M821" s="142"/>
      <c r="N821" s="142"/>
      <c r="O821" s="142"/>
      <c r="P821" s="142"/>
      <c r="Q821" s="142"/>
      <c r="R821" s="142"/>
      <c r="S821" s="142"/>
      <c r="T821" s="142"/>
      <c r="U821" s="142"/>
      <c r="V821" s="142"/>
      <c r="W821" s="142"/>
      <c r="X821" s="142"/>
      <c r="Y821" s="142"/>
      <c r="Z821" s="142"/>
      <c r="AA821" s="142"/>
      <c r="AB821" s="142"/>
    </row>
    <row r="822" customHeight="1" spans="1:28">
      <c r="A822" s="141"/>
      <c r="B822" s="141"/>
      <c r="C822" s="142"/>
      <c r="D822" s="142"/>
      <c r="E822" s="142"/>
      <c r="F822" s="142"/>
      <c r="G822" s="142"/>
      <c r="H822" s="142"/>
      <c r="I822" s="142"/>
      <c r="J822" s="142"/>
      <c r="K822" s="141"/>
      <c r="L822" s="142"/>
      <c r="M822" s="142"/>
      <c r="N822" s="142"/>
      <c r="O822" s="142"/>
      <c r="P822" s="142"/>
      <c r="Q822" s="142"/>
      <c r="R822" s="142"/>
      <c r="S822" s="142"/>
      <c r="T822" s="142"/>
      <c r="U822" s="142"/>
      <c r="V822" s="142"/>
      <c r="W822" s="142"/>
      <c r="X822" s="142"/>
      <c r="Y822" s="142"/>
      <c r="Z822" s="142"/>
      <c r="AA822" s="142"/>
      <c r="AB822" s="142"/>
    </row>
    <row r="823" customHeight="1" spans="1:28">
      <c r="A823" s="141"/>
      <c r="B823" s="141"/>
      <c r="C823" s="142"/>
      <c r="D823" s="142"/>
      <c r="E823" s="142"/>
      <c r="F823" s="142"/>
      <c r="G823" s="142"/>
      <c r="H823" s="142"/>
      <c r="I823" s="142"/>
      <c r="J823" s="142"/>
      <c r="K823" s="141"/>
      <c r="L823" s="142"/>
      <c r="M823" s="142"/>
      <c r="N823" s="142"/>
      <c r="O823" s="142"/>
      <c r="P823" s="142"/>
      <c r="Q823" s="142"/>
      <c r="R823" s="142"/>
      <c r="S823" s="142"/>
      <c r="T823" s="142"/>
      <c r="U823" s="142"/>
      <c r="V823" s="142"/>
      <c r="W823" s="142"/>
      <c r="X823" s="142"/>
      <c r="Y823" s="142"/>
      <c r="Z823" s="142"/>
      <c r="AA823" s="142"/>
      <c r="AB823" s="142"/>
    </row>
    <row r="824" customHeight="1" spans="1:28">
      <c r="A824" s="141"/>
      <c r="B824" s="141"/>
      <c r="C824" s="142"/>
      <c r="D824" s="142"/>
      <c r="E824" s="142"/>
      <c r="F824" s="142"/>
      <c r="G824" s="142"/>
      <c r="H824" s="142"/>
      <c r="I824" s="142"/>
      <c r="J824" s="142"/>
      <c r="K824" s="141"/>
      <c r="L824" s="142"/>
      <c r="M824" s="142"/>
      <c r="N824" s="142"/>
      <c r="O824" s="142"/>
      <c r="P824" s="142"/>
      <c r="Q824" s="142"/>
      <c r="R824" s="142"/>
      <c r="S824" s="142"/>
      <c r="T824" s="142"/>
      <c r="U824" s="142"/>
      <c r="V824" s="142"/>
      <c r="W824" s="142"/>
      <c r="X824" s="142"/>
      <c r="Y824" s="142"/>
      <c r="Z824" s="142"/>
      <c r="AA824" s="142"/>
      <c r="AB824" s="142"/>
    </row>
    <row r="825" customHeight="1" spans="1:28">
      <c r="A825" s="141"/>
      <c r="B825" s="141"/>
      <c r="C825" s="142"/>
      <c r="D825" s="142"/>
      <c r="E825" s="142"/>
      <c r="F825" s="142"/>
      <c r="G825" s="142"/>
      <c r="H825" s="142"/>
      <c r="I825" s="142"/>
      <c r="J825" s="142"/>
      <c r="K825" s="141"/>
      <c r="L825" s="142"/>
      <c r="M825" s="142"/>
      <c r="N825" s="142"/>
      <c r="O825" s="142"/>
      <c r="P825" s="142"/>
      <c r="Q825" s="142"/>
      <c r="R825" s="142"/>
      <c r="S825" s="142"/>
      <c r="T825" s="142"/>
      <c r="U825" s="142"/>
      <c r="V825" s="142"/>
      <c r="W825" s="142"/>
      <c r="X825" s="142"/>
      <c r="Y825" s="142"/>
      <c r="Z825" s="142"/>
      <c r="AA825" s="142"/>
      <c r="AB825" s="142"/>
    </row>
    <row r="826" customHeight="1" spans="1:28">
      <c r="A826" s="141"/>
      <c r="B826" s="141"/>
      <c r="C826" s="142"/>
      <c r="D826" s="142"/>
      <c r="E826" s="142"/>
      <c r="F826" s="142"/>
      <c r="G826" s="142"/>
      <c r="H826" s="142"/>
      <c r="I826" s="142"/>
      <c r="J826" s="142"/>
      <c r="K826" s="141"/>
      <c r="L826" s="142"/>
      <c r="M826" s="142"/>
      <c r="N826" s="142"/>
      <c r="O826" s="142"/>
      <c r="P826" s="142"/>
      <c r="Q826" s="142"/>
      <c r="R826" s="142"/>
      <c r="S826" s="142"/>
      <c r="T826" s="142"/>
      <c r="U826" s="142"/>
      <c r="V826" s="142"/>
      <c r="W826" s="142"/>
      <c r="X826" s="142"/>
      <c r="Y826" s="142"/>
      <c r="Z826" s="142"/>
      <c r="AA826" s="142"/>
      <c r="AB826" s="142"/>
    </row>
    <row r="827" customHeight="1" spans="1:28">
      <c r="A827" s="141"/>
      <c r="B827" s="141"/>
      <c r="C827" s="142"/>
      <c r="D827" s="142"/>
      <c r="E827" s="142"/>
      <c r="F827" s="142"/>
      <c r="G827" s="142"/>
      <c r="H827" s="142"/>
      <c r="I827" s="142"/>
      <c r="J827" s="142"/>
      <c r="K827" s="141"/>
      <c r="L827" s="142"/>
      <c r="M827" s="142"/>
      <c r="N827" s="142"/>
      <c r="O827" s="142"/>
      <c r="P827" s="142"/>
      <c r="Q827" s="142"/>
      <c r="R827" s="142"/>
      <c r="S827" s="142"/>
      <c r="T827" s="142"/>
      <c r="U827" s="142"/>
      <c r="V827" s="142"/>
      <c r="W827" s="142"/>
      <c r="X827" s="142"/>
      <c r="Y827" s="142"/>
      <c r="Z827" s="142"/>
      <c r="AA827" s="142"/>
      <c r="AB827" s="142"/>
    </row>
    <row r="828" customHeight="1" spans="1:28">
      <c r="A828" s="141"/>
      <c r="B828" s="141"/>
      <c r="C828" s="142"/>
      <c r="D828" s="142"/>
      <c r="E828" s="142"/>
      <c r="F828" s="142"/>
      <c r="G828" s="142"/>
      <c r="H828" s="142"/>
      <c r="I828" s="142"/>
      <c r="J828" s="142"/>
      <c r="K828" s="141"/>
      <c r="L828" s="142"/>
      <c r="M828" s="142"/>
      <c r="N828" s="142"/>
      <c r="O828" s="142"/>
      <c r="P828" s="142"/>
      <c r="Q828" s="142"/>
      <c r="R828" s="142"/>
      <c r="S828" s="142"/>
      <c r="T828" s="142"/>
      <c r="U828" s="142"/>
      <c r="V828" s="142"/>
      <c r="W828" s="142"/>
      <c r="X828" s="142"/>
      <c r="Y828" s="142"/>
      <c r="Z828" s="142"/>
      <c r="AA828" s="142"/>
      <c r="AB828" s="142"/>
    </row>
    <row r="829" customHeight="1" spans="1:28">
      <c r="A829" s="141"/>
      <c r="B829" s="141"/>
      <c r="C829" s="142"/>
      <c r="D829" s="142"/>
      <c r="E829" s="142"/>
      <c r="F829" s="142"/>
      <c r="G829" s="142"/>
      <c r="H829" s="142"/>
      <c r="I829" s="142"/>
      <c r="J829" s="142"/>
      <c r="K829" s="141"/>
      <c r="L829" s="142"/>
      <c r="M829" s="142"/>
      <c r="N829" s="142"/>
      <c r="O829" s="142"/>
      <c r="P829" s="142"/>
      <c r="Q829" s="142"/>
      <c r="R829" s="142"/>
      <c r="S829" s="142"/>
      <c r="T829" s="142"/>
      <c r="U829" s="142"/>
      <c r="V829" s="142"/>
      <c r="W829" s="142"/>
      <c r="X829" s="142"/>
      <c r="Y829" s="142"/>
      <c r="Z829" s="142"/>
      <c r="AA829" s="142"/>
      <c r="AB829" s="142"/>
    </row>
    <row r="830" customHeight="1" spans="1:28">
      <c r="A830" s="141"/>
      <c r="B830" s="141"/>
      <c r="C830" s="142"/>
      <c r="D830" s="142"/>
      <c r="E830" s="142"/>
      <c r="F830" s="142"/>
      <c r="G830" s="142"/>
      <c r="H830" s="142"/>
      <c r="I830" s="142"/>
      <c r="J830" s="142"/>
      <c r="K830" s="141"/>
      <c r="L830" s="142"/>
      <c r="M830" s="142"/>
      <c r="N830" s="142"/>
      <c r="O830" s="142"/>
      <c r="P830" s="142"/>
      <c r="Q830" s="142"/>
      <c r="R830" s="142"/>
      <c r="S830" s="142"/>
      <c r="T830" s="142"/>
      <c r="U830" s="142"/>
      <c r="V830" s="142"/>
      <c r="W830" s="142"/>
      <c r="X830" s="142"/>
      <c r="Y830" s="142"/>
      <c r="Z830" s="142"/>
      <c r="AA830" s="142"/>
      <c r="AB830" s="142"/>
    </row>
    <row r="831" customHeight="1" spans="1:28">
      <c r="A831" s="141"/>
      <c r="B831" s="141"/>
      <c r="C831" s="142"/>
      <c r="D831" s="142"/>
      <c r="E831" s="142"/>
      <c r="F831" s="142"/>
      <c r="G831" s="142"/>
      <c r="H831" s="142"/>
      <c r="I831" s="142"/>
      <c r="J831" s="142"/>
      <c r="K831" s="141"/>
      <c r="L831" s="142"/>
      <c r="M831" s="142"/>
      <c r="N831" s="142"/>
      <c r="O831" s="142"/>
      <c r="P831" s="142"/>
      <c r="Q831" s="142"/>
      <c r="R831" s="142"/>
      <c r="S831" s="142"/>
      <c r="T831" s="142"/>
      <c r="U831" s="142"/>
      <c r="V831" s="142"/>
      <c r="W831" s="142"/>
      <c r="X831" s="142"/>
      <c r="Y831" s="142"/>
      <c r="Z831" s="142"/>
      <c r="AA831" s="142"/>
      <c r="AB831" s="142"/>
    </row>
    <row r="832" customHeight="1" spans="1:28">
      <c r="A832" s="141"/>
      <c r="B832" s="141"/>
      <c r="C832" s="142"/>
      <c r="D832" s="142"/>
      <c r="E832" s="142"/>
      <c r="F832" s="142"/>
      <c r="G832" s="142"/>
      <c r="H832" s="142"/>
      <c r="I832" s="142"/>
      <c r="J832" s="142"/>
      <c r="K832" s="141"/>
      <c r="L832" s="142"/>
      <c r="M832" s="142"/>
      <c r="N832" s="142"/>
      <c r="O832" s="142"/>
      <c r="P832" s="142"/>
      <c r="Q832" s="142"/>
      <c r="R832" s="142"/>
      <c r="S832" s="142"/>
      <c r="T832" s="142"/>
      <c r="U832" s="142"/>
      <c r="V832" s="142"/>
      <c r="W832" s="142"/>
      <c r="X832" s="142"/>
      <c r="Y832" s="142"/>
      <c r="Z832" s="142"/>
      <c r="AA832" s="142"/>
      <c r="AB832" s="142"/>
    </row>
    <row r="833" customHeight="1" spans="1:28">
      <c r="A833" s="141"/>
      <c r="B833" s="141"/>
      <c r="C833" s="142"/>
      <c r="D833" s="142"/>
      <c r="E833" s="142"/>
      <c r="F833" s="142"/>
      <c r="G833" s="142"/>
      <c r="H833" s="142"/>
      <c r="I833" s="142"/>
      <c r="J833" s="142"/>
      <c r="K833" s="141"/>
      <c r="L833" s="142"/>
      <c r="M833" s="142"/>
      <c r="N833" s="142"/>
      <c r="O833" s="142"/>
      <c r="P833" s="142"/>
      <c r="Q833" s="142"/>
      <c r="R833" s="142"/>
      <c r="S833" s="142"/>
      <c r="T833" s="142"/>
      <c r="U833" s="142"/>
      <c r="V833" s="142"/>
      <c r="W833" s="142"/>
      <c r="X833" s="142"/>
      <c r="Y833" s="142"/>
      <c r="Z833" s="142"/>
      <c r="AA833" s="142"/>
      <c r="AB833" s="142"/>
    </row>
    <row r="834" customHeight="1" spans="1:28">
      <c r="A834" s="141"/>
      <c r="B834" s="141"/>
      <c r="C834" s="142"/>
      <c r="D834" s="142"/>
      <c r="E834" s="142"/>
      <c r="F834" s="142"/>
      <c r="G834" s="142"/>
      <c r="H834" s="142"/>
      <c r="I834" s="142"/>
      <c r="J834" s="142"/>
      <c r="K834" s="141"/>
      <c r="L834" s="142"/>
      <c r="M834" s="142"/>
      <c r="N834" s="142"/>
      <c r="O834" s="142"/>
      <c r="P834" s="142"/>
      <c r="Q834" s="142"/>
      <c r="R834" s="142"/>
      <c r="S834" s="142"/>
      <c r="T834" s="142"/>
      <c r="U834" s="142"/>
      <c r="V834" s="142"/>
      <c r="W834" s="142"/>
      <c r="X834" s="142"/>
      <c r="Y834" s="142"/>
      <c r="Z834" s="142"/>
      <c r="AA834" s="142"/>
      <c r="AB834" s="142"/>
    </row>
    <row r="835" customHeight="1" spans="1:28">
      <c r="A835" s="141"/>
      <c r="B835" s="141"/>
      <c r="C835" s="142"/>
      <c r="D835" s="142"/>
      <c r="E835" s="142"/>
      <c r="F835" s="142"/>
      <c r="G835" s="142"/>
      <c r="H835" s="142"/>
      <c r="I835" s="142"/>
      <c r="J835" s="142"/>
      <c r="K835" s="141"/>
      <c r="L835" s="142"/>
      <c r="M835" s="142"/>
      <c r="N835" s="142"/>
      <c r="O835" s="142"/>
      <c r="P835" s="142"/>
      <c r="Q835" s="142"/>
      <c r="R835" s="142"/>
      <c r="S835" s="142"/>
      <c r="T835" s="142"/>
      <c r="U835" s="142"/>
      <c r="V835" s="142"/>
      <c r="W835" s="142"/>
      <c r="X835" s="142"/>
      <c r="Y835" s="142"/>
      <c r="Z835" s="142"/>
      <c r="AA835" s="142"/>
      <c r="AB835" s="142"/>
    </row>
    <row r="836" customHeight="1" spans="1:28">
      <c r="A836" s="141"/>
      <c r="B836" s="141"/>
      <c r="C836" s="142"/>
      <c r="D836" s="142"/>
      <c r="E836" s="142"/>
      <c r="F836" s="142"/>
      <c r="G836" s="142"/>
      <c r="H836" s="142"/>
      <c r="I836" s="142"/>
      <c r="J836" s="142"/>
      <c r="K836" s="141"/>
      <c r="L836" s="142"/>
      <c r="M836" s="142"/>
      <c r="N836" s="142"/>
      <c r="O836" s="142"/>
      <c r="P836" s="142"/>
      <c r="Q836" s="142"/>
      <c r="R836" s="142"/>
      <c r="S836" s="142"/>
      <c r="T836" s="142"/>
      <c r="U836" s="142"/>
      <c r="V836" s="142"/>
      <c r="W836" s="142"/>
      <c r="X836" s="142"/>
      <c r="Y836" s="142"/>
      <c r="Z836" s="142"/>
      <c r="AA836" s="142"/>
      <c r="AB836" s="142"/>
    </row>
    <row r="837" customHeight="1" spans="1:28">
      <c r="A837" s="141"/>
      <c r="B837" s="141"/>
      <c r="C837" s="142"/>
      <c r="D837" s="142"/>
      <c r="E837" s="142"/>
      <c r="F837" s="142"/>
      <c r="G837" s="142"/>
      <c r="H837" s="142"/>
      <c r="I837" s="142"/>
      <c r="J837" s="142"/>
      <c r="K837" s="141"/>
      <c r="L837" s="142"/>
      <c r="M837" s="142"/>
      <c r="N837" s="142"/>
      <c r="O837" s="142"/>
      <c r="P837" s="142"/>
      <c r="Q837" s="142"/>
      <c r="R837" s="142"/>
      <c r="S837" s="142"/>
      <c r="T837" s="142"/>
      <c r="U837" s="142"/>
      <c r="V837" s="142"/>
      <c r="W837" s="142"/>
      <c r="X837" s="142"/>
      <c r="Y837" s="142"/>
      <c r="Z837" s="142"/>
      <c r="AA837" s="142"/>
      <c r="AB837" s="142"/>
    </row>
    <row r="838" customHeight="1" spans="1:28">
      <c r="A838" s="141"/>
      <c r="B838" s="141"/>
      <c r="C838" s="142"/>
      <c r="D838" s="142"/>
      <c r="E838" s="142"/>
      <c r="F838" s="142"/>
      <c r="G838" s="142"/>
      <c r="H838" s="142"/>
      <c r="I838" s="142"/>
      <c r="J838" s="142"/>
      <c r="K838" s="141"/>
      <c r="L838" s="142"/>
      <c r="M838" s="142"/>
      <c r="N838" s="142"/>
      <c r="O838" s="142"/>
      <c r="P838" s="142"/>
      <c r="Q838" s="142"/>
      <c r="R838" s="142"/>
      <c r="S838" s="142"/>
      <c r="T838" s="142"/>
      <c r="U838" s="142"/>
      <c r="V838" s="142"/>
      <c r="W838" s="142"/>
      <c r="X838" s="142"/>
      <c r="Y838" s="142"/>
      <c r="Z838" s="142"/>
      <c r="AA838" s="142"/>
      <c r="AB838" s="142"/>
    </row>
    <row r="839" customHeight="1" spans="1:28">
      <c r="A839" s="141"/>
      <c r="B839" s="141"/>
      <c r="C839" s="142"/>
      <c r="D839" s="142"/>
      <c r="E839" s="142"/>
      <c r="F839" s="142"/>
      <c r="G839" s="142"/>
      <c r="H839" s="142"/>
      <c r="I839" s="142"/>
      <c r="J839" s="142"/>
      <c r="K839" s="141"/>
      <c r="L839" s="142"/>
      <c r="M839" s="142"/>
      <c r="N839" s="142"/>
      <c r="O839" s="142"/>
      <c r="P839" s="142"/>
      <c r="Q839" s="142"/>
      <c r="R839" s="142"/>
      <c r="S839" s="142"/>
      <c r="T839" s="142"/>
      <c r="U839" s="142"/>
      <c r="V839" s="142"/>
      <c r="W839" s="142"/>
      <c r="X839" s="142"/>
      <c r="Y839" s="142"/>
      <c r="Z839" s="142"/>
      <c r="AA839" s="142"/>
      <c r="AB839" s="142"/>
    </row>
    <row r="840" customHeight="1" spans="1:28">
      <c r="A840" s="141"/>
      <c r="B840" s="141"/>
      <c r="C840" s="142"/>
      <c r="D840" s="142"/>
      <c r="E840" s="142"/>
      <c r="F840" s="142"/>
      <c r="G840" s="142"/>
      <c r="H840" s="142"/>
      <c r="I840" s="142"/>
      <c r="J840" s="142"/>
      <c r="K840" s="141"/>
      <c r="L840" s="142"/>
      <c r="M840" s="142"/>
      <c r="N840" s="142"/>
      <c r="O840" s="142"/>
      <c r="P840" s="142"/>
      <c r="Q840" s="142"/>
      <c r="R840" s="142"/>
      <c r="S840" s="142"/>
      <c r="T840" s="142"/>
      <c r="U840" s="142"/>
      <c r="V840" s="142"/>
      <c r="W840" s="142"/>
      <c r="X840" s="142"/>
      <c r="Y840" s="142"/>
      <c r="Z840" s="142"/>
      <c r="AA840" s="142"/>
      <c r="AB840" s="142"/>
    </row>
    <row r="841" customHeight="1" spans="1:28">
      <c r="A841" s="141"/>
      <c r="B841" s="141"/>
      <c r="C841" s="142"/>
      <c r="D841" s="142"/>
      <c r="E841" s="142"/>
      <c r="F841" s="142"/>
      <c r="G841" s="142"/>
      <c r="H841" s="142"/>
      <c r="I841" s="142"/>
      <c r="J841" s="142"/>
      <c r="K841" s="141"/>
      <c r="L841" s="142"/>
      <c r="M841" s="142"/>
      <c r="N841" s="142"/>
      <c r="O841" s="142"/>
      <c r="P841" s="142"/>
      <c r="Q841" s="142"/>
      <c r="R841" s="142"/>
      <c r="S841" s="142"/>
      <c r="T841" s="142"/>
      <c r="U841" s="142"/>
      <c r="V841" s="142"/>
      <c r="W841" s="142"/>
      <c r="X841" s="142"/>
      <c r="Y841" s="142"/>
      <c r="Z841" s="142"/>
      <c r="AA841" s="142"/>
      <c r="AB841" s="142"/>
    </row>
    <row r="842" customHeight="1" spans="1:28">
      <c r="A842" s="141"/>
      <c r="B842" s="141"/>
      <c r="C842" s="142"/>
      <c r="D842" s="142"/>
      <c r="E842" s="142"/>
      <c r="F842" s="142"/>
      <c r="G842" s="142"/>
      <c r="H842" s="142"/>
      <c r="I842" s="142"/>
      <c r="J842" s="142"/>
      <c r="K842" s="141"/>
      <c r="L842" s="142"/>
      <c r="M842" s="142"/>
      <c r="N842" s="142"/>
      <c r="O842" s="142"/>
      <c r="P842" s="142"/>
      <c r="Q842" s="142"/>
      <c r="R842" s="142"/>
      <c r="S842" s="142"/>
      <c r="T842" s="142"/>
      <c r="U842" s="142"/>
      <c r="V842" s="142"/>
      <c r="W842" s="142"/>
      <c r="X842" s="142"/>
      <c r="Y842" s="142"/>
      <c r="Z842" s="142"/>
      <c r="AA842" s="142"/>
      <c r="AB842" s="142"/>
    </row>
    <row r="843" customHeight="1" spans="1:28">
      <c r="A843" s="141"/>
      <c r="B843" s="141"/>
      <c r="C843" s="142"/>
      <c r="D843" s="142"/>
      <c r="E843" s="142"/>
      <c r="F843" s="142"/>
      <c r="G843" s="142"/>
      <c r="H843" s="142"/>
      <c r="I843" s="142"/>
      <c r="J843" s="142"/>
      <c r="K843" s="141"/>
      <c r="L843" s="142"/>
      <c r="M843" s="142"/>
      <c r="N843" s="142"/>
      <c r="O843" s="142"/>
      <c r="P843" s="142"/>
      <c r="Q843" s="142"/>
      <c r="R843" s="142"/>
      <c r="S843" s="142"/>
      <c r="T843" s="142"/>
      <c r="U843" s="142"/>
      <c r="V843" s="142"/>
      <c r="W843" s="142"/>
      <c r="X843" s="142"/>
      <c r="Y843" s="142"/>
      <c r="Z843" s="142"/>
      <c r="AA843" s="142"/>
      <c r="AB843" s="142"/>
    </row>
    <row r="844" customHeight="1" spans="1:28">
      <c r="A844" s="141"/>
      <c r="B844" s="141"/>
      <c r="C844" s="142"/>
      <c r="D844" s="142"/>
      <c r="E844" s="142"/>
      <c r="F844" s="142"/>
      <c r="G844" s="142"/>
      <c r="H844" s="142"/>
      <c r="I844" s="142"/>
      <c r="J844" s="142"/>
      <c r="K844" s="141"/>
      <c r="L844" s="142"/>
      <c r="M844" s="142"/>
      <c r="N844" s="142"/>
      <c r="O844" s="142"/>
      <c r="P844" s="142"/>
      <c r="Q844" s="142"/>
      <c r="R844" s="142"/>
      <c r="S844" s="142"/>
      <c r="T844" s="142"/>
      <c r="U844" s="142"/>
      <c r="V844" s="142"/>
      <c r="W844" s="142"/>
      <c r="X844" s="142"/>
      <c r="Y844" s="142"/>
      <c r="Z844" s="142"/>
      <c r="AA844" s="142"/>
      <c r="AB844" s="142"/>
    </row>
    <row r="845" customHeight="1" spans="1:28">
      <c r="A845" s="141"/>
      <c r="B845" s="141"/>
      <c r="C845" s="142"/>
      <c r="D845" s="142"/>
      <c r="E845" s="142"/>
      <c r="F845" s="142"/>
      <c r="G845" s="142"/>
      <c r="H845" s="142"/>
      <c r="I845" s="142"/>
      <c r="J845" s="142"/>
      <c r="K845" s="141"/>
      <c r="L845" s="142"/>
      <c r="M845" s="142"/>
      <c r="N845" s="142"/>
      <c r="O845" s="142"/>
      <c r="P845" s="142"/>
      <c r="Q845" s="142"/>
      <c r="R845" s="142"/>
      <c r="S845" s="142"/>
      <c r="T845" s="142"/>
      <c r="U845" s="142"/>
      <c r="V845" s="142"/>
      <c r="W845" s="142"/>
      <c r="X845" s="142"/>
      <c r="Y845" s="142"/>
      <c r="Z845" s="142"/>
      <c r="AA845" s="142"/>
      <c r="AB845" s="142"/>
    </row>
    <row r="846" customHeight="1" spans="1:28">
      <c r="A846" s="141"/>
      <c r="B846" s="141"/>
      <c r="C846" s="142"/>
      <c r="D846" s="142"/>
      <c r="E846" s="142"/>
      <c r="F846" s="142"/>
      <c r="G846" s="142"/>
      <c r="H846" s="142"/>
      <c r="I846" s="142"/>
      <c r="J846" s="142"/>
      <c r="K846" s="141"/>
      <c r="L846" s="142"/>
      <c r="M846" s="142"/>
      <c r="N846" s="142"/>
      <c r="O846" s="142"/>
      <c r="P846" s="142"/>
      <c r="Q846" s="142"/>
      <c r="R846" s="142"/>
      <c r="S846" s="142"/>
      <c r="T846" s="142"/>
      <c r="U846" s="142"/>
      <c r="V846" s="142"/>
      <c r="W846" s="142"/>
      <c r="X846" s="142"/>
      <c r="Y846" s="142"/>
      <c r="Z846" s="142"/>
      <c r="AA846" s="142"/>
      <c r="AB846" s="142"/>
    </row>
    <row r="847" customHeight="1" spans="1:28">
      <c r="A847" s="141"/>
      <c r="B847" s="141"/>
      <c r="C847" s="142"/>
      <c r="D847" s="142"/>
      <c r="E847" s="142"/>
      <c r="F847" s="142"/>
      <c r="G847" s="142"/>
      <c r="H847" s="142"/>
      <c r="I847" s="142"/>
      <c r="J847" s="142"/>
      <c r="K847" s="141"/>
      <c r="L847" s="142"/>
      <c r="M847" s="142"/>
      <c r="N847" s="142"/>
      <c r="O847" s="142"/>
      <c r="P847" s="142"/>
      <c r="Q847" s="142"/>
      <c r="R847" s="142"/>
      <c r="S847" s="142"/>
      <c r="T847" s="142"/>
      <c r="U847" s="142"/>
      <c r="V847" s="142"/>
      <c r="W847" s="142"/>
      <c r="X847" s="142"/>
      <c r="Y847" s="142"/>
      <c r="Z847" s="142"/>
      <c r="AA847" s="142"/>
      <c r="AB847" s="142"/>
    </row>
    <row r="848" customHeight="1" spans="1:28">
      <c r="A848" s="141"/>
      <c r="B848" s="141"/>
      <c r="C848" s="142"/>
      <c r="D848" s="142"/>
      <c r="E848" s="142"/>
      <c r="F848" s="142"/>
      <c r="G848" s="142"/>
      <c r="H848" s="142"/>
      <c r="I848" s="142"/>
      <c r="J848" s="142"/>
      <c r="K848" s="141"/>
      <c r="L848" s="142"/>
      <c r="M848" s="142"/>
      <c r="N848" s="142"/>
      <c r="O848" s="142"/>
      <c r="P848" s="142"/>
      <c r="Q848" s="142"/>
      <c r="R848" s="142"/>
      <c r="S848" s="142"/>
      <c r="T848" s="142"/>
      <c r="U848" s="142"/>
      <c r="V848" s="142"/>
      <c r="W848" s="142"/>
      <c r="X848" s="142"/>
      <c r="Y848" s="142"/>
      <c r="Z848" s="142"/>
      <c r="AA848" s="142"/>
      <c r="AB848" s="142"/>
    </row>
    <row r="849" customHeight="1" spans="1:28">
      <c r="A849" s="141"/>
      <c r="B849" s="141"/>
      <c r="C849" s="142"/>
      <c r="D849" s="142"/>
      <c r="E849" s="142"/>
      <c r="F849" s="142"/>
      <c r="G849" s="142"/>
      <c r="H849" s="142"/>
      <c r="I849" s="142"/>
      <c r="J849" s="142"/>
      <c r="K849" s="141"/>
      <c r="L849" s="142"/>
      <c r="M849" s="142"/>
      <c r="N849" s="142"/>
      <c r="O849" s="142"/>
      <c r="P849" s="142"/>
      <c r="Q849" s="142"/>
      <c r="R849" s="142"/>
      <c r="S849" s="142"/>
      <c r="T849" s="142"/>
      <c r="U849" s="142"/>
      <c r="V849" s="142"/>
      <c r="W849" s="142"/>
      <c r="X849" s="142"/>
      <c r="Y849" s="142"/>
      <c r="Z849" s="142"/>
      <c r="AA849" s="142"/>
      <c r="AB849" s="142"/>
    </row>
    <row r="850" customHeight="1" spans="1:28">
      <c r="A850" s="141"/>
      <c r="B850" s="141"/>
      <c r="C850" s="142"/>
      <c r="D850" s="142"/>
      <c r="E850" s="142"/>
      <c r="F850" s="142"/>
      <c r="G850" s="142"/>
      <c r="H850" s="142"/>
      <c r="I850" s="142"/>
      <c r="J850" s="142"/>
      <c r="K850" s="141"/>
      <c r="L850" s="142"/>
      <c r="M850" s="142"/>
      <c r="N850" s="142"/>
      <c r="O850" s="142"/>
      <c r="P850" s="142"/>
      <c r="Q850" s="142"/>
      <c r="R850" s="142"/>
      <c r="S850" s="142"/>
      <c r="T850" s="142"/>
      <c r="U850" s="142"/>
      <c r="V850" s="142"/>
      <c r="W850" s="142"/>
      <c r="X850" s="142"/>
      <c r="Y850" s="142"/>
      <c r="Z850" s="142"/>
      <c r="AA850" s="142"/>
      <c r="AB850" s="142"/>
    </row>
    <row r="851" customHeight="1" spans="1:28">
      <c r="A851" s="141"/>
      <c r="B851" s="141"/>
      <c r="C851" s="142"/>
      <c r="D851" s="142"/>
      <c r="E851" s="142"/>
      <c r="F851" s="142"/>
      <c r="G851" s="142"/>
      <c r="H851" s="142"/>
      <c r="I851" s="142"/>
      <c r="J851" s="142"/>
      <c r="K851" s="141"/>
      <c r="L851" s="142"/>
      <c r="M851" s="142"/>
      <c r="N851" s="142"/>
      <c r="O851" s="142"/>
      <c r="P851" s="142"/>
      <c r="Q851" s="142"/>
      <c r="R851" s="142"/>
      <c r="S851" s="142"/>
      <c r="T851" s="142"/>
      <c r="U851" s="142"/>
      <c r="V851" s="142"/>
      <c r="W851" s="142"/>
      <c r="X851" s="142"/>
      <c r="Y851" s="142"/>
      <c r="Z851" s="142"/>
      <c r="AA851" s="142"/>
      <c r="AB851" s="142"/>
    </row>
    <row r="852" customHeight="1" spans="1:28">
      <c r="A852" s="141"/>
      <c r="B852" s="141"/>
      <c r="C852" s="142"/>
      <c r="D852" s="142"/>
      <c r="E852" s="142"/>
      <c r="F852" s="142"/>
      <c r="G852" s="142"/>
      <c r="H852" s="142"/>
      <c r="I852" s="142"/>
      <c r="J852" s="142"/>
      <c r="K852" s="141"/>
      <c r="L852" s="142"/>
      <c r="M852" s="142"/>
      <c r="N852" s="142"/>
      <c r="O852" s="142"/>
      <c r="P852" s="142"/>
      <c r="Q852" s="142"/>
      <c r="R852" s="142"/>
      <c r="S852" s="142"/>
      <c r="T852" s="142"/>
      <c r="U852" s="142"/>
      <c r="V852" s="142"/>
      <c r="W852" s="142"/>
      <c r="X852" s="142"/>
      <c r="Y852" s="142"/>
      <c r="Z852" s="142"/>
      <c r="AA852" s="142"/>
      <c r="AB852" s="142"/>
    </row>
    <row r="853" customHeight="1" spans="1:28">
      <c r="A853" s="141"/>
      <c r="B853" s="141"/>
      <c r="C853" s="142"/>
      <c r="D853" s="142"/>
      <c r="E853" s="142"/>
      <c r="F853" s="142"/>
      <c r="G853" s="142"/>
      <c r="H853" s="142"/>
      <c r="I853" s="142"/>
      <c r="J853" s="142"/>
      <c r="K853" s="141"/>
      <c r="L853" s="142"/>
      <c r="M853" s="142"/>
      <c r="N853" s="142"/>
      <c r="O853" s="142"/>
      <c r="P853" s="142"/>
      <c r="Q853" s="142"/>
      <c r="R853" s="142"/>
      <c r="S853" s="142"/>
      <c r="T853" s="142"/>
      <c r="U853" s="142"/>
      <c r="V853" s="142"/>
      <c r="W853" s="142"/>
      <c r="X853" s="142"/>
      <c r="Y853" s="142"/>
      <c r="Z853" s="142"/>
      <c r="AA853" s="142"/>
      <c r="AB853" s="142"/>
    </row>
    <row r="854" customHeight="1" spans="1:28">
      <c r="A854" s="141"/>
      <c r="B854" s="141"/>
      <c r="C854" s="142"/>
      <c r="D854" s="142"/>
      <c r="E854" s="142"/>
      <c r="F854" s="142"/>
      <c r="G854" s="142"/>
      <c r="H854" s="142"/>
      <c r="I854" s="142"/>
      <c r="J854" s="142"/>
      <c r="K854" s="141"/>
      <c r="L854" s="142"/>
      <c r="M854" s="142"/>
      <c r="N854" s="142"/>
      <c r="O854" s="142"/>
      <c r="P854" s="142"/>
      <c r="Q854" s="142"/>
      <c r="R854" s="142"/>
      <c r="S854" s="142"/>
      <c r="T854" s="142"/>
      <c r="U854" s="142"/>
      <c r="V854" s="142"/>
      <c r="W854" s="142"/>
      <c r="X854" s="142"/>
      <c r="Y854" s="142"/>
      <c r="Z854" s="142"/>
      <c r="AA854" s="142"/>
      <c r="AB854" s="142"/>
    </row>
    <row r="855" customHeight="1" spans="1:28">
      <c r="A855" s="141"/>
      <c r="B855" s="141"/>
      <c r="C855" s="142"/>
      <c r="D855" s="142"/>
      <c r="E855" s="142"/>
      <c r="F855" s="142"/>
      <c r="G855" s="142"/>
      <c r="H855" s="142"/>
      <c r="I855" s="142"/>
      <c r="J855" s="142"/>
      <c r="K855" s="141"/>
      <c r="L855" s="142"/>
      <c r="M855" s="142"/>
      <c r="N855" s="142"/>
      <c r="O855" s="142"/>
      <c r="P855" s="142"/>
      <c r="Q855" s="142"/>
      <c r="R855" s="142"/>
      <c r="S855" s="142"/>
      <c r="T855" s="142"/>
      <c r="U855" s="142"/>
      <c r="V855" s="142"/>
      <c r="W855" s="142"/>
      <c r="X855" s="142"/>
      <c r="Y855" s="142"/>
      <c r="Z855" s="142"/>
      <c r="AA855" s="142"/>
      <c r="AB855" s="142"/>
    </row>
    <row r="856" customHeight="1" spans="1:28">
      <c r="A856" s="141"/>
      <c r="B856" s="141"/>
      <c r="C856" s="142"/>
      <c r="D856" s="142"/>
      <c r="E856" s="142"/>
      <c r="F856" s="142"/>
      <c r="G856" s="142"/>
      <c r="H856" s="142"/>
      <c r="I856" s="142"/>
      <c r="J856" s="142"/>
      <c r="K856" s="141"/>
      <c r="L856" s="142"/>
      <c r="M856" s="142"/>
      <c r="N856" s="142"/>
      <c r="O856" s="142"/>
      <c r="P856" s="142"/>
      <c r="Q856" s="142"/>
      <c r="R856" s="142"/>
      <c r="S856" s="142"/>
      <c r="T856" s="142"/>
      <c r="U856" s="142"/>
      <c r="V856" s="142"/>
      <c r="W856" s="142"/>
      <c r="X856" s="142"/>
      <c r="Y856" s="142"/>
      <c r="Z856" s="142"/>
      <c r="AA856" s="142"/>
      <c r="AB856" s="142"/>
    </row>
    <row r="857" customHeight="1" spans="1:28">
      <c r="A857" s="141"/>
      <c r="B857" s="141"/>
      <c r="C857" s="142"/>
      <c r="D857" s="142"/>
      <c r="E857" s="142"/>
      <c r="F857" s="142"/>
      <c r="G857" s="142"/>
      <c r="H857" s="142"/>
      <c r="I857" s="142"/>
      <c r="J857" s="142"/>
      <c r="K857" s="141"/>
      <c r="L857" s="142"/>
      <c r="M857" s="142"/>
      <c r="N857" s="142"/>
      <c r="O857" s="142"/>
      <c r="P857" s="142"/>
      <c r="Q857" s="142"/>
      <c r="R857" s="142"/>
      <c r="S857" s="142"/>
      <c r="T857" s="142"/>
      <c r="U857" s="142"/>
      <c r="V857" s="142"/>
      <c r="W857" s="142"/>
      <c r="X857" s="142"/>
      <c r="Y857" s="142"/>
      <c r="Z857" s="142"/>
      <c r="AA857" s="142"/>
      <c r="AB857" s="142"/>
    </row>
    <row r="858" customHeight="1" spans="1:28">
      <c r="A858" s="141"/>
      <c r="B858" s="141"/>
      <c r="C858" s="142"/>
      <c r="D858" s="142"/>
      <c r="E858" s="142"/>
      <c r="F858" s="142"/>
      <c r="G858" s="142"/>
      <c r="H858" s="142"/>
      <c r="I858" s="142"/>
      <c r="J858" s="142"/>
      <c r="K858" s="141"/>
      <c r="L858" s="142"/>
      <c r="M858" s="142"/>
      <c r="N858" s="142"/>
      <c r="O858" s="142"/>
      <c r="P858" s="142"/>
      <c r="Q858" s="142"/>
      <c r="R858" s="142"/>
      <c r="S858" s="142"/>
      <c r="T858" s="142"/>
      <c r="U858" s="142"/>
      <c r="V858" s="142"/>
      <c r="W858" s="142"/>
      <c r="X858" s="142"/>
      <c r="Y858" s="142"/>
      <c r="Z858" s="142"/>
      <c r="AA858" s="142"/>
      <c r="AB858" s="142"/>
    </row>
    <row r="859" customHeight="1" spans="1:28">
      <c r="A859" s="141"/>
      <c r="B859" s="141"/>
      <c r="C859" s="142"/>
      <c r="D859" s="142"/>
      <c r="E859" s="142"/>
      <c r="F859" s="142"/>
      <c r="G859" s="142"/>
      <c r="H859" s="142"/>
      <c r="I859" s="142"/>
      <c r="J859" s="142"/>
      <c r="K859" s="141"/>
      <c r="L859" s="142"/>
      <c r="M859" s="142"/>
      <c r="N859" s="142"/>
      <c r="O859" s="142"/>
      <c r="P859" s="142"/>
      <c r="Q859" s="142"/>
      <c r="R859" s="142"/>
      <c r="S859" s="142"/>
      <c r="T859" s="142"/>
      <c r="U859" s="142"/>
      <c r="V859" s="142"/>
      <c r="W859" s="142"/>
      <c r="X859" s="142"/>
      <c r="Y859" s="142"/>
      <c r="Z859" s="142"/>
      <c r="AA859" s="142"/>
      <c r="AB859" s="142"/>
    </row>
    <row r="860" customHeight="1" spans="1:28">
      <c r="A860" s="141"/>
      <c r="B860" s="141"/>
      <c r="C860" s="142"/>
      <c r="D860" s="142"/>
      <c r="E860" s="142"/>
      <c r="F860" s="142"/>
      <c r="G860" s="142"/>
      <c r="H860" s="142"/>
      <c r="I860" s="142"/>
      <c r="J860" s="142"/>
      <c r="K860" s="141"/>
      <c r="L860" s="142"/>
      <c r="M860" s="142"/>
      <c r="N860" s="142"/>
      <c r="O860" s="142"/>
      <c r="P860" s="142"/>
      <c r="Q860" s="142"/>
      <c r="R860" s="142"/>
      <c r="S860" s="142"/>
      <c r="T860" s="142"/>
      <c r="U860" s="142"/>
      <c r="V860" s="142"/>
      <c r="W860" s="142"/>
      <c r="X860" s="142"/>
      <c r="Y860" s="142"/>
      <c r="Z860" s="142"/>
      <c r="AA860" s="142"/>
      <c r="AB860" s="142"/>
    </row>
    <row r="861" customHeight="1" spans="1:28">
      <c r="A861" s="141"/>
      <c r="B861" s="141"/>
      <c r="C861" s="142"/>
      <c r="D861" s="142"/>
      <c r="E861" s="142"/>
      <c r="F861" s="142"/>
      <c r="G861" s="142"/>
      <c r="H861" s="142"/>
      <c r="I861" s="142"/>
      <c r="J861" s="142"/>
      <c r="K861" s="141"/>
      <c r="L861" s="142"/>
      <c r="M861" s="142"/>
      <c r="N861" s="142"/>
      <c r="O861" s="142"/>
      <c r="P861" s="142"/>
      <c r="Q861" s="142"/>
      <c r="R861" s="142"/>
      <c r="S861" s="142"/>
      <c r="T861" s="142"/>
      <c r="U861" s="142"/>
      <c r="V861" s="142"/>
      <c r="W861" s="142"/>
      <c r="X861" s="142"/>
      <c r="Y861" s="142"/>
      <c r="Z861" s="142"/>
      <c r="AA861" s="142"/>
      <c r="AB861" s="142"/>
    </row>
    <row r="862" customHeight="1" spans="1:28">
      <c r="A862" s="141"/>
      <c r="B862" s="141"/>
      <c r="C862" s="142"/>
      <c r="D862" s="142"/>
      <c r="E862" s="142"/>
      <c r="F862" s="142"/>
      <c r="G862" s="142"/>
      <c r="H862" s="142"/>
      <c r="I862" s="142"/>
      <c r="J862" s="142"/>
      <c r="K862" s="141"/>
      <c r="L862" s="142"/>
      <c r="M862" s="142"/>
      <c r="N862" s="142"/>
      <c r="O862" s="142"/>
      <c r="P862" s="142"/>
      <c r="Q862" s="142"/>
      <c r="R862" s="142"/>
      <c r="S862" s="142"/>
      <c r="T862" s="142"/>
      <c r="U862" s="142"/>
      <c r="V862" s="142"/>
      <c r="W862" s="142"/>
      <c r="X862" s="142"/>
      <c r="Y862" s="142"/>
      <c r="Z862" s="142"/>
      <c r="AA862" s="142"/>
      <c r="AB862" s="142"/>
    </row>
    <row r="863" customHeight="1" spans="1:28">
      <c r="A863" s="141"/>
      <c r="B863" s="141"/>
      <c r="C863" s="142"/>
      <c r="D863" s="142"/>
      <c r="E863" s="142"/>
      <c r="F863" s="142"/>
      <c r="G863" s="142"/>
      <c r="H863" s="142"/>
      <c r="I863" s="142"/>
      <c r="J863" s="142"/>
      <c r="K863" s="141"/>
      <c r="L863" s="142"/>
      <c r="M863" s="142"/>
      <c r="N863" s="142"/>
      <c r="O863" s="142"/>
      <c r="P863" s="142"/>
      <c r="Q863" s="142"/>
      <c r="R863" s="142"/>
      <c r="S863" s="142"/>
      <c r="T863" s="142"/>
      <c r="U863" s="142"/>
      <c r="V863" s="142"/>
      <c r="W863" s="142"/>
      <c r="X863" s="142"/>
      <c r="Y863" s="142"/>
      <c r="Z863" s="142"/>
      <c r="AA863" s="142"/>
      <c r="AB863" s="142"/>
    </row>
    <row r="864" customHeight="1" spans="1:28">
      <c r="A864" s="141"/>
      <c r="B864" s="141"/>
      <c r="C864" s="142"/>
      <c r="D864" s="142"/>
      <c r="E864" s="142"/>
      <c r="F864" s="142"/>
      <c r="G864" s="142"/>
      <c r="H864" s="142"/>
      <c r="I864" s="142"/>
      <c r="J864" s="142"/>
      <c r="K864" s="141"/>
      <c r="L864" s="142"/>
      <c r="M864" s="142"/>
      <c r="N864" s="142"/>
      <c r="O864" s="142"/>
      <c r="P864" s="142"/>
      <c r="Q864" s="142"/>
      <c r="R864" s="142"/>
      <c r="S864" s="142"/>
      <c r="T864" s="142"/>
      <c r="U864" s="142"/>
      <c r="V864" s="142"/>
      <c r="W864" s="142"/>
      <c r="X864" s="142"/>
      <c r="Y864" s="142"/>
      <c r="Z864" s="142"/>
      <c r="AA864" s="142"/>
      <c r="AB864" s="142"/>
    </row>
    <row r="865" customHeight="1" spans="1:28">
      <c r="A865" s="141"/>
      <c r="B865" s="141"/>
      <c r="C865" s="142"/>
      <c r="D865" s="142"/>
      <c r="E865" s="142"/>
      <c r="F865" s="142"/>
      <c r="G865" s="142"/>
      <c r="H865" s="142"/>
      <c r="I865" s="142"/>
      <c r="J865" s="142"/>
      <c r="K865" s="141"/>
      <c r="L865" s="142"/>
      <c r="M865" s="142"/>
      <c r="N865" s="142"/>
      <c r="O865" s="142"/>
      <c r="P865" s="142"/>
      <c r="Q865" s="142"/>
      <c r="R865" s="142"/>
      <c r="S865" s="142"/>
      <c r="T865" s="142"/>
      <c r="U865" s="142"/>
      <c r="V865" s="142"/>
      <c r="W865" s="142"/>
      <c r="X865" s="142"/>
      <c r="Y865" s="142"/>
      <c r="Z865" s="142"/>
      <c r="AA865" s="142"/>
      <c r="AB865" s="142"/>
    </row>
    <row r="866" customHeight="1" spans="1:28">
      <c r="A866" s="141"/>
      <c r="B866" s="141"/>
      <c r="C866" s="142"/>
      <c r="D866" s="142"/>
      <c r="E866" s="142"/>
      <c r="F866" s="142"/>
      <c r="G866" s="142"/>
      <c r="H866" s="142"/>
      <c r="I866" s="142"/>
      <c r="J866" s="142"/>
      <c r="K866" s="141"/>
      <c r="L866" s="142"/>
      <c r="M866" s="142"/>
      <c r="N866" s="142"/>
      <c r="O866" s="142"/>
      <c r="P866" s="142"/>
      <c r="Q866" s="142"/>
      <c r="R866" s="142"/>
      <c r="S866" s="142"/>
      <c r="T866" s="142"/>
      <c r="U866" s="142"/>
      <c r="V866" s="142"/>
      <c r="W866" s="142"/>
      <c r="X866" s="142"/>
      <c r="Y866" s="142"/>
      <c r="Z866" s="142"/>
      <c r="AA866" s="142"/>
      <c r="AB866" s="142"/>
    </row>
    <row r="867" customHeight="1" spans="1:28">
      <c r="A867" s="141"/>
      <c r="B867" s="141"/>
      <c r="C867" s="142"/>
      <c r="D867" s="142"/>
      <c r="E867" s="142"/>
      <c r="F867" s="142"/>
      <c r="G867" s="142"/>
      <c r="H867" s="142"/>
      <c r="I867" s="142"/>
      <c r="J867" s="142"/>
      <c r="K867" s="141"/>
      <c r="L867" s="142"/>
      <c r="M867" s="142"/>
      <c r="N867" s="142"/>
      <c r="O867" s="142"/>
      <c r="P867" s="142"/>
      <c r="Q867" s="142"/>
      <c r="R867" s="142"/>
      <c r="S867" s="142"/>
      <c r="T867" s="142"/>
      <c r="U867" s="142"/>
      <c r="V867" s="142"/>
      <c r="W867" s="142"/>
      <c r="X867" s="142"/>
      <c r="Y867" s="142"/>
      <c r="Z867" s="142"/>
      <c r="AA867" s="142"/>
      <c r="AB867" s="142"/>
    </row>
    <row r="868" customHeight="1" spans="1:28">
      <c r="A868" s="141"/>
      <c r="B868" s="141"/>
      <c r="C868" s="142"/>
      <c r="D868" s="142"/>
      <c r="E868" s="142"/>
      <c r="F868" s="142"/>
      <c r="G868" s="142"/>
      <c r="H868" s="142"/>
      <c r="I868" s="142"/>
      <c r="J868" s="142"/>
      <c r="K868" s="141"/>
      <c r="L868" s="142"/>
      <c r="M868" s="142"/>
      <c r="N868" s="142"/>
      <c r="O868" s="142"/>
      <c r="P868" s="142"/>
      <c r="Q868" s="142"/>
      <c r="R868" s="142"/>
      <c r="S868" s="142"/>
      <c r="T868" s="142"/>
      <c r="U868" s="142"/>
      <c r="V868" s="142"/>
      <c r="W868" s="142"/>
      <c r="X868" s="142"/>
      <c r="Y868" s="142"/>
      <c r="Z868" s="142"/>
      <c r="AA868" s="142"/>
      <c r="AB868" s="142"/>
    </row>
    <row r="869" customHeight="1" spans="1:28">
      <c r="A869" s="141"/>
      <c r="B869" s="141"/>
      <c r="C869" s="142"/>
      <c r="D869" s="142"/>
      <c r="E869" s="142"/>
      <c r="F869" s="142"/>
      <c r="G869" s="142"/>
      <c r="H869" s="142"/>
      <c r="I869" s="142"/>
      <c r="J869" s="142"/>
      <c r="K869" s="141"/>
      <c r="L869" s="142"/>
      <c r="M869" s="142"/>
      <c r="N869" s="142"/>
      <c r="O869" s="142"/>
      <c r="P869" s="142"/>
      <c r="Q869" s="142"/>
      <c r="R869" s="142"/>
      <c r="S869" s="142"/>
      <c r="T869" s="142"/>
      <c r="U869" s="142"/>
      <c r="V869" s="142"/>
      <c r="W869" s="142"/>
      <c r="X869" s="142"/>
      <c r="Y869" s="142"/>
      <c r="Z869" s="142"/>
      <c r="AA869" s="142"/>
      <c r="AB869" s="142"/>
    </row>
    <row r="870" customHeight="1" spans="1:28">
      <c r="A870" s="141"/>
      <c r="B870" s="141"/>
      <c r="C870" s="142"/>
      <c r="D870" s="142"/>
      <c r="E870" s="142"/>
      <c r="F870" s="142"/>
      <c r="G870" s="142"/>
      <c r="H870" s="142"/>
      <c r="I870" s="142"/>
      <c r="J870" s="142"/>
      <c r="K870" s="141"/>
      <c r="L870" s="142"/>
      <c r="M870" s="142"/>
      <c r="N870" s="142"/>
      <c r="O870" s="142"/>
      <c r="P870" s="142"/>
      <c r="Q870" s="142"/>
      <c r="R870" s="142"/>
      <c r="S870" s="142"/>
      <c r="T870" s="142"/>
      <c r="U870" s="142"/>
      <c r="V870" s="142"/>
      <c r="W870" s="142"/>
      <c r="X870" s="142"/>
      <c r="Y870" s="142"/>
      <c r="Z870" s="142"/>
      <c r="AA870" s="142"/>
      <c r="AB870" s="142"/>
    </row>
    <row r="871" customHeight="1" spans="1:28">
      <c r="A871" s="141"/>
      <c r="B871" s="141"/>
      <c r="C871" s="142"/>
      <c r="D871" s="142"/>
      <c r="E871" s="142"/>
      <c r="F871" s="142"/>
      <c r="G871" s="142"/>
      <c r="H871" s="142"/>
      <c r="I871" s="142"/>
      <c r="J871" s="142"/>
      <c r="K871" s="141"/>
      <c r="L871" s="142"/>
      <c r="M871" s="142"/>
      <c r="N871" s="142"/>
      <c r="O871" s="142"/>
      <c r="P871" s="142"/>
      <c r="Q871" s="142"/>
      <c r="R871" s="142"/>
      <c r="S871" s="142"/>
      <c r="T871" s="142"/>
      <c r="U871" s="142"/>
      <c r="V871" s="142"/>
      <c r="W871" s="142"/>
      <c r="X871" s="142"/>
      <c r="Y871" s="142"/>
      <c r="Z871" s="142"/>
      <c r="AA871" s="142"/>
      <c r="AB871" s="142"/>
    </row>
    <row r="872" customHeight="1" spans="1:28">
      <c r="A872" s="141"/>
      <c r="B872" s="141"/>
      <c r="C872" s="142"/>
      <c r="D872" s="142"/>
      <c r="E872" s="142"/>
      <c r="F872" s="142"/>
      <c r="G872" s="142"/>
      <c r="H872" s="142"/>
      <c r="I872" s="142"/>
      <c r="J872" s="142"/>
      <c r="K872" s="141"/>
      <c r="L872" s="142"/>
      <c r="M872" s="142"/>
      <c r="N872" s="142"/>
      <c r="O872" s="142"/>
      <c r="P872" s="142"/>
      <c r="Q872" s="142"/>
      <c r="R872" s="142"/>
      <c r="S872" s="142"/>
      <c r="T872" s="142"/>
      <c r="U872" s="142"/>
      <c r="V872" s="142"/>
      <c r="W872" s="142"/>
      <c r="X872" s="142"/>
      <c r="Y872" s="142"/>
      <c r="Z872" s="142"/>
      <c r="AA872" s="142"/>
      <c r="AB872" s="142"/>
    </row>
    <row r="873" customHeight="1" spans="1:28">
      <c r="A873" s="141"/>
      <c r="B873" s="141"/>
      <c r="C873" s="142"/>
      <c r="D873" s="142"/>
      <c r="E873" s="142"/>
      <c r="F873" s="142"/>
      <c r="G873" s="142"/>
      <c r="H873" s="142"/>
      <c r="I873" s="142"/>
      <c r="J873" s="142"/>
      <c r="K873" s="141"/>
      <c r="L873" s="142"/>
      <c r="M873" s="142"/>
      <c r="N873" s="142"/>
      <c r="O873" s="142"/>
      <c r="P873" s="142"/>
      <c r="Q873" s="142"/>
      <c r="R873" s="142"/>
      <c r="S873" s="142"/>
      <c r="T873" s="142"/>
      <c r="U873" s="142"/>
      <c r="V873" s="142"/>
      <c r="W873" s="142"/>
      <c r="X873" s="142"/>
      <c r="Y873" s="142"/>
      <c r="Z873" s="142"/>
      <c r="AA873" s="142"/>
      <c r="AB873" s="142"/>
    </row>
    <row r="874" customHeight="1" spans="1:28">
      <c r="A874" s="141"/>
      <c r="B874" s="141"/>
      <c r="C874" s="142"/>
      <c r="D874" s="142"/>
      <c r="E874" s="142"/>
      <c r="F874" s="142"/>
      <c r="G874" s="142"/>
      <c r="H874" s="142"/>
      <c r="I874" s="142"/>
      <c r="J874" s="142"/>
      <c r="K874" s="141"/>
      <c r="L874" s="142"/>
      <c r="M874" s="142"/>
      <c r="N874" s="142"/>
      <c r="O874" s="142"/>
      <c r="P874" s="142"/>
      <c r="Q874" s="142"/>
      <c r="R874" s="142"/>
      <c r="S874" s="142"/>
      <c r="T874" s="142"/>
      <c r="U874" s="142"/>
      <c r="V874" s="142"/>
      <c r="W874" s="142"/>
      <c r="X874" s="142"/>
      <c r="Y874" s="142"/>
      <c r="Z874" s="142"/>
      <c r="AA874" s="142"/>
      <c r="AB874" s="142"/>
    </row>
    <row r="875" customHeight="1" spans="1:28">
      <c r="A875" s="141"/>
      <c r="B875" s="141"/>
      <c r="C875" s="142"/>
      <c r="D875" s="142"/>
      <c r="E875" s="142"/>
      <c r="F875" s="142"/>
      <c r="G875" s="142"/>
      <c r="H875" s="142"/>
      <c r="I875" s="142"/>
      <c r="J875" s="142"/>
      <c r="K875" s="141"/>
      <c r="L875" s="142"/>
      <c r="M875" s="142"/>
      <c r="N875" s="142"/>
      <c r="O875" s="142"/>
      <c r="P875" s="142"/>
      <c r="Q875" s="142"/>
      <c r="R875" s="142"/>
      <c r="S875" s="142"/>
      <c r="T875" s="142"/>
      <c r="U875" s="142"/>
      <c r="V875" s="142"/>
      <c r="W875" s="142"/>
      <c r="X875" s="142"/>
      <c r="Y875" s="142"/>
      <c r="Z875" s="142"/>
      <c r="AA875" s="142"/>
      <c r="AB875" s="142"/>
    </row>
    <row r="876" customHeight="1" spans="1:28">
      <c r="A876" s="141"/>
      <c r="B876" s="141"/>
      <c r="C876" s="142"/>
      <c r="D876" s="142"/>
      <c r="E876" s="142"/>
      <c r="F876" s="142"/>
      <c r="G876" s="142"/>
      <c r="H876" s="142"/>
      <c r="I876" s="142"/>
      <c r="J876" s="142"/>
      <c r="K876" s="141"/>
      <c r="L876" s="142"/>
      <c r="M876" s="142"/>
      <c r="N876" s="142"/>
      <c r="O876" s="142"/>
      <c r="P876" s="142"/>
      <c r="Q876" s="142"/>
      <c r="R876" s="142"/>
      <c r="S876" s="142"/>
      <c r="T876" s="142"/>
      <c r="U876" s="142"/>
      <c r="V876" s="142"/>
      <c r="W876" s="142"/>
      <c r="X876" s="142"/>
      <c r="Y876" s="142"/>
      <c r="Z876" s="142"/>
      <c r="AA876" s="142"/>
      <c r="AB876" s="142"/>
    </row>
    <row r="877" customHeight="1" spans="1:28">
      <c r="A877" s="141"/>
      <c r="B877" s="141"/>
      <c r="C877" s="142"/>
      <c r="D877" s="142"/>
      <c r="E877" s="142"/>
      <c r="F877" s="142"/>
      <c r="G877" s="142"/>
      <c r="H877" s="142"/>
      <c r="I877" s="142"/>
      <c r="J877" s="142"/>
      <c r="K877" s="141"/>
      <c r="L877" s="142"/>
      <c r="M877" s="142"/>
      <c r="N877" s="142"/>
      <c r="O877" s="142"/>
      <c r="P877" s="142"/>
      <c r="Q877" s="142"/>
      <c r="R877" s="142"/>
      <c r="S877" s="142"/>
      <c r="T877" s="142"/>
      <c r="U877" s="142"/>
      <c r="V877" s="142"/>
      <c r="W877" s="142"/>
      <c r="X877" s="142"/>
      <c r="Y877" s="142"/>
      <c r="Z877" s="142"/>
      <c r="AA877" s="142"/>
      <c r="AB877" s="142"/>
    </row>
    <row r="878" customHeight="1" spans="1:28">
      <c r="A878" s="141"/>
      <c r="B878" s="141"/>
      <c r="C878" s="142"/>
      <c r="D878" s="142"/>
      <c r="E878" s="142"/>
      <c r="F878" s="142"/>
      <c r="G878" s="142"/>
      <c r="H878" s="142"/>
      <c r="I878" s="142"/>
      <c r="J878" s="142"/>
      <c r="K878" s="141"/>
      <c r="L878" s="142"/>
      <c r="M878" s="142"/>
      <c r="N878" s="142"/>
      <c r="O878" s="142"/>
      <c r="P878" s="142"/>
      <c r="Q878" s="142"/>
      <c r="R878" s="142"/>
      <c r="S878" s="142"/>
      <c r="T878" s="142"/>
      <c r="U878" s="142"/>
      <c r="V878" s="142"/>
      <c r="W878" s="142"/>
      <c r="X878" s="142"/>
      <c r="Y878" s="142"/>
      <c r="Z878" s="142"/>
      <c r="AA878" s="142"/>
      <c r="AB878" s="142"/>
    </row>
    <row r="879" customHeight="1" spans="1:28">
      <c r="A879" s="141"/>
      <c r="B879" s="141"/>
      <c r="C879" s="142"/>
      <c r="D879" s="142"/>
      <c r="E879" s="142"/>
      <c r="F879" s="142"/>
      <c r="G879" s="142"/>
      <c r="H879" s="142"/>
      <c r="I879" s="142"/>
      <c r="J879" s="142"/>
      <c r="K879" s="141"/>
      <c r="L879" s="142"/>
      <c r="M879" s="142"/>
      <c r="N879" s="142"/>
      <c r="O879" s="142"/>
      <c r="P879" s="142"/>
      <c r="Q879" s="142"/>
      <c r="R879" s="142"/>
      <c r="S879" s="142"/>
      <c r="T879" s="142"/>
      <c r="U879" s="142"/>
      <c r="V879" s="142"/>
      <c r="W879" s="142"/>
      <c r="X879" s="142"/>
      <c r="Y879" s="142"/>
      <c r="Z879" s="142"/>
      <c r="AA879" s="142"/>
      <c r="AB879" s="142"/>
    </row>
    <row r="880" customHeight="1" spans="1:28">
      <c r="A880" s="141"/>
      <c r="B880" s="141"/>
      <c r="C880" s="142"/>
      <c r="D880" s="142"/>
      <c r="E880" s="142"/>
      <c r="F880" s="142"/>
      <c r="G880" s="142"/>
      <c r="H880" s="142"/>
      <c r="I880" s="142"/>
      <c r="J880" s="142"/>
      <c r="K880" s="141"/>
      <c r="L880" s="142"/>
      <c r="M880" s="142"/>
      <c r="N880" s="142"/>
      <c r="O880" s="142"/>
      <c r="P880" s="142"/>
      <c r="Q880" s="142"/>
      <c r="R880" s="142"/>
      <c r="S880" s="142"/>
      <c r="T880" s="142"/>
      <c r="U880" s="142"/>
      <c r="V880" s="142"/>
      <c r="W880" s="142"/>
      <c r="X880" s="142"/>
      <c r="Y880" s="142"/>
      <c r="Z880" s="142"/>
      <c r="AA880" s="142"/>
      <c r="AB880" s="142"/>
    </row>
    <row r="881" customHeight="1" spans="1:28">
      <c r="A881" s="141"/>
      <c r="B881" s="141"/>
      <c r="C881" s="142"/>
      <c r="D881" s="142"/>
      <c r="E881" s="142"/>
      <c r="F881" s="142"/>
      <c r="G881" s="142"/>
      <c r="H881" s="142"/>
      <c r="I881" s="142"/>
      <c r="J881" s="142"/>
      <c r="K881" s="141"/>
      <c r="L881" s="142"/>
      <c r="M881" s="142"/>
      <c r="N881" s="142"/>
      <c r="O881" s="142"/>
      <c r="P881" s="142"/>
      <c r="Q881" s="142"/>
      <c r="R881" s="142"/>
      <c r="S881" s="142"/>
      <c r="T881" s="142"/>
      <c r="U881" s="142"/>
      <c r="V881" s="142"/>
      <c r="W881" s="142"/>
      <c r="X881" s="142"/>
      <c r="Y881" s="142"/>
      <c r="Z881" s="142"/>
      <c r="AA881" s="142"/>
      <c r="AB881" s="142"/>
    </row>
    <row r="882" customHeight="1" spans="1:28">
      <c r="A882" s="141"/>
      <c r="B882" s="141"/>
      <c r="C882" s="142"/>
      <c r="D882" s="142"/>
      <c r="E882" s="142"/>
      <c r="F882" s="142"/>
      <c r="G882" s="142"/>
      <c r="H882" s="142"/>
      <c r="I882" s="142"/>
      <c r="J882" s="142"/>
      <c r="K882" s="141"/>
      <c r="L882" s="142"/>
      <c r="M882" s="142"/>
      <c r="N882" s="142"/>
      <c r="O882" s="142"/>
      <c r="P882" s="142"/>
      <c r="Q882" s="142"/>
      <c r="R882" s="142"/>
      <c r="S882" s="142"/>
      <c r="T882" s="142"/>
      <c r="U882" s="142"/>
      <c r="V882" s="142"/>
      <c r="W882" s="142"/>
      <c r="X882" s="142"/>
      <c r="Y882" s="142"/>
      <c r="Z882" s="142"/>
      <c r="AA882" s="142"/>
      <c r="AB882" s="142"/>
    </row>
    <row r="883" customHeight="1" spans="1:28">
      <c r="A883" s="141"/>
      <c r="B883" s="141"/>
      <c r="C883" s="142"/>
      <c r="D883" s="142"/>
      <c r="E883" s="142"/>
      <c r="F883" s="142"/>
      <c r="G883" s="142"/>
      <c r="H883" s="142"/>
      <c r="I883" s="142"/>
      <c r="J883" s="142"/>
      <c r="K883" s="141"/>
      <c r="L883" s="142"/>
      <c r="M883" s="142"/>
      <c r="N883" s="142"/>
      <c r="O883" s="142"/>
      <c r="P883" s="142"/>
      <c r="Q883" s="142"/>
      <c r="R883" s="142"/>
      <c r="S883" s="142"/>
      <c r="T883" s="142"/>
      <c r="U883" s="142"/>
      <c r="V883" s="142"/>
      <c r="W883" s="142"/>
      <c r="X883" s="142"/>
      <c r="Y883" s="142"/>
      <c r="Z883" s="142"/>
      <c r="AA883" s="142"/>
      <c r="AB883" s="142"/>
    </row>
    <row r="884" customHeight="1" spans="1:28">
      <c r="A884" s="141"/>
      <c r="B884" s="141"/>
      <c r="C884" s="142"/>
      <c r="D884" s="142"/>
      <c r="E884" s="142"/>
      <c r="F884" s="142"/>
      <c r="G884" s="142"/>
      <c r="H884" s="142"/>
      <c r="I884" s="142"/>
      <c r="J884" s="142"/>
      <c r="K884" s="141"/>
      <c r="L884" s="142"/>
      <c r="M884" s="142"/>
      <c r="N884" s="142"/>
      <c r="O884" s="142"/>
      <c r="P884" s="142"/>
      <c r="Q884" s="142"/>
      <c r="R884" s="142"/>
      <c r="S884" s="142"/>
      <c r="T884" s="142"/>
      <c r="U884" s="142"/>
      <c r="V884" s="142"/>
      <c r="W884" s="142"/>
      <c r="X884" s="142"/>
      <c r="Y884" s="142"/>
      <c r="Z884" s="142"/>
      <c r="AA884" s="142"/>
      <c r="AB884" s="142"/>
    </row>
    <row r="885" customHeight="1" spans="1:28">
      <c r="A885" s="141"/>
      <c r="B885" s="141"/>
      <c r="C885" s="142"/>
      <c r="D885" s="142"/>
      <c r="E885" s="142"/>
      <c r="F885" s="142"/>
      <c r="G885" s="142"/>
      <c r="H885" s="142"/>
      <c r="I885" s="142"/>
      <c r="J885" s="142"/>
      <c r="K885" s="141"/>
      <c r="L885" s="142"/>
      <c r="M885" s="142"/>
      <c r="N885" s="142"/>
      <c r="O885" s="142"/>
      <c r="P885" s="142"/>
      <c r="Q885" s="142"/>
      <c r="R885" s="142"/>
      <c r="S885" s="142"/>
      <c r="T885" s="142"/>
      <c r="U885" s="142"/>
      <c r="V885" s="142"/>
      <c r="W885" s="142"/>
      <c r="X885" s="142"/>
      <c r="Y885" s="142"/>
      <c r="Z885" s="142"/>
      <c r="AA885" s="142"/>
      <c r="AB885" s="142"/>
    </row>
    <row r="886" customHeight="1" spans="1:28">
      <c r="A886" s="141"/>
      <c r="B886" s="141"/>
      <c r="C886" s="142"/>
      <c r="D886" s="142"/>
      <c r="E886" s="142"/>
      <c r="F886" s="142"/>
      <c r="G886" s="142"/>
      <c r="H886" s="142"/>
      <c r="I886" s="142"/>
      <c r="J886" s="142"/>
      <c r="K886" s="141"/>
      <c r="L886" s="142"/>
      <c r="M886" s="142"/>
      <c r="N886" s="142"/>
      <c r="O886" s="142"/>
      <c r="P886" s="142"/>
      <c r="Q886" s="142"/>
      <c r="R886" s="142"/>
      <c r="S886" s="142"/>
      <c r="T886" s="142"/>
      <c r="U886" s="142"/>
      <c r="V886" s="142"/>
      <c r="W886" s="142"/>
      <c r="X886" s="142"/>
      <c r="Y886" s="142"/>
      <c r="Z886" s="142"/>
      <c r="AA886" s="142"/>
      <c r="AB886" s="142"/>
    </row>
    <row r="887" customHeight="1" spans="1:28">
      <c r="A887" s="141"/>
      <c r="B887" s="141"/>
      <c r="C887" s="142"/>
      <c r="D887" s="142"/>
      <c r="E887" s="142"/>
      <c r="F887" s="142"/>
      <c r="G887" s="142"/>
      <c r="H887" s="142"/>
      <c r="I887" s="142"/>
      <c r="J887" s="142"/>
      <c r="K887" s="141"/>
      <c r="L887" s="142"/>
      <c r="M887" s="142"/>
      <c r="N887" s="142"/>
      <c r="O887" s="142"/>
      <c r="P887" s="142"/>
      <c r="Q887" s="142"/>
      <c r="R887" s="142"/>
      <c r="S887" s="142"/>
      <c r="T887" s="142"/>
      <c r="U887" s="142"/>
      <c r="V887" s="142"/>
      <c r="W887" s="142"/>
      <c r="X887" s="142"/>
      <c r="Y887" s="142"/>
      <c r="Z887" s="142"/>
      <c r="AA887" s="142"/>
      <c r="AB887" s="142"/>
    </row>
    <row r="888" customHeight="1" spans="1:28">
      <c r="A888" s="141"/>
      <c r="B888" s="141"/>
      <c r="C888" s="142"/>
      <c r="D888" s="142"/>
      <c r="E888" s="142"/>
      <c r="F888" s="142"/>
      <c r="G888" s="142"/>
      <c r="H888" s="142"/>
      <c r="I888" s="142"/>
      <c r="J888" s="142"/>
      <c r="K888" s="141"/>
      <c r="L888" s="142"/>
      <c r="M888" s="142"/>
      <c r="N888" s="142"/>
      <c r="O888" s="142"/>
      <c r="P888" s="142"/>
      <c r="Q888" s="142"/>
      <c r="R888" s="142"/>
      <c r="S888" s="142"/>
      <c r="T888" s="142"/>
      <c r="U888" s="142"/>
      <c r="V888" s="142"/>
      <c r="W888" s="142"/>
      <c r="X888" s="142"/>
      <c r="Y888" s="142"/>
      <c r="Z888" s="142"/>
      <c r="AA888" s="142"/>
      <c r="AB888" s="142"/>
    </row>
    <row r="889" customHeight="1" spans="1:28">
      <c r="A889" s="141"/>
      <c r="B889" s="141"/>
      <c r="C889" s="142"/>
      <c r="D889" s="142"/>
      <c r="E889" s="142"/>
      <c r="F889" s="142"/>
      <c r="G889" s="142"/>
      <c r="H889" s="142"/>
      <c r="I889" s="142"/>
      <c r="J889" s="142"/>
      <c r="K889" s="141"/>
      <c r="L889" s="142"/>
      <c r="M889" s="142"/>
      <c r="N889" s="142"/>
      <c r="O889" s="142"/>
      <c r="P889" s="142"/>
      <c r="Q889" s="142"/>
      <c r="R889" s="142"/>
      <c r="S889" s="142"/>
      <c r="T889" s="142"/>
      <c r="U889" s="142"/>
      <c r="V889" s="142"/>
      <c r="W889" s="142"/>
      <c r="X889" s="142"/>
      <c r="Y889" s="142"/>
      <c r="Z889" s="142"/>
      <c r="AA889" s="142"/>
      <c r="AB889" s="142"/>
    </row>
    <row r="890" customHeight="1" spans="1:28">
      <c r="A890" s="141"/>
      <c r="B890" s="141"/>
      <c r="C890" s="142"/>
      <c r="D890" s="142"/>
      <c r="E890" s="142"/>
      <c r="F890" s="142"/>
      <c r="G890" s="142"/>
      <c r="H890" s="142"/>
      <c r="I890" s="142"/>
      <c r="J890" s="142"/>
      <c r="K890" s="141"/>
      <c r="L890" s="142"/>
      <c r="M890" s="142"/>
      <c r="N890" s="142"/>
      <c r="O890" s="142"/>
      <c r="P890" s="142"/>
      <c r="Q890" s="142"/>
      <c r="R890" s="142"/>
      <c r="S890" s="142"/>
      <c r="T890" s="142"/>
      <c r="U890" s="142"/>
      <c r="V890" s="142"/>
      <c r="W890" s="142"/>
      <c r="X890" s="142"/>
      <c r="Y890" s="142"/>
      <c r="Z890" s="142"/>
      <c r="AA890" s="142"/>
      <c r="AB890" s="142"/>
    </row>
    <row r="891" customHeight="1" spans="1:28">
      <c r="A891" s="141"/>
      <c r="B891" s="141"/>
      <c r="C891" s="142"/>
      <c r="D891" s="142"/>
      <c r="E891" s="142"/>
      <c r="F891" s="142"/>
      <c r="G891" s="142"/>
      <c r="H891" s="142"/>
      <c r="I891" s="142"/>
      <c r="J891" s="142"/>
      <c r="K891" s="141"/>
      <c r="L891" s="142"/>
      <c r="M891" s="142"/>
      <c r="N891" s="142"/>
      <c r="O891" s="142"/>
      <c r="P891" s="142"/>
      <c r="Q891" s="142"/>
      <c r="R891" s="142"/>
      <c r="S891" s="142"/>
      <c r="T891" s="142"/>
      <c r="U891" s="142"/>
      <c r="V891" s="142"/>
      <c r="W891" s="142"/>
      <c r="X891" s="142"/>
      <c r="Y891" s="142"/>
      <c r="Z891" s="142"/>
      <c r="AA891" s="142"/>
      <c r="AB891" s="142"/>
    </row>
    <row r="892" customHeight="1" spans="1:28">
      <c r="A892" s="141"/>
      <c r="B892" s="141"/>
      <c r="C892" s="142"/>
      <c r="D892" s="142"/>
      <c r="E892" s="142"/>
      <c r="F892" s="142"/>
      <c r="G892" s="142"/>
      <c r="H892" s="142"/>
      <c r="I892" s="142"/>
      <c r="J892" s="142"/>
      <c r="K892" s="141"/>
      <c r="L892" s="142"/>
      <c r="M892" s="142"/>
      <c r="N892" s="142"/>
      <c r="O892" s="142"/>
      <c r="P892" s="142"/>
      <c r="Q892" s="142"/>
      <c r="R892" s="142"/>
      <c r="S892" s="142"/>
      <c r="T892" s="142"/>
      <c r="U892" s="142"/>
      <c r="V892" s="142"/>
      <c r="W892" s="142"/>
      <c r="X892" s="142"/>
      <c r="Y892" s="142"/>
      <c r="Z892" s="142"/>
      <c r="AA892" s="142"/>
      <c r="AB892" s="142"/>
    </row>
    <row r="893" customHeight="1" spans="1:28">
      <c r="A893" s="141"/>
      <c r="B893" s="141"/>
      <c r="C893" s="142"/>
      <c r="D893" s="142"/>
      <c r="E893" s="142"/>
      <c r="F893" s="142"/>
      <c r="G893" s="142"/>
      <c r="H893" s="142"/>
      <c r="I893" s="142"/>
      <c r="J893" s="142"/>
      <c r="K893" s="141"/>
      <c r="L893" s="142"/>
      <c r="M893" s="142"/>
      <c r="N893" s="142"/>
      <c r="O893" s="142"/>
      <c r="P893" s="142"/>
      <c r="Q893" s="142"/>
      <c r="R893" s="142"/>
      <c r="S893" s="142"/>
      <c r="T893" s="142"/>
      <c r="U893" s="142"/>
      <c r="V893" s="142"/>
      <c r="W893" s="142"/>
      <c r="X893" s="142"/>
      <c r="Y893" s="142"/>
      <c r="Z893" s="142"/>
      <c r="AA893" s="142"/>
      <c r="AB893" s="142"/>
    </row>
    <row r="894" customHeight="1" spans="1:28">
      <c r="A894" s="141"/>
      <c r="B894" s="141"/>
      <c r="C894" s="142"/>
      <c r="D894" s="142"/>
      <c r="E894" s="142"/>
      <c r="F894" s="142"/>
      <c r="G894" s="142"/>
      <c r="H894" s="142"/>
      <c r="I894" s="142"/>
      <c r="J894" s="142"/>
      <c r="K894" s="141"/>
      <c r="L894" s="142"/>
      <c r="M894" s="142"/>
      <c r="N894" s="142"/>
      <c r="O894" s="142"/>
      <c r="P894" s="142"/>
      <c r="Q894" s="142"/>
      <c r="R894" s="142"/>
      <c r="S894" s="142"/>
      <c r="T894" s="142"/>
      <c r="U894" s="142"/>
      <c r="V894" s="142"/>
      <c r="W894" s="142"/>
      <c r="X894" s="142"/>
      <c r="Y894" s="142"/>
      <c r="Z894" s="142"/>
      <c r="AA894" s="142"/>
      <c r="AB894" s="142"/>
    </row>
    <row r="895" customHeight="1" spans="1:28">
      <c r="A895" s="141"/>
      <c r="B895" s="141"/>
      <c r="C895" s="142"/>
      <c r="D895" s="142"/>
      <c r="E895" s="142"/>
      <c r="F895" s="142"/>
      <c r="G895" s="142"/>
      <c r="H895" s="142"/>
      <c r="I895" s="142"/>
      <c r="J895" s="142"/>
      <c r="K895" s="141"/>
      <c r="L895" s="142"/>
      <c r="M895" s="142"/>
      <c r="N895" s="142"/>
      <c r="O895" s="142"/>
      <c r="P895" s="142"/>
      <c r="Q895" s="142"/>
      <c r="R895" s="142"/>
      <c r="S895" s="142"/>
      <c r="T895" s="142"/>
      <c r="U895" s="142"/>
      <c r="V895" s="142"/>
      <c r="W895" s="142"/>
      <c r="X895" s="142"/>
      <c r="Y895" s="142"/>
      <c r="Z895" s="142"/>
      <c r="AA895" s="142"/>
      <c r="AB895" s="142"/>
    </row>
    <row r="896" customHeight="1" spans="1:28">
      <c r="A896" s="141"/>
      <c r="B896" s="141"/>
      <c r="C896" s="142"/>
      <c r="D896" s="142"/>
      <c r="E896" s="142"/>
      <c r="F896" s="142"/>
      <c r="G896" s="142"/>
      <c r="H896" s="142"/>
      <c r="I896" s="142"/>
      <c r="J896" s="142"/>
      <c r="K896" s="141"/>
      <c r="L896" s="142"/>
      <c r="M896" s="142"/>
      <c r="N896" s="142"/>
      <c r="O896" s="142"/>
      <c r="P896" s="142"/>
      <c r="Q896" s="142"/>
      <c r="R896" s="142"/>
      <c r="S896" s="142"/>
      <c r="T896" s="142"/>
      <c r="U896" s="142"/>
      <c r="V896" s="142"/>
      <c r="W896" s="142"/>
      <c r="X896" s="142"/>
      <c r="Y896" s="142"/>
      <c r="Z896" s="142"/>
      <c r="AA896" s="142"/>
      <c r="AB896" s="142"/>
    </row>
    <row r="897" customHeight="1" spans="1:28">
      <c r="A897" s="141"/>
      <c r="B897" s="141"/>
      <c r="C897" s="142"/>
      <c r="D897" s="142"/>
      <c r="E897" s="142"/>
      <c r="F897" s="142"/>
      <c r="G897" s="142"/>
      <c r="H897" s="142"/>
      <c r="I897" s="142"/>
      <c r="J897" s="142"/>
      <c r="K897" s="141"/>
      <c r="L897" s="142"/>
      <c r="M897" s="142"/>
      <c r="N897" s="142"/>
      <c r="O897" s="142"/>
      <c r="P897" s="142"/>
      <c r="Q897" s="142"/>
      <c r="R897" s="142"/>
      <c r="S897" s="142"/>
      <c r="T897" s="142"/>
      <c r="U897" s="142"/>
      <c r="V897" s="142"/>
      <c r="W897" s="142"/>
      <c r="X897" s="142"/>
      <c r="Y897" s="142"/>
      <c r="Z897" s="142"/>
      <c r="AA897" s="142"/>
      <c r="AB897" s="142"/>
    </row>
    <row r="898" customHeight="1" spans="1:28">
      <c r="A898" s="141"/>
      <c r="B898" s="141"/>
      <c r="C898" s="142"/>
      <c r="D898" s="142"/>
      <c r="E898" s="142"/>
      <c r="F898" s="142"/>
      <c r="G898" s="142"/>
      <c r="H898" s="142"/>
      <c r="I898" s="142"/>
      <c r="J898" s="142"/>
      <c r="K898" s="141"/>
      <c r="L898" s="142"/>
      <c r="M898" s="142"/>
      <c r="N898" s="142"/>
      <c r="O898" s="142"/>
      <c r="P898" s="142"/>
      <c r="Q898" s="142"/>
      <c r="R898" s="142"/>
      <c r="S898" s="142"/>
      <c r="T898" s="142"/>
      <c r="U898" s="142"/>
      <c r="V898" s="142"/>
      <c r="W898" s="142"/>
      <c r="X898" s="142"/>
      <c r="Y898" s="142"/>
      <c r="Z898" s="142"/>
      <c r="AA898" s="142"/>
      <c r="AB898" s="142"/>
    </row>
    <row r="899" customHeight="1" spans="1:28">
      <c r="A899" s="141"/>
      <c r="B899" s="141"/>
      <c r="C899" s="142"/>
      <c r="D899" s="142"/>
      <c r="E899" s="142"/>
      <c r="F899" s="142"/>
      <c r="G899" s="142"/>
      <c r="H899" s="142"/>
      <c r="I899" s="142"/>
      <c r="J899" s="142"/>
      <c r="K899" s="141"/>
      <c r="L899" s="142"/>
      <c r="M899" s="142"/>
      <c r="N899" s="142"/>
      <c r="O899" s="142"/>
      <c r="P899" s="142"/>
      <c r="Q899" s="142"/>
      <c r="R899" s="142"/>
      <c r="S899" s="142"/>
      <c r="T899" s="142"/>
      <c r="U899" s="142"/>
      <c r="V899" s="142"/>
      <c r="W899" s="142"/>
      <c r="X899" s="142"/>
      <c r="Y899" s="142"/>
      <c r="Z899" s="142"/>
      <c r="AA899" s="142"/>
      <c r="AB899" s="142"/>
    </row>
    <row r="900" customHeight="1" spans="1:28">
      <c r="A900" s="141"/>
      <c r="B900" s="141"/>
      <c r="C900" s="142"/>
      <c r="D900" s="142"/>
      <c r="E900" s="142"/>
      <c r="F900" s="142"/>
      <c r="G900" s="142"/>
      <c r="H900" s="142"/>
      <c r="I900" s="142"/>
      <c r="J900" s="142"/>
      <c r="K900" s="141"/>
      <c r="L900" s="142"/>
      <c r="M900" s="142"/>
      <c r="N900" s="142"/>
      <c r="O900" s="142"/>
      <c r="P900" s="142"/>
      <c r="Q900" s="142"/>
      <c r="R900" s="142"/>
      <c r="S900" s="142"/>
      <c r="T900" s="142"/>
      <c r="U900" s="142"/>
      <c r="V900" s="142"/>
      <c r="W900" s="142"/>
      <c r="X900" s="142"/>
      <c r="Y900" s="142"/>
      <c r="Z900" s="142"/>
      <c r="AA900" s="142"/>
      <c r="AB900" s="142"/>
    </row>
    <row r="901" customHeight="1" spans="1:28">
      <c r="A901" s="141"/>
      <c r="B901" s="141"/>
      <c r="C901" s="142"/>
      <c r="D901" s="142"/>
      <c r="E901" s="142"/>
      <c r="F901" s="142"/>
      <c r="G901" s="142"/>
      <c r="H901" s="142"/>
      <c r="I901" s="142"/>
      <c r="J901" s="142"/>
      <c r="K901" s="141"/>
      <c r="L901" s="142"/>
      <c r="M901" s="142"/>
      <c r="N901" s="142"/>
      <c r="O901" s="142"/>
      <c r="P901" s="142"/>
      <c r="Q901" s="142"/>
      <c r="R901" s="142"/>
      <c r="S901" s="142"/>
      <c r="T901" s="142"/>
      <c r="U901" s="142"/>
      <c r="V901" s="142"/>
      <c r="W901" s="142"/>
      <c r="X901" s="142"/>
      <c r="Y901" s="142"/>
      <c r="Z901" s="142"/>
      <c r="AA901" s="142"/>
      <c r="AB901" s="142"/>
    </row>
    <row r="902" customHeight="1" spans="1:28">
      <c r="A902" s="141"/>
      <c r="B902" s="141"/>
      <c r="C902" s="142"/>
      <c r="D902" s="142"/>
      <c r="E902" s="142"/>
      <c r="F902" s="142"/>
      <c r="G902" s="142"/>
      <c r="H902" s="142"/>
      <c r="I902" s="142"/>
      <c r="J902" s="142"/>
      <c r="K902" s="141"/>
      <c r="L902" s="142"/>
      <c r="M902" s="142"/>
      <c r="N902" s="142"/>
      <c r="O902" s="142"/>
      <c r="P902" s="142"/>
      <c r="Q902" s="142"/>
      <c r="R902" s="142"/>
      <c r="S902" s="142"/>
      <c r="T902" s="142"/>
      <c r="U902" s="142"/>
      <c r="V902" s="142"/>
      <c r="W902" s="142"/>
      <c r="X902" s="142"/>
      <c r="Y902" s="142"/>
      <c r="Z902" s="142"/>
      <c r="AA902" s="142"/>
      <c r="AB902" s="142"/>
    </row>
    <row r="903" customHeight="1" spans="1:28">
      <c r="A903" s="141"/>
      <c r="B903" s="141"/>
      <c r="C903" s="142"/>
      <c r="D903" s="142"/>
      <c r="E903" s="142"/>
      <c r="F903" s="142"/>
      <c r="G903" s="142"/>
      <c r="H903" s="142"/>
      <c r="I903" s="142"/>
      <c r="J903" s="142"/>
      <c r="K903" s="141"/>
      <c r="L903" s="142"/>
      <c r="M903" s="142"/>
      <c r="N903" s="142"/>
      <c r="O903" s="142"/>
      <c r="P903" s="142"/>
      <c r="Q903" s="142"/>
      <c r="R903" s="142"/>
      <c r="S903" s="142"/>
      <c r="T903" s="142"/>
      <c r="U903" s="142"/>
      <c r="V903" s="142"/>
      <c r="W903" s="142"/>
      <c r="X903" s="142"/>
      <c r="Y903" s="142"/>
      <c r="Z903" s="142"/>
      <c r="AA903" s="142"/>
      <c r="AB903" s="142"/>
    </row>
    <row r="904" customHeight="1" spans="1:28">
      <c r="A904" s="141"/>
      <c r="B904" s="141"/>
      <c r="C904" s="142"/>
      <c r="D904" s="142"/>
      <c r="E904" s="142"/>
      <c r="F904" s="142"/>
      <c r="G904" s="142"/>
      <c r="H904" s="142"/>
      <c r="I904" s="142"/>
      <c r="J904" s="142"/>
      <c r="K904" s="141"/>
      <c r="L904" s="142"/>
      <c r="M904" s="142"/>
      <c r="N904" s="142"/>
      <c r="O904" s="142"/>
      <c r="P904" s="142"/>
      <c r="Q904" s="142"/>
      <c r="R904" s="142"/>
      <c r="S904" s="142"/>
      <c r="T904" s="142"/>
      <c r="U904" s="142"/>
      <c r="V904" s="142"/>
      <c r="W904" s="142"/>
      <c r="X904" s="142"/>
      <c r="Y904" s="142"/>
      <c r="Z904" s="142"/>
      <c r="AA904" s="142"/>
      <c r="AB904" s="142"/>
    </row>
    <row r="905" customHeight="1" spans="1:28">
      <c r="A905" s="141"/>
      <c r="B905" s="141"/>
      <c r="C905" s="142"/>
      <c r="D905" s="142"/>
      <c r="E905" s="142"/>
      <c r="F905" s="142"/>
      <c r="G905" s="142"/>
      <c r="H905" s="142"/>
      <c r="I905" s="142"/>
      <c r="J905" s="142"/>
      <c r="K905" s="141"/>
      <c r="L905" s="142"/>
      <c r="M905" s="142"/>
      <c r="N905" s="142"/>
      <c r="O905" s="142"/>
      <c r="P905" s="142"/>
      <c r="Q905" s="142"/>
      <c r="R905" s="142"/>
      <c r="S905" s="142"/>
      <c r="T905" s="142"/>
      <c r="U905" s="142"/>
      <c r="V905" s="142"/>
      <c r="W905" s="142"/>
      <c r="X905" s="142"/>
      <c r="Y905" s="142"/>
      <c r="Z905" s="142"/>
      <c r="AA905" s="142"/>
      <c r="AB905" s="142"/>
    </row>
    <row r="906" customHeight="1" spans="1:28">
      <c r="A906" s="141"/>
      <c r="B906" s="141"/>
      <c r="C906" s="142"/>
      <c r="D906" s="142"/>
      <c r="E906" s="142"/>
      <c r="F906" s="142"/>
      <c r="G906" s="142"/>
      <c r="H906" s="142"/>
      <c r="I906" s="142"/>
      <c r="J906" s="142"/>
      <c r="K906" s="141"/>
      <c r="L906" s="142"/>
      <c r="M906" s="142"/>
      <c r="N906" s="142"/>
      <c r="O906" s="142"/>
      <c r="P906" s="142"/>
      <c r="Q906" s="142"/>
      <c r="R906" s="142"/>
      <c r="S906" s="142"/>
      <c r="T906" s="142"/>
      <c r="U906" s="142"/>
      <c r="V906" s="142"/>
      <c r="W906" s="142"/>
      <c r="X906" s="142"/>
      <c r="Y906" s="142"/>
      <c r="Z906" s="142"/>
      <c r="AA906" s="142"/>
      <c r="AB906" s="142"/>
    </row>
    <row r="907" customHeight="1" spans="1:28">
      <c r="A907" s="141"/>
      <c r="B907" s="141"/>
      <c r="C907" s="142"/>
      <c r="D907" s="142"/>
      <c r="E907" s="142"/>
      <c r="F907" s="142"/>
      <c r="G907" s="142"/>
      <c r="H907" s="142"/>
      <c r="I907" s="142"/>
      <c r="J907" s="142"/>
      <c r="K907" s="141"/>
      <c r="L907" s="142"/>
      <c r="M907" s="142"/>
      <c r="N907" s="142"/>
      <c r="O907" s="142"/>
      <c r="P907" s="142"/>
      <c r="Q907" s="142"/>
      <c r="R907" s="142"/>
      <c r="S907" s="142"/>
      <c r="T907" s="142"/>
      <c r="U907" s="142"/>
      <c r="V907" s="142"/>
      <c r="W907" s="142"/>
      <c r="X907" s="142"/>
      <c r="Y907" s="142"/>
      <c r="Z907" s="142"/>
      <c r="AA907" s="142"/>
      <c r="AB907" s="142"/>
    </row>
    <row r="908" customHeight="1" spans="1:28">
      <c r="A908" s="141"/>
      <c r="B908" s="141"/>
      <c r="C908" s="142"/>
      <c r="D908" s="142"/>
      <c r="E908" s="142"/>
      <c r="F908" s="142"/>
      <c r="G908" s="142"/>
      <c r="H908" s="142"/>
      <c r="I908" s="142"/>
      <c r="J908" s="142"/>
      <c r="K908" s="141"/>
      <c r="L908" s="142"/>
      <c r="M908" s="142"/>
      <c r="N908" s="142"/>
      <c r="O908" s="142"/>
      <c r="P908" s="142"/>
      <c r="Q908" s="142"/>
      <c r="R908" s="142"/>
      <c r="S908" s="142"/>
      <c r="T908" s="142"/>
      <c r="U908" s="142"/>
      <c r="V908" s="142"/>
      <c r="W908" s="142"/>
      <c r="X908" s="142"/>
      <c r="Y908" s="142"/>
      <c r="Z908" s="142"/>
      <c r="AA908" s="142"/>
      <c r="AB908" s="142"/>
    </row>
    <row r="909" customHeight="1" spans="1:28">
      <c r="A909" s="141"/>
      <c r="B909" s="141"/>
      <c r="C909" s="142"/>
      <c r="D909" s="142"/>
      <c r="E909" s="142"/>
      <c r="F909" s="142"/>
      <c r="G909" s="142"/>
      <c r="H909" s="142"/>
      <c r="I909" s="142"/>
      <c r="J909" s="142"/>
      <c r="K909" s="141"/>
      <c r="L909" s="142"/>
      <c r="M909" s="142"/>
      <c r="N909" s="142"/>
      <c r="O909" s="142"/>
      <c r="P909" s="142"/>
      <c r="Q909" s="142"/>
      <c r="R909" s="142"/>
      <c r="S909" s="142"/>
      <c r="T909" s="142"/>
      <c r="U909" s="142"/>
      <c r="V909" s="142"/>
      <c r="W909" s="142"/>
      <c r="X909" s="142"/>
      <c r="Y909" s="142"/>
      <c r="Z909" s="142"/>
      <c r="AA909" s="142"/>
      <c r="AB909" s="142"/>
    </row>
    <row r="910" customHeight="1" spans="1:28">
      <c r="A910" s="141"/>
      <c r="B910" s="141"/>
      <c r="C910" s="142"/>
      <c r="D910" s="142"/>
      <c r="E910" s="142"/>
      <c r="F910" s="142"/>
      <c r="G910" s="142"/>
      <c r="H910" s="142"/>
      <c r="I910" s="142"/>
      <c r="J910" s="142"/>
      <c r="K910" s="141"/>
      <c r="L910" s="142"/>
      <c r="M910" s="142"/>
      <c r="N910" s="142"/>
      <c r="O910" s="142"/>
      <c r="P910" s="142"/>
      <c r="Q910" s="142"/>
      <c r="R910" s="142"/>
      <c r="S910" s="142"/>
      <c r="T910" s="142"/>
      <c r="U910" s="142"/>
      <c r="V910" s="142"/>
      <c r="W910" s="142"/>
      <c r="X910" s="142"/>
      <c r="Y910" s="142"/>
      <c r="Z910" s="142"/>
      <c r="AA910" s="142"/>
      <c r="AB910" s="142"/>
    </row>
    <row r="911" customHeight="1" spans="1:28">
      <c r="A911" s="141"/>
      <c r="B911" s="141"/>
      <c r="C911" s="142"/>
      <c r="D911" s="142"/>
      <c r="E911" s="142"/>
      <c r="F911" s="142"/>
      <c r="G911" s="142"/>
      <c r="H911" s="142"/>
      <c r="I911" s="142"/>
      <c r="J911" s="142"/>
      <c r="K911" s="141"/>
      <c r="L911" s="142"/>
      <c r="M911" s="142"/>
      <c r="N911" s="142"/>
      <c r="O911" s="142"/>
      <c r="P911" s="142"/>
      <c r="Q911" s="142"/>
      <c r="R911" s="142"/>
      <c r="S911" s="142"/>
      <c r="T911" s="142"/>
      <c r="U911" s="142"/>
      <c r="V911" s="142"/>
      <c r="W911" s="142"/>
      <c r="X911" s="142"/>
      <c r="Y911" s="142"/>
      <c r="Z911" s="142"/>
      <c r="AA911" s="142"/>
      <c r="AB911" s="142"/>
    </row>
    <row r="912" customHeight="1" spans="1:28">
      <c r="A912" s="141"/>
      <c r="B912" s="141"/>
      <c r="C912" s="142"/>
      <c r="D912" s="142"/>
      <c r="E912" s="142"/>
      <c r="F912" s="142"/>
      <c r="G912" s="142"/>
      <c r="H912" s="142"/>
      <c r="I912" s="142"/>
      <c r="J912" s="142"/>
      <c r="K912" s="141"/>
      <c r="L912" s="142"/>
      <c r="M912" s="142"/>
      <c r="N912" s="142"/>
      <c r="O912" s="142"/>
      <c r="P912" s="142"/>
      <c r="Q912" s="142"/>
      <c r="R912" s="142"/>
      <c r="S912" s="142"/>
      <c r="T912" s="142"/>
      <c r="U912" s="142"/>
      <c r="V912" s="142"/>
      <c r="W912" s="142"/>
      <c r="X912" s="142"/>
      <c r="Y912" s="142"/>
      <c r="Z912" s="142"/>
      <c r="AA912" s="142"/>
      <c r="AB912" s="142"/>
    </row>
    <row r="913" customHeight="1" spans="1:28">
      <c r="A913" s="141"/>
      <c r="B913" s="141"/>
      <c r="C913" s="142"/>
      <c r="D913" s="142"/>
      <c r="E913" s="142"/>
      <c r="F913" s="142"/>
      <c r="G913" s="142"/>
      <c r="H913" s="142"/>
      <c r="I913" s="142"/>
      <c r="J913" s="142"/>
      <c r="K913" s="141"/>
      <c r="L913" s="142"/>
      <c r="M913" s="142"/>
      <c r="N913" s="142"/>
      <c r="O913" s="142"/>
      <c r="P913" s="142"/>
      <c r="Q913" s="142"/>
      <c r="R913" s="142"/>
      <c r="S913" s="142"/>
      <c r="T913" s="142"/>
      <c r="U913" s="142"/>
      <c r="V913" s="142"/>
      <c r="W913" s="142"/>
      <c r="X913" s="142"/>
      <c r="Y913" s="142"/>
      <c r="Z913" s="142"/>
      <c r="AA913" s="142"/>
      <c r="AB913" s="142"/>
    </row>
    <row r="914" customHeight="1" spans="1:28">
      <c r="A914" s="141"/>
      <c r="B914" s="141"/>
      <c r="C914" s="142"/>
      <c r="D914" s="142"/>
      <c r="E914" s="142"/>
      <c r="F914" s="142"/>
      <c r="G914" s="142"/>
      <c r="H914" s="142"/>
      <c r="I914" s="142"/>
      <c r="J914" s="142"/>
      <c r="K914" s="141"/>
      <c r="L914" s="142"/>
      <c r="M914" s="142"/>
      <c r="N914" s="142"/>
      <c r="O914" s="142"/>
      <c r="P914" s="142"/>
      <c r="Q914" s="142"/>
      <c r="R914" s="142"/>
      <c r="S914" s="142"/>
      <c r="T914" s="142"/>
      <c r="U914" s="142"/>
      <c r="V914" s="142"/>
      <c r="W914" s="142"/>
      <c r="X914" s="142"/>
      <c r="Y914" s="142"/>
      <c r="Z914" s="142"/>
      <c r="AA914" s="142"/>
      <c r="AB914" s="142"/>
    </row>
    <row r="915" customHeight="1" spans="1:28">
      <c r="A915" s="141"/>
      <c r="B915" s="141"/>
      <c r="C915" s="142"/>
      <c r="D915" s="142"/>
      <c r="E915" s="142"/>
      <c r="F915" s="142"/>
      <c r="G915" s="142"/>
      <c r="H915" s="142"/>
      <c r="I915" s="142"/>
      <c r="J915" s="142"/>
      <c r="K915" s="141"/>
      <c r="L915" s="142"/>
      <c r="M915" s="142"/>
      <c r="N915" s="142"/>
      <c r="O915" s="142"/>
      <c r="P915" s="142"/>
      <c r="Q915" s="142"/>
      <c r="R915" s="142"/>
      <c r="S915" s="142"/>
      <c r="T915" s="142"/>
      <c r="U915" s="142"/>
      <c r="V915" s="142"/>
      <c r="W915" s="142"/>
      <c r="X915" s="142"/>
      <c r="Y915" s="142"/>
      <c r="Z915" s="142"/>
      <c r="AA915" s="142"/>
      <c r="AB915" s="142"/>
    </row>
    <row r="916" customHeight="1" spans="1:28">
      <c r="A916" s="141"/>
      <c r="B916" s="141"/>
      <c r="C916" s="142"/>
      <c r="D916" s="142"/>
      <c r="E916" s="142"/>
      <c r="F916" s="142"/>
      <c r="G916" s="142"/>
      <c r="H916" s="142"/>
      <c r="I916" s="142"/>
      <c r="J916" s="142"/>
      <c r="K916" s="141"/>
      <c r="L916" s="142"/>
      <c r="M916" s="142"/>
      <c r="N916" s="142"/>
      <c r="O916" s="142"/>
      <c r="P916" s="142"/>
      <c r="Q916" s="142"/>
      <c r="R916" s="142"/>
      <c r="S916" s="142"/>
      <c r="T916" s="142"/>
      <c r="U916" s="142"/>
      <c r="V916" s="142"/>
      <c r="W916" s="142"/>
      <c r="X916" s="142"/>
      <c r="Y916" s="142"/>
      <c r="Z916" s="142"/>
      <c r="AA916" s="142"/>
      <c r="AB916" s="142"/>
    </row>
    <row r="917" customHeight="1" spans="1:28">
      <c r="A917" s="141"/>
      <c r="B917" s="141"/>
      <c r="C917" s="142"/>
      <c r="D917" s="142"/>
      <c r="E917" s="142"/>
      <c r="F917" s="142"/>
      <c r="G917" s="142"/>
      <c r="H917" s="142"/>
      <c r="I917" s="142"/>
      <c r="J917" s="142"/>
      <c r="K917" s="141"/>
      <c r="L917" s="142"/>
      <c r="M917" s="142"/>
      <c r="N917" s="142"/>
      <c r="O917" s="142"/>
      <c r="P917" s="142"/>
      <c r="Q917" s="142"/>
      <c r="R917" s="142"/>
      <c r="S917" s="142"/>
      <c r="T917" s="142"/>
      <c r="U917" s="142"/>
      <c r="V917" s="142"/>
      <c r="W917" s="142"/>
      <c r="X917" s="142"/>
      <c r="Y917" s="142"/>
      <c r="Z917" s="142"/>
      <c r="AA917" s="142"/>
      <c r="AB917" s="142"/>
    </row>
    <row r="918" customHeight="1" spans="1:28">
      <c r="A918" s="141"/>
      <c r="B918" s="141"/>
      <c r="C918" s="142"/>
      <c r="D918" s="142"/>
      <c r="E918" s="142"/>
      <c r="F918" s="142"/>
      <c r="G918" s="142"/>
      <c r="H918" s="142"/>
      <c r="I918" s="142"/>
      <c r="J918" s="142"/>
      <c r="K918" s="141"/>
      <c r="L918" s="142"/>
      <c r="M918" s="142"/>
      <c r="N918" s="142"/>
      <c r="O918" s="142"/>
      <c r="P918" s="142"/>
      <c r="Q918" s="142"/>
      <c r="R918" s="142"/>
      <c r="S918" s="142"/>
      <c r="T918" s="142"/>
      <c r="U918" s="142"/>
      <c r="V918" s="142"/>
      <c r="W918" s="142"/>
      <c r="X918" s="142"/>
      <c r="Y918" s="142"/>
      <c r="Z918" s="142"/>
      <c r="AA918" s="142"/>
      <c r="AB918" s="142"/>
    </row>
    <row r="919" customHeight="1" spans="1:28">
      <c r="A919" s="141"/>
      <c r="B919" s="141"/>
      <c r="C919" s="142"/>
      <c r="D919" s="142"/>
      <c r="E919" s="142"/>
      <c r="F919" s="142"/>
      <c r="G919" s="142"/>
      <c r="H919" s="142"/>
      <c r="I919" s="142"/>
      <c r="J919" s="142"/>
      <c r="K919" s="141"/>
      <c r="L919" s="142"/>
      <c r="M919" s="142"/>
      <c r="N919" s="142"/>
      <c r="O919" s="142"/>
      <c r="P919" s="142"/>
      <c r="Q919" s="142"/>
      <c r="R919" s="142"/>
      <c r="S919" s="142"/>
      <c r="T919" s="142"/>
      <c r="U919" s="142"/>
      <c r="V919" s="142"/>
      <c r="W919" s="142"/>
      <c r="X919" s="142"/>
      <c r="Y919" s="142"/>
      <c r="Z919" s="142"/>
      <c r="AA919" s="142"/>
      <c r="AB919" s="142"/>
    </row>
    <row r="920" customHeight="1" spans="1:28">
      <c r="A920" s="141"/>
      <c r="B920" s="141"/>
      <c r="C920" s="142"/>
      <c r="D920" s="142"/>
      <c r="E920" s="142"/>
      <c r="F920" s="142"/>
      <c r="G920" s="142"/>
      <c r="H920" s="142"/>
      <c r="I920" s="142"/>
      <c r="J920" s="142"/>
      <c r="K920" s="141"/>
      <c r="L920" s="142"/>
      <c r="M920" s="142"/>
      <c r="N920" s="142"/>
      <c r="O920" s="142"/>
      <c r="P920" s="142"/>
      <c r="Q920" s="142"/>
      <c r="R920" s="142"/>
      <c r="S920" s="142"/>
      <c r="T920" s="142"/>
      <c r="U920" s="142"/>
      <c r="V920" s="142"/>
      <c r="W920" s="142"/>
      <c r="X920" s="142"/>
      <c r="Y920" s="142"/>
      <c r="Z920" s="142"/>
      <c r="AA920" s="142"/>
      <c r="AB920" s="142"/>
    </row>
    <row r="921" customHeight="1" spans="1:28">
      <c r="A921" s="141"/>
      <c r="B921" s="141"/>
      <c r="C921" s="142"/>
      <c r="D921" s="142"/>
      <c r="E921" s="142"/>
      <c r="F921" s="142"/>
      <c r="G921" s="142"/>
      <c r="H921" s="142"/>
      <c r="I921" s="142"/>
      <c r="J921" s="142"/>
      <c r="K921" s="141"/>
      <c r="L921" s="142"/>
      <c r="M921" s="142"/>
      <c r="N921" s="142"/>
      <c r="O921" s="142"/>
      <c r="P921" s="142"/>
      <c r="Q921" s="142"/>
      <c r="R921" s="142"/>
      <c r="S921" s="142"/>
      <c r="T921" s="142"/>
      <c r="U921" s="142"/>
      <c r="V921" s="142"/>
      <c r="W921" s="142"/>
      <c r="X921" s="142"/>
      <c r="Y921" s="142"/>
      <c r="Z921" s="142"/>
      <c r="AA921" s="142"/>
      <c r="AB921" s="142"/>
    </row>
    <row r="922" customHeight="1" spans="1:28">
      <c r="A922" s="141"/>
      <c r="B922" s="141"/>
      <c r="C922" s="142"/>
      <c r="D922" s="142"/>
      <c r="E922" s="142"/>
      <c r="F922" s="142"/>
      <c r="G922" s="142"/>
      <c r="H922" s="142"/>
      <c r="I922" s="142"/>
      <c r="J922" s="142"/>
      <c r="K922" s="141"/>
      <c r="L922" s="142"/>
      <c r="M922" s="142"/>
      <c r="N922" s="142"/>
      <c r="O922" s="142"/>
      <c r="P922" s="142"/>
      <c r="Q922" s="142"/>
      <c r="R922" s="142"/>
      <c r="S922" s="142"/>
      <c r="T922" s="142"/>
      <c r="U922" s="142"/>
      <c r="V922" s="142"/>
      <c r="W922" s="142"/>
      <c r="X922" s="142"/>
      <c r="Y922" s="142"/>
      <c r="Z922" s="142"/>
      <c r="AA922" s="142"/>
      <c r="AB922" s="142"/>
    </row>
    <row r="923" customHeight="1" spans="1:28">
      <c r="A923" s="141"/>
      <c r="B923" s="141"/>
      <c r="C923" s="142"/>
      <c r="D923" s="142"/>
      <c r="E923" s="142"/>
      <c r="F923" s="142"/>
      <c r="G923" s="142"/>
      <c r="H923" s="142"/>
      <c r="I923" s="142"/>
      <c r="J923" s="142"/>
      <c r="K923" s="141"/>
      <c r="L923" s="142"/>
      <c r="M923" s="142"/>
      <c r="N923" s="142"/>
      <c r="O923" s="142"/>
      <c r="P923" s="142"/>
      <c r="Q923" s="142"/>
      <c r="R923" s="142"/>
      <c r="S923" s="142"/>
      <c r="T923" s="142"/>
      <c r="U923" s="142"/>
      <c r="V923" s="142"/>
      <c r="W923" s="142"/>
      <c r="X923" s="142"/>
      <c r="Y923" s="142"/>
      <c r="Z923" s="142"/>
      <c r="AA923" s="142"/>
      <c r="AB923" s="142"/>
    </row>
    <row r="924" customHeight="1" spans="1:28">
      <c r="A924" s="141"/>
      <c r="B924" s="141"/>
      <c r="C924" s="142"/>
      <c r="D924" s="142"/>
      <c r="E924" s="142"/>
      <c r="F924" s="142"/>
      <c r="G924" s="142"/>
      <c r="H924" s="142"/>
      <c r="I924" s="142"/>
      <c r="J924" s="142"/>
      <c r="K924" s="141"/>
      <c r="L924" s="142"/>
      <c r="M924" s="142"/>
      <c r="N924" s="142"/>
      <c r="O924" s="142"/>
      <c r="P924" s="142"/>
      <c r="Q924" s="142"/>
      <c r="R924" s="142"/>
      <c r="S924" s="142"/>
      <c r="T924" s="142"/>
      <c r="U924" s="142"/>
      <c r="V924" s="142"/>
      <c r="W924" s="142"/>
      <c r="X924" s="142"/>
      <c r="Y924" s="142"/>
      <c r="Z924" s="142"/>
      <c r="AA924" s="142"/>
      <c r="AB924" s="142"/>
    </row>
    <row r="925" customHeight="1" spans="1:28">
      <c r="A925" s="141"/>
      <c r="B925" s="141"/>
      <c r="C925" s="142"/>
      <c r="D925" s="142"/>
      <c r="E925" s="142"/>
      <c r="F925" s="142"/>
      <c r="G925" s="142"/>
      <c r="H925" s="142"/>
      <c r="I925" s="142"/>
      <c r="J925" s="142"/>
      <c r="K925" s="141"/>
      <c r="L925" s="142"/>
      <c r="M925" s="142"/>
      <c r="N925" s="142"/>
      <c r="O925" s="142"/>
      <c r="P925" s="142"/>
      <c r="Q925" s="142"/>
      <c r="R925" s="142"/>
      <c r="S925" s="142"/>
      <c r="T925" s="142"/>
      <c r="U925" s="142"/>
      <c r="V925" s="142"/>
      <c r="W925" s="142"/>
      <c r="X925" s="142"/>
      <c r="Y925" s="142"/>
      <c r="Z925" s="142"/>
      <c r="AA925" s="142"/>
      <c r="AB925" s="142"/>
    </row>
    <row r="926" customHeight="1" spans="1:28">
      <c r="A926" s="141"/>
      <c r="B926" s="141"/>
      <c r="C926" s="142"/>
      <c r="D926" s="142"/>
      <c r="E926" s="142"/>
      <c r="F926" s="142"/>
      <c r="G926" s="142"/>
      <c r="H926" s="142"/>
      <c r="I926" s="142"/>
      <c r="J926" s="142"/>
      <c r="K926" s="141"/>
      <c r="L926" s="142"/>
      <c r="M926" s="142"/>
      <c r="N926" s="142"/>
      <c r="O926" s="142"/>
      <c r="P926" s="142"/>
      <c r="Q926" s="142"/>
      <c r="R926" s="142"/>
      <c r="S926" s="142"/>
      <c r="T926" s="142"/>
      <c r="U926" s="142"/>
      <c r="V926" s="142"/>
      <c r="W926" s="142"/>
      <c r="X926" s="142"/>
      <c r="Y926" s="142"/>
      <c r="Z926" s="142"/>
      <c r="AA926" s="142"/>
      <c r="AB926" s="142"/>
    </row>
    <row r="927" customHeight="1" spans="1:28">
      <c r="A927" s="141"/>
      <c r="B927" s="141"/>
      <c r="C927" s="142"/>
      <c r="D927" s="142"/>
      <c r="E927" s="142"/>
      <c r="F927" s="142"/>
      <c r="G927" s="142"/>
      <c r="H927" s="142"/>
      <c r="I927" s="142"/>
      <c r="J927" s="142"/>
      <c r="K927" s="141"/>
      <c r="L927" s="142"/>
      <c r="M927" s="142"/>
      <c r="N927" s="142"/>
      <c r="O927" s="142"/>
      <c r="P927" s="142"/>
      <c r="Q927" s="142"/>
      <c r="R927" s="142"/>
      <c r="S927" s="142"/>
      <c r="T927" s="142"/>
      <c r="U927" s="142"/>
      <c r="V927" s="142"/>
      <c r="W927" s="142"/>
      <c r="X927" s="142"/>
      <c r="Y927" s="142"/>
      <c r="Z927" s="142"/>
      <c r="AA927" s="142"/>
      <c r="AB927" s="142"/>
    </row>
    <row r="928" customHeight="1" spans="1:28">
      <c r="A928" s="141"/>
      <c r="B928" s="141"/>
      <c r="C928" s="142"/>
      <c r="D928" s="142"/>
      <c r="E928" s="142"/>
      <c r="F928" s="142"/>
      <c r="G928" s="142"/>
      <c r="H928" s="142"/>
      <c r="I928" s="142"/>
      <c r="J928" s="142"/>
      <c r="K928" s="141"/>
      <c r="L928" s="142"/>
      <c r="M928" s="142"/>
      <c r="N928" s="142"/>
      <c r="O928" s="142"/>
      <c r="P928" s="142"/>
      <c r="Q928" s="142"/>
      <c r="R928" s="142"/>
      <c r="S928" s="142"/>
      <c r="T928" s="142"/>
      <c r="U928" s="142"/>
      <c r="V928" s="142"/>
      <c r="W928" s="142"/>
      <c r="X928" s="142"/>
      <c r="Y928" s="142"/>
      <c r="Z928" s="142"/>
      <c r="AA928" s="142"/>
      <c r="AB928" s="142"/>
    </row>
    <row r="929" customHeight="1" spans="1:28">
      <c r="A929" s="141"/>
      <c r="B929" s="141"/>
      <c r="C929" s="142"/>
      <c r="D929" s="142"/>
      <c r="E929" s="142"/>
      <c r="F929" s="142"/>
      <c r="G929" s="142"/>
      <c r="H929" s="142"/>
      <c r="I929" s="142"/>
      <c r="J929" s="142"/>
      <c r="K929" s="141"/>
      <c r="L929" s="142"/>
      <c r="M929" s="142"/>
      <c r="N929" s="142"/>
      <c r="O929" s="142"/>
      <c r="P929" s="142"/>
      <c r="Q929" s="142"/>
      <c r="R929" s="142"/>
      <c r="S929" s="142"/>
      <c r="T929" s="142"/>
      <c r="U929" s="142"/>
      <c r="V929" s="142"/>
      <c r="W929" s="142"/>
      <c r="X929" s="142"/>
      <c r="Y929" s="142"/>
      <c r="Z929" s="142"/>
      <c r="AA929" s="142"/>
      <c r="AB929" s="142"/>
    </row>
    <row r="930" customHeight="1" spans="1:28">
      <c r="A930" s="141"/>
      <c r="B930" s="141"/>
      <c r="C930" s="142"/>
      <c r="D930" s="142"/>
      <c r="E930" s="142"/>
      <c r="F930" s="142"/>
      <c r="G930" s="142"/>
      <c r="H930" s="142"/>
      <c r="I930" s="142"/>
      <c r="J930" s="142"/>
      <c r="K930" s="141"/>
      <c r="L930" s="142"/>
      <c r="M930" s="142"/>
      <c r="N930" s="142"/>
      <c r="O930" s="142"/>
      <c r="P930" s="142"/>
      <c r="Q930" s="142"/>
      <c r="R930" s="142"/>
      <c r="S930" s="142"/>
      <c r="T930" s="142"/>
      <c r="U930" s="142"/>
      <c r="V930" s="142"/>
      <c r="W930" s="142"/>
      <c r="X930" s="142"/>
      <c r="Y930" s="142"/>
      <c r="Z930" s="142"/>
      <c r="AA930" s="142"/>
      <c r="AB930" s="142"/>
    </row>
    <row r="931" customHeight="1" spans="1:28">
      <c r="A931" s="141"/>
      <c r="B931" s="141"/>
      <c r="C931" s="142"/>
      <c r="D931" s="142"/>
      <c r="E931" s="142"/>
      <c r="F931" s="142"/>
      <c r="G931" s="142"/>
      <c r="H931" s="142"/>
      <c r="I931" s="142"/>
      <c r="J931" s="142"/>
      <c r="K931" s="141"/>
      <c r="L931" s="142"/>
      <c r="M931" s="142"/>
      <c r="N931" s="142"/>
      <c r="O931" s="142"/>
      <c r="P931" s="142"/>
      <c r="Q931" s="142"/>
      <c r="R931" s="142"/>
      <c r="S931" s="142"/>
      <c r="T931" s="142"/>
      <c r="U931" s="142"/>
      <c r="V931" s="142"/>
      <c r="W931" s="142"/>
      <c r="X931" s="142"/>
      <c r="Y931" s="142"/>
      <c r="Z931" s="142"/>
      <c r="AA931" s="142"/>
      <c r="AB931" s="142"/>
    </row>
    <row r="932" customHeight="1" spans="1:28">
      <c r="A932" s="141"/>
      <c r="B932" s="141"/>
      <c r="C932" s="142"/>
      <c r="D932" s="142"/>
      <c r="E932" s="142"/>
      <c r="F932" s="142"/>
      <c r="G932" s="142"/>
      <c r="H932" s="142"/>
      <c r="I932" s="142"/>
      <c r="J932" s="142"/>
      <c r="K932" s="141"/>
      <c r="L932" s="142"/>
      <c r="M932" s="142"/>
      <c r="N932" s="142"/>
      <c r="O932" s="142"/>
      <c r="P932" s="142"/>
      <c r="Q932" s="142"/>
      <c r="R932" s="142"/>
      <c r="S932" s="142"/>
      <c r="T932" s="142"/>
      <c r="U932" s="142"/>
      <c r="V932" s="142"/>
      <c r="W932" s="142"/>
      <c r="X932" s="142"/>
      <c r="Y932" s="142"/>
      <c r="Z932" s="142"/>
      <c r="AA932" s="142"/>
      <c r="AB932" s="142"/>
    </row>
    <row r="933" customHeight="1" spans="1:28">
      <c r="A933" s="141"/>
      <c r="B933" s="141"/>
      <c r="C933" s="142"/>
      <c r="D933" s="142"/>
      <c r="E933" s="142"/>
      <c r="F933" s="142"/>
      <c r="G933" s="142"/>
      <c r="H933" s="142"/>
      <c r="I933" s="142"/>
      <c r="J933" s="142"/>
      <c r="K933" s="141"/>
      <c r="L933" s="142"/>
      <c r="M933" s="142"/>
      <c r="N933" s="142"/>
      <c r="O933" s="142"/>
      <c r="P933" s="142"/>
      <c r="Q933" s="142"/>
      <c r="R933" s="142"/>
      <c r="S933" s="142"/>
      <c r="T933" s="142"/>
      <c r="U933" s="142"/>
      <c r="V933" s="142"/>
      <c r="W933" s="142"/>
      <c r="X933" s="142"/>
      <c r="Y933" s="142"/>
      <c r="Z933" s="142"/>
      <c r="AA933" s="142"/>
      <c r="AB933" s="142"/>
    </row>
    <row r="934" customHeight="1" spans="1:28">
      <c r="A934" s="141"/>
      <c r="B934" s="141"/>
      <c r="C934" s="142"/>
      <c r="D934" s="142"/>
      <c r="E934" s="142"/>
      <c r="F934" s="142"/>
      <c r="G934" s="142"/>
      <c r="H934" s="142"/>
      <c r="I934" s="142"/>
      <c r="J934" s="142"/>
      <c r="K934" s="141"/>
      <c r="L934" s="142"/>
      <c r="M934" s="142"/>
      <c r="N934" s="142"/>
      <c r="O934" s="142"/>
      <c r="P934" s="142"/>
      <c r="Q934" s="142"/>
      <c r="R934" s="142"/>
      <c r="S934" s="142"/>
      <c r="T934" s="142"/>
      <c r="U934" s="142"/>
      <c r="V934" s="142"/>
      <c r="W934" s="142"/>
      <c r="X934" s="142"/>
      <c r="Y934" s="142"/>
      <c r="Z934" s="142"/>
      <c r="AA934" s="142"/>
      <c r="AB934" s="142"/>
    </row>
    <row r="935" customHeight="1" spans="1:28">
      <c r="A935" s="141"/>
      <c r="B935" s="141"/>
      <c r="C935" s="142"/>
      <c r="D935" s="142"/>
      <c r="E935" s="142"/>
      <c r="F935" s="142"/>
      <c r="G935" s="142"/>
      <c r="H935" s="142"/>
      <c r="I935" s="142"/>
      <c r="J935" s="142"/>
      <c r="K935" s="141"/>
      <c r="L935" s="142"/>
      <c r="M935" s="142"/>
      <c r="N935" s="142"/>
      <c r="O935" s="142"/>
      <c r="P935" s="142"/>
      <c r="Q935" s="142"/>
      <c r="R935" s="142"/>
      <c r="S935" s="142"/>
      <c r="T935" s="142"/>
      <c r="U935" s="142"/>
      <c r="V935" s="142"/>
      <c r="W935" s="142"/>
      <c r="X935" s="142"/>
      <c r="Y935" s="142"/>
      <c r="Z935" s="142"/>
      <c r="AA935" s="142"/>
      <c r="AB935" s="142"/>
    </row>
    <row r="936" customHeight="1" spans="1:28">
      <c r="A936" s="141"/>
      <c r="B936" s="141"/>
      <c r="C936" s="142"/>
      <c r="D936" s="142"/>
      <c r="E936" s="142"/>
      <c r="F936" s="142"/>
      <c r="G936" s="142"/>
      <c r="H936" s="142"/>
      <c r="I936" s="142"/>
      <c r="J936" s="142"/>
      <c r="K936" s="141"/>
      <c r="L936" s="142"/>
      <c r="M936" s="142"/>
      <c r="N936" s="142"/>
      <c r="O936" s="142"/>
      <c r="P936" s="142"/>
      <c r="Q936" s="142"/>
      <c r="R936" s="142"/>
      <c r="S936" s="142"/>
      <c r="T936" s="142"/>
      <c r="U936" s="142"/>
      <c r="V936" s="142"/>
      <c r="W936" s="142"/>
      <c r="X936" s="142"/>
      <c r="Y936" s="142"/>
      <c r="Z936" s="142"/>
      <c r="AA936" s="142"/>
      <c r="AB936" s="142"/>
    </row>
    <row r="937" customHeight="1" spans="1:28">
      <c r="A937" s="141"/>
      <c r="B937" s="141"/>
      <c r="C937" s="142"/>
      <c r="D937" s="142"/>
      <c r="E937" s="142"/>
      <c r="F937" s="142"/>
      <c r="G937" s="142"/>
      <c r="H937" s="142"/>
      <c r="I937" s="142"/>
      <c r="J937" s="142"/>
      <c r="K937" s="141"/>
      <c r="L937" s="142"/>
      <c r="M937" s="142"/>
      <c r="N937" s="142"/>
      <c r="O937" s="142"/>
      <c r="P937" s="142"/>
      <c r="Q937" s="142"/>
      <c r="R937" s="142"/>
      <c r="S937" s="142"/>
      <c r="T937" s="142"/>
      <c r="U937" s="142"/>
      <c r="V937" s="142"/>
      <c r="W937" s="142"/>
      <c r="X937" s="142"/>
      <c r="Y937" s="142"/>
      <c r="Z937" s="142"/>
      <c r="AA937" s="142"/>
      <c r="AB937" s="142"/>
    </row>
    <row r="938" customHeight="1" spans="1:28">
      <c r="A938" s="141"/>
      <c r="B938" s="141"/>
      <c r="C938" s="142"/>
      <c r="D938" s="142"/>
      <c r="E938" s="142"/>
      <c r="F938" s="142"/>
      <c r="G938" s="142"/>
      <c r="H938" s="142"/>
      <c r="I938" s="142"/>
      <c r="J938" s="142"/>
      <c r="K938" s="141"/>
      <c r="L938" s="142"/>
      <c r="M938" s="142"/>
      <c r="N938" s="142"/>
      <c r="O938" s="142"/>
      <c r="P938" s="142"/>
      <c r="Q938" s="142"/>
      <c r="R938" s="142"/>
      <c r="S938" s="142"/>
      <c r="T938" s="142"/>
      <c r="U938" s="142"/>
      <c r="V938" s="142"/>
      <c r="W938" s="142"/>
      <c r="X938" s="142"/>
      <c r="Y938" s="142"/>
      <c r="Z938" s="142"/>
      <c r="AA938" s="142"/>
      <c r="AB938" s="142"/>
    </row>
    <row r="939" customHeight="1" spans="1:28">
      <c r="A939" s="141"/>
      <c r="B939" s="141"/>
      <c r="C939" s="142"/>
      <c r="D939" s="142"/>
      <c r="E939" s="142"/>
      <c r="F939" s="142"/>
      <c r="G939" s="142"/>
      <c r="H939" s="142"/>
      <c r="I939" s="142"/>
      <c r="J939" s="142"/>
      <c r="K939" s="141"/>
      <c r="L939" s="142"/>
      <c r="M939" s="142"/>
      <c r="N939" s="142"/>
      <c r="O939" s="142"/>
      <c r="P939" s="142"/>
      <c r="Q939" s="142"/>
      <c r="R939" s="142"/>
      <c r="S939" s="142"/>
      <c r="T939" s="142"/>
      <c r="U939" s="142"/>
      <c r="V939" s="142"/>
      <c r="W939" s="142"/>
      <c r="X939" s="142"/>
      <c r="Y939" s="142"/>
      <c r="Z939" s="142"/>
      <c r="AA939" s="142"/>
      <c r="AB939" s="142"/>
    </row>
    <row r="940" customHeight="1" spans="1:28">
      <c r="A940" s="141"/>
      <c r="B940" s="141"/>
      <c r="C940" s="142"/>
      <c r="D940" s="142"/>
      <c r="E940" s="142"/>
      <c r="F940" s="142"/>
      <c r="G940" s="142"/>
      <c r="H940" s="142"/>
      <c r="I940" s="142"/>
      <c r="J940" s="142"/>
      <c r="K940" s="141"/>
      <c r="L940" s="142"/>
      <c r="M940" s="142"/>
      <c r="N940" s="142"/>
      <c r="O940" s="142"/>
      <c r="P940" s="142"/>
      <c r="Q940" s="142"/>
      <c r="R940" s="142"/>
      <c r="S940" s="142"/>
      <c r="T940" s="142"/>
      <c r="U940" s="142"/>
      <c r="V940" s="142"/>
      <c r="W940" s="142"/>
      <c r="X940" s="142"/>
      <c r="Y940" s="142"/>
      <c r="Z940" s="142"/>
      <c r="AA940" s="142"/>
      <c r="AB940" s="142"/>
    </row>
    <row r="941" customHeight="1" spans="1:28">
      <c r="A941" s="141"/>
      <c r="B941" s="141"/>
      <c r="C941" s="142"/>
      <c r="D941" s="142"/>
      <c r="E941" s="142"/>
      <c r="F941" s="142"/>
      <c r="G941" s="142"/>
      <c r="H941" s="142"/>
      <c r="I941" s="142"/>
      <c r="J941" s="142"/>
      <c r="K941" s="141"/>
      <c r="L941" s="142"/>
      <c r="M941" s="142"/>
      <c r="N941" s="142"/>
      <c r="O941" s="142"/>
      <c r="P941" s="142"/>
      <c r="Q941" s="142"/>
      <c r="R941" s="142"/>
      <c r="S941" s="142"/>
      <c r="T941" s="142"/>
      <c r="U941" s="142"/>
      <c r="V941" s="142"/>
      <c r="W941" s="142"/>
      <c r="X941" s="142"/>
      <c r="Y941" s="142"/>
      <c r="Z941" s="142"/>
      <c r="AA941" s="142"/>
      <c r="AB941" s="142"/>
    </row>
    <row r="942" customHeight="1" spans="1:28">
      <c r="A942" s="141"/>
      <c r="B942" s="141"/>
      <c r="C942" s="142"/>
      <c r="D942" s="142"/>
      <c r="E942" s="142"/>
      <c r="F942" s="142"/>
      <c r="G942" s="142"/>
      <c r="H942" s="142"/>
      <c r="I942" s="142"/>
      <c r="J942" s="142"/>
      <c r="K942" s="141"/>
      <c r="L942" s="142"/>
      <c r="M942" s="142"/>
      <c r="N942" s="142"/>
      <c r="O942" s="142"/>
      <c r="P942" s="142"/>
      <c r="Q942" s="142"/>
      <c r="R942" s="142"/>
      <c r="S942" s="142"/>
      <c r="T942" s="142"/>
      <c r="U942" s="142"/>
      <c r="V942" s="142"/>
      <c r="W942" s="142"/>
      <c r="X942" s="142"/>
      <c r="Y942" s="142"/>
      <c r="Z942" s="142"/>
      <c r="AA942" s="142"/>
      <c r="AB942" s="142"/>
    </row>
    <row r="943" customHeight="1" spans="1:28">
      <c r="A943" s="141"/>
      <c r="B943" s="141"/>
      <c r="C943" s="142"/>
      <c r="D943" s="142"/>
      <c r="E943" s="142"/>
      <c r="F943" s="142"/>
      <c r="G943" s="142"/>
      <c r="H943" s="142"/>
      <c r="I943" s="142"/>
      <c r="J943" s="142"/>
      <c r="K943" s="141"/>
      <c r="L943" s="142"/>
      <c r="M943" s="142"/>
      <c r="N943" s="142"/>
      <c r="O943" s="142"/>
      <c r="P943" s="142"/>
      <c r="Q943" s="142"/>
      <c r="R943" s="142"/>
      <c r="S943" s="142"/>
      <c r="T943" s="142"/>
      <c r="U943" s="142"/>
      <c r="V943" s="142"/>
      <c r="W943" s="142"/>
      <c r="X943" s="142"/>
      <c r="Y943" s="142"/>
      <c r="Z943" s="142"/>
      <c r="AA943" s="142"/>
      <c r="AB943" s="142"/>
    </row>
    <row r="944" customHeight="1" spans="1:28">
      <c r="A944" s="141"/>
      <c r="B944" s="141"/>
      <c r="C944" s="142"/>
      <c r="D944" s="142"/>
      <c r="E944" s="142"/>
      <c r="F944" s="142"/>
      <c r="G944" s="142"/>
      <c r="H944" s="142"/>
      <c r="I944" s="142"/>
      <c r="J944" s="142"/>
      <c r="K944" s="141"/>
      <c r="L944" s="142"/>
      <c r="M944" s="142"/>
      <c r="N944" s="142"/>
      <c r="O944" s="142"/>
      <c r="P944" s="142"/>
      <c r="Q944" s="142"/>
      <c r="R944" s="142"/>
      <c r="S944" s="142"/>
      <c r="T944" s="142"/>
      <c r="U944" s="142"/>
      <c r="V944" s="142"/>
      <c r="W944" s="142"/>
      <c r="X944" s="142"/>
      <c r="Y944" s="142"/>
      <c r="Z944" s="142"/>
      <c r="AA944" s="142"/>
      <c r="AB944" s="142"/>
    </row>
    <row r="945" customHeight="1" spans="1:28">
      <c r="A945" s="141"/>
      <c r="B945" s="141"/>
      <c r="C945" s="142"/>
      <c r="D945" s="142"/>
      <c r="E945" s="142"/>
      <c r="F945" s="142"/>
      <c r="G945" s="142"/>
      <c r="H945" s="142"/>
      <c r="I945" s="142"/>
      <c r="J945" s="142"/>
      <c r="K945" s="141"/>
      <c r="L945" s="142"/>
      <c r="M945" s="142"/>
      <c r="N945" s="142"/>
      <c r="O945" s="142"/>
      <c r="P945" s="142"/>
      <c r="Q945" s="142"/>
      <c r="R945" s="142"/>
      <c r="S945" s="142"/>
      <c r="T945" s="142"/>
      <c r="U945" s="142"/>
      <c r="V945" s="142"/>
      <c r="W945" s="142"/>
      <c r="X945" s="142"/>
      <c r="Y945" s="142"/>
      <c r="Z945" s="142"/>
      <c r="AA945" s="142"/>
      <c r="AB945" s="142"/>
    </row>
    <row r="946" customHeight="1" spans="1:28">
      <c r="A946" s="141"/>
      <c r="B946" s="141"/>
      <c r="C946" s="142"/>
      <c r="D946" s="142"/>
      <c r="E946" s="142"/>
      <c r="F946" s="142"/>
      <c r="G946" s="142"/>
      <c r="H946" s="142"/>
      <c r="I946" s="142"/>
      <c r="J946" s="142"/>
      <c r="K946" s="141"/>
      <c r="L946" s="142"/>
      <c r="M946" s="142"/>
      <c r="N946" s="142"/>
      <c r="O946" s="142"/>
      <c r="P946" s="142"/>
      <c r="Q946" s="142"/>
      <c r="R946" s="142"/>
      <c r="S946" s="142"/>
      <c r="T946" s="142"/>
      <c r="U946" s="142"/>
      <c r="V946" s="142"/>
      <c r="W946" s="142"/>
      <c r="X946" s="142"/>
      <c r="Y946" s="142"/>
      <c r="Z946" s="142"/>
      <c r="AA946" s="142"/>
      <c r="AB946" s="142"/>
    </row>
    <row r="947" customHeight="1" spans="1:28">
      <c r="A947" s="141"/>
      <c r="B947" s="141"/>
      <c r="C947" s="142"/>
      <c r="D947" s="142"/>
      <c r="E947" s="142"/>
      <c r="F947" s="142"/>
      <c r="G947" s="142"/>
      <c r="H947" s="142"/>
      <c r="I947" s="142"/>
      <c r="J947" s="142"/>
      <c r="K947" s="141"/>
      <c r="L947" s="142"/>
      <c r="M947" s="142"/>
      <c r="N947" s="142"/>
      <c r="O947" s="142"/>
      <c r="P947" s="142"/>
      <c r="Q947" s="142"/>
      <c r="R947" s="142"/>
      <c r="S947" s="142"/>
      <c r="T947" s="142"/>
      <c r="U947" s="142"/>
      <c r="V947" s="142"/>
      <c r="W947" s="142"/>
      <c r="X947" s="142"/>
      <c r="Y947" s="142"/>
      <c r="Z947" s="142"/>
      <c r="AA947" s="142"/>
      <c r="AB947" s="142"/>
    </row>
    <row r="948" customHeight="1" spans="1:28">
      <c r="A948" s="141"/>
      <c r="B948" s="141"/>
      <c r="C948" s="142"/>
      <c r="D948" s="142"/>
      <c r="E948" s="142"/>
      <c r="F948" s="142"/>
      <c r="G948" s="142"/>
      <c r="H948" s="142"/>
      <c r="I948" s="142"/>
      <c r="J948" s="142"/>
      <c r="K948" s="141"/>
      <c r="L948" s="142"/>
      <c r="M948" s="142"/>
      <c r="N948" s="142"/>
      <c r="O948" s="142"/>
      <c r="P948" s="142"/>
      <c r="Q948" s="142"/>
      <c r="R948" s="142"/>
      <c r="S948" s="142"/>
      <c r="T948" s="142"/>
      <c r="U948" s="142"/>
      <c r="V948" s="142"/>
      <c r="W948" s="142"/>
      <c r="X948" s="142"/>
      <c r="Y948" s="142"/>
      <c r="Z948" s="142"/>
      <c r="AA948" s="142"/>
      <c r="AB948" s="142"/>
    </row>
    <row r="949" customHeight="1" spans="1:28">
      <c r="A949" s="141"/>
      <c r="B949" s="141"/>
      <c r="C949" s="142"/>
      <c r="D949" s="142"/>
      <c r="E949" s="142"/>
      <c r="F949" s="142"/>
      <c r="G949" s="142"/>
      <c r="H949" s="142"/>
      <c r="I949" s="142"/>
      <c r="J949" s="142"/>
      <c r="K949" s="141"/>
      <c r="L949" s="142"/>
      <c r="M949" s="142"/>
      <c r="N949" s="142"/>
      <c r="O949" s="142"/>
      <c r="P949" s="142"/>
      <c r="Q949" s="142"/>
      <c r="R949" s="142"/>
      <c r="S949" s="142"/>
      <c r="T949" s="142"/>
      <c r="U949" s="142"/>
      <c r="V949" s="142"/>
      <c r="W949" s="142"/>
      <c r="X949" s="142"/>
      <c r="Y949" s="142"/>
      <c r="Z949" s="142"/>
      <c r="AA949" s="142"/>
      <c r="AB949" s="142"/>
    </row>
    <row r="950" customHeight="1" spans="1:28">
      <c r="A950" s="141"/>
      <c r="B950" s="141"/>
      <c r="C950" s="142"/>
      <c r="D950" s="142"/>
      <c r="E950" s="142"/>
      <c r="F950" s="142"/>
      <c r="G950" s="142"/>
      <c r="H950" s="142"/>
      <c r="I950" s="142"/>
      <c r="J950" s="142"/>
      <c r="K950" s="141"/>
      <c r="L950" s="142"/>
      <c r="M950" s="142"/>
      <c r="N950" s="142"/>
      <c r="O950" s="142"/>
      <c r="P950" s="142"/>
      <c r="Q950" s="142"/>
      <c r="R950" s="142"/>
      <c r="S950" s="142"/>
      <c r="T950" s="142"/>
      <c r="U950" s="142"/>
      <c r="V950" s="142"/>
      <c r="W950" s="142"/>
      <c r="X950" s="142"/>
      <c r="Y950" s="142"/>
      <c r="Z950" s="142"/>
      <c r="AA950" s="142"/>
      <c r="AB950" s="142"/>
    </row>
    <row r="951" customHeight="1" spans="1:28">
      <c r="A951" s="141"/>
      <c r="B951" s="141"/>
      <c r="C951" s="142"/>
      <c r="D951" s="142"/>
      <c r="E951" s="142"/>
      <c r="F951" s="142"/>
      <c r="G951" s="142"/>
      <c r="H951" s="142"/>
      <c r="I951" s="142"/>
      <c r="J951" s="142"/>
      <c r="K951" s="141"/>
      <c r="L951" s="142"/>
      <c r="M951" s="142"/>
      <c r="N951" s="142"/>
      <c r="O951" s="142"/>
      <c r="P951" s="142"/>
      <c r="Q951" s="142"/>
      <c r="R951" s="142"/>
      <c r="S951" s="142"/>
      <c r="T951" s="142"/>
      <c r="U951" s="142"/>
      <c r="V951" s="142"/>
      <c r="W951" s="142"/>
      <c r="X951" s="142"/>
      <c r="Y951" s="142"/>
      <c r="Z951" s="142"/>
      <c r="AA951" s="142"/>
      <c r="AB951" s="142"/>
    </row>
    <row r="952" customHeight="1" spans="1:28">
      <c r="A952" s="141"/>
      <c r="B952" s="141"/>
      <c r="C952" s="142"/>
      <c r="D952" s="142"/>
      <c r="E952" s="142"/>
      <c r="F952" s="142"/>
      <c r="G952" s="142"/>
      <c r="H952" s="142"/>
      <c r="I952" s="142"/>
      <c r="J952" s="142"/>
      <c r="K952" s="141"/>
      <c r="L952" s="142"/>
      <c r="M952" s="142"/>
      <c r="N952" s="142"/>
      <c r="O952" s="142"/>
      <c r="P952" s="142"/>
      <c r="Q952" s="142"/>
      <c r="R952" s="142"/>
      <c r="S952" s="142"/>
      <c r="T952" s="142"/>
      <c r="U952" s="142"/>
      <c r="V952" s="142"/>
      <c r="W952" s="142"/>
      <c r="X952" s="142"/>
      <c r="Y952" s="142"/>
      <c r="Z952" s="142"/>
      <c r="AA952" s="142"/>
      <c r="AB952" s="142"/>
    </row>
    <row r="953" customHeight="1" spans="1:28">
      <c r="A953" s="141"/>
      <c r="B953" s="141"/>
      <c r="C953" s="142"/>
      <c r="D953" s="142"/>
      <c r="E953" s="142"/>
      <c r="F953" s="142"/>
      <c r="G953" s="142"/>
      <c r="H953" s="142"/>
      <c r="I953" s="142"/>
      <c r="J953" s="142"/>
      <c r="K953" s="141"/>
      <c r="L953" s="142"/>
      <c r="M953" s="142"/>
      <c r="N953" s="142"/>
      <c r="O953" s="142"/>
      <c r="P953" s="142"/>
      <c r="Q953" s="142"/>
      <c r="R953" s="142"/>
      <c r="S953" s="142"/>
      <c r="T953" s="142"/>
      <c r="U953" s="142"/>
      <c r="V953" s="142"/>
      <c r="W953" s="142"/>
      <c r="X953" s="142"/>
      <c r="Y953" s="142"/>
      <c r="Z953" s="142"/>
      <c r="AA953" s="142"/>
      <c r="AB953" s="142"/>
    </row>
    <row r="954" customHeight="1" spans="1:28">
      <c r="A954" s="141"/>
      <c r="B954" s="141"/>
      <c r="C954" s="142"/>
      <c r="D954" s="142"/>
      <c r="E954" s="142"/>
      <c r="F954" s="142"/>
      <c r="G954" s="142"/>
      <c r="H954" s="142"/>
      <c r="I954" s="142"/>
      <c r="J954" s="142"/>
      <c r="K954" s="141"/>
      <c r="L954" s="142"/>
      <c r="M954" s="142"/>
      <c r="N954" s="142"/>
      <c r="O954" s="142"/>
      <c r="P954" s="142"/>
      <c r="Q954" s="142"/>
      <c r="R954" s="142"/>
      <c r="S954" s="142"/>
      <c r="T954" s="142"/>
      <c r="U954" s="142"/>
      <c r="V954" s="142"/>
      <c r="W954" s="142"/>
      <c r="X954" s="142"/>
      <c r="Y954" s="142"/>
      <c r="Z954" s="142"/>
      <c r="AA954" s="142"/>
      <c r="AB954" s="142"/>
    </row>
    <row r="955" customHeight="1" spans="1:28">
      <c r="A955" s="141"/>
      <c r="B955" s="141"/>
      <c r="C955" s="142"/>
      <c r="D955" s="142"/>
      <c r="E955" s="142"/>
      <c r="F955" s="142"/>
      <c r="G955" s="142"/>
      <c r="H955" s="142"/>
      <c r="I955" s="142"/>
      <c r="J955" s="142"/>
      <c r="K955" s="141"/>
      <c r="L955" s="142"/>
      <c r="M955" s="142"/>
      <c r="N955" s="142"/>
      <c r="O955" s="142"/>
      <c r="P955" s="142"/>
      <c r="Q955" s="142"/>
      <c r="R955" s="142"/>
      <c r="S955" s="142"/>
      <c r="T955" s="142"/>
      <c r="U955" s="142"/>
      <c r="V955" s="142"/>
      <c r="W955" s="142"/>
      <c r="X955" s="142"/>
      <c r="Y955" s="142"/>
      <c r="Z955" s="142"/>
      <c r="AA955" s="142"/>
      <c r="AB955" s="142"/>
    </row>
    <row r="956" customHeight="1" spans="1:28">
      <c r="A956" s="141"/>
      <c r="B956" s="141"/>
      <c r="C956" s="142"/>
      <c r="D956" s="142"/>
      <c r="E956" s="142"/>
      <c r="F956" s="142"/>
      <c r="G956" s="142"/>
      <c r="H956" s="142"/>
      <c r="I956" s="142"/>
      <c r="J956" s="142"/>
      <c r="K956" s="141"/>
      <c r="L956" s="142"/>
      <c r="M956" s="142"/>
      <c r="N956" s="142"/>
      <c r="O956" s="142"/>
      <c r="P956" s="142"/>
      <c r="Q956" s="142"/>
      <c r="R956" s="142"/>
      <c r="S956" s="142"/>
      <c r="T956" s="142"/>
      <c r="U956" s="142"/>
      <c r="V956" s="142"/>
      <c r="W956" s="142"/>
      <c r="X956" s="142"/>
      <c r="Y956" s="142"/>
      <c r="Z956" s="142"/>
      <c r="AA956" s="142"/>
      <c r="AB956" s="142"/>
    </row>
    <row r="957" customHeight="1" spans="1:28">
      <c r="A957" s="141"/>
      <c r="B957" s="141"/>
      <c r="C957" s="142"/>
      <c r="D957" s="142"/>
      <c r="E957" s="142"/>
      <c r="F957" s="142"/>
      <c r="G957" s="142"/>
      <c r="H957" s="142"/>
      <c r="I957" s="142"/>
      <c r="J957" s="142"/>
      <c r="K957" s="141"/>
      <c r="L957" s="142"/>
      <c r="M957" s="142"/>
      <c r="N957" s="142"/>
      <c r="O957" s="142"/>
      <c r="P957" s="142"/>
      <c r="Q957" s="142"/>
      <c r="R957" s="142"/>
      <c r="S957" s="142"/>
      <c r="T957" s="142"/>
      <c r="U957" s="142"/>
      <c r="V957" s="142"/>
      <c r="W957" s="142"/>
      <c r="X957" s="142"/>
      <c r="Y957" s="142"/>
      <c r="Z957" s="142"/>
      <c r="AA957" s="142"/>
      <c r="AB957" s="142"/>
    </row>
    <row r="958" customHeight="1" spans="1:28">
      <c r="A958" s="141"/>
      <c r="B958" s="141"/>
      <c r="C958" s="142"/>
      <c r="D958" s="142"/>
      <c r="E958" s="142"/>
      <c r="F958" s="142"/>
      <c r="G958" s="142"/>
      <c r="H958" s="142"/>
      <c r="I958" s="142"/>
      <c r="J958" s="142"/>
      <c r="K958" s="141"/>
      <c r="L958" s="142"/>
      <c r="M958" s="142"/>
      <c r="N958" s="142"/>
      <c r="O958" s="142"/>
      <c r="P958" s="142"/>
      <c r="Q958" s="142"/>
      <c r="R958" s="142"/>
      <c r="S958" s="142"/>
      <c r="T958" s="142"/>
      <c r="U958" s="142"/>
      <c r="V958" s="142"/>
      <c r="W958" s="142"/>
      <c r="X958" s="142"/>
      <c r="Y958" s="142"/>
      <c r="Z958" s="142"/>
      <c r="AA958" s="142"/>
      <c r="AB958" s="142"/>
    </row>
    <row r="959" customHeight="1" spans="1:28">
      <c r="A959" s="141"/>
      <c r="B959" s="141"/>
      <c r="C959" s="142"/>
      <c r="D959" s="142"/>
      <c r="E959" s="142"/>
      <c r="F959" s="142"/>
      <c r="G959" s="142"/>
      <c r="H959" s="142"/>
      <c r="I959" s="142"/>
      <c r="J959" s="142"/>
      <c r="K959" s="141"/>
      <c r="L959" s="142"/>
      <c r="M959" s="142"/>
      <c r="N959" s="142"/>
      <c r="O959" s="142"/>
      <c r="P959" s="142"/>
      <c r="Q959" s="142"/>
      <c r="R959" s="142"/>
      <c r="S959" s="142"/>
      <c r="T959" s="142"/>
      <c r="U959" s="142"/>
      <c r="V959" s="142"/>
      <c r="W959" s="142"/>
      <c r="X959" s="142"/>
      <c r="Y959" s="142"/>
      <c r="Z959" s="142"/>
      <c r="AA959" s="142"/>
      <c r="AB959" s="142"/>
    </row>
    <row r="960" customHeight="1" spans="1:28">
      <c r="A960" s="141"/>
      <c r="B960" s="141"/>
      <c r="C960" s="142"/>
      <c r="D960" s="142"/>
      <c r="E960" s="142"/>
      <c r="F960" s="142"/>
      <c r="G960" s="142"/>
      <c r="H960" s="142"/>
      <c r="I960" s="142"/>
      <c r="J960" s="142"/>
      <c r="K960" s="141"/>
      <c r="L960" s="142"/>
      <c r="M960" s="142"/>
      <c r="N960" s="142"/>
      <c r="O960" s="142"/>
      <c r="P960" s="142"/>
      <c r="Q960" s="142"/>
      <c r="R960" s="142"/>
      <c r="S960" s="142"/>
      <c r="T960" s="142"/>
      <c r="U960" s="142"/>
      <c r="V960" s="142"/>
      <c r="W960" s="142"/>
      <c r="X960" s="142"/>
      <c r="Y960" s="142"/>
      <c r="Z960" s="142"/>
      <c r="AA960" s="142"/>
      <c r="AB960" s="142"/>
    </row>
    <row r="961" customHeight="1" spans="1:28">
      <c r="A961" s="141"/>
      <c r="B961" s="141"/>
      <c r="C961" s="142"/>
      <c r="D961" s="142"/>
      <c r="E961" s="142"/>
      <c r="F961" s="142"/>
      <c r="G961" s="142"/>
      <c r="H961" s="142"/>
      <c r="I961" s="142"/>
      <c r="J961" s="142"/>
      <c r="K961" s="141"/>
      <c r="L961" s="142"/>
      <c r="M961" s="142"/>
      <c r="N961" s="142"/>
      <c r="O961" s="142"/>
      <c r="P961" s="142"/>
      <c r="Q961" s="142"/>
      <c r="R961" s="142"/>
      <c r="S961" s="142"/>
      <c r="T961" s="142"/>
      <c r="U961" s="142"/>
      <c r="V961" s="142"/>
      <c r="W961" s="142"/>
      <c r="X961" s="142"/>
      <c r="Y961" s="142"/>
      <c r="Z961" s="142"/>
      <c r="AA961" s="142"/>
      <c r="AB961" s="142"/>
    </row>
    <row r="962" customHeight="1" spans="1:28">
      <c r="A962" s="141"/>
      <c r="B962" s="141"/>
      <c r="C962" s="142"/>
      <c r="D962" s="142"/>
      <c r="E962" s="142"/>
      <c r="F962" s="142"/>
      <c r="G962" s="142"/>
      <c r="H962" s="142"/>
      <c r="I962" s="142"/>
      <c r="J962" s="142"/>
      <c r="K962" s="141"/>
      <c r="L962" s="142"/>
      <c r="M962" s="142"/>
      <c r="N962" s="142"/>
      <c r="O962" s="142"/>
      <c r="P962" s="142"/>
      <c r="Q962" s="142"/>
      <c r="R962" s="142"/>
      <c r="S962" s="142"/>
      <c r="T962" s="142"/>
      <c r="U962" s="142"/>
      <c r="V962" s="142"/>
      <c r="W962" s="142"/>
      <c r="X962" s="142"/>
      <c r="Y962" s="142"/>
      <c r="Z962" s="142"/>
      <c r="AA962" s="142"/>
      <c r="AB962" s="142"/>
    </row>
    <row r="963" customHeight="1" spans="1:28">
      <c r="A963" s="141"/>
      <c r="B963" s="141"/>
      <c r="C963" s="142"/>
      <c r="D963" s="142"/>
      <c r="E963" s="142"/>
      <c r="F963" s="142"/>
      <c r="G963" s="142"/>
      <c r="H963" s="142"/>
      <c r="I963" s="142"/>
      <c r="J963" s="142"/>
      <c r="K963" s="141"/>
      <c r="L963" s="142"/>
      <c r="M963" s="142"/>
      <c r="N963" s="142"/>
      <c r="O963" s="142"/>
      <c r="P963" s="142"/>
      <c r="Q963" s="142"/>
      <c r="R963" s="142"/>
      <c r="S963" s="142"/>
      <c r="T963" s="142"/>
      <c r="U963" s="142"/>
      <c r="V963" s="142"/>
      <c r="W963" s="142"/>
      <c r="X963" s="142"/>
      <c r="Y963" s="142"/>
      <c r="Z963" s="142"/>
      <c r="AA963" s="142"/>
      <c r="AB963" s="142"/>
    </row>
    <row r="964" customHeight="1" spans="1:28">
      <c r="A964" s="141"/>
      <c r="B964" s="141"/>
      <c r="C964" s="142"/>
      <c r="D964" s="142"/>
      <c r="E964" s="142"/>
      <c r="F964" s="142"/>
      <c r="G964" s="142"/>
      <c r="H964" s="142"/>
      <c r="I964" s="142"/>
      <c r="J964" s="142"/>
      <c r="K964" s="141"/>
      <c r="L964" s="142"/>
      <c r="M964" s="142"/>
      <c r="N964" s="142"/>
      <c r="O964" s="142"/>
      <c r="P964" s="142"/>
      <c r="Q964" s="142"/>
      <c r="R964" s="142"/>
      <c r="S964" s="142"/>
      <c r="T964" s="142"/>
      <c r="U964" s="142"/>
      <c r="V964" s="142"/>
      <c r="W964" s="142"/>
      <c r="X964" s="142"/>
      <c r="Y964" s="142"/>
      <c r="Z964" s="142"/>
      <c r="AA964" s="142"/>
      <c r="AB964" s="142"/>
    </row>
    <row r="965" customHeight="1" spans="1:28">
      <c r="A965" s="141"/>
      <c r="B965" s="141"/>
      <c r="C965" s="142"/>
      <c r="D965" s="142"/>
      <c r="E965" s="142"/>
      <c r="F965" s="142"/>
      <c r="G965" s="142"/>
      <c r="H965" s="142"/>
      <c r="I965" s="142"/>
      <c r="J965" s="142"/>
      <c r="K965" s="141"/>
      <c r="L965" s="142"/>
      <c r="M965" s="142"/>
      <c r="N965" s="142"/>
      <c r="O965" s="142"/>
      <c r="P965" s="142"/>
      <c r="Q965" s="142"/>
      <c r="R965" s="142"/>
      <c r="S965" s="142"/>
      <c r="T965" s="142"/>
      <c r="U965" s="142"/>
      <c r="V965" s="142"/>
      <c r="W965" s="142"/>
      <c r="X965" s="142"/>
      <c r="Y965" s="142"/>
      <c r="Z965" s="142"/>
      <c r="AA965" s="142"/>
      <c r="AB965" s="142"/>
    </row>
    <row r="966" customHeight="1" spans="1:28">
      <c r="A966" s="141"/>
      <c r="B966" s="141"/>
      <c r="C966" s="142"/>
      <c r="D966" s="142"/>
      <c r="E966" s="142"/>
      <c r="F966" s="142"/>
      <c r="G966" s="142"/>
      <c r="H966" s="142"/>
      <c r="I966" s="142"/>
      <c r="J966" s="142"/>
      <c r="K966" s="141"/>
      <c r="L966" s="142"/>
      <c r="M966" s="142"/>
      <c r="N966" s="142"/>
      <c r="O966" s="142"/>
      <c r="P966" s="142"/>
      <c r="Q966" s="142"/>
      <c r="R966" s="142"/>
      <c r="S966" s="142"/>
      <c r="T966" s="142"/>
      <c r="U966" s="142"/>
      <c r="V966" s="142"/>
      <c r="W966" s="142"/>
      <c r="X966" s="142"/>
      <c r="Y966" s="142"/>
      <c r="Z966" s="142"/>
      <c r="AA966" s="142"/>
      <c r="AB966" s="142"/>
    </row>
    <row r="967" customHeight="1" spans="1:28">
      <c r="A967" s="141"/>
      <c r="B967" s="141"/>
      <c r="C967" s="142"/>
      <c r="D967" s="142"/>
      <c r="E967" s="142"/>
      <c r="F967" s="142"/>
      <c r="G967" s="142"/>
      <c r="H967" s="142"/>
      <c r="I967" s="142"/>
      <c r="J967" s="142"/>
      <c r="K967" s="141"/>
      <c r="L967" s="142"/>
      <c r="M967" s="142"/>
      <c r="N967" s="142"/>
      <c r="O967" s="142"/>
      <c r="P967" s="142"/>
      <c r="Q967" s="142"/>
      <c r="R967" s="142"/>
      <c r="S967" s="142"/>
      <c r="T967" s="142"/>
      <c r="U967" s="142"/>
      <c r="V967" s="142"/>
      <c r="W967" s="142"/>
      <c r="X967" s="142"/>
      <c r="Y967" s="142"/>
      <c r="Z967" s="142"/>
      <c r="AA967" s="142"/>
      <c r="AB967" s="142"/>
    </row>
    <row r="968" customHeight="1" spans="1:28">
      <c r="A968" s="141"/>
      <c r="B968" s="141"/>
      <c r="C968" s="142"/>
      <c r="D968" s="142"/>
      <c r="E968" s="142"/>
      <c r="F968" s="142"/>
      <c r="G968" s="142"/>
      <c r="H968" s="142"/>
      <c r="I968" s="142"/>
      <c r="J968" s="142"/>
      <c r="K968" s="141"/>
      <c r="L968" s="142"/>
      <c r="M968" s="142"/>
      <c r="N968" s="142"/>
      <c r="O968" s="142"/>
      <c r="P968" s="142"/>
      <c r="Q968" s="142"/>
      <c r="R968" s="142"/>
      <c r="S968" s="142"/>
      <c r="T968" s="142"/>
      <c r="U968" s="142"/>
      <c r="V968" s="142"/>
      <c r="W968" s="142"/>
      <c r="X968" s="142"/>
      <c r="Y968" s="142"/>
      <c r="Z968" s="142"/>
      <c r="AA968" s="142"/>
      <c r="AB968" s="142"/>
    </row>
    <row r="969" customHeight="1" spans="1:28">
      <c r="A969" s="141"/>
      <c r="B969" s="141"/>
      <c r="C969" s="142"/>
      <c r="D969" s="142"/>
      <c r="E969" s="142"/>
      <c r="F969" s="142"/>
      <c r="G969" s="142"/>
      <c r="H969" s="142"/>
      <c r="I969" s="142"/>
      <c r="J969" s="142"/>
      <c r="K969" s="141"/>
      <c r="L969" s="142"/>
      <c r="M969" s="142"/>
      <c r="N969" s="142"/>
      <c r="O969" s="142"/>
      <c r="P969" s="142"/>
      <c r="Q969" s="142"/>
      <c r="R969" s="142"/>
      <c r="S969" s="142"/>
      <c r="T969" s="142"/>
      <c r="U969" s="142"/>
      <c r="V969" s="142"/>
      <c r="W969" s="142"/>
      <c r="X969" s="142"/>
      <c r="Y969" s="142"/>
      <c r="Z969" s="142"/>
      <c r="AA969" s="142"/>
      <c r="AB969" s="142"/>
    </row>
    <row r="970" customHeight="1" spans="1:28">
      <c r="A970" s="141"/>
      <c r="B970" s="141"/>
      <c r="C970" s="142"/>
      <c r="D970" s="142"/>
      <c r="E970" s="142"/>
      <c r="F970" s="142"/>
      <c r="G970" s="142"/>
      <c r="H970" s="142"/>
      <c r="I970" s="142"/>
      <c r="J970" s="142"/>
      <c r="K970" s="141"/>
      <c r="L970" s="142"/>
      <c r="M970" s="142"/>
      <c r="N970" s="142"/>
      <c r="O970" s="142"/>
      <c r="P970" s="142"/>
      <c r="Q970" s="142"/>
      <c r="R970" s="142"/>
      <c r="S970" s="142"/>
      <c r="T970" s="142"/>
      <c r="U970" s="142"/>
      <c r="V970" s="142"/>
      <c r="W970" s="142"/>
      <c r="X970" s="142"/>
      <c r="Y970" s="142"/>
      <c r="Z970" s="142"/>
      <c r="AA970" s="142"/>
      <c r="AB970" s="142"/>
    </row>
    <row r="971" customHeight="1" spans="1:28">
      <c r="A971" s="141"/>
      <c r="B971" s="141"/>
      <c r="C971" s="142"/>
      <c r="D971" s="142"/>
      <c r="E971" s="142"/>
      <c r="F971" s="142"/>
      <c r="G971" s="142"/>
      <c r="H971" s="142"/>
      <c r="I971" s="142"/>
      <c r="J971" s="142"/>
      <c r="K971" s="141"/>
      <c r="L971" s="142"/>
      <c r="M971" s="142"/>
      <c r="N971" s="142"/>
      <c r="O971" s="142"/>
      <c r="P971" s="142"/>
      <c r="Q971" s="142"/>
      <c r="R971" s="142"/>
      <c r="S971" s="142"/>
      <c r="T971" s="142"/>
      <c r="U971" s="142"/>
      <c r="V971" s="142"/>
      <c r="W971" s="142"/>
      <c r="X971" s="142"/>
      <c r="Y971" s="142"/>
      <c r="Z971" s="142"/>
      <c r="AA971" s="142"/>
      <c r="AB971" s="142"/>
    </row>
    <row r="972" customHeight="1" spans="1:28">
      <c r="A972" s="141"/>
      <c r="B972" s="141"/>
      <c r="C972" s="142"/>
      <c r="D972" s="142"/>
      <c r="E972" s="142"/>
      <c r="F972" s="142"/>
      <c r="G972" s="142"/>
      <c r="H972" s="142"/>
      <c r="I972" s="142"/>
      <c r="J972" s="142"/>
      <c r="K972" s="141"/>
      <c r="L972" s="142"/>
      <c r="M972" s="142"/>
      <c r="N972" s="142"/>
      <c r="O972" s="142"/>
      <c r="P972" s="142"/>
      <c r="Q972" s="142"/>
      <c r="R972" s="142"/>
      <c r="S972" s="142"/>
      <c r="T972" s="142"/>
      <c r="U972" s="142"/>
      <c r="V972" s="142"/>
      <c r="W972" s="142"/>
      <c r="X972" s="142"/>
      <c r="Y972" s="142"/>
      <c r="Z972" s="142"/>
      <c r="AA972" s="142"/>
      <c r="AB972" s="142"/>
    </row>
    <row r="973" customHeight="1" spans="1:28">
      <c r="A973" s="141"/>
      <c r="B973" s="141"/>
      <c r="C973" s="142"/>
      <c r="D973" s="142"/>
      <c r="E973" s="142"/>
      <c r="F973" s="142"/>
      <c r="G973" s="142"/>
      <c r="H973" s="142"/>
      <c r="I973" s="142"/>
      <c r="J973" s="142"/>
      <c r="K973" s="141"/>
      <c r="L973" s="142"/>
      <c r="M973" s="142"/>
      <c r="N973" s="142"/>
      <c r="O973" s="142"/>
      <c r="P973" s="142"/>
      <c r="Q973" s="142"/>
      <c r="R973" s="142"/>
      <c r="S973" s="142"/>
      <c r="T973" s="142"/>
      <c r="U973" s="142"/>
      <c r="V973" s="142"/>
      <c r="W973" s="142"/>
      <c r="X973" s="142"/>
      <c r="Y973" s="142"/>
      <c r="Z973" s="142"/>
      <c r="AA973" s="142"/>
      <c r="AB973" s="142"/>
    </row>
    <row r="974" customHeight="1" spans="1:28">
      <c r="A974" s="141"/>
      <c r="B974" s="141"/>
      <c r="C974" s="142"/>
      <c r="D974" s="142"/>
      <c r="E974" s="142"/>
      <c r="F974" s="142"/>
      <c r="G974" s="142"/>
      <c r="H974" s="142"/>
      <c r="I974" s="142"/>
      <c r="J974" s="142"/>
      <c r="K974" s="141"/>
      <c r="L974" s="142"/>
      <c r="M974" s="142"/>
      <c r="N974" s="142"/>
      <c r="O974" s="142"/>
      <c r="P974" s="142"/>
      <c r="Q974" s="142"/>
      <c r="R974" s="142"/>
      <c r="S974" s="142"/>
      <c r="T974" s="142"/>
      <c r="U974" s="142"/>
      <c r="V974" s="142"/>
      <c r="W974" s="142"/>
      <c r="X974" s="142"/>
      <c r="Y974" s="142"/>
      <c r="Z974" s="142"/>
      <c r="AA974" s="142"/>
      <c r="AB974" s="142"/>
    </row>
    <row r="975" customHeight="1" spans="1:28">
      <c r="A975" s="141"/>
      <c r="B975" s="141"/>
      <c r="C975" s="142"/>
      <c r="D975" s="142"/>
      <c r="E975" s="142"/>
      <c r="F975" s="142"/>
      <c r="G975" s="142"/>
      <c r="H975" s="142"/>
      <c r="I975" s="142"/>
      <c r="J975" s="142"/>
      <c r="K975" s="141"/>
      <c r="L975" s="142"/>
      <c r="M975" s="142"/>
      <c r="N975" s="142"/>
      <c r="O975" s="142"/>
      <c r="P975" s="142"/>
      <c r="Q975" s="142"/>
      <c r="R975" s="142"/>
      <c r="S975" s="142"/>
      <c r="T975" s="142"/>
      <c r="U975" s="142"/>
      <c r="V975" s="142"/>
      <c r="W975" s="142"/>
      <c r="X975" s="142"/>
      <c r="Y975" s="142"/>
      <c r="Z975" s="142"/>
      <c r="AA975" s="142"/>
      <c r="AB975" s="142"/>
    </row>
    <row r="976" customHeight="1" spans="1:28">
      <c r="A976" s="141"/>
      <c r="B976" s="141"/>
      <c r="C976" s="142"/>
      <c r="D976" s="142"/>
      <c r="E976" s="142"/>
      <c r="F976" s="142"/>
      <c r="G976" s="142"/>
      <c r="H976" s="142"/>
      <c r="I976" s="142"/>
      <c r="J976" s="142"/>
      <c r="K976" s="141"/>
      <c r="L976" s="142"/>
      <c r="M976" s="142"/>
      <c r="N976" s="142"/>
      <c r="O976" s="142"/>
      <c r="P976" s="142"/>
      <c r="Q976" s="142"/>
      <c r="R976" s="142"/>
      <c r="S976" s="142"/>
      <c r="T976" s="142"/>
      <c r="U976" s="142"/>
      <c r="V976" s="142"/>
      <c r="W976" s="142"/>
      <c r="X976" s="142"/>
      <c r="Y976" s="142"/>
      <c r="Z976" s="142"/>
      <c r="AA976" s="142"/>
      <c r="AB976" s="142"/>
    </row>
    <row r="977" customHeight="1" spans="1:28">
      <c r="A977" s="141"/>
      <c r="B977" s="141"/>
      <c r="C977" s="142"/>
      <c r="D977" s="142"/>
      <c r="E977" s="142"/>
      <c r="F977" s="142"/>
      <c r="G977" s="142"/>
      <c r="H977" s="142"/>
      <c r="I977" s="142"/>
      <c r="J977" s="142"/>
      <c r="K977" s="141"/>
      <c r="L977" s="142"/>
      <c r="M977" s="142"/>
      <c r="N977" s="142"/>
      <c r="O977" s="142"/>
      <c r="P977" s="142"/>
      <c r="Q977" s="142"/>
      <c r="R977" s="142"/>
      <c r="S977" s="142"/>
      <c r="T977" s="142"/>
      <c r="U977" s="142"/>
      <c r="V977" s="142"/>
      <c r="W977" s="142"/>
      <c r="X977" s="142"/>
      <c r="Y977" s="142"/>
      <c r="Z977" s="142"/>
      <c r="AA977" s="142"/>
      <c r="AB977" s="142"/>
    </row>
    <row r="978" customHeight="1" spans="1:28">
      <c r="A978" s="141"/>
      <c r="B978" s="141"/>
      <c r="C978" s="142"/>
      <c r="D978" s="142"/>
      <c r="E978" s="142"/>
      <c r="F978" s="142"/>
      <c r="G978" s="142"/>
      <c r="H978" s="142"/>
      <c r="I978" s="142"/>
      <c r="J978" s="142"/>
      <c r="K978" s="141"/>
      <c r="L978" s="142"/>
      <c r="M978" s="142"/>
      <c r="N978" s="142"/>
      <c r="O978" s="142"/>
      <c r="P978" s="142"/>
      <c r="Q978" s="142"/>
      <c r="R978" s="142"/>
      <c r="S978" s="142"/>
      <c r="T978" s="142"/>
      <c r="U978" s="142"/>
      <c r="V978" s="142"/>
      <c r="W978" s="142"/>
      <c r="X978" s="142"/>
      <c r="Y978" s="142"/>
      <c r="Z978" s="142"/>
      <c r="AA978" s="142"/>
      <c r="AB978" s="142"/>
    </row>
    <row r="979" customHeight="1" spans="1:28">
      <c r="A979" s="141"/>
      <c r="B979" s="141"/>
      <c r="C979" s="142"/>
      <c r="D979" s="142"/>
      <c r="E979" s="142"/>
      <c r="F979" s="142"/>
      <c r="G979" s="142"/>
      <c r="H979" s="142"/>
      <c r="I979" s="142"/>
      <c r="J979" s="142"/>
      <c r="K979" s="141"/>
      <c r="L979" s="142"/>
      <c r="M979" s="142"/>
      <c r="N979" s="142"/>
      <c r="O979" s="142"/>
      <c r="P979" s="142"/>
      <c r="Q979" s="142"/>
      <c r="R979" s="142"/>
      <c r="S979" s="142"/>
      <c r="T979" s="142"/>
      <c r="U979" s="142"/>
      <c r="V979" s="142"/>
      <c r="W979" s="142"/>
      <c r="X979" s="142"/>
      <c r="Y979" s="142"/>
      <c r="Z979" s="142"/>
      <c r="AA979" s="142"/>
      <c r="AB979" s="142"/>
    </row>
    <row r="980" customHeight="1" spans="1:28">
      <c r="A980" s="141"/>
      <c r="B980" s="141"/>
      <c r="C980" s="142"/>
      <c r="D980" s="142"/>
      <c r="E980" s="142"/>
      <c r="F980" s="142"/>
      <c r="G980" s="142"/>
      <c r="H980" s="142"/>
      <c r="I980" s="142"/>
      <c r="J980" s="142"/>
      <c r="K980" s="141"/>
      <c r="L980" s="142"/>
      <c r="M980" s="142"/>
      <c r="N980" s="142"/>
      <c r="O980" s="142"/>
      <c r="P980" s="142"/>
      <c r="Q980" s="142"/>
      <c r="R980" s="142"/>
      <c r="S980" s="142"/>
      <c r="T980" s="142"/>
      <c r="U980" s="142"/>
      <c r="V980" s="142"/>
      <c r="W980" s="142"/>
      <c r="X980" s="142"/>
      <c r="Y980" s="142"/>
      <c r="Z980" s="142"/>
      <c r="AA980" s="142"/>
      <c r="AB980" s="142"/>
    </row>
    <row r="981" customHeight="1" spans="1:28">
      <c r="A981" s="141"/>
      <c r="B981" s="141"/>
      <c r="C981" s="142"/>
      <c r="D981" s="142"/>
      <c r="E981" s="142"/>
      <c r="F981" s="142"/>
      <c r="G981" s="142"/>
      <c r="H981" s="142"/>
      <c r="I981" s="142"/>
      <c r="J981" s="142"/>
      <c r="K981" s="141"/>
      <c r="L981" s="142"/>
      <c r="M981" s="142"/>
      <c r="N981" s="142"/>
      <c r="O981" s="142"/>
      <c r="P981" s="142"/>
      <c r="Q981" s="142"/>
      <c r="R981" s="142"/>
      <c r="S981" s="142"/>
      <c r="T981" s="142"/>
      <c r="U981" s="142"/>
      <c r="V981" s="142"/>
      <c r="W981" s="142"/>
      <c r="X981" s="142"/>
      <c r="Y981" s="142"/>
      <c r="Z981" s="142"/>
      <c r="AA981" s="142"/>
      <c r="AB981" s="142"/>
    </row>
    <row r="982" customHeight="1" spans="1:28">
      <c r="A982" s="141"/>
      <c r="B982" s="141"/>
      <c r="C982" s="142"/>
      <c r="D982" s="142"/>
      <c r="E982" s="142"/>
      <c r="F982" s="142"/>
      <c r="G982" s="142"/>
      <c r="H982" s="142"/>
      <c r="I982" s="142"/>
      <c r="J982" s="142"/>
      <c r="K982" s="141"/>
      <c r="L982" s="142"/>
      <c r="M982" s="142"/>
      <c r="N982" s="142"/>
      <c r="O982" s="142"/>
      <c r="P982" s="142"/>
      <c r="Q982" s="142"/>
      <c r="R982" s="142"/>
      <c r="S982" s="142"/>
      <c r="T982" s="142"/>
      <c r="U982" s="142"/>
      <c r="V982" s="142"/>
      <c r="W982" s="142"/>
      <c r="X982" s="142"/>
      <c r="Y982" s="142"/>
      <c r="Z982" s="142"/>
      <c r="AA982" s="142"/>
      <c r="AB982" s="142"/>
    </row>
    <row r="983" customHeight="1" spans="1:28">
      <c r="A983" s="141"/>
      <c r="B983" s="141"/>
      <c r="C983" s="142"/>
      <c r="D983" s="142"/>
      <c r="E983" s="142"/>
      <c r="F983" s="142"/>
      <c r="G983" s="142"/>
      <c r="H983" s="142"/>
      <c r="I983" s="142"/>
      <c r="J983" s="142"/>
      <c r="K983" s="141"/>
      <c r="L983" s="142"/>
      <c r="M983" s="142"/>
      <c r="N983" s="142"/>
      <c r="O983" s="142"/>
      <c r="P983" s="142"/>
      <c r="Q983" s="142"/>
      <c r="R983" s="142"/>
      <c r="S983" s="142"/>
      <c r="T983" s="142"/>
      <c r="U983" s="142"/>
      <c r="V983" s="142"/>
      <c r="W983" s="142"/>
      <c r="X983" s="142"/>
      <c r="Y983" s="142"/>
      <c r="Z983" s="142"/>
      <c r="AA983" s="142"/>
      <c r="AB983" s="142"/>
    </row>
    <row r="984" customHeight="1" spans="1:28">
      <c r="A984" s="141"/>
      <c r="B984" s="141"/>
      <c r="C984" s="142"/>
      <c r="D984" s="142"/>
      <c r="E984" s="142"/>
      <c r="F984" s="142"/>
      <c r="G984" s="142"/>
      <c r="H984" s="142"/>
      <c r="I984" s="142"/>
      <c r="J984" s="142"/>
      <c r="K984" s="141"/>
      <c r="L984" s="142"/>
      <c r="M984" s="142"/>
      <c r="N984" s="142"/>
      <c r="O984" s="142"/>
      <c r="P984" s="142"/>
      <c r="Q984" s="142"/>
      <c r="R984" s="142"/>
      <c r="S984" s="142"/>
      <c r="T984" s="142"/>
      <c r="U984" s="142"/>
      <c r="V984" s="142"/>
      <c r="W984" s="142"/>
      <c r="X984" s="142"/>
      <c r="Y984" s="142"/>
      <c r="Z984" s="142"/>
      <c r="AA984" s="142"/>
      <c r="AB984" s="142"/>
    </row>
    <row r="985" customHeight="1" spans="1:28">
      <c r="A985" s="141"/>
      <c r="B985" s="141"/>
      <c r="C985" s="142"/>
      <c r="D985" s="142"/>
      <c r="E985" s="142"/>
      <c r="F985" s="142"/>
      <c r="G985" s="142"/>
      <c r="H985" s="142"/>
      <c r="I985" s="142"/>
      <c r="J985" s="142"/>
      <c r="K985" s="141"/>
      <c r="L985" s="142"/>
      <c r="M985" s="142"/>
      <c r="N985" s="142"/>
      <c r="O985" s="142"/>
      <c r="P985" s="142"/>
      <c r="Q985" s="142"/>
      <c r="R985" s="142"/>
      <c r="S985" s="142"/>
      <c r="T985" s="142"/>
      <c r="U985" s="142"/>
      <c r="V985" s="142"/>
      <c r="W985" s="142"/>
      <c r="X985" s="142"/>
      <c r="Y985" s="142"/>
      <c r="Z985" s="142"/>
      <c r="AA985" s="142"/>
      <c r="AB985" s="142"/>
    </row>
    <row r="986" customHeight="1" spans="1:28">
      <c r="A986" s="141"/>
      <c r="B986" s="141"/>
      <c r="C986" s="142"/>
      <c r="D986" s="142"/>
      <c r="E986" s="142"/>
      <c r="F986" s="142"/>
      <c r="G986" s="142"/>
      <c r="H986" s="142"/>
      <c r="I986" s="142"/>
      <c r="J986" s="142"/>
      <c r="K986" s="141"/>
      <c r="L986" s="142"/>
      <c r="M986" s="142"/>
      <c r="N986" s="142"/>
      <c r="O986" s="142"/>
      <c r="P986" s="142"/>
      <c r="Q986" s="142"/>
      <c r="R986" s="142"/>
      <c r="S986" s="142"/>
      <c r="T986" s="142"/>
      <c r="U986" s="142"/>
      <c r="V986" s="142"/>
      <c r="W986" s="142"/>
      <c r="X986" s="142"/>
      <c r="Y986" s="142"/>
      <c r="Z986" s="142"/>
      <c r="AA986" s="142"/>
      <c r="AB986" s="142"/>
    </row>
    <row r="987" customHeight="1" spans="1:28">
      <c r="A987" s="141"/>
      <c r="B987" s="141"/>
      <c r="C987" s="142"/>
      <c r="D987" s="142"/>
      <c r="E987" s="142"/>
      <c r="F987" s="142"/>
      <c r="G987" s="142"/>
      <c r="H987" s="142"/>
      <c r="I987" s="142"/>
      <c r="J987" s="142"/>
      <c r="K987" s="141"/>
      <c r="L987" s="142"/>
      <c r="M987" s="142"/>
      <c r="N987" s="142"/>
      <c r="O987" s="142"/>
      <c r="P987" s="142"/>
      <c r="Q987" s="142"/>
      <c r="R987" s="142"/>
      <c r="S987" s="142"/>
      <c r="T987" s="142"/>
      <c r="U987" s="142"/>
      <c r="V987" s="142"/>
      <c r="W987" s="142"/>
      <c r="X987" s="142"/>
      <c r="Y987" s="142"/>
      <c r="Z987" s="142"/>
      <c r="AA987" s="142"/>
      <c r="AB987" s="142"/>
    </row>
    <row r="988" customHeight="1" spans="1:28">
      <c r="A988" s="141"/>
      <c r="B988" s="141"/>
      <c r="C988" s="142"/>
      <c r="D988" s="142"/>
      <c r="E988" s="142"/>
      <c r="F988" s="142"/>
      <c r="G988" s="142"/>
      <c r="H988" s="142"/>
      <c r="I988" s="142"/>
      <c r="J988" s="142"/>
      <c r="K988" s="141"/>
      <c r="L988" s="142"/>
      <c r="M988" s="142"/>
      <c r="N988" s="142"/>
      <c r="O988" s="142"/>
      <c r="P988" s="142"/>
      <c r="Q988" s="142"/>
      <c r="R988" s="142"/>
      <c r="S988" s="142"/>
      <c r="T988" s="142"/>
      <c r="U988" s="142"/>
      <c r="V988" s="142"/>
      <c r="W988" s="142"/>
      <c r="X988" s="142"/>
      <c r="Y988" s="142"/>
      <c r="Z988" s="142"/>
      <c r="AA988" s="142"/>
      <c r="AB988" s="142"/>
    </row>
    <row r="989" customHeight="1" spans="1:28">
      <c r="A989" s="141"/>
      <c r="B989" s="141"/>
      <c r="C989" s="142"/>
      <c r="D989" s="142"/>
      <c r="E989" s="142"/>
      <c r="F989" s="142"/>
      <c r="G989" s="142"/>
      <c r="H989" s="142"/>
      <c r="I989" s="142"/>
      <c r="J989" s="142"/>
      <c r="K989" s="141"/>
      <c r="L989" s="142"/>
      <c r="M989" s="142"/>
      <c r="N989" s="142"/>
      <c r="O989" s="142"/>
      <c r="P989" s="142"/>
      <c r="Q989" s="142"/>
      <c r="R989" s="142"/>
      <c r="S989" s="142"/>
      <c r="T989" s="142"/>
      <c r="U989" s="142"/>
      <c r="V989" s="142"/>
      <c r="W989" s="142"/>
      <c r="X989" s="142"/>
      <c r="Y989" s="142"/>
      <c r="Z989" s="142"/>
      <c r="AA989" s="142"/>
      <c r="AB989" s="142"/>
    </row>
    <row r="990" customHeight="1" spans="1:28">
      <c r="A990" s="141"/>
      <c r="B990" s="141"/>
      <c r="C990" s="142"/>
      <c r="D990" s="142"/>
      <c r="E990" s="142"/>
      <c r="F990" s="142"/>
      <c r="G990" s="142"/>
      <c r="H990" s="142"/>
      <c r="I990" s="142"/>
      <c r="J990" s="142"/>
      <c r="K990" s="141"/>
      <c r="L990" s="142"/>
      <c r="M990" s="142"/>
      <c r="N990" s="142"/>
      <c r="O990" s="142"/>
      <c r="P990" s="142"/>
      <c r="Q990" s="142"/>
      <c r="R990" s="142"/>
      <c r="S990" s="142"/>
      <c r="T990" s="142"/>
      <c r="U990" s="142"/>
      <c r="V990" s="142"/>
      <c r="W990" s="142"/>
      <c r="X990" s="142"/>
      <c r="Y990" s="142"/>
      <c r="Z990" s="142"/>
      <c r="AA990" s="142"/>
      <c r="AB990" s="142"/>
    </row>
    <row r="991" customHeight="1" spans="1:28">
      <c r="A991" s="141"/>
      <c r="B991" s="141"/>
      <c r="C991" s="142"/>
      <c r="D991" s="142"/>
      <c r="E991" s="142"/>
      <c r="F991" s="142"/>
      <c r="G991" s="142"/>
      <c r="H991" s="142"/>
      <c r="I991" s="142"/>
      <c r="J991" s="142"/>
      <c r="K991" s="141"/>
      <c r="L991" s="142"/>
      <c r="M991" s="142"/>
      <c r="N991" s="142"/>
      <c r="O991" s="142"/>
      <c r="P991" s="142"/>
      <c r="Q991" s="142"/>
      <c r="R991" s="142"/>
      <c r="S991" s="142"/>
      <c r="T991" s="142"/>
      <c r="U991" s="142"/>
      <c r="V991" s="142"/>
      <c r="W991" s="142"/>
      <c r="X991" s="142"/>
      <c r="Y991" s="142"/>
      <c r="Z991" s="142"/>
      <c r="AA991" s="142"/>
      <c r="AB991" s="142"/>
    </row>
    <row r="992" customHeight="1" spans="1:28">
      <c r="A992" s="141"/>
      <c r="B992" s="141"/>
      <c r="C992" s="142"/>
      <c r="D992" s="142"/>
      <c r="E992" s="142"/>
      <c r="F992" s="142"/>
      <c r="G992" s="142"/>
      <c r="H992" s="142"/>
      <c r="I992" s="142"/>
      <c r="J992" s="142"/>
      <c r="K992" s="141"/>
      <c r="L992" s="142"/>
      <c r="M992" s="142"/>
      <c r="N992" s="142"/>
      <c r="O992" s="142"/>
      <c r="P992" s="142"/>
      <c r="Q992" s="142"/>
      <c r="R992" s="142"/>
      <c r="S992" s="142"/>
      <c r="T992" s="142"/>
      <c r="U992" s="142"/>
      <c r="V992" s="142"/>
      <c r="W992" s="142"/>
      <c r="X992" s="142"/>
      <c r="Y992" s="142"/>
      <c r="Z992" s="142"/>
      <c r="AA992" s="142"/>
      <c r="AB992" s="142"/>
    </row>
    <row r="993" customHeight="1" spans="1:28">
      <c r="A993" s="141"/>
      <c r="B993" s="141"/>
      <c r="C993" s="142"/>
      <c r="D993" s="142"/>
      <c r="E993" s="142"/>
      <c r="F993" s="142"/>
      <c r="G993" s="142"/>
      <c r="H993" s="142"/>
      <c r="I993" s="142"/>
      <c r="J993" s="142"/>
      <c r="K993" s="141"/>
      <c r="L993" s="142"/>
      <c r="M993" s="142"/>
      <c r="N993" s="142"/>
      <c r="O993" s="142"/>
      <c r="P993" s="142"/>
      <c r="Q993" s="142"/>
      <c r="R993" s="142"/>
      <c r="S993" s="142"/>
      <c r="T993" s="142"/>
      <c r="U993" s="142"/>
      <c r="V993" s="142"/>
      <c r="W993" s="142"/>
      <c r="X993" s="142"/>
      <c r="Y993" s="142"/>
      <c r="Z993" s="142"/>
      <c r="AA993" s="142"/>
      <c r="AB993" s="142"/>
    </row>
    <row r="994" customHeight="1" spans="1:28">
      <c r="A994" s="141"/>
      <c r="B994" s="141"/>
      <c r="C994" s="142"/>
      <c r="D994" s="142"/>
      <c r="E994" s="142"/>
      <c r="F994" s="142"/>
      <c r="G994" s="142"/>
      <c r="H994" s="142"/>
      <c r="I994" s="142"/>
      <c r="J994" s="142"/>
      <c r="K994" s="141"/>
      <c r="L994" s="142"/>
      <c r="M994" s="142"/>
      <c r="N994" s="142"/>
      <c r="O994" s="142"/>
      <c r="P994" s="142"/>
      <c r="Q994" s="142"/>
      <c r="R994" s="142"/>
      <c r="S994" s="142"/>
      <c r="T994" s="142"/>
      <c r="U994" s="142"/>
      <c r="V994" s="142"/>
      <c r="W994" s="142"/>
      <c r="X994" s="142"/>
      <c r="Y994" s="142"/>
      <c r="Z994" s="142"/>
      <c r="AA994" s="142"/>
      <c r="AB994" s="142"/>
    </row>
    <row r="995" customHeight="1" spans="1:28">
      <c r="A995" s="141"/>
      <c r="B995" s="141"/>
      <c r="C995" s="142"/>
      <c r="D995" s="142"/>
      <c r="E995" s="142"/>
      <c r="F995" s="142"/>
      <c r="G995" s="142"/>
      <c r="H995" s="142"/>
      <c r="I995" s="142"/>
      <c r="J995" s="142"/>
      <c r="K995" s="141"/>
      <c r="L995" s="142"/>
      <c r="M995" s="142"/>
      <c r="N995" s="142"/>
      <c r="O995" s="142"/>
      <c r="P995" s="142"/>
      <c r="Q995" s="142"/>
      <c r="R995" s="142"/>
      <c r="S995" s="142"/>
      <c r="T995" s="142"/>
      <c r="U995" s="142"/>
      <c r="V995" s="142"/>
      <c r="W995" s="142"/>
      <c r="X995" s="142"/>
      <c r="Y995" s="142"/>
      <c r="Z995" s="142"/>
      <c r="AA995" s="142"/>
      <c r="AB995" s="142"/>
    </row>
    <row r="996" customHeight="1" spans="1:28">
      <c r="A996" s="141"/>
      <c r="B996" s="141"/>
      <c r="C996" s="142"/>
      <c r="D996" s="142"/>
      <c r="E996" s="142"/>
      <c r="F996" s="142"/>
      <c r="G996" s="142"/>
      <c r="H996" s="142"/>
      <c r="I996" s="142"/>
      <c r="J996" s="142"/>
      <c r="K996" s="141"/>
      <c r="L996" s="142"/>
      <c r="M996" s="142"/>
      <c r="N996" s="142"/>
      <c r="O996" s="142"/>
      <c r="P996" s="142"/>
      <c r="Q996" s="142"/>
      <c r="R996" s="142"/>
      <c r="S996" s="142"/>
      <c r="T996" s="142"/>
      <c r="U996" s="142"/>
      <c r="V996" s="142"/>
      <c r="W996" s="142"/>
      <c r="X996" s="142"/>
      <c r="Y996" s="142"/>
      <c r="Z996" s="142"/>
      <c r="AA996" s="142"/>
      <c r="AB996" s="142"/>
    </row>
    <row r="997" customHeight="1" spans="1:28">
      <c r="A997" s="141"/>
      <c r="B997" s="141"/>
      <c r="C997" s="142"/>
      <c r="D997" s="142"/>
      <c r="E997" s="142"/>
      <c r="F997" s="142"/>
      <c r="G997" s="142"/>
      <c r="H997" s="142"/>
      <c r="I997" s="142"/>
      <c r="J997" s="142"/>
      <c r="K997" s="141"/>
      <c r="L997" s="142"/>
      <c r="M997" s="142"/>
      <c r="N997" s="142"/>
      <c r="O997" s="142"/>
      <c r="P997" s="142"/>
      <c r="Q997" s="142"/>
      <c r="R997" s="142"/>
      <c r="S997" s="142"/>
      <c r="T997" s="142"/>
      <c r="U997" s="142"/>
      <c r="V997" s="142"/>
      <c r="W997" s="142"/>
      <c r="X997" s="142"/>
      <c r="Y997" s="142"/>
      <c r="Z997" s="142"/>
      <c r="AA997" s="142"/>
      <c r="AB997" s="142"/>
    </row>
    <row r="998" customHeight="1" spans="1:28">
      <c r="A998" s="141"/>
      <c r="B998" s="141"/>
      <c r="C998" s="142"/>
      <c r="D998" s="142"/>
      <c r="E998" s="142"/>
      <c r="F998" s="142"/>
      <c r="G998" s="142"/>
      <c r="H998" s="142"/>
      <c r="I998" s="142"/>
      <c r="J998" s="142"/>
      <c r="K998" s="141"/>
      <c r="L998" s="142"/>
      <c r="M998" s="142"/>
      <c r="N998" s="142"/>
      <c r="O998" s="142"/>
      <c r="P998" s="142"/>
      <c r="Q998" s="142"/>
      <c r="R998" s="142"/>
      <c r="S998" s="142"/>
      <c r="T998" s="142"/>
      <c r="U998" s="142"/>
      <c r="V998" s="142"/>
      <c r="W998" s="142"/>
      <c r="X998" s="142"/>
      <c r="Y998" s="142"/>
      <c r="Z998" s="142"/>
      <c r="AA998" s="142"/>
      <c r="AB998" s="142"/>
    </row>
    <row r="999" customHeight="1" spans="1:28">
      <c r="A999" s="141"/>
      <c r="B999" s="141"/>
      <c r="C999" s="142"/>
      <c r="D999" s="142"/>
      <c r="E999" s="142"/>
      <c r="F999" s="142"/>
      <c r="G999" s="142"/>
      <c r="H999" s="142"/>
      <c r="I999" s="142"/>
      <c r="J999" s="142"/>
      <c r="K999" s="141"/>
      <c r="L999" s="142"/>
      <c r="M999" s="142"/>
      <c r="N999" s="142"/>
      <c r="O999" s="142"/>
      <c r="P999" s="142"/>
      <c r="Q999" s="142"/>
      <c r="R999" s="142"/>
      <c r="S999" s="142"/>
      <c r="T999" s="142"/>
      <c r="U999" s="142"/>
      <c r="V999" s="142"/>
      <c r="W999" s="142"/>
      <c r="X999" s="142"/>
      <c r="Y999" s="142"/>
      <c r="Z999" s="142"/>
      <c r="AA999" s="142"/>
      <c r="AB999" s="142"/>
    </row>
    <row r="1000" customHeight="1" spans="1:28">
      <c r="A1000" s="141"/>
      <c r="B1000" s="141"/>
      <c r="C1000" s="142"/>
      <c r="D1000" s="142"/>
      <c r="E1000" s="142"/>
      <c r="F1000" s="142"/>
      <c r="G1000" s="142"/>
      <c r="H1000" s="142"/>
      <c r="I1000" s="142"/>
      <c r="J1000" s="142"/>
      <c r="K1000" s="141"/>
      <c r="L1000" s="142"/>
      <c r="M1000" s="142"/>
      <c r="N1000" s="142"/>
      <c r="O1000" s="142"/>
      <c r="P1000" s="142"/>
      <c r="Q1000" s="142"/>
      <c r="R1000" s="142"/>
      <c r="S1000" s="142"/>
      <c r="T1000" s="142"/>
      <c r="U1000" s="142"/>
      <c r="V1000" s="142"/>
      <c r="W1000" s="142"/>
      <c r="X1000" s="142"/>
      <c r="Y1000" s="142"/>
      <c r="Z1000" s="142"/>
      <c r="AA1000" s="142"/>
      <c r="AB1000" s="142"/>
    </row>
    <row r="1001" customHeight="1" spans="1:28">
      <c r="A1001" s="141"/>
      <c r="B1001" s="141"/>
      <c r="C1001" s="142"/>
      <c r="D1001" s="142"/>
      <c r="E1001" s="142"/>
      <c r="F1001" s="142"/>
      <c r="G1001" s="142"/>
      <c r="H1001" s="142"/>
      <c r="I1001" s="142"/>
      <c r="J1001" s="142"/>
      <c r="K1001" s="141"/>
      <c r="L1001" s="142"/>
      <c r="M1001" s="142"/>
      <c r="N1001" s="142"/>
      <c r="O1001" s="142"/>
      <c r="P1001" s="142"/>
      <c r="Q1001" s="142"/>
      <c r="R1001" s="142"/>
      <c r="S1001" s="142"/>
      <c r="T1001" s="142"/>
      <c r="U1001" s="142"/>
      <c r="V1001" s="142"/>
      <c r="W1001" s="142"/>
      <c r="X1001" s="142"/>
      <c r="Y1001" s="142"/>
      <c r="Z1001" s="142"/>
      <c r="AA1001" s="142"/>
      <c r="AB1001" s="142"/>
    </row>
    <row r="1002" customHeight="1" spans="1:28">
      <c r="A1002" s="141"/>
      <c r="B1002" s="141"/>
      <c r="C1002" s="142"/>
      <c r="D1002" s="142"/>
      <c r="E1002" s="142"/>
      <c r="F1002" s="142"/>
      <c r="G1002" s="142"/>
      <c r="H1002" s="142"/>
      <c r="I1002" s="142"/>
      <c r="J1002" s="142"/>
      <c r="K1002" s="141"/>
      <c r="L1002" s="142"/>
      <c r="M1002" s="142"/>
      <c r="N1002" s="142"/>
      <c r="O1002" s="142"/>
      <c r="P1002" s="142"/>
      <c r="Q1002" s="142"/>
      <c r="R1002" s="142"/>
      <c r="S1002" s="142"/>
      <c r="T1002" s="142"/>
      <c r="U1002" s="142"/>
      <c r="V1002" s="142"/>
      <c r="W1002" s="142"/>
      <c r="X1002" s="142"/>
      <c r="Y1002" s="142"/>
      <c r="Z1002" s="142"/>
      <c r="AA1002" s="142"/>
      <c r="AB1002" s="142"/>
    </row>
    <row r="1003" customHeight="1" spans="1:28">
      <c r="A1003" s="163"/>
      <c r="B1003" s="163"/>
      <c r="C1003" s="163"/>
      <c r="D1003" s="163"/>
      <c r="E1003" s="163"/>
      <c r="F1003" s="163"/>
      <c r="G1003" s="163"/>
      <c r="H1003" s="163"/>
      <c r="I1003" s="163"/>
      <c r="J1003" s="163"/>
      <c r="K1003" s="141"/>
      <c r="L1003" s="163"/>
      <c r="M1003" s="163"/>
      <c r="N1003" s="163"/>
      <c r="O1003" s="163"/>
      <c r="P1003" s="163"/>
      <c r="Q1003" s="163"/>
      <c r="R1003" s="163"/>
      <c r="S1003" s="163"/>
      <c r="T1003" s="163"/>
      <c r="U1003" s="163"/>
      <c r="V1003" s="163"/>
      <c r="W1003" s="163"/>
      <c r="X1003" s="163"/>
      <c r="Y1003" s="163"/>
      <c r="Z1003" s="142"/>
      <c r="AA1003" s="142"/>
      <c r="AB1003" s="142"/>
    </row>
    <row r="1004" customHeight="1" spans="1:28">
      <c r="A1004" s="163"/>
      <c r="B1004" s="163"/>
      <c r="C1004" s="163"/>
      <c r="D1004" s="163"/>
      <c r="E1004" s="163"/>
      <c r="F1004" s="163"/>
      <c r="G1004" s="163"/>
      <c r="H1004" s="163"/>
      <c r="I1004" s="163"/>
      <c r="J1004" s="163"/>
      <c r="K1004" s="141"/>
      <c r="L1004" s="163"/>
      <c r="M1004" s="163"/>
      <c r="N1004" s="163"/>
      <c r="O1004" s="163"/>
      <c r="P1004" s="163"/>
      <c r="Q1004" s="163"/>
      <c r="R1004" s="163"/>
      <c r="S1004" s="163"/>
      <c r="T1004" s="163"/>
      <c r="U1004" s="163"/>
      <c r="V1004" s="163"/>
      <c r="W1004" s="163"/>
      <c r="X1004" s="163"/>
      <c r="Y1004" s="163"/>
      <c r="Z1004" s="163"/>
      <c r="AA1004" s="163"/>
      <c r="AB1004" s="163"/>
    </row>
    <row r="1005" customHeight="1" spans="1:28">
      <c r="A1005" s="163"/>
      <c r="B1005" s="163"/>
      <c r="C1005" s="163"/>
      <c r="D1005" s="163"/>
      <c r="E1005" s="163"/>
      <c r="F1005" s="163"/>
      <c r="G1005" s="163"/>
      <c r="H1005" s="163"/>
      <c r="I1005" s="163"/>
      <c r="J1005" s="163"/>
      <c r="K1005" s="141"/>
      <c r="L1005" s="163"/>
      <c r="M1005" s="163"/>
      <c r="N1005" s="163"/>
      <c r="O1005" s="163"/>
      <c r="P1005" s="163"/>
      <c r="Q1005" s="163"/>
      <c r="R1005" s="163"/>
      <c r="S1005" s="163"/>
      <c r="T1005" s="163"/>
      <c r="U1005" s="163"/>
      <c r="V1005" s="163"/>
      <c r="W1005" s="163"/>
      <c r="X1005" s="163"/>
      <c r="Y1005" s="163"/>
      <c r="Z1005" s="163"/>
      <c r="AA1005" s="163"/>
      <c r="AB1005" s="163"/>
    </row>
    <row r="1006" customHeight="1" spans="1:28">
      <c r="A1006" s="163"/>
      <c r="B1006" s="163"/>
      <c r="C1006" s="163"/>
      <c r="D1006" s="163"/>
      <c r="E1006" s="163"/>
      <c r="F1006" s="163"/>
      <c r="G1006" s="163"/>
      <c r="H1006" s="163"/>
      <c r="I1006" s="163"/>
      <c r="J1006" s="163"/>
      <c r="K1006" s="141"/>
      <c r="L1006" s="163"/>
      <c r="M1006" s="163"/>
      <c r="N1006" s="163"/>
      <c r="O1006" s="163"/>
      <c r="P1006" s="163"/>
      <c r="Q1006" s="163"/>
      <c r="R1006" s="163"/>
      <c r="S1006" s="163"/>
      <c r="T1006" s="163"/>
      <c r="U1006" s="163"/>
      <c r="V1006" s="163"/>
      <c r="W1006" s="163"/>
      <c r="X1006" s="163"/>
      <c r="Y1006" s="163"/>
      <c r="Z1006" s="163"/>
      <c r="AA1006" s="163"/>
      <c r="AB1006" s="163"/>
    </row>
    <row r="1007" customHeight="1" spans="1:28">
      <c r="A1007" s="163"/>
      <c r="B1007" s="163"/>
      <c r="C1007" s="163"/>
      <c r="D1007" s="163"/>
      <c r="E1007" s="163"/>
      <c r="F1007" s="163"/>
      <c r="G1007" s="163"/>
      <c r="H1007" s="163"/>
      <c r="I1007" s="163"/>
      <c r="J1007" s="163"/>
      <c r="K1007" s="142"/>
      <c r="L1007" s="163"/>
      <c r="M1007" s="163"/>
      <c r="N1007" s="163"/>
      <c r="O1007" s="163"/>
      <c r="P1007" s="163"/>
      <c r="Q1007" s="163"/>
      <c r="R1007" s="163"/>
      <c r="S1007" s="163"/>
      <c r="T1007" s="163"/>
      <c r="U1007" s="163"/>
      <c r="V1007" s="163"/>
      <c r="W1007" s="163"/>
      <c r="X1007" s="163"/>
      <c r="Y1007" s="163"/>
      <c r="Z1007" s="163"/>
      <c r="AA1007" s="163"/>
      <c r="AB1007" s="163"/>
    </row>
  </sheetData>
  <mergeCells count="4">
    <mergeCell ref="A1:K1"/>
    <mergeCell ref="G22:G25"/>
    <mergeCell ref="I27:I28"/>
    <mergeCell ref="J27:J28"/>
  </mergeCells>
  <printOptions horizontalCentered="1" gridLines="1"/>
  <pageMargins left="0.7" right="0.7" top="0.75" bottom="0.75" header="0" footer="0"/>
  <pageSetup paperSize="1" fitToHeight="0" pageOrder="overThenDown" orientation="landscape" cellComments="atEnd"/>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F95"/>
  <sheetViews>
    <sheetView workbookViewId="0">
      <selection activeCell="A1" sqref="A1"/>
    </sheetView>
  </sheetViews>
  <sheetFormatPr defaultColWidth="12.6285714285714" defaultRowHeight="15.75" customHeight="1" outlineLevelCol="5"/>
  <cols>
    <col min="2" max="2" width="19.5047619047619" customWidth="1"/>
    <col min="3" max="3" width="9.24761904761905" customWidth="1"/>
    <col min="4" max="4" width="8.5047619047619" customWidth="1"/>
    <col min="5" max="5" width="21.247619047619" customWidth="1"/>
    <col min="6" max="6" width="63.752380952381" customWidth="1"/>
  </cols>
  <sheetData>
    <row r="1" customHeight="1" spans="1:6">
      <c r="A1" s="28" t="s">
        <v>715</v>
      </c>
      <c r="B1" s="28" t="s">
        <v>785</v>
      </c>
      <c r="C1" s="28" t="s">
        <v>786</v>
      </c>
      <c r="D1" s="28" t="s">
        <v>787</v>
      </c>
      <c r="E1" s="28" t="s">
        <v>788</v>
      </c>
      <c r="F1" s="28" t="s">
        <v>7323</v>
      </c>
    </row>
    <row r="2" customHeight="1" spans="1:6">
      <c r="A2" s="110">
        <v>44902</v>
      </c>
      <c r="B2" s="111" t="s">
        <v>7324</v>
      </c>
      <c r="C2" s="112">
        <v>0.3125</v>
      </c>
      <c r="D2" s="112">
        <v>0.375</v>
      </c>
      <c r="E2" s="111" t="s">
        <v>822</v>
      </c>
      <c r="F2" s="127" t="s">
        <v>822</v>
      </c>
    </row>
    <row r="3" customHeight="1" spans="1:6">
      <c r="A3" s="113">
        <v>44902</v>
      </c>
      <c r="B3" s="114" t="s">
        <v>7324</v>
      </c>
      <c r="C3" s="115">
        <v>0.375</v>
      </c>
      <c r="D3" s="115">
        <v>0.4375</v>
      </c>
      <c r="E3" s="114" t="s">
        <v>829</v>
      </c>
      <c r="F3" s="114" t="s">
        <v>7325</v>
      </c>
    </row>
    <row r="4" customHeight="1" spans="1:6">
      <c r="A4" s="116">
        <v>44902</v>
      </c>
      <c r="B4" s="17" t="s">
        <v>7324</v>
      </c>
      <c r="C4" s="39">
        <v>0.4375</v>
      </c>
      <c r="D4" s="39">
        <v>0.458333333333333</v>
      </c>
      <c r="E4" s="17" t="s">
        <v>888</v>
      </c>
      <c r="F4" s="40"/>
    </row>
    <row r="5" customHeight="1" spans="1:6">
      <c r="A5" s="113">
        <v>44902</v>
      </c>
      <c r="B5" s="114" t="s">
        <v>7324</v>
      </c>
      <c r="C5" s="115">
        <v>0.458333333333333</v>
      </c>
      <c r="D5" s="115">
        <v>0.520833333333333</v>
      </c>
      <c r="E5" s="114" t="s">
        <v>836</v>
      </c>
      <c r="F5" s="114" t="s">
        <v>7325</v>
      </c>
    </row>
    <row r="6" customHeight="1" spans="1:5">
      <c r="A6" s="116">
        <v>44902</v>
      </c>
      <c r="B6" s="17" t="s">
        <v>7324</v>
      </c>
      <c r="C6" s="39">
        <v>0.520833333333333</v>
      </c>
      <c r="D6" s="39">
        <v>0.0833333333333333</v>
      </c>
      <c r="E6" s="17" t="s">
        <v>842</v>
      </c>
    </row>
    <row r="7" customHeight="1" spans="1:6">
      <c r="A7" s="113">
        <v>44902</v>
      </c>
      <c r="B7" s="114" t="s">
        <v>7324</v>
      </c>
      <c r="C7" s="115">
        <v>0.0833333333333333</v>
      </c>
      <c r="D7" s="115">
        <v>0.145833333333333</v>
      </c>
      <c r="E7" s="114" t="s">
        <v>844</v>
      </c>
      <c r="F7" s="114" t="s">
        <v>7326</v>
      </c>
    </row>
    <row r="8" customHeight="1" spans="1:6">
      <c r="A8" s="116">
        <v>44902</v>
      </c>
      <c r="B8" s="17" t="s">
        <v>7324</v>
      </c>
      <c r="C8" s="39">
        <v>0.145833333333333</v>
      </c>
      <c r="D8" s="39">
        <v>0.166666666666667</v>
      </c>
      <c r="E8" s="17" t="s">
        <v>888</v>
      </c>
      <c r="F8" s="40"/>
    </row>
    <row r="9" customHeight="1" spans="1:6">
      <c r="A9" s="113">
        <v>44902</v>
      </c>
      <c r="B9" s="114" t="s">
        <v>7324</v>
      </c>
      <c r="C9" s="115">
        <v>0.166666666666667</v>
      </c>
      <c r="D9" s="115">
        <v>0.229166666666667</v>
      </c>
      <c r="E9" s="114" t="s">
        <v>849</v>
      </c>
      <c r="F9" s="114" t="s">
        <v>7326</v>
      </c>
    </row>
    <row r="10" customHeight="1" spans="1:6">
      <c r="A10" s="116">
        <v>44902</v>
      </c>
      <c r="B10" s="17" t="s">
        <v>7324</v>
      </c>
      <c r="C10" s="39">
        <v>0.229166666666667</v>
      </c>
      <c r="D10" s="39">
        <v>0.270833333333333</v>
      </c>
      <c r="E10" s="17" t="s">
        <v>7327</v>
      </c>
      <c r="F10" s="17" t="s">
        <v>7328</v>
      </c>
    </row>
    <row r="11" customHeight="1" spans="1:6">
      <c r="A11" s="117"/>
      <c r="B11" s="37"/>
      <c r="C11" s="118"/>
      <c r="D11" s="119"/>
      <c r="E11" s="37"/>
      <c r="F11" s="118"/>
    </row>
    <row r="12" customHeight="1" spans="1:6">
      <c r="A12" s="28" t="s">
        <v>715</v>
      </c>
      <c r="B12" s="28" t="s">
        <v>785</v>
      </c>
      <c r="C12" s="28" t="s">
        <v>786</v>
      </c>
      <c r="D12" s="28" t="s">
        <v>787</v>
      </c>
      <c r="E12" s="28" t="s">
        <v>788</v>
      </c>
      <c r="F12" s="28" t="s">
        <v>7323</v>
      </c>
    </row>
    <row r="13" customHeight="1" spans="1:6">
      <c r="A13" s="110">
        <v>44903</v>
      </c>
      <c r="B13" s="111" t="s">
        <v>7324</v>
      </c>
      <c r="C13" s="112">
        <v>0.3125</v>
      </c>
      <c r="D13" s="112">
        <v>0.375</v>
      </c>
      <c r="E13" s="111" t="s">
        <v>822</v>
      </c>
      <c r="F13" s="111" t="s">
        <v>822</v>
      </c>
    </row>
    <row r="14" customHeight="1" spans="1:6">
      <c r="A14" s="113">
        <v>44903</v>
      </c>
      <c r="B14" s="114" t="s">
        <v>7324</v>
      </c>
      <c r="C14" s="115">
        <v>0.375</v>
      </c>
      <c r="D14" s="115">
        <v>0.4375</v>
      </c>
      <c r="E14" s="114" t="s">
        <v>829</v>
      </c>
      <c r="F14" s="114" t="s">
        <v>7329</v>
      </c>
    </row>
    <row r="15" customHeight="1" spans="1:6">
      <c r="A15" s="116">
        <v>44903</v>
      </c>
      <c r="B15" s="17" t="s">
        <v>7324</v>
      </c>
      <c r="C15" s="39">
        <v>0.4375</v>
      </c>
      <c r="D15" s="39">
        <v>0.458333333333333</v>
      </c>
      <c r="E15" s="17" t="s">
        <v>888</v>
      </c>
      <c r="F15" s="40"/>
    </row>
    <row r="16" customHeight="1" spans="1:6">
      <c r="A16" s="113">
        <v>44903</v>
      </c>
      <c r="B16" s="114" t="s">
        <v>7324</v>
      </c>
      <c r="C16" s="115">
        <v>0.458333333333333</v>
      </c>
      <c r="D16" s="115">
        <v>0.520833333333333</v>
      </c>
      <c r="E16" s="114" t="s">
        <v>836</v>
      </c>
      <c r="F16" s="114" t="s">
        <v>7329</v>
      </c>
    </row>
    <row r="17" customHeight="1" spans="1:5">
      <c r="A17" s="116">
        <v>44903</v>
      </c>
      <c r="B17" s="17" t="s">
        <v>7324</v>
      </c>
      <c r="C17" s="39">
        <v>0.520833333333333</v>
      </c>
      <c r="D17" s="39">
        <v>0.0833333333333333</v>
      </c>
      <c r="E17" s="17" t="s">
        <v>842</v>
      </c>
    </row>
    <row r="18" customHeight="1" spans="1:6">
      <c r="A18" s="113">
        <v>44903</v>
      </c>
      <c r="B18" s="114" t="s">
        <v>7324</v>
      </c>
      <c r="C18" s="115">
        <v>0.0833333333333333</v>
      </c>
      <c r="D18" s="115">
        <v>0.145833333333333</v>
      </c>
      <c r="E18" s="114" t="s">
        <v>844</v>
      </c>
      <c r="F18" s="114" t="s">
        <v>7330</v>
      </c>
    </row>
    <row r="19" customHeight="1" spans="1:6">
      <c r="A19" s="116">
        <v>44903</v>
      </c>
      <c r="B19" s="17" t="s">
        <v>7324</v>
      </c>
      <c r="C19" s="39">
        <v>0.145833333333333</v>
      </c>
      <c r="D19" s="39">
        <v>0.166666666666667</v>
      </c>
      <c r="E19" s="17" t="s">
        <v>888</v>
      </c>
      <c r="F19" s="40"/>
    </row>
    <row r="20" customHeight="1" spans="1:6">
      <c r="A20" s="113">
        <v>44903</v>
      </c>
      <c r="B20" s="114" t="s">
        <v>7324</v>
      </c>
      <c r="C20" s="115">
        <v>0.166666666666667</v>
      </c>
      <c r="D20" s="115">
        <v>0.229166666666667</v>
      </c>
      <c r="E20" s="114" t="s">
        <v>849</v>
      </c>
      <c r="F20" s="114" t="s">
        <v>7330</v>
      </c>
    </row>
    <row r="21" customHeight="1" spans="1:6">
      <c r="A21" s="116">
        <v>44903</v>
      </c>
      <c r="B21" s="17" t="s">
        <v>7324</v>
      </c>
      <c r="C21" s="39">
        <v>0.229166666666667</v>
      </c>
      <c r="D21" s="39">
        <v>0.270833333333333</v>
      </c>
      <c r="E21" s="17" t="s">
        <v>7327</v>
      </c>
      <c r="F21" s="17" t="s">
        <v>7331</v>
      </c>
    </row>
    <row r="22" customHeight="1" spans="1:6">
      <c r="A22" s="120">
        <v>44903</v>
      </c>
      <c r="B22" s="121" t="s">
        <v>23</v>
      </c>
      <c r="C22" s="122">
        <v>0.291666666666667</v>
      </c>
      <c r="D22" s="122">
        <v>0.416666666666667</v>
      </c>
      <c r="E22" s="121" t="s">
        <v>823</v>
      </c>
      <c r="F22" s="121" t="s">
        <v>7332</v>
      </c>
    </row>
    <row r="23" customHeight="1" spans="1:6">
      <c r="A23" s="117"/>
      <c r="B23" s="37"/>
      <c r="C23" s="118"/>
      <c r="D23" s="119"/>
      <c r="E23" s="37"/>
      <c r="F23" s="118"/>
    </row>
    <row r="24" customHeight="1" spans="1:6">
      <c r="A24" s="28" t="s">
        <v>715</v>
      </c>
      <c r="B24" s="28" t="s">
        <v>785</v>
      </c>
      <c r="C24" s="28" t="s">
        <v>786</v>
      </c>
      <c r="D24" s="28" t="s">
        <v>787</v>
      </c>
      <c r="E24" s="28" t="s">
        <v>788</v>
      </c>
      <c r="F24" s="28" t="s">
        <v>7323</v>
      </c>
    </row>
    <row r="25" customHeight="1" spans="1:6">
      <c r="A25" s="110">
        <v>44904</v>
      </c>
      <c r="B25" s="111" t="s">
        <v>23</v>
      </c>
      <c r="C25" s="112">
        <v>0.302083333333333</v>
      </c>
      <c r="D25" s="112">
        <v>0.375</v>
      </c>
      <c r="E25" s="111" t="s">
        <v>822</v>
      </c>
      <c r="F25" s="111" t="s">
        <v>822</v>
      </c>
    </row>
    <row r="26" customHeight="1" spans="1:6">
      <c r="A26" s="113">
        <v>44904</v>
      </c>
      <c r="B26" s="114" t="s">
        <v>23</v>
      </c>
      <c r="C26" s="115">
        <v>0.375</v>
      </c>
      <c r="D26" s="115">
        <v>0.4375</v>
      </c>
      <c r="E26" s="114" t="s">
        <v>829</v>
      </c>
      <c r="F26" s="114" t="s">
        <v>817</v>
      </c>
    </row>
    <row r="27" customHeight="1" spans="1:6">
      <c r="A27" s="116">
        <v>44904</v>
      </c>
      <c r="B27" s="17" t="s">
        <v>23</v>
      </c>
      <c r="C27" s="39">
        <v>0.4375</v>
      </c>
      <c r="D27" s="39">
        <v>0.458333333333333</v>
      </c>
      <c r="E27" s="17" t="s">
        <v>888</v>
      </c>
      <c r="F27" s="40"/>
    </row>
    <row r="28" customHeight="1" spans="1:6">
      <c r="A28" s="113">
        <v>44904</v>
      </c>
      <c r="B28" s="114" t="s">
        <v>23</v>
      </c>
      <c r="C28" s="115">
        <v>0.458333333333333</v>
      </c>
      <c r="D28" s="115">
        <v>0.520833333333333</v>
      </c>
      <c r="E28" s="114" t="s">
        <v>836</v>
      </c>
      <c r="F28" s="114" t="s">
        <v>7333</v>
      </c>
    </row>
    <row r="29" customHeight="1" spans="1:5">
      <c r="A29" s="116">
        <v>44904</v>
      </c>
      <c r="B29" s="17" t="s">
        <v>23</v>
      </c>
      <c r="C29" s="39">
        <v>0.520833333333333</v>
      </c>
      <c r="D29" s="39">
        <v>0.0833333333333333</v>
      </c>
      <c r="E29" s="17" t="s">
        <v>842</v>
      </c>
    </row>
    <row r="30" customHeight="1" spans="1:6">
      <c r="A30" s="113">
        <v>44904</v>
      </c>
      <c r="B30" s="114" t="s">
        <v>23</v>
      </c>
      <c r="C30" s="115">
        <v>0.0833333333333333</v>
      </c>
      <c r="D30" s="115">
        <v>0.145833333333333</v>
      </c>
      <c r="E30" s="114" t="s">
        <v>844</v>
      </c>
      <c r="F30" s="114" t="s">
        <v>7334</v>
      </c>
    </row>
    <row r="31" customHeight="1" spans="1:6">
      <c r="A31" s="116">
        <v>44904</v>
      </c>
      <c r="B31" s="17" t="s">
        <v>23</v>
      </c>
      <c r="C31" s="39">
        <v>0.145833333333333</v>
      </c>
      <c r="D31" s="39">
        <v>0.166666666666667</v>
      </c>
      <c r="E31" s="17" t="s">
        <v>888</v>
      </c>
      <c r="F31" s="40"/>
    </row>
    <row r="32" customHeight="1" spans="1:6">
      <c r="A32" s="113">
        <v>44904</v>
      </c>
      <c r="B32" s="114" t="s">
        <v>23</v>
      </c>
      <c r="C32" s="115">
        <v>0.166666666666667</v>
      </c>
      <c r="D32" s="115">
        <v>0.229166666666667</v>
      </c>
      <c r="E32" s="114" t="s">
        <v>849</v>
      </c>
      <c r="F32" s="114" t="s">
        <v>7334</v>
      </c>
    </row>
    <row r="33" customHeight="1" spans="1:6">
      <c r="A33" s="113">
        <v>44904</v>
      </c>
      <c r="B33" s="114" t="s">
        <v>23</v>
      </c>
      <c r="C33" s="115">
        <v>0.229166666666667</v>
      </c>
      <c r="D33" s="115">
        <v>0.270833333333333</v>
      </c>
      <c r="E33" s="114" t="s">
        <v>856</v>
      </c>
      <c r="F33" s="114" t="s">
        <v>7335</v>
      </c>
    </row>
    <row r="34" customHeight="1" spans="1:6">
      <c r="A34" s="117"/>
      <c r="B34" s="37"/>
      <c r="C34" s="118"/>
      <c r="D34" s="119"/>
      <c r="E34" s="37"/>
      <c r="F34" s="118"/>
    </row>
    <row r="35" customHeight="1" spans="1:6">
      <c r="A35" s="28" t="s">
        <v>715</v>
      </c>
      <c r="B35" s="28" t="s">
        <v>785</v>
      </c>
      <c r="C35" s="28" t="s">
        <v>786</v>
      </c>
      <c r="D35" s="28" t="s">
        <v>787</v>
      </c>
      <c r="E35" s="28" t="s">
        <v>788</v>
      </c>
      <c r="F35" s="28" t="s">
        <v>7323</v>
      </c>
    </row>
    <row r="36" customHeight="1" spans="1:6">
      <c r="A36" s="110">
        <v>44905</v>
      </c>
      <c r="B36" s="111" t="s">
        <v>23</v>
      </c>
      <c r="C36" s="112">
        <v>0.354166666666667</v>
      </c>
      <c r="D36" s="112">
        <v>0.375</v>
      </c>
      <c r="E36" s="111" t="s">
        <v>822</v>
      </c>
      <c r="F36" s="111" t="s">
        <v>822</v>
      </c>
    </row>
    <row r="37" customHeight="1" spans="1:6">
      <c r="A37" s="113">
        <v>44905</v>
      </c>
      <c r="B37" s="114" t="s">
        <v>23</v>
      </c>
      <c r="C37" s="115">
        <v>0.375</v>
      </c>
      <c r="D37" s="115">
        <v>0.4375</v>
      </c>
      <c r="E37" s="114" t="s">
        <v>829</v>
      </c>
      <c r="F37" s="114" t="s">
        <v>817</v>
      </c>
    </row>
    <row r="38" customHeight="1" spans="1:6">
      <c r="A38" s="116">
        <v>44905</v>
      </c>
      <c r="B38" s="17" t="s">
        <v>23</v>
      </c>
      <c r="C38" s="39">
        <v>0.4375</v>
      </c>
      <c r="D38" s="39">
        <v>0.458333333333333</v>
      </c>
      <c r="E38" s="17" t="s">
        <v>888</v>
      </c>
      <c r="F38" s="40"/>
    </row>
    <row r="39" customHeight="1" spans="1:6">
      <c r="A39" s="113">
        <v>44905</v>
      </c>
      <c r="B39" s="114" t="s">
        <v>23</v>
      </c>
      <c r="C39" s="115">
        <v>0.458333333333333</v>
      </c>
      <c r="D39" s="115">
        <v>0.520833333333333</v>
      </c>
      <c r="E39" s="114" t="s">
        <v>836</v>
      </c>
      <c r="F39" s="114" t="s">
        <v>7334</v>
      </c>
    </row>
    <row r="40" customHeight="1" spans="1:5">
      <c r="A40" s="116">
        <v>44905</v>
      </c>
      <c r="B40" s="17" t="s">
        <v>23</v>
      </c>
      <c r="C40" s="39">
        <v>0.520833333333333</v>
      </c>
      <c r="D40" s="39">
        <v>0.0520833333333333</v>
      </c>
      <c r="E40" s="17" t="s">
        <v>7336</v>
      </c>
    </row>
    <row r="41" customHeight="1" spans="1:6">
      <c r="A41" s="113">
        <v>44905</v>
      </c>
      <c r="B41" s="114" t="s">
        <v>23</v>
      </c>
      <c r="C41" s="115">
        <v>0.0520833333333333</v>
      </c>
      <c r="D41" s="115">
        <v>0.0833333333333333</v>
      </c>
      <c r="E41" s="114" t="s">
        <v>865</v>
      </c>
      <c r="F41" s="114" t="s">
        <v>7337</v>
      </c>
    </row>
    <row r="42" customHeight="1" spans="1:6">
      <c r="A42" s="113">
        <v>44905</v>
      </c>
      <c r="B42" s="114" t="s">
        <v>23</v>
      </c>
      <c r="C42" s="115">
        <v>0.0833333333333333</v>
      </c>
      <c r="D42" s="115">
        <v>0.125</v>
      </c>
      <c r="E42" s="114" t="s">
        <v>844</v>
      </c>
      <c r="F42" s="114" t="s">
        <v>7338</v>
      </c>
    </row>
    <row r="43" customHeight="1" spans="1:6">
      <c r="A43" s="116">
        <v>44905</v>
      </c>
      <c r="B43" s="17" t="s">
        <v>23</v>
      </c>
      <c r="C43" s="39">
        <v>0.125</v>
      </c>
      <c r="D43" s="39">
        <v>0.145833333333333</v>
      </c>
      <c r="E43" s="17" t="s">
        <v>888</v>
      </c>
      <c r="F43" s="17"/>
    </row>
    <row r="44" customHeight="1" spans="1:6">
      <c r="A44" s="113">
        <v>44905</v>
      </c>
      <c r="B44" s="114" t="s">
        <v>23</v>
      </c>
      <c r="C44" s="115">
        <v>0.145833333333333</v>
      </c>
      <c r="D44" s="115">
        <v>0.208333333333333</v>
      </c>
      <c r="E44" s="114" t="s">
        <v>849</v>
      </c>
      <c r="F44" s="114" t="s">
        <v>7334</v>
      </c>
    </row>
    <row r="45" customHeight="1" spans="1:6">
      <c r="A45" s="113">
        <v>44905</v>
      </c>
      <c r="B45" s="114" t="s">
        <v>23</v>
      </c>
      <c r="C45" s="115">
        <v>0.208333333333333</v>
      </c>
      <c r="D45" s="115">
        <v>0.25</v>
      </c>
      <c r="E45" s="114" t="s">
        <v>856</v>
      </c>
      <c r="F45" s="114" t="s">
        <v>7339</v>
      </c>
    </row>
    <row r="46" customHeight="1" spans="1:6">
      <c r="A46" s="120">
        <v>44905</v>
      </c>
      <c r="B46" s="121" t="s">
        <v>23</v>
      </c>
      <c r="C46" s="122">
        <v>0.270833333333333</v>
      </c>
      <c r="D46" s="122">
        <v>0.4375</v>
      </c>
      <c r="E46" s="121" t="s">
        <v>773</v>
      </c>
      <c r="F46" s="121" t="s">
        <v>7340</v>
      </c>
    </row>
    <row r="47" customHeight="1" spans="1:6">
      <c r="A47" s="117"/>
      <c r="B47" s="37"/>
      <c r="C47" s="118"/>
      <c r="D47" s="119"/>
      <c r="E47" s="37"/>
      <c r="F47" s="118"/>
    </row>
    <row r="48" customHeight="1" spans="1:6">
      <c r="A48" s="28" t="s">
        <v>715</v>
      </c>
      <c r="B48" s="28" t="s">
        <v>785</v>
      </c>
      <c r="C48" s="28" t="s">
        <v>786</v>
      </c>
      <c r="D48" s="28" t="s">
        <v>787</v>
      </c>
      <c r="E48" s="28" t="s">
        <v>788</v>
      </c>
      <c r="F48" s="28" t="s">
        <v>7323</v>
      </c>
    </row>
    <row r="49" customHeight="1" spans="1:6">
      <c r="A49" s="110">
        <v>44906</v>
      </c>
      <c r="B49" s="111" t="s">
        <v>23</v>
      </c>
      <c r="C49" s="112">
        <v>0.354166666666667</v>
      </c>
      <c r="D49" s="112">
        <v>0.375</v>
      </c>
      <c r="E49" s="111" t="s">
        <v>822</v>
      </c>
      <c r="F49" s="111" t="s">
        <v>822</v>
      </c>
    </row>
    <row r="50" customHeight="1" spans="1:6">
      <c r="A50" s="113">
        <v>44906</v>
      </c>
      <c r="B50" s="114" t="s">
        <v>23</v>
      </c>
      <c r="C50" s="115">
        <v>0.375</v>
      </c>
      <c r="D50" s="115">
        <v>0.4375</v>
      </c>
      <c r="E50" s="114" t="s">
        <v>829</v>
      </c>
      <c r="F50" s="114" t="s">
        <v>817</v>
      </c>
    </row>
    <row r="51" customHeight="1" spans="1:6">
      <c r="A51" s="116">
        <v>44906</v>
      </c>
      <c r="B51" s="17" t="s">
        <v>23</v>
      </c>
      <c r="C51" s="39">
        <v>0.4375</v>
      </c>
      <c r="D51" s="39">
        <v>0.458333333333333</v>
      </c>
      <c r="E51" s="17" t="s">
        <v>888</v>
      </c>
      <c r="F51" s="40"/>
    </row>
    <row r="52" customHeight="1" spans="1:6">
      <c r="A52" s="113">
        <v>44906</v>
      </c>
      <c r="B52" s="114" t="s">
        <v>23</v>
      </c>
      <c r="C52" s="115">
        <v>0.458333333333333</v>
      </c>
      <c r="D52" s="115">
        <v>0.520833333333333</v>
      </c>
      <c r="E52" s="114" t="s">
        <v>836</v>
      </c>
      <c r="F52" s="114" t="s">
        <v>7334</v>
      </c>
    </row>
    <row r="53" customHeight="1" spans="1:5">
      <c r="A53" s="116">
        <v>44906</v>
      </c>
      <c r="B53" s="17" t="s">
        <v>23</v>
      </c>
      <c r="C53" s="39">
        <v>0.520833333333333</v>
      </c>
      <c r="D53" s="39">
        <v>0.0833333333333333</v>
      </c>
      <c r="E53" s="17" t="s">
        <v>894</v>
      </c>
    </row>
    <row r="54" customHeight="1" spans="1:6">
      <c r="A54" s="113">
        <v>44906</v>
      </c>
      <c r="B54" s="114" t="s">
        <v>23</v>
      </c>
      <c r="C54" s="115">
        <v>0.0833333333333333</v>
      </c>
      <c r="D54" s="115">
        <v>0.145833333333333</v>
      </c>
      <c r="E54" s="114" t="s">
        <v>844</v>
      </c>
      <c r="F54" s="114" t="s">
        <v>7334</v>
      </c>
    </row>
    <row r="55" customHeight="1" spans="1:5">
      <c r="A55" s="116">
        <v>44906</v>
      </c>
      <c r="B55" s="17" t="s">
        <v>23</v>
      </c>
      <c r="C55" s="39">
        <v>0.145833333333333</v>
      </c>
      <c r="D55" s="39">
        <v>0.166666666666667</v>
      </c>
      <c r="E55" s="17" t="s">
        <v>888</v>
      </c>
    </row>
    <row r="56" customHeight="1" spans="1:6">
      <c r="A56" s="113">
        <v>44906</v>
      </c>
      <c r="B56" s="114" t="s">
        <v>23</v>
      </c>
      <c r="C56" s="115">
        <v>0.166666666666667</v>
      </c>
      <c r="D56" s="115">
        <v>0.208333333333333</v>
      </c>
      <c r="E56" s="114" t="s">
        <v>849</v>
      </c>
      <c r="F56" s="114" t="s">
        <v>7341</v>
      </c>
    </row>
    <row r="57" customHeight="1" spans="1:6">
      <c r="A57" s="113">
        <v>44906</v>
      </c>
      <c r="B57" s="114" t="s">
        <v>23</v>
      </c>
      <c r="C57" s="115">
        <v>0.208333333333333</v>
      </c>
      <c r="D57" s="115">
        <v>0.260416666666667</v>
      </c>
      <c r="E57" s="114" t="s">
        <v>856</v>
      </c>
      <c r="F57" s="114" t="s">
        <v>7342</v>
      </c>
    </row>
    <row r="58" customHeight="1" spans="1:6">
      <c r="A58" s="117"/>
      <c r="B58" s="37"/>
      <c r="C58" s="118"/>
      <c r="D58" s="119"/>
      <c r="E58" s="37"/>
      <c r="F58" s="118"/>
    </row>
    <row r="59" customHeight="1" spans="1:4">
      <c r="A59" s="26" t="s">
        <v>7343</v>
      </c>
      <c r="B59" s="123" t="s">
        <v>715</v>
      </c>
      <c r="C59" s="124" t="s">
        <v>7344</v>
      </c>
      <c r="D59" s="124" t="s">
        <v>6853</v>
      </c>
    </row>
    <row r="60" customHeight="1" spans="1:6">
      <c r="A60" s="125" t="s">
        <v>7345</v>
      </c>
      <c r="B60" s="126">
        <v>44902</v>
      </c>
      <c r="C60" s="91" t="s">
        <v>7021</v>
      </c>
      <c r="D60" s="91" t="s">
        <v>7346</v>
      </c>
      <c r="F60" s="124"/>
    </row>
    <row r="61" customHeight="1" spans="1:6">
      <c r="A61" s="125" t="s">
        <v>7347</v>
      </c>
      <c r="B61" s="126">
        <v>44902</v>
      </c>
      <c r="C61" s="91" t="s">
        <v>7348</v>
      </c>
      <c r="D61" s="91" t="s">
        <v>7349</v>
      </c>
      <c r="F61" s="91"/>
    </row>
    <row r="62" customHeight="1" spans="1:6">
      <c r="A62" s="125" t="s">
        <v>7350</v>
      </c>
      <c r="B62" s="126">
        <v>44902</v>
      </c>
      <c r="C62" s="91" t="s">
        <v>7351</v>
      </c>
      <c r="D62" s="91" t="s">
        <v>7352</v>
      </c>
      <c r="F62" s="91"/>
    </row>
    <row r="63" customHeight="1" spans="1:6">
      <c r="A63" s="125" t="s">
        <v>7353</v>
      </c>
      <c r="B63" s="126">
        <v>44902</v>
      </c>
      <c r="C63" s="91" t="s">
        <v>7354</v>
      </c>
      <c r="D63" s="91" t="s">
        <v>7355</v>
      </c>
      <c r="F63" s="91"/>
    </row>
    <row r="64" customHeight="1" spans="1:6">
      <c r="A64" s="125" t="s">
        <v>7356</v>
      </c>
      <c r="B64" s="126">
        <v>44902</v>
      </c>
      <c r="C64" s="91" t="s">
        <v>7357</v>
      </c>
      <c r="D64" s="91" t="s">
        <v>7358</v>
      </c>
      <c r="F64" s="91"/>
    </row>
    <row r="65" customHeight="1" spans="1:6">
      <c r="A65" s="125" t="s">
        <v>7359</v>
      </c>
      <c r="B65" s="128">
        <v>44902</v>
      </c>
      <c r="C65" s="91" t="s">
        <v>7360</v>
      </c>
      <c r="D65" s="91" t="s">
        <v>7361</v>
      </c>
      <c r="F65" s="91"/>
    </row>
    <row r="66" customHeight="1" spans="1:6">
      <c r="A66" s="125" t="s">
        <v>7362</v>
      </c>
      <c r="B66" s="129">
        <v>44902</v>
      </c>
      <c r="C66" s="91" t="s">
        <v>7363</v>
      </c>
      <c r="D66" s="91" t="s">
        <v>7364</v>
      </c>
      <c r="F66" s="91"/>
    </row>
    <row r="67" customHeight="1" spans="1:6">
      <c r="A67" s="125" t="s">
        <v>7365</v>
      </c>
      <c r="B67" s="128">
        <v>44902</v>
      </c>
      <c r="C67" s="91" t="s">
        <v>7366</v>
      </c>
      <c r="D67" s="91" t="s">
        <v>7367</v>
      </c>
      <c r="F67" s="135"/>
    </row>
    <row r="68" customHeight="1" spans="1:6">
      <c r="A68" s="125" t="s">
        <v>7368</v>
      </c>
      <c r="B68" s="126">
        <v>44902</v>
      </c>
      <c r="C68" s="91" t="s">
        <v>7369</v>
      </c>
      <c r="D68" s="91" t="s">
        <v>7370</v>
      </c>
      <c r="F68" s="91"/>
    </row>
    <row r="69" customHeight="1" spans="1:6">
      <c r="A69" s="125" t="s">
        <v>7371</v>
      </c>
      <c r="B69" s="126">
        <v>44902</v>
      </c>
      <c r="C69" s="91" t="s">
        <v>7372</v>
      </c>
      <c r="D69" s="91" t="s">
        <v>7373</v>
      </c>
      <c r="F69" s="135"/>
    </row>
    <row r="70" customHeight="1" spans="1:6">
      <c r="A70" s="125" t="s">
        <v>7374</v>
      </c>
      <c r="B70" s="126">
        <v>44902</v>
      </c>
      <c r="C70" s="91" t="s">
        <v>7375</v>
      </c>
      <c r="D70" s="91" t="s">
        <v>7376</v>
      </c>
      <c r="F70" s="91"/>
    </row>
    <row r="71" customHeight="1" spans="1:6">
      <c r="A71" s="125" t="s">
        <v>7377</v>
      </c>
      <c r="B71" s="126">
        <v>44902</v>
      </c>
      <c r="C71" s="91" t="s">
        <v>7378</v>
      </c>
      <c r="D71" s="91" t="s">
        <v>7379</v>
      </c>
      <c r="F71" s="91"/>
    </row>
    <row r="72" customHeight="1" spans="1:6">
      <c r="A72" s="125" t="s">
        <v>7380</v>
      </c>
      <c r="B72" s="126">
        <v>44902</v>
      </c>
      <c r="C72" s="91" t="s">
        <v>7381</v>
      </c>
      <c r="D72" s="91" t="s">
        <v>7382</v>
      </c>
      <c r="F72" s="135"/>
    </row>
    <row r="73" customHeight="1" spans="1:6">
      <c r="A73" s="125" t="s">
        <v>7345</v>
      </c>
      <c r="B73" s="128">
        <v>44903</v>
      </c>
      <c r="C73" s="91" t="s">
        <v>7021</v>
      </c>
      <c r="D73" s="91" t="s">
        <v>7346</v>
      </c>
      <c r="F73" s="91"/>
    </row>
    <row r="74" customHeight="1" spans="1:6">
      <c r="A74" s="125" t="s">
        <v>7347</v>
      </c>
      <c r="B74" s="128">
        <v>44903</v>
      </c>
      <c r="C74" s="91" t="s">
        <v>7348</v>
      </c>
      <c r="D74" s="91" t="s">
        <v>7349</v>
      </c>
      <c r="F74" s="135"/>
    </row>
    <row r="75" customHeight="1" spans="1:6">
      <c r="A75" s="125" t="s">
        <v>7350</v>
      </c>
      <c r="B75" s="128">
        <v>44903</v>
      </c>
      <c r="C75" s="91" t="s">
        <v>7351</v>
      </c>
      <c r="D75" s="91" t="s">
        <v>7352</v>
      </c>
      <c r="F75" s="91"/>
    </row>
    <row r="76" customHeight="1" spans="1:6">
      <c r="A76" s="125" t="s">
        <v>7383</v>
      </c>
      <c r="B76" s="126">
        <v>44903</v>
      </c>
      <c r="C76" s="91" t="s">
        <v>7384</v>
      </c>
      <c r="D76" s="91" t="s">
        <v>7385</v>
      </c>
      <c r="F76" s="91"/>
    </row>
    <row r="77" customHeight="1" spans="1:6">
      <c r="A77" s="125" t="s">
        <v>7386</v>
      </c>
      <c r="B77" s="126">
        <v>44903</v>
      </c>
      <c r="C77" s="91" t="s">
        <v>7387</v>
      </c>
      <c r="D77" s="91" t="s">
        <v>7388</v>
      </c>
      <c r="F77" s="135"/>
    </row>
    <row r="78" customHeight="1" spans="1:6">
      <c r="A78" s="125" t="s">
        <v>7389</v>
      </c>
      <c r="B78" s="126">
        <v>44903</v>
      </c>
      <c r="C78" s="91" t="s">
        <v>7390</v>
      </c>
      <c r="D78" s="91" t="s">
        <v>7391</v>
      </c>
      <c r="F78" s="91"/>
    </row>
    <row r="79" customHeight="1" spans="1:6">
      <c r="A79" s="125" t="s">
        <v>7392</v>
      </c>
      <c r="B79" s="126">
        <v>44903</v>
      </c>
      <c r="C79" s="91" t="s">
        <v>7393</v>
      </c>
      <c r="D79" s="91" t="s">
        <v>7394</v>
      </c>
      <c r="F79" s="91"/>
    </row>
    <row r="80" customHeight="1" spans="1:6">
      <c r="A80" s="125" t="s">
        <v>7395</v>
      </c>
      <c r="B80" s="128">
        <v>44903</v>
      </c>
      <c r="C80" s="91" t="s">
        <v>7396</v>
      </c>
      <c r="D80" s="91" t="s">
        <v>7397</v>
      </c>
      <c r="F80" s="91"/>
    </row>
    <row r="81" customHeight="1" spans="1:6">
      <c r="A81" s="125" t="s">
        <v>7398</v>
      </c>
      <c r="B81" s="126">
        <v>44903</v>
      </c>
      <c r="C81" s="91" t="s">
        <v>7399</v>
      </c>
      <c r="D81" s="91" t="s">
        <v>7400</v>
      </c>
      <c r="F81" s="135"/>
    </row>
    <row r="82" customHeight="1" spans="1:6">
      <c r="A82" s="125" t="s">
        <v>7401</v>
      </c>
      <c r="B82" s="128">
        <v>44903</v>
      </c>
      <c r="C82" s="91" t="s">
        <v>7402</v>
      </c>
      <c r="D82" s="91" t="s">
        <v>7403</v>
      </c>
      <c r="F82" s="91"/>
    </row>
    <row r="83" customHeight="1" spans="1:6">
      <c r="A83" s="125" t="s">
        <v>7404</v>
      </c>
      <c r="B83" s="126">
        <v>44903</v>
      </c>
      <c r="C83" s="91" t="s">
        <v>7405</v>
      </c>
      <c r="D83" s="91" t="s">
        <v>7406</v>
      </c>
      <c r="F83" s="135"/>
    </row>
    <row r="84" customHeight="1" spans="1:6">
      <c r="A84" s="125" t="s">
        <v>7407</v>
      </c>
      <c r="B84" s="128">
        <v>44903</v>
      </c>
      <c r="C84" s="91" t="s">
        <v>7408</v>
      </c>
      <c r="D84" s="91" t="s">
        <v>7409</v>
      </c>
      <c r="F84" s="91"/>
    </row>
    <row r="85" customHeight="1" spans="1:6">
      <c r="A85" s="125" t="s">
        <v>7410</v>
      </c>
      <c r="B85" s="126">
        <v>44903</v>
      </c>
      <c r="C85" s="91" t="s">
        <v>7411</v>
      </c>
      <c r="D85" s="91" t="s">
        <v>7412</v>
      </c>
      <c r="F85" s="135"/>
    </row>
    <row r="86" customHeight="1" spans="1:6">
      <c r="A86" s="125" t="s">
        <v>7413</v>
      </c>
      <c r="B86" s="126">
        <v>44903</v>
      </c>
      <c r="C86" s="91" t="s">
        <v>7414</v>
      </c>
      <c r="D86" s="91" t="s">
        <v>7415</v>
      </c>
      <c r="F86" s="91"/>
    </row>
    <row r="87" customHeight="1" spans="1:6">
      <c r="A87" s="130"/>
      <c r="B87" s="130"/>
      <c r="C87" s="130"/>
      <c r="D87" s="131"/>
      <c r="E87" s="130"/>
      <c r="F87" s="136"/>
    </row>
    <row r="88" customHeight="1" spans="1:6">
      <c r="A88" s="26" t="s">
        <v>7343</v>
      </c>
      <c r="B88" s="123" t="s">
        <v>715</v>
      </c>
      <c r="C88" s="124"/>
      <c r="D88" s="124" t="s">
        <v>6853</v>
      </c>
      <c r="E88" s="17"/>
      <c r="F88" s="17"/>
    </row>
    <row r="89" customHeight="1" spans="1:6">
      <c r="A89" s="26" t="s">
        <v>7416</v>
      </c>
      <c r="B89" s="126">
        <v>44902</v>
      </c>
      <c r="D89" s="132" t="s">
        <v>7417</v>
      </c>
      <c r="E89" s="137"/>
      <c r="F89" s="137"/>
    </row>
    <row r="90" customHeight="1" spans="1:6">
      <c r="A90" s="26" t="s">
        <v>7418</v>
      </c>
      <c r="B90" s="126">
        <v>44902</v>
      </c>
      <c r="D90" s="132" t="s">
        <v>7419</v>
      </c>
      <c r="E90" s="137"/>
      <c r="F90" s="137"/>
    </row>
    <row r="91" customHeight="1" spans="1:6">
      <c r="A91" s="26" t="s">
        <v>7420</v>
      </c>
      <c r="B91" s="126">
        <v>44902</v>
      </c>
      <c r="D91" s="132" t="s">
        <v>7421</v>
      </c>
      <c r="E91" s="137"/>
      <c r="F91" s="137"/>
    </row>
    <row r="92" customHeight="1" spans="1:6">
      <c r="A92" s="26" t="s">
        <v>7422</v>
      </c>
      <c r="B92" s="126">
        <v>44903</v>
      </c>
      <c r="D92" s="132" t="s">
        <v>7423</v>
      </c>
      <c r="E92" s="137"/>
      <c r="F92" s="137"/>
    </row>
    <row r="93" customHeight="1" spans="1:6">
      <c r="A93" s="26" t="s">
        <v>7424</v>
      </c>
      <c r="B93" s="126">
        <v>44903</v>
      </c>
      <c r="D93" s="132" t="s">
        <v>7425</v>
      </c>
      <c r="E93" s="138"/>
      <c r="F93" s="137"/>
    </row>
    <row r="94" customHeight="1" spans="1:6">
      <c r="A94" s="26" t="s">
        <v>7426</v>
      </c>
      <c r="B94" s="126">
        <v>44903</v>
      </c>
      <c r="D94" s="132" t="s">
        <v>7427</v>
      </c>
      <c r="E94" s="137"/>
      <c r="F94" s="137"/>
    </row>
    <row r="95" customHeight="1" spans="1:6">
      <c r="A95" s="133"/>
      <c r="B95" s="134"/>
      <c r="C95" s="134"/>
      <c r="D95" s="134"/>
      <c r="E95" s="134"/>
      <c r="F95" s="139"/>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4"/>
  <sheetViews>
    <sheetView workbookViewId="0">
      <selection activeCell="A1" sqref="A1"/>
    </sheetView>
  </sheetViews>
  <sheetFormatPr defaultColWidth="12.6285714285714" defaultRowHeight="15.75" customHeight="1"/>
  <cols>
    <col min="1" max="1" width="51.3809523809524" customWidth="1"/>
  </cols>
  <sheetData>
    <row r="1" customHeight="1" spans="1:25">
      <c r="A1" s="97" t="s">
        <v>7428</v>
      </c>
      <c r="B1" s="98" t="s">
        <v>7429</v>
      </c>
      <c r="C1" s="98" t="s">
        <v>7430</v>
      </c>
      <c r="D1" s="98" t="s">
        <v>7431</v>
      </c>
      <c r="E1" s="98" t="s">
        <v>7432</v>
      </c>
      <c r="F1" s="98" t="s">
        <v>7119</v>
      </c>
      <c r="G1" s="98" t="s">
        <v>7135</v>
      </c>
      <c r="H1" s="98" t="s">
        <v>7433</v>
      </c>
      <c r="I1" s="98"/>
      <c r="J1" s="107"/>
      <c r="K1" s="91"/>
      <c r="L1" s="91"/>
      <c r="M1" s="91"/>
      <c r="N1" s="91"/>
      <c r="O1" s="91"/>
      <c r="P1" s="91"/>
      <c r="Q1" s="91"/>
      <c r="R1" s="91"/>
      <c r="S1" s="91"/>
      <c r="T1" s="91"/>
      <c r="U1" s="91"/>
      <c r="V1" s="91"/>
      <c r="W1" s="91"/>
      <c r="X1" s="91"/>
      <c r="Y1" s="91"/>
    </row>
    <row r="2" customHeight="1" spans="1:25">
      <c r="A2" s="92" t="s">
        <v>7434</v>
      </c>
      <c r="B2" s="99"/>
      <c r="C2" s="99" t="s">
        <v>32</v>
      </c>
      <c r="D2" s="93" t="s">
        <v>32</v>
      </c>
      <c r="E2" s="93" t="s">
        <v>32</v>
      </c>
      <c r="F2" s="93"/>
      <c r="G2" s="93"/>
      <c r="H2" s="105">
        <v>65</v>
      </c>
      <c r="I2" s="93"/>
      <c r="J2" s="105"/>
      <c r="K2" s="108">
        <f>SUM(J2:J5)</f>
        <v>12000</v>
      </c>
      <c r="L2" s="91"/>
      <c r="M2" s="91"/>
      <c r="N2" s="91"/>
      <c r="O2" s="91"/>
      <c r="P2" s="91"/>
      <c r="Q2" s="91"/>
      <c r="R2" s="91"/>
      <c r="S2" s="91"/>
      <c r="T2" s="91"/>
      <c r="U2" s="91"/>
      <c r="V2" s="91"/>
      <c r="W2" s="91"/>
      <c r="X2" s="91"/>
      <c r="Y2" s="91"/>
    </row>
    <row r="3" customHeight="1" spans="1:25">
      <c r="A3" s="92" t="s">
        <v>7435</v>
      </c>
      <c r="B3" s="99"/>
      <c r="C3" s="99"/>
      <c r="D3" s="93"/>
      <c r="E3" s="93"/>
      <c r="F3" s="93" t="s">
        <v>32</v>
      </c>
      <c r="G3" s="93" t="s">
        <v>32</v>
      </c>
      <c r="H3" s="105">
        <v>12</v>
      </c>
      <c r="I3" s="93"/>
      <c r="J3" s="93"/>
      <c r="K3" s="91"/>
      <c r="L3" s="91"/>
      <c r="M3" s="91"/>
      <c r="N3" s="91"/>
      <c r="O3" s="91"/>
      <c r="P3" s="91"/>
      <c r="Q3" s="91"/>
      <c r="R3" s="91"/>
      <c r="S3" s="91"/>
      <c r="T3" s="91"/>
      <c r="U3" s="91"/>
      <c r="V3" s="91"/>
      <c r="W3" s="91"/>
      <c r="X3" s="91"/>
      <c r="Y3" s="91"/>
    </row>
    <row r="4" customHeight="1" spans="1:25">
      <c r="A4" s="92" t="s">
        <v>7436</v>
      </c>
      <c r="B4" s="99"/>
      <c r="C4" s="99"/>
      <c r="D4" s="93"/>
      <c r="E4" s="93"/>
      <c r="F4" s="93"/>
      <c r="G4" s="93"/>
      <c r="H4" s="105">
        <v>33</v>
      </c>
      <c r="I4" s="93"/>
      <c r="J4" s="93"/>
      <c r="K4" s="91"/>
      <c r="L4" s="91"/>
      <c r="M4" s="91"/>
      <c r="N4" s="91"/>
      <c r="O4" s="91"/>
      <c r="P4" s="91"/>
      <c r="Q4" s="91"/>
      <c r="R4" s="91"/>
      <c r="S4" s="91"/>
      <c r="T4" s="91"/>
      <c r="U4" s="91"/>
      <c r="V4" s="91"/>
      <c r="W4" s="91"/>
      <c r="X4" s="91"/>
      <c r="Y4" s="91"/>
    </row>
    <row r="5" customHeight="1" spans="1:25">
      <c r="A5" s="92" t="s">
        <v>7437</v>
      </c>
      <c r="B5" s="99"/>
      <c r="C5" s="99"/>
      <c r="D5" s="93"/>
      <c r="E5" s="93"/>
      <c r="F5" s="93" t="s">
        <v>32</v>
      </c>
      <c r="G5" s="93" t="s">
        <v>32</v>
      </c>
      <c r="H5" s="105">
        <v>15</v>
      </c>
      <c r="I5" s="93">
        <v>400</v>
      </c>
      <c r="J5" s="105">
        <f>I5*H5*2</f>
        <v>12000</v>
      </c>
      <c r="K5" s="91"/>
      <c r="L5" s="91"/>
      <c r="M5" s="91"/>
      <c r="N5" s="91"/>
      <c r="O5" s="91"/>
      <c r="P5" s="91"/>
      <c r="Q5" s="91"/>
      <c r="R5" s="91"/>
      <c r="S5" s="91"/>
      <c r="T5" s="91"/>
      <c r="U5" s="91"/>
      <c r="V5" s="91"/>
      <c r="W5" s="91"/>
      <c r="X5" s="91"/>
      <c r="Y5" s="91"/>
    </row>
    <row r="6" customHeight="1" spans="1:25">
      <c r="A6" s="92" t="s">
        <v>7438</v>
      </c>
      <c r="B6" s="99"/>
      <c r="C6" s="99"/>
      <c r="D6" s="93"/>
      <c r="E6" s="93"/>
      <c r="F6" s="93"/>
      <c r="G6" s="93"/>
      <c r="H6" s="105">
        <v>3.75</v>
      </c>
      <c r="I6" s="93"/>
      <c r="J6" s="93"/>
      <c r="K6" s="91"/>
      <c r="L6" s="91"/>
      <c r="M6" s="91"/>
      <c r="N6" s="91"/>
      <c r="O6" s="91"/>
      <c r="P6" s="91"/>
      <c r="Q6" s="91"/>
      <c r="R6" s="91"/>
      <c r="S6" s="91"/>
      <c r="T6" s="91"/>
      <c r="U6" s="91"/>
      <c r="V6" s="91"/>
      <c r="W6" s="91"/>
      <c r="X6" s="91"/>
      <c r="Y6" s="91"/>
    </row>
    <row r="8" customHeight="1" spans="1:25">
      <c r="A8" s="94" t="s">
        <v>7439</v>
      </c>
      <c r="B8" s="100" t="s">
        <v>32</v>
      </c>
      <c r="C8" s="100"/>
      <c r="D8" s="94"/>
      <c r="E8" s="94"/>
      <c r="F8" s="94"/>
      <c r="G8" s="94"/>
      <c r="H8" s="106">
        <v>38</v>
      </c>
      <c r="I8" s="94"/>
      <c r="J8" s="106"/>
      <c r="K8" s="91"/>
      <c r="L8" s="91"/>
      <c r="M8" s="91"/>
      <c r="N8" s="91"/>
      <c r="O8" s="91"/>
      <c r="P8" s="91"/>
      <c r="Q8" s="91"/>
      <c r="R8" s="91"/>
      <c r="S8" s="91"/>
      <c r="T8" s="91"/>
      <c r="U8" s="91"/>
      <c r="V8" s="91"/>
      <c r="W8" s="91"/>
      <c r="X8" s="91"/>
      <c r="Y8" s="91"/>
    </row>
    <row r="9" customHeight="1" spans="1:25">
      <c r="A9" s="94" t="s">
        <v>7440</v>
      </c>
      <c r="B9" s="100" t="s">
        <v>32</v>
      </c>
      <c r="C9" s="100"/>
      <c r="D9" s="94"/>
      <c r="E9" s="94"/>
      <c r="F9" s="94"/>
      <c r="G9" s="94"/>
      <c r="H9" s="106">
        <v>40</v>
      </c>
      <c r="I9" s="94">
        <v>400</v>
      </c>
      <c r="J9" s="106">
        <f>I9*H9</f>
        <v>16000</v>
      </c>
      <c r="K9" s="91"/>
      <c r="L9" s="91"/>
      <c r="M9" s="91"/>
      <c r="N9" s="91"/>
      <c r="O9" s="91"/>
      <c r="P9" s="91"/>
      <c r="Q9" s="91"/>
      <c r="R9" s="91"/>
      <c r="S9" s="91"/>
      <c r="T9" s="91"/>
      <c r="U9" s="91"/>
      <c r="V9" s="91"/>
      <c r="W9" s="91"/>
      <c r="X9" s="91"/>
      <c r="Y9" s="91"/>
    </row>
    <row r="10" customHeight="1" spans="1:25">
      <c r="A10" s="92" t="s">
        <v>7441</v>
      </c>
      <c r="B10" s="99" t="s">
        <v>33</v>
      </c>
      <c r="C10" s="99"/>
      <c r="D10" s="93"/>
      <c r="E10" s="93"/>
      <c r="F10" s="93"/>
      <c r="G10" s="93"/>
      <c r="H10" s="105">
        <v>6</v>
      </c>
      <c r="I10" s="93"/>
      <c r="J10" s="105">
        <f>I10*H10*3</f>
        <v>0</v>
      </c>
      <c r="K10" s="91"/>
      <c r="L10" s="91"/>
      <c r="M10" s="91"/>
      <c r="N10" s="91"/>
      <c r="O10" s="91"/>
      <c r="P10" s="91"/>
      <c r="Q10" s="91"/>
      <c r="R10" s="91"/>
      <c r="S10" s="91"/>
      <c r="T10" s="91"/>
      <c r="U10" s="91"/>
      <c r="V10" s="91"/>
      <c r="W10" s="91"/>
      <c r="X10" s="91"/>
      <c r="Y10" s="91"/>
    </row>
    <row r="12" customHeight="1" spans="1:25">
      <c r="A12" s="94" t="s">
        <v>773</v>
      </c>
      <c r="B12" s="100"/>
      <c r="C12" s="100"/>
      <c r="D12" s="94" t="s">
        <v>7087</v>
      </c>
      <c r="E12" s="94"/>
      <c r="F12" s="94"/>
      <c r="G12" s="94"/>
      <c r="H12" s="106"/>
      <c r="I12" s="94"/>
      <c r="J12" s="94"/>
      <c r="K12" s="91"/>
      <c r="L12" s="91"/>
      <c r="M12" s="91"/>
      <c r="N12" s="91"/>
      <c r="O12" s="91"/>
      <c r="P12" s="91"/>
      <c r="Q12" s="91"/>
      <c r="R12" s="91"/>
      <c r="S12" s="91"/>
      <c r="T12" s="91"/>
      <c r="U12" s="91"/>
      <c r="V12" s="91"/>
      <c r="W12" s="91"/>
      <c r="X12" s="91"/>
      <c r="Y12" s="91"/>
    </row>
    <row r="13" customHeight="1" spans="1:25">
      <c r="A13" s="101"/>
      <c r="B13" s="102"/>
      <c r="C13" s="102"/>
      <c r="D13" s="101"/>
      <c r="E13" s="101"/>
      <c r="F13" s="101"/>
      <c r="G13" s="101"/>
      <c r="H13" s="101"/>
      <c r="I13" s="101"/>
      <c r="J13" s="101"/>
      <c r="K13" s="91"/>
      <c r="L13" s="91"/>
      <c r="M13" s="91"/>
      <c r="N13" s="91"/>
      <c r="O13" s="91"/>
      <c r="P13" s="91"/>
      <c r="Q13" s="91"/>
      <c r="R13" s="91"/>
      <c r="S13" s="91"/>
      <c r="T13" s="91"/>
      <c r="U13" s="91"/>
      <c r="V13" s="91"/>
      <c r="W13" s="91"/>
      <c r="X13" s="91"/>
      <c r="Y13" s="91"/>
    </row>
    <row r="14" customHeight="1" spans="1:25">
      <c r="A14" s="103" t="s">
        <v>7442</v>
      </c>
      <c r="B14" s="104"/>
      <c r="C14" s="104"/>
      <c r="D14" s="104"/>
      <c r="E14" s="104"/>
      <c r="F14" s="104"/>
      <c r="G14" s="104"/>
      <c r="H14" s="104"/>
      <c r="I14" s="104"/>
      <c r="J14" s="109" t="e">
        <f>SUM(#REF!)</f>
        <v>#REF!</v>
      </c>
      <c r="K14" s="91"/>
      <c r="L14" s="91"/>
      <c r="M14" s="91"/>
      <c r="N14" s="91"/>
      <c r="O14" s="91"/>
      <c r="P14" s="91"/>
      <c r="Q14" s="91"/>
      <c r="R14" s="91"/>
      <c r="S14" s="91"/>
      <c r="T14" s="91"/>
      <c r="U14" s="91"/>
      <c r="V14" s="91"/>
      <c r="W14" s="91"/>
      <c r="X14" s="91"/>
      <c r="Y14" s="91"/>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8"/>
  <sheetViews>
    <sheetView workbookViewId="0">
      <selection activeCell="A1" sqref="A1"/>
    </sheetView>
  </sheetViews>
  <sheetFormatPr defaultColWidth="12.6285714285714" defaultRowHeight="15.75" customHeight="1"/>
  <sheetData>
    <row r="1" customHeight="1" spans="1:7">
      <c r="A1" s="17"/>
      <c r="B1" s="17" t="s">
        <v>7443</v>
      </c>
      <c r="C1" s="17" t="s">
        <v>7444</v>
      </c>
      <c r="D1" s="17" t="s">
        <v>7445</v>
      </c>
      <c r="E1" s="17" t="s">
        <v>7446</v>
      </c>
      <c r="F1" s="17" t="s">
        <v>7126</v>
      </c>
      <c r="G1" s="17" t="s">
        <v>7447</v>
      </c>
    </row>
    <row r="2" customHeight="1" spans="1:7">
      <c r="A2" s="17" t="s">
        <v>7448</v>
      </c>
      <c r="B2" s="17">
        <v>4</v>
      </c>
      <c r="C2" s="17">
        <v>2</v>
      </c>
      <c r="D2" s="17">
        <v>2</v>
      </c>
      <c r="E2" s="17">
        <v>2</v>
      </c>
      <c r="F2" s="17">
        <v>2</v>
      </c>
      <c r="G2" s="17">
        <v>2</v>
      </c>
    </row>
    <row r="3" customHeight="1" spans="1:7">
      <c r="A3" s="17" t="s">
        <v>7449</v>
      </c>
      <c r="B3" s="17">
        <v>4</v>
      </c>
      <c r="C3" s="17">
        <v>4</v>
      </c>
      <c r="D3" s="17">
        <v>2</v>
      </c>
      <c r="E3" s="17">
        <v>2</v>
      </c>
      <c r="F3" s="17">
        <v>2</v>
      </c>
      <c r="G3" s="17">
        <v>2</v>
      </c>
    </row>
    <row r="4" customHeight="1" spans="1:7">
      <c r="A4" s="17" t="s">
        <v>7450</v>
      </c>
      <c r="B4" s="17">
        <v>2</v>
      </c>
      <c r="C4" s="17">
        <v>2</v>
      </c>
      <c r="D4" s="17"/>
      <c r="E4" s="17"/>
      <c r="F4" s="17">
        <v>2</v>
      </c>
      <c r="G4" s="17">
        <v>2</v>
      </c>
    </row>
    <row r="5" customHeight="1" spans="1:7">
      <c r="A5" s="17" t="s">
        <v>7451</v>
      </c>
      <c r="B5" s="17">
        <v>4</v>
      </c>
      <c r="C5" s="17">
        <v>4</v>
      </c>
      <c r="D5" s="17">
        <v>4</v>
      </c>
      <c r="E5" s="17">
        <v>4</v>
      </c>
      <c r="F5" s="17">
        <v>2</v>
      </c>
      <c r="G5" s="17">
        <v>2</v>
      </c>
    </row>
    <row r="6" customHeight="1" spans="1:7">
      <c r="A6" s="17" t="s">
        <v>810</v>
      </c>
      <c r="C6" s="17">
        <v>2</v>
      </c>
      <c r="D6" s="17">
        <v>2</v>
      </c>
      <c r="E6" s="17">
        <v>2</v>
      </c>
      <c r="F6" s="17">
        <v>8</v>
      </c>
      <c r="G6" s="17">
        <v>8</v>
      </c>
    </row>
    <row r="7" customHeight="1" spans="1:5">
      <c r="A7" s="17" t="s">
        <v>6831</v>
      </c>
      <c r="C7" s="17">
        <v>4</v>
      </c>
      <c r="D7" s="17">
        <v>4</v>
      </c>
      <c r="E7" s="17">
        <v>4</v>
      </c>
    </row>
    <row r="8" customHeight="1" spans="1:8">
      <c r="A8" s="17" t="s">
        <v>983</v>
      </c>
      <c r="B8" s="75">
        <f t="shared" ref="B8:G8" si="0">SUM(B2:B7)</f>
        <v>14</v>
      </c>
      <c r="C8" s="75">
        <f t="shared" si="0"/>
        <v>18</v>
      </c>
      <c r="D8" s="75">
        <f t="shared" si="0"/>
        <v>14</v>
      </c>
      <c r="E8" s="75">
        <f t="shared" si="0"/>
        <v>14</v>
      </c>
      <c r="F8" s="75">
        <f t="shared" si="0"/>
        <v>16</v>
      </c>
      <c r="G8" s="75">
        <f t="shared" si="0"/>
        <v>16</v>
      </c>
      <c r="H8" s="75">
        <f>SUM(B8:G8)</f>
        <v>92</v>
      </c>
    </row>
    <row r="10" customHeight="1" spans="1:27">
      <c r="A10" s="90" t="s">
        <v>7452</v>
      </c>
      <c r="B10" s="90"/>
      <c r="C10" s="90"/>
      <c r="D10" s="91"/>
      <c r="E10" s="91"/>
      <c r="F10" s="91"/>
      <c r="G10" s="91"/>
      <c r="H10" s="91"/>
      <c r="I10" s="91"/>
      <c r="J10" s="91"/>
      <c r="K10" s="91"/>
      <c r="L10" s="91"/>
      <c r="M10" s="91"/>
      <c r="N10" s="91"/>
      <c r="O10" s="91"/>
      <c r="P10" s="91"/>
      <c r="Q10" s="91"/>
      <c r="R10" s="91"/>
      <c r="S10" s="91"/>
      <c r="T10" s="91"/>
      <c r="U10" s="91"/>
      <c r="V10" s="91"/>
      <c r="W10" s="91"/>
      <c r="X10" s="91"/>
      <c r="Y10" s="91"/>
      <c r="Z10" s="91"/>
      <c r="AA10" s="91"/>
    </row>
    <row r="11" customHeight="1" spans="1:27">
      <c r="A11" s="92" t="s">
        <v>7453</v>
      </c>
      <c r="B11" s="93"/>
      <c r="C11" s="94"/>
      <c r="D11" s="91"/>
      <c r="E11" s="96"/>
      <c r="F11" s="91"/>
      <c r="G11" s="91"/>
      <c r="H11" s="91"/>
      <c r="I11" s="91"/>
      <c r="J11" s="91"/>
      <c r="K11" s="91"/>
      <c r="L11" s="91"/>
      <c r="M11" s="91"/>
      <c r="N11" s="91"/>
      <c r="O11" s="91"/>
      <c r="P11" s="91"/>
      <c r="Q11" s="91"/>
      <c r="R11" s="91"/>
      <c r="S11" s="91"/>
      <c r="T11" s="91"/>
      <c r="U11" s="91"/>
      <c r="V11" s="91"/>
      <c r="W11" s="91"/>
      <c r="X11" s="91"/>
      <c r="Y11" s="91"/>
      <c r="Z11" s="91"/>
      <c r="AA11" s="91"/>
    </row>
    <row r="12" customHeight="1" spans="1:27">
      <c r="A12" s="92" t="s">
        <v>7454</v>
      </c>
      <c r="B12" s="93"/>
      <c r="C12" s="94"/>
      <c r="D12" s="91"/>
      <c r="E12" s="96"/>
      <c r="F12" s="91"/>
      <c r="G12" s="91"/>
      <c r="H12" s="91"/>
      <c r="I12" s="91"/>
      <c r="J12" s="91"/>
      <c r="K12" s="91"/>
      <c r="L12" s="91"/>
      <c r="M12" s="91"/>
      <c r="N12" s="91"/>
      <c r="O12" s="91"/>
      <c r="P12" s="91"/>
      <c r="Q12" s="91"/>
      <c r="R12" s="91"/>
      <c r="S12" s="91"/>
      <c r="T12" s="91"/>
      <c r="U12" s="91"/>
      <c r="V12" s="91"/>
      <c r="W12" s="91"/>
      <c r="X12" s="91"/>
      <c r="Y12" s="91"/>
      <c r="Z12" s="91"/>
      <c r="AA12" s="91"/>
    </row>
    <row r="13" customHeight="1" spans="1:27">
      <c r="A13" s="92" t="s">
        <v>7455</v>
      </c>
      <c r="B13" s="93"/>
      <c r="C13" s="94"/>
      <c r="D13" s="91"/>
      <c r="E13" s="96"/>
      <c r="F13" s="91"/>
      <c r="G13" s="91"/>
      <c r="H13" s="91"/>
      <c r="I13" s="91"/>
      <c r="J13" s="91"/>
      <c r="K13" s="91"/>
      <c r="L13" s="91"/>
      <c r="M13" s="91"/>
      <c r="N13" s="91"/>
      <c r="O13" s="91"/>
      <c r="P13" s="91"/>
      <c r="Q13" s="91"/>
      <c r="R13" s="91"/>
      <c r="S13" s="91"/>
      <c r="T13" s="91"/>
      <c r="U13" s="91"/>
      <c r="V13" s="91"/>
      <c r="W13" s="91"/>
      <c r="X13" s="91"/>
      <c r="Y13" s="91"/>
      <c r="Z13" s="91"/>
      <c r="AA13" s="91"/>
    </row>
    <row r="14" customHeight="1" spans="1:27">
      <c r="A14" s="92" t="s">
        <v>7456</v>
      </c>
      <c r="B14" s="93"/>
      <c r="C14" s="94"/>
      <c r="D14" s="91"/>
      <c r="E14" s="96"/>
      <c r="F14" s="91"/>
      <c r="G14" s="91"/>
      <c r="H14" s="91"/>
      <c r="I14" s="91"/>
      <c r="J14" s="91"/>
      <c r="K14" s="91"/>
      <c r="L14" s="91"/>
      <c r="M14" s="91"/>
      <c r="N14" s="91"/>
      <c r="O14" s="91"/>
      <c r="P14" s="91"/>
      <c r="Q14" s="91"/>
      <c r="R14" s="91"/>
      <c r="S14" s="91"/>
      <c r="T14" s="91"/>
      <c r="U14" s="91"/>
      <c r="V14" s="91"/>
      <c r="W14" s="91"/>
      <c r="X14" s="91"/>
      <c r="Y14" s="91"/>
      <c r="Z14" s="91"/>
      <c r="AA14" s="91"/>
    </row>
    <row r="15" customHeight="1" spans="1:27">
      <c r="A15" s="92" t="s">
        <v>7457</v>
      </c>
      <c r="B15" s="93"/>
      <c r="C15" s="94"/>
      <c r="D15" s="91"/>
      <c r="E15" s="96"/>
      <c r="F15" s="91"/>
      <c r="G15" s="91"/>
      <c r="H15" s="91"/>
      <c r="I15" s="91"/>
      <c r="J15" s="91"/>
      <c r="K15" s="91"/>
      <c r="L15" s="91"/>
      <c r="M15" s="91"/>
      <c r="N15" s="91"/>
      <c r="O15" s="91"/>
      <c r="P15" s="91"/>
      <c r="Q15" s="91"/>
      <c r="R15" s="91"/>
      <c r="S15" s="91"/>
      <c r="T15" s="91"/>
      <c r="U15" s="91"/>
      <c r="V15" s="91"/>
      <c r="W15" s="91"/>
      <c r="X15" s="91"/>
      <c r="Y15" s="91"/>
      <c r="Z15" s="91"/>
      <c r="AA15" s="91"/>
    </row>
    <row r="16" customHeight="1" spans="1:27">
      <c r="A16" s="92" t="s">
        <v>7458</v>
      </c>
      <c r="B16" s="93"/>
      <c r="C16" s="94"/>
      <c r="D16" s="91"/>
      <c r="E16" s="96"/>
      <c r="F16" s="91"/>
      <c r="G16" s="91"/>
      <c r="H16" s="91"/>
      <c r="I16" s="91"/>
      <c r="J16" s="91"/>
      <c r="K16" s="91"/>
      <c r="L16" s="91"/>
      <c r="M16" s="91"/>
      <c r="N16" s="91"/>
      <c r="O16" s="91"/>
      <c r="P16" s="91"/>
      <c r="Q16" s="91"/>
      <c r="R16" s="91"/>
      <c r="S16" s="91"/>
      <c r="T16" s="91"/>
      <c r="U16" s="91"/>
      <c r="V16" s="91"/>
      <c r="W16" s="91"/>
      <c r="X16" s="91"/>
      <c r="Y16" s="91"/>
      <c r="Z16" s="91"/>
      <c r="AA16" s="91"/>
    </row>
    <row r="17" customHeight="1" spans="1:27">
      <c r="A17" s="92" t="s">
        <v>7459</v>
      </c>
      <c r="B17" s="93"/>
      <c r="C17" s="94"/>
      <c r="D17" s="91"/>
      <c r="E17" s="96"/>
      <c r="F17" s="91"/>
      <c r="G17" s="91"/>
      <c r="H17" s="91"/>
      <c r="I17" s="91"/>
      <c r="J17" s="91"/>
      <c r="K17" s="91"/>
      <c r="L17" s="91"/>
      <c r="M17" s="91"/>
      <c r="N17" s="91"/>
      <c r="O17" s="91"/>
      <c r="P17" s="91"/>
      <c r="Q17" s="91"/>
      <c r="R17" s="91"/>
      <c r="S17" s="91"/>
      <c r="T17" s="91"/>
      <c r="U17" s="91"/>
      <c r="V17" s="91"/>
      <c r="W17" s="91"/>
      <c r="X17" s="91"/>
      <c r="Y17" s="91"/>
      <c r="Z17" s="91"/>
      <c r="AA17" s="91"/>
    </row>
    <row r="18" customHeight="1" spans="1:27">
      <c r="A18" s="95" t="s">
        <v>7460</v>
      </c>
      <c r="B18" s="91"/>
      <c r="C18" s="91">
        <f>SUM(C11:C17)</f>
        <v>0</v>
      </c>
      <c r="D18" s="91"/>
      <c r="E18" s="96"/>
      <c r="F18" s="91"/>
      <c r="G18" s="91"/>
      <c r="H18" s="91"/>
      <c r="I18" s="91"/>
      <c r="J18" s="91"/>
      <c r="K18" s="91"/>
      <c r="L18" s="91"/>
      <c r="M18" s="91"/>
      <c r="N18" s="91"/>
      <c r="O18" s="91"/>
      <c r="P18" s="91"/>
      <c r="Q18" s="91"/>
      <c r="R18" s="91"/>
      <c r="S18" s="91"/>
      <c r="T18" s="91"/>
      <c r="U18" s="91"/>
      <c r="V18" s="91"/>
      <c r="W18" s="91"/>
      <c r="X18" s="91"/>
      <c r="Y18" s="91"/>
      <c r="Z18" s="91"/>
      <c r="AA18" s="91"/>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pageSetUpPr fitToPage="1"/>
  </sheetPr>
  <dimension ref="A1:AY973"/>
  <sheetViews>
    <sheetView workbookViewId="0">
      <selection activeCell="A1" sqref="A1:H1"/>
    </sheetView>
  </sheetViews>
  <sheetFormatPr defaultColWidth="12.6285714285714" defaultRowHeight="15.75" customHeight="1"/>
  <cols>
    <col min="1" max="1" width="21.3809523809524" customWidth="1"/>
    <col min="2" max="2" width="17" customWidth="1"/>
    <col min="3" max="7" width="15.6285714285714" customWidth="1"/>
    <col min="8" max="8" width="28.1333333333333" customWidth="1"/>
    <col min="9" max="11" width="17" customWidth="1"/>
    <col min="12" max="12" width="15.5047619047619" customWidth="1"/>
    <col min="13" max="13" width="14.3809523809524" customWidth="1"/>
    <col min="14" max="15" width="15.6285714285714" customWidth="1"/>
    <col min="16" max="16" width="15.6285714285714" hidden="1" customWidth="1"/>
    <col min="17" max="18" width="22.752380952381" customWidth="1"/>
    <col min="19" max="19" width="78.8761904761905" customWidth="1"/>
    <col min="20" max="51" width="15.6285714285714" customWidth="1"/>
  </cols>
  <sheetData>
    <row r="1" customHeight="1" spans="1:51">
      <c r="A1" s="43" t="s">
        <v>7461</v>
      </c>
      <c r="I1" s="74"/>
      <c r="J1" s="74"/>
      <c r="K1" s="74" t="s">
        <v>7462</v>
      </c>
      <c r="S1" s="74"/>
      <c r="T1" s="78"/>
      <c r="U1" s="84"/>
      <c r="V1" s="85"/>
      <c r="W1" s="85"/>
      <c r="X1" s="85"/>
      <c r="Y1" s="85"/>
      <c r="Z1" s="88"/>
      <c r="AA1" s="88"/>
      <c r="AB1" s="88"/>
      <c r="AC1" s="88"/>
      <c r="AD1" s="88"/>
      <c r="AE1" s="88"/>
      <c r="AF1" s="88"/>
      <c r="AG1" s="88"/>
      <c r="AH1" s="88"/>
      <c r="AI1" s="88"/>
      <c r="AJ1" s="88"/>
      <c r="AK1" s="88"/>
      <c r="AL1" s="88"/>
      <c r="AM1" s="88"/>
      <c r="AN1" s="88"/>
      <c r="AO1" s="88"/>
      <c r="AP1" s="88"/>
      <c r="AQ1" s="88"/>
      <c r="AR1" s="88"/>
      <c r="AS1" s="88"/>
      <c r="AT1" s="88"/>
      <c r="AU1" s="88"/>
      <c r="AV1" s="88"/>
      <c r="AW1" s="88"/>
      <c r="AX1" s="88"/>
      <c r="AY1" s="88"/>
    </row>
    <row r="2" customHeight="1" spans="1:51">
      <c r="A2" s="44" t="s">
        <v>7463</v>
      </c>
      <c r="B2" s="45" t="s">
        <v>7464</v>
      </c>
      <c r="C2" s="45" t="s">
        <v>7465</v>
      </c>
      <c r="D2" s="45" t="s">
        <v>7466</v>
      </c>
      <c r="E2" s="45" t="s">
        <v>7467</v>
      </c>
      <c r="F2" s="45" t="s">
        <v>7468</v>
      </c>
      <c r="G2" s="64" t="s">
        <v>7469</v>
      </c>
      <c r="H2" s="45" t="s">
        <v>7470</v>
      </c>
      <c r="J2" s="63"/>
      <c r="K2" s="45" t="s">
        <v>7471</v>
      </c>
      <c r="L2" s="45" t="s">
        <v>7472</v>
      </c>
      <c r="M2" s="76" t="s">
        <v>7473</v>
      </c>
      <c r="N2" s="76" t="s">
        <v>7474</v>
      </c>
      <c r="O2" s="45" t="s">
        <v>7475</v>
      </c>
      <c r="P2" s="45" t="s">
        <v>7476</v>
      </c>
      <c r="Q2" s="45" t="s">
        <v>7477</v>
      </c>
      <c r="R2" s="45" t="s">
        <v>7478</v>
      </c>
      <c r="S2" s="45" t="s">
        <v>7470</v>
      </c>
      <c r="T2" s="78"/>
      <c r="U2" s="84"/>
      <c r="V2" s="85"/>
      <c r="W2" s="85"/>
      <c r="X2" s="85"/>
      <c r="Y2" s="85"/>
      <c r="Z2" s="88"/>
      <c r="AA2" s="88"/>
      <c r="AB2" s="88"/>
      <c r="AC2" s="88"/>
      <c r="AD2" s="88"/>
      <c r="AE2" s="88"/>
      <c r="AF2" s="88"/>
      <c r="AG2" s="88"/>
      <c r="AH2" s="88"/>
      <c r="AI2" s="88"/>
      <c r="AJ2" s="88"/>
      <c r="AK2" s="88"/>
      <c r="AL2" s="88"/>
      <c r="AM2" s="88"/>
      <c r="AN2" s="88"/>
      <c r="AO2" s="88"/>
      <c r="AP2" s="88"/>
      <c r="AQ2" s="88"/>
      <c r="AR2" s="88"/>
      <c r="AS2" s="88"/>
      <c r="AT2" s="88"/>
      <c r="AU2" s="88"/>
      <c r="AV2" s="88"/>
      <c r="AW2" s="88"/>
      <c r="AX2" s="88"/>
      <c r="AY2" s="88"/>
    </row>
    <row r="3" customHeight="1" spans="1:51">
      <c r="A3" s="46" t="s">
        <v>7479</v>
      </c>
      <c r="B3" s="47" t="s">
        <v>7480</v>
      </c>
      <c r="C3" s="47" t="s">
        <v>32</v>
      </c>
      <c r="D3" s="47" t="s">
        <v>32</v>
      </c>
      <c r="E3" s="47" t="s">
        <v>32</v>
      </c>
      <c r="F3" s="47" t="s">
        <v>32</v>
      </c>
      <c r="G3" s="65">
        <v>45295</v>
      </c>
      <c r="H3" s="66" t="s">
        <v>7481</v>
      </c>
      <c r="I3" s="75"/>
      <c r="J3" s="63"/>
      <c r="K3" s="47"/>
      <c r="L3" s="47" t="s">
        <v>481</v>
      </c>
      <c r="M3" s="58" t="s">
        <v>481</v>
      </c>
      <c r="N3" s="58" t="s">
        <v>481</v>
      </c>
      <c r="O3" s="47" t="s">
        <v>481</v>
      </c>
      <c r="P3" s="47"/>
      <c r="Q3" s="47" t="s">
        <v>32</v>
      </c>
      <c r="R3" s="47"/>
      <c r="S3" s="66" t="s">
        <v>7481</v>
      </c>
      <c r="T3" s="79"/>
      <c r="U3" s="86"/>
      <c r="V3" s="87"/>
      <c r="W3" s="87"/>
      <c r="X3" s="81"/>
      <c r="Y3" s="89"/>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row>
    <row r="4" customHeight="1" spans="1:51">
      <c r="A4" s="46" t="s">
        <v>7482</v>
      </c>
      <c r="B4" s="47" t="s">
        <v>7483</v>
      </c>
      <c r="C4" s="47" t="s">
        <v>32</v>
      </c>
      <c r="D4" s="47" t="s">
        <v>32</v>
      </c>
      <c r="E4" s="47" t="s">
        <v>32</v>
      </c>
      <c r="F4" s="47" t="s">
        <v>32</v>
      </c>
      <c r="G4" s="67" t="s">
        <v>7484</v>
      </c>
      <c r="H4" s="68" t="s">
        <v>7485</v>
      </c>
      <c r="I4" s="75"/>
      <c r="J4" s="63"/>
      <c r="K4" s="47" t="s">
        <v>7486</v>
      </c>
      <c r="L4" s="47" t="s">
        <v>7487</v>
      </c>
      <c r="M4" s="58" t="s">
        <v>7488</v>
      </c>
      <c r="N4" s="58" t="s">
        <v>7489</v>
      </c>
      <c r="O4" s="47"/>
      <c r="P4" s="47"/>
      <c r="Q4" s="47"/>
      <c r="R4" s="47"/>
      <c r="S4" s="68" t="s">
        <v>7485</v>
      </c>
      <c r="T4" s="79"/>
      <c r="U4" s="86"/>
      <c r="V4" s="87"/>
      <c r="W4" s="87"/>
      <c r="X4" s="81"/>
      <c r="Y4" s="89"/>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row>
    <row r="5" customHeight="1" spans="1:51">
      <c r="A5" s="48" t="s">
        <v>7490</v>
      </c>
      <c r="B5" s="47" t="s">
        <v>7491</v>
      </c>
      <c r="C5" s="47" t="s">
        <v>33</v>
      </c>
      <c r="D5" s="47" t="s">
        <v>32</v>
      </c>
      <c r="E5" s="47" t="s">
        <v>32</v>
      </c>
      <c r="F5" s="47" t="s">
        <v>32</v>
      </c>
      <c r="G5" s="67" t="s">
        <v>7484</v>
      </c>
      <c r="H5" s="68" t="s">
        <v>7492</v>
      </c>
      <c r="I5" s="75"/>
      <c r="J5" s="63"/>
      <c r="K5" s="47" t="s">
        <v>7493</v>
      </c>
      <c r="L5" s="47" t="s">
        <v>481</v>
      </c>
      <c r="M5" s="58" t="s">
        <v>481</v>
      </c>
      <c r="N5" s="58" t="s">
        <v>481</v>
      </c>
      <c r="O5" s="47" t="s">
        <v>481</v>
      </c>
      <c r="P5" s="47"/>
      <c r="Q5" s="47"/>
      <c r="R5" s="47"/>
      <c r="S5" s="68" t="s">
        <v>7492</v>
      </c>
      <c r="T5" s="79"/>
      <c r="U5" s="86"/>
      <c r="V5" s="87"/>
      <c r="W5" s="87"/>
      <c r="X5" s="81"/>
      <c r="Y5" s="89"/>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row>
    <row r="6" customHeight="1" spans="1:51">
      <c r="A6" s="49" t="s">
        <v>7494</v>
      </c>
      <c r="B6" s="47" t="s">
        <v>7491</v>
      </c>
      <c r="C6" s="47" t="s">
        <v>32</v>
      </c>
      <c r="D6" s="47" t="s">
        <v>32</v>
      </c>
      <c r="E6" s="47" t="s">
        <v>32</v>
      </c>
      <c r="F6" s="47" t="s">
        <v>32</v>
      </c>
      <c r="G6" s="67" t="s">
        <v>7484</v>
      </c>
      <c r="H6" s="68" t="s">
        <v>7495</v>
      </c>
      <c r="J6" s="63"/>
      <c r="K6" s="47"/>
      <c r="L6" s="47"/>
      <c r="M6" s="58"/>
      <c r="N6" s="58"/>
      <c r="O6" s="47"/>
      <c r="P6" s="47"/>
      <c r="Q6" s="47"/>
      <c r="R6" s="47"/>
      <c r="S6" s="68"/>
      <c r="T6" s="79"/>
      <c r="U6" s="86"/>
      <c r="V6" s="87"/>
      <c r="W6" s="87"/>
      <c r="X6" s="81"/>
      <c r="Y6" s="89"/>
      <c r="Z6" s="54"/>
      <c r="AA6" s="54"/>
      <c r="AB6" s="54"/>
      <c r="AC6" s="54"/>
      <c r="AD6" s="54"/>
      <c r="AE6" s="54"/>
      <c r="AF6" s="54"/>
      <c r="AG6" s="54"/>
      <c r="AH6" s="54"/>
      <c r="AI6" s="54"/>
      <c r="AJ6" s="54"/>
      <c r="AK6" s="54"/>
      <c r="AL6" s="54"/>
      <c r="AM6" s="54"/>
      <c r="AN6" s="54"/>
      <c r="AO6" s="54"/>
      <c r="AP6" s="54"/>
      <c r="AQ6" s="54"/>
      <c r="AR6" s="54"/>
      <c r="AS6" s="54"/>
      <c r="AT6" s="54"/>
      <c r="AU6" s="54"/>
      <c r="AV6" s="54"/>
      <c r="AW6" s="54"/>
      <c r="AX6" s="54"/>
      <c r="AY6" s="54"/>
    </row>
    <row r="7" customHeight="1" spans="1:51">
      <c r="A7" s="50" t="s">
        <v>7496</v>
      </c>
      <c r="B7" s="47" t="s">
        <v>7480</v>
      </c>
      <c r="C7" s="47" t="s">
        <v>33</v>
      </c>
      <c r="D7" s="47" t="s">
        <v>32</v>
      </c>
      <c r="E7" s="47" t="s">
        <v>32</v>
      </c>
      <c r="F7" s="47" t="s">
        <v>32</v>
      </c>
      <c r="G7" s="65">
        <v>45295</v>
      </c>
      <c r="H7" s="68" t="s">
        <v>7497</v>
      </c>
      <c r="I7" s="75"/>
      <c r="J7" s="63"/>
      <c r="K7" s="47" t="s">
        <v>7493</v>
      </c>
      <c r="L7" s="47" t="s">
        <v>481</v>
      </c>
      <c r="M7" s="58" t="s">
        <v>481</v>
      </c>
      <c r="N7" s="58" t="s">
        <v>481</v>
      </c>
      <c r="O7" s="47" t="s">
        <v>481</v>
      </c>
      <c r="P7" s="47"/>
      <c r="Q7" s="47"/>
      <c r="R7" s="47"/>
      <c r="S7" s="68" t="s">
        <v>7497</v>
      </c>
      <c r="T7" s="79"/>
      <c r="U7" s="86"/>
      <c r="V7" s="87"/>
      <c r="W7" s="87"/>
      <c r="X7" s="81"/>
      <c r="Y7" s="89"/>
      <c r="Z7" s="54"/>
      <c r="AA7" s="54"/>
      <c r="AB7" s="54"/>
      <c r="AC7" s="54"/>
      <c r="AD7" s="54"/>
      <c r="AE7" s="54"/>
      <c r="AF7" s="54"/>
      <c r="AG7" s="54"/>
      <c r="AH7" s="54"/>
      <c r="AI7" s="54"/>
      <c r="AJ7" s="54"/>
      <c r="AK7" s="54"/>
      <c r="AL7" s="54"/>
      <c r="AM7" s="54"/>
      <c r="AN7" s="54"/>
      <c r="AO7" s="54"/>
      <c r="AP7" s="54"/>
      <c r="AQ7" s="54"/>
      <c r="AR7" s="54"/>
      <c r="AS7" s="54"/>
      <c r="AT7" s="54"/>
      <c r="AU7" s="54"/>
      <c r="AV7" s="54"/>
      <c r="AW7" s="54"/>
      <c r="AX7" s="54"/>
      <c r="AY7" s="54"/>
    </row>
    <row r="8" customHeight="1" spans="1:51">
      <c r="A8" s="51" t="s">
        <v>7498</v>
      </c>
      <c r="B8" s="47" t="s">
        <v>7499</v>
      </c>
      <c r="C8" s="47" t="s">
        <v>32</v>
      </c>
      <c r="D8" s="47" t="s">
        <v>32</v>
      </c>
      <c r="E8" s="47" t="s">
        <v>32</v>
      </c>
      <c r="F8" s="47" t="s">
        <v>32</v>
      </c>
      <c r="G8" s="69" t="s">
        <v>7500</v>
      </c>
      <c r="H8" s="70" t="s">
        <v>7501</v>
      </c>
      <c r="I8" s="63"/>
      <c r="J8" s="63"/>
      <c r="K8" s="47" t="s">
        <v>7493</v>
      </c>
      <c r="L8" s="47" t="s">
        <v>481</v>
      </c>
      <c r="M8" s="58" t="s">
        <v>481</v>
      </c>
      <c r="N8" s="58" t="s">
        <v>481</v>
      </c>
      <c r="O8" s="47" t="s">
        <v>481</v>
      </c>
      <c r="P8" s="47"/>
      <c r="Q8" s="47"/>
      <c r="R8" s="47"/>
      <c r="S8" s="70" t="s">
        <v>7501</v>
      </c>
      <c r="T8" s="79"/>
      <c r="U8" s="86"/>
      <c r="V8" s="87"/>
      <c r="W8" s="87"/>
      <c r="X8" s="81"/>
      <c r="Y8" s="89"/>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row>
    <row r="9" hidden="1" customHeight="1" spans="1:51">
      <c r="A9" s="52"/>
      <c r="B9" s="47" t="s">
        <v>7502</v>
      </c>
      <c r="C9" s="47"/>
      <c r="D9" s="47"/>
      <c r="E9" s="47"/>
      <c r="F9" s="47"/>
      <c r="G9" s="69" t="s">
        <v>7503</v>
      </c>
      <c r="H9" s="47"/>
      <c r="I9" s="63"/>
      <c r="J9" s="63"/>
      <c r="K9" s="47" t="s">
        <v>7493</v>
      </c>
      <c r="L9" s="47"/>
      <c r="M9" s="77"/>
      <c r="N9" s="77"/>
      <c r="O9" s="47"/>
      <c r="P9" s="47"/>
      <c r="Q9" s="47"/>
      <c r="R9" s="47"/>
      <c r="S9" s="47"/>
      <c r="T9" s="79"/>
      <c r="U9" s="86"/>
      <c r="V9" s="87"/>
      <c r="W9" s="87"/>
      <c r="X9" s="81"/>
      <c r="Y9" s="89"/>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row>
    <row r="10" hidden="1" customHeight="1" spans="1:51">
      <c r="A10" s="52"/>
      <c r="B10" s="47" t="s">
        <v>7502</v>
      </c>
      <c r="C10" s="47"/>
      <c r="D10" s="47"/>
      <c r="E10" s="47"/>
      <c r="F10" s="47"/>
      <c r="G10" s="69" t="s">
        <v>7503</v>
      </c>
      <c r="H10" s="47"/>
      <c r="I10" s="63"/>
      <c r="J10" s="63"/>
      <c r="K10" s="47" t="s">
        <v>7493</v>
      </c>
      <c r="L10" s="47"/>
      <c r="M10" s="77"/>
      <c r="N10" s="77"/>
      <c r="O10" s="47"/>
      <c r="P10" s="47"/>
      <c r="Q10" s="47"/>
      <c r="R10" s="47"/>
      <c r="S10" s="47"/>
      <c r="T10" s="79"/>
      <c r="U10" s="86"/>
      <c r="V10" s="87"/>
      <c r="W10" s="87"/>
      <c r="X10" s="81"/>
      <c r="Y10" s="89"/>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row>
    <row r="11" hidden="1" customHeight="1" spans="1:51">
      <c r="A11" s="52"/>
      <c r="B11" s="47" t="s">
        <v>7502</v>
      </c>
      <c r="C11" s="47"/>
      <c r="D11" s="47"/>
      <c r="E11" s="47"/>
      <c r="F11" s="47"/>
      <c r="G11" s="69" t="s">
        <v>7503</v>
      </c>
      <c r="H11" s="47"/>
      <c r="I11" s="63"/>
      <c r="J11" s="63"/>
      <c r="K11" s="47" t="s">
        <v>7493</v>
      </c>
      <c r="L11" s="47"/>
      <c r="M11" s="77"/>
      <c r="N11" s="77"/>
      <c r="O11" s="47"/>
      <c r="P11" s="47"/>
      <c r="Q11" s="47"/>
      <c r="R11" s="47"/>
      <c r="S11" s="47"/>
      <c r="T11" s="79"/>
      <c r="U11" s="86"/>
      <c r="V11" s="87"/>
      <c r="W11" s="87"/>
      <c r="X11" s="81"/>
      <c r="Y11" s="89"/>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row>
    <row r="12" hidden="1" customHeight="1" spans="1:51">
      <c r="A12" s="52"/>
      <c r="B12" s="47" t="s">
        <v>7502</v>
      </c>
      <c r="C12" s="47"/>
      <c r="D12" s="47"/>
      <c r="E12" s="47"/>
      <c r="F12" s="47"/>
      <c r="G12" s="69" t="s">
        <v>7503</v>
      </c>
      <c r="H12" s="47"/>
      <c r="I12" s="47"/>
      <c r="J12" s="47"/>
      <c r="K12" s="47" t="s">
        <v>7493</v>
      </c>
      <c r="L12" s="47"/>
      <c r="M12" s="77"/>
      <c r="N12" s="77"/>
      <c r="O12" s="47"/>
      <c r="P12" s="47"/>
      <c r="Q12" s="47"/>
      <c r="R12" s="47"/>
      <c r="S12" s="47"/>
      <c r="T12" s="79"/>
      <c r="U12" s="86"/>
      <c r="V12" s="87"/>
      <c r="W12" s="87"/>
      <c r="X12" s="81"/>
      <c r="Y12" s="89"/>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row>
    <row r="13" customHeight="1" spans="1:51">
      <c r="A13" s="53"/>
      <c r="B13" s="54"/>
      <c r="C13" s="54"/>
      <c r="D13" s="54"/>
      <c r="E13" s="54"/>
      <c r="F13" s="54"/>
      <c r="G13" s="71"/>
      <c r="H13" s="54"/>
      <c r="I13" s="54"/>
      <c r="J13" s="54"/>
      <c r="K13" s="54"/>
      <c r="L13" s="54"/>
      <c r="M13" s="63"/>
      <c r="N13" s="63"/>
      <c r="O13" s="54"/>
      <c r="P13" s="54"/>
      <c r="Q13" s="80"/>
      <c r="R13" s="80"/>
      <c r="S13" s="80"/>
      <c r="T13" s="81"/>
      <c r="U13" s="81"/>
      <c r="V13" s="81"/>
      <c r="W13" s="81"/>
      <c r="X13" s="81"/>
      <c r="Y13" s="81"/>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row>
    <row r="14" customHeight="1" spans="1:51">
      <c r="A14" s="55" t="s">
        <v>7504</v>
      </c>
      <c r="I14" s="54"/>
      <c r="J14" s="54"/>
      <c r="K14" s="54"/>
      <c r="L14" s="54"/>
      <c r="M14" s="63"/>
      <c r="N14" s="63"/>
      <c r="O14" s="54"/>
      <c r="P14" s="54"/>
      <c r="Q14" s="80"/>
      <c r="R14" s="80"/>
      <c r="S14" s="80"/>
      <c r="T14" s="81"/>
      <c r="U14" s="81"/>
      <c r="V14" s="81"/>
      <c r="W14" s="81"/>
      <c r="X14" s="81"/>
      <c r="Y14" s="81"/>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row>
    <row r="15" customHeight="1" spans="1:51">
      <c r="A15" s="44" t="s">
        <v>7463</v>
      </c>
      <c r="B15" s="56" t="s">
        <v>7505</v>
      </c>
      <c r="C15" s="45" t="s">
        <v>7471</v>
      </c>
      <c r="D15" s="45" t="s">
        <v>7472</v>
      </c>
      <c r="E15" s="72" t="s">
        <v>7473</v>
      </c>
      <c r="F15" s="72" t="s">
        <v>7474</v>
      </c>
      <c r="G15" s="45" t="s">
        <v>7476</v>
      </c>
      <c r="H15" s="45" t="s">
        <v>7470</v>
      </c>
      <c r="I15" s="45" t="s">
        <v>7477</v>
      </c>
      <c r="J15" s="45" t="s">
        <v>7478</v>
      </c>
      <c r="N15" s="63"/>
      <c r="O15" s="54"/>
      <c r="P15" s="54"/>
      <c r="Q15" s="80"/>
      <c r="R15" s="80"/>
      <c r="S15" s="80"/>
      <c r="T15" s="81"/>
      <c r="U15" s="81"/>
      <c r="V15" s="81"/>
      <c r="W15" s="81"/>
      <c r="X15" s="81"/>
      <c r="Y15" s="81"/>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row>
    <row r="16" customHeight="1" spans="1:51">
      <c r="A16" s="46" t="s">
        <v>7482</v>
      </c>
      <c r="B16" s="41" t="s">
        <v>32</v>
      </c>
      <c r="C16" s="47" t="s">
        <v>7486</v>
      </c>
      <c r="D16" s="47" t="s">
        <v>7487</v>
      </c>
      <c r="E16" s="58" t="s">
        <v>7488</v>
      </c>
      <c r="F16" s="58" t="s">
        <v>7506</v>
      </c>
      <c r="G16" s="47"/>
      <c r="H16" s="68" t="s">
        <v>7485</v>
      </c>
      <c r="I16" s="47" t="s">
        <v>32</v>
      </c>
      <c r="J16" s="47"/>
      <c r="N16" s="63"/>
      <c r="O16" s="54"/>
      <c r="P16" s="54"/>
      <c r="Q16" s="80"/>
      <c r="R16" s="80"/>
      <c r="S16" s="80"/>
      <c r="T16" s="81"/>
      <c r="U16" s="81"/>
      <c r="V16" s="81"/>
      <c r="W16" s="81"/>
      <c r="X16" s="81"/>
      <c r="Y16" s="81"/>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row>
    <row r="17" hidden="1" customHeight="1" spans="1:51">
      <c r="A17" s="57" t="s">
        <v>7490</v>
      </c>
      <c r="B17" s="47" t="s">
        <v>7493</v>
      </c>
      <c r="C17" s="47" t="s">
        <v>481</v>
      </c>
      <c r="D17" s="58" t="s">
        <v>481</v>
      </c>
      <c r="E17" s="58" t="s">
        <v>481</v>
      </c>
      <c r="F17" s="47" t="s">
        <v>481</v>
      </c>
      <c r="G17" s="47"/>
      <c r="H17" s="68" t="s">
        <v>7492</v>
      </c>
      <c r="I17" s="47"/>
      <c r="J17" s="47"/>
      <c r="K17" s="47"/>
      <c r="L17" s="47"/>
      <c r="N17" s="63"/>
      <c r="O17" s="54"/>
      <c r="P17" s="54"/>
      <c r="Q17" s="80"/>
      <c r="R17" s="80"/>
      <c r="S17" s="80"/>
      <c r="T17" s="81"/>
      <c r="U17" s="81"/>
      <c r="V17" s="81"/>
      <c r="W17" s="81"/>
      <c r="X17" s="81"/>
      <c r="Y17" s="81"/>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row>
    <row r="18" hidden="1" customHeight="1" spans="1:51">
      <c r="A18" s="59" t="s">
        <v>7496</v>
      </c>
      <c r="B18" s="47" t="s">
        <v>7493</v>
      </c>
      <c r="C18" s="47" t="s">
        <v>481</v>
      </c>
      <c r="D18" s="58" t="s">
        <v>481</v>
      </c>
      <c r="E18" s="58" t="s">
        <v>481</v>
      </c>
      <c r="F18" s="47" t="s">
        <v>481</v>
      </c>
      <c r="G18" s="47"/>
      <c r="H18" s="68" t="s">
        <v>7497</v>
      </c>
      <c r="I18" s="47"/>
      <c r="J18" s="47"/>
      <c r="K18" s="47"/>
      <c r="L18" s="47"/>
      <c r="N18" s="63"/>
      <c r="O18" s="54"/>
      <c r="P18" s="54"/>
      <c r="Q18" s="80"/>
      <c r="R18" s="80"/>
      <c r="S18" s="80"/>
      <c r="T18" s="81"/>
      <c r="U18" s="81"/>
      <c r="V18" s="81"/>
      <c r="W18" s="81"/>
      <c r="X18" s="81"/>
      <c r="Y18" s="81"/>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row>
    <row r="19" hidden="1" customHeight="1" spans="1:51">
      <c r="A19" s="51" t="s">
        <v>7498</v>
      </c>
      <c r="B19" s="47" t="s">
        <v>7493</v>
      </c>
      <c r="C19" s="47" t="s">
        <v>481</v>
      </c>
      <c r="D19" s="58" t="s">
        <v>481</v>
      </c>
      <c r="E19" s="58" t="s">
        <v>481</v>
      </c>
      <c r="F19" s="47" t="s">
        <v>481</v>
      </c>
      <c r="G19" s="47"/>
      <c r="H19" s="70" t="s">
        <v>7501</v>
      </c>
      <c r="I19" s="47"/>
      <c r="J19" s="47"/>
      <c r="K19" s="47"/>
      <c r="L19" s="47"/>
      <c r="N19" s="63"/>
      <c r="O19" s="54"/>
      <c r="P19" s="54"/>
      <c r="Q19" s="80"/>
      <c r="R19" s="80"/>
      <c r="S19" s="80"/>
      <c r="T19" s="81"/>
      <c r="U19" s="81"/>
      <c r="V19" s="81"/>
      <c r="W19" s="81"/>
      <c r="X19" s="81"/>
      <c r="Y19" s="81"/>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row>
    <row r="20" customHeight="1" spans="2:51">
      <c r="B20" s="54"/>
      <c r="C20" s="54"/>
      <c r="D20" s="54"/>
      <c r="E20" s="54"/>
      <c r="F20" s="54"/>
      <c r="G20" s="71"/>
      <c r="H20" s="54"/>
      <c r="I20" s="54"/>
      <c r="J20" s="54"/>
      <c r="K20" s="54"/>
      <c r="L20" s="54"/>
      <c r="M20" s="63"/>
      <c r="N20" s="63"/>
      <c r="O20" s="54"/>
      <c r="P20" s="54"/>
      <c r="Q20" s="80"/>
      <c r="R20" s="80"/>
      <c r="S20" s="80"/>
      <c r="T20" s="81"/>
      <c r="U20" s="81"/>
      <c r="V20" s="81"/>
      <c r="W20" s="81"/>
      <c r="X20" s="81"/>
      <c r="Y20" s="81"/>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row>
    <row r="21" customHeight="1" spans="1:51">
      <c r="A21" s="53"/>
      <c r="B21" s="54"/>
      <c r="C21" s="54"/>
      <c r="D21" s="54"/>
      <c r="E21" s="54"/>
      <c r="F21" s="54"/>
      <c r="G21" s="71"/>
      <c r="H21" s="54"/>
      <c r="I21" s="54"/>
      <c r="J21" s="54"/>
      <c r="K21" s="54"/>
      <c r="L21" s="54"/>
      <c r="M21" s="63"/>
      <c r="N21" s="63"/>
      <c r="O21" s="54"/>
      <c r="P21" s="54"/>
      <c r="Q21" s="80"/>
      <c r="R21" s="80"/>
      <c r="S21" s="80"/>
      <c r="T21" s="81"/>
      <c r="U21" s="81"/>
      <c r="V21" s="81"/>
      <c r="W21" s="81"/>
      <c r="X21" s="81"/>
      <c r="Y21" s="81"/>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row>
    <row r="22" customHeight="1" spans="1:51">
      <c r="A22" s="53"/>
      <c r="B22" s="54"/>
      <c r="C22" s="54"/>
      <c r="D22" s="54"/>
      <c r="E22" s="54"/>
      <c r="F22" s="54"/>
      <c r="G22" s="71"/>
      <c r="H22" s="54"/>
      <c r="I22" s="54"/>
      <c r="J22" s="54"/>
      <c r="K22" s="54"/>
      <c r="L22" s="54"/>
      <c r="M22" s="63"/>
      <c r="N22" s="63"/>
      <c r="O22" s="54"/>
      <c r="P22" s="54"/>
      <c r="Q22" s="80"/>
      <c r="R22" s="80"/>
      <c r="S22" s="80"/>
      <c r="T22" s="81"/>
      <c r="U22" s="81"/>
      <c r="V22" s="81"/>
      <c r="W22" s="81"/>
      <c r="X22" s="81"/>
      <c r="Y22" s="81"/>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row>
    <row r="23" customHeight="1" spans="1:51">
      <c r="A23" s="53"/>
      <c r="B23" s="54"/>
      <c r="C23" s="54"/>
      <c r="D23" s="54"/>
      <c r="E23" s="54"/>
      <c r="F23" s="54"/>
      <c r="G23" s="71"/>
      <c r="H23" s="54"/>
      <c r="I23" s="54"/>
      <c r="J23" s="54"/>
      <c r="K23" s="54"/>
      <c r="L23" s="54"/>
      <c r="M23" s="63"/>
      <c r="N23" s="63"/>
      <c r="O23" s="54"/>
      <c r="P23" s="54"/>
      <c r="Q23" s="80"/>
      <c r="R23" s="80"/>
      <c r="S23" s="80"/>
      <c r="T23" s="81"/>
      <c r="U23" s="81"/>
      <c r="V23" s="81"/>
      <c r="W23" s="81"/>
      <c r="X23" s="81"/>
      <c r="Y23" s="81"/>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row>
    <row r="24" customHeight="1" spans="1:51">
      <c r="A24" s="53"/>
      <c r="B24" s="54"/>
      <c r="C24" s="54"/>
      <c r="D24" s="54"/>
      <c r="E24" s="54"/>
      <c r="F24" s="54"/>
      <c r="G24" s="71"/>
      <c r="H24" s="54"/>
      <c r="I24" s="54"/>
      <c r="J24" s="54"/>
      <c r="K24" s="54"/>
      <c r="L24" s="54"/>
      <c r="M24" s="63"/>
      <c r="N24" s="63"/>
      <c r="O24" s="54"/>
      <c r="P24" s="54"/>
      <c r="Q24" s="80"/>
      <c r="R24" s="80"/>
      <c r="S24" s="80"/>
      <c r="T24" s="81"/>
      <c r="U24" s="81"/>
      <c r="V24" s="81"/>
      <c r="W24" s="81"/>
      <c r="X24" s="81"/>
      <c r="Y24" s="81"/>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row>
    <row r="25" customHeight="1" spans="1:51">
      <c r="A25" s="53"/>
      <c r="B25" s="54"/>
      <c r="C25" s="54"/>
      <c r="D25" s="54"/>
      <c r="E25" s="54"/>
      <c r="F25" s="54"/>
      <c r="G25" s="71"/>
      <c r="H25" s="54"/>
      <c r="I25" s="54"/>
      <c r="J25" s="54"/>
      <c r="K25" s="54"/>
      <c r="L25" s="54"/>
      <c r="M25" s="63"/>
      <c r="N25" s="63"/>
      <c r="O25" s="54"/>
      <c r="P25" s="54"/>
      <c r="Q25" s="80"/>
      <c r="R25" s="80"/>
      <c r="S25" s="80"/>
      <c r="T25" s="81"/>
      <c r="U25" s="81"/>
      <c r="V25" s="81"/>
      <c r="W25" s="81"/>
      <c r="X25" s="81"/>
      <c r="Y25" s="81"/>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row>
    <row r="26" customHeight="1" spans="1:51">
      <c r="A26" s="60"/>
      <c r="B26" s="54"/>
      <c r="C26" s="54"/>
      <c r="D26" s="54"/>
      <c r="E26" s="54"/>
      <c r="F26" s="54"/>
      <c r="G26" s="71"/>
      <c r="H26" s="54"/>
      <c r="I26" s="54"/>
      <c r="J26" s="54"/>
      <c r="K26" s="54"/>
      <c r="L26" s="54"/>
      <c r="M26" s="63"/>
      <c r="N26" s="63"/>
      <c r="O26" s="54"/>
      <c r="P26" s="54"/>
      <c r="Q26" s="80"/>
      <c r="R26" s="80"/>
      <c r="S26" s="80"/>
      <c r="T26" s="81"/>
      <c r="U26" s="81"/>
      <c r="V26" s="81"/>
      <c r="W26" s="81"/>
      <c r="X26" s="81"/>
      <c r="Y26" s="81"/>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row>
    <row r="27" customHeight="1" spans="1:51">
      <c r="A27" s="61"/>
      <c r="B27" s="54"/>
      <c r="C27" s="54"/>
      <c r="D27" s="54"/>
      <c r="E27" s="54"/>
      <c r="F27" s="54"/>
      <c r="G27" s="71"/>
      <c r="H27" s="54"/>
      <c r="I27" s="54"/>
      <c r="J27" s="54"/>
      <c r="K27" s="54"/>
      <c r="L27" s="54"/>
      <c r="M27" s="63"/>
      <c r="N27" s="63"/>
      <c r="O27" s="54"/>
      <c r="P27" s="54"/>
      <c r="Q27" s="80"/>
      <c r="R27" s="80"/>
      <c r="S27" s="80"/>
      <c r="T27" s="81"/>
      <c r="U27" s="81"/>
      <c r="V27" s="81"/>
      <c r="W27" s="81"/>
      <c r="X27" s="81"/>
      <c r="Y27" s="81"/>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row>
    <row r="28" customHeight="1" spans="1:51">
      <c r="A28" s="61"/>
      <c r="B28" s="54"/>
      <c r="C28" s="54"/>
      <c r="D28" s="54"/>
      <c r="E28" s="54"/>
      <c r="F28" s="54"/>
      <c r="G28" s="71"/>
      <c r="H28" s="54"/>
      <c r="I28" s="54"/>
      <c r="J28" s="54"/>
      <c r="K28" s="54"/>
      <c r="L28" s="54"/>
      <c r="M28" s="63"/>
      <c r="N28" s="63"/>
      <c r="O28" s="54"/>
      <c r="P28" s="54"/>
      <c r="Q28" s="80"/>
      <c r="R28" s="80"/>
      <c r="S28" s="80"/>
      <c r="T28" s="81"/>
      <c r="U28" s="81"/>
      <c r="V28" s="81"/>
      <c r="W28" s="81"/>
      <c r="X28" s="81"/>
      <c r="Y28" s="81"/>
      <c r="Z28" s="54"/>
      <c r="AA28" s="54"/>
      <c r="AB28" s="54"/>
      <c r="AC28" s="54"/>
      <c r="AD28" s="54"/>
      <c r="AE28" s="54"/>
      <c r="AF28" s="54"/>
      <c r="AG28" s="54"/>
      <c r="AH28" s="54"/>
      <c r="AI28" s="54"/>
      <c r="AJ28" s="54"/>
      <c r="AK28" s="54"/>
      <c r="AL28" s="54"/>
      <c r="AM28" s="54"/>
      <c r="AN28" s="54"/>
      <c r="AO28" s="54"/>
      <c r="AP28" s="54"/>
      <c r="AQ28" s="54"/>
      <c r="AR28" s="54"/>
      <c r="AS28" s="54"/>
      <c r="AT28" s="54"/>
      <c r="AU28" s="54"/>
      <c r="AV28" s="54"/>
      <c r="AW28" s="54"/>
      <c r="AX28" s="54"/>
      <c r="AY28" s="54"/>
    </row>
    <row r="29" customHeight="1" spans="1:51">
      <c r="A29" s="61"/>
      <c r="B29" s="54"/>
      <c r="C29" s="54"/>
      <c r="D29" s="54"/>
      <c r="E29" s="54"/>
      <c r="F29" s="54"/>
      <c r="G29" s="71"/>
      <c r="H29" s="54"/>
      <c r="I29" s="54"/>
      <c r="J29" s="54"/>
      <c r="K29" s="54"/>
      <c r="L29" s="54"/>
      <c r="M29" s="63"/>
      <c r="N29" s="63"/>
      <c r="O29" s="54"/>
      <c r="P29" s="54"/>
      <c r="Q29" s="80"/>
      <c r="R29" s="80"/>
      <c r="S29" s="80"/>
      <c r="T29" s="81"/>
      <c r="U29" s="81"/>
      <c r="V29" s="81"/>
      <c r="W29" s="81"/>
      <c r="X29" s="81"/>
      <c r="Y29" s="81"/>
      <c r="Z29" s="54"/>
      <c r="AA29" s="54"/>
      <c r="AB29" s="54"/>
      <c r="AC29" s="54"/>
      <c r="AD29" s="54"/>
      <c r="AE29" s="54"/>
      <c r="AF29" s="54"/>
      <c r="AG29" s="54"/>
      <c r="AH29" s="54"/>
      <c r="AI29" s="54"/>
      <c r="AJ29" s="54"/>
      <c r="AK29" s="54"/>
      <c r="AL29" s="54"/>
      <c r="AM29" s="54"/>
      <c r="AN29" s="54"/>
      <c r="AO29" s="54"/>
      <c r="AP29" s="54"/>
      <c r="AQ29" s="54"/>
      <c r="AR29" s="54"/>
      <c r="AS29" s="54"/>
      <c r="AT29" s="54"/>
      <c r="AU29" s="54"/>
      <c r="AV29" s="54"/>
      <c r="AW29" s="54"/>
      <c r="AX29" s="54"/>
      <c r="AY29" s="54"/>
    </row>
    <row r="30" customHeight="1" spans="1:51">
      <c r="A30" s="61"/>
      <c r="B30" s="54"/>
      <c r="C30" s="54"/>
      <c r="D30" s="54"/>
      <c r="E30" s="54"/>
      <c r="F30" s="54"/>
      <c r="G30" s="71"/>
      <c r="H30" s="54"/>
      <c r="I30" s="54"/>
      <c r="J30" s="54"/>
      <c r="K30" s="54"/>
      <c r="L30" s="54"/>
      <c r="M30" s="63"/>
      <c r="N30" s="63"/>
      <c r="O30" s="54"/>
      <c r="P30" s="54"/>
      <c r="Q30" s="80"/>
      <c r="R30" s="80"/>
      <c r="S30" s="80"/>
      <c r="T30" s="81"/>
      <c r="U30" s="81"/>
      <c r="V30" s="81"/>
      <c r="W30" s="81"/>
      <c r="X30" s="81"/>
      <c r="Y30" s="81"/>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row>
    <row r="31" customHeight="1" spans="1:51">
      <c r="A31" s="61"/>
      <c r="B31" s="54"/>
      <c r="C31" s="54"/>
      <c r="D31" s="54"/>
      <c r="E31" s="54"/>
      <c r="F31" s="54"/>
      <c r="G31" s="71"/>
      <c r="H31" s="54"/>
      <c r="I31" s="54"/>
      <c r="J31" s="54"/>
      <c r="K31" s="54"/>
      <c r="L31" s="54"/>
      <c r="M31" s="63"/>
      <c r="N31" s="63"/>
      <c r="O31" s="54"/>
      <c r="P31" s="54"/>
      <c r="Q31" s="80"/>
      <c r="R31" s="80"/>
      <c r="S31" s="80"/>
      <c r="T31" s="81"/>
      <c r="U31" s="81"/>
      <c r="V31" s="81"/>
      <c r="W31" s="81"/>
      <c r="X31" s="81"/>
      <c r="Y31" s="81"/>
      <c r="Z31" s="54"/>
      <c r="AA31" s="54"/>
      <c r="AB31" s="54"/>
      <c r="AC31" s="54"/>
      <c r="AD31" s="54"/>
      <c r="AE31" s="54"/>
      <c r="AF31" s="54"/>
      <c r="AG31" s="54"/>
      <c r="AH31" s="54"/>
      <c r="AI31" s="54"/>
      <c r="AJ31" s="54"/>
      <c r="AK31" s="54"/>
      <c r="AL31" s="54"/>
      <c r="AM31" s="54"/>
      <c r="AN31" s="54"/>
      <c r="AO31" s="54"/>
      <c r="AP31" s="54"/>
      <c r="AQ31" s="54"/>
      <c r="AR31" s="54"/>
      <c r="AS31" s="54"/>
      <c r="AT31" s="54"/>
      <c r="AU31" s="54"/>
      <c r="AV31" s="54"/>
      <c r="AW31" s="54"/>
      <c r="AX31" s="54"/>
      <c r="AY31" s="54"/>
    </row>
    <row r="32" customHeight="1" spans="1:51">
      <c r="A32" s="61"/>
      <c r="B32" s="54"/>
      <c r="C32" s="54"/>
      <c r="D32" s="54"/>
      <c r="E32" s="54"/>
      <c r="F32" s="54"/>
      <c r="G32" s="71"/>
      <c r="H32" s="54"/>
      <c r="I32" s="54"/>
      <c r="J32" s="54"/>
      <c r="K32" s="54"/>
      <c r="L32" s="54"/>
      <c r="M32" s="63"/>
      <c r="N32" s="63"/>
      <c r="O32" s="54"/>
      <c r="P32" s="54"/>
      <c r="Q32" s="80"/>
      <c r="R32" s="80"/>
      <c r="S32" s="80"/>
      <c r="T32" s="81"/>
      <c r="U32" s="81"/>
      <c r="V32" s="81"/>
      <c r="W32" s="81"/>
      <c r="X32" s="81"/>
      <c r="Y32" s="81"/>
      <c r="Z32" s="54"/>
      <c r="AA32" s="54"/>
      <c r="AB32" s="54"/>
      <c r="AC32" s="54"/>
      <c r="AD32" s="54"/>
      <c r="AE32" s="54"/>
      <c r="AF32" s="54"/>
      <c r="AG32" s="54"/>
      <c r="AH32" s="54"/>
      <c r="AI32" s="54"/>
      <c r="AJ32" s="54"/>
      <c r="AK32" s="54"/>
      <c r="AL32" s="54"/>
      <c r="AM32" s="54"/>
      <c r="AN32" s="54"/>
      <c r="AO32" s="54"/>
      <c r="AP32" s="54"/>
      <c r="AQ32" s="54"/>
      <c r="AR32" s="54"/>
      <c r="AS32" s="54"/>
      <c r="AT32" s="54"/>
      <c r="AU32" s="54"/>
      <c r="AV32" s="54"/>
      <c r="AW32" s="54"/>
      <c r="AX32" s="54"/>
      <c r="AY32" s="54"/>
    </row>
    <row r="33" customHeight="1" spans="1:51">
      <c r="A33" s="62"/>
      <c r="B33" s="63"/>
      <c r="C33" s="63"/>
      <c r="D33" s="63"/>
      <c r="E33" s="63"/>
      <c r="F33" s="63"/>
      <c r="G33" s="73"/>
      <c r="H33" s="63"/>
      <c r="I33" s="63"/>
      <c r="J33" s="63"/>
      <c r="K33" s="63"/>
      <c r="L33" s="63"/>
      <c r="M33" s="63"/>
      <c r="N33" s="63"/>
      <c r="O33" s="63"/>
      <c r="P33" s="63"/>
      <c r="Q33" s="82"/>
      <c r="R33" s="82"/>
      <c r="S33" s="82"/>
      <c r="T33" s="83"/>
      <c r="U33" s="83"/>
      <c r="V33" s="83"/>
      <c r="W33" s="83"/>
      <c r="X33" s="83"/>
      <c r="Y33" s="8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row>
    <row r="34" customHeight="1" spans="1:51">
      <c r="A34" s="62"/>
      <c r="B34" s="63"/>
      <c r="C34" s="63"/>
      <c r="D34" s="63"/>
      <c r="E34" s="63"/>
      <c r="F34" s="63"/>
      <c r="G34" s="73"/>
      <c r="H34" s="63"/>
      <c r="I34" s="63"/>
      <c r="J34" s="63"/>
      <c r="K34" s="63"/>
      <c r="L34" s="63"/>
      <c r="M34" s="63"/>
      <c r="N34" s="63"/>
      <c r="O34" s="63"/>
      <c r="P34" s="63"/>
      <c r="Q34" s="82"/>
      <c r="R34" s="82"/>
      <c r="S34" s="82"/>
      <c r="T34" s="83"/>
      <c r="U34" s="83"/>
      <c r="V34" s="83"/>
      <c r="W34" s="83"/>
      <c r="X34" s="83"/>
      <c r="Y34" s="8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row>
    <row r="35" customHeight="1" spans="1:51">
      <c r="A35" s="62"/>
      <c r="B35" s="63"/>
      <c r="C35" s="63"/>
      <c r="D35" s="63"/>
      <c r="E35" s="63"/>
      <c r="F35" s="63"/>
      <c r="G35" s="73"/>
      <c r="H35" s="63"/>
      <c r="I35" s="63"/>
      <c r="J35" s="63"/>
      <c r="K35" s="63"/>
      <c r="L35" s="63"/>
      <c r="M35" s="63"/>
      <c r="N35" s="63"/>
      <c r="O35" s="63"/>
      <c r="P35" s="63"/>
      <c r="Q35" s="82"/>
      <c r="R35" s="82"/>
      <c r="S35" s="82"/>
      <c r="T35" s="83"/>
      <c r="U35" s="83"/>
      <c r="V35" s="83"/>
      <c r="W35" s="83"/>
      <c r="X35" s="83"/>
      <c r="Y35" s="8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row>
    <row r="36" customHeight="1" spans="1:51">
      <c r="A36" s="62"/>
      <c r="B36" s="63"/>
      <c r="C36" s="63"/>
      <c r="D36" s="63"/>
      <c r="E36" s="63"/>
      <c r="F36" s="63"/>
      <c r="G36" s="73"/>
      <c r="H36" s="63"/>
      <c r="I36" s="63"/>
      <c r="J36" s="63"/>
      <c r="K36" s="63"/>
      <c r="L36" s="63"/>
      <c r="M36" s="63"/>
      <c r="N36" s="63"/>
      <c r="O36" s="63"/>
      <c r="P36" s="63"/>
      <c r="Q36" s="82"/>
      <c r="R36" s="82"/>
      <c r="S36" s="82"/>
      <c r="T36" s="83"/>
      <c r="U36" s="83"/>
      <c r="V36" s="83"/>
      <c r="W36" s="83"/>
      <c r="X36" s="83"/>
      <c r="Y36" s="8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row>
    <row r="37" customHeight="1" spans="1:51">
      <c r="A37" s="62"/>
      <c r="B37" s="63"/>
      <c r="C37" s="63"/>
      <c r="D37" s="63"/>
      <c r="E37" s="63"/>
      <c r="F37" s="63"/>
      <c r="G37" s="73"/>
      <c r="H37" s="63"/>
      <c r="I37" s="63"/>
      <c r="J37" s="63"/>
      <c r="K37" s="63"/>
      <c r="L37" s="63"/>
      <c r="M37" s="63"/>
      <c r="N37" s="63"/>
      <c r="O37" s="63"/>
      <c r="P37" s="63"/>
      <c r="Q37" s="82"/>
      <c r="R37" s="82"/>
      <c r="S37" s="82"/>
      <c r="T37" s="83"/>
      <c r="U37" s="83"/>
      <c r="V37" s="83"/>
      <c r="W37" s="83"/>
      <c r="X37" s="83"/>
      <c r="Y37" s="8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row>
    <row r="38" customHeight="1" spans="1:51">
      <c r="A38" s="62"/>
      <c r="B38" s="63"/>
      <c r="C38" s="63"/>
      <c r="D38" s="63"/>
      <c r="E38" s="63"/>
      <c r="F38" s="63"/>
      <c r="G38" s="73"/>
      <c r="H38" s="63"/>
      <c r="I38" s="63"/>
      <c r="J38" s="63"/>
      <c r="K38" s="63"/>
      <c r="L38" s="63"/>
      <c r="M38" s="63"/>
      <c r="N38" s="63"/>
      <c r="O38" s="63"/>
      <c r="P38" s="63"/>
      <c r="Q38" s="82"/>
      <c r="R38" s="82"/>
      <c r="S38" s="82"/>
      <c r="T38" s="83"/>
      <c r="U38" s="83"/>
      <c r="V38" s="83"/>
      <c r="W38" s="83"/>
      <c r="X38" s="83"/>
      <c r="Y38" s="8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row>
    <row r="39" customHeight="1" spans="1:51">
      <c r="A39" s="62"/>
      <c r="B39" s="63"/>
      <c r="C39" s="63"/>
      <c r="D39" s="63"/>
      <c r="E39" s="63"/>
      <c r="F39" s="63"/>
      <c r="G39" s="73"/>
      <c r="H39" s="63"/>
      <c r="I39" s="63"/>
      <c r="J39" s="63"/>
      <c r="K39" s="63"/>
      <c r="L39" s="63"/>
      <c r="M39" s="63"/>
      <c r="N39" s="63"/>
      <c r="O39" s="63"/>
      <c r="P39" s="63"/>
      <c r="Q39" s="82"/>
      <c r="R39" s="82"/>
      <c r="S39" s="82"/>
      <c r="T39" s="83"/>
      <c r="U39" s="83"/>
      <c r="V39" s="83"/>
      <c r="W39" s="83"/>
      <c r="X39" s="83"/>
      <c r="Y39" s="8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row>
    <row r="40" customHeight="1" spans="1:51">
      <c r="A40" s="62"/>
      <c r="B40" s="63"/>
      <c r="C40" s="63"/>
      <c r="D40" s="63"/>
      <c r="E40" s="63"/>
      <c r="F40" s="63"/>
      <c r="G40" s="73"/>
      <c r="H40" s="63"/>
      <c r="I40" s="63"/>
      <c r="J40" s="63"/>
      <c r="K40" s="63"/>
      <c r="L40" s="63"/>
      <c r="M40" s="63"/>
      <c r="N40" s="63"/>
      <c r="O40" s="63"/>
      <c r="P40" s="63"/>
      <c r="Q40" s="82"/>
      <c r="R40" s="82"/>
      <c r="S40" s="82"/>
      <c r="T40" s="83"/>
      <c r="U40" s="83"/>
      <c r="V40" s="83"/>
      <c r="W40" s="83"/>
      <c r="X40" s="83"/>
      <c r="Y40" s="83"/>
      <c r="Z40" s="63"/>
      <c r="AA40" s="63"/>
      <c r="AB40" s="63"/>
      <c r="AC40" s="63"/>
      <c r="AD40" s="63"/>
      <c r="AE40" s="63"/>
      <c r="AF40" s="63"/>
      <c r="AG40" s="63"/>
      <c r="AH40" s="63"/>
      <c r="AI40" s="63"/>
      <c r="AJ40" s="63"/>
      <c r="AK40" s="63"/>
      <c r="AL40" s="63"/>
      <c r="AM40" s="63"/>
      <c r="AN40" s="63"/>
      <c r="AO40" s="63"/>
      <c r="AP40" s="63"/>
      <c r="AQ40" s="63"/>
      <c r="AR40" s="63"/>
      <c r="AS40" s="63"/>
      <c r="AT40" s="63"/>
      <c r="AU40" s="63"/>
      <c r="AV40" s="63"/>
      <c r="AW40" s="63"/>
      <c r="AX40" s="63"/>
      <c r="AY40" s="63"/>
    </row>
    <row r="41" customHeight="1" spans="1:51">
      <c r="A41" s="62"/>
      <c r="B41" s="63"/>
      <c r="C41" s="63"/>
      <c r="D41" s="63"/>
      <c r="E41" s="63"/>
      <c r="F41" s="63"/>
      <c r="G41" s="73"/>
      <c r="H41" s="63"/>
      <c r="I41" s="63"/>
      <c r="J41" s="63"/>
      <c r="K41" s="63"/>
      <c r="L41" s="63"/>
      <c r="M41" s="63"/>
      <c r="N41" s="63"/>
      <c r="O41" s="63"/>
      <c r="P41" s="63"/>
      <c r="Q41" s="82"/>
      <c r="R41" s="82"/>
      <c r="S41" s="82"/>
      <c r="T41" s="83"/>
      <c r="U41" s="83"/>
      <c r="V41" s="83"/>
      <c r="W41" s="83"/>
      <c r="X41" s="83"/>
      <c r="Y41" s="83"/>
      <c r="Z41" s="63"/>
      <c r="AA41" s="63"/>
      <c r="AB41" s="63"/>
      <c r="AC41" s="63"/>
      <c r="AD41" s="63"/>
      <c r="AE41" s="63"/>
      <c r="AF41" s="63"/>
      <c r="AG41" s="63"/>
      <c r="AH41" s="63"/>
      <c r="AI41" s="63"/>
      <c r="AJ41" s="63"/>
      <c r="AK41" s="63"/>
      <c r="AL41" s="63"/>
      <c r="AM41" s="63"/>
      <c r="AN41" s="63"/>
      <c r="AO41" s="63"/>
      <c r="AP41" s="63"/>
      <c r="AQ41" s="63"/>
      <c r="AR41" s="63"/>
      <c r="AS41" s="63"/>
      <c r="AT41" s="63"/>
      <c r="AU41" s="63"/>
      <c r="AV41" s="63"/>
      <c r="AW41" s="63"/>
      <c r="AX41" s="63"/>
      <c r="AY41" s="63"/>
    </row>
    <row r="42" customHeight="1" spans="1:51">
      <c r="A42" s="62"/>
      <c r="B42" s="63"/>
      <c r="C42" s="63"/>
      <c r="D42" s="63"/>
      <c r="E42" s="63"/>
      <c r="F42" s="63"/>
      <c r="G42" s="73"/>
      <c r="H42" s="63"/>
      <c r="I42" s="63"/>
      <c r="J42" s="63"/>
      <c r="K42" s="63"/>
      <c r="L42" s="63"/>
      <c r="M42" s="63"/>
      <c r="N42" s="63"/>
      <c r="O42" s="63"/>
      <c r="P42" s="63"/>
      <c r="Q42" s="82"/>
      <c r="R42" s="82"/>
      <c r="S42" s="82"/>
      <c r="T42" s="83"/>
      <c r="U42" s="83"/>
      <c r="V42" s="83"/>
      <c r="W42" s="83"/>
      <c r="X42" s="83"/>
      <c r="Y42" s="83"/>
      <c r="Z42" s="63"/>
      <c r="AA42" s="63"/>
      <c r="AB42" s="63"/>
      <c r="AC42" s="63"/>
      <c r="AD42" s="63"/>
      <c r="AE42" s="63"/>
      <c r="AF42" s="63"/>
      <c r="AG42" s="63"/>
      <c r="AH42" s="63"/>
      <c r="AI42" s="63"/>
      <c r="AJ42" s="63"/>
      <c r="AK42" s="63"/>
      <c r="AL42" s="63"/>
      <c r="AM42" s="63"/>
      <c r="AN42" s="63"/>
      <c r="AO42" s="63"/>
      <c r="AP42" s="63"/>
      <c r="AQ42" s="63"/>
      <c r="AR42" s="63"/>
      <c r="AS42" s="63"/>
      <c r="AT42" s="63"/>
      <c r="AU42" s="63"/>
      <c r="AV42" s="63"/>
      <c r="AW42" s="63"/>
      <c r="AX42" s="63"/>
      <c r="AY42" s="63"/>
    </row>
    <row r="43" customHeight="1" spans="1:51">
      <c r="A43" s="62"/>
      <c r="B43" s="63"/>
      <c r="C43" s="63"/>
      <c r="D43" s="63"/>
      <c r="E43" s="63"/>
      <c r="F43" s="63"/>
      <c r="G43" s="73"/>
      <c r="H43" s="63"/>
      <c r="I43" s="63"/>
      <c r="J43" s="63"/>
      <c r="K43" s="63"/>
      <c r="L43" s="63"/>
      <c r="M43" s="63"/>
      <c r="N43" s="63"/>
      <c r="O43" s="63"/>
      <c r="P43" s="63"/>
      <c r="Q43" s="82"/>
      <c r="R43" s="82"/>
      <c r="S43" s="82"/>
      <c r="T43" s="83"/>
      <c r="U43" s="83"/>
      <c r="V43" s="83"/>
      <c r="W43" s="83"/>
      <c r="X43" s="83"/>
      <c r="Y43" s="83"/>
      <c r="Z43" s="63"/>
      <c r="AA43" s="63"/>
      <c r="AB43" s="63"/>
      <c r="AC43" s="63"/>
      <c r="AD43" s="63"/>
      <c r="AE43" s="63"/>
      <c r="AF43" s="63"/>
      <c r="AG43" s="63"/>
      <c r="AH43" s="63"/>
      <c r="AI43" s="63"/>
      <c r="AJ43" s="63"/>
      <c r="AK43" s="63"/>
      <c r="AL43" s="63"/>
      <c r="AM43" s="63"/>
      <c r="AN43" s="63"/>
      <c r="AO43" s="63"/>
      <c r="AP43" s="63"/>
      <c r="AQ43" s="63"/>
      <c r="AR43" s="63"/>
      <c r="AS43" s="63"/>
      <c r="AT43" s="63"/>
      <c r="AU43" s="63"/>
      <c r="AV43" s="63"/>
      <c r="AW43" s="63"/>
      <c r="AX43" s="63"/>
      <c r="AY43" s="63"/>
    </row>
    <row r="44" customHeight="1" spans="1:51">
      <c r="A44" s="62"/>
      <c r="B44" s="63"/>
      <c r="C44" s="63"/>
      <c r="D44" s="63"/>
      <c r="E44" s="63"/>
      <c r="F44" s="63"/>
      <c r="G44" s="73"/>
      <c r="H44" s="63"/>
      <c r="I44" s="63"/>
      <c r="J44" s="63"/>
      <c r="K44" s="63"/>
      <c r="L44" s="63"/>
      <c r="M44" s="63"/>
      <c r="N44" s="63"/>
      <c r="O44" s="63"/>
      <c r="P44" s="63"/>
      <c r="Q44" s="82"/>
      <c r="R44" s="82"/>
      <c r="S44" s="82"/>
      <c r="T44" s="83"/>
      <c r="U44" s="83"/>
      <c r="V44" s="83"/>
      <c r="W44" s="83"/>
      <c r="X44" s="83"/>
      <c r="Y44" s="83"/>
      <c r="Z44" s="63"/>
      <c r="AA44" s="63"/>
      <c r="AB44" s="63"/>
      <c r="AC44" s="63"/>
      <c r="AD44" s="63"/>
      <c r="AE44" s="63"/>
      <c r="AF44" s="63"/>
      <c r="AG44" s="63"/>
      <c r="AH44" s="63"/>
      <c r="AI44" s="63"/>
      <c r="AJ44" s="63"/>
      <c r="AK44" s="63"/>
      <c r="AL44" s="63"/>
      <c r="AM44" s="63"/>
      <c r="AN44" s="63"/>
      <c r="AO44" s="63"/>
      <c r="AP44" s="63"/>
      <c r="AQ44" s="63"/>
      <c r="AR44" s="63"/>
      <c r="AS44" s="63"/>
      <c r="AT44" s="63"/>
      <c r="AU44" s="63"/>
      <c r="AV44" s="63"/>
      <c r="AW44" s="63"/>
      <c r="AX44" s="63"/>
      <c r="AY44" s="63"/>
    </row>
    <row r="45" customHeight="1" spans="1:51">
      <c r="A45" s="62"/>
      <c r="B45" s="63"/>
      <c r="C45" s="63"/>
      <c r="D45" s="63"/>
      <c r="E45" s="63"/>
      <c r="F45" s="63"/>
      <c r="G45" s="73"/>
      <c r="H45" s="63"/>
      <c r="I45" s="63"/>
      <c r="J45" s="63"/>
      <c r="K45" s="63"/>
      <c r="L45" s="63"/>
      <c r="M45" s="63"/>
      <c r="N45" s="63"/>
      <c r="O45" s="63"/>
      <c r="P45" s="63"/>
      <c r="Q45" s="82"/>
      <c r="R45" s="82"/>
      <c r="S45" s="82"/>
      <c r="T45" s="83"/>
      <c r="U45" s="83"/>
      <c r="V45" s="83"/>
      <c r="W45" s="83"/>
      <c r="X45" s="83"/>
      <c r="Y45" s="83"/>
      <c r="Z45" s="63"/>
      <c r="AA45" s="63"/>
      <c r="AB45" s="63"/>
      <c r="AC45" s="63"/>
      <c r="AD45" s="63"/>
      <c r="AE45" s="63"/>
      <c r="AF45" s="63"/>
      <c r="AG45" s="63"/>
      <c r="AH45" s="63"/>
      <c r="AI45" s="63"/>
      <c r="AJ45" s="63"/>
      <c r="AK45" s="63"/>
      <c r="AL45" s="63"/>
      <c r="AM45" s="63"/>
      <c r="AN45" s="63"/>
      <c r="AO45" s="63"/>
      <c r="AP45" s="63"/>
      <c r="AQ45" s="63"/>
      <c r="AR45" s="63"/>
      <c r="AS45" s="63"/>
      <c r="AT45" s="63"/>
      <c r="AU45" s="63"/>
      <c r="AV45" s="63"/>
      <c r="AW45" s="63"/>
      <c r="AX45" s="63"/>
      <c r="AY45" s="63"/>
    </row>
    <row r="46" customHeight="1" spans="1:51">
      <c r="A46" s="62"/>
      <c r="B46" s="63"/>
      <c r="C46" s="63"/>
      <c r="D46" s="63"/>
      <c r="E46" s="63"/>
      <c r="F46" s="63"/>
      <c r="G46" s="73"/>
      <c r="H46" s="63"/>
      <c r="I46" s="63"/>
      <c r="J46" s="63"/>
      <c r="K46" s="63"/>
      <c r="L46" s="63"/>
      <c r="M46" s="63"/>
      <c r="N46" s="63"/>
      <c r="O46" s="63"/>
      <c r="P46" s="63"/>
      <c r="Q46" s="82"/>
      <c r="R46" s="82"/>
      <c r="S46" s="82"/>
      <c r="T46" s="83"/>
      <c r="U46" s="83"/>
      <c r="V46" s="83"/>
      <c r="W46" s="83"/>
      <c r="X46" s="83"/>
      <c r="Y46" s="83"/>
      <c r="Z46" s="63"/>
      <c r="AA46" s="63"/>
      <c r="AB46" s="63"/>
      <c r="AC46" s="63"/>
      <c r="AD46" s="63"/>
      <c r="AE46" s="63"/>
      <c r="AF46" s="63"/>
      <c r="AG46" s="63"/>
      <c r="AH46" s="63"/>
      <c r="AI46" s="63"/>
      <c r="AJ46" s="63"/>
      <c r="AK46" s="63"/>
      <c r="AL46" s="63"/>
      <c r="AM46" s="63"/>
      <c r="AN46" s="63"/>
      <c r="AO46" s="63"/>
      <c r="AP46" s="63"/>
      <c r="AQ46" s="63"/>
      <c r="AR46" s="63"/>
      <c r="AS46" s="63"/>
      <c r="AT46" s="63"/>
      <c r="AU46" s="63"/>
      <c r="AV46" s="63"/>
      <c r="AW46" s="63"/>
      <c r="AX46" s="63"/>
      <c r="AY46" s="63"/>
    </row>
    <row r="47" customHeight="1" spans="1:51">
      <c r="A47" s="62"/>
      <c r="B47" s="63"/>
      <c r="C47" s="63"/>
      <c r="D47" s="63"/>
      <c r="E47" s="63"/>
      <c r="F47" s="63"/>
      <c r="G47" s="73"/>
      <c r="H47" s="63"/>
      <c r="I47" s="63"/>
      <c r="J47" s="63"/>
      <c r="K47" s="63"/>
      <c r="L47" s="63"/>
      <c r="M47" s="63"/>
      <c r="N47" s="63"/>
      <c r="O47" s="63"/>
      <c r="P47" s="63"/>
      <c r="Q47" s="82"/>
      <c r="R47" s="82"/>
      <c r="S47" s="82"/>
      <c r="T47" s="83"/>
      <c r="U47" s="83"/>
      <c r="V47" s="83"/>
      <c r="W47" s="83"/>
      <c r="X47" s="83"/>
      <c r="Y47" s="83"/>
      <c r="Z47" s="63"/>
      <c r="AA47" s="63"/>
      <c r="AB47" s="63"/>
      <c r="AC47" s="63"/>
      <c r="AD47" s="63"/>
      <c r="AE47" s="63"/>
      <c r="AF47" s="63"/>
      <c r="AG47" s="63"/>
      <c r="AH47" s="63"/>
      <c r="AI47" s="63"/>
      <c r="AJ47" s="63"/>
      <c r="AK47" s="63"/>
      <c r="AL47" s="63"/>
      <c r="AM47" s="63"/>
      <c r="AN47" s="63"/>
      <c r="AO47" s="63"/>
      <c r="AP47" s="63"/>
      <c r="AQ47" s="63"/>
      <c r="AR47" s="63"/>
      <c r="AS47" s="63"/>
      <c r="AT47" s="63"/>
      <c r="AU47" s="63"/>
      <c r="AV47" s="63"/>
      <c r="AW47" s="63"/>
      <c r="AX47" s="63"/>
      <c r="AY47" s="63"/>
    </row>
    <row r="48" customHeight="1" spans="1:51">
      <c r="A48" s="62"/>
      <c r="B48" s="63"/>
      <c r="C48" s="63"/>
      <c r="D48" s="63"/>
      <c r="E48" s="63"/>
      <c r="F48" s="63"/>
      <c r="G48" s="73"/>
      <c r="H48" s="63"/>
      <c r="I48" s="63"/>
      <c r="J48" s="63"/>
      <c r="K48" s="63"/>
      <c r="L48" s="63"/>
      <c r="M48" s="63"/>
      <c r="N48" s="63"/>
      <c r="O48" s="63"/>
      <c r="P48" s="63"/>
      <c r="Q48" s="82"/>
      <c r="R48" s="82"/>
      <c r="S48" s="82"/>
      <c r="T48" s="83"/>
      <c r="U48" s="83"/>
      <c r="V48" s="83"/>
      <c r="W48" s="83"/>
      <c r="X48" s="83"/>
      <c r="Y48" s="83"/>
      <c r="Z48" s="63"/>
      <c r="AA48" s="63"/>
      <c r="AB48" s="63"/>
      <c r="AC48" s="63"/>
      <c r="AD48" s="63"/>
      <c r="AE48" s="63"/>
      <c r="AF48" s="63"/>
      <c r="AG48" s="63"/>
      <c r="AH48" s="63"/>
      <c r="AI48" s="63"/>
      <c r="AJ48" s="63"/>
      <c r="AK48" s="63"/>
      <c r="AL48" s="63"/>
      <c r="AM48" s="63"/>
      <c r="AN48" s="63"/>
      <c r="AO48" s="63"/>
      <c r="AP48" s="63"/>
      <c r="AQ48" s="63"/>
      <c r="AR48" s="63"/>
      <c r="AS48" s="63"/>
      <c r="AT48" s="63"/>
      <c r="AU48" s="63"/>
      <c r="AV48" s="63"/>
      <c r="AW48" s="63"/>
      <c r="AX48" s="63"/>
      <c r="AY48" s="63"/>
    </row>
    <row r="49" customHeight="1" spans="1:51">
      <c r="A49" s="62"/>
      <c r="B49" s="63"/>
      <c r="C49" s="63"/>
      <c r="D49" s="63"/>
      <c r="E49" s="63"/>
      <c r="F49" s="63"/>
      <c r="G49" s="73"/>
      <c r="H49" s="63"/>
      <c r="I49" s="63"/>
      <c r="J49" s="63"/>
      <c r="K49" s="63"/>
      <c r="L49" s="63"/>
      <c r="M49" s="63"/>
      <c r="N49" s="63"/>
      <c r="O49" s="63"/>
      <c r="P49" s="63"/>
      <c r="Q49" s="82"/>
      <c r="R49" s="82"/>
      <c r="S49" s="82"/>
      <c r="T49" s="83"/>
      <c r="U49" s="83"/>
      <c r="V49" s="83"/>
      <c r="W49" s="83"/>
      <c r="X49" s="83"/>
      <c r="Y49" s="83"/>
      <c r="Z49" s="63"/>
      <c r="AA49" s="63"/>
      <c r="AB49" s="63"/>
      <c r="AC49" s="63"/>
      <c r="AD49" s="63"/>
      <c r="AE49" s="63"/>
      <c r="AF49" s="63"/>
      <c r="AG49" s="63"/>
      <c r="AH49" s="63"/>
      <c r="AI49" s="63"/>
      <c r="AJ49" s="63"/>
      <c r="AK49" s="63"/>
      <c r="AL49" s="63"/>
      <c r="AM49" s="63"/>
      <c r="AN49" s="63"/>
      <c r="AO49" s="63"/>
      <c r="AP49" s="63"/>
      <c r="AQ49" s="63"/>
      <c r="AR49" s="63"/>
      <c r="AS49" s="63"/>
      <c r="AT49" s="63"/>
      <c r="AU49" s="63"/>
      <c r="AV49" s="63"/>
      <c r="AW49" s="63"/>
      <c r="AX49" s="63"/>
      <c r="AY49" s="63"/>
    </row>
    <row r="50" customHeight="1" spans="1:51">
      <c r="A50" s="62"/>
      <c r="B50" s="63"/>
      <c r="C50" s="63"/>
      <c r="D50" s="63"/>
      <c r="E50" s="63"/>
      <c r="F50" s="63"/>
      <c r="G50" s="73"/>
      <c r="H50" s="63"/>
      <c r="I50" s="63"/>
      <c r="J50" s="63"/>
      <c r="K50" s="63"/>
      <c r="L50" s="63"/>
      <c r="M50" s="63"/>
      <c r="N50" s="63"/>
      <c r="O50" s="63"/>
      <c r="P50" s="63"/>
      <c r="Q50" s="82"/>
      <c r="R50" s="82"/>
      <c r="S50" s="82"/>
      <c r="T50" s="83"/>
      <c r="U50" s="83"/>
      <c r="V50" s="83"/>
      <c r="W50" s="83"/>
      <c r="X50" s="83"/>
      <c r="Y50" s="8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row>
    <row r="51" customHeight="1" spans="1:51">
      <c r="A51" s="62"/>
      <c r="B51" s="63"/>
      <c r="C51" s="63"/>
      <c r="D51" s="63"/>
      <c r="E51" s="63"/>
      <c r="F51" s="63"/>
      <c r="G51" s="73"/>
      <c r="H51" s="63"/>
      <c r="I51" s="63"/>
      <c r="J51" s="63"/>
      <c r="K51" s="63"/>
      <c r="L51" s="63"/>
      <c r="M51" s="63"/>
      <c r="N51" s="63"/>
      <c r="O51" s="63"/>
      <c r="P51" s="63"/>
      <c r="Q51" s="82"/>
      <c r="R51" s="82"/>
      <c r="S51" s="82"/>
      <c r="T51" s="83"/>
      <c r="U51" s="83"/>
      <c r="V51" s="83"/>
      <c r="W51" s="83"/>
      <c r="X51" s="83"/>
      <c r="Y51" s="83"/>
      <c r="Z51" s="63"/>
      <c r="AA51" s="63"/>
      <c r="AB51" s="63"/>
      <c r="AC51" s="63"/>
      <c r="AD51" s="63"/>
      <c r="AE51" s="63"/>
      <c r="AF51" s="63"/>
      <c r="AG51" s="63"/>
      <c r="AH51" s="63"/>
      <c r="AI51" s="63"/>
      <c r="AJ51" s="63"/>
      <c r="AK51" s="63"/>
      <c r="AL51" s="63"/>
      <c r="AM51" s="63"/>
      <c r="AN51" s="63"/>
      <c r="AO51" s="63"/>
      <c r="AP51" s="63"/>
      <c r="AQ51" s="63"/>
      <c r="AR51" s="63"/>
      <c r="AS51" s="63"/>
      <c r="AT51" s="63"/>
      <c r="AU51" s="63"/>
      <c r="AV51" s="63"/>
      <c r="AW51" s="63"/>
      <c r="AX51" s="63"/>
      <c r="AY51" s="63"/>
    </row>
    <row r="52" customHeight="1" spans="1:51">
      <c r="A52" s="62"/>
      <c r="B52" s="63"/>
      <c r="C52" s="63"/>
      <c r="D52" s="63"/>
      <c r="E52" s="63"/>
      <c r="F52" s="63"/>
      <c r="G52" s="73"/>
      <c r="H52" s="63"/>
      <c r="I52" s="63"/>
      <c r="J52" s="63"/>
      <c r="K52" s="63"/>
      <c r="L52" s="63"/>
      <c r="M52" s="63"/>
      <c r="N52" s="63"/>
      <c r="O52" s="63"/>
      <c r="P52" s="63"/>
      <c r="Q52" s="82"/>
      <c r="R52" s="82"/>
      <c r="S52" s="82"/>
      <c r="T52" s="83"/>
      <c r="U52" s="83"/>
      <c r="V52" s="83"/>
      <c r="W52" s="83"/>
      <c r="X52" s="83"/>
      <c r="Y52" s="83"/>
      <c r="Z52" s="63"/>
      <c r="AA52" s="63"/>
      <c r="AB52" s="63"/>
      <c r="AC52" s="63"/>
      <c r="AD52" s="63"/>
      <c r="AE52" s="63"/>
      <c r="AF52" s="63"/>
      <c r="AG52" s="63"/>
      <c r="AH52" s="63"/>
      <c r="AI52" s="63"/>
      <c r="AJ52" s="63"/>
      <c r="AK52" s="63"/>
      <c r="AL52" s="63"/>
      <c r="AM52" s="63"/>
      <c r="AN52" s="63"/>
      <c r="AO52" s="63"/>
      <c r="AP52" s="63"/>
      <c r="AQ52" s="63"/>
      <c r="AR52" s="63"/>
      <c r="AS52" s="63"/>
      <c r="AT52" s="63"/>
      <c r="AU52" s="63"/>
      <c r="AV52" s="63"/>
      <c r="AW52" s="63"/>
      <c r="AX52" s="63"/>
      <c r="AY52" s="63"/>
    </row>
    <row r="53" customHeight="1" spans="1:51">
      <c r="A53" s="62"/>
      <c r="B53" s="63"/>
      <c r="C53" s="63"/>
      <c r="D53" s="63"/>
      <c r="E53" s="63"/>
      <c r="F53" s="63"/>
      <c r="G53" s="73"/>
      <c r="H53" s="63"/>
      <c r="I53" s="63"/>
      <c r="J53" s="63"/>
      <c r="K53" s="63"/>
      <c r="L53" s="63"/>
      <c r="M53" s="63"/>
      <c r="N53" s="63"/>
      <c r="O53" s="63"/>
      <c r="P53" s="63"/>
      <c r="Q53" s="82"/>
      <c r="R53" s="82"/>
      <c r="S53" s="82"/>
      <c r="T53" s="83"/>
      <c r="U53" s="83"/>
      <c r="V53" s="83"/>
      <c r="W53" s="83"/>
      <c r="X53" s="83"/>
      <c r="Y53" s="83"/>
      <c r="Z53" s="63"/>
      <c r="AA53" s="63"/>
      <c r="AB53" s="63"/>
      <c r="AC53" s="63"/>
      <c r="AD53" s="63"/>
      <c r="AE53" s="63"/>
      <c r="AF53" s="63"/>
      <c r="AG53" s="63"/>
      <c r="AH53" s="63"/>
      <c r="AI53" s="63"/>
      <c r="AJ53" s="63"/>
      <c r="AK53" s="63"/>
      <c r="AL53" s="63"/>
      <c r="AM53" s="63"/>
      <c r="AN53" s="63"/>
      <c r="AO53" s="63"/>
      <c r="AP53" s="63"/>
      <c r="AQ53" s="63"/>
      <c r="AR53" s="63"/>
      <c r="AS53" s="63"/>
      <c r="AT53" s="63"/>
      <c r="AU53" s="63"/>
      <c r="AV53" s="63"/>
      <c r="AW53" s="63"/>
      <c r="AX53" s="63"/>
      <c r="AY53" s="63"/>
    </row>
    <row r="54" customHeight="1" spans="1:51">
      <c r="A54" s="62"/>
      <c r="B54" s="63"/>
      <c r="C54" s="63"/>
      <c r="D54" s="63"/>
      <c r="E54" s="63"/>
      <c r="F54" s="63"/>
      <c r="G54" s="73"/>
      <c r="H54" s="63"/>
      <c r="I54" s="63"/>
      <c r="J54" s="63"/>
      <c r="K54" s="63"/>
      <c r="L54" s="63"/>
      <c r="M54" s="63"/>
      <c r="N54" s="63"/>
      <c r="O54" s="63"/>
      <c r="P54" s="63"/>
      <c r="Q54" s="82"/>
      <c r="R54" s="82"/>
      <c r="S54" s="82"/>
      <c r="T54" s="83"/>
      <c r="U54" s="83"/>
      <c r="V54" s="83"/>
      <c r="W54" s="83"/>
      <c r="X54" s="83"/>
      <c r="Y54" s="83"/>
      <c r="Z54" s="63"/>
      <c r="AA54" s="63"/>
      <c r="AB54" s="63"/>
      <c r="AC54" s="63"/>
      <c r="AD54" s="63"/>
      <c r="AE54" s="63"/>
      <c r="AF54" s="63"/>
      <c r="AG54" s="63"/>
      <c r="AH54" s="63"/>
      <c r="AI54" s="63"/>
      <c r="AJ54" s="63"/>
      <c r="AK54" s="63"/>
      <c r="AL54" s="63"/>
      <c r="AM54" s="63"/>
      <c r="AN54" s="63"/>
      <c r="AO54" s="63"/>
      <c r="AP54" s="63"/>
      <c r="AQ54" s="63"/>
      <c r="AR54" s="63"/>
      <c r="AS54" s="63"/>
      <c r="AT54" s="63"/>
      <c r="AU54" s="63"/>
      <c r="AV54" s="63"/>
      <c r="AW54" s="63"/>
      <c r="AX54" s="63"/>
      <c r="AY54" s="63"/>
    </row>
    <row r="55" customHeight="1" spans="1:51">
      <c r="A55" s="62"/>
      <c r="B55" s="63"/>
      <c r="C55" s="63"/>
      <c r="D55" s="63"/>
      <c r="E55" s="63"/>
      <c r="F55" s="63"/>
      <c r="G55" s="73"/>
      <c r="H55" s="63"/>
      <c r="I55" s="63"/>
      <c r="J55" s="63"/>
      <c r="K55" s="63"/>
      <c r="L55" s="63"/>
      <c r="M55" s="63"/>
      <c r="N55" s="63"/>
      <c r="O55" s="63"/>
      <c r="P55" s="63"/>
      <c r="Q55" s="82"/>
      <c r="R55" s="82"/>
      <c r="S55" s="82"/>
      <c r="T55" s="83"/>
      <c r="U55" s="83"/>
      <c r="V55" s="83"/>
      <c r="W55" s="83"/>
      <c r="X55" s="83"/>
      <c r="Y55" s="8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row>
    <row r="56" customHeight="1" spans="1:51">
      <c r="A56" s="62"/>
      <c r="B56" s="63"/>
      <c r="C56" s="63"/>
      <c r="D56" s="63"/>
      <c r="E56" s="63"/>
      <c r="F56" s="63"/>
      <c r="G56" s="73"/>
      <c r="H56" s="63"/>
      <c r="I56" s="63"/>
      <c r="J56" s="63"/>
      <c r="K56" s="63"/>
      <c r="L56" s="63"/>
      <c r="M56" s="63"/>
      <c r="N56" s="63"/>
      <c r="O56" s="63"/>
      <c r="P56" s="63"/>
      <c r="Q56" s="82"/>
      <c r="R56" s="82"/>
      <c r="S56" s="82"/>
      <c r="T56" s="83"/>
      <c r="U56" s="83"/>
      <c r="V56" s="83"/>
      <c r="W56" s="83"/>
      <c r="X56" s="83"/>
      <c r="Y56" s="83"/>
      <c r="Z56" s="63"/>
      <c r="AA56" s="63"/>
      <c r="AB56" s="63"/>
      <c r="AC56" s="63"/>
      <c r="AD56" s="63"/>
      <c r="AE56" s="63"/>
      <c r="AF56" s="63"/>
      <c r="AG56" s="63"/>
      <c r="AH56" s="63"/>
      <c r="AI56" s="63"/>
      <c r="AJ56" s="63"/>
      <c r="AK56" s="63"/>
      <c r="AL56" s="63"/>
      <c r="AM56" s="63"/>
      <c r="AN56" s="63"/>
      <c r="AO56" s="63"/>
      <c r="AP56" s="63"/>
      <c r="AQ56" s="63"/>
      <c r="AR56" s="63"/>
      <c r="AS56" s="63"/>
      <c r="AT56" s="63"/>
      <c r="AU56" s="63"/>
      <c r="AV56" s="63"/>
      <c r="AW56" s="63"/>
      <c r="AX56" s="63"/>
      <c r="AY56" s="63"/>
    </row>
    <row r="57" customHeight="1" spans="1:51">
      <c r="A57" s="62"/>
      <c r="B57" s="63"/>
      <c r="C57" s="63"/>
      <c r="D57" s="63"/>
      <c r="E57" s="63"/>
      <c r="F57" s="63"/>
      <c r="G57" s="73"/>
      <c r="H57" s="63"/>
      <c r="I57" s="63"/>
      <c r="J57" s="63"/>
      <c r="K57" s="63"/>
      <c r="L57" s="63"/>
      <c r="M57" s="63"/>
      <c r="N57" s="63"/>
      <c r="O57" s="63"/>
      <c r="P57" s="63"/>
      <c r="Q57" s="82"/>
      <c r="R57" s="82"/>
      <c r="S57" s="82"/>
      <c r="T57" s="83"/>
      <c r="U57" s="83"/>
      <c r="V57" s="83"/>
      <c r="W57" s="83"/>
      <c r="X57" s="83"/>
      <c r="Y57" s="83"/>
      <c r="Z57" s="63"/>
      <c r="AA57" s="63"/>
      <c r="AB57" s="63"/>
      <c r="AC57" s="63"/>
      <c r="AD57" s="63"/>
      <c r="AE57" s="63"/>
      <c r="AF57" s="63"/>
      <c r="AG57" s="63"/>
      <c r="AH57" s="63"/>
      <c r="AI57" s="63"/>
      <c r="AJ57" s="63"/>
      <c r="AK57" s="63"/>
      <c r="AL57" s="63"/>
      <c r="AM57" s="63"/>
      <c r="AN57" s="63"/>
      <c r="AO57" s="63"/>
      <c r="AP57" s="63"/>
      <c r="AQ57" s="63"/>
      <c r="AR57" s="63"/>
      <c r="AS57" s="63"/>
      <c r="AT57" s="63"/>
      <c r="AU57" s="63"/>
      <c r="AV57" s="63"/>
      <c r="AW57" s="63"/>
      <c r="AX57" s="63"/>
      <c r="AY57" s="63"/>
    </row>
    <row r="58" customHeight="1" spans="1:51">
      <c r="A58" s="62"/>
      <c r="B58" s="63"/>
      <c r="C58" s="63"/>
      <c r="D58" s="63"/>
      <c r="E58" s="63"/>
      <c r="F58" s="63"/>
      <c r="G58" s="73"/>
      <c r="H58" s="63"/>
      <c r="I58" s="63"/>
      <c r="J58" s="63"/>
      <c r="K58" s="63"/>
      <c r="L58" s="63"/>
      <c r="M58" s="63"/>
      <c r="N58" s="63"/>
      <c r="O58" s="63"/>
      <c r="P58" s="63"/>
      <c r="Q58" s="82"/>
      <c r="R58" s="82"/>
      <c r="S58" s="82"/>
      <c r="T58" s="83"/>
      <c r="U58" s="83"/>
      <c r="V58" s="83"/>
      <c r="W58" s="83"/>
      <c r="X58" s="83"/>
      <c r="Y58" s="83"/>
      <c r="Z58" s="63"/>
      <c r="AA58" s="63"/>
      <c r="AB58" s="63"/>
      <c r="AC58" s="63"/>
      <c r="AD58" s="63"/>
      <c r="AE58" s="63"/>
      <c r="AF58" s="63"/>
      <c r="AG58" s="63"/>
      <c r="AH58" s="63"/>
      <c r="AI58" s="63"/>
      <c r="AJ58" s="63"/>
      <c r="AK58" s="63"/>
      <c r="AL58" s="63"/>
      <c r="AM58" s="63"/>
      <c r="AN58" s="63"/>
      <c r="AO58" s="63"/>
      <c r="AP58" s="63"/>
      <c r="AQ58" s="63"/>
      <c r="AR58" s="63"/>
      <c r="AS58" s="63"/>
      <c r="AT58" s="63"/>
      <c r="AU58" s="63"/>
      <c r="AV58" s="63"/>
      <c r="AW58" s="63"/>
      <c r="AX58" s="63"/>
      <c r="AY58" s="63"/>
    </row>
    <row r="59" customHeight="1" spans="1:51">
      <c r="A59" s="62"/>
      <c r="B59" s="63"/>
      <c r="C59" s="63"/>
      <c r="D59" s="63"/>
      <c r="E59" s="63"/>
      <c r="F59" s="63"/>
      <c r="G59" s="73"/>
      <c r="H59" s="63"/>
      <c r="I59" s="63"/>
      <c r="J59" s="63"/>
      <c r="K59" s="63"/>
      <c r="L59" s="63"/>
      <c r="M59" s="63"/>
      <c r="N59" s="63"/>
      <c r="O59" s="63"/>
      <c r="P59" s="63"/>
      <c r="Q59" s="82"/>
      <c r="R59" s="82"/>
      <c r="S59" s="82"/>
      <c r="T59" s="83"/>
      <c r="U59" s="83"/>
      <c r="V59" s="83"/>
      <c r="W59" s="83"/>
      <c r="X59" s="83"/>
      <c r="Y59" s="83"/>
      <c r="Z59" s="63"/>
      <c r="AA59" s="63"/>
      <c r="AB59" s="63"/>
      <c r="AC59" s="63"/>
      <c r="AD59" s="63"/>
      <c r="AE59" s="63"/>
      <c r="AF59" s="63"/>
      <c r="AG59" s="63"/>
      <c r="AH59" s="63"/>
      <c r="AI59" s="63"/>
      <c r="AJ59" s="63"/>
      <c r="AK59" s="63"/>
      <c r="AL59" s="63"/>
      <c r="AM59" s="63"/>
      <c r="AN59" s="63"/>
      <c r="AO59" s="63"/>
      <c r="AP59" s="63"/>
      <c r="AQ59" s="63"/>
      <c r="AR59" s="63"/>
      <c r="AS59" s="63"/>
      <c r="AT59" s="63"/>
      <c r="AU59" s="63"/>
      <c r="AV59" s="63"/>
      <c r="AW59" s="63"/>
      <c r="AX59" s="63"/>
      <c r="AY59" s="63"/>
    </row>
    <row r="60" customHeight="1" spans="1:51">
      <c r="A60" s="62"/>
      <c r="B60" s="63"/>
      <c r="C60" s="63"/>
      <c r="D60" s="63"/>
      <c r="E60" s="63"/>
      <c r="F60" s="63"/>
      <c r="G60" s="73"/>
      <c r="H60" s="63"/>
      <c r="I60" s="63"/>
      <c r="J60" s="63"/>
      <c r="K60" s="63"/>
      <c r="L60" s="63"/>
      <c r="M60" s="63"/>
      <c r="N60" s="63"/>
      <c r="O60" s="63"/>
      <c r="P60" s="63"/>
      <c r="Q60" s="82"/>
      <c r="R60" s="82"/>
      <c r="S60" s="82"/>
      <c r="T60" s="83"/>
      <c r="U60" s="83"/>
      <c r="V60" s="83"/>
      <c r="W60" s="83"/>
      <c r="X60" s="83"/>
      <c r="Y60" s="83"/>
      <c r="Z60" s="63"/>
      <c r="AA60" s="63"/>
      <c r="AB60" s="63"/>
      <c r="AC60" s="63"/>
      <c r="AD60" s="63"/>
      <c r="AE60" s="63"/>
      <c r="AF60" s="63"/>
      <c r="AG60" s="63"/>
      <c r="AH60" s="63"/>
      <c r="AI60" s="63"/>
      <c r="AJ60" s="63"/>
      <c r="AK60" s="63"/>
      <c r="AL60" s="63"/>
      <c r="AM60" s="63"/>
      <c r="AN60" s="63"/>
      <c r="AO60" s="63"/>
      <c r="AP60" s="63"/>
      <c r="AQ60" s="63"/>
      <c r="AR60" s="63"/>
      <c r="AS60" s="63"/>
      <c r="AT60" s="63"/>
      <c r="AU60" s="63"/>
      <c r="AV60" s="63"/>
      <c r="AW60" s="63"/>
      <c r="AX60" s="63"/>
      <c r="AY60" s="63"/>
    </row>
    <row r="61" customHeight="1" spans="1:51">
      <c r="A61" s="62"/>
      <c r="B61" s="63"/>
      <c r="C61" s="63"/>
      <c r="D61" s="63"/>
      <c r="E61" s="63"/>
      <c r="F61" s="63"/>
      <c r="G61" s="73"/>
      <c r="H61" s="63"/>
      <c r="I61" s="63"/>
      <c r="J61" s="63"/>
      <c r="K61" s="63"/>
      <c r="L61" s="63"/>
      <c r="M61" s="63"/>
      <c r="N61" s="63"/>
      <c r="O61" s="63"/>
      <c r="P61" s="63"/>
      <c r="Q61" s="82"/>
      <c r="R61" s="82"/>
      <c r="S61" s="82"/>
      <c r="T61" s="83"/>
      <c r="U61" s="83"/>
      <c r="V61" s="83"/>
      <c r="W61" s="83"/>
      <c r="X61" s="83"/>
      <c r="Y61" s="83"/>
      <c r="Z61" s="63"/>
      <c r="AA61" s="63"/>
      <c r="AB61" s="63"/>
      <c r="AC61" s="63"/>
      <c r="AD61" s="63"/>
      <c r="AE61" s="63"/>
      <c r="AF61" s="63"/>
      <c r="AG61" s="63"/>
      <c r="AH61" s="63"/>
      <c r="AI61" s="63"/>
      <c r="AJ61" s="63"/>
      <c r="AK61" s="63"/>
      <c r="AL61" s="63"/>
      <c r="AM61" s="63"/>
      <c r="AN61" s="63"/>
      <c r="AO61" s="63"/>
      <c r="AP61" s="63"/>
      <c r="AQ61" s="63"/>
      <c r="AR61" s="63"/>
      <c r="AS61" s="63"/>
      <c r="AT61" s="63"/>
      <c r="AU61" s="63"/>
      <c r="AV61" s="63"/>
      <c r="AW61" s="63"/>
      <c r="AX61" s="63"/>
      <c r="AY61" s="63"/>
    </row>
    <row r="62" customHeight="1" spans="1:51">
      <c r="A62" s="62"/>
      <c r="B62" s="63"/>
      <c r="C62" s="63"/>
      <c r="D62" s="63"/>
      <c r="E62" s="63"/>
      <c r="F62" s="63"/>
      <c r="G62" s="73"/>
      <c r="H62" s="63"/>
      <c r="I62" s="63"/>
      <c r="J62" s="63"/>
      <c r="K62" s="63"/>
      <c r="L62" s="63"/>
      <c r="M62" s="63"/>
      <c r="N62" s="63"/>
      <c r="O62" s="63"/>
      <c r="P62" s="63"/>
      <c r="Q62" s="82"/>
      <c r="R62" s="82"/>
      <c r="S62" s="82"/>
      <c r="T62" s="83"/>
      <c r="U62" s="83"/>
      <c r="V62" s="83"/>
      <c r="W62" s="83"/>
      <c r="X62" s="83"/>
      <c r="Y62" s="83"/>
      <c r="Z62" s="63"/>
      <c r="AA62" s="63"/>
      <c r="AB62" s="63"/>
      <c r="AC62" s="63"/>
      <c r="AD62" s="63"/>
      <c r="AE62" s="63"/>
      <c r="AF62" s="63"/>
      <c r="AG62" s="63"/>
      <c r="AH62" s="63"/>
      <c r="AI62" s="63"/>
      <c r="AJ62" s="63"/>
      <c r="AK62" s="63"/>
      <c r="AL62" s="63"/>
      <c r="AM62" s="63"/>
      <c r="AN62" s="63"/>
      <c r="AO62" s="63"/>
      <c r="AP62" s="63"/>
      <c r="AQ62" s="63"/>
      <c r="AR62" s="63"/>
      <c r="AS62" s="63"/>
      <c r="AT62" s="63"/>
      <c r="AU62" s="63"/>
      <c r="AV62" s="63"/>
      <c r="AW62" s="63"/>
      <c r="AX62" s="63"/>
      <c r="AY62" s="63"/>
    </row>
    <row r="63" customHeight="1" spans="1:51">
      <c r="A63" s="62"/>
      <c r="B63" s="63"/>
      <c r="C63" s="63"/>
      <c r="D63" s="63"/>
      <c r="E63" s="63"/>
      <c r="F63" s="63"/>
      <c r="G63" s="73"/>
      <c r="H63" s="63"/>
      <c r="I63" s="63"/>
      <c r="J63" s="63"/>
      <c r="K63" s="63"/>
      <c r="L63" s="63"/>
      <c r="M63" s="63"/>
      <c r="N63" s="63"/>
      <c r="O63" s="63"/>
      <c r="P63" s="63"/>
      <c r="Q63" s="82"/>
      <c r="R63" s="82"/>
      <c r="S63" s="82"/>
      <c r="T63" s="83"/>
      <c r="U63" s="83"/>
      <c r="V63" s="83"/>
      <c r="W63" s="83"/>
      <c r="X63" s="83"/>
      <c r="Y63" s="83"/>
      <c r="Z63" s="63"/>
      <c r="AA63" s="63"/>
      <c r="AB63" s="63"/>
      <c r="AC63" s="63"/>
      <c r="AD63" s="63"/>
      <c r="AE63" s="63"/>
      <c r="AF63" s="63"/>
      <c r="AG63" s="63"/>
      <c r="AH63" s="63"/>
      <c r="AI63" s="63"/>
      <c r="AJ63" s="63"/>
      <c r="AK63" s="63"/>
      <c r="AL63" s="63"/>
      <c r="AM63" s="63"/>
      <c r="AN63" s="63"/>
      <c r="AO63" s="63"/>
      <c r="AP63" s="63"/>
      <c r="AQ63" s="63"/>
      <c r="AR63" s="63"/>
      <c r="AS63" s="63"/>
      <c r="AT63" s="63"/>
      <c r="AU63" s="63"/>
      <c r="AV63" s="63"/>
      <c r="AW63" s="63"/>
      <c r="AX63" s="63"/>
      <c r="AY63" s="63"/>
    </row>
    <row r="64" customHeight="1" spans="1:51">
      <c r="A64" s="62"/>
      <c r="B64" s="63"/>
      <c r="C64" s="63"/>
      <c r="D64" s="63"/>
      <c r="E64" s="63"/>
      <c r="F64" s="63"/>
      <c r="G64" s="73"/>
      <c r="H64" s="63"/>
      <c r="I64" s="63"/>
      <c r="J64" s="63"/>
      <c r="K64" s="63"/>
      <c r="L64" s="63"/>
      <c r="M64" s="63"/>
      <c r="N64" s="63"/>
      <c r="O64" s="63"/>
      <c r="P64" s="63"/>
      <c r="Q64" s="82"/>
      <c r="R64" s="82"/>
      <c r="S64" s="82"/>
      <c r="T64" s="83"/>
      <c r="U64" s="83"/>
      <c r="V64" s="83"/>
      <c r="W64" s="83"/>
      <c r="X64" s="83"/>
      <c r="Y64" s="83"/>
      <c r="Z64" s="63"/>
      <c r="AA64" s="63"/>
      <c r="AB64" s="63"/>
      <c r="AC64" s="63"/>
      <c r="AD64" s="63"/>
      <c r="AE64" s="63"/>
      <c r="AF64" s="63"/>
      <c r="AG64" s="63"/>
      <c r="AH64" s="63"/>
      <c r="AI64" s="63"/>
      <c r="AJ64" s="63"/>
      <c r="AK64" s="63"/>
      <c r="AL64" s="63"/>
      <c r="AM64" s="63"/>
      <c r="AN64" s="63"/>
      <c r="AO64" s="63"/>
      <c r="AP64" s="63"/>
      <c r="AQ64" s="63"/>
      <c r="AR64" s="63"/>
      <c r="AS64" s="63"/>
      <c r="AT64" s="63"/>
      <c r="AU64" s="63"/>
      <c r="AV64" s="63"/>
      <c r="AW64" s="63"/>
      <c r="AX64" s="63"/>
      <c r="AY64" s="63"/>
    </row>
    <row r="65" customHeight="1" spans="1:51">
      <c r="A65" s="62"/>
      <c r="B65" s="63"/>
      <c r="C65" s="63"/>
      <c r="D65" s="63"/>
      <c r="E65" s="63"/>
      <c r="F65" s="63"/>
      <c r="G65" s="73"/>
      <c r="H65" s="63"/>
      <c r="I65" s="63"/>
      <c r="J65" s="63"/>
      <c r="K65" s="63"/>
      <c r="L65" s="63"/>
      <c r="M65" s="63"/>
      <c r="N65" s="63"/>
      <c r="O65" s="63"/>
      <c r="P65" s="63"/>
      <c r="Q65" s="82"/>
      <c r="R65" s="82"/>
      <c r="S65" s="82"/>
      <c r="T65" s="83"/>
      <c r="U65" s="83"/>
      <c r="V65" s="83"/>
      <c r="W65" s="83"/>
      <c r="X65" s="83"/>
      <c r="Y65" s="83"/>
      <c r="Z65" s="63"/>
      <c r="AA65" s="63"/>
      <c r="AB65" s="63"/>
      <c r="AC65" s="63"/>
      <c r="AD65" s="63"/>
      <c r="AE65" s="63"/>
      <c r="AF65" s="63"/>
      <c r="AG65" s="63"/>
      <c r="AH65" s="63"/>
      <c r="AI65" s="63"/>
      <c r="AJ65" s="63"/>
      <c r="AK65" s="63"/>
      <c r="AL65" s="63"/>
      <c r="AM65" s="63"/>
      <c r="AN65" s="63"/>
      <c r="AO65" s="63"/>
      <c r="AP65" s="63"/>
      <c r="AQ65" s="63"/>
      <c r="AR65" s="63"/>
      <c r="AS65" s="63"/>
      <c r="AT65" s="63"/>
      <c r="AU65" s="63"/>
      <c r="AV65" s="63"/>
      <c r="AW65" s="63"/>
      <c r="AX65" s="63"/>
      <c r="AY65" s="63"/>
    </row>
    <row r="66" customHeight="1" spans="1:51">
      <c r="A66" s="62"/>
      <c r="B66" s="63"/>
      <c r="C66" s="63"/>
      <c r="D66" s="63"/>
      <c r="E66" s="63"/>
      <c r="F66" s="63"/>
      <c r="G66" s="73"/>
      <c r="H66" s="63"/>
      <c r="I66" s="63"/>
      <c r="J66" s="63"/>
      <c r="K66" s="63"/>
      <c r="L66" s="63"/>
      <c r="M66" s="63"/>
      <c r="N66" s="63"/>
      <c r="O66" s="63"/>
      <c r="P66" s="63"/>
      <c r="Q66" s="82"/>
      <c r="R66" s="82"/>
      <c r="S66" s="82"/>
      <c r="T66" s="83"/>
      <c r="U66" s="83"/>
      <c r="V66" s="83"/>
      <c r="W66" s="83"/>
      <c r="X66" s="83"/>
      <c r="Y66" s="83"/>
      <c r="Z66" s="63"/>
      <c r="AA66" s="63"/>
      <c r="AB66" s="63"/>
      <c r="AC66" s="63"/>
      <c r="AD66" s="63"/>
      <c r="AE66" s="63"/>
      <c r="AF66" s="63"/>
      <c r="AG66" s="63"/>
      <c r="AH66" s="63"/>
      <c r="AI66" s="63"/>
      <c r="AJ66" s="63"/>
      <c r="AK66" s="63"/>
      <c r="AL66" s="63"/>
      <c r="AM66" s="63"/>
      <c r="AN66" s="63"/>
      <c r="AO66" s="63"/>
      <c r="AP66" s="63"/>
      <c r="AQ66" s="63"/>
      <c r="AR66" s="63"/>
      <c r="AS66" s="63"/>
      <c r="AT66" s="63"/>
      <c r="AU66" s="63"/>
      <c r="AV66" s="63"/>
      <c r="AW66" s="63"/>
      <c r="AX66" s="63"/>
      <c r="AY66" s="63"/>
    </row>
    <row r="67" customHeight="1" spans="1:51">
      <c r="A67" s="62"/>
      <c r="B67" s="63"/>
      <c r="C67" s="63"/>
      <c r="D67" s="63"/>
      <c r="E67" s="63"/>
      <c r="F67" s="63"/>
      <c r="G67" s="73"/>
      <c r="H67" s="63"/>
      <c r="I67" s="63"/>
      <c r="J67" s="63"/>
      <c r="K67" s="63"/>
      <c r="L67" s="63"/>
      <c r="M67" s="63"/>
      <c r="N67" s="63"/>
      <c r="O67" s="63"/>
      <c r="P67" s="63"/>
      <c r="Q67" s="82"/>
      <c r="R67" s="82"/>
      <c r="S67" s="82"/>
      <c r="T67" s="83"/>
      <c r="U67" s="83"/>
      <c r="V67" s="83"/>
      <c r="W67" s="83"/>
      <c r="X67" s="83"/>
      <c r="Y67" s="8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row>
    <row r="68" customHeight="1" spans="1:51">
      <c r="A68" s="62"/>
      <c r="B68" s="63"/>
      <c r="C68" s="63"/>
      <c r="D68" s="63"/>
      <c r="E68" s="63"/>
      <c r="F68" s="63"/>
      <c r="G68" s="73"/>
      <c r="H68" s="63"/>
      <c r="I68" s="63"/>
      <c r="J68" s="63"/>
      <c r="K68" s="63"/>
      <c r="L68" s="63"/>
      <c r="M68" s="63"/>
      <c r="N68" s="63"/>
      <c r="O68" s="63"/>
      <c r="P68" s="63"/>
      <c r="Q68" s="82"/>
      <c r="R68" s="82"/>
      <c r="S68" s="82"/>
      <c r="T68" s="83"/>
      <c r="U68" s="83"/>
      <c r="V68" s="83"/>
      <c r="W68" s="83"/>
      <c r="X68" s="83"/>
      <c r="Y68" s="83"/>
      <c r="Z68" s="63"/>
      <c r="AA68" s="63"/>
      <c r="AB68" s="63"/>
      <c r="AC68" s="63"/>
      <c r="AD68" s="63"/>
      <c r="AE68" s="63"/>
      <c r="AF68" s="63"/>
      <c r="AG68" s="63"/>
      <c r="AH68" s="63"/>
      <c r="AI68" s="63"/>
      <c r="AJ68" s="63"/>
      <c r="AK68" s="63"/>
      <c r="AL68" s="63"/>
      <c r="AM68" s="63"/>
      <c r="AN68" s="63"/>
      <c r="AO68" s="63"/>
      <c r="AP68" s="63"/>
      <c r="AQ68" s="63"/>
      <c r="AR68" s="63"/>
      <c r="AS68" s="63"/>
      <c r="AT68" s="63"/>
      <c r="AU68" s="63"/>
      <c r="AV68" s="63"/>
      <c r="AW68" s="63"/>
      <c r="AX68" s="63"/>
      <c r="AY68" s="63"/>
    </row>
    <row r="69" customHeight="1" spans="1:51">
      <c r="A69" s="62"/>
      <c r="B69" s="63"/>
      <c r="C69" s="63"/>
      <c r="D69" s="63"/>
      <c r="E69" s="63"/>
      <c r="F69" s="63"/>
      <c r="G69" s="73"/>
      <c r="H69" s="63"/>
      <c r="I69" s="63"/>
      <c r="J69" s="63"/>
      <c r="K69" s="63"/>
      <c r="L69" s="63"/>
      <c r="M69" s="63"/>
      <c r="N69" s="63"/>
      <c r="O69" s="63"/>
      <c r="P69" s="63"/>
      <c r="Q69" s="82"/>
      <c r="R69" s="82"/>
      <c r="S69" s="82"/>
      <c r="T69" s="83"/>
      <c r="U69" s="83"/>
      <c r="V69" s="83"/>
      <c r="W69" s="83"/>
      <c r="X69" s="83"/>
      <c r="Y69" s="83"/>
      <c r="Z69" s="63"/>
      <c r="AA69" s="63"/>
      <c r="AB69" s="63"/>
      <c r="AC69" s="63"/>
      <c r="AD69" s="63"/>
      <c r="AE69" s="63"/>
      <c r="AF69" s="63"/>
      <c r="AG69" s="63"/>
      <c r="AH69" s="63"/>
      <c r="AI69" s="63"/>
      <c r="AJ69" s="63"/>
      <c r="AK69" s="63"/>
      <c r="AL69" s="63"/>
      <c r="AM69" s="63"/>
      <c r="AN69" s="63"/>
      <c r="AO69" s="63"/>
      <c r="AP69" s="63"/>
      <c r="AQ69" s="63"/>
      <c r="AR69" s="63"/>
      <c r="AS69" s="63"/>
      <c r="AT69" s="63"/>
      <c r="AU69" s="63"/>
      <c r="AV69" s="63"/>
      <c r="AW69" s="63"/>
      <c r="AX69" s="63"/>
      <c r="AY69" s="63"/>
    </row>
    <row r="70" customHeight="1" spans="1:51">
      <c r="A70" s="62"/>
      <c r="B70" s="63"/>
      <c r="C70" s="63"/>
      <c r="D70" s="63"/>
      <c r="E70" s="63"/>
      <c r="F70" s="63"/>
      <c r="G70" s="73"/>
      <c r="H70" s="63"/>
      <c r="I70" s="63"/>
      <c r="J70" s="63"/>
      <c r="K70" s="63"/>
      <c r="L70" s="63"/>
      <c r="M70" s="63"/>
      <c r="N70" s="63"/>
      <c r="O70" s="63"/>
      <c r="P70" s="63"/>
      <c r="Q70" s="82"/>
      <c r="R70" s="82"/>
      <c r="S70" s="82"/>
      <c r="T70" s="83"/>
      <c r="U70" s="83"/>
      <c r="V70" s="83"/>
      <c r="W70" s="83"/>
      <c r="X70" s="83"/>
      <c r="Y70" s="83"/>
      <c r="Z70" s="63"/>
      <c r="AA70" s="63"/>
      <c r="AB70" s="63"/>
      <c r="AC70" s="63"/>
      <c r="AD70" s="63"/>
      <c r="AE70" s="63"/>
      <c r="AF70" s="63"/>
      <c r="AG70" s="63"/>
      <c r="AH70" s="63"/>
      <c r="AI70" s="63"/>
      <c r="AJ70" s="63"/>
      <c r="AK70" s="63"/>
      <c r="AL70" s="63"/>
      <c r="AM70" s="63"/>
      <c r="AN70" s="63"/>
      <c r="AO70" s="63"/>
      <c r="AP70" s="63"/>
      <c r="AQ70" s="63"/>
      <c r="AR70" s="63"/>
      <c r="AS70" s="63"/>
      <c r="AT70" s="63"/>
      <c r="AU70" s="63"/>
      <c r="AV70" s="63"/>
      <c r="AW70" s="63"/>
      <c r="AX70" s="63"/>
      <c r="AY70" s="63"/>
    </row>
    <row r="71" customHeight="1" spans="1:51">
      <c r="A71" s="62"/>
      <c r="B71" s="63"/>
      <c r="C71" s="63"/>
      <c r="D71" s="63"/>
      <c r="E71" s="63"/>
      <c r="F71" s="63"/>
      <c r="G71" s="73"/>
      <c r="H71" s="63"/>
      <c r="I71" s="63"/>
      <c r="J71" s="63"/>
      <c r="K71" s="63"/>
      <c r="L71" s="63"/>
      <c r="M71" s="63"/>
      <c r="N71" s="63"/>
      <c r="O71" s="63"/>
      <c r="P71" s="63"/>
      <c r="Q71" s="82"/>
      <c r="R71" s="82"/>
      <c r="S71" s="82"/>
      <c r="T71" s="83"/>
      <c r="U71" s="83"/>
      <c r="V71" s="83"/>
      <c r="W71" s="83"/>
      <c r="X71" s="83"/>
      <c r="Y71" s="83"/>
      <c r="Z71" s="63"/>
      <c r="AA71" s="63"/>
      <c r="AB71" s="63"/>
      <c r="AC71" s="63"/>
      <c r="AD71" s="63"/>
      <c r="AE71" s="63"/>
      <c r="AF71" s="63"/>
      <c r="AG71" s="63"/>
      <c r="AH71" s="63"/>
      <c r="AI71" s="63"/>
      <c r="AJ71" s="63"/>
      <c r="AK71" s="63"/>
      <c r="AL71" s="63"/>
      <c r="AM71" s="63"/>
      <c r="AN71" s="63"/>
      <c r="AO71" s="63"/>
      <c r="AP71" s="63"/>
      <c r="AQ71" s="63"/>
      <c r="AR71" s="63"/>
      <c r="AS71" s="63"/>
      <c r="AT71" s="63"/>
      <c r="AU71" s="63"/>
      <c r="AV71" s="63"/>
      <c r="AW71" s="63"/>
      <c r="AX71" s="63"/>
      <c r="AY71" s="63"/>
    </row>
    <row r="72" customHeight="1" spans="1:51">
      <c r="A72" s="62"/>
      <c r="B72" s="63"/>
      <c r="C72" s="63"/>
      <c r="D72" s="63"/>
      <c r="E72" s="63"/>
      <c r="F72" s="63"/>
      <c r="G72" s="73"/>
      <c r="H72" s="63"/>
      <c r="I72" s="63"/>
      <c r="J72" s="63"/>
      <c r="K72" s="63"/>
      <c r="L72" s="63"/>
      <c r="M72" s="63"/>
      <c r="N72" s="63"/>
      <c r="O72" s="63"/>
      <c r="P72" s="63"/>
      <c r="Q72" s="82"/>
      <c r="R72" s="82"/>
      <c r="S72" s="82"/>
      <c r="T72" s="83"/>
      <c r="U72" s="83"/>
      <c r="V72" s="83"/>
      <c r="W72" s="83"/>
      <c r="X72" s="83"/>
      <c r="Y72" s="83"/>
      <c r="Z72" s="63"/>
      <c r="AA72" s="63"/>
      <c r="AB72" s="63"/>
      <c r="AC72" s="63"/>
      <c r="AD72" s="63"/>
      <c r="AE72" s="63"/>
      <c r="AF72" s="63"/>
      <c r="AG72" s="63"/>
      <c r="AH72" s="63"/>
      <c r="AI72" s="63"/>
      <c r="AJ72" s="63"/>
      <c r="AK72" s="63"/>
      <c r="AL72" s="63"/>
      <c r="AM72" s="63"/>
      <c r="AN72" s="63"/>
      <c r="AO72" s="63"/>
      <c r="AP72" s="63"/>
      <c r="AQ72" s="63"/>
      <c r="AR72" s="63"/>
      <c r="AS72" s="63"/>
      <c r="AT72" s="63"/>
      <c r="AU72" s="63"/>
      <c r="AV72" s="63"/>
      <c r="AW72" s="63"/>
      <c r="AX72" s="63"/>
      <c r="AY72" s="63"/>
    </row>
    <row r="73" customHeight="1" spans="1:51">
      <c r="A73" s="62"/>
      <c r="B73" s="63"/>
      <c r="C73" s="63"/>
      <c r="D73" s="63"/>
      <c r="E73" s="63"/>
      <c r="F73" s="63"/>
      <c r="G73" s="73"/>
      <c r="H73" s="63"/>
      <c r="I73" s="63"/>
      <c r="J73" s="63"/>
      <c r="K73" s="63"/>
      <c r="L73" s="63"/>
      <c r="M73" s="63"/>
      <c r="N73" s="63"/>
      <c r="O73" s="63"/>
      <c r="P73" s="63"/>
      <c r="Q73" s="82"/>
      <c r="R73" s="82"/>
      <c r="S73" s="82"/>
      <c r="T73" s="83"/>
      <c r="U73" s="83"/>
      <c r="V73" s="83"/>
      <c r="W73" s="83"/>
      <c r="X73" s="83"/>
      <c r="Y73" s="83"/>
      <c r="Z73" s="63"/>
      <c r="AA73" s="63"/>
      <c r="AB73" s="63"/>
      <c r="AC73" s="63"/>
      <c r="AD73" s="63"/>
      <c r="AE73" s="63"/>
      <c r="AF73" s="63"/>
      <c r="AG73" s="63"/>
      <c r="AH73" s="63"/>
      <c r="AI73" s="63"/>
      <c r="AJ73" s="63"/>
      <c r="AK73" s="63"/>
      <c r="AL73" s="63"/>
      <c r="AM73" s="63"/>
      <c r="AN73" s="63"/>
      <c r="AO73" s="63"/>
      <c r="AP73" s="63"/>
      <c r="AQ73" s="63"/>
      <c r="AR73" s="63"/>
      <c r="AS73" s="63"/>
      <c r="AT73" s="63"/>
      <c r="AU73" s="63"/>
      <c r="AV73" s="63"/>
      <c r="AW73" s="63"/>
      <c r="AX73" s="63"/>
      <c r="AY73" s="63"/>
    </row>
    <row r="74" customHeight="1" spans="1:51">
      <c r="A74" s="62"/>
      <c r="B74" s="63"/>
      <c r="C74" s="63"/>
      <c r="D74" s="63"/>
      <c r="E74" s="63"/>
      <c r="F74" s="63"/>
      <c r="G74" s="73"/>
      <c r="H74" s="63"/>
      <c r="I74" s="63"/>
      <c r="J74" s="63"/>
      <c r="K74" s="63"/>
      <c r="L74" s="63"/>
      <c r="M74" s="63"/>
      <c r="N74" s="63"/>
      <c r="O74" s="63"/>
      <c r="P74" s="63"/>
      <c r="Q74" s="82"/>
      <c r="R74" s="82"/>
      <c r="S74" s="82"/>
      <c r="T74" s="83"/>
      <c r="U74" s="83"/>
      <c r="V74" s="83"/>
      <c r="W74" s="83"/>
      <c r="X74" s="83"/>
      <c r="Y74" s="83"/>
      <c r="Z74" s="63"/>
      <c r="AA74" s="63"/>
      <c r="AB74" s="63"/>
      <c r="AC74" s="63"/>
      <c r="AD74" s="63"/>
      <c r="AE74" s="63"/>
      <c r="AF74" s="63"/>
      <c r="AG74" s="63"/>
      <c r="AH74" s="63"/>
      <c r="AI74" s="63"/>
      <c r="AJ74" s="63"/>
      <c r="AK74" s="63"/>
      <c r="AL74" s="63"/>
      <c r="AM74" s="63"/>
      <c r="AN74" s="63"/>
      <c r="AO74" s="63"/>
      <c r="AP74" s="63"/>
      <c r="AQ74" s="63"/>
      <c r="AR74" s="63"/>
      <c r="AS74" s="63"/>
      <c r="AT74" s="63"/>
      <c r="AU74" s="63"/>
      <c r="AV74" s="63"/>
      <c r="AW74" s="63"/>
      <c r="AX74" s="63"/>
      <c r="AY74" s="63"/>
    </row>
    <row r="75" customHeight="1" spans="1:51">
      <c r="A75" s="62"/>
      <c r="B75" s="63"/>
      <c r="C75" s="63"/>
      <c r="D75" s="63"/>
      <c r="E75" s="63"/>
      <c r="F75" s="63"/>
      <c r="G75" s="73"/>
      <c r="H75" s="63"/>
      <c r="I75" s="63"/>
      <c r="J75" s="63"/>
      <c r="K75" s="63"/>
      <c r="L75" s="63"/>
      <c r="M75" s="63"/>
      <c r="N75" s="63"/>
      <c r="O75" s="63"/>
      <c r="P75" s="63"/>
      <c r="Q75" s="82"/>
      <c r="R75" s="82"/>
      <c r="S75" s="82"/>
      <c r="T75" s="83"/>
      <c r="U75" s="83"/>
      <c r="V75" s="83"/>
      <c r="W75" s="83"/>
      <c r="X75" s="83"/>
      <c r="Y75" s="83"/>
      <c r="Z75" s="63"/>
      <c r="AA75" s="63"/>
      <c r="AB75" s="63"/>
      <c r="AC75" s="63"/>
      <c r="AD75" s="63"/>
      <c r="AE75" s="63"/>
      <c r="AF75" s="63"/>
      <c r="AG75" s="63"/>
      <c r="AH75" s="63"/>
      <c r="AI75" s="63"/>
      <c r="AJ75" s="63"/>
      <c r="AK75" s="63"/>
      <c r="AL75" s="63"/>
      <c r="AM75" s="63"/>
      <c r="AN75" s="63"/>
      <c r="AO75" s="63"/>
      <c r="AP75" s="63"/>
      <c r="AQ75" s="63"/>
      <c r="AR75" s="63"/>
      <c r="AS75" s="63"/>
      <c r="AT75" s="63"/>
      <c r="AU75" s="63"/>
      <c r="AV75" s="63"/>
      <c r="AW75" s="63"/>
      <c r="AX75" s="63"/>
      <c r="AY75" s="63"/>
    </row>
    <row r="76" customHeight="1" spans="1:51">
      <c r="A76" s="62"/>
      <c r="B76" s="63"/>
      <c r="C76" s="63"/>
      <c r="D76" s="63"/>
      <c r="E76" s="63"/>
      <c r="F76" s="63"/>
      <c r="G76" s="73"/>
      <c r="H76" s="63"/>
      <c r="I76" s="63"/>
      <c r="J76" s="63"/>
      <c r="K76" s="63"/>
      <c r="L76" s="63"/>
      <c r="M76" s="63"/>
      <c r="N76" s="63"/>
      <c r="O76" s="63"/>
      <c r="P76" s="63"/>
      <c r="Q76" s="82"/>
      <c r="R76" s="82"/>
      <c r="S76" s="82"/>
      <c r="T76" s="83"/>
      <c r="U76" s="83"/>
      <c r="V76" s="83"/>
      <c r="W76" s="83"/>
      <c r="X76" s="83"/>
      <c r="Y76" s="83"/>
      <c r="Z76" s="63"/>
      <c r="AA76" s="63"/>
      <c r="AB76" s="63"/>
      <c r="AC76" s="63"/>
      <c r="AD76" s="63"/>
      <c r="AE76" s="63"/>
      <c r="AF76" s="63"/>
      <c r="AG76" s="63"/>
      <c r="AH76" s="63"/>
      <c r="AI76" s="63"/>
      <c r="AJ76" s="63"/>
      <c r="AK76" s="63"/>
      <c r="AL76" s="63"/>
      <c r="AM76" s="63"/>
      <c r="AN76" s="63"/>
      <c r="AO76" s="63"/>
      <c r="AP76" s="63"/>
      <c r="AQ76" s="63"/>
      <c r="AR76" s="63"/>
      <c r="AS76" s="63"/>
      <c r="AT76" s="63"/>
      <c r="AU76" s="63"/>
      <c r="AV76" s="63"/>
      <c r="AW76" s="63"/>
      <c r="AX76" s="63"/>
      <c r="AY76" s="63"/>
    </row>
    <row r="77" customHeight="1" spans="1:51">
      <c r="A77" s="62"/>
      <c r="B77" s="63"/>
      <c r="C77" s="63"/>
      <c r="D77" s="63"/>
      <c r="E77" s="63"/>
      <c r="F77" s="63"/>
      <c r="G77" s="73"/>
      <c r="H77" s="63"/>
      <c r="I77" s="63"/>
      <c r="J77" s="63"/>
      <c r="K77" s="63"/>
      <c r="L77" s="63"/>
      <c r="M77" s="63"/>
      <c r="N77" s="63"/>
      <c r="O77" s="63"/>
      <c r="P77" s="63"/>
      <c r="Q77" s="82"/>
      <c r="R77" s="82"/>
      <c r="S77" s="82"/>
      <c r="T77" s="83"/>
      <c r="U77" s="83"/>
      <c r="V77" s="83"/>
      <c r="W77" s="83"/>
      <c r="X77" s="83"/>
      <c r="Y77" s="83"/>
      <c r="Z77" s="63"/>
      <c r="AA77" s="63"/>
      <c r="AB77" s="63"/>
      <c r="AC77" s="63"/>
      <c r="AD77" s="63"/>
      <c r="AE77" s="63"/>
      <c r="AF77" s="63"/>
      <c r="AG77" s="63"/>
      <c r="AH77" s="63"/>
      <c r="AI77" s="63"/>
      <c r="AJ77" s="63"/>
      <c r="AK77" s="63"/>
      <c r="AL77" s="63"/>
      <c r="AM77" s="63"/>
      <c r="AN77" s="63"/>
      <c r="AO77" s="63"/>
      <c r="AP77" s="63"/>
      <c r="AQ77" s="63"/>
      <c r="AR77" s="63"/>
      <c r="AS77" s="63"/>
      <c r="AT77" s="63"/>
      <c r="AU77" s="63"/>
      <c r="AV77" s="63"/>
      <c r="AW77" s="63"/>
      <c r="AX77" s="63"/>
      <c r="AY77" s="63"/>
    </row>
    <row r="78" customHeight="1" spans="1:51">
      <c r="A78" s="62"/>
      <c r="B78" s="63"/>
      <c r="C78" s="63"/>
      <c r="D78" s="63"/>
      <c r="E78" s="63"/>
      <c r="F78" s="63"/>
      <c r="G78" s="73"/>
      <c r="H78" s="63"/>
      <c r="I78" s="63"/>
      <c r="J78" s="63"/>
      <c r="K78" s="63"/>
      <c r="L78" s="63"/>
      <c r="M78" s="63"/>
      <c r="N78" s="63"/>
      <c r="O78" s="63"/>
      <c r="P78" s="63"/>
      <c r="Q78" s="82"/>
      <c r="R78" s="82"/>
      <c r="S78" s="82"/>
      <c r="T78" s="83"/>
      <c r="U78" s="83"/>
      <c r="V78" s="83"/>
      <c r="W78" s="83"/>
      <c r="X78" s="83"/>
      <c r="Y78" s="83"/>
      <c r="Z78" s="63"/>
      <c r="AA78" s="63"/>
      <c r="AB78" s="63"/>
      <c r="AC78" s="63"/>
      <c r="AD78" s="63"/>
      <c r="AE78" s="63"/>
      <c r="AF78" s="63"/>
      <c r="AG78" s="63"/>
      <c r="AH78" s="63"/>
      <c r="AI78" s="63"/>
      <c r="AJ78" s="63"/>
      <c r="AK78" s="63"/>
      <c r="AL78" s="63"/>
      <c r="AM78" s="63"/>
      <c r="AN78" s="63"/>
      <c r="AO78" s="63"/>
      <c r="AP78" s="63"/>
      <c r="AQ78" s="63"/>
      <c r="AR78" s="63"/>
      <c r="AS78" s="63"/>
      <c r="AT78" s="63"/>
      <c r="AU78" s="63"/>
      <c r="AV78" s="63"/>
      <c r="AW78" s="63"/>
      <c r="AX78" s="63"/>
      <c r="AY78" s="63"/>
    </row>
    <row r="79" customHeight="1" spans="1:51">
      <c r="A79" s="62"/>
      <c r="B79" s="63"/>
      <c r="C79" s="63"/>
      <c r="D79" s="63"/>
      <c r="E79" s="63"/>
      <c r="F79" s="63"/>
      <c r="G79" s="73"/>
      <c r="H79" s="63"/>
      <c r="I79" s="63"/>
      <c r="J79" s="63"/>
      <c r="K79" s="63"/>
      <c r="L79" s="63"/>
      <c r="M79" s="63"/>
      <c r="N79" s="63"/>
      <c r="O79" s="63"/>
      <c r="P79" s="63"/>
      <c r="Q79" s="82"/>
      <c r="R79" s="82"/>
      <c r="S79" s="82"/>
      <c r="T79" s="83"/>
      <c r="U79" s="83"/>
      <c r="V79" s="83"/>
      <c r="W79" s="83"/>
      <c r="X79" s="83"/>
      <c r="Y79" s="83"/>
      <c r="Z79" s="63"/>
      <c r="AA79" s="63"/>
      <c r="AB79" s="63"/>
      <c r="AC79" s="63"/>
      <c r="AD79" s="63"/>
      <c r="AE79" s="63"/>
      <c r="AF79" s="63"/>
      <c r="AG79" s="63"/>
      <c r="AH79" s="63"/>
      <c r="AI79" s="63"/>
      <c r="AJ79" s="63"/>
      <c r="AK79" s="63"/>
      <c r="AL79" s="63"/>
      <c r="AM79" s="63"/>
      <c r="AN79" s="63"/>
      <c r="AO79" s="63"/>
      <c r="AP79" s="63"/>
      <c r="AQ79" s="63"/>
      <c r="AR79" s="63"/>
      <c r="AS79" s="63"/>
      <c r="AT79" s="63"/>
      <c r="AU79" s="63"/>
      <c r="AV79" s="63"/>
      <c r="AW79" s="63"/>
      <c r="AX79" s="63"/>
      <c r="AY79" s="63"/>
    </row>
    <row r="80" customHeight="1" spans="1:51">
      <c r="A80" s="62"/>
      <c r="B80" s="63"/>
      <c r="C80" s="63"/>
      <c r="D80" s="63"/>
      <c r="E80" s="63"/>
      <c r="F80" s="63"/>
      <c r="G80" s="73"/>
      <c r="H80" s="63"/>
      <c r="I80" s="63"/>
      <c r="J80" s="63"/>
      <c r="K80" s="63"/>
      <c r="L80" s="63"/>
      <c r="M80" s="63"/>
      <c r="N80" s="63"/>
      <c r="O80" s="63"/>
      <c r="P80" s="63"/>
      <c r="Q80" s="82"/>
      <c r="R80" s="82"/>
      <c r="S80" s="82"/>
      <c r="T80" s="83"/>
      <c r="U80" s="83"/>
      <c r="V80" s="83"/>
      <c r="W80" s="83"/>
      <c r="X80" s="83"/>
      <c r="Y80" s="83"/>
      <c r="Z80" s="63"/>
      <c r="AA80" s="63"/>
      <c r="AB80" s="63"/>
      <c r="AC80" s="63"/>
      <c r="AD80" s="63"/>
      <c r="AE80" s="63"/>
      <c r="AF80" s="63"/>
      <c r="AG80" s="63"/>
      <c r="AH80" s="63"/>
      <c r="AI80" s="63"/>
      <c r="AJ80" s="63"/>
      <c r="AK80" s="63"/>
      <c r="AL80" s="63"/>
      <c r="AM80" s="63"/>
      <c r="AN80" s="63"/>
      <c r="AO80" s="63"/>
      <c r="AP80" s="63"/>
      <c r="AQ80" s="63"/>
      <c r="AR80" s="63"/>
      <c r="AS80" s="63"/>
      <c r="AT80" s="63"/>
      <c r="AU80" s="63"/>
      <c r="AV80" s="63"/>
      <c r="AW80" s="63"/>
      <c r="AX80" s="63"/>
      <c r="AY80" s="63"/>
    </row>
    <row r="81" customHeight="1" spans="1:51">
      <c r="A81" s="62"/>
      <c r="B81" s="63"/>
      <c r="C81" s="63"/>
      <c r="D81" s="63"/>
      <c r="E81" s="63"/>
      <c r="F81" s="63"/>
      <c r="G81" s="73"/>
      <c r="H81" s="63"/>
      <c r="I81" s="63"/>
      <c r="J81" s="63"/>
      <c r="K81" s="63"/>
      <c r="L81" s="63"/>
      <c r="M81" s="63"/>
      <c r="N81" s="63"/>
      <c r="O81" s="63"/>
      <c r="P81" s="63"/>
      <c r="Q81" s="82"/>
      <c r="R81" s="82"/>
      <c r="S81" s="82"/>
      <c r="T81" s="83"/>
      <c r="U81" s="83"/>
      <c r="V81" s="83"/>
      <c r="W81" s="83"/>
      <c r="X81" s="83"/>
      <c r="Y81" s="83"/>
      <c r="Z81" s="63"/>
      <c r="AA81" s="63"/>
      <c r="AB81" s="63"/>
      <c r="AC81" s="63"/>
      <c r="AD81" s="63"/>
      <c r="AE81" s="63"/>
      <c r="AF81" s="63"/>
      <c r="AG81" s="63"/>
      <c r="AH81" s="63"/>
      <c r="AI81" s="63"/>
      <c r="AJ81" s="63"/>
      <c r="AK81" s="63"/>
      <c r="AL81" s="63"/>
      <c r="AM81" s="63"/>
      <c r="AN81" s="63"/>
      <c r="AO81" s="63"/>
      <c r="AP81" s="63"/>
      <c r="AQ81" s="63"/>
      <c r="AR81" s="63"/>
      <c r="AS81" s="63"/>
      <c r="AT81" s="63"/>
      <c r="AU81" s="63"/>
      <c r="AV81" s="63"/>
      <c r="AW81" s="63"/>
      <c r="AX81" s="63"/>
      <c r="AY81" s="63"/>
    </row>
    <row r="82" customHeight="1" spans="1:51">
      <c r="A82" s="62"/>
      <c r="B82" s="63"/>
      <c r="C82" s="63"/>
      <c r="D82" s="63"/>
      <c r="E82" s="63"/>
      <c r="F82" s="63"/>
      <c r="G82" s="73"/>
      <c r="H82" s="63"/>
      <c r="I82" s="63"/>
      <c r="J82" s="63"/>
      <c r="K82" s="63"/>
      <c r="L82" s="63"/>
      <c r="M82" s="63"/>
      <c r="N82" s="63"/>
      <c r="O82" s="63"/>
      <c r="P82" s="63"/>
      <c r="Q82" s="82"/>
      <c r="R82" s="82"/>
      <c r="S82" s="82"/>
      <c r="T82" s="83"/>
      <c r="U82" s="83"/>
      <c r="V82" s="83"/>
      <c r="W82" s="83"/>
      <c r="X82" s="83"/>
      <c r="Y82" s="83"/>
      <c r="Z82" s="63"/>
      <c r="AA82" s="63"/>
      <c r="AB82" s="63"/>
      <c r="AC82" s="63"/>
      <c r="AD82" s="63"/>
      <c r="AE82" s="63"/>
      <c r="AF82" s="63"/>
      <c r="AG82" s="63"/>
      <c r="AH82" s="63"/>
      <c r="AI82" s="63"/>
      <c r="AJ82" s="63"/>
      <c r="AK82" s="63"/>
      <c r="AL82" s="63"/>
      <c r="AM82" s="63"/>
      <c r="AN82" s="63"/>
      <c r="AO82" s="63"/>
      <c r="AP82" s="63"/>
      <c r="AQ82" s="63"/>
      <c r="AR82" s="63"/>
      <c r="AS82" s="63"/>
      <c r="AT82" s="63"/>
      <c r="AU82" s="63"/>
      <c r="AV82" s="63"/>
      <c r="AW82" s="63"/>
      <c r="AX82" s="63"/>
      <c r="AY82" s="63"/>
    </row>
    <row r="83" customHeight="1" spans="1:51">
      <c r="A83" s="62"/>
      <c r="B83" s="63"/>
      <c r="C83" s="63"/>
      <c r="D83" s="63"/>
      <c r="E83" s="63"/>
      <c r="F83" s="63"/>
      <c r="G83" s="73"/>
      <c r="H83" s="63"/>
      <c r="I83" s="63"/>
      <c r="J83" s="63"/>
      <c r="K83" s="63"/>
      <c r="L83" s="63"/>
      <c r="M83" s="63"/>
      <c r="N83" s="63"/>
      <c r="O83" s="63"/>
      <c r="P83" s="63"/>
      <c r="Q83" s="82"/>
      <c r="R83" s="82"/>
      <c r="S83" s="82"/>
      <c r="T83" s="83"/>
      <c r="U83" s="83"/>
      <c r="V83" s="83"/>
      <c r="W83" s="83"/>
      <c r="X83" s="83"/>
      <c r="Y83" s="83"/>
      <c r="Z83" s="63"/>
      <c r="AA83" s="63"/>
      <c r="AB83" s="63"/>
      <c r="AC83" s="63"/>
      <c r="AD83" s="63"/>
      <c r="AE83" s="63"/>
      <c r="AF83" s="63"/>
      <c r="AG83" s="63"/>
      <c r="AH83" s="63"/>
      <c r="AI83" s="63"/>
      <c r="AJ83" s="63"/>
      <c r="AK83" s="63"/>
      <c r="AL83" s="63"/>
      <c r="AM83" s="63"/>
      <c r="AN83" s="63"/>
      <c r="AO83" s="63"/>
      <c r="AP83" s="63"/>
      <c r="AQ83" s="63"/>
      <c r="AR83" s="63"/>
      <c r="AS83" s="63"/>
      <c r="AT83" s="63"/>
      <c r="AU83" s="63"/>
      <c r="AV83" s="63"/>
      <c r="AW83" s="63"/>
      <c r="AX83" s="63"/>
      <c r="AY83" s="63"/>
    </row>
    <row r="84" customHeight="1" spans="1:51">
      <c r="A84" s="62"/>
      <c r="B84" s="63"/>
      <c r="C84" s="63"/>
      <c r="D84" s="63"/>
      <c r="E84" s="63"/>
      <c r="F84" s="63"/>
      <c r="G84" s="73"/>
      <c r="H84" s="63"/>
      <c r="I84" s="63"/>
      <c r="J84" s="63"/>
      <c r="K84" s="63"/>
      <c r="L84" s="63"/>
      <c r="M84" s="63"/>
      <c r="N84" s="63"/>
      <c r="O84" s="63"/>
      <c r="P84" s="63"/>
      <c r="Q84" s="82"/>
      <c r="R84" s="82"/>
      <c r="S84" s="82"/>
      <c r="T84" s="83"/>
      <c r="U84" s="83"/>
      <c r="V84" s="83"/>
      <c r="W84" s="83"/>
      <c r="X84" s="83"/>
      <c r="Y84" s="83"/>
      <c r="Z84" s="63"/>
      <c r="AA84" s="63"/>
      <c r="AB84" s="63"/>
      <c r="AC84" s="63"/>
      <c r="AD84" s="63"/>
      <c r="AE84" s="63"/>
      <c r="AF84" s="63"/>
      <c r="AG84" s="63"/>
      <c r="AH84" s="63"/>
      <c r="AI84" s="63"/>
      <c r="AJ84" s="63"/>
      <c r="AK84" s="63"/>
      <c r="AL84" s="63"/>
      <c r="AM84" s="63"/>
      <c r="AN84" s="63"/>
      <c r="AO84" s="63"/>
      <c r="AP84" s="63"/>
      <c r="AQ84" s="63"/>
      <c r="AR84" s="63"/>
      <c r="AS84" s="63"/>
      <c r="AT84" s="63"/>
      <c r="AU84" s="63"/>
      <c r="AV84" s="63"/>
      <c r="AW84" s="63"/>
      <c r="AX84" s="63"/>
      <c r="AY84" s="63"/>
    </row>
    <row r="85" customHeight="1" spans="1:51">
      <c r="A85" s="62"/>
      <c r="B85" s="63"/>
      <c r="C85" s="63"/>
      <c r="D85" s="63"/>
      <c r="E85" s="63"/>
      <c r="F85" s="63"/>
      <c r="G85" s="73"/>
      <c r="H85" s="63"/>
      <c r="I85" s="63"/>
      <c r="J85" s="63"/>
      <c r="K85" s="63"/>
      <c r="L85" s="63"/>
      <c r="M85" s="63"/>
      <c r="N85" s="63"/>
      <c r="O85" s="63"/>
      <c r="P85" s="63"/>
      <c r="Q85" s="82"/>
      <c r="R85" s="82"/>
      <c r="S85" s="82"/>
      <c r="T85" s="83"/>
      <c r="U85" s="83"/>
      <c r="V85" s="83"/>
      <c r="W85" s="83"/>
      <c r="X85" s="83"/>
      <c r="Y85" s="83"/>
      <c r="Z85" s="63"/>
      <c r="AA85" s="63"/>
      <c r="AB85" s="63"/>
      <c r="AC85" s="63"/>
      <c r="AD85" s="63"/>
      <c r="AE85" s="63"/>
      <c r="AF85" s="63"/>
      <c r="AG85" s="63"/>
      <c r="AH85" s="63"/>
      <c r="AI85" s="63"/>
      <c r="AJ85" s="63"/>
      <c r="AK85" s="63"/>
      <c r="AL85" s="63"/>
      <c r="AM85" s="63"/>
      <c r="AN85" s="63"/>
      <c r="AO85" s="63"/>
      <c r="AP85" s="63"/>
      <c r="AQ85" s="63"/>
      <c r="AR85" s="63"/>
      <c r="AS85" s="63"/>
      <c r="AT85" s="63"/>
      <c r="AU85" s="63"/>
      <c r="AV85" s="63"/>
      <c r="AW85" s="63"/>
      <c r="AX85" s="63"/>
      <c r="AY85" s="63"/>
    </row>
    <row r="86" customHeight="1" spans="1:51">
      <c r="A86" s="62"/>
      <c r="B86" s="63"/>
      <c r="C86" s="63"/>
      <c r="D86" s="63"/>
      <c r="E86" s="63"/>
      <c r="F86" s="63"/>
      <c r="G86" s="73"/>
      <c r="H86" s="63"/>
      <c r="I86" s="63"/>
      <c r="J86" s="63"/>
      <c r="K86" s="63"/>
      <c r="L86" s="63"/>
      <c r="M86" s="63"/>
      <c r="N86" s="63"/>
      <c r="O86" s="63"/>
      <c r="P86" s="63"/>
      <c r="Q86" s="82"/>
      <c r="R86" s="82"/>
      <c r="S86" s="82"/>
      <c r="T86" s="83"/>
      <c r="U86" s="83"/>
      <c r="V86" s="83"/>
      <c r="W86" s="83"/>
      <c r="X86" s="83"/>
      <c r="Y86" s="83"/>
      <c r="Z86" s="63"/>
      <c r="AA86" s="63"/>
      <c r="AB86" s="63"/>
      <c r="AC86" s="63"/>
      <c r="AD86" s="63"/>
      <c r="AE86" s="63"/>
      <c r="AF86" s="63"/>
      <c r="AG86" s="63"/>
      <c r="AH86" s="63"/>
      <c r="AI86" s="63"/>
      <c r="AJ86" s="63"/>
      <c r="AK86" s="63"/>
      <c r="AL86" s="63"/>
      <c r="AM86" s="63"/>
      <c r="AN86" s="63"/>
      <c r="AO86" s="63"/>
      <c r="AP86" s="63"/>
      <c r="AQ86" s="63"/>
      <c r="AR86" s="63"/>
      <c r="AS86" s="63"/>
      <c r="AT86" s="63"/>
      <c r="AU86" s="63"/>
      <c r="AV86" s="63"/>
      <c r="AW86" s="63"/>
      <c r="AX86" s="63"/>
      <c r="AY86" s="63"/>
    </row>
    <row r="87" customHeight="1" spans="1:51">
      <c r="A87" s="62"/>
      <c r="B87" s="63"/>
      <c r="C87" s="63"/>
      <c r="D87" s="63"/>
      <c r="E87" s="63"/>
      <c r="F87" s="63"/>
      <c r="G87" s="73"/>
      <c r="H87" s="63"/>
      <c r="I87" s="63"/>
      <c r="J87" s="63"/>
      <c r="K87" s="63"/>
      <c r="L87" s="63"/>
      <c r="M87" s="63"/>
      <c r="N87" s="63"/>
      <c r="O87" s="63"/>
      <c r="P87" s="63"/>
      <c r="Q87" s="82"/>
      <c r="R87" s="82"/>
      <c r="S87" s="82"/>
      <c r="T87" s="83"/>
      <c r="U87" s="83"/>
      <c r="V87" s="83"/>
      <c r="W87" s="83"/>
      <c r="X87" s="83"/>
      <c r="Y87" s="83"/>
      <c r="Z87" s="63"/>
      <c r="AA87" s="63"/>
      <c r="AB87" s="63"/>
      <c r="AC87" s="63"/>
      <c r="AD87" s="63"/>
      <c r="AE87" s="63"/>
      <c r="AF87" s="63"/>
      <c r="AG87" s="63"/>
      <c r="AH87" s="63"/>
      <c r="AI87" s="63"/>
      <c r="AJ87" s="63"/>
      <c r="AK87" s="63"/>
      <c r="AL87" s="63"/>
      <c r="AM87" s="63"/>
      <c r="AN87" s="63"/>
      <c r="AO87" s="63"/>
      <c r="AP87" s="63"/>
      <c r="AQ87" s="63"/>
      <c r="AR87" s="63"/>
      <c r="AS87" s="63"/>
      <c r="AT87" s="63"/>
      <c r="AU87" s="63"/>
      <c r="AV87" s="63"/>
      <c r="AW87" s="63"/>
      <c r="AX87" s="63"/>
      <c r="AY87" s="63"/>
    </row>
    <row r="88" customHeight="1" spans="1:51">
      <c r="A88" s="62"/>
      <c r="B88" s="63"/>
      <c r="C88" s="63"/>
      <c r="D88" s="63"/>
      <c r="E88" s="63"/>
      <c r="F88" s="63"/>
      <c r="G88" s="73"/>
      <c r="H88" s="63"/>
      <c r="I88" s="63"/>
      <c r="J88" s="63"/>
      <c r="K88" s="63"/>
      <c r="L88" s="63"/>
      <c r="M88" s="63"/>
      <c r="N88" s="63"/>
      <c r="O88" s="63"/>
      <c r="P88" s="63"/>
      <c r="Q88" s="82"/>
      <c r="R88" s="82"/>
      <c r="S88" s="82"/>
      <c r="T88" s="83"/>
      <c r="U88" s="83"/>
      <c r="V88" s="83"/>
      <c r="W88" s="83"/>
      <c r="X88" s="83"/>
      <c r="Y88" s="83"/>
      <c r="Z88" s="63"/>
      <c r="AA88" s="63"/>
      <c r="AB88" s="63"/>
      <c r="AC88" s="63"/>
      <c r="AD88" s="63"/>
      <c r="AE88" s="63"/>
      <c r="AF88" s="63"/>
      <c r="AG88" s="63"/>
      <c r="AH88" s="63"/>
      <c r="AI88" s="63"/>
      <c r="AJ88" s="63"/>
      <c r="AK88" s="63"/>
      <c r="AL88" s="63"/>
      <c r="AM88" s="63"/>
      <c r="AN88" s="63"/>
      <c r="AO88" s="63"/>
      <c r="AP88" s="63"/>
      <c r="AQ88" s="63"/>
      <c r="AR88" s="63"/>
      <c r="AS88" s="63"/>
      <c r="AT88" s="63"/>
      <c r="AU88" s="63"/>
      <c r="AV88" s="63"/>
      <c r="AW88" s="63"/>
      <c r="AX88" s="63"/>
      <c r="AY88" s="63"/>
    </row>
    <row r="89" customHeight="1" spans="1:51">
      <c r="A89" s="62"/>
      <c r="B89" s="63"/>
      <c r="C89" s="63"/>
      <c r="D89" s="63"/>
      <c r="E89" s="63"/>
      <c r="F89" s="63"/>
      <c r="G89" s="73"/>
      <c r="H89" s="63"/>
      <c r="I89" s="63"/>
      <c r="J89" s="63"/>
      <c r="K89" s="63"/>
      <c r="L89" s="63"/>
      <c r="M89" s="63"/>
      <c r="N89" s="63"/>
      <c r="O89" s="63"/>
      <c r="P89" s="63"/>
      <c r="Q89" s="82"/>
      <c r="R89" s="82"/>
      <c r="S89" s="82"/>
      <c r="T89" s="83"/>
      <c r="U89" s="83"/>
      <c r="V89" s="83"/>
      <c r="W89" s="83"/>
      <c r="X89" s="83"/>
      <c r="Y89" s="83"/>
      <c r="Z89" s="63"/>
      <c r="AA89" s="63"/>
      <c r="AB89" s="63"/>
      <c r="AC89" s="63"/>
      <c r="AD89" s="63"/>
      <c r="AE89" s="63"/>
      <c r="AF89" s="63"/>
      <c r="AG89" s="63"/>
      <c r="AH89" s="63"/>
      <c r="AI89" s="63"/>
      <c r="AJ89" s="63"/>
      <c r="AK89" s="63"/>
      <c r="AL89" s="63"/>
      <c r="AM89" s="63"/>
      <c r="AN89" s="63"/>
      <c r="AO89" s="63"/>
      <c r="AP89" s="63"/>
      <c r="AQ89" s="63"/>
      <c r="AR89" s="63"/>
      <c r="AS89" s="63"/>
      <c r="AT89" s="63"/>
      <c r="AU89" s="63"/>
      <c r="AV89" s="63"/>
      <c r="AW89" s="63"/>
      <c r="AX89" s="63"/>
      <c r="AY89" s="63"/>
    </row>
    <row r="90" customHeight="1" spans="1:51">
      <c r="A90" s="62"/>
      <c r="B90" s="63"/>
      <c r="C90" s="63"/>
      <c r="D90" s="63"/>
      <c r="E90" s="63"/>
      <c r="F90" s="63"/>
      <c r="G90" s="73"/>
      <c r="H90" s="63"/>
      <c r="I90" s="63"/>
      <c r="J90" s="63"/>
      <c r="K90" s="63"/>
      <c r="L90" s="63"/>
      <c r="M90" s="63"/>
      <c r="N90" s="63"/>
      <c r="O90" s="63"/>
      <c r="P90" s="63"/>
      <c r="Q90" s="82"/>
      <c r="R90" s="82"/>
      <c r="S90" s="82"/>
      <c r="T90" s="83"/>
      <c r="U90" s="83"/>
      <c r="V90" s="83"/>
      <c r="W90" s="83"/>
      <c r="X90" s="83"/>
      <c r="Y90" s="83"/>
      <c r="Z90" s="63"/>
      <c r="AA90" s="63"/>
      <c r="AB90" s="63"/>
      <c r="AC90" s="63"/>
      <c r="AD90" s="63"/>
      <c r="AE90" s="63"/>
      <c r="AF90" s="63"/>
      <c r="AG90" s="63"/>
      <c r="AH90" s="63"/>
      <c r="AI90" s="63"/>
      <c r="AJ90" s="63"/>
      <c r="AK90" s="63"/>
      <c r="AL90" s="63"/>
      <c r="AM90" s="63"/>
      <c r="AN90" s="63"/>
      <c r="AO90" s="63"/>
      <c r="AP90" s="63"/>
      <c r="AQ90" s="63"/>
      <c r="AR90" s="63"/>
      <c r="AS90" s="63"/>
      <c r="AT90" s="63"/>
      <c r="AU90" s="63"/>
      <c r="AV90" s="63"/>
      <c r="AW90" s="63"/>
      <c r="AX90" s="63"/>
      <c r="AY90" s="63"/>
    </row>
    <row r="91" customHeight="1" spans="1:51">
      <c r="A91" s="62"/>
      <c r="B91" s="63"/>
      <c r="C91" s="63"/>
      <c r="D91" s="63"/>
      <c r="E91" s="63"/>
      <c r="F91" s="63"/>
      <c r="G91" s="73"/>
      <c r="H91" s="63"/>
      <c r="I91" s="63"/>
      <c r="J91" s="63"/>
      <c r="K91" s="63"/>
      <c r="L91" s="63"/>
      <c r="M91" s="63"/>
      <c r="N91" s="63"/>
      <c r="O91" s="63"/>
      <c r="P91" s="63"/>
      <c r="Q91" s="82"/>
      <c r="R91" s="82"/>
      <c r="S91" s="82"/>
      <c r="T91" s="83"/>
      <c r="U91" s="83"/>
      <c r="V91" s="83"/>
      <c r="W91" s="83"/>
      <c r="X91" s="83"/>
      <c r="Y91" s="83"/>
      <c r="Z91" s="63"/>
      <c r="AA91" s="63"/>
      <c r="AB91" s="63"/>
      <c r="AC91" s="63"/>
      <c r="AD91" s="63"/>
      <c r="AE91" s="63"/>
      <c r="AF91" s="63"/>
      <c r="AG91" s="63"/>
      <c r="AH91" s="63"/>
      <c r="AI91" s="63"/>
      <c r="AJ91" s="63"/>
      <c r="AK91" s="63"/>
      <c r="AL91" s="63"/>
      <c r="AM91" s="63"/>
      <c r="AN91" s="63"/>
      <c r="AO91" s="63"/>
      <c r="AP91" s="63"/>
      <c r="AQ91" s="63"/>
      <c r="AR91" s="63"/>
      <c r="AS91" s="63"/>
      <c r="AT91" s="63"/>
      <c r="AU91" s="63"/>
      <c r="AV91" s="63"/>
      <c r="AW91" s="63"/>
      <c r="AX91" s="63"/>
      <c r="AY91" s="63"/>
    </row>
    <row r="92" customHeight="1" spans="1:51">
      <c r="A92" s="62"/>
      <c r="B92" s="63"/>
      <c r="C92" s="63"/>
      <c r="D92" s="63"/>
      <c r="E92" s="63"/>
      <c r="F92" s="63"/>
      <c r="G92" s="73"/>
      <c r="H92" s="63"/>
      <c r="I92" s="63"/>
      <c r="J92" s="63"/>
      <c r="K92" s="63"/>
      <c r="L92" s="63"/>
      <c r="M92" s="63"/>
      <c r="N92" s="63"/>
      <c r="O92" s="63"/>
      <c r="P92" s="63"/>
      <c r="Q92" s="82"/>
      <c r="R92" s="82"/>
      <c r="S92" s="82"/>
      <c r="T92" s="83"/>
      <c r="U92" s="83"/>
      <c r="V92" s="83"/>
      <c r="W92" s="83"/>
      <c r="X92" s="83"/>
      <c r="Y92" s="83"/>
      <c r="Z92" s="63"/>
      <c r="AA92" s="63"/>
      <c r="AB92" s="63"/>
      <c r="AC92" s="63"/>
      <c r="AD92" s="63"/>
      <c r="AE92" s="63"/>
      <c r="AF92" s="63"/>
      <c r="AG92" s="63"/>
      <c r="AH92" s="63"/>
      <c r="AI92" s="63"/>
      <c r="AJ92" s="63"/>
      <c r="AK92" s="63"/>
      <c r="AL92" s="63"/>
      <c r="AM92" s="63"/>
      <c r="AN92" s="63"/>
      <c r="AO92" s="63"/>
      <c r="AP92" s="63"/>
      <c r="AQ92" s="63"/>
      <c r="AR92" s="63"/>
      <c r="AS92" s="63"/>
      <c r="AT92" s="63"/>
      <c r="AU92" s="63"/>
      <c r="AV92" s="63"/>
      <c r="AW92" s="63"/>
      <c r="AX92" s="63"/>
      <c r="AY92" s="63"/>
    </row>
    <row r="93" customHeight="1" spans="1:51">
      <c r="A93" s="62"/>
      <c r="B93" s="63"/>
      <c r="C93" s="63"/>
      <c r="D93" s="63"/>
      <c r="E93" s="63"/>
      <c r="F93" s="63"/>
      <c r="G93" s="73"/>
      <c r="H93" s="63"/>
      <c r="I93" s="63"/>
      <c r="J93" s="63"/>
      <c r="K93" s="63"/>
      <c r="L93" s="63"/>
      <c r="M93" s="63"/>
      <c r="N93" s="63"/>
      <c r="O93" s="63"/>
      <c r="P93" s="63"/>
      <c r="Q93" s="82"/>
      <c r="R93" s="82"/>
      <c r="S93" s="82"/>
      <c r="T93" s="83"/>
      <c r="U93" s="83"/>
      <c r="V93" s="83"/>
      <c r="W93" s="83"/>
      <c r="X93" s="83"/>
      <c r="Y93" s="83"/>
      <c r="Z93" s="63"/>
      <c r="AA93" s="63"/>
      <c r="AB93" s="63"/>
      <c r="AC93" s="63"/>
      <c r="AD93" s="63"/>
      <c r="AE93" s="63"/>
      <c r="AF93" s="63"/>
      <c r="AG93" s="63"/>
      <c r="AH93" s="63"/>
      <c r="AI93" s="63"/>
      <c r="AJ93" s="63"/>
      <c r="AK93" s="63"/>
      <c r="AL93" s="63"/>
      <c r="AM93" s="63"/>
      <c r="AN93" s="63"/>
      <c r="AO93" s="63"/>
      <c r="AP93" s="63"/>
      <c r="AQ93" s="63"/>
      <c r="AR93" s="63"/>
      <c r="AS93" s="63"/>
      <c r="AT93" s="63"/>
      <c r="AU93" s="63"/>
      <c r="AV93" s="63"/>
      <c r="AW93" s="63"/>
      <c r="AX93" s="63"/>
      <c r="AY93" s="63"/>
    </row>
    <row r="94" customHeight="1" spans="1:51">
      <c r="A94" s="62"/>
      <c r="B94" s="63"/>
      <c r="C94" s="63"/>
      <c r="D94" s="63"/>
      <c r="E94" s="63"/>
      <c r="F94" s="63"/>
      <c r="G94" s="73"/>
      <c r="H94" s="63"/>
      <c r="I94" s="63"/>
      <c r="J94" s="63"/>
      <c r="K94" s="63"/>
      <c r="L94" s="63"/>
      <c r="M94" s="63"/>
      <c r="N94" s="63"/>
      <c r="O94" s="63"/>
      <c r="P94" s="63"/>
      <c r="Q94" s="82"/>
      <c r="R94" s="82"/>
      <c r="S94" s="82"/>
      <c r="T94" s="83"/>
      <c r="U94" s="83"/>
      <c r="V94" s="83"/>
      <c r="W94" s="83"/>
      <c r="X94" s="83"/>
      <c r="Y94" s="83"/>
      <c r="Z94" s="63"/>
      <c r="AA94" s="63"/>
      <c r="AB94" s="63"/>
      <c r="AC94" s="63"/>
      <c r="AD94" s="63"/>
      <c r="AE94" s="63"/>
      <c r="AF94" s="63"/>
      <c r="AG94" s="63"/>
      <c r="AH94" s="63"/>
      <c r="AI94" s="63"/>
      <c r="AJ94" s="63"/>
      <c r="AK94" s="63"/>
      <c r="AL94" s="63"/>
      <c r="AM94" s="63"/>
      <c r="AN94" s="63"/>
      <c r="AO94" s="63"/>
      <c r="AP94" s="63"/>
      <c r="AQ94" s="63"/>
      <c r="AR94" s="63"/>
      <c r="AS94" s="63"/>
      <c r="AT94" s="63"/>
      <c r="AU94" s="63"/>
      <c r="AV94" s="63"/>
      <c r="AW94" s="63"/>
      <c r="AX94" s="63"/>
      <c r="AY94" s="63"/>
    </row>
    <row r="95" customHeight="1" spans="1:51">
      <c r="A95" s="62"/>
      <c r="B95" s="63"/>
      <c r="C95" s="63"/>
      <c r="D95" s="63"/>
      <c r="E95" s="63"/>
      <c r="F95" s="63"/>
      <c r="G95" s="73"/>
      <c r="H95" s="63"/>
      <c r="I95" s="63"/>
      <c r="J95" s="63"/>
      <c r="K95" s="63"/>
      <c r="L95" s="63"/>
      <c r="M95" s="63"/>
      <c r="N95" s="63"/>
      <c r="O95" s="63"/>
      <c r="P95" s="63"/>
      <c r="Q95" s="82"/>
      <c r="R95" s="82"/>
      <c r="S95" s="82"/>
      <c r="T95" s="83"/>
      <c r="U95" s="83"/>
      <c r="V95" s="83"/>
      <c r="W95" s="83"/>
      <c r="X95" s="83"/>
      <c r="Y95" s="83"/>
      <c r="Z95" s="63"/>
      <c r="AA95" s="63"/>
      <c r="AB95" s="63"/>
      <c r="AC95" s="63"/>
      <c r="AD95" s="63"/>
      <c r="AE95" s="63"/>
      <c r="AF95" s="63"/>
      <c r="AG95" s="63"/>
      <c r="AH95" s="63"/>
      <c r="AI95" s="63"/>
      <c r="AJ95" s="63"/>
      <c r="AK95" s="63"/>
      <c r="AL95" s="63"/>
      <c r="AM95" s="63"/>
      <c r="AN95" s="63"/>
      <c r="AO95" s="63"/>
      <c r="AP95" s="63"/>
      <c r="AQ95" s="63"/>
      <c r="AR95" s="63"/>
      <c r="AS95" s="63"/>
      <c r="AT95" s="63"/>
      <c r="AU95" s="63"/>
      <c r="AV95" s="63"/>
      <c r="AW95" s="63"/>
      <c r="AX95" s="63"/>
      <c r="AY95" s="63"/>
    </row>
    <row r="96" customHeight="1" spans="1:51">
      <c r="A96" s="62"/>
      <c r="B96" s="63"/>
      <c r="C96" s="63"/>
      <c r="D96" s="63"/>
      <c r="E96" s="63"/>
      <c r="F96" s="63"/>
      <c r="G96" s="73"/>
      <c r="H96" s="63"/>
      <c r="I96" s="63"/>
      <c r="J96" s="63"/>
      <c r="K96" s="63"/>
      <c r="L96" s="63"/>
      <c r="M96" s="63"/>
      <c r="N96" s="63"/>
      <c r="O96" s="63"/>
      <c r="P96" s="63"/>
      <c r="Q96" s="82"/>
      <c r="R96" s="82"/>
      <c r="S96" s="82"/>
      <c r="T96" s="83"/>
      <c r="U96" s="83"/>
      <c r="V96" s="83"/>
      <c r="W96" s="83"/>
      <c r="X96" s="83"/>
      <c r="Y96" s="83"/>
      <c r="Z96" s="63"/>
      <c r="AA96" s="63"/>
      <c r="AB96" s="63"/>
      <c r="AC96" s="63"/>
      <c r="AD96" s="63"/>
      <c r="AE96" s="63"/>
      <c r="AF96" s="63"/>
      <c r="AG96" s="63"/>
      <c r="AH96" s="63"/>
      <c r="AI96" s="63"/>
      <c r="AJ96" s="63"/>
      <c r="AK96" s="63"/>
      <c r="AL96" s="63"/>
      <c r="AM96" s="63"/>
      <c r="AN96" s="63"/>
      <c r="AO96" s="63"/>
      <c r="AP96" s="63"/>
      <c r="AQ96" s="63"/>
      <c r="AR96" s="63"/>
      <c r="AS96" s="63"/>
      <c r="AT96" s="63"/>
      <c r="AU96" s="63"/>
      <c r="AV96" s="63"/>
      <c r="AW96" s="63"/>
      <c r="AX96" s="63"/>
      <c r="AY96" s="63"/>
    </row>
    <row r="97" customHeight="1" spans="1:51">
      <c r="A97" s="62"/>
      <c r="B97" s="63"/>
      <c r="C97" s="63"/>
      <c r="D97" s="63"/>
      <c r="E97" s="63"/>
      <c r="F97" s="63"/>
      <c r="G97" s="73"/>
      <c r="H97" s="63"/>
      <c r="I97" s="63"/>
      <c r="J97" s="63"/>
      <c r="K97" s="63"/>
      <c r="L97" s="63"/>
      <c r="M97" s="63"/>
      <c r="N97" s="63"/>
      <c r="O97" s="63"/>
      <c r="P97" s="63"/>
      <c r="Q97" s="82"/>
      <c r="R97" s="82"/>
      <c r="S97" s="82"/>
      <c r="T97" s="83"/>
      <c r="U97" s="83"/>
      <c r="V97" s="83"/>
      <c r="W97" s="83"/>
      <c r="X97" s="83"/>
      <c r="Y97" s="83"/>
      <c r="Z97" s="63"/>
      <c r="AA97" s="63"/>
      <c r="AB97" s="63"/>
      <c r="AC97" s="63"/>
      <c r="AD97" s="63"/>
      <c r="AE97" s="63"/>
      <c r="AF97" s="63"/>
      <c r="AG97" s="63"/>
      <c r="AH97" s="63"/>
      <c r="AI97" s="63"/>
      <c r="AJ97" s="63"/>
      <c r="AK97" s="63"/>
      <c r="AL97" s="63"/>
      <c r="AM97" s="63"/>
      <c r="AN97" s="63"/>
      <c r="AO97" s="63"/>
      <c r="AP97" s="63"/>
      <c r="AQ97" s="63"/>
      <c r="AR97" s="63"/>
      <c r="AS97" s="63"/>
      <c r="AT97" s="63"/>
      <c r="AU97" s="63"/>
      <c r="AV97" s="63"/>
      <c r="AW97" s="63"/>
      <c r="AX97" s="63"/>
      <c r="AY97" s="63"/>
    </row>
    <row r="98" customHeight="1" spans="1:51">
      <c r="A98" s="62"/>
      <c r="B98" s="63"/>
      <c r="C98" s="63"/>
      <c r="D98" s="63"/>
      <c r="E98" s="63"/>
      <c r="F98" s="63"/>
      <c r="G98" s="73"/>
      <c r="H98" s="63"/>
      <c r="I98" s="63"/>
      <c r="J98" s="63"/>
      <c r="K98" s="63"/>
      <c r="L98" s="63"/>
      <c r="M98" s="63"/>
      <c r="N98" s="63"/>
      <c r="O98" s="63"/>
      <c r="P98" s="63"/>
      <c r="Q98" s="82"/>
      <c r="R98" s="82"/>
      <c r="S98" s="82"/>
      <c r="T98" s="83"/>
      <c r="U98" s="83"/>
      <c r="V98" s="83"/>
      <c r="W98" s="83"/>
      <c r="X98" s="83"/>
      <c r="Y98" s="83"/>
      <c r="Z98" s="63"/>
      <c r="AA98" s="63"/>
      <c r="AB98" s="63"/>
      <c r="AC98" s="63"/>
      <c r="AD98" s="63"/>
      <c r="AE98" s="63"/>
      <c r="AF98" s="63"/>
      <c r="AG98" s="63"/>
      <c r="AH98" s="63"/>
      <c r="AI98" s="63"/>
      <c r="AJ98" s="63"/>
      <c r="AK98" s="63"/>
      <c r="AL98" s="63"/>
      <c r="AM98" s="63"/>
      <c r="AN98" s="63"/>
      <c r="AO98" s="63"/>
      <c r="AP98" s="63"/>
      <c r="AQ98" s="63"/>
      <c r="AR98" s="63"/>
      <c r="AS98" s="63"/>
      <c r="AT98" s="63"/>
      <c r="AU98" s="63"/>
      <c r="AV98" s="63"/>
      <c r="AW98" s="63"/>
      <c r="AX98" s="63"/>
      <c r="AY98" s="63"/>
    </row>
    <row r="99" customHeight="1" spans="1:51">
      <c r="A99" s="62"/>
      <c r="B99" s="63"/>
      <c r="C99" s="63"/>
      <c r="D99" s="63"/>
      <c r="E99" s="63"/>
      <c r="F99" s="63"/>
      <c r="G99" s="73"/>
      <c r="H99" s="63"/>
      <c r="I99" s="63"/>
      <c r="J99" s="63"/>
      <c r="K99" s="63"/>
      <c r="L99" s="63"/>
      <c r="M99" s="63"/>
      <c r="N99" s="63"/>
      <c r="O99" s="63"/>
      <c r="P99" s="63"/>
      <c r="Q99" s="82"/>
      <c r="R99" s="82"/>
      <c r="S99" s="82"/>
      <c r="T99" s="83"/>
      <c r="U99" s="83"/>
      <c r="V99" s="83"/>
      <c r="W99" s="83"/>
      <c r="X99" s="83"/>
      <c r="Y99" s="83"/>
      <c r="Z99" s="63"/>
      <c r="AA99" s="63"/>
      <c r="AB99" s="63"/>
      <c r="AC99" s="63"/>
      <c r="AD99" s="63"/>
      <c r="AE99" s="63"/>
      <c r="AF99" s="63"/>
      <c r="AG99" s="63"/>
      <c r="AH99" s="63"/>
      <c r="AI99" s="63"/>
      <c r="AJ99" s="63"/>
      <c r="AK99" s="63"/>
      <c r="AL99" s="63"/>
      <c r="AM99" s="63"/>
      <c r="AN99" s="63"/>
      <c r="AO99" s="63"/>
      <c r="AP99" s="63"/>
      <c r="AQ99" s="63"/>
      <c r="AR99" s="63"/>
      <c r="AS99" s="63"/>
      <c r="AT99" s="63"/>
      <c r="AU99" s="63"/>
      <c r="AV99" s="63"/>
      <c r="AW99" s="63"/>
      <c r="AX99" s="63"/>
      <c r="AY99" s="63"/>
    </row>
    <row r="100" customHeight="1" spans="1:51">
      <c r="A100" s="62"/>
      <c r="B100" s="63"/>
      <c r="C100" s="63"/>
      <c r="D100" s="63"/>
      <c r="E100" s="63"/>
      <c r="F100" s="63"/>
      <c r="G100" s="73"/>
      <c r="H100" s="63"/>
      <c r="I100" s="63"/>
      <c r="J100" s="63"/>
      <c r="K100" s="63"/>
      <c r="L100" s="63"/>
      <c r="M100" s="63"/>
      <c r="N100" s="63"/>
      <c r="O100" s="63"/>
      <c r="P100" s="63"/>
      <c r="Q100" s="82"/>
      <c r="R100" s="82"/>
      <c r="S100" s="82"/>
      <c r="T100" s="83"/>
      <c r="U100" s="83"/>
      <c r="V100" s="83"/>
      <c r="W100" s="83"/>
      <c r="X100" s="83"/>
      <c r="Y100" s="83"/>
      <c r="Z100" s="63"/>
      <c r="AA100" s="63"/>
      <c r="AB100" s="63"/>
      <c r="AC100" s="63"/>
      <c r="AD100" s="63"/>
      <c r="AE100" s="63"/>
      <c r="AF100" s="63"/>
      <c r="AG100" s="63"/>
      <c r="AH100" s="63"/>
      <c r="AI100" s="63"/>
      <c r="AJ100" s="63"/>
      <c r="AK100" s="63"/>
      <c r="AL100" s="63"/>
      <c r="AM100" s="63"/>
      <c r="AN100" s="63"/>
      <c r="AO100" s="63"/>
      <c r="AP100" s="63"/>
      <c r="AQ100" s="63"/>
      <c r="AR100" s="63"/>
      <c r="AS100" s="63"/>
      <c r="AT100" s="63"/>
      <c r="AU100" s="63"/>
      <c r="AV100" s="63"/>
      <c r="AW100" s="63"/>
      <c r="AX100" s="63"/>
      <c r="AY100" s="63"/>
    </row>
    <row r="101" customHeight="1" spans="1:51">
      <c r="A101" s="62"/>
      <c r="B101" s="63"/>
      <c r="C101" s="63"/>
      <c r="D101" s="63"/>
      <c r="E101" s="63"/>
      <c r="F101" s="63"/>
      <c r="G101" s="73"/>
      <c r="H101" s="63"/>
      <c r="I101" s="63"/>
      <c r="J101" s="63"/>
      <c r="K101" s="63"/>
      <c r="L101" s="63"/>
      <c r="M101" s="63"/>
      <c r="N101" s="63"/>
      <c r="O101" s="63"/>
      <c r="P101" s="63"/>
      <c r="Q101" s="82"/>
      <c r="R101" s="82"/>
      <c r="S101" s="82"/>
      <c r="T101" s="83"/>
      <c r="U101" s="83"/>
      <c r="V101" s="83"/>
      <c r="W101" s="83"/>
      <c r="X101" s="83"/>
      <c r="Y101" s="83"/>
      <c r="Z101" s="63"/>
      <c r="AA101" s="63"/>
      <c r="AB101" s="63"/>
      <c r="AC101" s="63"/>
      <c r="AD101" s="63"/>
      <c r="AE101" s="63"/>
      <c r="AF101" s="63"/>
      <c r="AG101" s="63"/>
      <c r="AH101" s="63"/>
      <c r="AI101" s="63"/>
      <c r="AJ101" s="63"/>
      <c r="AK101" s="63"/>
      <c r="AL101" s="63"/>
      <c r="AM101" s="63"/>
      <c r="AN101" s="63"/>
      <c r="AO101" s="63"/>
      <c r="AP101" s="63"/>
      <c r="AQ101" s="63"/>
      <c r="AR101" s="63"/>
      <c r="AS101" s="63"/>
      <c r="AT101" s="63"/>
      <c r="AU101" s="63"/>
      <c r="AV101" s="63"/>
      <c r="AW101" s="63"/>
      <c r="AX101" s="63"/>
      <c r="AY101" s="63"/>
    </row>
    <row r="102" customHeight="1" spans="1:51">
      <c r="A102" s="62"/>
      <c r="B102" s="63"/>
      <c r="C102" s="63"/>
      <c r="D102" s="63"/>
      <c r="E102" s="63"/>
      <c r="F102" s="63"/>
      <c r="G102" s="73"/>
      <c r="H102" s="63"/>
      <c r="I102" s="63"/>
      <c r="J102" s="63"/>
      <c r="K102" s="63"/>
      <c r="L102" s="63"/>
      <c r="M102" s="63"/>
      <c r="N102" s="63"/>
      <c r="O102" s="63"/>
      <c r="P102" s="63"/>
      <c r="Q102" s="82"/>
      <c r="R102" s="82"/>
      <c r="S102" s="82"/>
      <c r="T102" s="83"/>
      <c r="U102" s="83"/>
      <c r="V102" s="83"/>
      <c r="W102" s="83"/>
      <c r="X102" s="83"/>
      <c r="Y102" s="83"/>
      <c r="Z102" s="63"/>
      <c r="AA102" s="63"/>
      <c r="AB102" s="63"/>
      <c r="AC102" s="63"/>
      <c r="AD102" s="63"/>
      <c r="AE102" s="63"/>
      <c r="AF102" s="63"/>
      <c r="AG102" s="63"/>
      <c r="AH102" s="63"/>
      <c r="AI102" s="63"/>
      <c r="AJ102" s="63"/>
      <c r="AK102" s="63"/>
      <c r="AL102" s="63"/>
      <c r="AM102" s="63"/>
      <c r="AN102" s="63"/>
      <c r="AO102" s="63"/>
      <c r="AP102" s="63"/>
      <c r="AQ102" s="63"/>
      <c r="AR102" s="63"/>
      <c r="AS102" s="63"/>
      <c r="AT102" s="63"/>
      <c r="AU102" s="63"/>
      <c r="AV102" s="63"/>
      <c r="AW102" s="63"/>
      <c r="AX102" s="63"/>
      <c r="AY102" s="63"/>
    </row>
    <row r="103" customHeight="1" spans="1:51">
      <c r="A103" s="62"/>
      <c r="B103" s="63"/>
      <c r="C103" s="63"/>
      <c r="D103" s="63"/>
      <c r="E103" s="63"/>
      <c r="F103" s="63"/>
      <c r="G103" s="73"/>
      <c r="H103" s="63"/>
      <c r="I103" s="63"/>
      <c r="J103" s="63"/>
      <c r="K103" s="63"/>
      <c r="L103" s="63"/>
      <c r="M103" s="63"/>
      <c r="N103" s="63"/>
      <c r="O103" s="63"/>
      <c r="P103" s="63"/>
      <c r="Q103" s="82"/>
      <c r="R103" s="82"/>
      <c r="S103" s="82"/>
      <c r="T103" s="83"/>
      <c r="U103" s="83"/>
      <c r="V103" s="83"/>
      <c r="W103" s="83"/>
      <c r="X103" s="83"/>
      <c r="Y103" s="83"/>
      <c r="Z103" s="63"/>
      <c r="AA103" s="63"/>
      <c r="AB103" s="63"/>
      <c r="AC103" s="63"/>
      <c r="AD103" s="63"/>
      <c r="AE103" s="63"/>
      <c r="AF103" s="63"/>
      <c r="AG103" s="63"/>
      <c r="AH103" s="63"/>
      <c r="AI103" s="63"/>
      <c r="AJ103" s="63"/>
      <c r="AK103" s="63"/>
      <c r="AL103" s="63"/>
      <c r="AM103" s="63"/>
      <c r="AN103" s="63"/>
      <c r="AO103" s="63"/>
      <c r="AP103" s="63"/>
      <c r="AQ103" s="63"/>
      <c r="AR103" s="63"/>
      <c r="AS103" s="63"/>
      <c r="AT103" s="63"/>
      <c r="AU103" s="63"/>
      <c r="AV103" s="63"/>
      <c r="AW103" s="63"/>
      <c r="AX103" s="63"/>
      <c r="AY103" s="63"/>
    </row>
    <row r="104" customHeight="1" spans="1:51">
      <c r="A104" s="62"/>
      <c r="B104" s="63"/>
      <c r="C104" s="63"/>
      <c r="D104" s="63"/>
      <c r="E104" s="63"/>
      <c r="F104" s="63"/>
      <c r="G104" s="73"/>
      <c r="H104" s="63"/>
      <c r="I104" s="63"/>
      <c r="J104" s="63"/>
      <c r="K104" s="63"/>
      <c r="L104" s="63"/>
      <c r="M104" s="63"/>
      <c r="N104" s="63"/>
      <c r="O104" s="63"/>
      <c r="P104" s="63"/>
      <c r="Q104" s="82"/>
      <c r="R104" s="82"/>
      <c r="S104" s="82"/>
      <c r="T104" s="83"/>
      <c r="U104" s="83"/>
      <c r="V104" s="83"/>
      <c r="W104" s="83"/>
      <c r="X104" s="83"/>
      <c r="Y104" s="83"/>
      <c r="Z104" s="63"/>
      <c r="AA104" s="63"/>
      <c r="AB104" s="63"/>
      <c r="AC104" s="63"/>
      <c r="AD104" s="63"/>
      <c r="AE104" s="63"/>
      <c r="AF104" s="63"/>
      <c r="AG104" s="63"/>
      <c r="AH104" s="63"/>
      <c r="AI104" s="63"/>
      <c r="AJ104" s="63"/>
      <c r="AK104" s="63"/>
      <c r="AL104" s="63"/>
      <c r="AM104" s="63"/>
      <c r="AN104" s="63"/>
      <c r="AO104" s="63"/>
      <c r="AP104" s="63"/>
      <c r="AQ104" s="63"/>
      <c r="AR104" s="63"/>
      <c r="AS104" s="63"/>
      <c r="AT104" s="63"/>
      <c r="AU104" s="63"/>
      <c r="AV104" s="63"/>
      <c r="AW104" s="63"/>
      <c r="AX104" s="63"/>
      <c r="AY104" s="63"/>
    </row>
    <row r="105" customHeight="1" spans="1:51">
      <c r="A105" s="62"/>
      <c r="B105" s="63"/>
      <c r="C105" s="63"/>
      <c r="D105" s="63"/>
      <c r="E105" s="63"/>
      <c r="F105" s="63"/>
      <c r="G105" s="73"/>
      <c r="H105" s="63"/>
      <c r="I105" s="63"/>
      <c r="J105" s="63"/>
      <c r="K105" s="63"/>
      <c r="L105" s="63"/>
      <c r="M105" s="63"/>
      <c r="N105" s="63"/>
      <c r="O105" s="63"/>
      <c r="P105" s="63"/>
      <c r="Q105" s="82"/>
      <c r="R105" s="82"/>
      <c r="S105" s="82"/>
      <c r="T105" s="83"/>
      <c r="U105" s="83"/>
      <c r="V105" s="83"/>
      <c r="W105" s="83"/>
      <c r="X105" s="83"/>
      <c r="Y105" s="83"/>
      <c r="Z105" s="63"/>
      <c r="AA105" s="63"/>
      <c r="AB105" s="63"/>
      <c r="AC105" s="63"/>
      <c r="AD105" s="63"/>
      <c r="AE105" s="63"/>
      <c r="AF105" s="63"/>
      <c r="AG105" s="63"/>
      <c r="AH105" s="63"/>
      <c r="AI105" s="63"/>
      <c r="AJ105" s="63"/>
      <c r="AK105" s="63"/>
      <c r="AL105" s="63"/>
      <c r="AM105" s="63"/>
      <c r="AN105" s="63"/>
      <c r="AO105" s="63"/>
      <c r="AP105" s="63"/>
      <c r="AQ105" s="63"/>
      <c r="AR105" s="63"/>
      <c r="AS105" s="63"/>
      <c r="AT105" s="63"/>
      <c r="AU105" s="63"/>
      <c r="AV105" s="63"/>
      <c r="AW105" s="63"/>
      <c r="AX105" s="63"/>
      <c r="AY105" s="63"/>
    </row>
    <row r="106" customHeight="1" spans="1:51">
      <c r="A106" s="62"/>
      <c r="B106" s="63"/>
      <c r="C106" s="63"/>
      <c r="D106" s="63"/>
      <c r="E106" s="63"/>
      <c r="F106" s="63"/>
      <c r="G106" s="73"/>
      <c r="H106" s="63"/>
      <c r="I106" s="63"/>
      <c r="J106" s="63"/>
      <c r="K106" s="63"/>
      <c r="L106" s="63"/>
      <c r="M106" s="63"/>
      <c r="N106" s="63"/>
      <c r="O106" s="63"/>
      <c r="P106" s="63"/>
      <c r="Q106" s="82"/>
      <c r="R106" s="82"/>
      <c r="S106" s="82"/>
      <c r="T106" s="83"/>
      <c r="U106" s="83"/>
      <c r="V106" s="83"/>
      <c r="W106" s="83"/>
      <c r="X106" s="83"/>
      <c r="Y106" s="8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row>
    <row r="107" customHeight="1" spans="1:51">
      <c r="A107" s="62"/>
      <c r="B107" s="63"/>
      <c r="C107" s="63"/>
      <c r="D107" s="63"/>
      <c r="E107" s="63"/>
      <c r="F107" s="63"/>
      <c r="G107" s="73"/>
      <c r="H107" s="63"/>
      <c r="I107" s="63"/>
      <c r="J107" s="63"/>
      <c r="K107" s="63"/>
      <c r="L107" s="63"/>
      <c r="M107" s="63"/>
      <c r="N107" s="63"/>
      <c r="O107" s="63"/>
      <c r="P107" s="63"/>
      <c r="Q107" s="82"/>
      <c r="R107" s="82"/>
      <c r="S107" s="82"/>
      <c r="T107" s="83"/>
      <c r="U107" s="83"/>
      <c r="V107" s="83"/>
      <c r="W107" s="83"/>
      <c r="X107" s="83"/>
      <c r="Y107" s="83"/>
      <c r="Z107" s="63"/>
      <c r="AA107" s="63"/>
      <c r="AB107" s="63"/>
      <c r="AC107" s="63"/>
      <c r="AD107" s="63"/>
      <c r="AE107" s="63"/>
      <c r="AF107" s="63"/>
      <c r="AG107" s="63"/>
      <c r="AH107" s="63"/>
      <c r="AI107" s="63"/>
      <c r="AJ107" s="63"/>
      <c r="AK107" s="63"/>
      <c r="AL107" s="63"/>
      <c r="AM107" s="63"/>
      <c r="AN107" s="63"/>
      <c r="AO107" s="63"/>
      <c r="AP107" s="63"/>
      <c r="AQ107" s="63"/>
      <c r="AR107" s="63"/>
      <c r="AS107" s="63"/>
      <c r="AT107" s="63"/>
      <c r="AU107" s="63"/>
      <c r="AV107" s="63"/>
      <c r="AW107" s="63"/>
      <c r="AX107" s="63"/>
      <c r="AY107" s="63"/>
    </row>
    <row r="108" customHeight="1" spans="1:51">
      <c r="A108" s="62"/>
      <c r="B108" s="63"/>
      <c r="C108" s="63"/>
      <c r="D108" s="63"/>
      <c r="E108" s="63"/>
      <c r="F108" s="63"/>
      <c r="G108" s="73"/>
      <c r="H108" s="63"/>
      <c r="I108" s="63"/>
      <c r="J108" s="63"/>
      <c r="K108" s="63"/>
      <c r="L108" s="63"/>
      <c r="M108" s="63"/>
      <c r="N108" s="63"/>
      <c r="O108" s="63"/>
      <c r="P108" s="63"/>
      <c r="Q108" s="82"/>
      <c r="R108" s="82"/>
      <c r="S108" s="82"/>
      <c r="T108" s="83"/>
      <c r="U108" s="83"/>
      <c r="V108" s="83"/>
      <c r="W108" s="83"/>
      <c r="X108" s="83"/>
      <c r="Y108" s="8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row>
    <row r="109" customHeight="1" spans="1:51">
      <c r="A109" s="62"/>
      <c r="B109" s="63"/>
      <c r="C109" s="63"/>
      <c r="D109" s="63"/>
      <c r="E109" s="63"/>
      <c r="F109" s="63"/>
      <c r="G109" s="73"/>
      <c r="H109" s="63"/>
      <c r="I109" s="63"/>
      <c r="J109" s="63"/>
      <c r="K109" s="63"/>
      <c r="L109" s="63"/>
      <c r="M109" s="63"/>
      <c r="N109" s="63"/>
      <c r="O109" s="63"/>
      <c r="P109" s="63"/>
      <c r="Q109" s="82"/>
      <c r="R109" s="82"/>
      <c r="S109" s="82"/>
      <c r="T109" s="83"/>
      <c r="U109" s="83"/>
      <c r="V109" s="83"/>
      <c r="W109" s="83"/>
      <c r="X109" s="83"/>
      <c r="Y109" s="83"/>
      <c r="Z109" s="63"/>
      <c r="AA109" s="63"/>
      <c r="AB109" s="63"/>
      <c r="AC109" s="63"/>
      <c r="AD109" s="63"/>
      <c r="AE109" s="63"/>
      <c r="AF109" s="63"/>
      <c r="AG109" s="63"/>
      <c r="AH109" s="63"/>
      <c r="AI109" s="63"/>
      <c r="AJ109" s="63"/>
      <c r="AK109" s="63"/>
      <c r="AL109" s="63"/>
      <c r="AM109" s="63"/>
      <c r="AN109" s="63"/>
      <c r="AO109" s="63"/>
      <c r="AP109" s="63"/>
      <c r="AQ109" s="63"/>
      <c r="AR109" s="63"/>
      <c r="AS109" s="63"/>
      <c r="AT109" s="63"/>
      <c r="AU109" s="63"/>
      <c r="AV109" s="63"/>
      <c r="AW109" s="63"/>
      <c r="AX109" s="63"/>
      <c r="AY109" s="63"/>
    </row>
    <row r="110" customHeight="1" spans="1:51">
      <c r="A110" s="62"/>
      <c r="B110" s="63"/>
      <c r="C110" s="63"/>
      <c r="D110" s="63"/>
      <c r="E110" s="63"/>
      <c r="F110" s="63"/>
      <c r="G110" s="73"/>
      <c r="H110" s="63"/>
      <c r="I110" s="63"/>
      <c r="J110" s="63"/>
      <c r="K110" s="63"/>
      <c r="L110" s="63"/>
      <c r="M110" s="63"/>
      <c r="N110" s="63"/>
      <c r="O110" s="63"/>
      <c r="P110" s="63"/>
      <c r="Q110" s="82"/>
      <c r="R110" s="82"/>
      <c r="S110" s="82"/>
      <c r="T110" s="83"/>
      <c r="U110" s="83"/>
      <c r="V110" s="83"/>
      <c r="W110" s="83"/>
      <c r="X110" s="83"/>
      <c r="Y110" s="83"/>
      <c r="Z110" s="63"/>
      <c r="AA110" s="63"/>
      <c r="AB110" s="63"/>
      <c r="AC110" s="63"/>
      <c r="AD110" s="63"/>
      <c r="AE110" s="63"/>
      <c r="AF110" s="63"/>
      <c r="AG110" s="63"/>
      <c r="AH110" s="63"/>
      <c r="AI110" s="63"/>
      <c r="AJ110" s="63"/>
      <c r="AK110" s="63"/>
      <c r="AL110" s="63"/>
      <c r="AM110" s="63"/>
      <c r="AN110" s="63"/>
      <c r="AO110" s="63"/>
      <c r="AP110" s="63"/>
      <c r="AQ110" s="63"/>
      <c r="AR110" s="63"/>
      <c r="AS110" s="63"/>
      <c r="AT110" s="63"/>
      <c r="AU110" s="63"/>
      <c r="AV110" s="63"/>
      <c r="AW110" s="63"/>
      <c r="AX110" s="63"/>
      <c r="AY110" s="63"/>
    </row>
    <row r="111" customHeight="1" spans="1:51">
      <c r="A111" s="62"/>
      <c r="B111" s="63"/>
      <c r="C111" s="63"/>
      <c r="D111" s="63"/>
      <c r="E111" s="63"/>
      <c r="F111" s="63"/>
      <c r="G111" s="73"/>
      <c r="H111" s="63"/>
      <c r="I111" s="63"/>
      <c r="J111" s="63"/>
      <c r="K111" s="63"/>
      <c r="L111" s="63"/>
      <c r="M111" s="63"/>
      <c r="N111" s="63"/>
      <c r="O111" s="63"/>
      <c r="P111" s="63"/>
      <c r="Q111" s="82"/>
      <c r="R111" s="82"/>
      <c r="S111" s="82"/>
      <c r="T111" s="83"/>
      <c r="U111" s="83"/>
      <c r="V111" s="83"/>
      <c r="W111" s="83"/>
      <c r="X111" s="83"/>
      <c r="Y111" s="83"/>
      <c r="Z111" s="63"/>
      <c r="AA111" s="63"/>
      <c r="AB111" s="63"/>
      <c r="AC111" s="63"/>
      <c r="AD111" s="63"/>
      <c r="AE111" s="63"/>
      <c r="AF111" s="63"/>
      <c r="AG111" s="63"/>
      <c r="AH111" s="63"/>
      <c r="AI111" s="63"/>
      <c r="AJ111" s="63"/>
      <c r="AK111" s="63"/>
      <c r="AL111" s="63"/>
      <c r="AM111" s="63"/>
      <c r="AN111" s="63"/>
      <c r="AO111" s="63"/>
      <c r="AP111" s="63"/>
      <c r="AQ111" s="63"/>
      <c r="AR111" s="63"/>
      <c r="AS111" s="63"/>
      <c r="AT111" s="63"/>
      <c r="AU111" s="63"/>
      <c r="AV111" s="63"/>
      <c r="AW111" s="63"/>
      <c r="AX111" s="63"/>
      <c r="AY111" s="63"/>
    </row>
    <row r="112" customHeight="1" spans="1:51">
      <c r="A112" s="62"/>
      <c r="B112" s="63"/>
      <c r="C112" s="63"/>
      <c r="D112" s="63"/>
      <c r="E112" s="63"/>
      <c r="F112" s="63"/>
      <c r="G112" s="73"/>
      <c r="H112" s="63"/>
      <c r="I112" s="63"/>
      <c r="J112" s="63"/>
      <c r="K112" s="63"/>
      <c r="L112" s="63"/>
      <c r="M112" s="63"/>
      <c r="N112" s="63"/>
      <c r="O112" s="63"/>
      <c r="P112" s="63"/>
      <c r="Q112" s="82"/>
      <c r="R112" s="82"/>
      <c r="S112" s="82"/>
      <c r="T112" s="83"/>
      <c r="U112" s="83"/>
      <c r="V112" s="83"/>
      <c r="W112" s="83"/>
      <c r="X112" s="83"/>
      <c r="Y112" s="83"/>
      <c r="Z112" s="63"/>
      <c r="AA112" s="63"/>
      <c r="AB112" s="63"/>
      <c r="AC112" s="63"/>
      <c r="AD112" s="63"/>
      <c r="AE112" s="63"/>
      <c r="AF112" s="63"/>
      <c r="AG112" s="63"/>
      <c r="AH112" s="63"/>
      <c r="AI112" s="63"/>
      <c r="AJ112" s="63"/>
      <c r="AK112" s="63"/>
      <c r="AL112" s="63"/>
      <c r="AM112" s="63"/>
      <c r="AN112" s="63"/>
      <c r="AO112" s="63"/>
      <c r="AP112" s="63"/>
      <c r="AQ112" s="63"/>
      <c r="AR112" s="63"/>
      <c r="AS112" s="63"/>
      <c r="AT112" s="63"/>
      <c r="AU112" s="63"/>
      <c r="AV112" s="63"/>
      <c r="AW112" s="63"/>
      <c r="AX112" s="63"/>
      <c r="AY112" s="63"/>
    </row>
    <row r="113" customHeight="1" spans="1:51">
      <c r="A113" s="62"/>
      <c r="B113" s="63"/>
      <c r="C113" s="63"/>
      <c r="D113" s="63"/>
      <c r="E113" s="63"/>
      <c r="F113" s="63"/>
      <c r="G113" s="73"/>
      <c r="H113" s="63"/>
      <c r="I113" s="63"/>
      <c r="J113" s="63"/>
      <c r="K113" s="63"/>
      <c r="L113" s="63"/>
      <c r="M113" s="63"/>
      <c r="N113" s="63"/>
      <c r="O113" s="63"/>
      <c r="P113" s="63"/>
      <c r="Q113" s="82"/>
      <c r="R113" s="82"/>
      <c r="S113" s="82"/>
      <c r="T113" s="83"/>
      <c r="U113" s="83"/>
      <c r="V113" s="83"/>
      <c r="W113" s="83"/>
      <c r="X113" s="83"/>
      <c r="Y113" s="8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row>
    <row r="114" customHeight="1" spans="1:51">
      <c r="A114" s="62"/>
      <c r="B114" s="63"/>
      <c r="C114" s="63"/>
      <c r="D114" s="63"/>
      <c r="E114" s="63"/>
      <c r="F114" s="63"/>
      <c r="G114" s="73"/>
      <c r="H114" s="63"/>
      <c r="I114" s="63"/>
      <c r="J114" s="63"/>
      <c r="K114" s="63"/>
      <c r="L114" s="63"/>
      <c r="M114" s="63"/>
      <c r="N114" s="63"/>
      <c r="O114" s="63"/>
      <c r="P114" s="63"/>
      <c r="Q114" s="82"/>
      <c r="R114" s="82"/>
      <c r="S114" s="82"/>
      <c r="T114" s="83"/>
      <c r="U114" s="83"/>
      <c r="V114" s="83"/>
      <c r="W114" s="83"/>
      <c r="X114" s="83"/>
      <c r="Y114" s="83"/>
      <c r="Z114" s="63"/>
      <c r="AA114" s="63"/>
      <c r="AB114" s="63"/>
      <c r="AC114" s="63"/>
      <c r="AD114" s="63"/>
      <c r="AE114" s="63"/>
      <c r="AF114" s="63"/>
      <c r="AG114" s="63"/>
      <c r="AH114" s="63"/>
      <c r="AI114" s="63"/>
      <c r="AJ114" s="63"/>
      <c r="AK114" s="63"/>
      <c r="AL114" s="63"/>
      <c r="AM114" s="63"/>
      <c r="AN114" s="63"/>
      <c r="AO114" s="63"/>
      <c r="AP114" s="63"/>
      <c r="AQ114" s="63"/>
      <c r="AR114" s="63"/>
      <c r="AS114" s="63"/>
      <c r="AT114" s="63"/>
      <c r="AU114" s="63"/>
      <c r="AV114" s="63"/>
      <c r="AW114" s="63"/>
      <c r="AX114" s="63"/>
      <c r="AY114" s="63"/>
    </row>
    <row r="115" customHeight="1" spans="1:51">
      <c r="A115" s="62"/>
      <c r="B115" s="63"/>
      <c r="C115" s="63"/>
      <c r="D115" s="63"/>
      <c r="E115" s="63"/>
      <c r="F115" s="63"/>
      <c r="G115" s="73"/>
      <c r="H115" s="63"/>
      <c r="I115" s="63"/>
      <c r="J115" s="63"/>
      <c r="K115" s="63"/>
      <c r="L115" s="63"/>
      <c r="M115" s="63"/>
      <c r="N115" s="63"/>
      <c r="O115" s="63"/>
      <c r="P115" s="63"/>
      <c r="Q115" s="82"/>
      <c r="R115" s="82"/>
      <c r="S115" s="82"/>
      <c r="T115" s="83"/>
      <c r="U115" s="83"/>
      <c r="V115" s="83"/>
      <c r="W115" s="83"/>
      <c r="X115" s="83"/>
      <c r="Y115" s="83"/>
      <c r="Z115" s="63"/>
      <c r="AA115" s="63"/>
      <c r="AB115" s="63"/>
      <c r="AC115" s="63"/>
      <c r="AD115" s="63"/>
      <c r="AE115" s="63"/>
      <c r="AF115" s="63"/>
      <c r="AG115" s="63"/>
      <c r="AH115" s="63"/>
      <c r="AI115" s="63"/>
      <c r="AJ115" s="63"/>
      <c r="AK115" s="63"/>
      <c r="AL115" s="63"/>
      <c r="AM115" s="63"/>
      <c r="AN115" s="63"/>
      <c r="AO115" s="63"/>
      <c r="AP115" s="63"/>
      <c r="AQ115" s="63"/>
      <c r="AR115" s="63"/>
      <c r="AS115" s="63"/>
      <c r="AT115" s="63"/>
      <c r="AU115" s="63"/>
      <c r="AV115" s="63"/>
      <c r="AW115" s="63"/>
      <c r="AX115" s="63"/>
      <c r="AY115" s="63"/>
    </row>
    <row r="116" customHeight="1" spans="1:51">
      <c r="A116" s="62"/>
      <c r="B116" s="63"/>
      <c r="C116" s="63"/>
      <c r="D116" s="63"/>
      <c r="E116" s="63"/>
      <c r="F116" s="63"/>
      <c r="G116" s="73"/>
      <c r="H116" s="63"/>
      <c r="I116" s="63"/>
      <c r="J116" s="63"/>
      <c r="K116" s="63"/>
      <c r="L116" s="63"/>
      <c r="M116" s="63"/>
      <c r="N116" s="63"/>
      <c r="O116" s="63"/>
      <c r="P116" s="63"/>
      <c r="Q116" s="82"/>
      <c r="R116" s="82"/>
      <c r="S116" s="82"/>
      <c r="T116" s="83"/>
      <c r="U116" s="83"/>
      <c r="V116" s="83"/>
      <c r="W116" s="83"/>
      <c r="X116" s="83"/>
      <c r="Y116" s="8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row>
    <row r="117" customHeight="1" spans="1:51">
      <c r="A117" s="62"/>
      <c r="B117" s="63"/>
      <c r="C117" s="63"/>
      <c r="D117" s="63"/>
      <c r="E117" s="63"/>
      <c r="F117" s="63"/>
      <c r="G117" s="73"/>
      <c r="H117" s="63"/>
      <c r="I117" s="63"/>
      <c r="J117" s="63"/>
      <c r="K117" s="63"/>
      <c r="L117" s="63"/>
      <c r="M117" s="63"/>
      <c r="N117" s="63"/>
      <c r="O117" s="63"/>
      <c r="P117" s="63"/>
      <c r="Q117" s="82"/>
      <c r="R117" s="82"/>
      <c r="S117" s="82"/>
      <c r="T117" s="83"/>
      <c r="U117" s="83"/>
      <c r="V117" s="83"/>
      <c r="W117" s="83"/>
      <c r="X117" s="83"/>
      <c r="Y117" s="83"/>
      <c r="Z117" s="63"/>
      <c r="AA117" s="63"/>
      <c r="AB117" s="63"/>
      <c r="AC117" s="63"/>
      <c r="AD117" s="63"/>
      <c r="AE117" s="63"/>
      <c r="AF117" s="63"/>
      <c r="AG117" s="63"/>
      <c r="AH117" s="63"/>
      <c r="AI117" s="63"/>
      <c r="AJ117" s="63"/>
      <c r="AK117" s="63"/>
      <c r="AL117" s="63"/>
      <c r="AM117" s="63"/>
      <c r="AN117" s="63"/>
      <c r="AO117" s="63"/>
      <c r="AP117" s="63"/>
      <c r="AQ117" s="63"/>
      <c r="AR117" s="63"/>
      <c r="AS117" s="63"/>
      <c r="AT117" s="63"/>
      <c r="AU117" s="63"/>
      <c r="AV117" s="63"/>
      <c r="AW117" s="63"/>
      <c r="AX117" s="63"/>
      <c r="AY117" s="63"/>
    </row>
    <row r="118" customHeight="1" spans="1:51">
      <c r="A118" s="62"/>
      <c r="B118" s="63"/>
      <c r="C118" s="63"/>
      <c r="D118" s="63"/>
      <c r="E118" s="63"/>
      <c r="F118" s="63"/>
      <c r="G118" s="73"/>
      <c r="H118" s="63"/>
      <c r="I118" s="63"/>
      <c r="J118" s="63"/>
      <c r="K118" s="63"/>
      <c r="L118" s="63"/>
      <c r="M118" s="63"/>
      <c r="N118" s="63"/>
      <c r="O118" s="63"/>
      <c r="P118" s="63"/>
      <c r="Q118" s="82"/>
      <c r="R118" s="82"/>
      <c r="S118" s="82"/>
      <c r="T118" s="83"/>
      <c r="U118" s="83"/>
      <c r="V118" s="83"/>
      <c r="W118" s="83"/>
      <c r="X118" s="83"/>
      <c r="Y118" s="83"/>
      <c r="Z118" s="63"/>
      <c r="AA118" s="63"/>
      <c r="AB118" s="63"/>
      <c r="AC118" s="63"/>
      <c r="AD118" s="63"/>
      <c r="AE118" s="63"/>
      <c r="AF118" s="63"/>
      <c r="AG118" s="63"/>
      <c r="AH118" s="63"/>
      <c r="AI118" s="63"/>
      <c r="AJ118" s="63"/>
      <c r="AK118" s="63"/>
      <c r="AL118" s="63"/>
      <c r="AM118" s="63"/>
      <c r="AN118" s="63"/>
      <c r="AO118" s="63"/>
      <c r="AP118" s="63"/>
      <c r="AQ118" s="63"/>
      <c r="AR118" s="63"/>
      <c r="AS118" s="63"/>
      <c r="AT118" s="63"/>
      <c r="AU118" s="63"/>
      <c r="AV118" s="63"/>
      <c r="AW118" s="63"/>
      <c r="AX118" s="63"/>
      <c r="AY118" s="63"/>
    </row>
    <row r="119" customHeight="1" spans="1:51">
      <c r="A119" s="62"/>
      <c r="B119" s="63"/>
      <c r="C119" s="63"/>
      <c r="D119" s="63"/>
      <c r="E119" s="63"/>
      <c r="F119" s="63"/>
      <c r="G119" s="73"/>
      <c r="H119" s="63"/>
      <c r="I119" s="63"/>
      <c r="J119" s="63"/>
      <c r="K119" s="63"/>
      <c r="L119" s="63"/>
      <c r="M119" s="63"/>
      <c r="N119" s="63"/>
      <c r="O119" s="63"/>
      <c r="P119" s="63"/>
      <c r="Q119" s="82"/>
      <c r="R119" s="82"/>
      <c r="S119" s="82"/>
      <c r="T119" s="83"/>
      <c r="U119" s="83"/>
      <c r="V119" s="83"/>
      <c r="W119" s="83"/>
      <c r="X119" s="83"/>
      <c r="Y119" s="8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row>
    <row r="120" customHeight="1" spans="1:51">
      <c r="A120" s="62"/>
      <c r="B120" s="63"/>
      <c r="C120" s="63"/>
      <c r="D120" s="63"/>
      <c r="E120" s="63"/>
      <c r="F120" s="63"/>
      <c r="G120" s="73"/>
      <c r="H120" s="63"/>
      <c r="I120" s="63"/>
      <c r="J120" s="63"/>
      <c r="K120" s="63"/>
      <c r="L120" s="63"/>
      <c r="M120" s="63"/>
      <c r="N120" s="63"/>
      <c r="O120" s="63"/>
      <c r="P120" s="63"/>
      <c r="Q120" s="82"/>
      <c r="R120" s="82"/>
      <c r="S120" s="82"/>
      <c r="T120" s="83"/>
      <c r="U120" s="83"/>
      <c r="V120" s="83"/>
      <c r="W120" s="83"/>
      <c r="X120" s="83"/>
      <c r="Y120" s="83"/>
      <c r="Z120" s="63"/>
      <c r="AA120" s="63"/>
      <c r="AB120" s="63"/>
      <c r="AC120" s="63"/>
      <c r="AD120" s="63"/>
      <c r="AE120" s="63"/>
      <c r="AF120" s="63"/>
      <c r="AG120" s="63"/>
      <c r="AH120" s="63"/>
      <c r="AI120" s="63"/>
      <c r="AJ120" s="63"/>
      <c r="AK120" s="63"/>
      <c r="AL120" s="63"/>
      <c r="AM120" s="63"/>
      <c r="AN120" s="63"/>
      <c r="AO120" s="63"/>
      <c r="AP120" s="63"/>
      <c r="AQ120" s="63"/>
      <c r="AR120" s="63"/>
      <c r="AS120" s="63"/>
      <c r="AT120" s="63"/>
      <c r="AU120" s="63"/>
      <c r="AV120" s="63"/>
      <c r="AW120" s="63"/>
      <c r="AX120" s="63"/>
      <c r="AY120" s="63"/>
    </row>
    <row r="121" customHeight="1" spans="1:51">
      <c r="A121" s="62"/>
      <c r="B121" s="63"/>
      <c r="C121" s="63"/>
      <c r="D121" s="63"/>
      <c r="E121" s="63"/>
      <c r="F121" s="63"/>
      <c r="G121" s="73"/>
      <c r="H121" s="63"/>
      <c r="I121" s="63"/>
      <c r="J121" s="63"/>
      <c r="K121" s="63"/>
      <c r="L121" s="63"/>
      <c r="M121" s="63"/>
      <c r="N121" s="63"/>
      <c r="O121" s="63"/>
      <c r="P121" s="63"/>
      <c r="Q121" s="82"/>
      <c r="R121" s="82"/>
      <c r="S121" s="82"/>
      <c r="T121" s="83"/>
      <c r="U121" s="83"/>
      <c r="V121" s="83"/>
      <c r="W121" s="83"/>
      <c r="X121" s="83"/>
      <c r="Y121" s="83"/>
      <c r="Z121" s="63"/>
      <c r="AA121" s="63"/>
      <c r="AB121" s="63"/>
      <c r="AC121" s="63"/>
      <c r="AD121" s="63"/>
      <c r="AE121" s="63"/>
      <c r="AF121" s="63"/>
      <c r="AG121" s="63"/>
      <c r="AH121" s="63"/>
      <c r="AI121" s="63"/>
      <c r="AJ121" s="63"/>
      <c r="AK121" s="63"/>
      <c r="AL121" s="63"/>
      <c r="AM121" s="63"/>
      <c r="AN121" s="63"/>
      <c r="AO121" s="63"/>
      <c r="AP121" s="63"/>
      <c r="AQ121" s="63"/>
      <c r="AR121" s="63"/>
      <c r="AS121" s="63"/>
      <c r="AT121" s="63"/>
      <c r="AU121" s="63"/>
      <c r="AV121" s="63"/>
      <c r="AW121" s="63"/>
      <c r="AX121" s="63"/>
      <c r="AY121" s="63"/>
    </row>
    <row r="122" customHeight="1" spans="1:51">
      <c r="A122" s="62"/>
      <c r="B122" s="63"/>
      <c r="C122" s="63"/>
      <c r="D122" s="63"/>
      <c r="E122" s="63"/>
      <c r="F122" s="63"/>
      <c r="G122" s="73"/>
      <c r="H122" s="63"/>
      <c r="I122" s="63"/>
      <c r="J122" s="63"/>
      <c r="K122" s="63"/>
      <c r="L122" s="63"/>
      <c r="M122" s="63"/>
      <c r="N122" s="63"/>
      <c r="O122" s="63"/>
      <c r="P122" s="63"/>
      <c r="Q122" s="82"/>
      <c r="R122" s="82"/>
      <c r="S122" s="82"/>
      <c r="T122" s="83"/>
      <c r="U122" s="83"/>
      <c r="V122" s="83"/>
      <c r="W122" s="83"/>
      <c r="X122" s="83"/>
      <c r="Y122" s="83"/>
      <c r="Z122" s="63"/>
      <c r="AA122" s="63"/>
      <c r="AB122" s="63"/>
      <c r="AC122" s="63"/>
      <c r="AD122" s="63"/>
      <c r="AE122" s="63"/>
      <c r="AF122" s="63"/>
      <c r="AG122" s="63"/>
      <c r="AH122" s="63"/>
      <c r="AI122" s="63"/>
      <c r="AJ122" s="63"/>
      <c r="AK122" s="63"/>
      <c r="AL122" s="63"/>
      <c r="AM122" s="63"/>
      <c r="AN122" s="63"/>
      <c r="AO122" s="63"/>
      <c r="AP122" s="63"/>
      <c r="AQ122" s="63"/>
      <c r="AR122" s="63"/>
      <c r="AS122" s="63"/>
      <c r="AT122" s="63"/>
      <c r="AU122" s="63"/>
      <c r="AV122" s="63"/>
      <c r="AW122" s="63"/>
      <c r="AX122" s="63"/>
      <c r="AY122" s="63"/>
    </row>
    <row r="123" customHeight="1" spans="1:51">
      <c r="A123" s="62"/>
      <c r="B123" s="63"/>
      <c r="C123" s="63"/>
      <c r="D123" s="63"/>
      <c r="E123" s="63"/>
      <c r="F123" s="63"/>
      <c r="G123" s="73"/>
      <c r="H123" s="63"/>
      <c r="I123" s="63"/>
      <c r="J123" s="63"/>
      <c r="K123" s="63"/>
      <c r="L123" s="63"/>
      <c r="M123" s="63"/>
      <c r="N123" s="63"/>
      <c r="O123" s="63"/>
      <c r="P123" s="63"/>
      <c r="Q123" s="82"/>
      <c r="R123" s="82"/>
      <c r="S123" s="82"/>
      <c r="T123" s="83"/>
      <c r="U123" s="83"/>
      <c r="V123" s="83"/>
      <c r="W123" s="83"/>
      <c r="X123" s="83"/>
      <c r="Y123" s="83"/>
      <c r="Z123" s="63"/>
      <c r="AA123" s="63"/>
      <c r="AB123" s="63"/>
      <c r="AC123" s="63"/>
      <c r="AD123" s="63"/>
      <c r="AE123" s="63"/>
      <c r="AF123" s="63"/>
      <c r="AG123" s="63"/>
      <c r="AH123" s="63"/>
      <c r="AI123" s="63"/>
      <c r="AJ123" s="63"/>
      <c r="AK123" s="63"/>
      <c r="AL123" s="63"/>
      <c r="AM123" s="63"/>
      <c r="AN123" s="63"/>
      <c r="AO123" s="63"/>
      <c r="AP123" s="63"/>
      <c r="AQ123" s="63"/>
      <c r="AR123" s="63"/>
      <c r="AS123" s="63"/>
      <c r="AT123" s="63"/>
      <c r="AU123" s="63"/>
      <c r="AV123" s="63"/>
      <c r="AW123" s="63"/>
      <c r="AX123" s="63"/>
      <c r="AY123" s="63"/>
    </row>
    <row r="124" customHeight="1" spans="1:51">
      <c r="A124" s="62"/>
      <c r="B124" s="63"/>
      <c r="C124" s="63"/>
      <c r="D124" s="63"/>
      <c r="E124" s="63"/>
      <c r="F124" s="63"/>
      <c r="G124" s="73"/>
      <c r="H124" s="63"/>
      <c r="I124" s="63"/>
      <c r="J124" s="63"/>
      <c r="K124" s="63"/>
      <c r="L124" s="63"/>
      <c r="M124" s="63"/>
      <c r="N124" s="63"/>
      <c r="O124" s="63"/>
      <c r="P124" s="63"/>
      <c r="Q124" s="82"/>
      <c r="R124" s="82"/>
      <c r="S124" s="82"/>
      <c r="T124" s="83"/>
      <c r="U124" s="83"/>
      <c r="V124" s="83"/>
      <c r="W124" s="83"/>
      <c r="X124" s="83"/>
      <c r="Y124" s="83"/>
      <c r="Z124" s="63"/>
      <c r="AA124" s="63"/>
      <c r="AB124" s="63"/>
      <c r="AC124" s="63"/>
      <c r="AD124" s="63"/>
      <c r="AE124" s="63"/>
      <c r="AF124" s="63"/>
      <c r="AG124" s="63"/>
      <c r="AH124" s="63"/>
      <c r="AI124" s="63"/>
      <c r="AJ124" s="63"/>
      <c r="AK124" s="63"/>
      <c r="AL124" s="63"/>
      <c r="AM124" s="63"/>
      <c r="AN124" s="63"/>
      <c r="AO124" s="63"/>
      <c r="AP124" s="63"/>
      <c r="AQ124" s="63"/>
      <c r="AR124" s="63"/>
      <c r="AS124" s="63"/>
      <c r="AT124" s="63"/>
      <c r="AU124" s="63"/>
      <c r="AV124" s="63"/>
      <c r="AW124" s="63"/>
      <c r="AX124" s="63"/>
      <c r="AY124" s="63"/>
    </row>
    <row r="125" customHeight="1" spans="1:51">
      <c r="A125" s="62"/>
      <c r="B125" s="63"/>
      <c r="C125" s="63"/>
      <c r="D125" s="63"/>
      <c r="E125" s="63"/>
      <c r="F125" s="63"/>
      <c r="G125" s="73"/>
      <c r="H125" s="63"/>
      <c r="I125" s="63"/>
      <c r="J125" s="63"/>
      <c r="K125" s="63"/>
      <c r="L125" s="63"/>
      <c r="M125" s="63"/>
      <c r="N125" s="63"/>
      <c r="O125" s="63"/>
      <c r="P125" s="63"/>
      <c r="Q125" s="82"/>
      <c r="R125" s="82"/>
      <c r="S125" s="82"/>
      <c r="T125" s="83"/>
      <c r="U125" s="83"/>
      <c r="V125" s="83"/>
      <c r="W125" s="83"/>
      <c r="X125" s="83"/>
      <c r="Y125" s="8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row>
    <row r="126" customHeight="1" spans="1:51">
      <c r="A126" s="62"/>
      <c r="B126" s="63"/>
      <c r="C126" s="63"/>
      <c r="D126" s="63"/>
      <c r="E126" s="63"/>
      <c r="F126" s="63"/>
      <c r="G126" s="73"/>
      <c r="H126" s="63"/>
      <c r="I126" s="63"/>
      <c r="J126" s="63"/>
      <c r="K126" s="63"/>
      <c r="L126" s="63"/>
      <c r="M126" s="63"/>
      <c r="N126" s="63"/>
      <c r="O126" s="63"/>
      <c r="P126" s="63"/>
      <c r="Q126" s="82"/>
      <c r="R126" s="82"/>
      <c r="S126" s="82"/>
      <c r="T126" s="83"/>
      <c r="U126" s="83"/>
      <c r="V126" s="83"/>
      <c r="W126" s="83"/>
      <c r="X126" s="83"/>
      <c r="Y126" s="83"/>
      <c r="Z126" s="63"/>
      <c r="AA126" s="63"/>
      <c r="AB126" s="63"/>
      <c r="AC126" s="63"/>
      <c r="AD126" s="63"/>
      <c r="AE126" s="63"/>
      <c r="AF126" s="63"/>
      <c r="AG126" s="63"/>
      <c r="AH126" s="63"/>
      <c r="AI126" s="63"/>
      <c r="AJ126" s="63"/>
      <c r="AK126" s="63"/>
      <c r="AL126" s="63"/>
      <c r="AM126" s="63"/>
      <c r="AN126" s="63"/>
      <c r="AO126" s="63"/>
      <c r="AP126" s="63"/>
      <c r="AQ126" s="63"/>
      <c r="AR126" s="63"/>
      <c r="AS126" s="63"/>
      <c r="AT126" s="63"/>
      <c r="AU126" s="63"/>
      <c r="AV126" s="63"/>
      <c r="AW126" s="63"/>
      <c r="AX126" s="63"/>
      <c r="AY126" s="63"/>
    </row>
    <row r="127" customHeight="1" spans="1:51">
      <c r="A127" s="62"/>
      <c r="B127" s="63"/>
      <c r="C127" s="63"/>
      <c r="D127" s="63"/>
      <c r="E127" s="63"/>
      <c r="F127" s="63"/>
      <c r="G127" s="73"/>
      <c r="H127" s="63"/>
      <c r="I127" s="63"/>
      <c r="J127" s="63"/>
      <c r="K127" s="63"/>
      <c r="L127" s="63"/>
      <c r="M127" s="63"/>
      <c r="N127" s="63"/>
      <c r="O127" s="63"/>
      <c r="P127" s="63"/>
      <c r="Q127" s="82"/>
      <c r="R127" s="82"/>
      <c r="S127" s="82"/>
      <c r="T127" s="83"/>
      <c r="U127" s="83"/>
      <c r="V127" s="83"/>
      <c r="W127" s="83"/>
      <c r="X127" s="83"/>
      <c r="Y127" s="83"/>
      <c r="Z127" s="63"/>
      <c r="AA127" s="63"/>
      <c r="AB127" s="63"/>
      <c r="AC127" s="63"/>
      <c r="AD127" s="63"/>
      <c r="AE127" s="63"/>
      <c r="AF127" s="63"/>
      <c r="AG127" s="63"/>
      <c r="AH127" s="63"/>
      <c r="AI127" s="63"/>
      <c r="AJ127" s="63"/>
      <c r="AK127" s="63"/>
      <c r="AL127" s="63"/>
      <c r="AM127" s="63"/>
      <c r="AN127" s="63"/>
      <c r="AO127" s="63"/>
      <c r="AP127" s="63"/>
      <c r="AQ127" s="63"/>
      <c r="AR127" s="63"/>
      <c r="AS127" s="63"/>
      <c r="AT127" s="63"/>
      <c r="AU127" s="63"/>
      <c r="AV127" s="63"/>
      <c r="AW127" s="63"/>
      <c r="AX127" s="63"/>
      <c r="AY127" s="63"/>
    </row>
    <row r="128" customHeight="1" spans="1:51">
      <c r="A128" s="62"/>
      <c r="B128" s="63"/>
      <c r="C128" s="63"/>
      <c r="D128" s="63"/>
      <c r="E128" s="63"/>
      <c r="F128" s="63"/>
      <c r="G128" s="73"/>
      <c r="H128" s="63"/>
      <c r="I128" s="63"/>
      <c r="J128" s="63"/>
      <c r="K128" s="63"/>
      <c r="L128" s="63"/>
      <c r="M128" s="63"/>
      <c r="N128" s="63"/>
      <c r="O128" s="63"/>
      <c r="P128" s="63"/>
      <c r="Q128" s="82"/>
      <c r="R128" s="82"/>
      <c r="S128" s="82"/>
      <c r="T128" s="83"/>
      <c r="U128" s="83"/>
      <c r="V128" s="83"/>
      <c r="W128" s="83"/>
      <c r="X128" s="83"/>
      <c r="Y128" s="83"/>
      <c r="Z128" s="63"/>
      <c r="AA128" s="63"/>
      <c r="AB128" s="63"/>
      <c r="AC128" s="63"/>
      <c r="AD128" s="63"/>
      <c r="AE128" s="63"/>
      <c r="AF128" s="63"/>
      <c r="AG128" s="63"/>
      <c r="AH128" s="63"/>
      <c r="AI128" s="63"/>
      <c r="AJ128" s="63"/>
      <c r="AK128" s="63"/>
      <c r="AL128" s="63"/>
      <c r="AM128" s="63"/>
      <c r="AN128" s="63"/>
      <c r="AO128" s="63"/>
      <c r="AP128" s="63"/>
      <c r="AQ128" s="63"/>
      <c r="AR128" s="63"/>
      <c r="AS128" s="63"/>
      <c r="AT128" s="63"/>
      <c r="AU128" s="63"/>
      <c r="AV128" s="63"/>
      <c r="AW128" s="63"/>
      <c r="AX128" s="63"/>
      <c r="AY128" s="63"/>
    </row>
    <row r="129" customHeight="1" spans="1:51">
      <c r="A129" s="62"/>
      <c r="B129" s="63"/>
      <c r="C129" s="63"/>
      <c r="D129" s="63"/>
      <c r="E129" s="63"/>
      <c r="F129" s="63"/>
      <c r="G129" s="73"/>
      <c r="H129" s="63"/>
      <c r="I129" s="63"/>
      <c r="J129" s="63"/>
      <c r="K129" s="63"/>
      <c r="L129" s="63"/>
      <c r="M129" s="63"/>
      <c r="N129" s="63"/>
      <c r="O129" s="63"/>
      <c r="P129" s="63"/>
      <c r="Q129" s="82"/>
      <c r="R129" s="82"/>
      <c r="S129" s="82"/>
      <c r="T129" s="83"/>
      <c r="U129" s="83"/>
      <c r="V129" s="83"/>
      <c r="W129" s="83"/>
      <c r="X129" s="83"/>
      <c r="Y129" s="8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row>
    <row r="130" customHeight="1" spans="1:51">
      <c r="A130" s="62"/>
      <c r="B130" s="63"/>
      <c r="C130" s="63"/>
      <c r="D130" s="63"/>
      <c r="E130" s="63"/>
      <c r="F130" s="63"/>
      <c r="G130" s="73"/>
      <c r="H130" s="63"/>
      <c r="I130" s="63"/>
      <c r="J130" s="63"/>
      <c r="K130" s="63"/>
      <c r="L130" s="63"/>
      <c r="M130" s="63"/>
      <c r="N130" s="63"/>
      <c r="O130" s="63"/>
      <c r="P130" s="63"/>
      <c r="Q130" s="82"/>
      <c r="R130" s="82"/>
      <c r="S130" s="82"/>
      <c r="T130" s="83"/>
      <c r="U130" s="83"/>
      <c r="V130" s="83"/>
      <c r="W130" s="83"/>
      <c r="X130" s="83"/>
      <c r="Y130" s="8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row>
    <row r="131" customHeight="1" spans="1:51">
      <c r="A131" s="62"/>
      <c r="B131" s="63"/>
      <c r="C131" s="63"/>
      <c r="D131" s="63"/>
      <c r="E131" s="63"/>
      <c r="F131" s="63"/>
      <c r="G131" s="73"/>
      <c r="H131" s="63"/>
      <c r="I131" s="63"/>
      <c r="J131" s="63"/>
      <c r="K131" s="63"/>
      <c r="L131" s="63"/>
      <c r="M131" s="63"/>
      <c r="N131" s="63"/>
      <c r="O131" s="63"/>
      <c r="P131" s="63"/>
      <c r="Q131" s="82"/>
      <c r="R131" s="82"/>
      <c r="S131" s="82"/>
      <c r="T131" s="83"/>
      <c r="U131" s="83"/>
      <c r="V131" s="83"/>
      <c r="W131" s="83"/>
      <c r="X131" s="83"/>
      <c r="Y131" s="8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row>
    <row r="132" customHeight="1" spans="1:51">
      <c r="A132" s="62"/>
      <c r="B132" s="63"/>
      <c r="C132" s="63"/>
      <c r="D132" s="63"/>
      <c r="E132" s="63"/>
      <c r="F132" s="63"/>
      <c r="G132" s="73"/>
      <c r="H132" s="63"/>
      <c r="I132" s="63"/>
      <c r="J132" s="63"/>
      <c r="K132" s="63"/>
      <c r="L132" s="63"/>
      <c r="M132" s="63"/>
      <c r="N132" s="63"/>
      <c r="O132" s="63"/>
      <c r="P132" s="63"/>
      <c r="Q132" s="82"/>
      <c r="R132" s="82"/>
      <c r="S132" s="82"/>
      <c r="T132" s="83"/>
      <c r="U132" s="83"/>
      <c r="V132" s="83"/>
      <c r="W132" s="83"/>
      <c r="X132" s="83"/>
      <c r="Y132" s="8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row>
    <row r="133" customHeight="1" spans="1:51">
      <c r="A133" s="62"/>
      <c r="B133" s="63"/>
      <c r="C133" s="63"/>
      <c r="D133" s="63"/>
      <c r="E133" s="63"/>
      <c r="F133" s="63"/>
      <c r="G133" s="73"/>
      <c r="H133" s="63"/>
      <c r="I133" s="63"/>
      <c r="J133" s="63"/>
      <c r="K133" s="63"/>
      <c r="L133" s="63"/>
      <c r="M133" s="63"/>
      <c r="N133" s="63"/>
      <c r="O133" s="63"/>
      <c r="P133" s="63"/>
      <c r="Q133" s="82"/>
      <c r="R133" s="82"/>
      <c r="S133" s="82"/>
      <c r="T133" s="83"/>
      <c r="U133" s="83"/>
      <c r="V133" s="83"/>
      <c r="W133" s="83"/>
      <c r="X133" s="83"/>
      <c r="Y133" s="8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row>
    <row r="134" customHeight="1" spans="1:51">
      <c r="A134" s="62"/>
      <c r="B134" s="63"/>
      <c r="C134" s="63"/>
      <c r="D134" s="63"/>
      <c r="E134" s="63"/>
      <c r="F134" s="63"/>
      <c r="G134" s="73"/>
      <c r="H134" s="63"/>
      <c r="I134" s="63"/>
      <c r="J134" s="63"/>
      <c r="K134" s="63"/>
      <c r="L134" s="63"/>
      <c r="M134" s="63"/>
      <c r="N134" s="63"/>
      <c r="O134" s="63"/>
      <c r="P134" s="63"/>
      <c r="Q134" s="82"/>
      <c r="R134" s="82"/>
      <c r="S134" s="82"/>
      <c r="T134" s="83"/>
      <c r="U134" s="83"/>
      <c r="V134" s="83"/>
      <c r="W134" s="83"/>
      <c r="X134" s="83"/>
      <c r="Y134" s="8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row>
    <row r="135" customHeight="1" spans="1:51">
      <c r="A135" s="62"/>
      <c r="B135" s="63"/>
      <c r="C135" s="63"/>
      <c r="D135" s="63"/>
      <c r="E135" s="63"/>
      <c r="F135" s="63"/>
      <c r="G135" s="73"/>
      <c r="H135" s="63"/>
      <c r="I135" s="63"/>
      <c r="J135" s="63"/>
      <c r="K135" s="63"/>
      <c r="L135" s="63"/>
      <c r="M135" s="63"/>
      <c r="N135" s="63"/>
      <c r="O135" s="63"/>
      <c r="P135" s="63"/>
      <c r="Q135" s="82"/>
      <c r="R135" s="82"/>
      <c r="S135" s="82"/>
      <c r="T135" s="83"/>
      <c r="U135" s="83"/>
      <c r="V135" s="83"/>
      <c r="W135" s="83"/>
      <c r="X135" s="83"/>
      <c r="Y135" s="8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row>
    <row r="136" customHeight="1" spans="1:51">
      <c r="A136" s="62"/>
      <c r="B136" s="63"/>
      <c r="C136" s="63"/>
      <c r="D136" s="63"/>
      <c r="E136" s="63"/>
      <c r="F136" s="63"/>
      <c r="G136" s="73"/>
      <c r="H136" s="63"/>
      <c r="I136" s="63"/>
      <c r="J136" s="63"/>
      <c r="K136" s="63"/>
      <c r="L136" s="63"/>
      <c r="M136" s="63"/>
      <c r="N136" s="63"/>
      <c r="O136" s="63"/>
      <c r="P136" s="63"/>
      <c r="Q136" s="82"/>
      <c r="R136" s="82"/>
      <c r="S136" s="82"/>
      <c r="T136" s="83"/>
      <c r="U136" s="83"/>
      <c r="V136" s="83"/>
      <c r="W136" s="83"/>
      <c r="X136" s="83"/>
      <c r="Y136" s="8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row>
    <row r="137" customHeight="1" spans="1:51">
      <c r="A137" s="62"/>
      <c r="B137" s="63"/>
      <c r="C137" s="63"/>
      <c r="D137" s="63"/>
      <c r="E137" s="63"/>
      <c r="F137" s="63"/>
      <c r="G137" s="73"/>
      <c r="H137" s="63"/>
      <c r="I137" s="63"/>
      <c r="J137" s="63"/>
      <c r="K137" s="63"/>
      <c r="L137" s="63"/>
      <c r="M137" s="63"/>
      <c r="N137" s="63"/>
      <c r="O137" s="63"/>
      <c r="P137" s="63"/>
      <c r="Q137" s="82"/>
      <c r="R137" s="82"/>
      <c r="S137" s="82"/>
      <c r="T137" s="83"/>
      <c r="U137" s="83"/>
      <c r="V137" s="83"/>
      <c r="W137" s="83"/>
      <c r="X137" s="83"/>
      <c r="Y137" s="8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row>
    <row r="138" customHeight="1" spans="1:51">
      <c r="A138" s="62"/>
      <c r="B138" s="63"/>
      <c r="C138" s="63"/>
      <c r="D138" s="63"/>
      <c r="E138" s="63"/>
      <c r="F138" s="63"/>
      <c r="G138" s="73"/>
      <c r="H138" s="63"/>
      <c r="I138" s="63"/>
      <c r="J138" s="63"/>
      <c r="K138" s="63"/>
      <c r="L138" s="63"/>
      <c r="M138" s="63"/>
      <c r="N138" s="63"/>
      <c r="O138" s="63"/>
      <c r="P138" s="63"/>
      <c r="Q138" s="82"/>
      <c r="R138" s="82"/>
      <c r="S138" s="82"/>
      <c r="T138" s="83"/>
      <c r="U138" s="83"/>
      <c r="V138" s="83"/>
      <c r="W138" s="83"/>
      <c r="X138" s="83"/>
      <c r="Y138" s="8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row>
    <row r="139" customHeight="1" spans="1:51">
      <c r="A139" s="62"/>
      <c r="B139" s="63"/>
      <c r="C139" s="63"/>
      <c r="D139" s="63"/>
      <c r="E139" s="63"/>
      <c r="F139" s="63"/>
      <c r="G139" s="73"/>
      <c r="H139" s="63"/>
      <c r="I139" s="63"/>
      <c r="J139" s="63"/>
      <c r="K139" s="63"/>
      <c r="L139" s="63"/>
      <c r="M139" s="63"/>
      <c r="N139" s="63"/>
      <c r="O139" s="63"/>
      <c r="P139" s="63"/>
      <c r="Q139" s="82"/>
      <c r="R139" s="82"/>
      <c r="S139" s="82"/>
      <c r="T139" s="83"/>
      <c r="U139" s="83"/>
      <c r="V139" s="83"/>
      <c r="W139" s="83"/>
      <c r="X139" s="83"/>
      <c r="Y139" s="8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row>
    <row r="140" customHeight="1" spans="1:51">
      <c r="A140" s="62"/>
      <c r="B140" s="63"/>
      <c r="C140" s="63"/>
      <c r="D140" s="63"/>
      <c r="E140" s="63"/>
      <c r="F140" s="63"/>
      <c r="G140" s="73"/>
      <c r="H140" s="63"/>
      <c r="I140" s="63"/>
      <c r="J140" s="63"/>
      <c r="K140" s="63"/>
      <c r="L140" s="63"/>
      <c r="M140" s="63"/>
      <c r="N140" s="63"/>
      <c r="O140" s="63"/>
      <c r="P140" s="63"/>
      <c r="Q140" s="82"/>
      <c r="R140" s="82"/>
      <c r="S140" s="82"/>
      <c r="T140" s="83"/>
      <c r="U140" s="83"/>
      <c r="V140" s="83"/>
      <c r="W140" s="83"/>
      <c r="X140" s="83"/>
      <c r="Y140" s="8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row>
    <row r="141" customHeight="1" spans="1:51">
      <c r="A141" s="62"/>
      <c r="B141" s="63"/>
      <c r="C141" s="63"/>
      <c r="D141" s="63"/>
      <c r="E141" s="63"/>
      <c r="F141" s="63"/>
      <c r="G141" s="73"/>
      <c r="H141" s="63"/>
      <c r="I141" s="63"/>
      <c r="J141" s="63"/>
      <c r="K141" s="63"/>
      <c r="L141" s="63"/>
      <c r="M141" s="63"/>
      <c r="N141" s="63"/>
      <c r="O141" s="63"/>
      <c r="P141" s="63"/>
      <c r="Q141" s="82"/>
      <c r="R141" s="82"/>
      <c r="S141" s="82"/>
      <c r="T141" s="83"/>
      <c r="U141" s="83"/>
      <c r="V141" s="83"/>
      <c r="W141" s="83"/>
      <c r="X141" s="83"/>
      <c r="Y141" s="8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row>
    <row r="142" customHeight="1" spans="1:51">
      <c r="A142" s="62"/>
      <c r="B142" s="63"/>
      <c r="C142" s="63"/>
      <c r="D142" s="63"/>
      <c r="E142" s="63"/>
      <c r="F142" s="63"/>
      <c r="G142" s="73"/>
      <c r="H142" s="63"/>
      <c r="I142" s="63"/>
      <c r="J142" s="63"/>
      <c r="K142" s="63"/>
      <c r="L142" s="63"/>
      <c r="M142" s="63"/>
      <c r="N142" s="63"/>
      <c r="O142" s="63"/>
      <c r="P142" s="63"/>
      <c r="Q142" s="82"/>
      <c r="R142" s="82"/>
      <c r="S142" s="82"/>
      <c r="T142" s="83"/>
      <c r="U142" s="83"/>
      <c r="V142" s="83"/>
      <c r="W142" s="83"/>
      <c r="X142" s="83"/>
      <c r="Y142" s="8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row>
    <row r="143" customHeight="1" spans="1:51">
      <c r="A143" s="62"/>
      <c r="B143" s="63"/>
      <c r="C143" s="63"/>
      <c r="D143" s="63"/>
      <c r="E143" s="63"/>
      <c r="F143" s="63"/>
      <c r="G143" s="73"/>
      <c r="H143" s="63"/>
      <c r="I143" s="63"/>
      <c r="J143" s="63"/>
      <c r="K143" s="63"/>
      <c r="L143" s="63"/>
      <c r="M143" s="63"/>
      <c r="N143" s="63"/>
      <c r="O143" s="63"/>
      <c r="P143" s="63"/>
      <c r="Q143" s="82"/>
      <c r="R143" s="82"/>
      <c r="S143" s="82"/>
      <c r="T143" s="83"/>
      <c r="U143" s="83"/>
      <c r="V143" s="83"/>
      <c r="W143" s="83"/>
      <c r="X143" s="83"/>
      <c r="Y143" s="8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row>
    <row r="144" customHeight="1" spans="1:51">
      <c r="A144" s="62"/>
      <c r="B144" s="63"/>
      <c r="C144" s="63"/>
      <c r="D144" s="63"/>
      <c r="E144" s="63"/>
      <c r="F144" s="63"/>
      <c r="G144" s="73"/>
      <c r="H144" s="63"/>
      <c r="I144" s="63"/>
      <c r="J144" s="63"/>
      <c r="K144" s="63"/>
      <c r="L144" s="63"/>
      <c r="M144" s="63"/>
      <c r="N144" s="63"/>
      <c r="O144" s="63"/>
      <c r="P144" s="63"/>
      <c r="Q144" s="82"/>
      <c r="R144" s="82"/>
      <c r="S144" s="82"/>
      <c r="T144" s="83"/>
      <c r="U144" s="83"/>
      <c r="V144" s="83"/>
      <c r="W144" s="83"/>
      <c r="X144" s="83"/>
      <c r="Y144" s="8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row>
    <row r="145" customHeight="1" spans="1:51">
      <c r="A145" s="62"/>
      <c r="B145" s="63"/>
      <c r="C145" s="63"/>
      <c r="D145" s="63"/>
      <c r="E145" s="63"/>
      <c r="F145" s="63"/>
      <c r="G145" s="73"/>
      <c r="H145" s="63"/>
      <c r="I145" s="63"/>
      <c r="J145" s="63"/>
      <c r="K145" s="63"/>
      <c r="L145" s="63"/>
      <c r="M145" s="63"/>
      <c r="N145" s="63"/>
      <c r="O145" s="63"/>
      <c r="P145" s="63"/>
      <c r="Q145" s="82"/>
      <c r="R145" s="82"/>
      <c r="S145" s="82"/>
      <c r="T145" s="83"/>
      <c r="U145" s="83"/>
      <c r="V145" s="83"/>
      <c r="W145" s="83"/>
      <c r="X145" s="83"/>
      <c r="Y145" s="8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row>
    <row r="146" customHeight="1" spans="1:51">
      <c r="A146" s="62"/>
      <c r="B146" s="63"/>
      <c r="C146" s="63"/>
      <c r="D146" s="63"/>
      <c r="E146" s="63"/>
      <c r="F146" s="63"/>
      <c r="G146" s="73"/>
      <c r="H146" s="63"/>
      <c r="I146" s="63"/>
      <c r="J146" s="63"/>
      <c r="K146" s="63"/>
      <c r="L146" s="63"/>
      <c r="M146" s="63"/>
      <c r="N146" s="63"/>
      <c r="O146" s="63"/>
      <c r="P146" s="63"/>
      <c r="Q146" s="82"/>
      <c r="R146" s="82"/>
      <c r="S146" s="82"/>
      <c r="T146" s="83"/>
      <c r="U146" s="83"/>
      <c r="V146" s="83"/>
      <c r="W146" s="83"/>
      <c r="X146" s="83"/>
      <c r="Y146" s="8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row>
    <row r="147" customHeight="1" spans="1:51">
      <c r="A147" s="62"/>
      <c r="B147" s="63"/>
      <c r="C147" s="63"/>
      <c r="D147" s="63"/>
      <c r="E147" s="63"/>
      <c r="F147" s="63"/>
      <c r="G147" s="73"/>
      <c r="H147" s="63"/>
      <c r="I147" s="63"/>
      <c r="J147" s="63"/>
      <c r="K147" s="63"/>
      <c r="L147" s="63"/>
      <c r="M147" s="63"/>
      <c r="N147" s="63"/>
      <c r="O147" s="63"/>
      <c r="P147" s="63"/>
      <c r="Q147" s="82"/>
      <c r="R147" s="82"/>
      <c r="S147" s="82"/>
      <c r="T147" s="83"/>
      <c r="U147" s="83"/>
      <c r="V147" s="83"/>
      <c r="W147" s="83"/>
      <c r="X147" s="83"/>
      <c r="Y147" s="8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row>
    <row r="148" customHeight="1" spans="1:51">
      <c r="A148" s="62"/>
      <c r="B148" s="63"/>
      <c r="C148" s="63"/>
      <c r="D148" s="63"/>
      <c r="E148" s="63"/>
      <c r="F148" s="63"/>
      <c r="G148" s="73"/>
      <c r="H148" s="63"/>
      <c r="I148" s="63"/>
      <c r="J148" s="63"/>
      <c r="K148" s="63"/>
      <c r="L148" s="63"/>
      <c r="M148" s="63"/>
      <c r="N148" s="63"/>
      <c r="O148" s="63"/>
      <c r="P148" s="63"/>
      <c r="Q148" s="82"/>
      <c r="R148" s="82"/>
      <c r="S148" s="82"/>
      <c r="T148" s="83"/>
      <c r="U148" s="83"/>
      <c r="V148" s="83"/>
      <c r="W148" s="83"/>
      <c r="X148" s="83"/>
      <c r="Y148" s="8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row>
    <row r="149" customHeight="1" spans="1:51">
      <c r="A149" s="62"/>
      <c r="B149" s="63"/>
      <c r="C149" s="63"/>
      <c r="D149" s="63"/>
      <c r="E149" s="63"/>
      <c r="F149" s="63"/>
      <c r="G149" s="73"/>
      <c r="H149" s="63"/>
      <c r="I149" s="63"/>
      <c r="J149" s="63"/>
      <c r="K149" s="63"/>
      <c r="L149" s="63"/>
      <c r="M149" s="63"/>
      <c r="N149" s="63"/>
      <c r="O149" s="63"/>
      <c r="P149" s="63"/>
      <c r="Q149" s="82"/>
      <c r="R149" s="82"/>
      <c r="S149" s="82"/>
      <c r="T149" s="83"/>
      <c r="U149" s="83"/>
      <c r="V149" s="83"/>
      <c r="W149" s="83"/>
      <c r="X149" s="83"/>
      <c r="Y149" s="8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row>
    <row r="150" customHeight="1" spans="1:51">
      <c r="A150" s="62"/>
      <c r="B150" s="63"/>
      <c r="C150" s="63"/>
      <c r="D150" s="63"/>
      <c r="E150" s="63"/>
      <c r="F150" s="63"/>
      <c r="G150" s="73"/>
      <c r="H150" s="63"/>
      <c r="I150" s="63"/>
      <c r="J150" s="63"/>
      <c r="K150" s="63"/>
      <c r="L150" s="63"/>
      <c r="M150" s="63"/>
      <c r="N150" s="63"/>
      <c r="O150" s="63"/>
      <c r="P150" s="63"/>
      <c r="Q150" s="82"/>
      <c r="R150" s="82"/>
      <c r="S150" s="82"/>
      <c r="T150" s="83"/>
      <c r="U150" s="83"/>
      <c r="V150" s="83"/>
      <c r="W150" s="83"/>
      <c r="X150" s="83"/>
      <c r="Y150" s="8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row>
    <row r="151" customHeight="1" spans="1:51">
      <c r="A151" s="62"/>
      <c r="B151" s="63"/>
      <c r="C151" s="63"/>
      <c r="D151" s="63"/>
      <c r="E151" s="63"/>
      <c r="F151" s="63"/>
      <c r="G151" s="73"/>
      <c r="H151" s="63"/>
      <c r="I151" s="63"/>
      <c r="J151" s="63"/>
      <c r="K151" s="63"/>
      <c r="L151" s="63"/>
      <c r="M151" s="63"/>
      <c r="N151" s="63"/>
      <c r="O151" s="63"/>
      <c r="P151" s="63"/>
      <c r="Q151" s="82"/>
      <c r="R151" s="82"/>
      <c r="S151" s="82"/>
      <c r="T151" s="83"/>
      <c r="U151" s="83"/>
      <c r="V151" s="83"/>
      <c r="W151" s="83"/>
      <c r="X151" s="83"/>
      <c r="Y151" s="8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row>
    <row r="152" customHeight="1" spans="1:51">
      <c r="A152" s="62"/>
      <c r="B152" s="63"/>
      <c r="C152" s="63"/>
      <c r="D152" s="63"/>
      <c r="E152" s="63"/>
      <c r="F152" s="63"/>
      <c r="G152" s="73"/>
      <c r="H152" s="63"/>
      <c r="I152" s="63"/>
      <c r="J152" s="63"/>
      <c r="K152" s="63"/>
      <c r="L152" s="63"/>
      <c r="M152" s="63"/>
      <c r="N152" s="63"/>
      <c r="O152" s="63"/>
      <c r="P152" s="63"/>
      <c r="Q152" s="82"/>
      <c r="R152" s="82"/>
      <c r="S152" s="82"/>
      <c r="T152" s="83"/>
      <c r="U152" s="83"/>
      <c r="V152" s="83"/>
      <c r="W152" s="83"/>
      <c r="X152" s="83"/>
      <c r="Y152" s="8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row>
    <row r="153" customHeight="1" spans="1:51">
      <c r="A153" s="62"/>
      <c r="B153" s="63"/>
      <c r="C153" s="63"/>
      <c r="D153" s="63"/>
      <c r="E153" s="63"/>
      <c r="F153" s="63"/>
      <c r="G153" s="73"/>
      <c r="H153" s="63"/>
      <c r="I153" s="63"/>
      <c r="J153" s="63"/>
      <c r="K153" s="63"/>
      <c r="L153" s="63"/>
      <c r="M153" s="63"/>
      <c r="N153" s="63"/>
      <c r="O153" s="63"/>
      <c r="P153" s="63"/>
      <c r="Q153" s="82"/>
      <c r="R153" s="82"/>
      <c r="S153" s="82"/>
      <c r="T153" s="83"/>
      <c r="U153" s="83"/>
      <c r="V153" s="83"/>
      <c r="W153" s="83"/>
      <c r="X153" s="83"/>
      <c r="Y153" s="8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row>
    <row r="154" customHeight="1" spans="1:51">
      <c r="A154" s="62"/>
      <c r="B154" s="63"/>
      <c r="C154" s="63"/>
      <c r="D154" s="63"/>
      <c r="E154" s="63"/>
      <c r="F154" s="63"/>
      <c r="G154" s="73"/>
      <c r="H154" s="63"/>
      <c r="I154" s="63"/>
      <c r="J154" s="63"/>
      <c r="K154" s="63"/>
      <c r="L154" s="63"/>
      <c r="M154" s="63"/>
      <c r="N154" s="63"/>
      <c r="O154" s="63"/>
      <c r="P154" s="63"/>
      <c r="Q154" s="82"/>
      <c r="R154" s="82"/>
      <c r="S154" s="82"/>
      <c r="T154" s="83"/>
      <c r="U154" s="83"/>
      <c r="V154" s="83"/>
      <c r="W154" s="83"/>
      <c r="X154" s="83"/>
      <c r="Y154" s="8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row>
    <row r="155" customHeight="1" spans="1:51">
      <c r="A155" s="62"/>
      <c r="B155" s="63"/>
      <c r="C155" s="63"/>
      <c r="D155" s="63"/>
      <c r="E155" s="63"/>
      <c r="F155" s="63"/>
      <c r="G155" s="73"/>
      <c r="H155" s="63"/>
      <c r="I155" s="63"/>
      <c r="J155" s="63"/>
      <c r="K155" s="63"/>
      <c r="L155" s="63"/>
      <c r="M155" s="63"/>
      <c r="N155" s="63"/>
      <c r="O155" s="63"/>
      <c r="P155" s="63"/>
      <c r="Q155" s="82"/>
      <c r="R155" s="82"/>
      <c r="S155" s="82"/>
      <c r="T155" s="83"/>
      <c r="U155" s="83"/>
      <c r="V155" s="83"/>
      <c r="W155" s="83"/>
      <c r="X155" s="83"/>
      <c r="Y155" s="8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row>
    <row r="156" customHeight="1" spans="1:51">
      <c r="A156" s="62"/>
      <c r="B156" s="63"/>
      <c r="C156" s="63"/>
      <c r="D156" s="63"/>
      <c r="E156" s="63"/>
      <c r="F156" s="63"/>
      <c r="G156" s="73"/>
      <c r="H156" s="63"/>
      <c r="I156" s="63"/>
      <c r="J156" s="63"/>
      <c r="K156" s="63"/>
      <c r="L156" s="63"/>
      <c r="M156" s="63"/>
      <c r="N156" s="63"/>
      <c r="O156" s="63"/>
      <c r="P156" s="63"/>
      <c r="Q156" s="82"/>
      <c r="R156" s="82"/>
      <c r="S156" s="82"/>
      <c r="T156" s="83"/>
      <c r="U156" s="83"/>
      <c r="V156" s="83"/>
      <c r="W156" s="83"/>
      <c r="X156" s="83"/>
      <c r="Y156" s="8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row>
    <row r="157" customHeight="1" spans="1:51">
      <c r="A157" s="62"/>
      <c r="B157" s="63"/>
      <c r="C157" s="63"/>
      <c r="D157" s="63"/>
      <c r="E157" s="63"/>
      <c r="F157" s="63"/>
      <c r="G157" s="73"/>
      <c r="H157" s="63"/>
      <c r="I157" s="63"/>
      <c r="J157" s="63"/>
      <c r="K157" s="63"/>
      <c r="L157" s="63"/>
      <c r="M157" s="63"/>
      <c r="N157" s="63"/>
      <c r="O157" s="63"/>
      <c r="P157" s="63"/>
      <c r="Q157" s="82"/>
      <c r="R157" s="82"/>
      <c r="S157" s="82"/>
      <c r="T157" s="83"/>
      <c r="U157" s="83"/>
      <c r="V157" s="83"/>
      <c r="W157" s="83"/>
      <c r="X157" s="83"/>
      <c r="Y157" s="8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row>
    <row r="158" customHeight="1" spans="1:51">
      <c r="A158" s="62"/>
      <c r="B158" s="63"/>
      <c r="C158" s="63"/>
      <c r="D158" s="63"/>
      <c r="E158" s="63"/>
      <c r="F158" s="63"/>
      <c r="G158" s="73"/>
      <c r="H158" s="63"/>
      <c r="I158" s="63"/>
      <c r="J158" s="63"/>
      <c r="K158" s="63"/>
      <c r="L158" s="63"/>
      <c r="M158" s="63"/>
      <c r="N158" s="63"/>
      <c r="O158" s="63"/>
      <c r="P158" s="63"/>
      <c r="Q158" s="82"/>
      <c r="R158" s="82"/>
      <c r="S158" s="82"/>
      <c r="T158" s="83"/>
      <c r="U158" s="83"/>
      <c r="V158" s="83"/>
      <c r="W158" s="83"/>
      <c r="X158" s="83"/>
      <c r="Y158" s="8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row>
    <row r="159" customHeight="1" spans="1:51">
      <c r="A159" s="62"/>
      <c r="B159" s="63"/>
      <c r="C159" s="63"/>
      <c r="D159" s="63"/>
      <c r="E159" s="63"/>
      <c r="F159" s="63"/>
      <c r="G159" s="73"/>
      <c r="H159" s="63"/>
      <c r="I159" s="63"/>
      <c r="J159" s="63"/>
      <c r="K159" s="63"/>
      <c r="L159" s="63"/>
      <c r="M159" s="63"/>
      <c r="N159" s="63"/>
      <c r="O159" s="63"/>
      <c r="P159" s="63"/>
      <c r="Q159" s="82"/>
      <c r="R159" s="82"/>
      <c r="S159" s="82"/>
      <c r="T159" s="83"/>
      <c r="U159" s="83"/>
      <c r="V159" s="83"/>
      <c r="W159" s="83"/>
      <c r="X159" s="83"/>
      <c r="Y159" s="83"/>
      <c r="Z159" s="63"/>
      <c r="AA159" s="63"/>
      <c r="AB159" s="63"/>
      <c r="AC159" s="63"/>
      <c r="AD159" s="63"/>
      <c r="AE159" s="63"/>
      <c r="AF159" s="63"/>
      <c r="AG159" s="63"/>
      <c r="AH159" s="63"/>
      <c r="AI159" s="63"/>
      <c r="AJ159" s="63"/>
      <c r="AK159" s="63"/>
      <c r="AL159" s="63"/>
      <c r="AM159" s="63"/>
      <c r="AN159" s="63"/>
      <c r="AO159" s="63"/>
      <c r="AP159" s="63"/>
      <c r="AQ159" s="63"/>
      <c r="AR159" s="63"/>
      <c r="AS159" s="63"/>
      <c r="AT159" s="63"/>
      <c r="AU159" s="63"/>
      <c r="AV159" s="63"/>
      <c r="AW159" s="63"/>
      <c r="AX159" s="63"/>
      <c r="AY159" s="63"/>
    </row>
    <row r="160" customHeight="1" spans="1:51">
      <c r="A160" s="62"/>
      <c r="B160" s="63"/>
      <c r="C160" s="63"/>
      <c r="D160" s="63"/>
      <c r="E160" s="63"/>
      <c r="F160" s="63"/>
      <c r="G160" s="73"/>
      <c r="H160" s="63"/>
      <c r="I160" s="63"/>
      <c r="J160" s="63"/>
      <c r="K160" s="63"/>
      <c r="L160" s="63"/>
      <c r="M160" s="63"/>
      <c r="N160" s="63"/>
      <c r="O160" s="63"/>
      <c r="P160" s="63"/>
      <c r="Q160" s="82"/>
      <c r="R160" s="82"/>
      <c r="S160" s="82"/>
      <c r="T160" s="83"/>
      <c r="U160" s="83"/>
      <c r="V160" s="83"/>
      <c r="W160" s="83"/>
      <c r="X160" s="83"/>
      <c r="Y160" s="83"/>
      <c r="Z160" s="63"/>
      <c r="AA160" s="63"/>
      <c r="AB160" s="63"/>
      <c r="AC160" s="63"/>
      <c r="AD160" s="63"/>
      <c r="AE160" s="63"/>
      <c r="AF160" s="63"/>
      <c r="AG160" s="63"/>
      <c r="AH160" s="63"/>
      <c r="AI160" s="63"/>
      <c r="AJ160" s="63"/>
      <c r="AK160" s="63"/>
      <c r="AL160" s="63"/>
      <c r="AM160" s="63"/>
      <c r="AN160" s="63"/>
      <c r="AO160" s="63"/>
      <c r="AP160" s="63"/>
      <c r="AQ160" s="63"/>
      <c r="AR160" s="63"/>
      <c r="AS160" s="63"/>
      <c r="AT160" s="63"/>
      <c r="AU160" s="63"/>
      <c r="AV160" s="63"/>
      <c r="AW160" s="63"/>
      <c r="AX160" s="63"/>
      <c r="AY160" s="63"/>
    </row>
    <row r="161" customHeight="1" spans="1:51">
      <c r="A161" s="62"/>
      <c r="B161" s="63"/>
      <c r="C161" s="63"/>
      <c r="D161" s="63"/>
      <c r="E161" s="63"/>
      <c r="F161" s="63"/>
      <c r="G161" s="73"/>
      <c r="H161" s="63"/>
      <c r="I161" s="63"/>
      <c r="J161" s="63"/>
      <c r="K161" s="63"/>
      <c r="L161" s="63"/>
      <c r="M161" s="63"/>
      <c r="N161" s="63"/>
      <c r="O161" s="63"/>
      <c r="P161" s="63"/>
      <c r="Q161" s="82"/>
      <c r="R161" s="82"/>
      <c r="S161" s="82"/>
      <c r="T161" s="83"/>
      <c r="U161" s="83"/>
      <c r="V161" s="83"/>
      <c r="W161" s="83"/>
      <c r="X161" s="83"/>
      <c r="Y161" s="8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row>
    <row r="162" customHeight="1" spans="1:51">
      <c r="A162" s="62"/>
      <c r="B162" s="63"/>
      <c r="C162" s="63"/>
      <c r="D162" s="63"/>
      <c r="E162" s="63"/>
      <c r="F162" s="63"/>
      <c r="G162" s="73"/>
      <c r="H162" s="63"/>
      <c r="I162" s="63"/>
      <c r="J162" s="63"/>
      <c r="K162" s="63"/>
      <c r="L162" s="63"/>
      <c r="M162" s="63"/>
      <c r="N162" s="63"/>
      <c r="O162" s="63"/>
      <c r="P162" s="63"/>
      <c r="Q162" s="82"/>
      <c r="R162" s="82"/>
      <c r="S162" s="82"/>
      <c r="T162" s="83"/>
      <c r="U162" s="83"/>
      <c r="V162" s="83"/>
      <c r="W162" s="83"/>
      <c r="X162" s="83"/>
      <c r="Y162" s="8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row>
    <row r="163" customHeight="1" spans="1:51">
      <c r="A163" s="62"/>
      <c r="B163" s="63"/>
      <c r="C163" s="63"/>
      <c r="D163" s="63"/>
      <c r="E163" s="63"/>
      <c r="F163" s="63"/>
      <c r="G163" s="73"/>
      <c r="H163" s="63"/>
      <c r="I163" s="63"/>
      <c r="J163" s="63"/>
      <c r="K163" s="63"/>
      <c r="L163" s="63"/>
      <c r="M163" s="63"/>
      <c r="N163" s="63"/>
      <c r="O163" s="63"/>
      <c r="P163" s="63"/>
      <c r="Q163" s="82"/>
      <c r="R163" s="82"/>
      <c r="S163" s="82"/>
      <c r="T163" s="83"/>
      <c r="U163" s="83"/>
      <c r="V163" s="83"/>
      <c r="W163" s="83"/>
      <c r="X163" s="83"/>
      <c r="Y163" s="8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row>
    <row r="164" customHeight="1" spans="1:51">
      <c r="A164" s="62"/>
      <c r="B164" s="63"/>
      <c r="C164" s="63"/>
      <c r="D164" s="63"/>
      <c r="E164" s="63"/>
      <c r="F164" s="63"/>
      <c r="G164" s="73"/>
      <c r="H164" s="63"/>
      <c r="I164" s="63"/>
      <c r="J164" s="63"/>
      <c r="K164" s="63"/>
      <c r="L164" s="63"/>
      <c r="M164" s="63"/>
      <c r="N164" s="63"/>
      <c r="O164" s="63"/>
      <c r="P164" s="63"/>
      <c r="Q164" s="82"/>
      <c r="R164" s="82"/>
      <c r="S164" s="82"/>
      <c r="T164" s="83"/>
      <c r="U164" s="83"/>
      <c r="V164" s="83"/>
      <c r="W164" s="83"/>
      <c r="X164" s="83"/>
      <c r="Y164" s="8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row>
    <row r="165" customHeight="1" spans="1:51">
      <c r="A165" s="62"/>
      <c r="B165" s="63"/>
      <c r="C165" s="63"/>
      <c r="D165" s="63"/>
      <c r="E165" s="63"/>
      <c r="F165" s="63"/>
      <c r="G165" s="73"/>
      <c r="H165" s="63"/>
      <c r="I165" s="63"/>
      <c r="J165" s="63"/>
      <c r="K165" s="63"/>
      <c r="L165" s="63"/>
      <c r="M165" s="63"/>
      <c r="N165" s="63"/>
      <c r="O165" s="63"/>
      <c r="P165" s="63"/>
      <c r="Q165" s="82"/>
      <c r="R165" s="82"/>
      <c r="S165" s="82"/>
      <c r="T165" s="83"/>
      <c r="U165" s="83"/>
      <c r="V165" s="83"/>
      <c r="W165" s="83"/>
      <c r="X165" s="83"/>
      <c r="Y165" s="8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row>
    <row r="166" customHeight="1" spans="1:51">
      <c r="A166" s="62"/>
      <c r="B166" s="63"/>
      <c r="C166" s="63"/>
      <c r="D166" s="63"/>
      <c r="E166" s="63"/>
      <c r="F166" s="63"/>
      <c r="G166" s="73"/>
      <c r="H166" s="63"/>
      <c r="I166" s="63"/>
      <c r="J166" s="63"/>
      <c r="K166" s="63"/>
      <c r="L166" s="63"/>
      <c r="M166" s="63"/>
      <c r="N166" s="63"/>
      <c r="O166" s="63"/>
      <c r="P166" s="63"/>
      <c r="Q166" s="82"/>
      <c r="R166" s="82"/>
      <c r="S166" s="82"/>
      <c r="T166" s="83"/>
      <c r="U166" s="83"/>
      <c r="V166" s="83"/>
      <c r="W166" s="83"/>
      <c r="X166" s="83"/>
      <c r="Y166" s="8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row>
    <row r="167" customHeight="1" spans="1:51">
      <c r="A167" s="62"/>
      <c r="B167" s="63"/>
      <c r="C167" s="63"/>
      <c r="D167" s="63"/>
      <c r="E167" s="63"/>
      <c r="F167" s="63"/>
      <c r="G167" s="73"/>
      <c r="H167" s="63"/>
      <c r="I167" s="63"/>
      <c r="J167" s="63"/>
      <c r="K167" s="63"/>
      <c r="L167" s="63"/>
      <c r="M167" s="63"/>
      <c r="N167" s="63"/>
      <c r="O167" s="63"/>
      <c r="P167" s="63"/>
      <c r="Q167" s="82"/>
      <c r="R167" s="82"/>
      <c r="S167" s="82"/>
      <c r="T167" s="83"/>
      <c r="U167" s="83"/>
      <c r="V167" s="83"/>
      <c r="W167" s="83"/>
      <c r="X167" s="83"/>
      <c r="Y167" s="8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row>
    <row r="168" customHeight="1" spans="1:51">
      <c r="A168" s="62"/>
      <c r="B168" s="63"/>
      <c r="C168" s="63"/>
      <c r="D168" s="63"/>
      <c r="E168" s="63"/>
      <c r="F168" s="63"/>
      <c r="G168" s="73"/>
      <c r="H168" s="63"/>
      <c r="I168" s="63"/>
      <c r="J168" s="63"/>
      <c r="K168" s="63"/>
      <c r="L168" s="63"/>
      <c r="M168" s="63"/>
      <c r="N168" s="63"/>
      <c r="O168" s="63"/>
      <c r="P168" s="63"/>
      <c r="Q168" s="82"/>
      <c r="R168" s="82"/>
      <c r="S168" s="82"/>
      <c r="T168" s="83"/>
      <c r="U168" s="83"/>
      <c r="V168" s="83"/>
      <c r="W168" s="83"/>
      <c r="X168" s="83"/>
      <c r="Y168" s="8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row>
    <row r="169" customHeight="1" spans="1:51">
      <c r="A169" s="62"/>
      <c r="B169" s="63"/>
      <c r="C169" s="63"/>
      <c r="D169" s="63"/>
      <c r="E169" s="63"/>
      <c r="F169" s="63"/>
      <c r="G169" s="73"/>
      <c r="H169" s="63"/>
      <c r="I169" s="63"/>
      <c r="J169" s="63"/>
      <c r="K169" s="63"/>
      <c r="L169" s="63"/>
      <c r="M169" s="63"/>
      <c r="N169" s="63"/>
      <c r="O169" s="63"/>
      <c r="P169" s="63"/>
      <c r="Q169" s="82"/>
      <c r="R169" s="82"/>
      <c r="S169" s="82"/>
      <c r="T169" s="83"/>
      <c r="U169" s="83"/>
      <c r="V169" s="83"/>
      <c r="W169" s="83"/>
      <c r="X169" s="83"/>
      <c r="Y169" s="8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row>
    <row r="170" customHeight="1" spans="1:51">
      <c r="A170" s="62"/>
      <c r="B170" s="63"/>
      <c r="C170" s="63"/>
      <c r="D170" s="63"/>
      <c r="E170" s="63"/>
      <c r="F170" s="63"/>
      <c r="G170" s="73"/>
      <c r="H170" s="63"/>
      <c r="I170" s="63"/>
      <c r="J170" s="63"/>
      <c r="K170" s="63"/>
      <c r="L170" s="63"/>
      <c r="M170" s="63"/>
      <c r="N170" s="63"/>
      <c r="O170" s="63"/>
      <c r="P170" s="63"/>
      <c r="Q170" s="82"/>
      <c r="R170" s="82"/>
      <c r="S170" s="82"/>
      <c r="T170" s="83"/>
      <c r="U170" s="83"/>
      <c r="V170" s="83"/>
      <c r="W170" s="83"/>
      <c r="X170" s="83"/>
      <c r="Y170" s="8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row>
    <row r="171" customHeight="1" spans="1:51">
      <c r="A171" s="62"/>
      <c r="B171" s="63"/>
      <c r="C171" s="63"/>
      <c r="D171" s="63"/>
      <c r="E171" s="63"/>
      <c r="F171" s="63"/>
      <c r="G171" s="73"/>
      <c r="H171" s="63"/>
      <c r="I171" s="63"/>
      <c r="J171" s="63"/>
      <c r="K171" s="63"/>
      <c r="L171" s="63"/>
      <c r="M171" s="63"/>
      <c r="N171" s="63"/>
      <c r="O171" s="63"/>
      <c r="P171" s="63"/>
      <c r="Q171" s="82"/>
      <c r="R171" s="82"/>
      <c r="S171" s="82"/>
      <c r="T171" s="83"/>
      <c r="U171" s="83"/>
      <c r="V171" s="83"/>
      <c r="W171" s="83"/>
      <c r="X171" s="83"/>
      <c r="Y171" s="8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row>
    <row r="172" customHeight="1" spans="1:51">
      <c r="A172" s="62"/>
      <c r="B172" s="63"/>
      <c r="C172" s="63"/>
      <c r="D172" s="63"/>
      <c r="E172" s="63"/>
      <c r="F172" s="63"/>
      <c r="G172" s="73"/>
      <c r="H172" s="63"/>
      <c r="I172" s="63"/>
      <c r="J172" s="63"/>
      <c r="K172" s="63"/>
      <c r="L172" s="63"/>
      <c r="M172" s="63"/>
      <c r="N172" s="63"/>
      <c r="O172" s="63"/>
      <c r="P172" s="63"/>
      <c r="Q172" s="82"/>
      <c r="R172" s="82"/>
      <c r="S172" s="82"/>
      <c r="T172" s="83"/>
      <c r="U172" s="83"/>
      <c r="V172" s="83"/>
      <c r="W172" s="83"/>
      <c r="X172" s="83"/>
      <c r="Y172" s="8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row>
    <row r="173" customHeight="1" spans="1:51">
      <c r="A173" s="62"/>
      <c r="B173" s="63"/>
      <c r="C173" s="63"/>
      <c r="D173" s="63"/>
      <c r="E173" s="63"/>
      <c r="F173" s="63"/>
      <c r="G173" s="73"/>
      <c r="H173" s="63"/>
      <c r="I173" s="63"/>
      <c r="J173" s="63"/>
      <c r="K173" s="63"/>
      <c r="L173" s="63"/>
      <c r="M173" s="63"/>
      <c r="N173" s="63"/>
      <c r="O173" s="63"/>
      <c r="P173" s="63"/>
      <c r="Q173" s="82"/>
      <c r="R173" s="82"/>
      <c r="S173" s="82"/>
      <c r="T173" s="83"/>
      <c r="U173" s="83"/>
      <c r="V173" s="83"/>
      <c r="W173" s="83"/>
      <c r="X173" s="83"/>
      <c r="Y173" s="8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row>
    <row r="174" customHeight="1" spans="1:51">
      <c r="A174" s="62"/>
      <c r="B174" s="63"/>
      <c r="C174" s="63"/>
      <c r="D174" s="63"/>
      <c r="E174" s="63"/>
      <c r="F174" s="63"/>
      <c r="G174" s="73"/>
      <c r="H174" s="63"/>
      <c r="I174" s="63"/>
      <c r="J174" s="63"/>
      <c r="K174" s="63"/>
      <c r="L174" s="63"/>
      <c r="M174" s="63"/>
      <c r="N174" s="63"/>
      <c r="O174" s="63"/>
      <c r="P174" s="63"/>
      <c r="Q174" s="82"/>
      <c r="R174" s="82"/>
      <c r="S174" s="82"/>
      <c r="T174" s="83"/>
      <c r="U174" s="83"/>
      <c r="V174" s="83"/>
      <c r="W174" s="83"/>
      <c r="X174" s="83"/>
      <c r="Y174" s="8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row>
    <row r="175" customHeight="1" spans="1:51">
      <c r="A175" s="62"/>
      <c r="B175" s="63"/>
      <c r="C175" s="63"/>
      <c r="D175" s="63"/>
      <c r="E175" s="63"/>
      <c r="F175" s="63"/>
      <c r="G175" s="73"/>
      <c r="H175" s="63"/>
      <c r="I175" s="63"/>
      <c r="J175" s="63"/>
      <c r="K175" s="63"/>
      <c r="L175" s="63"/>
      <c r="M175" s="63"/>
      <c r="N175" s="63"/>
      <c r="O175" s="63"/>
      <c r="P175" s="63"/>
      <c r="Q175" s="82"/>
      <c r="R175" s="82"/>
      <c r="S175" s="82"/>
      <c r="T175" s="83"/>
      <c r="U175" s="83"/>
      <c r="V175" s="83"/>
      <c r="W175" s="83"/>
      <c r="X175" s="83"/>
      <c r="Y175" s="8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row>
    <row r="176" customHeight="1" spans="1:51">
      <c r="A176" s="62"/>
      <c r="B176" s="63"/>
      <c r="C176" s="63"/>
      <c r="D176" s="63"/>
      <c r="E176" s="63"/>
      <c r="F176" s="63"/>
      <c r="G176" s="73"/>
      <c r="H176" s="63"/>
      <c r="I176" s="63"/>
      <c r="J176" s="63"/>
      <c r="K176" s="63"/>
      <c r="L176" s="63"/>
      <c r="M176" s="63"/>
      <c r="N176" s="63"/>
      <c r="O176" s="63"/>
      <c r="P176" s="63"/>
      <c r="Q176" s="82"/>
      <c r="R176" s="82"/>
      <c r="S176" s="82"/>
      <c r="T176" s="83"/>
      <c r="U176" s="83"/>
      <c r="V176" s="83"/>
      <c r="W176" s="83"/>
      <c r="X176" s="83"/>
      <c r="Y176" s="8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row>
    <row r="177" customHeight="1" spans="1:51">
      <c r="A177" s="62"/>
      <c r="B177" s="63"/>
      <c r="C177" s="63"/>
      <c r="D177" s="63"/>
      <c r="E177" s="63"/>
      <c r="F177" s="63"/>
      <c r="G177" s="73"/>
      <c r="H177" s="63"/>
      <c r="I177" s="63"/>
      <c r="J177" s="63"/>
      <c r="K177" s="63"/>
      <c r="L177" s="63"/>
      <c r="M177" s="63"/>
      <c r="N177" s="63"/>
      <c r="O177" s="63"/>
      <c r="P177" s="63"/>
      <c r="Q177" s="82"/>
      <c r="R177" s="82"/>
      <c r="S177" s="82"/>
      <c r="T177" s="83"/>
      <c r="U177" s="83"/>
      <c r="V177" s="83"/>
      <c r="W177" s="83"/>
      <c r="X177" s="83"/>
      <c r="Y177" s="8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row>
    <row r="178" customHeight="1" spans="1:51">
      <c r="A178" s="62"/>
      <c r="B178" s="63"/>
      <c r="C178" s="63"/>
      <c r="D178" s="63"/>
      <c r="E178" s="63"/>
      <c r="F178" s="63"/>
      <c r="G178" s="73"/>
      <c r="H178" s="63"/>
      <c r="I178" s="63"/>
      <c r="J178" s="63"/>
      <c r="K178" s="63"/>
      <c r="L178" s="63"/>
      <c r="M178" s="63"/>
      <c r="N178" s="63"/>
      <c r="O178" s="63"/>
      <c r="P178" s="63"/>
      <c r="Q178" s="82"/>
      <c r="R178" s="82"/>
      <c r="S178" s="82"/>
      <c r="T178" s="83"/>
      <c r="U178" s="83"/>
      <c r="V178" s="83"/>
      <c r="W178" s="83"/>
      <c r="X178" s="83"/>
      <c r="Y178" s="8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row>
    <row r="179" customHeight="1" spans="1:51">
      <c r="A179" s="62"/>
      <c r="B179" s="63"/>
      <c r="C179" s="63"/>
      <c r="D179" s="63"/>
      <c r="E179" s="63"/>
      <c r="F179" s="63"/>
      <c r="G179" s="73"/>
      <c r="H179" s="63"/>
      <c r="I179" s="63"/>
      <c r="J179" s="63"/>
      <c r="K179" s="63"/>
      <c r="L179" s="63"/>
      <c r="M179" s="63"/>
      <c r="N179" s="63"/>
      <c r="O179" s="63"/>
      <c r="P179" s="63"/>
      <c r="Q179" s="82"/>
      <c r="R179" s="82"/>
      <c r="S179" s="82"/>
      <c r="T179" s="83"/>
      <c r="U179" s="83"/>
      <c r="V179" s="83"/>
      <c r="W179" s="83"/>
      <c r="X179" s="83"/>
      <c r="Y179" s="8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row>
    <row r="180" customHeight="1" spans="1:51">
      <c r="A180" s="62"/>
      <c r="B180" s="63"/>
      <c r="C180" s="63"/>
      <c r="D180" s="63"/>
      <c r="E180" s="63"/>
      <c r="F180" s="63"/>
      <c r="G180" s="73"/>
      <c r="H180" s="63"/>
      <c r="I180" s="63"/>
      <c r="J180" s="63"/>
      <c r="K180" s="63"/>
      <c r="L180" s="63"/>
      <c r="M180" s="63"/>
      <c r="N180" s="63"/>
      <c r="O180" s="63"/>
      <c r="P180" s="63"/>
      <c r="Q180" s="82"/>
      <c r="R180" s="82"/>
      <c r="S180" s="82"/>
      <c r="T180" s="83"/>
      <c r="U180" s="83"/>
      <c r="V180" s="83"/>
      <c r="W180" s="83"/>
      <c r="X180" s="83"/>
      <c r="Y180" s="8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row>
    <row r="181" customHeight="1" spans="1:51">
      <c r="A181" s="62"/>
      <c r="B181" s="63"/>
      <c r="C181" s="63"/>
      <c r="D181" s="63"/>
      <c r="E181" s="63"/>
      <c r="F181" s="63"/>
      <c r="G181" s="73"/>
      <c r="H181" s="63"/>
      <c r="I181" s="63"/>
      <c r="J181" s="63"/>
      <c r="K181" s="63"/>
      <c r="L181" s="63"/>
      <c r="M181" s="63"/>
      <c r="N181" s="63"/>
      <c r="O181" s="63"/>
      <c r="P181" s="63"/>
      <c r="Q181" s="82"/>
      <c r="R181" s="82"/>
      <c r="S181" s="82"/>
      <c r="T181" s="83"/>
      <c r="U181" s="83"/>
      <c r="V181" s="83"/>
      <c r="W181" s="83"/>
      <c r="X181" s="83"/>
      <c r="Y181" s="8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row>
    <row r="182" customHeight="1" spans="1:51">
      <c r="A182" s="62"/>
      <c r="B182" s="63"/>
      <c r="C182" s="63"/>
      <c r="D182" s="63"/>
      <c r="E182" s="63"/>
      <c r="F182" s="63"/>
      <c r="G182" s="73"/>
      <c r="H182" s="63"/>
      <c r="I182" s="63"/>
      <c r="J182" s="63"/>
      <c r="K182" s="63"/>
      <c r="L182" s="63"/>
      <c r="M182" s="63"/>
      <c r="N182" s="63"/>
      <c r="O182" s="63"/>
      <c r="P182" s="63"/>
      <c r="Q182" s="82"/>
      <c r="R182" s="82"/>
      <c r="S182" s="82"/>
      <c r="T182" s="83"/>
      <c r="U182" s="83"/>
      <c r="V182" s="83"/>
      <c r="W182" s="83"/>
      <c r="X182" s="83"/>
      <c r="Y182" s="8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row>
    <row r="183" customHeight="1" spans="1:51">
      <c r="A183" s="62"/>
      <c r="B183" s="63"/>
      <c r="C183" s="63"/>
      <c r="D183" s="63"/>
      <c r="E183" s="63"/>
      <c r="F183" s="63"/>
      <c r="G183" s="73"/>
      <c r="H183" s="63"/>
      <c r="I183" s="63"/>
      <c r="J183" s="63"/>
      <c r="K183" s="63"/>
      <c r="L183" s="63"/>
      <c r="M183" s="63"/>
      <c r="N183" s="63"/>
      <c r="O183" s="63"/>
      <c r="P183" s="63"/>
      <c r="Q183" s="82"/>
      <c r="R183" s="82"/>
      <c r="S183" s="82"/>
      <c r="T183" s="83"/>
      <c r="U183" s="83"/>
      <c r="V183" s="83"/>
      <c r="W183" s="83"/>
      <c r="X183" s="83"/>
      <c r="Y183" s="8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row>
    <row r="184" customHeight="1" spans="1:51">
      <c r="A184" s="62"/>
      <c r="B184" s="63"/>
      <c r="C184" s="63"/>
      <c r="D184" s="63"/>
      <c r="E184" s="63"/>
      <c r="F184" s="63"/>
      <c r="G184" s="73"/>
      <c r="H184" s="63"/>
      <c r="I184" s="63"/>
      <c r="J184" s="63"/>
      <c r="K184" s="63"/>
      <c r="L184" s="63"/>
      <c r="M184" s="63"/>
      <c r="N184" s="63"/>
      <c r="O184" s="63"/>
      <c r="P184" s="63"/>
      <c r="Q184" s="82"/>
      <c r="R184" s="82"/>
      <c r="S184" s="82"/>
      <c r="T184" s="83"/>
      <c r="U184" s="83"/>
      <c r="V184" s="83"/>
      <c r="W184" s="83"/>
      <c r="X184" s="83"/>
      <c r="Y184" s="8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row>
    <row r="185" customHeight="1" spans="1:51">
      <c r="A185" s="62"/>
      <c r="B185" s="63"/>
      <c r="C185" s="63"/>
      <c r="D185" s="63"/>
      <c r="E185" s="63"/>
      <c r="F185" s="63"/>
      <c r="G185" s="73"/>
      <c r="H185" s="63"/>
      <c r="I185" s="63"/>
      <c r="J185" s="63"/>
      <c r="K185" s="63"/>
      <c r="L185" s="63"/>
      <c r="M185" s="63"/>
      <c r="N185" s="63"/>
      <c r="O185" s="63"/>
      <c r="P185" s="63"/>
      <c r="Q185" s="82"/>
      <c r="R185" s="82"/>
      <c r="S185" s="82"/>
      <c r="T185" s="83"/>
      <c r="U185" s="83"/>
      <c r="V185" s="83"/>
      <c r="W185" s="83"/>
      <c r="X185" s="83"/>
      <c r="Y185" s="8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row>
    <row r="186" customHeight="1" spans="1:51">
      <c r="A186" s="62"/>
      <c r="B186" s="63"/>
      <c r="C186" s="63"/>
      <c r="D186" s="63"/>
      <c r="E186" s="63"/>
      <c r="F186" s="63"/>
      <c r="G186" s="73"/>
      <c r="H186" s="63"/>
      <c r="I186" s="63"/>
      <c r="J186" s="63"/>
      <c r="K186" s="63"/>
      <c r="L186" s="63"/>
      <c r="M186" s="63"/>
      <c r="N186" s="63"/>
      <c r="O186" s="63"/>
      <c r="P186" s="63"/>
      <c r="Q186" s="82"/>
      <c r="R186" s="82"/>
      <c r="S186" s="82"/>
      <c r="T186" s="83"/>
      <c r="U186" s="83"/>
      <c r="V186" s="83"/>
      <c r="W186" s="83"/>
      <c r="X186" s="83"/>
      <c r="Y186" s="8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row>
    <row r="187" customHeight="1" spans="1:51">
      <c r="A187" s="62"/>
      <c r="B187" s="63"/>
      <c r="C187" s="63"/>
      <c r="D187" s="63"/>
      <c r="E187" s="63"/>
      <c r="F187" s="63"/>
      <c r="G187" s="73"/>
      <c r="H187" s="63"/>
      <c r="I187" s="63"/>
      <c r="J187" s="63"/>
      <c r="K187" s="63"/>
      <c r="L187" s="63"/>
      <c r="M187" s="63"/>
      <c r="N187" s="63"/>
      <c r="O187" s="63"/>
      <c r="P187" s="63"/>
      <c r="Q187" s="82"/>
      <c r="R187" s="82"/>
      <c r="S187" s="82"/>
      <c r="T187" s="83"/>
      <c r="U187" s="83"/>
      <c r="V187" s="83"/>
      <c r="W187" s="83"/>
      <c r="X187" s="83"/>
      <c r="Y187" s="8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row>
    <row r="188" customHeight="1" spans="1:51">
      <c r="A188" s="62"/>
      <c r="B188" s="63"/>
      <c r="C188" s="63"/>
      <c r="D188" s="63"/>
      <c r="E188" s="63"/>
      <c r="F188" s="63"/>
      <c r="G188" s="73"/>
      <c r="H188" s="63"/>
      <c r="I188" s="63"/>
      <c r="J188" s="63"/>
      <c r="K188" s="63"/>
      <c r="L188" s="63"/>
      <c r="M188" s="63"/>
      <c r="N188" s="63"/>
      <c r="O188" s="63"/>
      <c r="P188" s="63"/>
      <c r="Q188" s="82"/>
      <c r="R188" s="82"/>
      <c r="S188" s="82"/>
      <c r="T188" s="83"/>
      <c r="U188" s="83"/>
      <c r="V188" s="83"/>
      <c r="W188" s="83"/>
      <c r="X188" s="83"/>
      <c r="Y188" s="8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row>
    <row r="189" customHeight="1" spans="1:51">
      <c r="A189" s="62"/>
      <c r="B189" s="63"/>
      <c r="C189" s="63"/>
      <c r="D189" s="63"/>
      <c r="E189" s="63"/>
      <c r="F189" s="63"/>
      <c r="G189" s="73"/>
      <c r="H189" s="63"/>
      <c r="I189" s="63"/>
      <c r="J189" s="63"/>
      <c r="K189" s="63"/>
      <c r="L189" s="63"/>
      <c r="M189" s="63"/>
      <c r="N189" s="63"/>
      <c r="O189" s="63"/>
      <c r="P189" s="63"/>
      <c r="Q189" s="82"/>
      <c r="R189" s="82"/>
      <c r="S189" s="82"/>
      <c r="T189" s="83"/>
      <c r="U189" s="83"/>
      <c r="V189" s="83"/>
      <c r="W189" s="83"/>
      <c r="X189" s="83"/>
      <c r="Y189" s="8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row>
    <row r="190" customHeight="1" spans="1:51">
      <c r="A190" s="62"/>
      <c r="B190" s="63"/>
      <c r="C190" s="63"/>
      <c r="D190" s="63"/>
      <c r="E190" s="63"/>
      <c r="F190" s="63"/>
      <c r="G190" s="73"/>
      <c r="H190" s="63"/>
      <c r="I190" s="63"/>
      <c r="J190" s="63"/>
      <c r="K190" s="63"/>
      <c r="L190" s="63"/>
      <c r="M190" s="63"/>
      <c r="N190" s="63"/>
      <c r="O190" s="63"/>
      <c r="P190" s="63"/>
      <c r="Q190" s="82"/>
      <c r="R190" s="82"/>
      <c r="S190" s="82"/>
      <c r="T190" s="83"/>
      <c r="U190" s="83"/>
      <c r="V190" s="83"/>
      <c r="W190" s="83"/>
      <c r="X190" s="83"/>
      <c r="Y190" s="8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row>
    <row r="191" customHeight="1" spans="1:51">
      <c r="A191" s="62"/>
      <c r="B191" s="63"/>
      <c r="C191" s="63"/>
      <c r="D191" s="63"/>
      <c r="E191" s="63"/>
      <c r="F191" s="63"/>
      <c r="G191" s="73"/>
      <c r="H191" s="63"/>
      <c r="I191" s="63"/>
      <c r="J191" s="63"/>
      <c r="K191" s="63"/>
      <c r="L191" s="63"/>
      <c r="M191" s="63"/>
      <c r="N191" s="63"/>
      <c r="O191" s="63"/>
      <c r="P191" s="63"/>
      <c r="Q191" s="82"/>
      <c r="R191" s="82"/>
      <c r="S191" s="82"/>
      <c r="T191" s="83"/>
      <c r="U191" s="83"/>
      <c r="V191" s="83"/>
      <c r="W191" s="83"/>
      <c r="X191" s="83"/>
      <c r="Y191" s="83"/>
      <c r="Z191" s="63"/>
      <c r="AA191" s="63"/>
      <c r="AB191" s="63"/>
      <c r="AC191" s="63"/>
      <c r="AD191" s="63"/>
      <c r="AE191" s="63"/>
      <c r="AF191" s="63"/>
      <c r="AG191" s="63"/>
      <c r="AH191" s="63"/>
      <c r="AI191" s="63"/>
      <c r="AJ191" s="63"/>
      <c r="AK191" s="63"/>
      <c r="AL191" s="63"/>
      <c r="AM191" s="63"/>
      <c r="AN191" s="63"/>
      <c r="AO191" s="63"/>
      <c r="AP191" s="63"/>
      <c r="AQ191" s="63"/>
      <c r="AR191" s="63"/>
      <c r="AS191" s="63"/>
      <c r="AT191" s="63"/>
      <c r="AU191" s="63"/>
      <c r="AV191" s="63"/>
      <c r="AW191" s="63"/>
      <c r="AX191" s="63"/>
      <c r="AY191" s="63"/>
    </row>
    <row r="192" customHeight="1" spans="1:51">
      <c r="A192" s="62"/>
      <c r="B192" s="63"/>
      <c r="C192" s="63"/>
      <c r="D192" s="63"/>
      <c r="E192" s="63"/>
      <c r="F192" s="63"/>
      <c r="G192" s="73"/>
      <c r="H192" s="63"/>
      <c r="I192" s="63"/>
      <c r="J192" s="63"/>
      <c r="K192" s="63"/>
      <c r="L192" s="63"/>
      <c r="M192" s="63"/>
      <c r="N192" s="63"/>
      <c r="O192" s="63"/>
      <c r="P192" s="63"/>
      <c r="Q192" s="82"/>
      <c r="R192" s="82"/>
      <c r="S192" s="82"/>
      <c r="T192" s="83"/>
      <c r="U192" s="83"/>
      <c r="V192" s="83"/>
      <c r="W192" s="83"/>
      <c r="X192" s="83"/>
      <c r="Y192" s="83"/>
      <c r="Z192" s="63"/>
      <c r="AA192" s="63"/>
      <c r="AB192" s="63"/>
      <c r="AC192" s="63"/>
      <c r="AD192" s="63"/>
      <c r="AE192" s="63"/>
      <c r="AF192" s="63"/>
      <c r="AG192" s="63"/>
      <c r="AH192" s="63"/>
      <c r="AI192" s="63"/>
      <c r="AJ192" s="63"/>
      <c r="AK192" s="63"/>
      <c r="AL192" s="63"/>
      <c r="AM192" s="63"/>
      <c r="AN192" s="63"/>
      <c r="AO192" s="63"/>
      <c r="AP192" s="63"/>
      <c r="AQ192" s="63"/>
      <c r="AR192" s="63"/>
      <c r="AS192" s="63"/>
      <c r="AT192" s="63"/>
      <c r="AU192" s="63"/>
      <c r="AV192" s="63"/>
      <c r="AW192" s="63"/>
      <c r="AX192" s="63"/>
      <c r="AY192" s="63"/>
    </row>
    <row r="193" customHeight="1" spans="1:51">
      <c r="A193" s="62"/>
      <c r="B193" s="63"/>
      <c r="C193" s="63"/>
      <c r="D193" s="63"/>
      <c r="E193" s="63"/>
      <c r="F193" s="63"/>
      <c r="G193" s="73"/>
      <c r="H193" s="63"/>
      <c r="I193" s="63"/>
      <c r="J193" s="63"/>
      <c r="K193" s="63"/>
      <c r="L193" s="63"/>
      <c r="M193" s="63"/>
      <c r="N193" s="63"/>
      <c r="O193" s="63"/>
      <c r="P193" s="63"/>
      <c r="Q193" s="82"/>
      <c r="R193" s="82"/>
      <c r="S193" s="82"/>
      <c r="T193" s="83"/>
      <c r="U193" s="83"/>
      <c r="V193" s="83"/>
      <c r="W193" s="83"/>
      <c r="X193" s="83"/>
      <c r="Y193" s="8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row>
    <row r="194" customHeight="1" spans="1:51">
      <c r="A194" s="62"/>
      <c r="B194" s="63"/>
      <c r="C194" s="63"/>
      <c r="D194" s="63"/>
      <c r="E194" s="63"/>
      <c r="F194" s="63"/>
      <c r="G194" s="73"/>
      <c r="H194" s="63"/>
      <c r="I194" s="63"/>
      <c r="J194" s="63"/>
      <c r="K194" s="63"/>
      <c r="L194" s="63"/>
      <c r="M194" s="63"/>
      <c r="N194" s="63"/>
      <c r="O194" s="63"/>
      <c r="P194" s="63"/>
      <c r="Q194" s="82"/>
      <c r="R194" s="82"/>
      <c r="S194" s="82"/>
      <c r="T194" s="83"/>
      <c r="U194" s="83"/>
      <c r="V194" s="83"/>
      <c r="W194" s="83"/>
      <c r="X194" s="83"/>
      <c r="Y194" s="8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row>
    <row r="195" customHeight="1" spans="1:51">
      <c r="A195" s="62"/>
      <c r="B195" s="63"/>
      <c r="C195" s="63"/>
      <c r="D195" s="63"/>
      <c r="E195" s="63"/>
      <c r="F195" s="63"/>
      <c r="G195" s="73"/>
      <c r="H195" s="63"/>
      <c r="I195" s="63"/>
      <c r="J195" s="63"/>
      <c r="K195" s="63"/>
      <c r="L195" s="63"/>
      <c r="M195" s="63"/>
      <c r="N195" s="63"/>
      <c r="O195" s="63"/>
      <c r="P195" s="63"/>
      <c r="Q195" s="82"/>
      <c r="R195" s="82"/>
      <c r="S195" s="82"/>
      <c r="T195" s="83"/>
      <c r="U195" s="83"/>
      <c r="V195" s="83"/>
      <c r="W195" s="83"/>
      <c r="X195" s="83"/>
      <c r="Y195" s="8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row>
    <row r="196" customHeight="1" spans="1:51">
      <c r="A196" s="62"/>
      <c r="B196" s="63"/>
      <c r="C196" s="63"/>
      <c r="D196" s="63"/>
      <c r="E196" s="63"/>
      <c r="F196" s="63"/>
      <c r="G196" s="73"/>
      <c r="H196" s="63"/>
      <c r="I196" s="63"/>
      <c r="J196" s="63"/>
      <c r="K196" s="63"/>
      <c r="L196" s="63"/>
      <c r="M196" s="63"/>
      <c r="N196" s="63"/>
      <c r="O196" s="63"/>
      <c r="P196" s="63"/>
      <c r="Q196" s="82"/>
      <c r="R196" s="82"/>
      <c r="S196" s="82"/>
      <c r="T196" s="83"/>
      <c r="U196" s="83"/>
      <c r="V196" s="83"/>
      <c r="W196" s="83"/>
      <c r="X196" s="83"/>
      <c r="Y196" s="8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row>
    <row r="197" customHeight="1" spans="1:51">
      <c r="A197" s="62"/>
      <c r="B197" s="63"/>
      <c r="C197" s="63"/>
      <c r="D197" s="63"/>
      <c r="E197" s="63"/>
      <c r="F197" s="63"/>
      <c r="G197" s="73"/>
      <c r="H197" s="63"/>
      <c r="I197" s="63"/>
      <c r="J197" s="63"/>
      <c r="K197" s="63"/>
      <c r="L197" s="63"/>
      <c r="M197" s="63"/>
      <c r="N197" s="63"/>
      <c r="O197" s="63"/>
      <c r="P197" s="63"/>
      <c r="Q197" s="82"/>
      <c r="R197" s="82"/>
      <c r="S197" s="82"/>
      <c r="T197" s="83"/>
      <c r="U197" s="83"/>
      <c r="V197" s="83"/>
      <c r="W197" s="83"/>
      <c r="X197" s="83"/>
      <c r="Y197" s="8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row>
    <row r="198" customHeight="1" spans="1:51">
      <c r="A198" s="62"/>
      <c r="B198" s="63"/>
      <c r="C198" s="63"/>
      <c r="D198" s="63"/>
      <c r="E198" s="63"/>
      <c r="F198" s="63"/>
      <c r="G198" s="73"/>
      <c r="H198" s="63"/>
      <c r="I198" s="63"/>
      <c r="J198" s="63"/>
      <c r="K198" s="63"/>
      <c r="L198" s="63"/>
      <c r="M198" s="63"/>
      <c r="N198" s="63"/>
      <c r="O198" s="63"/>
      <c r="P198" s="63"/>
      <c r="Q198" s="82"/>
      <c r="R198" s="82"/>
      <c r="S198" s="82"/>
      <c r="T198" s="83"/>
      <c r="U198" s="83"/>
      <c r="V198" s="83"/>
      <c r="W198" s="83"/>
      <c r="X198" s="83"/>
      <c r="Y198" s="8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row>
    <row r="199" customHeight="1" spans="1:51">
      <c r="A199" s="62"/>
      <c r="B199" s="63"/>
      <c r="C199" s="63"/>
      <c r="D199" s="63"/>
      <c r="E199" s="63"/>
      <c r="F199" s="63"/>
      <c r="G199" s="73"/>
      <c r="H199" s="63"/>
      <c r="I199" s="63"/>
      <c r="J199" s="63"/>
      <c r="K199" s="63"/>
      <c r="L199" s="63"/>
      <c r="M199" s="63"/>
      <c r="N199" s="63"/>
      <c r="O199" s="63"/>
      <c r="P199" s="63"/>
      <c r="Q199" s="82"/>
      <c r="R199" s="82"/>
      <c r="S199" s="82"/>
      <c r="T199" s="83"/>
      <c r="U199" s="83"/>
      <c r="V199" s="83"/>
      <c r="W199" s="83"/>
      <c r="X199" s="83"/>
      <c r="Y199" s="8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row>
    <row r="200" customHeight="1" spans="1:51">
      <c r="A200" s="62"/>
      <c r="B200" s="63"/>
      <c r="C200" s="63"/>
      <c r="D200" s="63"/>
      <c r="E200" s="63"/>
      <c r="F200" s="63"/>
      <c r="G200" s="73"/>
      <c r="H200" s="63"/>
      <c r="I200" s="63"/>
      <c r="J200" s="63"/>
      <c r="K200" s="63"/>
      <c r="L200" s="63"/>
      <c r="M200" s="63"/>
      <c r="N200" s="63"/>
      <c r="O200" s="63"/>
      <c r="P200" s="63"/>
      <c r="Q200" s="82"/>
      <c r="R200" s="82"/>
      <c r="S200" s="82"/>
      <c r="T200" s="83"/>
      <c r="U200" s="83"/>
      <c r="V200" s="83"/>
      <c r="W200" s="83"/>
      <c r="X200" s="83"/>
      <c r="Y200" s="8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row>
    <row r="201" customHeight="1" spans="1:51">
      <c r="A201" s="62"/>
      <c r="B201" s="63"/>
      <c r="C201" s="63"/>
      <c r="D201" s="63"/>
      <c r="E201" s="63"/>
      <c r="F201" s="63"/>
      <c r="G201" s="73"/>
      <c r="H201" s="63"/>
      <c r="I201" s="63"/>
      <c r="J201" s="63"/>
      <c r="K201" s="63"/>
      <c r="L201" s="63"/>
      <c r="M201" s="63"/>
      <c r="N201" s="63"/>
      <c r="O201" s="63"/>
      <c r="P201" s="63"/>
      <c r="Q201" s="82"/>
      <c r="R201" s="82"/>
      <c r="S201" s="82"/>
      <c r="T201" s="83"/>
      <c r="U201" s="83"/>
      <c r="V201" s="83"/>
      <c r="W201" s="83"/>
      <c r="X201" s="83"/>
      <c r="Y201" s="8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row>
    <row r="202" customHeight="1" spans="1:51">
      <c r="A202" s="62"/>
      <c r="B202" s="63"/>
      <c r="C202" s="63"/>
      <c r="D202" s="63"/>
      <c r="E202" s="63"/>
      <c r="F202" s="63"/>
      <c r="G202" s="73"/>
      <c r="H202" s="63"/>
      <c r="I202" s="63"/>
      <c r="J202" s="63"/>
      <c r="K202" s="63"/>
      <c r="L202" s="63"/>
      <c r="M202" s="63"/>
      <c r="N202" s="63"/>
      <c r="O202" s="63"/>
      <c r="P202" s="63"/>
      <c r="Q202" s="82"/>
      <c r="R202" s="82"/>
      <c r="S202" s="82"/>
      <c r="T202" s="83"/>
      <c r="U202" s="83"/>
      <c r="V202" s="83"/>
      <c r="W202" s="83"/>
      <c r="X202" s="83"/>
      <c r="Y202" s="8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row>
    <row r="203" customHeight="1" spans="1:51">
      <c r="A203" s="62"/>
      <c r="B203" s="63"/>
      <c r="C203" s="63"/>
      <c r="D203" s="63"/>
      <c r="E203" s="63"/>
      <c r="F203" s="63"/>
      <c r="G203" s="73"/>
      <c r="H203" s="63"/>
      <c r="I203" s="63"/>
      <c r="J203" s="63"/>
      <c r="K203" s="63"/>
      <c r="L203" s="63"/>
      <c r="M203" s="63"/>
      <c r="N203" s="63"/>
      <c r="O203" s="63"/>
      <c r="P203" s="63"/>
      <c r="Q203" s="82"/>
      <c r="R203" s="82"/>
      <c r="S203" s="82"/>
      <c r="T203" s="83"/>
      <c r="U203" s="83"/>
      <c r="V203" s="83"/>
      <c r="W203" s="83"/>
      <c r="X203" s="83"/>
      <c r="Y203" s="8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row>
    <row r="204" customHeight="1" spans="1:51">
      <c r="A204" s="62"/>
      <c r="B204" s="63"/>
      <c r="C204" s="63"/>
      <c r="D204" s="63"/>
      <c r="E204" s="63"/>
      <c r="F204" s="63"/>
      <c r="G204" s="73"/>
      <c r="H204" s="63"/>
      <c r="I204" s="63"/>
      <c r="J204" s="63"/>
      <c r="K204" s="63"/>
      <c r="L204" s="63"/>
      <c r="M204" s="63"/>
      <c r="N204" s="63"/>
      <c r="O204" s="63"/>
      <c r="P204" s="63"/>
      <c r="Q204" s="82"/>
      <c r="R204" s="82"/>
      <c r="S204" s="82"/>
      <c r="T204" s="83"/>
      <c r="U204" s="83"/>
      <c r="V204" s="83"/>
      <c r="W204" s="83"/>
      <c r="X204" s="83"/>
      <c r="Y204" s="8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row>
    <row r="205" customHeight="1" spans="1:51">
      <c r="A205" s="62"/>
      <c r="B205" s="63"/>
      <c r="C205" s="63"/>
      <c r="D205" s="63"/>
      <c r="E205" s="63"/>
      <c r="F205" s="63"/>
      <c r="G205" s="73"/>
      <c r="H205" s="63"/>
      <c r="I205" s="63"/>
      <c r="J205" s="63"/>
      <c r="K205" s="63"/>
      <c r="L205" s="63"/>
      <c r="M205" s="63"/>
      <c r="N205" s="63"/>
      <c r="O205" s="63"/>
      <c r="P205" s="63"/>
      <c r="Q205" s="82"/>
      <c r="R205" s="82"/>
      <c r="S205" s="82"/>
      <c r="T205" s="83"/>
      <c r="U205" s="83"/>
      <c r="V205" s="83"/>
      <c r="W205" s="83"/>
      <c r="X205" s="83"/>
      <c r="Y205" s="8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row>
    <row r="206" customHeight="1" spans="1:51">
      <c r="A206" s="62"/>
      <c r="B206" s="63"/>
      <c r="C206" s="63"/>
      <c r="D206" s="63"/>
      <c r="E206" s="63"/>
      <c r="F206" s="63"/>
      <c r="G206" s="73"/>
      <c r="H206" s="63"/>
      <c r="I206" s="63"/>
      <c r="J206" s="63"/>
      <c r="K206" s="63"/>
      <c r="L206" s="63"/>
      <c r="M206" s="63"/>
      <c r="N206" s="63"/>
      <c r="O206" s="63"/>
      <c r="P206" s="63"/>
      <c r="Q206" s="82"/>
      <c r="R206" s="82"/>
      <c r="S206" s="82"/>
      <c r="T206" s="83"/>
      <c r="U206" s="83"/>
      <c r="V206" s="83"/>
      <c r="W206" s="83"/>
      <c r="X206" s="83"/>
      <c r="Y206" s="8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row>
    <row r="207" customHeight="1" spans="1:51">
      <c r="A207" s="62"/>
      <c r="B207" s="63"/>
      <c r="C207" s="63"/>
      <c r="D207" s="63"/>
      <c r="E207" s="63"/>
      <c r="F207" s="63"/>
      <c r="G207" s="73"/>
      <c r="H207" s="63"/>
      <c r="I207" s="63"/>
      <c r="J207" s="63"/>
      <c r="K207" s="63"/>
      <c r="L207" s="63"/>
      <c r="M207" s="63"/>
      <c r="N207" s="63"/>
      <c r="O207" s="63"/>
      <c r="P207" s="63"/>
      <c r="Q207" s="82"/>
      <c r="R207" s="82"/>
      <c r="S207" s="82"/>
      <c r="T207" s="83"/>
      <c r="U207" s="83"/>
      <c r="V207" s="83"/>
      <c r="W207" s="83"/>
      <c r="X207" s="83"/>
      <c r="Y207" s="8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row>
    <row r="208" customHeight="1" spans="1:51">
      <c r="A208" s="62"/>
      <c r="B208" s="63"/>
      <c r="C208" s="63"/>
      <c r="D208" s="63"/>
      <c r="E208" s="63"/>
      <c r="F208" s="63"/>
      <c r="G208" s="73"/>
      <c r="H208" s="63"/>
      <c r="I208" s="63"/>
      <c r="J208" s="63"/>
      <c r="K208" s="63"/>
      <c r="L208" s="63"/>
      <c r="M208" s="63"/>
      <c r="N208" s="63"/>
      <c r="O208" s="63"/>
      <c r="P208" s="63"/>
      <c r="Q208" s="82"/>
      <c r="R208" s="82"/>
      <c r="S208" s="82"/>
      <c r="T208" s="83"/>
      <c r="U208" s="83"/>
      <c r="V208" s="83"/>
      <c r="W208" s="83"/>
      <c r="X208" s="83"/>
      <c r="Y208" s="8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row>
    <row r="209" customHeight="1" spans="1:51">
      <c r="A209" s="62"/>
      <c r="B209" s="63"/>
      <c r="C209" s="63"/>
      <c r="D209" s="63"/>
      <c r="E209" s="63"/>
      <c r="F209" s="63"/>
      <c r="G209" s="73"/>
      <c r="H209" s="63"/>
      <c r="I209" s="63"/>
      <c r="J209" s="63"/>
      <c r="K209" s="63"/>
      <c r="L209" s="63"/>
      <c r="M209" s="63"/>
      <c r="N209" s="63"/>
      <c r="O209" s="63"/>
      <c r="P209" s="63"/>
      <c r="Q209" s="82"/>
      <c r="R209" s="82"/>
      <c r="S209" s="82"/>
      <c r="T209" s="83"/>
      <c r="U209" s="83"/>
      <c r="V209" s="83"/>
      <c r="W209" s="83"/>
      <c r="X209" s="83"/>
      <c r="Y209" s="8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row>
    <row r="210" customHeight="1" spans="1:51">
      <c r="A210" s="62"/>
      <c r="B210" s="63"/>
      <c r="C210" s="63"/>
      <c r="D210" s="63"/>
      <c r="E210" s="63"/>
      <c r="F210" s="63"/>
      <c r="G210" s="73"/>
      <c r="H210" s="63"/>
      <c r="I210" s="63"/>
      <c r="J210" s="63"/>
      <c r="K210" s="63"/>
      <c r="L210" s="63"/>
      <c r="M210" s="63"/>
      <c r="N210" s="63"/>
      <c r="O210" s="63"/>
      <c r="P210" s="63"/>
      <c r="Q210" s="82"/>
      <c r="R210" s="82"/>
      <c r="S210" s="82"/>
      <c r="T210" s="83"/>
      <c r="U210" s="83"/>
      <c r="V210" s="83"/>
      <c r="W210" s="83"/>
      <c r="X210" s="83"/>
      <c r="Y210" s="8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row>
    <row r="211" customHeight="1" spans="1:51">
      <c r="A211" s="62"/>
      <c r="B211" s="63"/>
      <c r="C211" s="63"/>
      <c r="D211" s="63"/>
      <c r="E211" s="63"/>
      <c r="F211" s="63"/>
      <c r="G211" s="73"/>
      <c r="H211" s="63"/>
      <c r="I211" s="63"/>
      <c r="J211" s="63"/>
      <c r="K211" s="63"/>
      <c r="L211" s="63"/>
      <c r="M211" s="63"/>
      <c r="N211" s="63"/>
      <c r="O211" s="63"/>
      <c r="P211" s="63"/>
      <c r="Q211" s="82"/>
      <c r="R211" s="82"/>
      <c r="S211" s="82"/>
      <c r="T211" s="83"/>
      <c r="U211" s="83"/>
      <c r="V211" s="83"/>
      <c r="W211" s="83"/>
      <c r="X211" s="83"/>
      <c r="Y211" s="8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row>
    <row r="212" customHeight="1" spans="1:51">
      <c r="A212" s="62"/>
      <c r="B212" s="63"/>
      <c r="C212" s="63"/>
      <c r="D212" s="63"/>
      <c r="E212" s="63"/>
      <c r="F212" s="63"/>
      <c r="G212" s="73"/>
      <c r="H212" s="63"/>
      <c r="I212" s="63"/>
      <c r="J212" s="63"/>
      <c r="K212" s="63"/>
      <c r="L212" s="63"/>
      <c r="M212" s="63"/>
      <c r="N212" s="63"/>
      <c r="O212" s="63"/>
      <c r="P212" s="63"/>
      <c r="Q212" s="82"/>
      <c r="R212" s="82"/>
      <c r="S212" s="82"/>
      <c r="T212" s="83"/>
      <c r="U212" s="83"/>
      <c r="V212" s="83"/>
      <c r="W212" s="83"/>
      <c r="X212" s="83"/>
      <c r="Y212" s="8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row>
    <row r="213" customHeight="1" spans="1:51">
      <c r="A213" s="62"/>
      <c r="B213" s="63"/>
      <c r="C213" s="63"/>
      <c r="D213" s="63"/>
      <c r="E213" s="63"/>
      <c r="F213" s="63"/>
      <c r="G213" s="73"/>
      <c r="H213" s="63"/>
      <c r="I213" s="63"/>
      <c r="J213" s="63"/>
      <c r="K213" s="63"/>
      <c r="L213" s="63"/>
      <c r="M213" s="63"/>
      <c r="N213" s="63"/>
      <c r="O213" s="63"/>
      <c r="P213" s="63"/>
      <c r="Q213" s="82"/>
      <c r="R213" s="82"/>
      <c r="S213" s="82"/>
      <c r="T213" s="83"/>
      <c r="U213" s="83"/>
      <c r="V213" s="83"/>
      <c r="W213" s="83"/>
      <c r="X213" s="83"/>
      <c r="Y213" s="8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row>
    <row r="214" customHeight="1" spans="1:51">
      <c r="A214" s="62"/>
      <c r="B214" s="63"/>
      <c r="C214" s="63"/>
      <c r="D214" s="63"/>
      <c r="E214" s="63"/>
      <c r="F214" s="63"/>
      <c r="G214" s="73"/>
      <c r="H214" s="63"/>
      <c r="I214" s="63"/>
      <c r="J214" s="63"/>
      <c r="K214" s="63"/>
      <c r="L214" s="63"/>
      <c r="M214" s="63"/>
      <c r="N214" s="63"/>
      <c r="O214" s="63"/>
      <c r="P214" s="63"/>
      <c r="Q214" s="82"/>
      <c r="R214" s="82"/>
      <c r="S214" s="82"/>
      <c r="T214" s="83"/>
      <c r="U214" s="83"/>
      <c r="V214" s="83"/>
      <c r="W214" s="83"/>
      <c r="X214" s="83"/>
      <c r="Y214" s="8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row>
    <row r="215" customHeight="1" spans="1:51">
      <c r="A215" s="62"/>
      <c r="B215" s="63"/>
      <c r="C215" s="63"/>
      <c r="D215" s="63"/>
      <c r="E215" s="63"/>
      <c r="F215" s="63"/>
      <c r="G215" s="73"/>
      <c r="H215" s="63"/>
      <c r="I215" s="63"/>
      <c r="J215" s="63"/>
      <c r="K215" s="63"/>
      <c r="L215" s="63"/>
      <c r="M215" s="63"/>
      <c r="N215" s="63"/>
      <c r="O215" s="63"/>
      <c r="P215" s="63"/>
      <c r="Q215" s="82"/>
      <c r="R215" s="82"/>
      <c r="S215" s="82"/>
      <c r="T215" s="83"/>
      <c r="U215" s="83"/>
      <c r="V215" s="83"/>
      <c r="W215" s="83"/>
      <c r="X215" s="83"/>
      <c r="Y215" s="8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row>
    <row r="216" customHeight="1" spans="1:51">
      <c r="A216" s="62"/>
      <c r="B216" s="63"/>
      <c r="C216" s="63"/>
      <c r="D216" s="63"/>
      <c r="E216" s="63"/>
      <c r="F216" s="63"/>
      <c r="G216" s="73"/>
      <c r="H216" s="63"/>
      <c r="I216" s="63"/>
      <c r="J216" s="63"/>
      <c r="K216" s="63"/>
      <c r="L216" s="63"/>
      <c r="M216" s="63"/>
      <c r="N216" s="63"/>
      <c r="O216" s="63"/>
      <c r="P216" s="63"/>
      <c r="Q216" s="82"/>
      <c r="R216" s="82"/>
      <c r="S216" s="82"/>
      <c r="T216" s="83"/>
      <c r="U216" s="83"/>
      <c r="V216" s="83"/>
      <c r="W216" s="83"/>
      <c r="X216" s="83"/>
      <c r="Y216" s="8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row>
    <row r="217" customHeight="1" spans="1:51">
      <c r="A217" s="62"/>
      <c r="B217" s="63"/>
      <c r="C217" s="63"/>
      <c r="D217" s="63"/>
      <c r="E217" s="63"/>
      <c r="F217" s="63"/>
      <c r="G217" s="73"/>
      <c r="H217" s="63"/>
      <c r="I217" s="63"/>
      <c r="J217" s="63"/>
      <c r="K217" s="63"/>
      <c r="L217" s="63"/>
      <c r="M217" s="63"/>
      <c r="N217" s="63"/>
      <c r="O217" s="63"/>
      <c r="P217" s="63"/>
      <c r="Q217" s="82"/>
      <c r="R217" s="82"/>
      <c r="S217" s="82"/>
      <c r="T217" s="83"/>
      <c r="U217" s="83"/>
      <c r="V217" s="83"/>
      <c r="W217" s="83"/>
      <c r="X217" s="83"/>
      <c r="Y217" s="8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row>
    <row r="218" customHeight="1" spans="1:51">
      <c r="A218" s="62"/>
      <c r="B218" s="63"/>
      <c r="C218" s="63"/>
      <c r="D218" s="63"/>
      <c r="E218" s="63"/>
      <c r="F218" s="63"/>
      <c r="G218" s="73"/>
      <c r="H218" s="63"/>
      <c r="I218" s="63"/>
      <c r="J218" s="63"/>
      <c r="K218" s="63"/>
      <c r="L218" s="63"/>
      <c r="M218" s="63"/>
      <c r="N218" s="63"/>
      <c r="O218" s="63"/>
      <c r="P218" s="63"/>
      <c r="Q218" s="82"/>
      <c r="R218" s="82"/>
      <c r="S218" s="82"/>
      <c r="T218" s="83"/>
      <c r="U218" s="83"/>
      <c r="V218" s="83"/>
      <c r="W218" s="83"/>
      <c r="X218" s="83"/>
      <c r="Y218" s="8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row>
    <row r="219" customHeight="1" spans="1:51">
      <c r="A219" s="62"/>
      <c r="B219" s="63"/>
      <c r="C219" s="63"/>
      <c r="D219" s="63"/>
      <c r="E219" s="63"/>
      <c r="F219" s="63"/>
      <c r="G219" s="73"/>
      <c r="H219" s="63"/>
      <c r="I219" s="63"/>
      <c r="J219" s="63"/>
      <c r="K219" s="63"/>
      <c r="L219" s="63"/>
      <c r="M219" s="63"/>
      <c r="N219" s="63"/>
      <c r="O219" s="63"/>
      <c r="P219" s="63"/>
      <c r="Q219" s="82"/>
      <c r="R219" s="82"/>
      <c r="S219" s="82"/>
      <c r="T219" s="83"/>
      <c r="U219" s="83"/>
      <c r="V219" s="83"/>
      <c r="W219" s="83"/>
      <c r="X219" s="83"/>
      <c r="Y219" s="8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row>
    <row r="220" customHeight="1" spans="1:51">
      <c r="A220" s="62"/>
      <c r="B220" s="63"/>
      <c r="C220" s="63"/>
      <c r="D220" s="63"/>
      <c r="E220" s="63"/>
      <c r="F220" s="63"/>
      <c r="G220" s="73"/>
      <c r="H220" s="63"/>
      <c r="I220" s="63"/>
      <c r="J220" s="63"/>
      <c r="K220" s="63"/>
      <c r="L220" s="63"/>
      <c r="M220" s="63"/>
      <c r="N220" s="63"/>
      <c r="O220" s="63"/>
      <c r="P220" s="63"/>
      <c r="Q220" s="82"/>
      <c r="R220" s="82"/>
      <c r="S220" s="82"/>
      <c r="T220" s="83"/>
      <c r="U220" s="83"/>
      <c r="V220" s="83"/>
      <c r="W220" s="83"/>
      <c r="X220" s="83"/>
      <c r="Y220" s="8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row>
    <row r="221" customHeight="1" spans="1:51">
      <c r="A221" s="62"/>
      <c r="B221" s="63"/>
      <c r="C221" s="63"/>
      <c r="D221" s="63"/>
      <c r="E221" s="63"/>
      <c r="F221" s="63"/>
      <c r="G221" s="73"/>
      <c r="H221" s="63"/>
      <c r="I221" s="63"/>
      <c r="J221" s="63"/>
      <c r="K221" s="63"/>
      <c r="L221" s="63"/>
      <c r="M221" s="63"/>
      <c r="N221" s="63"/>
      <c r="O221" s="63"/>
      <c r="P221" s="63"/>
      <c r="Q221" s="82"/>
      <c r="R221" s="82"/>
      <c r="S221" s="82"/>
      <c r="T221" s="83"/>
      <c r="U221" s="83"/>
      <c r="V221" s="83"/>
      <c r="W221" s="83"/>
      <c r="X221" s="83"/>
      <c r="Y221" s="8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row>
    <row r="222" customHeight="1" spans="1:51">
      <c r="A222" s="62"/>
      <c r="B222" s="63"/>
      <c r="C222" s="63"/>
      <c r="D222" s="63"/>
      <c r="E222" s="63"/>
      <c r="F222" s="63"/>
      <c r="G222" s="73"/>
      <c r="H222" s="63"/>
      <c r="I222" s="63"/>
      <c r="J222" s="63"/>
      <c r="K222" s="63"/>
      <c r="L222" s="63"/>
      <c r="M222" s="63"/>
      <c r="N222" s="63"/>
      <c r="O222" s="63"/>
      <c r="P222" s="63"/>
      <c r="Q222" s="82"/>
      <c r="R222" s="82"/>
      <c r="S222" s="82"/>
      <c r="T222" s="83"/>
      <c r="U222" s="83"/>
      <c r="V222" s="83"/>
      <c r="W222" s="83"/>
      <c r="X222" s="83"/>
      <c r="Y222" s="8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row>
    <row r="223" customHeight="1" spans="1:51">
      <c r="A223" s="62"/>
      <c r="B223" s="63"/>
      <c r="C223" s="63"/>
      <c r="D223" s="63"/>
      <c r="E223" s="63"/>
      <c r="F223" s="63"/>
      <c r="G223" s="73"/>
      <c r="H223" s="63"/>
      <c r="I223" s="63"/>
      <c r="J223" s="63"/>
      <c r="K223" s="63"/>
      <c r="L223" s="63"/>
      <c r="M223" s="63"/>
      <c r="N223" s="63"/>
      <c r="O223" s="63"/>
      <c r="P223" s="63"/>
      <c r="Q223" s="82"/>
      <c r="R223" s="82"/>
      <c r="S223" s="82"/>
      <c r="T223" s="83"/>
      <c r="U223" s="83"/>
      <c r="V223" s="83"/>
      <c r="W223" s="83"/>
      <c r="X223" s="83"/>
      <c r="Y223" s="83"/>
      <c r="Z223" s="63"/>
      <c r="AA223" s="63"/>
      <c r="AB223" s="63"/>
      <c r="AC223" s="63"/>
      <c r="AD223" s="63"/>
      <c r="AE223" s="63"/>
      <c r="AF223" s="63"/>
      <c r="AG223" s="63"/>
      <c r="AH223" s="63"/>
      <c r="AI223" s="63"/>
      <c r="AJ223" s="63"/>
      <c r="AK223" s="63"/>
      <c r="AL223" s="63"/>
      <c r="AM223" s="63"/>
      <c r="AN223" s="63"/>
      <c r="AO223" s="63"/>
      <c r="AP223" s="63"/>
      <c r="AQ223" s="63"/>
      <c r="AR223" s="63"/>
      <c r="AS223" s="63"/>
      <c r="AT223" s="63"/>
      <c r="AU223" s="63"/>
      <c r="AV223" s="63"/>
      <c r="AW223" s="63"/>
      <c r="AX223" s="63"/>
      <c r="AY223" s="63"/>
    </row>
    <row r="224" customHeight="1" spans="1:51">
      <c r="A224" s="62"/>
      <c r="B224" s="63"/>
      <c r="C224" s="63"/>
      <c r="D224" s="63"/>
      <c r="E224" s="63"/>
      <c r="F224" s="63"/>
      <c r="G224" s="73"/>
      <c r="H224" s="63"/>
      <c r="I224" s="63"/>
      <c r="J224" s="63"/>
      <c r="K224" s="63"/>
      <c r="L224" s="63"/>
      <c r="M224" s="63"/>
      <c r="N224" s="63"/>
      <c r="O224" s="63"/>
      <c r="P224" s="63"/>
      <c r="Q224" s="82"/>
      <c r="R224" s="82"/>
      <c r="S224" s="82"/>
      <c r="T224" s="83"/>
      <c r="U224" s="83"/>
      <c r="V224" s="83"/>
      <c r="W224" s="83"/>
      <c r="X224" s="83"/>
      <c r="Y224" s="83"/>
      <c r="Z224" s="63"/>
      <c r="AA224" s="63"/>
      <c r="AB224" s="63"/>
      <c r="AC224" s="63"/>
      <c r="AD224" s="63"/>
      <c r="AE224" s="63"/>
      <c r="AF224" s="63"/>
      <c r="AG224" s="63"/>
      <c r="AH224" s="63"/>
      <c r="AI224" s="63"/>
      <c r="AJ224" s="63"/>
      <c r="AK224" s="63"/>
      <c r="AL224" s="63"/>
      <c r="AM224" s="63"/>
      <c r="AN224" s="63"/>
      <c r="AO224" s="63"/>
      <c r="AP224" s="63"/>
      <c r="AQ224" s="63"/>
      <c r="AR224" s="63"/>
      <c r="AS224" s="63"/>
      <c r="AT224" s="63"/>
      <c r="AU224" s="63"/>
      <c r="AV224" s="63"/>
      <c r="AW224" s="63"/>
      <c r="AX224" s="63"/>
      <c r="AY224" s="63"/>
    </row>
    <row r="225" customHeight="1" spans="1:51">
      <c r="A225" s="62"/>
      <c r="B225" s="63"/>
      <c r="C225" s="63"/>
      <c r="D225" s="63"/>
      <c r="E225" s="63"/>
      <c r="F225" s="63"/>
      <c r="G225" s="73"/>
      <c r="H225" s="63"/>
      <c r="I225" s="63"/>
      <c r="J225" s="63"/>
      <c r="K225" s="63"/>
      <c r="L225" s="63"/>
      <c r="M225" s="63"/>
      <c r="N225" s="63"/>
      <c r="O225" s="63"/>
      <c r="P225" s="63"/>
      <c r="Q225" s="82"/>
      <c r="R225" s="82"/>
      <c r="S225" s="82"/>
      <c r="T225" s="83"/>
      <c r="U225" s="83"/>
      <c r="V225" s="83"/>
      <c r="W225" s="83"/>
      <c r="X225" s="83"/>
      <c r="Y225" s="83"/>
      <c r="Z225" s="63"/>
      <c r="AA225" s="63"/>
      <c r="AB225" s="63"/>
      <c r="AC225" s="63"/>
      <c r="AD225" s="63"/>
      <c r="AE225" s="63"/>
      <c r="AF225" s="63"/>
      <c r="AG225" s="63"/>
      <c r="AH225" s="63"/>
      <c r="AI225" s="63"/>
      <c r="AJ225" s="63"/>
      <c r="AK225" s="63"/>
      <c r="AL225" s="63"/>
      <c r="AM225" s="63"/>
      <c r="AN225" s="63"/>
      <c r="AO225" s="63"/>
      <c r="AP225" s="63"/>
      <c r="AQ225" s="63"/>
      <c r="AR225" s="63"/>
      <c r="AS225" s="63"/>
      <c r="AT225" s="63"/>
      <c r="AU225" s="63"/>
      <c r="AV225" s="63"/>
      <c r="AW225" s="63"/>
      <c r="AX225" s="63"/>
      <c r="AY225" s="63"/>
    </row>
    <row r="226" customHeight="1" spans="1:51">
      <c r="A226" s="62"/>
      <c r="B226" s="63"/>
      <c r="C226" s="63"/>
      <c r="D226" s="63"/>
      <c r="E226" s="63"/>
      <c r="F226" s="63"/>
      <c r="G226" s="73"/>
      <c r="H226" s="63"/>
      <c r="I226" s="63"/>
      <c r="J226" s="63"/>
      <c r="K226" s="63"/>
      <c r="L226" s="63"/>
      <c r="M226" s="63"/>
      <c r="N226" s="63"/>
      <c r="O226" s="63"/>
      <c r="P226" s="63"/>
      <c r="Q226" s="82"/>
      <c r="R226" s="82"/>
      <c r="S226" s="82"/>
      <c r="T226" s="83"/>
      <c r="U226" s="83"/>
      <c r="V226" s="83"/>
      <c r="W226" s="83"/>
      <c r="X226" s="83"/>
      <c r="Y226" s="83"/>
      <c r="Z226" s="63"/>
      <c r="AA226" s="63"/>
      <c r="AB226" s="63"/>
      <c r="AC226" s="63"/>
      <c r="AD226" s="63"/>
      <c r="AE226" s="63"/>
      <c r="AF226" s="63"/>
      <c r="AG226" s="63"/>
      <c r="AH226" s="63"/>
      <c r="AI226" s="63"/>
      <c r="AJ226" s="63"/>
      <c r="AK226" s="63"/>
      <c r="AL226" s="63"/>
      <c r="AM226" s="63"/>
      <c r="AN226" s="63"/>
      <c r="AO226" s="63"/>
      <c r="AP226" s="63"/>
      <c r="AQ226" s="63"/>
      <c r="AR226" s="63"/>
      <c r="AS226" s="63"/>
      <c r="AT226" s="63"/>
      <c r="AU226" s="63"/>
      <c r="AV226" s="63"/>
      <c r="AW226" s="63"/>
      <c r="AX226" s="63"/>
      <c r="AY226" s="63"/>
    </row>
    <row r="227" customHeight="1" spans="1:51">
      <c r="A227" s="62"/>
      <c r="B227" s="63"/>
      <c r="C227" s="63"/>
      <c r="D227" s="63"/>
      <c r="E227" s="63"/>
      <c r="F227" s="63"/>
      <c r="G227" s="73"/>
      <c r="H227" s="63"/>
      <c r="I227" s="63"/>
      <c r="J227" s="63"/>
      <c r="K227" s="63"/>
      <c r="L227" s="63"/>
      <c r="M227" s="63"/>
      <c r="N227" s="63"/>
      <c r="O227" s="63"/>
      <c r="P227" s="63"/>
      <c r="Q227" s="82"/>
      <c r="R227" s="82"/>
      <c r="S227" s="82"/>
      <c r="T227" s="83"/>
      <c r="U227" s="83"/>
      <c r="V227" s="83"/>
      <c r="W227" s="83"/>
      <c r="X227" s="83"/>
      <c r="Y227" s="83"/>
      <c r="Z227" s="63"/>
      <c r="AA227" s="63"/>
      <c r="AB227" s="63"/>
      <c r="AC227" s="63"/>
      <c r="AD227" s="63"/>
      <c r="AE227" s="63"/>
      <c r="AF227" s="63"/>
      <c r="AG227" s="63"/>
      <c r="AH227" s="63"/>
      <c r="AI227" s="63"/>
      <c r="AJ227" s="63"/>
      <c r="AK227" s="63"/>
      <c r="AL227" s="63"/>
      <c r="AM227" s="63"/>
      <c r="AN227" s="63"/>
      <c r="AO227" s="63"/>
      <c r="AP227" s="63"/>
      <c r="AQ227" s="63"/>
      <c r="AR227" s="63"/>
      <c r="AS227" s="63"/>
      <c r="AT227" s="63"/>
      <c r="AU227" s="63"/>
      <c r="AV227" s="63"/>
      <c r="AW227" s="63"/>
      <c r="AX227" s="63"/>
      <c r="AY227" s="63"/>
    </row>
    <row r="228" customHeight="1" spans="1:51">
      <c r="A228" s="62"/>
      <c r="B228" s="63"/>
      <c r="C228" s="63"/>
      <c r="D228" s="63"/>
      <c r="E228" s="63"/>
      <c r="F228" s="63"/>
      <c r="G228" s="73"/>
      <c r="H228" s="63"/>
      <c r="I228" s="63"/>
      <c r="J228" s="63"/>
      <c r="K228" s="63"/>
      <c r="L228" s="63"/>
      <c r="M228" s="63"/>
      <c r="N228" s="63"/>
      <c r="O228" s="63"/>
      <c r="P228" s="63"/>
      <c r="Q228" s="82"/>
      <c r="R228" s="82"/>
      <c r="S228" s="82"/>
      <c r="T228" s="83"/>
      <c r="U228" s="83"/>
      <c r="V228" s="83"/>
      <c r="W228" s="83"/>
      <c r="X228" s="83"/>
      <c r="Y228" s="83"/>
      <c r="Z228" s="63"/>
      <c r="AA228" s="63"/>
      <c r="AB228" s="63"/>
      <c r="AC228" s="63"/>
      <c r="AD228" s="63"/>
      <c r="AE228" s="63"/>
      <c r="AF228" s="63"/>
      <c r="AG228" s="63"/>
      <c r="AH228" s="63"/>
      <c r="AI228" s="63"/>
      <c r="AJ228" s="63"/>
      <c r="AK228" s="63"/>
      <c r="AL228" s="63"/>
      <c r="AM228" s="63"/>
      <c r="AN228" s="63"/>
      <c r="AO228" s="63"/>
      <c r="AP228" s="63"/>
      <c r="AQ228" s="63"/>
      <c r="AR228" s="63"/>
      <c r="AS228" s="63"/>
      <c r="AT228" s="63"/>
      <c r="AU228" s="63"/>
      <c r="AV228" s="63"/>
      <c r="AW228" s="63"/>
      <c r="AX228" s="63"/>
      <c r="AY228" s="63"/>
    </row>
    <row r="229" customHeight="1" spans="1:51">
      <c r="A229" s="62"/>
      <c r="B229" s="63"/>
      <c r="C229" s="63"/>
      <c r="D229" s="63"/>
      <c r="E229" s="63"/>
      <c r="F229" s="63"/>
      <c r="G229" s="73"/>
      <c r="H229" s="63"/>
      <c r="I229" s="63"/>
      <c r="J229" s="63"/>
      <c r="K229" s="63"/>
      <c r="L229" s="63"/>
      <c r="M229" s="63"/>
      <c r="N229" s="63"/>
      <c r="O229" s="63"/>
      <c r="P229" s="63"/>
      <c r="Q229" s="82"/>
      <c r="R229" s="82"/>
      <c r="S229" s="82"/>
      <c r="T229" s="83"/>
      <c r="U229" s="83"/>
      <c r="V229" s="83"/>
      <c r="W229" s="83"/>
      <c r="X229" s="83"/>
      <c r="Y229" s="83"/>
      <c r="Z229" s="63"/>
      <c r="AA229" s="63"/>
      <c r="AB229" s="63"/>
      <c r="AC229" s="63"/>
      <c r="AD229" s="63"/>
      <c r="AE229" s="63"/>
      <c r="AF229" s="63"/>
      <c r="AG229" s="63"/>
      <c r="AH229" s="63"/>
      <c r="AI229" s="63"/>
      <c r="AJ229" s="63"/>
      <c r="AK229" s="63"/>
      <c r="AL229" s="63"/>
      <c r="AM229" s="63"/>
      <c r="AN229" s="63"/>
      <c r="AO229" s="63"/>
      <c r="AP229" s="63"/>
      <c r="AQ229" s="63"/>
      <c r="AR229" s="63"/>
      <c r="AS229" s="63"/>
      <c r="AT229" s="63"/>
      <c r="AU229" s="63"/>
      <c r="AV229" s="63"/>
      <c r="AW229" s="63"/>
      <c r="AX229" s="63"/>
      <c r="AY229" s="63"/>
    </row>
    <row r="230" customHeight="1" spans="1:51">
      <c r="A230" s="62"/>
      <c r="B230" s="63"/>
      <c r="C230" s="63"/>
      <c r="D230" s="63"/>
      <c r="E230" s="63"/>
      <c r="F230" s="63"/>
      <c r="G230" s="73"/>
      <c r="H230" s="63"/>
      <c r="I230" s="63"/>
      <c r="J230" s="63"/>
      <c r="K230" s="63"/>
      <c r="L230" s="63"/>
      <c r="M230" s="63"/>
      <c r="N230" s="63"/>
      <c r="O230" s="63"/>
      <c r="P230" s="63"/>
      <c r="Q230" s="82"/>
      <c r="R230" s="82"/>
      <c r="S230" s="82"/>
      <c r="T230" s="83"/>
      <c r="U230" s="83"/>
      <c r="V230" s="83"/>
      <c r="W230" s="83"/>
      <c r="X230" s="83"/>
      <c r="Y230" s="83"/>
      <c r="Z230" s="63"/>
      <c r="AA230" s="63"/>
      <c r="AB230" s="63"/>
      <c r="AC230" s="63"/>
      <c r="AD230" s="63"/>
      <c r="AE230" s="63"/>
      <c r="AF230" s="63"/>
      <c r="AG230" s="63"/>
      <c r="AH230" s="63"/>
      <c r="AI230" s="63"/>
      <c r="AJ230" s="63"/>
      <c r="AK230" s="63"/>
      <c r="AL230" s="63"/>
      <c r="AM230" s="63"/>
      <c r="AN230" s="63"/>
      <c r="AO230" s="63"/>
      <c r="AP230" s="63"/>
      <c r="AQ230" s="63"/>
      <c r="AR230" s="63"/>
      <c r="AS230" s="63"/>
      <c r="AT230" s="63"/>
      <c r="AU230" s="63"/>
      <c r="AV230" s="63"/>
      <c r="AW230" s="63"/>
      <c r="AX230" s="63"/>
      <c r="AY230" s="63"/>
    </row>
    <row r="231" customHeight="1" spans="1:51">
      <c r="A231" s="62"/>
      <c r="B231" s="63"/>
      <c r="C231" s="63"/>
      <c r="D231" s="63"/>
      <c r="E231" s="63"/>
      <c r="F231" s="63"/>
      <c r="G231" s="73"/>
      <c r="H231" s="63"/>
      <c r="I231" s="63"/>
      <c r="J231" s="63"/>
      <c r="K231" s="63"/>
      <c r="L231" s="63"/>
      <c r="M231" s="63"/>
      <c r="N231" s="63"/>
      <c r="O231" s="63"/>
      <c r="P231" s="63"/>
      <c r="Q231" s="82"/>
      <c r="R231" s="82"/>
      <c r="S231" s="82"/>
      <c r="T231" s="83"/>
      <c r="U231" s="83"/>
      <c r="V231" s="83"/>
      <c r="W231" s="83"/>
      <c r="X231" s="83"/>
      <c r="Y231" s="83"/>
      <c r="Z231" s="63"/>
      <c r="AA231" s="63"/>
      <c r="AB231" s="63"/>
      <c r="AC231" s="63"/>
      <c r="AD231" s="63"/>
      <c r="AE231" s="63"/>
      <c r="AF231" s="63"/>
      <c r="AG231" s="63"/>
      <c r="AH231" s="63"/>
      <c r="AI231" s="63"/>
      <c r="AJ231" s="63"/>
      <c r="AK231" s="63"/>
      <c r="AL231" s="63"/>
      <c r="AM231" s="63"/>
      <c r="AN231" s="63"/>
      <c r="AO231" s="63"/>
      <c r="AP231" s="63"/>
      <c r="AQ231" s="63"/>
      <c r="AR231" s="63"/>
      <c r="AS231" s="63"/>
      <c r="AT231" s="63"/>
      <c r="AU231" s="63"/>
      <c r="AV231" s="63"/>
      <c r="AW231" s="63"/>
      <c r="AX231" s="63"/>
      <c r="AY231" s="63"/>
    </row>
    <row r="232" customHeight="1" spans="1:51">
      <c r="A232" s="62"/>
      <c r="B232" s="63"/>
      <c r="C232" s="63"/>
      <c r="D232" s="63"/>
      <c r="E232" s="63"/>
      <c r="F232" s="63"/>
      <c r="G232" s="73"/>
      <c r="H232" s="63"/>
      <c r="I232" s="63"/>
      <c r="J232" s="63"/>
      <c r="K232" s="63"/>
      <c r="L232" s="63"/>
      <c r="M232" s="63"/>
      <c r="N232" s="63"/>
      <c r="O232" s="63"/>
      <c r="P232" s="63"/>
      <c r="Q232" s="82"/>
      <c r="R232" s="82"/>
      <c r="S232" s="82"/>
      <c r="T232" s="83"/>
      <c r="U232" s="83"/>
      <c r="V232" s="83"/>
      <c r="W232" s="83"/>
      <c r="X232" s="83"/>
      <c r="Y232" s="83"/>
      <c r="Z232" s="63"/>
      <c r="AA232" s="63"/>
      <c r="AB232" s="63"/>
      <c r="AC232" s="63"/>
      <c r="AD232" s="63"/>
      <c r="AE232" s="63"/>
      <c r="AF232" s="63"/>
      <c r="AG232" s="63"/>
      <c r="AH232" s="63"/>
      <c r="AI232" s="63"/>
      <c r="AJ232" s="63"/>
      <c r="AK232" s="63"/>
      <c r="AL232" s="63"/>
      <c r="AM232" s="63"/>
      <c r="AN232" s="63"/>
      <c r="AO232" s="63"/>
      <c r="AP232" s="63"/>
      <c r="AQ232" s="63"/>
      <c r="AR232" s="63"/>
      <c r="AS232" s="63"/>
      <c r="AT232" s="63"/>
      <c r="AU232" s="63"/>
      <c r="AV232" s="63"/>
      <c r="AW232" s="63"/>
      <c r="AX232" s="63"/>
      <c r="AY232" s="63"/>
    </row>
    <row r="233" customHeight="1" spans="1:51">
      <c r="A233" s="62"/>
      <c r="B233" s="63"/>
      <c r="C233" s="63"/>
      <c r="D233" s="63"/>
      <c r="E233" s="63"/>
      <c r="F233" s="63"/>
      <c r="G233" s="73"/>
      <c r="H233" s="63"/>
      <c r="I233" s="63"/>
      <c r="J233" s="63"/>
      <c r="K233" s="63"/>
      <c r="L233" s="63"/>
      <c r="M233" s="63"/>
      <c r="N233" s="63"/>
      <c r="O233" s="63"/>
      <c r="P233" s="63"/>
      <c r="Q233" s="82"/>
      <c r="R233" s="82"/>
      <c r="S233" s="82"/>
      <c r="T233" s="83"/>
      <c r="U233" s="83"/>
      <c r="V233" s="83"/>
      <c r="W233" s="83"/>
      <c r="X233" s="83"/>
      <c r="Y233" s="83"/>
      <c r="Z233" s="63"/>
      <c r="AA233" s="63"/>
      <c r="AB233" s="63"/>
      <c r="AC233" s="63"/>
      <c r="AD233" s="63"/>
      <c r="AE233" s="63"/>
      <c r="AF233" s="63"/>
      <c r="AG233" s="63"/>
      <c r="AH233" s="63"/>
      <c r="AI233" s="63"/>
      <c r="AJ233" s="63"/>
      <c r="AK233" s="63"/>
      <c r="AL233" s="63"/>
      <c r="AM233" s="63"/>
      <c r="AN233" s="63"/>
      <c r="AO233" s="63"/>
      <c r="AP233" s="63"/>
      <c r="AQ233" s="63"/>
      <c r="AR233" s="63"/>
      <c r="AS233" s="63"/>
      <c r="AT233" s="63"/>
      <c r="AU233" s="63"/>
      <c r="AV233" s="63"/>
      <c r="AW233" s="63"/>
      <c r="AX233" s="63"/>
      <c r="AY233" s="63"/>
    </row>
    <row r="234" customHeight="1" spans="1:51">
      <c r="A234" s="62"/>
      <c r="B234" s="63"/>
      <c r="C234" s="63"/>
      <c r="D234" s="63"/>
      <c r="E234" s="63"/>
      <c r="F234" s="63"/>
      <c r="G234" s="73"/>
      <c r="H234" s="63"/>
      <c r="I234" s="63"/>
      <c r="J234" s="63"/>
      <c r="K234" s="63"/>
      <c r="L234" s="63"/>
      <c r="M234" s="63"/>
      <c r="N234" s="63"/>
      <c r="O234" s="63"/>
      <c r="P234" s="63"/>
      <c r="Q234" s="82"/>
      <c r="R234" s="82"/>
      <c r="S234" s="82"/>
      <c r="T234" s="83"/>
      <c r="U234" s="83"/>
      <c r="V234" s="83"/>
      <c r="W234" s="83"/>
      <c r="X234" s="83"/>
      <c r="Y234" s="83"/>
      <c r="Z234" s="63"/>
      <c r="AA234" s="63"/>
      <c r="AB234" s="63"/>
      <c r="AC234" s="63"/>
      <c r="AD234" s="63"/>
      <c r="AE234" s="63"/>
      <c r="AF234" s="63"/>
      <c r="AG234" s="63"/>
      <c r="AH234" s="63"/>
      <c r="AI234" s="63"/>
      <c r="AJ234" s="63"/>
      <c r="AK234" s="63"/>
      <c r="AL234" s="63"/>
      <c r="AM234" s="63"/>
      <c r="AN234" s="63"/>
      <c r="AO234" s="63"/>
      <c r="AP234" s="63"/>
      <c r="AQ234" s="63"/>
      <c r="AR234" s="63"/>
      <c r="AS234" s="63"/>
      <c r="AT234" s="63"/>
      <c r="AU234" s="63"/>
      <c r="AV234" s="63"/>
      <c r="AW234" s="63"/>
      <c r="AX234" s="63"/>
      <c r="AY234" s="63"/>
    </row>
    <row r="235" customHeight="1" spans="1:51">
      <c r="A235" s="62"/>
      <c r="B235" s="63"/>
      <c r="C235" s="63"/>
      <c r="D235" s="63"/>
      <c r="E235" s="63"/>
      <c r="F235" s="63"/>
      <c r="G235" s="73"/>
      <c r="H235" s="63"/>
      <c r="I235" s="63"/>
      <c r="J235" s="63"/>
      <c r="K235" s="63"/>
      <c r="L235" s="63"/>
      <c r="M235" s="63"/>
      <c r="N235" s="63"/>
      <c r="O235" s="63"/>
      <c r="P235" s="63"/>
      <c r="Q235" s="82"/>
      <c r="R235" s="82"/>
      <c r="S235" s="82"/>
      <c r="T235" s="83"/>
      <c r="U235" s="83"/>
      <c r="V235" s="83"/>
      <c r="W235" s="83"/>
      <c r="X235" s="83"/>
      <c r="Y235" s="83"/>
      <c r="Z235" s="63"/>
      <c r="AA235" s="63"/>
      <c r="AB235" s="63"/>
      <c r="AC235" s="63"/>
      <c r="AD235" s="63"/>
      <c r="AE235" s="63"/>
      <c r="AF235" s="63"/>
      <c r="AG235" s="63"/>
      <c r="AH235" s="63"/>
      <c r="AI235" s="63"/>
      <c r="AJ235" s="63"/>
      <c r="AK235" s="63"/>
      <c r="AL235" s="63"/>
      <c r="AM235" s="63"/>
      <c r="AN235" s="63"/>
      <c r="AO235" s="63"/>
      <c r="AP235" s="63"/>
      <c r="AQ235" s="63"/>
      <c r="AR235" s="63"/>
      <c r="AS235" s="63"/>
      <c r="AT235" s="63"/>
      <c r="AU235" s="63"/>
      <c r="AV235" s="63"/>
      <c r="AW235" s="63"/>
      <c r="AX235" s="63"/>
      <c r="AY235" s="63"/>
    </row>
    <row r="236" customHeight="1" spans="1:51">
      <c r="A236" s="62"/>
      <c r="B236" s="63"/>
      <c r="C236" s="63"/>
      <c r="D236" s="63"/>
      <c r="E236" s="63"/>
      <c r="F236" s="63"/>
      <c r="G236" s="73"/>
      <c r="H236" s="63"/>
      <c r="I236" s="63"/>
      <c r="J236" s="63"/>
      <c r="K236" s="63"/>
      <c r="L236" s="63"/>
      <c r="M236" s="63"/>
      <c r="N236" s="63"/>
      <c r="O236" s="63"/>
      <c r="P236" s="63"/>
      <c r="Q236" s="82"/>
      <c r="R236" s="82"/>
      <c r="S236" s="82"/>
      <c r="T236" s="83"/>
      <c r="U236" s="83"/>
      <c r="V236" s="83"/>
      <c r="W236" s="83"/>
      <c r="X236" s="83"/>
      <c r="Y236" s="83"/>
      <c r="Z236" s="63"/>
      <c r="AA236" s="63"/>
      <c r="AB236" s="63"/>
      <c r="AC236" s="63"/>
      <c r="AD236" s="63"/>
      <c r="AE236" s="63"/>
      <c r="AF236" s="63"/>
      <c r="AG236" s="63"/>
      <c r="AH236" s="63"/>
      <c r="AI236" s="63"/>
      <c r="AJ236" s="63"/>
      <c r="AK236" s="63"/>
      <c r="AL236" s="63"/>
      <c r="AM236" s="63"/>
      <c r="AN236" s="63"/>
      <c r="AO236" s="63"/>
      <c r="AP236" s="63"/>
      <c r="AQ236" s="63"/>
      <c r="AR236" s="63"/>
      <c r="AS236" s="63"/>
      <c r="AT236" s="63"/>
      <c r="AU236" s="63"/>
      <c r="AV236" s="63"/>
      <c r="AW236" s="63"/>
      <c r="AX236" s="63"/>
      <c r="AY236" s="63"/>
    </row>
    <row r="237" customHeight="1" spans="1:51">
      <c r="A237" s="62"/>
      <c r="B237" s="63"/>
      <c r="C237" s="63"/>
      <c r="D237" s="63"/>
      <c r="E237" s="63"/>
      <c r="F237" s="63"/>
      <c r="G237" s="73"/>
      <c r="H237" s="63"/>
      <c r="I237" s="63"/>
      <c r="J237" s="63"/>
      <c r="K237" s="63"/>
      <c r="L237" s="63"/>
      <c r="M237" s="63"/>
      <c r="N237" s="63"/>
      <c r="O237" s="63"/>
      <c r="P237" s="63"/>
      <c r="Q237" s="82"/>
      <c r="R237" s="82"/>
      <c r="S237" s="82"/>
      <c r="T237" s="83"/>
      <c r="U237" s="83"/>
      <c r="V237" s="83"/>
      <c r="W237" s="83"/>
      <c r="X237" s="83"/>
      <c r="Y237" s="83"/>
      <c r="Z237" s="63"/>
      <c r="AA237" s="63"/>
      <c r="AB237" s="63"/>
      <c r="AC237" s="63"/>
      <c r="AD237" s="63"/>
      <c r="AE237" s="63"/>
      <c r="AF237" s="63"/>
      <c r="AG237" s="63"/>
      <c r="AH237" s="63"/>
      <c r="AI237" s="63"/>
      <c r="AJ237" s="63"/>
      <c r="AK237" s="63"/>
      <c r="AL237" s="63"/>
      <c r="AM237" s="63"/>
      <c r="AN237" s="63"/>
      <c r="AO237" s="63"/>
      <c r="AP237" s="63"/>
      <c r="AQ237" s="63"/>
      <c r="AR237" s="63"/>
      <c r="AS237" s="63"/>
      <c r="AT237" s="63"/>
      <c r="AU237" s="63"/>
      <c r="AV237" s="63"/>
      <c r="AW237" s="63"/>
      <c r="AX237" s="63"/>
      <c r="AY237" s="63"/>
    </row>
    <row r="238" customHeight="1" spans="1:51">
      <c r="A238" s="62"/>
      <c r="B238" s="63"/>
      <c r="C238" s="63"/>
      <c r="D238" s="63"/>
      <c r="E238" s="63"/>
      <c r="F238" s="63"/>
      <c r="G238" s="73"/>
      <c r="H238" s="63"/>
      <c r="I238" s="63"/>
      <c r="J238" s="63"/>
      <c r="K238" s="63"/>
      <c r="L238" s="63"/>
      <c r="M238" s="63"/>
      <c r="N238" s="63"/>
      <c r="O238" s="63"/>
      <c r="P238" s="63"/>
      <c r="Q238" s="82"/>
      <c r="R238" s="82"/>
      <c r="S238" s="82"/>
      <c r="T238" s="83"/>
      <c r="U238" s="83"/>
      <c r="V238" s="83"/>
      <c r="W238" s="83"/>
      <c r="X238" s="83"/>
      <c r="Y238" s="83"/>
      <c r="Z238" s="63"/>
      <c r="AA238" s="63"/>
      <c r="AB238" s="63"/>
      <c r="AC238" s="63"/>
      <c r="AD238" s="63"/>
      <c r="AE238" s="63"/>
      <c r="AF238" s="63"/>
      <c r="AG238" s="63"/>
      <c r="AH238" s="63"/>
      <c r="AI238" s="63"/>
      <c r="AJ238" s="63"/>
      <c r="AK238" s="63"/>
      <c r="AL238" s="63"/>
      <c r="AM238" s="63"/>
      <c r="AN238" s="63"/>
      <c r="AO238" s="63"/>
      <c r="AP238" s="63"/>
      <c r="AQ238" s="63"/>
      <c r="AR238" s="63"/>
      <c r="AS238" s="63"/>
      <c r="AT238" s="63"/>
      <c r="AU238" s="63"/>
      <c r="AV238" s="63"/>
      <c r="AW238" s="63"/>
      <c r="AX238" s="63"/>
      <c r="AY238" s="63"/>
    </row>
    <row r="239" customHeight="1" spans="1:51">
      <c r="A239" s="62"/>
      <c r="B239" s="63"/>
      <c r="C239" s="63"/>
      <c r="D239" s="63"/>
      <c r="E239" s="63"/>
      <c r="F239" s="63"/>
      <c r="G239" s="73"/>
      <c r="H239" s="63"/>
      <c r="I239" s="63"/>
      <c r="J239" s="63"/>
      <c r="K239" s="63"/>
      <c r="L239" s="63"/>
      <c r="M239" s="63"/>
      <c r="N239" s="63"/>
      <c r="O239" s="63"/>
      <c r="P239" s="63"/>
      <c r="Q239" s="82"/>
      <c r="R239" s="82"/>
      <c r="S239" s="82"/>
      <c r="T239" s="83"/>
      <c r="U239" s="83"/>
      <c r="V239" s="83"/>
      <c r="W239" s="83"/>
      <c r="X239" s="83"/>
      <c r="Y239" s="83"/>
      <c r="Z239" s="63"/>
      <c r="AA239" s="63"/>
      <c r="AB239" s="63"/>
      <c r="AC239" s="63"/>
      <c r="AD239" s="63"/>
      <c r="AE239" s="63"/>
      <c r="AF239" s="63"/>
      <c r="AG239" s="63"/>
      <c r="AH239" s="63"/>
      <c r="AI239" s="63"/>
      <c r="AJ239" s="63"/>
      <c r="AK239" s="63"/>
      <c r="AL239" s="63"/>
      <c r="AM239" s="63"/>
      <c r="AN239" s="63"/>
      <c r="AO239" s="63"/>
      <c r="AP239" s="63"/>
      <c r="AQ239" s="63"/>
      <c r="AR239" s="63"/>
      <c r="AS239" s="63"/>
      <c r="AT239" s="63"/>
      <c r="AU239" s="63"/>
      <c r="AV239" s="63"/>
      <c r="AW239" s="63"/>
      <c r="AX239" s="63"/>
      <c r="AY239" s="63"/>
    </row>
    <row r="240" customHeight="1" spans="1:51">
      <c r="A240" s="62"/>
      <c r="B240" s="63"/>
      <c r="C240" s="63"/>
      <c r="D240" s="63"/>
      <c r="E240" s="63"/>
      <c r="F240" s="63"/>
      <c r="G240" s="73"/>
      <c r="H240" s="63"/>
      <c r="I240" s="63"/>
      <c r="J240" s="63"/>
      <c r="K240" s="63"/>
      <c r="L240" s="63"/>
      <c r="M240" s="63"/>
      <c r="N240" s="63"/>
      <c r="O240" s="63"/>
      <c r="P240" s="63"/>
      <c r="Q240" s="82"/>
      <c r="R240" s="82"/>
      <c r="S240" s="82"/>
      <c r="T240" s="83"/>
      <c r="U240" s="83"/>
      <c r="V240" s="83"/>
      <c r="W240" s="83"/>
      <c r="X240" s="83"/>
      <c r="Y240" s="83"/>
      <c r="Z240" s="63"/>
      <c r="AA240" s="63"/>
      <c r="AB240" s="63"/>
      <c r="AC240" s="63"/>
      <c r="AD240" s="63"/>
      <c r="AE240" s="63"/>
      <c r="AF240" s="63"/>
      <c r="AG240" s="63"/>
      <c r="AH240" s="63"/>
      <c r="AI240" s="63"/>
      <c r="AJ240" s="63"/>
      <c r="AK240" s="63"/>
      <c r="AL240" s="63"/>
      <c r="AM240" s="63"/>
      <c r="AN240" s="63"/>
      <c r="AO240" s="63"/>
      <c r="AP240" s="63"/>
      <c r="AQ240" s="63"/>
      <c r="AR240" s="63"/>
      <c r="AS240" s="63"/>
      <c r="AT240" s="63"/>
      <c r="AU240" s="63"/>
      <c r="AV240" s="63"/>
      <c r="AW240" s="63"/>
      <c r="AX240" s="63"/>
      <c r="AY240" s="63"/>
    </row>
    <row r="241" customHeight="1" spans="1:51">
      <c r="A241" s="62"/>
      <c r="B241" s="63"/>
      <c r="C241" s="63"/>
      <c r="D241" s="63"/>
      <c r="E241" s="63"/>
      <c r="F241" s="63"/>
      <c r="G241" s="73"/>
      <c r="H241" s="63"/>
      <c r="I241" s="63"/>
      <c r="J241" s="63"/>
      <c r="K241" s="63"/>
      <c r="L241" s="63"/>
      <c r="M241" s="63"/>
      <c r="N241" s="63"/>
      <c r="O241" s="63"/>
      <c r="P241" s="63"/>
      <c r="Q241" s="82"/>
      <c r="R241" s="82"/>
      <c r="S241" s="82"/>
      <c r="T241" s="83"/>
      <c r="U241" s="83"/>
      <c r="V241" s="83"/>
      <c r="W241" s="83"/>
      <c r="X241" s="83"/>
      <c r="Y241" s="83"/>
      <c r="Z241" s="63"/>
      <c r="AA241" s="63"/>
      <c r="AB241" s="63"/>
      <c r="AC241" s="63"/>
      <c r="AD241" s="63"/>
      <c r="AE241" s="63"/>
      <c r="AF241" s="63"/>
      <c r="AG241" s="63"/>
      <c r="AH241" s="63"/>
      <c r="AI241" s="63"/>
      <c r="AJ241" s="63"/>
      <c r="AK241" s="63"/>
      <c r="AL241" s="63"/>
      <c r="AM241" s="63"/>
      <c r="AN241" s="63"/>
      <c r="AO241" s="63"/>
      <c r="AP241" s="63"/>
      <c r="AQ241" s="63"/>
      <c r="AR241" s="63"/>
      <c r="AS241" s="63"/>
      <c r="AT241" s="63"/>
      <c r="AU241" s="63"/>
      <c r="AV241" s="63"/>
      <c r="AW241" s="63"/>
      <c r="AX241" s="63"/>
      <c r="AY241" s="63"/>
    </row>
    <row r="242" customHeight="1" spans="1:51">
      <c r="A242" s="62"/>
      <c r="B242" s="63"/>
      <c r="C242" s="63"/>
      <c r="D242" s="63"/>
      <c r="E242" s="63"/>
      <c r="F242" s="63"/>
      <c r="G242" s="73"/>
      <c r="H242" s="63"/>
      <c r="I242" s="63"/>
      <c r="J242" s="63"/>
      <c r="K242" s="63"/>
      <c r="L242" s="63"/>
      <c r="M242" s="63"/>
      <c r="N242" s="63"/>
      <c r="O242" s="63"/>
      <c r="P242" s="63"/>
      <c r="Q242" s="82"/>
      <c r="R242" s="82"/>
      <c r="S242" s="82"/>
      <c r="T242" s="83"/>
      <c r="U242" s="83"/>
      <c r="V242" s="83"/>
      <c r="W242" s="83"/>
      <c r="X242" s="83"/>
      <c r="Y242" s="83"/>
      <c r="Z242" s="63"/>
      <c r="AA242" s="63"/>
      <c r="AB242" s="63"/>
      <c r="AC242" s="63"/>
      <c r="AD242" s="63"/>
      <c r="AE242" s="63"/>
      <c r="AF242" s="63"/>
      <c r="AG242" s="63"/>
      <c r="AH242" s="63"/>
      <c r="AI242" s="63"/>
      <c r="AJ242" s="63"/>
      <c r="AK242" s="63"/>
      <c r="AL242" s="63"/>
      <c r="AM242" s="63"/>
      <c r="AN242" s="63"/>
      <c r="AO242" s="63"/>
      <c r="AP242" s="63"/>
      <c r="AQ242" s="63"/>
      <c r="AR242" s="63"/>
      <c r="AS242" s="63"/>
      <c r="AT242" s="63"/>
      <c r="AU242" s="63"/>
      <c r="AV242" s="63"/>
      <c r="AW242" s="63"/>
      <c r="AX242" s="63"/>
      <c r="AY242" s="63"/>
    </row>
    <row r="243" customHeight="1" spans="1:51">
      <c r="A243" s="62"/>
      <c r="B243" s="63"/>
      <c r="C243" s="63"/>
      <c r="D243" s="63"/>
      <c r="E243" s="63"/>
      <c r="F243" s="63"/>
      <c r="G243" s="73"/>
      <c r="H243" s="63"/>
      <c r="I243" s="63"/>
      <c r="J243" s="63"/>
      <c r="K243" s="63"/>
      <c r="L243" s="63"/>
      <c r="M243" s="63"/>
      <c r="N243" s="63"/>
      <c r="O243" s="63"/>
      <c r="P243" s="63"/>
      <c r="Q243" s="82"/>
      <c r="R243" s="82"/>
      <c r="S243" s="82"/>
      <c r="T243" s="83"/>
      <c r="U243" s="83"/>
      <c r="V243" s="83"/>
      <c r="W243" s="83"/>
      <c r="X243" s="83"/>
      <c r="Y243" s="83"/>
      <c r="Z243" s="63"/>
      <c r="AA243" s="63"/>
      <c r="AB243" s="63"/>
      <c r="AC243" s="63"/>
      <c r="AD243" s="63"/>
      <c r="AE243" s="63"/>
      <c r="AF243" s="63"/>
      <c r="AG243" s="63"/>
      <c r="AH243" s="63"/>
      <c r="AI243" s="63"/>
      <c r="AJ243" s="63"/>
      <c r="AK243" s="63"/>
      <c r="AL243" s="63"/>
      <c r="AM243" s="63"/>
      <c r="AN243" s="63"/>
      <c r="AO243" s="63"/>
      <c r="AP243" s="63"/>
      <c r="AQ243" s="63"/>
      <c r="AR243" s="63"/>
      <c r="AS243" s="63"/>
      <c r="AT243" s="63"/>
      <c r="AU243" s="63"/>
      <c r="AV243" s="63"/>
      <c r="AW243" s="63"/>
      <c r="AX243" s="63"/>
      <c r="AY243" s="63"/>
    </row>
    <row r="244" customHeight="1" spans="1:51">
      <c r="A244" s="62"/>
      <c r="B244" s="63"/>
      <c r="C244" s="63"/>
      <c r="D244" s="63"/>
      <c r="E244" s="63"/>
      <c r="F244" s="63"/>
      <c r="G244" s="73"/>
      <c r="H244" s="63"/>
      <c r="I244" s="63"/>
      <c r="J244" s="63"/>
      <c r="K244" s="63"/>
      <c r="L244" s="63"/>
      <c r="M244" s="63"/>
      <c r="N244" s="63"/>
      <c r="O244" s="63"/>
      <c r="P244" s="63"/>
      <c r="Q244" s="82"/>
      <c r="R244" s="82"/>
      <c r="S244" s="82"/>
      <c r="T244" s="83"/>
      <c r="U244" s="83"/>
      <c r="V244" s="83"/>
      <c r="W244" s="83"/>
      <c r="X244" s="83"/>
      <c r="Y244" s="83"/>
      <c r="Z244" s="63"/>
      <c r="AA244" s="63"/>
      <c r="AB244" s="63"/>
      <c r="AC244" s="63"/>
      <c r="AD244" s="63"/>
      <c r="AE244" s="63"/>
      <c r="AF244" s="63"/>
      <c r="AG244" s="63"/>
      <c r="AH244" s="63"/>
      <c r="AI244" s="63"/>
      <c r="AJ244" s="63"/>
      <c r="AK244" s="63"/>
      <c r="AL244" s="63"/>
      <c r="AM244" s="63"/>
      <c r="AN244" s="63"/>
      <c r="AO244" s="63"/>
      <c r="AP244" s="63"/>
      <c r="AQ244" s="63"/>
      <c r="AR244" s="63"/>
      <c r="AS244" s="63"/>
      <c r="AT244" s="63"/>
      <c r="AU244" s="63"/>
      <c r="AV244" s="63"/>
      <c r="AW244" s="63"/>
      <c r="AX244" s="63"/>
      <c r="AY244" s="63"/>
    </row>
    <row r="245" customHeight="1" spans="1:51">
      <c r="A245" s="62"/>
      <c r="B245" s="63"/>
      <c r="C245" s="63"/>
      <c r="D245" s="63"/>
      <c r="E245" s="63"/>
      <c r="F245" s="63"/>
      <c r="G245" s="73"/>
      <c r="H245" s="63"/>
      <c r="I245" s="63"/>
      <c r="J245" s="63"/>
      <c r="K245" s="63"/>
      <c r="L245" s="63"/>
      <c r="M245" s="63"/>
      <c r="N245" s="63"/>
      <c r="O245" s="63"/>
      <c r="P245" s="63"/>
      <c r="Q245" s="82"/>
      <c r="R245" s="82"/>
      <c r="S245" s="82"/>
      <c r="T245" s="83"/>
      <c r="U245" s="83"/>
      <c r="V245" s="83"/>
      <c r="W245" s="83"/>
      <c r="X245" s="83"/>
      <c r="Y245" s="83"/>
      <c r="Z245" s="63"/>
      <c r="AA245" s="63"/>
      <c r="AB245" s="63"/>
      <c r="AC245" s="63"/>
      <c r="AD245" s="63"/>
      <c r="AE245" s="63"/>
      <c r="AF245" s="63"/>
      <c r="AG245" s="63"/>
      <c r="AH245" s="63"/>
      <c r="AI245" s="63"/>
      <c r="AJ245" s="63"/>
      <c r="AK245" s="63"/>
      <c r="AL245" s="63"/>
      <c r="AM245" s="63"/>
      <c r="AN245" s="63"/>
      <c r="AO245" s="63"/>
      <c r="AP245" s="63"/>
      <c r="AQ245" s="63"/>
      <c r="AR245" s="63"/>
      <c r="AS245" s="63"/>
      <c r="AT245" s="63"/>
      <c r="AU245" s="63"/>
      <c r="AV245" s="63"/>
      <c r="AW245" s="63"/>
      <c r="AX245" s="63"/>
      <c r="AY245" s="63"/>
    </row>
    <row r="246" customHeight="1" spans="1:51">
      <c r="A246" s="62"/>
      <c r="B246" s="63"/>
      <c r="C246" s="63"/>
      <c r="D246" s="63"/>
      <c r="E246" s="63"/>
      <c r="F246" s="63"/>
      <c r="G246" s="73"/>
      <c r="H246" s="63"/>
      <c r="I246" s="63"/>
      <c r="J246" s="63"/>
      <c r="K246" s="63"/>
      <c r="L246" s="63"/>
      <c r="M246" s="63"/>
      <c r="N246" s="63"/>
      <c r="O246" s="63"/>
      <c r="P246" s="63"/>
      <c r="Q246" s="82"/>
      <c r="R246" s="82"/>
      <c r="S246" s="82"/>
      <c r="T246" s="83"/>
      <c r="U246" s="83"/>
      <c r="V246" s="83"/>
      <c r="W246" s="83"/>
      <c r="X246" s="83"/>
      <c r="Y246" s="83"/>
      <c r="Z246" s="63"/>
      <c r="AA246" s="63"/>
      <c r="AB246" s="63"/>
      <c r="AC246" s="63"/>
      <c r="AD246" s="63"/>
      <c r="AE246" s="63"/>
      <c r="AF246" s="63"/>
      <c r="AG246" s="63"/>
      <c r="AH246" s="63"/>
      <c r="AI246" s="63"/>
      <c r="AJ246" s="63"/>
      <c r="AK246" s="63"/>
      <c r="AL246" s="63"/>
      <c r="AM246" s="63"/>
      <c r="AN246" s="63"/>
      <c r="AO246" s="63"/>
      <c r="AP246" s="63"/>
      <c r="AQ246" s="63"/>
      <c r="AR246" s="63"/>
      <c r="AS246" s="63"/>
      <c r="AT246" s="63"/>
      <c r="AU246" s="63"/>
      <c r="AV246" s="63"/>
      <c r="AW246" s="63"/>
      <c r="AX246" s="63"/>
      <c r="AY246" s="63"/>
    </row>
    <row r="247" customHeight="1" spans="1:51">
      <c r="A247" s="62"/>
      <c r="B247" s="63"/>
      <c r="C247" s="63"/>
      <c r="D247" s="63"/>
      <c r="E247" s="63"/>
      <c r="F247" s="63"/>
      <c r="G247" s="73"/>
      <c r="H247" s="63"/>
      <c r="I247" s="63"/>
      <c r="J247" s="63"/>
      <c r="K247" s="63"/>
      <c r="L247" s="63"/>
      <c r="M247" s="63"/>
      <c r="N247" s="63"/>
      <c r="O247" s="63"/>
      <c r="P247" s="63"/>
      <c r="Q247" s="82"/>
      <c r="R247" s="82"/>
      <c r="S247" s="82"/>
      <c r="T247" s="83"/>
      <c r="U247" s="83"/>
      <c r="V247" s="83"/>
      <c r="W247" s="83"/>
      <c r="X247" s="83"/>
      <c r="Y247" s="83"/>
      <c r="Z247" s="63"/>
      <c r="AA247" s="63"/>
      <c r="AB247" s="63"/>
      <c r="AC247" s="63"/>
      <c r="AD247" s="63"/>
      <c r="AE247" s="63"/>
      <c r="AF247" s="63"/>
      <c r="AG247" s="63"/>
      <c r="AH247" s="63"/>
      <c r="AI247" s="63"/>
      <c r="AJ247" s="63"/>
      <c r="AK247" s="63"/>
      <c r="AL247" s="63"/>
      <c r="AM247" s="63"/>
      <c r="AN247" s="63"/>
      <c r="AO247" s="63"/>
      <c r="AP247" s="63"/>
      <c r="AQ247" s="63"/>
      <c r="AR247" s="63"/>
      <c r="AS247" s="63"/>
      <c r="AT247" s="63"/>
      <c r="AU247" s="63"/>
      <c r="AV247" s="63"/>
      <c r="AW247" s="63"/>
      <c r="AX247" s="63"/>
      <c r="AY247" s="63"/>
    </row>
    <row r="248" customHeight="1" spans="1:51">
      <c r="A248" s="62"/>
      <c r="B248" s="63"/>
      <c r="C248" s="63"/>
      <c r="D248" s="63"/>
      <c r="E248" s="63"/>
      <c r="F248" s="63"/>
      <c r="G248" s="73"/>
      <c r="H248" s="63"/>
      <c r="I248" s="63"/>
      <c r="J248" s="63"/>
      <c r="K248" s="63"/>
      <c r="L248" s="63"/>
      <c r="M248" s="63"/>
      <c r="N248" s="63"/>
      <c r="O248" s="63"/>
      <c r="P248" s="63"/>
      <c r="Q248" s="82"/>
      <c r="R248" s="82"/>
      <c r="S248" s="82"/>
      <c r="T248" s="83"/>
      <c r="U248" s="83"/>
      <c r="V248" s="83"/>
      <c r="W248" s="83"/>
      <c r="X248" s="83"/>
      <c r="Y248" s="83"/>
      <c r="Z248" s="63"/>
      <c r="AA248" s="63"/>
      <c r="AB248" s="63"/>
      <c r="AC248" s="63"/>
      <c r="AD248" s="63"/>
      <c r="AE248" s="63"/>
      <c r="AF248" s="63"/>
      <c r="AG248" s="63"/>
      <c r="AH248" s="63"/>
      <c r="AI248" s="63"/>
      <c r="AJ248" s="63"/>
      <c r="AK248" s="63"/>
      <c r="AL248" s="63"/>
      <c r="AM248" s="63"/>
      <c r="AN248" s="63"/>
      <c r="AO248" s="63"/>
      <c r="AP248" s="63"/>
      <c r="AQ248" s="63"/>
      <c r="AR248" s="63"/>
      <c r="AS248" s="63"/>
      <c r="AT248" s="63"/>
      <c r="AU248" s="63"/>
      <c r="AV248" s="63"/>
      <c r="AW248" s="63"/>
      <c r="AX248" s="63"/>
      <c r="AY248" s="63"/>
    </row>
    <row r="249" customHeight="1" spans="1:51">
      <c r="A249" s="62"/>
      <c r="B249" s="63"/>
      <c r="C249" s="63"/>
      <c r="D249" s="63"/>
      <c r="E249" s="63"/>
      <c r="F249" s="63"/>
      <c r="G249" s="73"/>
      <c r="H249" s="63"/>
      <c r="I249" s="63"/>
      <c r="J249" s="63"/>
      <c r="K249" s="63"/>
      <c r="L249" s="63"/>
      <c r="M249" s="63"/>
      <c r="N249" s="63"/>
      <c r="O249" s="63"/>
      <c r="P249" s="63"/>
      <c r="Q249" s="82"/>
      <c r="R249" s="82"/>
      <c r="S249" s="82"/>
      <c r="T249" s="83"/>
      <c r="U249" s="83"/>
      <c r="V249" s="83"/>
      <c r="W249" s="83"/>
      <c r="X249" s="83"/>
      <c r="Y249" s="83"/>
      <c r="Z249" s="63"/>
      <c r="AA249" s="63"/>
      <c r="AB249" s="63"/>
      <c r="AC249" s="63"/>
      <c r="AD249" s="63"/>
      <c r="AE249" s="63"/>
      <c r="AF249" s="63"/>
      <c r="AG249" s="63"/>
      <c r="AH249" s="63"/>
      <c r="AI249" s="63"/>
      <c r="AJ249" s="63"/>
      <c r="AK249" s="63"/>
      <c r="AL249" s="63"/>
      <c r="AM249" s="63"/>
      <c r="AN249" s="63"/>
      <c r="AO249" s="63"/>
      <c r="AP249" s="63"/>
      <c r="AQ249" s="63"/>
      <c r="AR249" s="63"/>
      <c r="AS249" s="63"/>
      <c r="AT249" s="63"/>
      <c r="AU249" s="63"/>
      <c r="AV249" s="63"/>
      <c r="AW249" s="63"/>
      <c r="AX249" s="63"/>
      <c r="AY249" s="63"/>
    </row>
    <row r="250" customHeight="1" spans="1:51">
      <c r="A250" s="62"/>
      <c r="B250" s="63"/>
      <c r="C250" s="63"/>
      <c r="D250" s="63"/>
      <c r="E250" s="63"/>
      <c r="F250" s="63"/>
      <c r="G250" s="73"/>
      <c r="H250" s="63"/>
      <c r="I250" s="63"/>
      <c r="J250" s="63"/>
      <c r="K250" s="63"/>
      <c r="L250" s="63"/>
      <c r="M250" s="63"/>
      <c r="N250" s="63"/>
      <c r="O250" s="63"/>
      <c r="P250" s="63"/>
      <c r="Q250" s="82"/>
      <c r="R250" s="82"/>
      <c r="S250" s="82"/>
      <c r="T250" s="83"/>
      <c r="U250" s="83"/>
      <c r="V250" s="83"/>
      <c r="W250" s="83"/>
      <c r="X250" s="83"/>
      <c r="Y250" s="83"/>
      <c r="Z250" s="63"/>
      <c r="AA250" s="63"/>
      <c r="AB250" s="63"/>
      <c r="AC250" s="63"/>
      <c r="AD250" s="63"/>
      <c r="AE250" s="63"/>
      <c r="AF250" s="63"/>
      <c r="AG250" s="63"/>
      <c r="AH250" s="63"/>
      <c r="AI250" s="63"/>
      <c r="AJ250" s="63"/>
      <c r="AK250" s="63"/>
      <c r="AL250" s="63"/>
      <c r="AM250" s="63"/>
      <c r="AN250" s="63"/>
      <c r="AO250" s="63"/>
      <c r="AP250" s="63"/>
      <c r="AQ250" s="63"/>
      <c r="AR250" s="63"/>
      <c r="AS250" s="63"/>
      <c r="AT250" s="63"/>
      <c r="AU250" s="63"/>
      <c r="AV250" s="63"/>
      <c r="AW250" s="63"/>
      <c r="AX250" s="63"/>
      <c r="AY250" s="63"/>
    </row>
    <row r="251" customHeight="1" spans="1:51">
      <c r="A251" s="62"/>
      <c r="B251" s="63"/>
      <c r="C251" s="63"/>
      <c r="D251" s="63"/>
      <c r="E251" s="63"/>
      <c r="F251" s="63"/>
      <c r="G251" s="73"/>
      <c r="H251" s="63"/>
      <c r="I251" s="63"/>
      <c r="J251" s="63"/>
      <c r="K251" s="63"/>
      <c r="L251" s="63"/>
      <c r="M251" s="63"/>
      <c r="N251" s="63"/>
      <c r="O251" s="63"/>
      <c r="P251" s="63"/>
      <c r="Q251" s="82"/>
      <c r="R251" s="82"/>
      <c r="S251" s="82"/>
      <c r="T251" s="83"/>
      <c r="U251" s="83"/>
      <c r="V251" s="83"/>
      <c r="W251" s="83"/>
      <c r="X251" s="83"/>
      <c r="Y251" s="83"/>
      <c r="Z251" s="63"/>
      <c r="AA251" s="63"/>
      <c r="AB251" s="63"/>
      <c r="AC251" s="63"/>
      <c r="AD251" s="63"/>
      <c r="AE251" s="63"/>
      <c r="AF251" s="63"/>
      <c r="AG251" s="63"/>
      <c r="AH251" s="63"/>
      <c r="AI251" s="63"/>
      <c r="AJ251" s="63"/>
      <c r="AK251" s="63"/>
      <c r="AL251" s="63"/>
      <c r="AM251" s="63"/>
      <c r="AN251" s="63"/>
      <c r="AO251" s="63"/>
      <c r="AP251" s="63"/>
      <c r="AQ251" s="63"/>
      <c r="AR251" s="63"/>
      <c r="AS251" s="63"/>
      <c r="AT251" s="63"/>
      <c r="AU251" s="63"/>
      <c r="AV251" s="63"/>
      <c r="AW251" s="63"/>
      <c r="AX251" s="63"/>
      <c r="AY251" s="63"/>
    </row>
    <row r="252" customHeight="1" spans="1:51">
      <c r="A252" s="62"/>
      <c r="B252" s="63"/>
      <c r="C252" s="63"/>
      <c r="D252" s="63"/>
      <c r="E252" s="63"/>
      <c r="F252" s="63"/>
      <c r="G252" s="73"/>
      <c r="H252" s="63"/>
      <c r="I252" s="63"/>
      <c r="J252" s="63"/>
      <c r="K252" s="63"/>
      <c r="L252" s="63"/>
      <c r="M252" s="63"/>
      <c r="N252" s="63"/>
      <c r="O252" s="63"/>
      <c r="P252" s="63"/>
      <c r="Q252" s="82"/>
      <c r="R252" s="82"/>
      <c r="S252" s="82"/>
      <c r="T252" s="83"/>
      <c r="U252" s="83"/>
      <c r="V252" s="83"/>
      <c r="W252" s="83"/>
      <c r="X252" s="83"/>
      <c r="Y252" s="83"/>
      <c r="Z252" s="63"/>
      <c r="AA252" s="63"/>
      <c r="AB252" s="63"/>
      <c r="AC252" s="63"/>
      <c r="AD252" s="63"/>
      <c r="AE252" s="63"/>
      <c r="AF252" s="63"/>
      <c r="AG252" s="63"/>
      <c r="AH252" s="63"/>
      <c r="AI252" s="63"/>
      <c r="AJ252" s="63"/>
      <c r="AK252" s="63"/>
      <c r="AL252" s="63"/>
      <c r="AM252" s="63"/>
      <c r="AN252" s="63"/>
      <c r="AO252" s="63"/>
      <c r="AP252" s="63"/>
      <c r="AQ252" s="63"/>
      <c r="AR252" s="63"/>
      <c r="AS252" s="63"/>
      <c r="AT252" s="63"/>
      <c r="AU252" s="63"/>
      <c r="AV252" s="63"/>
      <c r="AW252" s="63"/>
      <c r="AX252" s="63"/>
      <c r="AY252" s="63"/>
    </row>
    <row r="253" customHeight="1" spans="1:51">
      <c r="A253" s="62"/>
      <c r="B253" s="63"/>
      <c r="C253" s="63"/>
      <c r="D253" s="63"/>
      <c r="E253" s="63"/>
      <c r="F253" s="63"/>
      <c r="G253" s="73"/>
      <c r="H253" s="63"/>
      <c r="I253" s="63"/>
      <c r="J253" s="63"/>
      <c r="K253" s="63"/>
      <c r="L253" s="63"/>
      <c r="M253" s="63"/>
      <c r="N253" s="63"/>
      <c r="O253" s="63"/>
      <c r="P253" s="63"/>
      <c r="Q253" s="82"/>
      <c r="R253" s="82"/>
      <c r="S253" s="82"/>
      <c r="T253" s="83"/>
      <c r="U253" s="83"/>
      <c r="V253" s="83"/>
      <c r="W253" s="83"/>
      <c r="X253" s="83"/>
      <c r="Y253" s="83"/>
      <c r="Z253" s="63"/>
      <c r="AA253" s="63"/>
      <c r="AB253" s="63"/>
      <c r="AC253" s="63"/>
      <c r="AD253" s="63"/>
      <c r="AE253" s="63"/>
      <c r="AF253" s="63"/>
      <c r="AG253" s="63"/>
      <c r="AH253" s="63"/>
      <c r="AI253" s="63"/>
      <c r="AJ253" s="63"/>
      <c r="AK253" s="63"/>
      <c r="AL253" s="63"/>
      <c r="AM253" s="63"/>
      <c r="AN253" s="63"/>
      <c r="AO253" s="63"/>
      <c r="AP253" s="63"/>
      <c r="AQ253" s="63"/>
      <c r="AR253" s="63"/>
      <c r="AS253" s="63"/>
      <c r="AT253" s="63"/>
      <c r="AU253" s="63"/>
      <c r="AV253" s="63"/>
      <c r="AW253" s="63"/>
      <c r="AX253" s="63"/>
      <c r="AY253" s="63"/>
    </row>
    <row r="254" customHeight="1" spans="1:51">
      <c r="A254" s="62"/>
      <c r="B254" s="63"/>
      <c r="C254" s="63"/>
      <c r="D254" s="63"/>
      <c r="E254" s="63"/>
      <c r="F254" s="63"/>
      <c r="G254" s="73"/>
      <c r="H254" s="63"/>
      <c r="I254" s="63"/>
      <c r="J254" s="63"/>
      <c r="K254" s="63"/>
      <c r="L254" s="63"/>
      <c r="M254" s="63"/>
      <c r="N254" s="63"/>
      <c r="O254" s="63"/>
      <c r="P254" s="63"/>
      <c r="Q254" s="82"/>
      <c r="R254" s="82"/>
      <c r="S254" s="82"/>
      <c r="T254" s="83"/>
      <c r="U254" s="83"/>
      <c r="V254" s="83"/>
      <c r="W254" s="83"/>
      <c r="X254" s="83"/>
      <c r="Y254" s="83"/>
      <c r="Z254" s="63"/>
      <c r="AA254" s="63"/>
      <c r="AB254" s="63"/>
      <c r="AC254" s="63"/>
      <c r="AD254" s="63"/>
      <c r="AE254" s="63"/>
      <c r="AF254" s="63"/>
      <c r="AG254" s="63"/>
      <c r="AH254" s="63"/>
      <c r="AI254" s="63"/>
      <c r="AJ254" s="63"/>
      <c r="AK254" s="63"/>
      <c r="AL254" s="63"/>
      <c r="AM254" s="63"/>
      <c r="AN254" s="63"/>
      <c r="AO254" s="63"/>
      <c r="AP254" s="63"/>
      <c r="AQ254" s="63"/>
      <c r="AR254" s="63"/>
      <c r="AS254" s="63"/>
      <c r="AT254" s="63"/>
      <c r="AU254" s="63"/>
      <c r="AV254" s="63"/>
      <c r="AW254" s="63"/>
      <c r="AX254" s="63"/>
      <c r="AY254" s="63"/>
    </row>
    <row r="255" customHeight="1" spans="1:51">
      <c r="A255" s="62"/>
      <c r="B255" s="63"/>
      <c r="C255" s="63"/>
      <c r="D255" s="63"/>
      <c r="E255" s="63"/>
      <c r="F255" s="63"/>
      <c r="G255" s="73"/>
      <c r="H255" s="63"/>
      <c r="I255" s="63"/>
      <c r="J255" s="63"/>
      <c r="K255" s="63"/>
      <c r="L255" s="63"/>
      <c r="M255" s="63"/>
      <c r="N255" s="63"/>
      <c r="O255" s="63"/>
      <c r="P255" s="63"/>
      <c r="Q255" s="82"/>
      <c r="R255" s="82"/>
      <c r="S255" s="82"/>
      <c r="T255" s="83"/>
      <c r="U255" s="83"/>
      <c r="V255" s="83"/>
      <c r="W255" s="83"/>
      <c r="X255" s="83"/>
      <c r="Y255" s="83"/>
      <c r="Z255" s="63"/>
      <c r="AA255" s="63"/>
      <c r="AB255" s="63"/>
      <c r="AC255" s="63"/>
      <c r="AD255" s="63"/>
      <c r="AE255" s="63"/>
      <c r="AF255" s="63"/>
      <c r="AG255" s="63"/>
      <c r="AH255" s="63"/>
      <c r="AI255" s="63"/>
      <c r="AJ255" s="63"/>
      <c r="AK255" s="63"/>
      <c r="AL255" s="63"/>
      <c r="AM255" s="63"/>
      <c r="AN255" s="63"/>
      <c r="AO255" s="63"/>
      <c r="AP255" s="63"/>
      <c r="AQ255" s="63"/>
      <c r="AR255" s="63"/>
      <c r="AS255" s="63"/>
      <c r="AT255" s="63"/>
      <c r="AU255" s="63"/>
      <c r="AV255" s="63"/>
      <c r="AW255" s="63"/>
      <c r="AX255" s="63"/>
      <c r="AY255" s="63"/>
    </row>
    <row r="256" customHeight="1" spans="1:51">
      <c r="A256" s="62"/>
      <c r="B256" s="63"/>
      <c r="C256" s="63"/>
      <c r="D256" s="63"/>
      <c r="E256" s="63"/>
      <c r="F256" s="63"/>
      <c r="G256" s="73"/>
      <c r="H256" s="63"/>
      <c r="I256" s="63"/>
      <c r="J256" s="63"/>
      <c r="K256" s="63"/>
      <c r="L256" s="63"/>
      <c r="M256" s="63"/>
      <c r="N256" s="63"/>
      <c r="O256" s="63"/>
      <c r="P256" s="63"/>
      <c r="Q256" s="82"/>
      <c r="R256" s="82"/>
      <c r="S256" s="82"/>
      <c r="T256" s="83"/>
      <c r="U256" s="83"/>
      <c r="V256" s="83"/>
      <c r="W256" s="83"/>
      <c r="X256" s="83"/>
      <c r="Y256" s="83"/>
      <c r="Z256" s="63"/>
      <c r="AA256" s="63"/>
      <c r="AB256" s="63"/>
      <c r="AC256" s="63"/>
      <c r="AD256" s="63"/>
      <c r="AE256" s="63"/>
      <c r="AF256" s="63"/>
      <c r="AG256" s="63"/>
      <c r="AH256" s="63"/>
      <c r="AI256" s="63"/>
      <c r="AJ256" s="63"/>
      <c r="AK256" s="63"/>
      <c r="AL256" s="63"/>
      <c r="AM256" s="63"/>
      <c r="AN256" s="63"/>
      <c r="AO256" s="63"/>
      <c r="AP256" s="63"/>
      <c r="AQ256" s="63"/>
      <c r="AR256" s="63"/>
      <c r="AS256" s="63"/>
      <c r="AT256" s="63"/>
      <c r="AU256" s="63"/>
      <c r="AV256" s="63"/>
      <c r="AW256" s="63"/>
      <c r="AX256" s="63"/>
      <c r="AY256" s="63"/>
    </row>
    <row r="257" customHeight="1" spans="1:51">
      <c r="A257" s="62"/>
      <c r="B257" s="63"/>
      <c r="C257" s="63"/>
      <c r="D257" s="63"/>
      <c r="E257" s="63"/>
      <c r="F257" s="63"/>
      <c r="G257" s="73"/>
      <c r="H257" s="63"/>
      <c r="I257" s="63"/>
      <c r="J257" s="63"/>
      <c r="K257" s="63"/>
      <c r="L257" s="63"/>
      <c r="M257" s="63"/>
      <c r="N257" s="63"/>
      <c r="O257" s="63"/>
      <c r="P257" s="63"/>
      <c r="Q257" s="82"/>
      <c r="R257" s="82"/>
      <c r="S257" s="82"/>
      <c r="T257" s="83"/>
      <c r="U257" s="83"/>
      <c r="V257" s="83"/>
      <c r="W257" s="83"/>
      <c r="X257" s="83"/>
      <c r="Y257" s="83"/>
      <c r="Z257" s="63"/>
      <c r="AA257" s="63"/>
      <c r="AB257" s="63"/>
      <c r="AC257" s="63"/>
      <c r="AD257" s="63"/>
      <c r="AE257" s="63"/>
      <c r="AF257" s="63"/>
      <c r="AG257" s="63"/>
      <c r="AH257" s="63"/>
      <c r="AI257" s="63"/>
      <c r="AJ257" s="63"/>
      <c r="AK257" s="63"/>
      <c r="AL257" s="63"/>
      <c r="AM257" s="63"/>
      <c r="AN257" s="63"/>
      <c r="AO257" s="63"/>
      <c r="AP257" s="63"/>
      <c r="AQ257" s="63"/>
      <c r="AR257" s="63"/>
      <c r="AS257" s="63"/>
      <c r="AT257" s="63"/>
      <c r="AU257" s="63"/>
      <c r="AV257" s="63"/>
      <c r="AW257" s="63"/>
      <c r="AX257" s="63"/>
      <c r="AY257" s="63"/>
    </row>
    <row r="258" customHeight="1" spans="1:51">
      <c r="A258" s="62"/>
      <c r="B258" s="63"/>
      <c r="C258" s="63"/>
      <c r="D258" s="63"/>
      <c r="E258" s="63"/>
      <c r="F258" s="63"/>
      <c r="G258" s="73"/>
      <c r="H258" s="63"/>
      <c r="I258" s="63"/>
      <c r="J258" s="63"/>
      <c r="K258" s="63"/>
      <c r="L258" s="63"/>
      <c r="M258" s="63"/>
      <c r="N258" s="63"/>
      <c r="O258" s="63"/>
      <c r="P258" s="63"/>
      <c r="Q258" s="82"/>
      <c r="R258" s="82"/>
      <c r="S258" s="82"/>
      <c r="T258" s="83"/>
      <c r="U258" s="83"/>
      <c r="V258" s="83"/>
      <c r="W258" s="83"/>
      <c r="X258" s="83"/>
      <c r="Y258" s="83"/>
      <c r="Z258" s="63"/>
      <c r="AA258" s="63"/>
      <c r="AB258" s="63"/>
      <c r="AC258" s="63"/>
      <c r="AD258" s="63"/>
      <c r="AE258" s="63"/>
      <c r="AF258" s="63"/>
      <c r="AG258" s="63"/>
      <c r="AH258" s="63"/>
      <c r="AI258" s="63"/>
      <c r="AJ258" s="63"/>
      <c r="AK258" s="63"/>
      <c r="AL258" s="63"/>
      <c r="AM258" s="63"/>
      <c r="AN258" s="63"/>
      <c r="AO258" s="63"/>
      <c r="AP258" s="63"/>
      <c r="AQ258" s="63"/>
      <c r="AR258" s="63"/>
      <c r="AS258" s="63"/>
      <c r="AT258" s="63"/>
      <c r="AU258" s="63"/>
      <c r="AV258" s="63"/>
      <c r="AW258" s="63"/>
      <c r="AX258" s="63"/>
      <c r="AY258" s="63"/>
    </row>
    <row r="259" customHeight="1" spans="1:51">
      <c r="A259" s="62"/>
      <c r="B259" s="63"/>
      <c r="C259" s="63"/>
      <c r="D259" s="63"/>
      <c r="E259" s="63"/>
      <c r="F259" s="63"/>
      <c r="G259" s="73"/>
      <c r="H259" s="63"/>
      <c r="I259" s="63"/>
      <c r="J259" s="63"/>
      <c r="K259" s="63"/>
      <c r="L259" s="63"/>
      <c r="M259" s="63"/>
      <c r="N259" s="63"/>
      <c r="O259" s="63"/>
      <c r="P259" s="63"/>
      <c r="Q259" s="82"/>
      <c r="R259" s="82"/>
      <c r="S259" s="82"/>
      <c r="T259" s="83"/>
      <c r="U259" s="83"/>
      <c r="V259" s="83"/>
      <c r="W259" s="83"/>
      <c r="X259" s="83"/>
      <c r="Y259" s="83"/>
      <c r="Z259" s="63"/>
      <c r="AA259" s="63"/>
      <c r="AB259" s="63"/>
      <c r="AC259" s="63"/>
      <c r="AD259" s="63"/>
      <c r="AE259" s="63"/>
      <c r="AF259" s="63"/>
      <c r="AG259" s="63"/>
      <c r="AH259" s="63"/>
      <c r="AI259" s="63"/>
      <c r="AJ259" s="63"/>
      <c r="AK259" s="63"/>
      <c r="AL259" s="63"/>
      <c r="AM259" s="63"/>
      <c r="AN259" s="63"/>
      <c r="AO259" s="63"/>
      <c r="AP259" s="63"/>
      <c r="AQ259" s="63"/>
      <c r="AR259" s="63"/>
      <c r="AS259" s="63"/>
      <c r="AT259" s="63"/>
      <c r="AU259" s="63"/>
      <c r="AV259" s="63"/>
      <c r="AW259" s="63"/>
      <c r="AX259" s="63"/>
      <c r="AY259" s="63"/>
    </row>
    <row r="260" customHeight="1" spans="1:51">
      <c r="A260" s="62"/>
      <c r="B260" s="63"/>
      <c r="C260" s="63"/>
      <c r="D260" s="63"/>
      <c r="E260" s="63"/>
      <c r="F260" s="63"/>
      <c r="G260" s="73"/>
      <c r="H260" s="63"/>
      <c r="I260" s="63"/>
      <c r="J260" s="63"/>
      <c r="K260" s="63"/>
      <c r="L260" s="63"/>
      <c r="M260" s="63"/>
      <c r="N260" s="63"/>
      <c r="O260" s="63"/>
      <c r="P260" s="63"/>
      <c r="Q260" s="82"/>
      <c r="R260" s="82"/>
      <c r="S260" s="82"/>
      <c r="T260" s="83"/>
      <c r="U260" s="83"/>
      <c r="V260" s="83"/>
      <c r="W260" s="83"/>
      <c r="X260" s="83"/>
      <c r="Y260" s="83"/>
      <c r="Z260" s="63"/>
      <c r="AA260" s="63"/>
      <c r="AB260" s="63"/>
      <c r="AC260" s="63"/>
      <c r="AD260" s="63"/>
      <c r="AE260" s="63"/>
      <c r="AF260" s="63"/>
      <c r="AG260" s="63"/>
      <c r="AH260" s="63"/>
      <c r="AI260" s="63"/>
      <c r="AJ260" s="63"/>
      <c r="AK260" s="63"/>
      <c r="AL260" s="63"/>
      <c r="AM260" s="63"/>
      <c r="AN260" s="63"/>
      <c r="AO260" s="63"/>
      <c r="AP260" s="63"/>
      <c r="AQ260" s="63"/>
      <c r="AR260" s="63"/>
      <c r="AS260" s="63"/>
      <c r="AT260" s="63"/>
      <c r="AU260" s="63"/>
      <c r="AV260" s="63"/>
      <c r="AW260" s="63"/>
      <c r="AX260" s="63"/>
      <c r="AY260" s="63"/>
    </row>
    <row r="261" customHeight="1" spans="1:51">
      <c r="A261" s="62"/>
      <c r="B261" s="63"/>
      <c r="C261" s="63"/>
      <c r="D261" s="63"/>
      <c r="E261" s="63"/>
      <c r="F261" s="63"/>
      <c r="G261" s="73"/>
      <c r="H261" s="63"/>
      <c r="I261" s="63"/>
      <c r="J261" s="63"/>
      <c r="K261" s="63"/>
      <c r="L261" s="63"/>
      <c r="M261" s="63"/>
      <c r="N261" s="63"/>
      <c r="O261" s="63"/>
      <c r="P261" s="63"/>
      <c r="Q261" s="82"/>
      <c r="R261" s="82"/>
      <c r="S261" s="82"/>
      <c r="T261" s="83"/>
      <c r="U261" s="83"/>
      <c r="V261" s="83"/>
      <c r="W261" s="83"/>
      <c r="X261" s="83"/>
      <c r="Y261" s="83"/>
      <c r="Z261" s="63"/>
      <c r="AA261" s="63"/>
      <c r="AB261" s="63"/>
      <c r="AC261" s="63"/>
      <c r="AD261" s="63"/>
      <c r="AE261" s="63"/>
      <c r="AF261" s="63"/>
      <c r="AG261" s="63"/>
      <c r="AH261" s="63"/>
      <c r="AI261" s="63"/>
      <c r="AJ261" s="63"/>
      <c r="AK261" s="63"/>
      <c r="AL261" s="63"/>
      <c r="AM261" s="63"/>
      <c r="AN261" s="63"/>
      <c r="AO261" s="63"/>
      <c r="AP261" s="63"/>
      <c r="AQ261" s="63"/>
      <c r="AR261" s="63"/>
      <c r="AS261" s="63"/>
      <c r="AT261" s="63"/>
      <c r="AU261" s="63"/>
      <c r="AV261" s="63"/>
      <c r="AW261" s="63"/>
      <c r="AX261" s="63"/>
      <c r="AY261" s="63"/>
    </row>
    <row r="262" customHeight="1" spans="1:51">
      <c r="A262" s="62"/>
      <c r="B262" s="63"/>
      <c r="C262" s="63"/>
      <c r="D262" s="63"/>
      <c r="E262" s="63"/>
      <c r="F262" s="63"/>
      <c r="G262" s="73"/>
      <c r="H262" s="63"/>
      <c r="I262" s="63"/>
      <c r="J262" s="63"/>
      <c r="K262" s="63"/>
      <c r="L262" s="63"/>
      <c r="M262" s="63"/>
      <c r="N262" s="63"/>
      <c r="O262" s="63"/>
      <c r="P262" s="63"/>
      <c r="Q262" s="82"/>
      <c r="R262" s="82"/>
      <c r="S262" s="82"/>
      <c r="T262" s="83"/>
      <c r="U262" s="83"/>
      <c r="V262" s="83"/>
      <c r="W262" s="83"/>
      <c r="X262" s="83"/>
      <c r="Y262" s="83"/>
      <c r="Z262" s="63"/>
      <c r="AA262" s="63"/>
      <c r="AB262" s="63"/>
      <c r="AC262" s="63"/>
      <c r="AD262" s="63"/>
      <c r="AE262" s="63"/>
      <c r="AF262" s="63"/>
      <c r="AG262" s="63"/>
      <c r="AH262" s="63"/>
      <c r="AI262" s="63"/>
      <c r="AJ262" s="63"/>
      <c r="AK262" s="63"/>
      <c r="AL262" s="63"/>
      <c r="AM262" s="63"/>
      <c r="AN262" s="63"/>
      <c r="AO262" s="63"/>
      <c r="AP262" s="63"/>
      <c r="AQ262" s="63"/>
      <c r="AR262" s="63"/>
      <c r="AS262" s="63"/>
      <c r="AT262" s="63"/>
      <c r="AU262" s="63"/>
      <c r="AV262" s="63"/>
      <c r="AW262" s="63"/>
      <c r="AX262" s="63"/>
      <c r="AY262" s="63"/>
    </row>
    <row r="263" customHeight="1" spans="1:51">
      <c r="A263" s="62"/>
      <c r="B263" s="63"/>
      <c r="C263" s="63"/>
      <c r="D263" s="63"/>
      <c r="E263" s="63"/>
      <c r="F263" s="63"/>
      <c r="G263" s="73"/>
      <c r="H263" s="63"/>
      <c r="I263" s="63"/>
      <c r="J263" s="63"/>
      <c r="K263" s="63"/>
      <c r="L263" s="63"/>
      <c r="M263" s="63"/>
      <c r="N263" s="63"/>
      <c r="O263" s="63"/>
      <c r="P263" s="63"/>
      <c r="Q263" s="82"/>
      <c r="R263" s="82"/>
      <c r="S263" s="82"/>
      <c r="T263" s="83"/>
      <c r="U263" s="83"/>
      <c r="V263" s="83"/>
      <c r="W263" s="83"/>
      <c r="X263" s="83"/>
      <c r="Y263" s="83"/>
      <c r="Z263" s="63"/>
      <c r="AA263" s="63"/>
      <c r="AB263" s="63"/>
      <c r="AC263" s="63"/>
      <c r="AD263" s="63"/>
      <c r="AE263" s="63"/>
      <c r="AF263" s="63"/>
      <c r="AG263" s="63"/>
      <c r="AH263" s="63"/>
      <c r="AI263" s="63"/>
      <c r="AJ263" s="63"/>
      <c r="AK263" s="63"/>
      <c r="AL263" s="63"/>
      <c r="AM263" s="63"/>
      <c r="AN263" s="63"/>
      <c r="AO263" s="63"/>
      <c r="AP263" s="63"/>
      <c r="AQ263" s="63"/>
      <c r="AR263" s="63"/>
      <c r="AS263" s="63"/>
      <c r="AT263" s="63"/>
      <c r="AU263" s="63"/>
      <c r="AV263" s="63"/>
      <c r="AW263" s="63"/>
      <c r="AX263" s="63"/>
      <c r="AY263" s="63"/>
    </row>
    <row r="264" customHeight="1" spans="1:51">
      <c r="A264" s="62"/>
      <c r="B264" s="63"/>
      <c r="C264" s="63"/>
      <c r="D264" s="63"/>
      <c r="E264" s="63"/>
      <c r="F264" s="63"/>
      <c r="G264" s="73"/>
      <c r="H264" s="63"/>
      <c r="I264" s="63"/>
      <c r="J264" s="63"/>
      <c r="K264" s="63"/>
      <c r="L264" s="63"/>
      <c r="M264" s="63"/>
      <c r="N264" s="63"/>
      <c r="O264" s="63"/>
      <c r="P264" s="63"/>
      <c r="Q264" s="82"/>
      <c r="R264" s="82"/>
      <c r="S264" s="82"/>
      <c r="T264" s="83"/>
      <c r="U264" s="83"/>
      <c r="V264" s="83"/>
      <c r="W264" s="83"/>
      <c r="X264" s="83"/>
      <c r="Y264" s="83"/>
      <c r="Z264" s="63"/>
      <c r="AA264" s="63"/>
      <c r="AB264" s="63"/>
      <c r="AC264" s="63"/>
      <c r="AD264" s="63"/>
      <c r="AE264" s="63"/>
      <c r="AF264" s="63"/>
      <c r="AG264" s="63"/>
      <c r="AH264" s="63"/>
      <c r="AI264" s="63"/>
      <c r="AJ264" s="63"/>
      <c r="AK264" s="63"/>
      <c r="AL264" s="63"/>
      <c r="AM264" s="63"/>
      <c r="AN264" s="63"/>
      <c r="AO264" s="63"/>
      <c r="AP264" s="63"/>
      <c r="AQ264" s="63"/>
      <c r="AR264" s="63"/>
      <c r="AS264" s="63"/>
      <c r="AT264" s="63"/>
      <c r="AU264" s="63"/>
      <c r="AV264" s="63"/>
      <c r="AW264" s="63"/>
      <c r="AX264" s="63"/>
      <c r="AY264" s="63"/>
    </row>
    <row r="265" customHeight="1" spans="1:51">
      <c r="A265" s="62"/>
      <c r="B265" s="63"/>
      <c r="C265" s="63"/>
      <c r="D265" s="63"/>
      <c r="E265" s="63"/>
      <c r="F265" s="63"/>
      <c r="G265" s="73"/>
      <c r="H265" s="63"/>
      <c r="I265" s="63"/>
      <c r="J265" s="63"/>
      <c r="K265" s="63"/>
      <c r="L265" s="63"/>
      <c r="M265" s="63"/>
      <c r="N265" s="63"/>
      <c r="O265" s="63"/>
      <c r="P265" s="63"/>
      <c r="Q265" s="82"/>
      <c r="R265" s="82"/>
      <c r="S265" s="82"/>
      <c r="T265" s="83"/>
      <c r="U265" s="83"/>
      <c r="V265" s="83"/>
      <c r="W265" s="83"/>
      <c r="X265" s="83"/>
      <c r="Y265" s="83"/>
      <c r="Z265" s="63"/>
      <c r="AA265" s="63"/>
      <c r="AB265" s="63"/>
      <c r="AC265" s="63"/>
      <c r="AD265" s="63"/>
      <c r="AE265" s="63"/>
      <c r="AF265" s="63"/>
      <c r="AG265" s="63"/>
      <c r="AH265" s="63"/>
      <c r="AI265" s="63"/>
      <c r="AJ265" s="63"/>
      <c r="AK265" s="63"/>
      <c r="AL265" s="63"/>
      <c r="AM265" s="63"/>
      <c r="AN265" s="63"/>
      <c r="AO265" s="63"/>
      <c r="AP265" s="63"/>
      <c r="AQ265" s="63"/>
      <c r="AR265" s="63"/>
      <c r="AS265" s="63"/>
      <c r="AT265" s="63"/>
      <c r="AU265" s="63"/>
      <c r="AV265" s="63"/>
      <c r="AW265" s="63"/>
      <c r="AX265" s="63"/>
      <c r="AY265" s="63"/>
    </row>
    <row r="266" customHeight="1" spans="1:51">
      <c r="A266" s="62"/>
      <c r="B266" s="63"/>
      <c r="C266" s="63"/>
      <c r="D266" s="63"/>
      <c r="E266" s="63"/>
      <c r="F266" s="63"/>
      <c r="G266" s="73"/>
      <c r="H266" s="63"/>
      <c r="I266" s="63"/>
      <c r="J266" s="63"/>
      <c r="K266" s="63"/>
      <c r="L266" s="63"/>
      <c r="M266" s="63"/>
      <c r="N266" s="63"/>
      <c r="O266" s="63"/>
      <c r="P266" s="63"/>
      <c r="Q266" s="82"/>
      <c r="R266" s="82"/>
      <c r="S266" s="82"/>
      <c r="T266" s="83"/>
      <c r="U266" s="83"/>
      <c r="V266" s="83"/>
      <c r="W266" s="83"/>
      <c r="X266" s="83"/>
      <c r="Y266" s="83"/>
      <c r="Z266" s="63"/>
      <c r="AA266" s="63"/>
      <c r="AB266" s="63"/>
      <c r="AC266" s="63"/>
      <c r="AD266" s="63"/>
      <c r="AE266" s="63"/>
      <c r="AF266" s="63"/>
      <c r="AG266" s="63"/>
      <c r="AH266" s="63"/>
      <c r="AI266" s="63"/>
      <c r="AJ266" s="63"/>
      <c r="AK266" s="63"/>
      <c r="AL266" s="63"/>
      <c r="AM266" s="63"/>
      <c r="AN266" s="63"/>
      <c r="AO266" s="63"/>
      <c r="AP266" s="63"/>
      <c r="AQ266" s="63"/>
      <c r="AR266" s="63"/>
      <c r="AS266" s="63"/>
      <c r="AT266" s="63"/>
      <c r="AU266" s="63"/>
      <c r="AV266" s="63"/>
      <c r="AW266" s="63"/>
      <c r="AX266" s="63"/>
      <c r="AY266" s="63"/>
    </row>
    <row r="267" customHeight="1" spans="1:51">
      <c r="A267" s="62"/>
      <c r="B267" s="63"/>
      <c r="C267" s="63"/>
      <c r="D267" s="63"/>
      <c r="E267" s="63"/>
      <c r="F267" s="63"/>
      <c r="G267" s="73"/>
      <c r="H267" s="63"/>
      <c r="I267" s="63"/>
      <c r="J267" s="63"/>
      <c r="K267" s="63"/>
      <c r="L267" s="63"/>
      <c r="M267" s="63"/>
      <c r="N267" s="63"/>
      <c r="O267" s="63"/>
      <c r="P267" s="63"/>
      <c r="Q267" s="82"/>
      <c r="R267" s="82"/>
      <c r="S267" s="82"/>
      <c r="T267" s="83"/>
      <c r="U267" s="83"/>
      <c r="V267" s="83"/>
      <c r="W267" s="83"/>
      <c r="X267" s="83"/>
      <c r="Y267" s="83"/>
      <c r="Z267" s="63"/>
      <c r="AA267" s="63"/>
      <c r="AB267" s="63"/>
      <c r="AC267" s="63"/>
      <c r="AD267" s="63"/>
      <c r="AE267" s="63"/>
      <c r="AF267" s="63"/>
      <c r="AG267" s="63"/>
      <c r="AH267" s="63"/>
      <c r="AI267" s="63"/>
      <c r="AJ267" s="63"/>
      <c r="AK267" s="63"/>
      <c r="AL267" s="63"/>
      <c r="AM267" s="63"/>
      <c r="AN267" s="63"/>
      <c r="AO267" s="63"/>
      <c r="AP267" s="63"/>
      <c r="AQ267" s="63"/>
      <c r="AR267" s="63"/>
      <c r="AS267" s="63"/>
      <c r="AT267" s="63"/>
      <c r="AU267" s="63"/>
      <c r="AV267" s="63"/>
      <c r="AW267" s="63"/>
      <c r="AX267" s="63"/>
      <c r="AY267" s="63"/>
    </row>
    <row r="268" customHeight="1" spans="1:51">
      <c r="A268" s="62"/>
      <c r="B268" s="63"/>
      <c r="C268" s="63"/>
      <c r="D268" s="63"/>
      <c r="E268" s="63"/>
      <c r="F268" s="63"/>
      <c r="G268" s="73"/>
      <c r="H268" s="63"/>
      <c r="I268" s="63"/>
      <c r="J268" s="63"/>
      <c r="K268" s="63"/>
      <c r="L268" s="63"/>
      <c r="M268" s="63"/>
      <c r="N268" s="63"/>
      <c r="O268" s="63"/>
      <c r="P268" s="63"/>
      <c r="Q268" s="82"/>
      <c r="R268" s="82"/>
      <c r="S268" s="82"/>
      <c r="T268" s="83"/>
      <c r="U268" s="83"/>
      <c r="V268" s="83"/>
      <c r="W268" s="83"/>
      <c r="X268" s="83"/>
      <c r="Y268" s="83"/>
      <c r="Z268" s="63"/>
      <c r="AA268" s="63"/>
      <c r="AB268" s="63"/>
      <c r="AC268" s="63"/>
      <c r="AD268" s="63"/>
      <c r="AE268" s="63"/>
      <c r="AF268" s="63"/>
      <c r="AG268" s="63"/>
      <c r="AH268" s="63"/>
      <c r="AI268" s="63"/>
      <c r="AJ268" s="63"/>
      <c r="AK268" s="63"/>
      <c r="AL268" s="63"/>
      <c r="AM268" s="63"/>
      <c r="AN268" s="63"/>
      <c r="AO268" s="63"/>
      <c r="AP268" s="63"/>
      <c r="AQ268" s="63"/>
      <c r="AR268" s="63"/>
      <c r="AS268" s="63"/>
      <c r="AT268" s="63"/>
      <c r="AU268" s="63"/>
      <c r="AV268" s="63"/>
      <c r="AW268" s="63"/>
      <c r="AX268" s="63"/>
      <c r="AY268" s="63"/>
    </row>
    <row r="269" customHeight="1" spans="1:51">
      <c r="A269" s="62"/>
      <c r="B269" s="63"/>
      <c r="C269" s="63"/>
      <c r="D269" s="63"/>
      <c r="E269" s="63"/>
      <c r="F269" s="63"/>
      <c r="G269" s="73"/>
      <c r="H269" s="63"/>
      <c r="I269" s="63"/>
      <c r="J269" s="63"/>
      <c r="K269" s="63"/>
      <c r="L269" s="63"/>
      <c r="M269" s="63"/>
      <c r="N269" s="63"/>
      <c r="O269" s="63"/>
      <c r="P269" s="63"/>
      <c r="Q269" s="82"/>
      <c r="R269" s="82"/>
      <c r="S269" s="82"/>
      <c r="T269" s="83"/>
      <c r="U269" s="83"/>
      <c r="V269" s="83"/>
      <c r="W269" s="83"/>
      <c r="X269" s="83"/>
      <c r="Y269" s="83"/>
      <c r="Z269" s="63"/>
      <c r="AA269" s="63"/>
      <c r="AB269" s="63"/>
      <c r="AC269" s="63"/>
      <c r="AD269" s="63"/>
      <c r="AE269" s="63"/>
      <c r="AF269" s="63"/>
      <c r="AG269" s="63"/>
      <c r="AH269" s="63"/>
      <c r="AI269" s="63"/>
      <c r="AJ269" s="63"/>
      <c r="AK269" s="63"/>
      <c r="AL269" s="63"/>
      <c r="AM269" s="63"/>
      <c r="AN269" s="63"/>
      <c r="AO269" s="63"/>
      <c r="AP269" s="63"/>
      <c r="AQ269" s="63"/>
      <c r="AR269" s="63"/>
      <c r="AS269" s="63"/>
      <c r="AT269" s="63"/>
      <c r="AU269" s="63"/>
      <c r="AV269" s="63"/>
      <c r="AW269" s="63"/>
      <c r="AX269" s="63"/>
      <c r="AY269" s="63"/>
    </row>
    <row r="270" customHeight="1" spans="1:51">
      <c r="A270" s="62"/>
      <c r="B270" s="63"/>
      <c r="C270" s="63"/>
      <c r="D270" s="63"/>
      <c r="E270" s="63"/>
      <c r="F270" s="63"/>
      <c r="G270" s="73"/>
      <c r="H270" s="63"/>
      <c r="I270" s="63"/>
      <c r="J270" s="63"/>
      <c r="K270" s="63"/>
      <c r="L270" s="63"/>
      <c r="M270" s="63"/>
      <c r="N270" s="63"/>
      <c r="O270" s="63"/>
      <c r="P270" s="63"/>
      <c r="Q270" s="82"/>
      <c r="R270" s="82"/>
      <c r="S270" s="82"/>
      <c r="T270" s="83"/>
      <c r="U270" s="83"/>
      <c r="V270" s="83"/>
      <c r="W270" s="83"/>
      <c r="X270" s="83"/>
      <c r="Y270" s="83"/>
      <c r="Z270" s="63"/>
      <c r="AA270" s="63"/>
      <c r="AB270" s="63"/>
      <c r="AC270" s="63"/>
      <c r="AD270" s="63"/>
      <c r="AE270" s="63"/>
      <c r="AF270" s="63"/>
      <c r="AG270" s="63"/>
      <c r="AH270" s="63"/>
      <c r="AI270" s="63"/>
      <c r="AJ270" s="63"/>
      <c r="AK270" s="63"/>
      <c r="AL270" s="63"/>
      <c r="AM270" s="63"/>
      <c r="AN270" s="63"/>
      <c r="AO270" s="63"/>
      <c r="AP270" s="63"/>
      <c r="AQ270" s="63"/>
      <c r="AR270" s="63"/>
      <c r="AS270" s="63"/>
      <c r="AT270" s="63"/>
      <c r="AU270" s="63"/>
      <c r="AV270" s="63"/>
      <c r="AW270" s="63"/>
      <c r="AX270" s="63"/>
      <c r="AY270" s="63"/>
    </row>
    <row r="271" customHeight="1" spans="1:51">
      <c r="A271" s="62"/>
      <c r="B271" s="63"/>
      <c r="C271" s="63"/>
      <c r="D271" s="63"/>
      <c r="E271" s="63"/>
      <c r="F271" s="63"/>
      <c r="G271" s="73"/>
      <c r="H271" s="63"/>
      <c r="I271" s="63"/>
      <c r="J271" s="63"/>
      <c r="K271" s="63"/>
      <c r="L271" s="63"/>
      <c r="M271" s="63"/>
      <c r="N271" s="63"/>
      <c r="O271" s="63"/>
      <c r="P271" s="63"/>
      <c r="Q271" s="82"/>
      <c r="R271" s="82"/>
      <c r="S271" s="82"/>
      <c r="T271" s="83"/>
      <c r="U271" s="83"/>
      <c r="V271" s="83"/>
      <c r="W271" s="83"/>
      <c r="X271" s="83"/>
      <c r="Y271" s="83"/>
      <c r="Z271" s="63"/>
      <c r="AA271" s="63"/>
      <c r="AB271" s="63"/>
      <c r="AC271" s="63"/>
      <c r="AD271" s="63"/>
      <c r="AE271" s="63"/>
      <c r="AF271" s="63"/>
      <c r="AG271" s="63"/>
      <c r="AH271" s="63"/>
      <c r="AI271" s="63"/>
      <c r="AJ271" s="63"/>
      <c r="AK271" s="63"/>
      <c r="AL271" s="63"/>
      <c r="AM271" s="63"/>
      <c r="AN271" s="63"/>
      <c r="AO271" s="63"/>
      <c r="AP271" s="63"/>
      <c r="AQ271" s="63"/>
      <c r="AR271" s="63"/>
      <c r="AS271" s="63"/>
      <c r="AT271" s="63"/>
      <c r="AU271" s="63"/>
      <c r="AV271" s="63"/>
      <c r="AW271" s="63"/>
      <c r="AX271" s="63"/>
      <c r="AY271" s="63"/>
    </row>
    <row r="272" customHeight="1" spans="1:51">
      <c r="A272" s="62"/>
      <c r="B272" s="63"/>
      <c r="C272" s="63"/>
      <c r="D272" s="63"/>
      <c r="E272" s="63"/>
      <c r="F272" s="63"/>
      <c r="G272" s="73"/>
      <c r="H272" s="63"/>
      <c r="I272" s="63"/>
      <c r="J272" s="63"/>
      <c r="K272" s="63"/>
      <c r="L272" s="63"/>
      <c r="M272" s="63"/>
      <c r="N272" s="63"/>
      <c r="O272" s="63"/>
      <c r="P272" s="63"/>
      <c r="Q272" s="82"/>
      <c r="R272" s="82"/>
      <c r="S272" s="82"/>
      <c r="T272" s="83"/>
      <c r="U272" s="83"/>
      <c r="V272" s="83"/>
      <c r="W272" s="83"/>
      <c r="X272" s="83"/>
      <c r="Y272" s="83"/>
      <c r="Z272" s="63"/>
      <c r="AA272" s="63"/>
      <c r="AB272" s="63"/>
      <c r="AC272" s="63"/>
      <c r="AD272" s="63"/>
      <c r="AE272" s="63"/>
      <c r="AF272" s="63"/>
      <c r="AG272" s="63"/>
      <c r="AH272" s="63"/>
      <c r="AI272" s="63"/>
      <c r="AJ272" s="63"/>
      <c r="AK272" s="63"/>
      <c r="AL272" s="63"/>
      <c r="AM272" s="63"/>
      <c r="AN272" s="63"/>
      <c r="AO272" s="63"/>
      <c r="AP272" s="63"/>
      <c r="AQ272" s="63"/>
      <c r="AR272" s="63"/>
      <c r="AS272" s="63"/>
      <c r="AT272" s="63"/>
      <c r="AU272" s="63"/>
      <c r="AV272" s="63"/>
      <c r="AW272" s="63"/>
      <c r="AX272" s="63"/>
      <c r="AY272" s="63"/>
    </row>
    <row r="273" customHeight="1" spans="1:51">
      <c r="A273" s="62"/>
      <c r="B273" s="63"/>
      <c r="C273" s="63"/>
      <c r="D273" s="63"/>
      <c r="E273" s="63"/>
      <c r="F273" s="63"/>
      <c r="G273" s="73"/>
      <c r="H273" s="63"/>
      <c r="I273" s="63"/>
      <c r="J273" s="63"/>
      <c r="K273" s="63"/>
      <c r="L273" s="63"/>
      <c r="M273" s="63"/>
      <c r="N273" s="63"/>
      <c r="O273" s="63"/>
      <c r="P273" s="63"/>
      <c r="Q273" s="82"/>
      <c r="R273" s="82"/>
      <c r="S273" s="82"/>
      <c r="T273" s="83"/>
      <c r="U273" s="83"/>
      <c r="V273" s="83"/>
      <c r="W273" s="83"/>
      <c r="X273" s="83"/>
      <c r="Y273" s="83"/>
      <c r="Z273" s="63"/>
      <c r="AA273" s="63"/>
      <c r="AB273" s="63"/>
      <c r="AC273" s="63"/>
      <c r="AD273" s="63"/>
      <c r="AE273" s="63"/>
      <c r="AF273" s="63"/>
      <c r="AG273" s="63"/>
      <c r="AH273" s="63"/>
      <c r="AI273" s="63"/>
      <c r="AJ273" s="63"/>
      <c r="AK273" s="63"/>
      <c r="AL273" s="63"/>
      <c r="AM273" s="63"/>
      <c r="AN273" s="63"/>
      <c r="AO273" s="63"/>
      <c r="AP273" s="63"/>
      <c r="AQ273" s="63"/>
      <c r="AR273" s="63"/>
      <c r="AS273" s="63"/>
      <c r="AT273" s="63"/>
      <c r="AU273" s="63"/>
      <c r="AV273" s="63"/>
      <c r="AW273" s="63"/>
      <c r="AX273" s="63"/>
      <c r="AY273" s="63"/>
    </row>
    <row r="274" customHeight="1" spans="1:51">
      <c r="A274" s="62"/>
      <c r="B274" s="63"/>
      <c r="C274" s="63"/>
      <c r="D274" s="63"/>
      <c r="E274" s="63"/>
      <c r="F274" s="63"/>
      <c r="G274" s="73"/>
      <c r="H274" s="63"/>
      <c r="I274" s="63"/>
      <c r="J274" s="63"/>
      <c r="K274" s="63"/>
      <c r="L274" s="63"/>
      <c r="M274" s="63"/>
      <c r="N274" s="63"/>
      <c r="O274" s="63"/>
      <c r="P274" s="63"/>
      <c r="Q274" s="82"/>
      <c r="R274" s="82"/>
      <c r="S274" s="82"/>
      <c r="T274" s="83"/>
      <c r="U274" s="83"/>
      <c r="V274" s="83"/>
      <c r="W274" s="83"/>
      <c r="X274" s="83"/>
      <c r="Y274" s="83"/>
      <c r="Z274" s="63"/>
      <c r="AA274" s="63"/>
      <c r="AB274" s="63"/>
      <c r="AC274" s="63"/>
      <c r="AD274" s="63"/>
      <c r="AE274" s="63"/>
      <c r="AF274" s="63"/>
      <c r="AG274" s="63"/>
      <c r="AH274" s="63"/>
      <c r="AI274" s="63"/>
      <c r="AJ274" s="63"/>
      <c r="AK274" s="63"/>
      <c r="AL274" s="63"/>
      <c r="AM274" s="63"/>
      <c r="AN274" s="63"/>
      <c r="AO274" s="63"/>
      <c r="AP274" s="63"/>
      <c r="AQ274" s="63"/>
      <c r="AR274" s="63"/>
      <c r="AS274" s="63"/>
      <c r="AT274" s="63"/>
      <c r="AU274" s="63"/>
      <c r="AV274" s="63"/>
      <c r="AW274" s="63"/>
      <c r="AX274" s="63"/>
      <c r="AY274" s="63"/>
    </row>
    <row r="275" customHeight="1" spans="1:51">
      <c r="A275" s="62"/>
      <c r="B275" s="63"/>
      <c r="C275" s="63"/>
      <c r="D275" s="63"/>
      <c r="E275" s="63"/>
      <c r="F275" s="63"/>
      <c r="G275" s="73"/>
      <c r="H275" s="63"/>
      <c r="I275" s="63"/>
      <c r="J275" s="63"/>
      <c r="K275" s="63"/>
      <c r="L275" s="63"/>
      <c r="M275" s="63"/>
      <c r="N275" s="63"/>
      <c r="O275" s="63"/>
      <c r="P275" s="63"/>
      <c r="Q275" s="82"/>
      <c r="R275" s="82"/>
      <c r="S275" s="82"/>
      <c r="T275" s="83"/>
      <c r="U275" s="83"/>
      <c r="V275" s="83"/>
      <c r="W275" s="83"/>
      <c r="X275" s="83"/>
      <c r="Y275" s="83"/>
      <c r="Z275" s="63"/>
      <c r="AA275" s="63"/>
      <c r="AB275" s="63"/>
      <c r="AC275" s="63"/>
      <c r="AD275" s="63"/>
      <c r="AE275" s="63"/>
      <c r="AF275" s="63"/>
      <c r="AG275" s="63"/>
      <c r="AH275" s="63"/>
      <c r="AI275" s="63"/>
      <c r="AJ275" s="63"/>
      <c r="AK275" s="63"/>
      <c r="AL275" s="63"/>
      <c r="AM275" s="63"/>
      <c r="AN275" s="63"/>
      <c r="AO275" s="63"/>
      <c r="AP275" s="63"/>
      <c r="AQ275" s="63"/>
      <c r="AR275" s="63"/>
      <c r="AS275" s="63"/>
      <c r="AT275" s="63"/>
      <c r="AU275" s="63"/>
      <c r="AV275" s="63"/>
      <c r="AW275" s="63"/>
      <c r="AX275" s="63"/>
      <c r="AY275" s="63"/>
    </row>
    <row r="276" customHeight="1" spans="1:51">
      <c r="A276" s="62"/>
      <c r="B276" s="63"/>
      <c r="C276" s="63"/>
      <c r="D276" s="63"/>
      <c r="E276" s="63"/>
      <c r="F276" s="63"/>
      <c r="G276" s="73"/>
      <c r="H276" s="63"/>
      <c r="I276" s="63"/>
      <c r="J276" s="63"/>
      <c r="K276" s="63"/>
      <c r="L276" s="63"/>
      <c r="M276" s="63"/>
      <c r="N276" s="63"/>
      <c r="O276" s="63"/>
      <c r="P276" s="63"/>
      <c r="Q276" s="82"/>
      <c r="R276" s="82"/>
      <c r="S276" s="82"/>
      <c r="T276" s="83"/>
      <c r="U276" s="83"/>
      <c r="V276" s="83"/>
      <c r="W276" s="83"/>
      <c r="X276" s="83"/>
      <c r="Y276" s="83"/>
      <c r="Z276" s="63"/>
      <c r="AA276" s="63"/>
      <c r="AB276" s="63"/>
      <c r="AC276" s="63"/>
      <c r="AD276" s="63"/>
      <c r="AE276" s="63"/>
      <c r="AF276" s="63"/>
      <c r="AG276" s="63"/>
      <c r="AH276" s="63"/>
      <c r="AI276" s="63"/>
      <c r="AJ276" s="63"/>
      <c r="AK276" s="63"/>
      <c r="AL276" s="63"/>
      <c r="AM276" s="63"/>
      <c r="AN276" s="63"/>
      <c r="AO276" s="63"/>
      <c r="AP276" s="63"/>
      <c r="AQ276" s="63"/>
      <c r="AR276" s="63"/>
      <c r="AS276" s="63"/>
      <c r="AT276" s="63"/>
      <c r="AU276" s="63"/>
      <c r="AV276" s="63"/>
      <c r="AW276" s="63"/>
      <c r="AX276" s="63"/>
      <c r="AY276" s="63"/>
    </row>
    <row r="277" customHeight="1" spans="1:51">
      <c r="A277" s="62"/>
      <c r="B277" s="63"/>
      <c r="C277" s="63"/>
      <c r="D277" s="63"/>
      <c r="E277" s="63"/>
      <c r="F277" s="63"/>
      <c r="G277" s="73"/>
      <c r="H277" s="63"/>
      <c r="I277" s="63"/>
      <c r="J277" s="63"/>
      <c r="K277" s="63"/>
      <c r="L277" s="63"/>
      <c r="M277" s="63"/>
      <c r="N277" s="63"/>
      <c r="O277" s="63"/>
      <c r="P277" s="63"/>
      <c r="Q277" s="82"/>
      <c r="R277" s="82"/>
      <c r="S277" s="82"/>
      <c r="T277" s="83"/>
      <c r="U277" s="83"/>
      <c r="V277" s="83"/>
      <c r="W277" s="83"/>
      <c r="X277" s="83"/>
      <c r="Y277" s="83"/>
      <c r="Z277" s="63"/>
      <c r="AA277" s="63"/>
      <c r="AB277" s="63"/>
      <c r="AC277" s="63"/>
      <c r="AD277" s="63"/>
      <c r="AE277" s="63"/>
      <c r="AF277" s="63"/>
      <c r="AG277" s="63"/>
      <c r="AH277" s="63"/>
      <c r="AI277" s="63"/>
      <c r="AJ277" s="63"/>
      <c r="AK277" s="63"/>
      <c r="AL277" s="63"/>
      <c r="AM277" s="63"/>
      <c r="AN277" s="63"/>
      <c r="AO277" s="63"/>
      <c r="AP277" s="63"/>
      <c r="AQ277" s="63"/>
      <c r="AR277" s="63"/>
      <c r="AS277" s="63"/>
      <c r="AT277" s="63"/>
      <c r="AU277" s="63"/>
      <c r="AV277" s="63"/>
      <c r="AW277" s="63"/>
      <c r="AX277" s="63"/>
      <c r="AY277" s="63"/>
    </row>
    <row r="278" customHeight="1" spans="1:51">
      <c r="A278" s="62"/>
      <c r="B278" s="63"/>
      <c r="C278" s="63"/>
      <c r="D278" s="63"/>
      <c r="E278" s="63"/>
      <c r="F278" s="63"/>
      <c r="G278" s="73"/>
      <c r="H278" s="63"/>
      <c r="I278" s="63"/>
      <c r="J278" s="63"/>
      <c r="K278" s="63"/>
      <c r="L278" s="63"/>
      <c r="M278" s="63"/>
      <c r="N278" s="63"/>
      <c r="O278" s="63"/>
      <c r="P278" s="63"/>
      <c r="Q278" s="82"/>
      <c r="R278" s="82"/>
      <c r="S278" s="82"/>
      <c r="T278" s="83"/>
      <c r="U278" s="83"/>
      <c r="V278" s="83"/>
      <c r="W278" s="83"/>
      <c r="X278" s="83"/>
      <c r="Y278" s="83"/>
      <c r="Z278" s="63"/>
      <c r="AA278" s="63"/>
      <c r="AB278" s="63"/>
      <c r="AC278" s="63"/>
      <c r="AD278" s="63"/>
      <c r="AE278" s="63"/>
      <c r="AF278" s="63"/>
      <c r="AG278" s="63"/>
      <c r="AH278" s="63"/>
      <c r="AI278" s="63"/>
      <c r="AJ278" s="63"/>
      <c r="AK278" s="63"/>
      <c r="AL278" s="63"/>
      <c r="AM278" s="63"/>
      <c r="AN278" s="63"/>
      <c r="AO278" s="63"/>
      <c r="AP278" s="63"/>
      <c r="AQ278" s="63"/>
      <c r="AR278" s="63"/>
      <c r="AS278" s="63"/>
      <c r="AT278" s="63"/>
      <c r="AU278" s="63"/>
      <c r="AV278" s="63"/>
      <c r="AW278" s="63"/>
      <c r="AX278" s="63"/>
      <c r="AY278" s="63"/>
    </row>
    <row r="279" customHeight="1" spans="1:51">
      <c r="A279" s="62"/>
      <c r="B279" s="63"/>
      <c r="C279" s="63"/>
      <c r="D279" s="63"/>
      <c r="E279" s="63"/>
      <c r="F279" s="63"/>
      <c r="G279" s="73"/>
      <c r="H279" s="63"/>
      <c r="I279" s="63"/>
      <c r="J279" s="63"/>
      <c r="K279" s="63"/>
      <c r="L279" s="63"/>
      <c r="M279" s="63"/>
      <c r="N279" s="63"/>
      <c r="O279" s="63"/>
      <c r="P279" s="63"/>
      <c r="Q279" s="82"/>
      <c r="R279" s="82"/>
      <c r="S279" s="82"/>
      <c r="T279" s="83"/>
      <c r="U279" s="83"/>
      <c r="V279" s="83"/>
      <c r="W279" s="83"/>
      <c r="X279" s="83"/>
      <c r="Y279" s="83"/>
      <c r="Z279" s="63"/>
      <c r="AA279" s="63"/>
      <c r="AB279" s="63"/>
      <c r="AC279" s="63"/>
      <c r="AD279" s="63"/>
      <c r="AE279" s="63"/>
      <c r="AF279" s="63"/>
      <c r="AG279" s="63"/>
      <c r="AH279" s="63"/>
      <c r="AI279" s="63"/>
      <c r="AJ279" s="63"/>
      <c r="AK279" s="63"/>
      <c r="AL279" s="63"/>
      <c r="AM279" s="63"/>
      <c r="AN279" s="63"/>
      <c r="AO279" s="63"/>
      <c r="AP279" s="63"/>
      <c r="AQ279" s="63"/>
      <c r="AR279" s="63"/>
      <c r="AS279" s="63"/>
      <c r="AT279" s="63"/>
      <c r="AU279" s="63"/>
      <c r="AV279" s="63"/>
      <c r="AW279" s="63"/>
      <c r="AX279" s="63"/>
      <c r="AY279" s="63"/>
    </row>
    <row r="280" customHeight="1" spans="1:51">
      <c r="A280" s="62"/>
      <c r="B280" s="63"/>
      <c r="C280" s="63"/>
      <c r="D280" s="63"/>
      <c r="E280" s="63"/>
      <c r="F280" s="63"/>
      <c r="G280" s="73"/>
      <c r="H280" s="63"/>
      <c r="I280" s="63"/>
      <c r="J280" s="63"/>
      <c r="K280" s="63"/>
      <c r="L280" s="63"/>
      <c r="M280" s="63"/>
      <c r="N280" s="63"/>
      <c r="O280" s="63"/>
      <c r="P280" s="63"/>
      <c r="Q280" s="82"/>
      <c r="R280" s="82"/>
      <c r="S280" s="82"/>
      <c r="T280" s="83"/>
      <c r="U280" s="83"/>
      <c r="V280" s="83"/>
      <c r="W280" s="83"/>
      <c r="X280" s="83"/>
      <c r="Y280" s="83"/>
      <c r="Z280" s="63"/>
      <c r="AA280" s="63"/>
      <c r="AB280" s="63"/>
      <c r="AC280" s="63"/>
      <c r="AD280" s="63"/>
      <c r="AE280" s="63"/>
      <c r="AF280" s="63"/>
      <c r="AG280" s="63"/>
      <c r="AH280" s="63"/>
      <c r="AI280" s="63"/>
      <c r="AJ280" s="63"/>
      <c r="AK280" s="63"/>
      <c r="AL280" s="63"/>
      <c r="AM280" s="63"/>
      <c r="AN280" s="63"/>
      <c r="AO280" s="63"/>
      <c r="AP280" s="63"/>
      <c r="AQ280" s="63"/>
      <c r="AR280" s="63"/>
      <c r="AS280" s="63"/>
      <c r="AT280" s="63"/>
      <c r="AU280" s="63"/>
      <c r="AV280" s="63"/>
      <c r="AW280" s="63"/>
      <c r="AX280" s="63"/>
      <c r="AY280" s="63"/>
    </row>
    <row r="281" customHeight="1" spans="1:51">
      <c r="A281" s="62"/>
      <c r="B281" s="63"/>
      <c r="C281" s="63"/>
      <c r="D281" s="63"/>
      <c r="E281" s="63"/>
      <c r="F281" s="63"/>
      <c r="G281" s="73"/>
      <c r="H281" s="63"/>
      <c r="I281" s="63"/>
      <c r="J281" s="63"/>
      <c r="K281" s="63"/>
      <c r="L281" s="63"/>
      <c r="M281" s="63"/>
      <c r="N281" s="63"/>
      <c r="O281" s="63"/>
      <c r="P281" s="63"/>
      <c r="Q281" s="82"/>
      <c r="R281" s="82"/>
      <c r="S281" s="82"/>
      <c r="T281" s="83"/>
      <c r="U281" s="83"/>
      <c r="V281" s="83"/>
      <c r="W281" s="83"/>
      <c r="X281" s="83"/>
      <c r="Y281" s="83"/>
      <c r="Z281" s="63"/>
      <c r="AA281" s="63"/>
      <c r="AB281" s="63"/>
      <c r="AC281" s="63"/>
      <c r="AD281" s="63"/>
      <c r="AE281" s="63"/>
      <c r="AF281" s="63"/>
      <c r="AG281" s="63"/>
      <c r="AH281" s="63"/>
      <c r="AI281" s="63"/>
      <c r="AJ281" s="63"/>
      <c r="AK281" s="63"/>
      <c r="AL281" s="63"/>
      <c r="AM281" s="63"/>
      <c r="AN281" s="63"/>
      <c r="AO281" s="63"/>
      <c r="AP281" s="63"/>
      <c r="AQ281" s="63"/>
      <c r="AR281" s="63"/>
      <c r="AS281" s="63"/>
      <c r="AT281" s="63"/>
      <c r="AU281" s="63"/>
      <c r="AV281" s="63"/>
      <c r="AW281" s="63"/>
      <c r="AX281" s="63"/>
      <c r="AY281" s="63"/>
    </row>
    <row r="282" customHeight="1" spans="1:51">
      <c r="A282" s="62"/>
      <c r="B282" s="63"/>
      <c r="C282" s="63"/>
      <c r="D282" s="63"/>
      <c r="E282" s="63"/>
      <c r="F282" s="63"/>
      <c r="G282" s="73"/>
      <c r="H282" s="63"/>
      <c r="I282" s="63"/>
      <c r="J282" s="63"/>
      <c r="K282" s="63"/>
      <c r="L282" s="63"/>
      <c r="M282" s="63"/>
      <c r="N282" s="63"/>
      <c r="O282" s="63"/>
      <c r="P282" s="63"/>
      <c r="Q282" s="82"/>
      <c r="R282" s="82"/>
      <c r="S282" s="82"/>
      <c r="T282" s="83"/>
      <c r="U282" s="83"/>
      <c r="V282" s="83"/>
      <c r="W282" s="83"/>
      <c r="X282" s="83"/>
      <c r="Y282" s="83"/>
      <c r="Z282" s="63"/>
      <c r="AA282" s="63"/>
      <c r="AB282" s="63"/>
      <c r="AC282" s="63"/>
      <c r="AD282" s="63"/>
      <c r="AE282" s="63"/>
      <c r="AF282" s="63"/>
      <c r="AG282" s="63"/>
      <c r="AH282" s="63"/>
      <c r="AI282" s="63"/>
      <c r="AJ282" s="63"/>
      <c r="AK282" s="63"/>
      <c r="AL282" s="63"/>
      <c r="AM282" s="63"/>
      <c r="AN282" s="63"/>
      <c r="AO282" s="63"/>
      <c r="AP282" s="63"/>
      <c r="AQ282" s="63"/>
      <c r="AR282" s="63"/>
      <c r="AS282" s="63"/>
      <c r="AT282" s="63"/>
      <c r="AU282" s="63"/>
      <c r="AV282" s="63"/>
      <c r="AW282" s="63"/>
      <c r="AX282" s="63"/>
      <c r="AY282" s="63"/>
    </row>
    <row r="283" customHeight="1" spans="1:51">
      <c r="A283" s="62"/>
      <c r="B283" s="63"/>
      <c r="C283" s="63"/>
      <c r="D283" s="63"/>
      <c r="E283" s="63"/>
      <c r="F283" s="63"/>
      <c r="G283" s="73"/>
      <c r="H283" s="63"/>
      <c r="I283" s="63"/>
      <c r="J283" s="63"/>
      <c r="K283" s="63"/>
      <c r="L283" s="63"/>
      <c r="M283" s="63"/>
      <c r="N283" s="63"/>
      <c r="O283" s="63"/>
      <c r="P283" s="63"/>
      <c r="Q283" s="82"/>
      <c r="R283" s="82"/>
      <c r="S283" s="82"/>
      <c r="T283" s="83"/>
      <c r="U283" s="83"/>
      <c r="V283" s="83"/>
      <c r="W283" s="83"/>
      <c r="X283" s="83"/>
      <c r="Y283" s="83"/>
      <c r="Z283" s="63"/>
      <c r="AA283" s="63"/>
      <c r="AB283" s="63"/>
      <c r="AC283" s="63"/>
      <c r="AD283" s="63"/>
      <c r="AE283" s="63"/>
      <c r="AF283" s="63"/>
      <c r="AG283" s="63"/>
      <c r="AH283" s="63"/>
      <c r="AI283" s="63"/>
      <c r="AJ283" s="63"/>
      <c r="AK283" s="63"/>
      <c r="AL283" s="63"/>
      <c r="AM283" s="63"/>
      <c r="AN283" s="63"/>
      <c r="AO283" s="63"/>
      <c r="AP283" s="63"/>
      <c r="AQ283" s="63"/>
      <c r="AR283" s="63"/>
      <c r="AS283" s="63"/>
      <c r="AT283" s="63"/>
      <c r="AU283" s="63"/>
      <c r="AV283" s="63"/>
      <c r="AW283" s="63"/>
      <c r="AX283" s="63"/>
      <c r="AY283" s="63"/>
    </row>
    <row r="284" customHeight="1" spans="1:51">
      <c r="A284" s="62"/>
      <c r="B284" s="63"/>
      <c r="C284" s="63"/>
      <c r="D284" s="63"/>
      <c r="E284" s="63"/>
      <c r="F284" s="63"/>
      <c r="G284" s="73"/>
      <c r="H284" s="63"/>
      <c r="I284" s="63"/>
      <c r="J284" s="63"/>
      <c r="K284" s="63"/>
      <c r="L284" s="63"/>
      <c r="M284" s="63"/>
      <c r="N284" s="63"/>
      <c r="O284" s="63"/>
      <c r="P284" s="63"/>
      <c r="Q284" s="82"/>
      <c r="R284" s="82"/>
      <c r="S284" s="82"/>
      <c r="T284" s="83"/>
      <c r="U284" s="83"/>
      <c r="V284" s="83"/>
      <c r="W284" s="83"/>
      <c r="X284" s="83"/>
      <c r="Y284" s="83"/>
      <c r="Z284" s="63"/>
      <c r="AA284" s="63"/>
      <c r="AB284" s="63"/>
      <c r="AC284" s="63"/>
      <c r="AD284" s="63"/>
      <c r="AE284" s="63"/>
      <c r="AF284" s="63"/>
      <c r="AG284" s="63"/>
      <c r="AH284" s="63"/>
      <c r="AI284" s="63"/>
      <c r="AJ284" s="63"/>
      <c r="AK284" s="63"/>
      <c r="AL284" s="63"/>
      <c r="AM284" s="63"/>
      <c r="AN284" s="63"/>
      <c r="AO284" s="63"/>
      <c r="AP284" s="63"/>
      <c r="AQ284" s="63"/>
      <c r="AR284" s="63"/>
      <c r="AS284" s="63"/>
      <c r="AT284" s="63"/>
      <c r="AU284" s="63"/>
      <c r="AV284" s="63"/>
      <c r="AW284" s="63"/>
      <c r="AX284" s="63"/>
      <c r="AY284" s="63"/>
    </row>
    <row r="285" customHeight="1" spans="1:51">
      <c r="A285" s="62"/>
      <c r="B285" s="63"/>
      <c r="C285" s="63"/>
      <c r="D285" s="63"/>
      <c r="E285" s="63"/>
      <c r="F285" s="63"/>
      <c r="G285" s="73"/>
      <c r="H285" s="63"/>
      <c r="I285" s="63"/>
      <c r="J285" s="63"/>
      <c r="K285" s="63"/>
      <c r="L285" s="63"/>
      <c r="M285" s="63"/>
      <c r="N285" s="63"/>
      <c r="O285" s="63"/>
      <c r="P285" s="63"/>
      <c r="Q285" s="82"/>
      <c r="R285" s="82"/>
      <c r="S285" s="82"/>
      <c r="T285" s="83"/>
      <c r="U285" s="83"/>
      <c r="V285" s="83"/>
      <c r="W285" s="83"/>
      <c r="X285" s="83"/>
      <c r="Y285" s="83"/>
      <c r="Z285" s="63"/>
      <c r="AA285" s="63"/>
      <c r="AB285" s="63"/>
      <c r="AC285" s="63"/>
      <c r="AD285" s="63"/>
      <c r="AE285" s="63"/>
      <c r="AF285" s="63"/>
      <c r="AG285" s="63"/>
      <c r="AH285" s="63"/>
      <c r="AI285" s="63"/>
      <c r="AJ285" s="63"/>
      <c r="AK285" s="63"/>
      <c r="AL285" s="63"/>
      <c r="AM285" s="63"/>
      <c r="AN285" s="63"/>
      <c r="AO285" s="63"/>
      <c r="AP285" s="63"/>
      <c r="AQ285" s="63"/>
      <c r="AR285" s="63"/>
      <c r="AS285" s="63"/>
      <c r="AT285" s="63"/>
      <c r="AU285" s="63"/>
      <c r="AV285" s="63"/>
      <c r="AW285" s="63"/>
      <c r="AX285" s="63"/>
      <c r="AY285" s="63"/>
    </row>
    <row r="286" customHeight="1" spans="1:51">
      <c r="A286" s="62"/>
      <c r="B286" s="63"/>
      <c r="C286" s="63"/>
      <c r="D286" s="63"/>
      <c r="E286" s="63"/>
      <c r="F286" s="63"/>
      <c r="G286" s="73"/>
      <c r="H286" s="63"/>
      <c r="I286" s="63"/>
      <c r="J286" s="63"/>
      <c r="K286" s="63"/>
      <c r="L286" s="63"/>
      <c r="M286" s="63"/>
      <c r="N286" s="63"/>
      <c r="O286" s="63"/>
      <c r="P286" s="63"/>
      <c r="Q286" s="82"/>
      <c r="R286" s="82"/>
      <c r="S286" s="82"/>
      <c r="T286" s="83"/>
      <c r="U286" s="83"/>
      <c r="V286" s="83"/>
      <c r="W286" s="83"/>
      <c r="X286" s="83"/>
      <c r="Y286" s="83"/>
      <c r="Z286" s="63"/>
      <c r="AA286" s="63"/>
      <c r="AB286" s="63"/>
      <c r="AC286" s="63"/>
      <c r="AD286" s="63"/>
      <c r="AE286" s="63"/>
      <c r="AF286" s="63"/>
      <c r="AG286" s="63"/>
      <c r="AH286" s="63"/>
      <c r="AI286" s="63"/>
      <c r="AJ286" s="63"/>
      <c r="AK286" s="63"/>
      <c r="AL286" s="63"/>
      <c r="AM286" s="63"/>
      <c r="AN286" s="63"/>
      <c r="AO286" s="63"/>
      <c r="AP286" s="63"/>
      <c r="AQ286" s="63"/>
      <c r="AR286" s="63"/>
      <c r="AS286" s="63"/>
      <c r="AT286" s="63"/>
      <c r="AU286" s="63"/>
      <c r="AV286" s="63"/>
      <c r="AW286" s="63"/>
      <c r="AX286" s="63"/>
      <c r="AY286" s="63"/>
    </row>
    <row r="287" customHeight="1" spans="1:51">
      <c r="A287" s="62"/>
      <c r="B287" s="63"/>
      <c r="C287" s="63"/>
      <c r="D287" s="63"/>
      <c r="E287" s="63"/>
      <c r="F287" s="63"/>
      <c r="G287" s="73"/>
      <c r="H287" s="63"/>
      <c r="I287" s="63"/>
      <c r="J287" s="63"/>
      <c r="K287" s="63"/>
      <c r="L287" s="63"/>
      <c r="M287" s="63"/>
      <c r="N287" s="63"/>
      <c r="O287" s="63"/>
      <c r="P287" s="63"/>
      <c r="Q287" s="82"/>
      <c r="R287" s="82"/>
      <c r="S287" s="82"/>
      <c r="T287" s="83"/>
      <c r="U287" s="83"/>
      <c r="V287" s="83"/>
      <c r="W287" s="83"/>
      <c r="X287" s="83"/>
      <c r="Y287" s="83"/>
      <c r="Z287" s="63"/>
      <c r="AA287" s="63"/>
      <c r="AB287" s="63"/>
      <c r="AC287" s="63"/>
      <c r="AD287" s="63"/>
      <c r="AE287" s="63"/>
      <c r="AF287" s="63"/>
      <c r="AG287" s="63"/>
      <c r="AH287" s="63"/>
      <c r="AI287" s="63"/>
      <c r="AJ287" s="63"/>
      <c r="AK287" s="63"/>
      <c r="AL287" s="63"/>
      <c r="AM287" s="63"/>
      <c r="AN287" s="63"/>
      <c r="AO287" s="63"/>
      <c r="AP287" s="63"/>
      <c r="AQ287" s="63"/>
      <c r="AR287" s="63"/>
      <c r="AS287" s="63"/>
      <c r="AT287" s="63"/>
      <c r="AU287" s="63"/>
      <c r="AV287" s="63"/>
      <c r="AW287" s="63"/>
      <c r="AX287" s="63"/>
      <c r="AY287" s="63"/>
    </row>
    <row r="288" customHeight="1" spans="1:51">
      <c r="A288" s="62"/>
      <c r="B288" s="63"/>
      <c r="C288" s="63"/>
      <c r="D288" s="63"/>
      <c r="E288" s="63"/>
      <c r="F288" s="63"/>
      <c r="G288" s="73"/>
      <c r="H288" s="63"/>
      <c r="I288" s="63"/>
      <c r="J288" s="63"/>
      <c r="K288" s="63"/>
      <c r="L288" s="63"/>
      <c r="M288" s="63"/>
      <c r="N288" s="63"/>
      <c r="O288" s="63"/>
      <c r="P288" s="63"/>
      <c r="Q288" s="82"/>
      <c r="R288" s="82"/>
      <c r="S288" s="82"/>
      <c r="T288" s="83"/>
      <c r="U288" s="83"/>
      <c r="V288" s="83"/>
      <c r="W288" s="83"/>
      <c r="X288" s="83"/>
      <c r="Y288" s="83"/>
      <c r="Z288" s="63"/>
      <c r="AA288" s="63"/>
      <c r="AB288" s="63"/>
      <c r="AC288" s="63"/>
      <c r="AD288" s="63"/>
      <c r="AE288" s="63"/>
      <c r="AF288" s="63"/>
      <c r="AG288" s="63"/>
      <c r="AH288" s="63"/>
      <c r="AI288" s="63"/>
      <c r="AJ288" s="63"/>
      <c r="AK288" s="63"/>
      <c r="AL288" s="63"/>
      <c r="AM288" s="63"/>
      <c r="AN288" s="63"/>
      <c r="AO288" s="63"/>
      <c r="AP288" s="63"/>
      <c r="AQ288" s="63"/>
      <c r="AR288" s="63"/>
      <c r="AS288" s="63"/>
      <c r="AT288" s="63"/>
      <c r="AU288" s="63"/>
      <c r="AV288" s="63"/>
      <c r="AW288" s="63"/>
      <c r="AX288" s="63"/>
      <c r="AY288" s="63"/>
    </row>
    <row r="289" customHeight="1" spans="1:51">
      <c r="A289" s="62"/>
      <c r="B289" s="63"/>
      <c r="C289" s="63"/>
      <c r="D289" s="63"/>
      <c r="E289" s="63"/>
      <c r="F289" s="63"/>
      <c r="G289" s="73"/>
      <c r="H289" s="63"/>
      <c r="I289" s="63"/>
      <c r="J289" s="63"/>
      <c r="K289" s="63"/>
      <c r="L289" s="63"/>
      <c r="M289" s="63"/>
      <c r="N289" s="63"/>
      <c r="O289" s="63"/>
      <c r="P289" s="63"/>
      <c r="Q289" s="82"/>
      <c r="R289" s="82"/>
      <c r="S289" s="82"/>
      <c r="T289" s="83"/>
      <c r="U289" s="83"/>
      <c r="V289" s="83"/>
      <c r="W289" s="83"/>
      <c r="X289" s="83"/>
      <c r="Y289" s="83"/>
      <c r="Z289" s="63"/>
      <c r="AA289" s="63"/>
      <c r="AB289" s="63"/>
      <c r="AC289" s="63"/>
      <c r="AD289" s="63"/>
      <c r="AE289" s="63"/>
      <c r="AF289" s="63"/>
      <c r="AG289" s="63"/>
      <c r="AH289" s="63"/>
      <c r="AI289" s="63"/>
      <c r="AJ289" s="63"/>
      <c r="AK289" s="63"/>
      <c r="AL289" s="63"/>
      <c r="AM289" s="63"/>
      <c r="AN289" s="63"/>
      <c r="AO289" s="63"/>
      <c r="AP289" s="63"/>
      <c r="AQ289" s="63"/>
      <c r="AR289" s="63"/>
      <c r="AS289" s="63"/>
      <c r="AT289" s="63"/>
      <c r="AU289" s="63"/>
      <c r="AV289" s="63"/>
      <c r="AW289" s="63"/>
      <c r="AX289" s="63"/>
      <c r="AY289" s="63"/>
    </row>
    <row r="290" customHeight="1" spans="1:51">
      <c r="A290" s="62"/>
      <c r="B290" s="63"/>
      <c r="C290" s="63"/>
      <c r="D290" s="63"/>
      <c r="E290" s="63"/>
      <c r="F290" s="63"/>
      <c r="G290" s="73"/>
      <c r="H290" s="63"/>
      <c r="I290" s="63"/>
      <c r="J290" s="63"/>
      <c r="K290" s="63"/>
      <c r="L290" s="63"/>
      <c r="M290" s="63"/>
      <c r="N290" s="63"/>
      <c r="O290" s="63"/>
      <c r="P290" s="63"/>
      <c r="Q290" s="82"/>
      <c r="R290" s="82"/>
      <c r="S290" s="82"/>
      <c r="T290" s="83"/>
      <c r="U290" s="83"/>
      <c r="V290" s="83"/>
      <c r="W290" s="83"/>
      <c r="X290" s="83"/>
      <c r="Y290" s="83"/>
      <c r="Z290" s="63"/>
      <c r="AA290" s="63"/>
      <c r="AB290" s="63"/>
      <c r="AC290" s="63"/>
      <c r="AD290" s="63"/>
      <c r="AE290" s="63"/>
      <c r="AF290" s="63"/>
      <c r="AG290" s="63"/>
      <c r="AH290" s="63"/>
      <c r="AI290" s="63"/>
      <c r="AJ290" s="63"/>
      <c r="AK290" s="63"/>
      <c r="AL290" s="63"/>
      <c r="AM290" s="63"/>
      <c r="AN290" s="63"/>
      <c r="AO290" s="63"/>
      <c r="AP290" s="63"/>
      <c r="AQ290" s="63"/>
      <c r="AR290" s="63"/>
      <c r="AS290" s="63"/>
      <c r="AT290" s="63"/>
      <c r="AU290" s="63"/>
      <c r="AV290" s="63"/>
      <c r="AW290" s="63"/>
      <c r="AX290" s="63"/>
      <c r="AY290" s="63"/>
    </row>
    <row r="291" customHeight="1" spans="1:51">
      <c r="A291" s="62"/>
      <c r="B291" s="63"/>
      <c r="C291" s="63"/>
      <c r="D291" s="63"/>
      <c r="E291" s="63"/>
      <c r="F291" s="63"/>
      <c r="G291" s="73"/>
      <c r="H291" s="63"/>
      <c r="I291" s="63"/>
      <c r="J291" s="63"/>
      <c r="K291" s="63"/>
      <c r="L291" s="63"/>
      <c r="M291" s="63"/>
      <c r="N291" s="63"/>
      <c r="O291" s="63"/>
      <c r="P291" s="63"/>
      <c r="Q291" s="82"/>
      <c r="R291" s="82"/>
      <c r="S291" s="82"/>
      <c r="T291" s="83"/>
      <c r="U291" s="83"/>
      <c r="V291" s="83"/>
      <c r="W291" s="83"/>
      <c r="X291" s="83"/>
      <c r="Y291" s="83"/>
      <c r="Z291" s="63"/>
      <c r="AA291" s="63"/>
      <c r="AB291" s="63"/>
      <c r="AC291" s="63"/>
      <c r="AD291" s="63"/>
      <c r="AE291" s="63"/>
      <c r="AF291" s="63"/>
      <c r="AG291" s="63"/>
      <c r="AH291" s="63"/>
      <c r="AI291" s="63"/>
      <c r="AJ291" s="63"/>
      <c r="AK291" s="63"/>
      <c r="AL291" s="63"/>
      <c r="AM291" s="63"/>
      <c r="AN291" s="63"/>
      <c r="AO291" s="63"/>
      <c r="AP291" s="63"/>
      <c r="AQ291" s="63"/>
      <c r="AR291" s="63"/>
      <c r="AS291" s="63"/>
      <c r="AT291" s="63"/>
      <c r="AU291" s="63"/>
      <c r="AV291" s="63"/>
      <c r="AW291" s="63"/>
      <c r="AX291" s="63"/>
      <c r="AY291" s="63"/>
    </row>
    <row r="292" customHeight="1" spans="1:51">
      <c r="A292" s="62"/>
      <c r="B292" s="63"/>
      <c r="C292" s="63"/>
      <c r="D292" s="63"/>
      <c r="E292" s="63"/>
      <c r="F292" s="63"/>
      <c r="G292" s="73"/>
      <c r="H292" s="63"/>
      <c r="I292" s="63"/>
      <c r="J292" s="63"/>
      <c r="K292" s="63"/>
      <c r="L292" s="63"/>
      <c r="M292" s="63"/>
      <c r="N292" s="63"/>
      <c r="O292" s="63"/>
      <c r="P292" s="63"/>
      <c r="Q292" s="82"/>
      <c r="R292" s="82"/>
      <c r="S292" s="82"/>
      <c r="T292" s="83"/>
      <c r="U292" s="83"/>
      <c r="V292" s="83"/>
      <c r="W292" s="83"/>
      <c r="X292" s="83"/>
      <c r="Y292" s="83"/>
      <c r="Z292" s="63"/>
      <c r="AA292" s="63"/>
      <c r="AB292" s="63"/>
      <c r="AC292" s="63"/>
      <c r="AD292" s="63"/>
      <c r="AE292" s="63"/>
      <c r="AF292" s="63"/>
      <c r="AG292" s="63"/>
      <c r="AH292" s="63"/>
      <c r="AI292" s="63"/>
      <c r="AJ292" s="63"/>
      <c r="AK292" s="63"/>
      <c r="AL292" s="63"/>
      <c r="AM292" s="63"/>
      <c r="AN292" s="63"/>
      <c r="AO292" s="63"/>
      <c r="AP292" s="63"/>
      <c r="AQ292" s="63"/>
      <c r="AR292" s="63"/>
      <c r="AS292" s="63"/>
      <c r="AT292" s="63"/>
      <c r="AU292" s="63"/>
      <c r="AV292" s="63"/>
      <c r="AW292" s="63"/>
      <c r="AX292" s="63"/>
      <c r="AY292" s="63"/>
    </row>
    <row r="293" customHeight="1" spans="1:51">
      <c r="A293" s="62"/>
      <c r="B293" s="63"/>
      <c r="C293" s="63"/>
      <c r="D293" s="63"/>
      <c r="E293" s="63"/>
      <c r="F293" s="63"/>
      <c r="G293" s="73"/>
      <c r="H293" s="63"/>
      <c r="I293" s="63"/>
      <c r="J293" s="63"/>
      <c r="K293" s="63"/>
      <c r="L293" s="63"/>
      <c r="M293" s="63"/>
      <c r="N293" s="63"/>
      <c r="O293" s="63"/>
      <c r="P293" s="63"/>
      <c r="Q293" s="82"/>
      <c r="R293" s="82"/>
      <c r="S293" s="82"/>
      <c r="T293" s="83"/>
      <c r="U293" s="83"/>
      <c r="V293" s="83"/>
      <c r="W293" s="83"/>
      <c r="X293" s="83"/>
      <c r="Y293" s="83"/>
      <c r="Z293" s="63"/>
      <c r="AA293" s="63"/>
      <c r="AB293" s="63"/>
      <c r="AC293" s="63"/>
      <c r="AD293" s="63"/>
      <c r="AE293" s="63"/>
      <c r="AF293" s="63"/>
      <c r="AG293" s="63"/>
      <c r="AH293" s="63"/>
      <c r="AI293" s="63"/>
      <c r="AJ293" s="63"/>
      <c r="AK293" s="63"/>
      <c r="AL293" s="63"/>
      <c r="AM293" s="63"/>
      <c r="AN293" s="63"/>
      <c r="AO293" s="63"/>
      <c r="AP293" s="63"/>
      <c r="AQ293" s="63"/>
      <c r="AR293" s="63"/>
      <c r="AS293" s="63"/>
      <c r="AT293" s="63"/>
      <c r="AU293" s="63"/>
      <c r="AV293" s="63"/>
      <c r="AW293" s="63"/>
      <c r="AX293" s="63"/>
      <c r="AY293" s="63"/>
    </row>
    <row r="294" customHeight="1" spans="1:51">
      <c r="A294" s="62"/>
      <c r="B294" s="63"/>
      <c r="C294" s="63"/>
      <c r="D294" s="63"/>
      <c r="E294" s="63"/>
      <c r="F294" s="63"/>
      <c r="G294" s="73"/>
      <c r="H294" s="63"/>
      <c r="I294" s="63"/>
      <c r="J294" s="63"/>
      <c r="K294" s="63"/>
      <c r="L294" s="63"/>
      <c r="M294" s="63"/>
      <c r="N294" s="63"/>
      <c r="O294" s="63"/>
      <c r="P294" s="63"/>
      <c r="Q294" s="82"/>
      <c r="R294" s="82"/>
      <c r="S294" s="82"/>
      <c r="T294" s="83"/>
      <c r="U294" s="83"/>
      <c r="V294" s="83"/>
      <c r="W294" s="83"/>
      <c r="X294" s="83"/>
      <c r="Y294" s="83"/>
      <c r="Z294" s="63"/>
      <c r="AA294" s="63"/>
      <c r="AB294" s="63"/>
      <c r="AC294" s="63"/>
      <c r="AD294" s="63"/>
      <c r="AE294" s="63"/>
      <c r="AF294" s="63"/>
      <c r="AG294" s="63"/>
      <c r="AH294" s="63"/>
      <c r="AI294" s="63"/>
      <c r="AJ294" s="63"/>
      <c r="AK294" s="63"/>
      <c r="AL294" s="63"/>
      <c r="AM294" s="63"/>
      <c r="AN294" s="63"/>
      <c r="AO294" s="63"/>
      <c r="AP294" s="63"/>
      <c r="AQ294" s="63"/>
      <c r="AR294" s="63"/>
      <c r="AS294" s="63"/>
      <c r="AT294" s="63"/>
      <c r="AU294" s="63"/>
      <c r="AV294" s="63"/>
      <c r="AW294" s="63"/>
      <c r="AX294" s="63"/>
      <c r="AY294" s="63"/>
    </row>
    <row r="295" customHeight="1" spans="1:51">
      <c r="A295" s="62"/>
      <c r="B295" s="63"/>
      <c r="C295" s="63"/>
      <c r="D295" s="63"/>
      <c r="E295" s="63"/>
      <c r="F295" s="63"/>
      <c r="G295" s="73"/>
      <c r="H295" s="63"/>
      <c r="I295" s="63"/>
      <c r="J295" s="63"/>
      <c r="K295" s="63"/>
      <c r="L295" s="63"/>
      <c r="M295" s="63"/>
      <c r="N295" s="63"/>
      <c r="O295" s="63"/>
      <c r="P295" s="63"/>
      <c r="Q295" s="82"/>
      <c r="R295" s="82"/>
      <c r="S295" s="82"/>
      <c r="T295" s="83"/>
      <c r="U295" s="83"/>
      <c r="V295" s="83"/>
      <c r="W295" s="83"/>
      <c r="X295" s="83"/>
      <c r="Y295" s="83"/>
      <c r="Z295" s="63"/>
      <c r="AA295" s="63"/>
      <c r="AB295" s="63"/>
      <c r="AC295" s="63"/>
      <c r="AD295" s="63"/>
      <c r="AE295" s="63"/>
      <c r="AF295" s="63"/>
      <c r="AG295" s="63"/>
      <c r="AH295" s="63"/>
      <c r="AI295" s="63"/>
      <c r="AJ295" s="63"/>
      <c r="AK295" s="63"/>
      <c r="AL295" s="63"/>
      <c r="AM295" s="63"/>
      <c r="AN295" s="63"/>
      <c r="AO295" s="63"/>
      <c r="AP295" s="63"/>
      <c r="AQ295" s="63"/>
      <c r="AR295" s="63"/>
      <c r="AS295" s="63"/>
      <c r="AT295" s="63"/>
      <c r="AU295" s="63"/>
      <c r="AV295" s="63"/>
      <c r="AW295" s="63"/>
      <c r="AX295" s="63"/>
      <c r="AY295" s="63"/>
    </row>
    <row r="296" customHeight="1" spans="1:51">
      <c r="A296" s="62"/>
      <c r="B296" s="63"/>
      <c r="C296" s="63"/>
      <c r="D296" s="63"/>
      <c r="E296" s="63"/>
      <c r="F296" s="63"/>
      <c r="G296" s="73"/>
      <c r="H296" s="63"/>
      <c r="I296" s="63"/>
      <c r="J296" s="63"/>
      <c r="K296" s="63"/>
      <c r="L296" s="63"/>
      <c r="M296" s="63"/>
      <c r="N296" s="63"/>
      <c r="O296" s="63"/>
      <c r="P296" s="63"/>
      <c r="Q296" s="82"/>
      <c r="R296" s="82"/>
      <c r="S296" s="82"/>
      <c r="T296" s="83"/>
      <c r="U296" s="83"/>
      <c r="V296" s="83"/>
      <c r="W296" s="83"/>
      <c r="X296" s="83"/>
      <c r="Y296" s="83"/>
      <c r="Z296" s="63"/>
      <c r="AA296" s="63"/>
      <c r="AB296" s="63"/>
      <c r="AC296" s="63"/>
      <c r="AD296" s="63"/>
      <c r="AE296" s="63"/>
      <c r="AF296" s="63"/>
      <c r="AG296" s="63"/>
      <c r="AH296" s="63"/>
      <c r="AI296" s="63"/>
      <c r="AJ296" s="63"/>
      <c r="AK296" s="63"/>
      <c r="AL296" s="63"/>
      <c r="AM296" s="63"/>
      <c r="AN296" s="63"/>
      <c r="AO296" s="63"/>
      <c r="AP296" s="63"/>
      <c r="AQ296" s="63"/>
      <c r="AR296" s="63"/>
      <c r="AS296" s="63"/>
      <c r="AT296" s="63"/>
      <c r="AU296" s="63"/>
      <c r="AV296" s="63"/>
      <c r="AW296" s="63"/>
      <c r="AX296" s="63"/>
      <c r="AY296" s="63"/>
    </row>
    <row r="297" customHeight="1" spans="1:51">
      <c r="A297" s="62"/>
      <c r="B297" s="63"/>
      <c r="C297" s="63"/>
      <c r="D297" s="63"/>
      <c r="E297" s="63"/>
      <c r="F297" s="63"/>
      <c r="G297" s="73"/>
      <c r="H297" s="63"/>
      <c r="I297" s="63"/>
      <c r="J297" s="63"/>
      <c r="K297" s="63"/>
      <c r="L297" s="63"/>
      <c r="M297" s="63"/>
      <c r="N297" s="63"/>
      <c r="O297" s="63"/>
      <c r="P297" s="63"/>
      <c r="Q297" s="82"/>
      <c r="R297" s="82"/>
      <c r="S297" s="82"/>
      <c r="T297" s="83"/>
      <c r="U297" s="83"/>
      <c r="V297" s="83"/>
      <c r="W297" s="83"/>
      <c r="X297" s="83"/>
      <c r="Y297" s="83"/>
      <c r="Z297" s="63"/>
      <c r="AA297" s="63"/>
      <c r="AB297" s="63"/>
      <c r="AC297" s="63"/>
      <c r="AD297" s="63"/>
      <c r="AE297" s="63"/>
      <c r="AF297" s="63"/>
      <c r="AG297" s="63"/>
      <c r="AH297" s="63"/>
      <c r="AI297" s="63"/>
      <c r="AJ297" s="63"/>
      <c r="AK297" s="63"/>
      <c r="AL297" s="63"/>
      <c r="AM297" s="63"/>
      <c r="AN297" s="63"/>
      <c r="AO297" s="63"/>
      <c r="AP297" s="63"/>
      <c r="AQ297" s="63"/>
      <c r="AR297" s="63"/>
      <c r="AS297" s="63"/>
      <c r="AT297" s="63"/>
      <c r="AU297" s="63"/>
      <c r="AV297" s="63"/>
      <c r="AW297" s="63"/>
      <c r="AX297" s="63"/>
      <c r="AY297" s="63"/>
    </row>
    <row r="298" customHeight="1" spans="1:51">
      <c r="A298" s="62"/>
      <c r="B298" s="63"/>
      <c r="C298" s="63"/>
      <c r="D298" s="63"/>
      <c r="E298" s="63"/>
      <c r="F298" s="63"/>
      <c r="G298" s="73"/>
      <c r="H298" s="63"/>
      <c r="I298" s="63"/>
      <c r="J298" s="63"/>
      <c r="K298" s="63"/>
      <c r="L298" s="63"/>
      <c r="M298" s="63"/>
      <c r="N298" s="63"/>
      <c r="O298" s="63"/>
      <c r="P298" s="63"/>
      <c r="Q298" s="82"/>
      <c r="R298" s="82"/>
      <c r="S298" s="82"/>
      <c r="T298" s="83"/>
      <c r="U298" s="83"/>
      <c r="V298" s="83"/>
      <c r="W298" s="83"/>
      <c r="X298" s="83"/>
      <c r="Y298" s="83"/>
      <c r="Z298" s="63"/>
      <c r="AA298" s="63"/>
      <c r="AB298" s="63"/>
      <c r="AC298" s="63"/>
      <c r="AD298" s="63"/>
      <c r="AE298" s="63"/>
      <c r="AF298" s="63"/>
      <c r="AG298" s="63"/>
      <c r="AH298" s="63"/>
      <c r="AI298" s="63"/>
      <c r="AJ298" s="63"/>
      <c r="AK298" s="63"/>
      <c r="AL298" s="63"/>
      <c r="AM298" s="63"/>
      <c r="AN298" s="63"/>
      <c r="AO298" s="63"/>
      <c r="AP298" s="63"/>
      <c r="AQ298" s="63"/>
      <c r="AR298" s="63"/>
      <c r="AS298" s="63"/>
      <c r="AT298" s="63"/>
      <c r="AU298" s="63"/>
      <c r="AV298" s="63"/>
      <c r="AW298" s="63"/>
      <c r="AX298" s="63"/>
      <c r="AY298" s="63"/>
    </row>
    <row r="299" customHeight="1" spans="1:51">
      <c r="A299" s="62"/>
      <c r="B299" s="63"/>
      <c r="C299" s="63"/>
      <c r="D299" s="63"/>
      <c r="E299" s="63"/>
      <c r="F299" s="63"/>
      <c r="G299" s="73"/>
      <c r="H299" s="63"/>
      <c r="I299" s="63"/>
      <c r="J299" s="63"/>
      <c r="K299" s="63"/>
      <c r="L299" s="63"/>
      <c r="M299" s="63"/>
      <c r="N299" s="63"/>
      <c r="O299" s="63"/>
      <c r="P299" s="63"/>
      <c r="Q299" s="82"/>
      <c r="R299" s="82"/>
      <c r="S299" s="82"/>
      <c r="T299" s="83"/>
      <c r="U299" s="83"/>
      <c r="V299" s="83"/>
      <c r="W299" s="83"/>
      <c r="X299" s="83"/>
      <c r="Y299" s="83"/>
      <c r="Z299" s="63"/>
      <c r="AA299" s="63"/>
      <c r="AB299" s="63"/>
      <c r="AC299" s="63"/>
      <c r="AD299" s="63"/>
      <c r="AE299" s="63"/>
      <c r="AF299" s="63"/>
      <c r="AG299" s="63"/>
      <c r="AH299" s="63"/>
      <c r="AI299" s="63"/>
      <c r="AJ299" s="63"/>
      <c r="AK299" s="63"/>
      <c r="AL299" s="63"/>
      <c r="AM299" s="63"/>
      <c r="AN299" s="63"/>
      <c r="AO299" s="63"/>
      <c r="AP299" s="63"/>
      <c r="AQ299" s="63"/>
      <c r="AR299" s="63"/>
      <c r="AS299" s="63"/>
      <c r="AT299" s="63"/>
      <c r="AU299" s="63"/>
      <c r="AV299" s="63"/>
      <c r="AW299" s="63"/>
      <c r="AX299" s="63"/>
      <c r="AY299" s="63"/>
    </row>
    <row r="300" customHeight="1" spans="1:51">
      <c r="A300" s="62"/>
      <c r="B300" s="63"/>
      <c r="C300" s="63"/>
      <c r="D300" s="63"/>
      <c r="E300" s="63"/>
      <c r="F300" s="63"/>
      <c r="G300" s="73"/>
      <c r="H300" s="63"/>
      <c r="I300" s="63"/>
      <c r="J300" s="63"/>
      <c r="K300" s="63"/>
      <c r="L300" s="63"/>
      <c r="M300" s="63"/>
      <c r="N300" s="63"/>
      <c r="O300" s="63"/>
      <c r="P300" s="63"/>
      <c r="Q300" s="82"/>
      <c r="R300" s="82"/>
      <c r="S300" s="82"/>
      <c r="T300" s="83"/>
      <c r="U300" s="83"/>
      <c r="V300" s="83"/>
      <c r="W300" s="83"/>
      <c r="X300" s="83"/>
      <c r="Y300" s="83"/>
      <c r="Z300" s="63"/>
      <c r="AA300" s="63"/>
      <c r="AB300" s="63"/>
      <c r="AC300" s="63"/>
      <c r="AD300" s="63"/>
      <c r="AE300" s="63"/>
      <c r="AF300" s="63"/>
      <c r="AG300" s="63"/>
      <c r="AH300" s="63"/>
      <c r="AI300" s="63"/>
      <c r="AJ300" s="63"/>
      <c r="AK300" s="63"/>
      <c r="AL300" s="63"/>
      <c r="AM300" s="63"/>
      <c r="AN300" s="63"/>
      <c r="AO300" s="63"/>
      <c r="AP300" s="63"/>
      <c r="AQ300" s="63"/>
      <c r="AR300" s="63"/>
      <c r="AS300" s="63"/>
      <c r="AT300" s="63"/>
      <c r="AU300" s="63"/>
      <c r="AV300" s="63"/>
      <c r="AW300" s="63"/>
      <c r="AX300" s="63"/>
      <c r="AY300" s="63"/>
    </row>
    <row r="301" customHeight="1" spans="1:51">
      <c r="A301" s="62"/>
      <c r="B301" s="63"/>
      <c r="C301" s="63"/>
      <c r="D301" s="63"/>
      <c r="E301" s="63"/>
      <c r="F301" s="63"/>
      <c r="G301" s="73"/>
      <c r="H301" s="63"/>
      <c r="I301" s="63"/>
      <c r="J301" s="63"/>
      <c r="K301" s="63"/>
      <c r="L301" s="63"/>
      <c r="M301" s="63"/>
      <c r="N301" s="63"/>
      <c r="O301" s="63"/>
      <c r="P301" s="63"/>
      <c r="Q301" s="82"/>
      <c r="R301" s="82"/>
      <c r="S301" s="82"/>
      <c r="T301" s="83"/>
      <c r="U301" s="83"/>
      <c r="V301" s="83"/>
      <c r="W301" s="83"/>
      <c r="X301" s="83"/>
      <c r="Y301" s="83"/>
      <c r="Z301" s="63"/>
      <c r="AA301" s="63"/>
      <c r="AB301" s="63"/>
      <c r="AC301" s="63"/>
      <c r="AD301" s="63"/>
      <c r="AE301" s="63"/>
      <c r="AF301" s="63"/>
      <c r="AG301" s="63"/>
      <c r="AH301" s="63"/>
      <c r="AI301" s="63"/>
      <c r="AJ301" s="63"/>
      <c r="AK301" s="63"/>
      <c r="AL301" s="63"/>
      <c r="AM301" s="63"/>
      <c r="AN301" s="63"/>
      <c r="AO301" s="63"/>
      <c r="AP301" s="63"/>
      <c r="AQ301" s="63"/>
      <c r="AR301" s="63"/>
      <c r="AS301" s="63"/>
      <c r="AT301" s="63"/>
      <c r="AU301" s="63"/>
      <c r="AV301" s="63"/>
      <c r="AW301" s="63"/>
      <c r="AX301" s="63"/>
      <c r="AY301" s="63"/>
    </row>
    <row r="302" customHeight="1" spans="1:51">
      <c r="A302" s="62"/>
      <c r="B302" s="63"/>
      <c r="C302" s="63"/>
      <c r="D302" s="63"/>
      <c r="E302" s="63"/>
      <c r="F302" s="63"/>
      <c r="G302" s="73"/>
      <c r="H302" s="63"/>
      <c r="I302" s="63"/>
      <c r="J302" s="63"/>
      <c r="K302" s="63"/>
      <c r="L302" s="63"/>
      <c r="M302" s="63"/>
      <c r="N302" s="63"/>
      <c r="O302" s="63"/>
      <c r="P302" s="63"/>
      <c r="Q302" s="82"/>
      <c r="R302" s="82"/>
      <c r="S302" s="82"/>
      <c r="T302" s="83"/>
      <c r="U302" s="83"/>
      <c r="V302" s="83"/>
      <c r="W302" s="83"/>
      <c r="X302" s="83"/>
      <c r="Y302" s="83"/>
      <c r="Z302" s="63"/>
      <c r="AA302" s="63"/>
      <c r="AB302" s="63"/>
      <c r="AC302" s="63"/>
      <c r="AD302" s="63"/>
      <c r="AE302" s="63"/>
      <c r="AF302" s="63"/>
      <c r="AG302" s="63"/>
      <c r="AH302" s="63"/>
      <c r="AI302" s="63"/>
      <c r="AJ302" s="63"/>
      <c r="AK302" s="63"/>
      <c r="AL302" s="63"/>
      <c r="AM302" s="63"/>
      <c r="AN302" s="63"/>
      <c r="AO302" s="63"/>
      <c r="AP302" s="63"/>
      <c r="AQ302" s="63"/>
      <c r="AR302" s="63"/>
      <c r="AS302" s="63"/>
      <c r="AT302" s="63"/>
      <c r="AU302" s="63"/>
      <c r="AV302" s="63"/>
      <c r="AW302" s="63"/>
      <c r="AX302" s="63"/>
      <c r="AY302" s="63"/>
    </row>
    <row r="303" customHeight="1" spans="1:51">
      <c r="A303" s="62"/>
      <c r="B303" s="63"/>
      <c r="C303" s="63"/>
      <c r="D303" s="63"/>
      <c r="E303" s="63"/>
      <c r="F303" s="63"/>
      <c r="G303" s="73"/>
      <c r="H303" s="63"/>
      <c r="I303" s="63"/>
      <c r="J303" s="63"/>
      <c r="K303" s="63"/>
      <c r="L303" s="63"/>
      <c r="M303" s="63"/>
      <c r="N303" s="63"/>
      <c r="O303" s="63"/>
      <c r="P303" s="63"/>
      <c r="Q303" s="82"/>
      <c r="R303" s="82"/>
      <c r="S303" s="82"/>
      <c r="T303" s="83"/>
      <c r="U303" s="83"/>
      <c r="V303" s="83"/>
      <c r="W303" s="83"/>
      <c r="X303" s="83"/>
      <c r="Y303" s="83"/>
      <c r="Z303" s="63"/>
      <c r="AA303" s="63"/>
      <c r="AB303" s="63"/>
      <c r="AC303" s="63"/>
      <c r="AD303" s="63"/>
      <c r="AE303" s="63"/>
      <c r="AF303" s="63"/>
      <c r="AG303" s="63"/>
      <c r="AH303" s="63"/>
      <c r="AI303" s="63"/>
      <c r="AJ303" s="63"/>
      <c r="AK303" s="63"/>
      <c r="AL303" s="63"/>
      <c r="AM303" s="63"/>
      <c r="AN303" s="63"/>
      <c r="AO303" s="63"/>
      <c r="AP303" s="63"/>
      <c r="AQ303" s="63"/>
      <c r="AR303" s="63"/>
      <c r="AS303" s="63"/>
      <c r="AT303" s="63"/>
      <c r="AU303" s="63"/>
      <c r="AV303" s="63"/>
      <c r="AW303" s="63"/>
      <c r="AX303" s="63"/>
      <c r="AY303" s="63"/>
    </row>
    <row r="304" customHeight="1" spans="1:51">
      <c r="A304" s="62"/>
      <c r="B304" s="63"/>
      <c r="C304" s="63"/>
      <c r="D304" s="63"/>
      <c r="E304" s="63"/>
      <c r="F304" s="63"/>
      <c r="G304" s="73"/>
      <c r="H304" s="63"/>
      <c r="I304" s="63"/>
      <c r="J304" s="63"/>
      <c r="K304" s="63"/>
      <c r="L304" s="63"/>
      <c r="M304" s="63"/>
      <c r="N304" s="63"/>
      <c r="O304" s="63"/>
      <c r="P304" s="63"/>
      <c r="Q304" s="82"/>
      <c r="R304" s="82"/>
      <c r="S304" s="82"/>
      <c r="T304" s="83"/>
      <c r="U304" s="83"/>
      <c r="V304" s="83"/>
      <c r="W304" s="83"/>
      <c r="X304" s="83"/>
      <c r="Y304" s="83"/>
      <c r="Z304" s="63"/>
      <c r="AA304" s="63"/>
      <c r="AB304" s="63"/>
      <c r="AC304" s="63"/>
      <c r="AD304" s="63"/>
      <c r="AE304" s="63"/>
      <c r="AF304" s="63"/>
      <c r="AG304" s="63"/>
      <c r="AH304" s="63"/>
      <c r="AI304" s="63"/>
      <c r="AJ304" s="63"/>
      <c r="AK304" s="63"/>
      <c r="AL304" s="63"/>
      <c r="AM304" s="63"/>
      <c r="AN304" s="63"/>
      <c r="AO304" s="63"/>
      <c r="AP304" s="63"/>
      <c r="AQ304" s="63"/>
      <c r="AR304" s="63"/>
      <c r="AS304" s="63"/>
      <c r="AT304" s="63"/>
      <c r="AU304" s="63"/>
      <c r="AV304" s="63"/>
      <c r="AW304" s="63"/>
      <c r="AX304" s="63"/>
      <c r="AY304" s="63"/>
    </row>
    <row r="305" customHeight="1" spans="1:51">
      <c r="A305" s="62"/>
      <c r="B305" s="63"/>
      <c r="C305" s="63"/>
      <c r="D305" s="63"/>
      <c r="E305" s="63"/>
      <c r="F305" s="63"/>
      <c r="G305" s="73"/>
      <c r="H305" s="63"/>
      <c r="I305" s="63"/>
      <c r="J305" s="63"/>
      <c r="K305" s="63"/>
      <c r="L305" s="63"/>
      <c r="M305" s="63"/>
      <c r="N305" s="63"/>
      <c r="O305" s="63"/>
      <c r="P305" s="63"/>
      <c r="Q305" s="82"/>
      <c r="R305" s="82"/>
      <c r="S305" s="82"/>
      <c r="T305" s="83"/>
      <c r="U305" s="83"/>
      <c r="V305" s="83"/>
      <c r="W305" s="83"/>
      <c r="X305" s="83"/>
      <c r="Y305" s="83"/>
      <c r="Z305" s="63"/>
      <c r="AA305" s="63"/>
      <c r="AB305" s="63"/>
      <c r="AC305" s="63"/>
      <c r="AD305" s="63"/>
      <c r="AE305" s="63"/>
      <c r="AF305" s="63"/>
      <c r="AG305" s="63"/>
      <c r="AH305" s="63"/>
      <c r="AI305" s="63"/>
      <c r="AJ305" s="63"/>
      <c r="AK305" s="63"/>
      <c r="AL305" s="63"/>
      <c r="AM305" s="63"/>
      <c r="AN305" s="63"/>
      <c r="AO305" s="63"/>
      <c r="AP305" s="63"/>
      <c r="AQ305" s="63"/>
      <c r="AR305" s="63"/>
      <c r="AS305" s="63"/>
      <c r="AT305" s="63"/>
      <c r="AU305" s="63"/>
      <c r="AV305" s="63"/>
      <c r="AW305" s="63"/>
      <c r="AX305" s="63"/>
      <c r="AY305" s="63"/>
    </row>
    <row r="306" customHeight="1" spans="1:51">
      <c r="A306" s="62"/>
      <c r="B306" s="63"/>
      <c r="C306" s="63"/>
      <c r="D306" s="63"/>
      <c r="E306" s="63"/>
      <c r="F306" s="63"/>
      <c r="G306" s="73"/>
      <c r="H306" s="63"/>
      <c r="I306" s="63"/>
      <c r="J306" s="63"/>
      <c r="K306" s="63"/>
      <c r="L306" s="63"/>
      <c r="M306" s="63"/>
      <c r="N306" s="63"/>
      <c r="O306" s="63"/>
      <c r="P306" s="63"/>
      <c r="Q306" s="82"/>
      <c r="R306" s="82"/>
      <c r="S306" s="82"/>
      <c r="T306" s="83"/>
      <c r="U306" s="83"/>
      <c r="V306" s="83"/>
      <c r="W306" s="83"/>
      <c r="X306" s="83"/>
      <c r="Y306" s="83"/>
      <c r="Z306" s="63"/>
      <c r="AA306" s="63"/>
      <c r="AB306" s="63"/>
      <c r="AC306" s="63"/>
      <c r="AD306" s="63"/>
      <c r="AE306" s="63"/>
      <c r="AF306" s="63"/>
      <c r="AG306" s="63"/>
      <c r="AH306" s="63"/>
      <c r="AI306" s="63"/>
      <c r="AJ306" s="63"/>
      <c r="AK306" s="63"/>
      <c r="AL306" s="63"/>
      <c r="AM306" s="63"/>
      <c r="AN306" s="63"/>
      <c r="AO306" s="63"/>
      <c r="AP306" s="63"/>
      <c r="AQ306" s="63"/>
      <c r="AR306" s="63"/>
      <c r="AS306" s="63"/>
      <c r="AT306" s="63"/>
      <c r="AU306" s="63"/>
      <c r="AV306" s="63"/>
      <c r="AW306" s="63"/>
      <c r="AX306" s="63"/>
      <c r="AY306" s="63"/>
    </row>
    <row r="307" customHeight="1" spans="1:51">
      <c r="A307" s="62"/>
      <c r="B307" s="63"/>
      <c r="C307" s="63"/>
      <c r="D307" s="63"/>
      <c r="E307" s="63"/>
      <c r="F307" s="63"/>
      <c r="G307" s="73"/>
      <c r="H307" s="63"/>
      <c r="I307" s="63"/>
      <c r="J307" s="63"/>
      <c r="K307" s="63"/>
      <c r="L307" s="63"/>
      <c r="M307" s="63"/>
      <c r="N307" s="63"/>
      <c r="O307" s="63"/>
      <c r="P307" s="63"/>
      <c r="Q307" s="82"/>
      <c r="R307" s="82"/>
      <c r="S307" s="82"/>
      <c r="T307" s="83"/>
      <c r="U307" s="83"/>
      <c r="V307" s="83"/>
      <c r="W307" s="83"/>
      <c r="X307" s="83"/>
      <c r="Y307" s="83"/>
      <c r="Z307" s="63"/>
      <c r="AA307" s="63"/>
      <c r="AB307" s="63"/>
      <c r="AC307" s="63"/>
      <c r="AD307" s="63"/>
      <c r="AE307" s="63"/>
      <c r="AF307" s="63"/>
      <c r="AG307" s="63"/>
      <c r="AH307" s="63"/>
      <c r="AI307" s="63"/>
      <c r="AJ307" s="63"/>
      <c r="AK307" s="63"/>
      <c r="AL307" s="63"/>
      <c r="AM307" s="63"/>
      <c r="AN307" s="63"/>
      <c r="AO307" s="63"/>
      <c r="AP307" s="63"/>
      <c r="AQ307" s="63"/>
      <c r="AR307" s="63"/>
      <c r="AS307" s="63"/>
      <c r="AT307" s="63"/>
      <c r="AU307" s="63"/>
      <c r="AV307" s="63"/>
      <c r="AW307" s="63"/>
      <c r="AX307" s="63"/>
      <c r="AY307" s="63"/>
    </row>
    <row r="308" customHeight="1" spans="1:51">
      <c r="A308" s="62"/>
      <c r="B308" s="63"/>
      <c r="C308" s="63"/>
      <c r="D308" s="63"/>
      <c r="E308" s="63"/>
      <c r="F308" s="63"/>
      <c r="G308" s="73"/>
      <c r="H308" s="63"/>
      <c r="I308" s="63"/>
      <c r="J308" s="63"/>
      <c r="K308" s="63"/>
      <c r="L308" s="63"/>
      <c r="M308" s="63"/>
      <c r="N308" s="63"/>
      <c r="O308" s="63"/>
      <c r="P308" s="63"/>
      <c r="Q308" s="82"/>
      <c r="R308" s="82"/>
      <c r="S308" s="82"/>
      <c r="T308" s="83"/>
      <c r="U308" s="83"/>
      <c r="V308" s="83"/>
      <c r="W308" s="83"/>
      <c r="X308" s="83"/>
      <c r="Y308" s="83"/>
      <c r="Z308" s="63"/>
      <c r="AA308" s="63"/>
      <c r="AB308" s="63"/>
      <c r="AC308" s="63"/>
      <c r="AD308" s="63"/>
      <c r="AE308" s="63"/>
      <c r="AF308" s="63"/>
      <c r="AG308" s="63"/>
      <c r="AH308" s="63"/>
      <c r="AI308" s="63"/>
      <c r="AJ308" s="63"/>
      <c r="AK308" s="63"/>
      <c r="AL308" s="63"/>
      <c r="AM308" s="63"/>
      <c r="AN308" s="63"/>
      <c r="AO308" s="63"/>
      <c r="AP308" s="63"/>
      <c r="AQ308" s="63"/>
      <c r="AR308" s="63"/>
      <c r="AS308" s="63"/>
      <c r="AT308" s="63"/>
      <c r="AU308" s="63"/>
      <c r="AV308" s="63"/>
      <c r="AW308" s="63"/>
      <c r="AX308" s="63"/>
      <c r="AY308" s="63"/>
    </row>
    <row r="309" customHeight="1" spans="1:51">
      <c r="A309" s="62"/>
      <c r="B309" s="63"/>
      <c r="C309" s="63"/>
      <c r="D309" s="63"/>
      <c r="E309" s="63"/>
      <c r="F309" s="63"/>
      <c r="G309" s="73"/>
      <c r="H309" s="63"/>
      <c r="I309" s="63"/>
      <c r="J309" s="63"/>
      <c r="K309" s="63"/>
      <c r="L309" s="63"/>
      <c r="M309" s="63"/>
      <c r="N309" s="63"/>
      <c r="O309" s="63"/>
      <c r="P309" s="63"/>
      <c r="Q309" s="82"/>
      <c r="R309" s="82"/>
      <c r="S309" s="82"/>
      <c r="T309" s="83"/>
      <c r="U309" s="83"/>
      <c r="V309" s="83"/>
      <c r="W309" s="83"/>
      <c r="X309" s="83"/>
      <c r="Y309" s="83"/>
      <c r="Z309" s="63"/>
      <c r="AA309" s="63"/>
      <c r="AB309" s="63"/>
      <c r="AC309" s="63"/>
      <c r="AD309" s="63"/>
      <c r="AE309" s="63"/>
      <c r="AF309" s="63"/>
      <c r="AG309" s="63"/>
      <c r="AH309" s="63"/>
      <c r="AI309" s="63"/>
      <c r="AJ309" s="63"/>
      <c r="AK309" s="63"/>
      <c r="AL309" s="63"/>
      <c r="AM309" s="63"/>
      <c r="AN309" s="63"/>
      <c r="AO309" s="63"/>
      <c r="AP309" s="63"/>
      <c r="AQ309" s="63"/>
      <c r="AR309" s="63"/>
      <c r="AS309" s="63"/>
      <c r="AT309" s="63"/>
      <c r="AU309" s="63"/>
      <c r="AV309" s="63"/>
      <c r="AW309" s="63"/>
      <c r="AX309" s="63"/>
      <c r="AY309" s="63"/>
    </row>
    <row r="310" customHeight="1" spans="1:51">
      <c r="A310" s="62"/>
      <c r="B310" s="63"/>
      <c r="C310" s="63"/>
      <c r="D310" s="63"/>
      <c r="E310" s="63"/>
      <c r="F310" s="63"/>
      <c r="G310" s="73"/>
      <c r="H310" s="63"/>
      <c r="I310" s="63"/>
      <c r="J310" s="63"/>
      <c r="K310" s="63"/>
      <c r="L310" s="63"/>
      <c r="M310" s="63"/>
      <c r="N310" s="63"/>
      <c r="O310" s="63"/>
      <c r="P310" s="63"/>
      <c r="Q310" s="82"/>
      <c r="R310" s="82"/>
      <c r="S310" s="82"/>
      <c r="T310" s="83"/>
      <c r="U310" s="83"/>
      <c r="V310" s="83"/>
      <c r="W310" s="83"/>
      <c r="X310" s="83"/>
      <c r="Y310" s="83"/>
      <c r="Z310" s="63"/>
      <c r="AA310" s="63"/>
      <c r="AB310" s="63"/>
      <c r="AC310" s="63"/>
      <c r="AD310" s="63"/>
      <c r="AE310" s="63"/>
      <c r="AF310" s="63"/>
      <c r="AG310" s="63"/>
      <c r="AH310" s="63"/>
      <c r="AI310" s="63"/>
      <c r="AJ310" s="63"/>
      <c r="AK310" s="63"/>
      <c r="AL310" s="63"/>
      <c r="AM310" s="63"/>
      <c r="AN310" s="63"/>
      <c r="AO310" s="63"/>
      <c r="AP310" s="63"/>
      <c r="AQ310" s="63"/>
      <c r="AR310" s="63"/>
      <c r="AS310" s="63"/>
      <c r="AT310" s="63"/>
      <c r="AU310" s="63"/>
      <c r="AV310" s="63"/>
      <c r="AW310" s="63"/>
      <c r="AX310" s="63"/>
      <c r="AY310" s="63"/>
    </row>
    <row r="311" customHeight="1" spans="1:51">
      <c r="A311" s="62"/>
      <c r="B311" s="63"/>
      <c r="C311" s="63"/>
      <c r="D311" s="63"/>
      <c r="E311" s="63"/>
      <c r="F311" s="63"/>
      <c r="G311" s="73"/>
      <c r="H311" s="63"/>
      <c r="I311" s="63"/>
      <c r="J311" s="63"/>
      <c r="K311" s="63"/>
      <c r="L311" s="63"/>
      <c r="M311" s="63"/>
      <c r="N311" s="63"/>
      <c r="O311" s="63"/>
      <c r="P311" s="63"/>
      <c r="Q311" s="82"/>
      <c r="R311" s="82"/>
      <c r="S311" s="82"/>
      <c r="T311" s="83"/>
      <c r="U311" s="83"/>
      <c r="V311" s="83"/>
      <c r="W311" s="83"/>
      <c r="X311" s="83"/>
      <c r="Y311" s="83"/>
      <c r="Z311" s="63"/>
      <c r="AA311" s="63"/>
      <c r="AB311" s="63"/>
      <c r="AC311" s="63"/>
      <c r="AD311" s="63"/>
      <c r="AE311" s="63"/>
      <c r="AF311" s="63"/>
      <c r="AG311" s="63"/>
      <c r="AH311" s="63"/>
      <c r="AI311" s="63"/>
      <c r="AJ311" s="63"/>
      <c r="AK311" s="63"/>
      <c r="AL311" s="63"/>
      <c r="AM311" s="63"/>
      <c r="AN311" s="63"/>
      <c r="AO311" s="63"/>
      <c r="AP311" s="63"/>
      <c r="AQ311" s="63"/>
      <c r="AR311" s="63"/>
      <c r="AS311" s="63"/>
      <c r="AT311" s="63"/>
      <c r="AU311" s="63"/>
      <c r="AV311" s="63"/>
      <c r="AW311" s="63"/>
      <c r="AX311" s="63"/>
      <c r="AY311" s="63"/>
    </row>
    <row r="312" customHeight="1" spans="1:51">
      <c r="A312" s="62"/>
      <c r="B312" s="63"/>
      <c r="C312" s="63"/>
      <c r="D312" s="63"/>
      <c r="E312" s="63"/>
      <c r="F312" s="63"/>
      <c r="G312" s="73"/>
      <c r="H312" s="63"/>
      <c r="I312" s="63"/>
      <c r="J312" s="63"/>
      <c r="K312" s="63"/>
      <c r="L312" s="63"/>
      <c r="M312" s="63"/>
      <c r="N312" s="63"/>
      <c r="O312" s="63"/>
      <c r="P312" s="63"/>
      <c r="Q312" s="82"/>
      <c r="R312" s="82"/>
      <c r="S312" s="82"/>
      <c r="T312" s="83"/>
      <c r="U312" s="83"/>
      <c r="V312" s="83"/>
      <c r="W312" s="83"/>
      <c r="X312" s="83"/>
      <c r="Y312" s="83"/>
      <c r="Z312" s="63"/>
      <c r="AA312" s="63"/>
      <c r="AB312" s="63"/>
      <c r="AC312" s="63"/>
      <c r="AD312" s="63"/>
      <c r="AE312" s="63"/>
      <c r="AF312" s="63"/>
      <c r="AG312" s="63"/>
      <c r="AH312" s="63"/>
      <c r="AI312" s="63"/>
      <c r="AJ312" s="63"/>
      <c r="AK312" s="63"/>
      <c r="AL312" s="63"/>
      <c r="AM312" s="63"/>
      <c r="AN312" s="63"/>
      <c r="AO312" s="63"/>
      <c r="AP312" s="63"/>
      <c r="AQ312" s="63"/>
      <c r="AR312" s="63"/>
      <c r="AS312" s="63"/>
      <c r="AT312" s="63"/>
      <c r="AU312" s="63"/>
      <c r="AV312" s="63"/>
      <c r="AW312" s="63"/>
      <c r="AX312" s="63"/>
      <c r="AY312" s="63"/>
    </row>
    <row r="313" customHeight="1" spans="1:51">
      <c r="A313" s="62"/>
      <c r="B313" s="63"/>
      <c r="C313" s="63"/>
      <c r="D313" s="63"/>
      <c r="E313" s="63"/>
      <c r="F313" s="63"/>
      <c r="G313" s="73"/>
      <c r="H313" s="63"/>
      <c r="I313" s="63"/>
      <c r="J313" s="63"/>
      <c r="K313" s="63"/>
      <c r="L313" s="63"/>
      <c r="M313" s="63"/>
      <c r="N313" s="63"/>
      <c r="O313" s="63"/>
      <c r="P313" s="63"/>
      <c r="Q313" s="82"/>
      <c r="R313" s="82"/>
      <c r="S313" s="82"/>
      <c r="T313" s="83"/>
      <c r="U313" s="83"/>
      <c r="V313" s="83"/>
      <c r="W313" s="83"/>
      <c r="X313" s="83"/>
      <c r="Y313" s="83"/>
      <c r="Z313" s="63"/>
      <c r="AA313" s="63"/>
      <c r="AB313" s="63"/>
      <c r="AC313" s="63"/>
      <c r="AD313" s="63"/>
      <c r="AE313" s="63"/>
      <c r="AF313" s="63"/>
      <c r="AG313" s="63"/>
      <c r="AH313" s="63"/>
      <c r="AI313" s="63"/>
      <c r="AJ313" s="63"/>
      <c r="AK313" s="63"/>
      <c r="AL313" s="63"/>
      <c r="AM313" s="63"/>
      <c r="AN313" s="63"/>
      <c r="AO313" s="63"/>
      <c r="AP313" s="63"/>
      <c r="AQ313" s="63"/>
      <c r="AR313" s="63"/>
      <c r="AS313" s="63"/>
      <c r="AT313" s="63"/>
      <c r="AU313" s="63"/>
      <c r="AV313" s="63"/>
      <c r="AW313" s="63"/>
      <c r="AX313" s="63"/>
      <c r="AY313" s="63"/>
    </row>
    <row r="314" customHeight="1" spans="1:51">
      <c r="A314" s="62"/>
      <c r="B314" s="63"/>
      <c r="C314" s="63"/>
      <c r="D314" s="63"/>
      <c r="E314" s="63"/>
      <c r="F314" s="63"/>
      <c r="G314" s="73"/>
      <c r="H314" s="63"/>
      <c r="I314" s="63"/>
      <c r="J314" s="63"/>
      <c r="K314" s="63"/>
      <c r="L314" s="63"/>
      <c r="M314" s="63"/>
      <c r="N314" s="63"/>
      <c r="O314" s="63"/>
      <c r="P314" s="63"/>
      <c r="Q314" s="82"/>
      <c r="R314" s="82"/>
      <c r="S314" s="82"/>
      <c r="T314" s="83"/>
      <c r="U314" s="83"/>
      <c r="V314" s="83"/>
      <c r="W314" s="83"/>
      <c r="X314" s="83"/>
      <c r="Y314" s="83"/>
      <c r="Z314" s="63"/>
      <c r="AA314" s="63"/>
      <c r="AB314" s="63"/>
      <c r="AC314" s="63"/>
      <c r="AD314" s="63"/>
      <c r="AE314" s="63"/>
      <c r="AF314" s="63"/>
      <c r="AG314" s="63"/>
      <c r="AH314" s="63"/>
      <c r="AI314" s="63"/>
      <c r="AJ314" s="63"/>
      <c r="AK314" s="63"/>
      <c r="AL314" s="63"/>
      <c r="AM314" s="63"/>
      <c r="AN314" s="63"/>
      <c r="AO314" s="63"/>
      <c r="AP314" s="63"/>
      <c r="AQ314" s="63"/>
      <c r="AR314" s="63"/>
      <c r="AS314" s="63"/>
      <c r="AT314" s="63"/>
      <c r="AU314" s="63"/>
      <c r="AV314" s="63"/>
      <c r="AW314" s="63"/>
      <c r="AX314" s="63"/>
      <c r="AY314" s="63"/>
    </row>
    <row r="315" customHeight="1" spans="1:51">
      <c r="A315" s="62"/>
      <c r="B315" s="63"/>
      <c r="C315" s="63"/>
      <c r="D315" s="63"/>
      <c r="E315" s="63"/>
      <c r="F315" s="63"/>
      <c r="G315" s="73"/>
      <c r="H315" s="63"/>
      <c r="I315" s="63"/>
      <c r="J315" s="63"/>
      <c r="K315" s="63"/>
      <c r="L315" s="63"/>
      <c r="M315" s="63"/>
      <c r="N315" s="63"/>
      <c r="O315" s="63"/>
      <c r="P315" s="63"/>
      <c r="Q315" s="82"/>
      <c r="R315" s="82"/>
      <c r="S315" s="82"/>
      <c r="T315" s="83"/>
      <c r="U315" s="83"/>
      <c r="V315" s="83"/>
      <c r="W315" s="83"/>
      <c r="X315" s="83"/>
      <c r="Y315" s="83"/>
      <c r="Z315" s="63"/>
      <c r="AA315" s="63"/>
      <c r="AB315" s="63"/>
      <c r="AC315" s="63"/>
      <c r="AD315" s="63"/>
      <c r="AE315" s="63"/>
      <c r="AF315" s="63"/>
      <c r="AG315" s="63"/>
      <c r="AH315" s="63"/>
      <c r="AI315" s="63"/>
      <c r="AJ315" s="63"/>
      <c r="AK315" s="63"/>
      <c r="AL315" s="63"/>
      <c r="AM315" s="63"/>
      <c r="AN315" s="63"/>
      <c r="AO315" s="63"/>
      <c r="AP315" s="63"/>
      <c r="AQ315" s="63"/>
      <c r="AR315" s="63"/>
      <c r="AS315" s="63"/>
      <c r="AT315" s="63"/>
      <c r="AU315" s="63"/>
      <c r="AV315" s="63"/>
      <c r="AW315" s="63"/>
      <c r="AX315" s="63"/>
      <c r="AY315" s="63"/>
    </row>
    <row r="316" customHeight="1" spans="1:51">
      <c r="A316" s="62"/>
      <c r="B316" s="63"/>
      <c r="C316" s="63"/>
      <c r="D316" s="63"/>
      <c r="E316" s="63"/>
      <c r="F316" s="63"/>
      <c r="G316" s="73"/>
      <c r="H316" s="63"/>
      <c r="I316" s="63"/>
      <c r="J316" s="63"/>
      <c r="K316" s="63"/>
      <c r="L316" s="63"/>
      <c r="M316" s="63"/>
      <c r="N316" s="63"/>
      <c r="O316" s="63"/>
      <c r="P316" s="63"/>
      <c r="Q316" s="82"/>
      <c r="R316" s="82"/>
      <c r="S316" s="82"/>
      <c r="T316" s="83"/>
      <c r="U316" s="83"/>
      <c r="V316" s="83"/>
      <c r="W316" s="83"/>
      <c r="X316" s="83"/>
      <c r="Y316" s="83"/>
      <c r="Z316" s="63"/>
      <c r="AA316" s="63"/>
      <c r="AB316" s="63"/>
      <c r="AC316" s="63"/>
      <c r="AD316" s="63"/>
      <c r="AE316" s="63"/>
      <c r="AF316" s="63"/>
      <c r="AG316" s="63"/>
      <c r="AH316" s="63"/>
      <c r="AI316" s="63"/>
      <c r="AJ316" s="63"/>
      <c r="AK316" s="63"/>
      <c r="AL316" s="63"/>
      <c r="AM316" s="63"/>
      <c r="AN316" s="63"/>
      <c r="AO316" s="63"/>
      <c r="AP316" s="63"/>
      <c r="AQ316" s="63"/>
      <c r="AR316" s="63"/>
      <c r="AS316" s="63"/>
      <c r="AT316" s="63"/>
      <c r="AU316" s="63"/>
      <c r="AV316" s="63"/>
      <c r="AW316" s="63"/>
      <c r="AX316" s="63"/>
      <c r="AY316" s="63"/>
    </row>
    <row r="317" customHeight="1" spans="1:51">
      <c r="A317" s="62"/>
      <c r="B317" s="63"/>
      <c r="C317" s="63"/>
      <c r="D317" s="63"/>
      <c r="E317" s="63"/>
      <c r="F317" s="63"/>
      <c r="G317" s="73"/>
      <c r="H317" s="63"/>
      <c r="I317" s="63"/>
      <c r="J317" s="63"/>
      <c r="K317" s="63"/>
      <c r="L317" s="63"/>
      <c r="M317" s="63"/>
      <c r="N317" s="63"/>
      <c r="O317" s="63"/>
      <c r="P317" s="63"/>
      <c r="Q317" s="82"/>
      <c r="R317" s="82"/>
      <c r="S317" s="82"/>
      <c r="T317" s="83"/>
      <c r="U317" s="83"/>
      <c r="V317" s="83"/>
      <c r="W317" s="83"/>
      <c r="X317" s="83"/>
      <c r="Y317" s="83"/>
      <c r="Z317" s="63"/>
      <c r="AA317" s="63"/>
      <c r="AB317" s="63"/>
      <c r="AC317" s="63"/>
      <c r="AD317" s="63"/>
      <c r="AE317" s="63"/>
      <c r="AF317" s="63"/>
      <c r="AG317" s="63"/>
      <c r="AH317" s="63"/>
      <c r="AI317" s="63"/>
      <c r="AJ317" s="63"/>
      <c r="AK317" s="63"/>
      <c r="AL317" s="63"/>
      <c r="AM317" s="63"/>
      <c r="AN317" s="63"/>
      <c r="AO317" s="63"/>
      <c r="AP317" s="63"/>
      <c r="AQ317" s="63"/>
      <c r="AR317" s="63"/>
      <c r="AS317" s="63"/>
      <c r="AT317" s="63"/>
      <c r="AU317" s="63"/>
      <c r="AV317" s="63"/>
      <c r="AW317" s="63"/>
      <c r="AX317" s="63"/>
      <c r="AY317" s="63"/>
    </row>
    <row r="318" customHeight="1" spans="1:51">
      <c r="A318" s="62"/>
      <c r="B318" s="63"/>
      <c r="C318" s="63"/>
      <c r="D318" s="63"/>
      <c r="E318" s="63"/>
      <c r="F318" s="63"/>
      <c r="G318" s="73"/>
      <c r="H318" s="63"/>
      <c r="I318" s="63"/>
      <c r="J318" s="63"/>
      <c r="K318" s="63"/>
      <c r="L318" s="63"/>
      <c r="M318" s="63"/>
      <c r="N318" s="63"/>
      <c r="O318" s="63"/>
      <c r="P318" s="63"/>
      <c r="Q318" s="82"/>
      <c r="R318" s="82"/>
      <c r="S318" s="82"/>
      <c r="T318" s="83"/>
      <c r="U318" s="83"/>
      <c r="V318" s="83"/>
      <c r="W318" s="83"/>
      <c r="X318" s="83"/>
      <c r="Y318" s="83"/>
      <c r="Z318" s="63"/>
      <c r="AA318" s="63"/>
      <c r="AB318" s="63"/>
      <c r="AC318" s="63"/>
      <c r="AD318" s="63"/>
      <c r="AE318" s="63"/>
      <c r="AF318" s="63"/>
      <c r="AG318" s="63"/>
      <c r="AH318" s="63"/>
      <c r="AI318" s="63"/>
      <c r="AJ318" s="63"/>
      <c r="AK318" s="63"/>
      <c r="AL318" s="63"/>
      <c r="AM318" s="63"/>
      <c r="AN318" s="63"/>
      <c r="AO318" s="63"/>
      <c r="AP318" s="63"/>
      <c r="AQ318" s="63"/>
      <c r="AR318" s="63"/>
      <c r="AS318" s="63"/>
      <c r="AT318" s="63"/>
      <c r="AU318" s="63"/>
      <c r="AV318" s="63"/>
      <c r="AW318" s="63"/>
      <c r="AX318" s="63"/>
      <c r="AY318" s="63"/>
    </row>
    <row r="319" customHeight="1" spans="1:51">
      <c r="A319" s="62"/>
      <c r="B319" s="63"/>
      <c r="C319" s="63"/>
      <c r="D319" s="63"/>
      <c r="E319" s="63"/>
      <c r="F319" s="63"/>
      <c r="G319" s="73"/>
      <c r="H319" s="63"/>
      <c r="I319" s="63"/>
      <c r="J319" s="63"/>
      <c r="K319" s="63"/>
      <c r="L319" s="63"/>
      <c r="M319" s="63"/>
      <c r="N319" s="63"/>
      <c r="O319" s="63"/>
      <c r="P319" s="63"/>
      <c r="Q319" s="82"/>
      <c r="R319" s="82"/>
      <c r="S319" s="82"/>
      <c r="T319" s="83"/>
      <c r="U319" s="83"/>
      <c r="V319" s="83"/>
      <c r="W319" s="83"/>
      <c r="X319" s="83"/>
      <c r="Y319" s="83"/>
      <c r="Z319" s="63"/>
      <c r="AA319" s="63"/>
      <c r="AB319" s="63"/>
      <c r="AC319" s="63"/>
      <c r="AD319" s="63"/>
      <c r="AE319" s="63"/>
      <c r="AF319" s="63"/>
      <c r="AG319" s="63"/>
      <c r="AH319" s="63"/>
      <c r="AI319" s="63"/>
      <c r="AJ319" s="63"/>
      <c r="AK319" s="63"/>
      <c r="AL319" s="63"/>
      <c r="AM319" s="63"/>
      <c r="AN319" s="63"/>
      <c r="AO319" s="63"/>
      <c r="AP319" s="63"/>
      <c r="AQ319" s="63"/>
      <c r="AR319" s="63"/>
      <c r="AS319" s="63"/>
      <c r="AT319" s="63"/>
      <c r="AU319" s="63"/>
      <c r="AV319" s="63"/>
      <c r="AW319" s="63"/>
      <c r="AX319" s="63"/>
      <c r="AY319" s="63"/>
    </row>
    <row r="320" customHeight="1" spans="1:51">
      <c r="A320" s="62"/>
      <c r="B320" s="63"/>
      <c r="C320" s="63"/>
      <c r="D320" s="63"/>
      <c r="E320" s="63"/>
      <c r="F320" s="63"/>
      <c r="G320" s="73"/>
      <c r="H320" s="63"/>
      <c r="I320" s="63"/>
      <c r="J320" s="63"/>
      <c r="K320" s="63"/>
      <c r="L320" s="63"/>
      <c r="M320" s="63"/>
      <c r="N320" s="63"/>
      <c r="O320" s="63"/>
      <c r="P320" s="63"/>
      <c r="Q320" s="82"/>
      <c r="R320" s="82"/>
      <c r="S320" s="82"/>
      <c r="T320" s="83"/>
      <c r="U320" s="83"/>
      <c r="V320" s="83"/>
      <c r="W320" s="83"/>
      <c r="X320" s="83"/>
      <c r="Y320" s="83"/>
      <c r="Z320" s="63"/>
      <c r="AA320" s="63"/>
      <c r="AB320" s="63"/>
      <c r="AC320" s="63"/>
      <c r="AD320" s="63"/>
      <c r="AE320" s="63"/>
      <c r="AF320" s="63"/>
      <c r="AG320" s="63"/>
      <c r="AH320" s="63"/>
      <c r="AI320" s="63"/>
      <c r="AJ320" s="63"/>
      <c r="AK320" s="63"/>
      <c r="AL320" s="63"/>
      <c r="AM320" s="63"/>
      <c r="AN320" s="63"/>
      <c r="AO320" s="63"/>
      <c r="AP320" s="63"/>
      <c r="AQ320" s="63"/>
      <c r="AR320" s="63"/>
      <c r="AS320" s="63"/>
      <c r="AT320" s="63"/>
      <c r="AU320" s="63"/>
      <c r="AV320" s="63"/>
      <c r="AW320" s="63"/>
      <c r="AX320" s="63"/>
      <c r="AY320" s="63"/>
    </row>
    <row r="321" customHeight="1" spans="1:51">
      <c r="A321" s="62"/>
      <c r="B321" s="63"/>
      <c r="C321" s="63"/>
      <c r="D321" s="63"/>
      <c r="E321" s="63"/>
      <c r="F321" s="63"/>
      <c r="G321" s="73"/>
      <c r="H321" s="63"/>
      <c r="I321" s="63"/>
      <c r="J321" s="63"/>
      <c r="K321" s="63"/>
      <c r="L321" s="63"/>
      <c r="M321" s="63"/>
      <c r="N321" s="63"/>
      <c r="O321" s="63"/>
      <c r="P321" s="63"/>
      <c r="Q321" s="82"/>
      <c r="R321" s="82"/>
      <c r="S321" s="82"/>
      <c r="T321" s="83"/>
      <c r="U321" s="83"/>
      <c r="V321" s="83"/>
      <c r="W321" s="83"/>
      <c r="X321" s="83"/>
      <c r="Y321" s="83"/>
      <c r="Z321" s="63"/>
      <c r="AA321" s="63"/>
      <c r="AB321" s="63"/>
      <c r="AC321" s="63"/>
      <c r="AD321" s="63"/>
      <c r="AE321" s="63"/>
      <c r="AF321" s="63"/>
      <c r="AG321" s="63"/>
      <c r="AH321" s="63"/>
      <c r="AI321" s="63"/>
      <c r="AJ321" s="63"/>
      <c r="AK321" s="63"/>
      <c r="AL321" s="63"/>
      <c r="AM321" s="63"/>
      <c r="AN321" s="63"/>
      <c r="AO321" s="63"/>
      <c r="AP321" s="63"/>
      <c r="AQ321" s="63"/>
      <c r="AR321" s="63"/>
      <c r="AS321" s="63"/>
      <c r="AT321" s="63"/>
      <c r="AU321" s="63"/>
      <c r="AV321" s="63"/>
      <c r="AW321" s="63"/>
      <c r="AX321" s="63"/>
      <c r="AY321" s="63"/>
    </row>
    <row r="322" customHeight="1" spans="1:51">
      <c r="A322" s="62"/>
      <c r="B322" s="63"/>
      <c r="C322" s="63"/>
      <c r="D322" s="63"/>
      <c r="E322" s="63"/>
      <c r="F322" s="63"/>
      <c r="G322" s="73"/>
      <c r="H322" s="63"/>
      <c r="I322" s="63"/>
      <c r="J322" s="63"/>
      <c r="K322" s="63"/>
      <c r="L322" s="63"/>
      <c r="M322" s="63"/>
      <c r="N322" s="63"/>
      <c r="O322" s="63"/>
      <c r="P322" s="63"/>
      <c r="Q322" s="82"/>
      <c r="R322" s="82"/>
      <c r="S322" s="82"/>
      <c r="T322" s="83"/>
      <c r="U322" s="83"/>
      <c r="V322" s="83"/>
      <c r="W322" s="83"/>
      <c r="X322" s="83"/>
      <c r="Y322" s="83"/>
      <c r="Z322" s="63"/>
      <c r="AA322" s="63"/>
      <c r="AB322" s="63"/>
      <c r="AC322" s="63"/>
      <c r="AD322" s="63"/>
      <c r="AE322" s="63"/>
      <c r="AF322" s="63"/>
      <c r="AG322" s="63"/>
      <c r="AH322" s="63"/>
      <c r="AI322" s="63"/>
      <c r="AJ322" s="63"/>
      <c r="AK322" s="63"/>
      <c r="AL322" s="63"/>
      <c r="AM322" s="63"/>
      <c r="AN322" s="63"/>
      <c r="AO322" s="63"/>
      <c r="AP322" s="63"/>
      <c r="AQ322" s="63"/>
      <c r="AR322" s="63"/>
      <c r="AS322" s="63"/>
      <c r="AT322" s="63"/>
      <c r="AU322" s="63"/>
      <c r="AV322" s="63"/>
      <c r="AW322" s="63"/>
      <c r="AX322" s="63"/>
      <c r="AY322" s="63"/>
    </row>
    <row r="323" customHeight="1" spans="1:51">
      <c r="A323" s="62"/>
      <c r="B323" s="63"/>
      <c r="C323" s="63"/>
      <c r="D323" s="63"/>
      <c r="E323" s="63"/>
      <c r="F323" s="63"/>
      <c r="G323" s="73"/>
      <c r="H323" s="63"/>
      <c r="I323" s="63"/>
      <c r="J323" s="63"/>
      <c r="K323" s="63"/>
      <c r="L323" s="63"/>
      <c r="M323" s="63"/>
      <c r="N323" s="63"/>
      <c r="O323" s="63"/>
      <c r="P323" s="63"/>
      <c r="Q323" s="82"/>
      <c r="R323" s="82"/>
      <c r="S323" s="82"/>
      <c r="T323" s="83"/>
      <c r="U323" s="83"/>
      <c r="V323" s="83"/>
      <c r="W323" s="83"/>
      <c r="X323" s="83"/>
      <c r="Y323" s="83"/>
      <c r="Z323" s="63"/>
      <c r="AA323" s="63"/>
      <c r="AB323" s="63"/>
      <c r="AC323" s="63"/>
      <c r="AD323" s="63"/>
      <c r="AE323" s="63"/>
      <c r="AF323" s="63"/>
      <c r="AG323" s="63"/>
      <c r="AH323" s="63"/>
      <c r="AI323" s="63"/>
      <c r="AJ323" s="63"/>
      <c r="AK323" s="63"/>
      <c r="AL323" s="63"/>
      <c r="AM323" s="63"/>
      <c r="AN323" s="63"/>
      <c r="AO323" s="63"/>
      <c r="AP323" s="63"/>
      <c r="AQ323" s="63"/>
      <c r="AR323" s="63"/>
      <c r="AS323" s="63"/>
      <c r="AT323" s="63"/>
      <c r="AU323" s="63"/>
      <c r="AV323" s="63"/>
      <c r="AW323" s="63"/>
      <c r="AX323" s="63"/>
      <c r="AY323" s="63"/>
    </row>
    <row r="324" customHeight="1" spans="1:51">
      <c r="A324" s="62"/>
      <c r="B324" s="63"/>
      <c r="C324" s="63"/>
      <c r="D324" s="63"/>
      <c r="E324" s="63"/>
      <c r="F324" s="63"/>
      <c r="G324" s="73"/>
      <c r="H324" s="63"/>
      <c r="I324" s="63"/>
      <c r="J324" s="63"/>
      <c r="K324" s="63"/>
      <c r="L324" s="63"/>
      <c r="M324" s="63"/>
      <c r="N324" s="63"/>
      <c r="O324" s="63"/>
      <c r="P324" s="63"/>
      <c r="Q324" s="82"/>
      <c r="R324" s="82"/>
      <c r="S324" s="82"/>
      <c r="T324" s="83"/>
      <c r="U324" s="83"/>
      <c r="V324" s="83"/>
      <c r="W324" s="83"/>
      <c r="X324" s="83"/>
      <c r="Y324" s="83"/>
      <c r="Z324" s="63"/>
      <c r="AA324" s="63"/>
      <c r="AB324" s="63"/>
      <c r="AC324" s="63"/>
      <c r="AD324" s="63"/>
      <c r="AE324" s="63"/>
      <c r="AF324" s="63"/>
      <c r="AG324" s="63"/>
      <c r="AH324" s="63"/>
      <c r="AI324" s="63"/>
      <c r="AJ324" s="63"/>
      <c r="AK324" s="63"/>
      <c r="AL324" s="63"/>
      <c r="AM324" s="63"/>
      <c r="AN324" s="63"/>
      <c r="AO324" s="63"/>
      <c r="AP324" s="63"/>
      <c r="AQ324" s="63"/>
      <c r="AR324" s="63"/>
      <c r="AS324" s="63"/>
      <c r="AT324" s="63"/>
      <c r="AU324" s="63"/>
      <c r="AV324" s="63"/>
      <c r="AW324" s="63"/>
      <c r="AX324" s="63"/>
      <c r="AY324" s="63"/>
    </row>
    <row r="325" customHeight="1" spans="1:51">
      <c r="A325" s="62"/>
      <c r="B325" s="63"/>
      <c r="C325" s="63"/>
      <c r="D325" s="63"/>
      <c r="E325" s="63"/>
      <c r="F325" s="63"/>
      <c r="G325" s="73"/>
      <c r="H325" s="63"/>
      <c r="I325" s="63"/>
      <c r="J325" s="63"/>
      <c r="K325" s="63"/>
      <c r="L325" s="63"/>
      <c r="M325" s="63"/>
      <c r="N325" s="63"/>
      <c r="O325" s="63"/>
      <c r="P325" s="63"/>
      <c r="Q325" s="82"/>
      <c r="R325" s="82"/>
      <c r="S325" s="82"/>
      <c r="T325" s="83"/>
      <c r="U325" s="83"/>
      <c r="V325" s="83"/>
      <c r="W325" s="83"/>
      <c r="X325" s="83"/>
      <c r="Y325" s="83"/>
      <c r="Z325" s="63"/>
      <c r="AA325" s="63"/>
      <c r="AB325" s="63"/>
      <c r="AC325" s="63"/>
      <c r="AD325" s="63"/>
      <c r="AE325" s="63"/>
      <c r="AF325" s="63"/>
      <c r="AG325" s="63"/>
      <c r="AH325" s="63"/>
      <c r="AI325" s="63"/>
      <c r="AJ325" s="63"/>
      <c r="AK325" s="63"/>
      <c r="AL325" s="63"/>
      <c r="AM325" s="63"/>
      <c r="AN325" s="63"/>
      <c r="AO325" s="63"/>
      <c r="AP325" s="63"/>
      <c r="AQ325" s="63"/>
      <c r="AR325" s="63"/>
      <c r="AS325" s="63"/>
      <c r="AT325" s="63"/>
      <c r="AU325" s="63"/>
      <c r="AV325" s="63"/>
      <c r="AW325" s="63"/>
      <c r="AX325" s="63"/>
      <c r="AY325" s="63"/>
    </row>
    <row r="326" customHeight="1" spans="1:51">
      <c r="A326" s="62"/>
      <c r="B326" s="63"/>
      <c r="C326" s="63"/>
      <c r="D326" s="63"/>
      <c r="E326" s="63"/>
      <c r="F326" s="63"/>
      <c r="G326" s="73"/>
      <c r="H326" s="63"/>
      <c r="I326" s="63"/>
      <c r="J326" s="63"/>
      <c r="K326" s="63"/>
      <c r="L326" s="63"/>
      <c r="M326" s="63"/>
      <c r="N326" s="63"/>
      <c r="O326" s="63"/>
      <c r="P326" s="63"/>
      <c r="Q326" s="82"/>
      <c r="R326" s="82"/>
      <c r="S326" s="82"/>
      <c r="T326" s="83"/>
      <c r="U326" s="83"/>
      <c r="V326" s="83"/>
      <c r="W326" s="83"/>
      <c r="X326" s="83"/>
      <c r="Y326" s="83"/>
      <c r="Z326" s="63"/>
      <c r="AA326" s="63"/>
      <c r="AB326" s="63"/>
      <c r="AC326" s="63"/>
      <c r="AD326" s="63"/>
      <c r="AE326" s="63"/>
      <c r="AF326" s="63"/>
      <c r="AG326" s="63"/>
      <c r="AH326" s="63"/>
      <c r="AI326" s="63"/>
      <c r="AJ326" s="63"/>
      <c r="AK326" s="63"/>
      <c r="AL326" s="63"/>
      <c r="AM326" s="63"/>
      <c r="AN326" s="63"/>
      <c r="AO326" s="63"/>
      <c r="AP326" s="63"/>
      <c r="AQ326" s="63"/>
      <c r="AR326" s="63"/>
      <c r="AS326" s="63"/>
      <c r="AT326" s="63"/>
      <c r="AU326" s="63"/>
      <c r="AV326" s="63"/>
      <c r="AW326" s="63"/>
      <c r="AX326" s="63"/>
      <c r="AY326" s="63"/>
    </row>
    <row r="327" customHeight="1" spans="1:51">
      <c r="A327" s="62"/>
      <c r="B327" s="63"/>
      <c r="C327" s="63"/>
      <c r="D327" s="63"/>
      <c r="E327" s="63"/>
      <c r="F327" s="63"/>
      <c r="G327" s="73"/>
      <c r="H327" s="63"/>
      <c r="I327" s="63"/>
      <c r="J327" s="63"/>
      <c r="K327" s="63"/>
      <c r="L327" s="63"/>
      <c r="M327" s="63"/>
      <c r="N327" s="63"/>
      <c r="O327" s="63"/>
      <c r="P327" s="63"/>
      <c r="Q327" s="82"/>
      <c r="R327" s="82"/>
      <c r="S327" s="82"/>
      <c r="T327" s="83"/>
      <c r="U327" s="83"/>
      <c r="V327" s="83"/>
      <c r="W327" s="83"/>
      <c r="X327" s="83"/>
      <c r="Y327" s="83"/>
      <c r="Z327" s="63"/>
      <c r="AA327" s="63"/>
      <c r="AB327" s="63"/>
      <c r="AC327" s="63"/>
      <c r="AD327" s="63"/>
      <c r="AE327" s="63"/>
      <c r="AF327" s="63"/>
      <c r="AG327" s="63"/>
      <c r="AH327" s="63"/>
      <c r="AI327" s="63"/>
      <c r="AJ327" s="63"/>
      <c r="AK327" s="63"/>
      <c r="AL327" s="63"/>
      <c r="AM327" s="63"/>
      <c r="AN327" s="63"/>
      <c r="AO327" s="63"/>
      <c r="AP327" s="63"/>
      <c r="AQ327" s="63"/>
      <c r="AR327" s="63"/>
      <c r="AS327" s="63"/>
      <c r="AT327" s="63"/>
      <c r="AU327" s="63"/>
      <c r="AV327" s="63"/>
      <c r="AW327" s="63"/>
      <c r="AX327" s="63"/>
      <c r="AY327" s="63"/>
    </row>
    <row r="328" customHeight="1" spans="1:51">
      <c r="A328" s="62"/>
      <c r="B328" s="63"/>
      <c r="C328" s="63"/>
      <c r="D328" s="63"/>
      <c r="E328" s="63"/>
      <c r="F328" s="63"/>
      <c r="G328" s="73"/>
      <c r="H328" s="63"/>
      <c r="I328" s="63"/>
      <c r="J328" s="63"/>
      <c r="K328" s="63"/>
      <c r="L328" s="63"/>
      <c r="M328" s="63"/>
      <c r="N328" s="63"/>
      <c r="O328" s="63"/>
      <c r="P328" s="63"/>
      <c r="Q328" s="82"/>
      <c r="R328" s="82"/>
      <c r="S328" s="82"/>
      <c r="T328" s="83"/>
      <c r="U328" s="83"/>
      <c r="V328" s="83"/>
      <c r="W328" s="83"/>
      <c r="X328" s="83"/>
      <c r="Y328" s="83"/>
      <c r="Z328" s="63"/>
      <c r="AA328" s="63"/>
      <c r="AB328" s="63"/>
      <c r="AC328" s="63"/>
      <c r="AD328" s="63"/>
      <c r="AE328" s="63"/>
      <c r="AF328" s="63"/>
      <c r="AG328" s="63"/>
      <c r="AH328" s="63"/>
      <c r="AI328" s="63"/>
      <c r="AJ328" s="63"/>
      <c r="AK328" s="63"/>
      <c r="AL328" s="63"/>
      <c r="AM328" s="63"/>
      <c r="AN328" s="63"/>
      <c r="AO328" s="63"/>
      <c r="AP328" s="63"/>
      <c r="AQ328" s="63"/>
      <c r="AR328" s="63"/>
      <c r="AS328" s="63"/>
      <c r="AT328" s="63"/>
      <c r="AU328" s="63"/>
      <c r="AV328" s="63"/>
      <c r="AW328" s="63"/>
      <c r="AX328" s="63"/>
      <c r="AY328" s="63"/>
    </row>
    <row r="329" customHeight="1" spans="1:51">
      <c r="A329" s="62"/>
      <c r="B329" s="63"/>
      <c r="C329" s="63"/>
      <c r="D329" s="63"/>
      <c r="E329" s="63"/>
      <c r="F329" s="63"/>
      <c r="G329" s="73"/>
      <c r="H329" s="63"/>
      <c r="I329" s="63"/>
      <c r="J329" s="63"/>
      <c r="K329" s="63"/>
      <c r="L329" s="63"/>
      <c r="M329" s="63"/>
      <c r="N329" s="63"/>
      <c r="O329" s="63"/>
      <c r="P329" s="63"/>
      <c r="Q329" s="82"/>
      <c r="R329" s="82"/>
      <c r="S329" s="82"/>
      <c r="T329" s="83"/>
      <c r="U329" s="83"/>
      <c r="V329" s="83"/>
      <c r="W329" s="83"/>
      <c r="X329" s="83"/>
      <c r="Y329" s="83"/>
      <c r="Z329" s="63"/>
      <c r="AA329" s="63"/>
      <c r="AB329" s="63"/>
      <c r="AC329" s="63"/>
      <c r="AD329" s="63"/>
      <c r="AE329" s="63"/>
      <c r="AF329" s="63"/>
      <c r="AG329" s="63"/>
      <c r="AH329" s="63"/>
      <c r="AI329" s="63"/>
      <c r="AJ329" s="63"/>
      <c r="AK329" s="63"/>
      <c r="AL329" s="63"/>
      <c r="AM329" s="63"/>
      <c r="AN329" s="63"/>
      <c r="AO329" s="63"/>
      <c r="AP329" s="63"/>
      <c r="AQ329" s="63"/>
      <c r="AR329" s="63"/>
      <c r="AS329" s="63"/>
      <c r="AT329" s="63"/>
      <c r="AU329" s="63"/>
      <c r="AV329" s="63"/>
      <c r="AW329" s="63"/>
      <c r="AX329" s="63"/>
      <c r="AY329" s="63"/>
    </row>
    <row r="330" customHeight="1" spans="1:51">
      <c r="A330" s="62"/>
      <c r="B330" s="63"/>
      <c r="C330" s="63"/>
      <c r="D330" s="63"/>
      <c r="E330" s="63"/>
      <c r="F330" s="63"/>
      <c r="G330" s="73"/>
      <c r="H330" s="63"/>
      <c r="I330" s="63"/>
      <c r="J330" s="63"/>
      <c r="K330" s="63"/>
      <c r="L330" s="63"/>
      <c r="M330" s="63"/>
      <c r="N330" s="63"/>
      <c r="O330" s="63"/>
      <c r="P330" s="63"/>
      <c r="Q330" s="82"/>
      <c r="R330" s="82"/>
      <c r="S330" s="82"/>
      <c r="T330" s="83"/>
      <c r="U330" s="83"/>
      <c r="V330" s="83"/>
      <c r="W330" s="83"/>
      <c r="X330" s="83"/>
      <c r="Y330" s="83"/>
      <c r="Z330" s="63"/>
      <c r="AA330" s="63"/>
      <c r="AB330" s="63"/>
      <c r="AC330" s="63"/>
      <c r="AD330" s="63"/>
      <c r="AE330" s="63"/>
      <c r="AF330" s="63"/>
      <c r="AG330" s="63"/>
      <c r="AH330" s="63"/>
      <c r="AI330" s="63"/>
      <c r="AJ330" s="63"/>
      <c r="AK330" s="63"/>
      <c r="AL330" s="63"/>
      <c r="AM330" s="63"/>
      <c r="AN330" s="63"/>
      <c r="AO330" s="63"/>
      <c r="AP330" s="63"/>
      <c r="AQ330" s="63"/>
      <c r="AR330" s="63"/>
      <c r="AS330" s="63"/>
      <c r="AT330" s="63"/>
      <c r="AU330" s="63"/>
      <c r="AV330" s="63"/>
      <c r="AW330" s="63"/>
      <c r="AX330" s="63"/>
      <c r="AY330" s="63"/>
    </row>
    <row r="331" customHeight="1" spans="1:51">
      <c r="A331" s="62"/>
      <c r="B331" s="63"/>
      <c r="C331" s="63"/>
      <c r="D331" s="63"/>
      <c r="E331" s="63"/>
      <c r="F331" s="63"/>
      <c r="G331" s="73"/>
      <c r="H331" s="63"/>
      <c r="I331" s="63"/>
      <c r="J331" s="63"/>
      <c r="K331" s="63"/>
      <c r="L331" s="63"/>
      <c r="M331" s="63"/>
      <c r="N331" s="63"/>
      <c r="O331" s="63"/>
      <c r="P331" s="63"/>
      <c r="Q331" s="82"/>
      <c r="R331" s="82"/>
      <c r="S331" s="82"/>
      <c r="T331" s="83"/>
      <c r="U331" s="83"/>
      <c r="V331" s="83"/>
      <c r="W331" s="83"/>
      <c r="X331" s="83"/>
      <c r="Y331" s="83"/>
      <c r="Z331" s="63"/>
      <c r="AA331" s="63"/>
      <c r="AB331" s="63"/>
      <c r="AC331" s="63"/>
      <c r="AD331" s="63"/>
      <c r="AE331" s="63"/>
      <c r="AF331" s="63"/>
      <c r="AG331" s="63"/>
      <c r="AH331" s="63"/>
      <c r="AI331" s="63"/>
      <c r="AJ331" s="63"/>
      <c r="AK331" s="63"/>
      <c r="AL331" s="63"/>
      <c r="AM331" s="63"/>
      <c r="AN331" s="63"/>
      <c r="AO331" s="63"/>
      <c r="AP331" s="63"/>
      <c r="AQ331" s="63"/>
      <c r="AR331" s="63"/>
      <c r="AS331" s="63"/>
      <c r="AT331" s="63"/>
      <c r="AU331" s="63"/>
      <c r="AV331" s="63"/>
      <c r="AW331" s="63"/>
      <c r="AX331" s="63"/>
      <c r="AY331" s="63"/>
    </row>
    <row r="332" customHeight="1" spans="1:51">
      <c r="A332" s="62"/>
      <c r="B332" s="63"/>
      <c r="C332" s="63"/>
      <c r="D332" s="63"/>
      <c r="E332" s="63"/>
      <c r="F332" s="63"/>
      <c r="G332" s="73"/>
      <c r="H332" s="63"/>
      <c r="I332" s="63"/>
      <c r="J332" s="63"/>
      <c r="K332" s="63"/>
      <c r="L332" s="63"/>
      <c r="M332" s="63"/>
      <c r="N332" s="63"/>
      <c r="O332" s="63"/>
      <c r="P332" s="63"/>
      <c r="Q332" s="82"/>
      <c r="R332" s="82"/>
      <c r="S332" s="82"/>
      <c r="T332" s="83"/>
      <c r="U332" s="83"/>
      <c r="V332" s="83"/>
      <c r="W332" s="83"/>
      <c r="X332" s="83"/>
      <c r="Y332" s="83"/>
      <c r="Z332" s="63"/>
      <c r="AA332" s="63"/>
      <c r="AB332" s="63"/>
      <c r="AC332" s="63"/>
      <c r="AD332" s="63"/>
      <c r="AE332" s="63"/>
      <c r="AF332" s="63"/>
      <c r="AG332" s="63"/>
      <c r="AH332" s="63"/>
      <c r="AI332" s="63"/>
      <c r="AJ332" s="63"/>
      <c r="AK332" s="63"/>
      <c r="AL332" s="63"/>
      <c r="AM332" s="63"/>
      <c r="AN332" s="63"/>
      <c r="AO332" s="63"/>
      <c r="AP332" s="63"/>
      <c r="AQ332" s="63"/>
      <c r="AR332" s="63"/>
      <c r="AS332" s="63"/>
      <c r="AT332" s="63"/>
      <c r="AU332" s="63"/>
      <c r="AV332" s="63"/>
      <c r="AW332" s="63"/>
      <c r="AX332" s="63"/>
      <c r="AY332" s="63"/>
    </row>
    <row r="333" customHeight="1" spans="1:51">
      <c r="A333" s="62"/>
      <c r="B333" s="63"/>
      <c r="C333" s="63"/>
      <c r="D333" s="63"/>
      <c r="E333" s="63"/>
      <c r="F333" s="63"/>
      <c r="G333" s="73"/>
      <c r="H333" s="63"/>
      <c r="I333" s="63"/>
      <c r="J333" s="63"/>
      <c r="K333" s="63"/>
      <c r="L333" s="63"/>
      <c r="M333" s="63"/>
      <c r="N333" s="63"/>
      <c r="O333" s="63"/>
      <c r="P333" s="63"/>
      <c r="Q333" s="82"/>
      <c r="R333" s="82"/>
      <c r="S333" s="82"/>
      <c r="T333" s="83"/>
      <c r="U333" s="83"/>
      <c r="V333" s="83"/>
      <c r="W333" s="83"/>
      <c r="X333" s="83"/>
      <c r="Y333" s="83"/>
      <c r="Z333" s="63"/>
      <c r="AA333" s="63"/>
      <c r="AB333" s="63"/>
      <c r="AC333" s="63"/>
      <c r="AD333" s="63"/>
      <c r="AE333" s="63"/>
      <c r="AF333" s="63"/>
      <c r="AG333" s="63"/>
      <c r="AH333" s="63"/>
      <c r="AI333" s="63"/>
      <c r="AJ333" s="63"/>
      <c r="AK333" s="63"/>
      <c r="AL333" s="63"/>
      <c r="AM333" s="63"/>
      <c r="AN333" s="63"/>
      <c r="AO333" s="63"/>
      <c r="AP333" s="63"/>
      <c r="AQ333" s="63"/>
      <c r="AR333" s="63"/>
      <c r="AS333" s="63"/>
      <c r="AT333" s="63"/>
      <c r="AU333" s="63"/>
      <c r="AV333" s="63"/>
      <c r="AW333" s="63"/>
      <c r="AX333" s="63"/>
      <c r="AY333" s="63"/>
    </row>
    <row r="334" customHeight="1" spans="1:51">
      <c r="A334" s="62"/>
      <c r="B334" s="63"/>
      <c r="C334" s="63"/>
      <c r="D334" s="63"/>
      <c r="E334" s="63"/>
      <c r="F334" s="63"/>
      <c r="G334" s="73"/>
      <c r="H334" s="63"/>
      <c r="I334" s="63"/>
      <c r="J334" s="63"/>
      <c r="K334" s="63"/>
      <c r="L334" s="63"/>
      <c r="M334" s="63"/>
      <c r="N334" s="63"/>
      <c r="O334" s="63"/>
      <c r="P334" s="63"/>
      <c r="Q334" s="82"/>
      <c r="R334" s="82"/>
      <c r="S334" s="82"/>
      <c r="T334" s="83"/>
      <c r="U334" s="83"/>
      <c r="V334" s="83"/>
      <c r="W334" s="83"/>
      <c r="X334" s="83"/>
      <c r="Y334" s="83"/>
      <c r="Z334" s="63"/>
      <c r="AA334" s="63"/>
      <c r="AB334" s="63"/>
      <c r="AC334" s="63"/>
      <c r="AD334" s="63"/>
      <c r="AE334" s="63"/>
      <c r="AF334" s="63"/>
      <c r="AG334" s="63"/>
      <c r="AH334" s="63"/>
      <c r="AI334" s="63"/>
      <c r="AJ334" s="63"/>
      <c r="AK334" s="63"/>
      <c r="AL334" s="63"/>
      <c r="AM334" s="63"/>
      <c r="AN334" s="63"/>
      <c r="AO334" s="63"/>
      <c r="AP334" s="63"/>
      <c r="AQ334" s="63"/>
      <c r="AR334" s="63"/>
      <c r="AS334" s="63"/>
      <c r="AT334" s="63"/>
      <c r="AU334" s="63"/>
      <c r="AV334" s="63"/>
      <c r="AW334" s="63"/>
      <c r="AX334" s="63"/>
      <c r="AY334" s="63"/>
    </row>
    <row r="335" customHeight="1" spans="1:51">
      <c r="A335" s="62"/>
      <c r="B335" s="63"/>
      <c r="C335" s="63"/>
      <c r="D335" s="63"/>
      <c r="E335" s="63"/>
      <c r="F335" s="63"/>
      <c r="G335" s="73"/>
      <c r="H335" s="63"/>
      <c r="I335" s="63"/>
      <c r="J335" s="63"/>
      <c r="K335" s="63"/>
      <c r="L335" s="63"/>
      <c r="M335" s="63"/>
      <c r="N335" s="63"/>
      <c r="O335" s="63"/>
      <c r="P335" s="63"/>
      <c r="Q335" s="82"/>
      <c r="R335" s="82"/>
      <c r="S335" s="82"/>
      <c r="T335" s="83"/>
      <c r="U335" s="83"/>
      <c r="V335" s="83"/>
      <c r="W335" s="83"/>
      <c r="X335" s="83"/>
      <c r="Y335" s="83"/>
      <c r="Z335" s="63"/>
      <c r="AA335" s="63"/>
      <c r="AB335" s="63"/>
      <c r="AC335" s="63"/>
      <c r="AD335" s="63"/>
      <c r="AE335" s="63"/>
      <c r="AF335" s="63"/>
      <c r="AG335" s="63"/>
      <c r="AH335" s="63"/>
      <c r="AI335" s="63"/>
      <c r="AJ335" s="63"/>
      <c r="AK335" s="63"/>
      <c r="AL335" s="63"/>
      <c r="AM335" s="63"/>
      <c r="AN335" s="63"/>
      <c r="AO335" s="63"/>
      <c r="AP335" s="63"/>
      <c r="AQ335" s="63"/>
      <c r="AR335" s="63"/>
      <c r="AS335" s="63"/>
      <c r="AT335" s="63"/>
      <c r="AU335" s="63"/>
      <c r="AV335" s="63"/>
      <c r="AW335" s="63"/>
      <c r="AX335" s="63"/>
      <c r="AY335" s="63"/>
    </row>
    <row r="336" customHeight="1" spans="1:51">
      <c r="A336" s="62"/>
      <c r="B336" s="63"/>
      <c r="C336" s="63"/>
      <c r="D336" s="63"/>
      <c r="E336" s="63"/>
      <c r="F336" s="63"/>
      <c r="G336" s="73"/>
      <c r="H336" s="63"/>
      <c r="I336" s="63"/>
      <c r="J336" s="63"/>
      <c r="K336" s="63"/>
      <c r="L336" s="63"/>
      <c r="M336" s="63"/>
      <c r="N336" s="63"/>
      <c r="O336" s="63"/>
      <c r="P336" s="63"/>
      <c r="Q336" s="82"/>
      <c r="R336" s="82"/>
      <c r="S336" s="82"/>
      <c r="T336" s="83"/>
      <c r="U336" s="83"/>
      <c r="V336" s="83"/>
      <c r="W336" s="83"/>
      <c r="X336" s="83"/>
      <c r="Y336" s="83"/>
      <c r="Z336" s="63"/>
      <c r="AA336" s="63"/>
      <c r="AB336" s="63"/>
      <c r="AC336" s="63"/>
      <c r="AD336" s="63"/>
      <c r="AE336" s="63"/>
      <c r="AF336" s="63"/>
      <c r="AG336" s="63"/>
      <c r="AH336" s="63"/>
      <c r="AI336" s="63"/>
      <c r="AJ336" s="63"/>
      <c r="AK336" s="63"/>
      <c r="AL336" s="63"/>
      <c r="AM336" s="63"/>
      <c r="AN336" s="63"/>
      <c r="AO336" s="63"/>
      <c r="AP336" s="63"/>
      <c r="AQ336" s="63"/>
      <c r="AR336" s="63"/>
      <c r="AS336" s="63"/>
      <c r="AT336" s="63"/>
      <c r="AU336" s="63"/>
      <c r="AV336" s="63"/>
      <c r="AW336" s="63"/>
      <c r="AX336" s="63"/>
      <c r="AY336" s="63"/>
    </row>
    <row r="337" customHeight="1" spans="1:51">
      <c r="A337" s="62"/>
      <c r="B337" s="63"/>
      <c r="C337" s="63"/>
      <c r="D337" s="63"/>
      <c r="E337" s="63"/>
      <c r="F337" s="63"/>
      <c r="G337" s="73"/>
      <c r="H337" s="63"/>
      <c r="I337" s="63"/>
      <c r="J337" s="63"/>
      <c r="K337" s="63"/>
      <c r="L337" s="63"/>
      <c r="M337" s="63"/>
      <c r="N337" s="63"/>
      <c r="O337" s="63"/>
      <c r="P337" s="63"/>
      <c r="Q337" s="82"/>
      <c r="R337" s="82"/>
      <c r="S337" s="82"/>
      <c r="T337" s="83"/>
      <c r="U337" s="83"/>
      <c r="V337" s="83"/>
      <c r="W337" s="83"/>
      <c r="X337" s="83"/>
      <c r="Y337" s="83"/>
      <c r="Z337" s="63"/>
      <c r="AA337" s="63"/>
      <c r="AB337" s="63"/>
      <c r="AC337" s="63"/>
      <c r="AD337" s="63"/>
      <c r="AE337" s="63"/>
      <c r="AF337" s="63"/>
      <c r="AG337" s="63"/>
      <c r="AH337" s="63"/>
      <c r="AI337" s="63"/>
      <c r="AJ337" s="63"/>
      <c r="AK337" s="63"/>
      <c r="AL337" s="63"/>
      <c r="AM337" s="63"/>
      <c r="AN337" s="63"/>
      <c r="AO337" s="63"/>
      <c r="AP337" s="63"/>
      <c r="AQ337" s="63"/>
      <c r="AR337" s="63"/>
      <c r="AS337" s="63"/>
      <c r="AT337" s="63"/>
      <c r="AU337" s="63"/>
      <c r="AV337" s="63"/>
      <c r="AW337" s="63"/>
      <c r="AX337" s="63"/>
      <c r="AY337" s="63"/>
    </row>
    <row r="338" customHeight="1" spans="1:51">
      <c r="A338" s="62"/>
      <c r="B338" s="63"/>
      <c r="C338" s="63"/>
      <c r="D338" s="63"/>
      <c r="E338" s="63"/>
      <c r="F338" s="63"/>
      <c r="G338" s="73"/>
      <c r="H338" s="63"/>
      <c r="I338" s="63"/>
      <c r="J338" s="63"/>
      <c r="K338" s="63"/>
      <c r="L338" s="63"/>
      <c r="M338" s="63"/>
      <c r="N338" s="63"/>
      <c r="O338" s="63"/>
      <c r="P338" s="63"/>
      <c r="Q338" s="82"/>
      <c r="R338" s="82"/>
      <c r="S338" s="82"/>
      <c r="T338" s="83"/>
      <c r="U338" s="83"/>
      <c r="V338" s="83"/>
      <c r="W338" s="83"/>
      <c r="X338" s="83"/>
      <c r="Y338" s="83"/>
      <c r="Z338" s="63"/>
      <c r="AA338" s="63"/>
      <c r="AB338" s="63"/>
      <c r="AC338" s="63"/>
      <c r="AD338" s="63"/>
      <c r="AE338" s="63"/>
      <c r="AF338" s="63"/>
      <c r="AG338" s="63"/>
      <c r="AH338" s="63"/>
      <c r="AI338" s="63"/>
      <c r="AJ338" s="63"/>
      <c r="AK338" s="63"/>
      <c r="AL338" s="63"/>
      <c r="AM338" s="63"/>
      <c r="AN338" s="63"/>
      <c r="AO338" s="63"/>
      <c r="AP338" s="63"/>
      <c r="AQ338" s="63"/>
      <c r="AR338" s="63"/>
      <c r="AS338" s="63"/>
      <c r="AT338" s="63"/>
      <c r="AU338" s="63"/>
      <c r="AV338" s="63"/>
      <c r="AW338" s="63"/>
      <c r="AX338" s="63"/>
      <c r="AY338" s="63"/>
    </row>
    <row r="339" customHeight="1" spans="1:51">
      <c r="A339" s="62"/>
      <c r="B339" s="63"/>
      <c r="C339" s="63"/>
      <c r="D339" s="63"/>
      <c r="E339" s="63"/>
      <c r="F339" s="63"/>
      <c r="G339" s="73"/>
      <c r="H339" s="63"/>
      <c r="I339" s="63"/>
      <c r="J339" s="63"/>
      <c r="K339" s="63"/>
      <c r="L339" s="63"/>
      <c r="M339" s="63"/>
      <c r="N339" s="63"/>
      <c r="O339" s="63"/>
      <c r="P339" s="63"/>
      <c r="Q339" s="82"/>
      <c r="R339" s="82"/>
      <c r="S339" s="82"/>
      <c r="T339" s="83"/>
      <c r="U339" s="83"/>
      <c r="V339" s="83"/>
      <c r="W339" s="83"/>
      <c r="X339" s="83"/>
      <c r="Y339" s="83"/>
      <c r="Z339" s="63"/>
      <c r="AA339" s="63"/>
      <c r="AB339" s="63"/>
      <c r="AC339" s="63"/>
      <c r="AD339" s="63"/>
      <c r="AE339" s="63"/>
      <c r="AF339" s="63"/>
      <c r="AG339" s="63"/>
      <c r="AH339" s="63"/>
      <c r="AI339" s="63"/>
      <c r="AJ339" s="63"/>
      <c r="AK339" s="63"/>
      <c r="AL339" s="63"/>
      <c r="AM339" s="63"/>
      <c r="AN339" s="63"/>
      <c r="AO339" s="63"/>
      <c r="AP339" s="63"/>
      <c r="AQ339" s="63"/>
      <c r="AR339" s="63"/>
      <c r="AS339" s="63"/>
      <c r="AT339" s="63"/>
      <c r="AU339" s="63"/>
      <c r="AV339" s="63"/>
      <c r="AW339" s="63"/>
      <c r="AX339" s="63"/>
      <c r="AY339" s="63"/>
    </row>
    <row r="340" customHeight="1" spans="1:51">
      <c r="A340" s="62"/>
      <c r="B340" s="63"/>
      <c r="C340" s="63"/>
      <c r="D340" s="63"/>
      <c r="E340" s="63"/>
      <c r="F340" s="63"/>
      <c r="G340" s="73"/>
      <c r="H340" s="63"/>
      <c r="I340" s="63"/>
      <c r="J340" s="63"/>
      <c r="K340" s="63"/>
      <c r="L340" s="63"/>
      <c r="M340" s="63"/>
      <c r="N340" s="63"/>
      <c r="O340" s="63"/>
      <c r="P340" s="63"/>
      <c r="Q340" s="82"/>
      <c r="R340" s="82"/>
      <c r="S340" s="82"/>
      <c r="T340" s="83"/>
      <c r="U340" s="83"/>
      <c r="V340" s="83"/>
      <c r="W340" s="83"/>
      <c r="X340" s="83"/>
      <c r="Y340" s="83"/>
      <c r="Z340" s="63"/>
      <c r="AA340" s="63"/>
      <c r="AB340" s="63"/>
      <c r="AC340" s="63"/>
      <c r="AD340" s="63"/>
      <c r="AE340" s="63"/>
      <c r="AF340" s="63"/>
      <c r="AG340" s="63"/>
      <c r="AH340" s="63"/>
      <c r="AI340" s="63"/>
      <c r="AJ340" s="63"/>
      <c r="AK340" s="63"/>
      <c r="AL340" s="63"/>
      <c r="AM340" s="63"/>
      <c r="AN340" s="63"/>
      <c r="AO340" s="63"/>
      <c r="AP340" s="63"/>
      <c r="AQ340" s="63"/>
      <c r="AR340" s="63"/>
      <c r="AS340" s="63"/>
      <c r="AT340" s="63"/>
      <c r="AU340" s="63"/>
      <c r="AV340" s="63"/>
      <c r="AW340" s="63"/>
      <c r="AX340" s="63"/>
      <c r="AY340" s="63"/>
    </row>
    <row r="341" customHeight="1" spans="1:51">
      <c r="A341" s="62"/>
      <c r="B341" s="63"/>
      <c r="C341" s="63"/>
      <c r="D341" s="63"/>
      <c r="E341" s="63"/>
      <c r="F341" s="63"/>
      <c r="G341" s="73"/>
      <c r="H341" s="63"/>
      <c r="I341" s="63"/>
      <c r="J341" s="63"/>
      <c r="K341" s="63"/>
      <c r="L341" s="63"/>
      <c r="M341" s="63"/>
      <c r="N341" s="63"/>
      <c r="O341" s="63"/>
      <c r="P341" s="63"/>
      <c r="Q341" s="82"/>
      <c r="R341" s="82"/>
      <c r="S341" s="82"/>
      <c r="T341" s="83"/>
      <c r="U341" s="83"/>
      <c r="V341" s="83"/>
      <c r="W341" s="83"/>
      <c r="X341" s="83"/>
      <c r="Y341" s="83"/>
      <c r="Z341" s="63"/>
      <c r="AA341" s="63"/>
      <c r="AB341" s="63"/>
      <c r="AC341" s="63"/>
      <c r="AD341" s="63"/>
      <c r="AE341" s="63"/>
      <c r="AF341" s="63"/>
      <c r="AG341" s="63"/>
      <c r="AH341" s="63"/>
      <c r="AI341" s="63"/>
      <c r="AJ341" s="63"/>
      <c r="AK341" s="63"/>
      <c r="AL341" s="63"/>
      <c r="AM341" s="63"/>
      <c r="AN341" s="63"/>
      <c r="AO341" s="63"/>
      <c r="AP341" s="63"/>
      <c r="AQ341" s="63"/>
      <c r="AR341" s="63"/>
      <c r="AS341" s="63"/>
      <c r="AT341" s="63"/>
      <c r="AU341" s="63"/>
      <c r="AV341" s="63"/>
      <c r="AW341" s="63"/>
      <c r="AX341" s="63"/>
      <c r="AY341" s="63"/>
    </row>
    <row r="342" customHeight="1" spans="1:51">
      <c r="A342" s="62"/>
      <c r="B342" s="63"/>
      <c r="C342" s="63"/>
      <c r="D342" s="63"/>
      <c r="E342" s="63"/>
      <c r="F342" s="63"/>
      <c r="G342" s="73"/>
      <c r="H342" s="63"/>
      <c r="I342" s="63"/>
      <c r="J342" s="63"/>
      <c r="K342" s="63"/>
      <c r="L342" s="63"/>
      <c r="M342" s="63"/>
      <c r="N342" s="63"/>
      <c r="O342" s="63"/>
      <c r="P342" s="63"/>
      <c r="Q342" s="82"/>
      <c r="R342" s="82"/>
      <c r="S342" s="82"/>
      <c r="T342" s="83"/>
      <c r="U342" s="83"/>
      <c r="V342" s="83"/>
      <c r="W342" s="83"/>
      <c r="X342" s="83"/>
      <c r="Y342" s="83"/>
      <c r="Z342" s="63"/>
      <c r="AA342" s="63"/>
      <c r="AB342" s="63"/>
      <c r="AC342" s="63"/>
      <c r="AD342" s="63"/>
      <c r="AE342" s="63"/>
      <c r="AF342" s="63"/>
      <c r="AG342" s="63"/>
      <c r="AH342" s="63"/>
      <c r="AI342" s="63"/>
      <c r="AJ342" s="63"/>
      <c r="AK342" s="63"/>
      <c r="AL342" s="63"/>
      <c r="AM342" s="63"/>
      <c r="AN342" s="63"/>
      <c r="AO342" s="63"/>
      <c r="AP342" s="63"/>
      <c r="AQ342" s="63"/>
      <c r="AR342" s="63"/>
      <c r="AS342" s="63"/>
      <c r="AT342" s="63"/>
      <c r="AU342" s="63"/>
      <c r="AV342" s="63"/>
      <c r="AW342" s="63"/>
      <c r="AX342" s="63"/>
      <c r="AY342" s="63"/>
    </row>
    <row r="343" customHeight="1" spans="1:51">
      <c r="A343" s="62"/>
      <c r="B343" s="63"/>
      <c r="C343" s="63"/>
      <c r="D343" s="63"/>
      <c r="E343" s="63"/>
      <c r="F343" s="63"/>
      <c r="G343" s="73"/>
      <c r="H343" s="63"/>
      <c r="I343" s="63"/>
      <c r="J343" s="63"/>
      <c r="K343" s="63"/>
      <c r="L343" s="63"/>
      <c r="M343" s="63"/>
      <c r="N343" s="63"/>
      <c r="O343" s="63"/>
      <c r="P343" s="63"/>
      <c r="Q343" s="82"/>
      <c r="R343" s="82"/>
      <c r="S343" s="82"/>
      <c r="T343" s="83"/>
      <c r="U343" s="83"/>
      <c r="V343" s="83"/>
      <c r="W343" s="83"/>
      <c r="X343" s="83"/>
      <c r="Y343" s="83"/>
      <c r="Z343" s="63"/>
      <c r="AA343" s="63"/>
      <c r="AB343" s="63"/>
      <c r="AC343" s="63"/>
      <c r="AD343" s="63"/>
      <c r="AE343" s="63"/>
      <c r="AF343" s="63"/>
      <c r="AG343" s="63"/>
      <c r="AH343" s="63"/>
      <c r="AI343" s="63"/>
      <c r="AJ343" s="63"/>
      <c r="AK343" s="63"/>
      <c r="AL343" s="63"/>
      <c r="AM343" s="63"/>
      <c r="AN343" s="63"/>
      <c r="AO343" s="63"/>
      <c r="AP343" s="63"/>
      <c r="AQ343" s="63"/>
      <c r="AR343" s="63"/>
      <c r="AS343" s="63"/>
      <c r="AT343" s="63"/>
      <c r="AU343" s="63"/>
      <c r="AV343" s="63"/>
      <c r="AW343" s="63"/>
      <c r="AX343" s="63"/>
      <c r="AY343" s="63"/>
    </row>
    <row r="344" customHeight="1" spans="1:51">
      <c r="A344" s="62"/>
      <c r="B344" s="63"/>
      <c r="C344" s="63"/>
      <c r="D344" s="63"/>
      <c r="E344" s="63"/>
      <c r="F344" s="63"/>
      <c r="G344" s="73"/>
      <c r="H344" s="63"/>
      <c r="I344" s="63"/>
      <c r="J344" s="63"/>
      <c r="K344" s="63"/>
      <c r="L344" s="63"/>
      <c r="M344" s="63"/>
      <c r="N344" s="63"/>
      <c r="O344" s="63"/>
      <c r="P344" s="63"/>
      <c r="Q344" s="82"/>
      <c r="R344" s="82"/>
      <c r="S344" s="82"/>
      <c r="T344" s="83"/>
      <c r="U344" s="83"/>
      <c r="V344" s="83"/>
      <c r="W344" s="83"/>
      <c r="X344" s="83"/>
      <c r="Y344" s="83"/>
      <c r="Z344" s="63"/>
      <c r="AA344" s="63"/>
      <c r="AB344" s="63"/>
      <c r="AC344" s="63"/>
      <c r="AD344" s="63"/>
      <c r="AE344" s="63"/>
      <c r="AF344" s="63"/>
      <c r="AG344" s="63"/>
      <c r="AH344" s="63"/>
      <c r="AI344" s="63"/>
      <c r="AJ344" s="63"/>
      <c r="AK344" s="63"/>
      <c r="AL344" s="63"/>
      <c r="AM344" s="63"/>
      <c r="AN344" s="63"/>
      <c r="AO344" s="63"/>
      <c r="AP344" s="63"/>
      <c r="AQ344" s="63"/>
      <c r="AR344" s="63"/>
      <c r="AS344" s="63"/>
      <c r="AT344" s="63"/>
      <c r="AU344" s="63"/>
      <c r="AV344" s="63"/>
      <c r="AW344" s="63"/>
      <c r="AX344" s="63"/>
      <c r="AY344" s="63"/>
    </row>
    <row r="345" customHeight="1" spans="1:51">
      <c r="A345" s="62"/>
      <c r="B345" s="63"/>
      <c r="C345" s="63"/>
      <c r="D345" s="63"/>
      <c r="E345" s="63"/>
      <c r="F345" s="63"/>
      <c r="G345" s="73"/>
      <c r="H345" s="63"/>
      <c r="I345" s="63"/>
      <c r="J345" s="63"/>
      <c r="K345" s="63"/>
      <c r="L345" s="63"/>
      <c r="M345" s="63"/>
      <c r="N345" s="63"/>
      <c r="O345" s="63"/>
      <c r="P345" s="63"/>
      <c r="Q345" s="82"/>
      <c r="R345" s="82"/>
      <c r="S345" s="82"/>
      <c r="T345" s="83"/>
      <c r="U345" s="83"/>
      <c r="V345" s="83"/>
      <c r="W345" s="83"/>
      <c r="X345" s="83"/>
      <c r="Y345" s="83"/>
      <c r="Z345" s="63"/>
      <c r="AA345" s="63"/>
      <c r="AB345" s="63"/>
      <c r="AC345" s="63"/>
      <c r="AD345" s="63"/>
      <c r="AE345" s="63"/>
      <c r="AF345" s="63"/>
      <c r="AG345" s="63"/>
      <c r="AH345" s="63"/>
      <c r="AI345" s="63"/>
      <c r="AJ345" s="63"/>
      <c r="AK345" s="63"/>
      <c r="AL345" s="63"/>
      <c r="AM345" s="63"/>
      <c r="AN345" s="63"/>
      <c r="AO345" s="63"/>
      <c r="AP345" s="63"/>
      <c r="AQ345" s="63"/>
      <c r="AR345" s="63"/>
      <c r="AS345" s="63"/>
      <c r="AT345" s="63"/>
      <c r="AU345" s="63"/>
      <c r="AV345" s="63"/>
      <c r="AW345" s="63"/>
      <c r="AX345" s="63"/>
      <c r="AY345" s="63"/>
    </row>
    <row r="346" customHeight="1" spans="1:51">
      <c r="A346" s="62"/>
      <c r="B346" s="63"/>
      <c r="C346" s="63"/>
      <c r="D346" s="63"/>
      <c r="E346" s="63"/>
      <c r="F346" s="63"/>
      <c r="G346" s="73"/>
      <c r="H346" s="63"/>
      <c r="I346" s="63"/>
      <c r="J346" s="63"/>
      <c r="K346" s="63"/>
      <c r="L346" s="63"/>
      <c r="M346" s="63"/>
      <c r="N346" s="63"/>
      <c r="O346" s="63"/>
      <c r="P346" s="63"/>
      <c r="Q346" s="82"/>
      <c r="R346" s="82"/>
      <c r="S346" s="82"/>
      <c r="T346" s="83"/>
      <c r="U346" s="83"/>
      <c r="V346" s="83"/>
      <c r="W346" s="83"/>
      <c r="X346" s="83"/>
      <c r="Y346" s="83"/>
      <c r="Z346" s="63"/>
      <c r="AA346" s="63"/>
      <c r="AB346" s="63"/>
      <c r="AC346" s="63"/>
      <c r="AD346" s="63"/>
      <c r="AE346" s="63"/>
      <c r="AF346" s="63"/>
      <c r="AG346" s="63"/>
      <c r="AH346" s="63"/>
      <c r="AI346" s="63"/>
      <c r="AJ346" s="63"/>
      <c r="AK346" s="63"/>
      <c r="AL346" s="63"/>
      <c r="AM346" s="63"/>
      <c r="AN346" s="63"/>
      <c r="AO346" s="63"/>
      <c r="AP346" s="63"/>
      <c r="AQ346" s="63"/>
      <c r="AR346" s="63"/>
      <c r="AS346" s="63"/>
      <c r="AT346" s="63"/>
      <c r="AU346" s="63"/>
      <c r="AV346" s="63"/>
      <c r="AW346" s="63"/>
      <c r="AX346" s="63"/>
      <c r="AY346" s="63"/>
    </row>
    <row r="347" customHeight="1" spans="1:51">
      <c r="A347" s="62"/>
      <c r="B347" s="63"/>
      <c r="C347" s="63"/>
      <c r="D347" s="63"/>
      <c r="E347" s="63"/>
      <c r="F347" s="63"/>
      <c r="G347" s="73"/>
      <c r="H347" s="63"/>
      <c r="I347" s="63"/>
      <c r="J347" s="63"/>
      <c r="K347" s="63"/>
      <c r="L347" s="63"/>
      <c r="M347" s="63"/>
      <c r="N347" s="63"/>
      <c r="O347" s="63"/>
      <c r="P347" s="63"/>
      <c r="Q347" s="82"/>
      <c r="R347" s="82"/>
      <c r="S347" s="82"/>
      <c r="T347" s="83"/>
      <c r="U347" s="83"/>
      <c r="V347" s="83"/>
      <c r="W347" s="83"/>
      <c r="X347" s="83"/>
      <c r="Y347" s="83"/>
      <c r="Z347" s="63"/>
      <c r="AA347" s="63"/>
      <c r="AB347" s="63"/>
      <c r="AC347" s="63"/>
      <c r="AD347" s="63"/>
      <c r="AE347" s="63"/>
      <c r="AF347" s="63"/>
      <c r="AG347" s="63"/>
      <c r="AH347" s="63"/>
      <c r="AI347" s="63"/>
      <c r="AJ347" s="63"/>
      <c r="AK347" s="63"/>
      <c r="AL347" s="63"/>
      <c r="AM347" s="63"/>
      <c r="AN347" s="63"/>
      <c r="AO347" s="63"/>
      <c r="AP347" s="63"/>
      <c r="AQ347" s="63"/>
      <c r="AR347" s="63"/>
      <c r="AS347" s="63"/>
      <c r="AT347" s="63"/>
      <c r="AU347" s="63"/>
      <c r="AV347" s="63"/>
      <c r="AW347" s="63"/>
      <c r="AX347" s="63"/>
      <c r="AY347" s="63"/>
    </row>
    <row r="348" customHeight="1" spans="1:51">
      <c r="A348" s="62"/>
      <c r="B348" s="63"/>
      <c r="C348" s="63"/>
      <c r="D348" s="63"/>
      <c r="E348" s="63"/>
      <c r="F348" s="63"/>
      <c r="G348" s="73"/>
      <c r="H348" s="63"/>
      <c r="I348" s="63"/>
      <c r="J348" s="63"/>
      <c r="K348" s="63"/>
      <c r="L348" s="63"/>
      <c r="M348" s="63"/>
      <c r="N348" s="63"/>
      <c r="O348" s="63"/>
      <c r="P348" s="63"/>
      <c r="Q348" s="82"/>
      <c r="R348" s="82"/>
      <c r="S348" s="82"/>
      <c r="T348" s="83"/>
      <c r="U348" s="83"/>
      <c r="V348" s="83"/>
      <c r="W348" s="83"/>
      <c r="X348" s="83"/>
      <c r="Y348" s="83"/>
      <c r="Z348" s="63"/>
      <c r="AA348" s="63"/>
      <c r="AB348" s="63"/>
      <c r="AC348" s="63"/>
      <c r="AD348" s="63"/>
      <c r="AE348" s="63"/>
      <c r="AF348" s="63"/>
      <c r="AG348" s="63"/>
      <c r="AH348" s="63"/>
      <c r="AI348" s="63"/>
      <c r="AJ348" s="63"/>
      <c r="AK348" s="63"/>
      <c r="AL348" s="63"/>
      <c r="AM348" s="63"/>
      <c r="AN348" s="63"/>
      <c r="AO348" s="63"/>
      <c r="AP348" s="63"/>
      <c r="AQ348" s="63"/>
      <c r="AR348" s="63"/>
      <c r="AS348" s="63"/>
      <c r="AT348" s="63"/>
      <c r="AU348" s="63"/>
      <c r="AV348" s="63"/>
      <c r="AW348" s="63"/>
      <c r="AX348" s="63"/>
      <c r="AY348" s="63"/>
    </row>
    <row r="349" customHeight="1" spans="1:51">
      <c r="A349" s="62"/>
      <c r="B349" s="63"/>
      <c r="C349" s="63"/>
      <c r="D349" s="63"/>
      <c r="E349" s="63"/>
      <c r="F349" s="63"/>
      <c r="G349" s="73"/>
      <c r="H349" s="63"/>
      <c r="I349" s="63"/>
      <c r="J349" s="63"/>
      <c r="K349" s="63"/>
      <c r="L349" s="63"/>
      <c r="M349" s="63"/>
      <c r="N349" s="63"/>
      <c r="O349" s="63"/>
      <c r="P349" s="63"/>
      <c r="Q349" s="82"/>
      <c r="R349" s="82"/>
      <c r="S349" s="82"/>
      <c r="T349" s="83"/>
      <c r="U349" s="83"/>
      <c r="V349" s="83"/>
      <c r="W349" s="83"/>
      <c r="X349" s="83"/>
      <c r="Y349" s="83"/>
      <c r="Z349" s="63"/>
      <c r="AA349" s="63"/>
      <c r="AB349" s="63"/>
      <c r="AC349" s="63"/>
      <c r="AD349" s="63"/>
      <c r="AE349" s="63"/>
      <c r="AF349" s="63"/>
      <c r="AG349" s="63"/>
      <c r="AH349" s="63"/>
      <c r="AI349" s="63"/>
      <c r="AJ349" s="63"/>
      <c r="AK349" s="63"/>
      <c r="AL349" s="63"/>
      <c r="AM349" s="63"/>
      <c r="AN349" s="63"/>
      <c r="AO349" s="63"/>
      <c r="AP349" s="63"/>
      <c r="AQ349" s="63"/>
      <c r="AR349" s="63"/>
      <c r="AS349" s="63"/>
      <c r="AT349" s="63"/>
      <c r="AU349" s="63"/>
      <c r="AV349" s="63"/>
      <c r="AW349" s="63"/>
      <c r="AX349" s="63"/>
      <c r="AY349" s="63"/>
    </row>
    <row r="350" customHeight="1" spans="1:51">
      <c r="A350" s="62"/>
      <c r="B350" s="63"/>
      <c r="C350" s="63"/>
      <c r="D350" s="63"/>
      <c r="E350" s="63"/>
      <c r="F350" s="63"/>
      <c r="G350" s="73"/>
      <c r="H350" s="63"/>
      <c r="I350" s="63"/>
      <c r="J350" s="63"/>
      <c r="K350" s="63"/>
      <c r="L350" s="63"/>
      <c r="M350" s="63"/>
      <c r="N350" s="63"/>
      <c r="O350" s="63"/>
      <c r="P350" s="63"/>
      <c r="Q350" s="82"/>
      <c r="R350" s="82"/>
      <c r="S350" s="82"/>
      <c r="T350" s="83"/>
      <c r="U350" s="83"/>
      <c r="V350" s="83"/>
      <c r="W350" s="83"/>
      <c r="X350" s="83"/>
      <c r="Y350" s="83"/>
      <c r="Z350" s="63"/>
      <c r="AA350" s="63"/>
      <c r="AB350" s="63"/>
      <c r="AC350" s="63"/>
      <c r="AD350" s="63"/>
      <c r="AE350" s="63"/>
      <c r="AF350" s="63"/>
      <c r="AG350" s="63"/>
      <c r="AH350" s="63"/>
      <c r="AI350" s="63"/>
      <c r="AJ350" s="63"/>
      <c r="AK350" s="63"/>
      <c r="AL350" s="63"/>
      <c r="AM350" s="63"/>
      <c r="AN350" s="63"/>
      <c r="AO350" s="63"/>
      <c r="AP350" s="63"/>
      <c r="AQ350" s="63"/>
      <c r="AR350" s="63"/>
      <c r="AS350" s="63"/>
      <c r="AT350" s="63"/>
      <c r="AU350" s="63"/>
      <c r="AV350" s="63"/>
      <c r="AW350" s="63"/>
      <c r="AX350" s="63"/>
      <c r="AY350" s="63"/>
    </row>
    <row r="351" customHeight="1" spans="1:51">
      <c r="A351" s="62"/>
      <c r="B351" s="63"/>
      <c r="C351" s="63"/>
      <c r="D351" s="63"/>
      <c r="E351" s="63"/>
      <c r="F351" s="63"/>
      <c r="G351" s="73"/>
      <c r="H351" s="63"/>
      <c r="I351" s="63"/>
      <c r="J351" s="63"/>
      <c r="K351" s="63"/>
      <c r="L351" s="63"/>
      <c r="M351" s="63"/>
      <c r="N351" s="63"/>
      <c r="O351" s="63"/>
      <c r="P351" s="63"/>
      <c r="Q351" s="82"/>
      <c r="R351" s="82"/>
      <c r="S351" s="82"/>
      <c r="T351" s="83"/>
      <c r="U351" s="83"/>
      <c r="V351" s="83"/>
      <c r="W351" s="83"/>
      <c r="X351" s="83"/>
      <c r="Y351" s="83"/>
      <c r="Z351" s="63"/>
      <c r="AA351" s="63"/>
      <c r="AB351" s="63"/>
      <c r="AC351" s="63"/>
      <c r="AD351" s="63"/>
      <c r="AE351" s="63"/>
      <c r="AF351" s="63"/>
      <c r="AG351" s="63"/>
      <c r="AH351" s="63"/>
      <c r="AI351" s="63"/>
      <c r="AJ351" s="63"/>
      <c r="AK351" s="63"/>
      <c r="AL351" s="63"/>
      <c r="AM351" s="63"/>
      <c r="AN351" s="63"/>
      <c r="AO351" s="63"/>
      <c r="AP351" s="63"/>
      <c r="AQ351" s="63"/>
      <c r="AR351" s="63"/>
      <c r="AS351" s="63"/>
      <c r="AT351" s="63"/>
      <c r="AU351" s="63"/>
      <c r="AV351" s="63"/>
      <c r="AW351" s="63"/>
      <c r="AX351" s="63"/>
      <c r="AY351" s="63"/>
    </row>
    <row r="352" customHeight="1" spans="1:51">
      <c r="A352" s="62"/>
      <c r="B352" s="63"/>
      <c r="C352" s="63"/>
      <c r="D352" s="63"/>
      <c r="E352" s="63"/>
      <c r="F352" s="63"/>
      <c r="G352" s="73"/>
      <c r="H352" s="63"/>
      <c r="I352" s="63"/>
      <c r="J352" s="63"/>
      <c r="K352" s="63"/>
      <c r="L352" s="63"/>
      <c r="M352" s="63"/>
      <c r="N352" s="63"/>
      <c r="O352" s="63"/>
      <c r="P352" s="63"/>
      <c r="Q352" s="82"/>
      <c r="R352" s="82"/>
      <c r="S352" s="82"/>
      <c r="T352" s="83"/>
      <c r="U352" s="83"/>
      <c r="V352" s="83"/>
      <c r="W352" s="83"/>
      <c r="X352" s="83"/>
      <c r="Y352" s="83"/>
      <c r="Z352" s="63"/>
      <c r="AA352" s="63"/>
      <c r="AB352" s="63"/>
      <c r="AC352" s="63"/>
      <c r="AD352" s="63"/>
      <c r="AE352" s="63"/>
      <c r="AF352" s="63"/>
      <c r="AG352" s="63"/>
      <c r="AH352" s="63"/>
      <c r="AI352" s="63"/>
      <c r="AJ352" s="63"/>
      <c r="AK352" s="63"/>
      <c r="AL352" s="63"/>
      <c r="AM352" s="63"/>
      <c r="AN352" s="63"/>
      <c r="AO352" s="63"/>
      <c r="AP352" s="63"/>
      <c r="AQ352" s="63"/>
      <c r="AR352" s="63"/>
      <c r="AS352" s="63"/>
      <c r="AT352" s="63"/>
      <c r="AU352" s="63"/>
      <c r="AV352" s="63"/>
      <c r="AW352" s="63"/>
      <c r="AX352" s="63"/>
      <c r="AY352" s="63"/>
    </row>
    <row r="353" customHeight="1" spans="1:51">
      <c r="A353" s="62"/>
      <c r="B353" s="63"/>
      <c r="C353" s="63"/>
      <c r="D353" s="63"/>
      <c r="E353" s="63"/>
      <c r="F353" s="63"/>
      <c r="G353" s="73"/>
      <c r="H353" s="63"/>
      <c r="I353" s="63"/>
      <c r="J353" s="63"/>
      <c r="K353" s="63"/>
      <c r="L353" s="63"/>
      <c r="M353" s="63"/>
      <c r="N353" s="63"/>
      <c r="O353" s="63"/>
      <c r="P353" s="63"/>
      <c r="Q353" s="82"/>
      <c r="R353" s="82"/>
      <c r="S353" s="82"/>
      <c r="T353" s="83"/>
      <c r="U353" s="83"/>
      <c r="V353" s="83"/>
      <c r="W353" s="83"/>
      <c r="X353" s="83"/>
      <c r="Y353" s="83"/>
      <c r="Z353" s="63"/>
      <c r="AA353" s="63"/>
      <c r="AB353" s="63"/>
      <c r="AC353" s="63"/>
      <c r="AD353" s="63"/>
      <c r="AE353" s="63"/>
      <c r="AF353" s="63"/>
      <c r="AG353" s="63"/>
      <c r="AH353" s="63"/>
      <c r="AI353" s="63"/>
      <c r="AJ353" s="63"/>
      <c r="AK353" s="63"/>
      <c r="AL353" s="63"/>
      <c r="AM353" s="63"/>
      <c r="AN353" s="63"/>
      <c r="AO353" s="63"/>
      <c r="AP353" s="63"/>
      <c r="AQ353" s="63"/>
      <c r="AR353" s="63"/>
      <c r="AS353" s="63"/>
      <c r="AT353" s="63"/>
      <c r="AU353" s="63"/>
      <c r="AV353" s="63"/>
      <c r="AW353" s="63"/>
      <c r="AX353" s="63"/>
      <c r="AY353" s="63"/>
    </row>
    <row r="354" customHeight="1" spans="1:51">
      <c r="A354" s="62"/>
      <c r="B354" s="63"/>
      <c r="C354" s="63"/>
      <c r="D354" s="63"/>
      <c r="E354" s="63"/>
      <c r="F354" s="63"/>
      <c r="G354" s="73"/>
      <c r="H354" s="63"/>
      <c r="I354" s="63"/>
      <c r="J354" s="63"/>
      <c r="K354" s="63"/>
      <c r="L354" s="63"/>
      <c r="M354" s="63"/>
      <c r="N354" s="63"/>
      <c r="O354" s="63"/>
      <c r="P354" s="63"/>
      <c r="Q354" s="82"/>
      <c r="R354" s="82"/>
      <c r="S354" s="82"/>
      <c r="T354" s="83"/>
      <c r="U354" s="83"/>
      <c r="V354" s="83"/>
      <c r="W354" s="83"/>
      <c r="X354" s="83"/>
      <c r="Y354" s="83"/>
      <c r="Z354" s="63"/>
      <c r="AA354" s="63"/>
      <c r="AB354" s="63"/>
      <c r="AC354" s="63"/>
      <c r="AD354" s="63"/>
      <c r="AE354" s="63"/>
      <c r="AF354" s="63"/>
      <c r="AG354" s="63"/>
      <c r="AH354" s="63"/>
      <c r="AI354" s="63"/>
      <c r="AJ354" s="63"/>
      <c r="AK354" s="63"/>
      <c r="AL354" s="63"/>
      <c r="AM354" s="63"/>
      <c r="AN354" s="63"/>
      <c r="AO354" s="63"/>
      <c r="AP354" s="63"/>
      <c r="AQ354" s="63"/>
      <c r="AR354" s="63"/>
      <c r="AS354" s="63"/>
      <c r="AT354" s="63"/>
      <c r="AU354" s="63"/>
      <c r="AV354" s="63"/>
      <c r="AW354" s="63"/>
      <c r="AX354" s="63"/>
      <c r="AY354" s="63"/>
    </row>
    <row r="355" customHeight="1" spans="1:51">
      <c r="A355" s="62"/>
      <c r="B355" s="63"/>
      <c r="C355" s="63"/>
      <c r="D355" s="63"/>
      <c r="E355" s="63"/>
      <c r="F355" s="63"/>
      <c r="G355" s="73"/>
      <c r="H355" s="63"/>
      <c r="I355" s="63"/>
      <c r="J355" s="63"/>
      <c r="K355" s="63"/>
      <c r="L355" s="63"/>
      <c r="M355" s="63"/>
      <c r="N355" s="63"/>
      <c r="O355" s="63"/>
      <c r="P355" s="63"/>
      <c r="Q355" s="82"/>
      <c r="R355" s="82"/>
      <c r="S355" s="82"/>
      <c r="T355" s="83"/>
      <c r="U355" s="83"/>
      <c r="V355" s="83"/>
      <c r="W355" s="83"/>
      <c r="X355" s="83"/>
      <c r="Y355" s="83"/>
      <c r="Z355" s="63"/>
      <c r="AA355" s="63"/>
      <c r="AB355" s="63"/>
      <c r="AC355" s="63"/>
      <c r="AD355" s="63"/>
      <c r="AE355" s="63"/>
      <c r="AF355" s="63"/>
      <c r="AG355" s="63"/>
      <c r="AH355" s="63"/>
      <c r="AI355" s="63"/>
      <c r="AJ355" s="63"/>
      <c r="AK355" s="63"/>
      <c r="AL355" s="63"/>
      <c r="AM355" s="63"/>
      <c r="AN355" s="63"/>
      <c r="AO355" s="63"/>
      <c r="AP355" s="63"/>
      <c r="AQ355" s="63"/>
      <c r="AR355" s="63"/>
      <c r="AS355" s="63"/>
      <c r="AT355" s="63"/>
      <c r="AU355" s="63"/>
      <c r="AV355" s="63"/>
      <c r="AW355" s="63"/>
      <c r="AX355" s="63"/>
      <c r="AY355" s="63"/>
    </row>
    <row r="356" customHeight="1" spans="1:51">
      <c r="A356" s="62"/>
      <c r="B356" s="63"/>
      <c r="C356" s="63"/>
      <c r="D356" s="63"/>
      <c r="E356" s="63"/>
      <c r="F356" s="63"/>
      <c r="G356" s="73"/>
      <c r="H356" s="63"/>
      <c r="I356" s="63"/>
      <c r="J356" s="63"/>
      <c r="K356" s="63"/>
      <c r="L356" s="63"/>
      <c r="M356" s="63"/>
      <c r="N356" s="63"/>
      <c r="O356" s="63"/>
      <c r="P356" s="63"/>
      <c r="Q356" s="82"/>
      <c r="R356" s="82"/>
      <c r="S356" s="82"/>
      <c r="T356" s="83"/>
      <c r="U356" s="83"/>
      <c r="V356" s="83"/>
      <c r="W356" s="83"/>
      <c r="X356" s="83"/>
      <c r="Y356" s="83"/>
      <c r="Z356" s="63"/>
      <c r="AA356" s="63"/>
      <c r="AB356" s="63"/>
      <c r="AC356" s="63"/>
      <c r="AD356" s="63"/>
      <c r="AE356" s="63"/>
      <c r="AF356" s="63"/>
      <c r="AG356" s="63"/>
      <c r="AH356" s="63"/>
      <c r="AI356" s="63"/>
      <c r="AJ356" s="63"/>
      <c r="AK356" s="63"/>
      <c r="AL356" s="63"/>
      <c r="AM356" s="63"/>
      <c r="AN356" s="63"/>
      <c r="AO356" s="63"/>
      <c r="AP356" s="63"/>
      <c r="AQ356" s="63"/>
      <c r="AR356" s="63"/>
      <c r="AS356" s="63"/>
      <c r="AT356" s="63"/>
      <c r="AU356" s="63"/>
      <c r="AV356" s="63"/>
      <c r="AW356" s="63"/>
      <c r="AX356" s="63"/>
      <c r="AY356" s="63"/>
    </row>
    <row r="357" customHeight="1" spans="1:51">
      <c r="A357" s="62"/>
      <c r="B357" s="63"/>
      <c r="C357" s="63"/>
      <c r="D357" s="63"/>
      <c r="E357" s="63"/>
      <c r="F357" s="63"/>
      <c r="G357" s="73"/>
      <c r="H357" s="63"/>
      <c r="I357" s="63"/>
      <c r="J357" s="63"/>
      <c r="K357" s="63"/>
      <c r="L357" s="63"/>
      <c r="M357" s="63"/>
      <c r="N357" s="63"/>
      <c r="O357" s="63"/>
      <c r="P357" s="63"/>
      <c r="Q357" s="82"/>
      <c r="R357" s="82"/>
      <c r="S357" s="82"/>
      <c r="T357" s="83"/>
      <c r="U357" s="83"/>
      <c r="V357" s="83"/>
      <c r="W357" s="83"/>
      <c r="X357" s="83"/>
      <c r="Y357" s="83"/>
      <c r="Z357" s="63"/>
      <c r="AA357" s="63"/>
      <c r="AB357" s="63"/>
      <c r="AC357" s="63"/>
      <c r="AD357" s="63"/>
      <c r="AE357" s="63"/>
      <c r="AF357" s="63"/>
      <c r="AG357" s="63"/>
      <c r="AH357" s="63"/>
      <c r="AI357" s="63"/>
      <c r="AJ357" s="63"/>
      <c r="AK357" s="63"/>
      <c r="AL357" s="63"/>
      <c r="AM357" s="63"/>
      <c r="AN357" s="63"/>
      <c r="AO357" s="63"/>
      <c r="AP357" s="63"/>
      <c r="AQ357" s="63"/>
      <c r="AR357" s="63"/>
      <c r="AS357" s="63"/>
      <c r="AT357" s="63"/>
      <c r="AU357" s="63"/>
      <c r="AV357" s="63"/>
      <c r="AW357" s="63"/>
      <c r="AX357" s="63"/>
      <c r="AY357" s="63"/>
    </row>
    <row r="358" customHeight="1" spans="1:51">
      <c r="A358" s="62"/>
      <c r="B358" s="63"/>
      <c r="C358" s="63"/>
      <c r="D358" s="63"/>
      <c r="E358" s="63"/>
      <c r="F358" s="63"/>
      <c r="G358" s="73"/>
      <c r="H358" s="63"/>
      <c r="I358" s="63"/>
      <c r="J358" s="63"/>
      <c r="K358" s="63"/>
      <c r="L358" s="63"/>
      <c r="M358" s="63"/>
      <c r="N358" s="63"/>
      <c r="O358" s="63"/>
      <c r="P358" s="63"/>
      <c r="Q358" s="82"/>
      <c r="R358" s="82"/>
      <c r="S358" s="82"/>
      <c r="T358" s="83"/>
      <c r="U358" s="83"/>
      <c r="V358" s="83"/>
      <c r="W358" s="83"/>
      <c r="X358" s="83"/>
      <c r="Y358" s="83"/>
      <c r="Z358" s="63"/>
      <c r="AA358" s="63"/>
      <c r="AB358" s="63"/>
      <c r="AC358" s="63"/>
      <c r="AD358" s="63"/>
      <c r="AE358" s="63"/>
      <c r="AF358" s="63"/>
      <c r="AG358" s="63"/>
      <c r="AH358" s="63"/>
      <c r="AI358" s="63"/>
      <c r="AJ358" s="63"/>
      <c r="AK358" s="63"/>
      <c r="AL358" s="63"/>
      <c r="AM358" s="63"/>
      <c r="AN358" s="63"/>
      <c r="AO358" s="63"/>
      <c r="AP358" s="63"/>
      <c r="AQ358" s="63"/>
      <c r="AR358" s="63"/>
      <c r="AS358" s="63"/>
      <c r="AT358" s="63"/>
      <c r="AU358" s="63"/>
      <c r="AV358" s="63"/>
      <c r="AW358" s="63"/>
      <c r="AX358" s="63"/>
      <c r="AY358" s="63"/>
    </row>
    <row r="359" customHeight="1" spans="1:51">
      <c r="A359" s="62"/>
      <c r="B359" s="63"/>
      <c r="C359" s="63"/>
      <c r="D359" s="63"/>
      <c r="E359" s="63"/>
      <c r="F359" s="63"/>
      <c r="G359" s="73"/>
      <c r="H359" s="63"/>
      <c r="I359" s="63"/>
      <c r="J359" s="63"/>
      <c r="K359" s="63"/>
      <c r="L359" s="63"/>
      <c r="M359" s="63"/>
      <c r="N359" s="63"/>
      <c r="O359" s="63"/>
      <c r="P359" s="63"/>
      <c r="Q359" s="82"/>
      <c r="R359" s="82"/>
      <c r="S359" s="82"/>
      <c r="T359" s="83"/>
      <c r="U359" s="83"/>
      <c r="V359" s="83"/>
      <c r="W359" s="83"/>
      <c r="X359" s="83"/>
      <c r="Y359" s="83"/>
      <c r="Z359" s="63"/>
      <c r="AA359" s="63"/>
      <c r="AB359" s="63"/>
      <c r="AC359" s="63"/>
      <c r="AD359" s="63"/>
      <c r="AE359" s="63"/>
      <c r="AF359" s="63"/>
      <c r="AG359" s="63"/>
      <c r="AH359" s="63"/>
      <c r="AI359" s="63"/>
      <c r="AJ359" s="63"/>
      <c r="AK359" s="63"/>
      <c r="AL359" s="63"/>
      <c r="AM359" s="63"/>
      <c r="AN359" s="63"/>
      <c r="AO359" s="63"/>
      <c r="AP359" s="63"/>
      <c r="AQ359" s="63"/>
      <c r="AR359" s="63"/>
      <c r="AS359" s="63"/>
      <c r="AT359" s="63"/>
      <c r="AU359" s="63"/>
      <c r="AV359" s="63"/>
      <c r="AW359" s="63"/>
      <c r="AX359" s="63"/>
      <c r="AY359" s="63"/>
    </row>
    <row r="360" customHeight="1" spans="1:51">
      <c r="A360" s="62"/>
      <c r="B360" s="63"/>
      <c r="C360" s="63"/>
      <c r="D360" s="63"/>
      <c r="E360" s="63"/>
      <c r="F360" s="63"/>
      <c r="G360" s="73"/>
      <c r="H360" s="63"/>
      <c r="I360" s="63"/>
      <c r="J360" s="63"/>
      <c r="K360" s="63"/>
      <c r="L360" s="63"/>
      <c r="M360" s="63"/>
      <c r="N360" s="63"/>
      <c r="O360" s="63"/>
      <c r="P360" s="63"/>
      <c r="Q360" s="82"/>
      <c r="R360" s="82"/>
      <c r="S360" s="82"/>
      <c r="T360" s="83"/>
      <c r="U360" s="83"/>
      <c r="V360" s="83"/>
      <c r="W360" s="83"/>
      <c r="X360" s="83"/>
      <c r="Y360" s="83"/>
      <c r="Z360" s="63"/>
      <c r="AA360" s="63"/>
      <c r="AB360" s="63"/>
      <c r="AC360" s="63"/>
      <c r="AD360" s="63"/>
      <c r="AE360" s="63"/>
      <c r="AF360" s="63"/>
      <c r="AG360" s="63"/>
      <c r="AH360" s="63"/>
      <c r="AI360" s="63"/>
      <c r="AJ360" s="63"/>
      <c r="AK360" s="63"/>
      <c r="AL360" s="63"/>
      <c r="AM360" s="63"/>
      <c r="AN360" s="63"/>
      <c r="AO360" s="63"/>
      <c r="AP360" s="63"/>
      <c r="AQ360" s="63"/>
      <c r="AR360" s="63"/>
      <c r="AS360" s="63"/>
      <c r="AT360" s="63"/>
      <c r="AU360" s="63"/>
      <c r="AV360" s="63"/>
      <c r="AW360" s="63"/>
      <c r="AX360" s="63"/>
      <c r="AY360" s="63"/>
    </row>
    <row r="361" customHeight="1" spans="1:51">
      <c r="A361" s="62"/>
      <c r="B361" s="63"/>
      <c r="C361" s="63"/>
      <c r="D361" s="63"/>
      <c r="E361" s="63"/>
      <c r="F361" s="63"/>
      <c r="G361" s="73"/>
      <c r="H361" s="63"/>
      <c r="I361" s="63"/>
      <c r="J361" s="63"/>
      <c r="K361" s="63"/>
      <c r="L361" s="63"/>
      <c r="M361" s="63"/>
      <c r="N361" s="63"/>
      <c r="O361" s="63"/>
      <c r="P361" s="63"/>
      <c r="Q361" s="82"/>
      <c r="R361" s="82"/>
      <c r="S361" s="82"/>
      <c r="T361" s="83"/>
      <c r="U361" s="83"/>
      <c r="V361" s="83"/>
      <c r="W361" s="83"/>
      <c r="X361" s="83"/>
      <c r="Y361" s="83"/>
      <c r="Z361" s="63"/>
      <c r="AA361" s="63"/>
      <c r="AB361" s="63"/>
      <c r="AC361" s="63"/>
      <c r="AD361" s="63"/>
      <c r="AE361" s="63"/>
      <c r="AF361" s="63"/>
      <c r="AG361" s="63"/>
      <c r="AH361" s="63"/>
      <c r="AI361" s="63"/>
      <c r="AJ361" s="63"/>
      <c r="AK361" s="63"/>
      <c r="AL361" s="63"/>
      <c r="AM361" s="63"/>
      <c r="AN361" s="63"/>
      <c r="AO361" s="63"/>
      <c r="AP361" s="63"/>
      <c r="AQ361" s="63"/>
      <c r="AR361" s="63"/>
      <c r="AS361" s="63"/>
      <c r="AT361" s="63"/>
      <c r="AU361" s="63"/>
      <c r="AV361" s="63"/>
      <c r="AW361" s="63"/>
      <c r="AX361" s="63"/>
      <c r="AY361" s="63"/>
    </row>
    <row r="362" customHeight="1" spans="1:51">
      <c r="A362" s="62"/>
      <c r="B362" s="63"/>
      <c r="C362" s="63"/>
      <c r="D362" s="63"/>
      <c r="E362" s="63"/>
      <c r="F362" s="63"/>
      <c r="G362" s="73"/>
      <c r="H362" s="63"/>
      <c r="I362" s="63"/>
      <c r="J362" s="63"/>
      <c r="K362" s="63"/>
      <c r="L362" s="63"/>
      <c r="M362" s="63"/>
      <c r="N362" s="63"/>
      <c r="O362" s="63"/>
      <c r="P362" s="63"/>
      <c r="Q362" s="82"/>
      <c r="R362" s="82"/>
      <c r="S362" s="82"/>
      <c r="T362" s="83"/>
      <c r="U362" s="83"/>
      <c r="V362" s="83"/>
      <c r="W362" s="83"/>
      <c r="X362" s="83"/>
      <c r="Y362" s="83"/>
      <c r="Z362" s="63"/>
      <c r="AA362" s="63"/>
      <c r="AB362" s="63"/>
      <c r="AC362" s="63"/>
      <c r="AD362" s="63"/>
      <c r="AE362" s="63"/>
      <c r="AF362" s="63"/>
      <c r="AG362" s="63"/>
      <c r="AH362" s="63"/>
      <c r="AI362" s="63"/>
      <c r="AJ362" s="63"/>
      <c r="AK362" s="63"/>
      <c r="AL362" s="63"/>
      <c r="AM362" s="63"/>
      <c r="AN362" s="63"/>
      <c r="AO362" s="63"/>
      <c r="AP362" s="63"/>
      <c r="AQ362" s="63"/>
      <c r="AR362" s="63"/>
      <c r="AS362" s="63"/>
      <c r="AT362" s="63"/>
      <c r="AU362" s="63"/>
      <c r="AV362" s="63"/>
      <c r="AW362" s="63"/>
      <c r="AX362" s="63"/>
      <c r="AY362" s="63"/>
    </row>
    <row r="363" customHeight="1" spans="1:51">
      <c r="A363" s="62"/>
      <c r="B363" s="63"/>
      <c r="C363" s="63"/>
      <c r="D363" s="63"/>
      <c r="E363" s="63"/>
      <c r="F363" s="63"/>
      <c r="G363" s="73"/>
      <c r="H363" s="63"/>
      <c r="I363" s="63"/>
      <c r="J363" s="63"/>
      <c r="K363" s="63"/>
      <c r="L363" s="63"/>
      <c r="M363" s="63"/>
      <c r="N363" s="63"/>
      <c r="O363" s="63"/>
      <c r="P363" s="63"/>
      <c r="Q363" s="82"/>
      <c r="R363" s="82"/>
      <c r="S363" s="82"/>
      <c r="T363" s="83"/>
      <c r="U363" s="83"/>
      <c r="V363" s="83"/>
      <c r="W363" s="83"/>
      <c r="X363" s="83"/>
      <c r="Y363" s="83"/>
      <c r="Z363" s="63"/>
      <c r="AA363" s="63"/>
      <c r="AB363" s="63"/>
      <c r="AC363" s="63"/>
      <c r="AD363" s="63"/>
      <c r="AE363" s="63"/>
      <c r="AF363" s="63"/>
      <c r="AG363" s="63"/>
      <c r="AH363" s="63"/>
      <c r="AI363" s="63"/>
      <c r="AJ363" s="63"/>
      <c r="AK363" s="63"/>
      <c r="AL363" s="63"/>
      <c r="AM363" s="63"/>
      <c r="AN363" s="63"/>
      <c r="AO363" s="63"/>
      <c r="AP363" s="63"/>
      <c r="AQ363" s="63"/>
      <c r="AR363" s="63"/>
      <c r="AS363" s="63"/>
      <c r="AT363" s="63"/>
      <c r="AU363" s="63"/>
      <c r="AV363" s="63"/>
      <c r="AW363" s="63"/>
      <c r="AX363" s="63"/>
      <c r="AY363" s="63"/>
    </row>
    <row r="364" customHeight="1" spans="1:51">
      <c r="A364" s="62"/>
      <c r="B364" s="63"/>
      <c r="C364" s="63"/>
      <c r="D364" s="63"/>
      <c r="E364" s="63"/>
      <c r="F364" s="63"/>
      <c r="G364" s="73"/>
      <c r="H364" s="63"/>
      <c r="I364" s="63"/>
      <c r="J364" s="63"/>
      <c r="K364" s="63"/>
      <c r="L364" s="63"/>
      <c r="M364" s="63"/>
      <c r="N364" s="63"/>
      <c r="O364" s="63"/>
      <c r="P364" s="63"/>
      <c r="Q364" s="82"/>
      <c r="R364" s="82"/>
      <c r="S364" s="82"/>
      <c r="T364" s="83"/>
      <c r="U364" s="83"/>
      <c r="V364" s="83"/>
      <c r="W364" s="83"/>
      <c r="X364" s="83"/>
      <c r="Y364" s="83"/>
      <c r="Z364" s="63"/>
      <c r="AA364" s="63"/>
      <c r="AB364" s="63"/>
      <c r="AC364" s="63"/>
      <c r="AD364" s="63"/>
      <c r="AE364" s="63"/>
      <c r="AF364" s="63"/>
      <c r="AG364" s="63"/>
      <c r="AH364" s="63"/>
      <c r="AI364" s="63"/>
      <c r="AJ364" s="63"/>
      <c r="AK364" s="63"/>
      <c r="AL364" s="63"/>
      <c r="AM364" s="63"/>
      <c r="AN364" s="63"/>
      <c r="AO364" s="63"/>
      <c r="AP364" s="63"/>
      <c r="AQ364" s="63"/>
      <c r="AR364" s="63"/>
      <c r="AS364" s="63"/>
      <c r="AT364" s="63"/>
      <c r="AU364" s="63"/>
      <c r="AV364" s="63"/>
      <c r="AW364" s="63"/>
      <c r="AX364" s="63"/>
      <c r="AY364" s="63"/>
    </row>
    <row r="365" customHeight="1" spans="1:51">
      <c r="A365" s="62"/>
      <c r="B365" s="63"/>
      <c r="C365" s="63"/>
      <c r="D365" s="63"/>
      <c r="E365" s="63"/>
      <c r="F365" s="63"/>
      <c r="G365" s="73"/>
      <c r="H365" s="63"/>
      <c r="I365" s="63"/>
      <c r="J365" s="63"/>
      <c r="K365" s="63"/>
      <c r="L365" s="63"/>
      <c r="M365" s="63"/>
      <c r="N365" s="63"/>
      <c r="O365" s="63"/>
      <c r="P365" s="63"/>
      <c r="Q365" s="82"/>
      <c r="R365" s="82"/>
      <c r="S365" s="82"/>
      <c r="T365" s="83"/>
      <c r="U365" s="83"/>
      <c r="V365" s="83"/>
      <c r="W365" s="83"/>
      <c r="X365" s="83"/>
      <c r="Y365" s="83"/>
      <c r="Z365" s="63"/>
      <c r="AA365" s="63"/>
      <c r="AB365" s="63"/>
      <c r="AC365" s="63"/>
      <c r="AD365" s="63"/>
      <c r="AE365" s="63"/>
      <c r="AF365" s="63"/>
      <c r="AG365" s="63"/>
      <c r="AH365" s="63"/>
      <c r="AI365" s="63"/>
      <c r="AJ365" s="63"/>
      <c r="AK365" s="63"/>
      <c r="AL365" s="63"/>
      <c r="AM365" s="63"/>
      <c r="AN365" s="63"/>
      <c r="AO365" s="63"/>
      <c r="AP365" s="63"/>
      <c r="AQ365" s="63"/>
      <c r="AR365" s="63"/>
      <c r="AS365" s="63"/>
      <c r="AT365" s="63"/>
      <c r="AU365" s="63"/>
      <c r="AV365" s="63"/>
      <c r="AW365" s="63"/>
      <c r="AX365" s="63"/>
      <c r="AY365" s="63"/>
    </row>
    <row r="366" customHeight="1" spans="1:51">
      <c r="A366" s="62"/>
      <c r="B366" s="63"/>
      <c r="C366" s="63"/>
      <c r="D366" s="63"/>
      <c r="E366" s="63"/>
      <c r="F366" s="63"/>
      <c r="G366" s="73"/>
      <c r="H366" s="63"/>
      <c r="I366" s="63"/>
      <c r="J366" s="63"/>
      <c r="K366" s="63"/>
      <c r="L366" s="63"/>
      <c r="M366" s="63"/>
      <c r="N366" s="63"/>
      <c r="O366" s="63"/>
      <c r="P366" s="63"/>
      <c r="Q366" s="82"/>
      <c r="R366" s="82"/>
      <c r="S366" s="82"/>
      <c r="T366" s="83"/>
      <c r="U366" s="83"/>
      <c r="V366" s="83"/>
      <c r="W366" s="83"/>
      <c r="X366" s="83"/>
      <c r="Y366" s="83"/>
      <c r="Z366" s="63"/>
      <c r="AA366" s="63"/>
      <c r="AB366" s="63"/>
      <c r="AC366" s="63"/>
      <c r="AD366" s="63"/>
      <c r="AE366" s="63"/>
      <c r="AF366" s="63"/>
      <c r="AG366" s="63"/>
      <c r="AH366" s="63"/>
      <c r="AI366" s="63"/>
      <c r="AJ366" s="63"/>
      <c r="AK366" s="63"/>
      <c r="AL366" s="63"/>
      <c r="AM366" s="63"/>
      <c r="AN366" s="63"/>
      <c r="AO366" s="63"/>
      <c r="AP366" s="63"/>
      <c r="AQ366" s="63"/>
      <c r="AR366" s="63"/>
      <c r="AS366" s="63"/>
      <c r="AT366" s="63"/>
      <c r="AU366" s="63"/>
      <c r="AV366" s="63"/>
      <c r="AW366" s="63"/>
      <c r="AX366" s="63"/>
      <c r="AY366" s="63"/>
    </row>
    <row r="367" customHeight="1" spans="1:51">
      <c r="A367" s="62"/>
      <c r="B367" s="63"/>
      <c r="C367" s="63"/>
      <c r="D367" s="63"/>
      <c r="E367" s="63"/>
      <c r="F367" s="63"/>
      <c r="G367" s="73"/>
      <c r="H367" s="63"/>
      <c r="I367" s="63"/>
      <c r="J367" s="63"/>
      <c r="K367" s="63"/>
      <c r="L367" s="63"/>
      <c r="M367" s="63"/>
      <c r="N367" s="63"/>
      <c r="O367" s="63"/>
      <c r="P367" s="63"/>
      <c r="Q367" s="82"/>
      <c r="R367" s="82"/>
      <c r="S367" s="82"/>
      <c r="T367" s="83"/>
      <c r="U367" s="83"/>
      <c r="V367" s="83"/>
      <c r="W367" s="83"/>
      <c r="X367" s="83"/>
      <c r="Y367" s="83"/>
      <c r="Z367" s="63"/>
      <c r="AA367" s="63"/>
      <c r="AB367" s="63"/>
      <c r="AC367" s="63"/>
      <c r="AD367" s="63"/>
      <c r="AE367" s="63"/>
      <c r="AF367" s="63"/>
      <c r="AG367" s="63"/>
      <c r="AH367" s="63"/>
      <c r="AI367" s="63"/>
      <c r="AJ367" s="63"/>
      <c r="AK367" s="63"/>
      <c r="AL367" s="63"/>
      <c r="AM367" s="63"/>
      <c r="AN367" s="63"/>
      <c r="AO367" s="63"/>
      <c r="AP367" s="63"/>
      <c r="AQ367" s="63"/>
      <c r="AR367" s="63"/>
      <c r="AS367" s="63"/>
      <c r="AT367" s="63"/>
      <c r="AU367" s="63"/>
      <c r="AV367" s="63"/>
      <c r="AW367" s="63"/>
      <c r="AX367" s="63"/>
      <c r="AY367" s="63"/>
    </row>
    <row r="368" customHeight="1" spans="1:51">
      <c r="A368" s="62"/>
      <c r="B368" s="63"/>
      <c r="C368" s="63"/>
      <c r="D368" s="63"/>
      <c r="E368" s="63"/>
      <c r="F368" s="63"/>
      <c r="G368" s="73"/>
      <c r="H368" s="63"/>
      <c r="I368" s="63"/>
      <c r="J368" s="63"/>
      <c r="K368" s="63"/>
      <c r="L368" s="63"/>
      <c r="M368" s="63"/>
      <c r="N368" s="63"/>
      <c r="O368" s="63"/>
      <c r="P368" s="63"/>
      <c r="Q368" s="82"/>
      <c r="R368" s="82"/>
      <c r="S368" s="82"/>
      <c r="T368" s="83"/>
      <c r="U368" s="83"/>
      <c r="V368" s="83"/>
      <c r="W368" s="83"/>
      <c r="X368" s="83"/>
      <c r="Y368" s="83"/>
      <c r="Z368" s="63"/>
      <c r="AA368" s="63"/>
      <c r="AB368" s="63"/>
      <c r="AC368" s="63"/>
      <c r="AD368" s="63"/>
      <c r="AE368" s="63"/>
      <c r="AF368" s="63"/>
      <c r="AG368" s="63"/>
      <c r="AH368" s="63"/>
      <c r="AI368" s="63"/>
      <c r="AJ368" s="63"/>
      <c r="AK368" s="63"/>
      <c r="AL368" s="63"/>
      <c r="AM368" s="63"/>
      <c r="AN368" s="63"/>
      <c r="AO368" s="63"/>
      <c r="AP368" s="63"/>
      <c r="AQ368" s="63"/>
      <c r="AR368" s="63"/>
      <c r="AS368" s="63"/>
      <c r="AT368" s="63"/>
      <c r="AU368" s="63"/>
      <c r="AV368" s="63"/>
      <c r="AW368" s="63"/>
      <c r="AX368" s="63"/>
      <c r="AY368" s="63"/>
    </row>
    <row r="369" customHeight="1" spans="1:51">
      <c r="A369" s="62"/>
      <c r="B369" s="63"/>
      <c r="C369" s="63"/>
      <c r="D369" s="63"/>
      <c r="E369" s="63"/>
      <c r="F369" s="63"/>
      <c r="G369" s="73"/>
      <c r="H369" s="63"/>
      <c r="I369" s="63"/>
      <c r="J369" s="63"/>
      <c r="K369" s="63"/>
      <c r="L369" s="63"/>
      <c r="M369" s="63"/>
      <c r="N369" s="63"/>
      <c r="O369" s="63"/>
      <c r="P369" s="63"/>
      <c r="Q369" s="82"/>
      <c r="R369" s="82"/>
      <c r="S369" s="82"/>
      <c r="T369" s="83"/>
      <c r="U369" s="83"/>
      <c r="V369" s="83"/>
      <c r="W369" s="83"/>
      <c r="X369" s="83"/>
      <c r="Y369" s="83"/>
      <c r="Z369" s="63"/>
      <c r="AA369" s="63"/>
      <c r="AB369" s="63"/>
      <c r="AC369" s="63"/>
      <c r="AD369" s="63"/>
      <c r="AE369" s="63"/>
      <c r="AF369" s="63"/>
      <c r="AG369" s="63"/>
      <c r="AH369" s="63"/>
      <c r="AI369" s="63"/>
      <c r="AJ369" s="63"/>
      <c r="AK369" s="63"/>
      <c r="AL369" s="63"/>
      <c r="AM369" s="63"/>
      <c r="AN369" s="63"/>
      <c r="AO369" s="63"/>
      <c r="AP369" s="63"/>
      <c r="AQ369" s="63"/>
      <c r="AR369" s="63"/>
      <c r="AS369" s="63"/>
      <c r="AT369" s="63"/>
      <c r="AU369" s="63"/>
      <c r="AV369" s="63"/>
      <c r="AW369" s="63"/>
      <c r="AX369" s="63"/>
      <c r="AY369" s="63"/>
    </row>
    <row r="370" customHeight="1" spans="1:51">
      <c r="A370" s="62"/>
      <c r="B370" s="63"/>
      <c r="C370" s="63"/>
      <c r="D370" s="63"/>
      <c r="E370" s="63"/>
      <c r="F370" s="63"/>
      <c r="G370" s="73"/>
      <c r="H370" s="63"/>
      <c r="I370" s="63"/>
      <c r="J370" s="63"/>
      <c r="K370" s="63"/>
      <c r="L370" s="63"/>
      <c r="M370" s="63"/>
      <c r="N370" s="63"/>
      <c r="O370" s="63"/>
      <c r="P370" s="63"/>
      <c r="Q370" s="82"/>
      <c r="R370" s="82"/>
      <c r="S370" s="82"/>
      <c r="T370" s="83"/>
      <c r="U370" s="83"/>
      <c r="V370" s="83"/>
      <c r="W370" s="83"/>
      <c r="X370" s="83"/>
      <c r="Y370" s="83"/>
      <c r="Z370" s="63"/>
      <c r="AA370" s="63"/>
      <c r="AB370" s="63"/>
      <c r="AC370" s="63"/>
      <c r="AD370" s="63"/>
      <c r="AE370" s="63"/>
      <c r="AF370" s="63"/>
      <c r="AG370" s="63"/>
      <c r="AH370" s="63"/>
      <c r="AI370" s="63"/>
      <c r="AJ370" s="63"/>
      <c r="AK370" s="63"/>
      <c r="AL370" s="63"/>
      <c r="AM370" s="63"/>
      <c r="AN370" s="63"/>
      <c r="AO370" s="63"/>
      <c r="AP370" s="63"/>
      <c r="AQ370" s="63"/>
      <c r="AR370" s="63"/>
      <c r="AS370" s="63"/>
      <c r="AT370" s="63"/>
      <c r="AU370" s="63"/>
      <c r="AV370" s="63"/>
      <c r="AW370" s="63"/>
      <c r="AX370" s="63"/>
      <c r="AY370" s="63"/>
    </row>
    <row r="371" customHeight="1" spans="1:51">
      <c r="A371" s="62"/>
      <c r="B371" s="63"/>
      <c r="C371" s="63"/>
      <c r="D371" s="63"/>
      <c r="E371" s="63"/>
      <c r="F371" s="63"/>
      <c r="G371" s="73"/>
      <c r="H371" s="63"/>
      <c r="I371" s="63"/>
      <c r="J371" s="63"/>
      <c r="K371" s="63"/>
      <c r="L371" s="63"/>
      <c r="M371" s="63"/>
      <c r="N371" s="63"/>
      <c r="O371" s="63"/>
      <c r="P371" s="63"/>
      <c r="Q371" s="82"/>
      <c r="R371" s="82"/>
      <c r="S371" s="82"/>
      <c r="T371" s="83"/>
      <c r="U371" s="83"/>
      <c r="V371" s="83"/>
      <c r="W371" s="83"/>
      <c r="X371" s="83"/>
      <c r="Y371" s="83"/>
      <c r="Z371" s="63"/>
      <c r="AA371" s="63"/>
      <c r="AB371" s="63"/>
      <c r="AC371" s="63"/>
      <c r="AD371" s="63"/>
      <c r="AE371" s="63"/>
      <c r="AF371" s="63"/>
      <c r="AG371" s="63"/>
      <c r="AH371" s="63"/>
      <c r="AI371" s="63"/>
      <c r="AJ371" s="63"/>
      <c r="AK371" s="63"/>
      <c r="AL371" s="63"/>
      <c r="AM371" s="63"/>
      <c r="AN371" s="63"/>
      <c r="AO371" s="63"/>
      <c r="AP371" s="63"/>
      <c r="AQ371" s="63"/>
      <c r="AR371" s="63"/>
      <c r="AS371" s="63"/>
      <c r="AT371" s="63"/>
      <c r="AU371" s="63"/>
      <c r="AV371" s="63"/>
      <c r="AW371" s="63"/>
      <c r="AX371" s="63"/>
      <c r="AY371" s="63"/>
    </row>
    <row r="372" customHeight="1" spans="1:51">
      <c r="A372" s="62"/>
      <c r="B372" s="63"/>
      <c r="C372" s="63"/>
      <c r="D372" s="63"/>
      <c r="E372" s="63"/>
      <c r="F372" s="63"/>
      <c r="G372" s="73"/>
      <c r="H372" s="63"/>
      <c r="I372" s="63"/>
      <c r="J372" s="63"/>
      <c r="K372" s="63"/>
      <c r="L372" s="63"/>
      <c r="M372" s="63"/>
      <c r="N372" s="63"/>
      <c r="O372" s="63"/>
      <c r="P372" s="63"/>
      <c r="Q372" s="82"/>
      <c r="R372" s="82"/>
      <c r="S372" s="82"/>
      <c r="T372" s="83"/>
      <c r="U372" s="83"/>
      <c r="V372" s="83"/>
      <c r="W372" s="83"/>
      <c r="X372" s="83"/>
      <c r="Y372" s="83"/>
      <c r="Z372" s="63"/>
      <c r="AA372" s="63"/>
      <c r="AB372" s="63"/>
      <c r="AC372" s="63"/>
      <c r="AD372" s="63"/>
      <c r="AE372" s="63"/>
      <c r="AF372" s="63"/>
      <c r="AG372" s="63"/>
      <c r="AH372" s="63"/>
      <c r="AI372" s="63"/>
      <c r="AJ372" s="63"/>
      <c r="AK372" s="63"/>
      <c r="AL372" s="63"/>
      <c r="AM372" s="63"/>
      <c r="AN372" s="63"/>
      <c r="AO372" s="63"/>
      <c r="AP372" s="63"/>
      <c r="AQ372" s="63"/>
      <c r="AR372" s="63"/>
      <c r="AS372" s="63"/>
      <c r="AT372" s="63"/>
      <c r="AU372" s="63"/>
      <c r="AV372" s="63"/>
      <c r="AW372" s="63"/>
      <c r="AX372" s="63"/>
      <c r="AY372" s="63"/>
    </row>
    <row r="373" customHeight="1" spans="1:51">
      <c r="A373" s="62"/>
      <c r="B373" s="63"/>
      <c r="C373" s="63"/>
      <c r="D373" s="63"/>
      <c r="E373" s="63"/>
      <c r="F373" s="63"/>
      <c r="G373" s="73"/>
      <c r="H373" s="63"/>
      <c r="I373" s="63"/>
      <c r="J373" s="63"/>
      <c r="K373" s="63"/>
      <c r="L373" s="63"/>
      <c r="M373" s="63"/>
      <c r="N373" s="63"/>
      <c r="O373" s="63"/>
      <c r="P373" s="63"/>
      <c r="Q373" s="82"/>
      <c r="R373" s="82"/>
      <c r="S373" s="82"/>
      <c r="T373" s="83"/>
      <c r="U373" s="83"/>
      <c r="V373" s="83"/>
      <c r="W373" s="83"/>
      <c r="X373" s="83"/>
      <c r="Y373" s="83"/>
      <c r="Z373" s="63"/>
      <c r="AA373" s="63"/>
      <c r="AB373" s="63"/>
      <c r="AC373" s="63"/>
      <c r="AD373" s="63"/>
      <c r="AE373" s="63"/>
      <c r="AF373" s="63"/>
      <c r="AG373" s="63"/>
      <c r="AH373" s="63"/>
      <c r="AI373" s="63"/>
      <c r="AJ373" s="63"/>
      <c r="AK373" s="63"/>
      <c r="AL373" s="63"/>
      <c r="AM373" s="63"/>
      <c r="AN373" s="63"/>
      <c r="AO373" s="63"/>
      <c r="AP373" s="63"/>
      <c r="AQ373" s="63"/>
      <c r="AR373" s="63"/>
      <c r="AS373" s="63"/>
      <c r="AT373" s="63"/>
      <c r="AU373" s="63"/>
      <c r="AV373" s="63"/>
      <c r="AW373" s="63"/>
      <c r="AX373" s="63"/>
      <c r="AY373" s="63"/>
    </row>
    <row r="374" customHeight="1" spans="1:51">
      <c r="A374" s="62"/>
      <c r="B374" s="63"/>
      <c r="C374" s="63"/>
      <c r="D374" s="63"/>
      <c r="E374" s="63"/>
      <c r="F374" s="63"/>
      <c r="G374" s="73"/>
      <c r="H374" s="63"/>
      <c r="I374" s="63"/>
      <c r="J374" s="63"/>
      <c r="K374" s="63"/>
      <c r="L374" s="63"/>
      <c r="M374" s="63"/>
      <c r="N374" s="63"/>
      <c r="O374" s="63"/>
      <c r="P374" s="63"/>
      <c r="Q374" s="82"/>
      <c r="R374" s="82"/>
      <c r="S374" s="82"/>
      <c r="T374" s="83"/>
      <c r="U374" s="83"/>
      <c r="V374" s="83"/>
      <c r="W374" s="83"/>
      <c r="X374" s="83"/>
      <c r="Y374" s="83"/>
      <c r="Z374" s="63"/>
      <c r="AA374" s="63"/>
      <c r="AB374" s="63"/>
      <c r="AC374" s="63"/>
      <c r="AD374" s="63"/>
      <c r="AE374" s="63"/>
      <c r="AF374" s="63"/>
      <c r="AG374" s="63"/>
      <c r="AH374" s="63"/>
      <c r="AI374" s="63"/>
      <c r="AJ374" s="63"/>
      <c r="AK374" s="63"/>
      <c r="AL374" s="63"/>
      <c r="AM374" s="63"/>
      <c r="AN374" s="63"/>
      <c r="AO374" s="63"/>
      <c r="AP374" s="63"/>
      <c r="AQ374" s="63"/>
      <c r="AR374" s="63"/>
      <c r="AS374" s="63"/>
      <c r="AT374" s="63"/>
      <c r="AU374" s="63"/>
      <c r="AV374" s="63"/>
      <c r="AW374" s="63"/>
      <c r="AX374" s="63"/>
      <c r="AY374" s="63"/>
    </row>
    <row r="375" customHeight="1" spans="1:51">
      <c r="A375" s="62"/>
      <c r="B375" s="63"/>
      <c r="C375" s="63"/>
      <c r="D375" s="63"/>
      <c r="E375" s="63"/>
      <c r="F375" s="63"/>
      <c r="G375" s="73"/>
      <c r="H375" s="63"/>
      <c r="I375" s="63"/>
      <c r="J375" s="63"/>
      <c r="K375" s="63"/>
      <c r="L375" s="63"/>
      <c r="M375" s="63"/>
      <c r="N375" s="63"/>
      <c r="O375" s="63"/>
      <c r="P375" s="63"/>
      <c r="Q375" s="82"/>
      <c r="R375" s="82"/>
      <c r="S375" s="82"/>
      <c r="T375" s="83"/>
      <c r="U375" s="83"/>
      <c r="V375" s="83"/>
      <c r="W375" s="83"/>
      <c r="X375" s="83"/>
      <c r="Y375" s="83"/>
      <c r="Z375" s="63"/>
      <c r="AA375" s="63"/>
      <c r="AB375" s="63"/>
      <c r="AC375" s="63"/>
      <c r="AD375" s="63"/>
      <c r="AE375" s="63"/>
      <c r="AF375" s="63"/>
      <c r="AG375" s="63"/>
      <c r="AH375" s="63"/>
      <c r="AI375" s="63"/>
      <c r="AJ375" s="63"/>
      <c r="AK375" s="63"/>
      <c r="AL375" s="63"/>
      <c r="AM375" s="63"/>
      <c r="AN375" s="63"/>
      <c r="AO375" s="63"/>
      <c r="AP375" s="63"/>
      <c r="AQ375" s="63"/>
      <c r="AR375" s="63"/>
      <c r="AS375" s="63"/>
      <c r="AT375" s="63"/>
      <c r="AU375" s="63"/>
      <c r="AV375" s="63"/>
      <c r="AW375" s="63"/>
      <c r="AX375" s="63"/>
      <c r="AY375" s="63"/>
    </row>
    <row r="376" customHeight="1" spans="1:51">
      <c r="A376" s="62"/>
      <c r="B376" s="63"/>
      <c r="C376" s="63"/>
      <c r="D376" s="63"/>
      <c r="E376" s="63"/>
      <c r="F376" s="63"/>
      <c r="G376" s="73"/>
      <c r="H376" s="63"/>
      <c r="I376" s="63"/>
      <c r="J376" s="63"/>
      <c r="K376" s="63"/>
      <c r="L376" s="63"/>
      <c r="M376" s="63"/>
      <c r="N376" s="63"/>
      <c r="O376" s="63"/>
      <c r="P376" s="63"/>
      <c r="Q376" s="82"/>
      <c r="R376" s="82"/>
      <c r="S376" s="82"/>
      <c r="T376" s="83"/>
      <c r="U376" s="83"/>
      <c r="V376" s="83"/>
      <c r="W376" s="83"/>
      <c r="X376" s="83"/>
      <c r="Y376" s="83"/>
      <c r="Z376" s="63"/>
      <c r="AA376" s="63"/>
      <c r="AB376" s="63"/>
      <c r="AC376" s="63"/>
      <c r="AD376" s="63"/>
      <c r="AE376" s="63"/>
      <c r="AF376" s="63"/>
      <c r="AG376" s="63"/>
      <c r="AH376" s="63"/>
      <c r="AI376" s="63"/>
      <c r="AJ376" s="63"/>
      <c r="AK376" s="63"/>
      <c r="AL376" s="63"/>
      <c r="AM376" s="63"/>
      <c r="AN376" s="63"/>
      <c r="AO376" s="63"/>
      <c r="AP376" s="63"/>
      <c r="AQ376" s="63"/>
      <c r="AR376" s="63"/>
      <c r="AS376" s="63"/>
      <c r="AT376" s="63"/>
      <c r="AU376" s="63"/>
      <c r="AV376" s="63"/>
      <c r="AW376" s="63"/>
      <c r="AX376" s="63"/>
      <c r="AY376" s="63"/>
    </row>
    <row r="377" customHeight="1" spans="1:51">
      <c r="A377" s="62"/>
      <c r="B377" s="63"/>
      <c r="C377" s="63"/>
      <c r="D377" s="63"/>
      <c r="E377" s="63"/>
      <c r="F377" s="63"/>
      <c r="G377" s="73"/>
      <c r="H377" s="63"/>
      <c r="I377" s="63"/>
      <c r="J377" s="63"/>
      <c r="K377" s="63"/>
      <c r="L377" s="63"/>
      <c r="M377" s="63"/>
      <c r="N377" s="63"/>
      <c r="O377" s="63"/>
      <c r="P377" s="63"/>
      <c r="Q377" s="82"/>
      <c r="R377" s="82"/>
      <c r="S377" s="82"/>
      <c r="T377" s="83"/>
      <c r="U377" s="83"/>
      <c r="V377" s="83"/>
      <c r="W377" s="83"/>
      <c r="X377" s="83"/>
      <c r="Y377" s="83"/>
      <c r="Z377" s="63"/>
      <c r="AA377" s="63"/>
      <c r="AB377" s="63"/>
      <c r="AC377" s="63"/>
      <c r="AD377" s="63"/>
      <c r="AE377" s="63"/>
      <c r="AF377" s="63"/>
      <c r="AG377" s="63"/>
      <c r="AH377" s="63"/>
      <c r="AI377" s="63"/>
      <c r="AJ377" s="63"/>
      <c r="AK377" s="63"/>
      <c r="AL377" s="63"/>
      <c r="AM377" s="63"/>
      <c r="AN377" s="63"/>
      <c r="AO377" s="63"/>
      <c r="AP377" s="63"/>
      <c r="AQ377" s="63"/>
      <c r="AR377" s="63"/>
      <c r="AS377" s="63"/>
      <c r="AT377" s="63"/>
      <c r="AU377" s="63"/>
      <c r="AV377" s="63"/>
      <c r="AW377" s="63"/>
      <c r="AX377" s="63"/>
      <c r="AY377" s="63"/>
    </row>
    <row r="378" customHeight="1" spans="1:51">
      <c r="A378" s="62"/>
      <c r="B378" s="63"/>
      <c r="C378" s="63"/>
      <c r="D378" s="63"/>
      <c r="E378" s="63"/>
      <c r="F378" s="63"/>
      <c r="G378" s="73"/>
      <c r="H378" s="63"/>
      <c r="I378" s="63"/>
      <c r="J378" s="63"/>
      <c r="K378" s="63"/>
      <c r="L378" s="63"/>
      <c r="M378" s="63"/>
      <c r="N378" s="63"/>
      <c r="O378" s="63"/>
      <c r="P378" s="63"/>
      <c r="Q378" s="82"/>
      <c r="R378" s="82"/>
      <c r="S378" s="82"/>
      <c r="T378" s="83"/>
      <c r="U378" s="83"/>
      <c r="V378" s="83"/>
      <c r="W378" s="83"/>
      <c r="X378" s="83"/>
      <c r="Y378" s="83"/>
      <c r="Z378" s="63"/>
      <c r="AA378" s="63"/>
      <c r="AB378" s="63"/>
      <c r="AC378" s="63"/>
      <c r="AD378" s="63"/>
      <c r="AE378" s="63"/>
      <c r="AF378" s="63"/>
      <c r="AG378" s="63"/>
      <c r="AH378" s="63"/>
      <c r="AI378" s="63"/>
      <c r="AJ378" s="63"/>
      <c r="AK378" s="63"/>
      <c r="AL378" s="63"/>
      <c r="AM378" s="63"/>
      <c r="AN378" s="63"/>
      <c r="AO378" s="63"/>
      <c r="AP378" s="63"/>
      <c r="AQ378" s="63"/>
      <c r="AR378" s="63"/>
      <c r="AS378" s="63"/>
      <c r="AT378" s="63"/>
      <c r="AU378" s="63"/>
      <c r="AV378" s="63"/>
      <c r="AW378" s="63"/>
      <c r="AX378" s="63"/>
      <c r="AY378" s="63"/>
    </row>
    <row r="379" customHeight="1" spans="1:51">
      <c r="A379" s="62"/>
      <c r="B379" s="63"/>
      <c r="C379" s="63"/>
      <c r="D379" s="63"/>
      <c r="E379" s="63"/>
      <c r="F379" s="63"/>
      <c r="G379" s="73"/>
      <c r="H379" s="63"/>
      <c r="I379" s="63"/>
      <c r="J379" s="63"/>
      <c r="K379" s="63"/>
      <c r="L379" s="63"/>
      <c r="M379" s="63"/>
      <c r="N379" s="63"/>
      <c r="O379" s="63"/>
      <c r="P379" s="63"/>
      <c r="Q379" s="82"/>
      <c r="R379" s="82"/>
      <c r="S379" s="82"/>
      <c r="T379" s="83"/>
      <c r="U379" s="83"/>
      <c r="V379" s="83"/>
      <c r="W379" s="83"/>
      <c r="X379" s="83"/>
      <c r="Y379" s="83"/>
      <c r="Z379" s="63"/>
      <c r="AA379" s="63"/>
      <c r="AB379" s="63"/>
      <c r="AC379" s="63"/>
      <c r="AD379" s="63"/>
      <c r="AE379" s="63"/>
      <c r="AF379" s="63"/>
      <c r="AG379" s="63"/>
      <c r="AH379" s="63"/>
      <c r="AI379" s="63"/>
      <c r="AJ379" s="63"/>
      <c r="AK379" s="63"/>
      <c r="AL379" s="63"/>
      <c r="AM379" s="63"/>
      <c r="AN379" s="63"/>
      <c r="AO379" s="63"/>
      <c r="AP379" s="63"/>
      <c r="AQ379" s="63"/>
      <c r="AR379" s="63"/>
      <c r="AS379" s="63"/>
      <c r="AT379" s="63"/>
      <c r="AU379" s="63"/>
      <c r="AV379" s="63"/>
      <c r="AW379" s="63"/>
      <c r="AX379" s="63"/>
      <c r="AY379" s="63"/>
    </row>
    <row r="380" customHeight="1" spans="1:51">
      <c r="A380" s="62"/>
      <c r="B380" s="63"/>
      <c r="C380" s="63"/>
      <c r="D380" s="63"/>
      <c r="E380" s="63"/>
      <c r="F380" s="63"/>
      <c r="G380" s="73"/>
      <c r="H380" s="63"/>
      <c r="I380" s="63"/>
      <c r="J380" s="63"/>
      <c r="K380" s="63"/>
      <c r="L380" s="63"/>
      <c r="M380" s="63"/>
      <c r="N380" s="63"/>
      <c r="O380" s="63"/>
      <c r="P380" s="63"/>
      <c r="Q380" s="82"/>
      <c r="R380" s="82"/>
      <c r="S380" s="82"/>
      <c r="T380" s="83"/>
      <c r="U380" s="83"/>
      <c r="V380" s="83"/>
      <c r="W380" s="83"/>
      <c r="X380" s="83"/>
      <c r="Y380" s="83"/>
      <c r="Z380" s="63"/>
      <c r="AA380" s="63"/>
      <c r="AB380" s="63"/>
      <c r="AC380" s="63"/>
      <c r="AD380" s="63"/>
      <c r="AE380" s="63"/>
      <c r="AF380" s="63"/>
      <c r="AG380" s="63"/>
      <c r="AH380" s="63"/>
      <c r="AI380" s="63"/>
      <c r="AJ380" s="63"/>
      <c r="AK380" s="63"/>
      <c r="AL380" s="63"/>
      <c r="AM380" s="63"/>
      <c r="AN380" s="63"/>
      <c r="AO380" s="63"/>
      <c r="AP380" s="63"/>
      <c r="AQ380" s="63"/>
      <c r="AR380" s="63"/>
      <c r="AS380" s="63"/>
      <c r="AT380" s="63"/>
      <c r="AU380" s="63"/>
      <c r="AV380" s="63"/>
      <c r="AW380" s="63"/>
      <c r="AX380" s="63"/>
      <c r="AY380" s="63"/>
    </row>
    <row r="381" customHeight="1" spans="1:51">
      <c r="A381" s="62"/>
      <c r="B381" s="63"/>
      <c r="C381" s="63"/>
      <c r="D381" s="63"/>
      <c r="E381" s="63"/>
      <c r="F381" s="63"/>
      <c r="G381" s="73"/>
      <c r="H381" s="63"/>
      <c r="I381" s="63"/>
      <c r="J381" s="63"/>
      <c r="K381" s="63"/>
      <c r="L381" s="63"/>
      <c r="M381" s="63"/>
      <c r="N381" s="63"/>
      <c r="O381" s="63"/>
      <c r="P381" s="63"/>
      <c r="Q381" s="82"/>
      <c r="R381" s="82"/>
      <c r="S381" s="82"/>
      <c r="T381" s="83"/>
      <c r="U381" s="83"/>
      <c r="V381" s="83"/>
      <c r="W381" s="83"/>
      <c r="X381" s="83"/>
      <c r="Y381" s="83"/>
      <c r="Z381" s="63"/>
      <c r="AA381" s="63"/>
      <c r="AB381" s="63"/>
      <c r="AC381" s="63"/>
      <c r="AD381" s="63"/>
      <c r="AE381" s="63"/>
      <c r="AF381" s="63"/>
      <c r="AG381" s="63"/>
      <c r="AH381" s="63"/>
      <c r="AI381" s="63"/>
      <c r="AJ381" s="63"/>
      <c r="AK381" s="63"/>
      <c r="AL381" s="63"/>
      <c r="AM381" s="63"/>
      <c r="AN381" s="63"/>
      <c r="AO381" s="63"/>
      <c r="AP381" s="63"/>
      <c r="AQ381" s="63"/>
      <c r="AR381" s="63"/>
      <c r="AS381" s="63"/>
      <c r="AT381" s="63"/>
      <c r="AU381" s="63"/>
      <c r="AV381" s="63"/>
      <c r="AW381" s="63"/>
      <c r="AX381" s="63"/>
      <c r="AY381" s="63"/>
    </row>
    <row r="382" customHeight="1" spans="1:51">
      <c r="A382" s="62"/>
      <c r="B382" s="63"/>
      <c r="C382" s="63"/>
      <c r="D382" s="63"/>
      <c r="E382" s="63"/>
      <c r="F382" s="63"/>
      <c r="G382" s="73"/>
      <c r="H382" s="63"/>
      <c r="I382" s="63"/>
      <c r="J382" s="63"/>
      <c r="K382" s="63"/>
      <c r="L382" s="63"/>
      <c r="M382" s="63"/>
      <c r="N382" s="63"/>
      <c r="O382" s="63"/>
      <c r="P382" s="63"/>
      <c r="Q382" s="82"/>
      <c r="R382" s="82"/>
      <c r="S382" s="82"/>
      <c r="T382" s="83"/>
      <c r="U382" s="83"/>
      <c r="V382" s="83"/>
      <c r="W382" s="83"/>
      <c r="X382" s="83"/>
      <c r="Y382" s="83"/>
      <c r="Z382" s="63"/>
      <c r="AA382" s="63"/>
      <c r="AB382" s="63"/>
      <c r="AC382" s="63"/>
      <c r="AD382" s="63"/>
      <c r="AE382" s="63"/>
      <c r="AF382" s="63"/>
      <c r="AG382" s="63"/>
      <c r="AH382" s="63"/>
      <c r="AI382" s="63"/>
      <c r="AJ382" s="63"/>
      <c r="AK382" s="63"/>
      <c r="AL382" s="63"/>
      <c r="AM382" s="63"/>
      <c r="AN382" s="63"/>
      <c r="AO382" s="63"/>
      <c r="AP382" s="63"/>
      <c r="AQ382" s="63"/>
      <c r="AR382" s="63"/>
      <c r="AS382" s="63"/>
      <c r="AT382" s="63"/>
      <c r="AU382" s="63"/>
      <c r="AV382" s="63"/>
      <c r="AW382" s="63"/>
      <c r="AX382" s="63"/>
      <c r="AY382" s="63"/>
    </row>
    <row r="383" customHeight="1" spans="1:51">
      <c r="A383" s="62"/>
      <c r="B383" s="63"/>
      <c r="C383" s="63"/>
      <c r="D383" s="63"/>
      <c r="E383" s="63"/>
      <c r="F383" s="63"/>
      <c r="G383" s="73"/>
      <c r="H383" s="63"/>
      <c r="I383" s="63"/>
      <c r="J383" s="63"/>
      <c r="K383" s="63"/>
      <c r="L383" s="63"/>
      <c r="M383" s="63"/>
      <c r="N383" s="63"/>
      <c r="O383" s="63"/>
      <c r="P383" s="63"/>
      <c r="Q383" s="82"/>
      <c r="R383" s="82"/>
      <c r="S383" s="82"/>
      <c r="T383" s="83"/>
      <c r="U383" s="83"/>
      <c r="V383" s="83"/>
      <c r="W383" s="83"/>
      <c r="X383" s="83"/>
      <c r="Y383" s="83"/>
      <c r="Z383" s="63"/>
      <c r="AA383" s="63"/>
      <c r="AB383" s="63"/>
      <c r="AC383" s="63"/>
      <c r="AD383" s="63"/>
      <c r="AE383" s="63"/>
      <c r="AF383" s="63"/>
      <c r="AG383" s="63"/>
      <c r="AH383" s="63"/>
      <c r="AI383" s="63"/>
      <c r="AJ383" s="63"/>
      <c r="AK383" s="63"/>
      <c r="AL383" s="63"/>
      <c r="AM383" s="63"/>
      <c r="AN383" s="63"/>
      <c r="AO383" s="63"/>
      <c r="AP383" s="63"/>
      <c r="AQ383" s="63"/>
      <c r="AR383" s="63"/>
      <c r="AS383" s="63"/>
      <c r="AT383" s="63"/>
      <c r="AU383" s="63"/>
      <c r="AV383" s="63"/>
      <c r="AW383" s="63"/>
      <c r="AX383" s="63"/>
      <c r="AY383" s="63"/>
    </row>
    <row r="384" customHeight="1" spans="1:51">
      <c r="A384" s="62"/>
      <c r="B384" s="63"/>
      <c r="C384" s="63"/>
      <c r="D384" s="63"/>
      <c r="E384" s="63"/>
      <c r="F384" s="63"/>
      <c r="G384" s="73"/>
      <c r="H384" s="63"/>
      <c r="I384" s="63"/>
      <c r="J384" s="63"/>
      <c r="K384" s="63"/>
      <c r="L384" s="63"/>
      <c r="M384" s="63"/>
      <c r="N384" s="63"/>
      <c r="O384" s="63"/>
      <c r="P384" s="63"/>
      <c r="Q384" s="82"/>
      <c r="R384" s="82"/>
      <c r="S384" s="82"/>
      <c r="T384" s="83"/>
      <c r="U384" s="83"/>
      <c r="V384" s="83"/>
      <c r="W384" s="83"/>
      <c r="X384" s="83"/>
      <c r="Y384" s="83"/>
      <c r="Z384" s="63"/>
      <c r="AA384" s="63"/>
      <c r="AB384" s="63"/>
      <c r="AC384" s="63"/>
      <c r="AD384" s="63"/>
      <c r="AE384" s="63"/>
      <c r="AF384" s="63"/>
      <c r="AG384" s="63"/>
      <c r="AH384" s="63"/>
      <c r="AI384" s="63"/>
      <c r="AJ384" s="63"/>
      <c r="AK384" s="63"/>
      <c r="AL384" s="63"/>
      <c r="AM384" s="63"/>
      <c r="AN384" s="63"/>
      <c r="AO384" s="63"/>
      <c r="AP384" s="63"/>
      <c r="AQ384" s="63"/>
      <c r="AR384" s="63"/>
      <c r="AS384" s="63"/>
      <c r="AT384" s="63"/>
      <c r="AU384" s="63"/>
      <c r="AV384" s="63"/>
      <c r="AW384" s="63"/>
      <c r="AX384" s="63"/>
      <c r="AY384" s="63"/>
    </row>
    <row r="385" customHeight="1" spans="1:51">
      <c r="A385" s="62"/>
      <c r="B385" s="63"/>
      <c r="C385" s="63"/>
      <c r="D385" s="63"/>
      <c r="E385" s="63"/>
      <c r="F385" s="63"/>
      <c r="G385" s="73"/>
      <c r="H385" s="63"/>
      <c r="I385" s="63"/>
      <c r="J385" s="63"/>
      <c r="K385" s="63"/>
      <c r="L385" s="63"/>
      <c r="M385" s="63"/>
      <c r="N385" s="63"/>
      <c r="O385" s="63"/>
      <c r="P385" s="63"/>
      <c r="Q385" s="82"/>
      <c r="R385" s="82"/>
      <c r="S385" s="82"/>
      <c r="T385" s="83"/>
      <c r="U385" s="83"/>
      <c r="V385" s="83"/>
      <c r="W385" s="83"/>
      <c r="X385" s="83"/>
      <c r="Y385" s="83"/>
      <c r="Z385" s="63"/>
      <c r="AA385" s="63"/>
      <c r="AB385" s="63"/>
      <c r="AC385" s="63"/>
      <c r="AD385" s="63"/>
      <c r="AE385" s="63"/>
      <c r="AF385" s="63"/>
      <c r="AG385" s="63"/>
      <c r="AH385" s="63"/>
      <c r="AI385" s="63"/>
      <c r="AJ385" s="63"/>
      <c r="AK385" s="63"/>
      <c r="AL385" s="63"/>
      <c r="AM385" s="63"/>
      <c r="AN385" s="63"/>
      <c r="AO385" s="63"/>
      <c r="AP385" s="63"/>
      <c r="AQ385" s="63"/>
      <c r="AR385" s="63"/>
      <c r="AS385" s="63"/>
      <c r="AT385" s="63"/>
      <c r="AU385" s="63"/>
      <c r="AV385" s="63"/>
      <c r="AW385" s="63"/>
      <c r="AX385" s="63"/>
      <c r="AY385" s="63"/>
    </row>
    <row r="386" customHeight="1" spans="1:51">
      <c r="A386" s="62"/>
      <c r="B386" s="63"/>
      <c r="C386" s="63"/>
      <c r="D386" s="63"/>
      <c r="E386" s="63"/>
      <c r="F386" s="63"/>
      <c r="G386" s="73"/>
      <c r="H386" s="63"/>
      <c r="I386" s="63"/>
      <c r="J386" s="63"/>
      <c r="K386" s="63"/>
      <c r="L386" s="63"/>
      <c r="M386" s="63"/>
      <c r="N386" s="63"/>
      <c r="O386" s="63"/>
      <c r="P386" s="63"/>
      <c r="Q386" s="82"/>
      <c r="R386" s="82"/>
      <c r="S386" s="82"/>
      <c r="T386" s="83"/>
      <c r="U386" s="83"/>
      <c r="V386" s="83"/>
      <c r="W386" s="83"/>
      <c r="X386" s="83"/>
      <c r="Y386" s="83"/>
      <c r="Z386" s="63"/>
      <c r="AA386" s="63"/>
      <c r="AB386" s="63"/>
      <c r="AC386" s="63"/>
      <c r="AD386" s="63"/>
      <c r="AE386" s="63"/>
      <c r="AF386" s="63"/>
      <c r="AG386" s="63"/>
      <c r="AH386" s="63"/>
      <c r="AI386" s="63"/>
      <c r="AJ386" s="63"/>
      <c r="AK386" s="63"/>
      <c r="AL386" s="63"/>
      <c r="AM386" s="63"/>
      <c r="AN386" s="63"/>
      <c r="AO386" s="63"/>
      <c r="AP386" s="63"/>
      <c r="AQ386" s="63"/>
      <c r="AR386" s="63"/>
      <c r="AS386" s="63"/>
      <c r="AT386" s="63"/>
      <c r="AU386" s="63"/>
      <c r="AV386" s="63"/>
      <c r="AW386" s="63"/>
      <c r="AX386" s="63"/>
      <c r="AY386" s="63"/>
    </row>
    <row r="387" customHeight="1" spans="1:51">
      <c r="A387" s="62"/>
      <c r="B387" s="63"/>
      <c r="C387" s="63"/>
      <c r="D387" s="63"/>
      <c r="E387" s="63"/>
      <c r="F387" s="63"/>
      <c r="G387" s="73"/>
      <c r="H387" s="63"/>
      <c r="I387" s="63"/>
      <c r="J387" s="63"/>
      <c r="K387" s="63"/>
      <c r="L387" s="63"/>
      <c r="M387" s="63"/>
      <c r="N387" s="63"/>
      <c r="O387" s="63"/>
      <c r="P387" s="63"/>
      <c r="Q387" s="82"/>
      <c r="R387" s="82"/>
      <c r="S387" s="82"/>
      <c r="T387" s="83"/>
      <c r="U387" s="83"/>
      <c r="V387" s="83"/>
      <c r="W387" s="83"/>
      <c r="X387" s="83"/>
      <c r="Y387" s="83"/>
      <c r="Z387" s="63"/>
      <c r="AA387" s="63"/>
      <c r="AB387" s="63"/>
      <c r="AC387" s="63"/>
      <c r="AD387" s="63"/>
      <c r="AE387" s="63"/>
      <c r="AF387" s="63"/>
      <c r="AG387" s="63"/>
      <c r="AH387" s="63"/>
      <c r="AI387" s="63"/>
      <c r="AJ387" s="63"/>
      <c r="AK387" s="63"/>
      <c r="AL387" s="63"/>
      <c r="AM387" s="63"/>
      <c r="AN387" s="63"/>
      <c r="AO387" s="63"/>
      <c r="AP387" s="63"/>
      <c r="AQ387" s="63"/>
      <c r="AR387" s="63"/>
      <c r="AS387" s="63"/>
      <c r="AT387" s="63"/>
      <c r="AU387" s="63"/>
      <c r="AV387" s="63"/>
      <c r="AW387" s="63"/>
      <c r="AX387" s="63"/>
      <c r="AY387" s="63"/>
    </row>
    <row r="388" customHeight="1" spans="1:51">
      <c r="A388" s="62"/>
      <c r="B388" s="63"/>
      <c r="C388" s="63"/>
      <c r="D388" s="63"/>
      <c r="E388" s="63"/>
      <c r="F388" s="63"/>
      <c r="G388" s="73"/>
      <c r="H388" s="63"/>
      <c r="I388" s="63"/>
      <c r="J388" s="63"/>
      <c r="K388" s="63"/>
      <c r="L388" s="63"/>
      <c r="M388" s="63"/>
      <c r="N388" s="63"/>
      <c r="O388" s="63"/>
      <c r="P388" s="63"/>
      <c r="Q388" s="82"/>
      <c r="R388" s="82"/>
      <c r="S388" s="82"/>
      <c r="T388" s="83"/>
      <c r="U388" s="83"/>
      <c r="V388" s="83"/>
      <c r="W388" s="83"/>
      <c r="X388" s="83"/>
      <c r="Y388" s="83"/>
      <c r="Z388" s="63"/>
      <c r="AA388" s="63"/>
      <c r="AB388" s="63"/>
      <c r="AC388" s="63"/>
      <c r="AD388" s="63"/>
      <c r="AE388" s="63"/>
      <c r="AF388" s="63"/>
      <c r="AG388" s="63"/>
      <c r="AH388" s="63"/>
      <c r="AI388" s="63"/>
      <c r="AJ388" s="63"/>
      <c r="AK388" s="63"/>
      <c r="AL388" s="63"/>
      <c r="AM388" s="63"/>
      <c r="AN388" s="63"/>
      <c r="AO388" s="63"/>
      <c r="AP388" s="63"/>
      <c r="AQ388" s="63"/>
      <c r="AR388" s="63"/>
      <c r="AS388" s="63"/>
      <c r="AT388" s="63"/>
      <c r="AU388" s="63"/>
      <c r="AV388" s="63"/>
      <c r="AW388" s="63"/>
      <c r="AX388" s="63"/>
      <c r="AY388" s="63"/>
    </row>
    <row r="389" customHeight="1" spans="1:51">
      <c r="A389" s="62"/>
      <c r="B389" s="63"/>
      <c r="C389" s="63"/>
      <c r="D389" s="63"/>
      <c r="E389" s="63"/>
      <c r="F389" s="63"/>
      <c r="G389" s="73"/>
      <c r="H389" s="63"/>
      <c r="I389" s="63"/>
      <c r="J389" s="63"/>
      <c r="K389" s="63"/>
      <c r="L389" s="63"/>
      <c r="M389" s="63"/>
      <c r="N389" s="63"/>
      <c r="O389" s="63"/>
      <c r="P389" s="63"/>
      <c r="Q389" s="82"/>
      <c r="R389" s="82"/>
      <c r="S389" s="82"/>
      <c r="T389" s="83"/>
      <c r="U389" s="83"/>
      <c r="V389" s="83"/>
      <c r="W389" s="83"/>
      <c r="X389" s="83"/>
      <c r="Y389" s="83"/>
      <c r="Z389" s="63"/>
      <c r="AA389" s="63"/>
      <c r="AB389" s="63"/>
      <c r="AC389" s="63"/>
      <c r="AD389" s="63"/>
      <c r="AE389" s="63"/>
      <c r="AF389" s="63"/>
      <c r="AG389" s="63"/>
      <c r="AH389" s="63"/>
      <c r="AI389" s="63"/>
      <c r="AJ389" s="63"/>
      <c r="AK389" s="63"/>
      <c r="AL389" s="63"/>
      <c r="AM389" s="63"/>
      <c r="AN389" s="63"/>
      <c r="AO389" s="63"/>
      <c r="AP389" s="63"/>
      <c r="AQ389" s="63"/>
      <c r="AR389" s="63"/>
      <c r="AS389" s="63"/>
      <c r="AT389" s="63"/>
      <c r="AU389" s="63"/>
      <c r="AV389" s="63"/>
      <c r="AW389" s="63"/>
      <c r="AX389" s="63"/>
      <c r="AY389" s="63"/>
    </row>
    <row r="390" customHeight="1" spans="1:51">
      <c r="A390" s="62"/>
      <c r="B390" s="63"/>
      <c r="C390" s="63"/>
      <c r="D390" s="63"/>
      <c r="E390" s="63"/>
      <c r="F390" s="63"/>
      <c r="G390" s="73"/>
      <c r="H390" s="63"/>
      <c r="I390" s="63"/>
      <c r="J390" s="63"/>
      <c r="K390" s="63"/>
      <c r="L390" s="63"/>
      <c r="M390" s="63"/>
      <c r="N390" s="63"/>
      <c r="O390" s="63"/>
      <c r="P390" s="63"/>
      <c r="Q390" s="82"/>
      <c r="R390" s="82"/>
      <c r="S390" s="82"/>
      <c r="T390" s="83"/>
      <c r="U390" s="83"/>
      <c r="V390" s="83"/>
      <c r="W390" s="83"/>
      <c r="X390" s="83"/>
      <c r="Y390" s="83"/>
      <c r="Z390" s="63"/>
      <c r="AA390" s="63"/>
      <c r="AB390" s="63"/>
      <c r="AC390" s="63"/>
      <c r="AD390" s="63"/>
      <c r="AE390" s="63"/>
      <c r="AF390" s="63"/>
      <c r="AG390" s="63"/>
      <c r="AH390" s="63"/>
      <c r="AI390" s="63"/>
      <c r="AJ390" s="63"/>
      <c r="AK390" s="63"/>
      <c r="AL390" s="63"/>
      <c r="AM390" s="63"/>
      <c r="AN390" s="63"/>
      <c r="AO390" s="63"/>
      <c r="AP390" s="63"/>
      <c r="AQ390" s="63"/>
      <c r="AR390" s="63"/>
      <c r="AS390" s="63"/>
      <c r="AT390" s="63"/>
      <c r="AU390" s="63"/>
      <c r="AV390" s="63"/>
      <c r="AW390" s="63"/>
      <c r="AX390" s="63"/>
      <c r="AY390" s="63"/>
    </row>
    <row r="391" customHeight="1" spans="1:51">
      <c r="A391" s="62"/>
      <c r="B391" s="63"/>
      <c r="C391" s="63"/>
      <c r="D391" s="63"/>
      <c r="E391" s="63"/>
      <c r="F391" s="63"/>
      <c r="G391" s="73"/>
      <c r="H391" s="63"/>
      <c r="I391" s="63"/>
      <c r="J391" s="63"/>
      <c r="K391" s="63"/>
      <c r="L391" s="63"/>
      <c r="M391" s="63"/>
      <c r="N391" s="63"/>
      <c r="O391" s="63"/>
      <c r="P391" s="63"/>
      <c r="Q391" s="82"/>
      <c r="R391" s="82"/>
      <c r="S391" s="82"/>
      <c r="T391" s="83"/>
      <c r="U391" s="83"/>
      <c r="V391" s="83"/>
      <c r="W391" s="83"/>
      <c r="X391" s="83"/>
      <c r="Y391" s="83"/>
      <c r="Z391" s="63"/>
      <c r="AA391" s="63"/>
      <c r="AB391" s="63"/>
      <c r="AC391" s="63"/>
      <c r="AD391" s="63"/>
      <c r="AE391" s="63"/>
      <c r="AF391" s="63"/>
      <c r="AG391" s="63"/>
      <c r="AH391" s="63"/>
      <c r="AI391" s="63"/>
      <c r="AJ391" s="63"/>
      <c r="AK391" s="63"/>
      <c r="AL391" s="63"/>
      <c r="AM391" s="63"/>
      <c r="AN391" s="63"/>
      <c r="AO391" s="63"/>
      <c r="AP391" s="63"/>
      <c r="AQ391" s="63"/>
      <c r="AR391" s="63"/>
      <c r="AS391" s="63"/>
      <c r="AT391" s="63"/>
      <c r="AU391" s="63"/>
      <c r="AV391" s="63"/>
      <c r="AW391" s="63"/>
      <c r="AX391" s="63"/>
      <c r="AY391" s="63"/>
    </row>
    <row r="392" customHeight="1" spans="1:51">
      <c r="A392" s="62"/>
      <c r="B392" s="63"/>
      <c r="C392" s="63"/>
      <c r="D392" s="63"/>
      <c r="E392" s="63"/>
      <c r="F392" s="63"/>
      <c r="G392" s="73"/>
      <c r="H392" s="63"/>
      <c r="I392" s="63"/>
      <c r="J392" s="63"/>
      <c r="K392" s="63"/>
      <c r="L392" s="63"/>
      <c r="M392" s="63"/>
      <c r="N392" s="63"/>
      <c r="O392" s="63"/>
      <c r="P392" s="63"/>
      <c r="Q392" s="82"/>
      <c r="R392" s="82"/>
      <c r="S392" s="82"/>
      <c r="T392" s="83"/>
      <c r="U392" s="83"/>
      <c r="V392" s="83"/>
      <c r="W392" s="83"/>
      <c r="X392" s="83"/>
      <c r="Y392" s="83"/>
      <c r="Z392" s="63"/>
      <c r="AA392" s="63"/>
      <c r="AB392" s="63"/>
      <c r="AC392" s="63"/>
      <c r="AD392" s="63"/>
      <c r="AE392" s="63"/>
      <c r="AF392" s="63"/>
      <c r="AG392" s="63"/>
      <c r="AH392" s="63"/>
      <c r="AI392" s="63"/>
      <c r="AJ392" s="63"/>
      <c r="AK392" s="63"/>
      <c r="AL392" s="63"/>
      <c r="AM392" s="63"/>
      <c r="AN392" s="63"/>
      <c r="AO392" s="63"/>
      <c r="AP392" s="63"/>
      <c r="AQ392" s="63"/>
      <c r="AR392" s="63"/>
      <c r="AS392" s="63"/>
      <c r="AT392" s="63"/>
      <c r="AU392" s="63"/>
      <c r="AV392" s="63"/>
      <c r="AW392" s="63"/>
      <c r="AX392" s="63"/>
      <c r="AY392" s="63"/>
    </row>
    <row r="393" customHeight="1" spans="1:51">
      <c r="A393" s="62"/>
      <c r="B393" s="63"/>
      <c r="C393" s="63"/>
      <c r="D393" s="63"/>
      <c r="E393" s="63"/>
      <c r="F393" s="63"/>
      <c r="G393" s="73"/>
      <c r="H393" s="63"/>
      <c r="I393" s="63"/>
      <c r="J393" s="63"/>
      <c r="K393" s="63"/>
      <c r="L393" s="63"/>
      <c r="M393" s="63"/>
      <c r="N393" s="63"/>
      <c r="O393" s="63"/>
      <c r="P393" s="63"/>
      <c r="Q393" s="82"/>
      <c r="R393" s="82"/>
      <c r="S393" s="82"/>
      <c r="T393" s="83"/>
      <c r="U393" s="83"/>
      <c r="V393" s="83"/>
      <c r="W393" s="83"/>
      <c r="X393" s="83"/>
      <c r="Y393" s="83"/>
      <c r="Z393" s="63"/>
      <c r="AA393" s="63"/>
      <c r="AB393" s="63"/>
      <c r="AC393" s="63"/>
      <c r="AD393" s="63"/>
      <c r="AE393" s="63"/>
      <c r="AF393" s="63"/>
      <c r="AG393" s="63"/>
      <c r="AH393" s="63"/>
      <c r="AI393" s="63"/>
      <c r="AJ393" s="63"/>
      <c r="AK393" s="63"/>
      <c r="AL393" s="63"/>
      <c r="AM393" s="63"/>
      <c r="AN393" s="63"/>
      <c r="AO393" s="63"/>
      <c r="AP393" s="63"/>
      <c r="AQ393" s="63"/>
      <c r="AR393" s="63"/>
      <c r="AS393" s="63"/>
      <c r="AT393" s="63"/>
      <c r="AU393" s="63"/>
      <c r="AV393" s="63"/>
      <c r="AW393" s="63"/>
      <c r="AX393" s="63"/>
      <c r="AY393" s="63"/>
    </row>
    <row r="394" customHeight="1" spans="1:51">
      <c r="A394" s="62"/>
      <c r="B394" s="63"/>
      <c r="C394" s="63"/>
      <c r="D394" s="63"/>
      <c r="E394" s="63"/>
      <c r="F394" s="63"/>
      <c r="G394" s="73"/>
      <c r="H394" s="63"/>
      <c r="I394" s="63"/>
      <c r="J394" s="63"/>
      <c r="K394" s="63"/>
      <c r="L394" s="63"/>
      <c r="M394" s="63"/>
      <c r="N394" s="63"/>
      <c r="O394" s="63"/>
      <c r="P394" s="63"/>
      <c r="Q394" s="82"/>
      <c r="R394" s="82"/>
      <c r="S394" s="82"/>
      <c r="T394" s="83"/>
      <c r="U394" s="83"/>
      <c r="V394" s="83"/>
      <c r="W394" s="83"/>
      <c r="X394" s="83"/>
      <c r="Y394" s="83"/>
      <c r="Z394" s="63"/>
      <c r="AA394" s="63"/>
      <c r="AB394" s="63"/>
      <c r="AC394" s="63"/>
      <c r="AD394" s="63"/>
      <c r="AE394" s="63"/>
      <c r="AF394" s="63"/>
      <c r="AG394" s="63"/>
      <c r="AH394" s="63"/>
      <c r="AI394" s="63"/>
      <c r="AJ394" s="63"/>
      <c r="AK394" s="63"/>
      <c r="AL394" s="63"/>
      <c r="AM394" s="63"/>
      <c r="AN394" s="63"/>
      <c r="AO394" s="63"/>
      <c r="AP394" s="63"/>
      <c r="AQ394" s="63"/>
      <c r="AR394" s="63"/>
      <c r="AS394" s="63"/>
      <c r="AT394" s="63"/>
      <c r="AU394" s="63"/>
      <c r="AV394" s="63"/>
      <c r="AW394" s="63"/>
      <c r="AX394" s="63"/>
      <c r="AY394" s="63"/>
    </row>
    <row r="395" customHeight="1" spans="1:51">
      <c r="A395" s="62"/>
      <c r="B395" s="63"/>
      <c r="C395" s="63"/>
      <c r="D395" s="63"/>
      <c r="E395" s="63"/>
      <c r="F395" s="63"/>
      <c r="G395" s="73"/>
      <c r="H395" s="63"/>
      <c r="I395" s="63"/>
      <c r="J395" s="63"/>
      <c r="K395" s="63"/>
      <c r="L395" s="63"/>
      <c r="M395" s="63"/>
      <c r="N395" s="63"/>
      <c r="O395" s="63"/>
      <c r="P395" s="63"/>
      <c r="Q395" s="82"/>
      <c r="R395" s="82"/>
      <c r="S395" s="82"/>
      <c r="T395" s="83"/>
      <c r="U395" s="83"/>
      <c r="V395" s="83"/>
      <c r="W395" s="83"/>
      <c r="X395" s="83"/>
      <c r="Y395" s="83"/>
      <c r="Z395" s="63"/>
      <c r="AA395" s="63"/>
      <c r="AB395" s="63"/>
      <c r="AC395" s="63"/>
      <c r="AD395" s="63"/>
      <c r="AE395" s="63"/>
      <c r="AF395" s="63"/>
      <c r="AG395" s="63"/>
      <c r="AH395" s="63"/>
      <c r="AI395" s="63"/>
      <c r="AJ395" s="63"/>
      <c r="AK395" s="63"/>
      <c r="AL395" s="63"/>
      <c r="AM395" s="63"/>
      <c r="AN395" s="63"/>
      <c r="AO395" s="63"/>
      <c r="AP395" s="63"/>
      <c r="AQ395" s="63"/>
      <c r="AR395" s="63"/>
      <c r="AS395" s="63"/>
      <c r="AT395" s="63"/>
      <c r="AU395" s="63"/>
      <c r="AV395" s="63"/>
      <c r="AW395" s="63"/>
      <c r="AX395" s="63"/>
      <c r="AY395" s="63"/>
    </row>
    <row r="396" customHeight="1" spans="1:51">
      <c r="A396" s="62"/>
      <c r="B396" s="63"/>
      <c r="C396" s="63"/>
      <c r="D396" s="63"/>
      <c r="E396" s="63"/>
      <c r="F396" s="63"/>
      <c r="G396" s="73"/>
      <c r="H396" s="63"/>
      <c r="I396" s="63"/>
      <c r="J396" s="63"/>
      <c r="K396" s="63"/>
      <c r="L396" s="63"/>
      <c r="M396" s="63"/>
      <c r="N396" s="63"/>
      <c r="O396" s="63"/>
      <c r="P396" s="63"/>
      <c r="Q396" s="82"/>
      <c r="R396" s="82"/>
      <c r="S396" s="82"/>
      <c r="T396" s="83"/>
      <c r="U396" s="83"/>
      <c r="V396" s="83"/>
      <c r="W396" s="83"/>
      <c r="X396" s="83"/>
      <c r="Y396" s="83"/>
      <c r="Z396" s="63"/>
      <c r="AA396" s="63"/>
      <c r="AB396" s="63"/>
      <c r="AC396" s="63"/>
      <c r="AD396" s="63"/>
      <c r="AE396" s="63"/>
      <c r="AF396" s="63"/>
      <c r="AG396" s="63"/>
      <c r="AH396" s="63"/>
      <c r="AI396" s="63"/>
      <c r="AJ396" s="63"/>
      <c r="AK396" s="63"/>
      <c r="AL396" s="63"/>
      <c r="AM396" s="63"/>
      <c r="AN396" s="63"/>
      <c r="AO396" s="63"/>
      <c r="AP396" s="63"/>
      <c r="AQ396" s="63"/>
      <c r="AR396" s="63"/>
      <c r="AS396" s="63"/>
      <c r="AT396" s="63"/>
      <c r="AU396" s="63"/>
      <c r="AV396" s="63"/>
      <c r="AW396" s="63"/>
      <c r="AX396" s="63"/>
      <c r="AY396" s="63"/>
    </row>
    <row r="397" customHeight="1" spans="1:51">
      <c r="A397" s="62"/>
      <c r="B397" s="63"/>
      <c r="C397" s="63"/>
      <c r="D397" s="63"/>
      <c r="E397" s="63"/>
      <c r="F397" s="63"/>
      <c r="G397" s="73"/>
      <c r="H397" s="63"/>
      <c r="I397" s="63"/>
      <c r="J397" s="63"/>
      <c r="K397" s="63"/>
      <c r="L397" s="63"/>
      <c r="M397" s="63"/>
      <c r="N397" s="63"/>
      <c r="O397" s="63"/>
      <c r="P397" s="63"/>
      <c r="Q397" s="82"/>
      <c r="R397" s="82"/>
      <c r="S397" s="82"/>
      <c r="T397" s="83"/>
      <c r="U397" s="83"/>
      <c r="V397" s="83"/>
      <c r="W397" s="83"/>
      <c r="X397" s="83"/>
      <c r="Y397" s="83"/>
      <c r="Z397" s="63"/>
      <c r="AA397" s="63"/>
      <c r="AB397" s="63"/>
      <c r="AC397" s="63"/>
      <c r="AD397" s="63"/>
      <c r="AE397" s="63"/>
      <c r="AF397" s="63"/>
      <c r="AG397" s="63"/>
      <c r="AH397" s="63"/>
      <c r="AI397" s="63"/>
      <c r="AJ397" s="63"/>
      <c r="AK397" s="63"/>
      <c r="AL397" s="63"/>
      <c r="AM397" s="63"/>
      <c r="AN397" s="63"/>
      <c r="AO397" s="63"/>
      <c r="AP397" s="63"/>
      <c r="AQ397" s="63"/>
      <c r="AR397" s="63"/>
      <c r="AS397" s="63"/>
      <c r="AT397" s="63"/>
      <c r="AU397" s="63"/>
      <c r="AV397" s="63"/>
      <c r="AW397" s="63"/>
      <c r="AX397" s="63"/>
      <c r="AY397" s="63"/>
    </row>
    <row r="398" customHeight="1" spans="1:51">
      <c r="A398" s="62"/>
      <c r="B398" s="63"/>
      <c r="C398" s="63"/>
      <c r="D398" s="63"/>
      <c r="E398" s="63"/>
      <c r="F398" s="63"/>
      <c r="G398" s="73"/>
      <c r="H398" s="63"/>
      <c r="I398" s="63"/>
      <c r="J398" s="63"/>
      <c r="K398" s="63"/>
      <c r="L398" s="63"/>
      <c r="M398" s="63"/>
      <c r="N398" s="63"/>
      <c r="O398" s="63"/>
      <c r="P398" s="63"/>
      <c r="Q398" s="82"/>
      <c r="R398" s="82"/>
      <c r="S398" s="82"/>
      <c r="T398" s="83"/>
      <c r="U398" s="83"/>
      <c r="V398" s="83"/>
      <c r="W398" s="83"/>
      <c r="X398" s="83"/>
      <c r="Y398" s="83"/>
      <c r="Z398" s="63"/>
      <c r="AA398" s="63"/>
      <c r="AB398" s="63"/>
      <c r="AC398" s="63"/>
      <c r="AD398" s="63"/>
      <c r="AE398" s="63"/>
      <c r="AF398" s="63"/>
      <c r="AG398" s="63"/>
      <c r="AH398" s="63"/>
      <c r="AI398" s="63"/>
      <c r="AJ398" s="63"/>
      <c r="AK398" s="63"/>
      <c r="AL398" s="63"/>
      <c r="AM398" s="63"/>
      <c r="AN398" s="63"/>
      <c r="AO398" s="63"/>
      <c r="AP398" s="63"/>
      <c r="AQ398" s="63"/>
      <c r="AR398" s="63"/>
      <c r="AS398" s="63"/>
      <c r="AT398" s="63"/>
      <c r="AU398" s="63"/>
      <c r="AV398" s="63"/>
      <c r="AW398" s="63"/>
      <c r="AX398" s="63"/>
      <c r="AY398" s="63"/>
    </row>
    <row r="399" customHeight="1" spans="1:51">
      <c r="A399" s="62"/>
      <c r="B399" s="63"/>
      <c r="C399" s="63"/>
      <c r="D399" s="63"/>
      <c r="E399" s="63"/>
      <c r="F399" s="63"/>
      <c r="G399" s="73"/>
      <c r="H399" s="63"/>
      <c r="I399" s="63"/>
      <c r="J399" s="63"/>
      <c r="K399" s="63"/>
      <c r="L399" s="63"/>
      <c r="M399" s="63"/>
      <c r="N399" s="63"/>
      <c r="O399" s="63"/>
      <c r="P399" s="63"/>
      <c r="Q399" s="82"/>
      <c r="R399" s="82"/>
      <c r="S399" s="82"/>
      <c r="T399" s="83"/>
      <c r="U399" s="83"/>
      <c r="V399" s="83"/>
      <c r="W399" s="83"/>
      <c r="X399" s="83"/>
      <c r="Y399" s="83"/>
      <c r="Z399" s="63"/>
      <c r="AA399" s="63"/>
      <c r="AB399" s="63"/>
      <c r="AC399" s="63"/>
      <c r="AD399" s="63"/>
      <c r="AE399" s="63"/>
      <c r="AF399" s="63"/>
      <c r="AG399" s="63"/>
      <c r="AH399" s="63"/>
      <c r="AI399" s="63"/>
      <c r="AJ399" s="63"/>
      <c r="AK399" s="63"/>
      <c r="AL399" s="63"/>
      <c r="AM399" s="63"/>
      <c r="AN399" s="63"/>
      <c r="AO399" s="63"/>
      <c r="AP399" s="63"/>
      <c r="AQ399" s="63"/>
      <c r="AR399" s="63"/>
      <c r="AS399" s="63"/>
      <c r="AT399" s="63"/>
      <c r="AU399" s="63"/>
      <c r="AV399" s="63"/>
      <c r="AW399" s="63"/>
      <c r="AX399" s="63"/>
      <c r="AY399" s="63"/>
    </row>
    <row r="400" customHeight="1" spans="1:51">
      <c r="A400" s="62"/>
      <c r="B400" s="63"/>
      <c r="C400" s="63"/>
      <c r="D400" s="63"/>
      <c r="E400" s="63"/>
      <c r="F400" s="63"/>
      <c r="G400" s="73"/>
      <c r="H400" s="63"/>
      <c r="I400" s="63"/>
      <c r="J400" s="63"/>
      <c r="K400" s="63"/>
      <c r="L400" s="63"/>
      <c r="M400" s="63"/>
      <c r="N400" s="63"/>
      <c r="O400" s="63"/>
      <c r="P400" s="63"/>
      <c r="Q400" s="82"/>
      <c r="R400" s="82"/>
      <c r="S400" s="82"/>
      <c r="T400" s="83"/>
      <c r="U400" s="83"/>
      <c r="V400" s="83"/>
      <c r="W400" s="83"/>
      <c r="X400" s="83"/>
      <c r="Y400" s="83"/>
      <c r="Z400" s="63"/>
      <c r="AA400" s="63"/>
      <c r="AB400" s="63"/>
      <c r="AC400" s="63"/>
      <c r="AD400" s="63"/>
      <c r="AE400" s="63"/>
      <c r="AF400" s="63"/>
      <c r="AG400" s="63"/>
      <c r="AH400" s="63"/>
      <c r="AI400" s="63"/>
      <c r="AJ400" s="63"/>
      <c r="AK400" s="63"/>
      <c r="AL400" s="63"/>
      <c r="AM400" s="63"/>
      <c r="AN400" s="63"/>
      <c r="AO400" s="63"/>
      <c r="AP400" s="63"/>
      <c r="AQ400" s="63"/>
      <c r="AR400" s="63"/>
      <c r="AS400" s="63"/>
      <c r="AT400" s="63"/>
      <c r="AU400" s="63"/>
      <c r="AV400" s="63"/>
      <c r="AW400" s="63"/>
      <c r="AX400" s="63"/>
      <c r="AY400" s="63"/>
    </row>
    <row r="401" customHeight="1" spans="1:51">
      <c r="A401" s="62"/>
      <c r="B401" s="63"/>
      <c r="C401" s="63"/>
      <c r="D401" s="63"/>
      <c r="E401" s="63"/>
      <c r="F401" s="63"/>
      <c r="G401" s="73"/>
      <c r="H401" s="63"/>
      <c r="I401" s="63"/>
      <c r="J401" s="63"/>
      <c r="K401" s="63"/>
      <c r="L401" s="63"/>
      <c r="M401" s="63"/>
      <c r="N401" s="63"/>
      <c r="O401" s="63"/>
      <c r="P401" s="63"/>
      <c r="Q401" s="82"/>
      <c r="R401" s="82"/>
      <c r="S401" s="82"/>
      <c r="T401" s="83"/>
      <c r="U401" s="83"/>
      <c r="V401" s="83"/>
      <c r="W401" s="83"/>
      <c r="X401" s="83"/>
      <c r="Y401" s="83"/>
      <c r="Z401" s="63"/>
      <c r="AA401" s="63"/>
      <c r="AB401" s="63"/>
      <c r="AC401" s="63"/>
      <c r="AD401" s="63"/>
      <c r="AE401" s="63"/>
      <c r="AF401" s="63"/>
      <c r="AG401" s="63"/>
      <c r="AH401" s="63"/>
      <c r="AI401" s="63"/>
      <c r="AJ401" s="63"/>
      <c r="AK401" s="63"/>
      <c r="AL401" s="63"/>
      <c r="AM401" s="63"/>
      <c r="AN401" s="63"/>
      <c r="AO401" s="63"/>
      <c r="AP401" s="63"/>
      <c r="AQ401" s="63"/>
      <c r="AR401" s="63"/>
      <c r="AS401" s="63"/>
      <c r="AT401" s="63"/>
      <c r="AU401" s="63"/>
      <c r="AV401" s="63"/>
      <c r="AW401" s="63"/>
      <c r="AX401" s="63"/>
      <c r="AY401" s="63"/>
    </row>
    <row r="402" customHeight="1" spans="1:51">
      <c r="A402" s="62"/>
      <c r="B402" s="63"/>
      <c r="C402" s="63"/>
      <c r="D402" s="63"/>
      <c r="E402" s="63"/>
      <c r="F402" s="63"/>
      <c r="G402" s="73"/>
      <c r="H402" s="63"/>
      <c r="I402" s="63"/>
      <c r="J402" s="63"/>
      <c r="K402" s="63"/>
      <c r="L402" s="63"/>
      <c r="M402" s="63"/>
      <c r="N402" s="63"/>
      <c r="O402" s="63"/>
      <c r="P402" s="63"/>
      <c r="Q402" s="82"/>
      <c r="R402" s="82"/>
      <c r="S402" s="82"/>
      <c r="T402" s="83"/>
      <c r="U402" s="83"/>
      <c r="V402" s="83"/>
      <c r="W402" s="83"/>
      <c r="X402" s="83"/>
      <c r="Y402" s="83"/>
      <c r="Z402" s="63"/>
      <c r="AA402" s="63"/>
      <c r="AB402" s="63"/>
      <c r="AC402" s="63"/>
      <c r="AD402" s="63"/>
      <c r="AE402" s="63"/>
      <c r="AF402" s="63"/>
      <c r="AG402" s="63"/>
      <c r="AH402" s="63"/>
      <c r="AI402" s="63"/>
      <c r="AJ402" s="63"/>
      <c r="AK402" s="63"/>
      <c r="AL402" s="63"/>
      <c r="AM402" s="63"/>
      <c r="AN402" s="63"/>
      <c r="AO402" s="63"/>
      <c r="AP402" s="63"/>
      <c r="AQ402" s="63"/>
      <c r="AR402" s="63"/>
      <c r="AS402" s="63"/>
      <c r="AT402" s="63"/>
      <c r="AU402" s="63"/>
      <c r="AV402" s="63"/>
      <c r="AW402" s="63"/>
      <c r="AX402" s="63"/>
      <c r="AY402" s="63"/>
    </row>
    <row r="403" customHeight="1" spans="1:51">
      <c r="A403" s="62"/>
      <c r="B403" s="63"/>
      <c r="C403" s="63"/>
      <c r="D403" s="63"/>
      <c r="E403" s="63"/>
      <c r="F403" s="63"/>
      <c r="G403" s="73"/>
      <c r="H403" s="63"/>
      <c r="I403" s="63"/>
      <c r="J403" s="63"/>
      <c r="K403" s="63"/>
      <c r="L403" s="63"/>
      <c r="M403" s="63"/>
      <c r="N403" s="63"/>
      <c r="O403" s="63"/>
      <c r="P403" s="63"/>
      <c r="Q403" s="82"/>
      <c r="R403" s="82"/>
      <c r="S403" s="82"/>
      <c r="T403" s="83"/>
      <c r="U403" s="83"/>
      <c r="V403" s="83"/>
      <c r="W403" s="83"/>
      <c r="X403" s="83"/>
      <c r="Y403" s="83"/>
      <c r="Z403" s="63"/>
      <c r="AA403" s="63"/>
      <c r="AB403" s="63"/>
      <c r="AC403" s="63"/>
      <c r="AD403" s="63"/>
      <c r="AE403" s="63"/>
      <c r="AF403" s="63"/>
      <c r="AG403" s="63"/>
      <c r="AH403" s="63"/>
      <c r="AI403" s="63"/>
      <c r="AJ403" s="63"/>
      <c r="AK403" s="63"/>
      <c r="AL403" s="63"/>
      <c r="AM403" s="63"/>
      <c r="AN403" s="63"/>
      <c r="AO403" s="63"/>
      <c r="AP403" s="63"/>
      <c r="AQ403" s="63"/>
      <c r="AR403" s="63"/>
      <c r="AS403" s="63"/>
      <c r="AT403" s="63"/>
      <c r="AU403" s="63"/>
      <c r="AV403" s="63"/>
      <c r="AW403" s="63"/>
      <c r="AX403" s="63"/>
      <c r="AY403" s="63"/>
    </row>
    <row r="404" customHeight="1" spans="1:51">
      <c r="A404" s="62"/>
      <c r="B404" s="63"/>
      <c r="C404" s="63"/>
      <c r="D404" s="63"/>
      <c r="E404" s="63"/>
      <c r="F404" s="63"/>
      <c r="G404" s="73"/>
      <c r="H404" s="63"/>
      <c r="I404" s="63"/>
      <c r="J404" s="63"/>
      <c r="K404" s="63"/>
      <c r="L404" s="63"/>
      <c r="M404" s="63"/>
      <c r="N404" s="63"/>
      <c r="O404" s="63"/>
      <c r="P404" s="63"/>
      <c r="Q404" s="82"/>
      <c r="R404" s="82"/>
      <c r="S404" s="82"/>
      <c r="T404" s="83"/>
      <c r="U404" s="83"/>
      <c r="V404" s="83"/>
      <c r="W404" s="83"/>
      <c r="X404" s="83"/>
      <c r="Y404" s="83"/>
      <c r="Z404" s="63"/>
      <c r="AA404" s="63"/>
      <c r="AB404" s="63"/>
      <c r="AC404" s="63"/>
      <c r="AD404" s="63"/>
      <c r="AE404" s="63"/>
      <c r="AF404" s="63"/>
      <c r="AG404" s="63"/>
      <c r="AH404" s="63"/>
      <c r="AI404" s="63"/>
      <c r="AJ404" s="63"/>
      <c r="AK404" s="63"/>
      <c r="AL404" s="63"/>
      <c r="AM404" s="63"/>
      <c r="AN404" s="63"/>
      <c r="AO404" s="63"/>
      <c r="AP404" s="63"/>
      <c r="AQ404" s="63"/>
      <c r="AR404" s="63"/>
      <c r="AS404" s="63"/>
      <c r="AT404" s="63"/>
      <c r="AU404" s="63"/>
      <c r="AV404" s="63"/>
      <c r="AW404" s="63"/>
      <c r="AX404" s="63"/>
      <c r="AY404" s="63"/>
    </row>
    <row r="405" customHeight="1" spans="1:51">
      <c r="A405" s="62"/>
      <c r="B405" s="63"/>
      <c r="C405" s="63"/>
      <c r="D405" s="63"/>
      <c r="E405" s="63"/>
      <c r="F405" s="63"/>
      <c r="G405" s="73"/>
      <c r="H405" s="63"/>
      <c r="I405" s="63"/>
      <c r="J405" s="63"/>
      <c r="K405" s="63"/>
      <c r="L405" s="63"/>
      <c r="M405" s="63"/>
      <c r="N405" s="63"/>
      <c r="O405" s="63"/>
      <c r="P405" s="63"/>
      <c r="Q405" s="82"/>
      <c r="R405" s="82"/>
      <c r="S405" s="82"/>
      <c r="T405" s="83"/>
      <c r="U405" s="83"/>
      <c r="V405" s="83"/>
      <c r="W405" s="83"/>
      <c r="X405" s="83"/>
      <c r="Y405" s="83"/>
      <c r="Z405" s="63"/>
      <c r="AA405" s="63"/>
      <c r="AB405" s="63"/>
      <c r="AC405" s="63"/>
      <c r="AD405" s="63"/>
      <c r="AE405" s="63"/>
      <c r="AF405" s="63"/>
      <c r="AG405" s="63"/>
      <c r="AH405" s="63"/>
      <c r="AI405" s="63"/>
      <c r="AJ405" s="63"/>
      <c r="AK405" s="63"/>
      <c r="AL405" s="63"/>
      <c r="AM405" s="63"/>
      <c r="AN405" s="63"/>
      <c r="AO405" s="63"/>
      <c r="AP405" s="63"/>
      <c r="AQ405" s="63"/>
      <c r="AR405" s="63"/>
      <c r="AS405" s="63"/>
      <c r="AT405" s="63"/>
      <c r="AU405" s="63"/>
      <c r="AV405" s="63"/>
      <c r="AW405" s="63"/>
      <c r="AX405" s="63"/>
      <c r="AY405" s="63"/>
    </row>
    <row r="406" customHeight="1" spans="1:51">
      <c r="A406" s="62"/>
      <c r="B406" s="63"/>
      <c r="C406" s="63"/>
      <c r="D406" s="63"/>
      <c r="E406" s="63"/>
      <c r="F406" s="63"/>
      <c r="G406" s="73"/>
      <c r="H406" s="63"/>
      <c r="I406" s="63"/>
      <c r="J406" s="63"/>
      <c r="K406" s="63"/>
      <c r="L406" s="63"/>
      <c r="M406" s="63"/>
      <c r="N406" s="63"/>
      <c r="O406" s="63"/>
      <c r="P406" s="63"/>
      <c r="Q406" s="82"/>
      <c r="R406" s="82"/>
      <c r="S406" s="82"/>
      <c r="T406" s="83"/>
      <c r="U406" s="83"/>
      <c r="V406" s="83"/>
      <c r="W406" s="83"/>
      <c r="X406" s="83"/>
      <c r="Y406" s="83"/>
      <c r="Z406" s="63"/>
      <c r="AA406" s="63"/>
      <c r="AB406" s="63"/>
      <c r="AC406" s="63"/>
      <c r="AD406" s="63"/>
      <c r="AE406" s="63"/>
      <c r="AF406" s="63"/>
      <c r="AG406" s="63"/>
      <c r="AH406" s="63"/>
      <c r="AI406" s="63"/>
      <c r="AJ406" s="63"/>
      <c r="AK406" s="63"/>
      <c r="AL406" s="63"/>
      <c r="AM406" s="63"/>
      <c r="AN406" s="63"/>
      <c r="AO406" s="63"/>
      <c r="AP406" s="63"/>
      <c r="AQ406" s="63"/>
      <c r="AR406" s="63"/>
      <c r="AS406" s="63"/>
      <c r="AT406" s="63"/>
      <c r="AU406" s="63"/>
      <c r="AV406" s="63"/>
      <c r="AW406" s="63"/>
      <c r="AX406" s="63"/>
      <c r="AY406" s="63"/>
    </row>
    <row r="407" customHeight="1" spans="1:51">
      <c r="A407" s="62"/>
      <c r="B407" s="63"/>
      <c r="C407" s="63"/>
      <c r="D407" s="63"/>
      <c r="E407" s="63"/>
      <c r="F407" s="63"/>
      <c r="G407" s="73"/>
      <c r="H407" s="63"/>
      <c r="I407" s="63"/>
      <c r="J407" s="63"/>
      <c r="K407" s="63"/>
      <c r="L407" s="63"/>
      <c r="M407" s="63"/>
      <c r="N407" s="63"/>
      <c r="O407" s="63"/>
      <c r="P407" s="63"/>
      <c r="Q407" s="82"/>
      <c r="R407" s="82"/>
      <c r="S407" s="82"/>
      <c r="T407" s="83"/>
      <c r="U407" s="83"/>
      <c r="V407" s="83"/>
      <c r="W407" s="83"/>
      <c r="X407" s="83"/>
      <c r="Y407" s="83"/>
      <c r="Z407" s="63"/>
      <c r="AA407" s="63"/>
      <c r="AB407" s="63"/>
      <c r="AC407" s="63"/>
      <c r="AD407" s="63"/>
      <c r="AE407" s="63"/>
      <c r="AF407" s="63"/>
      <c r="AG407" s="63"/>
      <c r="AH407" s="63"/>
      <c r="AI407" s="63"/>
      <c r="AJ407" s="63"/>
      <c r="AK407" s="63"/>
      <c r="AL407" s="63"/>
      <c r="AM407" s="63"/>
      <c r="AN407" s="63"/>
      <c r="AO407" s="63"/>
      <c r="AP407" s="63"/>
      <c r="AQ407" s="63"/>
      <c r="AR407" s="63"/>
      <c r="AS407" s="63"/>
      <c r="AT407" s="63"/>
      <c r="AU407" s="63"/>
      <c r="AV407" s="63"/>
      <c r="AW407" s="63"/>
      <c r="AX407" s="63"/>
      <c r="AY407" s="63"/>
    </row>
    <row r="408" customHeight="1" spans="1:51">
      <c r="A408" s="62"/>
      <c r="B408" s="63"/>
      <c r="C408" s="63"/>
      <c r="D408" s="63"/>
      <c r="E408" s="63"/>
      <c r="F408" s="63"/>
      <c r="G408" s="73"/>
      <c r="H408" s="63"/>
      <c r="I408" s="63"/>
      <c r="J408" s="63"/>
      <c r="K408" s="63"/>
      <c r="L408" s="63"/>
      <c r="M408" s="63"/>
      <c r="N408" s="63"/>
      <c r="O408" s="63"/>
      <c r="P408" s="63"/>
      <c r="Q408" s="82"/>
      <c r="R408" s="82"/>
      <c r="S408" s="82"/>
      <c r="T408" s="83"/>
      <c r="U408" s="83"/>
      <c r="V408" s="83"/>
      <c r="W408" s="83"/>
      <c r="X408" s="83"/>
      <c r="Y408" s="83"/>
      <c r="Z408" s="63"/>
      <c r="AA408" s="63"/>
      <c r="AB408" s="63"/>
      <c r="AC408" s="63"/>
      <c r="AD408" s="63"/>
      <c r="AE408" s="63"/>
      <c r="AF408" s="63"/>
      <c r="AG408" s="63"/>
      <c r="AH408" s="63"/>
      <c r="AI408" s="63"/>
      <c r="AJ408" s="63"/>
      <c r="AK408" s="63"/>
      <c r="AL408" s="63"/>
      <c r="AM408" s="63"/>
      <c r="AN408" s="63"/>
      <c r="AO408" s="63"/>
      <c r="AP408" s="63"/>
      <c r="AQ408" s="63"/>
      <c r="AR408" s="63"/>
      <c r="AS408" s="63"/>
      <c r="AT408" s="63"/>
      <c r="AU408" s="63"/>
      <c r="AV408" s="63"/>
      <c r="AW408" s="63"/>
      <c r="AX408" s="63"/>
      <c r="AY408" s="63"/>
    </row>
    <row r="409" customHeight="1" spans="1:51">
      <c r="A409" s="62"/>
      <c r="B409" s="63"/>
      <c r="C409" s="63"/>
      <c r="D409" s="63"/>
      <c r="E409" s="63"/>
      <c r="F409" s="63"/>
      <c r="G409" s="73"/>
      <c r="H409" s="63"/>
      <c r="I409" s="63"/>
      <c r="J409" s="63"/>
      <c r="K409" s="63"/>
      <c r="L409" s="63"/>
      <c r="M409" s="63"/>
      <c r="N409" s="63"/>
      <c r="O409" s="63"/>
      <c r="P409" s="63"/>
      <c r="Q409" s="82"/>
      <c r="R409" s="82"/>
      <c r="S409" s="82"/>
      <c r="T409" s="83"/>
      <c r="U409" s="83"/>
      <c r="V409" s="83"/>
      <c r="W409" s="83"/>
      <c r="X409" s="83"/>
      <c r="Y409" s="83"/>
      <c r="Z409" s="63"/>
      <c r="AA409" s="63"/>
      <c r="AB409" s="63"/>
      <c r="AC409" s="63"/>
      <c r="AD409" s="63"/>
      <c r="AE409" s="63"/>
      <c r="AF409" s="63"/>
      <c r="AG409" s="63"/>
      <c r="AH409" s="63"/>
      <c r="AI409" s="63"/>
      <c r="AJ409" s="63"/>
      <c r="AK409" s="63"/>
      <c r="AL409" s="63"/>
      <c r="AM409" s="63"/>
      <c r="AN409" s="63"/>
      <c r="AO409" s="63"/>
      <c r="AP409" s="63"/>
      <c r="AQ409" s="63"/>
      <c r="AR409" s="63"/>
      <c r="AS409" s="63"/>
      <c r="AT409" s="63"/>
      <c r="AU409" s="63"/>
      <c r="AV409" s="63"/>
      <c r="AW409" s="63"/>
      <c r="AX409" s="63"/>
      <c r="AY409" s="63"/>
    </row>
    <row r="410" customHeight="1" spans="1:51">
      <c r="A410" s="62"/>
      <c r="B410" s="63"/>
      <c r="C410" s="63"/>
      <c r="D410" s="63"/>
      <c r="E410" s="63"/>
      <c r="F410" s="63"/>
      <c r="G410" s="73"/>
      <c r="H410" s="63"/>
      <c r="I410" s="63"/>
      <c r="J410" s="63"/>
      <c r="K410" s="63"/>
      <c r="L410" s="63"/>
      <c r="M410" s="63"/>
      <c r="N410" s="63"/>
      <c r="O410" s="63"/>
      <c r="P410" s="63"/>
      <c r="Q410" s="82"/>
      <c r="R410" s="82"/>
      <c r="S410" s="82"/>
      <c r="T410" s="83"/>
      <c r="U410" s="83"/>
      <c r="V410" s="83"/>
      <c r="W410" s="83"/>
      <c r="X410" s="83"/>
      <c r="Y410" s="83"/>
      <c r="Z410" s="63"/>
      <c r="AA410" s="63"/>
      <c r="AB410" s="63"/>
      <c r="AC410" s="63"/>
      <c r="AD410" s="63"/>
      <c r="AE410" s="63"/>
      <c r="AF410" s="63"/>
      <c r="AG410" s="63"/>
      <c r="AH410" s="63"/>
      <c r="AI410" s="63"/>
      <c r="AJ410" s="63"/>
      <c r="AK410" s="63"/>
      <c r="AL410" s="63"/>
      <c r="AM410" s="63"/>
      <c r="AN410" s="63"/>
      <c r="AO410" s="63"/>
      <c r="AP410" s="63"/>
      <c r="AQ410" s="63"/>
      <c r="AR410" s="63"/>
      <c r="AS410" s="63"/>
      <c r="AT410" s="63"/>
      <c r="AU410" s="63"/>
      <c r="AV410" s="63"/>
      <c r="AW410" s="63"/>
      <c r="AX410" s="63"/>
      <c r="AY410" s="63"/>
    </row>
    <row r="411" customHeight="1" spans="1:51">
      <c r="A411" s="62"/>
      <c r="B411" s="63"/>
      <c r="C411" s="63"/>
      <c r="D411" s="63"/>
      <c r="E411" s="63"/>
      <c r="F411" s="63"/>
      <c r="G411" s="73"/>
      <c r="H411" s="63"/>
      <c r="I411" s="63"/>
      <c r="J411" s="63"/>
      <c r="K411" s="63"/>
      <c r="L411" s="63"/>
      <c r="M411" s="63"/>
      <c r="N411" s="63"/>
      <c r="O411" s="63"/>
      <c r="P411" s="63"/>
      <c r="Q411" s="82"/>
      <c r="R411" s="82"/>
      <c r="S411" s="82"/>
      <c r="T411" s="83"/>
      <c r="U411" s="83"/>
      <c r="V411" s="83"/>
      <c r="W411" s="83"/>
      <c r="X411" s="83"/>
      <c r="Y411" s="83"/>
      <c r="Z411" s="63"/>
      <c r="AA411" s="63"/>
      <c r="AB411" s="63"/>
      <c r="AC411" s="63"/>
      <c r="AD411" s="63"/>
      <c r="AE411" s="63"/>
      <c r="AF411" s="63"/>
      <c r="AG411" s="63"/>
      <c r="AH411" s="63"/>
      <c r="AI411" s="63"/>
      <c r="AJ411" s="63"/>
      <c r="AK411" s="63"/>
      <c r="AL411" s="63"/>
      <c r="AM411" s="63"/>
      <c r="AN411" s="63"/>
      <c r="AO411" s="63"/>
      <c r="AP411" s="63"/>
      <c r="AQ411" s="63"/>
      <c r="AR411" s="63"/>
      <c r="AS411" s="63"/>
      <c r="AT411" s="63"/>
      <c r="AU411" s="63"/>
      <c r="AV411" s="63"/>
      <c r="AW411" s="63"/>
      <c r="AX411" s="63"/>
      <c r="AY411" s="63"/>
    </row>
    <row r="412" customHeight="1" spans="1:51">
      <c r="A412" s="62"/>
      <c r="B412" s="63"/>
      <c r="C412" s="63"/>
      <c r="D412" s="63"/>
      <c r="E412" s="63"/>
      <c r="F412" s="63"/>
      <c r="G412" s="73"/>
      <c r="H412" s="63"/>
      <c r="I412" s="63"/>
      <c r="J412" s="63"/>
      <c r="K412" s="63"/>
      <c r="L412" s="63"/>
      <c r="M412" s="63"/>
      <c r="N412" s="63"/>
      <c r="O412" s="63"/>
      <c r="P412" s="63"/>
      <c r="Q412" s="82"/>
      <c r="R412" s="82"/>
      <c r="S412" s="82"/>
      <c r="T412" s="83"/>
      <c r="U412" s="83"/>
      <c r="V412" s="83"/>
      <c r="W412" s="83"/>
      <c r="X412" s="83"/>
      <c r="Y412" s="83"/>
      <c r="Z412" s="63"/>
      <c r="AA412" s="63"/>
      <c r="AB412" s="63"/>
      <c r="AC412" s="63"/>
      <c r="AD412" s="63"/>
      <c r="AE412" s="63"/>
      <c r="AF412" s="63"/>
      <c r="AG412" s="63"/>
      <c r="AH412" s="63"/>
      <c r="AI412" s="63"/>
      <c r="AJ412" s="63"/>
      <c r="AK412" s="63"/>
      <c r="AL412" s="63"/>
      <c r="AM412" s="63"/>
      <c r="AN412" s="63"/>
      <c r="AO412" s="63"/>
      <c r="AP412" s="63"/>
      <c r="AQ412" s="63"/>
      <c r="AR412" s="63"/>
      <c r="AS412" s="63"/>
      <c r="AT412" s="63"/>
      <c r="AU412" s="63"/>
      <c r="AV412" s="63"/>
      <c r="AW412" s="63"/>
      <c r="AX412" s="63"/>
      <c r="AY412" s="63"/>
    </row>
    <row r="413" customHeight="1" spans="1:51">
      <c r="A413" s="62"/>
      <c r="B413" s="63"/>
      <c r="C413" s="63"/>
      <c r="D413" s="63"/>
      <c r="E413" s="63"/>
      <c r="F413" s="63"/>
      <c r="G413" s="73"/>
      <c r="H413" s="63"/>
      <c r="I413" s="63"/>
      <c r="J413" s="63"/>
      <c r="K413" s="63"/>
      <c r="L413" s="63"/>
      <c r="M413" s="63"/>
      <c r="N413" s="63"/>
      <c r="O413" s="63"/>
      <c r="P413" s="63"/>
      <c r="Q413" s="82"/>
      <c r="R413" s="82"/>
      <c r="S413" s="82"/>
      <c r="T413" s="83"/>
      <c r="U413" s="83"/>
      <c r="V413" s="83"/>
      <c r="W413" s="83"/>
      <c r="X413" s="83"/>
      <c r="Y413" s="83"/>
      <c r="Z413" s="63"/>
      <c r="AA413" s="63"/>
      <c r="AB413" s="63"/>
      <c r="AC413" s="63"/>
      <c r="AD413" s="63"/>
      <c r="AE413" s="63"/>
      <c r="AF413" s="63"/>
      <c r="AG413" s="63"/>
      <c r="AH413" s="63"/>
      <c r="AI413" s="63"/>
      <c r="AJ413" s="63"/>
      <c r="AK413" s="63"/>
      <c r="AL413" s="63"/>
      <c r="AM413" s="63"/>
      <c r="AN413" s="63"/>
      <c r="AO413" s="63"/>
      <c r="AP413" s="63"/>
      <c r="AQ413" s="63"/>
      <c r="AR413" s="63"/>
      <c r="AS413" s="63"/>
      <c r="AT413" s="63"/>
      <c r="AU413" s="63"/>
      <c r="AV413" s="63"/>
      <c r="AW413" s="63"/>
      <c r="AX413" s="63"/>
      <c r="AY413" s="63"/>
    </row>
    <row r="414" customHeight="1" spans="1:51">
      <c r="A414" s="62"/>
      <c r="B414" s="63"/>
      <c r="C414" s="63"/>
      <c r="D414" s="63"/>
      <c r="E414" s="63"/>
      <c r="F414" s="63"/>
      <c r="G414" s="73"/>
      <c r="H414" s="63"/>
      <c r="I414" s="63"/>
      <c r="J414" s="63"/>
      <c r="K414" s="63"/>
      <c r="L414" s="63"/>
      <c r="M414" s="63"/>
      <c r="N414" s="63"/>
      <c r="O414" s="63"/>
      <c r="P414" s="63"/>
      <c r="Q414" s="82"/>
      <c r="R414" s="82"/>
      <c r="S414" s="82"/>
      <c r="T414" s="83"/>
      <c r="U414" s="83"/>
      <c r="V414" s="83"/>
      <c r="W414" s="83"/>
      <c r="X414" s="83"/>
      <c r="Y414" s="83"/>
      <c r="Z414" s="63"/>
      <c r="AA414" s="63"/>
      <c r="AB414" s="63"/>
      <c r="AC414" s="63"/>
      <c r="AD414" s="63"/>
      <c r="AE414" s="63"/>
      <c r="AF414" s="63"/>
      <c r="AG414" s="63"/>
      <c r="AH414" s="63"/>
      <c r="AI414" s="63"/>
      <c r="AJ414" s="63"/>
      <c r="AK414" s="63"/>
      <c r="AL414" s="63"/>
      <c r="AM414" s="63"/>
      <c r="AN414" s="63"/>
      <c r="AO414" s="63"/>
      <c r="AP414" s="63"/>
      <c r="AQ414" s="63"/>
      <c r="AR414" s="63"/>
      <c r="AS414" s="63"/>
      <c r="AT414" s="63"/>
      <c r="AU414" s="63"/>
      <c r="AV414" s="63"/>
      <c r="AW414" s="63"/>
      <c r="AX414" s="63"/>
      <c r="AY414" s="63"/>
    </row>
    <row r="415" customHeight="1" spans="1:51">
      <c r="A415" s="62"/>
      <c r="B415" s="63"/>
      <c r="C415" s="63"/>
      <c r="D415" s="63"/>
      <c r="E415" s="63"/>
      <c r="F415" s="63"/>
      <c r="G415" s="73"/>
      <c r="H415" s="63"/>
      <c r="I415" s="63"/>
      <c r="J415" s="63"/>
      <c r="K415" s="63"/>
      <c r="L415" s="63"/>
      <c r="M415" s="63"/>
      <c r="N415" s="63"/>
      <c r="O415" s="63"/>
      <c r="P415" s="63"/>
      <c r="Q415" s="82"/>
      <c r="R415" s="82"/>
      <c r="S415" s="82"/>
      <c r="T415" s="83"/>
      <c r="U415" s="83"/>
      <c r="V415" s="83"/>
      <c r="W415" s="83"/>
      <c r="X415" s="83"/>
      <c r="Y415" s="83"/>
      <c r="Z415" s="63"/>
      <c r="AA415" s="63"/>
      <c r="AB415" s="63"/>
      <c r="AC415" s="63"/>
      <c r="AD415" s="63"/>
      <c r="AE415" s="63"/>
      <c r="AF415" s="63"/>
      <c r="AG415" s="63"/>
      <c r="AH415" s="63"/>
      <c r="AI415" s="63"/>
      <c r="AJ415" s="63"/>
      <c r="AK415" s="63"/>
      <c r="AL415" s="63"/>
      <c r="AM415" s="63"/>
      <c r="AN415" s="63"/>
      <c r="AO415" s="63"/>
      <c r="AP415" s="63"/>
      <c r="AQ415" s="63"/>
      <c r="AR415" s="63"/>
      <c r="AS415" s="63"/>
      <c r="AT415" s="63"/>
      <c r="AU415" s="63"/>
      <c r="AV415" s="63"/>
      <c r="AW415" s="63"/>
      <c r="AX415" s="63"/>
      <c r="AY415" s="63"/>
    </row>
    <row r="416" customHeight="1" spans="1:51">
      <c r="A416" s="62"/>
      <c r="B416" s="63"/>
      <c r="C416" s="63"/>
      <c r="D416" s="63"/>
      <c r="E416" s="63"/>
      <c r="F416" s="63"/>
      <c r="G416" s="73"/>
      <c r="H416" s="63"/>
      <c r="I416" s="63"/>
      <c r="J416" s="63"/>
      <c r="K416" s="63"/>
      <c r="L416" s="63"/>
      <c r="M416" s="63"/>
      <c r="N416" s="63"/>
      <c r="O416" s="63"/>
      <c r="P416" s="63"/>
      <c r="Q416" s="82"/>
      <c r="R416" s="82"/>
      <c r="S416" s="82"/>
      <c r="T416" s="83"/>
      <c r="U416" s="83"/>
      <c r="V416" s="83"/>
      <c r="W416" s="83"/>
      <c r="X416" s="83"/>
      <c r="Y416" s="83"/>
      <c r="Z416" s="63"/>
      <c r="AA416" s="63"/>
      <c r="AB416" s="63"/>
      <c r="AC416" s="63"/>
      <c r="AD416" s="63"/>
      <c r="AE416" s="63"/>
      <c r="AF416" s="63"/>
      <c r="AG416" s="63"/>
      <c r="AH416" s="63"/>
      <c r="AI416" s="63"/>
      <c r="AJ416" s="63"/>
      <c r="AK416" s="63"/>
      <c r="AL416" s="63"/>
      <c r="AM416" s="63"/>
      <c r="AN416" s="63"/>
      <c r="AO416" s="63"/>
      <c r="AP416" s="63"/>
      <c r="AQ416" s="63"/>
      <c r="AR416" s="63"/>
      <c r="AS416" s="63"/>
      <c r="AT416" s="63"/>
      <c r="AU416" s="63"/>
      <c r="AV416" s="63"/>
      <c r="AW416" s="63"/>
      <c r="AX416" s="63"/>
      <c r="AY416" s="63"/>
    </row>
    <row r="417" customHeight="1" spans="1:51">
      <c r="A417" s="62"/>
      <c r="B417" s="63"/>
      <c r="C417" s="63"/>
      <c r="D417" s="63"/>
      <c r="E417" s="63"/>
      <c r="F417" s="63"/>
      <c r="G417" s="73"/>
      <c r="H417" s="63"/>
      <c r="I417" s="63"/>
      <c r="J417" s="63"/>
      <c r="K417" s="63"/>
      <c r="L417" s="63"/>
      <c r="M417" s="63"/>
      <c r="N417" s="63"/>
      <c r="O417" s="63"/>
      <c r="P417" s="63"/>
      <c r="Q417" s="82"/>
      <c r="R417" s="82"/>
      <c r="S417" s="82"/>
      <c r="T417" s="83"/>
      <c r="U417" s="83"/>
      <c r="V417" s="83"/>
      <c r="W417" s="83"/>
      <c r="X417" s="83"/>
      <c r="Y417" s="83"/>
      <c r="Z417" s="63"/>
      <c r="AA417" s="63"/>
      <c r="AB417" s="63"/>
      <c r="AC417" s="63"/>
      <c r="AD417" s="63"/>
      <c r="AE417" s="63"/>
      <c r="AF417" s="63"/>
      <c r="AG417" s="63"/>
      <c r="AH417" s="63"/>
      <c r="AI417" s="63"/>
      <c r="AJ417" s="63"/>
      <c r="AK417" s="63"/>
      <c r="AL417" s="63"/>
      <c r="AM417" s="63"/>
      <c r="AN417" s="63"/>
      <c r="AO417" s="63"/>
      <c r="AP417" s="63"/>
      <c r="AQ417" s="63"/>
      <c r="AR417" s="63"/>
      <c r="AS417" s="63"/>
      <c r="AT417" s="63"/>
      <c r="AU417" s="63"/>
      <c r="AV417" s="63"/>
      <c r="AW417" s="63"/>
      <c r="AX417" s="63"/>
      <c r="AY417" s="63"/>
    </row>
    <row r="418" customHeight="1" spans="1:51">
      <c r="A418" s="62"/>
      <c r="B418" s="63"/>
      <c r="C418" s="63"/>
      <c r="D418" s="63"/>
      <c r="E418" s="63"/>
      <c r="F418" s="63"/>
      <c r="G418" s="73"/>
      <c r="H418" s="63"/>
      <c r="I418" s="63"/>
      <c r="J418" s="63"/>
      <c r="K418" s="63"/>
      <c r="L418" s="63"/>
      <c r="M418" s="63"/>
      <c r="N418" s="63"/>
      <c r="O418" s="63"/>
      <c r="P418" s="63"/>
      <c r="Q418" s="82"/>
      <c r="R418" s="82"/>
      <c r="S418" s="82"/>
      <c r="T418" s="83"/>
      <c r="U418" s="83"/>
      <c r="V418" s="83"/>
      <c r="W418" s="83"/>
      <c r="X418" s="83"/>
      <c r="Y418" s="83"/>
      <c r="Z418" s="63"/>
      <c r="AA418" s="63"/>
      <c r="AB418" s="63"/>
      <c r="AC418" s="63"/>
      <c r="AD418" s="63"/>
      <c r="AE418" s="63"/>
      <c r="AF418" s="63"/>
      <c r="AG418" s="63"/>
      <c r="AH418" s="63"/>
      <c r="AI418" s="63"/>
      <c r="AJ418" s="63"/>
      <c r="AK418" s="63"/>
      <c r="AL418" s="63"/>
      <c r="AM418" s="63"/>
      <c r="AN418" s="63"/>
      <c r="AO418" s="63"/>
      <c r="AP418" s="63"/>
      <c r="AQ418" s="63"/>
      <c r="AR418" s="63"/>
      <c r="AS418" s="63"/>
      <c r="AT418" s="63"/>
      <c r="AU418" s="63"/>
      <c r="AV418" s="63"/>
      <c r="AW418" s="63"/>
      <c r="AX418" s="63"/>
      <c r="AY418" s="63"/>
    </row>
    <row r="419" customHeight="1" spans="1:51">
      <c r="A419" s="62"/>
      <c r="B419" s="63"/>
      <c r="C419" s="63"/>
      <c r="D419" s="63"/>
      <c r="E419" s="63"/>
      <c r="F419" s="63"/>
      <c r="G419" s="73"/>
      <c r="H419" s="63"/>
      <c r="I419" s="63"/>
      <c r="J419" s="63"/>
      <c r="K419" s="63"/>
      <c r="L419" s="63"/>
      <c r="M419" s="63"/>
      <c r="N419" s="63"/>
      <c r="O419" s="63"/>
      <c r="P419" s="63"/>
      <c r="Q419" s="82"/>
      <c r="R419" s="82"/>
      <c r="S419" s="82"/>
      <c r="T419" s="83"/>
      <c r="U419" s="83"/>
      <c r="V419" s="83"/>
      <c r="W419" s="83"/>
      <c r="X419" s="83"/>
      <c r="Y419" s="83"/>
      <c r="Z419" s="63"/>
      <c r="AA419" s="63"/>
      <c r="AB419" s="63"/>
      <c r="AC419" s="63"/>
      <c r="AD419" s="63"/>
      <c r="AE419" s="63"/>
      <c r="AF419" s="63"/>
      <c r="AG419" s="63"/>
      <c r="AH419" s="63"/>
      <c r="AI419" s="63"/>
      <c r="AJ419" s="63"/>
      <c r="AK419" s="63"/>
      <c r="AL419" s="63"/>
      <c r="AM419" s="63"/>
      <c r="AN419" s="63"/>
      <c r="AO419" s="63"/>
      <c r="AP419" s="63"/>
      <c r="AQ419" s="63"/>
      <c r="AR419" s="63"/>
      <c r="AS419" s="63"/>
      <c r="AT419" s="63"/>
      <c r="AU419" s="63"/>
      <c r="AV419" s="63"/>
      <c r="AW419" s="63"/>
      <c r="AX419" s="63"/>
      <c r="AY419" s="63"/>
    </row>
    <row r="420" customHeight="1" spans="1:51">
      <c r="A420" s="62"/>
      <c r="B420" s="63"/>
      <c r="C420" s="63"/>
      <c r="D420" s="63"/>
      <c r="E420" s="63"/>
      <c r="F420" s="63"/>
      <c r="G420" s="73"/>
      <c r="H420" s="63"/>
      <c r="I420" s="63"/>
      <c r="J420" s="63"/>
      <c r="K420" s="63"/>
      <c r="L420" s="63"/>
      <c r="M420" s="63"/>
      <c r="N420" s="63"/>
      <c r="O420" s="63"/>
      <c r="P420" s="63"/>
      <c r="Q420" s="82"/>
      <c r="R420" s="82"/>
      <c r="S420" s="82"/>
      <c r="T420" s="83"/>
      <c r="U420" s="83"/>
      <c r="V420" s="83"/>
      <c r="W420" s="83"/>
      <c r="X420" s="83"/>
      <c r="Y420" s="83"/>
      <c r="Z420" s="63"/>
      <c r="AA420" s="63"/>
      <c r="AB420" s="63"/>
      <c r="AC420" s="63"/>
      <c r="AD420" s="63"/>
      <c r="AE420" s="63"/>
      <c r="AF420" s="63"/>
      <c r="AG420" s="63"/>
      <c r="AH420" s="63"/>
      <c r="AI420" s="63"/>
      <c r="AJ420" s="63"/>
      <c r="AK420" s="63"/>
      <c r="AL420" s="63"/>
      <c r="AM420" s="63"/>
      <c r="AN420" s="63"/>
      <c r="AO420" s="63"/>
      <c r="AP420" s="63"/>
      <c r="AQ420" s="63"/>
      <c r="AR420" s="63"/>
      <c r="AS420" s="63"/>
      <c r="AT420" s="63"/>
      <c r="AU420" s="63"/>
      <c r="AV420" s="63"/>
      <c r="AW420" s="63"/>
      <c r="AX420" s="63"/>
      <c r="AY420" s="63"/>
    </row>
    <row r="421" customHeight="1" spans="1:51">
      <c r="A421" s="62"/>
      <c r="B421" s="63"/>
      <c r="C421" s="63"/>
      <c r="D421" s="63"/>
      <c r="E421" s="63"/>
      <c r="F421" s="63"/>
      <c r="G421" s="73"/>
      <c r="H421" s="63"/>
      <c r="I421" s="63"/>
      <c r="J421" s="63"/>
      <c r="K421" s="63"/>
      <c r="L421" s="63"/>
      <c r="M421" s="63"/>
      <c r="N421" s="63"/>
      <c r="O421" s="63"/>
      <c r="P421" s="63"/>
      <c r="Q421" s="82"/>
      <c r="R421" s="82"/>
      <c r="S421" s="82"/>
      <c r="T421" s="83"/>
      <c r="U421" s="83"/>
      <c r="V421" s="83"/>
      <c r="W421" s="83"/>
      <c r="X421" s="83"/>
      <c r="Y421" s="83"/>
      <c r="Z421" s="63"/>
      <c r="AA421" s="63"/>
      <c r="AB421" s="63"/>
      <c r="AC421" s="63"/>
      <c r="AD421" s="63"/>
      <c r="AE421" s="63"/>
      <c r="AF421" s="63"/>
      <c r="AG421" s="63"/>
      <c r="AH421" s="63"/>
      <c r="AI421" s="63"/>
      <c r="AJ421" s="63"/>
      <c r="AK421" s="63"/>
      <c r="AL421" s="63"/>
      <c r="AM421" s="63"/>
      <c r="AN421" s="63"/>
      <c r="AO421" s="63"/>
      <c r="AP421" s="63"/>
      <c r="AQ421" s="63"/>
      <c r="AR421" s="63"/>
      <c r="AS421" s="63"/>
      <c r="AT421" s="63"/>
      <c r="AU421" s="63"/>
      <c r="AV421" s="63"/>
      <c r="AW421" s="63"/>
      <c r="AX421" s="63"/>
      <c r="AY421" s="63"/>
    </row>
    <row r="422" customHeight="1" spans="1:51">
      <c r="A422" s="62"/>
      <c r="B422" s="63"/>
      <c r="C422" s="63"/>
      <c r="D422" s="63"/>
      <c r="E422" s="63"/>
      <c r="F422" s="63"/>
      <c r="G422" s="73"/>
      <c r="H422" s="63"/>
      <c r="I422" s="63"/>
      <c r="J422" s="63"/>
      <c r="K422" s="63"/>
      <c r="L422" s="63"/>
      <c r="M422" s="63"/>
      <c r="N422" s="63"/>
      <c r="O422" s="63"/>
      <c r="P422" s="63"/>
      <c r="Q422" s="82"/>
      <c r="R422" s="82"/>
      <c r="S422" s="82"/>
      <c r="T422" s="83"/>
      <c r="U422" s="83"/>
      <c r="V422" s="83"/>
      <c r="W422" s="83"/>
      <c r="X422" s="83"/>
      <c r="Y422" s="83"/>
      <c r="Z422" s="63"/>
      <c r="AA422" s="63"/>
      <c r="AB422" s="63"/>
      <c r="AC422" s="63"/>
      <c r="AD422" s="63"/>
      <c r="AE422" s="63"/>
      <c r="AF422" s="63"/>
      <c r="AG422" s="63"/>
      <c r="AH422" s="63"/>
      <c r="AI422" s="63"/>
      <c r="AJ422" s="63"/>
      <c r="AK422" s="63"/>
      <c r="AL422" s="63"/>
      <c r="AM422" s="63"/>
      <c r="AN422" s="63"/>
      <c r="AO422" s="63"/>
      <c r="AP422" s="63"/>
      <c r="AQ422" s="63"/>
      <c r="AR422" s="63"/>
      <c r="AS422" s="63"/>
      <c r="AT422" s="63"/>
      <c r="AU422" s="63"/>
      <c r="AV422" s="63"/>
      <c r="AW422" s="63"/>
      <c r="AX422" s="63"/>
      <c r="AY422" s="63"/>
    </row>
    <row r="423" customHeight="1" spans="1:51">
      <c r="A423" s="62"/>
      <c r="B423" s="63"/>
      <c r="C423" s="63"/>
      <c r="D423" s="63"/>
      <c r="E423" s="63"/>
      <c r="F423" s="63"/>
      <c r="G423" s="73"/>
      <c r="H423" s="63"/>
      <c r="I423" s="63"/>
      <c r="J423" s="63"/>
      <c r="K423" s="63"/>
      <c r="L423" s="63"/>
      <c r="M423" s="63"/>
      <c r="N423" s="63"/>
      <c r="O423" s="63"/>
      <c r="P423" s="63"/>
      <c r="Q423" s="82"/>
      <c r="R423" s="82"/>
      <c r="S423" s="82"/>
      <c r="T423" s="83"/>
      <c r="U423" s="83"/>
      <c r="V423" s="83"/>
      <c r="W423" s="83"/>
      <c r="X423" s="83"/>
      <c r="Y423" s="83"/>
      <c r="Z423" s="63"/>
      <c r="AA423" s="63"/>
      <c r="AB423" s="63"/>
      <c r="AC423" s="63"/>
      <c r="AD423" s="63"/>
      <c r="AE423" s="63"/>
      <c r="AF423" s="63"/>
      <c r="AG423" s="63"/>
      <c r="AH423" s="63"/>
      <c r="AI423" s="63"/>
      <c r="AJ423" s="63"/>
      <c r="AK423" s="63"/>
      <c r="AL423" s="63"/>
      <c r="AM423" s="63"/>
      <c r="AN423" s="63"/>
      <c r="AO423" s="63"/>
      <c r="AP423" s="63"/>
      <c r="AQ423" s="63"/>
      <c r="AR423" s="63"/>
      <c r="AS423" s="63"/>
      <c r="AT423" s="63"/>
      <c r="AU423" s="63"/>
      <c r="AV423" s="63"/>
      <c r="AW423" s="63"/>
      <c r="AX423" s="63"/>
      <c r="AY423" s="63"/>
    </row>
    <row r="424" customHeight="1" spans="1:51">
      <c r="A424" s="62"/>
      <c r="B424" s="63"/>
      <c r="C424" s="63"/>
      <c r="D424" s="63"/>
      <c r="E424" s="63"/>
      <c r="F424" s="63"/>
      <c r="G424" s="73"/>
      <c r="H424" s="63"/>
      <c r="I424" s="63"/>
      <c r="J424" s="63"/>
      <c r="K424" s="63"/>
      <c r="L424" s="63"/>
      <c r="M424" s="63"/>
      <c r="N424" s="63"/>
      <c r="O424" s="63"/>
      <c r="P424" s="63"/>
      <c r="Q424" s="82"/>
      <c r="R424" s="82"/>
      <c r="S424" s="82"/>
      <c r="T424" s="83"/>
      <c r="U424" s="83"/>
      <c r="V424" s="83"/>
      <c r="W424" s="83"/>
      <c r="X424" s="83"/>
      <c r="Y424" s="83"/>
      <c r="Z424" s="63"/>
      <c r="AA424" s="63"/>
      <c r="AB424" s="63"/>
      <c r="AC424" s="63"/>
      <c r="AD424" s="63"/>
      <c r="AE424" s="63"/>
      <c r="AF424" s="63"/>
      <c r="AG424" s="63"/>
      <c r="AH424" s="63"/>
      <c r="AI424" s="63"/>
      <c r="AJ424" s="63"/>
      <c r="AK424" s="63"/>
      <c r="AL424" s="63"/>
      <c r="AM424" s="63"/>
      <c r="AN424" s="63"/>
      <c r="AO424" s="63"/>
      <c r="AP424" s="63"/>
      <c r="AQ424" s="63"/>
      <c r="AR424" s="63"/>
      <c r="AS424" s="63"/>
      <c r="AT424" s="63"/>
      <c r="AU424" s="63"/>
      <c r="AV424" s="63"/>
      <c r="AW424" s="63"/>
      <c r="AX424" s="63"/>
      <c r="AY424" s="63"/>
    </row>
    <row r="425" customHeight="1" spans="1:51">
      <c r="A425" s="62"/>
      <c r="B425" s="63"/>
      <c r="C425" s="63"/>
      <c r="D425" s="63"/>
      <c r="E425" s="63"/>
      <c r="F425" s="63"/>
      <c r="G425" s="73"/>
      <c r="H425" s="63"/>
      <c r="I425" s="63"/>
      <c r="J425" s="63"/>
      <c r="K425" s="63"/>
      <c r="L425" s="63"/>
      <c r="M425" s="63"/>
      <c r="N425" s="63"/>
      <c r="O425" s="63"/>
      <c r="P425" s="63"/>
      <c r="Q425" s="82"/>
      <c r="R425" s="82"/>
      <c r="S425" s="82"/>
      <c r="T425" s="83"/>
      <c r="U425" s="83"/>
      <c r="V425" s="83"/>
      <c r="W425" s="83"/>
      <c r="X425" s="83"/>
      <c r="Y425" s="83"/>
      <c r="Z425" s="63"/>
      <c r="AA425" s="63"/>
      <c r="AB425" s="63"/>
      <c r="AC425" s="63"/>
      <c r="AD425" s="63"/>
      <c r="AE425" s="63"/>
      <c r="AF425" s="63"/>
      <c r="AG425" s="63"/>
      <c r="AH425" s="63"/>
      <c r="AI425" s="63"/>
      <c r="AJ425" s="63"/>
      <c r="AK425" s="63"/>
      <c r="AL425" s="63"/>
      <c r="AM425" s="63"/>
      <c r="AN425" s="63"/>
      <c r="AO425" s="63"/>
      <c r="AP425" s="63"/>
      <c r="AQ425" s="63"/>
      <c r="AR425" s="63"/>
      <c r="AS425" s="63"/>
      <c r="AT425" s="63"/>
      <c r="AU425" s="63"/>
      <c r="AV425" s="63"/>
      <c r="AW425" s="63"/>
      <c r="AX425" s="63"/>
      <c r="AY425" s="63"/>
    </row>
    <row r="426" customHeight="1" spans="1:51">
      <c r="A426" s="62"/>
      <c r="B426" s="63"/>
      <c r="C426" s="63"/>
      <c r="D426" s="63"/>
      <c r="E426" s="63"/>
      <c r="F426" s="63"/>
      <c r="G426" s="73"/>
      <c r="H426" s="63"/>
      <c r="I426" s="63"/>
      <c r="J426" s="63"/>
      <c r="K426" s="63"/>
      <c r="L426" s="63"/>
      <c r="M426" s="63"/>
      <c r="N426" s="63"/>
      <c r="O426" s="63"/>
      <c r="P426" s="63"/>
      <c r="Q426" s="82"/>
      <c r="R426" s="82"/>
      <c r="S426" s="82"/>
      <c r="T426" s="83"/>
      <c r="U426" s="83"/>
      <c r="V426" s="83"/>
      <c r="W426" s="83"/>
      <c r="X426" s="83"/>
      <c r="Y426" s="83"/>
      <c r="Z426" s="63"/>
      <c r="AA426" s="63"/>
      <c r="AB426" s="63"/>
      <c r="AC426" s="63"/>
      <c r="AD426" s="63"/>
      <c r="AE426" s="63"/>
      <c r="AF426" s="63"/>
      <c r="AG426" s="63"/>
      <c r="AH426" s="63"/>
      <c r="AI426" s="63"/>
      <c r="AJ426" s="63"/>
      <c r="AK426" s="63"/>
      <c r="AL426" s="63"/>
      <c r="AM426" s="63"/>
      <c r="AN426" s="63"/>
      <c r="AO426" s="63"/>
      <c r="AP426" s="63"/>
      <c r="AQ426" s="63"/>
      <c r="AR426" s="63"/>
      <c r="AS426" s="63"/>
      <c r="AT426" s="63"/>
      <c r="AU426" s="63"/>
      <c r="AV426" s="63"/>
      <c r="AW426" s="63"/>
      <c r="AX426" s="63"/>
      <c r="AY426" s="63"/>
    </row>
    <row r="427" customHeight="1" spans="1:51">
      <c r="A427" s="62"/>
      <c r="B427" s="63"/>
      <c r="C427" s="63"/>
      <c r="D427" s="63"/>
      <c r="E427" s="63"/>
      <c r="F427" s="63"/>
      <c r="G427" s="73"/>
      <c r="H427" s="63"/>
      <c r="I427" s="63"/>
      <c r="J427" s="63"/>
      <c r="K427" s="63"/>
      <c r="L427" s="63"/>
      <c r="M427" s="63"/>
      <c r="N427" s="63"/>
      <c r="O427" s="63"/>
      <c r="P427" s="63"/>
      <c r="Q427" s="82"/>
      <c r="R427" s="82"/>
      <c r="S427" s="82"/>
      <c r="T427" s="83"/>
      <c r="U427" s="83"/>
      <c r="V427" s="83"/>
      <c r="W427" s="83"/>
      <c r="X427" s="83"/>
      <c r="Y427" s="83"/>
      <c r="Z427" s="63"/>
      <c r="AA427" s="63"/>
      <c r="AB427" s="63"/>
      <c r="AC427" s="63"/>
      <c r="AD427" s="63"/>
      <c r="AE427" s="63"/>
      <c r="AF427" s="63"/>
      <c r="AG427" s="63"/>
      <c r="AH427" s="63"/>
      <c r="AI427" s="63"/>
      <c r="AJ427" s="63"/>
      <c r="AK427" s="63"/>
      <c r="AL427" s="63"/>
      <c r="AM427" s="63"/>
      <c r="AN427" s="63"/>
      <c r="AO427" s="63"/>
      <c r="AP427" s="63"/>
      <c r="AQ427" s="63"/>
      <c r="AR427" s="63"/>
      <c r="AS427" s="63"/>
      <c r="AT427" s="63"/>
      <c r="AU427" s="63"/>
      <c r="AV427" s="63"/>
      <c r="AW427" s="63"/>
      <c r="AX427" s="63"/>
      <c r="AY427" s="63"/>
    </row>
    <row r="428" customHeight="1" spans="1:51">
      <c r="A428" s="62"/>
      <c r="B428" s="63"/>
      <c r="C428" s="63"/>
      <c r="D428" s="63"/>
      <c r="E428" s="63"/>
      <c r="F428" s="63"/>
      <c r="G428" s="73"/>
      <c r="H428" s="63"/>
      <c r="I428" s="63"/>
      <c r="J428" s="63"/>
      <c r="K428" s="63"/>
      <c r="L428" s="63"/>
      <c r="M428" s="63"/>
      <c r="N428" s="63"/>
      <c r="O428" s="63"/>
      <c r="P428" s="63"/>
      <c r="Q428" s="82"/>
      <c r="R428" s="82"/>
      <c r="S428" s="82"/>
      <c r="T428" s="83"/>
      <c r="U428" s="83"/>
      <c r="V428" s="83"/>
      <c r="W428" s="83"/>
      <c r="X428" s="83"/>
      <c r="Y428" s="83"/>
      <c r="Z428" s="63"/>
      <c r="AA428" s="63"/>
      <c r="AB428" s="63"/>
      <c r="AC428" s="63"/>
      <c r="AD428" s="63"/>
      <c r="AE428" s="63"/>
      <c r="AF428" s="63"/>
      <c r="AG428" s="63"/>
      <c r="AH428" s="63"/>
      <c r="AI428" s="63"/>
      <c r="AJ428" s="63"/>
      <c r="AK428" s="63"/>
      <c r="AL428" s="63"/>
      <c r="AM428" s="63"/>
      <c r="AN428" s="63"/>
      <c r="AO428" s="63"/>
      <c r="AP428" s="63"/>
      <c r="AQ428" s="63"/>
      <c r="AR428" s="63"/>
      <c r="AS428" s="63"/>
      <c r="AT428" s="63"/>
      <c r="AU428" s="63"/>
      <c r="AV428" s="63"/>
      <c r="AW428" s="63"/>
      <c r="AX428" s="63"/>
      <c r="AY428" s="63"/>
    </row>
    <row r="429" customHeight="1" spans="1:51">
      <c r="A429" s="62"/>
      <c r="B429" s="63"/>
      <c r="C429" s="63"/>
      <c r="D429" s="63"/>
      <c r="E429" s="63"/>
      <c r="F429" s="63"/>
      <c r="G429" s="73"/>
      <c r="H429" s="63"/>
      <c r="I429" s="63"/>
      <c r="J429" s="63"/>
      <c r="K429" s="63"/>
      <c r="L429" s="63"/>
      <c r="M429" s="63"/>
      <c r="N429" s="63"/>
      <c r="O429" s="63"/>
      <c r="P429" s="63"/>
      <c r="Q429" s="82"/>
      <c r="R429" s="82"/>
      <c r="S429" s="82"/>
      <c r="T429" s="83"/>
      <c r="U429" s="83"/>
      <c r="V429" s="83"/>
      <c r="W429" s="83"/>
      <c r="X429" s="83"/>
      <c r="Y429" s="83"/>
      <c r="Z429" s="63"/>
      <c r="AA429" s="63"/>
      <c r="AB429" s="63"/>
      <c r="AC429" s="63"/>
      <c r="AD429" s="63"/>
      <c r="AE429" s="63"/>
      <c r="AF429" s="63"/>
      <c r="AG429" s="63"/>
      <c r="AH429" s="63"/>
      <c r="AI429" s="63"/>
      <c r="AJ429" s="63"/>
      <c r="AK429" s="63"/>
      <c r="AL429" s="63"/>
      <c r="AM429" s="63"/>
      <c r="AN429" s="63"/>
      <c r="AO429" s="63"/>
      <c r="AP429" s="63"/>
      <c r="AQ429" s="63"/>
      <c r="AR429" s="63"/>
      <c r="AS429" s="63"/>
      <c r="AT429" s="63"/>
      <c r="AU429" s="63"/>
      <c r="AV429" s="63"/>
      <c r="AW429" s="63"/>
      <c r="AX429" s="63"/>
      <c r="AY429" s="63"/>
    </row>
    <row r="430" customHeight="1" spans="1:51">
      <c r="A430" s="62"/>
      <c r="B430" s="63"/>
      <c r="C430" s="63"/>
      <c r="D430" s="63"/>
      <c r="E430" s="63"/>
      <c r="F430" s="63"/>
      <c r="G430" s="73"/>
      <c r="H430" s="63"/>
      <c r="I430" s="63"/>
      <c r="J430" s="63"/>
      <c r="K430" s="63"/>
      <c r="L430" s="63"/>
      <c r="M430" s="63"/>
      <c r="N430" s="63"/>
      <c r="O430" s="63"/>
      <c r="P430" s="63"/>
      <c r="Q430" s="82"/>
      <c r="R430" s="82"/>
      <c r="S430" s="82"/>
      <c r="T430" s="83"/>
      <c r="U430" s="83"/>
      <c r="V430" s="83"/>
      <c r="W430" s="83"/>
      <c r="X430" s="83"/>
      <c r="Y430" s="83"/>
      <c r="Z430" s="63"/>
      <c r="AA430" s="63"/>
      <c r="AB430" s="63"/>
      <c r="AC430" s="63"/>
      <c r="AD430" s="63"/>
      <c r="AE430" s="63"/>
      <c r="AF430" s="63"/>
      <c r="AG430" s="63"/>
      <c r="AH430" s="63"/>
      <c r="AI430" s="63"/>
      <c r="AJ430" s="63"/>
      <c r="AK430" s="63"/>
      <c r="AL430" s="63"/>
      <c r="AM430" s="63"/>
      <c r="AN430" s="63"/>
      <c r="AO430" s="63"/>
      <c r="AP430" s="63"/>
      <c r="AQ430" s="63"/>
      <c r="AR430" s="63"/>
      <c r="AS430" s="63"/>
      <c r="AT430" s="63"/>
      <c r="AU430" s="63"/>
      <c r="AV430" s="63"/>
      <c r="AW430" s="63"/>
      <c r="AX430" s="63"/>
      <c r="AY430" s="63"/>
    </row>
    <row r="431" customHeight="1" spans="1:51">
      <c r="A431" s="62"/>
      <c r="B431" s="63"/>
      <c r="C431" s="63"/>
      <c r="D431" s="63"/>
      <c r="E431" s="63"/>
      <c r="F431" s="63"/>
      <c r="G431" s="73"/>
      <c r="H431" s="63"/>
      <c r="I431" s="63"/>
      <c r="J431" s="63"/>
      <c r="K431" s="63"/>
      <c r="L431" s="63"/>
      <c r="M431" s="63"/>
      <c r="N431" s="63"/>
      <c r="O431" s="63"/>
      <c r="P431" s="63"/>
      <c r="Q431" s="82"/>
      <c r="R431" s="82"/>
      <c r="S431" s="82"/>
      <c r="T431" s="83"/>
      <c r="U431" s="83"/>
      <c r="V431" s="83"/>
      <c r="W431" s="83"/>
      <c r="X431" s="83"/>
      <c r="Y431" s="83"/>
      <c r="Z431" s="63"/>
      <c r="AA431" s="63"/>
      <c r="AB431" s="63"/>
      <c r="AC431" s="63"/>
      <c r="AD431" s="63"/>
      <c r="AE431" s="63"/>
      <c r="AF431" s="63"/>
      <c r="AG431" s="63"/>
      <c r="AH431" s="63"/>
      <c r="AI431" s="63"/>
      <c r="AJ431" s="63"/>
      <c r="AK431" s="63"/>
      <c r="AL431" s="63"/>
      <c r="AM431" s="63"/>
      <c r="AN431" s="63"/>
      <c r="AO431" s="63"/>
      <c r="AP431" s="63"/>
      <c r="AQ431" s="63"/>
      <c r="AR431" s="63"/>
      <c r="AS431" s="63"/>
      <c r="AT431" s="63"/>
      <c r="AU431" s="63"/>
      <c r="AV431" s="63"/>
      <c r="AW431" s="63"/>
      <c r="AX431" s="63"/>
      <c r="AY431" s="63"/>
    </row>
    <row r="432" customHeight="1" spans="1:51">
      <c r="A432" s="62"/>
      <c r="B432" s="63"/>
      <c r="C432" s="63"/>
      <c r="D432" s="63"/>
      <c r="E432" s="63"/>
      <c r="F432" s="63"/>
      <c r="G432" s="73"/>
      <c r="H432" s="63"/>
      <c r="I432" s="63"/>
      <c r="J432" s="63"/>
      <c r="K432" s="63"/>
      <c r="L432" s="63"/>
      <c r="M432" s="63"/>
      <c r="N432" s="63"/>
      <c r="O432" s="63"/>
      <c r="P432" s="63"/>
      <c r="Q432" s="82"/>
      <c r="R432" s="82"/>
      <c r="S432" s="82"/>
      <c r="T432" s="83"/>
      <c r="U432" s="83"/>
      <c r="V432" s="83"/>
      <c r="W432" s="83"/>
      <c r="X432" s="83"/>
      <c r="Y432" s="83"/>
      <c r="Z432" s="63"/>
      <c r="AA432" s="63"/>
      <c r="AB432" s="63"/>
      <c r="AC432" s="63"/>
      <c r="AD432" s="63"/>
      <c r="AE432" s="63"/>
      <c r="AF432" s="63"/>
      <c r="AG432" s="63"/>
      <c r="AH432" s="63"/>
      <c r="AI432" s="63"/>
      <c r="AJ432" s="63"/>
      <c r="AK432" s="63"/>
      <c r="AL432" s="63"/>
      <c r="AM432" s="63"/>
      <c r="AN432" s="63"/>
      <c r="AO432" s="63"/>
      <c r="AP432" s="63"/>
      <c r="AQ432" s="63"/>
      <c r="AR432" s="63"/>
      <c r="AS432" s="63"/>
      <c r="AT432" s="63"/>
      <c r="AU432" s="63"/>
      <c r="AV432" s="63"/>
      <c r="AW432" s="63"/>
      <c r="AX432" s="63"/>
      <c r="AY432" s="63"/>
    </row>
    <row r="433" customHeight="1" spans="1:51">
      <c r="A433" s="62"/>
      <c r="B433" s="63"/>
      <c r="C433" s="63"/>
      <c r="D433" s="63"/>
      <c r="E433" s="63"/>
      <c r="F433" s="63"/>
      <c r="G433" s="73"/>
      <c r="H433" s="63"/>
      <c r="I433" s="63"/>
      <c r="J433" s="63"/>
      <c r="K433" s="63"/>
      <c r="L433" s="63"/>
      <c r="M433" s="63"/>
      <c r="N433" s="63"/>
      <c r="O433" s="63"/>
      <c r="P433" s="63"/>
      <c r="Q433" s="82"/>
      <c r="R433" s="82"/>
      <c r="S433" s="82"/>
      <c r="T433" s="83"/>
      <c r="U433" s="83"/>
      <c r="V433" s="83"/>
      <c r="W433" s="83"/>
      <c r="X433" s="83"/>
      <c r="Y433" s="83"/>
      <c r="Z433" s="63"/>
      <c r="AA433" s="63"/>
      <c r="AB433" s="63"/>
      <c r="AC433" s="63"/>
      <c r="AD433" s="63"/>
      <c r="AE433" s="63"/>
      <c r="AF433" s="63"/>
      <c r="AG433" s="63"/>
      <c r="AH433" s="63"/>
      <c r="AI433" s="63"/>
      <c r="AJ433" s="63"/>
      <c r="AK433" s="63"/>
      <c r="AL433" s="63"/>
      <c r="AM433" s="63"/>
      <c r="AN433" s="63"/>
      <c r="AO433" s="63"/>
      <c r="AP433" s="63"/>
      <c r="AQ433" s="63"/>
      <c r="AR433" s="63"/>
      <c r="AS433" s="63"/>
      <c r="AT433" s="63"/>
      <c r="AU433" s="63"/>
      <c r="AV433" s="63"/>
      <c r="AW433" s="63"/>
      <c r="AX433" s="63"/>
      <c r="AY433" s="63"/>
    </row>
    <row r="434" customHeight="1" spans="1:51">
      <c r="A434" s="62"/>
      <c r="B434" s="63"/>
      <c r="C434" s="63"/>
      <c r="D434" s="63"/>
      <c r="E434" s="63"/>
      <c r="F434" s="63"/>
      <c r="G434" s="73"/>
      <c r="H434" s="63"/>
      <c r="I434" s="63"/>
      <c r="J434" s="63"/>
      <c r="K434" s="63"/>
      <c r="L434" s="63"/>
      <c r="M434" s="63"/>
      <c r="N434" s="63"/>
      <c r="O434" s="63"/>
      <c r="P434" s="63"/>
      <c r="Q434" s="82"/>
      <c r="R434" s="82"/>
      <c r="S434" s="82"/>
      <c r="T434" s="83"/>
      <c r="U434" s="83"/>
      <c r="V434" s="83"/>
      <c r="W434" s="83"/>
      <c r="X434" s="83"/>
      <c r="Y434" s="83"/>
      <c r="Z434" s="63"/>
      <c r="AA434" s="63"/>
      <c r="AB434" s="63"/>
      <c r="AC434" s="63"/>
      <c r="AD434" s="63"/>
      <c r="AE434" s="63"/>
      <c r="AF434" s="63"/>
      <c r="AG434" s="63"/>
      <c r="AH434" s="63"/>
      <c r="AI434" s="63"/>
      <c r="AJ434" s="63"/>
      <c r="AK434" s="63"/>
      <c r="AL434" s="63"/>
      <c r="AM434" s="63"/>
      <c r="AN434" s="63"/>
      <c r="AO434" s="63"/>
      <c r="AP434" s="63"/>
      <c r="AQ434" s="63"/>
      <c r="AR434" s="63"/>
      <c r="AS434" s="63"/>
      <c r="AT434" s="63"/>
      <c r="AU434" s="63"/>
      <c r="AV434" s="63"/>
      <c r="AW434" s="63"/>
      <c r="AX434" s="63"/>
      <c r="AY434" s="63"/>
    </row>
    <row r="435" customHeight="1" spans="1:51">
      <c r="A435" s="62"/>
      <c r="B435" s="63"/>
      <c r="C435" s="63"/>
      <c r="D435" s="63"/>
      <c r="E435" s="63"/>
      <c r="F435" s="63"/>
      <c r="G435" s="73"/>
      <c r="H435" s="63"/>
      <c r="I435" s="63"/>
      <c r="J435" s="63"/>
      <c r="K435" s="63"/>
      <c r="L435" s="63"/>
      <c r="M435" s="63"/>
      <c r="N435" s="63"/>
      <c r="O435" s="63"/>
      <c r="P435" s="63"/>
      <c r="Q435" s="82"/>
      <c r="R435" s="82"/>
      <c r="S435" s="82"/>
      <c r="T435" s="83"/>
      <c r="U435" s="83"/>
      <c r="V435" s="83"/>
      <c r="W435" s="83"/>
      <c r="X435" s="83"/>
      <c r="Y435" s="83"/>
      <c r="Z435" s="63"/>
      <c r="AA435" s="63"/>
      <c r="AB435" s="63"/>
      <c r="AC435" s="63"/>
      <c r="AD435" s="63"/>
      <c r="AE435" s="63"/>
      <c r="AF435" s="63"/>
      <c r="AG435" s="63"/>
      <c r="AH435" s="63"/>
      <c r="AI435" s="63"/>
      <c r="AJ435" s="63"/>
      <c r="AK435" s="63"/>
      <c r="AL435" s="63"/>
      <c r="AM435" s="63"/>
      <c r="AN435" s="63"/>
      <c r="AO435" s="63"/>
      <c r="AP435" s="63"/>
      <c r="AQ435" s="63"/>
      <c r="AR435" s="63"/>
      <c r="AS435" s="63"/>
      <c r="AT435" s="63"/>
      <c r="AU435" s="63"/>
      <c r="AV435" s="63"/>
      <c r="AW435" s="63"/>
      <c r="AX435" s="63"/>
      <c r="AY435" s="63"/>
    </row>
    <row r="436" customHeight="1" spans="1:51">
      <c r="A436" s="62"/>
      <c r="B436" s="63"/>
      <c r="C436" s="63"/>
      <c r="D436" s="63"/>
      <c r="E436" s="63"/>
      <c r="F436" s="63"/>
      <c r="G436" s="73"/>
      <c r="H436" s="63"/>
      <c r="I436" s="63"/>
      <c r="J436" s="63"/>
      <c r="K436" s="63"/>
      <c r="L436" s="63"/>
      <c r="M436" s="63"/>
      <c r="N436" s="63"/>
      <c r="O436" s="63"/>
      <c r="P436" s="63"/>
      <c r="Q436" s="82"/>
      <c r="R436" s="82"/>
      <c r="S436" s="82"/>
      <c r="T436" s="83"/>
      <c r="U436" s="83"/>
      <c r="V436" s="83"/>
      <c r="W436" s="83"/>
      <c r="X436" s="83"/>
      <c r="Y436" s="83"/>
      <c r="Z436" s="63"/>
      <c r="AA436" s="63"/>
      <c r="AB436" s="63"/>
      <c r="AC436" s="63"/>
      <c r="AD436" s="63"/>
      <c r="AE436" s="63"/>
      <c r="AF436" s="63"/>
      <c r="AG436" s="63"/>
      <c r="AH436" s="63"/>
      <c r="AI436" s="63"/>
      <c r="AJ436" s="63"/>
      <c r="AK436" s="63"/>
      <c r="AL436" s="63"/>
      <c r="AM436" s="63"/>
      <c r="AN436" s="63"/>
      <c r="AO436" s="63"/>
      <c r="AP436" s="63"/>
      <c r="AQ436" s="63"/>
      <c r="AR436" s="63"/>
      <c r="AS436" s="63"/>
      <c r="AT436" s="63"/>
      <c r="AU436" s="63"/>
      <c r="AV436" s="63"/>
      <c r="AW436" s="63"/>
      <c r="AX436" s="63"/>
      <c r="AY436" s="63"/>
    </row>
    <row r="437" customHeight="1" spans="1:51">
      <c r="A437" s="62"/>
      <c r="B437" s="63"/>
      <c r="C437" s="63"/>
      <c r="D437" s="63"/>
      <c r="E437" s="63"/>
      <c r="F437" s="63"/>
      <c r="G437" s="73"/>
      <c r="H437" s="63"/>
      <c r="I437" s="63"/>
      <c r="J437" s="63"/>
      <c r="K437" s="63"/>
      <c r="L437" s="63"/>
      <c r="M437" s="63"/>
      <c r="N437" s="63"/>
      <c r="O437" s="63"/>
      <c r="P437" s="63"/>
      <c r="Q437" s="82"/>
      <c r="R437" s="82"/>
      <c r="S437" s="82"/>
      <c r="T437" s="83"/>
      <c r="U437" s="83"/>
      <c r="V437" s="83"/>
      <c r="W437" s="83"/>
      <c r="X437" s="83"/>
      <c r="Y437" s="83"/>
      <c r="Z437" s="63"/>
      <c r="AA437" s="63"/>
      <c r="AB437" s="63"/>
      <c r="AC437" s="63"/>
      <c r="AD437" s="63"/>
      <c r="AE437" s="63"/>
      <c r="AF437" s="63"/>
      <c r="AG437" s="63"/>
      <c r="AH437" s="63"/>
      <c r="AI437" s="63"/>
      <c r="AJ437" s="63"/>
      <c r="AK437" s="63"/>
      <c r="AL437" s="63"/>
      <c r="AM437" s="63"/>
      <c r="AN437" s="63"/>
      <c r="AO437" s="63"/>
      <c r="AP437" s="63"/>
      <c r="AQ437" s="63"/>
      <c r="AR437" s="63"/>
      <c r="AS437" s="63"/>
      <c r="AT437" s="63"/>
      <c r="AU437" s="63"/>
      <c r="AV437" s="63"/>
      <c r="AW437" s="63"/>
      <c r="AX437" s="63"/>
      <c r="AY437" s="63"/>
    </row>
    <row r="438" customHeight="1" spans="1:51">
      <c r="A438" s="62"/>
      <c r="B438" s="63"/>
      <c r="C438" s="63"/>
      <c r="D438" s="63"/>
      <c r="E438" s="63"/>
      <c r="F438" s="63"/>
      <c r="G438" s="73"/>
      <c r="H438" s="63"/>
      <c r="I438" s="63"/>
      <c r="J438" s="63"/>
      <c r="K438" s="63"/>
      <c r="L438" s="63"/>
      <c r="M438" s="63"/>
      <c r="N438" s="63"/>
      <c r="O438" s="63"/>
      <c r="P438" s="63"/>
      <c r="Q438" s="82"/>
      <c r="R438" s="82"/>
      <c r="S438" s="82"/>
      <c r="T438" s="83"/>
      <c r="U438" s="83"/>
      <c r="V438" s="83"/>
      <c r="W438" s="83"/>
      <c r="X438" s="83"/>
      <c r="Y438" s="83"/>
      <c r="Z438" s="63"/>
      <c r="AA438" s="63"/>
      <c r="AB438" s="63"/>
      <c r="AC438" s="63"/>
      <c r="AD438" s="63"/>
      <c r="AE438" s="63"/>
      <c r="AF438" s="63"/>
      <c r="AG438" s="63"/>
      <c r="AH438" s="63"/>
      <c r="AI438" s="63"/>
      <c r="AJ438" s="63"/>
      <c r="AK438" s="63"/>
      <c r="AL438" s="63"/>
      <c r="AM438" s="63"/>
      <c r="AN438" s="63"/>
      <c r="AO438" s="63"/>
      <c r="AP438" s="63"/>
      <c r="AQ438" s="63"/>
      <c r="AR438" s="63"/>
      <c r="AS438" s="63"/>
      <c r="AT438" s="63"/>
      <c r="AU438" s="63"/>
      <c r="AV438" s="63"/>
      <c r="AW438" s="63"/>
      <c r="AX438" s="63"/>
      <c r="AY438" s="63"/>
    </row>
    <row r="439" customHeight="1" spans="1:51">
      <c r="A439" s="62"/>
      <c r="B439" s="63"/>
      <c r="C439" s="63"/>
      <c r="D439" s="63"/>
      <c r="E439" s="63"/>
      <c r="F439" s="63"/>
      <c r="G439" s="73"/>
      <c r="H439" s="63"/>
      <c r="I439" s="63"/>
      <c r="J439" s="63"/>
      <c r="K439" s="63"/>
      <c r="L439" s="63"/>
      <c r="M439" s="63"/>
      <c r="N439" s="63"/>
      <c r="O439" s="63"/>
      <c r="P439" s="63"/>
      <c r="Q439" s="82"/>
      <c r="R439" s="82"/>
      <c r="S439" s="82"/>
      <c r="T439" s="83"/>
      <c r="U439" s="83"/>
      <c r="V439" s="83"/>
      <c r="W439" s="83"/>
      <c r="X439" s="83"/>
      <c r="Y439" s="83"/>
      <c r="Z439" s="63"/>
      <c r="AA439" s="63"/>
      <c r="AB439" s="63"/>
      <c r="AC439" s="63"/>
      <c r="AD439" s="63"/>
      <c r="AE439" s="63"/>
      <c r="AF439" s="63"/>
      <c r="AG439" s="63"/>
      <c r="AH439" s="63"/>
      <c r="AI439" s="63"/>
      <c r="AJ439" s="63"/>
      <c r="AK439" s="63"/>
      <c r="AL439" s="63"/>
      <c r="AM439" s="63"/>
      <c r="AN439" s="63"/>
      <c r="AO439" s="63"/>
      <c r="AP439" s="63"/>
      <c r="AQ439" s="63"/>
      <c r="AR439" s="63"/>
      <c r="AS439" s="63"/>
      <c r="AT439" s="63"/>
      <c r="AU439" s="63"/>
      <c r="AV439" s="63"/>
      <c r="AW439" s="63"/>
      <c r="AX439" s="63"/>
      <c r="AY439" s="63"/>
    </row>
    <row r="440" customHeight="1" spans="1:51">
      <c r="A440" s="62"/>
      <c r="B440" s="63"/>
      <c r="C440" s="63"/>
      <c r="D440" s="63"/>
      <c r="E440" s="63"/>
      <c r="F440" s="63"/>
      <c r="G440" s="73"/>
      <c r="H440" s="63"/>
      <c r="I440" s="63"/>
      <c r="J440" s="63"/>
      <c r="K440" s="63"/>
      <c r="L440" s="63"/>
      <c r="M440" s="63"/>
      <c r="N440" s="63"/>
      <c r="O440" s="63"/>
      <c r="P440" s="63"/>
      <c r="Q440" s="82"/>
      <c r="R440" s="82"/>
      <c r="S440" s="82"/>
      <c r="T440" s="83"/>
      <c r="U440" s="83"/>
      <c r="V440" s="83"/>
      <c r="W440" s="83"/>
      <c r="X440" s="83"/>
      <c r="Y440" s="83"/>
      <c r="Z440" s="63"/>
      <c r="AA440" s="63"/>
      <c r="AB440" s="63"/>
      <c r="AC440" s="63"/>
      <c r="AD440" s="63"/>
      <c r="AE440" s="63"/>
      <c r="AF440" s="63"/>
      <c r="AG440" s="63"/>
      <c r="AH440" s="63"/>
      <c r="AI440" s="63"/>
      <c r="AJ440" s="63"/>
      <c r="AK440" s="63"/>
      <c r="AL440" s="63"/>
      <c r="AM440" s="63"/>
      <c r="AN440" s="63"/>
      <c r="AO440" s="63"/>
      <c r="AP440" s="63"/>
      <c r="AQ440" s="63"/>
      <c r="AR440" s="63"/>
      <c r="AS440" s="63"/>
      <c r="AT440" s="63"/>
      <c r="AU440" s="63"/>
      <c r="AV440" s="63"/>
      <c r="AW440" s="63"/>
      <c r="AX440" s="63"/>
      <c r="AY440" s="63"/>
    </row>
    <row r="441" customHeight="1" spans="1:51">
      <c r="A441" s="62"/>
      <c r="B441" s="63"/>
      <c r="C441" s="63"/>
      <c r="D441" s="63"/>
      <c r="E441" s="63"/>
      <c r="F441" s="63"/>
      <c r="G441" s="73"/>
      <c r="H441" s="63"/>
      <c r="I441" s="63"/>
      <c r="J441" s="63"/>
      <c r="K441" s="63"/>
      <c r="L441" s="63"/>
      <c r="M441" s="63"/>
      <c r="N441" s="63"/>
      <c r="O441" s="63"/>
      <c r="P441" s="63"/>
      <c r="Q441" s="82"/>
      <c r="R441" s="82"/>
      <c r="S441" s="82"/>
      <c r="T441" s="83"/>
      <c r="U441" s="83"/>
      <c r="V441" s="83"/>
      <c r="W441" s="83"/>
      <c r="X441" s="83"/>
      <c r="Y441" s="83"/>
      <c r="Z441" s="63"/>
      <c r="AA441" s="63"/>
      <c r="AB441" s="63"/>
      <c r="AC441" s="63"/>
      <c r="AD441" s="63"/>
      <c r="AE441" s="63"/>
      <c r="AF441" s="63"/>
      <c r="AG441" s="63"/>
      <c r="AH441" s="63"/>
      <c r="AI441" s="63"/>
      <c r="AJ441" s="63"/>
      <c r="AK441" s="63"/>
      <c r="AL441" s="63"/>
      <c r="AM441" s="63"/>
      <c r="AN441" s="63"/>
      <c r="AO441" s="63"/>
      <c r="AP441" s="63"/>
      <c r="AQ441" s="63"/>
      <c r="AR441" s="63"/>
      <c r="AS441" s="63"/>
      <c r="AT441" s="63"/>
      <c r="AU441" s="63"/>
      <c r="AV441" s="63"/>
      <c r="AW441" s="63"/>
      <c r="AX441" s="63"/>
      <c r="AY441" s="63"/>
    </row>
    <row r="442" customHeight="1" spans="1:51">
      <c r="A442" s="62"/>
      <c r="B442" s="63"/>
      <c r="C442" s="63"/>
      <c r="D442" s="63"/>
      <c r="E442" s="63"/>
      <c r="F442" s="63"/>
      <c r="G442" s="73"/>
      <c r="H442" s="63"/>
      <c r="I442" s="63"/>
      <c r="J442" s="63"/>
      <c r="K442" s="63"/>
      <c r="L442" s="63"/>
      <c r="M442" s="63"/>
      <c r="N442" s="63"/>
      <c r="O442" s="63"/>
      <c r="P442" s="63"/>
      <c r="Q442" s="82"/>
      <c r="R442" s="82"/>
      <c r="S442" s="82"/>
      <c r="T442" s="83"/>
      <c r="U442" s="83"/>
      <c r="V442" s="83"/>
      <c r="W442" s="83"/>
      <c r="X442" s="83"/>
      <c r="Y442" s="83"/>
      <c r="Z442" s="63"/>
      <c r="AA442" s="63"/>
      <c r="AB442" s="63"/>
      <c r="AC442" s="63"/>
      <c r="AD442" s="63"/>
      <c r="AE442" s="63"/>
      <c r="AF442" s="63"/>
      <c r="AG442" s="63"/>
      <c r="AH442" s="63"/>
      <c r="AI442" s="63"/>
      <c r="AJ442" s="63"/>
      <c r="AK442" s="63"/>
      <c r="AL442" s="63"/>
      <c r="AM442" s="63"/>
      <c r="AN442" s="63"/>
      <c r="AO442" s="63"/>
      <c r="AP442" s="63"/>
      <c r="AQ442" s="63"/>
      <c r="AR442" s="63"/>
      <c r="AS442" s="63"/>
      <c r="AT442" s="63"/>
      <c r="AU442" s="63"/>
      <c r="AV442" s="63"/>
      <c r="AW442" s="63"/>
      <c r="AX442" s="63"/>
      <c r="AY442" s="63"/>
    </row>
    <row r="443" customHeight="1" spans="1:51">
      <c r="A443" s="62"/>
      <c r="B443" s="63"/>
      <c r="C443" s="63"/>
      <c r="D443" s="63"/>
      <c r="E443" s="63"/>
      <c r="F443" s="63"/>
      <c r="G443" s="73"/>
      <c r="H443" s="63"/>
      <c r="I443" s="63"/>
      <c r="J443" s="63"/>
      <c r="K443" s="63"/>
      <c r="L443" s="63"/>
      <c r="M443" s="63"/>
      <c r="N443" s="63"/>
      <c r="O443" s="63"/>
      <c r="P443" s="63"/>
      <c r="Q443" s="82"/>
      <c r="R443" s="82"/>
      <c r="S443" s="82"/>
      <c r="T443" s="83"/>
      <c r="U443" s="83"/>
      <c r="V443" s="83"/>
      <c r="W443" s="83"/>
      <c r="X443" s="83"/>
      <c r="Y443" s="83"/>
      <c r="Z443" s="63"/>
      <c r="AA443" s="63"/>
      <c r="AB443" s="63"/>
      <c r="AC443" s="63"/>
      <c r="AD443" s="63"/>
      <c r="AE443" s="63"/>
      <c r="AF443" s="63"/>
      <c r="AG443" s="63"/>
      <c r="AH443" s="63"/>
      <c r="AI443" s="63"/>
      <c r="AJ443" s="63"/>
      <c r="AK443" s="63"/>
      <c r="AL443" s="63"/>
      <c r="AM443" s="63"/>
      <c r="AN443" s="63"/>
      <c r="AO443" s="63"/>
      <c r="AP443" s="63"/>
      <c r="AQ443" s="63"/>
      <c r="AR443" s="63"/>
      <c r="AS443" s="63"/>
      <c r="AT443" s="63"/>
      <c r="AU443" s="63"/>
      <c r="AV443" s="63"/>
      <c r="AW443" s="63"/>
      <c r="AX443" s="63"/>
      <c r="AY443" s="63"/>
    </row>
    <row r="444" customHeight="1" spans="1:51">
      <c r="A444" s="62"/>
      <c r="B444" s="63"/>
      <c r="C444" s="63"/>
      <c r="D444" s="63"/>
      <c r="E444" s="63"/>
      <c r="F444" s="63"/>
      <c r="G444" s="73"/>
      <c r="H444" s="63"/>
      <c r="I444" s="63"/>
      <c r="J444" s="63"/>
      <c r="K444" s="63"/>
      <c r="L444" s="63"/>
      <c r="M444" s="63"/>
      <c r="N444" s="63"/>
      <c r="O444" s="63"/>
      <c r="P444" s="63"/>
      <c r="Q444" s="82"/>
      <c r="R444" s="82"/>
      <c r="S444" s="82"/>
      <c r="T444" s="83"/>
      <c r="U444" s="83"/>
      <c r="V444" s="83"/>
      <c r="W444" s="83"/>
      <c r="X444" s="83"/>
      <c r="Y444" s="83"/>
      <c r="Z444" s="63"/>
      <c r="AA444" s="63"/>
      <c r="AB444" s="63"/>
      <c r="AC444" s="63"/>
      <c r="AD444" s="63"/>
      <c r="AE444" s="63"/>
      <c r="AF444" s="63"/>
      <c r="AG444" s="63"/>
      <c r="AH444" s="63"/>
      <c r="AI444" s="63"/>
      <c r="AJ444" s="63"/>
      <c r="AK444" s="63"/>
      <c r="AL444" s="63"/>
      <c r="AM444" s="63"/>
      <c r="AN444" s="63"/>
      <c r="AO444" s="63"/>
      <c r="AP444" s="63"/>
      <c r="AQ444" s="63"/>
      <c r="AR444" s="63"/>
      <c r="AS444" s="63"/>
      <c r="AT444" s="63"/>
      <c r="AU444" s="63"/>
      <c r="AV444" s="63"/>
      <c r="AW444" s="63"/>
      <c r="AX444" s="63"/>
      <c r="AY444" s="63"/>
    </row>
    <row r="445" customHeight="1" spans="1:51">
      <c r="A445" s="62"/>
      <c r="B445" s="63"/>
      <c r="C445" s="63"/>
      <c r="D445" s="63"/>
      <c r="E445" s="63"/>
      <c r="F445" s="63"/>
      <c r="G445" s="73"/>
      <c r="H445" s="63"/>
      <c r="I445" s="63"/>
      <c r="J445" s="63"/>
      <c r="K445" s="63"/>
      <c r="L445" s="63"/>
      <c r="M445" s="63"/>
      <c r="N445" s="63"/>
      <c r="O445" s="63"/>
      <c r="P445" s="63"/>
      <c r="Q445" s="82"/>
      <c r="R445" s="82"/>
      <c r="S445" s="82"/>
      <c r="T445" s="83"/>
      <c r="U445" s="83"/>
      <c r="V445" s="83"/>
      <c r="W445" s="83"/>
      <c r="X445" s="83"/>
      <c r="Y445" s="83"/>
      <c r="Z445" s="63"/>
      <c r="AA445" s="63"/>
      <c r="AB445" s="63"/>
      <c r="AC445" s="63"/>
      <c r="AD445" s="63"/>
      <c r="AE445" s="63"/>
      <c r="AF445" s="63"/>
      <c r="AG445" s="63"/>
      <c r="AH445" s="63"/>
      <c r="AI445" s="63"/>
      <c r="AJ445" s="63"/>
      <c r="AK445" s="63"/>
      <c r="AL445" s="63"/>
      <c r="AM445" s="63"/>
      <c r="AN445" s="63"/>
      <c r="AO445" s="63"/>
      <c r="AP445" s="63"/>
      <c r="AQ445" s="63"/>
      <c r="AR445" s="63"/>
      <c r="AS445" s="63"/>
      <c r="AT445" s="63"/>
      <c r="AU445" s="63"/>
      <c r="AV445" s="63"/>
      <c r="AW445" s="63"/>
      <c r="AX445" s="63"/>
      <c r="AY445" s="63"/>
    </row>
    <row r="446" customHeight="1" spans="1:51">
      <c r="A446" s="62"/>
      <c r="B446" s="63"/>
      <c r="C446" s="63"/>
      <c r="D446" s="63"/>
      <c r="E446" s="63"/>
      <c r="F446" s="63"/>
      <c r="G446" s="73"/>
      <c r="H446" s="63"/>
      <c r="I446" s="63"/>
      <c r="J446" s="63"/>
      <c r="K446" s="63"/>
      <c r="L446" s="63"/>
      <c r="M446" s="63"/>
      <c r="N446" s="63"/>
      <c r="O446" s="63"/>
      <c r="P446" s="63"/>
      <c r="Q446" s="82"/>
      <c r="R446" s="82"/>
      <c r="S446" s="82"/>
      <c r="T446" s="83"/>
      <c r="U446" s="83"/>
      <c r="V446" s="83"/>
      <c r="W446" s="83"/>
      <c r="X446" s="83"/>
      <c r="Y446" s="83"/>
      <c r="Z446" s="63"/>
      <c r="AA446" s="63"/>
      <c r="AB446" s="63"/>
      <c r="AC446" s="63"/>
      <c r="AD446" s="63"/>
      <c r="AE446" s="63"/>
      <c r="AF446" s="63"/>
      <c r="AG446" s="63"/>
      <c r="AH446" s="63"/>
      <c r="AI446" s="63"/>
      <c r="AJ446" s="63"/>
      <c r="AK446" s="63"/>
      <c r="AL446" s="63"/>
      <c r="AM446" s="63"/>
      <c r="AN446" s="63"/>
      <c r="AO446" s="63"/>
      <c r="AP446" s="63"/>
      <c r="AQ446" s="63"/>
      <c r="AR446" s="63"/>
      <c r="AS446" s="63"/>
      <c r="AT446" s="63"/>
      <c r="AU446" s="63"/>
      <c r="AV446" s="63"/>
      <c r="AW446" s="63"/>
      <c r="AX446" s="63"/>
      <c r="AY446" s="63"/>
    </row>
    <row r="447" customHeight="1" spans="1:51">
      <c r="A447" s="62"/>
      <c r="B447" s="63"/>
      <c r="C447" s="63"/>
      <c r="D447" s="63"/>
      <c r="E447" s="63"/>
      <c r="F447" s="63"/>
      <c r="G447" s="73"/>
      <c r="H447" s="63"/>
      <c r="I447" s="63"/>
      <c r="J447" s="63"/>
      <c r="K447" s="63"/>
      <c r="L447" s="63"/>
      <c r="M447" s="63"/>
      <c r="N447" s="63"/>
      <c r="O447" s="63"/>
      <c r="P447" s="63"/>
      <c r="Q447" s="82"/>
      <c r="R447" s="82"/>
      <c r="S447" s="82"/>
      <c r="T447" s="83"/>
      <c r="U447" s="83"/>
      <c r="V447" s="83"/>
      <c r="W447" s="83"/>
      <c r="X447" s="83"/>
      <c r="Y447" s="83"/>
      <c r="Z447" s="63"/>
      <c r="AA447" s="63"/>
      <c r="AB447" s="63"/>
      <c r="AC447" s="63"/>
      <c r="AD447" s="63"/>
      <c r="AE447" s="63"/>
      <c r="AF447" s="63"/>
      <c r="AG447" s="63"/>
      <c r="AH447" s="63"/>
      <c r="AI447" s="63"/>
      <c r="AJ447" s="63"/>
      <c r="AK447" s="63"/>
      <c r="AL447" s="63"/>
      <c r="AM447" s="63"/>
      <c r="AN447" s="63"/>
      <c r="AO447" s="63"/>
      <c r="AP447" s="63"/>
      <c r="AQ447" s="63"/>
      <c r="AR447" s="63"/>
      <c r="AS447" s="63"/>
      <c r="AT447" s="63"/>
      <c r="AU447" s="63"/>
      <c r="AV447" s="63"/>
      <c r="AW447" s="63"/>
      <c r="AX447" s="63"/>
      <c r="AY447" s="63"/>
    </row>
    <row r="448" customHeight="1" spans="1:51">
      <c r="A448" s="62"/>
      <c r="B448" s="63"/>
      <c r="C448" s="63"/>
      <c r="D448" s="63"/>
      <c r="E448" s="63"/>
      <c r="F448" s="63"/>
      <c r="G448" s="73"/>
      <c r="H448" s="63"/>
      <c r="I448" s="63"/>
      <c r="J448" s="63"/>
      <c r="K448" s="63"/>
      <c r="L448" s="63"/>
      <c r="M448" s="63"/>
      <c r="N448" s="63"/>
      <c r="O448" s="63"/>
      <c r="P448" s="63"/>
      <c r="Q448" s="82"/>
      <c r="R448" s="82"/>
      <c r="S448" s="82"/>
      <c r="T448" s="83"/>
      <c r="U448" s="83"/>
      <c r="V448" s="83"/>
      <c r="W448" s="83"/>
      <c r="X448" s="83"/>
      <c r="Y448" s="83"/>
      <c r="Z448" s="63"/>
      <c r="AA448" s="63"/>
      <c r="AB448" s="63"/>
      <c r="AC448" s="63"/>
      <c r="AD448" s="63"/>
      <c r="AE448" s="63"/>
      <c r="AF448" s="63"/>
      <c r="AG448" s="63"/>
      <c r="AH448" s="63"/>
      <c r="AI448" s="63"/>
      <c r="AJ448" s="63"/>
      <c r="AK448" s="63"/>
      <c r="AL448" s="63"/>
      <c r="AM448" s="63"/>
      <c r="AN448" s="63"/>
      <c r="AO448" s="63"/>
      <c r="AP448" s="63"/>
      <c r="AQ448" s="63"/>
      <c r="AR448" s="63"/>
      <c r="AS448" s="63"/>
      <c r="AT448" s="63"/>
      <c r="AU448" s="63"/>
      <c r="AV448" s="63"/>
      <c r="AW448" s="63"/>
      <c r="AX448" s="63"/>
      <c r="AY448" s="63"/>
    </row>
    <row r="449" customHeight="1" spans="1:51">
      <c r="A449" s="62"/>
      <c r="B449" s="63"/>
      <c r="C449" s="63"/>
      <c r="D449" s="63"/>
      <c r="E449" s="63"/>
      <c r="F449" s="63"/>
      <c r="G449" s="73"/>
      <c r="H449" s="63"/>
      <c r="I449" s="63"/>
      <c r="J449" s="63"/>
      <c r="K449" s="63"/>
      <c r="L449" s="63"/>
      <c r="M449" s="63"/>
      <c r="N449" s="63"/>
      <c r="O449" s="63"/>
      <c r="P449" s="63"/>
      <c r="Q449" s="82"/>
      <c r="R449" s="82"/>
      <c r="S449" s="82"/>
      <c r="T449" s="83"/>
      <c r="U449" s="83"/>
      <c r="V449" s="83"/>
      <c r="W449" s="83"/>
      <c r="X449" s="83"/>
      <c r="Y449" s="83"/>
      <c r="Z449" s="63"/>
      <c r="AA449" s="63"/>
      <c r="AB449" s="63"/>
      <c r="AC449" s="63"/>
      <c r="AD449" s="63"/>
      <c r="AE449" s="63"/>
      <c r="AF449" s="63"/>
      <c r="AG449" s="63"/>
      <c r="AH449" s="63"/>
      <c r="AI449" s="63"/>
      <c r="AJ449" s="63"/>
      <c r="AK449" s="63"/>
      <c r="AL449" s="63"/>
      <c r="AM449" s="63"/>
      <c r="AN449" s="63"/>
      <c r="AO449" s="63"/>
      <c r="AP449" s="63"/>
      <c r="AQ449" s="63"/>
      <c r="AR449" s="63"/>
      <c r="AS449" s="63"/>
      <c r="AT449" s="63"/>
      <c r="AU449" s="63"/>
      <c r="AV449" s="63"/>
      <c r="AW449" s="63"/>
      <c r="AX449" s="63"/>
      <c r="AY449" s="63"/>
    </row>
    <row r="450" customHeight="1" spans="1:51">
      <c r="A450" s="62"/>
      <c r="B450" s="63"/>
      <c r="C450" s="63"/>
      <c r="D450" s="63"/>
      <c r="E450" s="63"/>
      <c r="F450" s="63"/>
      <c r="G450" s="73"/>
      <c r="H450" s="63"/>
      <c r="I450" s="63"/>
      <c r="J450" s="63"/>
      <c r="K450" s="63"/>
      <c r="L450" s="63"/>
      <c r="M450" s="63"/>
      <c r="N450" s="63"/>
      <c r="O450" s="63"/>
      <c r="P450" s="63"/>
      <c r="Q450" s="82"/>
      <c r="R450" s="82"/>
      <c r="S450" s="82"/>
      <c r="T450" s="83"/>
      <c r="U450" s="83"/>
      <c r="V450" s="83"/>
      <c r="W450" s="83"/>
      <c r="X450" s="83"/>
      <c r="Y450" s="83"/>
      <c r="Z450" s="63"/>
      <c r="AA450" s="63"/>
      <c r="AB450" s="63"/>
      <c r="AC450" s="63"/>
      <c r="AD450" s="63"/>
      <c r="AE450" s="63"/>
      <c r="AF450" s="63"/>
      <c r="AG450" s="63"/>
      <c r="AH450" s="63"/>
      <c r="AI450" s="63"/>
      <c r="AJ450" s="63"/>
      <c r="AK450" s="63"/>
      <c r="AL450" s="63"/>
      <c r="AM450" s="63"/>
      <c r="AN450" s="63"/>
      <c r="AO450" s="63"/>
      <c r="AP450" s="63"/>
      <c r="AQ450" s="63"/>
      <c r="AR450" s="63"/>
      <c r="AS450" s="63"/>
      <c r="AT450" s="63"/>
      <c r="AU450" s="63"/>
      <c r="AV450" s="63"/>
      <c r="AW450" s="63"/>
      <c r="AX450" s="63"/>
      <c r="AY450" s="63"/>
    </row>
    <row r="451" customHeight="1" spans="1:51">
      <c r="A451" s="62"/>
      <c r="B451" s="63"/>
      <c r="C451" s="63"/>
      <c r="D451" s="63"/>
      <c r="E451" s="63"/>
      <c r="F451" s="63"/>
      <c r="G451" s="73"/>
      <c r="H451" s="63"/>
      <c r="I451" s="63"/>
      <c r="J451" s="63"/>
      <c r="K451" s="63"/>
      <c r="L451" s="63"/>
      <c r="M451" s="63"/>
      <c r="N451" s="63"/>
      <c r="O451" s="63"/>
      <c r="P451" s="63"/>
      <c r="Q451" s="82"/>
      <c r="R451" s="82"/>
      <c r="S451" s="82"/>
      <c r="T451" s="83"/>
      <c r="U451" s="83"/>
      <c r="V451" s="83"/>
      <c r="W451" s="83"/>
      <c r="X451" s="83"/>
      <c r="Y451" s="83"/>
      <c r="Z451" s="63"/>
      <c r="AA451" s="63"/>
      <c r="AB451" s="63"/>
      <c r="AC451" s="63"/>
      <c r="AD451" s="63"/>
      <c r="AE451" s="63"/>
      <c r="AF451" s="63"/>
      <c r="AG451" s="63"/>
      <c r="AH451" s="63"/>
      <c r="AI451" s="63"/>
      <c r="AJ451" s="63"/>
      <c r="AK451" s="63"/>
      <c r="AL451" s="63"/>
      <c r="AM451" s="63"/>
      <c r="AN451" s="63"/>
      <c r="AO451" s="63"/>
      <c r="AP451" s="63"/>
      <c r="AQ451" s="63"/>
      <c r="AR451" s="63"/>
      <c r="AS451" s="63"/>
      <c r="AT451" s="63"/>
      <c r="AU451" s="63"/>
      <c r="AV451" s="63"/>
      <c r="AW451" s="63"/>
      <c r="AX451" s="63"/>
      <c r="AY451" s="63"/>
    </row>
    <row r="452" customHeight="1" spans="1:51">
      <c r="A452" s="62"/>
      <c r="B452" s="63"/>
      <c r="C452" s="63"/>
      <c r="D452" s="63"/>
      <c r="E452" s="63"/>
      <c r="F452" s="63"/>
      <c r="G452" s="73"/>
      <c r="H452" s="63"/>
      <c r="I452" s="63"/>
      <c r="J452" s="63"/>
      <c r="K452" s="63"/>
      <c r="L452" s="63"/>
      <c r="M452" s="63"/>
      <c r="N452" s="63"/>
      <c r="O452" s="63"/>
      <c r="P452" s="63"/>
      <c r="Q452" s="82"/>
      <c r="R452" s="82"/>
      <c r="S452" s="82"/>
      <c r="T452" s="83"/>
      <c r="U452" s="83"/>
      <c r="V452" s="83"/>
      <c r="W452" s="83"/>
      <c r="X452" s="83"/>
      <c r="Y452" s="83"/>
      <c r="Z452" s="63"/>
      <c r="AA452" s="63"/>
      <c r="AB452" s="63"/>
      <c r="AC452" s="63"/>
      <c r="AD452" s="63"/>
      <c r="AE452" s="63"/>
      <c r="AF452" s="63"/>
      <c r="AG452" s="63"/>
      <c r="AH452" s="63"/>
      <c r="AI452" s="63"/>
      <c r="AJ452" s="63"/>
      <c r="AK452" s="63"/>
      <c r="AL452" s="63"/>
      <c r="AM452" s="63"/>
      <c r="AN452" s="63"/>
      <c r="AO452" s="63"/>
      <c r="AP452" s="63"/>
      <c r="AQ452" s="63"/>
      <c r="AR452" s="63"/>
      <c r="AS452" s="63"/>
      <c r="AT452" s="63"/>
      <c r="AU452" s="63"/>
      <c r="AV452" s="63"/>
      <c r="AW452" s="63"/>
      <c r="AX452" s="63"/>
      <c r="AY452" s="63"/>
    </row>
    <row r="453" customHeight="1" spans="1:51">
      <c r="A453" s="62"/>
      <c r="B453" s="63"/>
      <c r="C453" s="63"/>
      <c r="D453" s="63"/>
      <c r="E453" s="63"/>
      <c r="F453" s="63"/>
      <c r="G453" s="73"/>
      <c r="H453" s="63"/>
      <c r="I453" s="63"/>
      <c r="J453" s="63"/>
      <c r="K453" s="63"/>
      <c r="L453" s="63"/>
      <c r="M453" s="63"/>
      <c r="N453" s="63"/>
      <c r="O453" s="63"/>
      <c r="P453" s="63"/>
      <c r="Q453" s="82"/>
      <c r="R453" s="82"/>
      <c r="S453" s="82"/>
      <c r="T453" s="83"/>
      <c r="U453" s="83"/>
      <c r="V453" s="83"/>
      <c r="W453" s="83"/>
      <c r="X453" s="83"/>
      <c r="Y453" s="83"/>
      <c r="Z453" s="63"/>
      <c r="AA453" s="63"/>
      <c r="AB453" s="63"/>
      <c r="AC453" s="63"/>
      <c r="AD453" s="63"/>
      <c r="AE453" s="63"/>
      <c r="AF453" s="63"/>
      <c r="AG453" s="63"/>
      <c r="AH453" s="63"/>
      <c r="AI453" s="63"/>
      <c r="AJ453" s="63"/>
      <c r="AK453" s="63"/>
      <c r="AL453" s="63"/>
      <c r="AM453" s="63"/>
      <c r="AN453" s="63"/>
      <c r="AO453" s="63"/>
      <c r="AP453" s="63"/>
      <c r="AQ453" s="63"/>
      <c r="AR453" s="63"/>
      <c r="AS453" s="63"/>
      <c r="AT453" s="63"/>
      <c r="AU453" s="63"/>
      <c r="AV453" s="63"/>
      <c r="AW453" s="63"/>
      <c r="AX453" s="63"/>
      <c r="AY453" s="63"/>
    </row>
    <row r="454" customHeight="1" spans="1:51">
      <c r="A454" s="62"/>
      <c r="B454" s="63"/>
      <c r="C454" s="63"/>
      <c r="D454" s="63"/>
      <c r="E454" s="63"/>
      <c r="F454" s="63"/>
      <c r="G454" s="73"/>
      <c r="H454" s="63"/>
      <c r="I454" s="63"/>
      <c r="J454" s="63"/>
      <c r="K454" s="63"/>
      <c r="L454" s="63"/>
      <c r="M454" s="63"/>
      <c r="N454" s="63"/>
      <c r="O454" s="63"/>
      <c r="P454" s="63"/>
      <c r="Q454" s="82"/>
      <c r="R454" s="82"/>
      <c r="S454" s="82"/>
      <c r="T454" s="83"/>
      <c r="U454" s="83"/>
      <c r="V454" s="83"/>
      <c r="W454" s="83"/>
      <c r="X454" s="83"/>
      <c r="Y454" s="83"/>
      <c r="Z454" s="63"/>
      <c r="AA454" s="63"/>
      <c r="AB454" s="63"/>
      <c r="AC454" s="63"/>
      <c r="AD454" s="63"/>
      <c r="AE454" s="63"/>
      <c r="AF454" s="63"/>
      <c r="AG454" s="63"/>
      <c r="AH454" s="63"/>
      <c r="AI454" s="63"/>
      <c r="AJ454" s="63"/>
      <c r="AK454" s="63"/>
      <c r="AL454" s="63"/>
      <c r="AM454" s="63"/>
      <c r="AN454" s="63"/>
      <c r="AO454" s="63"/>
      <c r="AP454" s="63"/>
      <c r="AQ454" s="63"/>
      <c r="AR454" s="63"/>
      <c r="AS454" s="63"/>
      <c r="AT454" s="63"/>
      <c r="AU454" s="63"/>
      <c r="AV454" s="63"/>
      <c r="AW454" s="63"/>
      <c r="AX454" s="63"/>
      <c r="AY454" s="63"/>
    </row>
    <row r="455" customHeight="1" spans="1:51">
      <c r="A455" s="62"/>
      <c r="B455" s="63"/>
      <c r="C455" s="63"/>
      <c r="D455" s="63"/>
      <c r="E455" s="63"/>
      <c r="F455" s="63"/>
      <c r="G455" s="73"/>
      <c r="H455" s="63"/>
      <c r="I455" s="63"/>
      <c r="J455" s="63"/>
      <c r="K455" s="63"/>
      <c r="L455" s="63"/>
      <c r="M455" s="63"/>
      <c r="N455" s="63"/>
      <c r="O455" s="63"/>
      <c r="P455" s="63"/>
      <c r="Q455" s="82"/>
      <c r="R455" s="82"/>
      <c r="S455" s="82"/>
      <c r="T455" s="83"/>
      <c r="U455" s="83"/>
      <c r="V455" s="83"/>
      <c r="W455" s="83"/>
      <c r="X455" s="83"/>
      <c r="Y455" s="83"/>
      <c r="Z455" s="63"/>
      <c r="AA455" s="63"/>
      <c r="AB455" s="63"/>
      <c r="AC455" s="63"/>
      <c r="AD455" s="63"/>
      <c r="AE455" s="63"/>
      <c r="AF455" s="63"/>
      <c r="AG455" s="63"/>
      <c r="AH455" s="63"/>
      <c r="AI455" s="63"/>
      <c r="AJ455" s="63"/>
      <c r="AK455" s="63"/>
      <c r="AL455" s="63"/>
      <c r="AM455" s="63"/>
      <c r="AN455" s="63"/>
      <c r="AO455" s="63"/>
      <c r="AP455" s="63"/>
      <c r="AQ455" s="63"/>
      <c r="AR455" s="63"/>
      <c r="AS455" s="63"/>
      <c r="AT455" s="63"/>
      <c r="AU455" s="63"/>
      <c r="AV455" s="63"/>
      <c r="AW455" s="63"/>
      <c r="AX455" s="63"/>
      <c r="AY455" s="63"/>
    </row>
    <row r="456" customHeight="1" spans="1:51">
      <c r="A456" s="62"/>
      <c r="B456" s="63"/>
      <c r="C456" s="63"/>
      <c r="D456" s="63"/>
      <c r="E456" s="63"/>
      <c r="F456" s="63"/>
      <c r="G456" s="73"/>
      <c r="H456" s="63"/>
      <c r="I456" s="63"/>
      <c r="J456" s="63"/>
      <c r="K456" s="63"/>
      <c r="L456" s="63"/>
      <c r="M456" s="63"/>
      <c r="N456" s="63"/>
      <c r="O456" s="63"/>
      <c r="P456" s="63"/>
      <c r="Q456" s="82"/>
      <c r="R456" s="82"/>
      <c r="S456" s="82"/>
      <c r="T456" s="83"/>
      <c r="U456" s="83"/>
      <c r="V456" s="83"/>
      <c r="W456" s="83"/>
      <c r="X456" s="83"/>
      <c r="Y456" s="83"/>
      <c r="Z456" s="63"/>
      <c r="AA456" s="63"/>
      <c r="AB456" s="63"/>
      <c r="AC456" s="63"/>
      <c r="AD456" s="63"/>
      <c r="AE456" s="63"/>
      <c r="AF456" s="63"/>
      <c r="AG456" s="63"/>
      <c r="AH456" s="63"/>
      <c r="AI456" s="63"/>
      <c r="AJ456" s="63"/>
      <c r="AK456" s="63"/>
      <c r="AL456" s="63"/>
      <c r="AM456" s="63"/>
      <c r="AN456" s="63"/>
      <c r="AO456" s="63"/>
      <c r="AP456" s="63"/>
      <c r="AQ456" s="63"/>
      <c r="AR456" s="63"/>
      <c r="AS456" s="63"/>
      <c r="AT456" s="63"/>
      <c r="AU456" s="63"/>
      <c r="AV456" s="63"/>
      <c r="AW456" s="63"/>
      <c r="AX456" s="63"/>
      <c r="AY456" s="63"/>
    </row>
    <row r="457" customHeight="1" spans="1:51">
      <c r="A457" s="62"/>
      <c r="B457" s="63"/>
      <c r="C457" s="63"/>
      <c r="D457" s="63"/>
      <c r="E457" s="63"/>
      <c r="F457" s="63"/>
      <c r="G457" s="73"/>
      <c r="H457" s="63"/>
      <c r="I457" s="63"/>
      <c r="J457" s="63"/>
      <c r="K457" s="63"/>
      <c r="L457" s="63"/>
      <c r="M457" s="63"/>
      <c r="N457" s="63"/>
      <c r="O457" s="63"/>
      <c r="P457" s="63"/>
      <c r="Q457" s="82"/>
      <c r="R457" s="82"/>
      <c r="S457" s="82"/>
      <c r="T457" s="83"/>
      <c r="U457" s="83"/>
      <c r="V457" s="83"/>
      <c r="W457" s="83"/>
      <c r="X457" s="83"/>
      <c r="Y457" s="83"/>
      <c r="Z457" s="63"/>
      <c r="AA457" s="63"/>
      <c r="AB457" s="63"/>
      <c r="AC457" s="63"/>
      <c r="AD457" s="63"/>
      <c r="AE457" s="63"/>
      <c r="AF457" s="63"/>
      <c r="AG457" s="63"/>
      <c r="AH457" s="63"/>
      <c r="AI457" s="63"/>
      <c r="AJ457" s="63"/>
      <c r="AK457" s="63"/>
      <c r="AL457" s="63"/>
      <c r="AM457" s="63"/>
      <c r="AN457" s="63"/>
      <c r="AO457" s="63"/>
      <c r="AP457" s="63"/>
      <c r="AQ457" s="63"/>
      <c r="AR457" s="63"/>
      <c r="AS457" s="63"/>
      <c r="AT457" s="63"/>
      <c r="AU457" s="63"/>
      <c r="AV457" s="63"/>
      <c r="AW457" s="63"/>
      <c r="AX457" s="63"/>
      <c r="AY457" s="63"/>
    </row>
    <row r="458" customHeight="1" spans="1:51">
      <c r="A458" s="62"/>
      <c r="B458" s="63"/>
      <c r="C458" s="63"/>
      <c r="D458" s="63"/>
      <c r="E458" s="63"/>
      <c r="F458" s="63"/>
      <c r="G458" s="73"/>
      <c r="H458" s="63"/>
      <c r="I458" s="63"/>
      <c r="J458" s="63"/>
      <c r="K458" s="63"/>
      <c r="L458" s="63"/>
      <c r="M458" s="63"/>
      <c r="N458" s="63"/>
      <c r="O458" s="63"/>
      <c r="P458" s="63"/>
      <c r="Q458" s="82"/>
      <c r="R458" s="82"/>
      <c r="S458" s="82"/>
      <c r="T458" s="83"/>
      <c r="U458" s="83"/>
      <c r="V458" s="83"/>
      <c r="W458" s="83"/>
      <c r="X458" s="83"/>
      <c r="Y458" s="83"/>
      <c r="Z458" s="63"/>
      <c r="AA458" s="63"/>
      <c r="AB458" s="63"/>
      <c r="AC458" s="63"/>
      <c r="AD458" s="63"/>
      <c r="AE458" s="63"/>
      <c r="AF458" s="63"/>
      <c r="AG458" s="63"/>
      <c r="AH458" s="63"/>
      <c r="AI458" s="63"/>
      <c r="AJ458" s="63"/>
      <c r="AK458" s="63"/>
      <c r="AL458" s="63"/>
      <c r="AM458" s="63"/>
      <c r="AN458" s="63"/>
      <c r="AO458" s="63"/>
      <c r="AP458" s="63"/>
      <c r="AQ458" s="63"/>
      <c r="AR458" s="63"/>
      <c r="AS458" s="63"/>
      <c r="AT458" s="63"/>
      <c r="AU458" s="63"/>
      <c r="AV458" s="63"/>
      <c r="AW458" s="63"/>
      <c r="AX458" s="63"/>
      <c r="AY458" s="63"/>
    </row>
    <row r="459" customHeight="1" spans="1:51">
      <c r="A459" s="62"/>
      <c r="B459" s="63"/>
      <c r="C459" s="63"/>
      <c r="D459" s="63"/>
      <c r="E459" s="63"/>
      <c r="F459" s="63"/>
      <c r="G459" s="73"/>
      <c r="H459" s="63"/>
      <c r="I459" s="63"/>
      <c r="J459" s="63"/>
      <c r="K459" s="63"/>
      <c r="L459" s="63"/>
      <c r="M459" s="63"/>
      <c r="N459" s="63"/>
      <c r="O459" s="63"/>
      <c r="P459" s="63"/>
      <c r="Q459" s="82"/>
      <c r="R459" s="82"/>
      <c r="S459" s="82"/>
      <c r="T459" s="83"/>
      <c r="U459" s="83"/>
      <c r="V459" s="83"/>
      <c r="W459" s="83"/>
      <c r="X459" s="83"/>
      <c r="Y459" s="83"/>
      <c r="Z459" s="63"/>
      <c r="AA459" s="63"/>
      <c r="AB459" s="63"/>
      <c r="AC459" s="63"/>
      <c r="AD459" s="63"/>
      <c r="AE459" s="63"/>
      <c r="AF459" s="63"/>
      <c r="AG459" s="63"/>
      <c r="AH459" s="63"/>
      <c r="AI459" s="63"/>
      <c r="AJ459" s="63"/>
      <c r="AK459" s="63"/>
      <c r="AL459" s="63"/>
      <c r="AM459" s="63"/>
      <c r="AN459" s="63"/>
      <c r="AO459" s="63"/>
      <c r="AP459" s="63"/>
      <c r="AQ459" s="63"/>
      <c r="AR459" s="63"/>
      <c r="AS459" s="63"/>
      <c r="AT459" s="63"/>
      <c r="AU459" s="63"/>
      <c r="AV459" s="63"/>
      <c r="AW459" s="63"/>
      <c r="AX459" s="63"/>
      <c r="AY459" s="63"/>
    </row>
    <row r="460" customHeight="1" spans="1:51">
      <c r="A460" s="62"/>
      <c r="B460" s="63"/>
      <c r="C460" s="63"/>
      <c r="D460" s="63"/>
      <c r="E460" s="63"/>
      <c r="F460" s="63"/>
      <c r="G460" s="73"/>
      <c r="H460" s="63"/>
      <c r="I460" s="63"/>
      <c r="J460" s="63"/>
      <c r="K460" s="63"/>
      <c r="L460" s="63"/>
      <c r="M460" s="63"/>
      <c r="N460" s="63"/>
      <c r="O460" s="63"/>
      <c r="P460" s="63"/>
      <c r="Q460" s="82"/>
      <c r="R460" s="82"/>
      <c r="S460" s="82"/>
      <c r="T460" s="83"/>
      <c r="U460" s="83"/>
      <c r="V460" s="83"/>
      <c r="W460" s="83"/>
      <c r="X460" s="83"/>
      <c r="Y460" s="83"/>
      <c r="Z460" s="63"/>
      <c r="AA460" s="63"/>
      <c r="AB460" s="63"/>
      <c r="AC460" s="63"/>
      <c r="AD460" s="63"/>
      <c r="AE460" s="63"/>
      <c r="AF460" s="63"/>
      <c r="AG460" s="63"/>
      <c r="AH460" s="63"/>
      <c r="AI460" s="63"/>
      <c r="AJ460" s="63"/>
      <c r="AK460" s="63"/>
      <c r="AL460" s="63"/>
      <c r="AM460" s="63"/>
      <c r="AN460" s="63"/>
      <c r="AO460" s="63"/>
      <c r="AP460" s="63"/>
      <c r="AQ460" s="63"/>
      <c r="AR460" s="63"/>
      <c r="AS460" s="63"/>
      <c r="AT460" s="63"/>
      <c r="AU460" s="63"/>
      <c r="AV460" s="63"/>
      <c r="AW460" s="63"/>
      <c r="AX460" s="63"/>
      <c r="AY460" s="63"/>
    </row>
    <row r="461" customHeight="1" spans="1:51">
      <c r="A461" s="62"/>
      <c r="B461" s="63"/>
      <c r="C461" s="63"/>
      <c r="D461" s="63"/>
      <c r="E461" s="63"/>
      <c r="F461" s="63"/>
      <c r="G461" s="73"/>
      <c r="H461" s="63"/>
      <c r="I461" s="63"/>
      <c r="J461" s="63"/>
      <c r="K461" s="63"/>
      <c r="L461" s="63"/>
      <c r="M461" s="63"/>
      <c r="N461" s="63"/>
      <c r="O461" s="63"/>
      <c r="P461" s="63"/>
      <c r="Q461" s="82"/>
      <c r="R461" s="82"/>
      <c r="S461" s="82"/>
      <c r="T461" s="83"/>
      <c r="U461" s="83"/>
      <c r="V461" s="83"/>
      <c r="W461" s="83"/>
      <c r="X461" s="83"/>
      <c r="Y461" s="83"/>
      <c r="Z461" s="63"/>
      <c r="AA461" s="63"/>
      <c r="AB461" s="63"/>
      <c r="AC461" s="63"/>
      <c r="AD461" s="63"/>
      <c r="AE461" s="63"/>
      <c r="AF461" s="63"/>
      <c r="AG461" s="63"/>
      <c r="AH461" s="63"/>
      <c r="AI461" s="63"/>
      <c r="AJ461" s="63"/>
      <c r="AK461" s="63"/>
      <c r="AL461" s="63"/>
      <c r="AM461" s="63"/>
      <c r="AN461" s="63"/>
      <c r="AO461" s="63"/>
      <c r="AP461" s="63"/>
      <c r="AQ461" s="63"/>
      <c r="AR461" s="63"/>
      <c r="AS461" s="63"/>
      <c r="AT461" s="63"/>
      <c r="AU461" s="63"/>
      <c r="AV461" s="63"/>
      <c r="AW461" s="63"/>
      <c r="AX461" s="63"/>
      <c r="AY461" s="63"/>
    </row>
    <row r="462" customHeight="1" spans="1:51">
      <c r="A462" s="62"/>
      <c r="B462" s="63"/>
      <c r="C462" s="63"/>
      <c r="D462" s="63"/>
      <c r="E462" s="63"/>
      <c r="F462" s="63"/>
      <c r="G462" s="73"/>
      <c r="H462" s="63"/>
      <c r="I462" s="63"/>
      <c r="J462" s="63"/>
      <c r="K462" s="63"/>
      <c r="L462" s="63"/>
      <c r="M462" s="63"/>
      <c r="N462" s="63"/>
      <c r="O462" s="63"/>
      <c r="P462" s="63"/>
      <c r="Q462" s="82"/>
      <c r="R462" s="82"/>
      <c r="S462" s="82"/>
      <c r="T462" s="83"/>
      <c r="U462" s="83"/>
      <c r="V462" s="83"/>
      <c r="W462" s="83"/>
      <c r="X462" s="83"/>
      <c r="Y462" s="83"/>
      <c r="Z462" s="63"/>
      <c r="AA462" s="63"/>
      <c r="AB462" s="63"/>
      <c r="AC462" s="63"/>
      <c r="AD462" s="63"/>
      <c r="AE462" s="63"/>
      <c r="AF462" s="63"/>
      <c r="AG462" s="63"/>
      <c r="AH462" s="63"/>
      <c r="AI462" s="63"/>
      <c r="AJ462" s="63"/>
      <c r="AK462" s="63"/>
      <c r="AL462" s="63"/>
      <c r="AM462" s="63"/>
      <c r="AN462" s="63"/>
      <c r="AO462" s="63"/>
      <c r="AP462" s="63"/>
      <c r="AQ462" s="63"/>
      <c r="AR462" s="63"/>
      <c r="AS462" s="63"/>
      <c r="AT462" s="63"/>
      <c r="AU462" s="63"/>
      <c r="AV462" s="63"/>
      <c r="AW462" s="63"/>
      <c r="AX462" s="63"/>
      <c r="AY462" s="63"/>
    </row>
    <row r="463" customHeight="1" spans="1:51">
      <c r="A463" s="62"/>
      <c r="B463" s="63"/>
      <c r="C463" s="63"/>
      <c r="D463" s="63"/>
      <c r="E463" s="63"/>
      <c r="F463" s="63"/>
      <c r="G463" s="73"/>
      <c r="H463" s="63"/>
      <c r="I463" s="63"/>
      <c r="J463" s="63"/>
      <c r="K463" s="63"/>
      <c r="L463" s="63"/>
      <c r="M463" s="63"/>
      <c r="N463" s="63"/>
      <c r="O463" s="63"/>
      <c r="P463" s="63"/>
      <c r="Q463" s="82"/>
      <c r="R463" s="82"/>
      <c r="S463" s="82"/>
      <c r="T463" s="83"/>
      <c r="U463" s="83"/>
      <c r="V463" s="83"/>
      <c r="W463" s="83"/>
      <c r="X463" s="83"/>
      <c r="Y463" s="83"/>
      <c r="Z463" s="63"/>
      <c r="AA463" s="63"/>
      <c r="AB463" s="63"/>
      <c r="AC463" s="63"/>
      <c r="AD463" s="63"/>
      <c r="AE463" s="63"/>
      <c r="AF463" s="63"/>
      <c r="AG463" s="63"/>
      <c r="AH463" s="63"/>
      <c r="AI463" s="63"/>
      <c r="AJ463" s="63"/>
      <c r="AK463" s="63"/>
      <c r="AL463" s="63"/>
      <c r="AM463" s="63"/>
      <c r="AN463" s="63"/>
      <c r="AO463" s="63"/>
      <c r="AP463" s="63"/>
      <c r="AQ463" s="63"/>
      <c r="AR463" s="63"/>
      <c r="AS463" s="63"/>
      <c r="AT463" s="63"/>
      <c r="AU463" s="63"/>
      <c r="AV463" s="63"/>
      <c r="AW463" s="63"/>
      <c r="AX463" s="63"/>
      <c r="AY463" s="63"/>
    </row>
    <row r="464" customHeight="1" spans="1:51">
      <c r="A464" s="62"/>
      <c r="B464" s="63"/>
      <c r="C464" s="63"/>
      <c r="D464" s="63"/>
      <c r="E464" s="63"/>
      <c r="F464" s="63"/>
      <c r="G464" s="73"/>
      <c r="H464" s="63"/>
      <c r="I464" s="63"/>
      <c r="J464" s="63"/>
      <c r="K464" s="63"/>
      <c r="L464" s="63"/>
      <c r="M464" s="63"/>
      <c r="N464" s="63"/>
      <c r="O464" s="63"/>
      <c r="P464" s="63"/>
      <c r="Q464" s="82"/>
      <c r="R464" s="82"/>
      <c r="S464" s="82"/>
      <c r="T464" s="83"/>
      <c r="U464" s="83"/>
      <c r="V464" s="83"/>
      <c r="W464" s="83"/>
      <c r="X464" s="83"/>
      <c r="Y464" s="83"/>
      <c r="Z464" s="63"/>
      <c r="AA464" s="63"/>
      <c r="AB464" s="63"/>
      <c r="AC464" s="63"/>
      <c r="AD464" s="63"/>
      <c r="AE464" s="63"/>
      <c r="AF464" s="63"/>
      <c r="AG464" s="63"/>
      <c r="AH464" s="63"/>
      <c r="AI464" s="63"/>
      <c r="AJ464" s="63"/>
      <c r="AK464" s="63"/>
      <c r="AL464" s="63"/>
      <c r="AM464" s="63"/>
      <c r="AN464" s="63"/>
      <c r="AO464" s="63"/>
      <c r="AP464" s="63"/>
      <c r="AQ464" s="63"/>
      <c r="AR464" s="63"/>
      <c r="AS464" s="63"/>
      <c r="AT464" s="63"/>
      <c r="AU464" s="63"/>
      <c r="AV464" s="63"/>
      <c r="AW464" s="63"/>
      <c r="AX464" s="63"/>
      <c r="AY464" s="63"/>
    </row>
    <row r="465" customHeight="1" spans="1:51">
      <c r="A465" s="62"/>
      <c r="B465" s="63"/>
      <c r="C465" s="63"/>
      <c r="D465" s="63"/>
      <c r="E465" s="63"/>
      <c r="F465" s="63"/>
      <c r="G465" s="73"/>
      <c r="H465" s="63"/>
      <c r="I465" s="63"/>
      <c r="J465" s="63"/>
      <c r="K465" s="63"/>
      <c r="L465" s="63"/>
      <c r="M465" s="63"/>
      <c r="N465" s="63"/>
      <c r="O465" s="63"/>
      <c r="P465" s="63"/>
      <c r="Q465" s="82"/>
      <c r="R465" s="82"/>
      <c r="S465" s="82"/>
      <c r="T465" s="83"/>
      <c r="U465" s="83"/>
      <c r="V465" s="83"/>
      <c r="W465" s="83"/>
      <c r="X465" s="83"/>
      <c r="Y465" s="83"/>
      <c r="Z465" s="63"/>
      <c r="AA465" s="63"/>
      <c r="AB465" s="63"/>
      <c r="AC465" s="63"/>
      <c r="AD465" s="63"/>
      <c r="AE465" s="63"/>
      <c r="AF465" s="63"/>
      <c r="AG465" s="63"/>
      <c r="AH465" s="63"/>
      <c r="AI465" s="63"/>
      <c r="AJ465" s="63"/>
      <c r="AK465" s="63"/>
      <c r="AL465" s="63"/>
      <c r="AM465" s="63"/>
      <c r="AN465" s="63"/>
      <c r="AO465" s="63"/>
      <c r="AP465" s="63"/>
      <c r="AQ465" s="63"/>
      <c r="AR465" s="63"/>
      <c r="AS465" s="63"/>
      <c r="AT465" s="63"/>
      <c r="AU465" s="63"/>
      <c r="AV465" s="63"/>
      <c r="AW465" s="63"/>
      <c r="AX465" s="63"/>
      <c r="AY465" s="63"/>
    </row>
    <row r="466" customHeight="1" spans="1:51">
      <c r="A466" s="62"/>
      <c r="B466" s="63"/>
      <c r="C466" s="63"/>
      <c r="D466" s="63"/>
      <c r="E466" s="63"/>
      <c r="F466" s="63"/>
      <c r="G466" s="73"/>
      <c r="H466" s="63"/>
      <c r="I466" s="63"/>
      <c r="J466" s="63"/>
      <c r="K466" s="63"/>
      <c r="L466" s="63"/>
      <c r="M466" s="63"/>
      <c r="N466" s="63"/>
      <c r="O466" s="63"/>
      <c r="P466" s="63"/>
      <c r="Q466" s="82"/>
      <c r="R466" s="82"/>
      <c r="S466" s="82"/>
      <c r="T466" s="83"/>
      <c r="U466" s="83"/>
      <c r="V466" s="83"/>
      <c r="W466" s="83"/>
      <c r="X466" s="83"/>
      <c r="Y466" s="83"/>
      <c r="Z466" s="63"/>
      <c r="AA466" s="63"/>
      <c r="AB466" s="63"/>
      <c r="AC466" s="63"/>
      <c r="AD466" s="63"/>
      <c r="AE466" s="63"/>
      <c r="AF466" s="63"/>
      <c r="AG466" s="63"/>
      <c r="AH466" s="63"/>
      <c r="AI466" s="63"/>
      <c r="AJ466" s="63"/>
      <c r="AK466" s="63"/>
      <c r="AL466" s="63"/>
      <c r="AM466" s="63"/>
      <c r="AN466" s="63"/>
      <c r="AO466" s="63"/>
      <c r="AP466" s="63"/>
      <c r="AQ466" s="63"/>
      <c r="AR466" s="63"/>
      <c r="AS466" s="63"/>
      <c r="AT466" s="63"/>
      <c r="AU466" s="63"/>
      <c r="AV466" s="63"/>
      <c r="AW466" s="63"/>
      <c r="AX466" s="63"/>
      <c r="AY466" s="63"/>
    </row>
    <row r="467" customHeight="1" spans="1:51">
      <c r="A467" s="62"/>
      <c r="B467" s="63"/>
      <c r="C467" s="63"/>
      <c r="D467" s="63"/>
      <c r="E467" s="63"/>
      <c r="F467" s="63"/>
      <c r="G467" s="73"/>
      <c r="H467" s="63"/>
      <c r="I467" s="63"/>
      <c r="J467" s="63"/>
      <c r="K467" s="63"/>
      <c r="L467" s="63"/>
      <c r="M467" s="63"/>
      <c r="N467" s="63"/>
      <c r="O467" s="63"/>
      <c r="P467" s="63"/>
      <c r="Q467" s="82"/>
      <c r="R467" s="82"/>
      <c r="S467" s="82"/>
      <c r="T467" s="83"/>
      <c r="U467" s="83"/>
      <c r="V467" s="83"/>
      <c r="W467" s="83"/>
      <c r="X467" s="83"/>
      <c r="Y467" s="83"/>
      <c r="Z467" s="63"/>
      <c r="AA467" s="63"/>
      <c r="AB467" s="63"/>
      <c r="AC467" s="63"/>
      <c r="AD467" s="63"/>
      <c r="AE467" s="63"/>
      <c r="AF467" s="63"/>
      <c r="AG467" s="63"/>
      <c r="AH467" s="63"/>
      <c r="AI467" s="63"/>
      <c r="AJ467" s="63"/>
      <c r="AK467" s="63"/>
      <c r="AL467" s="63"/>
      <c r="AM467" s="63"/>
      <c r="AN467" s="63"/>
      <c r="AO467" s="63"/>
      <c r="AP467" s="63"/>
      <c r="AQ467" s="63"/>
      <c r="AR467" s="63"/>
      <c r="AS467" s="63"/>
      <c r="AT467" s="63"/>
      <c r="AU467" s="63"/>
      <c r="AV467" s="63"/>
      <c r="AW467" s="63"/>
      <c r="AX467" s="63"/>
      <c r="AY467" s="63"/>
    </row>
    <row r="468" customHeight="1" spans="1:51">
      <c r="A468" s="62"/>
      <c r="B468" s="63"/>
      <c r="C468" s="63"/>
      <c r="D468" s="63"/>
      <c r="E468" s="63"/>
      <c r="F468" s="63"/>
      <c r="G468" s="73"/>
      <c r="H468" s="63"/>
      <c r="I468" s="63"/>
      <c r="J468" s="63"/>
      <c r="K468" s="63"/>
      <c r="L468" s="63"/>
      <c r="M468" s="63"/>
      <c r="N468" s="63"/>
      <c r="O468" s="63"/>
      <c r="P468" s="63"/>
      <c r="Q468" s="82"/>
      <c r="R468" s="82"/>
      <c r="S468" s="82"/>
      <c r="T468" s="83"/>
      <c r="U468" s="83"/>
      <c r="V468" s="83"/>
      <c r="W468" s="83"/>
      <c r="X468" s="83"/>
      <c r="Y468" s="83"/>
      <c r="Z468" s="63"/>
      <c r="AA468" s="63"/>
      <c r="AB468" s="63"/>
      <c r="AC468" s="63"/>
      <c r="AD468" s="63"/>
      <c r="AE468" s="63"/>
      <c r="AF468" s="63"/>
      <c r="AG468" s="63"/>
      <c r="AH468" s="63"/>
      <c r="AI468" s="63"/>
      <c r="AJ468" s="63"/>
      <c r="AK468" s="63"/>
      <c r="AL468" s="63"/>
      <c r="AM468" s="63"/>
      <c r="AN468" s="63"/>
      <c r="AO468" s="63"/>
      <c r="AP468" s="63"/>
      <c r="AQ468" s="63"/>
      <c r="AR468" s="63"/>
      <c r="AS468" s="63"/>
      <c r="AT468" s="63"/>
      <c r="AU468" s="63"/>
      <c r="AV468" s="63"/>
      <c r="AW468" s="63"/>
      <c r="AX468" s="63"/>
      <c r="AY468" s="63"/>
    </row>
    <row r="469" customHeight="1" spans="1:51">
      <c r="A469" s="62"/>
      <c r="B469" s="63"/>
      <c r="C469" s="63"/>
      <c r="D469" s="63"/>
      <c r="E469" s="63"/>
      <c r="F469" s="63"/>
      <c r="G469" s="73"/>
      <c r="H469" s="63"/>
      <c r="I469" s="63"/>
      <c r="J469" s="63"/>
      <c r="K469" s="63"/>
      <c r="L469" s="63"/>
      <c r="M469" s="63"/>
      <c r="N469" s="63"/>
      <c r="O469" s="63"/>
      <c r="P469" s="63"/>
      <c r="Q469" s="82"/>
      <c r="R469" s="82"/>
      <c r="S469" s="82"/>
      <c r="T469" s="83"/>
      <c r="U469" s="83"/>
      <c r="V469" s="83"/>
      <c r="W469" s="83"/>
      <c r="X469" s="83"/>
      <c r="Y469" s="83"/>
      <c r="Z469" s="63"/>
      <c r="AA469" s="63"/>
      <c r="AB469" s="63"/>
      <c r="AC469" s="63"/>
      <c r="AD469" s="63"/>
      <c r="AE469" s="63"/>
      <c r="AF469" s="63"/>
      <c r="AG469" s="63"/>
      <c r="AH469" s="63"/>
      <c r="AI469" s="63"/>
      <c r="AJ469" s="63"/>
      <c r="AK469" s="63"/>
      <c r="AL469" s="63"/>
      <c r="AM469" s="63"/>
      <c r="AN469" s="63"/>
      <c r="AO469" s="63"/>
      <c r="AP469" s="63"/>
      <c r="AQ469" s="63"/>
      <c r="AR469" s="63"/>
      <c r="AS469" s="63"/>
      <c r="AT469" s="63"/>
      <c r="AU469" s="63"/>
      <c r="AV469" s="63"/>
      <c r="AW469" s="63"/>
      <c r="AX469" s="63"/>
      <c r="AY469" s="63"/>
    </row>
    <row r="470" customHeight="1" spans="1:51">
      <c r="A470" s="62"/>
      <c r="B470" s="63"/>
      <c r="C470" s="63"/>
      <c r="D470" s="63"/>
      <c r="E470" s="63"/>
      <c r="F470" s="63"/>
      <c r="G470" s="73"/>
      <c r="H470" s="63"/>
      <c r="I470" s="63"/>
      <c r="J470" s="63"/>
      <c r="K470" s="63"/>
      <c r="L470" s="63"/>
      <c r="M470" s="63"/>
      <c r="N470" s="63"/>
      <c r="O470" s="63"/>
      <c r="P470" s="63"/>
      <c r="Q470" s="82"/>
      <c r="R470" s="82"/>
      <c r="S470" s="82"/>
      <c r="T470" s="83"/>
      <c r="U470" s="83"/>
      <c r="V470" s="83"/>
      <c r="W470" s="83"/>
      <c r="X470" s="83"/>
      <c r="Y470" s="83"/>
      <c r="Z470" s="63"/>
      <c r="AA470" s="63"/>
      <c r="AB470" s="63"/>
      <c r="AC470" s="63"/>
      <c r="AD470" s="63"/>
      <c r="AE470" s="63"/>
      <c r="AF470" s="63"/>
      <c r="AG470" s="63"/>
      <c r="AH470" s="63"/>
      <c r="AI470" s="63"/>
      <c r="AJ470" s="63"/>
      <c r="AK470" s="63"/>
      <c r="AL470" s="63"/>
      <c r="AM470" s="63"/>
      <c r="AN470" s="63"/>
      <c r="AO470" s="63"/>
      <c r="AP470" s="63"/>
      <c r="AQ470" s="63"/>
      <c r="AR470" s="63"/>
      <c r="AS470" s="63"/>
      <c r="AT470" s="63"/>
      <c r="AU470" s="63"/>
      <c r="AV470" s="63"/>
      <c r="AW470" s="63"/>
      <c r="AX470" s="63"/>
      <c r="AY470" s="63"/>
    </row>
    <row r="471" customHeight="1" spans="1:51">
      <c r="A471" s="62"/>
      <c r="B471" s="63"/>
      <c r="C471" s="63"/>
      <c r="D471" s="63"/>
      <c r="E471" s="63"/>
      <c r="F471" s="63"/>
      <c r="G471" s="73"/>
      <c r="H471" s="63"/>
      <c r="I471" s="63"/>
      <c r="J471" s="63"/>
      <c r="K471" s="63"/>
      <c r="L471" s="63"/>
      <c r="M471" s="63"/>
      <c r="N471" s="63"/>
      <c r="O471" s="63"/>
      <c r="P471" s="63"/>
      <c r="Q471" s="82"/>
      <c r="R471" s="82"/>
      <c r="S471" s="82"/>
      <c r="T471" s="83"/>
      <c r="U471" s="83"/>
      <c r="V471" s="83"/>
      <c r="W471" s="83"/>
      <c r="X471" s="83"/>
      <c r="Y471" s="83"/>
      <c r="Z471" s="63"/>
      <c r="AA471" s="63"/>
      <c r="AB471" s="63"/>
      <c r="AC471" s="63"/>
      <c r="AD471" s="63"/>
      <c r="AE471" s="63"/>
      <c r="AF471" s="63"/>
      <c r="AG471" s="63"/>
      <c r="AH471" s="63"/>
      <c r="AI471" s="63"/>
      <c r="AJ471" s="63"/>
      <c r="AK471" s="63"/>
      <c r="AL471" s="63"/>
      <c r="AM471" s="63"/>
      <c r="AN471" s="63"/>
      <c r="AO471" s="63"/>
      <c r="AP471" s="63"/>
      <c r="AQ471" s="63"/>
      <c r="AR471" s="63"/>
      <c r="AS471" s="63"/>
      <c r="AT471" s="63"/>
      <c r="AU471" s="63"/>
      <c r="AV471" s="63"/>
      <c r="AW471" s="63"/>
      <c r="AX471" s="63"/>
      <c r="AY471" s="63"/>
    </row>
    <row r="472" customHeight="1" spans="1:51">
      <c r="A472" s="62"/>
      <c r="B472" s="63"/>
      <c r="C472" s="63"/>
      <c r="D472" s="63"/>
      <c r="E472" s="63"/>
      <c r="F472" s="63"/>
      <c r="G472" s="73"/>
      <c r="H472" s="63"/>
      <c r="I472" s="63"/>
      <c r="J472" s="63"/>
      <c r="K472" s="63"/>
      <c r="L472" s="63"/>
      <c r="M472" s="63"/>
      <c r="N472" s="63"/>
      <c r="O472" s="63"/>
      <c r="P472" s="63"/>
      <c r="Q472" s="82"/>
      <c r="R472" s="82"/>
      <c r="S472" s="82"/>
      <c r="T472" s="83"/>
      <c r="U472" s="83"/>
      <c r="V472" s="83"/>
      <c r="W472" s="83"/>
      <c r="X472" s="83"/>
      <c r="Y472" s="83"/>
      <c r="Z472" s="63"/>
      <c r="AA472" s="63"/>
      <c r="AB472" s="63"/>
      <c r="AC472" s="63"/>
      <c r="AD472" s="63"/>
      <c r="AE472" s="63"/>
      <c r="AF472" s="63"/>
      <c r="AG472" s="63"/>
      <c r="AH472" s="63"/>
      <c r="AI472" s="63"/>
      <c r="AJ472" s="63"/>
      <c r="AK472" s="63"/>
      <c r="AL472" s="63"/>
      <c r="AM472" s="63"/>
      <c r="AN472" s="63"/>
      <c r="AO472" s="63"/>
      <c r="AP472" s="63"/>
      <c r="AQ472" s="63"/>
      <c r="AR472" s="63"/>
      <c r="AS472" s="63"/>
      <c r="AT472" s="63"/>
      <c r="AU472" s="63"/>
      <c r="AV472" s="63"/>
      <c r="AW472" s="63"/>
      <c r="AX472" s="63"/>
      <c r="AY472" s="63"/>
    </row>
    <row r="473" customHeight="1" spans="1:51">
      <c r="A473" s="62"/>
      <c r="B473" s="63"/>
      <c r="C473" s="63"/>
      <c r="D473" s="63"/>
      <c r="E473" s="63"/>
      <c r="F473" s="63"/>
      <c r="G473" s="73"/>
      <c r="H473" s="63"/>
      <c r="I473" s="63"/>
      <c r="J473" s="63"/>
      <c r="K473" s="63"/>
      <c r="L473" s="63"/>
      <c r="M473" s="63"/>
      <c r="N473" s="63"/>
      <c r="O473" s="63"/>
      <c r="P473" s="63"/>
      <c r="Q473" s="82"/>
      <c r="R473" s="82"/>
      <c r="S473" s="82"/>
      <c r="T473" s="83"/>
      <c r="U473" s="83"/>
      <c r="V473" s="83"/>
      <c r="W473" s="83"/>
      <c r="X473" s="83"/>
      <c r="Y473" s="83"/>
      <c r="Z473" s="63"/>
      <c r="AA473" s="63"/>
      <c r="AB473" s="63"/>
      <c r="AC473" s="63"/>
      <c r="AD473" s="63"/>
      <c r="AE473" s="63"/>
      <c r="AF473" s="63"/>
      <c r="AG473" s="63"/>
      <c r="AH473" s="63"/>
      <c r="AI473" s="63"/>
      <c r="AJ473" s="63"/>
      <c r="AK473" s="63"/>
      <c r="AL473" s="63"/>
      <c r="AM473" s="63"/>
      <c r="AN473" s="63"/>
      <c r="AO473" s="63"/>
      <c r="AP473" s="63"/>
      <c r="AQ473" s="63"/>
      <c r="AR473" s="63"/>
      <c r="AS473" s="63"/>
      <c r="AT473" s="63"/>
      <c r="AU473" s="63"/>
      <c r="AV473" s="63"/>
      <c r="AW473" s="63"/>
      <c r="AX473" s="63"/>
      <c r="AY473" s="63"/>
    </row>
    <row r="474" customHeight="1" spans="1:51">
      <c r="A474" s="62"/>
      <c r="B474" s="63"/>
      <c r="C474" s="63"/>
      <c r="D474" s="63"/>
      <c r="E474" s="63"/>
      <c r="F474" s="63"/>
      <c r="G474" s="73"/>
      <c r="H474" s="63"/>
      <c r="I474" s="63"/>
      <c r="J474" s="63"/>
      <c r="K474" s="63"/>
      <c r="L474" s="63"/>
      <c r="M474" s="63"/>
      <c r="N474" s="63"/>
      <c r="O474" s="63"/>
      <c r="P474" s="63"/>
      <c r="Q474" s="82"/>
      <c r="R474" s="82"/>
      <c r="S474" s="82"/>
      <c r="T474" s="83"/>
      <c r="U474" s="83"/>
      <c r="V474" s="83"/>
      <c r="W474" s="83"/>
      <c r="X474" s="83"/>
      <c r="Y474" s="83"/>
      <c r="Z474" s="63"/>
      <c r="AA474" s="63"/>
      <c r="AB474" s="63"/>
      <c r="AC474" s="63"/>
      <c r="AD474" s="63"/>
      <c r="AE474" s="63"/>
      <c r="AF474" s="63"/>
      <c r="AG474" s="63"/>
      <c r="AH474" s="63"/>
      <c r="AI474" s="63"/>
      <c r="AJ474" s="63"/>
      <c r="AK474" s="63"/>
      <c r="AL474" s="63"/>
      <c r="AM474" s="63"/>
      <c r="AN474" s="63"/>
      <c r="AO474" s="63"/>
      <c r="AP474" s="63"/>
      <c r="AQ474" s="63"/>
      <c r="AR474" s="63"/>
      <c r="AS474" s="63"/>
      <c r="AT474" s="63"/>
      <c r="AU474" s="63"/>
      <c r="AV474" s="63"/>
      <c r="AW474" s="63"/>
      <c r="AX474" s="63"/>
      <c r="AY474" s="63"/>
    </row>
    <row r="475" customHeight="1" spans="1:51">
      <c r="A475" s="62"/>
      <c r="B475" s="63"/>
      <c r="C475" s="63"/>
      <c r="D475" s="63"/>
      <c r="E475" s="63"/>
      <c r="F475" s="63"/>
      <c r="G475" s="73"/>
      <c r="H475" s="63"/>
      <c r="I475" s="63"/>
      <c r="J475" s="63"/>
      <c r="K475" s="63"/>
      <c r="L475" s="63"/>
      <c r="M475" s="63"/>
      <c r="N475" s="63"/>
      <c r="O475" s="63"/>
      <c r="P475" s="63"/>
      <c r="Q475" s="82"/>
      <c r="R475" s="82"/>
      <c r="S475" s="82"/>
      <c r="T475" s="83"/>
      <c r="U475" s="83"/>
      <c r="V475" s="83"/>
      <c r="W475" s="83"/>
      <c r="X475" s="83"/>
      <c r="Y475" s="83"/>
      <c r="Z475" s="63"/>
      <c r="AA475" s="63"/>
      <c r="AB475" s="63"/>
      <c r="AC475" s="63"/>
      <c r="AD475" s="63"/>
      <c r="AE475" s="63"/>
      <c r="AF475" s="63"/>
      <c r="AG475" s="63"/>
      <c r="AH475" s="63"/>
      <c r="AI475" s="63"/>
      <c r="AJ475" s="63"/>
      <c r="AK475" s="63"/>
      <c r="AL475" s="63"/>
      <c r="AM475" s="63"/>
      <c r="AN475" s="63"/>
      <c r="AO475" s="63"/>
      <c r="AP475" s="63"/>
      <c r="AQ475" s="63"/>
      <c r="AR475" s="63"/>
      <c r="AS475" s="63"/>
      <c r="AT475" s="63"/>
      <c r="AU475" s="63"/>
      <c r="AV475" s="63"/>
      <c r="AW475" s="63"/>
      <c r="AX475" s="63"/>
      <c r="AY475" s="63"/>
    </row>
    <row r="476" customHeight="1" spans="1:51">
      <c r="A476" s="62"/>
      <c r="B476" s="63"/>
      <c r="C476" s="63"/>
      <c r="D476" s="63"/>
      <c r="E476" s="63"/>
      <c r="F476" s="63"/>
      <c r="G476" s="73"/>
      <c r="H476" s="63"/>
      <c r="I476" s="63"/>
      <c r="J476" s="63"/>
      <c r="K476" s="63"/>
      <c r="L476" s="63"/>
      <c r="M476" s="63"/>
      <c r="N476" s="63"/>
      <c r="O476" s="63"/>
      <c r="P476" s="63"/>
      <c r="Q476" s="82"/>
      <c r="R476" s="82"/>
      <c r="S476" s="82"/>
      <c r="T476" s="83"/>
      <c r="U476" s="83"/>
      <c r="V476" s="83"/>
      <c r="W476" s="83"/>
      <c r="X476" s="83"/>
      <c r="Y476" s="83"/>
      <c r="Z476" s="63"/>
      <c r="AA476" s="63"/>
      <c r="AB476" s="63"/>
      <c r="AC476" s="63"/>
      <c r="AD476" s="63"/>
      <c r="AE476" s="63"/>
      <c r="AF476" s="63"/>
      <c r="AG476" s="63"/>
      <c r="AH476" s="63"/>
      <c r="AI476" s="63"/>
      <c r="AJ476" s="63"/>
      <c r="AK476" s="63"/>
      <c r="AL476" s="63"/>
      <c r="AM476" s="63"/>
      <c r="AN476" s="63"/>
      <c r="AO476" s="63"/>
      <c r="AP476" s="63"/>
      <c r="AQ476" s="63"/>
      <c r="AR476" s="63"/>
      <c r="AS476" s="63"/>
      <c r="AT476" s="63"/>
      <c r="AU476" s="63"/>
      <c r="AV476" s="63"/>
      <c r="AW476" s="63"/>
      <c r="AX476" s="63"/>
      <c r="AY476" s="63"/>
    </row>
    <row r="477" customHeight="1" spans="1:51">
      <c r="A477" s="62"/>
      <c r="B477" s="63"/>
      <c r="C477" s="63"/>
      <c r="D477" s="63"/>
      <c r="E477" s="63"/>
      <c r="F477" s="63"/>
      <c r="G477" s="73"/>
      <c r="H477" s="63"/>
      <c r="I477" s="63"/>
      <c r="J477" s="63"/>
      <c r="K477" s="63"/>
      <c r="L477" s="63"/>
      <c r="M477" s="63"/>
      <c r="N477" s="63"/>
      <c r="O477" s="63"/>
      <c r="P477" s="63"/>
      <c r="Q477" s="82"/>
      <c r="R477" s="82"/>
      <c r="S477" s="82"/>
      <c r="T477" s="83"/>
      <c r="U477" s="83"/>
      <c r="V477" s="83"/>
      <c r="W477" s="83"/>
      <c r="X477" s="83"/>
      <c r="Y477" s="83"/>
      <c r="Z477" s="63"/>
      <c r="AA477" s="63"/>
      <c r="AB477" s="63"/>
      <c r="AC477" s="63"/>
      <c r="AD477" s="63"/>
      <c r="AE477" s="63"/>
      <c r="AF477" s="63"/>
      <c r="AG477" s="63"/>
      <c r="AH477" s="63"/>
      <c r="AI477" s="63"/>
      <c r="AJ477" s="63"/>
      <c r="AK477" s="63"/>
      <c r="AL477" s="63"/>
      <c r="AM477" s="63"/>
      <c r="AN477" s="63"/>
      <c r="AO477" s="63"/>
      <c r="AP477" s="63"/>
      <c r="AQ477" s="63"/>
      <c r="AR477" s="63"/>
      <c r="AS477" s="63"/>
      <c r="AT477" s="63"/>
      <c r="AU477" s="63"/>
      <c r="AV477" s="63"/>
      <c r="AW477" s="63"/>
      <c r="AX477" s="63"/>
      <c r="AY477" s="63"/>
    </row>
    <row r="478" customHeight="1" spans="1:51">
      <c r="A478" s="62"/>
      <c r="B478" s="63"/>
      <c r="C478" s="63"/>
      <c r="D478" s="63"/>
      <c r="E478" s="63"/>
      <c r="F478" s="63"/>
      <c r="G478" s="73"/>
      <c r="H478" s="63"/>
      <c r="I478" s="63"/>
      <c r="J478" s="63"/>
      <c r="K478" s="63"/>
      <c r="L478" s="63"/>
      <c r="M478" s="63"/>
      <c r="N478" s="63"/>
      <c r="O478" s="63"/>
      <c r="P478" s="63"/>
      <c r="Q478" s="82"/>
      <c r="R478" s="82"/>
      <c r="S478" s="82"/>
      <c r="T478" s="83"/>
      <c r="U478" s="83"/>
      <c r="V478" s="83"/>
      <c r="W478" s="83"/>
      <c r="X478" s="83"/>
      <c r="Y478" s="83"/>
      <c r="Z478" s="63"/>
      <c r="AA478" s="63"/>
      <c r="AB478" s="63"/>
      <c r="AC478" s="63"/>
      <c r="AD478" s="63"/>
      <c r="AE478" s="63"/>
      <c r="AF478" s="63"/>
      <c r="AG478" s="63"/>
      <c r="AH478" s="63"/>
      <c r="AI478" s="63"/>
      <c r="AJ478" s="63"/>
      <c r="AK478" s="63"/>
      <c r="AL478" s="63"/>
      <c r="AM478" s="63"/>
      <c r="AN478" s="63"/>
      <c r="AO478" s="63"/>
      <c r="AP478" s="63"/>
      <c r="AQ478" s="63"/>
      <c r="AR478" s="63"/>
      <c r="AS478" s="63"/>
      <c r="AT478" s="63"/>
      <c r="AU478" s="63"/>
      <c r="AV478" s="63"/>
      <c r="AW478" s="63"/>
      <c r="AX478" s="63"/>
      <c r="AY478" s="63"/>
    </row>
    <row r="479" customHeight="1" spans="1:51">
      <c r="A479" s="62"/>
      <c r="B479" s="63"/>
      <c r="C479" s="63"/>
      <c r="D479" s="63"/>
      <c r="E479" s="63"/>
      <c r="F479" s="63"/>
      <c r="G479" s="73"/>
      <c r="H479" s="63"/>
      <c r="I479" s="63"/>
      <c r="J479" s="63"/>
      <c r="K479" s="63"/>
      <c r="L479" s="63"/>
      <c r="M479" s="63"/>
      <c r="N479" s="63"/>
      <c r="O479" s="63"/>
      <c r="P479" s="63"/>
      <c r="Q479" s="82"/>
      <c r="R479" s="82"/>
      <c r="S479" s="82"/>
      <c r="T479" s="83"/>
      <c r="U479" s="83"/>
      <c r="V479" s="83"/>
      <c r="W479" s="83"/>
      <c r="X479" s="83"/>
      <c r="Y479" s="83"/>
      <c r="Z479" s="63"/>
      <c r="AA479" s="63"/>
      <c r="AB479" s="63"/>
      <c r="AC479" s="63"/>
      <c r="AD479" s="63"/>
      <c r="AE479" s="63"/>
      <c r="AF479" s="63"/>
      <c r="AG479" s="63"/>
      <c r="AH479" s="63"/>
      <c r="AI479" s="63"/>
      <c r="AJ479" s="63"/>
      <c r="AK479" s="63"/>
      <c r="AL479" s="63"/>
      <c r="AM479" s="63"/>
      <c r="AN479" s="63"/>
      <c r="AO479" s="63"/>
      <c r="AP479" s="63"/>
      <c r="AQ479" s="63"/>
      <c r="AR479" s="63"/>
      <c r="AS479" s="63"/>
      <c r="AT479" s="63"/>
      <c r="AU479" s="63"/>
      <c r="AV479" s="63"/>
      <c r="AW479" s="63"/>
      <c r="AX479" s="63"/>
      <c r="AY479" s="63"/>
    </row>
    <row r="480" customHeight="1" spans="1:51">
      <c r="A480" s="62"/>
      <c r="B480" s="63"/>
      <c r="C480" s="63"/>
      <c r="D480" s="63"/>
      <c r="E480" s="63"/>
      <c r="F480" s="63"/>
      <c r="G480" s="73"/>
      <c r="H480" s="63"/>
      <c r="I480" s="63"/>
      <c r="J480" s="63"/>
      <c r="K480" s="63"/>
      <c r="L480" s="63"/>
      <c r="M480" s="63"/>
      <c r="N480" s="63"/>
      <c r="O480" s="63"/>
      <c r="P480" s="63"/>
      <c r="Q480" s="82"/>
      <c r="R480" s="82"/>
      <c r="S480" s="82"/>
      <c r="T480" s="83"/>
      <c r="U480" s="83"/>
      <c r="V480" s="83"/>
      <c r="W480" s="83"/>
      <c r="X480" s="83"/>
      <c r="Y480" s="83"/>
      <c r="Z480" s="63"/>
      <c r="AA480" s="63"/>
      <c r="AB480" s="63"/>
      <c r="AC480" s="63"/>
      <c r="AD480" s="63"/>
      <c r="AE480" s="63"/>
      <c r="AF480" s="63"/>
      <c r="AG480" s="63"/>
      <c r="AH480" s="63"/>
      <c r="AI480" s="63"/>
      <c r="AJ480" s="63"/>
      <c r="AK480" s="63"/>
      <c r="AL480" s="63"/>
      <c r="AM480" s="63"/>
      <c r="AN480" s="63"/>
      <c r="AO480" s="63"/>
      <c r="AP480" s="63"/>
      <c r="AQ480" s="63"/>
      <c r="AR480" s="63"/>
      <c r="AS480" s="63"/>
      <c r="AT480" s="63"/>
      <c r="AU480" s="63"/>
      <c r="AV480" s="63"/>
      <c r="AW480" s="63"/>
      <c r="AX480" s="63"/>
      <c r="AY480" s="63"/>
    </row>
    <row r="481" customHeight="1" spans="1:51">
      <c r="A481" s="62"/>
      <c r="B481" s="63"/>
      <c r="C481" s="63"/>
      <c r="D481" s="63"/>
      <c r="E481" s="63"/>
      <c r="F481" s="63"/>
      <c r="G481" s="73"/>
      <c r="H481" s="63"/>
      <c r="I481" s="63"/>
      <c r="J481" s="63"/>
      <c r="K481" s="63"/>
      <c r="L481" s="63"/>
      <c r="M481" s="63"/>
      <c r="N481" s="63"/>
      <c r="O481" s="63"/>
      <c r="P481" s="63"/>
      <c r="Q481" s="82"/>
      <c r="R481" s="82"/>
      <c r="S481" s="82"/>
      <c r="T481" s="83"/>
      <c r="U481" s="83"/>
      <c r="V481" s="83"/>
      <c r="W481" s="83"/>
      <c r="X481" s="83"/>
      <c r="Y481" s="83"/>
      <c r="Z481" s="63"/>
      <c r="AA481" s="63"/>
      <c r="AB481" s="63"/>
      <c r="AC481" s="63"/>
      <c r="AD481" s="63"/>
      <c r="AE481" s="63"/>
      <c r="AF481" s="63"/>
      <c r="AG481" s="63"/>
      <c r="AH481" s="63"/>
      <c r="AI481" s="63"/>
      <c r="AJ481" s="63"/>
      <c r="AK481" s="63"/>
      <c r="AL481" s="63"/>
      <c r="AM481" s="63"/>
      <c r="AN481" s="63"/>
      <c r="AO481" s="63"/>
      <c r="AP481" s="63"/>
      <c r="AQ481" s="63"/>
      <c r="AR481" s="63"/>
      <c r="AS481" s="63"/>
      <c r="AT481" s="63"/>
      <c r="AU481" s="63"/>
      <c r="AV481" s="63"/>
      <c r="AW481" s="63"/>
      <c r="AX481" s="63"/>
      <c r="AY481" s="63"/>
    </row>
    <row r="482" customHeight="1" spans="1:51">
      <c r="A482" s="62"/>
      <c r="B482" s="63"/>
      <c r="C482" s="63"/>
      <c r="D482" s="63"/>
      <c r="E482" s="63"/>
      <c r="F482" s="63"/>
      <c r="G482" s="73"/>
      <c r="H482" s="63"/>
      <c r="I482" s="63"/>
      <c r="J482" s="63"/>
      <c r="K482" s="63"/>
      <c r="L482" s="63"/>
      <c r="M482" s="63"/>
      <c r="N482" s="63"/>
      <c r="O482" s="63"/>
      <c r="P482" s="63"/>
      <c r="Q482" s="82"/>
      <c r="R482" s="82"/>
      <c r="S482" s="82"/>
      <c r="T482" s="83"/>
      <c r="U482" s="83"/>
      <c r="V482" s="83"/>
      <c r="W482" s="83"/>
      <c r="X482" s="83"/>
      <c r="Y482" s="83"/>
      <c r="Z482" s="63"/>
      <c r="AA482" s="63"/>
      <c r="AB482" s="63"/>
      <c r="AC482" s="63"/>
      <c r="AD482" s="63"/>
      <c r="AE482" s="63"/>
      <c r="AF482" s="63"/>
      <c r="AG482" s="63"/>
      <c r="AH482" s="63"/>
      <c r="AI482" s="63"/>
      <c r="AJ482" s="63"/>
      <c r="AK482" s="63"/>
      <c r="AL482" s="63"/>
      <c r="AM482" s="63"/>
      <c r="AN482" s="63"/>
      <c r="AO482" s="63"/>
      <c r="AP482" s="63"/>
      <c r="AQ482" s="63"/>
      <c r="AR482" s="63"/>
      <c r="AS482" s="63"/>
      <c r="AT482" s="63"/>
      <c r="AU482" s="63"/>
      <c r="AV482" s="63"/>
      <c r="AW482" s="63"/>
      <c r="AX482" s="63"/>
      <c r="AY482" s="63"/>
    </row>
    <row r="483" customHeight="1" spans="1:51">
      <c r="A483" s="62"/>
      <c r="B483" s="63"/>
      <c r="C483" s="63"/>
      <c r="D483" s="63"/>
      <c r="E483" s="63"/>
      <c r="F483" s="63"/>
      <c r="G483" s="73"/>
      <c r="H483" s="63"/>
      <c r="I483" s="63"/>
      <c r="J483" s="63"/>
      <c r="K483" s="63"/>
      <c r="L483" s="63"/>
      <c r="M483" s="63"/>
      <c r="N483" s="63"/>
      <c r="O483" s="63"/>
      <c r="P483" s="63"/>
      <c r="Q483" s="82"/>
      <c r="R483" s="82"/>
      <c r="S483" s="82"/>
      <c r="T483" s="83"/>
      <c r="U483" s="83"/>
      <c r="V483" s="83"/>
      <c r="W483" s="83"/>
      <c r="X483" s="83"/>
      <c r="Y483" s="83"/>
      <c r="Z483" s="63"/>
      <c r="AA483" s="63"/>
      <c r="AB483" s="63"/>
      <c r="AC483" s="63"/>
      <c r="AD483" s="63"/>
      <c r="AE483" s="63"/>
      <c r="AF483" s="63"/>
      <c r="AG483" s="63"/>
      <c r="AH483" s="63"/>
      <c r="AI483" s="63"/>
      <c r="AJ483" s="63"/>
      <c r="AK483" s="63"/>
      <c r="AL483" s="63"/>
      <c r="AM483" s="63"/>
      <c r="AN483" s="63"/>
      <c r="AO483" s="63"/>
      <c r="AP483" s="63"/>
      <c r="AQ483" s="63"/>
      <c r="AR483" s="63"/>
      <c r="AS483" s="63"/>
      <c r="AT483" s="63"/>
      <c r="AU483" s="63"/>
      <c r="AV483" s="63"/>
      <c r="AW483" s="63"/>
      <c r="AX483" s="63"/>
      <c r="AY483" s="63"/>
    </row>
    <row r="484" customHeight="1" spans="1:51">
      <c r="A484" s="62"/>
      <c r="B484" s="63"/>
      <c r="C484" s="63"/>
      <c r="D484" s="63"/>
      <c r="E484" s="63"/>
      <c r="F484" s="63"/>
      <c r="G484" s="73"/>
      <c r="H484" s="63"/>
      <c r="I484" s="63"/>
      <c r="J484" s="63"/>
      <c r="K484" s="63"/>
      <c r="L484" s="63"/>
      <c r="M484" s="63"/>
      <c r="N484" s="63"/>
      <c r="O484" s="63"/>
      <c r="P484" s="63"/>
      <c r="Q484" s="82"/>
      <c r="R484" s="82"/>
      <c r="S484" s="82"/>
      <c r="T484" s="83"/>
      <c r="U484" s="83"/>
      <c r="V484" s="83"/>
      <c r="W484" s="83"/>
      <c r="X484" s="83"/>
      <c r="Y484" s="83"/>
      <c r="Z484" s="63"/>
      <c r="AA484" s="63"/>
      <c r="AB484" s="63"/>
      <c r="AC484" s="63"/>
      <c r="AD484" s="63"/>
      <c r="AE484" s="63"/>
      <c r="AF484" s="63"/>
      <c r="AG484" s="63"/>
      <c r="AH484" s="63"/>
      <c r="AI484" s="63"/>
      <c r="AJ484" s="63"/>
      <c r="AK484" s="63"/>
      <c r="AL484" s="63"/>
      <c r="AM484" s="63"/>
      <c r="AN484" s="63"/>
      <c r="AO484" s="63"/>
      <c r="AP484" s="63"/>
      <c r="AQ484" s="63"/>
      <c r="AR484" s="63"/>
      <c r="AS484" s="63"/>
      <c r="AT484" s="63"/>
      <c r="AU484" s="63"/>
      <c r="AV484" s="63"/>
      <c r="AW484" s="63"/>
      <c r="AX484" s="63"/>
      <c r="AY484" s="63"/>
    </row>
    <row r="485" customHeight="1" spans="1:51">
      <c r="A485" s="62"/>
      <c r="B485" s="63"/>
      <c r="C485" s="63"/>
      <c r="D485" s="63"/>
      <c r="E485" s="63"/>
      <c r="F485" s="63"/>
      <c r="G485" s="73"/>
      <c r="H485" s="63"/>
      <c r="I485" s="63"/>
      <c r="J485" s="63"/>
      <c r="K485" s="63"/>
      <c r="L485" s="63"/>
      <c r="M485" s="63"/>
      <c r="N485" s="63"/>
      <c r="O485" s="63"/>
      <c r="P485" s="63"/>
      <c r="Q485" s="82"/>
      <c r="R485" s="82"/>
      <c r="S485" s="82"/>
      <c r="T485" s="83"/>
      <c r="U485" s="83"/>
      <c r="V485" s="83"/>
      <c r="W485" s="83"/>
      <c r="X485" s="83"/>
      <c r="Y485" s="83"/>
      <c r="Z485" s="63"/>
      <c r="AA485" s="63"/>
      <c r="AB485" s="63"/>
      <c r="AC485" s="63"/>
      <c r="AD485" s="63"/>
      <c r="AE485" s="63"/>
      <c r="AF485" s="63"/>
      <c r="AG485" s="63"/>
      <c r="AH485" s="63"/>
      <c r="AI485" s="63"/>
      <c r="AJ485" s="63"/>
      <c r="AK485" s="63"/>
      <c r="AL485" s="63"/>
      <c r="AM485" s="63"/>
      <c r="AN485" s="63"/>
      <c r="AO485" s="63"/>
      <c r="AP485" s="63"/>
      <c r="AQ485" s="63"/>
      <c r="AR485" s="63"/>
      <c r="AS485" s="63"/>
      <c r="AT485" s="63"/>
      <c r="AU485" s="63"/>
      <c r="AV485" s="63"/>
      <c r="AW485" s="63"/>
      <c r="AX485" s="63"/>
      <c r="AY485" s="63"/>
    </row>
    <row r="486" customHeight="1" spans="1:51">
      <c r="A486" s="62"/>
      <c r="B486" s="63"/>
      <c r="C486" s="63"/>
      <c r="D486" s="63"/>
      <c r="E486" s="63"/>
      <c r="F486" s="63"/>
      <c r="G486" s="73"/>
      <c r="H486" s="63"/>
      <c r="I486" s="63"/>
      <c r="J486" s="63"/>
      <c r="K486" s="63"/>
      <c r="L486" s="63"/>
      <c r="M486" s="63"/>
      <c r="N486" s="63"/>
      <c r="O486" s="63"/>
      <c r="P486" s="63"/>
      <c r="Q486" s="82"/>
      <c r="R486" s="82"/>
      <c r="S486" s="82"/>
      <c r="T486" s="83"/>
      <c r="U486" s="83"/>
      <c r="V486" s="83"/>
      <c r="W486" s="83"/>
      <c r="X486" s="83"/>
      <c r="Y486" s="83"/>
      <c r="Z486" s="63"/>
      <c r="AA486" s="63"/>
      <c r="AB486" s="63"/>
      <c r="AC486" s="63"/>
      <c r="AD486" s="63"/>
      <c r="AE486" s="63"/>
      <c r="AF486" s="63"/>
      <c r="AG486" s="63"/>
      <c r="AH486" s="63"/>
      <c r="AI486" s="63"/>
      <c r="AJ486" s="63"/>
      <c r="AK486" s="63"/>
      <c r="AL486" s="63"/>
      <c r="AM486" s="63"/>
      <c r="AN486" s="63"/>
      <c r="AO486" s="63"/>
      <c r="AP486" s="63"/>
      <c r="AQ486" s="63"/>
      <c r="AR486" s="63"/>
      <c r="AS486" s="63"/>
      <c r="AT486" s="63"/>
      <c r="AU486" s="63"/>
      <c r="AV486" s="63"/>
      <c r="AW486" s="63"/>
      <c r="AX486" s="63"/>
      <c r="AY486" s="63"/>
    </row>
    <row r="487" customHeight="1" spans="1:51">
      <c r="A487" s="62"/>
      <c r="B487" s="63"/>
      <c r="C487" s="63"/>
      <c r="D487" s="63"/>
      <c r="E487" s="63"/>
      <c r="F487" s="63"/>
      <c r="G487" s="73"/>
      <c r="H487" s="63"/>
      <c r="I487" s="63"/>
      <c r="J487" s="63"/>
      <c r="K487" s="63"/>
      <c r="L487" s="63"/>
      <c r="M487" s="63"/>
      <c r="N487" s="63"/>
      <c r="O487" s="63"/>
      <c r="P487" s="63"/>
      <c r="Q487" s="82"/>
      <c r="R487" s="82"/>
      <c r="S487" s="82"/>
      <c r="T487" s="83"/>
      <c r="U487" s="83"/>
      <c r="V487" s="83"/>
      <c r="W487" s="83"/>
      <c r="X487" s="83"/>
      <c r="Y487" s="83"/>
      <c r="Z487" s="63"/>
      <c r="AA487" s="63"/>
      <c r="AB487" s="63"/>
      <c r="AC487" s="63"/>
      <c r="AD487" s="63"/>
      <c r="AE487" s="63"/>
      <c r="AF487" s="63"/>
      <c r="AG487" s="63"/>
      <c r="AH487" s="63"/>
      <c r="AI487" s="63"/>
      <c r="AJ487" s="63"/>
      <c r="AK487" s="63"/>
      <c r="AL487" s="63"/>
      <c r="AM487" s="63"/>
      <c r="AN487" s="63"/>
      <c r="AO487" s="63"/>
      <c r="AP487" s="63"/>
      <c r="AQ487" s="63"/>
      <c r="AR487" s="63"/>
      <c r="AS487" s="63"/>
      <c r="AT487" s="63"/>
      <c r="AU487" s="63"/>
      <c r="AV487" s="63"/>
      <c r="AW487" s="63"/>
      <c r="AX487" s="63"/>
      <c r="AY487" s="63"/>
    </row>
    <row r="488" customHeight="1" spans="1:51">
      <c r="A488" s="62"/>
      <c r="B488" s="63"/>
      <c r="C488" s="63"/>
      <c r="D488" s="63"/>
      <c r="E488" s="63"/>
      <c r="F488" s="63"/>
      <c r="G488" s="73"/>
      <c r="H488" s="63"/>
      <c r="I488" s="63"/>
      <c r="J488" s="63"/>
      <c r="K488" s="63"/>
      <c r="L488" s="63"/>
      <c r="M488" s="63"/>
      <c r="N488" s="63"/>
      <c r="O488" s="63"/>
      <c r="P488" s="63"/>
      <c r="Q488" s="82"/>
      <c r="R488" s="82"/>
      <c r="S488" s="82"/>
      <c r="T488" s="83"/>
      <c r="U488" s="83"/>
      <c r="V488" s="83"/>
      <c r="W488" s="83"/>
      <c r="X488" s="83"/>
      <c r="Y488" s="83"/>
      <c r="Z488" s="63"/>
      <c r="AA488" s="63"/>
      <c r="AB488" s="63"/>
      <c r="AC488" s="63"/>
      <c r="AD488" s="63"/>
      <c r="AE488" s="63"/>
      <c r="AF488" s="63"/>
      <c r="AG488" s="63"/>
      <c r="AH488" s="63"/>
      <c r="AI488" s="63"/>
      <c r="AJ488" s="63"/>
      <c r="AK488" s="63"/>
      <c r="AL488" s="63"/>
      <c r="AM488" s="63"/>
      <c r="AN488" s="63"/>
      <c r="AO488" s="63"/>
      <c r="AP488" s="63"/>
      <c r="AQ488" s="63"/>
      <c r="AR488" s="63"/>
      <c r="AS488" s="63"/>
      <c r="AT488" s="63"/>
      <c r="AU488" s="63"/>
      <c r="AV488" s="63"/>
      <c r="AW488" s="63"/>
      <c r="AX488" s="63"/>
      <c r="AY488" s="63"/>
    </row>
    <row r="489" customHeight="1" spans="1:51">
      <c r="A489" s="62"/>
      <c r="B489" s="63"/>
      <c r="C489" s="63"/>
      <c r="D489" s="63"/>
      <c r="E489" s="63"/>
      <c r="F489" s="63"/>
      <c r="G489" s="73"/>
      <c r="H489" s="63"/>
      <c r="I489" s="63"/>
      <c r="J489" s="63"/>
      <c r="K489" s="63"/>
      <c r="L489" s="63"/>
      <c r="M489" s="63"/>
      <c r="N489" s="63"/>
      <c r="O489" s="63"/>
      <c r="P489" s="63"/>
      <c r="Q489" s="82"/>
      <c r="R489" s="82"/>
      <c r="S489" s="82"/>
      <c r="T489" s="83"/>
      <c r="U489" s="83"/>
      <c r="V489" s="83"/>
      <c r="W489" s="83"/>
      <c r="X489" s="83"/>
      <c r="Y489" s="83"/>
      <c r="Z489" s="63"/>
      <c r="AA489" s="63"/>
      <c r="AB489" s="63"/>
      <c r="AC489" s="63"/>
      <c r="AD489" s="63"/>
      <c r="AE489" s="63"/>
      <c r="AF489" s="63"/>
      <c r="AG489" s="63"/>
      <c r="AH489" s="63"/>
      <c r="AI489" s="63"/>
      <c r="AJ489" s="63"/>
      <c r="AK489" s="63"/>
      <c r="AL489" s="63"/>
      <c r="AM489" s="63"/>
      <c r="AN489" s="63"/>
      <c r="AO489" s="63"/>
      <c r="AP489" s="63"/>
      <c r="AQ489" s="63"/>
      <c r="AR489" s="63"/>
      <c r="AS489" s="63"/>
      <c r="AT489" s="63"/>
      <c r="AU489" s="63"/>
      <c r="AV489" s="63"/>
      <c r="AW489" s="63"/>
      <c r="AX489" s="63"/>
      <c r="AY489" s="63"/>
    </row>
    <row r="490" customHeight="1" spans="1:51">
      <c r="A490" s="62"/>
      <c r="B490" s="63"/>
      <c r="C490" s="63"/>
      <c r="D490" s="63"/>
      <c r="E490" s="63"/>
      <c r="F490" s="63"/>
      <c r="G490" s="73"/>
      <c r="H490" s="63"/>
      <c r="I490" s="63"/>
      <c r="J490" s="63"/>
      <c r="K490" s="63"/>
      <c r="L490" s="63"/>
      <c r="M490" s="63"/>
      <c r="N490" s="63"/>
      <c r="O490" s="63"/>
      <c r="P490" s="63"/>
      <c r="Q490" s="82"/>
      <c r="R490" s="82"/>
      <c r="S490" s="82"/>
      <c r="T490" s="83"/>
      <c r="U490" s="83"/>
      <c r="V490" s="83"/>
      <c r="W490" s="83"/>
      <c r="X490" s="83"/>
      <c r="Y490" s="83"/>
      <c r="Z490" s="63"/>
      <c r="AA490" s="63"/>
      <c r="AB490" s="63"/>
      <c r="AC490" s="63"/>
      <c r="AD490" s="63"/>
      <c r="AE490" s="63"/>
      <c r="AF490" s="63"/>
      <c r="AG490" s="63"/>
      <c r="AH490" s="63"/>
      <c r="AI490" s="63"/>
      <c r="AJ490" s="63"/>
      <c r="AK490" s="63"/>
      <c r="AL490" s="63"/>
      <c r="AM490" s="63"/>
      <c r="AN490" s="63"/>
      <c r="AO490" s="63"/>
      <c r="AP490" s="63"/>
      <c r="AQ490" s="63"/>
      <c r="AR490" s="63"/>
      <c r="AS490" s="63"/>
      <c r="AT490" s="63"/>
      <c r="AU490" s="63"/>
      <c r="AV490" s="63"/>
      <c r="AW490" s="63"/>
      <c r="AX490" s="63"/>
      <c r="AY490" s="63"/>
    </row>
    <row r="491" customHeight="1" spans="1:51">
      <c r="A491" s="62"/>
      <c r="B491" s="63"/>
      <c r="C491" s="63"/>
      <c r="D491" s="63"/>
      <c r="E491" s="63"/>
      <c r="F491" s="63"/>
      <c r="G491" s="73"/>
      <c r="H491" s="63"/>
      <c r="I491" s="63"/>
      <c r="J491" s="63"/>
      <c r="K491" s="63"/>
      <c r="L491" s="63"/>
      <c r="M491" s="63"/>
      <c r="N491" s="63"/>
      <c r="O491" s="63"/>
      <c r="P491" s="63"/>
      <c r="Q491" s="82"/>
      <c r="R491" s="82"/>
      <c r="S491" s="82"/>
      <c r="T491" s="83"/>
      <c r="U491" s="83"/>
      <c r="V491" s="83"/>
      <c r="W491" s="83"/>
      <c r="X491" s="83"/>
      <c r="Y491" s="83"/>
      <c r="Z491" s="63"/>
      <c r="AA491" s="63"/>
      <c r="AB491" s="63"/>
      <c r="AC491" s="63"/>
      <c r="AD491" s="63"/>
      <c r="AE491" s="63"/>
      <c r="AF491" s="63"/>
      <c r="AG491" s="63"/>
      <c r="AH491" s="63"/>
      <c r="AI491" s="63"/>
      <c r="AJ491" s="63"/>
      <c r="AK491" s="63"/>
      <c r="AL491" s="63"/>
      <c r="AM491" s="63"/>
      <c r="AN491" s="63"/>
      <c r="AO491" s="63"/>
      <c r="AP491" s="63"/>
      <c r="AQ491" s="63"/>
      <c r="AR491" s="63"/>
      <c r="AS491" s="63"/>
      <c r="AT491" s="63"/>
      <c r="AU491" s="63"/>
      <c r="AV491" s="63"/>
      <c r="AW491" s="63"/>
      <c r="AX491" s="63"/>
      <c r="AY491" s="63"/>
    </row>
    <row r="492" customHeight="1" spans="1:51">
      <c r="A492" s="62"/>
      <c r="B492" s="63"/>
      <c r="C492" s="63"/>
      <c r="D492" s="63"/>
      <c r="E492" s="63"/>
      <c r="F492" s="63"/>
      <c r="G492" s="73"/>
      <c r="H492" s="63"/>
      <c r="I492" s="63"/>
      <c r="J492" s="63"/>
      <c r="K492" s="63"/>
      <c r="L492" s="63"/>
      <c r="M492" s="63"/>
      <c r="N492" s="63"/>
      <c r="O492" s="63"/>
      <c r="P492" s="63"/>
      <c r="Q492" s="82"/>
      <c r="R492" s="82"/>
      <c r="S492" s="82"/>
      <c r="T492" s="83"/>
      <c r="U492" s="83"/>
      <c r="V492" s="83"/>
      <c r="W492" s="83"/>
      <c r="X492" s="83"/>
      <c r="Y492" s="83"/>
      <c r="Z492" s="63"/>
      <c r="AA492" s="63"/>
      <c r="AB492" s="63"/>
      <c r="AC492" s="63"/>
      <c r="AD492" s="63"/>
      <c r="AE492" s="63"/>
      <c r="AF492" s="63"/>
      <c r="AG492" s="63"/>
      <c r="AH492" s="63"/>
      <c r="AI492" s="63"/>
      <c r="AJ492" s="63"/>
      <c r="AK492" s="63"/>
      <c r="AL492" s="63"/>
      <c r="AM492" s="63"/>
      <c r="AN492" s="63"/>
      <c r="AO492" s="63"/>
      <c r="AP492" s="63"/>
      <c r="AQ492" s="63"/>
      <c r="AR492" s="63"/>
      <c r="AS492" s="63"/>
      <c r="AT492" s="63"/>
      <c r="AU492" s="63"/>
      <c r="AV492" s="63"/>
      <c r="AW492" s="63"/>
      <c r="AX492" s="63"/>
      <c r="AY492" s="63"/>
    </row>
    <row r="493" customHeight="1" spans="1:51">
      <c r="A493" s="62"/>
      <c r="B493" s="63"/>
      <c r="C493" s="63"/>
      <c r="D493" s="63"/>
      <c r="E493" s="63"/>
      <c r="F493" s="63"/>
      <c r="G493" s="73"/>
      <c r="H493" s="63"/>
      <c r="I493" s="63"/>
      <c r="J493" s="63"/>
      <c r="K493" s="63"/>
      <c r="L493" s="63"/>
      <c r="M493" s="63"/>
      <c r="N493" s="63"/>
      <c r="O493" s="63"/>
      <c r="P493" s="63"/>
      <c r="Q493" s="82"/>
      <c r="R493" s="82"/>
      <c r="S493" s="82"/>
      <c r="T493" s="83"/>
      <c r="U493" s="83"/>
      <c r="V493" s="83"/>
      <c r="W493" s="83"/>
      <c r="X493" s="83"/>
      <c r="Y493" s="83"/>
      <c r="Z493" s="63"/>
      <c r="AA493" s="63"/>
      <c r="AB493" s="63"/>
      <c r="AC493" s="63"/>
      <c r="AD493" s="63"/>
      <c r="AE493" s="63"/>
      <c r="AF493" s="63"/>
      <c r="AG493" s="63"/>
      <c r="AH493" s="63"/>
      <c r="AI493" s="63"/>
      <c r="AJ493" s="63"/>
      <c r="AK493" s="63"/>
      <c r="AL493" s="63"/>
      <c r="AM493" s="63"/>
      <c r="AN493" s="63"/>
      <c r="AO493" s="63"/>
      <c r="AP493" s="63"/>
      <c r="AQ493" s="63"/>
      <c r="AR493" s="63"/>
      <c r="AS493" s="63"/>
      <c r="AT493" s="63"/>
      <c r="AU493" s="63"/>
      <c r="AV493" s="63"/>
      <c r="AW493" s="63"/>
      <c r="AX493" s="63"/>
      <c r="AY493" s="63"/>
    </row>
    <row r="494" customHeight="1" spans="1:51">
      <c r="A494" s="62"/>
      <c r="B494" s="63"/>
      <c r="C494" s="63"/>
      <c r="D494" s="63"/>
      <c r="E494" s="63"/>
      <c r="F494" s="63"/>
      <c r="G494" s="73"/>
      <c r="H494" s="63"/>
      <c r="I494" s="63"/>
      <c r="J494" s="63"/>
      <c r="K494" s="63"/>
      <c r="L494" s="63"/>
      <c r="M494" s="63"/>
      <c r="N494" s="63"/>
      <c r="O494" s="63"/>
      <c r="P494" s="63"/>
      <c r="Q494" s="82"/>
      <c r="R494" s="82"/>
      <c r="S494" s="82"/>
      <c r="T494" s="83"/>
      <c r="U494" s="83"/>
      <c r="V494" s="83"/>
      <c r="W494" s="83"/>
      <c r="X494" s="83"/>
      <c r="Y494" s="83"/>
      <c r="Z494" s="63"/>
      <c r="AA494" s="63"/>
      <c r="AB494" s="63"/>
      <c r="AC494" s="63"/>
      <c r="AD494" s="63"/>
      <c r="AE494" s="63"/>
      <c r="AF494" s="63"/>
      <c r="AG494" s="63"/>
      <c r="AH494" s="63"/>
      <c r="AI494" s="63"/>
      <c r="AJ494" s="63"/>
      <c r="AK494" s="63"/>
      <c r="AL494" s="63"/>
      <c r="AM494" s="63"/>
      <c r="AN494" s="63"/>
      <c r="AO494" s="63"/>
      <c r="AP494" s="63"/>
      <c r="AQ494" s="63"/>
      <c r="AR494" s="63"/>
      <c r="AS494" s="63"/>
      <c r="AT494" s="63"/>
      <c r="AU494" s="63"/>
      <c r="AV494" s="63"/>
      <c r="AW494" s="63"/>
      <c r="AX494" s="63"/>
      <c r="AY494" s="63"/>
    </row>
    <row r="495" customHeight="1" spans="1:51">
      <c r="A495" s="62"/>
      <c r="B495" s="63"/>
      <c r="C495" s="63"/>
      <c r="D495" s="63"/>
      <c r="E495" s="63"/>
      <c r="F495" s="63"/>
      <c r="G495" s="73"/>
      <c r="H495" s="63"/>
      <c r="I495" s="63"/>
      <c r="J495" s="63"/>
      <c r="K495" s="63"/>
      <c r="L495" s="63"/>
      <c r="M495" s="63"/>
      <c r="N495" s="63"/>
      <c r="O495" s="63"/>
      <c r="P495" s="63"/>
      <c r="Q495" s="82"/>
      <c r="R495" s="82"/>
      <c r="S495" s="82"/>
      <c r="T495" s="83"/>
      <c r="U495" s="83"/>
      <c r="V495" s="83"/>
      <c r="W495" s="83"/>
      <c r="X495" s="83"/>
      <c r="Y495" s="83"/>
      <c r="Z495" s="63"/>
      <c r="AA495" s="63"/>
      <c r="AB495" s="63"/>
      <c r="AC495" s="63"/>
      <c r="AD495" s="63"/>
      <c r="AE495" s="63"/>
      <c r="AF495" s="63"/>
      <c r="AG495" s="63"/>
      <c r="AH495" s="63"/>
      <c r="AI495" s="63"/>
      <c r="AJ495" s="63"/>
      <c r="AK495" s="63"/>
      <c r="AL495" s="63"/>
      <c r="AM495" s="63"/>
      <c r="AN495" s="63"/>
      <c r="AO495" s="63"/>
      <c r="AP495" s="63"/>
      <c r="AQ495" s="63"/>
      <c r="AR495" s="63"/>
      <c r="AS495" s="63"/>
      <c r="AT495" s="63"/>
      <c r="AU495" s="63"/>
      <c r="AV495" s="63"/>
      <c r="AW495" s="63"/>
      <c r="AX495" s="63"/>
      <c r="AY495" s="63"/>
    </row>
    <row r="496" customHeight="1" spans="1:51">
      <c r="A496" s="62"/>
      <c r="B496" s="63"/>
      <c r="C496" s="63"/>
      <c r="D496" s="63"/>
      <c r="E496" s="63"/>
      <c r="F496" s="63"/>
      <c r="G496" s="73"/>
      <c r="H496" s="63"/>
      <c r="I496" s="63"/>
      <c r="J496" s="63"/>
      <c r="K496" s="63"/>
      <c r="L496" s="63"/>
      <c r="M496" s="63"/>
      <c r="N496" s="63"/>
      <c r="O496" s="63"/>
      <c r="P496" s="63"/>
      <c r="Q496" s="82"/>
      <c r="R496" s="82"/>
      <c r="S496" s="82"/>
      <c r="T496" s="83"/>
      <c r="U496" s="83"/>
      <c r="V496" s="83"/>
      <c r="W496" s="83"/>
      <c r="X496" s="83"/>
      <c r="Y496" s="83"/>
      <c r="Z496" s="63"/>
      <c r="AA496" s="63"/>
      <c r="AB496" s="63"/>
      <c r="AC496" s="63"/>
      <c r="AD496" s="63"/>
      <c r="AE496" s="63"/>
      <c r="AF496" s="63"/>
      <c r="AG496" s="63"/>
      <c r="AH496" s="63"/>
      <c r="AI496" s="63"/>
      <c r="AJ496" s="63"/>
      <c r="AK496" s="63"/>
      <c r="AL496" s="63"/>
      <c r="AM496" s="63"/>
      <c r="AN496" s="63"/>
      <c r="AO496" s="63"/>
      <c r="AP496" s="63"/>
      <c r="AQ496" s="63"/>
      <c r="AR496" s="63"/>
      <c r="AS496" s="63"/>
      <c r="AT496" s="63"/>
      <c r="AU496" s="63"/>
      <c r="AV496" s="63"/>
      <c r="AW496" s="63"/>
      <c r="AX496" s="63"/>
      <c r="AY496" s="63"/>
    </row>
    <row r="497" customHeight="1" spans="1:51">
      <c r="A497" s="62"/>
      <c r="B497" s="63"/>
      <c r="C497" s="63"/>
      <c r="D497" s="63"/>
      <c r="E497" s="63"/>
      <c r="F497" s="63"/>
      <c r="G497" s="73"/>
      <c r="H497" s="63"/>
      <c r="I497" s="63"/>
      <c r="J497" s="63"/>
      <c r="K497" s="63"/>
      <c r="L497" s="63"/>
      <c r="M497" s="63"/>
      <c r="N497" s="63"/>
      <c r="O497" s="63"/>
      <c r="P497" s="63"/>
      <c r="Q497" s="82"/>
      <c r="R497" s="82"/>
      <c r="S497" s="82"/>
      <c r="T497" s="83"/>
      <c r="U497" s="83"/>
      <c r="V497" s="83"/>
      <c r="W497" s="83"/>
      <c r="X497" s="83"/>
      <c r="Y497" s="83"/>
      <c r="Z497" s="63"/>
      <c r="AA497" s="63"/>
      <c r="AB497" s="63"/>
      <c r="AC497" s="63"/>
      <c r="AD497" s="63"/>
      <c r="AE497" s="63"/>
      <c r="AF497" s="63"/>
      <c r="AG497" s="63"/>
      <c r="AH497" s="63"/>
      <c r="AI497" s="63"/>
      <c r="AJ497" s="63"/>
      <c r="AK497" s="63"/>
      <c r="AL497" s="63"/>
      <c r="AM497" s="63"/>
      <c r="AN497" s="63"/>
      <c r="AO497" s="63"/>
      <c r="AP497" s="63"/>
      <c r="AQ497" s="63"/>
      <c r="AR497" s="63"/>
      <c r="AS497" s="63"/>
      <c r="AT497" s="63"/>
      <c r="AU497" s="63"/>
      <c r="AV497" s="63"/>
      <c r="AW497" s="63"/>
      <c r="AX497" s="63"/>
      <c r="AY497" s="63"/>
    </row>
    <row r="498" customHeight="1" spans="1:51">
      <c r="A498" s="62"/>
      <c r="B498" s="63"/>
      <c r="C498" s="63"/>
      <c r="D498" s="63"/>
      <c r="E498" s="63"/>
      <c r="F498" s="63"/>
      <c r="G498" s="73"/>
      <c r="H498" s="63"/>
      <c r="I498" s="63"/>
      <c r="J498" s="63"/>
      <c r="K498" s="63"/>
      <c r="L498" s="63"/>
      <c r="M498" s="63"/>
      <c r="N498" s="63"/>
      <c r="O498" s="63"/>
      <c r="P498" s="63"/>
      <c r="Q498" s="82"/>
      <c r="R498" s="82"/>
      <c r="S498" s="82"/>
      <c r="T498" s="83"/>
      <c r="U498" s="83"/>
      <c r="V498" s="83"/>
      <c r="W498" s="83"/>
      <c r="X498" s="83"/>
      <c r="Y498" s="83"/>
      <c r="Z498" s="63"/>
      <c r="AA498" s="63"/>
      <c r="AB498" s="63"/>
      <c r="AC498" s="63"/>
      <c r="AD498" s="63"/>
      <c r="AE498" s="63"/>
      <c r="AF498" s="63"/>
      <c r="AG498" s="63"/>
      <c r="AH498" s="63"/>
      <c r="AI498" s="63"/>
      <c r="AJ498" s="63"/>
      <c r="AK498" s="63"/>
      <c r="AL498" s="63"/>
      <c r="AM498" s="63"/>
      <c r="AN498" s="63"/>
      <c r="AO498" s="63"/>
      <c r="AP498" s="63"/>
      <c r="AQ498" s="63"/>
      <c r="AR498" s="63"/>
      <c r="AS498" s="63"/>
      <c r="AT498" s="63"/>
      <c r="AU498" s="63"/>
      <c r="AV498" s="63"/>
      <c r="AW498" s="63"/>
      <c r="AX498" s="63"/>
      <c r="AY498" s="63"/>
    </row>
    <row r="499" customHeight="1" spans="1:51">
      <c r="A499" s="62"/>
      <c r="B499" s="63"/>
      <c r="C499" s="63"/>
      <c r="D499" s="63"/>
      <c r="E499" s="63"/>
      <c r="F499" s="63"/>
      <c r="G499" s="73"/>
      <c r="H499" s="63"/>
      <c r="I499" s="63"/>
      <c r="J499" s="63"/>
      <c r="K499" s="63"/>
      <c r="L499" s="63"/>
      <c r="M499" s="63"/>
      <c r="N499" s="63"/>
      <c r="O499" s="63"/>
      <c r="P499" s="63"/>
      <c r="Q499" s="82"/>
      <c r="R499" s="82"/>
      <c r="S499" s="82"/>
      <c r="T499" s="83"/>
      <c r="U499" s="83"/>
      <c r="V499" s="83"/>
      <c r="W499" s="83"/>
      <c r="X499" s="83"/>
      <c r="Y499" s="83"/>
      <c r="Z499" s="63"/>
      <c r="AA499" s="63"/>
      <c r="AB499" s="63"/>
      <c r="AC499" s="63"/>
      <c r="AD499" s="63"/>
      <c r="AE499" s="63"/>
      <c r="AF499" s="63"/>
      <c r="AG499" s="63"/>
      <c r="AH499" s="63"/>
      <c r="AI499" s="63"/>
      <c r="AJ499" s="63"/>
      <c r="AK499" s="63"/>
      <c r="AL499" s="63"/>
      <c r="AM499" s="63"/>
      <c r="AN499" s="63"/>
      <c r="AO499" s="63"/>
      <c r="AP499" s="63"/>
      <c r="AQ499" s="63"/>
      <c r="AR499" s="63"/>
      <c r="AS499" s="63"/>
      <c r="AT499" s="63"/>
      <c r="AU499" s="63"/>
      <c r="AV499" s="63"/>
      <c r="AW499" s="63"/>
      <c r="AX499" s="63"/>
      <c r="AY499" s="63"/>
    </row>
    <row r="500" customHeight="1" spans="1:51">
      <c r="A500" s="62"/>
      <c r="B500" s="63"/>
      <c r="C500" s="63"/>
      <c r="D500" s="63"/>
      <c r="E500" s="63"/>
      <c r="F500" s="63"/>
      <c r="G500" s="73"/>
      <c r="H500" s="63"/>
      <c r="I500" s="63"/>
      <c r="J500" s="63"/>
      <c r="K500" s="63"/>
      <c r="L500" s="63"/>
      <c r="M500" s="63"/>
      <c r="N500" s="63"/>
      <c r="O500" s="63"/>
      <c r="P500" s="63"/>
      <c r="Q500" s="82"/>
      <c r="R500" s="82"/>
      <c r="S500" s="82"/>
      <c r="T500" s="83"/>
      <c r="U500" s="83"/>
      <c r="V500" s="83"/>
      <c r="W500" s="83"/>
      <c r="X500" s="83"/>
      <c r="Y500" s="83"/>
      <c r="Z500" s="63"/>
      <c r="AA500" s="63"/>
      <c r="AB500" s="63"/>
      <c r="AC500" s="63"/>
      <c r="AD500" s="63"/>
      <c r="AE500" s="63"/>
      <c r="AF500" s="63"/>
      <c r="AG500" s="63"/>
      <c r="AH500" s="63"/>
      <c r="AI500" s="63"/>
      <c r="AJ500" s="63"/>
      <c r="AK500" s="63"/>
      <c r="AL500" s="63"/>
      <c r="AM500" s="63"/>
      <c r="AN500" s="63"/>
      <c r="AO500" s="63"/>
      <c r="AP500" s="63"/>
      <c r="AQ500" s="63"/>
      <c r="AR500" s="63"/>
      <c r="AS500" s="63"/>
      <c r="AT500" s="63"/>
      <c r="AU500" s="63"/>
      <c r="AV500" s="63"/>
      <c r="AW500" s="63"/>
      <c r="AX500" s="63"/>
      <c r="AY500" s="63"/>
    </row>
    <row r="501" customHeight="1" spans="1:51">
      <c r="A501" s="62"/>
      <c r="B501" s="63"/>
      <c r="C501" s="63"/>
      <c r="D501" s="63"/>
      <c r="E501" s="63"/>
      <c r="F501" s="63"/>
      <c r="G501" s="73"/>
      <c r="H501" s="63"/>
      <c r="I501" s="63"/>
      <c r="J501" s="63"/>
      <c r="K501" s="63"/>
      <c r="L501" s="63"/>
      <c r="M501" s="63"/>
      <c r="N501" s="63"/>
      <c r="O501" s="63"/>
      <c r="P501" s="63"/>
      <c r="Q501" s="82"/>
      <c r="R501" s="82"/>
      <c r="S501" s="82"/>
      <c r="T501" s="83"/>
      <c r="U501" s="83"/>
      <c r="V501" s="83"/>
      <c r="W501" s="83"/>
      <c r="X501" s="83"/>
      <c r="Y501" s="83"/>
      <c r="Z501" s="63"/>
      <c r="AA501" s="63"/>
      <c r="AB501" s="63"/>
      <c r="AC501" s="63"/>
      <c r="AD501" s="63"/>
      <c r="AE501" s="63"/>
      <c r="AF501" s="63"/>
      <c r="AG501" s="63"/>
      <c r="AH501" s="63"/>
      <c r="AI501" s="63"/>
      <c r="AJ501" s="63"/>
      <c r="AK501" s="63"/>
      <c r="AL501" s="63"/>
      <c r="AM501" s="63"/>
      <c r="AN501" s="63"/>
      <c r="AO501" s="63"/>
      <c r="AP501" s="63"/>
      <c r="AQ501" s="63"/>
      <c r="AR501" s="63"/>
      <c r="AS501" s="63"/>
      <c r="AT501" s="63"/>
      <c r="AU501" s="63"/>
      <c r="AV501" s="63"/>
      <c r="AW501" s="63"/>
      <c r="AX501" s="63"/>
      <c r="AY501" s="63"/>
    </row>
    <row r="502" customHeight="1" spans="1:51">
      <c r="A502" s="62"/>
      <c r="B502" s="63"/>
      <c r="C502" s="63"/>
      <c r="D502" s="63"/>
      <c r="E502" s="63"/>
      <c r="F502" s="63"/>
      <c r="G502" s="73"/>
      <c r="H502" s="63"/>
      <c r="I502" s="63"/>
      <c r="J502" s="63"/>
      <c r="K502" s="63"/>
      <c r="L502" s="63"/>
      <c r="M502" s="63"/>
      <c r="N502" s="63"/>
      <c r="O502" s="63"/>
      <c r="P502" s="63"/>
      <c r="Q502" s="82"/>
      <c r="R502" s="82"/>
      <c r="S502" s="82"/>
      <c r="T502" s="83"/>
      <c r="U502" s="83"/>
      <c r="V502" s="83"/>
      <c r="W502" s="83"/>
      <c r="X502" s="83"/>
      <c r="Y502" s="83"/>
      <c r="Z502" s="63"/>
      <c r="AA502" s="63"/>
      <c r="AB502" s="63"/>
      <c r="AC502" s="63"/>
      <c r="AD502" s="63"/>
      <c r="AE502" s="63"/>
      <c r="AF502" s="63"/>
      <c r="AG502" s="63"/>
      <c r="AH502" s="63"/>
      <c r="AI502" s="63"/>
      <c r="AJ502" s="63"/>
      <c r="AK502" s="63"/>
      <c r="AL502" s="63"/>
      <c r="AM502" s="63"/>
      <c r="AN502" s="63"/>
      <c r="AO502" s="63"/>
      <c r="AP502" s="63"/>
      <c r="AQ502" s="63"/>
      <c r="AR502" s="63"/>
      <c r="AS502" s="63"/>
      <c r="AT502" s="63"/>
      <c r="AU502" s="63"/>
      <c r="AV502" s="63"/>
      <c r="AW502" s="63"/>
      <c r="AX502" s="63"/>
      <c r="AY502" s="63"/>
    </row>
    <row r="503" customHeight="1" spans="1:51">
      <c r="A503" s="62"/>
      <c r="B503" s="63"/>
      <c r="C503" s="63"/>
      <c r="D503" s="63"/>
      <c r="E503" s="63"/>
      <c r="F503" s="63"/>
      <c r="G503" s="73"/>
      <c r="H503" s="63"/>
      <c r="I503" s="63"/>
      <c r="J503" s="63"/>
      <c r="K503" s="63"/>
      <c r="L503" s="63"/>
      <c r="M503" s="63"/>
      <c r="N503" s="63"/>
      <c r="O503" s="63"/>
      <c r="P503" s="63"/>
      <c r="Q503" s="82"/>
      <c r="R503" s="82"/>
      <c r="S503" s="82"/>
      <c r="T503" s="83"/>
      <c r="U503" s="83"/>
      <c r="V503" s="83"/>
      <c r="W503" s="83"/>
      <c r="X503" s="83"/>
      <c r="Y503" s="83"/>
      <c r="Z503" s="63"/>
      <c r="AA503" s="63"/>
      <c r="AB503" s="63"/>
      <c r="AC503" s="63"/>
      <c r="AD503" s="63"/>
      <c r="AE503" s="63"/>
      <c r="AF503" s="63"/>
      <c r="AG503" s="63"/>
      <c r="AH503" s="63"/>
      <c r="AI503" s="63"/>
      <c r="AJ503" s="63"/>
      <c r="AK503" s="63"/>
      <c r="AL503" s="63"/>
      <c r="AM503" s="63"/>
      <c r="AN503" s="63"/>
      <c r="AO503" s="63"/>
      <c r="AP503" s="63"/>
      <c r="AQ503" s="63"/>
      <c r="AR503" s="63"/>
      <c r="AS503" s="63"/>
      <c r="AT503" s="63"/>
      <c r="AU503" s="63"/>
      <c r="AV503" s="63"/>
      <c r="AW503" s="63"/>
      <c r="AX503" s="63"/>
      <c r="AY503" s="63"/>
    </row>
    <row r="504" customHeight="1" spans="1:51">
      <c r="A504" s="62"/>
      <c r="B504" s="63"/>
      <c r="C504" s="63"/>
      <c r="D504" s="63"/>
      <c r="E504" s="63"/>
      <c r="F504" s="63"/>
      <c r="G504" s="73"/>
      <c r="H504" s="63"/>
      <c r="I504" s="63"/>
      <c r="J504" s="63"/>
      <c r="K504" s="63"/>
      <c r="L504" s="63"/>
      <c r="M504" s="63"/>
      <c r="N504" s="63"/>
      <c r="O504" s="63"/>
      <c r="P504" s="63"/>
      <c r="Q504" s="82"/>
      <c r="R504" s="82"/>
      <c r="S504" s="82"/>
      <c r="T504" s="83"/>
      <c r="U504" s="83"/>
      <c r="V504" s="83"/>
      <c r="W504" s="83"/>
      <c r="X504" s="83"/>
      <c r="Y504" s="83"/>
      <c r="Z504" s="63"/>
      <c r="AA504" s="63"/>
      <c r="AB504" s="63"/>
      <c r="AC504" s="63"/>
      <c r="AD504" s="63"/>
      <c r="AE504" s="63"/>
      <c r="AF504" s="63"/>
      <c r="AG504" s="63"/>
      <c r="AH504" s="63"/>
      <c r="AI504" s="63"/>
      <c r="AJ504" s="63"/>
      <c r="AK504" s="63"/>
      <c r="AL504" s="63"/>
      <c r="AM504" s="63"/>
      <c r="AN504" s="63"/>
      <c r="AO504" s="63"/>
      <c r="AP504" s="63"/>
      <c r="AQ504" s="63"/>
      <c r="AR504" s="63"/>
      <c r="AS504" s="63"/>
      <c r="AT504" s="63"/>
      <c r="AU504" s="63"/>
      <c r="AV504" s="63"/>
      <c r="AW504" s="63"/>
      <c r="AX504" s="63"/>
      <c r="AY504" s="63"/>
    </row>
    <row r="505" customHeight="1" spans="1:51">
      <c r="A505" s="62"/>
      <c r="B505" s="63"/>
      <c r="C505" s="63"/>
      <c r="D505" s="63"/>
      <c r="E505" s="63"/>
      <c r="F505" s="63"/>
      <c r="G505" s="73"/>
      <c r="H505" s="63"/>
      <c r="I505" s="63"/>
      <c r="J505" s="63"/>
      <c r="K505" s="63"/>
      <c r="L505" s="63"/>
      <c r="M505" s="63"/>
      <c r="N505" s="63"/>
      <c r="O505" s="63"/>
      <c r="P505" s="63"/>
      <c r="Q505" s="82"/>
      <c r="R505" s="82"/>
      <c r="S505" s="82"/>
      <c r="T505" s="83"/>
      <c r="U505" s="83"/>
      <c r="V505" s="83"/>
      <c r="W505" s="83"/>
      <c r="X505" s="83"/>
      <c r="Y505" s="83"/>
      <c r="Z505" s="63"/>
      <c r="AA505" s="63"/>
      <c r="AB505" s="63"/>
      <c r="AC505" s="63"/>
      <c r="AD505" s="63"/>
      <c r="AE505" s="63"/>
      <c r="AF505" s="63"/>
      <c r="AG505" s="63"/>
      <c r="AH505" s="63"/>
      <c r="AI505" s="63"/>
      <c r="AJ505" s="63"/>
      <c r="AK505" s="63"/>
      <c r="AL505" s="63"/>
      <c r="AM505" s="63"/>
      <c r="AN505" s="63"/>
      <c r="AO505" s="63"/>
      <c r="AP505" s="63"/>
      <c r="AQ505" s="63"/>
      <c r="AR505" s="63"/>
      <c r="AS505" s="63"/>
      <c r="AT505" s="63"/>
      <c r="AU505" s="63"/>
      <c r="AV505" s="63"/>
      <c r="AW505" s="63"/>
      <c r="AX505" s="63"/>
      <c r="AY505" s="63"/>
    </row>
    <row r="506" customHeight="1" spans="1:51">
      <c r="A506" s="62"/>
      <c r="B506" s="63"/>
      <c r="C506" s="63"/>
      <c r="D506" s="63"/>
      <c r="E506" s="63"/>
      <c r="F506" s="63"/>
      <c r="G506" s="73"/>
      <c r="H506" s="63"/>
      <c r="I506" s="63"/>
      <c r="J506" s="63"/>
      <c r="K506" s="63"/>
      <c r="L506" s="63"/>
      <c r="M506" s="63"/>
      <c r="N506" s="63"/>
      <c r="O506" s="63"/>
      <c r="P506" s="63"/>
      <c r="Q506" s="82"/>
      <c r="R506" s="82"/>
      <c r="S506" s="82"/>
      <c r="T506" s="83"/>
      <c r="U506" s="83"/>
      <c r="V506" s="83"/>
      <c r="W506" s="83"/>
      <c r="X506" s="83"/>
      <c r="Y506" s="83"/>
      <c r="Z506" s="63"/>
      <c r="AA506" s="63"/>
      <c r="AB506" s="63"/>
      <c r="AC506" s="63"/>
      <c r="AD506" s="63"/>
      <c r="AE506" s="63"/>
      <c r="AF506" s="63"/>
      <c r="AG506" s="63"/>
      <c r="AH506" s="63"/>
      <c r="AI506" s="63"/>
      <c r="AJ506" s="63"/>
      <c r="AK506" s="63"/>
      <c r="AL506" s="63"/>
      <c r="AM506" s="63"/>
      <c r="AN506" s="63"/>
      <c r="AO506" s="63"/>
      <c r="AP506" s="63"/>
      <c r="AQ506" s="63"/>
      <c r="AR506" s="63"/>
      <c r="AS506" s="63"/>
      <c r="AT506" s="63"/>
      <c r="AU506" s="63"/>
      <c r="AV506" s="63"/>
      <c r="AW506" s="63"/>
      <c r="AX506" s="63"/>
      <c r="AY506" s="63"/>
    </row>
    <row r="507" customHeight="1" spans="1:51">
      <c r="A507" s="62"/>
      <c r="B507" s="63"/>
      <c r="C507" s="63"/>
      <c r="D507" s="63"/>
      <c r="E507" s="63"/>
      <c r="F507" s="63"/>
      <c r="G507" s="73"/>
      <c r="H507" s="63"/>
      <c r="I507" s="63"/>
      <c r="J507" s="63"/>
      <c r="K507" s="63"/>
      <c r="L507" s="63"/>
      <c r="M507" s="63"/>
      <c r="N507" s="63"/>
      <c r="O507" s="63"/>
      <c r="P507" s="63"/>
      <c r="Q507" s="82"/>
      <c r="R507" s="82"/>
      <c r="S507" s="82"/>
      <c r="T507" s="83"/>
      <c r="U507" s="83"/>
      <c r="V507" s="83"/>
      <c r="W507" s="83"/>
      <c r="X507" s="83"/>
      <c r="Y507" s="83"/>
      <c r="Z507" s="63"/>
      <c r="AA507" s="63"/>
      <c r="AB507" s="63"/>
      <c r="AC507" s="63"/>
      <c r="AD507" s="63"/>
      <c r="AE507" s="63"/>
      <c r="AF507" s="63"/>
      <c r="AG507" s="63"/>
      <c r="AH507" s="63"/>
      <c r="AI507" s="63"/>
      <c r="AJ507" s="63"/>
      <c r="AK507" s="63"/>
      <c r="AL507" s="63"/>
      <c r="AM507" s="63"/>
      <c r="AN507" s="63"/>
      <c r="AO507" s="63"/>
      <c r="AP507" s="63"/>
      <c r="AQ507" s="63"/>
      <c r="AR507" s="63"/>
      <c r="AS507" s="63"/>
      <c r="AT507" s="63"/>
      <c r="AU507" s="63"/>
      <c r="AV507" s="63"/>
      <c r="AW507" s="63"/>
      <c r="AX507" s="63"/>
      <c r="AY507" s="63"/>
    </row>
    <row r="508" customHeight="1" spans="1:51">
      <c r="A508" s="62"/>
      <c r="B508" s="63"/>
      <c r="C508" s="63"/>
      <c r="D508" s="63"/>
      <c r="E508" s="63"/>
      <c r="F508" s="63"/>
      <c r="G508" s="73"/>
      <c r="H508" s="63"/>
      <c r="I508" s="63"/>
      <c r="J508" s="63"/>
      <c r="K508" s="63"/>
      <c r="L508" s="63"/>
      <c r="M508" s="63"/>
      <c r="N508" s="63"/>
      <c r="O508" s="63"/>
      <c r="P508" s="63"/>
      <c r="Q508" s="82"/>
      <c r="R508" s="82"/>
      <c r="S508" s="82"/>
      <c r="T508" s="83"/>
      <c r="U508" s="83"/>
      <c r="V508" s="83"/>
      <c r="W508" s="83"/>
      <c r="X508" s="83"/>
      <c r="Y508" s="83"/>
      <c r="Z508" s="63"/>
      <c r="AA508" s="63"/>
      <c r="AB508" s="63"/>
      <c r="AC508" s="63"/>
      <c r="AD508" s="63"/>
      <c r="AE508" s="63"/>
      <c r="AF508" s="63"/>
      <c r="AG508" s="63"/>
      <c r="AH508" s="63"/>
      <c r="AI508" s="63"/>
      <c r="AJ508" s="63"/>
      <c r="AK508" s="63"/>
      <c r="AL508" s="63"/>
      <c r="AM508" s="63"/>
      <c r="AN508" s="63"/>
      <c r="AO508" s="63"/>
      <c r="AP508" s="63"/>
      <c r="AQ508" s="63"/>
      <c r="AR508" s="63"/>
      <c r="AS508" s="63"/>
      <c r="AT508" s="63"/>
      <c r="AU508" s="63"/>
      <c r="AV508" s="63"/>
      <c r="AW508" s="63"/>
      <c r="AX508" s="63"/>
      <c r="AY508" s="63"/>
    </row>
    <row r="509" customHeight="1" spans="1:51">
      <c r="A509" s="62"/>
      <c r="B509" s="63"/>
      <c r="C509" s="63"/>
      <c r="D509" s="63"/>
      <c r="E509" s="63"/>
      <c r="F509" s="63"/>
      <c r="G509" s="73"/>
      <c r="H509" s="63"/>
      <c r="I509" s="63"/>
      <c r="J509" s="63"/>
      <c r="K509" s="63"/>
      <c r="L509" s="63"/>
      <c r="M509" s="63"/>
      <c r="N509" s="63"/>
      <c r="O509" s="63"/>
      <c r="P509" s="63"/>
      <c r="Q509" s="82"/>
      <c r="R509" s="82"/>
      <c r="S509" s="82"/>
      <c r="T509" s="83"/>
      <c r="U509" s="83"/>
      <c r="V509" s="83"/>
      <c r="W509" s="83"/>
      <c r="X509" s="83"/>
      <c r="Y509" s="83"/>
      <c r="Z509" s="63"/>
      <c r="AA509" s="63"/>
      <c r="AB509" s="63"/>
      <c r="AC509" s="63"/>
      <c r="AD509" s="63"/>
      <c r="AE509" s="63"/>
      <c r="AF509" s="63"/>
      <c r="AG509" s="63"/>
      <c r="AH509" s="63"/>
      <c r="AI509" s="63"/>
      <c r="AJ509" s="63"/>
      <c r="AK509" s="63"/>
      <c r="AL509" s="63"/>
      <c r="AM509" s="63"/>
      <c r="AN509" s="63"/>
      <c r="AO509" s="63"/>
      <c r="AP509" s="63"/>
      <c r="AQ509" s="63"/>
      <c r="AR509" s="63"/>
      <c r="AS509" s="63"/>
      <c r="AT509" s="63"/>
      <c r="AU509" s="63"/>
      <c r="AV509" s="63"/>
      <c r="AW509" s="63"/>
      <c r="AX509" s="63"/>
      <c r="AY509" s="63"/>
    </row>
    <row r="510" customHeight="1" spans="1:51">
      <c r="A510" s="62"/>
      <c r="B510" s="63"/>
      <c r="C510" s="63"/>
      <c r="D510" s="63"/>
      <c r="E510" s="63"/>
      <c r="F510" s="63"/>
      <c r="G510" s="73"/>
      <c r="H510" s="63"/>
      <c r="I510" s="63"/>
      <c r="J510" s="63"/>
      <c r="K510" s="63"/>
      <c r="L510" s="63"/>
      <c r="M510" s="63"/>
      <c r="N510" s="63"/>
      <c r="O510" s="63"/>
      <c r="P510" s="63"/>
      <c r="Q510" s="82"/>
      <c r="R510" s="82"/>
      <c r="S510" s="82"/>
      <c r="T510" s="83"/>
      <c r="U510" s="83"/>
      <c r="V510" s="83"/>
      <c r="W510" s="83"/>
      <c r="X510" s="83"/>
      <c r="Y510" s="83"/>
      <c r="Z510" s="63"/>
      <c r="AA510" s="63"/>
      <c r="AB510" s="63"/>
      <c r="AC510" s="63"/>
      <c r="AD510" s="63"/>
      <c r="AE510" s="63"/>
      <c r="AF510" s="63"/>
      <c r="AG510" s="63"/>
      <c r="AH510" s="63"/>
      <c r="AI510" s="63"/>
      <c r="AJ510" s="63"/>
      <c r="AK510" s="63"/>
      <c r="AL510" s="63"/>
      <c r="AM510" s="63"/>
      <c r="AN510" s="63"/>
      <c r="AO510" s="63"/>
      <c r="AP510" s="63"/>
      <c r="AQ510" s="63"/>
      <c r="AR510" s="63"/>
      <c r="AS510" s="63"/>
      <c r="AT510" s="63"/>
      <c r="AU510" s="63"/>
      <c r="AV510" s="63"/>
      <c r="AW510" s="63"/>
      <c r="AX510" s="63"/>
      <c r="AY510" s="63"/>
    </row>
    <row r="511" customHeight="1" spans="1:51">
      <c r="A511" s="62"/>
      <c r="B511" s="63"/>
      <c r="C511" s="63"/>
      <c r="D511" s="63"/>
      <c r="E511" s="63"/>
      <c r="F511" s="63"/>
      <c r="G511" s="73"/>
      <c r="H511" s="63"/>
      <c r="I511" s="63"/>
      <c r="J511" s="63"/>
      <c r="K511" s="63"/>
      <c r="L511" s="63"/>
      <c r="M511" s="63"/>
      <c r="N511" s="63"/>
      <c r="O511" s="63"/>
      <c r="P511" s="63"/>
      <c r="Q511" s="82"/>
      <c r="R511" s="82"/>
      <c r="S511" s="82"/>
      <c r="T511" s="83"/>
      <c r="U511" s="83"/>
      <c r="V511" s="83"/>
      <c r="W511" s="83"/>
      <c r="X511" s="83"/>
      <c r="Y511" s="83"/>
      <c r="Z511" s="63"/>
      <c r="AA511" s="63"/>
      <c r="AB511" s="63"/>
      <c r="AC511" s="63"/>
      <c r="AD511" s="63"/>
      <c r="AE511" s="63"/>
      <c r="AF511" s="63"/>
      <c r="AG511" s="63"/>
      <c r="AH511" s="63"/>
      <c r="AI511" s="63"/>
      <c r="AJ511" s="63"/>
      <c r="AK511" s="63"/>
      <c r="AL511" s="63"/>
      <c r="AM511" s="63"/>
      <c r="AN511" s="63"/>
      <c r="AO511" s="63"/>
      <c r="AP511" s="63"/>
      <c r="AQ511" s="63"/>
      <c r="AR511" s="63"/>
      <c r="AS511" s="63"/>
      <c r="AT511" s="63"/>
      <c r="AU511" s="63"/>
      <c r="AV511" s="63"/>
      <c r="AW511" s="63"/>
      <c r="AX511" s="63"/>
      <c r="AY511" s="63"/>
    </row>
    <row r="512" customHeight="1" spans="1:51">
      <c r="A512" s="62"/>
      <c r="B512" s="63"/>
      <c r="C512" s="63"/>
      <c r="D512" s="63"/>
      <c r="E512" s="63"/>
      <c r="F512" s="63"/>
      <c r="G512" s="73"/>
      <c r="H512" s="63"/>
      <c r="I512" s="63"/>
      <c r="J512" s="63"/>
      <c r="K512" s="63"/>
      <c r="L512" s="63"/>
      <c r="M512" s="63"/>
      <c r="N512" s="63"/>
      <c r="O512" s="63"/>
      <c r="P512" s="63"/>
      <c r="Q512" s="82"/>
      <c r="R512" s="82"/>
      <c r="S512" s="82"/>
      <c r="T512" s="83"/>
      <c r="U512" s="83"/>
      <c r="V512" s="83"/>
      <c r="W512" s="83"/>
      <c r="X512" s="83"/>
      <c r="Y512" s="83"/>
      <c r="Z512" s="63"/>
      <c r="AA512" s="63"/>
      <c r="AB512" s="63"/>
      <c r="AC512" s="63"/>
      <c r="AD512" s="63"/>
      <c r="AE512" s="63"/>
      <c r="AF512" s="63"/>
      <c r="AG512" s="63"/>
      <c r="AH512" s="63"/>
      <c r="AI512" s="63"/>
      <c r="AJ512" s="63"/>
      <c r="AK512" s="63"/>
      <c r="AL512" s="63"/>
      <c r="AM512" s="63"/>
      <c r="AN512" s="63"/>
      <c r="AO512" s="63"/>
      <c r="AP512" s="63"/>
      <c r="AQ512" s="63"/>
      <c r="AR512" s="63"/>
      <c r="AS512" s="63"/>
      <c r="AT512" s="63"/>
      <c r="AU512" s="63"/>
      <c r="AV512" s="63"/>
      <c r="AW512" s="63"/>
      <c r="AX512" s="63"/>
      <c r="AY512" s="63"/>
    </row>
    <row r="513" customHeight="1" spans="1:51">
      <c r="A513" s="62"/>
      <c r="B513" s="63"/>
      <c r="C513" s="63"/>
      <c r="D513" s="63"/>
      <c r="E513" s="63"/>
      <c r="F513" s="63"/>
      <c r="G513" s="73"/>
      <c r="H513" s="63"/>
      <c r="I513" s="63"/>
      <c r="J513" s="63"/>
      <c r="K513" s="63"/>
      <c r="L513" s="63"/>
      <c r="M513" s="63"/>
      <c r="N513" s="63"/>
      <c r="O513" s="63"/>
      <c r="P513" s="63"/>
      <c r="Q513" s="82"/>
      <c r="R513" s="82"/>
      <c r="S513" s="82"/>
      <c r="T513" s="83"/>
      <c r="U513" s="83"/>
      <c r="V513" s="83"/>
      <c r="W513" s="83"/>
      <c r="X513" s="83"/>
      <c r="Y513" s="83"/>
      <c r="Z513" s="63"/>
      <c r="AA513" s="63"/>
      <c r="AB513" s="63"/>
      <c r="AC513" s="63"/>
      <c r="AD513" s="63"/>
      <c r="AE513" s="63"/>
      <c r="AF513" s="63"/>
      <c r="AG513" s="63"/>
      <c r="AH513" s="63"/>
      <c r="AI513" s="63"/>
      <c r="AJ513" s="63"/>
      <c r="AK513" s="63"/>
      <c r="AL513" s="63"/>
      <c r="AM513" s="63"/>
      <c r="AN513" s="63"/>
      <c r="AO513" s="63"/>
      <c r="AP513" s="63"/>
      <c r="AQ513" s="63"/>
      <c r="AR513" s="63"/>
      <c r="AS513" s="63"/>
      <c r="AT513" s="63"/>
      <c r="AU513" s="63"/>
      <c r="AV513" s="63"/>
      <c r="AW513" s="63"/>
      <c r="AX513" s="63"/>
      <c r="AY513" s="63"/>
    </row>
    <row r="514" customHeight="1" spans="1:51">
      <c r="A514" s="62"/>
      <c r="B514" s="63"/>
      <c r="C514" s="63"/>
      <c r="D514" s="63"/>
      <c r="E514" s="63"/>
      <c r="F514" s="63"/>
      <c r="G514" s="73"/>
      <c r="H514" s="63"/>
      <c r="I514" s="63"/>
      <c r="J514" s="63"/>
      <c r="K514" s="63"/>
      <c r="L514" s="63"/>
      <c r="M514" s="63"/>
      <c r="N514" s="63"/>
      <c r="O514" s="63"/>
      <c r="P514" s="63"/>
      <c r="Q514" s="82"/>
      <c r="R514" s="82"/>
      <c r="S514" s="82"/>
      <c r="T514" s="83"/>
      <c r="U514" s="83"/>
      <c r="V514" s="83"/>
      <c r="W514" s="83"/>
      <c r="X514" s="83"/>
      <c r="Y514" s="83"/>
      <c r="Z514" s="63"/>
      <c r="AA514" s="63"/>
      <c r="AB514" s="63"/>
      <c r="AC514" s="63"/>
      <c r="AD514" s="63"/>
      <c r="AE514" s="63"/>
      <c r="AF514" s="63"/>
      <c r="AG514" s="63"/>
      <c r="AH514" s="63"/>
      <c r="AI514" s="63"/>
      <c r="AJ514" s="63"/>
      <c r="AK514" s="63"/>
      <c r="AL514" s="63"/>
      <c r="AM514" s="63"/>
      <c r="AN514" s="63"/>
      <c r="AO514" s="63"/>
      <c r="AP514" s="63"/>
      <c r="AQ514" s="63"/>
      <c r="AR514" s="63"/>
      <c r="AS514" s="63"/>
      <c r="AT514" s="63"/>
      <c r="AU514" s="63"/>
      <c r="AV514" s="63"/>
      <c r="AW514" s="63"/>
      <c r="AX514" s="63"/>
      <c r="AY514" s="63"/>
    </row>
    <row r="515" customHeight="1" spans="1:51">
      <c r="A515" s="62"/>
      <c r="B515" s="63"/>
      <c r="C515" s="63"/>
      <c r="D515" s="63"/>
      <c r="E515" s="63"/>
      <c r="F515" s="63"/>
      <c r="G515" s="73"/>
      <c r="H515" s="63"/>
      <c r="I515" s="63"/>
      <c r="J515" s="63"/>
      <c r="K515" s="63"/>
      <c r="L515" s="63"/>
      <c r="M515" s="63"/>
      <c r="N515" s="63"/>
      <c r="O515" s="63"/>
      <c r="P515" s="63"/>
      <c r="Q515" s="82"/>
      <c r="R515" s="82"/>
      <c r="S515" s="82"/>
      <c r="T515" s="83"/>
      <c r="U515" s="83"/>
      <c r="V515" s="83"/>
      <c r="W515" s="83"/>
      <c r="X515" s="83"/>
      <c r="Y515" s="83"/>
      <c r="Z515" s="63"/>
      <c r="AA515" s="63"/>
      <c r="AB515" s="63"/>
      <c r="AC515" s="63"/>
      <c r="AD515" s="63"/>
      <c r="AE515" s="63"/>
      <c r="AF515" s="63"/>
      <c r="AG515" s="63"/>
      <c r="AH515" s="63"/>
      <c r="AI515" s="63"/>
      <c r="AJ515" s="63"/>
      <c r="AK515" s="63"/>
      <c r="AL515" s="63"/>
      <c r="AM515" s="63"/>
      <c r="AN515" s="63"/>
      <c r="AO515" s="63"/>
      <c r="AP515" s="63"/>
      <c r="AQ515" s="63"/>
      <c r="AR515" s="63"/>
      <c r="AS515" s="63"/>
      <c r="AT515" s="63"/>
      <c r="AU515" s="63"/>
      <c r="AV515" s="63"/>
      <c r="AW515" s="63"/>
      <c r="AX515" s="63"/>
      <c r="AY515" s="63"/>
    </row>
    <row r="516" customHeight="1" spans="1:51">
      <c r="A516" s="62"/>
      <c r="B516" s="63"/>
      <c r="C516" s="63"/>
      <c r="D516" s="63"/>
      <c r="E516" s="63"/>
      <c r="F516" s="63"/>
      <c r="G516" s="73"/>
      <c r="H516" s="63"/>
      <c r="I516" s="63"/>
      <c r="J516" s="63"/>
      <c r="K516" s="63"/>
      <c r="L516" s="63"/>
      <c r="M516" s="63"/>
      <c r="N516" s="63"/>
      <c r="O516" s="63"/>
      <c r="P516" s="63"/>
      <c r="Q516" s="82"/>
      <c r="R516" s="82"/>
      <c r="S516" s="82"/>
      <c r="T516" s="83"/>
      <c r="U516" s="83"/>
      <c r="V516" s="83"/>
      <c r="W516" s="83"/>
      <c r="X516" s="83"/>
      <c r="Y516" s="83"/>
      <c r="Z516" s="63"/>
      <c r="AA516" s="63"/>
      <c r="AB516" s="63"/>
      <c r="AC516" s="63"/>
      <c r="AD516" s="63"/>
      <c r="AE516" s="63"/>
      <c r="AF516" s="63"/>
      <c r="AG516" s="63"/>
      <c r="AH516" s="63"/>
      <c r="AI516" s="63"/>
      <c r="AJ516" s="63"/>
      <c r="AK516" s="63"/>
      <c r="AL516" s="63"/>
      <c r="AM516" s="63"/>
      <c r="AN516" s="63"/>
      <c r="AO516" s="63"/>
      <c r="AP516" s="63"/>
      <c r="AQ516" s="63"/>
      <c r="AR516" s="63"/>
      <c r="AS516" s="63"/>
      <c r="AT516" s="63"/>
      <c r="AU516" s="63"/>
      <c r="AV516" s="63"/>
      <c r="AW516" s="63"/>
      <c r="AX516" s="63"/>
      <c r="AY516" s="63"/>
    </row>
    <row r="517" customHeight="1" spans="1:51">
      <c r="A517" s="62"/>
      <c r="B517" s="63"/>
      <c r="C517" s="63"/>
      <c r="D517" s="63"/>
      <c r="E517" s="63"/>
      <c r="F517" s="63"/>
      <c r="G517" s="73"/>
      <c r="H517" s="63"/>
      <c r="I517" s="63"/>
      <c r="J517" s="63"/>
      <c r="K517" s="63"/>
      <c r="L517" s="63"/>
      <c r="M517" s="63"/>
      <c r="N517" s="63"/>
      <c r="O517" s="63"/>
      <c r="P517" s="63"/>
      <c r="Q517" s="82"/>
      <c r="R517" s="82"/>
      <c r="S517" s="82"/>
      <c r="T517" s="83"/>
      <c r="U517" s="83"/>
      <c r="V517" s="83"/>
      <c r="W517" s="83"/>
      <c r="X517" s="83"/>
      <c r="Y517" s="83"/>
      <c r="Z517" s="63"/>
      <c r="AA517" s="63"/>
      <c r="AB517" s="63"/>
      <c r="AC517" s="63"/>
      <c r="AD517" s="63"/>
      <c r="AE517" s="63"/>
      <c r="AF517" s="63"/>
      <c r="AG517" s="63"/>
      <c r="AH517" s="63"/>
      <c r="AI517" s="63"/>
      <c r="AJ517" s="63"/>
      <c r="AK517" s="63"/>
      <c r="AL517" s="63"/>
      <c r="AM517" s="63"/>
      <c r="AN517" s="63"/>
      <c r="AO517" s="63"/>
      <c r="AP517" s="63"/>
      <c r="AQ517" s="63"/>
      <c r="AR517" s="63"/>
      <c r="AS517" s="63"/>
      <c r="AT517" s="63"/>
      <c r="AU517" s="63"/>
      <c r="AV517" s="63"/>
      <c r="AW517" s="63"/>
      <c r="AX517" s="63"/>
      <c r="AY517" s="63"/>
    </row>
    <row r="518" customHeight="1" spans="1:51">
      <c r="A518" s="62"/>
      <c r="B518" s="63"/>
      <c r="C518" s="63"/>
      <c r="D518" s="63"/>
      <c r="E518" s="63"/>
      <c r="F518" s="63"/>
      <c r="G518" s="73"/>
      <c r="H518" s="63"/>
      <c r="I518" s="63"/>
      <c r="J518" s="63"/>
      <c r="K518" s="63"/>
      <c r="L518" s="63"/>
      <c r="M518" s="63"/>
      <c r="N518" s="63"/>
      <c r="O518" s="63"/>
      <c r="P518" s="63"/>
      <c r="Q518" s="82"/>
      <c r="R518" s="82"/>
      <c r="S518" s="82"/>
      <c r="T518" s="83"/>
      <c r="U518" s="83"/>
      <c r="V518" s="83"/>
      <c r="W518" s="83"/>
      <c r="X518" s="83"/>
      <c r="Y518" s="83"/>
      <c r="Z518" s="63"/>
      <c r="AA518" s="63"/>
      <c r="AB518" s="63"/>
      <c r="AC518" s="63"/>
      <c r="AD518" s="63"/>
      <c r="AE518" s="63"/>
      <c r="AF518" s="63"/>
      <c r="AG518" s="63"/>
      <c r="AH518" s="63"/>
      <c r="AI518" s="63"/>
      <c r="AJ518" s="63"/>
      <c r="AK518" s="63"/>
      <c r="AL518" s="63"/>
      <c r="AM518" s="63"/>
      <c r="AN518" s="63"/>
      <c r="AO518" s="63"/>
      <c r="AP518" s="63"/>
      <c r="AQ518" s="63"/>
      <c r="AR518" s="63"/>
      <c r="AS518" s="63"/>
      <c r="AT518" s="63"/>
      <c r="AU518" s="63"/>
      <c r="AV518" s="63"/>
      <c r="AW518" s="63"/>
      <c r="AX518" s="63"/>
      <c r="AY518" s="63"/>
    </row>
    <row r="519" customHeight="1" spans="1:51">
      <c r="A519" s="62"/>
      <c r="B519" s="63"/>
      <c r="C519" s="63"/>
      <c r="D519" s="63"/>
      <c r="E519" s="63"/>
      <c r="F519" s="63"/>
      <c r="G519" s="73"/>
      <c r="H519" s="63"/>
      <c r="I519" s="63"/>
      <c r="J519" s="63"/>
      <c r="K519" s="63"/>
      <c r="L519" s="63"/>
      <c r="M519" s="63"/>
      <c r="N519" s="63"/>
      <c r="O519" s="63"/>
      <c r="P519" s="63"/>
      <c r="Q519" s="82"/>
      <c r="R519" s="82"/>
      <c r="S519" s="82"/>
      <c r="T519" s="83"/>
      <c r="U519" s="83"/>
      <c r="V519" s="83"/>
      <c r="W519" s="83"/>
      <c r="X519" s="83"/>
      <c r="Y519" s="83"/>
      <c r="Z519" s="63"/>
      <c r="AA519" s="63"/>
      <c r="AB519" s="63"/>
      <c r="AC519" s="63"/>
      <c r="AD519" s="63"/>
      <c r="AE519" s="63"/>
      <c r="AF519" s="63"/>
      <c r="AG519" s="63"/>
      <c r="AH519" s="63"/>
      <c r="AI519" s="63"/>
      <c r="AJ519" s="63"/>
      <c r="AK519" s="63"/>
      <c r="AL519" s="63"/>
      <c r="AM519" s="63"/>
      <c r="AN519" s="63"/>
      <c r="AO519" s="63"/>
      <c r="AP519" s="63"/>
      <c r="AQ519" s="63"/>
      <c r="AR519" s="63"/>
      <c r="AS519" s="63"/>
      <c r="AT519" s="63"/>
      <c r="AU519" s="63"/>
      <c r="AV519" s="63"/>
      <c r="AW519" s="63"/>
      <c r="AX519" s="63"/>
      <c r="AY519" s="63"/>
    </row>
    <row r="520" customHeight="1" spans="1:51">
      <c r="A520" s="62"/>
      <c r="B520" s="63"/>
      <c r="C520" s="63"/>
      <c r="D520" s="63"/>
      <c r="E520" s="63"/>
      <c r="F520" s="63"/>
      <c r="G520" s="73"/>
      <c r="H520" s="63"/>
      <c r="I520" s="63"/>
      <c r="J520" s="63"/>
      <c r="K520" s="63"/>
      <c r="L520" s="63"/>
      <c r="M520" s="63"/>
      <c r="N520" s="63"/>
      <c r="O520" s="63"/>
      <c r="P520" s="63"/>
      <c r="Q520" s="82"/>
      <c r="R520" s="82"/>
      <c r="S520" s="82"/>
      <c r="T520" s="83"/>
      <c r="U520" s="83"/>
      <c r="V520" s="83"/>
      <c r="W520" s="83"/>
      <c r="X520" s="83"/>
      <c r="Y520" s="83"/>
      <c r="Z520" s="63"/>
      <c r="AA520" s="63"/>
      <c r="AB520" s="63"/>
      <c r="AC520" s="63"/>
      <c r="AD520" s="63"/>
      <c r="AE520" s="63"/>
      <c r="AF520" s="63"/>
      <c r="AG520" s="63"/>
      <c r="AH520" s="63"/>
      <c r="AI520" s="63"/>
      <c r="AJ520" s="63"/>
      <c r="AK520" s="63"/>
      <c r="AL520" s="63"/>
      <c r="AM520" s="63"/>
      <c r="AN520" s="63"/>
      <c r="AO520" s="63"/>
      <c r="AP520" s="63"/>
      <c r="AQ520" s="63"/>
      <c r="AR520" s="63"/>
      <c r="AS520" s="63"/>
      <c r="AT520" s="63"/>
      <c r="AU520" s="63"/>
      <c r="AV520" s="63"/>
      <c r="AW520" s="63"/>
      <c r="AX520" s="63"/>
      <c r="AY520" s="63"/>
    </row>
    <row r="521" customHeight="1" spans="1:51">
      <c r="A521" s="62"/>
      <c r="B521" s="63"/>
      <c r="C521" s="63"/>
      <c r="D521" s="63"/>
      <c r="E521" s="63"/>
      <c r="F521" s="63"/>
      <c r="G521" s="73"/>
      <c r="H521" s="63"/>
      <c r="I521" s="63"/>
      <c r="J521" s="63"/>
      <c r="K521" s="63"/>
      <c r="L521" s="63"/>
      <c r="M521" s="63"/>
      <c r="N521" s="63"/>
      <c r="O521" s="63"/>
      <c r="P521" s="63"/>
      <c r="Q521" s="82"/>
      <c r="R521" s="82"/>
      <c r="S521" s="82"/>
      <c r="T521" s="83"/>
      <c r="U521" s="83"/>
      <c r="V521" s="83"/>
      <c r="W521" s="83"/>
      <c r="X521" s="83"/>
      <c r="Y521" s="83"/>
      <c r="Z521" s="63"/>
      <c r="AA521" s="63"/>
      <c r="AB521" s="63"/>
      <c r="AC521" s="63"/>
      <c r="AD521" s="63"/>
      <c r="AE521" s="63"/>
      <c r="AF521" s="63"/>
      <c r="AG521" s="63"/>
      <c r="AH521" s="63"/>
      <c r="AI521" s="63"/>
      <c r="AJ521" s="63"/>
      <c r="AK521" s="63"/>
      <c r="AL521" s="63"/>
      <c r="AM521" s="63"/>
      <c r="AN521" s="63"/>
      <c r="AO521" s="63"/>
      <c r="AP521" s="63"/>
      <c r="AQ521" s="63"/>
      <c r="AR521" s="63"/>
      <c r="AS521" s="63"/>
      <c r="AT521" s="63"/>
      <c r="AU521" s="63"/>
      <c r="AV521" s="63"/>
      <c r="AW521" s="63"/>
      <c r="AX521" s="63"/>
      <c r="AY521" s="63"/>
    </row>
    <row r="522" customHeight="1" spans="1:51">
      <c r="A522" s="62"/>
      <c r="B522" s="63"/>
      <c r="C522" s="63"/>
      <c r="D522" s="63"/>
      <c r="E522" s="63"/>
      <c r="F522" s="63"/>
      <c r="G522" s="73"/>
      <c r="H522" s="63"/>
      <c r="I522" s="63"/>
      <c r="J522" s="63"/>
      <c r="K522" s="63"/>
      <c r="L522" s="63"/>
      <c r="M522" s="63"/>
      <c r="N522" s="63"/>
      <c r="O522" s="63"/>
      <c r="P522" s="63"/>
      <c r="Q522" s="82"/>
      <c r="R522" s="82"/>
      <c r="S522" s="82"/>
      <c r="T522" s="83"/>
      <c r="U522" s="83"/>
      <c r="V522" s="83"/>
      <c r="W522" s="83"/>
      <c r="X522" s="83"/>
      <c r="Y522" s="83"/>
      <c r="Z522" s="63"/>
      <c r="AA522" s="63"/>
      <c r="AB522" s="63"/>
      <c r="AC522" s="63"/>
      <c r="AD522" s="63"/>
      <c r="AE522" s="63"/>
      <c r="AF522" s="63"/>
      <c r="AG522" s="63"/>
      <c r="AH522" s="63"/>
      <c r="AI522" s="63"/>
      <c r="AJ522" s="63"/>
      <c r="AK522" s="63"/>
      <c r="AL522" s="63"/>
      <c r="AM522" s="63"/>
      <c r="AN522" s="63"/>
      <c r="AO522" s="63"/>
      <c r="AP522" s="63"/>
      <c r="AQ522" s="63"/>
      <c r="AR522" s="63"/>
      <c r="AS522" s="63"/>
      <c r="AT522" s="63"/>
      <c r="AU522" s="63"/>
      <c r="AV522" s="63"/>
      <c r="AW522" s="63"/>
      <c r="AX522" s="63"/>
      <c r="AY522" s="63"/>
    </row>
    <row r="523" customHeight="1" spans="1:51">
      <c r="A523" s="62"/>
      <c r="B523" s="63"/>
      <c r="C523" s="63"/>
      <c r="D523" s="63"/>
      <c r="E523" s="63"/>
      <c r="F523" s="63"/>
      <c r="G523" s="73"/>
      <c r="H523" s="63"/>
      <c r="I523" s="63"/>
      <c r="J523" s="63"/>
      <c r="K523" s="63"/>
      <c r="L523" s="63"/>
      <c r="M523" s="63"/>
      <c r="N523" s="63"/>
      <c r="O523" s="63"/>
      <c r="P523" s="63"/>
      <c r="Q523" s="82"/>
      <c r="R523" s="82"/>
      <c r="S523" s="82"/>
      <c r="T523" s="83"/>
      <c r="U523" s="83"/>
      <c r="V523" s="83"/>
      <c r="W523" s="83"/>
      <c r="X523" s="83"/>
      <c r="Y523" s="83"/>
      <c r="Z523" s="63"/>
      <c r="AA523" s="63"/>
      <c r="AB523" s="63"/>
      <c r="AC523" s="63"/>
      <c r="AD523" s="63"/>
      <c r="AE523" s="63"/>
      <c r="AF523" s="63"/>
      <c r="AG523" s="63"/>
      <c r="AH523" s="63"/>
      <c r="AI523" s="63"/>
      <c r="AJ523" s="63"/>
      <c r="AK523" s="63"/>
      <c r="AL523" s="63"/>
      <c r="AM523" s="63"/>
      <c r="AN523" s="63"/>
      <c r="AO523" s="63"/>
      <c r="AP523" s="63"/>
      <c r="AQ523" s="63"/>
      <c r="AR523" s="63"/>
      <c r="AS523" s="63"/>
      <c r="AT523" s="63"/>
      <c r="AU523" s="63"/>
      <c r="AV523" s="63"/>
      <c r="AW523" s="63"/>
      <c r="AX523" s="63"/>
      <c r="AY523" s="63"/>
    </row>
    <row r="524" customHeight="1" spans="1:51">
      <c r="A524" s="62"/>
      <c r="B524" s="63"/>
      <c r="C524" s="63"/>
      <c r="D524" s="63"/>
      <c r="E524" s="63"/>
      <c r="F524" s="63"/>
      <c r="G524" s="73"/>
      <c r="H524" s="63"/>
      <c r="I524" s="63"/>
      <c r="J524" s="63"/>
      <c r="K524" s="63"/>
      <c r="L524" s="63"/>
      <c r="M524" s="63"/>
      <c r="N524" s="63"/>
      <c r="O524" s="63"/>
      <c r="P524" s="63"/>
      <c r="Q524" s="82"/>
      <c r="R524" s="82"/>
      <c r="S524" s="82"/>
      <c r="T524" s="83"/>
      <c r="U524" s="83"/>
      <c r="V524" s="83"/>
      <c r="W524" s="83"/>
      <c r="X524" s="83"/>
      <c r="Y524" s="83"/>
      <c r="Z524" s="63"/>
      <c r="AA524" s="63"/>
      <c r="AB524" s="63"/>
      <c r="AC524" s="63"/>
      <c r="AD524" s="63"/>
      <c r="AE524" s="63"/>
      <c r="AF524" s="63"/>
      <c r="AG524" s="63"/>
      <c r="AH524" s="63"/>
      <c r="AI524" s="63"/>
      <c r="AJ524" s="63"/>
      <c r="AK524" s="63"/>
      <c r="AL524" s="63"/>
      <c r="AM524" s="63"/>
      <c r="AN524" s="63"/>
      <c r="AO524" s="63"/>
      <c r="AP524" s="63"/>
      <c r="AQ524" s="63"/>
      <c r="AR524" s="63"/>
      <c r="AS524" s="63"/>
      <c r="AT524" s="63"/>
      <c r="AU524" s="63"/>
      <c r="AV524" s="63"/>
      <c r="AW524" s="63"/>
      <c r="AX524" s="63"/>
      <c r="AY524" s="63"/>
    </row>
    <row r="525" customHeight="1" spans="1:51">
      <c r="A525" s="62"/>
      <c r="B525" s="63"/>
      <c r="C525" s="63"/>
      <c r="D525" s="63"/>
      <c r="E525" s="63"/>
      <c r="F525" s="63"/>
      <c r="G525" s="73"/>
      <c r="H525" s="63"/>
      <c r="I525" s="63"/>
      <c r="J525" s="63"/>
      <c r="K525" s="63"/>
      <c r="L525" s="63"/>
      <c r="M525" s="63"/>
      <c r="N525" s="63"/>
      <c r="O525" s="63"/>
      <c r="P525" s="63"/>
      <c r="Q525" s="82"/>
      <c r="R525" s="82"/>
      <c r="S525" s="82"/>
      <c r="T525" s="83"/>
      <c r="U525" s="83"/>
      <c r="V525" s="83"/>
      <c r="W525" s="83"/>
      <c r="X525" s="83"/>
      <c r="Y525" s="83"/>
      <c r="Z525" s="63"/>
      <c r="AA525" s="63"/>
      <c r="AB525" s="63"/>
      <c r="AC525" s="63"/>
      <c r="AD525" s="63"/>
      <c r="AE525" s="63"/>
      <c r="AF525" s="63"/>
      <c r="AG525" s="63"/>
      <c r="AH525" s="63"/>
      <c r="AI525" s="63"/>
      <c r="AJ525" s="63"/>
      <c r="AK525" s="63"/>
      <c r="AL525" s="63"/>
      <c r="AM525" s="63"/>
      <c r="AN525" s="63"/>
      <c r="AO525" s="63"/>
      <c r="AP525" s="63"/>
      <c r="AQ525" s="63"/>
      <c r="AR525" s="63"/>
      <c r="AS525" s="63"/>
      <c r="AT525" s="63"/>
      <c r="AU525" s="63"/>
      <c r="AV525" s="63"/>
      <c r="AW525" s="63"/>
      <c r="AX525" s="63"/>
      <c r="AY525" s="63"/>
    </row>
    <row r="526" customHeight="1" spans="1:51">
      <c r="A526" s="62"/>
      <c r="B526" s="63"/>
      <c r="C526" s="63"/>
      <c r="D526" s="63"/>
      <c r="E526" s="63"/>
      <c r="F526" s="63"/>
      <c r="G526" s="73"/>
      <c r="H526" s="63"/>
      <c r="I526" s="63"/>
      <c r="J526" s="63"/>
      <c r="K526" s="63"/>
      <c r="L526" s="63"/>
      <c r="M526" s="63"/>
      <c r="N526" s="63"/>
      <c r="O526" s="63"/>
      <c r="P526" s="63"/>
      <c r="Q526" s="82"/>
      <c r="R526" s="82"/>
      <c r="S526" s="82"/>
      <c r="T526" s="83"/>
      <c r="U526" s="83"/>
      <c r="V526" s="83"/>
      <c r="W526" s="83"/>
      <c r="X526" s="83"/>
      <c r="Y526" s="83"/>
      <c r="Z526" s="63"/>
      <c r="AA526" s="63"/>
      <c r="AB526" s="63"/>
      <c r="AC526" s="63"/>
      <c r="AD526" s="63"/>
      <c r="AE526" s="63"/>
      <c r="AF526" s="63"/>
      <c r="AG526" s="63"/>
      <c r="AH526" s="63"/>
      <c r="AI526" s="63"/>
      <c r="AJ526" s="63"/>
      <c r="AK526" s="63"/>
      <c r="AL526" s="63"/>
      <c r="AM526" s="63"/>
      <c r="AN526" s="63"/>
      <c r="AO526" s="63"/>
      <c r="AP526" s="63"/>
      <c r="AQ526" s="63"/>
      <c r="AR526" s="63"/>
      <c r="AS526" s="63"/>
      <c r="AT526" s="63"/>
      <c r="AU526" s="63"/>
      <c r="AV526" s="63"/>
      <c r="AW526" s="63"/>
      <c r="AX526" s="63"/>
      <c r="AY526" s="63"/>
    </row>
    <row r="527" customHeight="1" spans="1:51">
      <c r="A527" s="62"/>
      <c r="B527" s="63"/>
      <c r="C527" s="63"/>
      <c r="D527" s="63"/>
      <c r="E527" s="63"/>
      <c r="F527" s="63"/>
      <c r="G527" s="73"/>
      <c r="H527" s="63"/>
      <c r="I527" s="63"/>
      <c r="J527" s="63"/>
      <c r="K527" s="63"/>
      <c r="L527" s="63"/>
      <c r="M527" s="63"/>
      <c r="N527" s="63"/>
      <c r="O527" s="63"/>
      <c r="P527" s="63"/>
      <c r="Q527" s="82"/>
      <c r="R527" s="82"/>
      <c r="S527" s="82"/>
      <c r="T527" s="83"/>
      <c r="U527" s="83"/>
      <c r="V527" s="83"/>
      <c r="W527" s="83"/>
      <c r="X527" s="83"/>
      <c r="Y527" s="83"/>
      <c r="Z527" s="63"/>
      <c r="AA527" s="63"/>
      <c r="AB527" s="63"/>
      <c r="AC527" s="63"/>
      <c r="AD527" s="63"/>
      <c r="AE527" s="63"/>
      <c r="AF527" s="63"/>
      <c r="AG527" s="63"/>
      <c r="AH527" s="63"/>
      <c r="AI527" s="63"/>
      <c r="AJ527" s="63"/>
      <c r="AK527" s="63"/>
      <c r="AL527" s="63"/>
      <c r="AM527" s="63"/>
      <c r="AN527" s="63"/>
      <c r="AO527" s="63"/>
      <c r="AP527" s="63"/>
      <c r="AQ527" s="63"/>
      <c r="AR527" s="63"/>
      <c r="AS527" s="63"/>
      <c r="AT527" s="63"/>
      <c r="AU527" s="63"/>
      <c r="AV527" s="63"/>
      <c r="AW527" s="63"/>
      <c r="AX527" s="63"/>
      <c r="AY527" s="63"/>
    </row>
    <row r="528" customHeight="1" spans="1:51">
      <c r="A528" s="62"/>
      <c r="B528" s="63"/>
      <c r="C528" s="63"/>
      <c r="D528" s="63"/>
      <c r="E528" s="63"/>
      <c r="F528" s="63"/>
      <c r="G528" s="73"/>
      <c r="H528" s="63"/>
      <c r="I528" s="63"/>
      <c r="J528" s="63"/>
      <c r="K528" s="63"/>
      <c r="L528" s="63"/>
      <c r="M528" s="63"/>
      <c r="N528" s="63"/>
      <c r="O528" s="63"/>
      <c r="P528" s="63"/>
      <c r="Q528" s="82"/>
      <c r="R528" s="82"/>
      <c r="S528" s="82"/>
      <c r="T528" s="83"/>
      <c r="U528" s="83"/>
      <c r="V528" s="83"/>
      <c r="W528" s="83"/>
      <c r="X528" s="83"/>
      <c r="Y528" s="83"/>
      <c r="Z528" s="63"/>
      <c r="AA528" s="63"/>
      <c r="AB528" s="63"/>
      <c r="AC528" s="63"/>
      <c r="AD528" s="63"/>
      <c r="AE528" s="63"/>
      <c r="AF528" s="63"/>
      <c r="AG528" s="63"/>
      <c r="AH528" s="63"/>
      <c r="AI528" s="63"/>
      <c r="AJ528" s="63"/>
      <c r="AK528" s="63"/>
      <c r="AL528" s="63"/>
      <c r="AM528" s="63"/>
      <c r="AN528" s="63"/>
      <c r="AO528" s="63"/>
      <c r="AP528" s="63"/>
      <c r="AQ528" s="63"/>
      <c r="AR528" s="63"/>
      <c r="AS528" s="63"/>
      <c r="AT528" s="63"/>
      <c r="AU528" s="63"/>
      <c r="AV528" s="63"/>
      <c r="AW528" s="63"/>
      <c r="AX528" s="63"/>
      <c r="AY528" s="63"/>
    </row>
    <row r="529" customHeight="1" spans="1:51">
      <c r="A529" s="62"/>
      <c r="B529" s="63"/>
      <c r="C529" s="63"/>
      <c r="D529" s="63"/>
      <c r="E529" s="63"/>
      <c r="F529" s="63"/>
      <c r="G529" s="73"/>
      <c r="H529" s="63"/>
      <c r="I529" s="63"/>
      <c r="J529" s="63"/>
      <c r="K529" s="63"/>
      <c r="L529" s="63"/>
      <c r="M529" s="63"/>
      <c r="N529" s="63"/>
      <c r="O529" s="63"/>
      <c r="P529" s="63"/>
      <c r="Q529" s="82"/>
      <c r="R529" s="82"/>
      <c r="S529" s="82"/>
      <c r="T529" s="83"/>
      <c r="U529" s="83"/>
      <c r="V529" s="83"/>
      <c r="W529" s="83"/>
      <c r="X529" s="83"/>
      <c r="Y529" s="83"/>
      <c r="Z529" s="63"/>
      <c r="AA529" s="63"/>
      <c r="AB529" s="63"/>
      <c r="AC529" s="63"/>
      <c r="AD529" s="63"/>
      <c r="AE529" s="63"/>
      <c r="AF529" s="63"/>
      <c r="AG529" s="63"/>
      <c r="AH529" s="63"/>
      <c r="AI529" s="63"/>
      <c r="AJ529" s="63"/>
      <c r="AK529" s="63"/>
      <c r="AL529" s="63"/>
      <c r="AM529" s="63"/>
      <c r="AN529" s="63"/>
      <c r="AO529" s="63"/>
      <c r="AP529" s="63"/>
      <c r="AQ529" s="63"/>
      <c r="AR529" s="63"/>
      <c r="AS529" s="63"/>
      <c r="AT529" s="63"/>
      <c r="AU529" s="63"/>
      <c r="AV529" s="63"/>
      <c r="AW529" s="63"/>
      <c r="AX529" s="63"/>
      <c r="AY529" s="63"/>
    </row>
    <row r="530" customHeight="1" spans="1:51">
      <c r="A530" s="62"/>
      <c r="B530" s="63"/>
      <c r="C530" s="63"/>
      <c r="D530" s="63"/>
      <c r="E530" s="63"/>
      <c r="F530" s="63"/>
      <c r="G530" s="73"/>
      <c r="H530" s="63"/>
      <c r="I530" s="63"/>
      <c r="J530" s="63"/>
      <c r="K530" s="63"/>
      <c r="L530" s="63"/>
      <c r="M530" s="63"/>
      <c r="N530" s="63"/>
      <c r="O530" s="63"/>
      <c r="P530" s="63"/>
      <c r="Q530" s="82"/>
      <c r="R530" s="82"/>
      <c r="S530" s="82"/>
      <c r="T530" s="83"/>
      <c r="U530" s="83"/>
      <c r="V530" s="83"/>
      <c r="W530" s="83"/>
      <c r="X530" s="83"/>
      <c r="Y530" s="83"/>
      <c r="Z530" s="63"/>
      <c r="AA530" s="63"/>
      <c r="AB530" s="63"/>
      <c r="AC530" s="63"/>
      <c r="AD530" s="63"/>
      <c r="AE530" s="63"/>
      <c r="AF530" s="63"/>
      <c r="AG530" s="63"/>
      <c r="AH530" s="63"/>
      <c r="AI530" s="63"/>
      <c r="AJ530" s="63"/>
      <c r="AK530" s="63"/>
      <c r="AL530" s="63"/>
      <c r="AM530" s="63"/>
      <c r="AN530" s="63"/>
      <c r="AO530" s="63"/>
      <c r="AP530" s="63"/>
      <c r="AQ530" s="63"/>
      <c r="AR530" s="63"/>
      <c r="AS530" s="63"/>
      <c r="AT530" s="63"/>
      <c r="AU530" s="63"/>
      <c r="AV530" s="63"/>
      <c r="AW530" s="63"/>
      <c r="AX530" s="63"/>
      <c r="AY530" s="63"/>
    </row>
    <row r="531" customHeight="1" spans="1:51">
      <c r="A531" s="62"/>
      <c r="B531" s="63"/>
      <c r="C531" s="63"/>
      <c r="D531" s="63"/>
      <c r="E531" s="63"/>
      <c r="F531" s="63"/>
      <c r="G531" s="73"/>
      <c r="H531" s="63"/>
      <c r="I531" s="63"/>
      <c r="J531" s="63"/>
      <c r="K531" s="63"/>
      <c r="L531" s="63"/>
      <c r="M531" s="63"/>
      <c r="N531" s="63"/>
      <c r="O531" s="63"/>
      <c r="P531" s="63"/>
      <c r="Q531" s="82"/>
      <c r="R531" s="82"/>
      <c r="S531" s="82"/>
      <c r="T531" s="83"/>
      <c r="U531" s="83"/>
      <c r="V531" s="83"/>
      <c r="W531" s="83"/>
      <c r="X531" s="83"/>
      <c r="Y531" s="83"/>
      <c r="Z531" s="63"/>
      <c r="AA531" s="63"/>
      <c r="AB531" s="63"/>
      <c r="AC531" s="63"/>
      <c r="AD531" s="63"/>
      <c r="AE531" s="63"/>
      <c r="AF531" s="63"/>
      <c r="AG531" s="63"/>
      <c r="AH531" s="63"/>
      <c r="AI531" s="63"/>
      <c r="AJ531" s="63"/>
      <c r="AK531" s="63"/>
      <c r="AL531" s="63"/>
      <c r="AM531" s="63"/>
      <c r="AN531" s="63"/>
      <c r="AO531" s="63"/>
      <c r="AP531" s="63"/>
      <c r="AQ531" s="63"/>
      <c r="AR531" s="63"/>
      <c r="AS531" s="63"/>
      <c r="AT531" s="63"/>
      <c r="AU531" s="63"/>
      <c r="AV531" s="63"/>
      <c r="AW531" s="63"/>
      <c r="AX531" s="63"/>
      <c r="AY531" s="63"/>
    </row>
    <row r="532" customHeight="1" spans="1:51">
      <c r="A532" s="62"/>
      <c r="B532" s="63"/>
      <c r="C532" s="63"/>
      <c r="D532" s="63"/>
      <c r="E532" s="63"/>
      <c r="F532" s="63"/>
      <c r="G532" s="73"/>
      <c r="H532" s="63"/>
      <c r="I532" s="63"/>
      <c r="J532" s="63"/>
      <c r="K532" s="63"/>
      <c r="L532" s="63"/>
      <c r="M532" s="63"/>
      <c r="N532" s="63"/>
      <c r="O532" s="63"/>
      <c r="P532" s="63"/>
      <c r="Q532" s="82"/>
      <c r="R532" s="82"/>
      <c r="S532" s="82"/>
      <c r="T532" s="83"/>
      <c r="U532" s="83"/>
      <c r="V532" s="83"/>
      <c r="W532" s="83"/>
      <c r="X532" s="83"/>
      <c r="Y532" s="83"/>
      <c r="Z532" s="63"/>
      <c r="AA532" s="63"/>
      <c r="AB532" s="63"/>
      <c r="AC532" s="63"/>
      <c r="AD532" s="63"/>
      <c r="AE532" s="63"/>
      <c r="AF532" s="63"/>
      <c r="AG532" s="63"/>
      <c r="AH532" s="63"/>
      <c r="AI532" s="63"/>
      <c r="AJ532" s="63"/>
      <c r="AK532" s="63"/>
      <c r="AL532" s="63"/>
      <c r="AM532" s="63"/>
      <c r="AN532" s="63"/>
      <c r="AO532" s="63"/>
      <c r="AP532" s="63"/>
      <c r="AQ532" s="63"/>
      <c r="AR532" s="63"/>
      <c r="AS532" s="63"/>
      <c r="AT532" s="63"/>
      <c r="AU532" s="63"/>
      <c r="AV532" s="63"/>
      <c r="AW532" s="63"/>
      <c r="AX532" s="63"/>
      <c r="AY532" s="63"/>
    </row>
    <row r="533" customHeight="1" spans="1:51">
      <c r="A533" s="62"/>
      <c r="B533" s="63"/>
      <c r="C533" s="63"/>
      <c r="D533" s="63"/>
      <c r="E533" s="63"/>
      <c r="F533" s="63"/>
      <c r="G533" s="73"/>
      <c r="H533" s="63"/>
      <c r="I533" s="63"/>
      <c r="J533" s="63"/>
      <c r="K533" s="63"/>
      <c r="L533" s="63"/>
      <c r="M533" s="63"/>
      <c r="N533" s="63"/>
      <c r="O533" s="63"/>
      <c r="P533" s="63"/>
      <c r="Q533" s="82"/>
      <c r="R533" s="82"/>
      <c r="S533" s="82"/>
      <c r="T533" s="83"/>
      <c r="U533" s="83"/>
      <c r="V533" s="83"/>
      <c r="W533" s="83"/>
      <c r="X533" s="83"/>
      <c r="Y533" s="83"/>
      <c r="Z533" s="63"/>
      <c r="AA533" s="63"/>
      <c r="AB533" s="63"/>
      <c r="AC533" s="63"/>
      <c r="AD533" s="63"/>
      <c r="AE533" s="63"/>
      <c r="AF533" s="63"/>
      <c r="AG533" s="63"/>
      <c r="AH533" s="63"/>
      <c r="AI533" s="63"/>
      <c r="AJ533" s="63"/>
      <c r="AK533" s="63"/>
      <c r="AL533" s="63"/>
      <c r="AM533" s="63"/>
      <c r="AN533" s="63"/>
      <c r="AO533" s="63"/>
      <c r="AP533" s="63"/>
      <c r="AQ533" s="63"/>
      <c r="AR533" s="63"/>
      <c r="AS533" s="63"/>
      <c r="AT533" s="63"/>
      <c r="AU533" s="63"/>
      <c r="AV533" s="63"/>
      <c r="AW533" s="63"/>
      <c r="AX533" s="63"/>
      <c r="AY533" s="63"/>
    </row>
    <row r="534" customHeight="1" spans="1:51">
      <c r="A534" s="62"/>
      <c r="B534" s="63"/>
      <c r="C534" s="63"/>
      <c r="D534" s="63"/>
      <c r="E534" s="63"/>
      <c r="F534" s="63"/>
      <c r="G534" s="73"/>
      <c r="H534" s="63"/>
      <c r="I534" s="63"/>
      <c r="J534" s="63"/>
      <c r="K534" s="63"/>
      <c r="L534" s="63"/>
      <c r="M534" s="63"/>
      <c r="N534" s="63"/>
      <c r="O534" s="63"/>
      <c r="P534" s="63"/>
      <c r="Q534" s="82"/>
      <c r="R534" s="82"/>
      <c r="S534" s="82"/>
      <c r="T534" s="83"/>
      <c r="U534" s="83"/>
      <c r="V534" s="83"/>
      <c r="W534" s="83"/>
      <c r="X534" s="83"/>
      <c r="Y534" s="83"/>
      <c r="Z534" s="63"/>
      <c r="AA534" s="63"/>
      <c r="AB534" s="63"/>
      <c r="AC534" s="63"/>
      <c r="AD534" s="63"/>
      <c r="AE534" s="63"/>
      <c r="AF534" s="63"/>
      <c r="AG534" s="63"/>
      <c r="AH534" s="63"/>
      <c r="AI534" s="63"/>
      <c r="AJ534" s="63"/>
      <c r="AK534" s="63"/>
      <c r="AL534" s="63"/>
      <c r="AM534" s="63"/>
      <c r="AN534" s="63"/>
      <c r="AO534" s="63"/>
      <c r="AP534" s="63"/>
      <c r="AQ534" s="63"/>
      <c r="AR534" s="63"/>
      <c r="AS534" s="63"/>
      <c r="AT534" s="63"/>
      <c r="AU534" s="63"/>
      <c r="AV534" s="63"/>
      <c r="AW534" s="63"/>
      <c r="AX534" s="63"/>
      <c r="AY534" s="63"/>
    </row>
    <row r="535" customHeight="1" spans="1:51">
      <c r="A535" s="62"/>
      <c r="B535" s="63"/>
      <c r="C535" s="63"/>
      <c r="D535" s="63"/>
      <c r="E535" s="63"/>
      <c r="F535" s="63"/>
      <c r="G535" s="73"/>
      <c r="H535" s="63"/>
      <c r="I535" s="63"/>
      <c r="J535" s="63"/>
      <c r="K535" s="63"/>
      <c r="L535" s="63"/>
      <c r="M535" s="63"/>
      <c r="N535" s="63"/>
      <c r="O535" s="63"/>
      <c r="P535" s="63"/>
      <c r="Q535" s="82"/>
      <c r="R535" s="82"/>
      <c r="S535" s="82"/>
      <c r="T535" s="83"/>
      <c r="U535" s="83"/>
      <c r="V535" s="83"/>
      <c r="W535" s="83"/>
      <c r="X535" s="83"/>
      <c r="Y535" s="83"/>
      <c r="Z535" s="63"/>
      <c r="AA535" s="63"/>
      <c r="AB535" s="63"/>
      <c r="AC535" s="63"/>
      <c r="AD535" s="63"/>
      <c r="AE535" s="63"/>
      <c r="AF535" s="63"/>
      <c r="AG535" s="63"/>
      <c r="AH535" s="63"/>
      <c r="AI535" s="63"/>
      <c r="AJ535" s="63"/>
      <c r="AK535" s="63"/>
      <c r="AL535" s="63"/>
      <c r="AM535" s="63"/>
      <c r="AN535" s="63"/>
      <c r="AO535" s="63"/>
      <c r="AP535" s="63"/>
      <c r="AQ535" s="63"/>
      <c r="AR535" s="63"/>
      <c r="AS535" s="63"/>
      <c r="AT535" s="63"/>
      <c r="AU535" s="63"/>
      <c r="AV535" s="63"/>
      <c r="AW535" s="63"/>
      <c r="AX535" s="63"/>
      <c r="AY535" s="63"/>
    </row>
    <row r="536" customHeight="1" spans="1:51">
      <c r="A536" s="62"/>
      <c r="B536" s="63"/>
      <c r="C536" s="63"/>
      <c r="D536" s="63"/>
      <c r="E536" s="63"/>
      <c r="F536" s="63"/>
      <c r="G536" s="73"/>
      <c r="H536" s="63"/>
      <c r="I536" s="63"/>
      <c r="J536" s="63"/>
      <c r="K536" s="63"/>
      <c r="L536" s="63"/>
      <c r="M536" s="63"/>
      <c r="N536" s="63"/>
      <c r="O536" s="63"/>
      <c r="P536" s="63"/>
      <c r="Q536" s="82"/>
      <c r="R536" s="82"/>
      <c r="S536" s="82"/>
      <c r="T536" s="83"/>
      <c r="U536" s="83"/>
      <c r="V536" s="83"/>
      <c r="W536" s="83"/>
      <c r="X536" s="83"/>
      <c r="Y536" s="83"/>
      <c r="Z536" s="63"/>
      <c r="AA536" s="63"/>
      <c r="AB536" s="63"/>
      <c r="AC536" s="63"/>
      <c r="AD536" s="63"/>
      <c r="AE536" s="63"/>
      <c r="AF536" s="63"/>
      <c r="AG536" s="63"/>
      <c r="AH536" s="63"/>
      <c r="AI536" s="63"/>
      <c r="AJ536" s="63"/>
      <c r="AK536" s="63"/>
      <c r="AL536" s="63"/>
      <c r="AM536" s="63"/>
      <c r="AN536" s="63"/>
      <c r="AO536" s="63"/>
      <c r="AP536" s="63"/>
      <c r="AQ536" s="63"/>
      <c r="AR536" s="63"/>
      <c r="AS536" s="63"/>
      <c r="AT536" s="63"/>
      <c r="AU536" s="63"/>
      <c r="AV536" s="63"/>
      <c r="AW536" s="63"/>
      <c r="AX536" s="63"/>
      <c r="AY536" s="63"/>
    </row>
    <row r="537" customHeight="1" spans="1:51">
      <c r="A537" s="62"/>
      <c r="B537" s="63"/>
      <c r="C537" s="63"/>
      <c r="D537" s="63"/>
      <c r="E537" s="63"/>
      <c r="F537" s="63"/>
      <c r="G537" s="73"/>
      <c r="H537" s="63"/>
      <c r="I537" s="63"/>
      <c r="J537" s="63"/>
      <c r="K537" s="63"/>
      <c r="L537" s="63"/>
      <c r="M537" s="63"/>
      <c r="N537" s="63"/>
      <c r="O537" s="63"/>
      <c r="P537" s="63"/>
      <c r="Q537" s="82"/>
      <c r="R537" s="82"/>
      <c r="S537" s="82"/>
      <c r="T537" s="83"/>
      <c r="U537" s="83"/>
      <c r="V537" s="83"/>
      <c r="W537" s="83"/>
      <c r="X537" s="83"/>
      <c r="Y537" s="83"/>
      <c r="Z537" s="63"/>
      <c r="AA537" s="63"/>
      <c r="AB537" s="63"/>
      <c r="AC537" s="63"/>
      <c r="AD537" s="63"/>
      <c r="AE537" s="63"/>
      <c r="AF537" s="63"/>
      <c r="AG537" s="63"/>
      <c r="AH537" s="63"/>
      <c r="AI537" s="63"/>
      <c r="AJ537" s="63"/>
      <c r="AK537" s="63"/>
      <c r="AL537" s="63"/>
      <c r="AM537" s="63"/>
      <c r="AN537" s="63"/>
      <c r="AO537" s="63"/>
      <c r="AP537" s="63"/>
      <c r="AQ537" s="63"/>
      <c r="AR537" s="63"/>
      <c r="AS537" s="63"/>
      <c r="AT537" s="63"/>
      <c r="AU537" s="63"/>
      <c r="AV537" s="63"/>
      <c r="AW537" s="63"/>
      <c r="AX537" s="63"/>
      <c r="AY537" s="63"/>
    </row>
    <row r="538" customHeight="1" spans="1:51">
      <c r="A538" s="62"/>
      <c r="B538" s="63"/>
      <c r="C538" s="63"/>
      <c r="D538" s="63"/>
      <c r="E538" s="63"/>
      <c r="F538" s="63"/>
      <c r="G538" s="73"/>
      <c r="H538" s="63"/>
      <c r="I538" s="63"/>
      <c r="J538" s="63"/>
      <c r="K538" s="63"/>
      <c r="L538" s="63"/>
      <c r="M538" s="63"/>
      <c r="N538" s="63"/>
      <c r="O538" s="63"/>
      <c r="P538" s="63"/>
      <c r="Q538" s="82"/>
      <c r="R538" s="82"/>
      <c r="S538" s="82"/>
      <c r="T538" s="83"/>
      <c r="U538" s="83"/>
      <c r="V538" s="83"/>
      <c r="W538" s="83"/>
      <c r="X538" s="83"/>
      <c r="Y538" s="83"/>
      <c r="Z538" s="63"/>
      <c r="AA538" s="63"/>
      <c r="AB538" s="63"/>
      <c r="AC538" s="63"/>
      <c r="AD538" s="63"/>
      <c r="AE538" s="63"/>
      <c r="AF538" s="63"/>
      <c r="AG538" s="63"/>
      <c r="AH538" s="63"/>
      <c r="AI538" s="63"/>
      <c r="AJ538" s="63"/>
      <c r="AK538" s="63"/>
      <c r="AL538" s="63"/>
      <c r="AM538" s="63"/>
      <c r="AN538" s="63"/>
      <c r="AO538" s="63"/>
      <c r="AP538" s="63"/>
      <c r="AQ538" s="63"/>
      <c r="AR538" s="63"/>
      <c r="AS538" s="63"/>
      <c r="AT538" s="63"/>
      <c r="AU538" s="63"/>
      <c r="AV538" s="63"/>
      <c r="AW538" s="63"/>
      <c r="AX538" s="63"/>
      <c r="AY538" s="63"/>
    </row>
    <row r="539" customHeight="1" spans="1:51">
      <c r="A539" s="62"/>
      <c r="B539" s="63"/>
      <c r="C539" s="63"/>
      <c r="D539" s="63"/>
      <c r="E539" s="63"/>
      <c r="F539" s="63"/>
      <c r="G539" s="73"/>
      <c r="H539" s="63"/>
      <c r="I539" s="63"/>
      <c r="J539" s="63"/>
      <c r="K539" s="63"/>
      <c r="L539" s="63"/>
      <c r="M539" s="63"/>
      <c r="N539" s="63"/>
      <c r="O539" s="63"/>
      <c r="P539" s="63"/>
      <c r="Q539" s="82"/>
      <c r="R539" s="82"/>
      <c r="S539" s="82"/>
      <c r="T539" s="83"/>
      <c r="U539" s="83"/>
      <c r="V539" s="83"/>
      <c r="W539" s="83"/>
      <c r="X539" s="83"/>
      <c r="Y539" s="83"/>
      <c r="Z539" s="63"/>
      <c r="AA539" s="63"/>
      <c r="AB539" s="63"/>
      <c r="AC539" s="63"/>
      <c r="AD539" s="63"/>
      <c r="AE539" s="63"/>
      <c r="AF539" s="63"/>
      <c r="AG539" s="63"/>
      <c r="AH539" s="63"/>
      <c r="AI539" s="63"/>
      <c r="AJ539" s="63"/>
      <c r="AK539" s="63"/>
      <c r="AL539" s="63"/>
      <c r="AM539" s="63"/>
      <c r="AN539" s="63"/>
      <c r="AO539" s="63"/>
      <c r="AP539" s="63"/>
      <c r="AQ539" s="63"/>
      <c r="AR539" s="63"/>
      <c r="AS539" s="63"/>
      <c r="AT539" s="63"/>
      <c r="AU539" s="63"/>
      <c r="AV539" s="63"/>
      <c r="AW539" s="63"/>
      <c r="AX539" s="63"/>
      <c r="AY539" s="63"/>
    </row>
    <row r="540" customHeight="1" spans="1:51">
      <c r="A540" s="62"/>
      <c r="B540" s="63"/>
      <c r="C540" s="63"/>
      <c r="D540" s="63"/>
      <c r="E540" s="63"/>
      <c r="F540" s="63"/>
      <c r="G540" s="73"/>
      <c r="H540" s="63"/>
      <c r="I540" s="63"/>
      <c r="J540" s="63"/>
      <c r="K540" s="63"/>
      <c r="L540" s="63"/>
      <c r="M540" s="63"/>
      <c r="N540" s="63"/>
      <c r="O540" s="63"/>
      <c r="P540" s="63"/>
      <c r="Q540" s="82"/>
      <c r="R540" s="82"/>
      <c r="S540" s="82"/>
      <c r="T540" s="83"/>
      <c r="U540" s="83"/>
      <c r="V540" s="83"/>
      <c r="W540" s="83"/>
      <c r="X540" s="83"/>
      <c r="Y540" s="83"/>
      <c r="Z540" s="63"/>
      <c r="AA540" s="63"/>
      <c r="AB540" s="63"/>
      <c r="AC540" s="63"/>
      <c r="AD540" s="63"/>
      <c r="AE540" s="63"/>
      <c r="AF540" s="63"/>
      <c r="AG540" s="63"/>
      <c r="AH540" s="63"/>
      <c r="AI540" s="63"/>
      <c r="AJ540" s="63"/>
      <c r="AK540" s="63"/>
      <c r="AL540" s="63"/>
      <c r="AM540" s="63"/>
      <c r="AN540" s="63"/>
      <c r="AO540" s="63"/>
      <c r="AP540" s="63"/>
      <c r="AQ540" s="63"/>
      <c r="AR540" s="63"/>
      <c r="AS540" s="63"/>
      <c r="AT540" s="63"/>
      <c r="AU540" s="63"/>
      <c r="AV540" s="63"/>
      <c r="AW540" s="63"/>
      <c r="AX540" s="63"/>
      <c r="AY540" s="63"/>
    </row>
    <row r="541" customHeight="1" spans="1:51">
      <c r="A541" s="62"/>
      <c r="B541" s="63"/>
      <c r="C541" s="63"/>
      <c r="D541" s="63"/>
      <c r="E541" s="63"/>
      <c r="F541" s="63"/>
      <c r="G541" s="73"/>
      <c r="H541" s="63"/>
      <c r="I541" s="63"/>
      <c r="J541" s="63"/>
      <c r="K541" s="63"/>
      <c r="L541" s="63"/>
      <c r="M541" s="63"/>
      <c r="N541" s="63"/>
      <c r="O541" s="63"/>
      <c r="P541" s="63"/>
      <c r="Q541" s="82"/>
      <c r="R541" s="82"/>
      <c r="S541" s="82"/>
      <c r="T541" s="83"/>
      <c r="U541" s="83"/>
      <c r="V541" s="83"/>
      <c r="W541" s="83"/>
      <c r="X541" s="83"/>
      <c r="Y541" s="83"/>
      <c r="Z541" s="63"/>
      <c r="AA541" s="63"/>
      <c r="AB541" s="63"/>
      <c r="AC541" s="63"/>
      <c r="AD541" s="63"/>
      <c r="AE541" s="63"/>
      <c r="AF541" s="63"/>
      <c r="AG541" s="63"/>
      <c r="AH541" s="63"/>
      <c r="AI541" s="63"/>
      <c r="AJ541" s="63"/>
      <c r="AK541" s="63"/>
      <c r="AL541" s="63"/>
      <c r="AM541" s="63"/>
      <c r="AN541" s="63"/>
      <c r="AO541" s="63"/>
      <c r="AP541" s="63"/>
      <c r="AQ541" s="63"/>
      <c r="AR541" s="63"/>
      <c r="AS541" s="63"/>
      <c r="AT541" s="63"/>
      <c r="AU541" s="63"/>
      <c r="AV541" s="63"/>
      <c r="AW541" s="63"/>
      <c r="AX541" s="63"/>
      <c r="AY541" s="63"/>
    </row>
    <row r="542" customHeight="1" spans="1:51">
      <c r="A542" s="62"/>
      <c r="B542" s="63"/>
      <c r="C542" s="63"/>
      <c r="D542" s="63"/>
      <c r="E542" s="63"/>
      <c r="F542" s="63"/>
      <c r="G542" s="73"/>
      <c r="H542" s="63"/>
      <c r="I542" s="63"/>
      <c r="J542" s="63"/>
      <c r="K542" s="63"/>
      <c r="L542" s="63"/>
      <c r="M542" s="63"/>
      <c r="N542" s="63"/>
      <c r="O542" s="63"/>
      <c r="P542" s="63"/>
      <c r="Q542" s="82"/>
      <c r="R542" s="82"/>
      <c r="S542" s="82"/>
      <c r="T542" s="83"/>
      <c r="U542" s="83"/>
      <c r="V542" s="83"/>
      <c r="W542" s="83"/>
      <c r="X542" s="83"/>
      <c r="Y542" s="83"/>
      <c r="Z542" s="63"/>
      <c r="AA542" s="63"/>
      <c r="AB542" s="63"/>
      <c r="AC542" s="63"/>
      <c r="AD542" s="63"/>
      <c r="AE542" s="63"/>
      <c r="AF542" s="63"/>
      <c r="AG542" s="63"/>
      <c r="AH542" s="63"/>
      <c r="AI542" s="63"/>
      <c r="AJ542" s="63"/>
      <c r="AK542" s="63"/>
      <c r="AL542" s="63"/>
      <c r="AM542" s="63"/>
      <c r="AN542" s="63"/>
      <c r="AO542" s="63"/>
      <c r="AP542" s="63"/>
      <c r="AQ542" s="63"/>
      <c r="AR542" s="63"/>
      <c r="AS542" s="63"/>
      <c r="AT542" s="63"/>
      <c r="AU542" s="63"/>
      <c r="AV542" s="63"/>
      <c r="AW542" s="63"/>
      <c r="AX542" s="63"/>
      <c r="AY542" s="63"/>
    </row>
    <row r="543" customHeight="1" spans="1:51">
      <c r="A543" s="62"/>
      <c r="B543" s="63"/>
      <c r="C543" s="63"/>
      <c r="D543" s="63"/>
      <c r="E543" s="63"/>
      <c r="F543" s="63"/>
      <c r="G543" s="73"/>
      <c r="H543" s="63"/>
      <c r="I543" s="63"/>
      <c r="J543" s="63"/>
      <c r="K543" s="63"/>
      <c r="L543" s="63"/>
      <c r="M543" s="63"/>
      <c r="N543" s="63"/>
      <c r="O543" s="63"/>
      <c r="P543" s="63"/>
      <c r="Q543" s="82"/>
      <c r="R543" s="82"/>
      <c r="S543" s="82"/>
      <c r="T543" s="83"/>
      <c r="U543" s="83"/>
      <c r="V543" s="83"/>
      <c r="W543" s="83"/>
      <c r="X543" s="83"/>
      <c r="Y543" s="83"/>
      <c r="Z543" s="63"/>
      <c r="AA543" s="63"/>
      <c r="AB543" s="63"/>
      <c r="AC543" s="63"/>
      <c r="AD543" s="63"/>
      <c r="AE543" s="63"/>
      <c r="AF543" s="63"/>
      <c r="AG543" s="63"/>
      <c r="AH543" s="63"/>
      <c r="AI543" s="63"/>
      <c r="AJ543" s="63"/>
      <c r="AK543" s="63"/>
      <c r="AL543" s="63"/>
      <c r="AM543" s="63"/>
      <c r="AN543" s="63"/>
      <c r="AO543" s="63"/>
      <c r="AP543" s="63"/>
      <c r="AQ543" s="63"/>
      <c r="AR543" s="63"/>
      <c r="AS543" s="63"/>
      <c r="AT543" s="63"/>
      <c r="AU543" s="63"/>
      <c r="AV543" s="63"/>
      <c r="AW543" s="63"/>
      <c r="AX543" s="63"/>
      <c r="AY543" s="63"/>
    </row>
    <row r="544" customHeight="1" spans="1:51">
      <c r="A544" s="62"/>
      <c r="B544" s="63"/>
      <c r="C544" s="63"/>
      <c r="D544" s="63"/>
      <c r="E544" s="63"/>
      <c r="F544" s="63"/>
      <c r="G544" s="73"/>
      <c r="H544" s="63"/>
      <c r="I544" s="63"/>
      <c r="J544" s="63"/>
      <c r="K544" s="63"/>
      <c r="L544" s="63"/>
      <c r="M544" s="63"/>
      <c r="N544" s="63"/>
      <c r="O544" s="63"/>
      <c r="P544" s="63"/>
      <c r="Q544" s="82"/>
      <c r="R544" s="82"/>
      <c r="S544" s="82"/>
      <c r="T544" s="83"/>
      <c r="U544" s="83"/>
      <c r="V544" s="83"/>
      <c r="W544" s="83"/>
      <c r="X544" s="83"/>
      <c r="Y544" s="83"/>
      <c r="Z544" s="63"/>
      <c r="AA544" s="63"/>
      <c r="AB544" s="63"/>
      <c r="AC544" s="63"/>
      <c r="AD544" s="63"/>
      <c r="AE544" s="63"/>
      <c r="AF544" s="63"/>
      <c r="AG544" s="63"/>
      <c r="AH544" s="63"/>
      <c r="AI544" s="63"/>
      <c r="AJ544" s="63"/>
      <c r="AK544" s="63"/>
      <c r="AL544" s="63"/>
      <c r="AM544" s="63"/>
      <c r="AN544" s="63"/>
      <c r="AO544" s="63"/>
      <c r="AP544" s="63"/>
      <c r="AQ544" s="63"/>
      <c r="AR544" s="63"/>
      <c r="AS544" s="63"/>
      <c r="AT544" s="63"/>
      <c r="AU544" s="63"/>
      <c r="AV544" s="63"/>
      <c r="AW544" s="63"/>
      <c r="AX544" s="63"/>
      <c r="AY544" s="63"/>
    </row>
    <row r="545" customHeight="1" spans="1:51">
      <c r="A545" s="62"/>
      <c r="B545" s="63"/>
      <c r="C545" s="63"/>
      <c r="D545" s="63"/>
      <c r="E545" s="63"/>
      <c r="F545" s="63"/>
      <c r="G545" s="73"/>
      <c r="H545" s="63"/>
      <c r="I545" s="63"/>
      <c r="J545" s="63"/>
      <c r="K545" s="63"/>
      <c r="L545" s="63"/>
      <c r="M545" s="63"/>
      <c r="N545" s="63"/>
      <c r="O545" s="63"/>
      <c r="P545" s="63"/>
      <c r="Q545" s="82"/>
      <c r="R545" s="82"/>
      <c r="S545" s="82"/>
      <c r="T545" s="83"/>
      <c r="U545" s="83"/>
      <c r="V545" s="83"/>
      <c r="W545" s="83"/>
      <c r="X545" s="83"/>
      <c r="Y545" s="83"/>
      <c r="Z545" s="63"/>
      <c r="AA545" s="63"/>
      <c r="AB545" s="63"/>
      <c r="AC545" s="63"/>
      <c r="AD545" s="63"/>
      <c r="AE545" s="63"/>
      <c r="AF545" s="63"/>
      <c r="AG545" s="63"/>
      <c r="AH545" s="63"/>
      <c r="AI545" s="63"/>
      <c r="AJ545" s="63"/>
      <c r="AK545" s="63"/>
      <c r="AL545" s="63"/>
      <c r="AM545" s="63"/>
      <c r="AN545" s="63"/>
      <c r="AO545" s="63"/>
      <c r="AP545" s="63"/>
      <c r="AQ545" s="63"/>
      <c r="AR545" s="63"/>
      <c r="AS545" s="63"/>
      <c r="AT545" s="63"/>
      <c r="AU545" s="63"/>
      <c r="AV545" s="63"/>
      <c r="AW545" s="63"/>
      <c r="AX545" s="63"/>
      <c r="AY545" s="63"/>
    </row>
    <row r="546" customHeight="1" spans="1:51">
      <c r="A546" s="62"/>
      <c r="B546" s="63"/>
      <c r="C546" s="63"/>
      <c r="D546" s="63"/>
      <c r="E546" s="63"/>
      <c r="F546" s="63"/>
      <c r="G546" s="73"/>
      <c r="H546" s="63"/>
      <c r="I546" s="63"/>
      <c r="J546" s="63"/>
      <c r="K546" s="63"/>
      <c r="L546" s="63"/>
      <c r="M546" s="63"/>
      <c r="N546" s="63"/>
      <c r="O546" s="63"/>
      <c r="P546" s="63"/>
      <c r="Q546" s="82"/>
      <c r="R546" s="82"/>
      <c r="S546" s="82"/>
      <c r="T546" s="83"/>
      <c r="U546" s="83"/>
      <c r="V546" s="83"/>
      <c r="W546" s="83"/>
      <c r="X546" s="83"/>
      <c r="Y546" s="83"/>
      <c r="Z546" s="63"/>
      <c r="AA546" s="63"/>
      <c r="AB546" s="63"/>
      <c r="AC546" s="63"/>
      <c r="AD546" s="63"/>
      <c r="AE546" s="63"/>
      <c r="AF546" s="63"/>
      <c r="AG546" s="63"/>
      <c r="AH546" s="63"/>
      <c r="AI546" s="63"/>
      <c r="AJ546" s="63"/>
      <c r="AK546" s="63"/>
      <c r="AL546" s="63"/>
      <c r="AM546" s="63"/>
      <c r="AN546" s="63"/>
      <c r="AO546" s="63"/>
      <c r="AP546" s="63"/>
      <c r="AQ546" s="63"/>
      <c r="AR546" s="63"/>
      <c r="AS546" s="63"/>
      <c r="AT546" s="63"/>
      <c r="AU546" s="63"/>
      <c r="AV546" s="63"/>
      <c r="AW546" s="63"/>
      <c r="AX546" s="63"/>
      <c r="AY546" s="63"/>
    </row>
    <row r="547" customHeight="1" spans="1:51">
      <c r="A547" s="62"/>
      <c r="B547" s="63"/>
      <c r="C547" s="63"/>
      <c r="D547" s="63"/>
      <c r="E547" s="63"/>
      <c r="F547" s="63"/>
      <c r="G547" s="73"/>
      <c r="H547" s="63"/>
      <c r="I547" s="63"/>
      <c r="J547" s="63"/>
      <c r="K547" s="63"/>
      <c r="L547" s="63"/>
      <c r="M547" s="63"/>
      <c r="N547" s="63"/>
      <c r="O547" s="63"/>
      <c r="P547" s="63"/>
      <c r="Q547" s="82"/>
      <c r="R547" s="82"/>
      <c r="S547" s="82"/>
      <c r="T547" s="83"/>
      <c r="U547" s="83"/>
      <c r="V547" s="83"/>
      <c r="W547" s="83"/>
      <c r="X547" s="83"/>
      <c r="Y547" s="83"/>
      <c r="Z547" s="63"/>
      <c r="AA547" s="63"/>
      <c r="AB547" s="63"/>
      <c r="AC547" s="63"/>
      <c r="AD547" s="63"/>
      <c r="AE547" s="63"/>
      <c r="AF547" s="63"/>
      <c r="AG547" s="63"/>
      <c r="AH547" s="63"/>
      <c r="AI547" s="63"/>
      <c r="AJ547" s="63"/>
      <c r="AK547" s="63"/>
      <c r="AL547" s="63"/>
      <c r="AM547" s="63"/>
      <c r="AN547" s="63"/>
      <c r="AO547" s="63"/>
      <c r="AP547" s="63"/>
      <c r="AQ547" s="63"/>
      <c r="AR547" s="63"/>
      <c r="AS547" s="63"/>
      <c r="AT547" s="63"/>
      <c r="AU547" s="63"/>
      <c r="AV547" s="63"/>
      <c r="AW547" s="63"/>
      <c r="AX547" s="63"/>
      <c r="AY547" s="63"/>
    </row>
    <row r="548" customHeight="1" spans="1:51">
      <c r="A548" s="62"/>
      <c r="B548" s="63"/>
      <c r="C548" s="63"/>
      <c r="D548" s="63"/>
      <c r="E548" s="63"/>
      <c r="F548" s="63"/>
      <c r="G548" s="73"/>
      <c r="H548" s="63"/>
      <c r="I548" s="63"/>
      <c r="J548" s="63"/>
      <c r="K548" s="63"/>
      <c r="L548" s="63"/>
      <c r="M548" s="63"/>
      <c r="N548" s="63"/>
      <c r="O548" s="63"/>
      <c r="P548" s="63"/>
      <c r="Q548" s="82"/>
      <c r="R548" s="82"/>
      <c r="S548" s="82"/>
      <c r="T548" s="83"/>
      <c r="U548" s="83"/>
      <c r="V548" s="83"/>
      <c r="W548" s="83"/>
      <c r="X548" s="83"/>
      <c r="Y548" s="83"/>
      <c r="Z548" s="63"/>
      <c r="AA548" s="63"/>
      <c r="AB548" s="63"/>
      <c r="AC548" s="63"/>
      <c r="AD548" s="63"/>
      <c r="AE548" s="63"/>
      <c r="AF548" s="63"/>
      <c r="AG548" s="63"/>
      <c r="AH548" s="63"/>
      <c r="AI548" s="63"/>
      <c r="AJ548" s="63"/>
      <c r="AK548" s="63"/>
      <c r="AL548" s="63"/>
      <c r="AM548" s="63"/>
      <c r="AN548" s="63"/>
      <c r="AO548" s="63"/>
      <c r="AP548" s="63"/>
      <c r="AQ548" s="63"/>
      <c r="AR548" s="63"/>
      <c r="AS548" s="63"/>
      <c r="AT548" s="63"/>
      <c r="AU548" s="63"/>
      <c r="AV548" s="63"/>
      <c r="AW548" s="63"/>
      <c r="AX548" s="63"/>
      <c r="AY548" s="63"/>
    </row>
    <row r="549" customHeight="1" spans="1:51">
      <c r="A549" s="62"/>
      <c r="B549" s="63"/>
      <c r="C549" s="63"/>
      <c r="D549" s="63"/>
      <c r="E549" s="63"/>
      <c r="F549" s="63"/>
      <c r="G549" s="73"/>
      <c r="H549" s="63"/>
      <c r="I549" s="63"/>
      <c r="J549" s="63"/>
      <c r="K549" s="63"/>
      <c r="L549" s="63"/>
      <c r="M549" s="63"/>
      <c r="N549" s="63"/>
      <c r="O549" s="63"/>
      <c r="P549" s="63"/>
      <c r="Q549" s="82"/>
      <c r="R549" s="82"/>
      <c r="S549" s="82"/>
      <c r="T549" s="83"/>
      <c r="U549" s="83"/>
      <c r="V549" s="83"/>
      <c r="W549" s="83"/>
      <c r="X549" s="83"/>
      <c r="Y549" s="83"/>
      <c r="Z549" s="63"/>
      <c r="AA549" s="63"/>
      <c r="AB549" s="63"/>
      <c r="AC549" s="63"/>
      <c r="AD549" s="63"/>
      <c r="AE549" s="63"/>
      <c r="AF549" s="63"/>
      <c r="AG549" s="63"/>
      <c r="AH549" s="63"/>
      <c r="AI549" s="63"/>
      <c r="AJ549" s="63"/>
      <c r="AK549" s="63"/>
      <c r="AL549" s="63"/>
      <c r="AM549" s="63"/>
      <c r="AN549" s="63"/>
      <c r="AO549" s="63"/>
      <c r="AP549" s="63"/>
      <c r="AQ549" s="63"/>
      <c r="AR549" s="63"/>
      <c r="AS549" s="63"/>
      <c r="AT549" s="63"/>
      <c r="AU549" s="63"/>
      <c r="AV549" s="63"/>
      <c r="AW549" s="63"/>
      <c r="AX549" s="63"/>
      <c r="AY549" s="63"/>
    </row>
    <row r="550" customHeight="1" spans="1:51">
      <c r="A550" s="62"/>
      <c r="B550" s="63"/>
      <c r="C550" s="63"/>
      <c r="D550" s="63"/>
      <c r="E550" s="63"/>
      <c r="F550" s="63"/>
      <c r="G550" s="73"/>
      <c r="H550" s="63"/>
      <c r="I550" s="63"/>
      <c r="J550" s="63"/>
      <c r="K550" s="63"/>
      <c r="L550" s="63"/>
      <c r="M550" s="63"/>
      <c r="N550" s="63"/>
      <c r="O550" s="63"/>
      <c r="P550" s="63"/>
      <c r="Q550" s="82"/>
      <c r="R550" s="82"/>
      <c r="S550" s="82"/>
      <c r="T550" s="83"/>
      <c r="U550" s="83"/>
      <c r="V550" s="83"/>
      <c r="W550" s="83"/>
      <c r="X550" s="83"/>
      <c r="Y550" s="83"/>
      <c r="Z550" s="63"/>
      <c r="AA550" s="63"/>
      <c r="AB550" s="63"/>
      <c r="AC550" s="63"/>
      <c r="AD550" s="63"/>
      <c r="AE550" s="63"/>
      <c r="AF550" s="63"/>
      <c r="AG550" s="63"/>
      <c r="AH550" s="63"/>
      <c r="AI550" s="63"/>
      <c r="AJ550" s="63"/>
      <c r="AK550" s="63"/>
      <c r="AL550" s="63"/>
      <c r="AM550" s="63"/>
      <c r="AN550" s="63"/>
      <c r="AO550" s="63"/>
      <c r="AP550" s="63"/>
      <c r="AQ550" s="63"/>
      <c r="AR550" s="63"/>
      <c r="AS550" s="63"/>
      <c r="AT550" s="63"/>
      <c r="AU550" s="63"/>
      <c r="AV550" s="63"/>
      <c r="AW550" s="63"/>
      <c r="AX550" s="63"/>
      <c r="AY550" s="63"/>
    </row>
    <row r="551" customHeight="1" spans="1:51">
      <c r="A551" s="62"/>
      <c r="B551" s="63"/>
      <c r="C551" s="63"/>
      <c r="D551" s="63"/>
      <c r="E551" s="63"/>
      <c r="F551" s="63"/>
      <c r="G551" s="73"/>
      <c r="H551" s="63"/>
      <c r="I551" s="63"/>
      <c r="J551" s="63"/>
      <c r="K551" s="63"/>
      <c r="L551" s="63"/>
      <c r="M551" s="63"/>
      <c r="N551" s="63"/>
      <c r="O551" s="63"/>
      <c r="P551" s="63"/>
      <c r="Q551" s="82"/>
      <c r="R551" s="82"/>
      <c r="S551" s="82"/>
      <c r="T551" s="83"/>
      <c r="U551" s="83"/>
      <c r="V551" s="83"/>
      <c r="W551" s="83"/>
      <c r="X551" s="83"/>
      <c r="Y551" s="83"/>
      <c r="Z551" s="63"/>
      <c r="AA551" s="63"/>
      <c r="AB551" s="63"/>
      <c r="AC551" s="63"/>
      <c r="AD551" s="63"/>
      <c r="AE551" s="63"/>
      <c r="AF551" s="63"/>
      <c r="AG551" s="63"/>
      <c r="AH551" s="63"/>
      <c r="AI551" s="63"/>
      <c r="AJ551" s="63"/>
      <c r="AK551" s="63"/>
      <c r="AL551" s="63"/>
      <c r="AM551" s="63"/>
      <c r="AN551" s="63"/>
      <c r="AO551" s="63"/>
      <c r="AP551" s="63"/>
      <c r="AQ551" s="63"/>
      <c r="AR551" s="63"/>
      <c r="AS551" s="63"/>
      <c r="AT551" s="63"/>
      <c r="AU551" s="63"/>
      <c r="AV551" s="63"/>
      <c r="AW551" s="63"/>
      <c r="AX551" s="63"/>
      <c r="AY551" s="63"/>
    </row>
    <row r="552" customHeight="1" spans="1:51">
      <c r="A552" s="62"/>
      <c r="B552" s="63"/>
      <c r="C552" s="63"/>
      <c r="D552" s="63"/>
      <c r="E552" s="63"/>
      <c r="F552" s="63"/>
      <c r="G552" s="73"/>
      <c r="H552" s="63"/>
      <c r="I552" s="63"/>
      <c r="J552" s="63"/>
      <c r="K552" s="63"/>
      <c r="L552" s="63"/>
      <c r="M552" s="63"/>
      <c r="N552" s="63"/>
      <c r="O552" s="63"/>
      <c r="P552" s="63"/>
      <c r="Q552" s="82"/>
      <c r="R552" s="82"/>
      <c r="S552" s="82"/>
      <c r="T552" s="83"/>
      <c r="U552" s="83"/>
      <c r="V552" s="83"/>
      <c r="W552" s="83"/>
      <c r="X552" s="83"/>
      <c r="Y552" s="83"/>
      <c r="Z552" s="63"/>
      <c r="AA552" s="63"/>
      <c r="AB552" s="63"/>
      <c r="AC552" s="63"/>
      <c r="AD552" s="63"/>
      <c r="AE552" s="63"/>
      <c r="AF552" s="63"/>
      <c r="AG552" s="63"/>
      <c r="AH552" s="63"/>
      <c r="AI552" s="63"/>
      <c r="AJ552" s="63"/>
      <c r="AK552" s="63"/>
      <c r="AL552" s="63"/>
      <c r="AM552" s="63"/>
      <c r="AN552" s="63"/>
      <c r="AO552" s="63"/>
      <c r="AP552" s="63"/>
      <c r="AQ552" s="63"/>
      <c r="AR552" s="63"/>
      <c r="AS552" s="63"/>
      <c r="AT552" s="63"/>
      <c r="AU552" s="63"/>
      <c r="AV552" s="63"/>
      <c r="AW552" s="63"/>
      <c r="AX552" s="63"/>
      <c r="AY552" s="63"/>
    </row>
    <row r="553" customHeight="1" spans="1:51">
      <c r="A553" s="62"/>
      <c r="B553" s="63"/>
      <c r="C553" s="63"/>
      <c r="D553" s="63"/>
      <c r="E553" s="63"/>
      <c r="F553" s="63"/>
      <c r="G553" s="73"/>
      <c r="H553" s="63"/>
      <c r="I553" s="63"/>
      <c r="J553" s="63"/>
      <c r="K553" s="63"/>
      <c r="L553" s="63"/>
      <c r="M553" s="63"/>
      <c r="N553" s="63"/>
      <c r="O553" s="63"/>
      <c r="P553" s="63"/>
      <c r="Q553" s="82"/>
      <c r="R553" s="82"/>
      <c r="S553" s="82"/>
      <c r="T553" s="83"/>
      <c r="U553" s="83"/>
      <c r="V553" s="83"/>
      <c r="W553" s="83"/>
      <c r="X553" s="83"/>
      <c r="Y553" s="83"/>
      <c r="Z553" s="63"/>
      <c r="AA553" s="63"/>
      <c r="AB553" s="63"/>
      <c r="AC553" s="63"/>
      <c r="AD553" s="63"/>
      <c r="AE553" s="63"/>
      <c r="AF553" s="63"/>
      <c r="AG553" s="63"/>
      <c r="AH553" s="63"/>
      <c r="AI553" s="63"/>
      <c r="AJ553" s="63"/>
      <c r="AK553" s="63"/>
      <c r="AL553" s="63"/>
      <c r="AM553" s="63"/>
      <c r="AN553" s="63"/>
      <c r="AO553" s="63"/>
      <c r="AP553" s="63"/>
      <c r="AQ553" s="63"/>
      <c r="AR553" s="63"/>
      <c r="AS553" s="63"/>
      <c r="AT553" s="63"/>
      <c r="AU553" s="63"/>
      <c r="AV553" s="63"/>
      <c r="AW553" s="63"/>
      <c r="AX553" s="63"/>
      <c r="AY553" s="63"/>
    </row>
    <row r="554" customHeight="1" spans="1:51">
      <c r="A554" s="62"/>
      <c r="B554" s="63"/>
      <c r="C554" s="63"/>
      <c r="D554" s="63"/>
      <c r="E554" s="63"/>
      <c r="F554" s="63"/>
      <c r="G554" s="73"/>
      <c r="H554" s="63"/>
      <c r="I554" s="63"/>
      <c r="J554" s="63"/>
      <c r="K554" s="63"/>
      <c r="L554" s="63"/>
      <c r="M554" s="63"/>
      <c r="N554" s="63"/>
      <c r="O554" s="63"/>
      <c r="P554" s="63"/>
      <c r="Q554" s="82"/>
      <c r="R554" s="82"/>
      <c r="S554" s="82"/>
      <c r="T554" s="83"/>
      <c r="U554" s="83"/>
      <c r="V554" s="83"/>
      <c r="W554" s="83"/>
      <c r="X554" s="83"/>
      <c r="Y554" s="83"/>
      <c r="Z554" s="63"/>
      <c r="AA554" s="63"/>
      <c r="AB554" s="63"/>
      <c r="AC554" s="63"/>
      <c r="AD554" s="63"/>
      <c r="AE554" s="63"/>
      <c r="AF554" s="63"/>
      <c r="AG554" s="63"/>
      <c r="AH554" s="63"/>
      <c r="AI554" s="63"/>
      <c r="AJ554" s="63"/>
      <c r="AK554" s="63"/>
      <c r="AL554" s="63"/>
      <c r="AM554" s="63"/>
      <c r="AN554" s="63"/>
      <c r="AO554" s="63"/>
      <c r="AP554" s="63"/>
      <c r="AQ554" s="63"/>
      <c r="AR554" s="63"/>
      <c r="AS554" s="63"/>
      <c r="AT554" s="63"/>
      <c r="AU554" s="63"/>
      <c r="AV554" s="63"/>
      <c r="AW554" s="63"/>
      <c r="AX554" s="63"/>
      <c r="AY554" s="63"/>
    </row>
    <row r="555" customHeight="1" spans="1:51">
      <c r="A555" s="62"/>
      <c r="B555" s="63"/>
      <c r="C555" s="63"/>
      <c r="D555" s="63"/>
      <c r="E555" s="63"/>
      <c r="F555" s="63"/>
      <c r="G555" s="73"/>
      <c r="H555" s="63"/>
      <c r="I555" s="63"/>
      <c r="J555" s="63"/>
      <c r="K555" s="63"/>
      <c r="L555" s="63"/>
      <c r="M555" s="63"/>
      <c r="N555" s="63"/>
      <c r="O555" s="63"/>
      <c r="P555" s="63"/>
      <c r="Q555" s="82"/>
      <c r="R555" s="82"/>
      <c r="S555" s="82"/>
      <c r="T555" s="83"/>
      <c r="U555" s="83"/>
      <c r="V555" s="83"/>
      <c r="W555" s="83"/>
      <c r="X555" s="83"/>
      <c r="Y555" s="83"/>
      <c r="Z555" s="63"/>
      <c r="AA555" s="63"/>
      <c r="AB555" s="63"/>
      <c r="AC555" s="63"/>
      <c r="AD555" s="63"/>
      <c r="AE555" s="63"/>
      <c r="AF555" s="63"/>
      <c r="AG555" s="63"/>
      <c r="AH555" s="63"/>
      <c r="AI555" s="63"/>
      <c r="AJ555" s="63"/>
      <c r="AK555" s="63"/>
      <c r="AL555" s="63"/>
      <c r="AM555" s="63"/>
      <c r="AN555" s="63"/>
      <c r="AO555" s="63"/>
      <c r="AP555" s="63"/>
      <c r="AQ555" s="63"/>
      <c r="AR555" s="63"/>
      <c r="AS555" s="63"/>
      <c r="AT555" s="63"/>
      <c r="AU555" s="63"/>
      <c r="AV555" s="63"/>
      <c r="AW555" s="63"/>
      <c r="AX555" s="63"/>
      <c r="AY555" s="63"/>
    </row>
    <row r="556" customHeight="1" spans="1:51">
      <c r="A556" s="62"/>
      <c r="B556" s="63"/>
      <c r="C556" s="63"/>
      <c r="D556" s="63"/>
      <c r="E556" s="63"/>
      <c r="F556" s="63"/>
      <c r="G556" s="73"/>
      <c r="H556" s="63"/>
      <c r="I556" s="63"/>
      <c r="J556" s="63"/>
      <c r="K556" s="63"/>
      <c r="L556" s="63"/>
      <c r="M556" s="63"/>
      <c r="N556" s="63"/>
      <c r="O556" s="63"/>
      <c r="P556" s="63"/>
      <c r="Q556" s="82"/>
      <c r="R556" s="82"/>
      <c r="S556" s="82"/>
      <c r="T556" s="83"/>
      <c r="U556" s="83"/>
      <c r="V556" s="83"/>
      <c r="W556" s="83"/>
      <c r="X556" s="83"/>
      <c r="Y556" s="83"/>
      <c r="Z556" s="63"/>
      <c r="AA556" s="63"/>
      <c r="AB556" s="63"/>
      <c r="AC556" s="63"/>
      <c r="AD556" s="63"/>
      <c r="AE556" s="63"/>
      <c r="AF556" s="63"/>
      <c r="AG556" s="63"/>
      <c r="AH556" s="63"/>
      <c r="AI556" s="63"/>
      <c r="AJ556" s="63"/>
      <c r="AK556" s="63"/>
      <c r="AL556" s="63"/>
      <c r="AM556" s="63"/>
      <c r="AN556" s="63"/>
      <c r="AO556" s="63"/>
      <c r="AP556" s="63"/>
      <c r="AQ556" s="63"/>
      <c r="AR556" s="63"/>
      <c r="AS556" s="63"/>
      <c r="AT556" s="63"/>
      <c r="AU556" s="63"/>
      <c r="AV556" s="63"/>
      <c r="AW556" s="63"/>
      <c r="AX556" s="63"/>
      <c r="AY556" s="63"/>
    </row>
    <row r="557" customHeight="1" spans="1:51">
      <c r="A557" s="62"/>
      <c r="B557" s="63"/>
      <c r="C557" s="63"/>
      <c r="D557" s="63"/>
      <c r="E557" s="63"/>
      <c r="F557" s="63"/>
      <c r="G557" s="73"/>
      <c r="H557" s="63"/>
      <c r="I557" s="63"/>
      <c r="J557" s="63"/>
      <c r="K557" s="63"/>
      <c r="L557" s="63"/>
      <c r="M557" s="63"/>
      <c r="N557" s="63"/>
      <c r="O557" s="63"/>
      <c r="P557" s="63"/>
      <c r="Q557" s="82"/>
      <c r="R557" s="82"/>
      <c r="S557" s="82"/>
      <c r="T557" s="83"/>
      <c r="U557" s="83"/>
      <c r="V557" s="83"/>
      <c r="W557" s="83"/>
      <c r="X557" s="83"/>
      <c r="Y557" s="83"/>
      <c r="Z557" s="63"/>
      <c r="AA557" s="63"/>
      <c r="AB557" s="63"/>
      <c r="AC557" s="63"/>
      <c r="AD557" s="63"/>
      <c r="AE557" s="63"/>
      <c r="AF557" s="63"/>
      <c r="AG557" s="63"/>
      <c r="AH557" s="63"/>
      <c r="AI557" s="63"/>
      <c r="AJ557" s="63"/>
      <c r="AK557" s="63"/>
      <c r="AL557" s="63"/>
      <c r="AM557" s="63"/>
      <c r="AN557" s="63"/>
      <c r="AO557" s="63"/>
      <c r="AP557" s="63"/>
      <c r="AQ557" s="63"/>
      <c r="AR557" s="63"/>
      <c r="AS557" s="63"/>
      <c r="AT557" s="63"/>
      <c r="AU557" s="63"/>
      <c r="AV557" s="63"/>
      <c r="AW557" s="63"/>
      <c r="AX557" s="63"/>
      <c r="AY557" s="63"/>
    </row>
    <row r="558" customHeight="1" spans="1:51">
      <c r="A558" s="62"/>
      <c r="B558" s="63"/>
      <c r="C558" s="63"/>
      <c r="D558" s="63"/>
      <c r="E558" s="63"/>
      <c r="F558" s="63"/>
      <c r="G558" s="73"/>
      <c r="H558" s="63"/>
      <c r="I558" s="63"/>
      <c r="J558" s="63"/>
      <c r="K558" s="63"/>
      <c r="L558" s="63"/>
      <c r="M558" s="63"/>
      <c r="N558" s="63"/>
      <c r="O558" s="63"/>
      <c r="P558" s="63"/>
      <c r="Q558" s="82"/>
      <c r="R558" s="82"/>
      <c r="S558" s="82"/>
      <c r="T558" s="83"/>
      <c r="U558" s="83"/>
      <c r="V558" s="83"/>
      <c r="W558" s="83"/>
      <c r="X558" s="83"/>
      <c r="Y558" s="83"/>
      <c r="Z558" s="63"/>
      <c r="AA558" s="63"/>
      <c r="AB558" s="63"/>
      <c r="AC558" s="63"/>
      <c r="AD558" s="63"/>
      <c r="AE558" s="63"/>
      <c r="AF558" s="63"/>
      <c r="AG558" s="63"/>
      <c r="AH558" s="63"/>
      <c r="AI558" s="63"/>
      <c r="AJ558" s="63"/>
      <c r="AK558" s="63"/>
      <c r="AL558" s="63"/>
      <c r="AM558" s="63"/>
      <c r="AN558" s="63"/>
      <c r="AO558" s="63"/>
      <c r="AP558" s="63"/>
      <c r="AQ558" s="63"/>
      <c r="AR558" s="63"/>
      <c r="AS558" s="63"/>
      <c r="AT558" s="63"/>
      <c r="AU558" s="63"/>
      <c r="AV558" s="63"/>
      <c r="AW558" s="63"/>
      <c r="AX558" s="63"/>
      <c r="AY558" s="63"/>
    </row>
    <row r="559" customHeight="1" spans="1:51">
      <c r="A559" s="62"/>
      <c r="B559" s="63"/>
      <c r="C559" s="63"/>
      <c r="D559" s="63"/>
      <c r="E559" s="63"/>
      <c r="F559" s="63"/>
      <c r="G559" s="73"/>
      <c r="H559" s="63"/>
      <c r="I559" s="63"/>
      <c r="J559" s="63"/>
      <c r="K559" s="63"/>
      <c r="L559" s="63"/>
      <c r="M559" s="63"/>
      <c r="N559" s="63"/>
      <c r="O559" s="63"/>
      <c r="P559" s="63"/>
      <c r="Q559" s="82"/>
      <c r="R559" s="82"/>
      <c r="S559" s="82"/>
      <c r="T559" s="83"/>
      <c r="U559" s="83"/>
      <c r="V559" s="83"/>
      <c r="W559" s="83"/>
      <c r="X559" s="83"/>
      <c r="Y559" s="83"/>
      <c r="Z559" s="63"/>
      <c r="AA559" s="63"/>
      <c r="AB559" s="63"/>
      <c r="AC559" s="63"/>
      <c r="AD559" s="63"/>
      <c r="AE559" s="63"/>
      <c r="AF559" s="63"/>
      <c r="AG559" s="63"/>
      <c r="AH559" s="63"/>
      <c r="AI559" s="63"/>
      <c r="AJ559" s="63"/>
      <c r="AK559" s="63"/>
      <c r="AL559" s="63"/>
      <c r="AM559" s="63"/>
      <c r="AN559" s="63"/>
      <c r="AO559" s="63"/>
      <c r="AP559" s="63"/>
      <c r="AQ559" s="63"/>
      <c r="AR559" s="63"/>
      <c r="AS559" s="63"/>
      <c r="AT559" s="63"/>
      <c r="AU559" s="63"/>
      <c r="AV559" s="63"/>
      <c r="AW559" s="63"/>
      <c r="AX559" s="63"/>
      <c r="AY559" s="63"/>
    </row>
    <row r="560" customHeight="1" spans="1:51">
      <c r="A560" s="62"/>
      <c r="B560" s="63"/>
      <c r="C560" s="63"/>
      <c r="D560" s="63"/>
      <c r="E560" s="63"/>
      <c r="F560" s="63"/>
      <c r="G560" s="73"/>
      <c r="H560" s="63"/>
      <c r="I560" s="63"/>
      <c r="J560" s="63"/>
      <c r="K560" s="63"/>
      <c r="L560" s="63"/>
      <c r="M560" s="63"/>
      <c r="N560" s="63"/>
      <c r="O560" s="63"/>
      <c r="P560" s="63"/>
      <c r="Q560" s="82"/>
      <c r="R560" s="82"/>
      <c r="S560" s="82"/>
      <c r="T560" s="83"/>
      <c r="U560" s="83"/>
      <c r="V560" s="83"/>
      <c r="W560" s="83"/>
      <c r="X560" s="83"/>
      <c r="Y560" s="83"/>
      <c r="Z560" s="63"/>
      <c r="AA560" s="63"/>
      <c r="AB560" s="63"/>
      <c r="AC560" s="63"/>
      <c r="AD560" s="63"/>
      <c r="AE560" s="63"/>
      <c r="AF560" s="63"/>
      <c r="AG560" s="63"/>
      <c r="AH560" s="63"/>
      <c r="AI560" s="63"/>
      <c r="AJ560" s="63"/>
      <c r="AK560" s="63"/>
      <c r="AL560" s="63"/>
      <c r="AM560" s="63"/>
      <c r="AN560" s="63"/>
      <c r="AO560" s="63"/>
      <c r="AP560" s="63"/>
      <c r="AQ560" s="63"/>
      <c r="AR560" s="63"/>
      <c r="AS560" s="63"/>
      <c r="AT560" s="63"/>
      <c r="AU560" s="63"/>
      <c r="AV560" s="63"/>
      <c r="AW560" s="63"/>
      <c r="AX560" s="63"/>
      <c r="AY560" s="63"/>
    </row>
    <row r="561" customHeight="1" spans="1:51">
      <c r="A561" s="62"/>
      <c r="B561" s="63"/>
      <c r="C561" s="63"/>
      <c r="D561" s="63"/>
      <c r="E561" s="63"/>
      <c r="F561" s="63"/>
      <c r="G561" s="73"/>
      <c r="H561" s="63"/>
      <c r="I561" s="63"/>
      <c r="J561" s="63"/>
      <c r="K561" s="63"/>
      <c r="L561" s="63"/>
      <c r="M561" s="63"/>
      <c r="N561" s="63"/>
      <c r="O561" s="63"/>
      <c r="P561" s="63"/>
      <c r="Q561" s="82"/>
      <c r="R561" s="82"/>
      <c r="S561" s="82"/>
      <c r="T561" s="83"/>
      <c r="U561" s="83"/>
      <c r="V561" s="83"/>
      <c r="W561" s="83"/>
      <c r="X561" s="83"/>
      <c r="Y561" s="83"/>
      <c r="Z561" s="63"/>
      <c r="AA561" s="63"/>
      <c r="AB561" s="63"/>
      <c r="AC561" s="63"/>
      <c r="AD561" s="63"/>
      <c r="AE561" s="63"/>
      <c r="AF561" s="63"/>
      <c r="AG561" s="63"/>
      <c r="AH561" s="63"/>
      <c r="AI561" s="63"/>
      <c r="AJ561" s="63"/>
      <c r="AK561" s="63"/>
      <c r="AL561" s="63"/>
      <c r="AM561" s="63"/>
      <c r="AN561" s="63"/>
      <c r="AO561" s="63"/>
      <c r="AP561" s="63"/>
      <c r="AQ561" s="63"/>
      <c r="AR561" s="63"/>
      <c r="AS561" s="63"/>
      <c r="AT561" s="63"/>
      <c r="AU561" s="63"/>
      <c r="AV561" s="63"/>
      <c r="AW561" s="63"/>
      <c r="AX561" s="63"/>
      <c r="AY561" s="63"/>
    </row>
    <row r="562" customHeight="1" spans="1:51">
      <c r="A562" s="62"/>
      <c r="B562" s="63"/>
      <c r="C562" s="63"/>
      <c r="D562" s="63"/>
      <c r="E562" s="63"/>
      <c r="F562" s="63"/>
      <c r="G562" s="73"/>
      <c r="H562" s="63"/>
      <c r="I562" s="63"/>
      <c r="J562" s="63"/>
      <c r="K562" s="63"/>
      <c r="L562" s="63"/>
      <c r="M562" s="63"/>
      <c r="N562" s="63"/>
      <c r="O562" s="63"/>
      <c r="P562" s="63"/>
      <c r="Q562" s="82"/>
      <c r="R562" s="82"/>
      <c r="S562" s="82"/>
      <c r="T562" s="83"/>
      <c r="U562" s="83"/>
      <c r="V562" s="83"/>
      <c r="W562" s="83"/>
      <c r="X562" s="83"/>
      <c r="Y562" s="83"/>
      <c r="Z562" s="63"/>
      <c r="AA562" s="63"/>
      <c r="AB562" s="63"/>
      <c r="AC562" s="63"/>
      <c r="AD562" s="63"/>
      <c r="AE562" s="63"/>
      <c r="AF562" s="63"/>
      <c r="AG562" s="63"/>
      <c r="AH562" s="63"/>
      <c r="AI562" s="63"/>
      <c r="AJ562" s="63"/>
      <c r="AK562" s="63"/>
      <c r="AL562" s="63"/>
      <c r="AM562" s="63"/>
      <c r="AN562" s="63"/>
      <c r="AO562" s="63"/>
      <c r="AP562" s="63"/>
      <c r="AQ562" s="63"/>
      <c r="AR562" s="63"/>
      <c r="AS562" s="63"/>
      <c r="AT562" s="63"/>
      <c r="AU562" s="63"/>
      <c r="AV562" s="63"/>
      <c r="AW562" s="63"/>
      <c r="AX562" s="63"/>
      <c r="AY562" s="63"/>
    </row>
    <row r="563" customHeight="1" spans="1:51">
      <c r="A563" s="62"/>
      <c r="B563" s="63"/>
      <c r="C563" s="63"/>
      <c r="D563" s="63"/>
      <c r="E563" s="63"/>
      <c r="F563" s="63"/>
      <c r="G563" s="73"/>
      <c r="H563" s="63"/>
      <c r="I563" s="63"/>
      <c r="J563" s="63"/>
      <c r="K563" s="63"/>
      <c r="L563" s="63"/>
      <c r="M563" s="63"/>
      <c r="N563" s="63"/>
      <c r="O563" s="63"/>
      <c r="P563" s="63"/>
      <c r="Q563" s="82"/>
      <c r="R563" s="82"/>
      <c r="S563" s="82"/>
      <c r="T563" s="83"/>
      <c r="U563" s="83"/>
      <c r="V563" s="83"/>
      <c r="W563" s="83"/>
      <c r="X563" s="83"/>
      <c r="Y563" s="83"/>
      <c r="Z563" s="63"/>
      <c r="AA563" s="63"/>
      <c r="AB563" s="63"/>
      <c r="AC563" s="63"/>
      <c r="AD563" s="63"/>
      <c r="AE563" s="63"/>
      <c r="AF563" s="63"/>
      <c r="AG563" s="63"/>
      <c r="AH563" s="63"/>
      <c r="AI563" s="63"/>
      <c r="AJ563" s="63"/>
      <c r="AK563" s="63"/>
      <c r="AL563" s="63"/>
      <c r="AM563" s="63"/>
      <c r="AN563" s="63"/>
      <c r="AO563" s="63"/>
      <c r="AP563" s="63"/>
      <c r="AQ563" s="63"/>
      <c r="AR563" s="63"/>
      <c r="AS563" s="63"/>
      <c r="AT563" s="63"/>
      <c r="AU563" s="63"/>
      <c r="AV563" s="63"/>
      <c r="AW563" s="63"/>
      <c r="AX563" s="63"/>
      <c r="AY563" s="63"/>
    </row>
    <row r="564" customHeight="1" spans="1:51">
      <c r="A564" s="62"/>
      <c r="B564" s="63"/>
      <c r="C564" s="63"/>
      <c r="D564" s="63"/>
      <c r="E564" s="63"/>
      <c r="F564" s="63"/>
      <c r="G564" s="73"/>
      <c r="H564" s="63"/>
      <c r="I564" s="63"/>
      <c r="J564" s="63"/>
      <c r="K564" s="63"/>
      <c r="L564" s="63"/>
      <c r="M564" s="63"/>
      <c r="N564" s="63"/>
      <c r="O564" s="63"/>
      <c r="P564" s="63"/>
      <c r="Q564" s="82"/>
      <c r="R564" s="82"/>
      <c r="S564" s="82"/>
      <c r="T564" s="83"/>
      <c r="U564" s="83"/>
      <c r="V564" s="83"/>
      <c r="W564" s="83"/>
      <c r="X564" s="83"/>
      <c r="Y564" s="83"/>
      <c r="Z564" s="63"/>
      <c r="AA564" s="63"/>
      <c r="AB564" s="63"/>
      <c r="AC564" s="63"/>
      <c r="AD564" s="63"/>
      <c r="AE564" s="63"/>
      <c r="AF564" s="63"/>
      <c r="AG564" s="63"/>
      <c r="AH564" s="63"/>
      <c r="AI564" s="63"/>
      <c r="AJ564" s="63"/>
      <c r="AK564" s="63"/>
      <c r="AL564" s="63"/>
      <c r="AM564" s="63"/>
      <c r="AN564" s="63"/>
      <c r="AO564" s="63"/>
      <c r="AP564" s="63"/>
      <c r="AQ564" s="63"/>
      <c r="AR564" s="63"/>
      <c r="AS564" s="63"/>
      <c r="AT564" s="63"/>
      <c r="AU564" s="63"/>
      <c r="AV564" s="63"/>
      <c r="AW564" s="63"/>
      <c r="AX564" s="63"/>
      <c r="AY564" s="63"/>
    </row>
    <row r="565" customHeight="1" spans="1:51">
      <c r="A565" s="62"/>
      <c r="B565" s="63"/>
      <c r="C565" s="63"/>
      <c r="D565" s="63"/>
      <c r="E565" s="63"/>
      <c r="F565" s="63"/>
      <c r="G565" s="73"/>
      <c r="H565" s="63"/>
      <c r="I565" s="63"/>
      <c r="J565" s="63"/>
      <c r="K565" s="63"/>
      <c r="L565" s="63"/>
      <c r="M565" s="63"/>
      <c r="N565" s="63"/>
      <c r="O565" s="63"/>
      <c r="P565" s="63"/>
      <c r="Q565" s="82"/>
      <c r="R565" s="82"/>
      <c r="S565" s="82"/>
      <c r="T565" s="83"/>
      <c r="U565" s="83"/>
      <c r="V565" s="83"/>
      <c r="W565" s="83"/>
      <c r="X565" s="83"/>
      <c r="Y565" s="83"/>
      <c r="Z565" s="63"/>
      <c r="AA565" s="63"/>
      <c r="AB565" s="63"/>
      <c r="AC565" s="63"/>
      <c r="AD565" s="63"/>
      <c r="AE565" s="63"/>
      <c r="AF565" s="63"/>
      <c r="AG565" s="63"/>
      <c r="AH565" s="63"/>
      <c r="AI565" s="63"/>
      <c r="AJ565" s="63"/>
      <c r="AK565" s="63"/>
      <c r="AL565" s="63"/>
      <c r="AM565" s="63"/>
      <c r="AN565" s="63"/>
      <c r="AO565" s="63"/>
      <c r="AP565" s="63"/>
      <c r="AQ565" s="63"/>
      <c r="AR565" s="63"/>
      <c r="AS565" s="63"/>
      <c r="AT565" s="63"/>
      <c r="AU565" s="63"/>
      <c r="AV565" s="63"/>
      <c r="AW565" s="63"/>
      <c r="AX565" s="63"/>
      <c r="AY565" s="63"/>
    </row>
    <row r="566" customHeight="1" spans="1:51">
      <c r="A566" s="62"/>
      <c r="B566" s="63"/>
      <c r="C566" s="63"/>
      <c r="D566" s="63"/>
      <c r="E566" s="63"/>
      <c r="F566" s="63"/>
      <c r="G566" s="73"/>
      <c r="H566" s="63"/>
      <c r="I566" s="63"/>
      <c r="J566" s="63"/>
      <c r="K566" s="63"/>
      <c r="L566" s="63"/>
      <c r="M566" s="63"/>
      <c r="N566" s="63"/>
      <c r="O566" s="63"/>
      <c r="P566" s="63"/>
      <c r="Q566" s="82"/>
      <c r="R566" s="82"/>
      <c r="S566" s="82"/>
      <c r="T566" s="83"/>
      <c r="U566" s="83"/>
      <c r="V566" s="83"/>
      <c r="W566" s="83"/>
      <c r="X566" s="83"/>
      <c r="Y566" s="83"/>
      <c r="Z566" s="63"/>
      <c r="AA566" s="63"/>
      <c r="AB566" s="63"/>
      <c r="AC566" s="63"/>
      <c r="AD566" s="63"/>
      <c r="AE566" s="63"/>
      <c r="AF566" s="63"/>
      <c r="AG566" s="63"/>
      <c r="AH566" s="63"/>
      <c r="AI566" s="63"/>
      <c r="AJ566" s="63"/>
      <c r="AK566" s="63"/>
      <c r="AL566" s="63"/>
      <c r="AM566" s="63"/>
      <c r="AN566" s="63"/>
      <c r="AO566" s="63"/>
      <c r="AP566" s="63"/>
      <c r="AQ566" s="63"/>
      <c r="AR566" s="63"/>
      <c r="AS566" s="63"/>
      <c r="AT566" s="63"/>
      <c r="AU566" s="63"/>
      <c r="AV566" s="63"/>
      <c r="AW566" s="63"/>
      <c r="AX566" s="63"/>
      <c r="AY566" s="63"/>
    </row>
    <row r="567" customHeight="1" spans="1:51">
      <c r="A567" s="62"/>
      <c r="B567" s="63"/>
      <c r="C567" s="63"/>
      <c r="D567" s="63"/>
      <c r="E567" s="63"/>
      <c r="F567" s="63"/>
      <c r="G567" s="73"/>
      <c r="H567" s="63"/>
      <c r="I567" s="63"/>
      <c r="J567" s="63"/>
      <c r="K567" s="63"/>
      <c r="L567" s="63"/>
      <c r="M567" s="63"/>
      <c r="N567" s="63"/>
      <c r="O567" s="63"/>
      <c r="P567" s="63"/>
      <c r="Q567" s="82"/>
      <c r="R567" s="82"/>
      <c r="S567" s="82"/>
      <c r="T567" s="83"/>
      <c r="U567" s="83"/>
      <c r="V567" s="83"/>
      <c r="W567" s="83"/>
      <c r="X567" s="83"/>
      <c r="Y567" s="83"/>
      <c r="Z567" s="63"/>
      <c r="AA567" s="63"/>
      <c r="AB567" s="63"/>
      <c r="AC567" s="63"/>
      <c r="AD567" s="63"/>
      <c r="AE567" s="63"/>
      <c r="AF567" s="63"/>
      <c r="AG567" s="63"/>
      <c r="AH567" s="63"/>
      <c r="AI567" s="63"/>
      <c r="AJ567" s="63"/>
      <c r="AK567" s="63"/>
      <c r="AL567" s="63"/>
      <c r="AM567" s="63"/>
      <c r="AN567" s="63"/>
      <c r="AO567" s="63"/>
      <c r="AP567" s="63"/>
      <c r="AQ567" s="63"/>
      <c r="AR567" s="63"/>
      <c r="AS567" s="63"/>
      <c r="AT567" s="63"/>
      <c r="AU567" s="63"/>
      <c r="AV567" s="63"/>
      <c r="AW567" s="63"/>
      <c r="AX567" s="63"/>
      <c r="AY567" s="63"/>
    </row>
    <row r="568" customHeight="1" spans="1:51">
      <c r="A568" s="62"/>
      <c r="B568" s="63"/>
      <c r="C568" s="63"/>
      <c r="D568" s="63"/>
      <c r="E568" s="63"/>
      <c r="F568" s="63"/>
      <c r="G568" s="73"/>
      <c r="H568" s="63"/>
      <c r="I568" s="63"/>
      <c r="J568" s="63"/>
      <c r="K568" s="63"/>
      <c r="L568" s="63"/>
      <c r="M568" s="63"/>
      <c r="N568" s="63"/>
      <c r="O568" s="63"/>
      <c r="P568" s="63"/>
      <c r="Q568" s="82"/>
      <c r="R568" s="82"/>
      <c r="S568" s="82"/>
      <c r="T568" s="83"/>
      <c r="U568" s="83"/>
      <c r="V568" s="83"/>
      <c r="W568" s="83"/>
      <c r="X568" s="83"/>
      <c r="Y568" s="83"/>
      <c r="Z568" s="63"/>
      <c r="AA568" s="63"/>
      <c r="AB568" s="63"/>
      <c r="AC568" s="63"/>
      <c r="AD568" s="63"/>
      <c r="AE568" s="63"/>
      <c r="AF568" s="63"/>
      <c r="AG568" s="63"/>
      <c r="AH568" s="63"/>
      <c r="AI568" s="63"/>
      <c r="AJ568" s="63"/>
      <c r="AK568" s="63"/>
      <c r="AL568" s="63"/>
      <c r="AM568" s="63"/>
      <c r="AN568" s="63"/>
      <c r="AO568" s="63"/>
      <c r="AP568" s="63"/>
      <c r="AQ568" s="63"/>
      <c r="AR568" s="63"/>
      <c r="AS568" s="63"/>
      <c r="AT568" s="63"/>
      <c r="AU568" s="63"/>
      <c r="AV568" s="63"/>
      <c r="AW568" s="63"/>
      <c r="AX568" s="63"/>
      <c r="AY568" s="63"/>
    </row>
    <row r="569" customHeight="1" spans="1:51">
      <c r="A569" s="62"/>
      <c r="B569" s="63"/>
      <c r="C569" s="63"/>
      <c r="D569" s="63"/>
      <c r="E569" s="63"/>
      <c r="F569" s="63"/>
      <c r="G569" s="73"/>
      <c r="H569" s="63"/>
      <c r="I569" s="63"/>
      <c r="J569" s="63"/>
      <c r="K569" s="63"/>
      <c r="L569" s="63"/>
      <c r="M569" s="63"/>
      <c r="N569" s="63"/>
      <c r="O569" s="63"/>
      <c r="P569" s="63"/>
      <c r="Q569" s="82"/>
      <c r="R569" s="82"/>
      <c r="S569" s="82"/>
      <c r="T569" s="83"/>
      <c r="U569" s="83"/>
      <c r="V569" s="83"/>
      <c r="W569" s="83"/>
      <c r="X569" s="83"/>
      <c r="Y569" s="83"/>
      <c r="Z569" s="63"/>
      <c r="AA569" s="63"/>
      <c r="AB569" s="63"/>
      <c r="AC569" s="63"/>
      <c r="AD569" s="63"/>
      <c r="AE569" s="63"/>
      <c r="AF569" s="63"/>
      <c r="AG569" s="63"/>
      <c r="AH569" s="63"/>
      <c r="AI569" s="63"/>
      <c r="AJ569" s="63"/>
      <c r="AK569" s="63"/>
      <c r="AL569" s="63"/>
      <c r="AM569" s="63"/>
      <c r="AN569" s="63"/>
      <c r="AO569" s="63"/>
      <c r="AP569" s="63"/>
      <c r="AQ569" s="63"/>
      <c r="AR569" s="63"/>
      <c r="AS569" s="63"/>
      <c r="AT569" s="63"/>
      <c r="AU569" s="63"/>
      <c r="AV569" s="63"/>
      <c r="AW569" s="63"/>
      <c r="AX569" s="63"/>
      <c r="AY569" s="63"/>
    </row>
    <row r="570" customHeight="1" spans="1:51">
      <c r="A570" s="62"/>
      <c r="B570" s="63"/>
      <c r="C570" s="63"/>
      <c r="D570" s="63"/>
      <c r="E570" s="63"/>
      <c r="F570" s="63"/>
      <c r="G570" s="73"/>
      <c r="H570" s="63"/>
      <c r="I570" s="63"/>
      <c r="J570" s="63"/>
      <c r="K570" s="63"/>
      <c r="L570" s="63"/>
      <c r="M570" s="63"/>
      <c r="N570" s="63"/>
      <c r="O570" s="63"/>
      <c r="P570" s="63"/>
      <c r="Q570" s="82"/>
      <c r="R570" s="82"/>
      <c r="S570" s="82"/>
      <c r="T570" s="83"/>
      <c r="U570" s="83"/>
      <c r="V570" s="83"/>
      <c r="W570" s="83"/>
      <c r="X570" s="83"/>
      <c r="Y570" s="83"/>
      <c r="Z570" s="63"/>
      <c r="AA570" s="63"/>
      <c r="AB570" s="63"/>
      <c r="AC570" s="63"/>
      <c r="AD570" s="63"/>
      <c r="AE570" s="63"/>
      <c r="AF570" s="63"/>
      <c r="AG570" s="63"/>
      <c r="AH570" s="63"/>
      <c r="AI570" s="63"/>
      <c r="AJ570" s="63"/>
      <c r="AK570" s="63"/>
      <c r="AL570" s="63"/>
      <c r="AM570" s="63"/>
      <c r="AN570" s="63"/>
      <c r="AO570" s="63"/>
      <c r="AP570" s="63"/>
      <c r="AQ570" s="63"/>
      <c r="AR570" s="63"/>
      <c r="AS570" s="63"/>
      <c r="AT570" s="63"/>
      <c r="AU570" s="63"/>
      <c r="AV570" s="63"/>
      <c r="AW570" s="63"/>
      <c r="AX570" s="63"/>
      <c r="AY570" s="63"/>
    </row>
    <row r="571" customHeight="1" spans="1:51">
      <c r="A571" s="62"/>
      <c r="B571" s="63"/>
      <c r="C571" s="63"/>
      <c r="D571" s="63"/>
      <c r="E571" s="63"/>
      <c r="F571" s="63"/>
      <c r="G571" s="73"/>
      <c r="H571" s="63"/>
      <c r="I571" s="63"/>
      <c r="J571" s="63"/>
      <c r="K571" s="63"/>
      <c r="L571" s="63"/>
      <c r="M571" s="63"/>
      <c r="N571" s="63"/>
      <c r="O571" s="63"/>
      <c r="P571" s="63"/>
      <c r="Q571" s="82"/>
      <c r="R571" s="82"/>
      <c r="S571" s="82"/>
      <c r="T571" s="83"/>
      <c r="U571" s="83"/>
      <c r="V571" s="83"/>
      <c r="W571" s="83"/>
      <c r="X571" s="83"/>
      <c r="Y571" s="83"/>
      <c r="Z571" s="63"/>
      <c r="AA571" s="63"/>
      <c r="AB571" s="63"/>
      <c r="AC571" s="63"/>
      <c r="AD571" s="63"/>
      <c r="AE571" s="63"/>
      <c r="AF571" s="63"/>
      <c r="AG571" s="63"/>
      <c r="AH571" s="63"/>
      <c r="AI571" s="63"/>
      <c r="AJ571" s="63"/>
      <c r="AK571" s="63"/>
      <c r="AL571" s="63"/>
      <c r="AM571" s="63"/>
      <c r="AN571" s="63"/>
      <c r="AO571" s="63"/>
      <c r="AP571" s="63"/>
      <c r="AQ571" s="63"/>
      <c r="AR571" s="63"/>
      <c r="AS571" s="63"/>
      <c r="AT571" s="63"/>
      <c r="AU571" s="63"/>
      <c r="AV571" s="63"/>
      <c r="AW571" s="63"/>
      <c r="AX571" s="63"/>
      <c r="AY571" s="63"/>
    </row>
    <row r="572" customHeight="1" spans="1:51">
      <c r="A572" s="62"/>
      <c r="B572" s="63"/>
      <c r="C572" s="63"/>
      <c r="D572" s="63"/>
      <c r="E572" s="63"/>
      <c r="F572" s="63"/>
      <c r="G572" s="73"/>
      <c r="H572" s="63"/>
      <c r="I572" s="63"/>
      <c r="J572" s="63"/>
      <c r="K572" s="63"/>
      <c r="L572" s="63"/>
      <c r="M572" s="63"/>
      <c r="N572" s="63"/>
      <c r="O572" s="63"/>
      <c r="P572" s="63"/>
      <c r="Q572" s="82"/>
      <c r="R572" s="82"/>
      <c r="S572" s="82"/>
      <c r="T572" s="83"/>
      <c r="U572" s="83"/>
      <c r="V572" s="83"/>
      <c r="W572" s="83"/>
      <c r="X572" s="83"/>
      <c r="Y572" s="83"/>
      <c r="Z572" s="63"/>
      <c r="AA572" s="63"/>
      <c r="AB572" s="63"/>
      <c r="AC572" s="63"/>
      <c r="AD572" s="63"/>
      <c r="AE572" s="63"/>
      <c r="AF572" s="63"/>
      <c r="AG572" s="63"/>
      <c r="AH572" s="63"/>
      <c r="AI572" s="63"/>
      <c r="AJ572" s="63"/>
      <c r="AK572" s="63"/>
      <c r="AL572" s="63"/>
      <c r="AM572" s="63"/>
      <c r="AN572" s="63"/>
      <c r="AO572" s="63"/>
      <c r="AP572" s="63"/>
      <c r="AQ572" s="63"/>
      <c r="AR572" s="63"/>
      <c r="AS572" s="63"/>
      <c r="AT572" s="63"/>
      <c r="AU572" s="63"/>
      <c r="AV572" s="63"/>
      <c r="AW572" s="63"/>
      <c r="AX572" s="63"/>
      <c r="AY572" s="63"/>
    </row>
    <row r="573" customHeight="1" spans="1:51">
      <c r="A573" s="62"/>
      <c r="B573" s="63"/>
      <c r="C573" s="63"/>
      <c r="D573" s="63"/>
      <c r="E573" s="63"/>
      <c r="F573" s="63"/>
      <c r="G573" s="73"/>
      <c r="H573" s="63"/>
      <c r="I573" s="63"/>
      <c r="J573" s="63"/>
      <c r="K573" s="63"/>
      <c r="L573" s="63"/>
      <c r="M573" s="63"/>
      <c r="N573" s="63"/>
      <c r="O573" s="63"/>
      <c r="P573" s="63"/>
      <c r="Q573" s="82"/>
      <c r="R573" s="82"/>
      <c r="S573" s="82"/>
      <c r="T573" s="83"/>
      <c r="U573" s="83"/>
      <c r="V573" s="83"/>
      <c r="W573" s="83"/>
      <c r="X573" s="83"/>
      <c r="Y573" s="83"/>
      <c r="Z573" s="63"/>
      <c r="AA573" s="63"/>
      <c r="AB573" s="63"/>
      <c r="AC573" s="63"/>
      <c r="AD573" s="63"/>
      <c r="AE573" s="63"/>
      <c r="AF573" s="63"/>
      <c r="AG573" s="63"/>
      <c r="AH573" s="63"/>
      <c r="AI573" s="63"/>
      <c r="AJ573" s="63"/>
      <c r="AK573" s="63"/>
      <c r="AL573" s="63"/>
      <c r="AM573" s="63"/>
      <c r="AN573" s="63"/>
      <c r="AO573" s="63"/>
      <c r="AP573" s="63"/>
      <c r="AQ573" s="63"/>
      <c r="AR573" s="63"/>
      <c r="AS573" s="63"/>
      <c r="AT573" s="63"/>
      <c r="AU573" s="63"/>
      <c r="AV573" s="63"/>
      <c r="AW573" s="63"/>
      <c r="AX573" s="63"/>
      <c r="AY573" s="63"/>
    </row>
    <row r="574" customHeight="1" spans="1:51">
      <c r="A574" s="62"/>
      <c r="B574" s="63"/>
      <c r="C574" s="63"/>
      <c r="D574" s="63"/>
      <c r="E574" s="63"/>
      <c r="F574" s="63"/>
      <c r="G574" s="73"/>
      <c r="H574" s="63"/>
      <c r="I574" s="63"/>
      <c r="J574" s="63"/>
      <c r="K574" s="63"/>
      <c r="L574" s="63"/>
      <c r="M574" s="63"/>
      <c r="N574" s="63"/>
      <c r="O574" s="63"/>
      <c r="P574" s="63"/>
      <c r="Q574" s="82"/>
      <c r="R574" s="82"/>
      <c r="S574" s="82"/>
      <c r="T574" s="83"/>
      <c r="U574" s="83"/>
      <c r="V574" s="83"/>
      <c r="W574" s="83"/>
      <c r="X574" s="83"/>
      <c r="Y574" s="83"/>
      <c r="Z574" s="63"/>
      <c r="AA574" s="63"/>
      <c r="AB574" s="63"/>
      <c r="AC574" s="63"/>
      <c r="AD574" s="63"/>
      <c r="AE574" s="63"/>
      <c r="AF574" s="63"/>
      <c r="AG574" s="63"/>
      <c r="AH574" s="63"/>
      <c r="AI574" s="63"/>
      <c r="AJ574" s="63"/>
      <c r="AK574" s="63"/>
      <c r="AL574" s="63"/>
      <c r="AM574" s="63"/>
      <c r="AN574" s="63"/>
      <c r="AO574" s="63"/>
      <c r="AP574" s="63"/>
      <c r="AQ574" s="63"/>
      <c r="AR574" s="63"/>
      <c r="AS574" s="63"/>
      <c r="AT574" s="63"/>
      <c r="AU574" s="63"/>
      <c r="AV574" s="63"/>
      <c r="AW574" s="63"/>
      <c r="AX574" s="63"/>
      <c r="AY574" s="63"/>
    </row>
    <row r="575" customHeight="1" spans="1:51">
      <c r="A575" s="62"/>
      <c r="B575" s="63"/>
      <c r="C575" s="63"/>
      <c r="D575" s="63"/>
      <c r="E575" s="63"/>
      <c r="F575" s="63"/>
      <c r="G575" s="73"/>
      <c r="H575" s="63"/>
      <c r="I575" s="63"/>
      <c r="J575" s="63"/>
      <c r="K575" s="63"/>
      <c r="L575" s="63"/>
      <c r="M575" s="63"/>
      <c r="N575" s="63"/>
      <c r="O575" s="63"/>
      <c r="P575" s="63"/>
      <c r="Q575" s="82"/>
      <c r="R575" s="82"/>
      <c r="S575" s="82"/>
      <c r="T575" s="83"/>
      <c r="U575" s="83"/>
      <c r="V575" s="83"/>
      <c r="W575" s="83"/>
      <c r="X575" s="83"/>
      <c r="Y575" s="83"/>
      <c r="Z575" s="63"/>
      <c r="AA575" s="63"/>
      <c r="AB575" s="63"/>
      <c r="AC575" s="63"/>
      <c r="AD575" s="63"/>
      <c r="AE575" s="63"/>
      <c r="AF575" s="63"/>
      <c r="AG575" s="63"/>
      <c r="AH575" s="63"/>
      <c r="AI575" s="63"/>
      <c r="AJ575" s="63"/>
      <c r="AK575" s="63"/>
      <c r="AL575" s="63"/>
      <c r="AM575" s="63"/>
      <c r="AN575" s="63"/>
      <c r="AO575" s="63"/>
      <c r="AP575" s="63"/>
      <c r="AQ575" s="63"/>
      <c r="AR575" s="63"/>
      <c r="AS575" s="63"/>
      <c r="AT575" s="63"/>
      <c r="AU575" s="63"/>
      <c r="AV575" s="63"/>
      <c r="AW575" s="63"/>
      <c r="AX575" s="63"/>
      <c r="AY575" s="63"/>
    </row>
    <row r="576" customHeight="1" spans="1:51">
      <c r="A576" s="62"/>
      <c r="B576" s="63"/>
      <c r="C576" s="63"/>
      <c r="D576" s="63"/>
      <c r="E576" s="63"/>
      <c r="F576" s="63"/>
      <c r="G576" s="73"/>
      <c r="H576" s="63"/>
      <c r="I576" s="63"/>
      <c r="J576" s="63"/>
      <c r="K576" s="63"/>
      <c r="L576" s="63"/>
      <c r="M576" s="63"/>
      <c r="N576" s="63"/>
      <c r="O576" s="63"/>
      <c r="P576" s="63"/>
      <c r="Q576" s="82"/>
      <c r="R576" s="82"/>
      <c r="S576" s="82"/>
      <c r="T576" s="83"/>
      <c r="U576" s="83"/>
      <c r="V576" s="83"/>
      <c r="W576" s="83"/>
      <c r="X576" s="83"/>
      <c r="Y576" s="83"/>
      <c r="Z576" s="63"/>
      <c r="AA576" s="63"/>
      <c r="AB576" s="63"/>
      <c r="AC576" s="63"/>
      <c r="AD576" s="63"/>
      <c r="AE576" s="63"/>
      <c r="AF576" s="63"/>
      <c r="AG576" s="63"/>
      <c r="AH576" s="63"/>
      <c r="AI576" s="63"/>
      <c r="AJ576" s="63"/>
      <c r="AK576" s="63"/>
      <c r="AL576" s="63"/>
      <c r="AM576" s="63"/>
      <c r="AN576" s="63"/>
      <c r="AO576" s="63"/>
      <c r="AP576" s="63"/>
      <c r="AQ576" s="63"/>
      <c r="AR576" s="63"/>
      <c r="AS576" s="63"/>
      <c r="AT576" s="63"/>
      <c r="AU576" s="63"/>
      <c r="AV576" s="63"/>
      <c r="AW576" s="63"/>
      <c r="AX576" s="63"/>
      <c r="AY576" s="63"/>
    </row>
    <row r="577" customHeight="1" spans="1:51">
      <c r="A577" s="62"/>
      <c r="B577" s="63"/>
      <c r="C577" s="63"/>
      <c r="D577" s="63"/>
      <c r="E577" s="63"/>
      <c r="F577" s="63"/>
      <c r="G577" s="73"/>
      <c r="H577" s="63"/>
      <c r="I577" s="63"/>
      <c r="J577" s="63"/>
      <c r="K577" s="63"/>
      <c r="L577" s="63"/>
      <c r="M577" s="63"/>
      <c r="N577" s="63"/>
      <c r="O577" s="63"/>
      <c r="P577" s="63"/>
      <c r="Q577" s="82"/>
      <c r="R577" s="82"/>
      <c r="S577" s="82"/>
      <c r="T577" s="83"/>
      <c r="U577" s="83"/>
      <c r="V577" s="83"/>
      <c r="W577" s="83"/>
      <c r="X577" s="83"/>
      <c r="Y577" s="83"/>
      <c r="Z577" s="63"/>
      <c r="AA577" s="63"/>
      <c r="AB577" s="63"/>
      <c r="AC577" s="63"/>
      <c r="AD577" s="63"/>
      <c r="AE577" s="63"/>
      <c r="AF577" s="63"/>
      <c r="AG577" s="63"/>
      <c r="AH577" s="63"/>
      <c r="AI577" s="63"/>
      <c r="AJ577" s="63"/>
      <c r="AK577" s="63"/>
      <c r="AL577" s="63"/>
      <c r="AM577" s="63"/>
      <c r="AN577" s="63"/>
      <c r="AO577" s="63"/>
      <c r="AP577" s="63"/>
      <c r="AQ577" s="63"/>
      <c r="AR577" s="63"/>
      <c r="AS577" s="63"/>
      <c r="AT577" s="63"/>
      <c r="AU577" s="63"/>
      <c r="AV577" s="63"/>
      <c r="AW577" s="63"/>
      <c r="AX577" s="63"/>
      <c r="AY577" s="63"/>
    </row>
    <row r="578" customHeight="1" spans="1:51">
      <c r="A578" s="62"/>
      <c r="B578" s="63"/>
      <c r="C578" s="63"/>
      <c r="D578" s="63"/>
      <c r="E578" s="63"/>
      <c r="F578" s="63"/>
      <c r="G578" s="73"/>
      <c r="H578" s="63"/>
      <c r="I578" s="63"/>
      <c r="J578" s="63"/>
      <c r="K578" s="63"/>
      <c r="L578" s="63"/>
      <c r="M578" s="63"/>
      <c r="N578" s="63"/>
      <c r="O578" s="63"/>
      <c r="P578" s="63"/>
      <c r="Q578" s="82"/>
      <c r="R578" s="82"/>
      <c r="S578" s="82"/>
      <c r="T578" s="83"/>
      <c r="U578" s="83"/>
      <c r="V578" s="83"/>
      <c r="W578" s="83"/>
      <c r="X578" s="83"/>
      <c r="Y578" s="83"/>
      <c r="Z578" s="63"/>
      <c r="AA578" s="63"/>
      <c r="AB578" s="63"/>
      <c r="AC578" s="63"/>
      <c r="AD578" s="63"/>
      <c r="AE578" s="63"/>
      <c r="AF578" s="63"/>
      <c r="AG578" s="63"/>
      <c r="AH578" s="63"/>
      <c r="AI578" s="63"/>
      <c r="AJ578" s="63"/>
      <c r="AK578" s="63"/>
      <c r="AL578" s="63"/>
      <c r="AM578" s="63"/>
      <c r="AN578" s="63"/>
      <c r="AO578" s="63"/>
      <c r="AP578" s="63"/>
      <c r="AQ578" s="63"/>
      <c r="AR578" s="63"/>
      <c r="AS578" s="63"/>
      <c r="AT578" s="63"/>
      <c r="AU578" s="63"/>
      <c r="AV578" s="63"/>
      <c r="AW578" s="63"/>
      <c r="AX578" s="63"/>
      <c r="AY578" s="63"/>
    </row>
    <row r="579" customHeight="1" spans="1:51">
      <c r="A579" s="62"/>
      <c r="B579" s="63"/>
      <c r="C579" s="63"/>
      <c r="D579" s="63"/>
      <c r="E579" s="63"/>
      <c r="F579" s="63"/>
      <c r="G579" s="73"/>
      <c r="H579" s="63"/>
      <c r="I579" s="63"/>
      <c r="J579" s="63"/>
      <c r="K579" s="63"/>
      <c r="L579" s="63"/>
      <c r="M579" s="63"/>
      <c r="N579" s="63"/>
      <c r="O579" s="63"/>
      <c r="P579" s="63"/>
      <c r="Q579" s="82"/>
      <c r="R579" s="82"/>
      <c r="S579" s="82"/>
      <c r="T579" s="83"/>
      <c r="U579" s="83"/>
      <c r="V579" s="83"/>
      <c r="W579" s="83"/>
      <c r="X579" s="83"/>
      <c r="Y579" s="83"/>
      <c r="Z579" s="63"/>
      <c r="AA579" s="63"/>
      <c r="AB579" s="63"/>
      <c r="AC579" s="63"/>
      <c r="AD579" s="63"/>
      <c r="AE579" s="63"/>
      <c r="AF579" s="63"/>
      <c r="AG579" s="63"/>
      <c r="AH579" s="63"/>
      <c r="AI579" s="63"/>
      <c r="AJ579" s="63"/>
      <c r="AK579" s="63"/>
      <c r="AL579" s="63"/>
      <c r="AM579" s="63"/>
      <c r="AN579" s="63"/>
      <c r="AO579" s="63"/>
      <c r="AP579" s="63"/>
      <c r="AQ579" s="63"/>
      <c r="AR579" s="63"/>
      <c r="AS579" s="63"/>
      <c r="AT579" s="63"/>
      <c r="AU579" s="63"/>
      <c r="AV579" s="63"/>
      <c r="AW579" s="63"/>
      <c r="AX579" s="63"/>
      <c r="AY579" s="63"/>
    </row>
    <row r="580" customHeight="1" spans="1:51">
      <c r="A580" s="62"/>
      <c r="B580" s="63"/>
      <c r="C580" s="63"/>
      <c r="D580" s="63"/>
      <c r="E580" s="63"/>
      <c r="F580" s="63"/>
      <c r="G580" s="73"/>
      <c r="H580" s="63"/>
      <c r="I580" s="63"/>
      <c r="J580" s="63"/>
      <c r="K580" s="63"/>
      <c r="L580" s="63"/>
      <c r="M580" s="63"/>
      <c r="N580" s="63"/>
      <c r="O580" s="63"/>
      <c r="P580" s="63"/>
      <c r="Q580" s="82"/>
      <c r="R580" s="82"/>
      <c r="S580" s="82"/>
      <c r="T580" s="83"/>
      <c r="U580" s="83"/>
      <c r="V580" s="83"/>
      <c r="W580" s="83"/>
      <c r="X580" s="83"/>
      <c r="Y580" s="83"/>
      <c r="Z580" s="63"/>
      <c r="AA580" s="63"/>
      <c r="AB580" s="63"/>
      <c r="AC580" s="63"/>
      <c r="AD580" s="63"/>
      <c r="AE580" s="63"/>
      <c r="AF580" s="63"/>
      <c r="AG580" s="63"/>
      <c r="AH580" s="63"/>
      <c r="AI580" s="63"/>
      <c r="AJ580" s="63"/>
      <c r="AK580" s="63"/>
      <c r="AL580" s="63"/>
      <c r="AM580" s="63"/>
      <c r="AN580" s="63"/>
      <c r="AO580" s="63"/>
      <c r="AP580" s="63"/>
      <c r="AQ580" s="63"/>
      <c r="AR580" s="63"/>
      <c r="AS580" s="63"/>
      <c r="AT580" s="63"/>
      <c r="AU580" s="63"/>
      <c r="AV580" s="63"/>
      <c r="AW580" s="63"/>
      <c r="AX580" s="63"/>
      <c r="AY580" s="63"/>
    </row>
    <row r="581" customHeight="1" spans="1:51">
      <c r="A581" s="62"/>
      <c r="B581" s="63"/>
      <c r="C581" s="63"/>
      <c r="D581" s="63"/>
      <c r="E581" s="63"/>
      <c r="F581" s="63"/>
      <c r="G581" s="73"/>
      <c r="H581" s="63"/>
      <c r="I581" s="63"/>
      <c r="J581" s="63"/>
      <c r="K581" s="63"/>
      <c r="L581" s="63"/>
      <c r="M581" s="63"/>
      <c r="N581" s="63"/>
      <c r="O581" s="63"/>
      <c r="P581" s="63"/>
      <c r="Q581" s="82"/>
      <c r="R581" s="82"/>
      <c r="S581" s="82"/>
      <c r="T581" s="83"/>
      <c r="U581" s="83"/>
      <c r="V581" s="83"/>
      <c r="W581" s="83"/>
      <c r="X581" s="83"/>
      <c r="Y581" s="83"/>
      <c r="Z581" s="63"/>
      <c r="AA581" s="63"/>
      <c r="AB581" s="63"/>
      <c r="AC581" s="63"/>
      <c r="AD581" s="63"/>
      <c r="AE581" s="63"/>
      <c r="AF581" s="63"/>
      <c r="AG581" s="63"/>
      <c r="AH581" s="63"/>
      <c r="AI581" s="63"/>
      <c r="AJ581" s="63"/>
      <c r="AK581" s="63"/>
      <c r="AL581" s="63"/>
      <c r="AM581" s="63"/>
      <c r="AN581" s="63"/>
      <c r="AO581" s="63"/>
      <c r="AP581" s="63"/>
      <c r="AQ581" s="63"/>
      <c r="AR581" s="63"/>
      <c r="AS581" s="63"/>
      <c r="AT581" s="63"/>
      <c r="AU581" s="63"/>
      <c r="AV581" s="63"/>
      <c r="AW581" s="63"/>
      <c r="AX581" s="63"/>
      <c r="AY581" s="63"/>
    </row>
    <row r="582" customHeight="1" spans="1:51">
      <c r="A582" s="62"/>
      <c r="B582" s="63"/>
      <c r="C582" s="63"/>
      <c r="D582" s="63"/>
      <c r="E582" s="63"/>
      <c r="F582" s="63"/>
      <c r="G582" s="73"/>
      <c r="H582" s="63"/>
      <c r="I582" s="63"/>
      <c r="J582" s="63"/>
      <c r="K582" s="63"/>
      <c r="L582" s="63"/>
      <c r="M582" s="63"/>
      <c r="N582" s="63"/>
      <c r="O582" s="63"/>
      <c r="P582" s="63"/>
      <c r="Q582" s="82"/>
      <c r="R582" s="82"/>
      <c r="S582" s="82"/>
      <c r="T582" s="83"/>
      <c r="U582" s="83"/>
      <c r="V582" s="83"/>
      <c r="W582" s="83"/>
      <c r="X582" s="83"/>
      <c r="Y582" s="83"/>
      <c r="Z582" s="63"/>
      <c r="AA582" s="63"/>
      <c r="AB582" s="63"/>
      <c r="AC582" s="63"/>
      <c r="AD582" s="63"/>
      <c r="AE582" s="63"/>
      <c r="AF582" s="63"/>
      <c r="AG582" s="63"/>
      <c r="AH582" s="63"/>
      <c r="AI582" s="63"/>
      <c r="AJ582" s="63"/>
      <c r="AK582" s="63"/>
      <c r="AL582" s="63"/>
      <c r="AM582" s="63"/>
      <c r="AN582" s="63"/>
      <c r="AO582" s="63"/>
      <c r="AP582" s="63"/>
      <c r="AQ582" s="63"/>
      <c r="AR582" s="63"/>
      <c r="AS582" s="63"/>
      <c r="AT582" s="63"/>
      <c r="AU582" s="63"/>
      <c r="AV582" s="63"/>
      <c r="AW582" s="63"/>
      <c r="AX582" s="63"/>
      <c r="AY582" s="63"/>
    </row>
    <row r="583" customHeight="1" spans="1:51">
      <c r="A583" s="62"/>
      <c r="B583" s="63"/>
      <c r="C583" s="63"/>
      <c r="D583" s="63"/>
      <c r="E583" s="63"/>
      <c r="F583" s="63"/>
      <c r="G583" s="73"/>
      <c r="H583" s="63"/>
      <c r="I583" s="63"/>
      <c r="J583" s="63"/>
      <c r="K583" s="63"/>
      <c r="L583" s="63"/>
      <c r="M583" s="63"/>
      <c r="N583" s="63"/>
      <c r="O583" s="63"/>
      <c r="P583" s="63"/>
      <c r="Q583" s="82"/>
      <c r="R583" s="82"/>
      <c r="S583" s="82"/>
      <c r="T583" s="83"/>
      <c r="U583" s="83"/>
      <c r="V583" s="83"/>
      <c r="W583" s="83"/>
      <c r="X583" s="83"/>
      <c r="Y583" s="83"/>
      <c r="Z583" s="63"/>
      <c r="AA583" s="63"/>
      <c r="AB583" s="63"/>
      <c r="AC583" s="63"/>
      <c r="AD583" s="63"/>
      <c r="AE583" s="63"/>
      <c r="AF583" s="63"/>
      <c r="AG583" s="63"/>
      <c r="AH583" s="63"/>
      <c r="AI583" s="63"/>
      <c r="AJ583" s="63"/>
      <c r="AK583" s="63"/>
      <c r="AL583" s="63"/>
      <c r="AM583" s="63"/>
      <c r="AN583" s="63"/>
      <c r="AO583" s="63"/>
      <c r="AP583" s="63"/>
      <c r="AQ583" s="63"/>
      <c r="AR583" s="63"/>
      <c r="AS583" s="63"/>
      <c r="AT583" s="63"/>
      <c r="AU583" s="63"/>
      <c r="AV583" s="63"/>
      <c r="AW583" s="63"/>
      <c r="AX583" s="63"/>
      <c r="AY583" s="63"/>
    </row>
    <row r="584" customHeight="1" spans="1:51">
      <c r="A584" s="62"/>
      <c r="B584" s="63"/>
      <c r="C584" s="63"/>
      <c r="D584" s="63"/>
      <c r="E584" s="63"/>
      <c r="F584" s="63"/>
      <c r="G584" s="73"/>
      <c r="H584" s="63"/>
      <c r="I584" s="63"/>
      <c r="J584" s="63"/>
      <c r="K584" s="63"/>
      <c r="L584" s="63"/>
      <c r="M584" s="63"/>
      <c r="N584" s="63"/>
      <c r="O584" s="63"/>
      <c r="P584" s="63"/>
      <c r="Q584" s="82"/>
      <c r="R584" s="82"/>
      <c r="S584" s="82"/>
      <c r="T584" s="83"/>
      <c r="U584" s="83"/>
      <c r="V584" s="83"/>
      <c r="W584" s="83"/>
      <c r="X584" s="83"/>
      <c r="Y584" s="83"/>
      <c r="Z584" s="63"/>
      <c r="AA584" s="63"/>
      <c r="AB584" s="63"/>
      <c r="AC584" s="63"/>
      <c r="AD584" s="63"/>
      <c r="AE584" s="63"/>
      <c r="AF584" s="63"/>
      <c r="AG584" s="63"/>
      <c r="AH584" s="63"/>
      <c r="AI584" s="63"/>
      <c r="AJ584" s="63"/>
      <c r="AK584" s="63"/>
      <c r="AL584" s="63"/>
      <c r="AM584" s="63"/>
      <c r="AN584" s="63"/>
      <c r="AO584" s="63"/>
      <c r="AP584" s="63"/>
      <c r="AQ584" s="63"/>
      <c r="AR584" s="63"/>
      <c r="AS584" s="63"/>
      <c r="AT584" s="63"/>
      <c r="AU584" s="63"/>
      <c r="AV584" s="63"/>
      <c r="AW584" s="63"/>
      <c r="AX584" s="63"/>
      <c r="AY584" s="63"/>
    </row>
    <row r="585" customHeight="1" spans="1:51">
      <c r="A585" s="62"/>
      <c r="B585" s="63"/>
      <c r="C585" s="63"/>
      <c r="D585" s="63"/>
      <c r="E585" s="63"/>
      <c r="F585" s="63"/>
      <c r="G585" s="73"/>
      <c r="H585" s="63"/>
      <c r="I585" s="63"/>
      <c r="J585" s="63"/>
      <c r="K585" s="63"/>
      <c r="L585" s="63"/>
      <c r="M585" s="63"/>
      <c r="N585" s="63"/>
      <c r="O585" s="63"/>
      <c r="P585" s="63"/>
      <c r="Q585" s="82"/>
      <c r="R585" s="82"/>
      <c r="S585" s="82"/>
      <c r="T585" s="83"/>
      <c r="U585" s="83"/>
      <c r="V585" s="83"/>
      <c r="W585" s="83"/>
      <c r="X585" s="83"/>
      <c r="Y585" s="83"/>
      <c r="Z585" s="63"/>
      <c r="AA585" s="63"/>
      <c r="AB585" s="63"/>
      <c r="AC585" s="63"/>
      <c r="AD585" s="63"/>
      <c r="AE585" s="63"/>
      <c r="AF585" s="63"/>
      <c r="AG585" s="63"/>
      <c r="AH585" s="63"/>
      <c r="AI585" s="63"/>
      <c r="AJ585" s="63"/>
      <c r="AK585" s="63"/>
      <c r="AL585" s="63"/>
      <c r="AM585" s="63"/>
      <c r="AN585" s="63"/>
      <c r="AO585" s="63"/>
      <c r="AP585" s="63"/>
      <c r="AQ585" s="63"/>
      <c r="AR585" s="63"/>
      <c r="AS585" s="63"/>
      <c r="AT585" s="63"/>
      <c r="AU585" s="63"/>
      <c r="AV585" s="63"/>
      <c r="AW585" s="63"/>
      <c r="AX585" s="63"/>
      <c r="AY585" s="63"/>
    </row>
    <row r="586" customHeight="1" spans="1:51">
      <c r="A586" s="62"/>
      <c r="B586" s="63"/>
      <c r="C586" s="63"/>
      <c r="D586" s="63"/>
      <c r="E586" s="63"/>
      <c r="F586" s="63"/>
      <c r="G586" s="73"/>
      <c r="H586" s="63"/>
      <c r="I586" s="63"/>
      <c r="J586" s="63"/>
      <c r="K586" s="63"/>
      <c r="L586" s="63"/>
      <c r="M586" s="63"/>
      <c r="N586" s="63"/>
      <c r="O586" s="63"/>
      <c r="P586" s="63"/>
      <c r="Q586" s="82"/>
      <c r="R586" s="82"/>
      <c r="S586" s="82"/>
      <c r="T586" s="83"/>
      <c r="U586" s="83"/>
      <c r="V586" s="83"/>
      <c r="W586" s="83"/>
      <c r="X586" s="83"/>
      <c r="Y586" s="83"/>
      <c r="Z586" s="63"/>
      <c r="AA586" s="63"/>
      <c r="AB586" s="63"/>
      <c r="AC586" s="63"/>
      <c r="AD586" s="63"/>
      <c r="AE586" s="63"/>
      <c r="AF586" s="63"/>
      <c r="AG586" s="63"/>
      <c r="AH586" s="63"/>
      <c r="AI586" s="63"/>
      <c r="AJ586" s="63"/>
      <c r="AK586" s="63"/>
      <c r="AL586" s="63"/>
      <c r="AM586" s="63"/>
      <c r="AN586" s="63"/>
      <c r="AO586" s="63"/>
      <c r="AP586" s="63"/>
      <c r="AQ586" s="63"/>
      <c r="AR586" s="63"/>
      <c r="AS586" s="63"/>
      <c r="AT586" s="63"/>
      <c r="AU586" s="63"/>
      <c r="AV586" s="63"/>
      <c r="AW586" s="63"/>
      <c r="AX586" s="63"/>
      <c r="AY586" s="63"/>
    </row>
    <row r="587" customHeight="1" spans="1:51">
      <c r="A587" s="62"/>
      <c r="B587" s="63"/>
      <c r="C587" s="63"/>
      <c r="D587" s="63"/>
      <c r="E587" s="63"/>
      <c r="F587" s="63"/>
      <c r="G587" s="73"/>
      <c r="H587" s="63"/>
      <c r="I587" s="63"/>
      <c r="J587" s="63"/>
      <c r="K587" s="63"/>
      <c r="L587" s="63"/>
      <c r="M587" s="63"/>
      <c r="N587" s="63"/>
      <c r="O587" s="63"/>
      <c r="P587" s="63"/>
      <c r="Q587" s="82"/>
      <c r="R587" s="82"/>
      <c r="S587" s="82"/>
      <c r="T587" s="83"/>
      <c r="U587" s="83"/>
      <c r="V587" s="83"/>
      <c r="W587" s="83"/>
      <c r="X587" s="83"/>
      <c r="Y587" s="83"/>
      <c r="Z587" s="63"/>
      <c r="AA587" s="63"/>
      <c r="AB587" s="63"/>
      <c r="AC587" s="63"/>
      <c r="AD587" s="63"/>
      <c r="AE587" s="63"/>
      <c r="AF587" s="63"/>
      <c r="AG587" s="63"/>
      <c r="AH587" s="63"/>
      <c r="AI587" s="63"/>
      <c r="AJ587" s="63"/>
      <c r="AK587" s="63"/>
      <c r="AL587" s="63"/>
      <c r="AM587" s="63"/>
      <c r="AN587" s="63"/>
      <c r="AO587" s="63"/>
      <c r="AP587" s="63"/>
      <c r="AQ587" s="63"/>
      <c r="AR587" s="63"/>
      <c r="AS587" s="63"/>
      <c r="AT587" s="63"/>
      <c r="AU587" s="63"/>
      <c r="AV587" s="63"/>
      <c r="AW587" s="63"/>
      <c r="AX587" s="63"/>
      <c r="AY587" s="63"/>
    </row>
    <row r="588" customHeight="1" spans="1:51">
      <c r="A588" s="62"/>
      <c r="B588" s="63"/>
      <c r="C588" s="63"/>
      <c r="D588" s="63"/>
      <c r="E588" s="63"/>
      <c r="F588" s="63"/>
      <c r="G588" s="73"/>
      <c r="H588" s="63"/>
      <c r="I588" s="63"/>
      <c r="J588" s="63"/>
      <c r="K588" s="63"/>
      <c r="L588" s="63"/>
      <c r="M588" s="63"/>
      <c r="N588" s="63"/>
      <c r="O588" s="63"/>
      <c r="P588" s="63"/>
      <c r="Q588" s="82"/>
      <c r="R588" s="82"/>
      <c r="S588" s="82"/>
      <c r="T588" s="83"/>
      <c r="U588" s="83"/>
      <c r="V588" s="83"/>
      <c r="W588" s="83"/>
      <c r="X588" s="83"/>
      <c r="Y588" s="83"/>
      <c r="Z588" s="63"/>
      <c r="AA588" s="63"/>
      <c r="AB588" s="63"/>
      <c r="AC588" s="63"/>
      <c r="AD588" s="63"/>
      <c r="AE588" s="63"/>
      <c r="AF588" s="63"/>
      <c r="AG588" s="63"/>
      <c r="AH588" s="63"/>
      <c r="AI588" s="63"/>
      <c r="AJ588" s="63"/>
      <c r="AK588" s="63"/>
      <c r="AL588" s="63"/>
      <c r="AM588" s="63"/>
      <c r="AN588" s="63"/>
      <c r="AO588" s="63"/>
      <c r="AP588" s="63"/>
      <c r="AQ588" s="63"/>
      <c r="AR588" s="63"/>
      <c r="AS588" s="63"/>
      <c r="AT588" s="63"/>
      <c r="AU588" s="63"/>
      <c r="AV588" s="63"/>
      <c r="AW588" s="63"/>
      <c r="AX588" s="63"/>
      <c r="AY588" s="63"/>
    </row>
    <row r="589" customHeight="1" spans="1:51">
      <c r="A589" s="62"/>
      <c r="B589" s="63"/>
      <c r="C589" s="63"/>
      <c r="D589" s="63"/>
      <c r="E589" s="63"/>
      <c r="F589" s="63"/>
      <c r="G589" s="73"/>
      <c r="H589" s="63"/>
      <c r="I589" s="63"/>
      <c r="J589" s="63"/>
      <c r="K589" s="63"/>
      <c r="L589" s="63"/>
      <c r="M589" s="63"/>
      <c r="N589" s="63"/>
      <c r="O589" s="63"/>
      <c r="P589" s="63"/>
      <c r="Q589" s="82"/>
      <c r="R589" s="82"/>
      <c r="S589" s="82"/>
      <c r="T589" s="83"/>
      <c r="U589" s="83"/>
      <c r="V589" s="83"/>
      <c r="W589" s="83"/>
      <c r="X589" s="83"/>
      <c r="Y589" s="83"/>
      <c r="Z589" s="63"/>
      <c r="AA589" s="63"/>
      <c r="AB589" s="63"/>
      <c r="AC589" s="63"/>
      <c r="AD589" s="63"/>
      <c r="AE589" s="63"/>
      <c r="AF589" s="63"/>
      <c r="AG589" s="63"/>
      <c r="AH589" s="63"/>
      <c r="AI589" s="63"/>
      <c r="AJ589" s="63"/>
      <c r="AK589" s="63"/>
      <c r="AL589" s="63"/>
      <c r="AM589" s="63"/>
      <c r="AN589" s="63"/>
      <c r="AO589" s="63"/>
      <c r="AP589" s="63"/>
      <c r="AQ589" s="63"/>
      <c r="AR589" s="63"/>
      <c r="AS589" s="63"/>
      <c r="AT589" s="63"/>
      <c r="AU589" s="63"/>
      <c r="AV589" s="63"/>
      <c r="AW589" s="63"/>
      <c r="AX589" s="63"/>
      <c r="AY589" s="63"/>
    </row>
    <row r="590" customHeight="1" spans="1:51">
      <c r="A590" s="62"/>
      <c r="B590" s="63"/>
      <c r="C590" s="63"/>
      <c r="D590" s="63"/>
      <c r="E590" s="63"/>
      <c r="F590" s="63"/>
      <c r="G590" s="73"/>
      <c r="H590" s="63"/>
      <c r="I590" s="63"/>
      <c r="J590" s="63"/>
      <c r="K590" s="63"/>
      <c r="L590" s="63"/>
      <c r="M590" s="63"/>
      <c r="N590" s="63"/>
      <c r="O590" s="63"/>
      <c r="P590" s="63"/>
      <c r="Q590" s="82"/>
      <c r="R590" s="82"/>
      <c r="S590" s="82"/>
      <c r="T590" s="83"/>
      <c r="U590" s="83"/>
      <c r="V590" s="83"/>
      <c r="W590" s="83"/>
      <c r="X590" s="83"/>
      <c r="Y590" s="83"/>
      <c r="Z590" s="63"/>
      <c r="AA590" s="63"/>
      <c r="AB590" s="63"/>
      <c r="AC590" s="63"/>
      <c r="AD590" s="63"/>
      <c r="AE590" s="63"/>
      <c r="AF590" s="63"/>
      <c r="AG590" s="63"/>
      <c r="AH590" s="63"/>
      <c r="AI590" s="63"/>
      <c r="AJ590" s="63"/>
      <c r="AK590" s="63"/>
      <c r="AL590" s="63"/>
      <c r="AM590" s="63"/>
      <c r="AN590" s="63"/>
      <c r="AO590" s="63"/>
      <c r="AP590" s="63"/>
      <c r="AQ590" s="63"/>
      <c r="AR590" s="63"/>
      <c r="AS590" s="63"/>
      <c r="AT590" s="63"/>
      <c r="AU590" s="63"/>
      <c r="AV590" s="63"/>
      <c r="AW590" s="63"/>
      <c r="AX590" s="63"/>
      <c r="AY590" s="63"/>
    </row>
    <row r="591" customHeight="1" spans="1:51">
      <c r="A591" s="62"/>
      <c r="B591" s="63"/>
      <c r="C591" s="63"/>
      <c r="D591" s="63"/>
      <c r="E591" s="63"/>
      <c r="F591" s="63"/>
      <c r="G591" s="73"/>
      <c r="H591" s="63"/>
      <c r="I591" s="63"/>
      <c r="J591" s="63"/>
      <c r="K591" s="63"/>
      <c r="L591" s="63"/>
      <c r="M591" s="63"/>
      <c r="N591" s="63"/>
      <c r="O591" s="63"/>
      <c r="P591" s="63"/>
      <c r="Q591" s="82"/>
      <c r="R591" s="82"/>
      <c r="S591" s="82"/>
      <c r="T591" s="83"/>
      <c r="U591" s="83"/>
      <c r="V591" s="83"/>
      <c r="W591" s="83"/>
      <c r="X591" s="83"/>
      <c r="Y591" s="83"/>
      <c r="Z591" s="63"/>
      <c r="AA591" s="63"/>
      <c r="AB591" s="63"/>
      <c r="AC591" s="63"/>
      <c r="AD591" s="63"/>
      <c r="AE591" s="63"/>
      <c r="AF591" s="63"/>
      <c r="AG591" s="63"/>
      <c r="AH591" s="63"/>
      <c r="AI591" s="63"/>
      <c r="AJ591" s="63"/>
      <c r="AK591" s="63"/>
      <c r="AL591" s="63"/>
      <c r="AM591" s="63"/>
      <c r="AN591" s="63"/>
      <c r="AO591" s="63"/>
      <c r="AP591" s="63"/>
      <c r="AQ591" s="63"/>
      <c r="AR591" s="63"/>
      <c r="AS591" s="63"/>
      <c r="AT591" s="63"/>
      <c r="AU591" s="63"/>
      <c r="AV591" s="63"/>
      <c r="AW591" s="63"/>
      <c r="AX591" s="63"/>
      <c r="AY591" s="63"/>
    </row>
    <row r="592" customHeight="1" spans="1:51">
      <c r="A592" s="62"/>
      <c r="B592" s="63"/>
      <c r="C592" s="63"/>
      <c r="D592" s="63"/>
      <c r="E592" s="63"/>
      <c r="F592" s="63"/>
      <c r="G592" s="73"/>
      <c r="H592" s="63"/>
      <c r="I592" s="63"/>
      <c r="J592" s="63"/>
      <c r="K592" s="63"/>
      <c r="L592" s="63"/>
      <c r="M592" s="63"/>
      <c r="N592" s="63"/>
      <c r="O592" s="63"/>
      <c r="P592" s="63"/>
      <c r="Q592" s="82"/>
      <c r="R592" s="82"/>
      <c r="S592" s="82"/>
      <c r="T592" s="83"/>
      <c r="U592" s="83"/>
      <c r="V592" s="83"/>
      <c r="W592" s="83"/>
      <c r="X592" s="83"/>
      <c r="Y592" s="83"/>
      <c r="Z592" s="63"/>
      <c r="AA592" s="63"/>
      <c r="AB592" s="63"/>
      <c r="AC592" s="63"/>
      <c r="AD592" s="63"/>
      <c r="AE592" s="63"/>
      <c r="AF592" s="63"/>
      <c r="AG592" s="63"/>
      <c r="AH592" s="63"/>
      <c r="AI592" s="63"/>
      <c r="AJ592" s="63"/>
      <c r="AK592" s="63"/>
      <c r="AL592" s="63"/>
      <c r="AM592" s="63"/>
      <c r="AN592" s="63"/>
      <c r="AO592" s="63"/>
      <c r="AP592" s="63"/>
      <c r="AQ592" s="63"/>
      <c r="AR592" s="63"/>
      <c r="AS592" s="63"/>
      <c r="AT592" s="63"/>
      <c r="AU592" s="63"/>
      <c r="AV592" s="63"/>
      <c r="AW592" s="63"/>
      <c r="AX592" s="63"/>
      <c r="AY592" s="63"/>
    </row>
    <row r="593" customHeight="1" spans="1:51">
      <c r="A593" s="62"/>
      <c r="B593" s="63"/>
      <c r="C593" s="63"/>
      <c r="D593" s="63"/>
      <c r="E593" s="63"/>
      <c r="F593" s="63"/>
      <c r="G593" s="73"/>
      <c r="H593" s="63"/>
      <c r="I593" s="63"/>
      <c r="J593" s="63"/>
      <c r="K593" s="63"/>
      <c r="L593" s="63"/>
      <c r="M593" s="63"/>
      <c r="N593" s="63"/>
      <c r="O593" s="63"/>
      <c r="P593" s="63"/>
      <c r="Q593" s="82"/>
      <c r="R593" s="82"/>
      <c r="S593" s="82"/>
      <c r="T593" s="83"/>
      <c r="U593" s="83"/>
      <c r="V593" s="83"/>
      <c r="W593" s="83"/>
      <c r="X593" s="83"/>
      <c r="Y593" s="83"/>
      <c r="Z593" s="63"/>
      <c r="AA593" s="63"/>
      <c r="AB593" s="63"/>
      <c r="AC593" s="63"/>
      <c r="AD593" s="63"/>
      <c r="AE593" s="63"/>
      <c r="AF593" s="63"/>
      <c r="AG593" s="63"/>
      <c r="AH593" s="63"/>
      <c r="AI593" s="63"/>
      <c r="AJ593" s="63"/>
      <c r="AK593" s="63"/>
      <c r="AL593" s="63"/>
      <c r="AM593" s="63"/>
      <c r="AN593" s="63"/>
      <c r="AO593" s="63"/>
      <c r="AP593" s="63"/>
      <c r="AQ593" s="63"/>
      <c r="AR593" s="63"/>
      <c r="AS593" s="63"/>
      <c r="AT593" s="63"/>
      <c r="AU593" s="63"/>
      <c r="AV593" s="63"/>
      <c r="AW593" s="63"/>
      <c r="AX593" s="63"/>
      <c r="AY593" s="63"/>
    </row>
    <row r="594" customHeight="1" spans="1:51">
      <c r="A594" s="62"/>
      <c r="B594" s="63"/>
      <c r="C594" s="63"/>
      <c r="D594" s="63"/>
      <c r="E594" s="63"/>
      <c r="F594" s="63"/>
      <c r="G594" s="73"/>
      <c r="H594" s="63"/>
      <c r="I594" s="63"/>
      <c r="J594" s="63"/>
      <c r="K594" s="63"/>
      <c r="L594" s="63"/>
      <c r="M594" s="63"/>
      <c r="N594" s="63"/>
      <c r="O594" s="63"/>
      <c r="P594" s="63"/>
      <c r="Q594" s="82"/>
      <c r="R594" s="82"/>
      <c r="S594" s="82"/>
      <c r="T594" s="83"/>
      <c r="U594" s="83"/>
      <c r="V594" s="83"/>
      <c r="W594" s="83"/>
      <c r="X594" s="83"/>
      <c r="Y594" s="83"/>
      <c r="Z594" s="63"/>
      <c r="AA594" s="63"/>
      <c r="AB594" s="63"/>
      <c r="AC594" s="63"/>
      <c r="AD594" s="63"/>
      <c r="AE594" s="63"/>
      <c r="AF594" s="63"/>
      <c r="AG594" s="63"/>
      <c r="AH594" s="63"/>
      <c r="AI594" s="63"/>
      <c r="AJ594" s="63"/>
      <c r="AK594" s="63"/>
      <c r="AL594" s="63"/>
      <c r="AM594" s="63"/>
      <c r="AN594" s="63"/>
      <c r="AO594" s="63"/>
      <c r="AP594" s="63"/>
      <c r="AQ594" s="63"/>
      <c r="AR594" s="63"/>
      <c r="AS594" s="63"/>
      <c r="AT594" s="63"/>
      <c r="AU594" s="63"/>
      <c r="AV594" s="63"/>
      <c r="AW594" s="63"/>
      <c r="AX594" s="63"/>
      <c r="AY594" s="63"/>
    </row>
    <row r="595" customHeight="1" spans="1:51">
      <c r="A595" s="62"/>
      <c r="B595" s="63"/>
      <c r="C595" s="63"/>
      <c r="D595" s="63"/>
      <c r="E595" s="63"/>
      <c r="F595" s="63"/>
      <c r="G595" s="73"/>
      <c r="H595" s="63"/>
      <c r="I595" s="63"/>
      <c r="J595" s="63"/>
      <c r="K595" s="63"/>
      <c r="L595" s="63"/>
      <c r="M595" s="63"/>
      <c r="N595" s="63"/>
      <c r="O595" s="63"/>
      <c r="P595" s="63"/>
      <c r="Q595" s="82"/>
      <c r="R595" s="82"/>
      <c r="S595" s="82"/>
      <c r="T595" s="83"/>
      <c r="U595" s="83"/>
      <c r="V595" s="83"/>
      <c r="W595" s="83"/>
      <c r="X595" s="83"/>
      <c r="Y595" s="83"/>
      <c r="Z595" s="63"/>
      <c r="AA595" s="63"/>
      <c r="AB595" s="63"/>
      <c r="AC595" s="63"/>
      <c r="AD595" s="63"/>
      <c r="AE595" s="63"/>
      <c r="AF595" s="63"/>
      <c r="AG595" s="63"/>
      <c r="AH595" s="63"/>
      <c r="AI595" s="63"/>
      <c r="AJ595" s="63"/>
      <c r="AK595" s="63"/>
      <c r="AL595" s="63"/>
      <c r="AM595" s="63"/>
      <c r="AN595" s="63"/>
      <c r="AO595" s="63"/>
      <c r="AP595" s="63"/>
      <c r="AQ595" s="63"/>
      <c r="AR595" s="63"/>
      <c r="AS595" s="63"/>
      <c r="AT595" s="63"/>
      <c r="AU595" s="63"/>
      <c r="AV595" s="63"/>
      <c r="AW595" s="63"/>
      <c r="AX595" s="63"/>
      <c r="AY595" s="63"/>
    </row>
    <row r="596" customHeight="1" spans="1:51">
      <c r="A596" s="62"/>
      <c r="B596" s="63"/>
      <c r="C596" s="63"/>
      <c r="D596" s="63"/>
      <c r="E596" s="63"/>
      <c r="F596" s="63"/>
      <c r="G596" s="73"/>
      <c r="H596" s="63"/>
      <c r="I596" s="63"/>
      <c r="J596" s="63"/>
      <c r="K596" s="63"/>
      <c r="L596" s="63"/>
      <c r="M596" s="63"/>
      <c r="N596" s="63"/>
      <c r="O596" s="63"/>
      <c r="P596" s="63"/>
      <c r="Q596" s="82"/>
      <c r="R596" s="82"/>
      <c r="S596" s="82"/>
      <c r="T596" s="83"/>
      <c r="U596" s="83"/>
      <c r="V596" s="83"/>
      <c r="W596" s="83"/>
      <c r="X596" s="83"/>
      <c r="Y596" s="83"/>
      <c r="Z596" s="63"/>
      <c r="AA596" s="63"/>
      <c r="AB596" s="63"/>
      <c r="AC596" s="63"/>
      <c r="AD596" s="63"/>
      <c r="AE596" s="63"/>
      <c r="AF596" s="63"/>
      <c r="AG596" s="63"/>
      <c r="AH596" s="63"/>
      <c r="AI596" s="63"/>
      <c r="AJ596" s="63"/>
      <c r="AK596" s="63"/>
      <c r="AL596" s="63"/>
      <c r="AM596" s="63"/>
      <c r="AN596" s="63"/>
      <c r="AO596" s="63"/>
      <c r="AP596" s="63"/>
      <c r="AQ596" s="63"/>
      <c r="AR596" s="63"/>
      <c r="AS596" s="63"/>
      <c r="AT596" s="63"/>
      <c r="AU596" s="63"/>
      <c r="AV596" s="63"/>
      <c r="AW596" s="63"/>
      <c r="AX596" s="63"/>
      <c r="AY596" s="63"/>
    </row>
    <row r="597" customHeight="1" spans="1:51">
      <c r="A597" s="62"/>
      <c r="B597" s="63"/>
      <c r="C597" s="63"/>
      <c r="D597" s="63"/>
      <c r="E597" s="63"/>
      <c r="F597" s="63"/>
      <c r="G597" s="73"/>
      <c r="H597" s="63"/>
      <c r="I597" s="63"/>
      <c r="J597" s="63"/>
      <c r="K597" s="63"/>
      <c r="L597" s="63"/>
      <c r="M597" s="63"/>
      <c r="N597" s="63"/>
      <c r="O597" s="63"/>
      <c r="P597" s="63"/>
      <c r="Q597" s="82"/>
      <c r="R597" s="82"/>
      <c r="S597" s="82"/>
      <c r="T597" s="83"/>
      <c r="U597" s="83"/>
      <c r="V597" s="83"/>
      <c r="W597" s="83"/>
      <c r="X597" s="83"/>
      <c r="Y597" s="83"/>
      <c r="Z597" s="63"/>
      <c r="AA597" s="63"/>
      <c r="AB597" s="63"/>
      <c r="AC597" s="63"/>
      <c r="AD597" s="63"/>
      <c r="AE597" s="63"/>
      <c r="AF597" s="63"/>
      <c r="AG597" s="63"/>
      <c r="AH597" s="63"/>
      <c r="AI597" s="63"/>
      <c r="AJ597" s="63"/>
      <c r="AK597" s="63"/>
      <c r="AL597" s="63"/>
      <c r="AM597" s="63"/>
      <c r="AN597" s="63"/>
      <c r="AO597" s="63"/>
      <c r="AP597" s="63"/>
      <c r="AQ597" s="63"/>
      <c r="AR597" s="63"/>
      <c r="AS597" s="63"/>
      <c r="AT597" s="63"/>
      <c r="AU597" s="63"/>
      <c r="AV597" s="63"/>
      <c r="AW597" s="63"/>
      <c r="AX597" s="63"/>
      <c r="AY597" s="63"/>
    </row>
    <row r="598" customHeight="1" spans="1:51">
      <c r="A598" s="62"/>
      <c r="B598" s="63"/>
      <c r="C598" s="63"/>
      <c r="D598" s="63"/>
      <c r="E598" s="63"/>
      <c r="F598" s="63"/>
      <c r="G598" s="73"/>
      <c r="H598" s="63"/>
      <c r="I598" s="63"/>
      <c r="J598" s="63"/>
      <c r="K598" s="63"/>
      <c r="L598" s="63"/>
      <c r="M598" s="63"/>
      <c r="N598" s="63"/>
      <c r="O598" s="63"/>
      <c r="P598" s="63"/>
      <c r="Q598" s="82"/>
      <c r="R598" s="82"/>
      <c r="S598" s="82"/>
      <c r="T598" s="83"/>
      <c r="U598" s="83"/>
      <c r="V598" s="83"/>
      <c r="W598" s="83"/>
      <c r="X598" s="83"/>
      <c r="Y598" s="83"/>
      <c r="Z598" s="63"/>
      <c r="AA598" s="63"/>
      <c r="AB598" s="63"/>
      <c r="AC598" s="63"/>
      <c r="AD598" s="63"/>
      <c r="AE598" s="63"/>
      <c r="AF598" s="63"/>
      <c r="AG598" s="63"/>
      <c r="AH598" s="63"/>
      <c r="AI598" s="63"/>
      <c r="AJ598" s="63"/>
      <c r="AK598" s="63"/>
      <c r="AL598" s="63"/>
      <c r="AM598" s="63"/>
      <c r="AN598" s="63"/>
      <c r="AO598" s="63"/>
      <c r="AP598" s="63"/>
      <c r="AQ598" s="63"/>
      <c r="AR598" s="63"/>
      <c r="AS598" s="63"/>
      <c r="AT598" s="63"/>
      <c r="AU598" s="63"/>
      <c r="AV598" s="63"/>
      <c r="AW598" s="63"/>
      <c r="AX598" s="63"/>
      <c r="AY598" s="63"/>
    </row>
    <row r="599" customHeight="1" spans="1:51">
      <c r="A599" s="62"/>
      <c r="B599" s="63"/>
      <c r="C599" s="63"/>
      <c r="D599" s="63"/>
      <c r="E599" s="63"/>
      <c r="F599" s="63"/>
      <c r="G599" s="73"/>
      <c r="H599" s="63"/>
      <c r="I599" s="63"/>
      <c r="J599" s="63"/>
      <c r="K599" s="63"/>
      <c r="L599" s="63"/>
      <c r="M599" s="63"/>
      <c r="N599" s="63"/>
      <c r="O599" s="63"/>
      <c r="P599" s="63"/>
      <c r="Q599" s="82"/>
      <c r="R599" s="82"/>
      <c r="S599" s="82"/>
      <c r="T599" s="83"/>
      <c r="U599" s="83"/>
      <c r="V599" s="83"/>
      <c r="W599" s="83"/>
      <c r="X599" s="83"/>
      <c r="Y599" s="83"/>
      <c r="Z599" s="63"/>
      <c r="AA599" s="63"/>
      <c r="AB599" s="63"/>
      <c r="AC599" s="63"/>
      <c r="AD599" s="63"/>
      <c r="AE599" s="63"/>
      <c r="AF599" s="63"/>
      <c r="AG599" s="63"/>
      <c r="AH599" s="63"/>
      <c r="AI599" s="63"/>
      <c r="AJ599" s="63"/>
      <c r="AK599" s="63"/>
      <c r="AL599" s="63"/>
      <c r="AM599" s="63"/>
      <c r="AN599" s="63"/>
      <c r="AO599" s="63"/>
      <c r="AP599" s="63"/>
      <c r="AQ599" s="63"/>
      <c r="AR599" s="63"/>
      <c r="AS599" s="63"/>
      <c r="AT599" s="63"/>
      <c r="AU599" s="63"/>
      <c r="AV599" s="63"/>
      <c r="AW599" s="63"/>
      <c r="AX599" s="63"/>
      <c r="AY599" s="63"/>
    </row>
    <row r="600" customHeight="1" spans="1:51">
      <c r="A600" s="62"/>
      <c r="B600" s="63"/>
      <c r="C600" s="63"/>
      <c r="D600" s="63"/>
      <c r="E600" s="63"/>
      <c r="F600" s="63"/>
      <c r="G600" s="73"/>
      <c r="H600" s="63"/>
      <c r="I600" s="63"/>
      <c r="J600" s="63"/>
      <c r="K600" s="63"/>
      <c r="L600" s="63"/>
      <c r="M600" s="63"/>
      <c r="N600" s="63"/>
      <c r="O600" s="63"/>
      <c r="P600" s="63"/>
      <c r="Q600" s="82"/>
      <c r="R600" s="82"/>
      <c r="S600" s="82"/>
      <c r="T600" s="83"/>
      <c r="U600" s="83"/>
      <c r="V600" s="83"/>
      <c r="W600" s="83"/>
      <c r="X600" s="83"/>
      <c r="Y600" s="83"/>
      <c r="Z600" s="63"/>
      <c r="AA600" s="63"/>
      <c r="AB600" s="63"/>
      <c r="AC600" s="63"/>
      <c r="AD600" s="63"/>
      <c r="AE600" s="63"/>
      <c r="AF600" s="63"/>
      <c r="AG600" s="63"/>
      <c r="AH600" s="63"/>
      <c r="AI600" s="63"/>
      <c r="AJ600" s="63"/>
      <c r="AK600" s="63"/>
      <c r="AL600" s="63"/>
      <c r="AM600" s="63"/>
      <c r="AN600" s="63"/>
      <c r="AO600" s="63"/>
      <c r="AP600" s="63"/>
      <c r="AQ600" s="63"/>
      <c r="AR600" s="63"/>
      <c r="AS600" s="63"/>
      <c r="AT600" s="63"/>
      <c r="AU600" s="63"/>
      <c r="AV600" s="63"/>
      <c r="AW600" s="63"/>
      <c r="AX600" s="63"/>
      <c r="AY600" s="63"/>
    </row>
    <row r="601" customHeight="1" spans="1:51">
      <c r="A601" s="62"/>
      <c r="B601" s="63"/>
      <c r="C601" s="63"/>
      <c r="D601" s="63"/>
      <c r="E601" s="63"/>
      <c r="F601" s="63"/>
      <c r="G601" s="73"/>
      <c r="H601" s="63"/>
      <c r="I601" s="63"/>
      <c r="J601" s="63"/>
      <c r="K601" s="63"/>
      <c r="L601" s="63"/>
      <c r="M601" s="63"/>
      <c r="N601" s="63"/>
      <c r="O601" s="63"/>
      <c r="P601" s="63"/>
      <c r="Q601" s="82"/>
      <c r="R601" s="82"/>
      <c r="S601" s="82"/>
      <c r="T601" s="83"/>
      <c r="U601" s="83"/>
      <c r="V601" s="83"/>
      <c r="W601" s="83"/>
      <c r="X601" s="83"/>
      <c r="Y601" s="83"/>
      <c r="Z601" s="63"/>
      <c r="AA601" s="63"/>
      <c r="AB601" s="63"/>
      <c r="AC601" s="63"/>
      <c r="AD601" s="63"/>
      <c r="AE601" s="63"/>
      <c r="AF601" s="63"/>
      <c r="AG601" s="63"/>
      <c r="AH601" s="63"/>
      <c r="AI601" s="63"/>
      <c r="AJ601" s="63"/>
      <c r="AK601" s="63"/>
      <c r="AL601" s="63"/>
      <c r="AM601" s="63"/>
      <c r="AN601" s="63"/>
      <c r="AO601" s="63"/>
      <c r="AP601" s="63"/>
      <c r="AQ601" s="63"/>
      <c r="AR601" s="63"/>
      <c r="AS601" s="63"/>
      <c r="AT601" s="63"/>
      <c r="AU601" s="63"/>
      <c r="AV601" s="63"/>
      <c r="AW601" s="63"/>
      <c r="AX601" s="63"/>
      <c r="AY601" s="63"/>
    </row>
    <row r="602" customHeight="1" spans="1:51">
      <c r="A602" s="62"/>
      <c r="B602" s="63"/>
      <c r="C602" s="63"/>
      <c r="D602" s="63"/>
      <c r="E602" s="63"/>
      <c r="F602" s="63"/>
      <c r="G602" s="73"/>
      <c r="H602" s="63"/>
      <c r="I602" s="63"/>
      <c r="J602" s="63"/>
      <c r="K602" s="63"/>
      <c r="L602" s="63"/>
      <c r="M602" s="63"/>
      <c r="N602" s="63"/>
      <c r="O602" s="63"/>
      <c r="P602" s="63"/>
      <c r="Q602" s="82"/>
      <c r="R602" s="82"/>
      <c r="S602" s="82"/>
      <c r="T602" s="83"/>
      <c r="U602" s="83"/>
      <c r="V602" s="83"/>
      <c r="W602" s="83"/>
      <c r="X602" s="83"/>
      <c r="Y602" s="83"/>
      <c r="Z602" s="63"/>
      <c r="AA602" s="63"/>
      <c r="AB602" s="63"/>
      <c r="AC602" s="63"/>
      <c r="AD602" s="63"/>
      <c r="AE602" s="63"/>
      <c r="AF602" s="63"/>
      <c r="AG602" s="63"/>
      <c r="AH602" s="63"/>
      <c r="AI602" s="63"/>
      <c r="AJ602" s="63"/>
      <c r="AK602" s="63"/>
      <c r="AL602" s="63"/>
      <c r="AM602" s="63"/>
      <c r="AN602" s="63"/>
      <c r="AO602" s="63"/>
      <c r="AP602" s="63"/>
      <c r="AQ602" s="63"/>
      <c r="AR602" s="63"/>
      <c r="AS602" s="63"/>
      <c r="AT602" s="63"/>
      <c r="AU602" s="63"/>
      <c r="AV602" s="63"/>
      <c r="AW602" s="63"/>
      <c r="AX602" s="63"/>
      <c r="AY602" s="63"/>
    </row>
    <row r="603" customHeight="1" spans="1:51">
      <c r="A603" s="62"/>
      <c r="B603" s="63"/>
      <c r="C603" s="63"/>
      <c r="D603" s="63"/>
      <c r="E603" s="63"/>
      <c r="F603" s="63"/>
      <c r="G603" s="73"/>
      <c r="H603" s="63"/>
      <c r="I603" s="63"/>
      <c r="J603" s="63"/>
      <c r="K603" s="63"/>
      <c r="L603" s="63"/>
      <c r="M603" s="63"/>
      <c r="N603" s="63"/>
      <c r="O603" s="63"/>
      <c r="P603" s="63"/>
      <c r="Q603" s="82"/>
      <c r="R603" s="82"/>
      <c r="S603" s="82"/>
      <c r="T603" s="83"/>
      <c r="U603" s="83"/>
      <c r="V603" s="83"/>
      <c r="W603" s="83"/>
      <c r="X603" s="83"/>
      <c r="Y603" s="83"/>
      <c r="Z603" s="63"/>
      <c r="AA603" s="63"/>
      <c r="AB603" s="63"/>
      <c r="AC603" s="63"/>
      <c r="AD603" s="63"/>
      <c r="AE603" s="63"/>
      <c r="AF603" s="63"/>
      <c r="AG603" s="63"/>
      <c r="AH603" s="63"/>
      <c r="AI603" s="63"/>
      <c r="AJ603" s="63"/>
      <c r="AK603" s="63"/>
      <c r="AL603" s="63"/>
      <c r="AM603" s="63"/>
      <c r="AN603" s="63"/>
      <c r="AO603" s="63"/>
      <c r="AP603" s="63"/>
      <c r="AQ603" s="63"/>
      <c r="AR603" s="63"/>
      <c r="AS603" s="63"/>
      <c r="AT603" s="63"/>
      <c r="AU603" s="63"/>
      <c r="AV603" s="63"/>
      <c r="AW603" s="63"/>
      <c r="AX603" s="63"/>
      <c r="AY603" s="63"/>
    </row>
    <row r="604" customHeight="1" spans="1:51">
      <c r="A604" s="62"/>
      <c r="B604" s="63"/>
      <c r="C604" s="63"/>
      <c r="D604" s="63"/>
      <c r="E604" s="63"/>
      <c r="F604" s="63"/>
      <c r="G604" s="73"/>
      <c r="H604" s="63"/>
      <c r="I604" s="63"/>
      <c r="J604" s="63"/>
      <c r="K604" s="63"/>
      <c r="L604" s="63"/>
      <c r="M604" s="63"/>
      <c r="N604" s="63"/>
      <c r="O604" s="63"/>
      <c r="P604" s="63"/>
      <c r="Q604" s="82"/>
      <c r="R604" s="82"/>
      <c r="S604" s="82"/>
      <c r="T604" s="83"/>
      <c r="U604" s="83"/>
      <c r="V604" s="83"/>
      <c r="W604" s="83"/>
      <c r="X604" s="83"/>
      <c r="Y604" s="83"/>
      <c r="Z604" s="63"/>
      <c r="AA604" s="63"/>
      <c r="AB604" s="63"/>
      <c r="AC604" s="63"/>
      <c r="AD604" s="63"/>
      <c r="AE604" s="63"/>
      <c r="AF604" s="63"/>
      <c r="AG604" s="63"/>
      <c r="AH604" s="63"/>
      <c r="AI604" s="63"/>
      <c r="AJ604" s="63"/>
      <c r="AK604" s="63"/>
      <c r="AL604" s="63"/>
      <c r="AM604" s="63"/>
      <c r="AN604" s="63"/>
      <c r="AO604" s="63"/>
      <c r="AP604" s="63"/>
      <c r="AQ604" s="63"/>
      <c r="AR604" s="63"/>
      <c r="AS604" s="63"/>
      <c r="AT604" s="63"/>
      <c r="AU604" s="63"/>
      <c r="AV604" s="63"/>
      <c r="AW604" s="63"/>
      <c r="AX604" s="63"/>
      <c r="AY604" s="63"/>
    </row>
    <row r="605" customHeight="1" spans="1:51">
      <c r="A605" s="62"/>
      <c r="B605" s="63"/>
      <c r="C605" s="63"/>
      <c r="D605" s="63"/>
      <c r="E605" s="63"/>
      <c r="F605" s="63"/>
      <c r="G605" s="73"/>
      <c r="H605" s="63"/>
      <c r="I605" s="63"/>
      <c r="J605" s="63"/>
      <c r="K605" s="63"/>
      <c r="L605" s="63"/>
      <c r="M605" s="63"/>
      <c r="N605" s="63"/>
      <c r="O605" s="63"/>
      <c r="P605" s="63"/>
      <c r="Q605" s="82"/>
      <c r="R605" s="82"/>
      <c r="S605" s="82"/>
      <c r="T605" s="83"/>
      <c r="U605" s="83"/>
      <c r="V605" s="83"/>
      <c r="W605" s="83"/>
      <c r="X605" s="83"/>
      <c r="Y605" s="83"/>
      <c r="Z605" s="63"/>
      <c r="AA605" s="63"/>
      <c r="AB605" s="63"/>
      <c r="AC605" s="63"/>
      <c r="AD605" s="63"/>
      <c r="AE605" s="63"/>
      <c r="AF605" s="63"/>
      <c r="AG605" s="63"/>
      <c r="AH605" s="63"/>
      <c r="AI605" s="63"/>
      <c r="AJ605" s="63"/>
      <c r="AK605" s="63"/>
      <c r="AL605" s="63"/>
      <c r="AM605" s="63"/>
      <c r="AN605" s="63"/>
      <c r="AO605" s="63"/>
      <c r="AP605" s="63"/>
      <c r="AQ605" s="63"/>
      <c r="AR605" s="63"/>
      <c r="AS605" s="63"/>
      <c r="AT605" s="63"/>
      <c r="AU605" s="63"/>
      <c r="AV605" s="63"/>
      <c r="AW605" s="63"/>
      <c r="AX605" s="63"/>
      <c r="AY605" s="63"/>
    </row>
    <row r="606" customHeight="1" spans="1:51">
      <c r="A606" s="62"/>
      <c r="B606" s="63"/>
      <c r="C606" s="63"/>
      <c r="D606" s="63"/>
      <c r="E606" s="63"/>
      <c r="F606" s="63"/>
      <c r="G606" s="73"/>
      <c r="H606" s="63"/>
      <c r="I606" s="63"/>
      <c r="J606" s="63"/>
      <c r="K606" s="63"/>
      <c r="L606" s="63"/>
      <c r="M606" s="63"/>
      <c r="N606" s="63"/>
      <c r="O606" s="63"/>
      <c r="P606" s="63"/>
      <c r="Q606" s="82"/>
      <c r="R606" s="82"/>
      <c r="S606" s="82"/>
      <c r="T606" s="83"/>
      <c r="U606" s="83"/>
      <c r="V606" s="83"/>
      <c r="W606" s="83"/>
      <c r="X606" s="83"/>
      <c r="Y606" s="83"/>
      <c r="Z606" s="63"/>
      <c r="AA606" s="63"/>
      <c r="AB606" s="63"/>
      <c r="AC606" s="63"/>
      <c r="AD606" s="63"/>
      <c r="AE606" s="63"/>
      <c r="AF606" s="63"/>
      <c r="AG606" s="63"/>
      <c r="AH606" s="63"/>
      <c r="AI606" s="63"/>
      <c r="AJ606" s="63"/>
      <c r="AK606" s="63"/>
      <c r="AL606" s="63"/>
      <c r="AM606" s="63"/>
      <c r="AN606" s="63"/>
      <c r="AO606" s="63"/>
      <c r="AP606" s="63"/>
      <c r="AQ606" s="63"/>
      <c r="AR606" s="63"/>
      <c r="AS606" s="63"/>
      <c r="AT606" s="63"/>
      <c r="AU606" s="63"/>
      <c r="AV606" s="63"/>
      <c r="AW606" s="63"/>
      <c r="AX606" s="63"/>
      <c r="AY606" s="63"/>
    </row>
    <row r="607" customHeight="1" spans="1:51">
      <c r="A607" s="62"/>
      <c r="B607" s="63"/>
      <c r="C607" s="63"/>
      <c r="D607" s="63"/>
      <c r="E607" s="63"/>
      <c r="F607" s="63"/>
      <c r="G607" s="73"/>
      <c r="H607" s="63"/>
      <c r="I607" s="63"/>
      <c r="J607" s="63"/>
      <c r="K607" s="63"/>
      <c r="L607" s="63"/>
      <c r="M607" s="63"/>
      <c r="N607" s="63"/>
      <c r="O607" s="63"/>
      <c r="P607" s="63"/>
      <c r="Q607" s="82"/>
      <c r="R607" s="82"/>
      <c r="S607" s="82"/>
      <c r="T607" s="83"/>
      <c r="U607" s="83"/>
      <c r="V607" s="83"/>
      <c r="W607" s="83"/>
      <c r="X607" s="83"/>
      <c r="Y607" s="83"/>
      <c r="Z607" s="63"/>
      <c r="AA607" s="63"/>
      <c r="AB607" s="63"/>
      <c r="AC607" s="63"/>
      <c r="AD607" s="63"/>
      <c r="AE607" s="63"/>
      <c r="AF607" s="63"/>
      <c r="AG607" s="63"/>
      <c r="AH607" s="63"/>
      <c r="AI607" s="63"/>
      <c r="AJ607" s="63"/>
      <c r="AK607" s="63"/>
      <c r="AL607" s="63"/>
      <c r="AM607" s="63"/>
      <c r="AN607" s="63"/>
      <c r="AO607" s="63"/>
      <c r="AP607" s="63"/>
      <c r="AQ607" s="63"/>
      <c r="AR607" s="63"/>
      <c r="AS607" s="63"/>
      <c r="AT607" s="63"/>
      <c r="AU607" s="63"/>
      <c r="AV607" s="63"/>
      <c r="AW607" s="63"/>
      <c r="AX607" s="63"/>
      <c r="AY607" s="63"/>
    </row>
    <row r="608" customHeight="1" spans="1:51">
      <c r="A608" s="62"/>
      <c r="B608" s="63"/>
      <c r="C608" s="63"/>
      <c r="D608" s="63"/>
      <c r="E608" s="63"/>
      <c r="F608" s="63"/>
      <c r="G608" s="73"/>
      <c r="H608" s="63"/>
      <c r="I608" s="63"/>
      <c r="J608" s="63"/>
      <c r="K608" s="63"/>
      <c r="L608" s="63"/>
      <c r="M608" s="63"/>
      <c r="N608" s="63"/>
      <c r="O608" s="63"/>
      <c r="P608" s="63"/>
      <c r="Q608" s="82"/>
      <c r="R608" s="82"/>
      <c r="S608" s="82"/>
      <c r="T608" s="83"/>
      <c r="U608" s="83"/>
      <c r="V608" s="83"/>
      <c r="W608" s="83"/>
      <c r="X608" s="83"/>
      <c r="Y608" s="83"/>
      <c r="Z608" s="63"/>
      <c r="AA608" s="63"/>
      <c r="AB608" s="63"/>
      <c r="AC608" s="63"/>
      <c r="AD608" s="63"/>
      <c r="AE608" s="63"/>
      <c r="AF608" s="63"/>
      <c r="AG608" s="63"/>
      <c r="AH608" s="63"/>
      <c r="AI608" s="63"/>
      <c r="AJ608" s="63"/>
      <c r="AK608" s="63"/>
      <c r="AL608" s="63"/>
      <c r="AM608" s="63"/>
      <c r="AN608" s="63"/>
      <c r="AO608" s="63"/>
      <c r="AP608" s="63"/>
      <c r="AQ608" s="63"/>
      <c r="AR608" s="63"/>
      <c r="AS608" s="63"/>
      <c r="AT608" s="63"/>
      <c r="AU608" s="63"/>
      <c r="AV608" s="63"/>
      <c r="AW608" s="63"/>
      <c r="AX608" s="63"/>
      <c r="AY608" s="63"/>
    </row>
    <row r="609" customHeight="1" spans="1:51">
      <c r="A609" s="62"/>
      <c r="B609" s="63"/>
      <c r="C609" s="63"/>
      <c r="D609" s="63"/>
      <c r="E609" s="63"/>
      <c r="F609" s="63"/>
      <c r="G609" s="73"/>
      <c r="H609" s="63"/>
      <c r="I609" s="63"/>
      <c r="J609" s="63"/>
      <c r="K609" s="63"/>
      <c r="L609" s="63"/>
      <c r="M609" s="63"/>
      <c r="N609" s="63"/>
      <c r="O609" s="63"/>
      <c r="P609" s="63"/>
      <c r="Q609" s="82"/>
      <c r="R609" s="82"/>
      <c r="S609" s="82"/>
      <c r="T609" s="83"/>
      <c r="U609" s="83"/>
      <c r="V609" s="83"/>
      <c r="W609" s="83"/>
      <c r="X609" s="83"/>
      <c r="Y609" s="83"/>
      <c r="Z609" s="63"/>
      <c r="AA609" s="63"/>
      <c r="AB609" s="63"/>
      <c r="AC609" s="63"/>
      <c r="AD609" s="63"/>
      <c r="AE609" s="63"/>
      <c r="AF609" s="63"/>
      <c r="AG609" s="63"/>
      <c r="AH609" s="63"/>
      <c r="AI609" s="63"/>
      <c r="AJ609" s="63"/>
      <c r="AK609" s="63"/>
      <c r="AL609" s="63"/>
      <c r="AM609" s="63"/>
      <c r="AN609" s="63"/>
      <c r="AO609" s="63"/>
      <c r="AP609" s="63"/>
      <c r="AQ609" s="63"/>
      <c r="AR609" s="63"/>
      <c r="AS609" s="63"/>
      <c r="AT609" s="63"/>
      <c r="AU609" s="63"/>
      <c r="AV609" s="63"/>
      <c r="AW609" s="63"/>
      <c r="AX609" s="63"/>
      <c r="AY609" s="63"/>
    </row>
    <row r="610" customHeight="1" spans="1:51">
      <c r="A610" s="62"/>
      <c r="B610" s="63"/>
      <c r="C610" s="63"/>
      <c r="D610" s="63"/>
      <c r="E610" s="63"/>
      <c r="F610" s="63"/>
      <c r="G610" s="73"/>
      <c r="H610" s="63"/>
      <c r="I610" s="63"/>
      <c r="J610" s="63"/>
      <c r="K610" s="63"/>
      <c r="L610" s="63"/>
      <c r="M610" s="63"/>
      <c r="N610" s="63"/>
      <c r="O610" s="63"/>
      <c r="P610" s="63"/>
      <c r="Q610" s="82"/>
      <c r="R610" s="82"/>
      <c r="S610" s="82"/>
      <c r="T610" s="83"/>
      <c r="U610" s="83"/>
      <c r="V610" s="83"/>
      <c r="W610" s="83"/>
      <c r="X610" s="83"/>
      <c r="Y610" s="83"/>
      <c r="Z610" s="63"/>
      <c r="AA610" s="63"/>
      <c r="AB610" s="63"/>
      <c r="AC610" s="63"/>
      <c r="AD610" s="63"/>
      <c r="AE610" s="63"/>
      <c r="AF610" s="63"/>
      <c r="AG610" s="63"/>
      <c r="AH610" s="63"/>
      <c r="AI610" s="63"/>
      <c r="AJ610" s="63"/>
      <c r="AK610" s="63"/>
      <c r="AL610" s="63"/>
      <c r="AM610" s="63"/>
      <c r="AN610" s="63"/>
      <c r="AO610" s="63"/>
      <c r="AP610" s="63"/>
      <c r="AQ610" s="63"/>
      <c r="AR610" s="63"/>
      <c r="AS610" s="63"/>
      <c r="AT610" s="63"/>
      <c r="AU610" s="63"/>
      <c r="AV610" s="63"/>
      <c r="AW610" s="63"/>
      <c r="AX610" s="63"/>
      <c r="AY610" s="63"/>
    </row>
    <row r="611" customHeight="1" spans="1:51">
      <c r="A611" s="62"/>
      <c r="B611" s="63"/>
      <c r="C611" s="63"/>
      <c r="D611" s="63"/>
      <c r="E611" s="63"/>
      <c r="F611" s="63"/>
      <c r="G611" s="73"/>
      <c r="H611" s="63"/>
      <c r="I611" s="63"/>
      <c r="J611" s="63"/>
      <c r="K611" s="63"/>
      <c r="L611" s="63"/>
      <c r="M611" s="63"/>
      <c r="N611" s="63"/>
      <c r="O611" s="63"/>
      <c r="P611" s="63"/>
      <c r="Q611" s="82"/>
      <c r="R611" s="82"/>
      <c r="S611" s="82"/>
      <c r="T611" s="83"/>
      <c r="U611" s="83"/>
      <c r="V611" s="83"/>
      <c r="W611" s="83"/>
      <c r="X611" s="83"/>
      <c r="Y611" s="83"/>
      <c r="Z611" s="63"/>
      <c r="AA611" s="63"/>
      <c r="AB611" s="63"/>
      <c r="AC611" s="63"/>
      <c r="AD611" s="63"/>
      <c r="AE611" s="63"/>
      <c r="AF611" s="63"/>
      <c r="AG611" s="63"/>
      <c r="AH611" s="63"/>
      <c r="AI611" s="63"/>
      <c r="AJ611" s="63"/>
      <c r="AK611" s="63"/>
      <c r="AL611" s="63"/>
      <c r="AM611" s="63"/>
      <c r="AN611" s="63"/>
      <c r="AO611" s="63"/>
      <c r="AP611" s="63"/>
      <c r="AQ611" s="63"/>
      <c r="AR611" s="63"/>
      <c r="AS611" s="63"/>
      <c r="AT611" s="63"/>
      <c r="AU611" s="63"/>
      <c r="AV611" s="63"/>
      <c r="AW611" s="63"/>
      <c r="AX611" s="63"/>
      <c r="AY611" s="63"/>
    </row>
    <row r="612" customHeight="1" spans="1:51">
      <c r="A612" s="62"/>
      <c r="B612" s="63"/>
      <c r="C612" s="63"/>
      <c r="D612" s="63"/>
      <c r="E612" s="63"/>
      <c r="F612" s="63"/>
      <c r="G612" s="73"/>
      <c r="H612" s="63"/>
      <c r="I612" s="63"/>
      <c r="J612" s="63"/>
      <c r="K612" s="63"/>
      <c r="L612" s="63"/>
      <c r="M612" s="63"/>
      <c r="N612" s="63"/>
      <c r="O612" s="63"/>
      <c r="P612" s="63"/>
      <c r="Q612" s="82"/>
      <c r="R612" s="82"/>
      <c r="S612" s="82"/>
      <c r="T612" s="83"/>
      <c r="U612" s="83"/>
      <c r="V612" s="83"/>
      <c r="W612" s="83"/>
      <c r="X612" s="83"/>
      <c r="Y612" s="83"/>
      <c r="Z612" s="63"/>
      <c r="AA612" s="63"/>
      <c r="AB612" s="63"/>
      <c r="AC612" s="63"/>
      <c r="AD612" s="63"/>
      <c r="AE612" s="63"/>
      <c r="AF612" s="63"/>
      <c r="AG612" s="63"/>
      <c r="AH612" s="63"/>
      <c r="AI612" s="63"/>
      <c r="AJ612" s="63"/>
      <c r="AK612" s="63"/>
      <c r="AL612" s="63"/>
      <c r="AM612" s="63"/>
      <c r="AN612" s="63"/>
      <c r="AO612" s="63"/>
      <c r="AP612" s="63"/>
      <c r="AQ612" s="63"/>
      <c r="AR612" s="63"/>
      <c r="AS612" s="63"/>
      <c r="AT612" s="63"/>
      <c r="AU612" s="63"/>
      <c r="AV612" s="63"/>
      <c r="AW612" s="63"/>
      <c r="AX612" s="63"/>
      <c r="AY612" s="63"/>
    </row>
    <row r="613" customHeight="1" spans="1:51">
      <c r="A613" s="62"/>
      <c r="B613" s="63"/>
      <c r="C613" s="63"/>
      <c r="D613" s="63"/>
      <c r="E613" s="63"/>
      <c r="F613" s="63"/>
      <c r="G613" s="73"/>
      <c r="H613" s="63"/>
      <c r="I613" s="63"/>
      <c r="J613" s="63"/>
      <c r="K613" s="63"/>
      <c r="L613" s="63"/>
      <c r="M613" s="63"/>
      <c r="N613" s="63"/>
      <c r="O613" s="63"/>
      <c r="P613" s="63"/>
      <c r="Q613" s="82"/>
      <c r="R613" s="82"/>
      <c r="S613" s="82"/>
      <c r="T613" s="83"/>
      <c r="U613" s="83"/>
      <c r="V613" s="83"/>
      <c r="W613" s="83"/>
      <c r="X613" s="83"/>
      <c r="Y613" s="83"/>
      <c r="Z613" s="63"/>
      <c r="AA613" s="63"/>
      <c r="AB613" s="63"/>
      <c r="AC613" s="63"/>
      <c r="AD613" s="63"/>
      <c r="AE613" s="63"/>
      <c r="AF613" s="63"/>
      <c r="AG613" s="63"/>
      <c r="AH613" s="63"/>
      <c r="AI613" s="63"/>
      <c r="AJ613" s="63"/>
      <c r="AK613" s="63"/>
      <c r="AL613" s="63"/>
      <c r="AM613" s="63"/>
      <c r="AN613" s="63"/>
      <c r="AO613" s="63"/>
      <c r="AP613" s="63"/>
      <c r="AQ613" s="63"/>
      <c r="AR613" s="63"/>
      <c r="AS613" s="63"/>
      <c r="AT613" s="63"/>
      <c r="AU613" s="63"/>
      <c r="AV613" s="63"/>
      <c r="AW613" s="63"/>
      <c r="AX613" s="63"/>
      <c r="AY613" s="63"/>
    </row>
    <row r="614" customHeight="1" spans="1:51">
      <c r="A614" s="62"/>
      <c r="B614" s="63"/>
      <c r="C614" s="63"/>
      <c r="D614" s="63"/>
      <c r="E614" s="63"/>
      <c r="F614" s="63"/>
      <c r="G614" s="73"/>
      <c r="H614" s="63"/>
      <c r="I614" s="63"/>
      <c r="J614" s="63"/>
      <c r="K614" s="63"/>
      <c r="L614" s="63"/>
      <c r="M614" s="63"/>
      <c r="N614" s="63"/>
      <c r="O614" s="63"/>
      <c r="P614" s="63"/>
      <c r="Q614" s="82"/>
      <c r="R614" s="82"/>
      <c r="S614" s="82"/>
      <c r="T614" s="83"/>
      <c r="U614" s="83"/>
      <c r="V614" s="83"/>
      <c r="W614" s="83"/>
      <c r="X614" s="83"/>
      <c r="Y614" s="83"/>
      <c r="Z614" s="63"/>
      <c r="AA614" s="63"/>
      <c r="AB614" s="63"/>
      <c r="AC614" s="63"/>
      <c r="AD614" s="63"/>
      <c r="AE614" s="63"/>
      <c r="AF614" s="63"/>
      <c r="AG614" s="63"/>
      <c r="AH614" s="63"/>
      <c r="AI614" s="63"/>
      <c r="AJ614" s="63"/>
      <c r="AK614" s="63"/>
      <c r="AL614" s="63"/>
      <c r="AM614" s="63"/>
      <c r="AN614" s="63"/>
      <c r="AO614" s="63"/>
      <c r="AP614" s="63"/>
      <c r="AQ614" s="63"/>
      <c r="AR614" s="63"/>
      <c r="AS614" s="63"/>
      <c r="AT614" s="63"/>
      <c r="AU614" s="63"/>
      <c r="AV614" s="63"/>
      <c r="AW614" s="63"/>
      <c r="AX614" s="63"/>
      <c r="AY614" s="63"/>
    </row>
    <row r="615" customHeight="1" spans="1:51">
      <c r="A615" s="62"/>
      <c r="B615" s="63"/>
      <c r="C615" s="63"/>
      <c r="D615" s="63"/>
      <c r="E615" s="63"/>
      <c r="F615" s="63"/>
      <c r="G615" s="73"/>
      <c r="H615" s="63"/>
      <c r="I615" s="63"/>
      <c r="J615" s="63"/>
      <c r="K615" s="63"/>
      <c r="L615" s="63"/>
      <c r="M615" s="63"/>
      <c r="N615" s="63"/>
      <c r="O615" s="63"/>
      <c r="P615" s="63"/>
      <c r="Q615" s="82"/>
      <c r="R615" s="82"/>
      <c r="S615" s="82"/>
      <c r="T615" s="83"/>
      <c r="U615" s="83"/>
      <c r="V615" s="83"/>
      <c r="W615" s="83"/>
      <c r="X615" s="83"/>
      <c r="Y615" s="83"/>
      <c r="Z615" s="63"/>
      <c r="AA615" s="63"/>
      <c r="AB615" s="63"/>
      <c r="AC615" s="63"/>
      <c r="AD615" s="63"/>
      <c r="AE615" s="63"/>
      <c r="AF615" s="63"/>
      <c r="AG615" s="63"/>
      <c r="AH615" s="63"/>
      <c r="AI615" s="63"/>
      <c r="AJ615" s="63"/>
      <c r="AK615" s="63"/>
      <c r="AL615" s="63"/>
      <c r="AM615" s="63"/>
      <c r="AN615" s="63"/>
      <c r="AO615" s="63"/>
      <c r="AP615" s="63"/>
      <c r="AQ615" s="63"/>
      <c r="AR615" s="63"/>
      <c r="AS615" s="63"/>
      <c r="AT615" s="63"/>
      <c r="AU615" s="63"/>
      <c r="AV615" s="63"/>
      <c r="AW615" s="63"/>
      <c r="AX615" s="63"/>
      <c r="AY615" s="63"/>
    </row>
    <row r="616" customHeight="1" spans="1:51">
      <c r="A616" s="62"/>
      <c r="B616" s="63"/>
      <c r="C616" s="63"/>
      <c r="D616" s="63"/>
      <c r="E616" s="63"/>
      <c r="F616" s="63"/>
      <c r="G616" s="73"/>
      <c r="H616" s="63"/>
      <c r="I616" s="63"/>
      <c r="J616" s="63"/>
      <c r="K616" s="63"/>
      <c r="L616" s="63"/>
      <c r="M616" s="63"/>
      <c r="N616" s="63"/>
      <c r="O616" s="63"/>
      <c r="P616" s="63"/>
      <c r="Q616" s="82"/>
      <c r="R616" s="82"/>
      <c r="S616" s="82"/>
      <c r="T616" s="83"/>
      <c r="U616" s="83"/>
      <c r="V616" s="83"/>
      <c r="W616" s="83"/>
      <c r="X616" s="83"/>
      <c r="Y616" s="83"/>
      <c r="Z616" s="63"/>
      <c r="AA616" s="63"/>
      <c r="AB616" s="63"/>
      <c r="AC616" s="63"/>
      <c r="AD616" s="63"/>
      <c r="AE616" s="63"/>
      <c r="AF616" s="63"/>
      <c r="AG616" s="63"/>
      <c r="AH616" s="63"/>
      <c r="AI616" s="63"/>
      <c r="AJ616" s="63"/>
      <c r="AK616" s="63"/>
      <c r="AL616" s="63"/>
      <c r="AM616" s="63"/>
      <c r="AN616" s="63"/>
      <c r="AO616" s="63"/>
      <c r="AP616" s="63"/>
      <c r="AQ616" s="63"/>
      <c r="AR616" s="63"/>
      <c r="AS616" s="63"/>
      <c r="AT616" s="63"/>
      <c r="AU616" s="63"/>
      <c r="AV616" s="63"/>
      <c r="AW616" s="63"/>
      <c r="AX616" s="63"/>
      <c r="AY616" s="63"/>
    </row>
    <row r="617" customHeight="1" spans="1:51">
      <c r="A617" s="62"/>
      <c r="B617" s="63"/>
      <c r="C617" s="63"/>
      <c r="D617" s="63"/>
      <c r="E617" s="63"/>
      <c r="F617" s="63"/>
      <c r="G617" s="73"/>
      <c r="H617" s="63"/>
      <c r="I617" s="63"/>
      <c r="J617" s="63"/>
      <c r="K617" s="63"/>
      <c r="L617" s="63"/>
      <c r="M617" s="63"/>
      <c r="N617" s="63"/>
      <c r="O617" s="63"/>
      <c r="P617" s="63"/>
      <c r="Q617" s="82"/>
      <c r="R617" s="82"/>
      <c r="S617" s="82"/>
      <c r="T617" s="83"/>
      <c r="U617" s="83"/>
      <c r="V617" s="83"/>
      <c r="W617" s="83"/>
      <c r="X617" s="83"/>
      <c r="Y617" s="83"/>
      <c r="Z617" s="63"/>
      <c r="AA617" s="63"/>
      <c r="AB617" s="63"/>
      <c r="AC617" s="63"/>
      <c r="AD617" s="63"/>
      <c r="AE617" s="63"/>
      <c r="AF617" s="63"/>
      <c r="AG617" s="63"/>
      <c r="AH617" s="63"/>
      <c r="AI617" s="63"/>
      <c r="AJ617" s="63"/>
      <c r="AK617" s="63"/>
      <c r="AL617" s="63"/>
      <c r="AM617" s="63"/>
      <c r="AN617" s="63"/>
      <c r="AO617" s="63"/>
      <c r="AP617" s="63"/>
      <c r="AQ617" s="63"/>
      <c r="AR617" s="63"/>
      <c r="AS617" s="63"/>
      <c r="AT617" s="63"/>
      <c r="AU617" s="63"/>
      <c r="AV617" s="63"/>
      <c r="AW617" s="63"/>
      <c r="AX617" s="63"/>
      <c r="AY617" s="63"/>
    </row>
    <row r="618" customHeight="1" spans="1:51">
      <c r="A618" s="62"/>
      <c r="B618" s="63"/>
      <c r="C618" s="63"/>
      <c r="D618" s="63"/>
      <c r="E618" s="63"/>
      <c r="F618" s="63"/>
      <c r="G618" s="73"/>
      <c r="H618" s="63"/>
      <c r="I618" s="63"/>
      <c r="J618" s="63"/>
      <c r="K618" s="63"/>
      <c r="L618" s="63"/>
      <c r="M618" s="63"/>
      <c r="N618" s="63"/>
      <c r="O618" s="63"/>
      <c r="P618" s="63"/>
      <c r="Q618" s="82"/>
      <c r="R618" s="82"/>
      <c r="S618" s="82"/>
      <c r="T618" s="83"/>
      <c r="U618" s="83"/>
      <c r="V618" s="83"/>
      <c r="W618" s="83"/>
      <c r="X618" s="83"/>
      <c r="Y618" s="83"/>
      <c r="Z618" s="63"/>
      <c r="AA618" s="63"/>
      <c r="AB618" s="63"/>
      <c r="AC618" s="63"/>
      <c r="AD618" s="63"/>
      <c r="AE618" s="63"/>
      <c r="AF618" s="63"/>
      <c r="AG618" s="63"/>
      <c r="AH618" s="63"/>
      <c r="AI618" s="63"/>
      <c r="AJ618" s="63"/>
      <c r="AK618" s="63"/>
      <c r="AL618" s="63"/>
      <c r="AM618" s="63"/>
      <c r="AN618" s="63"/>
      <c r="AO618" s="63"/>
      <c r="AP618" s="63"/>
      <c r="AQ618" s="63"/>
      <c r="AR618" s="63"/>
      <c r="AS618" s="63"/>
      <c r="AT618" s="63"/>
      <c r="AU618" s="63"/>
      <c r="AV618" s="63"/>
      <c r="AW618" s="63"/>
      <c r="AX618" s="63"/>
      <c r="AY618" s="63"/>
    </row>
    <row r="619" customHeight="1" spans="1:51">
      <c r="A619" s="62"/>
      <c r="B619" s="63"/>
      <c r="C619" s="63"/>
      <c r="D619" s="63"/>
      <c r="E619" s="63"/>
      <c r="F619" s="63"/>
      <c r="G619" s="73"/>
      <c r="H619" s="63"/>
      <c r="I619" s="63"/>
      <c r="J619" s="63"/>
      <c r="K619" s="63"/>
      <c r="L619" s="63"/>
      <c r="M619" s="63"/>
      <c r="N619" s="63"/>
      <c r="O619" s="63"/>
      <c r="P619" s="63"/>
      <c r="Q619" s="82"/>
      <c r="R619" s="82"/>
      <c r="S619" s="82"/>
      <c r="T619" s="83"/>
      <c r="U619" s="83"/>
      <c r="V619" s="83"/>
      <c r="W619" s="83"/>
      <c r="X619" s="83"/>
      <c r="Y619" s="83"/>
      <c r="Z619" s="63"/>
      <c r="AA619" s="63"/>
      <c r="AB619" s="63"/>
      <c r="AC619" s="63"/>
      <c r="AD619" s="63"/>
      <c r="AE619" s="63"/>
      <c r="AF619" s="63"/>
      <c r="AG619" s="63"/>
      <c r="AH619" s="63"/>
      <c r="AI619" s="63"/>
      <c r="AJ619" s="63"/>
      <c r="AK619" s="63"/>
      <c r="AL619" s="63"/>
      <c r="AM619" s="63"/>
      <c r="AN619" s="63"/>
      <c r="AO619" s="63"/>
      <c r="AP619" s="63"/>
      <c r="AQ619" s="63"/>
      <c r="AR619" s="63"/>
      <c r="AS619" s="63"/>
      <c r="AT619" s="63"/>
      <c r="AU619" s="63"/>
      <c r="AV619" s="63"/>
      <c r="AW619" s="63"/>
      <c r="AX619" s="63"/>
      <c r="AY619" s="63"/>
    </row>
    <row r="620" customHeight="1" spans="1:51">
      <c r="A620" s="62"/>
      <c r="B620" s="63"/>
      <c r="C620" s="63"/>
      <c r="D620" s="63"/>
      <c r="E620" s="63"/>
      <c r="F620" s="63"/>
      <c r="G620" s="73"/>
      <c r="H620" s="63"/>
      <c r="I620" s="63"/>
      <c r="J620" s="63"/>
      <c r="K620" s="63"/>
      <c r="L620" s="63"/>
      <c r="M620" s="63"/>
      <c r="N620" s="63"/>
      <c r="O620" s="63"/>
      <c r="P620" s="63"/>
      <c r="Q620" s="82"/>
      <c r="R620" s="82"/>
      <c r="S620" s="82"/>
      <c r="T620" s="83"/>
      <c r="U620" s="83"/>
      <c r="V620" s="83"/>
      <c r="W620" s="83"/>
      <c r="X620" s="83"/>
      <c r="Y620" s="83"/>
      <c r="Z620" s="63"/>
      <c r="AA620" s="63"/>
      <c r="AB620" s="63"/>
      <c r="AC620" s="63"/>
      <c r="AD620" s="63"/>
      <c r="AE620" s="63"/>
      <c r="AF620" s="63"/>
      <c r="AG620" s="63"/>
      <c r="AH620" s="63"/>
      <c r="AI620" s="63"/>
      <c r="AJ620" s="63"/>
      <c r="AK620" s="63"/>
      <c r="AL620" s="63"/>
      <c r="AM620" s="63"/>
      <c r="AN620" s="63"/>
      <c r="AO620" s="63"/>
      <c r="AP620" s="63"/>
      <c r="AQ620" s="63"/>
      <c r="AR620" s="63"/>
      <c r="AS620" s="63"/>
      <c r="AT620" s="63"/>
      <c r="AU620" s="63"/>
      <c r="AV620" s="63"/>
      <c r="AW620" s="63"/>
      <c r="AX620" s="63"/>
      <c r="AY620" s="63"/>
    </row>
    <row r="621" customHeight="1" spans="1:51">
      <c r="A621" s="62"/>
      <c r="B621" s="63"/>
      <c r="C621" s="63"/>
      <c r="D621" s="63"/>
      <c r="E621" s="63"/>
      <c r="F621" s="63"/>
      <c r="G621" s="73"/>
      <c r="H621" s="63"/>
      <c r="I621" s="63"/>
      <c r="J621" s="63"/>
      <c r="K621" s="63"/>
      <c r="L621" s="63"/>
      <c r="M621" s="63"/>
      <c r="N621" s="63"/>
      <c r="O621" s="63"/>
      <c r="P621" s="63"/>
      <c r="Q621" s="82"/>
      <c r="R621" s="82"/>
      <c r="S621" s="82"/>
      <c r="T621" s="83"/>
      <c r="U621" s="83"/>
      <c r="V621" s="83"/>
      <c r="W621" s="83"/>
      <c r="X621" s="83"/>
      <c r="Y621" s="83"/>
      <c r="Z621" s="63"/>
      <c r="AA621" s="63"/>
      <c r="AB621" s="63"/>
      <c r="AC621" s="63"/>
      <c r="AD621" s="63"/>
      <c r="AE621" s="63"/>
      <c r="AF621" s="63"/>
      <c r="AG621" s="63"/>
      <c r="AH621" s="63"/>
      <c r="AI621" s="63"/>
      <c r="AJ621" s="63"/>
      <c r="AK621" s="63"/>
      <c r="AL621" s="63"/>
      <c r="AM621" s="63"/>
      <c r="AN621" s="63"/>
      <c r="AO621" s="63"/>
      <c r="AP621" s="63"/>
      <c r="AQ621" s="63"/>
      <c r="AR621" s="63"/>
      <c r="AS621" s="63"/>
      <c r="AT621" s="63"/>
      <c r="AU621" s="63"/>
      <c r="AV621" s="63"/>
      <c r="AW621" s="63"/>
      <c r="AX621" s="63"/>
      <c r="AY621" s="63"/>
    </row>
    <row r="622" customHeight="1" spans="1:51">
      <c r="A622" s="62"/>
      <c r="B622" s="63"/>
      <c r="C622" s="63"/>
      <c r="D622" s="63"/>
      <c r="E622" s="63"/>
      <c r="F622" s="63"/>
      <c r="G622" s="73"/>
      <c r="H622" s="63"/>
      <c r="I622" s="63"/>
      <c r="J622" s="63"/>
      <c r="K622" s="63"/>
      <c r="L622" s="63"/>
      <c r="M622" s="63"/>
      <c r="N622" s="63"/>
      <c r="O622" s="63"/>
      <c r="P622" s="63"/>
      <c r="Q622" s="82"/>
      <c r="R622" s="82"/>
      <c r="S622" s="82"/>
      <c r="T622" s="83"/>
      <c r="U622" s="83"/>
      <c r="V622" s="83"/>
      <c r="W622" s="83"/>
      <c r="X622" s="83"/>
      <c r="Y622" s="83"/>
      <c r="Z622" s="63"/>
      <c r="AA622" s="63"/>
      <c r="AB622" s="63"/>
      <c r="AC622" s="63"/>
      <c r="AD622" s="63"/>
      <c r="AE622" s="63"/>
      <c r="AF622" s="63"/>
      <c r="AG622" s="63"/>
      <c r="AH622" s="63"/>
      <c r="AI622" s="63"/>
      <c r="AJ622" s="63"/>
      <c r="AK622" s="63"/>
      <c r="AL622" s="63"/>
      <c r="AM622" s="63"/>
      <c r="AN622" s="63"/>
      <c r="AO622" s="63"/>
      <c r="AP622" s="63"/>
      <c r="AQ622" s="63"/>
      <c r="AR622" s="63"/>
      <c r="AS622" s="63"/>
      <c r="AT622" s="63"/>
      <c r="AU622" s="63"/>
      <c r="AV622" s="63"/>
      <c r="AW622" s="63"/>
      <c r="AX622" s="63"/>
      <c r="AY622" s="63"/>
    </row>
    <row r="623" customHeight="1" spans="1:51">
      <c r="A623" s="62"/>
      <c r="B623" s="63"/>
      <c r="C623" s="63"/>
      <c r="D623" s="63"/>
      <c r="E623" s="63"/>
      <c r="F623" s="63"/>
      <c r="G623" s="73"/>
      <c r="H623" s="63"/>
      <c r="I623" s="63"/>
      <c r="J623" s="63"/>
      <c r="K623" s="63"/>
      <c r="L623" s="63"/>
      <c r="M623" s="63"/>
      <c r="N623" s="63"/>
      <c r="O623" s="63"/>
      <c r="P623" s="63"/>
      <c r="Q623" s="82"/>
      <c r="R623" s="82"/>
      <c r="S623" s="82"/>
      <c r="T623" s="83"/>
      <c r="U623" s="83"/>
      <c r="V623" s="83"/>
      <c r="W623" s="83"/>
      <c r="X623" s="83"/>
      <c r="Y623" s="83"/>
      <c r="Z623" s="63"/>
      <c r="AA623" s="63"/>
      <c r="AB623" s="63"/>
      <c r="AC623" s="63"/>
      <c r="AD623" s="63"/>
      <c r="AE623" s="63"/>
      <c r="AF623" s="63"/>
      <c r="AG623" s="63"/>
      <c r="AH623" s="63"/>
      <c r="AI623" s="63"/>
      <c r="AJ623" s="63"/>
      <c r="AK623" s="63"/>
      <c r="AL623" s="63"/>
      <c r="AM623" s="63"/>
      <c r="AN623" s="63"/>
      <c r="AO623" s="63"/>
      <c r="AP623" s="63"/>
      <c r="AQ623" s="63"/>
      <c r="AR623" s="63"/>
      <c r="AS623" s="63"/>
      <c r="AT623" s="63"/>
      <c r="AU623" s="63"/>
      <c r="AV623" s="63"/>
      <c r="AW623" s="63"/>
      <c r="AX623" s="63"/>
      <c r="AY623" s="63"/>
    </row>
    <row r="624" customHeight="1" spans="1:51">
      <c r="A624" s="62"/>
      <c r="B624" s="63"/>
      <c r="C624" s="63"/>
      <c r="D624" s="63"/>
      <c r="E624" s="63"/>
      <c r="F624" s="63"/>
      <c r="G624" s="73"/>
      <c r="H624" s="63"/>
      <c r="I624" s="63"/>
      <c r="J624" s="63"/>
      <c r="K624" s="63"/>
      <c r="L624" s="63"/>
      <c r="M624" s="63"/>
      <c r="N624" s="63"/>
      <c r="O624" s="63"/>
      <c r="P624" s="63"/>
      <c r="Q624" s="82"/>
      <c r="R624" s="82"/>
      <c r="S624" s="82"/>
      <c r="T624" s="83"/>
      <c r="U624" s="83"/>
      <c r="V624" s="83"/>
      <c r="W624" s="83"/>
      <c r="X624" s="83"/>
      <c r="Y624" s="83"/>
      <c r="Z624" s="63"/>
      <c r="AA624" s="63"/>
      <c r="AB624" s="63"/>
      <c r="AC624" s="63"/>
      <c r="AD624" s="63"/>
      <c r="AE624" s="63"/>
      <c r="AF624" s="63"/>
      <c r="AG624" s="63"/>
      <c r="AH624" s="63"/>
      <c r="AI624" s="63"/>
      <c r="AJ624" s="63"/>
      <c r="AK624" s="63"/>
      <c r="AL624" s="63"/>
      <c r="AM624" s="63"/>
      <c r="AN624" s="63"/>
      <c r="AO624" s="63"/>
      <c r="AP624" s="63"/>
      <c r="AQ624" s="63"/>
      <c r="AR624" s="63"/>
      <c r="AS624" s="63"/>
      <c r="AT624" s="63"/>
      <c r="AU624" s="63"/>
      <c r="AV624" s="63"/>
      <c r="AW624" s="63"/>
      <c r="AX624" s="63"/>
      <c r="AY624" s="63"/>
    </row>
    <row r="625" customHeight="1" spans="1:51">
      <c r="A625" s="62"/>
      <c r="B625" s="63"/>
      <c r="C625" s="63"/>
      <c r="D625" s="63"/>
      <c r="E625" s="63"/>
      <c r="F625" s="63"/>
      <c r="G625" s="73"/>
      <c r="H625" s="63"/>
      <c r="I625" s="63"/>
      <c r="J625" s="63"/>
      <c r="K625" s="63"/>
      <c r="L625" s="63"/>
      <c r="M625" s="63"/>
      <c r="N625" s="63"/>
      <c r="O625" s="63"/>
      <c r="P625" s="63"/>
      <c r="Q625" s="82"/>
      <c r="R625" s="82"/>
      <c r="S625" s="82"/>
      <c r="T625" s="83"/>
      <c r="U625" s="83"/>
      <c r="V625" s="83"/>
      <c r="W625" s="83"/>
      <c r="X625" s="83"/>
      <c r="Y625" s="83"/>
      <c r="Z625" s="63"/>
      <c r="AA625" s="63"/>
      <c r="AB625" s="63"/>
      <c r="AC625" s="63"/>
      <c r="AD625" s="63"/>
      <c r="AE625" s="63"/>
      <c r="AF625" s="63"/>
      <c r="AG625" s="63"/>
      <c r="AH625" s="63"/>
      <c r="AI625" s="63"/>
      <c r="AJ625" s="63"/>
      <c r="AK625" s="63"/>
      <c r="AL625" s="63"/>
      <c r="AM625" s="63"/>
      <c r="AN625" s="63"/>
      <c r="AO625" s="63"/>
      <c r="AP625" s="63"/>
      <c r="AQ625" s="63"/>
      <c r="AR625" s="63"/>
      <c r="AS625" s="63"/>
      <c r="AT625" s="63"/>
      <c r="AU625" s="63"/>
      <c r="AV625" s="63"/>
      <c r="AW625" s="63"/>
      <c r="AX625" s="63"/>
      <c r="AY625" s="63"/>
    </row>
    <row r="626" customHeight="1" spans="1:51">
      <c r="A626" s="62"/>
      <c r="B626" s="63"/>
      <c r="C626" s="63"/>
      <c r="D626" s="63"/>
      <c r="E626" s="63"/>
      <c r="F626" s="63"/>
      <c r="G626" s="73"/>
      <c r="H626" s="63"/>
      <c r="I626" s="63"/>
      <c r="J626" s="63"/>
      <c r="K626" s="63"/>
      <c r="L626" s="63"/>
      <c r="M626" s="63"/>
      <c r="N626" s="63"/>
      <c r="O626" s="63"/>
      <c r="P626" s="63"/>
      <c r="Q626" s="82"/>
      <c r="R626" s="82"/>
      <c r="S626" s="82"/>
      <c r="T626" s="83"/>
      <c r="U626" s="83"/>
      <c r="V626" s="83"/>
      <c r="W626" s="83"/>
      <c r="X626" s="83"/>
      <c r="Y626" s="83"/>
      <c r="Z626" s="63"/>
      <c r="AA626" s="63"/>
      <c r="AB626" s="63"/>
      <c r="AC626" s="63"/>
      <c r="AD626" s="63"/>
      <c r="AE626" s="63"/>
      <c r="AF626" s="63"/>
      <c r="AG626" s="63"/>
      <c r="AH626" s="63"/>
      <c r="AI626" s="63"/>
      <c r="AJ626" s="63"/>
      <c r="AK626" s="63"/>
      <c r="AL626" s="63"/>
      <c r="AM626" s="63"/>
      <c r="AN626" s="63"/>
      <c r="AO626" s="63"/>
      <c r="AP626" s="63"/>
      <c r="AQ626" s="63"/>
      <c r="AR626" s="63"/>
      <c r="AS626" s="63"/>
      <c r="AT626" s="63"/>
      <c r="AU626" s="63"/>
      <c r="AV626" s="63"/>
      <c r="AW626" s="63"/>
      <c r="AX626" s="63"/>
      <c r="AY626" s="63"/>
    </row>
    <row r="627" customHeight="1" spans="1:51">
      <c r="A627" s="62"/>
      <c r="B627" s="63"/>
      <c r="C627" s="63"/>
      <c r="D627" s="63"/>
      <c r="E627" s="63"/>
      <c r="F627" s="63"/>
      <c r="G627" s="73"/>
      <c r="H627" s="63"/>
      <c r="I627" s="63"/>
      <c r="J627" s="63"/>
      <c r="K627" s="63"/>
      <c r="L627" s="63"/>
      <c r="M627" s="63"/>
      <c r="N627" s="63"/>
      <c r="O627" s="63"/>
      <c r="P627" s="63"/>
      <c r="Q627" s="82"/>
      <c r="R627" s="82"/>
      <c r="S627" s="82"/>
      <c r="T627" s="83"/>
      <c r="U627" s="83"/>
      <c r="V627" s="83"/>
      <c r="W627" s="83"/>
      <c r="X627" s="83"/>
      <c r="Y627" s="83"/>
      <c r="Z627" s="63"/>
      <c r="AA627" s="63"/>
      <c r="AB627" s="63"/>
      <c r="AC627" s="63"/>
      <c r="AD627" s="63"/>
      <c r="AE627" s="63"/>
      <c r="AF627" s="63"/>
      <c r="AG627" s="63"/>
      <c r="AH627" s="63"/>
      <c r="AI627" s="63"/>
      <c r="AJ627" s="63"/>
      <c r="AK627" s="63"/>
      <c r="AL627" s="63"/>
      <c r="AM627" s="63"/>
      <c r="AN627" s="63"/>
      <c r="AO627" s="63"/>
      <c r="AP627" s="63"/>
      <c r="AQ627" s="63"/>
      <c r="AR627" s="63"/>
      <c r="AS627" s="63"/>
      <c r="AT627" s="63"/>
      <c r="AU627" s="63"/>
      <c r="AV627" s="63"/>
      <c r="AW627" s="63"/>
      <c r="AX627" s="63"/>
      <c r="AY627" s="63"/>
    </row>
    <row r="628" customHeight="1" spans="1:51">
      <c r="A628" s="62"/>
      <c r="B628" s="63"/>
      <c r="C628" s="63"/>
      <c r="D628" s="63"/>
      <c r="E628" s="63"/>
      <c r="F628" s="63"/>
      <c r="G628" s="73"/>
      <c r="H628" s="63"/>
      <c r="I628" s="63"/>
      <c r="J628" s="63"/>
      <c r="K628" s="63"/>
      <c r="L628" s="63"/>
      <c r="M628" s="63"/>
      <c r="N628" s="63"/>
      <c r="O628" s="63"/>
      <c r="P628" s="63"/>
      <c r="Q628" s="82"/>
      <c r="R628" s="82"/>
      <c r="S628" s="82"/>
      <c r="T628" s="83"/>
      <c r="U628" s="83"/>
      <c r="V628" s="83"/>
      <c r="W628" s="83"/>
      <c r="X628" s="83"/>
      <c r="Y628" s="83"/>
      <c r="Z628" s="63"/>
      <c r="AA628" s="63"/>
      <c r="AB628" s="63"/>
      <c r="AC628" s="63"/>
      <c r="AD628" s="63"/>
      <c r="AE628" s="63"/>
      <c r="AF628" s="63"/>
      <c r="AG628" s="63"/>
      <c r="AH628" s="63"/>
      <c r="AI628" s="63"/>
      <c r="AJ628" s="63"/>
      <c r="AK628" s="63"/>
      <c r="AL628" s="63"/>
      <c r="AM628" s="63"/>
      <c r="AN628" s="63"/>
      <c r="AO628" s="63"/>
      <c r="AP628" s="63"/>
      <c r="AQ628" s="63"/>
      <c r="AR628" s="63"/>
      <c r="AS628" s="63"/>
      <c r="AT628" s="63"/>
      <c r="AU628" s="63"/>
      <c r="AV628" s="63"/>
      <c r="AW628" s="63"/>
      <c r="AX628" s="63"/>
      <c r="AY628" s="63"/>
    </row>
    <row r="629" customHeight="1" spans="1:51">
      <c r="A629" s="62"/>
      <c r="B629" s="63"/>
      <c r="C629" s="63"/>
      <c r="D629" s="63"/>
      <c r="E629" s="63"/>
      <c r="F629" s="63"/>
      <c r="G629" s="73"/>
      <c r="H629" s="63"/>
      <c r="I629" s="63"/>
      <c r="J629" s="63"/>
      <c r="K629" s="63"/>
      <c r="L629" s="63"/>
      <c r="M629" s="63"/>
      <c r="N629" s="63"/>
      <c r="O629" s="63"/>
      <c r="P629" s="63"/>
      <c r="Q629" s="82"/>
      <c r="R629" s="82"/>
      <c r="S629" s="82"/>
      <c r="T629" s="83"/>
      <c r="U629" s="83"/>
      <c r="V629" s="83"/>
      <c r="W629" s="83"/>
      <c r="X629" s="83"/>
      <c r="Y629" s="83"/>
      <c r="Z629" s="63"/>
      <c r="AA629" s="63"/>
      <c r="AB629" s="63"/>
      <c r="AC629" s="63"/>
      <c r="AD629" s="63"/>
      <c r="AE629" s="63"/>
      <c r="AF629" s="63"/>
      <c r="AG629" s="63"/>
      <c r="AH629" s="63"/>
      <c r="AI629" s="63"/>
      <c r="AJ629" s="63"/>
      <c r="AK629" s="63"/>
      <c r="AL629" s="63"/>
      <c r="AM629" s="63"/>
      <c r="AN629" s="63"/>
      <c r="AO629" s="63"/>
      <c r="AP629" s="63"/>
      <c r="AQ629" s="63"/>
      <c r="AR629" s="63"/>
      <c r="AS629" s="63"/>
      <c r="AT629" s="63"/>
      <c r="AU629" s="63"/>
      <c r="AV629" s="63"/>
      <c r="AW629" s="63"/>
      <c r="AX629" s="63"/>
      <c r="AY629" s="63"/>
    </row>
    <row r="630" customHeight="1" spans="1:51">
      <c r="A630" s="62"/>
      <c r="B630" s="63"/>
      <c r="C630" s="63"/>
      <c r="D630" s="63"/>
      <c r="E630" s="63"/>
      <c r="F630" s="63"/>
      <c r="G630" s="73"/>
      <c r="H630" s="63"/>
      <c r="I630" s="63"/>
      <c r="J630" s="63"/>
      <c r="K630" s="63"/>
      <c r="L630" s="63"/>
      <c r="M630" s="63"/>
      <c r="N630" s="63"/>
      <c r="O630" s="63"/>
      <c r="P630" s="63"/>
      <c r="Q630" s="82"/>
      <c r="R630" s="82"/>
      <c r="S630" s="82"/>
      <c r="T630" s="83"/>
      <c r="U630" s="83"/>
      <c r="V630" s="83"/>
      <c r="W630" s="83"/>
      <c r="X630" s="83"/>
      <c r="Y630" s="83"/>
      <c r="Z630" s="63"/>
      <c r="AA630" s="63"/>
      <c r="AB630" s="63"/>
      <c r="AC630" s="63"/>
      <c r="AD630" s="63"/>
      <c r="AE630" s="63"/>
      <c r="AF630" s="63"/>
      <c r="AG630" s="63"/>
      <c r="AH630" s="63"/>
      <c r="AI630" s="63"/>
      <c r="AJ630" s="63"/>
      <c r="AK630" s="63"/>
      <c r="AL630" s="63"/>
      <c r="AM630" s="63"/>
      <c r="AN630" s="63"/>
      <c r="AO630" s="63"/>
      <c r="AP630" s="63"/>
      <c r="AQ630" s="63"/>
      <c r="AR630" s="63"/>
      <c r="AS630" s="63"/>
      <c r="AT630" s="63"/>
      <c r="AU630" s="63"/>
      <c r="AV630" s="63"/>
      <c r="AW630" s="63"/>
      <c r="AX630" s="63"/>
      <c r="AY630" s="63"/>
    </row>
    <row r="631" customHeight="1" spans="1:51">
      <c r="A631" s="62"/>
      <c r="B631" s="63"/>
      <c r="C631" s="63"/>
      <c r="D631" s="63"/>
      <c r="E631" s="63"/>
      <c r="F631" s="63"/>
      <c r="G631" s="73"/>
      <c r="H631" s="63"/>
      <c r="I631" s="63"/>
      <c r="J631" s="63"/>
      <c r="K631" s="63"/>
      <c r="L631" s="63"/>
      <c r="M631" s="63"/>
      <c r="N631" s="63"/>
      <c r="O631" s="63"/>
      <c r="P631" s="63"/>
      <c r="Q631" s="82"/>
      <c r="R631" s="82"/>
      <c r="S631" s="82"/>
      <c r="T631" s="83"/>
      <c r="U631" s="83"/>
      <c r="V631" s="83"/>
      <c r="W631" s="83"/>
      <c r="X631" s="83"/>
      <c r="Y631" s="83"/>
      <c r="Z631" s="63"/>
      <c r="AA631" s="63"/>
      <c r="AB631" s="63"/>
      <c r="AC631" s="63"/>
      <c r="AD631" s="63"/>
      <c r="AE631" s="63"/>
      <c r="AF631" s="63"/>
      <c r="AG631" s="63"/>
      <c r="AH631" s="63"/>
      <c r="AI631" s="63"/>
      <c r="AJ631" s="63"/>
      <c r="AK631" s="63"/>
      <c r="AL631" s="63"/>
      <c r="AM631" s="63"/>
      <c r="AN631" s="63"/>
      <c r="AO631" s="63"/>
      <c r="AP631" s="63"/>
      <c r="AQ631" s="63"/>
      <c r="AR631" s="63"/>
      <c r="AS631" s="63"/>
      <c r="AT631" s="63"/>
      <c r="AU631" s="63"/>
      <c r="AV631" s="63"/>
      <c r="AW631" s="63"/>
      <c r="AX631" s="63"/>
      <c r="AY631" s="63"/>
    </row>
    <row r="632" customHeight="1" spans="1:51">
      <c r="A632" s="62"/>
      <c r="B632" s="63"/>
      <c r="C632" s="63"/>
      <c r="D632" s="63"/>
      <c r="E632" s="63"/>
      <c r="F632" s="63"/>
      <c r="G632" s="73"/>
      <c r="H632" s="63"/>
      <c r="I632" s="63"/>
      <c r="J632" s="63"/>
      <c r="K632" s="63"/>
      <c r="L632" s="63"/>
      <c r="M632" s="63"/>
      <c r="N632" s="63"/>
      <c r="O632" s="63"/>
      <c r="P632" s="63"/>
      <c r="Q632" s="82"/>
      <c r="R632" s="82"/>
      <c r="S632" s="82"/>
      <c r="T632" s="83"/>
      <c r="U632" s="83"/>
      <c r="V632" s="83"/>
      <c r="W632" s="83"/>
      <c r="X632" s="83"/>
      <c r="Y632" s="83"/>
      <c r="Z632" s="63"/>
      <c r="AA632" s="63"/>
      <c r="AB632" s="63"/>
      <c r="AC632" s="63"/>
      <c r="AD632" s="63"/>
      <c r="AE632" s="63"/>
      <c r="AF632" s="63"/>
      <c r="AG632" s="63"/>
      <c r="AH632" s="63"/>
      <c r="AI632" s="63"/>
      <c r="AJ632" s="63"/>
      <c r="AK632" s="63"/>
      <c r="AL632" s="63"/>
      <c r="AM632" s="63"/>
      <c r="AN632" s="63"/>
      <c r="AO632" s="63"/>
      <c r="AP632" s="63"/>
      <c r="AQ632" s="63"/>
      <c r="AR632" s="63"/>
      <c r="AS632" s="63"/>
      <c r="AT632" s="63"/>
      <c r="AU632" s="63"/>
      <c r="AV632" s="63"/>
      <c r="AW632" s="63"/>
      <c r="AX632" s="63"/>
      <c r="AY632" s="63"/>
    </row>
    <row r="633" customHeight="1" spans="1:51">
      <c r="A633" s="62"/>
      <c r="B633" s="63"/>
      <c r="C633" s="63"/>
      <c r="D633" s="63"/>
      <c r="E633" s="63"/>
      <c r="F633" s="63"/>
      <c r="G633" s="73"/>
      <c r="H633" s="63"/>
      <c r="I633" s="63"/>
      <c r="J633" s="63"/>
      <c r="K633" s="63"/>
      <c r="L633" s="63"/>
      <c r="M633" s="63"/>
      <c r="N633" s="63"/>
      <c r="O633" s="63"/>
      <c r="P633" s="63"/>
      <c r="Q633" s="82"/>
      <c r="R633" s="82"/>
      <c r="S633" s="82"/>
      <c r="T633" s="83"/>
      <c r="U633" s="83"/>
      <c r="V633" s="83"/>
      <c r="W633" s="83"/>
      <c r="X633" s="83"/>
      <c r="Y633" s="83"/>
      <c r="Z633" s="63"/>
      <c r="AA633" s="63"/>
      <c r="AB633" s="63"/>
      <c r="AC633" s="63"/>
      <c r="AD633" s="63"/>
      <c r="AE633" s="63"/>
      <c r="AF633" s="63"/>
      <c r="AG633" s="63"/>
      <c r="AH633" s="63"/>
      <c r="AI633" s="63"/>
      <c r="AJ633" s="63"/>
      <c r="AK633" s="63"/>
      <c r="AL633" s="63"/>
      <c r="AM633" s="63"/>
      <c r="AN633" s="63"/>
      <c r="AO633" s="63"/>
      <c r="AP633" s="63"/>
      <c r="AQ633" s="63"/>
      <c r="AR633" s="63"/>
      <c r="AS633" s="63"/>
      <c r="AT633" s="63"/>
      <c r="AU633" s="63"/>
      <c r="AV633" s="63"/>
      <c r="AW633" s="63"/>
      <c r="AX633" s="63"/>
      <c r="AY633" s="63"/>
    </row>
    <row r="634" customHeight="1" spans="1:51">
      <c r="A634" s="62"/>
      <c r="B634" s="63"/>
      <c r="C634" s="63"/>
      <c r="D634" s="63"/>
      <c r="E634" s="63"/>
      <c r="F634" s="63"/>
      <c r="G634" s="73"/>
      <c r="H634" s="63"/>
      <c r="I634" s="63"/>
      <c r="J634" s="63"/>
      <c r="K634" s="63"/>
      <c r="L634" s="63"/>
      <c r="M634" s="63"/>
      <c r="N634" s="63"/>
      <c r="O634" s="63"/>
      <c r="P634" s="63"/>
      <c r="Q634" s="82"/>
      <c r="R634" s="82"/>
      <c r="S634" s="82"/>
      <c r="T634" s="83"/>
      <c r="U634" s="83"/>
      <c r="V634" s="83"/>
      <c r="W634" s="83"/>
      <c r="X634" s="83"/>
      <c r="Y634" s="83"/>
      <c r="Z634" s="63"/>
      <c r="AA634" s="63"/>
      <c r="AB634" s="63"/>
      <c r="AC634" s="63"/>
      <c r="AD634" s="63"/>
      <c r="AE634" s="63"/>
      <c r="AF634" s="63"/>
      <c r="AG634" s="63"/>
      <c r="AH634" s="63"/>
      <c r="AI634" s="63"/>
      <c r="AJ634" s="63"/>
      <c r="AK634" s="63"/>
      <c r="AL634" s="63"/>
      <c r="AM634" s="63"/>
      <c r="AN634" s="63"/>
      <c r="AO634" s="63"/>
      <c r="AP634" s="63"/>
      <c r="AQ634" s="63"/>
      <c r="AR634" s="63"/>
      <c r="AS634" s="63"/>
      <c r="AT634" s="63"/>
      <c r="AU634" s="63"/>
      <c r="AV634" s="63"/>
      <c r="AW634" s="63"/>
      <c r="AX634" s="63"/>
      <c r="AY634" s="63"/>
    </row>
    <row r="635" customHeight="1" spans="1:51">
      <c r="A635" s="62"/>
      <c r="B635" s="63"/>
      <c r="C635" s="63"/>
      <c r="D635" s="63"/>
      <c r="E635" s="63"/>
      <c r="F635" s="63"/>
      <c r="G635" s="73"/>
      <c r="H635" s="63"/>
      <c r="I635" s="63"/>
      <c r="J635" s="63"/>
      <c r="K635" s="63"/>
      <c r="L635" s="63"/>
      <c r="M635" s="63"/>
      <c r="N635" s="63"/>
      <c r="O635" s="63"/>
      <c r="P635" s="63"/>
      <c r="Q635" s="82"/>
      <c r="R635" s="82"/>
      <c r="S635" s="82"/>
      <c r="T635" s="83"/>
      <c r="U635" s="83"/>
      <c r="V635" s="83"/>
      <c r="W635" s="83"/>
      <c r="X635" s="83"/>
      <c r="Y635" s="83"/>
      <c r="Z635" s="63"/>
      <c r="AA635" s="63"/>
      <c r="AB635" s="63"/>
      <c r="AC635" s="63"/>
      <c r="AD635" s="63"/>
      <c r="AE635" s="63"/>
      <c r="AF635" s="63"/>
      <c r="AG635" s="63"/>
      <c r="AH635" s="63"/>
      <c r="AI635" s="63"/>
      <c r="AJ635" s="63"/>
      <c r="AK635" s="63"/>
      <c r="AL635" s="63"/>
      <c r="AM635" s="63"/>
      <c r="AN635" s="63"/>
      <c r="AO635" s="63"/>
      <c r="AP635" s="63"/>
      <c r="AQ635" s="63"/>
      <c r="AR635" s="63"/>
      <c r="AS635" s="63"/>
      <c r="AT635" s="63"/>
      <c r="AU635" s="63"/>
      <c r="AV635" s="63"/>
      <c r="AW635" s="63"/>
      <c r="AX635" s="63"/>
      <c r="AY635" s="63"/>
    </row>
    <row r="636" customHeight="1" spans="1:51">
      <c r="A636" s="62"/>
      <c r="B636" s="63"/>
      <c r="C636" s="63"/>
      <c r="D636" s="63"/>
      <c r="E636" s="63"/>
      <c r="F636" s="63"/>
      <c r="G636" s="73"/>
      <c r="H636" s="63"/>
      <c r="I636" s="63"/>
      <c r="J636" s="63"/>
      <c r="K636" s="63"/>
      <c r="L636" s="63"/>
      <c r="M636" s="63"/>
      <c r="N636" s="63"/>
      <c r="O636" s="63"/>
      <c r="P636" s="63"/>
      <c r="Q636" s="82"/>
      <c r="R636" s="82"/>
      <c r="S636" s="82"/>
      <c r="T636" s="83"/>
      <c r="U636" s="83"/>
      <c r="V636" s="83"/>
      <c r="W636" s="83"/>
      <c r="X636" s="83"/>
      <c r="Y636" s="83"/>
      <c r="Z636" s="63"/>
      <c r="AA636" s="63"/>
      <c r="AB636" s="63"/>
      <c r="AC636" s="63"/>
      <c r="AD636" s="63"/>
      <c r="AE636" s="63"/>
      <c r="AF636" s="63"/>
      <c r="AG636" s="63"/>
      <c r="AH636" s="63"/>
      <c r="AI636" s="63"/>
      <c r="AJ636" s="63"/>
      <c r="AK636" s="63"/>
      <c r="AL636" s="63"/>
      <c r="AM636" s="63"/>
      <c r="AN636" s="63"/>
      <c r="AO636" s="63"/>
      <c r="AP636" s="63"/>
      <c r="AQ636" s="63"/>
      <c r="AR636" s="63"/>
      <c r="AS636" s="63"/>
      <c r="AT636" s="63"/>
      <c r="AU636" s="63"/>
      <c r="AV636" s="63"/>
      <c r="AW636" s="63"/>
      <c r="AX636" s="63"/>
      <c r="AY636" s="63"/>
    </row>
    <row r="637" customHeight="1" spans="1:51">
      <c r="A637" s="62"/>
      <c r="B637" s="63"/>
      <c r="C637" s="63"/>
      <c r="D637" s="63"/>
      <c r="E637" s="63"/>
      <c r="F637" s="63"/>
      <c r="G637" s="73"/>
      <c r="H637" s="63"/>
      <c r="I637" s="63"/>
      <c r="J637" s="63"/>
      <c r="K637" s="63"/>
      <c r="L637" s="63"/>
      <c r="M637" s="63"/>
      <c r="N637" s="63"/>
      <c r="O637" s="63"/>
      <c r="P637" s="63"/>
      <c r="Q637" s="82"/>
      <c r="R637" s="82"/>
      <c r="S637" s="82"/>
      <c r="T637" s="83"/>
      <c r="U637" s="83"/>
      <c r="V637" s="83"/>
      <c r="W637" s="83"/>
      <c r="X637" s="83"/>
      <c r="Y637" s="83"/>
      <c r="Z637" s="63"/>
      <c r="AA637" s="63"/>
      <c r="AB637" s="63"/>
      <c r="AC637" s="63"/>
      <c r="AD637" s="63"/>
      <c r="AE637" s="63"/>
      <c r="AF637" s="63"/>
      <c r="AG637" s="63"/>
      <c r="AH637" s="63"/>
      <c r="AI637" s="63"/>
      <c r="AJ637" s="63"/>
      <c r="AK637" s="63"/>
      <c r="AL637" s="63"/>
      <c r="AM637" s="63"/>
      <c r="AN637" s="63"/>
      <c r="AO637" s="63"/>
      <c r="AP637" s="63"/>
      <c r="AQ637" s="63"/>
      <c r="AR637" s="63"/>
      <c r="AS637" s="63"/>
      <c r="AT637" s="63"/>
      <c r="AU637" s="63"/>
      <c r="AV637" s="63"/>
      <c r="AW637" s="63"/>
      <c r="AX637" s="63"/>
      <c r="AY637" s="63"/>
    </row>
    <row r="638" customHeight="1" spans="1:51">
      <c r="A638" s="62"/>
      <c r="B638" s="63"/>
      <c r="C638" s="63"/>
      <c r="D638" s="63"/>
      <c r="E638" s="63"/>
      <c r="F638" s="63"/>
      <c r="G638" s="73"/>
      <c r="H638" s="63"/>
      <c r="I638" s="63"/>
      <c r="J638" s="63"/>
      <c r="K638" s="63"/>
      <c r="L638" s="63"/>
      <c r="M638" s="63"/>
      <c r="N638" s="63"/>
      <c r="O638" s="63"/>
      <c r="P638" s="63"/>
      <c r="Q638" s="82"/>
      <c r="R638" s="82"/>
      <c r="S638" s="82"/>
      <c r="T638" s="83"/>
      <c r="U638" s="83"/>
      <c r="V638" s="83"/>
      <c r="W638" s="83"/>
      <c r="X638" s="83"/>
      <c r="Y638" s="83"/>
      <c r="Z638" s="63"/>
      <c r="AA638" s="63"/>
      <c r="AB638" s="63"/>
      <c r="AC638" s="63"/>
      <c r="AD638" s="63"/>
      <c r="AE638" s="63"/>
      <c r="AF638" s="63"/>
      <c r="AG638" s="63"/>
      <c r="AH638" s="63"/>
      <c r="AI638" s="63"/>
      <c r="AJ638" s="63"/>
      <c r="AK638" s="63"/>
      <c r="AL638" s="63"/>
      <c r="AM638" s="63"/>
      <c r="AN638" s="63"/>
      <c r="AO638" s="63"/>
      <c r="AP638" s="63"/>
      <c r="AQ638" s="63"/>
      <c r="AR638" s="63"/>
      <c r="AS638" s="63"/>
      <c r="AT638" s="63"/>
      <c r="AU638" s="63"/>
      <c r="AV638" s="63"/>
      <c r="AW638" s="63"/>
      <c r="AX638" s="63"/>
      <c r="AY638" s="63"/>
    </row>
    <row r="639" customHeight="1" spans="1:51">
      <c r="A639" s="62"/>
      <c r="B639" s="63"/>
      <c r="C639" s="63"/>
      <c r="D639" s="63"/>
      <c r="E639" s="63"/>
      <c r="F639" s="63"/>
      <c r="G639" s="73"/>
      <c r="H639" s="63"/>
      <c r="I639" s="63"/>
      <c r="J639" s="63"/>
      <c r="K639" s="63"/>
      <c r="L639" s="63"/>
      <c r="M639" s="63"/>
      <c r="N639" s="63"/>
      <c r="O639" s="63"/>
      <c r="P639" s="63"/>
      <c r="Q639" s="82"/>
      <c r="R639" s="82"/>
      <c r="S639" s="82"/>
      <c r="T639" s="83"/>
      <c r="U639" s="83"/>
      <c r="V639" s="83"/>
      <c r="W639" s="83"/>
      <c r="X639" s="83"/>
      <c r="Y639" s="83"/>
      <c r="Z639" s="63"/>
      <c r="AA639" s="63"/>
      <c r="AB639" s="63"/>
      <c r="AC639" s="63"/>
      <c r="AD639" s="63"/>
      <c r="AE639" s="63"/>
      <c r="AF639" s="63"/>
      <c r="AG639" s="63"/>
      <c r="AH639" s="63"/>
      <c r="AI639" s="63"/>
      <c r="AJ639" s="63"/>
      <c r="AK639" s="63"/>
      <c r="AL639" s="63"/>
      <c r="AM639" s="63"/>
      <c r="AN639" s="63"/>
      <c r="AO639" s="63"/>
      <c r="AP639" s="63"/>
      <c r="AQ639" s="63"/>
      <c r="AR639" s="63"/>
      <c r="AS639" s="63"/>
      <c r="AT639" s="63"/>
      <c r="AU639" s="63"/>
      <c r="AV639" s="63"/>
      <c r="AW639" s="63"/>
      <c r="AX639" s="63"/>
      <c r="AY639" s="63"/>
    </row>
    <row r="640" customHeight="1" spans="1:51">
      <c r="A640" s="62"/>
      <c r="B640" s="63"/>
      <c r="C640" s="63"/>
      <c r="D640" s="63"/>
      <c r="E640" s="63"/>
      <c r="F640" s="63"/>
      <c r="G640" s="73"/>
      <c r="H640" s="63"/>
      <c r="I640" s="63"/>
      <c r="J640" s="63"/>
      <c r="K640" s="63"/>
      <c r="L640" s="63"/>
      <c r="M640" s="63"/>
      <c r="N640" s="63"/>
      <c r="O640" s="63"/>
      <c r="P640" s="63"/>
      <c r="Q640" s="82"/>
      <c r="R640" s="82"/>
      <c r="S640" s="82"/>
      <c r="T640" s="83"/>
      <c r="U640" s="83"/>
      <c r="V640" s="83"/>
      <c r="W640" s="83"/>
      <c r="X640" s="83"/>
      <c r="Y640" s="83"/>
      <c r="Z640" s="63"/>
      <c r="AA640" s="63"/>
      <c r="AB640" s="63"/>
      <c r="AC640" s="63"/>
      <c r="AD640" s="63"/>
      <c r="AE640" s="63"/>
      <c r="AF640" s="63"/>
      <c r="AG640" s="63"/>
      <c r="AH640" s="63"/>
      <c r="AI640" s="63"/>
      <c r="AJ640" s="63"/>
      <c r="AK640" s="63"/>
      <c r="AL640" s="63"/>
      <c r="AM640" s="63"/>
      <c r="AN640" s="63"/>
      <c r="AO640" s="63"/>
      <c r="AP640" s="63"/>
      <c r="AQ640" s="63"/>
      <c r="AR640" s="63"/>
      <c r="AS640" s="63"/>
      <c r="AT640" s="63"/>
      <c r="AU640" s="63"/>
      <c r="AV640" s="63"/>
      <c r="AW640" s="63"/>
      <c r="AX640" s="63"/>
      <c r="AY640" s="63"/>
    </row>
    <row r="641" customHeight="1" spans="1:51">
      <c r="A641" s="62"/>
      <c r="B641" s="63"/>
      <c r="C641" s="63"/>
      <c r="D641" s="63"/>
      <c r="E641" s="63"/>
      <c r="F641" s="63"/>
      <c r="G641" s="73"/>
      <c r="H641" s="63"/>
      <c r="I641" s="63"/>
      <c r="J641" s="63"/>
      <c r="K641" s="63"/>
      <c r="L641" s="63"/>
      <c r="M641" s="63"/>
      <c r="N641" s="63"/>
      <c r="O641" s="63"/>
      <c r="P641" s="63"/>
      <c r="Q641" s="82"/>
      <c r="R641" s="82"/>
      <c r="S641" s="82"/>
      <c r="T641" s="83"/>
      <c r="U641" s="83"/>
      <c r="V641" s="83"/>
      <c r="W641" s="83"/>
      <c r="X641" s="83"/>
      <c r="Y641" s="83"/>
      <c r="Z641" s="63"/>
      <c r="AA641" s="63"/>
      <c r="AB641" s="63"/>
      <c r="AC641" s="63"/>
      <c r="AD641" s="63"/>
      <c r="AE641" s="63"/>
      <c r="AF641" s="63"/>
      <c r="AG641" s="63"/>
      <c r="AH641" s="63"/>
      <c r="AI641" s="63"/>
      <c r="AJ641" s="63"/>
      <c r="AK641" s="63"/>
      <c r="AL641" s="63"/>
      <c r="AM641" s="63"/>
      <c r="AN641" s="63"/>
      <c r="AO641" s="63"/>
      <c r="AP641" s="63"/>
      <c r="AQ641" s="63"/>
      <c r="AR641" s="63"/>
      <c r="AS641" s="63"/>
      <c r="AT641" s="63"/>
      <c r="AU641" s="63"/>
      <c r="AV641" s="63"/>
      <c r="AW641" s="63"/>
      <c r="AX641" s="63"/>
      <c r="AY641" s="63"/>
    </row>
    <row r="642" customHeight="1" spans="1:51">
      <c r="A642" s="62"/>
      <c r="B642" s="63"/>
      <c r="C642" s="63"/>
      <c r="D642" s="63"/>
      <c r="E642" s="63"/>
      <c r="F642" s="63"/>
      <c r="G642" s="73"/>
      <c r="H642" s="63"/>
      <c r="I642" s="63"/>
      <c r="J642" s="63"/>
      <c r="K642" s="63"/>
      <c r="L642" s="63"/>
      <c r="M642" s="63"/>
      <c r="N642" s="63"/>
      <c r="O642" s="63"/>
      <c r="P642" s="63"/>
      <c r="Q642" s="82"/>
      <c r="R642" s="82"/>
      <c r="S642" s="82"/>
      <c r="T642" s="83"/>
      <c r="U642" s="83"/>
      <c r="V642" s="83"/>
      <c r="W642" s="83"/>
      <c r="X642" s="83"/>
      <c r="Y642" s="83"/>
      <c r="Z642" s="63"/>
      <c r="AA642" s="63"/>
      <c r="AB642" s="63"/>
      <c r="AC642" s="63"/>
      <c r="AD642" s="63"/>
      <c r="AE642" s="63"/>
      <c r="AF642" s="63"/>
      <c r="AG642" s="63"/>
      <c r="AH642" s="63"/>
      <c r="AI642" s="63"/>
      <c r="AJ642" s="63"/>
      <c r="AK642" s="63"/>
      <c r="AL642" s="63"/>
      <c r="AM642" s="63"/>
      <c r="AN642" s="63"/>
      <c r="AO642" s="63"/>
      <c r="AP642" s="63"/>
      <c r="AQ642" s="63"/>
      <c r="AR642" s="63"/>
      <c r="AS642" s="63"/>
      <c r="AT642" s="63"/>
      <c r="AU642" s="63"/>
      <c r="AV642" s="63"/>
      <c r="AW642" s="63"/>
      <c r="AX642" s="63"/>
      <c r="AY642" s="63"/>
    </row>
    <row r="643" customHeight="1" spans="1:51">
      <c r="A643" s="62"/>
      <c r="B643" s="63"/>
      <c r="C643" s="63"/>
      <c r="D643" s="63"/>
      <c r="E643" s="63"/>
      <c r="F643" s="63"/>
      <c r="G643" s="73"/>
      <c r="H643" s="63"/>
      <c r="I643" s="63"/>
      <c r="J643" s="63"/>
      <c r="K643" s="63"/>
      <c r="L643" s="63"/>
      <c r="M643" s="63"/>
      <c r="N643" s="63"/>
      <c r="O643" s="63"/>
      <c r="P643" s="63"/>
      <c r="Q643" s="82"/>
      <c r="R643" s="82"/>
      <c r="S643" s="82"/>
      <c r="T643" s="83"/>
      <c r="U643" s="83"/>
      <c r="V643" s="83"/>
      <c r="W643" s="83"/>
      <c r="X643" s="83"/>
      <c r="Y643" s="83"/>
      <c r="Z643" s="63"/>
      <c r="AA643" s="63"/>
      <c r="AB643" s="63"/>
      <c r="AC643" s="63"/>
      <c r="AD643" s="63"/>
      <c r="AE643" s="63"/>
      <c r="AF643" s="63"/>
      <c r="AG643" s="63"/>
      <c r="AH643" s="63"/>
      <c r="AI643" s="63"/>
      <c r="AJ643" s="63"/>
      <c r="AK643" s="63"/>
      <c r="AL643" s="63"/>
      <c r="AM643" s="63"/>
      <c r="AN643" s="63"/>
      <c r="AO643" s="63"/>
      <c r="AP643" s="63"/>
      <c r="AQ643" s="63"/>
      <c r="AR643" s="63"/>
      <c r="AS643" s="63"/>
      <c r="AT643" s="63"/>
      <c r="AU643" s="63"/>
      <c r="AV643" s="63"/>
      <c r="AW643" s="63"/>
      <c r="AX643" s="63"/>
      <c r="AY643" s="63"/>
    </row>
    <row r="644" customHeight="1" spans="1:51">
      <c r="A644" s="62"/>
      <c r="B644" s="63"/>
      <c r="C644" s="63"/>
      <c r="D644" s="63"/>
      <c r="E644" s="63"/>
      <c r="F644" s="63"/>
      <c r="G644" s="73"/>
      <c r="H644" s="63"/>
      <c r="I644" s="63"/>
      <c r="J644" s="63"/>
      <c r="K644" s="63"/>
      <c r="L644" s="63"/>
      <c r="M644" s="63"/>
      <c r="N644" s="63"/>
      <c r="O644" s="63"/>
      <c r="P644" s="63"/>
      <c r="Q644" s="82"/>
      <c r="R644" s="82"/>
      <c r="S644" s="82"/>
      <c r="T644" s="83"/>
      <c r="U644" s="83"/>
      <c r="V644" s="83"/>
      <c r="W644" s="83"/>
      <c r="X644" s="83"/>
      <c r="Y644" s="83"/>
      <c r="Z644" s="63"/>
      <c r="AA644" s="63"/>
      <c r="AB644" s="63"/>
      <c r="AC644" s="63"/>
      <c r="AD644" s="63"/>
      <c r="AE644" s="63"/>
      <c r="AF644" s="63"/>
      <c r="AG644" s="63"/>
      <c r="AH644" s="63"/>
      <c r="AI644" s="63"/>
      <c r="AJ644" s="63"/>
      <c r="AK644" s="63"/>
      <c r="AL644" s="63"/>
      <c r="AM644" s="63"/>
      <c r="AN644" s="63"/>
      <c r="AO644" s="63"/>
      <c r="AP644" s="63"/>
      <c r="AQ644" s="63"/>
      <c r="AR644" s="63"/>
      <c r="AS644" s="63"/>
      <c r="AT644" s="63"/>
      <c r="AU644" s="63"/>
      <c r="AV644" s="63"/>
      <c r="AW644" s="63"/>
      <c r="AX644" s="63"/>
      <c r="AY644" s="63"/>
    </row>
    <row r="645" customHeight="1" spans="1:51">
      <c r="A645" s="62"/>
      <c r="B645" s="63"/>
      <c r="C645" s="63"/>
      <c r="D645" s="63"/>
      <c r="E645" s="63"/>
      <c r="F645" s="63"/>
      <c r="G645" s="73"/>
      <c r="H645" s="63"/>
      <c r="I645" s="63"/>
      <c r="J645" s="63"/>
      <c r="K645" s="63"/>
      <c r="L645" s="63"/>
      <c r="M645" s="63"/>
      <c r="N645" s="63"/>
      <c r="O645" s="63"/>
      <c r="P645" s="63"/>
      <c r="Q645" s="82"/>
      <c r="R645" s="82"/>
      <c r="S645" s="82"/>
      <c r="T645" s="83"/>
      <c r="U645" s="83"/>
      <c r="V645" s="83"/>
      <c r="W645" s="83"/>
      <c r="X645" s="83"/>
      <c r="Y645" s="83"/>
      <c r="Z645" s="63"/>
      <c r="AA645" s="63"/>
      <c r="AB645" s="63"/>
      <c r="AC645" s="63"/>
      <c r="AD645" s="63"/>
      <c r="AE645" s="63"/>
      <c r="AF645" s="63"/>
      <c r="AG645" s="63"/>
      <c r="AH645" s="63"/>
      <c r="AI645" s="63"/>
      <c r="AJ645" s="63"/>
      <c r="AK645" s="63"/>
      <c r="AL645" s="63"/>
      <c r="AM645" s="63"/>
      <c r="AN645" s="63"/>
      <c r="AO645" s="63"/>
      <c r="AP645" s="63"/>
      <c r="AQ645" s="63"/>
      <c r="AR645" s="63"/>
      <c r="AS645" s="63"/>
      <c r="AT645" s="63"/>
      <c r="AU645" s="63"/>
      <c r="AV645" s="63"/>
      <c r="AW645" s="63"/>
      <c r="AX645" s="63"/>
      <c r="AY645" s="63"/>
    </row>
    <row r="646" customHeight="1" spans="1:51">
      <c r="A646" s="62"/>
      <c r="B646" s="63"/>
      <c r="C646" s="63"/>
      <c r="D646" s="63"/>
      <c r="E646" s="63"/>
      <c r="F646" s="63"/>
      <c r="G646" s="73"/>
      <c r="H646" s="63"/>
      <c r="I646" s="63"/>
      <c r="J646" s="63"/>
      <c r="K646" s="63"/>
      <c r="L646" s="63"/>
      <c r="M646" s="63"/>
      <c r="N646" s="63"/>
      <c r="O646" s="63"/>
      <c r="P646" s="63"/>
      <c r="Q646" s="82"/>
      <c r="R646" s="82"/>
      <c r="S646" s="82"/>
      <c r="T646" s="83"/>
      <c r="U646" s="83"/>
      <c r="V646" s="83"/>
      <c r="W646" s="83"/>
      <c r="X646" s="83"/>
      <c r="Y646" s="83"/>
      <c r="Z646" s="63"/>
      <c r="AA646" s="63"/>
      <c r="AB646" s="63"/>
      <c r="AC646" s="63"/>
      <c r="AD646" s="63"/>
      <c r="AE646" s="63"/>
      <c r="AF646" s="63"/>
      <c r="AG646" s="63"/>
      <c r="AH646" s="63"/>
      <c r="AI646" s="63"/>
      <c r="AJ646" s="63"/>
      <c r="AK646" s="63"/>
      <c r="AL646" s="63"/>
      <c r="AM646" s="63"/>
      <c r="AN646" s="63"/>
      <c r="AO646" s="63"/>
      <c r="AP646" s="63"/>
      <c r="AQ646" s="63"/>
      <c r="AR646" s="63"/>
      <c r="AS646" s="63"/>
      <c r="AT646" s="63"/>
      <c r="AU646" s="63"/>
      <c r="AV646" s="63"/>
      <c r="AW646" s="63"/>
      <c r="AX646" s="63"/>
      <c r="AY646" s="63"/>
    </row>
    <row r="647" customHeight="1" spans="1:51">
      <c r="A647" s="62"/>
      <c r="B647" s="63"/>
      <c r="C647" s="63"/>
      <c r="D647" s="63"/>
      <c r="E647" s="63"/>
      <c r="F647" s="63"/>
      <c r="G647" s="73"/>
      <c r="H647" s="63"/>
      <c r="I647" s="63"/>
      <c r="J647" s="63"/>
      <c r="K647" s="63"/>
      <c r="L647" s="63"/>
      <c r="M647" s="63"/>
      <c r="N647" s="63"/>
      <c r="O647" s="63"/>
      <c r="P647" s="63"/>
      <c r="Q647" s="82"/>
      <c r="R647" s="82"/>
      <c r="S647" s="82"/>
      <c r="T647" s="83"/>
      <c r="U647" s="83"/>
      <c r="V647" s="83"/>
      <c r="W647" s="83"/>
      <c r="X647" s="83"/>
      <c r="Y647" s="83"/>
      <c r="Z647" s="63"/>
      <c r="AA647" s="63"/>
      <c r="AB647" s="63"/>
      <c r="AC647" s="63"/>
      <c r="AD647" s="63"/>
      <c r="AE647" s="63"/>
      <c r="AF647" s="63"/>
      <c r="AG647" s="63"/>
      <c r="AH647" s="63"/>
      <c r="AI647" s="63"/>
      <c r="AJ647" s="63"/>
      <c r="AK647" s="63"/>
      <c r="AL647" s="63"/>
      <c r="AM647" s="63"/>
      <c r="AN647" s="63"/>
      <c r="AO647" s="63"/>
      <c r="AP647" s="63"/>
      <c r="AQ647" s="63"/>
      <c r="AR647" s="63"/>
      <c r="AS647" s="63"/>
      <c r="AT647" s="63"/>
      <c r="AU647" s="63"/>
      <c r="AV647" s="63"/>
      <c r="AW647" s="63"/>
      <c r="AX647" s="63"/>
      <c r="AY647" s="63"/>
    </row>
    <row r="648" customHeight="1" spans="1:51">
      <c r="A648" s="62"/>
      <c r="B648" s="63"/>
      <c r="C648" s="63"/>
      <c r="D648" s="63"/>
      <c r="E648" s="63"/>
      <c r="F648" s="63"/>
      <c r="G648" s="73"/>
      <c r="H648" s="63"/>
      <c r="I648" s="63"/>
      <c r="J648" s="63"/>
      <c r="K648" s="63"/>
      <c r="L648" s="63"/>
      <c r="M648" s="63"/>
      <c r="N648" s="63"/>
      <c r="O648" s="63"/>
      <c r="P648" s="63"/>
      <c r="Q648" s="82"/>
      <c r="R648" s="82"/>
      <c r="S648" s="82"/>
      <c r="T648" s="83"/>
      <c r="U648" s="83"/>
      <c r="V648" s="83"/>
      <c r="W648" s="83"/>
      <c r="X648" s="83"/>
      <c r="Y648" s="83"/>
      <c r="Z648" s="63"/>
      <c r="AA648" s="63"/>
      <c r="AB648" s="63"/>
      <c r="AC648" s="63"/>
      <c r="AD648" s="63"/>
      <c r="AE648" s="63"/>
      <c r="AF648" s="63"/>
      <c r="AG648" s="63"/>
      <c r="AH648" s="63"/>
      <c r="AI648" s="63"/>
      <c r="AJ648" s="63"/>
      <c r="AK648" s="63"/>
      <c r="AL648" s="63"/>
      <c r="AM648" s="63"/>
      <c r="AN648" s="63"/>
      <c r="AO648" s="63"/>
      <c r="AP648" s="63"/>
      <c r="AQ648" s="63"/>
      <c r="AR648" s="63"/>
      <c r="AS648" s="63"/>
      <c r="AT648" s="63"/>
      <c r="AU648" s="63"/>
      <c r="AV648" s="63"/>
      <c r="AW648" s="63"/>
      <c r="AX648" s="63"/>
      <c r="AY648" s="63"/>
    </row>
    <row r="649" customHeight="1" spans="1:51">
      <c r="A649" s="62"/>
      <c r="B649" s="63"/>
      <c r="C649" s="63"/>
      <c r="D649" s="63"/>
      <c r="E649" s="63"/>
      <c r="F649" s="63"/>
      <c r="G649" s="73"/>
      <c r="H649" s="63"/>
      <c r="I649" s="63"/>
      <c r="J649" s="63"/>
      <c r="K649" s="63"/>
      <c r="L649" s="63"/>
      <c r="M649" s="63"/>
      <c r="N649" s="63"/>
      <c r="O649" s="63"/>
      <c r="P649" s="63"/>
      <c r="Q649" s="82"/>
      <c r="R649" s="82"/>
      <c r="S649" s="82"/>
      <c r="T649" s="83"/>
      <c r="U649" s="83"/>
      <c r="V649" s="83"/>
      <c r="W649" s="83"/>
      <c r="X649" s="83"/>
      <c r="Y649" s="83"/>
      <c r="Z649" s="63"/>
      <c r="AA649" s="63"/>
      <c r="AB649" s="63"/>
      <c r="AC649" s="63"/>
      <c r="AD649" s="63"/>
      <c r="AE649" s="63"/>
      <c r="AF649" s="63"/>
      <c r="AG649" s="63"/>
      <c r="AH649" s="63"/>
      <c r="AI649" s="63"/>
      <c r="AJ649" s="63"/>
      <c r="AK649" s="63"/>
      <c r="AL649" s="63"/>
      <c r="AM649" s="63"/>
      <c r="AN649" s="63"/>
      <c r="AO649" s="63"/>
      <c r="AP649" s="63"/>
      <c r="AQ649" s="63"/>
      <c r="AR649" s="63"/>
      <c r="AS649" s="63"/>
      <c r="AT649" s="63"/>
      <c r="AU649" s="63"/>
      <c r="AV649" s="63"/>
      <c r="AW649" s="63"/>
      <c r="AX649" s="63"/>
      <c r="AY649" s="63"/>
    </row>
    <row r="650" customHeight="1" spans="1:51">
      <c r="A650" s="62"/>
      <c r="B650" s="63"/>
      <c r="C650" s="63"/>
      <c r="D650" s="63"/>
      <c r="E650" s="63"/>
      <c r="F650" s="63"/>
      <c r="G650" s="73"/>
      <c r="H650" s="63"/>
      <c r="I650" s="63"/>
      <c r="J650" s="63"/>
      <c r="K650" s="63"/>
      <c r="L650" s="63"/>
      <c r="M650" s="63"/>
      <c r="N650" s="63"/>
      <c r="O650" s="63"/>
      <c r="P650" s="63"/>
      <c r="Q650" s="82"/>
      <c r="R650" s="82"/>
      <c r="S650" s="82"/>
      <c r="T650" s="83"/>
      <c r="U650" s="83"/>
      <c r="V650" s="83"/>
      <c r="W650" s="83"/>
      <c r="X650" s="83"/>
      <c r="Y650" s="83"/>
      <c r="Z650" s="63"/>
      <c r="AA650" s="63"/>
      <c r="AB650" s="63"/>
      <c r="AC650" s="63"/>
      <c r="AD650" s="63"/>
      <c r="AE650" s="63"/>
      <c r="AF650" s="63"/>
      <c r="AG650" s="63"/>
      <c r="AH650" s="63"/>
      <c r="AI650" s="63"/>
      <c r="AJ650" s="63"/>
      <c r="AK650" s="63"/>
      <c r="AL650" s="63"/>
      <c r="AM650" s="63"/>
      <c r="AN650" s="63"/>
      <c r="AO650" s="63"/>
      <c r="AP650" s="63"/>
      <c r="AQ650" s="63"/>
      <c r="AR650" s="63"/>
      <c r="AS650" s="63"/>
      <c r="AT650" s="63"/>
      <c r="AU650" s="63"/>
      <c r="AV650" s="63"/>
      <c r="AW650" s="63"/>
      <c r="AX650" s="63"/>
      <c r="AY650" s="63"/>
    </row>
    <row r="651" customHeight="1" spans="1:51">
      <c r="A651" s="62"/>
      <c r="B651" s="63"/>
      <c r="C651" s="63"/>
      <c r="D651" s="63"/>
      <c r="E651" s="63"/>
      <c r="F651" s="63"/>
      <c r="G651" s="73"/>
      <c r="H651" s="63"/>
      <c r="I651" s="63"/>
      <c r="J651" s="63"/>
      <c r="K651" s="63"/>
      <c r="L651" s="63"/>
      <c r="M651" s="63"/>
      <c r="N651" s="63"/>
      <c r="O651" s="63"/>
      <c r="P651" s="63"/>
      <c r="Q651" s="82"/>
      <c r="R651" s="82"/>
      <c r="S651" s="82"/>
      <c r="T651" s="83"/>
      <c r="U651" s="83"/>
      <c r="V651" s="83"/>
      <c r="W651" s="83"/>
      <c r="X651" s="83"/>
      <c r="Y651" s="83"/>
      <c r="Z651" s="63"/>
      <c r="AA651" s="63"/>
      <c r="AB651" s="63"/>
      <c r="AC651" s="63"/>
      <c r="AD651" s="63"/>
      <c r="AE651" s="63"/>
      <c r="AF651" s="63"/>
      <c r="AG651" s="63"/>
      <c r="AH651" s="63"/>
      <c r="AI651" s="63"/>
      <c r="AJ651" s="63"/>
      <c r="AK651" s="63"/>
      <c r="AL651" s="63"/>
      <c r="AM651" s="63"/>
      <c r="AN651" s="63"/>
      <c r="AO651" s="63"/>
      <c r="AP651" s="63"/>
      <c r="AQ651" s="63"/>
      <c r="AR651" s="63"/>
      <c r="AS651" s="63"/>
      <c r="AT651" s="63"/>
      <c r="AU651" s="63"/>
      <c r="AV651" s="63"/>
      <c r="AW651" s="63"/>
      <c r="AX651" s="63"/>
      <c r="AY651" s="63"/>
    </row>
    <row r="652" customHeight="1" spans="1:51">
      <c r="A652" s="62"/>
      <c r="B652" s="63"/>
      <c r="C652" s="63"/>
      <c r="D652" s="63"/>
      <c r="E652" s="63"/>
      <c r="F652" s="63"/>
      <c r="G652" s="73"/>
      <c r="H652" s="63"/>
      <c r="I652" s="63"/>
      <c r="J652" s="63"/>
      <c r="K652" s="63"/>
      <c r="L652" s="63"/>
      <c r="M652" s="63"/>
      <c r="N652" s="63"/>
      <c r="O652" s="63"/>
      <c r="P652" s="63"/>
      <c r="Q652" s="82"/>
      <c r="R652" s="82"/>
      <c r="S652" s="82"/>
      <c r="T652" s="83"/>
      <c r="U652" s="83"/>
      <c r="V652" s="83"/>
      <c r="W652" s="83"/>
      <c r="X652" s="83"/>
      <c r="Y652" s="83"/>
      <c r="Z652" s="63"/>
      <c r="AA652" s="63"/>
      <c r="AB652" s="63"/>
      <c r="AC652" s="63"/>
      <c r="AD652" s="63"/>
      <c r="AE652" s="63"/>
      <c r="AF652" s="63"/>
      <c r="AG652" s="63"/>
      <c r="AH652" s="63"/>
      <c r="AI652" s="63"/>
      <c r="AJ652" s="63"/>
      <c r="AK652" s="63"/>
      <c r="AL652" s="63"/>
      <c r="AM652" s="63"/>
      <c r="AN652" s="63"/>
      <c r="AO652" s="63"/>
      <c r="AP652" s="63"/>
      <c r="AQ652" s="63"/>
      <c r="AR652" s="63"/>
      <c r="AS652" s="63"/>
      <c r="AT652" s="63"/>
      <c r="AU652" s="63"/>
      <c r="AV652" s="63"/>
      <c r="AW652" s="63"/>
      <c r="AX652" s="63"/>
      <c r="AY652" s="63"/>
    </row>
    <row r="653" customHeight="1" spans="1:51">
      <c r="A653" s="62"/>
      <c r="B653" s="63"/>
      <c r="C653" s="63"/>
      <c r="D653" s="63"/>
      <c r="E653" s="63"/>
      <c r="F653" s="63"/>
      <c r="G653" s="73"/>
      <c r="H653" s="63"/>
      <c r="I653" s="63"/>
      <c r="J653" s="63"/>
      <c r="K653" s="63"/>
      <c r="L653" s="63"/>
      <c r="M653" s="63"/>
      <c r="N653" s="63"/>
      <c r="O653" s="63"/>
      <c r="P653" s="63"/>
      <c r="Q653" s="82"/>
      <c r="R653" s="82"/>
      <c r="S653" s="82"/>
      <c r="T653" s="83"/>
      <c r="U653" s="83"/>
      <c r="V653" s="83"/>
      <c r="W653" s="83"/>
      <c r="X653" s="83"/>
      <c r="Y653" s="83"/>
      <c r="Z653" s="63"/>
      <c r="AA653" s="63"/>
      <c r="AB653" s="63"/>
      <c r="AC653" s="63"/>
      <c r="AD653" s="63"/>
      <c r="AE653" s="63"/>
      <c r="AF653" s="63"/>
      <c r="AG653" s="63"/>
      <c r="AH653" s="63"/>
      <c r="AI653" s="63"/>
      <c r="AJ653" s="63"/>
      <c r="AK653" s="63"/>
      <c r="AL653" s="63"/>
      <c r="AM653" s="63"/>
      <c r="AN653" s="63"/>
      <c r="AO653" s="63"/>
      <c r="AP653" s="63"/>
      <c r="AQ653" s="63"/>
      <c r="AR653" s="63"/>
      <c r="AS653" s="63"/>
      <c r="AT653" s="63"/>
      <c r="AU653" s="63"/>
      <c r="AV653" s="63"/>
      <c r="AW653" s="63"/>
      <c r="AX653" s="63"/>
      <c r="AY653" s="63"/>
    </row>
    <row r="654" customHeight="1" spans="1:51">
      <c r="A654" s="62"/>
      <c r="B654" s="63"/>
      <c r="C654" s="63"/>
      <c r="D654" s="63"/>
      <c r="E654" s="63"/>
      <c r="F654" s="63"/>
      <c r="G654" s="73"/>
      <c r="H654" s="63"/>
      <c r="I654" s="63"/>
      <c r="J654" s="63"/>
      <c r="K654" s="63"/>
      <c r="L654" s="63"/>
      <c r="M654" s="63"/>
      <c r="N654" s="63"/>
      <c r="O654" s="63"/>
      <c r="P654" s="63"/>
      <c r="Q654" s="82"/>
      <c r="R654" s="82"/>
      <c r="S654" s="82"/>
      <c r="T654" s="83"/>
      <c r="U654" s="83"/>
      <c r="V654" s="83"/>
      <c r="W654" s="83"/>
      <c r="X654" s="83"/>
      <c r="Y654" s="83"/>
      <c r="Z654" s="63"/>
      <c r="AA654" s="63"/>
      <c r="AB654" s="63"/>
      <c r="AC654" s="63"/>
      <c r="AD654" s="63"/>
      <c r="AE654" s="63"/>
      <c r="AF654" s="63"/>
      <c r="AG654" s="63"/>
      <c r="AH654" s="63"/>
      <c r="AI654" s="63"/>
      <c r="AJ654" s="63"/>
      <c r="AK654" s="63"/>
      <c r="AL654" s="63"/>
      <c r="AM654" s="63"/>
      <c r="AN654" s="63"/>
      <c r="AO654" s="63"/>
      <c r="AP654" s="63"/>
      <c r="AQ654" s="63"/>
      <c r="AR654" s="63"/>
      <c r="AS654" s="63"/>
      <c r="AT654" s="63"/>
      <c r="AU654" s="63"/>
      <c r="AV654" s="63"/>
      <c r="AW654" s="63"/>
      <c r="AX654" s="63"/>
      <c r="AY654" s="63"/>
    </row>
    <row r="655" customHeight="1" spans="1:51">
      <c r="A655" s="62"/>
      <c r="B655" s="63"/>
      <c r="C655" s="63"/>
      <c r="D655" s="63"/>
      <c r="E655" s="63"/>
      <c r="F655" s="63"/>
      <c r="G655" s="73"/>
      <c r="H655" s="63"/>
      <c r="I655" s="63"/>
      <c r="J655" s="63"/>
      <c r="K655" s="63"/>
      <c r="L655" s="63"/>
      <c r="M655" s="63"/>
      <c r="N655" s="63"/>
      <c r="O655" s="63"/>
      <c r="P655" s="63"/>
      <c r="Q655" s="82"/>
      <c r="R655" s="82"/>
      <c r="S655" s="82"/>
      <c r="T655" s="83"/>
      <c r="U655" s="83"/>
      <c r="V655" s="83"/>
      <c r="W655" s="83"/>
      <c r="X655" s="83"/>
      <c r="Y655" s="83"/>
      <c r="Z655" s="63"/>
      <c r="AA655" s="63"/>
      <c r="AB655" s="63"/>
      <c r="AC655" s="63"/>
      <c r="AD655" s="63"/>
      <c r="AE655" s="63"/>
      <c r="AF655" s="63"/>
      <c r="AG655" s="63"/>
      <c r="AH655" s="63"/>
      <c r="AI655" s="63"/>
      <c r="AJ655" s="63"/>
      <c r="AK655" s="63"/>
      <c r="AL655" s="63"/>
      <c r="AM655" s="63"/>
      <c r="AN655" s="63"/>
      <c r="AO655" s="63"/>
      <c r="AP655" s="63"/>
      <c r="AQ655" s="63"/>
      <c r="AR655" s="63"/>
      <c r="AS655" s="63"/>
      <c r="AT655" s="63"/>
      <c r="AU655" s="63"/>
      <c r="AV655" s="63"/>
      <c r="AW655" s="63"/>
      <c r="AX655" s="63"/>
      <c r="AY655" s="63"/>
    </row>
    <row r="656" customHeight="1" spans="1:51">
      <c r="A656" s="62"/>
      <c r="B656" s="63"/>
      <c r="C656" s="63"/>
      <c r="D656" s="63"/>
      <c r="E656" s="63"/>
      <c r="F656" s="63"/>
      <c r="G656" s="73"/>
      <c r="H656" s="63"/>
      <c r="I656" s="63"/>
      <c r="J656" s="63"/>
      <c r="K656" s="63"/>
      <c r="L656" s="63"/>
      <c r="M656" s="63"/>
      <c r="N656" s="63"/>
      <c r="O656" s="63"/>
      <c r="P656" s="63"/>
      <c r="Q656" s="82"/>
      <c r="R656" s="82"/>
      <c r="S656" s="82"/>
      <c r="T656" s="83"/>
      <c r="U656" s="83"/>
      <c r="V656" s="83"/>
      <c r="W656" s="83"/>
      <c r="X656" s="83"/>
      <c r="Y656" s="83"/>
      <c r="Z656" s="63"/>
      <c r="AA656" s="63"/>
      <c r="AB656" s="63"/>
      <c r="AC656" s="63"/>
      <c r="AD656" s="63"/>
      <c r="AE656" s="63"/>
      <c r="AF656" s="63"/>
      <c r="AG656" s="63"/>
      <c r="AH656" s="63"/>
      <c r="AI656" s="63"/>
      <c r="AJ656" s="63"/>
      <c r="AK656" s="63"/>
      <c r="AL656" s="63"/>
      <c r="AM656" s="63"/>
      <c r="AN656" s="63"/>
      <c r="AO656" s="63"/>
      <c r="AP656" s="63"/>
      <c r="AQ656" s="63"/>
      <c r="AR656" s="63"/>
      <c r="AS656" s="63"/>
      <c r="AT656" s="63"/>
      <c r="AU656" s="63"/>
      <c r="AV656" s="63"/>
      <c r="AW656" s="63"/>
      <c r="AX656" s="63"/>
      <c r="AY656" s="63"/>
    </row>
    <row r="657" customHeight="1" spans="1:51">
      <c r="A657" s="62"/>
      <c r="B657" s="63"/>
      <c r="C657" s="63"/>
      <c r="D657" s="63"/>
      <c r="E657" s="63"/>
      <c r="F657" s="63"/>
      <c r="G657" s="73"/>
      <c r="H657" s="63"/>
      <c r="I657" s="63"/>
      <c r="J657" s="63"/>
      <c r="K657" s="63"/>
      <c r="L657" s="63"/>
      <c r="M657" s="63"/>
      <c r="N657" s="63"/>
      <c r="O657" s="63"/>
      <c r="P657" s="63"/>
      <c r="Q657" s="82"/>
      <c r="R657" s="82"/>
      <c r="S657" s="82"/>
      <c r="T657" s="83"/>
      <c r="U657" s="83"/>
      <c r="V657" s="83"/>
      <c r="W657" s="83"/>
      <c r="X657" s="83"/>
      <c r="Y657" s="83"/>
      <c r="Z657" s="63"/>
      <c r="AA657" s="63"/>
      <c r="AB657" s="63"/>
      <c r="AC657" s="63"/>
      <c r="AD657" s="63"/>
      <c r="AE657" s="63"/>
      <c r="AF657" s="63"/>
      <c r="AG657" s="63"/>
      <c r="AH657" s="63"/>
      <c r="AI657" s="63"/>
      <c r="AJ657" s="63"/>
      <c r="AK657" s="63"/>
      <c r="AL657" s="63"/>
      <c r="AM657" s="63"/>
      <c r="AN657" s="63"/>
      <c r="AO657" s="63"/>
      <c r="AP657" s="63"/>
      <c r="AQ657" s="63"/>
      <c r="AR657" s="63"/>
      <c r="AS657" s="63"/>
      <c r="AT657" s="63"/>
      <c r="AU657" s="63"/>
      <c r="AV657" s="63"/>
      <c r="AW657" s="63"/>
      <c r="AX657" s="63"/>
      <c r="AY657" s="63"/>
    </row>
    <row r="658" customHeight="1" spans="1:51">
      <c r="A658" s="62"/>
      <c r="B658" s="63"/>
      <c r="C658" s="63"/>
      <c r="D658" s="63"/>
      <c r="E658" s="63"/>
      <c r="F658" s="63"/>
      <c r="G658" s="73"/>
      <c r="H658" s="63"/>
      <c r="I658" s="63"/>
      <c r="J658" s="63"/>
      <c r="K658" s="63"/>
      <c r="L658" s="63"/>
      <c r="M658" s="63"/>
      <c r="N658" s="63"/>
      <c r="O658" s="63"/>
      <c r="P658" s="63"/>
      <c r="Q658" s="82"/>
      <c r="R658" s="82"/>
      <c r="S658" s="82"/>
      <c r="T658" s="83"/>
      <c r="U658" s="83"/>
      <c r="V658" s="83"/>
      <c r="W658" s="83"/>
      <c r="X658" s="83"/>
      <c r="Y658" s="83"/>
      <c r="Z658" s="63"/>
      <c r="AA658" s="63"/>
      <c r="AB658" s="63"/>
      <c r="AC658" s="63"/>
      <c r="AD658" s="63"/>
      <c r="AE658" s="63"/>
      <c r="AF658" s="63"/>
      <c r="AG658" s="63"/>
      <c r="AH658" s="63"/>
      <c r="AI658" s="63"/>
      <c r="AJ658" s="63"/>
      <c r="AK658" s="63"/>
      <c r="AL658" s="63"/>
      <c r="AM658" s="63"/>
      <c r="AN658" s="63"/>
      <c r="AO658" s="63"/>
      <c r="AP658" s="63"/>
      <c r="AQ658" s="63"/>
      <c r="AR658" s="63"/>
      <c r="AS658" s="63"/>
      <c r="AT658" s="63"/>
      <c r="AU658" s="63"/>
      <c r="AV658" s="63"/>
      <c r="AW658" s="63"/>
      <c r="AX658" s="63"/>
      <c r="AY658" s="63"/>
    </row>
    <row r="659" customHeight="1" spans="1:51">
      <c r="A659" s="62"/>
      <c r="B659" s="63"/>
      <c r="C659" s="63"/>
      <c r="D659" s="63"/>
      <c r="E659" s="63"/>
      <c r="F659" s="63"/>
      <c r="G659" s="73"/>
      <c r="H659" s="63"/>
      <c r="I659" s="63"/>
      <c r="J659" s="63"/>
      <c r="K659" s="63"/>
      <c r="L659" s="63"/>
      <c r="M659" s="63"/>
      <c r="N659" s="63"/>
      <c r="O659" s="63"/>
      <c r="P659" s="63"/>
      <c r="Q659" s="82"/>
      <c r="R659" s="82"/>
      <c r="S659" s="82"/>
      <c r="T659" s="83"/>
      <c r="U659" s="83"/>
      <c r="V659" s="83"/>
      <c r="W659" s="83"/>
      <c r="X659" s="83"/>
      <c r="Y659" s="83"/>
      <c r="Z659" s="63"/>
      <c r="AA659" s="63"/>
      <c r="AB659" s="63"/>
      <c r="AC659" s="63"/>
      <c r="AD659" s="63"/>
      <c r="AE659" s="63"/>
      <c r="AF659" s="63"/>
      <c r="AG659" s="63"/>
      <c r="AH659" s="63"/>
      <c r="AI659" s="63"/>
      <c r="AJ659" s="63"/>
      <c r="AK659" s="63"/>
      <c r="AL659" s="63"/>
      <c r="AM659" s="63"/>
      <c r="AN659" s="63"/>
      <c r="AO659" s="63"/>
      <c r="AP659" s="63"/>
      <c r="AQ659" s="63"/>
      <c r="AR659" s="63"/>
      <c r="AS659" s="63"/>
      <c r="AT659" s="63"/>
      <c r="AU659" s="63"/>
      <c r="AV659" s="63"/>
      <c r="AW659" s="63"/>
      <c r="AX659" s="63"/>
      <c r="AY659" s="63"/>
    </row>
    <row r="660" customHeight="1" spans="1:51">
      <c r="A660" s="62"/>
      <c r="B660" s="63"/>
      <c r="C660" s="63"/>
      <c r="D660" s="63"/>
      <c r="E660" s="63"/>
      <c r="F660" s="63"/>
      <c r="G660" s="73"/>
      <c r="H660" s="63"/>
      <c r="I660" s="63"/>
      <c r="J660" s="63"/>
      <c r="K660" s="63"/>
      <c r="L660" s="63"/>
      <c r="M660" s="63"/>
      <c r="N660" s="63"/>
      <c r="O660" s="63"/>
      <c r="P660" s="63"/>
      <c r="Q660" s="82"/>
      <c r="R660" s="82"/>
      <c r="S660" s="82"/>
      <c r="T660" s="83"/>
      <c r="U660" s="83"/>
      <c r="V660" s="83"/>
      <c r="W660" s="83"/>
      <c r="X660" s="83"/>
      <c r="Y660" s="83"/>
      <c r="Z660" s="63"/>
      <c r="AA660" s="63"/>
      <c r="AB660" s="63"/>
      <c r="AC660" s="63"/>
      <c r="AD660" s="63"/>
      <c r="AE660" s="63"/>
      <c r="AF660" s="63"/>
      <c r="AG660" s="63"/>
      <c r="AH660" s="63"/>
      <c r="AI660" s="63"/>
      <c r="AJ660" s="63"/>
      <c r="AK660" s="63"/>
      <c r="AL660" s="63"/>
      <c r="AM660" s="63"/>
      <c r="AN660" s="63"/>
      <c r="AO660" s="63"/>
      <c r="AP660" s="63"/>
      <c r="AQ660" s="63"/>
      <c r="AR660" s="63"/>
      <c r="AS660" s="63"/>
      <c r="AT660" s="63"/>
      <c r="AU660" s="63"/>
      <c r="AV660" s="63"/>
      <c r="AW660" s="63"/>
      <c r="AX660" s="63"/>
      <c r="AY660" s="63"/>
    </row>
    <row r="661" customHeight="1" spans="1:51">
      <c r="A661" s="62"/>
      <c r="B661" s="63"/>
      <c r="C661" s="63"/>
      <c r="D661" s="63"/>
      <c r="E661" s="63"/>
      <c r="F661" s="63"/>
      <c r="G661" s="73"/>
      <c r="H661" s="63"/>
      <c r="I661" s="63"/>
      <c r="J661" s="63"/>
      <c r="K661" s="63"/>
      <c r="L661" s="63"/>
      <c r="M661" s="63"/>
      <c r="N661" s="63"/>
      <c r="O661" s="63"/>
      <c r="P661" s="63"/>
      <c r="Q661" s="82"/>
      <c r="R661" s="82"/>
      <c r="S661" s="82"/>
      <c r="T661" s="83"/>
      <c r="U661" s="83"/>
      <c r="V661" s="83"/>
      <c r="W661" s="83"/>
      <c r="X661" s="83"/>
      <c r="Y661" s="83"/>
      <c r="Z661" s="63"/>
      <c r="AA661" s="63"/>
      <c r="AB661" s="63"/>
      <c r="AC661" s="63"/>
      <c r="AD661" s="63"/>
      <c r="AE661" s="63"/>
      <c r="AF661" s="63"/>
      <c r="AG661" s="63"/>
      <c r="AH661" s="63"/>
      <c r="AI661" s="63"/>
      <c r="AJ661" s="63"/>
      <c r="AK661" s="63"/>
      <c r="AL661" s="63"/>
      <c r="AM661" s="63"/>
      <c r="AN661" s="63"/>
      <c r="AO661" s="63"/>
      <c r="AP661" s="63"/>
      <c r="AQ661" s="63"/>
      <c r="AR661" s="63"/>
      <c r="AS661" s="63"/>
      <c r="AT661" s="63"/>
      <c r="AU661" s="63"/>
      <c r="AV661" s="63"/>
      <c r="AW661" s="63"/>
      <c r="AX661" s="63"/>
      <c r="AY661" s="63"/>
    </row>
    <row r="662" customHeight="1" spans="1:51">
      <c r="A662" s="62"/>
      <c r="B662" s="63"/>
      <c r="C662" s="63"/>
      <c r="D662" s="63"/>
      <c r="E662" s="63"/>
      <c r="F662" s="63"/>
      <c r="G662" s="73"/>
      <c r="H662" s="63"/>
      <c r="I662" s="63"/>
      <c r="J662" s="63"/>
      <c r="K662" s="63"/>
      <c r="L662" s="63"/>
      <c r="M662" s="63"/>
      <c r="N662" s="63"/>
      <c r="O662" s="63"/>
      <c r="P662" s="63"/>
      <c r="Q662" s="82"/>
      <c r="R662" s="82"/>
      <c r="S662" s="82"/>
      <c r="T662" s="83"/>
      <c r="U662" s="83"/>
      <c r="V662" s="83"/>
      <c r="W662" s="83"/>
      <c r="X662" s="83"/>
      <c r="Y662" s="83"/>
      <c r="Z662" s="63"/>
      <c r="AA662" s="63"/>
      <c r="AB662" s="63"/>
      <c r="AC662" s="63"/>
      <c r="AD662" s="63"/>
      <c r="AE662" s="63"/>
      <c r="AF662" s="63"/>
      <c r="AG662" s="63"/>
      <c r="AH662" s="63"/>
      <c r="AI662" s="63"/>
      <c r="AJ662" s="63"/>
      <c r="AK662" s="63"/>
      <c r="AL662" s="63"/>
      <c r="AM662" s="63"/>
      <c r="AN662" s="63"/>
      <c r="AO662" s="63"/>
      <c r="AP662" s="63"/>
      <c r="AQ662" s="63"/>
      <c r="AR662" s="63"/>
      <c r="AS662" s="63"/>
      <c r="AT662" s="63"/>
      <c r="AU662" s="63"/>
      <c r="AV662" s="63"/>
      <c r="AW662" s="63"/>
      <c r="AX662" s="63"/>
      <c r="AY662" s="63"/>
    </row>
    <row r="663" customHeight="1" spans="1:51">
      <c r="A663" s="62"/>
      <c r="B663" s="63"/>
      <c r="C663" s="63"/>
      <c r="D663" s="63"/>
      <c r="E663" s="63"/>
      <c r="F663" s="63"/>
      <c r="G663" s="73"/>
      <c r="H663" s="63"/>
      <c r="I663" s="63"/>
      <c r="J663" s="63"/>
      <c r="K663" s="63"/>
      <c r="L663" s="63"/>
      <c r="M663" s="63"/>
      <c r="N663" s="63"/>
      <c r="O663" s="63"/>
      <c r="P663" s="63"/>
      <c r="Q663" s="82"/>
      <c r="R663" s="82"/>
      <c r="S663" s="82"/>
      <c r="T663" s="83"/>
      <c r="U663" s="83"/>
      <c r="V663" s="83"/>
      <c r="W663" s="83"/>
      <c r="X663" s="83"/>
      <c r="Y663" s="83"/>
      <c r="Z663" s="63"/>
      <c r="AA663" s="63"/>
      <c r="AB663" s="63"/>
      <c r="AC663" s="63"/>
      <c r="AD663" s="63"/>
      <c r="AE663" s="63"/>
      <c r="AF663" s="63"/>
      <c r="AG663" s="63"/>
      <c r="AH663" s="63"/>
      <c r="AI663" s="63"/>
      <c r="AJ663" s="63"/>
      <c r="AK663" s="63"/>
      <c r="AL663" s="63"/>
      <c r="AM663" s="63"/>
      <c r="AN663" s="63"/>
      <c r="AO663" s="63"/>
      <c r="AP663" s="63"/>
      <c r="AQ663" s="63"/>
      <c r="AR663" s="63"/>
      <c r="AS663" s="63"/>
      <c r="AT663" s="63"/>
      <c r="AU663" s="63"/>
      <c r="AV663" s="63"/>
      <c r="AW663" s="63"/>
      <c r="AX663" s="63"/>
      <c r="AY663" s="63"/>
    </row>
    <row r="664" customHeight="1" spans="1:51">
      <c r="A664" s="62"/>
      <c r="B664" s="63"/>
      <c r="C664" s="63"/>
      <c r="D664" s="63"/>
      <c r="E664" s="63"/>
      <c r="F664" s="63"/>
      <c r="G664" s="73"/>
      <c r="H664" s="63"/>
      <c r="I664" s="63"/>
      <c r="J664" s="63"/>
      <c r="K664" s="63"/>
      <c r="L664" s="63"/>
      <c r="M664" s="63"/>
      <c r="N664" s="63"/>
      <c r="O664" s="63"/>
      <c r="P664" s="63"/>
      <c r="Q664" s="82"/>
      <c r="R664" s="82"/>
      <c r="S664" s="82"/>
      <c r="T664" s="83"/>
      <c r="U664" s="83"/>
      <c r="V664" s="83"/>
      <c r="W664" s="83"/>
      <c r="X664" s="83"/>
      <c r="Y664" s="83"/>
      <c r="Z664" s="63"/>
      <c r="AA664" s="63"/>
      <c r="AB664" s="63"/>
      <c r="AC664" s="63"/>
      <c r="AD664" s="63"/>
      <c r="AE664" s="63"/>
      <c r="AF664" s="63"/>
      <c r="AG664" s="63"/>
      <c r="AH664" s="63"/>
      <c r="AI664" s="63"/>
      <c r="AJ664" s="63"/>
      <c r="AK664" s="63"/>
      <c r="AL664" s="63"/>
      <c r="AM664" s="63"/>
      <c r="AN664" s="63"/>
      <c r="AO664" s="63"/>
      <c r="AP664" s="63"/>
      <c r="AQ664" s="63"/>
      <c r="AR664" s="63"/>
      <c r="AS664" s="63"/>
      <c r="AT664" s="63"/>
      <c r="AU664" s="63"/>
      <c r="AV664" s="63"/>
      <c r="AW664" s="63"/>
      <c r="AX664" s="63"/>
      <c r="AY664" s="63"/>
    </row>
    <row r="665" customHeight="1" spans="1:51">
      <c r="A665" s="62"/>
      <c r="B665" s="63"/>
      <c r="C665" s="63"/>
      <c r="D665" s="63"/>
      <c r="E665" s="63"/>
      <c r="F665" s="63"/>
      <c r="G665" s="73"/>
      <c r="H665" s="63"/>
      <c r="I665" s="63"/>
      <c r="J665" s="63"/>
      <c r="K665" s="63"/>
      <c r="L665" s="63"/>
      <c r="M665" s="63"/>
      <c r="N665" s="63"/>
      <c r="O665" s="63"/>
      <c r="P665" s="63"/>
      <c r="Q665" s="82"/>
      <c r="R665" s="82"/>
      <c r="S665" s="82"/>
      <c r="T665" s="83"/>
      <c r="U665" s="83"/>
      <c r="V665" s="83"/>
      <c r="W665" s="83"/>
      <c r="X665" s="83"/>
      <c r="Y665" s="83"/>
      <c r="Z665" s="63"/>
      <c r="AA665" s="63"/>
      <c r="AB665" s="63"/>
      <c r="AC665" s="63"/>
      <c r="AD665" s="63"/>
      <c r="AE665" s="63"/>
      <c r="AF665" s="63"/>
      <c r="AG665" s="63"/>
      <c r="AH665" s="63"/>
      <c r="AI665" s="63"/>
      <c r="AJ665" s="63"/>
      <c r="AK665" s="63"/>
      <c r="AL665" s="63"/>
      <c r="AM665" s="63"/>
      <c r="AN665" s="63"/>
      <c r="AO665" s="63"/>
      <c r="AP665" s="63"/>
      <c r="AQ665" s="63"/>
      <c r="AR665" s="63"/>
      <c r="AS665" s="63"/>
      <c r="AT665" s="63"/>
      <c r="AU665" s="63"/>
      <c r="AV665" s="63"/>
      <c r="AW665" s="63"/>
      <c r="AX665" s="63"/>
      <c r="AY665" s="63"/>
    </row>
    <row r="666" customHeight="1" spans="1:51">
      <c r="A666" s="62"/>
      <c r="B666" s="63"/>
      <c r="C666" s="63"/>
      <c r="D666" s="63"/>
      <c r="E666" s="63"/>
      <c r="F666" s="63"/>
      <c r="G666" s="73"/>
      <c r="H666" s="63"/>
      <c r="I666" s="63"/>
      <c r="J666" s="63"/>
      <c r="K666" s="63"/>
      <c r="L666" s="63"/>
      <c r="M666" s="63"/>
      <c r="N666" s="63"/>
      <c r="O666" s="63"/>
      <c r="P666" s="63"/>
      <c r="Q666" s="82"/>
      <c r="R666" s="82"/>
      <c r="S666" s="82"/>
      <c r="T666" s="83"/>
      <c r="U666" s="83"/>
      <c r="V666" s="83"/>
      <c r="W666" s="83"/>
      <c r="X666" s="83"/>
      <c r="Y666" s="83"/>
      <c r="Z666" s="63"/>
      <c r="AA666" s="63"/>
      <c r="AB666" s="63"/>
      <c r="AC666" s="63"/>
      <c r="AD666" s="63"/>
      <c r="AE666" s="63"/>
      <c r="AF666" s="63"/>
      <c r="AG666" s="63"/>
      <c r="AH666" s="63"/>
      <c r="AI666" s="63"/>
      <c r="AJ666" s="63"/>
      <c r="AK666" s="63"/>
      <c r="AL666" s="63"/>
      <c r="AM666" s="63"/>
      <c r="AN666" s="63"/>
      <c r="AO666" s="63"/>
      <c r="AP666" s="63"/>
      <c r="AQ666" s="63"/>
      <c r="AR666" s="63"/>
      <c r="AS666" s="63"/>
      <c r="AT666" s="63"/>
      <c r="AU666" s="63"/>
      <c r="AV666" s="63"/>
      <c r="AW666" s="63"/>
      <c r="AX666" s="63"/>
      <c r="AY666" s="63"/>
    </row>
    <row r="667" customHeight="1" spans="1:51">
      <c r="A667" s="62"/>
      <c r="B667" s="63"/>
      <c r="C667" s="63"/>
      <c r="D667" s="63"/>
      <c r="E667" s="63"/>
      <c r="F667" s="63"/>
      <c r="G667" s="73"/>
      <c r="H667" s="63"/>
      <c r="I667" s="63"/>
      <c r="J667" s="63"/>
      <c r="K667" s="63"/>
      <c r="L667" s="63"/>
      <c r="M667" s="63"/>
      <c r="N667" s="63"/>
      <c r="O667" s="63"/>
      <c r="P667" s="63"/>
      <c r="Q667" s="82"/>
      <c r="R667" s="82"/>
      <c r="S667" s="82"/>
      <c r="T667" s="83"/>
      <c r="U667" s="83"/>
      <c r="V667" s="83"/>
      <c r="W667" s="83"/>
      <c r="X667" s="83"/>
      <c r="Y667" s="83"/>
      <c r="Z667" s="63"/>
      <c r="AA667" s="63"/>
      <c r="AB667" s="63"/>
      <c r="AC667" s="63"/>
      <c r="AD667" s="63"/>
      <c r="AE667" s="63"/>
      <c r="AF667" s="63"/>
      <c r="AG667" s="63"/>
      <c r="AH667" s="63"/>
      <c r="AI667" s="63"/>
      <c r="AJ667" s="63"/>
      <c r="AK667" s="63"/>
      <c r="AL667" s="63"/>
      <c r="AM667" s="63"/>
      <c r="AN667" s="63"/>
      <c r="AO667" s="63"/>
      <c r="AP667" s="63"/>
      <c r="AQ667" s="63"/>
      <c r="AR667" s="63"/>
      <c r="AS667" s="63"/>
      <c r="AT667" s="63"/>
      <c r="AU667" s="63"/>
      <c r="AV667" s="63"/>
      <c r="AW667" s="63"/>
      <c r="AX667" s="63"/>
      <c r="AY667" s="63"/>
    </row>
    <row r="668" customHeight="1" spans="1:51">
      <c r="A668" s="62"/>
      <c r="B668" s="63"/>
      <c r="C668" s="63"/>
      <c r="D668" s="63"/>
      <c r="E668" s="63"/>
      <c r="F668" s="63"/>
      <c r="G668" s="73"/>
      <c r="H668" s="63"/>
      <c r="I668" s="63"/>
      <c r="J668" s="63"/>
      <c r="K668" s="63"/>
      <c r="L668" s="63"/>
      <c r="M668" s="63"/>
      <c r="N668" s="63"/>
      <c r="O668" s="63"/>
      <c r="P668" s="63"/>
      <c r="Q668" s="82"/>
      <c r="R668" s="82"/>
      <c r="S668" s="82"/>
      <c r="T668" s="83"/>
      <c r="U668" s="83"/>
      <c r="V668" s="83"/>
      <c r="W668" s="83"/>
      <c r="X668" s="83"/>
      <c r="Y668" s="83"/>
      <c r="Z668" s="63"/>
      <c r="AA668" s="63"/>
      <c r="AB668" s="63"/>
      <c r="AC668" s="63"/>
      <c r="AD668" s="63"/>
      <c r="AE668" s="63"/>
      <c r="AF668" s="63"/>
      <c r="AG668" s="63"/>
      <c r="AH668" s="63"/>
      <c r="AI668" s="63"/>
      <c r="AJ668" s="63"/>
      <c r="AK668" s="63"/>
      <c r="AL668" s="63"/>
      <c r="AM668" s="63"/>
      <c r="AN668" s="63"/>
      <c r="AO668" s="63"/>
      <c r="AP668" s="63"/>
      <c r="AQ668" s="63"/>
      <c r="AR668" s="63"/>
      <c r="AS668" s="63"/>
      <c r="AT668" s="63"/>
      <c r="AU668" s="63"/>
      <c r="AV668" s="63"/>
      <c r="AW668" s="63"/>
      <c r="AX668" s="63"/>
      <c r="AY668" s="63"/>
    </row>
    <row r="669" customHeight="1" spans="1:51">
      <c r="A669" s="62"/>
      <c r="B669" s="63"/>
      <c r="C669" s="63"/>
      <c r="D669" s="63"/>
      <c r="E669" s="63"/>
      <c r="F669" s="63"/>
      <c r="G669" s="73"/>
      <c r="H669" s="63"/>
      <c r="I669" s="63"/>
      <c r="J669" s="63"/>
      <c r="K669" s="63"/>
      <c r="L669" s="63"/>
      <c r="M669" s="63"/>
      <c r="N669" s="63"/>
      <c r="O669" s="63"/>
      <c r="P669" s="63"/>
      <c r="Q669" s="82"/>
      <c r="R669" s="82"/>
      <c r="S669" s="82"/>
      <c r="T669" s="83"/>
      <c r="U669" s="83"/>
      <c r="V669" s="83"/>
      <c r="W669" s="83"/>
      <c r="X669" s="83"/>
      <c r="Y669" s="83"/>
      <c r="Z669" s="63"/>
      <c r="AA669" s="63"/>
      <c r="AB669" s="63"/>
      <c r="AC669" s="63"/>
      <c r="AD669" s="63"/>
      <c r="AE669" s="63"/>
      <c r="AF669" s="63"/>
      <c r="AG669" s="63"/>
      <c r="AH669" s="63"/>
      <c r="AI669" s="63"/>
      <c r="AJ669" s="63"/>
      <c r="AK669" s="63"/>
      <c r="AL669" s="63"/>
      <c r="AM669" s="63"/>
      <c r="AN669" s="63"/>
      <c r="AO669" s="63"/>
      <c r="AP669" s="63"/>
      <c r="AQ669" s="63"/>
      <c r="AR669" s="63"/>
      <c r="AS669" s="63"/>
      <c r="AT669" s="63"/>
      <c r="AU669" s="63"/>
      <c r="AV669" s="63"/>
      <c r="AW669" s="63"/>
      <c r="AX669" s="63"/>
      <c r="AY669" s="63"/>
    </row>
    <row r="670" customHeight="1" spans="1:51">
      <c r="A670" s="62"/>
      <c r="B670" s="63"/>
      <c r="C670" s="63"/>
      <c r="D670" s="63"/>
      <c r="E670" s="63"/>
      <c r="F670" s="63"/>
      <c r="G670" s="73"/>
      <c r="H670" s="63"/>
      <c r="I670" s="63"/>
      <c r="J670" s="63"/>
      <c r="K670" s="63"/>
      <c r="L670" s="63"/>
      <c r="M670" s="63"/>
      <c r="N670" s="63"/>
      <c r="O670" s="63"/>
      <c r="P670" s="63"/>
      <c r="Q670" s="82"/>
      <c r="R670" s="82"/>
      <c r="S670" s="82"/>
      <c r="T670" s="83"/>
      <c r="U670" s="83"/>
      <c r="V670" s="83"/>
      <c r="W670" s="83"/>
      <c r="X670" s="83"/>
      <c r="Y670" s="83"/>
      <c r="Z670" s="63"/>
      <c r="AA670" s="63"/>
      <c r="AB670" s="63"/>
      <c r="AC670" s="63"/>
      <c r="AD670" s="63"/>
      <c r="AE670" s="63"/>
      <c r="AF670" s="63"/>
      <c r="AG670" s="63"/>
      <c r="AH670" s="63"/>
      <c r="AI670" s="63"/>
      <c r="AJ670" s="63"/>
      <c r="AK670" s="63"/>
      <c r="AL670" s="63"/>
      <c r="AM670" s="63"/>
      <c r="AN670" s="63"/>
      <c r="AO670" s="63"/>
      <c r="AP670" s="63"/>
      <c r="AQ670" s="63"/>
      <c r="AR670" s="63"/>
      <c r="AS670" s="63"/>
      <c r="AT670" s="63"/>
      <c r="AU670" s="63"/>
      <c r="AV670" s="63"/>
      <c r="AW670" s="63"/>
      <c r="AX670" s="63"/>
      <c r="AY670" s="63"/>
    </row>
    <row r="671" customHeight="1" spans="1:51">
      <c r="A671" s="62"/>
      <c r="B671" s="63"/>
      <c r="C671" s="63"/>
      <c r="D671" s="63"/>
      <c r="E671" s="63"/>
      <c r="F671" s="63"/>
      <c r="G671" s="73"/>
      <c r="H671" s="63"/>
      <c r="I671" s="63"/>
      <c r="J671" s="63"/>
      <c r="K671" s="63"/>
      <c r="L671" s="63"/>
      <c r="M671" s="63"/>
      <c r="N671" s="63"/>
      <c r="O671" s="63"/>
      <c r="P671" s="63"/>
      <c r="Q671" s="82"/>
      <c r="R671" s="82"/>
      <c r="S671" s="82"/>
      <c r="T671" s="83"/>
      <c r="U671" s="83"/>
      <c r="V671" s="83"/>
      <c r="W671" s="83"/>
      <c r="X671" s="83"/>
      <c r="Y671" s="83"/>
      <c r="Z671" s="63"/>
      <c r="AA671" s="63"/>
      <c r="AB671" s="63"/>
      <c r="AC671" s="63"/>
      <c r="AD671" s="63"/>
      <c r="AE671" s="63"/>
      <c r="AF671" s="63"/>
      <c r="AG671" s="63"/>
      <c r="AH671" s="63"/>
      <c r="AI671" s="63"/>
      <c r="AJ671" s="63"/>
      <c r="AK671" s="63"/>
      <c r="AL671" s="63"/>
      <c r="AM671" s="63"/>
      <c r="AN671" s="63"/>
      <c r="AO671" s="63"/>
      <c r="AP671" s="63"/>
      <c r="AQ671" s="63"/>
      <c r="AR671" s="63"/>
      <c r="AS671" s="63"/>
      <c r="AT671" s="63"/>
      <c r="AU671" s="63"/>
      <c r="AV671" s="63"/>
      <c r="AW671" s="63"/>
      <c r="AX671" s="63"/>
      <c r="AY671" s="63"/>
    </row>
    <row r="672" customHeight="1" spans="1:51">
      <c r="A672" s="62"/>
      <c r="B672" s="63"/>
      <c r="C672" s="63"/>
      <c r="D672" s="63"/>
      <c r="E672" s="63"/>
      <c r="F672" s="63"/>
      <c r="G672" s="73"/>
      <c r="H672" s="63"/>
      <c r="I672" s="63"/>
      <c r="J672" s="63"/>
      <c r="K672" s="63"/>
      <c r="L672" s="63"/>
      <c r="M672" s="63"/>
      <c r="N672" s="63"/>
      <c r="O672" s="63"/>
      <c r="P672" s="63"/>
      <c r="Q672" s="82"/>
      <c r="R672" s="82"/>
      <c r="S672" s="82"/>
      <c r="T672" s="83"/>
      <c r="U672" s="83"/>
      <c r="V672" s="83"/>
      <c r="W672" s="83"/>
      <c r="X672" s="83"/>
      <c r="Y672" s="83"/>
      <c r="Z672" s="63"/>
      <c r="AA672" s="63"/>
      <c r="AB672" s="63"/>
      <c r="AC672" s="63"/>
      <c r="AD672" s="63"/>
      <c r="AE672" s="63"/>
      <c r="AF672" s="63"/>
      <c r="AG672" s="63"/>
      <c r="AH672" s="63"/>
      <c r="AI672" s="63"/>
      <c r="AJ672" s="63"/>
      <c r="AK672" s="63"/>
      <c r="AL672" s="63"/>
      <c r="AM672" s="63"/>
      <c r="AN672" s="63"/>
      <c r="AO672" s="63"/>
      <c r="AP672" s="63"/>
      <c r="AQ672" s="63"/>
      <c r="AR672" s="63"/>
      <c r="AS672" s="63"/>
      <c r="AT672" s="63"/>
      <c r="AU672" s="63"/>
      <c r="AV672" s="63"/>
      <c r="AW672" s="63"/>
      <c r="AX672" s="63"/>
      <c r="AY672" s="63"/>
    </row>
    <row r="673" customHeight="1" spans="1:51">
      <c r="A673" s="62"/>
      <c r="B673" s="63"/>
      <c r="C673" s="63"/>
      <c r="D673" s="63"/>
      <c r="E673" s="63"/>
      <c r="F673" s="63"/>
      <c r="G673" s="73"/>
      <c r="H673" s="63"/>
      <c r="I673" s="63"/>
      <c r="J673" s="63"/>
      <c r="K673" s="63"/>
      <c r="L673" s="63"/>
      <c r="M673" s="63"/>
      <c r="N673" s="63"/>
      <c r="O673" s="63"/>
      <c r="P673" s="63"/>
      <c r="Q673" s="82"/>
      <c r="R673" s="82"/>
      <c r="S673" s="82"/>
      <c r="T673" s="83"/>
      <c r="U673" s="83"/>
      <c r="V673" s="83"/>
      <c r="W673" s="83"/>
      <c r="X673" s="83"/>
      <c r="Y673" s="83"/>
      <c r="Z673" s="63"/>
      <c r="AA673" s="63"/>
      <c r="AB673" s="63"/>
      <c r="AC673" s="63"/>
      <c r="AD673" s="63"/>
      <c r="AE673" s="63"/>
      <c r="AF673" s="63"/>
      <c r="AG673" s="63"/>
      <c r="AH673" s="63"/>
      <c r="AI673" s="63"/>
      <c r="AJ673" s="63"/>
      <c r="AK673" s="63"/>
      <c r="AL673" s="63"/>
      <c r="AM673" s="63"/>
      <c r="AN673" s="63"/>
      <c r="AO673" s="63"/>
      <c r="AP673" s="63"/>
      <c r="AQ673" s="63"/>
      <c r="AR673" s="63"/>
      <c r="AS673" s="63"/>
      <c r="AT673" s="63"/>
      <c r="AU673" s="63"/>
      <c r="AV673" s="63"/>
      <c r="AW673" s="63"/>
      <c r="AX673" s="63"/>
      <c r="AY673" s="63"/>
    </row>
    <row r="674" customHeight="1" spans="1:51">
      <c r="A674" s="62"/>
      <c r="B674" s="63"/>
      <c r="C674" s="63"/>
      <c r="D674" s="63"/>
      <c r="E674" s="63"/>
      <c r="F674" s="63"/>
      <c r="G674" s="73"/>
      <c r="H674" s="63"/>
      <c r="I674" s="63"/>
      <c r="J674" s="63"/>
      <c r="K674" s="63"/>
      <c r="L674" s="63"/>
      <c r="M674" s="63"/>
      <c r="N674" s="63"/>
      <c r="O674" s="63"/>
      <c r="P674" s="63"/>
      <c r="Q674" s="82"/>
      <c r="R674" s="82"/>
      <c r="S674" s="82"/>
      <c r="T674" s="83"/>
      <c r="U674" s="83"/>
      <c r="V674" s="83"/>
      <c r="W674" s="83"/>
      <c r="X674" s="83"/>
      <c r="Y674" s="83"/>
      <c r="Z674" s="63"/>
      <c r="AA674" s="63"/>
      <c r="AB674" s="63"/>
      <c r="AC674" s="63"/>
      <c r="AD674" s="63"/>
      <c r="AE674" s="63"/>
      <c r="AF674" s="63"/>
      <c r="AG674" s="63"/>
      <c r="AH674" s="63"/>
      <c r="AI674" s="63"/>
      <c r="AJ674" s="63"/>
      <c r="AK674" s="63"/>
      <c r="AL674" s="63"/>
      <c r="AM674" s="63"/>
      <c r="AN674" s="63"/>
      <c r="AO674" s="63"/>
      <c r="AP674" s="63"/>
      <c r="AQ674" s="63"/>
      <c r="AR674" s="63"/>
      <c r="AS674" s="63"/>
      <c r="AT674" s="63"/>
      <c r="AU674" s="63"/>
      <c r="AV674" s="63"/>
      <c r="AW674" s="63"/>
      <c r="AX674" s="63"/>
      <c r="AY674" s="63"/>
    </row>
    <row r="675" customHeight="1" spans="1:51">
      <c r="A675" s="62"/>
      <c r="B675" s="63"/>
      <c r="C675" s="63"/>
      <c r="D675" s="63"/>
      <c r="E675" s="63"/>
      <c r="F675" s="63"/>
      <c r="G675" s="73"/>
      <c r="H675" s="63"/>
      <c r="I675" s="63"/>
      <c r="J675" s="63"/>
      <c r="K675" s="63"/>
      <c r="L675" s="63"/>
      <c r="M675" s="63"/>
      <c r="N675" s="63"/>
      <c r="O675" s="63"/>
      <c r="P675" s="63"/>
      <c r="Q675" s="82"/>
      <c r="R675" s="82"/>
      <c r="S675" s="82"/>
      <c r="T675" s="83"/>
      <c r="U675" s="83"/>
      <c r="V675" s="83"/>
      <c r="W675" s="83"/>
      <c r="X675" s="83"/>
      <c r="Y675" s="83"/>
      <c r="Z675" s="63"/>
      <c r="AA675" s="63"/>
      <c r="AB675" s="63"/>
      <c r="AC675" s="63"/>
      <c r="AD675" s="63"/>
      <c r="AE675" s="63"/>
      <c r="AF675" s="63"/>
      <c r="AG675" s="63"/>
      <c r="AH675" s="63"/>
      <c r="AI675" s="63"/>
      <c r="AJ675" s="63"/>
      <c r="AK675" s="63"/>
      <c r="AL675" s="63"/>
      <c r="AM675" s="63"/>
      <c r="AN675" s="63"/>
      <c r="AO675" s="63"/>
      <c r="AP675" s="63"/>
      <c r="AQ675" s="63"/>
      <c r="AR675" s="63"/>
      <c r="AS675" s="63"/>
      <c r="AT675" s="63"/>
      <c r="AU675" s="63"/>
      <c r="AV675" s="63"/>
      <c r="AW675" s="63"/>
      <c r="AX675" s="63"/>
      <c r="AY675" s="63"/>
    </row>
    <row r="676" customHeight="1" spans="1:51">
      <c r="A676" s="62"/>
      <c r="B676" s="63"/>
      <c r="C676" s="63"/>
      <c r="D676" s="63"/>
      <c r="E676" s="63"/>
      <c r="F676" s="63"/>
      <c r="G676" s="73"/>
      <c r="H676" s="63"/>
      <c r="I676" s="63"/>
      <c r="J676" s="63"/>
      <c r="K676" s="63"/>
      <c r="L676" s="63"/>
      <c r="M676" s="63"/>
      <c r="N676" s="63"/>
      <c r="O676" s="63"/>
      <c r="P676" s="63"/>
      <c r="Q676" s="82"/>
      <c r="R676" s="82"/>
      <c r="S676" s="82"/>
      <c r="T676" s="83"/>
      <c r="U676" s="83"/>
      <c r="V676" s="83"/>
      <c r="W676" s="83"/>
      <c r="X676" s="83"/>
      <c r="Y676" s="83"/>
      <c r="Z676" s="63"/>
      <c r="AA676" s="63"/>
      <c r="AB676" s="63"/>
      <c r="AC676" s="63"/>
      <c r="AD676" s="63"/>
      <c r="AE676" s="63"/>
      <c r="AF676" s="63"/>
      <c r="AG676" s="63"/>
      <c r="AH676" s="63"/>
      <c r="AI676" s="63"/>
      <c r="AJ676" s="63"/>
      <c r="AK676" s="63"/>
      <c r="AL676" s="63"/>
      <c r="AM676" s="63"/>
      <c r="AN676" s="63"/>
      <c r="AO676" s="63"/>
      <c r="AP676" s="63"/>
      <c r="AQ676" s="63"/>
      <c r="AR676" s="63"/>
      <c r="AS676" s="63"/>
      <c r="AT676" s="63"/>
      <c r="AU676" s="63"/>
      <c r="AV676" s="63"/>
      <c r="AW676" s="63"/>
      <c r="AX676" s="63"/>
      <c r="AY676" s="63"/>
    </row>
    <row r="677" customHeight="1" spans="1:51">
      <c r="A677" s="62"/>
      <c r="B677" s="63"/>
      <c r="C677" s="63"/>
      <c r="D677" s="63"/>
      <c r="E677" s="63"/>
      <c r="F677" s="63"/>
      <c r="G677" s="73"/>
      <c r="H677" s="63"/>
      <c r="I677" s="63"/>
      <c r="J677" s="63"/>
      <c r="K677" s="63"/>
      <c r="L677" s="63"/>
      <c r="M677" s="63"/>
      <c r="N677" s="63"/>
      <c r="O677" s="63"/>
      <c r="P677" s="63"/>
      <c r="Q677" s="82"/>
      <c r="R677" s="82"/>
      <c r="S677" s="82"/>
      <c r="T677" s="83"/>
      <c r="U677" s="83"/>
      <c r="V677" s="83"/>
      <c r="W677" s="83"/>
      <c r="X677" s="83"/>
      <c r="Y677" s="83"/>
      <c r="Z677" s="63"/>
      <c r="AA677" s="63"/>
      <c r="AB677" s="63"/>
      <c r="AC677" s="63"/>
      <c r="AD677" s="63"/>
      <c r="AE677" s="63"/>
      <c r="AF677" s="63"/>
      <c r="AG677" s="63"/>
      <c r="AH677" s="63"/>
      <c r="AI677" s="63"/>
      <c r="AJ677" s="63"/>
      <c r="AK677" s="63"/>
      <c r="AL677" s="63"/>
      <c r="AM677" s="63"/>
      <c r="AN677" s="63"/>
      <c r="AO677" s="63"/>
      <c r="AP677" s="63"/>
      <c r="AQ677" s="63"/>
      <c r="AR677" s="63"/>
      <c r="AS677" s="63"/>
      <c r="AT677" s="63"/>
      <c r="AU677" s="63"/>
      <c r="AV677" s="63"/>
      <c r="AW677" s="63"/>
      <c r="AX677" s="63"/>
      <c r="AY677" s="63"/>
    </row>
    <row r="678" customHeight="1" spans="1:51">
      <c r="A678" s="62"/>
      <c r="B678" s="63"/>
      <c r="C678" s="63"/>
      <c r="D678" s="63"/>
      <c r="E678" s="63"/>
      <c r="F678" s="63"/>
      <c r="G678" s="73"/>
      <c r="H678" s="63"/>
      <c r="I678" s="63"/>
      <c r="J678" s="63"/>
      <c r="K678" s="63"/>
      <c r="L678" s="63"/>
      <c r="M678" s="63"/>
      <c r="N678" s="63"/>
      <c r="O678" s="63"/>
      <c r="P678" s="63"/>
      <c r="Q678" s="82"/>
      <c r="R678" s="82"/>
      <c r="S678" s="82"/>
      <c r="T678" s="83"/>
      <c r="U678" s="83"/>
      <c r="V678" s="83"/>
      <c r="W678" s="83"/>
      <c r="X678" s="83"/>
      <c r="Y678" s="83"/>
      <c r="Z678" s="63"/>
      <c r="AA678" s="63"/>
      <c r="AB678" s="63"/>
      <c r="AC678" s="63"/>
      <c r="AD678" s="63"/>
      <c r="AE678" s="63"/>
      <c r="AF678" s="63"/>
      <c r="AG678" s="63"/>
      <c r="AH678" s="63"/>
      <c r="AI678" s="63"/>
      <c r="AJ678" s="63"/>
      <c r="AK678" s="63"/>
      <c r="AL678" s="63"/>
      <c r="AM678" s="63"/>
      <c r="AN678" s="63"/>
      <c r="AO678" s="63"/>
      <c r="AP678" s="63"/>
      <c r="AQ678" s="63"/>
      <c r="AR678" s="63"/>
      <c r="AS678" s="63"/>
      <c r="AT678" s="63"/>
      <c r="AU678" s="63"/>
      <c r="AV678" s="63"/>
      <c r="AW678" s="63"/>
      <c r="AX678" s="63"/>
      <c r="AY678" s="63"/>
    </row>
    <row r="679" customHeight="1" spans="1:51">
      <c r="A679" s="62"/>
      <c r="B679" s="63"/>
      <c r="C679" s="63"/>
      <c r="D679" s="63"/>
      <c r="E679" s="63"/>
      <c r="F679" s="63"/>
      <c r="G679" s="73"/>
      <c r="H679" s="63"/>
      <c r="I679" s="63"/>
      <c r="J679" s="63"/>
      <c r="K679" s="63"/>
      <c r="L679" s="63"/>
      <c r="M679" s="63"/>
      <c r="N679" s="63"/>
      <c r="O679" s="63"/>
      <c r="P679" s="63"/>
      <c r="Q679" s="82"/>
      <c r="R679" s="82"/>
      <c r="S679" s="82"/>
      <c r="T679" s="83"/>
      <c r="U679" s="83"/>
      <c r="V679" s="83"/>
      <c r="W679" s="83"/>
      <c r="X679" s="83"/>
      <c r="Y679" s="83"/>
      <c r="Z679" s="63"/>
      <c r="AA679" s="63"/>
      <c r="AB679" s="63"/>
      <c r="AC679" s="63"/>
      <c r="AD679" s="63"/>
      <c r="AE679" s="63"/>
      <c r="AF679" s="63"/>
      <c r="AG679" s="63"/>
      <c r="AH679" s="63"/>
      <c r="AI679" s="63"/>
      <c r="AJ679" s="63"/>
      <c r="AK679" s="63"/>
      <c r="AL679" s="63"/>
      <c r="AM679" s="63"/>
      <c r="AN679" s="63"/>
      <c r="AO679" s="63"/>
      <c r="AP679" s="63"/>
      <c r="AQ679" s="63"/>
      <c r="AR679" s="63"/>
      <c r="AS679" s="63"/>
      <c r="AT679" s="63"/>
      <c r="AU679" s="63"/>
      <c r="AV679" s="63"/>
      <c r="AW679" s="63"/>
      <c r="AX679" s="63"/>
      <c r="AY679" s="63"/>
    </row>
    <row r="680" customHeight="1" spans="1:51">
      <c r="A680" s="62"/>
      <c r="B680" s="63"/>
      <c r="C680" s="63"/>
      <c r="D680" s="63"/>
      <c r="E680" s="63"/>
      <c r="F680" s="63"/>
      <c r="G680" s="73"/>
      <c r="H680" s="63"/>
      <c r="I680" s="63"/>
      <c r="J680" s="63"/>
      <c r="K680" s="63"/>
      <c r="L680" s="63"/>
      <c r="M680" s="63"/>
      <c r="N680" s="63"/>
      <c r="O680" s="63"/>
      <c r="P680" s="63"/>
      <c r="Q680" s="82"/>
      <c r="R680" s="82"/>
      <c r="S680" s="82"/>
      <c r="T680" s="83"/>
      <c r="U680" s="83"/>
      <c r="V680" s="83"/>
      <c r="W680" s="83"/>
      <c r="X680" s="83"/>
      <c r="Y680" s="83"/>
      <c r="Z680" s="63"/>
      <c r="AA680" s="63"/>
      <c r="AB680" s="63"/>
      <c r="AC680" s="63"/>
      <c r="AD680" s="63"/>
      <c r="AE680" s="63"/>
      <c r="AF680" s="63"/>
      <c r="AG680" s="63"/>
      <c r="AH680" s="63"/>
      <c r="AI680" s="63"/>
      <c r="AJ680" s="63"/>
      <c r="AK680" s="63"/>
      <c r="AL680" s="63"/>
      <c r="AM680" s="63"/>
      <c r="AN680" s="63"/>
      <c r="AO680" s="63"/>
      <c r="AP680" s="63"/>
      <c r="AQ680" s="63"/>
      <c r="AR680" s="63"/>
      <c r="AS680" s="63"/>
      <c r="AT680" s="63"/>
      <c r="AU680" s="63"/>
      <c r="AV680" s="63"/>
      <c r="AW680" s="63"/>
      <c r="AX680" s="63"/>
      <c r="AY680" s="63"/>
    </row>
    <row r="681" customHeight="1" spans="1:51">
      <c r="A681" s="62"/>
      <c r="B681" s="63"/>
      <c r="C681" s="63"/>
      <c r="D681" s="63"/>
      <c r="E681" s="63"/>
      <c r="F681" s="63"/>
      <c r="G681" s="73"/>
      <c r="H681" s="63"/>
      <c r="I681" s="63"/>
      <c r="J681" s="63"/>
      <c r="K681" s="63"/>
      <c r="L681" s="63"/>
      <c r="M681" s="63"/>
      <c r="N681" s="63"/>
      <c r="O681" s="63"/>
      <c r="P681" s="63"/>
      <c r="Q681" s="82"/>
      <c r="R681" s="82"/>
      <c r="S681" s="82"/>
      <c r="T681" s="83"/>
      <c r="U681" s="83"/>
      <c r="V681" s="83"/>
      <c r="W681" s="83"/>
      <c r="X681" s="83"/>
      <c r="Y681" s="83"/>
      <c r="Z681" s="63"/>
      <c r="AA681" s="63"/>
      <c r="AB681" s="63"/>
      <c r="AC681" s="63"/>
      <c r="AD681" s="63"/>
      <c r="AE681" s="63"/>
      <c r="AF681" s="63"/>
      <c r="AG681" s="63"/>
      <c r="AH681" s="63"/>
      <c r="AI681" s="63"/>
      <c r="AJ681" s="63"/>
      <c r="AK681" s="63"/>
      <c r="AL681" s="63"/>
      <c r="AM681" s="63"/>
      <c r="AN681" s="63"/>
      <c r="AO681" s="63"/>
      <c r="AP681" s="63"/>
      <c r="AQ681" s="63"/>
      <c r="AR681" s="63"/>
      <c r="AS681" s="63"/>
      <c r="AT681" s="63"/>
      <c r="AU681" s="63"/>
      <c r="AV681" s="63"/>
      <c r="AW681" s="63"/>
      <c r="AX681" s="63"/>
      <c r="AY681" s="63"/>
    </row>
    <row r="682" customHeight="1" spans="1:51">
      <c r="A682" s="62"/>
      <c r="B682" s="63"/>
      <c r="C682" s="63"/>
      <c r="D682" s="63"/>
      <c r="E682" s="63"/>
      <c r="F682" s="63"/>
      <c r="G682" s="73"/>
      <c r="H682" s="63"/>
      <c r="I682" s="63"/>
      <c r="J682" s="63"/>
      <c r="K682" s="63"/>
      <c r="L682" s="63"/>
      <c r="M682" s="63"/>
      <c r="N682" s="63"/>
      <c r="O682" s="63"/>
      <c r="P682" s="63"/>
      <c r="Q682" s="82"/>
      <c r="R682" s="82"/>
      <c r="S682" s="82"/>
      <c r="T682" s="83"/>
      <c r="U682" s="83"/>
      <c r="V682" s="83"/>
      <c r="W682" s="83"/>
      <c r="X682" s="83"/>
      <c r="Y682" s="83"/>
      <c r="Z682" s="63"/>
      <c r="AA682" s="63"/>
      <c r="AB682" s="63"/>
      <c r="AC682" s="63"/>
      <c r="AD682" s="63"/>
      <c r="AE682" s="63"/>
      <c r="AF682" s="63"/>
      <c r="AG682" s="63"/>
      <c r="AH682" s="63"/>
      <c r="AI682" s="63"/>
      <c r="AJ682" s="63"/>
      <c r="AK682" s="63"/>
      <c r="AL682" s="63"/>
      <c r="AM682" s="63"/>
      <c r="AN682" s="63"/>
      <c r="AO682" s="63"/>
      <c r="AP682" s="63"/>
      <c r="AQ682" s="63"/>
      <c r="AR682" s="63"/>
      <c r="AS682" s="63"/>
      <c r="AT682" s="63"/>
      <c r="AU682" s="63"/>
      <c r="AV682" s="63"/>
      <c r="AW682" s="63"/>
      <c r="AX682" s="63"/>
      <c r="AY682" s="63"/>
    </row>
    <row r="683" customHeight="1" spans="1:51">
      <c r="A683" s="62"/>
      <c r="B683" s="63"/>
      <c r="C683" s="63"/>
      <c r="D683" s="63"/>
      <c r="E683" s="63"/>
      <c r="F683" s="63"/>
      <c r="G683" s="73"/>
      <c r="H683" s="63"/>
      <c r="I683" s="63"/>
      <c r="J683" s="63"/>
      <c r="K683" s="63"/>
      <c r="L683" s="63"/>
      <c r="M683" s="63"/>
      <c r="N683" s="63"/>
      <c r="O683" s="63"/>
      <c r="P683" s="63"/>
      <c r="Q683" s="82"/>
      <c r="R683" s="82"/>
      <c r="S683" s="82"/>
      <c r="T683" s="83"/>
      <c r="U683" s="83"/>
      <c r="V683" s="83"/>
      <c r="W683" s="83"/>
      <c r="X683" s="83"/>
      <c r="Y683" s="83"/>
      <c r="Z683" s="63"/>
      <c r="AA683" s="63"/>
      <c r="AB683" s="63"/>
      <c r="AC683" s="63"/>
      <c r="AD683" s="63"/>
      <c r="AE683" s="63"/>
      <c r="AF683" s="63"/>
      <c r="AG683" s="63"/>
      <c r="AH683" s="63"/>
      <c r="AI683" s="63"/>
      <c r="AJ683" s="63"/>
      <c r="AK683" s="63"/>
      <c r="AL683" s="63"/>
      <c r="AM683" s="63"/>
      <c r="AN683" s="63"/>
      <c r="AO683" s="63"/>
      <c r="AP683" s="63"/>
      <c r="AQ683" s="63"/>
      <c r="AR683" s="63"/>
      <c r="AS683" s="63"/>
      <c r="AT683" s="63"/>
      <c r="AU683" s="63"/>
      <c r="AV683" s="63"/>
      <c r="AW683" s="63"/>
      <c r="AX683" s="63"/>
      <c r="AY683" s="63"/>
    </row>
    <row r="684" customHeight="1" spans="1:51">
      <c r="A684" s="62"/>
      <c r="B684" s="63"/>
      <c r="C684" s="63"/>
      <c r="D684" s="63"/>
      <c r="E684" s="63"/>
      <c r="F684" s="63"/>
      <c r="G684" s="73"/>
      <c r="H684" s="63"/>
      <c r="I684" s="63"/>
      <c r="J684" s="63"/>
      <c r="K684" s="63"/>
      <c r="L684" s="63"/>
      <c r="M684" s="63"/>
      <c r="N684" s="63"/>
      <c r="O684" s="63"/>
      <c r="P684" s="63"/>
      <c r="Q684" s="82"/>
      <c r="R684" s="82"/>
      <c r="S684" s="82"/>
      <c r="T684" s="83"/>
      <c r="U684" s="83"/>
      <c r="V684" s="83"/>
      <c r="W684" s="83"/>
      <c r="X684" s="83"/>
      <c r="Y684" s="83"/>
      <c r="Z684" s="63"/>
      <c r="AA684" s="63"/>
      <c r="AB684" s="63"/>
      <c r="AC684" s="63"/>
      <c r="AD684" s="63"/>
      <c r="AE684" s="63"/>
      <c r="AF684" s="63"/>
      <c r="AG684" s="63"/>
      <c r="AH684" s="63"/>
      <c r="AI684" s="63"/>
      <c r="AJ684" s="63"/>
      <c r="AK684" s="63"/>
      <c r="AL684" s="63"/>
      <c r="AM684" s="63"/>
      <c r="AN684" s="63"/>
      <c r="AO684" s="63"/>
      <c r="AP684" s="63"/>
      <c r="AQ684" s="63"/>
      <c r="AR684" s="63"/>
      <c r="AS684" s="63"/>
      <c r="AT684" s="63"/>
      <c r="AU684" s="63"/>
      <c r="AV684" s="63"/>
      <c r="AW684" s="63"/>
      <c r="AX684" s="63"/>
      <c r="AY684" s="63"/>
    </row>
    <row r="685" customHeight="1" spans="1:51">
      <c r="A685" s="62"/>
      <c r="B685" s="63"/>
      <c r="C685" s="63"/>
      <c r="D685" s="63"/>
      <c r="E685" s="63"/>
      <c r="F685" s="63"/>
      <c r="G685" s="73"/>
      <c r="H685" s="63"/>
      <c r="I685" s="63"/>
      <c r="J685" s="63"/>
      <c r="K685" s="63"/>
      <c r="L685" s="63"/>
      <c r="M685" s="63"/>
      <c r="N685" s="63"/>
      <c r="O685" s="63"/>
      <c r="P685" s="63"/>
      <c r="Q685" s="82"/>
      <c r="R685" s="82"/>
      <c r="S685" s="82"/>
      <c r="T685" s="83"/>
      <c r="U685" s="83"/>
      <c r="V685" s="83"/>
      <c r="W685" s="83"/>
      <c r="X685" s="83"/>
      <c r="Y685" s="83"/>
      <c r="Z685" s="63"/>
      <c r="AA685" s="63"/>
      <c r="AB685" s="63"/>
      <c r="AC685" s="63"/>
      <c r="AD685" s="63"/>
      <c r="AE685" s="63"/>
      <c r="AF685" s="63"/>
      <c r="AG685" s="63"/>
      <c r="AH685" s="63"/>
      <c r="AI685" s="63"/>
      <c r="AJ685" s="63"/>
      <c r="AK685" s="63"/>
      <c r="AL685" s="63"/>
      <c r="AM685" s="63"/>
      <c r="AN685" s="63"/>
      <c r="AO685" s="63"/>
      <c r="AP685" s="63"/>
      <c r="AQ685" s="63"/>
      <c r="AR685" s="63"/>
      <c r="AS685" s="63"/>
      <c r="AT685" s="63"/>
      <c r="AU685" s="63"/>
      <c r="AV685" s="63"/>
      <c r="AW685" s="63"/>
      <c r="AX685" s="63"/>
      <c r="AY685" s="63"/>
    </row>
    <row r="686" customHeight="1" spans="1:51">
      <c r="A686" s="62"/>
      <c r="B686" s="63"/>
      <c r="C686" s="63"/>
      <c r="D686" s="63"/>
      <c r="E686" s="63"/>
      <c r="F686" s="63"/>
      <c r="G686" s="73"/>
      <c r="H686" s="63"/>
      <c r="I686" s="63"/>
      <c r="J686" s="63"/>
      <c r="K686" s="63"/>
      <c r="L686" s="63"/>
      <c r="M686" s="63"/>
      <c r="N686" s="63"/>
      <c r="O686" s="63"/>
      <c r="P686" s="63"/>
      <c r="Q686" s="82"/>
      <c r="R686" s="82"/>
      <c r="S686" s="82"/>
      <c r="T686" s="83"/>
      <c r="U686" s="83"/>
      <c r="V686" s="83"/>
      <c r="W686" s="83"/>
      <c r="X686" s="83"/>
      <c r="Y686" s="83"/>
      <c r="Z686" s="63"/>
      <c r="AA686" s="63"/>
      <c r="AB686" s="63"/>
      <c r="AC686" s="63"/>
      <c r="AD686" s="63"/>
      <c r="AE686" s="63"/>
      <c r="AF686" s="63"/>
      <c r="AG686" s="63"/>
      <c r="AH686" s="63"/>
      <c r="AI686" s="63"/>
      <c r="AJ686" s="63"/>
      <c r="AK686" s="63"/>
      <c r="AL686" s="63"/>
      <c r="AM686" s="63"/>
      <c r="AN686" s="63"/>
      <c r="AO686" s="63"/>
      <c r="AP686" s="63"/>
      <c r="AQ686" s="63"/>
      <c r="AR686" s="63"/>
      <c r="AS686" s="63"/>
      <c r="AT686" s="63"/>
      <c r="AU686" s="63"/>
      <c r="AV686" s="63"/>
      <c r="AW686" s="63"/>
      <c r="AX686" s="63"/>
      <c r="AY686" s="63"/>
    </row>
    <row r="687" customHeight="1" spans="1:51">
      <c r="A687" s="62"/>
      <c r="B687" s="63"/>
      <c r="C687" s="63"/>
      <c r="D687" s="63"/>
      <c r="E687" s="63"/>
      <c r="F687" s="63"/>
      <c r="G687" s="73"/>
      <c r="H687" s="63"/>
      <c r="I687" s="63"/>
      <c r="J687" s="63"/>
      <c r="K687" s="63"/>
      <c r="L687" s="63"/>
      <c r="M687" s="63"/>
      <c r="N687" s="63"/>
      <c r="O687" s="63"/>
      <c r="P687" s="63"/>
      <c r="Q687" s="82"/>
      <c r="R687" s="82"/>
      <c r="S687" s="82"/>
      <c r="T687" s="83"/>
      <c r="U687" s="83"/>
      <c r="V687" s="83"/>
      <c r="W687" s="83"/>
      <c r="X687" s="83"/>
      <c r="Y687" s="83"/>
      <c r="Z687" s="63"/>
      <c r="AA687" s="63"/>
      <c r="AB687" s="63"/>
      <c r="AC687" s="63"/>
      <c r="AD687" s="63"/>
      <c r="AE687" s="63"/>
      <c r="AF687" s="63"/>
      <c r="AG687" s="63"/>
      <c r="AH687" s="63"/>
      <c r="AI687" s="63"/>
      <c r="AJ687" s="63"/>
      <c r="AK687" s="63"/>
      <c r="AL687" s="63"/>
      <c r="AM687" s="63"/>
      <c r="AN687" s="63"/>
      <c r="AO687" s="63"/>
      <c r="AP687" s="63"/>
      <c r="AQ687" s="63"/>
      <c r="AR687" s="63"/>
      <c r="AS687" s="63"/>
      <c r="AT687" s="63"/>
      <c r="AU687" s="63"/>
      <c r="AV687" s="63"/>
      <c r="AW687" s="63"/>
      <c r="AX687" s="63"/>
      <c r="AY687" s="63"/>
    </row>
    <row r="688" customHeight="1" spans="1:51">
      <c r="A688" s="62"/>
      <c r="B688" s="63"/>
      <c r="C688" s="63"/>
      <c r="D688" s="63"/>
      <c r="E688" s="63"/>
      <c r="F688" s="63"/>
      <c r="G688" s="73"/>
      <c r="H688" s="63"/>
      <c r="I688" s="63"/>
      <c r="J688" s="63"/>
      <c r="K688" s="63"/>
      <c r="L688" s="63"/>
      <c r="M688" s="63"/>
      <c r="N688" s="63"/>
      <c r="O688" s="63"/>
      <c r="P688" s="63"/>
      <c r="Q688" s="82"/>
      <c r="R688" s="82"/>
      <c r="S688" s="82"/>
      <c r="T688" s="83"/>
      <c r="U688" s="83"/>
      <c r="V688" s="83"/>
      <c r="W688" s="83"/>
      <c r="X688" s="83"/>
      <c r="Y688" s="83"/>
      <c r="Z688" s="63"/>
      <c r="AA688" s="63"/>
      <c r="AB688" s="63"/>
      <c r="AC688" s="63"/>
      <c r="AD688" s="63"/>
      <c r="AE688" s="63"/>
      <c r="AF688" s="63"/>
      <c r="AG688" s="63"/>
      <c r="AH688" s="63"/>
      <c r="AI688" s="63"/>
      <c r="AJ688" s="63"/>
      <c r="AK688" s="63"/>
      <c r="AL688" s="63"/>
      <c r="AM688" s="63"/>
      <c r="AN688" s="63"/>
      <c r="AO688" s="63"/>
      <c r="AP688" s="63"/>
      <c r="AQ688" s="63"/>
      <c r="AR688" s="63"/>
      <c r="AS688" s="63"/>
      <c r="AT688" s="63"/>
      <c r="AU688" s="63"/>
      <c r="AV688" s="63"/>
      <c r="AW688" s="63"/>
      <c r="AX688" s="63"/>
      <c r="AY688" s="63"/>
    </row>
    <row r="689" customHeight="1" spans="1:51">
      <c r="A689" s="62"/>
      <c r="B689" s="63"/>
      <c r="C689" s="63"/>
      <c r="D689" s="63"/>
      <c r="E689" s="63"/>
      <c r="F689" s="63"/>
      <c r="G689" s="73"/>
      <c r="H689" s="63"/>
      <c r="I689" s="63"/>
      <c r="J689" s="63"/>
      <c r="K689" s="63"/>
      <c r="L689" s="63"/>
      <c r="M689" s="63"/>
      <c r="N689" s="63"/>
      <c r="O689" s="63"/>
      <c r="P689" s="63"/>
      <c r="Q689" s="82"/>
      <c r="R689" s="82"/>
      <c r="S689" s="82"/>
      <c r="T689" s="83"/>
      <c r="U689" s="83"/>
      <c r="V689" s="83"/>
      <c r="W689" s="83"/>
      <c r="X689" s="83"/>
      <c r="Y689" s="83"/>
      <c r="Z689" s="63"/>
      <c r="AA689" s="63"/>
      <c r="AB689" s="63"/>
      <c r="AC689" s="63"/>
      <c r="AD689" s="63"/>
      <c r="AE689" s="63"/>
      <c r="AF689" s="63"/>
      <c r="AG689" s="63"/>
      <c r="AH689" s="63"/>
      <c r="AI689" s="63"/>
      <c r="AJ689" s="63"/>
      <c r="AK689" s="63"/>
      <c r="AL689" s="63"/>
      <c r="AM689" s="63"/>
      <c r="AN689" s="63"/>
      <c r="AO689" s="63"/>
      <c r="AP689" s="63"/>
      <c r="AQ689" s="63"/>
      <c r="AR689" s="63"/>
      <c r="AS689" s="63"/>
      <c r="AT689" s="63"/>
      <c r="AU689" s="63"/>
      <c r="AV689" s="63"/>
      <c r="AW689" s="63"/>
      <c r="AX689" s="63"/>
      <c r="AY689" s="63"/>
    </row>
    <row r="690" customHeight="1" spans="1:51">
      <c r="A690" s="62"/>
      <c r="B690" s="63"/>
      <c r="C690" s="63"/>
      <c r="D690" s="63"/>
      <c r="E690" s="63"/>
      <c r="F690" s="63"/>
      <c r="G690" s="73"/>
      <c r="H690" s="63"/>
      <c r="I690" s="63"/>
      <c r="J690" s="63"/>
      <c r="K690" s="63"/>
      <c r="L690" s="63"/>
      <c r="M690" s="63"/>
      <c r="N690" s="63"/>
      <c r="O690" s="63"/>
      <c r="P690" s="63"/>
      <c r="Q690" s="82"/>
      <c r="R690" s="82"/>
      <c r="S690" s="82"/>
      <c r="T690" s="83"/>
      <c r="U690" s="83"/>
      <c r="V690" s="83"/>
      <c r="W690" s="83"/>
      <c r="X690" s="83"/>
      <c r="Y690" s="83"/>
      <c r="Z690" s="63"/>
      <c r="AA690" s="63"/>
      <c r="AB690" s="63"/>
      <c r="AC690" s="63"/>
      <c r="AD690" s="63"/>
      <c r="AE690" s="63"/>
      <c r="AF690" s="63"/>
      <c r="AG690" s="63"/>
      <c r="AH690" s="63"/>
      <c r="AI690" s="63"/>
      <c r="AJ690" s="63"/>
      <c r="AK690" s="63"/>
      <c r="AL690" s="63"/>
      <c r="AM690" s="63"/>
      <c r="AN690" s="63"/>
      <c r="AO690" s="63"/>
      <c r="AP690" s="63"/>
      <c r="AQ690" s="63"/>
      <c r="AR690" s="63"/>
      <c r="AS690" s="63"/>
      <c r="AT690" s="63"/>
      <c r="AU690" s="63"/>
      <c r="AV690" s="63"/>
      <c r="AW690" s="63"/>
      <c r="AX690" s="63"/>
      <c r="AY690" s="63"/>
    </row>
    <row r="691" customHeight="1" spans="1:51">
      <c r="A691" s="62"/>
      <c r="B691" s="63"/>
      <c r="C691" s="63"/>
      <c r="D691" s="63"/>
      <c r="E691" s="63"/>
      <c r="F691" s="63"/>
      <c r="G691" s="73"/>
      <c r="H691" s="63"/>
      <c r="I691" s="63"/>
      <c r="J691" s="63"/>
      <c r="K691" s="63"/>
      <c r="L691" s="63"/>
      <c r="M691" s="63"/>
      <c r="N691" s="63"/>
      <c r="O691" s="63"/>
      <c r="P691" s="63"/>
      <c r="Q691" s="82"/>
      <c r="R691" s="82"/>
      <c r="S691" s="82"/>
      <c r="T691" s="83"/>
      <c r="U691" s="83"/>
      <c r="V691" s="83"/>
      <c r="W691" s="83"/>
      <c r="X691" s="83"/>
      <c r="Y691" s="83"/>
      <c r="Z691" s="63"/>
      <c r="AA691" s="63"/>
      <c r="AB691" s="63"/>
      <c r="AC691" s="63"/>
      <c r="AD691" s="63"/>
      <c r="AE691" s="63"/>
      <c r="AF691" s="63"/>
      <c r="AG691" s="63"/>
      <c r="AH691" s="63"/>
      <c r="AI691" s="63"/>
      <c r="AJ691" s="63"/>
      <c r="AK691" s="63"/>
      <c r="AL691" s="63"/>
      <c r="AM691" s="63"/>
      <c r="AN691" s="63"/>
      <c r="AO691" s="63"/>
      <c r="AP691" s="63"/>
      <c r="AQ691" s="63"/>
      <c r="AR691" s="63"/>
      <c r="AS691" s="63"/>
      <c r="AT691" s="63"/>
      <c r="AU691" s="63"/>
      <c r="AV691" s="63"/>
      <c r="AW691" s="63"/>
      <c r="AX691" s="63"/>
      <c r="AY691" s="63"/>
    </row>
    <row r="692" customHeight="1" spans="1:51">
      <c r="A692" s="62"/>
      <c r="B692" s="63"/>
      <c r="C692" s="63"/>
      <c r="D692" s="63"/>
      <c r="E692" s="63"/>
      <c r="F692" s="63"/>
      <c r="G692" s="73"/>
      <c r="H692" s="63"/>
      <c r="I692" s="63"/>
      <c r="J692" s="63"/>
      <c r="K692" s="63"/>
      <c r="L692" s="63"/>
      <c r="M692" s="63"/>
      <c r="N692" s="63"/>
      <c r="O692" s="63"/>
      <c r="P692" s="63"/>
      <c r="Q692" s="82"/>
      <c r="R692" s="82"/>
      <c r="S692" s="82"/>
      <c r="T692" s="83"/>
      <c r="U692" s="83"/>
      <c r="V692" s="83"/>
      <c r="W692" s="83"/>
      <c r="X692" s="83"/>
      <c r="Y692" s="83"/>
      <c r="Z692" s="63"/>
      <c r="AA692" s="63"/>
      <c r="AB692" s="63"/>
      <c r="AC692" s="63"/>
      <c r="AD692" s="63"/>
      <c r="AE692" s="63"/>
      <c r="AF692" s="63"/>
      <c r="AG692" s="63"/>
      <c r="AH692" s="63"/>
      <c r="AI692" s="63"/>
      <c r="AJ692" s="63"/>
      <c r="AK692" s="63"/>
      <c r="AL692" s="63"/>
      <c r="AM692" s="63"/>
      <c r="AN692" s="63"/>
      <c r="AO692" s="63"/>
      <c r="AP692" s="63"/>
      <c r="AQ692" s="63"/>
      <c r="AR692" s="63"/>
      <c r="AS692" s="63"/>
      <c r="AT692" s="63"/>
      <c r="AU692" s="63"/>
      <c r="AV692" s="63"/>
      <c r="AW692" s="63"/>
      <c r="AX692" s="63"/>
      <c r="AY692" s="63"/>
    </row>
    <row r="693" customHeight="1" spans="1:51">
      <c r="A693" s="62"/>
      <c r="B693" s="63"/>
      <c r="C693" s="63"/>
      <c r="D693" s="63"/>
      <c r="E693" s="63"/>
      <c r="F693" s="63"/>
      <c r="G693" s="73"/>
      <c r="H693" s="63"/>
      <c r="I693" s="63"/>
      <c r="J693" s="63"/>
      <c r="K693" s="63"/>
      <c r="L693" s="63"/>
      <c r="M693" s="63"/>
      <c r="N693" s="63"/>
      <c r="O693" s="63"/>
      <c r="P693" s="63"/>
      <c r="Q693" s="82"/>
      <c r="R693" s="82"/>
      <c r="S693" s="82"/>
      <c r="T693" s="83"/>
      <c r="U693" s="83"/>
      <c r="V693" s="83"/>
      <c r="W693" s="83"/>
      <c r="X693" s="83"/>
      <c r="Y693" s="83"/>
      <c r="Z693" s="63"/>
      <c r="AA693" s="63"/>
      <c r="AB693" s="63"/>
      <c r="AC693" s="63"/>
      <c r="AD693" s="63"/>
      <c r="AE693" s="63"/>
      <c r="AF693" s="63"/>
      <c r="AG693" s="63"/>
      <c r="AH693" s="63"/>
      <c r="AI693" s="63"/>
      <c r="AJ693" s="63"/>
      <c r="AK693" s="63"/>
      <c r="AL693" s="63"/>
      <c r="AM693" s="63"/>
      <c r="AN693" s="63"/>
      <c r="AO693" s="63"/>
      <c r="AP693" s="63"/>
      <c r="AQ693" s="63"/>
      <c r="AR693" s="63"/>
      <c r="AS693" s="63"/>
      <c r="AT693" s="63"/>
      <c r="AU693" s="63"/>
      <c r="AV693" s="63"/>
      <c r="AW693" s="63"/>
      <c r="AX693" s="63"/>
      <c r="AY693" s="63"/>
    </row>
    <row r="694" customHeight="1" spans="1:51">
      <c r="A694" s="62"/>
      <c r="B694" s="63"/>
      <c r="C694" s="63"/>
      <c r="D694" s="63"/>
      <c r="E694" s="63"/>
      <c r="F694" s="63"/>
      <c r="G694" s="73"/>
      <c r="H694" s="63"/>
      <c r="I694" s="63"/>
      <c r="J694" s="63"/>
      <c r="K694" s="63"/>
      <c r="L694" s="63"/>
      <c r="M694" s="63"/>
      <c r="N694" s="63"/>
      <c r="O694" s="63"/>
      <c r="P694" s="63"/>
      <c r="Q694" s="82"/>
      <c r="R694" s="82"/>
      <c r="S694" s="82"/>
      <c r="T694" s="83"/>
      <c r="U694" s="83"/>
      <c r="V694" s="83"/>
      <c r="W694" s="83"/>
      <c r="X694" s="83"/>
      <c r="Y694" s="83"/>
      <c r="Z694" s="63"/>
      <c r="AA694" s="63"/>
      <c r="AB694" s="63"/>
      <c r="AC694" s="63"/>
      <c r="AD694" s="63"/>
      <c r="AE694" s="63"/>
      <c r="AF694" s="63"/>
      <c r="AG694" s="63"/>
      <c r="AH694" s="63"/>
      <c r="AI694" s="63"/>
      <c r="AJ694" s="63"/>
      <c r="AK694" s="63"/>
      <c r="AL694" s="63"/>
      <c r="AM694" s="63"/>
      <c r="AN694" s="63"/>
      <c r="AO694" s="63"/>
      <c r="AP694" s="63"/>
      <c r="AQ694" s="63"/>
      <c r="AR694" s="63"/>
      <c r="AS694" s="63"/>
      <c r="AT694" s="63"/>
      <c r="AU694" s="63"/>
      <c r="AV694" s="63"/>
      <c r="AW694" s="63"/>
      <c r="AX694" s="63"/>
      <c r="AY694" s="63"/>
    </row>
    <row r="695" customHeight="1" spans="1:51">
      <c r="A695" s="62"/>
      <c r="B695" s="63"/>
      <c r="C695" s="63"/>
      <c r="D695" s="63"/>
      <c r="E695" s="63"/>
      <c r="F695" s="63"/>
      <c r="G695" s="73"/>
      <c r="H695" s="63"/>
      <c r="I695" s="63"/>
      <c r="J695" s="63"/>
      <c r="K695" s="63"/>
      <c r="L695" s="63"/>
      <c r="M695" s="63"/>
      <c r="N695" s="63"/>
      <c r="O695" s="63"/>
      <c r="P695" s="63"/>
      <c r="Q695" s="82"/>
      <c r="R695" s="82"/>
      <c r="S695" s="82"/>
      <c r="T695" s="83"/>
      <c r="U695" s="83"/>
      <c r="V695" s="83"/>
      <c r="W695" s="83"/>
      <c r="X695" s="83"/>
      <c r="Y695" s="83"/>
      <c r="Z695" s="63"/>
      <c r="AA695" s="63"/>
      <c r="AB695" s="63"/>
      <c r="AC695" s="63"/>
      <c r="AD695" s="63"/>
      <c r="AE695" s="63"/>
      <c r="AF695" s="63"/>
      <c r="AG695" s="63"/>
      <c r="AH695" s="63"/>
      <c r="AI695" s="63"/>
      <c r="AJ695" s="63"/>
      <c r="AK695" s="63"/>
      <c r="AL695" s="63"/>
      <c r="AM695" s="63"/>
      <c r="AN695" s="63"/>
      <c r="AO695" s="63"/>
      <c r="AP695" s="63"/>
      <c r="AQ695" s="63"/>
      <c r="AR695" s="63"/>
      <c r="AS695" s="63"/>
      <c r="AT695" s="63"/>
      <c r="AU695" s="63"/>
      <c r="AV695" s="63"/>
      <c r="AW695" s="63"/>
      <c r="AX695" s="63"/>
      <c r="AY695" s="63"/>
    </row>
    <row r="696" customHeight="1" spans="1:51">
      <c r="A696" s="62"/>
      <c r="B696" s="63"/>
      <c r="C696" s="63"/>
      <c r="D696" s="63"/>
      <c r="E696" s="63"/>
      <c r="F696" s="63"/>
      <c r="G696" s="73"/>
      <c r="H696" s="63"/>
      <c r="I696" s="63"/>
      <c r="J696" s="63"/>
      <c r="K696" s="63"/>
      <c r="L696" s="63"/>
      <c r="M696" s="63"/>
      <c r="N696" s="63"/>
      <c r="O696" s="63"/>
      <c r="P696" s="63"/>
      <c r="Q696" s="82"/>
      <c r="R696" s="82"/>
      <c r="S696" s="82"/>
      <c r="T696" s="83"/>
      <c r="U696" s="83"/>
      <c r="V696" s="83"/>
      <c r="W696" s="83"/>
      <c r="X696" s="83"/>
      <c r="Y696" s="83"/>
      <c r="Z696" s="63"/>
      <c r="AA696" s="63"/>
      <c r="AB696" s="63"/>
      <c r="AC696" s="63"/>
      <c r="AD696" s="63"/>
      <c r="AE696" s="63"/>
      <c r="AF696" s="63"/>
      <c r="AG696" s="63"/>
      <c r="AH696" s="63"/>
      <c r="AI696" s="63"/>
      <c r="AJ696" s="63"/>
      <c r="AK696" s="63"/>
      <c r="AL696" s="63"/>
      <c r="AM696" s="63"/>
      <c r="AN696" s="63"/>
      <c r="AO696" s="63"/>
      <c r="AP696" s="63"/>
      <c r="AQ696" s="63"/>
      <c r="AR696" s="63"/>
      <c r="AS696" s="63"/>
      <c r="AT696" s="63"/>
      <c r="AU696" s="63"/>
      <c r="AV696" s="63"/>
      <c r="AW696" s="63"/>
      <c r="AX696" s="63"/>
      <c r="AY696" s="63"/>
    </row>
    <row r="697" customHeight="1" spans="1:51">
      <c r="A697" s="62"/>
      <c r="B697" s="63"/>
      <c r="C697" s="63"/>
      <c r="D697" s="63"/>
      <c r="E697" s="63"/>
      <c r="F697" s="63"/>
      <c r="G697" s="73"/>
      <c r="H697" s="63"/>
      <c r="I697" s="63"/>
      <c r="J697" s="63"/>
      <c r="K697" s="63"/>
      <c r="L697" s="63"/>
      <c r="M697" s="63"/>
      <c r="N697" s="63"/>
      <c r="O697" s="63"/>
      <c r="P697" s="63"/>
      <c r="Q697" s="82"/>
      <c r="R697" s="82"/>
      <c r="S697" s="82"/>
      <c r="T697" s="83"/>
      <c r="U697" s="83"/>
      <c r="V697" s="83"/>
      <c r="W697" s="83"/>
      <c r="X697" s="83"/>
      <c r="Y697" s="83"/>
      <c r="Z697" s="63"/>
      <c r="AA697" s="63"/>
      <c r="AB697" s="63"/>
      <c r="AC697" s="63"/>
      <c r="AD697" s="63"/>
      <c r="AE697" s="63"/>
      <c r="AF697" s="63"/>
      <c r="AG697" s="63"/>
      <c r="AH697" s="63"/>
      <c r="AI697" s="63"/>
      <c r="AJ697" s="63"/>
      <c r="AK697" s="63"/>
      <c r="AL697" s="63"/>
      <c r="AM697" s="63"/>
      <c r="AN697" s="63"/>
      <c r="AO697" s="63"/>
      <c r="AP697" s="63"/>
      <c r="AQ697" s="63"/>
      <c r="AR697" s="63"/>
      <c r="AS697" s="63"/>
      <c r="AT697" s="63"/>
      <c r="AU697" s="63"/>
      <c r="AV697" s="63"/>
      <c r="AW697" s="63"/>
      <c r="AX697" s="63"/>
      <c r="AY697" s="63"/>
    </row>
    <row r="698" customHeight="1" spans="1:51">
      <c r="A698" s="62"/>
      <c r="B698" s="63"/>
      <c r="C698" s="63"/>
      <c r="D698" s="63"/>
      <c r="E698" s="63"/>
      <c r="F698" s="63"/>
      <c r="G698" s="73"/>
      <c r="H698" s="63"/>
      <c r="I698" s="63"/>
      <c r="J698" s="63"/>
      <c r="K698" s="63"/>
      <c r="L698" s="63"/>
      <c r="M698" s="63"/>
      <c r="N698" s="63"/>
      <c r="O698" s="63"/>
      <c r="P698" s="63"/>
      <c r="Q698" s="82"/>
      <c r="R698" s="82"/>
      <c r="S698" s="82"/>
      <c r="T698" s="83"/>
      <c r="U698" s="83"/>
      <c r="V698" s="83"/>
      <c r="W698" s="83"/>
      <c r="X698" s="83"/>
      <c r="Y698" s="83"/>
      <c r="Z698" s="63"/>
      <c r="AA698" s="63"/>
      <c r="AB698" s="63"/>
      <c r="AC698" s="63"/>
      <c r="AD698" s="63"/>
      <c r="AE698" s="63"/>
      <c r="AF698" s="63"/>
      <c r="AG698" s="63"/>
      <c r="AH698" s="63"/>
      <c r="AI698" s="63"/>
      <c r="AJ698" s="63"/>
      <c r="AK698" s="63"/>
      <c r="AL698" s="63"/>
      <c r="AM698" s="63"/>
      <c r="AN698" s="63"/>
      <c r="AO698" s="63"/>
      <c r="AP698" s="63"/>
      <c r="AQ698" s="63"/>
      <c r="AR698" s="63"/>
      <c r="AS698" s="63"/>
      <c r="AT698" s="63"/>
      <c r="AU698" s="63"/>
      <c r="AV698" s="63"/>
      <c r="AW698" s="63"/>
      <c r="AX698" s="63"/>
      <c r="AY698" s="63"/>
    </row>
    <row r="699" customHeight="1" spans="1:51">
      <c r="A699" s="62"/>
      <c r="B699" s="63"/>
      <c r="C699" s="63"/>
      <c r="D699" s="63"/>
      <c r="E699" s="63"/>
      <c r="F699" s="63"/>
      <c r="G699" s="73"/>
      <c r="H699" s="63"/>
      <c r="I699" s="63"/>
      <c r="J699" s="63"/>
      <c r="K699" s="63"/>
      <c r="L699" s="63"/>
      <c r="M699" s="63"/>
      <c r="N699" s="63"/>
      <c r="O699" s="63"/>
      <c r="P699" s="63"/>
      <c r="Q699" s="82"/>
      <c r="R699" s="82"/>
      <c r="S699" s="82"/>
      <c r="T699" s="83"/>
      <c r="U699" s="83"/>
      <c r="V699" s="83"/>
      <c r="W699" s="83"/>
      <c r="X699" s="83"/>
      <c r="Y699" s="83"/>
      <c r="Z699" s="63"/>
      <c r="AA699" s="63"/>
      <c r="AB699" s="63"/>
      <c r="AC699" s="63"/>
      <c r="AD699" s="63"/>
      <c r="AE699" s="63"/>
      <c r="AF699" s="63"/>
      <c r="AG699" s="63"/>
      <c r="AH699" s="63"/>
      <c r="AI699" s="63"/>
      <c r="AJ699" s="63"/>
      <c r="AK699" s="63"/>
      <c r="AL699" s="63"/>
      <c r="AM699" s="63"/>
      <c r="AN699" s="63"/>
      <c r="AO699" s="63"/>
      <c r="AP699" s="63"/>
      <c r="AQ699" s="63"/>
      <c r="AR699" s="63"/>
      <c r="AS699" s="63"/>
      <c r="AT699" s="63"/>
      <c r="AU699" s="63"/>
      <c r="AV699" s="63"/>
      <c r="AW699" s="63"/>
      <c r="AX699" s="63"/>
      <c r="AY699" s="63"/>
    </row>
    <row r="700" customHeight="1" spans="1:51">
      <c r="A700" s="62"/>
      <c r="B700" s="63"/>
      <c r="C700" s="63"/>
      <c r="D700" s="63"/>
      <c r="E700" s="63"/>
      <c r="F700" s="63"/>
      <c r="G700" s="73"/>
      <c r="H700" s="63"/>
      <c r="I700" s="63"/>
      <c r="J700" s="63"/>
      <c r="K700" s="63"/>
      <c r="L700" s="63"/>
      <c r="M700" s="63"/>
      <c r="N700" s="63"/>
      <c r="O700" s="63"/>
      <c r="P700" s="63"/>
      <c r="Q700" s="82"/>
      <c r="R700" s="82"/>
      <c r="S700" s="82"/>
      <c r="T700" s="83"/>
      <c r="U700" s="83"/>
      <c r="V700" s="83"/>
      <c r="W700" s="83"/>
      <c r="X700" s="83"/>
      <c r="Y700" s="83"/>
      <c r="Z700" s="63"/>
      <c r="AA700" s="63"/>
      <c r="AB700" s="63"/>
      <c r="AC700" s="63"/>
      <c r="AD700" s="63"/>
      <c r="AE700" s="63"/>
      <c r="AF700" s="63"/>
      <c r="AG700" s="63"/>
      <c r="AH700" s="63"/>
      <c r="AI700" s="63"/>
      <c r="AJ700" s="63"/>
      <c r="AK700" s="63"/>
      <c r="AL700" s="63"/>
      <c r="AM700" s="63"/>
      <c r="AN700" s="63"/>
      <c r="AO700" s="63"/>
      <c r="AP700" s="63"/>
      <c r="AQ700" s="63"/>
      <c r="AR700" s="63"/>
      <c r="AS700" s="63"/>
      <c r="AT700" s="63"/>
      <c r="AU700" s="63"/>
      <c r="AV700" s="63"/>
      <c r="AW700" s="63"/>
      <c r="AX700" s="63"/>
      <c r="AY700" s="63"/>
    </row>
    <row r="701" customHeight="1" spans="1:51">
      <c r="A701" s="62"/>
      <c r="B701" s="63"/>
      <c r="C701" s="63"/>
      <c r="D701" s="63"/>
      <c r="E701" s="63"/>
      <c r="F701" s="63"/>
      <c r="G701" s="73"/>
      <c r="H701" s="63"/>
      <c r="I701" s="63"/>
      <c r="J701" s="63"/>
      <c r="K701" s="63"/>
      <c r="L701" s="63"/>
      <c r="M701" s="63"/>
      <c r="N701" s="63"/>
      <c r="O701" s="63"/>
      <c r="P701" s="63"/>
      <c r="Q701" s="82"/>
      <c r="R701" s="82"/>
      <c r="S701" s="82"/>
      <c r="T701" s="83"/>
      <c r="U701" s="83"/>
      <c r="V701" s="83"/>
      <c r="W701" s="83"/>
      <c r="X701" s="83"/>
      <c r="Y701" s="83"/>
      <c r="Z701" s="63"/>
      <c r="AA701" s="63"/>
      <c r="AB701" s="63"/>
      <c r="AC701" s="63"/>
      <c r="AD701" s="63"/>
      <c r="AE701" s="63"/>
      <c r="AF701" s="63"/>
      <c r="AG701" s="63"/>
      <c r="AH701" s="63"/>
      <c r="AI701" s="63"/>
      <c r="AJ701" s="63"/>
      <c r="AK701" s="63"/>
      <c r="AL701" s="63"/>
      <c r="AM701" s="63"/>
      <c r="AN701" s="63"/>
      <c r="AO701" s="63"/>
      <c r="AP701" s="63"/>
      <c r="AQ701" s="63"/>
      <c r="AR701" s="63"/>
      <c r="AS701" s="63"/>
      <c r="AT701" s="63"/>
      <c r="AU701" s="63"/>
      <c r="AV701" s="63"/>
      <c r="AW701" s="63"/>
      <c r="AX701" s="63"/>
      <c r="AY701" s="63"/>
    </row>
    <row r="702" customHeight="1" spans="1:51">
      <c r="A702" s="62"/>
      <c r="B702" s="63"/>
      <c r="C702" s="63"/>
      <c r="D702" s="63"/>
      <c r="E702" s="63"/>
      <c r="F702" s="63"/>
      <c r="G702" s="73"/>
      <c r="H702" s="63"/>
      <c r="I702" s="63"/>
      <c r="J702" s="63"/>
      <c r="K702" s="63"/>
      <c r="L702" s="63"/>
      <c r="M702" s="63"/>
      <c r="N702" s="63"/>
      <c r="O702" s="63"/>
      <c r="P702" s="63"/>
      <c r="Q702" s="82"/>
      <c r="R702" s="82"/>
      <c r="S702" s="82"/>
      <c r="T702" s="83"/>
      <c r="U702" s="83"/>
      <c r="V702" s="83"/>
      <c r="W702" s="83"/>
      <c r="X702" s="83"/>
      <c r="Y702" s="83"/>
      <c r="Z702" s="63"/>
      <c r="AA702" s="63"/>
      <c r="AB702" s="63"/>
      <c r="AC702" s="63"/>
      <c r="AD702" s="63"/>
      <c r="AE702" s="63"/>
      <c r="AF702" s="63"/>
      <c r="AG702" s="63"/>
      <c r="AH702" s="63"/>
      <c r="AI702" s="63"/>
      <c r="AJ702" s="63"/>
      <c r="AK702" s="63"/>
      <c r="AL702" s="63"/>
      <c r="AM702" s="63"/>
      <c r="AN702" s="63"/>
      <c r="AO702" s="63"/>
      <c r="AP702" s="63"/>
      <c r="AQ702" s="63"/>
      <c r="AR702" s="63"/>
      <c r="AS702" s="63"/>
      <c r="AT702" s="63"/>
      <c r="AU702" s="63"/>
      <c r="AV702" s="63"/>
      <c r="AW702" s="63"/>
      <c r="AX702" s="63"/>
      <c r="AY702" s="63"/>
    </row>
    <row r="703" customHeight="1" spans="1:51">
      <c r="A703" s="62"/>
      <c r="B703" s="63"/>
      <c r="C703" s="63"/>
      <c r="D703" s="63"/>
      <c r="E703" s="63"/>
      <c r="F703" s="63"/>
      <c r="G703" s="73"/>
      <c r="H703" s="63"/>
      <c r="I703" s="63"/>
      <c r="J703" s="63"/>
      <c r="K703" s="63"/>
      <c r="L703" s="63"/>
      <c r="M703" s="63"/>
      <c r="N703" s="63"/>
      <c r="O703" s="63"/>
      <c r="P703" s="63"/>
      <c r="Q703" s="82"/>
      <c r="R703" s="82"/>
      <c r="S703" s="82"/>
      <c r="T703" s="83"/>
      <c r="U703" s="83"/>
      <c r="V703" s="83"/>
      <c r="W703" s="83"/>
      <c r="X703" s="83"/>
      <c r="Y703" s="83"/>
      <c r="Z703" s="63"/>
      <c r="AA703" s="63"/>
      <c r="AB703" s="63"/>
      <c r="AC703" s="63"/>
      <c r="AD703" s="63"/>
      <c r="AE703" s="63"/>
      <c r="AF703" s="63"/>
      <c r="AG703" s="63"/>
      <c r="AH703" s="63"/>
      <c r="AI703" s="63"/>
      <c r="AJ703" s="63"/>
      <c r="AK703" s="63"/>
      <c r="AL703" s="63"/>
      <c r="AM703" s="63"/>
      <c r="AN703" s="63"/>
      <c r="AO703" s="63"/>
      <c r="AP703" s="63"/>
      <c r="AQ703" s="63"/>
      <c r="AR703" s="63"/>
      <c r="AS703" s="63"/>
      <c r="AT703" s="63"/>
      <c r="AU703" s="63"/>
      <c r="AV703" s="63"/>
      <c r="AW703" s="63"/>
      <c r="AX703" s="63"/>
      <c r="AY703" s="63"/>
    </row>
    <row r="704" customHeight="1" spans="1:51">
      <c r="A704" s="62"/>
      <c r="B704" s="63"/>
      <c r="C704" s="63"/>
      <c r="D704" s="63"/>
      <c r="E704" s="63"/>
      <c r="F704" s="63"/>
      <c r="G704" s="73"/>
      <c r="H704" s="63"/>
      <c r="I704" s="63"/>
      <c r="J704" s="63"/>
      <c r="K704" s="63"/>
      <c r="L704" s="63"/>
      <c r="M704" s="63"/>
      <c r="N704" s="63"/>
      <c r="O704" s="63"/>
      <c r="P704" s="63"/>
      <c r="Q704" s="82"/>
      <c r="R704" s="82"/>
      <c r="S704" s="82"/>
      <c r="T704" s="83"/>
      <c r="U704" s="83"/>
      <c r="V704" s="83"/>
      <c r="W704" s="83"/>
      <c r="X704" s="83"/>
      <c r="Y704" s="83"/>
      <c r="Z704" s="63"/>
      <c r="AA704" s="63"/>
      <c r="AB704" s="63"/>
      <c r="AC704" s="63"/>
      <c r="AD704" s="63"/>
      <c r="AE704" s="63"/>
      <c r="AF704" s="63"/>
      <c r="AG704" s="63"/>
      <c r="AH704" s="63"/>
      <c r="AI704" s="63"/>
      <c r="AJ704" s="63"/>
      <c r="AK704" s="63"/>
      <c r="AL704" s="63"/>
      <c r="AM704" s="63"/>
      <c r="AN704" s="63"/>
      <c r="AO704" s="63"/>
      <c r="AP704" s="63"/>
      <c r="AQ704" s="63"/>
      <c r="AR704" s="63"/>
      <c r="AS704" s="63"/>
      <c r="AT704" s="63"/>
      <c r="AU704" s="63"/>
      <c r="AV704" s="63"/>
      <c r="AW704" s="63"/>
      <c r="AX704" s="63"/>
      <c r="AY704" s="63"/>
    </row>
    <row r="705" customHeight="1" spans="1:51">
      <c r="A705" s="62"/>
      <c r="B705" s="63"/>
      <c r="C705" s="63"/>
      <c r="D705" s="63"/>
      <c r="E705" s="63"/>
      <c r="F705" s="63"/>
      <c r="G705" s="73"/>
      <c r="H705" s="63"/>
      <c r="I705" s="63"/>
      <c r="J705" s="63"/>
      <c r="K705" s="63"/>
      <c r="L705" s="63"/>
      <c r="M705" s="63"/>
      <c r="N705" s="63"/>
      <c r="O705" s="63"/>
      <c r="P705" s="63"/>
      <c r="Q705" s="82"/>
      <c r="R705" s="82"/>
      <c r="S705" s="82"/>
      <c r="T705" s="83"/>
      <c r="U705" s="83"/>
      <c r="V705" s="83"/>
      <c r="W705" s="83"/>
      <c r="X705" s="83"/>
      <c r="Y705" s="83"/>
      <c r="Z705" s="63"/>
      <c r="AA705" s="63"/>
      <c r="AB705" s="63"/>
      <c r="AC705" s="63"/>
      <c r="AD705" s="63"/>
      <c r="AE705" s="63"/>
      <c r="AF705" s="63"/>
      <c r="AG705" s="63"/>
      <c r="AH705" s="63"/>
      <c r="AI705" s="63"/>
      <c r="AJ705" s="63"/>
      <c r="AK705" s="63"/>
      <c r="AL705" s="63"/>
      <c r="AM705" s="63"/>
      <c r="AN705" s="63"/>
      <c r="AO705" s="63"/>
      <c r="AP705" s="63"/>
      <c r="AQ705" s="63"/>
      <c r="AR705" s="63"/>
      <c r="AS705" s="63"/>
      <c r="AT705" s="63"/>
      <c r="AU705" s="63"/>
      <c r="AV705" s="63"/>
      <c r="AW705" s="63"/>
      <c r="AX705" s="63"/>
      <c r="AY705" s="63"/>
    </row>
    <row r="706" customHeight="1" spans="1:51">
      <c r="A706" s="62"/>
      <c r="B706" s="63"/>
      <c r="C706" s="63"/>
      <c r="D706" s="63"/>
      <c r="E706" s="63"/>
      <c r="F706" s="63"/>
      <c r="G706" s="73"/>
      <c r="H706" s="63"/>
      <c r="I706" s="63"/>
      <c r="J706" s="63"/>
      <c r="K706" s="63"/>
      <c r="L706" s="63"/>
      <c r="M706" s="63"/>
      <c r="N706" s="63"/>
      <c r="O706" s="63"/>
      <c r="P706" s="63"/>
      <c r="Q706" s="82"/>
      <c r="R706" s="82"/>
      <c r="S706" s="82"/>
      <c r="T706" s="83"/>
      <c r="U706" s="83"/>
      <c r="V706" s="83"/>
      <c r="W706" s="83"/>
      <c r="X706" s="83"/>
      <c r="Y706" s="83"/>
      <c r="Z706" s="63"/>
      <c r="AA706" s="63"/>
      <c r="AB706" s="63"/>
      <c r="AC706" s="63"/>
      <c r="AD706" s="63"/>
      <c r="AE706" s="63"/>
      <c r="AF706" s="63"/>
      <c r="AG706" s="63"/>
      <c r="AH706" s="63"/>
      <c r="AI706" s="63"/>
      <c r="AJ706" s="63"/>
      <c r="AK706" s="63"/>
      <c r="AL706" s="63"/>
      <c r="AM706" s="63"/>
      <c r="AN706" s="63"/>
      <c r="AO706" s="63"/>
      <c r="AP706" s="63"/>
      <c r="AQ706" s="63"/>
      <c r="AR706" s="63"/>
      <c r="AS706" s="63"/>
      <c r="AT706" s="63"/>
      <c r="AU706" s="63"/>
      <c r="AV706" s="63"/>
      <c r="AW706" s="63"/>
      <c r="AX706" s="63"/>
      <c r="AY706" s="63"/>
    </row>
    <row r="707" customHeight="1" spans="1:51">
      <c r="A707" s="62"/>
      <c r="B707" s="63"/>
      <c r="C707" s="63"/>
      <c r="D707" s="63"/>
      <c r="E707" s="63"/>
      <c r="F707" s="63"/>
      <c r="G707" s="73"/>
      <c r="H707" s="63"/>
      <c r="I707" s="63"/>
      <c r="J707" s="63"/>
      <c r="K707" s="63"/>
      <c r="L707" s="63"/>
      <c r="M707" s="63"/>
      <c r="N707" s="63"/>
      <c r="O707" s="63"/>
      <c r="P707" s="63"/>
      <c r="Q707" s="82"/>
      <c r="R707" s="82"/>
      <c r="S707" s="82"/>
      <c r="T707" s="83"/>
      <c r="U707" s="83"/>
      <c r="V707" s="83"/>
      <c r="W707" s="83"/>
      <c r="X707" s="83"/>
      <c r="Y707" s="83"/>
      <c r="Z707" s="63"/>
      <c r="AA707" s="63"/>
      <c r="AB707" s="63"/>
      <c r="AC707" s="63"/>
      <c r="AD707" s="63"/>
      <c r="AE707" s="63"/>
      <c r="AF707" s="63"/>
      <c r="AG707" s="63"/>
      <c r="AH707" s="63"/>
      <c r="AI707" s="63"/>
      <c r="AJ707" s="63"/>
      <c r="AK707" s="63"/>
      <c r="AL707" s="63"/>
      <c r="AM707" s="63"/>
      <c r="AN707" s="63"/>
      <c r="AO707" s="63"/>
      <c r="AP707" s="63"/>
      <c r="AQ707" s="63"/>
      <c r="AR707" s="63"/>
      <c r="AS707" s="63"/>
      <c r="AT707" s="63"/>
      <c r="AU707" s="63"/>
      <c r="AV707" s="63"/>
      <c r="AW707" s="63"/>
      <c r="AX707" s="63"/>
      <c r="AY707" s="63"/>
    </row>
    <row r="708" customHeight="1" spans="1:51">
      <c r="A708" s="62"/>
      <c r="B708" s="63"/>
      <c r="C708" s="63"/>
      <c r="D708" s="63"/>
      <c r="E708" s="63"/>
      <c r="F708" s="63"/>
      <c r="G708" s="73"/>
      <c r="H708" s="63"/>
      <c r="I708" s="63"/>
      <c r="J708" s="63"/>
      <c r="K708" s="63"/>
      <c r="L708" s="63"/>
      <c r="M708" s="63"/>
      <c r="N708" s="63"/>
      <c r="O708" s="63"/>
      <c r="P708" s="63"/>
      <c r="Q708" s="82"/>
      <c r="R708" s="82"/>
      <c r="S708" s="82"/>
      <c r="T708" s="83"/>
      <c r="U708" s="83"/>
      <c r="V708" s="83"/>
      <c r="W708" s="83"/>
      <c r="X708" s="83"/>
      <c r="Y708" s="83"/>
      <c r="Z708" s="63"/>
      <c r="AA708" s="63"/>
      <c r="AB708" s="63"/>
      <c r="AC708" s="63"/>
      <c r="AD708" s="63"/>
      <c r="AE708" s="63"/>
      <c r="AF708" s="63"/>
      <c r="AG708" s="63"/>
      <c r="AH708" s="63"/>
      <c r="AI708" s="63"/>
      <c r="AJ708" s="63"/>
      <c r="AK708" s="63"/>
      <c r="AL708" s="63"/>
      <c r="AM708" s="63"/>
      <c r="AN708" s="63"/>
      <c r="AO708" s="63"/>
      <c r="AP708" s="63"/>
      <c r="AQ708" s="63"/>
      <c r="AR708" s="63"/>
      <c r="AS708" s="63"/>
      <c r="AT708" s="63"/>
      <c r="AU708" s="63"/>
      <c r="AV708" s="63"/>
      <c r="AW708" s="63"/>
      <c r="AX708" s="63"/>
      <c r="AY708" s="63"/>
    </row>
    <row r="709" customHeight="1" spans="1:51">
      <c r="A709" s="62"/>
      <c r="B709" s="63"/>
      <c r="C709" s="63"/>
      <c r="D709" s="63"/>
      <c r="E709" s="63"/>
      <c r="F709" s="63"/>
      <c r="G709" s="73"/>
      <c r="H709" s="63"/>
      <c r="I709" s="63"/>
      <c r="J709" s="63"/>
      <c r="K709" s="63"/>
      <c r="L709" s="63"/>
      <c r="M709" s="63"/>
      <c r="N709" s="63"/>
      <c r="O709" s="63"/>
      <c r="P709" s="63"/>
      <c r="Q709" s="82"/>
      <c r="R709" s="82"/>
      <c r="S709" s="82"/>
      <c r="T709" s="83"/>
      <c r="U709" s="83"/>
      <c r="V709" s="83"/>
      <c r="W709" s="83"/>
      <c r="X709" s="83"/>
      <c r="Y709" s="83"/>
      <c r="Z709" s="63"/>
      <c r="AA709" s="63"/>
      <c r="AB709" s="63"/>
      <c r="AC709" s="63"/>
      <c r="AD709" s="63"/>
      <c r="AE709" s="63"/>
      <c r="AF709" s="63"/>
      <c r="AG709" s="63"/>
      <c r="AH709" s="63"/>
      <c r="AI709" s="63"/>
      <c r="AJ709" s="63"/>
      <c r="AK709" s="63"/>
      <c r="AL709" s="63"/>
      <c r="AM709" s="63"/>
      <c r="AN709" s="63"/>
      <c r="AO709" s="63"/>
      <c r="AP709" s="63"/>
      <c r="AQ709" s="63"/>
      <c r="AR709" s="63"/>
      <c r="AS709" s="63"/>
      <c r="AT709" s="63"/>
      <c r="AU709" s="63"/>
      <c r="AV709" s="63"/>
      <c r="AW709" s="63"/>
      <c r="AX709" s="63"/>
      <c r="AY709" s="63"/>
    </row>
    <row r="710" customHeight="1" spans="1:51">
      <c r="A710" s="62"/>
      <c r="B710" s="63"/>
      <c r="C710" s="63"/>
      <c r="D710" s="63"/>
      <c r="E710" s="63"/>
      <c r="F710" s="63"/>
      <c r="G710" s="73"/>
      <c r="H710" s="63"/>
      <c r="I710" s="63"/>
      <c r="J710" s="63"/>
      <c r="K710" s="63"/>
      <c r="L710" s="63"/>
      <c r="M710" s="63"/>
      <c r="N710" s="63"/>
      <c r="O710" s="63"/>
      <c r="P710" s="63"/>
      <c r="Q710" s="82"/>
      <c r="R710" s="82"/>
      <c r="S710" s="82"/>
      <c r="T710" s="83"/>
      <c r="U710" s="83"/>
      <c r="V710" s="83"/>
      <c r="W710" s="83"/>
      <c r="X710" s="83"/>
      <c r="Y710" s="83"/>
      <c r="Z710" s="63"/>
      <c r="AA710" s="63"/>
      <c r="AB710" s="63"/>
      <c r="AC710" s="63"/>
      <c r="AD710" s="63"/>
      <c r="AE710" s="63"/>
      <c r="AF710" s="63"/>
      <c r="AG710" s="63"/>
      <c r="AH710" s="63"/>
      <c r="AI710" s="63"/>
      <c r="AJ710" s="63"/>
      <c r="AK710" s="63"/>
      <c r="AL710" s="63"/>
      <c r="AM710" s="63"/>
      <c r="AN710" s="63"/>
      <c r="AO710" s="63"/>
      <c r="AP710" s="63"/>
      <c r="AQ710" s="63"/>
      <c r="AR710" s="63"/>
      <c r="AS710" s="63"/>
      <c r="AT710" s="63"/>
      <c r="AU710" s="63"/>
      <c r="AV710" s="63"/>
      <c r="AW710" s="63"/>
      <c r="AX710" s="63"/>
      <c r="AY710" s="63"/>
    </row>
    <row r="711" customHeight="1" spans="1:51">
      <c r="A711" s="62"/>
      <c r="B711" s="63"/>
      <c r="C711" s="63"/>
      <c r="D711" s="63"/>
      <c r="E711" s="63"/>
      <c r="F711" s="63"/>
      <c r="G711" s="73"/>
      <c r="H711" s="63"/>
      <c r="I711" s="63"/>
      <c r="J711" s="63"/>
      <c r="K711" s="63"/>
      <c r="L711" s="63"/>
      <c r="M711" s="63"/>
      <c r="N711" s="63"/>
      <c r="O711" s="63"/>
      <c r="P711" s="63"/>
      <c r="Q711" s="82"/>
      <c r="R711" s="82"/>
      <c r="S711" s="82"/>
      <c r="T711" s="83"/>
      <c r="U711" s="83"/>
      <c r="V711" s="83"/>
      <c r="W711" s="83"/>
      <c r="X711" s="83"/>
      <c r="Y711" s="83"/>
      <c r="Z711" s="63"/>
      <c r="AA711" s="63"/>
      <c r="AB711" s="63"/>
      <c r="AC711" s="63"/>
      <c r="AD711" s="63"/>
      <c r="AE711" s="63"/>
      <c r="AF711" s="63"/>
      <c r="AG711" s="63"/>
      <c r="AH711" s="63"/>
      <c r="AI711" s="63"/>
      <c r="AJ711" s="63"/>
      <c r="AK711" s="63"/>
      <c r="AL711" s="63"/>
      <c r="AM711" s="63"/>
      <c r="AN711" s="63"/>
      <c r="AO711" s="63"/>
      <c r="AP711" s="63"/>
      <c r="AQ711" s="63"/>
      <c r="AR711" s="63"/>
      <c r="AS711" s="63"/>
      <c r="AT711" s="63"/>
      <c r="AU711" s="63"/>
      <c r="AV711" s="63"/>
      <c r="AW711" s="63"/>
      <c r="AX711" s="63"/>
      <c r="AY711" s="63"/>
    </row>
    <row r="712" customHeight="1" spans="1:51">
      <c r="A712" s="62"/>
      <c r="B712" s="63"/>
      <c r="C712" s="63"/>
      <c r="D712" s="63"/>
      <c r="E712" s="63"/>
      <c r="F712" s="63"/>
      <c r="G712" s="73"/>
      <c r="H712" s="63"/>
      <c r="I712" s="63"/>
      <c r="J712" s="63"/>
      <c r="K712" s="63"/>
      <c r="L712" s="63"/>
      <c r="M712" s="63"/>
      <c r="N712" s="63"/>
      <c r="O712" s="63"/>
      <c r="P712" s="63"/>
      <c r="Q712" s="82"/>
      <c r="R712" s="82"/>
      <c r="S712" s="82"/>
      <c r="T712" s="83"/>
      <c r="U712" s="83"/>
      <c r="V712" s="83"/>
      <c r="W712" s="83"/>
      <c r="X712" s="83"/>
      <c r="Y712" s="83"/>
      <c r="Z712" s="63"/>
      <c r="AA712" s="63"/>
      <c r="AB712" s="63"/>
      <c r="AC712" s="63"/>
      <c r="AD712" s="63"/>
      <c r="AE712" s="63"/>
      <c r="AF712" s="63"/>
      <c r="AG712" s="63"/>
      <c r="AH712" s="63"/>
      <c r="AI712" s="63"/>
      <c r="AJ712" s="63"/>
      <c r="AK712" s="63"/>
      <c r="AL712" s="63"/>
      <c r="AM712" s="63"/>
      <c r="AN712" s="63"/>
      <c r="AO712" s="63"/>
      <c r="AP712" s="63"/>
      <c r="AQ712" s="63"/>
      <c r="AR712" s="63"/>
      <c r="AS712" s="63"/>
      <c r="AT712" s="63"/>
      <c r="AU712" s="63"/>
      <c r="AV712" s="63"/>
      <c r="AW712" s="63"/>
      <c r="AX712" s="63"/>
      <c r="AY712" s="63"/>
    </row>
    <row r="713" customHeight="1" spans="1:51">
      <c r="A713" s="62"/>
      <c r="B713" s="63"/>
      <c r="C713" s="63"/>
      <c r="D713" s="63"/>
      <c r="E713" s="63"/>
      <c r="F713" s="63"/>
      <c r="G713" s="73"/>
      <c r="H713" s="63"/>
      <c r="I713" s="63"/>
      <c r="J713" s="63"/>
      <c r="K713" s="63"/>
      <c r="L713" s="63"/>
      <c r="M713" s="63"/>
      <c r="N713" s="63"/>
      <c r="O713" s="63"/>
      <c r="P713" s="63"/>
      <c r="Q713" s="82"/>
      <c r="R713" s="82"/>
      <c r="S713" s="82"/>
      <c r="T713" s="83"/>
      <c r="U713" s="83"/>
      <c r="V713" s="83"/>
      <c r="W713" s="83"/>
      <c r="X713" s="83"/>
      <c r="Y713" s="83"/>
      <c r="Z713" s="63"/>
      <c r="AA713" s="63"/>
      <c r="AB713" s="63"/>
      <c r="AC713" s="63"/>
      <c r="AD713" s="63"/>
      <c r="AE713" s="63"/>
      <c r="AF713" s="63"/>
      <c r="AG713" s="63"/>
      <c r="AH713" s="63"/>
      <c r="AI713" s="63"/>
      <c r="AJ713" s="63"/>
      <c r="AK713" s="63"/>
      <c r="AL713" s="63"/>
      <c r="AM713" s="63"/>
      <c r="AN713" s="63"/>
      <c r="AO713" s="63"/>
      <c r="AP713" s="63"/>
      <c r="AQ713" s="63"/>
      <c r="AR713" s="63"/>
      <c r="AS713" s="63"/>
      <c r="AT713" s="63"/>
      <c r="AU713" s="63"/>
      <c r="AV713" s="63"/>
      <c r="AW713" s="63"/>
      <c r="AX713" s="63"/>
      <c r="AY713" s="63"/>
    </row>
    <row r="714" customHeight="1" spans="1:51">
      <c r="A714" s="62"/>
      <c r="B714" s="63"/>
      <c r="C714" s="63"/>
      <c r="D714" s="63"/>
      <c r="E714" s="63"/>
      <c r="F714" s="63"/>
      <c r="G714" s="73"/>
      <c r="H714" s="63"/>
      <c r="I714" s="63"/>
      <c r="J714" s="63"/>
      <c r="K714" s="63"/>
      <c r="L714" s="63"/>
      <c r="M714" s="63"/>
      <c r="N714" s="63"/>
      <c r="O714" s="63"/>
      <c r="P714" s="63"/>
      <c r="Q714" s="82"/>
      <c r="R714" s="82"/>
      <c r="S714" s="82"/>
      <c r="T714" s="83"/>
      <c r="U714" s="83"/>
      <c r="V714" s="83"/>
      <c r="W714" s="83"/>
      <c r="X714" s="83"/>
      <c r="Y714" s="83"/>
      <c r="Z714" s="63"/>
      <c r="AA714" s="63"/>
      <c r="AB714" s="63"/>
      <c r="AC714" s="63"/>
      <c r="AD714" s="63"/>
      <c r="AE714" s="63"/>
      <c r="AF714" s="63"/>
      <c r="AG714" s="63"/>
      <c r="AH714" s="63"/>
      <c r="AI714" s="63"/>
      <c r="AJ714" s="63"/>
      <c r="AK714" s="63"/>
      <c r="AL714" s="63"/>
      <c r="AM714" s="63"/>
      <c r="AN714" s="63"/>
      <c r="AO714" s="63"/>
      <c r="AP714" s="63"/>
      <c r="AQ714" s="63"/>
      <c r="AR714" s="63"/>
      <c r="AS714" s="63"/>
      <c r="AT714" s="63"/>
      <c r="AU714" s="63"/>
      <c r="AV714" s="63"/>
      <c r="AW714" s="63"/>
      <c r="AX714" s="63"/>
      <c r="AY714" s="63"/>
    </row>
    <row r="715" customHeight="1" spans="1:51">
      <c r="A715" s="62"/>
      <c r="B715" s="63"/>
      <c r="C715" s="63"/>
      <c r="D715" s="63"/>
      <c r="E715" s="63"/>
      <c r="F715" s="63"/>
      <c r="G715" s="73"/>
      <c r="H715" s="63"/>
      <c r="I715" s="63"/>
      <c r="J715" s="63"/>
      <c r="K715" s="63"/>
      <c r="L715" s="63"/>
      <c r="M715" s="63"/>
      <c r="N715" s="63"/>
      <c r="O715" s="63"/>
      <c r="P715" s="63"/>
      <c r="Q715" s="82"/>
      <c r="R715" s="82"/>
      <c r="S715" s="82"/>
      <c r="T715" s="83"/>
      <c r="U715" s="83"/>
      <c r="V715" s="83"/>
      <c r="W715" s="83"/>
      <c r="X715" s="83"/>
      <c r="Y715" s="83"/>
      <c r="Z715" s="63"/>
      <c r="AA715" s="63"/>
      <c r="AB715" s="63"/>
      <c r="AC715" s="63"/>
      <c r="AD715" s="63"/>
      <c r="AE715" s="63"/>
      <c r="AF715" s="63"/>
      <c r="AG715" s="63"/>
      <c r="AH715" s="63"/>
      <c r="AI715" s="63"/>
      <c r="AJ715" s="63"/>
      <c r="AK715" s="63"/>
      <c r="AL715" s="63"/>
      <c r="AM715" s="63"/>
      <c r="AN715" s="63"/>
      <c r="AO715" s="63"/>
      <c r="AP715" s="63"/>
      <c r="AQ715" s="63"/>
      <c r="AR715" s="63"/>
      <c r="AS715" s="63"/>
      <c r="AT715" s="63"/>
      <c r="AU715" s="63"/>
      <c r="AV715" s="63"/>
      <c r="AW715" s="63"/>
      <c r="AX715" s="63"/>
      <c r="AY715" s="63"/>
    </row>
    <row r="716" customHeight="1" spans="1:51">
      <c r="A716" s="62"/>
      <c r="B716" s="63"/>
      <c r="C716" s="63"/>
      <c r="D716" s="63"/>
      <c r="E716" s="63"/>
      <c r="F716" s="63"/>
      <c r="G716" s="73"/>
      <c r="H716" s="63"/>
      <c r="I716" s="63"/>
      <c r="J716" s="63"/>
      <c r="K716" s="63"/>
      <c r="L716" s="63"/>
      <c r="M716" s="63"/>
      <c r="N716" s="63"/>
      <c r="O716" s="63"/>
      <c r="P716" s="63"/>
      <c r="Q716" s="82"/>
      <c r="R716" s="82"/>
      <c r="S716" s="82"/>
      <c r="T716" s="83"/>
      <c r="U716" s="83"/>
      <c r="V716" s="83"/>
      <c r="W716" s="83"/>
      <c r="X716" s="83"/>
      <c r="Y716" s="83"/>
      <c r="Z716" s="63"/>
      <c r="AA716" s="63"/>
      <c r="AB716" s="63"/>
      <c r="AC716" s="63"/>
      <c r="AD716" s="63"/>
      <c r="AE716" s="63"/>
      <c r="AF716" s="63"/>
      <c r="AG716" s="63"/>
      <c r="AH716" s="63"/>
      <c r="AI716" s="63"/>
      <c r="AJ716" s="63"/>
      <c r="AK716" s="63"/>
      <c r="AL716" s="63"/>
      <c r="AM716" s="63"/>
      <c r="AN716" s="63"/>
      <c r="AO716" s="63"/>
      <c r="AP716" s="63"/>
      <c r="AQ716" s="63"/>
      <c r="AR716" s="63"/>
      <c r="AS716" s="63"/>
      <c r="AT716" s="63"/>
      <c r="AU716" s="63"/>
      <c r="AV716" s="63"/>
      <c r="AW716" s="63"/>
      <c r="AX716" s="63"/>
      <c r="AY716" s="63"/>
    </row>
    <row r="717" customHeight="1" spans="1:51">
      <c r="A717" s="62"/>
      <c r="B717" s="63"/>
      <c r="C717" s="63"/>
      <c r="D717" s="63"/>
      <c r="E717" s="63"/>
      <c r="F717" s="63"/>
      <c r="G717" s="73"/>
      <c r="H717" s="63"/>
      <c r="I717" s="63"/>
      <c r="J717" s="63"/>
      <c r="K717" s="63"/>
      <c r="L717" s="63"/>
      <c r="M717" s="63"/>
      <c r="N717" s="63"/>
      <c r="O717" s="63"/>
      <c r="P717" s="63"/>
      <c r="Q717" s="82"/>
      <c r="R717" s="82"/>
      <c r="S717" s="82"/>
      <c r="T717" s="83"/>
      <c r="U717" s="83"/>
      <c r="V717" s="83"/>
      <c r="W717" s="83"/>
      <c r="X717" s="83"/>
      <c r="Y717" s="83"/>
      <c r="Z717" s="63"/>
      <c r="AA717" s="63"/>
      <c r="AB717" s="63"/>
      <c r="AC717" s="63"/>
      <c r="AD717" s="63"/>
      <c r="AE717" s="63"/>
      <c r="AF717" s="63"/>
      <c r="AG717" s="63"/>
      <c r="AH717" s="63"/>
      <c r="AI717" s="63"/>
      <c r="AJ717" s="63"/>
      <c r="AK717" s="63"/>
      <c r="AL717" s="63"/>
      <c r="AM717" s="63"/>
      <c r="AN717" s="63"/>
      <c r="AO717" s="63"/>
      <c r="AP717" s="63"/>
      <c r="AQ717" s="63"/>
      <c r="AR717" s="63"/>
      <c r="AS717" s="63"/>
      <c r="AT717" s="63"/>
      <c r="AU717" s="63"/>
      <c r="AV717" s="63"/>
      <c r="AW717" s="63"/>
      <c r="AX717" s="63"/>
      <c r="AY717" s="63"/>
    </row>
    <row r="718" customHeight="1" spans="1:51">
      <c r="A718" s="62"/>
      <c r="B718" s="63"/>
      <c r="C718" s="63"/>
      <c r="D718" s="63"/>
      <c r="E718" s="63"/>
      <c r="F718" s="63"/>
      <c r="G718" s="73"/>
      <c r="H718" s="63"/>
      <c r="I718" s="63"/>
      <c r="J718" s="63"/>
      <c r="K718" s="63"/>
      <c r="L718" s="63"/>
      <c r="M718" s="63"/>
      <c r="N718" s="63"/>
      <c r="O718" s="63"/>
      <c r="P718" s="63"/>
      <c r="Q718" s="82"/>
      <c r="R718" s="82"/>
      <c r="S718" s="82"/>
      <c r="T718" s="83"/>
      <c r="U718" s="83"/>
      <c r="V718" s="83"/>
      <c r="W718" s="83"/>
      <c r="X718" s="83"/>
      <c r="Y718" s="83"/>
      <c r="Z718" s="63"/>
      <c r="AA718" s="63"/>
      <c r="AB718" s="63"/>
      <c r="AC718" s="63"/>
      <c r="AD718" s="63"/>
      <c r="AE718" s="63"/>
      <c r="AF718" s="63"/>
      <c r="AG718" s="63"/>
      <c r="AH718" s="63"/>
      <c r="AI718" s="63"/>
      <c r="AJ718" s="63"/>
      <c r="AK718" s="63"/>
      <c r="AL718" s="63"/>
      <c r="AM718" s="63"/>
      <c r="AN718" s="63"/>
      <c r="AO718" s="63"/>
      <c r="AP718" s="63"/>
      <c r="AQ718" s="63"/>
      <c r="AR718" s="63"/>
      <c r="AS718" s="63"/>
      <c r="AT718" s="63"/>
      <c r="AU718" s="63"/>
      <c r="AV718" s="63"/>
      <c r="AW718" s="63"/>
      <c r="AX718" s="63"/>
      <c r="AY718" s="63"/>
    </row>
    <row r="719" customHeight="1" spans="1:51">
      <c r="A719" s="62"/>
      <c r="B719" s="63"/>
      <c r="C719" s="63"/>
      <c r="D719" s="63"/>
      <c r="E719" s="63"/>
      <c r="F719" s="63"/>
      <c r="G719" s="73"/>
      <c r="H719" s="63"/>
      <c r="I719" s="63"/>
      <c r="J719" s="63"/>
      <c r="K719" s="63"/>
      <c r="L719" s="63"/>
      <c r="M719" s="63"/>
      <c r="N719" s="63"/>
      <c r="O719" s="63"/>
      <c r="P719" s="63"/>
      <c r="Q719" s="82"/>
      <c r="R719" s="82"/>
      <c r="S719" s="82"/>
      <c r="T719" s="83"/>
      <c r="U719" s="83"/>
      <c r="V719" s="83"/>
      <c r="W719" s="83"/>
      <c r="X719" s="83"/>
      <c r="Y719" s="83"/>
      <c r="Z719" s="63"/>
      <c r="AA719" s="63"/>
      <c r="AB719" s="63"/>
      <c r="AC719" s="63"/>
      <c r="AD719" s="63"/>
      <c r="AE719" s="63"/>
      <c r="AF719" s="63"/>
      <c r="AG719" s="63"/>
      <c r="AH719" s="63"/>
      <c r="AI719" s="63"/>
      <c r="AJ719" s="63"/>
      <c r="AK719" s="63"/>
      <c r="AL719" s="63"/>
      <c r="AM719" s="63"/>
      <c r="AN719" s="63"/>
      <c r="AO719" s="63"/>
      <c r="AP719" s="63"/>
      <c r="AQ719" s="63"/>
      <c r="AR719" s="63"/>
      <c r="AS719" s="63"/>
      <c r="AT719" s="63"/>
      <c r="AU719" s="63"/>
      <c r="AV719" s="63"/>
      <c r="AW719" s="63"/>
      <c r="AX719" s="63"/>
      <c r="AY719" s="63"/>
    </row>
    <row r="720" customHeight="1" spans="1:51">
      <c r="A720" s="62"/>
      <c r="B720" s="63"/>
      <c r="C720" s="63"/>
      <c r="D720" s="63"/>
      <c r="E720" s="63"/>
      <c r="F720" s="63"/>
      <c r="G720" s="73"/>
      <c r="H720" s="63"/>
      <c r="I720" s="63"/>
      <c r="J720" s="63"/>
      <c r="K720" s="63"/>
      <c r="L720" s="63"/>
      <c r="M720" s="63"/>
      <c r="N720" s="63"/>
      <c r="O720" s="63"/>
      <c r="P720" s="63"/>
      <c r="Q720" s="82"/>
      <c r="R720" s="82"/>
      <c r="S720" s="82"/>
      <c r="T720" s="83"/>
      <c r="U720" s="83"/>
      <c r="V720" s="83"/>
      <c r="W720" s="83"/>
      <c r="X720" s="83"/>
      <c r="Y720" s="83"/>
      <c r="Z720" s="63"/>
      <c r="AA720" s="63"/>
      <c r="AB720" s="63"/>
      <c r="AC720" s="63"/>
      <c r="AD720" s="63"/>
      <c r="AE720" s="63"/>
      <c r="AF720" s="63"/>
      <c r="AG720" s="63"/>
      <c r="AH720" s="63"/>
      <c r="AI720" s="63"/>
      <c r="AJ720" s="63"/>
      <c r="AK720" s="63"/>
      <c r="AL720" s="63"/>
      <c r="AM720" s="63"/>
      <c r="AN720" s="63"/>
      <c r="AO720" s="63"/>
      <c r="AP720" s="63"/>
      <c r="AQ720" s="63"/>
      <c r="AR720" s="63"/>
      <c r="AS720" s="63"/>
      <c r="AT720" s="63"/>
      <c r="AU720" s="63"/>
      <c r="AV720" s="63"/>
      <c r="AW720" s="63"/>
      <c r="AX720" s="63"/>
      <c r="AY720" s="63"/>
    </row>
    <row r="721" customHeight="1" spans="1:51">
      <c r="A721" s="62"/>
      <c r="B721" s="63"/>
      <c r="C721" s="63"/>
      <c r="D721" s="63"/>
      <c r="E721" s="63"/>
      <c r="F721" s="63"/>
      <c r="G721" s="73"/>
      <c r="H721" s="63"/>
      <c r="I721" s="63"/>
      <c r="J721" s="63"/>
      <c r="K721" s="63"/>
      <c r="L721" s="63"/>
      <c r="M721" s="63"/>
      <c r="N721" s="63"/>
      <c r="O721" s="63"/>
      <c r="P721" s="63"/>
      <c r="Q721" s="82"/>
      <c r="R721" s="82"/>
      <c r="S721" s="82"/>
      <c r="T721" s="83"/>
      <c r="U721" s="83"/>
      <c r="V721" s="83"/>
      <c r="W721" s="83"/>
      <c r="X721" s="83"/>
      <c r="Y721" s="83"/>
      <c r="Z721" s="63"/>
      <c r="AA721" s="63"/>
      <c r="AB721" s="63"/>
      <c r="AC721" s="63"/>
      <c r="AD721" s="63"/>
      <c r="AE721" s="63"/>
      <c r="AF721" s="63"/>
      <c r="AG721" s="63"/>
      <c r="AH721" s="63"/>
      <c r="AI721" s="63"/>
      <c r="AJ721" s="63"/>
      <c r="AK721" s="63"/>
      <c r="AL721" s="63"/>
      <c r="AM721" s="63"/>
      <c r="AN721" s="63"/>
      <c r="AO721" s="63"/>
      <c r="AP721" s="63"/>
      <c r="AQ721" s="63"/>
      <c r="AR721" s="63"/>
      <c r="AS721" s="63"/>
      <c r="AT721" s="63"/>
      <c r="AU721" s="63"/>
      <c r="AV721" s="63"/>
      <c r="AW721" s="63"/>
      <c r="AX721" s="63"/>
      <c r="AY721" s="63"/>
    </row>
    <row r="722" customHeight="1" spans="1:51">
      <c r="A722" s="62"/>
      <c r="B722" s="63"/>
      <c r="C722" s="63"/>
      <c r="D722" s="63"/>
      <c r="E722" s="63"/>
      <c r="F722" s="63"/>
      <c r="G722" s="73"/>
      <c r="H722" s="63"/>
      <c r="I722" s="63"/>
      <c r="J722" s="63"/>
      <c r="K722" s="63"/>
      <c r="L722" s="63"/>
      <c r="M722" s="63"/>
      <c r="N722" s="63"/>
      <c r="O722" s="63"/>
      <c r="P722" s="63"/>
      <c r="Q722" s="82"/>
      <c r="R722" s="82"/>
      <c r="S722" s="82"/>
      <c r="T722" s="83"/>
      <c r="U722" s="83"/>
      <c r="V722" s="83"/>
      <c r="W722" s="83"/>
      <c r="X722" s="83"/>
      <c r="Y722" s="83"/>
      <c r="Z722" s="63"/>
      <c r="AA722" s="63"/>
      <c r="AB722" s="63"/>
      <c r="AC722" s="63"/>
      <c r="AD722" s="63"/>
      <c r="AE722" s="63"/>
      <c r="AF722" s="63"/>
      <c r="AG722" s="63"/>
      <c r="AH722" s="63"/>
      <c r="AI722" s="63"/>
      <c r="AJ722" s="63"/>
      <c r="AK722" s="63"/>
      <c r="AL722" s="63"/>
      <c r="AM722" s="63"/>
      <c r="AN722" s="63"/>
      <c r="AO722" s="63"/>
      <c r="AP722" s="63"/>
      <c r="AQ722" s="63"/>
      <c r="AR722" s="63"/>
      <c r="AS722" s="63"/>
      <c r="AT722" s="63"/>
      <c r="AU722" s="63"/>
      <c r="AV722" s="63"/>
      <c r="AW722" s="63"/>
      <c r="AX722" s="63"/>
      <c r="AY722" s="63"/>
    </row>
    <row r="723" customHeight="1" spans="1:51">
      <c r="A723" s="62"/>
      <c r="B723" s="63"/>
      <c r="C723" s="63"/>
      <c r="D723" s="63"/>
      <c r="E723" s="63"/>
      <c r="F723" s="63"/>
      <c r="G723" s="73"/>
      <c r="H723" s="63"/>
      <c r="I723" s="63"/>
      <c r="J723" s="63"/>
      <c r="K723" s="63"/>
      <c r="L723" s="63"/>
      <c r="M723" s="63"/>
      <c r="N723" s="63"/>
      <c r="O723" s="63"/>
      <c r="P723" s="63"/>
      <c r="Q723" s="82"/>
      <c r="R723" s="82"/>
      <c r="S723" s="82"/>
      <c r="T723" s="83"/>
      <c r="U723" s="83"/>
      <c r="V723" s="83"/>
      <c r="W723" s="83"/>
      <c r="X723" s="83"/>
      <c r="Y723" s="83"/>
      <c r="Z723" s="63"/>
      <c r="AA723" s="63"/>
      <c r="AB723" s="63"/>
      <c r="AC723" s="63"/>
      <c r="AD723" s="63"/>
      <c r="AE723" s="63"/>
      <c r="AF723" s="63"/>
      <c r="AG723" s="63"/>
      <c r="AH723" s="63"/>
      <c r="AI723" s="63"/>
      <c r="AJ723" s="63"/>
      <c r="AK723" s="63"/>
      <c r="AL723" s="63"/>
      <c r="AM723" s="63"/>
      <c r="AN723" s="63"/>
      <c r="AO723" s="63"/>
      <c r="AP723" s="63"/>
      <c r="AQ723" s="63"/>
      <c r="AR723" s="63"/>
      <c r="AS723" s="63"/>
      <c r="AT723" s="63"/>
      <c r="AU723" s="63"/>
      <c r="AV723" s="63"/>
      <c r="AW723" s="63"/>
      <c r="AX723" s="63"/>
      <c r="AY723" s="63"/>
    </row>
    <row r="724" customHeight="1" spans="1:51">
      <c r="A724" s="62"/>
      <c r="B724" s="63"/>
      <c r="C724" s="63"/>
      <c r="D724" s="63"/>
      <c r="E724" s="63"/>
      <c r="F724" s="63"/>
      <c r="G724" s="73"/>
      <c r="H724" s="63"/>
      <c r="I724" s="63"/>
      <c r="J724" s="63"/>
      <c r="K724" s="63"/>
      <c r="L724" s="63"/>
      <c r="M724" s="63"/>
      <c r="N724" s="63"/>
      <c r="O724" s="63"/>
      <c r="P724" s="63"/>
      <c r="Q724" s="82"/>
      <c r="R724" s="82"/>
      <c r="S724" s="82"/>
      <c r="T724" s="83"/>
      <c r="U724" s="83"/>
      <c r="V724" s="83"/>
      <c r="W724" s="83"/>
      <c r="X724" s="83"/>
      <c r="Y724" s="83"/>
      <c r="Z724" s="63"/>
      <c r="AA724" s="63"/>
      <c r="AB724" s="63"/>
      <c r="AC724" s="63"/>
      <c r="AD724" s="63"/>
      <c r="AE724" s="63"/>
      <c r="AF724" s="63"/>
      <c r="AG724" s="63"/>
      <c r="AH724" s="63"/>
      <c r="AI724" s="63"/>
      <c r="AJ724" s="63"/>
      <c r="AK724" s="63"/>
      <c r="AL724" s="63"/>
      <c r="AM724" s="63"/>
      <c r="AN724" s="63"/>
      <c r="AO724" s="63"/>
      <c r="AP724" s="63"/>
      <c r="AQ724" s="63"/>
      <c r="AR724" s="63"/>
      <c r="AS724" s="63"/>
      <c r="AT724" s="63"/>
      <c r="AU724" s="63"/>
      <c r="AV724" s="63"/>
      <c r="AW724" s="63"/>
      <c r="AX724" s="63"/>
      <c r="AY724" s="63"/>
    </row>
    <row r="725" customHeight="1" spans="1:51">
      <c r="A725" s="62"/>
      <c r="B725" s="63"/>
      <c r="C725" s="63"/>
      <c r="D725" s="63"/>
      <c r="E725" s="63"/>
      <c r="F725" s="63"/>
      <c r="G725" s="73"/>
      <c r="H725" s="63"/>
      <c r="I725" s="63"/>
      <c r="J725" s="63"/>
      <c r="K725" s="63"/>
      <c r="L725" s="63"/>
      <c r="M725" s="63"/>
      <c r="N725" s="63"/>
      <c r="O725" s="63"/>
      <c r="P725" s="63"/>
      <c r="Q725" s="82"/>
      <c r="R725" s="82"/>
      <c r="S725" s="82"/>
      <c r="T725" s="83"/>
      <c r="U725" s="83"/>
      <c r="V725" s="83"/>
      <c r="W725" s="83"/>
      <c r="X725" s="83"/>
      <c r="Y725" s="83"/>
      <c r="Z725" s="63"/>
      <c r="AA725" s="63"/>
      <c r="AB725" s="63"/>
      <c r="AC725" s="63"/>
      <c r="AD725" s="63"/>
      <c r="AE725" s="63"/>
      <c r="AF725" s="63"/>
      <c r="AG725" s="63"/>
      <c r="AH725" s="63"/>
      <c r="AI725" s="63"/>
      <c r="AJ725" s="63"/>
      <c r="AK725" s="63"/>
      <c r="AL725" s="63"/>
      <c r="AM725" s="63"/>
      <c r="AN725" s="63"/>
      <c r="AO725" s="63"/>
      <c r="AP725" s="63"/>
      <c r="AQ725" s="63"/>
      <c r="AR725" s="63"/>
      <c r="AS725" s="63"/>
      <c r="AT725" s="63"/>
      <c r="AU725" s="63"/>
      <c r="AV725" s="63"/>
      <c r="AW725" s="63"/>
      <c r="AX725" s="63"/>
      <c r="AY725" s="63"/>
    </row>
    <row r="726" customHeight="1" spans="1:51">
      <c r="A726" s="62"/>
      <c r="B726" s="63"/>
      <c r="C726" s="63"/>
      <c r="D726" s="63"/>
      <c r="E726" s="63"/>
      <c r="F726" s="63"/>
      <c r="G726" s="73"/>
      <c r="H726" s="63"/>
      <c r="I726" s="63"/>
      <c r="J726" s="63"/>
      <c r="K726" s="63"/>
      <c r="L726" s="63"/>
      <c r="M726" s="63"/>
      <c r="N726" s="63"/>
      <c r="O726" s="63"/>
      <c r="P726" s="63"/>
      <c r="Q726" s="82"/>
      <c r="R726" s="82"/>
      <c r="S726" s="82"/>
      <c r="T726" s="83"/>
      <c r="U726" s="83"/>
      <c r="V726" s="83"/>
      <c r="W726" s="83"/>
      <c r="X726" s="83"/>
      <c r="Y726" s="83"/>
      <c r="Z726" s="63"/>
      <c r="AA726" s="63"/>
      <c r="AB726" s="63"/>
      <c r="AC726" s="63"/>
      <c r="AD726" s="63"/>
      <c r="AE726" s="63"/>
      <c r="AF726" s="63"/>
      <c r="AG726" s="63"/>
      <c r="AH726" s="63"/>
      <c r="AI726" s="63"/>
      <c r="AJ726" s="63"/>
      <c r="AK726" s="63"/>
      <c r="AL726" s="63"/>
      <c r="AM726" s="63"/>
      <c r="AN726" s="63"/>
      <c r="AO726" s="63"/>
      <c r="AP726" s="63"/>
      <c r="AQ726" s="63"/>
      <c r="AR726" s="63"/>
      <c r="AS726" s="63"/>
      <c r="AT726" s="63"/>
      <c r="AU726" s="63"/>
      <c r="AV726" s="63"/>
      <c r="AW726" s="63"/>
      <c r="AX726" s="63"/>
      <c r="AY726" s="63"/>
    </row>
    <row r="727" customHeight="1" spans="1:51">
      <c r="A727" s="62"/>
      <c r="B727" s="63"/>
      <c r="C727" s="63"/>
      <c r="D727" s="63"/>
      <c r="E727" s="63"/>
      <c r="F727" s="63"/>
      <c r="G727" s="73"/>
      <c r="H727" s="63"/>
      <c r="I727" s="63"/>
      <c r="J727" s="63"/>
      <c r="K727" s="63"/>
      <c r="L727" s="63"/>
      <c r="M727" s="63"/>
      <c r="N727" s="63"/>
      <c r="O727" s="63"/>
      <c r="P727" s="63"/>
      <c r="Q727" s="82"/>
      <c r="R727" s="82"/>
      <c r="S727" s="82"/>
      <c r="T727" s="83"/>
      <c r="U727" s="83"/>
      <c r="V727" s="83"/>
      <c r="W727" s="83"/>
      <c r="X727" s="83"/>
      <c r="Y727" s="83"/>
      <c r="Z727" s="63"/>
      <c r="AA727" s="63"/>
      <c r="AB727" s="63"/>
      <c r="AC727" s="63"/>
      <c r="AD727" s="63"/>
      <c r="AE727" s="63"/>
      <c r="AF727" s="63"/>
      <c r="AG727" s="63"/>
      <c r="AH727" s="63"/>
      <c r="AI727" s="63"/>
      <c r="AJ727" s="63"/>
      <c r="AK727" s="63"/>
      <c r="AL727" s="63"/>
      <c r="AM727" s="63"/>
      <c r="AN727" s="63"/>
      <c r="AO727" s="63"/>
      <c r="AP727" s="63"/>
      <c r="AQ727" s="63"/>
      <c r="AR727" s="63"/>
      <c r="AS727" s="63"/>
      <c r="AT727" s="63"/>
      <c r="AU727" s="63"/>
      <c r="AV727" s="63"/>
      <c r="AW727" s="63"/>
      <c r="AX727" s="63"/>
      <c r="AY727" s="63"/>
    </row>
    <row r="728" customHeight="1" spans="1:51">
      <c r="A728" s="62"/>
      <c r="B728" s="63"/>
      <c r="C728" s="63"/>
      <c r="D728" s="63"/>
      <c r="E728" s="63"/>
      <c r="F728" s="63"/>
      <c r="G728" s="73"/>
      <c r="H728" s="63"/>
      <c r="I728" s="63"/>
      <c r="J728" s="63"/>
      <c r="K728" s="63"/>
      <c r="L728" s="63"/>
      <c r="M728" s="63"/>
      <c r="N728" s="63"/>
      <c r="O728" s="63"/>
      <c r="P728" s="63"/>
      <c r="Q728" s="82"/>
      <c r="R728" s="82"/>
      <c r="S728" s="82"/>
      <c r="T728" s="83"/>
      <c r="U728" s="83"/>
      <c r="V728" s="83"/>
      <c r="W728" s="83"/>
      <c r="X728" s="83"/>
      <c r="Y728" s="83"/>
      <c r="Z728" s="63"/>
      <c r="AA728" s="63"/>
      <c r="AB728" s="63"/>
      <c r="AC728" s="63"/>
      <c r="AD728" s="63"/>
      <c r="AE728" s="63"/>
      <c r="AF728" s="63"/>
      <c r="AG728" s="63"/>
      <c r="AH728" s="63"/>
      <c r="AI728" s="63"/>
      <c r="AJ728" s="63"/>
      <c r="AK728" s="63"/>
      <c r="AL728" s="63"/>
      <c r="AM728" s="63"/>
      <c r="AN728" s="63"/>
      <c r="AO728" s="63"/>
      <c r="AP728" s="63"/>
      <c r="AQ728" s="63"/>
      <c r="AR728" s="63"/>
      <c r="AS728" s="63"/>
      <c r="AT728" s="63"/>
      <c r="AU728" s="63"/>
      <c r="AV728" s="63"/>
      <c r="AW728" s="63"/>
      <c r="AX728" s="63"/>
      <c r="AY728" s="63"/>
    </row>
    <row r="729" customHeight="1" spans="1:51">
      <c r="A729" s="62"/>
      <c r="B729" s="63"/>
      <c r="C729" s="63"/>
      <c r="D729" s="63"/>
      <c r="E729" s="63"/>
      <c r="F729" s="63"/>
      <c r="G729" s="73"/>
      <c r="H729" s="63"/>
      <c r="I729" s="63"/>
      <c r="J729" s="63"/>
      <c r="K729" s="63"/>
      <c r="L729" s="63"/>
      <c r="M729" s="63"/>
      <c r="N729" s="63"/>
      <c r="O729" s="63"/>
      <c r="P729" s="63"/>
      <c r="Q729" s="82"/>
      <c r="R729" s="82"/>
      <c r="S729" s="82"/>
      <c r="T729" s="83"/>
      <c r="U729" s="83"/>
      <c r="V729" s="83"/>
      <c r="W729" s="83"/>
      <c r="X729" s="83"/>
      <c r="Y729" s="83"/>
      <c r="Z729" s="63"/>
      <c r="AA729" s="63"/>
      <c r="AB729" s="63"/>
      <c r="AC729" s="63"/>
      <c r="AD729" s="63"/>
      <c r="AE729" s="63"/>
      <c r="AF729" s="63"/>
      <c r="AG729" s="63"/>
      <c r="AH729" s="63"/>
      <c r="AI729" s="63"/>
      <c r="AJ729" s="63"/>
      <c r="AK729" s="63"/>
      <c r="AL729" s="63"/>
      <c r="AM729" s="63"/>
      <c r="AN729" s="63"/>
      <c r="AO729" s="63"/>
      <c r="AP729" s="63"/>
      <c r="AQ729" s="63"/>
      <c r="AR729" s="63"/>
      <c r="AS729" s="63"/>
      <c r="AT729" s="63"/>
      <c r="AU729" s="63"/>
      <c r="AV729" s="63"/>
      <c r="AW729" s="63"/>
      <c r="AX729" s="63"/>
      <c r="AY729" s="63"/>
    </row>
    <row r="730" customHeight="1" spans="1:51">
      <c r="A730" s="62"/>
      <c r="B730" s="63"/>
      <c r="C730" s="63"/>
      <c r="D730" s="63"/>
      <c r="E730" s="63"/>
      <c r="F730" s="63"/>
      <c r="G730" s="73"/>
      <c r="H730" s="63"/>
      <c r="I730" s="63"/>
      <c r="J730" s="63"/>
      <c r="K730" s="63"/>
      <c r="L730" s="63"/>
      <c r="M730" s="63"/>
      <c r="N730" s="63"/>
      <c r="O730" s="63"/>
      <c r="P730" s="63"/>
      <c r="Q730" s="82"/>
      <c r="R730" s="82"/>
      <c r="S730" s="82"/>
      <c r="T730" s="83"/>
      <c r="U730" s="83"/>
      <c r="V730" s="83"/>
      <c r="W730" s="83"/>
      <c r="X730" s="83"/>
      <c r="Y730" s="83"/>
      <c r="Z730" s="63"/>
      <c r="AA730" s="63"/>
      <c r="AB730" s="63"/>
      <c r="AC730" s="63"/>
      <c r="AD730" s="63"/>
      <c r="AE730" s="63"/>
      <c r="AF730" s="63"/>
      <c r="AG730" s="63"/>
      <c r="AH730" s="63"/>
      <c r="AI730" s="63"/>
      <c r="AJ730" s="63"/>
      <c r="AK730" s="63"/>
      <c r="AL730" s="63"/>
      <c r="AM730" s="63"/>
      <c r="AN730" s="63"/>
      <c r="AO730" s="63"/>
      <c r="AP730" s="63"/>
      <c r="AQ730" s="63"/>
      <c r="AR730" s="63"/>
      <c r="AS730" s="63"/>
      <c r="AT730" s="63"/>
      <c r="AU730" s="63"/>
      <c r="AV730" s="63"/>
      <c r="AW730" s="63"/>
      <c r="AX730" s="63"/>
      <c r="AY730" s="63"/>
    </row>
    <row r="731" customHeight="1" spans="1:51">
      <c r="A731" s="62"/>
      <c r="B731" s="63"/>
      <c r="C731" s="63"/>
      <c r="D731" s="63"/>
      <c r="E731" s="63"/>
      <c r="F731" s="63"/>
      <c r="G731" s="73"/>
      <c r="H731" s="63"/>
      <c r="I731" s="63"/>
      <c r="J731" s="63"/>
      <c r="K731" s="63"/>
      <c r="L731" s="63"/>
      <c r="M731" s="63"/>
      <c r="N731" s="63"/>
      <c r="O731" s="63"/>
      <c r="P731" s="63"/>
      <c r="Q731" s="82"/>
      <c r="R731" s="82"/>
      <c r="S731" s="82"/>
      <c r="T731" s="83"/>
      <c r="U731" s="83"/>
      <c r="V731" s="83"/>
      <c r="W731" s="83"/>
      <c r="X731" s="83"/>
      <c r="Y731" s="83"/>
      <c r="Z731" s="63"/>
      <c r="AA731" s="63"/>
      <c r="AB731" s="63"/>
      <c r="AC731" s="63"/>
      <c r="AD731" s="63"/>
      <c r="AE731" s="63"/>
      <c r="AF731" s="63"/>
      <c r="AG731" s="63"/>
      <c r="AH731" s="63"/>
      <c r="AI731" s="63"/>
      <c r="AJ731" s="63"/>
      <c r="AK731" s="63"/>
      <c r="AL731" s="63"/>
      <c r="AM731" s="63"/>
      <c r="AN731" s="63"/>
      <c r="AO731" s="63"/>
      <c r="AP731" s="63"/>
      <c r="AQ731" s="63"/>
      <c r="AR731" s="63"/>
      <c r="AS731" s="63"/>
      <c r="AT731" s="63"/>
      <c r="AU731" s="63"/>
      <c r="AV731" s="63"/>
      <c r="AW731" s="63"/>
      <c r="AX731" s="63"/>
      <c r="AY731" s="63"/>
    </row>
    <row r="732" customHeight="1" spans="1:51">
      <c r="A732" s="62"/>
      <c r="B732" s="63"/>
      <c r="C732" s="63"/>
      <c r="D732" s="63"/>
      <c r="E732" s="63"/>
      <c r="F732" s="63"/>
      <c r="G732" s="73"/>
      <c r="H732" s="63"/>
      <c r="I732" s="63"/>
      <c r="J732" s="63"/>
      <c r="K732" s="63"/>
      <c r="L732" s="63"/>
      <c r="M732" s="63"/>
      <c r="N732" s="63"/>
      <c r="O732" s="63"/>
      <c r="P732" s="63"/>
      <c r="Q732" s="82"/>
      <c r="R732" s="82"/>
      <c r="S732" s="82"/>
      <c r="T732" s="83"/>
      <c r="U732" s="83"/>
      <c r="V732" s="83"/>
      <c r="W732" s="83"/>
      <c r="X732" s="83"/>
      <c r="Y732" s="83"/>
      <c r="Z732" s="63"/>
      <c r="AA732" s="63"/>
      <c r="AB732" s="63"/>
      <c r="AC732" s="63"/>
      <c r="AD732" s="63"/>
      <c r="AE732" s="63"/>
      <c r="AF732" s="63"/>
      <c r="AG732" s="63"/>
      <c r="AH732" s="63"/>
      <c r="AI732" s="63"/>
      <c r="AJ732" s="63"/>
      <c r="AK732" s="63"/>
      <c r="AL732" s="63"/>
      <c r="AM732" s="63"/>
      <c r="AN732" s="63"/>
      <c r="AO732" s="63"/>
      <c r="AP732" s="63"/>
      <c r="AQ732" s="63"/>
      <c r="AR732" s="63"/>
      <c r="AS732" s="63"/>
      <c r="AT732" s="63"/>
      <c r="AU732" s="63"/>
      <c r="AV732" s="63"/>
      <c r="AW732" s="63"/>
      <c r="AX732" s="63"/>
      <c r="AY732" s="63"/>
    </row>
    <row r="733" customHeight="1" spans="1:51">
      <c r="A733" s="62"/>
      <c r="B733" s="63"/>
      <c r="C733" s="63"/>
      <c r="D733" s="63"/>
      <c r="E733" s="63"/>
      <c r="F733" s="63"/>
      <c r="G733" s="73"/>
      <c r="H733" s="63"/>
      <c r="I733" s="63"/>
      <c r="J733" s="63"/>
      <c r="K733" s="63"/>
      <c r="L733" s="63"/>
      <c r="M733" s="63"/>
      <c r="N733" s="63"/>
      <c r="O733" s="63"/>
      <c r="P733" s="63"/>
      <c r="Q733" s="82"/>
      <c r="R733" s="82"/>
      <c r="S733" s="82"/>
      <c r="T733" s="83"/>
      <c r="U733" s="83"/>
      <c r="V733" s="83"/>
      <c r="W733" s="83"/>
      <c r="X733" s="83"/>
      <c r="Y733" s="83"/>
      <c r="Z733" s="63"/>
      <c r="AA733" s="63"/>
      <c r="AB733" s="63"/>
      <c r="AC733" s="63"/>
      <c r="AD733" s="63"/>
      <c r="AE733" s="63"/>
      <c r="AF733" s="63"/>
      <c r="AG733" s="63"/>
      <c r="AH733" s="63"/>
      <c r="AI733" s="63"/>
      <c r="AJ733" s="63"/>
      <c r="AK733" s="63"/>
      <c r="AL733" s="63"/>
      <c r="AM733" s="63"/>
      <c r="AN733" s="63"/>
      <c r="AO733" s="63"/>
      <c r="AP733" s="63"/>
      <c r="AQ733" s="63"/>
      <c r="AR733" s="63"/>
      <c r="AS733" s="63"/>
      <c r="AT733" s="63"/>
      <c r="AU733" s="63"/>
      <c r="AV733" s="63"/>
      <c r="AW733" s="63"/>
      <c r="AX733" s="63"/>
      <c r="AY733" s="63"/>
    </row>
    <row r="734" customHeight="1" spans="1:51">
      <c r="A734" s="62"/>
      <c r="B734" s="63"/>
      <c r="C734" s="63"/>
      <c r="D734" s="63"/>
      <c r="E734" s="63"/>
      <c r="F734" s="63"/>
      <c r="G734" s="73"/>
      <c r="H734" s="63"/>
      <c r="I734" s="63"/>
      <c r="J734" s="63"/>
      <c r="K734" s="63"/>
      <c r="L734" s="63"/>
      <c r="M734" s="63"/>
      <c r="N734" s="63"/>
      <c r="O734" s="63"/>
      <c r="P734" s="63"/>
      <c r="Q734" s="82"/>
      <c r="R734" s="82"/>
      <c r="S734" s="82"/>
      <c r="T734" s="83"/>
      <c r="U734" s="83"/>
      <c r="V734" s="83"/>
      <c r="W734" s="83"/>
      <c r="X734" s="83"/>
      <c r="Y734" s="83"/>
      <c r="Z734" s="63"/>
      <c r="AA734" s="63"/>
      <c r="AB734" s="63"/>
      <c r="AC734" s="63"/>
      <c r="AD734" s="63"/>
      <c r="AE734" s="63"/>
      <c r="AF734" s="63"/>
      <c r="AG734" s="63"/>
      <c r="AH734" s="63"/>
      <c r="AI734" s="63"/>
      <c r="AJ734" s="63"/>
      <c r="AK734" s="63"/>
      <c r="AL734" s="63"/>
      <c r="AM734" s="63"/>
      <c r="AN734" s="63"/>
      <c r="AO734" s="63"/>
      <c r="AP734" s="63"/>
      <c r="AQ734" s="63"/>
      <c r="AR734" s="63"/>
      <c r="AS734" s="63"/>
      <c r="AT734" s="63"/>
      <c r="AU734" s="63"/>
      <c r="AV734" s="63"/>
      <c r="AW734" s="63"/>
      <c r="AX734" s="63"/>
      <c r="AY734" s="63"/>
    </row>
    <row r="735" customHeight="1" spans="1:51">
      <c r="A735" s="62"/>
      <c r="B735" s="63"/>
      <c r="C735" s="63"/>
      <c r="D735" s="63"/>
      <c r="E735" s="63"/>
      <c r="F735" s="63"/>
      <c r="G735" s="73"/>
      <c r="H735" s="63"/>
      <c r="I735" s="63"/>
      <c r="J735" s="63"/>
      <c r="K735" s="63"/>
      <c r="L735" s="63"/>
      <c r="M735" s="63"/>
      <c r="N735" s="63"/>
      <c r="O735" s="63"/>
      <c r="P735" s="63"/>
      <c r="Q735" s="82"/>
      <c r="R735" s="82"/>
      <c r="S735" s="82"/>
      <c r="T735" s="83"/>
      <c r="U735" s="83"/>
      <c r="V735" s="83"/>
      <c r="W735" s="83"/>
      <c r="X735" s="83"/>
      <c r="Y735" s="83"/>
      <c r="Z735" s="63"/>
      <c r="AA735" s="63"/>
      <c r="AB735" s="63"/>
      <c r="AC735" s="63"/>
      <c r="AD735" s="63"/>
      <c r="AE735" s="63"/>
      <c r="AF735" s="63"/>
      <c r="AG735" s="63"/>
      <c r="AH735" s="63"/>
      <c r="AI735" s="63"/>
      <c r="AJ735" s="63"/>
      <c r="AK735" s="63"/>
      <c r="AL735" s="63"/>
      <c r="AM735" s="63"/>
      <c r="AN735" s="63"/>
      <c r="AO735" s="63"/>
      <c r="AP735" s="63"/>
      <c r="AQ735" s="63"/>
      <c r="AR735" s="63"/>
      <c r="AS735" s="63"/>
      <c r="AT735" s="63"/>
      <c r="AU735" s="63"/>
      <c r="AV735" s="63"/>
      <c r="AW735" s="63"/>
      <c r="AX735" s="63"/>
      <c r="AY735" s="63"/>
    </row>
    <row r="736" customHeight="1" spans="1:51">
      <c r="A736" s="62"/>
      <c r="B736" s="63"/>
      <c r="C736" s="63"/>
      <c r="D736" s="63"/>
      <c r="E736" s="63"/>
      <c r="F736" s="63"/>
      <c r="G736" s="73"/>
      <c r="H736" s="63"/>
      <c r="I736" s="63"/>
      <c r="J736" s="63"/>
      <c r="K736" s="63"/>
      <c r="L736" s="63"/>
      <c r="M736" s="63"/>
      <c r="N736" s="63"/>
      <c r="O736" s="63"/>
      <c r="P736" s="63"/>
      <c r="Q736" s="82"/>
      <c r="R736" s="82"/>
      <c r="S736" s="82"/>
      <c r="T736" s="83"/>
      <c r="U736" s="83"/>
      <c r="V736" s="83"/>
      <c r="W736" s="83"/>
      <c r="X736" s="83"/>
      <c r="Y736" s="83"/>
      <c r="Z736" s="63"/>
      <c r="AA736" s="63"/>
      <c r="AB736" s="63"/>
      <c r="AC736" s="63"/>
      <c r="AD736" s="63"/>
      <c r="AE736" s="63"/>
      <c r="AF736" s="63"/>
      <c r="AG736" s="63"/>
      <c r="AH736" s="63"/>
      <c r="AI736" s="63"/>
      <c r="AJ736" s="63"/>
      <c r="AK736" s="63"/>
      <c r="AL736" s="63"/>
      <c r="AM736" s="63"/>
      <c r="AN736" s="63"/>
      <c r="AO736" s="63"/>
      <c r="AP736" s="63"/>
      <c r="AQ736" s="63"/>
      <c r="AR736" s="63"/>
      <c r="AS736" s="63"/>
      <c r="AT736" s="63"/>
      <c r="AU736" s="63"/>
      <c r="AV736" s="63"/>
      <c r="AW736" s="63"/>
      <c r="AX736" s="63"/>
      <c r="AY736" s="63"/>
    </row>
    <row r="737" customHeight="1" spans="1:51">
      <c r="A737" s="62"/>
      <c r="B737" s="63"/>
      <c r="C737" s="63"/>
      <c r="D737" s="63"/>
      <c r="E737" s="63"/>
      <c r="F737" s="63"/>
      <c r="G737" s="73"/>
      <c r="H737" s="63"/>
      <c r="I737" s="63"/>
      <c r="J737" s="63"/>
      <c r="K737" s="63"/>
      <c r="L737" s="63"/>
      <c r="M737" s="63"/>
      <c r="N737" s="63"/>
      <c r="O737" s="63"/>
      <c r="P737" s="63"/>
      <c r="Q737" s="82"/>
      <c r="R737" s="82"/>
      <c r="S737" s="82"/>
      <c r="T737" s="83"/>
      <c r="U737" s="83"/>
      <c r="V737" s="83"/>
      <c r="W737" s="83"/>
      <c r="X737" s="83"/>
      <c r="Y737" s="83"/>
      <c r="Z737" s="63"/>
      <c r="AA737" s="63"/>
      <c r="AB737" s="63"/>
      <c r="AC737" s="63"/>
      <c r="AD737" s="63"/>
      <c r="AE737" s="63"/>
      <c r="AF737" s="63"/>
      <c r="AG737" s="63"/>
      <c r="AH737" s="63"/>
      <c r="AI737" s="63"/>
      <c r="AJ737" s="63"/>
      <c r="AK737" s="63"/>
      <c r="AL737" s="63"/>
      <c r="AM737" s="63"/>
      <c r="AN737" s="63"/>
      <c r="AO737" s="63"/>
      <c r="AP737" s="63"/>
      <c r="AQ737" s="63"/>
      <c r="AR737" s="63"/>
      <c r="AS737" s="63"/>
      <c r="AT737" s="63"/>
      <c r="AU737" s="63"/>
      <c r="AV737" s="63"/>
      <c r="AW737" s="63"/>
      <c r="AX737" s="63"/>
      <c r="AY737" s="63"/>
    </row>
    <row r="738" customHeight="1" spans="1:51">
      <c r="A738" s="62"/>
      <c r="B738" s="63"/>
      <c r="C738" s="63"/>
      <c r="D738" s="63"/>
      <c r="E738" s="63"/>
      <c r="F738" s="63"/>
      <c r="G738" s="73"/>
      <c r="H738" s="63"/>
      <c r="I738" s="63"/>
      <c r="J738" s="63"/>
      <c r="K738" s="63"/>
      <c r="L738" s="63"/>
      <c r="M738" s="63"/>
      <c r="N738" s="63"/>
      <c r="O738" s="63"/>
      <c r="P738" s="63"/>
      <c r="Q738" s="82"/>
      <c r="R738" s="82"/>
      <c r="S738" s="82"/>
      <c r="T738" s="83"/>
      <c r="U738" s="83"/>
      <c r="V738" s="83"/>
      <c r="W738" s="83"/>
      <c r="X738" s="83"/>
      <c r="Y738" s="83"/>
      <c r="Z738" s="63"/>
      <c r="AA738" s="63"/>
      <c r="AB738" s="63"/>
      <c r="AC738" s="63"/>
      <c r="AD738" s="63"/>
      <c r="AE738" s="63"/>
      <c r="AF738" s="63"/>
      <c r="AG738" s="63"/>
      <c r="AH738" s="63"/>
      <c r="AI738" s="63"/>
      <c r="AJ738" s="63"/>
      <c r="AK738" s="63"/>
      <c r="AL738" s="63"/>
      <c r="AM738" s="63"/>
      <c r="AN738" s="63"/>
      <c r="AO738" s="63"/>
      <c r="AP738" s="63"/>
      <c r="AQ738" s="63"/>
      <c r="AR738" s="63"/>
      <c r="AS738" s="63"/>
      <c r="AT738" s="63"/>
      <c r="AU738" s="63"/>
      <c r="AV738" s="63"/>
      <c r="AW738" s="63"/>
      <c r="AX738" s="63"/>
      <c r="AY738" s="63"/>
    </row>
    <row r="739" customHeight="1" spans="1:51">
      <c r="A739" s="62"/>
      <c r="B739" s="63"/>
      <c r="C739" s="63"/>
      <c r="D739" s="63"/>
      <c r="E739" s="63"/>
      <c r="F739" s="63"/>
      <c r="G739" s="73"/>
      <c r="H739" s="63"/>
      <c r="I739" s="63"/>
      <c r="J739" s="63"/>
      <c r="K739" s="63"/>
      <c r="L739" s="63"/>
      <c r="M739" s="63"/>
      <c r="N739" s="63"/>
      <c r="O739" s="63"/>
      <c r="P739" s="63"/>
      <c r="Q739" s="82"/>
      <c r="R739" s="82"/>
      <c r="S739" s="82"/>
      <c r="T739" s="83"/>
      <c r="U739" s="83"/>
      <c r="V739" s="83"/>
      <c r="W739" s="83"/>
      <c r="X739" s="83"/>
      <c r="Y739" s="83"/>
      <c r="Z739" s="63"/>
      <c r="AA739" s="63"/>
      <c r="AB739" s="63"/>
      <c r="AC739" s="63"/>
      <c r="AD739" s="63"/>
      <c r="AE739" s="63"/>
      <c r="AF739" s="63"/>
      <c r="AG739" s="63"/>
      <c r="AH739" s="63"/>
      <c r="AI739" s="63"/>
      <c r="AJ739" s="63"/>
      <c r="AK739" s="63"/>
      <c r="AL739" s="63"/>
      <c r="AM739" s="63"/>
      <c r="AN739" s="63"/>
      <c r="AO739" s="63"/>
      <c r="AP739" s="63"/>
      <c r="AQ739" s="63"/>
      <c r="AR739" s="63"/>
      <c r="AS739" s="63"/>
      <c r="AT739" s="63"/>
      <c r="AU739" s="63"/>
      <c r="AV739" s="63"/>
      <c r="AW739" s="63"/>
      <c r="AX739" s="63"/>
      <c r="AY739" s="63"/>
    </row>
    <row r="740" customHeight="1" spans="1:51">
      <c r="A740" s="62"/>
      <c r="B740" s="63"/>
      <c r="C740" s="63"/>
      <c r="D740" s="63"/>
      <c r="E740" s="63"/>
      <c r="F740" s="63"/>
      <c r="G740" s="73"/>
      <c r="H740" s="63"/>
      <c r="I740" s="63"/>
      <c r="J740" s="63"/>
      <c r="K740" s="63"/>
      <c r="L740" s="63"/>
      <c r="M740" s="63"/>
      <c r="N740" s="63"/>
      <c r="O740" s="63"/>
      <c r="P740" s="63"/>
      <c r="Q740" s="82"/>
      <c r="R740" s="82"/>
      <c r="S740" s="82"/>
      <c r="T740" s="83"/>
      <c r="U740" s="83"/>
      <c r="V740" s="83"/>
      <c r="W740" s="83"/>
      <c r="X740" s="83"/>
      <c r="Y740" s="83"/>
      <c r="Z740" s="63"/>
      <c r="AA740" s="63"/>
      <c r="AB740" s="63"/>
      <c r="AC740" s="63"/>
      <c r="AD740" s="63"/>
      <c r="AE740" s="63"/>
      <c r="AF740" s="63"/>
      <c r="AG740" s="63"/>
      <c r="AH740" s="63"/>
      <c r="AI740" s="63"/>
      <c r="AJ740" s="63"/>
      <c r="AK740" s="63"/>
      <c r="AL740" s="63"/>
      <c r="AM740" s="63"/>
      <c r="AN740" s="63"/>
      <c r="AO740" s="63"/>
      <c r="AP740" s="63"/>
      <c r="AQ740" s="63"/>
      <c r="AR740" s="63"/>
      <c r="AS740" s="63"/>
      <c r="AT740" s="63"/>
      <c r="AU740" s="63"/>
      <c r="AV740" s="63"/>
      <c r="AW740" s="63"/>
      <c r="AX740" s="63"/>
      <c r="AY740" s="63"/>
    </row>
    <row r="741" customHeight="1" spans="1:51">
      <c r="A741" s="62"/>
      <c r="B741" s="63"/>
      <c r="C741" s="63"/>
      <c r="D741" s="63"/>
      <c r="E741" s="63"/>
      <c r="F741" s="63"/>
      <c r="G741" s="73"/>
      <c r="H741" s="63"/>
      <c r="I741" s="63"/>
      <c r="J741" s="63"/>
      <c r="K741" s="63"/>
      <c r="L741" s="63"/>
      <c r="M741" s="63"/>
      <c r="N741" s="63"/>
      <c r="O741" s="63"/>
      <c r="P741" s="63"/>
      <c r="Q741" s="82"/>
      <c r="R741" s="82"/>
      <c r="S741" s="82"/>
      <c r="T741" s="83"/>
      <c r="U741" s="83"/>
      <c r="V741" s="83"/>
      <c r="W741" s="83"/>
      <c r="X741" s="83"/>
      <c r="Y741" s="83"/>
      <c r="Z741" s="63"/>
      <c r="AA741" s="63"/>
      <c r="AB741" s="63"/>
      <c r="AC741" s="63"/>
      <c r="AD741" s="63"/>
      <c r="AE741" s="63"/>
      <c r="AF741" s="63"/>
      <c r="AG741" s="63"/>
      <c r="AH741" s="63"/>
      <c r="AI741" s="63"/>
      <c r="AJ741" s="63"/>
      <c r="AK741" s="63"/>
      <c r="AL741" s="63"/>
      <c r="AM741" s="63"/>
      <c r="AN741" s="63"/>
      <c r="AO741" s="63"/>
      <c r="AP741" s="63"/>
      <c r="AQ741" s="63"/>
      <c r="AR741" s="63"/>
      <c r="AS741" s="63"/>
      <c r="AT741" s="63"/>
      <c r="AU741" s="63"/>
      <c r="AV741" s="63"/>
      <c r="AW741" s="63"/>
      <c r="AX741" s="63"/>
      <c r="AY741" s="63"/>
    </row>
    <row r="742" customHeight="1" spans="1:51">
      <c r="A742" s="62"/>
      <c r="B742" s="63"/>
      <c r="C742" s="63"/>
      <c r="D742" s="63"/>
      <c r="E742" s="63"/>
      <c r="F742" s="63"/>
      <c r="G742" s="73"/>
      <c r="H742" s="63"/>
      <c r="I742" s="63"/>
      <c r="J742" s="63"/>
      <c r="K742" s="63"/>
      <c r="L742" s="63"/>
      <c r="M742" s="63"/>
      <c r="N742" s="63"/>
      <c r="O742" s="63"/>
      <c r="P742" s="63"/>
      <c r="Q742" s="82"/>
      <c r="R742" s="82"/>
      <c r="S742" s="82"/>
      <c r="T742" s="83"/>
      <c r="U742" s="83"/>
      <c r="V742" s="83"/>
      <c r="W742" s="83"/>
      <c r="X742" s="83"/>
      <c r="Y742" s="83"/>
      <c r="Z742" s="63"/>
      <c r="AA742" s="63"/>
      <c r="AB742" s="63"/>
      <c r="AC742" s="63"/>
      <c r="AD742" s="63"/>
      <c r="AE742" s="63"/>
      <c r="AF742" s="63"/>
      <c r="AG742" s="63"/>
      <c r="AH742" s="63"/>
      <c r="AI742" s="63"/>
      <c r="AJ742" s="63"/>
      <c r="AK742" s="63"/>
      <c r="AL742" s="63"/>
      <c r="AM742" s="63"/>
      <c r="AN742" s="63"/>
      <c r="AO742" s="63"/>
      <c r="AP742" s="63"/>
      <c r="AQ742" s="63"/>
      <c r="AR742" s="63"/>
      <c r="AS742" s="63"/>
      <c r="AT742" s="63"/>
      <c r="AU742" s="63"/>
      <c r="AV742" s="63"/>
      <c r="AW742" s="63"/>
      <c r="AX742" s="63"/>
      <c r="AY742" s="63"/>
    </row>
    <row r="743" customHeight="1" spans="1:51">
      <c r="A743" s="62"/>
      <c r="B743" s="63"/>
      <c r="C743" s="63"/>
      <c r="D743" s="63"/>
      <c r="E743" s="63"/>
      <c r="F743" s="63"/>
      <c r="G743" s="73"/>
      <c r="H743" s="63"/>
      <c r="I743" s="63"/>
      <c r="J743" s="63"/>
      <c r="K743" s="63"/>
      <c r="L743" s="63"/>
      <c r="M743" s="63"/>
      <c r="N743" s="63"/>
      <c r="O743" s="63"/>
      <c r="P743" s="63"/>
      <c r="Q743" s="82"/>
      <c r="R743" s="82"/>
      <c r="S743" s="82"/>
      <c r="T743" s="83"/>
      <c r="U743" s="83"/>
      <c r="V743" s="83"/>
      <c r="W743" s="83"/>
      <c r="X743" s="83"/>
      <c r="Y743" s="83"/>
      <c r="Z743" s="63"/>
      <c r="AA743" s="63"/>
      <c r="AB743" s="63"/>
      <c r="AC743" s="63"/>
      <c r="AD743" s="63"/>
      <c r="AE743" s="63"/>
      <c r="AF743" s="63"/>
      <c r="AG743" s="63"/>
      <c r="AH743" s="63"/>
      <c r="AI743" s="63"/>
      <c r="AJ743" s="63"/>
      <c r="AK743" s="63"/>
      <c r="AL743" s="63"/>
      <c r="AM743" s="63"/>
      <c r="AN743" s="63"/>
      <c r="AO743" s="63"/>
      <c r="AP743" s="63"/>
      <c r="AQ743" s="63"/>
      <c r="AR743" s="63"/>
      <c r="AS743" s="63"/>
      <c r="AT743" s="63"/>
      <c r="AU743" s="63"/>
      <c r="AV743" s="63"/>
      <c r="AW743" s="63"/>
      <c r="AX743" s="63"/>
      <c r="AY743" s="63"/>
    </row>
    <row r="744" customHeight="1" spans="1:51">
      <c r="A744" s="62"/>
      <c r="B744" s="63"/>
      <c r="C744" s="63"/>
      <c r="D744" s="63"/>
      <c r="E744" s="63"/>
      <c r="F744" s="63"/>
      <c r="G744" s="73"/>
      <c r="H744" s="63"/>
      <c r="I744" s="63"/>
      <c r="J744" s="63"/>
      <c r="K744" s="63"/>
      <c r="L744" s="63"/>
      <c r="M744" s="63"/>
      <c r="N744" s="63"/>
      <c r="O744" s="63"/>
      <c r="P744" s="63"/>
      <c r="Q744" s="82"/>
      <c r="R744" s="82"/>
      <c r="S744" s="82"/>
      <c r="T744" s="83"/>
      <c r="U744" s="83"/>
      <c r="V744" s="83"/>
      <c r="W744" s="83"/>
      <c r="X744" s="83"/>
      <c r="Y744" s="83"/>
      <c r="Z744" s="63"/>
      <c r="AA744" s="63"/>
      <c r="AB744" s="63"/>
      <c r="AC744" s="63"/>
      <c r="AD744" s="63"/>
      <c r="AE744" s="63"/>
      <c r="AF744" s="63"/>
      <c r="AG744" s="63"/>
      <c r="AH744" s="63"/>
      <c r="AI744" s="63"/>
      <c r="AJ744" s="63"/>
      <c r="AK744" s="63"/>
      <c r="AL744" s="63"/>
      <c r="AM744" s="63"/>
      <c r="AN744" s="63"/>
      <c r="AO744" s="63"/>
      <c r="AP744" s="63"/>
      <c r="AQ744" s="63"/>
      <c r="AR744" s="63"/>
      <c r="AS744" s="63"/>
      <c r="AT744" s="63"/>
      <c r="AU744" s="63"/>
      <c r="AV744" s="63"/>
      <c r="AW744" s="63"/>
      <c r="AX744" s="63"/>
      <c r="AY744" s="63"/>
    </row>
    <row r="745" customHeight="1" spans="1:51">
      <c r="A745" s="62"/>
      <c r="B745" s="63"/>
      <c r="C745" s="63"/>
      <c r="D745" s="63"/>
      <c r="E745" s="63"/>
      <c r="F745" s="63"/>
      <c r="G745" s="73"/>
      <c r="H745" s="63"/>
      <c r="I745" s="63"/>
      <c r="J745" s="63"/>
      <c r="K745" s="63"/>
      <c r="L745" s="63"/>
      <c r="M745" s="63"/>
      <c r="N745" s="63"/>
      <c r="O745" s="63"/>
      <c r="P745" s="63"/>
      <c r="Q745" s="82"/>
      <c r="R745" s="82"/>
      <c r="S745" s="82"/>
      <c r="T745" s="83"/>
      <c r="U745" s="83"/>
      <c r="V745" s="83"/>
      <c r="W745" s="83"/>
      <c r="X745" s="83"/>
      <c r="Y745" s="83"/>
      <c r="Z745" s="63"/>
      <c r="AA745" s="63"/>
      <c r="AB745" s="63"/>
      <c r="AC745" s="63"/>
      <c r="AD745" s="63"/>
      <c r="AE745" s="63"/>
      <c r="AF745" s="63"/>
      <c r="AG745" s="63"/>
      <c r="AH745" s="63"/>
      <c r="AI745" s="63"/>
      <c r="AJ745" s="63"/>
      <c r="AK745" s="63"/>
      <c r="AL745" s="63"/>
      <c r="AM745" s="63"/>
      <c r="AN745" s="63"/>
      <c r="AO745" s="63"/>
      <c r="AP745" s="63"/>
      <c r="AQ745" s="63"/>
      <c r="AR745" s="63"/>
      <c r="AS745" s="63"/>
      <c r="AT745" s="63"/>
      <c r="AU745" s="63"/>
      <c r="AV745" s="63"/>
      <c r="AW745" s="63"/>
      <c r="AX745" s="63"/>
      <c r="AY745" s="63"/>
    </row>
    <row r="746" customHeight="1" spans="1:51">
      <c r="A746" s="62"/>
      <c r="B746" s="63"/>
      <c r="C746" s="63"/>
      <c r="D746" s="63"/>
      <c r="E746" s="63"/>
      <c r="F746" s="63"/>
      <c r="G746" s="73"/>
      <c r="H746" s="63"/>
      <c r="I746" s="63"/>
      <c r="J746" s="63"/>
      <c r="K746" s="63"/>
      <c r="L746" s="63"/>
      <c r="M746" s="63"/>
      <c r="N746" s="63"/>
      <c r="O746" s="63"/>
      <c r="P746" s="63"/>
      <c r="Q746" s="82"/>
      <c r="R746" s="82"/>
      <c r="S746" s="82"/>
      <c r="T746" s="83"/>
      <c r="U746" s="83"/>
      <c r="V746" s="83"/>
      <c r="W746" s="83"/>
      <c r="X746" s="83"/>
      <c r="Y746" s="83"/>
      <c r="Z746" s="63"/>
      <c r="AA746" s="63"/>
      <c r="AB746" s="63"/>
      <c r="AC746" s="63"/>
      <c r="AD746" s="63"/>
      <c r="AE746" s="63"/>
      <c r="AF746" s="63"/>
      <c r="AG746" s="63"/>
      <c r="AH746" s="63"/>
      <c r="AI746" s="63"/>
      <c r="AJ746" s="63"/>
      <c r="AK746" s="63"/>
      <c r="AL746" s="63"/>
      <c r="AM746" s="63"/>
      <c r="AN746" s="63"/>
      <c r="AO746" s="63"/>
      <c r="AP746" s="63"/>
      <c r="AQ746" s="63"/>
      <c r="AR746" s="63"/>
      <c r="AS746" s="63"/>
      <c r="AT746" s="63"/>
      <c r="AU746" s="63"/>
      <c r="AV746" s="63"/>
      <c r="AW746" s="63"/>
      <c r="AX746" s="63"/>
      <c r="AY746" s="63"/>
    </row>
    <row r="747" customHeight="1" spans="1:51">
      <c r="A747" s="62"/>
      <c r="B747" s="63"/>
      <c r="C747" s="63"/>
      <c r="D747" s="63"/>
      <c r="E747" s="63"/>
      <c r="F747" s="63"/>
      <c r="G747" s="73"/>
      <c r="H747" s="63"/>
      <c r="I747" s="63"/>
      <c r="J747" s="63"/>
      <c r="K747" s="63"/>
      <c r="L747" s="63"/>
      <c r="M747" s="63"/>
      <c r="N747" s="63"/>
      <c r="O747" s="63"/>
      <c r="P747" s="63"/>
      <c r="Q747" s="82"/>
      <c r="R747" s="82"/>
      <c r="S747" s="82"/>
      <c r="T747" s="83"/>
      <c r="U747" s="83"/>
      <c r="V747" s="83"/>
      <c r="W747" s="83"/>
      <c r="X747" s="83"/>
      <c r="Y747" s="83"/>
      <c r="Z747" s="63"/>
      <c r="AA747" s="63"/>
      <c r="AB747" s="63"/>
      <c r="AC747" s="63"/>
      <c r="AD747" s="63"/>
      <c r="AE747" s="63"/>
      <c r="AF747" s="63"/>
      <c r="AG747" s="63"/>
      <c r="AH747" s="63"/>
      <c r="AI747" s="63"/>
      <c r="AJ747" s="63"/>
      <c r="AK747" s="63"/>
      <c r="AL747" s="63"/>
      <c r="AM747" s="63"/>
      <c r="AN747" s="63"/>
      <c r="AO747" s="63"/>
      <c r="AP747" s="63"/>
      <c r="AQ747" s="63"/>
      <c r="AR747" s="63"/>
      <c r="AS747" s="63"/>
      <c r="AT747" s="63"/>
      <c r="AU747" s="63"/>
      <c r="AV747" s="63"/>
      <c r="AW747" s="63"/>
      <c r="AX747" s="63"/>
      <c r="AY747" s="63"/>
    </row>
    <row r="748" customHeight="1" spans="1:51">
      <c r="A748" s="62"/>
      <c r="B748" s="63"/>
      <c r="C748" s="63"/>
      <c r="D748" s="63"/>
      <c r="E748" s="63"/>
      <c r="F748" s="63"/>
      <c r="G748" s="73"/>
      <c r="H748" s="63"/>
      <c r="I748" s="63"/>
      <c r="J748" s="63"/>
      <c r="K748" s="63"/>
      <c r="L748" s="63"/>
      <c r="M748" s="63"/>
      <c r="N748" s="63"/>
      <c r="O748" s="63"/>
      <c r="P748" s="63"/>
      <c r="Q748" s="82"/>
      <c r="R748" s="82"/>
      <c r="S748" s="82"/>
      <c r="T748" s="83"/>
      <c r="U748" s="83"/>
      <c r="V748" s="83"/>
      <c r="W748" s="83"/>
      <c r="X748" s="83"/>
      <c r="Y748" s="83"/>
      <c r="Z748" s="63"/>
      <c r="AA748" s="63"/>
      <c r="AB748" s="63"/>
      <c r="AC748" s="63"/>
      <c r="AD748" s="63"/>
      <c r="AE748" s="63"/>
      <c r="AF748" s="63"/>
      <c r="AG748" s="63"/>
      <c r="AH748" s="63"/>
      <c r="AI748" s="63"/>
      <c r="AJ748" s="63"/>
      <c r="AK748" s="63"/>
      <c r="AL748" s="63"/>
      <c r="AM748" s="63"/>
      <c r="AN748" s="63"/>
      <c r="AO748" s="63"/>
      <c r="AP748" s="63"/>
      <c r="AQ748" s="63"/>
      <c r="AR748" s="63"/>
      <c r="AS748" s="63"/>
      <c r="AT748" s="63"/>
      <c r="AU748" s="63"/>
      <c r="AV748" s="63"/>
      <c r="AW748" s="63"/>
      <c r="AX748" s="63"/>
      <c r="AY748" s="63"/>
    </row>
    <row r="749" customHeight="1" spans="1:51">
      <c r="A749" s="62"/>
      <c r="B749" s="63"/>
      <c r="C749" s="63"/>
      <c r="D749" s="63"/>
      <c r="E749" s="63"/>
      <c r="F749" s="63"/>
      <c r="G749" s="73"/>
      <c r="H749" s="63"/>
      <c r="I749" s="63"/>
      <c r="J749" s="63"/>
      <c r="K749" s="63"/>
      <c r="L749" s="63"/>
      <c r="M749" s="63"/>
      <c r="N749" s="63"/>
      <c r="O749" s="63"/>
      <c r="P749" s="63"/>
      <c r="Q749" s="82"/>
      <c r="R749" s="82"/>
      <c r="S749" s="82"/>
      <c r="T749" s="83"/>
      <c r="U749" s="83"/>
      <c r="V749" s="83"/>
      <c r="W749" s="83"/>
      <c r="X749" s="83"/>
      <c r="Y749" s="83"/>
      <c r="Z749" s="63"/>
      <c r="AA749" s="63"/>
      <c r="AB749" s="63"/>
      <c r="AC749" s="63"/>
      <c r="AD749" s="63"/>
      <c r="AE749" s="63"/>
      <c r="AF749" s="63"/>
      <c r="AG749" s="63"/>
      <c r="AH749" s="63"/>
      <c r="AI749" s="63"/>
      <c r="AJ749" s="63"/>
      <c r="AK749" s="63"/>
      <c r="AL749" s="63"/>
      <c r="AM749" s="63"/>
      <c r="AN749" s="63"/>
      <c r="AO749" s="63"/>
      <c r="AP749" s="63"/>
      <c r="AQ749" s="63"/>
      <c r="AR749" s="63"/>
      <c r="AS749" s="63"/>
      <c r="AT749" s="63"/>
      <c r="AU749" s="63"/>
      <c r="AV749" s="63"/>
      <c r="AW749" s="63"/>
      <c r="AX749" s="63"/>
      <c r="AY749" s="63"/>
    </row>
    <row r="750" customHeight="1" spans="1:51">
      <c r="A750" s="62"/>
      <c r="B750" s="63"/>
      <c r="C750" s="63"/>
      <c r="D750" s="63"/>
      <c r="E750" s="63"/>
      <c r="F750" s="63"/>
      <c r="G750" s="73"/>
      <c r="H750" s="63"/>
      <c r="I750" s="63"/>
      <c r="J750" s="63"/>
      <c r="K750" s="63"/>
      <c r="L750" s="63"/>
      <c r="M750" s="63"/>
      <c r="N750" s="63"/>
      <c r="O750" s="63"/>
      <c r="P750" s="63"/>
      <c r="Q750" s="82"/>
      <c r="R750" s="82"/>
      <c r="S750" s="82"/>
      <c r="T750" s="83"/>
      <c r="U750" s="83"/>
      <c r="V750" s="83"/>
      <c r="W750" s="83"/>
      <c r="X750" s="83"/>
      <c r="Y750" s="83"/>
      <c r="Z750" s="63"/>
      <c r="AA750" s="63"/>
      <c r="AB750" s="63"/>
      <c r="AC750" s="63"/>
      <c r="AD750" s="63"/>
      <c r="AE750" s="63"/>
      <c r="AF750" s="63"/>
      <c r="AG750" s="63"/>
      <c r="AH750" s="63"/>
      <c r="AI750" s="63"/>
      <c r="AJ750" s="63"/>
      <c r="AK750" s="63"/>
      <c r="AL750" s="63"/>
      <c r="AM750" s="63"/>
      <c r="AN750" s="63"/>
      <c r="AO750" s="63"/>
      <c r="AP750" s="63"/>
      <c r="AQ750" s="63"/>
      <c r="AR750" s="63"/>
      <c r="AS750" s="63"/>
      <c r="AT750" s="63"/>
      <c r="AU750" s="63"/>
      <c r="AV750" s="63"/>
      <c r="AW750" s="63"/>
      <c r="AX750" s="63"/>
      <c r="AY750" s="63"/>
    </row>
    <row r="751" customHeight="1" spans="1:51">
      <c r="A751" s="62"/>
      <c r="B751" s="63"/>
      <c r="C751" s="63"/>
      <c r="D751" s="63"/>
      <c r="E751" s="63"/>
      <c r="F751" s="63"/>
      <c r="G751" s="73"/>
      <c r="H751" s="63"/>
      <c r="I751" s="63"/>
      <c r="J751" s="63"/>
      <c r="K751" s="63"/>
      <c r="L751" s="63"/>
      <c r="M751" s="63"/>
      <c r="N751" s="63"/>
      <c r="O751" s="63"/>
      <c r="P751" s="63"/>
      <c r="Q751" s="82"/>
      <c r="R751" s="82"/>
      <c r="S751" s="82"/>
      <c r="T751" s="83"/>
      <c r="U751" s="83"/>
      <c r="V751" s="83"/>
      <c r="W751" s="83"/>
      <c r="X751" s="83"/>
      <c r="Y751" s="83"/>
      <c r="Z751" s="63"/>
      <c r="AA751" s="63"/>
      <c r="AB751" s="63"/>
      <c r="AC751" s="63"/>
      <c r="AD751" s="63"/>
      <c r="AE751" s="63"/>
      <c r="AF751" s="63"/>
      <c r="AG751" s="63"/>
      <c r="AH751" s="63"/>
      <c r="AI751" s="63"/>
      <c r="AJ751" s="63"/>
      <c r="AK751" s="63"/>
      <c r="AL751" s="63"/>
      <c r="AM751" s="63"/>
      <c r="AN751" s="63"/>
      <c r="AO751" s="63"/>
      <c r="AP751" s="63"/>
      <c r="AQ751" s="63"/>
      <c r="AR751" s="63"/>
      <c r="AS751" s="63"/>
      <c r="AT751" s="63"/>
      <c r="AU751" s="63"/>
      <c r="AV751" s="63"/>
      <c r="AW751" s="63"/>
      <c r="AX751" s="63"/>
      <c r="AY751" s="63"/>
    </row>
    <row r="752" customHeight="1" spans="1:51">
      <c r="A752" s="62"/>
      <c r="B752" s="63"/>
      <c r="C752" s="63"/>
      <c r="D752" s="63"/>
      <c r="E752" s="63"/>
      <c r="F752" s="63"/>
      <c r="G752" s="73"/>
      <c r="H752" s="63"/>
      <c r="I752" s="63"/>
      <c r="J752" s="63"/>
      <c r="K752" s="63"/>
      <c r="L752" s="63"/>
      <c r="M752" s="63"/>
      <c r="N752" s="63"/>
      <c r="O752" s="63"/>
      <c r="P752" s="63"/>
      <c r="Q752" s="82"/>
      <c r="R752" s="82"/>
      <c r="S752" s="82"/>
      <c r="T752" s="83"/>
      <c r="U752" s="83"/>
      <c r="V752" s="83"/>
      <c r="W752" s="83"/>
      <c r="X752" s="83"/>
      <c r="Y752" s="83"/>
      <c r="Z752" s="63"/>
      <c r="AA752" s="63"/>
      <c r="AB752" s="63"/>
      <c r="AC752" s="63"/>
      <c r="AD752" s="63"/>
      <c r="AE752" s="63"/>
      <c r="AF752" s="63"/>
      <c r="AG752" s="63"/>
      <c r="AH752" s="63"/>
      <c r="AI752" s="63"/>
      <c r="AJ752" s="63"/>
      <c r="AK752" s="63"/>
      <c r="AL752" s="63"/>
      <c r="AM752" s="63"/>
      <c r="AN752" s="63"/>
      <c r="AO752" s="63"/>
      <c r="AP752" s="63"/>
      <c r="AQ752" s="63"/>
      <c r="AR752" s="63"/>
      <c r="AS752" s="63"/>
      <c r="AT752" s="63"/>
      <c r="AU752" s="63"/>
      <c r="AV752" s="63"/>
      <c r="AW752" s="63"/>
      <c r="AX752" s="63"/>
      <c r="AY752" s="63"/>
    </row>
    <row r="753" customHeight="1" spans="1:51">
      <c r="A753" s="62"/>
      <c r="B753" s="63"/>
      <c r="C753" s="63"/>
      <c r="D753" s="63"/>
      <c r="E753" s="63"/>
      <c r="F753" s="63"/>
      <c r="G753" s="73"/>
      <c r="H753" s="63"/>
      <c r="I753" s="63"/>
      <c r="J753" s="63"/>
      <c r="K753" s="63"/>
      <c r="L753" s="63"/>
      <c r="M753" s="63"/>
      <c r="N753" s="63"/>
      <c r="O753" s="63"/>
      <c r="P753" s="63"/>
      <c r="Q753" s="82"/>
      <c r="R753" s="82"/>
      <c r="S753" s="82"/>
      <c r="T753" s="83"/>
      <c r="U753" s="83"/>
      <c r="V753" s="83"/>
      <c r="W753" s="83"/>
      <c r="X753" s="83"/>
      <c r="Y753" s="83"/>
      <c r="Z753" s="63"/>
      <c r="AA753" s="63"/>
      <c r="AB753" s="63"/>
      <c r="AC753" s="63"/>
      <c r="AD753" s="63"/>
      <c r="AE753" s="63"/>
      <c r="AF753" s="63"/>
      <c r="AG753" s="63"/>
      <c r="AH753" s="63"/>
      <c r="AI753" s="63"/>
      <c r="AJ753" s="63"/>
      <c r="AK753" s="63"/>
      <c r="AL753" s="63"/>
      <c r="AM753" s="63"/>
      <c r="AN753" s="63"/>
      <c r="AO753" s="63"/>
      <c r="AP753" s="63"/>
      <c r="AQ753" s="63"/>
      <c r="AR753" s="63"/>
      <c r="AS753" s="63"/>
      <c r="AT753" s="63"/>
      <c r="AU753" s="63"/>
      <c r="AV753" s="63"/>
      <c r="AW753" s="63"/>
      <c r="AX753" s="63"/>
      <c r="AY753" s="63"/>
    </row>
    <row r="754" customHeight="1" spans="1:51">
      <c r="A754" s="62"/>
      <c r="B754" s="63"/>
      <c r="C754" s="63"/>
      <c r="D754" s="63"/>
      <c r="E754" s="63"/>
      <c r="F754" s="63"/>
      <c r="G754" s="73"/>
      <c r="H754" s="63"/>
      <c r="I754" s="63"/>
      <c r="J754" s="63"/>
      <c r="K754" s="63"/>
      <c r="L754" s="63"/>
      <c r="M754" s="63"/>
      <c r="N754" s="63"/>
      <c r="O754" s="63"/>
      <c r="P754" s="63"/>
      <c r="Q754" s="82"/>
      <c r="R754" s="82"/>
      <c r="S754" s="82"/>
      <c r="T754" s="83"/>
      <c r="U754" s="83"/>
      <c r="V754" s="83"/>
      <c r="W754" s="83"/>
      <c r="X754" s="83"/>
      <c r="Y754" s="83"/>
      <c r="Z754" s="63"/>
      <c r="AA754" s="63"/>
      <c r="AB754" s="63"/>
      <c r="AC754" s="63"/>
      <c r="AD754" s="63"/>
      <c r="AE754" s="63"/>
      <c r="AF754" s="63"/>
      <c r="AG754" s="63"/>
      <c r="AH754" s="63"/>
      <c r="AI754" s="63"/>
      <c r="AJ754" s="63"/>
      <c r="AK754" s="63"/>
      <c r="AL754" s="63"/>
      <c r="AM754" s="63"/>
      <c r="AN754" s="63"/>
      <c r="AO754" s="63"/>
      <c r="AP754" s="63"/>
      <c r="AQ754" s="63"/>
      <c r="AR754" s="63"/>
      <c r="AS754" s="63"/>
      <c r="AT754" s="63"/>
      <c r="AU754" s="63"/>
      <c r="AV754" s="63"/>
      <c r="AW754" s="63"/>
      <c r="AX754" s="63"/>
      <c r="AY754" s="63"/>
    </row>
    <row r="755" customHeight="1" spans="1:51">
      <c r="A755" s="62"/>
      <c r="B755" s="63"/>
      <c r="C755" s="63"/>
      <c r="D755" s="63"/>
      <c r="E755" s="63"/>
      <c r="F755" s="63"/>
      <c r="G755" s="73"/>
      <c r="H755" s="63"/>
      <c r="I755" s="63"/>
      <c r="J755" s="63"/>
      <c r="K755" s="63"/>
      <c r="L755" s="63"/>
      <c r="M755" s="63"/>
      <c r="N755" s="63"/>
      <c r="O755" s="63"/>
      <c r="P755" s="63"/>
      <c r="Q755" s="82"/>
      <c r="R755" s="82"/>
      <c r="S755" s="82"/>
      <c r="T755" s="83"/>
      <c r="U755" s="83"/>
      <c r="V755" s="83"/>
      <c r="W755" s="83"/>
      <c r="X755" s="83"/>
      <c r="Y755" s="83"/>
      <c r="Z755" s="63"/>
      <c r="AA755" s="63"/>
      <c r="AB755" s="63"/>
      <c r="AC755" s="63"/>
      <c r="AD755" s="63"/>
      <c r="AE755" s="63"/>
      <c r="AF755" s="63"/>
      <c r="AG755" s="63"/>
      <c r="AH755" s="63"/>
      <c r="AI755" s="63"/>
      <c r="AJ755" s="63"/>
      <c r="AK755" s="63"/>
      <c r="AL755" s="63"/>
      <c r="AM755" s="63"/>
      <c r="AN755" s="63"/>
      <c r="AO755" s="63"/>
      <c r="AP755" s="63"/>
      <c r="AQ755" s="63"/>
      <c r="AR755" s="63"/>
      <c r="AS755" s="63"/>
      <c r="AT755" s="63"/>
      <c r="AU755" s="63"/>
      <c r="AV755" s="63"/>
      <c r="AW755" s="63"/>
      <c r="AX755" s="63"/>
      <c r="AY755" s="63"/>
    </row>
    <row r="756" customHeight="1" spans="1:51">
      <c r="A756" s="62"/>
      <c r="B756" s="63"/>
      <c r="C756" s="63"/>
      <c r="D756" s="63"/>
      <c r="E756" s="63"/>
      <c r="F756" s="63"/>
      <c r="G756" s="73"/>
      <c r="H756" s="63"/>
      <c r="I756" s="63"/>
      <c r="J756" s="63"/>
      <c r="K756" s="63"/>
      <c r="L756" s="63"/>
      <c r="M756" s="63"/>
      <c r="N756" s="63"/>
      <c r="O756" s="63"/>
      <c r="P756" s="63"/>
      <c r="Q756" s="82"/>
      <c r="R756" s="82"/>
      <c r="S756" s="82"/>
      <c r="T756" s="83"/>
      <c r="U756" s="83"/>
      <c r="V756" s="83"/>
      <c r="W756" s="83"/>
      <c r="X756" s="83"/>
      <c r="Y756" s="83"/>
      <c r="Z756" s="63"/>
      <c r="AA756" s="63"/>
      <c r="AB756" s="63"/>
      <c r="AC756" s="63"/>
      <c r="AD756" s="63"/>
      <c r="AE756" s="63"/>
      <c r="AF756" s="63"/>
      <c r="AG756" s="63"/>
      <c r="AH756" s="63"/>
      <c r="AI756" s="63"/>
      <c r="AJ756" s="63"/>
      <c r="AK756" s="63"/>
      <c r="AL756" s="63"/>
      <c r="AM756" s="63"/>
      <c r="AN756" s="63"/>
      <c r="AO756" s="63"/>
      <c r="AP756" s="63"/>
      <c r="AQ756" s="63"/>
      <c r="AR756" s="63"/>
      <c r="AS756" s="63"/>
      <c r="AT756" s="63"/>
      <c r="AU756" s="63"/>
      <c r="AV756" s="63"/>
      <c r="AW756" s="63"/>
      <c r="AX756" s="63"/>
      <c r="AY756" s="63"/>
    </row>
    <row r="757" customHeight="1" spans="1:51">
      <c r="A757" s="62"/>
      <c r="B757" s="63"/>
      <c r="C757" s="63"/>
      <c r="D757" s="63"/>
      <c r="E757" s="63"/>
      <c r="F757" s="63"/>
      <c r="G757" s="73"/>
      <c r="H757" s="63"/>
      <c r="I757" s="63"/>
      <c r="J757" s="63"/>
      <c r="K757" s="63"/>
      <c r="L757" s="63"/>
      <c r="M757" s="63"/>
      <c r="N757" s="63"/>
      <c r="O757" s="63"/>
      <c r="P757" s="63"/>
      <c r="Q757" s="82"/>
      <c r="R757" s="82"/>
      <c r="S757" s="82"/>
      <c r="T757" s="83"/>
      <c r="U757" s="83"/>
      <c r="V757" s="83"/>
      <c r="W757" s="83"/>
      <c r="X757" s="83"/>
      <c r="Y757" s="83"/>
      <c r="Z757" s="63"/>
      <c r="AA757" s="63"/>
      <c r="AB757" s="63"/>
      <c r="AC757" s="63"/>
      <c r="AD757" s="63"/>
      <c r="AE757" s="63"/>
      <c r="AF757" s="63"/>
      <c r="AG757" s="63"/>
      <c r="AH757" s="63"/>
      <c r="AI757" s="63"/>
      <c r="AJ757" s="63"/>
      <c r="AK757" s="63"/>
      <c r="AL757" s="63"/>
      <c r="AM757" s="63"/>
      <c r="AN757" s="63"/>
      <c r="AO757" s="63"/>
      <c r="AP757" s="63"/>
      <c r="AQ757" s="63"/>
      <c r="AR757" s="63"/>
      <c r="AS757" s="63"/>
      <c r="AT757" s="63"/>
      <c r="AU757" s="63"/>
      <c r="AV757" s="63"/>
      <c r="AW757" s="63"/>
      <c r="AX757" s="63"/>
      <c r="AY757" s="63"/>
    </row>
    <row r="758" customHeight="1" spans="1:51">
      <c r="A758" s="62"/>
      <c r="B758" s="63"/>
      <c r="C758" s="63"/>
      <c r="D758" s="63"/>
      <c r="E758" s="63"/>
      <c r="F758" s="63"/>
      <c r="G758" s="73"/>
      <c r="H758" s="63"/>
      <c r="I758" s="63"/>
      <c r="J758" s="63"/>
      <c r="K758" s="63"/>
      <c r="L758" s="63"/>
      <c r="M758" s="63"/>
      <c r="N758" s="63"/>
      <c r="O758" s="63"/>
      <c r="P758" s="63"/>
      <c r="Q758" s="82"/>
      <c r="R758" s="82"/>
      <c r="S758" s="82"/>
      <c r="T758" s="83"/>
      <c r="U758" s="83"/>
      <c r="V758" s="83"/>
      <c r="W758" s="83"/>
      <c r="X758" s="83"/>
      <c r="Y758" s="83"/>
      <c r="Z758" s="63"/>
      <c r="AA758" s="63"/>
      <c r="AB758" s="63"/>
      <c r="AC758" s="63"/>
      <c r="AD758" s="63"/>
      <c r="AE758" s="63"/>
      <c r="AF758" s="63"/>
      <c r="AG758" s="63"/>
      <c r="AH758" s="63"/>
      <c r="AI758" s="63"/>
      <c r="AJ758" s="63"/>
      <c r="AK758" s="63"/>
      <c r="AL758" s="63"/>
      <c r="AM758" s="63"/>
      <c r="AN758" s="63"/>
      <c r="AO758" s="63"/>
      <c r="AP758" s="63"/>
      <c r="AQ758" s="63"/>
      <c r="AR758" s="63"/>
      <c r="AS758" s="63"/>
      <c r="AT758" s="63"/>
      <c r="AU758" s="63"/>
      <c r="AV758" s="63"/>
      <c r="AW758" s="63"/>
      <c r="AX758" s="63"/>
      <c r="AY758" s="63"/>
    </row>
    <row r="759" customHeight="1" spans="1:51">
      <c r="A759" s="62"/>
      <c r="B759" s="63"/>
      <c r="C759" s="63"/>
      <c r="D759" s="63"/>
      <c r="E759" s="63"/>
      <c r="F759" s="63"/>
      <c r="G759" s="73"/>
      <c r="H759" s="63"/>
      <c r="I759" s="63"/>
      <c r="J759" s="63"/>
      <c r="K759" s="63"/>
      <c r="L759" s="63"/>
      <c r="M759" s="63"/>
      <c r="N759" s="63"/>
      <c r="O759" s="63"/>
      <c r="P759" s="63"/>
      <c r="Q759" s="82"/>
      <c r="R759" s="82"/>
      <c r="S759" s="82"/>
      <c r="T759" s="83"/>
      <c r="U759" s="83"/>
      <c r="V759" s="83"/>
      <c r="W759" s="83"/>
      <c r="X759" s="83"/>
      <c r="Y759" s="83"/>
      <c r="Z759" s="63"/>
      <c r="AA759" s="63"/>
      <c r="AB759" s="63"/>
      <c r="AC759" s="63"/>
      <c r="AD759" s="63"/>
      <c r="AE759" s="63"/>
      <c r="AF759" s="63"/>
      <c r="AG759" s="63"/>
      <c r="AH759" s="63"/>
      <c r="AI759" s="63"/>
      <c r="AJ759" s="63"/>
      <c r="AK759" s="63"/>
      <c r="AL759" s="63"/>
      <c r="AM759" s="63"/>
      <c r="AN759" s="63"/>
      <c r="AO759" s="63"/>
      <c r="AP759" s="63"/>
      <c r="AQ759" s="63"/>
      <c r="AR759" s="63"/>
      <c r="AS759" s="63"/>
      <c r="AT759" s="63"/>
      <c r="AU759" s="63"/>
      <c r="AV759" s="63"/>
      <c r="AW759" s="63"/>
      <c r="AX759" s="63"/>
      <c r="AY759" s="63"/>
    </row>
    <row r="760" customHeight="1" spans="1:51">
      <c r="A760" s="62"/>
      <c r="B760" s="63"/>
      <c r="C760" s="63"/>
      <c r="D760" s="63"/>
      <c r="E760" s="63"/>
      <c r="F760" s="63"/>
      <c r="G760" s="73"/>
      <c r="H760" s="63"/>
      <c r="I760" s="63"/>
      <c r="J760" s="63"/>
      <c r="K760" s="63"/>
      <c r="L760" s="63"/>
      <c r="M760" s="63"/>
      <c r="N760" s="63"/>
      <c r="O760" s="63"/>
      <c r="P760" s="63"/>
      <c r="Q760" s="82"/>
      <c r="R760" s="82"/>
      <c r="S760" s="82"/>
      <c r="T760" s="83"/>
      <c r="U760" s="83"/>
      <c r="V760" s="83"/>
      <c r="W760" s="83"/>
      <c r="X760" s="83"/>
      <c r="Y760" s="83"/>
      <c r="Z760" s="63"/>
      <c r="AA760" s="63"/>
      <c r="AB760" s="63"/>
      <c r="AC760" s="63"/>
      <c r="AD760" s="63"/>
      <c r="AE760" s="63"/>
      <c r="AF760" s="63"/>
      <c r="AG760" s="63"/>
      <c r="AH760" s="63"/>
      <c r="AI760" s="63"/>
      <c r="AJ760" s="63"/>
      <c r="AK760" s="63"/>
      <c r="AL760" s="63"/>
      <c r="AM760" s="63"/>
      <c r="AN760" s="63"/>
      <c r="AO760" s="63"/>
      <c r="AP760" s="63"/>
      <c r="AQ760" s="63"/>
      <c r="AR760" s="63"/>
      <c r="AS760" s="63"/>
      <c r="AT760" s="63"/>
      <c r="AU760" s="63"/>
      <c r="AV760" s="63"/>
      <c r="AW760" s="63"/>
      <c r="AX760" s="63"/>
      <c r="AY760" s="63"/>
    </row>
    <row r="761" customHeight="1" spans="1:51">
      <c r="A761" s="62"/>
      <c r="B761" s="63"/>
      <c r="C761" s="63"/>
      <c r="D761" s="63"/>
      <c r="E761" s="63"/>
      <c r="F761" s="63"/>
      <c r="G761" s="73"/>
      <c r="H761" s="63"/>
      <c r="I761" s="63"/>
      <c r="J761" s="63"/>
      <c r="K761" s="63"/>
      <c r="L761" s="63"/>
      <c r="M761" s="63"/>
      <c r="N761" s="63"/>
      <c r="O761" s="63"/>
      <c r="P761" s="63"/>
      <c r="Q761" s="82"/>
      <c r="R761" s="82"/>
      <c r="S761" s="82"/>
      <c r="T761" s="83"/>
      <c r="U761" s="83"/>
      <c r="V761" s="83"/>
      <c r="W761" s="83"/>
      <c r="X761" s="83"/>
      <c r="Y761" s="83"/>
      <c r="Z761" s="63"/>
      <c r="AA761" s="63"/>
      <c r="AB761" s="63"/>
      <c r="AC761" s="63"/>
      <c r="AD761" s="63"/>
      <c r="AE761" s="63"/>
      <c r="AF761" s="63"/>
      <c r="AG761" s="63"/>
      <c r="AH761" s="63"/>
      <c r="AI761" s="63"/>
      <c r="AJ761" s="63"/>
      <c r="AK761" s="63"/>
      <c r="AL761" s="63"/>
      <c r="AM761" s="63"/>
      <c r="AN761" s="63"/>
      <c r="AO761" s="63"/>
      <c r="AP761" s="63"/>
      <c r="AQ761" s="63"/>
      <c r="AR761" s="63"/>
      <c r="AS761" s="63"/>
      <c r="AT761" s="63"/>
      <c r="AU761" s="63"/>
      <c r="AV761" s="63"/>
      <c r="AW761" s="63"/>
      <c r="AX761" s="63"/>
      <c r="AY761" s="63"/>
    </row>
    <row r="762" customHeight="1" spans="1:51">
      <c r="A762" s="62"/>
      <c r="B762" s="63"/>
      <c r="C762" s="63"/>
      <c r="D762" s="63"/>
      <c r="E762" s="63"/>
      <c r="F762" s="63"/>
      <c r="G762" s="73"/>
      <c r="H762" s="63"/>
      <c r="I762" s="63"/>
      <c r="J762" s="63"/>
      <c r="K762" s="63"/>
      <c r="L762" s="63"/>
      <c r="M762" s="63"/>
      <c r="N762" s="63"/>
      <c r="O762" s="63"/>
      <c r="P762" s="63"/>
      <c r="Q762" s="82"/>
      <c r="R762" s="82"/>
      <c r="S762" s="82"/>
      <c r="T762" s="83"/>
      <c r="U762" s="83"/>
      <c r="V762" s="83"/>
      <c r="W762" s="83"/>
      <c r="X762" s="83"/>
      <c r="Y762" s="83"/>
      <c r="Z762" s="63"/>
      <c r="AA762" s="63"/>
      <c r="AB762" s="63"/>
      <c r="AC762" s="63"/>
      <c r="AD762" s="63"/>
      <c r="AE762" s="63"/>
      <c r="AF762" s="63"/>
      <c r="AG762" s="63"/>
      <c r="AH762" s="63"/>
      <c r="AI762" s="63"/>
      <c r="AJ762" s="63"/>
      <c r="AK762" s="63"/>
      <c r="AL762" s="63"/>
      <c r="AM762" s="63"/>
      <c r="AN762" s="63"/>
      <c r="AO762" s="63"/>
      <c r="AP762" s="63"/>
      <c r="AQ762" s="63"/>
      <c r="AR762" s="63"/>
      <c r="AS762" s="63"/>
      <c r="AT762" s="63"/>
      <c r="AU762" s="63"/>
      <c r="AV762" s="63"/>
      <c r="AW762" s="63"/>
      <c r="AX762" s="63"/>
      <c r="AY762" s="63"/>
    </row>
    <row r="763" customHeight="1" spans="1:51">
      <c r="A763" s="62"/>
      <c r="B763" s="63"/>
      <c r="C763" s="63"/>
      <c r="D763" s="63"/>
      <c r="E763" s="63"/>
      <c r="F763" s="63"/>
      <c r="G763" s="73"/>
      <c r="H763" s="63"/>
      <c r="I763" s="63"/>
      <c r="J763" s="63"/>
      <c r="K763" s="63"/>
      <c r="L763" s="63"/>
      <c r="M763" s="63"/>
      <c r="N763" s="63"/>
      <c r="O763" s="63"/>
      <c r="P763" s="63"/>
      <c r="Q763" s="82"/>
      <c r="R763" s="82"/>
      <c r="S763" s="82"/>
      <c r="T763" s="83"/>
      <c r="U763" s="83"/>
      <c r="V763" s="83"/>
      <c r="W763" s="83"/>
      <c r="X763" s="83"/>
      <c r="Y763" s="83"/>
      <c r="Z763" s="63"/>
      <c r="AA763" s="63"/>
      <c r="AB763" s="63"/>
      <c r="AC763" s="63"/>
      <c r="AD763" s="63"/>
      <c r="AE763" s="63"/>
      <c r="AF763" s="63"/>
      <c r="AG763" s="63"/>
      <c r="AH763" s="63"/>
      <c r="AI763" s="63"/>
      <c r="AJ763" s="63"/>
      <c r="AK763" s="63"/>
      <c r="AL763" s="63"/>
      <c r="AM763" s="63"/>
      <c r="AN763" s="63"/>
      <c r="AO763" s="63"/>
      <c r="AP763" s="63"/>
      <c r="AQ763" s="63"/>
      <c r="AR763" s="63"/>
      <c r="AS763" s="63"/>
      <c r="AT763" s="63"/>
      <c r="AU763" s="63"/>
      <c r="AV763" s="63"/>
      <c r="AW763" s="63"/>
      <c r="AX763" s="63"/>
      <c r="AY763" s="63"/>
    </row>
    <row r="764" customHeight="1" spans="1:51">
      <c r="A764" s="62"/>
      <c r="B764" s="63"/>
      <c r="C764" s="63"/>
      <c r="D764" s="63"/>
      <c r="E764" s="63"/>
      <c r="F764" s="63"/>
      <c r="G764" s="73"/>
      <c r="H764" s="63"/>
      <c r="I764" s="63"/>
      <c r="J764" s="63"/>
      <c r="K764" s="63"/>
      <c r="L764" s="63"/>
      <c r="M764" s="63"/>
      <c r="N764" s="63"/>
      <c r="O764" s="63"/>
      <c r="P764" s="63"/>
      <c r="Q764" s="82"/>
      <c r="R764" s="82"/>
      <c r="S764" s="82"/>
      <c r="T764" s="83"/>
      <c r="U764" s="83"/>
      <c r="V764" s="83"/>
      <c r="W764" s="83"/>
      <c r="X764" s="83"/>
      <c r="Y764" s="83"/>
      <c r="Z764" s="63"/>
      <c r="AA764" s="63"/>
      <c r="AB764" s="63"/>
      <c r="AC764" s="63"/>
      <c r="AD764" s="63"/>
      <c r="AE764" s="63"/>
      <c r="AF764" s="63"/>
      <c r="AG764" s="63"/>
      <c r="AH764" s="63"/>
      <c r="AI764" s="63"/>
      <c r="AJ764" s="63"/>
      <c r="AK764" s="63"/>
      <c r="AL764" s="63"/>
      <c r="AM764" s="63"/>
      <c r="AN764" s="63"/>
      <c r="AO764" s="63"/>
      <c r="AP764" s="63"/>
      <c r="AQ764" s="63"/>
      <c r="AR764" s="63"/>
      <c r="AS764" s="63"/>
      <c r="AT764" s="63"/>
      <c r="AU764" s="63"/>
      <c r="AV764" s="63"/>
      <c r="AW764" s="63"/>
      <c r="AX764" s="63"/>
      <c r="AY764" s="63"/>
    </row>
    <row r="765" customHeight="1" spans="1:51">
      <c r="A765" s="62"/>
      <c r="B765" s="63"/>
      <c r="C765" s="63"/>
      <c r="D765" s="63"/>
      <c r="E765" s="63"/>
      <c r="F765" s="63"/>
      <c r="G765" s="73"/>
      <c r="H765" s="63"/>
      <c r="I765" s="63"/>
      <c r="J765" s="63"/>
      <c r="K765" s="63"/>
      <c r="L765" s="63"/>
      <c r="M765" s="63"/>
      <c r="N765" s="63"/>
      <c r="O765" s="63"/>
      <c r="P765" s="63"/>
      <c r="Q765" s="82"/>
      <c r="R765" s="82"/>
      <c r="S765" s="82"/>
      <c r="T765" s="83"/>
      <c r="U765" s="83"/>
      <c r="V765" s="83"/>
      <c r="W765" s="83"/>
      <c r="X765" s="83"/>
      <c r="Y765" s="83"/>
      <c r="Z765" s="63"/>
      <c r="AA765" s="63"/>
      <c r="AB765" s="63"/>
      <c r="AC765" s="63"/>
      <c r="AD765" s="63"/>
      <c r="AE765" s="63"/>
      <c r="AF765" s="63"/>
      <c r="AG765" s="63"/>
      <c r="AH765" s="63"/>
      <c r="AI765" s="63"/>
      <c r="AJ765" s="63"/>
      <c r="AK765" s="63"/>
      <c r="AL765" s="63"/>
      <c r="AM765" s="63"/>
      <c r="AN765" s="63"/>
      <c r="AO765" s="63"/>
      <c r="AP765" s="63"/>
      <c r="AQ765" s="63"/>
      <c r="AR765" s="63"/>
      <c r="AS765" s="63"/>
      <c r="AT765" s="63"/>
      <c r="AU765" s="63"/>
      <c r="AV765" s="63"/>
      <c r="AW765" s="63"/>
      <c r="AX765" s="63"/>
      <c r="AY765" s="63"/>
    </row>
    <row r="766" customHeight="1" spans="1:51">
      <c r="A766" s="62"/>
      <c r="B766" s="63"/>
      <c r="C766" s="63"/>
      <c r="D766" s="63"/>
      <c r="E766" s="63"/>
      <c r="F766" s="63"/>
      <c r="G766" s="73"/>
      <c r="H766" s="63"/>
      <c r="I766" s="63"/>
      <c r="J766" s="63"/>
      <c r="K766" s="63"/>
      <c r="L766" s="63"/>
      <c r="M766" s="63"/>
      <c r="N766" s="63"/>
      <c r="O766" s="63"/>
      <c r="P766" s="63"/>
      <c r="Q766" s="82"/>
      <c r="R766" s="82"/>
      <c r="S766" s="82"/>
      <c r="T766" s="83"/>
      <c r="U766" s="83"/>
      <c r="V766" s="83"/>
      <c r="W766" s="83"/>
      <c r="X766" s="83"/>
      <c r="Y766" s="83"/>
      <c r="Z766" s="63"/>
      <c r="AA766" s="63"/>
      <c r="AB766" s="63"/>
      <c r="AC766" s="63"/>
      <c r="AD766" s="63"/>
      <c r="AE766" s="63"/>
      <c r="AF766" s="63"/>
      <c r="AG766" s="63"/>
      <c r="AH766" s="63"/>
      <c r="AI766" s="63"/>
      <c r="AJ766" s="63"/>
      <c r="AK766" s="63"/>
      <c r="AL766" s="63"/>
      <c r="AM766" s="63"/>
      <c r="AN766" s="63"/>
      <c r="AO766" s="63"/>
      <c r="AP766" s="63"/>
      <c r="AQ766" s="63"/>
      <c r="AR766" s="63"/>
      <c r="AS766" s="63"/>
      <c r="AT766" s="63"/>
      <c r="AU766" s="63"/>
      <c r="AV766" s="63"/>
      <c r="AW766" s="63"/>
      <c r="AX766" s="63"/>
      <c r="AY766" s="63"/>
    </row>
    <row r="767" customHeight="1" spans="1:51">
      <c r="A767" s="62"/>
      <c r="B767" s="63"/>
      <c r="C767" s="63"/>
      <c r="D767" s="63"/>
      <c r="E767" s="63"/>
      <c r="F767" s="63"/>
      <c r="G767" s="73"/>
      <c r="H767" s="63"/>
      <c r="I767" s="63"/>
      <c r="J767" s="63"/>
      <c r="K767" s="63"/>
      <c r="L767" s="63"/>
      <c r="M767" s="63"/>
      <c r="N767" s="63"/>
      <c r="O767" s="63"/>
      <c r="P767" s="63"/>
      <c r="Q767" s="82"/>
      <c r="R767" s="82"/>
      <c r="S767" s="82"/>
      <c r="T767" s="83"/>
      <c r="U767" s="83"/>
      <c r="V767" s="83"/>
      <c r="W767" s="83"/>
      <c r="X767" s="83"/>
      <c r="Y767" s="83"/>
      <c r="Z767" s="63"/>
      <c r="AA767" s="63"/>
      <c r="AB767" s="63"/>
      <c r="AC767" s="63"/>
      <c r="AD767" s="63"/>
      <c r="AE767" s="63"/>
      <c r="AF767" s="63"/>
      <c r="AG767" s="63"/>
      <c r="AH767" s="63"/>
      <c r="AI767" s="63"/>
      <c r="AJ767" s="63"/>
      <c r="AK767" s="63"/>
      <c r="AL767" s="63"/>
      <c r="AM767" s="63"/>
      <c r="AN767" s="63"/>
      <c r="AO767" s="63"/>
      <c r="AP767" s="63"/>
      <c r="AQ767" s="63"/>
      <c r="AR767" s="63"/>
      <c r="AS767" s="63"/>
      <c r="AT767" s="63"/>
      <c r="AU767" s="63"/>
      <c r="AV767" s="63"/>
      <c r="AW767" s="63"/>
      <c r="AX767" s="63"/>
      <c r="AY767" s="63"/>
    </row>
    <row r="768" customHeight="1" spans="1:51">
      <c r="A768" s="62"/>
      <c r="B768" s="63"/>
      <c r="C768" s="63"/>
      <c r="D768" s="63"/>
      <c r="E768" s="63"/>
      <c r="F768" s="63"/>
      <c r="G768" s="73"/>
      <c r="H768" s="63"/>
      <c r="I768" s="63"/>
      <c r="J768" s="63"/>
      <c r="K768" s="63"/>
      <c r="L768" s="63"/>
      <c r="M768" s="63"/>
      <c r="N768" s="63"/>
      <c r="O768" s="63"/>
      <c r="P768" s="63"/>
      <c r="Q768" s="82"/>
      <c r="R768" s="82"/>
      <c r="S768" s="82"/>
      <c r="T768" s="83"/>
      <c r="U768" s="83"/>
      <c r="V768" s="83"/>
      <c r="W768" s="83"/>
      <c r="X768" s="83"/>
      <c r="Y768" s="83"/>
      <c r="Z768" s="63"/>
      <c r="AA768" s="63"/>
      <c r="AB768" s="63"/>
      <c r="AC768" s="63"/>
      <c r="AD768" s="63"/>
      <c r="AE768" s="63"/>
      <c r="AF768" s="63"/>
      <c r="AG768" s="63"/>
      <c r="AH768" s="63"/>
      <c r="AI768" s="63"/>
      <c r="AJ768" s="63"/>
      <c r="AK768" s="63"/>
      <c r="AL768" s="63"/>
      <c r="AM768" s="63"/>
      <c r="AN768" s="63"/>
      <c r="AO768" s="63"/>
      <c r="AP768" s="63"/>
      <c r="AQ768" s="63"/>
      <c r="AR768" s="63"/>
      <c r="AS768" s="63"/>
      <c r="AT768" s="63"/>
      <c r="AU768" s="63"/>
      <c r="AV768" s="63"/>
      <c r="AW768" s="63"/>
      <c r="AX768" s="63"/>
      <c r="AY768" s="63"/>
    </row>
    <row r="769" customHeight="1" spans="1:51">
      <c r="A769" s="62"/>
      <c r="B769" s="63"/>
      <c r="C769" s="63"/>
      <c r="D769" s="63"/>
      <c r="E769" s="63"/>
      <c r="F769" s="63"/>
      <c r="G769" s="73"/>
      <c r="H769" s="63"/>
      <c r="I769" s="63"/>
      <c r="J769" s="63"/>
      <c r="K769" s="63"/>
      <c r="L769" s="63"/>
      <c r="M769" s="63"/>
      <c r="N769" s="63"/>
      <c r="O769" s="63"/>
      <c r="P769" s="63"/>
      <c r="Q769" s="82"/>
      <c r="R769" s="82"/>
      <c r="S769" s="82"/>
      <c r="T769" s="83"/>
      <c r="U769" s="83"/>
      <c r="V769" s="83"/>
      <c r="W769" s="83"/>
      <c r="X769" s="83"/>
      <c r="Y769" s="83"/>
      <c r="Z769" s="63"/>
      <c r="AA769" s="63"/>
      <c r="AB769" s="63"/>
      <c r="AC769" s="63"/>
      <c r="AD769" s="63"/>
      <c r="AE769" s="63"/>
      <c r="AF769" s="63"/>
      <c r="AG769" s="63"/>
      <c r="AH769" s="63"/>
      <c r="AI769" s="63"/>
      <c r="AJ769" s="63"/>
      <c r="AK769" s="63"/>
      <c r="AL769" s="63"/>
      <c r="AM769" s="63"/>
      <c r="AN769" s="63"/>
      <c r="AO769" s="63"/>
      <c r="AP769" s="63"/>
      <c r="AQ769" s="63"/>
      <c r="AR769" s="63"/>
      <c r="AS769" s="63"/>
      <c r="AT769" s="63"/>
      <c r="AU769" s="63"/>
      <c r="AV769" s="63"/>
      <c r="AW769" s="63"/>
      <c r="AX769" s="63"/>
      <c r="AY769" s="63"/>
    </row>
    <row r="770" customHeight="1" spans="1:51">
      <c r="A770" s="62"/>
      <c r="B770" s="63"/>
      <c r="C770" s="63"/>
      <c r="D770" s="63"/>
      <c r="E770" s="63"/>
      <c r="F770" s="63"/>
      <c r="G770" s="73"/>
      <c r="H770" s="63"/>
      <c r="I770" s="63"/>
      <c r="J770" s="63"/>
      <c r="K770" s="63"/>
      <c r="L770" s="63"/>
      <c r="M770" s="63"/>
      <c r="N770" s="63"/>
      <c r="O770" s="63"/>
      <c r="P770" s="63"/>
      <c r="Q770" s="82"/>
      <c r="R770" s="82"/>
      <c r="S770" s="82"/>
      <c r="T770" s="83"/>
      <c r="U770" s="83"/>
      <c r="V770" s="83"/>
      <c r="W770" s="83"/>
      <c r="X770" s="83"/>
      <c r="Y770" s="83"/>
      <c r="Z770" s="63"/>
      <c r="AA770" s="63"/>
      <c r="AB770" s="63"/>
      <c r="AC770" s="63"/>
      <c r="AD770" s="63"/>
      <c r="AE770" s="63"/>
      <c r="AF770" s="63"/>
      <c r="AG770" s="63"/>
      <c r="AH770" s="63"/>
      <c r="AI770" s="63"/>
      <c r="AJ770" s="63"/>
      <c r="AK770" s="63"/>
      <c r="AL770" s="63"/>
      <c r="AM770" s="63"/>
      <c r="AN770" s="63"/>
      <c r="AO770" s="63"/>
      <c r="AP770" s="63"/>
      <c r="AQ770" s="63"/>
      <c r="AR770" s="63"/>
      <c r="AS770" s="63"/>
      <c r="AT770" s="63"/>
      <c r="AU770" s="63"/>
      <c r="AV770" s="63"/>
      <c r="AW770" s="63"/>
      <c r="AX770" s="63"/>
      <c r="AY770" s="63"/>
    </row>
    <row r="771" customHeight="1" spans="1:51">
      <c r="A771" s="62"/>
      <c r="B771" s="63"/>
      <c r="C771" s="63"/>
      <c r="D771" s="63"/>
      <c r="E771" s="63"/>
      <c r="F771" s="63"/>
      <c r="G771" s="73"/>
      <c r="H771" s="63"/>
      <c r="I771" s="63"/>
      <c r="J771" s="63"/>
      <c r="K771" s="63"/>
      <c r="L771" s="63"/>
      <c r="M771" s="63"/>
      <c r="N771" s="63"/>
      <c r="O771" s="63"/>
      <c r="P771" s="63"/>
      <c r="Q771" s="82"/>
      <c r="R771" s="82"/>
      <c r="S771" s="82"/>
      <c r="T771" s="83"/>
      <c r="U771" s="83"/>
      <c r="V771" s="83"/>
      <c r="W771" s="83"/>
      <c r="X771" s="83"/>
      <c r="Y771" s="83"/>
      <c r="Z771" s="63"/>
      <c r="AA771" s="63"/>
      <c r="AB771" s="63"/>
      <c r="AC771" s="63"/>
      <c r="AD771" s="63"/>
      <c r="AE771" s="63"/>
      <c r="AF771" s="63"/>
      <c r="AG771" s="63"/>
      <c r="AH771" s="63"/>
      <c r="AI771" s="63"/>
      <c r="AJ771" s="63"/>
      <c r="AK771" s="63"/>
      <c r="AL771" s="63"/>
      <c r="AM771" s="63"/>
      <c r="AN771" s="63"/>
      <c r="AO771" s="63"/>
      <c r="AP771" s="63"/>
      <c r="AQ771" s="63"/>
      <c r="AR771" s="63"/>
      <c r="AS771" s="63"/>
      <c r="AT771" s="63"/>
      <c r="AU771" s="63"/>
      <c r="AV771" s="63"/>
      <c r="AW771" s="63"/>
      <c r="AX771" s="63"/>
      <c r="AY771" s="63"/>
    </row>
    <row r="772" customHeight="1" spans="1:51">
      <c r="A772" s="62"/>
      <c r="B772" s="63"/>
      <c r="C772" s="63"/>
      <c r="D772" s="63"/>
      <c r="E772" s="63"/>
      <c r="F772" s="63"/>
      <c r="G772" s="73"/>
      <c r="H772" s="63"/>
      <c r="I772" s="63"/>
      <c r="J772" s="63"/>
      <c r="K772" s="63"/>
      <c r="L772" s="63"/>
      <c r="M772" s="63"/>
      <c r="N772" s="63"/>
      <c r="O772" s="63"/>
      <c r="P772" s="63"/>
      <c r="Q772" s="82"/>
      <c r="R772" s="82"/>
      <c r="S772" s="82"/>
      <c r="T772" s="83"/>
      <c r="U772" s="83"/>
      <c r="V772" s="83"/>
      <c r="W772" s="83"/>
      <c r="X772" s="83"/>
      <c r="Y772" s="83"/>
      <c r="Z772" s="63"/>
      <c r="AA772" s="63"/>
      <c r="AB772" s="63"/>
      <c r="AC772" s="63"/>
      <c r="AD772" s="63"/>
      <c r="AE772" s="63"/>
      <c r="AF772" s="63"/>
      <c r="AG772" s="63"/>
      <c r="AH772" s="63"/>
      <c r="AI772" s="63"/>
      <c r="AJ772" s="63"/>
      <c r="AK772" s="63"/>
      <c r="AL772" s="63"/>
      <c r="AM772" s="63"/>
      <c r="AN772" s="63"/>
      <c r="AO772" s="63"/>
      <c r="AP772" s="63"/>
      <c r="AQ772" s="63"/>
      <c r="AR772" s="63"/>
      <c r="AS772" s="63"/>
      <c r="AT772" s="63"/>
      <c r="AU772" s="63"/>
      <c r="AV772" s="63"/>
      <c r="AW772" s="63"/>
      <c r="AX772" s="63"/>
      <c r="AY772" s="63"/>
    </row>
    <row r="773" customHeight="1" spans="1:51">
      <c r="A773" s="62"/>
      <c r="B773" s="63"/>
      <c r="C773" s="63"/>
      <c r="D773" s="63"/>
      <c r="E773" s="63"/>
      <c r="F773" s="63"/>
      <c r="G773" s="73"/>
      <c r="H773" s="63"/>
      <c r="I773" s="63"/>
      <c r="J773" s="63"/>
      <c r="K773" s="63"/>
      <c r="L773" s="63"/>
      <c r="M773" s="63"/>
      <c r="N773" s="63"/>
      <c r="O773" s="63"/>
      <c r="P773" s="63"/>
      <c r="Q773" s="82"/>
      <c r="R773" s="82"/>
      <c r="S773" s="82"/>
      <c r="T773" s="83"/>
      <c r="U773" s="83"/>
      <c r="V773" s="83"/>
      <c r="W773" s="83"/>
      <c r="X773" s="83"/>
      <c r="Y773" s="83"/>
      <c r="Z773" s="63"/>
      <c r="AA773" s="63"/>
      <c r="AB773" s="63"/>
      <c r="AC773" s="63"/>
      <c r="AD773" s="63"/>
      <c r="AE773" s="63"/>
      <c r="AF773" s="63"/>
      <c r="AG773" s="63"/>
      <c r="AH773" s="63"/>
      <c r="AI773" s="63"/>
      <c r="AJ773" s="63"/>
      <c r="AK773" s="63"/>
      <c r="AL773" s="63"/>
      <c r="AM773" s="63"/>
      <c r="AN773" s="63"/>
      <c r="AO773" s="63"/>
      <c r="AP773" s="63"/>
      <c r="AQ773" s="63"/>
      <c r="AR773" s="63"/>
      <c r="AS773" s="63"/>
      <c r="AT773" s="63"/>
      <c r="AU773" s="63"/>
      <c r="AV773" s="63"/>
      <c r="AW773" s="63"/>
      <c r="AX773" s="63"/>
      <c r="AY773" s="63"/>
    </row>
    <row r="774" customHeight="1" spans="1:51">
      <c r="A774" s="62"/>
      <c r="B774" s="63"/>
      <c r="C774" s="63"/>
      <c r="D774" s="63"/>
      <c r="E774" s="63"/>
      <c r="F774" s="63"/>
      <c r="G774" s="73"/>
      <c r="H774" s="63"/>
      <c r="I774" s="63"/>
      <c r="J774" s="63"/>
      <c r="K774" s="63"/>
      <c r="L774" s="63"/>
      <c r="M774" s="63"/>
      <c r="N774" s="63"/>
      <c r="O774" s="63"/>
      <c r="P774" s="63"/>
      <c r="Q774" s="82"/>
      <c r="R774" s="82"/>
      <c r="S774" s="82"/>
      <c r="T774" s="83"/>
      <c r="U774" s="83"/>
      <c r="V774" s="83"/>
      <c r="W774" s="83"/>
      <c r="X774" s="83"/>
      <c r="Y774" s="83"/>
      <c r="Z774" s="63"/>
      <c r="AA774" s="63"/>
      <c r="AB774" s="63"/>
      <c r="AC774" s="63"/>
      <c r="AD774" s="63"/>
      <c r="AE774" s="63"/>
      <c r="AF774" s="63"/>
      <c r="AG774" s="63"/>
      <c r="AH774" s="63"/>
      <c r="AI774" s="63"/>
      <c r="AJ774" s="63"/>
      <c r="AK774" s="63"/>
      <c r="AL774" s="63"/>
      <c r="AM774" s="63"/>
      <c r="AN774" s="63"/>
      <c r="AO774" s="63"/>
      <c r="AP774" s="63"/>
      <c r="AQ774" s="63"/>
      <c r="AR774" s="63"/>
      <c r="AS774" s="63"/>
      <c r="AT774" s="63"/>
      <c r="AU774" s="63"/>
      <c r="AV774" s="63"/>
      <c r="AW774" s="63"/>
      <c r="AX774" s="63"/>
      <c r="AY774" s="63"/>
    </row>
    <row r="775" customHeight="1" spans="1:51">
      <c r="A775" s="62"/>
      <c r="B775" s="63"/>
      <c r="C775" s="63"/>
      <c r="D775" s="63"/>
      <c r="E775" s="63"/>
      <c r="F775" s="63"/>
      <c r="G775" s="73"/>
      <c r="H775" s="63"/>
      <c r="I775" s="63"/>
      <c r="J775" s="63"/>
      <c r="K775" s="63"/>
      <c r="L775" s="63"/>
      <c r="M775" s="63"/>
      <c r="N775" s="63"/>
      <c r="O775" s="63"/>
      <c r="P775" s="63"/>
      <c r="Q775" s="82"/>
      <c r="R775" s="82"/>
      <c r="S775" s="82"/>
      <c r="T775" s="83"/>
      <c r="U775" s="83"/>
      <c r="V775" s="83"/>
      <c r="W775" s="83"/>
      <c r="X775" s="83"/>
      <c r="Y775" s="83"/>
      <c r="Z775" s="63"/>
      <c r="AA775" s="63"/>
      <c r="AB775" s="63"/>
      <c r="AC775" s="63"/>
      <c r="AD775" s="63"/>
      <c r="AE775" s="63"/>
      <c r="AF775" s="63"/>
      <c r="AG775" s="63"/>
      <c r="AH775" s="63"/>
      <c r="AI775" s="63"/>
      <c r="AJ775" s="63"/>
      <c r="AK775" s="63"/>
      <c r="AL775" s="63"/>
      <c r="AM775" s="63"/>
      <c r="AN775" s="63"/>
      <c r="AO775" s="63"/>
      <c r="AP775" s="63"/>
      <c r="AQ775" s="63"/>
      <c r="AR775" s="63"/>
      <c r="AS775" s="63"/>
      <c r="AT775" s="63"/>
      <c r="AU775" s="63"/>
      <c r="AV775" s="63"/>
      <c r="AW775" s="63"/>
      <c r="AX775" s="63"/>
      <c r="AY775" s="63"/>
    </row>
    <row r="776" customHeight="1" spans="1:51">
      <c r="A776" s="62"/>
      <c r="B776" s="63"/>
      <c r="C776" s="63"/>
      <c r="D776" s="63"/>
      <c r="E776" s="63"/>
      <c r="F776" s="63"/>
      <c r="G776" s="73"/>
      <c r="H776" s="63"/>
      <c r="I776" s="63"/>
      <c r="J776" s="63"/>
      <c r="K776" s="63"/>
      <c r="L776" s="63"/>
      <c r="M776" s="63"/>
      <c r="N776" s="63"/>
      <c r="O776" s="63"/>
      <c r="P776" s="63"/>
      <c r="Q776" s="82"/>
      <c r="R776" s="82"/>
      <c r="S776" s="82"/>
      <c r="T776" s="83"/>
      <c r="U776" s="83"/>
      <c r="V776" s="83"/>
      <c r="W776" s="83"/>
      <c r="X776" s="83"/>
      <c r="Y776" s="83"/>
      <c r="Z776" s="63"/>
      <c r="AA776" s="63"/>
      <c r="AB776" s="63"/>
      <c r="AC776" s="63"/>
      <c r="AD776" s="63"/>
      <c r="AE776" s="63"/>
      <c r="AF776" s="63"/>
      <c r="AG776" s="63"/>
      <c r="AH776" s="63"/>
      <c r="AI776" s="63"/>
      <c r="AJ776" s="63"/>
      <c r="AK776" s="63"/>
      <c r="AL776" s="63"/>
      <c r="AM776" s="63"/>
      <c r="AN776" s="63"/>
      <c r="AO776" s="63"/>
      <c r="AP776" s="63"/>
      <c r="AQ776" s="63"/>
      <c r="AR776" s="63"/>
      <c r="AS776" s="63"/>
      <c r="AT776" s="63"/>
      <c r="AU776" s="63"/>
      <c r="AV776" s="63"/>
      <c r="AW776" s="63"/>
      <c r="AX776" s="63"/>
      <c r="AY776" s="63"/>
    </row>
    <row r="777" customHeight="1" spans="1:51">
      <c r="A777" s="62"/>
      <c r="B777" s="63"/>
      <c r="C777" s="63"/>
      <c r="D777" s="63"/>
      <c r="E777" s="63"/>
      <c r="F777" s="63"/>
      <c r="G777" s="73"/>
      <c r="H777" s="63"/>
      <c r="I777" s="63"/>
      <c r="J777" s="63"/>
      <c r="K777" s="63"/>
      <c r="L777" s="63"/>
      <c r="M777" s="63"/>
      <c r="N777" s="63"/>
      <c r="O777" s="63"/>
      <c r="P777" s="63"/>
      <c r="Q777" s="82"/>
      <c r="R777" s="82"/>
      <c r="S777" s="82"/>
      <c r="T777" s="83"/>
      <c r="U777" s="83"/>
      <c r="V777" s="83"/>
      <c r="W777" s="83"/>
      <c r="X777" s="83"/>
      <c r="Y777" s="83"/>
      <c r="Z777" s="63"/>
      <c r="AA777" s="63"/>
      <c r="AB777" s="63"/>
      <c r="AC777" s="63"/>
      <c r="AD777" s="63"/>
      <c r="AE777" s="63"/>
      <c r="AF777" s="63"/>
      <c r="AG777" s="63"/>
      <c r="AH777" s="63"/>
      <c r="AI777" s="63"/>
      <c r="AJ777" s="63"/>
      <c r="AK777" s="63"/>
      <c r="AL777" s="63"/>
      <c r="AM777" s="63"/>
      <c r="AN777" s="63"/>
      <c r="AO777" s="63"/>
      <c r="AP777" s="63"/>
      <c r="AQ777" s="63"/>
      <c r="AR777" s="63"/>
      <c r="AS777" s="63"/>
      <c r="AT777" s="63"/>
      <c r="AU777" s="63"/>
      <c r="AV777" s="63"/>
      <c r="AW777" s="63"/>
      <c r="AX777" s="63"/>
      <c r="AY777" s="63"/>
    </row>
    <row r="778" customHeight="1" spans="1:51">
      <c r="A778" s="62"/>
      <c r="B778" s="63"/>
      <c r="C778" s="63"/>
      <c r="D778" s="63"/>
      <c r="E778" s="63"/>
      <c r="F778" s="63"/>
      <c r="G778" s="73"/>
      <c r="H778" s="63"/>
      <c r="I778" s="63"/>
      <c r="J778" s="63"/>
      <c r="K778" s="63"/>
      <c r="L778" s="63"/>
      <c r="M778" s="63"/>
      <c r="N778" s="63"/>
      <c r="O778" s="63"/>
      <c r="P778" s="63"/>
      <c r="Q778" s="82"/>
      <c r="R778" s="82"/>
      <c r="S778" s="82"/>
      <c r="T778" s="83"/>
      <c r="U778" s="83"/>
      <c r="V778" s="83"/>
      <c r="W778" s="83"/>
      <c r="X778" s="83"/>
      <c r="Y778" s="83"/>
      <c r="Z778" s="63"/>
      <c r="AA778" s="63"/>
      <c r="AB778" s="63"/>
      <c r="AC778" s="63"/>
      <c r="AD778" s="63"/>
      <c r="AE778" s="63"/>
      <c r="AF778" s="63"/>
      <c r="AG778" s="63"/>
      <c r="AH778" s="63"/>
      <c r="AI778" s="63"/>
      <c r="AJ778" s="63"/>
      <c r="AK778" s="63"/>
      <c r="AL778" s="63"/>
      <c r="AM778" s="63"/>
      <c r="AN778" s="63"/>
      <c r="AO778" s="63"/>
      <c r="AP778" s="63"/>
      <c r="AQ778" s="63"/>
      <c r="AR778" s="63"/>
      <c r="AS778" s="63"/>
      <c r="AT778" s="63"/>
      <c r="AU778" s="63"/>
      <c r="AV778" s="63"/>
      <c r="AW778" s="63"/>
      <c r="AX778" s="63"/>
      <c r="AY778" s="63"/>
    </row>
    <row r="779" customHeight="1" spans="1:51">
      <c r="A779" s="62"/>
      <c r="B779" s="63"/>
      <c r="C779" s="63"/>
      <c r="D779" s="63"/>
      <c r="E779" s="63"/>
      <c r="F779" s="63"/>
      <c r="G779" s="73"/>
      <c r="H779" s="63"/>
      <c r="I779" s="63"/>
      <c r="J779" s="63"/>
      <c r="K779" s="63"/>
      <c r="L779" s="63"/>
      <c r="M779" s="63"/>
      <c r="N779" s="63"/>
      <c r="O779" s="63"/>
      <c r="P779" s="63"/>
      <c r="Q779" s="82"/>
      <c r="R779" s="82"/>
      <c r="S779" s="82"/>
      <c r="T779" s="83"/>
      <c r="U779" s="83"/>
      <c r="V779" s="83"/>
      <c r="W779" s="83"/>
      <c r="X779" s="83"/>
      <c r="Y779" s="83"/>
      <c r="Z779" s="63"/>
      <c r="AA779" s="63"/>
      <c r="AB779" s="63"/>
      <c r="AC779" s="63"/>
      <c r="AD779" s="63"/>
      <c r="AE779" s="63"/>
      <c r="AF779" s="63"/>
      <c r="AG779" s="63"/>
      <c r="AH779" s="63"/>
      <c r="AI779" s="63"/>
      <c r="AJ779" s="63"/>
      <c r="AK779" s="63"/>
      <c r="AL779" s="63"/>
      <c r="AM779" s="63"/>
      <c r="AN779" s="63"/>
      <c r="AO779" s="63"/>
      <c r="AP779" s="63"/>
      <c r="AQ779" s="63"/>
      <c r="AR779" s="63"/>
      <c r="AS779" s="63"/>
      <c r="AT779" s="63"/>
      <c r="AU779" s="63"/>
      <c r="AV779" s="63"/>
      <c r="AW779" s="63"/>
      <c r="AX779" s="63"/>
      <c r="AY779" s="63"/>
    </row>
    <row r="780" customHeight="1" spans="1:51">
      <c r="A780" s="62"/>
      <c r="B780" s="63"/>
      <c r="C780" s="63"/>
      <c r="D780" s="63"/>
      <c r="E780" s="63"/>
      <c r="F780" s="63"/>
      <c r="G780" s="73"/>
      <c r="H780" s="63"/>
      <c r="I780" s="63"/>
      <c r="J780" s="63"/>
      <c r="K780" s="63"/>
      <c r="L780" s="63"/>
      <c r="M780" s="63"/>
      <c r="N780" s="63"/>
      <c r="O780" s="63"/>
      <c r="P780" s="63"/>
      <c r="Q780" s="82"/>
      <c r="R780" s="82"/>
      <c r="S780" s="82"/>
      <c r="T780" s="83"/>
      <c r="U780" s="83"/>
      <c r="V780" s="83"/>
      <c r="W780" s="83"/>
      <c r="X780" s="83"/>
      <c r="Y780" s="83"/>
      <c r="Z780" s="63"/>
      <c r="AA780" s="63"/>
      <c r="AB780" s="63"/>
      <c r="AC780" s="63"/>
      <c r="AD780" s="63"/>
      <c r="AE780" s="63"/>
      <c r="AF780" s="63"/>
      <c r="AG780" s="63"/>
      <c r="AH780" s="63"/>
      <c r="AI780" s="63"/>
      <c r="AJ780" s="63"/>
      <c r="AK780" s="63"/>
      <c r="AL780" s="63"/>
      <c r="AM780" s="63"/>
      <c r="AN780" s="63"/>
      <c r="AO780" s="63"/>
      <c r="AP780" s="63"/>
      <c r="AQ780" s="63"/>
      <c r="AR780" s="63"/>
      <c r="AS780" s="63"/>
      <c r="AT780" s="63"/>
      <c r="AU780" s="63"/>
      <c r="AV780" s="63"/>
      <c r="AW780" s="63"/>
      <c r="AX780" s="63"/>
      <c r="AY780" s="63"/>
    </row>
    <row r="781" customHeight="1" spans="1:51">
      <c r="A781" s="62"/>
      <c r="B781" s="63"/>
      <c r="C781" s="63"/>
      <c r="D781" s="63"/>
      <c r="E781" s="63"/>
      <c r="F781" s="63"/>
      <c r="G781" s="73"/>
      <c r="H781" s="63"/>
      <c r="I781" s="63"/>
      <c r="J781" s="63"/>
      <c r="K781" s="63"/>
      <c r="L781" s="63"/>
      <c r="M781" s="63"/>
      <c r="N781" s="63"/>
      <c r="O781" s="63"/>
      <c r="P781" s="63"/>
      <c r="Q781" s="82"/>
      <c r="R781" s="82"/>
      <c r="S781" s="82"/>
      <c r="T781" s="83"/>
      <c r="U781" s="83"/>
      <c r="V781" s="83"/>
      <c r="W781" s="83"/>
      <c r="X781" s="83"/>
      <c r="Y781" s="83"/>
      <c r="Z781" s="63"/>
      <c r="AA781" s="63"/>
      <c r="AB781" s="63"/>
      <c r="AC781" s="63"/>
      <c r="AD781" s="63"/>
      <c r="AE781" s="63"/>
      <c r="AF781" s="63"/>
      <c r="AG781" s="63"/>
      <c r="AH781" s="63"/>
      <c r="AI781" s="63"/>
      <c r="AJ781" s="63"/>
      <c r="AK781" s="63"/>
      <c r="AL781" s="63"/>
      <c r="AM781" s="63"/>
      <c r="AN781" s="63"/>
      <c r="AO781" s="63"/>
      <c r="AP781" s="63"/>
      <c r="AQ781" s="63"/>
      <c r="AR781" s="63"/>
      <c r="AS781" s="63"/>
      <c r="AT781" s="63"/>
      <c r="AU781" s="63"/>
      <c r="AV781" s="63"/>
      <c r="AW781" s="63"/>
      <c r="AX781" s="63"/>
      <c r="AY781" s="63"/>
    </row>
    <row r="782" customHeight="1" spans="1:51">
      <c r="A782" s="62"/>
      <c r="B782" s="63"/>
      <c r="C782" s="63"/>
      <c r="D782" s="63"/>
      <c r="E782" s="63"/>
      <c r="F782" s="63"/>
      <c r="G782" s="73"/>
      <c r="H782" s="63"/>
      <c r="I782" s="63"/>
      <c r="J782" s="63"/>
      <c r="K782" s="63"/>
      <c r="L782" s="63"/>
      <c r="M782" s="63"/>
      <c r="N782" s="63"/>
      <c r="O782" s="63"/>
      <c r="P782" s="63"/>
      <c r="Q782" s="82"/>
      <c r="R782" s="82"/>
      <c r="S782" s="82"/>
      <c r="T782" s="83"/>
      <c r="U782" s="83"/>
      <c r="V782" s="83"/>
      <c r="W782" s="83"/>
      <c r="X782" s="83"/>
      <c r="Y782" s="83"/>
      <c r="Z782" s="63"/>
      <c r="AA782" s="63"/>
      <c r="AB782" s="63"/>
      <c r="AC782" s="63"/>
      <c r="AD782" s="63"/>
      <c r="AE782" s="63"/>
      <c r="AF782" s="63"/>
      <c r="AG782" s="63"/>
      <c r="AH782" s="63"/>
      <c r="AI782" s="63"/>
      <c r="AJ782" s="63"/>
      <c r="AK782" s="63"/>
      <c r="AL782" s="63"/>
      <c r="AM782" s="63"/>
      <c r="AN782" s="63"/>
      <c r="AO782" s="63"/>
      <c r="AP782" s="63"/>
      <c r="AQ782" s="63"/>
      <c r="AR782" s="63"/>
      <c r="AS782" s="63"/>
      <c r="AT782" s="63"/>
      <c r="AU782" s="63"/>
      <c r="AV782" s="63"/>
      <c r="AW782" s="63"/>
      <c r="AX782" s="63"/>
      <c r="AY782" s="63"/>
    </row>
    <row r="783" customHeight="1" spans="1:51">
      <c r="A783" s="62"/>
      <c r="B783" s="63"/>
      <c r="C783" s="63"/>
      <c r="D783" s="63"/>
      <c r="E783" s="63"/>
      <c r="F783" s="63"/>
      <c r="G783" s="73"/>
      <c r="H783" s="63"/>
      <c r="I783" s="63"/>
      <c r="J783" s="63"/>
      <c r="K783" s="63"/>
      <c r="L783" s="63"/>
      <c r="M783" s="63"/>
      <c r="N783" s="63"/>
      <c r="O783" s="63"/>
      <c r="P783" s="63"/>
      <c r="Q783" s="82"/>
      <c r="R783" s="82"/>
      <c r="S783" s="82"/>
      <c r="T783" s="83"/>
      <c r="U783" s="83"/>
      <c r="V783" s="83"/>
      <c r="W783" s="83"/>
      <c r="X783" s="83"/>
      <c r="Y783" s="83"/>
      <c r="Z783" s="63"/>
      <c r="AA783" s="63"/>
      <c r="AB783" s="63"/>
      <c r="AC783" s="63"/>
      <c r="AD783" s="63"/>
      <c r="AE783" s="63"/>
      <c r="AF783" s="63"/>
      <c r="AG783" s="63"/>
      <c r="AH783" s="63"/>
      <c r="AI783" s="63"/>
      <c r="AJ783" s="63"/>
      <c r="AK783" s="63"/>
      <c r="AL783" s="63"/>
      <c r="AM783" s="63"/>
      <c r="AN783" s="63"/>
      <c r="AO783" s="63"/>
      <c r="AP783" s="63"/>
      <c r="AQ783" s="63"/>
      <c r="AR783" s="63"/>
      <c r="AS783" s="63"/>
      <c r="AT783" s="63"/>
      <c r="AU783" s="63"/>
      <c r="AV783" s="63"/>
      <c r="AW783" s="63"/>
      <c r="AX783" s="63"/>
      <c r="AY783" s="63"/>
    </row>
    <row r="784" customHeight="1" spans="1:51">
      <c r="A784" s="62"/>
      <c r="B784" s="63"/>
      <c r="C784" s="63"/>
      <c r="D784" s="63"/>
      <c r="E784" s="63"/>
      <c r="F784" s="63"/>
      <c r="G784" s="73"/>
      <c r="H784" s="63"/>
      <c r="I784" s="63"/>
      <c r="J784" s="63"/>
      <c r="K784" s="63"/>
      <c r="L784" s="63"/>
      <c r="M784" s="63"/>
      <c r="N784" s="63"/>
      <c r="O784" s="63"/>
      <c r="P784" s="63"/>
      <c r="Q784" s="82"/>
      <c r="R784" s="82"/>
      <c r="S784" s="82"/>
      <c r="T784" s="83"/>
      <c r="U784" s="83"/>
      <c r="V784" s="83"/>
      <c r="W784" s="83"/>
      <c r="X784" s="83"/>
      <c r="Y784" s="83"/>
      <c r="Z784" s="63"/>
      <c r="AA784" s="63"/>
      <c r="AB784" s="63"/>
      <c r="AC784" s="63"/>
      <c r="AD784" s="63"/>
      <c r="AE784" s="63"/>
      <c r="AF784" s="63"/>
      <c r="AG784" s="63"/>
      <c r="AH784" s="63"/>
      <c r="AI784" s="63"/>
      <c r="AJ784" s="63"/>
      <c r="AK784" s="63"/>
      <c r="AL784" s="63"/>
      <c r="AM784" s="63"/>
      <c r="AN784" s="63"/>
      <c r="AO784" s="63"/>
      <c r="AP784" s="63"/>
      <c r="AQ784" s="63"/>
      <c r="AR784" s="63"/>
      <c r="AS784" s="63"/>
      <c r="AT784" s="63"/>
      <c r="AU784" s="63"/>
      <c r="AV784" s="63"/>
      <c r="AW784" s="63"/>
      <c r="AX784" s="63"/>
      <c r="AY784" s="63"/>
    </row>
    <row r="785" customHeight="1" spans="1:51">
      <c r="A785" s="62"/>
      <c r="B785" s="63"/>
      <c r="C785" s="63"/>
      <c r="D785" s="63"/>
      <c r="E785" s="63"/>
      <c r="F785" s="63"/>
      <c r="G785" s="73"/>
      <c r="H785" s="63"/>
      <c r="I785" s="63"/>
      <c r="J785" s="63"/>
      <c r="K785" s="63"/>
      <c r="L785" s="63"/>
      <c r="M785" s="63"/>
      <c r="N785" s="63"/>
      <c r="O785" s="63"/>
      <c r="P785" s="63"/>
      <c r="Q785" s="82"/>
      <c r="R785" s="82"/>
      <c r="S785" s="82"/>
      <c r="T785" s="83"/>
      <c r="U785" s="83"/>
      <c r="V785" s="83"/>
      <c r="W785" s="83"/>
      <c r="X785" s="83"/>
      <c r="Y785" s="83"/>
      <c r="Z785" s="63"/>
      <c r="AA785" s="63"/>
      <c r="AB785" s="63"/>
      <c r="AC785" s="63"/>
      <c r="AD785" s="63"/>
      <c r="AE785" s="63"/>
      <c r="AF785" s="63"/>
      <c r="AG785" s="63"/>
      <c r="AH785" s="63"/>
      <c r="AI785" s="63"/>
      <c r="AJ785" s="63"/>
      <c r="AK785" s="63"/>
      <c r="AL785" s="63"/>
      <c r="AM785" s="63"/>
      <c r="AN785" s="63"/>
      <c r="AO785" s="63"/>
      <c r="AP785" s="63"/>
      <c r="AQ785" s="63"/>
      <c r="AR785" s="63"/>
      <c r="AS785" s="63"/>
      <c r="AT785" s="63"/>
      <c r="AU785" s="63"/>
      <c r="AV785" s="63"/>
      <c r="AW785" s="63"/>
      <c r="AX785" s="63"/>
      <c r="AY785" s="63"/>
    </row>
    <row r="786" customHeight="1" spans="1:51">
      <c r="A786" s="62"/>
      <c r="B786" s="63"/>
      <c r="C786" s="63"/>
      <c r="D786" s="63"/>
      <c r="E786" s="63"/>
      <c r="F786" s="63"/>
      <c r="G786" s="73"/>
      <c r="H786" s="63"/>
      <c r="I786" s="63"/>
      <c r="J786" s="63"/>
      <c r="K786" s="63"/>
      <c r="L786" s="63"/>
      <c r="M786" s="63"/>
      <c r="N786" s="63"/>
      <c r="O786" s="63"/>
      <c r="P786" s="63"/>
      <c r="Q786" s="82"/>
      <c r="R786" s="82"/>
      <c r="S786" s="82"/>
      <c r="T786" s="83"/>
      <c r="U786" s="83"/>
      <c r="V786" s="83"/>
      <c r="W786" s="83"/>
      <c r="X786" s="83"/>
      <c r="Y786" s="83"/>
      <c r="Z786" s="63"/>
      <c r="AA786" s="63"/>
      <c r="AB786" s="63"/>
      <c r="AC786" s="63"/>
      <c r="AD786" s="63"/>
      <c r="AE786" s="63"/>
      <c r="AF786" s="63"/>
      <c r="AG786" s="63"/>
      <c r="AH786" s="63"/>
      <c r="AI786" s="63"/>
      <c r="AJ786" s="63"/>
      <c r="AK786" s="63"/>
      <c r="AL786" s="63"/>
      <c r="AM786" s="63"/>
      <c r="AN786" s="63"/>
      <c r="AO786" s="63"/>
      <c r="AP786" s="63"/>
      <c r="AQ786" s="63"/>
      <c r="AR786" s="63"/>
      <c r="AS786" s="63"/>
      <c r="AT786" s="63"/>
      <c r="AU786" s="63"/>
      <c r="AV786" s="63"/>
      <c r="AW786" s="63"/>
      <c r="AX786" s="63"/>
      <c r="AY786" s="63"/>
    </row>
    <row r="787" customHeight="1" spans="1:51">
      <c r="A787" s="62"/>
      <c r="B787" s="63"/>
      <c r="C787" s="63"/>
      <c r="D787" s="63"/>
      <c r="E787" s="63"/>
      <c r="F787" s="63"/>
      <c r="G787" s="73"/>
      <c r="H787" s="63"/>
      <c r="I787" s="63"/>
      <c r="J787" s="63"/>
      <c r="K787" s="63"/>
      <c r="L787" s="63"/>
      <c r="M787" s="63"/>
      <c r="N787" s="63"/>
      <c r="O787" s="63"/>
      <c r="P787" s="63"/>
      <c r="Q787" s="82"/>
      <c r="R787" s="82"/>
      <c r="S787" s="82"/>
      <c r="T787" s="83"/>
      <c r="U787" s="83"/>
      <c r="V787" s="83"/>
      <c r="W787" s="83"/>
      <c r="X787" s="83"/>
      <c r="Y787" s="83"/>
      <c r="Z787" s="63"/>
      <c r="AA787" s="63"/>
      <c r="AB787" s="63"/>
      <c r="AC787" s="63"/>
      <c r="AD787" s="63"/>
      <c r="AE787" s="63"/>
      <c r="AF787" s="63"/>
      <c r="AG787" s="63"/>
      <c r="AH787" s="63"/>
      <c r="AI787" s="63"/>
      <c r="AJ787" s="63"/>
      <c r="AK787" s="63"/>
      <c r="AL787" s="63"/>
      <c r="AM787" s="63"/>
      <c r="AN787" s="63"/>
      <c r="AO787" s="63"/>
      <c r="AP787" s="63"/>
      <c r="AQ787" s="63"/>
      <c r="AR787" s="63"/>
      <c r="AS787" s="63"/>
      <c r="AT787" s="63"/>
      <c r="AU787" s="63"/>
      <c r="AV787" s="63"/>
      <c r="AW787" s="63"/>
      <c r="AX787" s="63"/>
      <c r="AY787" s="63"/>
    </row>
    <row r="788" customHeight="1" spans="1:51">
      <c r="A788" s="62"/>
      <c r="B788" s="63"/>
      <c r="C788" s="63"/>
      <c r="D788" s="63"/>
      <c r="E788" s="63"/>
      <c r="F788" s="63"/>
      <c r="G788" s="73"/>
      <c r="H788" s="63"/>
      <c r="I788" s="63"/>
      <c r="J788" s="63"/>
      <c r="K788" s="63"/>
      <c r="L788" s="63"/>
      <c r="M788" s="63"/>
      <c r="N788" s="63"/>
      <c r="O788" s="63"/>
      <c r="P788" s="63"/>
      <c r="Q788" s="82"/>
      <c r="R788" s="82"/>
      <c r="S788" s="82"/>
      <c r="T788" s="83"/>
      <c r="U788" s="83"/>
      <c r="V788" s="83"/>
      <c r="W788" s="83"/>
      <c r="X788" s="83"/>
      <c r="Y788" s="83"/>
      <c r="Z788" s="63"/>
      <c r="AA788" s="63"/>
      <c r="AB788" s="63"/>
      <c r="AC788" s="63"/>
      <c r="AD788" s="63"/>
      <c r="AE788" s="63"/>
      <c r="AF788" s="63"/>
      <c r="AG788" s="63"/>
      <c r="AH788" s="63"/>
      <c r="AI788" s="63"/>
      <c r="AJ788" s="63"/>
      <c r="AK788" s="63"/>
      <c r="AL788" s="63"/>
      <c r="AM788" s="63"/>
      <c r="AN788" s="63"/>
      <c r="AO788" s="63"/>
      <c r="AP788" s="63"/>
      <c r="AQ788" s="63"/>
      <c r="AR788" s="63"/>
      <c r="AS788" s="63"/>
      <c r="AT788" s="63"/>
      <c r="AU788" s="63"/>
      <c r="AV788" s="63"/>
      <c r="AW788" s="63"/>
      <c r="AX788" s="63"/>
      <c r="AY788" s="63"/>
    </row>
    <row r="789" customHeight="1" spans="1:51">
      <c r="A789" s="62"/>
      <c r="B789" s="63"/>
      <c r="C789" s="63"/>
      <c r="D789" s="63"/>
      <c r="E789" s="63"/>
      <c r="F789" s="63"/>
      <c r="G789" s="73"/>
      <c r="H789" s="63"/>
      <c r="I789" s="63"/>
      <c r="J789" s="63"/>
      <c r="K789" s="63"/>
      <c r="L789" s="63"/>
      <c r="M789" s="63"/>
      <c r="N789" s="63"/>
      <c r="O789" s="63"/>
      <c r="P789" s="63"/>
      <c r="Q789" s="82"/>
      <c r="R789" s="82"/>
      <c r="S789" s="82"/>
      <c r="T789" s="83"/>
      <c r="U789" s="83"/>
      <c r="V789" s="83"/>
      <c r="W789" s="83"/>
      <c r="X789" s="83"/>
      <c r="Y789" s="83"/>
      <c r="Z789" s="63"/>
      <c r="AA789" s="63"/>
      <c r="AB789" s="63"/>
      <c r="AC789" s="63"/>
      <c r="AD789" s="63"/>
      <c r="AE789" s="63"/>
      <c r="AF789" s="63"/>
      <c r="AG789" s="63"/>
      <c r="AH789" s="63"/>
      <c r="AI789" s="63"/>
      <c r="AJ789" s="63"/>
      <c r="AK789" s="63"/>
      <c r="AL789" s="63"/>
      <c r="AM789" s="63"/>
      <c r="AN789" s="63"/>
      <c r="AO789" s="63"/>
      <c r="AP789" s="63"/>
      <c r="AQ789" s="63"/>
      <c r="AR789" s="63"/>
      <c r="AS789" s="63"/>
      <c r="AT789" s="63"/>
      <c r="AU789" s="63"/>
      <c r="AV789" s="63"/>
      <c r="AW789" s="63"/>
      <c r="AX789" s="63"/>
      <c r="AY789" s="63"/>
    </row>
    <row r="790" customHeight="1" spans="1:51">
      <c r="A790" s="62"/>
      <c r="B790" s="63"/>
      <c r="C790" s="63"/>
      <c r="D790" s="63"/>
      <c r="E790" s="63"/>
      <c r="F790" s="63"/>
      <c r="G790" s="73"/>
      <c r="H790" s="63"/>
      <c r="I790" s="63"/>
      <c r="J790" s="63"/>
      <c r="K790" s="63"/>
      <c r="L790" s="63"/>
      <c r="M790" s="63"/>
      <c r="N790" s="63"/>
      <c r="O790" s="63"/>
      <c r="P790" s="63"/>
      <c r="Q790" s="82"/>
      <c r="R790" s="82"/>
      <c r="S790" s="82"/>
      <c r="T790" s="83"/>
      <c r="U790" s="83"/>
      <c r="V790" s="83"/>
      <c r="W790" s="83"/>
      <c r="X790" s="83"/>
      <c r="Y790" s="83"/>
      <c r="Z790" s="63"/>
      <c r="AA790" s="63"/>
      <c r="AB790" s="63"/>
      <c r="AC790" s="63"/>
      <c r="AD790" s="63"/>
      <c r="AE790" s="63"/>
      <c r="AF790" s="63"/>
      <c r="AG790" s="63"/>
      <c r="AH790" s="63"/>
      <c r="AI790" s="63"/>
      <c r="AJ790" s="63"/>
      <c r="AK790" s="63"/>
      <c r="AL790" s="63"/>
      <c r="AM790" s="63"/>
      <c r="AN790" s="63"/>
      <c r="AO790" s="63"/>
      <c r="AP790" s="63"/>
      <c r="AQ790" s="63"/>
      <c r="AR790" s="63"/>
      <c r="AS790" s="63"/>
      <c r="AT790" s="63"/>
      <c r="AU790" s="63"/>
      <c r="AV790" s="63"/>
      <c r="AW790" s="63"/>
      <c r="AX790" s="63"/>
      <c r="AY790" s="63"/>
    </row>
    <row r="791" customHeight="1" spans="1:51">
      <c r="A791" s="62"/>
      <c r="B791" s="63"/>
      <c r="C791" s="63"/>
      <c r="D791" s="63"/>
      <c r="E791" s="63"/>
      <c r="F791" s="63"/>
      <c r="G791" s="73"/>
      <c r="H791" s="63"/>
      <c r="I791" s="63"/>
      <c r="J791" s="63"/>
      <c r="K791" s="63"/>
      <c r="L791" s="63"/>
      <c r="M791" s="63"/>
      <c r="N791" s="63"/>
      <c r="O791" s="63"/>
      <c r="P791" s="63"/>
      <c r="Q791" s="82"/>
      <c r="R791" s="82"/>
      <c r="S791" s="82"/>
      <c r="T791" s="83"/>
      <c r="U791" s="83"/>
      <c r="V791" s="83"/>
      <c r="W791" s="83"/>
      <c r="X791" s="83"/>
      <c r="Y791" s="83"/>
      <c r="Z791" s="63"/>
      <c r="AA791" s="63"/>
      <c r="AB791" s="63"/>
      <c r="AC791" s="63"/>
      <c r="AD791" s="63"/>
      <c r="AE791" s="63"/>
      <c r="AF791" s="63"/>
      <c r="AG791" s="63"/>
      <c r="AH791" s="63"/>
      <c r="AI791" s="63"/>
      <c r="AJ791" s="63"/>
      <c r="AK791" s="63"/>
      <c r="AL791" s="63"/>
      <c r="AM791" s="63"/>
      <c r="AN791" s="63"/>
      <c r="AO791" s="63"/>
      <c r="AP791" s="63"/>
      <c r="AQ791" s="63"/>
      <c r="AR791" s="63"/>
      <c r="AS791" s="63"/>
      <c r="AT791" s="63"/>
      <c r="AU791" s="63"/>
      <c r="AV791" s="63"/>
      <c r="AW791" s="63"/>
      <c r="AX791" s="63"/>
      <c r="AY791" s="63"/>
    </row>
    <row r="792" customHeight="1" spans="1:51">
      <c r="A792" s="62"/>
      <c r="B792" s="63"/>
      <c r="C792" s="63"/>
      <c r="D792" s="63"/>
      <c r="E792" s="63"/>
      <c r="F792" s="63"/>
      <c r="G792" s="73"/>
      <c r="H792" s="63"/>
      <c r="I792" s="63"/>
      <c r="J792" s="63"/>
      <c r="K792" s="63"/>
      <c r="L792" s="63"/>
      <c r="M792" s="63"/>
      <c r="N792" s="63"/>
      <c r="O792" s="63"/>
      <c r="P792" s="63"/>
      <c r="Q792" s="82"/>
      <c r="R792" s="82"/>
      <c r="S792" s="82"/>
      <c r="T792" s="83"/>
      <c r="U792" s="83"/>
      <c r="V792" s="83"/>
      <c r="W792" s="83"/>
      <c r="X792" s="83"/>
      <c r="Y792" s="83"/>
      <c r="Z792" s="63"/>
      <c r="AA792" s="63"/>
      <c r="AB792" s="63"/>
      <c r="AC792" s="63"/>
      <c r="AD792" s="63"/>
      <c r="AE792" s="63"/>
      <c r="AF792" s="63"/>
      <c r="AG792" s="63"/>
      <c r="AH792" s="63"/>
      <c r="AI792" s="63"/>
      <c r="AJ792" s="63"/>
      <c r="AK792" s="63"/>
      <c r="AL792" s="63"/>
      <c r="AM792" s="63"/>
      <c r="AN792" s="63"/>
      <c r="AO792" s="63"/>
      <c r="AP792" s="63"/>
      <c r="AQ792" s="63"/>
      <c r="AR792" s="63"/>
      <c r="AS792" s="63"/>
      <c r="AT792" s="63"/>
      <c r="AU792" s="63"/>
      <c r="AV792" s="63"/>
      <c r="AW792" s="63"/>
      <c r="AX792" s="63"/>
      <c r="AY792" s="63"/>
    </row>
    <row r="793" customHeight="1" spans="1:51">
      <c r="A793" s="62"/>
      <c r="B793" s="63"/>
      <c r="C793" s="63"/>
      <c r="D793" s="63"/>
      <c r="E793" s="63"/>
      <c r="F793" s="63"/>
      <c r="G793" s="73"/>
      <c r="H793" s="63"/>
      <c r="I793" s="63"/>
      <c r="J793" s="63"/>
      <c r="K793" s="63"/>
      <c r="L793" s="63"/>
      <c r="M793" s="63"/>
      <c r="N793" s="63"/>
      <c r="O793" s="63"/>
      <c r="P793" s="63"/>
      <c r="Q793" s="82"/>
      <c r="R793" s="82"/>
      <c r="S793" s="82"/>
      <c r="T793" s="83"/>
      <c r="U793" s="83"/>
      <c r="V793" s="83"/>
      <c r="W793" s="83"/>
      <c r="X793" s="83"/>
      <c r="Y793" s="83"/>
      <c r="Z793" s="63"/>
      <c r="AA793" s="63"/>
      <c r="AB793" s="63"/>
      <c r="AC793" s="63"/>
      <c r="AD793" s="63"/>
      <c r="AE793" s="63"/>
      <c r="AF793" s="63"/>
      <c r="AG793" s="63"/>
      <c r="AH793" s="63"/>
      <c r="AI793" s="63"/>
      <c r="AJ793" s="63"/>
      <c r="AK793" s="63"/>
      <c r="AL793" s="63"/>
      <c r="AM793" s="63"/>
      <c r="AN793" s="63"/>
      <c r="AO793" s="63"/>
      <c r="AP793" s="63"/>
      <c r="AQ793" s="63"/>
      <c r="AR793" s="63"/>
      <c r="AS793" s="63"/>
      <c r="AT793" s="63"/>
      <c r="AU793" s="63"/>
      <c r="AV793" s="63"/>
      <c r="AW793" s="63"/>
      <c r="AX793" s="63"/>
      <c r="AY793" s="63"/>
    </row>
    <row r="794" customHeight="1" spans="1:51">
      <c r="A794" s="62"/>
      <c r="B794" s="63"/>
      <c r="C794" s="63"/>
      <c r="D794" s="63"/>
      <c r="E794" s="63"/>
      <c r="F794" s="63"/>
      <c r="G794" s="73"/>
      <c r="H794" s="63"/>
      <c r="I794" s="63"/>
      <c r="J794" s="63"/>
      <c r="K794" s="63"/>
      <c r="L794" s="63"/>
      <c r="M794" s="63"/>
      <c r="N794" s="63"/>
      <c r="O794" s="63"/>
      <c r="P794" s="63"/>
      <c r="Q794" s="82"/>
      <c r="R794" s="82"/>
      <c r="S794" s="82"/>
      <c r="T794" s="83"/>
      <c r="U794" s="83"/>
      <c r="V794" s="83"/>
      <c r="W794" s="83"/>
      <c r="X794" s="83"/>
      <c r="Y794" s="83"/>
      <c r="Z794" s="63"/>
      <c r="AA794" s="63"/>
      <c r="AB794" s="63"/>
      <c r="AC794" s="63"/>
      <c r="AD794" s="63"/>
      <c r="AE794" s="63"/>
      <c r="AF794" s="63"/>
      <c r="AG794" s="63"/>
      <c r="AH794" s="63"/>
      <c r="AI794" s="63"/>
      <c r="AJ794" s="63"/>
      <c r="AK794" s="63"/>
      <c r="AL794" s="63"/>
      <c r="AM794" s="63"/>
      <c r="AN794" s="63"/>
      <c r="AO794" s="63"/>
      <c r="AP794" s="63"/>
      <c r="AQ794" s="63"/>
      <c r="AR794" s="63"/>
      <c r="AS794" s="63"/>
      <c r="AT794" s="63"/>
      <c r="AU794" s="63"/>
      <c r="AV794" s="63"/>
      <c r="AW794" s="63"/>
      <c r="AX794" s="63"/>
      <c r="AY794" s="63"/>
    </row>
    <row r="795" customHeight="1" spans="1:51">
      <c r="A795" s="62"/>
      <c r="B795" s="63"/>
      <c r="C795" s="63"/>
      <c r="D795" s="63"/>
      <c r="E795" s="63"/>
      <c r="F795" s="63"/>
      <c r="G795" s="73"/>
      <c r="H795" s="63"/>
      <c r="I795" s="63"/>
      <c r="J795" s="63"/>
      <c r="K795" s="63"/>
      <c r="L795" s="63"/>
      <c r="M795" s="63"/>
      <c r="N795" s="63"/>
      <c r="O795" s="63"/>
      <c r="P795" s="63"/>
      <c r="Q795" s="82"/>
      <c r="R795" s="82"/>
      <c r="S795" s="82"/>
      <c r="T795" s="83"/>
      <c r="U795" s="83"/>
      <c r="V795" s="83"/>
      <c r="W795" s="83"/>
      <c r="X795" s="83"/>
      <c r="Y795" s="83"/>
      <c r="Z795" s="63"/>
      <c r="AA795" s="63"/>
      <c r="AB795" s="63"/>
      <c r="AC795" s="63"/>
      <c r="AD795" s="63"/>
      <c r="AE795" s="63"/>
      <c r="AF795" s="63"/>
      <c r="AG795" s="63"/>
      <c r="AH795" s="63"/>
      <c r="AI795" s="63"/>
      <c r="AJ795" s="63"/>
      <c r="AK795" s="63"/>
      <c r="AL795" s="63"/>
      <c r="AM795" s="63"/>
      <c r="AN795" s="63"/>
      <c r="AO795" s="63"/>
      <c r="AP795" s="63"/>
      <c r="AQ795" s="63"/>
      <c r="AR795" s="63"/>
      <c r="AS795" s="63"/>
      <c r="AT795" s="63"/>
      <c r="AU795" s="63"/>
      <c r="AV795" s="63"/>
      <c r="AW795" s="63"/>
      <c r="AX795" s="63"/>
      <c r="AY795" s="63"/>
    </row>
    <row r="796" customHeight="1" spans="1:51">
      <c r="A796" s="62"/>
      <c r="B796" s="63"/>
      <c r="C796" s="63"/>
      <c r="D796" s="63"/>
      <c r="E796" s="63"/>
      <c r="F796" s="63"/>
      <c r="G796" s="73"/>
      <c r="H796" s="63"/>
      <c r="I796" s="63"/>
      <c r="J796" s="63"/>
      <c r="K796" s="63"/>
      <c r="L796" s="63"/>
      <c r="M796" s="63"/>
      <c r="N796" s="63"/>
      <c r="O796" s="63"/>
      <c r="P796" s="63"/>
      <c r="Q796" s="82"/>
      <c r="R796" s="82"/>
      <c r="S796" s="82"/>
      <c r="T796" s="83"/>
      <c r="U796" s="83"/>
      <c r="V796" s="83"/>
      <c r="W796" s="83"/>
      <c r="X796" s="83"/>
      <c r="Y796" s="83"/>
      <c r="Z796" s="63"/>
      <c r="AA796" s="63"/>
      <c r="AB796" s="63"/>
      <c r="AC796" s="63"/>
      <c r="AD796" s="63"/>
      <c r="AE796" s="63"/>
      <c r="AF796" s="63"/>
      <c r="AG796" s="63"/>
      <c r="AH796" s="63"/>
      <c r="AI796" s="63"/>
      <c r="AJ796" s="63"/>
      <c r="AK796" s="63"/>
      <c r="AL796" s="63"/>
      <c r="AM796" s="63"/>
      <c r="AN796" s="63"/>
      <c r="AO796" s="63"/>
      <c r="AP796" s="63"/>
      <c r="AQ796" s="63"/>
      <c r="AR796" s="63"/>
      <c r="AS796" s="63"/>
      <c r="AT796" s="63"/>
      <c r="AU796" s="63"/>
      <c r="AV796" s="63"/>
      <c r="AW796" s="63"/>
      <c r="AX796" s="63"/>
      <c r="AY796" s="63"/>
    </row>
    <row r="797" customHeight="1" spans="1:51">
      <c r="A797" s="62"/>
      <c r="B797" s="63"/>
      <c r="C797" s="63"/>
      <c r="D797" s="63"/>
      <c r="E797" s="63"/>
      <c r="F797" s="63"/>
      <c r="G797" s="73"/>
      <c r="H797" s="63"/>
      <c r="I797" s="63"/>
      <c r="J797" s="63"/>
      <c r="K797" s="63"/>
      <c r="L797" s="63"/>
      <c r="M797" s="63"/>
      <c r="N797" s="63"/>
      <c r="O797" s="63"/>
      <c r="P797" s="63"/>
      <c r="Q797" s="82"/>
      <c r="R797" s="82"/>
      <c r="S797" s="82"/>
      <c r="T797" s="83"/>
      <c r="U797" s="83"/>
      <c r="V797" s="83"/>
      <c r="W797" s="83"/>
      <c r="X797" s="83"/>
      <c r="Y797" s="83"/>
      <c r="Z797" s="63"/>
      <c r="AA797" s="63"/>
      <c r="AB797" s="63"/>
      <c r="AC797" s="63"/>
      <c r="AD797" s="63"/>
      <c r="AE797" s="63"/>
      <c r="AF797" s="63"/>
      <c r="AG797" s="63"/>
      <c r="AH797" s="63"/>
      <c r="AI797" s="63"/>
      <c r="AJ797" s="63"/>
      <c r="AK797" s="63"/>
      <c r="AL797" s="63"/>
      <c r="AM797" s="63"/>
      <c r="AN797" s="63"/>
      <c r="AO797" s="63"/>
      <c r="AP797" s="63"/>
      <c r="AQ797" s="63"/>
      <c r="AR797" s="63"/>
      <c r="AS797" s="63"/>
      <c r="AT797" s="63"/>
      <c r="AU797" s="63"/>
      <c r="AV797" s="63"/>
      <c r="AW797" s="63"/>
      <c r="AX797" s="63"/>
      <c r="AY797" s="63"/>
    </row>
    <row r="798" customHeight="1" spans="1:51">
      <c r="A798" s="62"/>
      <c r="B798" s="63"/>
      <c r="C798" s="63"/>
      <c r="D798" s="63"/>
      <c r="E798" s="63"/>
      <c r="F798" s="63"/>
      <c r="G798" s="73"/>
      <c r="H798" s="63"/>
      <c r="I798" s="63"/>
      <c r="J798" s="63"/>
      <c r="K798" s="63"/>
      <c r="L798" s="63"/>
      <c r="M798" s="63"/>
      <c r="N798" s="63"/>
      <c r="O798" s="63"/>
      <c r="P798" s="63"/>
      <c r="Q798" s="82"/>
      <c r="R798" s="82"/>
      <c r="S798" s="82"/>
      <c r="T798" s="83"/>
      <c r="U798" s="83"/>
      <c r="V798" s="83"/>
      <c r="W798" s="83"/>
      <c r="X798" s="83"/>
      <c r="Y798" s="83"/>
      <c r="Z798" s="63"/>
      <c r="AA798" s="63"/>
      <c r="AB798" s="63"/>
      <c r="AC798" s="63"/>
      <c r="AD798" s="63"/>
      <c r="AE798" s="63"/>
      <c r="AF798" s="63"/>
      <c r="AG798" s="63"/>
      <c r="AH798" s="63"/>
      <c r="AI798" s="63"/>
      <c r="AJ798" s="63"/>
      <c r="AK798" s="63"/>
      <c r="AL798" s="63"/>
      <c r="AM798" s="63"/>
      <c r="AN798" s="63"/>
      <c r="AO798" s="63"/>
      <c r="AP798" s="63"/>
      <c r="AQ798" s="63"/>
      <c r="AR798" s="63"/>
      <c r="AS798" s="63"/>
      <c r="AT798" s="63"/>
      <c r="AU798" s="63"/>
      <c r="AV798" s="63"/>
      <c r="AW798" s="63"/>
      <c r="AX798" s="63"/>
      <c r="AY798" s="63"/>
    </row>
    <row r="799" customHeight="1" spans="1:51">
      <c r="A799" s="62"/>
      <c r="B799" s="63"/>
      <c r="C799" s="63"/>
      <c r="D799" s="63"/>
      <c r="E799" s="63"/>
      <c r="F799" s="63"/>
      <c r="G799" s="73"/>
      <c r="H799" s="63"/>
      <c r="I799" s="63"/>
      <c r="J799" s="63"/>
      <c r="K799" s="63"/>
      <c r="L799" s="63"/>
      <c r="M799" s="63"/>
      <c r="N799" s="63"/>
      <c r="O799" s="63"/>
      <c r="P799" s="63"/>
      <c r="Q799" s="82"/>
      <c r="R799" s="82"/>
      <c r="S799" s="82"/>
      <c r="T799" s="83"/>
      <c r="U799" s="83"/>
      <c r="V799" s="83"/>
      <c r="W799" s="83"/>
      <c r="X799" s="83"/>
      <c r="Y799" s="83"/>
      <c r="Z799" s="63"/>
      <c r="AA799" s="63"/>
      <c r="AB799" s="63"/>
      <c r="AC799" s="63"/>
      <c r="AD799" s="63"/>
      <c r="AE799" s="63"/>
      <c r="AF799" s="63"/>
      <c r="AG799" s="63"/>
      <c r="AH799" s="63"/>
      <c r="AI799" s="63"/>
      <c r="AJ799" s="63"/>
      <c r="AK799" s="63"/>
      <c r="AL799" s="63"/>
      <c r="AM799" s="63"/>
      <c r="AN799" s="63"/>
      <c r="AO799" s="63"/>
      <c r="AP799" s="63"/>
      <c r="AQ799" s="63"/>
      <c r="AR799" s="63"/>
      <c r="AS799" s="63"/>
      <c r="AT799" s="63"/>
      <c r="AU799" s="63"/>
      <c r="AV799" s="63"/>
      <c r="AW799" s="63"/>
      <c r="AX799" s="63"/>
      <c r="AY799" s="63"/>
    </row>
    <row r="800" customHeight="1" spans="1:51">
      <c r="A800" s="62"/>
      <c r="B800" s="63"/>
      <c r="C800" s="63"/>
      <c r="D800" s="63"/>
      <c r="E800" s="63"/>
      <c r="F800" s="63"/>
      <c r="G800" s="73"/>
      <c r="H800" s="63"/>
      <c r="I800" s="63"/>
      <c r="J800" s="63"/>
      <c r="K800" s="63"/>
      <c r="L800" s="63"/>
      <c r="M800" s="63"/>
      <c r="N800" s="63"/>
      <c r="O800" s="63"/>
      <c r="P800" s="63"/>
      <c r="Q800" s="82"/>
      <c r="R800" s="82"/>
      <c r="S800" s="82"/>
      <c r="T800" s="83"/>
      <c r="U800" s="83"/>
      <c r="V800" s="83"/>
      <c r="W800" s="83"/>
      <c r="X800" s="83"/>
      <c r="Y800" s="83"/>
      <c r="Z800" s="63"/>
      <c r="AA800" s="63"/>
      <c r="AB800" s="63"/>
      <c r="AC800" s="63"/>
      <c r="AD800" s="63"/>
      <c r="AE800" s="63"/>
      <c r="AF800" s="63"/>
      <c r="AG800" s="63"/>
      <c r="AH800" s="63"/>
      <c r="AI800" s="63"/>
      <c r="AJ800" s="63"/>
      <c r="AK800" s="63"/>
      <c r="AL800" s="63"/>
      <c r="AM800" s="63"/>
      <c r="AN800" s="63"/>
      <c r="AO800" s="63"/>
      <c r="AP800" s="63"/>
      <c r="AQ800" s="63"/>
      <c r="AR800" s="63"/>
      <c r="AS800" s="63"/>
      <c r="AT800" s="63"/>
      <c r="AU800" s="63"/>
      <c r="AV800" s="63"/>
      <c r="AW800" s="63"/>
      <c r="AX800" s="63"/>
      <c r="AY800" s="63"/>
    </row>
    <row r="801" customHeight="1" spans="1:51">
      <c r="A801" s="62"/>
      <c r="B801" s="63"/>
      <c r="C801" s="63"/>
      <c r="D801" s="63"/>
      <c r="E801" s="63"/>
      <c r="F801" s="63"/>
      <c r="G801" s="73"/>
      <c r="H801" s="63"/>
      <c r="I801" s="63"/>
      <c r="J801" s="63"/>
      <c r="K801" s="63"/>
      <c r="L801" s="63"/>
      <c r="M801" s="63"/>
      <c r="N801" s="63"/>
      <c r="O801" s="63"/>
      <c r="P801" s="63"/>
      <c r="Q801" s="82"/>
      <c r="R801" s="82"/>
      <c r="S801" s="82"/>
      <c r="T801" s="83"/>
      <c r="U801" s="83"/>
      <c r="V801" s="83"/>
      <c r="W801" s="83"/>
      <c r="X801" s="83"/>
      <c r="Y801" s="83"/>
      <c r="Z801" s="63"/>
      <c r="AA801" s="63"/>
      <c r="AB801" s="63"/>
      <c r="AC801" s="63"/>
      <c r="AD801" s="63"/>
      <c r="AE801" s="63"/>
      <c r="AF801" s="63"/>
      <c r="AG801" s="63"/>
      <c r="AH801" s="63"/>
      <c r="AI801" s="63"/>
      <c r="AJ801" s="63"/>
      <c r="AK801" s="63"/>
      <c r="AL801" s="63"/>
      <c r="AM801" s="63"/>
      <c r="AN801" s="63"/>
      <c r="AO801" s="63"/>
      <c r="AP801" s="63"/>
      <c r="AQ801" s="63"/>
      <c r="AR801" s="63"/>
      <c r="AS801" s="63"/>
      <c r="AT801" s="63"/>
      <c r="AU801" s="63"/>
      <c r="AV801" s="63"/>
      <c r="AW801" s="63"/>
      <c r="AX801" s="63"/>
      <c r="AY801" s="63"/>
    </row>
    <row r="802" customHeight="1" spans="1:51">
      <c r="A802" s="62"/>
      <c r="B802" s="63"/>
      <c r="C802" s="63"/>
      <c r="D802" s="63"/>
      <c r="E802" s="63"/>
      <c r="F802" s="63"/>
      <c r="G802" s="73"/>
      <c r="H802" s="63"/>
      <c r="I802" s="63"/>
      <c r="J802" s="63"/>
      <c r="K802" s="63"/>
      <c r="L802" s="63"/>
      <c r="M802" s="63"/>
      <c r="N802" s="63"/>
      <c r="O802" s="63"/>
      <c r="P802" s="63"/>
      <c r="Q802" s="82"/>
      <c r="R802" s="82"/>
      <c r="S802" s="82"/>
      <c r="T802" s="83"/>
      <c r="U802" s="83"/>
      <c r="V802" s="83"/>
      <c r="W802" s="83"/>
      <c r="X802" s="83"/>
      <c r="Y802" s="83"/>
      <c r="Z802" s="63"/>
      <c r="AA802" s="63"/>
      <c r="AB802" s="63"/>
      <c r="AC802" s="63"/>
      <c r="AD802" s="63"/>
      <c r="AE802" s="63"/>
      <c r="AF802" s="63"/>
      <c r="AG802" s="63"/>
      <c r="AH802" s="63"/>
      <c r="AI802" s="63"/>
      <c r="AJ802" s="63"/>
      <c r="AK802" s="63"/>
      <c r="AL802" s="63"/>
      <c r="AM802" s="63"/>
      <c r="AN802" s="63"/>
      <c r="AO802" s="63"/>
      <c r="AP802" s="63"/>
      <c r="AQ802" s="63"/>
      <c r="AR802" s="63"/>
      <c r="AS802" s="63"/>
      <c r="AT802" s="63"/>
      <c r="AU802" s="63"/>
      <c r="AV802" s="63"/>
      <c r="AW802" s="63"/>
      <c r="AX802" s="63"/>
      <c r="AY802" s="63"/>
    </row>
    <row r="803" customHeight="1" spans="1:51">
      <c r="A803" s="62"/>
      <c r="B803" s="63"/>
      <c r="C803" s="63"/>
      <c r="D803" s="63"/>
      <c r="E803" s="63"/>
      <c r="F803" s="63"/>
      <c r="G803" s="73"/>
      <c r="H803" s="63"/>
      <c r="I803" s="63"/>
      <c r="J803" s="63"/>
      <c r="K803" s="63"/>
      <c r="L803" s="63"/>
      <c r="M803" s="63"/>
      <c r="N803" s="63"/>
      <c r="O803" s="63"/>
      <c r="P803" s="63"/>
      <c r="Q803" s="82"/>
      <c r="R803" s="82"/>
      <c r="S803" s="82"/>
      <c r="T803" s="83"/>
      <c r="U803" s="83"/>
      <c r="V803" s="83"/>
      <c r="W803" s="83"/>
      <c r="X803" s="83"/>
      <c r="Y803" s="83"/>
      <c r="Z803" s="63"/>
      <c r="AA803" s="63"/>
      <c r="AB803" s="63"/>
      <c r="AC803" s="63"/>
      <c r="AD803" s="63"/>
      <c r="AE803" s="63"/>
      <c r="AF803" s="63"/>
      <c r="AG803" s="63"/>
      <c r="AH803" s="63"/>
      <c r="AI803" s="63"/>
      <c r="AJ803" s="63"/>
      <c r="AK803" s="63"/>
      <c r="AL803" s="63"/>
      <c r="AM803" s="63"/>
      <c r="AN803" s="63"/>
      <c r="AO803" s="63"/>
      <c r="AP803" s="63"/>
      <c r="AQ803" s="63"/>
      <c r="AR803" s="63"/>
      <c r="AS803" s="63"/>
      <c r="AT803" s="63"/>
      <c r="AU803" s="63"/>
      <c r="AV803" s="63"/>
      <c r="AW803" s="63"/>
      <c r="AX803" s="63"/>
      <c r="AY803" s="63"/>
    </row>
    <row r="804" customHeight="1" spans="1:51">
      <c r="A804" s="62"/>
      <c r="B804" s="63"/>
      <c r="C804" s="63"/>
      <c r="D804" s="63"/>
      <c r="E804" s="63"/>
      <c r="F804" s="63"/>
      <c r="G804" s="73"/>
      <c r="H804" s="63"/>
      <c r="I804" s="63"/>
      <c r="J804" s="63"/>
      <c r="K804" s="63"/>
      <c r="L804" s="63"/>
      <c r="M804" s="63"/>
      <c r="N804" s="63"/>
      <c r="O804" s="63"/>
      <c r="P804" s="63"/>
      <c r="Q804" s="82"/>
      <c r="R804" s="82"/>
      <c r="S804" s="82"/>
      <c r="T804" s="83"/>
      <c r="U804" s="83"/>
      <c r="V804" s="83"/>
      <c r="W804" s="83"/>
      <c r="X804" s="83"/>
      <c r="Y804" s="83"/>
      <c r="Z804" s="63"/>
      <c r="AA804" s="63"/>
      <c r="AB804" s="63"/>
      <c r="AC804" s="63"/>
      <c r="AD804" s="63"/>
      <c r="AE804" s="63"/>
      <c r="AF804" s="63"/>
      <c r="AG804" s="63"/>
      <c r="AH804" s="63"/>
      <c r="AI804" s="63"/>
      <c r="AJ804" s="63"/>
      <c r="AK804" s="63"/>
      <c r="AL804" s="63"/>
      <c r="AM804" s="63"/>
      <c r="AN804" s="63"/>
      <c r="AO804" s="63"/>
      <c r="AP804" s="63"/>
      <c r="AQ804" s="63"/>
      <c r="AR804" s="63"/>
      <c r="AS804" s="63"/>
      <c r="AT804" s="63"/>
      <c r="AU804" s="63"/>
      <c r="AV804" s="63"/>
      <c r="AW804" s="63"/>
      <c r="AX804" s="63"/>
      <c r="AY804" s="63"/>
    </row>
    <row r="805" customHeight="1" spans="1:51">
      <c r="A805" s="62"/>
      <c r="B805" s="63"/>
      <c r="C805" s="63"/>
      <c r="D805" s="63"/>
      <c r="E805" s="63"/>
      <c r="F805" s="63"/>
      <c r="G805" s="73"/>
      <c r="H805" s="63"/>
      <c r="I805" s="63"/>
      <c r="J805" s="63"/>
      <c r="K805" s="63"/>
      <c r="L805" s="63"/>
      <c r="M805" s="63"/>
      <c r="N805" s="63"/>
      <c r="O805" s="63"/>
      <c r="P805" s="63"/>
      <c r="Q805" s="82"/>
      <c r="R805" s="82"/>
      <c r="S805" s="82"/>
      <c r="T805" s="83"/>
      <c r="U805" s="83"/>
      <c r="V805" s="83"/>
      <c r="W805" s="83"/>
      <c r="X805" s="83"/>
      <c r="Y805" s="83"/>
      <c r="Z805" s="63"/>
      <c r="AA805" s="63"/>
      <c r="AB805" s="63"/>
      <c r="AC805" s="63"/>
      <c r="AD805" s="63"/>
      <c r="AE805" s="63"/>
      <c r="AF805" s="63"/>
      <c r="AG805" s="63"/>
      <c r="AH805" s="63"/>
      <c r="AI805" s="63"/>
      <c r="AJ805" s="63"/>
      <c r="AK805" s="63"/>
      <c r="AL805" s="63"/>
      <c r="AM805" s="63"/>
      <c r="AN805" s="63"/>
      <c r="AO805" s="63"/>
      <c r="AP805" s="63"/>
      <c r="AQ805" s="63"/>
      <c r="AR805" s="63"/>
      <c r="AS805" s="63"/>
      <c r="AT805" s="63"/>
      <c r="AU805" s="63"/>
      <c r="AV805" s="63"/>
      <c r="AW805" s="63"/>
      <c r="AX805" s="63"/>
      <c r="AY805" s="63"/>
    </row>
    <row r="806" customHeight="1" spans="1:51">
      <c r="A806" s="62"/>
      <c r="B806" s="63"/>
      <c r="C806" s="63"/>
      <c r="D806" s="63"/>
      <c r="E806" s="63"/>
      <c r="F806" s="63"/>
      <c r="G806" s="73"/>
      <c r="H806" s="63"/>
      <c r="I806" s="63"/>
      <c r="J806" s="63"/>
      <c r="K806" s="63"/>
      <c r="L806" s="63"/>
      <c r="M806" s="63"/>
      <c r="N806" s="63"/>
      <c r="O806" s="63"/>
      <c r="P806" s="63"/>
      <c r="Q806" s="82"/>
      <c r="R806" s="82"/>
      <c r="S806" s="82"/>
      <c r="T806" s="83"/>
      <c r="U806" s="83"/>
      <c r="V806" s="83"/>
      <c r="W806" s="83"/>
      <c r="X806" s="83"/>
      <c r="Y806" s="83"/>
      <c r="Z806" s="63"/>
      <c r="AA806" s="63"/>
      <c r="AB806" s="63"/>
      <c r="AC806" s="63"/>
      <c r="AD806" s="63"/>
      <c r="AE806" s="63"/>
      <c r="AF806" s="63"/>
      <c r="AG806" s="63"/>
      <c r="AH806" s="63"/>
      <c r="AI806" s="63"/>
      <c r="AJ806" s="63"/>
      <c r="AK806" s="63"/>
      <c r="AL806" s="63"/>
      <c r="AM806" s="63"/>
      <c r="AN806" s="63"/>
      <c r="AO806" s="63"/>
      <c r="AP806" s="63"/>
      <c r="AQ806" s="63"/>
      <c r="AR806" s="63"/>
      <c r="AS806" s="63"/>
      <c r="AT806" s="63"/>
      <c r="AU806" s="63"/>
      <c r="AV806" s="63"/>
      <c r="AW806" s="63"/>
      <c r="AX806" s="63"/>
      <c r="AY806" s="63"/>
    </row>
    <row r="807" customHeight="1" spans="1:51">
      <c r="A807" s="62"/>
      <c r="B807" s="63"/>
      <c r="C807" s="63"/>
      <c r="D807" s="63"/>
      <c r="E807" s="63"/>
      <c r="F807" s="63"/>
      <c r="G807" s="73"/>
      <c r="H807" s="63"/>
      <c r="I807" s="63"/>
      <c r="J807" s="63"/>
      <c r="K807" s="63"/>
      <c r="L807" s="63"/>
      <c r="M807" s="63"/>
      <c r="N807" s="63"/>
      <c r="O807" s="63"/>
      <c r="P807" s="63"/>
      <c r="Q807" s="82"/>
      <c r="R807" s="82"/>
      <c r="S807" s="82"/>
      <c r="T807" s="83"/>
      <c r="U807" s="83"/>
      <c r="V807" s="83"/>
      <c r="W807" s="83"/>
      <c r="X807" s="83"/>
      <c r="Y807" s="83"/>
      <c r="Z807" s="63"/>
      <c r="AA807" s="63"/>
      <c r="AB807" s="63"/>
      <c r="AC807" s="63"/>
      <c r="AD807" s="63"/>
      <c r="AE807" s="63"/>
      <c r="AF807" s="63"/>
      <c r="AG807" s="63"/>
      <c r="AH807" s="63"/>
      <c r="AI807" s="63"/>
      <c r="AJ807" s="63"/>
      <c r="AK807" s="63"/>
      <c r="AL807" s="63"/>
      <c r="AM807" s="63"/>
      <c r="AN807" s="63"/>
      <c r="AO807" s="63"/>
      <c r="AP807" s="63"/>
      <c r="AQ807" s="63"/>
      <c r="AR807" s="63"/>
      <c r="AS807" s="63"/>
      <c r="AT807" s="63"/>
      <c r="AU807" s="63"/>
      <c r="AV807" s="63"/>
      <c r="AW807" s="63"/>
      <c r="AX807" s="63"/>
      <c r="AY807" s="63"/>
    </row>
    <row r="808" customHeight="1" spans="1:51">
      <c r="A808" s="62"/>
      <c r="B808" s="63"/>
      <c r="C808" s="63"/>
      <c r="D808" s="63"/>
      <c r="E808" s="63"/>
      <c r="F808" s="63"/>
      <c r="G808" s="73"/>
      <c r="H808" s="63"/>
      <c r="I808" s="63"/>
      <c r="J808" s="63"/>
      <c r="K808" s="63"/>
      <c r="L808" s="63"/>
      <c r="M808" s="63"/>
      <c r="N808" s="63"/>
      <c r="O808" s="63"/>
      <c r="P808" s="63"/>
      <c r="Q808" s="82"/>
      <c r="R808" s="82"/>
      <c r="S808" s="82"/>
      <c r="T808" s="83"/>
      <c r="U808" s="83"/>
      <c r="V808" s="83"/>
      <c r="W808" s="83"/>
      <c r="X808" s="83"/>
      <c r="Y808" s="83"/>
      <c r="Z808" s="63"/>
      <c r="AA808" s="63"/>
      <c r="AB808" s="63"/>
      <c r="AC808" s="63"/>
      <c r="AD808" s="63"/>
      <c r="AE808" s="63"/>
      <c r="AF808" s="63"/>
      <c r="AG808" s="63"/>
      <c r="AH808" s="63"/>
      <c r="AI808" s="63"/>
      <c r="AJ808" s="63"/>
      <c r="AK808" s="63"/>
      <c r="AL808" s="63"/>
      <c r="AM808" s="63"/>
      <c r="AN808" s="63"/>
      <c r="AO808" s="63"/>
      <c r="AP808" s="63"/>
      <c r="AQ808" s="63"/>
      <c r="AR808" s="63"/>
      <c r="AS808" s="63"/>
      <c r="AT808" s="63"/>
      <c r="AU808" s="63"/>
      <c r="AV808" s="63"/>
      <c r="AW808" s="63"/>
      <c r="AX808" s="63"/>
      <c r="AY808" s="63"/>
    </row>
    <row r="809" customHeight="1" spans="1:51">
      <c r="A809" s="62"/>
      <c r="B809" s="63"/>
      <c r="C809" s="63"/>
      <c r="D809" s="63"/>
      <c r="E809" s="63"/>
      <c r="F809" s="63"/>
      <c r="G809" s="73"/>
      <c r="H809" s="63"/>
      <c r="I809" s="63"/>
      <c r="J809" s="63"/>
      <c r="K809" s="63"/>
      <c r="L809" s="63"/>
      <c r="M809" s="63"/>
      <c r="N809" s="63"/>
      <c r="O809" s="63"/>
      <c r="P809" s="63"/>
      <c r="Q809" s="82"/>
      <c r="R809" s="82"/>
      <c r="S809" s="82"/>
      <c r="T809" s="83"/>
      <c r="U809" s="83"/>
      <c r="V809" s="83"/>
      <c r="W809" s="83"/>
      <c r="X809" s="83"/>
      <c r="Y809" s="83"/>
      <c r="Z809" s="63"/>
      <c r="AA809" s="63"/>
      <c r="AB809" s="63"/>
      <c r="AC809" s="63"/>
      <c r="AD809" s="63"/>
      <c r="AE809" s="63"/>
      <c r="AF809" s="63"/>
      <c r="AG809" s="63"/>
      <c r="AH809" s="63"/>
      <c r="AI809" s="63"/>
      <c r="AJ809" s="63"/>
      <c r="AK809" s="63"/>
      <c r="AL809" s="63"/>
      <c r="AM809" s="63"/>
      <c r="AN809" s="63"/>
      <c r="AO809" s="63"/>
      <c r="AP809" s="63"/>
      <c r="AQ809" s="63"/>
      <c r="AR809" s="63"/>
      <c r="AS809" s="63"/>
      <c r="AT809" s="63"/>
      <c r="AU809" s="63"/>
      <c r="AV809" s="63"/>
      <c r="AW809" s="63"/>
      <c r="AX809" s="63"/>
      <c r="AY809" s="63"/>
    </row>
    <row r="810" customHeight="1" spans="1:51">
      <c r="A810" s="62"/>
      <c r="B810" s="63"/>
      <c r="C810" s="63"/>
      <c r="D810" s="63"/>
      <c r="E810" s="63"/>
      <c r="F810" s="63"/>
      <c r="G810" s="73"/>
      <c r="H810" s="63"/>
      <c r="I810" s="63"/>
      <c r="J810" s="63"/>
      <c r="K810" s="63"/>
      <c r="L810" s="63"/>
      <c r="M810" s="63"/>
      <c r="N810" s="63"/>
      <c r="O810" s="63"/>
      <c r="P810" s="63"/>
      <c r="Q810" s="82"/>
      <c r="R810" s="82"/>
      <c r="S810" s="82"/>
      <c r="T810" s="83"/>
      <c r="U810" s="83"/>
      <c r="V810" s="83"/>
      <c r="W810" s="83"/>
      <c r="X810" s="83"/>
      <c r="Y810" s="83"/>
      <c r="Z810" s="63"/>
      <c r="AA810" s="63"/>
      <c r="AB810" s="63"/>
      <c r="AC810" s="63"/>
      <c r="AD810" s="63"/>
      <c r="AE810" s="63"/>
      <c r="AF810" s="63"/>
      <c r="AG810" s="63"/>
      <c r="AH810" s="63"/>
      <c r="AI810" s="63"/>
      <c r="AJ810" s="63"/>
      <c r="AK810" s="63"/>
      <c r="AL810" s="63"/>
      <c r="AM810" s="63"/>
      <c r="AN810" s="63"/>
      <c r="AO810" s="63"/>
      <c r="AP810" s="63"/>
      <c r="AQ810" s="63"/>
      <c r="AR810" s="63"/>
      <c r="AS810" s="63"/>
      <c r="AT810" s="63"/>
      <c r="AU810" s="63"/>
      <c r="AV810" s="63"/>
      <c r="AW810" s="63"/>
      <c r="AX810" s="63"/>
      <c r="AY810" s="63"/>
    </row>
    <row r="811" customHeight="1" spans="1:51">
      <c r="A811" s="62"/>
      <c r="B811" s="63"/>
      <c r="C811" s="63"/>
      <c r="D811" s="63"/>
      <c r="E811" s="63"/>
      <c r="F811" s="63"/>
      <c r="G811" s="73"/>
      <c r="H811" s="63"/>
      <c r="I811" s="63"/>
      <c r="J811" s="63"/>
      <c r="K811" s="63"/>
      <c r="L811" s="63"/>
      <c r="M811" s="63"/>
      <c r="N811" s="63"/>
      <c r="O811" s="63"/>
      <c r="P811" s="63"/>
      <c r="Q811" s="82"/>
      <c r="R811" s="82"/>
      <c r="S811" s="82"/>
      <c r="T811" s="83"/>
      <c r="U811" s="83"/>
      <c r="V811" s="83"/>
      <c r="W811" s="83"/>
      <c r="X811" s="83"/>
      <c r="Y811" s="83"/>
      <c r="Z811" s="63"/>
      <c r="AA811" s="63"/>
      <c r="AB811" s="63"/>
      <c r="AC811" s="63"/>
      <c r="AD811" s="63"/>
      <c r="AE811" s="63"/>
      <c r="AF811" s="63"/>
      <c r="AG811" s="63"/>
      <c r="AH811" s="63"/>
      <c r="AI811" s="63"/>
      <c r="AJ811" s="63"/>
      <c r="AK811" s="63"/>
      <c r="AL811" s="63"/>
      <c r="AM811" s="63"/>
      <c r="AN811" s="63"/>
      <c r="AO811" s="63"/>
      <c r="AP811" s="63"/>
      <c r="AQ811" s="63"/>
      <c r="AR811" s="63"/>
      <c r="AS811" s="63"/>
      <c r="AT811" s="63"/>
      <c r="AU811" s="63"/>
      <c r="AV811" s="63"/>
      <c r="AW811" s="63"/>
      <c r="AX811" s="63"/>
      <c r="AY811" s="63"/>
    </row>
    <row r="812" customHeight="1" spans="1:51">
      <c r="A812" s="62"/>
      <c r="B812" s="63"/>
      <c r="C812" s="63"/>
      <c r="D812" s="63"/>
      <c r="E812" s="63"/>
      <c r="F812" s="63"/>
      <c r="G812" s="73"/>
      <c r="H812" s="63"/>
      <c r="I812" s="63"/>
      <c r="J812" s="63"/>
      <c r="K812" s="63"/>
      <c r="L812" s="63"/>
      <c r="M812" s="63"/>
      <c r="N812" s="63"/>
      <c r="O812" s="63"/>
      <c r="P812" s="63"/>
      <c r="Q812" s="82"/>
      <c r="R812" s="82"/>
      <c r="S812" s="82"/>
      <c r="T812" s="83"/>
      <c r="U812" s="83"/>
      <c r="V812" s="83"/>
      <c r="W812" s="83"/>
      <c r="X812" s="83"/>
      <c r="Y812" s="83"/>
      <c r="Z812" s="63"/>
      <c r="AA812" s="63"/>
      <c r="AB812" s="63"/>
      <c r="AC812" s="63"/>
      <c r="AD812" s="63"/>
      <c r="AE812" s="63"/>
      <c r="AF812" s="63"/>
      <c r="AG812" s="63"/>
      <c r="AH812" s="63"/>
      <c r="AI812" s="63"/>
      <c r="AJ812" s="63"/>
      <c r="AK812" s="63"/>
      <c r="AL812" s="63"/>
      <c r="AM812" s="63"/>
      <c r="AN812" s="63"/>
      <c r="AO812" s="63"/>
      <c r="AP812" s="63"/>
      <c r="AQ812" s="63"/>
      <c r="AR812" s="63"/>
      <c r="AS812" s="63"/>
      <c r="AT812" s="63"/>
      <c r="AU812" s="63"/>
      <c r="AV812" s="63"/>
      <c r="AW812" s="63"/>
      <c r="AX812" s="63"/>
      <c r="AY812" s="63"/>
    </row>
    <row r="813" customHeight="1" spans="1:51">
      <c r="A813" s="62"/>
      <c r="B813" s="63"/>
      <c r="C813" s="63"/>
      <c r="D813" s="63"/>
      <c r="E813" s="63"/>
      <c r="F813" s="63"/>
      <c r="G813" s="73"/>
      <c r="H813" s="63"/>
      <c r="I813" s="63"/>
      <c r="J813" s="63"/>
      <c r="K813" s="63"/>
      <c r="L813" s="63"/>
      <c r="M813" s="63"/>
      <c r="N813" s="63"/>
      <c r="O813" s="63"/>
      <c r="P813" s="63"/>
      <c r="Q813" s="82"/>
      <c r="R813" s="82"/>
      <c r="S813" s="82"/>
      <c r="T813" s="83"/>
      <c r="U813" s="83"/>
      <c r="V813" s="83"/>
      <c r="W813" s="83"/>
      <c r="X813" s="83"/>
      <c r="Y813" s="83"/>
      <c r="Z813" s="63"/>
      <c r="AA813" s="63"/>
      <c r="AB813" s="63"/>
      <c r="AC813" s="63"/>
      <c r="AD813" s="63"/>
      <c r="AE813" s="63"/>
      <c r="AF813" s="63"/>
      <c r="AG813" s="63"/>
      <c r="AH813" s="63"/>
      <c r="AI813" s="63"/>
      <c r="AJ813" s="63"/>
      <c r="AK813" s="63"/>
      <c r="AL813" s="63"/>
      <c r="AM813" s="63"/>
      <c r="AN813" s="63"/>
      <c r="AO813" s="63"/>
      <c r="AP813" s="63"/>
      <c r="AQ813" s="63"/>
      <c r="AR813" s="63"/>
      <c r="AS813" s="63"/>
      <c r="AT813" s="63"/>
      <c r="AU813" s="63"/>
      <c r="AV813" s="63"/>
      <c r="AW813" s="63"/>
      <c r="AX813" s="63"/>
      <c r="AY813" s="63"/>
    </row>
    <row r="814" customHeight="1" spans="1:51">
      <c r="A814" s="62"/>
      <c r="B814" s="63"/>
      <c r="C814" s="63"/>
      <c r="D814" s="63"/>
      <c r="E814" s="63"/>
      <c r="F814" s="63"/>
      <c r="G814" s="73"/>
      <c r="H814" s="63"/>
      <c r="I814" s="63"/>
      <c r="J814" s="63"/>
      <c r="K814" s="63"/>
      <c r="L814" s="63"/>
      <c r="M814" s="63"/>
      <c r="N814" s="63"/>
      <c r="O814" s="63"/>
      <c r="P814" s="63"/>
      <c r="Q814" s="82"/>
      <c r="R814" s="82"/>
      <c r="S814" s="82"/>
      <c r="T814" s="83"/>
      <c r="U814" s="83"/>
      <c r="V814" s="83"/>
      <c r="W814" s="83"/>
      <c r="X814" s="83"/>
      <c r="Y814" s="83"/>
      <c r="Z814" s="63"/>
      <c r="AA814" s="63"/>
      <c r="AB814" s="63"/>
      <c r="AC814" s="63"/>
      <c r="AD814" s="63"/>
      <c r="AE814" s="63"/>
      <c r="AF814" s="63"/>
      <c r="AG814" s="63"/>
      <c r="AH814" s="63"/>
      <c r="AI814" s="63"/>
      <c r="AJ814" s="63"/>
      <c r="AK814" s="63"/>
      <c r="AL814" s="63"/>
      <c r="AM814" s="63"/>
      <c r="AN814" s="63"/>
      <c r="AO814" s="63"/>
      <c r="AP814" s="63"/>
      <c r="AQ814" s="63"/>
      <c r="AR814" s="63"/>
      <c r="AS814" s="63"/>
      <c r="AT814" s="63"/>
      <c r="AU814" s="63"/>
      <c r="AV814" s="63"/>
      <c r="AW814" s="63"/>
      <c r="AX814" s="63"/>
      <c r="AY814" s="63"/>
    </row>
    <row r="815" customHeight="1" spans="1:51">
      <c r="A815" s="62"/>
      <c r="B815" s="63"/>
      <c r="C815" s="63"/>
      <c r="D815" s="63"/>
      <c r="E815" s="63"/>
      <c r="F815" s="63"/>
      <c r="G815" s="73"/>
      <c r="H815" s="63"/>
      <c r="I815" s="63"/>
      <c r="J815" s="63"/>
      <c r="K815" s="63"/>
      <c r="L815" s="63"/>
      <c r="M815" s="63"/>
      <c r="N815" s="63"/>
      <c r="O815" s="63"/>
      <c r="P815" s="63"/>
      <c r="Q815" s="82"/>
      <c r="R815" s="82"/>
      <c r="S815" s="82"/>
      <c r="T815" s="83"/>
      <c r="U815" s="83"/>
      <c r="V815" s="83"/>
      <c r="W815" s="83"/>
      <c r="X815" s="83"/>
      <c r="Y815" s="83"/>
      <c r="Z815" s="63"/>
      <c r="AA815" s="63"/>
      <c r="AB815" s="63"/>
      <c r="AC815" s="63"/>
      <c r="AD815" s="63"/>
      <c r="AE815" s="63"/>
      <c r="AF815" s="63"/>
      <c r="AG815" s="63"/>
      <c r="AH815" s="63"/>
      <c r="AI815" s="63"/>
      <c r="AJ815" s="63"/>
      <c r="AK815" s="63"/>
      <c r="AL815" s="63"/>
      <c r="AM815" s="63"/>
      <c r="AN815" s="63"/>
      <c r="AO815" s="63"/>
      <c r="AP815" s="63"/>
      <c r="AQ815" s="63"/>
      <c r="AR815" s="63"/>
      <c r="AS815" s="63"/>
      <c r="AT815" s="63"/>
      <c r="AU815" s="63"/>
      <c r="AV815" s="63"/>
      <c r="AW815" s="63"/>
      <c r="AX815" s="63"/>
      <c r="AY815" s="63"/>
    </row>
    <row r="816" customHeight="1" spans="1:51">
      <c r="A816" s="62"/>
      <c r="B816" s="63"/>
      <c r="C816" s="63"/>
      <c r="D816" s="63"/>
      <c r="E816" s="63"/>
      <c r="F816" s="63"/>
      <c r="G816" s="73"/>
      <c r="H816" s="63"/>
      <c r="I816" s="63"/>
      <c r="J816" s="63"/>
      <c r="K816" s="63"/>
      <c r="L816" s="63"/>
      <c r="M816" s="63"/>
      <c r="N816" s="63"/>
      <c r="O816" s="63"/>
      <c r="P816" s="63"/>
      <c r="Q816" s="82"/>
      <c r="R816" s="82"/>
      <c r="S816" s="82"/>
      <c r="T816" s="83"/>
      <c r="U816" s="83"/>
      <c r="V816" s="83"/>
      <c r="W816" s="83"/>
      <c r="X816" s="83"/>
      <c r="Y816" s="83"/>
      <c r="Z816" s="63"/>
      <c r="AA816" s="63"/>
      <c r="AB816" s="63"/>
      <c r="AC816" s="63"/>
      <c r="AD816" s="63"/>
      <c r="AE816" s="63"/>
      <c r="AF816" s="63"/>
      <c r="AG816" s="63"/>
      <c r="AH816" s="63"/>
      <c r="AI816" s="63"/>
      <c r="AJ816" s="63"/>
      <c r="AK816" s="63"/>
      <c r="AL816" s="63"/>
      <c r="AM816" s="63"/>
      <c r="AN816" s="63"/>
      <c r="AO816" s="63"/>
      <c r="AP816" s="63"/>
      <c r="AQ816" s="63"/>
      <c r="AR816" s="63"/>
      <c r="AS816" s="63"/>
      <c r="AT816" s="63"/>
      <c r="AU816" s="63"/>
      <c r="AV816" s="63"/>
      <c r="AW816" s="63"/>
      <c r="AX816" s="63"/>
      <c r="AY816" s="63"/>
    </row>
    <row r="817" customHeight="1" spans="1:51">
      <c r="A817" s="62"/>
      <c r="B817" s="63"/>
      <c r="C817" s="63"/>
      <c r="D817" s="63"/>
      <c r="E817" s="63"/>
      <c r="F817" s="63"/>
      <c r="G817" s="73"/>
      <c r="H817" s="63"/>
      <c r="I817" s="63"/>
      <c r="J817" s="63"/>
      <c r="K817" s="63"/>
      <c r="L817" s="63"/>
      <c r="M817" s="63"/>
      <c r="N817" s="63"/>
      <c r="O817" s="63"/>
      <c r="P817" s="63"/>
      <c r="Q817" s="82"/>
      <c r="R817" s="82"/>
      <c r="S817" s="82"/>
      <c r="T817" s="83"/>
      <c r="U817" s="83"/>
      <c r="V817" s="83"/>
      <c r="W817" s="83"/>
      <c r="X817" s="83"/>
      <c r="Y817" s="83"/>
      <c r="Z817" s="63"/>
      <c r="AA817" s="63"/>
      <c r="AB817" s="63"/>
      <c r="AC817" s="63"/>
      <c r="AD817" s="63"/>
      <c r="AE817" s="63"/>
      <c r="AF817" s="63"/>
      <c r="AG817" s="63"/>
      <c r="AH817" s="63"/>
      <c r="AI817" s="63"/>
      <c r="AJ817" s="63"/>
      <c r="AK817" s="63"/>
      <c r="AL817" s="63"/>
      <c r="AM817" s="63"/>
      <c r="AN817" s="63"/>
      <c r="AO817" s="63"/>
      <c r="AP817" s="63"/>
      <c r="AQ817" s="63"/>
      <c r="AR817" s="63"/>
      <c r="AS817" s="63"/>
      <c r="AT817" s="63"/>
      <c r="AU817" s="63"/>
      <c r="AV817" s="63"/>
      <c r="AW817" s="63"/>
      <c r="AX817" s="63"/>
      <c r="AY817" s="63"/>
    </row>
    <row r="818" customHeight="1" spans="1:51">
      <c r="A818" s="62"/>
      <c r="B818" s="63"/>
      <c r="C818" s="63"/>
      <c r="D818" s="63"/>
      <c r="E818" s="63"/>
      <c r="F818" s="63"/>
      <c r="G818" s="73"/>
      <c r="H818" s="63"/>
      <c r="I818" s="63"/>
      <c r="J818" s="63"/>
      <c r="K818" s="63"/>
      <c r="L818" s="63"/>
      <c r="M818" s="63"/>
      <c r="N818" s="63"/>
      <c r="O818" s="63"/>
      <c r="P818" s="63"/>
      <c r="Q818" s="82"/>
      <c r="R818" s="82"/>
      <c r="S818" s="82"/>
      <c r="T818" s="83"/>
      <c r="U818" s="83"/>
      <c r="V818" s="83"/>
      <c r="W818" s="83"/>
      <c r="X818" s="83"/>
      <c r="Y818" s="83"/>
      <c r="Z818" s="63"/>
      <c r="AA818" s="63"/>
      <c r="AB818" s="63"/>
      <c r="AC818" s="63"/>
      <c r="AD818" s="63"/>
      <c r="AE818" s="63"/>
      <c r="AF818" s="63"/>
      <c r="AG818" s="63"/>
      <c r="AH818" s="63"/>
      <c r="AI818" s="63"/>
      <c r="AJ818" s="63"/>
      <c r="AK818" s="63"/>
      <c r="AL818" s="63"/>
      <c r="AM818" s="63"/>
      <c r="AN818" s="63"/>
      <c r="AO818" s="63"/>
      <c r="AP818" s="63"/>
      <c r="AQ818" s="63"/>
      <c r="AR818" s="63"/>
      <c r="AS818" s="63"/>
      <c r="AT818" s="63"/>
      <c r="AU818" s="63"/>
      <c r="AV818" s="63"/>
      <c r="AW818" s="63"/>
      <c r="AX818" s="63"/>
      <c r="AY818" s="63"/>
    </row>
    <row r="819" customHeight="1" spans="1:51">
      <c r="A819" s="62"/>
      <c r="B819" s="63"/>
      <c r="C819" s="63"/>
      <c r="D819" s="63"/>
      <c r="E819" s="63"/>
      <c r="F819" s="63"/>
      <c r="G819" s="73"/>
      <c r="H819" s="63"/>
      <c r="I819" s="63"/>
      <c r="J819" s="63"/>
      <c r="K819" s="63"/>
      <c r="L819" s="63"/>
      <c r="M819" s="63"/>
      <c r="N819" s="63"/>
      <c r="O819" s="63"/>
      <c r="P819" s="63"/>
      <c r="Q819" s="82"/>
      <c r="R819" s="82"/>
      <c r="S819" s="82"/>
      <c r="T819" s="83"/>
      <c r="U819" s="83"/>
      <c r="V819" s="83"/>
      <c r="W819" s="83"/>
      <c r="X819" s="83"/>
      <c r="Y819" s="83"/>
      <c r="Z819" s="63"/>
      <c r="AA819" s="63"/>
      <c r="AB819" s="63"/>
      <c r="AC819" s="63"/>
      <c r="AD819" s="63"/>
      <c r="AE819" s="63"/>
      <c r="AF819" s="63"/>
      <c r="AG819" s="63"/>
      <c r="AH819" s="63"/>
      <c r="AI819" s="63"/>
      <c r="AJ819" s="63"/>
      <c r="AK819" s="63"/>
      <c r="AL819" s="63"/>
      <c r="AM819" s="63"/>
      <c r="AN819" s="63"/>
      <c r="AO819" s="63"/>
      <c r="AP819" s="63"/>
      <c r="AQ819" s="63"/>
      <c r="AR819" s="63"/>
      <c r="AS819" s="63"/>
      <c r="AT819" s="63"/>
      <c r="AU819" s="63"/>
      <c r="AV819" s="63"/>
      <c r="AW819" s="63"/>
      <c r="AX819" s="63"/>
      <c r="AY819" s="63"/>
    </row>
    <row r="820" customHeight="1" spans="1:51">
      <c r="A820" s="62"/>
      <c r="B820" s="63"/>
      <c r="C820" s="63"/>
      <c r="D820" s="63"/>
      <c r="E820" s="63"/>
      <c r="F820" s="63"/>
      <c r="G820" s="73"/>
      <c r="H820" s="63"/>
      <c r="I820" s="63"/>
      <c r="J820" s="63"/>
      <c r="K820" s="63"/>
      <c r="L820" s="63"/>
      <c r="M820" s="63"/>
      <c r="N820" s="63"/>
      <c r="O820" s="63"/>
      <c r="P820" s="63"/>
      <c r="Q820" s="82"/>
      <c r="R820" s="82"/>
      <c r="S820" s="82"/>
      <c r="T820" s="83"/>
      <c r="U820" s="83"/>
      <c r="V820" s="83"/>
      <c r="W820" s="83"/>
      <c r="X820" s="83"/>
      <c r="Y820" s="83"/>
      <c r="Z820" s="63"/>
      <c r="AA820" s="63"/>
      <c r="AB820" s="63"/>
      <c r="AC820" s="63"/>
      <c r="AD820" s="63"/>
      <c r="AE820" s="63"/>
      <c r="AF820" s="63"/>
      <c r="AG820" s="63"/>
      <c r="AH820" s="63"/>
      <c r="AI820" s="63"/>
      <c r="AJ820" s="63"/>
      <c r="AK820" s="63"/>
      <c r="AL820" s="63"/>
      <c r="AM820" s="63"/>
      <c r="AN820" s="63"/>
      <c r="AO820" s="63"/>
      <c r="AP820" s="63"/>
      <c r="AQ820" s="63"/>
      <c r="AR820" s="63"/>
      <c r="AS820" s="63"/>
      <c r="AT820" s="63"/>
      <c r="AU820" s="63"/>
      <c r="AV820" s="63"/>
      <c r="AW820" s="63"/>
      <c r="AX820" s="63"/>
      <c r="AY820" s="63"/>
    </row>
    <row r="821" customHeight="1" spans="1:51">
      <c r="A821" s="62"/>
      <c r="B821" s="63"/>
      <c r="C821" s="63"/>
      <c r="D821" s="63"/>
      <c r="E821" s="63"/>
      <c r="F821" s="63"/>
      <c r="G821" s="73"/>
      <c r="H821" s="63"/>
      <c r="I821" s="63"/>
      <c r="J821" s="63"/>
      <c r="K821" s="63"/>
      <c r="L821" s="63"/>
      <c r="M821" s="63"/>
      <c r="N821" s="63"/>
      <c r="O821" s="63"/>
      <c r="P821" s="63"/>
      <c r="Q821" s="82"/>
      <c r="R821" s="82"/>
      <c r="S821" s="82"/>
      <c r="T821" s="83"/>
      <c r="U821" s="83"/>
      <c r="V821" s="83"/>
      <c r="W821" s="83"/>
      <c r="X821" s="83"/>
      <c r="Y821" s="83"/>
      <c r="Z821" s="63"/>
      <c r="AA821" s="63"/>
      <c r="AB821" s="63"/>
      <c r="AC821" s="63"/>
      <c r="AD821" s="63"/>
      <c r="AE821" s="63"/>
      <c r="AF821" s="63"/>
      <c r="AG821" s="63"/>
      <c r="AH821" s="63"/>
      <c r="AI821" s="63"/>
      <c r="AJ821" s="63"/>
      <c r="AK821" s="63"/>
      <c r="AL821" s="63"/>
      <c r="AM821" s="63"/>
      <c r="AN821" s="63"/>
      <c r="AO821" s="63"/>
      <c r="AP821" s="63"/>
      <c r="AQ821" s="63"/>
      <c r="AR821" s="63"/>
      <c r="AS821" s="63"/>
      <c r="AT821" s="63"/>
      <c r="AU821" s="63"/>
      <c r="AV821" s="63"/>
      <c r="AW821" s="63"/>
      <c r="AX821" s="63"/>
      <c r="AY821" s="63"/>
    </row>
    <row r="822" customHeight="1" spans="1:51">
      <c r="A822" s="62"/>
      <c r="B822" s="63"/>
      <c r="C822" s="63"/>
      <c r="D822" s="63"/>
      <c r="E822" s="63"/>
      <c r="F822" s="63"/>
      <c r="G822" s="73"/>
      <c r="H822" s="63"/>
      <c r="I822" s="63"/>
      <c r="J822" s="63"/>
      <c r="K822" s="63"/>
      <c r="L822" s="63"/>
      <c r="M822" s="63"/>
      <c r="N822" s="63"/>
      <c r="O822" s="63"/>
      <c r="P822" s="63"/>
      <c r="Q822" s="82"/>
      <c r="R822" s="82"/>
      <c r="S822" s="82"/>
      <c r="T822" s="83"/>
      <c r="U822" s="83"/>
      <c r="V822" s="83"/>
      <c r="W822" s="83"/>
      <c r="X822" s="83"/>
      <c r="Y822" s="83"/>
      <c r="Z822" s="63"/>
      <c r="AA822" s="63"/>
      <c r="AB822" s="63"/>
      <c r="AC822" s="63"/>
      <c r="AD822" s="63"/>
      <c r="AE822" s="63"/>
      <c r="AF822" s="63"/>
      <c r="AG822" s="63"/>
      <c r="AH822" s="63"/>
      <c r="AI822" s="63"/>
      <c r="AJ822" s="63"/>
      <c r="AK822" s="63"/>
      <c r="AL822" s="63"/>
      <c r="AM822" s="63"/>
      <c r="AN822" s="63"/>
      <c r="AO822" s="63"/>
      <c r="AP822" s="63"/>
      <c r="AQ822" s="63"/>
      <c r="AR822" s="63"/>
      <c r="AS822" s="63"/>
      <c r="AT822" s="63"/>
      <c r="AU822" s="63"/>
      <c r="AV822" s="63"/>
      <c r="AW822" s="63"/>
      <c r="AX822" s="63"/>
      <c r="AY822" s="63"/>
    </row>
    <row r="823" customHeight="1" spans="1:51">
      <c r="A823" s="62"/>
      <c r="B823" s="63"/>
      <c r="C823" s="63"/>
      <c r="D823" s="63"/>
      <c r="E823" s="63"/>
      <c r="F823" s="63"/>
      <c r="G823" s="73"/>
      <c r="H823" s="63"/>
      <c r="I823" s="63"/>
      <c r="J823" s="63"/>
      <c r="K823" s="63"/>
      <c r="L823" s="63"/>
      <c r="M823" s="63"/>
      <c r="N823" s="63"/>
      <c r="O823" s="63"/>
      <c r="P823" s="63"/>
      <c r="Q823" s="82"/>
      <c r="R823" s="82"/>
      <c r="S823" s="82"/>
      <c r="T823" s="83"/>
      <c r="U823" s="83"/>
      <c r="V823" s="83"/>
      <c r="W823" s="83"/>
      <c r="X823" s="83"/>
      <c r="Y823" s="83"/>
      <c r="Z823" s="63"/>
      <c r="AA823" s="63"/>
      <c r="AB823" s="63"/>
      <c r="AC823" s="63"/>
      <c r="AD823" s="63"/>
      <c r="AE823" s="63"/>
      <c r="AF823" s="63"/>
      <c r="AG823" s="63"/>
      <c r="AH823" s="63"/>
      <c r="AI823" s="63"/>
      <c r="AJ823" s="63"/>
      <c r="AK823" s="63"/>
      <c r="AL823" s="63"/>
      <c r="AM823" s="63"/>
      <c r="AN823" s="63"/>
      <c r="AO823" s="63"/>
      <c r="AP823" s="63"/>
      <c r="AQ823" s="63"/>
      <c r="AR823" s="63"/>
      <c r="AS823" s="63"/>
      <c r="AT823" s="63"/>
      <c r="AU823" s="63"/>
      <c r="AV823" s="63"/>
      <c r="AW823" s="63"/>
      <c r="AX823" s="63"/>
      <c r="AY823" s="63"/>
    </row>
    <row r="824" customHeight="1" spans="1:51">
      <c r="A824" s="62"/>
      <c r="B824" s="63"/>
      <c r="C824" s="63"/>
      <c r="D824" s="63"/>
      <c r="E824" s="63"/>
      <c r="F824" s="63"/>
      <c r="G824" s="73"/>
      <c r="H824" s="63"/>
      <c r="I824" s="63"/>
      <c r="J824" s="63"/>
      <c r="K824" s="63"/>
      <c r="L824" s="63"/>
      <c r="M824" s="63"/>
      <c r="N824" s="63"/>
      <c r="O824" s="63"/>
      <c r="P824" s="63"/>
      <c r="Q824" s="82"/>
      <c r="R824" s="82"/>
      <c r="S824" s="82"/>
      <c r="T824" s="83"/>
      <c r="U824" s="83"/>
      <c r="V824" s="83"/>
      <c r="W824" s="83"/>
      <c r="X824" s="83"/>
      <c r="Y824" s="83"/>
      <c r="Z824" s="63"/>
      <c r="AA824" s="63"/>
      <c r="AB824" s="63"/>
      <c r="AC824" s="63"/>
      <c r="AD824" s="63"/>
      <c r="AE824" s="63"/>
      <c r="AF824" s="63"/>
      <c r="AG824" s="63"/>
      <c r="AH824" s="63"/>
      <c r="AI824" s="63"/>
      <c r="AJ824" s="63"/>
      <c r="AK824" s="63"/>
      <c r="AL824" s="63"/>
      <c r="AM824" s="63"/>
      <c r="AN824" s="63"/>
      <c r="AO824" s="63"/>
      <c r="AP824" s="63"/>
      <c r="AQ824" s="63"/>
      <c r="AR824" s="63"/>
      <c r="AS824" s="63"/>
      <c r="AT824" s="63"/>
      <c r="AU824" s="63"/>
      <c r="AV824" s="63"/>
      <c r="AW824" s="63"/>
      <c r="AX824" s="63"/>
      <c r="AY824" s="63"/>
    </row>
    <row r="825" customHeight="1" spans="1:51">
      <c r="A825" s="62"/>
      <c r="B825" s="63"/>
      <c r="C825" s="63"/>
      <c r="D825" s="63"/>
      <c r="E825" s="63"/>
      <c r="F825" s="63"/>
      <c r="G825" s="73"/>
      <c r="H825" s="63"/>
      <c r="I825" s="63"/>
      <c r="J825" s="63"/>
      <c r="K825" s="63"/>
      <c r="L825" s="63"/>
      <c r="M825" s="63"/>
      <c r="N825" s="63"/>
      <c r="O825" s="63"/>
      <c r="P825" s="63"/>
      <c r="Q825" s="82"/>
      <c r="R825" s="82"/>
      <c r="S825" s="82"/>
      <c r="T825" s="83"/>
      <c r="U825" s="83"/>
      <c r="V825" s="83"/>
      <c r="W825" s="83"/>
      <c r="X825" s="83"/>
      <c r="Y825" s="83"/>
      <c r="Z825" s="63"/>
      <c r="AA825" s="63"/>
      <c r="AB825" s="63"/>
      <c r="AC825" s="63"/>
      <c r="AD825" s="63"/>
      <c r="AE825" s="63"/>
      <c r="AF825" s="63"/>
      <c r="AG825" s="63"/>
      <c r="AH825" s="63"/>
      <c r="AI825" s="63"/>
      <c r="AJ825" s="63"/>
      <c r="AK825" s="63"/>
      <c r="AL825" s="63"/>
      <c r="AM825" s="63"/>
      <c r="AN825" s="63"/>
      <c r="AO825" s="63"/>
      <c r="AP825" s="63"/>
      <c r="AQ825" s="63"/>
      <c r="AR825" s="63"/>
      <c r="AS825" s="63"/>
      <c r="AT825" s="63"/>
      <c r="AU825" s="63"/>
      <c r="AV825" s="63"/>
      <c r="AW825" s="63"/>
      <c r="AX825" s="63"/>
      <c r="AY825" s="63"/>
    </row>
    <row r="826" customHeight="1" spans="1:51">
      <c r="A826" s="62"/>
      <c r="B826" s="63"/>
      <c r="C826" s="63"/>
      <c r="D826" s="63"/>
      <c r="E826" s="63"/>
      <c r="F826" s="63"/>
      <c r="G826" s="73"/>
      <c r="H826" s="63"/>
      <c r="I826" s="63"/>
      <c r="J826" s="63"/>
      <c r="K826" s="63"/>
      <c r="L826" s="63"/>
      <c r="M826" s="63"/>
      <c r="N826" s="63"/>
      <c r="O826" s="63"/>
      <c r="P826" s="63"/>
      <c r="Q826" s="82"/>
      <c r="R826" s="82"/>
      <c r="S826" s="82"/>
      <c r="T826" s="83"/>
      <c r="U826" s="83"/>
      <c r="V826" s="83"/>
      <c r="W826" s="83"/>
      <c r="X826" s="83"/>
      <c r="Y826" s="83"/>
      <c r="Z826" s="63"/>
      <c r="AA826" s="63"/>
      <c r="AB826" s="63"/>
      <c r="AC826" s="63"/>
      <c r="AD826" s="63"/>
      <c r="AE826" s="63"/>
      <c r="AF826" s="63"/>
      <c r="AG826" s="63"/>
      <c r="AH826" s="63"/>
      <c r="AI826" s="63"/>
      <c r="AJ826" s="63"/>
      <c r="AK826" s="63"/>
      <c r="AL826" s="63"/>
      <c r="AM826" s="63"/>
      <c r="AN826" s="63"/>
      <c r="AO826" s="63"/>
      <c r="AP826" s="63"/>
      <c r="AQ826" s="63"/>
      <c r="AR826" s="63"/>
      <c r="AS826" s="63"/>
      <c r="AT826" s="63"/>
      <c r="AU826" s="63"/>
      <c r="AV826" s="63"/>
      <c r="AW826" s="63"/>
      <c r="AX826" s="63"/>
      <c r="AY826" s="63"/>
    </row>
    <row r="827" customHeight="1" spans="1:51">
      <c r="A827" s="62"/>
      <c r="B827" s="63"/>
      <c r="C827" s="63"/>
      <c r="D827" s="63"/>
      <c r="E827" s="63"/>
      <c r="F827" s="63"/>
      <c r="G827" s="73"/>
      <c r="H827" s="63"/>
      <c r="I827" s="63"/>
      <c r="J827" s="63"/>
      <c r="K827" s="63"/>
      <c r="L827" s="63"/>
      <c r="M827" s="63"/>
      <c r="N827" s="63"/>
      <c r="O827" s="63"/>
      <c r="P827" s="63"/>
      <c r="Q827" s="82"/>
      <c r="R827" s="82"/>
      <c r="S827" s="82"/>
      <c r="T827" s="83"/>
      <c r="U827" s="83"/>
      <c r="V827" s="83"/>
      <c r="W827" s="83"/>
      <c r="X827" s="83"/>
      <c r="Y827" s="83"/>
      <c r="Z827" s="63"/>
      <c r="AA827" s="63"/>
      <c r="AB827" s="63"/>
      <c r="AC827" s="63"/>
      <c r="AD827" s="63"/>
      <c r="AE827" s="63"/>
      <c r="AF827" s="63"/>
      <c r="AG827" s="63"/>
      <c r="AH827" s="63"/>
      <c r="AI827" s="63"/>
      <c r="AJ827" s="63"/>
      <c r="AK827" s="63"/>
      <c r="AL827" s="63"/>
      <c r="AM827" s="63"/>
      <c r="AN827" s="63"/>
      <c r="AO827" s="63"/>
      <c r="AP827" s="63"/>
      <c r="AQ827" s="63"/>
      <c r="AR827" s="63"/>
      <c r="AS827" s="63"/>
      <c r="AT827" s="63"/>
      <c r="AU827" s="63"/>
      <c r="AV827" s="63"/>
      <c r="AW827" s="63"/>
      <c r="AX827" s="63"/>
      <c r="AY827" s="63"/>
    </row>
    <row r="828" customHeight="1" spans="1:51">
      <c r="A828" s="62"/>
      <c r="B828" s="63"/>
      <c r="C828" s="63"/>
      <c r="D828" s="63"/>
      <c r="E828" s="63"/>
      <c r="F828" s="63"/>
      <c r="G828" s="73"/>
      <c r="H828" s="63"/>
      <c r="I828" s="63"/>
      <c r="J828" s="63"/>
      <c r="K828" s="63"/>
      <c r="L828" s="63"/>
      <c r="M828" s="63"/>
      <c r="N828" s="63"/>
      <c r="O828" s="63"/>
      <c r="P828" s="63"/>
      <c r="Q828" s="82"/>
      <c r="R828" s="82"/>
      <c r="S828" s="82"/>
      <c r="T828" s="83"/>
      <c r="U828" s="83"/>
      <c r="V828" s="83"/>
      <c r="W828" s="83"/>
      <c r="X828" s="83"/>
      <c r="Y828" s="83"/>
      <c r="Z828" s="63"/>
      <c r="AA828" s="63"/>
      <c r="AB828" s="63"/>
      <c r="AC828" s="63"/>
      <c r="AD828" s="63"/>
      <c r="AE828" s="63"/>
      <c r="AF828" s="63"/>
      <c r="AG828" s="63"/>
      <c r="AH828" s="63"/>
      <c r="AI828" s="63"/>
      <c r="AJ828" s="63"/>
      <c r="AK828" s="63"/>
      <c r="AL828" s="63"/>
      <c r="AM828" s="63"/>
      <c r="AN828" s="63"/>
      <c r="AO828" s="63"/>
      <c r="AP828" s="63"/>
      <c r="AQ828" s="63"/>
      <c r="AR828" s="63"/>
      <c r="AS828" s="63"/>
      <c r="AT828" s="63"/>
      <c r="AU828" s="63"/>
      <c r="AV828" s="63"/>
      <c r="AW828" s="63"/>
      <c r="AX828" s="63"/>
      <c r="AY828" s="63"/>
    </row>
    <row r="829" customHeight="1" spans="1:51">
      <c r="A829" s="62"/>
      <c r="B829" s="63"/>
      <c r="C829" s="63"/>
      <c r="D829" s="63"/>
      <c r="E829" s="63"/>
      <c r="F829" s="63"/>
      <c r="G829" s="73"/>
      <c r="H829" s="63"/>
      <c r="I829" s="63"/>
      <c r="J829" s="63"/>
      <c r="K829" s="63"/>
      <c r="L829" s="63"/>
      <c r="M829" s="63"/>
      <c r="N829" s="63"/>
      <c r="O829" s="63"/>
      <c r="P829" s="63"/>
      <c r="Q829" s="82"/>
      <c r="R829" s="82"/>
      <c r="S829" s="82"/>
      <c r="T829" s="83"/>
      <c r="U829" s="83"/>
      <c r="V829" s="83"/>
      <c r="W829" s="83"/>
      <c r="X829" s="83"/>
      <c r="Y829" s="83"/>
      <c r="Z829" s="63"/>
      <c r="AA829" s="63"/>
      <c r="AB829" s="63"/>
      <c r="AC829" s="63"/>
      <c r="AD829" s="63"/>
      <c r="AE829" s="63"/>
      <c r="AF829" s="63"/>
      <c r="AG829" s="63"/>
      <c r="AH829" s="63"/>
      <c r="AI829" s="63"/>
      <c r="AJ829" s="63"/>
      <c r="AK829" s="63"/>
      <c r="AL829" s="63"/>
      <c r="AM829" s="63"/>
      <c r="AN829" s="63"/>
      <c r="AO829" s="63"/>
      <c r="AP829" s="63"/>
      <c r="AQ829" s="63"/>
      <c r="AR829" s="63"/>
      <c r="AS829" s="63"/>
      <c r="AT829" s="63"/>
      <c r="AU829" s="63"/>
      <c r="AV829" s="63"/>
      <c r="AW829" s="63"/>
      <c r="AX829" s="63"/>
      <c r="AY829" s="63"/>
    </row>
    <row r="830" customHeight="1" spans="1:51">
      <c r="A830" s="62"/>
      <c r="B830" s="63"/>
      <c r="C830" s="63"/>
      <c r="D830" s="63"/>
      <c r="E830" s="63"/>
      <c r="F830" s="63"/>
      <c r="G830" s="73"/>
      <c r="H830" s="63"/>
      <c r="I830" s="63"/>
      <c r="J830" s="63"/>
      <c r="K830" s="63"/>
      <c r="L830" s="63"/>
      <c r="M830" s="63"/>
      <c r="N830" s="63"/>
      <c r="O830" s="63"/>
      <c r="P830" s="63"/>
      <c r="Q830" s="82"/>
      <c r="R830" s="82"/>
      <c r="S830" s="82"/>
      <c r="T830" s="83"/>
      <c r="U830" s="83"/>
      <c r="V830" s="83"/>
      <c r="W830" s="83"/>
      <c r="X830" s="83"/>
      <c r="Y830" s="83"/>
      <c r="Z830" s="63"/>
      <c r="AA830" s="63"/>
      <c r="AB830" s="63"/>
      <c r="AC830" s="63"/>
      <c r="AD830" s="63"/>
      <c r="AE830" s="63"/>
      <c r="AF830" s="63"/>
      <c r="AG830" s="63"/>
      <c r="AH830" s="63"/>
      <c r="AI830" s="63"/>
      <c r="AJ830" s="63"/>
      <c r="AK830" s="63"/>
      <c r="AL830" s="63"/>
      <c r="AM830" s="63"/>
      <c r="AN830" s="63"/>
      <c r="AO830" s="63"/>
      <c r="AP830" s="63"/>
      <c r="AQ830" s="63"/>
      <c r="AR830" s="63"/>
      <c r="AS830" s="63"/>
      <c r="AT830" s="63"/>
      <c r="AU830" s="63"/>
      <c r="AV830" s="63"/>
      <c r="AW830" s="63"/>
      <c r="AX830" s="63"/>
      <c r="AY830" s="63"/>
    </row>
    <row r="831" customHeight="1" spans="1:51">
      <c r="A831" s="62"/>
      <c r="B831" s="63"/>
      <c r="C831" s="63"/>
      <c r="D831" s="63"/>
      <c r="E831" s="63"/>
      <c r="F831" s="63"/>
      <c r="G831" s="73"/>
      <c r="H831" s="63"/>
      <c r="I831" s="63"/>
      <c r="J831" s="63"/>
      <c r="K831" s="63"/>
      <c r="L831" s="63"/>
      <c r="M831" s="63"/>
      <c r="N831" s="63"/>
      <c r="O831" s="63"/>
      <c r="P831" s="63"/>
      <c r="Q831" s="82"/>
      <c r="R831" s="82"/>
      <c r="S831" s="82"/>
      <c r="T831" s="83"/>
      <c r="U831" s="83"/>
      <c r="V831" s="83"/>
      <c r="W831" s="83"/>
      <c r="X831" s="83"/>
      <c r="Y831" s="83"/>
      <c r="Z831" s="63"/>
      <c r="AA831" s="63"/>
      <c r="AB831" s="63"/>
      <c r="AC831" s="63"/>
      <c r="AD831" s="63"/>
      <c r="AE831" s="63"/>
      <c r="AF831" s="63"/>
      <c r="AG831" s="63"/>
      <c r="AH831" s="63"/>
      <c r="AI831" s="63"/>
      <c r="AJ831" s="63"/>
      <c r="AK831" s="63"/>
      <c r="AL831" s="63"/>
      <c r="AM831" s="63"/>
      <c r="AN831" s="63"/>
      <c r="AO831" s="63"/>
      <c r="AP831" s="63"/>
      <c r="AQ831" s="63"/>
      <c r="AR831" s="63"/>
      <c r="AS831" s="63"/>
      <c r="AT831" s="63"/>
      <c r="AU831" s="63"/>
      <c r="AV831" s="63"/>
      <c r="AW831" s="63"/>
      <c r="AX831" s="63"/>
      <c r="AY831" s="63"/>
    </row>
    <row r="832" customHeight="1" spans="1:51">
      <c r="A832" s="62"/>
      <c r="B832" s="63"/>
      <c r="C832" s="63"/>
      <c r="D832" s="63"/>
      <c r="E832" s="63"/>
      <c r="F832" s="63"/>
      <c r="G832" s="73"/>
      <c r="H832" s="63"/>
      <c r="I832" s="63"/>
      <c r="J832" s="63"/>
      <c r="K832" s="63"/>
      <c r="L832" s="63"/>
      <c r="M832" s="63"/>
      <c r="N832" s="63"/>
      <c r="O832" s="63"/>
      <c r="P832" s="63"/>
      <c r="Q832" s="82"/>
      <c r="R832" s="82"/>
      <c r="S832" s="82"/>
      <c r="T832" s="83"/>
      <c r="U832" s="83"/>
      <c r="V832" s="83"/>
      <c r="W832" s="83"/>
      <c r="X832" s="83"/>
      <c r="Y832" s="83"/>
      <c r="Z832" s="63"/>
      <c r="AA832" s="63"/>
      <c r="AB832" s="63"/>
      <c r="AC832" s="63"/>
      <c r="AD832" s="63"/>
      <c r="AE832" s="63"/>
      <c r="AF832" s="63"/>
      <c r="AG832" s="63"/>
      <c r="AH832" s="63"/>
      <c r="AI832" s="63"/>
      <c r="AJ832" s="63"/>
      <c r="AK832" s="63"/>
      <c r="AL832" s="63"/>
      <c r="AM832" s="63"/>
      <c r="AN832" s="63"/>
      <c r="AO832" s="63"/>
      <c r="AP832" s="63"/>
      <c r="AQ832" s="63"/>
      <c r="AR832" s="63"/>
      <c r="AS832" s="63"/>
      <c r="AT832" s="63"/>
      <c r="AU832" s="63"/>
      <c r="AV832" s="63"/>
      <c r="AW832" s="63"/>
      <c r="AX832" s="63"/>
      <c r="AY832" s="63"/>
    </row>
    <row r="833" customHeight="1" spans="1:51">
      <c r="A833" s="62"/>
      <c r="B833" s="63"/>
      <c r="C833" s="63"/>
      <c r="D833" s="63"/>
      <c r="E833" s="63"/>
      <c r="F833" s="63"/>
      <c r="G833" s="73"/>
      <c r="H833" s="63"/>
      <c r="I833" s="63"/>
      <c r="J833" s="63"/>
      <c r="K833" s="63"/>
      <c r="L833" s="63"/>
      <c r="M833" s="63"/>
      <c r="N833" s="63"/>
      <c r="O833" s="63"/>
      <c r="P833" s="63"/>
      <c r="Q833" s="82"/>
      <c r="R833" s="82"/>
      <c r="S833" s="82"/>
      <c r="T833" s="83"/>
      <c r="U833" s="83"/>
      <c r="V833" s="83"/>
      <c r="W833" s="83"/>
      <c r="X833" s="83"/>
      <c r="Y833" s="83"/>
      <c r="Z833" s="63"/>
      <c r="AA833" s="63"/>
      <c r="AB833" s="63"/>
      <c r="AC833" s="63"/>
      <c r="AD833" s="63"/>
      <c r="AE833" s="63"/>
      <c r="AF833" s="63"/>
      <c r="AG833" s="63"/>
      <c r="AH833" s="63"/>
      <c r="AI833" s="63"/>
      <c r="AJ833" s="63"/>
      <c r="AK833" s="63"/>
      <c r="AL833" s="63"/>
      <c r="AM833" s="63"/>
      <c r="AN833" s="63"/>
      <c r="AO833" s="63"/>
      <c r="AP833" s="63"/>
      <c r="AQ833" s="63"/>
      <c r="AR833" s="63"/>
      <c r="AS833" s="63"/>
      <c r="AT833" s="63"/>
      <c r="AU833" s="63"/>
      <c r="AV833" s="63"/>
      <c r="AW833" s="63"/>
      <c r="AX833" s="63"/>
      <c r="AY833" s="63"/>
    </row>
    <row r="834" customHeight="1" spans="1:51">
      <c r="A834" s="62"/>
      <c r="B834" s="63"/>
      <c r="C834" s="63"/>
      <c r="D834" s="63"/>
      <c r="E834" s="63"/>
      <c r="F834" s="63"/>
      <c r="G834" s="73"/>
      <c r="H834" s="63"/>
      <c r="I834" s="63"/>
      <c r="J834" s="63"/>
      <c r="K834" s="63"/>
      <c r="L834" s="63"/>
      <c r="M834" s="63"/>
      <c r="N834" s="63"/>
      <c r="O834" s="63"/>
      <c r="P834" s="63"/>
      <c r="Q834" s="82"/>
      <c r="R834" s="82"/>
      <c r="S834" s="82"/>
      <c r="T834" s="83"/>
      <c r="U834" s="83"/>
      <c r="V834" s="83"/>
      <c r="W834" s="83"/>
      <c r="X834" s="83"/>
      <c r="Y834" s="83"/>
      <c r="Z834" s="63"/>
      <c r="AA834" s="63"/>
      <c r="AB834" s="63"/>
      <c r="AC834" s="63"/>
      <c r="AD834" s="63"/>
      <c r="AE834" s="63"/>
      <c r="AF834" s="63"/>
      <c r="AG834" s="63"/>
      <c r="AH834" s="63"/>
      <c r="AI834" s="63"/>
      <c r="AJ834" s="63"/>
      <c r="AK834" s="63"/>
      <c r="AL834" s="63"/>
      <c r="AM834" s="63"/>
      <c r="AN834" s="63"/>
      <c r="AO834" s="63"/>
      <c r="AP834" s="63"/>
      <c r="AQ834" s="63"/>
      <c r="AR834" s="63"/>
      <c r="AS834" s="63"/>
      <c r="AT834" s="63"/>
      <c r="AU834" s="63"/>
      <c r="AV834" s="63"/>
      <c r="AW834" s="63"/>
      <c r="AX834" s="63"/>
      <c r="AY834" s="63"/>
    </row>
    <row r="835" customHeight="1" spans="1:51">
      <c r="A835" s="62"/>
      <c r="B835" s="63"/>
      <c r="C835" s="63"/>
      <c r="D835" s="63"/>
      <c r="E835" s="63"/>
      <c r="F835" s="63"/>
      <c r="G835" s="73"/>
      <c r="H835" s="63"/>
      <c r="I835" s="63"/>
      <c r="J835" s="63"/>
      <c r="K835" s="63"/>
      <c r="L835" s="63"/>
      <c r="M835" s="63"/>
      <c r="N835" s="63"/>
      <c r="O835" s="63"/>
      <c r="P835" s="63"/>
      <c r="Q835" s="82"/>
      <c r="R835" s="82"/>
      <c r="S835" s="82"/>
      <c r="T835" s="83"/>
      <c r="U835" s="83"/>
      <c r="V835" s="83"/>
      <c r="W835" s="83"/>
      <c r="X835" s="83"/>
      <c r="Y835" s="83"/>
      <c r="Z835" s="63"/>
      <c r="AA835" s="63"/>
      <c r="AB835" s="63"/>
      <c r="AC835" s="63"/>
      <c r="AD835" s="63"/>
      <c r="AE835" s="63"/>
      <c r="AF835" s="63"/>
      <c r="AG835" s="63"/>
      <c r="AH835" s="63"/>
      <c r="AI835" s="63"/>
      <c r="AJ835" s="63"/>
      <c r="AK835" s="63"/>
      <c r="AL835" s="63"/>
      <c r="AM835" s="63"/>
      <c r="AN835" s="63"/>
      <c r="AO835" s="63"/>
      <c r="AP835" s="63"/>
      <c r="AQ835" s="63"/>
      <c r="AR835" s="63"/>
      <c r="AS835" s="63"/>
      <c r="AT835" s="63"/>
      <c r="AU835" s="63"/>
      <c r="AV835" s="63"/>
      <c r="AW835" s="63"/>
      <c r="AX835" s="63"/>
      <c r="AY835" s="63"/>
    </row>
    <row r="836" customHeight="1" spans="1:51">
      <c r="A836" s="62"/>
      <c r="B836" s="63"/>
      <c r="C836" s="63"/>
      <c r="D836" s="63"/>
      <c r="E836" s="63"/>
      <c r="F836" s="63"/>
      <c r="G836" s="73"/>
      <c r="H836" s="63"/>
      <c r="I836" s="63"/>
      <c r="J836" s="63"/>
      <c r="K836" s="63"/>
      <c r="L836" s="63"/>
      <c r="M836" s="63"/>
      <c r="N836" s="63"/>
      <c r="O836" s="63"/>
      <c r="P836" s="63"/>
      <c r="Q836" s="82"/>
      <c r="R836" s="82"/>
      <c r="S836" s="82"/>
      <c r="T836" s="83"/>
      <c r="U836" s="83"/>
      <c r="V836" s="83"/>
      <c r="W836" s="83"/>
      <c r="X836" s="83"/>
      <c r="Y836" s="83"/>
      <c r="Z836" s="63"/>
      <c r="AA836" s="63"/>
      <c r="AB836" s="63"/>
      <c r="AC836" s="63"/>
      <c r="AD836" s="63"/>
      <c r="AE836" s="63"/>
      <c r="AF836" s="63"/>
      <c r="AG836" s="63"/>
      <c r="AH836" s="63"/>
      <c r="AI836" s="63"/>
      <c r="AJ836" s="63"/>
      <c r="AK836" s="63"/>
      <c r="AL836" s="63"/>
      <c r="AM836" s="63"/>
      <c r="AN836" s="63"/>
      <c r="AO836" s="63"/>
      <c r="AP836" s="63"/>
      <c r="AQ836" s="63"/>
      <c r="AR836" s="63"/>
      <c r="AS836" s="63"/>
      <c r="AT836" s="63"/>
      <c r="AU836" s="63"/>
      <c r="AV836" s="63"/>
      <c r="AW836" s="63"/>
      <c r="AX836" s="63"/>
      <c r="AY836" s="63"/>
    </row>
    <row r="837" customHeight="1" spans="1:51">
      <c r="A837" s="62"/>
      <c r="B837" s="63"/>
      <c r="C837" s="63"/>
      <c r="D837" s="63"/>
      <c r="E837" s="63"/>
      <c r="F837" s="63"/>
      <c r="G837" s="73"/>
      <c r="H837" s="63"/>
      <c r="I837" s="63"/>
      <c r="J837" s="63"/>
      <c r="K837" s="63"/>
      <c r="L837" s="63"/>
      <c r="M837" s="63"/>
      <c r="N837" s="63"/>
      <c r="O837" s="63"/>
      <c r="P837" s="63"/>
      <c r="Q837" s="82"/>
      <c r="R837" s="82"/>
      <c r="S837" s="82"/>
      <c r="T837" s="83"/>
      <c r="U837" s="83"/>
      <c r="V837" s="83"/>
      <c r="W837" s="83"/>
      <c r="X837" s="83"/>
      <c r="Y837" s="83"/>
      <c r="Z837" s="63"/>
      <c r="AA837" s="63"/>
      <c r="AB837" s="63"/>
      <c r="AC837" s="63"/>
      <c r="AD837" s="63"/>
      <c r="AE837" s="63"/>
      <c r="AF837" s="63"/>
      <c r="AG837" s="63"/>
      <c r="AH837" s="63"/>
      <c r="AI837" s="63"/>
      <c r="AJ837" s="63"/>
      <c r="AK837" s="63"/>
      <c r="AL837" s="63"/>
      <c r="AM837" s="63"/>
      <c r="AN837" s="63"/>
      <c r="AO837" s="63"/>
      <c r="AP837" s="63"/>
      <c r="AQ837" s="63"/>
      <c r="AR837" s="63"/>
      <c r="AS837" s="63"/>
      <c r="AT837" s="63"/>
      <c r="AU837" s="63"/>
      <c r="AV837" s="63"/>
      <c r="AW837" s="63"/>
      <c r="AX837" s="63"/>
      <c r="AY837" s="63"/>
    </row>
    <row r="838" customHeight="1" spans="1:51">
      <c r="A838" s="62"/>
      <c r="B838" s="63"/>
      <c r="C838" s="63"/>
      <c r="D838" s="63"/>
      <c r="E838" s="63"/>
      <c r="F838" s="63"/>
      <c r="G838" s="73"/>
      <c r="H838" s="63"/>
      <c r="I838" s="63"/>
      <c r="J838" s="63"/>
      <c r="K838" s="63"/>
      <c r="L838" s="63"/>
      <c r="M838" s="63"/>
      <c r="N838" s="63"/>
      <c r="O838" s="63"/>
      <c r="P838" s="63"/>
      <c r="Q838" s="82"/>
      <c r="R838" s="82"/>
      <c r="S838" s="82"/>
      <c r="T838" s="83"/>
      <c r="U838" s="83"/>
      <c r="V838" s="83"/>
      <c r="W838" s="83"/>
      <c r="X838" s="83"/>
      <c r="Y838" s="83"/>
      <c r="Z838" s="63"/>
      <c r="AA838" s="63"/>
      <c r="AB838" s="63"/>
      <c r="AC838" s="63"/>
      <c r="AD838" s="63"/>
      <c r="AE838" s="63"/>
      <c r="AF838" s="63"/>
      <c r="AG838" s="63"/>
      <c r="AH838" s="63"/>
      <c r="AI838" s="63"/>
      <c r="AJ838" s="63"/>
      <c r="AK838" s="63"/>
      <c r="AL838" s="63"/>
      <c r="AM838" s="63"/>
      <c r="AN838" s="63"/>
      <c r="AO838" s="63"/>
      <c r="AP838" s="63"/>
      <c r="AQ838" s="63"/>
      <c r="AR838" s="63"/>
      <c r="AS838" s="63"/>
      <c r="AT838" s="63"/>
      <c r="AU838" s="63"/>
      <c r="AV838" s="63"/>
      <c r="AW838" s="63"/>
      <c r="AX838" s="63"/>
      <c r="AY838" s="63"/>
    </row>
    <row r="839" customHeight="1" spans="1:51">
      <c r="A839" s="62"/>
      <c r="B839" s="63"/>
      <c r="C839" s="63"/>
      <c r="D839" s="63"/>
      <c r="E839" s="63"/>
      <c r="F839" s="63"/>
      <c r="G839" s="73"/>
      <c r="H839" s="63"/>
      <c r="I839" s="63"/>
      <c r="J839" s="63"/>
      <c r="K839" s="63"/>
      <c r="L839" s="63"/>
      <c r="M839" s="63"/>
      <c r="N839" s="63"/>
      <c r="O839" s="63"/>
      <c r="P839" s="63"/>
      <c r="Q839" s="82"/>
      <c r="R839" s="82"/>
      <c r="S839" s="82"/>
      <c r="T839" s="83"/>
      <c r="U839" s="83"/>
      <c r="V839" s="83"/>
      <c r="W839" s="83"/>
      <c r="X839" s="83"/>
      <c r="Y839" s="83"/>
      <c r="Z839" s="63"/>
      <c r="AA839" s="63"/>
      <c r="AB839" s="63"/>
      <c r="AC839" s="63"/>
      <c r="AD839" s="63"/>
      <c r="AE839" s="63"/>
      <c r="AF839" s="63"/>
      <c r="AG839" s="63"/>
      <c r="AH839" s="63"/>
      <c r="AI839" s="63"/>
      <c r="AJ839" s="63"/>
      <c r="AK839" s="63"/>
      <c r="AL839" s="63"/>
      <c r="AM839" s="63"/>
      <c r="AN839" s="63"/>
      <c r="AO839" s="63"/>
      <c r="AP839" s="63"/>
      <c r="AQ839" s="63"/>
      <c r="AR839" s="63"/>
      <c r="AS839" s="63"/>
      <c r="AT839" s="63"/>
      <c r="AU839" s="63"/>
      <c r="AV839" s="63"/>
      <c r="AW839" s="63"/>
      <c r="AX839" s="63"/>
      <c r="AY839" s="63"/>
    </row>
    <row r="840" customHeight="1" spans="1:51">
      <c r="A840" s="62"/>
      <c r="B840" s="63"/>
      <c r="C840" s="63"/>
      <c r="D840" s="63"/>
      <c r="E840" s="63"/>
      <c r="F840" s="63"/>
      <c r="G840" s="73"/>
      <c r="H840" s="63"/>
      <c r="I840" s="63"/>
      <c r="J840" s="63"/>
      <c r="K840" s="63"/>
      <c r="L840" s="63"/>
      <c r="M840" s="63"/>
      <c r="N840" s="63"/>
      <c r="O840" s="63"/>
      <c r="P840" s="63"/>
      <c r="Q840" s="82"/>
      <c r="R840" s="82"/>
      <c r="S840" s="82"/>
      <c r="T840" s="83"/>
      <c r="U840" s="83"/>
      <c r="V840" s="83"/>
      <c r="W840" s="83"/>
      <c r="X840" s="83"/>
      <c r="Y840" s="83"/>
      <c r="Z840" s="63"/>
      <c r="AA840" s="63"/>
      <c r="AB840" s="63"/>
      <c r="AC840" s="63"/>
      <c r="AD840" s="63"/>
      <c r="AE840" s="63"/>
      <c r="AF840" s="63"/>
      <c r="AG840" s="63"/>
      <c r="AH840" s="63"/>
      <c r="AI840" s="63"/>
      <c r="AJ840" s="63"/>
      <c r="AK840" s="63"/>
      <c r="AL840" s="63"/>
      <c r="AM840" s="63"/>
      <c r="AN840" s="63"/>
      <c r="AO840" s="63"/>
      <c r="AP840" s="63"/>
      <c r="AQ840" s="63"/>
      <c r="AR840" s="63"/>
      <c r="AS840" s="63"/>
      <c r="AT840" s="63"/>
      <c r="AU840" s="63"/>
      <c r="AV840" s="63"/>
      <c r="AW840" s="63"/>
      <c r="AX840" s="63"/>
      <c r="AY840" s="63"/>
    </row>
    <row r="841" customHeight="1" spans="1:51">
      <c r="A841" s="62"/>
      <c r="B841" s="63"/>
      <c r="C841" s="63"/>
      <c r="D841" s="63"/>
      <c r="E841" s="63"/>
      <c r="F841" s="63"/>
      <c r="G841" s="73"/>
      <c r="H841" s="63"/>
      <c r="I841" s="63"/>
      <c r="J841" s="63"/>
      <c r="K841" s="63"/>
      <c r="L841" s="63"/>
      <c r="M841" s="63"/>
      <c r="N841" s="63"/>
      <c r="O841" s="63"/>
      <c r="P841" s="63"/>
      <c r="Q841" s="82"/>
      <c r="R841" s="82"/>
      <c r="S841" s="82"/>
      <c r="T841" s="83"/>
      <c r="U841" s="83"/>
      <c r="V841" s="83"/>
      <c r="W841" s="83"/>
      <c r="X841" s="83"/>
      <c r="Y841" s="83"/>
      <c r="Z841" s="63"/>
      <c r="AA841" s="63"/>
      <c r="AB841" s="63"/>
      <c r="AC841" s="63"/>
      <c r="AD841" s="63"/>
      <c r="AE841" s="63"/>
      <c r="AF841" s="63"/>
      <c r="AG841" s="63"/>
      <c r="AH841" s="63"/>
      <c r="AI841" s="63"/>
      <c r="AJ841" s="63"/>
      <c r="AK841" s="63"/>
      <c r="AL841" s="63"/>
      <c r="AM841" s="63"/>
      <c r="AN841" s="63"/>
      <c r="AO841" s="63"/>
      <c r="AP841" s="63"/>
      <c r="AQ841" s="63"/>
      <c r="AR841" s="63"/>
      <c r="AS841" s="63"/>
      <c r="AT841" s="63"/>
      <c r="AU841" s="63"/>
      <c r="AV841" s="63"/>
      <c r="AW841" s="63"/>
      <c r="AX841" s="63"/>
      <c r="AY841" s="63"/>
    </row>
    <row r="842" customHeight="1" spans="1:51">
      <c r="A842" s="62"/>
      <c r="B842" s="63"/>
      <c r="C842" s="63"/>
      <c r="D842" s="63"/>
      <c r="E842" s="63"/>
      <c r="F842" s="63"/>
      <c r="G842" s="73"/>
      <c r="H842" s="63"/>
      <c r="I842" s="63"/>
      <c r="J842" s="63"/>
      <c r="K842" s="63"/>
      <c r="L842" s="63"/>
      <c r="M842" s="63"/>
      <c r="N842" s="63"/>
      <c r="O842" s="63"/>
      <c r="P842" s="63"/>
      <c r="Q842" s="82"/>
      <c r="R842" s="82"/>
      <c r="S842" s="82"/>
      <c r="T842" s="83"/>
      <c r="U842" s="83"/>
      <c r="V842" s="83"/>
      <c r="W842" s="83"/>
      <c r="X842" s="83"/>
      <c r="Y842" s="83"/>
      <c r="Z842" s="63"/>
      <c r="AA842" s="63"/>
      <c r="AB842" s="63"/>
      <c r="AC842" s="63"/>
      <c r="AD842" s="63"/>
      <c r="AE842" s="63"/>
      <c r="AF842" s="63"/>
      <c r="AG842" s="63"/>
      <c r="AH842" s="63"/>
      <c r="AI842" s="63"/>
      <c r="AJ842" s="63"/>
      <c r="AK842" s="63"/>
      <c r="AL842" s="63"/>
      <c r="AM842" s="63"/>
      <c r="AN842" s="63"/>
      <c r="AO842" s="63"/>
      <c r="AP842" s="63"/>
      <c r="AQ842" s="63"/>
      <c r="AR842" s="63"/>
      <c r="AS842" s="63"/>
      <c r="AT842" s="63"/>
      <c r="AU842" s="63"/>
      <c r="AV842" s="63"/>
      <c r="AW842" s="63"/>
      <c r="AX842" s="63"/>
      <c r="AY842" s="63"/>
    </row>
    <row r="843" customHeight="1" spans="1:51">
      <c r="A843" s="62"/>
      <c r="B843" s="63"/>
      <c r="C843" s="63"/>
      <c r="D843" s="63"/>
      <c r="E843" s="63"/>
      <c r="F843" s="63"/>
      <c r="G843" s="73"/>
      <c r="H843" s="63"/>
      <c r="I843" s="63"/>
      <c r="J843" s="63"/>
      <c r="K843" s="63"/>
      <c r="L843" s="63"/>
      <c r="M843" s="63"/>
      <c r="N843" s="63"/>
      <c r="O843" s="63"/>
      <c r="P843" s="63"/>
      <c r="Q843" s="82"/>
      <c r="R843" s="82"/>
      <c r="S843" s="82"/>
      <c r="T843" s="83"/>
      <c r="U843" s="83"/>
      <c r="V843" s="83"/>
      <c r="W843" s="83"/>
      <c r="X843" s="83"/>
      <c r="Y843" s="83"/>
      <c r="Z843" s="63"/>
      <c r="AA843" s="63"/>
      <c r="AB843" s="63"/>
      <c r="AC843" s="63"/>
      <c r="AD843" s="63"/>
      <c r="AE843" s="63"/>
      <c r="AF843" s="63"/>
      <c r="AG843" s="63"/>
      <c r="AH843" s="63"/>
      <c r="AI843" s="63"/>
      <c r="AJ843" s="63"/>
      <c r="AK843" s="63"/>
      <c r="AL843" s="63"/>
      <c r="AM843" s="63"/>
      <c r="AN843" s="63"/>
      <c r="AO843" s="63"/>
      <c r="AP843" s="63"/>
      <c r="AQ843" s="63"/>
      <c r="AR843" s="63"/>
      <c r="AS843" s="63"/>
      <c r="AT843" s="63"/>
      <c r="AU843" s="63"/>
      <c r="AV843" s="63"/>
      <c r="AW843" s="63"/>
      <c r="AX843" s="63"/>
      <c r="AY843" s="63"/>
    </row>
    <row r="844" customHeight="1" spans="1:51">
      <c r="A844" s="62"/>
      <c r="B844" s="63"/>
      <c r="C844" s="63"/>
      <c r="D844" s="63"/>
      <c r="E844" s="63"/>
      <c r="F844" s="63"/>
      <c r="G844" s="73"/>
      <c r="H844" s="63"/>
      <c r="I844" s="63"/>
      <c r="J844" s="63"/>
      <c r="K844" s="63"/>
      <c r="L844" s="63"/>
      <c r="M844" s="63"/>
      <c r="N844" s="63"/>
      <c r="O844" s="63"/>
      <c r="P844" s="63"/>
      <c r="Q844" s="82"/>
      <c r="R844" s="82"/>
      <c r="S844" s="82"/>
      <c r="T844" s="83"/>
      <c r="U844" s="83"/>
      <c r="V844" s="83"/>
      <c r="W844" s="83"/>
      <c r="X844" s="83"/>
      <c r="Y844" s="83"/>
      <c r="Z844" s="63"/>
      <c r="AA844" s="63"/>
      <c r="AB844" s="63"/>
      <c r="AC844" s="63"/>
      <c r="AD844" s="63"/>
      <c r="AE844" s="63"/>
      <c r="AF844" s="63"/>
      <c r="AG844" s="63"/>
      <c r="AH844" s="63"/>
      <c r="AI844" s="63"/>
      <c r="AJ844" s="63"/>
      <c r="AK844" s="63"/>
      <c r="AL844" s="63"/>
      <c r="AM844" s="63"/>
      <c r="AN844" s="63"/>
      <c r="AO844" s="63"/>
      <c r="AP844" s="63"/>
      <c r="AQ844" s="63"/>
      <c r="AR844" s="63"/>
      <c r="AS844" s="63"/>
      <c r="AT844" s="63"/>
      <c r="AU844" s="63"/>
      <c r="AV844" s="63"/>
      <c r="AW844" s="63"/>
      <c r="AX844" s="63"/>
      <c r="AY844" s="63"/>
    </row>
    <row r="845" customHeight="1" spans="1:51">
      <c r="A845" s="62"/>
      <c r="B845" s="63"/>
      <c r="C845" s="63"/>
      <c r="D845" s="63"/>
      <c r="E845" s="63"/>
      <c r="F845" s="63"/>
      <c r="G845" s="73"/>
      <c r="H845" s="63"/>
      <c r="I845" s="63"/>
      <c r="J845" s="63"/>
      <c r="K845" s="63"/>
      <c r="L845" s="63"/>
      <c r="M845" s="63"/>
      <c r="N845" s="63"/>
      <c r="O845" s="63"/>
      <c r="P845" s="63"/>
      <c r="Q845" s="82"/>
      <c r="R845" s="82"/>
      <c r="S845" s="82"/>
      <c r="T845" s="83"/>
      <c r="U845" s="83"/>
      <c r="V845" s="83"/>
      <c r="W845" s="83"/>
      <c r="X845" s="83"/>
      <c r="Y845" s="83"/>
      <c r="Z845" s="63"/>
      <c r="AA845" s="63"/>
      <c r="AB845" s="63"/>
      <c r="AC845" s="63"/>
      <c r="AD845" s="63"/>
      <c r="AE845" s="63"/>
      <c r="AF845" s="63"/>
      <c r="AG845" s="63"/>
      <c r="AH845" s="63"/>
      <c r="AI845" s="63"/>
      <c r="AJ845" s="63"/>
      <c r="AK845" s="63"/>
      <c r="AL845" s="63"/>
      <c r="AM845" s="63"/>
      <c r="AN845" s="63"/>
      <c r="AO845" s="63"/>
      <c r="AP845" s="63"/>
      <c r="AQ845" s="63"/>
      <c r="AR845" s="63"/>
      <c r="AS845" s="63"/>
      <c r="AT845" s="63"/>
      <c r="AU845" s="63"/>
      <c r="AV845" s="63"/>
      <c r="AW845" s="63"/>
      <c r="AX845" s="63"/>
      <c r="AY845" s="63"/>
    </row>
    <row r="846" customHeight="1" spans="1:51">
      <c r="A846" s="62"/>
      <c r="B846" s="63"/>
      <c r="C846" s="63"/>
      <c r="D846" s="63"/>
      <c r="E846" s="63"/>
      <c r="F846" s="63"/>
      <c r="G846" s="73"/>
      <c r="H846" s="63"/>
      <c r="I846" s="63"/>
      <c r="J846" s="63"/>
      <c r="K846" s="63"/>
      <c r="L846" s="63"/>
      <c r="M846" s="63"/>
      <c r="N846" s="63"/>
      <c r="O846" s="63"/>
      <c r="P846" s="63"/>
      <c r="Q846" s="82"/>
      <c r="R846" s="82"/>
      <c r="S846" s="82"/>
      <c r="T846" s="83"/>
      <c r="U846" s="83"/>
      <c r="V846" s="83"/>
      <c r="W846" s="83"/>
      <c r="X846" s="83"/>
      <c r="Y846" s="83"/>
      <c r="Z846" s="63"/>
      <c r="AA846" s="63"/>
      <c r="AB846" s="63"/>
      <c r="AC846" s="63"/>
      <c r="AD846" s="63"/>
      <c r="AE846" s="63"/>
      <c r="AF846" s="63"/>
      <c r="AG846" s="63"/>
      <c r="AH846" s="63"/>
      <c r="AI846" s="63"/>
      <c r="AJ846" s="63"/>
      <c r="AK846" s="63"/>
      <c r="AL846" s="63"/>
      <c r="AM846" s="63"/>
      <c r="AN846" s="63"/>
      <c r="AO846" s="63"/>
      <c r="AP846" s="63"/>
      <c r="AQ846" s="63"/>
      <c r="AR846" s="63"/>
      <c r="AS846" s="63"/>
      <c r="AT846" s="63"/>
      <c r="AU846" s="63"/>
      <c r="AV846" s="63"/>
      <c r="AW846" s="63"/>
      <c r="AX846" s="63"/>
      <c r="AY846" s="63"/>
    </row>
    <row r="847" customHeight="1" spans="1:51">
      <c r="A847" s="62"/>
      <c r="B847" s="63"/>
      <c r="C847" s="63"/>
      <c r="D847" s="63"/>
      <c r="E847" s="63"/>
      <c r="F847" s="63"/>
      <c r="G847" s="73"/>
      <c r="H847" s="63"/>
      <c r="I847" s="63"/>
      <c r="J847" s="63"/>
      <c r="K847" s="63"/>
      <c r="L847" s="63"/>
      <c r="M847" s="63"/>
      <c r="N847" s="63"/>
      <c r="O847" s="63"/>
      <c r="P847" s="63"/>
      <c r="Q847" s="82"/>
      <c r="R847" s="82"/>
      <c r="S847" s="82"/>
      <c r="T847" s="83"/>
      <c r="U847" s="83"/>
      <c r="V847" s="83"/>
      <c r="W847" s="83"/>
      <c r="X847" s="83"/>
      <c r="Y847" s="83"/>
      <c r="Z847" s="63"/>
      <c r="AA847" s="63"/>
      <c r="AB847" s="63"/>
      <c r="AC847" s="63"/>
      <c r="AD847" s="63"/>
      <c r="AE847" s="63"/>
      <c r="AF847" s="63"/>
      <c r="AG847" s="63"/>
      <c r="AH847" s="63"/>
      <c r="AI847" s="63"/>
      <c r="AJ847" s="63"/>
      <c r="AK847" s="63"/>
      <c r="AL847" s="63"/>
      <c r="AM847" s="63"/>
      <c r="AN847" s="63"/>
      <c r="AO847" s="63"/>
      <c r="AP847" s="63"/>
      <c r="AQ847" s="63"/>
      <c r="AR847" s="63"/>
      <c r="AS847" s="63"/>
      <c r="AT847" s="63"/>
      <c r="AU847" s="63"/>
      <c r="AV847" s="63"/>
      <c r="AW847" s="63"/>
      <c r="AX847" s="63"/>
      <c r="AY847" s="63"/>
    </row>
    <row r="848" customHeight="1" spans="1:51">
      <c r="A848" s="62"/>
      <c r="B848" s="63"/>
      <c r="C848" s="63"/>
      <c r="D848" s="63"/>
      <c r="E848" s="63"/>
      <c r="F848" s="63"/>
      <c r="G848" s="73"/>
      <c r="H848" s="63"/>
      <c r="I848" s="63"/>
      <c r="J848" s="63"/>
      <c r="K848" s="63"/>
      <c r="L848" s="63"/>
      <c r="M848" s="63"/>
      <c r="N848" s="63"/>
      <c r="O848" s="63"/>
      <c r="P848" s="63"/>
      <c r="Q848" s="82"/>
      <c r="R848" s="82"/>
      <c r="S848" s="82"/>
      <c r="T848" s="83"/>
      <c r="U848" s="83"/>
      <c r="V848" s="83"/>
      <c r="W848" s="83"/>
      <c r="X848" s="83"/>
      <c r="Y848" s="83"/>
      <c r="Z848" s="63"/>
      <c r="AA848" s="63"/>
      <c r="AB848" s="63"/>
      <c r="AC848" s="63"/>
      <c r="AD848" s="63"/>
      <c r="AE848" s="63"/>
      <c r="AF848" s="63"/>
      <c r="AG848" s="63"/>
      <c r="AH848" s="63"/>
      <c r="AI848" s="63"/>
      <c r="AJ848" s="63"/>
      <c r="AK848" s="63"/>
      <c r="AL848" s="63"/>
      <c r="AM848" s="63"/>
      <c r="AN848" s="63"/>
      <c r="AO848" s="63"/>
      <c r="AP848" s="63"/>
      <c r="AQ848" s="63"/>
      <c r="AR848" s="63"/>
      <c r="AS848" s="63"/>
      <c r="AT848" s="63"/>
      <c r="AU848" s="63"/>
      <c r="AV848" s="63"/>
      <c r="AW848" s="63"/>
      <c r="AX848" s="63"/>
      <c r="AY848" s="63"/>
    </row>
    <row r="849" customHeight="1" spans="1:51">
      <c r="A849" s="62"/>
      <c r="B849" s="63"/>
      <c r="C849" s="63"/>
      <c r="D849" s="63"/>
      <c r="E849" s="63"/>
      <c r="F849" s="63"/>
      <c r="G849" s="73"/>
      <c r="H849" s="63"/>
      <c r="I849" s="63"/>
      <c r="J849" s="63"/>
      <c r="K849" s="63"/>
      <c r="L849" s="63"/>
      <c r="M849" s="63"/>
      <c r="N849" s="63"/>
      <c r="O849" s="63"/>
      <c r="P849" s="63"/>
      <c r="Q849" s="82"/>
      <c r="R849" s="82"/>
      <c r="S849" s="82"/>
      <c r="T849" s="83"/>
      <c r="U849" s="83"/>
      <c r="V849" s="83"/>
      <c r="W849" s="83"/>
      <c r="X849" s="83"/>
      <c r="Y849" s="83"/>
      <c r="Z849" s="63"/>
      <c r="AA849" s="63"/>
      <c r="AB849" s="63"/>
      <c r="AC849" s="63"/>
      <c r="AD849" s="63"/>
      <c r="AE849" s="63"/>
      <c r="AF849" s="63"/>
      <c r="AG849" s="63"/>
      <c r="AH849" s="63"/>
      <c r="AI849" s="63"/>
      <c r="AJ849" s="63"/>
      <c r="AK849" s="63"/>
      <c r="AL849" s="63"/>
      <c r="AM849" s="63"/>
      <c r="AN849" s="63"/>
      <c r="AO849" s="63"/>
      <c r="AP849" s="63"/>
      <c r="AQ849" s="63"/>
      <c r="AR849" s="63"/>
      <c r="AS849" s="63"/>
      <c r="AT849" s="63"/>
      <c r="AU849" s="63"/>
      <c r="AV849" s="63"/>
      <c r="AW849" s="63"/>
      <c r="AX849" s="63"/>
      <c r="AY849" s="63"/>
    </row>
    <row r="850" customHeight="1" spans="1:51">
      <c r="A850" s="62"/>
      <c r="B850" s="63"/>
      <c r="C850" s="63"/>
      <c r="D850" s="63"/>
      <c r="E850" s="63"/>
      <c r="F850" s="63"/>
      <c r="G850" s="73"/>
      <c r="H850" s="63"/>
      <c r="I850" s="63"/>
      <c r="J850" s="63"/>
      <c r="K850" s="63"/>
      <c r="L850" s="63"/>
      <c r="M850" s="63"/>
      <c r="N850" s="63"/>
      <c r="O850" s="63"/>
      <c r="P850" s="63"/>
      <c r="Q850" s="82"/>
      <c r="R850" s="82"/>
      <c r="S850" s="82"/>
      <c r="T850" s="83"/>
      <c r="U850" s="83"/>
      <c r="V850" s="83"/>
      <c r="W850" s="83"/>
      <c r="X850" s="83"/>
      <c r="Y850" s="83"/>
      <c r="Z850" s="63"/>
      <c r="AA850" s="63"/>
      <c r="AB850" s="63"/>
      <c r="AC850" s="63"/>
      <c r="AD850" s="63"/>
      <c r="AE850" s="63"/>
      <c r="AF850" s="63"/>
      <c r="AG850" s="63"/>
      <c r="AH850" s="63"/>
      <c r="AI850" s="63"/>
      <c r="AJ850" s="63"/>
      <c r="AK850" s="63"/>
      <c r="AL850" s="63"/>
      <c r="AM850" s="63"/>
      <c r="AN850" s="63"/>
      <c r="AO850" s="63"/>
      <c r="AP850" s="63"/>
      <c r="AQ850" s="63"/>
      <c r="AR850" s="63"/>
      <c r="AS850" s="63"/>
      <c r="AT850" s="63"/>
      <c r="AU850" s="63"/>
      <c r="AV850" s="63"/>
      <c r="AW850" s="63"/>
      <c r="AX850" s="63"/>
      <c r="AY850" s="63"/>
    </row>
    <row r="851" customHeight="1" spans="1:51">
      <c r="A851" s="62"/>
      <c r="B851" s="63"/>
      <c r="C851" s="63"/>
      <c r="D851" s="63"/>
      <c r="E851" s="63"/>
      <c r="F851" s="63"/>
      <c r="G851" s="73"/>
      <c r="H851" s="63"/>
      <c r="I851" s="63"/>
      <c r="J851" s="63"/>
      <c r="K851" s="63"/>
      <c r="L851" s="63"/>
      <c r="M851" s="63"/>
      <c r="N851" s="63"/>
      <c r="O851" s="63"/>
      <c r="P851" s="63"/>
      <c r="Q851" s="82"/>
      <c r="R851" s="82"/>
      <c r="S851" s="82"/>
      <c r="T851" s="83"/>
      <c r="U851" s="83"/>
      <c r="V851" s="83"/>
      <c r="W851" s="83"/>
      <c r="X851" s="83"/>
      <c r="Y851" s="83"/>
      <c r="Z851" s="63"/>
      <c r="AA851" s="63"/>
      <c r="AB851" s="63"/>
      <c r="AC851" s="63"/>
      <c r="AD851" s="63"/>
      <c r="AE851" s="63"/>
      <c r="AF851" s="63"/>
      <c r="AG851" s="63"/>
      <c r="AH851" s="63"/>
      <c r="AI851" s="63"/>
      <c r="AJ851" s="63"/>
      <c r="AK851" s="63"/>
      <c r="AL851" s="63"/>
      <c r="AM851" s="63"/>
      <c r="AN851" s="63"/>
      <c r="AO851" s="63"/>
      <c r="AP851" s="63"/>
      <c r="AQ851" s="63"/>
      <c r="AR851" s="63"/>
      <c r="AS851" s="63"/>
      <c r="AT851" s="63"/>
      <c r="AU851" s="63"/>
      <c r="AV851" s="63"/>
      <c r="AW851" s="63"/>
      <c r="AX851" s="63"/>
      <c r="AY851" s="63"/>
    </row>
    <row r="852" customHeight="1" spans="1:51">
      <c r="A852" s="62"/>
      <c r="B852" s="63"/>
      <c r="C852" s="63"/>
      <c r="D852" s="63"/>
      <c r="E852" s="63"/>
      <c r="F852" s="63"/>
      <c r="G852" s="73"/>
      <c r="H852" s="63"/>
      <c r="I852" s="63"/>
      <c r="J852" s="63"/>
      <c r="K852" s="63"/>
      <c r="L852" s="63"/>
      <c r="M852" s="63"/>
      <c r="N852" s="63"/>
      <c r="O852" s="63"/>
      <c r="P852" s="63"/>
      <c r="Q852" s="82"/>
      <c r="R852" s="82"/>
      <c r="S852" s="82"/>
      <c r="T852" s="83"/>
      <c r="U852" s="83"/>
      <c r="V852" s="83"/>
      <c r="W852" s="83"/>
      <c r="X852" s="83"/>
      <c r="Y852" s="83"/>
      <c r="Z852" s="63"/>
      <c r="AA852" s="63"/>
      <c r="AB852" s="63"/>
      <c r="AC852" s="63"/>
      <c r="AD852" s="63"/>
      <c r="AE852" s="63"/>
      <c r="AF852" s="63"/>
      <c r="AG852" s="63"/>
      <c r="AH852" s="63"/>
      <c r="AI852" s="63"/>
      <c r="AJ852" s="63"/>
      <c r="AK852" s="63"/>
      <c r="AL852" s="63"/>
      <c r="AM852" s="63"/>
      <c r="AN852" s="63"/>
      <c r="AO852" s="63"/>
      <c r="AP852" s="63"/>
      <c r="AQ852" s="63"/>
      <c r="AR852" s="63"/>
      <c r="AS852" s="63"/>
      <c r="AT852" s="63"/>
      <c r="AU852" s="63"/>
      <c r="AV852" s="63"/>
      <c r="AW852" s="63"/>
      <c r="AX852" s="63"/>
      <c r="AY852" s="63"/>
    </row>
    <row r="853" customHeight="1" spans="1:51">
      <c r="A853" s="62"/>
      <c r="B853" s="63"/>
      <c r="C853" s="63"/>
      <c r="D853" s="63"/>
      <c r="E853" s="63"/>
      <c r="F853" s="63"/>
      <c r="G853" s="73"/>
      <c r="H853" s="63"/>
      <c r="I853" s="63"/>
      <c r="J853" s="63"/>
      <c r="K853" s="63"/>
      <c r="L853" s="63"/>
      <c r="M853" s="63"/>
      <c r="N853" s="63"/>
      <c r="O853" s="63"/>
      <c r="P853" s="63"/>
      <c r="Q853" s="82"/>
      <c r="R853" s="82"/>
      <c r="S853" s="82"/>
      <c r="T853" s="83"/>
      <c r="U853" s="83"/>
      <c r="V853" s="83"/>
      <c r="W853" s="83"/>
      <c r="X853" s="83"/>
      <c r="Y853" s="83"/>
      <c r="Z853" s="63"/>
      <c r="AA853" s="63"/>
      <c r="AB853" s="63"/>
      <c r="AC853" s="63"/>
      <c r="AD853" s="63"/>
      <c r="AE853" s="63"/>
      <c r="AF853" s="63"/>
      <c r="AG853" s="63"/>
      <c r="AH853" s="63"/>
      <c r="AI853" s="63"/>
      <c r="AJ853" s="63"/>
      <c r="AK853" s="63"/>
      <c r="AL853" s="63"/>
      <c r="AM853" s="63"/>
      <c r="AN853" s="63"/>
      <c r="AO853" s="63"/>
      <c r="AP853" s="63"/>
      <c r="AQ853" s="63"/>
      <c r="AR853" s="63"/>
      <c r="AS853" s="63"/>
      <c r="AT853" s="63"/>
      <c r="AU853" s="63"/>
      <c r="AV853" s="63"/>
      <c r="AW853" s="63"/>
      <c r="AX853" s="63"/>
      <c r="AY853" s="63"/>
    </row>
    <row r="854" customHeight="1" spans="1:51">
      <c r="A854" s="62"/>
      <c r="B854" s="63"/>
      <c r="C854" s="63"/>
      <c r="D854" s="63"/>
      <c r="E854" s="63"/>
      <c r="F854" s="63"/>
      <c r="G854" s="73"/>
      <c r="H854" s="63"/>
      <c r="I854" s="63"/>
      <c r="J854" s="63"/>
      <c r="K854" s="63"/>
      <c r="L854" s="63"/>
      <c r="M854" s="63"/>
      <c r="N854" s="63"/>
      <c r="O854" s="63"/>
      <c r="P854" s="63"/>
      <c r="Q854" s="82"/>
      <c r="R854" s="82"/>
      <c r="S854" s="82"/>
      <c r="T854" s="83"/>
      <c r="U854" s="83"/>
      <c r="V854" s="83"/>
      <c r="W854" s="83"/>
      <c r="X854" s="83"/>
      <c r="Y854" s="83"/>
      <c r="Z854" s="63"/>
      <c r="AA854" s="63"/>
      <c r="AB854" s="63"/>
      <c r="AC854" s="63"/>
      <c r="AD854" s="63"/>
      <c r="AE854" s="63"/>
      <c r="AF854" s="63"/>
      <c r="AG854" s="63"/>
      <c r="AH854" s="63"/>
      <c r="AI854" s="63"/>
      <c r="AJ854" s="63"/>
      <c r="AK854" s="63"/>
      <c r="AL854" s="63"/>
      <c r="AM854" s="63"/>
      <c r="AN854" s="63"/>
      <c r="AO854" s="63"/>
      <c r="AP854" s="63"/>
      <c r="AQ854" s="63"/>
      <c r="AR854" s="63"/>
      <c r="AS854" s="63"/>
      <c r="AT854" s="63"/>
      <c r="AU854" s="63"/>
      <c r="AV854" s="63"/>
      <c r="AW854" s="63"/>
      <c r="AX854" s="63"/>
      <c r="AY854" s="63"/>
    </row>
    <row r="855" customHeight="1" spans="1:51">
      <c r="A855" s="62"/>
      <c r="B855" s="63"/>
      <c r="C855" s="63"/>
      <c r="D855" s="63"/>
      <c r="E855" s="63"/>
      <c r="F855" s="63"/>
      <c r="G855" s="73"/>
      <c r="H855" s="63"/>
      <c r="I855" s="63"/>
      <c r="J855" s="63"/>
      <c r="K855" s="63"/>
      <c r="L855" s="63"/>
      <c r="M855" s="63"/>
      <c r="N855" s="63"/>
      <c r="O855" s="63"/>
      <c r="P855" s="63"/>
      <c r="Q855" s="82"/>
      <c r="R855" s="82"/>
      <c r="S855" s="82"/>
      <c r="T855" s="83"/>
      <c r="U855" s="83"/>
      <c r="V855" s="83"/>
      <c r="W855" s="83"/>
      <c r="X855" s="83"/>
      <c r="Y855" s="83"/>
      <c r="Z855" s="63"/>
      <c r="AA855" s="63"/>
      <c r="AB855" s="63"/>
      <c r="AC855" s="63"/>
      <c r="AD855" s="63"/>
      <c r="AE855" s="63"/>
      <c r="AF855" s="63"/>
      <c r="AG855" s="63"/>
      <c r="AH855" s="63"/>
      <c r="AI855" s="63"/>
      <c r="AJ855" s="63"/>
      <c r="AK855" s="63"/>
      <c r="AL855" s="63"/>
      <c r="AM855" s="63"/>
      <c r="AN855" s="63"/>
      <c r="AO855" s="63"/>
      <c r="AP855" s="63"/>
      <c r="AQ855" s="63"/>
      <c r="AR855" s="63"/>
      <c r="AS855" s="63"/>
      <c r="AT855" s="63"/>
      <c r="AU855" s="63"/>
      <c r="AV855" s="63"/>
      <c r="AW855" s="63"/>
      <c r="AX855" s="63"/>
      <c r="AY855" s="63"/>
    </row>
    <row r="856" customHeight="1" spans="1:51">
      <c r="A856" s="62"/>
      <c r="B856" s="63"/>
      <c r="C856" s="63"/>
      <c r="D856" s="63"/>
      <c r="E856" s="63"/>
      <c r="F856" s="63"/>
      <c r="G856" s="73"/>
      <c r="H856" s="63"/>
      <c r="I856" s="63"/>
      <c r="J856" s="63"/>
      <c r="K856" s="63"/>
      <c r="L856" s="63"/>
      <c r="M856" s="63"/>
      <c r="N856" s="63"/>
      <c r="O856" s="63"/>
      <c r="P856" s="63"/>
      <c r="Q856" s="82"/>
      <c r="R856" s="82"/>
      <c r="S856" s="82"/>
      <c r="T856" s="83"/>
      <c r="U856" s="83"/>
      <c r="V856" s="83"/>
      <c r="W856" s="83"/>
      <c r="X856" s="83"/>
      <c r="Y856" s="83"/>
      <c r="Z856" s="63"/>
      <c r="AA856" s="63"/>
      <c r="AB856" s="63"/>
      <c r="AC856" s="63"/>
      <c r="AD856" s="63"/>
      <c r="AE856" s="63"/>
      <c r="AF856" s="63"/>
      <c r="AG856" s="63"/>
      <c r="AH856" s="63"/>
      <c r="AI856" s="63"/>
      <c r="AJ856" s="63"/>
      <c r="AK856" s="63"/>
      <c r="AL856" s="63"/>
      <c r="AM856" s="63"/>
      <c r="AN856" s="63"/>
      <c r="AO856" s="63"/>
      <c r="AP856" s="63"/>
      <c r="AQ856" s="63"/>
      <c r="AR856" s="63"/>
      <c r="AS856" s="63"/>
      <c r="AT856" s="63"/>
      <c r="AU856" s="63"/>
      <c r="AV856" s="63"/>
      <c r="AW856" s="63"/>
      <c r="AX856" s="63"/>
      <c r="AY856" s="63"/>
    </row>
    <row r="857" customHeight="1" spans="1:51">
      <c r="A857" s="62"/>
      <c r="B857" s="63"/>
      <c r="C857" s="63"/>
      <c r="D857" s="63"/>
      <c r="E857" s="63"/>
      <c r="F857" s="63"/>
      <c r="G857" s="73"/>
      <c r="H857" s="63"/>
      <c r="I857" s="63"/>
      <c r="J857" s="63"/>
      <c r="K857" s="63"/>
      <c r="L857" s="63"/>
      <c r="M857" s="63"/>
      <c r="N857" s="63"/>
      <c r="O857" s="63"/>
      <c r="P857" s="63"/>
      <c r="Q857" s="82"/>
      <c r="R857" s="82"/>
      <c r="S857" s="82"/>
      <c r="T857" s="83"/>
      <c r="U857" s="83"/>
      <c r="V857" s="83"/>
      <c r="W857" s="83"/>
      <c r="X857" s="83"/>
      <c r="Y857" s="83"/>
      <c r="Z857" s="63"/>
      <c r="AA857" s="63"/>
      <c r="AB857" s="63"/>
      <c r="AC857" s="63"/>
      <c r="AD857" s="63"/>
      <c r="AE857" s="63"/>
      <c r="AF857" s="63"/>
      <c r="AG857" s="63"/>
      <c r="AH857" s="63"/>
      <c r="AI857" s="63"/>
      <c r="AJ857" s="63"/>
      <c r="AK857" s="63"/>
      <c r="AL857" s="63"/>
      <c r="AM857" s="63"/>
      <c r="AN857" s="63"/>
      <c r="AO857" s="63"/>
      <c r="AP857" s="63"/>
      <c r="AQ857" s="63"/>
      <c r="AR857" s="63"/>
      <c r="AS857" s="63"/>
      <c r="AT857" s="63"/>
      <c r="AU857" s="63"/>
      <c r="AV857" s="63"/>
      <c r="AW857" s="63"/>
      <c r="AX857" s="63"/>
      <c r="AY857" s="63"/>
    </row>
    <row r="858" customHeight="1" spans="1:51">
      <c r="A858" s="62"/>
      <c r="B858" s="63"/>
      <c r="C858" s="63"/>
      <c r="D858" s="63"/>
      <c r="E858" s="63"/>
      <c r="F858" s="63"/>
      <c r="G858" s="73"/>
      <c r="H858" s="63"/>
      <c r="I858" s="63"/>
      <c r="J858" s="63"/>
      <c r="K858" s="63"/>
      <c r="L858" s="63"/>
      <c r="M858" s="63"/>
      <c r="N858" s="63"/>
      <c r="O858" s="63"/>
      <c r="P858" s="63"/>
      <c r="Q858" s="82"/>
      <c r="R858" s="82"/>
      <c r="S858" s="82"/>
      <c r="T858" s="83"/>
      <c r="U858" s="83"/>
      <c r="V858" s="83"/>
      <c r="W858" s="83"/>
      <c r="X858" s="83"/>
      <c r="Y858" s="83"/>
      <c r="Z858" s="63"/>
      <c r="AA858" s="63"/>
      <c r="AB858" s="63"/>
      <c r="AC858" s="63"/>
      <c r="AD858" s="63"/>
      <c r="AE858" s="63"/>
      <c r="AF858" s="63"/>
      <c r="AG858" s="63"/>
      <c r="AH858" s="63"/>
      <c r="AI858" s="63"/>
      <c r="AJ858" s="63"/>
      <c r="AK858" s="63"/>
      <c r="AL858" s="63"/>
      <c r="AM858" s="63"/>
      <c r="AN858" s="63"/>
      <c r="AO858" s="63"/>
      <c r="AP858" s="63"/>
      <c r="AQ858" s="63"/>
      <c r="AR858" s="63"/>
      <c r="AS858" s="63"/>
      <c r="AT858" s="63"/>
      <c r="AU858" s="63"/>
      <c r="AV858" s="63"/>
      <c r="AW858" s="63"/>
      <c r="AX858" s="63"/>
      <c r="AY858" s="63"/>
    </row>
    <row r="859" customHeight="1" spans="1:51">
      <c r="A859" s="62"/>
      <c r="B859" s="63"/>
      <c r="C859" s="63"/>
      <c r="D859" s="63"/>
      <c r="E859" s="63"/>
      <c r="F859" s="63"/>
      <c r="G859" s="73"/>
      <c r="H859" s="63"/>
      <c r="I859" s="63"/>
      <c r="J859" s="63"/>
      <c r="K859" s="63"/>
      <c r="L859" s="63"/>
      <c r="M859" s="63"/>
      <c r="N859" s="63"/>
      <c r="O859" s="63"/>
      <c r="P859" s="63"/>
      <c r="Q859" s="82"/>
      <c r="R859" s="82"/>
      <c r="S859" s="82"/>
      <c r="T859" s="83"/>
      <c r="U859" s="83"/>
      <c r="V859" s="83"/>
      <c r="W859" s="83"/>
      <c r="X859" s="83"/>
      <c r="Y859" s="83"/>
      <c r="Z859" s="63"/>
      <c r="AA859" s="63"/>
      <c r="AB859" s="63"/>
      <c r="AC859" s="63"/>
      <c r="AD859" s="63"/>
      <c r="AE859" s="63"/>
      <c r="AF859" s="63"/>
      <c r="AG859" s="63"/>
      <c r="AH859" s="63"/>
      <c r="AI859" s="63"/>
      <c r="AJ859" s="63"/>
      <c r="AK859" s="63"/>
      <c r="AL859" s="63"/>
      <c r="AM859" s="63"/>
      <c r="AN859" s="63"/>
      <c r="AO859" s="63"/>
      <c r="AP859" s="63"/>
      <c r="AQ859" s="63"/>
      <c r="AR859" s="63"/>
      <c r="AS859" s="63"/>
      <c r="AT859" s="63"/>
      <c r="AU859" s="63"/>
      <c r="AV859" s="63"/>
      <c r="AW859" s="63"/>
      <c r="AX859" s="63"/>
      <c r="AY859" s="63"/>
    </row>
    <row r="860" customHeight="1" spans="1:51">
      <c r="A860" s="62"/>
      <c r="B860" s="63"/>
      <c r="C860" s="63"/>
      <c r="D860" s="63"/>
      <c r="E860" s="63"/>
      <c r="F860" s="63"/>
      <c r="G860" s="73"/>
      <c r="H860" s="63"/>
      <c r="I860" s="63"/>
      <c r="J860" s="63"/>
      <c r="K860" s="63"/>
      <c r="L860" s="63"/>
      <c r="M860" s="63"/>
      <c r="N860" s="63"/>
      <c r="O860" s="63"/>
      <c r="P860" s="63"/>
      <c r="Q860" s="82"/>
      <c r="R860" s="82"/>
      <c r="S860" s="82"/>
      <c r="T860" s="83"/>
      <c r="U860" s="83"/>
      <c r="V860" s="83"/>
      <c r="W860" s="83"/>
      <c r="X860" s="83"/>
      <c r="Y860" s="83"/>
      <c r="Z860" s="63"/>
      <c r="AA860" s="63"/>
      <c r="AB860" s="63"/>
      <c r="AC860" s="63"/>
      <c r="AD860" s="63"/>
      <c r="AE860" s="63"/>
      <c r="AF860" s="63"/>
      <c r="AG860" s="63"/>
      <c r="AH860" s="63"/>
      <c r="AI860" s="63"/>
      <c r="AJ860" s="63"/>
      <c r="AK860" s="63"/>
      <c r="AL860" s="63"/>
      <c r="AM860" s="63"/>
      <c r="AN860" s="63"/>
      <c r="AO860" s="63"/>
      <c r="AP860" s="63"/>
      <c r="AQ860" s="63"/>
      <c r="AR860" s="63"/>
      <c r="AS860" s="63"/>
      <c r="AT860" s="63"/>
      <c r="AU860" s="63"/>
      <c r="AV860" s="63"/>
      <c r="AW860" s="63"/>
      <c r="AX860" s="63"/>
      <c r="AY860" s="63"/>
    </row>
    <row r="861" customHeight="1" spans="1:51">
      <c r="A861" s="62"/>
      <c r="B861" s="63"/>
      <c r="C861" s="63"/>
      <c r="D861" s="63"/>
      <c r="E861" s="63"/>
      <c r="F861" s="63"/>
      <c r="G861" s="73"/>
      <c r="H861" s="63"/>
      <c r="I861" s="63"/>
      <c r="J861" s="63"/>
      <c r="K861" s="63"/>
      <c r="L861" s="63"/>
      <c r="M861" s="63"/>
      <c r="N861" s="63"/>
      <c r="O861" s="63"/>
      <c r="P861" s="63"/>
      <c r="Q861" s="82"/>
      <c r="R861" s="82"/>
      <c r="S861" s="82"/>
      <c r="T861" s="83"/>
      <c r="U861" s="83"/>
      <c r="V861" s="83"/>
      <c r="W861" s="83"/>
      <c r="X861" s="83"/>
      <c r="Y861" s="83"/>
      <c r="Z861" s="63"/>
      <c r="AA861" s="63"/>
      <c r="AB861" s="63"/>
      <c r="AC861" s="63"/>
      <c r="AD861" s="63"/>
      <c r="AE861" s="63"/>
      <c r="AF861" s="63"/>
      <c r="AG861" s="63"/>
      <c r="AH861" s="63"/>
      <c r="AI861" s="63"/>
      <c r="AJ861" s="63"/>
      <c r="AK861" s="63"/>
      <c r="AL861" s="63"/>
      <c r="AM861" s="63"/>
      <c r="AN861" s="63"/>
      <c r="AO861" s="63"/>
      <c r="AP861" s="63"/>
      <c r="AQ861" s="63"/>
      <c r="AR861" s="63"/>
      <c r="AS861" s="63"/>
      <c r="AT861" s="63"/>
      <c r="AU861" s="63"/>
      <c r="AV861" s="63"/>
      <c r="AW861" s="63"/>
      <c r="AX861" s="63"/>
      <c r="AY861" s="63"/>
    </row>
    <row r="862" customHeight="1" spans="1:51">
      <c r="A862" s="62"/>
      <c r="B862" s="63"/>
      <c r="C862" s="63"/>
      <c r="D862" s="63"/>
      <c r="E862" s="63"/>
      <c r="F862" s="63"/>
      <c r="G862" s="73"/>
      <c r="H862" s="63"/>
      <c r="I862" s="63"/>
      <c r="J862" s="63"/>
      <c r="K862" s="63"/>
      <c r="L862" s="63"/>
      <c r="M862" s="63"/>
      <c r="N862" s="63"/>
      <c r="O862" s="63"/>
      <c r="P862" s="63"/>
      <c r="Q862" s="82"/>
      <c r="R862" s="82"/>
      <c r="S862" s="82"/>
      <c r="T862" s="83"/>
      <c r="U862" s="83"/>
      <c r="V862" s="83"/>
      <c r="W862" s="83"/>
      <c r="X862" s="83"/>
      <c r="Y862" s="83"/>
      <c r="Z862" s="63"/>
      <c r="AA862" s="63"/>
      <c r="AB862" s="63"/>
      <c r="AC862" s="63"/>
      <c r="AD862" s="63"/>
      <c r="AE862" s="63"/>
      <c r="AF862" s="63"/>
      <c r="AG862" s="63"/>
      <c r="AH862" s="63"/>
      <c r="AI862" s="63"/>
      <c r="AJ862" s="63"/>
      <c r="AK862" s="63"/>
      <c r="AL862" s="63"/>
      <c r="AM862" s="63"/>
      <c r="AN862" s="63"/>
      <c r="AO862" s="63"/>
      <c r="AP862" s="63"/>
      <c r="AQ862" s="63"/>
      <c r="AR862" s="63"/>
      <c r="AS862" s="63"/>
      <c r="AT862" s="63"/>
      <c r="AU862" s="63"/>
      <c r="AV862" s="63"/>
      <c r="AW862" s="63"/>
      <c r="AX862" s="63"/>
      <c r="AY862" s="63"/>
    </row>
    <row r="863" customHeight="1" spans="1:51">
      <c r="A863" s="62"/>
      <c r="B863" s="63"/>
      <c r="C863" s="63"/>
      <c r="D863" s="63"/>
      <c r="E863" s="63"/>
      <c r="F863" s="63"/>
      <c r="G863" s="73"/>
      <c r="H863" s="63"/>
      <c r="I863" s="63"/>
      <c r="J863" s="63"/>
      <c r="K863" s="63"/>
      <c r="L863" s="63"/>
      <c r="M863" s="63"/>
      <c r="N863" s="63"/>
      <c r="O863" s="63"/>
      <c r="P863" s="63"/>
      <c r="Q863" s="82"/>
      <c r="R863" s="82"/>
      <c r="S863" s="82"/>
      <c r="T863" s="83"/>
      <c r="U863" s="83"/>
      <c r="V863" s="83"/>
      <c r="W863" s="83"/>
      <c r="X863" s="83"/>
      <c r="Y863" s="83"/>
      <c r="Z863" s="63"/>
      <c r="AA863" s="63"/>
      <c r="AB863" s="63"/>
      <c r="AC863" s="63"/>
      <c r="AD863" s="63"/>
      <c r="AE863" s="63"/>
      <c r="AF863" s="63"/>
      <c r="AG863" s="63"/>
      <c r="AH863" s="63"/>
      <c r="AI863" s="63"/>
      <c r="AJ863" s="63"/>
      <c r="AK863" s="63"/>
      <c r="AL863" s="63"/>
      <c r="AM863" s="63"/>
      <c r="AN863" s="63"/>
      <c r="AO863" s="63"/>
      <c r="AP863" s="63"/>
      <c r="AQ863" s="63"/>
      <c r="AR863" s="63"/>
      <c r="AS863" s="63"/>
      <c r="AT863" s="63"/>
      <c r="AU863" s="63"/>
      <c r="AV863" s="63"/>
      <c r="AW863" s="63"/>
      <c r="AX863" s="63"/>
      <c r="AY863" s="63"/>
    </row>
    <row r="864" customHeight="1" spans="1:51">
      <c r="A864" s="62"/>
      <c r="B864" s="63"/>
      <c r="C864" s="63"/>
      <c r="D864" s="63"/>
      <c r="E864" s="63"/>
      <c r="F864" s="63"/>
      <c r="G864" s="73"/>
      <c r="H864" s="63"/>
      <c r="I864" s="63"/>
      <c r="J864" s="63"/>
      <c r="K864" s="63"/>
      <c r="L864" s="63"/>
      <c r="M864" s="63"/>
      <c r="N864" s="63"/>
      <c r="O864" s="63"/>
      <c r="P864" s="63"/>
      <c r="Q864" s="82"/>
      <c r="R864" s="82"/>
      <c r="S864" s="82"/>
      <c r="T864" s="83"/>
      <c r="U864" s="83"/>
      <c r="V864" s="83"/>
      <c r="W864" s="83"/>
      <c r="X864" s="83"/>
      <c r="Y864" s="83"/>
      <c r="Z864" s="63"/>
      <c r="AA864" s="63"/>
      <c r="AB864" s="63"/>
      <c r="AC864" s="63"/>
      <c r="AD864" s="63"/>
      <c r="AE864" s="63"/>
      <c r="AF864" s="63"/>
      <c r="AG864" s="63"/>
      <c r="AH864" s="63"/>
      <c r="AI864" s="63"/>
      <c r="AJ864" s="63"/>
      <c r="AK864" s="63"/>
      <c r="AL864" s="63"/>
      <c r="AM864" s="63"/>
      <c r="AN864" s="63"/>
      <c r="AO864" s="63"/>
      <c r="AP864" s="63"/>
      <c r="AQ864" s="63"/>
      <c r="AR864" s="63"/>
      <c r="AS864" s="63"/>
      <c r="AT864" s="63"/>
      <c r="AU864" s="63"/>
      <c r="AV864" s="63"/>
      <c r="AW864" s="63"/>
      <c r="AX864" s="63"/>
      <c r="AY864" s="63"/>
    </row>
    <row r="865" customHeight="1" spans="1:51">
      <c r="A865" s="62"/>
      <c r="B865" s="63"/>
      <c r="C865" s="63"/>
      <c r="D865" s="63"/>
      <c r="E865" s="63"/>
      <c r="F865" s="63"/>
      <c r="G865" s="73"/>
      <c r="H865" s="63"/>
      <c r="I865" s="63"/>
      <c r="J865" s="63"/>
      <c r="K865" s="63"/>
      <c r="L865" s="63"/>
      <c r="M865" s="63"/>
      <c r="N865" s="63"/>
      <c r="O865" s="63"/>
      <c r="P865" s="63"/>
      <c r="Q865" s="82"/>
      <c r="R865" s="82"/>
      <c r="S865" s="82"/>
      <c r="T865" s="83"/>
      <c r="U865" s="83"/>
      <c r="V865" s="83"/>
      <c r="W865" s="83"/>
      <c r="X865" s="83"/>
      <c r="Y865" s="83"/>
      <c r="Z865" s="63"/>
      <c r="AA865" s="63"/>
      <c r="AB865" s="63"/>
      <c r="AC865" s="63"/>
      <c r="AD865" s="63"/>
      <c r="AE865" s="63"/>
      <c r="AF865" s="63"/>
      <c r="AG865" s="63"/>
      <c r="AH865" s="63"/>
      <c r="AI865" s="63"/>
      <c r="AJ865" s="63"/>
      <c r="AK865" s="63"/>
      <c r="AL865" s="63"/>
      <c r="AM865" s="63"/>
      <c r="AN865" s="63"/>
      <c r="AO865" s="63"/>
      <c r="AP865" s="63"/>
      <c r="AQ865" s="63"/>
      <c r="AR865" s="63"/>
      <c r="AS865" s="63"/>
      <c r="AT865" s="63"/>
      <c r="AU865" s="63"/>
      <c r="AV865" s="63"/>
      <c r="AW865" s="63"/>
      <c r="AX865" s="63"/>
      <c r="AY865" s="63"/>
    </row>
    <row r="866" customHeight="1" spans="1:51">
      <c r="A866" s="62"/>
      <c r="B866" s="63"/>
      <c r="C866" s="63"/>
      <c r="D866" s="63"/>
      <c r="E866" s="63"/>
      <c r="F866" s="63"/>
      <c r="G866" s="73"/>
      <c r="H866" s="63"/>
      <c r="I866" s="63"/>
      <c r="J866" s="63"/>
      <c r="K866" s="63"/>
      <c r="L866" s="63"/>
      <c r="M866" s="63"/>
      <c r="N866" s="63"/>
      <c r="O866" s="63"/>
      <c r="P866" s="63"/>
      <c r="Q866" s="82"/>
      <c r="R866" s="82"/>
      <c r="S866" s="82"/>
      <c r="T866" s="83"/>
      <c r="U866" s="83"/>
      <c r="V866" s="83"/>
      <c r="W866" s="83"/>
      <c r="X866" s="83"/>
      <c r="Y866" s="83"/>
      <c r="Z866" s="63"/>
      <c r="AA866" s="63"/>
      <c r="AB866" s="63"/>
      <c r="AC866" s="63"/>
      <c r="AD866" s="63"/>
      <c r="AE866" s="63"/>
      <c r="AF866" s="63"/>
      <c r="AG866" s="63"/>
      <c r="AH866" s="63"/>
      <c r="AI866" s="63"/>
      <c r="AJ866" s="63"/>
      <c r="AK866" s="63"/>
      <c r="AL866" s="63"/>
      <c r="AM866" s="63"/>
      <c r="AN866" s="63"/>
      <c r="AO866" s="63"/>
      <c r="AP866" s="63"/>
      <c r="AQ866" s="63"/>
      <c r="AR866" s="63"/>
      <c r="AS866" s="63"/>
      <c r="AT866" s="63"/>
      <c r="AU866" s="63"/>
      <c r="AV866" s="63"/>
      <c r="AW866" s="63"/>
      <c r="AX866" s="63"/>
      <c r="AY866" s="63"/>
    </row>
    <row r="867" customHeight="1" spans="1:51">
      <c r="A867" s="62"/>
      <c r="B867" s="63"/>
      <c r="C867" s="63"/>
      <c r="D867" s="63"/>
      <c r="E867" s="63"/>
      <c r="F867" s="63"/>
      <c r="G867" s="73"/>
      <c r="H867" s="63"/>
      <c r="I867" s="63"/>
      <c r="J867" s="63"/>
      <c r="K867" s="63"/>
      <c r="L867" s="63"/>
      <c r="M867" s="63"/>
      <c r="N867" s="63"/>
      <c r="O867" s="63"/>
      <c r="P867" s="63"/>
      <c r="Q867" s="82"/>
      <c r="R867" s="82"/>
      <c r="S867" s="82"/>
      <c r="T867" s="83"/>
      <c r="U867" s="83"/>
      <c r="V867" s="83"/>
      <c r="W867" s="83"/>
      <c r="X867" s="83"/>
      <c r="Y867" s="83"/>
      <c r="Z867" s="63"/>
      <c r="AA867" s="63"/>
      <c r="AB867" s="63"/>
      <c r="AC867" s="63"/>
      <c r="AD867" s="63"/>
      <c r="AE867" s="63"/>
      <c r="AF867" s="63"/>
      <c r="AG867" s="63"/>
      <c r="AH867" s="63"/>
      <c r="AI867" s="63"/>
      <c r="AJ867" s="63"/>
      <c r="AK867" s="63"/>
      <c r="AL867" s="63"/>
      <c r="AM867" s="63"/>
      <c r="AN867" s="63"/>
      <c r="AO867" s="63"/>
      <c r="AP867" s="63"/>
      <c r="AQ867" s="63"/>
      <c r="AR867" s="63"/>
      <c r="AS867" s="63"/>
      <c r="AT867" s="63"/>
      <c r="AU867" s="63"/>
      <c r="AV867" s="63"/>
      <c r="AW867" s="63"/>
      <c r="AX867" s="63"/>
      <c r="AY867" s="63"/>
    </row>
    <row r="868" customHeight="1" spans="1:51">
      <c r="A868" s="62"/>
      <c r="B868" s="63"/>
      <c r="C868" s="63"/>
      <c r="D868" s="63"/>
      <c r="E868" s="63"/>
      <c r="F868" s="63"/>
      <c r="G868" s="73"/>
      <c r="H868" s="63"/>
      <c r="I868" s="63"/>
      <c r="J868" s="63"/>
      <c r="K868" s="63"/>
      <c r="L868" s="63"/>
      <c r="M868" s="63"/>
      <c r="N868" s="63"/>
      <c r="O868" s="63"/>
      <c r="P868" s="63"/>
      <c r="Q868" s="82"/>
      <c r="R868" s="82"/>
      <c r="S868" s="82"/>
      <c r="T868" s="83"/>
      <c r="U868" s="83"/>
      <c r="V868" s="83"/>
      <c r="W868" s="83"/>
      <c r="X868" s="83"/>
      <c r="Y868" s="83"/>
      <c r="Z868" s="63"/>
      <c r="AA868" s="63"/>
      <c r="AB868" s="63"/>
      <c r="AC868" s="63"/>
      <c r="AD868" s="63"/>
      <c r="AE868" s="63"/>
      <c r="AF868" s="63"/>
      <c r="AG868" s="63"/>
      <c r="AH868" s="63"/>
      <c r="AI868" s="63"/>
      <c r="AJ868" s="63"/>
      <c r="AK868" s="63"/>
      <c r="AL868" s="63"/>
      <c r="AM868" s="63"/>
      <c r="AN868" s="63"/>
      <c r="AO868" s="63"/>
      <c r="AP868" s="63"/>
      <c r="AQ868" s="63"/>
      <c r="AR868" s="63"/>
      <c r="AS868" s="63"/>
      <c r="AT868" s="63"/>
      <c r="AU868" s="63"/>
      <c r="AV868" s="63"/>
      <c r="AW868" s="63"/>
      <c r="AX868" s="63"/>
      <c r="AY868" s="63"/>
    </row>
    <row r="869" customHeight="1" spans="1:51">
      <c r="A869" s="62"/>
      <c r="B869" s="63"/>
      <c r="C869" s="63"/>
      <c r="D869" s="63"/>
      <c r="E869" s="63"/>
      <c r="F869" s="63"/>
      <c r="G869" s="73"/>
      <c r="H869" s="63"/>
      <c r="I869" s="63"/>
      <c r="J869" s="63"/>
      <c r="K869" s="63"/>
      <c r="L869" s="63"/>
      <c r="M869" s="63"/>
      <c r="N869" s="63"/>
      <c r="O869" s="63"/>
      <c r="P869" s="63"/>
      <c r="Q869" s="82"/>
      <c r="R869" s="82"/>
      <c r="S869" s="82"/>
      <c r="T869" s="83"/>
      <c r="U869" s="83"/>
      <c r="V869" s="83"/>
      <c r="W869" s="83"/>
      <c r="X869" s="83"/>
      <c r="Y869" s="83"/>
      <c r="Z869" s="63"/>
      <c r="AA869" s="63"/>
      <c r="AB869" s="63"/>
      <c r="AC869" s="63"/>
      <c r="AD869" s="63"/>
      <c r="AE869" s="63"/>
      <c r="AF869" s="63"/>
      <c r="AG869" s="63"/>
      <c r="AH869" s="63"/>
      <c r="AI869" s="63"/>
      <c r="AJ869" s="63"/>
      <c r="AK869" s="63"/>
      <c r="AL869" s="63"/>
      <c r="AM869" s="63"/>
      <c r="AN869" s="63"/>
      <c r="AO869" s="63"/>
      <c r="AP869" s="63"/>
      <c r="AQ869" s="63"/>
      <c r="AR869" s="63"/>
      <c r="AS869" s="63"/>
      <c r="AT869" s="63"/>
      <c r="AU869" s="63"/>
      <c r="AV869" s="63"/>
      <c r="AW869" s="63"/>
      <c r="AX869" s="63"/>
      <c r="AY869" s="63"/>
    </row>
    <row r="870" customHeight="1" spans="1:51">
      <c r="A870" s="62"/>
      <c r="B870" s="63"/>
      <c r="C870" s="63"/>
      <c r="D870" s="63"/>
      <c r="E870" s="63"/>
      <c r="F870" s="63"/>
      <c r="G870" s="73"/>
      <c r="H870" s="63"/>
      <c r="I870" s="63"/>
      <c r="J870" s="63"/>
      <c r="K870" s="63"/>
      <c r="L870" s="63"/>
      <c r="M870" s="63"/>
      <c r="N870" s="63"/>
      <c r="O870" s="63"/>
      <c r="P870" s="63"/>
      <c r="Q870" s="82"/>
      <c r="R870" s="82"/>
      <c r="S870" s="82"/>
      <c r="T870" s="83"/>
      <c r="U870" s="83"/>
      <c r="V870" s="83"/>
      <c r="W870" s="83"/>
      <c r="X870" s="83"/>
      <c r="Y870" s="83"/>
      <c r="Z870" s="63"/>
      <c r="AA870" s="63"/>
      <c r="AB870" s="63"/>
      <c r="AC870" s="63"/>
      <c r="AD870" s="63"/>
      <c r="AE870" s="63"/>
      <c r="AF870" s="63"/>
      <c r="AG870" s="63"/>
      <c r="AH870" s="63"/>
      <c r="AI870" s="63"/>
      <c r="AJ870" s="63"/>
      <c r="AK870" s="63"/>
      <c r="AL870" s="63"/>
      <c r="AM870" s="63"/>
      <c r="AN870" s="63"/>
      <c r="AO870" s="63"/>
      <c r="AP870" s="63"/>
      <c r="AQ870" s="63"/>
      <c r="AR870" s="63"/>
      <c r="AS870" s="63"/>
      <c r="AT870" s="63"/>
      <c r="AU870" s="63"/>
      <c r="AV870" s="63"/>
      <c r="AW870" s="63"/>
      <c r="AX870" s="63"/>
      <c r="AY870" s="63"/>
    </row>
    <row r="871" customHeight="1" spans="1:51">
      <c r="A871" s="62"/>
      <c r="B871" s="63"/>
      <c r="C871" s="63"/>
      <c r="D871" s="63"/>
      <c r="E871" s="63"/>
      <c r="F871" s="63"/>
      <c r="G871" s="73"/>
      <c r="H871" s="63"/>
      <c r="I871" s="63"/>
      <c r="J871" s="63"/>
      <c r="K871" s="63"/>
      <c r="L871" s="63"/>
      <c r="M871" s="63"/>
      <c r="N871" s="63"/>
      <c r="O871" s="63"/>
      <c r="P871" s="63"/>
      <c r="Q871" s="82"/>
      <c r="R871" s="82"/>
      <c r="S871" s="82"/>
      <c r="T871" s="83"/>
      <c r="U871" s="83"/>
      <c r="V871" s="83"/>
      <c r="W871" s="83"/>
      <c r="X871" s="83"/>
      <c r="Y871" s="83"/>
      <c r="Z871" s="63"/>
      <c r="AA871" s="63"/>
      <c r="AB871" s="63"/>
      <c r="AC871" s="63"/>
      <c r="AD871" s="63"/>
      <c r="AE871" s="63"/>
      <c r="AF871" s="63"/>
      <c r="AG871" s="63"/>
      <c r="AH871" s="63"/>
      <c r="AI871" s="63"/>
      <c r="AJ871" s="63"/>
      <c r="AK871" s="63"/>
      <c r="AL871" s="63"/>
      <c r="AM871" s="63"/>
      <c r="AN871" s="63"/>
      <c r="AO871" s="63"/>
      <c r="AP871" s="63"/>
      <c r="AQ871" s="63"/>
      <c r="AR871" s="63"/>
      <c r="AS871" s="63"/>
      <c r="AT871" s="63"/>
      <c r="AU871" s="63"/>
      <c r="AV871" s="63"/>
      <c r="AW871" s="63"/>
      <c r="AX871" s="63"/>
      <c r="AY871" s="63"/>
    </row>
    <row r="872" customHeight="1" spans="1:51">
      <c r="A872" s="62"/>
      <c r="B872" s="63"/>
      <c r="C872" s="63"/>
      <c r="D872" s="63"/>
      <c r="E872" s="63"/>
      <c r="F872" s="63"/>
      <c r="G872" s="73"/>
      <c r="H872" s="63"/>
      <c r="I872" s="63"/>
      <c r="J872" s="63"/>
      <c r="K872" s="63"/>
      <c r="L872" s="63"/>
      <c r="M872" s="63"/>
      <c r="N872" s="63"/>
      <c r="O872" s="63"/>
      <c r="P872" s="63"/>
      <c r="Q872" s="82"/>
      <c r="R872" s="82"/>
      <c r="S872" s="82"/>
      <c r="T872" s="83"/>
      <c r="U872" s="83"/>
      <c r="V872" s="83"/>
      <c r="W872" s="83"/>
      <c r="X872" s="83"/>
      <c r="Y872" s="83"/>
      <c r="Z872" s="63"/>
      <c r="AA872" s="63"/>
      <c r="AB872" s="63"/>
      <c r="AC872" s="63"/>
      <c r="AD872" s="63"/>
      <c r="AE872" s="63"/>
      <c r="AF872" s="63"/>
      <c r="AG872" s="63"/>
      <c r="AH872" s="63"/>
      <c r="AI872" s="63"/>
      <c r="AJ872" s="63"/>
      <c r="AK872" s="63"/>
      <c r="AL872" s="63"/>
      <c r="AM872" s="63"/>
      <c r="AN872" s="63"/>
      <c r="AO872" s="63"/>
      <c r="AP872" s="63"/>
      <c r="AQ872" s="63"/>
      <c r="AR872" s="63"/>
      <c r="AS872" s="63"/>
      <c r="AT872" s="63"/>
      <c r="AU872" s="63"/>
      <c r="AV872" s="63"/>
      <c r="AW872" s="63"/>
      <c r="AX872" s="63"/>
      <c r="AY872" s="63"/>
    </row>
    <row r="873" customHeight="1" spans="1:51">
      <c r="A873" s="62"/>
      <c r="B873" s="63"/>
      <c r="C873" s="63"/>
      <c r="D873" s="63"/>
      <c r="E873" s="63"/>
      <c r="F873" s="63"/>
      <c r="G873" s="73"/>
      <c r="H873" s="63"/>
      <c r="I873" s="63"/>
      <c r="J873" s="63"/>
      <c r="K873" s="63"/>
      <c r="L873" s="63"/>
      <c r="M873" s="63"/>
      <c r="N873" s="63"/>
      <c r="O873" s="63"/>
      <c r="P873" s="63"/>
      <c r="Q873" s="82"/>
      <c r="R873" s="82"/>
      <c r="S873" s="82"/>
      <c r="T873" s="83"/>
      <c r="U873" s="83"/>
      <c r="V873" s="83"/>
      <c r="W873" s="83"/>
      <c r="X873" s="83"/>
      <c r="Y873" s="83"/>
      <c r="Z873" s="63"/>
      <c r="AA873" s="63"/>
      <c r="AB873" s="63"/>
      <c r="AC873" s="63"/>
      <c r="AD873" s="63"/>
      <c r="AE873" s="63"/>
      <c r="AF873" s="63"/>
      <c r="AG873" s="63"/>
      <c r="AH873" s="63"/>
      <c r="AI873" s="63"/>
      <c r="AJ873" s="63"/>
      <c r="AK873" s="63"/>
      <c r="AL873" s="63"/>
      <c r="AM873" s="63"/>
      <c r="AN873" s="63"/>
      <c r="AO873" s="63"/>
      <c r="AP873" s="63"/>
      <c r="AQ873" s="63"/>
      <c r="AR873" s="63"/>
      <c r="AS873" s="63"/>
      <c r="AT873" s="63"/>
      <c r="AU873" s="63"/>
      <c r="AV873" s="63"/>
      <c r="AW873" s="63"/>
      <c r="AX873" s="63"/>
      <c r="AY873" s="63"/>
    </row>
    <row r="874" customHeight="1" spans="1:51">
      <c r="A874" s="62"/>
      <c r="B874" s="63"/>
      <c r="C874" s="63"/>
      <c r="D874" s="63"/>
      <c r="E874" s="63"/>
      <c r="F874" s="63"/>
      <c r="G874" s="73"/>
      <c r="H874" s="63"/>
      <c r="I874" s="63"/>
      <c r="J874" s="63"/>
      <c r="K874" s="63"/>
      <c r="L874" s="63"/>
      <c r="M874" s="63"/>
      <c r="N874" s="63"/>
      <c r="O874" s="63"/>
      <c r="P874" s="63"/>
      <c r="Q874" s="82"/>
      <c r="R874" s="82"/>
      <c r="S874" s="82"/>
      <c r="T874" s="83"/>
      <c r="U874" s="83"/>
      <c r="V874" s="83"/>
      <c r="W874" s="83"/>
      <c r="X874" s="83"/>
      <c r="Y874" s="83"/>
      <c r="Z874" s="63"/>
      <c r="AA874" s="63"/>
      <c r="AB874" s="63"/>
      <c r="AC874" s="63"/>
      <c r="AD874" s="63"/>
      <c r="AE874" s="63"/>
      <c r="AF874" s="63"/>
      <c r="AG874" s="63"/>
      <c r="AH874" s="63"/>
      <c r="AI874" s="63"/>
      <c r="AJ874" s="63"/>
      <c r="AK874" s="63"/>
      <c r="AL874" s="63"/>
      <c r="AM874" s="63"/>
      <c r="AN874" s="63"/>
      <c r="AO874" s="63"/>
      <c r="AP874" s="63"/>
      <c r="AQ874" s="63"/>
      <c r="AR874" s="63"/>
      <c r="AS874" s="63"/>
      <c r="AT874" s="63"/>
      <c r="AU874" s="63"/>
      <c r="AV874" s="63"/>
      <c r="AW874" s="63"/>
      <c r="AX874" s="63"/>
      <c r="AY874" s="63"/>
    </row>
    <row r="875" customHeight="1" spans="1:51">
      <c r="A875" s="62"/>
      <c r="B875" s="63"/>
      <c r="C875" s="63"/>
      <c r="D875" s="63"/>
      <c r="E875" s="63"/>
      <c r="F875" s="63"/>
      <c r="G875" s="73"/>
      <c r="H875" s="63"/>
      <c r="I875" s="63"/>
      <c r="J875" s="63"/>
      <c r="K875" s="63"/>
      <c r="L875" s="63"/>
      <c r="M875" s="63"/>
      <c r="N875" s="63"/>
      <c r="O875" s="63"/>
      <c r="P875" s="63"/>
      <c r="Q875" s="82"/>
      <c r="R875" s="82"/>
      <c r="S875" s="82"/>
      <c r="T875" s="83"/>
      <c r="U875" s="83"/>
      <c r="V875" s="83"/>
      <c r="W875" s="83"/>
      <c r="X875" s="83"/>
      <c r="Y875" s="83"/>
      <c r="Z875" s="63"/>
      <c r="AA875" s="63"/>
      <c r="AB875" s="63"/>
      <c r="AC875" s="63"/>
      <c r="AD875" s="63"/>
      <c r="AE875" s="63"/>
      <c r="AF875" s="63"/>
      <c r="AG875" s="63"/>
      <c r="AH875" s="63"/>
      <c r="AI875" s="63"/>
      <c r="AJ875" s="63"/>
      <c r="AK875" s="63"/>
      <c r="AL875" s="63"/>
      <c r="AM875" s="63"/>
      <c r="AN875" s="63"/>
      <c r="AO875" s="63"/>
      <c r="AP875" s="63"/>
      <c r="AQ875" s="63"/>
      <c r="AR875" s="63"/>
      <c r="AS875" s="63"/>
      <c r="AT875" s="63"/>
      <c r="AU875" s="63"/>
      <c r="AV875" s="63"/>
      <c r="AW875" s="63"/>
      <c r="AX875" s="63"/>
      <c r="AY875" s="63"/>
    </row>
    <row r="876" customHeight="1" spans="1:51">
      <c r="A876" s="62"/>
      <c r="B876" s="63"/>
      <c r="C876" s="63"/>
      <c r="D876" s="63"/>
      <c r="E876" s="63"/>
      <c r="F876" s="63"/>
      <c r="G876" s="73"/>
      <c r="H876" s="63"/>
      <c r="I876" s="63"/>
      <c r="J876" s="63"/>
      <c r="K876" s="63"/>
      <c r="L876" s="63"/>
      <c r="M876" s="63"/>
      <c r="N876" s="63"/>
      <c r="O876" s="63"/>
      <c r="P876" s="63"/>
      <c r="Q876" s="82"/>
      <c r="R876" s="82"/>
      <c r="S876" s="82"/>
      <c r="T876" s="83"/>
      <c r="U876" s="83"/>
      <c r="V876" s="83"/>
      <c r="W876" s="83"/>
      <c r="X876" s="83"/>
      <c r="Y876" s="83"/>
      <c r="Z876" s="63"/>
      <c r="AA876" s="63"/>
      <c r="AB876" s="63"/>
      <c r="AC876" s="63"/>
      <c r="AD876" s="63"/>
      <c r="AE876" s="63"/>
      <c r="AF876" s="63"/>
      <c r="AG876" s="63"/>
      <c r="AH876" s="63"/>
      <c r="AI876" s="63"/>
      <c r="AJ876" s="63"/>
      <c r="AK876" s="63"/>
      <c r="AL876" s="63"/>
      <c r="AM876" s="63"/>
      <c r="AN876" s="63"/>
      <c r="AO876" s="63"/>
      <c r="AP876" s="63"/>
      <c r="AQ876" s="63"/>
      <c r="AR876" s="63"/>
      <c r="AS876" s="63"/>
      <c r="AT876" s="63"/>
      <c r="AU876" s="63"/>
      <c r="AV876" s="63"/>
      <c r="AW876" s="63"/>
      <c r="AX876" s="63"/>
      <c r="AY876" s="63"/>
    </row>
    <row r="877" customHeight="1" spans="1:51">
      <c r="A877" s="62"/>
      <c r="B877" s="63"/>
      <c r="C877" s="63"/>
      <c r="D877" s="63"/>
      <c r="E877" s="63"/>
      <c r="F877" s="63"/>
      <c r="G877" s="73"/>
      <c r="H877" s="63"/>
      <c r="I877" s="63"/>
      <c r="J877" s="63"/>
      <c r="K877" s="63"/>
      <c r="L877" s="63"/>
      <c r="M877" s="63"/>
      <c r="N877" s="63"/>
      <c r="O877" s="63"/>
      <c r="P877" s="63"/>
      <c r="Q877" s="82"/>
      <c r="R877" s="82"/>
      <c r="S877" s="82"/>
      <c r="T877" s="83"/>
      <c r="U877" s="83"/>
      <c r="V877" s="83"/>
      <c r="W877" s="83"/>
      <c r="X877" s="83"/>
      <c r="Y877" s="83"/>
      <c r="Z877" s="63"/>
      <c r="AA877" s="63"/>
      <c r="AB877" s="63"/>
      <c r="AC877" s="63"/>
      <c r="AD877" s="63"/>
      <c r="AE877" s="63"/>
      <c r="AF877" s="63"/>
      <c r="AG877" s="63"/>
      <c r="AH877" s="63"/>
      <c r="AI877" s="63"/>
      <c r="AJ877" s="63"/>
      <c r="AK877" s="63"/>
      <c r="AL877" s="63"/>
      <c r="AM877" s="63"/>
      <c r="AN877" s="63"/>
      <c r="AO877" s="63"/>
      <c r="AP877" s="63"/>
      <c r="AQ877" s="63"/>
      <c r="AR877" s="63"/>
      <c r="AS877" s="63"/>
      <c r="AT877" s="63"/>
      <c r="AU877" s="63"/>
      <c r="AV877" s="63"/>
      <c r="AW877" s="63"/>
      <c r="AX877" s="63"/>
      <c r="AY877" s="63"/>
    </row>
    <row r="878" customHeight="1" spans="1:51">
      <c r="A878" s="62"/>
      <c r="B878" s="63"/>
      <c r="C878" s="63"/>
      <c r="D878" s="63"/>
      <c r="E878" s="63"/>
      <c r="F878" s="63"/>
      <c r="G878" s="73"/>
      <c r="H878" s="63"/>
      <c r="I878" s="63"/>
      <c r="J878" s="63"/>
      <c r="K878" s="63"/>
      <c r="L878" s="63"/>
      <c r="M878" s="63"/>
      <c r="N878" s="63"/>
      <c r="O878" s="63"/>
      <c r="P878" s="63"/>
      <c r="Q878" s="82"/>
      <c r="R878" s="82"/>
      <c r="S878" s="82"/>
      <c r="T878" s="83"/>
      <c r="U878" s="83"/>
      <c r="V878" s="83"/>
      <c r="W878" s="83"/>
      <c r="X878" s="83"/>
      <c r="Y878" s="83"/>
      <c r="Z878" s="63"/>
      <c r="AA878" s="63"/>
      <c r="AB878" s="63"/>
      <c r="AC878" s="63"/>
      <c r="AD878" s="63"/>
      <c r="AE878" s="63"/>
      <c r="AF878" s="63"/>
      <c r="AG878" s="63"/>
      <c r="AH878" s="63"/>
      <c r="AI878" s="63"/>
      <c r="AJ878" s="63"/>
      <c r="AK878" s="63"/>
      <c r="AL878" s="63"/>
      <c r="AM878" s="63"/>
      <c r="AN878" s="63"/>
      <c r="AO878" s="63"/>
      <c r="AP878" s="63"/>
      <c r="AQ878" s="63"/>
      <c r="AR878" s="63"/>
      <c r="AS878" s="63"/>
      <c r="AT878" s="63"/>
      <c r="AU878" s="63"/>
      <c r="AV878" s="63"/>
      <c r="AW878" s="63"/>
      <c r="AX878" s="63"/>
      <c r="AY878" s="63"/>
    </row>
    <row r="879" customHeight="1" spans="1:51">
      <c r="A879" s="62"/>
      <c r="B879" s="63"/>
      <c r="C879" s="63"/>
      <c r="D879" s="63"/>
      <c r="E879" s="63"/>
      <c r="F879" s="63"/>
      <c r="G879" s="73"/>
      <c r="H879" s="63"/>
      <c r="I879" s="63"/>
      <c r="J879" s="63"/>
      <c r="K879" s="63"/>
      <c r="L879" s="63"/>
      <c r="M879" s="63"/>
      <c r="N879" s="63"/>
      <c r="O879" s="63"/>
      <c r="P879" s="63"/>
      <c r="Q879" s="82"/>
      <c r="R879" s="82"/>
      <c r="S879" s="82"/>
      <c r="T879" s="83"/>
      <c r="U879" s="83"/>
      <c r="V879" s="83"/>
      <c r="W879" s="83"/>
      <c r="X879" s="83"/>
      <c r="Y879" s="83"/>
      <c r="Z879" s="63"/>
      <c r="AA879" s="63"/>
      <c r="AB879" s="63"/>
      <c r="AC879" s="63"/>
      <c r="AD879" s="63"/>
      <c r="AE879" s="63"/>
      <c r="AF879" s="63"/>
      <c r="AG879" s="63"/>
      <c r="AH879" s="63"/>
      <c r="AI879" s="63"/>
      <c r="AJ879" s="63"/>
      <c r="AK879" s="63"/>
      <c r="AL879" s="63"/>
      <c r="AM879" s="63"/>
      <c r="AN879" s="63"/>
      <c r="AO879" s="63"/>
      <c r="AP879" s="63"/>
      <c r="AQ879" s="63"/>
      <c r="AR879" s="63"/>
      <c r="AS879" s="63"/>
      <c r="AT879" s="63"/>
      <c r="AU879" s="63"/>
      <c r="AV879" s="63"/>
      <c r="AW879" s="63"/>
      <c r="AX879" s="63"/>
      <c r="AY879" s="63"/>
    </row>
    <row r="880" customHeight="1" spans="1:51">
      <c r="A880" s="62"/>
      <c r="B880" s="63"/>
      <c r="C880" s="63"/>
      <c r="D880" s="63"/>
      <c r="E880" s="63"/>
      <c r="F880" s="63"/>
      <c r="G880" s="73"/>
      <c r="H880" s="63"/>
      <c r="I880" s="63"/>
      <c r="J880" s="63"/>
      <c r="K880" s="63"/>
      <c r="L880" s="63"/>
      <c r="M880" s="63"/>
      <c r="N880" s="63"/>
      <c r="O880" s="63"/>
      <c r="P880" s="63"/>
      <c r="Q880" s="82"/>
      <c r="R880" s="82"/>
      <c r="S880" s="82"/>
      <c r="T880" s="83"/>
      <c r="U880" s="83"/>
      <c r="V880" s="83"/>
      <c r="W880" s="83"/>
      <c r="X880" s="83"/>
      <c r="Y880" s="83"/>
      <c r="Z880" s="63"/>
      <c r="AA880" s="63"/>
      <c r="AB880" s="63"/>
      <c r="AC880" s="63"/>
      <c r="AD880" s="63"/>
      <c r="AE880" s="63"/>
      <c r="AF880" s="63"/>
      <c r="AG880" s="63"/>
      <c r="AH880" s="63"/>
      <c r="AI880" s="63"/>
      <c r="AJ880" s="63"/>
      <c r="AK880" s="63"/>
      <c r="AL880" s="63"/>
      <c r="AM880" s="63"/>
      <c r="AN880" s="63"/>
      <c r="AO880" s="63"/>
      <c r="AP880" s="63"/>
      <c r="AQ880" s="63"/>
      <c r="AR880" s="63"/>
      <c r="AS880" s="63"/>
      <c r="AT880" s="63"/>
      <c r="AU880" s="63"/>
      <c r="AV880" s="63"/>
      <c r="AW880" s="63"/>
      <c r="AX880" s="63"/>
      <c r="AY880" s="63"/>
    </row>
    <row r="881" customHeight="1" spans="1:51">
      <c r="A881" s="62"/>
      <c r="B881" s="63"/>
      <c r="C881" s="63"/>
      <c r="D881" s="63"/>
      <c r="E881" s="63"/>
      <c r="F881" s="63"/>
      <c r="G881" s="73"/>
      <c r="H881" s="63"/>
      <c r="I881" s="63"/>
      <c r="J881" s="63"/>
      <c r="K881" s="63"/>
      <c r="L881" s="63"/>
      <c r="M881" s="63"/>
      <c r="N881" s="63"/>
      <c r="O881" s="63"/>
      <c r="P881" s="63"/>
      <c r="Q881" s="82"/>
      <c r="R881" s="82"/>
      <c r="S881" s="82"/>
      <c r="T881" s="83"/>
      <c r="U881" s="83"/>
      <c r="V881" s="83"/>
      <c r="W881" s="83"/>
      <c r="X881" s="83"/>
      <c r="Y881" s="83"/>
      <c r="Z881" s="63"/>
      <c r="AA881" s="63"/>
      <c r="AB881" s="63"/>
      <c r="AC881" s="63"/>
      <c r="AD881" s="63"/>
      <c r="AE881" s="63"/>
      <c r="AF881" s="63"/>
      <c r="AG881" s="63"/>
      <c r="AH881" s="63"/>
      <c r="AI881" s="63"/>
      <c r="AJ881" s="63"/>
      <c r="AK881" s="63"/>
      <c r="AL881" s="63"/>
      <c r="AM881" s="63"/>
      <c r="AN881" s="63"/>
      <c r="AO881" s="63"/>
      <c r="AP881" s="63"/>
      <c r="AQ881" s="63"/>
      <c r="AR881" s="63"/>
      <c r="AS881" s="63"/>
      <c r="AT881" s="63"/>
      <c r="AU881" s="63"/>
      <c r="AV881" s="63"/>
      <c r="AW881" s="63"/>
      <c r="AX881" s="63"/>
      <c r="AY881" s="63"/>
    </row>
    <row r="882" customHeight="1" spans="1:51">
      <c r="A882" s="62"/>
      <c r="B882" s="63"/>
      <c r="C882" s="63"/>
      <c r="D882" s="63"/>
      <c r="E882" s="63"/>
      <c r="F882" s="63"/>
      <c r="G882" s="73"/>
      <c r="H882" s="63"/>
      <c r="I882" s="63"/>
      <c r="J882" s="63"/>
      <c r="K882" s="63"/>
      <c r="L882" s="63"/>
      <c r="M882" s="63"/>
      <c r="N882" s="63"/>
      <c r="O882" s="63"/>
      <c r="P882" s="63"/>
      <c r="Q882" s="82"/>
      <c r="R882" s="82"/>
      <c r="S882" s="82"/>
      <c r="T882" s="83"/>
      <c r="U882" s="83"/>
      <c r="V882" s="83"/>
      <c r="W882" s="83"/>
      <c r="X882" s="83"/>
      <c r="Y882" s="83"/>
      <c r="Z882" s="63"/>
      <c r="AA882" s="63"/>
      <c r="AB882" s="63"/>
      <c r="AC882" s="63"/>
      <c r="AD882" s="63"/>
      <c r="AE882" s="63"/>
      <c r="AF882" s="63"/>
      <c r="AG882" s="63"/>
      <c r="AH882" s="63"/>
      <c r="AI882" s="63"/>
      <c r="AJ882" s="63"/>
      <c r="AK882" s="63"/>
      <c r="AL882" s="63"/>
      <c r="AM882" s="63"/>
      <c r="AN882" s="63"/>
      <c r="AO882" s="63"/>
      <c r="AP882" s="63"/>
      <c r="AQ882" s="63"/>
      <c r="AR882" s="63"/>
      <c r="AS882" s="63"/>
      <c r="AT882" s="63"/>
      <c r="AU882" s="63"/>
      <c r="AV882" s="63"/>
      <c r="AW882" s="63"/>
      <c r="AX882" s="63"/>
      <c r="AY882" s="63"/>
    </row>
    <row r="883" customHeight="1" spans="1:51">
      <c r="A883" s="62"/>
      <c r="B883" s="63"/>
      <c r="C883" s="63"/>
      <c r="D883" s="63"/>
      <c r="E883" s="63"/>
      <c r="F883" s="63"/>
      <c r="G883" s="73"/>
      <c r="H883" s="63"/>
      <c r="I883" s="63"/>
      <c r="J883" s="63"/>
      <c r="K883" s="63"/>
      <c r="L883" s="63"/>
      <c r="M883" s="63"/>
      <c r="N883" s="63"/>
      <c r="O883" s="63"/>
      <c r="P883" s="63"/>
      <c r="Q883" s="82"/>
      <c r="R883" s="82"/>
      <c r="S883" s="82"/>
      <c r="T883" s="83"/>
      <c r="U883" s="83"/>
      <c r="V883" s="83"/>
      <c r="W883" s="83"/>
      <c r="X883" s="83"/>
      <c r="Y883" s="83"/>
      <c r="Z883" s="63"/>
      <c r="AA883" s="63"/>
      <c r="AB883" s="63"/>
      <c r="AC883" s="63"/>
      <c r="AD883" s="63"/>
      <c r="AE883" s="63"/>
      <c r="AF883" s="63"/>
      <c r="AG883" s="63"/>
      <c r="AH883" s="63"/>
      <c r="AI883" s="63"/>
      <c r="AJ883" s="63"/>
      <c r="AK883" s="63"/>
      <c r="AL883" s="63"/>
      <c r="AM883" s="63"/>
      <c r="AN883" s="63"/>
      <c r="AO883" s="63"/>
      <c r="AP883" s="63"/>
      <c r="AQ883" s="63"/>
      <c r="AR883" s="63"/>
      <c r="AS883" s="63"/>
      <c r="AT883" s="63"/>
      <c r="AU883" s="63"/>
      <c r="AV883" s="63"/>
      <c r="AW883" s="63"/>
      <c r="AX883" s="63"/>
      <c r="AY883" s="63"/>
    </row>
    <row r="884" customHeight="1" spans="1:51">
      <c r="A884" s="62"/>
      <c r="B884" s="63"/>
      <c r="C884" s="63"/>
      <c r="D884" s="63"/>
      <c r="E884" s="63"/>
      <c r="F884" s="63"/>
      <c r="G884" s="73"/>
      <c r="H884" s="63"/>
      <c r="I884" s="63"/>
      <c r="J884" s="63"/>
      <c r="K884" s="63"/>
      <c r="L884" s="63"/>
      <c r="M884" s="63"/>
      <c r="N884" s="63"/>
      <c r="O884" s="63"/>
      <c r="P884" s="63"/>
      <c r="Q884" s="82"/>
      <c r="R884" s="82"/>
      <c r="S884" s="82"/>
      <c r="T884" s="83"/>
      <c r="U884" s="83"/>
      <c r="V884" s="83"/>
      <c r="W884" s="83"/>
      <c r="X884" s="83"/>
      <c r="Y884" s="83"/>
      <c r="Z884" s="63"/>
      <c r="AA884" s="63"/>
      <c r="AB884" s="63"/>
      <c r="AC884" s="63"/>
      <c r="AD884" s="63"/>
      <c r="AE884" s="63"/>
      <c r="AF884" s="63"/>
      <c r="AG884" s="63"/>
      <c r="AH884" s="63"/>
      <c r="AI884" s="63"/>
      <c r="AJ884" s="63"/>
      <c r="AK884" s="63"/>
      <c r="AL884" s="63"/>
      <c r="AM884" s="63"/>
      <c r="AN884" s="63"/>
      <c r="AO884" s="63"/>
      <c r="AP884" s="63"/>
      <c r="AQ884" s="63"/>
      <c r="AR884" s="63"/>
      <c r="AS884" s="63"/>
      <c r="AT884" s="63"/>
      <c r="AU884" s="63"/>
      <c r="AV884" s="63"/>
      <c r="AW884" s="63"/>
      <c r="AX884" s="63"/>
      <c r="AY884" s="63"/>
    </row>
    <row r="885" customHeight="1" spans="1:51">
      <c r="A885" s="62"/>
      <c r="B885" s="63"/>
      <c r="C885" s="63"/>
      <c r="D885" s="63"/>
      <c r="E885" s="63"/>
      <c r="F885" s="63"/>
      <c r="G885" s="73"/>
      <c r="H885" s="63"/>
      <c r="I885" s="63"/>
      <c r="J885" s="63"/>
      <c r="K885" s="63"/>
      <c r="L885" s="63"/>
      <c r="M885" s="63"/>
      <c r="N885" s="63"/>
      <c r="O885" s="63"/>
      <c r="P885" s="63"/>
      <c r="Q885" s="82"/>
      <c r="R885" s="82"/>
      <c r="S885" s="82"/>
      <c r="T885" s="83"/>
      <c r="U885" s="83"/>
      <c r="V885" s="83"/>
      <c r="W885" s="83"/>
      <c r="X885" s="83"/>
      <c r="Y885" s="83"/>
      <c r="Z885" s="63"/>
      <c r="AA885" s="63"/>
      <c r="AB885" s="63"/>
      <c r="AC885" s="63"/>
      <c r="AD885" s="63"/>
      <c r="AE885" s="63"/>
      <c r="AF885" s="63"/>
      <c r="AG885" s="63"/>
      <c r="AH885" s="63"/>
      <c r="AI885" s="63"/>
      <c r="AJ885" s="63"/>
      <c r="AK885" s="63"/>
      <c r="AL885" s="63"/>
      <c r="AM885" s="63"/>
      <c r="AN885" s="63"/>
      <c r="AO885" s="63"/>
      <c r="AP885" s="63"/>
      <c r="AQ885" s="63"/>
      <c r="AR885" s="63"/>
      <c r="AS885" s="63"/>
      <c r="AT885" s="63"/>
      <c r="AU885" s="63"/>
      <c r="AV885" s="63"/>
      <c r="AW885" s="63"/>
      <c r="AX885" s="63"/>
      <c r="AY885" s="63"/>
    </row>
    <row r="886" customHeight="1" spans="1:51">
      <c r="A886" s="62"/>
      <c r="B886" s="63"/>
      <c r="C886" s="63"/>
      <c r="D886" s="63"/>
      <c r="E886" s="63"/>
      <c r="F886" s="63"/>
      <c r="G886" s="73"/>
      <c r="H886" s="63"/>
      <c r="I886" s="63"/>
      <c r="J886" s="63"/>
      <c r="K886" s="63"/>
      <c r="L886" s="63"/>
      <c r="M886" s="63"/>
      <c r="N886" s="63"/>
      <c r="O886" s="63"/>
      <c r="P886" s="63"/>
      <c r="Q886" s="82"/>
      <c r="R886" s="82"/>
      <c r="S886" s="82"/>
      <c r="T886" s="83"/>
      <c r="U886" s="83"/>
      <c r="V886" s="83"/>
      <c r="W886" s="83"/>
      <c r="X886" s="83"/>
      <c r="Y886" s="83"/>
      <c r="Z886" s="63"/>
      <c r="AA886" s="63"/>
      <c r="AB886" s="63"/>
      <c r="AC886" s="63"/>
      <c r="AD886" s="63"/>
      <c r="AE886" s="63"/>
      <c r="AF886" s="63"/>
      <c r="AG886" s="63"/>
      <c r="AH886" s="63"/>
      <c r="AI886" s="63"/>
      <c r="AJ886" s="63"/>
      <c r="AK886" s="63"/>
      <c r="AL886" s="63"/>
      <c r="AM886" s="63"/>
      <c r="AN886" s="63"/>
      <c r="AO886" s="63"/>
      <c r="AP886" s="63"/>
      <c r="AQ886" s="63"/>
      <c r="AR886" s="63"/>
      <c r="AS886" s="63"/>
      <c r="AT886" s="63"/>
      <c r="AU886" s="63"/>
      <c r="AV886" s="63"/>
      <c r="AW886" s="63"/>
      <c r="AX886" s="63"/>
      <c r="AY886" s="63"/>
    </row>
    <row r="887" customHeight="1" spans="1:51">
      <c r="A887" s="62"/>
      <c r="B887" s="63"/>
      <c r="C887" s="63"/>
      <c r="D887" s="63"/>
      <c r="E887" s="63"/>
      <c r="F887" s="63"/>
      <c r="G887" s="73"/>
      <c r="H887" s="63"/>
      <c r="I887" s="63"/>
      <c r="J887" s="63"/>
      <c r="K887" s="63"/>
      <c r="L887" s="63"/>
      <c r="M887" s="63"/>
      <c r="N887" s="63"/>
      <c r="O887" s="63"/>
      <c r="P887" s="63"/>
      <c r="Q887" s="82"/>
      <c r="R887" s="82"/>
      <c r="S887" s="82"/>
      <c r="T887" s="83"/>
      <c r="U887" s="83"/>
      <c r="V887" s="83"/>
      <c r="W887" s="83"/>
      <c r="X887" s="83"/>
      <c r="Y887" s="83"/>
      <c r="Z887" s="63"/>
      <c r="AA887" s="63"/>
      <c r="AB887" s="63"/>
      <c r="AC887" s="63"/>
      <c r="AD887" s="63"/>
      <c r="AE887" s="63"/>
      <c r="AF887" s="63"/>
      <c r="AG887" s="63"/>
      <c r="AH887" s="63"/>
      <c r="AI887" s="63"/>
      <c r="AJ887" s="63"/>
      <c r="AK887" s="63"/>
      <c r="AL887" s="63"/>
      <c r="AM887" s="63"/>
      <c r="AN887" s="63"/>
      <c r="AO887" s="63"/>
      <c r="AP887" s="63"/>
      <c r="AQ887" s="63"/>
      <c r="AR887" s="63"/>
      <c r="AS887" s="63"/>
      <c r="AT887" s="63"/>
      <c r="AU887" s="63"/>
      <c r="AV887" s="63"/>
      <c r="AW887" s="63"/>
      <c r="AX887" s="63"/>
      <c r="AY887" s="63"/>
    </row>
    <row r="888" customHeight="1" spans="1:51">
      <c r="A888" s="62"/>
      <c r="B888" s="63"/>
      <c r="C888" s="63"/>
      <c r="D888" s="63"/>
      <c r="E888" s="63"/>
      <c r="F888" s="63"/>
      <c r="G888" s="73"/>
      <c r="H888" s="63"/>
      <c r="I888" s="63"/>
      <c r="J888" s="63"/>
      <c r="K888" s="63"/>
      <c r="L888" s="63"/>
      <c r="M888" s="63"/>
      <c r="N888" s="63"/>
      <c r="O888" s="63"/>
      <c r="P888" s="63"/>
      <c r="Q888" s="82"/>
      <c r="R888" s="82"/>
      <c r="S888" s="82"/>
      <c r="T888" s="83"/>
      <c r="U888" s="83"/>
      <c r="V888" s="83"/>
      <c r="W888" s="83"/>
      <c r="X888" s="83"/>
      <c r="Y888" s="83"/>
      <c r="Z888" s="63"/>
      <c r="AA888" s="63"/>
      <c r="AB888" s="63"/>
      <c r="AC888" s="63"/>
      <c r="AD888" s="63"/>
      <c r="AE888" s="63"/>
      <c r="AF888" s="63"/>
      <c r="AG888" s="63"/>
      <c r="AH888" s="63"/>
      <c r="AI888" s="63"/>
      <c r="AJ888" s="63"/>
      <c r="AK888" s="63"/>
      <c r="AL888" s="63"/>
      <c r="AM888" s="63"/>
      <c r="AN888" s="63"/>
      <c r="AO888" s="63"/>
      <c r="AP888" s="63"/>
      <c r="AQ888" s="63"/>
      <c r="AR888" s="63"/>
      <c r="AS888" s="63"/>
      <c r="AT888" s="63"/>
      <c r="AU888" s="63"/>
      <c r="AV888" s="63"/>
      <c r="AW888" s="63"/>
      <c r="AX888" s="63"/>
      <c r="AY888" s="63"/>
    </row>
    <row r="889" customHeight="1" spans="1:51">
      <c r="A889" s="62"/>
      <c r="B889" s="63"/>
      <c r="C889" s="63"/>
      <c r="D889" s="63"/>
      <c r="E889" s="63"/>
      <c r="F889" s="63"/>
      <c r="G889" s="73"/>
      <c r="H889" s="63"/>
      <c r="I889" s="63"/>
      <c r="J889" s="63"/>
      <c r="K889" s="63"/>
      <c r="L889" s="63"/>
      <c r="M889" s="63"/>
      <c r="N889" s="63"/>
      <c r="O889" s="63"/>
      <c r="P889" s="63"/>
      <c r="Q889" s="82"/>
      <c r="R889" s="82"/>
      <c r="S889" s="82"/>
      <c r="T889" s="83"/>
      <c r="U889" s="83"/>
      <c r="V889" s="83"/>
      <c r="W889" s="83"/>
      <c r="X889" s="83"/>
      <c r="Y889" s="83"/>
      <c r="Z889" s="63"/>
      <c r="AA889" s="63"/>
      <c r="AB889" s="63"/>
      <c r="AC889" s="63"/>
      <c r="AD889" s="63"/>
      <c r="AE889" s="63"/>
      <c r="AF889" s="63"/>
      <c r="AG889" s="63"/>
      <c r="AH889" s="63"/>
      <c r="AI889" s="63"/>
      <c r="AJ889" s="63"/>
      <c r="AK889" s="63"/>
      <c r="AL889" s="63"/>
      <c r="AM889" s="63"/>
      <c r="AN889" s="63"/>
      <c r="AO889" s="63"/>
      <c r="AP889" s="63"/>
      <c r="AQ889" s="63"/>
      <c r="AR889" s="63"/>
      <c r="AS889" s="63"/>
      <c r="AT889" s="63"/>
      <c r="AU889" s="63"/>
      <c r="AV889" s="63"/>
      <c r="AW889" s="63"/>
      <c r="AX889" s="63"/>
      <c r="AY889" s="63"/>
    </row>
    <row r="890" customHeight="1" spans="1:51">
      <c r="A890" s="62"/>
      <c r="B890" s="63"/>
      <c r="C890" s="63"/>
      <c r="D890" s="63"/>
      <c r="E890" s="63"/>
      <c r="F890" s="63"/>
      <c r="G890" s="73"/>
      <c r="H890" s="63"/>
      <c r="I890" s="63"/>
      <c r="J890" s="63"/>
      <c r="K890" s="63"/>
      <c r="L890" s="63"/>
      <c r="M890" s="63"/>
      <c r="N890" s="63"/>
      <c r="O890" s="63"/>
      <c r="P890" s="63"/>
      <c r="Q890" s="82"/>
      <c r="R890" s="82"/>
      <c r="S890" s="82"/>
      <c r="T890" s="83"/>
      <c r="U890" s="83"/>
      <c r="V890" s="83"/>
      <c r="W890" s="83"/>
      <c r="X890" s="83"/>
      <c r="Y890" s="83"/>
      <c r="Z890" s="63"/>
      <c r="AA890" s="63"/>
      <c r="AB890" s="63"/>
      <c r="AC890" s="63"/>
      <c r="AD890" s="63"/>
      <c r="AE890" s="63"/>
      <c r="AF890" s="63"/>
      <c r="AG890" s="63"/>
      <c r="AH890" s="63"/>
      <c r="AI890" s="63"/>
      <c r="AJ890" s="63"/>
      <c r="AK890" s="63"/>
      <c r="AL890" s="63"/>
      <c r="AM890" s="63"/>
      <c r="AN890" s="63"/>
      <c r="AO890" s="63"/>
      <c r="AP890" s="63"/>
      <c r="AQ890" s="63"/>
      <c r="AR890" s="63"/>
      <c r="AS890" s="63"/>
      <c r="AT890" s="63"/>
      <c r="AU890" s="63"/>
      <c r="AV890" s="63"/>
      <c r="AW890" s="63"/>
      <c r="AX890" s="63"/>
      <c r="AY890" s="63"/>
    </row>
    <row r="891" customHeight="1" spans="1:51">
      <c r="A891" s="62"/>
      <c r="B891" s="63"/>
      <c r="C891" s="63"/>
      <c r="D891" s="63"/>
      <c r="E891" s="63"/>
      <c r="F891" s="63"/>
      <c r="G891" s="73"/>
      <c r="H891" s="63"/>
      <c r="I891" s="63"/>
      <c r="J891" s="63"/>
      <c r="K891" s="63"/>
      <c r="L891" s="63"/>
      <c r="M891" s="63"/>
      <c r="N891" s="63"/>
      <c r="O891" s="63"/>
      <c r="P891" s="63"/>
      <c r="Q891" s="82"/>
      <c r="R891" s="82"/>
      <c r="S891" s="82"/>
      <c r="T891" s="83"/>
      <c r="U891" s="83"/>
      <c r="V891" s="83"/>
      <c r="W891" s="83"/>
      <c r="X891" s="83"/>
      <c r="Y891" s="83"/>
      <c r="Z891" s="63"/>
      <c r="AA891" s="63"/>
      <c r="AB891" s="63"/>
      <c r="AC891" s="63"/>
      <c r="AD891" s="63"/>
      <c r="AE891" s="63"/>
      <c r="AF891" s="63"/>
      <c r="AG891" s="63"/>
      <c r="AH891" s="63"/>
      <c r="AI891" s="63"/>
      <c r="AJ891" s="63"/>
      <c r="AK891" s="63"/>
      <c r="AL891" s="63"/>
      <c r="AM891" s="63"/>
      <c r="AN891" s="63"/>
      <c r="AO891" s="63"/>
      <c r="AP891" s="63"/>
      <c r="AQ891" s="63"/>
      <c r="AR891" s="63"/>
      <c r="AS891" s="63"/>
      <c r="AT891" s="63"/>
      <c r="AU891" s="63"/>
      <c r="AV891" s="63"/>
      <c r="AW891" s="63"/>
      <c r="AX891" s="63"/>
      <c r="AY891" s="63"/>
    </row>
    <row r="892" customHeight="1" spans="1:51">
      <c r="A892" s="62"/>
      <c r="B892" s="63"/>
      <c r="C892" s="63"/>
      <c r="D892" s="63"/>
      <c r="E892" s="63"/>
      <c r="F892" s="63"/>
      <c r="G892" s="73"/>
      <c r="H892" s="63"/>
      <c r="I892" s="63"/>
      <c r="J892" s="63"/>
      <c r="K892" s="63"/>
      <c r="L892" s="63"/>
      <c r="M892" s="63"/>
      <c r="N892" s="63"/>
      <c r="O892" s="63"/>
      <c r="P892" s="63"/>
      <c r="Q892" s="82"/>
      <c r="R892" s="82"/>
      <c r="S892" s="82"/>
      <c r="T892" s="83"/>
      <c r="U892" s="83"/>
      <c r="V892" s="83"/>
      <c r="W892" s="83"/>
      <c r="X892" s="83"/>
      <c r="Y892" s="83"/>
      <c r="Z892" s="63"/>
      <c r="AA892" s="63"/>
      <c r="AB892" s="63"/>
      <c r="AC892" s="63"/>
      <c r="AD892" s="63"/>
      <c r="AE892" s="63"/>
      <c r="AF892" s="63"/>
      <c r="AG892" s="63"/>
      <c r="AH892" s="63"/>
      <c r="AI892" s="63"/>
      <c r="AJ892" s="63"/>
      <c r="AK892" s="63"/>
      <c r="AL892" s="63"/>
      <c r="AM892" s="63"/>
      <c r="AN892" s="63"/>
      <c r="AO892" s="63"/>
      <c r="AP892" s="63"/>
      <c r="AQ892" s="63"/>
      <c r="AR892" s="63"/>
      <c r="AS892" s="63"/>
      <c r="AT892" s="63"/>
      <c r="AU892" s="63"/>
      <c r="AV892" s="63"/>
      <c r="AW892" s="63"/>
      <c r="AX892" s="63"/>
      <c r="AY892" s="63"/>
    </row>
    <row r="893" customHeight="1" spans="1:51">
      <c r="A893" s="62"/>
      <c r="B893" s="63"/>
      <c r="C893" s="63"/>
      <c r="D893" s="63"/>
      <c r="E893" s="63"/>
      <c r="F893" s="63"/>
      <c r="G893" s="73"/>
      <c r="H893" s="63"/>
      <c r="I893" s="63"/>
      <c r="J893" s="63"/>
      <c r="K893" s="63"/>
      <c r="L893" s="63"/>
      <c r="M893" s="63"/>
      <c r="N893" s="63"/>
      <c r="O893" s="63"/>
      <c r="P893" s="63"/>
      <c r="Q893" s="82"/>
      <c r="R893" s="82"/>
      <c r="S893" s="82"/>
      <c r="T893" s="83"/>
      <c r="U893" s="83"/>
      <c r="V893" s="83"/>
      <c r="W893" s="83"/>
      <c r="X893" s="83"/>
      <c r="Y893" s="83"/>
      <c r="Z893" s="63"/>
      <c r="AA893" s="63"/>
      <c r="AB893" s="63"/>
      <c r="AC893" s="63"/>
      <c r="AD893" s="63"/>
      <c r="AE893" s="63"/>
      <c r="AF893" s="63"/>
      <c r="AG893" s="63"/>
      <c r="AH893" s="63"/>
      <c r="AI893" s="63"/>
      <c r="AJ893" s="63"/>
      <c r="AK893" s="63"/>
      <c r="AL893" s="63"/>
      <c r="AM893" s="63"/>
      <c r="AN893" s="63"/>
      <c r="AO893" s="63"/>
      <c r="AP893" s="63"/>
      <c r="AQ893" s="63"/>
      <c r="AR893" s="63"/>
      <c r="AS893" s="63"/>
      <c r="AT893" s="63"/>
      <c r="AU893" s="63"/>
      <c r="AV893" s="63"/>
      <c r="AW893" s="63"/>
      <c r="AX893" s="63"/>
      <c r="AY893" s="63"/>
    </row>
    <row r="894" customHeight="1" spans="1:51">
      <c r="A894" s="62"/>
      <c r="B894" s="63"/>
      <c r="C894" s="63"/>
      <c r="D894" s="63"/>
      <c r="E894" s="63"/>
      <c r="F894" s="63"/>
      <c r="G894" s="73"/>
      <c r="H894" s="63"/>
      <c r="I894" s="63"/>
      <c r="J894" s="63"/>
      <c r="K894" s="63"/>
      <c r="L894" s="63"/>
      <c r="M894" s="63"/>
      <c r="N894" s="63"/>
      <c r="O894" s="63"/>
      <c r="P894" s="63"/>
      <c r="Q894" s="82"/>
      <c r="R894" s="82"/>
      <c r="S894" s="82"/>
      <c r="T894" s="83"/>
      <c r="U894" s="83"/>
      <c r="V894" s="83"/>
      <c r="W894" s="83"/>
      <c r="X894" s="83"/>
      <c r="Y894" s="83"/>
      <c r="Z894" s="63"/>
      <c r="AA894" s="63"/>
      <c r="AB894" s="63"/>
      <c r="AC894" s="63"/>
      <c r="AD894" s="63"/>
      <c r="AE894" s="63"/>
      <c r="AF894" s="63"/>
      <c r="AG894" s="63"/>
      <c r="AH894" s="63"/>
      <c r="AI894" s="63"/>
      <c r="AJ894" s="63"/>
      <c r="AK894" s="63"/>
      <c r="AL894" s="63"/>
      <c r="AM894" s="63"/>
      <c r="AN894" s="63"/>
      <c r="AO894" s="63"/>
      <c r="AP894" s="63"/>
      <c r="AQ894" s="63"/>
      <c r="AR894" s="63"/>
      <c r="AS894" s="63"/>
      <c r="AT894" s="63"/>
      <c r="AU894" s="63"/>
      <c r="AV894" s="63"/>
      <c r="AW894" s="63"/>
      <c r="AX894" s="63"/>
      <c r="AY894" s="63"/>
    </row>
    <row r="895" customHeight="1" spans="1:51">
      <c r="A895" s="62"/>
      <c r="B895" s="63"/>
      <c r="C895" s="63"/>
      <c r="D895" s="63"/>
      <c r="E895" s="63"/>
      <c r="F895" s="63"/>
      <c r="G895" s="73"/>
      <c r="H895" s="63"/>
      <c r="I895" s="63"/>
      <c r="J895" s="63"/>
      <c r="K895" s="63"/>
      <c r="L895" s="63"/>
      <c r="M895" s="63"/>
      <c r="N895" s="63"/>
      <c r="O895" s="63"/>
      <c r="P895" s="63"/>
      <c r="Q895" s="82"/>
      <c r="R895" s="82"/>
      <c r="S895" s="82"/>
      <c r="T895" s="83"/>
      <c r="U895" s="83"/>
      <c r="V895" s="83"/>
      <c r="W895" s="83"/>
      <c r="X895" s="83"/>
      <c r="Y895" s="83"/>
      <c r="Z895" s="63"/>
      <c r="AA895" s="63"/>
      <c r="AB895" s="63"/>
      <c r="AC895" s="63"/>
      <c r="AD895" s="63"/>
      <c r="AE895" s="63"/>
      <c r="AF895" s="63"/>
      <c r="AG895" s="63"/>
      <c r="AH895" s="63"/>
      <c r="AI895" s="63"/>
      <c r="AJ895" s="63"/>
      <c r="AK895" s="63"/>
      <c r="AL895" s="63"/>
      <c r="AM895" s="63"/>
      <c r="AN895" s="63"/>
      <c r="AO895" s="63"/>
      <c r="AP895" s="63"/>
      <c r="AQ895" s="63"/>
      <c r="AR895" s="63"/>
      <c r="AS895" s="63"/>
      <c r="AT895" s="63"/>
      <c r="AU895" s="63"/>
      <c r="AV895" s="63"/>
      <c r="AW895" s="63"/>
      <c r="AX895" s="63"/>
      <c r="AY895" s="63"/>
    </row>
    <row r="896" customHeight="1" spans="1:51">
      <c r="A896" s="62"/>
      <c r="B896" s="63"/>
      <c r="C896" s="63"/>
      <c r="D896" s="63"/>
      <c r="E896" s="63"/>
      <c r="F896" s="63"/>
      <c r="G896" s="73"/>
      <c r="H896" s="63"/>
      <c r="I896" s="63"/>
      <c r="J896" s="63"/>
      <c r="K896" s="63"/>
      <c r="L896" s="63"/>
      <c r="M896" s="63"/>
      <c r="N896" s="63"/>
      <c r="O896" s="63"/>
      <c r="P896" s="63"/>
      <c r="Q896" s="82"/>
      <c r="R896" s="82"/>
      <c r="S896" s="82"/>
      <c r="T896" s="83"/>
      <c r="U896" s="83"/>
      <c r="V896" s="83"/>
      <c r="W896" s="83"/>
      <c r="X896" s="83"/>
      <c r="Y896" s="83"/>
      <c r="Z896" s="63"/>
      <c r="AA896" s="63"/>
      <c r="AB896" s="63"/>
      <c r="AC896" s="63"/>
      <c r="AD896" s="63"/>
      <c r="AE896" s="63"/>
      <c r="AF896" s="63"/>
      <c r="AG896" s="63"/>
      <c r="AH896" s="63"/>
      <c r="AI896" s="63"/>
      <c r="AJ896" s="63"/>
      <c r="AK896" s="63"/>
      <c r="AL896" s="63"/>
      <c r="AM896" s="63"/>
      <c r="AN896" s="63"/>
      <c r="AO896" s="63"/>
      <c r="AP896" s="63"/>
      <c r="AQ896" s="63"/>
      <c r="AR896" s="63"/>
      <c r="AS896" s="63"/>
      <c r="AT896" s="63"/>
      <c r="AU896" s="63"/>
      <c r="AV896" s="63"/>
      <c r="AW896" s="63"/>
      <c r="AX896" s="63"/>
      <c r="AY896" s="63"/>
    </row>
    <row r="897" customHeight="1" spans="1:51">
      <c r="A897" s="62"/>
      <c r="B897" s="63"/>
      <c r="C897" s="63"/>
      <c r="D897" s="63"/>
      <c r="E897" s="63"/>
      <c r="F897" s="63"/>
      <c r="G897" s="73"/>
      <c r="H897" s="63"/>
      <c r="I897" s="63"/>
      <c r="J897" s="63"/>
      <c r="K897" s="63"/>
      <c r="L897" s="63"/>
      <c r="M897" s="63"/>
      <c r="N897" s="63"/>
      <c r="O897" s="63"/>
      <c r="P897" s="63"/>
      <c r="Q897" s="82"/>
      <c r="R897" s="82"/>
      <c r="S897" s="82"/>
      <c r="T897" s="83"/>
      <c r="U897" s="83"/>
      <c r="V897" s="83"/>
      <c r="W897" s="83"/>
      <c r="X897" s="83"/>
      <c r="Y897" s="83"/>
      <c r="Z897" s="63"/>
      <c r="AA897" s="63"/>
      <c r="AB897" s="63"/>
      <c r="AC897" s="63"/>
      <c r="AD897" s="63"/>
      <c r="AE897" s="63"/>
      <c r="AF897" s="63"/>
      <c r="AG897" s="63"/>
      <c r="AH897" s="63"/>
      <c r="AI897" s="63"/>
      <c r="AJ897" s="63"/>
      <c r="AK897" s="63"/>
      <c r="AL897" s="63"/>
      <c r="AM897" s="63"/>
      <c r="AN897" s="63"/>
      <c r="AO897" s="63"/>
      <c r="AP897" s="63"/>
      <c r="AQ897" s="63"/>
      <c r="AR897" s="63"/>
      <c r="AS897" s="63"/>
      <c r="AT897" s="63"/>
      <c r="AU897" s="63"/>
      <c r="AV897" s="63"/>
      <c r="AW897" s="63"/>
      <c r="AX897" s="63"/>
      <c r="AY897" s="63"/>
    </row>
    <row r="898" customHeight="1" spans="1:51">
      <c r="A898" s="62"/>
      <c r="B898" s="63"/>
      <c r="C898" s="63"/>
      <c r="D898" s="63"/>
      <c r="E898" s="63"/>
      <c r="F898" s="63"/>
      <c r="G898" s="73"/>
      <c r="H898" s="63"/>
      <c r="I898" s="63"/>
      <c r="J898" s="63"/>
      <c r="K898" s="63"/>
      <c r="L898" s="63"/>
      <c r="M898" s="63"/>
      <c r="N898" s="63"/>
      <c r="O898" s="63"/>
      <c r="P898" s="63"/>
      <c r="Q898" s="82"/>
      <c r="R898" s="82"/>
      <c r="S898" s="82"/>
      <c r="T898" s="83"/>
      <c r="U898" s="83"/>
      <c r="V898" s="83"/>
      <c r="W898" s="83"/>
      <c r="X898" s="83"/>
      <c r="Y898" s="83"/>
      <c r="Z898" s="63"/>
      <c r="AA898" s="63"/>
      <c r="AB898" s="63"/>
      <c r="AC898" s="63"/>
      <c r="AD898" s="63"/>
      <c r="AE898" s="63"/>
      <c r="AF898" s="63"/>
      <c r="AG898" s="63"/>
      <c r="AH898" s="63"/>
      <c r="AI898" s="63"/>
      <c r="AJ898" s="63"/>
      <c r="AK898" s="63"/>
      <c r="AL898" s="63"/>
      <c r="AM898" s="63"/>
      <c r="AN898" s="63"/>
      <c r="AO898" s="63"/>
      <c r="AP898" s="63"/>
      <c r="AQ898" s="63"/>
      <c r="AR898" s="63"/>
      <c r="AS898" s="63"/>
      <c r="AT898" s="63"/>
      <c r="AU898" s="63"/>
      <c r="AV898" s="63"/>
      <c r="AW898" s="63"/>
      <c r="AX898" s="63"/>
      <c r="AY898" s="63"/>
    </row>
    <row r="899" customHeight="1" spans="1:51">
      <c r="A899" s="62"/>
      <c r="B899" s="63"/>
      <c r="C899" s="63"/>
      <c r="D899" s="63"/>
      <c r="E899" s="63"/>
      <c r="F899" s="63"/>
      <c r="G899" s="73"/>
      <c r="H899" s="63"/>
      <c r="I899" s="63"/>
      <c r="J899" s="63"/>
      <c r="K899" s="63"/>
      <c r="L899" s="63"/>
      <c r="M899" s="63"/>
      <c r="N899" s="63"/>
      <c r="O899" s="63"/>
      <c r="P899" s="63"/>
      <c r="Q899" s="82"/>
      <c r="R899" s="82"/>
      <c r="S899" s="82"/>
      <c r="T899" s="83"/>
      <c r="U899" s="83"/>
      <c r="V899" s="83"/>
      <c r="W899" s="83"/>
      <c r="X899" s="83"/>
      <c r="Y899" s="83"/>
      <c r="Z899" s="63"/>
      <c r="AA899" s="63"/>
      <c r="AB899" s="63"/>
      <c r="AC899" s="63"/>
      <c r="AD899" s="63"/>
      <c r="AE899" s="63"/>
      <c r="AF899" s="63"/>
      <c r="AG899" s="63"/>
      <c r="AH899" s="63"/>
      <c r="AI899" s="63"/>
      <c r="AJ899" s="63"/>
      <c r="AK899" s="63"/>
      <c r="AL899" s="63"/>
      <c r="AM899" s="63"/>
      <c r="AN899" s="63"/>
      <c r="AO899" s="63"/>
      <c r="AP899" s="63"/>
      <c r="AQ899" s="63"/>
      <c r="AR899" s="63"/>
      <c r="AS899" s="63"/>
      <c r="AT899" s="63"/>
      <c r="AU899" s="63"/>
      <c r="AV899" s="63"/>
      <c r="AW899" s="63"/>
      <c r="AX899" s="63"/>
      <c r="AY899" s="63"/>
    </row>
    <row r="900" customHeight="1" spans="1:51">
      <c r="A900" s="62"/>
      <c r="B900" s="63"/>
      <c r="C900" s="63"/>
      <c r="D900" s="63"/>
      <c r="E900" s="63"/>
      <c r="F900" s="63"/>
      <c r="G900" s="73"/>
      <c r="H900" s="63"/>
      <c r="I900" s="63"/>
      <c r="J900" s="63"/>
      <c r="K900" s="63"/>
      <c r="L900" s="63"/>
      <c r="M900" s="63"/>
      <c r="N900" s="63"/>
      <c r="O900" s="63"/>
      <c r="P900" s="63"/>
      <c r="Q900" s="82"/>
      <c r="R900" s="82"/>
      <c r="S900" s="82"/>
      <c r="T900" s="83"/>
      <c r="U900" s="83"/>
      <c r="V900" s="83"/>
      <c r="W900" s="83"/>
      <c r="X900" s="83"/>
      <c r="Y900" s="83"/>
      <c r="Z900" s="63"/>
      <c r="AA900" s="63"/>
      <c r="AB900" s="63"/>
      <c r="AC900" s="63"/>
      <c r="AD900" s="63"/>
      <c r="AE900" s="63"/>
      <c r="AF900" s="63"/>
      <c r="AG900" s="63"/>
      <c r="AH900" s="63"/>
      <c r="AI900" s="63"/>
      <c r="AJ900" s="63"/>
      <c r="AK900" s="63"/>
      <c r="AL900" s="63"/>
      <c r="AM900" s="63"/>
      <c r="AN900" s="63"/>
      <c r="AO900" s="63"/>
      <c r="AP900" s="63"/>
      <c r="AQ900" s="63"/>
      <c r="AR900" s="63"/>
      <c r="AS900" s="63"/>
      <c r="AT900" s="63"/>
      <c r="AU900" s="63"/>
      <c r="AV900" s="63"/>
      <c r="AW900" s="63"/>
      <c r="AX900" s="63"/>
      <c r="AY900" s="63"/>
    </row>
    <row r="901" customHeight="1" spans="1:51">
      <c r="A901" s="62"/>
      <c r="B901" s="63"/>
      <c r="C901" s="63"/>
      <c r="D901" s="63"/>
      <c r="E901" s="63"/>
      <c r="F901" s="63"/>
      <c r="G901" s="73"/>
      <c r="H901" s="63"/>
      <c r="I901" s="63"/>
      <c r="J901" s="63"/>
      <c r="K901" s="63"/>
      <c r="L901" s="63"/>
      <c r="M901" s="63"/>
      <c r="N901" s="63"/>
      <c r="O901" s="63"/>
      <c r="P901" s="63"/>
      <c r="Q901" s="82"/>
      <c r="R901" s="82"/>
      <c r="S901" s="82"/>
      <c r="T901" s="83"/>
      <c r="U901" s="83"/>
      <c r="V901" s="83"/>
      <c r="W901" s="83"/>
      <c r="X901" s="83"/>
      <c r="Y901" s="83"/>
      <c r="Z901" s="63"/>
      <c r="AA901" s="63"/>
      <c r="AB901" s="63"/>
      <c r="AC901" s="63"/>
      <c r="AD901" s="63"/>
      <c r="AE901" s="63"/>
      <c r="AF901" s="63"/>
      <c r="AG901" s="63"/>
      <c r="AH901" s="63"/>
      <c r="AI901" s="63"/>
      <c r="AJ901" s="63"/>
      <c r="AK901" s="63"/>
      <c r="AL901" s="63"/>
      <c r="AM901" s="63"/>
      <c r="AN901" s="63"/>
      <c r="AO901" s="63"/>
      <c r="AP901" s="63"/>
      <c r="AQ901" s="63"/>
      <c r="AR901" s="63"/>
      <c r="AS901" s="63"/>
      <c r="AT901" s="63"/>
      <c r="AU901" s="63"/>
      <c r="AV901" s="63"/>
      <c r="AW901" s="63"/>
      <c r="AX901" s="63"/>
      <c r="AY901" s="63"/>
    </row>
    <row r="902" customHeight="1" spans="1:51">
      <c r="A902" s="62"/>
      <c r="B902" s="63"/>
      <c r="C902" s="63"/>
      <c r="D902" s="63"/>
      <c r="E902" s="63"/>
      <c r="F902" s="63"/>
      <c r="G902" s="73"/>
      <c r="H902" s="63"/>
      <c r="I902" s="63"/>
      <c r="J902" s="63"/>
      <c r="K902" s="63"/>
      <c r="L902" s="63"/>
      <c r="M902" s="63"/>
      <c r="N902" s="63"/>
      <c r="O902" s="63"/>
      <c r="P902" s="63"/>
      <c r="Q902" s="82"/>
      <c r="R902" s="82"/>
      <c r="S902" s="82"/>
      <c r="T902" s="83"/>
      <c r="U902" s="83"/>
      <c r="V902" s="83"/>
      <c r="W902" s="83"/>
      <c r="X902" s="83"/>
      <c r="Y902" s="83"/>
      <c r="Z902" s="63"/>
      <c r="AA902" s="63"/>
      <c r="AB902" s="63"/>
      <c r="AC902" s="63"/>
      <c r="AD902" s="63"/>
      <c r="AE902" s="63"/>
      <c r="AF902" s="63"/>
      <c r="AG902" s="63"/>
      <c r="AH902" s="63"/>
      <c r="AI902" s="63"/>
      <c r="AJ902" s="63"/>
      <c r="AK902" s="63"/>
      <c r="AL902" s="63"/>
      <c r="AM902" s="63"/>
      <c r="AN902" s="63"/>
      <c r="AO902" s="63"/>
      <c r="AP902" s="63"/>
      <c r="AQ902" s="63"/>
      <c r="AR902" s="63"/>
      <c r="AS902" s="63"/>
      <c r="AT902" s="63"/>
      <c r="AU902" s="63"/>
      <c r="AV902" s="63"/>
      <c r="AW902" s="63"/>
      <c r="AX902" s="63"/>
      <c r="AY902" s="63"/>
    </row>
    <row r="903" customHeight="1" spans="1:51">
      <c r="A903" s="62"/>
      <c r="B903" s="63"/>
      <c r="C903" s="63"/>
      <c r="D903" s="63"/>
      <c r="E903" s="63"/>
      <c r="F903" s="63"/>
      <c r="G903" s="73"/>
      <c r="H903" s="63"/>
      <c r="I903" s="63"/>
      <c r="J903" s="63"/>
      <c r="K903" s="63"/>
      <c r="L903" s="63"/>
      <c r="M903" s="63"/>
      <c r="N903" s="63"/>
      <c r="O903" s="63"/>
      <c r="P903" s="63"/>
      <c r="Q903" s="82"/>
      <c r="R903" s="82"/>
      <c r="S903" s="82"/>
      <c r="T903" s="83"/>
      <c r="U903" s="83"/>
      <c r="V903" s="83"/>
      <c r="W903" s="83"/>
      <c r="X903" s="83"/>
      <c r="Y903" s="83"/>
      <c r="Z903" s="63"/>
      <c r="AA903" s="63"/>
      <c r="AB903" s="63"/>
      <c r="AC903" s="63"/>
      <c r="AD903" s="63"/>
      <c r="AE903" s="63"/>
      <c r="AF903" s="63"/>
      <c r="AG903" s="63"/>
      <c r="AH903" s="63"/>
      <c r="AI903" s="63"/>
      <c r="AJ903" s="63"/>
      <c r="AK903" s="63"/>
      <c r="AL903" s="63"/>
      <c r="AM903" s="63"/>
      <c r="AN903" s="63"/>
      <c r="AO903" s="63"/>
      <c r="AP903" s="63"/>
      <c r="AQ903" s="63"/>
      <c r="AR903" s="63"/>
      <c r="AS903" s="63"/>
      <c r="AT903" s="63"/>
      <c r="AU903" s="63"/>
      <c r="AV903" s="63"/>
      <c r="AW903" s="63"/>
      <c r="AX903" s="63"/>
      <c r="AY903" s="63"/>
    </row>
    <row r="904" customHeight="1" spans="1:51">
      <c r="A904" s="62"/>
      <c r="B904" s="63"/>
      <c r="C904" s="63"/>
      <c r="D904" s="63"/>
      <c r="E904" s="63"/>
      <c r="F904" s="63"/>
      <c r="G904" s="73"/>
      <c r="H904" s="63"/>
      <c r="I904" s="63"/>
      <c r="J904" s="63"/>
      <c r="K904" s="63"/>
      <c r="L904" s="63"/>
      <c r="M904" s="63"/>
      <c r="N904" s="63"/>
      <c r="O904" s="63"/>
      <c r="P904" s="63"/>
      <c r="Q904" s="82"/>
      <c r="R904" s="82"/>
      <c r="S904" s="82"/>
      <c r="T904" s="83"/>
      <c r="U904" s="83"/>
      <c r="V904" s="83"/>
      <c r="W904" s="83"/>
      <c r="X904" s="83"/>
      <c r="Y904" s="83"/>
      <c r="Z904" s="63"/>
      <c r="AA904" s="63"/>
      <c r="AB904" s="63"/>
      <c r="AC904" s="63"/>
      <c r="AD904" s="63"/>
      <c r="AE904" s="63"/>
      <c r="AF904" s="63"/>
      <c r="AG904" s="63"/>
      <c r="AH904" s="63"/>
      <c r="AI904" s="63"/>
      <c r="AJ904" s="63"/>
      <c r="AK904" s="63"/>
      <c r="AL904" s="63"/>
      <c r="AM904" s="63"/>
      <c r="AN904" s="63"/>
      <c r="AO904" s="63"/>
      <c r="AP904" s="63"/>
      <c r="AQ904" s="63"/>
      <c r="AR904" s="63"/>
      <c r="AS904" s="63"/>
      <c r="AT904" s="63"/>
      <c r="AU904" s="63"/>
      <c r="AV904" s="63"/>
      <c r="AW904" s="63"/>
      <c r="AX904" s="63"/>
      <c r="AY904" s="63"/>
    </row>
    <row r="905" customHeight="1" spans="1:51">
      <c r="A905" s="62"/>
      <c r="B905" s="63"/>
      <c r="C905" s="63"/>
      <c r="D905" s="63"/>
      <c r="E905" s="63"/>
      <c r="F905" s="63"/>
      <c r="G905" s="73"/>
      <c r="H905" s="63"/>
      <c r="I905" s="63"/>
      <c r="J905" s="63"/>
      <c r="K905" s="63"/>
      <c r="L905" s="63"/>
      <c r="M905" s="63"/>
      <c r="N905" s="63"/>
      <c r="O905" s="63"/>
      <c r="P905" s="63"/>
      <c r="Q905" s="82"/>
      <c r="R905" s="82"/>
      <c r="S905" s="82"/>
      <c r="T905" s="83"/>
      <c r="U905" s="83"/>
      <c r="V905" s="83"/>
      <c r="W905" s="83"/>
      <c r="X905" s="83"/>
      <c r="Y905" s="83"/>
      <c r="Z905" s="63"/>
      <c r="AA905" s="63"/>
      <c r="AB905" s="63"/>
      <c r="AC905" s="63"/>
      <c r="AD905" s="63"/>
      <c r="AE905" s="63"/>
      <c r="AF905" s="63"/>
      <c r="AG905" s="63"/>
      <c r="AH905" s="63"/>
      <c r="AI905" s="63"/>
      <c r="AJ905" s="63"/>
      <c r="AK905" s="63"/>
      <c r="AL905" s="63"/>
      <c r="AM905" s="63"/>
      <c r="AN905" s="63"/>
      <c r="AO905" s="63"/>
      <c r="AP905" s="63"/>
      <c r="AQ905" s="63"/>
      <c r="AR905" s="63"/>
      <c r="AS905" s="63"/>
      <c r="AT905" s="63"/>
      <c r="AU905" s="63"/>
      <c r="AV905" s="63"/>
      <c r="AW905" s="63"/>
      <c r="AX905" s="63"/>
      <c r="AY905" s="63"/>
    </row>
    <row r="906" customHeight="1" spans="1:51">
      <c r="A906" s="62"/>
      <c r="B906" s="63"/>
      <c r="C906" s="63"/>
      <c r="D906" s="63"/>
      <c r="E906" s="63"/>
      <c r="F906" s="63"/>
      <c r="G906" s="73"/>
      <c r="H906" s="63"/>
      <c r="I906" s="63"/>
      <c r="J906" s="63"/>
      <c r="K906" s="63"/>
      <c r="L906" s="63"/>
      <c r="M906" s="63"/>
      <c r="N906" s="63"/>
      <c r="O906" s="63"/>
      <c r="P906" s="63"/>
      <c r="Q906" s="82"/>
      <c r="R906" s="82"/>
      <c r="S906" s="82"/>
      <c r="T906" s="83"/>
      <c r="U906" s="83"/>
      <c r="V906" s="83"/>
      <c r="W906" s="83"/>
      <c r="X906" s="83"/>
      <c r="Y906" s="83"/>
      <c r="Z906" s="63"/>
      <c r="AA906" s="63"/>
      <c r="AB906" s="63"/>
      <c r="AC906" s="63"/>
      <c r="AD906" s="63"/>
      <c r="AE906" s="63"/>
      <c r="AF906" s="63"/>
      <c r="AG906" s="63"/>
      <c r="AH906" s="63"/>
      <c r="AI906" s="63"/>
      <c r="AJ906" s="63"/>
      <c r="AK906" s="63"/>
      <c r="AL906" s="63"/>
      <c r="AM906" s="63"/>
      <c r="AN906" s="63"/>
      <c r="AO906" s="63"/>
      <c r="AP906" s="63"/>
      <c r="AQ906" s="63"/>
      <c r="AR906" s="63"/>
      <c r="AS906" s="63"/>
      <c r="AT906" s="63"/>
      <c r="AU906" s="63"/>
      <c r="AV906" s="63"/>
      <c r="AW906" s="63"/>
      <c r="AX906" s="63"/>
      <c r="AY906" s="63"/>
    </row>
    <row r="907" customHeight="1" spans="1:51">
      <c r="A907" s="62"/>
      <c r="B907" s="63"/>
      <c r="C907" s="63"/>
      <c r="D907" s="63"/>
      <c r="E907" s="63"/>
      <c r="F907" s="63"/>
      <c r="G907" s="73"/>
      <c r="H907" s="63"/>
      <c r="I907" s="63"/>
      <c r="J907" s="63"/>
      <c r="K907" s="63"/>
      <c r="L907" s="63"/>
      <c r="M907" s="63"/>
      <c r="N907" s="63"/>
      <c r="O907" s="63"/>
      <c r="P907" s="63"/>
      <c r="Q907" s="82"/>
      <c r="R907" s="82"/>
      <c r="S907" s="82"/>
      <c r="T907" s="83"/>
      <c r="U907" s="83"/>
      <c r="V907" s="83"/>
      <c r="W907" s="83"/>
      <c r="X907" s="83"/>
      <c r="Y907" s="83"/>
      <c r="Z907" s="63"/>
      <c r="AA907" s="63"/>
      <c r="AB907" s="63"/>
      <c r="AC907" s="63"/>
      <c r="AD907" s="63"/>
      <c r="AE907" s="63"/>
      <c r="AF907" s="63"/>
      <c r="AG907" s="63"/>
      <c r="AH907" s="63"/>
      <c r="AI907" s="63"/>
      <c r="AJ907" s="63"/>
      <c r="AK907" s="63"/>
      <c r="AL907" s="63"/>
      <c r="AM907" s="63"/>
      <c r="AN907" s="63"/>
      <c r="AO907" s="63"/>
      <c r="AP907" s="63"/>
      <c r="AQ907" s="63"/>
      <c r="AR907" s="63"/>
      <c r="AS907" s="63"/>
      <c r="AT907" s="63"/>
      <c r="AU907" s="63"/>
      <c r="AV907" s="63"/>
      <c r="AW907" s="63"/>
      <c r="AX907" s="63"/>
      <c r="AY907" s="63"/>
    </row>
    <row r="908" customHeight="1" spans="1:51">
      <c r="A908" s="62"/>
      <c r="B908" s="63"/>
      <c r="C908" s="63"/>
      <c r="D908" s="63"/>
      <c r="E908" s="63"/>
      <c r="F908" s="63"/>
      <c r="G908" s="73"/>
      <c r="H908" s="63"/>
      <c r="I908" s="63"/>
      <c r="J908" s="63"/>
      <c r="K908" s="63"/>
      <c r="L908" s="63"/>
      <c r="M908" s="63"/>
      <c r="N908" s="63"/>
      <c r="O908" s="63"/>
      <c r="P908" s="63"/>
      <c r="Q908" s="82"/>
      <c r="R908" s="82"/>
      <c r="S908" s="82"/>
      <c r="T908" s="83"/>
      <c r="U908" s="83"/>
      <c r="V908" s="83"/>
      <c r="W908" s="83"/>
      <c r="X908" s="83"/>
      <c r="Y908" s="83"/>
      <c r="Z908" s="63"/>
      <c r="AA908" s="63"/>
      <c r="AB908" s="63"/>
      <c r="AC908" s="63"/>
      <c r="AD908" s="63"/>
      <c r="AE908" s="63"/>
      <c r="AF908" s="63"/>
      <c r="AG908" s="63"/>
      <c r="AH908" s="63"/>
      <c r="AI908" s="63"/>
      <c r="AJ908" s="63"/>
      <c r="AK908" s="63"/>
      <c r="AL908" s="63"/>
      <c r="AM908" s="63"/>
      <c r="AN908" s="63"/>
      <c r="AO908" s="63"/>
      <c r="AP908" s="63"/>
      <c r="AQ908" s="63"/>
      <c r="AR908" s="63"/>
      <c r="AS908" s="63"/>
      <c r="AT908" s="63"/>
      <c r="AU908" s="63"/>
      <c r="AV908" s="63"/>
      <c r="AW908" s="63"/>
      <c r="AX908" s="63"/>
      <c r="AY908" s="63"/>
    </row>
    <row r="909" customHeight="1" spans="1:51">
      <c r="A909" s="62"/>
      <c r="B909" s="63"/>
      <c r="C909" s="63"/>
      <c r="D909" s="63"/>
      <c r="E909" s="63"/>
      <c r="F909" s="63"/>
      <c r="G909" s="73"/>
      <c r="H909" s="63"/>
      <c r="I909" s="63"/>
      <c r="J909" s="63"/>
      <c r="K909" s="63"/>
      <c r="L909" s="63"/>
      <c r="M909" s="63"/>
      <c r="N909" s="63"/>
      <c r="O909" s="63"/>
      <c r="P909" s="63"/>
      <c r="Q909" s="82"/>
      <c r="R909" s="82"/>
      <c r="S909" s="82"/>
      <c r="T909" s="83"/>
      <c r="U909" s="83"/>
      <c r="V909" s="83"/>
      <c r="W909" s="83"/>
      <c r="X909" s="83"/>
      <c r="Y909" s="83"/>
      <c r="Z909" s="63"/>
      <c r="AA909" s="63"/>
      <c r="AB909" s="63"/>
      <c r="AC909" s="63"/>
      <c r="AD909" s="63"/>
      <c r="AE909" s="63"/>
      <c r="AF909" s="63"/>
      <c r="AG909" s="63"/>
      <c r="AH909" s="63"/>
      <c r="AI909" s="63"/>
      <c r="AJ909" s="63"/>
      <c r="AK909" s="63"/>
      <c r="AL909" s="63"/>
      <c r="AM909" s="63"/>
      <c r="AN909" s="63"/>
      <c r="AO909" s="63"/>
      <c r="AP909" s="63"/>
      <c r="AQ909" s="63"/>
      <c r="AR909" s="63"/>
      <c r="AS909" s="63"/>
      <c r="AT909" s="63"/>
      <c r="AU909" s="63"/>
      <c r="AV909" s="63"/>
      <c r="AW909" s="63"/>
      <c r="AX909" s="63"/>
      <c r="AY909" s="63"/>
    </row>
    <row r="910" customHeight="1" spans="1:51">
      <c r="A910" s="62"/>
      <c r="B910" s="63"/>
      <c r="C910" s="63"/>
      <c r="D910" s="63"/>
      <c r="E910" s="63"/>
      <c r="F910" s="63"/>
      <c r="G910" s="73"/>
      <c r="H910" s="63"/>
      <c r="I910" s="63"/>
      <c r="J910" s="63"/>
      <c r="K910" s="63"/>
      <c r="L910" s="63"/>
      <c r="M910" s="63"/>
      <c r="N910" s="63"/>
      <c r="O910" s="63"/>
      <c r="P910" s="63"/>
      <c r="Q910" s="82"/>
      <c r="R910" s="82"/>
      <c r="S910" s="82"/>
      <c r="T910" s="83"/>
      <c r="U910" s="83"/>
      <c r="V910" s="83"/>
      <c r="W910" s="83"/>
      <c r="X910" s="83"/>
      <c r="Y910" s="83"/>
      <c r="Z910" s="63"/>
      <c r="AA910" s="63"/>
      <c r="AB910" s="63"/>
      <c r="AC910" s="63"/>
      <c r="AD910" s="63"/>
      <c r="AE910" s="63"/>
      <c r="AF910" s="63"/>
      <c r="AG910" s="63"/>
      <c r="AH910" s="63"/>
      <c r="AI910" s="63"/>
      <c r="AJ910" s="63"/>
      <c r="AK910" s="63"/>
      <c r="AL910" s="63"/>
      <c r="AM910" s="63"/>
      <c r="AN910" s="63"/>
      <c r="AO910" s="63"/>
      <c r="AP910" s="63"/>
      <c r="AQ910" s="63"/>
      <c r="AR910" s="63"/>
      <c r="AS910" s="63"/>
      <c r="AT910" s="63"/>
      <c r="AU910" s="63"/>
      <c r="AV910" s="63"/>
      <c r="AW910" s="63"/>
      <c r="AX910" s="63"/>
      <c r="AY910" s="63"/>
    </row>
    <row r="911" customHeight="1" spans="1:51">
      <c r="A911" s="62"/>
      <c r="B911" s="63"/>
      <c r="C911" s="63"/>
      <c r="D911" s="63"/>
      <c r="E911" s="63"/>
      <c r="F911" s="63"/>
      <c r="G911" s="73"/>
      <c r="H911" s="63"/>
      <c r="I911" s="63"/>
      <c r="J911" s="63"/>
      <c r="K911" s="63"/>
      <c r="L911" s="63"/>
      <c r="M911" s="63"/>
      <c r="N911" s="63"/>
      <c r="O911" s="63"/>
      <c r="P911" s="63"/>
      <c r="Q911" s="82"/>
      <c r="R911" s="82"/>
      <c r="S911" s="82"/>
      <c r="T911" s="83"/>
      <c r="U911" s="83"/>
      <c r="V911" s="83"/>
      <c r="W911" s="83"/>
      <c r="X911" s="83"/>
      <c r="Y911" s="83"/>
      <c r="Z911" s="63"/>
      <c r="AA911" s="63"/>
      <c r="AB911" s="63"/>
      <c r="AC911" s="63"/>
      <c r="AD911" s="63"/>
      <c r="AE911" s="63"/>
      <c r="AF911" s="63"/>
      <c r="AG911" s="63"/>
      <c r="AH911" s="63"/>
      <c r="AI911" s="63"/>
      <c r="AJ911" s="63"/>
      <c r="AK911" s="63"/>
      <c r="AL911" s="63"/>
      <c r="AM911" s="63"/>
      <c r="AN911" s="63"/>
      <c r="AO911" s="63"/>
      <c r="AP911" s="63"/>
      <c r="AQ911" s="63"/>
      <c r="AR911" s="63"/>
      <c r="AS911" s="63"/>
      <c r="AT911" s="63"/>
      <c r="AU911" s="63"/>
      <c r="AV911" s="63"/>
      <c r="AW911" s="63"/>
      <c r="AX911" s="63"/>
      <c r="AY911" s="63"/>
    </row>
    <row r="912" customHeight="1" spans="1:51">
      <c r="A912" s="62"/>
      <c r="B912" s="63"/>
      <c r="C912" s="63"/>
      <c r="D912" s="63"/>
      <c r="E912" s="63"/>
      <c r="F912" s="63"/>
      <c r="G912" s="73"/>
      <c r="H912" s="63"/>
      <c r="I912" s="63"/>
      <c r="J912" s="63"/>
      <c r="K912" s="63"/>
      <c r="L912" s="63"/>
      <c r="M912" s="63"/>
      <c r="N912" s="63"/>
      <c r="O912" s="63"/>
      <c r="P912" s="63"/>
      <c r="Q912" s="82"/>
      <c r="R912" s="82"/>
      <c r="S912" s="82"/>
      <c r="T912" s="83"/>
      <c r="U912" s="83"/>
      <c r="V912" s="83"/>
      <c r="W912" s="83"/>
      <c r="X912" s="83"/>
      <c r="Y912" s="83"/>
      <c r="Z912" s="63"/>
      <c r="AA912" s="63"/>
      <c r="AB912" s="63"/>
      <c r="AC912" s="63"/>
      <c r="AD912" s="63"/>
      <c r="AE912" s="63"/>
      <c r="AF912" s="63"/>
      <c r="AG912" s="63"/>
      <c r="AH912" s="63"/>
      <c r="AI912" s="63"/>
      <c r="AJ912" s="63"/>
      <c r="AK912" s="63"/>
      <c r="AL912" s="63"/>
      <c r="AM912" s="63"/>
      <c r="AN912" s="63"/>
      <c r="AO912" s="63"/>
      <c r="AP912" s="63"/>
      <c r="AQ912" s="63"/>
      <c r="AR912" s="63"/>
      <c r="AS912" s="63"/>
      <c r="AT912" s="63"/>
      <c r="AU912" s="63"/>
      <c r="AV912" s="63"/>
      <c r="AW912" s="63"/>
      <c r="AX912" s="63"/>
      <c r="AY912" s="63"/>
    </row>
    <row r="913" customHeight="1" spans="1:51">
      <c r="A913" s="62"/>
      <c r="B913" s="63"/>
      <c r="C913" s="63"/>
      <c r="D913" s="63"/>
      <c r="E913" s="63"/>
      <c r="F913" s="63"/>
      <c r="G913" s="73"/>
      <c r="H913" s="63"/>
      <c r="I913" s="63"/>
      <c r="J913" s="63"/>
      <c r="K913" s="63"/>
      <c r="L913" s="63"/>
      <c r="M913" s="63"/>
      <c r="N913" s="63"/>
      <c r="O913" s="63"/>
      <c r="P913" s="63"/>
      <c r="Q913" s="82"/>
      <c r="R913" s="82"/>
      <c r="S913" s="82"/>
      <c r="T913" s="83"/>
      <c r="U913" s="83"/>
      <c r="V913" s="83"/>
      <c r="W913" s="83"/>
      <c r="X913" s="83"/>
      <c r="Y913" s="83"/>
      <c r="Z913" s="63"/>
      <c r="AA913" s="63"/>
      <c r="AB913" s="63"/>
      <c r="AC913" s="63"/>
      <c r="AD913" s="63"/>
      <c r="AE913" s="63"/>
      <c r="AF913" s="63"/>
      <c r="AG913" s="63"/>
      <c r="AH913" s="63"/>
      <c r="AI913" s="63"/>
      <c r="AJ913" s="63"/>
      <c r="AK913" s="63"/>
      <c r="AL913" s="63"/>
      <c r="AM913" s="63"/>
      <c r="AN913" s="63"/>
      <c r="AO913" s="63"/>
      <c r="AP913" s="63"/>
      <c r="AQ913" s="63"/>
      <c r="AR913" s="63"/>
      <c r="AS913" s="63"/>
      <c r="AT913" s="63"/>
      <c r="AU913" s="63"/>
      <c r="AV913" s="63"/>
      <c r="AW913" s="63"/>
      <c r="AX913" s="63"/>
      <c r="AY913" s="63"/>
    </row>
    <row r="914" customHeight="1" spans="1:51">
      <c r="A914" s="62"/>
      <c r="B914" s="63"/>
      <c r="C914" s="63"/>
      <c r="D914" s="63"/>
      <c r="E914" s="63"/>
      <c r="F914" s="63"/>
      <c r="G914" s="73"/>
      <c r="H914" s="63"/>
      <c r="I914" s="63"/>
      <c r="J914" s="63"/>
      <c r="K914" s="63"/>
      <c r="L914" s="63"/>
      <c r="M914" s="63"/>
      <c r="N914" s="63"/>
      <c r="O914" s="63"/>
      <c r="P914" s="63"/>
      <c r="Q914" s="82"/>
      <c r="R914" s="82"/>
      <c r="S914" s="82"/>
      <c r="T914" s="83"/>
      <c r="U914" s="83"/>
      <c r="V914" s="83"/>
      <c r="W914" s="83"/>
      <c r="X914" s="83"/>
      <c r="Y914" s="83"/>
      <c r="Z914" s="63"/>
      <c r="AA914" s="63"/>
      <c r="AB914" s="63"/>
      <c r="AC914" s="63"/>
      <c r="AD914" s="63"/>
      <c r="AE914" s="63"/>
      <c r="AF914" s="63"/>
      <c r="AG914" s="63"/>
      <c r="AH914" s="63"/>
      <c r="AI914" s="63"/>
      <c r="AJ914" s="63"/>
      <c r="AK914" s="63"/>
      <c r="AL914" s="63"/>
      <c r="AM914" s="63"/>
      <c r="AN914" s="63"/>
      <c r="AO914" s="63"/>
      <c r="AP914" s="63"/>
      <c r="AQ914" s="63"/>
      <c r="AR914" s="63"/>
      <c r="AS914" s="63"/>
      <c r="AT914" s="63"/>
      <c r="AU914" s="63"/>
      <c r="AV914" s="63"/>
      <c r="AW914" s="63"/>
      <c r="AX914" s="63"/>
      <c r="AY914" s="63"/>
    </row>
    <row r="915" customHeight="1" spans="1:51">
      <c r="A915" s="62"/>
      <c r="B915" s="63"/>
      <c r="C915" s="63"/>
      <c r="D915" s="63"/>
      <c r="E915" s="63"/>
      <c r="F915" s="63"/>
      <c r="G915" s="73"/>
      <c r="H915" s="63"/>
      <c r="I915" s="63"/>
      <c r="J915" s="63"/>
      <c r="K915" s="63"/>
      <c r="L915" s="63"/>
      <c r="M915" s="63"/>
      <c r="N915" s="63"/>
      <c r="O915" s="63"/>
      <c r="P915" s="63"/>
      <c r="Q915" s="82"/>
      <c r="R915" s="82"/>
      <c r="S915" s="82"/>
      <c r="T915" s="83"/>
      <c r="U915" s="83"/>
      <c r="V915" s="83"/>
      <c r="W915" s="83"/>
      <c r="X915" s="83"/>
      <c r="Y915" s="83"/>
      <c r="Z915" s="63"/>
      <c r="AA915" s="63"/>
      <c r="AB915" s="63"/>
      <c r="AC915" s="63"/>
      <c r="AD915" s="63"/>
      <c r="AE915" s="63"/>
      <c r="AF915" s="63"/>
      <c r="AG915" s="63"/>
      <c r="AH915" s="63"/>
      <c r="AI915" s="63"/>
      <c r="AJ915" s="63"/>
      <c r="AK915" s="63"/>
      <c r="AL915" s="63"/>
      <c r="AM915" s="63"/>
      <c r="AN915" s="63"/>
      <c r="AO915" s="63"/>
      <c r="AP915" s="63"/>
      <c r="AQ915" s="63"/>
      <c r="AR915" s="63"/>
      <c r="AS915" s="63"/>
      <c r="AT915" s="63"/>
      <c r="AU915" s="63"/>
      <c r="AV915" s="63"/>
      <c r="AW915" s="63"/>
      <c r="AX915" s="63"/>
      <c r="AY915" s="63"/>
    </row>
    <row r="916" customHeight="1" spans="1:51">
      <c r="A916" s="62"/>
      <c r="B916" s="63"/>
      <c r="C916" s="63"/>
      <c r="D916" s="63"/>
      <c r="E916" s="63"/>
      <c r="F916" s="63"/>
      <c r="G916" s="73"/>
      <c r="H916" s="63"/>
      <c r="I916" s="63"/>
      <c r="J916" s="63"/>
      <c r="K916" s="63"/>
      <c r="L916" s="63"/>
      <c r="M916" s="63"/>
      <c r="N916" s="63"/>
      <c r="O916" s="63"/>
      <c r="P916" s="63"/>
      <c r="Q916" s="82"/>
      <c r="R916" s="82"/>
      <c r="S916" s="82"/>
      <c r="T916" s="83"/>
      <c r="U916" s="83"/>
      <c r="V916" s="83"/>
      <c r="W916" s="83"/>
      <c r="X916" s="83"/>
      <c r="Y916" s="83"/>
      <c r="Z916" s="63"/>
      <c r="AA916" s="63"/>
      <c r="AB916" s="63"/>
      <c r="AC916" s="63"/>
      <c r="AD916" s="63"/>
      <c r="AE916" s="63"/>
      <c r="AF916" s="63"/>
      <c r="AG916" s="63"/>
      <c r="AH916" s="63"/>
      <c r="AI916" s="63"/>
      <c r="AJ916" s="63"/>
      <c r="AK916" s="63"/>
      <c r="AL916" s="63"/>
      <c r="AM916" s="63"/>
      <c r="AN916" s="63"/>
      <c r="AO916" s="63"/>
      <c r="AP916" s="63"/>
      <c r="AQ916" s="63"/>
      <c r="AR916" s="63"/>
      <c r="AS916" s="63"/>
      <c r="AT916" s="63"/>
      <c r="AU916" s="63"/>
      <c r="AV916" s="63"/>
      <c r="AW916" s="63"/>
      <c r="AX916" s="63"/>
      <c r="AY916" s="63"/>
    </row>
    <row r="917" customHeight="1" spans="1:51">
      <c r="A917" s="62"/>
      <c r="B917" s="63"/>
      <c r="C917" s="63"/>
      <c r="D917" s="63"/>
      <c r="E917" s="63"/>
      <c r="F917" s="63"/>
      <c r="G917" s="73"/>
      <c r="H917" s="63"/>
      <c r="I917" s="63"/>
      <c r="J917" s="63"/>
      <c r="K917" s="63"/>
      <c r="L917" s="63"/>
      <c r="M917" s="63"/>
      <c r="N917" s="63"/>
      <c r="O917" s="63"/>
      <c r="P917" s="63"/>
      <c r="Q917" s="82"/>
      <c r="R917" s="82"/>
      <c r="S917" s="82"/>
      <c r="T917" s="83"/>
      <c r="U917" s="83"/>
      <c r="V917" s="83"/>
      <c r="W917" s="83"/>
      <c r="X917" s="83"/>
      <c r="Y917" s="83"/>
      <c r="Z917" s="63"/>
      <c r="AA917" s="63"/>
      <c r="AB917" s="63"/>
      <c r="AC917" s="63"/>
      <c r="AD917" s="63"/>
      <c r="AE917" s="63"/>
      <c r="AF917" s="63"/>
      <c r="AG917" s="63"/>
      <c r="AH917" s="63"/>
      <c r="AI917" s="63"/>
      <c r="AJ917" s="63"/>
      <c r="AK917" s="63"/>
      <c r="AL917" s="63"/>
      <c r="AM917" s="63"/>
      <c r="AN917" s="63"/>
      <c r="AO917" s="63"/>
      <c r="AP917" s="63"/>
      <c r="AQ917" s="63"/>
      <c r="AR917" s="63"/>
      <c r="AS917" s="63"/>
      <c r="AT917" s="63"/>
      <c r="AU917" s="63"/>
      <c r="AV917" s="63"/>
      <c r="AW917" s="63"/>
      <c r="AX917" s="63"/>
      <c r="AY917" s="63"/>
    </row>
    <row r="918" customHeight="1" spans="1:51">
      <c r="A918" s="62"/>
      <c r="B918" s="63"/>
      <c r="C918" s="63"/>
      <c r="D918" s="63"/>
      <c r="E918" s="63"/>
      <c r="F918" s="63"/>
      <c r="G918" s="73"/>
      <c r="H918" s="63"/>
      <c r="I918" s="63"/>
      <c r="J918" s="63"/>
      <c r="K918" s="63"/>
      <c r="L918" s="63"/>
      <c r="M918" s="63"/>
      <c r="N918" s="63"/>
      <c r="O918" s="63"/>
      <c r="P918" s="63"/>
      <c r="Q918" s="82"/>
      <c r="R918" s="82"/>
      <c r="S918" s="82"/>
      <c r="T918" s="83"/>
      <c r="U918" s="83"/>
      <c r="V918" s="83"/>
      <c r="W918" s="83"/>
      <c r="X918" s="83"/>
      <c r="Y918" s="83"/>
      <c r="Z918" s="63"/>
      <c r="AA918" s="63"/>
      <c r="AB918" s="63"/>
      <c r="AC918" s="63"/>
      <c r="AD918" s="63"/>
      <c r="AE918" s="63"/>
      <c r="AF918" s="63"/>
      <c r="AG918" s="63"/>
      <c r="AH918" s="63"/>
      <c r="AI918" s="63"/>
      <c r="AJ918" s="63"/>
      <c r="AK918" s="63"/>
      <c r="AL918" s="63"/>
      <c r="AM918" s="63"/>
      <c r="AN918" s="63"/>
      <c r="AO918" s="63"/>
      <c r="AP918" s="63"/>
      <c r="AQ918" s="63"/>
      <c r="AR918" s="63"/>
      <c r="AS918" s="63"/>
      <c r="AT918" s="63"/>
      <c r="AU918" s="63"/>
      <c r="AV918" s="63"/>
      <c r="AW918" s="63"/>
      <c r="AX918" s="63"/>
      <c r="AY918" s="63"/>
    </row>
    <row r="919" customHeight="1" spans="1:51">
      <c r="A919" s="62"/>
      <c r="B919" s="63"/>
      <c r="C919" s="63"/>
      <c r="D919" s="63"/>
      <c r="E919" s="63"/>
      <c r="F919" s="63"/>
      <c r="G919" s="73"/>
      <c r="H919" s="63"/>
      <c r="I919" s="63"/>
      <c r="J919" s="63"/>
      <c r="K919" s="63"/>
      <c r="L919" s="63"/>
      <c r="M919" s="63"/>
      <c r="N919" s="63"/>
      <c r="O919" s="63"/>
      <c r="P919" s="63"/>
      <c r="Q919" s="82"/>
      <c r="R919" s="82"/>
      <c r="S919" s="82"/>
      <c r="T919" s="83"/>
      <c r="U919" s="83"/>
      <c r="V919" s="83"/>
      <c r="W919" s="83"/>
      <c r="X919" s="83"/>
      <c r="Y919" s="83"/>
      <c r="Z919" s="63"/>
      <c r="AA919" s="63"/>
      <c r="AB919" s="63"/>
      <c r="AC919" s="63"/>
      <c r="AD919" s="63"/>
      <c r="AE919" s="63"/>
      <c r="AF919" s="63"/>
      <c r="AG919" s="63"/>
      <c r="AH919" s="63"/>
      <c r="AI919" s="63"/>
      <c r="AJ919" s="63"/>
      <c r="AK919" s="63"/>
      <c r="AL919" s="63"/>
      <c r="AM919" s="63"/>
      <c r="AN919" s="63"/>
      <c r="AO919" s="63"/>
      <c r="AP919" s="63"/>
      <c r="AQ919" s="63"/>
      <c r="AR919" s="63"/>
      <c r="AS919" s="63"/>
      <c r="AT919" s="63"/>
      <c r="AU919" s="63"/>
      <c r="AV919" s="63"/>
      <c r="AW919" s="63"/>
      <c r="AX919" s="63"/>
      <c r="AY919" s="63"/>
    </row>
    <row r="920" customHeight="1" spans="1:51">
      <c r="A920" s="62"/>
      <c r="B920" s="63"/>
      <c r="C920" s="63"/>
      <c r="D920" s="63"/>
      <c r="E920" s="63"/>
      <c r="F920" s="63"/>
      <c r="G920" s="73"/>
      <c r="H920" s="63"/>
      <c r="I920" s="63"/>
      <c r="J920" s="63"/>
      <c r="K920" s="63"/>
      <c r="L920" s="63"/>
      <c r="M920" s="63"/>
      <c r="N920" s="63"/>
      <c r="O920" s="63"/>
      <c r="P920" s="63"/>
      <c r="Q920" s="82"/>
      <c r="R920" s="82"/>
      <c r="S920" s="82"/>
      <c r="T920" s="83"/>
      <c r="U920" s="83"/>
      <c r="V920" s="83"/>
      <c r="W920" s="83"/>
      <c r="X920" s="83"/>
      <c r="Y920" s="83"/>
      <c r="Z920" s="63"/>
      <c r="AA920" s="63"/>
      <c r="AB920" s="63"/>
      <c r="AC920" s="63"/>
      <c r="AD920" s="63"/>
      <c r="AE920" s="63"/>
      <c r="AF920" s="63"/>
      <c r="AG920" s="63"/>
      <c r="AH920" s="63"/>
      <c r="AI920" s="63"/>
      <c r="AJ920" s="63"/>
      <c r="AK920" s="63"/>
      <c r="AL920" s="63"/>
      <c r="AM920" s="63"/>
      <c r="AN920" s="63"/>
      <c r="AO920" s="63"/>
      <c r="AP920" s="63"/>
      <c r="AQ920" s="63"/>
      <c r="AR920" s="63"/>
      <c r="AS920" s="63"/>
      <c r="AT920" s="63"/>
      <c r="AU920" s="63"/>
      <c r="AV920" s="63"/>
      <c r="AW920" s="63"/>
      <c r="AX920" s="63"/>
      <c r="AY920" s="63"/>
    </row>
    <row r="921" customHeight="1" spans="1:51">
      <c r="A921" s="62"/>
      <c r="B921" s="63"/>
      <c r="C921" s="63"/>
      <c r="D921" s="63"/>
      <c r="E921" s="63"/>
      <c r="F921" s="63"/>
      <c r="G921" s="73"/>
      <c r="H921" s="63"/>
      <c r="I921" s="63"/>
      <c r="J921" s="63"/>
      <c r="K921" s="63"/>
      <c r="L921" s="63"/>
      <c r="M921" s="63"/>
      <c r="N921" s="63"/>
      <c r="O921" s="63"/>
      <c r="P921" s="63"/>
      <c r="Q921" s="82"/>
      <c r="R921" s="82"/>
      <c r="S921" s="82"/>
      <c r="T921" s="83"/>
      <c r="U921" s="83"/>
      <c r="V921" s="83"/>
      <c r="W921" s="83"/>
      <c r="X921" s="83"/>
      <c r="Y921" s="83"/>
      <c r="Z921" s="63"/>
      <c r="AA921" s="63"/>
      <c r="AB921" s="63"/>
      <c r="AC921" s="63"/>
      <c r="AD921" s="63"/>
      <c r="AE921" s="63"/>
      <c r="AF921" s="63"/>
      <c r="AG921" s="63"/>
      <c r="AH921" s="63"/>
      <c r="AI921" s="63"/>
      <c r="AJ921" s="63"/>
      <c r="AK921" s="63"/>
      <c r="AL921" s="63"/>
      <c r="AM921" s="63"/>
      <c r="AN921" s="63"/>
      <c r="AO921" s="63"/>
      <c r="AP921" s="63"/>
      <c r="AQ921" s="63"/>
      <c r="AR921" s="63"/>
      <c r="AS921" s="63"/>
      <c r="AT921" s="63"/>
      <c r="AU921" s="63"/>
      <c r="AV921" s="63"/>
      <c r="AW921" s="63"/>
      <c r="AX921" s="63"/>
      <c r="AY921" s="63"/>
    </row>
    <row r="922" customHeight="1" spans="1:51">
      <c r="A922" s="62"/>
      <c r="B922" s="63"/>
      <c r="C922" s="63"/>
      <c r="D922" s="63"/>
      <c r="E922" s="63"/>
      <c r="F922" s="63"/>
      <c r="G922" s="73"/>
      <c r="H922" s="63"/>
      <c r="I922" s="63"/>
      <c r="J922" s="63"/>
      <c r="K922" s="63"/>
      <c r="L922" s="63"/>
      <c r="M922" s="63"/>
      <c r="N922" s="63"/>
      <c r="O922" s="63"/>
      <c r="P922" s="63"/>
      <c r="Q922" s="82"/>
      <c r="R922" s="82"/>
      <c r="S922" s="82"/>
      <c r="T922" s="83"/>
      <c r="U922" s="83"/>
      <c r="V922" s="83"/>
      <c r="W922" s="83"/>
      <c r="X922" s="83"/>
      <c r="Y922" s="83"/>
      <c r="Z922" s="63"/>
      <c r="AA922" s="63"/>
      <c r="AB922" s="63"/>
      <c r="AC922" s="63"/>
      <c r="AD922" s="63"/>
      <c r="AE922" s="63"/>
      <c r="AF922" s="63"/>
      <c r="AG922" s="63"/>
      <c r="AH922" s="63"/>
      <c r="AI922" s="63"/>
      <c r="AJ922" s="63"/>
      <c r="AK922" s="63"/>
      <c r="AL922" s="63"/>
      <c r="AM922" s="63"/>
      <c r="AN922" s="63"/>
      <c r="AO922" s="63"/>
      <c r="AP922" s="63"/>
      <c r="AQ922" s="63"/>
      <c r="AR922" s="63"/>
      <c r="AS922" s="63"/>
      <c r="AT922" s="63"/>
      <c r="AU922" s="63"/>
      <c r="AV922" s="63"/>
      <c r="AW922" s="63"/>
      <c r="AX922" s="63"/>
      <c r="AY922" s="63"/>
    </row>
    <row r="923" customHeight="1" spans="1:51">
      <c r="A923" s="62"/>
      <c r="B923" s="63"/>
      <c r="C923" s="63"/>
      <c r="D923" s="63"/>
      <c r="E923" s="63"/>
      <c r="F923" s="63"/>
      <c r="G923" s="73"/>
      <c r="H923" s="63"/>
      <c r="I923" s="63"/>
      <c r="J923" s="63"/>
      <c r="K923" s="63"/>
      <c r="L923" s="63"/>
      <c r="M923" s="63"/>
      <c r="N923" s="63"/>
      <c r="O923" s="63"/>
      <c r="P923" s="63"/>
      <c r="Q923" s="82"/>
      <c r="R923" s="82"/>
      <c r="S923" s="82"/>
      <c r="T923" s="83"/>
      <c r="U923" s="83"/>
      <c r="V923" s="83"/>
      <c r="W923" s="83"/>
      <c r="X923" s="83"/>
      <c r="Y923" s="83"/>
      <c r="Z923" s="63"/>
      <c r="AA923" s="63"/>
      <c r="AB923" s="63"/>
      <c r="AC923" s="63"/>
      <c r="AD923" s="63"/>
      <c r="AE923" s="63"/>
      <c r="AF923" s="63"/>
      <c r="AG923" s="63"/>
      <c r="AH923" s="63"/>
      <c r="AI923" s="63"/>
      <c r="AJ923" s="63"/>
      <c r="AK923" s="63"/>
      <c r="AL923" s="63"/>
      <c r="AM923" s="63"/>
      <c r="AN923" s="63"/>
      <c r="AO923" s="63"/>
      <c r="AP923" s="63"/>
      <c r="AQ923" s="63"/>
      <c r="AR923" s="63"/>
      <c r="AS923" s="63"/>
      <c r="AT923" s="63"/>
      <c r="AU923" s="63"/>
      <c r="AV923" s="63"/>
      <c r="AW923" s="63"/>
      <c r="AX923" s="63"/>
      <c r="AY923" s="63"/>
    </row>
    <row r="924" customHeight="1" spans="1:51">
      <c r="A924" s="62"/>
      <c r="B924" s="63"/>
      <c r="C924" s="63"/>
      <c r="D924" s="63"/>
      <c r="E924" s="63"/>
      <c r="F924" s="63"/>
      <c r="G924" s="73"/>
      <c r="H924" s="63"/>
      <c r="I924" s="63"/>
      <c r="J924" s="63"/>
      <c r="K924" s="63"/>
      <c r="L924" s="63"/>
      <c r="M924" s="63"/>
      <c r="N924" s="63"/>
      <c r="O924" s="63"/>
      <c r="P924" s="63"/>
      <c r="Q924" s="82"/>
      <c r="R924" s="82"/>
      <c r="S924" s="82"/>
      <c r="T924" s="83"/>
      <c r="U924" s="83"/>
      <c r="V924" s="83"/>
      <c r="W924" s="83"/>
      <c r="X924" s="83"/>
      <c r="Y924" s="83"/>
      <c r="Z924" s="63"/>
      <c r="AA924" s="63"/>
      <c r="AB924" s="63"/>
      <c r="AC924" s="63"/>
      <c r="AD924" s="63"/>
      <c r="AE924" s="63"/>
      <c r="AF924" s="63"/>
      <c r="AG924" s="63"/>
      <c r="AH924" s="63"/>
      <c r="AI924" s="63"/>
      <c r="AJ924" s="63"/>
      <c r="AK924" s="63"/>
      <c r="AL924" s="63"/>
      <c r="AM924" s="63"/>
      <c r="AN924" s="63"/>
      <c r="AO924" s="63"/>
      <c r="AP924" s="63"/>
      <c r="AQ924" s="63"/>
      <c r="AR924" s="63"/>
      <c r="AS924" s="63"/>
      <c r="AT924" s="63"/>
      <c r="AU924" s="63"/>
      <c r="AV924" s="63"/>
      <c r="AW924" s="63"/>
      <c r="AX924" s="63"/>
      <c r="AY924" s="63"/>
    </row>
    <row r="925" customHeight="1" spans="1:51">
      <c r="A925" s="62"/>
      <c r="B925" s="63"/>
      <c r="C925" s="63"/>
      <c r="D925" s="63"/>
      <c r="E925" s="63"/>
      <c r="F925" s="63"/>
      <c r="G925" s="73"/>
      <c r="H925" s="63"/>
      <c r="I925" s="63"/>
      <c r="J925" s="63"/>
      <c r="K925" s="63"/>
      <c r="L925" s="63"/>
      <c r="M925" s="63"/>
      <c r="N925" s="63"/>
      <c r="O925" s="63"/>
      <c r="P925" s="63"/>
      <c r="Q925" s="82"/>
      <c r="R925" s="82"/>
      <c r="S925" s="82"/>
      <c r="T925" s="83"/>
      <c r="U925" s="83"/>
      <c r="V925" s="83"/>
      <c r="W925" s="83"/>
      <c r="X925" s="83"/>
      <c r="Y925" s="83"/>
      <c r="Z925" s="63"/>
      <c r="AA925" s="63"/>
      <c r="AB925" s="63"/>
      <c r="AC925" s="63"/>
      <c r="AD925" s="63"/>
      <c r="AE925" s="63"/>
      <c r="AF925" s="63"/>
      <c r="AG925" s="63"/>
      <c r="AH925" s="63"/>
      <c r="AI925" s="63"/>
      <c r="AJ925" s="63"/>
      <c r="AK925" s="63"/>
      <c r="AL925" s="63"/>
      <c r="AM925" s="63"/>
      <c r="AN925" s="63"/>
      <c r="AO925" s="63"/>
      <c r="AP925" s="63"/>
      <c r="AQ925" s="63"/>
      <c r="AR925" s="63"/>
      <c r="AS925" s="63"/>
      <c r="AT925" s="63"/>
      <c r="AU925" s="63"/>
      <c r="AV925" s="63"/>
      <c r="AW925" s="63"/>
      <c r="AX925" s="63"/>
      <c r="AY925" s="63"/>
    </row>
    <row r="926" customHeight="1" spans="1:51">
      <c r="A926" s="62"/>
      <c r="B926" s="63"/>
      <c r="C926" s="63"/>
      <c r="D926" s="63"/>
      <c r="E926" s="63"/>
      <c r="F926" s="63"/>
      <c r="G926" s="73"/>
      <c r="H926" s="63"/>
      <c r="I926" s="63"/>
      <c r="J926" s="63"/>
      <c r="K926" s="63"/>
      <c r="L926" s="63"/>
      <c r="M926" s="63"/>
      <c r="N926" s="63"/>
      <c r="O926" s="63"/>
      <c r="P926" s="63"/>
      <c r="Q926" s="82"/>
      <c r="R926" s="82"/>
      <c r="S926" s="82"/>
      <c r="T926" s="83"/>
      <c r="U926" s="83"/>
      <c r="V926" s="83"/>
      <c r="W926" s="83"/>
      <c r="X926" s="83"/>
      <c r="Y926" s="83"/>
      <c r="Z926" s="63"/>
      <c r="AA926" s="63"/>
      <c r="AB926" s="63"/>
      <c r="AC926" s="63"/>
      <c r="AD926" s="63"/>
      <c r="AE926" s="63"/>
      <c r="AF926" s="63"/>
      <c r="AG926" s="63"/>
      <c r="AH926" s="63"/>
      <c r="AI926" s="63"/>
      <c r="AJ926" s="63"/>
      <c r="AK926" s="63"/>
      <c r="AL926" s="63"/>
      <c r="AM926" s="63"/>
      <c r="AN926" s="63"/>
      <c r="AO926" s="63"/>
      <c r="AP926" s="63"/>
      <c r="AQ926" s="63"/>
      <c r="AR926" s="63"/>
      <c r="AS926" s="63"/>
      <c r="AT926" s="63"/>
      <c r="AU926" s="63"/>
      <c r="AV926" s="63"/>
      <c r="AW926" s="63"/>
      <c r="AX926" s="63"/>
      <c r="AY926" s="63"/>
    </row>
    <row r="927" customHeight="1" spans="1:51">
      <c r="A927" s="62"/>
      <c r="B927" s="63"/>
      <c r="C927" s="63"/>
      <c r="D927" s="63"/>
      <c r="E927" s="63"/>
      <c r="F927" s="63"/>
      <c r="G927" s="73"/>
      <c r="H927" s="63"/>
      <c r="I927" s="63"/>
      <c r="J927" s="63"/>
      <c r="K927" s="63"/>
      <c r="L927" s="63"/>
      <c r="M927" s="63"/>
      <c r="N927" s="63"/>
      <c r="O927" s="63"/>
      <c r="P927" s="63"/>
      <c r="Q927" s="82"/>
      <c r="R927" s="82"/>
      <c r="S927" s="82"/>
      <c r="T927" s="83"/>
      <c r="U927" s="83"/>
      <c r="V927" s="83"/>
      <c r="W927" s="83"/>
      <c r="X927" s="83"/>
      <c r="Y927" s="83"/>
      <c r="Z927" s="63"/>
      <c r="AA927" s="63"/>
      <c r="AB927" s="63"/>
      <c r="AC927" s="63"/>
      <c r="AD927" s="63"/>
      <c r="AE927" s="63"/>
      <c r="AF927" s="63"/>
      <c r="AG927" s="63"/>
      <c r="AH927" s="63"/>
      <c r="AI927" s="63"/>
      <c r="AJ927" s="63"/>
      <c r="AK927" s="63"/>
      <c r="AL927" s="63"/>
      <c r="AM927" s="63"/>
      <c r="AN927" s="63"/>
      <c r="AO927" s="63"/>
      <c r="AP927" s="63"/>
      <c r="AQ927" s="63"/>
      <c r="AR927" s="63"/>
      <c r="AS927" s="63"/>
      <c r="AT927" s="63"/>
      <c r="AU927" s="63"/>
      <c r="AV927" s="63"/>
      <c r="AW927" s="63"/>
      <c r="AX927" s="63"/>
      <c r="AY927" s="63"/>
    </row>
    <row r="928" customHeight="1" spans="1:51">
      <c r="A928" s="62"/>
      <c r="B928" s="63"/>
      <c r="C928" s="63"/>
      <c r="D928" s="63"/>
      <c r="E928" s="63"/>
      <c r="F928" s="63"/>
      <c r="G928" s="73"/>
      <c r="H928" s="63"/>
      <c r="I928" s="63"/>
      <c r="J928" s="63"/>
      <c r="K928" s="63"/>
      <c r="L928" s="63"/>
      <c r="M928" s="63"/>
      <c r="N928" s="63"/>
      <c r="O928" s="63"/>
      <c r="P928" s="63"/>
      <c r="Q928" s="82"/>
      <c r="R928" s="82"/>
      <c r="S928" s="82"/>
      <c r="T928" s="83"/>
      <c r="U928" s="83"/>
      <c r="V928" s="83"/>
      <c r="W928" s="83"/>
      <c r="X928" s="83"/>
      <c r="Y928" s="83"/>
      <c r="Z928" s="63"/>
      <c r="AA928" s="63"/>
      <c r="AB928" s="63"/>
      <c r="AC928" s="63"/>
      <c r="AD928" s="63"/>
      <c r="AE928" s="63"/>
      <c r="AF928" s="63"/>
      <c r="AG928" s="63"/>
      <c r="AH928" s="63"/>
      <c r="AI928" s="63"/>
      <c r="AJ928" s="63"/>
      <c r="AK928" s="63"/>
      <c r="AL928" s="63"/>
      <c r="AM928" s="63"/>
      <c r="AN928" s="63"/>
      <c r="AO928" s="63"/>
      <c r="AP928" s="63"/>
      <c r="AQ928" s="63"/>
      <c r="AR928" s="63"/>
      <c r="AS928" s="63"/>
      <c r="AT928" s="63"/>
      <c r="AU928" s="63"/>
      <c r="AV928" s="63"/>
      <c r="AW928" s="63"/>
      <c r="AX928" s="63"/>
      <c r="AY928" s="63"/>
    </row>
    <row r="929" customHeight="1" spans="1:51">
      <c r="A929" s="62"/>
      <c r="B929" s="63"/>
      <c r="C929" s="63"/>
      <c r="D929" s="63"/>
      <c r="E929" s="63"/>
      <c r="F929" s="63"/>
      <c r="G929" s="73"/>
      <c r="H929" s="63"/>
      <c r="I929" s="63"/>
      <c r="J929" s="63"/>
      <c r="K929" s="63"/>
      <c r="L929" s="63"/>
      <c r="M929" s="63"/>
      <c r="N929" s="63"/>
      <c r="O929" s="63"/>
      <c r="P929" s="63"/>
      <c r="Q929" s="82"/>
      <c r="R929" s="82"/>
      <c r="S929" s="82"/>
      <c r="T929" s="83"/>
      <c r="U929" s="83"/>
      <c r="V929" s="83"/>
      <c r="W929" s="83"/>
      <c r="X929" s="83"/>
      <c r="Y929" s="83"/>
      <c r="Z929" s="63"/>
      <c r="AA929" s="63"/>
      <c r="AB929" s="63"/>
      <c r="AC929" s="63"/>
      <c r="AD929" s="63"/>
      <c r="AE929" s="63"/>
      <c r="AF929" s="63"/>
      <c r="AG929" s="63"/>
      <c r="AH929" s="63"/>
      <c r="AI929" s="63"/>
      <c r="AJ929" s="63"/>
      <c r="AK929" s="63"/>
      <c r="AL929" s="63"/>
      <c r="AM929" s="63"/>
      <c r="AN929" s="63"/>
      <c r="AO929" s="63"/>
      <c r="AP929" s="63"/>
      <c r="AQ929" s="63"/>
      <c r="AR929" s="63"/>
      <c r="AS929" s="63"/>
      <c r="AT929" s="63"/>
      <c r="AU929" s="63"/>
      <c r="AV929" s="63"/>
      <c r="AW929" s="63"/>
      <c r="AX929" s="63"/>
      <c r="AY929" s="63"/>
    </row>
    <row r="930" customHeight="1" spans="1:51">
      <c r="A930" s="62"/>
      <c r="B930" s="63"/>
      <c r="C930" s="63"/>
      <c r="D930" s="63"/>
      <c r="E930" s="63"/>
      <c r="F930" s="63"/>
      <c r="G930" s="73"/>
      <c r="H930" s="63"/>
      <c r="I930" s="63"/>
      <c r="J930" s="63"/>
      <c r="K930" s="63"/>
      <c r="L930" s="63"/>
      <c r="M930" s="63"/>
      <c r="N930" s="63"/>
      <c r="O930" s="63"/>
      <c r="P930" s="63"/>
      <c r="Q930" s="82"/>
      <c r="R930" s="82"/>
      <c r="S930" s="82"/>
      <c r="T930" s="83"/>
      <c r="U930" s="83"/>
      <c r="V930" s="83"/>
      <c r="W930" s="83"/>
      <c r="X930" s="83"/>
      <c r="Y930" s="83"/>
      <c r="Z930" s="63"/>
      <c r="AA930" s="63"/>
      <c r="AB930" s="63"/>
      <c r="AC930" s="63"/>
      <c r="AD930" s="63"/>
      <c r="AE930" s="63"/>
      <c r="AF930" s="63"/>
      <c r="AG930" s="63"/>
      <c r="AH930" s="63"/>
      <c r="AI930" s="63"/>
      <c r="AJ930" s="63"/>
      <c r="AK930" s="63"/>
      <c r="AL930" s="63"/>
      <c r="AM930" s="63"/>
      <c r="AN930" s="63"/>
      <c r="AO930" s="63"/>
      <c r="AP930" s="63"/>
      <c r="AQ930" s="63"/>
      <c r="AR930" s="63"/>
      <c r="AS930" s="63"/>
      <c r="AT930" s="63"/>
      <c r="AU930" s="63"/>
      <c r="AV930" s="63"/>
      <c r="AW930" s="63"/>
      <c r="AX930" s="63"/>
      <c r="AY930" s="63"/>
    </row>
    <row r="931" customHeight="1" spans="1:51">
      <c r="A931" s="62"/>
      <c r="B931" s="63"/>
      <c r="C931" s="63"/>
      <c r="D931" s="63"/>
      <c r="E931" s="63"/>
      <c r="F931" s="63"/>
      <c r="G931" s="73"/>
      <c r="H931" s="63"/>
      <c r="I931" s="63"/>
      <c r="J931" s="63"/>
      <c r="K931" s="63"/>
      <c r="L931" s="63"/>
      <c r="M931" s="63"/>
      <c r="N931" s="63"/>
      <c r="O931" s="63"/>
      <c r="P931" s="63"/>
      <c r="Q931" s="82"/>
      <c r="R931" s="82"/>
      <c r="S931" s="82"/>
      <c r="T931" s="83"/>
      <c r="U931" s="83"/>
      <c r="V931" s="83"/>
      <c r="W931" s="83"/>
      <c r="X931" s="83"/>
      <c r="Y931" s="83"/>
      <c r="Z931" s="63"/>
      <c r="AA931" s="63"/>
      <c r="AB931" s="63"/>
      <c r="AC931" s="63"/>
      <c r="AD931" s="63"/>
      <c r="AE931" s="63"/>
      <c r="AF931" s="63"/>
      <c r="AG931" s="63"/>
      <c r="AH931" s="63"/>
      <c r="AI931" s="63"/>
      <c r="AJ931" s="63"/>
      <c r="AK931" s="63"/>
      <c r="AL931" s="63"/>
      <c r="AM931" s="63"/>
      <c r="AN931" s="63"/>
      <c r="AO931" s="63"/>
      <c r="AP931" s="63"/>
      <c r="AQ931" s="63"/>
      <c r="AR931" s="63"/>
      <c r="AS931" s="63"/>
      <c r="AT931" s="63"/>
      <c r="AU931" s="63"/>
      <c r="AV931" s="63"/>
      <c r="AW931" s="63"/>
      <c r="AX931" s="63"/>
      <c r="AY931" s="63"/>
    </row>
    <row r="932" customHeight="1" spans="1:51">
      <c r="A932" s="62"/>
      <c r="B932" s="63"/>
      <c r="C932" s="63"/>
      <c r="D932" s="63"/>
      <c r="E932" s="63"/>
      <c r="F932" s="63"/>
      <c r="G932" s="73"/>
      <c r="H932" s="63"/>
      <c r="I932" s="63"/>
      <c r="J932" s="63"/>
      <c r="K932" s="63"/>
      <c r="L932" s="63"/>
      <c r="M932" s="63"/>
      <c r="N932" s="63"/>
      <c r="O932" s="63"/>
      <c r="P932" s="63"/>
      <c r="Q932" s="82"/>
      <c r="R932" s="82"/>
      <c r="S932" s="82"/>
      <c r="T932" s="83"/>
      <c r="U932" s="83"/>
      <c r="V932" s="83"/>
      <c r="W932" s="83"/>
      <c r="X932" s="83"/>
      <c r="Y932" s="83"/>
      <c r="Z932" s="63"/>
      <c r="AA932" s="63"/>
      <c r="AB932" s="63"/>
      <c r="AC932" s="63"/>
      <c r="AD932" s="63"/>
      <c r="AE932" s="63"/>
      <c r="AF932" s="63"/>
      <c r="AG932" s="63"/>
      <c r="AH932" s="63"/>
      <c r="AI932" s="63"/>
      <c r="AJ932" s="63"/>
      <c r="AK932" s="63"/>
      <c r="AL932" s="63"/>
      <c r="AM932" s="63"/>
      <c r="AN932" s="63"/>
      <c r="AO932" s="63"/>
      <c r="AP932" s="63"/>
      <c r="AQ932" s="63"/>
      <c r="AR932" s="63"/>
      <c r="AS932" s="63"/>
      <c r="AT932" s="63"/>
      <c r="AU932" s="63"/>
      <c r="AV932" s="63"/>
      <c r="AW932" s="63"/>
      <c r="AX932" s="63"/>
      <c r="AY932" s="63"/>
    </row>
    <row r="933" customHeight="1" spans="1:51">
      <c r="A933" s="62"/>
      <c r="B933" s="63"/>
      <c r="C933" s="63"/>
      <c r="D933" s="63"/>
      <c r="E933" s="63"/>
      <c r="F933" s="63"/>
      <c r="G933" s="73"/>
      <c r="H933" s="63"/>
      <c r="I933" s="63"/>
      <c r="J933" s="63"/>
      <c r="K933" s="63"/>
      <c r="L933" s="63"/>
      <c r="M933" s="63"/>
      <c r="N933" s="63"/>
      <c r="O933" s="63"/>
      <c r="P933" s="63"/>
      <c r="Q933" s="82"/>
      <c r="R933" s="82"/>
      <c r="S933" s="82"/>
      <c r="T933" s="83"/>
      <c r="U933" s="83"/>
      <c r="V933" s="83"/>
      <c r="W933" s="83"/>
      <c r="X933" s="83"/>
      <c r="Y933" s="83"/>
      <c r="Z933" s="63"/>
      <c r="AA933" s="63"/>
      <c r="AB933" s="63"/>
      <c r="AC933" s="63"/>
      <c r="AD933" s="63"/>
      <c r="AE933" s="63"/>
      <c r="AF933" s="63"/>
      <c r="AG933" s="63"/>
      <c r="AH933" s="63"/>
      <c r="AI933" s="63"/>
      <c r="AJ933" s="63"/>
      <c r="AK933" s="63"/>
      <c r="AL933" s="63"/>
      <c r="AM933" s="63"/>
      <c r="AN933" s="63"/>
      <c r="AO933" s="63"/>
      <c r="AP933" s="63"/>
      <c r="AQ933" s="63"/>
      <c r="AR933" s="63"/>
      <c r="AS933" s="63"/>
      <c r="AT933" s="63"/>
      <c r="AU933" s="63"/>
      <c r="AV933" s="63"/>
      <c r="AW933" s="63"/>
      <c r="AX933" s="63"/>
      <c r="AY933" s="63"/>
    </row>
    <row r="934" customHeight="1" spans="1:51">
      <c r="A934" s="62"/>
      <c r="B934" s="63"/>
      <c r="C934" s="63"/>
      <c r="D934" s="63"/>
      <c r="E934" s="63"/>
      <c r="F934" s="63"/>
      <c r="G934" s="73"/>
      <c r="H934" s="63"/>
      <c r="I934" s="63"/>
      <c r="J934" s="63"/>
      <c r="K934" s="63"/>
      <c r="L934" s="63"/>
      <c r="M934" s="63"/>
      <c r="N934" s="63"/>
      <c r="O934" s="63"/>
      <c r="P934" s="63"/>
      <c r="Q934" s="82"/>
      <c r="R934" s="82"/>
      <c r="S934" s="82"/>
      <c r="T934" s="83"/>
      <c r="U934" s="83"/>
      <c r="V934" s="83"/>
      <c r="W934" s="83"/>
      <c r="X934" s="83"/>
      <c r="Y934" s="83"/>
      <c r="Z934" s="63"/>
      <c r="AA934" s="63"/>
      <c r="AB934" s="63"/>
      <c r="AC934" s="63"/>
      <c r="AD934" s="63"/>
      <c r="AE934" s="63"/>
      <c r="AF934" s="63"/>
      <c r="AG934" s="63"/>
      <c r="AH934" s="63"/>
      <c r="AI934" s="63"/>
      <c r="AJ934" s="63"/>
      <c r="AK934" s="63"/>
      <c r="AL934" s="63"/>
      <c r="AM934" s="63"/>
      <c r="AN934" s="63"/>
      <c r="AO934" s="63"/>
      <c r="AP934" s="63"/>
      <c r="AQ934" s="63"/>
      <c r="AR934" s="63"/>
      <c r="AS934" s="63"/>
      <c r="AT934" s="63"/>
      <c r="AU934" s="63"/>
      <c r="AV934" s="63"/>
      <c r="AW934" s="63"/>
      <c r="AX934" s="63"/>
      <c r="AY934" s="63"/>
    </row>
    <row r="935" customHeight="1" spans="1:51">
      <c r="A935" s="62"/>
      <c r="B935" s="63"/>
      <c r="C935" s="63"/>
      <c r="D935" s="63"/>
      <c r="E935" s="63"/>
      <c r="F935" s="63"/>
      <c r="G935" s="73"/>
      <c r="H935" s="63"/>
      <c r="I935" s="63"/>
      <c r="J935" s="63"/>
      <c r="K935" s="63"/>
      <c r="L935" s="63"/>
      <c r="M935" s="63"/>
      <c r="N935" s="63"/>
      <c r="O935" s="63"/>
      <c r="P935" s="63"/>
      <c r="Q935" s="82"/>
      <c r="R935" s="82"/>
      <c r="S935" s="82"/>
      <c r="T935" s="83"/>
      <c r="U935" s="83"/>
      <c r="V935" s="83"/>
      <c r="W935" s="83"/>
      <c r="X935" s="83"/>
      <c r="Y935" s="83"/>
      <c r="Z935" s="63"/>
      <c r="AA935" s="63"/>
      <c r="AB935" s="63"/>
      <c r="AC935" s="63"/>
      <c r="AD935" s="63"/>
      <c r="AE935" s="63"/>
      <c r="AF935" s="63"/>
      <c r="AG935" s="63"/>
      <c r="AH935" s="63"/>
      <c r="AI935" s="63"/>
      <c r="AJ935" s="63"/>
      <c r="AK935" s="63"/>
      <c r="AL935" s="63"/>
      <c r="AM935" s="63"/>
      <c r="AN935" s="63"/>
      <c r="AO935" s="63"/>
      <c r="AP935" s="63"/>
      <c r="AQ935" s="63"/>
      <c r="AR935" s="63"/>
      <c r="AS935" s="63"/>
      <c r="AT935" s="63"/>
      <c r="AU935" s="63"/>
      <c r="AV935" s="63"/>
      <c r="AW935" s="63"/>
      <c r="AX935" s="63"/>
      <c r="AY935" s="63"/>
    </row>
    <row r="936" customHeight="1" spans="1:51">
      <c r="A936" s="62"/>
      <c r="B936" s="63"/>
      <c r="C936" s="63"/>
      <c r="D936" s="63"/>
      <c r="E936" s="63"/>
      <c r="F936" s="63"/>
      <c r="G936" s="73"/>
      <c r="H936" s="63"/>
      <c r="I936" s="63"/>
      <c r="J936" s="63"/>
      <c r="K936" s="63"/>
      <c r="L936" s="63"/>
      <c r="M936" s="63"/>
      <c r="N936" s="63"/>
      <c r="O936" s="63"/>
      <c r="P936" s="63"/>
      <c r="Q936" s="82"/>
      <c r="R936" s="82"/>
      <c r="S936" s="82"/>
      <c r="T936" s="83"/>
      <c r="U936" s="83"/>
      <c r="V936" s="83"/>
      <c r="W936" s="83"/>
      <c r="X936" s="83"/>
      <c r="Y936" s="83"/>
      <c r="Z936" s="63"/>
      <c r="AA936" s="63"/>
      <c r="AB936" s="63"/>
      <c r="AC936" s="63"/>
      <c r="AD936" s="63"/>
      <c r="AE936" s="63"/>
      <c r="AF936" s="63"/>
      <c r="AG936" s="63"/>
      <c r="AH936" s="63"/>
      <c r="AI936" s="63"/>
      <c r="AJ936" s="63"/>
      <c r="AK936" s="63"/>
      <c r="AL936" s="63"/>
      <c r="AM936" s="63"/>
      <c r="AN936" s="63"/>
      <c r="AO936" s="63"/>
      <c r="AP936" s="63"/>
      <c r="AQ936" s="63"/>
      <c r="AR936" s="63"/>
      <c r="AS936" s="63"/>
      <c r="AT936" s="63"/>
      <c r="AU936" s="63"/>
      <c r="AV936" s="63"/>
      <c r="AW936" s="63"/>
      <c r="AX936" s="63"/>
      <c r="AY936" s="63"/>
    </row>
    <row r="937" customHeight="1" spans="1:51">
      <c r="A937" s="62"/>
      <c r="B937" s="63"/>
      <c r="C937" s="63"/>
      <c r="D937" s="63"/>
      <c r="E937" s="63"/>
      <c r="F937" s="63"/>
      <c r="G937" s="73"/>
      <c r="H937" s="63"/>
      <c r="I937" s="63"/>
      <c r="J937" s="63"/>
      <c r="K937" s="63"/>
      <c r="L937" s="63"/>
      <c r="M937" s="63"/>
      <c r="N937" s="63"/>
      <c r="O937" s="63"/>
      <c r="P937" s="63"/>
      <c r="Q937" s="82"/>
      <c r="R937" s="82"/>
      <c r="S937" s="82"/>
      <c r="T937" s="83"/>
      <c r="U937" s="83"/>
      <c r="V937" s="83"/>
      <c r="W937" s="83"/>
      <c r="X937" s="83"/>
      <c r="Y937" s="83"/>
      <c r="Z937" s="63"/>
      <c r="AA937" s="63"/>
      <c r="AB937" s="63"/>
      <c r="AC937" s="63"/>
      <c r="AD937" s="63"/>
      <c r="AE937" s="63"/>
      <c r="AF937" s="63"/>
      <c r="AG937" s="63"/>
      <c r="AH937" s="63"/>
      <c r="AI937" s="63"/>
      <c r="AJ937" s="63"/>
      <c r="AK937" s="63"/>
      <c r="AL937" s="63"/>
      <c r="AM937" s="63"/>
      <c r="AN937" s="63"/>
      <c r="AO937" s="63"/>
      <c r="AP937" s="63"/>
      <c r="AQ937" s="63"/>
      <c r="AR937" s="63"/>
      <c r="AS937" s="63"/>
      <c r="AT937" s="63"/>
      <c r="AU937" s="63"/>
      <c r="AV937" s="63"/>
      <c r="AW937" s="63"/>
      <c r="AX937" s="63"/>
      <c r="AY937" s="63"/>
    </row>
    <row r="938" customHeight="1" spans="1:51">
      <c r="A938" s="62"/>
      <c r="B938" s="63"/>
      <c r="C938" s="63"/>
      <c r="D938" s="63"/>
      <c r="E938" s="63"/>
      <c r="F938" s="63"/>
      <c r="G938" s="73"/>
      <c r="H938" s="63"/>
      <c r="I938" s="63"/>
      <c r="J938" s="63"/>
      <c r="K938" s="63"/>
      <c r="L938" s="63"/>
      <c r="M938" s="63"/>
      <c r="N938" s="63"/>
      <c r="O938" s="63"/>
      <c r="P938" s="63"/>
      <c r="Q938" s="82"/>
      <c r="R938" s="82"/>
      <c r="S938" s="82"/>
      <c r="T938" s="83"/>
      <c r="U938" s="83"/>
      <c r="V938" s="83"/>
      <c r="W938" s="83"/>
      <c r="X938" s="83"/>
      <c r="Y938" s="83"/>
      <c r="Z938" s="63"/>
      <c r="AA938" s="63"/>
      <c r="AB938" s="63"/>
      <c r="AC938" s="63"/>
      <c r="AD938" s="63"/>
      <c r="AE938" s="63"/>
      <c r="AF938" s="63"/>
      <c r="AG938" s="63"/>
      <c r="AH938" s="63"/>
      <c r="AI938" s="63"/>
      <c r="AJ938" s="63"/>
      <c r="AK938" s="63"/>
      <c r="AL938" s="63"/>
      <c r="AM938" s="63"/>
      <c r="AN938" s="63"/>
      <c r="AO938" s="63"/>
      <c r="AP938" s="63"/>
      <c r="AQ938" s="63"/>
      <c r="AR938" s="63"/>
      <c r="AS938" s="63"/>
      <c r="AT938" s="63"/>
      <c r="AU938" s="63"/>
      <c r="AV938" s="63"/>
      <c r="AW938" s="63"/>
      <c r="AX938" s="63"/>
      <c r="AY938" s="63"/>
    </row>
    <row r="939" customHeight="1" spans="1:51">
      <c r="A939" s="62"/>
      <c r="B939" s="63"/>
      <c r="C939" s="63"/>
      <c r="D939" s="63"/>
      <c r="E939" s="63"/>
      <c r="F939" s="63"/>
      <c r="G939" s="73"/>
      <c r="H939" s="63"/>
      <c r="I939" s="63"/>
      <c r="J939" s="63"/>
      <c r="K939" s="63"/>
      <c r="L939" s="63"/>
      <c r="M939" s="63"/>
      <c r="N939" s="63"/>
      <c r="O939" s="63"/>
      <c r="P939" s="63"/>
      <c r="Q939" s="82"/>
      <c r="R939" s="82"/>
      <c r="S939" s="82"/>
      <c r="T939" s="83"/>
      <c r="U939" s="83"/>
      <c r="V939" s="83"/>
      <c r="W939" s="83"/>
      <c r="X939" s="83"/>
      <c r="Y939" s="83"/>
      <c r="Z939" s="63"/>
      <c r="AA939" s="63"/>
      <c r="AB939" s="63"/>
      <c r="AC939" s="63"/>
      <c r="AD939" s="63"/>
      <c r="AE939" s="63"/>
      <c r="AF939" s="63"/>
      <c r="AG939" s="63"/>
      <c r="AH939" s="63"/>
      <c r="AI939" s="63"/>
      <c r="AJ939" s="63"/>
      <c r="AK939" s="63"/>
      <c r="AL939" s="63"/>
      <c r="AM939" s="63"/>
      <c r="AN939" s="63"/>
      <c r="AO939" s="63"/>
      <c r="AP939" s="63"/>
      <c r="AQ939" s="63"/>
      <c r="AR939" s="63"/>
      <c r="AS939" s="63"/>
      <c r="AT939" s="63"/>
      <c r="AU939" s="63"/>
      <c r="AV939" s="63"/>
      <c r="AW939" s="63"/>
      <c r="AX939" s="63"/>
      <c r="AY939" s="63"/>
    </row>
    <row r="940" customHeight="1" spans="1:51">
      <c r="A940" s="62"/>
      <c r="B940" s="63"/>
      <c r="C940" s="63"/>
      <c r="D940" s="63"/>
      <c r="E940" s="63"/>
      <c r="F940" s="63"/>
      <c r="G940" s="73"/>
      <c r="H940" s="63"/>
      <c r="I940" s="63"/>
      <c r="J940" s="63"/>
      <c r="K940" s="63"/>
      <c r="L940" s="63"/>
      <c r="M940" s="63"/>
      <c r="N940" s="63"/>
      <c r="O940" s="63"/>
      <c r="P940" s="63"/>
      <c r="Q940" s="82"/>
      <c r="R940" s="82"/>
      <c r="S940" s="82"/>
      <c r="T940" s="83"/>
      <c r="U940" s="83"/>
      <c r="V940" s="83"/>
      <c r="W940" s="83"/>
      <c r="X940" s="83"/>
      <c r="Y940" s="83"/>
      <c r="Z940" s="63"/>
      <c r="AA940" s="63"/>
      <c r="AB940" s="63"/>
      <c r="AC940" s="63"/>
      <c r="AD940" s="63"/>
      <c r="AE940" s="63"/>
      <c r="AF940" s="63"/>
      <c r="AG940" s="63"/>
      <c r="AH940" s="63"/>
      <c r="AI940" s="63"/>
      <c r="AJ940" s="63"/>
      <c r="AK940" s="63"/>
      <c r="AL940" s="63"/>
      <c r="AM940" s="63"/>
      <c r="AN940" s="63"/>
      <c r="AO940" s="63"/>
      <c r="AP940" s="63"/>
      <c r="AQ940" s="63"/>
      <c r="AR940" s="63"/>
      <c r="AS940" s="63"/>
      <c r="AT940" s="63"/>
      <c r="AU940" s="63"/>
      <c r="AV940" s="63"/>
      <c r="AW940" s="63"/>
      <c r="AX940" s="63"/>
      <c r="AY940" s="63"/>
    </row>
    <row r="941" customHeight="1" spans="1:51">
      <c r="A941" s="62"/>
      <c r="B941" s="63"/>
      <c r="C941" s="63"/>
      <c r="D941" s="63"/>
      <c r="E941" s="63"/>
      <c r="F941" s="63"/>
      <c r="G941" s="73"/>
      <c r="H941" s="63"/>
      <c r="I941" s="63"/>
      <c r="J941" s="63"/>
      <c r="K941" s="63"/>
      <c r="L941" s="63"/>
      <c r="M941" s="63"/>
      <c r="N941" s="63"/>
      <c r="O941" s="63"/>
      <c r="P941" s="63"/>
      <c r="Q941" s="82"/>
      <c r="R941" s="82"/>
      <c r="S941" s="82"/>
      <c r="T941" s="83"/>
      <c r="U941" s="83"/>
      <c r="V941" s="83"/>
      <c r="W941" s="83"/>
      <c r="X941" s="83"/>
      <c r="Y941" s="83"/>
      <c r="Z941" s="63"/>
      <c r="AA941" s="63"/>
      <c r="AB941" s="63"/>
      <c r="AC941" s="63"/>
      <c r="AD941" s="63"/>
      <c r="AE941" s="63"/>
      <c r="AF941" s="63"/>
      <c r="AG941" s="63"/>
      <c r="AH941" s="63"/>
      <c r="AI941" s="63"/>
      <c r="AJ941" s="63"/>
      <c r="AK941" s="63"/>
      <c r="AL941" s="63"/>
      <c r="AM941" s="63"/>
      <c r="AN941" s="63"/>
      <c r="AO941" s="63"/>
      <c r="AP941" s="63"/>
      <c r="AQ941" s="63"/>
      <c r="AR941" s="63"/>
      <c r="AS941" s="63"/>
      <c r="AT941" s="63"/>
      <c r="AU941" s="63"/>
      <c r="AV941" s="63"/>
      <c r="AW941" s="63"/>
      <c r="AX941" s="63"/>
      <c r="AY941" s="63"/>
    </row>
    <row r="942" customHeight="1" spans="1:51">
      <c r="A942" s="62"/>
      <c r="B942" s="63"/>
      <c r="C942" s="63"/>
      <c r="D942" s="63"/>
      <c r="E942" s="63"/>
      <c r="F942" s="63"/>
      <c r="G942" s="73"/>
      <c r="H942" s="63"/>
      <c r="I942" s="63"/>
      <c r="J942" s="63"/>
      <c r="K942" s="63"/>
      <c r="L942" s="63"/>
      <c r="M942" s="63"/>
      <c r="N942" s="63"/>
      <c r="O942" s="63"/>
      <c r="P942" s="63"/>
      <c r="Q942" s="82"/>
      <c r="R942" s="82"/>
      <c r="S942" s="82"/>
      <c r="T942" s="83"/>
      <c r="U942" s="83"/>
      <c r="V942" s="83"/>
      <c r="W942" s="83"/>
      <c r="X942" s="83"/>
      <c r="Y942" s="83"/>
      <c r="Z942" s="63"/>
      <c r="AA942" s="63"/>
      <c r="AB942" s="63"/>
      <c r="AC942" s="63"/>
      <c r="AD942" s="63"/>
      <c r="AE942" s="63"/>
      <c r="AF942" s="63"/>
      <c r="AG942" s="63"/>
      <c r="AH942" s="63"/>
      <c r="AI942" s="63"/>
      <c r="AJ942" s="63"/>
      <c r="AK942" s="63"/>
      <c r="AL942" s="63"/>
      <c r="AM942" s="63"/>
      <c r="AN942" s="63"/>
      <c r="AO942" s="63"/>
      <c r="AP942" s="63"/>
      <c r="AQ942" s="63"/>
      <c r="AR942" s="63"/>
      <c r="AS942" s="63"/>
      <c r="AT942" s="63"/>
      <c r="AU942" s="63"/>
      <c r="AV942" s="63"/>
      <c r="AW942" s="63"/>
      <c r="AX942" s="63"/>
      <c r="AY942" s="63"/>
    </row>
    <row r="943" customHeight="1" spans="1:51">
      <c r="A943" s="62"/>
      <c r="B943" s="63"/>
      <c r="C943" s="63"/>
      <c r="D943" s="63"/>
      <c r="E943" s="63"/>
      <c r="F943" s="63"/>
      <c r="G943" s="73"/>
      <c r="H943" s="63"/>
      <c r="I943" s="63"/>
      <c r="J943" s="63"/>
      <c r="K943" s="63"/>
      <c r="L943" s="63"/>
      <c r="M943" s="63"/>
      <c r="N943" s="63"/>
      <c r="O943" s="63"/>
      <c r="P943" s="63"/>
      <c r="Q943" s="82"/>
      <c r="R943" s="82"/>
      <c r="S943" s="82"/>
      <c r="T943" s="83"/>
      <c r="U943" s="83"/>
      <c r="V943" s="83"/>
      <c r="W943" s="83"/>
      <c r="X943" s="83"/>
      <c r="Y943" s="83"/>
      <c r="Z943" s="63"/>
      <c r="AA943" s="63"/>
      <c r="AB943" s="63"/>
      <c r="AC943" s="63"/>
      <c r="AD943" s="63"/>
      <c r="AE943" s="63"/>
      <c r="AF943" s="63"/>
      <c r="AG943" s="63"/>
      <c r="AH943" s="63"/>
      <c r="AI943" s="63"/>
      <c r="AJ943" s="63"/>
      <c r="AK943" s="63"/>
      <c r="AL943" s="63"/>
      <c r="AM943" s="63"/>
      <c r="AN943" s="63"/>
      <c r="AO943" s="63"/>
      <c r="AP943" s="63"/>
      <c r="AQ943" s="63"/>
      <c r="AR943" s="63"/>
      <c r="AS943" s="63"/>
      <c r="AT943" s="63"/>
      <c r="AU943" s="63"/>
      <c r="AV943" s="63"/>
      <c r="AW943" s="63"/>
      <c r="AX943" s="63"/>
      <c r="AY943" s="63"/>
    </row>
    <row r="944" customHeight="1" spans="1:51">
      <c r="A944" s="62"/>
      <c r="B944" s="63"/>
      <c r="C944" s="63"/>
      <c r="D944" s="63"/>
      <c r="E944" s="63"/>
      <c r="F944" s="63"/>
      <c r="G944" s="73"/>
      <c r="H944" s="63"/>
      <c r="I944" s="63"/>
      <c r="J944" s="63"/>
      <c r="K944" s="63"/>
      <c r="L944" s="63"/>
      <c r="M944" s="63"/>
      <c r="N944" s="63"/>
      <c r="O944" s="63"/>
      <c r="P944" s="63"/>
      <c r="Q944" s="82"/>
      <c r="R944" s="82"/>
      <c r="S944" s="82"/>
      <c r="T944" s="83"/>
      <c r="U944" s="83"/>
      <c r="V944" s="83"/>
      <c r="W944" s="83"/>
      <c r="X944" s="83"/>
      <c r="Y944" s="83"/>
      <c r="Z944" s="63"/>
      <c r="AA944" s="63"/>
      <c r="AB944" s="63"/>
      <c r="AC944" s="63"/>
      <c r="AD944" s="63"/>
      <c r="AE944" s="63"/>
      <c r="AF944" s="63"/>
      <c r="AG944" s="63"/>
      <c r="AH944" s="63"/>
      <c r="AI944" s="63"/>
      <c r="AJ944" s="63"/>
      <c r="AK944" s="63"/>
      <c r="AL944" s="63"/>
      <c r="AM944" s="63"/>
      <c r="AN944" s="63"/>
      <c r="AO944" s="63"/>
      <c r="AP944" s="63"/>
      <c r="AQ944" s="63"/>
      <c r="AR944" s="63"/>
      <c r="AS944" s="63"/>
      <c r="AT944" s="63"/>
      <c r="AU944" s="63"/>
      <c r="AV944" s="63"/>
      <c r="AW944" s="63"/>
      <c r="AX944" s="63"/>
      <c r="AY944" s="63"/>
    </row>
    <row r="945" customHeight="1" spans="1:51">
      <c r="A945" s="62"/>
      <c r="B945" s="63"/>
      <c r="C945" s="63"/>
      <c r="D945" s="63"/>
      <c r="E945" s="63"/>
      <c r="F945" s="63"/>
      <c r="G945" s="73"/>
      <c r="H945" s="63"/>
      <c r="I945" s="63"/>
      <c r="J945" s="63"/>
      <c r="K945" s="63"/>
      <c r="L945" s="63"/>
      <c r="M945" s="63"/>
      <c r="N945" s="63"/>
      <c r="O945" s="63"/>
      <c r="P945" s="63"/>
      <c r="Q945" s="82"/>
      <c r="R945" s="82"/>
      <c r="S945" s="82"/>
      <c r="T945" s="83"/>
      <c r="U945" s="83"/>
      <c r="V945" s="83"/>
      <c r="W945" s="83"/>
      <c r="X945" s="83"/>
      <c r="Y945" s="83"/>
      <c r="Z945" s="63"/>
      <c r="AA945" s="63"/>
      <c r="AB945" s="63"/>
      <c r="AC945" s="63"/>
      <c r="AD945" s="63"/>
      <c r="AE945" s="63"/>
      <c r="AF945" s="63"/>
      <c r="AG945" s="63"/>
      <c r="AH945" s="63"/>
      <c r="AI945" s="63"/>
      <c r="AJ945" s="63"/>
      <c r="AK945" s="63"/>
      <c r="AL945" s="63"/>
      <c r="AM945" s="63"/>
      <c r="AN945" s="63"/>
      <c r="AO945" s="63"/>
      <c r="AP945" s="63"/>
      <c r="AQ945" s="63"/>
      <c r="AR945" s="63"/>
      <c r="AS945" s="63"/>
      <c r="AT945" s="63"/>
      <c r="AU945" s="63"/>
      <c r="AV945" s="63"/>
      <c r="AW945" s="63"/>
      <c r="AX945" s="63"/>
      <c r="AY945" s="63"/>
    </row>
    <row r="946" customHeight="1" spans="1:51">
      <c r="A946" s="62"/>
      <c r="B946" s="63"/>
      <c r="C946" s="63"/>
      <c r="D946" s="63"/>
      <c r="E946" s="63"/>
      <c r="F946" s="63"/>
      <c r="G946" s="73"/>
      <c r="H946" s="63"/>
      <c r="I946" s="63"/>
      <c r="J946" s="63"/>
      <c r="K946" s="63"/>
      <c r="L946" s="63"/>
      <c r="M946" s="63"/>
      <c r="N946" s="63"/>
      <c r="O946" s="63"/>
      <c r="P946" s="63"/>
      <c r="Q946" s="82"/>
      <c r="R946" s="82"/>
      <c r="S946" s="82"/>
      <c r="T946" s="83"/>
      <c r="U946" s="83"/>
      <c r="V946" s="83"/>
      <c r="W946" s="83"/>
      <c r="X946" s="83"/>
      <c r="Y946" s="83"/>
      <c r="Z946" s="63"/>
      <c r="AA946" s="63"/>
      <c r="AB946" s="63"/>
      <c r="AC946" s="63"/>
      <c r="AD946" s="63"/>
      <c r="AE946" s="63"/>
      <c r="AF946" s="63"/>
      <c r="AG946" s="63"/>
      <c r="AH946" s="63"/>
      <c r="AI946" s="63"/>
      <c r="AJ946" s="63"/>
      <c r="AK946" s="63"/>
      <c r="AL946" s="63"/>
      <c r="AM946" s="63"/>
      <c r="AN946" s="63"/>
      <c r="AO946" s="63"/>
      <c r="AP946" s="63"/>
      <c r="AQ946" s="63"/>
      <c r="AR946" s="63"/>
      <c r="AS946" s="63"/>
      <c r="AT946" s="63"/>
      <c r="AU946" s="63"/>
      <c r="AV946" s="63"/>
      <c r="AW946" s="63"/>
      <c r="AX946" s="63"/>
      <c r="AY946" s="63"/>
    </row>
    <row r="947" customHeight="1" spans="1:51">
      <c r="A947" s="62"/>
      <c r="B947" s="63"/>
      <c r="C947" s="63"/>
      <c r="D947" s="63"/>
      <c r="E947" s="63"/>
      <c r="F947" s="63"/>
      <c r="G947" s="73"/>
      <c r="H947" s="63"/>
      <c r="I947" s="63"/>
      <c r="J947" s="63"/>
      <c r="K947" s="63"/>
      <c r="L947" s="63"/>
      <c r="M947" s="63"/>
      <c r="N947" s="63"/>
      <c r="O947" s="63"/>
      <c r="P947" s="63"/>
      <c r="Q947" s="82"/>
      <c r="R947" s="82"/>
      <c r="S947" s="82"/>
      <c r="T947" s="83"/>
      <c r="U947" s="83"/>
      <c r="V947" s="83"/>
      <c r="W947" s="83"/>
      <c r="X947" s="83"/>
      <c r="Y947" s="83"/>
      <c r="Z947" s="63"/>
      <c r="AA947" s="63"/>
      <c r="AB947" s="63"/>
      <c r="AC947" s="63"/>
      <c r="AD947" s="63"/>
      <c r="AE947" s="63"/>
      <c r="AF947" s="63"/>
      <c r="AG947" s="63"/>
      <c r="AH947" s="63"/>
      <c r="AI947" s="63"/>
      <c r="AJ947" s="63"/>
      <c r="AK947" s="63"/>
      <c r="AL947" s="63"/>
      <c r="AM947" s="63"/>
      <c r="AN947" s="63"/>
      <c r="AO947" s="63"/>
      <c r="AP947" s="63"/>
      <c r="AQ947" s="63"/>
      <c r="AR947" s="63"/>
      <c r="AS947" s="63"/>
      <c r="AT947" s="63"/>
      <c r="AU947" s="63"/>
      <c r="AV947" s="63"/>
      <c r="AW947" s="63"/>
      <c r="AX947" s="63"/>
      <c r="AY947" s="63"/>
    </row>
    <row r="948" customHeight="1" spans="1:51">
      <c r="A948" s="62"/>
      <c r="B948" s="63"/>
      <c r="C948" s="63"/>
      <c r="D948" s="63"/>
      <c r="E948" s="63"/>
      <c r="F948" s="63"/>
      <c r="G948" s="73"/>
      <c r="H948" s="63"/>
      <c r="I948" s="63"/>
      <c r="J948" s="63"/>
      <c r="K948" s="63"/>
      <c r="L948" s="63"/>
      <c r="M948" s="63"/>
      <c r="N948" s="63"/>
      <c r="O948" s="63"/>
      <c r="P948" s="63"/>
      <c r="Q948" s="82"/>
      <c r="R948" s="82"/>
      <c r="S948" s="82"/>
      <c r="T948" s="83"/>
      <c r="U948" s="83"/>
      <c r="V948" s="83"/>
      <c r="W948" s="83"/>
      <c r="X948" s="83"/>
      <c r="Y948" s="83"/>
      <c r="Z948" s="63"/>
      <c r="AA948" s="63"/>
      <c r="AB948" s="63"/>
      <c r="AC948" s="63"/>
      <c r="AD948" s="63"/>
      <c r="AE948" s="63"/>
      <c r="AF948" s="63"/>
      <c r="AG948" s="63"/>
      <c r="AH948" s="63"/>
      <c r="AI948" s="63"/>
      <c r="AJ948" s="63"/>
      <c r="AK948" s="63"/>
      <c r="AL948" s="63"/>
      <c r="AM948" s="63"/>
      <c r="AN948" s="63"/>
      <c r="AO948" s="63"/>
      <c r="AP948" s="63"/>
      <c r="AQ948" s="63"/>
      <c r="AR948" s="63"/>
      <c r="AS948" s="63"/>
      <c r="AT948" s="63"/>
      <c r="AU948" s="63"/>
      <c r="AV948" s="63"/>
      <c r="AW948" s="63"/>
      <c r="AX948" s="63"/>
      <c r="AY948" s="63"/>
    </row>
    <row r="949" customHeight="1" spans="1:51">
      <c r="A949" s="62"/>
      <c r="B949" s="63"/>
      <c r="C949" s="63"/>
      <c r="D949" s="63"/>
      <c r="E949" s="63"/>
      <c r="F949" s="63"/>
      <c r="G949" s="73"/>
      <c r="H949" s="63"/>
      <c r="I949" s="63"/>
      <c r="J949" s="63"/>
      <c r="K949" s="63"/>
      <c r="L949" s="63"/>
      <c r="M949" s="63"/>
      <c r="N949" s="63"/>
      <c r="O949" s="63"/>
      <c r="P949" s="63"/>
      <c r="Q949" s="82"/>
      <c r="R949" s="82"/>
      <c r="S949" s="82"/>
      <c r="T949" s="83"/>
      <c r="U949" s="83"/>
      <c r="V949" s="83"/>
      <c r="W949" s="83"/>
      <c r="X949" s="83"/>
      <c r="Y949" s="83"/>
      <c r="Z949" s="63"/>
      <c r="AA949" s="63"/>
      <c r="AB949" s="63"/>
      <c r="AC949" s="63"/>
      <c r="AD949" s="63"/>
      <c r="AE949" s="63"/>
      <c r="AF949" s="63"/>
      <c r="AG949" s="63"/>
      <c r="AH949" s="63"/>
      <c r="AI949" s="63"/>
      <c r="AJ949" s="63"/>
      <c r="AK949" s="63"/>
      <c r="AL949" s="63"/>
      <c r="AM949" s="63"/>
      <c r="AN949" s="63"/>
      <c r="AO949" s="63"/>
      <c r="AP949" s="63"/>
      <c r="AQ949" s="63"/>
      <c r="AR949" s="63"/>
      <c r="AS949" s="63"/>
      <c r="AT949" s="63"/>
      <c r="AU949" s="63"/>
      <c r="AV949" s="63"/>
      <c r="AW949" s="63"/>
      <c r="AX949" s="63"/>
      <c r="AY949" s="63"/>
    </row>
    <row r="950" customHeight="1" spans="1:51">
      <c r="A950" s="62"/>
      <c r="B950" s="63"/>
      <c r="C950" s="63"/>
      <c r="D950" s="63"/>
      <c r="E950" s="63"/>
      <c r="F950" s="63"/>
      <c r="G950" s="73"/>
      <c r="H950" s="63"/>
      <c r="I950" s="63"/>
      <c r="J950" s="63"/>
      <c r="K950" s="63"/>
      <c r="L950" s="63"/>
      <c r="M950" s="63"/>
      <c r="N950" s="63"/>
      <c r="O950" s="63"/>
      <c r="P950" s="63"/>
      <c r="Q950" s="82"/>
      <c r="R950" s="82"/>
      <c r="S950" s="82"/>
      <c r="T950" s="83"/>
      <c r="U950" s="83"/>
      <c r="V950" s="83"/>
      <c r="W950" s="83"/>
      <c r="X950" s="83"/>
      <c r="Y950" s="83"/>
      <c r="Z950" s="63"/>
      <c r="AA950" s="63"/>
      <c r="AB950" s="63"/>
      <c r="AC950" s="63"/>
      <c r="AD950" s="63"/>
      <c r="AE950" s="63"/>
      <c r="AF950" s="63"/>
      <c r="AG950" s="63"/>
      <c r="AH950" s="63"/>
      <c r="AI950" s="63"/>
      <c r="AJ950" s="63"/>
      <c r="AK950" s="63"/>
      <c r="AL950" s="63"/>
      <c r="AM950" s="63"/>
      <c r="AN950" s="63"/>
      <c r="AO950" s="63"/>
      <c r="AP950" s="63"/>
      <c r="AQ950" s="63"/>
      <c r="AR950" s="63"/>
      <c r="AS950" s="63"/>
      <c r="AT950" s="63"/>
      <c r="AU950" s="63"/>
      <c r="AV950" s="63"/>
      <c r="AW950" s="63"/>
      <c r="AX950" s="63"/>
      <c r="AY950" s="63"/>
    </row>
    <row r="951" customHeight="1" spans="1:51">
      <c r="A951" s="62"/>
      <c r="B951" s="63"/>
      <c r="C951" s="63"/>
      <c r="D951" s="63"/>
      <c r="E951" s="63"/>
      <c r="F951" s="63"/>
      <c r="G951" s="73"/>
      <c r="H951" s="63"/>
      <c r="I951" s="63"/>
      <c r="J951" s="63"/>
      <c r="K951" s="63"/>
      <c r="L951" s="63"/>
      <c r="M951" s="63"/>
      <c r="N951" s="63"/>
      <c r="O951" s="63"/>
      <c r="P951" s="63"/>
      <c r="Q951" s="82"/>
      <c r="R951" s="82"/>
      <c r="S951" s="82"/>
      <c r="T951" s="83"/>
      <c r="U951" s="83"/>
      <c r="V951" s="83"/>
      <c r="W951" s="83"/>
      <c r="X951" s="83"/>
      <c r="Y951" s="83"/>
      <c r="Z951" s="63"/>
      <c r="AA951" s="63"/>
      <c r="AB951" s="63"/>
      <c r="AC951" s="63"/>
      <c r="AD951" s="63"/>
      <c r="AE951" s="63"/>
      <c r="AF951" s="63"/>
      <c r="AG951" s="63"/>
      <c r="AH951" s="63"/>
      <c r="AI951" s="63"/>
      <c r="AJ951" s="63"/>
      <c r="AK951" s="63"/>
      <c r="AL951" s="63"/>
      <c r="AM951" s="63"/>
      <c r="AN951" s="63"/>
      <c r="AO951" s="63"/>
      <c r="AP951" s="63"/>
      <c r="AQ951" s="63"/>
      <c r="AR951" s="63"/>
      <c r="AS951" s="63"/>
      <c r="AT951" s="63"/>
      <c r="AU951" s="63"/>
      <c r="AV951" s="63"/>
      <c r="AW951" s="63"/>
      <c r="AX951" s="63"/>
      <c r="AY951" s="63"/>
    </row>
    <row r="952" customHeight="1" spans="1:51">
      <c r="A952" s="62"/>
      <c r="B952" s="63"/>
      <c r="C952" s="63"/>
      <c r="D952" s="63"/>
      <c r="E952" s="63"/>
      <c r="F952" s="63"/>
      <c r="G952" s="73"/>
      <c r="H952" s="63"/>
      <c r="I952" s="63"/>
      <c r="J952" s="63"/>
      <c r="K952" s="63"/>
      <c r="L952" s="63"/>
      <c r="M952" s="63"/>
      <c r="N952" s="63"/>
      <c r="O952" s="63"/>
      <c r="P952" s="63"/>
      <c r="Q952" s="82"/>
      <c r="R952" s="82"/>
      <c r="S952" s="82"/>
      <c r="T952" s="83"/>
      <c r="U952" s="83"/>
      <c r="V952" s="83"/>
      <c r="W952" s="83"/>
      <c r="X952" s="83"/>
      <c r="Y952" s="83"/>
      <c r="Z952" s="63"/>
      <c r="AA952" s="63"/>
      <c r="AB952" s="63"/>
      <c r="AC952" s="63"/>
      <c r="AD952" s="63"/>
      <c r="AE952" s="63"/>
      <c r="AF952" s="63"/>
      <c r="AG952" s="63"/>
      <c r="AH952" s="63"/>
      <c r="AI952" s="63"/>
      <c r="AJ952" s="63"/>
      <c r="AK952" s="63"/>
      <c r="AL952" s="63"/>
      <c r="AM952" s="63"/>
      <c r="AN952" s="63"/>
      <c r="AO952" s="63"/>
      <c r="AP952" s="63"/>
      <c r="AQ952" s="63"/>
      <c r="AR952" s="63"/>
      <c r="AS952" s="63"/>
      <c r="AT952" s="63"/>
      <c r="AU952" s="63"/>
      <c r="AV952" s="63"/>
      <c r="AW952" s="63"/>
      <c r="AX952" s="63"/>
      <c r="AY952" s="63"/>
    </row>
    <row r="953" customHeight="1" spans="1:51">
      <c r="A953" s="62"/>
      <c r="B953" s="63"/>
      <c r="C953" s="63"/>
      <c r="D953" s="63"/>
      <c r="E953" s="63"/>
      <c r="F953" s="63"/>
      <c r="G953" s="73"/>
      <c r="H953" s="63"/>
      <c r="I953" s="63"/>
      <c r="J953" s="63"/>
      <c r="K953" s="63"/>
      <c r="L953" s="63"/>
      <c r="M953" s="63"/>
      <c r="N953" s="63"/>
      <c r="O953" s="63"/>
      <c r="P953" s="63"/>
      <c r="Q953" s="82"/>
      <c r="R953" s="82"/>
      <c r="S953" s="82"/>
      <c r="T953" s="83"/>
      <c r="U953" s="83"/>
      <c r="V953" s="83"/>
      <c r="W953" s="83"/>
      <c r="X953" s="83"/>
      <c r="Y953" s="83"/>
      <c r="Z953" s="63"/>
      <c r="AA953" s="63"/>
      <c r="AB953" s="63"/>
      <c r="AC953" s="63"/>
      <c r="AD953" s="63"/>
      <c r="AE953" s="63"/>
      <c r="AF953" s="63"/>
      <c r="AG953" s="63"/>
      <c r="AH953" s="63"/>
      <c r="AI953" s="63"/>
      <c r="AJ953" s="63"/>
      <c r="AK953" s="63"/>
      <c r="AL953" s="63"/>
      <c r="AM953" s="63"/>
      <c r="AN953" s="63"/>
      <c r="AO953" s="63"/>
      <c r="AP953" s="63"/>
      <c r="AQ953" s="63"/>
      <c r="AR953" s="63"/>
      <c r="AS953" s="63"/>
      <c r="AT953" s="63"/>
      <c r="AU953" s="63"/>
      <c r="AV953" s="63"/>
      <c r="AW953" s="63"/>
      <c r="AX953" s="63"/>
      <c r="AY953" s="63"/>
    </row>
    <row r="954" customHeight="1" spans="1:51">
      <c r="A954" s="62"/>
      <c r="B954" s="63"/>
      <c r="C954" s="63"/>
      <c r="D954" s="63"/>
      <c r="E954" s="63"/>
      <c r="F954" s="63"/>
      <c r="G954" s="73"/>
      <c r="H954" s="63"/>
      <c r="I954" s="63"/>
      <c r="J954" s="63"/>
      <c r="K954" s="63"/>
      <c r="L954" s="63"/>
      <c r="M954" s="63"/>
      <c r="N954" s="63"/>
      <c r="O954" s="63"/>
      <c r="P954" s="63"/>
      <c r="Q954" s="82"/>
      <c r="R954" s="82"/>
      <c r="S954" s="82"/>
      <c r="T954" s="83"/>
      <c r="U954" s="83"/>
      <c r="V954" s="83"/>
      <c r="W954" s="83"/>
      <c r="X954" s="83"/>
      <c r="Y954" s="83"/>
      <c r="Z954" s="63"/>
      <c r="AA954" s="63"/>
      <c r="AB954" s="63"/>
      <c r="AC954" s="63"/>
      <c r="AD954" s="63"/>
      <c r="AE954" s="63"/>
      <c r="AF954" s="63"/>
      <c r="AG954" s="63"/>
      <c r="AH954" s="63"/>
      <c r="AI954" s="63"/>
      <c r="AJ954" s="63"/>
      <c r="AK954" s="63"/>
      <c r="AL954" s="63"/>
      <c r="AM954" s="63"/>
      <c r="AN954" s="63"/>
      <c r="AO954" s="63"/>
      <c r="AP954" s="63"/>
      <c r="AQ954" s="63"/>
      <c r="AR954" s="63"/>
      <c r="AS954" s="63"/>
      <c r="AT954" s="63"/>
      <c r="AU954" s="63"/>
      <c r="AV954" s="63"/>
      <c r="AW954" s="63"/>
      <c r="AX954" s="63"/>
      <c r="AY954" s="63"/>
    </row>
    <row r="955" customHeight="1" spans="1:51">
      <c r="A955" s="62"/>
      <c r="B955" s="63"/>
      <c r="C955" s="63"/>
      <c r="D955" s="63"/>
      <c r="E955" s="63"/>
      <c r="F955" s="63"/>
      <c r="G955" s="73"/>
      <c r="H955" s="63"/>
      <c r="I955" s="63"/>
      <c r="J955" s="63"/>
      <c r="K955" s="63"/>
      <c r="L955" s="63"/>
      <c r="M955" s="63"/>
      <c r="N955" s="63"/>
      <c r="O955" s="63"/>
      <c r="P955" s="63"/>
      <c r="Q955" s="82"/>
      <c r="R955" s="82"/>
      <c r="S955" s="82"/>
      <c r="T955" s="83"/>
      <c r="U955" s="83"/>
      <c r="V955" s="83"/>
      <c r="W955" s="83"/>
      <c r="X955" s="83"/>
      <c r="Y955" s="83"/>
      <c r="Z955" s="63"/>
      <c r="AA955" s="63"/>
      <c r="AB955" s="63"/>
      <c r="AC955" s="63"/>
      <c r="AD955" s="63"/>
      <c r="AE955" s="63"/>
      <c r="AF955" s="63"/>
      <c r="AG955" s="63"/>
      <c r="AH955" s="63"/>
      <c r="AI955" s="63"/>
      <c r="AJ955" s="63"/>
      <c r="AK955" s="63"/>
      <c r="AL955" s="63"/>
      <c r="AM955" s="63"/>
      <c r="AN955" s="63"/>
      <c r="AO955" s="63"/>
      <c r="AP955" s="63"/>
      <c r="AQ955" s="63"/>
      <c r="AR955" s="63"/>
      <c r="AS955" s="63"/>
      <c r="AT955" s="63"/>
      <c r="AU955" s="63"/>
      <c r="AV955" s="63"/>
      <c r="AW955" s="63"/>
      <c r="AX955" s="63"/>
      <c r="AY955" s="63"/>
    </row>
    <row r="956" customHeight="1" spans="1:51">
      <c r="A956" s="62"/>
      <c r="B956" s="63"/>
      <c r="C956" s="63"/>
      <c r="D956" s="63"/>
      <c r="E956" s="63"/>
      <c r="F956" s="63"/>
      <c r="G956" s="73"/>
      <c r="H956" s="63"/>
      <c r="I956" s="63"/>
      <c r="J956" s="63"/>
      <c r="K956" s="63"/>
      <c r="L956" s="63"/>
      <c r="M956" s="63"/>
      <c r="N956" s="63"/>
      <c r="O956" s="63"/>
      <c r="P956" s="63"/>
      <c r="Q956" s="82"/>
      <c r="R956" s="82"/>
      <c r="S956" s="82"/>
      <c r="T956" s="83"/>
      <c r="U956" s="83"/>
      <c r="V956" s="83"/>
      <c r="W956" s="83"/>
      <c r="X956" s="83"/>
      <c r="Y956" s="83"/>
      <c r="Z956" s="63"/>
      <c r="AA956" s="63"/>
      <c r="AB956" s="63"/>
      <c r="AC956" s="63"/>
      <c r="AD956" s="63"/>
      <c r="AE956" s="63"/>
      <c r="AF956" s="63"/>
      <c r="AG956" s="63"/>
      <c r="AH956" s="63"/>
      <c r="AI956" s="63"/>
      <c r="AJ956" s="63"/>
      <c r="AK956" s="63"/>
      <c r="AL956" s="63"/>
      <c r="AM956" s="63"/>
      <c r="AN956" s="63"/>
      <c r="AO956" s="63"/>
      <c r="AP956" s="63"/>
      <c r="AQ956" s="63"/>
      <c r="AR956" s="63"/>
      <c r="AS956" s="63"/>
      <c r="AT956" s="63"/>
      <c r="AU956" s="63"/>
      <c r="AV956" s="63"/>
      <c r="AW956" s="63"/>
      <c r="AX956" s="63"/>
      <c r="AY956" s="63"/>
    </row>
    <row r="957" customHeight="1" spans="1:51">
      <c r="A957" s="62"/>
      <c r="B957" s="63"/>
      <c r="C957" s="63"/>
      <c r="D957" s="63"/>
      <c r="E957" s="63"/>
      <c r="F957" s="63"/>
      <c r="G957" s="73"/>
      <c r="H957" s="63"/>
      <c r="I957" s="63"/>
      <c r="J957" s="63"/>
      <c r="K957" s="63"/>
      <c r="L957" s="63"/>
      <c r="M957" s="63"/>
      <c r="N957" s="63"/>
      <c r="O957" s="63"/>
      <c r="P957" s="63"/>
      <c r="Q957" s="82"/>
      <c r="R957" s="82"/>
      <c r="S957" s="82"/>
      <c r="T957" s="83"/>
      <c r="U957" s="83"/>
      <c r="V957" s="83"/>
      <c r="W957" s="83"/>
      <c r="X957" s="83"/>
      <c r="Y957" s="83"/>
      <c r="Z957" s="63"/>
      <c r="AA957" s="63"/>
      <c r="AB957" s="63"/>
      <c r="AC957" s="63"/>
      <c r="AD957" s="63"/>
      <c r="AE957" s="63"/>
      <c r="AF957" s="63"/>
      <c r="AG957" s="63"/>
      <c r="AH957" s="63"/>
      <c r="AI957" s="63"/>
      <c r="AJ957" s="63"/>
      <c r="AK957" s="63"/>
      <c r="AL957" s="63"/>
      <c r="AM957" s="63"/>
      <c r="AN957" s="63"/>
      <c r="AO957" s="63"/>
      <c r="AP957" s="63"/>
      <c r="AQ957" s="63"/>
      <c r="AR957" s="63"/>
      <c r="AS957" s="63"/>
      <c r="AT957" s="63"/>
      <c r="AU957" s="63"/>
      <c r="AV957" s="63"/>
      <c r="AW957" s="63"/>
      <c r="AX957" s="63"/>
      <c r="AY957" s="63"/>
    </row>
    <row r="958" customHeight="1" spans="1:51">
      <c r="A958" s="62"/>
      <c r="B958" s="63"/>
      <c r="C958" s="63"/>
      <c r="D958" s="63"/>
      <c r="E958" s="63"/>
      <c r="F958" s="63"/>
      <c r="G958" s="73"/>
      <c r="H958" s="63"/>
      <c r="I958" s="63"/>
      <c r="J958" s="63"/>
      <c r="K958" s="63"/>
      <c r="L958" s="63"/>
      <c r="M958" s="63"/>
      <c r="N958" s="63"/>
      <c r="O958" s="63"/>
      <c r="P958" s="63"/>
      <c r="Q958" s="82"/>
      <c r="R958" s="82"/>
      <c r="S958" s="82"/>
      <c r="T958" s="83"/>
      <c r="U958" s="83"/>
      <c r="V958" s="83"/>
      <c r="W958" s="83"/>
      <c r="X958" s="83"/>
      <c r="Y958" s="83"/>
      <c r="Z958" s="63"/>
      <c r="AA958" s="63"/>
      <c r="AB958" s="63"/>
      <c r="AC958" s="63"/>
      <c r="AD958" s="63"/>
      <c r="AE958" s="63"/>
      <c r="AF958" s="63"/>
      <c r="AG958" s="63"/>
      <c r="AH958" s="63"/>
      <c r="AI958" s="63"/>
      <c r="AJ958" s="63"/>
      <c r="AK958" s="63"/>
      <c r="AL958" s="63"/>
      <c r="AM958" s="63"/>
      <c r="AN958" s="63"/>
      <c r="AO958" s="63"/>
      <c r="AP958" s="63"/>
      <c r="AQ958" s="63"/>
      <c r="AR958" s="63"/>
      <c r="AS958" s="63"/>
      <c r="AT958" s="63"/>
      <c r="AU958" s="63"/>
      <c r="AV958" s="63"/>
      <c r="AW958" s="63"/>
      <c r="AX958" s="63"/>
      <c r="AY958" s="63"/>
    </row>
    <row r="959" customHeight="1" spans="1:51">
      <c r="A959" s="62"/>
      <c r="B959" s="63"/>
      <c r="C959" s="63"/>
      <c r="D959" s="63"/>
      <c r="E959" s="63"/>
      <c r="F959" s="63"/>
      <c r="G959" s="73"/>
      <c r="H959" s="63"/>
      <c r="I959" s="63"/>
      <c r="J959" s="63"/>
      <c r="K959" s="63"/>
      <c r="L959" s="63"/>
      <c r="M959" s="63"/>
      <c r="N959" s="63"/>
      <c r="O959" s="63"/>
      <c r="P959" s="63"/>
      <c r="Q959" s="82"/>
      <c r="R959" s="82"/>
      <c r="S959" s="82"/>
      <c r="T959" s="83"/>
      <c r="U959" s="83"/>
      <c r="V959" s="83"/>
      <c r="W959" s="83"/>
      <c r="X959" s="83"/>
      <c r="Y959" s="83"/>
      <c r="Z959" s="63"/>
      <c r="AA959" s="63"/>
      <c r="AB959" s="63"/>
      <c r="AC959" s="63"/>
      <c r="AD959" s="63"/>
      <c r="AE959" s="63"/>
      <c r="AF959" s="63"/>
      <c r="AG959" s="63"/>
      <c r="AH959" s="63"/>
      <c r="AI959" s="63"/>
      <c r="AJ959" s="63"/>
      <c r="AK959" s="63"/>
      <c r="AL959" s="63"/>
      <c r="AM959" s="63"/>
      <c r="AN959" s="63"/>
      <c r="AO959" s="63"/>
      <c r="AP959" s="63"/>
      <c r="AQ959" s="63"/>
      <c r="AR959" s="63"/>
      <c r="AS959" s="63"/>
      <c r="AT959" s="63"/>
      <c r="AU959" s="63"/>
      <c r="AV959" s="63"/>
      <c r="AW959" s="63"/>
      <c r="AX959" s="63"/>
      <c r="AY959" s="63"/>
    </row>
    <row r="960" customHeight="1" spans="1:51">
      <c r="A960" s="62"/>
      <c r="B960" s="63"/>
      <c r="C960" s="63"/>
      <c r="D960" s="63"/>
      <c r="E960" s="63"/>
      <c r="F960" s="63"/>
      <c r="G960" s="73"/>
      <c r="H960" s="63"/>
      <c r="I960" s="63"/>
      <c r="J960" s="63"/>
      <c r="K960" s="63"/>
      <c r="L960" s="63"/>
      <c r="M960" s="63"/>
      <c r="N960" s="63"/>
      <c r="O960" s="63"/>
      <c r="P960" s="63"/>
      <c r="Q960" s="82"/>
      <c r="R960" s="82"/>
      <c r="S960" s="82"/>
      <c r="T960" s="83"/>
      <c r="U960" s="83"/>
      <c r="V960" s="83"/>
      <c r="W960" s="83"/>
      <c r="X960" s="83"/>
      <c r="Y960" s="83"/>
      <c r="Z960" s="63"/>
      <c r="AA960" s="63"/>
      <c r="AB960" s="63"/>
      <c r="AC960" s="63"/>
      <c r="AD960" s="63"/>
      <c r="AE960" s="63"/>
      <c r="AF960" s="63"/>
      <c r="AG960" s="63"/>
      <c r="AH960" s="63"/>
      <c r="AI960" s="63"/>
      <c r="AJ960" s="63"/>
      <c r="AK960" s="63"/>
      <c r="AL960" s="63"/>
      <c r="AM960" s="63"/>
      <c r="AN960" s="63"/>
      <c r="AO960" s="63"/>
      <c r="AP960" s="63"/>
      <c r="AQ960" s="63"/>
      <c r="AR960" s="63"/>
      <c r="AS960" s="63"/>
      <c r="AT960" s="63"/>
      <c r="AU960" s="63"/>
      <c r="AV960" s="63"/>
      <c r="AW960" s="63"/>
      <c r="AX960" s="63"/>
      <c r="AY960" s="63"/>
    </row>
    <row r="961" customHeight="1" spans="1:51">
      <c r="A961" s="62"/>
      <c r="B961" s="63"/>
      <c r="C961" s="63"/>
      <c r="D961" s="63"/>
      <c r="E961" s="63"/>
      <c r="F961" s="63"/>
      <c r="G961" s="73"/>
      <c r="H961" s="63"/>
      <c r="I961" s="63"/>
      <c r="J961" s="63"/>
      <c r="K961" s="63"/>
      <c r="L961" s="63"/>
      <c r="M961" s="63"/>
      <c r="N961" s="63"/>
      <c r="O961" s="63"/>
      <c r="P961" s="63"/>
      <c r="Q961" s="82"/>
      <c r="R961" s="82"/>
      <c r="S961" s="82"/>
      <c r="T961" s="83"/>
      <c r="U961" s="83"/>
      <c r="V961" s="83"/>
      <c r="W961" s="83"/>
      <c r="X961" s="83"/>
      <c r="Y961" s="83"/>
      <c r="Z961" s="63"/>
      <c r="AA961" s="63"/>
      <c r="AB961" s="63"/>
      <c r="AC961" s="63"/>
      <c r="AD961" s="63"/>
      <c r="AE961" s="63"/>
      <c r="AF961" s="63"/>
      <c r="AG961" s="63"/>
      <c r="AH961" s="63"/>
      <c r="AI961" s="63"/>
      <c r="AJ961" s="63"/>
      <c r="AK961" s="63"/>
      <c r="AL961" s="63"/>
      <c r="AM961" s="63"/>
      <c r="AN961" s="63"/>
      <c r="AO961" s="63"/>
      <c r="AP961" s="63"/>
      <c r="AQ961" s="63"/>
      <c r="AR961" s="63"/>
      <c r="AS961" s="63"/>
      <c r="AT961" s="63"/>
      <c r="AU961" s="63"/>
      <c r="AV961" s="63"/>
      <c r="AW961" s="63"/>
      <c r="AX961" s="63"/>
      <c r="AY961" s="63"/>
    </row>
    <row r="962" customHeight="1" spans="1:51">
      <c r="A962" s="62"/>
      <c r="B962" s="63"/>
      <c r="C962" s="63"/>
      <c r="D962" s="63"/>
      <c r="E962" s="63"/>
      <c r="F962" s="63"/>
      <c r="G962" s="73"/>
      <c r="H962" s="63"/>
      <c r="I962" s="63"/>
      <c r="J962" s="63"/>
      <c r="K962" s="63"/>
      <c r="L962" s="63"/>
      <c r="M962" s="63"/>
      <c r="N962" s="63"/>
      <c r="O962" s="63"/>
      <c r="P962" s="63"/>
      <c r="Q962" s="82"/>
      <c r="R962" s="82"/>
      <c r="S962" s="82"/>
      <c r="T962" s="83"/>
      <c r="U962" s="83"/>
      <c r="V962" s="83"/>
      <c r="W962" s="83"/>
      <c r="X962" s="83"/>
      <c r="Y962" s="83"/>
      <c r="Z962" s="63"/>
      <c r="AA962" s="63"/>
      <c r="AB962" s="63"/>
      <c r="AC962" s="63"/>
      <c r="AD962" s="63"/>
      <c r="AE962" s="63"/>
      <c r="AF962" s="63"/>
      <c r="AG962" s="63"/>
      <c r="AH962" s="63"/>
      <c r="AI962" s="63"/>
      <c r="AJ962" s="63"/>
      <c r="AK962" s="63"/>
      <c r="AL962" s="63"/>
      <c r="AM962" s="63"/>
      <c r="AN962" s="63"/>
      <c r="AO962" s="63"/>
      <c r="AP962" s="63"/>
      <c r="AQ962" s="63"/>
      <c r="AR962" s="63"/>
      <c r="AS962" s="63"/>
      <c r="AT962" s="63"/>
      <c r="AU962" s="63"/>
      <c r="AV962" s="63"/>
      <c r="AW962" s="63"/>
      <c r="AX962" s="63"/>
      <c r="AY962" s="63"/>
    </row>
    <row r="963" customHeight="1" spans="1:51">
      <c r="A963" s="62"/>
      <c r="B963" s="63"/>
      <c r="C963" s="63"/>
      <c r="D963" s="63"/>
      <c r="E963" s="63"/>
      <c r="F963" s="63"/>
      <c r="G963" s="73"/>
      <c r="H963" s="63"/>
      <c r="I963" s="63"/>
      <c r="J963" s="63"/>
      <c r="K963" s="63"/>
      <c r="L963" s="63"/>
      <c r="M963" s="63"/>
      <c r="N963" s="63"/>
      <c r="O963" s="63"/>
      <c r="P963" s="63"/>
      <c r="Q963" s="82"/>
      <c r="R963" s="82"/>
      <c r="S963" s="82"/>
      <c r="T963" s="83"/>
      <c r="U963" s="83"/>
      <c r="V963" s="83"/>
      <c r="W963" s="83"/>
      <c r="X963" s="83"/>
      <c r="Y963" s="83"/>
      <c r="Z963" s="63"/>
      <c r="AA963" s="63"/>
      <c r="AB963" s="63"/>
      <c r="AC963" s="63"/>
      <c r="AD963" s="63"/>
      <c r="AE963" s="63"/>
      <c r="AF963" s="63"/>
      <c r="AG963" s="63"/>
      <c r="AH963" s="63"/>
      <c r="AI963" s="63"/>
      <c r="AJ963" s="63"/>
      <c r="AK963" s="63"/>
      <c r="AL963" s="63"/>
      <c r="AM963" s="63"/>
      <c r="AN963" s="63"/>
      <c r="AO963" s="63"/>
      <c r="AP963" s="63"/>
      <c r="AQ963" s="63"/>
      <c r="AR963" s="63"/>
      <c r="AS963" s="63"/>
      <c r="AT963" s="63"/>
      <c r="AU963" s="63"/>
      <c r="AV963" s="63"/>
      <c r="AW963" s="63"/>
      <c r="AX963" s="63"/>
      <c r="AY963" s="63"/>
    </row>
    <row r="964" customHeight="1" spans="1:51">
      <c r="A964" s="62"/>
      <c r="B964" s="63"/>
      <c r="C964" s="63"/>
      <c r="D964" s="63"/>
      <c r="E964" s="63"/>
      <c r="F964" s="63"/>
      <c r="G964" s="73"/>
      <c r="H964" s="63"/>
      <c r="I964" s="63"/>
      <c r="J964" s="63"/>
      <c r="K964" s="63"/>
      <c r="L964" s="63"/>
      <c r="M964" s="63"/>
      <c r="N964" s="63"/>
      <c r="O964" s="63"/>
      <c r="P964" s="63"/>
      <c r="Q964" s="82"/>
      <c r="R964" s="82"/>
      <c r="S964" s="82"/>
      <c r="T964" s="83"/>
      <c r="U964" s="83"/>
      <c r="V964" s="83"/>
      <c r="W964" s="83"/>
      <c r="X964" s="83"/>
      <c r="Y964" s="83"/>
      <c r="Z964" s="63"/>
      <c r="AA964" s="63"/>
      <c r="AB964" s="63"/>
      <c r="AC964" s="63"/>
      <c r="AD964" s="63"/>
      <c r="AE964" s="63"/>
      <c r="AF964" s="63"/>
      <c r="AG964" s="63"/>
      <c r="AH964" s="63"/>
      <c r="AI964" s="63"/>
      <c r="AJ964" s="63"/>
      <c r="AK964" s="63"/>
      <c r="AL964" s="63"/>
      <c r="AM964" s="63"/>
      <c r="AN964" s="63"/>
      <c r="AO964" s="63"/>
      <c r="AP964" s="63"/>
      <c r="AQ964" s="63"/>
      <c r="AR964" s="63"/>
      <c r="AS964" s="63"/>
      <c r="AT964" s="63"/>
      <c r="AU964" s="63"/>
      <c r="AV964" s="63"/>
      <c r="AW964" s="63"/>
      <c r="AX964" s="63"/>
      <c r="AY964" s="63"/>
    </row>
    <row r="965" customHeight="1" spans="1:51">
      <c r="A965" s="62"/>
      <c r="B965" s="63"/>
      <c r="C965" s="63"/>
      <c r="D965" s="63"/>
      <c r="E965" s="63"/>
      <c r="F965" s="63"/>
      <c r="G965" s="73"/>
      <c r="H965" s="63"/>
      <c r="I965" s="63"/>
      <c r="J965" s="63"/>
      <c r="K965" s="63"/>
      <c r="L965" s="63"/>
      <c r="M965" s="63"/>
      <c r="N965" s="63"/>
      <c r="O965" s="63"/>
      <c r="P965" s="63"/>
      <c r="Q965" s="82"/>
      <c r="R965" s="82"/>
      <c r="S965" s="82"/>
      <c r="T965" s="83"/>
      <c r="U965" s="83"/>
      <c r="V965" s="83"/>
      <c r="W965" s="83"/>
      <c r="X965" s="83"/>
      <c r="Y965" s="83"/>
      <c r="Z965" s="63"/>
      <c r="AA965" s="63"/>
      <c r="AB965" s="63"/>
      <c r="AC965" s="63"/>
      <c r="AD965" s="63"/>
      <c r="AE965" s="63"/>
      <c r="AF965" s="63"/>
      <c r="AG965" s="63"/>
      <c r="AH965" s="63"/>
      <c r="AI965" s="63"/>
      <c r="AJ965" s="63"/>
      <c r="AK965" s="63"/>
      <c r="AL965" s="63"/>
      <c r="AM965" s="63"/>
      <c r="AN965" s="63"/>
      <c r="AO965" s="63"/>
      <c r="AP965" s="63"/>
      <c r="AQ965" s="63"/>
      <c r="AR965" s="63"/>
      <c r="AS965" s="63"/>
      <c r="AT965" s="63"/>
      <c r="AU965" s="63"/>
      <c r="AV965" s="63"/>
      <c r="AW965" s="63"/>
      <c r="AX965" s="63"/>
      <c r="AY965" s="63"/>
    </row>
    <row r="966" customHeight="1" spans="1:51">
      <c r="A966" s="62"/>
      <c r="B966" s="63"/>
      <c r="C966" s="63"/>
      <c r="D966" s="63"/>
      <c r="E966" s="63"/>
      <c r="F966" s="63"/>
      <c r="G966" s="73"/>
      <c r="H966" s="63"/>
      <c r="I966" s="63"/>
      <c r="J966" s="63"/>
      <c r="K966" s="63"/>
      <c r="L966" s="63"/>
      <c r="M966" s="63"/>
      <c r="N966" s="63"/>
      <c r="O966" s="63"/>
      <c r="P966" s="63"/>
      <c r="Q966" s="82"/>
      <c r="R966" s="82"/>
      <c r="S966" s="82"/>
      <c r="T966" s="83"/>
      <c r="U966" s="83"/>
      <c r="V966" s="83"/>
      <c r="W966" s="83"/>
      <c r="X966" s="83"/>
      <c r="Y966" s="83"/>
      <c r="Z966" s="63"/>
      <c r="AA966" s="63"/>
      <c r="AB966" s="63"/>
      <c r="AC966" s="63"/>
      <c r="AD966" s="63"/>
      <c r="AE966" s="63"/>
      <c r="AF966" s="63"/>
      <c r="AG966" s="63"/>
      <c r="AH966" s="63"/>
      <c r="AI966" s="63"/>
      <c r="AJ966" s="63"/>
      <c r="AK966" s="63"/>
      <c r="AL966" s="63"/>
      <c r="AM966" s="63"/>
      <c r="AN966" s="63"/>
      <c r="AO966" s="63"/>
      <c r="AP966" s="63"/>
      <c r="AQ966" s="63"/>
      <c r="AR966" s="63"/>
      <c r="AS966" s="63"/>
      <c r="AT966" s="63"/>
      <c r="AU966" s="63"/>
      <c r="AV966" s="63"/>
      <c r="AW966" s="63"/>
      <c r="AX966" s="63"/>
      <c r="AY966" s="63"/>
    </row>
    <row r="967" customHeight="1" spans="1:51">
      <c r="A967" s="62"/>
      <c r="B967" s="63"/>
      <c r="C967" s="63"/>
      <c r="D967" s="63"/>
      <c r="E967" s="63"/>
      <c r="F967" s="63"/>
      <c r="G967" s="73"/>
      <c r="H967" s="63"/>
      <c r="I967" s="63"/>
      <c r="J967" s="63"/>
      <c r="K967" s="63"/>
      <c r="L967" s="63"/>
      <c r="M967" s="63"/>
      <c r="N967" s="63"/>
      <c r="O967" s="63"/>
      <c r="P967" s="63"/>
      <c r="Q967" s="82"/>
      <c r="R967" s="82"/>
      <c r="S967" s="82"/>
      <c r="T967" s="83"/>
      <c r="U967" s="83"/>
      <c r="V967" s="83"/>
      <c r="W967" s="83"/>
      <c r="X967" s="83"/>
      <c r="Y967" s="83"/>
      <c r="Z967" s="63"/>
      <c r="AA967" s="63"/>
      <c r="AB967" s="63"/>
      <c r="AC967" s="63"/>
      <c r="AD967" s="63"/>
      <c r="AE967" s="63"/>
      <c r="AF967" s="63"/>
      <c r="AG967" s="63"/>
      <c r="AH967" s="63"/>
      <c r="AI967" s="63"/>
      <c r="AJ967" s="63"/>
      <c r="AK967" s="63"/>
      <c r="AL967" s="63"/>
      <c r="AM967" s="63"/>
      <c r="AN967" s="63"/>
      <c r="AO967" s="63"/>
      <c r="AP967" s="63"/>
      <c r="AQ967" s="63"/>
      <c r="AR967" s="63"/>
      <c r="AS967" s="63"/>
      <c r="AT967" s="63"/>
      <c r="AU967" s="63"/>
      <c r="AV967" s="63"/>
      <c r="AW967" s="63"/>
      <c r="AX967" s="63"/>
      <c r="AY967" s="63"/>
    </row>
    <row r="968" customHeight="1" spans="1:51">
      <c r="A968" s="62"/>
      <c r="B968" s="63"/>
      <c r="C968" s="63"/>
      <c r="D968" s="63"/>
      <c r="E968" s="63"/>
      <c r="F968" s="63"/>
      <c r="G968" s="73"/>
      <c r="H968" s="63"/>
      <c r="I968" s="63"/>
      <c r="J968" s="63"/>
      <c r="K968" s="63"/>
      <c r="L968" s="63"/>
      <c r="M968" s="63"/>
      <c r="N968" s="63"/>
      <c r="O968" s="63"/>
      <c r="P968" s="63"/>
      <c r="Q968" s="82"/>
      <c r="R968" s="82"/>
      <c r="S968" s="82"/>
      <c r="T968" s="83"/>
      <c r="U968" s="83"/>
      <c r="V968" s="83"/>
      <c r="W968" s="83"/>
      <c r="X968" s="83"/>
      <c r="Y968" s="83"/>
      <c r="Z968" s="63"/>
      <c r="AA968" s="63"/>
      <c r="AB968" s="63"/>
      <c r="AC968" s="63"/>
      <c r="AD968" s="63"/>
      <c r="AE968" s="63"/>
      <c r="AF968" s="63"/>
      <c r="AG968" s="63"/>
      <c r="AH968" s="63"/>
      <c r="AI968" s="63"/>
      <c r="AJ968" s="63"/>
      <c r="AK968" s="63"/>
      <c r="AL968" s="63"/>
      <c r="AM968" s="63"/>
      <c r="AN968" s="63"/>
      <c r="AO968" s="63"/>
      <c r="AP968" s="63"/>
      <c r="AQ968" s="63"/>
      <c r="AR968" s="63"/>
      <c r="AS968" s="63"/>
      <c r="AT968" s="63"/>
      <c r="AU968" s="63"/>
      <c r="AV968" s="63"/>
      <c r="AW968" s="63"/>
      <c r="AX968" s="63"/>
      <c r="AY968" s="63"/>
    </row>
    <row r="969" customHeight="1" spans="1:51">
      <c r="A969" s="62"/>
      <c r="B969" s="63"/>
      <c r="C969" s="63"/>
      <c r="D969" s="63"/>
      <c r="E969" s="63"/>
      <c r="F969" s="63"/>
      <c r="G969" s="73"/>
      <c r="H969" s="63"/>
      <c r="I969" s="63"/>
      <c r="J969" s="63"/>
      <c r="K969" s="63"/>
      <c r="L969" s="63"/>
      <c r="M969" s="63"/>
      <c r="N969" s="63"/>
      <c r="O969" s="63"/>
      <c r="P969" s="63"/>
      <c r="Q969" s="82"/>
      <c r="R969" s="82"/>
      <c r="S969" s="82"/>
      <c r="T969" s="83"/>
      <c r="U969" s="83"/>
      <c r="V969" s="83"/>
      <c r="W969" s="83"/>
      <c r="X969" s="83"/>
      <c r="Y969" s="83"/>
      <c r="Z969" s="63"/>
      <c r="AA969" s="63"/>
      <c r="AB969" s="63"/>
      <c r="AC969" s="63"/>
      <c r="AD969" s="63"/>
      <c r="AE969" s="63"/>
      <c r="AF969" s="63"/>
      <c r="AG969" s="63"/>
      <c r="AH969" s="63"/>
      <c r="AI969" s="63"/>
      <c r="AJ969" s="63"/>
      <c r="AK969" s="63"/>
      <c r="AL969" s="63"/>
      <c r="AM969" s="63"/>
      <c r="AN969" s="63"/>
      <c r="AO969" s="63"/>
      <c r="AP969" s="63"/>
      <c r="AQ969" s="63"/>
      <c r="AR969" s="63"/>
      <c r="AS969" s="63"/>
      <c r="AT969" s="63"/>
      <c r="AU969" s="63"/>
      <c r="AV969" s="63"/>
      <c r="AW969" s="63"/>
      <c r="AX969" s="63"/>
      <c r="AY969" s="63"/>
    </row>
    <row r="970" customHeight="1" spans="1:51">
      <c r="A970" s="62"/>
      <c r="B970" s="63"/>
      <c r="C970" s="63"/>
      <c r="D970" s="63"/>
      <c r="E970" s="63"/>
      <c r="F970" s="63"/>
      <c r="G970" s="73"/>
      <c r="H970" s="63"/>
      <c r="I970" s="63"/>
      <c r="J970" s="63"/>
      <c r="K970" s="63"/>
      <c r="L970" s="63"/>
      <c r="M970" s="63"/>
      <c r="N970" s="63"/>
      <c r="O970" s="63"/>
      <c r="P970" s="63"/>
      <c r="Q970" s="82"/>
      <c r="R970" s="82"/>
      <c r="S970" s="82"/>
      <c r="T970" s="83"/>
      <c r="U970" s="83"/>
      <c r="V970" s="83"/>
      <c r="W970" s="83"/>
      <c r="X970" s="83"/>
      <c r="Y970" s="83"/>
      <c r="Z970" s="63"/>
      <c r="AA970" s="63"/>
      <c r="AB970" s="63"/>
      <c r="AC970" s="63"/>
      <c r="AD970" s="63"/>
      <c r="AE970" s="63"/>
      <c r="AF970" s="63"/>
      <c r="AG970" s="63"/>
      <c r="AH970" s="63"/>
      <c r="AI970" s="63"/>
      <c r="AJ970" s="63"/>
      <c r="AK970" s="63"/>
      <c r="AL970" s="63"/>
      <c r="AM970" s="63"/>
      <c r="AN970" s="63"/>
      <c r="AO970" s="63"/>
      <c r="AP970" s="63"/>
      <c r="AQ970" s="63"/>
      <c r="AR970" s="63"/>
      <c r="AS970" s="63"/>
      <c r="AT970" s="63"/>
      <c r="AU970" s="63"/>
      <c r="AV970" s="63"/>
      <c r="AW970" s="63"/>
      <c r="AX970" s="63"/>
      <c r="AY970" s="63"/>
    </row>
    <row r="971" customHeight="1" spans="1:51">
      <c r="A971" s="62"/>
      <c r="B971" s="63"/>
      <c r="C971" s="63"/>
      <c r="D971" s="63"/>
      <c r="E971" s="63"/>
      <c r="F971" s="63"/>
      <c r="G971" s="73"/>
      <c r="H971" s="63"/>
      <c r="I971" s="63"/>
      <c r="J971" s="63"/>
      <c r="K971" s="63"/>
      <c r="L971" s="63"/>
      <c r="M971" s="63"/>
      <c r="N971" s="63"/>
      <c r="O971" s="63"/>
      <c r="P971" s="63"/>
      <c r="Q971" s="82"/>
      <c r="R971" s="82"/>
      <c r="S971" s="82"/>
      <c r="T971" s="83"/>
      <c r="U971" s="83"/>
      <c r="V971" s="83"/>
      <c r="W971" s="83"/>
      <c r="X971" s="83"/>
      <c r="Y971" s="83"/>
      <c r="Z971" s="63"/>
      <c r="AA971" s="63"/>
      <c r="AB971" s="63"/>
      <c r="AC971" s="63"/>
      <c r="AD971" s="63"/>
      <c r="AE971" s="63"/>
      <c r="AF971" s="63"/>
      <c r="AG971" s="63"/>
      <c r="AH971" s="63"/>
      <c r="AI971" s="63"/>
      <c r="AJ971" s="63"/>
      <c r="AK971" s="63"/>
      <c r="AL971" s="63"/>
      <c r="AM971" s="63"/>
      <c r="AN971" s="63"/>
      <c r="AO971" s="63"/>
      <c r="AP971" s="63"/>
      <c r="AQ971" s="63"/>
      <c r="AR971" s="63"/>
      <c r="AS971" s="63"/>
      <c r="AT971" s="63"/>
      <c r="AU971" s="63"/>
      <c r="AV971" s="63"/>
      <c r="AW971" s="63"/>
      <c r="AX971" s="63"/>
      <c r="AY971" s="63"/>
    </row>
    <row r="972" customHeight="1" spans="1:51">
      <c r="A972" s="62"/>
      <c r="B972" s="63"/>
      <c r="C972" s="63"/>
      <c r="D972" s="63"/>
      <c r="E972" s="63"/>
      <c r="F972" s="63"/>
      <c r="G972" s="73"/>
      <c r="H972" s="63"/>
      <c r="I972" s="63"/>
      <c r="J972" s="63"/>
      <c r="K972" s="63"/>
      <c r="L972" s="63"/>
      <c r="M972" s="63"/>
      <c r="N972" s="63"/>
      <c r="O972" s="63"/>
      <c r="P972" s="63"/>
      <c r="Q972" s="82"/>
      <c r="R972" s="82"/>
      <c r="S972" s="82"/>
      <c r="T972" s="83"/>
      <c r="U972" s="83"/>
      <c r="V972" s="83"/>
      <c r="W972" s="83"/>
      <c r="X972" s="83"/>
      <c r="Y972" s="83"/>
      <c r="Z972" s="63"/>
      <c r="AA972" s="63"/>
      <c r="AB972" s="63"/>
      <c r="AC972" s="63"/>
      <c r="AD972" s="63"/>
      <c r="AE972" s="63"/>
      <c r="AF972" s="63"/>
      <c r="AG972" s="63"/>
      <c r="AH972" s="63"/>
      <c r="AI972" s="63"/>
      <c r="AJ972" s="63"/>
      <c r="AK972" s="63"/>
      <c r="AL972" s="63"/>
      <c r="AM972" s="63"/>
      <c r="AN972" s="63"/>
      <c r="AO972" s="63"/>
      <c r="AP972" s="63"/>
      <c r="AQ972" s="63"/>
      <c r="AR972" s="63"/>
      <c r="AS972" s="63"/>
      <c r="AT972" s="63"/>
      <c r="AU972" s="63"/>
      <c r="AV972" s="63"/>
      <c r="AW972" s="63"/>
      <c r="AX972" s="63"/>
      <c r="AY972" s="63"/>
    </row>
    <row r="973" customHeight="1" spans="1:51">
      <c r="A973" s="62"/>
      <c r="B973" s="63"/>
      <c r="C973" s="63"/>
      <c r="D973" s="63"/>
      <c r="E973" s="63"/>
      <c r="F973" s="63"/>
      <c r="G973" s="73"/>
      <c r="H973" s="63"/>
      <c r="I973" s="63"/>
      <c r="J973" s="63"/>
      <c r="K973" s="63"/>
      <c r="L973" s="63"/>
      <c r="M973" s="63"/>
      <c r="N973" s="63"/>
      <c r="O973" s="63"/>
      <c r="P973" s="63"/>
      <c r="Q973" s="82"/>
      <c r="R973" s="82"/>
      <c r="S973" s="82"/>
      <c r="T973" s="83"/>
      <c r="U973" s="83"/>
      <c r="V973" s="83"/>
      <c r="W973" s="83"/>
      <c r="X973" s="83"/>
      <c r="Y973" s="83"/>
      <c r="Z973" s="63"/>
      <c r="AA973" s="63"/>
      <c r="AB973" s="63"/>
      <c r="AC973" s="63"/>
      <c r="AD973" s="63"/>
      <c r="AE973" s="63"/>
      <c r="AF973" s="63"/>
      <c r="AG973" s="63"/>
      <c r="AH973" s="63"/>
      <c r="AI973" s="63"/>
      <c r="AJ973" s="63"/>
      <c r="AK973" s="63"/>
      <c r="AL973" s="63"/>
      <c r="AM973" s="63"/>
      <c r="AN973" s="63"/>
      <c r="AO973" s="63"/>
      <c r="AP973" s="63"/>
      <c r="AQ973" s="63"/>
      <c r="AR973" s="63"/>
      <c r="AS973" s="63"/>
      <c r="AT973" s="63"/>
      <c r="AU973" s="63"/>
      <c r="AV973" s="63"/>
      <c r="AW973" s="63"/>
      <c r="AX973" s="63"/>
      <c r="AY973" s="63"/>
    </row>
  </sheetData>
  <autoFilter ref="A2:AY3">
    <sortState ref="A2:AY3">
      <sortCondition ref="B2:B3"/>
    </sortState>
    <extLst/>
  </autoFilter>
  <mergeCells count="3">
    <mergeCell ref="A1:H1"/>
    <mergeCell ref="K1:R1"/>
    <mergeCell ref="A14:H14"/>
  </mergeCells>
  <dataValidations count="9">
    <dataValidation type="list" allowBlank="1" showErrorMessage="1" sqref="G3:G12">
      <formula1>"Full,1/2 ,1/4,n/a,Size"</formula1>
    </dataValidation>
    <dataValidation type="list" allowBlank="1" showErrorMessage="1" sqref="F17:F19 O3:O12">
      <formula1>"Venue,Own,N/A"</formula1>
    </dataValidation>
    <dataValidation type="list" allowBlank="1" showErrorMessage="1" sqref="B3:B12">
      <formula1>"1 - Diamond,2 - Platinum,3 - Gold,4 - Silver,5 - Bronze,Exhibitor Only,D&amp;I Ally,Level"</formula1>
    </dataValidation>
    <dataValidation type="list" allowBlank="1" showErrorMessage="1" sqref="D16 C17:C19 L3:L12">
      <formula1>"In-person,Virtual,Both,N/A"</formula1>
    </dataValidation>
    <dataValidation type="list" allowBlank="1" showErrorMessage="1" sqref="F16 E17:E19 N3:N12">
      <formula1>"Standard,Shell ,N/A"</formula1>
    </dataValidation>
    <dataValidation type="list" allowBlank="1" showErrorMessage="1" sqref="E16 D17:D19 M3:M12">
      <formula1>"Custom,Standard,N/A"</formula1>
    </dataValidation>
    <dataValidation type="list" allowBlank="1" showErrorMessage="1" sqref="B16">
      <formula1>"Yes,No,n/a"</formula1>
    </dataValidation>
    <dataValidation type="list" allowBlank="1" showErrorMessage="1" sqref="C3:F12">
      <formula1>"Yes,No"</formula1>
    </dataValidation>
    <dataValidation type="list" allowBlank="1" showErrorMessage="1" sqref="I12:K12 C16 B17:B19 K3:K11">
      <formula1>"Included Large,Included Standard,Exhibit Only ,N/A,Booth Size"</formula1>
    </dataValidation>
  </dataValidations>
  <printOptions horizontalCentered="1" gridLines="1"/>
  <pageMargins left="0.7" right="0.7" top="0.75" bottom="0.75" header="0" footer="0"/>
  <pageSetup paperSize="1" fitToHeight="0" pageOrder="overThenDown" orientation="landscape" cellComments="atEnd"/>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K30"/>
  <sheetViews>
    <sheetView workbookViewId="0">
      <selection activeCell="A1" sqref="A1:C1"/>
    </sheetView>
  </sheetViews>
  <sheetFormatPr defaultColWidth="12.6285714285714" defaultRowHeight="15.75" customHeight="1"/>
  <sheetData>
    <row r="1" customHeight="1" spans="1:9">
      <c r="A1" s="26" t="s">
        <v>7507</v>
      </c>
      <c r="E1" s="26" t="s">
        <v>7508</v>
      </c>
      <c r="I1" s="26" t="s">
        <v>7509</v>
      </c>
    </row>
    <row r="2" customHeight="1" spans="1:11">
      <c r="A2" s="41" t="s">
        <v>7510</v>
      </c>
      <c r="B2" s="17"/>
      <c r="C2" s="17"/>
      <c r="E2" s="41" t="s">
        <v>7511</v>
      </c>
      <c r="F2" s="17"/>
      <c r="G2" s="17"/>
      <c r="I2" s="41" t="s">
        <v>7512</v>
      </c>
      <c r="J2" s="41" t="s">
        <v>7513</v>
      </c>
      <c r="K2" s="41" t="s">
        <v>7514</v>
      </c>
    </row>
    <row r="3" customHeight="1" spans="1:11">
      <c r="A3" s="42"/>
      <c r="B3" s="17"/>
      <c r="C3" s="17"/>
      <c r="E3" s="42"/>
      <c r="F3" s="17"/>
      <c r="G3" s="17"/>
      <c r="I3" s="42"/>
      <c r="J3" s="42"/>
      <c r="K3" s="42"/>
    </row>
    <row r="4" customHeight="1" spans="1:11">
      <c r="A4" s="17"/>
      <c r="B4" s="17"/>
      <c r="C4" s="17"/>
      <c r="E4" s="17"/>
      <c r="F4" s="17"/>
      <c r="G4" s="17"/>
      <c r="I4" s="42"/>
      <c r="J4" s="42"/>
      <c r="K4" s="42"/>
    </row>
    <row r="5" customHeight="1" spans="1:11">
      <c r="A5" s="26" t="s">
        <v>7515</v>
      </c>
      <c r="E5" s="26" t="s">
        <v>7508</v>
      </c>
      <c r="I5" s="42"/>
      <c r="J5" s="42"/>
      <c r="K5" s="42"/>
    </row>
    <row r="6" customHeight="1" spans="1:11">
      <c r="A6" s="41" t="s">
        <v>7516</v>
      </c>
      <c r="B6" s="41" t="s">
        <v>7517</v>
      </c>
      <c r="C6" s="41" t="s">
        <v>7518</v>
      </c>
      <c r="E6" s="41" t="s">
        <v>7519</v>
      </c>
      <c r="I6" s="42"/>
      <c r="J6" s="42"/>
      <c r="K6" s="42"/>
    </row>
    <row r="7" customHeight="1" spans="1:11">
      <c r="A7" s="42"/>
      <c r="B7" s="42"/>
      <c r="C7" s="42"/>
      <c r="E7" s="42"/>
      <c r="I7" s="42"/>
      <c r="J7" s="42"/>
      <c r="K7" s="42"/>
    </row>
    <row r="8" customHeight="1" spans="1:11">
      <c r="A8" s="42"/>
      <c r="B8" s="42"/>
      <c r="C8" s="42"/>
      <c r="I8" s="42"/>
      <c r="J8" s="42"/>
      <c r="K8" s="42"/>
    </row>
    <row r="9" customHeight="1" spans="1:5">
      <c r="A9" s="42"/>
      <c r="B9" s="42"/>
      <c r="C9" s="42"/>
      <c r="E9" s="26" t="s">
        <v>7520</v>
      </c>
    </row>
    <row r="10" customHeight="1" spans="1:9">
      <c r="A10" s="42"/>
      <c r="B10" s="42"/>
      <c r="C10" s="42"/>
      <c r="E10" s="17" t="s">
        <v>7521</v>
      </c>
      <c r="I10" s="26" t="s">
        <v>7522</v>
      </c>
    </row>
    <row r="11" customHeight="1" spans="1:11">
      <c r="A11" s="42"/>
      <c r="B11" s="42"/>
      <c r="C11" s="42"/>
      <c r="I11" s="41" t="s">
        <v>7523</v>
      </c>
      <c r="J11" s="41" t="s">
        <v>7524</v>
      </c>
      <c r="K11" s="41" t="s">
        <v>7525</v>
      </c>
    </row>
    <row r="12" customHeight="1" spans="1:11">
      <c r="A12" s="42"/>
      <c r="B12" s="42"/>
      <c r="C12" s="42"/>
      <c r="I12" s="42"/>
      <c r="J12" s="42"/>
      <c r="K12" s="42"/>
    </row>
    <row r="13" customHeight="1" spans="5:11">
      <c r="E13" s="26" t="s">
        <v>7508</v>
      </c>
      <c r="I13" s="42"/>
      <c r="J13" s="42"/>
      <c r="K13" s="42"/>
    </row>
    <row r="14" customHeight="1" spans="1:11">
      <c r="A14" s="26" t="s">
        <v>7526</v>
      </c>
      <c r="E14" s="41" t="s">
        <v>7527</v>
      </c>
      <c r="F14" s="41" t="s">
        <v>7528</v>
      </c>
      <c r="G14" s="41" t="s">
        <v>7529</v>
      </c>
      <c r="I14" s="42"/>
      <c r="J14" s="42"/>
      <c r="K14" s="42"/>
    </row>
    <row r="15" customHeight="1" spans="1:11">
      <c r="A15" s="41" t="s">
        <v>7530</v>
      </c>
      <c r="B15" s="41" t="s">
        <v>7531</v>
      </c>
      <c r="C15" s="41" t="s">
        <v>7532</v>
      </c>
      <c r="E15" s="42"/>
      <c r="F15" s="42"/>
      <c r="G15" s="42"/>
      <c r="I15" s="42"/>
      <c r="J15" s="42"/>
      <c r="K15" s="42"/>
    </row>
    <row r="16" customHeight="1" spans="1:11">
      <c r="A16" s="42"/>
      <c r="B16" s="42"/>
      <c r="C16" s="42"/>
      <c r="E16" s="42"/>
      <c r="F16" s="42"/>
      <c r="G16" s="42"/>
      <c r="I16" s="42"/>
      <c r="J16" s="42"/>
      <c r="K16" s="42"/>
    </row>
    <row r="17" customHeight="1" spans="1:11">
      <c r="A17" s="42"/>
      <c r="B17" s="42"/>
      <c r="C17" s="42"/>
      <c r="E17" s="42"/>
      <c r="F17" s="42"/>
      <c r="G17" s="42"/>
      <c r="I17" s="42"/>
      <c r="J17" s="42"/>
      <c r="K17" s="42"/>
    </row>
    <row r="18" customHeight="1" spans="1:7">
      <c r="A18" s="42"/>
      <c r="B18" s="42"/>
      <c r="C18" s="42"/>
      <c r="E18" s="42"/>
      <c r="F18" s="42"/>
      <c r="G18" s="42"/>
    </row>
    <row r="19" customHeight="1" spans="1:9">
      <c r="A19" s="42"/>
      <c r="B19" s="42"/>
      <c r="C19" s="42"/>
      <c r="E19" s="42"/>
      <c r="F19" s="42"/>
      <c r="G19" s="42"/>
      <c r="I19" s="26" t="s">
        <v>7533</v>
      </c>
    </row>
    <row r="20" customHeight="1" spans="1:9">
      <c r="A20" s="42"/>
      <c r="B20" s="42"/>
      <c r="C20" s="42"/>
      <c r="E20" s="42"/>
      <c r="F20" s="42"/>
      <c r="G20" s="42"/>
      <c r="I20" s="41" t="s">
        <v>7534</v>
      </c>
    </row>
    <row r="21" customHeight="1" spans="1:9">
      <c r="A21" s="42"/>
      <c r="B21" s="42"/>
      <c r="C21" s="42"/>
      <c r="I21" s="42"/>
    </row>
    <row r="22" customHeight="1" spans="5:5">
      <c r="E22" s="26" t="s">
        <v>7508</v>
      </c>
    </row>
    <row r="23" customHeight="1" spans="1:9">
      <c r="A23" s="26" t="s">
        <v>7535</v>
      </c>
      <c r="E23" s="41" t="s">
        <v>7536</v>
      </c>
      <c r="F23" s="41" t="s">
        <v>7537</v>
      </c>
      <c r="G23" s="41" t="s">
        <v>7538</v>
      </c>
      <c r="I23" s="26" t="s">
        <v>7539</v>
      </c>
    </row>
    <row r="24" customHeight="1" spans="1:9">
      <c r="A24" s="41" t="s">
        <v>7540</v>
      </c>
      <c r="B24" s="41" t="s">
        <v>7541</v>
      </c>
      <c r="C24" s="41" t="s">
        <v>7542</v>
      </c>
      <c r="E24" s="42"/>
      <c r="F24" s="42"/>
      <c r="G24" s="42"/>
      <c r="I24" s="41" t="s">
        <v>7543</v>
      </c>
    </row>
    <row r="25" customHeight="1" spans="1:9">
      <c r="A25" s="42"/>
      <c r="B25" s="42"/>
      <c r="C25" s="42"/>
      <c r="E25" s="42"/>
      <c r="F25" s="42"/>
      <c r="G25" s="42"/>
      <c r="I25" s="42"/>
    </row>
    <row r="26" customHeight="1" spans="1:7">
      <c r="A26" s="42"/>
      <c r="B26" s="42"/>
      <c r="C26" s="42"/>
      <c r="E26" s="42"/>
      <c r="F26" s="42"/>
      <c r="G26" s="42"/>
    </row>
    <row r="27" customHeight="1" spans="1:7">
      <c r="A27" s="42"/>
      <c r="B27" s="42"/>
      <c r="C27" s="42"/>
      <c r="E27" s="42"/>
      <c r="F27" s="42"/>
      <c r="G27" s="42"/>
    </row>
    <row r="28" customHeight="1" spans="1:7">
      <c r="A28" s="42"/>
      <c r="B28" s="42"/>
      <c r="C28" s="42"/>
      <c r="E28" s="42"/>
      <c r="F28" s="42"/>
      <c r="G28" s="42"/>
    </row>
    <row r="29" customHeight="1" spans="1:7">
      <c r="A29" s="42"/>
      <c r="B29" s="42"/>
      <c r="C29" s="42"/>
      <c r="E29" s="42"/>
      <c r="F29" s="42"/>
      <c r="G29" s="42"/>
    </row>
    <row r="30" customHeight="1" spans="1:3">
      <c r="A30" s="42"/>
      <c r="B30" s="42"/>
      <c r="C30" s="42"/>
    </row>
  </sheetData>
  <mergeCells count="13">
    <mergeCell ref="A1:C1"/>
    <mergeCell ref="E1:G1"/>
    <mergeCell ref="I1:K1"/>
    <mergeCell ref="A5:C5"/>
    <mergeCell ref="E5:G5"/>
    <mergeCell ref="E9:G9"/>
    <mergeCell ref="I10:K10"/>
    <mergeCell ref="E13:G13"/>
    <mergeCell ref="A14:C14"/>
    <mergeCell ref="I19:K19"/>
    <mergeCell ref="E22:G22"/>
    <mergeCell ref="A23:C23"/>
    <mergeCell ref="I23:K23"/>
  </mergeCell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E42"/>
  <sheetViews>
    <sheetView workbookViewId="0">
      <selection activeCell="A1" sqref="A1"/>
    </sheetView>
  </sheetViews>
  <sheetFormatPr defaultColWidth="12.6285714285714" defaultRowHeight="15.75" customHeight="1" outlineLevelCol="4"/>
  <cols>
    <col min="3" max="3" width="16.8761904761905" customWidth="1"/>
    <col min="4" max="4" width="16" customWidth="1"/>
  </cols>
  <sheetData>
    <row r="1" customHeight="1" spans="1:2">
      <c r="A1" s="17" t="s">
        <v>7544</v>
      </c>
      <c r="B1" s="17" t="s">
        <v>7545</v>
      </c>
    </row>
    <row r="3" customHeight="1" spans="1:1">
      <c r="A3" s="17" t="s">
        <v>7237</v>
      </c>
    </row>
    <row r="4" customHeight="1" spans="1:3">
      <c r="A4" s="39">
        <v>0.364583333333333</v>
      </c>
      <c r="B4" s="39">
        <v>0.375</v>
      </c>
      <c r="C4" s="17" t="s">
        <v>7546</v>
      </c>
    </row>
    <row r="5" customHeight="1" spans="1:4">
      <c r="A5" s="40">
        <v>0.375</v>
      </c>
      <c r="B5" s="40">
        <v>0.416666666666667</v>
      </c>
      <c r="C5" s="17" t="s">
        <v>7547</v>
      </c>
      <c r="D5" s="39"/>
    </row>
    <row r="6" customHeight="1" spans="1:4">
      <c r="A6" s="40">
        <v>0.416666666666667</v>
      </c>
      <c r="B6" s="40">
        <v>0.4375</v>
      </c>
      <c r="C6" s="17" t="s">
        <v>888</v>
      </c>
      <c r="D6" s="39"/>
    </row>
    <row r="7" customHeight="1" spans="1:4">
      <c r="A7" s="40">
        <v>0.4375</v>
      </c>
      <c r="B7" s="40">
        <v>0.5</v>
      </c>
      <c r="C7" s="17" t="s">
        <v>7548</v>
      </c>
      <c r="D7" s="17" t="s">
        <v>7549</v>
      </c>
    </row>
    <row r="8" customHeight="1" spans="1:4">
      <c r="A8" s="40">
        <v>0.5</v>
      </c>
      <c r="B8" s="40">
        <v>0.541666666666667</v>
      </c>
      <c r="C8" s="17" t="s">
        <v>842</v>
      </c>
      <c r="D8" s="39"/>
    </row>
    <row r="9" customHeight="1" spans="1:5">
      <c r="A9" s="40">
        <v>0.541666666666667</v>
      </c>
      <c r="B9" s="40">
        <v>0.604166666666667</v>
      </c>
      <c r="C9" s="17" t="s">
        <v>7550</v>
      </c>
      <c r="D9" s="39"/>
      <c r="E9" s="17" t="s">
        <v>841</v>
      </c>
    </row>
    <row r="10" customHeight="1" spans="1:4">
      <c r="A10" s="40">
        <v>0.604166666666667</v>
      </c>
      <c r="B10" s="39">
        <v>0.614583333333333</v>
      </c>
      <c r="C10" s="17" t="s">
        <v>7551</v>
      </c>
      <c r="D10" s="39"/>
    </row>
    <row r="11" customHeight="1" spans="1:4">
      <c r="A11" s="40">
        <v>0.614583333333333</v>
      </c>
      <c r="B11" s="40">
        <v>0.677083333333333</v>
      </c>
      <c r="C11" s="17" t="s">
        <v>7552</v>
      </c>
      <c r="D11" s="17" t="s">
        <v>7553</v>
      </c>
    </row>
    <row r="12" customHeight="1" spans="1:4">
      <c r="A12" s="40">
        <v>0.677083333333333</v>
      </c>
      <c r="B12" s="40">
        <v>0.697916666666667</v>
      </c>
      <c r="C12" s="17" t="s">
        <v>888</v>
      </c>
      <c r="D12" s="39"/>
    </row>
    <row r="13" customHeight="1" spans="1:5">
      <c r="A13" s="40">
        <v>0.697916666666667</v>
      </c>
      <c r="B13" s="40">
        <v>0.760416666666667</v>
      </c>
      <c r="C13" s="17" t="s">
        <v>7554</v>
      </c>
      <c r="D13" s="39"/>
      <c r="E13" s="17" t="s">
        <v>841</v>
      </c>
    </row>
    <row r="14" customHeight="1" spans="1:4">
      <c r="A14" s="39">
        <v>0.791666666666667</v>
      </c>
      <c r="B14" s="39">
        <v>0.875</v>
      </c>
      <c r="D14" s="17" t="s">
        <v>7555</v>
      </c>
    </row>
    <row r="17" customHeight="1" spans="1:1">
      <c r="A17" s="17" t="s">
        <v>7238</v>
      </c>
    </row>
    <row r="18" customHeight="1" spans="1:4">
      <c r="A18" s="40">
        <v>0.375</v>
      </c>
      <c r="B18" s="39">
        <v>0.4375</v>
      </c>
      <c r="C18" s="17" t="s">
        <v>7556</v>
      </c>
      <c r="D18" s="17" t="s">
        <v>7557</v>
      </c>
    </row>
    <row r="19" customHeight="1" spans="1:4">
      <c r="A19" s="40">
        <v>0.4375</v>
      </c>
      <c r="B19" s="39">
        <v>0.458333333333333</v>
      </c>
      <c r="C19" s="17" t="s">
        <v>888</v>
      </c>
      <c r="D19" s="39"/>
    </row>
    <row r="20" customHeight="1" spans="1:3">
      <c r="A20" s="39">
        <v>0.458333333333333</v>
      </c>
      <c r="B20" s="40">
        <v>0.5</v>
      </c>
      <c r="C20" s="17" t="s">
        <v>7558</v>
      </c>
    </row>
    <row r="21" customHeight="1" spans="1:4">
      <c r="A21" s="39">
        <v>0.520833333333333</v>
      </c>
      <c r="B21" s="39">
        <v>0.604166666666667</v>
      </c>
      <c r="C21" s="17" t="s">
        <v>842</v>
      </c>
      <c r="D21" s="17" t="s">
        <v>7559</v>
      </c>
    </row>
    <row r="22" customHeight="1" spans="1:4">
      <c r="A22" s="39">
        <v>0.604166666666667</v>
      </c>
      <c r="B22" s="39">
        <v>0.614583333333333</v>
      </c>
      <c r="C22" s="17" t="s">
        <v>7551</v>
      </c>
      <c r="D22" s="39"/>
    </row>
    <row r="23" customHeight="1" spans="1:4">
      <c r="A23" s="40">
        <v>0.614583333333333</v>
      </c>
      <c r="B23" s="40">
        <v>0.677083333333333</v>
      </c>
      <c r="C23" s="17" t="s">
        <v>7560</v>
      </c>
      <c r="D23" s="17" t="s">
        <v>7561</v>
      </c>
    </row>
    <row r="24" customHeight="1" spans="1:4">
      <c r="A24" s="40">
        <v>0.677083333333333</v>
      </c>
      <c r="B24" s="40">
        <v>0.697916666666667</v>
      </c>
      <c r="C24" s="17" t="s">
        <v>888</v>
      </c>
      <c r="D24" s="39"/>
    </row>
    <row r="25" customHeight="1" spans="1:4">
      <c r="A25" s="40">
        <v>0.697916666666667</v>
      </c>
      <c r="B25" s="40">
        <v>0.760416666666667</v>
      </c>
      <c r="C25" s="17" t="s">
        <v>7562</v>
      </c>
      <c r="D25" s="39"/>
    </row>
    <row r="26" customHeight="1" spans="1:2">
      <c r="A26" s="39"/>
      <c r="B26" s="39"/>
    </row>
    <row r="28" customHeight="1" spans="1:1">
      <c r="A28" s="17" t="s">
        <v>7239</v>
      </c>
    </row>
    <row r="29" customHeight="1" spans="1:4">
      <c r="A29" s="39">
        <v>0.354166666666667</v>
      </c>
      <c r="B29" s="39">
        <v>0.4375</v>
      </c>
      <c r="D29" s="17" t="s">
        <v>7563</v>
      </c>
    </row>
    <row r="30" customHeight="1" spans="1:4">
      <c r="A30" s="40">
        <v>0.4375</v>
      </c>
      <c r="B30" s="39">
        <v>0.458333333333333</v>
      </c>
      <c r="C30" s="17" t="s">
        <v>888</v>
      </c>
      <c r="D30" s="39"/>
    </row>
    <row r="31" customHeight="1" spans="1:4">
      <c r="A31" s="39">
        <v>0.458333333333333</v>
      </c>
      <c r="B31" s="39">
        <v>0.520833333333333</v>
      </c>
      <c r="C31" s="17" t="s">
        <v>7564</v>
      </c>
      <c r="D31" s="17" t="s">
        <v>7565</v>
      </c>
    </row>
    <row r="32" customHeight="1" spans="1:3">
      <c r="A32" s="39">
        <v>0.559027777777778</v>
      </c>
      <c r="B32" s="39">
        <v>0.600694444444444</v>
      </c>
      <c r="C32" s="17" t="s">
        <v>7566</v>
      </c>
    </row>
    <row r="33" customHeight="1" spans="1:4">
      <c r="A33" s="39">
        <v>0.604166666666667</v>
      </c>
      <c r="B33" s="39">
        <v>0.666666666666667</v>
      </c>
      <c r="C33" s="17" t="s">
        <v>7567</v>
      </c>
      <c r="D33" s="17" t="s">
        <v>7568</v>
      </c>
    </row>
    <row r="34" customHeight="1" spans="1:4">
      <c r="A34" s="39">
        <v>0.666666666666667</v>
      </c>
      <c r="B34" s="39">
        <v>0.6875</v>
      </c>
      <c r="C34" s="17" t="s">
        <v>888</v>
      </c>
      <c r="D34" s="39"/>
    </row>
    <row r="35" customHeight="1" spans="1:4">
      <c r="A35" s="39">
        <v>0.6875</v>
      </c>
      <c r="B35" s="39">
        <v>0.729166666666667</v>
      </c>
      <c r="C35" s="17" t="s">
        <v>7569</v>
      </c>
      <c r="D35" s="39"/>
    </row>
    <row r="36" customHeight="1" spans="1:3">
      <c r="A36" s="39">
        <v>0.729166666666667</v>
      </c>
      <c r="B36" s="39">
        <v>0.75</v>
      </c>
      <c r="C36" s="17" t="s">
        <v>7570</v>
      </c>
    </row>
    <row r="39" customHeight="1" spans="2:2">
      <c r="B39" s="17" t="s">
        <v>7571</v>
      </c>
    </row>
    <row r="40" customHeight="1" spans="2:2">
      <c r="B40" s="17" t="s">
        <v>7572</v>
      </c>
    </row>
    <row r="41" customHeight="1" spans="2:2">
      <c r="B41" s="17" t="s">
        <v>7573</v>
      </c>
    </row>
    <row r="42" customHeight="1" spans="2:2">
      <c r="B42" s="17" t="s">
        <v>7574</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7"/>
  <sheetViews>
    <sheetView workbookViewId="0">
      <selection activeCell="A1" sqref="A1"/>
    </sheetView>
  </sheetViews>
  <sheetFormatPr defaultColWidth="12.6285714285714" defaultRowHeight="15.75" customHeight="1"/>
  <cols>
    <col min="1" max="1" width="18.5047619047619" customWidth="1"/>
    <col min="2" max="2" width="22.5047619047619" customWidth="1"/>
    <col min="3" max="3" width="30" customWidth="1"/>
    <col min="5" max="5" width="29.5047619047619" customWidth="1"/>
  </cols>
  <sheetData>
    <row r="1" customHeight="1" spans="2:5">
      <c r="B1" s="17" t="s">
        <v>7575</v>
      </c>
      <c r="C1" s="24" t="s">
        <v>7576</v>
      </c>
      <c r="D1" s="17" t="s">
        <v>7577</v>
      </c>
      <c r="E1" s="17" t="s">
        <v>6621</v>
      </c>
    </row>
    <row r="2" customHeight="1" spans="2:5">
      <c r="B2" s="17" t="s">
        <v>7578</v>
      </c>
      <c r="C2" s="24" t="s">
        <v>7579</v>
      </c>
      <c r="D2" s="25">
        <v>45650</v>
      </c>
      <c r="E2" s="17" t="s">
        <v>7580</v>
      </c>
    </row>
    <row r="3" customHeight="1" spans="2:5">
      <c r="B3" s="17" t="s">
        <v>7581</v>
      </c>
      <c r="C3" s="24" t="s">
        <v>7582</v>
      </c>
      <c r="E3" s="17" t="s">
        <v>7583</v>
      </c>
    </row>
    <row r="4" customHeight="1" spans="2:5">
      <c r="B4" s="17" t="s">
        <v>7584</v>
      </c>
      <c r="C4" s="24"/>
      <c r="E4" s="17" t="s">
        <v>7585</v>
      </c>
    </row>
    <row r="5" customHeight="1" spans="2:3">
      <c r="B5" s="17" t="s">
        <v>7586</v>
      </c>
      <c r="C5" s="24" t="s">
        <v>7587</v>
      </c>
    </row>
    <row r="6" customHeight="1" spans="2:3">
      <c r="B6" s="17" t="s">
        <v>7588</v>
      </c>
      <c r="C6" s="24" t="s">
        <v>7589</v>
      </c>
    </row>
    <row r="7" customHeight="1" spans="2:6">
      <c r="B7" s="17" t="s">
        <v>7590</v>
      </c>
      <c r="C7" s="24" t="s">
        <v>7591</v>
      </c>
      <c r="F7" s="26"/>
    </row>
    <row r="8" customHeight="1" spans="2:6">
      <c r="B8" s="17" t="s">
        <v>7592</v>
      </c>
      <c r="C8" s="24" t="s">
        <v>7593</v>
      </c>
      <c r="F8" s="26"/>
    </row>
    <row r="9" customHeight="1" spans="2:6">
      <c r="B9" s="17" t="s">
        <v>7594</v>
      </c>
      <c r="C9" s="24" t="s">
        <v>7595</v>
      </c>
      <c r="F9" s="27"/>
    </row>
    <row r="10" customHeight="1" spans="3:6">
      <c r="C10" s="24" t="s">
        <v>585</v>
      </c>
      <c r="F10" s="27"/>
    </row>
    <row r="11" customHeight="1" spans="3:6">
      <c r="C11" s="24" t="s">
        <v>585</v>
      </c>
      <c r="F11" s="27"/>
    </row>
    <row r="12" customHeight="1" spans="3:3">
      <c r="C12" s="24"/>
    </row>
    <row r="13" customHeight="1" spans="2:3">
      <c r="B13" s="17"/>
      <c r="C13" s="24"/>
    </row>
    <row r="14" customHeight="1" spans="2:3">
      <c r="B14" s="17" t="s">
        <v>7596</v>
      </c>
      <c r="C14" s="24" t="s">
        <v>7597</v>
      </c>
    </row>
    <row r="15" customHeight="1" spans="2:3">
      <c r="B15" s="17" t="s">
        <v>7598</v>
      </c>
      <c r="C15" s="24" t="s">
        <v>7599</v>
      </c>
    </row>
    <row r="16" customHeight="1" spans="2:3">
      <c r="B16" s="17" t="s">
        <v>7600</v>
      </c>
      <c r="C16" s="24" t="s">
        <v>7601</v>
      </c>
    </row>
    <row r="17" customHeight="1" spans="2:3">
      <c r="B17" s="17" t="s">
        <v>7602</v>
      </c>
      <c r="C17" s="24" t="s">
        <v>7603</v>
      </c>
    </row>
    <row r="18" customHeight="1" spans="2:3">
      <c r="B18" s="17" t="s">
        <v>7604</v>
      </c>
      <c r="C18" s="24" t="s">
        <v>7605</v>
      </c>
    </row>
    <row r="19" customHeight="1" spans="3:3">
      <c r="C19" s="24" t="s">
        <v>7606</v>
      </c>
    </row>
    <row r="20" customHeight="1" spans="2:3">
      <c r="B20" s="17" t="s">
        <v>7607</v>
      </c>
      <c r="C20" s="24" t="s">
        <v>585</v>
      </c>
    </row>
    <row r="21" customHeight="1" spans="2:3">
      <c r="B21" s="17" t="s">
        <v>773</v>
      </c>
      <c r="C21" s="24" t="s">
        <v>585</v>
      </c>
    </row>
    <row r="22" customHeight="1" spans="2:3">
      <c r="B22" s="17" t="s">
        <v>7608</v>
      </c>
      <c r="C22" s="24"/>
    </row>
    <row r="23" customHeight="1" spans="3:3">
      <c r="C23" s="24"/>
    </row>
    <row r="24" customHeight="1" spans="2:3">
      <c r="B24" s="17" t="s">
        <v>923</v>
      </c>
      <c r="C24" s="24" t="s">
        <v>7609</v>
      </c>
    </row>
    <row r="25" customHeight="1" spans="2:3">
      <c r="B25" s="17" t="s">
        <v>7610</v>
      </c>
      <c r="C25" s="24" t="s">
        <v>7609</v>
      </c>
    </row>
    <row r="26" customHeight="1" spans="3:3">
      <c r="C26" s="24"/>
    </row>
    <row r="27" customHeight="1" spans="3:3">
      <c r="C27" s="24"/>
    </row>
    <row r="28" customHeight="1" spans="2:4">
      <c r="B28" s="17" t="s">
        <v>7611</v>
      </c>
      <c r="C28" s="24" t="s">
        <v>7612</v>
      </c>
      <c r="D28" s="17" t="s">
        <v>7613</v>
      </c>
    </row>
    <row r="29" customHeight="1" spans="3:4">
      <c r="C29" s="24" t="s">
        <v>7614</v>
      </c>
      <c r="D29" s="17" t="s">
        <v>7613</v>
      </c>
    </row>
    <row r="30" customHeight="1" spans="3:8">
      <c r="C30" s="24" t="s">
        <v>7615</v>
      </c>
      <c r="H30" s="17" t="s">
        <v>7616</v>
      </c>
    </row>
    <row r="31" customHeight="1" spans="3:8">
      <c r="C31" s="24" t="s">
        <v>7617</v>
      </c>
      <c r="H31" s="17" t="s">
        <v>7618</v>
      </c>
    </row>
    <row r="32" customHeight="1" spans="3:3">
      <c r="C32" s="24" t="s">
        <v>7619</v>
      </c>
    </row>
    <row r="33" customHeight="1" spans="2:3">
      <c r="B33" s="17"/>
      <c r="C33" s="24"/>
    </row>
    <row r="34" customHeight="1" spans="2:3">
      <c r="B34" s="17" t="s">
        <v>7620</v>
      </c>
      <c r="C34" s="24" t="s">
        <v>7621</v>
      </c>
    </row>
    <row r="35" customHeight="1" spans="3:3">
      <c r="C35" s="24" t="s">
        <v>814</v>
      </c>
    </row>
    <row r="36" customHeight="1" spans="2:3">
      <c r="B36" s="17"/>
      <c r="C36" s="24" t="s">
        <v>7622</v>
      </c>
    </row>
    <row r="37" customHeight="1" spans="3:3">
      <c r="C37" s="17" t="s">
        <v>7623</v>
      </c>
    </row>
    <row r="39" customHeight="1" spans="3:3">
      <c r="C39" s="24"/>
    </row>
    <row r="40" customHeight="1" spans="3:3">
      <c r="C40" s="24"/>
    </row>
    <row r="41" customHeight="1" spans="2:3">
      <c r="B41" s="17" t="s">
        <v>7624</v>
      </c>
      <c r="C41" s="24"/>
    </row>
    <row r="42" customHeight="1" spans="2:3">
      <c r="B42" s="17" t="s">
        <v>7624</v>
      </c>
      <c r="C42" s="24" t="s">
        <v>585</v>
      </c>
    </row>
    <row r="43" customHeight="1" spans="2:3">
      <c r="B43" s="17" t="s">
        <v>7624</v>
      </c>
      <c r="C43" s="24" t="s">
        <v>585</v>
      </c>
    </row>
    <row r="44" customHeight="1" spans="2:4">
      <c r="B44" s="17" t="s">
        <v>7624</v>
      </c>
      <c r="C44" s="24" t="s">
        <v>585</v>
      </c>
      <c r="D44" s="17" t="s">
        <v>585</v>
      </c>
    </row>
    <row r="45" customHeight="1" spans="2:5">
      <c r="B45" s="17" t="s">
        <v>7624</v>
      </c>
      <c r="C45" s="24"/>
      <c r="E45" s="17" t="s">
        <v>585</v>
      </c>
    </row>
    <row r="46" customHeight="1" spans="2:3">
      <c r="B46" s="17" t="s">
        <v>585</v>
      </c>
      <c r="C46" s="24"/>
    </row>
    <row r="47" customHeight="1" spans="3:3">
      <c r="C47" s="24"/>
    </row>
    <row r="48" customHeight="1" spans="2:3">
      <c r="B48" s="17" t="s">
        <v>7625</v>
      </c>
      <c r="C48" s="24" t="s">
        <v>585</v>
      </c>
    </row>
    <row r="49" customHeight="1" spans="3:3">
      <c r="C49" s="24"/>
    </row>
    <row r="50" customHeight="1" spans="3:3">
      <c r="C50" s="24"/>
    </row>
    <row r="51" customHeight="1" spans="3:3">
      <c r="C51" s="24"/>
    </row>
    <row r="52" customHeight="1" spans="3:3">
      <c r="C52" s="24"/>
    </row>
    <row r="53" customHeight="1" spans="3:3">
      <c r="C53" s="24"/>
    </row>
    <row r="54" customHeight="1" spans="3:3">
      <c r="C54" s="24"/>
    </row>
    <row r="55" customHeight="1" spans="2:5">
      <c r="B55" s="17" t="s">
        <v>7626</v>
      </c>
      <c r="C55" s="24" t="s">
        <v>7627</v>
      </c>
      <c r="D55" s="17" t="s">
        <v>7628</v>
      </c>
      <c r="E55" s="17" t="s">
        <v>7629</v>
      </c>
    </row>
    <row r="56" customHeight="1" spans="3:4">
      <c r="C56" s="24" t="s">
        <v>7630</v>
      </c>
      <c r="D56" s="17" t="s">
        <v>7628</v>
      </c>
    </row>
    <row r="57" customHeight="1" spans="3:4">
      <c r="C57" s="24" t="s">
        <v>7631</v>
      </c>
      <c r="D57" s="17" t="s">
        <v>7628</v>
      </c>
    </row>
    <row r="58" customHeight="1" spans="3:4">
      <c r="C58" s="24" t="s">
        <v>7632</v>
      </c>
      <c r="D58" s="17" t="s">
        <v>794</v>
      </c>
    </row>
    <row r="59" customHeight="1" spans="3:3">
      <c r="C59" s="24" t="s">
        <v>7633</v>
      </c>
    </row>
    <row r="60" customHeight="1" spans="3:3">
      <c r="C60" s="24" t="s">
        <v>7634</v>
      </c>
    </row>
    <row r="61" customHeight="1" spans="3:3">
      <c r="C61" s="24" t="s">
        <v>7635</v>
      </c>
    </row>
    <row r="62" customHeight="1" spans="3:3">
      <c r="C62" s="24" t="s">
        <v>7636</v>
      </c>
    </row>
    <row r="63" customHeight="1" spans="3:3">
      <c r="C63" s="24"/>
    </row>
    <row r="64" customHeight="1" spans="2:3">
      <c r="B64" s="17" t="s">
        <v>7637</v>
      </c>
      <c r="C64" s="24"/>
    </row>
    <row r="65" customHeight="1" spans="2:3">
      <c r="B65" s="17" t="s">
        <v>7638</v>
      </c>
      <c r="C65" s="24"/>
    </row>
    <row r="66" customHeight="1" spans="2:3">
      <c r="B66" s="17" t="s">
        <v>7639</v>
      </c>
      <c r="C66" s="24"/>
    </row>
    <row r="67" customHeight="1" spans="3:3">
      <c r="C67" s="24"/>
    </row>
    <row r="68" customHeight="1" spans="3:3">
      <c r="C68" s="24"/>
    </row>
    <row r="69" customHeight="1" spans="3:3">
      <c r="C69" s="24"/>
    </row>
    <row r="70" customHeight="1" spans="2:3">
      <c r="B70" s="17" t="s">
        <v>7640</v>
      </c>
      <c r="C70" s="24" t="s">
        <v>7641</v>
      </c>
    </row>
    <row r="71" customHeight="1" spans="3:3">
      <c r="C71" s="24"/>
    </row>
    <row r="72" customHeight="1" spans="3:3">
      <c r="C72" s="24"/>
    </row>
    <row r="73" customHeight="1" spans="3:3">
      <c r="C73" s="24"/>
    </row>
    <row r="74" customHeight="1" spans="3:3">
      <c r="C74" s="24"/>
    </row>
    <row r="75" customHeight="1" spans="3:3">
      <c r="C75" s="24"/>
    </row>
    <row r="76" customHeight="1" spans="3:3">
      <c r="C76" s="24"/>
    </row>
    <row r="77" customHeight="1" spans="3:3">
      <c r="C77" s="24"/>
    </row>
    <row r="78" customHeight="1" spans="3:3">
      <c r="C78" s="24"/>
    </row>
    <row r="79" customHeight="1" spans="3:3">
      <c r="C79" s="24"/>
    </row>
    <row r="80" customHeight="1" spans="3:3">
      <c r="C80" s="24"/>
    </row>
    <row r="81" customHeight="1" spans="3:3">
      <c r="C81" s="24"/>
    </row>
    <row r="82" customHeight="1" spans="3:3">
      <c r="C82" s="24"/>
    </row>
    <row r="83" customHeight="1" spans="3:3">
      <c r="C83" s="24"/>
    </row>
    <row r="84" customHeight="1" spans="3:3">
      <c r="C84" s="24"/>
    </row>
    <row r="85" customHeight="1" spans="3:3">
      <c r="C85" s="24"/>
    </row>
    <row r="86" customHeight="1" spans="3:3">
      <c r="C86" s="24"/>
    </row>
    <row r="87" customHeight="1" spans="3:3">
      <c r="C87" s="24"/>
    </row>
    <row r="88" customHeight="1" spans="3:3">
      <c r="C88" s="24"/>
    </row>
    <row r="89" customHeight="1" spans="1:3">
      <c r="A89" s="17" t="s">
        <v>7588</v>
      </c>
      <c r="B89" s="17" t="s">
        <v>7642</v>
      </c>
      <c r="C89" s="24"/>
    </row>
    <row r="90" customHeight="1" spans="1:3">
      <c r="A90" s="17" t="s">
        <v>7643</v>
      </c>
      <c r="B90" s="17" t="s">
        <v>7644</v>
      </c>
      <c r="C90" s="24" t="s">
        <v>7645</v>
      </c>
    </row>
    <row r="91" customHeight="1" spans="1:3">
      <c r="A91" s="17" t="s">
        <v>7643</v>
      </c>
      <c r="B91" s="17" t="s">
        <v>7644</v>
      </c>
      <c r="C91" s="24" t="s">
        <v>7646</v>
      </c>
    </row>
    <row r="92" customHeight="1" spans="1:3">
      <c r="A92" s="17" t="s">
        <v>7643</v>
      </c>
      <c r="B92" s="17" t="s">
        <v>7644</v>
      </c>
      <c r="C92" s="24" t="s">
        <v>7647</v>
      </c>
    </row>
    <row r="93" customHeight="1" spans="1:3">
      <c r="A93" s="17" t="s">
        <v>7643</v>
      </c>
      <c r="B93" s="17" t="s">
        <v>7644</v>
      </c>
      <c r="C93" s="24" t="s">
        <v>7648</v>
      </c>
    </row>
    <row r="94" customHeight="1" spans="1:4">
      <c r="A94" s="26" t="s">
        <v>7649</v>
      </c>
      <c r="B94" s="27"/>
      <c r="C94" s="28" t="s">
        <v>7650</v>
      </c>
      <c r="D94" s="29" t="s">
        <v>7651</v>
      </c>
    </row>
    <row r="95" customHeight="1" spans="1:3">
      <c r="A95" s="17" t="s">
        <v>7643</v>
      </c>
      <c r="B95" s="17" t="s">
        <v>7652</v>
      </c>
      <c r="C95" s="24" t="s">
        <v>7653</v>
      </c>
    </row>
    <row r="96" customHeight="1" spans="1:3">
      <c r="A96" s="17" t="s">
        <v>7643</v>
      </c>
      <c r="B96" s="17" t="s">
        <v>7652</v>
      </c>
      <c r="C96" s="24" t="s">
        <v>7654</v>
      </c>
    </row>
    <row r="97" customHeight="1" spans="1:3">
      <c r="A97" s="17" t="s">
        <v>7643</v>
      </c>
      <c r="B97" s="17" t="s">
        <v>7652</v>
      </c>
      <c r="C97" s="24" t="s">
        <v>7655</v>
      </c>
    </row>
    <row r="98" customHeight="1" spans="1:3">
      <c r="A98" s="17" t="s">
        <v>7643</v>
      </c>
      <c r="B98" s="17" t="s">
        <v>7656</v>
      </c>
      <c r="C98" s="30" t="s">
        <v>7657</v>
      </c>
    </row>
    <row r="99" customHeight="1" spans="1:3">
      <c r="A99" s="17" t="s">
        <v>7643</v>
      </c>
      <c r="B99" s="17" t="s">
        <v>7656</v>
      </c>
      <c r="C99" s="30" t="s">
        <v>7658</v>
      </c>
    </row>
    <row r="100" customHeight="1" spans="1:3">
      <c r="A100" s="17" t="s">
        <v>7643</v>
      </c>
      <c r="B100" s="17" t="s">
        <v>7656</v>
      </c>
      <c r="C100" s="31" t="s">
        <v>7659</v>
      </c>
    </row>
    <row r="101" customHeight="1" spans="1:3">
      <c r="A101" s="17" t="s">
        <v>7643</v>
      </c>
      <c r="B101" s="17" t="s">
        <v>7656</v>
      </c>
      <c r="C101" s="24"/>
    </row>
    <row r="102" customHeight="1" spans="3:3">
      <c r="C102" s="24"/>
    </row>
    <row r="103" customHeight="1" spans="1:3">
      <c r="A103" s="17" t="s">
        <v>7643</v>
      </c>
      <c r="B103" s="17" t="s">
        <v>7660</v>
      </c>
      <c r="C103" s="24" t="s">
        <v>7661</v>
      </c>
    </row>
    <row r="104" customHeight="1" spans="3:3">
      <c r="C104" s="24"/>
    </row>
    <row r="105" customHeight="1" spans="3:3">
      <c r="C105" s="24"/>
    </row>
    <row r="106" customHeight="1" spans="3:3">
      <c r="C106" s="24"/>
    </row>
    <row r="107" customHeight="1" spans="2:3">
      <c r="B107" s="17" t="s">
        <v>7662</v>
      </c>
      <c r="C107" s="31" t="s">
        <v>7663</v>
      </c>
    </row>
    <row r="108" customHeight="1" spans="3:3">
      <c r="C108" s="24"/>
    </row>
    <row r="109" customHeight="1" spans="3:3">
      <c r="C109" s="24"/>
    </row>
    <row r="110" customHeight="1" spans="2:3">
      <c r="B110" s="17" t="s">
        <v>7664</v>
      </c>
      <c r="C110" s="24"/>
    </row>
    <row r="111" customHeight="1" spans="3:3">
      <c r="C111" s="24"/>
    </row>
    <row r="112" customHeight="1" spans="3:3">
      <c r="C112" s="24"/>
    </row>
    <row r="113" customHeight="1" spans="3:3">
      <c r="C113" s="24"/>
    </row>
    <row r="114" customHeight="1" spans="1:3">
      <c r="A114" s="32"/>
      <c r="B114" s="33" t="s">
        <v>7665</v>
      </c>
      <c r="C114" s="24"/>
    </row>
    <row r="115" customHeight="1" spans="1:3">
      <c r="A115" s="32"/>
      <c r="B115" s="33" t="s">
        <v>7666</v>
      </c>
      <c r="C115" s="24"/>
    </row>
    <row r="116" customHeight="1" spans="1:3">
      <c r="A116" s="32"/>
      <c r="B116" s="33" t="s">
        <v>7667</v>
      </c>
      <c r="C116" s="24"/>
    </row>
    <row r="117" customHeight="1" spans="1:3">
      <c r="A117" s="32"/>
      <c r="B117" s="33" t="s">
        <v>7668</v>
      </c>
      <c r="C117" s="24"/>
    </row>
    <row r="118" customHeight="1" spans="1:3">
      <c r="A118" s="32"/>
      <c r="B118" s="33" t="s">
        <v>7669</v>
      </c>
      <c r="C118" s="24"/>
    </row>
    <row r="119" customHeight="1" spans="1:3">
      <c r="A119" s="32"/>
      <c r="B119" s="33" t="s">
        <v>7670</v>
      </c>
      <c r="C119" s="24"/>
    </row>
    <row r="120" customHeight="1" spans="1:3">
      <c r="A120" s="32"/>
      <c r="B120" s="33" t="s">
        <v>7671</v>
      </c>
      <c r="C120" s="24"/>
    </row>
    <row r="121" customHeight="1" spans="1:3">
      <c r="A121" s="32"/>
      <c r="B121" s="33" t="s">
        <v>7672</v>
      </c>
      <c r="C121" s="24"/>
    </row>
    <row r="122" customHeight="1" spans="1:3">
      <c r="A122" s="32"/>
      <c r="B122" s="33" t="s">
        <v>7673</v>
      </c>
      <c r="C122" s="24"/>
    </row>
    <row r="123" customHeight="1" spans="1:3">
      <c r="A123" s="32"/>
      <c r="B123" s="33" t="s">
        <v>7674</v>
      </c>
      <c r="C123" s="24"/>
    </row>
    <row r="124" customHeight="1" spans="3:3">
      <c r="C124" s="24"/>
    </row>
    <row r="125" customHeight="1" spans="3:3">
      <c r="C125" s="24"/>
    </row>
    <row r="126" customHeight="1" spans="3:3">
      <c r="C126" s="24"/>
    </row>
    <row r="127" customHeight="1" spans="3:3">
      <c r="C127" s="24"/>
    </row>
    <row r="128" customHeight="1" spans="3:3">
      <c r="C128" s="24"/>
    </row>
    <row r="129" customHeight="1" spans="3:3">
      <c r="C129" s="24"/>
    </row>
    <row r="130" customHeight="1" spans="3:3">
      <c r="C130" s="24"/>
    </row>
    <row r="131" customHeight="1" spans="2:3">
      <c r="B131" s="17" t="s">
        <v>7675</v>
      </c>
      <c r="C131" s="24"/>
    </row>
    <row r="132" customHeight="1" spans="2:3">
      <c r="B132" s="17" t="s">
        <v>7676</v>
      </c>
      <c r="C132" s="24"/>
    </row>
    <row r="133" customHeight="1" spans="3:3">
      <c r="C133" s="24"/>
    </row>
    <row r="134" customHeight="1" spans="2:3">
      <c r="B134" s="17" t="s">
        <v>7677</v>
      </c>
      <c r="C134" s="24"/>
    </row>
    <row r="135" customHeight="1" spans="2:3">
      <c r="B135" s="17" t="s">
        <v>7678</v>
      </c>
      <c r="C135" s="24"/>
    </row>
    <row r="136" customHeight="1" spans="2:3">
      <c r="B136" s="17" t="s">
        <v>7679</v>
      </c>
      <c r="C136" s="24"/>
    </row>
    <row r="137" customHeight="1" spans="2:3">
      <c r="B137" s="17" t="s">
        <v>7680</v>
      </c>
      <c r="C137" s="24"/>
    </row>
    <row r="138" customHeight="1" spans="3:3">
      <c r="C138" s="24"/>
    </row>
    <row r="139" customHeight="1" spans="2:3">
      <c r="B139" s="34"/>
      <c r="C139" s="24"/>
    </row>
    <row r="140" customHeight="1" spans="2:3">
      <c r="B140" s="35"/>
      <c r="C140" s="24"/>
    </row>
    <row r="141" customHeight="1" spans="2:3">
      <c r="B141" s="36"/>
      <c r="C141" s="24"/>
    </row>
    <row r="142" customHeight="1" spans="3:3">
      <c r="C142" s="24"/>
    </row>
    <row r="143" customHeight="1" spans="3:3">
      <c r="C143" s="24"/>
    </row>
    <row r="144" customHeight="1" spans="3:3">
      <c r="C144" s="24"/>
    </row>
    <row r="145" customHeight="1" spans="3:3">
      <c r="C145" s="24"/>
    </row>
    <row r="146" customHeight="1" spans="3:3">
      <c r="C146" s="24"/>
    </row>
    <row r="147" customHeight="1" spans="3:3">
      <c r="C147" s="24"/>
    </row>
    <row r="148" customHeight="1" spans="1:26">
      <c r="A148" s="37"/>
      <c r="B148" s="37"/>
      <c r="C148" s="38"/>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customHeight="1" spans="3:3">
      <c r="C149" s="24"/>
    </row>
    <row r="150" customHeight="1" spans="3:4">
      <c r="C150" s="24" t="s">
        <v>7681</v>
      </c>
      <c r="D150" s="29" t="s">
        <v>7682</v>
      </c>
    </row>
    <row r="151" customHeight="1" spans="3:3">
      <c r="C151" s="24" t="s">
        <v>7683</v>
      </c>
    </row>
    <row r="152" customHeight="1" spans="3:4">
      <c r="C152" s="24" t="s">
        <v>7684</v>
      </c>
      <c r="D152" s="29" t="s">
        <v>7685</v>
      </c>
    </row>
    <row r="153" customHeight="1" spans="3:4">
      <c r="C153" s="24" t="s">
        <v>7686</v>
      </c>
      <c r="D153" s="29" t="s">
        <v>7685</v>
      </c>
    </row>
    <row r="154" customHeight="1" spans="3:3">
      <c r="C154" s="24"/>
    </row>
    <row r="155" customHeight="1" spans="3:3">
      <c r="C155" s="24"/>
    </row>
    <row r="156" customHeight="1" spans="3:3">
      <c r="C156" s="24"/>
    </row>
    <row r="157" customHeight="1" spans="3:3">
      <c r="C157" s="24"/>
    </row>
    <row r="158" customHeight="1" spans="3:3">
      <c r="C158" s="24"/>
    </row>
    <row r="159" customHeight="1" spans="3:3">
      <c r="C159" s="24"/>
    </row>
    <row r="160" customHeight="1" spans="3:3">
      <c r="C160" s="24"/>
    </row>
    <row r="161" customHeight="1" spans="3:3">
      <c r="C161" s="24"/>
    </row>
    <row r="162" customHeight="1" spans="3:3">
      <c r="C162" s="24"/>
    </row>
    <row r="163" customHeight="1" spans="3:3">
      <c r="C163" s="24"/>
    </row>
    <row r="164" customHeight="1" spans="3:3">
      <c r="C164" s="24"/>
    </row>
    <row r="165" customHeight="1" spans="3:3">
      <c r="C165" s="24"/>
    </row>
    <row r="166" customHeight="1" spans="3:3">
      <c r="C166" s="24"/>
    </row>
    <row r="167" customHeight="1" spans="3:3">
      <c r="C167" s="24"/>
    </row>
    <row r="168" customHeight="1" spans="3:3">
      <c r="C168" s="24"/>
    </row>
    <row r="169" customHeight="1" spans="3:3">
      <c r="C169" s="24"/>
    </row>
    <row r="170" customHeight="1" spans="3:3">
      <c r="C170" s="24"/>
    </row>
    <row r="171" customHeight="1" spans="3:3">
      <c r="C171" s="24"/>
    </row>
    <row r="172" customHeight="1" spans="3:3">
      <c r="C172" s="24"/>
    </row>
    <row r="173" customHeight="1" spans="3:3">
      <c r="C173" s="24"/>
    </row>
    <row r="174" customHeight="1" spans="3:3">
      <c r="C174" s="24"/>
    </row>
    <row r="175" customHeight="1" spans="3:3">
      <c r="C175" s="24"/>
    </row>
    <row r="176" customHeight="1" spans="3:3">
      <c r="C176" s="24"/>
    </row>
    <row r="177" customHeight="1" spans="3:3">
      <c r="C177" s="24"/>
    </row>
    <row r="178" customHeight="1" spans="3:3">
      <c r="C178" s="24"/>
    </row>
    <row r="179" customHeight="1" spans="3:3">
      <c r="C179" s="24"/>
    </row>
    <row r="180" customHeight="1" spans="3:3">
      <c r="C180" s="24"/>
    </row>
    <row r="181" customHeight="1" spans="3:3">
      <c r="C181" s="24"/>
    </row>
    <row r="182" customHeight="1" spans="3:3">
      <c r="C182" s="24"/>
    </row>
    <row r="183" customHeight="1" spans="3:3">
      <c r="C183" s="24"/>
    </row>
    <row r="184" customHeight="1" spans="3:3">
      <c r="C184" s="24"/>
    </row>
    <row r="185" customHeight="1" spans="3:3">
      <c r="C185" s="24"/>
    </row>
    <row r="186" customHeight="1" spans="3:3">
      <c r="C186" s="24"/>
    </row>
    <row r="187" customHeight="1" spans="3:3">
      <c r="C187" s="24"/>
    </row>
    <row r="188" customHeight="1" spans="3:3">
      <c r="C188" s="24"/>
    </row>
    <row r="189" customHeight="1" spans="3:3">
      <c r="C189" s="24"/>
    </row>
    <row r="190" customHeight="1" spans="3:3">
      <c r="C190" s="24"/>
    </row>
    <row r="191" customHeight="1" spans="3:3">
      <c r="C191" s="24"/>
    </row>
    <row r="192" customHeight="1" spans="3:3">
      <c r="C192" s="24"/>
    </row>
    <row r="193" customHeight="1" spans="3:3">
      <c r="C193" s="24"/>
    </row>
    <row r="194" customHeight="1" spans="3:3">
      <c r="C194" s="24"/>
    </row>
    <row r="195" customHeight="1" spans="3:3">
      <c r="C195" s="24"/>
    </row>
    <row r="196" customHeight="1" spans="3:3">
      <c r="C196" s="24"/>
    </row>
    <row r="197" customHeight="1" spans="3:3">
      <c r="C197" s="24"/>
    </row>
    <row r="198" customHeight="1" spans="3:3">
      <c r="C198" s="24"/>
    </row>
    <row r="199" customHeight="1" spans="3:3">
      <c r="C199" s="24"/>
    </row>
    <row r="200" customHeight="1" spans="3:3">
      <c r="C200" s="24"/>
    </row>
    <row r="201" customHeight="1" spans="3:3">
      <c r="C201" s="24"/>
    </row>
    <row r="202" customHeight="1" spans="3:3">
      <c r="C202" s="24"/>
    </row>
    <row r="203" customHeight="1" spans="3:3">
      <c r="C203" s="24"/>
    </row>
    <row r="204" customHeight="1" spans="3:3">
      <c r="C204" s="24"/>
    </row>
    <row r="205" customHeight="1" spans="3:3">
      <c r="C205" s="24"/>
    </row>
    <row r="206" customHeight="1" spans="3:3">
      <c r="C206" s="24"/>
    </row>
    <row r="207" customHeight="1" spans="3:3">
      <c r="C207" s="24"/>
    </row>
    <row r="208" customHeight="1" spans="3:3">
      <c r="C208" s="24"/>
    </row>
    <row r="209" customHeight="1" spans="3:3">
      <c r="C209" s="24"/>
    </row>
    <row r="210" customHeight="1" spans="3:3">
      <c r="C210" s="24"/>
    </row>
    <row r="211" customHeight="1" spans="3:3">
      <c r="C211" s="24"/>
    </row>
    <row r="212" customHeight="1" spans="3:3">
      <c r="C212" s="24"/>
    </row>
    <row r="213" customHeight="1" spans="3:3">
      <c r="C213" s="24"/>
    </row>
    <row r="214" customHeight="1" spans="3:3">
      <c r="C214" s="24"/>
    </row>
    <row r="215" customHeight="1" spans="3:3">
      <c r="C215" s="24"/>
    </row>
    <row r="216" customHeight="1" spans="3:3">
      <c r="C216" s="24"/>
    </row>
    <row r="217" customHeight="1" spans="3:3">
      <c r="C217" s="24"/>
    </row>
    <row r="218" customHeight="1" spans="3:3">
      <c r="C218" s="24"/>
    </row>
    <row r="219" customHeight="1" spans="3:3">
      <c r="C219" s="24"/>
    </row>
    <row r="220" customHeight="1" spans="3:3">
      <c r="C220" s="24"/>
    </row>
    <row r="221" customHeight="1" spans="3:3">
      <c r="C221" s="24"/>
    </row>
    <row r="222" customHeight="1" spans="3:3">
      <c r="C222" s="24"/>
    </row>
    <row r="223" customHeight="1" spans="3:3">
      <c r="C223" s="24"/>
    </row>
    <row r="224" customHeight="1" spans="3:3">
      <c r="C224" s="24"/>
    </row>
    <row r="225" customHeight="1" spans="3:3">
      <c r="C225" s="24"/>
    </row>
    <row r="226" customHeight="1" spans="3:3">
      <c r="C226" s="24"/>
    </row>
    <row r="227" customHeight="1" spans="3:3">
      <c r="C227" s="24"/>
    </row>
    <row r="228" customHeight="1" spans="3:3">
      <c r="C228" s="24"/>
    </row>
    <row r="229" customHeight="1" spans="3:3">
      <c r="C229" s="24"/>
    </row>
    <row r="230" customHeight="1" spans="3:3">
      <c r="C230" s="24"/>
    </row>
    <row r="231" customHeight="1" spans="3:3">
      <c r="C231" s="24"/>
    </row>
    <row r="232" customHeight="1" spans="3:3">
      <c r="C232" s="24"/>
    </row>
    <row r="233" customHeight="1" spans="3:3">
      <c r="C233" s="24"/>
    </row>
    <row r="234" customHeight="1" spans="3:3">
      <c r="C234" s="24"/>
    </row>
    <row r="235" customHeight="1" spans="3:3">
      <c r="C235" s="24"/>
    </row>
    <row r="236" customHeight="1" spans="3:3">
      <c r="C236" s="24"/>
    </row>
    <row r="237" customHeight="1" spans="3:3">
      <c r="C237" s="24"/>
    </row>
    <row r="238" customHeight="1" spans="3:3">
      <c r="C238" s="24"/>
    </row>
    <row r="239" customHeight="1" spans="3:3">
      <c r="C239" s="24"/>
    </row>
    <row r="240" customHeight="1" spans="3:3">
      <c r="C240" s="24"/>
    </row>
    <row r="241" customHeight="1" spans="3:3">
      <c r="C241" s="24"/>
    </row>
    <row r="242" customHeight="1" spans="3:3">
      <c r="C242" s="24"/>
    </row>
    <row r="243" customHeight="1" spans="3:3">
      <c r="C243" s="24"/>
    </row>
    <row r="244" customHeight="1" spans="3:3">
      <c r="C244" s="24"/>
    </row>
    <row r="245" customHeight="1" spans="3:3">
      <c r="C245" s="24"/>
    </row>
    <row r="246" customHeight="1" spans="3:3">
      <c r="C246" s="24"/>
    </row>
    <row r="247" customHeight="1" spans="3:3">
      <c r="C247" s="24"/>
    </row>
    <row r="248" customHeight="1" spans="3:3">
      <c r="C248" s="24"/>
    </row>
    <row r="249" customHeight="1" spans="3:3">
      <c r="C249" s="24"/>
    </row>
    <row r="250" customHeight="1" spans="3:3">
      <c r="C250" s="24"/>
    </row>
    <row r="251" customHeight="1" spans="3:3">
      <c r="C251" s="24"/>
    </row>
    <row r="252" customHeight="1" spans="3:3">
      <c r="C252" s="24"/>
    </row>
    <row r="253" customHeight="1" spans="3:3">
      <c r="C253" s="24"/>
    </row>
    <row r="254" customHeight="1" spans="3:3">
      <c r="C254" s="24"/>
    </row>
    <row r="255" customHeight="1" spans="3:3">
      <c r="C255" s="24"/>
    </row>
    <row r="256" customHeight="1" spans="3:3">
      <c r="C256" s="24"/>
    </row>
    <row r="257" customHeight="1" spans="3:3">
      <c r="C257" s="24"/>
    </row>
    <row r="258" customHeight="1" spans="3:3">
      <c r="C258" s="24"/>
    </row>
    <row r="259" customHeight="1" spans="3:3">
      <c r="C259" s="24"/>
    </row>
    <row r="260" customHeight="1" spans="3:3">
      <c r="C260" s="24"/>
    </row>
    <row r="261" customHeight="1" spans="3:3">
      <c r="C261" s="24"/>
    </row>
    <row r="262" customHeight="1" spans="3:3">
      <c r="C262" s="24"/>
    </row>
    <row r="263" customHeight="1" spans="3:3">
      <c r="C263" s="24"/>
    </row>
    <row r="264" customHeight="1" spans="3:3">
      <c r="C264" s="24"/>
    </row>
    <row r="265" customHeight="1" spans="3:3">
      <c r="C265" s="24"/>
    </row>
    <row r="266" customHeight="1" spans="3:3">
      <c r="C266" s="24"/>
    </row>
    <row r="267" customHeight="1" spans="3:3">
      <c r="C267" s="24"/>
    </row>
    <row r="268" customHeight="1" spans="3:3">
      <c r="C268" s="24"/>
    </row>
    <row r="269" customHeight="1" spans="3:3">
      <c r="C269" s="24"/>
    </row>
    <row r="270" customHeight="1" spans="3:3">
      <c r="C270" s="24"/>
    </row>
    <row r="271" customHeight="1" spans="3:3">
      <c r="C271" s="24"/>
    </row>
    <row r="272" customHeight="1" spans="3:3">
      <c r="C272" s="24"/>
    </row>
    <row r="273" customHeight="1" spans="3:3">
      <c r="C273" s="24"/>
    </row>
    <row r="274" customHeight="1" spans="3:3">
      <c r="C274" s="24"/>
    </row>
    <row r="275" customHeight="1" spans="3:3">
      <c r="C275" s="24"/>
    </row>
    <row r="276" customHeight="1" spans="3:3">
      <c r="C276" s="24"/>
    </row>
    <row r="277" customHeight="1" spans="3:3">
      <c r="C277" s="24"/>
    </row>
    <row r="278" customHeight="1" spans="3:3">
      <c r="C278" s="24"/>
    </row>
    <row r="279" customHeight="1" spans="3:3">
      <c r="C279" s="24"/>
    </row>
    <row r="280" customHeight="1" spans="3:3">
      <c r="C280" s="24"/>
    </row>
    <row r="281" customHeight="1" spans="3:3">
      <c r="C281" s="24"/>
    </row>
    <row r="282" customHeight="1" spans="3:3">
      <c r="C282" s="24"/>
    </row>
    <row r="283" customHeight="1" spans="3:3">
      <c r="C283" s="24"/>
    </row>
    <row r="284" customHeight="1" spans="3:3">
      <c r="C284" s="24"/>
    </row>
    <row r="285" customHeight="1" spans="3:3">
      <c r="C285" s="24"/>
    </row>
    <row r="286" customHeight="1" spans="3:3">
      <c r="C286" s="24"/>
    </row>
    <row r="287" customHeight="1" spans="3:3">
      <c r="C287" s="24"/>
    </row>
    <row r="288" customHeight="1" spans="3:3">
      <c r="C288" s="24"/>
    </row>
    <row r="289" customHeight="1" spans="3:3">
      <c r="C289" s="24"/>
    </row>
    <row r="290" customHeight="1" spans="3:3">
      <c r="C290" s="24"/>
    </row>
    <row r="291" customHeight="1" spans="3:3">
      <c r="C291" s="24"/>
    </row>
    <row r="292" customHeight="1" spans="3:3">
      <c r="C292" s="24"/>
    </row>
    <row r="293" customHeight="1" spans="3:3">
      <c r="C293" s="24"/>
    </row>
    <row r="294" customHeight="1" spans="3:3">
      <c r="C294" s="24"/>
    </row>
    <row r="295" customHeight="1" spans="3:3">
      <c r="C295" s="24"/>
    </row>
    <row r="296" customHeight="1" spans="3:3">
      <c r="C296" s="24"/>
    </row>
    <row r="297" customHeight="1" spans="3:3">
      <c r="C297" s="24"/>
    </row>
    <row r="298" customHeight="1" spans="3:3">
      <c r="C298" s="24"/>
    </row>
    <row r="299" customHeight="1" spans="3:3">
      <c r="C299" s="24"/>
    </row>
    <row r="300" customHeight="1" spans="3:3">
      <c r="C300" s="24"/>
    </row>
    <row r="301" customHeight="1" spans="3:3">
      <c r="C301" s="24"/>
    </row>
    <row r="302" customHeight="1" spans="3:3">
      <c r="C302" s="24"/>
    </row>
    <row r="303" customHeight="1" spans="3:3">
      <c r="C303" s="24"/>
    </row>
    <row r="304" customHeight="1" spans="3:3">
      <c r="C304" s="24"/>
    </row>
    <row r="305" customHeight="1" spans="3:3">
      <c r="C305" s="24"/>
    </row>
    <row r="306" customHeight="1" spans="3:3">
      <c r="C306" s="24"/>
    </row>
    <row r="307" customHeight="1" spans="3:3">
      <c r="C307" s="24"/>
    </row>
    <row r="308" customHeight="1" spans="3:3">
      <c r="C308" s="24"/>
    </row>
    <row r="309" customHeight="1" spans="3:3">
      <c r="C309" s="24"/>
    </row>
    <row r="310" customHeight="1" spans="3:3">
      <c r="C310" s="24"/>
    </row>
    <row r="311" customHeight="1" spans="3:3">
      <c r="C311" s="24"/>
    </row>
    <row r="312" customHeight="1" spans="3:3">
      <c r="C312" s="24"/>
    </row>
    <row r="313" customHeight="1" spans="3:3">
      <c r="C313" s="24"/>
    </row>
    <row r="314" customHeight="1" spans="3:3">
      <c r="C314" s="24"/>
    </row>
    <row r="315" customHeight="1" spans="3:3">
      <c r="C315" s="24"/>
    </row>
    <row r="316" customHeight="1" spans="3:3">
      <c r="C316" s="24"/>
    </row>
    <row r="317" customHeight="1" spans="3:3">
      <c r="C317" s="24"/>
    </row>
    <row r="318" customHeight="1" spans="3:3">
      <c r="C318" s="24"/>
    </row>
    <row r="319" customHeight="1" spans="3:3">
      <c r="C319" s="24"/>
    </row>
    <row r="320" customHeight="1" spans="3:3">
      <c r="C320" s="24"/>
    </row>
    <row r="321" customHeight="1" spans="3:3">
      <c r="C321" s="24"/>
    </row>
    <row r="322" customHeight="1" spans="3:3">
      <c r="C322" s="24"/>
    </row>
    <row r="323" customHeight="1" spans="3:3">
      <c r="C323" s="24"/>
    </row>
    <row r="324" customHeight="1" spans="3:3">
      <c r="C324" s="24"/>
    </row>
    <row r="325" customHeight="1" spans="3:3">
      <c r="C325" s="24"/>
    </row>
    <row r="326" customHeight="1" spans="3:3">
      <c r="C326" s="24"/>
    </row>
    <row r="327" customHeight="1" spans="3:3">
      <c r="C327" s="24"/>
    </row>
    <row r="328" customHeight="1" spans="3:3">
      <c r="C328" s="24"/>
    </row>
    <row r="329" customHeight="1" spans="3:3">
      <c r="C329" s="24"/>
    </row>
    <row r="330" customHeight="1" spans="3:3">
      <c r="C330" s="24"/>
    </row>
    <row r="331" customHeight="1" spans="3:3">
      <c r="C331" s="24"/>
    </row>
    <row r="332" customHeight="1" spans="3:3">
      <c r="C332" s="24"/>
    </row>
    <row r="333" customHeight="1" spans="3:3">
      <c r="C333" s="24"/>
    </row>
    <row r="334" customHeight="1" spans="3:3">
      <c r="C334" s="24"/>
    </row>
    <row r="335" customHeight="1" spans="3:3">
      <c r="C335" s="24"/>
    </row>
    <row r="336" customHeight="1" spans="3:3">
      <c r="C336" s="24"/>
    </row>
    <row r="337" customHeight="1" spans="3:3">
      <c r="C337" s="24"/>
    </row>
    <row r="338" customHeight="1" spans="3:3">
      <c r="C338" s="24"/>
    </row>
    <row r="339" customHeight="1" spans="3:3">
      <c r="C339" s="24"/>
    </row>
    <row r="340" customHeight="1" spans="3:3">
      <c r="C340" s="24"/>
    </row>
    <row r="341" customHeight="1" spans="3:3">
      <c r="C341" s="24"/>
    </row>
    <row r="342" customHeight="1" spans="3:3">
      <c r="C342" s="24"/>
    </row>
    <row r="343" customHeight="1" spans="3:3">
      <c r="C343" s="24"/>
    </row>
    <row r="344" customHeight="1" spans="3:3">
      <c r="C344" s="24"/>
    </row>
    <row r="345" customHeight="1" spans="3:3">
      <c r="C345" s="24"/>
    </row>
    <row r="346" customHeight="1" spans="3:3">
      <c r="C346" s="24"/>
    </row>
    <row r="347" customHeight="1" spans="3:3">
      <c r="C347" s="24"/>
    </row>
    <row r="348" customHeight="1" spans="3:3">
      <c r="C348" s="24"/>
    </row>
    <row r="349" customHeight="1" spans="3:3">
      <c r="C349" s="24"/>
    </row>
    <row r="350" customHeight="1" spans="3:3">
      <c r="C350" s="24"/>
    </row>
    <row r="351" customHeight="1" spans="3:3">
      <c r="C351" s="24"/>
    </row>
    <row r="352" customHeight="1" spans="3:3">
      <c r="C352" s="24"/>
    </row>
    <row r="353" customHeight="1" spans="3:3">
      <c r="C353" s="24"/>
    </row>
    <row r="354" customHeight="1" spans="3:3">
      <c r="C354" s="24"/>
    </row>
    <row r="355" customHeight="1" spans="3:3">
      <c r="C355" s="24"/>
    </row>
    <row r="356" customHeight="1" spans="3:3">
      <c r="C356" s="24"/>
    </row>
    <row r="357" customHeight="1" spans="3:3">
      <c r="C357" s="24"/>
    </row>
    <row r="358" customHeight="1" spans="3:3">
      <c r="C358" s="24"/>
    </row>
    <row r="359" customHeight="1" spans="3:3">
      <c r="C359" s="24"/>
    </row>
    <row r="360" customHeight="1" spans="3:3">
      <c r="C360" s="24"/>
    </row>
    <row r="361" customHeight="1" spans="3:3">
      <c r="C361" s="24"/>
    </row>
    <row r="362" customHeight="1" spans="3:3">
      <c r="C362" s="24"/>
    </row>
    <row r="363" customHeight="1" spans="3:3">
      <c r="C363" s="24"/>
    </row>
    <row r="364" customHeight="1" spans="3:3">
      <c r="C364" s="24"/>
    </row>
    <row r="365" customHeight="1" spans="3:3">
      <c r="C365" s="24"/>
    </row>
    <row r="366" customHeight="1" spans="3:3">
      <c r="C366" s="24"/>
    </row>
    <row r="367" customHeight="1" spans="3:3">
      <c r="C367" s="24"/>
    </row>
    <row r="368" customHeight="1" spans="3:3">
      <c r="C368" s="24"/>
    </row>
    <row r="369" customHeight="1" spans="3:3">
      <c r="C369" s="24"/>
    </row>
    <row r="370" customHeight="1" spans="3:3">
      <c r="C370" s="24"/>
    </row>
    <row r="371" customHeight="1" spans="3:3">
      <c r="C371" s="24"/>
    </row>
    <row r="372" customHeight="1" spans="3:3">
      <c r="C372" s="24"/>
    </row>
    <row r="373" customHeight="1" spans="3:3">
      <c r="C373" s="24"/>
    </row>
    <row r="374" customHeight="1" spans="3:3">
      <c r="C374" s="24"/>
    </row>
    <row r="375" customHeight="1" spans="3:3">
      <c r="C375" s="24"/>
    </row>
    <row r="376" customHeight="1" spans="3:3">
      <c r="C376" s="24"/>
    </row>
    <row r="377" customHeight="1" spans="3:3">
      <c r="C377" s="24"/>
    </row>
    <row r="378" customHeight="1" spans="3:3">
      <c r="C378" s="24"/>
    </row>
    <row r="379" customHeight="1" spans="3:3">
      <c r="C379" s="24"/>
    </row>
    <row r="380" customHeight="1" spans="3:3">
      <c r="C380" s="24"/>
    </row>
    <row r="381" customHeight="1" spans="3:3">
      <c r="C381" s="24"/>
    </row>
    <row r="382" customHeight="1" spans="3:3">
      <c r="C382" s="24"/>
    </row>
    <row r="383" customHeight="1" spans="3:3">
      <c r="C383" s="24"/>
    </row>
    <row r="384" customHeight="1" spans="3:3">
      <c r="C384" s="24"/>
    </row>
    <row r="385" customHeight="1" spans="3:3">
      <c r="C385" s="24"/>
    </row>
    <row r="386" customHeight="1" spans="3:3">
      <c r="C386" s="24"/>
    </row>
    <row r="387" customHeight="1" spans="3:3">
      <c r="C387" s="24"/>
    </row>
    <row r="388" customHeight="1" spans="3:3">
      <c r="C388" s="24"/>
    </row>
    <row r="389" customHeight="1" spans="3:3">
      <c r="C389" s="24"/>
    </row>
    <row r="390" customHeight="1" spans="3:3">
      <c r="C390" s="24"/>
    </row>
    <row r="391" customHeight="1" spans="3:3">
      <c r="C391" s="24"/>
    </row>
    <row r="392" customHeight="1" spans="3:3">
      <c r="C392" s="24"/>
    </row>
    <row r="393" customHeight="1" spans="3:3">
      <c r="C393" s="24"/>
    </row>
    <row r="394" customHeight="1" spans="3:3">
      <c r="C394" s="24"/>
    </row>
    <row r="395" customHeight="1" spans="3:3">
      <c r="C395" s="24"/>
    </row>
    <row r="396" customHeight="1" spans="3:3">
      <c r="C396" s="24"/>
    </row>
    <row r="397" customHeight="1" spans="3:3">
      <c r="C397" s="24"/>
    </row>
    <row r="398" customHeight="1" spans="3:3">
      <c r="C398" s="24"/>
    </row>
    <row r="399" customHeight="1" spans="3:3">
      <c r="C399" s="24"/>
    </row>
    <row r="400" customHeight="1" spans="3:3">
      <c r="C400" s="24"/>
    </row>
    <row r="401" customHeight="1" spans="3:3">
      <c r="C401" s="24"/>
    </row>
    <row r="402" customHeight="1" spans="3:3">
      <c r="C402" s="24"/>
    </row>
    <row r="403" customHeight="1" spans="3:3">
      <c r="C403" s="24"/>
    </row>
    <row r="404" customHeight="1" spans="3:3">
      <c r="C404" s="24"/>
    </row>
    <row r="405" customHeight="1" spans="3:3">
      <c r="C405" s="24"/>
    </row>
    <row r="406" customHeight="1" spans="3:3">
      <c r="C406" s="24"/>
    </row>
    <row r="407" customHeight="1" spans="3:3">
      <c r="C407" s="24"/>
    </row>
    <row r="408" customHeight="1" spans="3:3">
      <c r="C408" s="24"/>
    </row>
    <row r="409" customHeight="1" spans="3:3">
      <c r="C409" s="24"/>
    </row>
    <row r="410" customHeight="1" spans="3:3">
      <c r="C410" s="24"/>
    </row>
    <row r="411" customHeight="1" spans="3:3">
      <c r="C411" s="24"/>
    </row>
    <row r="412" customHeight="1" spans="3:3">
      <c r="C412" s="24"/>
    </row>
    <row r="413" customHeight="1" spans="3:3">
      <c r="C413" s="24"/>
    </row>
    <row r="414" customHeight="1" spans="3:3">
      <c r="C414" s="24"/>
    </row>
    <row r="415" customHeight="1" spans="3:3">
      <c r="C415" s="24"/>
    </row>
    <row r="416" customHeight="1" spans="3:3">
      <c r="C416" s="24"/>
    </row>
    <row r="417" customHeight="1" spans="3:3">
      <c r="C417" s="24"/>
    </row>
    <row r="418" customHeight="1" spans="3:3">
      <c r="C418" s="24"/>
    </row>
    <row r="419" customHeight="1" spans="3:3">
      <c r="C419" s="24"/>
    </row>
    <row r="420" customHeight="1" spans="3:3">
      <c r="C420" s="24"/>
    </row>
    <row r="421" customHeight="1" spans="3:3">
      <c r="C421" s="24"/>
    </row>
    <row r="422" customHeight="1" spans="3:3">
      <c r="C422" s="24"/>
    </row>
    <row r="423" customHeight="1" spans="3:3">
      <c r="C423" s="24"/>
    </row>
    <row r="424" customHeight="1" spans="3:3">
      <c r="C424" s="24"/>
    </row>
    <row r="425" customHeight="1" spans="3:3">
      <c r="C425" s="24"/>
    </row>
    <row r="426" customHeight="1" spans="3:3">
      <c r="C426" s="24"/>
    </row>
    <row r="427" customHeight="1" spans="3:3">
      <c r="C427" s="24"/>
    </row>
    <row r="428" customHeight="1" spans="3:3">
      <c r="C428" s="24"/>
    </row>
    <row r="429" customHeight="1" spans="3:3">
      <c r="C429" s="24"/>
    </row>
    <row r="430" customHeight="1" spans="3:3">
      <c r="C430" s="24"/>
    </row>
    <row r="431" customHeight="1" spans="3:3">
      <c r="C431" s="24"/>
    </row>
    <row r="432" customHeight="1" spans="3:3">
      <c r="C432" s="24"/>
    </row>
    <row r="433" customHeight="1" spans="3:3">
      <c r="C433" s="24"/>
    </row>
    <row r="434" customHeight="1" spans="3:3">
      <c r="C434" s="24"/>
    </row>
    <row r="435" customHeight="1" spans="3:3">
      <c r="C435" s="24"/>
    </row>
    <row r="436" customHeight="1" spans="3:3">
      <c r="C436" s="24"/>
    </row>
    <row r="437" customHeight="1" spans="3:3">
      <c r="C437" s="24"/>
    </row>
    <row r="438" customHeight="1" spans="3:3">
      <c r="C438" s="24"/>
    </row>
    <row r="439" customHeight="1" spans="3:3">
      <c r="C439" s="24"/>
    </row>
    <row r="440" customHeight="1" spans="3:3">
      <c r="C440" s="24"/>
    </row>
    <row r="441" customHeight="1" spans="3:3">
      <c r="C441" s="24"/>
    </row>
    <row r="442" customHeight="1" spans="3:3">
      <c r="C442" s="24"/>
    </row>
    <row r="443" customHeight="1" spans="3:3">
      <c r="C443" s="24"/>
    </row>
    <row r="444" customHeight="1" spans="3:3">
      <c r="C444" s="24"/>
    </row>
    <row r="445" customHeight="1" spans="3:3">
      <c r="C445" s="24"/>
    </row>
    <row r="446" customHeight="1" spans="3:3">
      <c r="C446" s="24"/>
    </row>
    <row r="447" customHeight="1" spans="3:3">
      <c r="C447" s="24"/>
    </row>
    <row r="448" customHeight="1" spans="3:3">
      <c r="C448" s="24"/>
    </row>
    <row r="449" customHeight="1" spans="3:3">
      <c r="C449" s="24"/>
    </row>
    <row r="450" customHeight="1" spans="3:3">
      <c r="C450" s="24"/>
    </row>
    <row r="451" customHeight="1" spans="3:3">
      <c r="C451" s="24"/>
    </row>
    <row r="452" customHeight="1" spans="3:3">
      <c r="C452" s="24"/>
    </row>
    <row r="453" customHeight="1" spans="3:3">
      <c r="C453" s="24"/>
    </row>
    <row r="454" customHeight="1" spans="3:3">
      <c r="C454" s="24"/>
    </row>
    <row r="455" customHeight="1" spans="3:3">
      <c r="C455" s="24"/>
    </row>
    <row r="456" customHeight="1" spans="3:3">
      <c r="C456" s="24"/>
    </row>
    <row r="457" customHeight="1" spans="3:3">
      <c r="C457" s="24"/>
    </row>
    <row r="458" customHeight="1" spans="3:3">
      <c r="C458" s="24"/>
    </row>
    <row r="459" customHeight="1" spans="3:3">
      <c r="C459" s="24"/>
    </row>
    <row r="460" customHeight="1" spans="3:3">
      <c r="C460" s="24"/>
    </row>
    <row r="461" customHeight="1" spans="3:3">
      <c r="C461" s="24"/>
    </row>
    <row r="462" customHeight="1" spans="3:3">
      <c r="C462" s="24"/>
    </row>
    <row r="463" customHeight="1" spans="3:3">
      <c r="C463" s="24"/>
    </row>
    <row r="464" customHeight="1" spans="3:3">
      <c r="C464" s="24"/>
    </row>
    <row r="465" customHeight="1" spans="3:3">
      <c r="C465" s="24"/>
    </row>
    <row r="466" customHeight="1" spans="3:3">
      <c r="C466" s="24"/>
    </row>
    <row r="467" customHeight="1" spans="3:3">
      <c r="C467" s="24"/>
    </row>
    <row r="468" customHeight="1" spans="3:3">
      <c r="C468" s="24"/>
    </row>
    <row r="469" customHeight="1" spans="3:3">
      <c r="C469" s="24"/>
    </row>
    <row r="470" customHeight="1" spans="3:3">
      <c r="C470" s="24"/>
    </row>
    <row r="471" customHeight="1" spans="3:3">
      <c r="C471" s="24"/>
    </row>
    <row r="472" customHeight="1" spans="3:3">
      <c r="C472" s="24"/>
    </row>
    <row r="473" customHeight="1" spans="3:3">
      <c r="C473" s="24"/>
    </row>
    <row r="474" customHeight="1" spans="3:3">
      <c r="C474" s="24"/>
    </row>
    <row r="475" customHeight="1" spans="3:3">
      <c r="C475" s="24"/>
    </row>
    <row r="476" customHeight="1" spans="3:3">
      <c r="C476" s="24"/>
    </row>
    <row r="477" customHeight="1" spans="3:3">
      <c r="C477" s="24"/>
    </row>
    <row r="478" customHeight="1" spans="3:3">
      <c r="C478" s="24"/>
    </row>
    <row r="479" customHeight="1" spans="3:3">
      <c r="C479" s="24"/>
    </row>
    <row r="480" customHeight="1" spans="3:3">
      <c r="C480" s="24"/>
    </row>
    <row r="481" customHeight="1" spans="3:3">
      <c r="C481" s="24"/>
    </row>
    <row r="482" customHeight="1" spans="3:3">
      <c r="C482" s="24"/>
    </row>
    <row r="483" customHeight="1" spans="3:3">
      <c r="C483" s="24"/>
    </row>
    <row r="484" customHeight="1" spans="3:3">
      <c r="C484" s="24"/>
    </row>
    <row r="485" customHeight="1" spans="3:3">
      <c r="C485" s="24"/>
    </row>
    <row r="486" customHeight="1" spans="3:3">
      <c r="C486" s="24"/>
    </row>
    <row r="487" customHeight="1" spans="3:3">
      <c r="C487" s="24"/>
    </row>
    <row r="488" customHeight="1" spans="3:3">
      <c r="C488" s="24"/>
    </row>
    <row r="489" customHeight="1" spans="3:3">
      <c r="C489" s="24"/>
    </row>
    <row r="490" customHeight="1" spans="3:3">
      <c r="C490" s="24"/>
    </row>
    <row r="491" customHeight="1" spans="3:3">
      <c r="C491" s="24"/>
    </row>
    <row r="492" customHeight="1" spans="3:3">
      <c r="C492" s="24"/>
    </row>
    <row r="493" customHeight="1" spans="3:3">
      <c r="C493" s="24"/>
    </row>
    <row r="494" customHeight="1" spans="3:3">
      <c r="C494" s="24"/>
    </row>
    <row r="495" customHeight="1" spans="3:3">
      <c r="C495" s="24"/>
    </row>
    <row r="496" customHeight="1" spans="3:3">
      <c r="C496" s="24"/>
    </row>
    <row r="497" customHeight="1" spans="3:3">
      <c r="C497" s="24"/>
    </row>
    <row r="498" customHeight="1" spans="3:3">
      <c r="C498" s="24"/>
    </row>
    <row r="499" customHeight="1" spans="3:3">
      <c r="C499" s="24"/>
    </row>
    <row r="500" customHeight="1" spans="3:3">
      <c r="C500" s="24"/>
    </row>
    <row r="501" customHeight="1" spans="3:3">
      <c r="C501" s="24"/>
    </row>
    <row r="502" customHeight="1" spans="3:3">
      <c r="C502" s="24"/>
    </row>
    <row r="503" customHeight="1" spans="3:3">
      <c r="C503" s="24"/>
    </row>
    <row r="504" customHeight="1" spans="3:3">
      <c r="C504" s="24"/>
    </row>
    <row r="505" customHeight="1" spans="3:3">
      <c r="C505" s="24"/>
    </row>
    <row r="506" customHeight="1" spans="3:3">
      <c r="C506" s="24"/>
    </row>
    <row r="507" customHeight="1" spans="3:3">
      <c r="C507" s="24"/>
    </row>
    <row r="508" customHeight="1" spans="3:3">
      <c r="C508" s="24"/>
    </row>
    <row r="509" customHeight="1" spans="3:3">
      <c r="C509" s="24"/>
    </row>
    <row r="510" customHeight="1" spans="3:3">
      <c r="C510" s="24"/>
    </row>
    <row r="511" customHeight="1" spans="3:3">
      <c r="C511" s="24"/>
    </row>
    <row r="512" customHeight="1" spans="3:3">
      <c r="C512" s="24"/>
    </row>
    <row r="513" customHeight="1" spans="3:3">
      <c r="C513" s="24"/>
    </row>
    <row r="514" customHeight="1" spans="3:3">
      <c r="C514" s="24"/>
    </row>
    <row r="515" customHeight="1" spans="3:3">
      <c r="C515" s="24"/>
    </row>
    <row r="516" customHeight="1" spans="3:3">
      <c r="C516" s="24"/>
    </row>
    <row r="517" customHeight="1" spans="3:3">
      <c r="C517" s="24"/>
    </row>
    <row r="518" customHeight="1" spans="3:3">
      <c r="C518" s="24"/>
    </row>
    <row r="519" customHeight="1" spans="3:3">
      <c r="C519" s="24"/>
    </row>
    <row r="520" customHeight="1" spans="3:3">
      <c r="C520" s="24"/>
    </row>
    <row r="521" customHeight="1" spans="3:3">
      <c r="C521" s="24"/>
    </row>
    <row r="522" customHeight="1" spans="3:3">
      <c r="C522" s="24"/>
    </row>
    <row r="523" customHeight="1" spans="3:3">
      <c r="C523" s="24"/>
    </row>
    <row r="524" customHeight="1" spans="3:3">
      <c r="C524" s="24"/>
    </row>
    <row r="525" customHeight="1" spans="3:3">
      <c r="C525" s="24"/>
    </row>
    <row r="526" customHeight="1" spans="3:3">
      <c r="C526" s="24"/>
    </row>
    <row r="527" customHeight="1" spans="3:3">
      <c r="C527" s="24"/>
    </row>
    <row r="528" customHeight="1" spans="3:3">
      <c r="C528" s="24"/>
    </row>
    <row r="529" customHeight="1" spans="3:3">
      <c r="C529" s="24"/>
    </row>
    <row r="530" customHeight="1" spans="3:3">
      <c r="C530" s="24"/>
    </row>
    <row r="531" customHeight="1" spans="3:3">
      <c r="C531" s="24"/>
    </row>
    <row r="532" customHeight="1" spans="3:3">
      <c r="C532" s="24"/>
    </row>
    <row r="533" customHeight="1" spans="3:3">
      <c r="C533" s="24"/>
    </row>
    <row r="534" customHeight="1" spans="3:3">
      <c r="C534" s="24"/>
    </row>
    <row r="535" customHeight="1" spans="3:3">
      <c r="C535" s="24"/>
    </row>
    <row r="536" customHeight="1" spans="3:3">
      <c r="C536" s="24"/>
    </row>
    <row r="537" customHeight="1" spans="3:3">
      <c r="C537" s="24"/>
    </row>
    <row r="538" customHeight="1" spans="3:3">
      <c r="C538" s="24"/>
    </row>
    <row r="539" customHeight="1" spans="3:3">
      <c r="C539" s="24"/>
    </row>
    <row r="540" customHeight="1" spans="3:3">
      <c r="C540" s="24"/>
    </row>
    <row r="541" customHeight="1" spans="3:3">
      <c r="C541" s="24"/>
    </row>
    <row r="542" customHeight="1" spans="3:3">
      <c r="C542" s="24"/>
    </row>
    <row r="543" customHeight="1" spans="3:3">
      <c r="C543" s="24"/>
    </row>
    <row r="544" customHeight="1" spans="3:3">
      <c r="C544" s="24"/>
    </row>
    <row r="545" customHeight="1" spans="3:3">
      <c r="C545" s="24"/>
    </row>
    <row r="546" customHeight="1" spans="3:3">
      <c r="C546" s="24"/>
    </row>
    <row r="547" customHeight="1" spans="3:3">
      <c r="C547" s="24"/>
    </row>
    <row r="548" customHeight="1" spans="3:3">
      <c r="C548" s="24"/>
    </row>
    <row r="549" customHeight="1" spans="3:3">
      <c r="C549" s="24"/>
    </row>
    <row r="550" customHeight="1" spans="3:3">
      <c r="C550" s="24"/>
    </row>
    <row r="551" customHeight="1" spans="3:3">
      <c r="C551" s="24"/>
    </row>
    <row r="552" customHeight="1" spans="3:3">
      <c r="C552" s="24"/>
    </row>
    <row r="553" customHeight="1" spans="3:3">
      <c r="C553" s="24"/>
    </row>
    <row r="554" customHeight="1" spans="3:3">
      <c r="C554" s="24"/>
    </row>
    <row r="555" customHeight="1" spans="3:3">
      <c r="C555" s="24"/>
    </row>
    <row r="556" customHeight="1" spans="3:3">
      <c r="C556" s="24"/>
    </row>
    <row r="557" customHeight="1" spans="3:3">
      <c r="C557" s="24"/>
    </row>
    <row r="558" customHeight="1" spans="3:3">
      <c r="C558" s="24"/>
    </row>
    <row r="559" customHeight="1" spans="3:3">
      <c r="C559" s="24"/>
    </row>
    <row r="560" customHeight="1" spans="3:3">
      <c r="C560" s="24"/>
    </row>
    <row r="561" customHeight="1" spans="3:3">
      <c r="C561" s="24"/>
    </row>
    <row r="562" customHeight="1" spans="3:3">
      <c r="C562" s="24"/>
    </row>
    <row r="563" customHeight="1" spans="3:3">
      <c r="C563" s="24"/>
    </row>
    <row r="564" customHeight="1" spans="3:3">
      <c r="C564" s="24"/>
    </row>
    <row r="565" customHeight="1" spans="3:3">
      <c r="C565" s="24"/>
    </row>
    <row r="566" customHeight="1" spans="3:3">
      <c r="C566" s="24"/>
    </row>
    <row r="567" customHeight="1" spans="3:3">
      <c r="C567" s="24"/>
    </row>
    <row r="568" customHeight="1" spans="3:3">
      <c r="C568" s="24"/>
    </row>
    <row r="569" customHeight="1" spans="3:3">
      <c r="C569" s="24"/>
    </row>
    <row r="570" customHeight="1" spans="3:3">
      <c r="C570" s="24"/>
    </row>
    <row r="571" customHeight="1" spans="3:3">
      <c r="C571" s="24"/>
    </row>
    <row r="572" customHeight="1" spans="3:3">
      <c r="C572" s="24"/>
    </row>
    <row r="573" customHeight="1" spans="3:3">
      <c r="C573" s="24"/>
    </row>
    <row r="574" customHeight="1" spans="3:3">
      <c r="C574" s="24"/>
    </row>
    <row r="575" customHeight="1" spans="3:3">
      <c r="C575" s="24"/>
    </row>
    <row r="576" customHeight="1" spans="3:3">
      <c r="C576" s="24"/>
    </row>
    <row r="577" customHeight="1" spans="3:3">
      <c r="C577" s="24"/>
    </row>
    <row r="578" customHeight="1" spans="3:3">
      <c r="C578" s="24"/>
    </row>
    <row r="579" customHeight="1" spans="3:3">
      <c r="C579" s="24"/>
    </row>
    <row r="580" customHeight="1" spans="3:3">
      <c r="C580" s="24"/>
    </row>
    <row r="581" customHeight="1" spans="3:3">
      <c r="C581" s="24"/>
    </row>
    <row r="582" customHeight="1" spans="3:3">
      <c r="C582" s="24"/>
    </row>
    <row r="583" customHeight="1" spans="3:3">
      <c r="C583" s="24"/>
    </row>
    <row r="584" customHeight="1" spans="3:3">
      <c r="C584" s="24"/>
    </row>
    <row r="585" customHeight="1" spans="3:3">
      <c r="C585" s="24"/>
    </row>
    <row r="586" customHeight="1" spans="3:3">
      <c r="C586" s="24"/>
    </row>
    <row r="587" customHeight="1" spans="3:3">
      <c r="C587" s="24"/>
    </row>
    <row r="588" customHeight="1" spans="3:3">
      <c r="C588" s="24"/>
    </row>
    <row r="589" customHeight="1" spans="3:3">
      <c r="C589" s="24"/>
    </row>
    <row r="590" customHeight="1" spans="3:3">
      <c r="C590" s="24"/>
    </row>
    <row r="591" customHeight="1" spans="3:3">
      <c r="C591" s="24"/>
    </row>
    <row r="592" customHeight="1" spans="3:3">
      <c r="C592" s="24"/>
    </row>
    <row r="593" customHeight="1" spans="3:3">
      <c r="C593" s="24"/>
    </row>
    <row r="594" customHeight="1" spans="3:3">
      <c r="C594" s="24"/>
    </row>
    <row r="595" customHeight="1" spans="3:3">
      <c r="C595" s="24"/>
    </row>
    <row r="596" customHeight="1" spans="3:3">
      <c r="C596" s="24"/>
    </row>
    <row r="597" customHeight="1" spans="3:3">
      <c r="C597" s="24"/>
    </row>
    <row r="598" customHeight="1" spans="3:3">
      <c r="C598" s="24"/>
    </row>
    <row r="599" customHeight="1" spans="3:3">
      <c r="C599" s="24"/>
    </row>
    <row r="600" customHeight="1" spans="3:3">
      <c r="C600" s="24"/>
    </row>
    <row r="601" customHeight="1" spans="3:3">
      <c r="C601" s="24"/>
    </row>
    <row r="602" customHeight="1" spans="3:3">
      <c r="C602" s="24"/>
    </row>
    <row r="603" customHeight="1" spans="3:3">
      <c r="C603" s="24"/>
    </row>
    <row r="604" customHeight="1" spans="3:3">
      <c r="C604" s="24"/>
    </row>
    <row r="605" customHeight="1" spans="3:3">
      <c r="C605" s="24"/>
    </row>
    <row r="606" customHeight="1" spans="3:3">
      <c r="C606" s="24"/>
    </row>
    <row r="607" customHeight="1" spans="3:3">
      <c r="C607" s="24"/>
    </row>
    <row r="608" customHeight="1" spans="3:3">
      <c r="C608" s="24"/>
    </row>
    <row r="609" customHeight="1" spans="3:3">
      <c r="C609" s="24"/>
    </row>
    <row r="610" customHeight="1" spans="3:3">
      <c r="C610" s="24"/>
    </row>
    <row r="611" customHeight="1" spans="3:3">
      <c r="C611" s="24"/>
    </row>
    <row r="612" customHeight="1" spans="3:3">
      <c r="C612" s="24"/>
    </row>
    <row r="613" customHeight="1" spans="3:3">
      <c r="C613" s="24"/>
    </row>
    <row r="614" customHeight="1" spans="3:3">
      <c r="C614" s="24"/>
    </row>
    <row r="615" customHeight="1" spans="3:3">
      <c r="C615" s="24"/>
    </row>
    <row r="616" customHeight="1" spans="3:3">
      <c r="C616" s="24"/>
    </row>
    <row r="617" customHeight="1" spans="3:3">
      <c r="C617" s="24"/>
    </row>
    <row r="618" customHeight="1" spans="3:3">
      <c r="C618" s="24"/>
    </row>
    <row r="619" customHeight="1" spans="3:3">
      <c r="C619" s="24"/>
    </row>
    <row r="620" customHeight="1" spans="3:3">
      <c r="C620" s="24"/>
    </row>
    <row r="621" customHeight="1" spans="3:3">
      <c r="C621" s="24"/>
    </row>
    <row r="622" customHeight="1" spans="3:3">
      <c r="C622" s="24"/>
    </row>
    <row r="623" customHeight="1" spans="3:3">
      <c r="C623" s="24"/>
    </row>
    <row r="624" customHeight="1" spans="3:3">
      <c r="C624" s="24"/>
    </row>
    <row r="625" customHeight="1" spans="3:3">
      <c r="C625" s="24"/>
    </row>
    <row r="626" customHeight="1" spans="3:3">
      <c r="C626" s="24"/>
    </row>
    <row r="627" customHeight="1" spans="3:3">
      <c r="C627" s="24"/>
    </row>
    <row r="628" customHeight="1" spans="3:3">
      <c r="C628" s="24"/>
    </row>
    <row r="629" customHeight="1" spans="3:3">
      <c r="C629" s="24"/>
    </row>
    <row r="630" customHeight="1" spans="3:3">
      <c r="C630" s="24"/>
    </row>
    <row r="631" customHeight="1" spans="3:3">
      <c r="C631" s="24"/>
    </row>
    <row r="632" customHeight="1" spans="3:3">
      <c r="C632" s="24"/>
    </row>
    <row r="633" customHeight="1" spans="3:3">
      <c r="C633" s="24"/>
    </row>
    <row r="634" customHeight="1" spans="3:3">
      <c r="C634" s="24"/>
    </row>
    <row r="635" customHeight="1" spans="3:3">
      <c r="C635" s="24"/>
    </row>
    <row r="636" customHeight="1" spans="3:3">
      <c r="C636" s="24"/>
    </row>
    <row r="637" customHeight="1" spans="3:3">
      <c r="C637" s="24"/>
    </row>
    <row r="638" customHeight="1" spans="3:3">
      <c r="C638" s="24"/>
    </row>
    <row r="639" customHeight="1" spans="3:3">
      <c r="C639" s="24"/>
    </row>
    <row r="640" customHeight="1" spans="3:3">
      <c r="C640" s="24"/>
    </row>
    <row r="641" customHeight="1" spans="3:3">
      <c r="C641" s="24"/>
    </row>
    <row r="642" customHeight="1" spans="3:3">
      <c r="C642" s="24"/>
    </row>
    <row r="643" customHeight="1" spans="3:3">
      <c r="C643" s="24"/>
    </row>
    <row r="644" customHeight="1" spans="3:3">
      <c r="C644" s="24"/>
    </row>
    <row r="645" customHeight="1" spans="3:3">
      <c r="C645" s="24"/>
    </row>
    <row r="646" customHeight="1" spans="3:3">
      <c r="C646" s="24"/>
    </row>
    <row r="647" customHeight="1" spans="3:3">
      <c r="C647" s="24"/>
    </row>
    <row r="648" customHeight="1" spans="3:3">
      <c r="C648" s="24"/>
    </row>
    <row r="649" customHeight="1" spans="3:3">
      <c r="C649" s="24"/>
    </row>
    <row r="650" customHeight="1" spans="3:3">
      <c r="C650" s="24"/>
    </row>
    <row r="651" customHeight="1" spans="3:3">
      <c r="C651" s="24"/>
    </row>
    <row r="652" customHeight="1" spans="3:3">
      <c r="C652" s="24"/>
    </row>
    <row r="653" customHeight="1" spans="3:3">
      <c r="C653" s="24"/>
    </row>
    <row r="654" customHeight="1" spans="3:3">
      <c r="C654" s="24"/>
    </row>
    <row r="655" customHeight="1" spans="3:3">
      <c r="C655" s="24"/>
    </row>
    <row r="656" customHeight="1" spans="3:3">
      <c r="C656" s="24"/>
    </row>
    <row r="657" customHeight="1" spans="3:3">
      <c r="C657" s="24"/>
    </row>
    <row r="658" customHeight="1" spans="3:3">
      <c r="C658" s="24"/>
    </row>
    <row r="659" customHeight="1" spans="3:3">
      <c r="C659" s="24"/>
    </row>
    <row r="660" customHeight="1" spans="3:3">
      <c r="C660" s="24"/>
    </row>
    <row r="661" customHeight="1" spans="3:3">
      <c r="C661" s="24"/>
    </row>
    <row r="662" customHeight="1" spans="3:3">
      <c r="C662" s="24"/>
    </row>
    <row r="663" customHeight="1" spans="3:3">
      <c r="C663" s="24"/>
    </row>
    <row r="664" customHeight="1" spans="3:3">
      <c r="C664" s="24"/>
    </row>
    <row r="665" customHeight="1" spans="3:3">
      <c r="C665" s="24"/>
    </row>
    <row r="666" customHeight="1" spans="3:3">
      <c r="C666" s="24"/>
    </row>
    <row r="667" customHeight="1" spans="3:3">
      <c r="C667" s="24"/>
    </row>
    <row r="668" customHeight="1" spans="3:3">
      <c r="C668" s="24"/>
    </row>
    <row r="669" customHeight="1" spans="3:3">
      <c r="C669" s="24"/>
    </row>
    <row r="670" customHeight="1" spans="3:3">
      <c r="C670" s="24"/>
    </row>
    <row r="671" customHeight="1" spans="3:3">
      <c r="C671" s="24"/>
    </row>
    <row r="672" customHeight="1" spans="3:3">
      <c r="C672" s="24"/>
    </row>
    <row r="673" customHeight="1" spans="3:3">
      <c r="C673" s="24"/>
    </row>
    <row r="674" customHeight="1" spans="3:3">
      <c r="C674" s="24"/>
    </row>
    <row r="675" customHeight="1" spans="3:3">
      <c r="C675" s="24"/>
    </row>
    <row r="676" customHeight="1" spans="3:3">
      <c r="C676" s="24"/>
    </row>
    <row r="677" customHeight="1" spans="3:3">
      <c r="C677" s="24"/>
    </row>
    <row r="678" customHeight="1" spans="3:3">
      <c r="C678" s="24"/>
    </row>
    <row r="679" customHeight="1" spans="3:3">
      <c r="C679" s="24"/>
    </row>
    <row r="680" customHeight="1" spans="3:3">
      <c r="C680" s="24"/>
    </row>
    <row r="681" customHeight="1" spans="3:3">
      <c r="C681" s="24"/>
    </row>
    <row r="682" customHeight="1" spans="3:3">
      <c r="C682" s="24"/>
    </row>
    <row r="683" customHeight="1" spans="3:3">
      <c r="C683" s="24"/>
    </row>
    <row r="684" customHeight="1" spans="3:3">
      <c r="C684" s="24"/>
    </row>
    <row r="685" customHeight="1" spans="3:3">
      <c r="C685" s="24"/>
    </row>
    <row r="686" customHeight="1" spans="3:3">
      <c r="C686" s="24"/>
    </row>
    <row r="687" customHeight="1" spans="3:3">
      <c r="C687" s="24"/>
    </row>
    <row r="688" customHeight="1" spans="3:3">
      <c r="C688" s="24"/>
    </row>
    <row r="689" customHeight="1" spans="3:3">
      <c r="C689" s="24"/>
    </row>
    <row r="690" customHeight="1" spans="3:3">
      <c r="C690" s="24"/>
    </row>
    <row r="691" customHeight="1" spans="3:3">
      <c r="C691" s="24"/>
    </row>
    <row r="692" customHeight="1" spans="3:3">
      <c r="C692" s="24"/>
    </row>
    <row r="693" customHeight="1" spans="3:3">
      <c r="C693" s="24"/>
    </row>
    <row r="694" customHeight="1" spans="3:3">
      <c r="C694" s="24"/>
    </row>
    <row r="695" customHeight="1" spans="3:3">
      <c r="C695" s="24"/>
    </row>
    <row r="696" customHeight="1" spans="3:3">
      <c r="C696" s="24"/>
    </row>
    <row r="697" customHeight="1" spans="3:3">
      <c r="C697" s="24"/>
    </row>
    <row r="698" customHeight="1" spans="3:3">
      <c r="C698" s="24"/>
    </row>
    <row r="699" customHeight="1" spans="3:3">
      <c r="C699" s="24"/>
    </row>
    <row r="700" customHeight="1" spans="3:3">
      <c r="C700" s="24"/>
    </row>
    <row r="701" customHeight="1" spans="3:3">
      <c r="C701" s="24"/>
    </row>
    <row r="702" customHeight="1" spans="3:3">
      <c r="C702" s="24"/>
    </row>
    <row r="703" customHeight="1" spans="3:3">
      <c r="C703" s="24"/>
    </row>
    <row r="704" customHeight="1" spans="3:3">
      <c r="C704" s="24"/>
    </row>
    <row r="705" customHeight="1" spans="3:3">
      <c r="C705" s="24"/>
    </row>
    <row r="706" customHeight="1" spans="3:3">
      <c r="C706" s="24"/>
    </row>
    <row r="707" customHeight="1" spans="3:3">
      <c r="C707" s="24"/>
    </row>
    <row r="708" customHeight="1" spans="3:3">
      <c r="C708" s="24"/>
    </row>
    <row r="709" customHeight="1" spans="3:3">
      <c r="C709" s="24"/>
    </row>
    <row r="710" customHeight="1" spans="3:3">
      <c r="C710" s="24"/>
    </row>
    <row r="711" customHeight="1" spans="3:3">
      <c r="C711" s="24"/>
    </row>
    <row r="712" customHeight="1" spans="3:3">
      <c r="C712" s="24"/>
    </row>
    <row r="713" customHeight="1" spans="3:3">
      <c r="C713" s="24"/>
    </row>
    <row r="714" customHeight="1" spans="3:3">
      <c r="C714" s="24"/>
    </row>
    <row r="715" customHeight="1" spans="3:3">
      <c r="C715" s="24"/>
    </row>
    <row r="716" customHeight="1" spans="3:3">
      <c r="C716" s="24"/>
    </row>
    <row r="717" customHeight="1" spans="3:3">
      <c r="C717" s="24"/>
    </row>
    <row r="718" customHeight="1" spans="3:3">
      <c r="C718" s="24"/>
    </row>
    <row r="719" customHeight="1" spans="3:3">
      <c r="C719" s="24"/>
    </row>
    <row r="720" customHeight="1" spans="3:3">
      <c r="C720" s="24"/>
    </row>
    <row r="721" customHeight="1" spans="3:3">
      <c r="C721" s="24"/>
    </row>
    <row r="722" customHeight="1" spans="3:3">
      <c r="C722" s="24"/>
    </row>
    <row r="723" customHeight="1" spans="3:3">
      <c r="C723" s="24"/>
    </row>
    <row r="724" customHeight="1" spans="3:3">
      <c r="C724" s="24"/>
    </row>
    <row r="725" customHeight="1" spans="3:3">
      <c r="C725" s="24"/>
    </row>
    <row r="726" customHeight="1" spans="3:3">
      <c r="C726" s="24"/>
    </row>
    <row r="727" customHeight="1" spans="3:3">
      <c r="C727" s="24"/>
    </row>
    <row r="728" customHeight="1" spans="3:3">
      <c r="C728" s="24"/>
    </row>
    <row r="729" customHeight="1" spans="3:3">
      <c r="C729" s="24"/>
    </row>
    <row r="730" customHeight="1" spans="3:3">
      <c r="C730" s="24"/>
    </row>
    <row r="731" customHeight="1" spans="3:3">
      <c r="C731" s="24"/>
    </row>
    <row r="732" customHeight="1" spans="3:3">
      <c r="C732" s="24"/>
    </row>
    <row r="733" customHeight="1" spans="3:3">
      <c r="C733" s="24"/>
    </row>
    <row r="734" customHeight="1" spans="3:3">
      <c r="C734" s="24"/>
    </row>
    <row r="735" customHeight="1" spans="3:3">
      <c r="C735" s="24"/>
    </row>
    <row r="736" customHeight="1" spans="3:3">
      <c r="C736" s="24"/>
    </row>
    <row r="737" customHeight="1" spans="3:3">
      <c r="C737" s="24"/>
    </row>
    <row r="738" customHeight="1" spans="3:3">
      <c r="C738" s="24"/>
    </row>
    <row r="739" customHeight="1" spans="3:3">
      <c r="C739" s="24"/>
    </row>
    <row r="740" customHeight="1" spans="3:3">
      <c r="C740" s="24"/>
    </row>
    <row r="741" customHeight="1" spans="3:3">
      <c r="C741" s="24"/>
    </row>
    <row r="742" customHeight="1" spans="3:3">
      <c r="C742" s="24"/>
    </row>
    <row r="743" customHeight="1" spans="3:3">
      <c r="C743" s="24"/>
    </row>
    <row r="744" customHeight="1" spans="3:3">
      <c r="C744" s="24"/>
    </row>
    <row r="745" customHeight="1" spans="3:3">
      <c r="C745" s="24"/>
    </row>
    <row r="746" customHeight="1" spans="3:3">
      <c r="C746" s="24"/>
    </row>
    <row r="747" customHeight="1" spans="3:3">
      <c r="C747" s="24"/>
    </row>
    <row r="748" customHeight="1" spans="3:3">
      <c r="C748" s="24"/>
    </row>
    <row r="749" customHeight="1" spans="3:3">
      <c r="C749" s="24"/>
    </row>
    <row r="750" customHeight="1" spans="3:3">
      <c r="C750" s="24"/>
    </row>
    <row r="751" customHeight="1" spans="3:3">
      <c r="C751" s="24"/>
    </row>
    <row r="752" customHeight="1" spans="3:3">
      <c r="C752" s="24"/>
    </row>
    <row r="753" customHeight="1" spans="3:3">
      <c r="C753" s="24"/>
    </row>
    <row r="754" customHeight="1" spans="3:3">
      <c r="C754" s="24"/>
    </row>
    <row r="755" customHeight="1" spans="3:3">
      <c r="C755" s="24"/>
    </row>
    <row r="756" customHeight="1" spans="3:3">
      <c r="C756" s="24"/>
    </row>
    <row r="757" customHeight="1" spans="3:3">
      <c r="C757" s="24"/>
    </row>
    <row r="758" customHeight="1" spans="3:3">
      <c r="C758" s="24"/>
    </row>
    <row r="759" customHeight="1" spans="3:3">
      <c r="C759" s="24"/>
    </row>
    <row r="760" customHeight="1" spans="3:3">
      <c r="C760" s="24"/>
    </row>
    <row r="761" customHeight="1" spans="3:3">
      <c r="C761" s="24"/>
    </row>
    <row r="762" customHeight="1" spans="3:3">
      <c r="C762" s="24"/>
    </row>
    <row r="763" customHeight="1" spans="3:3">
      <c r="C763" s="24"/>
    </row>
    <row r="764" customHeight="1" spans="3:3">
      <c r="C764" s="24"/>
    </row>
    <row r="765" customHeight="1" spans="3:3">
      <c r="C765" s="24"/>
    </row>
    <row r="766" customHeight="1" spans="3:3">
      <c r="C766" s="24"/>
    </row>
    <row r="767" customHeight="1" spans="3:3">
      <c r="C767" s="24"/>
    </row>
    <row r="768" customHeight="1" spans="3:3">
      <c r="C768" s="24"/>
    </row>
    <row r="769" customHeight="1" spans="3:3">
      <c r="C769" s="24"/>
    </row>
    <row r="770" customHeight="1" spans="3:3">
      <c r="C770" s="24"/>
    </row>
    <row r="771" customHeight="1" spans="3:3">
      <c r="C771" s="24"/>
    </row>
    <row r="772" customHeight="1" spans="3:3">
      <c r="C772" s="24"/>
    </row>
    <row r="773" customHeight="1" spans="3:3">
      <c r="C773" s="24"/>
    </row>
    <row r="774" customHeight="1" spans="3:3">
      <c r="C774" s="24"/>
    </row>
    <row r="775" customHeight="1" spans="3:3">
      <c r="C775" s="24"/>
    </row>
    <row r="776" customHeight="1" spans="3:3">
      <c r="C776" s="24"/>
    </row>
    <row r="777" customHeight="1" spans="3:3">
      <c r="C777" s="24"/>
    </row>
    <row r="778" customHeight="1" spans="3:3">
      <c r="C778" s="24"/>
    </row>
    <row r="779" customHeight="1" spans="3:3">
      <c r="C779" s="24"/>
    </row>
    <row r="780" customHeight="1" spans="3:3">
      <c r="C780" s="24"/>
    </row>
    <row r="781" customHeight="1" spans="3:3">
      <c r="C781" s="24"/>
    </row>
    <row r="782" customHeight="1" spans="3:3">
      <c r="C782" s="24"/>
    </row>
    <row r="783" customHeight="1" spans="3:3">
      <c r="C783" s="24"/>
    </row>
    <row r="784" customHeight="1" spans="3:3">
      <c r="C784" s="24"/>
    </row>
    <row r="785" customHeight="1" spans="3:3">
      <c r="C785" s="24"/>
    </row>
    <row r="786" customHeight="1" spans="3:3">
      <c r="C786" s="24"/>
    </row>
    <row r="787" customHeight="1" spans="3:3">
      <c r="C787" s="24"/>
    </row>
    <row r="788" customHeight="1" spans="3:3">
      <c r="C788" s="24"/>
    </row>
    <row r="789" customHeight="1" spans="3:3">
      <c r="C789" s="24"/>
    </row>
    <row r="790" customHeight="1" spans="3:3">
      <c r="C790" s="24"/>
    </row>
    <row r="791" customHeight="1" spans="3:3">
      <c r="C791" s="24"/>
    </row>
    <row r="792" customHeight="1" spans="3:3">
      <c r="C792" s="24"/>
    </row>
    <row r="793" customHeight="1" spans="3:3">
      <c r="C793" s="24"/>
    </row>
    <row r="794" customHeight="1" spans="3:3">
      <c r="C794" s="24"/>
    </row>
    <row r="795" customHeight="1" spans="3:3">
      <c r="C795" s="24"/>
    </row>
    <row r="796" customHeight="1" spans="3:3">
      <c r="C796" s="24"/>
    </row>
    <row r="797" customHeight="1" spans="3:3">
      <c r="C797" s="24"/>
    </row>
    <row r="798" customHeight="1" spans="3:3">
      <c r="C798" s="24"/>
    </row>
    <row r="799" customHeight="1" spans="3:3">
      <c r="C799" s="24"/>
    </row>
    <row r="800" customHeight="1" spans="3:3">
      <c r="C800" s="24"/>
    </row>
    <row r="801" customHeight="1" spans="3:3">
      <c r="C801" s="24"/>
    </row>
    <row r="802" customHeight="1" spans="3:3">
      <c r="C802" s="24"/>
    </row>
    <row r="803" customHeight="1" spans="3:3">
      <c r="C803" s="24"/>
    </row>
    <row r="804" customHeight="1" spans="3:3">
      <c r="C804" s="24"/>
    </row>
    <row r="805" customHeight="1" spans="3:3">
      <c r="C805" s="24"/>
    </row>
    <row r="806" customHeight="1" spans="3:3">
      <c r="C806" s="24"/>
    </row>
    <row r="807" customHeight="1" spans="3:3">
      <c r="C807" s="24"/>
    </row>
    <row r="808" customHeight="1" spans="3:3">
      <c r="C808" s="24"/>
    </row>
    <row r="809" customHeight="1" spans="3:3">
      <c r="C809" s="24"/>
    </row>
    <row r="810" customHeight="1" spans="3:3">
      <c r="C810" s="24"/>
    </row>
    <row r="811" customHeight="1" spans="3:3">
      <c r="C811" s="24"/>
    </row>
    <row r="812" customHeight="1" spans="3:3">
      <c r="C812" s="24"/>
    </row>
    <row r="813" customHeight="1" spans="3:3">
      <c r="C813" s="24"/>
    </row>
    <row r="814" customHeight="1" spans="3:3">
      <c r="C814" s="24"/>
    </row>
    <row r="815" customHeight="1" spans="3:3">
      <c r="C815" s="24"/>
    </row>
    <row r="816" customHeight="1" spans="3:3">
      <c r="C816" s="24"/>
    </row>
    <row r="817" customHeight="1" spans="3:3">
      <c r="C817" s="24"/>
    </row>
    <row r="818" customHeight="1" spans="3:3">
      <c r="C818" s="24"/>
    </row>
    <row r="819" customHeight="1" spans="3:3">
      <c r="C819" s="24"/>
    </row>
    <row r="820" customHeight="1" spans="3:3">
      <c r="C820" s="24"/>
    </row>
    <row r="821" customHeight="1" spans="3:3">
      <c r="C821" s="24"/>
    </row>
    <row r="822" customHeight="1" spans="3:3">
      <c r="C822" s="24"/>
    </row>
    <row r="823" customHeight="1" spans="3:3">
      <c r="C823" s="24"/>
    </row>
    <row r="824" customHeight="1" spans="3:3">
      <c r="C824" s="24"/>
    </row>
    <row r="825" customHeight="1" spans="3:3">
      <c r="C825" s="24"/>
    </row>
    <row r="826" customHeight="1" spans="3:3">
      <c r="C826" s="24"/>
    </row>
    <row r="827" customHeight="1" spans="3:3">
      <c r="C827" s="24"/>
    </row>
    <row r="828" customHeight="1" spans="3:3">
      <c r="C828" s="24"/>
    </row>
    <row r="829" customHeight="1" spans="3:3">
      <c r="C829" s="24"/>
    </row>
    <row r="830" customHeight="1" spans="3:3">
      <c r="C830" s="24"/>
    </row>
    <row r="831" customHeight="1" spans="3:3">
      <c r="C831" s="24"/>
    </row>
    <row r="832" customHeight="1" spans="3:3">
      <c r="C832" s="24"/>
    </row>
    <row r="833" customHeight="1" spans="3:3">
      <c r="C833" s="24"/>
    </row>
    <row r="834" customHeight="1" spans="3:3">
      <c r="C834" s="24"/>
    </row>
    <row r="835" customHeight="1" spans="3:3">
      <c r="C835" s="24"/>
    </row>
    <row r="836" customHeight="1" spans="3:3">
      <c r="C836" s="24"/>
    </row>
    <row r="837" customHeight="1" spans="3:3">
      <c r="C837" s="24"/>
    </row>
    <row r="838" customHeight="1" spans="3:3">
      <c r="C838" s="24"/>
    </row>
    <row r="839" customHeight="1" spans="3:3">
      <c r="C839" s="24"/>
    </row>
    <row r="840" customHeight="1" spans="3:3">
      <c r="C840" s="24"/>
    </row>
    <row r="841" customHeight="1" spans="3:3">
      <c r="C841" s="24"/>
    </row>
    <row r="842" customHeight="1" spans="3:3">
      <c r="C842" s="24"/>
    </row>
    <row r="843" customHeight="1" spans="3:3">
      <c r="C843" s="24"/>
    </row>
    <row r="844" customHeight="1" spans="3:3">
      <c r="C844" s="24"/>
    </row>
    <row r="845" customHeight="1" spans="3:3">
      <c r="C845" s="24"/>
    </row>
    <row r="846" customHeight="1" spans="3:3">
      <c r="C846" s="24"/>
    </row>
    <row r="847" customHeight="1" spans="3:3">
      <c r="C847" s="24"/>
    </row>
    <row r="848" customHeight="1" spans="3:3">
      <c r="C848" s="24"/>
    </row>
    <row r="849" customHeight="1" spans="3:3">
      <c r="C849" s="24"/>
    </row>
    <row r="850" customHeight="1" spans="3:3">
      <c r="C850" s="24"/>
    </row>
    <row r="851" customHeight="1" spans="3:3">
      <c r="C851" s="24"/>
    </row>
    <row r="852" customHeight="1" spans="3:3">
      <c r="C852" s="24"/>
    </row>
    <row r="853" customHeight="1" spans="3:3">
      <c r="C853" s="24"/>
    </row>
    <row r="854" customHeight="1" spans="3:3">
      <c r="C854" s="24"/>
    </row>
    <row r="855" customHeight="1" spans="3:3">
      <c r="C855" s="24"/>
    </row>
    <row r="856" customHeight="1" spans="3:3">
      <c r="C856" s="24"/>
    </row>
    <row r="857" customHeight="1" spans="3:3">
      <c r="C857" s="24"/>
    </row>
    <row r="858" customHeight="1" spans="3:3">
      <c r="C858" s="24"/>
    </row>
    <row r="859" customHeight="1" spans="3:3">
      <c r="C859" s="24"/>
    </row>
    <row r="860" customHeight="1" spans="3:3">
      <c r="C860" s="24"/>
    </row>
    <row r="861" customHeight="1" spans="3:3">
      <c r="C861" s="24"/>
    </row>
    <row r="862" customHeight="1" spans="3:3">
      <c r="C862" s="24"/>
    </row>
    <row r="863" customHeight="1" spans="3:3">
      <c r="C863" s="24"/>
    </row>
    <row r="864" customHeight="1" spans="3:3">
      <c r="C864" s="24"/>
    </row>
    <row r="865" customHeight="1" spans="3:3">
      <c r="C865" s="24"/>
    </row>
    <row r="866" customHeight="1" spans="3:3">
      <c r="C866" s="24"/>
    </row>
    <row r="867" customHeight="1" spans="3:3">
      <c r="C867" s="24"/>
    </row>
    <row r="868" customHeight="1" spans="3:3">
      <c r="C868" s="24"/>
    </row>
    <row r="869" customHeight="1" spans="3:3">
      <c r="C869" s="24"/>
    </row>
    <row r="870" customHeight="1" spans="3:3">
      <c r="C870" s="24"/>
    </row>
    <row r="871" customHeight="1" spans="3:3">
      <c r="C871" s="24"/>
    </row>
    <row r="872" customHeight="1" spans="3:3">
      <c r="C872" s="24"/>
    </row>
    <row r="873" customHeight="1" spans="3:3">
      <c r="C873" s="24"/>
    </row>
    <row r="874" customHeight="1" spans="3:3">
      <c r="C874" s="24"/>
    </row>
    <row r="875" customHeight="1" spans="3:3">
      <c r="C875" s="24"/>
    </row>
    <row r="876" customHeight="1" spans="3:3">
      <c r="C876" s="24"/>
    </row>
    <row r="877" customHeight="1" spans="3:3">
      <c r="C877" s="24"/>
    </row>
    <row r="878" customHeight="1" spans="3:3">
      <c r="C878" s="24"/>
    </row>
    <row r="879" customHeight="1" spans="3:3">
      <c r="C879" s="24"/>
    </row>
    <row r="880" customHeight="1" spans="3:3">
      <c r="C880" s="24"/>
    </row>
    <row r="881" customHeight="1" spans="3:3">
      <c r="C881" s="24"/>
    </row>
    <row r="882" customHeight="1" spans="3:3">
      <c r="C882" s="24"/>
    </row>
    <row r="883" customHeight="1" spans="3:3">
      <c r="C883" s="24"/>
    </row>
    <row r="884" customHeight="1" spans="3:3">
      <c r="C884" s="24"/>
    </row>
    <row r="885" customHeight="1" spans="3:3">
      <c r="C885" s="24"/>
    </row>
    <row r="886" customHeight="1" spans="3:3">
      <c r="C886" s="24"/>
    </row>
    <row r="887" customHeight="1" spans="3:3">
      <c r="C887" s="24"/>
    </row>
    <row r="888" customHeight="1" spans="3:3">
      <c r="C888" s="24"/>
    </row>
    <row r="889" customHeight="1" spans="3:3">
      <c r="C889" s="24"/>
    </row>
    <row r="890" customHeight="1" spans="3:3">
      <c r="C890" s="24"/>
    </row>
    <row r="891" customHeight="1" spans="3:3">
      <c r="C891" s="24"/>
    </row>
    <row r="892" customHeight="1" spans="3:3">
      <c r="C892" s="24"/>
    </row>
    <row r="893" customHeight="1" spans="3:3">
      <c r="C893" s="24"/>
    </row>
    <row r="894" customHeight="1" spans="3:3">
      <c r="C894" s="24"/>
    </row>
    <row r="895" customHeight="1" spans="3:3">
      <c r="C895" s="24"/>
    </row>
    <row r="896" customHeight="1" spans="3:3">
      <c r="C896" s="24"/>
    </row>
    <row r="897" customHeight="1" spans="3:3">
      <c r="C897" s="24"/>
    </row>
    <row r="898" customHeight="1" spans="3:3">
      <c r="C898" s="24"/>
    </row>
    <row r="899" customHeight="1" spans="3:3">
      <c r="C899" s="24"/>
    </row>
    <row r="900" customHeight="1" spans="3:3">
      <c r="C900" s="24"/>
    </row>
    <row r="901" customHeight="1" spans="3:3">
      <c r="C901" s="24"/>
    </row>
    <row r="902" customHeight="1" spans="3:3">
      <c r="C902" s="24"/>
    </row>
    <row r="903" customHeight="1" spans="3:3">
      <c r="C903" s="24"/>
    </row>
    <row r="904" customHeight="1" spans="3:3">
      <c r="C904" s="24"/>
    </row>
    <row r="905" customHeight="1" spans="3:3">
      <c r="C905" s="24"/>
    </row>
    <row r="906" customHeight="1" spans="3:3">
      <c r="C906" s="24"/>
    </row>
    <row r="907" customHeight="1" spans="3:3">
      <c r="C907" s="24"/>
    </row>
    <row r="908" customHeight="1" spans="3:3">
      <c r="C908" s="24"/>
    </row>
    <row r="909" customHeight="1" spans="3:3">
      <c r="C909" s="24"/>
    </row>
    <row r="910" customHeight="1" spans="3:3">
      <c r="C910" s="24"/>
    </row>
    <row r="911" customHeight="1" spans="3:3">
      <c r="C911" s="24"/>
    </row>
    <row r="912" customHeight="1" spans="3:3">
      <c r="C912" s="24"/>
    </row>
    <row r="913" customHeight="1" spans="3:3">
      <c r="C913" s="24"/>
    </row>
    <row r="914" customHeight="1" spans="3:3">
      <c r="C914" s="24"/>
    </row>
    <row r="915" customHeight="1" spans="3:3">
      <c r="C915" s="24"/>
    </row>
    <row r="916" customHeight="1" spans="3:3">
      <c r="C916" s="24"/>
    </row>
    <row r="917" customHeight="1" spans="3:3">
      <c r="C917" s="24"/>
    </row>
    <row r="918" customHeight="1" spans="3:3">
      <c r="C918" s="24"/>
    </row>
    <row r="919" customHeight="1" spans="3:3">
      <c r="C919" s="24"/>
    </row>
    <row r="920" customHeight="1" spans="3:3">
      <c r="C920" s="24"/>
    </row>
    <row r="921" customHeight="1" spans="3:3">
      <c r="C921" s="24"/>
    </row>
    <row r="922" customHeight="1" spans="3:3">
      <c r="C922" s="24"/>
    </row>
    <row r="923" customHeight="1" spans="3:3">
      <c r="C923" s="24"/>
    </row>
    <row r="924" customHeight="1" spans="3:3">
      <c r="C924" s="24"/>
    </row>
    <row r="925" customHeight="1" spans="3:3">
      <c r="C925" s="24"/>
    </row>
    <row r="926" customHeight="1" spans="3:3">
      <c r="C926" s="24"/>
    </row>
    <row r="927" customHeight="1" spans="3:3">
      <c r="C927" s="24"/>
    </row>
    <row r="928" customHeight="1" spans="3:3">
      <c r="C928" s="24"/>
    </row>
    <row r="929" customHeight="1" spans="3:3">
      <c r="C929" s="24"/>
    </row>
    <row r="930" customHeight="1" spans="3:3">
      <c r="C930" s="24"/>
    </row>
    <row r="931" customHeight="1" spans="3:3">
      <c r="C931" s="24"/>
    </row>
    <row r="932" customHeight="1" spans="3:3">
      <c r="C932" s="24"/>
    </row>
    <row r="933" customHeight="1" spans="3:3">
      <c r="C933" s="24"/>
    </row>
    <row r="934" customHeight="1" spans="3:3">
      <c r="C934" s="24"/>
    </row>
    <row r="935" customHeight="1" spans="3:3">
      <c r="C935" s="24"/>
    </row>
    <row r="936" customHeight="1" spans="3:3">
      <c r="C936" s="24"/>
    </row>
    <row r="937" customHeight="1" spans="3:3">
      <c r="C937" s="24"/>
    </row>
    <row r="938" customHeight="1" spans="3:3">
      <c r="C938" s="24"/>
    </row>
    <row r="939" customHeight="1" spans="3:3">
      <c r="C939" s="24"/>
    </row>
    <row r="940" customHeight="1" spans="3:3">
      <c r="C940" s="24"/>
    </row>
    <row r="941" customHeight="1" spans="3:3">
      <c r="C941" s="24"/>
    </row>
    <row r="942" customHeight="1" spans="3:3">
      <c r="C942" s="24"/>
    </row>
    <row r="943" customHeight="1" spans="3:3">
      <c r="C943" s="24"/>
    </row>
    <row r="944" customHeight="1" spans="3:3">
      <c r="C944" s="24"/>
    </row>
    <row r="945" customHeight="1" spans="3:3">
      <c r="C945" s="24"/>
    </row>
    <row r="946" customHeight="1" spans="3:3">
      <c r="C946" s="24"/>
    </row>
    <row r="947" customHeight="1" spans="3:3">
      <c r="C947" s="24"/>
    </row>
    <row r="948" customHeight="1" spans="3:3">
      <c r="C948" s="24"/>
    </row>
    <row r="949" customHeight="1" spans="3:3">
      <c r="C949" s="24"/>
    </row>
    <row r="950" customHeight="1" spans="3:3">
      <c r="C950" s="24"/>
    </row>
    <row r="951" customHeight="1" spans="3:3">
      <c r="C951" s="24"/>
    </row>
    <row r="952" customHeight="1" spans="3:3">
      <c r="C952" s="24"/>
    </row>
    <row r="953" customHeight="1" spans="3:3">
      <c r="C953" s="24"/>
    </row>
    <row r="954" customHeight="1" spans="3:3">
      <c r="C954" s="24"/>
    </row>
    <row r="955" customHeight="1" spans="3:3">
      <c r="C955" s="24"/>
    </row>
    <row r="956" customHeight="1" spans="3:3">
      <c r="C956" s="24"/>
    </row>
    <row r="957" customHeight="1" spans="3:3">
      <c r="C957" s="24"/>
    </row>
    <row r="958" customHeight="1" spans="3:3">
      <c r="C958" s="24"/>
    </row>
    <row r="959" customHeight="1" spans="3:3">
      <c r="C959" s="24"/>
    </row>
    <row r="960" customHeight="1" spans="3:3">
      <c r="C960" s="24"/>
    </row>
    <row r="961" customHeight="1" spans="3:3">
      <c r="C961" s="24"/>
    </row>
    <row r="962" customHeight="1" spans="3:3">
      <c r="C962" s="24"/>
    </row>
    <row r="963" customHeight="1" spans="3:3">
      <c r="C963" s="24"/>
    </row>
    <row r="964" customHeight="1" spans="3:3">
      <c r="C964" s="24"/>
    </row>
    <row r="965" customHeight="1" spans="3:3">
      <c r="C965" s="24"/>
    </row>
    <row r="966" customHeight="1" spans="3:3">
      <c r="C966" s="24"/>
    </row>
    <row r="967" customHeight="1" spans="3:3">
      <c r="C967" s="24"/>
    </row>
    <row r="968" customHeight="1" spans="3:3">
      <c r="C968" s="24"/>
    </row>
    <row r="969" customHeight="1" spans="3:3">
      <c r="C969" s="24"/>
    </row>
    <row r="970" customHeight="1" spans="3:3">
      <c r="C970" s="24"/>
    </row>
    <row r="971" customHeight="1" spans="3:3">
      <c r="C971" s="24"/>
    </row>
    <row r="972" customHeight="1" spans="3:3">
      <c r="C972" s="24"/>
    </row>
    <row r="973" customHeight="1" spans="3:3">
      <c r="C973" s="24"/>
    </row>
    <row r="974" customHeight="1" spans="3:3">
      <c r="C974" s="24"/>
    </row>
    <row r="975" customHeight="1" spans="3:3">
      <c r="C975" s="24"/>
    </row>
    <row r="976" customHeight="1" spans="3:3">
      <c r="C976" s="24"/>
    </row>
    <row r="977" customHeight="1" spans="3:3">
      <c r="C977" s="24"/>
    </row>
    <row r="978" customHeight="1" spans="3:3">
      <c r="C978" s="24"/>
    </row>
    <row r="979" customHeight="1" spans="3:3">
      <c r="C979" s="24"/>
    </row>
    <row r="980" customHeight="1" spans="3:3">
      <c r="C980" s="24"/>
    </row>
    <row r="981" customHeight="1" spans="3:3">
      <c r="C981" s="24"/>
    </row>
    <row r="982" customHeight="1" spans="3:3">
      <c r="C982" s="24"/>
    </row>
    <row r="983" customHeight="1" spans="3:3">
      <c r="C983" s="24"/>
    </row>
    <row r="984" customHeight="1" spans="3:3">
      <c r="C984" s="24"/>
    </row>
    <row r="985" customHeight="1" spans="3:3">
      <c r="C985" s="24"/>
    </row>
    <row r="986" customHeight="1" spans="3:3">
      <c r="C986" s="24"/>
    </row>
    <row r="987" customHeight="1" spans="3:3">
      <c r="C987" s="24"/>
    </row>
    <row r="988" customHeight="1" spans="3:3">
      <c r="C988" s="24"/>
    </row>
    <row r="989" customHeight="1" spans="3:3">
      <c r="C989" s="24"/>
    </row>
    <row r="990" customHeight="1" spans="3:3">
      <c r="C990" s="24"/>
    </row>
    <row r="991" customHeight="1" spans="3:3">
      <c r="C991" s="24"/>
    </row>
    <row r="992" customHeight="1" spans="3:3">
      <c r="C992" s="24"/>
    </row>
    <row r="993" customHeight="1" spans="3:3">
      <c r="C993" s="24"/>
    </row>
    <row r="994" customHeight="1" spans="3:3">
      <c r="C994" s="24"/>
    </row>
    <row r="995" customHeight="1" spans="3:3">
      <c r="C995" s="24"/>
    </row>
    <row r="996" customHeight="1" spans="3:3">
      <c r="C996" s="24"/>
    </row>
    <row r="997" customHeight="1" spans="3:3">
      <c r="C997" s="24"/>
    </row>
    <row r="998" customHeight="1" spans="3:3">
      <c r="C998" s="24"/>
    </row>
    <row r="999" customHeight="1" spans="3:3">
      <c r="C999" s="24"/>
    </row>
    <row r="1000" customHeight="1" spans="3:3">
      <c r="C1000" s="24"/>
    </row>
    <row r="1001" customHeight="1" spans="3:3">
      <c r="C1001" s="24"/>
    </row>
    <row r="1002" customHeight="1" spans="3:3">
      <c r="C1002" s="24"/>
    </row>
    <row r="1003" customHeight="1" spans="3:3">
      <c r="C1003" s="24"/>
    </row>
    <row r="1004" customHeight="1" spans="3:3">
      <c r="C1004" s="24"/>
    </row>
    <row r="1005" customHeight="1" spans="3:3">
      <c r="C1005" s="24"/>
    </row>
    <row r="1006" customHeight="1" spans="3:3">
      <c r="C1006" s="24"/>
    </row>
    <row r="1007" customHeight="1" spans="3:3">
      <c r="C1007" s="24"/>
    </row>
  </sheetData>
  <mergeCells count="2">
    <mergeCell ref="C98:F98"/>
    <mergeCell ref="C99:F99"/>
  </mergeCells>
  <hyperlinks>
    <hyperlink ref="D94" r:id="rId1" display="https://mail.google.com/mail/u/0/#search/Thembi.kuchena%40adnec.ae/FMfcgzGqPpZThnPwMjRzZXKMVzJjnPFB"/>
    <hyperlink ref="C100" r:id="rId1" display="https://mail.google.com/mail/u/0/#inbox/FMfcgzGqPzMvBrttpbsHBGcSGfGZzxnJ"/>
    <hyperlink ref="C107" r:id="rId1" display="https://mail.google.com/mail/u/0/#search/Thembi.kuchena%40adnec.ae/FMfcgzGqQJdjdZHcdhwmFRRpqbwFpNfp"/>
    <hyperlink ref="D150" r:id="rId1" display="https://mail.google.com/mail/u/0/#inbox/FMfcgzGqQSTcwlcSfHwJVLzQJKCDSvrP"/>
    <hyperlink ref="D152" r:id="rId1" display="https://mail.google.com/mail/u/0/#search/Jenn+is%3Aunread/KtbxLxGcCbkGTNQvXLDGkvJvBFXfMpngJV"/>
    <hyperlink ref="D153" r:id="rId1" display="https://mail.google.com/mail/u/0/#search/Jenn+is%3Aunread/KtbxLxGcCbkGTNQvXLDGkvJvBFXfMpngJV"/>
  </hyperlinks>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
  <sheetViews>
    <sheetView workbookViewId="0">
      <selection activeCell="A1" sqref="A1"/>
    </sheetView>
  </sheetViews>
  <sheetFormatPr defaultColWidth="12.6285714285714" defaultRowHeight="15.75" customHeight="1"/>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11"/>
  <sheetViews>
    <sheetView workbookViewId="0">
      <selection activeCell="A1" sqref="A1"/>
    </sheetView>
  </sheetViews>
  <sheetFormatPr defaultColWidth="12.6285714285714" defaultRowHeight="15.75" customHeight="1"/>
  <cols>
    <col min="1" max="1" width="19" customWidth="1"/>
  </cols>
  <sheetData>
    <row r="1" customHeight="1" spans="1:1">
      <c r="A1" s="17" t="s">
        <v>7687</v>
      </c>
    </row>
    <row r="2" customHeight="1" spans="1:1">
      <c r="A2" s="17" t="s">
        <v>7688</v>
      </c>
    </row>
    <row r="3" customHeight="1" spans="1:1">
      <c r="A3" s="17" t="s">
        <v>7689</v>
      </c>
    </row>
    <row r="5" customHeight="1" spans="1:1">
      <c r="A5" s="17" t="s">
        <v>7690</v>
      </c>
    </row>
    <row r="10" customHeight="1" spans="1:1">
      <c r="A10" s="17" t="s">
        <v>7691</v>
      </c>
    </row>
    <row r="11" customHeight="1" spans="1:1">
      <c r="A11" s="17" t="s">
        <v>7692</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27"/>
  <sheetViews>
    <sheetView workbookViewId="0">
      <selection activeCell="A1" sqref="A1"/>
    </sheetView>
  </sheetViews>
  <sheetFormatPr defaultColWidth="12.6285714285714" defaultRowHeight="15.75" customHeight="1" outlineLevelCol="6"/>
  <cols>
    <col min="1" max="1" width="23.6285714285714" customWidth="1"/>
    <col min="2" max="2" width="16.3809523809524" customWidth="1"/>
    <col min="3" max="3" width="19.8761904761905" customWidth="1"/>
    <col min="4" max="4" width="24.8761904761905" customWidth="1"/>
    <col min="5" max="5" width="15.8761904761905" customWidth="1"/>
  </cols>
  <sheetData>
    <row r="1" customHeight="1" spans="1:1">
      <c r="A1" s="17" t="s">
        <v>7693</v>
      </c>
    </row>
    <row r="2" customHeight="1" spans="1:3">
      <c r="A2" s="17" t="s">
        <v>7694</v>
      </c>
      <c r="B2" s="18" t="s">
        <v>7695</v>
      </c>
      <c r="C2" s="19" t="s">
        <v>7696</v>
      </c>
    </row>
    <row r="3" customHeight="1" spans="1:4">
      <c r="A3" s="18" t="s">
        <v>7697</v>
      </c>
      <c r="B3" s="17" t="s">
        <v>7698</v>
      </c>
      <c r="C3" s="18" t="s">
        <v>7699</v>
      </c>
      <c r="D3" s="20" t="s">
        <v>7700</v>
      </c>
    </row>
    <row r="4" customHeight="1" spans="1:4">
      <c r="A4" s="17" t="s">
        <v>7701</v>
      </c>
      <c r="B4" s="17" t="s">
        <v>7702</v>
      </c>
      <c r="C4" s="18" t="s">
        <v>7703</v>
      </c>
      <c r="D4" s="20" t="s">
        <v>7704</v>
      </c>
    </row>
    <row r="5" customHeight="1" spans="1:1">
      <c r="A5" s="18" t="s">
        <v>7705</v>
      </c>
    </row>
    <row r="6" customHeight="1" spans="1:1">
      <c r="A6" s="18" t="s">
        <v>7706</v>
      </c>
    </row>
    <row r="8" customHeight="1" spans="1:1">
      <c r="A8" s="17" t="s">
        <v>7707</v>
      </c>
    </row>
    <row r="9" customHeight="1" spans="1:5">
      <c r="A9" s="17" t="s">
        <v>7708</v>
      </c>
      <c r="E9" s="17" t="s">
        <v>7709</v>
      </c>
    </row>
    <row r="10" customHeight="1" spans="1:7">
      <c r="A10" s="17" t="s">
        <v>7710</v>
      </c>
      <c r="B10" s="21" t="s">
        <v>7711</v>
      </c>
      <c r="C10" s="17" t="s">
        <v>7712</v>
      </c>
      <c r="E10" s="17" t="s">
        <v>7713</v>
      </c>
      <c r="F10" s="22" t="s">
        <v>7714</v>
      </c>
      <c r="G10" s="17" t="s">
        <v>7715</v>
      </c>
    </row>
    <row r="11" customHeight="1" spans="1:6">
      <c r="A11" s="17" t="s">
        <v>7716</v>
      </c>
      <c r="B11" s="17" t="s">
        <v>7717</v>
      </c>
      <c r="E11" s="23" t="s">
        <v>7718</v>
      </c>
      <c r="F11" s="17" t="s">
        <v>7717</v>
      </c>
    </row>
    <row r="12" customHeight="1" spans="2:7">
      <c r="B12" s="17" t="s">
        <v>7719</v>
      </c>
      <c r="C12" s="17">
        <v>55</v>
      </c>
      <c r="E12" s="23" t="s">
        <v>7720</v>
      </c>
      <c r="F12" s="17" t="s">
        <v>7721</v>
      </c>
      <c r="G12" s="17">
        <v>55</v>
      </c>
    </row>
    <row r="13" customHeight="1" spans="2:7">
      <c r="B13" s="17" t="s">
        <v>7722</v>
      </c>
      <c r="C13" s="17" t="s">
        <v>7723</v>
      </c>
      <c r="F13" s="17" t="s">
        <v>7722</v>
      </c>
      <c r="G13" s="17" t="s">
        <v>7723</v>
      </c>
    </row>
    <row r="14" customHeight="1" spans="2:6">
      <c r="B14" s="17" t="s">
        <v>7724</v>
      </c>
      <c r="F14" s="17" t="s">
        <v>7724</v>
      </c>
    </row>
    <row r="15" customHeight="1" spans="2:6">
      <c r="B15" s="17" t="s">
        <v>7725</v>
      </c>
      <c r="F15" s="17" t="s">
        <v>7725</v>
      </c>
    </row>
    <row r="16" customHeight="1" spans="2:6">
      <c r="B16" s="17" t="s">
        <v>7726</v>
      </c>
      <c r="F16" s="17" t="s">
        <v>7726</v>
      </c>
    </row>
    <row r="17" customHeight="1" spans="2:6">
      <c r="B17" s="17" t="s">
        <v>7727</v>
      </c>
      <c r="F17" s="17" t="s">
        <v>7727</v>
      </c>
    </row>
    <row r="18" customHeight="1" spans="2:6">
      <c r="B18" s="17" t="s">
        <v>7728</v>
      </c>
      <c r="F18" s="17" t="s">
        <v>7728</v>
      </c>
    </row>
    <row r="19" customHeight="1" spans="2:6">
      <c r="B19" s="17" t="s">
        <v>7729</v>
      </c>
      <c r="F19" s="17" t="s">
        <v>7729</v>
      </c>
    </row>
    <row r="20" customHeight="1" spans="2:6">
      <c r="B20" s="17" t="s">
        <v>7730</v>
      </c>
      <c r="F20" s="17" t="s">
        <v>7730</v>
      </c>
    </row>
    <row r="22" customHeight="1" spans="1:1">
      <c r="A22" s="17" t="s">
        <v>7731</v>
      </c>
    </row>
    <row r="23" customHeight="1" spans="1:2">
      <c r="A23" s="17" t="s">
        <v>7732</v>
      </c>
      <c r="B23" s="17" t="s">
        <v>7733</v>
      </c>
    </row>
    <row r="24" customHeight="1" spans="1:2">
      <c r="A24" s="17" t="s">
        <v>7734</v>
      </c>
      <c r="B24" s="17" t="s">
        <v>7734</v>
      </c>
    </row>
    <row r="25" customHeight="1" spans="1:2">
      <c r="A25" s="17" t="s">
        <v>7735</v>
      </c>
      <c r="B25" s="17" t="s">
        <v>7735</v>
      </c>
    </row>
    <row r="26" customHeight="1" spans="1:1">
      <c r="A26" s="17" t="s">
        <v>7736</v>
      </c>
    </row>
    <row r="27" customHeight="1" spans="1:1">
      <c r="A27" s="17" t="s">
        <v>7737</v>
      </c>
    </row>
  </sheetData>
  <hyperlinks>
    <hyperlink ref="C2" r:id="rId1" display="www.meet360.com.mt"/>
  </hyperlink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E3152"/>
  <sheetViews>
    <sheetView workbookViewId="0">
      <pane xSplit="1" topLeftCell="B1" activePane="topRight" state="frozen"/>
      <selection/>
      <selection pane="topRight" activeCell="C2" sqref="C2"/>
    </sheetView>
  </sheetViews>
  <sheetFormatPr defaultColWidth="12.6285714285714" defaultRowHeight="15.75" customHeight="1"/>
  <cols>
    <col min="11" max="11" width="35" customWidth="1"/>
  </cols>
  <sheetData>
    <row r="1" customHeight="1" spans="1:31">
      <c r="A1" s="1" t="s">
        <v>7738</v>
      </c>
      <c r="B1" s="1" t="s">
        <v>6829</v>
      </c>
      <c r="C1" s="1" t="s">
        <v>7739</v>
      </c>
      <c r="D1" s="1" t="s">
        <v>7740</v>
      </c>
      <c r="E1" s="1" t="s">
        <v>7741</v>
      </c>
      <c r="F1" s="1" t="s">
        <v>7742</v>
      </c>
      <c r="G1" s="1" t="s">
        <v>7743</v>
      </c>
      <c r="H1" s="1" t="s">
        <v>7744</v>
      </c>
      <c r="I1" s="1" t="s">
        <v>7745</v>
      </c>
      <c r="J1" s="1" t="s">
        <v>7746</v>
      </c>
      <c r="K1" s="1" t="s">
        <v>7747</v>
      </c>
      <c r="L1" s="1" t="s">
        <v>7748</v>
      </c>
      <c r="M1" s="1" t="s">
        <v>7749</v>
      </c>
      <c r="N1" s="1" t="s">
        <v>7750</v>
      </c>
      <c r="O1" s="1" t="s">
        <v>7751</v>
      </c>
      <c r="P1" s="1" t="s">
        <v>7752</v>
      </c>
      <c r="Q1" s="1" t="s">
        <v>7753</v>
      </c>
      <c r="R1" s="1" t="s">
        <v>7214</v>
      </c>
      <c r="S1" s="1" t="s">
        <v>7754</v>
      </c>
      <c r="T1" s="1" t="s">
        <v>7755</v>
      </c>
      <c r="U1" s="1" t="s">
        <v>7756</v>
      </c>
      <c r="V1" s="1" t="s">
        <v>7757</v>
      </c>
      <c r="W1" s="1" t="s">
        <v>7758</v>
      </c>
      <c r="X1" s="1" t="s">
        <v>7759</v>
      </c>
      <c r="Y1" s="1" t="s">
        <v>7760</v>
      </c>
      <c r="Z1" s="1" t="s">
        <v>7761</v>
      </c>
      <c r="AA1" s="1" t="s">
        <v>7762</v>
      </c>
      <c r="AB1" s="1" t="s">
        <v>7763</v>
      </c>
      <c r="AC1" s="1" t="s">
        <v>7764</v>
      </c>
      <c r="AD1" s="1" t="s">
        <v>7765</v>
      </c>
      <c r="AE1" s="1" t="s">
        <v>7766</v>
      </c>
    </row>
    <row r="2" customHeight="1" spans="1:31">
      <c r="A2" s="2">
        <v>15</v>
      </c>
      <c r="B2" s="3" t="s">
        <v>7767</v>
      </c>
      <c r="C2" s="4" t="s">
        <v>7768</v>
      </c>
      <c r="D2" s="5">
        <v>45203</v>
      </c>
      <c r="E2" s="4" t="s">
        <v>7769</v>
      </c>
      <c r="F2" s="6"/>
      <c r="G2" s="4" t="s">
        <v>7770</v>
      </c>
      <c r="H2" s="3" t="s">
        <v>7771</v>
      </c>
      <c r="I2" s="4" t="s">
        <v>44</v>
      </c>
      <c r="J2" s="4" t="s">
        <v>7772</v>
      </c>
      <c r="K2" s="4" t="s">
        <v>7773</v>
      </c>
      <c r="L2" s="4" t="s">
        <v>7774</v>
      </c>
      <c r="M2" s="6"/>
      <c r="N2" s="4">
        <f>1-570-476-860</f>
        <v>-1905</v>
      </c>
      <c r="O2" s="4" t="s">
        <v>7775</v>
      </c>
      <c r="P2" s="4" t="s">
        <v>546</v>
      </c>
      <c r="Q2" s="4">
        <v>18360</v>
      </c>
      <c r="R2" s="4" t="s">
        <v>229</v>
      </c>
      <c r="S2" s="4" t="s">
        <v>7776</v>
      </c>
      <c r="T2" s="4">
        <v>0</v>
      </c>
      <c r="U2" s="6"/>
      <c r="V2" s="4" t="s">
        <v>7777</v>
      </c>
      <c r="W2" s="4" t="s">
        <v>7778</v>
      </c>
      <c r="X2" s="4">
        <v>100</v>
      </c>
      <c r="Y2" s="4">
        <v>100</v>
      </c>
      <c r="Z2" s="4">
        <v>0</v>
      </c>
      <c r="AA2" s="4" t="s">
        <v>7779</v>
      </c>
      <c r="AB2" s="6"/>
      <c r="AC2" s="4">
        <v>1</v>
      </c>
      <c r="AD2" s="4">
        <v>0</v>
      </c>
      <c r="AE2" s="8">
        <v>43473.6547106481</v>
      </c>
    </row>
    <row r="3" customHeight="1" spans="1:31">
      <c r="A3" s="2">
        <v>24</v>
      </c>
      <c r="B3" s="3" t="s">
        <v>7780</v>
      </c>
      <c r="C3" s="4" t="s">
        <v>7781</v>
      </c>
      <c r="D3" s="5">
        <v>45283</v>
      </c>
      <c r="E3" s="4" t="s">
        <v>7782</v>
      </c>
      <c r="F3" s="6"/>
      <c r="G3" s="4" t="s">
        <v>7783</v>
      </c>
      <c r="H3" s="3" t="s">
        <v>7784</v>
      </c>
      <c r="I3" s="4" t="s">
        <v>7785</v>
      </c>
      <c r="J3" s="4" t="s">
        <v>7786</v>
      </c>
      <c r="K3" s="4" t="s">
        <v>7787</v>
      </c>
      <c r="L3" s="6"/>
      <c r="M3" s="6"/>
      <c r="N3" s="6"/>
      <c r="O3" s="4" t="s">
        <v>7788</v>
      </c>
      <c r="P3" s="6"/>
      <c r="Q3" s="4">
        <v>56125</v>
      </c>
      <c r="R3" s="4" t="s">
        <v>199</v>
      </c>
      <c r="S3" s="4" t="s">
        <v>7789</v>
      </c>
      <c r="T3" s="4">
        <v>0</v>
      </c>
      <c r="U3" s="6"/>
      <c r="V3" s="4" t="s">
        <v>7790</v>
      </c>
      <c r="W3" s="4" t="s">
        <v>7791</v>
      </c>
      <c r="X3" s="4">
        <v>0</v>
      </c>
      <c r="Y3" s="4">
        <v>50</v>
      </c>
      <c r="Z3" s="4">
        <v>48.5</v>
      </c>
      <c r="AA3" s="4" t="s">
        <v>7779</v>
      </c>
      <c r="AB3" s="6"/>
      <c r="AC3" s="4">
        <v>1</v>
      </c>
      <c r="AD3" s="4">
        <v>0</v>
      </c>
      <c r="AE3" s="8">
        <v>45283.6209606481</v>
      </c>
    </row>
    <row r="4" customHeight="1" spans="1:31">
      <c r="A4" s="2">
        <v>55</v>
      </c>
      <c r="B4" s="3" t="s">
        <v>7792</v>
      </c>
      <c r="C4" s="4" t="s">
        <v>7793</v>
      </c>
      <c r="D4" s="5">
        <v>45314</v>
      </c>
      <c r="E4" s="4" t="s">
        <v>7794</v>
      </c>
      <c r="F4" s="6"/>
      <c r="G4" s="4" t="s">
        <v>7795</v>
      </c>
      <c r="H4" s="6"/>
      <c r="I4" s="4" t="s">
        <v>7796</v>
      </c>
      <c r="J4" s="4" t="s">
        <v>7797</v>
      </c>
      <c r="K4" s="4" t="s">
        <v>7798</v>
      </c>
      <c r="L4" s="4" t="s">
        <v>7799</v>
      </c>
      <c r="M4" s="6"/>
      <c r="N4" s="6"/>
      <c r="O4" s="4" t="s">
        <v>7800</v>
      </c>
      <c r="P4" s="4" t="s">
        <v>7801</v>
      </c>
      <c r="Q4" s="4">
        <v>20018</v>
      </c>
      <c r="R4" s="4" t="s">
        <v>219</v>
      </c>
      <c r="S4" s="4" t="s">
        <v>7802</v>
      </c>
      <c r="T4" s="4">
        <v>1</v>
      </c>
      <c r="U4" s="4" t="s">
        <v>7803</v>
      </c>
      <c r="V4" s="4" t="s">
        <v>7804</v>
      </c>
      <c r="W4" s="4" t="s">
        <v>7778</v>
      </c>
      <c r="X4" s="4">
        <v>0</v>
      </c>
      <c r="Y4" s="4">
        <v>100</v>
      </c>
      <c r="Z4" s="4">
        <v>0</v>
      </c>
      <c r="AA4" s="4" t="s">
        <v>7805</v>
      </c>
      <c r="AB4" s="6"/>
      <c r="AC4" s="4">
        <v>1</v>
      </c>
      <c r="AD4" s="4">
        <v>0</v>
      </c>
      <c r="AE4" s="8">
        <v>45237</v>
      </c>
    </row>
    <row r="5" customHeight="1" spans="1:31">
      <c r="A5" s="2">
        <v>100</v>
      </c>
      <c r="B5" s="3" t="s">
        <v>7806</v>
      </c>
      <c r="C5" s="4" t="s">
        <v>7807</v>
      </c>
      <c r="D5" s="6"/>
      <c r="E5" s="4" t="s">
        <v>7808</v>
      </c>
      <c r="F5" s="6"/>
      <c r="G5" s="4" t="s">
        <v>7809</v>
      </c>
      <c r="H5" s="6"/>
      <c r="I5" s="6"/>
      <c r="J5" s="4" t="s">
        <v>7810</v>
      </c>
      <c r="K5" s="4" t="s">
        <v>7811</v>
      </c>
      <c r="L5" s="4" t="s">
        <v>7812</v>
      </c>
      <c r="M5" s="4" t="s">
        <v>7813</v>
      </c>
      <c r="N5" s="6"/>
      <c r="O5" s="4" t="s">
        <v>7814</v>
      </c>
      <c r="P5" s="4" t="s">
        <v>501</v>
      </c>
      <c r="Q5" s="4">
        <v>94025</v>
      </c>
      <c r="R5" s="4" t="s">
        <v>229</v>
      </c>
      <c r="S5" s="4" t="s">
        <v>7815</v>
      </c>
      <c r="T5" s="6"/>
      <c r="U5" s="6"/>
      <c r="V5" s="4" t="s">
        <v>7816</v>
      </c>
      <c r="W5" s="4" t="s">
        <v>7778</v>
      </c>
      <c r="X5" s="4">
        <v>0</v>
      </c>
      <c r="Y5" s="4">
        <v>100</v>
      </c>
      <c r="Z5" s="4">
        <v>0</v>
      </c>
      <c r="AA5" s="4" t="s">
        <v>7805</v>
      </c>
      <c r="AB5" s="6"/>
      <c r="AC5" s="4">
        <v>1</v>
      </c>
      <c r="AD5" s="4">
        <v>0</v>
      </c>
      <c r="AE5" s="8">
        <v>45223</v>
      </c>
    </row>
    <row r="6" customHeight="1" spans="1:31">
      <c r="A6" s="2">
        <v>113</v>
      </c>
      <c r="B6" s="3" t="s">
        <v>7817</v>
      </c>
      <c r="C6" s="4" t="s">
        <v>7818</v>
      </c>
      <c r="D6" s="5">
        <v>44813</v>
      </c>
      <c r="E6" s="4" t="s">
        <v>7819</v>
      </c>
      <c r="F6" s="6"/>
      <c r="G6" s="4" t="s">
        <v>7820</v>
      </c>
      <c r="H6" s="6"/>
      <c r="I6" s="4" t="s">
        <v>7796</v>
      </c>
      <c r="J6" s="4" t="s">
        <v>7821</v>
      </c>
      <c r="K6" s="4" t="s">
        <v>7822</v>
      </c>
      <c r="L6" s="4" t="s">
        <v>7823</v>
      </c>
      <c r="M6" s="4" t="s">
        <v>7824</v>
      </c>
      <c r="N6" s="4">
        <f>81-75-724-7400</f>
        <v>-8118</v>
      </c>
      <c r="O6" s="4" t="s">
        <v>7825</v>
      </c>
      <c r="P6" s="4" t="s">
        <v>7825</v>
      </c>
      <c r="Q6" s="4">
        <v>6068585</v>
      </c>
      <c r="R6" s="4" t="s">
        <v>201</v>
      </c>
      <c r="S6" s="4" t="s">
        <v>7826</v>
      </c>
      <c r="T6" s="4">
        <v>0</v>
      </c>
      <c r="U6" s="6"/>
      <c r="V6" s="4" t="s">
        <v>7827</v>
      </c>
      <c r="W6" s="4" t="s">
        <v>7828</v>
      </c>
      <c r="X6" s="4">
        <v>0</v>
      </c>
      <c r="Y6" s="4">
        <v>500</v>
      </c>
      <c r="Z6" s="4">
        <v>500</v>
      </c>
      <c r="AA6" s="4" t="s">
        <v>7779</v>
      </c>
      <c r="AB6" s="6"/>
      <c r="AC6" s="4">
        <v>5</v>
      </c>
      <c r="AD6" s="4">
        <v>0</v>
      </c>
      <c r="AE6" s="8">
        <v>44567.4324884259</v>
      </c>
    </row>
    <row r="7" customHeight="1" spans="1:31">
      <c r="A7" s="2">
        <v>135</v>
      </c>
      <c r="B7" s="3" t="s">
        <v>7829</v>
      </c>
      <c r="C7" s="4" t="s">
        <v>7830</v>
      </c>
      <c r="D7" s="5">
        <v>45128</v>
      </c>
      <c r="E7" s="4" t="s">
        <v>7831</v>
      </c>
      <c r="F7" s="6"/>
      <c r="G7" s="4" t="s">
        <v>7832</v>
      </c>
      <c r="H7" s="3" t="s">
        <v>7833</v>
      </c>
      <c r="I7" s="4" t="s">
        <v>7834</v>
      </c>
      <c r="J7" s="4" t="s">
        <v>7835</v>
      </c>
      <c r="K7" s="4" t="s">
        <v>7836</v>
      </c>
      <c r="L7" s="4" t="s">
        <v>7837</v>
      </c>
      <c r="M7" s="6"/>
      <c r="N7" s="6"/>
      <c r="O7" s="4" t="s">
        <v>7838</v>
      </c>
      <c r="P7" s="4" t="s">
        <v>495</v>
      </c>
      <c r="Q7" s="4">
        <v>10559</v>
      </c>
      <c r="R7" s="4" t="s">
        <v>193</v>
      </c>
      <c r="S7" s="4" t="s">
        <v>7802</v>
      </c>
      <c r="T7" s="4">
        <v>0</v>
      </c>
      <c r="U7" s="6"/>
      <c r="V7" s="4" t="s">
        <v>7839</v>
      </c>
      <c r="W7" s="4" t="s">
        <v>7778</v>
      </c>
      <c r="X7" s="4">
        <v>0</v>
      </c>
      <c r="Y7" s="4">
        <v>100</v>
      </c>
      <c r="Z7" s="4">
        <v>0</v>
      </c>
      <c r="AA7" s="4" t="s">
        <v>7779</v>
      </c>
      <c r="AB7" s="6"/>
      <c r="AC7" s="4">
        <v>1</v>
      </c>
      <c r="AD7" s="4">
        <v>0</v>
      </c>
      <c r="AE7" s="8">
        <v>45045.2305902778</v>
      </c>
    </row>
    <row r="8" customHeight="1" spans="1:31">
      <c r="A8" s="2">
        <v>163</v>
      </c>
      <c r="B8" s="3" t="s">
        <v>7840</v>
      </c>
      <c r="C8" s="4" t="s">
        <v>7841</v>
      </c>
      <c r="D8" s="5">
        <v>45084</v>
      </c>
      <c r="E8" s="4" t="s">
        <v>7842</v>
      </c>
      <c r="F8" s="6"/>
      <c r="G8" s="4" t="s">
        <v>7843</v>
      </c>
      <c r="H8" s="3" t="s">
        <v>7844</v>
      </c>
      <c r="I8" s="4" t="s">
        <v>7796</v>
      </c>
      <c r="J8" s="4" t="s">
        <v>7845</v>
      </c>
      <c r="K8" s="4" t="s">
        <v>7846</v>
      </c>
      <c r="L8" s="4" t="s">
        <v>7847</v>
      </c>
      <c r="M8" s="6"/>
      <c r="N8" s="6"/>
      <c r="O8" s="4" t="s">
        <v>7848</v>
      </c>
      <c r="P8" s="4" t="s">
        <v>7849</v>
      </c>
      <c r="Q8" s="4">
        <v>700032</v>
      </c>
      <c r="R8" s="4" t="s">
        <v>196</v>
      </c>
      <c r="S8" s="4" t="s">
        <v>7826</v>
      </c>
      <c r="T8" s="4">
        <v>1</v>
      </c>
      <c r="U8" s="4" t="s">
        <v>7850</v>
      </c>
      <c r="V8" s="4" t="s">
        <v>7851</v>
      </c>
      <c r="W8" s="4" t="s">
        <v>7828</v>
      </c>
      <c r="X8" s="4">
        <v>0</v>
      </c>
      <c r="Y8" s="4">
        <v>500</v>
      </c>
      <c r="Z8" s="4">
        <v>500</v>
      </c>
      <c r="AA8" s="4" t="s">
        <v>7779</v>
      </c>
      <c r="AB8" s="6"/>
      <c r="AC8" s="4">
        <v>5</v>
      </c>
      <c r="AD8" s="4">
        <v>0</v>
      </c>
      <c r="AE8" s="8">
        <v>44122.4901967593</v>
      </c>
    </row>
    <row r="9" customHeight="1" spans="1:31">
      <c r="A9" s="2">
        <v>198</v>
      </c>
      <c r="B9" s="3" t="s">
        <v>7852</v>
      </c>
      <c r="C9" s="4" t="s">
        <v>7853</v>
      </c>
      <c r="D9" s="5">
        <v>45289</v>
      </c>
      <c r="E9" s="4" t="s">
        <v>7854</v>
      </c>
      <c r="F9" s="4" t="s">
        <v>7855</v>
      </c>
      <c r="G9" s="4" t="s">
        <v>7856</v>
      </c>
      <c r="H9" s="3" t="s">
        <v>7857</v>
      </c>
      <c r="I9" s="4" t="s">
        <v>7785</v>
      </c>
      <c r="J9" s="4" t="s">
        <v>7858</v>
      </c>
      <c r="K9" s="4" t="s">
        <v>7859</v>
      </c>
      <c r="L9" s="6"/>
      <c r="M9" s="6"/>
      <c r="N9" s="6"/>
      <c r="O9" s="4" t="s">
        <v>7860</v>
      </c>
      <c r="P9" s="4" t="s">
        <v>7861</v>
      </c>
      <c r="Q9" s="4">
        <v>75082</v>
      </c>
      <c r="R9" s="4" t="s">
        <v>229</v>
      </c>
      <c r="S9" s="4" t="s">
        <v>7776</v>
      </c>
      <c r="T9" s="4">
        <v>0</v>
      </c>
      <c r="U9" s="6"/>
      <c r="V9" s="4" t="s">
        <v>7862</v>
      </c>
      <c r="W9" s="4" t="s">
        <v>7791</v>
      </c>
      <c r="X9" s="4">
        <v>0</v>
      </c>
      <c r="Y9" s="4">
        <v>50</v>
      </c>
      <c r="Z9" s="4">
        <v>50</v>
      </c>
      <c r="AA9" s="4" t="s">
        <v>7779</v>
      </c>
      <c r="AB9" s="6"/>
      <c r="AC9" s="4">
        <v>1</v>
      </c>
      <c r="AD9" s="4">
        <v>0</v>
      </c>
      <c r="AE9" s="8">
        <v>45289.45625</v>
      </c>
    </row>
    <row r="10" customHeight="1" spans="1:31">
      <c r="A10" s="2">
        <v>229</v>
      </c>
      <c r="B10" s="3" t="s">
        <v>7863</v>
      </c>
      <c r="C10" s="4" t="s">
        <v>7864</v>
      </c>
      <c r="D10" s="5">
        <v>45307</v>
      </c>
      <c r="E10" s="4" t="s">
        <v>7865</v>
      </c>
      <c r="F10" s="6"/>
      <c r="G10" s="4" t="s">
        <v>7866</v>
      </c>
      <c r="H10" s="6"/>
      <c r="I10" s="4" t="s">
        <v>7796</v>
      </c>
      <c r="J10" s="4" t="s">
        <v>7867</v>
      </c>
      <c r="K10" s="4" t="s">
        <v>7868</v>
      </c>
      <c r="L10" s="4" t="s">
        <v>7869</v>
      </c>
      <c r="M10" s="6"/>
      <c r="N10" s="6"/>
      <c r="O10" s="4" t="s">
        <v>7870</v>
      </c>
      <c r="P10" s="4" t="s">
        <v>7871</v>
      </c>
      <c r="Q10" s="4">
        <v>85719</v>
      </c>
      <c r="R10" s="4" t="s">
        <v>229</v>
      </c>
      <c r="S10" s="4" t="s">
        <v>7776</v>
      </c>
      <c r="T10" s="4">
        <v>1</v>
      </c>
      <c r="U10" s="6"/>
      <c r="V10" s="4" t="s">
        <v>7872</v>
      </c>
      <c r="W10" s="4" t="s">
        <v>7828</v>
      </c>
      <c r="X10" s="4">
        <v>0</v>
      </c>
      <c r="Y10" s="4">
        <v>500</v>
      </c>
      <c r="Z10" s="4">
        <v>500</v>
      </c>
      <c r="AA10" s="4" t="s">
        <v>7779</v>
      </c>
      <c r="AB10" s="6"/>
      <c r="AC10" s="4">
        <v>5</v>
      </c>
      <c r="AD10" s="4">
        <v>0</v>
      </c>
      <c r="AE10" s="8">
        <v>44574.3724884259</v>
      </c>
    </row>
    <row r="11" customHeight="1" spans="1:31">
      <c r="A11" s="2">
        <v>231</v>
      </c>
      <c r="B11" s="3" t="s">
        <v>7873</v>
      </c>
      <c r="C11" s="4" t="s">
        <v>3776</v>
      </c>
      <c r="D11" s="5">
        <v>44584</v>
      </c>
      <c r="E11" s="4" t="s">
        <v>7874</v>
      </c>
      <c r="F11" s="6"/>
      <c r="G11" s="4" t="s">
        <v>7875</v>
      </c>
      <c r="H11" s="3" t="s">
        <v>3777</v>
      </c>
      <c r="I11" s="4" t="s">
        <v>7796</v>
      </c>
      <c r="J11" s="4" t="s">
        <v>7876</v>
      </c>
      <c r="K11" s="4" t="s">
        <v>7877</v>
      </c>
      <c r="L11" s="4" t="s">
        <v>7878</v>
      </c>
      <c r="M11" s="4" t="s">
        <v>7878</v>
      </c>
      <c r="N11" s="6"/>
      <c r="O11" s="4" t="s">
        <v>7879</v>
      </c>
      <c r="P11" s="4" t="s">
        <v>7880</v>
      </c>
      <c r="Q11" s="4">
        <v>400076</v>
      </c>
      <c r="R11" s="4" t="s">
        <v>196</v>
      </c>
      <c r="S11" s="4" t="s">
        <v>7826</v>
      </c>
      <c r="T11" s="4">
        <v>1</v>
      </c>
      <c r="U11" s="6"/>
      <c r="V11" s="4" t="s">
        <v>7881</v>
      </c>
      <c r="W11" s="4" t="s">
        <v>7828</v>
      </c>
      <c r="X11" s="4">
        <v>0</v>
      </c>
      <c r="Y11" s="4">
        <v>500</v>
      </c>
      <c r="Z11" s="4">
        <v>485</v>
      </c>
      <c r="AA11" s="4" t="s">
        <v>7779</v>
      </c>
      <c r="AB11" s="6"/>
      <c r="AC11" s="4">
        <v>5</v>
      </c>
      <c r="AD11" s="4">
        <v>0</v>
      </c>
      <c r="AE11" s="8">
        <v>44584.1058449074</v>
      </c>
    </row>
    <row r="12" customHeight="1" spans="1:31">
      <c r="A12" s="2">
        <v>238</v>
      </c>
      <c r="B12" s="3" t="s">
        <v>7882</v>
      </c>
      <c r="C12" s="4" t="s">
        <v>7883</v>
      </c>
      <c r="D12" s="5">
        <v>43234</v>
      </c>
      <c r="E12" s="4" t="s">
        <v>7884</v>
      </c>
      <c r="F12" s="4" t="s">
        <v>7885</v>
      </c>
      <c r="G12" s="4" t="s">
        <v>7886</v>
      </c>
      <c r="H12" s="3" t="s">
        <v>7882</v>
      </c>
      <c r="I12" s="4" t="s">
        <v>44</v>
      </c>
      <c r="J12" s="4" t="s">
        <v>7887</v>
      </c>
      <c r="K12" s="4" t="s">
        <v>7888</v>
      </c>
      <c r="L12" s="6"/>
      <c r="M12" s="6"/>
      <c r="N12" s="4" t="s">
        <v>7889</v>
      </c>
      <c r="O12" s="4" t="s">
        <v>7890</v>
      </c>
      <c r="P12" s="4" t="s">
        <v>7891</v>
      </c>
      <c r="Q12" s="4">
        <v>5111</v>
      </c>
      <c r="R12" s="4" t="s">
        <v>179</v>
      </c>
      <c r="S12" s="4" t="s">
        <v>7826</v>
      </c>
      <c r="T12" s="4">
        <v>1</v>
      </c>
      <c r="U12" s="6"/>
      <c r="V12" s="4" t="s">
        <v>7892</v>
      </c>
      <c r="W12" s="4" t="s">
        <v>7778</v>
      </c>
      <c r="X12" s="4">
        <v>0</v>
      </c>
      <c r="Y12" s="4">
        <v>100</v>
      </c>
      <c r="Z12" s="4">
        <v>0</v>
      </c>
      <c r="AA12" s="4" t="s">
        <v>7805</v>
      </c>
      <c r="AB12" s="6"/>
      <c r="AC12" s="4">
        <v>1</v>
      </c>
      <c r="AD12" s="4">
        <v>0</v>
      </c>
      <c r="AE12" s="8">
        <v>45222</v>
      </c>
    </row>
    <row r="13" customHeight="1" spans="1:31">
      <c r="A13" s="2">
        <v>265</v>
      </c>
      <c r="B13" s="3" t="s">
        <v>7893</v>
      </c>
      <c r="C13" s="4" t="s">
        <v>7894</v>
      </c>
      <c r="D13" s="5">
        <v>43255</v>
      </c>
      <c r="E13" s="4" t="s">
        <v>7895</v>
      </c>
      <c r="F13" s="6"/>
      <c r="G13" s="4" t="s">
        <v>7896</v>
      </c>
      <c r="H13" s="6"/>
      <c r="I13" s="4" t="s">
        <v>7796</v>
      </c>
      <c r="J13" s="4" t="s">
        <v>7897</v>
      </c>
      <c r="K13" s="4" t="s">
        <v>7898</v>
      </c>
      <c r="L13" s="6"/>
      <c r="M13" s="6"/>
      <c r="N13" s="6"/>
      <c r="O13" s="4" t="s">
        <v>7899</v>
      </c>
      <c r="P13" s="4" t="s">
        <v>7900</v>
      </c>
      <c r="Q13" s="4" t="s">
        <v>7901</v>
      </c>
      <c r="R13" s="4" t="s">
        <v>186</v>
      </c>
      <c r="S13" s="4" t="s">
        <v>7802</v>
      </c>
      <c r="T13" s="4">
        <v>0</v>
      </c>
      <c r="U13" s="6"/>
      <c r="V13" s="4" t="s">
        <v>7902</v>
      </c>
      <c r="W13" s="4" t="s">
        <v>7778</v>
      </c>
      <c r="X13" s="4">
        <v>0</v>
      </c>
      <c r="Y13" s="4">
        <v>100</v>
      </c>
      <c r="Z13" s="4">
        <v>0</v>
      </c>
      <c r="AA13" s="4" t="s">
        <v>7779</v>
      </c>
      <c r="AB13" s="6"/>
      <c r="AC13" s="4">
        <v>1</v>
      </c>
      <c r="AD13" s="4">
        <v>0</v>
      </c>
      <c r="AE13" s="8">
        <v>45045.2307523148</v>
      </c>
    </row>
    <row r="14" customHeight="1" spans="1:31">
      <c r="A14" s="2">
        <v>266</v>
      </c>
      <c r="B14" s="3" t="s">
        <v>7903</v>
      </c>
      <c r="C14" s="4" t="s">
        <v>7904</v>
      </c>
      <c r="D14" s="5">
        <v>45278</v>
      </c>
      <c r="E14" s="4" t="s">
        <v>7905</v>
      </c>
      <c r="F14" s="6"/>
      <c r="G14" s="4" t="s">
        <v>7906</v>
      </c>
      <c r="H14" s="3" t="s">
        <v>7903</v>
      </c>
      <c r="I14" s="4" t="s">
        <v>7796</v>
      </c>
      <c r="J14" s="4" t="s">
        <v>7907</v>
      </c>
      <c r="K14" s="4" t="s">
        <v>7908</v>
      </c>
      <c r="L14" s="6"/>
      <c r="M14" s="6"/>
      <c r="N14" s="6"/>
      <c r="O14" s="4" t="s">
        <v>493</v>
      </c>
      <c r="P14" s="6"/>
      <c r="Q14" s="4">
        <v>8012</v>
      </c>
      <c r="R14" s="4" t="s">
        <v>219</v>
      </c>
      <c r="S14" s="4" t="s">
        <v>7789</v>
      </c>
      <c r="T14" s="4">
        <v>1</v>
      </c>
      <c r="U14" s="6"/>
      <c r="V14" s="4" t="s">
        <v>7909</v>
      </c>
      <c r="W14" s="4" t="s">
        <v>7828</v>
      </c>
      <c r="X14" s="4">
        <v>0</v>
      </c>
      <c r="Y14" s="4">
        <v>500</v>
      </c>
      <c r="Z14" s="4">
        <v>485</v>
      </c>
      <c r="AA14" s="4" t="s">
        <v>7779</v>
      </c>
      <c r="AB14" s="6"/>
      <c r="AC14" s="4">
        <v>5</v>
      </c>
      <c r="AD14" s="4">
        <v>0</v>
      </c>
      <c r="AE14" s="8">
        <v>44236.7703819444</v>
      </c>
    </row>
    <row r="15" customHeight="1" spans="1:31">
      <c r="A15" s="2">
        <v>282</v>
      </c>
      <c r="B15" s="3" t="s">
        <v>7910</v>
      </c>
      <c r="C15" s="4" t="s">
        <v>7911</v>
      </c>
      <c r="D15" s="5">
        <v>45335</v>
      </c>
      <c r="E15" s="4" t="s">
        <v>7912</v>
      </c>
      <c r="F15" s="6"/>
      <c r="G15" s="4" t="s">
        <v>7913</v>
      </c>
      <c r="H15" s="3" t="s">
        <v>7914</v>
      </c>
      <c r="I15" s="4" t="s">
        <v>7796</v>
      </c>
      <c r="J15" s="4" t="s">
        <v>7915</v>
      </c>
      <c r="K15" s="4" t="s">
        <v>7916</v>
      </c>
      <c r="L15" s="4" t="s">
        <v>7917</v>
      </c>
      <c r="M15" s="4" t="s">
        <v>7918</v>
      </c>
      <c r="N15" s="6"/>
      <c r="O15" s="4" t="s">
        <v>7919</v>
      </c>
      <c r="P15" s="6"/>
      <c r="Q15" s="4">
        <v>44322</v>
      </c>
      <c r="R15" s="4" t="s">
        <v>192</v>
      </c>
      <c r="S15" s="4" t="s">
        <v>7789</v>
      </c>
      <c r="T15" s="4">
        <v>1</v>
      </c>
      <c r="U15" s="4" t="s">
        <v>7920</v>
      </c>
      <c r="V15" s="4" t="s">
        <v>7921</v>
      </c>
      <c r="W15" s="4" t="s">
        <v>7828</v>
      </c>
      <c r="X15" s="4">
        <v>0</v>
      </c>
      <c r="Y15" s="4">
        <v>500</v>
      </c>
      <c r="Z15" s="4">
        <v>485</v>
      </c>
      <c r="AA15" s="4" t="s">
        <v>7779</v>
      </c>
      <c r="AB15" s="6"/>
      <c r="AC15" s="4">
        <v>5</v>
      </c>
      <c r="AD15" s="4">
        <v>0</v>
      </c>
      <c r="AE15" s="8">
        <v>44284.6382175926</v>
      </c>
    </row>
    <row r="16" customHeight="1" spans="1:31">
      <c r="A16" s="2">
        <v>300</v>
      </c>
      <c r="B16" s="3" t="s">
        <v>7922</v>
      </c>
      <c r="C16" s="4" t="s">
        <v>7923</v>
      </c>
      <c r="D16" s="5">
        <v>44566</v>
      </c>
      <c r="E16" s="4" t="s">
        <v>7924</v>
      </c>
      <c r="F16" s="4" t="s">
        <v>7925</v>
      </c>
      <c r="G16" s="4" t="s">
        <v>7926</v>
      </c>
      <c r="H16" s="3" t="s">
        <v>7922</v>
      </c>
      <c r="I16" s="4" t="s">
        <v>7927</v>
      </c>
      <c r="J16" s="4" t="s">
        <v>7928</v>
      </c>
      <c r="K16" s="4" t="s">
        <v>7929</v>
      </c>
      <c r="L16" s="4" t="s">
        <v>7930</v>
      </c>
      <c r="M16" s="4" t="s">
        <v>7931</v>
      </c>
      <c r="N16" s="4">
        <v>7032034700</v>
      </c>
      <c r="O16" s="4" t="s">
        <v>7932</v>
      </c>
      <c r="P16" s="4" t="s">
        <v>543</v>
      </c>
      <c r="Q16" s="4">
        <v>43214</v>
      </c>
      <c r="R16" s="4" t="s">
        <v>229</v>
      </c>
      <c r="S16" s="4" t="s">
        <v>7776</v>
      </c>
      <c r="T16" s="4">
        <v>1</v>
      </c>
      <c r="U16" s="4" t="s">
        <v>7933</v>
      </c>
      <c r="V16" s="4" t="s">
        <v>7934</v>
      </c>
      <c r="W16" s="4" t="s">
        <v>7935</v>
      </c>
      <c r="X16" s="4">
        <v>0</v>
      </c>
      <c r="Y16" s="4">
        <v>300</v>
      </c>
      <c r="Z16" s="4">
        <v>350</v>
      </c>
      <c r="AA16" s="4" t="s">
        <v>7779</v>
      </c>
      <c r="AB16" s="6"/>
      <c r="AC16" s="4">
        <v>3</v>
      </c>
      <c r="AD16" s="4">
        <v>0</v>
      </c>
      <c r="AE16" s="8">
        <v>44566.7017708333</v>
      </c>
    </row>
    <row r="17" customHeight="1" spans="1:31">
      <c r="A17" s="2">
        <v>352</v>
      </c>
      <c r="B17" s="3" t="s">
        <v>7936</v>
      </c>
      <c r="C17" s="4" t="s">
        <v>7937</v>
      </c>
      <c r="D17" s="5">
        <v>45175</v>
      </c>
      <c r="E17" s="4" t="s">
        <v>7938</v>
      </c>
      <c r="F17" s="4" t="s">
        <v>7939</v>
      </c>
      <c r="G17" s="4" t="s">
        <v>7940</v>
      </c>
      <c r="H17" s="3" t="s">
        <v>7941</v>
      </c>
      <c r="I17" s="4" t="s">
        <v>7796</v>
      </c>
      <c r="J17" s="4" t="s">
        <v>7942</v>
      </c>
      <c r="K17" s="4" t="s">
        <v>7943</v>
      </c>
      <c r="L17" s="6"/>
      <c r="M17" s="6"/>
      <c r="N17" s="6"/>
      <c r="O17" s="4" t="s">
        <v>7944</v>
      </c>
      <c r="P17" s="4" t="s">
        <v>7945</v>
      </c>
      <c r="Q17" s="4">
        <v>61761</v>
      </c>
      <c r="R17" s="4" t="s">
        <v>229</v>
      </c>
      <c r="S17" s="4" t="s">
        <v>7776</v>
      </c>
      <c r="T17" s="4">
        <v>1</v>
      </c>
      <c r="U17" s="6"/>
      <c r="V17" s="4" t="s">
        <v>7946</v>
      </c>
      <c r="W17" s="4" t="s">
        <v>7828</v>
      </c>
      <c r="X17" s="4">
        <v>0</v>
      </c>
      <c r="Y17" s="4">
        <v>500</v>
      </c>
      <c r="Z17" s="4">
        <v>500</v>
      </c>
      <c r="AA17" s="4" t="s">
        <v>7779</v>
      </c>
      <c r="AB17" s="6"/>
      <c r="AC17" s="4">
        <v>5</v>
      </c>
      <c r="AD17" s="4">
        <v>0</v>
      </c>
      <c r="AE17" s="8">
        <v>44566.6797337963</v>
      </c>
    </row>
    <row r="18" customHeight="1" spans="1:31">
      <c r="A18" s="2">
        <v>368</v>
      </c>
      <c r="B18" s="3" t="s">
        <v>7947</v>
      </c>
      <c r="C18" s="4" t="s">
        <v>7948</v>
      </c>
      <c r="D18" s="5">
        <v>44812</v>
      </c>
      <c r="E18" s="4" t="s">
        <v>7949</v>
      </c>
      <c r="F18" s="4" t="s">
        <v>7950</v>
      </c>
      <c r="G18" s="4" t="s">
        <v>7951</v>
      </c>
      <c r="H18" s="6"/>
      <c r="I18" s="4" t="s">
        <v>7796</v>
      </c>
      <c r="J18" s="4" t="s">
        <v>7952</v>
      </c>
      <c r="K18" s="4" t="s">
        <v>7953</v>
      </c>
      <c r="L18" s="4" t="s">
        <v>7954</v>
      </c>
      <c r="M18" s="4" t="s">
        <v>7955</v>
      </c>
      <c r="N18" s="4" t="s">
        <v>7956</v>
      </c>
      <c r="O18" s="4" t="s">
        <v>7957</v>
      </c>
      <c r="P18" s="4" t="s">
        <v>540</v>
      </c>
      <c r="Q18" s="4">
        <v>14850</v>
      </c>
      <c r="R18" s="4" t="s">
        <v>229</v>
      </c>
      <c r="S18" s="4" t="s">
        <v>7815</v>
      </c>
      <c r="T18" s="4">
        <v>0</v>
      </c>
      <c r="U18" s="6"/>
      <c r="V18" s="4" t="s">
        <v>7958</v>
      </c>
      <c r="W18" s="4" t="s">
        <v>7778</v>
      </c>
      <c r="X18" s="4">
        <v>0</v>
      </c>
      <c r="Y18" s="4">
        <v>100</v>
      </c>
      <c r="Z18" s="4">
        <v>0</v>
      </c>
      <c r="AA18" s="4" t="s">
        <v>7779</v>
      </c>
      <c r="AB18" s="6"/>
      <c r="AC18" s="4">
        <v>1</v>
      </c>
      <c r="AD18" s="4">
        <v>0</v>
      </c>
      <c r="AE18" s="8">
        <v>45072.4763888889</v>
      </c>
    </row>
    <row r="19" customHeight="1" spans="1:31">
      <c r="A19" s="2">
        <v>386</v>
      </c>
      <c r="B19" s="3" t="s">
        <v>7959</v>
      </c>
      <c r="C19" s="4" t="s">
        <v>7960</v>
      </c>
      <c r="D19" s="5">
        <v>45282</v>
      </c>
      <c r="E19" s="4" t="s">
        <v>7961</v>
      </c>
      <c r="F19" s="6"/>
      <c r="G19" s="4" t="s">
        <v>7962</v>
      </c>
      <c r="H19" s="3" t="s">
        <v>7963</v>
      </c>
      <c r="I19" s="4" t="s">
        <v>7796</v>
      </c>
      <c r="J19" s="4" t="s">
        <v>7964</v>
      </c>
      <c r="K19" s="4" t="s">
        <v>7965</v>
      </c>
      <c r="L19" s="6"/>
      <c r="M19" s="6"/>
      <c r="N19" s="6"/>
      <c r="O19" s="4" t="s">
        <v>7966</v>
      </c>
      <c r="P19" s="4" t="s">
        <v>517</v>
      </c>
      <c r="Q19" s="4">
        <v>47401</v>
      </c>
      <c r="R19" s="4" t="s">
        <v>229</v>
      </c>
      <c r="S19" s="4" t="s">
        <v>7776</v>
      </c>
      <c r="T19" s="4">
        <v>1</v>
      </c>
      <c r="U19" s="6"/>
      <c r="V19" s="4" t="s">
        <v>7967</v>
      </c>
      <c r="W19" s="4" t="s">
        <v>7828</v>
      </c>
      <c r="X19" s="4">
        <v>0</v>
      </c>
      <c r="Y19" s="4">
        <v>500</v>
      </c>
      <c r="Z19" s="4">
        <v>500</v>
      </c>
      <c r="AA19" s="4" t="s">
        <v>7779</v>
      </c>
      <c r="AB19" s="6"/>
      <c r="AC19" s="4">
        <v>5</v>
      </c>
      <c r="AD19" s="4">
        <v>0</v>
      </c>
      <c r="AE19" s="8">
        <v>43845.6298611111</v>
      </c>
    </row>
    <row r="20" customHeight="1" spans="1:31">
      <c r="A20" s="2">
        <v>421</v>
      </c>
      <c r="B20" s="3" t="s">
        <v>7968</v>
      </c>
      <c r="C20" s="4" t="s">
        <v>7969</v>
      </c>
      <c r="D20" s="6"/>
      <c r="E20" s="4" t="s">
        <v>7970</v>
      </c>
      <c r="F20" s="6"/>
      <c r="G20" s="4" t="s">
        <v>7971</v>
      </c>
      <c r="H20" s="6"/>
      <c r="I20" s="6"/>
      <c r="J20" s="4" t="s">
        <v>7972</v>
      </c>
      <c r="K20" s="4" t="s">
        <v>7973</v>
      </c>
      <c r="L20" s="4" t="s">
        <v>7974</v>
      </c>
      <c r="M20" s="6"/>
      <c r="N20" s="6"/>
      <c r="O20" s="4" t="s">
        <v>213</v>
      </c>
      <c r="P20" s="4" t="s">
        <v>524</v>
      </c>
      <c r="Q20" s="4">
        <v>69534</v>
      </c>
      <c r="R20" s="4" t="s">
        <v>213</v>
      </c>
      <c r="S20" s="4" t="s">
        <v>7975</v>
      </c>
      <c r="T20" s="6"/>
      <c r="U20" s="6"/>
      <c r="V20" s="4" t="s">
        <v>7976</v>
      </c>
      <c r="W20" s="4" t="s">
        <v>7977</v>
      </c>
      <c r="X20" s="4">
        <v>0</v>
      </c>
      <c r="Y20" s="4">
        <v>50</v>
      </c>
      <c r="Z20" s="4">
        <v>0</v>
      </c>
      <c r="AA20" s="4" t="s">
        <v>7805</v>
      </c>
      <c r="AB20" s="6"/>
      <c r="AC20" s="4">
        <v>1</v>
      </c>
      <c r="AD20" s="4">
        <v>0</v>
      </c>
      <c r="AE20" s="8">
        <v>45246</v>
      </c>
    </row>
    <row r="21" customHeight="1" spans="1:31">
      <c r="A21" s="2">
        <v>489</v>
      </c>
      <c r="B21" s="3" t="s">
        <v>6513</v>
      </c>
      <c r="C21" s="4" t="s">
        <v>6512</v>
      </c>
      <c r="D21" s="5">
        <v>45244</v>
      </c>
      <c r="E21" s="4" t="s">
        <v>7978</v>
      </c>
      <c r="F21" s="4" t="s">
        <v>7979</v>
      </c>
      <c r="G21" s="4" t="s">
        <v>7980</v>
      </c>
      <c r="H21" s="3" t="s">
        <v>7981</v>
      </c>
      <c r="I21" s="4" t="s">
        <v>7796</v>
      </c>
      <c r="J21" s="4" t="s">
        <v>7982</v>
      </c>
      <c r="K21" s="4" t="s">
        <v>7983</v>
      </c>
      <c r="L21" s="4" t="s">
        <v>7984</v>
      </c>
      <c r="M21" s="4" t="s">
        <v>7985</v>
      </c>
      <c r="N21" s="4" t="s">
        <v>7986</v>
      </c>
      <c r="O21" s="4" t="s">
        <v>7987</v>
      </c>
      <c r="P21" s="6"/>
      <c r="Q21" s="4" t="s">
        <v>7988</v>
      </c>
      <c r="R21" s="4" t="s">
        <v>228</v>
      </c>
      <c r="S21" s="4" t="s">
        <v>7826</v>
      </c>
      <c r="T21" s="4">
        <v>1</v>
      </c>
      <c r="U21" s="4" t="s">
        <v>7989</v>
      </c>
      <c r="V21" s="4" t="s">
        <v>7990</v>
      </c>
      <c r="W21" s="4" t="s">
        <v>7778</v>
      </c>
      <c r="X21" s="4">
        <v>0</v>
      </c>
      <c r="Y21" s="4">
        <v>100</v>
      </c>
      <c r="Z21" s="4">
        <v>97</v>
      </c>
      <c r="AA21" s="4" t="s">
        <v>7779</v>
      </c>
      <c r="AB21" s="6"/>
      <c r="AC21" s="4">
        <v>1</v>
      </c>
      <c r="AD21" s="4">
        <v>0</v>
      </c>
      <c r="AE21" s="8">
        <v>45244.4677893519</v>
      </c>
    </row>
    <row r="22" customHeight="1" spans="1:31">
      <c r="A22" s="2">
        <v>500</v>
      </c>
      <c r="B22" s="3" t="s">
        <v>7991</v>
      </c>
      <c r="C22" s="4" t="s">
        <v>7992</v>
      </c>
      <c r="D22" s="5">
        <v>44918</v>
      </c>
      <c r="E22" s="4" t="s">
        <v>7993</v>
      </c>
      <c r="F22" s="4" t="s">
        <v>7455</v>
      </c>
      <c r="G22" s="4" t="s">
        <v>7994</v>
      </c>
      <c r="H22" s="3" t="s">
        <v>7995</v>
      </c>
      <c r="I22" s="4" t="s">
        <v>7927</v>
      </c>
      <c r="J22" s="4" t="s">
        <v>7996</v>
      </c>
      <c r="K22" s="4" t="s">
        <v>7997</v>
      </c>
      <c r="L22" s="4" t="s">
        <v>7998</v>
      </c>
      <c r="M22" s="6"/>
      <c r="N22" s="4" t="s">
        <v>7999</v>
      </c>
      <c r="O22" s="4" t="s">
        <v>8000</v>
      </c>
      <c r="P22" s="4" t="s">
        <v>529</v>
      </c>
      <c r="Q22" s="4">
        <v>20715</v>
      </c>
      <c r="R22" s="4" t="s">
        <v>229</v>
      </c>
      <c r="S22" s="4" t="s">
        <v>7815</v>
      </c>
      <c r="T22" s="4">
        <v>0</v>
      </c>
      <c r="U22" s="6"/>
      <c r="V22" s="4" t="s">
        <v>8001</v>
      </c>
      <c r="W22" s="4" t="s">
        <v>7778</v>
      </c>
      <c r="X22" s="4">
        <v>0</v>
      </c>
      <c r="Y22" s="4">
        <v>100</v>
      </c>
      <c r="Z22" s="4">
        <v>0</v>
      </c>
      <c r="AA22" s="4" t="s">
        <v>7805</v>
      </c>
      <c r="AB22" s="6"/>
      <c r="AC22" s="4">
        <v>1</v>
      </c>
      <c r="AD22" s="4">
        <v>0</v>
      </c>
      <c r="AE22" s="8">
        <v>45229</v>
      </c>
    </row>
    <row r="23" customHeight="1" spans="1:31">
      <c r="A23" s="2">
        <v>546</v>
      </c>
      <c r="B23" s="3" t="s">
        <v>8002</v>
      </c>
      <c r="C23" s="4" t="s">
        <v>8003</v>
      </c>
      <c r="D23" s="5">
        <v>45273</v>
      </c>
      <c r="E23" s="4" t="s">
        <v>8004</v>
      </c>
      <c r="F23" s="6"/>
      <c r="G23" s="4" t="s">
        <v>8005</v>
      </c>
      <c r="H23" s="3" t="s">
        <v>8006</v>
      </c>
      <c r="I23" s="4" t="s">
        <v>7796</v>
      </c>
      <c r="J23" s="4" t="s">
        <v>8007</v>
      </c>
      <c r="K23" s="4" t="s">
        <v>8008</v>
      </c>
      <c r="L23" s="4" t="s">
        <v>8009</v>
      </c>
      <c r="M23" s="6"/>
      <c r="N23" s="6"/>
      <c r="O23" s="4" t="s">
        <v>8010</v>
      </c>
      <c r="P23" s="6"/>
      <c r="Q23" s="4">
        <v>2000</v>
      </c>
      <c r="R23" s="4" t="s">
        <v>181</v>
      </c>
      <c r="S23" s="4" t="s">
        <v>7789</v>
      </c>
      <c r="T23" s="4">
        <v>1</v>
      </c>
      <c r="U23" s="6"/>
      <c r="V23" s="4" t="s">
        <v>8011</v>
      </c>
      <c r="W23" s="4" t="s">
        <v>7935</v>
      </c>
      <c r="X23" s="4">
        <v>0</v>
      </c>
      <c r="Y23" s="4">
        <v>300</v>
      </c>
      <c r="Z23" s="4">
        <v>291</v>
      </c>
      <c r="AA23" s="4" t="s">
        <v>7779</v>
      </c>
      <c r="AB23" s="6"/>
      <c r="AC23" s="4">
        <v>3</v>
      </c>
      <c r="AD23" s="4">
        <v>0</v>
      </c>
      <c r="AE23" s="8">
        <v>44972.9350694444</v>
      </c>
    </row>
    <row r="24" customHeight="1" spans="1:31">
      <c r="A24" s="2">
        <v>558</v>
      </c>
      <c r="B24" s="3" t="s">
        <v>8012</v>
      </c>
      <c r="C24" s="4" t="s">
        <v>8013</v>
      </c>
      <c r="D24" s="5">
        <v>45314</v>
      </c>
      <c r="E24" s="4" t="s">
        <v>8014</v>
      </c>
      <c r="F24" s="6"/>
      <c r="G24" s="4" t="s">
        <v>8015</v>
      </c>
      <c r="H24" s="6"/>
      <c r="I24" s="4" t="s">
        <v>44</v>
      </c>
      <c r="J24" s="4" t="s">
        <v>8016</v>
      </c>
      <c r="K24" s="4" t="s">
        <v>8017</v>
      </c>
      <c r="L24" s="4" t="s">
        <v>8018</v>
      </c>
      <c r="M24" s="6"/>
      <c r="N24" s="6"/>
      <c r="O24" s="4" t="s">
        <v>8019</v>
      </c>
      <c r="P24" s="4" t="s">
        <v>529</v>
      </c>
      <c r="Q24" s="4">
        <v>20899</v>
      </c>
      <c r="R24" s="4" t="s">
        <v>229</v>
      </c>
      <c r="S24" s="4" t="s">
        <v>7776</v>
      </c>
      <c r="T24" s="4">
        <v>0</v>
      </c>
      <c r="U24" s="6"/>
      <c r="V24" s="4" t="s">
        <v>8020</v>
      </c>
      <c r="W24" s="4" t="s">
        <v>7778</v>
      </c>
      <c r="X24" s="4">
        <v>0</v>
      </c>
      <c r="Y24" s="4">
        <v>100</v>
      </c>
      <c r="Z24" s="4">
        <v>100</v>
      </c>
      <c r="AA24" s="4" t="s">
        <v>7779</v>
      </c>
      <c r="AB24" s="6"/>
      <c r="AC24" s="4">
        <v>1</v>
      </c>
      <c r="AD24" s="4">
        <v>0</v>
      </c>
      <c r="AE24" s="8">
        <v>45314.4822685185</v>
      </c>
    </row>
    <row r="25" customHeight="1" spans="1:31">
      <c r="A25" s="2">
        <v>564</v>
      </c>
      <c r="B25" s="3" t="s">
        <v>8021</v>
      </c>
      <c r="C25" s="4" t="s">
        <v>8022</v>
      </c>
      <c r="D25" s="6"/>
      <c r="E25" s="4" t="s">
        <v>8023</v>
      </c>
      <c r="F25" s="6"/>
      <c r="G25" s="4" t="s">
        <v>8024</v>
      </c>
      <c r="H25" s="6"/>
      <c r="I25" s="4" t="s">
        <v>7927</v>
      </c>
      <c r="J25" s="4" t="s">
        <v>8025</v>
      </c>
      <c r="K25" s="4" t="s">
        <v>8026</v>
      </c>
      <c r="L25" s="6"/>
      <c r="M25" s="6"/>
      <c r="N25" s="6"/>
      <c r="O25" s="4" t="s">
        <v>8027</v>
      </c>
      <c r="P25" s="4" t="s">
        <v>501</v>
      </c>
      <c r="Q25" s="4">
        <v>95128</v>
      </c>
      <c r="R25" s="4" t="s">
        <v>229</v>
      </c>
      <c r="S25" s="4" t="s">
        <v>7815</v>
      </c>
      <c r="T25" s="4">
        <v>0</v>
      </c>
      <c r="U25" s="6"/>
      <c r="V25" s="4" t="s">
        <v>8028</v>
      </c>
      <c r="W25" s="4" t="s">
        <v>7778</v>
      </c>
      <c r="X25" s="4">
        <v>0</v>
      </c>
      <c r="Y25" s="4">
        <v>100</v>
      </c>
      <c r="Z25" s="4">
        <v>0</v>
      </c>
      <c r="AA25" s="4" t="s">
        <v>7805</v>
      </c>
      <c r="AB25" s="6"/>
      <c r="AC25" s="4">
        <v>1</v>
      </c>
      <c r="AD25" s="4">
        <v>0</v>
      </c>
      <c r="AE25" s="8">
        <v>45238</v>
      </c>
    </row>
    <row r="26" customHeight="1" spans="1:31">
      <c r="A26" s="2">
        <v>584</v>
      </c>
      <c r="B26" s="3" t="s">
        <v>8029</v>
      </c>
      <c r="C26" s="4" t="s">
        <v>8030</v>
      </c>
      <c r="D26" s="5">
        <v>45254</v>
      </c>
      <c r="E26" s="4" t="s">
        <v>8031</v>
      </c>
      <c r="F26" s="6"/>
      <c r="G26" s="4" t="s">
        <v>8032</v>
      </c>
      <c r="H26" s="6"/>
      <c r="I26" s="4" t="s">
        <v>7796</v>
      </c>
      <c r="J26" s="4" t="s">
        <v>8033</v>
      </c>
      <c r="K26" s="4" t="s">
        <v>8034</v>
      </c>
      <c r="L26" s="4" t="s">
        <v>8035</v>
      </c>
      <c r="M26" s="4" t="s">
        <v>8036</v>
      </c>
      <c r="N26" s="6"/>
      <c r="O26" s="4" t="s">
        <v>8037</v>
      </c>
      <c r="P26" s="6"/>
      <c r="Q26" s="4">
        <v>1348</v>
      </c>
      <c r="R26" s="4" t="s">
        <v>181</v>
      </c>
      <c r="S26" s="4" t="s">
        <v>7789</v>
      </c>
      <c r="T26" s="4">
        <v>0</v>
      </c>
      <c r="U26" s="6"/>
      <c r="V26" s="4" t="s">
        <v>8038</v>
      </c>
      <c r="W26" s="4" t="s">
        <v>7828</v>
      </c>
      <c r="X26" s="4">
        <v>0</v>
      </c>
      <c r="Y26" s="4">
        <v>500</v>
      </c>
      <c r="Z26" s="4">
        <v>500</v>
      </c>
      <c r="AA26" s="4" t="s">
        <v>7779</v>
      </c>
      <c r="AB26" s="6"/>
      <c r="AC26" s="4">
        <v>5</v>
      </c>
      <c r="AD26" s="4">
        <v>0</v>
      </c>
      <c r="AE26" s="8">
        <v>44571.3534490741</v>
      </c>
    </row>
    <row r="27" customHeight="1" spans="1:31">
      <c r="A27" s="2">
        <v>599</v>
      </c>
      <c r="B27" s="3" t="s">
        <v>8039</v>
      </c>
      <c r="C27" s="4" t="s">
        <v>8040</v>
      </c>
      <c r="D27" s="5">
        <v>45330</v>
      </c>
      <c r="E27" s="4" t="s">
        <v>8040</v>
      </c>
      <c r="F27" s="6"/>
      <c r="G27" s="4" t="s">
        <v>8041</v>
      </c>
      <c r="H27" s="3" t="s">
        <v>8042</v>
      </c>
      <c r="I27" s="4" t="s">
        <v>7796</v>
      </c>
      <c r="J27" s="4" t="s">
        <v>7964</v>
      </c>
      <c r="K27" s="4" t="s">
        <v>8043</v>
      </c>
      <c r="L27" s="4" t="s">
        <v>8044</v>
      </c>
      <c r="M27" s="4" t="s">
        <v>8045</v>
      </c>
      <c r="N27" s="4" t="s">
        <v>8046</v>
      </c>
      <c r="O27" s="4" t="s">
        <v>8047</v>
      </c>
      <c r="P27" s="4" t="s">
        <v>529</v>
      </c>
      <c r="Q27" s="4">
        <v>20894</v>
      </c>
      <c r="R27" s="4" t="s">
        <v>229</v>
      </c>
      <c r="S27" s="4" t="s">
        <v>7776</v>
      </c>
      <c r="T27" s="4">
        <v>1</v>
      </c>
      <c r="U27" s="6"/>
      <c r="V27" s="4" t="s">
        <v>8048</v>
      </c>
      <c r="W27" s="4" t="s">
        <v>7935</v>
      </c>
      <c r="X27" s="4">
        <v>0</v>
      </c>
      <c r="Y27" s="4">
        <v>300</v>
      </c>
      <c r="Z27" s="4">
        <v>300</v>
      </c>
      <c r="AA27" s="4" t="s">
        <v>7779</v>
      </c>
      <c r="AB27" s="6"/>
      <c r="AC27" s="4">
        <v>3</v>
      </c>
      <c r="AD27" s="4">
        <v>0</v>
      </c>
      <c r="AE27" s="8">
        <v>44553.684375</v>
      </c>
    </row>
    <row r="28" customHeight="1" spans="1:31">
      <c r="A28" s="2">
        <v>650</v>
      </c>
      <c r="B28" s="3" t="s">
        <v>8049</v>
      </c>
      <c r="C28" s="4" t="s">
        <v>5868</v>
      </c>
      <c r="D28" s="5">
        <v>44641</v>
      </c>
      <c r="E28" s="4" t="s">
        <v>8050</v>
      </c>
      <c r="F28" s="6"/>
      <c r="G28" s="4" t="s">
        <v>8051</v>
      </c>
      <c r="H28" s="6"/>
      <c r="I28" s="4" t="s">
        <v>7927</v>
      </c>
      <c r="J28" s="4" t="s">
        <v>8052</v>
      </c>
      <c r="K28" s="4" t="s">
        <v>8053</v>
      </c>
      <c r="L28" s="4" t="s">
        <v>8054</v>
      </c>
      <c r="M28" s="6"/>
      <c r="N28" s="6"/>
      <c r="O28" s="4" t="s">
        <v>8055</v>
      </c>
      <c r="P28" s="4" t="s">
        <v>565</v>
      </c>
      <c r="Q28" s="4">
        <v>98011</v>
      </c>
      <c r="R28" s="4" t="s">
        <v>229</v>
      </c>
      <c r="S28" s="4" t="s">
        <v>7815</v>
      </c>
      <c r="T28" s="4">
        <v>0</v>
      </c>
      <c r="U28" s="6"/>
      <c r="V28" s="4" t="s">
        <v>8056</v>
      </c>
      <c r="W28" s="4" t="s">
        <v>7778</v>
      </c>
      <c r="X28" s="4">
        <v>0</v>
      </c>
      <c r="Y28" s="4">
        <v>100</v>
      </c>
      <c r="Z28" s="4">
        <v>0</v>
      </c>
      <c r="AA28" s="4" t="s">
        <v>7779</v>
      </c>
      <c r="AB28" s="6"/>
      <c r="AC28" s="4">
        <v>1</v>
      </c>
      <c r="AD28" s="4">
        <v>0</v>
      </c>
      <c r="AE28" s="8">
        <v>45192.7925462963</v>
      </c>
    </row>
    <row r="29" customHeight="1" spans="1:31">
      <c r="A29" s="2">
        <v>660</v>
      </c>
      <c r="B29" s="3" t="s">
        <v>8057</v>
      </c>
      <c r="C29" s="4" t="s">
        <v>8058</v>
      </c>
      <c r="D29" s="5">
        <v>45287</v>
      </c>
      <c r="E29" s="4" t="s">
        <v>8059</v>
      </c>
      <c r="F29" s="6"/>
      <c r="G29" s="4" t="s">
        <v>8060</v>
      </c>
      <c r="H29" s="6"/>
      <c r="I29" s="4" t="s">
        <v>7927</v>
      </c>
      <c r="J29" s="4" t="s">
        <v>8061</v>
      </c>
      <c r="K29" s="4" t="s">
        <v>8062</v>
      </c>
      <c r="L29" s="4" t="s">
        <v>8063</v>
      </c>
      <c r="M29" s="6"/>
      <c r="N29" s="6"/>
      <c r="O29" s="4" t="s">
        <v>8064</v>
      </c>
      <c r="P29" s="4" t="s">
        <v>563</v>
      </c>
      <c r="Q29" s="4">
        <v>22932</v>
      </c>
      <c r="R29" s="4" t="s">
        <v>229</v>
      </c>
      <c r="S29" s="4" t="s">
        <v>7776</v>
      </c>
      <c r="T29" s="4">
        <v>1</v>
      </c>
      <c r="U29" s="6"/>
      <c r="V29" s="4" t="s">
        <v>8065</v>
      </c>
      <c r="W29" s="4" t="s">
        <v>7778</v>
      </c>
      <c r="X29" s="4">
        <v>0</v>
      </c>
      <c r="Y29" s="4">
        <v>100</v>
      </c>
      <c r="Z29" s="4">
        <v>100</v>
      </c>
      <c r="AA29" s="4" t="s">
        <v>7779</v>
      </c>
      <c r="AB29" s="6"/>
      <c r="AC29" s="4">
        <v>1</v>
      </c>
      <c r="AD29" s="4">
        <v>0</v>
      </c>
      <c r="AE29" s="8">
        <v>45287.5353935185</v>
      </c>
    </row>
    <row r="30" customHeight="1" spans="1:31">
      <c r="A30" s="2">
        <v>703</v>
      </c>
      <c r="B30" s="3" t="s">
        <v>8066</v>
      </c>
      <c r="C30" s="4" t="s">
        <v>8067</v>
      </c>
      <c r="D30" s="5">
        <v>44281</v>
      </c>
      <c r="E30" s="4" t="s">
        <v>8068</v>
      </c>
      <c r="F30" s="4" t="s">
        <v>8069</v>
      </c>
      <c r="G30" s="4" t="s">
        <v>8070</v>
      </c>
      <c r="H30" s="3" t="s">
        <v>8071</v>
      </c>
      <c r="I30" s="4" t="s">
        <v>7796</v>
      </c>
      <c r="J30" s="4" t="s">
        <v>8072</v>
      </c>
      <c r="K30" s="4" t="s">
        <v>8073</v>
      </c>
      <c r="L30" s="4" t="s">
        <v>8074</v>
      </c>
      <c r="M30" s="6"/>
      <c r="N30" s="6"/>
      <c r="O30" s="4" t="s">
        <v>8075</v>
      </c>
      <c r="P30" s="4" t="s">
        <v>7861</v>
      </c>
      <c r="Q30" s="4">
        <v>78712</v>
      </c>
      <c r="R30" s="4" t="s">
        <v>229</v>
      </c>
      <c r="S30" s="4" t="s">
        <v>7776</v>
      </c>
      <c r="T30" s="4">
        <v>1</v>
      </c>
      <c r="U30" s="6"/>
      <c r="V30" s="4" t="s">
        <v>8076</v>
      </c>
      <c r="W30" s="4" t="s">
        <v>7828</v>
      </c>
      <c r="X30" s="4">
        <v>0</v>
      </c>
      <c r="Y30" s="4">
        <v>500</v>
      </c>
      <c r="Z30" s="4">
        <v>500</v>
      </c>
      <c r="AA30" s="4" t="s">
        <v>7779</v>
      </c>
      <c r="AB30" s="6"/>
      <c r="AC30" s="4">
        <v>5</v>
      </c>
      <c r="AD30" s="4">
        <v>0</v>
      </c>
      <c r="AE30" s="8">
        <v>43852.6080555556</v>
      </c>
    </row>
    <row r="31" customHeight="1" spans="1:31">
      <c r="A31" s="2">
        <v>736</v>
      </c>
      <c r="B31" s="3" t="s">
        <v>8077</v>
      </c>
      <c r="C31" s="4" t="s">
        <v>8078</v>
      </c>
      <c r="D31" s="6"/>
      <c r="E31" s="4" t="s">
        <v>8079</v>
      </c>
      <c r="F31" s="6"/>
      <c r="G31" s="4" t="s">
        <v>8080</v>
      </c>
      <c r="H31" s="6"/>
      <c r="I31" s="4" t="s">
        <v>7927</v>
      </c>
      <c r="J31" s="4" t="s">
        <v>8081</v>
      </c>
      <c r="K31" s="4" t="s">
        <v>8082</v>
      </c>
      <c r="L31" s="4" t="s">
        <v>8083</v>
      </c>
      <c r="M31" s="6"/>
      <c r="N31" s="4" t="s">
        <v>8084</v>
      </c>
      <c r="O31" s="4" t="s">
        <v>496</v>
      </c>
      <c r="P31" s="6"/>
      <c r="Q31" s="4">
        <v>100053</v>
      </c>
      <c r="R31" s="4" t="s">
        <v>184</v>
      </c>
      <c r="S31" s="4" t="s">
        <v>7975</v>
      </c>
      <c r="T31" s="4">
        <v>0</v>
      </c>
      <c r="U31" s="6"/>
      <c r="V31" s="4" t="s">
        <v>8085</v>
      </c>
      <c r="W31" s="4" t="s">
        <v>7778</v>
      </c>
      <c r="X31" s="4">
        <v>0</v>
      </c>
      <c r="Y31" s="4">
        <v>100</v>
      </c>
      <c r="Z31" s="4">
        <v>0</v>
      </c>
      <c r="AA31" s="4" t="s">
        <v>7805</v>
      </c>
      <c r="AB31" s="6"/>
      <c r="AC31" s="4">
        <v>1</v>
      </c>
      <c r="AD31" s="4">
        <v>0</v>
      </c>
      <c r="AE31" s="8">
        <v>45232</v>
      </c>
    </row>
    <row r="32" customHeight="1" spans="1:31">
      <c r="A32" s="2">
        <v>739</v>
      </c>
      <c r="B32" s="3" t="s">
        <v>3350</v>
      </c>
      <c r="C32" s="4" t="s">
        <v>8086</v>
      </c>
      <c r="D32" s="5">
        <v>44644</v>
      </c>
      <c r="E32" s="4" t="s">
        <v>8087</v>
      </c>
      <c r="F32" s="6"/>
      <c r="G32" s="4" t="s">
        <v>8088</v>
      </c>
      <c r="H32" s="3" t="s">
        <v>8089</v>
      </c>
      <c r="I32" s="4" t="s">
        <v>7796</v>
      </c>
      <c r="J32" s="4" t="s">
        <v>8090</v>
      </c>
      <c r="K32" s="4" t="s">
        <v>8091</v>
      </c>
      <c r="L32" s="6"/>
      <c r="M32" s="6"/>
      <c r="N32" s="6"/>
      <c r="O32" s="4" t="s">
        <v>8092</v>
      </c>
      <c r="P32" s="6"/>
      <c r="Q32" s="4" t="s">
        <v>8093</v>
      </c>
      <c r="R32" s="4" t="s">
        <v>203</v>
      </c>
      <c r="S32" s="4" t="s">
        <v>7789</v>
      </c>
      <c r="T32" s="4">
        <v>1</v>
      </c>
      <c r="U32" s="6"/>
      <c r="V32" s="4" t="s">
        <v>8094</v>
      </c>
      <c r="W32" s="4" t="s">
        <v>7828</v>
      </c>
      <c r="X32" s="4">
        <v>0</v>
      </c>
      <c r="Y32" s="4">
        <v>500</v>
      </c>
      <c r="Z32" s="4">
        <v>485</v>
      </c>
      <c r="AA32" s="4" t="s">
        <v>7779</v>
      </c>
      <c r="AB32" s="6"/>
      <c r="AC32" s="4">
        <v>5</v>
      </c>
      <c r="AD32" s="4">
        <v>0</v>
      </c>
      <c r="AE32" s="8">
        <v>43851.4269907407</v>
      </c>
    </row>
    <row r="33" customHeight="1" spans="1:31">
      <c r="A33" s="2">
        <v>805</v>
      </c>
      <c r="B33" s="3" t="s">
        <v>8095</v>
      </c>
      <c r="C33" s="4" t="s">
        <v>8096</v>
      </c>
      <c r="D33" s="5">
        <v>45278</v>
      </c>
      <c r="E33" s="4" t="s">
        <v>8097</v>
      </c>
      <c r="F33" s="6"/>
      <c r="G33" s="4" t="s">
        <v>8098</v>
      </c>
      <c r="H33" s="6"/>
      <c r="I33" s="4" t="s">
        <v>7927</v>
      </c>
      <c r="J33" s="4" t="s">
        <v>8099</v>
      </c>
      <c r="K33" s="4" t="s">
        <v>8100</v>
      </c>
      <c r="L33" s="6"/>
      <c r="M33" s="6"/>
      <c r="N33" s="6"/>
      <c r="O33" s="4" t="s">
        <v>8101</v>
      </c>
      <c r="P33" s="4" t="s">
        <v>7825</v>
      </c>
      <c r="Q33" s="4" t="s">
        <v>8102</v>
      </c>
      <c r="R33" s="4" t="s">
        <v>201</v>
      </c>
      <c r="S33" s="4" t="s">
        <v>7975</v>
      </c>
      <c r="T33" s="4">
        <v>1</v>
      </c>
      <c r="U33" s="6"/>
      <c r="V33" s="4" t="s">
        <v>8103</v>
      </c>
      <c r="W33" s="4" t="s">
        <v>7778</v>
      </c>
      <c r="X33" s="4">
        <v>0</v>
      </c>
      <c r="Y33" s="4">
        <v>100</v>
      </c>
      <c r="Z33" s="4">
        <v>0</v>
      </c>
      <c r="AA33" s="4" t="s">
        <v>7805</v>
      </c>
      <c r="AB33" s="6"/>
      <c r="AC33" s="4">
        <v>1</v>
      </c>
      <c r="AD33" s="4">
        <v>0</v>
      </c>
      <c r="AE33" s="8">
        <v>45265</v>
      </c>
    </row>
    <row r="34" customHeight="1" spans="1:31">
      <c r="A34" s="2">
        <v>830</v>
      </c>
      <c r="B34" s="3" t="s">
        <v>3305</v>
      </c>
      <c r="C34" s="4" t="s">
        <v>3304</v>
      </c>
      <c r="D34" s="5">
        <v>44155</v>
      </c>
      <c r="E34" s="4" t="s">
        <v>8104</v>
      </c>
      <c r="F34" s="6"/>
      <c r="G34" s="4" t="s">
        <v>8105</v>
      </c>
      <c r="H34" s="6"/>
      <c r="I34" s="4" t="s">
        <v>7927</v>
      </c>
      <c r="J34" s="4" t="s">
        <v>8106</v>
      </c>
      <c r="K34" s="4" t="s">
        <v>8107</v>
      </c>
      <c r="L34" s="6"/>
      <c r="M34" s="6"/>
      <c r="N34" s="6"/>
      <c r="O34" s="4" t="s">
        <v>8108</v>
      </c>
      <c r="P34" s="4" t="s">
        <v>565</v>
      </c>
      <c r="Q34" s="4">
        <v>98052</v>
      </c>
      <c r="R34" s="4" t="s">
        <v>229</v>
      </c>
      <c r="S34" s="4" t="s">
        <v>7776</v>
      </c>
      <c r="T34" s="4">
        <v>0</v>
      </c>
      <c r="U34" s="6"/>
      <c r="V34" s="4" t="s">
        <v>8109</v>
      </c>
      <c r="W34" s="4" t="s">
        <v>7828</v>
      </c>
      <c r="X34" s="4">
        <v>0</v>
      </c>
      <c r="Y34" s="4">
        <v>500</v>
      </c>
      <c r="Z34" s="4">
        <v>500</v>
      </c>
      <c r="AA34" s="4" t="s">
        <v>7779</v>
      </c>
      <c r="AB34" s="6"/>
      <c r="AC34" s="4">
        <v>5</v>
      </c>
      <c r="AD34" s="4">
        <v>0</v>
      </c>
      <c r="AE34" s="8">
        <v>44120.5025347222</v>
      </c>
    </row>
    <row r="35" customHeight="1" spans="1:31">
      <c r="A35" s="2">
        <v>877</v>
      </c>
      <c r="B35" s="3" t="s">
        <v>8110</v>
      </c>
      <c r="C35" s="4" t="s">
        <v>8111</v>
      </c>
      <c r="D35" s="5">
        <v>45328</v>
      </c>
      <c r="E35" s="4" t="s">
        <v>8112</v>
      </c>
      <c r="F35" s="6"/>
      <c r="G35" s="4" t="s">
        <v>8113</v>
      </c>
      <c r="H35" s="3" t="s">
        <v>8114</v>
      </c>
      <c r="I35" s="4" t="s">
        <v>7796</v>
      </c>
      <c r="J35" s="4" t="s">
        <v>8115</v>
      </c>
      <c r="K35" s="4" t="s">
        <v>8116</v>
      </c>
      <c r="L35" s="6"/>
      <c r="M35" s="6"/>
      <c r="N35" s="6"/>
      <c r="O35" s="4" t="s">
        <v>8117</v>
      </c>
      <c r="P35" s="4" t="s">
        <v>7945</v>
      </c>
      <c r="Q35" s="4">
        <v>60138</v>
      </c>
      <c r="R35" s="4" t="s">
        <v>229</v>
      </c>
      <c r="S35" s="4" t="s">
        <v>7776</v>
      </c>
      <c r="T35" s="4">
        <v>1</v>
      </c>
      <c r="U35" s="4" t="s">
        <v>8118</v>
      </c>
      <c r="V35" s="4" t="s">
        <v>8119</v>
      </c>
      <c r="W35" s="4" t="s">
        <v>7935</v>
      </c>
      <c r="X35" s="4">
        <v>300</v>
      </c>
      <c r="Y35" s="4">
        <v>300</v>
      </c>
      <c r="Z35" s="4">
        <v>0</v>
      </c>
      <c r="AA35" s="4" t="s">
        <v>7779</v>
      </c>
      <c r="AB35" s="6"/>
      <c r="AC35" s="4">
        <v>3</v>
      </c>
      <c r="AD35" s="4">
        <v>0</v>
      </c>
      <c r="AE35" s="8">
        <v>44196.5356481482</v>
      </c>
    </row>
    <row r="36" customHeight="1" spans="1:31">
      <c r="A36" s="2">
        <v>898</v>
      </c>
      <c r="B36" s="3" t="s">
        <v>3828</v>
      </c>
      <c r="C36" s="4" t="s">
        <v>3827</v>
      </c>
      <c r="D36" s="5">
        <v>44171</v>
      </c>
      <c r="E36" s="4" t="s">
        <v>8120</v>
      </c>
      <c r="F36" s="6"/>
      <c r="G36" s="4" t="s">
        <v>8121</v>
      </c>
      <c r="H36" s="3" t="s">
        <v>8122</v>
      </c>
      <c r="I36" s="4" t="s">
        <v>7796</v>
      </c>
      <c r="J36" s="4" t="s">
        <v>8123</v>
      </c>
      <c r="K36" s="4" t="s">
        <v>8124</v>
      </c>
      <c r="L36" s="4" t="s">
        <v>8125</v>
      </c>
      <c r="M36" s="6"/>
      <c r="N36" s="4">
        <v>34981167160</v>
      </c>
      <c r="O36" s="4" t="s">
        <v>8126</v>
      </c>
      <c r="P36" s="4" t="s">
        <v>8126</v>
      </c>
      <c r="Q36" s="4">
        <v>15071</v>
      </c>
      <c r="R36" s="4" t="s">
        <v>219</v>
      </c>
      <c r="S36" s="4" t="s">
        <v>7802</v>
      </c>
      <c r="T36" s="4">
        <v>1</v>
      </c>
      <c r="U36" s="4" t="s">
        <v>8127</v>
      </c>
      <c r="V36" s="4" t="s">
        <v>8128</v>
      </c>
      <c r="W36" s="4" t="s">
        <v>7778</v>
      </c>
      <c r="X36" s="4">
        <v>0</v>
      </c>
      <c r="Y36" s="4">
        <v>100</v>
      </c>
      <c r="Z36" s="4">
        <v>0</v>
      </c>
      <c r="AA36" s="4" t="s">
        <v>8129</v>
      </c>
      <c r="AB36" s="6"/>
      <c r="AC36" s="4">
        <v>1</v>
      </c>
      <c r="AD36" s="4">
        <v>0</v>
      </c>
      <c r="AE36" s="8">
        <v>45213</v>
      </c>
    </row>
    <row r="37" customHeight="1" spans="1:31">
      <c r="A37" s="2">
        <v>973</v>
      </c>
      <c r="B37" s="3" t="s">
        <v>8130</v>
      </c>
      <c r="C37" s="4" t="s">
        <v>8131</v>
      </c>
      <c r="D37" s="5">
        <v>40430</v>
      </c>
      <c r="E37" s="4" t="s">
        <v>8132</v>
      </c>
      <c r="F37" s="6"/>
      <c r="G37" s="4" t="s">
        <v>8133</v>
      </c>
      <c r="H37" s="3" t="s">
        <v>8134</v>
      </c>
      <c r="I37" s="6"/>
      <c r="J37" s="4" t="s">
        <v>8135</v>
      </c>
      <c r="K37" s="4" t="s">
        <v>8136</v>
      </c>
      <c r="L37" s="4" t="s">
        <v>8137</v>
      </c>
      <c r="M37" s="6"/>
      <c r="N37" s="4" t="s">
        <v>8138</v>
      </c>
      <c r="O37" s="4" t="s">
        <v>8139</v>
      </c>
      <c r="P37" s="4" t="s">
        <v>8140</v>
      </c>
      <c r="Q37" s="4" t="s">
        <v>8141</v>
      </c>
      <c r="R37" s="4" t="s">
        <v>201</v>
      </c>
      <c r="S37" s="4" t="s">
        <v>7975</v>
      </c>
      <c r="T37" s="6"/>
      <c r="U37" s="6"/>
      <c r="V37" s="4" t="s">
        <v>8142</v>
      </c>
      <c r="W37" s="4" t="s">
        <v>7778</v>
      </c>
      <c r="X37" s="4">
        <v>0</v>
      </c>
      <c r="Y37" s="4">
        <v>100</v>
      </c>
      <c r="Z37" s="4">
        <v>0</v>
      </c>
      <c r="AA37" s="4" t="s">
        <v>7805</v>
      </c>
      <c r="AB37" s="6"/>
      <c r="AC37" s="4">
        <v>1</v>
      </c>
      <c r="AD37" s="4">
        <v>0</v>
      </c>
      <c r="AE37" s="8">
        <v>45236</v>
      </c>
    </row>
    <row r="38" customHeight="1" spans="1:31">
      <c r="A38" s="2">
        <v>1055</v>
      </c>
      <c r="B38" s="3" t="s">
        <v>8143</v>
      </c>
      <c r="C38" s="4" t="s">
        <v>8144</v>
      </c>
      <c r="D38" s="5">
        <v>44882</v>
      </c>
      <c r="E38" s="4" t="s">
        <v>8145</v>
      </c>
      <c r="F38" s="6"/>
      <c r="G38" s="4" t="s">
        <v>8146</v>
      </c>
      <c r="H38" s="6"/>
      <c r="I38" s="4" t="s">
        <v>7927</v>
      </c>
      <c r="J38" s="4" t="s">
        <v>8147</v>
      </c>
      <c r="K38" s="4" t="s">
        <v>8148</v>
      </c>
      <c r="L38" s="4" t="s">
        <v>8149</v>
      </c>
      <c r="M38" s="6"/>
      <c r="N38" s="4" t="s">
        <v>8150</v>
      </c>
      <c r="O38" s="4" t="s">
        <v>8151</v>
      </c>
      <c r="P38" s="4" t="s">
        <v>490</v>
      </c>
      <c r="Q38" s="4" t="s">
        <v>8152</v>
      </c>
      <c r="R38" s="4" t="s">
        <v>201</v>
      </c>
      <c r="S38" s="4" t="s">
        <v>7975</v>
      </c>
      <c r="T38" s="4">
        <v>0</v>
      </c>
      <c r="U38" s="6"/>
      <c r="V38" s="4" t="s">
        <v>8153</v>
      </c>
      <c r="W38" s="4" t="s">
        <v>7778</v>
      </c>
      <c r="X38" s="4">
        <v>0</v>
      </c>
      <c r="Y38" s="4">
        <v>100</v>
      </c>
      <c r="Z38" s="4">
        <v>0</v>
      </c>
      <c r="AA38" s="4" t="s">
        <v>7805</v>
      </c>
      <c r="AB38" s="6"/>
      <c r="AC38" s="4">
        <v>1</v>
      </c>
      <c r="AD38" s="4">
        <v>0</v>
      </c>
      <c r="AE38" s="8">
        <v>45236</v>
      </c>
    </row>
    <row r="39" customHeight="1" spans="1:31">
      <c r="A39" s="2">
        <v>1075</v>
      </c>
      <c r="B39" s="3" t="s">
        <v>8154</v>
      </c>
      <c r="C39" s="4" t="s">
        <v>8155</v>
      </c>
      <c r="D39" s="5">
        <v>45170</v>
      </c>
      <c r="E39" s="4" t="s">
        <v>8156</v>
      </c>
      <c r="F39" s="6"/>
      <c r="G39" s="4" t="s">
        <v>8157</v>
      </c>
      <c r="H39" s="6"/>
      <c r="I39" s="4" t="s">
        <v>7796</v>
      </c>
      <c r="J39" s="4" t="s">
        <v>8158</v>
      </c>
      <c r="K39" s="4" t="s">
        <v>8159</v>
      </c>
      <c r="L39" s="4" t="s">
        <v>8160</v>
      </c>
      <c r="M39" s="6"/>
      <c r="N39" s="4" t="s">
        <v>8161</v>
      </c>
      <c r="O39" s="4" t="s">
        <v>8162</v>
      </c>
      <c r="P39" s="4" t="s">
        <v>7945</v>
      </c>
      <c r="Q39" s="4">
        <v>61801</v>
      </c>
      <c r="R39" s="4" t="s">
        <v>229</v>
      </c>
      <c r="S39" s="4" t="s">
        <v>7776</v>
      </c>
      <c r="T39" s="4">
        <v>1</v>
      </c>
      <c r="U39" s="4" t="s">
        <v>8163</v>
      </c>
      <c r="V39" s="4" t="s">
        <v>8164</v>
      </c>
      <c r="W39" s="4" t="s">
        <v>7828</v>
      </c>
      <c r="X39" s="4">
        <v>0</v>
      </c>
      <c r="Y39" s="4">
        <v>500</v>
      </c>
      <c r="Z39" s="4">
        <v>500</v>
      </c>
      <c r="AA39" s="4" t="s">
        <v>7779</v>
      </c>
      <c r="AB39" s="6"/>
      <c r="AC39" s="4">
        <v>5</v>
      </c>
      <c r="AD39" s="4">
        <v>0</v>
      </c>
      <c r="AE39" s="8">
        <v>43619.7192013889</v>
      </c>
    </row>
    <row r="40" customHeight="1" spans="1:31">
      <c r="A40" s="2">
        <v>1092</v>
      </c>
      <c r="B40" s="3" t="s">
        <v>8165</v>
      </c>
      <c r="C40" s="4" t="s">
        <v>8166</v>
      </c>
      <c r="D40" s="5">
        <v>44648</v>
      </c>
      <c r="E40" s="4" t="s">
        <v>8167</v>
      </c>
      <c r="F40" s="6"/>
      <c r="G40" s="4" t="s">
        <v>8168</v>
      </c>
      <c r="H40" s="6"/>
      <c r="I40" s="4" t="s">
        <v>7796</v>
      </c>
      <c r="J40" s="4" t="s">
        <v>8169</v>
      </c>
      <c r="K40" s="4" t="s">
        <v>8170</v>
      </c>
      <c r="L40" s="6"/>
      <c r="M40" s="6"/>
      <c r="N40" s="6"/>
      <c r="O40" s="4" t="s">
        <v>8171</v>
      </c>
      <c r="P40" s="4" t="s">
        <v>8172</v>
      </c>
      <c r="Q40" s="4">
        <v>9000</v>
      </c>
      <c r="R40" s="4" t="s">
        <v>181</v>
      </c>
      <c r="S40" s="4" t="s">
        <v>7789</v>
      </c>
      <c r="T40" s="4">
        <v>1</v>
      </c>
      <c r="U40" s="6"/>
      <c r="V40" s="4" t="s">
        <v>8173</v>
      </c>
      <c r="W40" s="4" t="s">
        <v>7828</v>
      </c>
      <c r="X40" s="4">
        <v>0</v>
      </c>
      <c r="Y40" s="4">
        <v>500</v>
      </c>
      <c r="Z40" s="4">
        <v>485</v>
      </c>
      <c r="AA40" s="4" t="s">
        <v>7779</v>
      </c>
      <c r="AB40" s="6"/>
      <c r="AC40" s="4">
        <v>5</v>
      </c>
      <c r="AD40" s="4">
        <v>0</v>
      </c>
      <c r="AE40" s="8">
        <v>44648.5198263889</v>
      </c>
    </row>
    <row r="41" customHeight="1" spans="1:31">
      <c r="A41" s="2">
        <v>1097</v>
      </c>
      <c r="B41" s="3" t="s">
        <v>8174</v>
      </c>
      <c r="C41" s="4" t="s">
        <v>8175</v>
      </c>
      <c r="D41" s="5">
        <v>45207</v>
      </c>
      <c r="E41" s="4" t="s">
        <v>8176</v>
      </c>
      <c r="F41" s="4" t="s">
        <v>7925</v>
      </c>
      <c r="G41" s="4" t="s">
        <v>8177</v>
      </c>
      <c r="H41" s="6"/>
      <c r="I41" s="4" t="s">
        <v>7796</v>
      </c>
      <c r="J41" s="4" t="s">
        <v>8178</v>
      </c>
      <c r="K41" s="4" t="s">
        <v>8179</v>
      </c>
      <c r="L41" s="4" t="s">
        <v>8180</v>
      </c>
      <c r="M41" s="4" t="s">
        <v>8181</v>
      </c>
      <c r="N41" s="6"/>
      <c r="O41" s="4" t="s">
        <v>8182</v>
      </c>
      <c r="P41" s="4" t="s">
        <v>564</v>
      </c>
      <c r="Q41" s="4">
        <v>3053</v>
      </c>
      <c r="R41" s="4" t="s">
        <v>179</v>
      </c>
      <c r="S41" s="4" t="s">
        <v>7776</v>
      </c>
      <c r="T41" s="4">
        <v>1</v>
      </c>
      <c r="U41" s="6"/>
      <c r="V41" s="4" t="s">
        <v>8183</v>
      </c>
      <c r="W41" s="4" t="s">
        <v>7778</v>
      </c>
      <c r="X41" s="4">
        <v>0</v>
      </c>
      <c r="Y41" s="4">
        <v>100</v>
      </c>
      <c r="Z41" s="4">
        <v>0</v>
      </c>
      <c r="AA41" s="4" t="s">
        <v>7805</v>
      </c>
      <c r="AB41" s="6"/>
      <c r="AC41" s="4">
        <v>1</v>
      </c>
      <c r="AD41" s="4">
        <v>0</v>
      </c>
      <c r="AE41" s="8">
        <v>45215</v>
      </c>
    </row>
    <row r="42" customHeight="1" spans="1:31">
      <c r="A42" s="2">
        <v>1141</v>
      </c>
      <c r="B42" s="3" t="s">
        <v>8184</v>
      </c>
      <c r="C42" s="4" t="s">
        <v>8185</v>
      </c>
      <c r="D42" s="5">
        <v>45088</v>
      </c>
      <c r="E42" s="4" t="s">
        <v>8186</v>
      </c>
      <c r="F42" s="6"/>
      <c r="G42" s="4" t="s">
        <v>8187</v>
      </c>
      <c r="H42" s="3" t="s">
        <v>8188</v>
      </c>
      <c r="I42" s="4" t="s">
        <v>7927</v>
      </c>
      <c r="J42" s="4" t="s">
        <v>8189</v>
      </c>
      <c r="K42" s="4" t="s">
        <v>8100</v>
      </c>
      <c r="L42" s="6"/>
      <c r="M42" s="6"/>
      <c r="N42" s="4">
        <f>81-774-98-6935</f>
        <v>-7726</v>
      </c>
      <c r="O42" s="4" t="s">
        <v>8190</v>
      </c>
      <c r="P42" s="4" t="s">
        <v>7825</v>
      </c>
      <c r="Q42" s="4" t="s">
        <v>8191</v>
      </c>
      <c r="R42" s="4" t="s">
        <v>201</v>
      </c>
      <c r="S42" s="4" t="s">
        <v>7826</v>
      </c>
      <c r="T42" s="4">
        <v>0</v>
      </c>
      <c r="U42" s="6"/>
      <c r="V42" s="4" t="s">
        <v>8192</v>
      </c>
      <c r="W42" s="4" t="s">
        <v>7828</v>
      </c>
      <c r="X42" s="4">
        <v>0</v>
      </c>
      <c r="Y42" s="4">
        <v>500</v>
      </c>
      <c r="Z42" s="4">
        <v>485</v>
      </c>
      <c r="AA42" s="4" t="s">
        <v>7779</v>
      </c>
      <c r="AB42" s="6"/>
      <c r="AC42" s="4">
        <v>5</v>
      </c>
      <c r="AD42" s="4">
        <v>0</v>
      </c>
      <c r="AE42" s="8">
        <v>45089.381400463</v>
      </c>
    </row>
    <row r="43" customHeight="1" spans="1:31">
      <c r="A43" s="2">
        <v>1146</v>
      </c>
      <c r="B43" s="3" t="s">
        <v>8193</v>
      </c>
      <c r="C43" s="4" t="s">
        <v>8194</v>
      </c>
      <c r="D43" s="5">
        <v>45343</v>
      </c>
      <c r="E43" s="4" t="s">
        <v>8195</v>
      </c>
      <c r="F43" s="6"/>
      <c r="G43" s="4" t="s">
        <v>8196</v>
      </c>
      <c r="H43" s="6"/>
      <c r="I43" s="4" t="s">
        <v>7796</v>
      </c>
      <c r="J43" s="4" t="s">
        <v>8197</v>
      </c>
      <c r="K43" s="4" t="s">
        <v>8198</v>
      </c>
      <c r="L43" s="6"/>
      <c r="M43" s="6"/>
      <c r="N43" s="6"/>
      <c r="O43" s="4" t="s">
        <v>8199</v>
      </c>
      <c r="P43" s="4" t="s">
        <v>8200</v>
      </c>
      <c r="Q43" s="4">
        <v>3058573</v>
      </c>
      <c r="R43" s="4" t="s">
        <v>201</v>
      </c>
      <c r="S43" s="4" t="s">
        <v>7826</v>
      </c>
      <c r="T43" s="4">
        <v>0</v>
      </c>
      <c r="U43" s="6"/>
      <c r="V43" s="4" t="s">
        <v>8201</v>
      </c>
      <c r="W43" s="4" t="s">
        <v>7778</v>
      </c>
      <c r="X43" s="4">
        <v>0</v>
      </c>
      <c r="Y43" s="4">
        <v>100</v>
      </c>
      <c r="Z43" s="4">
        <v>97</v>
      </c>
      <c r="AA43" s="4" t="s">
        <v>7779</v>
      </c>
      <c r="AB43" s="6"/>
      <c r="AC43" s="4">
        <v>1</v>
      </c>
      <c r="AD43" s="4">
        <v>0</v>
      </c>
      <c r="AE43" s="8">
        <v>45317.752662037</v>
      </c>
    </row>
    <row r="44" customHeight="1" spans="1:31">
      <c r="A44" s="2">
        <v>1171</v>
      </c>
      <c r="B44" s="3" t="s">
        <v>8202</v>
      </c>
      <c r="C44" s="4" t="s">
        <v>8203</v>
      </c>
      <c r="D44" s="5">
        <v>45301</v>
      </c>
      <c r="E44" s="4" t="s">
        <v>8204</v>
      </c>
      <c r="F44" s="4" t="s">
        <v>8205</v>
      </c>
      <c r="G44" s="4" t="s">
        <v>8206</v>
      </c>
      <c r="H44" s="6"/>
      <c r="I44" s="4" t="s">
        <v>7785</v>
      </c>
      <c r="J44" s="4" t="s">
        <v>8207</v>
      </c>
      <c r="K44" s="4" t="s">
        <v>8208</v>
      </c>
      <c r="L44" s="6"/>
      <c r="M44" s="6"/>
      <c r="N44" s="6"/>
      <c r="O44" s="4" t="s">
        <v>8209</v>
      </c>
      <c r="P44" s="4" t="s">
        <v>8210</v>
      </c>
      <c r="Q44" s="4">
        <v>48085</v>
      </c>
      <c r="R44" s="4" t="s">
        <v>229</v>
      </c>
      <c r="S44" s="4" t="s">
        <v>7776</v>
      </c>
      <c r="T44" s="4">
        <v>0</v>
      </c>
      <c r="U44" s="6"/>
      <c r="V44" s="4" t="s">
        <v>8211</v>
      </c>
      <c r="W44" s="4" t="s">
        <v>7791</v>
      </c>
      <c r="X44" s="4">
        <v>0</v>
      </c>
      <c r="Y44" s="4">
        <v>50</v>
      </c>
      <c r="Z44" s="4">
        <v>50</v>
      </c>
      <c r="AA44" s="4" t="s">
        <v>7779</v>
      </c>
      <c r="AB44" s="6"/>
      <c r="AC44" s="4">
        <v>1</v>
      </c>
      <c r="AD44" s="4">
        <v>0</v>
      </c>
      <c r="AE44" s="8">
        <v>45301.5533680556</v>
      </c>
    </row>
    <row r="45" customHeight="1" spans="1:31">
      <c r="A45" s="2">
        <v>1190</v>
      </c>
      <c r="B45" s="3" t="s">
        <v>5047</v>
      </c>
      <c r="C45" s="4" t="s">
        <v>5046</v>
      </c>
      <c r="D45" s="5">
        <v>44221</v>
      </c>
      <c r="E45" s="4" t="s">
        <v>8212</v>
      </c>
      <c r="F45" s="6"/>
      <c r="G45" s="4" t="s">
        <v>8213</v>
      </c>
      <c r="H45" s="3" t="s">
        <v>8214</v>
      </c>
      <c r="I45" s="4" t="s">
        <v>7796</v>
      </c>
      <c r="J45" s="4" t="s">
        <v>8215</v>
      </c>
      <c r="K45" s="4" t="s">
        <v>8159</v>
      </c>
      <c r="L45" s="6"/>
      <c r="M45" s="6"/>
      <c r="N45" s="6"/>
      <c r="O45" s="4" t="s">
        <v>8162</v>
      </c>
      <c r="P45" s="4" t="s">
        <v>7945</v>
      </c>
      <c r="Q45" s="4">
        <v>61801</v>
      </c>
      <c r="R45" s="4" t="s">
        <v>229</v>
      </c>
      <c r="S45" s="4" t="s">
        <v>7815</v>
      </c>
      <c r="T45" s="4">
        <v>0</v>
      </c>
      <c r="U45" s="6"/>
      <c r="V45" s="4" t="s">
        <v>8216</v>
      </c>
      <c r="W45" s="4" t="s">
        <v>7778</v>
      </c>
      <c r="X45" s="4">
        <v>0</v>
      </c>
      <c r="Y45" s="4">
        <v>100</v>
      </c>
      <c r="Z45" s="4">
        <v>0</v>
      </c>
      <c r="AA45" s="4" t="s">
        <v>7805</v>
      </c>
      <c r="AB45" s="6"/>
      <c r="AC45" s="4">
        <v>1</v>
      </c>
      <c r="AD45" s="4">
        <v>0</v>
      </c>
      <c r="AE45" s="8">
        <v>45208</v>
      </c>
    </row>
    <row r="46" customHeight="1" spans="1:31">
      <c r="A46" s="2">
        <v>1221</v>
      </c>
      <c r="B46" s="3" t="s">
        <v>8217</v>
      </c>
      <c r="C46" s="4" t="s">
        <v>4354</v>
      </c>
      <c r="D46" s="5">
        <v>44300</v>
      </c>
      <c r="E46" s="4" t="s">
        <v>8218</v>
      </c>
      <c r="F46" s="6"/>
      <c r="G46" s="4" t="s">
        <v>8219</v>
      </c>
      <c r="H46" s="3" t="s">
        <v>8220</v>
      </c>
      <c r="I46" s="4" t="s">
        <v>7834</v>
      </c>
      <c r="J46" s="4" t="s">
        <v>8221</v>
      </c>
      <c r="K46" s="4" t="s">
        <v>8222</v>
      </c>
      <c r="L46" s="4" t="s">
        <v>7878</v>
      </c>
      <c r="M46" s="6"/>
      <c r="N46" s="6"/>
      <c r="O46" s="4" t="s">
        <v>7879</v>
      </c>
      <c r="P46" s="4" t="s">
        <v>8223</v>
      </c>
      <c r="Q46" s="4">
        <v>400076</v>
      </c>
      <c r="R46" s="4" t="s">
        <v>196</v>
      </c>
      <c r="S46" s="4" t="s">
        <v>7826</v>
      </c>
      <c r="T46" s="4">
        <v>0</v>
      </c>
      <c r="U46" s="6"/>
      <c r="V46" s="4" t="s">
        <v>8224</v>
      </c>
      <c r="W46" s="4" t="s">
        <v>7778</v>
      </c>
      <c r="X46" s="4">
        <v>0</v>
      </c>
      <c r="Y46" s="4">
        <v>100</v>
      </c>
      <c r="Z46" s="4">
        <v>0</v>
      </c>
      <c r="AA46" s="4" t="s">
        <v>7805</v>
      </c>
      <c r="AB46" s="6"/>
      <c r="AC46" s="4">
        <v>1</v>
      </c>
      <c r="AD46" s="4">
        <v>0</v>
      </c>
      <c r="AE46" s="8">
        <v>45237</v>
      </c>
    </row>
    <row r="47" customHeight="1" spans="1:31">
      <c r="A47" s="2">
        <v>1228</v>
      </c>
      <c r="B47" s="3" t="s">
        <v>8225</v>
      </c>
      <c r="C47" s="4" t="s">
        <v>8226</v>
      </c>
      <c r="D47" s="5">
        <v>40750</v>
      </c>
      <c r="E47" s="4" t="s">
        <v>8227</v>
      </c>
      <c r="F47" s="6"/>
      <c r="G47" s="4" t="s">
        <v>8228</v>
      </c>
      <c r="H47" s="6"/>
      <c r="I47" s="4" t="s">
        <v>7834</v>
      </c>
      <c r="J47" s="4" t="s">
        <v>8229</v>
      </c>
      <c r="K47" s="4" t="s">
        <v>8230</v>
      </c>
      <c r="L47" s="4" t="s">
        <v>8231</v>
      </c>
      <c r="M47" s="4" t="s">
        <v>8232</v>
      </c>
      <c r="N47" s="6"/>
      <c r="O47" s="4" t="s">
        <v>556</v>
      </c>
      <c r="P47" s="6"/>
      <c r="Q47" s="4" t="s">
        <v>8233</v>
      </c>
      <c r="R47" s="4" t="s">
        <v>201</v>
      </c>
      <c r="S47" s="4" t="s">
        <v>7975</v>
      </c>
      <c r="T47" s="4">
        <v>1</v>
      </c>
      <c r="U47" s="6"/>
      <c r="V47" s="4" t="s">
        <v>8234</v>
      </c>
      <c r="W47" s="4" t="s">
        <v>7778</v>
      </c>
      <c r="X47" s="4">
        <v>0</v>
      </c>
      <c r="Y47" s="4">
        <v>100</v>
      </c>
      <c r="Z47" s="4">
        <v>0</v>
      </c>
      <c r="AA47" s="4" t="s">
        <v>7805</v>
      </c>
      <c r="AB47" s="6"/>
      <c r="AC47" s="4">
        <v>1</v>
      </c>
      <c r="AD47" s="4">
        <v>0</v>
      </c>
      <c r="AE47" s="8">
        <v>45212</v>
      </c>
    </row>
    <row r="48" customHeight="1" spans="1:31">
      <c r="A48" s="2">
        <v>1289</v>
      </c>
      <c r="B48" s="3" t="s">
        <v>8235</v>
      </c>
      <c r="C48" s="4" t="s">
        <v>8236</v>
      </c>
      <c r="D48" s="5">
        <v>43236</v>
      </c>
      <c r="E48" s="4" t="s">
        <v>8237</v>
      </c>
      <c r="F48" s="6"/>
      <c r="G48" s="4" t="s">
        <v>8238</v>
      </c>
      <c r="H48" s="3" t="s">
        <v>8239</v>
      </c>
      <c r="I48" s="4" t="s">
        <v>7796</v>
      </c>
      <c r="J48" s="4" t="s">
        <v>8240</v>
      </c>
      <c r="K48" s="7" t="s">
        <v>8241</v>
      </c>
      <c r="L48" s="7" t="s">
        <v>8242</v>
      </c>
      <c r="M48" s="6"/>
      <c r="N48" s="6"/>
      <c r="O48" s="4" t="s">
        <v>8243</v>
      </c>
      <c r="P48" s="7" t="s">
        <v>487</v>
      </c>
      <c r="Q48" s="4" t="s">
        <v>8244</v>
      </c>
      <c r="R48" s="4" t="s">
        <v>218</v>
      </c>
      <c r="S48" s="4" t="s">
        <v>7975</v>
      </c>
      <c r="T48" s="4">
        <v>0</v>
      </c>
      <c r="U48" s="6"/>
      <c r="V48" s="4" t="s">
        <v>8245</v>
      </c>
      <c r="W48" s="4" t="s">
        <v>7778</v>
      </c>
      <c r="X48" s="4">
        <v>0</v>
      </c>
      <c r="Y48" s="4">
        <v>100</v>
      </c>
      <c r="Z48" s="4">
        <v>0</v>
      </c>
      <c r="AA48" s="4" t="s">
        <v>7805</v>
      </c>
      <c r="AB48" s="6"/>
      <c r="AC48" s="4">
        <v>1</v>
      </c>
      <c r="AD48" s="4">
        <v>0</v>
      </c>
      <c r="AE48" s="8">
        <v>45240</v>
      </c>
    </row>
    <row r="49" customHeight="1" spans="1:31">
      <c r="A49" s="2">
        <v>1330</v>
      </c>
      <c r="B49" s="3" t="s">
        <v>8246</v>
      </c>
      <c r="C49" s="4" t="s">
        <v>8247</v>
      </c>
      <c r="D49" s="5">
        <v>40367</v>
      </c>
      <c r="E49" s="4" t="s">
        <v>8248</v>
      </c>
      <c r="F49" s="6"/>
      <c r="G49" s="4" t="s">
        <v>8249</v>
      </c>
      <c r="H49" s="6"/>
      <c r="I49" s="4" t="s">
        <v>7796</v>
      </c>
      <c r="J49" s="4" t="s">
        <v>8250</v>
      </c>
      <c r="K49" s="4" t="s">
        <v>8251</v>
      </c>
      <c r="L49" s="4" t="s">
        <v>8252</v>
      </c>
      <c r="M49" s="6"/>
      <c r="N49" s="4" t="s">
        <v>8253</v>
      </c>
      <c r="O49" s="4" t="s">
        <v>8254</v>
      </c>
      <c r="P49" s="4" t="s">
        <v>8255</v>
      </c>
      <c r="Q49" s="4">
        <v>16419</v>
      </c>
      <c r="R49" s="4" t="s">
        <v>218</v>
      </c>
      <c r="S49" s="4" t="s">
        <v>7975</v>
      </c>
      <c r="T49" s="4">
        <v>0</v>
      </c>
      <c r="U49" s="6"/>
      <c r="V49" s="4" t="s">
        <v>8256</v>
      </c>
      <c r="W49" s="4" t="s">
        <v>7778</v>
      </c>
      <c r="X49" s="4">
        <v>0</v>
      </c>
      <c r="Y49" s="4">
        <v>100</v>
      </c>
      <c r="Z49" s="4">
        <v>0</v>
      </c>
      <c r="AA49" s="4" t="s">
        <v>7805</v>
      </c>
      <c r="AB49" s="6"/>
      <c r="AC49" s="4">
        <v>1</v>
      </c>
      <c r="AD49" s="4">
        <v>0</v>
      </c>
      <c r="AE49" s="8">
        <v>45233</v>
      </c>
    </row>
    <row r="50" customHeight="1" spans="1:31">
      <c r="A50" s="2">
        <v>1333</v>
      </c>
      <c r="B50" s="3" t="s">
        <v>8257</v>
      </c>
      <c r="C50" s="4" t="s">
        <v>8258</v>
      </c>
      <c r="D50" s="5">
        <v>43918</v>
      </c>
      <c r="E50" s="4" t="s">
        <v>8259</v>
      </c>
      <c r="F50" s="6"/>
      <c r="G50" s="4" t="s">
        <v>8260</v>
      </c>
      <c r="H50" s="6"/>
      <c r="I50" s="4" t="s">
        <v>7796</v>
      </c>
      <c r="J50" s="4" t="s">
        <v>8261</v>
      </c>
      <c r="K50" s="4" t="s">
        <v>8262</v>
      </c>
      <c r="L50" s="4" t="s">
        <v>8263</v>
      </c>
      <c r="M50" s="6"/>
      <c r="N50" s="6"/>
      <c r="O50" s="4" t="s">
        <v>8264</v>
      </c>
      <c r="P50" s="4" t="s">
        <v>529</v>
      </c>
      <c r="Q50" s="4">
        <v>21218</v>
      </c>
      <c r="R50" s="4" t="s">
        <v>229</v>
      </c>
      <c r="S50" s="4" t="s">
        <v>7815</v>
      </c>
      <c r="T50" s="4">
        <v>0</v>
      </c>
      <c r="U50" s="6"/>
      <c r="V50" s="4" t="s">
        <v>8265</v>
      </c>
      <c r="W50" s="4" t="s">
        <v>7778</v>
      </c>
      <c r="X50" s="4">
        <v>0</v>
      </c>
      <c r="Y50" s="4">
        <v>100</v>
      </c>
      <c r="Z50" s="4">
        <v>0</v>
      </c>
      <c r="AA50" s="4" t="s">
        <v>7779</v>
      </c>
      <c r="AB50" s="6"/>
      <c r="AC50" s="4">
        <v>1</v>
      </c>
      <c r="AD50" s="4">
        <v>0</v>
      </c>
      <c r="AE50" s="8">
        <v>45045.2292476852</v>
      </c>
    </row>
    <row r="51" customHeight="1" spans="1:31">
      <c r="A51" s="2">
        <v>1345</v>
      </c>
      <c r="B51" s="3" t="s">
        <v>8266</v>
      </c>
      <c r="C51" s="4" t="s">
        <v>8267</v>
      </c>
      <c r="D51" s="5">
        <v>45205</v>
      </c>
      <c r="E51" s="4" t="s">
        <v>8268</v>
      </c>
      <c r="F51" s="4" t="s">
        <v>8269</v>
      </c>
      <c r="G51" s="4" t="s">
        <v>8270</v>
      </c>
      <c r="H51" s="3" t="s">
        <v>8271</v>
      </c>
      <c r="I51" s="4" t="s">
        <v>7796</v>
      </c>
      <c r="J51" s="4" t="s">
        <v>8272</v>
      </c>
      <c r="K51" s="4" t="s">
        <v>8273</v>
      </c>
      <c r="L51" s="6"/>
      <c r="M51" s="6"/>
      <c r="N51" s="6"/>
      <c r="O51" s="4" t="s">
        <v>8274</v>
      </c>
      <c r="P51" s="4" t="s">
        <v>556</v>
      </c>
      <c r="Q51" s="4" t="s">
        <v>8275</v>
      </c>
      <c r="R51" s="4" t="s">
        <v>201</v>
      </c>
      <c r="S51" s="4" t="s">
        <v>7975</v>
      </c>
      <c r="T51" s="4">
        <v>1</v>
      </c>
      <c r="U51" s="6"/>
      <c r="V51" s="4" t="s">
        <v>8276</v>
      </c>
      <c r="W51" s="4" t="s">
        <v>7778</v>
      </c>
      <c r="X51" s="4">
        <v>0</v>
      </c>
      <c r="Y51" s="4">
        <v>100</v>
      </c>
      <c r="Z51" s="4">
        <v>0</v>
      </c>
      <c r="AA51" s="4" t="s">
        <v>7805</v>
      </c>
      <c r="AB51" s="6"/>
      <c r="AC51" s="4">
        <v>1</v>
      </c>
      <c r="AD51" s="4">
        <v>0</v>
      </c>
      <c r="AE51" s="8">
        <v>45250</v>
      </c>
    </row>
    <row r="52" customHeight="1" spans="1:31">
      <c r="A52" s="2">
        <v>1348</v>
      </c>
      <c r="B52" s="3" t="s">
        <v>8277</v>
      </c>
      <c r="C52" s="4" t="s">
        <v>8278</v>
      </c>
      <c r="D52" s="5">
        <v>45020</v>
      </c>
      <c r="E52" s="4" t="s">
        <v>8279</v>
      </c>
      <c r="F52" s="6"/>
      <c r="G52" s="4" t="s">
        <v>8280</v>
      </c>
      <c r="H52" s="6"/>
      <c r="I52" s="4" t="s">
        <v>7796</v>
      </c>
      <c r="J52" s="4" t="s">
        <v>8281</v>
      </c>
      <c r="K52" s="4" t="s">
        <v>8282</v>
      </c>
      <c r="L52" s="4" t="s">
        <v>8283</v>
      </c>
      <c r="M52" s="6"/>
      <c r="N52" s="4" t="s">
        <v>8284</v>
      </c>
      <c r="O52" s="4" t="s">
        <v>8285</v>
      </c>
      <c r="P52" s="4" t="s">
        <v>8286</v>
      </c>
      <c r="Q52" s="4" t="s">
        <v>8287</v>
      </c>
      <c r="R52" s="4" t="s">
        <v>183</v>
      </c>
      <c r="S52" s="4" t="s">
        <v>7776</v>
      </c>
      <c r="T52" s="4">
        <v>0</v>
      </c>
      <c r="U52" s="6"/>
      <c r="V52" s="4" t="s">
        <v>8288</v>
      </c>
      <c r="W52" s="4" t="s">
        <v>7828</v>
      </c>
      <c r="X52" s="4">
        <v>0</v>
      </c>
      <c r="Y52" s="4">
        <v>500</v>
      </c>
      <c r="Z52" s="4">
        <v>500</v>
      </c>
      <c r="AA52" s="4" t="s">
        <v>7779</v>
      </c>
      <c r="AB52" s="6"/>
      <c r="AC52" s="4">
        <v>5</v>
      </c>
      <c r="AD52" s="4">
        <v>0</v>
      </c>
      <c r="AE52" s="8">
        <v>45022.2843865741</v>
      </c>
    </row>
    <row r="53" customHeight="1" spans="1:31">
      <c r="A53" s="2">
        <v>1357</v>
      </c>
      <c r="B53" s="3" t="s">
        <v>8289</v>
      </c>
      <c r="C53" s="4" t="s">
        <v>8290</v>
      </c>
      <c r="D53" s="5">
        <v>45335</v>
      </c>
      <c r="E53" s="4" t="s">
        <v>8291</v>
      </c>
      <c r="F53" s="6"/>
      <c r="G53" s="4" t="s">
        <v>8292</v>
      </c>
      <c r="H53" s="3" t="s">
        <v>8293</v>
      </c>
      <c r="I53" s="4" t="s">
        <v>7796</v>
      </c>
      <c r="J53" s="4" t="s">
        <v>8294</v>
      </c>
      <c r="K53" s="4" t="s">
        <v>8295</v>
      </c>
      <c r="L53" s="6"/>
      <c r="M53" s="6"/>
      <c r="N53" s="4" t="s">
        <v>8296</v>
      </c>
      <c r="O53" s="4" t="s">
        <v>8297</v>
      </c>
      <c r="P53" s="4" t="s">
        <v>8298</v>
      </c>
      <c r="Q53" s="4">
        <v>1111</v>
      </c>
      <c r="R53" s="4" t="s">
        <v>200</v>
      </c>
      <c r="S53" s="4" t="s">
        <v>7789</v>
      </c>
      <c r="T53" s="4">
        <v>0</v>
      </c>
      <c r="U53" s="6"/>
      <c r="V53" s="4" t="s">
        <v>8299</v>
      </c>
      <c r="W53" s="4" t="s">
        <v>7791</v>
      </c>
      <c r="X53" s="4">
        <v>0</v>
      </c>
      <c r="Y53" s="4">
        <v>50</v>
      </c>
      <c r="Z53" s="4">
        <v>50</v>
      </c>
      <c r="AA53" s="4" t="s">
        <v>7779</v>
      </c>
      <c r="AB53" s="6"/>
      <c r="AC53" s="4">
        <v>1</v>
      </c>
      <c r="AD53" s="4">
        <v>0</v>
      </c>
      <c r="AE53" s="8">
        <v>45335.867662037</v>
      </c>
    </row>
    <row r="54" customHeight="1" spans="1:31">
      <c r="A54" s="2">
        <v>1390</v>
      </c>
      <c r="B54" s="3" t="s">
        <v>8300</v>
      </c>
      <c r="C54" s="4" t="s">
        <v>8301</v>
      </c>
      <c r="D54" s="5">
        <v>45292</v>
      </c>
      <c r="E54" s="4" t="s">
        <v>8302</v>
      </c>
      <c r="F54" s="6"/>
      <c r="G54" s="4" t="s">
        <v>8303</v>
      </c>
      <c r="H54" s="3" t="s">
        <v>8304</v>
      </c>
      <c r="I54" s="4" t="s">
        <v>7796</v>
      </c>
      <c r="J54" s="4" t="s">
        <v>8305</v>
      </c>
      <c r="K54" s="4" t="s">
        <v>8306</v>
      </c>
      <c r="L54" s="4" t="s">
        <v>8307</v>
      </c>
      <c r="M54" s="6"/>
      <c r="N54" s="6"/>
      <c r="O54" s="4" t="s">
        <v>8308</v>
      </c>
      <c r="P54" s="6"/>
      <c r="Q54" s="4">
        <v>58183</v>
      </c>
      <c r="R54" s="4" t="s">
        <v>220</v>
      </c>
      <c r="S54" s="4" t="s">
        <v>7789</v>
      </c>
      <c r="T54" s="4">
        <v>1</v>
      </c>
      <c r="U54" s="4" t="s">
        <v>8309</v>
      </c>
      <c r="V54" s="4" t="s">
        <v>8310</v>
      </c>
      <c r="W54" s="4" t="s">
        <v>7778</v>
      </c>
      <c r="X54" s="4">
        <v>0</v>
      </c>
      <c r="Y54" s="4">
        <v>100</v>
      </c>
      <c r="Z54" s="4">
        <v>97</v>
      </c>
      <c r="AA54" s="4" t="s">
        <v>7779</v>
      </c>
      <c r="AB54" s="6"/>
      <c r="AC54" s="4">
        <v>1</v>
      </c>
      <c r="AD54" s="4">
        <v>0</v>
      </c>
      <c r="AE54" s="8">
        <v>45292.3899421296</v>
      </c>
    </row>
    <row r="55" customHeight="1" spans="1:31">
      <c r="A55" s="2">
        <v>1418</v>
      </c>
      <c r="B55" s="3" t="s">
        <v>8311</v>
      </c>
      <c r="C55" s="4" t="s">
        <v>8312</v>
      </c>
      <c r="D55" s="5">
        <v>42996</v>
      </c>
      <c r="E55" s="4" t="s">
        <v>8313</v>
      </c>
      <c r="F55" s="6"/>
      <c r="G55" s="4" t="s">
        <v>8314</v>
      </c>
      <c r="H55" s="6"/>
      <c r="I55" s="4" t="s">
        <v>7927</v>
      </c>
      <c r="J55" s="4" t="s">
        <v>8315</v>
      </c>
      <c r="K55" s="4" t="s">
        <v>8316</v>
      </c>
      <c r="L55" s="6"/>
      <c r="M55" s="6"/>
      <c r="N55" s="6"/>
      <c r="O55" s="4" t="s">
        <v>213</v>
      </c>
      <c r="P55" s="6"/>
      <c r="Q55" s="4">
        <v>269203</v>
      </c>
      <c r="R55" s="4" t="s">
        <v>213</v>
      </c>
      <c r="S55" s="4" t="s">
        <v>7975</v>
      </c>
      <c r="T55" s="4">
        <v>1</v>
      </c>
      <c r="U55" s="4" t="s">
        <v>8317</v>
      </c>
      <c r="V55" s="4" t="s">
        <v>8318</v>
      </c>
      <c r="W55" s="4" t="s">
        <v>7778</v>
      </c>
      <c r="X55" s="4">
        <v>0</v>
      </c>
      <c r="Y55" s="4">
        <v>100</v>
      </c>
      <c r="Z55" s="4">
        <v>0</v>
      </c>
      <c r="AA55" s="4" t="s">
        <v>7805</v>
      </c>
      <c r="AB55" s="6"/>
      <c r="AC55" s="4">
        <v>1</v>
      </c>
      <c r="AD55" s="4">
        <v>0</v>
      </c>
      <c r="AE55" s="8">
        <v>45240</v>
      </c>
    </row>
    <row r="56" customHeight="1" spans="1:31">
      <c r="A56" s="2">
        <v>1419</v>
      </c>
      <c r="B56" s="3" t="s">
        <v>8319</v>
      </c>
      <c r="C56" s="4" t="s">
        <v>8320</v>
      </c>
      <c r="D56" s="5">
        <v>45300</v>
      </c>
      <c r="E56" s="4" t="s">
        <v>8321</v>
      </c>
      <c r="F56" s="4" t="s">
        <v>8322</v>
      </c>
      <c r="G56" s="4" t="s">
        <v>8323</v>
      </c>
      <c r="H56" s="3" t="s">
        <v>8324</v>
      </c>
      <c r="I56" s="4" t="s">
        <v>7785</v>
      </c>
      <c r="J56" s="4" t="s">
        <v>8325</v>
      </c>
      <c r="K56" s="4" t="s">
        <v>8326</v>
      </c>
      <c r="L56" s="6"/>
      <c r="M56" s="6"/>
      <c r="N56" s="6"/>
      <c r="O56" s="4" t="s">
        <v>8327</v>
      </c>
      <c r="P56" s="4" t="s">
        <v>563</v>
      </c>
      <c r="Q56" s="4" t="s">
        <v>8328</v>
      </c>
      <c r="R56" s="4" t="s">
        <v>229</v>
      </c>
      <c r="S56" s="4" t="s">
        <v>7776</v>
      </c>
      <c r="T56" s="4">
        <v>0</v>
      </c>
      <c r="U56" s="6"/>
      <c r="V56" s="4" t="s">
        <v>8329</v>
      </c>
      <c r="W56" s="4" t="s">
        <v>7791</v>
      </c>
      <c r="X56" s="4">
        <v>0</v>
      </c>
      <c r="Y56" s="4">
        <v>50</v>
      </c>
      <c r="Z56" s="4">
        <v>50</v>
      </c>
      <c r="AA56" s="4" t="s">
        <v>7779</v>
      </c>
      <c r="AB56" s="6"/>
      <c r="AC56" s="4">
        <v>1</v>
      </c>
      <c r="AD56" s="4">
        <v>0</v>
      </c>
      <c r="AE56" s="8">
        <v>45300.9260532407</v>
      </c>
    </row>
    <row r="57" customHeight="1" spans="1:31">
      <c r="A57" s="2">
        <v>1428</v>
      </c>
      <c r="B57" s="3" t="s">
        <v>8330</v>
      </c>
      <c r="C57" s="4" t="s">
        <v>8331</v>
      </c>
      <c r="D57" s="6"/>
      <c r="E57" s="4" t="s">
        <v>8332</v>
      </c>
      <c r="F57" s="6"/>
      <c r="G57" s="4" t="s">
        <v>8333</v>
      </c>
      <c r="H57" s="6"/>
      <c r="I57" s="4" t="s">
        <v>7927</v>
      </c>
      <c r="J57" s="4" t="s">
        <v>8334</v>
      </c>
      <c r="K57" s="4" t="s">
        <v>8335</v>
      </c>
      <c r="L57" s="4" t="s">
        <v>8336</v>
      </c>
      <c r="M57" s="6"/>
      <c r="N57" s="6"/>
      <c r="O57" s="4" t="s">
        <v>8337</v>
      </c>
      <c r="P57" s="4" t="s">
        <v>8338</v>
      </c>
      <c r="Q57" s="4">
        <v>27701</v>
      </c>
      <c r="R57" s="4" t="s">
        <v>229</v>
      </c>
      <c r="S57" s="4" t="s">
        <v>7815</v>
      </c>
      <c r="T57" s="4">
        <v>1</v>
      </c>
      <c r="U57" s="6"/>
      <c r="V57" s="4" t="s">
        <v>8339</v>
      </c>
      <c r="W57" s="4" t="s">
        <v>7778</v>
      </c>
      <c r="X57" s="4">
        <v>0</v>
      </c>
      <c r="Y57" s="4">
        <v>100</v>
      </c>
      <c r="Z57" s="4">
        <v>0</v>
      </c>
      <c r="AA57" s="4" t="s">
        <v>7805</v>
      </c>
      <c r="AB57" s="6"/>
      <c r="AC57" s="4">
        <v>1</v>
      </c>
      <c r="AD57" s="4">
        <v>0</v>
      </c>
      <c r="AE57" s="8">
        <v>45239</v>
      </c>
    </row>
    <row r="58" customHeight="1" spans="1:31">
      <c r="A58" s="2">
        <v>1448</v>
      </c>
      <c r="B58" s="3" t="s">
        <v>8340</v>
      </c>
      <c r="C58" s="4" t="s">
        <v>8341</v>
      </c>
      <c r="D58" s="5">
        <v>45221</v>
      </c>
      <c r="E58" s="4" t="s">
        <v>8342</v>
      </c>
      <c r="F58" s="6"/>
      <c r="G58" s="4" t="s">
        <v>8343</v>
      </c>
      <c r="H58" s="3" t="s">
        <v>8340</v>
      </c>
      <c r="I58" s="4" t="s">
        <v>7796</v>
      </c>
      <c r="J58" s="4" t="s">
        <v>8344</v>
      </c>
      <c r="K58" s="4" t="s">
        <v>8345</v>
      </c>
      <c r="L58" s="4" t="s">
        <v>8346</v>
      </c>
      <c r="M58" s="4" t="s">
        <v>8347</v>
      </c>
      <c r="N58" s="6"/>
      <c r="O58" s="4" t="s">
        <v>7957</v>
      </c>
      <c r="P58" s="4" t="s">
        <v>540</v>
      </c>
      <c r="Q58" s="4" t="s">
        <v>8348</v>
      </c>
      <c r="R58" s="4" t="s">
        <v>229</v>
      </c>
      <c r="S58" s="4" t="s">
        <v>7776</v>
      </c>
      <c r="T58" s="4">
        <v>1</v>
      </c>
      <c r="U58" s="6"/>
      <c r="V58" s="4" t="s">
        <v>8349</v>
      </c>
      <c r="W58" s="4" t="s">
        <v>7828</v>
      </c>
      <c r="X58" s="4">
        <v>0</v>
      </c>
      <c r="Y58" s="4">
        <v>500</v>
      </c>
      <c r="Z58" s="4">
        <v>500</v>
      </c>
      <c r="AA58" s="4" t="s">
        <v>7779</v>
      </c>
      <c r="AB58" s="6"/>
      <c r="AC58" s="4">
        <v>5</v>
      </c>
      <c r="AD58" s="4">
        <v>0</v>
      </c>
      <c r="AE58" s="8">
        <v>43855.7523958333</v>
      </c>
    </row>
    <row r="59" customHeight="1" spans="1:31">
      <c r="A59" s="2">
        <v>1453</v>
      </c>
      <c r="B59" s="3" t="s">
        <v>8350</v>
      </c>
      <c r="C59" s="4" t="s">
        <v>8351</v>
      </c>
      <c r="D59" s="5">
        <v>44449</v>
      </c>
      <c r="E59" s="4" t="s">
        <v>8352</v>
      </c>
      <c r="F59" s="6"/>
      <c r="G59" s="4" t="s">
        <v>8343</v>
      </c>
      <c r="H59" s="3" t="s">
        <v>8353</v>
      </c>
      <c r="I59" s="4" t="s">
        <v>7927</v>
      </c>
      <c r="J59" s="4" t="s">
        <v>8354</v>
      </c>
      <c r="K59" s="4" t="s">
        <v>8355</v>
      </c>
      <c r="L59" s="4" t="s">
        <v>8356</v>
      </c>
      <c r="M59" s="6"/>
      <c r="N59" s="6"/>
      <c r="O59" s="4" t="s">
        <v>8357</v>
      </c>
      <c r="P59" s="4" t="s">
        <v>540</v>
      </c>
      <c r="Q59" s="4">
        <v>10541</v>
      </c>
      <c r="R59" s="4" t="s">
        <v>229</v>
      </c>
      <c r="S59" s="4" t="s">
        <v>7815</v>
      </c>
      <c r="T59" s="4">
        <v>0</v>
      </c>
      <c r="U59" s="6"/>
      <c r="V59" s="4" t="s">
        <v>8358</v>
      </c>
      <c r="W59" s="4" t="s">
        <v>7778</v>
      </c>
      <c r="X59" s="4">
        <v>0</v>
      </c>
      <c r="Y59" s="4">
        <v>100</v>
      </c>
      <c r="Z59" s="4">
        <v>0</v>
      </c>
      <c r="AA59" s="4" t="s">
        <v>7805</v>
      </c>
      <c r="AB59" s="6"/>
      <c r="AC59" s="4">
        <v>1</v>
      </c>
      <c r="AD59" s="4">
        <v>0</v>
      </c>
      <c r="AE59" s="8">
        <v>45261</v>
      </c>
    </row>
    <row r="60" customHeight="1" spans="1:31">
      <c r="A60" s="2">
        <v>1454</v>
      </c>
      <c r="B60" s="3" t="s">
        <v>8359</v>
      </c>
      <c r="C60" s="4" t="s">
        <v>8360</v>
      </c>
      <c r="D60" s="5">
        <v>45319</v>
      </c>
      <c r="E60" s="4" t="s">
        <v>8361</v>
      </c>
      <c r="F60" s="6"/>
      <c r="G60" s="4" t="s">
        <v>8362</v>
      </c>
      <c r="H60" s="6"/>
      <c r="I60" s="6"/>
      <c r="J60" s="4" t="s">
        <v>8363</v>
      </c>
      <c r="K60" s="4" t="s">
        <v>8364</v>
      </c>
      <c r="L60" s="4">
        <v>14</v>
      </c>
      <c r="M60" s="4" t="s">
        <v>8365</v>
      </c>
      <c r="N60" s="4" t="s">
        <v>8366</v>
      </c>
      <c r="O60" s="4" t="s">
        <v>8171</v>
      </c>
      <c r="P60" s="4" t="s">
        <v>8367</v>
      </c>
      <c r="Q60" s="4">
        <v>9000</v>
      </c>
      <c r="R60" s="4" t="s">
        <v>181</v>
      </c>
      <c r="S60" s="4" t="s">
        <v>7802</v>
      </c>
      <c r="T60" s="6"/>
      <c r="U60" s="6"/>
      <c r="V60" s="4" t="s">
        <v>8368</v>
      </c>
      <c r="W60" s="4" t="s">
        <v>7778</v>
      </c>
      <c r="X60" s="4">
        <v>0</v>
      </c>
      <c r="Y60" s="4">
        <v>100</v>
      </c>
      <c r="Z60" s="4">
        <v>0</v>
      </c>
      <c r="AA60" s="4" t="s">
        <v>7779</v>
      </c>
      <c r="AB60" s="6"/>
      <c r="AC60" s="4">
        <v>1</v>
      </c>
      <c r="AD60" s="4">
        <v>0</v>
      </c>
      <c r="AE60" s="8">
        <v>45192.792962963</v>
      </c>
    </row>
    <row r="61" customHeight="1" spans="1:31">
      <c r="A61" s="2">
        <v>1513</v>
      </c>
      <c r="B61" s="3" t="s">
        <v>8369</v>
      </c>
      <c r="C61" s="4" t="s">
        <v>8370</v>
      </c>
      <c r="D61" s="5">
        <v>45195</v>
      </c>
      <c r="E61" s="4" t="s">
        <v>8371</v>
      </c>
      <c r="F61" s="6"/>
      <c r="G61" s="4" t="s">
        <v>8372</v>
      </c>
      <c r="H61" s="6"/>
      <c r="I61" s="4" t="s">
        <v>7796</v>
      </c>
      <c r="J61" s="4" t="s">
        <v>8373</v>
      </c>
      <c r="K61" s="4" t="s">
        <v>8374</v>
      </c>
      <c r="L61" s="4" t="s">
        <v>8375</v>
      </c>
      <c r="M61" s="6"/>
      <c r="N61" s="6"/>
      <c r="O61" s="4" t="s">
        <v>8376</v>
      </c>
      <c r="P61" s="4" t="s">
        <v>546</v>
      </c>
      <c r="Q61" s="4">
        <v>15260</v>
      </c>
      <c r="R61" s="4" t="s">
        <v>229</v>
      </c>
      <c r="S61" s="4" t="s">
        <v>7776</v>
      </c>
      <c r="T61" s="4">
        <v>1</v>
      </c>
      <c r="U61" s="6"/>
      <c r="V61" s="4" t="s">
        <v>8377</v>
      </c>
      <c r="W61" s="4" t="s">
        <v>7935</v>
      </c>
      <c r="X61" s="4">
        <v>0</v>
      </c>
      <c r="Y61" s="4">
        <v>300</v>
      </c>
      <c r="Z61" s="4">
        <v>300</v>
      </c>
      <c r="AA61" s="4" t="s">
        <v>7779</v>
      </c>
      <c r="AB61" s="6"/>
      <c r="AC61" s="4">
        <v>3</v>
      </c>
      <c r="AD61" s="4">
        <v>0</v>
      </c>
      <c r="AE61" s="8">
        <v>44567.4913425926</v>
      </c>
    </row>
    <row r="62" customHeight="1" spans="1:31">
      <c r="A62" s="2">
        <v>1519</v>
      </c>
      <c r="B62" s="3" t="s">
        <v>8378</v>
      </c>
      <c r="C62" s="4" t="s">
        <v>8379</v>
      </c>
      <c r="D62" s="5">
        <v>41058</v>
      </c>
      <c r="E62" s="4" t="s">
        <v>8380</v>
      </c>
      <c r="F62" s="6"/>
      <c r="G62" s="4" t="s">
        <v>8381</v>
      </c>
      <c r="H62" s="3" t="s">
        <v>8378</v>
      </c>
      <c r="I62" s="4" t="s">
        <v>7796</v>
      </c>
      <c r="J62" s="4" t="s">
        <v>8382</v>
      </c>
      <c r="K62" s="4" t="s">
        <v>8383</v>
      </c>
      <c r="L62" s="4" t="s">
        <v>8384</v>
      </c>
      <c r="M62" s="4" t="s">
        <v>8385</v>
      </c>
      <c r="N62" s="6"/>
      <c r="O62" s="4" t="s">
        <v>8386</v>
      </c>
      <c r="P62" s="4" t="s">
        <v>8386</v>
      </c>
      <c r="Q62" s="4">
        <v>100190</v>
      </c>
      <c r="R62" s="4" t="s">
        <v>184</v>
      </c>
      <c r="S62" s="4" t="s">
        <v>7975</v>
      </c>
      <c r="T62" s="4">
        <v>0</v>
      </c>
      <c r="U62" s="6"/>
      <c r="V62" s="4" t="s">
        <v>8387</v>
      </c>
      <c r="W62" s="4" t="s">
        <v>7778</v>
      </c>
      <c r="X62" s="4">
        <v>0</v>
      </c>
      <c r="Y62" s="4">
        <v>100</v>
      </c>
      <c r="Z62" s="4">
        <v>0</v>
      </c>
      <c r="AA62" s="4" t="s">
        <v>7779</v>
      </c>
      <c r="AB62" s="6"/>
      <c r="AC62" s="4">
        <v>1</v>
      </c>
      <c r="AD62" s="4">
        <v>0</v>
      </c>
      <c r="AE62" s="8">
        <v>45086.4298611111</v>
      </c>
    </row>
    <row r="63" customHeight="1" spans="1:31">
      <c r="A63" s="2">
        <v>1520</v>
      </c>
      <c r="B63" s="3" t="s">
        <v>8388</v>
      </c>
      <c r="C63" s="4" t="s">
        <v>8389</v>
      </c>
      <c r="D63" s="5">
        <v>45289</v>
      </c>
      <c r="E63" s="4" t="s">
        <v>8390</v>
      </c>
      <c r="F63" s="6"/>
      <c r="G63" s="4" t="s">
        <v>8391</v>
      </c>
      <c r="H63" s="3" t="s">
        <v>8392</v>
      </c>
      <c r="I63" s="4" t="s">
        <v>7927</v>
      </c>
      <c r="J63" s="4" t="s">
        <v>8393</v>
      </c>
      <c r="K63" s="4" t="s">
        <v>8394</v>
      </c>
      <c r="L63" s="4" t="s">
        <v>8395</v>
      </c>
      <c r="M63" s="4" t="s">
        <v>8396</v>
      </c>
      <c r="N63" s="6"/>
      <c r="O63" s="4" t="s">
        <v>195</v>
      </c>
      <c r="P63" s="4" t="s">
        <v>8397</v>
      </c>
      <c r="Q63" s="4" t="s">
        <v>8398</v>
      </c>
      <c r="R63" s="4" t="s">
        <v>184</v>
      </c>
      <c r="S63" s="4" t="s">
        <v>7826</v>
      </c>
      <c r="T63" s="4">
        <v>0</v>
      </c>
      <c r="U63" s="6"/>
      <c r="V63" s="4" t="s">
        <v>8399</v>
      </c>
      <c r="W63" s="4" t="s">
        <v>7935</v>
      </c>
      <c r="X63" s="4">
        <v>0</v>
      </c>
      <c r="Y63" s="4">
        <v>300</v>
      </c>
      <c r="Z63" s="4">
        <v>291</v>
      </c>
      <c r="AA63" s="4" t="s">
        <v>7779</v>
      </c>
      <c r="AB63" s="6"/>
      <c r="AC63" s="4">
        <v>3</v>
      </c>
      <c r="AD63" s="4">
        <v>0</v>
      </c>
      <c r="AE63" s="8">
        <v>45289.9429282407</v>
      </c>
    </row>
    <row r="64" customHeight="1" spans="1:31">
      <c r="A64" s="2">
        <v>1521</v>
      </c>
      <c r="B64" s="3" t="s">
        <v>8400</v>
      </c>
      <c r="C64" s="4" t="s">
        <v>8401</v>
      </c>
      <c r="D64" s="5">
        <v>41164</v>
      </c>
      <c r="E64" s="4" t="s">
        <v>8402</v>
      </c>
      <c r="F64" s="6"/>
      <c r="G64" s="4" t="s">
        <v>8381</v>
      </c>
      <c r="H64" s="6"/>
      <c r="I64" s="4" t="s">
        <v>7796</v>
      </c>
      <c r="J64" s="4" t="s">
        <v>8403</v>
      </c>
      <c r="K64" s="4" t="s">
        <v>8404</v>
      </c>
      <c r="L64" s="6"/>
      <c r="M64" s="4" t="s">
        <v>8405</v>
      </c>
      <c r="N64" s="6"/>
      <c r="O64" s="4" t="s">
        <v>8405</v>
      </c>
      <c r="P64" s="4" t="s">
        <v>8406</v>
      </c>
      <c r="Q64" s="4">
        <v>150001</v>
      </c>
      <c r="R64" s="4" t="s">
        <v>184</v>
      </c>
      <c r="S64" s="4" t="s">
        <v>7826</v>
      </c>
      <c r="T64" s="4">
        <v>0</v>
      </c>
      <c r="U64" s="6"/>
      <c r="V64" s="4" t="s">
        <v>8407</v>
      </c>
      <c r="W64" s="4" t="s">
        <v>8408</v>
      </c>
      <c r="X64" s="4">
        <v>0</v>
      </c>
      <c r="Y64" s="4">
        <v>30</v>
      </c>
      <c r="Z64" s="4">
        <v>29.1</v>
      </c>
      <c r="AA64" s="4" t="s">
        <v>7779</v>
      </c>
      <c r="AB64" s="6"/>
      <c r="AC64" s="4">
        <v>1</v>
      </c>
      <c r="AD64" s="4">
        <v>1</v>
      </c>
      <c r="AE64" s="8">
        <v>41066</v>
      </c>
    </row>
    <row r="65" customHeight="1" spans="1:31">
      <c r="A65" s="2">
        <v>1551</v>
      </c>
      <c r="B65" s="3" t="s">
        <v>8409</v>
      </c>
      <c r="C65" s="4" t="s">
        <v>8410</v>
      </c>
      <c r="D65" s="5">
        <v>45318</v>
      </c>
      <c r="E65" s="4" t="s">
        <v>8411</v>
      </c>
      <c r="F65" s="6"/>
      <c r="G65" s="4" t="s">
        <v>8412</v>
      </c>
      <c r="H65" s="3" t="s">
        <v>8413</v>
      </c>
      <c r="I65" s="4" t="s">
        <v>7796</v>
      </c>
      <c r="J65" s="4" t="s">
        <v>8414</v>
      </c>
      <c r="K65" s="4" t="s">
        <v>8415</v>
      </c>
      <c r="L65" s="6"/>
      <c r="M65" s="6"/>
      <c r="N65" s="4" t="s">
        <v>8416</v>
      </c>
      <c r="O65" s="4" t="s">
        <v>8417</v>
      </c>
      <c r="P65" s="4" t="s">
        <v>546</v>
      </c>
      <c r="Q65" s="4">
        <v>16827</v>
      </c>
      <c r="R65" s="4" t="s">
        <v>229</v>
      </c>
      <c r="S65" s="4" t="s">
        <v>7776</v>
      </c>
      <c r="T65" s="4">
        <v>0</v>
      </c>
      <c r="U65" s="6"/>
      <c r="V65" s="4" t="s">
        <v>8418</v>
      </c>
      <c r="W65" s="4" t="s">
        <v>7778</v>
      </c>
      <c r="X65" s="4">
        <v>0</v>
      </c>
      <c r="Y65" s="4">
        <v>100</v>
      </c>
      <c r="Z65" s="4">
        <v>100</v>
      </c>
      <c r="AA65" s="4" t="s">
        <v>7779</v>
      </c>
      <c r="AB65" s="6"/>
      <c r="AC65" s="4">
        <v>1</v>
      </c>
      <c r="AD65" s="4">
        <v>0</v>
      </c>
      <c r="AE65" s="8">
        <v>45318.4833796296</v>
      </c>
    </row>
    <row r="66" customHeight="1" spans="1:31">
      <c r="A66" s="2">
        <v>1594</v>
      </c>
      <c r="B66" s="3" t="s">
        <v>8419</v>
      </c>
      <c r="C66" s="4" t="s">
        <v>8420</v>
      </c>
      <c r="D66" s="5">
        <v>45117</v>
      </c>
      <c r="E66" s="4" t="s">
        <v>8421</v>
      </c>
      <c r="F66" s="6"/>
      <c r="G66" s="4" t="s">
        <v>8422</v>
      </c>
      <c r="H66" s="3" t="s">
        <v>8423</v>
      </c>
      <c r="I66" s="4" t="s">
        <v>7785</v>
      </c>
      <c r="J66" s="4" t="s">
        <v>8424</v>
      </c>
      <c r="K66" s="4" t="s">
        <v>8425</v>
      </c>
      <c r="L66" s="6"/>
      <c r="M66" s="6"/>
      <c r="N66" s="6"/>
      <c r="O66" s="4" t="s">
        <v>8426</v>
      </c>
      <c r="P66" s="4" t="s">
        <v>546</v>
      </c>
      <c r="Q66" s="4">
        <v>19119</v>
      </c>
      <c r="R66" s="4" t="s">
        <v>229</v>
      </c>
      <c r="S66" s="4" t="s">
        <v>7776</v>
      </c>
      <c r="T66" s="4">
        <v>1</v>
      </c>
      <c r="U66" s="6"/>
      <c r="V66" s="4" t="s">
        <v>8427</v>
      </c>
      <c r="W66" s="4" t="s">
        <v>7828</v>
      </c>
      <c r="X66" s="4">
        <v>0</v>
      </c>
      <c r="Y66" s="4">
        <v>500</v>
      </c>
      <c r="Z66" s="4">
        <v>500</v>
      </c>
      <c r="AA66" s="4" t="s">
        <v>7779</v>
      </c>
      <c r="AB66" s="6"/>
      <c r="AC66" s="4">
        <v>5</v>
      </c>
      <c r="AD66" s="4">
        <v>0</v>
      </c>
      <c r="AE66" s="8">
        <v>44012.6806365741</v>
      </c>
    </row>
    <row r="67" customHeight="1" spans="1:31">
      <c r="A67" s="2">
        <v>1626</v>
      </c>
      <c r="B67" s="3" t="s">
        <v>8428</v>
      </c>
      <c r="C67" s="4" t="s">
        <v>8429</v>
      </c>
      <c r="D67" s="5">
        <v>45259</v>
      </c>
      <c r="E67" s="4" t="s">
        <v>8430</v>
      </c>
      <c r="F67" s="6"/>
      <c r="G67" s="4" t="s">
        <v>8431</v>
      </c>
      <c r="H67" s="3" t="s">
        <v>8432</v>
      </c>
      <c r="I67" s="4" t="s">
        <v>7796</v>
      </c>
      <c r="J67" s="4" t="s">
        <v>8433</v>
      </c>
      <c r="K67" s="4" t="s">
        <v>8434</v>
      </c>
      <c r="L67" s="4" t="s">
        <v>8435</v>
      </c>
      <c r="M67" s="6"/>
      <c r="N67" s="6"/>
      <c r="O67" s="4" t="s">
        <v>556</v>
      </c>
      <c r="P67" s="4" t="s">
        <v>532</v>
      </c>
      <c r="Q67" s="4">
        <v>1030027</v>
      </c>
      <c r="R67" s="4" t="s">
        <v>201</v>
      </c>
      <c r="S67" s="4" t="s">
        <v>7975</v>
      </c>
      <c r="T67" s="4">
        <v>1</v>
      </c>
      <c r="U67" s="6"/>
      <c r="V67" s="4" t="s">
        <v>8436</v>
      </c>
      <c r="W67" s="4" t="s">
        <v>7778</v>
      </c>
      <c r="X67" s="4">
        <v>0</v>
      </c>
      <c r="Y67" s="4">
        <v>100</v>
      </c>
      <c r="Z67" s="4">
        <v>0</v>
      </c>
      <c r="AA67" s="4" t="s">
        <v>7805</v>
      </c>
      <c r="AB67" s="6"/>
      <c r="AC67" s="4">
        <v>1</v>
      </c>
      <c r="AD67" s="4">
        <v>0</v>
      </c>
      <c r="AE67" s="8">
        <v>45208</v>
      </c>
    </row>
    <row r="68" customHeight="1" spans="1:31">
      <c r="A68" s="2">
        <v>1676</v>
      </c>
      <c r="B68" s="3" t="s">
        <v>8437</v>
      </c>
      <c r="C68" s="4" t="s">
        <v>8438</v>
      </c>
      <c r="D68" s="5">
        <v>44699</v>
      </c>
      <c r="E68" s="4" t="s">
        <v>8439</v>
      </c>
      <c r="F68" s="6"/>
      <c r="G68" s="4" t="s">
        <v>8440</v>
      </c>
      <c r="H68" s="6"/>
      <c r="I68" s="4" t="s">
        <v>7796</v>
      </c>
      <c r="J68" s="4" t="s">
        <v>8441</v>
      </c>
      <c r="K68" s="4" t="s">
        <v>8442</v>
      </c>
      <c r="L68" s="4" t="s">
        <v>8443</v>
      </c>
      <c r="M68" s="4" t="s">
        <v>8444</v>
      </c>
      <c r="N68" s="6"/>
      <c r="O68" s="4" t="s">
        <v>8445</v>
      </c>
      <c r="P68" s="4" t="s">
        <v>8210</v>
      </c>
      <c r="Q68" s="4">
        <v>48109</v>
      </c>
      <c r="R68" s="4" t="s">
        <v>229</v>
      </c>
      <c r="S68" s="4" t="s">
        <v>7776</v>
      </c>
      <c r="T68" s="4">
        <v>0</v>
      </c>
      <c r="U68" s="6"/>
      <c r="V68" s="4" t="s">
        <v>8446</v>
      </c>
      <c r="W68" s="4" t="s">
        <v>7828</v>
      </c>
      <c r="X68" s="4">
        <v>0</v>
      </c>
      <c r="Y68" s="4">
        <v>500</v>
      </c>
      <c r="Z68" s="4">
        <v>500</v>
      </c>
      <c r="AA68" s="4" t="s">
        <v>7779</v>
      </c>
      <c r="AB68" s="6"/>
      <c r="AC68" s="4">
        <v>5</v>
      </c>
      <c r="AD68" s="4">
        <v>0</v>
      </c>
      <c r="AE68" s="8">
        <v>44699.7035416667</v>
      </c>
    </row>
    <row r="69" customHeight="1" spans="1:31">
      <c r="A69" s="2">
        <v>1682</v>
      </c>
      <c r="B69" s="3" t="s">
        <v>8447</v>
      </c>
      <c r="C69" s="4" t="s">
        <v>8448</v>
      </c>
      <c r="D69" s="6"/>
      <c r="E69" s="4" t="s">
        <v>8449</v>
      </c>
      <c r="F69" s="6"/>
      <c r="G69" s="4" t="s">
        <v>8450</v>
      </c>
      <c r="H69" s="6"/>
      <c r="I69" s="4" t="s">
        <v>7927</v>
      </c>
      <c r="J69" s="4" t="s">
        <v>8451</v>
      </c>
      <c r="K69" s="4" t="s">
        <v>8452</v>
      </c>
      <c r="L69" s="6"/>
      <c r="M69" s="6"/>
      <c r="N69" s="6"/>
      <c r="O69" s="4" t="s">
        <v>8453</v>
      </c>
      <c r="P69" s="4" t="s">
        <v>565</v>
      </c>
      <c r="Q69" s="4">
        <v>98075</v>
      </c>
      <c r="R69" s="4" t="s">
        <v>229</v>
      </c>
      <c r="S69" s="4" t="s">
        <v>7815</v>
      </c>
      <c r="T69" s="4">
        <v>1</v>
      </c>
      <c r="U69" s="6"/>
      <c r="V69" s="4" t="s">
        <v>8454</v>
      </c>
      <c r="W69" s="4" t="s">
        <v>7778</v>
      </c>
      <c r="X69" s="4">
        <v>0</v>
      </c>
      <c r="Y69" s="4">
        <v>100</v>
      </c>
      <c r="Z69" s="4">
        <v>0</v>
      </c>
      <c r="AA69" s="4" t="s">
        <v>7805</v>
      </c>
      <c r="AB69" s="6"/>
      <c r="AC69" s="4">
        <v>1</v>
      </c>
      <c r="AD69" s="4">
        <v>0</v>
      </c>
      <c r="AE69" s="8">
        <v>45241</v>
      </c>
    </row>
    <row r="70" customHeight="1" spans="1:31">
      <c r="A70" s="2">
        <v>1699</v>
      </c>
      <c r="B70" s="3" t="s">
        <v>3280</v>
      </c>
      <c r="C70" s="4" t="s">
        <v>8455</v>
      </c>
      <c r="D70" s="5">
        <v>45234</v>
      </c>
      <c r="E70" s="4" t="s">
        <v>8456</v>
      </c>
      <c r="F70" s="6"/>
      <c r="G70" s="4" t="s">
        <v>8457</v>
      </c>
      <c r="H70" s="6"/>
      <c r="I70" s="4" t="s">
        <v>7796</v>
      </c>
      <c r="J70" s="4" t="s">
        <v>8458</v>
      </c>
      <c r="K70" s="4" t="s">
        <v>8459</v>
      </c>
      <c r="L70" s="4" t="s">
        <v>8460</v>
      </c>
      <c r="M70" s="6"/>
      <c r="N70" s="6"/>
      <c r="O70" s="4" t="s">
        <v>8445</v>
      </c>
      <c r="P70" s="4" t="s">
        <v>8210</v>
      </c>
      <c r="Q70" s="4">
        <v>48109</v>
      </c>
      <c r="R70" s="4" t="s">
        <v>229</v>
      </c>
      <c r="S70" s="4" t="s">
        <v>7815</v>
      </c>
      <c r="T70" s="4">
        <v>0</v>
      </c>
      <c r="U70" s="6"/>
      <c r="V70" s="4" t="s">
        <v>8461</v>
      </c>
      <c r="W70" s="4" t="s">
        <v>7778</v>
      </c>
      <c r="X70" s="4">
        <v>0</v>
      </c>
      <c r="Y70" s="4">
        <v>100</v>
      </c>
      <c r="Z70" s="4">
        <v>0</v>
      </c>
      <c r="AA70" s="4" t="s">
        <v>7779</v>
      </c>
      <c r="AB70" s="6"/>
      <c r="AC70" s="4">
        <v>1</v>
      </c>
      <c r="AD70" s="4">
        <v>0</v>
      </c>
      <c r="AE70" s="8">
        <v>45093.3958333333</v>
      </c>
    </row>
    <row r="71" customHeight="1" spans="1:31">
      <c r="A71" s="2">
        <v>1723</v>
      </c>
      <c r="B71" s="3" t="s">
        <v>5217</v>
      </c>
      <c r="C71" s="4" t="s">
        <v>8462</v>
      </c>
      <c r="D71" s="5">
        <v>45321</v>
      </c>
      <c r="E71" s="4" t="s">
        <v>8463</v>
      </c>
      <c r="F71" s="6"/>
      <c r="G71" s="4" t="s">
        <v>8464</v>
      </c>
      <c r="H71" s="6"/>
      <c r="I71" s="4" t="s">
        <v>7796</v>
      </c>
      <c r="J71" s="4" t="s">
        <v>8465</v>
      </c>
      <c r="K71" s="4" t="s">
        <v>8466</v>
      </c>
      <c r="L71" s="6"/>
      <c r="M71" s="6"/>
      <c r="N71" s="4">
        <f>81-5841-7584</f>
        <v>-13344</v>
      </c>
      <c r="O71" s="4" t="s">
        <v>556</v>
      </c>
      <c r="P71" s="6"/>
      <c r="Q71" s="4" t="s">
        <v>8467</v>
      </c>
      <c r="R71" s="4" t="s">
        <v>201</v>
      </c>
      <c r="S71" s="4" t="s">
        <v>7826</v>
      </c>
      <c r="T71" s="4">
        <v>0</v>
      </c>
      <c r="U71" s="6"/>
      <c r="V71" s="4" t="s">
        <v>8468</v>
      </c>
      <c r="W71" s="4" t="s">
        <v>7778</v>
      </c>
      <c r="X71" s="4">
        <v>0</v>
      </c>
      <c r="Y71" s="4">
        <v>100</v>
      </c>
      <c r="Z71" s="4">
        <v>97</v>
      </c>
      <c r="AA71" s="4" t="s">
        <v>7779</v>
      </c>
      <c r="AB71" s="6"/>
      <c r="AC71" s="4">
        <v>1</v>
      </c>
      <c r="AD71" s="4">
        <v>0</v>
      </c>
      <c r="AE71" s="8">
        <v>45321.8837615741</v>
      </c>
    </row>
    <row r="72" customHeight="1" spans="1:31">
      <c r="A72" s="2">
        <v>1735</v>
      </c>
      <c r="B72" s="3" t="s">
        <v>8469</v>
      </c>
      <c r="C72" s="4" t="s">
        <v>8470</v>
      </c>
      <c r="D72" s="5">
        <v>44615</v>
      </c>
      <c r="E72" s="4" t="s">
        <v>8471</v>
      </c>
      <c r="F72" s="6"/>
      <c r="G72" s="4" t="s">
        <v>8472</v>
      </c>
      <c r="H72" s="3" t="s">
        <v>8469</v>
      </c>
      <c r="I72" s="4" t="s">
        <v>7796</v>
      </c>
      <c r="J72" s="4" t="s">
        <v>8473</v>
      </c>
      <c r="K72" s="4" t="s">
        <v>8474</v>
      </c>
      <c r="L72" s="4" t="s">
        <v>8475</v>
      </c>
      <c r="M72" s="6"/>
      <c r="N72" s="4" t="s">
        <v>7986</v>
      </c>
      <c r="O72" s="4" t="s">
        <v>8476</v>
      </c>
      <c r="P72" s="4" t="s">
        <v>8477</v>
      </c>
      <c r="Q72" s="4">
        <v>2080</v>
      </c>
      <c r="R72" s="4" t="s">
        <v>179</v>
      </c>
      <c r="S72" s="4" t="s">
        <v>7826</v>
      </c>
      <c r="T72" s="4">
        <v>1</v>
      </c>
      <c r="U72" s="4" t="s">
        <v>8478</v>
      </c>
      <c r="V72" s="4" t="s">
        <v>8479</v>
      </c>
      <c r="W72" s="4" t="s">
        <v>7778</v>
      </c>
      <c r="X72" s="4">
        <v>0</v>
      </c>
      <c r="Y72" s="4">
        <v>100</v>
      </c>
      <c r="Z72" s="4">
        <v>0</v>
      </c>
      <c r="AA72" s="4" t="s">
        <v>7805</v>
      </c>
      <c r="AB72" s="6"/>
      <c r="AC72" s="4">
        <v>1</v>
      </c>
      <c r="AD72" s="4">
        <v>0</v>
      </c>
      <c r="AE72" s="8">
        <v>45239</v>
      </c>
    </row>
    <row r="73" customHeight="1" spans="1:31">
      <c r="A73" s="2">
        <v>1775</v>
      </c>
      <c r="B73" s="3" t="s">
        <v>5918</v>
      </c>
      <c r="C73" s="4" t="s">
        <v>5917</v>
      </c>
      <c r="D73" s="5">
        <v>40431</v>
      </c>
      <c r="E73" s="4" t="s">
        <v>8480</v>
      </c>
      <c r="F73" s="6"/>
      <c r="G73" s="4" t="s">
        <v>8481</v>
      </c>
      <c r="H73" s="3" t="s">
        <v>5918</v>
      </c>
      <c r="I73" s="6"/>
      <c r="J73" s="4" t="s">
        <v>8482</v>
      </c>
      <c r="K73" s="4" t="s">
        <v>8483</v>
      </c>
      <c r="L73" s="4" t="s">
        <v>8484</v>
      </c>
      <c r="M73" s="4" t="s">
        <v>8485</v>
      </c>
      <c r="N73" s="6"/>
      <c r="O73" s="4" t="s">
        <v>8486</v>
      </c>
      <c r="P73" s="4" t="s">
        <v>7849</v>
      </c>
      <c r="Q73" s="4">
        <v>721302</v>
      </c>
      <c r="R73" s="4" t="s">
        <v>196</v>
      </c>
      <c r="S73" s="4" t="s">
        <v>7826</v>
      </c>
      <c r="T73" s="6"/>
      <c r="U73" s="6"/>
      <c r="V73" s="4" t="s">
        <v>8487</v>
      </c>
      <c r="W73" s="4" t="s">
        <v>7778</v>
      </c>
      <c r="X73" s="4">
        <v>0</v>
      </c>
      <c r="Y73" s="4">
        <v>100</v>
      </c>
      <c r="Z73" s="4">
        <v>0</v>
      </c>
      <c r="AA73" s="4" t="s">
        <v>7805</v>
      </c>
      <c r="AB73" s="6"/>
      <c r="AC73" s="4">
        <v>1</v>
      </c>
      <c r="AD73" s="4">
        <v>0</v>
      </c>
      <c r="AE73" s="8">
        <v>45239</v>
      </c>
    </row>
    <row r="74" customHeight="1" spans="1:31">
      <c r="A74" s="2">
        <v>1806</v>
      </c>
      <c r="B74" s="3" t="s">
        <v>8488</v>
      </c>
      <c r="C74" s="4" t="s">
        <v>8489</v>
      </c>
      <c r="D74" s="5">
        <v>45241</v>
      </c>
      <c r="E74" s="4" t="s">
        <v>8490</v>
      </c>
      <c r="F74" s="6"/>
      <c r="G74" s="4" t="s">
        <v>8491</v>
      </c>
      <c r="H74" s="3" t="s">
        <v>8492</v>
      </c>
      <c r="I74" s="4" t="s">
        <v>7796</v>
      </c>
      <c r="J74" s="4" t="s">
        <v>8493</v>
      </c>
      <c r="K74" s="4" t="s">
        <v>8494</v>
      </c>
      <c r="L74" s="4" t="s">
        <v>8495</v>
      </c>
      <c r="M74" s="6"/>
      <c r="N74" s="6"/>
      <c r="O74" s="4" t="s">
        <v>8496</v>
      </c>
      <c r="P74" s="4" t="s">
        <v>520</v>
      </c>
      <c r="Q74" s="4" t="s">
        <v>8497</v>
      </c>
      <c r="R74" s="4" t="s">
        <v>201</v>
      </c>
      <c r="S74" s="4" t="s">
        <v>7826</v>
      </c>
      <c r="T74" s="4">
        <v>1</v>
      </c>
      <c r="U74" s="6"/>
      <c r="V74" s="4" t="s">
        <v>8498</v>
      </c>
      <c r="W74" s="4" t="s">
        <v>7828</v>
      </c>
      <c r="X74" s="4">
        <v>0</v>
      </c>
      <c r="Y74" s="4">
        <v>500</v>
      </c>
      <c r="Z74" s="4">
        <v>485</v>
      </c>
      <c r="AA74" s="4" t="s">
        <v>7779</v>
      </c>
      <c r="AB74" s="6"/>
      <c r="AC74" s="4">
        <v>5</v>
      </c>
      <c r="AD74" s="4">
        <v>0</v>
      </c>
      <c r="AE74" s="8">
        <v>43849.8765856481</v>
      </c>
    </row>
    <row r="75" customHeight="1" spans="1:31">
      <c r="A75" s="2">
        <v>1828</v>
      </c>
      <c r="B75" s="3" t="s">
        <v>4670</v>
      </c>
      <c r="C75" s="4" t="s">
        <v>4669</v>
      </c>
      <c r="D75" s="5">
        <v>44202</v>
      </c>
      <c r="E75" s="4" t="s">
        <v>8499</v>
      </c>
      <c r="F75" s="6"/>
      <c r="G75" s="4" t="s">
        <v>8500</v>
      </c>
      <c r="H75" s="3" t="s">
        <v>8501</v>
      </c>
      <c r="I75" s="4" t="s">
        <v>7796</v>
      </c>
      <c r="J75" s="4" t="s">
        <v>8502</v>
      </c>
      <c r="K75" s="4" t="s">
        <v>8503</v>
      </c>
      <c r="L75" s="4" t="s">
        <v>8504</v>
      </c>
      <c r="M75" s="4" t="s">
        <v>8505</v>
      </c>
      <c r="N75" s="6"/>
      <c r="O75" s="4" t="s">
        <v>8426</v>
      </c>
      <c r="P75" s="4" t="s">
        <v>529</v>
      </c>
      <c r="Q75" s="4">
        <v>19104</v>
      </c>
      <c r="R75" s="4" t="s">
        <v>229</v>
      </c>
      <c r="S75" s="4" t="s">
        <v>7776</v>
      </c>
      <c r="T75" s="4">
        <v>0</v>
      </c>
      <c r="U75" s="6"/>
      <c r="V75" s="4" t="s">
        <v>8506</v>
      </c>
      <c r="W75" s="4" t="s">
        <v>7828</v>
      </c>
      <c r="X75" s="4">
        <v>0</v>
      </c>
      <c r="Y75" s="4">
        <v>500</v>
      </c>
      <c r="Z75" s="4">
        <v>500</v>
      </c>
      <c r="AA75" s="4" t="s">
        <v>7779</v>
      </c>
      <c r="AB75" s="6"/>
      <c r="AC75" s="4">
        <v>5</v>
      </c>
      <c r="AD75" s="4">
        <v>0</v>
      </c>
      <c r="AE75" s="8">
        <v>43839.7169907407</v>
      </c>
    </row>
    <row r="76" customHeight="1" spans="1:31">
      <c r="A76" s="2">
        <v>1839</v>
      </c>
      <c r="B76" s="3" t="s">
        <v>8507</v>
      </c>
      <c r="C76" s="4" t="s">
        <v>8508</v>
      </c>
      <c r="D76" s="5">
        <v>44769</v>
      </c>
      <c r="E76" s="4" t="s">
        <v>8509</v>
      </c>
      <c r="F76" s="6"/>
      <c r="G76" s="4" t="s">
        <v>8510</v>
      </c>
      <c r="H76" s="3" t="s">
        <v>8511</v>
      </c>
      <c r="I76" s="4" t="s">
        <v>7796</v>
      </c>
      <c r="J76" s="4" t="s">
        <v>8512</v>
      </c>
      <c r="K76" s="4" t="s">
        <v>8513</v>
      </c>
      <c r="L76" s="4" t="s">
        <v>8514</v>
      </c>
      <c r="M76" s="4" t="s">
        <v>8515</v>
      </c>
      <c r="N76" s="4" t="s">
        <v>8516</v>
      </c>
      <c r="O76" s="4" t="s">
        <v>7860</v>
      </c>
      <c r="P76" s="4" t="s">
        <v>7861</v>
      </c>
      <c r="Q76" s="4">
        <v>75080</v>
      </c>
      <c r="R76" s="4" t="s">
        <v>229</v>
      </c>
      <c r="S76" s="4" t="s">
        <v>7776</v>
      </c>
      <c r="T76" s="4">
        <v>1</v>
      </c>
      <c r="U76" s="4" t="s">
        <v>8517</v>
      </c>
      <c r="V76" s="4" t="s">
        <v>8518</v>
      </c>
      <c r="W76" s="4" t="s">
        <v>7828</v>
      </c>
      <c r="X76" s="4">
        <v>0</v>
      </c>
      <c r="Y76" s="4">
        <v>500</v>
      </c>
      <c r="Z76" s="4">
        <v>500</v>
      </c>
      <c r="AA76" s="4" t="s">
        <v>7779</v>
      </c>
      <c r="AB76" s="6"/>
      <c r="AC76" s="4">
        <v>5</v>
      </c>
      <c r="AD76" s="4">
        <v>0</v>
      </c>
      <c r="AE76" s="8">
        <v>44126.4650115741</v>
      </c>
    </row>
    <row r="77" customHeight="1" spans="1:31">
      <c r="A77" s="2">
        <v>1865</v>
      </c>
      <c r="B77" s="3" t="s">
        <v>8519</v>
      </c>
      <c r="C77" s="4" t="s">
        <v>8520</v>
      </c>
      <c r="D77" s="5">
        <v>45289</v>
      </c>
      <c r="E77" s="4" t="s">
        <v>8521</v>
      </c>
      <c r="F77" s="6"/>
      <c r="G77" s="4" t="s">
        <v>8522</v>
      </c>
      <c r="H77" s="3" t="s">
        <v>8523</v>
      </c>
      <c r="I77" s="4" t="s">
        <v>7796</v>
      </c>
      <c r="J77" s="4" t="s">
        <v>8344</v>
      </c>
      <c r="K77" s="4" t="s">
        <v>8524</v>
      </c>
      <c r="L77" s="6"/>
      <c r="M77" s="6"/>
      <c r="N77" s="6"/>
      <c r="O77" s="4" t="s">
        <v>8525</v>
      </c>
      <c r="P77" s="4" t="s">
        <v>551</v>
      </c>
      <c r="Q77" s="4">
        <v>18372</v>
      </c>
      <c r="R77" s="4" t="s">
        <v>220</v>
      </c>
      <c r="S77" s="4" t="s">
        <v>7789</v>
      </c>
      <c r="T77" s="4">
        <v>1</v>
      </c>
      <c r="U77" s="6"/>
      <c r="V77" s="4" t="s">
        <v>8526</v>
      </c>
      <c r="W77" s="4" t="s">
        <v>7828</v>
      </c>
      <c r="X77" s="4">
        <v>0</v>
      </c>
      <c r="Y77" s="4">
        <v>500</v>
      </c>
      <c r="Z77" s="4">
        <v>500</v>
      </c>
      <c r="AA77" s="4" t="s">
        <v>7779</v>
      </c>
      <c r="AB77" s="6"/>
      <c r="AC77" s="4">
        <v>5</v>
      </c>
      <c r="AD77" s="4">
        <v>0</v>
      </c>
      <c r="AE77" s="8">
        <v>43844.8443981481</v>
      </c>
    </row>
    <row r="78" customHeight="1" spans="1:31">
      <c r="A78" s="2">
        <v>1873</v>
      </c>
      <c r="B78" s="3" t="s">
        <v>8527</v>
      </c>
      <c r="C78" s="4" t="s">
        <v>8528</v>
      </c>
      <c r="D78" s="5">
        <v>43640</v>
      </c>
      <c r="E78" s="4" t="s">
        <v>8529</v>
      </c>
      <c r="F78" s="6"/>
      <c r="G78" s="4" t="s">
        <v>8530</v>
      </c>
      <c r="H78" s="3" t="s">
        <v>8531</v>
      </c>
      <c r="I78" s="4" t="s">
        <v>7796</v>
      </c>
      <c r="J78" s="4" t="s">
        <v>8532</v>
      </c>
      <c r="K78" s="4" t="s">
        <v>8533</v>
      </c>
      <c r="L78" s="6"/>
      <c r="M78" s="6"/>
      <c r="N78" s="6"/>
      <c r="O78" s="4" t="s">
        <v>8534</v>
      </c>
      <c r="P78" s="4" t="s">
        <v>8140</v>
      </c>
      <c r="Q78" s="4" t="s">
        <v>8535</v>
      </c>
      <c r="R78" s="4" t="s">
        <v>201</v>
      </c>
      <c r="S78" s="4" t="s">
        <v>7975</v>
      </c>
      <c r="T78" s="4">
        <v>1</v>
      </c>
      <c r="U78" s="6"/>
      <c r="V78" s="4" t="s">
        <v>8536</v>
      </c>
      <c r="W78" s="4" t="s">
        <v>7778</v>
      </c>
      <c r="X78" s="4">
        <v>0</v>
      </c>
      <c r="Y78" s="4">
        <v>100</v>
      </c>
      <c r="Z78" s="4">
        <v>0</v>
      </c>
      <c r="AA78" s="4" t="s">
        <v>7779</v>
      </c>
      <c r="AB78" s="6"/>
      <c r="AC78" s="4">
        <v>1</v>
      </c>
      <c r="AD78" s="4">
        <v>0</v>
      </c>
      <c r="AE78" s="8">
        <v>45045.2303703704</v>
      </c>
    </row>
    <row r="79" customHeight="1" spans="1:31">
      <c r="A79" s="2">
        <v>1882</v>
      </c>
      <c r="B79" s="3" t="s">
        <v>8537</v>
      </c>
      <c r="C79" s="4" t="s">
        <v>8538</v>
      </c>
      <c r="D79" s="6"/>
      <c r="E79" s="4" t="s">
        <v>8539</v>
      </c>
      <c r="F79" s="4" t="s">
        <v>8540</v>
      </c>
      <c r="G79" s="4" t="s">
        <v>8541</v>
      </c>
      <c r="H79" s="6"/>
      <c r="I79" s="6"/>
      <c r="J79" s="4" t="s">
        <v>8542</v>
      </c>
      <c r="K79" s="4" t="s">
        <v>8543</v>
      </c>
      <c r="L79" s="4" t="s">
        <v>8544</v>
      </c>
      <c r="M79" s="4" t="s">
        <v>8545</v>
      </c>
      <c r="N79" s="4" t="s">
        <v>8546</v>
      </c>
      <c r="O79" s="4" t="s">
        <v>8547</v>
      </c>
      <c r="P79" s="4" t="s">
        <v>8548</v>
      </c>
      <c r="Q79" s="4">
        <v>5760</v>
      </c>
      <c r="R79" s="4" t="s">
        <v>8549</v>
      </c>
      <c r="S79" s="4" t="s">
        <v>7826</v>
      </c>
      <c r="T79" s="6"/>
      <c r="U79" s="6"/>
      <c r="V79" s="4" t="s">
        <v>8550</v>
      </c>
      <c r="W79" s="4" t="s">
        <v>7778</v>
      </c>
      <c r="X79" s="4">
        <v>0</v>
      </c>
      <c r="Y79" s="4">
        <v>100</v>
      </c>
      <c r="Z79" s="4">
        <v>0</v>
      </c>
      <c r="AA79" s="4" t="s">
        <v>7805</v>
      </c>
      <c r="AB79" s="6"/>
      <c r="AC79" s="4">
        <v>1</v>
      </c>
      <c r="AD79" s="4">
        <v>0</v>
      </c>
      <c r="AE79" s="8">
        <v>45263</v>
      </c>
    </row>
    <row r="80" customHeight="1" spans="1:31">
      <c r="A80" s="2">
        <v>1923</v>
      </c>
      <c r="B80" s="3" t="s">
        <v>8551</v>
      </c>
      <c r="C80" s="4" t="s">
        <v>8552</v>
      </c>
      <c r="D80" s="5">
        <v>44293</v>
      </c>
      <c r="E80" s="4" t="s">
        <v>8553</v>
      </c>
      <c r="F80" s="6"/>
      <c r="G80" s="4" t="s">
        <v>8554</v>
      </c>
      <c r="H80" s="6"/>
      <c r="I80" s="4" t="s">
        <v>7796</v>
      </c>
      <c r="J80" s="4" t="s">
        <v>8555</v>
      </c>
      <c r="K80" s="4" t="s">
        <v>8556</v>
      </c>
      <c r="L80" s="6"/>
      <c r="M80" s="6"/>
      <c r="N80" s="6"/>
      <c r="O80" s="4" t="s">
        <v>8557</v>
      </c>
      <c r="P80" s="4" t="s">
        <v>549</v>
      </c>
      <c r="Q80" s="4">
        <v>54294</v>
      </c>
      <c r="R80" s="4" t="s">
        <v>193</v>
      </c>
      <c r="S80" s="4" t="s">
        <v>7802</v>
      </c>
      <c r="T80" s="4">
        <v>0</v>
      </c>
      <c r="U80" s="6"/>
      <c r="V80" s="4" t="s">
        <v>8558</v>
      </c>
      <c r="W80" s="4" t="s">
        <v>7778</v>
      </c>
      <c r="X80" s="4">
        <v>0</v>
      </c>
      <c r="Y80" s="4">
        <v>100</v>
      </c>
      <c r="Z80" s="4">
        <v>0</v>
      </c>
      <c r="AA80" s="4" t="s">
        <v>7779</v>
      </c>
      <c r="AB80" s="6"/>
      <c r="AC80" s="4">
        <v>1</v>
      </c>
      <c r="AD80" s="4">
        <v>0</v>
      </c>
      <c r="AE80" s="8">
        <v>45045.2301736111</v>
      </c>
    </row>
    <row r="81" customHeight="1" spans="1:31">
      <c r="A81" s="2">
        <v>1946</v>
      </c>
      <c r="B81" s="3" t="s">
        <v>8559</v>
      </c>
      <c r="C81" s="4" t="s">
        <v>8560</v>
      </c>
      <c r="D81" s="5">
        <v>45321</v>
      </c>
      <c r="E81" s="4" t="s">
        <v>8561</v>
      </c>
      <c r="F81" s="4" t="s">
        <v>8562</v>
      </c>
      <c r="G81" s="4" t="s">
        <v>8563</v>
      </c>
      <c r="H81" s="6"/>
      <c r="I81" s="4" t="s">
        <v>7796</v>
      </c>
      <c r="J81" s="4" t="s">
        <v>8344</v>
      </c>
      <c r="K81" s="4" t="s">
        <v>8564</v>
      </c>
      <c r="L81" s="6"/>
      <c r="M81" s="6"/>
      <c r="N81" s="4" t="s">
        <v>8565</v>
      </c>
      <c r="O81" s="4" t="s">
        <v>8566</v>
      </c>
      <c r="P81" s="4" t="s">
        <v>8567</v>
      </c>
      <c r="Q81" s="4">
        <v>80302</v>
      </c>
      <c r="R81" s="4" t="s">
        <v>229</v>
      </c>
      <c r="S81" s="4" t="s">
        <v>7776</v>
      </c>
      <c r="T81" s="4">
        <v>0</v>
      </c>
      <c r="U81" s="6"/>
      <c r="V81" s="4" t="s">
        <v>8568</v>
      </c>
      <c r="W81" s="4" t="s">
        <v>7935</v>
      </c>
      <c r="X81" s="4">
        <v>0</v>
      </c>
      <c r="Y81" s="4">
        <v>300</v>
      </c>
      <c r="Z81" s="4">
        <v>300</v>
      </c>
      <c r="AA81" s="4" t="s">
        <v>7779</v>
      </c>
      <c r="AB81" s="6"/>
      <c r="AC81" s="4">
        <v>3</v>
      </c>
      <c r="AD81" s="4">
        <v>0</v>
      </c>
      <c r="AE81" s="8">
        <v>44654.7516550926</v>
      </c>
    </row>
    <row r="82" customHeight="1" spans="1:31">
      <c r="A82" s="2">
        <v>1961</v>
      </c>
      <c r="B82" s="3" t="s">
        <v>8569</v>
      </c>
      <c r="C82" s="4" t="s">
        <v>8570</v>
      </c>
      <c r="D82" s="5">
        <v>45190</v>
      </c>
      <c r="E82" s="4" t="s">
        <v>8571</v>
      </c>
      <c r="F82" s="4" t="s">
        <v>7456</v>
      </c>
      <c r="G82" s="4" t="s">
        <v>8572</v>
      </c>
      <c r="H82" s="3" t="s">
        <v>8573</v>
      </c>
      <c r="I82" s="4" t="s">
        <v>7927</v>
      </c>
      <c r="J82" s="4" t="s">
        <v>8574</v>
      </c>
      <c r="K82" s="4" t="s">
        <v>8575</v>
      </c>
      <c r="L82" s="4" t="s">
        <v>8576</v>
      </c>
      <c r="M82" s="6"/>
      <c r="N82" s="6"/>
      <c r="O82" s="4" t="s">
        <v>8577</v>
      </c>
      <c r="P82" s="4" t="s">
        <v>8477</v>
      </c>
      <c r="Q82" s="4">
        <v>1710</v>
      </c>
      <c r="R82" s="4" t="s">
        <v>179</v>
      </c>
      <c r="S82" s="4" t="s">
        <v>7826</v>
      </c>
      <c r="T82" s="4">
        <v>1</v>
      </c>
      <c r="U82" s="6"/>
      <c r="V82" s="4" t="s">
        <v>8578</v>
      </c>
      <c r="W82" s="4" t="s">
        <v>7828</v>
      </c>
      <c r="X82" s="4">
        <v>0</v>
      </c>
      <c r="Y82" s="4">
        <v>500</v>
      </c>
      <c r="Z82" s="4">
        <v>485</v>
      </c>
      <c r="AA82" s="4" t="s">
        <v>7779</v>
      </c>
      <c r="AB82" s="6"/>
      <c r="AC82" s="4">
        <v>5</v>
      </c>
      <c r="AD82" s="4">
        <v>0</v>
      </c>
      <c r="AE82" s="8">
        <v>44122.9600925926</v>
      </c>
    </row>
    <row r="83" customHeight="1" spans="1:31">
      <c r="A83" s="2">
        <v>1984</v>
      </c>
      <c r="B83" s="3" t="s">
        <v>8579</v>
      </c>
      <c r="C83" s="4" t="s">
        <v>8580</v>
      </c>
      <c r="D83" s="5">
        <v>41064</v>
      </c>
      <c r="E83" s="4" t="s">
        <v>8581</v>
      </c>
      <c r="F83" s="6"/>
      <c r="G83" s="4" t="s">
        <v>8582</v>
      </c>
      <c r="H83" s="6"/>
      <c r="I83" s="4" t="s">
        <v>7927</v>
      </c>
      <c r="J83" s="4" t="s">
        <v>8583</v>
      </c>
      <c r="K83" s="4" t="s">
        <v>8584</v>
      </c>
      <c r="L83" s="6"/>
      <c r="M83" s="6"/>
      <c r="N83" s="6"/>
      <c r="O83" s="4" t="s">
        <v>8585</v>
      </c>
      <c r="P83" s="4" t="s">
        <v>501</v>
      </c>
      <c r="Q83" s="4">
        <v>95032</v>
      </c>
      <c r="R83" s="4" t="s">
        <v>229</v>
      </c>
      <c r="S83" s="4" t="s">
        <v>7815</v>
      </c>
      <c r="T83" s="4">
        <v>1</v>
      </c>
      <c r="U83" s="4" t="s">
        <v>8586</v>
      </c>
      <c r="V83" s="4" t="s">
        <v>8587</v>
      </c>
      <c r="W83" s="4" t="s">
        <v>7778</v>
      </c>
      <c r="X83" s="4">
        <v>0</v>
      </c>
      <c r="Y83" s="4">
        <v>100</v>
      </c>
      <c r="Z83" s="4">
        <v>0</v>
      </c>
      <c r="AA83" s="4" t="s">
        <v>7805</v>
      </c>
      <c r="AB83" s="6"/>
      <c r="AC83" s="4">
        <v>1</v>
      </c>
      <c r="AD83" s="4">
        <v>0</v>
      </c>
      <c r="AE83" s="8">
        <v>45223</v>
      </c>
    </row>
    <row r="84" customHeight="1" spans="1:31">
      <c r="A84" s="2">
        <v>2004</v>
      </c>
      <c r="B84" s="3" t="s">
        <v>8588</v>
      </c>
      <c r="C84" s="4" t="s">
        <v>8589</v>
      </c>
      <c r="D84" s="5">
        <v>44819</v>
      </c>
      <c r="E84" s="4" t="s">
        <v>8590</v>
      </c>
      <c r="F84" s="4" t="s">
        <v>8205</v>
      </c>
      <c r="G84" s="4" t="s">
        <v>8591</v>
      </c>
      <c r="H84" s="3" t="s">
        <v>8592</v>
      </c>
      <c r="I84" s="4" t="s">
        <v>7927</v>
      </c>
      <c r="J84" s="4" t="s">
        <v>8593</v>
      </c>
      <c r="K84" s="4" t="s">
        <v>8594</v>
      </c>
      <c r="L84" s="4" t="s">
        <v>8595</v>
      </c>
      <c r="M84" s="6"/>
      <c r="N84" s="6"/>
      <c r="O84" s="4" t="s">
        <v>8596</v>
      </c>
      <c r="P84" s="4" t="s">
        <v>501</v>
      </c>
      <c r="Q84" s="4">
        <v>94043</v>
      </c>
      <c r="R84" s="4" t="s">
        <v>229</v>
      </c>
      <c r="S84" s="4" t="s">
        <v>7776</v>
      </c>
      <c r="T84" s="4">
        <v>0</v>
      </c>
      <c r="U84" s="6"/>
      <c r="V84" s="4" t="s">
        <v>8597</v>
      </c>
      <c r="W84" s="4" t="s">
        <v>7828</v>
      </c>
      <c r="X84" s="4">
        <v>0</v>
      </c>
      <c r="Y84" s="4">
        <v>500</v>
      </c>
      <c r="Z84" s="4">
        <v>500</v>
      </c>
      <c r="AA84" s="4" t="s">
        <v>7779</v>
      </c>
      <c r="AB84" s="6"/>
      <c r="AC84" s="4">
        <v>5</v>
      </c>
      <c r="AD84" s="4">
        <v>0</v>
      </c>
      <c r="AE84" s="8">
        <v>44819.4996875</v>
      </c>
    </row>
    <row r="85" customHeight="1" spans="1:31">
      <c r="A85" s="2">
        <v>2074</v>
      </c>
      <c r="B85" s="3" t="s">
        <v>8598</v>
      </c>
      <c r="C85" s="4" t="s">
        <v>8599</v>
      </c>
      <c r="D85" s="5">
        <v>44951</v>
      </c>
      <c r="E85" s="4" t="s">
        <v>8600</v>
      </c>
      <c r="F85" s="4" t="s">
        <v>7454</v>
      </c>
      <c r="G85" s="4" t="s">
        <v>8601</v>
      </c>
      <c r="H85" s="6"/>
      <c r="I85" s="4" t="s">
        <v>44</v>
      </c>
      <c r="J85" s="4" t="s">
        <v>8602</v>
      </c>
      <c r="K85" s="4" t="s">
        <v>8603</v>
      </c>
      <c r="L85" s="4" t="s">
        <v>8604</v>
      </c>
      <c r="M85" s="6"/>
      <c r="N85" s="6"/>
      <c r="O85" s="4" t="s">
        <v>7987</v>
      </c>
      <c r="P85" s="4" t="s">
        <v>524</v>
      </c>
      <c r="Q85" s="4">
        <v>2138</v>
      </c>
      <c r="R85" s="4" t="s">
        <v>229</v>
      </c>
      <c r="S85" s="4" t="s">
        <v>7815</v>
      </c>
      <c r="T85" s="4">
        <v>0</v>
      </c>
      <c r="U85" s="6"/>
      <c r="V85" s="4" t="s">
        <v>8605</v>
      </c>
      <c r="W85" s="4" t="s">
        <v>7778</v>
      </c>
      <c r="X85" s="4">
        <v>0</v>
      </c>
      <c r="Y85" s="4">
        <v>100</v>
      </c>
      <c r="Z85" s="4">
        <v>0</v>
      </c>
      <c r="AA85" s="4" t="s">
        <v>7779</v>
      </c>
      <c r="AB85" s="6"/>
      <c r="AC85" s="4">
        <v>1</v>
      </c>
      <c r="AD85" s="4">
        <v>0</v>
      </c>
      <c r="AE85" s="8">
        <v>45117.4638888889</v>
      </c>
    </row>
    <row r="86" customHeight="1" spans="1:31">
      <c r="A86" s="2">
        <v>2099</v>
      </c>
      <c r="B86" s="3" t="s">
        <v>8606</v>
      </c>
      <c r="C86" s="4" t="s">
        <v>8607</v>
      </c>
      <c r="D86" s="6"/>
      <c r="E86" s="4" t="s">
        <v>8608</v>
      </c>
      <c r="F86" s="6"/>
      <c r="G86" s="4" t="s">
        <v>8609</v>
      </c>
      <c r="H86" s="6"/>
      <c r="I86" s="4" t="s">
        <v>7796</v>
      </c>
      <c r="J86" s="4" t="s">
        <v>8610</v>
      </c>
      <c r="K86" s="4" t="s">
        <v>8611</v>
      </c>
      <c r="L86" s="4" t="s">
        <v>8612</v>
      </c>
      <c r="M86" s="6"/>
      <c r="N86" s="6"/>
      <c r="O86" s="4" t="s">
        <v>8613</v>
      </c>
      <c r="P86" s="4" t="s">
        <v>8614</v>
      </c>
      <c r="Q86" s="4">
        <v>20810</v>
      </c>
      <c r="R86" s="4" t="s">
        <v>190</v>
      </c>
      <c r="S86" s="4" t="s">
        <v>7802</v>
      </c>
      <c r="T86" s="4">
        <v>0</v>
      </c>
      <c r="U86" s="6"/>
      <c r="V86" s="4" t="s">
        <v>8615</v>
      </c>
      <c r="W86" s="4" t="s">
        <v>7778</v>
      </c>
      <c r="X86" s="4">
        <v>0</v>
      </c>
      <c r="Y86" s="4">
        <v>100</v>
      </c>
      <c r="Z86" s="4">
        <v>0</v>
      </c>
      <c r="AA86" s="4" t="s">
        <v>7805</v>
      </c>
      <c r="AB86" s="6"/>
      <c r="AC86" s="4">
        <v>1</v>
      </c>
      <c r="AD86" s="4">
        <v>0</v>
      </c>
      <c r="AE86" s="8">
        <v>45242</v>
      </c>
    </row>
    <row r="87" customHeight="1" spans="1:31">
      <c r="A87" s="2">
        <v>2152</v>
      </c>
      <c r="B87" s="3" t="s">
        <v>4605</v>
      </c>
      <c r="C87" s="4" t="s">
        <v>4604</v>
      </c>
      <c r="D87" s="5">
        <v>43626</v>
      </c>
      <c r="E87" s="4" t="s">
        <v>8616</v>
      </c>
      <c r="F87" s="6"/>
      <c r="G87" s="4" t="s">
        <v>8617</v>
      </c>
      <c r="H87" s="3" t="s">
        <v>8618</v>
      </c>
      <c r="I87" s="4" t="s">
        <v>7796</v>
      </c>
      <c r="J87" s="4" t="s">
        <v>8619</v>
      </c>
      <c r="K87" s="4" t="s">
        <v>8620</v>
      </c>
      <c r="L87" s="4" t="s">
        <v>8621</v>
      </c>
      <c r="M87" s="6"/>
      <c r="N87" s="6"/>
      <c r="O87" s="4" t="s">
        <v>8622</v>
      </c>
      <c r="P87" s="4" t="s">
        <v>540</v>
      </c>
      <c r="Q87" s="4">
        <v>10001</v>
      </c>
      <c r="R87" s="4" t="s">
        <v>229</v>
      </c>
      <c r="S87" s="4" t="s">
        <v>7815</v>
      </c>
      <c r="T87" s="4">
        <v>1</v>
      </c>
      <c r="U87" s="6"/>
      <c r="V87" s="4" t="s">
        <v>8623</v>
      </c>
      <c r="W87" s="4" t="s">
        <v>7778</v>
      </c>
      <c r="X87" s="4">
        <v>0</v>
      </c>
      <c r="Y87" s="4">
        <v>100</v>
      </c>
      <c r="Z87" s="4">
        <v>0</v>
      </c>
      <c r="AA87" s="4" t="s">
        <v>7779</v>
      </c>
      <c r="AB87" s="6"/>
      <c r="AC87" s="4">
        <v>1</v>
      </c>
      <c r="AD87" s="4">
        <v>0</v>
      </c>
      <c r="AE87" s="8">
        <v>45045.2293171296</v>
      </c>
    </row>
    <row r="88" customHeight="1" spans="1:31">
      <c r="A88" s="2">
        <v>2226</v>
      </c>
      <c r="B88" s="3" t="s">
        <v>8624</v>
      </c>
      <c r="C88" s="4" t="s">
        <v>8625</v>
      </c>
      <c r="D88" s="6"/>
      <c r="E88" s="4" t="s">
        <v>8626</v>
      </c>
      <c r="F88" s="6"/>
      <c r="G88" s="4" t="s">
        <v>8627</v>
      </c>
      <c r="H88" s="6"/>
      <c r="I88" s="4" t="s">
        <v>7796</v>
      </c>
      <c r="J88" s="4" t="s">
        <v>8628</v>
      </c>
      <c r="K88" s="4" t="s">
        <v>8629</v>
      </c>
      <c r="L88" s="6"/>
      <c r="M88" s="6"/>
      <c r="N88" s="6"/>
      <c r="O88" s="4" t="s">
        <v>8630</v>
      </c>
      <c r="P88" s="4" t="s">
        <v>8631</v>
      </c>
      <c r="Q88" s="4">
        <v>38152</v>
      </c>
      <c r="R88" s="4" t="s">
        <v>229</v>
      </c>
      <c r="S88" s="4" t="s">
        <v>7815</v>
      </c>
      <c r="T88" s="4">
        <v>1</v>
      </c>
      <c r="U88" s="6"/>
      <c r="V88" s="4" t="s">
        <v>8632</v>
      </c>
      <c r="W88" s="4" t="s">
        <v>7778</v>
      </c>
      <c r="X88" s="4">
        <v>0</v>
      </c>
      <c r="Y88" s="4">
        <v>100</v>
      </c>
      <c r="Z88" s="4">
        <v>0</v>
      </c>
      <c r="AA88" s="4" t="s">
        <v>7805</v>
      </c>
      <c r="AB88" s="6"/>
      <c r="AC88" s="4">
        <v>1</v>
      </c>
      <c r="AD88" s="4">
        <v>0</v>
      </c>
      <c r="AE88" s="8">
        <v>45241</v>
      </c>
    </row>
    <row r="89" customHeight="1" spans="1:31">
      <c r="A89" s="2">
        <v>2227</v>
      </c>
      <c r="B89" s="3" t="s">
        <v>8633</v>
      </c>
      <c r="C89" s="4" t="s">
        <v>8634</v>
      </c>
      <c r="D89" s="6"/>
      <c r="E89" s="4" t="s">
        <v>8635</v>
      </c>
      <c r="F89" s="6"/>
      <c r="G89" s="4" t="s">
        <v>8636</v>
      </c>
      <c r="H89" s="6"/>
      <c r="I89" s="6"/>
      <c r="J89" s="4" t="s">
        <v>7972</v>
      </c>
      <c r="K89" s="4" t="s">
        <v>8637</v>
      </c>
      <c r="L89" s="4" t="s">
        <v>8638</v>
      </c>
      <c r="M89" s="4" t="s">
        <v>8639</v>
      </c>
      <c r="N89" s="6"/>
      <c r="O89" s="4" t="s">
        <v>8640</v>
      </c>
      <c r="P89" s="6"/>
      <c r="Q89" s="4" t="s">
        <v>8641</v>
      </c>
      <c r="R89" s="4" t="s">
        <v>186</v>
      </c>
      <c r="S89" s="4" t="s">
        <v>7802</v>
      </c>
      <c r="T89" s="6"/>
      <c r="U89" s="6"/>
      <c r="V89" s="4" t="s">
        <v>8642</v>
      </c>
      <c r="W89" s="4" t="s">
        <v>7778</v>
      </c>
      <c r="X89" s="4">
        <v>0</v>
      </c>
      <c r="Y89" s="4">
        <v>100</v>
      </c>
      <c r="Z89" s="4">
        <v>0</v>
      </c>
      <c r="AA89" s="4" t="s">
        <v>7805</v>
      </c>
      <c r="AB89" s="6"/>
      <c r="AC89" s="4">
        <v>1</v>
      </c>
      <c r="AD89" s="4">
        <v>0</v>
      </c>
      <c r="AE89" s="8">
        <v>45237</v>
      </c>
    </row>
    <row r="90" customHeight="1" spans="1:31">
      <c r="A90" s="2">
        <v>2284</v>
      </c>
      <c r="B90" s="3" t="s">
        <v>8643</v>
      </c>
      <c r="C90" s="4" t="s">
        <v>8644</v>
      </c>
      <c r="D90" s="5">
        <v>40914</v>
      </c>
      <c r="E90" s="4" t="s">
        <v>8616</v>
      </c>
      <c r="F90" s="6"/>
      <c r="G90" s="4" t="s">
        <v>8645</v>
      </c>
      <c r="H90" s="6"/>
      <c r="I90" s="4" t="s">
        <v>7796</v>
      </c>
      <c r="J90" s="4" t="s">
        <v>8646</v>
      </c>
      <c r="K90" s="4" t="s">
        <v>8647</v>
      </c>
      <c r="L90" s="4" t="s">
        <v>8648</v>
      </c>
      <c r="M90" s="6"/>
      <c r="N90" s="6"/>
      <c r="O90" s="4" t="s">
        <v>8649</v>
      </c>
      <c r="P90" s="4" t="s">
        <v>494</v>
      </c>
      <c r="Q90" s="4">
        <v>14476</v>
      </c>
      <c r="R90" s="4" t="s">
        <v>193</v>
      </c>
      <c r="S90" s="4" t="s">
        <v>7802</v>
      </c>
      <c r="T90" s="4">
        <v>1</v>
      </c>
      <c r="U90" s="4" t="s">
        <v>8650</v>
      </c>
      <c r="V90" s="4" t="s">
        <v>8651</v>
      </c>
      <c r="W90" s="4" t="s">
        <v>7778</v>
      </c>
      <c r="X90" s="4">
        <v>0</v>
      </c>
      <c r="Y90" s="4">
        <v>100</v>
      </c>
      <c r="Z90" s="4">
        <v>0</v>
      </c>
      <c r="AA90" s="4" t="s">
        <v>7805</v>
      </c>
      <c r="AB90" s="6"/>
      <c r="AC90" s="4">
        <v>1</v>
      </c>
      <c r="AD90" s="4">
        <v>0</v>
      </c>
      <c r="AE90" s="8">
        <v>45236</v>
      </c>
    </row>
    <row r="91" customHeight="1" spans="1:31">
      <c r="A91" s="2">
        <v>2288</v>
      </c>
      <c r="B91" s="3" t="s">
        <v>8652</v>
      </c>
      <c r="C91" s="4" t="s">
        <v>8653</v>
      </c>
      <c r="D91" s="5">
        <v>45328</v>
      </c>
      <c r="E91" s="4" t="s">
        <v>8654</v>
      </c>
      <c r="F91" s="6"/>
      <c r="G91" s="4" t="s">
        <v>8655</v>
      </c>
      <c r="H91" s="3" t="s">
        <v>8656</v>
      </c>
      <c r="I91" s="4" t="s">
        <v>7796</v>
      </c>
      <c r="J91" s="4" t="s">
        <v>8657</v>
      </c>
      <c r="K91" s="4" t="s">
        <v>8658</v>
      </c>
      <c r="L91" s="6"/>
      <c r="M91" s="6"/>
      <c r="N91" s="6"/>
      <c r="O91" s="4" t="s">
        <v>8659</v>
      </c>
      <c r="P91" s="4" t="s">
        <v>8660</v>
      </c>
      <c r="Q91" s="4">
        <v>2500</v>
      </c>
      <c r="R91" s="4" t="s">
        <v>187</v>
      </c>
      <c r="S91" s="4" t="s">
        <v>7789</v>
      </c>
      <c r="T91" s="4">
        <v>1</v>
      </c>
      <c r="U91" s="6"/>
      <c r="V91" s="4" t="s">
        <v>8661</v>
      </c>
      <c r="W91" s="4" t="s">
        <v>7828</v>
      </c>
      <c r="X91" s="4">
        <v>0</v>
      </c>
      <c r="Y91" s="4">
        <v>500</v>
      </c>
      <c r="Z91" s="4">
        <v>485</v>
      </c>
      <c r="AA91" s="4" t="s">
        <v>7779</v>
      </c>
      <c r="AB91" s="6"/>
      <c r="AC91" s="4">
        <v>5</v>
      </c>
      <c r="AD91" s="4">
        <v>0</v>
      </c>
      <c r="AE91" s="8">
        <v>44509.5707407407</v>
      </c>
    </row>
    <row r="92" customHeight="1" spans="1:31">
      <c r="A92" s="2">
        <v>2296</v>
      </c>
      <c r="B92" s="3" t="s">
        <v>8662</v>
      </c>
      <c r="C92" s="4" t="s">
        <v>8663</v>
      </c>
      <c r="D92" s="5">
        <v>45201</v>
      </c>
      <c r="E92" s="4" t="s">
        <v>8664</v>
      </c>
      <c r="F92" s="6"/>
      <c r="G92" s="4" t="s">
        <v>8665</v>
      </c>
      <c r="H92" s="6"/>
      <c r="I92" s="4" t="s">
        <v>7796</v>
      </c>
      <c r="J92" s="4" t="s">
        <v>8666</v>
      </c>
      <c r="K92" s="4" t="s">
        <v>8667</v>
      </c>
      <c r="L92" s="4" t="s">
        <v>8668</v>
      </c>
      <c r="M92" s="6"/>
      <c r="N92" s="6"/>
      <c r="O92" s="4" t="s">
        <v>8669</v>
      </c>
      <c r="P92" s="6"/>
      <c r="Q92" s="4">
        <v>80587</v>
      </c>
      <c r="R92" s="4" t="s">
        <v>193</v>
      </c>
      <c r="S92" s="4" t="s">
        <v>7789</v>
      </c>
      <c r="T92" s="4">
        <v>0</v>
      </c>
      <c r="U92" s="6"/>
      <c r="V92" s="4" t="s">
        <v>8670</v>
      </c>
      <c r="W92" s="4" t="s">
        <v>7828</v>
      </c>
      <c r="X92" s="4">
        <v>0</v>
      </c>
      <c r="Y92" s="4">
        <v>500</v>
      </c>
      <c r="Z92" s="4">
        <v>485</v>
      </c>
      <c r="AA92" s="4" t="s">
        <v>7779</v>
      </c>
      <c r="AB92" s="6"/>
      <c r="AC92" s="4">
        <v>5</v>
      </c>
      <c r="AD92" s="4">
        <v>0</v>
      </c>
      <c r="AE92" s="8">
        <v>43107.7329976852</v>
      </c>
    </row>
    <row r="93" customHeight="1" spans="1:31">
      <c r="A93" s="2">
        <v>2316</v>
      </c>
      <c r="B93" s="3" t="s">
        <v>8671</v>
      </c>
      <c r="C93" s="4" t="s">
        <v>8672</v>
      </c>
      <c r="D93" s="5">
        <v>44169</v>
      </c>
      <c r="E93" s="4" t="s">
        <v>8673</v>
      </c>
      <c r="F93" s="6"/>
      <c r="G93" s="4" t="s">
        <v>8674</v>
      </c>
      <c r="H93" s="3" t="s">
        <v>8675</v>
      </c>
      <c r="I93" s="6"/>
      <c r="J93" s="4" t="s">
        <v>8676</v>
      </c>
      <c r="K93" s="4" t="s">
        <v>8677</v>
      </c>
      <c r="L93" s="4" t="s">
        <v>8678</v>
      </c>
      <c r="M93" s="6"/>
      <c r="N93" s="6"/>
      <c r="O93" s="4" t="s">
        <v>8679</v>
      </c>
      <c r="P93" s="4" t="s">
        <v>556</v>
      </c>
      <c r="Q93" s="4">
        <v>1520031</v>
      </c>
      <c r="R93" s="4" t="s">
        <v>201</v>
      </c>
      <c r="S93" s="4" t="s">
        <v>7826</v>
      </c>
      <c r="T93" s="6"/>
      <c r="U93" s="6"/>
      <c r="V93" s="4" t="s">
        <v>8680</v>
      </c>
      <c r="W93" s="4" t="s">
        <v>7778</v>
      </c>
      <c r="X93" s="4">
        <v>0</v>
      </c>
      <c r="Y93" s="4">
        <v>100</v>
      </c>
      <c r="Z93" s="4">
        <v>0</v>
      </c>
      <c r="AA93" s="4" t="s">
        <v>7779</v>
      </c>
      <c r="AB93" s="6"/>
      <c r="AC93" s="4">
        <v>1</v>
      </c>
      <c r="AD93" s="4">
        <v>0</v>
      </c>
      <c r="AE93" s="8">
        <v>42933</v>
      </c>
    </row>
    <row r="94" customHeight="1" spans="1:31">
      <c r="A94" s="2">
        <v>2328</v>
      </c>
      <c r="B94" s="3" t="s">
        <v>8681</v>
      </c>
      <c r="C94" s="4" t="s">
        <v>8682</v>
      </c>
      <c r="D94" s="6"/>
      <c r="E94" s="4" t="s">
        <v>8683</v>
      </c>
      <c r="F94" s="6"/>
      <c r="G94" s="4" t="s">
        <v>8684</v>
      </c>
      <c r="H94" s="6"/>
      <c r="I94" s="6"/>
      <c r="J94" s="4" t="s">
        <v>8685</v>
      </c>
      <c r="K94" s="4" t="s">
        <v>8686</v>
      </c>
      <c r="L94" s="6"/>
      <c r="M94" s="6"/>
      <c r="N94" s="6"/>
      <c r="O94" s="4" t="s">
        <v>7987</v>
      </c>
      <c r="P94" s="4" t="s">
        <v>524</v>
      </c>
      <c r="Q94" s="4">
        <v>2142</v>
      </c>
      <c r="R94" s="4" t="s">
        <v>229</v>
      </c>
      <c r="S94" s="4" t="s">
        <v>7815</v>
      </c>
      <c r="T94" s="6"/>
      <c r="U94" s="6"/>
      <c r="V94" s="4" t="s">
        <v>8687</v>
      </c>
      <c r="W94" s="4" t="s">
        <v>7778</v>
      </c>
      <c r="X94" s="4">
        <v>0</v>
      </c>
      <c r="Y94" s="4">
        <v>100</v>
      </c>
      <c r="Z94" s="4">
        <v>0</v>
      </c>
      <c r="AA94" s="4" t="s">
        <v>7805</v>
      </c>
      <c r="AB94" s="6"/>
      <c r="AC94" s="4">
        <v>1</v>
      </c>
      <c r="AD94" s="4">
        <v>0</v>
      </c>
      <c r="AE94" s="8">
        <v>45233</v>
      </c>
    </row>
    <row r="95" customHeight="1" spans="1:31">
      <c r="A95" s="2">
        <v>2366</v>
      </c>
      <c r="B95" s="3" t="s">
        <v>8688</v>
      </c>
      <c r="C95" s="4" t="s">
        <v>8689</v>
      </c>
      <c r="D95" s="5">
        <v>43044</v>
      </c>
      <c r="E95" s="4" t="s">
        <v>8690</v>
      </c>
      <c r="F95" s="6"/>
      <c r="G95" s="4" t="s">
        <v>8691</v>
      </c>
      <c r="H95" s="6"/>
      <c r="I95" s="6"/>
      <c r="J95" s="4" t="s">
        <v>8692</v>
      </c>
      <c r="K95" s="4" t="s">
        <v>8693</v>
      </c>
      <c r="L95" s="4" t="s">
        <v>8694</v>
      </c>
      <c r="M95" s="4" t="s">
        <v>8693</v>
      </c>
      <c r="N95" s="4" t="s">
        <v>8695</v>
      </c>
      <c r="O95" s="4" t="s">
        <v>8696</v>
      </c>
      <c r="P95" s="4" t="s">
        <v>8697</v>
      </c>
      <c r="Q95" s="4" t="s">
        <v>8698</v>
      </c>
      <c r="R95" s="4" t="s">
        <v>201</v>
      </c>
      <c r="S95" s="4" t="s">
        <v>7975</v>
      </c>
      <c r="T95" s="6"/>
      <c r="U95" s="6"/>
      <c r="V95" s="4" t="s">
        <v>8699</v>
      </c>
      <c r="W95" s="4" t="s">
        <v>7778</v>
      </c>
      <c r="X95" s="4">
        <v>0</v>
      </c>
      <c r="Y95" s="4">
        <v>100</v>
      </c>
      <c r="Z95" s="4">
        <v>0</v>
      </c>
      <c r="AA95" s="4" t="s">
        <v>7805</v>
      </c>
      <c r="AB95" s="6"/>
      <c r="AC95" s="4">
        <v>1</v>
      </c>
      <c r="AD95" s="4">
        <v>0</v>
      </c>
      <c r="AE95" s="8">
        <v>45236</v>
      </c>
    </row>
    <row r="96" customHeight="1" spans="1:31">
      <c r="A96" s="2">
        <v>2370</v>
      </c>
      <c r="B96" s="3" t="s">
        <v>8700</v>
      </c>
      <c r="C96" s="4" t="s">
        <v>8701</v>
      </c>
      <c r="D96" s="5">
        <v>45285</v>
      </c>
      <c r="E96" s="4" t="s">
        <v>8702</v>
      </c>
      <c r="F96" s="4" t="s">
        <v>7456</v>
      </c>
      <c r="G96" s="4" t="s">
        <v>8703</v>
      </c>
      <c r="H96" s="3" t="s">
        <v>8704</v>
      </c>
      <c r="I96" s="4" t="s">
        <v>7785</v>
      </c>
      <c r="J96" s="4" t="s">
        <v>8705</v>
      </c>
      <c r="K96" s="4" t="s">
        <v>8706</v>
      </c>
      <c r="L96" s="6"/>
      <c r="M96" s="6"/>
      <c r="N96" s="6"/>
      <c r="O96" s="4" t="s">
        <v>8707</v>
      </c>
      <c r="P96" s="4" t="s">
        <v>524</v>
      </c>
      <c r="Q96" s="4">
        <v>2468</v>
      </c>
      <c r="R96" s="4" t="s">
        <v>229</v>
      </c>
      <c r="S96" s="4" t="s">
        <v>7776</v>
      </c>
      <c r="T96" s="4">
        <v>0</v>
      </c>
      <c r="U96" s="6"/>
      <c r="V96" s="4" t="s">
        <v>8708</v>
      </c>
      <c r="W96" s="4" t="s">
        <v>7791</v>
      </c>
      <c r="X96" s="4">
        <v>0</v>
      </c>
      <c r="Y96" s="4">
        <v>50</v>
      </c>
      <c r="Z96" s="4">
        <v>50</v>
      </c>
      <c r="AA96" s="4" t="s">
        <v>7779</v>
      </c>
      <c r="AB96" s="6"/>
      <c r="AC96" s="4">
        <v>1</v>
      </c>
      <c r="AD96" s="4">
        <v>0</v>
      </c>
      <c r="AE96" s="8">
        <v>45285.9287152778</v>
      </c>
    </row>
    <row r="97" customHeight="1" spans="1:31">
      <c r="A97" s="2">
        <v>2394</v>
      </c>
      <c r="B97" s="3" t="s">
        <v>8709</v>
      </c>
      <c r="C97" s="4" t="s">
        <v>8710</v>
      </c>
      <c r="D97" s="5">
        <v>45248</v>
      </c>
      <c r="E97" s="4" t="s">
        <v>8711</v>
      </c>
      <c r="F97" s="4" t="s">
        <v>8712</v>
      </c>
      <c r="G97" s="4" t="s">
        <v>8713</v>
      </c>
      <c r="H97" s="6"/>
      <c r="I97" s="4" t="s">
        <v>7796</v>
      </c>
      <c r="J97" s="4" t="s">
        <v>8714</v>
      </c>
      <c r="K97" s="4" t="s">
        <v>8715</v>
      </c>
      <c r="L97" s="4" t="s">
        <v>8716</v>
      </c>
      <c r="M97" s="6"/>
      <c r="N97" s="6"/>
      <c r="O97" s="4" t="s">
        <v>8717</v>
      </c>
      <c r="P97" s="4" t="s">
        <v>565</v>
      </c>
      <c r="Q97" s="4">
        <v>98195</v>
      </c>
      <c r="R97" s="4" t="s">
        <v>229</v>
      </c>
      <c r="S97" s="4" t="s">
        <v>7776</v>
      </c>
      <c r="T97" s="4">
        <v>0</v>
      </c>
      <c r="U97" s="6"/>
      <c r="V97" s="4" t="s">
        <v>8718</v>
      </c>
      <c r="W97" s="4" t="s">
        <v>7828</v>
      </c>
      <c r="X97" s="4">
        <v>0</v>
      </c>
      <c r="Y97" s="4">
        <v>500</v>
      </c>
      <c r="Z97" s="4">
        <v>500</v>
      </c>
      <c r="AA97" s="4" t="s">
        <v>7779</v>
      </c>
      <c r="AB97" s="6"/>
      <c r="AC97" s="4">
        <v>5</v>
      </c>
      <c r="AD97" s="4">
        <v>0</v>
      </c>
      <c r="AE97" s="8">
        <v>44927.4443055556</v>
      </c>
    </row>
    <row r="98" customHeight="1" spans="1:31">
      <c r="A98" s="2">
        <v>2395</v>
      </c>
      <c r="B98" s="3" t="s">
        <v>8719</v>
      </c>
      <c r="C98" s="4" t="s">
        <v>8720</v>
      </c>
      <c r="D98" s="5">
        <v>45309</v>
      </c>
      <c r="E98" s="4" t="s">
        <v>8721</v>
      </c>
      <c r="F98" s="4" t="s">
        <v>8722</v>
      </c>
      <c r="G98" s="4" t="s">
        <v>8713</v>
      </c>
      <c r="H98" s="3" t="s">
        <v>8723</v>
      </c>
      <c r="I98" s="4" t="s">
        <v>7785</v>
      </c>
      <c r="J98" s="4" t="s">
        <v>8344</v>
      </c>
      <c r="K98" s="4" t="s">
        <v>8724</v>
      </c>
      <c r="L98" s="6"/>
      <c r="M98" s="6"/>
      <c r="N98" s="6"/>
      <c r="O98" s="4" t="s">
        <v>8725</v>
      </c>
      <c r="P98" s="4" t="s">
        <v>8338</v>
      </c>
      <c r="Q98" s="4">
        <v>27834</v>
      </c>
      <c r="R98" s="4" t="s">
        <v>229</v>
      </c>
      <c r="S98" s="4" t="s">
        <v>7776</v>
      </c>
      <c r="T98" s="4">
        <v>0</v>
      </c>
      <c r="U98" s="6"/>
      <c r="V98" s="4" t="s">
        <v>8726</v>
      </c>
      <c r="W98" s="4" t="s">
        <v>7791</v>
      </c>
      <c r="X98" s="4">
        <v>0</v>
      </c>
      <c r="Y98" s="4">
        <v>50</v>
      </c>
      <c r="Z98" s="4">
        <v>50</v>
      </c>
      <c r="AA98" s="4" t="s">
        <v>7779</v>
      </c>
      <c r="AB98" s="6"/>
      <c r="AC98" s="4">
        <v>1</v>
      </c>
      <c r="AD98" s="4">
        <v>0</v>
      </c>
      <c r="AE98" s="8">
        <v>45309.4109143519</v>
      </c>
    </row>
    <row r="99" customHeight="1" spans="1:31">
      <c r="A99" s="2">
        <v>2405</v>
      </c>
      <c r="B99" s="3" t="s">
        <v>8727</v>
      </c>
      <c r="C99" s="4" t="s">
        <v>8728</v>
      </c>
      <c r="D99" s="5">
        <v>45237</v>
      </c>
      <c r="E99" s="4" t="s">
        <v>8729</v>
      </c>
      <c r="F99" s="6"/>
      <c r="G99" s="4" t="s">
        <v>8730</v>
      </c>
      <c r="H99" s="6"/>
      <c r="I99" s="4" t="s">
        <v>7796</v>
      </c>
      <c r="J99" s="4" t="s">
        <v>8731</v>
      </c>
      <c r="K99" s="4" t="s">
        <v>8732</v>
      </c>
      <c r="L99" s="6"/>
      <c r="M99" s="6"/>
      <c r="N99" s="6"/>
      <c r="O99" s="4" t="s">
        <v>8733</v>
      </c>
      <c r="P99" s="4" t="s">
        <v>8734</v>
      </c>
      <c r="Q99" s="4">
        <v>55905</v>
      </c>
      <c r="R99" s="4" t="s">
        <v>229</v>
      </c>
      <c r="S99" s="4" t="s">
        <v>7776</v>
      </c>
      <c r="T99" s="4">
        <v>0</v>
      </c>
      <c r="U99" s="6"/>
      <c r="V99" s="4" t="s">
        <v>8735</v>
      </c>
      <c r="W99" s="4" t="s">
        <v>7828</v>
      </c>
      <c r="X99" s="4">
        <v>0</v>
      </c>
      <c r="Y99" s="4">
        <v>500</v>
      </c>
      <c r="Z99" s="4">
        <v>500</v>
      </c>
      <c r="AA99" s="4" t="s">
        <v>7779</v>
      </c>
      <c r="AB99" s="6"/>
      <c r="AC99" s="4">
        <v>5</v>
      </c>
      <c r="AD99" s="4">
        <v>0</v>
      </c>
      <c r="AE99" s="8">
        <v>45237.402037037</v>
      </c>
    </row>
    <row r="100" customHeight="1" spans="1:31">
      <c r="A100" s="2">
        <v>2410</v>
      </c>
      <c r="B100" s="3" t="s">
        <v>8736</v>
      </c>
      <c r="C100" s="4" t="s">
        <v>8737</v>
      </c>
      <c r="D100" s="5">
        <v>45289</v>
      </c>
      <c r="E100" s="4" t="s">
        <v>8738</v>
      </c>
      <c r="F100" s="6"/>
      <c r="G100" s="4" t="s">
        <v>8739</v>
      </c>
      <c r="H100" s="3" t="s">
        <v>8736</v>
      </c>
      <c r="I100" s="4" t="s">
        <v>7785</v>
      </c>
      <c r="J100" s="4" t="s">
        <v>8740</v>
      </c>
      <c r="K100" s="4" t="s">
        <v>8741</v>
      </c>
      <c r="L100" s="6"/>
      <c r="M100" s="6"/>
      <c r="N100" s="6"/>
      <c r="O100" s="4" t="s">
        <v>8742</v>
      </c>
      <c r="P100" s="4" t="s">
        <v>505</v>
      </c>
      <c r="Q100" s="4">
        <v>6001</v>
      </c>
      <c r="R100" s="4" t="s">
        <v>229</v>
      </c>
      <c r="S100" s="4" t="s">
        <v>7776</v>
      </c>
      <c r="T100" s="4">
        <v>0</v>
      </c>
      <c r="U100" s="6"/>
      <c r="V100" s="4" t="s">
        <v>8743</v>
      </c>
      <c r="W100" s="4" t="s">
        <v>7791</v>
      </c>
      <c r="X100" s="4">
        <v>0</v>
      </c>
      <c r="Y100" s="4">
        <v>50</v>
      </c>
      <c r="Z100" s="4">
        <v>50</v>
      </c>
      <c r="AA100" s="4" t="s">
        <v>7779</v>
      </c>
      <c r="AB100" s="6"/>
      <c r="AC100" s="4">
        <v>1</v>
      </c>
      <c r="AD100" s="4">
        <v>0</v>
      </c>
      <c r="AE100" s="8">
        <v>45289.3910185185</v>
      </c>
    </row>
    <row r="101" customHeight="1" spans="1:31">
      <c r="A101" s="2">
        <v>2430</v>
      </c>
      <c r="B101" s="3" t="s">
        <v>8744</v>
      </c>
      <c r="C101" s="4" t="s">
        <v>8745</v>
      </c>
      <c r="D101" s="5">
        <v>44566</v>
      </c>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row>
    <row r="102" customHeight="1" spans="1:31">
      <c r="A102" s="2">
        <v>2444</v>
      </c>
      <c r="B102" s="3" t="s">
        <v>8746</v>
      </c>
      <c r="C102" s="4" t="s">
        <v>8747</v>
      </c>
      <c r="D102" s="5">
        <v>44557</v>
      </c>
      <c r="E102" s="4" t="s">
        <v>8748</v>
      </c>
      <c r="F102" s="6"/>
      <c r="G102" s="4" t="s">
        <v>8749</v>
      </c>
      <c r="H102" s="3" t="s">
        <v>8746</v>
      </c>
      <c r="I102" s="4" t="s">
        <v>7796</v>
      </c>
      <c r="J102" s="4" t="s">
        <v>8750</v>
      </c>
      <c r="K102" s="4" t="s">
        <v>8751</v>
      </c>
      <c r="L102" s="6"/>
      <c r="M102" s="6"/>
      <c r="N102" s="6"/>
      <c r="O102" s="4" t="s">
        <v>8752</v>
      </c>
      <c r="P102" s="4" t="s">
        <v>8753</v>
      </c>
      <c r="Q102" s="4">
        <v>4963</v>
      </c>
      <c r="R102" s="4" t="s">
        <v>229</v>
      </c>
      <c r="S102" s="4" t="s">
        <v>7776</v>
      </c>
      <c r="T102" s="4">
        <v>1</v>
      </c>
      <c r="U102" s="6"/>
      <c r="V102" s="4" t="s">
        <v>8754</v>
      </c>
      <c r="W102" s="4" t="s">
        <v>7828</v>
      </c>
      <c r="X102" s="4">
        <v>0</v>
      </c>
      <c r="Y102" s="4">
        <v>500</v>
      </c>
      <c r="Z102" s="4">
        <v>500</v>
      </c>
      <c r="AA102" s="4" t="s">
        <v>7779</v>
      </c>
      <c r="AB102" s="6"/>
      <c r="AC102" s="4">
        <v>5</v>
      </c>
      <c r="AD102" s="4">
        <v>0</v>
      </c>
      <c r="AE102" s="8">
        <v>44557.8603819444</v>
      </c>
    </row>
    <row r="103" customHeight="1" spans="1:31">
      <c r="A103" s="2">
        <v>2448</v>
      </c>
      <c r="B103" s="3" t="s">
        <v>8755</v>
      </c>
      <c r="C103" s="4" t="s">
        <v>8756</v>
      </c>
      <c r="D103" s="5">
        <v>45091</v>
      </c>
      <c r="E103" s="4" t="s">
        <v>8757</v>
      </c>
      <c r="F103" s="6"/>
      <c r="G103" s="4" t="s">
        <v>8758</v>
      </c>
      <c r="H103" s="6"/>
      <c r="I103" s="4" t="s">
        <v>7796</v>
      </c>
      <c r="J103" s="4" t="s">
        <v>8344</v>
      </c>
      <c r="K103" s="4" t="s">
        <v>8759</v>
      </c>
      <c r="L103" s="4" t="s">
        <v>8760</v>
      </c>
      <c r="M103" s="6"/>
      <c r="N103" s="4" t="s">
        <v>8761</v>
      </c>
      <c r="O103" s="4" t="s">
        <v>8762</v>
      </c>
      <c r="P103" s="4" t="s">
        <v>544</v>
      </c>
      <c r="Q103" s="4" t="s">
        <v>8763</v>
      </c>
      <c r="R103" s="4" t="s">
        <v>183</v>
      </c>
      <c r="S103" s="4" t="s">
        <v>7776</v>
      </c>
      <c r="T103" s="4">
        <v>0</v>
      </c>
      <c r="U103" s="6"/>
      <c r="V103" s="4" t="s">
        <v>8764</v>
      </c>
      <c r="W103" s="4" t="s">
        <v>7935</v>
      </c>
      <c r="X103" s="4">
        <v>0</v>
      </c>
      <c r="Y103" s="4">
        <v>300</v>
      </c>
      <c r="Z103" s="4">
        <v>291</v>
      </c>
      <c r="AA103" s="4" t="s">
        <v>7779</v>
      </c>
      <c r="AB103" s="6"/>
      <c r="AC103" s="4">
        <v>3</v>
      </c>
      <c r="AD103" s="4">
        <v>0</v>
      </c>
      <c r="AE103" s="8">
        <v>44585.2892476852</v>
      </c>
    </row>
    <row r="104" customHeight="1" spans="1:31">
      <c r="A104" s="2">
        <v>2466</v>
      </c>
      <c r="B104" s="3" t="s">
        <v>8765</v>
      </c>
      <c r="C104" s="4" t="s">
        <v>8766</v>
      </c>
      <c r="D104" s="5">
        <v>45057</v>
      </c>
      <c r="E104" s="4" t="s">
        <v>8767</v>
      </c>
      <c r="F104" s="6"/>
      <c r="G104" s="4" t="s">
        <v>8768</v>
      </c>
      <c r="H104" s="3" t="s">
        <v>8769</v>
      </c>
      <c r="I104" s="4" t="s">
        <v>7796</v>
      </c>
      <c r="J104" s="4" t="s">
        <v>8344</v>
      </c>
      <c r="K104" s="4" t="s">
        <v>8770</v>
      </c>
      <c r="L104" s="4" t="s">
        <v>8771</v>
      </c>
      <c r="M104" s="4" t="s">
        <v>8772</v>
      </c>
      <c r="N104" s="6"/>
      <c r="O104" s="4" t="s">
        <v>8209</v>
      </c>
      <c r="P104" s="4" t="s">
        <v>540</v>
      </c>
      <c r="Q104" s="4" t="s">
        <v>8773</v>
      </c>
      <c r="R104" s="4" t="s">
        <v>229</v>
      </c>
      <c r="S104" s="4" t="s">
        <v>7776</v>
      </c>
      <c r="T104" s="4">
        <v>1</v>
      </c>
      <c r="U104" s="6"/>
      <c r="V104" s="4" t="s">
        <v>8774</v>
      </c>
      <c r="W104" s="4" t="s">
        <v>7828</v>
      </c>
      <c r="X104" s="4">
        <v>500</v>
      </c>
      <c r="Y104" s="4">
        <v>500</v>
      </c>
      <c r="Z104" s="4">
        <v>0</v>
      </c>
      <c r="AA104" s="4" t="s">
        <v>8775</v>
      </c>
      <c r="AB104" s="6"/>
      <c r="AC104" s="4">
        <v>5</v>
      </c>
      <c r="AD104" s="4">
        <v>0</v>
      </c>
      <c r="AE104" s="8">
        <v>44060.4228819444</v>
      </c>
    </row>
    <row r="105" customHeight="1" spans="1:31">
      <c r="A105" s="2">
        <v>2470</v>
      </c>
      <c r="B105" s="3" t="s">
        <v>8776</v>
      </c>
      <c r="C105" s="4" t="s">
        <v>8777</v>
      </c>
      <c r="D105" s="5">
        <v>43724</v>
      </c>
      <c r="E105" s="4" t="s">
        <v>8778</v>
      </c>
      <c r="F105" s="4" t="s">
        <v>8779</v>
      </c>
      <c r="G105" s="4" t="s">
        <v>8780</v>
      </c>
      <c r="H105" s="3" t="s">
        <v>8781</v>
      </c>
      <c r="I105" s="4" t="s">
        <v>44</v>
      </c>
      <c r="J105" s="4" t="s">
        <v>8782</v>
      </c>
      <c r="K105" s="4" t="s">
        <v>8783</v>
      </c>
      <c r="L105" s="4" t="s">
        <v>8784</v>
      </c>
      <c r="M105" s="6"/>
      <c r="N105" s="6"/>
      <c r="O105" s="4" t="s">
        <v>8785</v>
      </c>
      <c r="P105" s="4" t="s">
        <v>8779</v>
      </c>
      <c r="Q105" s="4">
        <v>138632</v>
      </c>
      <c r="R105" s="4" t="s">
        <v>213</v>
      </c>
      <c r="S105" s="4" t="s">
        <v>7975</v>
      </c>
      <c r="T105" s="4">
        <v>1</v>
      </c>
      <c r="U105" s="4" t="s">
        <v>8786</v>
      </c>
      <c r="V105" s="4" t="s">
        <v>8787</v>
      </c>
      <c r="W105" s="4" t="s">
        <v>7778</v>
      </c>
      <c r="X105" s="4">
        <v>0</v>
      </c>
      <c r="Y105" s="4">
        <v>100</v>
      </c>
      <c r="Z105" s="4">
        <v>0</v>
      </c>
      <c r="AA105" s="4" t="s">
        <v>7805</v>
      </c>
      <c r="AB105" s="6"/>
      <c r="AC105" s="4">
        <v>1</v>
      </c>
      <c r="AD105" s="4">
        <v>0</v>
      </c>
      <c r="AE105" s="8">
        <v>45239</v>
      </c>
    </row>
    <row r="106" customHeight="1" spans="1:31">
      <c r="A106" s="2">
        <v>2514</v>
      </c>
      <c r="B106" s="3" t="s">
        <v>8788</v>
      </c>
      <c r="C106" s="4" t="s">
        <v>8789</v>
      </c>
      <c r="D106" s="5">
        <v>45303</v>
      </c>
      <c r="E106" s="4" t="s">
        <v>8790</v>
      </c>
      <c r="F106" s="6"/>
      <c r="G106" s="4" t="s">
        <v>8791</v>
      </c>
      <c r="H106" s="3" t="s">
        <v>8792</v>
      </c>
      <c r="I106" s="4" t="s">
        <v>7927</v>
      </c>
      <c r="J106" s="4" t="s">
        <v>8793</v>
      </c>
      <c r="K106" s="4" t="s">
        <v>8794</v>
      </c>
      <c r="L106" s="6"/>
      <c r="M106" s="6"/>
      <c r="N106" s="6"/>
      <c r="O106" s="4" t="s">
        <v>8795</v>
      </c>
      <c r="P106" s="4" t="s">
        <v>540</v>
      </c>
      <c r="Q106" s="4" t="s">
        <v>8796</v>
      </c>
      <c r="R106" s="4" t="s">
        <v>229</v>
      </c>
      <c r="S106" s="4" t="s">
        <v>7776</v>
      </c>
      <c r="T106" s="4">
        <v>0</v>
      </c>
      <c r="U106" s="6"/>
      <c r="V106" s="4" t="s">
        <v>8797</v>
      </c>
      <c r="W106" s="4" t="s">
        <v>7828</v>
      </c>
      <c r="X106" s="4">
        <v>0</v>
      </c>
      <c r="Y106" s="4">
        <v>500</v>
      </c>
      <c r="Z106" s="4">
        <v>500</v>
      </c>
      <c r="AA106" s="4" t="s">
        <v>7779</v>
      </c>
      <c r="AB106" s="6"/>
      <c r="AC106" s="4">
        <v>5</v>
      </c>
      <c r="AD106" s="4">
        <v>0</v>
      </c>
      <c r="AE106" s="8">
        <v>44566.8994675926</v>
      </c>
    </row>
    <row r="107" customHeight="1" spans="1:31">
      <c r="A107" s="2">
        <v>2568</v>
      </c>
      <c r="B107" s="3" t="s">
        <v>8798</v>
      </c>
      <c r="C107" s="4" t="s">
        <v>8799</v>
      </c>
      <c r="D107" s="5">
        <v>45252</v>
      </c>
      <c r="E107" s="4" t="s">
        <v>8800</v>
      </c>
      <c r="F107" s="6"/>
      <c r="G107" s="4" t="s">
        <v>8801</v>
      </c>
      <c r="H107" s="6"/>
      <c r="I107" s="6"/>
      <c r="J107" s="4" t="s">
        <v>8802</v>
      </c>
      <c r="K107" s="4" t="s">
        <v>8803</v>
      </c>
      <c r="L107" s="6"/>
      <c r="M107" s="6"/>
      <c r="N107" s="6"/>
      <c r="O107" s="4" t="s">
        <v>8804</v>
      </c>
      <c r="P107" s="4" t="s">
        <v>540</v>
      </c>
      <c r="Q107" s="4">
        <v>10598</v>
      </c>
      <c r="R107" s="4" t="s">
        <v>229</v>
      </c>
      <c r="S107" s="4" t="s">
        <v>7815</v>
      </c>
      <c r="T107" s="6"/>
      <c r="U107" s="6"/>
      <c r="V107" s="4" t="s">
        <v>8805</v>
      </c>
      <c r="W107" s="4" t="s">
        <v>7778</v>
      </c>
      <c r="X107" s="4">
        <v>0</v>
      </c>
      <c r="Y107" s="4">
        <v>100</v>
      </c>
      <c r="Z107" s="4">
        <v>0</v>
      </c>
      <c r="AA107" s="4" t="s">
        <v>7805</v>
      </c>
      <c r="AB107" s="6"/>
      <c r="AC107" s="4">
        <v>1</v>
      </c>
      <c r="AD107" s="4">
        <v>0</v>
      </c>
      <c r="AE107" s="8">
        <v>45239</v>
      </c>
    </row>
    <row r="108" customHeight="1" spans="1:31">
      <c r="A108" s="2">
        <v>2571</v>
      </c>
      <c r="B108" s="3" t="s">
        <v>8806</v>
      </c>
      <c r="C108" s="4" t="s">
        <v>8807</v>
      </c>
      <c r="D108" s="5">
        <v>40483</v>
      </c>
      <c r="E108" s="4" t="s">
        <v>8808</v>
      </c>
      <c r="F108" s="6"/>
      <c r="G108" s="4" t="s">
        <v>8809</v>
      </c>
      <c r="H108" s="3" t="s">
        <v>8806</v>
      </c>
      <c r="I108" s="4" t="s">
        <v>7796</v>
      </c>
      <c r="J108" s="4" t="s">
        <v>8810</v>
      </c>
      <c r="K108" s="4" t="s">
        <v>8811</v>
      </c>
      <c r="L108" s="4" t="s">
        <v>8779</v>
      </c>
      <c r="M108" s="6"/>
      <c r="N108" s="6"/>
      <c r="O108" s="4" t="s">
        <v>7890</v>
      </c>
      <c r="P108" s="4" t="s">
        <v>8812</v>
      </c>
      <c r="Q108" s="4" t="s">
        <v>8813</v>
      </c>
      <c r="R108" s="4" t="s">
        <v>228</v>
      </c>
      <c r="S108" s="4" t="s">
        <v>7802</v>
      </c>
      <c r="T108" s="4">
        <v>0</v>
      </c>
      <c r="U108" s="6"/>
      <c r="V108" s="4" t="s">
        <v>8814</v>
      </c>
      <c r="W108" s="4" t="s">
        <v>7778</v>
      </c>
      <c r="X108" s="4">
        <v>0</v>
      </c>
      <c r="Y108" s="4">
        <v>100</v>
      </c>
      <c r="Z108" s="4">
        <v>0</v>
      </c>
      <c r="AA108" s="4" t="s">
        <v>7805</v>
      </c>
      <c r="AB108" s="6"/>
      <c r="AC108" s="4">
        <v>1</v>
      </c>
      <c r="AD108" s="4">
        <v>0</v>
      </c>
      <c r="AE108" s="8">
        <v>45232</v>
      </c>
    </row>
    <row r="109" customHeight="1" spans="1:31">
      <c r="A109" s="2">
        <v>2574</v>
      </c>
      <c r="B109" s="3" t="s">
        <v>8815</v>
      </c>
      <c r="C109" s="4" t="s">
        <v>8816</v>
      </c>
      <c r="D109" s="5">
        <v>45309</v>
      </c>
      <c r="E109" s="4" t="s">
        <v>8817</v>
      </c>
      <c r="F109" s="6"/>
      <c r="G109" s="4" t="s">
        <v>8818</v>
      </c>
      <c r="H109" s="6"/>
      <c r="I109" s="4" t="s">
        <v>7796</v>
      </c>
      <c r="J109" s="4" t="s">
        <v>8819</v>
      </c>
      <c r="K109" s="4" t="s">
        <v>8820</v>
      </c>
      <c r="L109" s="4" t="s">
        <v>8821</v>
      </c>
      <c r="M109" s="6"/>
      <c r="N109" s="4" t="s">
        <v>7986</v>
      </c>
      <c r="O109" s="4" t="s">
        <v>556</v>
      </c>
      <c r="P109" s="6"/>
      <c r="Q109" s="4" t="s">
        <v>8822</v>
      </c>
      <c r="R109" s="4" t="s">
        <v>201</v>
      </c>
      <c r="S109" s="4" t="s">
        <v>7826</v>
      </c>
      <c r="T109" s="4">
        <v>0</v>
      </c>
      <c r="U109" s="6"/>
      <c r="V109" s="4" t="s">
        <v>8823</v>
      </c>
      <c r="W109" s="4" t="s">
        <v>7778</v>
      </c>
      <c r="X109" s="4">
        <v>0</v>
      </c>
      <c r="Y109" s="4">
        <v>100</v>
      </c>
      <c r="Z109" s="4">
        <v>97</v>
      </c>
      <c r="AA109" s="4" t="s">
        <v>7779</v>
      </c>
      <c r="AB109" s="6"/>
      <c r="AC109" s="4">
        <v>1</v>
      </c>
      <c r="AD109" s="4">
        <v>0</v>
      </c>
      <c r="AE109" s="8">
        <v>45310.3703587963</v>
      </c>
    </row>
    <row r="110" customHeight="1" spans="1:31">
      <c r="A110" s="2">
        <v>2578</v>
      </c>
      <c r="B110" s="3" t="s">
        <v>8824</v>
      </c>
      <c r="C110" s="4" t="s">
        <v>8825</v>
      </c>
      <c r="D110" s="5">
        <v>45235</v>
      </c>
      <c r="E110" s="4" t="s">
        <v>8826</v>
      </c>
      <c r="F110" s="6"/>
      <c r="G110" s="4" t="s">
        <v>8827</v>
      </c>
      <c r="H110" s="3" t="s">
        <v>8824</v>
      </c>
      <c r="I110" s="4" t="s">
        <v>7796</v>
      </c>
      <c r="J110" s="4" t="s">
        <v>8828</v>
      </c>
      <c r="K110" s="4" t="s">
        <v>8829</v>
      </c>
      <c r="L110" s="6"/>
      <c r="M110" s="4" t="s">
        <v>8830</v>
      </c>
      <c r="N110" s="6"/>
      <c r="O110" s="4" t="s">
        <v>8831</v>
      </c>
      <c r="P110" s="4" t="s">
        <v>7945</v>
      </c>
      <c r="Q110" s="4">
        <v>60148</v>
      </c>
      <c r="R110" s="4" t="s">
        <v>229</v>
      </c>
      <c r="S110" s="4" t="s">
        <v>7815</v>
      </c>
      <c r="T110" s="4">
        <v>0</v>
      </c>
      <c r="U110" s="6"/>
      <c r="V110" s="4" t="s">
        <v>8832</v>
      </c>
      <c r="W110" s="4" t="s">
        <v>7778</v>
      </c>
      <c r="X110" s="4">
        <v>0</v>
      </c>
      <c r="Y110" s="4">
        <v>100</v>
      </c>
      <c r="Z110" s="4">
        <v>0</v>
      </c>
      <c r="AA110" s="4" t="s">
        <v>7805</v>
      </c>
      <c r="AB110" s="6"/>
      <c r="AC110" s="4">
        <v>1</v>
      </c>
      <c r="AD110" s="4">
        <v>0</v>
      </c>
      <c r="AE110" s="8">
        <v>45200</v>
      </c>
    </row>
    <row r="111" customHeight="1" spans="1:31">
      <c r="A111" s="2">
        <v>2597</v>
      </c>
      <c r="B111" s="3" t="s">
        <v>8833</v>
      </c>
      <c r="C111" s="4" t="s">
        <v>8834</v>
      </c>
      <c r="D111" s="5">
        <v>40629</v>
      </c>
      <c r="E111" s="4" t="s">
        <v>8835</v>
      </c>
      <c r="F111" s="6"/>
      <c r="G111" s="4" t="s">
        <v>8836</v>
      </c>
      <c r="H111" s="6"/>
      <c r="I111" s="4" t="s">
        <v>7796</v>
      </c>
      <c r="J111" s="4" t="s">
        <v>8837</v>
      </c>
      <c r="K111" s="4" t="s">
        <v>8838</v>
      </c>
      <c r="L111" s="4" t="s">
        <v>8839</v>
      </c>
      <c r="M111" s="4" t="s">
        <v>8840</v>
      </c>
      <c r="N111" s="6"/>
      <c r="O111" s="4" t="s">
        <v>8841</v>
      </c>
      <c r="P111" s="6"/>
      <c r="Q111" s="4">
        <v>11529</v>
      </c>
      <c r="R111" s="4" t="s">
        <v>222</v>
      </c>
      <c r="S111" s="4" t="s">
        <v>7975</v>
      </c>
      <c r="T111" s="4">
        <v>1</v>
      </c>
      <c r="U111" s="4" t="s">
        <v>8842</v>
      </c>
      <c r="V111" s="4" t="s">
        <v>8843</v>
      </c>
      <c r="W111" s="4" t="s">
        <v>7778</v>
      </c>
      <c r="X111" s="4">
        <v>0</v>
      </c>
      <c r="Y111" s="4">
        <v>100</v>
      </c>
      <c r="Z111" s="4">
        <v>0</v>
      </c>
      <c r="AA111" s="4" t="s">
        <v>7805</v>
      </c>
      <c r="AB111" s="6"/>
      <c r="AC111" s="4">
        <v>1</v>
      </c>
      <c r="AD111" s="4">
        <v>0</v>
      </c>
      <c r="AE111" s="8">
        <v>45237</v>
      </c>
    </row>
    <row r="112" customHeight="1" spans="1:31">
      <c r="A112" s="2">
        <v>2606</v>
      </c>
      <c r="B112" s="3" t="s">
        <v>8844</v>
      </c>
      <c r="C112" s="4" t="s">
        <v>8845</v>
      </c>
      <c r="D112" s="5">
        <v>41705</v>
      </c>
      <c r="E112" s="4" t="s">
        <v>8846</v>
      </c>
      <c r="F112" s="6"/>
      <c r="G112" s="4" t="s">
        <v>8847</v>
      </c>
      <c r="H112" s="6"/>
      <c r="I112" s="4" t="s">
        <v>7796</v>
      </c>
      <c r="J112" s="4" t="s">
        <v>8848</v>
      </c>
      <c r="K112" s="4" t="s">
        <v>8849</v>
      </c>
      <c r="L112" s="4" t="s">
        <v>8850</v>
      </c>
      <c r="M112" s="6"/>
      <c r="N112" s="6"/>
      <c r="O112" s="4" t="s">
        <v>8851</v>
      </c>
      <c r="P112" s="4" t="s">
        <v>198</v>
      </c>
      <c r="Q112" s="4">
        <v>8410501</v>
      </c>
      <c r="R112" s="4" t="s">
        <v>198</v>
      </c>
      <c r="S112" s="4" t="s">
        <v>7826</v>
      </c>
      <c r="T112" s="4">
        <v>0</v>
      </c>
      <c r="U112" s="6"/>
      <c r="V112" s="4" t="s">
        <v>8852</v>
      </c>
      <c r="W112" s="4" t="s">
        <v>7778</v>
      </c>
      <c r="X112" s="4">
        <v>0</v>
      </c>
      <c r="Y112" s="4">
        <v>100</v>
      </c>
      <c r="Z112" s="4">
        <v>0</v>
      </c>
      <c r="AA112" s="4" t="s">
        <v>7805</v>
      </c>
      <c r="AB112" s="6"/>
      <c r="AC112" s="4">
        <v>1</v>
      </c>
      <c r="AD112" s="4">
        <v>0</v>
      </c>
      <c r="AE112" s="8">
        <v>45265</v>
      </c>
    </row>
    <row r="113" customHeight="1" spans="1:31">
      <c r="A113" s="2">
        <v>2613</v>
      </c>
      <c r="B113" s="3" t="s">
        <v>8853</v>
      </c>
      <c r="C113" s="4" t="s">
        <v>8854</v>
      </c>
      <c r="D113" s="5">
        <v>45275</v>
      </c>
      <c r="E113" s="4" t="s">
        <v>8855</v>
      </c>
      <c r="F113" s="6"/>
      <c r="G113" s="4" t="s">
        <v>8856</v>
      </c>
      <c r="H113" s="6"/>
      <c r="I113" s="4" t="s">
        <v>7796</v>
      </c>
      <c r="J113" s="4" t="s">
        <v>8857</v>
      </c>
      <c r="K113" s="4" t="s">
        <v>8858</v>
      </c>
      <c r="L113" s="6"/>
      <c r="M113" s="6"/>
      <c r="N113" s="6"/>
      <c r="O113" s="4" t="s">
        <v>8859</v>
      </c>
      <c r="P113" s="4" t="s">
        <v>501</v>
      </c>
      <c r="Q113" s="4">
        <v>94024</v>
      </c>
      <c r="R113" s="4" t="s">
        <v>229</v>
      </c>
      <c r="S113" s="4" t="s">
        <v>7776</v>
      </c>
      <c r="T113" s="4">
        <v>0</v>
      </c>
      <c r="U113" s="6"/>
      <c r="V113" s="4" t="s">
        <v>8860</v>
      </c>
      <c r="W113" s="4" t="s">
        <v>7778</v>
      </c>
      <c r="X113" s="4">
        <v>0</v>
      </c>
      <c r="Y113" s="4">
        <v>100</v>
      </c>
      <c r="Z113" s="4">
        <v>100</v>
      </c>
      <c r="AA113" s="4" t="s">
        <v>7779</v>
      </c>
      <c r="AB113" s="6"/>
      <c r="AC113" s="4">
        <v>1</v>
      </c>
      <c r="AD113" s="4">
        <v>0</v>
      </c>
      <c r="AE113" s="8">
        <v>45275.4720949074</v>
      </c>
    </row>
    <row r="114" customHeight="1" spans="1:31">
      <c r="A114" s="2">
        <v>2636</v>
      </c>
      <c r="B114" s="3" t="s">
        <v>8861</v>
      </c>
      <c r="C114" s="4" t="s">
        <v>8862</v>
      </c>
      <c r="D114" s="5">
        <v>45287</v>
      </c>
      <c r="E114" s="4" t="s">
        <v>8863</v>
      </c>
      <c r="F114" s="6"/>
      <c r="G114" s="4" t="s">
        <v>8864</v>
      </c>
      <c r="H114" s="6"/>
      <c r="I114" s="4" t="s">
        <v>7796</v>
      </c>
      <c r="J114" s="4" t="s">
        <v>8865</v>
      </c>
      <c r="K114" s="4" t="s">
        <v>8866</v>
      </c>
      <c r="L114" s="6"/>
      <c r="M114" s="4" t="s">
        <v>8867</v>
      </c>
      <c r="N114" s="6"/>
      <c r="O114" s="4" t="s">
        <v>8868</v>
      </c>
      <c r="P114" s="4" t="s">
        <v>556</v>
      </c>
      <c r="Q114" s="4">
        <v>1828585</v>
      </c>
      <c r="R114" s="4" t="s">
        <v>201</v>
      </c>
      <c r="S114" s="4" t="s">
        <v>7826</v>
      </c>
      <c r="T114" s="4">
        <v>0</v>
      </c>
      <c r="U114" s="6"/>
      <c r="V114" s="4" t="s">
        <v>8869</v>
      </c>
      <c r="W114" s="4" t="s">
        <v>7778</v>
      </c>
      <c r="X114" s="4">
        <v>0</v>
      </c>
      <c r="Y114" s="4">
        <v>100</v>
      </c>
      <c r="Z114" s="4">
        <v>97</v>
      </c>
      <c r="AA114" s="4" t="s">
        <v>7779</v>
      </c>
      <c r="AB114" s="6"/>
      <c r="AC114" s="4">
        <v>1</v>
      </c>
      <c r="AD114" s="4">
        <v>0</v>
      </c>
      <c r="AE114" s="8">
        <v>45288.5888773148</v>
      </c>
    </row>
    <row r="115" customHeight="1" spans="1:31">
      <c r="A115" s="2">
        <v>2716</v>
      </c>
      <c r="B115" s="3" t="s">
        <v>8870</v>
      </c>
      <c r="C115" s="4" t="s">
        <v>8871</v>
      </c>
      <c r="D115" s="5">
        <v>45195</v>
      </c>
      <c r="E115" s="4" t="s">
        <v>8872</v>
      </c>
      <c r="F115" s="6"/>
      <c r="G115" s="4" t="s">
        <v>8873</v>
      </c>
      <c r="H115" s="3" t="s">
        <v>8870</v>
      </c>
      <c r="I115" s="4" t="s">
        <v>7796</v>
      </c>
      <c r="J115" s="4" t="s">
        <v>8874</v>
      </c>
      <c r="K115" s="4" t="s">
        <v>8875</v>
      </c>
      <c r="L115" s="4" t="s">
        <v>8876</v>
      </c>
      <c r="M115" s="6"/>
      <c r="N115" s="4" t="s">
        <v>7986</v>
      </c>
      <c r="O115" s="4" t="s">
        <v>496</v>
      </c>
      <c r="P115" s="6"/>
      <c r="Q115" s="4">
        <v>100085</v>
      </c>
      <c r="R115" s="4" t="s">
        <v>184</v>
      </c>
      <c r="S115" s="4" t="s">
        <v>7826</v>
      </c>
      <c r="T115" s="4">
        <v>0</v>
      </c>
      <c r="U115" s="6"/>
      <c r="V115" s="4" t="s">
        <v>8877</v>
      </c>
      <c r="W115" s="4" t="s">
        <v>7828</v>
      </c>
      <c r="X115" s="4">
        <v>0</v>
      </c>
      <c r="Y115" s="4">
        <v>500</v>
      </c>
      <c r="Z115" s="4">
        <v>485</v>
      </c>
      <c r="AA115" s="4" t="s">
        <v>7779</v>
      </c>
      <c r="AB115" s="6"/>
      <c r="AC115" s="4">
        <v>5</v>
      </c>
      <c r="AD115" s="4">
        <v>0</v>
      </c>
      <c r="AE115" s="8">
        <v>45195.6477430556</v>
      </c>
    </row>
    <row r="116" customHeight="1" spans="1:31">
      <c r="A116" s="2">
        <v>2740</v>
      </c>
      <c r="B116" s="3" t="s">
        <v>5326</v>
      </c>
      <c r="C116" s="4" t="s">
        <v>5325</v>
      </c>
      <c r="D116" s="5">
        <v>45302</v>
      </c>
      <c r="E116" s="4" t="s">
        <v>8878</v>
      </c>
      <c r="F116" s="6"/>
      <c r="G116" s="4" t="s">
        <v>8879</v>
      </c>
      <c r="H116" s="3" t="s">
        <v>8880</v>
      </c>
      <c r="I116" s="4" t="s">
        <v>7796</v>
      </c>
      <c r="J116" s="4" t="s">
        <v>8072</v>
      </c>
      <c r="K116" s="4" t="s">
        <v>8881</v>
      </c>
      <c r="L116" s="6"/>
      <c r="M116" s="6"/>
      <c r="N116" s="6"/>
      <c r="O116" s="4" t="s">
        <v>8882</v>
      </c>
      <c r="P116" s="4" t="s">
        <v>532</v>
      </c>
      <c r="Q116" s="4" t="s">
        <v>8883</v>
      </c>
      <c r="R116" s="4" t="s">
        <v>201</v>
      </c>
      <c r="S116" s="4" t="s">
        <v>7826</v>
      </c>
      <c r="T116" s="4">
        <v>1</v>
      </c>
      <c r="U116" s="6"/>
      <c r="V116" s="4" t="s">
        <v>8884</v>
      </c>
      <c r="W116" s="4" t="s">
        <v>7778</v>
      </c>
      <c r="X116" s="4">
        <v>0</v>
      </c>
      <c r="Y116" s="4">
        <v>100</v>
      </c>
      <c r="Z116" s="4">
        <v>100</v>
      </c>
      <c r="AA116" s="4" t="s">
        <v>7779</v>
      </c>
      <c r="AB116" s="6"/>
      <c r="AC116" s="4">
        <v>1</v>
      </c>
      <c r="AD116" s="4">
        <v>0</v>
      </c>
      <c r="AE116" s="8">
        <v>45303.4302893519</v>
      </c>
    </row>
    <row r="117" customHeight="1" spans="1:31">
      <c r="A117" s="2">
        <v>2792</v>
      </c>
      <c r="B117" s="3" t="s">
        <v>8885</v>
      </c>
      <c r="C117" s="4" t="s">
        <v>8886</v>
      </c>
      <c r="D117" s="5">
        <v>45007</v>
      </c>
      <c r="E117" s="4" t="s">
        <v>8887</v>
      </c>
      <c r="F117" s="6"/>
      <c r="G117" s="4" t="s">
        <v>8888</v>
      </c>
      <c r="H117" s="3" t="s">
        <v>8889</v>
      </c>
      <c r="I117" s="4" t="s">
        <v>7796</v>
      </c>
      <c r="J117" s="4" t="s">
        <v>8344</v>
      </c>
      <c r="K117" s="4" t="s">
        <v>8890</v>
      </c>
      <c r="L117" s="4" t="s">
        <v>8891</v>
      </c>
      <c r="M117" s="4" t="s">
        <v>8892</v>
      </c>
      <c r="N117" s="6"/>
      <c r="O117" s="4" t="s">
        <v>8890</v>
      </c>
      <c r="P117" s="4" t="s">
        <v>511</v>
      </c>
      <c r="Q117" s="4">
        <v>3303220</v>
      </c>
      <c r="R117" s="4" t="s">
        <v>198</v>
      </c>
      <c r="S117" s="4" t="s">
        <v>7789</v>
      </c>
      <c r="T117" s="4">
        <v>1</v>
      </c>
      <c r="U117" s="6"/>
      <c r="V117" s="4" t="s">
        <v>8893</v>
      </c>
      <c r="W117" s="4" t="s">
        <v>7828</v>
      </c>
      <c r="X117" s="4">
        <v>0</v>
      </c>
      <c r="Y117" s="4">
        <v>500</v>
      </c>
      <c r="Z117" s="4">
        <v>485</v>
      </c>
      <c r="AA117" s="4" t="s">
        <v>7779</v>
      </c>
      <c r="AB117" s="6"/>
      <c r="AC117" s="4">
        <v>5</v>
      </c>
      <c r="AD117" s="4">
        <v>0</v>
      </c>
      <c r="AE117" s="8">
        <v>43845.3719328704</v>
      </c>
    </row>
    <row r="118" customHeight="1" spans="1:31">
      <c r="A118" s="2">
        <v>2839</v>
      </c>
      <c r="B118" s="3" t="s">
        <v>8894</v>
      </c>
      <c r="C118" s="4" t="s">
        <v>8895</v>
      </c>
      <c r="D118" s="5">
        <v>45271</v>
      </c>
      <c r="E118" s="4" t="s">
        <v>8896</v>
      </c>
      <c r="F118" s="6"/>
      <c r="G118" s="4" t="s">
        <v>8897</v>
      </c>
      <c r="H118" s="3" t="s">
        <v>8898</v>
      </c>
      <c r="I118" s="4" t="s">
        <v>7796</v>
      </c>
      <c r="J118" s="4" t="s">
        <v>7964</v>
      </c>
      <c r="K118" s="4" t="s">
        <v>8899</v>
      </c>
      <c r="L118" s="6"/>
      <c r="M118" s="6"/>
      <c r="N118" s="6"/>
      <c r="O118" s="4" t="s">
        <v>8151</v>
      </c>
      <c r="P118" s="4" t="s">
        <v>8900</v>
      </c>
      <c r="Q118" s="4" t="s">
        <v>8901</v>
      </c>
      <c r="R118" s="4" t="s">
        <v>201</v>
      </c>
      <c r="S118" s="4" t="s">
        <v>7776</v>
      </c>
      <c r="T118" s="4">
        <v>0</v>
      </c>
      <c r="U118" s="6"/>
      <c r="V118" s="4" t="s">
        <v>8902</v>
      </c>
      <c r="W118" s="4" t="s">
        <v>7778</v>
      </c>
      <c r="X118" s="4">
        <v>0</v>
      </c>
      <c r="Y118" s="4">
        <v>100</v>
      </c>
      <c r="Z118" s="4">
        <v>97</v>
      </c>
      <c r="AA118" s="4" t="s">
        <v>7779</v>
      </c>
      <c r="AB118" s="6"/>
      <c r="AC118" s="4">
        <v>1</v>
      </c>
      <c r="AD118" s="4">
        <v>0</v>
      </c>
      <c r="AE118" s="8">
        <v>45272.3651736111</v>
      </c>
    </row>
    <row r="119" customHeight="1" spans="1:31">
      <c r="A119" s="2">
        <v>2863</v>
      </c>
      <c r="B119" s="3" t="s">
        <v>8903</v>
      </c>
      <c r="C119" s="4" t="s">
        <v>8904</v>
      </c>
      <c r="D119" s="5">
        <v>44718</v>
      </c>
      <c r="E119" s="4" t="s">
        <v>8905</v>
      </c>
      <c r="F119" s="6"/>
      <c r="G119" s="4" t="s">
        <v>8906</v>
      </c>
      <c r="H119" s="3" t="s">
        <v>8907</v>
      </c>
      <c r="I119" s="4" t="s">
        <v>7927</v>
      </c>
      <c r="J119" s="4" t="s">
        <v>8908</v>
      </c>
      <c r="K119" s="4" t="s">
        <v>8909</v>
      </c>
      <c r="L119" s="6"/>
      <c r="M119" s="6"/>
      <c r="N119" s="6"/>
      <c r="O119" s="4" t="s">
        <v>8717</v>
      </c>
      <c r="P119" s="4" t="s">
        <v>565</v>
      </c>
      <c r="Q119" s="4">
        <v>98109</v>
      </c>
      <c r="R119" s="4" t="s">
        <v>229</v>
      </c>
      <c r="S119" s="4" t="s">
        <v>7776</v>
      </c>
      <c r="T119" s="4">
        <v>0</v>
      </c>
      <c r="U119" s="6"/>
      <c r="V119" s="4" t="s">
        <v>8910</v>
      </c>
      <c r="W119" s="4" t="s">
        <v>7828</v>
      </c>
      <c r="X119" s="4">
        <v>0</v>
      </c>
      <c r="Y119" s="4">
        <v>500</v>
      </c>
      <c r="Z119" s="4">
        <v>500</v>
      </c>
      <c r="AA119" s="4" t="s">
        <v>7779</v>
      </c>
      <c r="AB119" s="6"/>
      <c r="AC119" s="4">
        <v>5</v>
      </c>
      <c r="AD119" s="4">
        <v>0</v>
      </c>
      <c r="AE119" s="8">
        <v>44718.426087963</v>
      </c>
    </row>
    <row r="120" customHeight="1" spans="1:31">
      <c r="A120" s="2">
        <v>2877</v>
      </c>
      <c r="B120" s="3" t="s">
        <v>8911</v>
      </c>
      <c r="C120" s="4" t="s">
        <v>8912</v>
      </c>
      <c r="D120" s="5">
        <v>44349</v>
      </c>
      <c r="E120" s="4" t="s">
        <v>8913</v>
      </c>
      <c r="F120" s="6"/>
      <c r="G120" s="4" t="s">
        <v>8914</v>
      </c>
      <c r="H120" s="3" t="s">
        <v>8911</v>
      </c>
      <c r="I120" s="4" t="s">
        <v>7927</v>
      </c>
      <c r="J120" s="4" t="s">
        <v>8915</v>
      </c>
      <c r="K120" s="4" t="s">
        <v>8916</v>
      </c>
      <c r="L120" s="4" t="s">
        <v>8917</v>
      </c>
      <c r="M120" s="6"/>
      <c r="N120" s="4" t="s">
        <v>8918</v>
      </c>
      <c r="O120" s="4" t="s">
        <v>8919</v>
      </c>
      <c r="P120" s="6"/>
      <c r="Q120" s="4">
        <v>34129</v>
      </c>
      <c r="R120" s="4" t="s">
        <v>218</v>
      </c>
      <c r="S120" s="4" t="s">
        <v>7975</v>
      </c>
      <c r="T120" s="4">
        <v>0</v>
      </c>
      <c r="U120" s="6"/>
      <c r="V120" s="4" t="s">
        <v>8920</v>
      </c>
      <c r="W120" s="4" t="s">
        <v>7778</v>
      </c>
      <c r="X120" s="4">
        <v>0</v>
      </c>
      <c r="Y120" s="4">
        <v>100</v>
      </c>
      <c r="Z120" s="4">
        <v>0</v>
      </c>
      <c r="AA120" s="4" t="s">
        <v>7805</v>
      </c>
      <c r="AB120" s="6"/>
      <c r="AC120" s="4">
        <v>1</v>
      </c>
      <c r="AD120" s="4">
        <v>0</v>
      </c>
      <c r="AE120" s="8">
        <v>45236</v>
      </c>
    </row>
    <row r="121" customHeight="1" spans="1:31">
      <c r="A121" s="2">
        <v>2903</v>
      </c>
      <c r="B121" s="3" t="s">
        <v>5177</v>
      </c>
      <c r="C121" s="4" t="s">
        <v>5176</v>
      </c>
      <c r="D121" s="5">
        <v>40472</v>
      </c>
      <c r="E121" s="4" t="s">
        <v>8921</v>
      </c>
      <c r="F121" s="6"/>
      <c r="G121" s="4" t="s">
        <v>8922</v>
      </c>
      <c r="H121" s="6"/>
      <c r="I121" s="4" t="s">
        <v>7927</v>
      </c>
      <c r="J121" s="4" t="s">
        <v>8923</v>
      </c>
      <c r="K121" s="4" t="s">
        <v>8924</v>
      </c>
      <c r="L121" s="4" t="s">
        <v>8876</v>
      </c>
      <c r="M121" s="6"/>
      <c r="N121" s="6"/>
      <c r="O121" s="4" t="s">
        <v>496</v>
      </c>
      <c r="P121" s="4" t="s">
        <v>496</v>
      </c>
      <c r="Q121" s="4">
        <v>100086</v>
      </c>
      <c r="R121" s="4" t="s">
        <v>184</v>
      </c>
      <c r="S121" s="4" t="s">
        <v>7975</v>
      </c>
      <c r="T121" s="4">
        <v>0</v>
      </c>
      <c r="U121" s="6"/>
      <c r="V121" s="4" t="s">
        <v>8925</v>
      </c>
      <c r="W121" s="4" t="s">
        <v>7778</v>
      </c>
      <c r="X121" s="4">
        <v>0</v>
      </c>
      <c r="Y121" s="4">
        <v>100</v>
      </c>
      <c r="Z121" s="4">
        <v>0</v>
      </c>
      <c r="AA121" s="4" t="s">
        <v>7805</v>
      </c>
      <c r="AB121" s="6"/>
      <c r="AC121" s="4">
        <v>1</v>
      </c>
      <c r="AD121" s="4">
        <v>0</v>
      </c>
      <c r="AE121" s="8">
        <v>45239</v>
      </c>
    </row>
    <row r="122" customHeight="1" spans="1:31">
      <c r="A122" s="2">
        <v>2907</v>
      </c>
      <c r="B122" s="3" t="s">
        <v>8926</v>
      </c>
      <c r="C122" s="4" t="s">
        <v>8927</v>
      </c>
      <c r="D122" s="5">
        <v>45304</v>
      </c>
      <c r="E122" s="4" t="s">
        <v>8922</v>
      </c>
      <c r="F122" s="6"/>
      <c r="G122" s="4" t="s">
        <v>8928</v>
      </c>
      <c r="H122" s="3" t="s">
        <v>8929</v>
      </c>
      <c r="I122" s="4" t="s">
        <v>7796</v>
      </c>
      <c r="J122" s="4" t="s">
        <v>8930</v>
      </c>
      <c r="K122" s="4" t="s">
        <v>8931</v>
      </c>
      <c r="L122" s="6"/>
      <c r="M122" s="6"/>
      <c r="N122" s="6"/>
      <c r="O122" s="4" t="s">
        <v>8932</v>
      </c>
      <c r="P122" s="4" t="s">
        <v>8933</v>
      </c>
      <c r="Q122" s="4">
        <v>215006</v>
      </c>
      <c r="R122" s="4" t="s">
        <v>184</v>
      </c>
      <c r="S122" s="4" t="s">
        <v>7826</v>
      </c>
      <c r="T122" s="4">
        <v>0</v>
      </c>
      <c r="U122" s="6"/>
      <c r="V122" s="4" t="s">
        <v>8934</v>
      </c>
      <c r="W122" s="4" t="s">
        <v>8408</v>
      </c>
      <c r="X122" s="4">
        <v>0</v>
      </c>
      <c r="Y122" s="4">
        <v>50</v>
      </c>
      <c r="Z122" s="4">
        <v>50</v>
      </c>
      <c r="AA122" s="4" t="s">
        <v>7779</v>
      </c>
      <c r="AB122" s="6"/>
      <c r="AC122" s="4">
        <v>1</v>
      </c>
      <c r="AD122" s="4">
        <v>1</v>
      </c>
      <c r="AE122" s="8">
        <v>44827.8244560185</v>
      </c>
    </row>
    <row r="123" customHeight="1" spans="1:31">
      <c r="A123" s="2">
        <v>2909</v>
      </c>
      <c r="B123" s="3" t="s">
        <v>8935</v>
      </c>
      <c r="C123" s="4" t="s">
        <v>8936</v>
      </c>
      <c r="D123" s="6"/>
      <c r="E123" s="4" t="s">
        <v>8937</v>
      </c>
      <c r="F123" s="6"/>
      <c r="G123" s="4" t="s">
        <v>8922</v>
      </c>
      <c r="H123" s="3" t="s">
        <v>8938</v>
      </c>
      <c r="I123" s="6"/>
      <c r="J123" s="4" t="s">
        <v>7810</v>
      </c>
      <c r="K123" s="4" t="s">
        <v>8939</v>
      </c>
      <c r="L123" s="4" t="s">
        <v>8940</v>
      </c>
      <c r="M123" s="6"/>
      <c r="N123" s="4" t="s">
        <v>8941</v>
      </c>
      <c r="O123" s="4" t="s">
        <v>8942</v>
      </c>
      <c r="P123" s="4" t="s">
        <v>540</v>
      </c>
      <c r="Q123" s="4">
        <v>200062</v>
      </c>
      <c r="R123" s="4" t="s">
        <v>184</v>
      </c>
      <c r="S123" s="4" t="s">
        <v>7975</v>
      </c>
      <c r="T123" s="4">
        <v>1</v>
      </c>
      <c r="U123" s="6"/>
      <c r="V123" s="4" t="s">
        <v>8943</v>
      </c>
      <c r="W123" s="4" t="s">
        <v>7778</v>
      </c>
      <c r="X123" s="4">
        <v>0</v>
      </c>
      <c r="Y123" s="4">
        <v>100</v>
      </c>
      <c r="Z123" s="4">
        <v>0</v>
      </c>
      <c r="AA123" s="4" t="s">
        <v>7805</v>
      </c>
      <c r="AB123" s="6"/>
      <c r="AC123" s="4">
        <v>1</v>
      </c>
      <c r="AD123" s="4">
        <v>0</v>
      </c>
      <c r="AE123" s="8">
        <v>45258</v>
      </c>
    </row>
    <row r="124" customHeight="1" spans="1:31">
      <c r="A124" s="2">
        <v>2911</v>
      </c>
      <c r="B124" s="3" t="s">
        <v>8944</v>
      </c>
      <c r="C124" s="4" t="s">
        <v>8945</v>
      </c>
      <c r="D124" s="6"/>
      <c r="E124" s="4" t="s">
        <v>8946</v>
      </c>
      <c r="F124" s="6"/>
      <c r="G124" s="4" t="s">
        <v>8922</v>
      </c>
      <c r="H124" s="6"/>
      <c r="I124" s="6"/>
      <c r="J124" s="4" t="s">
        <v>8947</v>
      </c>
      <c r="K124" s="4" t="s">
        <v>8948</v>
      </c>
      <c r="L124" s="4" t="s">
        <v>8949</v>
      </c>
      <c r="M124" s="6"/>
      <c r="N124" s="6"/>
      <c r="O124" s="4" t="s">
        <v>195</v>
      </c>
      <c r="P124" s="4" t="s">
        <v>8950</v>
      </c>
      <c r="Q124" s="4">
        <v>610065</v>
      </c>
      <c r="R124" s="4" t="s">
        <v>8951</v>
      </c>
      <c r="S124" s="4" t="s">
        <v>7975</v>
      </c>
      <c r="T124" s="6"/>
      <c r="U124" s="6"/>
      <c r="V124" s="4" t="s">
        <v>8952</v>
      </c>
      <c r="W124" s="4" t="s">
        <v>7977</v>
      </c>
      <c r="X124" s="4">
        <v>0</v>
      </c>
      <c r="Y124" s="4">
        <v>50</v>
      </c>
      <c r="Z124" s="4">
        <v>0</v>
      </c>
      <c r="AA124" s="4" t="s">
        <v>7805</v>
      </c>
      <c r="AB124" s="6"/>
      <c r="AC124" s="4">
        <v>1</v>
      </c>
      <c r="AD124" s="4">
        <v>0</v>
      </c>
      <c r="AE124" s="8">
        <v>45228</v>
      </c>
    </row>
    <row r="125" customHeight="1" spans="1:31">
      <c r="A125" s="2">
        <v>2937</v>
      </c>
      <c r="B125" s="3" t="s">
        <v>8953</v>
      </c>
      <c r="C125" s="4" t="s">
        <v>8954</v>
      </c>
      <c r="D125" s="5">
        <v>45334</v>
      </c>
      <c r="E125" s="4" t="s">
        <v>8955</v>
      </c>
      <c r="F125" s="6"/>
      <c r="G125" s="4" t="s">
        <v>7219</v>
      </c>
      <c r="H125" s="3" t="s">
        <v>8956</v>
      </c>
      <c r="I125" s="4" t="s">
        <v>7796</v>
      </c>
      <c r="J125" s="4" t="s">
        <v>8957</v>
      </c>
      <c r="K125" s="4" t="s">
        <v>8958</v>
      </c>
      <c r="L125" s="6"/>
      <c r="M125" s="6"/>
      <c r="N125" s="6"/>
      <c r="O125" s="4" t="s">
        <v>8959</v>
      </c>
      <c r="P125" s="4" t="s">
        <v>544</v>
      </c>
      <c r="Q125" s="4" t="s">
        <v>8960</v>
      </c>
      <c r="R125" s="4" t="s">
        <v>183</v>
      </c>
      <c r="S125" s="4" t="s">
        <v>7776</v>
      </c>
      <c r="T125" s="4">
        <v>1</v>
      </c>
      <c r="U125" s="4" t="s">
        <v>8961</v>
      </c>
      <c r="V125" s="4" t="s">
        <v>8962</v>
      </c>
      <c r="W125" s="4" t="s">
        <v>7935</v>
      </c>
      <c r="X125" s="4">
        <v>0</v>
      </c>
      <c r="Y125" s="4">
        <v>300</v>
      </c>
      <c r="Z125" s="4">
        <v>300</v>
      </c>
      <c r="AA125" s="4" t="s">
        <v>7779</v>
      </c>
      <c r="AB125" s="6"/>
      <c r="AC125" s="4">
        <v>3</v>
      </c>
      <c r="AD125" s="4">
        <v>0</v>
      </c>
      <c r="AE125" s="8">
        <v>44804.4037037037</v>
      </c>
    </row>
    <row r="126" customHeight="1" spans="1:31">
      <c r="A126" s="2">
        <v>2942</v>
      </c>
      <c r="B126" s="3" t="s">
        <v>8963</v>
      </c>
      <c r="C126" s="4" t="s">
        <v>8964</v>
      </c>
      <c r="D126" s="5">
        <v>41166</v>
      </c>
      <c r="E126" s="4" t="s">
        <v>8965</v>
      </c>
      <c r="F126" s="6"/>
      <c r="G126" s="4" t="s">
        <v>8966</v>
      </c>
      <c r="H126" s="6"/>
      <c r="I126" s="4" t="s">
        <v>7927</v>
      </c>
      <c r="J126" s="4" t="s">
        <v>8967</v>
      </c>
      <c r="K126" s="4" t="s">
        <v>8968</v>
      </c>
      <c r="L126" s="6"/>
      <c r="M126" s="6"/>
      <c r="N126" s="6"/>
      <c r="O126" s="4" t="s">
        <v>8969</v>
      </c>
      <c r="P126" s="4" t="s">
        <v>566</v>
      </c>
      <c r="Q126" s="4">
        <v>8002</v>
      </c>
      <c r="R126" s="4" t="s">
        <v>221</v>
      </c>
      <c r="S126" s="4" t="s">
        <v>7802</v>
      </c>
      <c r="T126" s="4">
        <v>0</v>
      </c>
      <c r="U126" s="6"/>
      <c r="V126" s="4" t="s">
        <v>8970</v>
      </c>
      <c r="W126" s="4" t="s">
        <v>7778</v>
      </c>
      <c r="X126" s="4">
        <v>0</v>
      </c>
      <c r="Y126" s="4">
        <v>100</v>
      </c>
      <c r="Z126" s="4">
        <v>0</v>
      </c>
      <c r="AA126" s="4" t="s">
        <v>7779</v>
      </c>
      <c r="AB126" s="6"/>
      <c r="AC126" s="4">
        <v>1</v>
      </c>
      <c r="AD126" s="4">
        <v>0</v>
      </c>
      <c r="AE126" s="8">
        <v>45045.2299074074</v>
      </c>
    </row>
    <row r="127" customHeight="1" spans="1:31">
      <c r="A127" s="2">
        <v>2993</v>
      </c>
      <c r="B127" s="3" t="s">
        <v>8971</v>
      </c>
      <c r="C127" s="4" t="s">
        <v>3204</v>
      </c>
      <c r="D127" s="5">
        <v>44273</v>
      </c>
      <c r="E127" s="4" t="s">
        <v>8972</v>
      </c>
      <c r="F127" s="6"/>
      <c r="G127" s="4" t="s">
        <v>8973</v>
      </c>
      <c r="H127" s="6"/>
      <c r="I127" s="4" t="s">
        <v>7796</v>
      </c>
      <c r="J127" s="4" t="s">
        <v>8974</v>
      </c>
      <c r="K127" s="4" t="s">
        <v>8975</v>
      </c>
      <c r="L127" s="4" t="s">
        <v>8976</v>
      </c>
      <c r="M127" s="6"/>
      <c r="N127" s="6"/>
      <c r="O127" s="4" t="s">
        <v>8977</v>
      </c>
      <c r="P127" s="6"/>
      <c r="Q127" s="4">
        <v>9190401</v>
      </c>
      <c r="R127" s="4" t="s">
        <v>198</v>
      </c>
      <c r="S127" s="4" t="s">
        <v>7789</v>
      </c>
      <c r="T127" s="4">
        <v>0</v>
      </c>
      <c r="U127" s="6"/>
      <c r="V127" s="4" t="s">
        <v>8978</v>
      </c>
      <c r="W127" s="4" t="s">
        <v>7778</v>
      </c>
      <c r="X127" s="4">
        <v>0</v>
      </c>
      <c r="Y127" s="4">
        <v>100</v>
      </c>
      <c r="Z127" s="4">
        <v>0</v>
      </c>
      <c r="AA127" s="4" t="s">
        <v>7805</v>
      </c>
      <c r="AB127" s="6"/>
      <c r="AC127" s="4">
        <v>1</v>
      </c>
      <c r="AD127" s="4">
        <v>0</v>
      </c>
      <c r="AE127" s="8">
        <v>45240</v>
      </c>
    </row>
    <row r="128" customHeight="1" spans="1:31">
      <c r="A128" s="2">
        <v>3011</v>
      </c>
      <c r="B128" s="3" t="s">
        <v>8979</v>
      </c>
      <c r="C128" s="4" t="s">
        <v>8980</v>
      </c>
      <c r="D128" s="5">
        <v>45218</v>
      </c>
      <c r="E128" s="4" t="s">
        <v>8981</v>
      </c>
      <c r="F128" s="6"/>
      <c r="G128" s="4" t="s">
        <v>8982</v>
      </c>
      <c r="H128" s="3" t="s">
        <v>8983</v>
      </c>
      <c r="I128" s="4" t="s">
        <v>44</v>
      </c>
      <c r="J128" s="4" t="s">
        <v>8984</v>
      </c>
      <c r="K128" s="4" t="s">
        <v>8985</v>
      </c>
      <c r="L128" s="4" t="s">
        <v>8986</v>
      </c>
      <c r="M128" s="4" t="s">
        <v>8987</v>
      </c>
      <c r="N128" s="6"/>
      <c r="O128" s="4" t="s">
        <v>8426</v>
      </c>
      <c r="P128" s="4" t="s">
        <v>546</v>
      </c>
      <c r="Q128" s="4">
        <v>19104</v>
      </c>
      <c r="R128" s="4" t="s">
        <v>229</v>
      </c>
      <c r="S128" s="4" t="s">
        <v>7789</v>
      </c>
      <c r="T128" s="4">
        <v>0</v>
      </c>
      <c r="U128" s="6"/>
      <c r="V128" s="4" t="s">
        <v>8988</v>
      </c>
      <c r="W128" s="4" t="s">
        <v>7828</v>
      </c>
      <c r="X128" s="4">
        <v>0</v>
      </c>
      <c r="Y128" s="4">
        <v>500</v>
      </c>
      <c r="Z128" s="4">
        <v>485</v>
      </c>
      <c r="AA128" s="4" t="s">
        <v>7779</v>
      </c>
      <c r="AB128" s="6"/>
      <c r="AC128" s="4">
        <v>5</v>
      </c>
      <c r="AD128" s="4">
        <v>0</v>
      </c>
      <c r="AE128" s="8">
        <v>43902.4744444444</v>
      </c>
    </row>
    <row r="129" customHeight="1" spans="1:31">
      <c r="A129" s="2">
        <v>3051</v>
      </c>
      <c r="B129" s="3" t="s">
        <v>5797</v>
      </c>
      <c r="C129" s="4" t="s">
        <v>5796</v>
      </c>
      <c r="D129" s="5">
        <v>45126</v>
      </c>
      <c r="E129" s="4" t="s">
        <v>8989</v>
      </c>
      <c r="F129" s="6"/>
      <c r="G129" s="4" t="s">
        <v>8990</v>
      </c>
      <c r="H129" s="3" t="s">
        <v>5797</v>
      </c>
      <c r="I129" s="4" t="s">
        <v>7796</v>
      </c>
      <c r="J129" s="4" t="s">
        <v>8991</v>
      </c>
      <c r="K129" s="4" t="s">
        <v>8992</v>
      </c>
      <c r="L129" s="4" t="s">
        <v>8993</v>
      </c>
      <c r="M129" s="6"/>
      <c r="N129" s="6"/>
      <c r="O129" s="4" t="s">
        <v>506</v>
      </c>
      <c r="P129" s="6"/>
      <c r="Q129" s="4" t="s">
        <v>8994</v>
      </c>
      <c r="R129" s="4" t="s">
        <v>197</v>
      </c>
      <c r="S129" s="4" t="s">
        <v>7789</v>
      </c>
      <c r="T129" s="4">
        <v>0</v>
      </c>
      <c r="U129" s="6"/>
      <c r="V129" s="4" t="s">
        <v>8995</v>
      </c>
      <c r="W129" s="4" t="s">
        <v>7828</v>
      </c>
      <c r="X129" s="4">
        <v>0</v>
      </c>
      <c r="Y129" s="4">
        <v>500</v>
      </c>
      <c r="Z129" s="4">
        <v>485</v>
      </c>
      <c r="AA129" s="4" t="s">
        <v>7779</v>
      </c>
      <c r="AB129" s="6"/>
      <c r="AC129" s="4">
        <v>5</v>
      </c>
      <c r="AD129" s="4">
        <v>0</v>
      </c>
      <c r="AE129" s="8">
        <v>44092.4922569444</v>
      </c>
    </row>
    <row r="130" customHeight="1" spans="1:31">
      <c r="A130" s="2">
        <v>3067</v>
      </c>
      <c r="B130" s="3" t="s">
        <v>8996</v>
      </c>
      <c r="C130" s="4" t="s">
        <v>6775</v>
      </c>
      <c r="D130" s="5">
        <v>42955</v>
      </c>
      <c r="E130" s="4" t="s">
        <v>8997</v>
      </c>
      <c r="F130" s="6"/>
      <c r="G130" s="4" t="s">
        <v>8998</v>
      </c>
      <c r="H130" s="3" t="s">
        <v>8999</v>
      </c>
      <c r="I130" s="4" t="s">
        <v>7796</v>
      </c>
      <c r="J130" s="4" t="s">
        <v>9000</v>
      </c>
      <c r="K130" s="4" t="s">
        <v>9001</v>
      </c>
      <c r="L130" s="4" t="s">
        <v>9002</v>
      </c>
      <c r="M130" s="4" t="s">
        <v>9003</v>
      </c>
      <c r="N130" s="6"/>
      <c r="O130" s="4" t="s">
        <v>9004</v>
      </c>
      <c r="P130" s="4" t="s">
        <v>9004</v>
      </c>
      <c r="Q130" s="4" t="s">
        <v>9005</v>
      </c>
      <c r="R130" s="4" t="s">
        <v>203</v>
      </c>
      <c r="S130" s="4" t="s">
        <v>7802</v>
      </c>
      <c r="T130" s="4">
        <v>0</v>
      </c>
      <c r="U130" s="6"/>
      <c r="V130" s="4" t="s">
        <v>9006</v>
      </c>
      <c r="W130" s="4" t="s">
        <v>7778</v>
      </c>
      <c r="X130" s="4">
        <v>0</v>
      </c>
      <c r="Y130" s="4">
        <v>100</v>
      </c>
      <c r="Z130" s="4">
        <v>0</v>
      </c>
      <c r="AA130" s="4" t="s">
        <v>7779</v>
      </c>
      <c r="AB130" s="6"/>
      <c r="AC130" s="4">
        <v>1</v>
      </c>
      <c r="AD130" s="4">
        <v>0</v>
      </c>
      <c r="AE130" s="8">
        <v>45045.2301157407</v>
      </c>
    </row>
    <row r="131" customHeight="1" spans="1:31">
      <c r="A131" s="2">
        <v>3102</v>
      </c>
      <c r="B131" s="3" t="s">
        <v>9007</v>
      </c>
      <c r="C131" s="4" t="s">
        <v>9008</v>
      </c>
      <c r="D131" s="5">
        <v>43573</v>
      </c>
      <c r="E131" s="4" t="s">
        <v>9009</v>
      </c>
      <c r="F131" s="6"/>
      <c r="G131" s="4" t="s">
        <v>9010</v>
      </c>
      <c r="H131" s="6"/>
      <c r="I131" s="4" t="s">
        <v>7927</v>
      </c>
      <c r="J131" s="4" t="s">
        <v>9011</v>
      </c>
      <c r="K131" s="4" t="s">
        <v>9012</v>
      </c>
      <c r="L131" s="6"/>
      <c r="M131" s="6"/>
      <c r="N131" s="6"/>
      <c r="O131" s="4" t="s">
        <v>9013</v>
      </c>
      <c r="P131" s="4" t="s">
        <v>9014</v>
      </c>
      <c r="Q131" s="4" t="s">
        <v>9015</v>
      </c>
      <c r="R131" s="4" t="s">
        <v>228</v>
      </c>
      <c r="S131" s="4" t="s">
        <v>7802</v>
      </c>
      <c r="T131" s="4">
        <v>0</v>
      </c>
      <c r="U131" s="6"/>
      <c r="V131" s="4" t="s">
        <v>9016</v>
      </c>
      <c r="W131" s="4" t="s">
        <v>7778</v>
      </c>
      <c r="X131" s="4">
        <v>0</v>
      </c>
      <c r="Y131" s="4">
        <v>100</v>
      </c>
      <c r="Z131" s="4">
        <v>0</v>
      </c>
      <c r="AA131" s="4" t="s">
        <v>7805</v>
      </c>
      <c r="AB131" s="6"/>
      <c r="AC131" s="4">
        <v>1</v>
      </c>
      <c r="AD131" s="4">
        <v>0</v>
      </c>
      <c r="AE131" s="8">
        <v>45230</v>
      </c>
    </row>
    <row r="132" customHeight="1" spans="1:31">
      <c r="A132" s="2">
        <v>3123</v>
      </c>
      <c r="B132" s="3" t="s">
        <v>9017</v>
      </c>
      <c r="C132" s="4" t="s">
        <v>9018</v>
      </c>
      <c r="D132" s="5">
        <v>43304</v>
      </c>
      <c r="E132" s="4" t="s">
        <v>9019</v>
      </c>
      <c r="F132" s="6"/>
      <c r="G132" s="4" t="s">
        <v>7971</v>
      </c>
      <c r="H132" s="4" t="s">
        <v>9020</v>
      </c>
      <c r="I132" s="4" t="s">
        <v>7927</v>
      </c>
      <c r="J132" s="4" t="s">
        <v>9021</v>
      </c>
      <c r="K132" s="4" t="s">
        <v>9022</v>
      </c>
      <c r="L132" s="4" t="s">
        <v>9023</v>
      </c>
      <c r="M132" s="6"/>
      <c r="N132" s="6"/>
      <c r="O132" s="4" t="s">
        <v>213</v>
      </c>
      <c r="P132" s="4" t="s">
        <v>213</v>
      </c>
      <c r="Q132" s="4">
        <v>160123</v>
      </c>
      <c r="R132" s="4" t="s">
        <v>213</v>
      </c>
      <c r="S132" s="4" t="s">
        <v>7975</v>
      </c>
      <c r="T132" s="4">
        <v>1</v>
      </c>
      <c r="U132" s="6"/>
      <c r="V132" s="4" t="s">
        <v>9024</v>
      </c>
      <c r="W132" s="4" t="s">
        <v>7778</v>
      </c>
      <c r="X132" s="4">
        <v>0</v>
      </c>
      <c r="Y132" s="4">
        <v>100</v>
      </c>
      <c r="Z132" s="4">
        <v>0</v>
      </c>
      <c r="AA132" s="4" t="s">
        <v>7805</v>
      </c>
      <c r="AB132" s="6"/>
      <c r="AC132" s="4">
        <v>1</v>
      </c>
      <c r="AD132" s="4">
        <v>0</v>
      </c>
      <c r="AE132" s="8">
        <v>45221</v>
      </c>
    </row>
    <row r="133" customHeight="1" spans="1:31">
      <c r="A133" s="2">
        <v>3127</v>
      </c>
      <c r="B133" s="3" t="s">
        <v>9025</v>
      </c>
      <c r="C133" s="4" t="s">
        <v>9026</v>
      </c>
      <c r="D133" s="5">
        <v>45286</v>
      </c>
      <c r="E133" s="4" t="s">
        <v>7993</v>
      </c>
      <c r="F133" s="6"/>
      <c r="G133" s="4" t="s">
        <v>7971</v>
      </c>
      <c r="H133" s="3" t="s">
        <v>9027</v>
      </c>
      <c r="I133" s="4" t="s">
        <v>7927</v>
      </c>
      <c r="J133" s="4" t="s">
        <v>9028</v>
      </c>
      <c r="K133" s="4" t="s">
        <v>9029</v>
      </c>
      <c r="L133" s="6"/>
      <c r="M133" s="6"/>
      <c r="N133" s="6"/>
      <c r="O133" s="4" t="s">
        <v>9030</v>
      </c>
      <c r="P133" s="4" t="s">
        <v>536</v>
      </c>
      <c r="Q133" s="4">
        <v>7041</v>
      </c>
      <c r="R133" s="4" t="s">
        <v>229</v>
      </c>
      <c r="S133" s="4" t="s">
        <v>7776</v>
      </c>
      <c r="T133" s="4">
        <v>1</v>
      </c>
      <c r="U133" s="4" t="s">
        <v>9031</v>
      </c>
      <c r="V133" s="4" t="s">
        <v>9032</v>
      </c>
      <c r="W133" s="4" t="s">
        <v>7778</v>
      </c>
      <c r="X133" s="4">
        <v>0</v>
      </c>
      <c r="Y133" s="4">
        <v>100</v>
      </c>
      <c r="Z133" s="4">
        <v>100</v>
      </c>
      <c r="AA133" s="4" t="s">
        <v>7779</v>
      </c>
      <c r="AB133" s="6"/>
      <c r="AC133" s="4">
        <v>1</v>
      </c>
      <c r="AD133" s="4">
        <v>0</v>
      </c>
      <c r="AE133" s="8">
        <v>45293.4606018519</v>
      </c>
    </row>
    <row r="134" customHeight="1" spans="1:31">
      <c r="A134" s="2">
        <v>3132</v>
      </c>
      <c r="B134" s="3" t="s">
        <v>4927</v>
      </c>
      <c r="C134" s="4" t="s">
        <v>9033</v>
      </c>
      <c r="D134" s="5">
        <v>45220</v>
      </c>
      <c r="E134" s="4" t="s">
        <v>9034</v>
      </c>
      <c r="F134" s="6"/>
      <c r="G134" s="4" t="s">
        <v>7971</v>
      </c>
      <c r="H134" s="6"/>
      <c r="I134" s="4" t="s">
        <v>7927</v>
      </c>
      <c r="J134" s="4" t="s">
        <v>9035</v>
      </c>
      <c r="K134" s="4" t="s">
        <v>9036</v>
      </c>
      <c r="L134" s="4" t="s">
        <v>9037</v>
      </c>
      <c r="M134" s="6"/>
      <c r="N134" s="6"/>
      <c r="O134" s="4" t="s">
        <v>9038</v>
      </c>
      <c r="P134" s="4" t="s">
        <v>501</v>
      </c>
      <c r="Q134" s="4">
        <v>95051</v>
      </c>
      <c r="R134" s="4" t="s">
        <v>229</v>
      </c>
      <c r="S134" s="4" t="s">
        <v>7815</v>
      </c>
      <c r="T134" s="4">
        <v>0</v>
      </c>
      <c r="U134" s="6"/>
      <c r="V134" s="4" t="s">
        <v>9039</v>
      </c>
      <c r="W134" s="4" t="s">
        <v>7778</v>
      </c>
      <c r="X134" s="4">
        <v>0</v>
      </c>
      <c r="Y134" s="4">
        <v>100</v>
      </c>
      <c r="Z134" s="4">
        <v>0</v>
      </c>
      <c r="AA134" s="4" t="s">
        <v>7805</v>
      </c>
      <c r="AB134" s="6"/>
      <c r="AC134" s="4">
        <v>1</v>
      </c>
      <c r="AD134" s="4">
        <v>0</v>
      </c>
      <c r="AE134" s="8">
        <v>45220</v>
      </c>
    </row>
    <row r="135" customHeight="1" spans="1:31">
      <c r="A135" s="2">
        <v>3138</v>
      </c>
      <c r="B135" s="3" t="s">
        <v>9040</v>
      </c>
      <c r="C135" s="4" t="s">
        <v>9041</v>
      </c>
      <c r="D135" s="6"/>
      <c r="E135" s="4" t="s">
        <v>9042</v>
      </c>
      <c r="F135" s="6"/>
      <c r="G135" s="4" t="s">
        <v>9043</v>
      </c>
      <c r="H135" s="3" t="s">
        <v>9040</v>
      </c>
      <c r="I135" s="6"/>
      <c r="J135" s="4" t="s">
        <v>9044</v>
      </c>
      <c r="K135" s="4" t="s">
        <v>213</v>
      </c>
      <c r="L135" s="4" t="s">
        <v>9045</v>
      </c>
      <c r="M135" s="6"/>
      <c r="N135" s="6"/>
      <c r="O135" s="4" t="s">
        <v>213</v>
      </c>
      <c r="P135" s="6"/>
      <c r="Q135" s="4">
        <v>118225</v>
      </c>
      <c r="R135" s="4" t="s">
        <v>213</v>
      </c>
      <c r="S135" s="4" t="s">
        <v>7975</v>
      </c>
      <c r="T135" s="6"/>
      <c r="U135" s="6"/>
      <c r="V135" s="4" t="s">
        <v>9046</v>
      </c>
      <c r="W135" s="4" t="s">
        <v>7778</v>
      </c>
      <c r="X135" s="4">
        <v>0</v>
      </c>
      <c r="Y135" s="4">
        <v>100</v>
      </c>
      <c r="Z135" s="4">
        <v>0</v>
      </c>
      <c r="AA135" s="4" t="s">
        <v>7805</v>
      </c>
      <c r="AB135" s="6"/>
      <c r="AC135" s="4">
        <v>1</v>
      </c>
      <c r="AD135" s="4">
        <v>0</v>
      </c>
      <c r="AE135" s="8">
        <v>45237</v>
      </c>
    </row>
    <row r="136" customHeight="1" spans="1:31">
      <c r="A136" s="2">
        <v>3176</v>
      </c>
      <c r="B136" s="3" t="s">
        <v>9047</v>
      </c>
      <c r="C136" s="4" t="s">
        <v>5278</v>
      </c>
      <c r="D136" s="5">
        <v>42797</v>
      </c>
      <c r="E136" s="4" t="s">
        <v>9048</v>
      </c>
      <c r="F136" s="6"/>
      <c r="G136" s="4" t="s">
        <v>9049</v>
      </c>
      <c r="H136" s="3" t="s">
        <v>9047</v>
      </c>
      <c r="I136" s="4" t="s">
        <v>7796</v>
      </c>
      <c r="J136" s="4" t="s">
        <v>9050</v>
      </c>
      <c r="K136" s="4" t="s">
        <v>9051</v>
      </c>
      <c r="L136" s="4" t="s">
        <v>9052</v>
      </c>
      <c r="M136" s="4">
        <v>9515480511</v>
      </c>
      <c r="N136" s="4">
        <v>9474645173</v>
      </c>
      <c r="O136" s="4" t="s">
        <v>9053</v>
      </c>
      <c r="P136" s="4" t="s">
        <v>9054</v>
      </c>
      <c r="Q136" s="4">
        <v>29201</v>
      </c>
      <c r="R136" s="4" t="s">
        <v>229</v>
      </c>
      <c r="S136" s="4" t="s">
        <v>7815</v>
      </c>
      <c r="T136" s="4">
        <v>0</v>
      </c>
      <c r="U136" s="6"/>
      <c r="V136" s="4" t="s">
        <v>9055</v>
      </c>
      <c r="W136" s="4" t="s">
        <v>7778</v>
      </c>
      <c r="X136" s="4">
        <v>0</v>
      </c>
      <c r="Y136" s="4">
        <v>100</v>
      </c>
      <c r="Z136" s="4">
        <v>0</v>
      </c>
      <c r="AA136" s="4" t="s">
        <v>7805</v>
      </c>
      <c r="AB136" s="6"/>
      <c r="AC136" s="4">
        <v>1</v>
      </c>
      <c r="AD136" s="4">
        <v>0</v>
      </c>
      <c r="AE136" s="8">
        <v>45228</v>
      </c>
    </row>
    <row r="137" customHeight="1" spans="1:31">
      <c r="A137" s="2">
        <v>3279</v>
      </c>
      <c r="B137" s="3" t="s">
        <v>9056</v>
      </c>
      <c r="C137" s="4" t="s">
        <v>9057</v>
      </c>
      <c r="D137" s="5">
        <v>45308</v>
      </c>
      <c r="E137" s="4" t="s">
        <v>9058</v>
      </c>
      <c r="F137" s="6"/>
      <c r="G137" s="4" t="s">
        <v>9059</v>
      </c>
      <c r="H137" s="3" t="s">
        <v>9060</v>
      </c>
      <c r="I137" s="4" t="s">
        <v>7834</v>
      </c>
      <c r="J137" s="4" t="s">
        <v>9061</v>
      </c>
      <c r="K137" s="4" t="s">
        <v>9062</v>
      </c>
      <c r="L137" s="6"/>
      <c r="M137" s="6"/>
      <c r="N137" s="6"/>
      <c r="O137" s="4" t="s">
        <v>9063</v>
      </c>
      <c r="P137" s="4" t="s">
        <v>9064</v>
      </c>
      <c r="Q137" s="4">
        <v>15310</v>
      </c>
      <c r="R137" s="4" t="s">
        <v>194</v>
      </c>
      <c r="S137" s="4" t="s">
        <v>7789</v>
      </c>
      <c r="T137" s="4">
        <v>1</v>
      </c>
      <c r="U137" s="4" t="s">
        <v>9065</v>
      </c>
      <c r="V137" s="4" t="s">
        <v>9066</v>
      </c>
      <c r="W137" s="4" t="s">
        <v>7778</v>
      </c>
      <c r="X137" s="4">
        <v>0</v>
      </c>
      <c r="Y137" s="4">
        <v>100</v>
      </c>
      <c r="Z137" s="4">
        <v>97</v>
      </c>
      <c r="AA137" s="4" t="s">
        <v>7779</v>
      </c>
      <c r="AB137" s="6"/>
      <c r="AC137" s="4">
        <v>1</v>
      </c>
      <c r="AD137" s="4">
        <v>0</v>
      </c>
      <c r="AE137" s="8">
        <v>45308.4877546296</v>
      </c>
    </row>
    <row r="138" customHeight="1" spans="1:31">
      <c r="A138" s="2">
        <v>3296</v>
      </c>
      <c r="B138" s="3" t="s">
        <v>9067</v>
      </c>
      <c r="C138" s="4" t="s">
        <v>9068</v>
      </c>
      <c r="D138" s="5">
        <v>44720</v>
      </c>
      <c r="E138" s="4" t="s">
        <v>8112</v>
      </c>
      <c r="F138" s="4" t="s">
        <v>9069</v>
      </c>
      <c r="G138" s="4" t="s">
        <v>9070</v>
      </c>
      <c r="H138" s="3" t="s">
        <v>9071</v>
      </c>
      <c r="I138" s="4" t="s">
        <v>7927</v>
      </c>
      <c r="J138" s="4" t="s">
        <v>9072</v>
      </c>
      <c r="K138" s="4" t="s">
        <v>9073</v>
      </c>
      <c r="L138" s="6"/>
      <c r="M138" s="6"/>
      <c r="N138" s="6"/>
      <c r="O138" s="4" t="s">
        <v>9074</v>
      </c>
      <c r="P138" s="4" t="s">
        <v>9075</v>
      </c>
      <c r="Q138" s="4">
        <v>97330</v>
      </c>
      <c r="R138" s="4" t="s">
        <v>229</v>
      </c>
      <c r="S138" s="4" t="s">
        <v>7776</v>
      </c>
      <c r="T138" s="4">
        <v>1</v>
      </c>
      <c r="U138" s="6"/>
      <c r="V138" s="4" t="s">
        <v>9076</v>
      </c>
      <c r="W138" s="4" t="s">
        <v>7935</v>
      </c>
      <c r="X138" s="4">
        <v>0</v>
      </c>
      <c r="Y138" s="4">
        <v>300</v>
      </c>
      <c r="Z138" s="4">
        <v>300</v>
      </c>
      <c r="AA138" s="4" t="s">
        <v>7779</v>
      </c>
      <c r="AB138" s="6"/>
      <c r="AC138" s="4">
        <v>3</v>
      </c>
      <c r="AD138" s="4">
        <v>0</v>
      </c>
      <c r="AE138" s="8">
        <v>44720.7052662037</v>
      </c>
    </row>
    <row r="139" customHeight="1" spans="1:31">
      <c r="A139" s="2">
        <v>3361</v>
      </c>
      <c r="B139" s="3" t="s">
        <v>9077</v>
      </c>
      <c r="C139" s="4" t="s">
        <v>9078</v>
      </c>
      <c r="D139" s="6"/>
      <c r="E139" s="4" t="s">
        <v>9079</v>
      </c>
      <c r="F139" s="6"/>
      <c r="G139" s="4" t="s">
        <v>9080</v>
      </c>
      <c r="H139" s="3" t="s">
        <v>9081</v>
      </c>
      <c r="I139" s="4" t="s">
        <v>7796</v>
      </c>
      <c r="J139" s="4" t="s">
        <v>9082</v>
      </c>
      <c r="K139" s="9" t="s">
        <v>9083</v>
      </c>
      <c r="L139" s="9" t="s">
        <v>9084</v>
      </c>
      <c r="M139" s="6"/>
      <c r="N139" s="6"/>
      <c r="O139" s="4" t="s">
        <v>496</v>
      </c>
      <c r="P139" s="9" t="s">
        <v>9085</v>
      </c>
      <c r="Q139" s="4">
        <v>100190</v>
      </c>
      <c r="R139" s="4" t="s">
        <v>184</v>
      </c>
      <c r="S139" s="4" t="s">
        <v>7975</v>
      </c>
      <c r="T139" s="4">
        <v>0</v>
      </c>
      <c r="U139" s="6"/>
      <c r="V139" s="4" t="s">
        <v>9086</v>
      </c>
      <c r="W139" s="4" t="s">
        <v>7778</v>
      </c>
      <c r="X139" s="4">
        <v>0</v>
      </c>
      <c r="Y139" s="4">
        <v>100</v>
      </c>
      <c r="Z139" s="4">
        <v>0</v>
      </c>
      <c r="AA139" s="4" t="s">
        <v>7805</v>
      </c>
      <c r="AB139" s="6"/>
      <c r="AC139" s="4">
        <v>1</v>
      </c>
      <c r="AD139" s="4">
        <v>0</v>
      </c>
      <c r="AE139" s="8">
        <v>45229</v>
      </c>
    </row>
    <row r="140" customHeight="1" spans="1:31">
      <c r="A140" s="2">
        <v>3482</v>
      </c>
      <c r="B140" s="3" t="s">
        <v>9087</v>
      </c>
      <c r="C140" s="4" t="s">
        <v>9088</v>
      </c>
      <c r="D140" s="6"/>
      <c r="E140" s="4" t="s">
        <v>9089</v>
      </c>
      <c r="F140" s="6"/>
      <c r="G140" s="4" t="s">
        <v>9090</v>
      </c>
      <c r="H140" s="3" t="s">
        <v>9091</v>
      </c>
      <c r="I140" s="6"/>
      <c r="J140" s="4" t="s">
        <v>9092</v>
      </c>
      <c r="K140" s="4" t="s">
        <v>9093</v>
      </c>
      <c r="L140" s="4" t="s">
        <v>9094</v>
      </c>
      <c r="M140" s="6"/>
      <c r="N140" s="6"/>
      <c r="O140" s="4" t="s">
        <v>9095</v>
      </c>
      <c r="P140" s="4" t="s">
        <v>500</v>
      </c>
      <c r="Q140" s="4">
        <v>80539</v>
      </c>
      <c r="R140" s="4" t="s">
        <v>193</v>
      </c>
      <c r="S140" s="4" t="s">
        <v>7802</v>
      </c>
      <c r="T140" s="6"/>
      <c r="U140" s="6"/>
      <c r="V140" s="4" t="s">
        <v>9096</v>
      </c>
      <c r="W140" s="4" t="s">
        <v>7778</v>
      </c>
      <c r="X140" s="4">
        <v>0</v>
      </c>
      <c r="Y140" s="4">
        <v>100</v>
      </c>
      <c r="Z140" s="4">
        <v>0</v>
      </c>
      <c r="AA140" s="4" t="s">
        <v>7805</v>
      </c>
      <c r="AB140" s="6"/>
      <c r="AC140" s="4">
        <v>1</v>
      </c>
      <c r="AD140" s="4">
        <v>0</v>
      </c>
      <c r="AE140" s="8">
        <v>45240</v>
      </c>
    </row>
    <row r="141" customHeight="1" spans="1:31">
      <c r="A141" s="2">
        <v>3499</v>
      </c>
      <c r="B141" s="3" t="s">
        <v>9097</v>
      </c>
      <c r="C141" s="4" t="s">
        <v>9098</v>
      </c>
      <c r="D141" s="5">
        <v>43237</v>
      </c>
      <c r="E141" s="4" t="s">
        <v>9099</v>
      </c>
      <c r="F141" s="6"/>
      <c r="G141" s="4" t="s">
        <v>9100</v>
      </c>
      <c r="H141" s="3" t="s">
        <v>9101</v>
      </c>
      <c r="I141" s="4" t="s">
        <v>7927</v>
      </c>
      <c r="J141" s="4" t="s">
        <v>9102</v>
      </c>
      <c r="K141" s="4" t="s">
        <v>9103</v>
      </c>
      <c r="L141" s="4" t="s">
        <v>9104</v>
      </c>
      <c r="M141" s="6"/>
      <c r="N141" s="4" t="s">
        <v>7986</v>
      </c>
      <c r="O141" s="4" t="s">
        <v>9105</v>
      </c>
      <c r="P141" s="4" t="s">
        <v>9106</v>
      </c>
      <c r="Q141" s="4">
        <v>518129</v>
      </c>
      <c r="R141" s="4" t="s">
        <v>184</v>
      </c>
      <c r="S141" s="4" t="s">
        <v>7975</v>
      </c>
      <c r="T141" s="4">
        <v>0</v>
      </c>
      <c r="U141" s="6"/>
      <c r="V141" s="4" t="s">
        <v>9107</v>
      </c>
      <c r="W141" s="4" t="s">
        <v>7778</v>
      </c>
      <c r="X141" s="4">
        <v>0</v>
      </c>
      <c r="Y141" s="4">
        <v>100</v>
      </c>
      <c r="Z141" s="4">
        <v>0</v>
      </c>
      <c r="AA141" s="4" t="s">
        <v>9108</v>
      </c>
      <c r="AB141" s="6"/>
      <c r="AC141" s="4">
        <v>1</v>
      </c>
      <c r="AD141" s="4">
        <v>0</v>
      </c>
      <c r="AE141" s="8">
        <v>45206</v>
      </c>
    </row>
    <row r="142" customHeight="1" spans="1:31">
      <c r="A142" s="2">
        <v>3508</v>
      </c>
      <c r="B142" s="3" t="s">
        <v>9109</v>
      </c>
      <c r="C142" s="4" t="s">
        <v>9110</v>
      </c>
      <c r="D142" s="6"/>
      <c r="E142" s="4" t="s">
        <v>9111</v>
      </c>
      <c r="F142" s="6"/>
      <c r="G142" s="4" t="s">
        <v>9112</v>
      </c>
      <c r="H142" s="3" t="s">
        <v>9109</v>
      </c>
      <c r="I142" s="6"/>
      <c r="J142" s="4" t="s">
        <v>9113</v>
      </c>
      <c r="K142" s="4" t="s">
        <v>9114</v>
      </c>
      <c r="L142" s="4" t="s">
        <v>9115</v>
      </c>
      <c r="M142" s="4" t="s">
        <v>9116</v>
      </c>
      <c r="N142" s="6"/>
      <c r="O142" s="4" t="s">
        <v>213</v>
      </c>
      <c r="P142" s="6"/>
      <c r="Q142" s="4">
        <v>178902</v>
      </c>
      <c r="R142" s="4" t="s">
        <v>213</v>
      </c>
      <c r="S142" s="4" t="s">
        <v>7975</v>
      </c>
      <c r="T142" s="6"/>
      <c r="U142" s="6"/>
      <c r="V142" s="4" t="s">
        <v>9117</v>
      </c>
      <c r="W142" s="4" t="s">
        <v>7778</v>
      </c>
      <c r="X142" s="4">
        <v>0</v>
      </c>
      <c r="Y142" s="4">
        <v>100</v>
      </c>
      <c r="Z142" s="4">
        <v>0</v>
      </c>
      <c r="AA142" s="4" t="s">
        <v>7805</v>
      </c>
      <c r="AB142" s="6"/>
      <c r="AC142" s="4">
        <v>1</v>
      </c>
      <c r="AD142" s="4">
        <v>0</v>
      </c>
      <c r="AE142" s="8">
        <v>45222</v>
      </c>
    </row>
    <row r="143" customHeight="1" spans="1:31">
      <c r="A143" s="2">
        <v>3522</v>
      </c>
      <c r="B143" s="3" t="s">
        <v>9118</v>
      </c>
      <c r="C143" s="4" t="s">
        <v>9119</v>
      </c>
      <c r="D143" s="5">
        <v>43706</v>
      </c>
      <c r="E143" s="4" t="s">
        <v>9120</v>
      </c>
      <c r="F143" s="6"/>
      <c r="G143" s="4" t="s">
        <v>8381</v>
      </c>
      <c r="H143" s="3" t="s">
        <v>9121</v>
      </c>
      <c r="I143" s="4" t="s">
        <v>7796</v>
      </c>
      <c r="J143" s="4" t="s">
        <v>9122</v>
      </c>
      <c r="K143" s="4" t="s">
        <v>9123</v>
      </c>
      <c r="L143" s="4" t="s">
        <v>8876</v>
      </c>
      <c r="M143" s="4" t="s">
        <v>8876</v>
      </c>
      <c r="N143" s="6"/>
      <c r="O143" s="4" t="s">
        <v>213</v>
      </c>
      <c r="P143" s="4" t="s">
        <v>496</v>
      </c>
      <c r="Q143" s="4">
        <v>160095</v>
      </c>
      <c r="R143" s="4" t="s">
        <v>213</v>
      </c>
      <c r="S143" s="4" t="s">
        <v>7975</v>
      </c>
      <c r="T143" s="4">
        <v>0</v>
      </c>
      <c r="U143" s="6"/>
      <c r="V143" s="4" t="s">
        <v>9124</v>
      </c>
      <c r="W143" s="4" t="s">
        <v>7977</v>
      </c>
      <c r="X143" s="4">
        <v>0</v>
      </c>
      <c r="Y143" s="4">
        <v>50</v>
      </c>
      <c r="Z143" s="4">
        <v>0</v>
      </c>
      <c r="AA143" s="4" t="s">
        <v>7805</v>
      </c>
      <c r="AB143" s="6"/>
      <c r="AC143" s="4">
        <v>1</v>
      </c>
      <c r="AD143" s="4">
        <v>0</v>
      </c>
      <c r="AE143" s="8">
        <v>45209</v>
      </c>
    </row>
    <row r="144" customHeight="1" spans="1:31">
      <c r="A144" s="2">
        <v>3526</v>
      </c>
      <c r="B144" s="3" t="s">
        <v>9125</v>
      </c>
      <c r="C144" s="4" t="s">
        <v>9126</v>
      </c>
      <c r="D144" s="6"/>
      <c r="E144" s="4" t="s">
        <v>9127</v>
      </c>
      <c r="F144" s="4" t="s">
        <v>9128</v>
      </c>
      <c r="G144" s="4" t="s">
        <v>8412</v>
      </c>
      <c r="H144" s="6"/>
      <c r="I144" s="4" t="s">
        <v>7796</v>
      </c>
      <c r="J144" s="4" t="s">
        <v>9129</v>
      </c>
      <c r="K144" s="4" t="s">
        <v>9130</v>
      </c>
      <c r="L144" s="4" t="s">
        <v>9131</v>
      </c>
      <c r="M144" s="6"/>
      <c r="N144" s="4" t="s">
        <v>9132</v>
      </c>
      <c r="O144" s="4" t="s">
        <v>9133</v>
      </c>
      <c r="P144" s="4" t="s">
        <v>222</v>
      </c>
      <c r="Q144" s="4">
        <v>701</v>
      </c>
      <c r="R144" s="4" t="s">
        <v>222</v>
      </c>
      <c r="S144" s="4" t="s">
        <v>7975</v>
      </c>
      <c r="T144" s="4">
        <v>0</v>
      </c>
      <c r="U144" s="6"/>
      <c r="V144" s="4" t="s">
        <v>9134</v>
      </c>
      <c r="W144" s="4" t="s">
        <v>7778</v>
      </c>
      <c r="X144" s="4">
        <v>0</v>
      </c>
      <c r="Y144" s="4">
        <v>100</v>
      </c>
      <c r="Z144" s="4">
        <v>0</v>
      </c>
      <c r="AA144" s="4" t="s">
        <v>7805</v>
      </c>
      <c r="AB144" s="6"/>
      <c r="AC144" s="4">
        <v>1</v>
      </c>
      <c r="AD144" s="4">
        <v>0</v>
      </c>
      <c r="AE144" s="8">
        <v>45256</v>
      </c>
    </row>
    <row r="145" customHeight="1" spans="1:31">
      <c r="A145" s="2">
        <v>3697</v>
      </c>
      <c r="B145" s="3" t="s">
        <v>591</v>
      </c>
      <c r="C145" s="4" t="s">
        <v>9135</v>
      </c>
      <c r="D145" s="5">
        <v>44567</v>
      </c>
      <c r="E145" s="4" t="s">
        <v>9136</v>
      </c>
      <c r="F145" s="6"/>
      <c r="G145" s="4" t="s">
        <v>9137</v>
      </c>
      <c r="H145" s="3" t="s">
        <v>9138</v>
      </c>
      <c r="I145" s="4" t="s">
        <v>7796</v>
      </c>
      <c r="J145" s="4" t="s">
        <v>9139</v>
      </c>
      <c r="K145" s="4" t="s">
        <v>9140</v>
      </c>
      <c r="L145" s="4" t="s">
        <v>9141</v>
      </c>
      <c r="M145" s="4" t="s">
        <v>9142</v>
      </c>
      <c r="N145" s="6"/>
      <c r="O145" s="4" t="s">
        <v>9013</v>
      </c>
      <c r="P145" s="6"/>
      <c r="Q145" s="4" t="s">
        <v>9143</v>
      </c>
      <c r="R145" s="4" t="s">
        <v>228</v>
      </c>
      <c r="S145" s="4" t="s">
        <v>7789</v>
      </c>
      <c r="T145" s="4">
        <v>1</v>
      </c>
      <c r="U145" s="6"/>
      <c r="V145" s="4" t="s">
        <v>9144</v>
      </c>
      <c r="W145" s="4" t="s">
        <v>7828</v>
      </c>
      <c r="X145" s="4">
        <v>0</v>
      </c>
      <c r="Y145" s="4">
        <v>500</v>
      </c>
      <c r="Z145" s="4">
        <v>500</v>
      </c>
      <c r="AA145" s="4" t="s">
        <v>7779</v>
      </c>
      <c r="AB145" s="6"/>
      <c r="AC145" s="4">
        <v>5</v>
      </c>
      <c r="AD145" s="4">
        <v>0</v>
      </c>
      <c r="AE145" s="8">
        <v>44567.4220138889</v>
      </c>
    </row>
    <row r="146" customHeight="1" spans="1:31">
      <c r="A146" s="2">
        <v>3736</v>
      </c>
      <c r="B146" s="3" t="s">
        <v>9145</v>
      </c>
      <c r="C146" s="4" t="s">
        <v>6449</v>
      </c>
      <c r="D146" s="6"/>
      <c r="E146" s="4" t="s">
        <v>9146</v>
      </c>
      <c r="F146" s="6"/>
      <c r="G146" s="4" t="s">
        <v>9147</v>
      </c>
      <c r="H146" s="3" t="s">
        <v>9145</v>
      </c>
      <c r="I146" s="6"/>
      <c r="J146" s="4" t="s">
        <v>9148</v>
      </c>
      <c r="K146" s="4" t="s">
        <v>9149</v>
      </c>
      <c r="L146" s="6"/>
      <c r="M146" s="6"/>
      <c r="N146" s="6"/>
      <c r="O146" s="4" t="s">
        <v>9150</v>
      </c>
      <c r="P146" s="4" t="s">
        <v>219</v>
      </c>
      <c r="Q146" s="4">
        <v>46022</v>
      </c>
      <c r="R146" s="4" t="s">
        <v>219</v>
      </c>
      <c r="S146" s="4" t="s">
        <v>7802</v>
      </c>
      <c r="T146" s="6"/>
      <c r="U146" s="6"/>
      <c r="V146" s="4" t="s">
        <v>9151</v>
      </c>
      <c r="W146" s="4" t="s">
        <v>7778</v>
      </c>
      <c r="X146" s="4">
        <v>0</v>
      </c>
      <c r="Y146" s="4">
        <v>100</v>
      </c>
      <c r="Z146" s="4">
        <v>0</v>
      </c>
      <c r="AA146" s="4" t="s">
        <v>7805</v>
      </c>
      <c r="AB146" s="6"/>
      <c r="AC146" s="4">
        <v>1</v>
      </c>
      <c r="AD146" s="4">
        <v>0</v>
      </c>
      <c r="AE146" s="8">
        <v>45242</v>
      </c>
    </row>
    <row r="147" customHeight="1" spans="1:31">
      <c r="A147" s="2">
        <v>3780</v>
      </c>
      <c r="B147" s="3" t="s">
        <v>9152</v>
      </c>
      <c r="C147" s="4" t="s">
        <v>9153</v>
      </c>
      <c r="D147" s="5">
        <v>45114</v>
      </c>
      <c r="E147" s="4" t="s">
        <v>9154</v>
      </c>
      <c r="F147" s="4" t="s">
        <v>9155</v>
      </c>
      <c r="G147" s="4" t="s">
        <v>9156</v>
      </c>
      <c r="H147" s="3" t="s">
        <v>9157</v>
      </c>
      <c r="I147" s="4" t="s">
        <v>7796</v>
      </c>
      <c r="J147" s="4" t="s">
        <v>9158</v>
      </c>
      <c r="K147" s="4" t="s">
        <v>9159</v>
      </c>
      <c r="L147" s="4" t="s">
        <v>9160</v>
      </c>
      <c r="M147" s="6"/>
      <c r="N147" s="6"/>
      <c r="O147" s="4" t="s">
        <v>9161</v>
      </c>
      <c r="P147" s="4" t="s">
        <v>561</v>
      </c>
      <c r="Q147" s="4">
        <v>84604</v>
      </c>
      <c r="R147" s="4" t="s">
        <v>229</v>
      </c>
      <c r="S147" s="4" t="s">
        <v>7776</v>
      </c>
      <c r="T147" s="4">
        <v>1</v>
      </c>
      <c r="U147" s="6"/>
      <c r="V147" s="4" t="s">
        <v>9162</v>
      </c>
      <c r="W147" s="4" t="s">
        <v>7935</v>
      </c>
      <c r="X147" s="4">
        <v>0</v>
      </c>
      <c r="Y147" s="4">
        <v>300</v>
      </c>
      <c r="Z147" s="4">
        <v>300</v>
      </c>
      <c r="AA147" s="4" t="s">
        <v>7779</v>
      </c>
      <c r="AB147" s="6"/>
      <c r="AC147" s="4">
        <v>3</v>
      </c>
      <c r="AD147" s="4">
        <v>0</v>
      </c>
      <c r="AE147" s="8">
        <v>44959.4496759259</v>
      </c>
    </row>
    <row r="148" customHeight="1" spans="1:31">
      <c r="A148" s="2">
        <v>3795</v>
      </c>
      <c r="B148" s="3" t="s">
        <v>9163</v>
      </c>
      <c r="C148" s="4" t="s">
        <v>9164</v>
      </c>
      <c r="D148" s="5">
        <v>42331</v>
      </c>
      <c r="E148" s="4" t="s">
        <v>9165</v>
      </c>
      <c r="F148" s="6"/>
      <c r="G148" s="4" t="s">
        <v>9166</v>
      </c>
      <c r="H148" s="6"/>
      <c r="I148" s="4" t="s">
        <v>7796</v>
      </c>
      <c r="J148" s="4" t="s">
        <v>9167</v>
      </c>
      <c r="K148" s="4" t="s">
        <v>9168</v>
      </c>
      <c r="L148" s="4" t="s">
        <v>9169</v>
      </c>
      <c r="M148" s="6"/>
      <c r="N148" s="6"/>
      <c r="O148" s="4" t="s">
        <v>8092</v>
      </c>
      <c r="P148" s="4" t="s">
        <v>535</v>
      </c>
      <c r="Q148" s="4" t="s">
        <v>9170</v>
      </c>
      <c r="R148" s="4" t="s">
        <v>203</v>
      </c>
      <c r="S148" s="4" t="s">
        <v>7802</v>
      </c>
      <c r="T148" s="4">
        <v>0</v>
      </c>
      <c r="U148" s="6"/>
      <c r="V148" s="4" t="s">
        <v>9171</v>
      </c>
      <c r="W148" s="4" t="s">
        <v>7778</v>
      </c>
      <c r="X148" s="4">
        <v>0</v>
      </c>
      <c r="Y148" s="4">
        <v>100</v>
      </c>
      <c r="Z148" s="4">
        <v>0</v>
      </c>
      <c r="AA148" s="4" t="s">
        <v>7779</v>
      </c>
      <c r="AB148" s="6"/>
      <c r="AC148" s="4">
        <v>1</v>
      </c>
      <c r="AD148" s="4">
        <v>0</v>
      </c>
      <c r="AE148" s="8">
        <v>45045.230150463</v>
      </c>
    </row>
    <row r="149" customHeight="1" spans="1:31">
      <c r="A149" s="2">
        <v>3884</v>
      </c>
      <c r="B149" s="3" t="s">
        <v>6248</v>
      </c>
      <c r="C149" s="4" t="s">
        <v>6247</v>
      </c>
      <c r="D149" s="5">
        <v>45338</v>
      </c>
      <c r="E149" s="4" t="s">
        <v>9172</v>
      </c>
      <c r="F149" s="6"/>
      <c r="G149" s="4" t="s">
        <v>9173</v>
      </c>
      <c r="H149" s="6"/>
      <c r="I149" s="4" t="s">
        <v>7796</v>
      </c>
      <c r="J149" s="4" t="s">
        <v>9174</v>
      </c>
      <c r="K149" s="4" t="s">
        <v>9175</v>
      </c>
      <c r="L149" s="4">
        <v>19</v>
      </c>
      <c r="M149" s="6"/>
      <c r="N149" s="6"/>
      <c r="O149" s="4" t="s">
        <v>9176</v>
      </c>
      <c r="P149" s="4" t="s">
        <v>9177</v>
      </c>
      <c r="Q149" s="4">
        <v>1920</v>
      </c>
      <c r="R149" s="4" t="s">
        <v>221</v>
      </c>
      <c r="S149" s="4" t="s">
        <v>7802</v>
      </c>
      <c r="T149" s="4">
        <v>0</v>
      </c>
      <c r="U149" s="6"/>
      <c r="V149" s="4" t="s">
        <v>9178</v>
      </c>
      <c r="W149" s="4" t="s">
        <v>7778</v>
      </c>
      <c r="X149" s="4">
        <v>0</v>
      </c>
      <c r="Y149" s="4">
        <v>100</v>
      </c>
      <c r="Z149" s="4">
        <v>0</v>
      </c>
      <c r="AA149" s="4" t="s">
        <v>7805</v>
      </c>
      <c r="AB149" s="6"/>
      <c r="AC149" s="4">
        <v>1</v>
      </c>
      <c r="AD149" s="4">
        <v>0</v>
      </c>
      <c r="AE149" s="8">
        <v>45262</v>
      </c>
    </row>
    <row r="150" customHeight="1" spans="1:31">
      <c r="A150" s="2">
        <v>3900</v>
      </c>
      <c r="B150" s="3" t="s">
        <v>9179</v>
      </c>
      <c r="C150" s="4" t="s">
        <v>9180</v>
      </c>
      <c r="D150" s="5">
        <v>45187</v>
      </c>
      <c r="E150" s="4" t="s">
        <v>9181</v>
      </c>
      <c r="F150" s="4" t="s">
        <v>7455</v>
      </c>
      <c r="G150" s="4" t="s">
        <v>9182</v>
      </c>
      <c r="H150" s="3" t="s">
        <v>9183</v>
      </c>
      <c r="I150" s="4" t="s">
        <v>7796</v>
      </c>
      <c r="J150" s="4" t="s">
        <v>9184</v>
      </c>
      <c r="K150" s="4" t="s">
        <v>9185</v>
      </c>
      <c r="L150" s="4" t="s">
        <v>9186</v>
      </c>
      <c r="M150" s="6"/>
      <c r="N150" s="6"/>
      <c r="O150" s="4" t="s">
        <v>9187</v>
      </c>
      <c r="P150" s="4" t="s">
        <v>564</v>
      </c>
      <c r="Q150" s="4" t="s">
        <v>9188</v>
      </c>
      <c r="R150" s="4" t="s">
        <v>179</v>
      </c>
      <c r="S150" s="4" t="s">
        <v>7826</v>
      </c>
      <c r="T150" s="4">
        <v>0</v>
      </c>
      <c r="U150" s="6"/>
      <c r="V150" s="4" t="s">
        <v>9189</v>
      </c>
      <c r="W150" s="4" t="s">
        <v>7828</v>
      </c>
      <c r="X150" s="4">
        <v>0</v>
      </c>
      <c r="Y150" s="4">
        <v>500</v>
      </c>
      <c r="Z150" s="4">
        <v>500</v>
      </c>
      <c r="AA150" s="4" t="s">
        <v>7779</v>
      </c>
      <c r="AB150" s="6"/>
      <c r="AC150" s="4">
        <v>5</v>
      </c>
      <c r="AD150" s="4">
        <v>0</v>
      </c>
      <c r="AE150" s="8">
        <v>44000.3590277778</v>
      </c>
    </row>
    <row r="151" customHeight="1" spans="1:31">
      <c r="A151" s="2">
        <v>3908</v>
      </c>
      <c r="B151" s="3" t="s">
        <v>9190</v>
      </c>
      <c r="C151" s="4" t="s">
        <v>9191</v>
      </c>
      <c r="D151" s="5">
        <v>40475</v>
      </c>
      <c r="E151" s="4" t="s">
        <v>9192</v>
      </c>
      <c r="F151" s="6"/>
      <c r="G151" s="4" t="s">
        <v>9193</v>
      </c>
      <c r="H151" s="3" t="s">
        <v>9194</v>
      </c>
      <c r="I151" s="4" t="s">
        <v>7927</v>
      </c>
      <c r="J151" s="4" t="s">
        <v>9044</v>
      </c>
      <c r="K151" s="4" t="s">
        <v>9195</v>
      </c>
      <c r="L151" s="6"/>
      <c r="M151" s="6"/>
      <c r="N151" s="6"/>
      <c r="O151" s="4" t="s">
        <v>556</v>
      </c>
      <c r="P151" s="6"/>
      <c r="Q151" s="4">
        <v>1400004</v>
      </c>
      <c r="R151" s="4" t="s">
        <v>201</v>
      </c>
      <c r="S151" s="4" t="s">
        <v>7975</v>
      </c>
      <c r="T151" s="4">
        <v>0</v>
      </c>
      <c r="U151" s="6"/>
      <c r="V151" s="4" t="s">
        <v>9196</v>
      </c>
      <c r="W151" s="4" t="s">
        <v>7778</v>
      </c>
      <c r="X151" s="4">
        <v>0</v>
      </c>
      <c r="Y151" s="4">
        <v>100</v>
      </c>
      <c r="Z151" s="4">
        <v>0</v>
      </c>
      <c r="AA151" s="4" t="s">
        <v>9197</v>
      </c>
      <c r="AB151" s="6"/>
      <c r="AC151" s="4">
        <v>1</v>
      </c>
      <c r="AD151" s="4">
        <v>0</v>
      </c>
      <c r="AE151" s="8">
        <v>45257</v>
      </c>
    </row>
    <row r="152" customHeight="1" spans="1:31">
      <c r="A152" s="2">
        <v>3916</v>
      </c>
      <c r="B152" s="3" t="s">
        <v>9198</v>
      </c>
      <c r="C152" s="4" t="s">
        <v>5675</v>
      </c>
      <c r="D152" s="5">
        <v>40475</v>
      </c>
      <c r="E152" s="4" t="s">
        <v>9199</v>
      </c>
      <c r="F152" s="6"/>
      <c r="G152" s="4" t="s">
        <v>8873</v>
      </c>
      <c r="H152" s="3" t="s">
        <v>9200</v>
      </c>
      <c r="I152" s="4" t="s">
        <v>44</v>
      </c>
      <c r="J152" s="4" t="s">
        <v>9044</v>
      </c>
      <c r="K152" s="4" t="s">
        <v>9201</v>
      </c>
      <c r="L152" s="4" t="s">
        <v>9202</v>
      </c>
      <c r="M152" s="4" t="s">
        <v>8784</v>
      </c>
      <c r="N152" s="6"/>
      <c r="O152" s="4" t="s">
        <v>9013</v>
      </c>
      <c r="P152" s="6"/>
      <c r="Q152" s="4" t="s">
        <v>9203</v>
      </c>
      <c r="R152" s="4" t="s">
        <v>228</v>
      </c>
      <c r="S152" s="4" t="s">
        <v>7802</v>
      </c>
      <c r="T152" s="4">
        <v>0</v>
      </c>
      <c r="U152" s="6"/>
      <c r="V152" s="4" t="s">
        <v>9204</v>
      </c>
      <c r="W152" s="4" t="s">
        <v>7778</v>
      </c>
      <c r="X152" s="4">
        <v>0</v>
      </c>
      <c r="Y152" s="4">
        <v>100</v>
      </c>
      <c r="Z152" s="4">
        <v>0</v>
      </c>
      <c r="AA152" s="4" t="s">
        <v>7805</v>
      </c>
      <c r="AB152" s="6"/>
      <c r="AC152" s="4">
        <v>1</v>
      </c>
      <c r="AD152" s="4">
        <v>0</v>
      </c>
      <c r="AE152" s="8">
        <v>45232</v>
      </c>
    </row>
    <row r="153" customHeight="1" spans="1:31">
      <c r="A153" s="2">
        <v>3950</v>
      </c>
      <c r="B153" s="3" t="s">
        <v>9205</v>
      </c>
      <c r="C153" s="4" t="s">
        <v>9206</v>
      </c>
      <c r="D153" s="5">
        <v>45072</v>
      </c>
      <c r="E153" s="4" t="s">
        <v>8946</v>
      </c>
      <c r="F153" s="6"/>
      <c r="G153" s="4" t="s">
        <v>9207</v>
      </c>
      <c r="H153" s="3" t="s">
        <v>9208</v>
      </c>
      <c r="I153" s="4" t="s">
        <v>7796</v>
      </c>
      <c r="J153" s="4" t="s">
        <v>9209</v>
      </c>
      <c r="K153" s="4" t="s">
        <v>9210</v>
      </c>
      <c r="L153" s="6"/>
      <c r="M153" s="6"/>
      <c r="N153" s="6"/>
      <c r="O153" s="4" t="s">
        <v>9211</v>
      </c>
      <c r="P153" s="4" t="s">
        <v>9212</v>
      </c>
      <c r="Q153" s="4">
        <v>110819</v>
      </c>
      <c r="R153" s="4" t="s">
        <v>184</v>
      </c>
      <c r="S153" s="4" t="s">
        <v>7975</v>
      </c>
      <c r="T153" s="4">
        <v>0</v>
      </c>
      <c r="U153" s="6"/>
      <c r="V153" s="4" t="s">
        <v>9213</v>
      </c>
      <c r="W153" s="4" t="s">
        <v>7778</v>
      </c>
      <c r="X153" s="4">
        <v>0</v>
      </c>
      <c r="Y153" s="4">
        <v>100</v>
      </c>
      <c r="Z153" s="4">
        <v>0</v>
      </c>
      <c r="AA153" s="4" t="s">
        <v>7779</v>
      </c>
      <c r="AB153" s="6"/>
      <c r="AC153" s="4">
        <v>1</v>
      </c>
      <c r="AD153" s="4">
        <v>0</v>
      </c>
      <c r="AE153" s="8">
        <v>45104.8951388889</v>
      </c>
    </row>
    <row r="154" customHeight="1" spans="1:31">
      <c r="A154" s="2">
        <v>3954</v>
      </c>
      <c r="B154" s="3" t="s">
        <v>9214</v>
      </c>
      <c r="C154" s="4" t="s">
        <v>9215</v>
      </c>
      <c r="D154" s="5">
        <v>45181</v>
      </c>
      <c r="E154" s="4" t="s">
        <v>9216</v>
      </c>
      <c r="F154" s="6"/>
      <c r="G154" s="4" t="s">
        <v>9217</v>
      </c>
      <c r="H154" s="3" t="s">
        <v>9218</v>
      </c>
      <c r="I154" s="4" t="s">
        <v>7796</v>
      </c>
      <c r="J154" s="4" t="s">
        <v>9219</v>
      </c>
      <c r="K154" s="4" t="s">
        <v>9220</v>
      </c>
      <c r="L154" s="6"/>
      <c r="M154" s="6"/>
      <c r="N154" s="6"/>
      <c r="O154" s="4" t="s">
        <v>9221</v>
      </c>
      <c r="P154" s="4" t="s">
        <v>9222</v>
      </c>
      <c r="Q154" s="4">
        <v>30306</v>
      </c>
      <c r="R154" s="4" t="s">
        <v>229</v>
      </c>
      <c r="S154" s="4" t="s">
        <v>7776</v>
      </c>
      <c r="T154" s="4">
        <v>1</v>
      </c>
      <c r="U154" s="6"/>
      <c r="V154" s="4" t="s">
        <v>9223</v>
      </c>
      <c r="W154" s="4" t="s">
        <v>7828</v>
      </c>
      <c r="X154" s="4">
        <v>0</v>
      </c>
      <c r="Y154" s="4">
        <v>500</v>
      </c>
      <c r="Z154" s="4">
        <v>500</v>
      </c>
      <c r="AA154" s="4" t="s">
        <v>7779</v>
      </c>
      <c r="AB154" s="6"/>
      <c r="AC154" s="4">
        <v>5</v>
      </c>
      <c r="AD154" s="4">
        <v>0</v>
      </c>
      <c r="AE154" s="8">
        <v>45072.6075347222</v>
      </c>
    </row>
    <row r="155" customHeight="1" spans="1:31">
      <c r="A155" s="2">
        <v>4003</v>
      </c>
      <c r="B155" s="3" t="s">
        <v>9224</v>
      </c>
      <c r="C155" s="4" t="s">
        <v>9225</v>
      </c>
      <c r="D155" s="5">
        <v>40493</v>
      </c>
      <c r="E155" s="4" t="s">
        <v>9226</v>
      </c>
      <c r="F155" s="6"/>
      <c r="G155" s="4" t="s">
        <v>7219</v>
      </c>
      <c r="H155" s="6"/>
      <c r="I155" s="4" t="s">
        <v>7796</v>
      </c>
      <c r="J155" s="4" t="s">
        <v>9227</v>
      </c>
      <c r="K155" s="4" t="s">
        <v>9210</v>
      </c>
      <c r="L155" s="4" t="s">
        <v>9228</v>
      </c>
      <c r="M155" s="6"/>
      <c r="N155" s="6"/>
      <c r="O155" s="4" t="s">
        <v>9211</v>
      </c>
      <c r="P155" s="4" t="s">
        <v>9212</v>
      </c>
      <c r="Q155" s="4">
        <v>110819</v>
      </c>
      <c r="R155" s="4" t="s">
        <v>184</v>
      </c>
      <c r="S155" s="4" t="s">
        <v>7975</v>
      </c>
      <c r="T155" s="4">
        <v>0</v>
      </c>
      <c r="U155" s="6"/>
      <c r="V155" s="4" t="s">
        <v>9229</v>
      </c>
      <c r="W155" s="4" t="s">
        <v>7778</v>
      </c>
      <c r="X155" s="4">
        <v>0</v>
      </c>
      <c r="Y155" s="4">
        <v>100</v>
      </c>
      <c r="Z155" s="4">
        <v>0</v>
      </c>
      <c r="AA155" s="4" t="s">
        <v>7805</v>
      </c>
      <c r="AB155" s="6"/>
      <c r="AC155" s="4">
        <v>1</v>
      </c>
      <c r="AD155" s="4">
        <v>0</v>
      </c>
      <c r="AE155" s="8">
        <v>45258</v>
      </c>
    </row>
    <row r="156" customHeight="1" spans="1:31">
      <c r="A156" s="2">
        <v>4071</v>
      </c>
      <c r="B156" s="3" t="s">
        <v>9230</v>
      </c>
      <c r="C156" s="4" t="s">
        <v>9231</v>
      </c>
      <c r="D156" s="5">
        <v>44992</v>
      </c>
      <c r="E156" s="4" t="s">
        <v>9232</v>
      </c>
      <c r="F156" s="6"/>
      <c r="G156" s="4" t="s">
        <v>9233</v>
      </c>
      <c r="H156" s="3" t="s">
        <v>9234</v>
      </c>
      <c r="I156" s="4" t="s">
        <v>7796</v>
      </c>
      <c r="J156" s="4" t="s">
        <v>9235</v>
      </c>
      <c r="K156" s="4" t="s">
        <v>9236</v>
      </c>
      <c r="L156" s="6"/>
      <c r="M156" s="6"/>
      <c r="N156" s="4" t="s">
        <v>9237</v>
      </c>
      <c r="O156" s="4" t="s">
        <v>8376</v>
      </c>
      <c r="P156" s="4" t="s">
        <v>546</v>
      </c>
      <c r="Q156" s="4">
        <v>15201</v>
      </c>
      <c r="R156" s="4" t="s">
        <v>229</v>
      </c>
      <c r="S156" s="4" t="s">
        <v>7776</v>
      </c>
      <c r="T156" s="4">
        <v>0</v>
      </c>
      <c r="U156" s="6"/>
      <c r="V156" s="4" t="s">
        <v>9238</v>
      </c>
      <c r="W156" s="4" t="s">
        <v>7935</v>
      </c>
      <c r="X156" s="4">
        <v>0</v>
      </c>
      <c r="Y156" s="4">
        <v>300</v>
      </c>
      <c r="Z156" s="4">
        <v>300</v>
      </c>
      <c r="AA156" s="4" t="s">
        <v>7779</v>
      </c>
      <c r="AB156" s="6"/>
      <c r="AC156" s="4">
        <v>3</v>
      </c>
      <c r="AD156" s="4">
        <v>0</v>
      </c>
      <c r="AE156" s="8">
        <v>44566.7175694444</v>
      </c>
    </row>
    <row r="157" customHeight="1" spans="1:31">
      <c r="A157" s="2">
        <v>4116</v>
      </c>
      <c r="B157" s="3" t="s">
        <v>9239</v>
      </c>
      <c r="C157" s="4" t="s">
        <v>9240</v>
      </c>
      <c r="D157" s="6"/>
      <c r="E157" s="4" t="s">
        <v>9241</v>
      </c>
      <c r="F157" s="6"/>
      <c r="G157" s="4" t="s">
        <v>9242</v>
      </c>
      <c r="H157" s="3" t="s">
        <v>9243</v>
      </c>
      <c r="I157" s="6"/>
      <c r="J157" s="4" t="s">
        <v>9244</v>
      </c>
      <c r="K157" s="4" t="s">
        <v>9245</v>
      </c>
      <c r="L157" s="4" t="s">
        <v>9246</v>
      </c>
      <c r="M157" s="6"/>
      <c r="N157" s="6"/>
      <c r="O157" s="4" t="s">
        <v>9247</v>
      </c>
      <c r="P157" s="4" t="s">
        <v>9248</v>
      </c>
      <c r="Q157" s="4">
        <v>13524</v>
      </c>
      <c r="R157" s="4" t="s">
        <v>218</v>
      </c>
      <c r="S157" s="4" t="s">
        <v>7975</v>
      </c>
      <c r="T157" s="6"/>
      <c r="U157" s="6"/>
      <c r="V157" s="4" t="s">
        <v>9249</v>
      </c>
      <c r="W157" s="4" t="s">
        <v>7778</v>
      </c>
      <c r="X157" s="4">
        <v>0</v>
      </c>
      <c r="Y157" s="4">
        <v>100</v>
      </c>
      <c r="Z157" s="4">
        <v>0</v>
      </c>
      <c r="AA157" s="4" t="s">
        <v>7805</v>
      </c>
      <c r="AB157" s="6"/>
      <c r="AC157" s="4">
        <v>1</v>
      </c>
      <c r="AD157" s="4">
        <v>0</v>
      </c>
      <c r="AE157" s="8">
        <v>45229</v>
      </c>
    </row>
    <row r="158" customHeight="1" spans="1:31">
      <c r="A158" s="2">
        <v>4141</v>
      </c>
      <c r="B158" s="3" t="s">
        <v>647</v>
      </c>
      <c r="C158" s="4" t="s">
        <v>9250</v>
      </c>
      <c r="D158" s="5">
        <v>41421</v>
      </c>
      <c r="E158" s="4" t="s">
        <v>9251</v>
      </c>
      <c r="F158" s="4" t="s">
        <v>9252</v>
      </c>
      <c r="G158" s="4" t="s">
        <v>9253</v>
      </c>
      <c r="H158" s="3" t="s">
        <v>9254</v>
      </c>
      <c r="I158" s="4" t="s">
        <v>9255</v>
      </c>
      <c r="J158" s="4" t="s">
        <v>9256</v>
      </c>
      <c r="K158" s="4" t="s">
        <v>9257</v>
      </c>
      <c r="L158" s="4" t="s">
        <v>9258</v>
      </c>
      <c r="M158" s="6"/>
      <c r="N158" s="6"/>
      <c r="O158" s="4" t="s">
        <v>9259</v>
      </c>
      <c r="P158" s="6"/>
      <c r="Q158" s="4">
        <v>69190</v>
      </c>
      <c r="R158" s="4" t="s">
        <v>193</v>
      </c>
      <c r="S158" s="4" t="s">
        <v>7802</v>
      </c>
      <c r="T158" s="4">
        <v>1</v>
      </c>
      <c r="U158" s="6"/>
      <c r="V158" s="4" t="s">
        <v>9260</v>
      </c>
      <c r="W158" s="4" t="s">
        <v>7778</v>
      </c>
      <c r="X158" s="4">
        <v>0</v>
      </c>
      <c r="Y158" s="4">
        <v>100</v>
      </c>
      <c r="Z158" s="4">
        <v>0</v>
      </c>
      <c r="AA158" s="4" t="s">
        <v>7805</v>
      </c>
      <c r="AB158" s="6"/>
      <c r="AC158" s="4">
        <v>1</v>
      </c>
      <c r="AD158" s="4">
        <v>0</v>
      </c>
      <c r="AE158" s="8">
        <v>45239</v>
      </c>
    </row>
    <row r="159" customHeight="1" spans="1:31">
      <c r="A159" s="2">
        <v>4147</v>
      </c>
      <c r="B159" s="3" t="s">
        <v>9261</v>
      </c>
      <c r="C159" s="4" t="s">
        <v>9262</v>
      </c>
      <c r="D159" s="5">
        <v>44144</v>
      </c>
      <c r="E159" s="4" t="s">
        <v>9263</v>
      </c>
      <c r="F159" s="6"/>
      <c r="G159" s="4" t="s">
        <v>9264</v>
      </c>
      <c r="H159" s="6"/>
      <c r="I159" s="4" t="s">
        <v>7796</v>
      </c>
      <c r="J159" s="4" t="s">
        <v>9265</v>
      </c>
      <c r="K159" s="4" t="s">
        <v>9266</v>
      </c>
      <c r="L159" s="4" t="s">
        <v>9267</v>
      </c>
      <c r="M159" s="6"/>
      <c r="N159" s="6"/>
      <c r="O159" s="4" t="s">
        <v>8649</v>
      </c>
      <c r="P159" s="4" t="s">
        <v>9268</v>
      </c>
      <c r="Q159" s="4">
        <v>14482</v>
      </c>
      <c r="R159" s="4" t="s">
        <v>193</v>
      </c>
      <c r="S159" s="4" t="s">
        <v>7789</v>
      </c>
      <c r="T159" s="4">
        <v>1</v>
      </c>
      <c r="U159" s="4" t="s">
        <v>9269</v>
      </c>
      <c r="V159" s="4" t="s">
        <v>9270</v>
      </c>
      <c r="W159" s="4" t="s">
        <v>7828</v>
      </c>
      <c r="X159" s="4">
        <v>485</v>
      </c>
      <c r="Y159" s="4">
        <v>500</v>
      </c>
      <c r="Z159" s="4">
        <v>0</v>
      </c>
      <c r="AA159" s="4" t="s">
        <v>7779</v>
      </c>
      <c r="AB159" s="6"/>
      <c r="AC159" s="4">
        <v>5</v>
      </c>
      <c r="AD159" s="4">
        <v>0</v>
      </c>
      <c r="AE159" s="8">
        <v>44131.9480439815</v>
      </c>
    </row>
    <row r="160" customHeight="1" spans="1:31">
      <c r="A160" s="2">
        <v>4172</v>
      </c>
      <c r="B160" s="3" t="s">
        <v>9271</v>
      </c>
      <c r="C160" s="4" t="s">
        <v>9272</v>
      </c>
      <c r="D160" s="5">
        <v>44207</v>
      </c>
      <c r="E160" s="4" t="s">
        <v>8050</v>
      </c>
      <c r="F160" s="6"/>
      <c r="G160" s="4" t="s">
        <v>9273</v>
      </c>
      <c r="H160" s="3" t="s">
        <v>9274</v>
      </c>
      <c r="I160" s="4" t="s">
        <v>7796</v>
      </c>
      <c r="J160" s="4" t="s">
        <v>9275</v>
      </c>
      <c r="K160" s="4" t="s">
        <v>9276</v>
      </c>
      <c r="L160" s="4" t="s">
        <v>9277</v>
      </c>
      <c r="M160" s="4" t="s">
        <v>9278</v>
      </c>
      <c r="N160" s="6"/>
      <c r="O160" s="4" t="s">
        <v>7838</v>
      </c>
      <c r="P160" s="6"/>
      <c r="Q160" s="4">
        <v>10099</v>
      </c>
      <c r="R160" s="4" t="s">
        <v>193</v>
      </c>
      <c r="S160" s="4" t="s">
        <v>7789</v>
      </c>
      <c r="T160" s="4">
        <v>1</v>
      </c>
      <c r="U160" s="6"/>
      <c r="V160" s="4" t="s">
        <v>9279</v>
      </c>
      <c r="W160" s="4" t="s">
        <v>7828</v>
      </c>
      <c r="X160" s="4">
        <v>0</v>
      </c>
      <c r="Y160" s="4">
        <v>500</v>
      </c>
      <c r="Z160" s="4">
        <v>485</v>
      </c>
      <c r="AA160" s="4" t="s">
        <v>7779</v>
      </c>
      <c r="AB160" s="6"/>
      <c r="AC160" s="4">
        <v>5</v>
      </c>
      <c r="AD160" s="4">
        <v>0</v>
      </c>
      <c r="AE160" s="8">
        <v>44208.7089351852</v>
      </c>
    </row>
    <row r="161" customHeight="1" spans="1:31">
      <c r="A161" s="2">
        <v>4191</v>
      </c>
      <c r="B161" s="3" t="s">
        <v>9280</v>
      </c>
      <c r="C161" s="4" t="s">
        <v>3951</v>
      </c>
      <c r="D161" s="5">
        <v>45330</v>
      </c>
      <c r="E161" s="4" t="s">
        <v>9281</v>
      </c>
      <c r="F161" s="6"/>
      <c r="G161" s="4" t="s">
        <v>9282</v>
      </c>
      <c r="H161" s="3" t="s">
        <v>9283</v>
      </c>
      <c r="I161" s="4" t="s">
        <v>7796</v>
      </c>
      <c r="J161" s="4" t="s">
        <v>9284</v>
      </c>
      <c r="K161" s="4" t="s">
        <v>9285</v>
      </c>
      <c r="L161" s="4" t="s">
        <v>9286</v>
      </c>
      <c r="M161" s="6"/>
      <c r="N161" s="6"/>
      <c r="O161" s="4" t="s">
        <v>9287</v>
      </c>
      <c r="P161" s="4" t="s">
        <v>9288</v>
      </c>
      <c r="Q161" s="4">
        <v>51009</v>
      </c>
      <c r="R161" s="4" t="s">
        <v>191</v>
      </c>
      <c r="S161" s="4" t="s">
        <v>7789</v>
      </c>
      <c r="T161" s="4">
        <v>0</v>
      </c>
      <c r="U161" s="6"/>
      <c r="V161" s="4" t="s">
        <v>9289</v>
      </c>
      <c r="W161" s="4" t="s">
        <v>7935</v>
      </c>
      <c r="X161" s="4">
        <v>0</v>
      </c>
      <c r="Y161" s="4">
        <v>300</v>
      </c>
      <c r="Z161" s="4">
        <v>291</v>
      </c>
      <c r="AA161" s="4" t="s">
        <v>7779</v>
      </c>
      <c r="AB161" s="6"/>
      <c r="AC161" s="4">
        <v>3</v>
      </c>
      <c r="AD161" s="4">
        <v>0</v>
      </c>
      <c r="AE161" s="8">
        <v>44900.679525463</v>
      </c>
    </row>
    <row r="162" customHeight="1" spans="1:31">
      <c r="A162" s="2">
        <v>4275</v>
      </c>
      <c r="B162" s="3" t="s">
        <v>9290</v>
      </c>
      <c r="C162" s="4" t="s">
        <v>9291</v>
      </c>
      <c r="D162" s="5">
        <v>44710</v>
      </c>
      <c r="E162" s="4" t="s">
        <v>9292</v>
      </c>
      <c r="F162" s="6"/>
      <c r="G162" s="4" t="s">
        <v>9293</v>
      </c>
      <c r="H162" s="3" t="s">
        <v>9294</v>
      </c>
      <c r="I162" s="4" t="s">
        <v>7927</v>
      </c>
      <c r="J162" s="4" t="s">
        <v>9295</v>
      </c>
      <c r="K162" s="4" t="s">
        <v>9296</v>
      </c>
      <c r="L162" s="6"/>
      <c r="M162" s="6"/>
      <c r="N162" s="6"/>
      <c r="O162" s="4" t="s">
        <v>9297</v>
      </c>
      <c r="P162" s="4" t="s">
        <v>499</v>
      </c>
      <c r="Q162" s="4">
        <v>68789</v>
      </c>
      <c r="R162" s="4" t="s">
        <v>193</v>
      </c>
      <c r="S162" s="4" t="s">
        <v>7802</v>
      </c>
      <c r="T162" s="4">
        <v>0</v>
      </c>
      <c r="U162" s="4" t="s">
        <v>8118</v>
      </c>
      <c r="V162" s="4" t="s">
        <v>9298</v>
      </c>
      <c r="W162" s="4" t="s">
        <v>7778</v>
      </c>
      <c r="X162" s="4">
        <v>0</v>
      </c>
      <c r="Y162" s="4">
        <v>100</v>
      </c>
      <c r="Z162" s="4">
        <v>0</v>
      </c>
      <c r="AA162" s="4" t="s">
        <v>7805</v>
      </c>
      <c r="AB162" s="6"/>
      <c r="AC162" s="4">
        <v>1</v>
      </c>
      <c r="AD162" s="4">
        <v>0</v>
      </c>
      <c r="AE162" s="8">
        <v>45241</v>
      </c>
    </row>
    <row r="163" customHeight="1" spans="1:31">
      <c r="A163" s="2">
        <v>4351</v>
      </c>
      <c r="B163" s="3" t="s">
        <v>9299</v>
      </c>
      <c r="C163" s="4" t="s">
        <v>9300</v>
      </c>
      <c r="D163" s="5">
        <v>44759</v>
      </c>
      <c r="E163" s="4" t="s">
        <v>9301</v>
      </c>
      <c r="F163" s="4" t="s">
        <v>9302</v>
      </c>
      <c r="G163" s="4" t="s">
        <v>9303</v>
      </c>
      <c r="H163" s="3" t="s">
        <v>9304</v>
      </c>
      <c r="I163" s="4" t="s">
        <v>7796</v>
      </c>
      <c r="J163" s="4" t="s">
        <v>9305</v>
      </c>
      <c r="K163" s="4" t="s">
        <v>9306</v>
      </c>
      <c r="L163" s="6"/>
      <c r="M163" s="6"/>
      <c r="N163" s="6"/>
      <c r="O163" s="4" t="s">
        <v>9307</v>
      </c>
      <c r="P163" s="4" t="s">
        <v>500</v>
      </c>
      <c r="Q163" s="4">
        <v>96450</v>
      </c>
      <c r="R163" s="4" t="s">
        <v>193</v>
      </c>
      <c r="S163" s="4" t="s">
        <v>7789</v>
      </c>
      <c r="T163" s="4">
        <v>0</v>
      </c>
      <c r="U163" s="6"/>
      <c r="V163" s="4" t="s">
        <v>9308</v>
      </c>
      <c r="W163" s="4" t="s">
        <v>7828</v>
      </c>
      <c r="X163" s="4">
        <v>0</v>
      </c>
      <c r="Y163" s="4">
        <v>500</v>
      </c>
      <c r="Z163" s="4">
        <v>485</v>
      </c>
      <c r="AA163" s="4" t="s">
        <v>7779</v>
      </c>
      <c r="AB163" s="6"/>
      <c r="AC163" s="4">
        <v>5</v>
      </c>
      <c r="AD163" s="4">
        <v>0</v>
      </c>
      <c r="AE163" s="8">
        <v>44566.8673958333</v>
      </c>
    </row>
    <row r="164" customHeight="1" spans="1:31">
      <c r="A164" s="2">
        <v>4413</v>
      </c>
      <c r="B164" s="3" t="s">
        <v>9309</v>
      </c>
      <c r="C164" s="4" t="s">
        <v>9310</v>
      </c>
      <c r="D164" s="5">
        <v>40429</v>
      </c>
      <c r="E164" s="4" t="s">
        <v>9311</v>
      </c>
      <c r="F164" s="4" t="s">
        <v>9312</v>
      </c>
      <c r="G164" s="4" t="s">
        <v>9313</v>
      </c>
      <c r="H164" s="3" t="s">
        <v>9314</v>
      </c>
      <c r="I164" s="6"/>
      <c r="J164" s="4" t="s">
        <v>9315</v>
      </c>
      <c r="K164" s="4" t="s">
        <v>9316</v>
      </c>
      <c r="L164" s="4" t="s">
        <v>9317</v>
      </c>
      <c r="M164" s="6"/>
      <c r="N164" s="4">
        <v>492418022219</v>
      </c>
      <c r="O164" s="4" t="s">
        <v>9318</v>
      </c>
      <c r="P164" s="4" t="s">
        <v>538</v>
      </c>
      <c r="Q164" s="4">
        <v>52062</v>
      </c>
      <c r="R164" s="4" t="s">
        <v>193</v>
      </c>
      <c r="S164" s="4" t="s">
        <v>7802</v>
      </c>
      <c r="T164" s="6"/>
      <c r="U164" s="6"/>
      <c r="V164" s="4" t="s">
        <v>9319</v>
      </c>
      <c r="W164" s="4" t="s">
        <v>7778</v>
      </c>
      <c r="X164" s="4">
        <v>0</v>
      </c>
      <c r="Y164" s="4">
        <v>100</v>
      </c>
      <c r="Z164" s="4">
        <v>0</v>
      </c>
      <c r="AA164" s="4" t="s">
        <v>7805</v>
      </c>
      <c r="AB164" s="6"/>
      <c r="AC164" s="4">
        <v>1</v>
      </c>
      <c r="AD164" s="4">
        <v>0</v>
      </c>
      <c r="AE164" s="8">
        <v>45228</v>
      </c>
    </row>
    <row r="165" customHeight="1" spans="1:31">
      <c r="A165" s="2">
        <v>4441</v>
      </c>
      <c r="B165" s="3" t="s">
        <v>9320</v>
      </c>
      <c r="C165" s="4" t="s">
        <v>9321</v>
      </c>
      <c r="D165" s="5">
        <v>40431</v>
      </c>
      <c r="E165" s="4" t="s">
        <v>7854</v>
      </c>
      <c r="F165" s="6"/>
      <c r="G165" s="4" t="s">
        <v>9322</v>
      </c>
      <c r="H165" s="6"/>
      <c r="I165" s="4" t="s">
        <v>7796</v>
      </c>
      <c r="J165" s="4" t="s">
        <v>9323</v>
      </c>
      <c r="K165" s="4" t="s">
        <v>9324</v>
      </c>
      <c r="L165" s="4" t="s">
        <v>9325</v>
      </c>
      <c r="M165" s="6"/>
      <c r="N165" s="6"/>
      <c r="O165" s="4" t="s">
        <v>551</v>
      </c>
      <c r="P165" s="4" t="s">
        <v>552</v>
      </c>
      <c r="Q165" s="4" t="s">
        <v>9326</v>
      </c>
      <c r="R165" s="4" t="s">
        <v>220</v>
      </c>
      <c r="S165" s="4" t="s">
        <v>7802</v>
      </c>
      <c r="T165" s="4">
        <v>0</v>
      </c>
      <c r="U165" s="6"/>
      <c r="V165" s="4" t="s">
        <v>9327</v>
      </c>
      <c r="W165" s="4" t="s">
        <v>7778</v>
      </c>
      <c r="X165" s="4">
        <v>0</v>
      </c>
      <c r="Y165" s="4">
        <v>100</v>
      </c>
      <c r="Z165" s="4">
        <v>0</v>
      </c>
      <c r="AA165" s="4" t="s">
        <v>7805</v>
      </c>
      <c r="AB165" s="6"/>
      <c r="AC165" s="4">
        <v>1</v>
      </c>
      <c r="AD165" s="4">
        <v>0</v>
      </c>
      <c r="AE165" s="8">
        <v>45239</v>
      </c>
    </row>
    <row r="166" customHeight="1" spans="1:31">
      <c r="A166" s="2">
        <v>4547</v>
      </c>
      <c r="B166" s="3" t="s">
        <v>9328</v>
      </c>
      <c r="C166" s="4" t="s">
        <v>9329</v>
      </c>
      <c r="D166" s="6"/>
      <c r="E166" s="4" t="s">
        <v>9330</v>
      </c>
      <c r="F166" s="6"/>
      <c r="G166" s="4" t="s">
        <v>9331</v>
      </c>
      <c r="H166" s="3" t="s">
        <v>9332</v>
      </c>
      <c r="I166" s="6"/>
      <c r="J166" s="4" t="s">
        <v>9333</v>
      </c>
      <c r="K166" s="4" t="s">
        <v>9334</v>
      </c>
      <c r="L166" s="4" t="s">
        <v>9335</v>
      </c>
      <c r="M166" s="6"/>
      <c r="N166" s="6"/>
      <c r="O166" s="4" t="s">
        <v>9336</v>
      </c>
      <c r="P166" s="4" t="s">
        <v>499</v>
      </c>
      <c r="Q166" s="4">
        <v>70174</v>
      </c>
      <c r="R166" s="4" t="s">
        <v>193</v>
      </c>
      <c r="S166" s="4" t="s">
        <v>7802</v>
      </c>
      <c r="T166" s="6"/>
      <c r="U166" s="6"/>
      <c r="V166" s="4" t="s">
        <v>9337</v>
      </c>
      <c r="W166" s="4" t="s">
        <v>7778</v>
      </c>
      <c r="X166" s="4">
        <v>0</v>
      </c>
      <c r="Y166" s="4">
        <v>100</v>
      </c>
      <c r="Z166" s="4">
        <v>0</v>
      </c>
      <c r="AA166" s="4" t="s">
        <v>7805</v>
      </c>
      <c r="AB166" s="6"/>
      <c r="AC166" s="4">
        <v>1</v>
      </c>
      <c r="AD166" s="4">
        <v>0</v>
      </c>
      <c r="AE166" s="8">
        <v>45242</v>
      </c>
    </row>
    <row r="167" customHeight="1" spans="1:31">
      <c r="A167" s="2">
        <v>4574</v>
      </c>
      <c r="B167" s="3" t="s">
        <v>9338</v>
      </c>
      <c r="C167" s="4" t="s">
        <v>9339</v>
      </c>
      <c r="D167" s="5">
        <v>41843</v>
      </c>
      <c r="E167" s="4" t="s">
        <v>9340</v>
      </c>
      <c r="F167" s="4" t="s">
        <v>9341</v>
      </c>
      <c r="G167" s="4" t="s">
        <v>9342</v>
      </c>
      <c r="H167" s="3" t="s">
        <v>9343</v>
      </c>
      <c r="I167" s="4" t="s">
        <v>7796</v>
      </c>
      <c r="J167" s="4" t="s">
        <v>9344</v>
      </c>
      <c r="K167" s="4" t="s">
        <v>9345</v>
      </c>
      <c r="L167" s="4" t="s">
        <v>9346</v>
      </c>
      <c r="M167" s="6"/>
      <c r="N167" s="6"/>
      <c r="O167" s="4" t="s">
        <v>9347</v>
      </c>
      <c r="P167" s="4" t="s">
        <v>9348</v>
      </c>
      <c r="Q167" s="4">
        <v>560016</v>
      </c>
      <c r="R167" s="4" t="s">
        <v>196</v>
      </c>
      <c r="S167" s="4" t="s">
        <v>7826</v>
      </c>
      <c r="T167" s="4">
        <v>0</v>
      </c>
      <c r="U167" s="6"/>
      <c r="V167" s="4" t="s">
        <v>9349</v>
      </c>
      <c r="W167" s="4" t="s">
        <v>7778</v>
      </c>
      <c r="X167" s="4">
        <v>0</v>
      </c>
      <c r="Y167" s="4">
        <v>100</v>
      </c>
      <c r="Z167" s="4">
        <v>0</v>
      </c>
      <c r="AA167" s="4" t="s">
        <v>7805</v>
      </c>
      <c r="AB167" s="6"/>
      <c r="AC167" s="4">
        <v>1</v>
      </c>
      <c r="AD167" s="4">
        <v>0</v>
      </c>
      <c r="AE167" s="8">
        <v>45242</v>
      </c>
    </row>
    <row r="168" customHeight="1" spans="1:31">
      <c r="A168" s="2">
        <v>4640</v>
      </c>
      <c r="B168" s="3" t="s">
        <v>9350</v>
      </c>
      <c r="C168" s="4" t="s">
        <v>9351</v>
      </c>
      <c r="D168" s="6"/>
      <c r="E168" s="4" t="s">
        <v>8112</v>
      </c>
      <c r="F168" s="6"/>
      <c r="G168" s="4" t="s">
        <v>9352</v>
      </c>
      <c r="H168" s="6"/>
      <c r="I168" s="4" t="s">
        <v>7796</v>
      </c>
      <c r="J168" s="4" t="s">
        <v>9353</v>
      </c>
      <c r="K168" s="4" t="s">
        <v>9354</v>
      </c>
      <c r="L168" s="6"/>
      <c r="M168" s="6"/>
      <c r="N168" s="4">
        <v>4968130258124</v>
      </c>
      <c r="O168" s="4" t="s">
        <v>9355</v>
      </c>
      <c r="P168" s="4" t="s">
        <v>9356</v>
      </c>
      <c r="Q168" s="4">
        <v>9020</v>
      </c>
      <c r="R168" s="4" t="s">
        <v>180</v>
      </c>
      <c r="S168" s="4" t="s">
        <v>7802</v>
      </c>
      <c r="T168" s="4">
        <v>0</v>
      </c>
      <c r="U168" s="6"/>
      <c r="V168" s="4" t="s">
        <v>9357</v>
      </c>
      <c r="W168" s="4" t="s">
        <v>7778</v>
      </c>
      <c r="X168" s="4">
        <v>0</v>
      </c>
      <c r="Y168" s="4">
        <v>100</v>
      </c>
      <c r="Z168" s="4">
        <v>0</v>
      </c>
      <c r="AA168" s="4" t="s">
        <v>7805</v>
      </c>
      <c r="AB168" s="6"/>
      <c r="AC168" s="4">
        <v>1</v>
      </c>
      <c r="AD168" s="4">
        <v>0</v>
      </c>
      <c r="AE168" s="8">
        <v>45208</v>
      </c>
    </row>
    <row r="169" customHeight="1" spans="1:31">
      <c r="A169" s="2">
        <v>4644</v>
      </c>
      <c r="B169" s="3" t="s">
        <v>9358</v>
      </c>
      <c r="C169" s="4" t="s">
        <v>9359</v>
      </c>
      <c r="D169" s="5">
        <v>45307</v>
      </c>
      <c r="E169" s="4" t="s">
        <v>9360</v>
      </c>
      <c r="F169" s="6"/>
      <c r="G169" s="4" t="s">
        <v>9361</v>
      </c>
      <c r="H169" s="3" t="s">
        <v>9362</v>
      </c>
      <c r="I169" s="4" t="s">
        <v>7796</v>
      </c>
      <c r="J169" s="4" t="s">
        <v>9363</v>
      </c>
      <c r="K169" s="4" t="s">
        <v>9364</v>
      </c>
      <c r="L169" s="6"/>
      <c r="M169" s="6"/>
      <c r="N169" s="6"/>
      <c r="O169" s="4" t="s">
        <v>9365</v>
      </c>
      <c r="P169" s="4" t="s">
        <v>546</v>
      </c>
      <c r="Q169" s="4">
        <v>16803</v>
      </c>
      <c r="R169" s="4" t="s">
        <v>229</v>
      </c>
      <c r="S169" s="4" t="s">
        <v>7776</v>
      </c>
      <c r="T169" s="4">
        <v>1</v>
      </c>
      <c r="U169" s="6"/>
      <c r="V169" s="4" t="s">
        <v>9366</v>
      </c>
      <c r="W169" s="4" t="s">
        <v>7778</v>
      </c>
      <c r="X169" s="4">
        <v>0</v>
      </c>
      <c r="Y169" s="4">
        <v>100</v>
      </c>
      <c r="Z169" s="4">
        <v>100</v>
      </c>
      <c r="AA169" s="4" t="s">
        <v>7779</v>
      </c>
      <c r="AB169" s="6"/>
      <c r="AC169" s="4">
        <v>1</v>
      </c>
      <c r="AD169" s="4">
        <v>0</v>
      </c>
      <c r="AE169" s="8">
        <v>45307.4223032407</v>
      </c>
    </row>
    <row r="170" customHeight="1" spans="1:31">
      <c r="A170" s="2">
        <v>4675</v>
      </c>
      <c r="B170" s="3" t="s">
        <v>9367</v>
      </c>
      <c r="C170" s="4" t="s">
        <v>9368</v>
      </c>
      <c r="D170" s="5">
        <v>42233</v>
      </c>
      <c r="E170" s="4" t="s">
        <v>9369</v>
      </c>
      <c r="F170" s="6"/>
      <c r="G170" s="4" t="s">
        <v>7228</v>
      </c>
      <c r="H170" s="3" t="s">
        <v>9367</v>
      </c>
      <c r="I170" s="4" t="s">
        <v>9370</v>
      </c>
      <c r="J170" s="4" t="s">
        <v>9371</v>
      </c>
      <c r="K170" s="4" t="s">
        <v>9372</v>
      </c>
      <c r="L170" s="6"/>
      <c r="M170" s="6"/>
      <c r="N170" s="6"/>
      <c r="O170" s="4" t="s">
        <v>8405</v>
      </c>
      <c r="P170" s="4" t="s">
        <v>8406</v>
      </c>
      <c r="Q170" s="4">
        <v>150000</v>
      </c>
      <c r="R170" s="4" t="s">
        <v>184</v>
      </c>
      <c r="S170" s="4" t="s">
        <v>7975</v>
      </c>
      <c r="T170" s="4">
        <v>0</v>
      </c>
      <c r="U170" s="6"/>
      <c r="V170" s="4" t="s">
        <v>9373</v>
      </c>
      <c r="W170" s="4" t="s">
        <v>7778</v>
      </c>
      <c r="X170" s="4">
        <v>0</v>
      </c>
      <c r="Y170" s="4">
        <v>100</v>
      </c>
      <c r="Z170" s="4">
        <v>0</v>
      </c>
      <c r="AA170" s="4" t="s">
        <v>7805</v>
      </c>
      <c r="AB170" s="6"/>
      <c r="AC170" s="4">
        <v>1</v>
      </c>
      <c r="AD170" s="4">
        <v>0</v>
      </c>
      <c r="AE170" s="8">
        <v>45230</v>
      </c>
    </row>
    <row r="171" customHeight="1" spans="1:31">
      <c r="A171" s="2">
        <v>4712</v>
      </c>
      <c r="B171" s="3" t="s">
        <v>9374</v>
      </c>
      <c r="C171" s="3" t="s">
        <v>9374</v>
      </c>
      <c r="D171" s="5">
        <v>45232</v>
      </c>
      <c r="E171" s="4" t="s">
        <v>9375</v>
      </c>
      <c r="F171" s="6"/>
      <c r="G171" s="4" t="s">
        <v>8381</v>
      </c>
      <c r="H171" s="3" t="s">
        <v>9374</v>
      </c>
      <c r="I171" s="4" t="s">
        <v>7927</v>
      </c>
      <c r="J171" s="4" t="s">
        <v>9376</v>
      </c>
      <c r="K171" s="4" t="s">
        <v>184</v>
      </c>
      <c r="L171" s="4" t="s">
        <v>9377</v>
      </c>
      <c r="M171" s="4" t="s">
        <v>9378</v>
      </c>
      <c r="N171" s="6"/>
      <c r="O171" s="4" t="s">
        <v>9379</v>
      </c>
      <c r="P171" s="4" t="s">
        <v>9380</v>
      </c>
      <c r="Q171" s="4">
        <v>518057</v>
      </c>
      <c r="R171" s="4" t="s">
        <v>184</v>
      </c>
      <c r="S171" s="4" t="s">
        <v>7975</v>
      </c>
      <c r="T171" s="4">
        <v>0</v>
      </c>
      <c r="U171" s="6"/>
      <c r="V171" s="4" t="s">
        <v>9381</v>
      </c>
      <c r="W171" s="4" t="s">
        <v>8408</v>
      </c>
      <c r="X171" s="4">
        <v>0</v>
      </c>
      <c r="Y171" s="4">
        <v>50</v>
      </c>
      <c r="Z171" s="4">
        <v>50</v>
      </c>
      <c r="AA171" s="4" t="s">
        <v>7779</v>
      </c>
      <c r="AB171" s="6"/>
      <c r="AC171" s="4">
        <v>1</v>
      </c>
      <c r="AD171" s="4">
        <v>1</v>
      </c>
      <c r="AE171" s="8">
        <v>44664.6476736111</v>
      </c>
    </row>
    <row r="172" customHeight="1" spans="1:31">
      <c r="A172" s="2">
        <v>4714</v>
      </c>
      <c r="B172" s="3" t="s">
        <v>9382</v>
      </c>
      <c r="C172" s="4" t="s">
        <v>9383</v>
      </c>
      <c r="D172" s="5">
        <v>40494</v>
      </c>
      <c r="E172" s="4" t="s">
        <v>9384</v>
      </c>
      <c r="F172" s="6"/>
      <c r="G172" s="4" t="s">
        <v>8873</v>
      </c>
      <c r="H172" s="6"/>
      <c r="I172" s="4" t="s">
        <v>9255</v>
      </c>
      <c r="J172" s="4" t="s">
        <v>9385</v>
      </c>
      <c r="K172" s="4" t="s">
        <v>9386</v>
      </c>
      <c r="L172" s="4" t="s">
        <v>9387</v>
      </c>
      <c r="M172" s="6"/>
      <c r="N172" s="6"/>
      <c r="O172" s="4" t="s">
        <v>9388</v>
      </c>
      <c r="P172" s="4" t="s">
        <v>9388</v>
      </c>
      <c r="Q172" s="4">
        <v>200001</v>
      </c>
      <c r="R172" s="4" t="s">
        <v>184</v>
      </c>
      <c r="S172" s="4" t="s">
        <v>7975</v>
      </c>
      <c r="T172" s="4">
        <v>1</v>
      </c>
      <c r="U172" s="6"/>
      <c r="V172" s="4" t="s">
        <v>9389</v>
      </c>
      <c r="W172" s="4" t="s">
        <v>7778</v>
      </c>
      <c r="X172" s="4">
        <v>0</v>
      </c>
      <c r="Y172" s="4">
        <v>100</v>
      </c>
      <c r="Z172" s="4">
        <v>0</v>
      </c>
      <c r="AA172" s="4" t="s">
        <v>7805</v>
      </c>
      <c r="AB172" s="6"/>
      <c r="AC172" s="4">
        <v>1</v>
      </c>
      <c r="AD172" s="4">
        <v>0</v>
      </c>
      <c r="AE172" s="8">
        <v>45238</v>
      </c>
    </row>
    <row r="173" customHeight="1" spans="1:31">
      <c r="A173" s="2">
        <v>4717</v>
      </c>
      <c r="B173" s="3" t="s">
        <v>9390</v>
      </c>
      <c r="C173" s="4" t="s">
        <v>9391</v>
      </c>
      <c r="D173" s="5">
        <v>40468</v>
      </c>
      <c r="E173" s="4" t="s">
        <v>8313</v>
      </c>
      <c r="F173" s="6"/>
      <c r="G173" s="4" t="s">
        <v>7228</v>
      </c>
      <c r="H173" s="3" t="s">
        <v>9392</v>
      </c>
      <c r="I173" s="4" t="s">
        <v>7796</v>
      </c>
      <c r="J173" s="4" t="s">
        <v>9393</v>
      </c>
      <c r="K173" s="4" t="s">
        <v>9394</v>
      </c>
      <c r="L173" s="4" t="s">
        <v>9395</v>
      </c>
      <c r="M173" s="4" t="s">
        <v>9396</v>
      </c>
      <c r="N173" s="4" t="s">
        <v>7986</v>
      </c>
      <c r="O173" s="4" t="s">
        <v>496</v>
      </c>
      <c r="P173" s="6"/>
      <c r="Q173" s="4">
        <v>100190</v>
      </c>
      <c r="R173" s="4" t="s">
        <v>184</v>
      </c>
      <c r="S173" s="4" t="s">
        <v>7975</v>
      </c>
      <c r="T173" s="4">
        <v>0</v>
      </c>
      <c r="U173" s="6"/>
      <c r="V173" s="4" t="s">
        <v>9397</v>
      </c>
      <c r="W173" s="4" t="s">
        <v>7778</v>
      </c>
      <c r="X173" s="4">
        <v>0</v>
      </c>
      <c r="Y173" s="4">
        <v>100</v>
      </c>
      <c r="Z173" s="4">
        <v>0</v>
      </c>
      <c r="AA173" s="4" t="s">
        <v>7805</v>
      </c>
      <c r="AB173" s="6"/>
      <c r="AC173" s="4">
        <v>1</v>
      </c>
      <c r="AD173" s="4">
        <v>0</v>
      </c>
      <c r="AE173" s="8">
        <v>45210</v>
      </c>
    </row>
    <row r="174" customHeight="1" spans="1:31">
      <c r="A174" s="2">
        <v>4726</v>
      </c>
      <c r="B174" s="3" t="s">
        <v>9398</v>
      </c>
      <c r="C174" s="4" t="s">
        <v>9399</v>
      </c>
      <c r="D174" s="5">
        <v>44395</v>
      </c>
      <c r="E174" s="4" t="s">
        <v>9400</v>
      </c>
      <c r="F174" s="6"/>
      <c r="G174" s="4" t="s">
        <v>9401</v>
      </c>
      <c r="H174" s="6"/>
      <c r="I174" s="4" t="s">
        <v>7796</v>
      </c>
      <c r="J174" s="4" t="s">
        <v>9402</v>
      </c>
      <c r="K174" s="4" t="s">
        <v>9403</v>
      </c>
      <c r="L174" s="4" t="s">
        <v>8876</v>
      </c>
      <c r="M174" s="6"/>
      <c r="N174" s="6"/>
      <c r="O174" s="4" t="s">
        <v>496</v>
      </c>
      <c r="P174" s="4" t="s">
        <v>496</v>
      </c>
      <c r="Q174" s="4">
        <v>100081</v>
      </c>
      <c r="R174" s="4" t="s">
        <v>184</v>
      </c>
      <c r="S174" s="4" t="s">
        <v>7975</v>
      </c>
      <c r="T174" s="4">
        <v>1</v>
      </c>
      <c r="U174" s="6"/>
      <c r="V174" s="4" t="s">
        <v>9404</v>
      </c>
      <c r="W174" s="4" t="s">
        <v>7778</v>
      </c>
      <c r="X174" s="4">
        <v>0</v>
      </c>
      <c r="Y174" s="4">
        <v>100</v>
      </c>
      <c r="Z174" s="4">
        <v>0</v>
      </c>
      <c r="AA174" s="4" t="s">
        <v>7805</v>
      </c>
      <c r="AB174" s="6"/>
      <c r="AC174" s="4">
        <v>1</v>
      </c>
      <c r="AD174" s="4">
        <v>0</v>
      </c>
      <c r="AE174" s="8">
        <v>45216</v>
      </c>
    </row>
    <row r="175" customHeight="1" spans="1:31">
      <c r="A175" s="2">
        <v>4732</v>
      </c>
      <c r="B175" s="3" t="s">
        <v>9405</v>
      </c>
      <c r="C175" s="4" t="s">
        <v>9406</v>
      </c>
      <c r="D175" s="5">
        <v>44657</v>
      </c>
      <c r="E175" s="4" t="s">
        <v>9407</v>
      </c>
      <c r="F175" s="6"/>
      <c r="G175" s="4" t="s">
        <v>8922</v>
      </c>
      <c r="H175" s="6"/>
      <c r="I175" s="4" t="s">
        <v>7796</v>
      </c>
      <c r="J175" s="4" t="s">
        <v>9408</v>
      </c>
      <c r="K175" s="4" t="s">
        <v>9372</v>
      </c>
      <c r="L175" s="4" t="s">
        <v>9409</v>
      </c>
      <c r="M175" s="4" t="s">
        <v>9410</v>
      </c>
      <c r="N175" s="6"/>
      <c r="O175" s="4" t="s">
        <v>8405</v>
      </c>
      <c r="P175" s="4" t="s">
        <v>8406</v>
      </c>
      <c r="Q175" s="4">
        <v>150000</v>
      </c>
      <c r="R175" s="4" t="s">
        <v>184</v>
      </c>
      <c r="S175" s="4" t="s">
        <v>7975</v>
      </c>
      <c r="T175" s="4">
        <v>1</v>
      </c>
      <c r="U175" s="6"/>
      <c r="V175" s="4" t="s">
        <v>9411</v>
      </c>
      <c r="W175" s="4" t="s">
        <v>7778</v>
      </c>
      <c r="X175" s="4">
        <v>0</v>
      </c>
      <c r="Y175" s="4">
        <v>100</v>
      </c>
      <c r="Z175" s="4">
        <v>0</v>
      </c>
      <c r="AA175" s="4" t="s">
        <v>7805</v>
      </c>
      <c r="AB175" s="6"/>
      <c r="AC175" s="4">
        <v>1</v>
      </c>
      <c r="AD175" s="4">
        <v>0</v>
      </c>
      <c r="AE175" s="8">
        <v>45230</v>
      </c>
    </row>
    <row r="176" customHeight="1" spans="1:31">
      <c r="A176" s="2">
        <v>4733</v>
      </c>
      <c r="B176" s="3" t="s">
        <v>9412</v>
      </c>
      <c r="C176" s="4" t="s">
        <v>9413</v>
      </c>
      <c r="D176" s="5">
        <v>42233</v>
      </c>
      <c r="E176" s="4" t="s">
        <v>9207</v>
      </c>
      <c r="F176" s="6"/>
      <c r="G176" s="4" t="s">
        <v>9414</v>
      </c>
      <c r="H176" s="3" t="s">
        <v>9415</v>
      </c>
      <c r="I176" s="4" t="s">
        <v>9255</v>
      </c>
      <c r="J176" s="4" t="s">
        <v>9416</v>
      </c>
      <c r="K176" s="4" t="s">
        <v>9417</v>
      </c>
      <c r="L176" s="4" t="s">
        <v>9418</v>
      </c>
      <c r="M176" s="6"/>
      <c r="N176" s="6"/>
      <c r="O176" s="4" t="s">
        <v>8405</v>
      </c>
      <c r="P176" s="4" t="s">
        <v>8406</v>
      </c>
      <c r="Q176" s="4">
        <v>110189</v>
      </c>
      <c r="R176" s="4" t="s">
        <v>184</v>
      </c>
      <c r="S176" s="4" t="s">
        <v>7975</v>
      </c>
      <c r="T176" s="4">
        <v>1</v>
      </c>
      <c r="U176" s="6"/>
      <c r="V176" s="4" t="s">
        <v>9419</v>
      </c>
      <c r="W176" s="4" t="s">
        <v>7778</v>
      </c>
      <c r="X176" s="4">
        <v>0</v>
      </c>
      <c r="Y176" s="4">
        <v>100</v>
      </c>
      <c r="Z176" s="4">
        <v>0</v>
      </c>
      <c r="AA176" s="4" t="s">
        <v>7779</v>
      </c>
      <c r="AB176" s="6"/>
      <c r="AC176" s="4">
        <v>1</v>
      </c>
      <c r="AD176" s="4">
        <v>0</v>
      </c>
      <c r="AE176" s="8">
        <v>45074.3923611111</v>
      </c>
    </row>
    <row r="177" customHeight="1" spans="1:31">
      <c r="A177" s="2">
        <v>4800</v>
      </c>
      <c r="B177" s="3" t="s">
        <v>9420</v>
      </c>
      <c r="C177" s="4" t="s">
        <v>9421</v>
      </c>
      <c r="D177" s="5">
        <v>40494</v>
      </c>
      <c r="E177" s="4" t="s">
        <v>9422</v>
      </c>
      <c r="F177" s="6"/>
      <c r="G177" s="4" t="s">
        <v>9423</v>
      </c>
      <c r="H177" s="6"/>
      <c r="I177" s="4" t="s">
        <v>9255</v>
      </c>
      <c r="J177" s="4" t="s">
        <v>9424</v>
      </c>
      <c r="K177" s="4" t="s">
        <v>9425</v>
      </c>
      <c r="L177" s="6"/>
      <c r="M177" s="6"/>
      <c r="N177" s="6"/>
      <c r="O177" s="4" t="s">
        <v>195</v>
      </c>
      <c r="P177" s="6"/>
      <c r="Q177" s="4">
        <v>110136</v>
      </c>
      <c r="R177" s="4" t="s">
        <v>8951</v>
      </c>
      <c r="S177" s="4" t="s">
        <v>7975</v>
      </c>
      <c r="T177" s="4">
        <v>1</v>
      </c>
      <c r="U177" s="6"/>
      <c r="V177" s="4" t="s">
        <v>9426</v>
      </c>
      <c r="W177" s="4" t="s">
        <v>7977</v>
      </c>
      <c r="X177" s="4">
        <v>0</v>
      </c>
      <c r="Y177" s="4">
        <v>50</v>
      </c>
      <c r="Z177" s="4">
        <v>0</v>
      </c>
      <c r="AA177" s="4" t="s">
        <v>7805</v>
      </c>
      <c r="AB177" s="6"/>
      <c r="AC177" s="4">
        <v>1</v>
      </c>
      <c r="AD177" s="4">
        <v>0</v>
      </c>
      <c r="AE177" s="8">
        <v>45232</v>
      </c>
    </row>
    <row r="178" customHeight="1" spans="1:31">
      <c r="A178" s="2">
        <v>4810</v>
      </c>
      <c r="B178" s="3" t="s">
        <v>9427</v>
      </c>
      <c r="C178" s="4" t="s">
        <v>9428</v>
      </c>
      <c r="D178" s="5">
        <v>40475</v>
      </c>
      <c r="E178" s="4" t="s">
        <v>9429</v>
      </c>
      <c r="F178" s="6"/>
      <c r="G178" s="4" t="s">
        <v>9430</v>
      </c>
      <c r="H178" s="6"/>
      <c r="I178" s="4" t="s">
        <v>7796</v>
      </c>
      <c r="J178" s="4" t="s">
        <v>9431</v>
      </c>
      <c r="K178" s="4" t="s">
        <v>9432</v>
      </c>
      <c r="L178" s="4" t="s">
        <v>8876</v>
      </c>
      <c r="M178" s="6"/>
      <c r="N178" s="6"/>
      <c r="O178" s="4" t="s">
        <v>496</v>
      </c>
      <c r="P178" s="6"/>
      <c r="Q178" s="4">
        <v>100871</v>
      </c>
      <c r="R178" s="4" t="s">
        <v>184</v>
      </c>
      <c r="S178" s="4" t="s">
        <v>7975</v>
      </c>
      <c r="T178" s="4">
        <v>0</v>
      </c>
      <c r="U178" s="6"/>
      <c r="V178" s="4" t="s">
        <v>9433</v>
      </c>
      <c r="W178" s="4" t="s">
        <v>7778</v>
      </c>
      <c r="X178" s="4">
        <v>0</v>
      </c>
      <c r="Y178" s="4">
        <v>100</v>
      </c>
      <c r="Z178" s="4">
        <v>0</v>
      </c>
      <c r="AA178" s="4" t="s">
        <v>7805</v>
      </c>
      <c r="AB178" s="6"/>
      <c r="AC178" s="4">
        <v>1</v>
      </c>
      <c r="AD178" s="4">
        <v>0</v>
      </c>
      <c r="AE178" s="8">
        <v>45218</v>
      </c>
    </row>
    <row r="179" customHeight="1" spans="1:31">
      <c r="A179" s="2">
        <v>4882</v>
      </c>
      <c r="B179" s="3" t="s">
        <v>9434</v>
      </c>
      <c r="C179" s="4" t="s">
        <v>9435</v>
      </c>
      <c r="D179" s="5">
        <v>42248</v>
      </c>
      <c r="E179" s="4" t="s">
        <v>9436</v>
      </c>
      <c r="F179" s="6"/>
      <c r="G179" s="4" t="s">
        <v>9437</v>
      </c>
      <c r="H179" s="6"/>
      <c r="I179" s="4" t="s">
        <v>7796</v>
      </c>
      <c r="J179" s="4" t="s">
        <v>9438</v>
      </c>
      <c r="K179" s="4" t="s">
        <v>9439</v>
      </c>
      <c r="L179" s="4" t="s">
        <v>9440</v>
      </c>
      <c r="M179" s="6"/>
      <c r="N179" s="6"/>
      <c r="O179" s="4" t="s">
        <v>8405</v>
      </c>
      <c r="P179" s="4" t="s">
        <v>8406</v>
      </c>
      <c r="Q179" s="4">
        <v>150000</v>
      </c>
      <c r="R179" s="4" t="s">
        <v>184</v>
      </c>
      <c r="S179" s="4" t="s">
        <v>7975</v>
      </c>
      <c r="T179" s="4">
        <v>0</v>
      </c>
      <c r="U179" s="6"/>
      <c r="V179" s="4" t="s">
        <v>9441</v>
      </c>
      <c r="W179" s="4" t="s">
        <v>7778</v>
      </c>
      <c r="X179" s="4">
        <v>0</v>
      </c>
      <c r="Y179" s="4">
        <v>100</v>
      </c>
      <c r="Z179" s="4">
        <v>0</v>
      </c>
      <c r="AA179" s="4" t="s">
        <v>7805</v>
      </c>
      <c r="AB179" s="6"/>
      <c r="AC179" s="4">
        <v>1</v>
      </c>
      <c r="AD179" s="4">
        <v>0</v>
      </c>
      <c r="AE179" s="8">
        <v>45229</v>
      </c>
    </row>
    <row r="180" customHeight="1" spans="1:31">
      <c r="A180" s="2">
        <v>4987</v>
      </c>
      <c r="B180" s="3" t="s">
        <v>9442</v>
      </c>
      <c r="C180" s="4" t="s">
        <v>9443</v>
      </c>
      <c r="D180" s="5">
        <v>40783</v>
      </c>
      <c r="E180" s="4" t="s">
        <v>9444</v>
      </c>
      <c r="F180" s="6"/>
      <c r="G180" s="4" t="s">
        <v>8922</v>
      </c>
      <c r="H180" s="6"/>
      <c r="I180" s="4" t="s">
        <v>7927</v>
      </c>
      <c r="J180" s="4" t="s">
        <v>9445</v>
      </c>
      <c r="K180" s="4" t="s">
        <v>213</v>
      </c>
      <c r="L180" s="4" t="s">
        <v>9446</v>
      </c>
      <c r="M180" s="6"/>
      <c r="N180" s="6"/>
      <c r="O180" s="4" t="s">
        <v>8785</v>
      </c>
      <c r="P180" s="4" t="s">
        <v>524</v>
      </c>
      <c r="Q180" s="4">
        <v>138632</v>
      </c>
      <c r="R180" s="4" t="s">
        <v>213</v>
      </c>
      <c r="S180" s="4" t="s">
        <v>7975</v>
      </c>
      <c r="T180" s="4">
        <v>1</v>
      </c>
      <c r="U180" s="6"/>
      <c r="V180" s="4" t="s">
        <v>9447</v>
      </c>
      <c r="W180" s="4" t="s">
        <v>7778</v>
      </c>
      <c r="X180" s="4">
        <v>0</v>
      </c>
      <c r="Y180" s="4">
        <v>100</v>
      </c>
      <c r="Z180" s="4">
        <v>0</v>
      </c>
      <c r="AA180" s="4" t="s">
        <v>7805</v>
      </c>
      <c r="AB180" s="6"/>
      <c r="AC180" s="4">
        <v>1</v>
      </c>
      <c r="AD180" s="4">
        <v>0</v>
      </c>
      <c r="AE180" s="8">
        <v>45236</v>
      </c>
    </row>
    <row r="181" customHeight="1" spans="1:31">
      <c r="A181" s="2">
        <v>5001</v>
      </c>
      <c r="B181" s="3" t="s">
        <v>9448</v>
      </c>
      <c r="C181" s="4" t="s">
        <v>9449</v>
      </c>
      <c r="D181" s="5">
        <v>44843</v>
      </c>
      <c r="E181" s="4" t="s">
        <v>9450</v>
      </c>
      <c r="F181" s="6"/>
      <c r="G181" s="4" t="s">
        <v>8922</v>
      </c>
      <c r="H181" s="3" t="s">
        <v>9451</v>
      </c>
      <c r="I181" s="4" t="s">
        <v>7796</v>
      </c>
      <c r="J181" s="4" t="s">
        <v>9452</v>
      </c>
      <c r="K181" s="4" t="s">
        <v>9453</v>
      </c>
      <c r="L181" s="4" t="s">
        <v>9454</v>
      </c>
      <c r="M181" s="6"/>
      <c r="N181" s="6"/>
      <c r="O181" s="4" t="s">
        <v>496</v>
      </c>
      <c r="P181" s="6"/>
      <c r="Q181" s="4">
        <v>100190</v>
      </c>
      <c r="R181" s="4" t="s">
        <v>184</v>
      </c>
      <c r="S181" s="4" t="s">
        <v>7975</v>
      </c>
      <c r="T181" s="4">
        <v>1</v>
      </c>
      <c r="U181" s="6"/>
      <c r="V181" s="4" t="s">
        <v>9455</v>
      </c>
      <c r="W181" s="4" t="s">
        <v>7778</v>
      </c>
      <c r="X181" s="4">
        <v>0</v>
      </c>
      <c r="Y181" s="4">
        <v>100</v>
      </c>
      <c r="Z181" s="4">
        <v>0</v>
      </c>
      <c r="AA181" s="4" t="s">
        <v>7805</v>
      </c>
      <c r="AB181" s="6"/>
      <c r="AC181" s="4">
        <v>1</v>
      </c>
      <c r="AD181" s="4">
        <v>0</v>
      </c>
      <c r="AE181" s="8">
        <v>45207</v>
      </c>
    </row>
    <row r="182" customHeight="1" spans="1:31">
      <c r="A182" s="2">
        <v>5096</v>
      </c>
      <c r="B182" s="3" t="s">
        <v>9456</v>
      </c>
      <c r="C182" s="4" t="s">
        <v>9457</v>
      </c>
      <c r="D182" s="5">
        <v>43256</v>
      </c>
      <c r="E182" s="4" t="s">
        <v>9458</v>
      </c>
      <c r="F182" s="6"/>
      <c r="G182" s="4" t="s">
        <v>9459</v>
      </c>
      <c r="H182" s="3" t="s">
        <v>9456</v>
      </c>
      <c r="I182" s="4" t="s">
        <v>7927</v>
      </c>
      <c r="J182" s="4" t="s">
        <v>9460</v>
      </c>
      <c r="K182" s="4" t="s">
        <v>9461</v>
      </c>
      <c r="L182" s="4" t="s">
        <v>9462</v>
      </c>
      <c r="M182" s="6"/>
      <c r="N182" s="6"/>
      <c r="O182" s="4" t="s">
        <v>9038</v>
      </c>
      <c r="P182" s="4" t="s">
        <v>501</v>
      </c>
      <c r="Q182" s="4">
        <v>95051</v>
      </c>
      <c r="R182" s="4" t="s">
        <v>229</v>
      </c>
      <c r="S182" s="4" t="s">
        <v>7815</v>
      </c>
      <c r="T182" s="4">
        <v>0</v>
      </c>
      <c r="U182" s="6"/>
      <c r="V182" s="4" t="s">
        <v>9463</v>
      </c>
      <c r="W182" s="4" t="s">
        <v>7778</v>
      </c>
      <c r="X182" s="4">
        <v>0</v>
      </c>
      <c r="Y182" s="4">
        <v>100</v>
      </c>
      <c r="Z182" s="4">
        <v>0</v>
      </c>
      <c r="AA182" s="4" t="s">
        <v>7805</v>
      </c>
      <c r="AB182" s="6"/>
      <c r="AC182" s="4">
        <v>1</v>
      </c>
      <c r="AD182" s="4">
        <v>0</v>
      </c>
      <c r="AE182" s="8">
        <v>45235</v>
      </c>
    </row>
    <row r="183" customHeight="1" spans="1:31">
      <c r="A183" s="2">
        <v>5101</v>
      </c>
      <c r="B183" s="3" t="s">
        <v>9464</v>
      </c>
      <c r="C183" s="4" t="s">
        <v>9465</v>
      </c>
      <c r="D183" s="5">
        <v>45257</v>
      </c>
      <c r="E183" s="4" t="s">
        <v>9466</v>
      </c>
      <c r="F183" s="6"/>
      <c r="G183" s="4" t="s">
        <v>8928</v>
      </c>
      <c r="H183" s="6"/>
      <c r="I183" s="4" t="s">
        <v>7927</v>
      </c>
      <c r="J183" s="4" t="s">
        <v>9467</v>
      </c>
      <c r="K183" s="4" t="s">
        <v>9468</v>
      </c>
      <c r="L183" s="6"/>
      <c r="M183" s="6"/>
      <c r="N183" s="6"/>
      <c r="O183" s="4" t="s">
        <v>9038</v>
      </c>
      <c r="P183" s="4" t="s">
        <v>501</v>
      </c>
      <c r="Q183" s="4">
        <v>95054</v>
      </c>
      <c r="R183" s="4" t="s">
        <v>229</v>
      </c>
      <c r="S183" s="4" t="s">
        <v>7815</v>
      </c>
      <c r="T183" s="4">
        <v>1</v>
      </c>
      <c r="U183" s="4" t="s">
        <v>9469</v>
      </c>
      <c r="V183" s="4" t="s">
        <v>9470</v>
      </c>
      <c r="W183" s="4" t="s">
        <v>7778</v>
      </c>
      <c r="X183" s="4">
        <v>0</v>
      </c>
      <c r="Y183" s="4">
        <v>100</v>
      </c>
      <c r="Z183" s="4">
        <v>0</v>
      </c>
      <c r="AA183" s="4" t="s">
        <v>7805</v>
      </c>
      <c r="AB183" s="6"/>
      <c r="AC183" s="4">
        <v>1</v>
      </c>
      <c r="AD183" s="4">
        <v>0</v>
      </c>
      <c r="AE183" s="8">
        <v>45265</v>
      </c>
    </row>
    <row r="184" customHeight="1" spans="1:31">
      <c r="A184" s="2">
        <v>5194</v>
      </c>
      <c r="B184" s="3" t="s">
        <v>4891</v>
      </c>
      <c r="C184" s="4" t="s">
        <v>9471</v>
      </c>
      <c r="D184" s="5">
        <v>44469</v>
      </c>
      <c r="E184" s="4" t="s">
        <v>9472</v>
      </c>
      <c r="F184" s="4" t="s">
        <v>9473</v>
      </c>
      <c r="G184" s="4" t="s">
        <v>9474</v>
      </c>
      <c r="H184" s="3" t="s">
        <v>4891</v>
      </c>
      <c r="I184" s="4" t="s">
        <v>7834</v>
      </c>
      <c r="J184" s="4" t="s">
        <v>9475</v>
      </c>
      <c r="K184" s="4" t="s">
        <v>9476</v>
      </c>
      <c r="L184" s="4" t="s">
        <v>9477</v>
      </c>
      <c r="M184" s="6"/>
      <c r="N184" s="6"/>
      <c r="O184" s="4" t="s">
        <v>8622</v>
      </c>
      <c r="P184" s="4" t="s">
        <v>540</v>
      </c>
      <c r="Q184" s="4">
        <v>10023</v>
      </c>
      <c r="R184" s="4" t="s">
        <v>229</v>
      </c>
      <c r="S184" s="4" t="s">
        <v>7815</v>
      </c>
      <c r="T184" s="4">
        <v>1</v>
      </c>
      <c r="U184" s="6"/>
      <c r="V184" s="4" t="s">
        <v>9478</v>
      </c>
      <c r="W184" s="4" t="s">
        <v>7778</v>
      </c>
      <c r="X184" s="4">
        <v>0</v>
      </c>
      <c r="Y184" s="4">
        <v>100</v>
      </c>
      <c r="Z184" s="4">
        <v>0</v>
      </c>
      <c r="AA184" s="4" t="s">
        <v>7805</v>
      </c>
      <c r="AB184" s="6"/>
      <c r="AC184" s="4">
        <v>1</v>
      </c>
      <c r="AD184" s="4">
        <v>0</v>
      </c>
      <c r="AE184" s="8">
        <v>45241</v>
      </c>
    </row>
    <row r="185" customHeight="1" spans="1:31">
      <c r="A185" s="2">
        <v>5208</v>
      </c>
      <c r="B185" s="3" t="s">
        <v>9479</v>
      </c>
      <c r="C185" s="4" t="s">
        <v>9480</v>
      </c>
      <c r="D185" s="5">
        <v>42645</v>
      </c>
      <c r="E185" s="4" t="s">
        <v>9481</v>
      </c>
      <c r="F185" s="6"/>
      <c r="G185" s="4" t="s">
        <v>8381</v>
      </c>
      <c r="H185" s="6"/>
      <c r="I185" s="4" t="s">
        <v>9255</v>
      </c>
      <c r="J185" s="4">
        <v>2023</v>
      </c>
      <c r="K185" s="4" t="s">
        <v>9482</v>
      </c>
      <c r="L185" s="6"/>
      <c r="M185" s="6"/>
      <c r="N185" s="6"/>
      <c r="O185" s="4" t="s">
        <v>9483</v>
      </c>
      <c r="P185" s="6"/>
      <c r="Q185" s="4">
        <v>710049</v>
      </c>
      <c r="R185" s="4" t="s">
        <v>184</v>
      </c>
      <c r="S185" s="4" t="s">
        <v>7975</v>
      </c>
      <c r="T185" s="4">
        <v>0</v>
      </c>
      <c r="U185" s="6"/>
      <c r="V185" s="4" t="s">
        <v>9484</v>
      </c>
      <c r="W185" s="4" t="s">
        <v>7778</v>
      </c>
      <c r="X185" s="4">
        <v>0</v>
      </c>
      <c r="Y185" s="4">
        <v>100</v>
      </c>
      <c r="Z185" s="4">
        <v>0</v>
      </c>
      <c r="AA185" s="4" t="s">
        <v>7779</v>
      </c>
      <c r="AB185" s="6"/>
      <c r="AC185" s="4">
        <v>1</v>
      </c>
      <c r="AD185" s="4">
        <v>0</v>
      </c>
      <c r="AE185" s="8">
        <v>45114.6409722222</v>
      </c>
    </row>
    <row r="186" customHeight="1" spans="1:31">
      <c r="A186" s="2">
        <v>5247</v>
      </c>
      <c r="B186" s="3" t="s">
        <v>5932</v>
      </c>
      <c r="C186" s="4" t="s">
        <v>9485</v>
      </c>
      <c r="D186" s="5">
        <v>44106</v>
      </c>
      <c r="E186" s="4" t="s">
        <v>9486</v>
      </c>
      <c r="F186" s="6"/>
      <c r="G186" s="4" t="s">
        <v>9487</v>
      </c>
      <c r="H186" s="3" t="s">
        <v>9488</v>
      </c>
      <c r="I186" s="4" t="s">
        <v>7796</v>
      </c>
      <c r="J186" s="4" t="s">
        <v>9489</v>
      </c>
      <c r="K186" s="4" t="s">
        <v>9490</v>
      </c>
      <c r="L186" s="4" t="s">
        <v>9491</v>
      </c>
      <c r="M186" s="6"/>
      <c r="N186" s="6"/>
      <c r="O186" s="4" t="s">
        <v>8376</v>
      </c>
      <c r="P186" s="4" t="s">
        <v>546</v>
      </c>
      <c r="Q186" s="4">
        <v>15213</v>
      </c>
      <c r="R186" s="4" t="s">
        <v>229</v>
      </c>
      <c r="S186" s="4" t="s">
        <v>7776</v>
      </c>
      <c r="T186" s="4">
        <v>1</v>
      </c>
      <c r="U186" s="4" t="s">
        <v>9492</v>
      </c>
      <c r="V186" s="4" t="s">
        <v>9493</v>
      </c>
      <c r="W186" s="4" t="s">
        <v>7828</v>
      </c>
      <c r="X186" s="4">
        <v>0</v>
      </c>
      <c r="Y186" s="4">
        <v>500</v>
      </c>
      <c r="Z186" s="4">
        <v>500</v>
      </c>
      <c r="AA186" s="4" t="s">
        <v>7779</v>
      </c>
      <c r="AB186" s="6"/>
      <c r="AC186" s="4">
        <v>5</v>
      </c>
      <c r="AD186" s="4">
        <v>0</v>
      </c>
      <c r="AE186" s="8">
        <v>44106.5496643518</v>
      </c>
    </row>
    <row r="187" customHeight="1" spans="1:31">
      <c r="A187" s="2">
        <v>5294</v>
      </c>
      <c r="B187" s="3" t="s">
        <v>9494</v>
      </c>
      <c r="C187" s="4" t="s">
        <v>9495</v>
      </c>
      <c r="D187" s="5">
        <v>45233</v>
      </c>
      <c r="E187" s="4" t="s">
        <v>9496</v>
      </c>
      <c r="F187" s="6"/>
      <c r="G187" s="4" t="s">
        <v>8381</v>
      </c>
      <c r="H187" s="6"/>
      <c r="I187" s="4" t="s">
        <v>7834</v>
      </c>
      <c r="J187" s="4" t="s">
        <v>9497</v>
      </c>
      <c r="K187" s="4" t="s">
        <v>9498</v>
      </c>
      <c r="L187" s="6"/>
      <c r="M187" s="6"/>
      <c r="N187" s="6"/>
      <c r="O187" s="4" t="s">
        <v>9499</v>
      </c>
      <c r="P187" s="4" t="s">
        <v>9500</v>
      </c>
      <c r="Q187" s="4">
        <v>7491</v>
      </c>
      <c r="R187" s="4" t="s">
        <v>207</v>
      </c>
      <c r="S187" s="4" t="s">
        <v>7802</v>
      </c>
      <c r="T187" s="4">
        <v>1</v>
      </c>
      <c r="U187" s="6"/>
      <c r="V187" s="4" t="s">
        <v>9501</v>
      </c>
      <c r="W187" s="4" t="s">
        <v>7778</v>
      </c>
      <c r="X187" s="4">
        <v>0</v>
      </c>
      <c r="Y187" s="4">
        <v>100</v>
      </c>
      <c r="Z187" s="4">
        <v>0</v>
      </c>
      <c r="AA187" s="4" t="s">
        <v>7805</v>
      </c>
      <c r="AB187" s="6"/>
      <c r="AC187" s="4">
        <v>1</v>
      </c>
      <c r="AD187" s="4">
        <v>0</v>
      </c>
      <c r="AE187" s="8">
        <v>45233</v>
      </c>
    </row>
    <row r="188" customHeight="1" spans="1:31">
      <c r="A188" s="2">
        <v>5382</v>
      </c>
      <c r="B188" s="3" t="s">
        <v>9502</v>
      </c>
      <c r="C188" s="4" t="s">
        <v>9503</v>
      </c>
      <c r="D188" s="5">
        <v>42796</v>
      </c>
      <c r="E188" s="4" t="s">
        <v>9504</v>
      </c>
      <c r="F188" s="6"/>
      <c r="G188" s="4" t="s">
        <v>9505</v>
      </c>
      <c r="H188" s="3" t="s">
        <v>9506</v>
      </c>
      <c r="I188" s="4" t="s">
        <v>9255</v>
      </c>
      <c r="J188" s="4" t="s">
        <v>9507</v>
      </c>
      <c r="K188" s="4" t="s">
        <v>9508</v>
      </c>
      <c r="L188" s="6"/>
      <c r="M188" s="6"/>
      <c r="N188" s="6"/>
      <c r="O188" s="4" t="s">
        <v>9509</v>
      </c>
      <c r="P188" s="4" t="s">
        <v>9509</v>
      </c>
      <c r="Q188" s="4">
        <v>121108</v>
      </c>
      <c r="R188" s="4" t="s">
        <v>9510</v>
      </c>
      <c r="S188" s="4" t="s">
        <v>9511</v>
      </c>
      <c r="T188" s="4">
        <v>0</v>
      </c>
      <c r="U188" s="6"/>
      <c r="V188" s="4" t="s">
        <v>9512</v>
      </c>
      <c r="W188" s="4" t="s">
        <v>7778</v>
      </c>
      <c r="X188" s="4">
        <v>0</v>
      </c>
      <c r="Y188" s="4">
        <v>100</v>
      </c>
      <c r="Z188" s="4">
        <v>0</v>
      </c>
      <c r="AA188" s="4" t="s">
        <v>7779</v>
      </c>
      <c r="AB188" s="6"/>
      <c r="AC188" s="4">
        <v>1</v>
      </c>
      <c r="AD188" s="4">
        <v>0</v>
      </c>
      <c r="AE188" s="8">
        <v>45045.2300578704</v>
      </c>
    </row>
    <row r="189" customHeight="1" spans="1:31">
      <c r="A189" s="2">
        <v>5387</v>
      </c>
      <c r="B189" s="3" t="s">
        <v>3341</v>
      </c>
      <c r="C189" s="4" t="s">
        <v>9513</v>
      </c>
      <c r="D189" s="5">
        <v>45309</v>
      </c>
      <c r="E189" s="4" t="s">
        <v>9514</v>
      </c>
      <c r="F189" s="6"/>
      <c r="G189" s="4" t="s">
        <v>9515</v>
      </c>
      <c r="H189" s="3" t="s">
        <v>9516</v>
      </c>
      <c r="I189" s="4" t="s">
        <v>7796</v>
      </c>
      <c r="J189" s="4" t="s">
        <v>9517</v>
      </c>
      <c r="K189" s="4" t="s">
        <v>9518</v>
      </c>
      <c r="L189" s="6"/>
      <c r="M189" s="6"/>
      <c r="N189" s="6"/>
      <c r="O189" s="4" t="s">
        <v>9519</v>
      </c>
      <c r="P189" s="4" t="s">
        <v>566</v>
      </c>
      <c r="Q189" s="4">
        <v>8050</v>
      </c>
      <c r="R189" s="4" t="s">
        <v>221</v>
      </c>
      <c r="S189" s="4" t="s">
        <v>7789</v>
      </c>
      <c r="T189" s="4">
        <v>0</v>
      </c>
      <c r="U189" s="6"/>
      <c r="V189" s="4" t="s">
        <v>9520</v>
      </c>
      <c r="W189" s="4" t="s">
        <v>7935</v>
      </c>
      <c r="X189" s="4">
        <v>0</v>
      </c>
      <c r="Y189" s="4">
        <v>300</v>
      </c>
      <c r="Z189" s="4">
        <v>291</v>
      </c>
      <c r="AA189" s="4" t="s">
        <v>7779</v>
      </c>
      <c r="AB189" s="6"/>
      <c r="AC189" s="4">
        <v>3</v>
      </c>
      <c r="AD189" s="4">
        <v>0</v>
      </c>
      <c r="AE189" s="8">
        <v>44637.4919791667</v>
      </c>
    </row>
    <row r="190" customHeight="1" spans="1:31">
      <c r="A190" s="2">
        <v>5540</v>
      </c>
      <c r="B190" s="3" t="s">
        <v>9521</v>
      </c>
      <c r="C190" s="4" t="s">
        <v>9522</v>
      </c>
      <c r="D190" s="5">
        <v>40764</v>
      </c>
      <c r="E190" s="4" t="s">
        <v>9523</v>
      </c>
      <c r="F190" s="6"/>
      <c r="G190" s="4" t="s">
        <v>7219</v>
      </c>
      <c r="H190" s="3" t="s">
        <v>9524</v>
      </c>
      <c r="I190" s="4" t="s">
        <v>9370</v>
      </c>
      <c r="J190" s="4" t="s">
        <v>9525</v>
      </c>
      <c r="K190" s="4" t="s">
        <v>9526</v>
      </c>
      <c r="L190" s="4" t="s">
        <v>9527</v>
      </c>
      <c r="M190" s="6"/>
      <c r="N190" s="6"/>
      <c r="O190" s="4" t="s">
        <v>9105</v>
      </c>
      <c r="P190" s="4" t="s">
        <v>9106</v>
      </c>
      <c r="Q190" s="4">
        <v>518056</v>
      </c>
      <c r="R190" s="4" t="s">
        <v>184</v>
      </c>
      <c r="S190" s="4" t="s">
        <v>7975</v>
      </c>
      <c r="T190" s="4">
        <v>0</v>
      </c>
      <c r="U190" s="6"/>
      <c r="V190" s="4" t="s">
        <v>9528</v>
      </c>
      <c r="W190" s="4" t="s">
        <v>7977</v>
      </c>
      <c r="X190" s="4">
        <v>0</v>
      </c>
      <c r="Y190" s="4">
        <v>50</v>
      </c>
      <c r="Z190" s="4">
        <v>0</v>
      </c>
      <c r="AA190" s="4" t="s">
        <v>7805</v>
      </c>
      <c r="AB190" s="6"/>
      <c r="AC190" s="4">
        <v>1</v>
      </c>
      <c r="AD190" s="4">
        <v>0</v>
      </c>
      <c r="AE190" s="8">
        <v>45236</v>
      </c>
    </row>
    <row r="191" customHeight="1" spans="1:31">
      <c r="A191" s="2">
        <v>5570</v>
      </c>
      <c r="B191" s="3" t="s">
        <v>9529</v>
      </c>
      <c r="C191" s="4" t="s">
        <v>9530</v>
      </c>
      <c r="D191" s="5">
        <v>43132</v>
      </c>
      <c r="E191" s="4" t="s">
        <v>9531</v>
      </c>
      <c r="F191" s="4" t="s">
        <v>7455</v>
      </c>
      <c r="G191" s="4" t="s">
        <v>9532</v>
      </c>
      <c r="H191" s="6"/>
      <c r="I191" s="4" t="s">
        <v>7927</v>
      </c>
      <c r="J191" s="4" t="s">
        <v>9533</v>
      </c>
      <c r="K191" s="4" t="s">
        <v>9534</v>
      </c>
      <c r="L191" s="6"/>
      <c r="M191" s="6"/>
      <c r="N191" s="6"/>
      <c r="O191" s="4" t="s">
        <v>9535</v>
      </c>
      <c r="P191" s="4" t="s">
        <v>540</v>
      </c>
      <c r="Q191" s="4">
        <v>10510</v>
      </c>
      <c r="R191" s="4" t="s">
        <v>229</v>
      </c>
      <c r="S191" s="4" t="s">
        <v>7815</v>
      </c>
      <c r="T191" s="4">
        <v>0</v>
      </c>
      <c r="U191" s="6"/>
      <c r="V191" s="4" t="s">
        <v>9536</v>
      </c>
      <c r="W191" s="4" t="s">
        <v>7778</v>
      </c>
      <c r="X191" s="4">
        <v>0</v>
      </c>
      <c r="Y191" s="4">
        <v>100</v>
      </c>
      <c r="Z191" s="4">
        <v>0</v>
      </c>
      <c r="AA191" s="4" t="s">
        <v>7805</v>
      </c>
      <c r="AB191" s="6"/>
      <c r="AC191" s="4">
        <v>1</v>
      </c>
      <c r="AD191" s="4">
        <v>0</v>
      </c>
      <c r="AE191" s="8">
        <v>45243</v>
      </c>
    </row>
    <row r="192" customHeight="1" spans="1:31">
      <c r="A192" s="2">
        <v>5588</v>
      </c>
      <c r="B192" s="3" t="s">
        <v>9537</v>
      </c>
      <c r="C192" s="4" t="s">
        <v>9538</v>
      </c>
      <c r="D192" s="5">
        <v>44939</v>
      </c>
      <c r="E192" s="4" t="s">
        <v>9539</v>
      </c>
      <c r="F192" s="4" t="s">
        <v>9540</v>
      </c>
      <c r="G192" s="4" t="s">
        <v>9541</v>
      </c>
      <c r="H192" s="3" t="s">
        <v>9542</v>
      </c>
      <c r="I192" s="4" t="s">
        <v>7796</v>
      </c>
      <c r="J192" s="4" t="s">
        <v>9543</v>
      </c>
      <c r="K192" s="4" t="s">
        <v>9544</v>
      </c>
      <c r="L192" s="6"/>
      <c r="M192" s="6"/>
      <c r="N192" s="6"/>
      <c r="O192" s="4" t="s">
        <v>9545</v>
      </c>
      <c r="P192" s="6"/>
      <c r="Q192" s="4" t="s">
        <v>9546</v>
      </c>
      <c r="R192" s="4" t="s">
        <v>203</v>
      </c>
      <c r="S192" s="4" t="s">
        <v>7789</v>
      </c>
      <c r="T192" s="4">
        <v>1</v>
      </c>
      <c r="U192" s="4" t="s">
        <v>9547</v>
      </c>
      <c r="V192" s="4" t="s">
        <v>9548</v>
      </c>
      <c r="W192" s="4" t="s">
        <v>7828</v>
      </c>
      <c r="X192" s="4">
        <v>0</v>
      </c>
      <c r="Y192" s="4">
        <v>500</v>
      </c>
      <c r="Z192" s="4">
        <v>485</v>
      </c>
      <c r="AA192" s="4" t="s">
        <v>7779</v>
      </c>
      <c r="AB192" s="6"/>
      <c r="AC192" s="4">
        <v>5</v>
      </c>
      <c r="AD192" s="4">
        <v>0</v>
      </c>
      <c r="AE192" s="8">
        <v>44473.4600115741</v>
      </c>
    </row>
    <row r="193" customHeight="1" spans="1:31">
      <c r="A193" s="2">
        <v>5600</v>
      </c>
      <c r="B193" s="3" t="s">
        <v>9549</v>
      </c>
      <c r="C193" s="4" t="s">
        <v>9550</v>
      </c>
      <c r="D193" s="5">
        <v>42595</v>
      </c>
      <c r="E193" s="4" t="s">
        <v>9551</v>
      </c>
      <c r="F193" s="4" t="s">
        <v>9552</v>
      </c>
      <c r="G193" s="4" t="s">
        <v>9553</v>
      </c>
      <c r="H193" s="6"/>
      <c r="I193" s="4" t="s">
        <v>7927</v>
      </c>
      <c r="J193" s="4" t="s">
        <v>9554</v>
      </c>
      <c r="K193" s="4" t="s">
        <v>9555</v>
      </c>
      <c r="L193" s="4" t="s">
        <v>9556</v>
      </c>
      <c r="M193" s="6"/>
      <c r="N193" s="4" t="s">
        <v>7776</v>
      </c>
      <c r="O193" s="4" t="s">
        <v>8622</v>
      </c>
      <c r="P193" s="4" t="s">
        <v>540</v>
      </c>
      <c r="Q193" s="4">
        <v>10023</v>
      </c>
      <c r="R193" s="4" t="s">
        <v>229</v>
      </c>
      <c r="S193" s="4" t="s">
        <v>7815</v>
      </c>
      <c r="T193" s="4">
        <v>0</v>
      </c>
      <c r="U193" s="6"/>
      <c r="V193" s="4" t="s">
        <v>9557</v>
      </c>
      <c r="W193" s="4" t="s">
        <v>7778</v>
      </c>
      <c r="X193" s="4">
        <v>0</v>
      </c>
      <c r="Y193" s="4">
        <v>100</v>
      </c>
      <c r="Z193" s="4">
        <v>0</v>
      </c>
      <c r="AA193" s="4" t="s">
        <v>7805</v>
      </c>
      <c r="AB193" s="6"/>
      <c r="AC193" s="4">
        <v>1</v>
      </c>
      <c r="AD193" s="4">
        <v>0</v>
      </c>
      <c r="AE193" s="8">
        <v>45241</v>
      </c>
    </row>
    <row r="194" customHeight="1" spans="1:31">
      <c r="A194" s="2">
        <v>5607</v>
      </c>
      <c r="B194" s="3" t="s">
        <v>9558</v>
      </c>
      <c r="C194" s="4" t="s">
        <v>9559</v>
      </c>
      <c r="D194" s="5">
        <v>40773</v>
      </c>
      <c r="E194" s="4" t="s">
        <v>9560</v>
      </c>
      <c r="F194" s="6"/>
      <c r="G194" s="4" t="s">
        <v>9561</v>
      </c>
      <c r="H194" s="6"/>
      <c r="I194" s="4" t="s">
        <v>7796</v>
      </c>
      <c r="J194" s="4" t="s">
        <v>9562</v>
      </c>
      <c r="K194" s="9" t="s">
        <v>9563</v>
      </c>
      <c r="L194" s="9" t="s">
        <v>9564</v>
      </c>
      <c r="M194" s="6"/>
      <c r="N194" s="6"/>
      <c r="O194" s="9" t="s">
        <v>9565</v>
      </c>
      <c r="P194" s="9" t="s">
        <v>9566</v>
      </c>
      <c r="Q194" s="4" t="s">
        <v>9567</v>
      </c>
      <c r="R194" s="4" t="s">
        <v>201</v>
      </c>
      <c r="S194" s="4" t="s">
        <v>7975</v>
      </c>
      <c r="T194" s="4">
        <v>0</v>
      </c>
      <c r="U194" s="6"/>
      <c r="V194" s="4" t="s">
        <v>9568</v>
      </c>
      <c r="W194" s="4" t="s">
        <v>7778</v>
      </c>
      <c r="X194" s="4">
        <v>0</v>
      </c>
      <c r="Y194" s="4">
        <v>100</v>
      </c>
      <c r="Z194" s="4">
        <v>0</v>
      </c>
      <c r="AA194" s="4" t="s">
        <v>7805</v>
      </c>
      <c r="AB194" s="6"/>
      <c r="AC194" s="4">
        <v>1</v>
      </c>
      <c r="AD194" s="4">
        <v>0</v>
      </c>
      <c r="AE194" s="8">
        <v>45206</v>
      </c>
    </row>
    <row r="195" customHeight="1" spans="1:31">
      <c r="A195" s="2">
        <v>5631</v>
      </c>
      <c r="B195" s="3" t="s">
        <v>9569</v>
      </c>
      <c r="C195" s="4" t="s">
        <v>9570</v>
      </c>
      <c r="D195" s="5">
        <v>42795</v>
      </c>
      <c r="E195" s="4" t="s">
        <v>9571</v>
      </c>
      <c r="F195" s="6"/>
      <c r="G195" s="4" t="s">
        <v>9572</v>
      </c>
      <c r="H195" s="6"/>
      <c r="I195" s="4" t="s">
        <v>7796</v>
      </c>
      <c r="J195" s="4" t="s">
        <v>9573</v>
      </c>
      <c r="K195" s="4" t="s">
        <v>9574</v>
      </c>
      <c r="L195" s="4" t="s">
        <v>9575</v>
      </c>
      <c r="M195" s="6"/>
      <c r="N195" s="4" t="s">
        <v>7986</v>
      </c>
      <c r="O195" s="4" t="s">
        <v>9576</v>
      </c>
      <c r="P195" s="4" t="s">
        <v>9577</v>
      </c>
      <c r="Q195" s="4">
        <v>72840</v>
      </c>
      <c r="R195" s="4" t="s">
        <v>209</v>
      </c>
      <c r="S195" s="4" t="s">
        <v>7815</v>
      </c>
      <c r="T195" s="4">
        <v>0</v>
      </c>
      <c r="U195" s="6"/>
      <c r="V195" s="4" t="s">
        <v>9578</v>
      </c>
      <c r="W195" s="4" t="s">
        <v>7778</v>
      </c>
      <c r="X195" s="4">
        <v>0</v>
      </c>
      <c r="Y195" s="4">
        <v>100</v>
      </c>
      <c r="Z195" s="4">
        <v>0</v>
      </c>
      <c r="AA195" s="4" t="s">
        <v>9579</v>
      </c>
      <c r="AB195" s="6"/>
      <c r="AC195" s="4">
        <v>1</v>
      </c>
      <c r="AD195" s="4">
        <v>0</v>
      </c>
      <c r="AE195" s="8">
        <v>45241</v>
      </c>
    </row>
    <row r="196" customHeight="1" spans="1:31">
      <c r="A196" s="2">
        <v>5718</v>
      </c>
      <c r="B196" s="3" t="s">
        <v>9580</v>
      </c>
      <c r="C196" s="4" t="s">
        <v>3822</v>
      </c>
      <c r="D196" s="5">
        <v>40777</v>
      </c>
      <c r="E196" s="4" t="s">
        <v>9581</v>
      </c>
      <c r="F196" s="6"/>
      <c r="G196" s="4" t="s">
        <v>9582</v>
      </c>
      <c r="H196" s="6"/>
      <c r="I196" s="4" t="s">
        <v>7796</v>
      </c>
      <c r="J196" s="4" t="s">
        <v>9583</v>
      </c>
      <c r="K196" s="4" t="s">
        <v>9584</v>
      </c>
      <c r="L196" s="4" t="s">
        <v>9585</v>
      </c>
      <c r="M196" s="6"/>
      <c r="N196" s="6"/>
      <c r="O196" s="4" t="s">
        <v>9586</v>
      </c>
      <c r="P196" s="4" t="s">
        <v>491</v>
      </c>
      <c r="Q196" s="4">
        <v>24866</v>
      </c>
      <c r="R196" s="4" t="s">
        <v>210</v>
      </c>
      <c r="S196" s="4" t="s">
        <v>9511</v>
      </c>
      <c r="T196" s="4">
        <v>0</v>
      </c>
      <c r="U196" s="6"/>
      <c r="V196" s="4" t="s">
        <v>9587</v>
      </c>
      <c r="W196" s="4" t="s">
        <v>7778</v>
      </c>
      <c r="X196" s="4">
        <v>0</v>
      </c>
      <c r="Y196" s="4">
        <v>100</v>
      </c>
      <c r="Z196" s="4">
        <v>0</v>
      </c>
      <c r="AA196" s="4" t="s">
        <v>7779</v>
      </c>
      <c r="AB196" s="6"/>
      <c r="AC196" s="4">
        <v>1</v>
      </c>
      <c r="AD196" s="4">
        <v>0</v>
      </c>
      <c r="AE196" s="8">
        <v>45045.2300810185</v>
      </c>
    </row>
    <row r="197" customHeight="1" spans="1:31">
      <c r="A197" s="2">
        <v>5792</v>
      </c>
      <c r="B197" s="3" t="s">
        <v>5943</v>
      </c>
      <c r="C197" s="4" t="s">
        <v>5942</v>
      </c>
      <c r="D197" s="5">
        <v>40778</v>
      </c>
      <c r="E197" s="4" t="s">
        <v>9588</v>
      </c>
      <c r="F197" s="6"/>
      <c r="G197" s="4" t="s">
        <v>9589</v>
      </c>
      <c r="H197" s="4" t="s">
        <v>9590</v>
      </c>
      <c r="I197" s="4" t="s">
        <v>7927</v>
      </c>
      <c r="J197" s="4" t="s">
        <v>9591</v>
      </c>
      <c r="K197" s="4" t="s">
        <v>9592</v>
      </c>
      <c r="L197" s="6"/>
      <c r="M197" s="6"/>
      <c r="N197" s="6"/>
      <c r="O197" s="4" t="s">
        <v>9593</v>
      </c>
      <c r="P197" s="4" t="s">
        <v>564</v>
      </c>
      <c r="Q197" s="4">
        <v>3003</v>
      </c>
      <c r="R197" s="4" t="s">
        <v>179</v>
      </c>
      <c r="S197" s="4" t="s">
        <v>9511</v>
      </c>
      <c r="T197" s="4">
        <v>0</v>
      </c>
      <c r="U197" s="6"/>
      <c r="V197" s="4" t="s">
        <v>9594</v>
      </c>
      <c r="W197" s="4" t="s">
        <v>7778</v>
      </c>
      <c r="X197" s="4">
        <v>0</v>
      </c>
      <c r="Y197" s="4">
        <v>100</v>
      </c>
      <c r="Z197" s="4">
        <v>0</v>
      </c>
      <c r="AA197" s="4" t="s">
        <v>7779</v>
      </c>
      <c r="AB197" s="6"/>
      <c r="AC197" s="4">
        <v>1</v>
      </c>
      <c r="AD197" s="4">
        <v>0</v>
      </c>
      <c r="AE197" s="8">
        <v>45045.2309953704</v>
      </c>
    </row>
    <row r="198" customHeight="1" spans="1:31">
      <c r="A198" s="2">
        <v>5804</v>
      </c>
      <c r="B198" s="3" t="s">
        <v>9595</v>
      </c>
      <c r="C198" s="4" t="s">
        <v>9596</v>
      </c>
      <c r="D198" s="5">
        <v>40779</v>
      </c>
      <c r="E198" s="4" t="s">
        <v>9597</v>
      </c>
      <c r="F198" s="4" t="s">
        <v>9598</v>
      </c>
      <c r="G198" s="4" t="s">
        <v>9599</v>
      </c>
      <c r="H198" s="6"/>
      <c r="I198" s="4" t="s">
        <v>7927</v>
      </c>
      <c r="J198" s="4" t="s">
        <v>9600</v>
      </c>
      <c r="K198" s="4" t="s">
        <v>9601</v>
      </c>
      <c r="L198" s="6"/>
      <c r="M198" s="6"/>
      <c r="N198" s="6"/>
      <c r="O198" s="4" t="s">
        <v>9602</v>
      </c>
      <c r="P198" s="4" t="s">
        <v>544</v>
      </c>
      <c r="Q198" s="4" t="s">
        <v>9603</v>
      </c>
      <c r="R198" s="4" t="s">
        <v>183</v>
      </c>
      <c r="S198" s="4" t="s">
        <v>7815</v>
      </c>
      <c r="T198" s="4">
        <v>0</v>
      </c>
      <c r="U198" s="6"/>
      <c r="V198" s="4" t="s">
        <v>9604</v>
      </c>
      <c r="W198" s="4" t="s">
        <v>7778</v>
      </c>
      <c r="X198" s="4">
        <v>0</v>
      </c>
      <c r="Y198" s="4">
        <v>100</v>
      </c>
      <c r="Z198" s="4">
        <v>0</v>
      </c>
      <c r="AA198" s="4" t="s">
        <v>7779</v>
      </c>
      <c r="AB198" s="6"/>
      <c r="AC198" s="4">
        <v>1</v>
      </c>
      <c r="AD198" s="4">
        <v>0</v>
      </c>
      <c r="AE198" s="8">
        <v>45045.2309606482</v>
      </c>
    </row>
    <row r="199" customHeight="1" spans="1:31">
      <c r="A199" s="2">
        <v>5822</v>
      </c>
      <c r="B199" s="3" t="s">
        <v>9605</v>
      </c>
      <c r="C199" s="4" t="s">
        <v>9606</v>
      </c>
      <c r="D199" s="5">
        <v>45231</v>
      </c>
      <c r="E199" s="4" t="s">
        <v>9607</v>
      </c>
      <c r="F199" s="4" t="s">
        <v>9608</v>
      </c>
      <c r="G199" s="4" t="s">
        <v>9609</v>
      </c>
      <c r="H199" s="6"/>
      <c r="I199" s="4" t="s">
        <v>7834</v>
      </c>
      <c r="J199" s="4" t="s">
        <v>9610</v>
      </c>
      <c r="K199" s="4" t="s">
        <v>9611</v>
      </c>
      <c r="L199" s="4" t="s">
        <v>9612</v>
      </c>
      <c r="M199" s="6"/>
      <c r="N199" s="6"/>
      <c r="O199" s="4" t="s">
        <v>9613</v>
      </c>
      <c r="P199" s="4" t="s">
        <v>9614</v>
      </c>
      <c r="Q199" s="4">
        <v>12426</v>
      </c>
      <c r="R199" s="4" t="s">
        <v>234</v>
      </c>
      <c r="S199" s="4" t="s">
        <v>7975</v>
      </c>
      <c r="T199" s="4">
        <v>0</v>
      </c>
      <c r="U199" s="6"/>
      <c r="V199" s="4" t="s">
        <v>9615</v>
      </c>
      <c r="W199" s="4" t="s">
        <v>7778</v>
      </c>
      <c r="X199" s="4">
        <v>0</v>
      </c>
      <c r="Y199" s="4">
        <v>100</v>
      </c>
      <c r="Z199" s="4">
        <v>0</v>
      </c>
      <c r="AA199" s="4" t="s">
        <v>7779</v>
      </c>
      <c r="AB199" s="6"/>
      <c r="AC199" s="4">
        <v>1</v>
      </c>
      <c r="AD199" s="4">
        <v>0</v>
      </c>
      <c r="AE199" s="8">
        <v>45079.3868055556</v>
      </c>
    </row>
    <row r="200" customHeight="1" spans="1:31">
      <c r="A200" s="2">
        <v>5835</v>
      </c>
      <c r="B200" s="3" t="s">
        <v>9616</v>
      </c>
      <c r="C200" s="4" t="s">
        <v>9617</v>
      </c>
      <c r="D200" s="5">
        <v>44618</v>
      </c>
      <c r="E200" s="4" t="s">
        <v>9618</v>
      </c>
      <c r="F200" s="4" t="s">
        <v>9619</v>
      </c>
      <c r="G200" s="4" t="s">
        <v>9620</v>
      </c>
      <c r="H200" s="3" t="s">
        <v>9621</v>
      </c>
      <c r="I200" s="4" t="s">
        <v>7796</v>
      </c>
      <c r="J200" s="4" t="s">
        <v>9622</v>
      </c>
      <c r="K200" s="4" t="s">
        <v>9623</v>
      </c>
      <c r="L200" s="4" t="s">
        <v>9624</v>
      </c>
      <c r="M200" s="4" t="s">
        <v>9625</v>
      </c>
      <c r="N200" s="6"/>
      <c r="O200" s="4" t="s">
        <v>9626</v>
      </c>
      <c r="P200" s="4" t="s">
        <v>524</v>
      </c>
      <c r="Q200" s="4">
        <v>2467</v>
      </c>
      <c r="R200" s="4" t="s">
        <v>229</v>
      </c>
      <c r="S200" s="4" t="s">
        <v>7776</v>
      </c>
      <c r="T200" s="4">
        <v>1</v>
      </c>
      <c r="U200" s="6"/>
      <c r="V200" s="4" t="s">
        <v>9627</v>
      </c>
      <c r="W200" s="4" t="s">
        <v>7935</v>
      </c>
      <c r="X200" s="4">
        <v>0</v>
      </c>
      <c r="Y200" s="4">
        <v>300</v>
      </c>
      <c r="Z200" s="4">
        <v>300</v>
      </c>
      <c r="AA200" s="4" t="s">
        <v>7779</v>
      </c>
      <c r="AB200" s="6"/>
      <c r="AC200" s="4">
        <v>3</v>
      </c>
      <c r="AD200" s="4">
        <v>0</v>
      </c>
      <c r="AE200" s="8">
        <v>44573.4339467593</v>
      </c>
    </row>
    <row r="201" customHeight="1" spans="1:31">
      <c r="A201" s="2">
        <v>5872</v>
      </c>
      <c r="B201" s="3" t="s">
        <v>9628</v>
      </c>
      <c r="C201" s="4" t="s">
        <v>9629</v>
      </c>
      <c r="D201" s="5">
        <v>45223</v>
      </c>
      <c r="E201" s="4" t="s">
        <v>9630</v>
      </c>
      <c r="F201" s="6"/>
      <c r="G201" s="4" t="s">
        <v>8873</v>
      </c>
      <c r="H201" s="6"/>
      <c r="I201" s="4" t="s">
        <v>7796</v>
      </c>
      <c r="J201" s="4" t="s">
        <v>9631</v>
      </c>
      <c r="K201" s="4" t="s">
        <v>9632</v>
      </c>
      <c r="L201" s="4" t="s">
        <v>9633</v>
      </c>
      <c r="M201" s="6"/>
      <c r="N201" s="6"/>
      <c r="O201" s="4" t="s">
        <v>9634</v>
      </c>
      <c r="P201" s="4" t="s">
        <v>501</v>
      </c>
      <c r="Q201" s="4">
        <v>93117</v>
      </c>
      <c r="R201" s="4" t="s">
        <v>229</v>
      </c>
      <c r="S201" s="4" t="s">
        <v>7815</v>
      </c>
      <c r="T201" s="4">
        <v>0</v>
      </c>
      <c r="U201" s="6"/>
      <c r="V201" s="4" t="s">
        <v>9635</v>
      </c>
      <c r="W201" s="4" t="s">
        <v>7778</v>
      </c>
      <c r="X201" s="4">
        <v>0</v>
      </c>
      <c r="Y201" s="4">
        <v>100</v>
      </c>
      <c r="Z201" s="4">
        <v>0</v>
      </c>
      <c r="AA201" s="4" t="s">
        <v>7805</v>
      </c>
      <c r="AB201" s="6"/>
      <c r="AC201" s="4">
        <v>1</v>
      </c>
      <c r="AD201" s="4">
        <v>0</v>
      </c>
      <c r="AE201" s="8">
        <v>45224</v>
      </c>
    </row>
    <row r="202" customHeight="1" spans="1:31">
      <c r="A202" s="2">
        <v>5907</v>
      </c>
      <c r="B202" s="3" t="s">
        <v>9636</v>
      </c>
      <c r="C202" s="4" t="s">
        <v>9637</v>
      </c>
      <c r="D202" s="5">
        <v>44993</v>
      </c>
      <c r="E202" s="4" t="s">
        <v>9638</v>
      </c>
      <c r="F202" s="6"/>
      <c r="G202" s="4" t="s">
        <v>8873</v>
      </c>
      <c r="H202" s="6"/>
      <c r="I202" s="4" t="s">
        <v>9255</v>
      </c>
      <c r="J202" s="4" t="s">
        <v>9639</v>
      </c>
      <c r="K202" s="4" t="s">
        <v>9640</v>
      </c>
      <c r="L202" s="4" t="s">
        <v>9641</v>
      </c>
      <c r="M202" s="6"/>
      <c r="N202" s="6"/>
      <c r="O202" s="4" t="s">
        <v>9642</v>
      </c>
      <c r="P202" s="4" t="s">
        <v>9643</v>
      </c>
      <c r="Q202" s="4">
        <v>61820</v>
      </c>
      <c r="R202" s="4" t="s">
        <v>229</v>
      </c>
      <c r="S202" s="4" t="s">
        <v>7826</v>
      </c>
      <c r="T202" s="4">
        <v>1</v>
      </c>
      <c r="U202" s="4" t="s">
        <v>8118</v>
      </c>
      <c r="V202" s="4" t="s">
        <v>9644</v>
      </c>
      <c r="W202" s="4" t="s">
        <v>7778</v>
      </c>
      <c r="X202" s="4">
        <v>0</v>
      </c>
      <c r="Y202" s="4">
        <v>100</v>
      </c>
      <c r="Z202" s="4">
        <v>100</v>
      </c>
      <c r="AA202" s="4" t="s">
        <v>7779</v>
      </c>
      <c r="AB202" s="6"/>
      <c r="AC202" s="4">
        <v>1</v>
      </c>
      <c r="AD202" s="4">
        <v>0</v>
      </c>
      <c r="AE202" s="8">
        <v>44993.5485648148</v>
      </c>
    </row>
    <row r="203" customHeight="1" spans="1:31">
      <c r="A203" s="2">
        <v>5915</v>
      </c>
      <c r="B203" s="3" t="s">
        <v>5768</v>
      </c>
      <c r="C203" s="4" t="s">
        <v>5767</v>
      </c>
      <c r="D203" s="5">
        <v>41331</v>
      </c>
      <c r="E203" s="4" t="s">
        <v>9645</v>
      </c>
      <c r="F203" s="6"/>
      <c r="G203" s="4" t="s">
        <v>8873</v>
      </c>
      <c r="H203" s="6"/>
      <c r="I203" s="4" t="s">
        <v>9255</v>
      </c>
      <c r="J203" s="4" t="s">
        <v>9646</v>
      </c>
      <c r="K203" s="4" t="s">
        <v>9647</v>
      </c>
      <c r="L203" s="4" t="s">
        <v>9648</v>
      </c>
      <c r="M203" s="4" t="s">
        <v>8876</v>
      </c>
      <c r="N203" s="6"/>
      <c r="O203" s="4" t="s">
        <v>496</v>
      </c>
      <c r="P203" s="4" t="s">
        <v>496</v>
      </c>
      <c r="Q203" s="4">
        <v>100021</v>
      </c>
      <c r="R203" s="4" t="s">
        <v>184</v>
      </c>
      <c r="S203" s="4" t="s">
        <v>7975</v>
      </c>
      <c r="T203" s="4">
        <v>0</v>
      </c>
      <c r="U203" s="6"/>
      <c r="V203" s="4" t="s">
        <v>9649</v>
      </c>
      <c r="W203" s="4" t="s">
        <v>7778</v>
      </c>
      <c r="X203" s="4">
        <v>0</v>
      </c>
      <c r="Y203" s="4">
        <v>100</v>
      </c>
      <c r="Z203" s="4">
        <v>0</v>
      </c>
      <c r="AA203" s="4" t="s">
        <v>7805</v>
      </c>
      <c r="AB203" s="6"/>
      <c r="AC203" s="4">
        <v>1</v>
      </c>
      <c r="AD203" s="4">
        <v>0</v>
      </c>
      <c r="AE203" s="8">
        <v>45241</v>
      </c>
    </row>
    <row r="204" customHeight="1" spans="1:31">
      <c r="A204" s="2">
        <v>5984</v>
      </c>
      <c r="B204" s="3" t="s">
        <v>9650</v>
      </c>
      <c r="C204" s="4" t="s">
        <v>9651</v>
      </c>
      <c r="D204" s="5">
        <v>45232</v>
      </c>
      <c r="E204" s="4" t="s">
        <v>9652</v>
      </c>
      <c r="F204" s="4" t="s">
        <v>9653</v>
      </c>
      <c r="G204" s="4" t="s">
        <v>9654</v>
      </c>
      <c r="H204" s="3" t="s">
        <v>9655</v>
      </c>
      <c r="I204" s="4" t="s">
        <v>7796</v>
      </c>
      <c r="J204" s="4" t="s">
        <v>9656</v>
      </c>
      <c r="K204" s="4" t="s">
        <v>9657</v>
      </c>
      <c r="L204" s="4" t="s">
        <v>9658</v>
      </c>
      <c r="M204" s="4" t="s">
        <v>9659</v>
      </c>
      <c r="N204" s="6"/>
      <c r="O204" s="4" t="s">
        <v>9660</v>
      </c>
      <c r="P204" s="6"/>
      <c r="Q204" s="4">
        <v>999078</v>
      </c>
      <c r="R204" s="4" t="s">
        <v>9661</v>
      </c>
      <c r="S204" s="4" t="s">
        <v>7826</v>
      </c>
      <c r="T204" s="4">
        <v>1</v>
      </c>
      <c r="U204" s="4" t="s">
        <v>9662</v>
      </c>
      <c r="V204" s="4" t="s">
        <v>9663</v>
      </c>
      <c r="W204" s="4" t="s">
        <v>7828</v>
      </c>
      <c r="X204" s="4">
        <v>0</v>
      </c>
      <c r="Y204" s="4">
        <v>500</v>
      </c>
      <c r="Z204" s="4">
        <v>485</v>
      </c>
      <c r="AA204" s="4" t="s">
        <v>7779</v>
      </c>
      <c r="AB204" s="6"/>
      <c r="AC204" s="4">
        <v>5</v>
      </c>
      <c r="AD204" s="4">
        <v>0</v>
      </c>
      <c r="AE204" s="8">
        <v>44883.7821064815</v>
      </c>
    </row>
    <row r="205" customHeight="1" spans="1:31">
      <c r="A205" s="2">
        <v>6080</v>
      </c>
      <c r="B205" s="3" t="s">
        <v>9664</v>
      </c>
      <c r="C205" s="4" t="s">
        <v>9665</v>
      </c>
      <c r="D205" s="5">
        <v>44590</v>
      </c>
      <c r="E205" s="4" t="s">
        <v>9666</v>
      </c>
      <c r="F205" s="6"/>
      <c r="G205" s="4" t="s">
        <v>9667</v>
      </c>
      <c r="H205" s="3" t="s">
        <v>9668</v>
      </c>
      <c r="I205" s="4" t="s">
        <v>7927</v>
      </c>
      <c r="J205" s="4" t="s">
        <v>9669</v>
      </c>
      <c r="K205" s="4" t="s">
        <v>9670</v>
      </c>
      <c r="L205" s="4" t="s">
        <v>9671</v>
      </c>
      <c r="M205" s="6"/>
      <c r="N205" s="6"/>
      <c r="O205" s="4" t="s">
        <v>9672</v>
      </c>
      <c r="P205" s="6"/>
      <c r="Q205" s="4">
        <v>200125</v>
      </c>
      <c r="R205" s="4" t="s">
        <v>184</v>
      </c>
      <c r="S205" s="4" t="s">
        <v>7826</v>
      </c>
      <c r="T205" s="4">
        <v>1</v>
      </c>
      <c r="U205" s="6"/>
      <c r="V205" s="4" t="s">
        <v>9673</v>
      </c>
      <c r="W205" s="4" t="s">
        <v>7828</v>
      </c>
      <c r="X205" s="4">
        <v>0</v>
      </c>
      <c r="Y205" s="4">
        <v>500</v>
      </c>
      <c r="Z205" s="4">
        <v>500</v>
      </c>
      <c r="AA205" s="4" t="s">
        <v>7779</v>
      </c>
      <c r="AB205" s="6"/>
      <c r="AC205" s="4">
        <v>5</v>
      </c>
      <c r="AD205" s="4">
        <v>0</v>
      </c>
      <c r="AE205" s="8">
        <v>44591.4359259259</v>
      </c>
    </row>
    <row r="206" customHeight="1" spans="1:31">
      <c r="A206" s="2">
        <v>6096</v>
      </c>
      <c r="B206" s="3" t="s">
        <v>610</v>
      </c>
      <c r="C206" s="4" t="s">
        <v>9674</v>
      </c>
      <c r="D206" s="5">
        <v>41358</v>
      </c>
      <c r="E206" s="4" t="s">
        <v>9675</v>
      </c>
      <c r="F206" s="6"/>
      <c r="G206" s="4" t="s">
        <v>9676</v>
      </c>
      <c r="H206" s="6"/>
      <c r="I206" s="4" t="s">
        <v>7927</v>
      </c>
      <c r="J206" s="4" t="s">
        <v>9677</v>
      </c>
      <c r="K206" s="4" t="s">
        <v>9678</v>
      </c>
      <c r="L206" s="4" t="s">
        <v>9679</v>
      </c>
      <c r="M206" s="6"/>
      <c r="N206" s="6"/>
      <c r="O206" s="4" t="s">
        <v>9678</v>
      </c>
      <c r="P206" s="4" t="s">
        <v>9680</v>
      </c>
      <c r="Q206" s="4" t="s">
        <v>9681</v>
      </c>
      <c r="R206" s="4" t="s">
        <v>228</v>
      </c>
      <c r="S206" s="4" t="s">
        <v>7802</v>
      </c>
      <c r="T206" s="4">
        <v>1</v>
      </c>
      <c r="U206" s="4" t="s">
        <v>9065</v>
      </c>
      <c r="V206" s="4" t="s">
        <v>9682</v>
      </c>
      <c r="W206" s="4" t="s">
        <v>7778</v>
      </c>
      <c r="X206" s="4">
        <v>0</v>
      </c>
      <c r="Y206" s="4">
        <v>100</v>
      </c>
      <c r="Z206" s="4">
        <v>0</v>
      </c>
      <c r="AA206" s="4" t="s">
        <v>7779</v>
      </c>
      <c r="AB206" s="6"/>
      <c r="AC206" s="4">
        <v>1</v>
      </c>
      <c r="AD206" s="4">
        <v>0</v>
      </c>
      <c r="AE206" s="8">
        <v>45081.2097222222</v>
      </c>
    </row>
    <row r="207" customHeight="1" spans="1:31">
      <c r="A207" s="2">
        <v>6106</v>
      </c>
      <c r="B207" s="3" t="s">
        <v>4167</v>
      </c>
      <c r="C207" s="4" t="s">
        <v>9683</v>
      </c>
      <c r="D207" s="5">
        <v>44006</v>
      </c>
      <c r="E207" s="4" t="s">
        <v>9684</v>
      </c>
      <c r="F207" s="6"/>
      <c r="G207" s="4" t="s">
        <v>9685</v>
      </c>
      <c r="H207" s="3" t="s">
        <v>4167</v>
      </c>
      <c r="I207" s="4" t="s">
        <v>7927</v>
      </c>
      <c r="J207" s="4" t="s">
        <v>9686</v>
      </c>
      <c r="K207" s="4" t="s">
        <v>9687</v>
      </c>
      <c r="L207" s="4" t="s">
        <v>9688</v>
      </c>
      <c r="M207" s="6"/>
      <c r="N207" s="6"/>
      <c r="O207" s="4" t="s">
        <v>9689</v>
      </c>
      <c r="P207" s="4" t="s">
        <v>9690</v>
      </c>
      <c r="Q207" s="4">
        <v>500032</v>
      </c>
      <c r="R207" s="4" t="s">
        <v>196</v>
      </c>
      <c r="S207" s="4" t="s">
        <v>7826</v>
      </c>
      <c r="T207" s="4">
        <v>1</v>
      </c>
      <c r="U207" s="4" t="s">
        <v>9065</v>
      </c>
      <c r="V207" s="4" t="s">
        <v>9691</v>
      </c>
      <c r="W207" s="4" t="s">
        <v>7778</v>
      </c>
      <c r="X207" s="4">
        <v>0</v>
      </c>
      <c r="Y207" s="4">
        <v>100</v>
      </c>
      <c r="Z207" s="4">
        <v>0</v>
      </c>
      <c r="AA207" s="4" t="s">
        <v>7805</v>
      </c>
      <c r="AB207" s="6"/>
      <c r="AC207" s="4">
        <v>1</v>
      </c>
      <c r="AD207" s="4">
        <v>0</v>
      </c>
      <c r="AE207" s="8">
        <v>45223</v>
      </c>
    </row>
    <row r="208" customHeight="1" spans="1:31">
      <c r="A208" s="2">
        <v>6293</v>
      </c>
      <c r="B208" s="3" t="s">
        <v>9692</v>
      </c>
      <c r="C208" s="4" t="s">
        <v>9693</v>
      </c>
      <c r="D208" s="5">
        <v>45283</v>
      </c>
      <c r="E208" s="4" t="s">
        <v>9694</v>
      </c>
      <c r="F208" s="4" t="s">
        <v>9695</v>
      </c>
      <c r="G208" s="4" t="s">
        <v>9696</v>
      </c>
      <c r="H208" s="6"/>
      <c r="I208" s="4" t="s">
        <v>7796</v>
      </c>
      <c r="J208" s="4" t="s">
        <v>9697</v>
      </c>
      <c r="K208" s="4" t="s">
        <v>9698</v>
      </c>
      <c r="L208" s="6"/>
      <c r="M208" s="6"/>
      <c r="N208" s="4" t="s">
        <v>9699</v>
      </c>
      <c r="O208" s="4" t="s">
        <v>8859</v>
      </c>
      <c r="P208" s="4" t="s">
        <v>501</v>
      </c>
      <c r="Q208" s="4" t="s">
        <v>9700</v>
      </c>
      <c r="R208" s="4" t="s">
        <v>229</v>
      </c>
      <c r="S208" s="4" t="s">
        <v>7776</v>
      </c>
      <c r="T208" s="4">
        <v>0</v>
      </c>
      <c r="U208" s="6"/>
      <c r="V208" s="4" t="s">
        <v>9701</v>
      </c>
      <c r="W208" s="4" t="s">
        <v>7778</v>
      </c>
      <c r="X208" s="4">
        <v>0</v>
      </c>
      <c r="Y208" s="4">
        <v>100</v>
      </c>
      <c r="Z208" s="4">
        <v>100</v>
      </c>
      <c r="AA208" s="4" t="s">
        <v>7779</v>
      </c>
      <c r="AB208" s="6"/>
      <c r="AC208" s="4">
        <v>1</v>
      </c>
      <c r="AD208" s="4">
        <v>0</v>
      </c>
      <c r="AE208" s="8">
        <v>45283.9971064815</v>
      </c>
    </row>
    <row r="209" customHeight="1" spans="1:31">
      <c r="A209" s="2">
        <v>6296</v>
      </c>
      <c r="B209" s="3" t="s">
        <v>9702</v>
      </c>
      <c r="C209" s="4" t="s">
        <v>9703</v>
      </c>
      <c r="D209" s="5">
        <v>44571</v>
      </c>
      <c r="E209" s="4" t="s">
        <v>9704</v>
      </c>
      <c r="F209" s="6"/>
      <c r="G209" s="4" t="s">
        <v>9705</v>
      </c>
      <c r="H209" s="3" t="s">
        <v>9702</v>
      </c>
      <c r="I209" s="4" t="s">
        <v>9255</v>
      </c>
      <c r="J209" s="4" t="s">
        <v>9706</v>
      </c>
      <c r="K209" s="4" t="s">
        <v>9707</v>
      </c>
      <c r="L209" s="4" t="s">
        <v>9708</v>
      </c>
      <c r="M209" s="6"/>
      <c r="N209" s="6"/>
      <c r="O209" s="4" t="s">
        <v>8243</v>
      </c>
      <c r="P209" s="4" t="s">
        <v>8243</v>
      </c>
      <c r="Q209" s="4">
        <v>8826</v>
      </c>
      <c r="R209" s="4" t="s">
        <v>218</v>
      </c>
      <c r="S209" s="4" t="s">
        <v>7975</v>
      </c>
      <c r="T209" s="4">
        <v>0</v>
      </c>
      <c r="U209" s="6"/>
      <c r="V209" s="4" t="s">
        <v>9709</v>
      </c>
      <c r="W209" s="4" t="s">
        <v>7778</v>
      </c>
      <c r="X209" s="4">
        <v>0</v>
      </c>
      <c r="Y209" s="4">
        <v>100</v>
      </c>
      <c r="Z209" s="4">
        <v>0</v>
      </c>
      <c r="AA209" s="4" t="s">
        <v>7805</v>
      </c>
      <c r="AB209" s="6"/>
      <c r="AC209" s="4">
        <v>1</v>
      </c>
      <c r="AD209" s="4">
        <v>0</v>
      </c>
      <c r="AE209" s="8">
        <v>45240</v>
      </c>
    </row>
    <row r="210" customHeight="1" spans="1:31">
      <c r="A210" s="2">
        <v>6303</v>
      </c>
      <c r="B210" s="3" t="s">
        <v>9710</v>
      </c>
      <c r="C210" s="4" t="s">
        <v>9711</v>
      </c>
      <c r="D210" s="5">
        <v>45290</v>
      </c>
      <c r="E210" s="4" t="s">
        <v>9712</v>
      </c>
      <c r="F210" s="4" t="s">
        <v>9713</v>
      </c>
      <c r="G210" s="4" t="s">
        <v>9714</v>
      </c>
      <c r="H210" s="6"/>
      <c r="I210" s="4" t="s">
        <v>7927</v>
      </c>
      <c r="J210" s="4" t="s">
        <v>9715</v>
      </c>
      <c r="K210" s="4" t="s">
        <v>9716</v>
      </c>
      <c r="L210" s="4" t="s">
        <v>9717</v>
      </c>
      <c r="M210" s="4" t="s">
        <v>9718</v>
      </c>
      <c r="N210" s="6"/>
      <c r="O210" s="4" t="s">
        <v>9719</v>
      </c>
      <c r="P210" s="4" t="s">
        <v>9720</v>
      </c>
      <c r="Q210" s="4">
        <v>1127</v>
      </c>
      <c r="R210" s="4" t="s">
        <v>9721</v>
      </c>
      <c r="S210" s="4" t="s">
        <v>7826</v>
      </c>
      <c r="T210" s="4">
        <v>0</v>
      </c>
      <c r="U210" s="6"/>
      <c r="V210" s="4" t="s">
        <v>9722</v>
      </c>
      <c r="W210" s="4" t="s">
        <v>8408</v>
      </c>
      <c r="X210" s="4">
        <v>0</v>
      </c>
      <c r="Y210" s="4">
        <v>50</v>
      </c>
      <c r="Z210" s="4">
        <v>50</v>
      </c>
      <c r="AA210" s="4" t="s">
        <v>7779</v>
      </c>
      <c r="AB210" s="6"/>
      <c r="AC210" s="4">
        <v>1</v>
      </c>
      <c r="AD210" s="4">
        <v>1</v>
      </c>
      <c r="AE210" s="8">
        <v>45291.474537037</v>
      </c>
    </row>
    <row r="211" customHeight="1" spans="1:31">
      <c r="A211" s="2">
        <v>6396</v>
      </c>
      <c r="B211" s="3" t="s">
        <v>9723</v>
      </c>
      <c r="C211" s="4" t="s">
        <v>9724</v>
      </c>
      <c r="D211" s="5">
        <v>45133</v>
      </c>
      <c r="E211" s="4" t="s">
        <v>9725</v>
      </c>
      <c r="F211" s="6"/>
      <c r="G211" s="4" t="s">
        <v>9726</v>
      </c>
      <c r="H211" s="3" t="s">
        <v>9727</v>
      </c>
      <c r="I211" s="4" t="s">
        <v>7796</v>
      </c>
      <c r="J211" s="4" t="s">
        <v>9728</v>
      </c>
      <c r="K211" s="4" t="s">
        <v>9729</v>
      </c>
      <c r="L211" s="4" t="s">
        <v>9730</v>
      </c>
      <c r="M211" s="6"/>
      <c r="N211" s="6"/>
      <c r="O211" s="4" t="s">
        <v>9731</v>
      </c>
      <c r="P211" s="6"/>
      <c r="Q211" s="4">
        <v>208016</v>
      </c>
      <c r="R211" s="4" t="s">
        <v>196</v>
      </c>
      <c r="S211" s="4" t="s">
        <v>7776</v>
      </c>
      <c r="T211" s="4">
        <v>1</v>
      </c>
      <c r="U211" s="6"/>
      <c r="V211" s="4" t="s">
        <v>9732</v>
      </c>
      <c r="W211" s="4" t="s">
        <v>7828</v>
      </c>
      <c r="X211" s="4">
        <v>0</v>
      </c>
      <c r="Y211" s="4">
        <v>500</v>
      </c>
      <c r="Z211" s="4">
        <v>485</v>
      </c>
      <c r="AA211" s="4" t="s">
        <v>7779</v>
      </c>
      <c r="AB211" s="6"/>
      <c r="AC211" s="4">
        <v>5</v>
      </c>
      <c r="AD211" s="4">
        <v>0</v>
      </c>
      <c r="AE211" s="8">
        <v>45115.2478356482</v>
      </c>
    </row>
    <row r="212" customHeight="1" spans="1:31">
      <c r="A212" s="2">
        <v>6411</v>
      </c>
      <c r="B212" s="3" t="s">
        <v>9733</v>
      </c>
      <c r="C212" s="4" t="s">
        <v>9734</v>
      </c>
      <c r="D212" s="5">
        <v>41122</v>
      </c>
      <c r="E212" s="4" t="s">
        <v>9735</v>
      </c>
      <c r="F212" s="6"/>
      <c r="G212" s="4" t="s">
        <v>9736</v>
      </c>
      <c r="H212" s="6"/>
      <c r="I212" s="4" t="s">
        <v>9370</v>
      </c>
      <c r="J212" s="4" t="s">
        <v>9497</v>
      </c>
      <c r="K212" s="4" t="s">
        <v>9737</v>
      </c>
      <c r="L212" s="4" t="s">
        <v>9738</v>
      </c>
      <c r="M212" s="6"/>
      <c r="N212" s="4" t="s">
        <v>7986</v>
      </c>
      <c r="O212" s="4" t="s">
        <v>9739</v>
      </c>
      <c r="P212" s="4" t="s">
        <v>9740</v>
      </c>
      <c r="Q212" s="4">
        <v>8670</v>
      </c>
      <c r="R212" s="4" t="s">
        <v>181</v>
      </c>
      <c r="S212" s="4" t="s">
        <v>7802</v>
      </c>
      <c r="T212" s="4">
        <v>0</v>
      </c>
      <c r="U212" s="6"/>
      <c r="V212" s="4" t="s">
        <v>9741</v>
      </c>
      <c r="W212" s="4" t="s">
        <v>7778</v>
      </c>
      <c r="X212" s="4">
        <v>0</v>
      </c>
      <c r="Y212" s="4">
        <v>100</v>
      </c>
      <c r="Z212" s="4">
        <v>0</v>
      </c>
      <c r="AA212" s="4" t="s">
        <v>7779</v>
      </c>
      <c r="AB212" s="6"/>
      <c r="AC212" s="4">
        <v>1</v>
      </c>
      <c r="AD212" s="4">
        <v>0</v>
      </c>
      <c r="AE212" s="8">
        <v>45082.8916666667</v>
      </c>
    </row>
    <row r="213" customHeight="1" spans="1:31">
      <c r="A213" s="2">
        <v>6436</v>
      </c>
      <c r="B213" s="3" t="s">
        <v>9742</v>
      </c>
      <c r="C213" s="4" t="s">
        <v>9743</v>
      </c>
      <c r="D213" s="5">
        <v>41123</v>
      </c>
      <c r="E213" s="4" t="s">
        <v>9744</v>
      </c>
      <c r="F213" s="6"/>
      <c r="G213" s="4" t="s">
        <v>9745</v>
      </c>
      <c r="H213" s="6"/>
      <c r="I213" s="4" t="s">
        <v>9370</v>
      </c>
      <c r="J213" s="4" t="s">
        <v>9497</v>
      </c>
      <c r="K213" s="4" t="s">
        <v>9746</v>
      </c>
      <c r="L213" s="4" t="s">
        <v>9747</v>
      </c>
      <c r="M213" s="6"/>
      <c r="N213" s="6"/>
      <c r="O213" s="4" t="s">
        <v>9748</v>
      </c>
      <c r="P213" s="4" t="s">
        <v>524</v>
      </c>
      <c r="Q213" s="4">
        <v>2474</v>
      </c>
      <c r="R213" s="4" t="s">
        <v>229</v>
      </c>
      <c r="S213" s="4" t="s">
        <v>7815</v>
      </c>
      <c r="T213" s="4">
        <v>0</v>
      </c>
      <c r="U213" s="6"/>
      <c r="V213" s="4" t="s">
        <v>9749</v>
      </c>
      <c r="W213" s="4" t="s">
        <v>7778</v>
      </c>
      <c r="X213" s="4">
        <v>0</v>
      </c>
      <c r="Y213" s="4">
        <v>100</v>
      </c>
      <c r="Z213" s="4">
        <v>0</v>
      </c>
      <c r="AA213" s="4" t="s">
        <v>7805</v>
      </c>
      <c r="AB213" s="6"/>
      <c r="AC213" s="4">
        <v>1</v>
      </c>
      <c r="AD213" s="4">
        <v>0</v>
      </c>
      <c r="AE213" s="8">
        <v>45237</v>
      </c>
    </row>
    <row r="214" customHeight="1" spans="1:31">
      <c r="A214" s="2">
        <v>6490</v>
      </c>
      <c r="B214" s="3" t="s">
        <v>9750</v>
      </c>
      <c r="C214" s="4" t="s">
        <v>9751</v>
      </c>
      <c r="D214" s="5">
        <v>41128</v>
      </c>
      <c r="E214" s="4" t="s">
        <v>9752</v>
      </c>
      <c r="F214" s="4" t="s">
        <v>9753</v>
      </c>
      <c r="G214" s="4" t="s">
        <v>9754</v>
      </c>
      <c r="H214" s="6"/>
      <c r="I214" s="4" t="s">
        <v>9370</v>
      </c>
      <c r="J214" s="4" t="s">
        <v>9755</v>
      </c>
      <c r="K214" s="4" t="s">
        <v>9756</v>
      </c>
      <c r="L214" s="4" t="s">
        <v>9757</v>
      </c>
      <c r="M214" s="6"/>
      <c r="N214" s="6"/>
      <c r="O214" s="4" t="s">
        <v>9758</v>
      </c>
      <c r="P214" s="4" t="s">
        <v>546</v>
      </c>
      <c r="Q214" s="4" t="s">
        <v>9759</v>
      </c>
      <c r="R214" s="4" t="s">
        <v>228</v>
      </c>
      <c r="S214" s="4" t="s">
        <v>7802</v>
      </c>
      <c r="T214" s="4">
        <v>0</v>
      </c>
      <c r="U214" s="6"/>
      <c r="V214" s="4" t="s">
        <v>9760</v>
      </c>
      <c r="W214" s="4" t="s">
        <v>7977</v>
      </c>
      <c r="X214" s="4">
        <v>0</v>
      </c>
      <c r="Y214" s="4">
        <v>50</v>
      </c>
      <c r="Z214" s="4">
        <v>0</v>
      </c>
      <c r="AA214" s="4" t="s">
        <v>7805</v>
      </c>
      <c r="AB214" s="6"/>
      <c r="AC214" s="4">
        <v>1</v>
      </c>
      <c r="AD214" s="4">
        <v>0</v>
      </c>
      <c r="AE214" s="8">
        <v>45240</v>
      </c>
    </row>
    <row r="215" customHeight="1" spans="1:31">
      <c r="A215" s="2">
        <v>6515</v>
      </c>
      <c r="B215" s="3" t="s">
        <v>9761</v>
      </c>
      <c r="C215" s="4" t="s">
        <v>9762</v>
      </c>
      <c r="D215" s="5">
        <v>43238</v>
      </c>
      <c r="E215" s="4" t="s">
        <v>9763</v>
      </c>
      <c r="F215" s="6"/>
      <c r="G215" s="4" t="s">
        <v>9764</v>
      </c>
      <c r="H215" s="6"/>
      <c r="I215" s="4" t="s">
        <v>7927</v>
      </c>
      <c r="J215" s="4" t="s">
        <v>9765</v>
      </c>
      <c r="K215" s="4" t="s">
        <v>9766</v>
      </c>
      <c r="L215" s="4">
        <v>4106</v>
      </c>
      <c r="M215" s="6"/>
      <c r="N215" s="6"/>
      <c r="O215" s="4" t="s">
        <v>8182</v>
      </c>
      <c r="P215" s="4" t="s">
        <v>564</v>
      </c>
      <c r="Q215" s="4">
        <v>3053</v>
      </c>
      <c r="R215" s="4" t="s">
        <v>179</v>
      </c>
      <c r="S215" s="4" t="s">
        <v>9511</v>
      </c>
      <c r="T215" s="4">
        <v>0</v>
      </c>
      <c r="U215" s="6"/>
      <c r="V215" s="4" t="s">
        <v>9767</v>
      </c>
      <c r="W215" s="4" t="s">
        <v>7778</v>
      </c>
      <c r="X215" s="4">
        <v>0</v>
      </c>
      <c r="Y215" s="4">
        <v>100</v>
      </c>
      <c r="Z215" s="4">
        <v>0</v>
      </c>
      <c r="AA215" s="4" t="s">
        <v>7779</v>
      </c>
      <c r="AB215" s="6"/>
      <c r="AC215" s="4">
        <v>1</v>
      </c>
      <c r="AD215" s="4">
        <v>0</v>
      </c>
      <c r="AE215" s="8">
        <v>45045.2309953704</v>
      </c>
    </row>
    <row r="216" customHeight="1" spans="1:31">
      <c r="A216" s="2">
        <v>6530</v>
      </c>
      <c r="B216" s="3" t="s">
        <v>9768</v>
      </c>
      <c r="C216" s="4" t="s">
        <v>9769</v>
      </c>
      <c r="D216" s="5">
        <v>44105</v>
      </c>
      <c r="E216" s="4" t="s">
        <v>9770</v>
      </c>
      <c r="F216" s="6"/>
      <c r="G216" s="4" t="s">
        <v>9771</v>
      </c>
      <c r="H216" s="6"/>
      <c r="I216" s="4" t="s">
        <v>7927</v>
      </c>
      <c r="J216" s="4" t="s">
        <v>9772</v>
      </c>
      <c r="K216" s="4" t="s">
        <v>9773</v>
      </c>
      <c r="L216" s="6"/>
      <c r="M216" s="6"/>
      <c r="N216" s="4" t="s">
        <v>7986</v>
      </c>
      <c r="O216" s="4" t="s">
        <v>9336</v>
      </c>
      <c r="P216" s="4" t="s">
        <v>499</v>
      </c>
      <c r="Q216" s="4">
        <v>70327</v>
      </c>
      <c r="R216" s="4" t="s">
        <v>193</v>
      </c>
      <c r="S216" s="4" t="s">
        <v>7789</v>
      </c>
      <c r="T216" s="4">
        <v>0</v>
      </c>
      <c r="U216" s="6"/>
      <c r="V216" s="4" t="s">
        <v>9774</v>
      </c>
      <c r="W216" s="4" t="s">
        <v>7828</v>
      </c>
      <c r="X216" s="4">
        <v>0</v>
      </c>
      <c r="Y216" s="4">
        <v>500</v>
      </c>
      <c r="Z216" s="4">
        <v>500</v>
      </c>
      <c r="AA216" s="4" t="s">
        <v>7779</v>
      </c>
      <c r="AB216" s="6"/>
      <c r="AC216" s="4">
        <v>5</v>
      </c>
      <c r="AD216" s="4">
        <v>0</v>
      </c>
      <c r="AE216" s="8">
        <v>44105.8903703704</v>
      </c>
    </row>
    <row r="217" customHeight="1" spans="1:31">
      <c r="A217" s="2">
        <v>6624</v>
      </c>
      <c r="B217" s="3" t="s">
        <v>9775</v>
      </c>
      <c r="C217" s="4" t="s">
        <v>9776</v>
      </c>
      <c r="D217" s="5">
        <v>41137</v>
      </c>
      <c r="E217" s="4" t="s">
        <v>9777</v>
      </c>
      <c r="F217" s="6"/>
      <c r="G217" s="4" t="s">
        <v>9099</v>
      </c>
      <c r="H217" s="6"/>
      <c r="I217" s="4" t="s">
        <v>7796</v>
      </c>
      <c r="J217" s="4" t="s">
        <v>9778</v>
      </c>
      <c r="K217" s="4" t="s">
        <v>9779</v>
      </c>
      <c r="L217" s="4" t="s">
        <v>9780</v>
      </c>
      <c r="M217" s="6"/>
      <c r="N217" s="6"/>
      <c r="O217" s="4" t="s">
        <v>8932</v>
      </c>
      <c r="P217" s="4" t="s">
        <v>184</v>
      </c>
      <c r="Q217" s="4">
        <v>215006</v>
      </c>
      <c r="R217" s="4" t="s">
        <v>184</v>
      </c>
      <c r="S217" s="4" t="s">
        <v>7975</v>
      </c>
      <c r="T217" s="4">
        <v>0</v>
      </c>
      <c r="U217" s="6"/>
      <c r="V217" s="4" t="s">
        <v>9781</v>
      </c>
      <c r="W217" s="4" t="s">
        <v>7778</v>
      </c>
      <c r="X217" s="4">
        <v>0</v>
      </c>
      <c r="Y217" s="4">
        <v>100</v>
      </c>
      <c r="Z217" s="4">
        <v>0</v>
      </c>
      <c r="AA217" s="4" t="s">
        <v>7805</v>
      </c>
      <c r="AB217" s="6"/>
      <c r="AC217" s="4">
        <v>1</v>
      </c>
      <c r="AD217" s="4">
        <v>0</v>
      </c>
      <c r="AE217" s="8">
        <v>45240</v>
      </c>
    </row>
    <row r="218" customHeight="1" spans="1:31">
      <c r="A218" s="2">
        <v>6801</v>
      </c>
      <c r="B218" s="3" t="s">
        <v>9782</v>
      </c>
      <c r="C218" s="4" t="s">
        <v>9783</v>
      </c>
      <c r="D218" s="5">
        <v>45071</v>
      </c>
      <c r="E218" s="4" t="s">
        <v>9784</v>
      </c>
      <c r="F218" s="6"/>
      <c r="G218" s="4" t="s">
        <v>9785</v>
      </c>
      <c r="H218" s="3" t="s">
        <v>604</v>
      </c>
      <c r="I218" s="4" t="s">
        <v>7796</v>
      </c>
      <c r="J218" s="4" t="s">
        <v>9786</v>
      </c>
      <c r="K218" s="4" t="s">
        <v>9787</v>
      </c>
      <c r="L218" s="6"/>
      <c r="M218" s="6"/>
      <c r="N218" s="6"/>
      <c r="O218" s="4" t="s">
        <v>9788</v>
      </c>
      <c r="P218" s="4" t="s">
        <v>9788</v>
      </c>
      <c r="Q218" s="4">
        <v>41255</v>
      </c>
      <c r="R218" s="4" t="s">
        <v>220</v>
      </c>
      <c r="S218" s="4" t="s">
        <v>7789</v>
      </c>
      <c r="T218" s="4">
        <v>0</v>
      </c>
      <c r="U218" s="6"/>
      <c r="V218" s="4" t="s">
        <v>9789</v>
      </c>
      <c r="W218" s="4" t="s">
        <v>7828</v>
      </c>
      <c r="X218" s="4">
        <v>0</v>
      </c>
      <c r="Y218" s="4">
        <v>500</v>
      </c>
      <c r="Z218" s="4">
        <v>500</v>
      </c>
      <c r="AA218" s="4" t="s">
        <v>7779</v>
      </c>
      <c r="AB218" s="6"/>
      <c r="AC218" s="4">
        <v>5</v>
      </c>
      <c r="AD218" s="4">
        <v>0</v>
      </c>
      <c r="AE218" s="8">
        <v>44910.5517592593</v>
      </c>
    </row>
    <row r="219" customHeight="1" spans="1:31">
      <c r="A219" s="2">
        <v>6835</v>
      </c>
      <c r="B219" s="3" t="s">
        <v>6206</v>
      </c>
      <c r="C219" s="4" t="s">
        <v>6205</v>
      </c>
      <c r="D219" s="5">
        <v>45235</v>
      </c>
      <c r="E219" s="4" t="s">
        <v>9790</v>
      </c>
      <c r="F219" s="6"/>
      <c r="G219" s="4" t="s">
        <v>9791</v>
      </c>
      <c r="H219" s="6"/>
      <c r="I219" s="4" t="s">
        <v>7834</v>
      </c>
      <c r="J219" s="4" t="s">
        <v>9497</v>
      </c>
      <c r="K219" s="4" t="s">
        <v>9792</v>
      </c>
      <c r="L219" s="6"/>
      <c r="M219" s="6"/>
      <c r="N219" s="6"/>
      <c r="O219" s="4" t="s">
        <v>9793</v>
      </c>
      <c r="P219" s="4" t="s">
        <v>548</v>
      </c>
      <c r="Q219" s="4">
        <v>1348</v>
      </c>
      <c r="R219" s="4" t="s">
        <v>181</v>
      </c>
      <c r="S219" s="4" t="s">
        <v>7802</v>
      </c>
      <c r="T219" s="4">
        <v>0</v>
      </c>
      <c r="U219" s="6"/>
      <c r="V219" s="4" t="s">
        <v>9794</v>
      </c>
      <c r="W219" s="4" t="s">
        <v>7778</v>
      </c>
      <c r="X219" s="4">
        <v>0</v>
      </c>
      <c r="Y219" s="4">
        <v>100</v>
      </c>
      <c r="Z219" s="4">
        <v>0</v>
      </c>
      <c r="AA219" s="4" t="s">
        <v>7805</v>
      </c>
      <c r="AB219" s="6"/>
      <c r="AC219" s="4">
        <v>1</v>
      </c>
      <c r="AD219" s="4">
        <v>0</v>
      </c>
      <c r="AE219" s="8">
        <v>45235</v>
      </c>
    </row>
    <row r="220" customHeight="1" spans="1:31">
      <c r="A220" s="2">
        <v>6942</v>
      </c>
      <c r="B220" s="3" t="s">
        <v>9795</v>
      </c>
      <c r="C220" s="4" t="s">
        <v>9796</v>
      </c>
      <c r="D220" s="5">
        <v>44326</v>
      </c>
      <c r="E220" s="4" t="s">
        <v>9797</v>
      </c>
      <c r="F220" s="6"/>
      <c r="G220" s="4" t="s">
        <v>9216</v>
      </c>
      <c r="H220" s="3" t="s">
        <v>9798</v>
      </c>
      <c r="I220" s="4" t="s">
        <v>7796</v>
      </c>
      <c r="J220" s="4" t="s">
        <v>9799</v>
      </c>
      <c r="K220" s="4" t="s">
        <v>9800</v>
      </c>
      <c r="L220" s="6"/>
      <c r="M220" s="4">
        <v>15221228819</v>
      </c>
      <c r="N220" s="6"/>
      <c r="O220" s="4" t="s">
        <v>9801</v>
      </c>
      <c r="P220" s="4" t="s">
        <v>9672</v>
      </c>
      <c r="Q220" s="4">
        <v>200433</v>
      </c>
      <c r="R220" s="4" t="s">
        <v>184</v>
      </c>
      <c r="S220" s="4" t="s">
        <v>7975</v>
      </c>
      <c r="T220" s="4">
        <v>0</v>
      </c>
      <c r="U220" s="6"/>
      <c r="V220" s="4" t="s">
        <v>9802</v>
      </c>
      <c r="W220" s="4" t="s">
        <v>7778</v>
      </c>
      <c r="X220" s="4">
        <v>0</v>
      </c>
      <c r="Y220" s="4">
        <v>100</v>
      </c>
      <c r="Z220" s="4">
        <v>0</v>
      </c>
      <c r="AA220" s="4" t="s">
        <v>7805</v>
      </c>
      <c r="AB220" s="6"/>
      <c r="AC220" s="4">
        <v>1</v>
      </c>
      <c r="AD220" s="4">
        <v>0</v>
      </c>
      <c r="AE220" s="8">
        <v>45211</v>
      </c>
    </row>
    <row r="221" customHeight="1" spans="1:31">
      <c r="A221" s="2">
        <v>7098</v>
      </c>
      <c r="B221" s="3" t="s">
        <v>9803</v>
      </c>
      <c r="C221" s="4" t="s">
        <v>9804</v>
      </c>
      <c r="D221" s="5">
        <v>45308</v>
      </c>
      <c r="E221" s="4" t="s">
        <v>9805</v>
      </c>
      <c r="F221" s="6"/>
      <c r="G221" s="4" t="s">
        <v>9806</v>
      </c>
      <c r="H221" s="6"/>
      <c r="I221" s="4" t="s">
        <v>7796</v>
      </c>
      <c r="J221" s="4" t="s">
        <v>9807</v>
      </c>
      <c r="K221" s="4" t="s">
        <v>9808</v>
      </c>
      <c r="L221" s="4" t="s">
        <v>9809</v>
      </c>
      <c r="M221" s="6"/>
      <c r="N221" s="6"/>
      <c r="O221" s="4" t="s">
        <v>7825</v>
      </c>
      <c r="P221" s="4" t="s">
        <v>7825</v>
      </c>
      <c r="Q221" s="4" t="s">
        <v>9810</v>
      </c>
      <c r="R221" s="4" t="s">
        <v>201</v>
      </c>
      <c r="S221" s="4" t="s">
        <v>7975</v>
      </c>
      <c r="T221" s="4">
        <v>0</v>
      </c>
      <c r="U221" s="6"/>
      <c r="V221" s="4" t="s">
        <v>9811</v>
      </c>
      <c r="W221" s="4" t="s">
        <v>7778</v>
      </c>
      <c r="X221" s="4">
        <v>0</v>
      </c>
      <c r="Y221" s="4">
        <v>100</v>
      </c>
      <c r="Z221" s="4">
        <v>0</v>
      </c>
      <c r="AA221" s="4" t="s">
        <v>7779</v>
      </c>
      <c r="AB221" s="6"/>
      <c r="AC221" s="4">
        <v>1</v>
      </c>
      <c r="AD221" s="4">
        <v>0</v>
      </c>
      <c r="AE221" s="8">
        <v>45192.7924652778</v>
      </c>
    </row>
    <row r="222" customHeight="1" spans="1:31">
      <c r="A222" s="2">
        <v>7733</v>
      </c>
      <c r="B222" s="3" t="s">
        <v>9812</v>
      </c>
      <c r="C222" s="4" t="s">
        <v>9813</v>
      </c>
      <c r="D222" s="5">
        <v>45259</v>
      </c>
      <c r="E222" s="4" t="s">
        <v>9814</v>
      </c>
      <c r="F222" s="4" t="s">
        <v>9815</v>
      </c>
      <c r="G222" s="4" t="s">
        <v>9816</v>
      </c>
      <c r="H222" s="3" t="s">
        <v>9817</v>
      </c>
      <c r="I222" s="4" t="s">
        <v>7796</v>
      </c>
      <c r="J222" s="4" t="s">
        <v>9818</v>
      </c>
      <c r="K222" s="4" t="s">
        <v>9819</v>
      </c>
      <c r="L222" s="6"/>
      <c r="M222" s="6"/>
      <c r="N222" s="6"/>
      <c r="O222" s="4" t="s">
        <v>8162</v>
      </c>
      <c r="P222" s="4" t="s">
        <v>9643</v>
      </c>
      <c r="Q222" s="4">
        <v>61802</v>
      </c>
      <c r="R222" s="4" t="s">
        <v>229</v>
      </c>
      <c r="S222" s="4" t="s">
        <v>7776</v>
      </c>
      <c r="T222" s="4">
        <v>1</v>
      </c>
      <c r="U222" s="6"/>
      <c r="V222" s="4" t="s">
        <v>9820</v>
      </c>
      <c r="W222" s="4" t="s">
        <v>7828</v>
      </c>
      <c r="X222" s="4">
        <v>0</v>
      </c>
      <c r="Y222" s="4">
        <v>500</v>
      </c>
      <c r="Z222" s="4">
        <v>485</v>
      </c>
      <c r="AA222" s="4" t="s">
        <v>7779</v>
      </c>
      <c r="AB222" s="6"/>
      <c r="AC222" s="4">
        <v>5</v>
      </c>
      <c r="AD222" s="4">
        <v>0</v>
      </c>
      <c r="AE222" s="8">
        <v>44178.6858680556</v>
      </c>
    </row>
    <row r="223" customHeight="1" spans="1:31">
      <c r="A223" s="2">
        <v>8126</v>
      </c>
      <c r="B223" s="3" t="s">
        <v>9821</v>
      </c>
      <c r="C223" s="4" t="s">
        <v>9822</v>
      </c>
      <c r="D223" s="5">
        <v>43159</v>
      </c>
      <c r="E223" s="4" t="s">
        <v>9823</v>
      </c>
      <c r="F223" s="4" t="s">
        <v>9824</v>
      </c>
      <c r="G223" s="4" t="s">
        <v>9825</v>
      </c>
      <c r="H223" s="6"/>
      <c r="I223" s="4" t="s">
        <v>7796</v>
      </c>
      <c r="J223" s="4" t="s">
        <v>9826</v>
      </c>
      <c r="K223" s="4" t="s">
        <v>9827</v>
      </c>
      <c r="L223" s="4" t="s">
        <v>9828</v>
      </c>
      <c r="M223" s="6"/>
      <c r="N223" s="6"/>
      <c r="O223" s="4" t="s">
        <v>9829</v>
      </c>
      <c r="P223" s="4" t="s">
        <v>529</v>
      </c>
      <c r="Q223" s="4">
        <v>20742</v>
      </c>
      <c r="R223" s="4" t="s">
        <v>229</v>
      </c>
      <c r="S223" s="4" t="s">
        <v>7815</v>
      </c>
      <c r="T223" s="4">
        <v>0</v>
      </c>
      <c r="U223" s="6"/>
      <c r="V223" s="4" t="s">
        <v>9830</v>
      </c>
      <c r="W223" s="4" t="s">
        <v>7778</v>
      </c>
      <c r="X223" s="4">
        <v>0</v>
      </c>
      <c r="Y223" s="4">
        <v>100</v>
      </c>
      <c r="Z223" s="4">
        <v>0</v>
      </c>
      <c r="AA223" s="4" t="s">
        <v>7805</v>
      </c>
      <c r="AB223" s="6"/>
      <c r="AC223" s="4">
        <v>1</v>
      </c>
      <c r="AD223" s="4">
        <v>0</v>
      </c>
      <c r="AE223" s="8">
        <v>45236</v>
      </c>
    </row>
    <row r="224" customHeight="1" spans="1:31">
      <c r="A224" s="2">
        <v>12262</v>
      </c>
      <c r="B224" s="3" t="s">
        <v>9831</v>
      </c>
      <c r="C224" s="4" t="s">
        <v>9832</v>
      </c>
      <c r="D224" s="5">
        <v>41491</v>
      </c>
      <c r="E224" s="4" t="s">
        <v>7993</v>
      </c>
      <c r="F224" s="4" t="s">
        <v>9833</v>
      </c>
      <c r="G224" s="4" t="s">
        <v>9834</v>
      </c>
      <c r="H224" s="6"/>
      <c r="I224" s="4" t="s">
        <v>7796</v>
      </c>
      <c r="J224" s="4" t="s">
        <v>9835</v>
      </c>
      <c r="K224" s="4" t="s">
        <v>9836</v>
      </c>
      <c r="L224" s="6"/>
      <c r="M224" s="6"/>
      <c r="N224" s="6"/>
      <c r="O224" s="4" t="s">
        <v>9837</v>
      </c>
      <c r="P224" s="4" t="s">
        <v>501</v>
      </c>
      <c r="Q224" s="4">
        <v>94301</v>
      </c>
      <c r="R224" s="4" t="s">
        <v>229</v>
      </c>
      <c r="S224" s="4" t="s">
        <v>7815</v>
      </c>
      <c r="T224" s="4">
        <v>0</v>
      </c>
      <c r="U224" s="6"/>
      <c r="V224" s="4" t="s">
        <v>9838</v>
      </c>
      <c r="W224" s="4" t="s">
        <v>7778</v>
      </c>
      <c r="X224" s="4">
        <v>0</v>
      </c>
      <c r="Y224" s="4">
        <v>100</v>
      </c>
      <c r="Z224" s="4">
        <v>0</v>
      </c>
      <c r="AA224" s="4" t="s">
        <v>7805</v>
      </c>
      <c r="AB224" s="6"/>
      <c r="AC224" s="4">
        <v>1</v>
      </c>
      <c r="AD224" s="4">
        <v>0</v>
      </c>
      <c r="AE224" s="8">
        <v>45265</v>
      </c>
    </row>
    <row r="225" customHeight="1" spans="1:31">
      <c r="A225" s="2">
        <v>12324</v>
      </c>
      <c r="B225" s="3" t="s">
        <v>9839</v>
      </c>
      <c r="C225" s="4" t="s">
        <v>9840</v>
      </c>
      <c r="D225" s="5">
        <v>45209</v>
      </c>
      <c r="E225" s="4" t="s">
        <v>9841</v>
      </c>
      <c r="F225" s="6"/>
      <c r="G225" s="4" t="s">
        <v>9842</v>
      </c>
      <c r="H225" s="3" t="s">
        <v>9843</v>
      </c>
      <c r="I225" s="4" t="s">
        <v>7796</v>
      </c>
      <c r="J225" s="4" t="s">
        <v>9844</v>
      </c>
      <c r="K225" s="4" t="s">
        <v>8306</v>
      </c>
      <c r="L225" s="4" t="s">
        <v>8306</v>
      </c>
      <c r="M225" s="6"/>
      <c r="N225" s="6"/>
      <c r="O225" s="4" t="s">
        <v>8308</v>
      </c>
      <c r="P225" s="4" t="s">
        <v>9845</v>
      </c>
      <c r="Q225" s="4" t="s">
        <v>9846</v>
      </c>
      <c r="R225" s="4" t="s">
        <v>220</v>
      </c>
      <c r="S225" s="4" t="s">
        <v>7802</v>
      </c>
      <c r="T225" s="4">
        <v>1</v>
      </c>
      <c r="U225" s="4" t="s">
        <v>9847</v>
      </c>
      <c r="V225" s="4" t="s">
        <v>9848</v>
      </c>
      <c r="W225" s="4" t="s">
        <v>7778</v>
      </c>
      <c r="X225" s="4">
        <v>0</v>
      </c>
      <c r="Y225" s="4">
        <v>100</v>
      </c>
      <c r="Z225" s="4">
        <v>0</v>
      </c>
      <c r="AA225" s="4" t="s">
        <v>7805</v>
      </c>
      <c r="AB225" s="6"/>
      <c r="AC225" s="4">
        <v>1</v>
      </c>
      <c r="AD225" s="4">
        <v>0</v>
      </c>
      <c r="AE225" s="8">
        <v>45236</v>
      </c>
    </row>
    <row r="226" customHeight="1" spans="1:31">
      <c r="A226" s="2">
        <v>12390</v>
      </c>
      <c r="B226" s="3" t="s">
        <v>9849</v>
      </c>
      <c r="C226" s="4" t="s">
        <v>9850</v>
      </c>
      <c r="D226" s="5">
        <v>45215</v>
      </c>
      <c r="E226" s="4" t="s">
        <v>9851</v>
      </c>
      <c r="F226" s="6"/>
      <c r="G226" s="4" t="s">
        <v>9852</v>
      </c>
      <c r="H226" s="6"/>
      <c r="I226" s="4" t="s">
        <v>7796</v>
      </c>
      <c r="J226" s="4" t="s">
        <v>9853</v>
      </c>
      <c r="K226" s="4" t="s">
        <v>9809</v>
      </c>
      <c r="L226" s="4" t="s">
        <v>9854</v>
      </c>
      <c r="M226" s="6"/>
      <c r="N226" s="6"/>
      <c r="O226" s="4" t="s">
        <v>7825</v>
      </c>
      <c r="P226" s="4" t="s">
        <v>7825</v>
      </c>
      <c r="Q226" s="4" t="s">
        <v>9810</v>
      </c>
      <c r="R226" s="4" t="s">
        <v>201</v>
      </c>
      <c r="S226" s="4" t="s">
        <v>7975</v>
      </c>
      <c r="T226" s="4">
        <v>1</v>
      </c>
      <c r="U226" s="4" t="s">
        <v>8118</v>
      </c>
      <c r="V226" s="4" t="s">
        <v>9855</v>
      </c>
      <c r="W226" s="4" t="s">
        <v>7778</v>
      </c>
      <c r="X226" s="4">
        <v>0</v>
      </c>
      <c r="Y226" s="4">
        <v>100</v>
      </c>
      <c r="Z226" s="4">
        <v>0</v>
      </c>
      <c r="AA226" s="4" t="s">
        <v>7805</v>
      </c>
      <c r="AB226" s="6"/>
      <c r="AC226" s="4">
        <v>1</v>
      </c>
      <c r="AD226" s="4">
        <v>0</v>
      </c>
      <c r="AE226" s="8">
        <v>45215</v>
      </c>
    </row>
    <row r="227" customHeight="1" spans="1:31">
      <c r="A227" s="2">
        <v>12508</v>
      </c>
      <c r="B227" s="3" t="s">
        <v>9856</v>
      </c>
      <c r="C227" s="4" t="s">
        <v>9857</v>
      </c>
      <c r="D227" s="5">
        <v>41497</v>
      </c>
      <c r="E227" s="4" t="s">
        <v>9858</v>
      </c>
      <c r="F227" s="4" t="s">
        <v>9859</v>
      </c>
      <c r="G227" s="4" t="s">
        <v>9860</v>
      </c>
      <c r="H227" s="6"/>
      <c r="I227" s="4" t="s">
        <v>7927</v>
      </c>
      <c r="J227" s="4" t="s">
        <v>9861</v>
      </c>
      <c r="K227" s="4" t="s">
        <v>9862</v>
      </c>
      <c r="L227" s="4" t="s">
        <v>9863</v>
      </c>
      <c r="M227" s="6"/>
      <c r="N227" s="6"/>
      <c r="O227" s="4" t="s">
        <v>9864</v>
      </c>
      <c r="P227" s="4" t="s">
        <v>9864</v>
      </c>
      <c r="Q227" s="4" t="s">
        <v>9865</v>
      </c>
      <c r="R227" s="4" t="s">
        <v>215</v>
      </c>
      <c r="S227" s="4" t="s">
        <v>7802</v>
      </c>
      <c r="T227" s="4">
        <v>0</v>
      </c>
      <c r="U227" s="6"/>
      <c r="V227" s="4" t="s">
        <v>9866</v>
      </c>
      <c r="W227" s="4" t="s">
        <v>7778</v>
      </c>
      <c r="X227" s="4">
        <v>0</v>
      </c>
      <c r="Y227" s="4">
        <v>100</v>
      </c>
      <c r="Z227" s="4">
        <v>0</v>
      </c>
      <c r="AA227" s="4" t="s">
        <v>7779</v>
      </c>
      <c r="AB227" s="6"/>
      <c r="AC227" s="4">
        <v>1</v>
      </c>
      <c r="AD227" s="4">
        <v>0</v>
      </c>
      <c r="AE227" s="8">
        <v>45045.2300925926</v>
      </c>
    </row>
    <row r="228" customHeight="1" spans="1:31">
      <c r="A228" s="2">
        <v>12853</v>
      </c>
      <c r="B228" s="3" t="s">
        <v>9867</v>
      </c>
      <c r="C228" s="4" t="s">
        <v>9868</v>
      </c>
      <c r="D228" s="5">
        <v>41767</v>
      </c>
      <c r="E228" s="4" t="s">
        <v>9869</v>
      </c>
      <c r="F228" s="6"/>
      <c r="G228" s="4" t="s">
        <v>9870</v>
      </c>
      <c r="H228" s="3" t="s">
        <v>9871</v>
      </c>
      <c r="I228" s="4" t="s">
        <v>9255</v>
      </c>
      <c r="J228" s="4" t="s">
        <v>9872</v>
      </c>
      <c r="K228" s="4" t="s">
        <v>9873</v>
      </c>
      <c r="L228" s="4" t="s">
        <v>9874</v>
      </c>
      <c r="M228" s="6"/>
      <c r="N228" s="6"/>
      <c r="O228" s="4" t="s">
        <v>213</v>
      </c>
      <c r="P228" s="6"/>
      <c r="Q228" s="4">
        <v>569086</v>
      </c>
      <c r="R228" s="4" t="s">
        <v>213</v>
      </c>
      <c r="S228" s="4" t="s">
        <v>7975</v>
      </c>
      <c r="T228" s="4">
        <v>0</v>
      </c>
      <c r="U228" s="6"/>
      <c r="V228" s="4" t="s">
        <v>9875</v>
      </c>
      <c r="W228" s="4" t="s">
        <v>7778</v>
      </c>
      <c r="X228" s="4">
        <v>0</v>
      </c>
      <c r="Y228" s="4">
        <v>100</v>
      </c>
      <c r="Z228" s="4">
        <v>0</v>
      </c>
      <c r="AA228" s="4" t="s">
        <v>7805</v>
      </c>
      <c r="AB228" s="6"/>
      <c r="AC228" s="4">
        <v>1</v>
      </c>
      <c r="AD228" s="4">
        <v>0</v>
      </c>
      <c r="AE228" s="8">
        <v>45208</v>
      </c>
    </row>
    <row r="229" customHeight="1" spans="1:31">
      <c r="A229" s="2">
        <v>14196</v>
      </c>
      <c r="B229" s="3" t="s">
        <v>9876</v>
      </c>
      <c r="C229" s="4" t="s">
        <v>9877</v>
      </c>
      <c r="D229" s="5">
        <v>44581</v>
      </c>
      <c r="E229" s="4" t="s">
        <v>9216</v>
      </c>
      <c r="F229" s="6"/>
      <c r="G229" s="4" t="s">
        <v>8412</v>
      </c>
      <c r="H229" s="3" t="s">
        <v>9878</v>
      </c>
      <c r="I229" s="4" t="s">
        <v>7796</v>
      </c>
      <c r="J229" s="4" t="s">
        <v>9879</v>
      </c>
      <c r="K229" s="4" t="s">
        <v>9880</v>
      </c>
      <c r="L229" s="6"/>
      <c r="M229" s="6"/>
      <c r="N229" s="6"/>
      <c r="O229" s="4" t="s">
        <v>213</v>
      </c>
      <c r="P229" s="4" t="s">
        <v>213</v>
      </c>
      <c r="Q229" s="4">
        <v>487372</v>
      </c>
      <c r="R229" s="4" t="s">
        <v>213</v>
      </c>
      <c r="S229" s="4" t="s">
        <v>7975</v>
      </c>
      <c r="T229" s="4">
        <v>0</v>
      </c>
      <c r="U229" s="6"/>
      <c r="V229" s="4" t="s">
        <v>9881</v>
      </c>
      <c r="W229" s="4" t="s">
        <v>7778</v>
      </c>
      <c r="X229" s="4">
        <v>0</v>
      </c>
      <c r="Y229" s="4">
        <v>100</v>
      </c>
      <c r="Z229" s="4">
        <v>0</v>
      </c>
      <c r="AA229" s="4" t="s">
        <v>7779</v>
      </c>
      <c r="AB229" s="6"/>
      <c r="AC229" s="4">
        <v>1</v>
      </c>
      <c r="AD229" s="4">
        <v>0</v>
      </c>
      <c r="AE229" s="8">
        <v>45045.2299768518</v>
      </c>
    </row>
    <row r="230" customHeight="1" spans="1:31">
      <c r="A230" s="2">
        <v>14365</v>
      </c>
      <c r="B230" s="3" t="s">
        <v>9882</v>
      </c>
      <c r="C230" s="4" t="s">
        <v>9883</v>
      </c>
      <c r="D230" s="5">
        <v>45313</v>
      </c>
      <c r="E230" s="4" t="s">
        <v>9884</v>
      </c>
      <c r="F230" s="6"/>
      <c r="G230" s="4" t="s">
        <v>9885</v>
      </c>
      <c r="H230" s="3" t="s">
        <v>9886</v>
      </c>
      <c r="I230" s="4" t="s">
        <v>7796</v>
      </c>
      <c r="J230" s="4" t="s">
        <v>9887</v>
      </c>
      <c r="K230" s="4" t="s">
        <v>8346</v>
      </c>
      <c r="L230" s="4" t="s">
        <v>9888</v>
      </c>
      <c r="M230" s="4" t="s">
        <v>9889</v>
      </c>
      <c r="N230" s="6"/>
      <c r="O230" s="4" t="s">
        <v>9890</v>
      </c>
      <c r="P230" s="4" t="s">
        <v>9891</v>
      </c>
      <c r="Q230" s="4" t="s">
        <v>9892</v>
      </c>
      <c r="R230" s="4" t="s">
        <v>183</v>
      </c>
      <c r="S230" s="4" t="s">
        <v>7776</v>
      </c>
      <c r="T230" s="4">
        <v>1</v>
      </c>
      <c r="U230" s="4" t="s">
        <v>9893</v>
      </c>
      <c r="V230" s="4" t="s">
        <v>9894</v>
      </c>
      <c r="W230" s="4" t="s">
        <v>7778</v>
      </c>
      <c r="X230" s="4">
        <v>0</v>
      </c>
      <c r="Y230" s="4">
        <v>100</v>
      </c>
      <c r="Z230" s="4">
        <v>97</v>
      </c>
      <c r="AA230" s="4" t="s">
        <v>7779</v>
      </c>
      <c r="AB230" s="6"/>
      <c r="AC230" s="4">
        <v>1</v>
      </c>
      <c r="AD230" s="4">
        <v>0</v>
      </c>
      <c r="AE230" s="8">
        <v>45296.5843402778</v>
      </c>
    </row>
    <row r="231" customHeight="1" spans="1:31">
      <c r="A231" s="2">
        <v>14437</v>
      </c>
      <c r="B231" s="3" t="s">
        <v>9895</v>
      </c>
      <c r="C231" s="4" t="s">
        <v>9896</v>
      </c>
      <c r="D231" s="5">
        <v>41527</v>
      </c>
      <c r="E231" s="4" t="s">
        <v>9897</v>
      </c>
      <c r="F231" s="6"/>
      <c r="G231" s="4" t="s">
        <v>9898</v>
      </c>
      <c r="H231" s="6"/>
      <c r="I231" s="4" t="s">
        <v>9255</v>
      </c>
      <c r="J231" s="4" t="s">
        <v>9899</v>
      </c>
      <c r="K231" s="4" t="s">
        <v>9900</v>
      </c>
      <c r="L231" s="6"/>
      <c r="M231" s="6"/>
      <c r="N231" s="4" t="s">
        <v>7986</v>
      </c>
      <c r="O231" s="4" t="s">
        <v>9901</v>
      </c>
      <c r="P231" s="6"/>
      <c r="Q231" s="4">
        <v>11800</v>
      </c>
      <c r="R231" s="4" t="s">
        <v>186</v>
      </c>
      <c r="S231" s="4" t="s">
        <v>7802</v>
      </c>
      <c r="T231" s="4">
        <v>0</v>
      </c>
      <c r="U231" s="6"/>
      <c r="V231" s="4" t="s">
        <v>9902</v>
      </c>
      <c r="W231" s="4" t="s">
        <v>7778</v>
      </c>
      <c r="X231" s="4">
        <v>0</v>
      </c>
      <c r="Y231" s="4">
        <v>100</v>
      </c>
      <c r="Z231" s="4">
        <v>0</v>
      </c>
      <c r="AA231" s="4" t="s">
        <v>7805</v>
      </c>
      <c r="AB231" s="6"/>
      <c r="AC231" s="4">
        <v>1</v>
      </c>
      <c r="AD231" s="4">
        <v>0</v>
      </c>
      <c r="AE231" s="8">
        <v>45236</v>
      </c>
    </row>
    <row r="232" customHeight="1" spans="1:31">
      <c r="A232" s="2">
        <v>14514</v>
      </c>
      <c r="B232" s="3" t="s">
        <v>9903</v>
      </c>
      <c r="C232" s="4" t="s">
        <v>9904</v>
      </c>
      <c r="D232" s="5">
        <v>41544</v>
      </c>
      <c r="E232" s="4" t="s">
        <v>9905</v>
      </c>
      <c r="F232" s="6"/>
      <c r="G232" s="4" t="s">
        <v>9906</v>
      </c>
      <c r="H232" s="6"/>
      <c r="I232" s="4" t="s">
        <v>7927</v>
      </c>
      <c r="J232" s="4" t="s">
        <v>9907</v>
      </c>
      <c r="K232" s="4" t="s">
        <v>9908</v>
      </c>
      <c r="L232" s="4" t="s">
        <v>9909</v>
      </c>
      <c r="M232" s="6"/>
      <c r="N232" s="6"/>
      <c r="O232" s="4" t="s">
        <v>498</v>
      </c>
      <c r="P232" s="4" t="s">
        <v>498</v>
      </c>
      <c r="Q232" s="4">
        <v>40128</v>
      </c>
      <c r="R232" s="4" t="s">
        <v>211</v>
      </c>
      <c r="S232" s="4" t="s">
        <v>7789</v>
      </c>
      <c r="T232" s="4">
        <v>0</v>
      </c>
      <c r="U232" s="6"/>
      <c r="V232" s="4" t="s">
        <v>9910</v>
      </c>
      <c r="W232" s="4" t="s">
        <v>7778</v>
      </c>
      <c r="X232" s="4">
        <v>0</v>
      </c>
      <c r="Y232" s="4">
        <v>100</v>
      </c>
      <c r="Z232" s="4">
        <v>0</v>
      </c>
      <c r="AA232" s="4" t="s">
        <v>7805</v>
      </c>
      <c r="AB232" s="6"/>
      <c r="AC232" s="4">
        <v>1</v>
      </c>
      <c r="AD232" s="4">
        <v>0</v>
      </c>
      <c r="AE232" s="8">
        <v>45234</v>
      </c>
    </row>
    <row r="233" customHeight="1" spans="1:31">
      <c r="A233" s="2">
        <v>14516</v>
      </c>
      <c r="B233" s="3" t="s">
        <v>9911</v>
      </c>
      <c r="C233" s="4" t="s">
        <v>9912</v>
      </c>
      <c r="D233" s="5">
        <v>41528</v>
      </c>
      <c r="E233" s="4" t="s">
        <v>9913</v>
      </c>
      <c r="F233" s="4" t="s">
        <v>9155</v>
      </c>
      <c r="G233" s="4" t="s">
        <v>7860</v>
      </c>
      <c r="H233" s="6"/>
      <c r="I233" s="4" t="s">
        <v>9255</v>
      </c>
      <c r="J233" s="4" t="s">
        <v>9914</v>
      </c>
      <c r="K233" s="4" t="s">
        <v>9915</v>
      </c>
      <c r="L233" s="4" t="s">
        <v>9916</v>
      </c>
      <c r="M233" s="6"/>
      <c r="N233" s="6"/>
      <c r="O233" s="4" t="s">
        <v>8717</v>
      </c>
      <c r="P233" s="4" t="s">
        <v>565</v>
      </c>
      <c r="Q233" s="4">
        <v>98115</v>
      </c>
      <c r="R233" s="4" t="s">
        <v>229</v>
      </c>
      <c r="S233" s="4" t="s">
        <v>7815</v>
      </c>
      <c r="T233" s="4">
        <v>0</v>
      </c>
      <c r="U233" s="6"/>
      <c r="V233" s="4" t="s">
        <v>9917</v>
      </c>
      <c r="W233" s="4" t="s">
        <v>7778</v>
      </c>
      <c r="X233" s="4">
        <v>0</v>
      </c>
      <c r="Y233" s="4">
        <v>100</v>
      </c>
      <c r="Z233" s="4">
        <v>0</v>
      </c>
      <c r="AA233" s="4" t="s">
        <v>7805</v>
      </c>
      <c r="AB233" s="6"/>
      <c r="AC233" s="4">
        <v>1</v>
      </c>
      <c r="AD233" s="4">
        <v>0</v>
      </c>
      <c r="AE233" s="8">
        <v>45261</v>
      </c>
    </row>
    <row r="234" customHeight="1" spans="1:31">
      <c r="A234" s="2">
        <v>15979</v>
      </c>
      <c r="B234" s="3" t="s">
        <v>9918</v>
      </c>
      <c r="C234" s="4" t="s">
        <v>9919</v>
      </c>
      <c r="D234" s="5">
        <v>44382</v>
      </c>
      <c r="E234" s="4" t="s">
        <v>9920</v>
      </c>
      <c r="F234" s="6"/>
      <c r="G234" s="4" t="s">
        <v>9921</v>
      </c>
      <c r="H234" s="3" t="s">
        <v>9918</v>
      </c>
      <c r="I234" s="4" t="s">
        <v>7796</v>
      </c>
      <c r="J234" s="4" t="s">
        <v>9907</v>
      </c>
      <c r="K234" s="4" t="s">
        <v>9922</v>
      </c>
      <c r="L234" s="4" t="s">
        <v>9923</v>
      </c>
      <c r="M234" s="6"/>
      <c r="N234" s="6"/>
      <c r="O234" s="4" t="s">
        <v>9924</v>
      </c>
      <c r="P234" s="4" t="s">
        <v>9925</v>
      </c>
      <c r="Q234" s="4">
        <v>47500</v>
      </c>
      <c r="R234" s="4" t="s">
        <v>9926</v>
      </c>
      <c r="S234" s="4" t="s">
        <v>7975</v>
      </c>
      <c r="T234" s="4">
        <v>0</v>
      </c>
      <c r="U234" s="6"/>
      <c r="V234" s="4" t="s">
        <v>9927</v>
      </c>
      <c r="W234" s="4" t="s">
        <v>7778</v>
      </c>
      <c r="X234" s="4">
        <v>0</v>
      </c>
      <c r="Y234" s="4">
        <v>100</v>
      </c>
      <c r="Z234" s="4">
        <v>0</v>
      </c>
      <c r="AA234" s="4" t="s">
        <v>7805</v>
      </c>
      <c r="AB234" s="6"/>
      <c r="AC234" s="4">
        <v>1</v>
      </c>
      <c r="AD234" s="4">
        <v>0</v>
      </c>
      <c r="AE234" s="8">
        <v>45245</v>
      </c>
    </row>
    <row r="235" customHeight="1" spans="1:31">
      <c r="A235" s="2">
        <v>16284</v>
      </c>
      <c r="B235" s="3" t="s">
        <v>9928</v>
      </c>
      <c r="C235" s="4" t="s">
        <v>9929</v>
      </c>
      <c r="D235" s="5">
        <v>41557</v>
      </c>
      <c r="E235" s="4" t="s">
        <v>9930</v>
      </c>
      <c r="F235" s="6"/>
      <c r="G235" s="4" t="s">
        <v>9931</v>
      </c>
      <c r="H235" s="6"/>
      <c r="I235" s="4" t="s">
        <v>7796</v>
      </c>
      <c r="J235" s="4" t="s">
        <v>9932</v>
      </c>
      <c r="K235" s="4" t="s">
        <v>9933</v>
      </c>
      <c r="L235" s="4" t="s">
        <v>9934</v>
      </c>
      <c r="M235" s="6"/>
      <c r="N235" s="6"/>
      <c r="O235" s="4" t="s">
        <v>7987</v>
      </c>
      <c r="P235" s="6"/>
      <c r="Q235" s="4" t="s">
        <v>9935</v>
      </c>
      <c r="R235" s="4" t="s">
        <v>228</v>
      </c>
      <c r="S235" s="4" t="s">
        <v>7802</v>
      </c>
      <c r="T235" s="4">
        <v>0</v>
      </c>
      <c r="U235" s="6"/>
      <c r="V235" s="4" t="s">
        <v>9936</v>
      </c>
      <c r="W235" s="4" t="s">
        <v>7778</v>
      </c>
      <c r="X235" s="4">
        <v>0</v>
      </c>
      <c r="Y235" s="4">
        <v>100</v>
      </c>
      <c r="Z235" s="4">
        <v>0</v>
      </c>
      <c r="AA235" s="4" t="s">
        <v>7805</v>
      </c>
      <c r="AB235" s="6"/>
      <c r="AC235" s="4">
        <v>1</v>
      </c>
      <c r="AD235" s="4">
        <v>0</v>
      </c>
      <c r="AE235" s="8">
        <v>45240</v>
      </c>
    </row>
    <row r="236" customHeight="1" spans="1:31">
      <c r="A236" s="2">
        <v>16709</v>
      </c>
      <c r="B236" s="3" t="s">
        <v>9937</v>
      </c>
      <c r="C236" s="9" t="s">
        <v>9938</v>
      </c>
      <c r="D236" s="5">
        <v>43348</v>
      </c>
      <c r="E236" s="4" t="s">
        <v>9939</v>
      </c>
      <c r="F236" s="6"/>
      <c r="G236" s="4" t="s">
        <v>8873</v>
      </c>
      <c r="H236" s="6"/>
      <c r="I236" s="4" t="s">
        <v>9255</v>
      </c>
      <c r="J236" s="4" t="s">
        <v>9940</v>
      </c>
      <c r="K236" s="9" t="s">
        <v>9083</v>
      </c>
      <c r="L236" s="9" t="s">
        <v>9941</v>
      </c>
      <c r="M236" s="4" t="s">
        <v>9942</v>
      </c>
      <c r="N236" s="4">
        <f>86-24-8367-2481</f>
        <v>-10786</v>
      </c>
      <c r="O236" s="9" t="s">
        <v>9943</v>
      </c>
      <c r="P236" s="9" t="s">
        <v>9944</v>
      </c>
      <c r="Q236" s="4">
        <v>310000</v>
      </c>
      <c r="R236" s="4" t="s">
        <v>184</v>
      </c>
      <c r="S236" s="4" t="s">
        <v>7975</v>
      </c>
      <c r="T236" s="4">
        <v>0</v>
      </c>
      <c r="U236" s="6"/>
      <c r="V236" s="4" t="s">
        <v>9945</v>
      </c>
      <c r="W236" s="4" t="s">
        <v>7778</v>
      </c>
      <c r="X236" s="4">
        <v>0</v>
      </c>
      <c r="Y236" s="4">
        <v>100</v>
      </c>
      <c r="Z236" s="4">
        <v>0</v>
      </c>
      <c r="AA236" s="4" t="s">
        <v>7805</v>
      </c>
      <c r="AB236" s="6"/>
      <c r="AC236" s="4">
        <v>1</v>
      </c>
      <c r="AD236" s="4">
        <v>0</v>
      </c>
      <c r="AE236" s="8">
        <v>45258</v>
      </c>
    </row>
    <row r="237" customHeight="1" spans="1:31">
      <c r="A237" s="2">
        <v>17770</v>
      </c>
      <c r="B237" s="3" t="s">
        <v>9946</v>
      </c>
      <c r="C237" s="4" t="s">
        <v>9947</v>
      </c>
      <c r="D237" s="5">
        <v>41577</v>
      </c>
      <c r="E237" s="4" t="s">
        <v>9948</v>
      </c>
      <c r="F237" s="6"/>
      <c r="G237" s="4" t="s">
        <v>9806</v>
      </c>
      <c r="H237" s="6"/>
      <c r="I237" s="4" t="s">
        <v>7927</v>
      </c>
      <c r="J237" s="4" t="s">
        <v>9949</v>
      </c>
      <c r="K237" s="4" t="s">
        <v>9950</v>
      </c>
      <c r="L237" s="4" t="s">
        <v>9951</v>
      </c>
      <c r="M237" s="6"/>
      <c r="N237" s="6"/>
      <c r="O237" s="4" t="s">
        <v>9013</v>
      </c>
      <c r="P237" s="4" t="s">
        <v>9952</v>
      </c>
      <c r="Q237" s="4" t="s">
        <v>9953</v>
      </c>
      <c r="R237" s="4" t="s">
        <v>228</v>
      </c>
      <c r="S237" s="4" t="s">
        <v>7802</v>
      </c>
      <c r="T237" s="4">
        <v>0</v>
      </c>
      <c r="U237" s="6"/>
      <c r="V237" s="4" t="s">
        <v>9954</v>
      </c>
      <c r="W237" s="4" t="s">
        <v>7778</v>
      </c>
      <c r="X237" s="4">
        <v>0</v>
      </c>
      <c r="Y237" s="4">
        <v>100</v>
      </c>
      <c r="Z237" s="4">
        <v>0</v>
      </c>
      <c r="AA237" s="4" t="s">
        <v>7805</v>
      </c>
      <c r="AB237" s="6"/>
      <c r="AC237" s="4">
        <v>1</v>
      </c>
      <c r="AD237" s="4">
        <v>0</v>
      </c>
      <c r="AE237" s="8">
        <v>45224</v>
      </c>
    </row>
    <row r="238" customHeight="1" spans="1:31">
      <c r="A238" s="2">
        <v>18439</v>
      </c>
      <c r="B238" s="3" t="s">
        <v>3479</v>
      </c>
      <c r="C238" s="4" t="s">
        <v>3478</v>
      </c>
      <c r="D238" s="5">
        <v>44155</v>
      </c>
      <c r="E238" s="4" t="s">
        <v>9955</v>
      </c>
      <c r="F238" s="6"/>
      <c r="G238" s="4" t="s">
        <v>9955</v>
      </c>
      <c r="H238" s="6"/>
      <c r="I238" s="4" t="s">
        <v>7796</v>
      </c>
      <c r="J238" s="4" t="s">
        <v>9907</v>
      </c>
      <c r="K238" s="4" t="s">
        <v>9956</v>
      </c>
      <c r="L238" s="4" t="s">
        <v>9957</v>
      </c>
      <c r="M238" s="6"/>
      <c r="N238" s="6"/>
      <c r="O238" s="4" t="s">
        <v>8622</v>
      </c>
      <c r="P238" s="4" t="s">
        <v>540</v>
      </c>
      <c r="Q238" s="4">
        <v>10012</v>
      </c>
      <c r="R238" s="4" t="s">
        <v>229</v>
      </c>
      <c r="S238" s="4" t="s">
        <v>7815</v>
      </c>
      <c r="T238" s="4">
        <v>0</v>
      </c>
      <c r="U238" s="6"/>
      <c r="V238" s="4" t="s">
        <v>9958</v>
      </c>
      <c r="W238" s="4" t="s">
        <v>7778</v>
      </c>
      <c r="X238" s="4">
        <v>0</v>
      </c>
      <c r="Y238" s="4">
        <v>100</v>
      </c>
      <c r="Z238" s="4">
        <v>0</v>
      </c>
      <c r="AA238" s="4" t="s">
        <v>7805</v>
      </c>
      <c r="AB238" s="6"/>
      <c r="AC238" s="4">
        <v>1</v>
      </c>
      <c r="AD238" s="4">
        <v>0</v>
      </c>
      <c r="AE238" s="8">
        <v>45229</v>
      </c>
    </row>
    <row r="239" customHeight="1" spans="1:31">
      <c r="A239" s="2">
        <v>18732</v>
      </c>
      <c r="B239" s="3" t="s">
        <v>9959</v>
      </c>
      <c r="C239" s="4" t="s">
        <v>9960</v>
      </c>
      <c r="D239" s="5">
        <v>42126</v>
      </c>
      <c r="E239" s="4" t="s">
        <v>9961</v>
      </c>
      <c r="F239" s="6"/>
      <c r="G239" s="4" t="s">
        <v>9962</v>
      </c>
      <c r="H239" s="6"/>
      <c r="I239" s="4" t="s">
        <v>9255</v>
      </c>
      <c r="J239" s="4" t="s">
        <v>9963</v>
      </c>
      <c r="K239" s="4" t="s">
        <v>9964</v>
      </c>
      <c r="L239" s="4" t="s">
        <v>9965</v>
      </c>
      <c r="M239" s="6"/>
      <c r="N239" s="6"/>
      <c r="O239" s="4" t="s">
        <v>195</v>
      </c>
      <c r="P239" s="9" t="s">
        <v>9966</v>
      </c>
      <c r="Q239" s="4" t="s">
        <v>9967</v>
      </c>
      <c r="R239" s="4" t="s">
        <v>8951</v>
      </c>
      <c r="S239" s="4" t="s">
        <v>7975</v>
      </c>
      <c r="T239" s="4">
        <v>0</v>
      </c>
      <c r="U239" s="6"/>
      <c r="V239" s="4" t="s">
        <v>9968</v>
      </c>
      <c r="W239" s="4" t="s">
        <v>7778</v>
      </c>
      <c r="X239" s="4">
        <v>0</v>
      </c>
      <c r="Y239" s="4">
        <v>100</v>
      </c>
      <c r="Z239" s="4">
        <v>0</v>
      </c>
      <c r="AA239" s="4" t="s">
        <v>7805</v>
      </c>
      <c r="AB239" s="6"/>
      <c r="AC239" s="4">
        <v>1</v>
      </c>
      <c r="AD239" s="4">
        <v>0</v>
      </c>
      <c r="AE239" s="8">
        <v>45238</v>
      </c>
    </row>
    <row r="240" customHeight="1" spans="1:31">
      <c r="A240" s="2">
        <v>18811</v>
      </c>
      <c r="B240" s="3" t="s">
        <v>9969</v>
      </c>
      <c r="C240" s="4" t="s">
        <v>9970</v>
      </c>
      <c r="D240" s="5">
        <v>41591</v>
      </c>
      <c r="E240" s="4" t="s">
        <v>9496</v>
      </c>
      <c r="F240" s="6"/>
      <c r="G240" s="4" t="s">
        <v>9099</v>
      </c>
      <c r="H240" s="6"/>
      <c r="I240" s="4" t="s">
        <v>9370</v>
      </c>
      <c r="J240" s="4" t="s">
        <v>9971</v>
      </c>
      <c r="K240" s="4" t="s">
        <v>9972</v>
      </c>
      <c r="L240" s="6"/>
      <c r="M240" s="6"/>
      <c r="N240" s="6"/>
      <c r="O240" s="4" t="s">
        <v>496</v>
      </c>
      <c r="P240" s="6"/>
      <c r="Q240" s="4">
        <v>100084</v>
      </c>
      <c r="R240" s="4" t="s">
        <v>184</v>
      </c>
      <c r="S240" s="4" t="s">
        <v>7975</v>
      </c>
      <c r="T240" s="4">
        <v>0</v>
      </c>
      <c r="U240" s="6"/>
      <c r="V240" s="4" t="s">
        <v>9973</v>
      </c>
      <c r="W240" s="4" t="s">
        <v>7778</v>
      </c>
      <c r="X240" s="4">
        <v>0</v>
      </c>
      <c r="Y240" s="4">
        <v>100</v>
      </c>
      <c r="Z240" s="4">
        <v>0</v>
      </c>
      <c r="AA240" s="4" t="s">
        <v>7805</v>
      </c>
      <c r="AB240" s="6"/>
      <c r="AC240" s="4">
        <v>1</v>
      </c>
      <c r="AD240" s="4">
        <v>0</v>
      </c>
      <c r="AE240" s="8">
        <v>45216</v>
      </c>
    </row>
    <row r="241" customHeight="1" spans="1:31">
      <c r="A241" s="2">
        <v>18819</v>
      </c>
      <c r="B241" s="3" t="s">
        <v>9974</v>
      </c>
      <c r="C241" s="4" t="s">
        <v>9975</v>
      </c>
      <c r="D241" s="5">
        <v>41591</v>
      </c>
      <c r="E241" s="4" t="s">
        <v>9976</v>
      </c>
      <c r="F241" s="6"/>
      <c r="G241" s="4" t="s">
        <v>9977</v>
      </c>
      <c r="H241" s="6"/>
      <c r="I241" s="4" t="s">
        <v>9370</v>
      </c>
      <c r="J241" s="4" t="s">
        <v>9978</v>
      </c>
      <c r="K241" s="4" t="s">
        <v>9979</v>
      </c>
      <c r="L241" s="4" t="s">
        <v>9980</v>
      </c>
      <c r="M241" s="6"/>
      <c r="N241" s="6"/>
      <c r="O241" s="4" t="s">
        <v>9981</v>
      </c>
      <c r="P241" s="4" t="s">
        <v>540</v>
      </c>
      <c r="Q241" s="4">
        <v>11787</v>
      </c>
      <c r="R241" s="4" t="s">
        <v>229</v>
      </c>
      <c r="S241" s="4" t="s">
        <v>7815</v>
      </c>
      <c r="T241" s="4">
        <v>0</v>
      </c>
      <c r="U241" s="6"/>
      <c r="V241" s="4" t="s">
        <v>9982</v>
      </c>
      <c r="W241" s="4" t="s">
        <v>7778</v>
      </c>
      <c r="X241" s="4">
        <v>0</v>
      </c>
      <c r="Y241" s="4">
        <v>100</v>
      </c>
      <c r="Z241" s="4">
        <v>0</v>
      </c>
      <c r="AA241" s="4" t="s">
        <v>7805</v>
      </c>
      <c r="AB241" s="6"/>
      <c r="AC241" s="4">
        <v>1</v>
      </c>
      <c r="AD241" s="4">
        <v>0</v>
      </c>
      <c r="AE241" s="8">
        <v>45252</v>
      </c>
    </row>
    <row r="242" customHeight="1" spans="1:31">
      <c r="A242" s="2">
        <v>18944</v>
      </c>
      <c r="B242" s="3" t="s">
        <v>9983</v>
      </c>
      <c r="C242" s="4" t="s">
        <v>9984</v>
      </c>
      <c r="D242" s="5">
        <v>45256</v>
      </c>
      <c r="E242" s="4" t="s">
        <v>9985</v>
      </c>
      <c r="F242" s="6"/>
      <c r="G242" s="4" t="s">
        <v>9986</v>
      </c>
      <c r="H242" s="3" t="s">
        <v>9987</v>
      </c>
      <c r="I242" s="4" t="s">
        <v>7796</v>
      </c>
      <c r="J242" s="4" t="s">
        <v>9988</v>
      </c>
      <c r="K242" s="4" t="s">
        <v>9989</v>
      </c>
      <c r="L242" s="4" t="s">
        <v>9990</v>
      </c>
      <c r="M242" s="6"/>
      <c r="N242" s="6"/>
      <c r="O242" s="4" t="s">
        <v>9991</v>
      </c>
      <c r="P242" s="4" t="s">
        <v>561</v>
      </c>
      <c r="Q242" s="4" t="s">
        <v>9992</v>
      </c>
      <c r="R242" s="4" t="s">
        <v>203</v>
      </c>
      <c r="S242" s="4" t="s">
        <v>7802</v>
      </c>
      <c r="T242" s="4">
        <v>0</v>
      </c>
      <c r="U242" s="6"/>
      <c r="V242" s="4" t="s">
        <v>9993</v>
      </c>
      <c r="W242" s="4" t="s">
        <v>7778</v>
      </c>
      <c r="X242" s="4">
        <v>0</v>
      </c>
      <c r="Y242" s="4">
        <v>100</v>
      </c>
      <c r="Z242" s="4">
        <v>0</v>
      </c>
      <c r="AA242" s="4" t="s">
        <v>7805</v>
      </c>
      <c r="AB242" s="6"/>
      <c r="AC242" s="4">
        <v>1</v>
      </c>
      <c r="AD242" s="4">
        <v>0</v>
      </c>
      <c r="AE242" s="8">
        <v>45256</v>
      </c>
    </row>
    <row r="243" customHeight="1" spans="1:31">
      <c r="A243" s="2">
        <v>19298</v>
      </c>
      <c r="B243" s="3" t="s">
        <v>9994</v>
      </c>
      <c r="C243" s="4" t="s">
        <v>9995</v>
      </c>
      <c r="D243" s="5">
        <v>45005</v>
      </c>
      <c r="E243" s="4" t="s">
        <v>9251</v>
      </c>
      <c r="F243" s="6"/>
      <c r="G243" s="4" t="s">
        <v>9996</v>
      </c>
      <c r="H243" s="3" t="s">
        <v>3744</v>
      </c>
      <c r="I243" s="4" t="s">
        <v>7834</v>
      </c>
      <c r="J243" s="4" t="s">
        <v>9997</v>
      </c>
      <c r="K243" s="4" t="s">
        <v>9998</v>
      </c>
      <c r="L243" s="4" t="s">
        <v>9477</v>
      </c>
      <c r="M243" s="4" t="s">
        <v>8063</v>
      </c>
      <c r="N243" s="6"/>
      <c r="O243" s="4" t="s">
        <v>8622</v>
      </c>
      <c r="P243" s="4" t="s">
        <v>540</v>
      </c>
      <c r="Q243" s="4">
        <v>10001</v>
      </c>
      <c r="R243" s="4" t="s">
        <v>229</v>
      </c>
      <c r="S243" s="4" t="s">
        <v>7815</v>
      </c>
      <c r="T243" s="4">
        <v>0</v>
      </c>
      <c r="U243" s="6"/>
      <c r="V243" s="4" t="s">
        <v>9999</v>
      </c>
      <c r="W243" s="4" t="s">
        <v>7778</v>
      </c>
      <c r="X243" s="4">
        <v>0</v>
      </c>
      <c r="Y243" s="4">
        <v>100</v>
      </c>
      <c r="Z243" s="4">
        <v>0</v>
      </c>
      <c r="AA243" s="4" t="s">
        <v>10000</v>
      </c>
      <c r="AB243" s="6"/>
      <c r="AC243" s="4">
        <v>1</v>
      </c>
      <c r="AD243" s="4">
        <v>0</v>
      </c>
      <c r="AE243" s="8">
        <v>45223</v>
      </c>
    </row>
    <row r="244" customHeight="1" spans="1:31">
      <c r="A244" s="2">
        <v>20198</v>
      </c>
      <c r="B244" s="3" t="s">
        <v>10001</v>
      </c>
      <c r="C244" s="4" t="s">
        <v>10002</v>
      </c>
      <c r="D244" s="5">
        <v>45115</v>
      </c>
      <c r="E244" s="4" t="s">
        <v>8213</v>
      </c>
      <c r="F244" s="6"/>
      <c r="G244" s="4" t="s">
        <v>9931</v>
      </c>
      <c r="H244" s="6"/>
      <c r="I244" s="4" t="s">
        <v>7796</v>
      </c>
      <c r="J244" s="4" t="s">
        <v>10003</v>
      </c>
      <c r="K244" s="4" t="s">
        <v>10004</v>
      </c>
      <c r="L244" s="4" t="s">
        <v>10005</v>
      </c>
      <c r="M244" s="6"/>
      <c r="N244" s="6"/>
      <c r="O244" s="4" t="s">
        <v>496</v>
      </c>
      <c r="P244" s="4" t="s">
        <v>496</v>
      </c>
      <c r="Q244" s="4">
        <v>100084</v>
      </c>
      <c r="R244" s="4" t="s">
        <v>184</v>
      </c>
      <c r="S244" s="4" t="s">
        <v>7826</v>
      </c>
      <c r="T244" s="4">
        <v>0</v>
      </c>
      <c r="U244" s="6"/>
      <c r="V244" s="4" t="s">
        <v>10006</v>
      </c>
      <c r="W244" s="4" t="s">
        <v>7828</v>
      </c>
      <c r="X244" s="4">
        <v>0</v>
      </c>
      <c r="Y244" s="4">
        <v>500</v>
      </c>
      <c r="Z244" s="4">
        <v>500</v>
      </c>
      <c r="AA244" s="4" t="s">
        <v>7779</v>
      </c>
      <c r="AB244" s="6"/>
      <c r="AC244" s="4">
        <v>5</v>
      </c>
      <c r="AD244" s="4">
        <v>0</v>
      </c>
      <c r="AE244" s="8">
        <v>44567.8534143519</v>
      </c>
    </row>
    <row r="245" customHeight="1" spans="1:31">
      <c r="A245" s="2">
        <v>28541</v>
      </c>
      <c r="B245" s="3" t="s">
        <v>10007</v>
      </c>
      <c r="C245" s="4" t="s">
        <v>10008</v>
      </c>
      <c r="D245" s="5">
        <v>42767</v>
      </c>
      <c r="E245" s="4" t="s">
        <v>10009</v>
      </c>
      <c r="F245" s="6"/>
      <c r="G245" s="4" t="s">
        <v>7971</v>
      </c>
      <c r="H245" s="6"/>
      <c r="I245" s="4" t="s">
        <v>7796</v>
      </c>
      <c r="J245" s="4" t="s">
        <v>10010</v>
      </c>
      <c r="K245" s="4" t="s">
        <v>10011</v>
      </c>
      <c r="L245" s="4" t="s">
        <v>10012</v>
      </c>
      <c r="M245" s="4" t="s">
        <v>10013</v>
      </c>
      <c r="N245" s="6"/>
      <c r="O245" s="4" t="s">
        <v>10014</v>
      </c>
      <c r="P245" s="4" t="s">
        <v>524</v>
      </c>
      <c r="Q245" s="4">
        <v>2125</v>
      </c>
      <c r="R245" s="4" t="s">
        <v>229</v>
      </c>
      <c r="S245" s="4" t="s">
        <v>7815</v>
      </c>
      <c r="T245" s="4">
        <v>0</v>
      </c>
      <c r="U245" s="6"/>
      <c r="V245" s="4" t="s">
        <v>10015</v>
      </c>
      <c r="W245" s="4" t="s">
        <v>7778</v>
      </c>
      <c r="X245" s="4">
        <v>0</v>
      </c>
      <c r="Y245" s="4">
        <v>100</v>
      </c>
      <c r="Z245" s="4">
        <v>0</v>
      </c>
      <c r="AA245" s="4" t="s">
        <v>7805</v>
      </c>
      <c r="AB245" s="6"/>
      <c r="AC245" s="4">
        <v>1</v>
      </c>
      <c r="AD245" s="4">
        <v>0</v>
      </c>
      <c r="AE245" s="8">
        <v>45221</v>
      </c>
    </row>
    <row r="246" customHeight="1" spans="1:31">
      <c r="A246" s="2">
        <v>28915</v>
      </c>
      <c r="B246" s="3" t="s">
        <v>10016</v>
      </c>
      <c r="C246" s="4" t="s">
        <v>10017</v>
      </c>
      <c r="D246" s="5">
        <v>41746</v>
      </c>
      <c r="E246" s="4" t="s">
        <v>10018</v>
      </c>
      <c r="F246" s="6"/>
      <c r="G246" s="4" t="s">
        <v>10019</v>
      </c>
      <c r="H246" s="6"/>
      <c r="I246" s="4" t="s">
        <v>7927</v>
      </c>
      <c r="J246" s="4" t="s">
        <v>10020</v>
      </c>
      <c r="K246" s="4" t="s">
        <v>10021</v>
      </c>
      <c r="L246" s="4" t="s">
        <v>10022</v>
      </c>
      <c r="M246" s="6"/>
      <c r="N246" s="6"/>
      <c r="O246" s="4" t="s">
        <v>10023</v>
      </c>
      <c r="P246" s="4" t="s">
        <v>520</v>
      </c>
      <c r="Q246" s="4">
        <v>2110036</v>
      </c>
      <c r="R246" s="4" t="s">
        <v>201</v>
      </c>
      <c r="S246" s="4" t="s">
        <v>7975</v>
      </c>
      <c r="T246" s="4">
        <v>0</v>
      </c>
      <c r="U246" s="6"/>
      <c r="V246" s="4" t="s">
        <v>10024</v>
      </c>
      <c r="W246" s="4" t="s">
        <v>7778</v>
      </c>
      <c r="X246" s="4">
        <v>0</v>
      </c>
      <c r="Y246" s="4">
        <v>100</v>
      </c>
      <c r="Z246" s="4">
        <v>0</v>
      </c>
      <c r="AA246" s="4" t="s">
        <v>7805</v>
      </c>
      <c r="AB246" s="6"/>
      <c r="AC246" s="4">
        <v>1</v>
      </c>
      <c r="AD246" s="4">
        <v>0</v>
      </c>
      <c r="AE246" s="8">
        <v>45215</v>
      </c>
    </row>
    <row r="247" customHeight="1" spans="1:31">
      <c r="A247" s="2">
        <v>29012</v>
      </c>
      <c r="B247" s="3" t="s">
        <v>10025</v>
      </c>
      <c r="C247" s="4" t="s">
        <v>10026</v>
      </c>
      <c r="D247" s="5">
        <v>41744</v>
      </c>
      <c r="E247" s="4" t="s">
        <v>9869</v>
      </c>
      <c r="F247" s="6"/>
      <c r="G247" s="4" t="s">
        <v>10027</v>
      </c>
      <c r="H247" s="6"/>
      <c r="I247" s="4" t="s">
        <v>9370</v>
      </c>
      <c r="J247" s="4" t="s">
        <v>10028</v>
      </c>
      <c r="K247" s="4" t="s">
        <v>10029</v>
      </c>
      <c r="L247" s="4" t="s">
        <v>10030</v>
      </c>
      <c r="M247" s="6"/>
      <c r="N247" s="6"/>
      <c r="O247" s="4" t="s">
        <v>10031</v>
      </c>
      <c r="P247" s="4" t="s">
        <v>499</v>
      </c>
      <c r="Q247" s="4">
        <v>72108</v>
      </c>
      <c r="R247" s="4" t="s">
        <v>193</v>
      </c>
      <c r="S247" s="4" t="s">
        <v>7802</v>
      </c>
      <c r="T247" s="4">
        <v>0</v>
      </c>
      <c r="U247" s="6"/>
      <c r="V247" s="4" t="s">
        <v>10032</v>
      </c>
      <c r="W247" s="4" t="s">
        <v>7778</v>
      </c>
      <c r="X247" s="4">
        <v>0</v>
      </c>
      <c r="Y247" s="4">
        <v>100</v>
      </c>
      <c r="Z247" s="4">
        <v>0</v>
      </c>
      <c r="AA247" s="4" t="s">
        <v>8129</v>
      </c>
      <c r="AB247" s="6"/>
      <c r="AC247" s="4">
        <v>1</v>
      </c>
      <c r="AD247" s="4">
        <v>0</v>
      </c>
      <c r="AE247" s="8">
        <v>45208</v>
      </c>
    </row>
    <row r="248" customHeight="1" spans="1:31">
      <c r="A248" s="2">
        <v>29625</v>
      </c>
      <c r="B248" s="3" t="s">
        <v>10033</v>
      </c>
      <c r="C248" s="4" t="s">
        <v>10034</v>
      </c>
      <c r="D248" s="5">
        <v>43908</v>
      </c>
      <c r="E248" s="4" t="s">
        <v>10035</v>
      </c>
      <c r="F248" s="6"/>
      <c r="G248" s="4" t="s">
        <v>10036</v>
      </c>
      <c r="H248" s="3" t="s">
        <v>10037</v>
      </c>
      <c r="I248" s="4" t="s">
        <v>7927</v>
      </c>
      <c r="J248" s="4" t="s">
        <v>10038</v>
      </c>
      <c r="K248" s="4" t="s">
        <v>8595</v>
      </c>
      <c r="L248" s="6"/>
      <c r="M248" s="6"/>
      <c r="N248" s="6"/>
      <c r="O248" s="4" t="s">
        <v>8596</v>
      </c>
      <c r="P248" s="4" t="s">
        <v>501</v>
      </c>
      <c r="Q248" s="4">
        <v>94043</v>
      </c>
      <c r="R248" s="4" t="s">
        <v>229</v>
      </c>
      <c r="S248" s="4" t="s">
        <v>7776</v>
      </c>
      <c r="T248" s="4">
        <v>0</v>
      </c>
      <c r="U248" s="6"/>
      <c r="V248" s="4" t="s">
        <v>10039</v>
      </c>
      <c r="W248" s="4" t="s">
        <v>7828</v>
      </c>
      <c r="X248" s="4">
        <v>0</v>
      </c>
      <c r="Y248" s="4">
        <v>500</v>
      </c>
      <c r="Z248" s="4">
        <v>500</v>
      </c>
      <c r="AA248" s="4" t="s">
        <v>7779</v>
      </c>
      <c r="AB248" s="6"/>
      <c r="AC248" s="4">
        <v>5</v>
      </c>
      <c r="AD248" s="4">
        <v>0</v>
      </c>
      <c r="AE248" s="8">
        <v>43908.6085300926</v>
      </c>
    </row>
    <row r="249" customHeight="1" spans="1:31">
      <c r="A249" s="2">
        <v>29779</v>
      </c>
      <c r="B249" s="3" t="s">
        <v>10040</v>
      </c>
      <c r="C249" s="4" t="s">
        <v>10041</v>
      </c>
      <c r="D249" s="5">
        <v>41807</v>
      </c>
      <c r="E249" s="4" t="s">
        <v>10042</v>
      </c>
      <c r="F249" s="6"/>
      <c r="G249" s="4" t="s">
        <v>10043</v>
      </c>
      <c r="H249" s="6"/>
      <c r="I249" s="4" t="s">
        <v>9255</v>
      </c>
      <c r="J249" s="4" t="s">
        <v>10044</v>
      </c>
      <c r="K249" s="4" t="s">
        <v>10045</v>
      </c>
      <c r="L249" s="4" t="s">
        <v>10046</v>
      </c>
      <c r="M249" s="6"/>
      <c r="N249" s="6"/>
      <c r="O249" s="4" t="s">
        <v>10047</v>
      </c>
      <c r="P249" s="4" t="s">
        <v>10048</v>
      </c>
      <c r="Q249" s="4">
        <v>75126</v>
      </c>
      <c r="R249" s="4" t="s">
        <v>220</v>
      </c>
      <c r="S249" s="4" t="s">
        <v>7802</v>
      </c>
      <c r="T249" s="4">
        <v>0</v>
      </c>
      <c r="U249" s="6"/>
      <c r="V249" s="4" t="s">
        <v>10049</v>
      </c>
      <c r="W249" s="4" t="s">
        <v>7778</v>
      </c>
      <c r="X249" s="4">
        <v>0</v>
      </c>
      <c r="Y249" s="4">
        <v>100</v>
      </c>
      <c r="Z249" s="4">
        <v>0</v>
      </c>
      <c r="AA249" s="4" t="s">
        <v>7805</v>
      </c>
      <c r="AB249" s="6"/>
      <c r="AC249" s="4">
        <v>1</v>
      </c>
      <c r="AD249" s="4">
        <v>0</v>
      </c>
      <c r="AE249" s="8">
        <v>45247</v>
      </c>
    </row>
    <row r="250" customHeight="1" spans="1:31">
      <c r="A250" s="2">
        <v>29791</v>
      </c>
      <c r="B250" s="3" t="s">
        <v>10050</v>
      </c>
      <c r="C250" s="4" t="s">
        <v>10051</v>
      </c>
      <c r="D250" s="5">
        <v>45247</v>
      </c>
      <c r="E250" s="4" t="s">
        <v>9869</v>
      </c>
      <c r="F250" s="6"/>
      <c r="G250" s="4" t="s">
        <v>10052</v>
      </c>
      <c r="H250" s="3" t="s">
        <v>10053</v>
      </c>
      <c r="I250" s="4" t="s">
        <v>7927</v>
      </c>
      <c r="J250" s="4" t="s">
        <v>10054</v>
      </c>
      <c r="K250" s="4" t="s">
        <v>8107</v>
      </c>
      <c r="L250" s="6"/>
      <c r="M250" s="6"/>
      <c r="N250" s="6"/>
      <c r="O250" s="4" t="s">
        <v>8108</v>
      </c>
      <c r="P250" s="4" t="s">
        <v>565</v>
      </c>
      <c r="Q250" s="4">
        <v>98052</v>
      </c>
      <c r="R250" s="4" t="s">
        <v>229</v>
      </c>
      <c r="S250" s="4" t="s">
        <v>7815</v>
      </c>
      <c r="T250" s="4">
        <v>0</v>
      </c>
      <c r="U250" s="6"/>
      <c r="V250" s="4" t="s">
        <v>10055</v>
      </c>
      <c r="W250" s="4" t="s">
        <v>7778</v>
      </c>
      <c r="X250" s="4">
        <v>0</v>
      </c>
      <c r="Y250" s="4">
        <v>100</v>
      </c>
      <c r="Z250" s="4">
        <v>0</v>
      </c>
      <c r="AA250" s="4" t="s">
        <v>7805</v>
      </c>
      <c r="AB250" s="6"/>
      <c r="AC250" s="4">
        <v>1</v>
      </c>
      <c r="AD250" s="4">
        <v>0</v>
      </c>
      <c r="AE250" s="8">
        <v>45262</v>
      </c>
    </row>
    <row r="251" customHeight="1" spans="1:31">
      <c r="A251" s="2">
        <v>30338</v>
      </c>
      <c r="B251" s="3" t="s">
        <v>10056</v>
      </c>
      <c r="C251" s="4" t="s">
        <v>10057</v>
      </c>
      <c r="D251" s="5">
        <v>42640</v>
      </c>
      <c r="E251" s="4" t="s">
        <v>10058</v>
      </c>
      <c r="F251" s="6"/>
      <c r="G251" s="4" t="s">
        <v>10059</v>
      </c>
      <c r="H251" s="6"/>
      <c r="I251" s="4" t="s">
        <v>7796</v>
      </c>
      <c r="J251" s="4" t="s">
        <v>10060</v>
      </c>
      <c r="K251" s="4" t="s">
        <v>9990</v>
      </c>
      <c r="L251" s="4" t="s">
        <v>10061</v>
      </c>
      <c r="M251" s="6"/>
      <c r="N251" s="6"/>
      <c r="O251" s="4" t="s">
        <v>9991</v>
      </c>
      <c r="P251" s="4" t="s">
        <v>561</v>
      </c>
      <c r="Q251" s="4" t="s">
        <v>10062</v>
      </c>
      <c r="R251" s="4" t="s">
        <v>203</v>
      </c>
      <c r="S251" s="4" t="s">
        <v>7802</v>
      </c>
      <c r="T251" s="4">
        <v>0</v>
      </c>
      <c r="U251" s="6"/>
      <c r="V251" s="4" t="s">
        <v>10063</v>
      </c>
      <c r="W251" s="4" t="s">
        <v>7778</v>
      </c>
      <c r="X251" s="4">
        <v>0</v>
      </c>
      <c r="Y251" s="4">
        <v>100</v>
      </c>
      <c r="Z251" s="4">
        <v>0</v>
      </c>
      <c r="AA251" s="4" t="s">
        <v>7805</v>
      </c>
      <c r="AB251" s="6"/>
      <c r="AC251" s="4">
        <v>1</v>
      </c>
      <c r="AD251" s="4">
        <v>0</v>
      </c>
      <c r="AE251" s="8">
        <v>45242</v>
      </c>
    </row>
    <row r="252" customHeight="1" spans="1:31">
      <c r="A252" s="2">
        <v>30427</v>
      </c>
      <c r="B252" s="3" t="s">
        <v>10064</v>
      </c>
      <c r="C252" s="4" t="s">
        <v>10065</v>
      </c>
      <c r="D252" s="5">
        <v>44465</v>
      </c>
      <c r="E252" s="4" t="s">
        <v>10066</v>
      </c>
      <c r="F252" s="6"/>
      <c r="G252" s="4" t="s">
        <v>10067</v>
      </c>
      <c r="H252" s="3" t="s">
        <v>10068</v>
      </c>
      <c r="I252" s="4" t="s">
        <v>7927</v>
      </c>
      <c r="J252" s="4" t="s">
        <v>10069</v>
      </c>
      <c r="K252" s="4" t="s">
        <v>10070</v>
      </c>
      <c r="L252" s="6"/>
      <c r="M252" s="6"/>
      <c r="N252" s="6"/>
      <c r="O252" s="4" t="s">
        <v>10071</v>
      </c>
      <c r="P252" s="4" t="s">
        <v>501</v>
      </c>
      <c r="Q252" s="4">
        <v>94559</v>
      </c>
      <c r="R252" s="4" t="s">
        <v>229</v>
      </c>
      <c r="S252" s="4" t="s">
        <v>7776</v>
      </c>
      <c r="T252" s="4">
        <v>1</v>
      </c>
      <c r="U252" s="6"/>
      <c r="V252" s="4" t="s">
        <v>10072</v>
      </c>
      <c r="W252" s="4" t="s">
        <v>7828</v>
      </c>
      <c r="X252" s="4">
        <v>0</v>
      </c>
      <c r="Y252" s="4">
        <v>500</v>
      </c>
      <c r="Z252" s="4">
        <v>500</v>
      </c>
      <c r="AA252" s="4" t="s">
        <v>7779</v>
      </c>
      <c r="AB252" s="6"/>
      <c r="AC252" s="4">
        <v>5</v>
      </c>
      <c r="AD252" s="4">
        <v>0</v>
      </c>
      <c r="AE252" s="8">
        <v>44465.378599537</v>
      </c>
    </row>
    <row r="253" customHeight="1" spans="1:31">
      <c r="A253" s="2">
        <v>30430</v>
      </c>
      <c r="B253" s="3" t="s">
        <v>10073</v>
      </c>
      <c r="C253" s="4" t="s">
        <v>10074</v>
      </c>
      <c r="D253" s="5">
        <v>41869</v>
      </c>
      <c r="E253" s="4" t="s">
        <v>10075</v>
      </c>
      <c r="F253" s="6"/>
      <c r="G253" s="4" t="s">
        <v>10076</v>
      </c>
      <c r="H253" s="6"/>
      <c r="I253" s="4" t="s">
        <v>9255</v>
      </c>
      <c r="J253" s="4" t="s">
        <v>10077</v>
      </c>
      <c r="K253" s="4" t="s">
        <v>10078</v>
      </c>
      <c r="L253" s="4" t="s">
        <v>10079</v>
      </c>
      <c r="M253" s="6"/>
      <c r="N253" s="6"/>
      <c r="O253" s="4" t="s">
        <v>9013</v>
      </c>
      <c r="P253" s="4" t="s">
        <v>9013</v>
      </c>
      <c r="Q253" s="4" t="s">
        <v>10080</v>
      </c>
      <c r="R253" s="4" t="s">
        <v>228</v>
      </c>
      <c r="S253" s="4" t="s">
        <v>7802</v>
      </c>
      <c r="T253" s="4">
        <v>0</v>
      </c>
      <c r="U253" s="6"/>
      <c r="V253" s="4" t="s">
        <v>10081</v>
      </c>
      <c r="W253" s="4" t="s">
        <v>7778</v>
      </c>
      <c r="X253" s="4">
        <v>0</v>
      </c>
      <c r="Y253" s="4">
        <v>100</v>
      </c>
      <c r="Z253" s="4">
        <v>0</v>
      </c>
      <c r="AA253" s="4" t="s">
        <v>7779</v>
      </c>
      <c r="AB253" s="6"/>
      <c r="AC253" s="4">
        <v>1</v>
      </c>
      <c r="AD253" s="4">
        <v>0</v>
      </c>
      <c r="AE253" s="8">
        <v>45045.2297222222</v>
      </c>
    </row>
    <row r="254" customHeight="1" spans="1:31">
      <c r="A254" s="2">
        <v>30450</v>
      </c>
      <c r="B254" s="3" t="s">
        <v>10082</v>
      </c>
      <c r="C254" s="4" t="s">
        <v>10083</v>
      </c>
      <c r="D254" s="5">
        <v>41869</v>
      </c>
      <c r="E254" s="4" t="s">
        <v>8112</v>
      </c>
      <c r="F254" s="6"/>
      <c r="G254" s="4" t="s">
        <v>10084</v>
      </c>
      <c r="H254" s="6"/>
      <c r="I254" s="4" t="s">
        <v>7927</v>
      </c>
      <c r="J254" s="4" t="s">
        <v>10085</v>
      </c>
      <c r="K254" s="4" t="s">
        <v>10086</v>
      </c>
      <c r="L254" s="6"/>
      <c r="M254" s="6"/>
      <c r="N254" s="6"/>
      <c r="O254" s="4" t="s">
        <v>10087</v>
      </c>
      <c r="P254" s="4" t="s">
        <v>501</v>
      </c>
      <c r="Q254" s="4">
        <v>91352</v>
      </c>
      <c r="R254" s="4" t="s">
        <v>229</v>
      </c>
      <c r="S254" s="4" t="s">
        <v>7815</v>
      </c>
      <c r="T254" s="4">
        <v>0</v>
      </c>
      <c r="U254" s="6"/>
      <c r="V254" s="4" t="s">
        <v>10088</v>
      </c>
      <c r="W254" s="4" t="s">
        <v>7778</v>
      </c>
      <c r="X254" s="4">
        <v>0</v>
      </c>
      <c r="Y254" s="4">
        <v>100</v>
      </c>
      <c r="Z254" s="4">
        <v>0</v>
      </c>
      <c r="AA254" s="4" t="s">
        <v>7805</v>
      </c>
      <c r="AB254" s="6"/>
      <c r="AC254" s="4">
        <v>1</v>
      </c>
      <c r="AD254" s="4">
        <v>0</v>
      </c>
      <c r="AE254" s="8">
        <v>45198</v>
      </c>
    </row>
    <row r="255" customHeight="1" spans="1:31">
      <c r="A255" s="2">
        <v>30550</v>
      </c>
      <c r="B255" s="3" t="s">
        <v>10089</v>
      </c>
      <c r="C255" s="4" t="s">
        <v>10090</v>
      </c>
      <c r="D255" s="5">
        <v>45335</v>
      </c>
      <c r="E255" s="4" t="s">
        <v>10091</v>
      </c>
      <c r="F255" s="6"/>
      <c r="G255" s="4" t="s">
        <v>10092</v>
      </c>
      <c r="H255" s="3" t="s">
        <v>10093</v>
      </c>
      <c r="I255" s="4" t="s">
        <v>7796</v>
      </c>
      <c r="J255" s="4" t="s">
        <v>10094</v>
      </c>
      <c r="K255" s="4" t="s">
        <v>10095</v>
      </c>
      <c r="L255" s="6"/>
      <c r="M255" s="6"/>
      <c r="N255" s="6"/>
      <c r="O255" s="4" t="s">
        <v>10096</v>
      </c>
      <c r="P255" s="4" t="s">
        <v>10097</v>
      </c>
      <c r="Q255" s="4" t="s">
        <v>8779</v>
      </c>
      <c r="R255" s="4" t="s">
        <v>10098</v>
      </c>
      <c r="S255" s="4" t="s">
        <v>7789</v>
      </c>
      <c r="T255" s="4">
        <v>0</v>
      </c>
      <c r="U255" s="6"/>
      <c r="V255" s="4" t="s">
        <v>10099</v>
      </c>
      <c r="W255" s="4" t="s">
        <v>8408</v>
      </c>
      <c r="X255" s="4">
        <v>0</v>
      </c>
      <c r="Y255" s="4">
        <v>50</v>
      </c>
      <c r="Z255" s="4">
        <v>50</v>
      </c>
      <c r="AA255" s="4" t="s">
        <v>7779</v>
      </c>
      <c r="AB255" s="6"/>
      <c r="AC255" s="4">
        <v>1</v>
      </c>
      <c r="AD255" s="4">
        <v>1</v>
      </c>
      <c r="AE255" s="8">
        <v>45335.3976157407</v>
      </c>
    </row>
    <row r="256" customHeight="1" spans="1:31">
      <c r="A256" s="2">
        <v>30620</v>
      </c>
      <c r="B256" s="3" t="s">
        <v>10100</v>
      </c>
      <c r="C256" s="4" t="s">
        <v>10101</v>
      </c>
      <c r="D256" s="5">
        <v>41899</v>
      </c>
      <c r="E256" s="4" t="s">
        <v>10102</v>
      </c>
      <c r="F256" s="6"/>
      <c r="G256" s="4" t="s">
        <v>10103</v>
      </c>
      <c r="H256" s="6"/>
      <c r="I256" s="4" t="s">
        <v>9255</v>
      </c>
      <c r="J256" s="4" t="s">
        <v>10104</v>
      </c>
      <c r="K256" s="4" t="s">
        <v>10105</v>
      </c>
      <c r="L256" s="4" t="s">
        <v>10105</v>
      </c>
      <c r="M256" s="6"/>
      <c r="N256" s="6"/>
      <c r="O256" s="4" t="s">
        <v>9013</v>
      </c>
      <c r="P256" s="4" t="s">
        <v>9013</v>
      </c>
      <c r="Q256" s="4" t="s">
        <v>10106</v>
      </c>
      <c r="R256" s="4" t="s">
        <v>228</v>
      </c>
      <c r="S256" s="4" t="s">
        <v>7802</v>
      </c>
      <c r="T256" s="4">
        <v>0</v>
      </c>
      <c r="U256" s="6"/>
      <c r="V256" s="4" t="s">
        <v>10107</v>
      </c>
      <c r="W256" s="4" t="s">
        <v>7977</v>
      </c>
      <c r="X256" s="4">
        <v>0</v>
      </c>
      <c r="Y256" s="4">
        <v>50</v>
      </c>
      <c r="Z256" s="4">
        <v>0</v>
      </c>
      <c r="AA256" s="4" t="s">
        <v>7779</v>
      </c>
      <c r="AB256" s="6"/>
      <c r="AC256" s="4">
        <v>1</v>
      </c>
      <c r="AD256" s="4">
        <v>0</v>
      </c>
      <c r="AE256" s="8">
        <v>44790.5654976852</v>
      </c>
    </row>
    <row r="257" customHeight="1" spans="1:31">
      <c r="A257" s="2">
        <v>30846</v>
      </c>
      <c r="B257" s="3" t="s">
        <v>6964</v>
      </c>
      <c r="C257" s="4" t="s">
        <v>10108</v>
      </c>
      <c r="D257" s="5">
        <v>45321</v>
      </c>
      <c r="E257" s="4" t="s">
        <v>10109</v>
      </c>
      <c r="F257" s="6"/>
      <c r="G257" s="4" t="s">
        <v>10110</v>
      </c>
      <c r="H257" s="3" t="s">
        <v>10111</v>
      </c>
      <c r="I257" s="4" t="s">
        <v>7796</v>
      </c>
      <c r="J257" s="4" t="s">
        <v>10112</v>
      </c>
      <c r="K257" s="4" t="s">
        <v>10113</v>
      </c>
      <c r="L257" s="4" t="s">
        <v>10114</v>
      </c>
      <c r="M257" s="6"/>
      <c r="N257" s="6"/>
      <c r="O257" s="4" t="s">
        <v>508</v>
      </c>
      <c r="P257" s="4" t="s">
        <v>508</v>
      </c>
      <c r="Q257" s="4" t="s">
        <v>10115</v>
      </c>
      <c r="R257" s="4" t="s">
        <v>197</v>
      </c>
      <c r="S257" s="4" t="s">
        <v>7789</v>
      </c>
      <c r="T257" s="4">
        <v>1</v>
      </c>
      <c r="U257" s="4" t="s">
        <v>8517</v>
      </c>
      <c r="V257" s="4" t="s">
        <v>10116</v>
      </c>
      <c r="W257" s="4" t="s">
        <v>7828</v>
      </c>
      <c r="X257" s="4">
        <v>0</v>
      </c>
      <c r="Y257" s="4">
        <v>500</v>
      </c>
      <c r="Z257" s="4">
        <v>485</v>
      </c>
      <c r="AA257" s="4" t="s">
        <v>7779</v>
      </c>
      <c r="AB257" s="6"/>
      <c r="AC257" s="4">
        <v>5</v>
      </c>
      <c r="AD257" s="4">
        <v>0</v>
      </c>
      <c r="AE257" s="8">
        <v>45047.6013773148</v>
      </c>
    </row>
    <row r="258" customHeight="1" spans="1:31">
      <c r="A258" s="2">
        <v>31057</v>
      </c>
      <c r="B258" s="3" t="s">
        <v>10117</v>
      </c>
      <c r="C258" s="4" t="s">
        <v>10118</v>
      </c>
      <c r="D258" s="5">
        <v>44988</v>
      </c>
      <c r="E258" s="4" t="s">
        <v>10119</v>
      </c>
      <c r="F258" s="6"/>
      <c r="G258" s="4" t="s">
        <v>10120</v>
      </c>
      <c r="H258" s="6"/>
      <c r="I258" s="4" t="s">
        <v>7927</v>
      </c>
      <c r="J258" s="4" t="s">
        <v>10121</v>
      </c>
      <c r="K258" s="4" t="s">
        <v>10122</v>
      </c>
      <c r="L258" s="4" t="s">
        <v>10123</v>
      </c>
      <c r="M258" s="6"/>
      <c r="N258" s="6"/>
      <c r="O258" s="4" t="s">
        <v>10124</v>
      </c>
      <c r="P258" s="4" t="s">
        <v>501</v>
      </c>
      <c r="Q258" s="4">
        <v>90025</v>
      </c>
      <c r="R258" s="4" t="s">
        <v>229</v>
      </c>
      <c r="S258" s="4" t="s">
        <v>7776</v>
      </c>
      <c r="T258" s="4">
        <v>1</v>
      </c>
      <c r="U258" s="4" t="s">
        <v>8118</v>
      </c>
      <c r="V258" s="4">
        <v>6402871720450</v>
      </c>
      <c r="W258" s="4" t="s">
        <v>7828</v>
      </c>
      <c r="X258" s="4">
        <v>0</v>
      </c>
      <c r="Y258" s="4">
        <v>500</v>
      </c>
      <c r="Z258" s="4">
        <v>500</v>
      </c>
      <c r="AA258" s="4" t="s">
        <v>7779</v>
      </c>
      <c r="AB258" s="6"/>
      <c r="AC258" s="4">
        <v>5</v>
      </c>
      <c r="AD258" s="4">
        <v>0</v>
      </c>
      <c r="AE258" s="8">
        <v>44988.6580439815</v>
      </c>
    </row>
    <row r="259" customHeight="1" spans="1:31">
      <c r="A259" s="2">
        <v>31733</v>
      </c>
      <c r="B259" s="3" t="s">
        <v>4560</v>
      </c>
      <c r="C259" s="4" t="s">
        <v>10125</v>
      </c>
      <c r="D259" s="5">
        <v>44715</v>
      </c>
      <c r="E259" s="4" t="s">
        <v>10126</v>
      </c>
      <c r="F259" s="6"/>
      <c r="G259" s="4" t="s">
        <v>10127</v>
      </c>
      <c r="H259" s="6"/>
      <c r="I259" s="4" t="s">
        <v>7796</v>
      </c>
      <c r="J259" s="4" t="s">
        <v>10128</v>
      </c>
      <c r="K259" s="4" t="s">
        <v>10129</v>
      </c>
      <c r="L259" s="4" t="s">
        <v>8715</v>
      </c>
      <c r="M259" s="6"/>
      <c r="N259" s="6"/>
      <c r="O259" s="4" t="s">
        <v>8717</v>
      </c>
      <c r="P259" s="4" t="s">
        <v>565</v>
      </c>
      <c r="Q259" s="4" t="s">
        <v>10130</v>
      </c>
      <c r="R259" s="4" t="s">
        <v>229</v>
      </c>
      <c r="S259" s="4" t="s">
        <v>7776</v>
      </c>
      <c r="T259" s="4">
        <v>0</v>
      </c>
      <c r="U259" s="6"/>
      <c r="V259" s="4" t="s">
        <v>10131</v>
      </c>
      <c r="W259" s="4" t="s">
        <v>7828</v>
      </c>
      <c r="X259" s="4">
        <v>0</v>
      </c>
      <c r="Y259" s="4">
        <v>500</v>
      </c>
      <c r="Z259" s="4">
        <v>500</v>
      </c>
      <c r="AA259" s="4" t="s">
        <v>7779</v>
      </c>
      <c r="AB259" s="6"/>
      <c r="AC259" s="4">
        <v>5</v>
      </c>
      <c r="AD259" s="4">
        <v>0</v>
      </c>
      <c r="AE259" s="8">
        <v>44715.1467708333</v>
      </c>
    </row>
    <row r="260" customHeight="1" spans="1:31">
      <c r="A260" s="2">
        <v>32142</v>
      </c>
      <c r="B260" s="3" t="s">
        <v>4566</v>
      </c>
      <c r="C260" s="4" t="s">
        <v>4565</v>
      </c>
      <c r="D260" s="5">
        <v>45002</v>
      </c>
      <c r="E260" s="4" t="s">
        <v>10132</v>
      </c>
      <c r="F260" s="6"/>
      <c r="G260" s="4" t="s">
        <v>10133</v>
      </c>
      <c r="H260" s="3" t="s">
        <v>10134</v>
      </c>
      <c r="I260" s="4" t="s">
        <v>7796</v>
      </c>
      <c r="J260" s="4" t="s">
        <v>10135</v>
      </c>
      <c r="K260" s="4" t="s">
        <v>10136</v>
      </c>
      <c r="L260" s="4" t="s">
        <v>10137</v>
      </c>
      <c r="M260" s="6"/>
      <c r="N260" s="6"/>
      <c r="O260" s="4" t="s">
        <v>10138</v>
      </c>
      <c r="P260" s="4" t="s">
        <v>10139</v>
      </c>
      <c r="Q260" s="4" t="s">
        <v>10140</v>
      </c>
      <c r="R260" s="4" t="s">
        <v>183</v>
      </c>
      <c r="S260" s="4" t="s">
        <v>7776</v>
      </c>
      <c r="T260" s="4">
        <v>0</v>
      </c>
      <c r="U260" s="6"/>
      <c r="V260" s="4" t="s">
        <v>10141</v>
      </c>
      <c r="W260" s="4" t="s">
        <v>7935</v>
      </c>
      <c r="X260" s="4">
        <v>0</v>
      </c>
      <c r="Y260" s="4">
        <v>300</v>
      </c>
      <c r="Z260" s="4">
        <v>291</v>
      </c>
      <c r="AA260" s="4" t="s">
        <v>7779</v>
      </c>
      <c r="AB260" s="6"/>
      <c r="AC260" s="4">
        <v>3</v>
      </c>
      <c r="AD260" s="4">
        <v>0</v>
      </c>
      <c r="AE260" s="8">
        <v>44566.7344675926</v>
      </c>
    </row>
    <row r="261" customHeight="1" spans="1:31">
      <c r="A261" s="2">
        <v>32232</v>
      </c>
      <c r="B261" s="3" t="s">
        <v>10142</v>
      </c>
      <c r="C261" s="4" t="s">
        <v>10143</v>
      </c>
      <c r="D261" s="5">
        <v>44118</v>
      </c>
      <c r="E261" s="4" t="s">
        <v>10144</v>
      </c>
      <c r="F261" s="6"/>
      <c r="G261" s="4" t="s">
        <v>8873</v>
      </c>
      <c r="H261" s="3" t="s">
        <v>10145</v>
      </c>
      <c r="I261" s="4" t="s">
        <v>9370</v>
      </c>
      <c r="J261" s="4" t="s">
        <v>10146</v>
      </c>
      <c r="K261" s="9" t="s">
        <v>9083</v>
      </c>
      <c r="L261" s="9" t="s">
        <v>10147</v>
      </c>
      <c r="M261" s="6"/>
      <c r="N261" s="6"/>
      <c r="O261" s="9" t="s">
        <v>10148</v>
      </c>
      <c r="P261" s="9" t="s">
        <v>10149</v>
      </c>
      <c r="Q261" s="4">
        <v>650106</v>
      </c>
      <c r="R261" s="4" t="s">
        <v>184</v>
      </c>
      <c r="S261" s="4" t="s">
        <v>7975</v>
      </c>
      <c r="T261" s="4">
        <v>1</v>
      </c>
      <c r="U261" s="6"/>
      <c r="V261" s="4" t="s">
        <v>10150</v>
      </c>
      <c r="W261" s="4" t="s">
        <v>7778</v>
      </c>
      <c r="X261" s="4">
        <v>0</v>
      </c>
      <c r="Y261" s="4">
        <v>100</v>
      </c>
      <c r="Z261" s="4">
        <v>0</v>
      </c>
      <c r="AA261" s="4" t="s">
        <v>7805</v>
      </c>
      <c r="AB261" s="6"/>
      <c r="AC261" s="4">
        <v>1</v>
      </c>
      <c r="AD261" s="4">
        <v>0</v>
      </c>
      <c r="AE261" s="8">
        <v>45215</v>
      </c>
    </row>
    <row r="262" customHeight="1" spans="1:31">
      <c r="A262" s="2">
        <v>32355</v>
      </c>
      <c r="B262" s="3" t="s">
        <v>10151</v>
      </c>
      <c r="C262" s="4" t="s">
        <v>10152</v>
      </c>
      <c r="D262" s="5">
        <v>42167</v>
      </c>
      <c r="E262" s="4" t="s">
        <v>9805</v>
      </c>
      <c r="F262" s="6"/>
      <c r="G262" s="4" t="s">
        <v>10153</v>
      </c>
      <c r="H262" s="6"/>
      <c r="I262" s="4" t="s">
        <v>9255</v>
      </c>
      <c r="J262" s="4" t="s">
        <v>10154</v>
      </c>
      <c r="K262" s="4" t="s">
        <v>10155</v>
      </c>
      <c r="L262" s="4" t="s">
        <v>10156</v>
      </c>
      <c r="M262" s="6"/>
      <c r="N262" s="6"/>
      <c r="O262" s="4" t="s">
        <v>10157</v>
      </c>
      <c r="P262" s="4" t="s">
        <v>496</v>
      </c>
      <c r="Q262" s="4">
        <v>100194</v>
      </c>
      <c r="R262" s="4" t="s">
        <v>184</v>
      </c>
      <c r="S262" s="4" t="s">
        <v>7975</v>
      </c>
      <c r="T262" s="4">
        <v>0</v>
      </c>
      <c r="U262" s="6"/>
      <c r="V262" s="4" t="s">
        <v>10158</v>
      </c>
      <c r="W262" s="4" t="s">
        <v>7778</v>
      </c>
      <c r="X262" s="4">
        <v>0</v>
      </c>
      <c r="Y262" s="4">
        <v>100</v>
      </c>
      <c r="Z262" s="4">
        <v>0</v>
      </c>
      <c r="AA262" s="4" t="s">
        <v>7805</v>
      </c>
      <c r="AB262" s="6"/>
      <c r="AC262" s="4">
        <v>1</v>
      </c>
      <c r="AD262" s="4">
        <v>0</v>
      </c>
      <c r="AE262" s="8">
        <v>45224</v>
      </c>
    </row>
    <row r="263" customHeight="1" spans="1:31">
      <c r="A263" s="2">
        <v>32435</v>
      </c>
      <c r="B263" s="3" t="s">
        <v>10159</v>
      </c>
      <c r="C263" s="4" t="s">
        <v>10160</v>
      </c>
      <c r="D263" s="5">
        <v>42774</v>
      </c>
      <c r="E263" s="4" t="s">
        <v>10161</v>
      </c>
      <c r="F263" s="6"/>
      <c r="G263" s="4" t="s">
        <v>10162</v>
      </c>
      <c r="H263" s="6"/>
      <c r="I263" s="4" t="s">
        <v>9255</v>
      </c>
      <c r="J263" s="4" t="s">
        <v>10163</v>
      </c>
      <c r="K263" s="4" t="s">
        <v>10164</v>
      </c>
      <c r="L263" s="6"/>
      <c r="M263" s="6"/>
      <c r="N263" s="6"/>
      <c r="O263" s="4" t="s">
        <v>10165</v>
      </c>
      <c r="P263" s="4" t="s">
        <v>7945</v>
      </c>
      <c r="Q263" s="4">
        <v>60304</v>
      </c>
      <c r="R263" s="4" t="s">
        <v>229</v>
      </c>
      <c r="S263" s="4" t="s">
        <v>7815</v>
      </c>
      <c r="T263" s="4">
        <v>0</v>
      </c>
      <c r="U263" s="6"/>
      <c r="V263" s="4" t="s">
        <v>10166</v>
      </c>
      <c r="W263" s="4" t="s">
        <v>7778</v>
      </c>
      <c r="X263" s="4">
        <v>0</v>
      </c>
      <c r="Y263" s="4">
        <v>100</v>
      </c>
      <c r="Z263" s="4">
        <v>0</v>
      </c>
      <c r="AA263" s="4" t="s">
        <v>7779</v>
      </c>
      <c r="AB263" s="6"/>
      <c r="AC263" s="4">
        <v>1</v>
      </c>
      <c r="AD263" s="4">
        <v>0</v>
      </c>
      <c r="AE263" s="8">
        <v>45090.475</v>
      </c>
    </row>
    <row r="264" customHeight="1" spans="1:31">
      <c r="A264" s="2">
        <v>32462</v>
      </c>
      <c r="B264" s="3" t="s">
        <v>10167</v>
      </c>
      <c r="C264" s="4" t="s">
        <v>10168</v>
      </c>
      <c r="D264" s="5">
        <v>42625</v>
      </c>
      <c r="E264" s="4" t="s">
        <v>10169</v>
      </c>
      <c r="F264" s="4" t="s">
        <v>8722</v>
      </c>
      <c r="G264" s="4" t="s">
        <v>10170</v>
      </c>
      <c r="H264" s="6"/>
      <c r="I264" s="4" t="s">
        <v>9255</v>
      </c>
      <c r="J264" s="4" t="s">
        <v>10171</v>
      </c>
      <c r="K264" s="4" t="s">
        <v>10172</v>
      </c>
      <c r="L264" s="6"/>
      <c r="M264" s="6"/>
      <c r="N264" s="6"/>
      <c r="O264" s="4" t="s">
        <v>8264</v>
      </c>
      <c r="P264" s="4" t="s">
        <v>529</v>
      </c>
      <c r="Q264" s="4">
        <v>21218</v>
      </c>
      <c r="R264" s="4" t="s">
        <v>229</v>
      </c>
      <c r="S264" s="4" t="s">
        <v>7815</v>
      </c>
      <c r="T264" s="4">
        <v>0</v>
      </c>
      <c r="U264" s="6"/>
      <c r="V264" s="4" t="s">
        <v>10173</v>
      </c>
      <c r="W264" s="4" t="s">
        <v>7778</v>
      </c>
      <c r="X264" s="4">
        <v>0</v>
      </c>
      <c r="Y264" s="4">
        <v>100</v>
      </c>
      <c r="Z264" s="4">
        <v>0</v>
      </c>
      <c r="AA264" s="4" t="s">
        <v>7805</v>
      </c>
      <c r="AB264" s="6"/>
      <c r="AC264" s="4">
        <v>1</v>
      </c>
      <c r="AD264" s="4">
        <v>0</v>
      </c>
      <c r="AE264" s="8">
        <v>45260</v>
      </c>
    </row>
    <row r="265" customHeight="1" spans="1:31">
      <c r="A265" s="2">
        <v>32599</v>
      </c>
      <c r="B265" s="3" t="s">
        <v>10174</v>
      </c>
      <c r="C265" s="4" t="s">
        <v>10175</v>
      </c>
      <c r="D265" s="5">
        <v>45209</v>
      </c>
      <c r="E265" s="4" t="s">
        <v>10176</v>
      </c>
      <c r="F265" s="6"/>
      <c r="G265" s="4" t="s">
        <v>10177</v>
      </c>
      <c r="H265" s="6"/>
      <c r="I265" s="4" t="s">
        <v>7796</v>
      </c>
      <c r="J265" s="4">
        <v>2023</v>
      </c>
      <c r="K265" s="4" t="s">
        <v>10178</v>
      </c>
      <c r="L265" s="4" t="s">
        <v>10179</v>
      </c>
      <c r="M265" s="6"/>
      <c r="N265" s="6"/>
      <c r="O265" s="4" t="s">
        <v>10180</v>
      </c>
      <c r="P265" s="6"/>
      <c r="Q265" s="4">
        <v>605</v>
      </c>
      <c r="R265" s="4" t="s">
        <v>10181</v>
      </c>
      <c r="S265" s="4" t="s">
        <v>7826</v>
      </c>
      <c r="T265" s="4">
        <v>0</v>
      </c>
      <c r="U265" s="6"/>
      <c r="V265" s="4" t="s">
        <v>10182</v>
      </c>
      <c r="W265" s="4" t="s">
        <v>7778</v>
      </c>
      <c r="X265" s="4">
        <v>0</v>
      </c>
      <c r="Y265" s="4">
        <v>100</v>
      </c>
      <c r="Z265" s="4">
        <v>0</v>
      </c>
      <c r="AA265" s="4" t="s">
        <v>7805</v>
      </c>
      <c r="AB265" s="6"/>
      <c r="AC265" s="4">
        <v>1</v>
      </c>
      <c r="AD265" s="4">
        <v>0</v>
      </c>
      <c r="AE265" s="8">
        <v>45230</v>
      </c>
    </row>
    <row r="266" customHeight="1" spans="1:31">
      <c r="A266" s="2">
        <v>32629</v>
      </c>
      <c r="B266" s="3" t="s">
        <v>10183</v>
      </c>
      <c r="C266" s="4" t="s">
        <v>10184</v>
      </c>
      <c r="D266" s="5">
        <v>42201</v>
      </c>
      <c r="E266" s="4" t="s">
        <v>10185</v>
      </c>
      <c r="F266" s="4" t="s">
        <v>10186</v>
      </c>
      <c r="G266" s="4" t="s">
        <v>10187</v>
      </c>
      <c r="H266" s="6"/>
      <c r="I266" s="4" t="s">
        <v>9255</v>
      </c>
      <c r="J266" s="4" t="s">
        <v>10188</v>
      </c>
      <c r="K266" s="4" t="s">
        <v>10189</v>
      </c>
      <c r="L266" s="4" t="s">
        <v>10190</v>
      </c>
      <c r="M266" s="6"/>
      <c r="N266" s="6"/>
      <c r="O266" s="4" t="s">
        <v>10191</v>
      </c>
      <c r="P266" s="4" t="s">
        <v>10192</v>
      </c>
      <c r="Q266" s="4">
        <v>20001</v>
      </c>
      <c r="R266" s="4" t="s">
        <v>229</v>
      </c>
      <c r="S266" s="4" t="s">
        <v>7815</v>
      </c>
      <c r="T266" s="4">
        <v>0</v>
      </c>
      <c r="U266" s="6"/>
      <c r="V266" s="4" t="s">
        <v>10193</v>
      </c>
      <c r="W266" s="4" t="s">
        <v>7778</v>
      </c>
      <c r="X266" s="4">
        <v>0</v>
      </c>
      <c r="Y266" s="4">
        <v>100</v>
      </c>
      <c r="Z266" s="4">
        <v>0</v>
      </c>
      <c r="AA266" s="4" t="s">
        <v>7805</v>
      </c>
      <c r="AB266" s="6"/>
      <c r="AC266" s="4">
        <v>1</v>
      </c>
      <c r="AD266" s="4">
        <v>0</v>
      </c>
      <c r="AE266" s="8">
        <v>45235</v>
      </c>
    </row>
    <row r="267" customHeight="1" spans="1:31">
      <c r="A267" s="2">
        <v>32647</v>
      </c>
      <c r="B267" s="3" t="s">
        <v>10194</v>
      </c>
      <c r="C267" s="4" t="s">
        <v>10195</v>
      </c>
      <c r="D267" s="5">
        <v>44022</v>
      </c>
      <c r="E267" s="4" t="s">
        <v>10196</v>
      </c>
      <c r="F267" s="6"/>
      <c r="G267" s="4" t="s">
        <v>10197</v>
      </c>
      <c r="H267" s="6"/>
      <c r="I267" s="4" t="s">
        <v>7796</v>
      </c>
      <c r="J267" s="4" t="s">
        <v>10198</v>
      </c>
      <c r="K267" s="4" t="s">
        <v>10199</v>
      </c>
      <c r="L267" s="6"/>
      <c r="M267" s="6"/>
      <c r="N267" s="6"/>
      <c r="O267" s="4" t="s">
        <v>10200</v>
      </c>
      <c r="P267" s="4" t="s">
        <v>10201</v>
      </c>
      <c r="Q267" s="4">
        <v>85653</v>
      </c>
      <c r="R267" s="4" t="s">
        <v>229</v>
      </c>
      <c r="S267" s="4" t="s">
        <v>7815</v>
      </c>
      <c r="T267" s="4">
        <v>0</v>
      </c>
      <c r="U267" s="6"/>
      <c r="V267" s="4" t="s">
        <v>10202</v>
      </c>
      <c r="W267" s="4" t="s">
        <v>7778</v>
      </c>
      <c r="X267" s="4">
        <v>0</v>
      </c>
      <c r="Y267" s="4">
        <v>100</v>
      </c>
      <c r="Z267" s="4">
        <v>0</v>
      </c>
      <c r="AA267" s="4" t="s">
        <v>7805</v>
      </c>
      <c r="AB267" s="6"/>
      <c r="AC267" s="4">
        <v>1</v>
      </c>
      <c r="AD267" s="4">
        <v>0</v>
      </c>
      <c r="AE267" s="8">
        <v>45212</v>
      </c>
    </row>
    <row r="268" customHeight="1" spans="1:31">
      <c r="A268" s="2">
        <v>32682</v>
      </c>
      <c r="B268" s="3" t="s">
        <v>10203</v>
      </c>
      <c r="C268" s="4" t="s">
        <v>10204</v>
      </c>
      <c r="D268" s="5">
        <v>44022</v>
      </c>
      <c r="E268" s="4" t="s">
        <v>8302</v>
      </c>
      <c r="F268" s="4" t="s">
        <v>10205</v>
      </c>
      <c r="G268" s="4" t="s">
        <v>10206</v>
      </c>
      <c r="H268" s="6"/>
      <c r="I268" s="4" t="s">
        <v>7834</v>
      </c>
      <c r="J268" s="4" t="s">
        <v>10207</v>
      </c>
      <c r="K268" s="4" t="s">
        <v>10208</v>
      </c>
      <c r="L268" s="6"/>
      <c r="M268" s="6"/>
      <c r="N268" s="6"/>
      <c r="O268" s="4" t="s">
        <v>7870</v>
      </c>
      <c r="P268" s="4" t="s">
        <v>10201</v>
      </c>
      <c r="Q268" s="4">
        <v>85719</v>
      </c>
      <c r="R268" s="4" t="s">
        <v>229</v>
      </c>
      <c r="S268" s="4" t="s">
        <v>7815</v>
      </c>
      <c r="T268" s="4">
        <v>0</v>
      </c>
      <c r="U268" s="6"/>
      <c r="V268" s="4" t="s">
        <v>10209</v>
      </c>
      <c r="W268" s="4" t="s">
        <v>7778</v>
      </c>
      <c r="X268" s="4">
        <v>0</v>
      </c>
      <c r="Y268" s="4">
        <v>100</v>
      </c>
      <c r="Z268" s="4">
        <v>0</v>
      </c>
      <c r="AA268" s="4" t="s">
        <v>7805</v>
      </c>
      <c r="AB268" s="6"/>
      <c r="AC268" s="4">
        <v>1</v>
      </c>
      <c r="AD268" s="4">
        <v>0</v>
      </c>
      <c r="AE268" s="8">
        <v>45227</v>
      </c>
    </row>
    <row r="269" customHeight="1" spans="1:31">
      <c r="A269" s="2">
        <v>32698</v>
      </c>
      <c r="B269" s="3" t="s">
        <v>10210</v>
      </c>
      <c r="C269" s="4" t="s">
        <v>10211</v>
      </c>
      <c r="D269" s="5">
        <v>45290</v>
      </c>
      <c r="E269" s="4" t="s">
        <v>10212</v>
      </c>
      <c r="F269" s="4" t="s">
        <v>7855</v>
      </c>
      <c r="G269" s="4" t="s">
        <v>10213</v>
      </c>
      <c r="H269" s="6"/>
      <c r="I269" s="4" t="s">
        <v>7927</v>
      </c>
      <c r="J269" s="4" t="s">
        <v>10214</v>
      </c>
      <c r="K269" s="4" t="s">
        <v>10215</v>
      </c>
      <c r="L269" s="6"/>
      <c r="M269" s="6"/>
      <c r="N269" s="6"/>
      <c r="O269" s="4" t="s">
        <v>10216</v>
      </c>
      <c r="P269" s="4" t="s">
        <v>529</v>
      </c>
      <c r="Q269" s="4" t="s">
        <v>10217</v>
      </c>
      <c r="R269" s="4" t="s">
        <v>229</v>
      </c>
      <c r="S269" s="4" t="s">
        <v>7776</v>
      </c>
      <c r="T269" s="4">
        <v>1</v>
      </c>
      <c r="U269" s="6"/>
      <c r="V269" s="4" t="s">
        <v>10218</v>
      </c>
      <c r="W269" s="4" t="s">
        <v>7778</v>
      </c>
      <c r="X269" s="4">
        <v>0</v>
      </c>
      <c r="Y269" s="4">
        <v>100</v>
      </c>
      <c r="Z269" s="4">
        <v>100</v>
      </c>
      <c r="AA269" s="4" t="s">
        <v>7779</v>
      </c>
      <c r="AB269" s="6"/>
      <c r="AC269" s="4">
        <v>1</v>
      </c>
      <c r="AD269" s="4">
        <v>0</v>
      </c>
      <c r="AE269" s="8">
        <v>45290.3542592593</v>
      </c>
    </row>
    <row r="270" customHeight="1" spans="1:31">
      <c r="A270" s="2">
        <v>32787</v>
      </c>
      <c r="B270" s="3" t="s">
        <v>10219</v>
      </c>
      <c r="C270" s="4" t="s">
        <v>10220</v>
      </c>
      <c r="D270" s="5">
        <v>42796</v>
      </c>
      <c r="E270" s="4" t="s">
        <v>10221</v>
      </c>
      <c r="F270" s="6"/>
      <c r="G270" s="4" t="s">
        <v>10222</v>
      </c>
      <c r="H270" s="3" t="s">
        <v>10223</v>
      </c>
      <c r="I270" s="4" t="s">
        <v>9255</v>
      </c>
      <c r="J270" s="4" t="s">
        <v>10224</v>
      </c>
      <c r="K270" s="4" t="s">
        <v>10225</v>
      </c>
      <c r="L270" s="6"/>
      <c r="M270" s="6"/>
      <c r="N270" s="6"/>
      <c r="O270" s="4" t="s">
        <v>10226</v>
      </c>
      <c r="P270" s="4" t="s">
        <v>501</v>
      </c>
      <c r="Q270" s="4">
        <v>95014</v>
      </c>
      <c r="R270" s="4" t="s">
        <v>229</v>
      </c>
      <c r="S270" s="4" t="s">
        <v>7815</v>
      </c>
      <c r="T270" s="4">
        <v>0</v>
      </c>
      <c r="U270" s="6"/>
      <c r="V270" s="4" t="s">
        <v>10227</v>
      </c>
      <c r="W270" s="4" t="s">
        <v>7778</v>
      </c>
      <c r="X270" s="4">
        <v>0</v>
      </c>
      <c r="Y270" s="4">
        <v>100</v>
      </c>
      <c r="Z270" s="4">
        <v>0</v>
      </c>
      <c r="AA270" s="4" t="s">
        <v>7779</v>
      </c>
      <c r="AB270" s="6"/>
      <c r="AC270" s="4">
        <v>1</v>
      </c>
      <c r="AD270" s="4">
        <v>0</v>
      </c>
      <c r="AE270" s="8">
        <v>45045.2291666667</v>
      </c>
    </row>
    <row r="271" customHeight="1" spans="1:31">
      <c r="A271" s="2">
        <v>32812</v>
      </c>
      <c r="B271" s="3" t="s">
        <v>10228</v>
      </c>
      <c r="C271" s="4" t="s">
        <v>10229</v>
      </c>
      <c r="D271" s="5">
        <v>45085</v>
      </c>
      <c r="E271" s="4" t="s">
        <v>10230</v>
      </c>
      <c r="F271" s="6"/>
      <c r="G271" s="4" t="s">
        <v>10127</v>
      </c>
      <c r="H271" s="3" t="s">
        <v>10231</v>
      </c>
      <c r="I271" s="4" t="s">
        <v>7796</v>
      </c>
      <c r="J271" s="4" t="s">
        <v>10232</v>
      </c>
      <c r="K271" s="4" t="s">
        <v>10233</v>
      </c>
      <c r="L271" s="4" t="s">
        <v>10234</v>
      </c>
      <c r="M271" s="6"/>
      <c r="N271" s="4" t="s">
        <v>10235</v>
      </c>
      <c r="O271" s="4" t="s">
        <v>8919</v>
      </c>
      <c r="P271" s="6"/>
      <c r="Q271" s="4">
        <v>34141</v>
      </c>
      <c r="R271" s="4" t="s">
        <v>218</v>
      </c>
      <c r="S271" s="4" t="s">
        <v>7826</v>
      </c>
      <c r="T271" s="4">
        <v>0</v>
      </c>
      <c r="U271" s="6"/>
      <c r="V271" s="4" t="s">
        <v>10236</v>
      </c>
      <c r="W271" s="4" t="s">
        <v>7828</v>
      </c>
      <c r="X271" s="4">
        <v>0</v>
      </c>
      <c r="Y271" s="4">
        <v>500</v>
      </c>
      <c r="Z271" s="4">
        <v>485</v>
      </c>
      <c r="AA271" s="4" t="s">
        <v>7779</v>
      </c>
      <c r="AB271" s="6"/>
      <c r="AC271" s="4">
        <v>5</v>
      </c>
      <c r="AD271" s="4">
        <v>0</v>
      </c>
      <c r="AE271" s="8">
        <v>44176.9753703704</v>
      </c>
    </row>
    <row r="272" customHeight="1" spans="1:31">
      <c r="A272" s="2">
        <v>32847</v>
      </c>
      <c r="B272" s="3" t="s">
        <v>10237</v>
      </c>
      <c r="C272" s="4" t="s">
        <v>10238</v>
      </c>
      <c r="D272" s="5">
        <v>42224</v>
      </c>
      <c r="E272" s="4" t="s">
        <v>10239</v>
      </c>
      <c r="F272" s="6"/>
      <c r="G272" s="4" t="s">
        <v>10240</v>
      </c>
      <c r="H272" s="6"/>
      <c r="I272" s="4" t="s">
        <v>7927</v>
      </c>
      <c r="J272" s="4" t="s">
        <v>10241</v>
      </c>
      <c r="K272" s="4" t="s">
        <v>10242</v>
      </c>
      <c r="L272" s="4" t="s">
        <v>9477</v>
      </c>
      <c r="M272" s="6"/>
      <c r="N272" s="4" t="s">
        <v>10243</v>
      </c>
      <c r="O272" s="4" t="s">
        <v>8622</v>
      </c>
      <c r="P272" s="4" t="s">
        <v>540</v>
      </c>
      <c r="Q272" s="4">
        <v>10016</v>
      </c>
      <c r="R272" s="4" t="s">
        <v>229</v>
      </c>
      <c r="S272" s="4" t="s">
        <v>7815</v>
      </c>
      <c r="T272" s="4">
        <v>0</v>
      </c>
      <c r="U272" s="6"/>
      <c r="V272" s="4" t="s">
        <v>10244</v>
      </c>
      <c r="W272" s="4" t="s">
        <v>7778</v>
      </c>
      <c r="X272" s="4">
        <v>0</v>
      </c>
      <c r="Y272" s="4">
        <v>100</v>
      </c>
      <c r="Z272" s="4">
        <v>0</v>
      </c>
      <c r="AA272" s="4" t="s">
        <v>7805</v>
      </c>
      <c r="AB272" s="6"/>
      <c r="AC272" s="4">
        <v>1</v>
      </c>
      <c r="AD272" s="4">
        <v>0</v>
      </c>
      <c r="AE272" s="8">
        <v>45240</v>
      </c>
    </row>
    <row r="273" customHeight="1" spans="1:31">
      <c r="A273" s="2">
        <v>32856</v>
      </c>
      <c r="B273" s="3" t="s">
        <v>10245</v>
      </c>
      <c r="C273" s="4" t="s">
        <v>10246</v>
      </c>
      <c r="D273" s="5">
        <v>42784</v>
      </c>
      <c r="E273" s="4" t="s">
        <v>10247</v>
      </c>
      <c r="F273" s="4" t="s">
        <v>10248</v>
      </c>
      <c r="G273" s="4" t="s">
        <v>10249</v>
      </c>
      <c r="H273" s="6"/>
      <c r="I273" s="4" t="s">
        <v>9255</v>
      </c>
      <c r="J273" s="4" t="s">
        <v>10250</v>
      </c>
      <c r="K273" s="4" t="s">
        <v>10251</v>
      </c>
      <c r="L273" s="4">
        <v>19</v>
      </c>
      <c r="M273" s="6"/>
      <c r="N273" s="6"/>
      <c r="O273" s="4" t="s">
        <v>9991</v>
      </c>
      <c r="P273" s="4" t="s">
        <v>561</v>
      </c>
      <c r="Q273" s="4" t="s">
        <v>10252</v>
      </c>
      <c r="R273" s="4" t="s">
        <v>203</v>
      </c>
      <c r="S273" s="4" t="s">
        <v>7802</v>
      </c>
      <c r="T273" s="4">
        <v>0</v>
      </c>
      <c r="U273" s="6"/>
      <c r="V273" s="4" t="s">
        <v>10253</v>
      </c>
      <c r="W273" s="4" t="s">
        <v>7778</v>
      </c>
      <c r="X273" s="4">
        <v>0</v>
      </c>
      <c r="Y273" s="4">
        <v>100</v>
      </c>
      <c r="Z273" s="4">
        <v>0</v>
      </c>
      <c r="AA273" s="4" t="s">
        <v>7805</v>
      </c>
      <c r="AB273" s="6"/>
      <c r="AC273" s="4">
        <v>1</v>
      </c>
      <c r="AD273" s="4">
        <v>0</v>
      </c>
      <c r="AE273" s="8">
        <v>45245</v>
      </c>
    </row>
    <row r="274" customHeight="1" spans="1:31">
      <c r="A274" s="2">
        <v>32866</v>
      </c>
      <c r="B274" s="3" t="s">
        <v>10254</v>
      </c>
      <c r="C274" s="4" t="s">
        <v>10255</v>
      </c>
      <c r="D274" s="5">
        <v>44083</v>
      </c>
      <c r="E274" s="4" t="s">
        <v>10256</v>
      </c>
      <c r="F274" s="6"/>
      <c r="G274" s="4" t="s">
        <v>10257</v>
      </c>
      <c r="H274" s="6"/>
      <c r="I274" s="4" t="s">
        <v>9255</v>
      </c>
      <c r="J274" s="4" t="s">
        <v>10258</v>
      </c>
      <c r="K274" s="4" t="s">
        <v>10259</v>
      </c>
      <c r="L274" s="6"/>
      <c r="M274" s="6"/>
      <c r="N274" s="6"/>
      <c r="O274" s="4" t="s">
        <v>8596</v>
      </c>
      <c r="P274" s="4" t="s">
        <v>501</v>
      </c>
      <c r="Q274" s="4">
        <v>94040</v>
      </c>
      <c r="R274" s="4" t="s">
        <v>229</v>
      </c>
      <c r="S274" s="4" t="s">
        <v>7815</v>
      </c>
      <c r="T274" s="4">
        <v>0</v>
      </c>
      <c r="U274" s="6"/>
      <c r="V274" s="4" t="s">
        <v>10260</v>
      </c>
      <c r="W274" s="4" t="s">
        <v>7778</v>
      </c>
      <c r="X274" s="4">
        <v>0</v>
      </c>
      <c r="Y274" s="4">
        <v>100</v>
      </c>
      <c r="Z274" s="4">
        <v>0</v>
      </c>
      <c r="AA274" s="4" t="s">
        <v>7805</v>
      </c>
      <c r="AB274" s="6"/>
      <c r="AC274" s="4">
        <v>1</v>
      </c>
      <c r="AD274" s="4">
        <v>0</v>
      </c>
      <c r="AE274" s="8">
        <v>45217</v>
      </c>
    </row>
    <row r="275" customHeight="1" spans="1:31">
      <c r="A275" s="2">
        <v>32878</v>
      </c>
      <c r="B275" s="3" t="s">
        <v>10261</v>
      </c>
      <c r="C275" s="4" t="s">
        <v>10262</v>
      </c>
      <c r="D275" s="5">
        <v>42236</v>
      </c>
      <c r="E275" s="4" t="s">
        <v>10263</v>
      </c>
      <c r="F275" s="6"/>
      <c r="G275" s="4" t="s">
        <v>8922</v>
      </c>
      <c r="H275" s="6"/>
      <c r="I275" s="4" t="s">
        <v>9255</v>
      </c>
      <c r="J275" s="4" t="s">
        <v>10264</v>
      </c>
      <c r="K275" s="4" t="s">
        <v>10265</v>
      </c>
      <c r="L275" s="4" t="s">
        <v>10266</v>
      </c>
      <c r="M275" s="6"/>
      <c r="N275" s="6"/>
      <c r="O275" s="4" t="s">
        <v>496</v>
      </c>
      <c r="P275" s="4" t="s">
        <v>496</v>
      </c>
      <c r="Q275" s="4">
        <v>100190</v>
      </c>
      <c r="R275" s="4" t="s">
        <v>184</v>
      </c>
      <c r="S275" s="4" t="s">
        <v>7975</v>
      </c>
      <c r="T275" s="4">
        <v>0</v>
      </c>
      <c r="U275" s="6"/>
      <c r="V275" s="4" t="s">
        <v>10267</v>
      </c>
      <c r="W275" s="4" t="s">
        <v>7778</v>
      </c>
      <c r="X275" s="4">
        <v>0</v>
      </c>
      <c r="Y275" s="4">
        <v>100</v>
      </c>
      <c r="Z275" s="4">
        <v>0</v>
      </c>
      <c r="AA275" s="4" t="s">
        <v>7805</v>
      </c>
      <c r="AB275" s="6"/>
      <c r="AC275" s="4">
        <v>1</v>
      </c>
      <c r="AD275" s="4">
        <v>0</v>
      </c>
      <c r="AE275" s="8">
        <v>45212</v>
      </c>
    </row>
    <row r="276" customHeight="1" spans="1:31">
      <c r="A276" s="2">
        <v>32892</v>
      </c>
      <c r="B276" s="3" t="s">
        <v>10268</v>
      </c>
      <c r="C276" s="4" t="s">
        <v>10269</v>
      </c>
      <c r="D276" s="5">
        <v>45106</v>
      </c>
      <c r="E276" s="4" t="s">
        <v>10270</v>
      </c>
      <c r="F276" s="4" t="s">
        <v>10271</v>
      </c>
      <c r="G276" s="4" t="s">
        <v>10272</v>
      </c>
      <c r="H276" s="3" t="s">
        <v>10273</v>
      </c>
      <c r="I276" s="4" t="s">
        <v>7796</v>
      </c>
      <c r="J276" s="4" t="s">
        <v>10274</v>
      </c>
      <c r="K276" s="4" t="s">
        <v>10275</v>
      </c>
      <c r="L276" s="6"/>
      <c r="M276" s="6"/>
      <c r="N276" s="6"/>
      <c r="O276" s="4" t="s">
        <v>7870</v>
      </c>
      <c r="P276" s="4" t="s">
        <v>10201</v>
      </c>
      <c r="Q276" s="4">
        <v>85716</v>
      </c>
      <c r="R276" s="4" t="s">
        <v>229</v>
      </c>
      <c r="S276" s="4" t="s">
        <v>7776</v>
      </c>
      <c r="T276" s="4">
        <v>0</v>
      </c>
      <c r="U276" s="6"/>
      <c r="V276" s="4" t="s">
        <v>10276</v>
      </c>
      <c r="W276" s="4" t="s">
        <v>7828</v>
      </c>
      <c r="X276" s="4">
        <v>0</v>
      </c>
      <c r="Y276" s="4">
        <v>500</v>
      </c>
      <c r="Z276" s="4">
        <v>500</v>
      </c>
      <c r="AA276" s="4" t="s">
        <v>7779</v>
      </c>
      <c r="AB276" s="6"/>
      <c r="AC276" s="4">
        <v>5</v>
      </c>
      <c r="AD276" s="4">
        <v>0</v>
      </c>
      <c r="AE276" s="8">
        <v>44316.2349884259</v>
      </c>
    </row>
    <row r="277" customHeight="1" spans="1:31">
      <c r="A277" s="2">
        <v>32906</v>
      </c>
      <c r="B277" s="3" t="s">
        <v>5766</v>
      </c>
      <c r="C277" s="4" t="s">
        <v>10277</v>
      </c>
      <c r="D277" s="5">
        <v>45274</v>
      </c>
      <c r="E277" s="4" t="s">
        <v>10278</v>
      </c>
      <c r="F277" s="6"/>
      <c r="G277" s="4" t="s">
        <v>8381</v>
      </c>
      <c r="H277" s="3" t="s">
        <v>5766</v>
      </c>
      <c r="I277" s="4" t="s">
        <v>9255</v>
      </c>
      <c r="J277" s="4">
        <v>2023</v>
      </c>
      <c r="K277" s="4" t="s">
        <v>10279</v>
      </c>
      <c r="L277" s="4" t="s">
        <v>10280</v>
      </c>
      <c r="M277" s="6"/>
      <c r="N277" s="6"/>
      <c r="O277" s="4" t="s">
        <v>496</v>
      </c>
      <c r="P277" s="6"/>
      <c r="Q277" s="4">
        <v>100102</v>
      </c>
      <c r="R277" s="4" t="s">
        <v>184</v>
      </c>
      <c r="S277" s="4" t="s">
        <v>7975</v>
      </c>
      <c r="T277" s="4">
        <v>0</v>
      </c>
      <c r="U277" s="6"/>
      <c r="V277" s="4" t="s">
        <v>10281</v>
      </c>
      <c r="W277" s="4" t="s">
        <v>7778</v>
      </c>
      <c r="X277" s="4">
        <v>0</v>
      </c>
      <c r="Y277" s="4">
        <v>100</v>
      </c>
      <c r="Z277" s="4">
        <v>0</v>
      </c>
      <c r="AA277" s="4" t="s">
        <v>7805</v>
      </c>
      <c r="AB277" s="6"/>
      <c r="AC277" s="4">
        <v>1</v>
      </c>
      <c r="AD277" s="4">
        <v>0</v>
      </c>
      <c r="AE277" s="8">
        <v>45241</v>
      </c>
    </row>
    <row r="278" customHeight="1" spans="1:31">
      <c r="A278" s="2">
        <v>32910</v>
      </c>
      <c r="B278" s="3" t="s">
        <v>10282</v>
      </c>
      <c r="C278" s="4" t="s">
        <v>10283</v>
      </c>
      <c r="D278" s="5">
        <v>42309</v>
      </c>
      <c r="E278" s="4" t="s">
        <v>10284</v>
      </c>
      <c r="F278" s="6"/>
      <c r="G278" s="4" t="s">
        <v>7228</v>
      </c>
      <c r="H278" s="3" t="s">
        <v>10282</v>
      </c>
      <c r="I278" s="4" t="s">
        <v>9255</v>
      </c>
      <c r="J278" s="4" t="s">
        <v>10154</v>
      </c>
      <c r="K278" s="4" t="s">
        <v>9417</v>
      </c>
      <c r="L278" s="6"/>
      <c r="M278" s="6"/>
      <c r="N278" s="6"/>
      <c r="O278" s="4" t="s">
        <v>8405</v>
      </c>
      <c r="P278" s="4" t="s">
        <v>8406</v>
      </c>
      <c r="Q278" s="4">
        <v>110189</v>
      </c>
      <c r="R278" s="4" t="s">
        <v>184</v>
      </c>
      <c r="S278" s="4" t="s">
        <v>7975</v>
      </c>
      <c r="T278" s="4">
        <v>1</v>
      </c>
      <c r="U278" s="6"/>
      <c r="V278" s="4" t="s">
        <v>10285</v>
      </c>
      <c r="W278" s="4" t="s">
        <v>7778</v>
      </c>
      <c r="X278" s="4">
        <v>0</v>
      </c>
      <c r="Y278" s="4">
        <v>100</v>
      </c>
      <c r="Z278" s="4">
        <v>0</v>
      </c>
      <c r="AA278" s="4" t="s">
        <v>7805</v>
      </c>
      <c r="AB278" s="6"/>
      <c r="AC278" s="4">
        <v>1</v>
      </c>
      <c r="AD278" s="4">
        <v>0</v>
      </c>
      <c r="AE278" s="8">
        <v>45229</v>
      </c>
    </row>
    <row r="279" customHeight="1" spans="1:31">
      <c r="A279" s="2">
        <v>32946</v>
      </c>
      <c r="B279" s="3" t="s">
        <v>10286</v>
      </c>
      <c r="C279" s="4" t="s">
        <v>10287</v>
      </c>
      <c r="D279" s="5">
        <v>42228</v>
      </c>
      <c r="E279" s="4" t="s">
        <v>10288</v>
      </c>
      <c r="F279" s="6"/>
      <c r="G279" s="4" t="s">
        <v>10289</v>
      </c>
      <c r="H279" s="6"/>
      <c r="I279" s="4" t="s">
        <v>9255</v>
      </c>
      <c r="J279" s="4" t="s">
        <v>10290</v>
      </c>
      <c r="K279" s="4" t="s">
        <v>10291</v>
      </c>
      <c r="L279" s="7" t="s">
        <v>10292</v>
      </c>
      <c r="M279" s="6"/>
      <c r="N279" s="6"/>
      <c r="O279" s="7" t="s">
        <v>10293</v>
      </c>
      <c r="P279" s="7" t="s">
        <v>10294</v>
      </c>
      <c r="Q279" s="4">
        <v>31184</v>
      </c>
      <c r="R279" s="4" t="s">
        <v>218</v>
      </c>
      <c r="S279" s="4" t="s">
        <v>7975</v>
      </c>
      <c r="T279" s="4">
        <v>0</v>
      </c>
      <c r="U279" s="6"/>
      <c r="V279" s="4" t="s">
        <v>10295</v>
      </c>
      <c r="W279" s="4" t="s">
        <v>7778</v>
      </c>
      <c r="X279" s="4">
        <v>0</v>
      </c>
      <c r="Y279" s="4">
        <v>100</v>
      </c>
      <c r="Z279" s="4">
        <v>0</v>
      </c>
      <c r="AA279" s="4" t="s">
        <v>7805</v>
      </c>
      <c r="AB279" s="6"/>
      <c r="AC279" s="4">
        <v>1</v>
      </c>
      <c r="AD279" s="4">
        <v>0</v>
      </c>
      <c r="AE279" s="8">
        <v>45225</v>
      </c>
    </row>
    <row r="280" customHeight="1" spans="1:31">
      <c r="A280" s="2">
        <v>32985</v>
      </c>
      <c r="B280" s="3" t="s">
        <v>5179</v>
      </c>
      <c r="C280" s="4" t="s">
        <v>5178</v>
      </c>
      <c r="D280" s="5">
        <v>43648</v>
      </c>
      <c r="E280" s="4" t="s">
        <v>10296</v>
      </c>
      <c r="F280" s="6"/>
      <c r="G280" s="4" t="s">
        <v>10297</v>
      </c>
      <c r="H280" s="6"/>
      <c r="I280" s="4" t="s">
        <v>7796</v>
      </c>
      <c r="J280" s="4" t="s">
        <v>10298</v>
      </c>
      <c r="K280" s="4" t="s">
        <v>10299</v>
      </c>
      <c r="L280" s="4" t="s">
        <v>10300</v>
      </c>
      <c r="M280" s="6"/>
      <c r="N280" s="4" t="s">
        <v>10301</v>
      </c>
      <c r="O280" s="4" t="s">
        <v>195</v>
      </c>
      <c r="P280" s="4" t="s">
        <v>10302</v>
      </c>
      <c r="Q280" s="4" t="s">
        <v>10302</v>
      </c>
      <c r="R280" s="4" t="s">
        <v>184</v>
      </c>
      <c r="S280" s="4" t="s">
        <v>7975</v>
      </c>
      <c r="T280" s="4">
        <v>0</v>
      </c>
      <c r="U280" s="6"/>
      <c r="V280" s="4" t="s">
        <v>10303</v>
      </c>
      <c r="W280" s="4" t="s">
        <v>7778</v>
      </c>
      <c r="X280" s="4">
        <v>0</v>
      </c>
      <c r="Y280" s="4">
        <v>100</v>
      </c>
      <c r="Z280" s="4">
        <v>0</v>
      </c>
      <c r="AA280" s="4" t="s">
        <v>7779</v>
      </c>
      <c r="AB280" s="6"/>
      <c r="AC280" s="4">
        <v>1</v>
      </c>
      <c r="AD280" s="4">
        <v>0</v>
      </c>
      <c r="AE280" s="8">
        <v>45091.9055555556</v>
      </c>
    </row>
    <row r="281" customHeight="1" spans="1:31">
      <c r="A281" s="2">
        <v>33001</v>
      </c>
      <c r="B281" s="3" t="s">
        <v>10304</v>
      </c>
      <c r="C281" s="4" t="s">
        <v>10305</v>
      </c>
      <c r="D281" s="5">
        <v>45308</v>
      </c>
      <c r="E281" s="4" t="s">
        <v>10306</v>
      </c>
      <c r="F281" s="6"/>
      <c r="G281" s="4" t="s">
        <v>9099</v>
      </c>
      <c r="H281" s="6"/>
      <c r="I281" s="4" t="s">
        <v>9255</v>
      </c>
      <c r="J281" s="4" t="s">
        <v>10224</v>
      </c>
      <c r="K281" s="4" t="s">
        <v>10307</v>
      </c>
      <c r="L281" s="4" t="s">
        <v>10308</v>
      </c>
      <c r="M281" s="6"/>
      <c r="N281" s="6"/>
      <c r="O281" s="4" t="s">
        <v>10309</v>
      </c>
      <c r="P281" s="4" t="s">
        <v>10310</v>
      </c>
      <c r="Q281" s="4">
        <v>211106</v>
      </c>
      <c r="R281" s="4" t="s">
        <v>184</v>
      </c>
      <c r="S281" s="4" t="s">
        <v>7975</v>
      </c>
      <c r="T281" s="4">
        <v>0</v>
      </c>
      <c r="U281" s="6"/>
      <c r="V281" s="4" t="s">
        <v>10311</v>
      </c>
      <c r="W281" s="4" t="s">
        <v>7778</v>
      </c>
      <c r="X281" s="4">
        <v>0</v>
      </c>
      <c r="Y281" s="4">
        <v>100</v>
      </c>
      <c r="Z281" s="4">
        <v>0</v>
      </c>
      <c r="AA281" s="4" t="s">
        <v>7805</v>
      </c>
      <c r="AB281" s="6"/>
      <c r="AC281" s="4">
        <v>1</v>
      </c>
      <c r="AD281" s="4">
        <v>0</v>
      </c>
      <c r="AE281" s="8">
        <v>45232</v>
      </c>
    </row>
    <row r="282" customHeight="1" spans="1:31">
      <c r="A282" s="2">
        <v>33017</v>
      </c>
      <c r="B282" s="3" t="s">
        <v>10312</v>
      </c>
      <c r="C282" s="4" t="s">
        <v>10313</v>
      </c>
      <c r="D282" s="5">
        <v>42236</v>
      </c>
      <c r="E282" s="4" t="s">
        <v>10314</v>
      </c>
      <c r="F282" s="6"/>
      <c r="G282" s="4" t="s">
        <v>7971</v>
      </c>
      <c r="H282" s="6"/>
      <c r="I282" s="4" t="s">
        <v>9255</v>
      </c>
      <c r="J282" s="4" t="s">
        <v>10154</v>
      </c>
      <c r="K282" s="4" t="s">
        <v>10315</v>
      </c>
      <c r="L282" s="6"/>
      <c r="M282" s="6"/>
      <c r="N282" s="6"/>
      <c r="O282" s="4" t="s">
        <v>496</v>
      </c>
      <c r="P282" s="4" t="s">
        <v>8406</v>
      </c>
      <c r="Q282" s="4">
        <v>100872</v>
      </c>
      <c r="R282" s="4" t="s">
        <v>184</v>
      </c>
      <c r="S282" s="4" t="s">
        <v>7975</v>
      </c>
      <c r="T282" s="4">
        <v>0</v>
      </c>
      <c r="U282" s="6"/>
      <c r="V282" s="4" t="s">
        <v>10316</v>
      </c>
      <c r="W282" s="4" t="s">
        <v>7977</v>
      </c>
      <c r="X282" s="4">
        <v>0</v>
      </c>
      <c r="Y282" s="4">
        <v>50</v>
      </c>
      <c r="Z282" s="4">
        <v>0</v>
      </c>
      <c r="AA282" s="4" t="s">
        <v>7805</v>
      </c>
      <c r="AB282" s="6"/>
      <c r="AC282" s="4">
        <v>1</v>
      </c>
      <c r="AD282" s="4">
        <v>0</v>
      </c>
      <c r="AE282" s="8">
        <v>45226</v>
      </c>
    </row>
    <row r="283" customHeight="1" spans="1:31">
      <c r="A283" s="2">
        <v>33122</v>
      </c>
      <c r="B283" s="3" t="s">
        <v>10317</v>
      </c>
      <c r="C283" s="4" t="s">
        <v>10318</v>
      </c>
      <c r="D283" s="5">
        <v>42795</v>
      </c>
      <c r="E283" s="4" t="s">
        <v>10319</v>
      </c>
      <c r="F283" s="6"/>
      <c r="G283" s="4" t="s">
        <v>10320</v>
      </c>
      <c r="H283" s="6"/>
      <c r="I283" s="4" t="s">
        <v>9255</v>
      </c>
      <c r="J283" s="4" t="s">
        <v>10321</v>
      </c>
      <c r="K283" s="4" t="s">
        <v>10322</v>
      </c>
      <c r="L283" s="4" t="s">
        <v>10323</v>
      </c>
      <c r="M283" s="6"/>
      <c r="N283" s="6"/>
      <c r="O283" s="4" t="s">
        <v>10324</v>
      </c>
      <c r="P283" s="4" t="s">
        <v>10325</v>
      </c>
      <c r="Q283" s="4">
        <v>9523</v>
      </c>
      <c r="R283" s="4" t="s">
        <v>180</v>
      </c>
      <c r="S283" s="4" t="s">
        <v>7802</v>
      </c>
      <c r="T283" s="4">
        <v>0</v>
      </c>
      <c r="U283" s="6"/>
      <c r="V283" s="4" t="s">
        <v>10326</v>
      </c>
      <c r="W283" s="4" t="s">
        <v>7778</v>
      </c>
      <c r="X283" s="4">
        <v>0</v>
      </c>
      <c r="Y283" s="4">
        <v>100</v>
      </c>
      <c r="Z283" s="4">
        <v>0</v>
      </c>
      <c r="AA283" s="4" t="s">
        <v>7805</v>
      </c>
      <c r="AB283" s="6"/>
      <c r="AC283" s="4">
        <v>1</v>
      </c>
      <c r="AD283" s="4">
        <v>0</v>
      </c>
      <c r="AE283" s="8">
        <v>45226</v>
      </c>
    </row>
    <row r="284" customHeight="1" spans="1:31">
      <c r="A284" s="2">
        <v>33132</v>
      </c>
      <c r="B284" s="3" t="s">
        <v>10327</v>
      </c>
      <c r="C284" s="4" t="s">
        <v>10328</v>
      </c>
      <c r="D284" s="5">
        <v>45225</v>
      </c>
      <c r="E284" s="4" t="s">
        <v>10329</v>
      </c>
      <c r="F284" s="6"/>
      <c r="G284" s="4" t="s">
        <v>10330</v>
      </c>
      <c r="H284" s="6"/>
      <c r="I284" s="4" t="s">
        <v>9255</v>
      </c>
      <c r="J284" s="4" t="s">
        <v>10331</v>
      </c>
      <c r="K284" s="4" t="s">
        <v>10332</v>
      </c>
      <c r="L284" s="4" t="s">
        <v>10333</v>
      </c>
      <c r="M284" s="6"/>
      <c r="N284" s="6"/>
      <c r="O284" s="4" t="s">
        <v>493</v>
      </c>
      <c r="P284" s="4" t="s">
        <v>505</v>
      </c>
      <c r="Q284" s="4">
        <v>8034</v>
      </c>
      <c r="R284" s="4" t="s">
        <v>219</v>
      </c>
      <c r="S284" s="4" t="s">
        <v>7802</v>
      </c>
      <c r="T284" s="4">
        <v>1</v>
      </c>
      <c r="U284" s="6"/>
      <c r="V284" s="4" t="s">
        <v>10334</v>
      </c>
      <c r="W284" s="4" t="s">
        <v>7778</v>
      </c>
      <c r="X284" s="4">
        <v>0</v>
      </c>
      <c r="Y284" s="4">
        <v>100</v>
      </c>
      <c r="Z284" s="4">
        <v>0</v>
      </c>
      <c r="AA284" s="4" t="s">
        <v>8129</v>
      </c>
      <c r="AB284" s="6"/>
      <c r="AC284" s="4">
        <v>1</v>
      </c>
      <c r="AD284" s="4">
        <v>0</v>
      </c>
      <c r="AE284" s="8">
        <v>45225</v>
      </c>
    </row>
    <row r="285" customHeight="1" spans="1:31">
      <c r="A285" s="2">
        <v>33166</v>
      </c>
      <c r="B285" s="3" t="s">
        <v>10335</v>
      </c>
      <c r="C285" s="4" t="s">
        <v>10336</v>
      </c>
      <c r="D285" s="5">
        <v>45341</v>
      </c>
      <c r="E285" s="4" t="s">
        <v>10337</v>
      </c>
      <c r="F285" s="6"/>
      <c r="G285" s="4" t="s">
        <v>10338</v>
      </c>
      <c r="H285" s="3" t="s">
        <v>10339</v>
      </c>
      <c r="I285" s="4" t="s">
        <v>7927</v>
      </c>
      <c r="J285" s="4" t="s">
        <v>10340</v>
      </c>
      <c r="K285" s="4" t="s">
        <v>10341</v>
      </c>
      <c r="L285" s="6"/>
      <c r="M285" s="6"/>
      <c r="N285" s="6"/>
      <c r="O285" s="4" t="s">
        <v>10342</v>
      </c>
      <c r="P285" s="4" t="s">
        <v>524</v>
      </c>
      <c r="Q285" s="4">
        <v>2478</v>
      </c>
      <c r="R285" s="4" t="s">
        <v>229</v>
      </c>
      <c r="S285" s="4" t="s">
        <v>7776</v>
      </c>
      <c r="T285" s="4">
        <v>0</v>
      </c>
      <c r="U285" s="6"/>
      <c r="V285" s="4" t="s">
        <v>10343</v>
      </c>
      <c r="W285" s="4" t="s">
        <v>7778</v>
      </c>
      <c r="X285" s="4">
        <v>0</v>
      </c>
      <c r="Y285" s="4">
        <v>100</v>
      </c>
      <c r="Z285" s="4">
        <v>100</v>
      </c>
      <c r="AA285" s="4" t="s">
        <v>7779</v>
      </c>
      <c r="AB285" s="6"/>
      <c r="AC285" s="4">
        <v>1</v>
      </c>
      <c r="AD285" s="4">
        <v>0</v>
      </c>
      <c r="AE285" s="8">
        <v>45324.4291319444</v>
      </c>
    </row>
    <row r="286" customHeight="1" spans="1:31">
      <c r="A286" s="2">
        <v>33276</v>
      </c>
      <c r="B286" s="3" t="s">
        <v>10344</v>
      </c>
      <c r="C286" s="4" t="s">
        <v>10345</v>
      </c>
      <c r="D286" s="5">
        <v>42277</v>
      </c>
      <c r="E286" s="4" t="s">
        <v>10346</v>
      </c>
      <c r="F286" s="6"/>
      <c r="G286" s="4" t="s">
        <v>10347</v>
      </c>
      <c r="H286" s="6"/>
      <c r="I286" s="4" t="s">
        <v>7796</v>
      </c>
      <c r="J286" s="4" t="s">
        <v>10348</v>
      </c>
      <c r="K286" s="4" t="s">
        <v>10349</v>
      </c>
      <c r="L286" s="4" t="s">
        <v>10350</v>
      </c>
      <c r="M286" s="6"/>
      <c r="N286" s="6"/>
      <c r="O286" s="4" t="s">
        <v>10351</v>
      </c>
      <c r="P286" s="4" t="s">
        <v>10352</v>
      </c>
      <c r="Q286" s="4">
        <v>54600</v>
      </c>
      <c r="R286" s="4" t="s">
        <v>192</v>
      </c>
      <c r="S286" s="4" t="s">
        <v>7802</v>
      </c>
      <c r="T286" s="4">
        <v>0</v>
      </c>
      <c r="U286" s="6"/>
      <c r="V286" s="4" t="s">
        <v>10353</v>
      </c>
      <c r="W286" s="4" t="s">
        <v>7778</v>
      </c>
      <c r="X286" s="4">
        <v>0</v>
      </c>
      <c r="Y286" s="4">
        <v>100</v>
      </c>
      <c r="Z286" s="4">
        <v>0</v>
      </c>
      <c r="AA286" s="4" t="s">
        <v>7779</v>
      </c>
      <c r="AB286" s="6"/>
      <c r="AC286" s="4">
        <v>1</v>
      </c>
      <c r="AD286" s="4">
        <v>0</v>
      </c>
      <c r="AE286" s="8">
        <v>45082.0986111111</v>
      </c>
    </row>
    <row r="287" customHeight="1" spans="1:31">
      <c r="A287" s="2">
        <v>33356</v>
      </c>
      <c r="B287" s="3" t="s">
        <v>10354</v>
      </c>
      <c r="C287" s="4" t="s">
        <v>10355</v>
      </c>
      <c r="D287" s="5">
        <v>43200</v>
      </c>
      <c r="E287" s="4" t="s">
        <v>10356</v>
      </c>
      <c r="F287" s="6"/>
      <c r="G287" s="4" t="s">
        <v>8922</v>
      </c>
      <c r="H287" s="6"/>
      <c r="I287" s="4" t="s">
        <v>7796</v>
      </c>
      <c r="J287" s="4" t="s">
        <v>10357</v>
      </c>
      <c r="K287" s="4" t="s">
        <v>10358</v>
      </c>
      <c r="L287" s="4" t="s">
        <v>10359</v>
      </c>
      <c r="M287" s="6"/>
      <c r="N287" s="6"/>
      <c r="O287" s="4" t="s">
        <v>8649</v>
      </c>
      <c r="P287" s="4" t="s">
        <v>494</v>
      </c>
      <c r="Q287" s="4">
        <v>14482</v>
      </c>
      <c r="R287" s="4" t="s">
        <v>193</v>
      </c>
      <c r="S287" s="4" t="s">
        <v>7802</v>
      </c>
      <c r="T287" s="4">
        <v>0</v>
      </c>
      <c r="U287" s="6"/>
      <c r="V287" s="4" t="s">
        <v>10360</v>
      </c>
      <c r="W287" s="4" t="s">
        <v>7977</v>
      </c>
      <c r="X287" s="4">
        <v>0</v>
      </c>
      <c r="Y287" s="4">
        <v>50</v>
      </c>
      <c r="Z287" s="4">
        <v>0</v>
      </c>
      <c r="AA287" s="4" t="s">
        <v>7805</v>
      </c>
      <c r="AB287" s="6"/>
      <c r="AC287" s="4">
        <v>1</v>
      </c>
      <c r="AD287" s="4">
        <v>0</v>
      </c>
      <c r="AE287" s="8">
        <v>45221</v>
      </c>
    </row>
    <row r="288" customHeight="1" spans="1:31">
      <c r="A288" s="2">
        <v>33396</v>
      </c>
      <c r="B288" s="3" t="s">
        <v>10361</v>
      </c>
      <c r="C288" s="4" t="s">
        <v>10362</v>
      </c>
      <c r="D288" s="5">
        <v>43014</v>
      </c>
      <c r="E288" s="4" t="s">
        <v>10363</v>
      </c>
      <c r="F288" s="6"/>
      <c r="G288" s="4" t="s">
        <v>7971</v>
      </c>
      <c r="H288" s="3" t="s">
        <v>10364</v>
      </c>
      <c r="I288" s="4" t="s">
        <v>9255</v>
      </c>
      <c r="J288" s="4" t="s">
        <v>10365</v>
      </c>
      <c r="K288" s="4" t="s">
        <v>8383</v>
      </c>
      <c r="L288" s="4" t="s">
        <v>10366</v>
      </c>
      <c r="M288" s="4" t="s">
        <v>10367</v>
      </c>
      <c r="N288" s="6"/>
      <c r="O288" s="4" t="s">
        <v>496</v>
      </c>
      <c r="P288" s="4" t="s">
        <v>8386</v>
      </c>
      <c r="Q288" s="4">
        <v>100190</v>
      </c>
      <c r="R288" s="4" t="s">
        <v>184</v>
      </c>
      <c r="S288" s="4" t="s">
        <v>7975</v>
      </c>
      <c r="T288" s="4">
        <v>0</v>
      </c>
      <c r="U288" s="6"/>
      <c r="V288" s="4" t="s">
        <v>10368</v>
      </c>
      <c r="W288" s="4" t="s">
        <v>7778</v>
      </c>
      <c r="X288" s="4">
        <v>0</v>
      </c>
      <c r="Y288" s="4">
        <v>100</v>
      </c>
      <c r="Z288" s="4">
        <v>0</v>
      </c>
      <c r="AA288" s="4" t="s">
        <v>7805</v>
      </c>
      <c r="AB288" s="6"/>
      <c r="AC288" s="4">
        <v>1</v>
      </c>
      <c r="AD288" s="4">
        <v>0</v>
      </c>
      <c r="AE288" s="8">
        <v>45211</v>
      </c>
    </row>
    <row r="289" customHeight="1" spans="1:31">
      <c r="A289" s="2">
        <v>33405</v>
      </c>
      <c r="B289" s="3" t="s">
        <v>10369</v>
      </c>
      <c r="C289" s="4" t="s">
        <v>10370</v>
      </c>
      <c r="D289" s="5">
        <v>42290</v>
      </c>
      <c r="E289" s="4" t="s">
        <v>10371</v>
      </c>
      <c r="F289" s="6"/>
      <c r="G289" s="4" t="s">
        <v>9080</v>
      </c>
      <c r="H289" s="6"/>
      <c r="I289" s="4" t="s">
        <v>9370</v>
      </c>
      <c r="J289" s="4" t="s">
        <v>10372</v>
      </c>
      <c r="K289" s="4" t="s">
        <v>10373</v>
      </c>
      <c r="L289" s="6"/>
      <c r="M289" s="6"/>
      <c r="N289" s="6"/>
      <c r="O289" s="4" t="s">
        <v>9105</v>
      </c>
      <c r="P289" s="4" t="s">
        <v>9106</v>
      </c>
      <c r="Q289" s="4">
        <v>518052</v>
      </c>
      <c r="R289" s="4" t="s">
        <v>184</v>
      </c>
      <c r="S289" s="4" t="s">
        <v>7975</v>
      </c>
      <c r="T289" s="4">
        <v>0</v>
      </c>
      <c r="U289" s="6"/>
      <c r="V289" s="4" t="s">
        <v>10374</v>
      </c>
      <c r="W289" s="4" t="s">
        <v>7977</v>
      </c>
      <c r="X289" s="4">
        <v>0</v>
      </c>
      <c r="Y289" s="4">
        <v>50</v>
      </c>
      <c r="Z289" s="4">
        <v>0</v>
      </c>
      <c r="AA289" s="4" t="s">
        <v>7805</v>
      </c>
      <c r="AB289" s="6"/>
      <c r="AC289" s="4">
        <v>1</v>
      </c>
      <c r="AD289" s="4">
        <v>0</v>
      </c>
      <c r="AE289" s="8">
        <v>45215</v>
      </c>
    </row>
    <row r="290" customHeight="1" spans="1:31">
      <c r="A290" s="2">
        <v>33413</v>
      </c>
      <c r="B290" s="3" t="s">
        <v>10375</v>
      </c>
      <c r="C290" s="4" t="s">
        <v>10376</v>
      </c>
      <c r="D290" s="5">
        <v>42293</v>
      </c>
      <c r="E290" s="4" t="s">
        <v>10377</v>
      </c>
      <c r="F290" s="6"/>
      <c r="G290" s="4" t="s">
        <v>10378</v>
      </c>
      <c r="H290" s="6"/>
      <c r="I290" s="4" t="s">
        <v>9255</v>
      </c>
      <c r="J290" s="4" t="s">
        <v>10154</v>
      </c>
      <c r="K290" s="4" t="s">
        <v>10379</v>
      </c>
      <c r="L290" s="4" t="s">
        <v>10380</v>
      </c>
      <c r="M290" s="6"/>
      <c r="N290" s="6"/>
      <c r="O290" s="4" t="s">
        <v>10381</v>
      </c>
      <c r="P290" s="4" t="s">
        <v>559</v>
      </c>
      <c r="Q290" s="4">
        <v>500032</v>
      </c>
      <c r="R290" s="4" t="s">
        <v>196</v>
      </c>
      <c r="S290" s="4" t="s">
        <v>7826</v>
      </c>
      <c r="T290" s="4">
        <v>0</v>
      </c>
      <c r="U290" s="6"/>
      <c r="V290" s="4" t="s">
        <v>10382</v>
      </c>
      <c r="W290" s="4" t="s">
        <v>7778</v>
      </c>
      <c r="X290" s="4">
        <v>0</v>
      </c>
      <c r="Y290" s="4">
        <v>100</v>
      </c>
      <c r="Z290" s="4">
        <v>0</v>
      </c>
      <c r="AA290" s="4" t="s">
        <v>7805</v>
      </c>
      <c r="AB290" s="6"/>
      <c r="AC290" s="4">
        <v>1</v>
      </c>
      <c r="AD290" s="4">
        <v>0</v>
      </c>
      <c r="AE290" s="8">
        <v>45237</v>
      </c>
    </row>
    <row r="291" customHeight="1" spans="1:31">
      <c r="A291" s="2">
        <v>33417</v>
      </c>
      <c r="B291" s="3" t="s">
        <v>10383</v>
      </c>
      <c r="C291" s="4" t="s">
        <v>10384</v>
      </c>
      <c r="D291" s="5">
        <v>42320</v>
      </c>
      <c r="E291" s="4" t="s">
        <v>10385</v>
      </c>
      <c r="F291" s="6"/>
      <c r="G291" s="4" t="s">
        <v>10386</v>
      </c>
      <c r="H291" s="6"/>
      <c r="I291" s="4" t="s">
        <v>7927</v>
      </c>
      <c r="J291" s="4" t="s">
        <v>10387</v>
      </c>
      <c r="K291" s="4" t="s">
        <v>10388</v>
      </c>
      <c r="L291" s="4" t="s">
        <v>10389</v>
      </c>
      <c r="M291" s="6"/>
      <c r="N291" s="6"/>
      <c r="O291" s="4" t="s">
        <v>10390</v>
      </c>
      <c r="P291" s="4" t="s">
        <v>528</v>
      </c>
      <c r="Q291" s="4" t="s">
        <v>10391</v>
      </c>
      <c r="R291" s="4" t="s">
        <v>208</v>
      </c>
      <c r="S291" s="4" t="s">
        <v>7802</v>
      </c>
      <c r="T291" s="4">
        <v>0</v>
      </c>
      <c r="U291" s="6"/>
      <c r="V291" s="4" t="s">
        <v>10392</v>
      </c>
      <c r="W291" s="4" t="s">
        <v>7778</v>
      </c>
      <c r="X291" s="4">
        <v>0</v>
      </c>
      <c r="Y291" s="4">
        <v>100</v>
      </c>
      <c r="Z291" s="4">
        <v>0</v>
      </c>
      <c r="AA291" s="4" t="s">
        <v>7805</v>
      </c>
      <c r="AB291" s="6"/>
      <c r="AC291" s="4">
        <v>1</v>
      </c>
      <c r="AD291" s="4">
        <v>0</v>
      </c>
      <c r="AE291" s="8">
        <v>45239</v>
      </c>
    </row>
    <row r="292" customHeight="1" spans="1:31">
      <c r="A292" s="2">
        <v>33441</v>
      </c>
      <c r="B292" s="3" t="s">
        <v>10393</v>
      </c>
      <c r="C292" s="4" t="s">
        <v>10394</v>
      </c>
      <c r="D292" s="5">
        <v>42293</v>
      </c>
      <c r="E292" s="4" t="s">
        <v>10395</v>
      </c>
      <c r="F292" s="6"/>
      <c r="G292" s="4" t="s">
        <v>10396</v>
      </c>
      <c r="H292" s="6"/>
      <c r="I292" s="4" t="s">
        <v>9255</v>
      </c>
      <c r="J292" s="4" t="s">
        <v>10397</v>
      </c>
      <c r="K292" s="4" t="s">
        <v>9114</v>
      </c>
      <c r="L292" s="4" t="s">
        <v>8785</v>
      </c>
      <c r="M292" s="6"/>
      <c r="N292" s="6"/>
      <c r="O292" s="4" t="s">
        <v>213</v>
      </c>
      <c r="P292" s="4" t="s">
        <v>213</v>
      </c>
      <c r="Q292" s="4">
        <v>178902</v>
      </c>
      <c r="R292" s="4" t="s">
        <v>213</v>
      </c>
      <c r="S292" s="4" t="s">
        <v>7975</v>
      </c>
      <c r="T292" s="4">
        <v>0</v>
      </c>
      <c r="U292" s="6"/>
      <c r="V292" s="4" t="s">
        <v>10398</v>
      </c>
      <c r="W292" s="4" t="s">
        <v>7778</v>
      </c>
      <c r="X292" s="4">
        <v>0</v>
      </c>
      <c r="Y292" s="4">
        <v>100</v>
      </c>
      <c r="Z292" s="4">
        <v>0</v>
      </c>
      <c r="AA292" s="4" t="s">
        <v>7779</v>
      </c>
      <c r="AB292" s="6"/>
      <c r="AC292" s="4">
        <v>1</v>
      </c>
      <c r="AD292" s="4">
        <v>0</v>
      </c>
      <c r="AE292" s="8">
        <v>45045.2299537037</v>
      </c>
    </row>
    <row r="293" customHeight="1" spans="1:31">
      <c r="A293" s="2">
        <v>33478</v>
      </c>
      <c r="B293" s="3" t="s">
        <v>6216</v>
      </c>
      <c r="C293" s="4" t="s">
        <v>10399</v>
      </c>
      <c r="D293" s="5">
        <v>42298</v>
      </c>
      <c r="E293" s="4" t="s">
        <v>9552</v>
      </c>
      <c r="F293" s="4" t="s">
        <v>10400</v>
      </c>
      <c r="G293" s="4" t="s">
        <v>10401</v>
      </c>
      <c r="H293" s="6"/>
      <c r="I293" s="4" t="s">
        <v>7796</v>
      </c>
      <c r="J293" s="4" t="s">
        <v>10402</v>
      </c>
      <c r="K293" s="4" t="s">
        <v>10403</v>
      </c>
      <c r="L293" s="6"/>
      <c r="M293" s="6"/>
      <c r="N293" s="6"/>
      <c r="O293" s="4" t="s">
        <v>8037</v>
      </c>
      <c r="P293" s="4" t="s">
        <v>10404</v>
      </c>
      <c r="Q293" s="4">
        <v>1348</v>
      </c>
      <c r="R293" s="4" t="s">
        <v>181</v>
      </c>
      <c r="S293" s="4" t="s">
        <v>7802</v>
      </c>
      <c r="T293" s="4">
        <v>0</v>
      </c>
      <c r="U293" s="6"/>
      <c r="V293" s="4" t="s">
        <v>10405</v>
      </c>
      <c r="W293" s="4" t="s">
        <v>7778</v>
      </c>
      <c r="X293" s="4">
        <v>0</v>
      </c>
      <c r="Y293" s="4">
        <v>100</v>
      </c>
      <c r="Z293" s="4">
        <v>0</v>
      </c>
      <c r="AA293" s="4" t="s">
        <v>7805</v>
      </c>
      <c r="AB293" s="6"/>
      <c r="AC293" s="4">
        <v>1</v>
      </c>
      <c r="AD293" s="4">
        <v>0</v>
      </c>
      <c r="AE293" s="8">
        <v>45235</v>
      </c>
    </row>
    <row r="294" customHeight="1" spans="1:31">
      <c r="A294" s="2">
        <v>33671</v>
      </c>
      <c r="B294" s="3" t="s">
        <v>10406</v>
      </c>
      <c r="C294" s="4" t="s">
        <v>10407</v>
      </c>
      <c r="D294" s="5">
        <v>44340</v>
      </c>
      <c r="E294" s="4" t="s">
        <v>10408</v>
      </c>
      <c r="F294" s="6"/>
      <c r="G294" s="4" t="s">
        <v>10409</v>
      </c>
      <c r="H294" s="6"/>
      <c r="I294" s="4" t="s">
        <v>7834</v>
      </c>
      <c r="J294" s="4" t="s">
        <v>10410</v>
      </c>
      <c r="K294" s="4" t="s">
        <v>10411</v>
      </c>
      <c r="L294" s="6"/>
      <c r="M294" s="6"/>
      <c r="N294" s="6"/>
      <c r="O294" s="4" t="s">
        <v>10412</v>
      </c>
      <c r="P294" s="4" t="s">
        <v>558</v>
      </c>
      <c r="Q294" s="4">
        <v>38122</v>
      </c>
      <c r="R294" s="4" t="s">
        <v>199</v>
      </c>
      <c r="S294" s="4" t="s">
        <v>7802</v>
      </c>
      <c r="T294" s="4">
        <v>0</v>
      </c>
      <c r="U294" s="6"/>
      <c r="V294" s="4" t="s">
        <v>10413</v>
      </c>
      <c r="W294" s="4" t="s">
        <v>7778</v>
      </c>
      <c r="X294" s="4">
        <v>0</v>
      </c>
      <c r="Y294" s="4">
        <v>100</v>
      </c>
      <c r="Z294" s="4">
        <v>0</v>
      </c>
      <c r="AA294" s="4" t="s">
        <v>7805</v>
      </c>
      <c r="AB294" s="6"/>
      <c r="AC294" s="4">
        <v>1</v>
      </c>
      <c r="AD294" s="4">
        <v>0</v>
      </c>
      <c r="AE294" s="8">
        <v>45222</v>
      </c>
    </row>
    <row r="295" customHeight="1" spans="1:31">
      <c r="A295" s="2">
        <v>33723</v>
      </c>
      <c r="B295" s="3" t="s">
        <v>10414</v>
      </c>
      <c r="C295" s="4" t="s">
        <v>5700</v>
      </c>
      <c r="D295" s="5">
        <v>42332</v>
      </c>
      <c r="E295" s="4" t="s">
        <v>10415</v>
      </c>
      <c r="F295" s="4" t="s">
        <v>10416</v>
      </c>
      <c r="G295" s="4" t="s">
        <v>10417</v>
      </c>
      <c r="H295" s="6"/>
      <c r="I295" s="4" t="s">
        <v>9255</v>
      </c>
      <c r="J295" s="4" t="s">
        <v>10154</v>
      </c>
      <c r="K295" s="4" t="s">
        <v>10418</v>
      </c>
      <c r="L295" s="6"/>
      <c r="M295" s="6"/>
      <c r="N295" s="6"/>
      <c r="O295" s="4" t="s">
        <v>10419</v>
      </c>
      <c r="P295" s="4" t="s">
        <v>501</v>
      </c>
      <c r="Q295" s="4">
        <v>90230</v>
      </c>
      <c r="R295" s="4" t="s">
        <v>229</v>
      </c>
      <c r="S295" s="4" t="s">
        <v>7815</v>
      </c>
      <c r="T295" s="4">
        <v>0</v>
      </c>
      <c r="U295" s="6"/>
      <c r="V295" s="4" t="s">
        <v>10420</v>
      </c>
      <c r="W295" s="4" t="s">
        <v>7778</v>
      </c>
      <c r="X295" s="4">
        <v>0</v>
      </c>
      <c r="Y295" s="4">
        <v>100</v>
      </c>
      <c r="Z295" s="4">
        <v>0</v>
      </c>
      <c r="AA295" s="4" t="s">
        <v>7805</v>
      </c>
      <c r="AB295" s="6"/>
      <c r="AC295" s="4">
        <v>1</v>
      </c>
      <c r="AD295" s="4">
        <v>0</v>
      </c>
      <c r="AE295" s="8">
        <v>45242</v>
      </c>
    </row>
    <row r="296" customHeight="1" spans="1:31">
      <c r="A296" s="2">
        <v>33732</v>
      </c>
      <c r="B296" s="3" t="s">
        <v>10421</v>
      </c>
      <c r="C296" s="4" t="s">
        <v>10422</v>
      </c>
      <c r="D296" s="5">
        <v>42332</v>
      </c>
      <c r="E296" s="4" t="s">
        <v>10423</v>
      </c>
      <c r="F296" s="6"/>
      <c r="G296" s="4" t="s">
        <v>10424</v>
      </c>
      <c r="H296" s="6"/>
      <c r="I296" s="4" t="s">
        <v>7927</v>
      </c>
      <c r="J296" s="4" t="s">
        <v>10154</v>
      </c>
      <c r="K296" s="4" t="s">
        <v>10425</v>
      </c>
      <c r="L296" s="6"/>
      <c r="M296" s="6"/>
      <c r="N296" s="6"/>
      <c r="O296" s="4" t="s">
        <v>8585</v>
      </c>
      <c r="P296" s="4" t="s">
        <v>501</v>
      </c>
      <c r="Q296" s="4">
        <v>95032</v>
      </c>
      <c r="R296" s="4" t="s">
        <v>229</v>
      </c>
      <c r="S296" s="4" t="s">
        <v>7815</v>
      </c>
      <c r="T296" s="4">
        <v>0</v>
      </c>
      <c r="U296" s="6"/>
      <c r="V296" s="4" t="s">
        <v>10426</v>
      </c>
      <c r="W296" s="4" t="s">
        <v>7778</v>
      </c>
      <c r="X296" s="4">
        <v>0</v>
      </c>
      <c r="Y296" s="4">
        <v>100</v>
      </c>
      <c r="Z296" s="4">
        <v>0</v>
      </c>
      <c r="AA296" s="4" t="s">
        <v>7805</v>
      </c>
      <c r="AB296" s="6"/>
      <c r="AC296" s="4">
        <v>1</v>
      </c>
      <c r="AD296" s="4">
        <v>0</v>
      </c>
      <c r="AE296" s="8">
        <v>45241</v>
      </c>
    </row>
    <row r="297" customHeight="1" spans="1:31">
      <c r="A297" s="2">
        <v>33808</v>
      </c>
      <c r="B297" s="3" t="s">
        <v>10427</v>
      </c>
      <c r="C297" s="4" t="s">
        <v>10428</v>
      </c>
      <c r="D297" s="5">
        <v>45117</v>
      </c>
      <c r="E297" s="4" t="s">
        <v>10429</v>
      </c>
      <c r="F297" s="6"/>
      <c r="G297" s="4" t="s">
        <v>10430</v>
      </c>
      <c r="H297" s="3" t="s">
        <v>10431</v>
      </c>
      <c r="I297" s="4" t="s">
        <v>7796</v>
      </c>
      <c r="J297" s="4" t="s">
        <v>10432</v>
      </c>
      <c r="K297" s="4" t="s">
        <v>10433</v>
      </c>
      <c r="L297" s="4" t="s">
        <v>10434</v>
      </c>
      <c r="M297" s="6"/>
      <c r="N297" s="6"/>
      <c r="O297" s="4" t="s">
        <v>10435</v>
      </c>
      <c r="P297" s="4" t="s">
        <v>535</v>
      </c>
      <c r="Q297" s="4">
        <v>3755</v>
      </c>
      <c r="R297" s="4" t="s">
        <v>229</v>
      </c>
      <c r="S297" s="4" t="s">
        <v>7776</v>
      </c>
      <c r="T297" s="4">
        <v>0</v>
      </c>
      <c r="U297" s="6"/>
      <c r="V297" s="4" t="s">
        <v>10436</v>
      </c>
      <c r="W297" s="4" t="s">
        <v>7935</v>
      </c>
      <c r="X297" s="4">
        <v>0</v>
      </c>
      <c r="Y297" s="4">
        <v>300</v>
      </c>
      <c r="Z297" s="4">
        <v>300</v>
      </c>
      <c r="AA297" s="4" t="s">
        <v>7779</v>
      </c>
      <c r="AB297" s="6"/>
      <c r="AC297" s="4">
        <v>3</v>
      </c>
      <c r="AD297" s="4">
        <v>0</v>
      </c>
      <c r="AE297" s="8">
        <v>45117.2055902778</v>
      </c>
    </row>
    <row r="298" customHeight="1" spans="1:31">
      <c r="A298" s="2">
        <v>33821</v>
      </c>
      <c r="B298" s="3" t="s">
        <v>10437</v>
      </c>
      <c r="C298" s="4" t="s">
        <v>10438</v>
      </c>
      <c r="D298" s="5">
        <v>44670</v>
      </c>
      <c r="E298" s="4" t="s">
        <v>10439</v>
      </c>
      <c r="F298" s="6"/>
      <c r="G298" s="4" t="s">
        <v>9207</v>
      </c>
      <c r="H298" s="6"/>
      <c r="I298" s="4" t="s">
        <v>7927</v>
      </c>
      <c r="J298" s="4" t="s">
        <v>10440</v>
      </c>
      <c r="K298" s="4" t="s">
        <v>10441</v>
      </c>
      <c r="L298" s="6"/>
      <c r="M298" s="6"/>
      <c r="N298" s="6"/>
      <c r="O298" s="4" t="s">
        <v>10442</v>
      </c>
      <c r="P298" s="4" t="s">
        <v>9013</v>
      </c>
      <c r="Q298" s="4" t="s">
        <v>10443</v>
      </c>
      <c r="R298" s="4" t="s">
        <v>228</v>
      </c>
      <c r="S298" s="4" t="s">
        <v>7802</v>
      </c>
      <c r="T298" s="4">
        <v>1</v>
      </c>
      <c r="U298" s="4" t="s">
        <v>8118</v>
      </c>
      <c r="V298" s="4" t="s">
        <v>10444</v>
      </c>
      <c r="W298" s="4" t="s">
        <v>7778</v>
      </c>
      <c r="X298" s="4">
        <v>0</v>
      </c>
      <c r="Y298" s="4">
        <v>100</v>
      </c>
      <c r="Z298" s="4">
        <v>0</v>
      </c>
      <c r="AA298" s="4" t="s">
        <v>7805</v>
      </c>
      <c r="AB298" s="6"/>
      <c r="AC298" s="4">
        <v>1</v>
      </c>
      <c r="AD298" s="4">
        <v>0</v>
      </c>
      <c r="AE298" s="8">
        <v>45235</v>
      </c>
    </row>
    <row r="299" customHeight="1" spans="1:31">
      <c r="A299" s="2">
        <v>33882</v>
      </c>
      <c r="B299" s="3" t="s">
        <v>5369</v>
      </c>
      <c r="C299" s="4" t="s">
        <v>10445</v>
      </c>
      <c r="D299" s="5">
        <v>45256</v>
      </c>
      <c r="E299" s="4" t="s">
        <v>10446</v>
      </c>
      <c r="F299" s="6"/>
      <c r="G299" s="4" t="s">
        <v>10447</v>
      </c>
      <c r="H299" s="3" t="s">
        <v>5369</v>
      </c>
      <c r="I299" s="4" t="s">
        <v>7796</v>
      </c>
      <c r="J299" s="4" t="s">
        <v>10448</v>
      </c>
      <c r="K299" s="4" t="s">
        <v>10449</v>
      </c>
      <c r="L299" s="4" t="s">
        <v>10450</v>
      </c>
      <c r="M299" s="6"/>
      <c r="N299" s="6"/>
      <c r="O299" s="4" t="s">
        <v>10451</v>
      </c>
      <c r="P299" s="4" t="s">
        <v>10452</v>
      </c>
      <c r="Q299" s="4">
        <v>110016</v>
      </c>
      <c r="R299" s="4" t="s">
        <v>196</v>
      </c>
      <c r="S299" s="4" t="s">
        <v>7826</v>
      </c>
      <c r="T299" s="4">
        <v>1</v>
      </c>
      <c r="U299" s="4" t="s">
        <v>10453</v>
      </c>
      <c r="V299" s="4" t="s">
        <v>10454</v>
      </c>
      <c r="W299" s="4" t="s">
        <v>7828</v>
      </c>
      <c r="X299" s="4">
        <v>0</v>
      </c>
      <c r="Y299" s="4">
        <v>500</v>
      </c>
      <c r="Z299" s="4">
        <v>485</v>
      </c>
      <c r="AA299" s="4" t="s">
        <v>7779</v>
      </c>
      <c r="AB299" s="6"/>
      <c r="AC299" s="4">
        <v>5</v>
      </c>
      <c r="AD299" s="4">
        <v>0</v>
      </c>
      <c r="AE299" s="8">
        <v>44776.907337963</v>
      </c>
    </row>
    <row r="300" customHeight="1" spans="1:31">
      <c r="A300" s="2">
        <v>33958</v>
      </c>
      <c r="B300" s="3" t="s">
        <v>10455</v>
      </c>
      <c r="C300" s="4" t="s">
        <v>10456</v>
      </c>
      <c r="D300" s="5">
        <v>44819</v>
      </c>
      <c r="E300" s="4" t="s">
        <v>10457</v>
      </c>
      <c r="F300" s="6"/>
      <c r="G300" s="4" t="s">
        <v>7971</v>
      </c>
      <c r="H300" s="3" t="s">
        <v>10458</v>
      </c>
      <c r="I300" s="4" t="s">
        <v>7834</v>
      </c>
      <c r="J300" s="4" t="s">
        <v>10459</v>
      </c>
      <c r="K300" s="4" t="s">
        <v>10460</v>
      </c>
      <c r="L300" s="4" t="s">
        <v>8100</v>
      </c>
      <c r="M300" s="4" t="s">
        <v>10461</v>
      </c>
      <c r="N300" s="6"/>
      <c r="O300" s="4" t="s">
        <v>9105</v>
      </c>
      <c r="P300" s="4" t="s">
        <v>9106</v>
      </c>
      <c r="Q300" s="4">
        <v>518055</v>
      </c>
      <c r="R300" s="4" t="s">
        <v>184</v>
      </c>
      <c r="S300" s="4" t="s">
        <v>7975</v>
      </c>
      <c r="T300" s="4">
        <v>1</v>
      </c>
      <c r="U300" s="6"/>
      <c r="V300" s="4" t="s">
        <v>10462</v>
      </c>
      <c r="W300" s="4" t="s">
        <v>7778</v>
      </c>
      <c r="X300" s="4">
        <v>0</v>
      </c>
      <c r="Y300" s="4">
        <v>100</v>
      </c>
      <c r="Z300" s="4">
        <v>0</v>
      </c>
      <c r="AA300" s="4" t="s">
        <v>7805</v>
      </c>
      <c r="AB300" s="6"/>
      <c r="AC300" s="4">
        <v>1</v>
      </c>
      <c r="AD300" s="4">
        <v>0</v>
      </c>
      <c r="AE300" s="8">
        <v>45217</v>
      </c>
    </row>
    <row r="301" customHeight="1" spans="1:31">
      <c r="A301" s="2">
        <v>34003</v>
      </c>
      <c r="B301" s="3" t="s">
        <v>10463</v>
      </c>
      <c r="C301" s="4" t="s">
        <v>10464</v>
      </c>
      <c r="D301" s="5">
        <v>45220</v>
      </c>
      <c r="E301" s="4" t="s">
        <v>10465</v>
      </c>
      <c r="F301" s="6"/>
      <c r="G301" s="4" t="s">
        <v>10466</v>
      </c>
      <c r="H301" s="6"/>
      <c r="I301" s="4" t="s">
        <v>7796</v>
      </c>
      <c r="J301" s="4" t="s">
        <v>10290</v>
      </c>
      <c r="K301" s="4" t="s">
        <v>10467</v>
      </c>
      <c r="L301" s="6"/>
      <c r="M301" s="6"/>
      <c r="N301" s="6"/>
      <c r="O301" s="4" t="s">
        <v>8932</v>
      </c>
      <c r="P301" s="4" t="s">
        <v>10468</v>
      </c>
      <c r="Q301" s="4">
        <v>215006</v>
      </c>
      <c r="R301" s="4" t="s">
        <v>184</v>
      </c>
      <c r="S301" s="4" t="s">
        <v>7975</v>
      </c>
      <c r="T301" s="4">
        <v>0</v>
      </c>
      <c r="U301" s="6"/>
      <c r="V301" s="4" t="s">
        <v>10469</v>
      </c>
      <c r="W301" s="4" t="s">
        <v>7778</v>
      </c>
      <c r="X301" s="4">
        <v>0</v>
      </c>
      <c r="Y301" s="4">
        <v>100</v>
      </c>
      <c r="Z301" s="4">
        <v>0</v>
      </c>
      <c r="AA301" s="4" t="s">
        <v>7805</v>
      </c>
      <c r="AB301" s="6"/>
      <c r="AC301" s="4">
        <v>1</v>
      </c>
      <c r="AD301" s="4">
        <v>0</v>
      </c>
      <c r="AE301" s="8">
        <v>45220</v>
      </c>
    </row>
    <row r="302" customHeight="1" spans="1:31">
      <c r="A302" s="2">
        <v>34009</v>
      </c>
      <c r="B302" s="3" t="s">
        <v>10470</v>
      </c>
      <c r="C302" s="4" t="s">
        <v>10471</v>
      </c>
      <c r="D302" s="5">
        <v>43304</v>
      </c>
      <c r="E302" s="4" t="s">
        <v>10472</v>
      </c>
      <c r="F302" s="6"/>
      <c r="G302" s="4" t="s">
        <v>8381</v>
      </c>
      <c r="H302" s="6"/>
      <c r="I302" s="4" t="s">
        <v>7927</v>
      </c>
      <c r="J302" s="4" t="s">
        <v>10473</v>
      </c>
      <c r="K302" s="4" t="s">
        <v>10474</v>
      </c>
      <c r="L302" s="6"/>
      <c r="M302" s="6"/>
      <c r="N302" s="6"/>
      <c r="O302" s="4" t="s">
        <v>10475</v>
      </c>
      <c r="P302" s="9" t="s">
        <v>10476</v>
      </c>
      <c r="Q302" s="4">
        <v>430070</v>
      </c>
      <c r="R302" s="4" t="s">
        <v>184</v>
      </c>
      <c r="S302" s="4" t="s">
        <v>7975</v>
      </c>
      <c r="T302" s="4">
        <v>0</v>
      </c>
      <c r="U302" s="6"/>
      <c r="V302" s="4" t="s">
        <v>10477</v>
      </c>
      <c r="W302" s="4" t="s">
        <v>7977</v>
      </c>
      <c r="X302" s="4">
        <v>0</v>
      </c>
      <c r="Y302" s="4">
        <v>50</v>
      </c>
      <c r="Z302" s="4">
        <v>0</v>
      </c>
      <c r="AA302" s="4" t="s">
        <v>7805</v>
      </c>
      <c r="AB302" s="6"/>
      <c r="AC302" s="4">
        <v>1</v>
      </c>
      <c r="AD302" s="4">
        <v>0</v>
      </c>
      <c r="AE302" s="8">
        <v>45243</v>
      </c>
    </row>
    <row r="303" customHeight="1" spans="1:31">
      <c r="A303" s="2">
        <v>34017</v>
      </c>
      <c r="B303" s="3" t="s">
        <v>10478</v>
      </c>
      <c r="C303" s="4" t="s">
        <v>10479</v>
      </c>
      <c r="D303" s="5">
        <v>42355</v>
      </c>
      <c r="E303" s="4" t="s">
        <v>10480</v>
      </c>
      <c r="F303" s="6"/>
      <c r="G303" s="4" t="s">
        <v>10481</v>
      </c>
      <c r="H303" s="6"/>
      <c r="I303" s="4" t="s">
        <v>7796</v>
      </c>
      <c r="J303" s="4" t="s">
        <v>10154</v>
      </c>
      <c r="K303" s="4" t="s">
        <v>10482</v>
      </c>
      <c r="L303" s="6"/>
      <c r="M303" s="6"/>
      <c r="N303" s="6"/>
      <c r="O303" s="4" t="s">
        <v>9105</v>
      </c>
      <c r="P303" s="6"/>
      <c r="Q303" s="4">
        <v>518107</v>
      </c>
      <c r="R303" s="4" t="s">
        <v>184</v>
      </c>
      <c r="S303" s="4" t="s">
        <v>7975</v>
      </c>
      <c r="T303" s="4">
        <v>0</v>
      </c>
      <c r="U303" s="6"/>
      <c r="V303" s="4" t="s">
        <v>10483</v>
      </c>
      <c r="W303" s="4" t="s">
        <v>7977</v>
      </c>
      <c r="X303" s="4">
        <v>0</v>
      </c>
      <c r="Y303" s="4">
        <v>50</v>
      </c>
      <c r="Z303" s="4">
        <v>0</v>
      </c>
      <c r="AA303" s="4" t="s">
        <v>7805</v>
      </c>
      <c r="AB303" s="6"/>
      <c r="AC303" s="4">
        <v>1</v>
      </c>
      <c r="AD303" s="4">
        <v>0</v>
      </c>
      <c r="AE303" s="8">
        <v>45218</v>
      </c>
    </row>
    <row r="304" customHeight="1" spans="1:31">
      <c r="A304" s="2">
        <v>34022</v>
      </c>
      <c r="B304" s="3" t="s">
        <v>10484</v>
      </c>
      <c r="C304" s="4" t="s">
        <v>10485</v>
      </c>
      <c r="D304" s="5">
        <v>42355</v>
      </c>
      <c r="E304" s="4" t="s">
        <v>10486</v>
      </c>
      <c r="F304" s="6"/>
      <c r="G304" s="4" t="s">
        <v>9099</v>
      </c>
      <c r="H304" s="6"/>
      <c r="I304" s="4" t="s">
        <v>7796</v>
      </c>
      <c r="J304" s="4" t="s">
        <v>10163</v>
      </c>
      <c r="K304" s="4" t="s">
        <v>10005</v>
      </c>
      <c r="L304" s="4" t="s">
        <v>8876</v>
      </c>
      <c r="M304" s="6"/>
      <c r="N304" s="6"/>
      <c r="O304" s="4" t="s">
        <v>496</v>
      </c>
      <c r="P304" s="4" t="s">
        <v>496</v>
      </c>
      <c r="Q304" s="4">
        <v>100084</v>
      </c>
      <c r="R304" s="4" t="s">
        <v>184</v>
      </c>
      <c r="S304" s="4" t="s">
        <v>7975</v>
      </c>
      <c r="T304" s="4">
        <v>0</v>
      </c>
      <c r="U304" s="6"/>
      <c r="V304" s="4" t="s">
        <v>10487</v>
      </c>
      <c r="W304" s="4" t="s">
        <v>7778</v>
      </c>
      <c r="X304" s="4">
        <v>0</v>
      </c>
      <c r="Y304" s="4">
        <v>100</v>
      </c>
      <c r="Z304" s="4">
        <v>0</v>
      </c>
      <c r="AA304" s="4" t="s">
        <v>7805</v>
      </c>
      <c r="AB304" s="6"/>
      <c r="AC304" s="4">
        <v>1</v>
      </c>
      <c r="AD304" s="4">
        <v>0</v>
      </c>
      <c r="AE304" s="8">
        <v>45211</v>
      </c>
    </row>
    <row r="305" customHeight="1" spans="1:31">
      <c r="A305" s="2">
        <v>34577</v>
      </c>
      <c r="B305" s="3" t="s">
        <v>10488</v>
      </c>
      <c r="C305" s="4" t="s">
        <v>10489</v>
      </c>
      <c r="D305" s="5">
        <v>43061</v>
      </c>
      <c r="E305" s="4" t="s">
        <v>10490</v>
      </c>
      <c r="F305" s="6"/>
      <c r="G305" s="4" t="s">
        <v>9806</v>
      </c>
      <c r="H305" s="3" t="s">
        <v>10491</v>
      </c>
      <c r="I305" s="4" t="s">
        <v>9255</v>
      </c>
      <c r="J305" s="4" t="s">
        <v>10492</v>
      </c>
      <c r="K305" s="4" t="s">
        <v>10493</v>
      </c>
      <c r="L305" s="4" t="s">
        <v>8876</v>
      </c>
      <c r="M305" s="4">
        <v>17743538290</v>
      </c>
      <c r="N305" s="4">
        <v>17743538290</v>
      </c>
      <c r="O305" s="4" t="s">
        <v>213</v>
      </c>
      <c r="P305" s="4" t="s">
        <v>496</v>
      </c>
      <c r="Q305" s="4">
        <v>148960</v>
      </c>
      <c r="R305" s="4" t="s">
        <v>213</v>
      </c>
      <c r="S305" s="4" t="s">
        <v>7975</v>
      </c>
      <c r="T305" s="4">
        <v>0</v>
      </c>
      <c r="U305" s="6"/>
      <c r="V305" s="4" t="s">
        <v>10494</v>
      </c>
      <c r="W305" s="4" t="s">
        <v>7778</v>
      </c>
      <c r="X305" s="4">
        <v>0</v>
      </c>
      <c r="Y305" s="4">
        <v>100</v>
      </c>
      <c r="Z305" s="4">
        <v>0</v>
      </c>
      <c r="AA305" s="4" t="s">
        <v>10495</v>
      </c>
      <c r="AB305" s="6"/>
      <c r="AC305" s="4">
        <v>1</v>
      </c>
      <c r="AD305" s="4">
        <v>0</v>
      </c>
      <c r="AE305" s="8">
        <v>45224</v>
      </c>
    </row>
    <row r="306" customHeight="1" spans="1:31">
      <c r="A306" s="2">
        <v>34608</v>
      </c>
      <c r="B306" s="3" t="s">
        <v>10496</v>
      </c>
      <c r="C306" s="4" t="s">
        <v>10497</v>
      </c>
      <c r="D306" s="5">
        <v>44410</v>
      </c>
      <c r="E306" s="4" t="s">
        <v>10498</v>
      </c>
      <c r="F306" s="4" t="s">
        <v>10499</v>
      </c>
      <c r="G306" s="4" t="s">
        <v>10500</v>
      </c>
      <c r="H306" s="6"/>
      <c r="I306" s="4" t="s">
        <v>9255</v>
      </c>
      <c r="J306" s="4" t="s">
        <v>10501</v>
      </c>
      <c r="K306" s="4" t="s">
        <v>10502</v>
      </c>
      <c r="L306" s="4">
        <v>279</v>
      </c>
      <c r="M306" s="6"/>
      <c r="N306" s="6"/>
      <c r="O306" s="4" t="s">
        <v>9004</v>
      </c>
      <c r="P306" s="4" t="s">
        <v>510</v>
      </c>
      <c r="Q306" s="4" t="s">
        <v>10503</v>
      </c>
      <c r="R306" s="4" t="s">
        <v>203</v>
      </c>
      <c r="S306" s="4" t="s">
        <v>7802</v>
      </c>
      <c r="T306" s="4">
        <v>0</v>
      </c>
      <c r="U306" s="6"/>
      <c r="V306" s="4" t="s">
        <v>10504</v>
      </c>
      <c r="W306" s="4" t="s">
        <v>7778</v>
      </c>
      <c r="X306" s="4">
        <v>0</v>
      </c>
      <c r="Y306" s="4">
        <v>100</v>
      </c>
      <c r="Z306" s="4">
        <v>0</v>
      </c>
      <c r="AA306" s="4" t="s">
        <v>7805</v>
      </c>
      <c r="AB306" s="6"/>
      <c r="AC306" s="4">
        <v>1</v>
      </c>
      <c r="AD306" s="4">
        <v>0</v>
      </c>
      <c r="AE306" s="8">
        <v>45242</v>
      </c>
    </row>
    <row r="307" customHeight="1" spans="1:31">
      <c r="A307" s="2">
        <v>34626</v>
      </c>
      <c r="B307" s="3" t="s">
        <v>6140</v>
      </c>
      <c r="C307" s="4" t="s">
        <v>10505</v>
      </c>
      <c r="D307" s="5">
        <v>43259</v>
      </c>
      <c r="E307" s="4" t="s">
        <v>10506</v>
      </c>
      <c r="F307" s="4" t="s">
        <v>10507</v>
      </c>
      <c r="G307" s="4" t="s">
        <v>10508</v>
      </c>
      <c r="H307" s="3" t="s">
        <v>10509</v>
      </c>
      <c r="I307" s="4" t="s">
        <v>7927</v>
      </c>
      <c r="J307" s="4" t="s">
        <v>10510</v>
      </c>
      <c r="K307" s="4" t="s">
        <v>10511</v>
      </c>
      <c r="L307" s="6"/>
      <c r="M307" s="6"/>
      <c r="N307" s="6"/>
      <c r="O307" s="4" t="s">
        <v>8027</v>
      </c>
      <c r="P307" s="4" t="s">
        <v>501</v>
      </c>
      <c r="Q307" s="4">
        <v>95110</v>
      </c>
      <c r="R307" s="4" t="s">
        <v>229</v>
      </c>
      <c r="S307" s="4" t="s">
        <v>7815</v>
      </c>
      <c r="T307" s="4">
        <v>0</v>
      </c>
      <c r="U307" s="6"/>
      <c r="V307" s="4" t="s">
        <v>10512</v>
      </c>
      <c r="W307" s="4" t="s">
        <v>7778</v>
      </c>
      <c r="X307" s="4">
        <v>0</v>
      </c>
      <c r="Y307" s="4">
        <v>100</v>
      </c>
      <c r="Z307" s="4">
        <v>0</v>
      </c>
      <c r="AA307" s="4" t="s">
        <v>7805</v>
      </c>
      <c r="AB307" s="6"/>
      <c r="AC307" s="4">
        <v>1</v>
      </c>
      <c r="AD307" s="4">
        <v>0</v>
      </c>
      <c r="AE307" s="8">
        <v>45265</v>
      </c>
    </row>
    <row r="308" customHeight="1" spans="1:31">
      <c r="A308" s="2">
        <v>34713</v>
      </c>
      <c r="B308" s="3" t="s">
        <v>10513</v>
      </c>
      <c r="C308" s="4" t="s">
        <v>10514</v>
      </c>
      <c r="D308" s="5">
        <v>44874</v>
      </c>
      <c r="E308" s="4" t="s">
        <v>9805</v>
      </c>
      <c r="F308" s="6"/>
      <c r="G308" s="4" t="s">
        <v>8381</v>
      </c>
      <c r="H308" s="3" t="s">
        <v>10515</v>
      </c>
      <c r="I308" s="4" t="s">
        <v>7796</v>
      </c>
      <c r="J308" s="4" t="s">
        <v>10516</v>
      </c>
      <c r="K308" s="4" t="s">
        <v>10517</v>
      </c>
      <c r="L308" s="6"/>
      <c r="M308" s="6"/>
      <c r="N308" s="6"/>
      <c r="O308" s="4" t="s">
        <v>9221</v>
      </c>
      <c r="P308" s="4" t="s">
        <v>9222</v>
      </c>
      <c r="Q308" s="4">
        <v>30307</v>
      </c>
      <c r="R308" s="4" t="s">
        <v>229</v>
      </c>
      <c r="S308" s="4" t="s">
        <v>7776</v>
      </c>
      <c r="T308" s="4">
        <v>0</v>
      </c>
      <c r="U308" s="6"/>
      <c r="V308" s="4" t="s">
        <v>10518</v>
      </c>
      <c r="W308" s="4" t="s">
        <v>7828</v>
      </c>
      <c r="X308" s="4">
        <v>0</v>
      </c>
      <c r="Y308" s="4">
        <v>500</v>
      </c>
      <c r="Z308" s="4">
        <v>500</v>
      </c>
      <c r="AA308" s="4" t="s">
        <v>7779</v>
      </c>
      <c r="AB308" s="6"/>
      <c r="AC308" s="4">
        <v>5</v>
      </c>
      <c r="AD308" s="4">
        <v>0</v>
      </c>
      <c r="AE308" s="8">
        <v>44270.4350925926</v>
      </c>
    </row>
    <row r="309" customHeight="1" spans="1:31">
      <c r="A309" s="2">
        <v>34768</v>
      </c>
      <c r="B309" s="3" t="s">
        <v>10519</v>
      </c>
      <c r="C309" s="4" t="s">
        <v>10520</v>
      </c>
      <c r="D309" s="5">
        <v>45312</v>
      </c>
      <c r="E309" s="4" t="s">
        <v>10521</v>
      </c>
      <c r="F309" s="4" t="s">
        <v>10522</v>
      </c>
      <c r="G309" s="4" t="s">
        <v>9080</v>
      </c>
      <c r="H309" s="3" t="s">
        <v>10523</v>
      </c>
      <c r="I309" s="4" t="s">
        <v>7796</v>
      </c>
      <c r="J309" s="4" t="s">
        <v>10524</v>
      </c>
      <c r="K309" s="4" t="s">
        <v>10525</v>
      </c>
      <c r="L309" s="4" t="s">
        <v>10526</v>
      </c>
      <c r="M309" s="6"/>
      <c r="N309" s="6"/>
      <c r="O309" s="4" t="s">
        <v>10527</v>
      </c>
      <c r="P309" s="4" t="s">
        <v>546</v>
      </c>
      <c r="Q309" s="4">
        <v>16802</v>
      </c>
      <c r="R309" s="4" t="s">
        <v>229</v>
      </c>
      <c r="S309" s="4" t="s">
        <v>7815</v>
      </c>
      <c r="T309" s="4">
        <v>0</v>
      </c>
      <c r="U309" s="6"/>
      <c r="V309" s="4" t="s">
        <v>10528</v>
      </c>
      <c r="W309" s="4" t="s">
        <v>7778</v>
      </c>
      <c r="X309" s="4">
        <v>0</v>
      </c>
      <c r="Y309" s="4">
        <v>100</v>
      </c>
      <c r="Z309" s="4">
        <v>0</v>
      </c>
      <c r="AA309" s="4" t="s">
        <v>7805</v>
      </c>
      <c r="AB309" s="6"/>
      <c r="AC309" s="4">
        <v>1</v>
      </c>
      <c r="AD309" s="4">
        <v>0</v>
      </c>
      <c r="AE309" s="8">
        <v>45241</v>
      </c>
    </row>
    <row r="310" customHeight="1" spans="1:31">
      <c r="A310" s="2">
        <v>34857</v>
      </c>
      <c r="B310" s="3" t="s">
        <v>10529</v>
      </c>
      <c r="C310" s="4" t="s">
        <v>10530</v>
      </c>
      <c r="D310" s="5">
        <v>43233</v>
      </c>
      <c r="E310" s="4" t="s">
        <v>10531</v>
      </c>
      <c r="F310" s="4" t="s">
        <v>7454</v>
      </c>
      <c r="G310" s="4" t="s">
        <v>10532</v>
      </c>
      <c r="H310" s="3" t="s">
        <v>10533</v>
      </c>
      <c r="I310" s="4" t="s">
        <v>9255</v>
      </c>
      <c r="J310" s="4" t="s">
        <v>10534</v>
      </c>
      <c r="K310" s="4" t="s">
        <v>10535</v>
      </c>
      <c r="L310" s="4" t="s">
        <v>10536</v>
      </c>
      <c r="M310" s="6"/>
      <c r="N310" s="6"/>
      <c r="O310" s="4" t="s">
        <v>9013</v>
      </c>
      <c r="P310" s="4" t="s">
        <v>9013</v>
      </c>
      <c r="Q310" s="4" t="s">
        <v>10537</v>
      </c>
      <c r="R310" s="4" t="s">
        <v>228</v>
      </c>
      <c r="S310" s="4" t="s">
        <v>7802</v>
      </c>
      <c r="T310" s="4">
        <v>1</v>
      </c>
      <c r="U310" s="6"/>
      <c r="V310" s="4" t="s">
        <v>10538</v>
      </c>
      <c r="W310" s="4" t="s">
        <v>7778</v>
      </c>
      <c r="X310" s="4">
        <v>0</v>
      </c>
      <c r="Y310" s="4">
        <v>100</v>
      </c>
      <c r="Z310" s="4">
        <v>0</v>
      </c>
      <c r="AA310" s="4" t="s">
        <v>7779</v>
      </c>
      <c r="AB310" s="6"/>
      <c r="AC310" s="4">
        <v>1</v>
      </c>
      <c r="AD310" s="4">
        <v>0</v>
      </c>
      <c r="AE310" s="8">
        <v>45045.2297106481</v>
      </c>
    </row>
    <row r="311" customHeight="1" spans="1:31">
      <c r="A311" s="2">
        <v>35041</v>
      </c>
      <c r="B311" s="3" t="s">
        <v>10539</v>
      </c>
      <c r="C311" s="4" t="s">
        <v>10540</v>
      </c>
      <c r="D311" s="5">
        <v>43132</v>
      </c>
      <c r="E311" s="4" t="s">
        <v>10102</v>
      </c>
      <c r="F311" s="6"/>
      <c r="G311" s="4" t="s">
        <v>9977</v>
      </c>
      <c r="H311" s="3" t="s">
        <v>10541</v>
      </c>
      <c r="I311" s="4" t="s">
        <v>9255</v>
      </c>
      <c r="J311" s="4" t="s">
        <v>10492</v>
      </c>
      <c r="K311" s="4" t="s">
        <v>10542</v>
      </c>
      <c r="L311" s="6"/>
      <c r="M311" s="6"/>
      <c r="N311" s="6"/>
      <c r="O311" s="4" t="s">
        <v>10309</v>
      </c>
      <c r="P311" s="4" t="s">
        <v>8933</v>
      </c>
      <c r="Q311" s="4">
        <v>210023</v>
      </c>
      <c r="R311" s="4" t="s">
        <v>184</v>
      </c>
      <c r="S311" s="4" t="s">
        <v>7975</v>
      </c>
      <c r="T311" s="4">
        <v>1</v>
      </c>
      <c r="U311" s="4" t="s">
        <v>9065</v>
      </c>
      <c r="V311" s="4" t="s">
        <v>10543</v>
      </c>
      <c r="W311" s="4" t="s">
        <v>7977</v>
      </c>
      <c r="X311" s="4">
        <v>0</v>
      </c>
      <c r="Y311" s="4">
        <v>50</v>
      </c>
      <c r="Z311" s="4">
        <v>0</v>
      </c>
      <c r="AA311" s="4" t="s">
        <v>7805</v>
      </c>
      <c r="AB311" s="6"/>
      <c r="AC311" s="4">
        <v>1</v>
      </c>
      <c r="AD311" s="4">
        <v>0</v>
      </c>
      <c r="AE311" s="8">
        <v>45251</v>
      </c>
    </row>
    <row r="312" customHeight="1" spans="1:31">
      <c r="A312" s="2">
        <v>35056</v>
      </c>
      <c r="B312" s="3" t="s">
        <v>10544</v>
      </c>
      <c r="C312" s="4" t="s">
        <v>10545</v>
      </c>
      <c r="D312" s="5">
        <v>44420</v>
      </c>
      <c r="E312" s="4" t="s">
        <v>10546</v>
      </c>
      <c r="F312" s="6"/>
      <c r="G312" s="4" t="s">
        <v>8440</v>
      </c>
      <c r="H312" s="3" t="s">
        <v>10544</v>
      </c>
      <c r="I312" s="4" t="s">
        <v>9255</v>
      </c>
      <c r="J312" s="4" t="s">
        <v>10547</v>
      </c>
      <c r="K312" s="4" t="s">
        <v>10548</v>
      </c>
      <c r="L312" s="6"/>
      <c r="M312" s="6"/>
      <c r="N312" s="4" t="s">
        <v>7776</v>
      </c>
      <c r="O312" s="4" t="s">
        <v>10549</v>
      </c>
      <c r="P312" s="4" t="s">
        <v>7945</v>
      </c>
      <c r="Q312" s="4">
        <v>60637</v>
      </c>
      <c r="R312" s="4" t="s">
        <v>229</v>
      </c>
      <c r="S312" s="4" t="s">
        <v>7815</v>
      </c>
      <c r="T312" s="4">
        <v>0</v>
      </c>
      <c r="U312" s="6"/>
      <c r="V312" s="4" t="s">
        <v>10550</v>
      </c>
      <c r="W312" s="4" t="s">
        <v>7778</v>
      </c>
      <c r="X312" s="4">
        <v>0</v>
      </c>
      <c r="Y312" s="4">
        <v>100</v>
      </c>
      <c r="Z312" s="4">
        <v>0</v>
      </c>
      <c r="AA312" s="4" t="s">
        <v>7805</v>
      </c>
      <c r="AB312" s="6"/>
      <c r="AC312" s="4">
        <v>1</v>
      </c>
      <c r="AD312" s="4">
        <v>0</v>
      </c>
      <c r="AE312" s="8">
        <v>45213</v>
      </c>
    </row>
    <row r="313" customHeight="1" spans="1:31">
      <c r="A313" s="2">
        <v>35068</v>
      </c>
      <c r="B313" s="3" t="s">
        <v>10551</v>
      </c>
      <c r="C313" s="4" t="s">
        <v>10552</v>
      </c>
      <c r="D313" s="5">
        <v>45294</v>
      </c>
      <c r="E313" s="4" t="s">
        <v>10553</v>
      </c>
      <c r="F313" s="6"/>
      <c r="G313" s="4" t="s">
        <v>10554</v>
      </c>
      <c r="H313" s="6"/>
      <c r="I313" s="4" t="s">
        <v>44</v>
      </c>
      <c r="J313" s="4" t="s">
        <v>10555</v>
      </c>
      <c r="K313" s="4" t="s">
        <v>10556</v>
      </c>
      <c r="L313" s="6"/>
      <c r="M313" s="6"/>
      <c r="N313" s="6"/>
      <c r="O313" s="4" t="s">
        <v>213</v>
      </c>
      <c r="P313" s="6"/>
      <c r="Q313" s="4">
        <v>271002</v>
      </c>
      <c r="R313" s="4" t="s">
        <v>213</v>
      </c>
      <c r="S313" s="4" t="s">
        <v>7975</v>
      </c>
      <c r="T313" s="4">
        <v>0</v>
      </c>
      <c r="U313" s="6"/>
      <c r="V313" s="4" t="s">
        <v>10557</v>
      </c>
      <c r="W313" s="4" t="s">
        <v>7778</v>
      </c>
      <c r="X313" s="4">
        <v>0</v>
      </c>
      <c r="Y313" s="4">
        <v>100</v>
      </c>
      <c r="Z313" s="4">
        <v>0</v>
      </c>
      <c r="AA313" s="4" t="s">
        <v>7805</v>
      </c>
      <c r="AB313" s="6"/>
      <c r="AC313" s="4">
        <v>1</v>
      </c>
      <c r="AD313" s="4">
        <v>0</v>
      </c>
      <c r="AE313" s="8">
        <v>45242</v>
      </c>
    </row>
    <row r="314" customHeight="1" spans="1:31">
      <c r="A314" s="2">
        <v>35076</v>
      </c>
      <c r="B314" s="3" t="s">
        <v>10558</v>
      </c>
      <c r="C314" s="4" t="s">
        <v>10559</v>
      </c>
      <c r="D314" s="5">
        <v>44342</v>
      </c>
      <c r="E314" s="4" t="s">
        <v>10560</v>
      </c>
      <c r="F314" s="6"/>
      <c r="G314" s="4" t="s">
        <v>10561</v>
      </c>
      <c r="H314" s="3" t="s">
        <v>10562</v>
      </c>
      <c r="I314" s="4" t="s">
        <v>9255</v>
      </c>
      <c r="J314" s="4" t="s">
        <v>10563</v>
      </c>
      <c r="K314" s="4" t="s">
        <v>10564</v>
      </c>
      <c r="L314" s="4" t="s">
        <v>10565</v>
      </c>
      <c r="M314" s="6"/>
      <c r="N314" s="4" t="s">
        <v>10566</v>
      </c>
      <c r="O314" s="4" t="s">
        <v>10567</v>
      </c>
      <c r="P314" s="4" t="s">
        <v>501</v>
      </c>
      <c r="Q314" s="4">
        <v>94086</v>
      </c>
      <c r="R314" s="4" t="s">
        <v>229</v>
      </c>
      <c r="S314" s="4" t="s">
        <v>7815</v>
      </c>
      <c r="T314" s="4">
        <v>1</v>
      </c>
      <c r="U314" s="6"/>
      <c r="V314" s="4" t="s">
        <v>10568</v>
      </c>
      <c r="W314" s="4" t="s">
        <v>7778</v>
      </c>
      <c r="X314" s="4">
        <v>0</v>
      </c>
      <c r="Y314" s="4">
        <v>100</v>
      </c>
      <c r="Z314" s="4">
        <v>0</v>
      </c>
      <c r="AA314" s="4" t="s">
        <v>7779</v>
      </c>
      <c r="AB314" s="6"/>
      <c r="AC314" s="4">
        <v>1</v>
      </c>
      <c r="AD314" s="4">
        <v>0</v>
      </c>
      <c r="AE314" s="8">
        <v>45045.2295138889</v>
      </c>
    </row>
    <row r="315" customHeight="1" spans="1:31">
      <c r="A315" s="2">
        <v>35142</v>
      </c>
      <c r="B315" s="3" t="s">
        <v>10569</v>
      </c>
      <c r="C315" s="4" t="s">
        <v>10570</v>
      </c>
      <c r="D315" s="5">
        <v>44719</v>
      </c>
      <c r="E315" s="4" t="s">
        <v>10571</v>
      </c>
      <c r="F315" s="4" t="s">
        <v>10416</v>
      </c>
      <c r="G315" s="4" t="s">
        <v>10572</v>
      </c>
      <c r="H315" s="6"/>
      <c r="I315" s="4" t="s">
        <v>7796</v>
      </c>
      <c r="J315" s="4" t="s">
        <v>10573</v>
      </c>
      <c r="K315" s="4" t="s">
        <v>10574</v>
      </c>
      <c r="L315" s="6"/>
      <c r="M315" s="6"/>
      <c r="N315" s="6"/>
      <c r="O315" s="4" t="s">
        <v>797</v>
      </c>
      <c r="P315" s="4" t="s">
        <v>501</v>
      </c>
      <c r="Q315" s="4" t="s">
        <v>10575</v>
      </c>
      <c r="R315" s="4" t="s">
        <v>229</v>
      </c>
      <c r="S315" s="4" t="s">
        <v>7776</v>
      </c>
      <c r="T315" s="4">
        <v>0</v>
      </c>
      <c r="U315" s="6"/>
      <c r="V315" s="4" t="s">
        <v>10576</v>
      </c>
      <c r="W315" s="4" t="s">
        <v>7828</v>
      </c>
      <c r="X315" s="4">
        <v>0</v>
      </c>
      <c r="Y315" s="4">
        <v>500</v>
      </c>
      <c r="Z315" s="4">
        <v>500</v>
      </c>
      <c r="AA315" s="4" t="s">
        <v>7779</v>
      </c>
      <c r="AB315" s="6"/>
      <c r="AC315" s="4">
        <v>5</v>
      </c>
      <c r="AD315" s="4">
        <v>0</v>
      </c>
      <c r="AE315" s="8">
        <v>44575.5320717593</v>
      </c>
    </row>
    <row r="316" customHeight="1" spans="1:31">
      <c r="A316" s="2">
        <v>35232</v>
      </c>
      <c r="B316" s="3" t="s">
        <v>10577</v>
      </c>
      <c r="C316" s="4" t="s">
        <v>10578</v>
      </c>
      <c r="D316" s="5">
        <v>44312</v>
      </c>
      <c r="E316" s="4" t="s">
        <v>10579</v>
      </c>
      <c r="F316" s="6"/>
      <c r="G316" s="4" t="s">
        <v>10144</v>
      </c>
      <c r="H316" s="6"/>
      <c r="I316" s="4" t="s">
        <v>9255</v>
      </c>
      <c r="J316" s="4" t="s">
        <v>10580</v>
      </c>
      <c r="K316" s="4" t="s">
        <v>10581</v>
      </c>
      <c r="L316" s="4" t="s">
        <v>10582</v>
      </c>
      <c r="M316" s="6"/>
      <c r="N316" s="6"/>
      <c r="O316" s="4" t="s">
        <v>10567</v>
      </c>
      <c r="P316" s="4" t="s">
        <v>501</v>
      </c>
      <c r="Q316" s="4">
        <v>94089</v>
      </c>
      <c r="R316" s="4" t="s">
        <v>229</v>
      </c>
      <c r="S316" s="4" t="s">
        <v>7815</v>
      </c>
      <c r="T316" s="4">
        <v>0</v>
      </c>
      <c r="U316" s="6"/>
      <c r="V316" s="4" t="s">
        <v>10583</v>
      </c>
      <c r="W316" s="4" t="s">
        <v>7778</v>
      </c>
      <c r="X316" s="4">
        <v>0</v>
      </c>
      <c r="Y316" s="4">
        <v>100</v>
      </c>
      <c r="Z316" s="4">
        <v>0</v>
      </c>
      <c r="AA316" s="4" t="s">
        <v>7805</v>
      </c>
      <c r="AB316" s="6"/>
      <c r="AC316" s="4">
        <v>1</v>
      </c>
      <c r="AD316" s="4">
        <v>0</v>
      </c>
      <c r="AE316" s="8">
        <v>45215</v>
      </c>
    </row>
    <row r="317" customHeight="1" spans="1:31">
      <c r="A317" s="2">
        <v>35325</v>
      </c>
      <c r="B317" s="3" t="s">
        <v>10584</v>
      </c>
      <c r="C317" s="4" t="s">
        <v>5737</v>
      </c>
      <c r="D317" s="5">
        <v>43892</v>
      </c>
      <c r="E317" s="4" t="s">
        <v>10585</v>
      </c>
      <c r="F317" s="6"/>
      <c r="G317" s="4" t="s">
        <v>10586</v>
      </c>
      <c r="H317" s="6"/>
      <c r="I317" s="4" t="s">
        <v>9255</v>
      </c>
      <c r="J317" s="4" t="s">
        <v>10587</v>
      </c>
      <c r="K317" s="4" t="s">
        <v>10588</v>
      </c>
      <c r="L317" s="4" t="s">
        <v>10589</v>
      </c>
      <c r="M317" s="6"/>
      <c r="N317" s="6"/>
      <c r="O317" s="4" t="s">
        <v>7890</v>
      </c>
      <c r="P317" s="4" t="s">
        <v>530</v>
      </c>
      <c r="Q317" s="4" t="s">
        <v>10590</v>
      </c>
      <c r="R317" s="4" t="s">
        <v>228</v>
      </c>
      <c r="S317" s="4" t="s">
        <v>7802</v>
      </c>
      <c r="T317" s="4">
        <v>0</v>
      </c>
      <c r="U317" s="6"/>
      <c r="V317" s="4" t="s">
        <v>10591</v>
      </c>
      <c r="W317" s="4" t="s">
        <v>7778</v>
      </c>
      <c r="X317" s="4">
        <v>0</v>
      </c>
      <c r="Y317" s="4">
        <v>100</v>
      </c>
      <c r="Z317" s="4">
        <v>0</v>
      </c>
      <c r="AA317" s="4" t="s">
        <v>7805</v>
      </c>
      <c r="AB317" s="6"/>
      <c r="AC317" s="4">
        <v>1</v>
      </c>
      <c r="AD317" s="4">
        <v>0</v>
      </c>
      <c r="AE317" s="8">
        <v>45232</v>
      </c>
    </row>
    <row r="318" customHeight="1" spans="1:31">
      <c r="A318" s="2">
        <v>35329</v>
      </c>
      <c r="B318" s="3" t="s">
        <v>3889</v>
      </c>
      <c r="C318" s="4" t="s">
        <v>10592</v>
      </c>
      <c r="D318" s="5">
        <v>45290</v>
      </c>
      <c r="E318" s="4" t="s">
        <v>10593</v>
      </c>
      <c r="F318" s="6"/>
      <c r="G318" s="4" t="s">
        <v>10594</v>
      </c>
      <c r="H318" s="6"/>
      <c r="I318" s="4" t="s">
        <v>7796</v>
      </c>
      <c r="J318" s="4" t="s">
        <v>10595</v>
      </c>
      <c r="K318" s="4" t="s">
        <v>10596</v>
      </c>
      <c r="L318" s="6"/>
      <c r="M318" s="6"/>
      <c r="N318" s="6"/>
      <c r="O318" s="4" t="s">
        <v>10597</v>
      </c>
      <c r="P318" s="4" t="s">
        <v>10598</v>
      </c>
      <c r="Q318" s="4">
        <v>1003</v>
      </c>
      <c r="R318" s="4" t="s">
        <v>221</v>
      </c>
      <c r="S318" s="4" t="s">
        <v>7789</v>
      </c>
      <c r="T318" s="4">
        <v>0</v>
      </c>
      <c r="U318" s="6"/>
      <c r="V318" s="4" t="s">
        <v>10599</v>
      </c>
      <c r="W318" s="4" t="s">
        <v>7935</v>
      </c>
      <c r="X318" s="4">
        <v>0</v>
      </c>
      <c r="Y318" s="4">
        <v>300</v>
      </c>
      <c r="Z318" s="4">
        <v>291</v>
      </c>
      <c r="AA318" s="4" t="s">
        <v>7779</v>
      </c>
      <c r="AB318" s="6"/>
      <c r="AC318" s="4">
        <v>3</v>
      </c>
      <c r="AD318" s="4">
        <v>0</v>
      </c>
      <c r="AE318" s="8">
        <v>44570.2189236111</v>
      </c>
    </row>
    <row r="319" customHeight="1" spans="1:31">
      <c r="A319" s="2">
        <v>35340</v>
      </c>
      <c r="B319" s="3" t="s">
        <v>3644</v>
      </c>
      <c r="C319" s="4" t="s">
        <v>10600</v>
      </c>
      <c r="D319" s="5">
        <v>45223</v>
      </c>
      <c r="E319" s="4" t="s">
        <v>10601</v>
      </c>
      <c r="F319" s="6"/>
      <c r="G319" s="4" t="s">
        <v>10602</v>
      </c>
      <c r="H319" s="3" t="s">
        <v>10603</v>
      </c>
      <c r="I319" s="4" t="s">
        <v>7796</v>
      </c>
      <c r="J319" s="4" t="s">
        <v>10604</v>
      </c>
      <c r="K319" s="4" t="s">
        <v>10605</v>
      </c>
      <c r="L319" s="4" t="s">
        <v>10606</v>
      </c>
      <c r="M319" s="4" t="s">
        <v>195</v>
      </c>
      <c r="N319" s="6"/>
      <c r="O319" s="4" t="s">
        <v>195</v>
      </c>
      <c r="P319" s="4" t="s">
        <v>10607</v>
      </c>
      <c r="Q319" s="4">
        <v>999077</v>
      </c>
      <c r="R319" s="4" t="s">
        <v>8951</v>
      </c>
      <c r="S319" s="4" t="s">
        <v>7975</v>
      </c>
      <c r="T319" s="4">
        <v>0</v>
      </c>
      <c r="U319" s="6"/>
      <c r="V319" s="4" t="s">
        <v>10608</v>
      </c>
      <c r="W319" s="4" t="s">
        <v>7778</v>
      </c>
      <c r="X319" s="4">
        <v>0</v>
      </c>
      <c r="Y319" s="4">
        <v>100</v>
      </c>
      <c r="Z319" s="4">
        <v>0</v>
      </c>
      <c r="AA319" s="4" t="s">
        <v>7805</v>
      </c>
      <c r="AB319" s="6"/>
      <c r="AC319" s="4">
        <v>1</v>
      </c>
      <c r="AD319" s="4">
        <v>0</v>
      </c>
      <c r="AE319" s="8">
        <v>45223</v>
      </c>
    </row>
    <row r="320" customHeight="1" spans="1:31">
      <c r="A320" s="2">
        <v>35368</v>
      </c>
      <c r="B320" s="3" t="s">
        <v>10609</v>
      </c>
      <c r="C320" s="4" t="s">
        <v>10610</v>
      </c>
      <c r="D320" s="5">
        <v>43734</v>
      </c>
      <c r="E320" s="4" t="s">
        <v>10611</v>
      </c>
      <c r="F320" s="6"/>
      <c r="G320" s="4" t="s">
        <v>10612</v>
      </c>
      <c r="H320" s="6"/>
      <c r="I320" s="4" t="s">
        <v>9255</v>
      </c>
      <c r="J320" s="4" t="s">
        <v>10613</v>
      </c>
      <c r="K320" s="4" t="s">
        <v>10614</v>
      </c>
      <c r="L320" s="4" t="s">
        <v>10308</v>
      </c>
      <c r="M320" s="6"/>
      <c r="N320" s="6"/>
      <c r="O320" s="4" t="s">
        <v>9105</v>
      </c>
      <c r="P320" s="6"/>
      <c r="Q320" s="4" t="s">
        <v>10615</v>
      </c>
      <c r="R320" s="4" t="s">
        <v>184</v>
      </c>
      <c r="S320" s="4" t="s">
        <v>7975</v>
      </c>
      <c r="T320" s="4">
        <v>0</v>
      </c>
      <c r="U320" s="6"/>
      <c r="V320" s="4" t="s">
        <v>10616</v>
      </c>
      <c r="W320" s="4" t="s">
        <v>7778</v>
      </c>
      <c r="X320" s="4">
        <v>0</v>
      </c>
      <c r="Y320" s="4">
        <v>100</v>
      </c>
      <c r="Z320" s="4">
        <v>0</v>
      </c>
      <c r="AA320" s="4" t="s">
        <v>7805</v>
      </c>
      <c r="AB320" s="6"/>
      <c r="AC320" s="4">
        <v>1</v>
      </c>
      <c r="AD320" s="4">
        <v>0</v>
      </c>
      <c r="AE320" s="8">
        <v>45243</v>
      </c>
    </row>
    <row r="321" customHeight="1" spans="1:31">
      <c r="A321" s="2">
        <v>35397</v>
      </c>
      <c r="B321" s="3" t="s">
        <v>10617</v>
      </c>
      <c r="C321" s="4" t="s">
        <v>10618</v>
      </c>
      <c r="D321" s="5">
        <v>45084</v>
      </c>
      <c r="E321" s="4" t="s">
        <v>10619</v>
      </c>
      <c r="F321" s="6"/>
      <c r="G321" s="4" t="s">
        <v>10620</v>
      </c>
      <c r="H321" s="3" t="s">
        <v>10621</v>
      </c>
      <c r="I321" s="4" t="s">
        <v>7927</v>
      </c>
      <c r="J321" s="4" t="s">
        <v>10622</v>
      </c>
      <c r="K321" s="4" t="s">
        <v>10623</v>
      </c>
      <c r="L321" s="6"/>
      <c r="M321" s="6"/>
      <c r="N321" s="6"/>
      <c r="O321" s="4" t="s">
        <v>10624</v>
      </c>
      <c r="P321" s="4" t="s">
        <v>10625</v>
      </c>
      <c r="Q321" s="4">
        <v>94134</v>
      </c>
      <c r="R321" s="4" t="s">
        <v>229</v>
      </c>
      <c r="S321" s="4" t="s">
        <v>7776</v>
      </c>
      <c r="T321" s="4">
        <v>0</v>
      </c>
      <c r="U321" s="6"/>
      <c r="V321" s="4" t="s">
        <v>10626</v>
      </c>
      <c r="W321" s="4" t="s">
        <v>7828</v>
      </c>
      <c r="X321" s="4">
        <v>0</v>
      </c>
      <c r="Y321" s="4">
        <v>500</v>
      </c>
      <c r="Z321" s="4">
        <v>500</v>
      </c>
      <c r="AA321" s="4" t="s">
        <v>7779</v>
      </c>
      <c r="AB321" s="6"/>
      <c r="AC321" s="4">
        <v>5</v>
      </c>
      <c r="AD321" s="4">
        <v>0</v>
      </c>
      <c r="AE321" s="8">
        <v>45084.4923726852</v>
      </c>
    </row>
    <row r="322" customHeight="1" spans="1:31">
      <c r="A322" s="2">
        <v>35424</v>
      </c>
      <c r="B322" s="3" t="s">
        <v>10627</v>
      </c>
      <c r="C322" s="4" t="s">
        <v>10628</v>
      </c>
      <c r="D322" s="5">
        <v>45225</v>
      </c>
      <c r="E322" s="4" t="s">
        <v>10629</v>
      </c>
      <c r="F322" s="6"/>
      <c r="G322" s="4" t="s">
        <v>10630</v>
      </c>
      <c r="H322" s="3" t="s">
        <v>10627</v>
      </c>
      <c r="I322" s="4" t="s">
        <v>7834</v>
      </c>
      <c r="J322" s="4" t="s">
        <v>10631</v>
      </c>
      <c r="K322" s="4" t="s">
        <v>10632</v>
      </c>
      <c r="L322" s="4" t="s">
        <v>10633</v>
      </c>
      <c r="M322" s="6"/>
      <c r="N322" s="6"/>
      <c r="O322" s="4" t="s">
        <v>7987</v>
      </c>
      <c r="P322" s="4" t="s">
        <v>524</v>
      </c>
      <c r="Q322" s="4">
        <v>2142</v>
      </c>
      <c r="R322" s="4" t="s">
        <v>229</v>
      </c>
      <c r="S322" s="4" t="s">
        <v>7815</v>
      </c>
      <c r="T322" s="4">
        <v>0</v>
      </c>
      <c r="U322" s="6"/>
      <c r="V322" s="4" t="s">
        <v>10634</v>
      </c>
      <c r="W322" s="4" t="s">
        <v>7778</v>
      </c>
      <c r="X322" s="4">
        <v>0</v>
      </c>
      <c r="Y322" s="4">
        <v>100</v>
      </c>
      <c r="Z322" s="4">
        <v>0</v>
      </c>
      <c r="AA322" s="4" t="s">
        <v>7805</v>
      </c>
      <c r="AB322" s="6"/>
      <c r="AC322" s="4">
        <v>1</v>
      </c>
      <c r="AD322" s="4">
        <v>0</v>
      </c>
      <c r="AE322" s="8">
        <v>45225</v>
      </c>
    </row>
    <row r="323" customHeight="1" spans="1:31">
      <c r="A323" s="2">
        <v>35437</v>
      </c>
      <c r="B323" s="3" t="s">
        <v>10635</v>
      </c>
      <c r="C323" s="4" t="s">
        <v>10636</v>
      </c>
      <c r="D323" s="5">
        <v>43339</v>
      </c>
      <c r="E323" s="4" t="s">
        <v>10637</v>
      </c>
      <c r="F323" s="6"/>
      <c r="G323" s="4" t="s">
        <v>9217</v>
      </c>
      <c r="H323" s="3" t="s">
        <v>10638</v>
      </c>
      <c r="I323" s="4" t="s">
        <v>7796</v>
      </c>
      <c r="J323" s="4" t="s">
        <v>10639</v>
      </c>
      <c r="K323" s="4" t="s">
        <v>10640</v>
      </c>
      <c r="L323" s="4" t="s">
        <v>10641</v>
      </c>
      <c r="M323" s="6"/>
      <c r="N323" s="6"/>
      <c r="O323" s="4" t="s">
        <v>9105</v>
      </c>
      <c r="P323" s="4" t="s">
        <v>9106</v>
      </c>
      <c r="Q323" s="4">
        <v>518055</v>
      </c>
      <c r="R323" s="4" t="s">
        <v>184</v>
      </c>
      <c r="S323" s="4" t="s">
        <v>7975</v>
      </c>
      <c r="T323" s="4">
        <v>0</v>
      </c>
      <c r="U323" s="6"/>
      <c r="V323" s="4" t="s">
        <v>10642</v>
      </c>
      <c r="W323" s="4" t="s">
        <v>7778</v>
      </c>
      <c r="X323" s="4">
        <v>0</v>
      </c>
      <c r="Y323" s="4">
        <v>100</v>
      </c>
      <c r="Z323" s="4">
        <v>0</v>
      </c>
      <c r="AA323" s="4" t="s">
        <v>7805</v>
      </c>
      <c r="AB323" s="6"/>
      <c r="AC323" s="4">
        <v>1</v>
      </c>
      <c r="AD323" s="4">
        <v>0</v>
      </c>
      <c r="AE323" s="8">
        <v>45217</v>
      </c>
    </row>
    <row r="324" customHeight="1" spans="1:31">
      <c r="A324" s="2">
        <v>35604</v>
      </c>
      <c r="B324" s="3" t="s">
        <v>10643</v>
      </c>
      <c r="C324" s="4" t="s">
        <v>10644</v>
      </c>
      <c r="D324" s="5">
        <v>45125</v>
      </c>
      <c r="E324" s="4" t="s">
        <v>10645</v>
      </c>
      <c r="F324" s="6"/>
      <c r="G324" s="4" t="s">
        <v>10646</v>
      </c>
      <c r="H324" s="3" t="s">
        <v>10643</v>
      </c>
      <c r="I324" s="4" t="s">
        <v>7834</v>
      </c>
      <c r="J324" s="4" t="s">
        <v>10647</v>
      </c>
      <c r="K324" s="4" t="s">
        <v>10648</v>
      </c>
      <c r="L324" s="4" t="s">
        <v>10649</v>
      </c>
      <c r="M324" s="6"/>
      <c r="N324" s="6"/>
      <c r="O324" s="4" t="s">
        <v>10650</v>
      </c>
      <c r="P324" s="4" t="s">
        <v>8210</v>
      </c>
      <c r="Q324" s="4">
        <v>48197</v>
      </c>
      <c r="R324" s="4" t="s">
        <v>229</v>
      </c>
      <c r="S324" s="4" t="s">
        <v>7815</v>
      </c>
      <c r="T324" s="4">
        <v>0</v>
      </c>
      <c r="U324" s="6"/>
      <c r="V324" s="4" t="s">
        <v>10651</v>
      </c>
      <c r="W324" s="4" t="s">
        <v>7778</v>
      </c>
      <c r="X324" s="4">
        <v>0</v>
      </c>
      <c r="Y324" s="4">
        <v>100</v>
      </c>
      <c r="Z324" s="4">
        <v>0</v>
      </c>
      <c r="AA324" s="4" t="s">
        <v>7805</v>
      </c>
      <c r="AB324" s="6"/>
      <c r="AC324" s="4">
        <v>1</v>
      </c>
      <c r="AD324" s="4">
        <v>0</v>
      </c>
      <c r="AE324" s="8">
        <v>45238</v>
      </c>
    </row>
    <row r="325" customHeight="1" spans="1:31">
      <c r="A325" s="2">
        <v>35607</v>
      </c>
      <c r="B325" s="3" t="s">
        <v>10652</v>
      </c>
      <c r="C325" s="4" t="s">
        <v>10653</v>
      </c>
      <c r="D325" s="5">
        <v>44482</v>
      </c>
      <c r="E325" s="4" t="s">
        <v>10654</v>
      </c>
      <c r="F325" s="6"/>
      <c r="G325" s="4" t="s">
        <v>10655</v>
      </c>
      <c r="H325" s="3" t="s">
        <v>10656</v>
      </c>
      <c r="I325" s="4" t="s">
        <v>7796</v>
      </c>
      <c r="J325" s="4" t="s">
        <v>10534</v>
      </c>
      <c r="K325" s="4" t="s">
        <v>10657</v>
      </c>
      <c r="L325" s="6"/>
      <c r="M325" s="6"/>
      <c r="N325" s="6"/>
      <c r="O325" s="4" t="s">
        <v>10658</v>
      </c>
      <c r="P325" s="4" t="s">
        <v>516</v>
      </c>
      <c r="Q325" s="4">
        <v>92120</v>
      </c>
      <c r="R325" s="4" t="s">
        <v>192</v>
      </c>
      <c r="S325" s="4" t="s">
        <v>7802</v>
      </c>
      <c r="T325" s="4">
        <v>0</v>
      </c>
      <c r="U325" s="6"/>
      <c r="V325" s="4" t="s">
        <v>10659</v>
      </c>
      <c r="W325" s="4" t="s">
        <v>7778</v>
      </c>
      <c r="X325" s="4">
        <v>0</v>
      </c>
      <c r="Y325" s="4">
        <v>100</v>
      </c>
      <c r="Z325" s="4">
        <v>0</v>
      </c>
      <c r="AA325" s="4" t="s">
        <v>7805</v>
      </c>
      <c r="AB325" s="6"/>
      <c r="AC325" s="4">
        <v>1</v>
      </c>
      <c r="AD325" s="4">
        <v>0</v>
      </c>
      <c r="AE325" s="8">
        <v>45210</v>
      </c>
    </row>
    <row r="326" customHeight="1" spans="1:31">
      <c r="A326" s="2">
        <v>35624</v>
      </c>
      <c r="B326" s="3" t="s">
        <v>10660</v>
      </c>
      <c r="C326" s="4" t="s">
        <v>10661</v>
      </c>
      <c r="D326" s="5">
        <v>42746</v>
      </c>
      <c r="E326" s="4" t="s">
        <v>10662</v>
      </c>
      <c r="F326" s="6"/>
      <c r="G326" s="4" t="s">
        <v>10663</v>
      </c>
      <c r="H326" s="3" t="s">
        <v>10664</v>
      </c>
      <c r="I326" s="4" t="s">
        <v>9370</v>
      </c>
      <c r="J326" s="4">
        <v>2023</v>
      </c>
      <c r="K326" s="4" t="s">
        <v>10665</v>
      </c>
      <c r="L326" s="4" t="s">
        <v>10666</v>
      </c>
      <c r="M326" s="6"/>
      <c r="N326" s="6"/>
      <c r="O326" s="4" t="s">
        <v>10451</v>
      </c>
      <c r="P326" s="4" t="s">
        <v>10667</v>
      </c>
      <c r="Q326" s="4">
        <v>110020</v>
      </c>
      <c r="R326" s="4" t="s">
        <v>196</v>
      </c>
      <c r="S326" s="4" t="s">
        <v>7826</v>
      </c>
      <c r="T326" s="4">
        <v>1</v>
      </c>
      <c r="U326" s="6"/>
      <c r="V326" s="4" t="s">
        <v>10668</v>
      </c>
      <c r="W326" s="4" t="s">
        <v>7977</v>
      </c>
      <c r="X326" s="4">
        <v>0</v>
      </c>
      <c r="Y326" s="4">
        <v>50</v>
      </c>
      <c r="Z326" s="4">
        <v>0</v>
      </c>
      <c r="AA326" s="4" t="s">
        <v>10669</v>
      </c>
      <c r="AB326" s="6"/>
      <c r="AC326" s="4">
        <v>1</v>
      </c>
      <c r="AD326" s="4">
        <v>0</v>
      </c>
      <c r="AE326" s="8">
        <v>45236</v>
      </c>
    </row>
    <row r="327" customHeight="1" spans="1:31">
      <c r="A327" s="2">
        <v>35666</v>
      </c>
      <c r="B327" s="3" t="s">
        <v>10670</v>
      </c>
      <c r="C327" s="4" t="s">
        <v>10671</v>
      </c>
      <c r="D327" s="6"/>
      <c r="E327" s="4" t="s">
        <v>10672</v>
      </c>
      <c r="F327" s="6"/>
      <c r="G327" s="4" t="s">
        <v>10673</v>
      </c>
      <c r="H327" s="6"/>
      <c r="I327" s="6"/>
      <c r="J327" s="4" t="s">
        <v>10674</v>
      </c>
      <c r="K327" s="4" t="s">
        <v>10675</v>
      </c>
      <c r="L327" s="4" t="s">
        <v>10676</v>
      </c>
      <c r="M327" s="6"/>
      <c r="N327" s="6"/>
      <c r="O327" s="4" t="s">
        <v>10677</v>
      </c>
      <c r="P327" s="4" t="s">
        <v>10677</v>
      </c>
      <c r="Q327" s="4" t="s">
        <v>10678</v>
      </c>
      <c r="R327" s="4" t="s">
        <v>228</v>
      </c>
      <c r="S327" s="4" t="s">
        <v>7802</v>
      </c>
      <c r="T327" s="6"/>
      <c r="U327" s="6"/>
      <c r="V327" s="4" t="s">
        <v>10679</v>
      </c>
      <c r="W327" s="4" t="s">
        <v>7778</v>
      </c>
      <c r="X327" s="4">
        <v>0</v>
      </c>
      <c r="Y327" s="4">
        <v>100</v>
      </c>
      <c r="Z327" s="4">
        <v>0</v>
      </c>
      <c r="AA327" s="4" t="s">
        <v>7779</v>
      </c>
      <c r="AB327" s="6"/>
      <c r="AC327" s="4">
        <v>1</v>
      </c>
      <c r="AD327" s="4">
        <v>0</v>
      </c>
      <c r="AE327" s="8">
        <v>45045.2296875</v>
      </c>
    </row>
    <row r="328" customHeight="1" spans="1:31">
      <c r="A328" s="2">
        <v>35720</v>
      </c>
      <c r="B328" s="3" t="s">
        <v>10680</v>
      </c>
      <c r="C328" s="4" t="s">
        <v>10681</v>
      </c>
      <c r="D328" s="5">
        <v>44874</v>
      </c>
      <c r="E328" s="4" t="s">
        <v>10682</v>
      </c>
      <c r="F328" s="6"/>
      <c r="G328" s="4" t="s">
        <v>10683</v>
      </c>
      <c r="H328" s="6"/>
      <c r="I328" s="6"/>
      <c r="J328" s="4" t="s">
        <v>10587</v>
      </c>
      <c r="K328" s="4" t="s">
        <v>10684</v>
      </c>
      <c r="L328" s="4">
        <v>49</v>
      </c>
      <c r="M328" s="6"/>
      <c r="N328" s="6"/>
      <c r="O328" s="4" t="s">
        <v>8669</v>
      </c>
      <c r="P328" s="4" t="s">
        <v>10685</v>
      </c>
      <c r="Q328" s="4">
        <v>80538</v>
      </c>
      <c r="R328" s="4" t="s">
        <v>193</v>
      </c>
      <c r="S328" s="4" t="s">
        <v>7802</v>
      </c>
      <c r="T328" s="6"/>
      <c r="U328" s="6"/>
      <c r="V328" s="4" t="s">
        <v>10686</v>
      </c>
      <c r="W328" s="4" t="s">
        <v>7778</v>
      </c>
      <c r="X328" s="4">
        <v>0</v>
      </c>
      <c r="Y328" s="4">
        <v>100</v>
      </c>
      <c r="Z328" s="4">
        <v>0</v>
      </c>
      <c r="AA328" s="4" t="s">
        <v>7779</v>
      </c>
      <c r="AB328" s="6"/>
      <c r="AC328" s="4">
        <v>1</v>
      </c>
      <c r="AD328" s="4">
        <v>0</v>
      </c>
      <c r="AE328" s="8">
        <v>45045.2306597222</v>
      </c>
    </row>
    <row r="329" customHeight="1" spans="1:31">
      <c r="A329" s="2">
        <v>35742</v>
      </c>
      <c r="B329" s="3" t="s">
        <v>10687</v>
      </c>
      <c r="C329" s="4" t="s">
        <v>10688</v>
      </c>
      <c r="D329" s="5">
        <v>43357</v>
      </c>
      <c r="E329" s="4" t="s">
        <v>9281</v>
      </c>
      <c r="F329" s="6"/>
      <c r="G329" s="4" t="s">
        <v>10689</v>
      </c>
      <c r="H329" s="3" t="s">
        <v>10690</v>
      </c>
      <c r="I329" s="4" t="s">
        <v>7796</v>
      </c>
      <c r="J329" s="4" t="s">
        <v>10691</v>
      </c>
      <c r="K329" s="4" t="s">
        <v>8475</v>
      </c>
      <c r="L329" s="4" t="s">
        <v>10692</v>
      </c>
      <c r="M329" s="4" t="s">
        <v>10693</v>
      </c>
      <c r="N329" s="4" t="s">
        <v>10694</v>
      </c>
      <c r="O329" s="4" t="s">
        <v>10695</v>
      </c>
      <c r="P329" s="4" t="s">
        <v>8477</v>
      </c>
      <c r="Q329" s="4">
        <v>2113</v>
      </c>
      <c r="R329" s="4" t="s">
        <v>179</v>
      </c>
      <c r="S329" s="4" t="s">
        <v>7826</v>
      </c>
      <c r="T329" s="4">
        <v>0</v>
      </c>
      <c r="U329" s="6"/>
      <c r="V329" s="4" t="s">
        <v>10696</v>
      </c>
      <c r="W329" s="4" t="s">
        <v>7778</v>
      </c>
      <c r="X329" s="4">
        <v>0</v>
      </c>
      <c r="Y329" s="4">
        <v>100</v>
      </c>
      <c r="Z329" s="4">
        <v>0</v>
      </c>
      <c r="AA329" s="4" t="s">
        <v>7805</v>
      </c>
      <c r="AB329" s="6"/>
      <c r="AC329" s="4">
        <v>1</v>
      </c>
      <c r="AD329" s="4">
        <v>0</v>
      </c>
      <c r="AE329" s="8">
        <v>45229</v>
      </c>
    </row>
    <row r="330" customHeight="1" spans="1:31">
      <c r="A330" s="2">
        <v>35770</v>
      </c>
      <c r="B330" s="3" t="s">
        <v>10697</v>
      </c>
      <c r="C330" s="4" t="s">
        <v>10698</v>
      </c>
      <c r="D330" s="6"/>
      <c r="E330" s="4" t="s">
        <v>10699</v>
      </c>
      <c r="F330" s="6"/>
      <c r="G330" s="4" t="s">
        <v>10663</v>
      </c>
      <c r="H330" s="6"/>
      <c r="I330" s="6"/>
      <c r="J330" s="4" t="s">
        <v>10613</v>
      </c>
      <c r="K330" s="4" t="s">
        <v>10700</v>
      </c>
      <c r="L330" s="6"/>
      <c r="M330" s="6"/>
      <c r="N330" s="6"/>
      <c r="O330" s="4" t="s">
        <v>10701</v>
      </c>
      <c r="P330" s="4" t="s">
        <v>565</v>
      </c>
      <c r="Q330" s="4">
        <v>98033</v>
      </c>
      <c r="R330" s="4" t="s">
        <v>229</v>
      </c>
      <c r="S330" s="4" t="s">
        <v>7815</v>
      </c>
      <c r="T330" s="6"/>
      <c r="U330" s="6"/>
      <c r="V330" s="4" t="s">
        <v>10702</v>
      </c>
      <c r="W330" s="4" t="s">
        <v>7778</v>
      </c>
      <c r="X330" s="4">
        <v>0</v>
      </c>
      <c r="Y330" s="4">
        <v>100</v>
      </c>
      <c r="Z330" s="4">
        <v>0</v>
      </c>
      <c r="AA330" s="4" t="s">
        <v>7805</v>
      </c>
      <c r="AB330" s="6"/>
      <c r="AC330" s="4">
        <v>1</v>
      </c>
      <c r="AD330" s="4">
        <v>0</v>
      </c>
      <c r="AE330" s="8">
        <v>45227</v>
      </c>
    </row>
    <row r="331" customHeight="1" spans="1:31">
      <c r="A331" s="2">
        <v>35822</v>
      </c>
      <c r="B331" s="3" t="s">
        <v>10703</v>
      </c>
      <c r="C331" s="4" t="s">
        <v>10704</v>
      </c>
      <c r="D331" s="5">
        <v>45263</v>
      </c>
      <c r="E331" s="4" t="s">
        <v>10705</v>
      </c>
      <c r="F331" s="4" t="s">
        <v>7455</v>
      </c>
      <c r="G331" s="4" t="s">
        <v>10706</v>
      </c>
      <c r="H331" s="6"/>
      <c r="I331" s="4" t="s">
        <v>7927</v>
      </c>
      <c r="J331" s="4" t="s">
        <v>10707</v>
      </c>
      <c r="K331" s="4" t="s">
        <v>10708</v>
      </c>
      <c r="L331" s="6"/>
      <c r="M331" s="6"/>
      <c r="N331" s="6"/>
      <c r="O331" s="4" t="s">
        <v>10624</v>
      </c>
      <c r="P331" s="4" t="s">
        <v>501</v>
      </c>
      <c r="Q331" s="4">
        <v>94114</v>
      </c>
      <c r="R331" s="4" t="s">
        <v>229</v>
      </c>
      <c r="S331" s="4" t="s">
        <v>7815</v>
      </c>
      <c r="T331" s="4">
        <v>0</v>
      </c>
      <c r="U331" s="6"/>
      <c r="V331" s="4" t="s">
        <v>10709</v>
      </c>
      <c r="W331" s="4" t="s">
        <v>7778</v>
      </c>
      <c r="X331" s="4">
        <v>0</v>
      </c>
      <c r="Y331" s="4">
        <v>100</v>
      </c>
      <c r="Z331" s="4">
        <v>0</v>
      </c>
      <c r="AA331" s="4" t="s">
        <v>7805</v>
      </c>
      <c r="AB331" s="6"/>
      <c r="AC331" s="4">
        <v>1</v>
      </c>
      <c r="AD331" s="4">
        <v>0</v>
      </c>
      <c r="AE331" s="8">
        <v>45263</v>
      </c>
    </row>
    <row r="332" customHeight="1" spans="1:31">
      <c r="A332" s="2">
        <v>35829</v>
      </c>
      <c r="B332" s="3" t="s">
        <v>10710</v>
      </c>
      <c r="C332" s="4" t="s">
        <v>10711</v>
      </c>
      <c r="D332" s="6"/>
      <c r="E332" s="4" t="s">
        <v>9551</v>
      </c>
      <c r="F332" s="6"/>
      <c r="G332" s="4" t="s">
        <v>10712</v>
      </c>
      <c r="H332" s="6"/>
      <c r="I332" s="6"/>
      <c r="J332" s="4" t="s">
        <v>10613</v>
      </c>
      <c r="K332" s="4" t="s">
        <v>10713</v>
      </c>
      <c r="L332" s="4" t="s">
        <v>10714</v>
      </c>
      <c r="M332" s="6"/>
      <c r="N332" s="6"/>
      <c r="O332" s="4" t="s">
        <v>10715</v>
      </c>
      <c r="P332" s="4" t="s">
        <v>10716</v>
      </c>
      <c r="Q332" s="4" t="s">
        <v>10717</v>
      </c>
      <c r="R332" s="4" t="s">
        <v>228</v>
      </c>
      <c r="S332" s="4" t="s">
        <v>7802</v>
      </c>
      <c r="T332" s="6"/>
      <c r="U332" s="6"/>
      <c r="V332" s="4" t="s">
        <v>10718</v>
      </c>
      <c r="W332" s="4" t="s">
        <v>7778</v>
      </c>
      <c r="X332" s="4">
        <v>0</v>
      </c>
      <c r="Y332" s="4">
        <v>100</v>
      </c>
      <c r="Z332" s="4">
        <v>0</v>
      </c>
      <c r="AA332" s="4" t="s">
        <v>7805</v>
      </c>
      <c r="AB332" s="6"/>
      <c r="AC332" s="4">
        <v>1</v>
      </c>
      <c r="AD332" s="4">
        <v>0</v>
      </c>
      <c r="AE332" s="8">
        <v>45224</v>
      </c>
    </row>
    <row r="333" customHeight="1" spans="1:31">
      <c r="A333" s="2">
        <v>35934</v>
      </c>
      <c r="B333" s="3" t="s">
        <v>5646</v>
      </c>
      <c r="C333" s="4" t="s">
        <v>10719</v>
      </c>
      <c r="D333" s="6"/>
      <c r="E333" s="4" t="s">
        <v>10720</v>
      </c>
      <c r="F333" s="6"/>
      <c r="G333" s="4" t="s">
        <v>10721</v>
      </c>
      <c r="H333" s="6"/>
      <c r="I333" s="6"/>
      <c r="J333" s="4" t="s">
        <v>10722</v>
      </c>
      <c r="K333" s="4" t="s">
        <v>10723</v>
      </c>
      <c r="L333" s="4" t="s">
        <v>10724</v>
      </c>
      <c r="M333" s="6"/>
      <c r="N333" s="6"/>
      <c r="O333" s="4" t="s">
        <v>10725</v>
      </c>
      <c r="P333" s="4" t="s">
        <v>499</v>
      </c>
      <c r="Q333" s="4">
        <v>69115</v>
      </c>
      <c r="R333" s="4" t="s">
        <v>193</v>
      </c>
      <c r="S333" s="4" t="s">
        <v>7802</v>
      </c>
      <c r="T333" s="6"/>
      <c r="U333" s="6"/>
      <c r="V333" s="4" t="s">
        <v>10726</v>
      </c>
      <c r="W333" s="4" t="s">
        <v>7778</v>
      </c>
      <c r="X333" s="4">
        <v>0</v>
      </c>
      <c r="Y333" s="4">
        <v>100</v>
      </c>
      <c r="Z333" s="4">
        <v>0</v>
      </c>
      <c r="AA333" s="4" t="s">
        <v>10727</v>
      </c>
      <c r="AB333" s="6"/>
      <c r="AC333" s="4">
        <v>1</v>
      </c>
      <c r="AD333" s="4">
        <v>0</v>
      </c>
      <c r="AE333" s="8">
        <v>45225</v>
      </c>
    </row>
    <row r="334" customHeight="1" spans="1:31">
      <c r="A334" s="2">
        <v>35958</v>
      </c>
      <c r="B334" s="3" t="s">
        <v>10728</v>
      </c>
      <c r="C334" s="4" t="s">
        <v>10729</v>
      </c>
      <c r="D334" s="5">
        <v>43507</v>
      </c>
      <c r="E334" s="4" t="s">
        <v>10730</v>
      </c>
      <c r="F334" s="6"/>
      <c r="G334" s="4" t="s">
        <v>10731</v>
      </c>
      <c r="H334" s="6"/>
      <c r="I334" s="6"/>
      <c r="J334" s="4" t="s">
        <v>10732</v>
      </c>
      <c r="K334" s="4" t="s">
        <v>10733</v>
      </c>
      <c r="L334" s="4" t="s">
        <v>10734</v>
      </c>
      <c r="M334" s="6"/>
      <c r="N334" s="6"/>
      <c r="O334" s="4" t="s">
        <v>9901</v>
      </c>
      <c r="P334" s="4" t="s">
        <v>515</v>
      </c>
      <c r="Q334" s="4">
        <v>1800</v>
      </c>
      <c r="R334" s="4" t="s">
        <v>186</v>
      </c>
      <c r="S334" s="4" t="s">
        <v>7802</v>
      </c>
      <c r="T334" s="6"/>
      <c r="U334" s="6"/>
      <c r="V334" s="4" t="s">
        <v>10735</v>
      </c>
      <c r="W334" s="4" t="s">
        <v>7778</v>
      </c>
      <c r="X334" s="4">
        <v>0</v>
      </c>
      <c r="Y334" s="4">
        <v>100</v>
      </c>
      <c r="Z334" s="4">
        <v>0</v>
      </c>
      <c r="AA334" s="4" t="s">
        <v>7805</v>
      </c>
      <c r="AB334" s="6"/>
      <c r="AC334" s="4">
        <v>1</v>
      </c>
      <c r="AD334" s="4">
        <v>0</v>
      </c>
      <c r="AE334" s="8">
        <v>45236</v>
      </c>
    </row>
    <row r="335" customHeight="1" spans="1:31">
      <c r="A335" s="2">
        <v>36064</v>
      </c>
      <c r="B335" s="3" t="s">
        <v>10736</v>
      </c>
      <c r="C335" s="4" t="s">
        <v>10737</v>
      </c>
      <c r="D335" s="6"/>
      <c r="E335" s="4" t="s">
        <v>10738</v>
      </c>
      <c r="F335" s="6"/>
      <c r="G335" s="4" t="s">
        <v>10739</v>
      </c>
      <c r="H335" s="6"/>
      <c r="I335" s="6"/>
      <c r="J335" s="4" t="s">
        <v>10492</v>
      </c>
      <c r="K335" s="4" t="s">
        <v>10740</v>
      </c>
      <c r="L335" s="6"/>
      <c r="M335" s="6"/>
      <c r="N335" s="6"/>
      <c r="O335" s="4" t="s">
        <v>8969</v>
      </c>
      <c r="P335" s="4" t="s">
        <v>566</v>
      </c>
      <c r="Q335" s="4">
        <v>8004</v>
      </c>
      <c r="R335" s="4" t="s">
        <v>221</v>
      </c>
      <c r="S335" s="4" t="s">
        <v>7802</v>
      </c>
      <c r="T335" s="6"/>
      <c r="U335" s="6"/>
      <c r="V335" s="4" t="s">
        <v>10741</v>
      </c>
      <c r="W335" s="4" t="s">
        <v>7778</v>
      </c>
      <c r="X335" s="4">
        <v>0</v>
      </c>
      <c r="Y335" s="4">
        <v>100</v>
      </c>
      <c r="Z335" s="4">
        <v>0</v>
      </c>
      <c r="AA335" s="4" t="s">
        <v>7779</v>
      </c>
      <c r="AB335" s="6"/>
      <c r="AC335" s="4">
        <v>1</v>
      </c>
      <c r="AD335" s="4">
        <v>0</v>
      </c>
      <c r="AE335" s="8">
        <v>45045.2299074074</v>
      </c>
    </row>
    <row r="336" customHeight="1" spans="1:31">
      <c r="A336" s="2">
        <v>36069</v>
      </c>
      <c r="B336" s="3" t="s">
        <v>10742</v>
      </c>
      <c r="C336" s="4" t="s">
        <v>10743</v>
      </c>
      <c r="D336" s="5">
        <v>43256</v>
      </c>
      <c r="E336" s="4" t="s">
        <v>10744</v>
      </c>
      <c r="F336" s="6"/>
      <c r="G336" s="4" t="s">
        <v>10745</v>
      </c>
      <c r="H336" s="6"/>
      <c r="I336" s="4" t="s">
        <v>9255</v>
      </c>
      <c r="J336" s="4" t="s">
        <v>10746</v>
      </c>
      <c r="K336" s="4" t="s">
        <v>10747</v>
      </c>
      <c r="L336" s="4" t="s">
        <v>10748</v>
      </c>
      <c r="M336" s="6"/>
      <c r="N336" s="6"/>
      <c r="O336" s="4" t="s">
        <v>10749</v>
      </c>
      <c r="P336" s="4" t="s">
        <v>10750</v>
      </c>
      <c r="Q336" s="4">
        <v>4528267</v>
      </c>
      <c r="R336" s="4" t="s">
        <v>198</v>
      </c>
      <c r="S336" s="4" t="s">
        <v>7776</v>
      </c>
      <c r="T336" s="4">
        <v>0</v>
      </c>
      <c r="U336" s="6"/>
      <c r="V336" s="4" t="s">
        <v>10751</v>
      </c>
      <c r="W336" s="4" t="s">
        <v>7778</v>
      </c>
      <c r="X336" s="4">
        <v>0</v>
      </c>
      <c r="Y336" s="4">
        <v>100</v>
      </c>
      <c r="Z336" s="4">
        <v>0</v>
      </c>
      <c r="AA336" s="4" t="s">
        <v>7779</v>
      </c>
      <c r="AB336" s="6"/>
      <c r="AC336" s="4">
        <v>1</v>
      </c>
      <c r="AD336" s="4">
        <v>0</v>
      </c>
      <c r="AE336" s="8">
        <v>45095.4347222222</v>
      </c>
    </row>
    <row r="337" customHeight="1" spans="1:31">
      <c r="A337" s="2">
        <v>36072</v>
      </c>
      <c r="B337" s="3" t="s">
        <v>4601</v>
      </c>
      <c r="C337" s="4" t="s">
        <v>10752</v>
      </c>
      <c r="D337" s="6"/>
      <c r="E337" s="4" t="s">
        <v>10753</v>
      </c>
      <c r="F337" s="6"/>
      <c r="G337" s="4" t="s">
        <v>10754</v>
      </c>
      <c r="H337" s="6"/>
      <c r="I337" s="6"/>
      <c r="J337" s="4" t="s">
        <v>10755</v>
      </c>
      <c r="K337" s="4" t="s">
        <v>10756</v>
      </c>
      <c r="L337" s="4">
        <v>403</v>
      </c>
      <c r="M337" s="6"/>
      <c r="N337" s="6"/>
      <c r="O337" s="4" t="s">
        <v>10757</v>
      </c>
      <c r="P337" s="4" t="s">
        <v>540</v>
      </c>
      <c r="Q337" s="4">
        <v>11238</v>
      </c>
      <c r="R337" s="4" t="s">
        <v>229</v>
      </c>
      <c r="S337" s="4" t="s">
        <v>7815</v>
      </c>
      <c r="T337" s="6"/>
      <c r="U337" s="6"/>
      <c r="V337" s="4" t="s">
        <v>10758</v>
      </c>
      <c r="W337" s="4" t="s">
        <v>7778</v>
      </c>
      <c r="X337" s="4">
        <v>0</v>
      </c>
      <c r="Y337" s="4">
        <v>100</v>
      </c>
      <c r="Z337" s="4">
        <v>0</v>
      </c>
      <c r="AA337" s="4" t="s">
        <v>7805</v>
      </c>
      <c r="AB337" s="6"/>
      <c r="AC337" s="4">
        <v>1</v>
      </c>
      <c r="AD337" s="4">
        <v>0</v>
      </c>
      <c r="AE337" s="8">
        <v>45236</v>
      </c>
    </row>
    <row r="338" customHeight="1" spans="1:31">
      <c r="A338" s="2">
        <v>36165</v>
      </c>
      <c r="B338" s="3" t="s">
        <v>10759</v>
      </c>
      <c r="C338" s="4" t="s">
        <v>10760</v>
      </c>
      <c r="D338" s="5">
        <v>44597</v>
      </c>
      <c r="E338" s="4" t="s">
        <v>10761</v>
      </c>
      <c r="F338" s="6"/>
      <c r="G338" s="4" t="s">
        <v>10153</v>
      </c>
      <c r="H338" s="3" t="s">
        <v>10759</v>
      </c>
      <c r="I338" s="4" t="s">
        <v>7796</v>
      </c>
      <c r="J338" s="4" t="s">
        <v>10762</v>
      </c>
      <c r="K338" s="4" t="s">
        <v>10763</v>
      </c>
      <c r="L338" s="6"/>
      <c r="M338" s="6"/>
      <c r="N338" s="6"/>
      <c r="O338" s="4" t="s">
        <v>7932</v>
      </c>
      <c r="P338" s="4" t="s">
        <v>543</v>
      </c>
      <c r="Q338" s="4">
        <v>43220</v>
      </c>
      <c r="R338" s="4" t="s">
        <v>229</v>
      </c>
      <c r="S338" s="4" t="s">
        <v>7776</v>
      </c>
      <c r="T338" s="4">
        <v>0</v>
      </c>
      <c r="U338" s="6"/>
      <c r="V338" s="4" t="s">
        <v>10764</v>
      </c>
      <c r="W338" s="4" t="s">
        <v>7935</v>
      </c>
      <c r="X338" s="4">
        <v>0</v>
      </c>
      <c r="Y338" s="4">
        <v>300</v>
      </c>
      <c r="Z338" s="4">
        <v>300</v>
      </c>
      <c r="AA338" s="4" t="s">
        <v>7779</v>
      </c>
      <c r="AB338" s="6"/>
      <c r="AC338" s="4">
        <v>3</v>
      </c>
      <c r="AD338" s="4">
        <v>0</v>
      </c>
      <c r="AE338" s="8">
        <v>44597.4862384259</v>
      </c>
    </row>
    <row r="339" customHeight="1" spans="1:31">
      <c r="A339" s="2">
        <v>36241</v>
      </c>
      <c r="B339" s="3" t="s">
        <v>4865</v>
      </c>
      <c r="C339" s="4" t="s">
        <v>10765</v>
      </c>
      <c r="D339" s="5">
        <v>43367</v>
      </c>
      <c r="E339" s="4" t="s">
        <v>10766</v>
      </c>
      <c r="F339" s="6"/>
      <c r="G339" s="4" t="s">
        <v>10767</v>
      </c>
      <c r="H339" s="6"/>
      <c r="I339" s="6"/>
      <c r="J339" s="4" t="s">
        <v>10768</v>
      </c>
      <c r="K339" s="4" t="s">
        <v>10769</v>
      </c>
      <c r="L339" s="4" t="s">
        <v>10770</v>
      </c>
      <c r="M339" s="6"/>
      <c r="N339" s="6"/>
      <c r="O339" s="4" t="s">
        <v>8426</v>
      </c>
      <c r="P339" s="4" t="s">
        <v>546</v>
      </c>
      <c r="Q339" s="4">
        <v>19144</v>
      </c>
      <c r="R339" s="4" t="s">
        <v>229</v>
      </c>
      <c r="S339" s="4" t="s">
        <v>7815</v>
      </c>
      <c r="T339" s="6"/>
      <c r="U339" s="6"/>
      <c r="V339" s="4" t="s">
        <v>10771</v>
      </c>
      <c r="W339" s="4" t="s">
        <v>7977</v>
      </c>
      <c r="X339" s="4">
        <v>0</v>
      </c>
      <c r="Y339" s="4">
        <v>50</v>
      </c>
      <c r="Z339" s="4">
        <v>0</v>
      </c>
      <c r="AA339" s="4" t="s">
        <v>7805</v>
      </c>
      <c r="AB339" s="6"/>
      <c r="AC339" s="4">
        <v>1</v>
      </c>
      <c r="AD339" s="4">
        <v>0</v>
      </c>
      <c r="AE339" s="8">
        <v>45265</v>
      </c>
    </row>
    <row r="340" customHeight="1" spans="1:31">
      <c r="A340" s="2">
        <v>36284</v>
      </c>
      <c r="B340" s="3" t="s">
        <v>10772</v>
      </c>
      <c r="C340" s="4" t="s">
        <v>10773</v>
      </c>
      <c r="D340" s="5">
        <v>44973</v>
      </c>
      <c r="E340" s="4" t="s">
        <v>10774</v>
      </c>
      <c r="F340" s="6"/>
      <c r="G340" s="4" t="s">
        <v>10775</v>
      </c>
      <c r="H340" s="3" t="s">
        <v>10776</v>
      </c>
      <c r="I340" s="6"/>
      <c r="J340" s="4" t="s">
        <v>10777</v>
      </c>
      <c r="K340" s="4" t="s">
        <v>10778</v>
      </c>
      <c r="L340" s="6"/>
      <c r="M340" s="6"/>
      <c r="N340" s="6"/>
      <c r="O340" s="4" t="s">
        <v>10779</v>
      </c>
      <c r="P340" s="4" t="s">
        <v>10780</v>
      </c>
      <c r="Q340" s="4">
        <v>20800</v>
      </c>
      <c r="R340" s="4" t="s">
        <v>219</v>
      </c>
      <c r="S340" s="4" t="s">
        <v>7802</v>
      </c>
      <c r="T340" s="6"/>
      <c r="U340" s="6"/>
      <c r="V340" s="4" t="s">
        <v>10781</v>
      </c>
      <c r="W340" s="4" t="s">
        <v>7778</v>
      </c>
      <c r="X340" s="4">
        <v>0</v>
      </c>
      <c r="Y340" s="4">
        <v>100</v>
      </c>
      <c r="Z340" s="4">
        <v>0</v>
      </c>
      <c r="AA340" s="4" t="s">
        <v>7805</v>
      </c>
      <c r="AB340" s="6"/>
      <c r="AC340" s="4">
        <v>1</v>
      </c>
      <c r="AD340" s="4">
        <v>0</v>
      </c>
      <c r="AE340" s="8">
        <v>45232</v>
      </c>
    </row>
    <row r="341" customHeight="1" spans="1:31">
      <c r="A341" s="2">
        <v>36306</v>
      </c>
      <c r="B341" s="3" t="s">
        <v>10782</v>
      </c>
      <c r="C341" s="4" t="s">
        <v>10783</v>
      </c>
      <c r="D341" s="5">
        <v>44117</v>
      </c>
      <c r="E341" s="4" t="s">
        <v>10784</v>
      </c>
      <c r="F341" s="6"/>
      <c r="G341" s="4" t="s">
        <v>10785</v>
      </c>
      <c r="H341" s="3" t="s">
        <v>10782</v>
      </c>
      <c r="I341" s="4" t="s">
        <v>7927</v>
      </c>
      <c r="J341" s="4" t="s">
        <v>10534</v>
      </c>
      <c r="K341" s="4" t="s">
        <v>10786</v>
      </c>
      <c r="L341" s="4" t="s">
        <v>10787</v>
      </c>
      <c r="M341" s="6"/>
      <c r="N341" s="6"/>
      <c r="O341" s="4" t="s">
        <v>213</v>
      </c>
      <c r="P341" s="4" t="s">
        <v>213</v>
      </c>
      <c r="Q341" s="4">
        <v>650366</v>
      </c>
      <c r="R341" s="4" t="s">
        <v>213</v>
      </c>
      <c r="S341" s="4" t="s">
        <v>7975</v>
      </c>
      <c r="T341" s="4">
        <v>0</v>
      </c>
      <c r="U341" s="6"/>
      <c r="V341" s="4" t="s">
        <v>10788</v>
      </c>
      <c r="W341" s="4" t="s">
        <v>7778</v>
      </c>
      <c r="X341" s="4">
        <v>0</v>
      </c>
      <c r="Y341" s="4">
        <v>100</v>
      </c>
      <c r="Z341" s="4">
        <v>0</v>
      </c>
      <c r="AA341" s="4" t="s">
        <v>7805</v>
      </c>
      <c r="AB341" s="6"/>
      <c r="AC341" s="4">
        <v>1</v>
      </c>
      <c r="AD341" s="4">
        <v>0</v>
      </c>
      <c r="AE341" s="8">
        <v>45235</v>
      </c>
    </row>
    <row r="342" customHeight="1" spans="1:31">
      <c r="A342" s="2">
        <v>36313</v>
      </c>
      <c r="B342" s="3" t="s">
        <v>10789</v>
      </c>
      <c r="C342" s="4" t="s">
        <v>10790</v>
      </c>
      <c r="D342" s="6"/>
      <c r="E342" s="4" t="s">
        <v>10791</v>
      </c>
      <c r="F342" s="6"/>
      <c r="G342" s="4" t="s">
        <v>10792</v>
      </c>
      <c r="H342" s="6"/>
      <c r="I342" s="6"/>
      <c r="J342" s="4" t="s">
        <v>10793</v>
      </c>
      <c r="K342" s="4" t="s">
        <v>10794</v>
      </c>
      <c r="L342" s="6"/>
      <c r="M342" s="6"/>
      <c r="N342" s="6"/>
      <c r="O342" s="4" t="s">
        <v>10795</v>
      </c>
      <c r="P342" s="4" t="s">
        <v>546</v>
      </c>
      <c r="Q342" s="4">
        <v>19085</v>
      </c>
      <c r="R342" s="4" t="s">
        <v>229</v>
      </c>
      <c r="S342" s="4" t="s">
        <v>7815</v>
      </c>
      <c r="T342" s="6"/>
      <c r="U342" s="6"/>
      <c r="V342" s="4" t="s">
        <v>10796</v>
      </c>
      <c r="W342" s="4" t="s">
        <v>7778</v>
      </c>
      <c r="X342" s="4">
        <v>0</v>
      </c>
      <c r="Y342" s="4">
        <v>100</v>
      </c>
      <c r="Z342" s="4">
        <v>0</v>
      </c>
      <c r="AA342" s="4" t="s">
        <v>7805</v>
      </c>
      <c r="AB342" s="6"/>
      <c r="AC342" s="4">
        <v>1</v>
      </c>
      <c r="AD342" s="4">
        <v>0</v>
      </c>
      <c r="AE342" s="8">
        <v>45228</v>
      </c>
    </row>
    <row r="343" customHeight="1" spans="1:31">
      <c r="A343" s="2">
        <v>36340</v>
      </c>
      <c r="B343" s="3" t="s">
        <v>10797</v>
      </c>
      <c r="C343" s="4" t="s">
        <v>10798</v>
      </c>
      <c r="D343" s="5">
        <v>44881</v>
      </c>
      <c r="E343" s="4" t="s">
        <v>10799</v>
      </c>
      <c r="F343" s="6"/>
      <c r="G343" s="4" t="s">
        <v>10800</v>
      </c>
      <c r="H343" s="3" t="s">
        <v>10801</v>
      </c>
      <c r="I343" s="4" t="s">
        <v>7927</v>
      </c>
      <c r="J343" s="4" t="s">
        <v>10802</v>
      </c>
      <c r="K343" s="4" t="s">
        <v>10803</v>
      </c>
      <c r="L343" s="4" t="s">
        <v>10804</v>
      </c>
      <c r="M343" s="6"/>
      <c r="N343" s="4" t="s">
        <v>7776</v>
      </c>
      <c r="O343" s="4" t="s">
        <v>10805</v>
      </c>
      <c r="P343" s="4" t="s">
        <v>565</v>
      </c>
      <c r="Q343" s="4">
        <v>98087</v>
      </c>
      <c r="R343" s="4" t="s">
        <v>229</v>
      </c>
      <c r="S343" s="4" t="s">
        <v>7815</v>
      </c>
      <c r="T343" s="4">
        <v>1</v>
      </c>
      <c r="U343" s="6"/>
      <c r="V343" s="4" t="s">
        <v>10806</v>
      </c>
      <c r="W343" s="4" t="s">
        <v>7778</v>
      </c>
      <c r="X343" s="4">
        <v>0</v>
      </c>
      <c r="Y343" s="4">
        <v>100</v>
      </c>
      <c r="Z343" s="4">
        <v>0</v>
      </c>
      <c r="AA343" s="4" t="s">
        <v>7805</v>
      </c>
      <c r="AB343" s="6"/>
      <c r="AC343" s="4">
        <v>1</v>
      </c>
      <c r="AD343" s="4">
        <v>0</v>
      </c>
      <c r="AE343" s="8">
        <v>45218</v>
      </c>
    </row>
    <row r="344" customHeight="1" spans="1:31">
      <c r="A344" s="2">
        <v>36346</v>
      </c>
      <c r="B344" s="3" t="s">
        <v>10807</v>
      </c>
      <c r="C344" s="4" t="s">
        <v>10808</v>
      </c>
      <c r="D344" s="5">
        <v>43246</v>
      </c>
      <c r="E344" s="4" t="s">
        <v>10809</v>
      </c>
      <c r="F344" s="6"/>
      <c r="G344" s="4" t="s">
        <v>10810</v>
      </c>
      <c r="H344" s="6"/>
      <c r="I344" s="6"/>
      <c r="J344" s="4" t="s">
        <v>10811</v>
      </c>
      <c r="K344" s="4" t="s">
        <v>10812</v>
      </c>
      <c r="L344" s="4" t="s">
        <v>9462</v>
      </c>
      <c r="M344" s="6"/>
      <c r="N344" s="4" t="s">
        <v>7776</v>
      </c>
      <c r="O344" s="4" t="s">
        <v>8108</v>
      </c>
      <c r="P344" s="4" t="s">
        <v>565</v>
      </c>
      <c r="Q344" s="4">
        <v>98052</v>
      </c>
      <c r="R344" s="4" t="s">
        <v>229</v>
      </c>
      <c r="S344" s="4" t="s">
        <v>7815</v>
      </c>
      <c r="T344" s="6"/>
      <c r="U344" s="6"/>
      <c r="V344" s="4" t="s">
        <v>10813</v>
      </c>
      <c r="W344" s="4" t="s">
        <v>7778</v>
      </c>
      <c r="X344" s="4">
        <v>0</v>
      </c>
      <c r="Y344" s="4">
        <v>100</v>
      </c>
      <c r="Z344" s="4">
        <v>0</v>
      </c>
      <c r="AA344" s="4" t="s">
        <v>7805</v>
      </c>
      <c r="AB344" s="6"/>
      <c r="AC344" s="4">
        <v>1</v>
      </c>
      <c r="AD344" s="4">
        <v>0</v>
      </c>
      <c r="AE344" s="8">
        <v>45200</v>
      </c>
    </row>
    <row r="345" customHeight="1" spans="1:31">
      <c r="A345" s="2">
        <v>36355</v>
      </c>
      <c r="B345" s="3" t="s">
        <v>5159</v>
      </c>
      <c r="C345" s="4" t="s">
        <v>10814</v>
      </c>
      <c r="D345" s="6"/>
      <c r="E345" s="4" t="s">
        <v>10815</v>
      </c>
      <c r="F345" s="6"/>
      <c r="G345" s="4" t="s">
        <v>9099</v>
      </c>
      <c r="H345" s="6"/>
      <c r="I345" s="6"/>
      <c r="J345" s="4" t="s">
        <v>10816</v>
      </c>
      <c r="K345" s="4" t="s">
        <v>10817</v>
      </c>
      <c r="L345" s="4" t="s">
        <v>10818</v>
      </c>
      <c r="M345" s="6"/>
      <c r="N345" s="6"/>
      <c r="O345" s="4" t="s">
        <v>10819</v>
      </c>
      <c r="P345" s="4" t="s">
        <v>501</v>
      </c>
      <c r="Q345" s="4">
        <v>95123</v>
      </c>
      <c r="R345" s="4" t="s">
        <v>229</v>
      </c>
      <c r="S345" s="4" t="s">
        <v>7815</v>
      </c>
      <c r="T345" s="6"/>
      <c r="U345" s="6"/>
      <c r="V345" s="4" t="s">
        <v>10820</v>
      </c>
      <c r="W345" s="4" t="s">
        <v>7778</v>
      </c>
      <c r="X345" s="4">
        <v>0</v>
      </c>
      <c r="Y345" s="4">
        <v>100</v>
      </c>
      <c r="Z345" s="4">
        <v>0</v>
      </c>
      <c r="AA345" s="4" t="s">
        <v>7805</v>
      </c>
      <c r="AB345" s="6"/>
      <c r="AC345" s="4">
        <v>1</v>
      </c>
      <c r="AD345" s="4">
        <v>0</v>
      </c>
      <c r="AE345" s="8">
        <v>45231</v>
      </c>
    </row>
    <row r="346" customHeight="1" spans="1:31">
      <c r="A346" s="2">
        <v>36360</v>
      </c>
      <c r="B346" s="3" t="s">
        <v>10821</v>
      </c>
      <c r="C346" s="4" t="s">
        <v>10822</v>
      </c>
      <c r="D346" s="5">
        <v>45264</v>
      </c>
      <c r="E346" s="4" t="s">
        <v>10823</v>
      </c>
      <c r="F346" s="6"/>
      <c r="G346" s="4" t="s">
        <v>10824</v>
      </c>
      <c r="H346" s="3" t="s">
        <v>10825</v>
      </c>
      <c r="I346" s="4" t="s">
        <v>7927</v>
      </c>
      <c r="J346" s="4" t="s">
        <v>10826</v>
      </c>
      <c r="K346" s="4" t="s">
        <v>10827</v>
      </c>
      <c r="L346" s="4" t="s">
        <v>10828</v>
      </c>
      <c r="M346" s="6"/>
      <c r="N346" s="6"/>
      <c r="O346" s="4" t="s">
        <v>8376</v>
      </c>
      <c r="P346" s="4" t="s">
        <v>10829</v>
      </c>
      <c r="Q346" s="4">
        <v>15206</v>
      </c>
      <c r="R346" s="4" t="s">
        <v>229</v>
      </c>
      <c r="S346" s="4" t="s">
        <v>7776</v>
      </c>
      <c r="T346" s="4">
        <v>0</v>
      </c>
      <c r="U346" s="6"/>
      <c r="V346" s="4" t="s">
        <v>10830</v>
      </c>
      <c r="W346" s="4" t="s">
        <v>7935</v>
      </c>
      <c r="X346" s="4">
        <v>0</v>
      </c>
      <c r="Y346" s="4">
        <v>300</v>
      </c>
      <c r="Z346" s="4">
        <v>300</v>
      </c>
      <c r="AA346" s="4" t="s">
        <v>7779</v>
      </c>
      <c r="AB346" s="6"/>
      <c r="AC346" s="4">
        <v>3</v>
      </c>
      <c r="AD346" s="4">
        <v>0</v>
      </c>
      <c r="AE346" s="8">
        <v>45264.7645717593</v>
      </c>
    </row>
    <row r="347" customHeight="1" spans="1:31">
      <c r="A347" s="2">
        <v>36402</v>
      </c>
      <c r="B347" s="3" t="s">
        <v>10831</v>
      </c>
      <c r="C347" s="4" t="s">
        <v>10832</v>
      </c>
      <c r="D347" s="5">
        <v>43584</v>
      </c>
      <c r="E347" s="4" t="s">
        <v>10833</v>
      </c>
      <c r="F347" s="6"/>
      <c r="G347" s="4" t="s">
        <v>10834</v>
      </c>
      <c r="H347" s="6"/>
      <c r="I347" s="6"/>
      <c r="J347" s="4" t="s">
        <v>10835</v>
      </c>
      <c r="K347" s="4" t="s">
        <v>10836</v>
      </c>
      <c r="L347" s="10">
        <v>135262</v>
      </c>
      <c r="M347" s="6"/>
      <c r="N347" s="6"/>
      <c r="O347" s="4" t="s">
        <v>10226</v>
      </c>
      <c r="P347" s="4" t="s">
        <v>501</v>
      </c>
      <c r="Q347" s="4">
        <v>95014</v>
      </c>
      <c r="R347" s="4" t="s">
        <v>229</v>
      </c>
      <c r="S347" s="4" t="s">
        <v>7815</v>
      </c>
      <c r="T347" s="6"/>
      <c r="U347" s="6"/>
      <c r="V347" s="4" t="s">
        <v>10837</v>
      </c>
      <c r="W347" s="4" t="s">
        <v>7778</v>
      </c>
      <c r="X347" s="4">
        <v>0</v>
      </c>
      <c r="Y347" s="4">
        <v>100</v>
      </c>
      <c r="Z347" s="4">
        <v>0</v>
      </c>
      <c r="AA347" s="4" t="s">
        <v>7805</v>
      </c>
      <c r="AB347" s="6"/>
      <c r="AC347" s="4">
        <v>1</v>
      </c>
      <c r="AD347" s="4">
        <v>0</v>
      </c>
      <c r="AE347" s="8">
        <v>45233</v>
      </c>
    </row>
    <row r="348" customHeight="1" spans="1:31">
      <c r="A348" s="2">
        <v>36406</v>
      </c>
      <c r="B348" s="3" t="s">
        <v>10838</v>
      </c>
      <c r="C348" s="4" t="s">
        <v>10839</v>
      </c>
      <c r="D348" s="5">
        <v>45134</v>
      </c>
      <c r="E348" s="4" t="s">
        <v>10840</v>
      </c>
      <c r="F348" s="6"/>
      <c r="G348" s="4" t="s">
        <v>8780</v>
      </c>
      <c r="H348" s="3" t="s">
        <v>10841</v>
      </c>
      <c r="I348" s="4" t="s">
        <v>7796</v>
      </c>
      <c r="J348" s="4" t="s">
        <v>10842</v>
      </c>
      <c r="K348" s="4" t="s">
        <v>10843</v>
      </c>
      <c r="L348" s="4" t="s">
        <v>10843</v>
      </c>
      <c r="M348" s="6"/>
      <c r="N348" s="6"/>
      <c r="O348" s="4" t="s">
        <v>7932</v>
      </c>
      <c r="P348" s="4" t="s">
        <v>543</v>
      </c>
      <c r="Q348" s="4">
        <v>43210</v>
      </c>
      <c r="R348" s="4" t="s">
        <v>229</v>
      </c>
      <c r="S348" s="4" t="s">
        <v>7776</v>
      </c>
      <c r="T348" s="4">
        <v>1</v>
      </c>
      <c r="U348" s="4" t="s">
        <v>10844</v>
      </c>
      <c r="V348" s="4" t="s">
        <v>10845</v>
      </c>
      <c r="W348" s="4" t="s">
        <v>7828</v>
      </c>
      <c r="X348" s="4">
        <v>0</v>
      </c>
      <c r="Y348" s="4">
        <v>500</v>
      </c>
      <c r="Z348" s="4">
        <v>500</v>
      </c>
      <c r="AA348" s="4" t="s">
        <v>7779</v>
      </c>
      <c r="AB348" s="6"/>
      <c r="AC348" s="4">
        <v>5</v>
      </c>
      <c r="AD348" s="4">
        <v>0</v>
      </c>
      <c r="AE348" s="8">
        <v>44566.8567361111</v>
      </c>
    </row>
    <row r="349" customHeight="1" spans="1:31">
      <c r="A349" s="2">
        <v>36407</v>
      </c>
      <c r="B349" s="3" t="s">
        <v>10846</v>
      </c>
      <c r="C349" s="4" t="s">
        <v>10847</v>
      </c>
      <c r="D349" s="6"/>
      <c r="E349" s="4" t="s">
        <v>10848</v>
      </c>
      <c r="F349" s="6"/>
      <c r="G349" s="4" t="s">
        <v>10849</v>
      </c>
      <c r="H349" s="6"/>
      <c r="I349" s="6"/>
      <c r="J349" s="4" t="s">
        <v>10850</v>
      </c>
      <c r="K349" s="4" t="s">
        <v>10851</v>
      </c>
      <c r="L349" s="6"/>
      <c r="M349" s="6"/>
      <c r="N349" s="6"/>
      <c r="O349" s="4" t="s">
        <v>10852</v>
      </c>
      <c r="P349" s="4" t="s">
        <v>556</v>
      </c>
      <c r="Q349" s="4" t="s">
        <v>10853</v>
      </c>
      <c r="R349" s="4" t="s">
        <v>201</v>
      </c>
      <c r="S349" s="4" t="s">
        <v>7975</v>
      </c>
      <c r="T349" s="6"/>
      <c r="U349" s="6"/>
      <c r="V349" s="4" t="s">
        <v>10854</v>
      </c>
      <c r="W349" s="4" t="s">
        <v>7778</v>
      </c>
      <c r="X349" s="4">
        <v>0</v>
      </c>
      <c r="Y349" s="4">
        <v>100</v>
      </c>
      <c r="Z349" s="4">
        <v>0</v>
      </c>
      <c r="AA349" s="4" t="s">
        <v>7805</v>
      </c>
      <c r="AB349" s="6"/>
      <c r="AC349" s="4">
        <v>1</v>
      </c>
      <c r="AD349" s="4">
        <v>0</v>
      </c>
      <c r="AE349" s="8">
        <v>45209</v>
      </c>
    </row>
    <row r="350" customHeight="1" spans="1:31">
      <c r="A350" s="2">
        <v>36432</v>
      </c>
      <c r="B350" s="3" t="s">
        <v>10855</v>
      </c>
      <c r="C350" s="4" t="s">
        <v>10856</v>
      </c>
      <c r="D350" s="5">
        <v>44848</v>
      </c>
      <c r="E350" s="4" t="s">
        <v>10857</v>
      </c>
      <c r="F350" s="6"/>
      <c r="G350" s="4" t="s">
        <v>10840</v>
      </c>
      <c r="H350" s="6"/>
      <c r="I350" s="4" t="s">
        <v>7796</v>
      </c>
      <c r="J350" s="4" t="s">
        <v>10524</v>
      </c>
      <c r="K350" s="4" t="s">
        <v>10858</v>
      </c>
      <c r="L350" s="4" t="s">
        <v>10859</v>
      </c>
      <c r="M350" s="6"/>
      <c r="N350" s="6"/>
      <c r="O350" s="4" t="s">
        <v>10309</v>
      </c>
      <c r="P350" s="4" t="s">
        <v>8933</v>
      </c>
      <c r="Q350" s="4">
        <v>210094</v>
      </c>
      <c r="R350" s="4" t="s">
        <v>184</v>
      </c>
      <c r="S350" s="4" t="s">
        <v>7975</v>
      </c>
      <c r="T350" s="4">
        <v>0</v>
      </c>
      <c r="U350" s="6"/>
      <c r="V350" s="4" t="s">
        <v>10860</v>
      </c>
      <c r="W350" s="4" t="s">
        <v>7778</v>
      </c>
      <c r="X350" s="4">
        <v>0</v>
      </c>
      <c r="Y350" s="4">
        <v>100</v>
      </c>
      <c r="Z350" s="4">
        <v>0</v>
      </c>
      <c r="AA350" s="4" t="s">
        <v>7805</v>
      </c>
      <c r="AB350" s="6"/>
      <c r="AC350" s="4">
        <v>1</v>
      </c>
      <c r="AD350" s="4">
        <v>0</v>
      </c>
      <c r="AE350" s="8">
        <v>45209</v>
      </c>
    </row>
    <row r="351" customHeight="1" spans="1:31">
      <c r="A351" s="2">
        <v>36462</v>
      </c>
      <c r="B351" s="3" t="s">
        <v>10861</v>
      </c>
      <c r="C351" s="4" t="s">
        <v>10862</v>
      </c>
      <c r="D351" s="5">
        <v>45263</v>
      </c>
      <c r="E351" s="4" t="s">
        <v>10863</v>
      </c>
      <c r="F351" s="6"/>
      <c r="G351" s="4" t="s">
        <v>10864</v>
      </c>
      <c r="H351" s="3" t="s">
        <v>10861</v>
      </c>
      <c r="I351" s="4" t="s">
        <v>7927</v>
      </c>
      <c r="J351" s="4" t="s">
        <v>10865</v>
      </c>
      <c r="K351" s="4" t="s">
        <v>10866</v>
      </c>
      <c r="L351" s="6"/>
      <c r="M351" s="4" t="s">
        <v>10866</v>
      </c>
      <c r="N351" s="6"/>
      <c r="O351" s="4" t="s">
        <v>10867</v>
      </c>
      <c r="P351" s="4" t="s">
        <v>8338</v>
      </c>
      <c r="Q351" s="4">
        <v>27519</v>
      </c>
      <c r="R351" s="4" t="s">
        <v>229</v>
      </c>
      <c r="S351" s="4" t="s">
        <v>7776</v>
      </c>
      <c r="T351" s="4">
        <v>1</v>
      </c>
      <c r="U351" s="4" t="s">
        <v>10868</v>
      </c>
      <c r="V351" s="4" t="s">
        <v>10869</v>
      </c>
      <c r="W351" s="4" t="s">
        <v>7778</v>
      </c>
      <c r="X351" s="4">
        <v>0</v>
      </c>
      <c r="Y351" s="4">
        <v>100</v>
      </c>
      <c r="Z351" s="4">
        <v>100</v>
      </c>
      <c r="AA351" s="4" t="s">
        <v>7779</v>
      </c>
      <c r="AB351" s="6"/>
      <c r="AC351" s="4">
        <v>1</v>
      </c>
      <c r="AD351" s="4">
        <v>0</v>
      </c>
      <c r="AE351" s="8">
        <v>45263.9647453704</v>
      </c>
    </row>
    <row r="352" customHeight="1" spans="1:31">
      <c r="A352" s="2">
        <v>36497</v>
      </c>
      <c r="B352" s="3" t="s">
        <v>10870</v>
      </c>
      <c r="C352" s="4" t="s">
        <v>10871</v>
      </c>
      <c r="D352" s="5">
        <v>42801</v>
      </c>
      <c r="E352" s="4" t="s">
        <v>10872</v>
      </c>
      <c r="F352" s="6"/>
      <c r="G352" s="4" t="s">
        <v>10873</v>
      </c>
      <c r="H352" s="3" t="s">
        <v>10874</v>
      </c>
      <c r="I352" s="4" t="s">
        <v>9255</v>
      </c>
      <c r="J352" s="4" t="s">
        <v>10875</v>
      </c>
      <c r="K352" s="4" t="s">
        <v>10876</v>
      </c>
      <c r="L352" s="6"/>
      <c r="M352" s="6"/>
      <c r="N352" s="6"/>
      <c r="O352" s="4" t="s">
        <v>10877</v>
      </c>
      <c r="P352" s="4" t="s">
        <v>7801</v>
      </c>
      <c r="Q352" s="4">
        <v>20018</v>
      </c>
      <c r="R352" s="4" t="s">
        <v>219</v>
      </c>
      <c r="S352" s="4" t="s">
        <v>7802</v>
      </c>
      <c r="T352" s="4">
        <v>0</v>
      </c>
      <c r="U352" s="6"/>
      <c r="V352" s="4" t="s">
        <v>10878</v>
      </c>
      <c r="W352" s="4" t="s">
        <v>7778</v>
      </c>
      <c r="X352" s="4">
        <v>0</v>
      </c>
      <c r="Y352" s="4">
        <v>100</v>
      </c>
      <c r="Z352" s="4">
        <v>0</v>
      </c>
      <c r="AA352" s="4" t="s">
        <v>7805</v>
      </c>
      <c r="AB352" s="6"/>
      <c r="AC352" s="4">
        <v>1</v>
      </c>
      <c r="AD352" s="4">
        <v>0</v>
      </c>
      <c r="AE352" s="8">
        <v>45236</v>
      </c>
    </row>
    <row r="353" customHeight="1" spans="1:31">
      <c r="A353" s="2">
        <v>36516</v>
      </c>
      <c r="B353" s="3" t="s">
        <v>6144</v>
      </c>
      <c r="C353" s="4" t="s">
        <v>10879</v>
      </c>
      <c r="D353" s="5">
        <v>44846</v>
      </c>
      <c r="E353" s="4" t="s">
        <v>10879</v>
      </c>
      <c r="F353" s="6"/>
      <c r="G353" s="4" t="s">
        <v>10880</v>
      </c>
      <c r="H353" s="3" t="s">
        <v>6144</v>
      </c>
      <c r="I353" s="4" t="s">
        <v>9255</v>
      </c>
      <c r="J353" s="4" t="s">
        <v>10875</v>
      </c>
      <c r="K353" s="4" t="s">
        <v>10881</v>
      </c>
      <c r="L353" s="4" t="s">
        <v>10882</v>
      </c>
      <c r="M353" s="6"/>
      <c r="N353" s="4">
        <v>601188949</v>
      </c>
      <c r="O353" s="4" t="s">
        <v>10883</v>
      </c>
      <c r="P353" s="4" t="s">
        <v>565</v>
      </c>
      <c r="Q353" s="4">
        <v>99201</v>
      </c>
      <c r="R353" s="4" t="s">
        <v>229</v>
      </c>
      <c r="S353" s="4" t="s">
        <v>7815</v>
      </c>
      <c r="T353" s="4">
        <v>0</v>
      </c>
      <c r="U353" s="6"/>
      <c r="V353" s="4" t="s">
        <v>10884</v>
      </c>
      <c r="W353" s="4" t="s">
        <v>7778</v>
      </c>
      <c r="X353" s="4">
        <v>0</v>
      </c>
      <c r="Y353" s="4">
        <v>100</v>
      </c>
      <c r="Z353" s="4">
        <v>0</v>
      </c>
      <c r="AA353" s="4" t="s">
        <v>7805</v>
      </c>
      <c r="AB353" s="6"/>
      <c r="AC353" s="4">
        <v>1</v>
      </c>
      <c r="AD353" s="4">
        <v>0</v>
      </c>
      <c r="AE353" s="8">
        <v>45244</v>
      </c>
    </row>
    <row r="354" customHeight="1" spans="1:31">
      <c r="A354" s="2">
        <v>36521</v>
      </c>
      <c r="B354" s="3" t="s">
        <v>10885</v>
      </c>
      <c r="C354" s="4" t="s">
        <v>10886</v>
      </c>
      <c r="D354" s="5">
        <v>44670</v>
      </c>
      <c r="E354" s="4" t="s">
        <v>10887</v>
      </c>
      <c r="F354" s="4" t="s">
        <v>10888</v>
      </c>
      <c r="G354" s="4" t="s">
        <v>10889</v>
      </c>
      <c r="H354" s="3" t="s">
        <v>10890</v>
      </c>
      <c r="I354" s="4" t="s">
        <v>7796</v>
      </c>
      <c r="J354" s="4" t="s">
        <v>10891</v>
      </c>
      <c r="K354" s="4" t="s">
        <v>10892</v>
      </c>
      <c r="L354" s="6"/>
      <c r="M354" s="6"/>
      <c r="N354" s="6"/>
      <c r="O354" s="4" t="s">
        <v>10893</v>
      </c>
      <c r="P354" s="4" t="s">
        <v>10894</v>
      </c>
      <c r="Q354" s="4" t="s">
        <v>10895</v>
      </c>
      <c r="R354" s="4" t="s">
        <v>186</v>
      </c>
      <c r="S354" s="4" t="s">
        <v>7802</v>
      </c>
      <c r="T354" s="4">
        <v>0</v>
      </c>
      <c r="U354" s="6"/>
      <c r="V354" s="4" t="s">
        <v>10896</v>
      </c>
      <c r="W354" s="4" t="s">
        <v>7778</v>
      </c>
      <c r="X354" s="4">
        <v>0</v>
      </c>
      <c r="Y354" s="4">
        <v>100</v>
      </c>
      <c r="Z354" s="4">
        <v>0</v>
      </c>
      <c r="AA354" s="4" t="s">
        <v>7805</v>
      </c>
      <c r="AB354" s="6"/>
      <c r="AC354" s="4">
        <v>1</v>
      </c>
      <c r="AD354" s="4">
        <v>0</v>
      </c>
      <c r="AE354" s="8">
        <v>45219</v>
      </c>
    </row>
    <row r="355" customHeight="1" spans="1:31">
      <c r="A355" s="2">
        <v>36539</v>
      </c>
      <c r="B355" s="3" t="s">
        <v>10897</v>
      </c>
      <c r="C355" s="4" t="s">
        <v>10898</v>
      </c>
      <c r="D355" s="5">
        <v>45223</v>
      </c>
      <c r="E355" s="4" t="s">
        <v>10899</v>
      </c>
      <c r="F355" s="6"/>
      <c r="G355" s="4" t="s">
        <v>10900</v>
      </c>
      <c r="H355" s="3" t="s">
        <v>10901</v>
      </c>
      <c r="I355" s="4" t="s">
        <v>44</v>
      </c>
      <c r="J355" s="4" t="s">
        <v>10902</v>
      </c>
      <c r="K355" s="4" t="s">
        <v>10903</v>
      </c>
      <c r="L355" s="4" t="s">
        <v>10904</v>
      </c>
      <c r="M355" s="6"/>
      <c r="N355" s="6"/>
      <c r="O355" s="4" t="s">
        <v>8977</v>
      </c>
      <c r="P355" s="4" t="s">
        <v>8977</v>
      </c>
      <c r="Q355" s="4">
        <v>91192</v>
      </c>
      <c r="R355" s="4" t="s">
        <v>198</v>
      </c>
      <c r="S355" s="4" t="s">
        <v>7826</v>
      </c>
      <c r="T355" s="4">
        <v>1</v>
      </c>
      <c r="U355" s="4" t="s">
        <v>8118</v>
      </c>
      <c r="V355" s="4" t="s">
        <v>10905</v>
      </c>
      <c r="W355" s="4" t="s">
        <v>7828</v>
      </c>
      <c r="X355" s="4">
        <v>0</v>
      </c>
      <c r="Y355" s="4">
        <v>500</v>
      </c>
      <c r="Z355" s="4">
        <v>485</v>
      </c>
      <c r="AA355" s="4" t="s">
        <v>7779</v>
      </c>
      <c r="AB355" s="6"/>
      <c r="AC355" s="4">
        <v>5</v>
      </c>
      <c r="AD355" s="4">
        <v>0</v>
      </c>
      <c r="AE355" s="8">
        <v>43929.4858564815</v>
      </c>
    </row>
    <row r="356" customHeight="1" spans="1:31">
      <c r="A356" s="2">
        <v>36543</v>
      </c>
      <c r="B356" s="3" t="s">
        <v>10906</v>
      </c>
      <c r="C356" s="4" t="s">
        <v>10907</v>
      </c>
      <c r="D356" s="5">
        <v>45183</v>
      </c>
      <c r="E356" s="4" t="s">
        <v>10908</v>
      </c>
      <c r="F356" s="6"/>
      <c r="G356" s="4" t="s">
        <v>10909</v>
      </c>
      <c r="H356" s="6"/>
      <c r="I356" s="4" t="s">
        <v>7834</v>
      </c>
      <c r="J356" s="4" t="s">
        <v>10910</v>
      </c>
      <c r="K356" s="4" t="s">
        <v>10911</v>
      </c>
      <c r="L356" s="4" t="s">
        <v>10912</v>
      </c>
      <c r="M356" s="6"/>
      <c r="N356" s="6"/>
      <c r="O356" s="4" t="s">
        <v>9095</v>
      </c>
      <c r="P356" s="4" t="s">
        <v>500</v>
      </c>
      <c r="Q356" s="4">
        <v>80807</v>
      </c>
      <c r="R356" s="4" t="s">
        <v>193</v>
      </c>
      <c r="S356" s="4" t="s">
        <v>7802</v>
      </c>
      <c r="T356" s="4">
        <v>0</v>
      </c>
      <c r="U356" s="6"/>
      <c r="V356" s="4" t="s">
        <v>10913</v>
      </c>
      <c r="W356" s="4" t="s">
        <v>7778</v>
      </c>
      <c r="X356" s="4">
        <v>0</v>
      </c>
      <c r="Y356" s="4">
        <v>100</v>
      </c>
      <c r="Z356" s="4">
        <v>0</v>
      </c>
      <c r="AA356" s="4" t="s">
        <v>7779</v>
      </c>
      <c r="AB356" s="6"/>
      <c r="AC356" s="4">
        <v>1</v>
      </c>
      <c r="AD356" s="4">
        <v>0</v>
      </c>
      <c r="AE356" s="8">
        <v>45045.2306828704</v>
      </c>
    </row>
    <row r="357" customHeight="1" spans="1:31">
      <c r="A357" s="2">
        <v>36655</v>
      </c>
      <c r="B357" s="3" t="s">
        <v>10914</v>
      </c>
      <c r="C357" s="4" t="s">
        <v>10915</v>
      </c>
      <c r="D357" s="5">
        <v>45070</v>
      </c>
      <c r="E357" s="4" t="s">
        <v>10916</v>
      </c>
      <c r="F357" s="6"/>
      <c r="G357" s="4" t="s">
        <v>10917</v>
      </c>
      <c r="H357" s="3" t="s">
        <v>10918</v>
      </c>
      <c r="I357" s="4" t="s">
        <v>7796</v>
      </c>
      <c r="J357" s="4" t="s">
        <v>10919</v>
      </c>
      <c r="K357" s="4" t="s">
        <v>10920</v>
      </c>
      <c r="L357" s="4" t="s">
        <v>10921</v>
      </c>
      <c r="M357" s="6"/>
      <c r="N357" s="6"/>
      <c r="O357" s="4" t="s">
        <v>10549</v>
      </c>
      <c r="P357" s="4" t="s">
        <v>7945</v>
      </c>
      <c r="Q357" s="4">
        <v>60626</v>
      </c>
      <c r="R357" s="4" t="s">
        <v>229</v>
      </c>
      <c r="S357" s="4" t="s">
        <v>7776</v>
      </c>
      <c r="T357" s="4">
        <v>1</v>
      </c>
      <c r="U357" s="6"/>
      <c r="V357" s="4" t="s">
        <v>10922</v>
      </c>
      <c r="W357" s="4" t="s">
        <v>7778</v>
      </c>
      <c r="X357" s="4">
        <v>0</v>
      </c>
      <c r="Y357" s="4">
        <v>100</v>
      </c>
      <c r="Z357" s="4">
        <v>100</v>
      </c>
      <c r="AA357" s="4" t="s">
        <v>7779</v>
      </c>
      <c r="AB357" s="6"/>
      <c r="AC357" s="4">
        <v>1</v>
      </c>
      <c r="AD357" s="4">
        <v>0</v>
      </c>
      <c r="AE357" s="8">
        <v>45070.6744675926</v>
      </c>
    </row>
    <row r="358" customHeight="1" spans="1:31">
      <c r="A358" s="2">
        <v>36682</v>
      </c>
      <c r="B358" s="3" t="s">
        <v>10923</v>
      </c>
      <c r="C358" s="4" t="s">
        <v>10924</v>
      </c>
      <c r="D358" s="5">
        <v>44727</v>
      </c>
      <c r="E358" s="4" t="s">
        <v>10925</v>
      </c>
      <c r="F358" s="6"/>
      <c r="G358" s="4" t="s">
        <v>10926</v>
      </c>
      <c r="H358" s="3" t="s">
        <v>10927</v>
      </c>
      <c r="I358" s="4" t="s">
        <v>7796</v>
      </c>
      <c r="J358" s="4" t="s">
        <v>10928</v>
      </c>
      <c r="K358" s="4" t="s">
        <v>10929</v>
      </c>
      <c r="L358" s="4" t="s">
        <v>10930</v>
      </c>
      <c r="M358" s="6"/>
      <c r="N358" s="6"/>
      <c r="O358" s="4" t="s">
        <v>10931</v>
      </c>
      <c r="P358" s="4" t="s">
        <v>546</v>
      </c>
      <c r="Q358" s="4" t="s">
        <v>10932</v>
      </c>
      <c r="R358" s="4" t="s">
        <v>229</v>
      </c>
      <c r="S358" s="4" t="s">
        <v>7776</v>
      </c>
      <c r="T358" s="4">
        <v>1</v>
      </c>
      <c r="U358" s="6"/>
      <c r="V358" s="4" t="s">
        <v>10933</v>
      </c>
      <c r="W358" s="4" t="s">
        <v>7935</v>
      </c>
      <c r="X358" s="4">
        <v>0</v>
      </c>
      <c r="Y358" s="4">
        <v>300</v>
      </c>
      <c r="Z358" s="4">
        <v>300</v>
      </c>
      <c r="AA358" s="4" t="s">
        <v>7779</v>
      </c>
      <c r="AB358" s="6"/>
      <c r="AC358" s="4">
        <v>3</v>
      </c>
      <c r="AD358" s="4">
        <v>0</v>
      </c>
      <c r="AE358" s="8">
        <v>44739.4830902778</v>
      </c>
    </row>
    <row r="359" customHeight="1" spans="1:31">
      <c r="A359" s="2">
        <v>36755</v>
      </c>
      <c r="B359" s="3" t="s">
        <v>10934</v>
      </c>
      <c r="C359" s="4" t="s">
        <v>10935</v>
      </c>
      <c r="D359" s="5">
        <v>44293</v>
      </c>
      <c r="E359" s="4" t="s">
        <v>10936</v>
      </c>
      <c r="F359" s="4" t="s">
        <v>10937</v>
      </c>
      <c r="G359" s="4" t="s">
        <v>10938</v>
      </c>
      <c r="H359" s="3" t="s">
        <v>10939</v>
      </c>
      <c r="I359" s="4" t="s">
        <v>7834</v>
      </c>
      <c r="J359" s="4" t="s">
        <v>10940</v>
      </c>
      <c r="K359" s="4" t="s">
        <v>10941</v>
      </c>
      <c r="L359" s="6"/>
      <c r="M359" s="6"/>
      <c r="N359" s="6"/>
      <c r="O359" s="4" t="s">
        <v>9991</v>
      </c>
      <c r="P359" s="4" t="s">
        <v>9991</v>
      </c>
      <c r="Q359" s="4" t="s">
        <v>10942</v>
      </c>
      <c r="R359" s="4" t="s">
        <v>203</v>
      </c>
      <c r="S359" s="4" t="s">
        <v>7802</v>
      </c>
      <c r="T359" s="4">
        <v>1</v>
      </c>
      <c r="U359" s="6"/>
      <c r="V359" s="4" t="s">
        <v>10943</v>
      </c>
      <c r="W359" s="4" t="s">
        <v>7778</v>
      </c>
      <c r="X359" s="4">
        <v>0</v>
      </c>
      <c r="Y359" s="4">
        <v>100</v>
      </c>
      <c r="Z359" s="4">
        <v>0</v>
      </c>
      <c r="AA359" s="4" t="s">
        <v>7805</v>
      </c>
      <c r="AB359" s="6"/>
      <c r="AC359" s="4">
        <v>1</v>
      </c>
      <c r="AD359" s="4">
        <v>0</v>
      </c>
      <c r="AE359" s="8">
        <v>45242</v>
      </c>
    </row>
    <row r="360" customHeight="1" spans="1:31">
      <c r="A360" s="2">
        <v>36806</v>
      </c>
      <c r="B360" s="3" t="s">
        <v>10944</v>
      </c>
      <c r="C360" s="4" t="s">
        <v>10945</v>
      </c>
      <c r="D360" s="5">
        <v>45273</v>
      </c>
      <c r="E360" s="4" t="s">
        <v>10946</v>
      </c>
      <c r="F360" s="6"/>
      <c r="G360" s="4" t="s">
        <v>10947</v>
      </c>
      <c r="H360" s="3" t="s">
        <v>10948</v>
      </c>
      <c r="I360" s="4" t="s">
        <v>7796</v>
      </c>
      <c r="J360" s="4" t="s">
        <v>10949</v>
      </c>
      <c r="K360" s="4" t="s">
        <v>10950</v>
      </c>
      <c r="L360" s="4" t="s">
        <v>10951</v>
      </c>
      <c r="M360" s="6"/>
      <c r="N360" s="6"/>
      <c r="O360" s="4" t="s">
        <v>8622</v>
      </c>
      <c r="P360" s="4" t="s">
        <v>540</v>
      </c>
      <c r="Q360" s="4">
        <v>10012</v>
      </c>
      <c r="R360" s="4" t="s">
        <v>229</v>
      </c>
      <c r="S360" s="4" t="s">
        <v>7815</v>
      </c>
      <c r="T360" s="4">
        <v>0</v>
      </c>
      <c r="U360" s="6"/>
      <c r="V360" s="4" t="s">
        <v>10952</v>
      </c>
      <c r="W360" s="4" t="s">
        <v>7778</v>
      </c>
      <c r="X360" s="4">
        <v>0</v>
      </c>
      <c r="Y360" s="4">
        <v>100</v>
      </c>
      <c r="Z360" s="4">
        <v>0</v>
      </c>
      <c r="AA360" s="4" t="s">
        <v>7805</v>
      </c>
      <c r="AB360" s="6"/>
      <c r="AC360" s="4">
        <v>1</v>
      </c>
      <c r="AD360" s="4">
        <v>0</v>
      </c>
      <c r="AE360" s="8">
        <v>45246</v>
      </c>
    </row>
    <row r="361" customHeight="1" spans="1:31">
      <c r="A361" s="2">
        <v>36844</v>
      </c>
      <c r="B361" s="3" t="s">
        <v>10953</v>
      </c>
      <c r="C361" s="4" t="s">
        <v>10954</v>
      </c>
      <c r="D361" s="5">
        <v>43037</v>
      </c>
      <c r="E361" s="4" t="s">
        <v>10863</v>
      </c>
      <c r="F361" s="6"/>
      <c r="G361" s="4" t="s">
        <v>10955</v>
      </c>
      <c r="H361" s="6"/>
      <c r="I361" s="4" t="s">
        <v>9255</v>
      </c>
      <c r="J361" s="4">
        <v>2023</v>
      </c>
      <c r="K361" s="4" t="s">
        <v>10956</v>
      </c>
      <c r="L361" s="6"/>
      <c r="M361" s="6"/>
      <c r="N361" s="6"/>
      <c r="O361" s="4" t="s">
        <v>213</v>
      </c>
      <c r="P361" s="6"/>
      <c r="Q361" s="4">
        <v>257683</v>
      </c>
      <c r="R361" s="4" t="s">
        <v>213</v>
      </c>
      <c r="S361" s="4" t="s">
        <v>7975</v>
      </c>
      <c r="T361" s="4">
        <v>0</v>
      </c>
      <c r="U361" s="6"/>
      <c r="V361" s="4" t="s">
        <v>10957</v>
      </c>
      <c r="W361" s="4" t="s">
        <v>7778</v>
      </c>
      <c r="X361" s="4">
        <v>0</v>
      </c>
      <c r="Y361" s="4">
        <v>100</v>
      </c>
      <c r="Z361" s="4">
        <v>0</v>
      </c>
      <c r="AA361" s="4" t="s">
        <v>7805</v>
      </c>
      <c r="AB361" s="6"/>
      <c r="AC361" s="4">
        <v>1</v>
      </c>
      <c r="AD361" s="4">
        <v>0</v>
      </c>
      <c r="AE361" s="8">
        <v>45265</v>
      </c>
    </row>
    <row r="362" customHeight="1" spans="1:31">
      <c r="A362" s="2">
        <v>36975</v>
      </c>
      <c r="B362" s="3" t="s">
        <v>10958</v>
      </c>
      <c r="C362" s="4" t="s">
        <v>10959</v>
      </c>
      <c r="D362" s="5">
        <v>45332</v>
      </c>
      <c r="E362" s="4" t="s">
        <v>10960</v>
      </c>
      <c r="F362" s="6"/>
      <c r="G362" s="4" t="s">
        <v>10961</v>
      </c>
      <c r="H362" s="3" t="s">
        <v>10958</v>
      </c>
      <c r="I362" s="4" t="s">
        <v>7927</v>
      </c>
      <c r="J362" s="4" t="s">
        <v>10962</v>
      </c>
      <c r="K362" s="4" t="s">
        <v>10963</v>
      </c>
      <c r="L362" s="4" t="s">
        <v>10964</v>
      </c>
      <c r="M362" s="6"/>
      <c r="N362" s="6"/>
      <c r="O362" s="4" t="s">
        <v>9347</v>
      </c>
      <c r="P362" s="4" t="s">
        <v>10965</v>
      </c>
      <c r="Q362" s="4">
        <v>560055</v>
      </c>
      <c r="R362" s="4" t="s">
        <v>196</v>
      </c>
      <c r="S362" s="4" t="s">
        <v>7826</v>
      </c>
      <c r="T362" s="4">
        <v>1</v>
      </c>
      <c r="U362" s="4" t="s">
        <v>9662</v>
      </c>
      <c r="V362" s="4" t="s">
        <v>10966</v>
      </c>
      <c r="W362" s="4" t="s">
        <v>8408</v>
      </c>
      <c r="X362" s="4">
        <v>0</v>
      </c>
      <c r="Y362" s="4">
        <v>50</v>
      </c>
      <c r="Z362" s="4">
        <v>48.5</v>
      </c>
      <c r="AA362" s="4" t="s">
        <v>7779</v>
      </c>
      <c r="AB362" s="6"/>
      <c r="AC362" s="4">
        <v>1</v>
      </c>
      <c r="AD362" s="4">
        <v>1</v>
      </c>
      <c r="AE362" s="8">
        <v>45332.6177662037</v>
      </c>
    </row>
    <row r="363" customHeight="1" spans="1:31">
      <c r="A363" s="2">
        <v>37009</v>
      </c>
      <c r="B363" s="3" t="s">
        <v>10967</v>
      </c>
      <c r="C363" s="4" t="s">
        <v>10968</v>
      </c>
      <c r="D363" s="5">
        <v>45114</v>
      </c>
      <c r="E363" s="4" t="s">
        <v>10969</v>
      </c>
      <c r="F363" s="6"/>
      <c r="G363" s="4" t="s">
        <v>10970</v>
      </c>
      <c r="H363" s="3" t="s">
        <v>10967</v>
      </c>
      <c r="I363" s="4" t="s">
        <v>7796</v>
      </c>
      <c r="J363" s="4" t="s">
        <v>10971</v>
      </c>
      <c r="K363" s="4" t="s">
        <v>10972</v>
      </c>
      <c r="L363" s="6"/>
      <c r="M363" s="6"/>
      <c r="N363" s="6"/>
      <c r="O363" s="4" t="s">
        <v>10549</v>
      </c>
      <c r="P363" s="4" t="s">
        <v>7945</v>
      </c>
      <c r="Q363" s="4">
        <v>60637</v>
      </c>
      <c r="R363" s="4" t="s">
        <v>229</v>
      </c>
      <c r="S363" s="4" t="s">
        <v>7776</v>
      </c>
      <c r="T363" s="4">
        <v>0</v>
      </c>
      <c r="U363" s="6"/>
      <c r="V363" s="4" t="s">
        <v>10973</v>
      </c>
      <c r="W363" s="4" t="s">
        <v>7828</v>
      </c>
      <c r="X363" s="4">
        <v>0</v>
      </c>
      <c r="Y363" s="4">
        <v>500</v>
      </c>
      <c r="Z363" s="4">
        <v>500</v>
      </c>
      <c r="AA363" s="4" t="s">
        <v>7779</v>
      </c>
      <c r="AB363" s="6"/>
      <c r="AC363" s="4">
        <v>5</v>
      </c>
      <c r="AD363" s="4">
        <v>0</v>
      </c>
      <c r="AE363" s="8">
        <v>44458.3905902778</v>
      </c>
    </row>
    <row r="364" customHeight="1" spans="1:31">
      <c r="A364" s="2">
        <v>37088</v>
      </c>
      <c r="B364" s="3" t="s">
        <v>10974</v>
      </c>
      <c r="C364" s="4" t="s">
        <v>10975</v>
      </c>
      <c r="D364" s="5">
        <v>43524</v>
      </c>
      <c r="E364" s="4" t="s">
        <v>10976</v>
      </c>
      <c r="F364" s="4" t="s">
        <v>10975</v>
      </c>
      <c r="G364" s="4" t="s">
        <v>10977</v>
      </c>
      <c r="H364" s="3" t="s">
        <v>10974</v>
      </c>
      <c r="I364" s="4" t="s">
        <v>9255</v>
      </c>
      <c r="J364" s="4" t="s">
        <v>10978</v>
      </c>
      <c r="K364" s="4" t="s">
        <v>10979</v>
      </c>
      <c r="L364" s="6"/>
      <c r="M364" s="6"/>
      <c r="N364" s="4">
        <v>630213011</v>
      </c>
      <c r="O364" s="4" t="s">
        <v>7987</v>
      </c>
      <c r="P364" s="4" t="s">
        <v>9991</v>
      </c>
      <c r="Q364" s="4" t="s">
        <v>10980</v>
      </c>
      <c r="R364" s="4" t="s">
        <v>228</v>
      </c>
      <c r="S364" s="4" t="s">
        <v>7802</v>
      </c>
      <c r="T364" s="4">
        <v>0</v>
      </c>
      <c r="U364" s="6"/>
      <c r="V364" s="4" t="s">
        <v>10981</v>
      </c>
      <c r="W364" s="4" t="s">
        <v>7977</v>
      </c>
      <c r="X364" s="4">
        <v>0</v>
      </c>
      <c r="Y364" s="4">
        <v>50</v>
      </c>
      <c r="Z364" s="4">
        <v>0</v>
      </c>
      <c r="AA364" s="4" t="s">
        <v>7805</v>
      </c>
      <c r="AB364" s="6"/>
      <c r="AC364" s="4">
        <v>1</v>
      </c>
      <c r="AD364" s="4">
        <v>0</v>
      </c>
      <c r="AE364" s="8">
        <v>45236</v>
      </c>
    </row>
    <row r="365" customHeight="1" spans="1:31">
      <c r="A365" s="2">
        <v>37124</v>
      </c>
      <c r="B365" s="3" t="s">
        <v>10982</v>
      </c>
      <c r="C365" s="4" t="s">
        <v>10983</v>
      </c>
      <c r="D365" s="5">
        <v>44576</v>
      </c>
      <c r="E365" s="4" t="s">
        <v>10984</v>
      </c>
      <c r="F365" s="6"/>
      <c r="G365" s="4" t="s">
        <v>8922</v>
      </c>
      <c r="H365" s="3" t="s">
        <v>10985</v>
      </c>
      <c r="I365" s="4" t="s">
        <v>9255</v>
      </c>
      <c r="J365" s="4" t="s">
        <v>10986</v>
      </c>
      <c r="K365" s="4" t="s">
        <v>10987</v>
      </c>
      <c r="L365" s="4">
        <v>25</v>
      </c>
      <c r="M365" s="6"/>
      <c r="N365" s="6"/>
      <c r="O365" s="4" t="s">
        <v>10988</v>
      </c>
      <c r="P365" s="4" t="s">
        <v>546</v>
      </c>
      <c r="Q365" s="4">
        <v>16802</v>
      </c>
      <c r="R365" s="4" t="s">
        <v>229</v>
      </c>
      <c r="S365" s="4" t="s">
        <v>7815</v>
      </c>
      <c r="T365" s="4">
        <v>0</v>
      </c>
      <c r="U365" s="6"/>
      <c r="V365" s="4" t="s">
        <v>10989</v>
      </c>
      <c r="W365" s="4" t="s">
        <v>7778</v>
      </c>
      <c r="X365" s="4">
        <v>0</v>
      </c>
      <c r="Y365" s="4">
        <v>100</v>
      </c>
      <c r="Z365" s="4">
        <v>0</v>
      </c>
      <c r="AA365" s="4" t="s">
        <v>7779</v>
      </c>
      <c r="AB365" s="6"/>
      <c r="AC365" s="4">
        <v>1</v>
      </c>
      <c r="AD365" s="4">
        <v>0</v>
      </c>
      <c r="AE365" s="8">
        <v>45192.7936111111</v>
      </c>
    </row>
    <row r="366" customHeight="1" spans="1:31">
      <c r="A366" s="2">
        <v>37140</v>
      </c>
      <c r="B366" s="3" t="s">
        <v>10990</v>
      </c>
      <c r="C366" s="4" t="s">
        <v>10991</v>
      </c>
      <c r="D366" s="5">
        <v>44714</v>
      </c>
      <c r="E366" s="4" t="s">
        <v>10992</v>
      </c>
      <c r="F366" s="6"/>
      <c r="G366" s="4" t="s">
        <v>10993</v>
      </c>
      <c r="H366" s="3" t="s">
        <v>10994</v>
      </c>
      <c r="I366" s="4" t="s">
        <v>7796</v>
      </c>
      <c r="J366" s="4" t="s">
        <v>10732</v>
      </c>
      <c r="K366" s="9" t="s">
        <v>9563</v>
      </c>
      <c r="L366" s="9" t="s">
        <v>10995</v>
      </c>
      <c r="M366" s="6"/>
      <c r="N366" s="6"/>
      <c r="O366" s="9" t="s">
        <v>10996</v>
      </c>
      <c r="P366" s="9" t="s">
        <v>10997</v>
      </c>
      <c r="Q366" s="4" t="s">
        <v>10853</v>
      </c>
      <c r="R366" s="4" t="s">
        <v>201</v>
      </c>
      <c r="S366" s="4" t="s">
        <v>7975</v>
      </c>
      <c r="T366" s="4">
        <v>0</v>
      </c>
      <c r="U366" s="6"/>
      <c r="V366" s="4" t="s">
        <v>10998</v>
      </c>
      <c r="W366" s="4" t="s">
        <v>7778</v>
      </c>
      <c r="X366" s="4">
        <v>0</v>
      </c>
      <c r="Y366" s="4">
        <v>100</v>
      </c>
      <c r="Z366" s="4">
        <v>0</v>
      </c>
      <c r="AA366" s="4" t="s">
        <v>7805</v>
      </c>
      <c r="AB366" s="6"/>
      <c r="AC366" s="4">
        <v>1</v>
      </c>
      <c r="AD366" s="4">
        <v>0</v>
      </c>
      <c r="AE366" s="8">
        <v>45241</v>
      </c>
    </row>
    <row r="367" customHeight="1" spans="1:31">
      <c r="A367" s="2">
        <v>37156</v>
      </c>
      <c r="B367" s="3" t="s">
        <v>10999</v>
      </c>
      <c r="C367" s="4" t="s">
        <v>11000</v>
      </c>
      <c r="D367" s="5">
        <v>43853</v>
      </c>
      <c r="E367" s="4" t="s">
        <v>11001</v>
      </c>
      <c r="F367" s="6"/>
      <c r="G367" s="4" t="s">
        <v>11002</v>
      </c>
      <c r="H367" s="6"/>
      <c r="I367" s="4" t="s">
        <v>7927</v>
      </c>
      <c r="J367" s="4" t="s">
        <v>11003</v>
      </c>
      <c r="K367" s="4" t="s">
        <v>11004</v>
      </c>
      <c r="L367" s="6"/>
      <c r="M367" s="6"/>
      <c r="N367" s="6"/>
      <c r="O367" s="4" t="s">
        <v>10567</v>
      </c>
      <c r="P367" s="4" t="s">
        <v>501</v>
      </c>
      <c r="Q367" s="4">
        <v>94087</v>
      </c>
      <c r="R367" s="4" t="s">
        <v>229</v>
      </c>
      <c r="S367" s="4" t="s">
        <v>7776</v>
      </c>
      <c r="T367" s="4">
        <v>0</v>
      </c>
      <c r="U367" s="6"/>
      <c r="V367" s="4" t="s">
        <v>11005</v>
      </c>
      <c r="W367" s="4" t="s">
        <v>7828</v>
      </c>
      <c r="X367" s="4">
        <v>0</v>
      </c>
      <c r="Y367" s="4">
        <v>500</v>
      </c>
      <c r="Z367" s="4">
        <v>500</v>
      </c>
      <c r="AA367" s="4" t="s">
        <v>7779</v>
      </c>
      <c r="AB367" s="6"/>
      <c r="AC367" s="4">
        <v>5</v>
      </c>
      <c r="AD367" s="4">
        <v>0</v>
      </c>
      <c r="AE367" s="8">
        <v>43845.7027893519</v>
      </c>
    </row>
    <row r="368" customHeight="1" spans="1:31">
      <c r="A368" s="2">
        <v>37157</v>
      </c>
      <c r="B368" s="3" t="s">
        <v>11006</v>
      </c>
      <c r="C368" s="4" t="s">
        <v>11007</v>
      </c>
      <c r="D368" s="5">
        <v>43019</v>
      </c>
      <c r="E368" s="4" t="s">
        <v>11008</v>
      </c>
      <c r="F368" s="6"/>
      <c r="G368" s="4" t="s">
        <v>11009</v>
      </c>
      <c r="H368" s="6"/>
      <c r="I368" s="6"/>
      <c r="J368" s="4" t="s">
        <v>10563</v>
      </c>
      <c r="K368" s="4" t="s">
        <v>11010</v>
      </c>
      <c r="L368" s="6"/>
      <c r="M368" s="6"/>
      <c r="N368" s="6"/>
      <c r="O368" s="4" t="s">
        <v>8596</v>
      </c>
      <c r="P368" s="4" t="s">
        <v>501</v>
      </c>
      <c r="Q368" s="4">
        <v>94043</v>
      </c>
      <c r="R368" s="4" t="s">
        <v>229</v>
      </c>
      <c r="S368" s="4" t="s">
        <v>7815</v>
      </c>
      <c r="T368" s="6"/>
      <c r="U368" s="6"/>
      <c r="V368" s="4" t="s">
        <v>11011</v>
      </c>
      <c r="W368" s="4" t="s">
        <v>7778</v>
      </c>
      <c r="X368" s="4">
        <v>0</v>
      </c>
      <c r="Y368" s="4">
        <v>100</v>
      </c>
      <c r="Z368" s="4">
        <v>0</v>
      </c>
      <c r="AA368" s="4" t="s">
        <v>7779</v>
      </c>
      <c r="AB368" s="6"/>
      <c r="AC368" s="4">
        <v>1</v>
      </c>
      <c r="AD368" s="4">
        <v>0</v>
      </c>
      <c r="AE368" s="8">
        <v>45045.2293981481</v>
      </c>
    </row>
    <row r="369" customHeight="1" spans="1:31">
      <c r="A369" s="2">
        <v>37189</v>
      </c>
      <c r="B369" s="3" t="s">
        <v>11012</v>
      </c>
      <c r="C369" s="4" t="s">
        <v>11013</v>
      </c>
      <c r="D369" s="5">
        <v>42999</v>
      </c>
      <c r="E369" s="4" t="s">
        <v>11014</v>
      </c>
      <c r="F369" s="6"/>
      <c r="G369" s="4" t="s">
        <v>8381</v>
      </c>
      <c r="H369" s="6"/>
      <c r="I369" s="4" t="s">
        <v>9255</v>
      </c>
      <c r="J369" s="4">
        <v>2023</v>
      </c>
      <c r="K369" s="4" t="s">
        <v>11015</v>
      </c>
      <c r="L369" s="6"/>
      <c r="M369" s="6"/>
      <c r="N369" s="6"/>
      <c r="O369" s="4" t="s">
        <v>496</v>
      </c>
      <c r="P369" s="4" t="s">
        <v>496</v>
      </c>
      <c r="Q369" s="4">
        <v>100000</v>
      </c>
      <c r="R369" s="4" t="s">
        <v>184</v>
      </c>
      <c r="S369" s="4" t="s">
        <v>7975</v>
      </c>
      <c r="T369" s="4">
        <v>0</v>
      </c>
      <c r="U369" s="6"/>
      <c r="V369" s="4" t="s">
        <v>11016</v>
      </c>
      <c r="W369" s="4" t="s">
        <v>7778</v>
      </c>
      <c r="X369" s="4">
        <v>0</v>
      </c>
      <c r="Y369" s="4">
        <v>100</v>
      </c>
      <c r="Z369" s="4">
        <v>0</v>
      </c>
      <c r="AA369" s="4" t="s">
        <v>7805</v>
      </c>
      <c r="AB369" s="6"/>
      <c r="AC369" s="4">
        <v>1</v>
      </c>
      <c r="AD369" s="4">
        <v>0</v>
      </c>
      <c r="AE369" s="8">
        <v>45236</v>
      </c>
    </row>
    <row r="370" customHeight="1" spans="1:31">
      <c r="A370" s="2">
        <v>37198</v>
      </c>
      <c r="B370" s="3" t="s">
        <v>11017</v>
      </c>
      <c r="C370" s="4" t="s">
        <v>11018</v>
      </c>
      <c r="D370" s="6"/>
      <c r="E370" s="4" t="s">
        <v>10791</v>
      </c>
      <c r="F370" s="4" t="s">
        <v>7950</v>
      </c>
      <c r="G370" s="4" t="s">
        <v>11019</v>
      </c>
      <c r="H370" s="6"/>
      <c r="I370" s="6"/>
      <c r="J370" s="4" t="s">
        <v>10978</v>
      </c>
      <c r="K370" s="4" t="s">
        <v>11020</v>
      </c>
      <c r="L370" s="4" t="s">
        <v>11021</v>
      </c>
      <c r="M370" s="6"/>
      <c r="N370" s="6"/>
      <c r="O370" s="4" t="s">
        <v>10014</v>
      </c>
      <c r="P370" s="4" t="s">
        <v>524</v>
      </c>
      <c r="Q370" s="4">
        <v>2210</v>
      </c>
      <c r="R370" s="4" t="s">
        <v>229</v>
      </c>
      <c r="S370" s="4" t="s">
        <v>7815</v>
      </c>
      <c r="T370" s="6"/>
      <c r="U370" s="6"/>
      <c r="V370" s="4" t="s">
        <v>11022</v>
      </c>
      <c r="W370" s="4" t="s">
        <v>7778</v>
      </c>
      <c r="X370" s="4">
        <v>0</v>
      </c>
      <c r="Y370" s="4">
        <v>100</v>
      </c>
      <c r="Z370" s="4">
        <v>0</v>
      </c>
      <c r="AA370" s="4" t="s">
        <v>7779</v>
      </c>
      <c r="AB370" s="6"/>
      <c r="AC370" s="4">
        <v>1</v>
      </c>
      <c r="AD370" s="4">
        <v>0</v>
      </c>
      <c r="AE370" s="8">
        <v>45045.2291782407</v>
      </c>
    </row>
    <row r="371" customHeight="1" spans="1:31">
      <c r="A371" s="2">
        <v>37232</v>
      </c>
      <c r="B371" s="3" t="s">
        <v>11023</v>
      </c>
      <c r="C371" s="4" t="s">
        <v>11024</v>
      </c>
      <c r="D371" s="6"/>
      <c r="E371" s="4" t="s">
        <v>9216</v>
      </c>
      <c r="F371" s="6"/>
      <c r="G371" s="4" t="s">
        <v>11025</v>
      </c>
      <c r="H371" s="6"/>
      <c r="I371" s="6"/>
      <c r="J371" s="4" t="s">
        <v>10875</v>
      </c>
      <c r="K371" s="4" t="s">
        <v>11026</v>
      </c>
      <c r="L371" s="6"/>
      <c r="M371" s="6"/>
      <c r="N371" s="6"/>
      <c r="O371" s="4" t="s">
        <v>195</v>
      </c>
      <c r="P371" s="4" t="s">
        <v>10048</v>
      </c>
      <c r="Q371" s="4">
        <v>100085</v>
      </c>
      <c r="R371" s="4" t="s">
        <v>8951</v>
      </c>
      <c r="S371" s="4" t="s">
        <v>7975</v>
      </c>
      <c r="T371" s="6"/>
      <c r="U371" s="6"/>
      <c r="V371" s="4" t="s">
        <v>11027</v>
      </c>
      <c r="W371" s="4" t="s">
        <v>7977</v>
      </c>
      <c r="X371" s="4">
        <v>0</v>
      </c>
      <c r="Y371" s="4">
        <v>50</v>
      </c>
      <c r="Z371" s="4">
        <v>0</v>
      </c>
      <c r="AA371" s="4" t="s">
        <v>7805</v>
      </c>
      <c r="AB371" s="6"/>
      <c r="AC371" s="4">
        <v>1</v>
      </c>
      <c r="AD371" s="4">
        <v>0</v>
      </c>
      <c r="AE371" s="8">
        <v>45225</v>
      </c>
    </row>
    <row r="372" customHeight="1" spans="1:31">
      <c r="A372" s="2">
        <v>37306</v>
      </c>
      <c r="B372" s="3" t="s">
        <v>11028</v>
      </c>
      <c r="C372" s="4" t="s">
        <v>11029</v>
      </c>
      <c r="D372" s="6"/>
      <c r="E372" s="4" t="s">
        <v>11030</v>
      </c>
      <c r="F372" s="6"/>
      <c r="G372" s="4" t="s">
        <v>11031</v>
      </c>
      <c r="H372" s="6"/>
      <c r="I372" s="6"/>
      <c r="J372" s="4" t="s">
        <v>11032</v>
      </c>
      <c r="K372" s="4" t="s">
        <v>11033</v>
      </c>
      <c r="L372" s="6"/>
      <c r="M372" s="6"/>
      <c r="N372" s="6"/>
      <c r="O372" s="4" t="s">
        <v>213</v>
      </c>
      <c r="P372" s="6"/>
      <c r="Q372" s="4">
        <v>573871</v>
      </c>
      <c r="R372" s="4" t="s">
        <v>213</v>
      </c>
      <c r="S372" s="4" t="s">
        <v>7975</v>
      </c>
      <c r="T372" s="6"/>
      <c r="U372" s="6"/>
      <c r="V372" s="4" t="s">
        <v>11034</v>
      </c>
      <c r="W372" s="4" t="s">
        <v>7778</v>
      </c>
      <c r="X372" s="4">
        <v>0</v>
      </c>
      <c r="Y372" s="4">
        <v>100</v>
      </c>
      <c r="Z372" s="4">
        <v>0</v>
      </c>
      <c r="AA372" s="4" t="s">
        <v>7805</v>
      </c>
      <c r="AB372" s="6"/>
      <c r="AC372" s="4">
        <v>1</v>
      </c>
      <c r="AD372" s="4">
        <v>0</v>
      </c>
      <c r="AE372" s="8">
        <v>45214</v>
      </c>
    </row>
    <row r="373" customHeight="1" spans="1:31">
      <c r="A373" s="2">
        <v>37319</v>
      </c>
      <c r="B373" s="3" t="s">
        <v>11035</v>
      </c>
      <c r="C373" s="4" t="s">
        <v>11036</v>
      </c>
      <c r="D373" s="6"/>
      <c r="E373" s="4" t="s">
        <v>11037</v>
      </c>
      <c r="F373" s="6"/>
      <c r="G373" s="4" t="s">
        <v>11038</v>
      </c>
      <c r="H373" s="6"/>
      <c r="I373" s="6"/>
      <c r="J373" s="4" t="s">
        <v>10875</v>
      </c>
      <c r="K373" s="4" t="s">
        <v>11039</v>
      </c>
      <c r="L373" s="6"/>
      <c r="M373" s="6"/>
      <c r="N373" s="6"/>
      <c r="O373" s="4" t="s">
        <v>11040</v>
      </c>
      <c r="P373" s="4" t="s">
        <v>11041</v>
      </c>
      <c r="Q373" s="4" t="s">
        <v>11042</v>
      </c>
      <c r="R373" s="4" t="s">
        <v>208</v>
      </c>
      <c r="S373" s="4" t="s">
        <v>7802</v>
      </c>
      <c r="T373" s="6"/>
      <c r="U373" s="6"/>
      <c r="V373" s="4" t="s">
        <v>11043</v>
      </c>
      <c r="W373" s="4" t="s">
        <v>7778</v>
      </c>
      <c r="X373" s="4">
        <v>0</v>
      </c>
      <c r="Y373" s="4">
        <v>100</v>
      </c>
      <c r="Z373" s="4">
        <v>0</v>
      </c>
      <c r="AA373" s="4" t="s">
        <v>7805</v>
      </c>
      <c r="AB373" s="6"/>
      <c r="AC373" s="4">
        <v>1</v>
      </c>
      <c r="AD373" s="4">
        <v>0</v>
      </c>
      <c r="AE373" s="8">
        <v>45232</v>
      </c>
    </row>
    <row r="374" customHeight="1" spans="1:31">
      <c r="A374" s="2">
        <v>37339</v>
      </c>
      <c r="B374" s="3" t="s">
        <v>11044</v>
      </c>
      <c r="C374" s="3" t="s">
        <v>11045</v>
      </c>
      <c r="D374" s="6"/>
      <c r="E374" s="4" t="s">
        <v>11046</v>
      </c>
      <c r="F374" s="6"/>
      <c r="G374" s="4" t="s">
        <v>9099</v>
      </c>
      <c r="H374" s="6"/>
      <c r="I374" s="6"/>
      <c r="J374" s="4" t="s">
        <v>10875</v>
      </c>
      <c r="K374" s="4" t="s">
        <v>11047</v>
      </c>
      <c r="L374" s="4" t="s">
        <v>11048</v>
      </c>
      <c r="M374" s="6"/>
      <c r="N374" s="6"/>
      <c r="O374" s="4" t="s">
        <v>11049</v>
      </c>
      <c r="P374" s="4" t="s">
        <v>517</v>
      </c>
      <c r="Q374" s="4">
        <v>47906</v>
      </c>
      <c r="R374" s="4" t="s">
        <v>229</v>
      </c>
      <c r="S374" s="4" t="s">
        <v>7815</v>
      </c>
      <c r="T374" s="6"/>
      <c r="U374" s="6"/>
      <c r="V374" s="4" t="s">
        <v>11050</v>
      </c>
      <c r="W374" s="4" t="s">
        <v>7977</v>
      </c>
      <c r="X374" s="4">
        <v>0</v>
      </c>
      <c r="Y374" s="4">
        <v>50</v>
      </c>
      <c r="Z374" s="4">
        <v>0</v>
      </c>
      <c r="AA374" s="4" t="s">
        <v>7805</v>
      </c>
      <c r="AB374" s="6"/>
      <c r="AC374" s="4">
        <v>1</v>
      </c>
      <c r="AD374" s="4">
        <v>0</v>
      </c>
      <c r="AE374" s="8">
        <v>45210</v>
      </c>
    </row>
    <row r="375" customHeight="1" spans="1:31">
      <c r="A375" s="2">
        <v>37371</v>
      </c>
      <c r="B375" s="3" t="s">
        <v>11051</v>
      </c>
      <c r="C375" s="4" t="s">
        <v>11052</v>
      </c>
      <c r="D375" s="5">
        <v>45163</v>
      </c>
      <c r="E375" s="4" t="s">
        <v>11053</v>
      </c>
      <c r="F375" s="4" t="s">
        <v>11054</v>
      </c>
      <c r="G375" s="4" t="s">
        <v>11055</v>
      </c>
      <c r="H375" s="6"/>
      <c r="I375" s="6"/>
      <c r="J375" s="4" t="s">
        <v>11056</v>
      </c>
      <c r="K375" s="4" t="s">
        <v>11057</v>
      </c>
      <c r="L375" s="6"/>
      <c r="M375" s="6"/>
      <c r="N375" s="6"/>
      <c r="O375" s="4" t="s">
        <v>11058</v>
      </c>
      <c r="P375" s="4" t="s">
        <v>9155</v>
      </c>
      <c r="Q375" s="4" t="s">
        <v>11059</v>
      </c>
      <c r="R375" s="4" t="s">
        <v>197</v>
      </c>
      <c r="S375" s="4" t="s">
        <v>7802</v>
      </c>
      <c r="T375" s="6"/>
      <c r="U375" s="6"/>
      <c r="V375" s="4" t="s">
        <v>11060</v>
      </c>
      <c r="W375" s="4" t="s">
        <v>7778</v>
      </c>
      <c r="X375" s="4">
        <v>0</v>
      </c>
      <c r="Y375" s="4">
        <v>100</v>
      </c>
      <c r="Z375" s="4">
        <v>0</v>
      </c>
      <c r="AA375" s="4" t="s">
        <v>7805</v>
      </c>
      <c r="AB375" s="6"/>
      <c r="AC375" s="4">
        <v>1</v>
      </c>
      <c r="AD375" s="4">
        <v>0</v>
      </c>
      <c r="AE375" s="8">
        <v>45245</v>
      </c>
    </row>
    <row r="376" customHeight="1" spans="1:31">
      <c r="A376" s="2">
        <v>37467</v>
      </c>
      <c r="B376" s="3" t="s">
        <v>11061</v>
      </c>
      <c r="C376" s="4" t="s">
        <v>11062</v>
      </c>
      <c r="D376" s="6"/>
      <c r="E376" s="4" t="s">
        <v>11063</v>
      </c>
      <c r="F376" s="6"/>
      <c r="G376" s="4" t="s">
        <v>11064</v>
      </c>
      <c r="H376" s="6"/>
      <c r="I376" s="6"/>
      <c r="J376" s="4" t="s">
        <v>11065</v>
      </c>
      <c r="K376" s="4" t="s">
        <v>7898</v>
      </c>
      <c r="L376" s="4" t="s">
        <v>11066</v>
      </c>
      <c r="M376" s="6"/>
      <c r="N376" s="6"/>
      <c r="O376" s="4" t="s">
        <v>9901</v>
      </c>
      <c r="P376" s="4" t="s">
        <v>186</v>
      </c>
      <c r="Q376" s="4" t="s">
        <v>7901</v>
      </c>
      <c r="R376" s="4" t="s">
        <v>186</v>
      </c>
      <c r="S376" s="4" t="s">
        <v>7802</v>
      </c>
      <c r="T376" s="6"/>
      <c r="U376" s="6"/>
      <c r="V376" s="4" t="s">
        <v>11067</v>
      </c>
      <c r="W376" s="4" t="s">
        <v>7778</v>
      </c>
      <c r="X376" s="4">
        <v>0</v>
      </c>
      <c r="Y376" s="4">
        <v>100</v>
      </c>
      <c r="Z376" s="4">
        <v>0</v>
      </c>
      <c r="AA376" s="4" t="s">
        <v>7805</v>
      </c>
      <c r="AB376" s="6"/>
      <c r="AC376" s="4">
        <v>1</v>
      </c>
      <c r="AD376" s="4">
        <v>0</v>
      </c>
      <c r="AE376" s="8">
        <v>45209</v>
      </c>
    </row>
    <row r="377" customHeight="1" spans="1:31">
      <c r="A377" s="2">
        <v>37549</v>
      </c>
      <c r="B377" s="3" t="s">
        <v>11068</v>
      </c>
      <c r="C377" s="4" t="s">
        <v>11069</v>
      </c>
      <c r="D377" s="5">
        <v>44221</v>
      </c>
      <c r="E377" s="4" t="s">
        <v>11070</v>
      </c>
      <c r="F377" s="6"/>
      <c r="G377" s="4" t="s">
        <v>11071</v>
      </c>
      <c r="H377" s="6"/>
      <c r="I377" s="4" t="s">
        <v>9255</v>
      </c>
      <c r="J377" s="4" t="s">
        <v>11072</v>
      </c>
      <c r="K377" s="4" t="s">
        <v>11073</v>
      </c>
      <c r="L377" s="6"/>
      <c r="M377" s="6"/>
      <c r="N377" s="6"/>
      <c r="O377" s="4" t="s">
        <v>11074</v>
      </c>
      <c r="P377" s="4" t="s">
        <v>10139</v>
      </c>
      <c r="Q377" s="4" t="s">
        <v>11075</v>
      </c>
      <c r="R377" s="4" t="s">
        <v>183</v>
      </c>
      <c r="S377" s="4" t="s">
        <v>7815</v>
      </c>
      <c r="T377" s="4">
        <v>1</v>
      </c>
      <c r="U377" s="6"/>
      <c r="V377" s="4" t="s">
        <v>11076</v>
      </c>
      <c r="W377" s="4" t="s">
        <v>7778</v>
      </c>
      <c r="X377" s="4">
        <v>0</v>
      </c>
      <c r="Y377" s="4">
        <v>100</v>
      </c>
      <c r="Z377" s="4">
        <v>0</v>
      </c>
      <c r="AA377" s="4" t="s">
        <v>7805</v>
      </c>
      <c r="AB377" s="6"/>
      <c r="AC377" s="4">
        <v>1</v>
      </c>
      <c r="AD377" s="4">
        <v>0</v>
      </c>
      <c r="AE377" s="8">
        <v>45242</v>
      </c>
    </row>
    <row r="378" customHeight="1" spans="1:31">
      <c r="A378" s="2">
        <v>37564</v>
      </c>
      <c r="B378" s="3" t="s">
        <v>11077</v>
      </c>
      <c r="C378" s="4" t="s">
        <v>11078</v>
      </c>
      <c r="D378" s="6"/>
      <c r="E378" s="4" t="s">
        <v>11079</v>
      </c>
      <c r="F378" s="6"/>
      <c r="G378" s="4" t="s">
        <v>11080</v>
      </c>
      <c r="H378" s="6"/>
      <c r="I378" s="6"/>
      <c r="J378" s="4" t="s">
        <v>11081</v>
      </c>
      <c r="K378" s="4" t="s">
        <v>11082</v>
      </c>
      <c r="L378" s="6"/>
      <c r="M378" s="6"/>
      <c r="N378" s="6"/>
      <c r="O378" s="4" t="s">
        <v>11083</v>
      </c>
      <c r="P378" s="4" t="s">
        <v>499</v>
      </c>
      <c r="Q378" s="4">
        <v>71032</v>
      </c>
      <c r="R378" s="4" t="s">
        <v>193</v>
      </c>
      <c r="S378" s="4" t="s">
        <v>7802</v>
      </c>
      <c r="T378" s="6"/>
      <c r="U378" s="6"/>
      <c r="V378" s="4" t="s">
        <v>11084</v>
      </c>
      <c r="W378" s="4" t="s">
        <v>7778</v>
      </c>
      <c r="X378" s="4">
        <v>0</v>
      </c>
      <c r="Y378" s="4">
        <v>100</v>
      </c>
      <c r="Z378" s="4">
        <v>0</v>
      </c>
      <c r="AA378" s="4" t="s">
        <v>7779</v>
      </c>
      <c r="AB378" s="6"/>
      <c r="AC378" s="4">
        <v>1</v>
      </c>
      <c r="AD378" s="4">
        <v>0</v>
      </c>
      <c r="AE378" s="8">
        <v>45045.2306481482</v>
      </c>
    </row>
    <row r="379" customHeight="1" spans="1:31">
      <c r="A379" s="2">
        <v>37569</v>
      </c>
      <c r="B379" s="3" t="s">
        <v>11085</v>
      </c>
      <c r="C379" s="4" t="s">
        <v>11086</v>
      </c>
      <c r="D379" s="5">
        <v>44749</v>
      </c>
      <c r="E379" s="4" t="s">
        <v>11087</v>
      </c>
      <c r="F379" s="6"/>
      <c r="G379" s="4" t="s">
        <v>10612</v>
      </c>
      <c r="H379" s="6"/>
      <c r="I379" s="6"/>
      <c r="J379" s="4" t="s">
        <v>11088</v>
      </c>
      <c r="K379" s="4" t="s">
        <v>11089</v>
      </c>
      <c r="L379" s="4" t="s">
        <v>11090</v>
      </c>
      <c r="M379" s="6"/>
      <c r="N379" s="6"/>
      <c r="O379" s="4" t="s">
        <v>8055</v>
      </c>
      <c r="P379" s="4" t="s">
        <v>565</v>
      </c>
      <c r="Q379" s="4">
        <v>98021</v>
      </c>
      <c r="R379" s="4" t="s">
        <v>229</v>
      </c>
      <c r="S379" s="4" t="s">
        <v>7815</v>
      </c>
      <c r="T379" s="6"/>
      <c r="U379" s="6"/>
      <c r="V379" s="4" t="s">
        <v>11091</v>
      </c>
      <c r="W379" s="4" t="s">
        <v>7778</v>
      </c>
      <c r="X379" s="4">
        <v>0</v>
      </c>
      <c r="Y379" s="4">
        <v>100</v>
      </c>
      <c r="Z379" s="4">
        <v>0</v>
      </c>
      <c r="AA379" s="4" t="s">
        <v>7805</v>
      </c>
      <c r="AB379" s="6"/>
      <c r="AC379" s="4">
        <v>1</v>
      </c>
      <c r="AD379" s="4">
        <v>0</v>
      </c>
      <c r="AE379" s="8">
        <v>45236</v>
      </c>
    </row>
    <row r="380" customHeight="1" spans="1:31">
      <c r="A380" s="2">
        <v>37586</v>
      </c>
      <c r="B380" s="3" t="s">
        <v>11092</v>
      </c>
      <c r="C380" s="4" t="s">
        <v>11093</v>
      </c>
      <c r="D380" s="5">
        <v>44112</v>
      </c>
      <c r="E380" s="4" t="s">
        <v>8914</v>
      </c>
      <c r="F380" s="6"/>
      <c r="G380" s="4" t="s">
        <v>7971</v>
      </c>
      <c r="H380" s="6"/>
      <c r="I380" s="4" t="s">
        <v>7796</v>
      </c>
      <c r="J380" s="4" t="s">
        <v>11094</v>
      </c>
      <c r="K380" s="4" t="s">
        <v>11095</v>
      </c>
      <c r="L380" s="4" t="s">
        <v>11096</v>
      </c>
      <c r="M380" s="6"/>
      <c r="N380" s="6"/>
      <c r="O380" s="4" t="s">
        <v>9672</v>
      </c>
      <c r="P380" s="4" t="s">
        <v>9672</v>
      </c>
      <c r="Q380" s="4">
        <v>200433</v>
      </c>
      <c r="R380" s="4" t="s">
        <v>184</v>
      </c>
      <c r="S380" s="4" t="s">
        <v>7975</v>
      </c>
      <c r="T380" s="4">
        <v>1</v>
      </c>
      <c r="U380" s="4" t="s">
        <v>8118</v>
      </c>
      <c r="V380" s="4" t="s">
        <v>11097</v>
      </c>
      <c r="W380" s="4" t="s">
        <v>7778</v>
      </c>
      <c r="X380" s="4">
        <v>0</v>
      </c>
      <c r="Y380" s="4">
        <v>100</v>
      </c>
      <c r="Z380" s="4">
        <v>0</v>
      </c>
      <c r="AA380" s="4" t="s">
        <v>7805</v>
      </c>
      <c r="AB380" s="6"/>
      <c r="AC380" s="4">
        <v>1</v>
      </c>
      <c r="AD380" s="4">
        <v>0</v>
      </c>
      <c r="AE380" s="8">
        <v>45207</v>
      </c>
    </row>
    <row r="381" customHeight="1" spans="1:31">
      <c r="A381" s="2">
        <v>37646</v>
      </c>
      <c r="B381" s="3" t="s">
        <v>11098</v>
      </c>
      <c r="C381" s="4" t="s">
        <v>11099</v>
      </c>
      <c r="D381" s="5">
        <v>44452</v>
      </c>
      <c r="E381" s="4" t="s">
        <v>9814</v>
      </c>
      <c r="F381" s="6"/>
      <c r="G381" s="4" t="s">
        <v>11100</v>
      </c>
      <c r="H381" s="6"/>
      <c r="I381" s="4" t="s">
        <v>9255</v>
      </c>
      <c r="J381" s="4" t="s">
        <v>10910</v>
      </c>
      <c r="K381" s="4" t="s">
        <v>11101</v>
      </c>
      <c r="L381" s="4">
        <v>11</v>
      </c>
      <c r="M381" s="6"/>
      <c r="N381" s="4" t="s">
        <v>7826</v>
      </c>
      <c r="O381" s="4" t="s">
        <v>11101</v>
      </c>
      <c r="P381" s="4" t="s">
        <v>554</v>
      </c>
      <c r="Q381" s="4">
        <v>6249805</v>
      </c>
      <c r="R381" s="4" t="s">
        <v>198</v>
      </c>
      <c r="S381" s="4" t="s">
        <v>9511</v>
      </c>
      <c r="T381" s="4">
        <v>0</v>
      </c>
      <c r="U381" s="6"/>
      <c r="V381" s="4" t="s">
        <v>11102</v>
      </c>
      <c r="W381" s="4" t="s">
        <v>7778</v>
      </c>
      <c r="X381" s="4">
        <v>0</v>
      </c>
      <c r="Y381" s="4">
        <v>100</v>
      </c>
      <c r="Z381" s="4">
        <v>0</v>
      </c>
      <c r="AA381" s="4" t="s">
        <v>7779</v>
      </c>
      <c r="AB381" s="6"/>
      <c r="AC381" s="4">
        <v>1</v>
      </c>
      <c r="AD381" s="4">
        <v>0</v>
      </c>
      <c r="AE381" s="8">
        <v>45045.2304166667</v>
      </c>
    </row>
    <row r="382" customHeight="1" spans="1:31">
      <c r="A382" s="2">
        <v>37694</v>
      </c>
      <c r="B382" s="3" t="s">
        <v>11103</v>
      </c>
      <c r="C382" s="4" t="s">
        <v>11104</v>
      </c>
      <c r="D382" s="6"/>
      <c r="E382" s="4" t="s">
        <v>11105</v>
      </c>
      <c r="F382" s="6"/>
      <c r="G382" s="4" t="s">
        <v>11106</v>
      </c>
      <c r="H382" s="6"/>
      <c r="I382" s="6"/>
      <c r="J382" s="4" t="s">
        <v>11107</v>
      </c>
      <c r="K382" s="4" t="s">
        <v>11108</v>
      </c>
      <c r="L382" s="4" t="s">
        <v>11109</v>
      </c>
      <c r="M382" s="6"/>
      <c r="N382" s="6"/>
      <c r="O382" s="4" t="s">
        <v>556</v>
      </c>
      <c r="P382" s="6"/>
      <c r="Q382" s="4">
        <v>1580094</v>
      </c>
      <c r="R382" s="4" t="s">
        <v>201</v>
      </c>
      <c r="S382" s="4" t="s">
        <v>7975</v>
      </c>
      <c r="T382" s="6"/>
      <c r="U382" s="6"/>
      <c r="V382" s="4" t="s">
        <v>11110</v>
      </c>
      <c r="W382" s="4" t="s">
        <v>7778</v>
      </c>
      <c r="X382" s="4">
        <v>0</v>
      </c>
      <c r="Y382" s="4">
        <v>100</v>
      </c>
      <c r="Z382" s="4">
        <v>0</v>
      </c>
      <c r="AA382" s="4" t="s">
        <v>7805</v>
      </c>
      <c r="AB382" s="6"/>
      <c r="AC382" s="4">
        <v>1</v>
      </c>
      <c r="AD382" s="4">
        <v>0</v>
      </c>
      <c r="AE382" s="8">
        <v>45256</v>
      </c>
    </row>
    <row r="383" customHeight="1" spans="1:31">
      <c r="A383" s="2">
        <v>37711</v>
      </c>
      <c r="B383" s="3" t="s">
        <v>11111</v>
      </c>
      <c r="C383" s="4" t="s">
        <v>11112</v>
      </c>
      <c r="D383" s="5">
        <v>45159</v>
      </c>
      <c r="E383" s="4" t="s">
        <v>11113</v>
      </c>
      <c r="F383" s="4" t="s">
        <v>11114</v>
      </c>
      <c r="G383" s="4" t="s">
        <v>11115</v>
      </c>
      <c r="H383" s="6"/>
      <c r="I383" s="6"/>
      <c r="J383" s="4" t="s">
        <v>10949</v>
      </c>
      <c r="K383" s="4" t="s">
        <v>11116</v>
      </c>
      <c r="L383" s="4" t="s">
        <v>11117</v>
      </c>
      <c r="M383" s="6"/>
      <c r="N383" s="6"/>
      <c r="O383" s="4" t="s">
        <v>8717</v>
      </c>
      <c r="P383" s="4" t="s">
        <v>565</v>
      </c>
      <c r="Q383" s="4">
        <v>98103</v>
      </c>
      <c r="R383" s="4" t="s">
        <v>229</v>
      </c>
      <c r="S383" s="4" t="s">
        <v>7815</v>
      </c>
      <c r="T383" s="6"/>
      <c r="U383" s="6"/>
      <c r="V383" s="4" t="s">
        <v>11118</v>
      </c>
      <c r="W383" s="4" t="s">
        <v>7778</v>
      </c>
      <c r="X383" s="4">
        <v>0</v>
      </c>
      <c r="Y383" s="4">
        <v>100</v>
      </c>
      <c r="Z383" s="4">
        <v>0</v>
      </c>
      <c r="AA383" s="4" t="s">
        <v>7805</v>
      </c>
      <c r="AB383" s="6"/>
      <c r="AC383" s="4">
        <v>1</v>
      </c>
      <c r="AD383" s="4">
        <v>0</v>
      </c>
      <c r="AE383" s="8">
        <v>45232</v>
      </c>
    </row>
    <row r="384" customHeight="1" spans="1:31">
      <c r="A384" s="2">
        <v>37715</v>
      </c>
      <c r="B384" s="3" t="s">
        <v>11119</v>
      </c>
      <c r="C384" s="4" t="s">
        <v>11120</v>
      </c>
      <c r="D384" s="6"/>
      <c r="E384" s="4" t="s">
        <v>11121</v>
      </c>
      <c r="F384" s="6"/>
      <c r="G384" s="4" t="s">
        <v>11122</v>
      </c>
      <c r="H384" s="6"/>
      <c r="I384" s="6"/>
      <c r="J384" s="4" t="s">
        <v>10978</v>
      </c>
      <c r="K384" s="4" t="s">
        <v>11123</v>
      </c>
      <c r="L384" s="4" t="s">
        <v>11124</v>
      </c>
      <c r="M384" s="6"/>
      <c r="N384" s="6"/>
      <c r="O384" s="4" t="s">
        <v>9347</v>
      </c>
      <c r="P384" s="4" t="s">
        <v>9348</v>
      </c>
      <c r="Q384" s="4">
        <v>560093</v>
      </c>
      <c r="R384" s="4" t="s">
        <v>196</v>
      </c>
      <c r="S384" s="4" t="s">
        <v>7826</v>
      </c>
      <c r="T384" s="6"/>
      <c r="U384" s="6"/>
      <c r="V384" s="4" t="s">
        <v>11125</v>
      </c>
      <c r="W384" s="4" t="s">
        <v>7778</v>
      </c>
      <c r="X384" s="4">
        <v>0</v>
      </c>
      <c r="Y384" s="4">
        <v>100</v>
      </c>
      <c r="Z384" s="4">
        <v>0</v>
      </c>
      <c r="AA384" s="4" t="s">
        <v>7805</v>
      </c>
      <c r="AB384" s="6"/>
      <c r="AC384" s="4">
        <v>1</v>
      </c>
      <c r="AD384" s="4">
        <v>0</v>
      </c>
      <c r="AE384" s="8">
        <v>45243</v>
      </c>
    </row>
    <row r="385" customHeight="1" spans="1:31">
      <c r="A385" s="2">
        <v>37718</v>
      </c>
      <c r="B385" s="3" t="s">
        <v>11126</v>
      </c>
      <c r="C385" s="4" t="s">
        <v>11127</v>
      </c>
      <c r="D385" s="6"/>
      <c r="E385" s="4" t="s">
        <v>11128</v>
      </c>
      <c r="F385" s="6"/>
      <c r="G385" s="4" t="s">
        <v>11129</v>
      </c>
      <c r="H385" s="6"/>
      <c r="I385" s="6"/>
      <c r="J385" s="4" t="s">
        <v>11130</v>
      </c>
      <c r="K385" s="4" t="s">
        <v>11131</v>
      </c>
      <c r="L385" s="6"/>
      <c r="M385" s="6"/>
      <c r="N385" s="6"/>
      <c r="O385" s="4" t="s">
        <v>8969</v>
      </c>
      <c r="P385" s="4" t="s">
        <v>566</v>
      </c>
      <c r="Q385" s="4">
        <v>8048</v>
      </c>
      <c r="R385" s="4" t="s">
        <v>221</v>
      </c>
      <c r="S385" s="4" t="s">
        <v>7802</v>
      </c>
      <c r="T385" s="6"/>
      <c r="U385" s="6"/>
      <c r="V385" s="4" t="s">
        <v>11132</v>
      </c>
      <c r="W385" s="4" t="s">
        <v>7778</v>
      </c>
      <c r="X385" s="4">
        <v>0</v>
      </c>
      <c r="Y385" s="4">
        <v>100</v>
      </c>
      <c r="Z385" s="4">
        <v>0</v>
      </c>
      <c r="AA385" s="4" t="s">
        <v>7805</v>
      </c>
      <c r="AB385" s="6"/>
      <c r="AC385" s="4">
        <v>1</v>
      </c>
      <c r="AD385" s="4">
        <v>0</v>
      </c>
      <c r="AE385" s="8">
        <v>45236</v>
      </c>
    </row>
    <row r="386" customHeight="1" spans="1:31">
      <c r="A386" s="2">
        <v>37725</v>
      </c>
      <c r="B386" s="3" t="s">
        <v>11133</v>
      </c>
      <c r="C386" s="4" t="s">
        <v>11134</v>
      </c>
      <c r="D386" s="5">
        <v>44869</v>
      </c>
      <c r="E386" s="4" t="s">
        <v>11053</v>
      </c>
      <c r="F386" s="6"/>
      <c r="G386" s="4" t="s">
        <v>11135</v>
      </c>
      <c r="H386" s="6"/>
      <c r="I386" s="6"/>
      <c r="J386" s="4" t="s">
        <v>11107</v>
      </c>
      <c r="K386" s="4" t="s">
        <v>11136</v>
      </c>
      <c r="L386" s="6"/>
      <c r="M386" s="6"/>
      <c r="N386" s="6"/>
      <c r="O386" s="4" t="s">
        <v>11137</v>
      </c>
      <c r="P386" s="4" t="s">
        <v>11138</v>
      </c>
      <c r="Q386" s="4">
        <v>66111</v>
      </c>
      <c r="R386" s="4" t="s">
        <v>193</v>
      </c>
      <c r="S386" s="4" t="s">
        <v>7802</v>
      </c>
      <c r="T386" s="6"/>
      <c r="U386" s="6"/>
      <c r="V386" s="4" t="s">
        <v>11139</v>
      </c>
      <c r="W386" s="4" t="s">
        <v>7778</v>
      </c>
      <c r="X386" s="4">
        <v>0</v>
      </c>
      <c r="Y386" s="4">
        <v>100</v>
      </c>
      <c r="Z386" s="4">
        <v>0</v>
      </c>
      <c r="AA386" s="4" t="s">
        <v>7805</v>
      </c>
      <c r="AB386" s="6"/>
      <c r="AC386" s="4">
        <v>1</v>
      </c>
      <c r="AD386" s="4">
        <v>0</v>
      </c>
      <c r="AE386" s="8">
        <v>45215</v>
      </c>
    </row>
    <row r="387" customHeight="1" spans="1:31">
      <c r="A387" s="2">
        <v>37746</v>
      </c>
      <c r="B387" s="3" t="s">
        <v>11140</v>
      </c>
      <c r="C387" s="4" t="s">
        <v>11141</v>
      </c>
      <c r="D387" s="5">
        <v>45181</v>
      </c>
      <c r="E387" s="4" t="s">
        <v>11142</v>
      </c>
      <c r="F387" s="6"/>
      <c r="G387" s="4" t="s">
        <v>11143</v>
      </c>
      <c r="H387" s="3" t="s">
        <v>11144</v>
      </c>
      <c r="I387" s="4" t="s">
        <v>9255</v>
      </c>
      <c r="J387" s="4" t="s">
        <v>11145</v>
      </c>
      <c r="K387" s="4" t="s">
        <v>11146</v>
      </c>
      <c r="L387" s="4" t="s">
        <v>11147</v>
      </c>
      <c r="M387" s="6"/>
      <c r="N387" s="6"/>
      <c r="O387" s="4" t="s">
        <v>10567</v>
      </c>
      <c r="P387" s="4" t="s">
        <v>501</v>
      </c>
      <c r="Q387" s="4">
        <v>94087</v>
      </c>
      <c r="R387" s="4" t="s">
        <v>229</v>
      </c>
      <c r="S387" s="4" t="s">
        <v>7815</v>
      </c>
      <c r="T387" s="4">
        <v>1</v>
      </c>
      <c r="U387" s="6"/>
      <c r="V387" s="4" t="s">
        <v>11148</v>
      </c>
      <c r="W387" s="4" t="s">
        <v>7977</v>
      </c>
      <c r="X387" s="4">
        <v>0</v>
      </c>
      <c r="Y387" s="4">
        <v>50</v>
      </c>
      <c r="Z387" s="4">
        <v>0</v>
      </c>
      <c r="AA387" s="4" t="s">
        <v>11149</v>
      </c>
      <c r="AB387" s="6"/>
      <c r="AC387" s="4">
        <v>1</v>
      </c>
      <c r="AD387" s="4">
        <v>0</v>
      </c>
      <c r="AE387" s="8">
        <v>45240</v>
      </c>
    </row>
    <row r="388" customHeight="1" spans="1:31">
      <c r="A388" s="2">
        <v>37747</v>
      </c>
      <c r="B388" s="3" t="s">
        <v>4708</v>
      </c>
      <c r="C388" s="4" t="s">
        <v>11150</v>
      </c>
      <c r="D388" s="5">
        <v>45249</v>
      </c>
      <c r="E388" s="4" t="s">
        <v>11151</v>
      </c>
      <c r="F388" s="6"/>
      <c r="G388" s="4" t="s">
        <v>11152</v>
      </c>
      <c r="H388" s="6"/>
      <c r="I388" s="4" t="s">
        <v>7796</v>
      </c>
      <c r="J388" s="4" t="s">
        <v>11153</v>
      </c>
      <c r="K388" s="4" t="s">
        <v>11154</v>
      </c>
      <c r="L388" s="4" t="s">
        <v>11155</v>
      </c>
      <c r="M388" s="6"/>
      <c r="N388" s="6"/>
      <c r="O388" s="4" t="s">
        <v>11156</v>
      </c>
      <c r="P388" s="4" t="s">
        <v>11157</v>
      </c>
      <c r="Q388" s="4">
        <v>4040</v>
      </c>
      <c r="R388" s="4" t="s">
        <v>180</v>
      </c>
      <c r="S388" s="4" t="s">
        <v>7789</v>
      </c>
      <c r="T388" s="4">
        <v>1</v>
      </c>
      <c r="U388" s="6"/>
      <c r="V388" s="4" t="s">
        <v>11158</v>
      </c>
      <c r="W388" s="4" t="s">
        <v>7935</v>
      </c>
      <c r="X388" s="4">
        <v>0</v>
      </c>
      <c r="Y388" s="4">
        <v>300</v>
      </c>
      <c r="Z388" s="4">
        <v>300</v>
      </c>
      <c r="AA388" s="4" t="s">
        <v>7779</v>
      </c>
      <c r="AB388" s="6"/>
      <c r="AC388" s="4">
        <v>3</v>
      </c>
      <c r="AD388" s="4">
        <v>0</v>
      </c>
      <c r="AE388" s="8">
        <v>45093.4062847222</v>
      </c>
    </row>
    <row r="389" customHeight="1" spans="1:31">
      <c r="A389" s="2">
        <v>37779</v>
      </c>
      <c r="B389" s="3" t="s">
        <v>11159</v>
      </c>
      <c r="C389" s="4" t="s">
        <v>11160</v>
      </c>
      <c r="D389" s="6"/>
      <c r="E389" s="4" t="s">
        <v>11161</v>
      </c>
      <c r="F389" s="6"/>
      <c r="G389" s="4" t="s">
        <v>8780</v>
      </c>
      <c r="H389" s="6"/>
      <c r="I389" s="6"/>
      <c r="J389" s="4" t="s">
        <v>10875</v>
      </c>
      <c r="K389" s="4" t="s">
        <v>11162</v>
      </c>
      <c r="L389" s="9" t="s">
        <v>11163</v>
      </c>
      <c r="M389" s="6"/>
      <c r="N389" s="6"/>
      <c r="O389" s="4" t="s">
        <v>496</v>
      </c>
      <c r="P389" s="4" t="s">
        <v>496</v>
      </c>
      <c r="Q389" s="4">
        <v>10080</v>
      </c>
      <c r="R389" s="4" t="s">
        <v>184</v>
      </c>
      <c r="S389" s="4" t="s">
        <v>7975</v>
      </c>
      <c r="T389" s="6"/>
      <c r="U389" s="6"/>
      <c r="V389" s="4" t="s">
        <v>11164</v>
      </c>
      <c r="W389" s="4" t="s">
        <v>7778</v>
      </c>
      <c r="X389" s="4">
        <v>0</v>
      </c>
      <c r="Y389" s="4">
        <v>100</v>
      </c>
      <c r="Z389" s="4">
        <v>0</v>
      </c>
      <c r="AA389" s="4" t="s">
        <v>7805</v>
      </c>
      <c r="AB389" s="6"/>
      <c r="AC389" s="4">
        <v>1</v>
      </c>
      <c r="AD389" s="4">
        <v>0</v>
      </c>
      <c r="AE389" s="8">
        <v>45258</v>
      </c>
    </row>
    <row r="390" customHeight="1" spans="1:31">
      <c r="A390" s="2">
        <v>37794</v>
      </c>
      <c r="B390" s="3" t="s">
        <v>5685</v>
      </c>
      <c r="C390" s="4" t="s">
        <v>11165</v>
      </c>
      <c r="D390" s="5">
        <v>45268</v>
      </c>
      <c r="E390" s="4" t="s">
        <v>11166</v>
      </c>
      <c r="F390" s="6"/>
      <c r="G390" s="4" t="s">
        <v>11167</v>
      </c>
      <c r="H390" s="6"/>
      <c r="I390" s="4" t="s">
        <v>7927</v>
      </c>
      <c r="J390" s="4" t="s">
        <v>10978</v>
      </c>
      <c r="K390" s="4" t="s">
        <v>11168</v>
      </c>
      <c r="L390" s="6"/>
      <c r="M390" s="6"/>
      <c r="N390" s="6"/>
      <c r="O390" s="4" t="s">
        <v>9038</v>
      </c>
      <c r="P390" s="4" t="s">
        <v>501</v>
      </c>
      <c r="Q390" s="4">
        <v>95051</v>
      </c>
      <c r="R390" s="4" t="s">
        <v>229</v>
      </c>
      <c r="S390" s="4" t="s">
        <v>7815</v>
      </c>
      <c r="T390" s="4">
        <v>0</v>
      </c>
      <c r="U390" s="6"/>
      <c r="V390" s="4" t="s">
        <v>11169</v>
      </c>
      <c r="W390" s="4" t="s">
        <v>7778</v>
      </c>
      <c r="X390" s="4">
        <v>0</v>
      </c>
      <c r="Y390" s="4">
        <v>100</v>
      </c>
      <c r="Z390" s="4">
        <v>0</v>
      </c>
      <c r="AA390" s="4" t="s">
        <v>7805</v>
      </c>
      <c r="AB390" s="6"/>
      <c r="AC390" s="4">
        <v>1</v>
      </c>
      <c r="AD390" s="4">
        <v>0</v>
      </c>
      <c r="AE390" s="8">
        <v>45268</v>
      </c>
    </row>
    <row r="391" customHeight="1" spans="1:31">
      <c r="A391" s="2">
        <v>37898</v>
      </c>
      <c r="B391" s="3" t="s">
        <v>11170</v>
      </c>
      <c r="C391" s="4" t="s">
        <v>11171</v>
      </c>
      <c r="D391" s="5">
        <v>43408</v>
      </c>
      <c r="E391" s="4" t="s">
        <v>7854</v>
      </c>
      <c r="F391" s="6"/>
      <c r="G391" s="4" t="s">
        <v>11172</v>
      </c>
      <c r="H391" s="6"/>
      <c r="I391" s="6"/>
      <c r="J391" s="4" t="s">
        <v>11094</v>
      </c>
      <c r="K391" s="4" t="s">
        <v>11173</v>
      </c>
      <c r="L391" s="4" t="s">
        <v>11174</v>
      </c>
      <c r="M391" s="6"/>
      <c r="N391" s="6"/>
      <c r="O391" s="4" t="s">
        <v>11175</v>
      </c>
      <c r="P391" s="4" t="s">
        <v>505</v>
      </c>
      <c r="Q391" s="4">
        <v>6511</v>
      </c>
      <c r="R391" s="4" t="s">
        <v>229</v>
      </c>
      <c r="S391" s="4" t="s">
        <v>7815</v>
      </c>
      <c r="T391" s="6"/>
      <c r="U391" s="6"/>
      <c r="V391" s="4" t="s">
        <v>11176</v>
      </c>
      <c r="W391" s="4" t="s">
        <v>7778</v>
      </c>
      <c r="X391" s="4">
        <v>0</v>
      </c>
      <c r="Y391" s="4">
        <v>100</v>
      </c>
      <c r="Z391" s="4">
        <v>0</v>
      </c>
      <c r="AA391" s="4" t="s">
        <v>7805</v>
      </c>
      <c r="AB391" s="6"/>
      <c r="AC391" s="4">
        <v>1</v>
      </c>
      <c r="AD391" s="4">
        <v>0</v>
      </c>
      <c r="AE391" s="8">
        <v>45238</v>
      </c>
    </row>
    <row r="392" customHeight="1" spans="1:31">
      <c r="A392" s="2">
        <v>37922</v>
      </c>
      <c r="B392" s="3" t="s">
        <v>11177</v>
      </c>
      <c r="C392" s="4" t="s">
        <v>11178</v>
      </c>
      <c r="D392" s="6"/>
      <c r="E392" s="4" t="s">
        <v>11179</v>
      </c>
      <c r="F392" s="6"/>
      <c r="G392" s="4" t="s">
        <v>9080</v>
      </c>
      <c r="H392" s="6"/>
      <c r="I392" s="6"/>
      <c r="J392" s="4" t="s">
        <v>11032</v>
      </c>
      <c r="K392" s="4" t="s">
        <v>11180</v>
      </c>
      <c r="L392" s="6"/>
      <c r="M392" s="6"/>
      <c r="N392" s="6"/>
      <c r="O392" s="4" t="s">
        <v>11181</v>
      </c>
      <c r="P392" s="4" t="s">
        <v>11182</v>
      </c>
      <c r="Q392" s="4">
        <v>830000</v>
      </c>
      <c r="R392" s="4" t="s">
        <v>184</v>
      </c>
      <c r="S392" s="4" t="s">
        <v>7975</v>
      </c>
      <c r="T392" s="6"/>
      <c r="U392" s="6"/>
      <c r="V392" s="4" t="s">
        <v>11183</v>
      </c>
      <c r="W392" s="4" t="s">
        <v>7778</v>
      </c>
      <c r="X392" s="4">
        <v>0</v>
      </c>
      <c r="Y392" s="4">
        <v>100</v>
      </c>
      <c r="Z392" s="4">
        <v>0</v>
      </c>
      <c r="AA392" s="4" t="s">
        <v>7805</v>
      </c>
      <c r="AB392" s="6"/>
      <c r="AC392" s="4">
        <v>1</v>
      </c>
      <c r="AD392" s="4">
        <v>0</v>
      </c>
      <c r="AE392" s="8">
        <v>45221</v>
      </c>
    </row>
    <row r="393" customHeight="1" spans="1:31">
      <c r="A393" s="2">
        <v>37954</v>
      </c>
      <c r="B393" s="3" t="s">
        <v>11184</v>
      </c>
      <c r="C393" s="4" t="s">
        <v>11185</v>
      </c>
      <c r="D393" s="5">
        <v>45280</v>
      </c>
      <c r="E393" s="4" t="s">
        <v>11186</v>
      </c>
      <c r="F393" s="6"/>
      <c r="G393" s="4" t="s">
        <v>11187</v>
      </c>
      <c r="H393" s="3" t="s">
        <v>11188</v>
      </c>
      <c r="I393" s="4" t="s">
        <v>7927</v>
      </c>
      <c r="J393" s="4" t="s">
        <v>11189</v>
      </c>
      <c r="K393" s="4" t="s">
        <v>11190</v>
      </c>
      <c r="L393" s="6"/>
      <c r="M393" s="6"/>
      <c r="N393" s="6"/>
      <c r="O393" s="4" t="s">
        <v>10725</v>
      </c>
      <c r="P393" s="4" t="s">
        <v>11191</v>
      </c>
      <c r="Q393" s="4">
        <v>69115</v>
      </c>
      <c r="R393" s="4" t="s">
        <v>193</v>
      </c>
      <c r="S393" s="4" t="s">
        <v>7789</v>
      </c>
      <c r="T393" s="4">
        <v>1</v>
      </c>
      <c r="U393" s="6"/>
      <c r="V393" s="4" t="s">
        <v>11192</v>
      </c>
      <c r="W393" s="4" t="s">
        <v>7778</v>
      </c>
      <c r="X393" s="4">
        <v>0</v>
      </c>
      <c r="Y393" s="4">
        <v>100</v>
      </c>
      <c r="Z393" s="4">
        <v>97</v>
      </c>
      <c r="AA393" s="4" t="s">
        <v>7779</v>
      </c>
      <c r="AB393" s="6"/>
      <c r="AC393" s="4">
        <v>1</v>
      </c>
      <c r="AD393" s="4">
        <v>0</v>
      </c>
      <c r="AE393" s="8">
        <v>45280.2929861111</v>
      </c>
    </row>
    <row r="394" customHeight="1" spans="1:31">
      <c r="A394" s="2">
        <v>37965</v>
      </c>
      <c r="B394" s="3" t="s">
        <v>11193</v>
      </c>
      <c r="C394" s="4" t="s">
        <v>11194</v>
      </c>
      <c r="D394" s="6"/>
      <c r="E394" s="4" t="s">
        <v>11195</v>
      </c>
      <c r="F394" s="6"/>
      <c r="G394" s="4" t="s">
        <v>8381</v>
      </c>
      <c r="H394" s="6"/>
      <c r="I394" s="6"/>
      <c r="J394" s="4" t="s">
        <v>11107</v>
      </c>
      <c r="K394" s="9" t="s">
        <v>9083</v>
      </c>
      <c r="L394" s="6"/>
      <c r="M394" s="6"/>
      <c r="N394" s="6"/>
      <c r="O394" s="9" t="s">
        <v>9085</v>
      </c>
      <c r="P394" s="9" t="s">
        <v>9085</v>
      </c>
      <c r="Q394" s="4">
        <v>100086</v>
      </c>
      <c r="R394" s="4" t="s">
        <v>184</v>
      </c>
      <c r="S394" s="4" t="s">
        <v>7975</v>
      </c>
      <c r="T394" s="6"/>
      <c r="U394" s="6"/>
      <c r="V394" s="4" t="s">
        <v>11196</v>
      </c>
      <c r="W394" s="4" t="s">
        <v>7778</v>
      </c>
      <c r="X394" s="4">
        <v>0</v>
      </c>
      <c r="Y394" s="4">
        <v>100</v>
      </c>
      <c r="Z394" s="4">
        <v>0</v>
      </c>
      <c r="AA394" s="4" t="s">
        <v>7805</v>
      </c>
      <c r="AB394" s="6"/>
      <c r="AC394" s="4">
        <v>1</v>
      </c>
      <c r="AD394" s="4">
        <v>0</v>
      </c>
      <c r="AE394" s="8">
        <v>45235</v>
      </c>
    </row>
    <row r="395" customHeight="1" spans="1:31">
      <c r="A395" s="2">
        <v>38002</v>
      </c>
      <c r="B395" s="3" t="s">
        <v>11197</v>
      </c>
      <c r="C395" s="4" t="s">
        <v>11198</v>
      </c>
      <c r="D395" s="5">
        <v>45330</v>
      </c>
      <c r="E395" s="4" t="s">
        <v>11199</v>
      </c>
      <c r="F395" s="6"/>
      <c r="G395" s="4" t="s">
        <v>11200</v>
      </c>
      <c r="H395" s="3" t="s">
        <v>11197</v>
      </c>
      <c r="I395" s="4" t="s">
        <v>7796</v>
      </c>
      <c r="J395" s="4" t="s">
        <v>11072</v>
      </c>
      <c r="K395" s="4" t="s">
        <v>11201</v>
      </c>
      <c r="L395" s="4" t="s">
        <v>11202</v>
      </c>
      <c r="M395" s="6"/>
      <c r="N395" s="6"/>
      <c r="O395" s="4" t="s">
        <v>11203</v>
      </c>
      <c r="P395" s="4" t="s">
        <v>501</v>
      </c>
      <c r="Q395" s="4">
        <v>90292</v>
      </c>
      <c r="R395" s="4" t="s">
        <v>229</v>
      </c>
      <c r="S395" s="4" t="s">
        <v>7815</v>
      </c>
      <c r="T395" s="4">
        <v>0</v>
      </c>
      <c r="U395" s="6"/>
      <c r="V395" s="4" t="s">
        <v>11204</v>
      </c>
      <c r="W395" s="4" t="s">
        <v>7778</v>
      </c>
      <c r="X395" s="4">
        <v>0</v>
      </c>
      <c r="Y395" s="4">
        <v>100</v>
      </c>
      <c r="Z395" s="4">
        <v>0</v>
      </c>
      <c r="AA395" s="4" t="s">
        <v>7805</v>
      </c>
      <c r="AB395" s="6"/>
      <c r="AC395" s="4">
        <v>1</v>
      </c>
      <c r="AD395" s="4">
        <v>0</v>
      </c>
      <c r="AE395" s="8">
        <v>45240</v>
      </c>
    </row>
    <row r="396" customHeight="1" spans="1:31">
      <c r="A396" s="2">
        <v>38025</v>
      </c>
      <c r="B396" s="3" t="s">
        <v>11205</v>
      </c>
      <c r="C396" s="4" t="s">
        <v>11206</v>
      </c>
      <c r="D396" s="5">
        <v>43669</v>
      </c>
      <c r="E396" s="4" t="s">
        <v>11207</v>
      </c>
      <c r="F396" s="6"/>
      <c r="G396" s="4" t="s">
        <v>11208</v>
      </c>
      <c r="H396" s="3" t="s">
        <v>11209</v>
      </c>
      <c r="I396" s="4" t="s">
        <v>7927</v>
      </c>
      <c r="J396" s="4" t="s">
        <v>11056</v>
      </c>
      <c r="K396" s="4" t="s">
        <v>11210</v>
      </c>
      <c r="L396" s="4" t="s">
        <v>11211</v>
      </c>
      <c r="M396" s="6"/>
      <c r="N396" s="6"/>
      <c r="O396" s="4" t="s">
        <v>11212</v>
      </c>
      <c r="P396" s="4" t="s">
        <v>9222</v>
      </c>
      <c r="Q396" s="4">
        <v>179</v>
      </c>
      <c r="R396" s="4" t="s">
        <v>11213</v>
      </c>
      <c r="S396" s="4" t="s">
        <v>7826</v>
      </c>
      <c r="T396" s="4">
        <v>1</v>
      </c>
      <c r="U396" s="6"/>
      <c r="V396" s="4" t="s">
        <v>11214</v>
      </c>
      <c r="W396" s="4" t="s">
        <v>7778</v>
      </c>
      <c r="X396" s="4">
        <v>0</v>
      </c>
      <c r="Y396" s="4">
        <v>100</v>
      </c>
      <c r="Z396" s="4">
        <v>0</v>
      </c>
      <c r="AA396" s="4" t="s">
        <v>7805</v>
      </c>
      <c r="AB396" s="6"/>
      <c r="AC396" s="4">
        <v>1</v>
      </c>
      <c r="AD396" s="4">
        <v>0</v>
      </c>
      <c r="AE396" s="8">
        <v>45213</v>
      </c>
    </row>
    <row r="397" customHeight="1" spans="1:31">
      <c r="A397" s="2">
        <v>38113</v>
      </c>
      <c r="B397" s="3" t="s">
        <v>11215</v>
      </c>
      <c r="C397" s="4" t="s">
        <v>11216</v>
      </c>
      <c r="D397" s="5">
        <v>44126</v>
      </c>
      <c r="E397" s="4" t="s">
        <v>11217</v>
      </c>
      <c r="F397" s="4" t="s">
        <v>11218</v>
      </c>
      <c r="G397" s="4" t="s">
        <v>8088</v>
      </c>
      <c r="H397" s="6"/>
      <c r="I397" s="4" t="s">
        <v>9255</v>
      </c>
      <c r="J397" s="4" t="s">
        <v>10978</v>
      </c>
      <c r="K397" s="4" t="s">
        <v>11219</v>
      </c>
      <c r="L397" s="4" t="s">
        <v>11220</v>
      </c>
      <c r="M397" s="6"/>
      <c r="N397" s="6"/>
      <c r="O397" s="4" t="s">
        <v>8376</v>
      </c>
      <c r="P397" s="4" t="s">
        <v>546</v>
      </c>
      <c r="Q397" s="4">
        <v>15206</v>
      </c>
      <c r="R397" s="4" t="s">
        <v>229</v>
      </c>
      <c r="S397" s="4" t="s">
        <v>7815</v>
      </c>
      <c r="T397" s="4">
        <v>0</v>
      </c>
      <c r="U397" s="6"/>
      <c r="V397" s="4" t="s">
        <v>11221</v>
      </c>
      <c r="W397" s="4" t="s">
        <v>7977</v>
      </c>
      <c r="X397" s="4">
        <v>0</v>
      </c>
      <c r="Y397" s="4">
        <v>50</v>
      </c>
      <c r="Z397" s="4">
        <v>0</v>
      </c>
      <c r="AA397" s="4" t="s">
        <v>7805</v>
      </c>
      <c r="AB397" s="6"/>
      <c r="AC397" s="4">
        <v>1</v>
      </c>
      <c r="AD397" s="4">
        <v>0</v>
      </c>
      <c r="AE397" s="8">
        <v>45213</v>
      </c>
    </row>
    <row r="398" customHeight="1" spans="1:31">
      <c r="A398" s="2">
        <v>38126</v>
      </c>
      <c r="B398" s="3" t="s">
        <v>11222</v>
      </c>
      <c r="C398" s="4" t="s">
        <v>11223</v>
      </c>
      <c r="D398" s="5">
        <v>45245</v>
      </c>
      <c r="E398" s="4" t="s">
        <v>11224</v>
      </c>
      <c r="F398" s="6"/>
      <c r="G398" s="4" t="s">
        <v>11225</v>
      </c>
      <c r="H398" s="3" t="s">
        <v>11222</v>
      </c>
      <c r="I398" s="4" t="s">
        <v>9255</v>
      </c>
      <c r="J398" s="4" t="s">
        <v>11226</v>
      </c>
      <c r="K398" s="4" t="s">
        <v>11227</v>
      </c>
      <c r="L398" s="4" t="s">
        <v>11228</v>
      </c>
      <c r="M398" s="6"/>
      <c r="N398" s="6"/>
      <c r="O398" s="4" t="s">
        <v>506</v>
      </c>
      <c r="P398" s="4" t="s">
        <v>506</v>
      </c>
      <c r="Q398" s="4" t="s">
        <v>11229</v>
      </c>
      <c r="R398" s="4" t="s">
        <v>197</v>
      </c>
      <c r="S398" s="4" t="s">
        <v>7802</v>
      </c>
      <c r="T398" s="4">
        <v>0</v>
      </c>
      <c r="U398" s="6"/>
      <c r="V398" s="4" t="s">
        <v>11230</v>
      </c>
      <c r="W398" s="4" t="s">
        <v>7778</v>
      </c>
      <c r="X398" s="4">
        <v>0</v>
      </c>
      <c r="Y398" s="4">
        <v>100</v>
      </c>
      <c r="Z398" s="4">
        <v>0</v>
      </c>
      <c r="AA398" s="4" t="s">
        <v>7805</v>
      </c>
      <c r="AB398" s="6"/>
      <c r="AC398" s="4">
        <v>1</v>
      </c>
      <c r="AD398" s="4">
        <v>0</v>
      </c>
      <c r="AE398" s="8">
        <v>45245</v>
      </c>
    </row>
    <row r="399" customHeight="1" spans="1:31">
      <c r="A399" s="2">
        <v>38131</v>
      </c>
      <c r="B399" s="3" t="s">
        <v>11231</v>
      </c>
      <c r="C399" s="4" t="s">
        <v>11232</v>
      </c>
      <c r="D399" s="6"/>
      <c r="E399" s="4" t="s">
        <v>10815</v>
      </c>
      <c r="F399" s="6"/>
      <c r="G399" s="4" t="s">
        <v>11233</v>
      </c>
      <c r="H399" s="6"/>
      <c r="I399" s="6"/>
      <c r="J399" s="4" t="s">
        <v>11056</v>
      </c>
      <c r="K399" s="9" t="s">
        <v>11234</v>
      </c>
      <c r="L399" s="4" t="s">
        <v>11235</v>
      </c>
      <c r="M399" s="6"/>
      <c r="N399" s="6"/>
      <c r="O399" s="4" t="s">
        <v>9672</v>
      </c>
      <c r="P399" s="6"/>
      <c r="Q399" s="4">
        <v>200433</v>
      </c>
      <c r="R399" s="4" t="s">
        <v>184</v>
      </c>
      <c r="S399" s="4" t="s">
        <v>7975</v>
      </c>
      <c r="T399" s="6"/>
      <c r="U399" s="6"/>
      <c r="V399" s="4" t="s">
        <v>11236</v>
      </c>
      <c r="W399" s="4" t="s">
        <v>7778</v>
      </c>
      <c r="X399" s="4">
        <v>0</v>
      </c>
      <c r="Y399" s="4">
        <v>100</v>
      </c>
      <c r="Z399" s="4">
        <v>0</v>
      </c>
      <c r="AA399" s="4" t="s">
        <v>7805</v>
      </c>
      <c r="AB399" s="6"/>
      <c r="AC399" s="4">
        <v>1</v>
      </c>
      <c r="AD399" s="4">
        <v>0</v>
      </c>
      <c r="AE399" s="8">
        <v>45231</v>
      </c>
    </row>
    <row r="400" customHeight="1" spans="1:31">
      <c r="A400" s="2">
        <v>38148</v>
      </c>
      <c r="B400" s="3" t="s">
        <v>11237</v>
      </c>
      <c r="C400" s="4" t="s">
        <v>11238</v>
      </c>
      <c r="D400" s="5">
        <v>44133</v>
      </c>
      <c r="E400" s="4" t="s">
        <v>11239</v>
      </c>
      <c r="F400" s="6"/>
      <c r="G400" s="4" t="s">
        <v>11161</v>
      </c>
      <c r="H400" s="3" t="s">
        <v>11237</v>
      </c>
      <c r="I400" s="4" t="s">
        <v>7927</v>
      </c>
      <c r="J400" s="4" t="s">
        <v>11240</v>
      </c>
      <c r="K400" s="4" t="s">
        <v>11241</v>
      </c>
      <c r="L400" s="6"/>
      <c r="M400" s="6"/>
      <c r="N400" s="6"/>
      <c r="O400" s="4" t="s">
        <v>8596</v>
      </c>
      <c r="P400" s="4" t="s">
        <v>501</v>
      </c>
      <c r="Q400" s="4">
        <v>94043</v>
      </c>
      <c r="R400" s="4" t="s">
        <v>229</v>
      </c>
      <c r="S400" s="4" t="s">
        <v>7815</v>
      </c>
      <c r="T400" s="4">
        <v>0</v>
      </c>
      <c r="U400" s="6"/>
      <c r="V400" s="4" t="s">
        <v>11242</v>
      </c>
      <c r="W400" s="4" t="s">
        <v>7778</v>
      </c>
      <c r="X400" s="4">
        <v>0</v>
      </c>
      <c r="Y400" s="4">
        <v>100</v>
      </c>
      <c r="Z400" s="4">
        <v>0</v>
      </c>
      <c r="AA400" s="4" t="s">
        <v>7805</v>
      </c>
      <c r="AB400" s="6"/>
      <c r="AC400" s="4">
        <v>1</v>
      </c>
      <c r="AD400" s="4">
        <v>0</v>
      </c>
      <c r="AE400" s="8">
        <v>45243</v>
      </c>
    </row>
    <row r="401" customHeight="1" spans="1:31">
      <c r="A401" s="2">
        <v>38164</v>
      </c>
      <c r="B401" s="3" t="s">
        <v>11243</v>
      </c>
      <c r="C401" s="4" t="s">
        <v>11244</v>
      </c>
      <c r="D401" s="5">
        <v>44886</v>
      </c>
      <c r="E401" s="4" t="s">
        <v>11245</v>
      </c>
      <c r="F401" s="6"/>
      <c r="G401" s="4" t="s">
        <v>8238</v>
      </c>
      <c r="H401" s="3" t="s">
        <v>11246</v>
      </c>
      <c r="I401" s="4" t="s">
        <v>7796</v>
      </c>
      <c r="J401" s="4" t="s">
        <v>10949</v>
      </c>
      <c r="K401" s="4" t="s">
        <v>11247</v>
      </c>
      <c r="L401" s="4" t="s">
        <v>11248</v>
      </c>
      <c r="M401" s="6"/>
      <c r="N401" s="6"/>
      <c r="O401" s="4" t="s">
        <v>8243</v>
      </c>
      <c r="P401" s="4" t="s">
        <v>8243</v>
      </c>
      <c r="Q401" s="4">
        <v>4763</v>
      </c>
      <c r="R401" s="4" t="s">
        <v>218</v>
      </c>
      <c r="S401" s="4" t="s">
        <v>7975</v>
      </c>
      <c r="T401" s="4">
        <v>0</v>
      </c>
      <c r="U401" s="6"/>
      <c r="V401" s="4" t="s">
        <v>11249</v>
      </c>
      <c r="W401" s="4" t="s">
        <v>7778</v>
      </c>
      <c r="X401" s="4">
        <v>0</v>
      </c>
      <c r="Y401" s="4">
        <v>100</v>
      </c>
      <c r="Z401" s="4">
        <v>0</v>
      </c>
      <c r="AA401" s="4" t="s">
        <v>7805</v>
      </c>
      <c r="AB401" s="6"/>
      <c r="AC401" s="4">
        <v>1</v>
      </c>
      <c r="AD401" s="4">
        <v>0</v>
      </c>
      <c r="AE401" s="8">
        <v>45209</v>
      </c>
    </row>
    <row r="402" customHeight="1" spans="1:31">
      <c r="A402" s="2">
        <v>38174</v>
      </c>
      <c r="B402" s="3" t="s">
        <v>11250</v>
      </c>
      <c r="C402" s="3" t="s">
        <v>11251</v>
      </c>
      <c r="D402" s="5">
        <v>43089</v>
      </c>
      <c r="E402" s="4" t="s">
        <v>11252</v>
      </c>
      <c r="F402" s="6"/>
      <c r="G402" s="4" t="s">
        <v>9099</v>
      </c>
      <c r="H402" s="6"/>
      <c r="I402" s="6"/>
      <c r="J402" s="4" t="s">
        <v>10910</v>
      </c>
      <c r="K402" s="4" t="s">
        <v>11253</v>
      </c>
      <c r="L402" s="4" t="s">
        <v>11254</v>
      </c>
      <c r="M402" s="6"/>
      <c r="N402" s="6"/>
      <c r="O402" s="4" t="s">
        <v>11255</v>
      </c>
      <c r="P402" s="4" t="s">
        <v>8397</v>
      </c>
      <c r="Q402" s="4">
        <v>100000</v>
      </c>
      <c r="R402" s="4" t="s">
        <v>184</v>
      </c>
      <c r="S402" s="4" t="s">
        <v>7975</v>
      </c>
      <c r="T402" s="6"/>
      <c r="U402" s="6"/>
      <c r="V402" s="4" t="s">
        <v>11256</v>
      </c>
      <c r="W402" s="4" t="s">
        <v>7778</v>
      </c>
      <c r="X402" s="4">
        <v>0</v>
      </c>
      <c r="Y402" s="4">
        <v>100</v>
      </c>
      <c r="Z402" s="4">
        <v>0</v>
      </c>
      <c r="AA402" s="4" t="s">
        <v>7779</v>
      </c>
      <c r="AB402" s="6"/>
      <c r="AC402" s="4">
        <v>1</v>
      </c>
      <c r="AD402" s="4">
        <v>0</v>
      </c>
      <c r="AE402" s="8">
        <v>45045.2308101852</v>
      </c>
    </row>
    <row r="403" customHeight="1" spans="1:31">
      <c r="A403" s="2">
        <v>38180</v>
      </c>
      <c r="B403" s="3" t="s">
        <v>11257</v>
      </c>
      <c r="C403" s="4" t="s">
        <v>11258</v>
      </c>
      <c r="D403" s="5">
        <v>43233</v>
      </c>
      <c r="E403" s="4" t="s">
        <v>11259</v>
      </c>
      <c r="F403" s="6"/>
      <c r="G403" s="4" t="s">
        <v>11260</v>
      </c>
      <c r="H403" s="6"/>
      <c r="I403" s="6"/>
      <c r="J403" s="4" t="s">
        <v>11261</v>
      </c>
      <c r="K403" s="9" t="s">
        <v>9083</v>
      </c>
      <c r="L403" s="4" t="s">
        <v>8876</v>
      </c>
      <c r="M403" s="6"/>
      <c r="N403" s="6"/>
      <c r="O403" s="9" t="s">
        <v>9085</v>
      </c>
      <c r="P403" s="9" t="s">
        <v>9085</v>
      </c>
      <c r="Q403" s="4">
        <v>100190</v>
      </c>
      <c r="R403" s="4" t="s">
        <v>184</v>
      </c>
      <c r="S403" s="4" t="s">
        <v>7975</v>
      </c>
      <c r="T403" s="6"/>
      <c r="U403" s="6"/>
      <c r="V403" s="4" t="s">
        <v>11262</v>
      </c>
      <c r="W403" s="4" t="s">
        <v>7778</v>
      </c>
      <c r="X403" s="4">
        <v>0</v>
      </c>
      <c r="Y403" s="4">
        <v>100</v>
      </c>
      <c r="Z403" s="4">
        <v>0</v>
      </c>
      <c r="AA403" s="4" t="s">
        <v>7805</v>
      </c>
      <c r="AB403" s="6"/>
      <c r="AC403" s="4">
        <v>1</v>
      </c>
      <c r="AD403" s="4">
        <v>0</v>
      </c>
      <c r="AE403" s="8">
        <v>45229</v>
      </c>
    </row>
    <row r="404" customHeight="1" spans="1:31">
      <c r="A404" s="2">
        <v>38201</v>
      </c>
      <c r="B404" s="3" t="s">
        <v>11263</v>
      </c>
      <c r="C404" s="4" t="s">
        <v>11264</v>
      </c>
      <c r="D404" s="6"/>
      <c r="E404" s="4" t="s">
        <v>11265</v>
      </c>
      <c r="F404" s="6"/>
      <c r="G404" s="4" t="s">
        <v>11266</v>
      </c>
      <c r="H404" s="6"/>
      <c r="I404" s="6"/>
      <c r="J404" s="4" t="s">
        <v>10875</v>
      </c>
      <c r="K404" s="4" t="s">
        <v>11267</v>
      </c>
      <c r="L404" s="4" t="s">
        <v>11268</v>
      </c>
      <c r="M404" s="6"/>
      <c r="N404" s="6"/>
      <c r="O404" s="4" t="s">
        <v>11269</v>
      </c>
      <c r="P404" s="4" t="s">
        <v>11270</v>
      </c>
      <c r="Q404" s="4">
        <v>533015</v>
      </c>
      <c r="R404" s="4" t="s">
        <v>196</v>
      </c>
      <c r="S404" s="4" t="s">
        <v>7826</v>
      </c>
      <c r="T404" s="6"/>
      <c r="U404" s="6"/>
      <c r="V404" s="4" t="s">
        <v>11271</v>
      </c>
      <c r="W404" s="4" t="s">
        <v>7778</v>
      </c>
      <c r="X404" s="4">
        <v>0</v>
      </c>
      <c r="Y404" s="4">
        <v>100</v>
      </c>
      <c r="Z404" s="4">
        <v>0</v>
      </c>
      <c r="AA404" s="4" t="s">
        <v>7805</v>
      </c>
      <c r="AB404" s="6"/>
      <c r="AC404" s="4">
        <v>1</v>
      </c>
      <c r="AD404" s="4">
        <v>0</v>
      </c>
      <c r="AE404" s="8">
        <v>45222</v>
      </c>
    </row>
    <row r="405" customHeight="1" spans="1:31">
      <c r="A405" s="2">
        <v>38210</v>
      </c>
      <c r="B405" s="3" t="s">
        <v>11272</v>
      </c>
      <c r="C405" s="4" t="s">
        <v>11273</v>
      </c>
      <c r="D405" s="5">
        <v>45239</v>
      </c>
      <c r="E405" s="4" t="s">
        <v>11274</v>
      </c>
      <c r="F405" s="6"/>
      <c r="G405" s="4" t="s">
        <v>11275</v>
      </c>
      <c r="H405" s="3" t="s">
        <v>11272</v>
      </c>
      <c r="I405" s="6"/>
      <c r="J405" s="4" t="s">
        <v>11276</v>
      </c>
      <c r="K405" s="4" t="s">
        <v>11277</v>
      </c>
      <c r="L405" s="6"/>
      <c r="M405" s="6"/>
      <c r="N405" s="6"/>
      <c r="O405" s="4" t="s">
        <v>7870</v>
      </c>
      <c r="P405" s="4" t="s">
        <v>10201</v>
      </c>
      <c r="Q405" s="4">
        <v>85745</v>
      </c>
      <c r="R405" s="4" t="s">
        <v>229</v>
      </c>
      <c r="S405" s="4" t="s">
        <v>7815</v>
      </c>
      <c r="T405" s="6"/>
      <c r="U405" s="6"/>
      <c r="V405" s="4" t="s">
        <v>11278</v>
      </c>
      <c r="W405" s="4" t="s">
        <v>7778</v>
      </c>
      <c r="X405" s="4">
        <v>0</v>
      </c>
      <c r="Y405" s="4">
        <v>100</v>
      </c>
      <c r="Z405" s="4">
        <v>0</v>
      </c>
      <c r="AA405" s="4" t="s">
        <v>7805</v>
      </c>
      <c r="AB405" s="6"/>
      <c r="AC405" s="4">
        <v>1</v>
      </c>
      <c r="AD405" s="4">
        <v>0</v>
      </c>
      <c r="AE405" s="8">
        <v>45239</v>
      </c>
    </row>
    <row r="406" customHeight="1" spans="1:31">
      <c r="A406" s="2">
        <v>38211</v>
      </c>
      <c r="B406" s="3" t="s">
        <v>11279</v>
      </c>
      <c r="C406" s="4" t="s">
        <v>11280</v>
      </c>
      <c r="D406" s="5">
        <v>43390</v>
      </c>
      <c r="E406" s="4" t="s">
        <v>11281</v>
      </c>
      <c r="F406" s="6"/>
      <c r="G406" s="4" t="s">
        <v>11282</v>
      </c>
      <c r="H406" s="6"/>
      <c r="I406" s="6"/>
      <c r="J406" s="4" t="s">
        <v>11056</v>
      </c>
      <c r="K406" s="4" t="s">
        <v>11283</v>
      </c>
      <c r="L406" s="6"/>
      <c r="M406" s="6"/>
      <c r="N406" s="6"/>
      <c r="O406" s="4" t="s">
        <v>11284</v>
      </c>
      <c r="P406" s="4" t="s">
        <v>11285</v>
      </c>
      <c r="Q406" s="4">
        <v>37200</v>
      </c>
      <c r="R406" s="4" t="s">
        <v>192</v>
      </c>
      <c r="S406" s="4" t="s">
        <v>7802</v>
      </c>
      <c r="T406" s="6"/>
      <c r="U406" s="6"/>
      <c r="V406" s="4" t="s">
        <v>11286</v>
      </c>
      <c r="W406" s="4" t="s">
        <v>7778</v>
      </c>
      <c r="X406" s="4">
        <v>0</v>
      </c>
      <c r="Y406" s="4">
        <v>100</v>
      </c>
      <c r="Z406" s="4">
        <v>0</v>
      </c>
      <c r="AA406" s="4" t="s">
        <v>7805</v>
      </c>
      <c r="AB406" s="6"/>
      <c r="AC406" s="4">
        <v>1</v>
      </c>
      <c r="AD406" s="4">
        <v>0</v>
      </c>
      <c r="AE406" s="8">
        <v>45211</v>
      </c>
    </row>
    <row r="407" customHeight="1" spans="1:31">
      <c r="A407" s="2">
        <v>38229</v>
      </c>
      <c r="B407" s="3" t="s">
        <v>11287</v>
      </c>
      <c r="C407" s="4" t="s">
        <v>11288</v>
      </c>
      <c r="D407" s="5">
        <v>45272</v>
      </c>
      <c r="E407" s="4" t="s">
        <v>11289</v>
      </c>
      <c r="F407" s="6"/>
      <c r="G407" s="4" t="s">
        <v>11290</v>
      </c>
      <c r="H407" s="3" t="s">
        <v>11287</v>
      </c>
      <c r="I407" s="4" t="s">
        <v>7834</v>
      </c>
      <c r="J407" s="4" t="s">
        <v>11291</v>
      </c>
      <c r="K407" s="4" t="s">
        <v>11292</v>
      </c>
      <c r="L407" s="4" t="s">
        <v>11293</v>
      </c>
      <c r="M407" s="6"/>
      <c r="N407" s="6"/>
      <c r="O407" s="4" t="s">
        <v>11294</v>
      </c>
      <c r="P407" s="4" t="s">
        <v>556</v>
      </c>
      <c r="Q407" s="4" t="s">
        <v>11295</v>
      </c>
      <c r="R407" s="4" t="s">
        <v>201</v>
      </c>
      <c r="S407" s="4" t="s">
        <v>7975</v>
      </c>
      <c r="T407" s="4">
        <v>1</v>
      </c>
      <c r="U407" s="6"/>
      <c r="V407" s="4" t="s">
        <v>11296</v>
      </c>
      <c r="W407" s="4" t="s">
        <v>7778</v>
      </c>
      <c r="X407" s="4">
        <v>0</v>
      </c>
      <c r="Y407" s="4">
        <v>100</v>
      </c>
      <c r="Z407" s="4">
        <v>0</v>
      </c>
      <c r="AA407" s="4" t="s">
        <v>7805</v>
      </c>
      <c r="AB407" s="6"/>
      <c r="AC407" s="4">
        <v>1</v>
      </c>
      <c r="AD407" s="4">
        <v>0</v>
      </c>
      <c r="AE407" s="8">
        <v>45235</v>
      </c>
    </row>
    <row r="408" customHeight="1" spans="1:31">
      <c r="A408" s="2">
        <v>38236</v>
      </c>
      <c r="B408" s="3" t="s">
        <v>11297</v>
      </c>
      <c r="C408" s="4" t="s">
        <v>11298</v>
      </c>
      <c r="D408" s="5">
        <v>44188</v>
      </c>
      <c r="E408" s="4" t="s">
        <v>11299</v>
      </c>
      <c r="F408" s="6"/>
      <c r="G408" s="4" t="s">
        <v>11300</v>
      </c>
      <c r="H408" s="6"/>
      <c r="I408" s="6"/>
      <c r="J408" s="4" t="s">
        <v>11301</v>
      </c>
      <c r="K408" s="4" t="s">
        <v>9468</v>
      </c>
      <c r="L408" s="4" t="s">
        <v>11302</v>
      </c>
      <c r="M408" s="6"/>
      <c r="N408" s="6"/>
      <c r="O408" s="4" t="s">
        <v>9038</v>
      </c>
      <c r="P408" s="4" t="s">
        <v>501</v>
      </c>
      <c r="Q408" s="4">
        <v>95054</v>
      </c>
      <c r="R408" s="4" t="s">
        <v>229</v>
      </c>
      <c r="S408" s="4" t="s">
        <v>7815</v>
      </c>
      <c r="T408" s="6"/>
      <c r="U408" s="6"/>
      <c r="V408" s="4" t="s">
        <v>11303</v>
      </c>
      <c r="W408" s="4" t="s">
        <v>7778</v>
      </c>
      <c r="X408" s="4">
        <v>0</v>
      </c>
      <c r="Y408" s="4">
        <v>100</v>
      </c>
      <c r="Z408" s="4">
        <v>0</v>
      </c>
      <c r="AA408" s="4" t="s">
        <v>7805</v>
      </c>
      <c r="AB408" s="6"/>
      <c r="AC408" s="4">
        <v>1</v>
      </c>
      <c r="AD408" s="4">
        <v>0</v>
      </c>
      <c r="AE408" s="8">
        <v>45240</v>
      </c>
    </row>
    <row r="409" customHeight="1" spans="1:31">
      <c r="A409" s="2">
        <v>38240</v>
      </c>
      <c r="B409" s="3" t="s">
        <v>11304</v>
      </c>
      <c r="C409" s="4" t="s">
        <v>11305</v>
      </c>
      <c r="D409" s="5">
        <v>44259</v>
      </c>
      <c r="E409" s="4" t="s">
        <v>11306</v>
      </c>
      <c r="F409" s="6"/>
      <c r="G409" s="4" t="s">
        <v>11307</v>
      </c>
      <c r="H409" s="3" t="s">
        <v>11308</v>
      </c>
      <c r="I409" s="4" t="s">
        <v>7796</v>
      </c>
      <c r="J409" s="4" t="s">
        <v>11309</v>
      </c>
      <c r="K409" s="4" t="s">
        <v>11310</v>
      </c>
      <c r="L409" s="4" t="s">
        <v>11311</v>
      </c>
      <c r="M409" s="6"/>
      <c r="N409" s="6"/>
      <c r="O409" s="4" t="s">
        <v>11312</v>
      </c>
      <c r="P409" s="4" t="s">
        <v>11313</v>
      </c>
      <c r="Q409" s="4">
        <v>247667</v>
      </c>
      <c r="R409" s="4" t="s">
        <v>196</v>
      </c>
      <c r="S409" s="4" t="s">
        <v>7826</v>
      </c>
      <c r="T409" s="4">
        <v>1</v>
      </c>
      <c r="U409" s="6"/>
      <c r="V409" s="4" t="s">
        <v>11314</v>
      </c>
      <c r="W409" s="4" t="s">
        <v>7778</v>
      </c>
      <c r="X409" s="4">
        <v>0</v>
      </c>
      <c r="Y409" s="4">
        <v>100</v>
      </c>
      <c r="Z409" s="4">
        <v>0</v>
      </c>
      <c r="AA409" s="4" t="s">
        <v>7805</v>
      </c>
      <c r="AB409" s="6"/>
      <c r="AC409" s="4">
        <v>1</v>
      </c>
      <c r="AD409" s="4">
        <v>0</v>
      </c>
      <c r="AE409" s="8">
        <v>45216</v>
      </c>
    </row>
    <row r="410" customHeight="1" spans="1:31">
      <c r="A410" s="2">
        <v>38245</v>
      </c>
      <c r="B410" s="3" t="s">
        <v>11315</v>
      </c>
      <c r="C410" s="4" t="s">
        <v>11316</v>
      </c>
      <c r="D410" s="6"/>
      <c r="E410" s="4" t="s">
        <v>11317</v>
      </c>
      <c r="F410" s="6"/>
      <c r="G410" s="4" t="s">
        <v>11318</v>
      </c>
      <c r="H410" s="6"/>
      <c r="I410" s="6"/>
      <c r="J410" s="4" t="s">
        <v>10875</v>
      </c>
      <c r="K410" s="7" t="s">
        <v>8241</v>
      </c>
      <c r="L410" s="4" t="s">
        <v>11319</v>
      </c>
      <c r="M410" s="6"/>
      <c r="N410" s="6"/>
      <c r="O410" s="4" t="s">
        <v>11320</v>
      </c>
      <c r="P410" s="4" t="s">
        <v>8243</v>
      </c>
      <c r="Q410" s="4">
        <v>22012</v>
      </c>
      <c r="R410" s="4" t="s">
        <v>218</v>
      </c>
      <c r="S410" s="4" t="s">
        <v>7975</v>
      </c>
      <c r="T410" s="6"/>
      <c r="U410" s="6"/>
      <c r="V410" s="4" t="s">
        <v>11321</v>
      </c>
      <c r="W410" s="4" t="s">
        <v>7778</v>
      </c>
      <c r="X410" s="4">
        <v>0</v>
      </c>
      <c r="Y410" s="4">
        <v>100</v>
      </c>
      <c r="Z410" s="4">
        <v>0</v>
      </c>
      <c r="AA410" s="4" t="s">
        <v>7805</v>
      </c>
      <c r="AB410" s="6"/>
      <c r="AC410" s="4">
        <v>1</v>
      </c>
      <c r="AD410" s="4">
        <v>0</v>
      </c>
      <c r="AE410" s="8">
        <v>45223</v>
      </c>
    </row>
    <row r="411" customHeight="1" spans="1:31">
      <c r="A411" s="2">
        <v>38773</v>
      </c>
      <c r="B411" s="3" t="s">
        <v>11322</v>
      </c>
      <c r="C411" s="4" t="s">
        <v>11323</v>
      </c>
      <c r="D411" s="5">
        <v>44124</v>
      </c>
      <c r="E411" s="4" t="s">
        <v>11324</v>
      </c>
      <c r="F411" s="6"/>
      <c r="G411" s="4" t="s">
        <v>11325</v>
      </c>
      <c r="H411" s="3" t="s">
        <v>11326</v>
      </c>
      <c r="I411" s="4" t="s">
        <v>9255</v>
      </c>
      <c r="J411" s="4">
        <v>2023</v>
      </c>
      <c r="K411" s="4" t="s">
        <v>11327</v>
      </c>
      <c r="L411" s="6"/>
      <c r="M411" s="6"/>
      <c r="N411" s="6"/>
      <c r="O411" s="4" t="s">
        <v>9864</v>
      </c>
      <c r="P411" s="4" t="s">
        <v>9864</v>
      </c>
      <c r="Q411" s="4">
        <v>1600</v>
      </c>
      <c r="R411" s="4" t="s">
        <v>215</v>
      </c>
      <c r="S411" s="4" t="s">
        <v>7802</v>
      </c>
      <c r="T411" s="4">
        <v>1</v>
      </c>
      <c r="U411" s="6"/>
      <c r="V411" s="4" t="s">
        <v>11328</v>
      </c>
      <c r="W411" s="4" t="s">
        <v>7977</v>
      </c>
      <c r="X411" s="4">
        <v>0</v>
      </c>
      <c r="Y411" s="4">
        <v>50</v>
      </c>
      <c r="Z411" s="4">
        <v>0</v>
      </c>
      <c r="AA411" s="4" t="s">
        <v>7805</v>
      </c>
      <c r="AB411" s="6"/>
      <c r="AC411" s="4">
        <v>1</v>
      </c>
      <c r="AD411" s="4">
        <v>0</v>
      </c>
      <c r="AE411" s="8">
        <v>45226</v>
      </c>
    </row>
    <row r="412" customHeight="1" spans="1:31">
      <c r="A412" s="2">
        <v>38866</v>
      </c>
      <c r="B412" s="3" t="s">
        <v>11329</v>
      </c>
      <c r="C412" s="4" t="s">
        <v>11330</v>
      </c>
      <c r="D412" s="5">
        <v>45290</v>
      </c>
      <c r="E412" s="4" t="s">
        <v>11331</v>
      </c>
      <c r="F412" s="6"/>
      <c r="G412" s="4" t="s">
        <v>11332</v>
      </c>
      <c r="H412" s="3" t="s">
        <v>11333</v>
      </c>
      <c r="I412" s="4" t="s">
        <v>7834</v>
      </c>
      <c r="J412" s="4" t="s">
        <v>11334</v>
      </c>
      <c r="K412" s="4" t="s">
        <v>11335</v>
      </c>
      <c r="L412" s="6"/>
      <c r="M412" s="6"/>
      <c r="N412" s="6"/>
      <c r="O412" s="4" t="s">
        <v>11336</v>
      </c>
      <c r="P412" s="4" t="s">
        <v>536</v>
      </c>
      <c r="Q412" s="4">
        <v>7024</v>
      </c>
      <c r="R412" s="4" t="s">
        <v>229</v>
      </c>
      <c r="S412" s="4" t="s">
        <v>7776</v>
      </c>
      <c r="T412" s="4">
        <v>0</v>
      </c>
      <c r="U412" s="6"/>
      <c r="V412" s="4" t="s">
        <v>11337</v>
      </c>
      <c r="W412" s="4" t="s">
        <v>7935</v>
      </c>
      <c r="X412" s="4">
        <v>0</v>
      </c>
      <c r="Y412" s="4">
        <v>300</v>
      </c>
      <c r="Z412" s="4">
        <v>300</v>
      </c>
      <c r="AA412" s="4" t="s">
        <v>7779</v>
      </c>
      <c r="AB412" s="6"/>
      <c r="AC412" s="4">
        <v>3</v>
      </c>
      <c r="AD412" s="4">
        <v>0</v>
      </c>
      <c r="AE412" s="8">
        <v>45291.0211574074</v>
      </c>
    </row>
    <row r="413" customHeight="1" spans="1:31">
      <c r="A413" s="2">
        <v>38915</v>
      </c>
      <c r="B413" s="3" t="s">
        <v>11338</v>
      </c>
      <c r="C413" s="4" t="s">
        <v>11339</v>
      </c>
      <c r="D413" s="5">
        <v>43152</v>
      </c>
      <c r="E413" s="4" t="s">
        <v>11340</v>
      </c>
      <c r="F413" s="4" t="s">
        <v>11341</v>
      </c>
      <c r="G413" s="4" t="s">
        <v>11342</v>
      </c>
      <c r="H413" s="6"/>
      <c r="I413" s="4" t="s">
        <v>9370</v>
      </c>
      <c r="J413" s="4">
        <v>2023</v>
      </c>
      <c r="K413" s="4" t="s">
        <v>11343</v>
      </c>
      <c r="L413" s="6"/>
      <c r="M413" s="6"/>
      <c r="N413" s="6"/>
      <c r="O413" s="4" t="s">
        <v>9613</v>
      </c>
      <c r="P413" s="4" t="s">
        <v>11344</v>
      </c>
      <c r="Q413" s="4">
        <v>11311</v>
      </c>
      <c r="R413" s="4" t="s">
        <v>234</v>
      </c>
      <c r="S413" s="4" t="s">
        <v>7975</v>
      </c>
      <c r="T413" s="4">
        <v>0</v>
      </c>
      <c r="U413" s="6"/>
      <c r="V413" s="4" t="s">
        <v>11345</v>
      </c>
      <c r="W413" s="4" t="s">
        <v>7778</v>
      </c>
      <c r="X413" s="4">
        <v>0</v>
      </c>
      <c r="Y413" s="4">
        <v>100</v>
      </c>
      <c r="Z413" s="4">
        <v>0</v>
      </c>
      <c r="AA413" s="4" t="s">
        <v>7805</v>
      </c>
      <c r="AB413" s="6"/>
      <c r="AC413" s="4">
        <v>1</v>
      </c>
      <c r="AD413" s="4">
        <v>0</v>
      </c>
      <c r="AE413" s="8">
        <v>45215</v>
      </c>
    </row>
    <row r="414" customHeight="1" spans="1:31">
      <c r="A414" s="2">
        <v>38925</v>
      </c>
      <c r="B414" s="3" t="s">
        <v>11346</v>
      </c>
      <c r="C414" s="3" t="s">
        <v>11346</v>
      </c>
      <c r="D414" s="5">
        <v>45048</v>
      </c>
      <c r="E414" s="4" t="s">
        <v>11347</v>
      </c>
      <c r="F414" s="6"/>
      <c r="G414" s="4" t="s">
        <v>8922</v>
      </c>
      <c r="H414" s="4" t="s">
        <v>11348</v>
      </c>
      <c r="I414" s="4" t="s">
        <v>7796</v>
      </c>
      <c r="J414" s="4" t="s">
        <v>11349</v>
      </c>
      <c r="K414" s="4" t="s">
        <v>11350</v>
      </c>
      <c r="L414" s="4" t="s">
        <v>11351</v>
      </c>
      <c r="M414" s="6"/>
      <c r="N414" s="6"/>
      <c r="O414" s="4" t="s">
        <v>11352</v>
      </c>
      <c r="P414" s="4" t="s">
        <v>11353</v>
      </c>
      <c r="Q414" s="4">
        <v>116024</v>
      </c>
      <c r="R414" s="4" t="s">
        <v>184</v>
      </c>
      <c r="S414" s="4" t="s">
        <v>7975</v>
      </c>
      <c r="T414" s="4">
        <v>1</v>
      </c>
      <c r="U414" s="6"/>
      <c r="V414" s="4" t="s">
        <v>11354</v>
      </c>
      <c r="W414" s="4" t="s">
        <v>7778</v>
      </c>
      <c r="X414" s="4">
        <v>0</v>
      </c>
      <c r="Y414" s="4">
        <v>100</v>
      </c>
      <c r="Z414" s="4">
        <v>0</v>
      </c>
      <c r="AA414" s="4" t="s">
        <v>7805</v>
      </c>
      <c r="AB414" s="6"/>
      <c r="AC414" s="4">
        <v>1</v>
      </c>
      <c r="AD414" s="4">
        <v>0</v>
      </c>
      <c r="AE414" s="8">
        <v>45242</v>
      </c>
    </row>
    <row r="415" customHeight="1" spans="1:31">
      <c r="A415" s="2">
        <v>38960</v>
      </c>
      <c r="B415" s="3" t="s">
        <v>11355</v>
      </c>
      <c r="C415" s="4" t="s">
        <v>11356</v>
      </c>
      <c r="D415" s="5">
        <v>43160</v>
      </c>
      <c r="E415" s="4" t="s">
        <v>11357</v>
      </c>
      <c r="F415" s="6"/>
      <c r="G415" s="4" t="s">
        <v>8381</v>
      </c>
      <c r="H415" s="6"/>
      <c r="I415" s="4" t="s">
        <v>44</v>
      </c>
      <c r="J415" s="4">
        <v>2023</v>
      </c>
      <c r="K415" s="4" t="s">
        <v>11358</v>
      </c>
      <c r="L415" s="6"/>
      <c r="M415" s="6"/>
      <c r="N415" s="6"/>
      <c r="O415" s="4" t="s">
        <v>7957</v>
      </c>
      <c r="P415" s="4" t="s">
        <v>540</v>
      </c>
      <c r="Q415" s="4">
        <v>14850</v>
      </c>
      <c r="R415" s="4" t="s">
        <v>229</v>
      </c>
      <c r="S415" s="4" t="s">
        <v>7815</v>
      </c>
      <c r="T415" s="4">
        <v>0</v>
      </c>
      <c r="U415" s="6"/>
      <c r="V415" s="4" t="s">
        <v>11359</v>
      </c>
      <c r="W415" s="4" t="s">
        <v>7977</v>
      </c>
      <c r="X415" s="4">
        <v>0</v>
      </c>
      <c r="Y415" s="4">
        <v>50</v>
      </c>
      <c r="Z415" s="4">
        <v>0</v>
      </c>
      <c r="AA415" s="4" t="s">
        <v>7805</v>
      </c>
      <c r="AB415" s="6"/>
      <c r="AC415" s="4">
        <v>1</v>
      </c>
      <c r="AD415" s="4">
        <v>0</v>
      </c>
      <c r="AE415" s="8">
        <v>45238</v>
      </c>
    </row>
    <row r="416" customHeight="1" spans="1:31">
      <c r="A416" s="2">
        <v>38980</v>
      </c>
      <c r="B416" s="3" t="s">
        <v>11360</v>
      </c>
      <c r="C416" s="4" t="s">
        <v>11361</v>
      </c>
      <c r="D416" s="5">
        <v>44881</v>
      </c>
      <c r="E416" s="4" t="s">
        <v>11362</v>
      </c>
      <c r="F416" s="6"/>
      <c r="G416" s="4" t="s">
        <v>8873</v>
      </c>
      <c r="H416" s="6"/>
      <c r="I416" s="4" t="s">
        <v>7834</v>
      </c>
      <c r="J416" s="4" t="s">
        <v>11363</v>
      </c>
      <c r="K416" s="4" t="s">
        <v>11364</v>
      </c>
      <c r="L416" s="4" t="s">
        <v>11365</v>
      </c>
      <c r="M416" s="6"/>
      <c r="N416" s="6"/>
      <c r="O416" s="4" t="s">
        <v>496</v>
      </c>
      <c r="P416" s="4" t="s">
        <v>496</v>
      </c>
      <c r="Q416" s="4">
        <v>100102</v>
      </c>
      <c r="R416" s="4" t="s">
        <v>184</v>
      </c>
      <c r="S416" s="4" t="s">
        <v>7975</v>
      </c>
      <c r="T416" s="4">
        <v>0</v>
      </c>
      <c r="U416" s="6"/>
      <c r="V416" s="4" t="s">
        <v>11366</v>
      </c>
      <c r="W416" s="4" t="s">
        <v>7778</v>
      </c>
      <c r="X416" s="4">
        <v>0</v>
      </c>
      <c r="Y416" s="4">
        <v>100</v>
      </c>
      <c r="Z416" s="4">
        <v>0</v>
      </c>
      <c r="AA416" s="4" t="s">
        <v>7779</v>
      </c>
      <c r="AB416" s="6"/>
      <c r="AC416" s="4">
        <v>1</v>
      </c>
      <c r="AD416" s="4">
        <v>0</v>
      </c>
      <c r="AE416" s="8">
        <v>45045.2308564815</v>
      </c>
    </row>
    <row r="417" customHeight="1" spans="1:31">
      <c r="A417" s="2">
        <v>38985</v>
      </c>
      <c r="B417" s="3" t="s">
        <v>11367</v>
      </c>
      <c r="C417" s="4" t="s">
        <v>11368</v>
      </c>
      <c r="D417" s="5">
        <v>45317</v>
      </c>
      <c r="E417" s="4" t="s">
        <v>11369</v>
      </c>
      <c r="F417" s="6"/>
      <c r="G417" s="4" t="s">
        <v>11370</v>
      </c>
      <c r="H417" s="6"/>
      <c r="I417" s="4" t="s">
        <v>7927</v>
      </c>
      <c r="J417" s="4" t="s">
        <v>11371</v>
      </c>
      <c r="K417" s="4" t="s">
        <v>11372</v>
      </c>
      <c r="L417" s="6"/>
      <c r="M417" s="6"/>
      <c r="N417" s="6"/>
      <c r="O417" s="4" t="s">
        <v>11373</v>
      </c>
      <c r="P417" s="4" t="s">
        <v>7861</v>
      </c>
      <c r="Q417" s="4">
        <v>77494</v>
      </c>
      <c r="R417" s="4" t="s">
        <v>229</v>
      </c>
      <c r="S417" s="4" t="s">
        <v>7776</v>
      </c>
      <c r="T417" s="4">
        <v>0</v>
      </c>
      <c r="U417" s="6"/>
      <c r="V417" s="4" t="s">
        <v>11374</v>
      </c>
      <c r="W417" s="4" t="s">
        <v>7778</v>
      </c>
      <c r="X417" s="4">
        <v>0</v>
      </c>
      <c r="Y417" s="4">
        <v>100</v>
      </c>
      <c r="Z417" s="4">
        <v>100</v>
      </c>
      <c r="AA417" s="4" t="s">
        <v>7779</v>
      </c>
      <c r="AB417" s="6"/>
      <c r="AC417" s="4">
        <v>1</v>
      </c>
      <c r="AD417" s="4">
        <v>0</v>
      </c>
      <c r="AE417" s="8">
        <v>45317.7828587963</v>
      </c>
    </row>
    <row r="418" customHeight="1" spans="1:31">
      <c r="A418" s="2">
        <v>39032</v>
      </c>
      <c r="B418" s="3" t="s">
        <v>11375</v>
      </c>
      <c r="C418" s="4" t="s">
        <v>11376</v>
      </c>
      <c r="D418" s="5">
        <v>43185</v>
      </c>
      <c r="E418" s="4" t="s">
        <v>11377</v>
      </c>
      <c r="F418" s="6"/>
      <c r="G418" s="4" t="s">
        <v>11378</v>
      </c>
      <c r="H418" s="6"/>
      <c r="I418" s="4" t="s">
        <v>9255</v>
      </c>
      <c r="J418" s="4">
        <v>2023</v>
      </c>
      <c r="K418" s="4" t="s">
        <v>11379</v>
      </c>
      <c r="L418" s="6"/>
      <c r="M418" s="6"/>
      <c r="N418" s="6"/>
      <c r="O418" s="4" t="s">
        <v>9672</v>
      </c>
      <c r="P418" s="4" t="s">
        <v>9672</v>
      </c>
      <c r="Q418" s="4">
        <v>201100</v>
      </c>
      <c r="R418" s="4" t="s">
        <v>184</v>
      </c>
      <c r="S418" s="4" t="s">
        <v>7975</v>
      </c>
      <c r="T418" s="4">
        <v>0</v>
      </c>
      <c r="U418" s="6"/>
      <c r="V418" s="4" t="s">
        <v>11380</v>
      </c>
      <c r="W418" s="4" t="s">
        <v>7778</v>
      </c>
      <c r="X418" s="4">
        <v>0</v>
      </c>
      <c r="Y418" s="4">
        <v>100</v>
      </c>
      <c r="Z418" s="4">
        <v>0</v>
      </c>
      <c r="AA418" s="4" t="s">
        <v>7805</v>
      </c>
      <c r="AB418" s="6"/>
      <c r="AC418" s="4">
        <v>1</v>
      </c>
      <c r="AD418" s="4">
        <v>0</v>
      </c>
      <c r="AE418" s="8">
        <v>45242</v>
      </c>
    </row>
    <row r="419" customHeight="1" spans="1:31">
      <c r="A419" s="2">
        <v>39033</v>
      </c>
      <c r="B419" s="3" t="s">
        <v>11381</v>
      </c>
      <c r="C419" s="4" t="s">
        <v>10864</v>
      </c>
      <c r="D419" s="5">
        <v>44907</v>
      </c>
      <c r="E419" s="4" t="s">
        <v>10864</v>
      </c>
      <c r="F419" s="6"/>
      <c r="G419" s="4" t="s">
        <v>8381</v>
      </c>
      <c r="H419" s="3" t="s">
        <v>11382</v>
      </c>
      <c r="I419" s="4" t="s">
        <v>9370</v>
      </c>
      <c r="J419" s="4" t="s">
        <v>11383</v>
      </c>
      <c r="K419" s="4" t="s">
        <v>11384</v>
      </c>
      <c r="L419" s="4" t="s">
        <v>8876</v>
      </c>
      <c r="M419" s="6"/>
      <c r="N419" s="6"/>
      <c r="O419" s="4" t="s">
        <v>213</v>
      </c>
      <c r="P419" s="4" t="s">
        <v>213</v>
      </c>
      <c r="Q419" s="4">
        <v>138522</v>
      </c>
      <c r="R419" s="4" t="s">
        <v>213</v>
      </c>
      <c r="S419" s="4" t="s">
        <v>7975</v>
      </c>
      <c r="T419" s="4">
        <v>0</v>
      </c>
      <c r="U419" s="6"/>
      <c r="V419" s="4" t="s">
        <v>11385</v>
      </c>
      <c r="W419" s="4" t="s">
        <v>7778</v>
      </c>
      <c r="X419" s="4">
        <v>0</v>
      </c>
      <c r="Y419" s="4">
        <v>100</v>
      </c>
      <c r="Z419" s="4">
        <v>0</v>
      </c>
      <c r="AA419" s="4" t="s">
        <v>7779</v>
      </c>
      <c r="AB419" s="6"/>
      <c r="AC419" s="4">
        <v>1</v>
      </c>
      <c r="AD419" s="4">
        <v>0</v>
      </c>
      <c r="AE419" s="8">
        <v>45045.2299768518</v>
      </c>
    </row>
    <row r="420" customHeight="1" spans="1:31">
      <c r="A420" s="2">
        <v>39128</v>
      </c>
      <c r="B420" s="3" t="s">
        <v>11386</v>
      </c>
      <c r="C420" s="4" t="s">
        <v>11387</v>
      </c>
      <c r="D420" s="5">
        <v>44202</v>
      </c>
      <c r="E420" s="4" t="s">
        <v>11388</v>
      </c>
      <c r="F420" s="6"/>
      <c r="G420" s="4" t="s">
        <v>11389</v>
      </c>
      <c r="H420" s="6"/>
      <c r="I420" s="4" t="s">
        <v>9255</v>
      </c>
      <c r="J420" s="4" t="s">
        <v>11363</v>
      </c>
      <c r="K420" s="4" t="s">
        <v>11390</v>
      </c>
      <c r="L420" s="4" t="s">
        <v>11391</v>
      </c>
      <c r="M420" s="6"/>
      <c r="N420" s="6"/>
      <c r="O420" s="4" t="s">
        <v>8243</v>
      </c>
      <c r="P420" s="6"/>
      <c r="Q420" s="4">
        <v>6246</v>
      </c>
      <c r="R420" s="4" t="s">
        <v>218</v>
      </c>
      <c r="S420" s="4" t="s">
        <v>7975</v>
      </c>
      <c r="T420" s="4">
        <v>0</v>
      </c>
      <c r="U420" s="6"/>
      <c r="V420" s="4" t="s">
        <v>11392</v>
      </c>
      <c r="W420" s="4" t="s">
        <v>7778</v>
      </c>
      <c r="X420" s="4">
        <v>0</v>
      </c>
      <c r="Y420" s="4">
        <v>100</v>
      </c>
      <c r="Z420" s="4">
        <v>0</v>
      </c>
      <c r="AA420" s="4" t="s">
        <v>7805</v>
      </c>
      <c r="AB420" s="6"/>
      <c r="AC420" s="4">
        <v>1</v>
      </c>
      <c r="AD420" s="4">
        <v>0</v>
      </c>
      <c r="AE420" s="8">
        <v>45236</v>
      </c>
    </row>
    <row r="421" customHeight="1" spans="1:31">
      <c r="A421" s="2">
        <v>39157</v>
      </c>
      <c r="B421" s="3" t="s">
        <v>11393</v>
      </c>
      <c r="C421" s="4" t="s">
        <v>11394</v>
      </c>
      <c r="D421" s="5">
        <v>44158</v>
      </c>
      <c r="E421" s="4" t="s">
        <v>11395</v>
      </c>
      <c r="F421" s="4" t="s">
        <v>11114</v>
      </c>
      <c r="G421" s="4" t="s">
        <v>11396</v>
      </c>
      <c r="H421" s="3" t="s">
        <v>11393</v>
      </c>
      <c r="I421" s="4" t="s">
        <v>7927</v>
      </c>
      <c r="J421" s="4" t="s">
        <v>11397</v>
      </c>
      <c r="K421" s="4" t="s">
        <v>11398</v>
      </c>
      <c r="L421" s="4" t="s">
        <v>11399</v>
      </c>
      <c r="M421" s="6"/>
      <c r="N421" s="6"/>
      <c r="O421" s="4" t="s">
        <v>9347</v>
      </c>
      <c r="P421" s="4" t="s">
        <v>9348</v>
      </c>
      <c r="Q421" s="4">
        <v>560048</v>
      </c>
      <c r="R421" s="4" t="s">
        <v>196</v>
      </c>
      <c r="S421" s="4" t="s">
        <v>9511</v>
      </c>
      <c r="T421" s="4">
        <v>1</v>
      </c>
      <c r="U421" s="4" t="s">
        <v>11400</v>
      </c>
      <c r="V421" s="4" t="s">
        <v>11401</v>
      </c>
      <c r="W421" s="4" t="s">
        <v>7977</v>
      </c>
      <c r="X421" s="4">
        <v>0</v>
      </c>
      <c r="Y421" s="4">
        <v>50</v>
      </c>
      <c r="Z421" s="4">
        <v>0</v>
      </c>
      <c r="AA421" s="4" t="s">
        <v>7779</v>
      </c>
      <c r="AB421" s="6"/>
      <c r="AC421" s="4">
        <v>1</v>
      </c>
      <c r="AD421" s="4">
        <v>0</v>
      </c>
      <c r="AE421" s="8">
        <v>45045.2586458333</v>
      </c>
    </row>
    <row r="422" customHeight="1" spans="1:31">
      <c r="A422" s="2">
        <v>39238</v>
      </c>
      <c r="B422" s="3" t="s">
        <v>11402</v>
      </c>
      <c r="C422" s="4" t="s">
        <v>11403</v>
      </c>
      <c r="D422" s="5">
        <v>44701</v>
      </c>
      <c r="E422" s="4" t="s">
        <v>11404</v>
      </c>
      <c r="F422" s="6"/>
      <c r="G422" s="4" t="s">
        <v>11405</v>
      </c>
      <c r="H422" s="3" t="s">
        <v>11406</v>
      </c>
      <c r="I422" s="4" t="s">
        <v>7927</v>
      </c>
      <c r="J422" s="4" t="s">
        <v>11407</v>
      </c>
      <c r="K422" s="4" t="s">
        <v>11408</v>
      </c>
      <c r="L422" s="4" t="s">
        <v>11409</v>
      </c>
      <c r="M422" s="6"/>
      <c r="N422" s="4">
        <f>81-44-520-1308</f>
        <v>-1791</v>
      </c>
      <c r="O422" s="4" t="s">
        <v>10023</v>
      </c>
      <c r="P422" s="4" t="s">
        <v>11410</v>
      </c>
      <c r="Q422" s="4" t="s">
        <v>11411</v>
      </c>
      <c r="R422" s="4" t="s">
        <v>201</v>
      </c>
      <c r="S422" s="4" t="s">
        <v>7826</v>
      </c>
      <c r="T422" s="4">
        <v>0</v>
      </c>
      <c r="U422" s="6"/>
      <c r="V422" s="4" t="s">
        <v>11412</v>
      </c>
      <c r="W422" s="4" t="s">
        <v>7935</v>
      </c>
      <c r="X422" s="4">
        <v>0</v>
      </c>
      <c r="Y422" s="4">
        <v>300</v>
      </c>
      <c r="Z422" s="4">
        <v>300</v>
      </c>
      <c r="AA422" s="4" t="s">
        <v>7779</v>
      </c>
      <c r="AB422" s="6"/>
      <c r="AC422" s="4">
        <v>3</v>
      </c>
      <c r="AD422" s="4">
        <v>0</v>
      </c>
      <c r="AE422" s="8">
        <v>44701.6162268519</v>
      </c>
    </row>
    <row r="423" customHeight="1" spans="1:31">
      <c r="A423" s="2">
        <v>39248</v>
      </c>
      <c r="B423" s="3" t="s">
        <v>5101</v>
      </c>
      <c r="C423" s="4" t="s">
        <v>11413</v>
      </c>
      <c r="D423" s="5">
        <v>45097</v>
      </c>
      <c r="E423" s="4" t="s">
        <v>11414</v>
      </c>
      <c r="F423" s="6"/>
      <c r="G423" s="4" t="s">
        <v>11415</v>
      </c>
      <c r="H423" s="3" t="s">
        <v>11416</v>
      </c>
      <c r="I423" s="4" t="s">
        <v>7834</v>
      </c>
      <c r="J423" s="4" t="s">
        <v>11417</v>
      </c>
      <c r="K423" s="4" t="s">
        <v>11418</v>
      </c>
      <c r="L423" s="4" t="s">
        <v>11419</v>
      </c>
      <c r="M423" s="6"/>
      <c r="N423" s="6"/>
      <c r="O423" s="4" t="s">
        <v>11420</v>
      </c>
      <c r="P423" s="4" t="s">
        <v>538</v>
      </c>
      <c r="Q423" s="4">
        <v>33615</v>
      </c>
      <c r="R423" s="4" t="s">
        <v>193</v>
      </c>
      <c r="S423" s="4" t="s">
        <v>7802</v>
      </c>
      <c r="T423" s="4">
        <v>0</v>
      </c>
      <c r="U423" s="6"/>
      <c r="V423" s="4" t="s">
        <v>11421</v>
      </c>
      <c r="W423" s="4" t="s">
        <v>7778</v>
      </c>
      <c r="X423" s="4">
        <v>0</v>
      </c>
      <c r="Y423" s="4">
        <v>100</v>
      </c>
      <c r="Z423" s="4">
        <v>0</v>
      </c>
      <c r="AA423" s="4" t="s">
        <v>7805</v>
      </c>
      <c r="AB423" s="6"/>
      <c r="AC423" s="4">
        <v>1</v>
      </c>
      <c r="AD423" s="4">
        <v>0</v>
      </c>
      <c r="AE423" s="8">
        <v>45237</v>
      </c>
    </row>
    <row r="424" customHeight="1" spans="1:31">
      <c r="A424" s="2">
        <v>39300</v>
      </c>
      <c r="B424" s="3" t="s">
        <v>11422</v>
      </c>
      <c r="C424" s="4" t="s">
        <v>11423</v>
      </c>
      <c r="D424" s="5">
        <v>43245</v>
      </c>
      <c r="E424" s="4" t="s">
        <v>11424</v>
      </c>
      <c r="F424" s="6"/>
      <c r="G424" s="4" t="s">
        <v>11260</v>
      </c>
      <c r="H424" s="3" t="s">
        <v>11425</v>
      </c>
      <c r="I424" s="4" t="s">
        <v>9255</v>
      </c>
      <c r="J424" s="4" t="s">
        <v>11426</v>
      </c>
      <c r="K424" s="4" t="s">
        <v>11427</v>
      </c>
      <c r="L424" s="9" t="s">
        <v>11428</v>
      </c>
      <c r="M424" s="6"/>
      <c r="N424" s="6"/>
      <c r="O424" s="4" t="s">
        <v>9672</v>
      </c>
      <c r="P424" s="4" t="s">
        <v>9672</v>
      </c>
      <c r="Q424" s="4">
        <v>201100</v>
      </c>
      <c r="R424" s="4" t="s">
        <v>184</v>
      </c>
      <c r="S424" s="4" t="s">
        <v>7975</v>
      </c>
      <c r="T424" s="4">
        <v>0</v>
      </c>
      <c r="U424" s="6"/>
      <c r="V424" s="4" t="s">
        <v>11429</v>
      </c>
      <c r="W424" s="4" t="s">
        <v>7778</v>
      </c>
      <c r="X424" s="4">
        <v>0</v>
      </c>
      <c r="Y424" s="4">
        <v>100</v>
      </c>
      <c r="Z424" s="4">
        <v>0</v>
      </c>
      <c r="AA424" s="4" t="s">
        <v>7805</v>
      </c>
      <c r="AB424" s="6"/>
      <c r="AC424" s="4">
        <v>1</v>
      </c>
      <c r="AD424" s="4">
        <v>0</v>
      </c>
      <c r="AE424" s="8">
        <v>45242</v>
      </c>
    </row>
    <row r="425" customHeight="1" spans="1:31">
      <c r="A425" s="2">
        <v>39311</v>
      </c>
      <c r="B425" s="3" t="s">
        <v>11430</v>
      </c>
      <c r="C425" s="4" t="s">
        <v>11431</v>
      </c>
      <c r="D425" s="5">
        <v>45228</v>
      </c>
      <c r="E425" s="4" t="s">
        <v>11432</v>
      </c>
      <c r="F425" s="6"/>
      <c r="G425" s="4" t="s">
        <v>10955</v>
      </c>
      <c r="H425" s="3" t="s">
        <v>11433</v>
      </c>
      <c r="I425" s="4" t="s">
        <v>7834</v>
      </c>
      <c r="J425" s="4" t="s">
        <v>11434</v>
      </c>
      <c r="K425" s="4" t="s">
        <v>11435</v>
      </c>
      <c r="L425" s="4" t="s">
        <v>11436</v>
      </c>
      <c r="M425" s="4" t="s">
        <v>11437</v>
      </c>
      <c r="N425" s="6"/>
      <c r="O425" s="4" t="s">
        <v>11438</v>
      </c>
      <c r="P425" s="4" t="s">
        <v>11439</v>
      </c>
      <c r="Q425" s="4">
        <v>610065</v>
      </c>
      <c r="R425" s="4" t="s">
        <v>184</v>
      </c>
      <c r="S425" s="4" t="s">
        <v>7975</v>
      </c>
      <c r="T425" s="4">
        <v>1</v>
      </c>
      <c r="U425" s="4" t="s">
        <v>11400</v>
      </c>
      <c r="V425" s="4" t="s">
        <v>11440</v>
      </c>
      <c r="W425" s="4" t="s">
        <v>7778</v>
      </c>
      <c r="X425" s="4">
        <v>0</v>
      </c>
      <c r="Y425" s="4">
        <v>100</v>
      </c>
      <c r="Z425" s="4">
        <v>0</v>
      </c>
      <c r="AA425" s="4" t="s">
        <v>7779</v>
      </c>
      <c r="AB425" s="6"/>
      <c r="AC425" s="4">
        <v>1</v>
      </c>
      <c r="AD425" s="4">
        <v>0</v>
      </c>
      <c r="AE425" s="8">
        <v>45116.3680555556</v>
      </c>
    </row>
    <row r="426" customHeight="1" spans="1:31">
      <c r="A426" s="2">
        <v>39343</v>
      </c>
      <c r="B426" s="3" t="s">
        <v>11441</v>
      </c>
      <c r="C426" s="4" t="s">
        <v>11442</v>
      </c>
      <c r="D426" s="5">
        <v>44144</v>
      </c>
      <c r="E426" s="4" t="s">
        <v>11443</v>
      </c>
      <c r="F426" s="6"/>
      <c r="G426" s="4" t="s">
        <v>11444</v>
      </c>
      <c r="H426" s="3" t="s">
        <v>11445</v>
      </c>
      <c r="I426" s="4" t="s">
        <v>9255</v>
      </c>
      <c r="J426" s="4" t="s">
        <v>11397</v>
      </c>
      <c r="K426" s="4" t="s">
        <v>11446</v>
      </c>
      <c r="L426" s="4" t="s">
        <v>11447</v>
      </c>
      <c r="M426" s="6"/>
      <c r="N426" s="6"/>
      <c r="O426" s="4" t="s">
        <v>11448</v>
      </c>
      <c r="P426" s="4" t="s">
        <v>501</v>
      </c>
      <c r="Q426" s="4">
        <v>90036</v>
      </c>
      <c r="R426" s="4" t="s">
        <v>229</v>
      </c>
      <c r="S426" s="4" t="s">
        <v>7815</v>
      </c>
      <c r="T426" s="4">
        <v>1</v>
      </c>
      <c r="U426" s="6"/>
      <c r="V426" s="4" t="s">
        <v>11449</v>
      </c>
      <c r="W426" s="4" t="s">
        <v>7778</v>
      </c>
      <c r="X426" s="4">
        <v>0</v>
      </c>
      <c r="Y426" s="4">
        <v>100</v>
      </c>
      <c r="Z426" s="4">
        <v>0</v>
      </c>
      <c r="AA426" s="4" t="s">
        <v>7805</v>
      </c>
      <c r="AB426" s="6"/>
      <c r="AC426" s="4">
        <v>1</v>
      </c>
      <c r="AD426" s="4">
        <v>0</v>
      </c>
      <c r="AE426" s="8">
        <v>45244</v>
      </c>
    </row>
    <row r="427" customHeight="1" spans="1:31">
      <c r="A427" s="2">
        <v>39346</v>
      </c>
      <c r="B427" s="3" t="s">
        <v>11450</v>
      </c>
      <c r="C427" s="4" t="s">
        <v>11451</v>
      </c>
      <c r="D427" s="5">
        <v>44866</v>
      </c>
      <c r="E427" s="4" t="s">
        <v>11452</v>
      </c>
      <c r="F427" s="6"/>
      <c r="G427" s="4" t="s">
        <v>11453</v>
      </c>
      <c r="H427" s="6"/>
      <c r="I427" s="4" t="s">
        <v>9370</v>
      </c>
      <c r="J427" s="4" t="s">
        <v>11397</v>
      </c>
      <c r="K427" s="4" t="s">
        <v>11454</v>
      </c>
      <c r="L427" s="6"/>
      <c r="M427" s="6"/>
      <c r="N427" s="6"/>
      <c r="O427" s="4" t="s">
        <v>8445</v>
      </c>
      <c r="P427" s="4" t="s">
        <v>8210</v>
      </c>
      <c r="Q427" s="4">
        <v>48105</v>
      </c>
      <c r="R427" s="4" t="s">
        <v>229</v>
      </c>
      <c r="S427" s="4" t="s">
        <v>7815</v>
      </c>
      <c r="T427" s="4">
        <v>1</v>
      </c>
      <c r="U427" s="6"/>
      <c r="V427" s="4" t="s">
        <v>11455</v>
      </c>
      <c r="W427" s="4" t="s">
        <v>7977</v>
      </c>
      <c r="X427" s="4">
        <v>0</v>
      </c>
      <c r="Y427" s="4">
        <v>50</v>
      </c>
      <c r="Z427" s="4">
        <v>0</v>
      </c>
      <c r="AA427" s="4" t="s">
        <v>7805</v>
      </c>
      <c r="AB427" s="6"/>
      <c r="AC427" s="4">
        <v>1</v>
      </c>
      <c r="AD427" s="4">
        <v>0</v>
      </c>
      <c r="AE427" s="8">
        <v>45253</v>
      </c>
    </row>
    <row r="428" customHeight="1" spans="1:31">
      <c r="A428" s="2">
        <v>39395</v>
      </c>
      <c r="B428" s="3" t="s">
        <v>11456</v>
      </c>
      <c r="C428" s="4" t="s">
        <v>11457</v>
      </c>
      <c r="D428" s="5">
        <v>44199</v>
      </c>
      <c r="E428" s="4" t="s">
        <v>8112</v>
      </c>
      <c r="F428" s="4" t="s">
        <v>8712</v>
      </c>
      <c r="G428" s="4" t="s">
        <v>11458</v>
      </c>
      <c r="H428" s="3" t="s">
        <v>11459</v>
      </c>
      <c r="I428" s="4" t="s">
        <v>9255</v>
      </c>
      <c r="J428" s="4" t="s">
        <v>11460</v>
      </c>
      <c r="K428" s="4" t="s">
        <v>11461</v>
      </c>
      <c r="L428" s="4" t="s">
        <v>11462</v>
      </c>
      <c r="M428" s="4" t="s">
        <v>11463</v>
      </c>
      <c r="N428" s="6"/>
      <c r="O428" s="4" t="s">
        <v>11464</v>
      </c>
      <c r="P428" s="4" t="s">
        <v>549</v>
      </c>
      <c r="Q428" s="4">
        <v>55122</v>
      </c>
      <c r="R428" s="4" t="s">
        <v>193</v>
      </c>
      <c r="S428" s="4" t="s">
        <v>7802</v>
      </c>
      <c r="T428" s="4">
        <v>1</v>
      </c>
      <c r="U428" s="4" t="s">
        <v>11465</v>
      </c>
      <c r="V428" s="4" t="s">
        <v>11466</v>
      </c>
      <c r="W428" s="4" t="s">
        <v>7977</v>
      </c>
      <c r="X428" s="4">
        <v>0</v>
      </c>
      <c r="Y428" s="4">
        <v>50</v>
      </c>
      <c r="Z428" s="4">
        <v>0</v>
      </c>
      <c r="AA428" s="4" t="s">
        <v>7805</v>
      </c>
      <c r="AB428" s="6"/>
      <c r="AC428" s="4">
        <v>1</v>
      </c>
      <c r="AD428" s="4">
        <v>0</v>
      </c>
      <c r="AE428" s="8">
        <v>45223</v>
      </c>
    </row>
    <row r="429" customHeight="1" spans="1:31">
      <c r="A429" s="2">
        <v>39411</v>
      </c>
      <c r="B429" s="3" t="s">
        <v>11467</v>
      </c>
      <c r="C429" s="4" t="s">
        <v>11468</v>
      </c>
      <c r="D429" s="5">
        <v>45316</v>
      </c>
      <c r="E429" s="4" t="s">
        <v>11469</v>
      </c>
      <c r="F429" s="6"/>
      <c r="G429" s="4" t="s">
        <v>11470</v>
      </c>
      <c r="H429" s="6"/>
      <c r="I429" s="4" t="s">
        <v>7927</v>
      </c>
      <c r="J429" s="4" t="s">
        <v>11460</v>
      </c>
      <c r="K429" s="4" t="s">
        <v>11471</v>
      </c>
      <c r="L429" s="6"/>
      <c r="M429" s="6"/>
      <c r="N429" s="6"/>
      <c r="O429" s="4" t="s">
        <v>11472</v>
      </c>
      <c r="P429" s="4" t="s">
        <v>564</v>
      </c>
      <c r="Q429" s="4">
        <v>3338</v>
      </c>
      <c r="R429" s="4" t="s">
        <v>179</v>
      </c>
      <c r="S429" s="4" t="s">
        <v>7826</v>
      </c>
      <c r="T429" s="4">
        <v>0</v>
      </c>
      <c r="U429" s="6"/>
      <c r="V429" s="4" t="s">
        <v>11473</v>
      </c>
      <c r="W429" s="4" t="s">
        <v>7778</v>
      </c>
      <c r="X429" s="4">
        <v>0</v>
      </c>
      <c r="Y429" s="4">
        <v>100</v>
      </c>
      <c r="Z429" s="4">
        <v>0</v>
      </c>
      <c r="AA429" s="4" t="s">
        <v>7805</v>
      </c>
      <c r="AB429" s="6"/>
      <c r="AC429" s="4">
        <v>1</v>
      </c>
      <c r="AD429" s="4">
        <v>0</v>
      </c>
      <c r="AE429" s="8">
        <v>45249</v>
      </c>
    </row>
    <row r="430" customHeight="1" spans="1:31">
      <c r="A430" s="2">
        <v>39511</v>
      </c>
      <c r="B430" s="3" t="s">
        <v>5572</v>
      </c>
      <c r="C430" s="4" t="s">
        <v>11474</v>
      </c>
      <c r="D430" s="6"/>
      <c r="E430" s="4" t="s">
        <v>11475</v>
      </c>
      <c r="F430" s="4" t="s">
        <v>11476</v>
      </c>
      <c r="G430" s="4" t="s">
        <v>11477</v>
      </c>
      <c r="H430" s="6"/>
      <c r="I430" s="6"/>
      <c r="J430" s="4" t="s">
        <v>11434</v>
      </c>
      <c r="K430" s="4" t="s">
        <v>11478</v>
      </c>
      <c r="L430" s="4" t="s">
        <v>11479</v>
      </c>
      <c r="M430" s="6"/>
      <c r="N430" s="6"/>
      <c r="O430" s="4" t="s">
        <v>11480</v>
      </c>
      <c r="P430" s="4" t="s">
        <v>11481</v>
      </c>
      <c r="Q430" s="4">
        <v>52241</v>
      </c>
      <c r="R430" s="4" t="s">
        <v>229</v>
      </c>
      <c r="S430" s="4" t="s">
        <v>7815</v>
      </c>
      <c r="T430" s="6"/>
      <c r="U430" s="6"/>
      <c r="V430" s="4" t="s">
        <v>11482</v>
      </c>
      <c r="W430" s="4" t="s">
        <v>7778</v>
      </c>
      <c r="X430" s="4">
        <v>0</v>
      </c>
      <c r="Y430" s="4">
        <v>100</v>
      </c>
      <c r="Z430" s="4">
        <v>0</v>
      </c>
      <c r="AA430" s="4" t="s">
        <v>7779</v>
      </c>
      <c r="AB430" s="6"/>
      <c r="AC430" s="4">
        <v>1</v>
      </c>
      <c r="AD430" s="4">
        <v>0</v>
      </c>
      <c r="AE430" s="8">
        <v>45116.3486111111</v>
      </c>
    </row>
    <row r="431" customHeight="1" spans="1:31">
      <c r="A431" s="2">
        <v>39522</v>
      </c>
      <c r="B431" s="3" t="s">
        <v>11483</v>
      </c>
      <c r="C431" s="4" t="s">
        <v>11484</v>
      </c>
      <c r="D431" s="6"/>
      <c r="E431" s="4" t="s">
        <v>8204</v>
      </c>
      <c r="F431" s="4" t="s">
        <v>9815</v>
      </c>
      <c r="G431" s="4" t="s">
        <v>11485</v>
      </c>
      <c r="H431" s="6"/>
      <c r="I431" s="6"/>
      <c r="J431" s="4" t="s">
        <v>11486</v>
      </c>
      <c r="K431" s="4" t="s">
        <v>11487</v>
      </c>
      <c r="L431" s="4" t="s">
        <v>11488</v>
      </c>
      <c r="M431" s="6"/>
      <c r="N431" s="6"/>
      <c r="O431" s="4" t="s">
        <v>8092</v>
      </c>
      <c r="P431" s="4" t="s">
        <v>524</v>
      </c>
      <c r="Q431" s="4" t="s">
        <v>11489</v>
      </c>
      <c r="R431" s="4" t="s">
        <v>203</v>
      </c>
      <c r="S431" s="4" t="s">
        <v>7802</v>
      </c>
      <c r="T431" s="6"/>
      <c r="U431" s="6"/>
      <c r="V431" s="4" t="s">
        <v>11490</v>
      </c>
      <c r="W431" s="4" t="s">
        <v>7778</v>
      </c>
      <c r="X431" s="4">
        <v>0</v>
      </c>
      <c r="Y431" s="4">
        <v>100</v>
      </c>
      <c r="Z431" s="4">
        <v>0</v>
      </c>
      <c r="AA431" s="4" t="s">
        <v>7805</v>
      </c>
      <c r="AB431" s="6"/>
      <c r="AC431" s="4">
        <v>1</v>
      </c>
      <c r="AD431" s="4">
        <v>0</v>
      </c>
      <c r="AE431" s="8">
        <v>45230</v>
      </c>
    </row>
    <row r="432" customHeight="1" spans="1:31">
      <c r="A432" s="2">
        <v>39527</v>
      </c>
      <c r="B432" s="3" t="s">
        <v>11491</v>
      </c>
      <c r="C432" s="4" t="s">
        <v>11492</v>
      </c>
      <c r="D432" s="5">
        <v>44158</v>
      </c>
      <c r="E432" s="4" t="s">
        <v>11493</v>
      </c>
      <c r="F432" s="4" t="s">
        <v>11114</v>
      </c>
      <c r="G432" s="4" t="s">
        <v>11494</v>
      </c>
      <c r="H432" s="6"/>
      <c r="I432" s="4" t="s">
        <v>7927</v>
      </c>
      <c r="J432" s="4" t="s">
        <v>11417</v>
      </c>
      <c r="K432" s="4" t="s">
        <v>11495</v>
      </c>
      <c r="L432" s="6"/>
      <c r="M432" s="6"/>
      <c r="N432" s="6"/>
      <c r="O432" s="4" t="s">
        <v>9837</v>
      </c>
      <c r="P432" s="4" t="s">
        <v>501</v>
      </c>
      <c r="Q432" s="4">
        <v>94301</v>
      </c>
      <c r="R432" s="4" t="s">
        <v>229</v>
      </c>
      <c r="S432" s="4" t="s">
        <v>7815</v>
      </c>
      <c r="T432" s="4">
        <v>0</v>
      </c>
      <c r="U432" s="6"/>
      <c r="V432" s="4" t="s">
        <v>11496</v>
      </c>
      <c r="W432" s="4" t="s">
        <v>7778</v>
      </c>
      <c r="X432" s="4">
        <v>0</v>
      </c>
      <c r="Y432" s="4">
        <v>100</v>
      </c>
      <c r="Z432" s="4">
        <v>0</v>
      </c>
      <c r="AA432" s="4" t="s">
        <v>7805</v>
      </c>
      <c r="AB432" s="6"/>
      <c r="AC432" s="4">
        <v>1</v>
      </c>
      <c r="AD432" s="4">
        <v>0</v>
      </c>
      <c r="AE432" s="8">
        <v>45225</v>
      </c>
    </row>
    <row r="433" customHeight="1" spans="1:31">
      <c r="A433" s="2">
        <v>39554</v>
      </c>
      <c r="B433" s="3" t="s">
        <v>11497</v>
      </c>
      <c r="C433" s="4" t="s">
        <v>11498</v>
      </c>
      <c r="D433" s="6"/>
      <c r="E433" s="4" t="s">
        <v>11499</v>
      </c>
      <c r="F433" s="6"/>
      <c r="G433" s="4" t="s">
        <v>11500</v>
      </c>
      <c r="H433" s="6"/>
      <c r="I433" s="6"/>
      <c r="J433" s="4" t="s">
        <v>11486</v>
      </c>
      <c r="K433" s="4" t="s">
        <v>11501</v>
      </c>
      <c r="L433" s="4" t="s">
        <v>11502</v>
      </c>
      <c r="M433" s="6"/>
      <c r="N433" s="6"/>
      <c r="O433" s="4" t="s">
        <v>11503</v>
      </c>
      <c r="P433" s="4" t="s">
        <v>228</v>
      </c>
      <c r="Q433" s="4" t="s">
        <v>11504</v>
      </c>
      <c r="R433" s="4" t="s">
        <v>228</v>
      </c>
      <c r="S433" s="4" t="s">
        <v>7802</v>
      </c>
      <c r="T433" s="6"/>
      <c r="U433" s="6"/>
      <c r="V433" s="4" t="s">
        <v>11505</v>
      </c>
      <c r="W433" s="4" t="s">
        <v>7778</v>
      </c>
      <c r="X433" s="4">
        <v>0</v>
      </c>
      <c r="Y433" s="4">
        <v>100</v>
      </c>
      <c r="Z433" s="4">
        <v>0</v>
      </c>
      <c r="AA433" s="4" t="s">
        <v>7805</v>
      </c>
      <c r="AB433" s="6"/>
      <c r="AC433" s="4">
        <v>1</v>
      </c>
      <c r="AD433" s="4">
        <v>0</v>
      </c>
      <c r="AE433" s="8">
        <v>45237</v>
      </c>
    </row>
    <row r="434" customHeight="1" spans="1:31">
      <c r="A434" s="2">
        <v>39555</v>
      </c>
      <c r="B434" s="3" t="s">
        <v>11506</v>
      </c>
      <c r="C434" s="4" t="s">
        <v>11507</v>
      </c>
      <c r="D434" s="5">
        <v>44301</v>
      </c>
      <c r="E434" s="4" t="s">
        <v>11508</v>
      </c>
      <c r="F434" s="6"/>
      <c r="G434" s="4" t="s">
        <v>11509</v>
      </c>
      <c r="H434" s="6"/>
      <c r="I434" s="4" t="s">
        <v>7796</v>
      </c>
      <c r="J434" s="4" t="s">
        <v>11510</v>
      </c>
      <c r="K434" s="4" t="s">
        <v>11511</v>
      </c>
      <c r="L434" s="4" t="s">
        <v>11512</v>
      </c>
      <c r="M434" s="6"/>
      <c r="N434" s="6"/>
      <c r="O434" s="4" t="s">
        <v>8264</v>
      </c>
      <c r="P434" s="4" t="s">
        <v>529</v>
      </c>
      <c r="Q434" s="4">
        <v>21250</v>
      </c>
      <c r="R434" s="4" t="s">
        <v>229</v>
      </c>
      <c r="S434" s="4" t="s">
        <v>7776</v>
      </c>
      <c r="T434" s="4">
        <v>0</v>
      </c>
      <c r="U434" s="6"/>
      <c r="V434" s="4" t="s">
        <v>11513</v>
      </c>
      <c r="W434" s="4" t="s">
        <v>7828</v>
      </c>
      <c r="X434" s="4">
        <v>0</v>
      </c>
      <c r="Y434" s="4">
        <v>500</v>
      </c>
      <c r="Z434" s="4">
        <v>500</v>
      </c>
      <c r="AA434" s="4" t="s">
        <v>7779</v>
      </c>
      <c r="AB434" s="6"/>
      <c r="AC434" s="4">
        <v>5</v>
      </c>
      <c r="AD434" s="4">
        <v>0</v>
      </c>
      <c r="AE434" s="8">
        <v>44301.8931481481</v>
      </c>
    </row>
    <row r="435" customHeight="1" spans="1:31">
      <c r="A435" s="2">
        <v>39566</v>
      </c>
      <c r="B435" s="3" t="s">
        <v>11514</v>
      </c>
      <c r="C435" s="4" t="s">
        <v>11515</v>
      </c>
      <c r="D435" s="6"/>
      <c r="E435" s="4" t="s">
        <v>9805</v>
      </c>
      <c r="F435" s="6"/>
      <c r="G435" s="4" t="s">
        <v>8105</v>
      </c>
      <c r="H435" s="6"/>
      <c r="I435" s="6"/>
      <c r="J435" s="4" t="s">
        <v>11434</v>
      </c>
      <c r="K435" s="4" t="s">
        <v>9202</v>
      </c>
      <c r="L435" s="4" t="s">
        <v>11516</v>
      </c>
      <c r="M435" s="6"/>
      <c r="N435" s="6"/>
      <c r="O435" s="4" t="s">
        <v>213</v>
      </c>
      <c r="P435" s="4" t="s">
        <v>9222</v>
      </c>
      <c r="Q435" s="4">
        <v>138632</v>
      </c>
      <c r="R435" s="4" t="s">
        <v>213</v>
      </c>
      <c r="S435" s="4" t="s">
        <v>7975</v>
      </c>
      <c r="T435" s="6"/>
      <c r="U435" s="6"/>
      <c r="V435" s="4" t="s">
        <v>11517</v>
      </c>
      <c r="W435" s="4" t="s">
        <v>7778</v>
      </c>
      <c r="X435" s="4">
        <v>0</v>
      </c>
      <c r="Y435" s="4">
        <v>100</v>
      </c>
      <c r="Z435" s="4">
        <v>0</v>
      </c>
      <c r="AA435" s="4" t="s">
        <v>7805</v>
      </c>
      <c r="AB435" s="6"/>
      <c r="AC435" s="4">
        <v>1</v>
      </c>
      <c r="AD435" s="4">
        <v>0</v>
      </c>
      <c r="AE435" s="8">
        <v>45257</v>
      </c>
    </row>
    <row r="436" customHeight="1" spans="1:31">
      <c r="A436" s="2">
        <v>39573</v>
      </c>
      <c r="B436" s="3" t="s">
        <v>11518</v>
      </c>
      <c r="C436" s="4" t="s">
        <v>11519</v>
      </c>
      <c r="D436" s="5">
        <v>44950</v>
      </c>
      <c r="E436" s="4" t="s">
        <v>11520</v>
      </c>
      <c r="F436" s="6"/>
      <c r="G436" s="4" t="s">
        <v>11521</v>
      </c>
      <c r="H436" s="3" t="s">
        <v>11522</v>
      </c>
      <c r="I436" s="4" t="s">
        <v>7927</v>
      </c>
      <c r="J436" s="4" t="s">
        <v>10580</v>
      </c>
      <c r="K436" s="4" t="s">
        <v>11523</v>
      </c>
      <c r="L436" s="4" t="s">
        <v>11524</v>
      </c>
      <c r="M436" s="6"/>
      <c r="N436" s="4" t="s">
        <v>11525</v>
      </c>
      <c r="O436" s="4" t="s">
        <v>11526</v>
      </c>
      <c r="P436" s="4" t="s">
        <v>565</v>
      </c>
      <c r="Q436" s="4">
        <v>98004</v>
      </c>
      <c r="R436" s="4" t="s">
        <v>229</v>
      </c>
      <c r="S436" s="4" t="s">
        <v>7815</v>
      </c>
      <c r="T436" s="4">
        <v>1</v>
      </c>
      <c r="U436" s="6"/>
      <c r="V436" s="4" t="s">
        <v>11527</v>
      </c>
      <c r="W436" s="4" t="s">
        <v>7778</v>
      </c>
      <c r="X436" s="4">
        <v>0</v>
      </c>
      <c r="Y436" s="4">
        <v>100</v>
      </c>
      <c r="Z436" s="4">
        <v>0</v>
      </c>
      <c r="AA436" s="4" t="s">
        <v>7805</v>
      </c>
      <c r="AB436" s="6"/>
      <c r="AC436" s="4">
        <v>1</v>
      </c>
      <c r="AD436" s="4">
        <v>0</v>
      </c>
      <c r="AE436" s="8">
        <v>45214</v>
      </c>
    </row>
    <row r="437" customHeight="1" spans="1:31">
      <c r="A437" s="2">
        <v>39671</v>
      </c>
      <c r="B437" s="3" t="s">
        <v>11528</v>
      </c>
      <c r="C437" s="4" t="s">
        <v>11529</v>
      </c>
      <c r="D437" s="6"/>
      <c r="E437" s="4" t="s">
        <v>11530</v>
      </c>
      <c r="F437" s="6"/>
      <c r="G437" s="4" t="s">
        <v>11531</v>
      </c>
      <c r="H437" s="6"/>
      <c r="I437" s="6"/>
      <c r="J437" s="4" t="s">
        <v>11532</v>
      </c>
      <c r="K437" s="4" t="s">
        <v>11533</v>
      </c>
      <c r="L437" s="6"/>
      <c r="M437" s="6"/>
      <c r="N437" s="6"/>
      <c r="O437" s="4" t="s">
        <v>11203</v>
      </c>
      <c r="P437" s="4" t="s">
        <v>501</v>
      </c>
      <c r="Q437" s="4">
        <v>90292</v>
      </c>
      <c r="R437" s="4" t="s">
        <v>229</v>
      </c>
      <c r="S437" s="4" t="s">
        <v>7815</v>
      </c>
      <c r="T437" s="6"/>
      <c r="U437" s="6"/>
      <c r="V437" s="4" t="s">
        <v>11534</v>
      </c>
      <c r="W437" s="4" t="s">
        <v>7778</v>
      </c>
      <c r="X437" s="4">
        <v>0</v>
      </c>
      <c r="Y437" s="4">
        <v>100</v>
      </c>
      <c r="Z437" s="4">
        <v>0</v>
      </c>
      <c r="AA437" s="4" t="s">
        <v>7805</v>
      </c>
      <c r="AB437" s="6"/>
      <c r="AC437" s="4">
        <v>1</v>
      </c>
      <c r="AD437" s="4">
        <v>0</v>
      </c>
      <c r="AE437" s="8">
        <v>45237</v>
      </c>
    </row>
    <row r="438" customHeight="1" spans="1:31">
      <c r="A438" s="2">
        <v>39727</v>
      </c>
      <c r="B438" s="3" t="s">
        <v>11535</v>
      </c>
      <c r="C438" s="4" t="s">
        <v>11536</v>
      </c>
      <c r="D438" s="6"/>
      <c r="E438" s="4" t="s">
        <v>11537</v>
      </c>
      <c r="F438" s="6"/>
      <c r="G438" s="4" t="s">
        <v>9931</v>
      </c>
      <c r="H438" s="6"/>
      <c r="I438" s="6"/>
      <c r="J438" s="4" t="s">
        <v>11397</v>
      </c>
      <c r="K438" s="4" t="s">
        <v>11538</v>
      </c>
      <c r="L438" s="6"/>
      <c r="M438" s="6"/>
      <c r="N438" s="6"/>
      <c r="O438" s="4" t="s">
        <v>11539</v>
      </c>
      <c r="P438" s="4" t="s">
        <v>561</v>
      </c>
      <c r="Q438" s="4">
        <v>84094</v>
      </c>
      <c r="R438" s="4" t="s">
        <v>229</v>
      </c>
      <c r="S438" s="4" t="s">
        <v>7815</v>
      </c>
      <c r="T438" s="6"/>
      <c r="U438" s="6"/>
      <c r="V438" s="4" t="s">
        <v>11540</v>
      </c>
      <c r="W438" s="4" t="s">
        <v>7778</v>
      </c>
      <c r="X438" s="4">
        <v>0</v>
      </c>
      <c r="Y438" s="4">
        <v>100</v>
      </c>
      <c r="Z438" s="4">
        <v>0</v>
      </c>
      <c r="AA438" s="4" t="s">
        <v>7805</v>
      </c>
      <c r="AB438" s="6"/>
      <c r="AC438" s="4">
        <v>1</v>
      </c>
      <c r="AD438" s="4">
        <v>0</v>
      </c>
      <c r="AE438" s="8">
        <v>45231</v>
      </c>
    </row>
    <row r="439" customHeight="1" spans="1:31">
      <c r="A439" s="2">
        <v>39744</v>
      </c>
      <c r="B439" s="3" t="s">
        <v>11541</v>
      </c>
      <c r="C439" s="4" t="s">
        <v>11542</v>
      </c>
      <c r="D439" s="5">
        <v>43281</v>
      </c>
      <c r="E439" s="4" t="s">
        <v>11543</v>
      </c>
      <c r="F439" s="4" t="s">
        <v>11544</v>
      </c>
      <c r="G439" s="4" t="s">
        <v>7219</v>
      </c>
      <c r="H439" s="6"/>
      <c r="I439" s="4" t="s">
        <v>7796</v>
      </c>
      <c r="J439" s="4">
        <v>2023</v>
      </c>
      <c r="K439" s="4" t="s">
        <v>11545</v>
      </c>
      <c r="L439" s="4" t="s">
        <v>11546</v>
      </c>
      <c r="M439" s="6"/>
      <c r="N439" s="6"/>
      <c r="O439" s="4" t="s">
        <v>9748</v>
      </c>
      <c r="P439" s="4" t="s">
        <v>7861</v>
      </c>
      <c r="Q439" s="4">
        <v>76010</v>
      </c>
      <c r="R439" s="4" t="s">
        <v>229</v>
      </c>
      <c r="S439" s="4" t="s">
        <v>7815</v>
      </c>
      <c r="T439" s="4">
        <v>0</v>
      </c>
      <c r="U439" s="6"/>
      <c r="V439" s="4" t="s">
        <v>11547</v>
      </c>
      <c r="W439" s="4" t="s">
        <v>7778</v>
      </c>
      <c r="X439" s="4">
        <v>0</v>
      </c>
      <c r="Y439" s="4">
        <v>100</v>
      </c>
      <c r="Z439" s="4">
        <v>0</v>
      </c>
      <c r="AA439" s="4" t="s">
        <v>7805</v>
      </c>
      <c r="AB439" s="6"/>
      <c r="AC439" s="4">
        <v>1</v>
      </c>
      <c r="AD439" s="4">
        <v>0</v>
      </c>
      <c r="AE439" s="8">
        <v>45238</v>
      </c>
    </row>
    <row r="440" customHeight="1" spans="1:31">
      <c r="A440" s="2">
        <v>39751</v>
      </c>
      <c r="B440" s="3" t="s">
        <v>11548</v>
      </c>
      <c r="C440" s="4" t="s">
        <v>11549</v>
      </c>
      <c r="D440" s="5">
        <v>43284</v>
      </c>
      <c r="E440" s="4" t="s">
        <v>11550</v>
      </c>
      <c r="F440" s="6"/>
      <c r="G440" s="4" t="s">
        <v>8238</v>
      </c>
      <c r="H440" s="6"/>
      <c r="I440" s="4" t="s">
        <v>9255</v>
      </c>
      <c r="J440" s="4" t="s">
        <v>11434</v>
      </c>
      <c r="K440" s="4" t="s">
        <v>11551</v>
      </c>
      <c r="L440" s="6"/>
      <c r="M440" s="6"/>
      <c r="N440" s="6"/>
      <c r="O440" s="4" t="s">
        <v>11552</v>
      </c>
      <c r="P440" s="4" t="s">
        <v>11552</v>
      </c>
      <c r="Q440" s="4">
        <v>7795</v>
      </c>
      <c r="R440" s="4" t="s">
        <v>218</v>
      </c>
      <c r="S440" s="4" t="s">
        <v>7975</v>
      </c>
      <c r="T440" s="4">
        <v>0</v>
      </c>
      <c r="U440" s="6"/>
      <c r="V440" s="4" t="s">
        <v>11553</v>
      </c>
      <c r="W440" s="4" t="s">
        <v>7778</v>
      </c>
      <c r="X440" s="4">
        <v>0</v>
      </c>
      <c r="Y440" s="4">
        <v>100</v>
      </c>
      <c r="Z440" s="4">
        <v>0</v>
      </c>
      <c r="AA440" s="4" t="s">
        <v>7805</v>
      </c>
      <c r="AB440" s="6"/>
      <c r="AC440" s="4">
        <v>1</v>
      </c>
      <c r="AD440" s="4">
        <v>0</v>
      </c>
      <c r="AE440" s="8">
        <v>45210</v>
      </c>
    </row>
    <row r="441" customHeight="1" spans="1:31">
      <c r="A441" s="2">
        <v>39764</v>
      </c>
      <c r="B441" s="3" t="s">
        <v>11554</v>
      </c>
      <c r="C441" s="4" t="s">
        <v>11555</v>
      </c>
      <c r="D441" s="5">
        <v>43860</v>
      </c>
      <c r="E441" s="4" t="s">
        <v>11556</v>
      </c>
      <c r="F441" s="6"/>
      <c r="G441" s="4" t="s">
        <v>8238</v>
      </c>
      <c r="H441" s="6"/>
      <c r="I441" s="4" t="s">
        <v>9255</v>
      </c>
      <c r="J441" s="4" t="s">
        <v>11486</v>
      </c>
      <c r="K441" s="4" t="s">
        <v>11557</v>
      </c>
      <c r="L441" s="4" t="s">
        <v>11558</v>
      </c>
      <c r="M441" s="6"/>
      <c r="N441" s="4" t="s">
        <v>7826</v>
      </c>
      <c r="O441" s="4" t="s">
        <v>11559</v>
      </c>
      <c r="P441" s="4" t="s">
        <v>11560</v>
      </c>
      <c r="Q441" s="4">
        <v>13558</v>
      </c>
      <c r="R441" s="4" t="s">
        <v>218</v>
      </c>
      <c r="S441" s="4" t="s">
        <v>7975</v>
      </c>
      <c r="T441" s="4">
        <v>0</v>
      </c>
      <c r="U441" s="6"/>
      <c r="V441" s="4" t="s">
        <v>11561</v>
      </c>
      <c r="W441" s="4" t="s">
        <v>7778</v>
      </c>
      <c r="X441" s="4">
        <v>0</v>
      </c>
      <c r="Y441" s="4">
        <v>100</v>
      </c>
      <c r="Z441" s="4">
        <v>0</v>
      </c>
      <c r="AA441" s="4" t="s">
        <v>7805</v>
      </c>
      <c r="AB441" s="6"/>
      <c r="AC441" s="4">
        <v>1</v>
      </c>
      <c r="AD441" s="4">
        <v>0</v>
      </c>
      <c r="AE441" s="8">
        <v>45241</v>
      </c>
    </row>
    <row r="442" customHeight="1" spans="1:31">
      <c r="A442" s="2">
        <v>39780</v>
      </c>
      <c r="B442" s="3" t="s">
        <v>11562</v>
      </c>
      <c r="C442" s="4" t="s">
        <v>11563</v>
      </c>
      <c r="D442" s="5">
        <v>45309</v>
      </c>
      <c r="E442" s="4" t="s">
        <v>11564</v>
      </c>
      <c r="F442" s="4" t="s">
        <v>7855</v>
      </c>
      <c r="G442" s="4" t="s">
        <v>11565</v>
      </c>
      <c r="H442" s="3" t="s">
        <v>11566</v>
      </c>
      <c r="I442" s="4" t="s">
        <v>9255</v>
      </c>
      <c r="J442" s="4" t="s">
        <v>10647</v>
      </c>
      <c r="K442" s="4" t="s">
        <v>11567</v>
      </c>
      <c r="L442" s="4" t="s">
        <v>11568</v>
      </c>
      <c r="M442" s="6"/>
      <c r="N442" s="6"/>
      <c r="O442" s="4" t="s">
        <v>11569</v>
      </c>
      <c r="P442" s="4" t="s">
        <v>11570</v>
      </c>
      <c r="Q442" s="4" t="s">
        <v>11571</v>
      </c>
      <c r="R442" s="4" t="s">
        <v>228</v>
      </c>
      <c r="S442" s="4" t="s">
        <v>7802</v>
      </c>
      <c r="T442" s="4">
        <v>1</v>
      </c>
      <c r="U442" s="6"/>
      <c r="V442" s="4" t="s">
        <v>11572</v>
      </c>
      <c r="W442" s="4" t="s">
        <v>7778</v>
      </c>
      <c r="X442" s="4">
        <v>0</v>
      </c>
      <c r="Y442" s="4">
        <v>100</v>
      </c>
      <c r="Z442" s="4">
        <v>0</v>
      </c>
      <c r="AA442" s="4" t="s">
        <v>7805</v>
      </c>
      <c r="AB442" s="6"/>
      <c r="AC442" s="4">
        <v>1</v>
      </c>
      <c r="AD442" s="4">
        <v>0</v>
      </c>
      <c r="AE442" s="8">
        <v>45260</v>
      </c>
    </row>
    <row r="443" customHeight="1" spans="1:31">
      <c r="A443" s="2">
        <v>39798</v>
      </c>
      <c r="B443" s="3" t="s">
        <v>3881</v>
      </c>
      <c r="C443" s="4" t="s">
        <v>1835</v>
      </c>
      <c r="D443" s="5">
        <v>44712</v>
      </c>
      <c r="E443" s="4" t="s">
        <v>11573</v>
      </c>
      <c r="F443" s="6"/>
      <c r="G443" s="4" t="s">
        <v>10161</v>
      </c>
      <c r="H443" s="3" t="s">
        <v>11574</v>
      </c>
      <c r="I443" s="4" t="s">
        <v>9255</v>
      </c>
      <c r="J443" s="4" t="s">
        <v>11383</v>
      </c>
      <c r="K443" s="4" t="s">
        <v>11575</v>
      </c>
      <c r="L443" s="6"/>
      <c r="M443" s="6"/>
      <c r="N443" s="6"/>
      <c r="O443" s="4" t="s">
        <v>11576</v>
      </c>
      <c r="P443" s="4" t="s">
        <v>11577</v>
      </c>
      <c r="Q443" s="4">
        <v>1020</v>
      </c>
      <c r="R443" s="4" t="s">
        <v>221</v>
      </c>
      <c r="S443" s="4" t="s">
        <v>7802</v>
      </c>
      <c r="T443" s="4">
        <v>0</v>
      </c>
      <c r="U443" s="6"/>
      <c r="V443" s="4" t="s">
        <v>11578</v>
      </c>
      <c r="W443" s="4" t="s">
        <v>7778</v>
      </c>
      <c r="X443" s="4">
        <v>0</v>
      </c>
      <c r="Y443" s="4">
        <v>100</v>
      </c>
      <c r="Z443" s="4">
        <v>0</v>
      </c>
      <c r="AA443" s="4" t="s">
        <v>7805</v>
      </c>
      <c r="AB443" s="6"/>
      <c r="AC443" s="4">
        <v>1</v>
      </c>
      <c r="AD443" s="4">
        <v>0</v>
      </c>
      <c r="AE443" s="8">
        <v>45210</v>
      </c>
    </row>
    <row r="444" customHeight="1" spans="1:31">
      <c r="A444" s="2">
        <v>39894</v>
      </c>
      <c r="B444" s="3" t="s">
        <v>11579</v>
      </c>
      <c r="C444" s="4" t="s">
        <v>11580</v>
      </c>
      <c r="D444" s="6"/>
      <c r="E444" s="4" t="s">
        <v>11581</v>
      </c>
      <c r="F444" s="6"/>
      <c r="G444" s="4" t="s">
        <v>11582</v>
      </c>
      <c r="H444" s="6"/>
      <c r="I444" s="6"/>
      <c r="J444" s="4" t="s">
        <v>11434</v>
      </c>
      <c r="K444" s="4" t="s">
        <v>11583</v>
      </c>
      <c r="L444" s="6"/>
      <c r="M444" s="6"/>
      <c r="N444" s="6"/>
      <c r="O444" s="4" t="s">
        <v>11584</v>
      </c>
      <c r="P444" s="4" t="s">
        <v>501</v>
      </c>
      <c r="Q444" s="4">
        <v>95008</v>
      </c>
      <c r="R444" s="4" t="s">
        <v>229</v>
      </c>
      <c r="S444" s="4" t="s">
        <v>7815</v>
      </c>
      <c r="T444" s="6"/>
      <c r="U444" s="6"/>
      <c r="V444" s="4" t="s">
        <v>11585</v>
      </c>
      <c r="W444" s="4" t="s">
        <v>7778</v>
      </c>
      <c r="X444" s="4">
        <v>0</v>
      </c>
      <c r="Y444" s="4">
        <v>100</v>
      </c>
      <c r="Z444" s="4">
        <v>0</v>
      </c>
      <c r="AA444" s="4" t="s">
        <v>7805</v>
      </c>
      <c r="AB444" s="6"/>
      <c r="AC444" s="4">
        <v>1</v>
      </c>
      <c r="AD444" s="4">
        <v>0</v>
      </c>
      <c r="AE444" s="8">
        <v>45229</v>
      </c>
    </row>
    <row r="445" customHeight="1" spans="1:31">
      <c r="A445" s="2">
        <v>39940</v>
      </c>
      <c r="B445" s="3" t="s">
        <v>11586</v>
      </c>
      <c r="C445" s="4" t="s">
        <v>11587</v>
      </c>
      <c r="D445" s="6"/>
      <c r="E445" s="4" t="s">
        <v>11588</v>
      </c>
      <c r="F445" s="6"/>
      <c r="G445" s="4" t="s">
        <v>11589</v>
      </c>
      <c r="H445" s="6"/>
      <c r="I445" s="6"/>
      <c r="J445" s="4" t="s">
        <v>11434</v>
      </c>
      <c r="K445" s="4" t="s">
        <v>11590</v>
      </c>
      <c r="L445" s="4" t="s">
        <v>11591</v>
      </c>
      <c r="M445" s="6"/>
      <c r="N445" s="6"/>
      <c r="O445" s="4" t="s">
        <v>213</v>
      </c>
      <c r="P445" s="4" t="s">
        <v>213</v>
      </c>
      <c r="Q445" s="4">
        <v>38985</v>
      </c>
      <c r="R445" s="4" t="s">
        <v>213</v>
      </c>
      <c r="S445" s="4" t="s">
        <v>7975</v>
      </c>
      <c r="T445" s="6"/>
      <c r="U445" s="6"/>
      <c r="V445" s="4" t="s">
        <v>11592</v>
      </c>
      <c r="W445" s="4" t="s">
        <v>7778</v>
      </c>
      <c r="X445" s="4">
        <v>0</v>
      </c>
      <c r="Y445" s="4">
        <v>100</v>
      </c>
      <c r="Z445" s="4">
        <v>0</v>
      </c>
      <c r="AA445" s="4" t="s">
        <v>7805</v>
      </c>
      <c r="AB445" s="6"/>
      <c r="AC445" s="4">
        <v>1</v>
      </c>
      <c r="AD445" s="4">
        <v>0</v>
      </c>
      <c r="AE445" s="8">
        <v>45253</v>
      </c>
    </row>
    <row r="446" customHeight="1" spans="1:31">
      <c r="A446" s="2">
        <v>39944</v>
      </c>
      <c r="B446" s="3" t="s">
        <v>11593</v>
      </c>
      <c r="C446" s="4" t="s">
        <v>11594</v>
      </c>
      <c r="D446" s="6"/>
      <c r="E446" s="4" t="s">
        <v>11595</v>
      </c>
      <c r="F446" s="6"/>
      <c r="G446" s="4" t="s">
        <v>11596</v>
      </c>
      <c r="H446" s="6"/>
      <c r="I446" s="6"/>
      <c r="J446" s="4" t="s">
        <v>11434</v>
      </c>
      <c r="K446" s="4" t="s">
        <v>11597</v>
      </c>
      <c r="L446" s="4" t="s">
        <v>11598</v>
      </c>
      <c r="M446" s="6"/>
      <c r="N446" s="6"/>
      <c r="O446" s="4" t="s">
        <v>10023</v>
      </c>
      <c r="P446" s="4" t="s">
        <v>520</v>
      </c>
      <c r="Q446" s="4" t="s">
        <v>11599</v>
      </c>
      <c r="R446" s="4" t="s">
        <v>201</v>
      </c>
      <c r="S446" s="4" t="s">
        <v>7975</v>
      </c>
      <c r="T446" s="6"/>
      <c r="U446" s="6"/>
      <c r="V446" s="4" t="s">
        <v>11600</v>
      </c>
      <c r="W446" s="4" t="s">
        <v>7778</v>
      </c>
      <c r="X446" s="4">
        <v>0</v>
      </c>
      <c r="Y446" s="4">
        <v>100</v>
      </c>
      <c r="Z446" s="4">
        <v>0</v>
      </c>
      <c r="AA446" s="4" t="s">
        <v>7805</v>
      </c>
      <c r="AB446" s="6"/>
      <c r="AC446" s="4">
        <v>1</v>
      </c>
      <c r="AD446" s="4">
        <v>0</v>
      </c>
      <c r="AE446" s="8">
        <v>45242</v>
      </c>
    </row>
    <row r="447" customHeight="1" spans="1:31">
      <c r="A447" s="2">
        <v>39965</v>
      </c>
      <c r="B447" s="3" t="s">
        <v>11601</v>
      </c>
      <c r="C447" s="4" t="s">
        <v>11602</v>
      </c>
      <c r="D447" s="5">
        <v>45260</v>
      </c>
      <c r="E447" s="4" t="s">
        <v>11603</v>
      </c>
      <c r="F447" s="6"/>
      <c r="G447" s="4" t="s">
        <v>9931</v>
      </c>
      <c r="H447" s="6"/>
      <c r="I447" s="6"/>
      <c r="J447" s="4" t="s">
        <v>11417</v>
      </c>
      <c r="K447" s="4" t="s">
        <v>11604</v>
      </c>
      <c r="L447" s="4" t="s">
        <v>11605</v>
      </c>
      <c r="M447" s="6"/>
      <c r="N447" s="6"/>
      <c r="O447" s="4" t="s">
        <v>496</v>
      </c>
      <c r="P447" s="6"/>
      <c r="Q447" s="4">
        <v>100102</v>
      </c>
      <c r="R447" s="4" t="s">
        <v>184</v>
      </c>
      <c r="S447" s="4" t="s">
        <v>7975</v>
      </c>
      <c r="T447" s="6"/>
      <c r="U447" s="6"/>
      <c r="V447" s="4" t="s">
        <v>11606</v>
      </c>
      <c r="W447" s="4" t="s">
        <v>7778</v>
      </c>
      <c r="X447" s="4">
        <v>0</v>
      </c>
      <c r="Y447" s="4">
        <v>100</v>
      </c>
      <c r="Z447" s="4">
        <v>0</v>
      </c>
      <c r="AA447" s="4" t="s">
        <v>7805</v>
      </c>
      <c r="AB447" s="6"/>
      <c r="AC447" s="4">
        <v>1</v>
      </c>
      <c r="AD447" s="4">
        <v>0</v>
      </c>
      <c r="AE447" s="8">
        <v>45260</v>
      </c>
    </row>
    <row r="448" customHeight="1" spans="1:31">
      <c r="A448" s="2">
        <v>40015</v>
      </c>
      <c r="B448" s="3" t="s">
        <v>11607</v>
      </c>
      <c r="C448" s="4" t="s">
        <v>11608</v>
      </c>
      <c r="D448" s="5">
        <v>45133</v>
      </c>
      <c r="E448" s="4" t="s">
        <v>11609</v>
      </c>
      <c r="F448" s="6"/>
      <c r="G448" s="4" t="s">
        <v>10970</v>
      </c>
      <c r="H448" s="4" t="s">
        <v>11610</v>
      </c>
      <c r="I448" s="4" t="s">
        <v>7927</v>
      </c>
      <c r="J448" s="4" t="s">
        <v>11434</v>
      </c>
      <c r="K448" s="4" t="s">
        <v>11611</v>
      </c>
      <c r="L448" s="4" t="s">
        <v>11612</v>
      </c>
      <c r="M448" s="6"/>
      <c r="N448" s="6"/>
      <c r="O448" s="4" t="s">
        <v>8376</v>
      </c>
      <c r="P448" s="4" t="s">
        <v>546</v>
      </c>
      <c r="Q448" s="4">
        <v>15203</v>
      </c>
      <c r="R448" s="4" t="s">
        <v>229</v>
      </c>
      <c r="S448" s="4" t="s">
        <v>7815</v>
      </c>
      <c r="T448" s="4">
        <v>0</v>
      </c>
      <c r="U448" s="6"/>
      <c r="V448" s="4" t="s">
        <v>11613</v>
      </c>
      <c r="W448" s="4" t="s">
        <v>7778</v>
      </c>
      <c r="X448" s="4">
        <v>0</v>
      </c>
      <c r="Y448" s="4">
        <v>100</v>
      </c>
      <c r="Z448" s="4">
        <v>0</v>
      </c>
      <c r="AA448" s="4" t="s">
        <v>7779</v>
      </c>
      <c r="AB448" s="6"/>
      <c r="AC448" s="4">
        <v>1</v>
      </c>
      <c r="AD448" s="4">
        <v>0</v>
      </c>
      <c r="AE448" s="8">
        <v>45118.0027777778</v>
      </c>
    </row>
    <row r="449" customHeight="1" spans="1:31">
      <c r="A449" s="2">
        <v>40086</v>
      </c>
      <c r="B449" s="3" t="s">
        <v>11614</v>
      </c>
      <c r="C449" s="4" t="s">
        <v>11615</v>
      </c>
      <c r="D449" s="5">
        <v>45331</v>
      </c>
      <c r="E449" s="4" t="s">
        <v>8748</v>
      </c>
      <c r="F449" s="4" t="s">
        <v>11616</v>
      </c>
      <c r="G449" s="4" t="s">
        <v>11617</v>
      </c>
      <c r="H449" s="3" t="s">
        <v>11618</v>
      </c>
      <c r="I449" s="4" t="s">
        <v>7834</v>
      </c>
      <c r="J449" s="4" t="s">
        <v>11619</v>
      </c>
      <c r="K449" s="4" t="s">
        <v>11620</v>
      </c>
      <c r="L449" s="4" t="s">
        <v>11621</v>
      </c>
      <c r="M449" s="6"/>
      <c r="N449" s="6"/>
      <c r="O449" s="4" t="s">
        <v>11063</v>
      </c>
      <c r="P449" s="4" t="s">
        <v>11622</v>
      </c>
      <c r="Q449" s="4">
        <v>20100</v>
      </c>
      <c r="R449" s="4" t="s">
        <v>228</v>
      </c>
      <c r="S449" s="4" t="s">
        <v>7802</v>
      </c>
      <c r="T449" s="4">
        <v>1</v>
      </c>
      <c r="U449" s="6"/>
      <c r="V449" s="4" t="s">
        <v>11623</v>
      </c>
      <c r="W449" s="4" t="s">
        <v>7778</v>
      </c>
      <c r="X449" s="4">
        <v>0</v>
      </c>
      <c r="Y449" s="4">
        <v>100</v>
      </c>
      <c r="Z449" s="4">
        <v>0</v>
      </c>
      <c r="AA449" s="4" t="s">
        <v>7805</v>
      </c>
      <c r="AB449" s="6"/>
      <c r="AC449" s="4">
        <v>1</v>
      </c>
      <c r="AD449" s="4">
        <v>0</v>
      </c>
      <c r="AE449" s="8">
        <v>45240</v>
      </c>
    </row>
    <row r="450" customHeight="1" spans="1:31">
      <c r="A450" s="2">
        <v>40115</v>
      </c>
      <c r="B450" s="3" t="s">
        <v>11624</v>
      </c>
      <c r="C450" s="4" t="s">
        <v>11625</v>
      </c>
      <c r="D450" s="5">
        <v>45308</v>
      </c>
      <c r="E450" s="4" t="s">
        <v>11626</v>
      </c>
      <c r="F450" s="6"/>
      <c r="G450" s="4" t="s">
        <v>8105</v>
      </c>
      <c r="H450" s="6"/>
      <c r="I450" s="4" t="s">
        <v>7834</v>
      </c>
      <c r="J450" s="4" t="s">
        <v>11627</v>
      </c>
      <c r="K450" s="4" t="s">
        <v>11628</v>
      </c>
      <c r="L450" s="4" t="s">
        <v>11629</v>
      </c>
      <c r="M450" s="6"/>
      <c r="N450" s="6"/>
      <c r="O450" s="4" t="s">
        <v>11630</v>
      </c>
      <c r="P450" s="4" t="s">
        <v>11631</v>
      </c>
      <c r="Q450" s="4">
        <v>53792</v>
      </c>
      <c r="R450" s="4" t="s">
        <v>229</v>
      </c>
      <c r="S450" s="4" t="s">
        <v>7776</v>
      </c>
      <c r="T450" s="4">
        <v>0</v>
      </c>
      <c r="U450" s="6"/>
      <c r="V450" s="4" t="s">
        <v>11632</v>
      </c>
      <c r="W450" s="4" t="s">
        <v>7935</v>
      </c>
      <c r="X450" s="4">
        <v>0</v>
      </c>
      <c r="Y450" s="4">
        <v>300</v>
      </c>
      <c r="Z450" s="4">
        <v>300</v>
      </c>
      <c r="AA450" s="4" t="s">
        <v>7779</v>
      </c>
      <c r="AB450" s="6"/>
      <c r="AC450" s="4">
        <v>3</v>
      </c>
      <c r="AD450" s="4">
        <v>0</v>
      </c>
      <c r="AE450" s="8">
        <v>44739.5460532407</v>
      </c>
    </row>
    <row r="451" customHeight="1" spans="1:31">
      <c r="A451" s="2">
        <v>40128</v>
      </c>
      <c r="B451" s="3" t="s">
        <v>11633</v>
      </c>
      <c r="C451" s="4" t="s">
        <v>11634</v>
      </c>
      <c r="D451" s="5">
        <v>45093</v>
      </c>
      <c r="E451" s="4" t="s">
        <v>11635</v>
      </c>
      <c r="F451" s="6"/>
      <c r="G451" s="4" t="s">
        <v>11636</v>
      </c>
      <c r="H451" s="6"/>
      <c r="I451" s="4" t="s">
        <v>7927</v>
      </c>
      <c r="J451" s="4" t="s">
        <v>11637</v>
      </c>
      <c r="K451" s="4" t="s">
        <v>11638</v>
      </c>
      <c r="L451" s="4" t="s">
        <v>11639</v>
      </c>
      <c r="M451" s="6"/>
      <c r="N451" s="6"/>
      <c r="O451" s="4" t="s">
        <v>10567</v>
      </c>
      <c r="P451" s="4" t="s">
        <v>501</v>
      </c>
      <c r="Q451" s="4">
        <v>94087</v>
      </c>
      <c r="R451" s="4" t="s">
        <v>229</v>
      </c>
      <c r="S451" s="4" t="s">
        <v>7815</v>
      </c>
      <c r="T451" s="4">
        <v>0</v>
      </c>
      <c r="U451" s="6"/>
      <c r="V451" s="4" t="s">
        <v>11640</v>
      </c>
      <c r="W451" s="4" t="s">
        <v>7778</v>
      </c>
      <c r="X451" s="4">
        <v>0</v>
      </c>
      <c r="Y451" s="4">
        <v>100</v>
      </c>
      <c r="Z451" s="4">
        <v>0</v>
      </c>
      <c r="AA451" s="4" t="s">
        <v>7779</v>
      </c>
      <c r="AB451" s="6"/>
      <c r="AC451" s="4">
        <v>1</v>
      </c>
      <c r="AD451" s="4">
        <v>0</v>
      </c>
      <c r="AE451" s="8">
        <v>45093.5402777778</v>
      </c>
    </row>
    <row r="452" customHeight="1" spans="1:31">
      <c r="A452" s="2">
        <v>40138</v>
      </c>
      <c r="B452" s="3" t="s">
        <v>11641</v>
      </c>
      <c r="C452" s="4" t="s">
        <v>11642</v>
      </c>
      <c r="D452" s="5">
        <v>43394</v>
      </c>
      <c r="E452" s="4" t="s">
        <v>10472</v>
      </c>
      <c r="F452" s="6"/>
      <c r="G452" s="4" t="s">
        <v>11643</v>
      </c>
      <c r="H452" s="6"/>
      <c r="I452" s="6"/>
      <c r="J452" s="4" t="s">
        <v>11644</v>
      </c>
      <c r="K452" s="4" t="s">
        <v>11645</v>
      </c>
      <c r="L452" s="6"/>
      <c r="M452" s="6"/>
      <c r="N452" s="6"/>
      <c r="O452" s="4" t="s">
        <v>11646</v>
      </c>
      <c r="P452" s="4" t="s">
        <v>7861</v>
      </c>
      <c r="Q452" s="4">
        <v>78613</v>
      </c>
      <c r="R452" s="4" t="s">
        <v>229</v>
      </c>
      <c r="S452" s="4" t="s">
        <v>7815</v>
      </c>
      <c r="T452" s="6"/>
      <c r="U452" s="6"/>
      <c r="V452" s="4" t="s">
        <v>11647</v>
      </c>
      <c r="W452" s="4" t="s">
        <v>7778</v>
      </c>
      <c r="X452" s="4">
        <v>0</v>
      </c>
      <c r="Y452" s="4">
        <v>100</v>
      </c>
      <c r="Z452" s="4">
        <v>0</v>
      </c>
      <c r="AA452" s="4" t="s">
        <v>7805</v>
      </c>
      <c r="AB452" s="6"/>
      <c r="AC452" s="4">
        <v>1</v>
      </c>
      <c r="AD452" s="4">
        <v>0</v>
      </c>
      <c r="AE452" s="8">
        <v>45240</v>
      </c>
    </row>
    <row r="453" customHeight="1" spans="1:31">
      <c r="A453" s="2">
        <v>40142</v>
      </c>
      <c r="B453" s="3" t="s">
        <v>11648</v>
      </c>
      <c r="C453" s="4" t="s">
        <v>11649</v>
      </c>
      <c r="D453" s="5">
        <v>45308</v>
      </c>
      <c r="E453" s="4" t="s">
        <v>11650</v>
      </c>
      <c r="F453" s="6"/>
      <c r="G453" s="4" t="s">
        <v>11651</v>
      </c>
      <c r="H453" s="6"/>
      <c r="I453" s="4" t="s">
        <v>9255</v>
      </c>
      <c r="J453" s="4" t="s">
        <v>11652</v>
      </c>
      <c r="K453" s="4" t="s">
        <v>11653</v>
      </c>
      <c r="L453" s="4" t="s">
        <v>11654</v>
      </c>
      <c r="M453" s="6"/>
      <c r="N453" s="6"/>
      <c r="O453" s="4" t="s">
        <v>9221</v>
      </c>
      <c r="P453" s="4" t="s">
        <v>9222</v>
      </c>
      <c r="Q453" s="4">
        <v>30318</v>
      </c>
      <c r="R453" s="4" t="s">
        <v>229</v>
      </c>
      <c r="S453" s="4" t="s">
        <v>7776</v>
      </c>
      <c r="T453" s="4">
        <v>1</v>
      </c>
      <c r="U453" s="6"/>
      <c r="V453" s="4" t="s">
        <v>11655</v>
      </c>
      <c r="W453" s="4" t="s">
        <v>7977</v>
      </c>
      <c r="X453" s="4">
        <v>0</v>
      </c>
      <c r="Y453" s="4">
        <v>50</v>
      </c>
      <c r="Z453" s="4">
        <v>50</v>
      </c>
      <c r="AA453" s="4" t="s">
        <v>7779</v>
      </c>
      <c r="AB453" s="6"/>
      <c r="AC453" s="4">
        <v>1</v>
      </c>
      <c r="AD453" s="4">
        <v>0</v>
      </c>
      <c r="AE453" s="8">
        <v>45308.5788425926</v>
      </c>
    </row>
    <row r="454" customHeight="1" spans="1:31">
      <c r="A454" s="2">
        <v>40186</v>
      </c>
      <c r="B454" s="3" t="s">
        <v>11656</v>
      </c>
      <c r="C454" s="4" t="s">
        <v>11657</v>
      </c>
      <c r="D454" s="6"/>
      <c r="E454" s="4" t="s">
        <v>11658</v>
      </c>
      <c r="F454" s="6"/>
      <c r="G454" s="4" t="s">
        <v>8381</v>
      </c>
      <c r="H454" s="6"/>
      <c r="I454" s="6"/>
      <c r="J454" s="4" t="s">
        <v>11434</v>
      </c>
      <c r="K454" s="4" t="s">
        <v>11659</v>
      </c>
      <c r="L454" s="9" t="s">
        <v>11660</v>
      </c>
      <c r="M454" s="6"/>
      <c r="N454" s="6"/>
      <c r="O454" s="4" t="s">
        <v>11661</v>
      </c>
      <c r="P454" s="4" t="s">
        <v>11661</v>
      </c>
      <c r="Q454" s="4">
        <v>300000</v>
      </c>
      <c r="R454" s="4" t="s">
        <v>184</v>
      </c>
      <c r="S454" s="4" t="s">
        <v>7975</v>
      </c>
      <c r="T454" s="6"/>
      <c r="U454" s="6"/>
      <c r="V454" s="4" t="s">
        <v>11662</v>
      </c>
      <c r="W454" s="4" t="s">
        <v>7778</v>
      </c>
      <c r="X454" s="4">
        <v>0</v>
      </c>
      <c r="Y454" s="4">
        <v>100</v>
      </c>
      <c r="Z454" s="4">
        <v>0</v>
      </c>
      <c r="AA454" s="4" t="s">
        <v>7805</v>
      </c>
      <c r="AB454" s="6"/>
      <c r="AC454" s="4">
        <v>1</v>
      </c>
      <c r="AD454" s="4">
        <v>0</v>
      </c>
      <c r="AE454" s="8">
        <v>45219</v>
      </c>
    </row>
    <row r="455" customHeight="1" spans="1:31">
      <c r="A455" s="2">
        <v>40219</v>
      </c>
      <c r="B455" s="3" t="s">
        <v>11663</v>
      </c>
      <c r="C455" s="4" t="s">
        <v>11664</v>
      </c>
      <c r="D455" s="6"/>
      <c r="E455" s="4" t="s">
        <v>11665</v>
      </c>
      <c r="F455" s="6"/>
      <c r="G455" s="4" t="s">
        <v>11666</v>
      </c>
      <c r="H455" s="6"/>
      <c r="I455" s="6"/>
      <c r="J455" s="4" t="s">
        <v>11644</v>
      </c>
      <c r="K455" s="4" t="s">
        <v>11667</v>
      </c>
      <c r="L455" s="4" t="s">
        <v>11668</v>
      </c>
      <c r="M455" s="6"/>
      <c r="N455" s="6"/>
      <c r="O455" s="4" t="s">
        <v>8596</v>
      </c>
      <c r="P455" s="4" t="s">
        <v>501</v>
      </c>
      <c r="Q455" s="4">
        <v>94043</v>
      </c>
      <c r="R455" s="4" t="s">
        <v>229</v>
      </c>
      <c r="S455" s="4" t="s">
        <v>7815</v>
      </c>
      <c r="T455" s="6"/>
      <c r="U455" s="6"/>
      <c r="V455" s="4" t="s">
        <v>11669</v>
      </c>
      <c r="W455" s="4" t="s">
        <v>7778</v>
      </c>
      <c r="X455" s="4">
        <v>0</v>
      </c>
      <c r="Y455" s="4">
        <v>100</v>
      </c>
      <c r="Z455" s="4">
        <v>0</v>
      </c>
      <c r="AA455" s="4" t="s">
        <v>7805</v>
      </c>
      <c r="AB455" s="6"/>
      <c r="AC455" s="4">
        <v>1</v>
      </c>
      <c r="AD455" s="4">
        <v>0</v>
      </c>
      <c r="AE455" s="8">
        <v>45234</v>
      </c>
    </row>
    <row r="456" customHeight="1" spans="1:31">
      <c r="A456" s="2">
        <v>40271</v>
      </c>
      <c r="B456" s="3" t="s">
        <v>11670</v>
      </c>
      <c r="C456" s="4" t="s">
        <v>11671</v>
      </c>
      <c r="D456" s="5">
        <v>45225</v>
      </c>
      <c r="E456" s="4" t="s">
        <v>11672</v>
      </c>
      <c r="F456" s="6"/>
      <c r="G456" s="4" t="s">
        <v>10153</v>
      </c>
      <c r="H456" s="6"/>
      <c r="I456" s="6"/>
      <c r="J456" s="4" t="s">
        <v>11397</v>
      </c>
      <c r="K456" s="4" t="s">
        <v>11673</v>
      </c>
      <c r="L456" s="4" t="s">
        <v>11674</v>
      </c>
      <c r="M456" s="6"/>
      <c r="N456" s="6"/>
      <c r="O456" s="4" t="s">
        <v>213</v>
      </c>
      <c r="P456" s="4" t="s">
        <v>529</v>
      </c>
      <c r="Q456" s="4">
        <v>680518</v>
      </c>
      <c r="R456" s="4" t="s">
        <v>213</v>
      </c>
      <c r="S456" s="4" t="s">
        <v>7975</v>
      </c>
      <c r="T456" s="6"/>
      <c r="U456" s="6"/>
      <c r="V456" s="4" t="s">
        <v>11675</v>
      </c>
      <c r="W456" s="4" t="s">
        <v>7778</v>
      </c>
      <c r="X456" s="4">
        <v>0</v>
      </c>
      <c r="Y456" s="4">
        <v>100</v>
      </c>
      <c r="Z456" s="4">
        <v>0</v>
      </c>
      <c r="AA456" s="4" t="s">
        <v>7805</v>
      </c>
      <c r="AB456" s="6"/>
      <c r="AC456" s="4">
        <v>1</v>
      </c>
      <c r="AD456" s="4">
        <v>0</v>
      </c>
      <c r="AE456" s="8">
        <v>45231</v>
      </c>
    </row>
    <row r="457" customHeight="1" spans="1:31">
      <c r="A457" s="2">
        <v>40280</v>
      </c>
      <c r="B457" s="3" t="s">
        <v>11676</v>
      </c>
      <c r="C457" s="4" t="s">
        <v>11677</v>
      </c>
      <c r="D457" s="5">
        <v>45257</v>
      </c>
      <c r="E457" s="4" t="s">
        <v>11678</v>
      </c>
      <c r="F457" s="4" t="s">
        <v>11679</v>
      </c>
      <c r="G457" s="4" t="s">
        <v>11680</v>
      </c>
      <c r="H457" s="6"/>
      <c r="I457" s="4" t="s">
        <v>7927</v>
      </c>
      <c r="J457" s="4" t="s">
        <v>11434</v>
      </c>
      <c r="K457" s="4" t="s">
        <v>11681</v>
      </c>
      <c r="L457" s="6"/>
      <c r="M457" s="6"/>
      <c r="N457" s="6"/>
      <c r="O457" s="4" t="s">
        <v>11681</v>
      </c>
      <c r="P457" s="4" t="s">
        <v>11682</v>
      </c>
      <c r="Q457" s="4">
        <v>90628</v>
      </c>
      <c r="R457" s="4" t="s">
        <v>220</v>
      </c>
      <c r="S457" s="4" t="s">
        <v>7802</v>
      </c>
      <c r="T457" s="4">
        <v>0</v>
      </c>
      <c r="U457" s="6"/>
      <c r="V457" s="4" t="s">
        <v>11683</v>
      </c>
      <c r="W457" s="4" t="s">
        <v>7778</v>
      </c>
      <c r="X457" s="4">
        <v>0</v>
      </c>
      <c r="Y457" s="4">
        <v>100</v>
      </c>
      <c r="Z457" s="4">
        <v>0</v>
      </c>
      <c r="AA457" s="4" t="s">
        <v>7805</v>
      </c>
      <c r="AB457" s="6"/>
      <c r="AC457" s="4">
        <v>1</v>
      </c>
      <c r="AD457" s="4">
        <v>0</v>
      </c>
      <c r="AE457" s="8">
        <v>45257</v>
      </c>
    </row>
    <row r="458" customHeight="1" spans="1:31">
      <c r="A458" s="2">
        <v>40295</v>
      </c>
      <c r="B458" s="3" t="s">
        <v>11684</v>
      </c>
      <c r="C458" s="4" t="s">
        <v>11685</v>
      </c>
      <c r="D458" s="5">
        <v>44627</v>
      </c>
      <c r="E458" s="4" t="s">
        <v>11686</v>
      </c>
      <c r="F458" s="4" t="s">
        <v>7455</v>
      </c>
      <c r="G458" s="4" t="s">
        <v>11687</v>
      </c>
      <c r="H458" s="6"/>
      <c r="I458" s="6"/>
      <c r="J458" s="4" t="s">
        <v>11688</v>
      </c>
      <c r="K458" s="4" t="s">
        <v>11689</v>
      </c>
      <c r="L458" s="4" t="s">
        <v>9477</v>
      </c>
      <c r="M458" s="6"/>
      <c r="N458" s="4" t="s">
        <v>11690</v>
      </c>
      <c r="O458" s="4" t="s">
        <v>8622</v>
      </c>
      <c r="P458" s="4" t="s">
        <v>540</v>
      </c>
      <c r="Q458" s="4">
        <v>10038</v>
      </c>
      <c r="R458" s="4" t="s">
        <v>229</v>
      </c>
      <c r="S458" s="4" t="s">
        <v>7815</v>
      </c>
      <c r="T458" s="6"/>
      <c r="U458" s="6"/>
      <c r="V458" s="4" t="s">
        <v>11691</v>
      </c>
      <c r="W458" s="4" t="s">
        <v>7778</v>
      </c>
      <c r="X458" s="4">
        <v>0</v>
      </c>
      <c r="Y458" s="4">
        <v>100</v>
      </c>
      <c r="Z458" s="4">
        <v>0</v>
      </c>
      <c r="AA458" s="4" t="s">
        <v>7805</v>
      </c>
      <c r="AB458" s="6"/>
      <c r="AC458" s="4">
        <v>1</v>
      </c>
      <c r="AD458" s="4">
        <v>0</v>
      </c>
      <c r="AE458" s="8">
        <v>45256</v>
      </c>
    </row>
    <row r="459" customHeight="1" spans="1:31">
      <c r="A459" s="2">
        <v>40310</v>
      </c>
      <c r="B459" s="3" t="s">
        <v>11692</v>
      </c>
      <c r="C459" s="4" t="s">
        <v>11693</v>
      </c>
      <c r="D459" s="5">
        <v>44278</v>
      </c>
      <c r="E459" s="4" t="s">
        <v>10185</v>
      </c>
      <c r="F459" s="6"/>
      <c r="G459" s="4" t="s">
        <v>11694</v>
      </c>
      <c r="H459" s="6"/>
      <c r="I459" s="4" t="s">
        <v>9255</v>
      </c>
      <c r="J459" s="4" t="s">
        <v>11383</v>
      </c>
      <c r="K459" s="4" t="s">
        <v>11695</v>
      </c>
      <c r="L459" s="4" t="s">
        <v>11696</v>
      </c>
      <c r="M459" s="6"/>
      <c r="N459" s="6"/>
      <c r="O459" s="4" t="s">
        <v>11697</v>
      </c>
      <c r="P459" s="4" t="s">
        <v>566</v>
      </c>
      <c r="Q459" s="4">
        <v>8001</v>
      </c>
      <c r="R459" s="4" t="s">
        <v>221</v>
      </c>
      <c r="S459" s="4" t="s">
        <v>7802</v>
      </c>
      <c r="T459" s="4">
        <v>0</v>
      </c>
      <c r="U459" s="6"/>
      <c r="V459" s="4" t="s">
        <v>11698</v>
      </c>
      <c r="W459" s="4" t="s">
        <v>7977</v>
      </c>
      <c r="X459" s="4">
        <v>0</v>
      </c>
      <c r="Y459" s="4">
        <v>50</v>
      </c>
      <c r="Z459" s="4">
        <v>0</v>
      </c>
      <c r="AA459" s="4" t="s">
        <v>7805</v>
      </c>
      <c r="AB459" s="6"/>
      <c r="AC459" s="4">
        <v>1</v>
      </c>
      <c r="AD459" s="4">
        <v>0</v>
      </c>
      <c r="AE459" s="8">
        <v>45243</v>
      </c>
    </row>
    <row r="460" customHeight="1" spans="1:31">
      <c r="A460" s="2">
        <v>40316</v>
      </c>
      <c r="B460" s="3" t="s">
        <v>11699</v>
      </c>
      <c r="C460" s="4" t="s">
        <v>11700</v>
      </c>
      <c r="D460" s="6"/>
      <c r="E460" s="4" t="s">
        <v>11701</v>
      </c>
      <c r="F460" s="6"/>
      <c r="G460" s="4" t="s">
        <v>11702</v>
      </c>
      <c r="H460" s="6"/>
      <c r="I460" s="6"/>
      <c r="J460" s="4" t="s">
        <v>11460</v>
      </c>
      <c r="K460" s="4" t="s">
        <v>11703</v>
      </c>
      <c r="L460" s="4" t="s">
        <v>11704</v>
      </c>
      <c r="M460" s="6"/>
      <c r="N460" s="6"/>
      <c r="O460" s="4" t="s">
        <v>195</v>
      </c>
      <c r="P460" s="4" t="s">
        <v>195</v>
      </c>
      <c r="Q460" s="4">
        <v>999999</v>
      </c>
      <c r="R460" s="4" t="s">
        <v>8951</v>
      </c>
      <c r="S460" s="4" t="s">
        <v>7975</v>
      </c>
      <c r="T460" s="6"/>
      <c r="U460" s="6"/>
      <c r="V460" s="4" t="s">
        <v>11705</v>
      </c>
      <c r="W460" s="4" t="s">
        <v>7778</v>
      </c>
      <c r="X460" s="4">
        <v>0</v>
      </c>
      <c r="Y460" s="4">
        <v>100</v>
      </c>
      <c r="Z460" s="4">
        <v>0</v>
      </c>
      <c r="AA460" s="4" t="s">
        <v>7805</v>
      </c>
      <c r="AB460" s="6"/>
      <c r="AC460" s="4">
        <v>1</v>
      </c>
      <c r="AD460" s="4">
        <v>0</v>
      </c>
      <c r="AE460" s="8">
        <v>45231</v>
      </c>
    </row>
    <row r="461" customHeight="1" spans="1:31">
      <c r="A461" s="2">
        <v>40323</v>
      </c>
      <c r="B461" s="3" t="s">
        <v>11706</v>
      </c>
      <c r="C461" s="4" t="s">
        <v>11707</v>
      </c>
      <c r="D461" s="5">
        <v>45213</v>
      </c>
      <c r="E461" s="4" t="s">
        <v>11708</v>
      </c>
      <c r="F461" s="6"/>
      <c r="G461" s="4" t="s">
        <v>7219</v>
      </c>
      <c r="H461" s="6"/>
      <c r="I461" s="4" t="s">
        <v>9255</v>
      </c>
      <c r="J461" s="4" t="s">
        <v>11709</v>
      </c>
      <c r="K461" s="4" t="s">
        <v>11710</v>
      </c>
      <c r="L461" s="4" t="s">
        <v>11711</v>
      </c>
      <c r="M461" s="6"/>
      <c r="N461" s="6"/>
      <c r="O461" s="4" t="s">
        <v>8762</v>
      </c>
      <c r="P461" s="4" t="s">
        <v>11712</v>
      </c>
      <c r="Q461" s="4" t="s">
        <v>11713</v>
      </c>
      <c r="R461" s="4" t="s">
        <v>183</v>
      </c>
      <c r="S461" s="4" t="s">
        <v>7776</v>
      </c>
      <c r="T461" s="4">
        <v>1</v>
      </c>
      <c r="U461" s="6"/>
      <c r="V461" s="4" t="s">
        <v>11714</v>
      </c>
      <c r="W461" s="4" t="s">
        <v>7977</v>
      </c>
      <c r="X461" s="4">
        <v>0</v>
      </c>
      <c r="Y461" s="4">
        <v>50</v>
      </c>
      <c r="Z461" s="4">
        <v>48.5</v>
      </c>
      <c r="AA461" s="4" t="s">
        <v>7779</v>
      </c>
      <c r="AB461" s="6"/>
      <c r="AC461" s="4">
        <v>1</v>
      </c>
      <c r="AD461" s="4">
        <v>0</v>
      </c>
      <c r="AE461" s="8">
        <v>45214.0123611111</v>
      </c>
    </row>
    <row r="462" customHeight="1" spans="1:31">
      <c r="A462" s="2">
        <v>40337</v>
      </c>
      <c r="B462" s="3" t="s">
        <v>11715</v>
      </c>
      <c r="C462" s="4" t="s">
        <v>11716</v>
      </c>
      <c r="D462" s="5">
        <v>44387</v>
      </c>
      <c r="E462" s="4" t="s">
        <v>11717</v>
      </c>
      <c r="F462" s="6"/>
      <c r="G462" s="4" t="s">
        <v>11718</v>
      </c>
      <c r="H462" s="6"/>
      <c r="I462" s="6"/>
      <c r="J462" s="4" t="s">
        <v>11397</v>
      </c>
      <c r="K462" s="4" t="s">
        <v>11719</v>
      </c>
      <c r="L462" s="4" t="s">
        <v>11720</v>
      </c>
      <c r="M462" s="4" t="s">
        <v>11721</v>
      </c>
      <c r="N462" s="6"/>
      <c r="O462" s="4" t="s">
        <v>11722</v>
      </c>
      <c r="P462" s="4" t="s">
        <v>542</v>
      </c>
      <c r="Q462" s="4">
        <v>31200</v>
      </c>
      <c r="R462" s="4" t="s">
        <v>192</v>
      </c>
      <c r="S462" s="4" t="s">
        <v>7802</v>
      </c>
      <c r="T462" s="6"/>
      <c r="U462" s="6"/>
      <c r="V462" s="4" t="s">
        <v>11723</v>
      </c>
      <c r="W462" s="4" t="s">
        <v>7778</v>
      </c>
      <c r="X462" s="4">
        <v>0</v>
      </c>
      <c r="Y462" s="4">
        <v>100</v>
      </c>
      <c r="Z462" s="4">
        <v>0</v>
      </c>
      <c r="AA462" s="4" t="s">
        <v>7805</v>
      </c>
      <c r="AB462" s="6"/>
      <c r="AC462" s="4">
        <v>1</v>
      </c>
      <c r="AD462" s="4">
        <v>0</v>
      </c>
      <c r="AE462" s="8">
        <v>45212</v>
      </c>
    </row>
    <row r="463" customHeight="1" spans="1:31">
      <c r="A463" s="2">
        <v>40343</v>
      </c>
      <c r="B463" s="3" t="s">
        <v>11724</v>
      </c>
      <c r="C463" s="4" t="s">
        <v>11725</v>
      </c>
      <c r="D463" s="6"/>
      <c r="E463" s="4" t="s">
        <v>11726</v>
      </c>
      <c r="F463" s="6"/>
      <c r="G463" s="4" t="s">
        <v>11727</v>
      </c>
      <c r="H463" s="6"/>
      <c r="I463" s="6"/>
      <c r="J463" s="4" t="s">
        <v>11434</v>
      </c>
      <c r="K463" s="4" t="s">
        <v>11728</v>
      </c>
      <c r="L463" s="6"/>
      <c r="M463" s="6"/>
      <c r="N463" s="6"/>
      <c r="O463" s="4" t="s">
        <v>11729</v>
      </c>
      <c r="P463" s="4" t="s">
        <v>505</v>
      </c>
      <c r="Q463" s="4">
        <v>17457</v>
      </c>
      <c r="R463" s="4" t="s">
        <v>219</v>
      </c>
      <c r="S463" s="4" t="s">
        <v>7802</v>
      </c>
      <c r="T463" s="6"/>
      <c r="U463" s="6"/>
      <c r="V463" s="4" t="s">
        <v>11730</v>
      </c>
      <c r="W463" s="4" t="s">
        <v>7778</v>
      </c>
      <c r="X463" s="4">
        <v>0</v>
      </c>
      <c r="Y463" s="4">
        <v>100</v>
      </c>
      <c r="Z463" s="4">
        <v>0</v>
      </c>
      <c r="AA463" s="4" t="s">
        <v>7805</v>
      </c>
      <c r="AB463" s="6"/>
      <c r="AC463" s="4">
        <v>1</v>
      </c>
      <c r="AD463" s="4">
        <v>0</v>
      </c>
      <c r="AE463" s="8">
        <v>45264</v>
      </c>
    </row>
    <row r="464" customHeight="1" spans="1:31">
      <c r="A464" s="2">
        <v>40375</v>
      </c>
      <c r="B464" s="3" t="s">
        <v>11731</v>
      </c>
      <c r="C464" s="4" t="s">
        <v>11732</v>
      </c>
      <c r="D464" s="6"/>
      <c r="E464" s="4" t="s">
        <v>11733</v>
      </c>
      <c r="F464" s="4" t="s">
        <v>11734</v>
      </c>
      <c r="G464" s="4" t="s">
        <v>11735</v>
      </c>
      <c r="H464" s="6"/>
      <c r="I464" s="6"/>
      <c r="J464" s="4" t="s">
        <v>11736</v>
      </c>
      <c r="K464" s="4" t="s">
        <v>11737</v>
      </c>
      <c r="L464" s="6"/>
      <c r="M464" s="6"/>
      <c r="N464" s="4" t="s">
        <v>7826</v>
      </c>
      <c r="O464" s="4" t="s">
        <v>11738</v>
      </c>
      <c r="P464" s="4" t="s">
        <v>8477</v>
      </c>
      <c r="Q464" s="4">
        <v>2000</v>
      </c>
      <c r="R464" s="4" t="s">
        <v>179</v>
      </c>
      <c r="S464" s="4" t="s">
        <v>7826</v>
      </c>
      <c r="T464" s="6"/>
      <c r="U464" s="6"/>
      <c r="V464" s="4" t="s">
        <v>11739</v>
      </c>
      <c r="W464" s="4" t="s">
        <v>7778</v>
      </c>
      <c r="X464" s="4">
        <v>0</v>
      </c>
      <c r="Y464" s="4">
        <v>100</v>
      </c>
      <c r="Z464" s="4">
        <v>0</v>
      </c>
      <c r="AA464" s="4" t="s">
        <v>7805</v>
      </c>
      <c r="AB464" s="6"/>
      <c r="AC464" s="4">
        <v>1</v>
      </c>
      <c r="AD464" s="4">
        <v>0</v>
      </c>
      <c r="AE464" s="8">
        <v>45222</v>
      </c>
    </row>
    <row r="465" customHeight="1" spans="1:31">
      <c r="A465" s="2">
        <v>40378</v>
      </c>
      <c r="B465" s="3" t="s">
        <v>11740</v>
      </c>
      <c r="C465" s="4" t="s">
        <v>11741</v>
      </c>
      <c r="D465" s="5">
        <v>44449</v>
      </c>
      <c r="E465" s="4" t="s">
        <v>11742</v>
      </c>
      <c r="F465" s="4" t="s">
        <v>11743</v>
      </c>
      <c r="G465" s="4" t="s">
        <v>11744</v>
      </c>
      <c r="H465" s="3" t="s">
        <v>11745</v>
      </c>
      <c r="I465" s="4" t="s">
        <v>7834</v>
      </c>
      <c r="J465" s="4" t="s">
        <v>10580</v>
      </c>
      <c r="K465" s="4" t="s">
        <v>11746</v>
      </c>
      <c r="L465" s="4" t="s">
        <v>11747</v>
      </c>
      <c r="M465" s="6"/>
      <c r="N465" s="6"/>
      <c r="O465" s="4" t="s">
        <v>11748</v>
      </c>
      <c r="P465" s="4" t="s">
        <v>524</v>
      </c>
      <c r="Q465" s="4">
        <v>1002</v>
      </c>
      <c r="R465" s="4" t="s">
        <v>229</v>
      </c>
      <c r="S465" s="4" t="s">
        <v>7815</v>
      </c>
      <c r="T465" s="4">
        <v>1</v>
      </c>
      <c r="U465" s="6"/>
      <c r="V465" s="4" t="s">
        <v>11749</v>
      </c>
      <c r="W465" s="4" t="s">
        <v>7778</v>
      </c>
      <c r="X465" s="4">
        <v>0</v>
      </c>
      <c r="Y465" s="4">
        <v>100</v>
      </c>
      <c r="Z465" s="4">
        <v>0</v>
      </c>
      <c r="AA465" s="4" t="s">
        <v>7779</v>
      </c>
      <c r="AB465" s="6"/>
      <c r="AC465" s="4">
        <v>1</v>
      </c>
      <c r="AD465" s="4">
        <v>0</v>
      </c>
      <c r="AE465" s="8">
        <v>45045.2296759259</v>
      </c>
    </row>
    <row r="466" customHeight="1" spans="1:31">
      <c r="A466" s="2">
        <v>40393</v>
      </c>
      <c r="B466" s="3" t="s">
        <v>11750</v>
      </c>
      <c r="C466" s="4" t="s">
        <v>11751</v>
      </c>
      <c r="D466" s="6"/>
      <c r="E466" s="4" t="s">
        <v>11752</v>
      </c>
      <c r="F466" s="6"/>
      <c r="G466" s="4" t="s">
        <v>8343</v>
      </c>
      <c r="H466" s="6"/>
      <c r="I466" s="6"/>
      <c r="J466" s="4" t="s">
        <v>11434</v>
      </c>
      <c r="K466" s="4" t="s">
        <v>11753</v>
      </c>
      <c r="L466" s="4" t="s">
        <v>11754</v>
      </c>
      <c r="M466" s="6"/>
      <c r="N466" s="6"/>
      <c r="O466" s="4" t="s">
        <v>11755</v>
      </c>
      <c r="P466" s="4" t="s">
        <v>514</v>
      </c>
      <c r="Q466" s="4">
        <v>22527</v>
      </c>
      <c r="R466" s="4" t="s">
        <v>193</v>
      </c>
      <c r="S466" s="4" t="s">
        <v>7802</v>
      </c>
      <c r="T466" s="6"/>
      <c r="U466" s="6"/>
      <c r="V466" s="4" t="s">
        <v>11756</v>
      </c>
      <c r="W466" s="4" t="s">
        <v>7778</v>
      </c>
      <c r="X466" s="4">
        <v>0</v>
      </c>
      <c r="Y466" s="4">
        <v>100</v>
      </c>
      <c r="Z466" s="4">
        <v>0</v>
      </c>
      <c r="AA466" s="4" t="s">
        <v>7805</v>
      </c>
      <c r="AB466" s="6"/>
      <c r="AC466" s="4">
        <v>1</v>
      </c>
      <c r="AD466" s="4">
        <v>0</v>
      </c>
      <c r="AE466" s="8">
        <v>45238</v>
      </c>
    </row>
    <row r="467" customHeight="1" spans="1:31">
      <c r="A467" s="2">
        <v>40394</v>
      </c>
      <c r="B467" s="3" t="s">
        <v>11757</v>
      </c>
      <c r="C467" s="4" t="s">
        <v>11758</v>
      </c>
      <c r="D467" s="6"/>
      <c r="E467" s="4" t="s">
        <v>11759</v>
      </c>
      <c r="F467" s="6"/>
      <c r="G467" s="4" t="s">
        <v>8343</v>
      </c>
      <c r="H467" s="6"/>
      <c r="I467" s="6"/>
      <c r="J467" s="4" t="s">
        <v>11486</v>
      </c>
      <c r="K467" s="4" t="s">
        <v>11760</v>
      </c>
      <c r="L467" s="4" t="s">
        <v>11761</v>
      </c>
      <c r="M467" s="6"/>
      <c r="N467" s="6"/>
      <c r="O467" s="4" t="s">
        <v>8243</v>
      </c>
      <c r="P467" s="6"/>
      <c r="Q467" s="4">
        <v>7298</v>
      </c>
      <c r="R467" s="4" t="s">
        <v>218</v>
      </c>
      <c r="S467" s="4" t="s">
        <v>7975</v>
      </c>
      <c r="T467" s="6"/>
      <c r="U467" s="6"/>
      <c r="V467" s="4" t="s">
        <v>11762</v>
      </c>
      <c r="W467" s="4" t="s">
        <v>7778</v>
      </c>
      <c r="X467" s="4">
        <v>0</v>
      </c>
      <c r="Y467" s="4">
        <v>100</v>
      </c>
      <c r="Z467" s="4">
        <v>0</v>
      </c>
      <c r="AA467" s="4" t="s">
        <v>7805</v>
      </c>
      <c r="AB467" s="6"/>
      <c r="AC467" s="4">
        <v>1</v>
      </c>
      <c r="AD467" s="4">
        <v>0</v>
      </c>
      <c r="AE467" s="8">
        <v>45238</v>
      </c>
    </row>
    <row r="468" customHeight="1" spans="1:31">
      <c r="A468" s="2">
        <v>40396</v>
      </c>
      <c r="B468" s="3" t="s">
        <v>11763</v>
      </c>
      <c r="C468" s="4" t="s">
        <v>11764</v>
      </c>
      <c r="D468" s="5">
        <v>45324</v>
      </c>
      <c r="E468" s="4" t="s">
        <v>11179</v>
      </c>
      <c r="F468" s="6"/>
      <c r="G468" s="4" t="s">
        <v>9099</v>
      </c>
      <c r="H468" s="6"/>
      <c r="I468" s="6"/>
      <c r="J468" s="4" t="s">
        <v>11486</v>
      </c>
      <c r="K468" s="4" t="s">
        <v>11765</v>
      </c>
      <c r="L468" s="4" t="s">
        <v>11766</v>
      </c>
      <c r="M468" s="6"/>
      <c r="N468" s="6"/>
      <c r="O468" s="4" t="s">
        <v>213</v>
      </c>
      <c r="P468" s="4" t="s">
        <v>213</v>
      </c>
      <c r="Q468" s="4">
        <v>459864</v>
      </c>
      <c r="R468" s="4" t="s">
        <v>213</v>
      </c>
      <c r="S468" s="4" t="s">
        <v>7975</v>
      </c>
      <c r="T468" s="6"/>
      <c r="U468" s="6"/>
      <c r="V468" s="4" t="s">
        <v>11767</v>
      </c>
      <c r="W468" s="4" t="s">
        <v>7778</v>
      </c>
      <c r="X468" s="4">
        <v>0</v>
      </c>
      <c r="Y468" s="4">
        <v>100</v>
      </c>
      <c r="Z468" s="4">
        <v>0</v>
      </c>
      <c r="AA468" s="4" t="s">
        <v>7805</v>
      </c>
      <c r="AB468" s="6"/>
      <c r="AC468" s="4">
        <v>1</v>
      </c>
      <c r="AD468" s="4">
        <v>0</v>
      </c>
      <c r="AE468" s="8">
        <v>45240</v>
      </c>
    </row>
    <row r="469" customHeight="1" spans="1:31">
      <c r="A469" s="2">
        <v>40411</v>
      </c>
      <c r="B469" s="3" t="s">
        <v>11768</v>
      </c>
      <c r="C469" s="4" t="s">
        <v>11769</v>
      </c>
      <c r="D469" s="6"/>
      <c r="E469" s="4" t="s">
        <v>11770</v>
      </c>
      <c r="F469" s="6"/>
      <c r="G469" s="4" t="s">
        <v>8381</v>
      </c>
      <c r="H469" s="6"/>
      <c r="I469" s="6"/>
      <c r="J469" s="4" t="s">
        <v>11736</v>
      </c>
      <c r="K469" s="9" t="s">
        <v>11771</v>
      </c>
      <c r="L469" s="4" t="s">
        <v>11772</v>
      </c>
      <c r="M469" s="4" t="s">
        <v>11773</v>
      </c>
      <c r="N469" s="6"/>
      <c r="O469" s="4" t="s">
        <v>11774</v>
      </c>
      <c r="P469" s="4" t="s">
        <v>11775</v>
      </c>
      <c r="Q469" s="4">
        <v>650500</v>
      </c>
      <c r="R469" s="4" t="s">
        <v>184</v>
      </c>
      <c r="S469" s="4" t="s">
        <v>7975</v>
      </c>
      <c r="T469" s="6"/>
      <c r="U469" s="6"/>
      <c r="V469" s="4" t="s">
        <v>11776</v>
      </c>
      <c r="W469" s="4" t="s">
        <v>7778</v>
      </c>
      <c r="X469" s="4">
        <v>0</v>
      </c>
      <c r="Y469" s="4">
        <v>100</v>
      </c>
      <c r="Z469" s="4">
        <v>0</v>
      </c>
      <c r="AA469" s="4" t="s">
        <v>7805</v>
      </c>
      <c r="AB469" s="6"/>
      <c r="AC469" s="4">
        <v>1</v>
      </c>
      <c r="AD469" s="4">
        <v>0</v>
      </c>
      <c r="AE469" s="8">
        <v>45215</v>
      </c>
    </row>
    <row r="470" customHeight="1" spans="1:31">
      <c r="A470" s="2">
        <v>40416</v>
      </c>
      <c r="B470" s="3" t="s">
        <v>11777</v>
      </c>
      <c r="C470" s="4" t="s">
        <v>11778</v>
      </c>
      <c r="D470" s="5">
        <v>43359</v>
      </c>
      <c r="E470" s="4" t="s">
        <v>11779</v>
      </c>
      <c r="F470" s="6"/>
      <c r="G470" s="4" t="s">
        <v>10824</v>
      </c>
      <c r="H470" s="6"/>
      <c r="I470" s="6"/>
      <c r="J470" s="4" t="s">
        <v>11417</v>
      </c>
      <c r="K470" s="4" t="s">
        <v>11780</v>
      </c>
      <c r="L470" s="6"/>
      <c r="M470" s="6"/>
      <c r="N470" s="6"/>
      <c r="O470" s="4" t="s">
        <v>213</v>
      </c>
      <c r="P470" s="4" t="s">
        <v>213</v>
      </c>
      <c r="Q470" s="4">
        <v>639798</v>
      </c>
      <c r="R470" s="4" t="s">
        <v>213</v>
      </c>
      <c r="S470" s="4" t="s">
        <v>7975</v>
      </c>
      <c r="T470" s="6"/>
      <c r="U470" s="6"/>
      <c r="V470" s="4" t="s">
        <v>11781</v>
      </c>
      <c r="W470" s="4" t="s">
        <v>7778</v>
      </c>
      <c r="X470" s="4">
        <v>0</v>
      </c>
      <c r="Y470" s="4">
        <v>100</v>
      </c>
      <c r="Z470" s="4">
        <v>0</v>
      </c>
      <c r="AA470" s="4" t="s">
        <v>7779</v>
      </c>
      <c r="AB470" s="6"/>
      <c r="AC470" s="4">
        <v>1</v>
      </c>
      <c r="AD470" s="4">
        <v>0</v>
      </c>
      <c r="AE470" s="8">
        <v>45045.2300115741</v>
      </c>
    </row>
    <row r="471" customHeight="1" spans="1:31">
      <c r="A471" s="2">
        <v>40427</v>
      </c>
      <c r="B471" s="3" t="s">
        <v>11782</v>
      </c>
      <c r="C471" s="4" t="s">
        <v>11783</v>
      </c>
      <c r="D471" s="5">
        <v>43640</v>
      </c>
      <c r="E471" s="4" t="s">
        <v>11784</v>
      </c>
      <c r="F471" s="6"/>
      <c r="G471" s="4" t="s">
        <v>11785</v>
      </c>
      <c r="H471" s="6"/>
      <c r="I471" s="6"/>
      <c r="J471" s="4" t="s">
        <v>11434</v>
      </c>
      <c r="K471" s="4" t="s">
        <v>11786</v>
      </c>
      <c r="L471" s="4" t="s">
        <v>11787</v>
      </c>
      <c r="M471" s="6"/>
      <c r="N471" s="6"/>
      <c r="O471" s="4" t="s">
        <v>11788</v>
      </c>
      <c r="P471" s="4" t="s">
        <v>501</v>
      </c>
      <c r="Q471" s="4">
        <v>94305</v>
      </c>
      <c r="R471" s="4" t="s">
        <v>229</v>
      </c>
      <c r="S471" s="4" t="s">
        <v>7815</v>
      </c>
      <c r="T471" s="6"/>
      <c r="U471" s="6"/>
      <c r="V471" s="4" t="s">
        <v>11789</v>
      </c>
      <c r="W471" s="4" t="s">
        <v>7977</v>
      </c>
      <c r="X471" s="4">
        <v>0</v>
      </c>
      <c r="Y471" s="4">
        <v>50</v>
      </c>
      <c r="Z471" s="4">
        <v>0</v>
      </c>
      <c r="AA471" s="4" t="s">
        <v>7805</v>
      </c>
      <c r="AB471" s="6"/>
      <c r="AC471" s="4">
        <v>1</v>
      </c>
      <c r="AD471" s="4">
        <v>0</v>
      </c>
      <c r="AE471" s="8">
        <v>45240</v>
      </c>
    </row>
    <row r="472" customHeight="1" spans="1:31">
      <c r="A472" s="2">
        <v>40469</v>
      </c>
      <c r="B472" s="3" t="s">
        <v>11790</v>
      </c>
      <c r="C472" s="4" t="s">
        <v>11791</v>
      </c>
      <c r="D472" s="5">
        <v>44154</v>
      </c>
      <c r="E472" s="4" t="s">
        <v>11792</v>
      </c>
      <c r="F472" s="6"/>
      <c r="G472" s="4" t="s">
        <v>11793</v>
      </c>
      <c r="H472" s="6"/>
      <c r="I472" s="6"/>
      <c r="J472" s="4" t="s">
        <v>11434</v>
      </c>
      <c r="K472" s="4" t="s">
        <v>11794</v>
      </c>
      <c r="L472" s="6"/>
      <c r="M472" s="6"/>
      <c r="N472" s="6"/>
      <c r="O472" s="4" t="s">
        <v>11795</v>
      </c>
      <c r="P472" s="4" t="s">
        <v>548</v>
      </c>
      <c r="Q472" s="4">
        <v>7000</v>
      </c>
      <c r="R472" s="4" t="s">
        <v>181</v>
      </c>
      <c r="S472" s="4" t="s">
        <v>7802</v>
      </c>
      <c r="T472" s="6"/>
      <c r="U472" s="6"/>
      <c r="V472" s="4" t="s">
        <v>11796</v>
      </c>
      <c r="W472" s="4" t="s">
        <v>7778</v>
      </c>
      <c r="X472" s="4">
        <v>0</v>
      </c>
      <c r="Y472" s="4">
        <v>100</v>
      </c>
      <c r="Z472" s="4">
        <v>0</v>
      </c>
      <c r="AA472" s="4" t="s">
        <v>7805</v>
      </c>
      <c r="AB472" s="6"/>
      <c r="AC472" s="4">
        <v>1</v>
      </c>
      <c r="AD472" s="4">
        <v>0</v>
      </c>
      <c r="AE472" s="8">
        <v>45209</v>
      </c>
    </row>
    <row r="473" customHeight="1" spans="1:31">
      <c r="A473" s="2">
        <v>40473</v>
      </c>
      <c r="B473" s="3" t="s">
        <v>11797</v>
      </c>
      <c r="C473" s="4" t="s">
        <v>11798</v>
      </c>
      <c r="D473" s="5">
        <v>44826</v>
      </c>
      <c r="E473" s="4" t="s">
        <v>11799</v>
      </c>
      <c r="F473" s="4" t="s">
        <v>11800</v>
      </c>
      <c r="G473" s="4" t="s">
        <v>11680</v>
      </c>
      <c r="H473" s="6"/>
      <c r="I473" s="6"/>
      <c r="J473" s="4" t="s">
        <v>11801</v>
      </c>
      <c r="K473" s="4" t="s">
        <v>11802</v>
      </c>
      <c r="L473" s="6"/>
      <c r="M473" s="6"/>
      <c r="N473" s="6"/>
      <c r="O473" s="4" t="s">
        <v>11803</v>
      </c>
      <c r="P473" s="4" t="s">
        <v>564</v>
      </c>
      <c r="Q473" s="4">
        <v>3800</v>
      </c>
      <c r="R473" s="4" t="s">
        <v>179</v>
      </c>
      <c r="S473" s="4" t="s">
        <v>7826</v>
      </c>
      <c r="T473" s="6"/>
      <c r="U473" s="6"/>
      <c r="V473" s="4" t="s">
        <v>11804</v>
      </c>
      <c r="W473" s="4" t="s">
        <v>7778</v>
      </c>
      <c r="X473" s="4">
        <v>0</v>
      </c>
      <c r="Y473" s="4">
        <v>100</v>
      </c>
      <c r="Z473" s="4">
        <v>0</v>
      </c>
      <c r="AA473" s="4" t="s">
        <v>7805</v>
      </c>
      <c r="AB473" s="6"/>
      <c r="AC473" s="4">
        <v>1</v>
      </c>
      <c r="AD473" s="4">
        <v>0</v>
      </c>
      <c r="AE473" s="8">
        <v>45231</v>
      </c>
    </row>
    <row r="474" customHeight="1" spans="1:31">
      <c r="A474" s="2">
        <v>40520</v>
      </c>
      <c r="B474" s="3" t="s">
        <v>11805</v>
      </c>
      <c r="C474" s="4" t="s">
        <v>11806</v>
      </c>
      <c r="D474" s="5">
        <v>43325</v>
      </c>
      <c r="E474" s="4" t="s">
        <v>10278</v>
      </c>
      <c r="F474" s="6"/>
      <c r="G474" s="4" t="s">
        <v>9217</v>
      </c>
      <c r="H474" s="6"/>
      <c r="I474" s="4" t="s">
        <v>9255</v>
      </c>
      <c r="J474" s="4" t="s">
        <v>11807</v>
      </c>
      <c r="K474" s="4" t="s">
        <v>11808</v>
      </c>
      <c r="L474" s="4" t="s">
        <v>11809</v>
      </c>
      <c r="M474" s="4" t="s">
        <v>213</v>
      </c>
      <c r="N474" s="6"/>
      <c r="O474" s="4" t="s">
        <v>213</v>
      </c>
      <c r="P474" s="4" t="s">
        <v>213</v>
      </c>
      <c r="Q474" s="4">
        <v>639798</v>
      </c>
      <c r="R474" s="4" t="s">
        <v>213</v>
      </c>
      <c r="S474" s="4" t="s">
        <v>7975</v>
      </c>
      <c r="T474" s="4">
        <v>0</v>
      </c>
      <c r="U474" s="6"/>
      <c r="V474" s="4" t="s">
        <v>11810</v>
      </c>
      <c r="W474" s="4" t="s">
        <v>7977</v>
      </c>
      <c r="X474" s="4">
        <v>0</v>
      </c>
      <c r="Y474" s="4">
        <v>50</v>
      </c>
      <c r="Z474" s="4">
        <v>0</v>
      </c>
      <c r="AA474" s="4" t="s">
        <v>7805</v>
      </c>
      <c r="AB474" s="6"/>
      <c r="AC474" s="4">
        <v>1</v>
      </c>
      <c r="AD474" s="4">
        <v>0</v>
      </c>
      <c r="AE474" s="8">
        <v>45242</v>
      </c>
    </row>
    <row r="475" customHeight="1" spans="1:31">
      <c r="A475" s="2">
        <v>40563</v>
      </c>
      <c r="B475" s="3" t="s">
        <v>11811</v>
      </c>
      <c r="C475" s="4" t="s">
        <v>11812</v>
      </c>
      <c r="D475" s="5">
        <v>43341</v>
      </c>
      <c r="E475" s="4" t="s">
        <v>8213</v>
      </c>
      <c r="F475" s="6"/>
      <c r="G475" s="4" t="s">
        <v>11813</v>
      </c>
      <c r="H475" s="6"/>
      <c r="I475" s="4" t="s">
        <v>7785</v>
      </c>
      <c r="J475" s="4">
        <v>2023</v>
      </c>
      <c r="K475" s="4" t="s">
        <v>11814</v>
      </c>
      <c r="L475" s="6"/>
      <c r="M475" s="6"/>
      <c r="N475" s="6"/>
      <c r="O475" s="4" t="s">
        <v>496</v>
      </c>
      <c r="P475" s="4" t="s">
        <v>496</v>
      </c>
      <c r="Q475" s="4">
        <v>100084</v>
      </c>
      <c r="R475" s="4" t="s">
        <v>184</v>
      </c>
      <c r="S475" s="4" t="s">
        <v>7975</v>
      </c>
      <c r="T475" s="4">
        <v>0</v>
      </c>
      <c r="U475" s="6"/>
      <c r="V475" s="4" t="s">
        <v>11815</v>
      </c>
      <c r="W475" s="4" t="s">
        <v>7778</v>
      </c>
      <c r="X475" s="4">
        <v>0</v>
      </c>
      <c r="Y475" s="4">
        <v>100</v>
      </c>
      <c r="Z475" s="4">
        <v>0</v>
      </c>
      <c r="AA475" s="4" t="s">
        <v>7779</v>
      </c>
      <c r="AB475" s="6"/>
      <c r="AC475" s="4">
        <v>1</v>
      </c>
      <c r="AD475" s="4">
        <v>0</v>
      </c>
      <c r="AE475" s="8">
        <v>45045.2301388889</v>
      </c>
    </row>
    <row r="476" customHeight="1" spans="1:31">
      <c r="A476" s="2">
        <v>40587</v>
      </c>
      <c r="B476" s="3" t="s">
        <v>11816</v>
      </c>
      <c r="C476" s="4" t="s">
        <v>11817</v>
      </c>
      <c r="D476" s="5">
        <v>43349</v>
      </c>
      <c r="E476" s="4" t="s">
        <v>10480</v>
      </c>
      <c r="F476" s="6"/>
      <c r="G476" s="4" t="s">
        <v>7971</v>
      </c>
      <c r="H476" s="6"/>
      <c r="I476" s="4" t="s">
        <v>9255</v>
      </c>
      <c r="J476" s="4" t="s">
        <v>11426</v>
      </c>
      <c r="K476" s="9" t="s">
        <v>11818</v>
      </c>
      <c r="L476" s="9" t="s">
        <v>11819</v>
      </c>
      <c r="M476" s="6"/>
      <c r="N476" s="6"/>
      <c r="O476" s="9" t="s">
        <v>11820</v>
      </c>
      <c r="P476" s="9" t="s">
        <v>11821</v>
      </c>
      <c r="Q476" s="4">
        <v>0</v>
      </c>
      <c r="R476" s="4" t="s">
        <v>8951</v>
      </c>
      <c r="S476" s="4" t="s">
        <v>7975</v>
      </c>
      <c r="T476" s="4">
        <v>0</v>
      </c>
      <c r="U476" s="6"/>
      <c r="V476" s="4" t="s">
        <v>11822</v>
      </c>
      <c r="W476" s="4" t="s">
        <v>7977</v>
      </c>
      <c r="X476" s="4">
        <v>0</v>
      </c>
      <c r="Y476" s="4">
        <v>50</v>
      </c>
      <c r="Z476" s="4">
        <v>0</v>
      </c>
      <c r="AA476" s="4" t="s">
        <v>11823</v>
      </c>
      <c r="AB476" s="6"/>
      <c r="AC476" s="4">
        <v>1</v>
      </c>
      <c r="AD476" s="4">
        <v>0</v>
      </c>
      <c r="AE476" s="8">
        <v>45225</v>
      </c>
    </row>
    <row r="477" customHeight="1" spans="1:31">
      <c r="A477" s="2">
        <v>40602</v>
      </c>
      <c r="B477" s="3" t="s">
        <v>11824</v>
      </c>
      <c r="C477" s="4" t="s">
        <v>11825</v>
      </c>
      <c r="D477" s="5">
        <v>44576</v>
      </c>
      <c r="E477" s="4" t="s">
        <v>11826</v>
      </c>
      <c r="F477" s="6"/>
      <c r="G477" s="4" t="s">
        <v>11827</v>
      </c>
      <c r="H477" s="3" t="s">
        <v>11824</v>
      </c>
      <c r="I477" s="4" t="s">
        <v>9255</v>
      </c>
      <c r="J477" s="4">
        <v>2023</v>
      </c>
      <c r="K477" s="4" t="s">
        <v>11828</v>
      </c>
      <c r="L477" s="6"/>
      <c r="M477" s="6"/>
      <c r="N477" s="6"/>
      <c r="O477" s="4" t="s">
        <v>11829</v>
      </c>
      <c r="P477" s="4" t="s">
        <v>549</v>
      </c>
      <c r="Q477" s="4">
        <v>67663</v>
      </c>
      <c r="R477" s="4" t="s">
        <v>193</v>
      </c>
      <c r="S477" s="4" t="s">
        <v>7802</v>
      </c>
      <c r="T477" s="4">
        <v>1</v>
      </c>
      <c r="U477" s="4" t="s">
        <v>11830</v>
      </c>
      <c r="V477" s="4" t="s">
        <v>11831</v>
      </c>
      <c r="W477" s="4" t="s">
        <v>7977</v>
      </c>
      <c r="X477" s="4">
        <v>0</v>
      </c>
      <c r="Y477" s="4">
        <v>50</v>
      </c>
      <c r="Z477" s="4">
        <v>0</v>
      </c>
      <c r="AA477" s="4" t="s">
        <v>7805</v>
      </c>
      <c r="AB477" s="6"/>
      <c r="AC477" s="4">
        <v>1</v>
      </c>
      <c r="AD477" s="4">
        <v>0</v>
      </c>
      <c r="AE477" s="8">
        <v>45245</v>
      </c>
    </row>
    <row r="478" customHeight="1" spans="1:31">
      <c r="A478" s="2">
        <v>40693</v>
      </c>
      <c r="B478" s="3" t="s">
        <v>11832</v>
      </c>
      <c r="C478" s="4" t="s">
        <v>11833</v>
      </c>
      <c r="D478" s="5">
        <v>43380</v>
      </c>
      <c r="E478" s="4" t="s">
        <v>11834</v>
      </c>
      <c r="F478" s="6"/>
      <c r="G478" s="4" t="s">
        <v>11835</v>
      </c>
      <c r="H478" s="6"/>
      <c r="I478" s="4" t="s">
        <v>7927</v>
      </c>
      <c r="J478" s="4" t="s">
        <v>11397</v>
      </c>
      <c r="K478" s="4" t="s">
        <v>11836</v>
      </c>
      <c r="L478" s="6"/>
      <c r="M478" s="6"/>
      <c r="N478" s="6"/>
      <c r="O478" s="4" t="s">
        <v>11837</v>
      </c>
      <c r="P478" s="4" t="s">
        <v>536</v>
      </c>
      <c r="Q478" s="4">
        <v>7306</v>
      </c>
      <c r="R478" s="4" t="s">
        <v>229</v>
      </c>
      <c r="S478" s="4" t="s">
        <v>7815</v>
      </c>
      <c r="T478" s="4">
        <v>0</v>
      </c>
      <c r="U478" s="6"/>
      <c r="V478" s="4" t="s">
        <v>11838</v>
      </c>
      <c r="W478" s="4" t="s">
        <v>7778</v>
      </c>
      <c r="X478" s="4">
        <v>0</v>
      </c>
      <c r="Y478" s="4">
        <v>100</v>
      </c>
      <c r="Z478" s="4">
        <v>0</v>
      </c>
      <c r="AA478" s="4" t="s">
        <v>7805</v>
      </c>
      <c r="AB478" s="6"/>
      <c r="AC478" s="4">
        <v>1</v>
      </c>
      <c r="AD478" s="4">
        <v>0</v>
      </c>
      <c r="AE478" s="8">
        <v>45265</v>
      </c>
    </row>
    <row r="479" customHeight="1" spans="1:31">
      <c r="A479" s="2">
        <v>40761</v>
      </c>
      <c r="B479" s="3" t="s">
        <v>11839</v>
      </c>
      <c r="C479" s="4" t="s">
        <v>11840</v>
      </c>
      <c r="D479" s="5">
        <v>44123</v>
      </c>
      <c r="E479" s="4" t="s">
        <v>9216</v>
      </c>
      <c r="F479" s="6"/>
      <c r="G479" s="4" t="s">
        <v>11841</v>
      </c>
      <c r="H479" s="3" t="s">
        <v>11842</v>
      </c>
      <c r="I479" s="4" t="s">
        <v>7927</v>
      </c>
      <c r="J479" s="4" t="s">
        <v>11397</v>
      </c>
      <c r="K479" s="4" t="s">
        <v>11843</v>
      </c>
      <c r="L479" s="4" t="s">
        <v>9377</v>
      </c>
      <c r="M479" s="6"/>
      <c r="N479" s="6"/>
      <c r="O479" s="4" t="s">
        <v>9379</v>
      </c>
      <c r="P479" s="4" t="s">
        <v>9380</v>
      </c>
      <c r="Q479" s="4">
        <v>518057</v>
      </c>
      <c r="R479" s="4" t="s">
        <v>184</v>
      </c>
      <c r="S479" s="4" t="s">
        <v>7975</v>
      </c>
      <c r="T479" s="4">
        <v>0</v>
      </c>
      <c r="U479" s="6"/>
      <c r="V479" s="4" t="s">
        <v>11844</v>
      </c>
      <c r="W479" s="4" t="s">
        <v>7778</v>
      </c>
      <c r="X479" s="4">
        <v>0</v>
      </c>
      <c r="Y479" s="4">
        <v>100</v>
      </c>
      <c r="Z479" s="4">
        <v>0</v>
      </c>
      <c r="AA479" s="4" t="s">
        <v>7805</v>
      </c>
      <c r="AB479" s="6"/>
      <c r="AC479" s="4">
        <v>1</v>
      </c>
      <c r="AD479" s="4">
        <v>0</v>
      </c>
      <c r="AE479" s="8">
        <v>45225</v>
      </c>
    </row>
    <row r="480" customHeight="1" spans="1:31">
      <c r="A480" s="2">
        <v>40784</v>
      </c>
      <c r="B480" s="3" t="s">
        <v>11845</v>
      </c>
      <c r="C480" s="4" t="s">
        <v>11846</v>
      </c>
      <c r="D480" s="5">
        <v>45231</v>
      </c>
      <c r="E480" s="4" t="s">
        <v>11847</v>
      </c>
      <c r="F480" s="4" t="s">
        <v>11054</v>
      </c>
      <c r="G480" s="4" t="s">
        <v>7971</v>
      </c>
      <c r="H480" s="6"/>
      <c r="I480" s="4" t="s">
        <v>7796</v>
      </c>
      <c r="J480" s="4" t="s">
        <v>11434</v>
      </c>
      <c r="K480" s="4" t="s">
        <v>11848</v>
      </c>
      <c r="L480" s="4" t="s">
        <v>11849</v>
      </c>
      <c r="M480" s="6"/>
      <c r="N480" s="6"/>
      <c r="O480" s="4" t="s">
        <v>213</v>
      </c>
      <c r="P480" s="6"/>
      <c r="Q480" s="4">
        <v>142091</v>
      </c>
      <c r="R480" s="4" t="s">
        <v>213</v>
      </c>
      <c r="S480" s="4" t="s">
        <v>7975</v>
      </c>
      <c r="T480" s="4">
        <v>0</v>
      </c>
      <c r="U480" s="6"/>
      <c r="V480" s="4" t="s">
        <v>11850</v>
      </c>
      <c r="W480" s="4" t="s">
        <v>7778</v>
      </c>
      <c r="X480" s="4">
        <v>0</v>
      </c>
      <c r="Y480" s="4">
        <v>100</v>
      </c>
      <c r="Z480" s="4">
        <v>0</v>
      </c>
      <c r="AA480" s="4" t="s">
        <v>7805</v>
      </c>
      <c r="AB480" s="6"/>
      <c r="AC480" s="4">
        <v>1</v>
      </c>
      <c r="AD480" s="4">
        <v>0</v>
      </c>
      <c r="AE480" s="8">
        <v>45238</v>
      </c>
    </row>
    <row r="481" customHeight="1" spans="1:31">
      <c r="A481" s="2">
        <v>40837</v>
      </c>
      <c r="B481" s="3" t="s">
        <v>11851</v>
      </c>
      <c r="C481" s="4" t="s">
        <v>11852</v>
      </c>
      <c r="D481" s="6"/>
      <c r="E481" s="4" t="s">
        <v>11853</v>
      </c>
      <c r="F481" s="4" t="s">
        <v>11854</v>
      </c>
      <c r="G481" s="4" t="s">
        <v>11855</v>
      </c>
      <c r="H481" s="6"/>
      <c r="I481" s="6"/>
      <c r="J481" s="4" t="s">
        <v>11434</v>
      </c>
      <c r="K481" s="4" t="s">
        <v>11856</v>
      </c>
      <c r="L481" s="4" t="s">
        <v>11857</v>
      </c>
      <c r="M481" s="6"/>
      <c r="N481" s="6"/>
      <c r="O481" s="4" t="s">
        <v>9347</v>
      </c>
      <c r="P481" s="4" t="s">
        <v>9348</v>
      </c>
      <c r="Q481" s="4">
        <v>560077</v>
      </c>
      <c r="R481" s="4" t="s">
        <v>196</v>
      </c>
      <c r="S481" s="4" t="s">
        <v>7826</v>
      </c>
      <c r="T481" s="6"/>
      <c r="U481" s="6"/>
      <c r="V481" s="4" t="s">
        <v>11858</v>
      </c>
      <c r="W481" s="4" t="s">
        <v>7778</v>
      </c>
      <c r="X481" s="4">
        <v>0</v>
      </c>
      <c r="Y481" s="4">
        <v>100</v>
      </c>
      <c r="Z481" s="4">
        <v>0</v>
      </c>
      <c r="AA481" s="4" t="s">
        <v>7805</v>
      </c>
      <c r="AB481" s="6"/>
      <c r="AC481" s="4">
        <v>1</v>
      </c>
      <c r="AD481" s="4">
        <v>0</v>
      </c>
      <c r="AE481" s="8">
        <v>45238</v>
      </c>
    </row>
    <row r="482" customHeight="1" spans="1:31">
      <c r="A482" s="2">
        <v>40893</v>
      </c>
      <c r="B482" s="3" t="s">
        <v>11859</v>
      </c>
      <c r="C482" s="4" t="s">
        <v>11860</v>
      </c>
      <c r="D482" s="6"/>
      <c r="E482" s="4" t="s">
        <v>11861</v>
      </c>
      <c r="F482" s="6"/>
      <c r="G482" s="4" t="s">
        <v>11862</v>
      </c>
      <c r="H482" s="6"/>
      <c r="I482" s="6"/>
      <c r="J482" s="4" t="s">
        <v>11434</v>
      </c>
      <c r="K482" s="4" t="s">
        <v>11863</v>
      </c>
      <c r="L482" s="4" t="s">
        <v>11864</v>
      </c>
      <c r="M482" s="6"/>
      <c r="N482" s="6"/>
      <c r="O482" s="4" t="s">
        <v>8243</v>
      </c>
      <c r="P482" s="6"/>
      <c r="Q482" s="4">
        <v>3722</v>
      </c>
      <c r="R482" s="4" t="s">
        <v>218</v>
      </c>
      <c r="S482" s="4" t="s">
        <v>7975</v>
      </c>
      <c r="T482" s="6"/>
      <c r="U482" s="6"/>
      <c r="V482" s="4" t="s">
        <v>11865</v>
      </c>
      <c r="W482" s="4" t="s">
        <v>7778</v>
      </c>
      <c r="X482" s="4">
        <v>0</v>
      </c>
      <c r="Y482" s="4">
        <v>100</v>
      </c>
      <c r="Z482" s="4">
        <v>0</v>
      </c>
      <c r="AA482" s="4" t="s">
        <v>7805</v>
      </c>
      <c r="AB482" s="6"/>
      <c r="AC482" s="4">
        <v>1</v>
      </c>
      <c r="AD482" s="4">
        <v>0</v>
      </c>
      <c r="AE482" s="8">
        <v>45238</v>
      </c>
    </row>
    <row r="483" customHeight="1" spans="1:31">
      <c r="A483" s="2">
        <v>40914</v>
      </c>
      <c r="B483" s="3" t="s">
        <v>11866</v>
      </c>
      <c r="C483" s="4" t="s">
        <v>11867</v>
      </c>
      <c r="D483" s="5">
        <v>45225</v>
      </c>
      <c r="E483" s="4" t="s">
        <v>11868</v>
      </c>
      <c r="F483" s="4" t="s">
        <v>11869</v>
      </c>
      <c r="G483" s="4" t="s">
        <v>11870</v>
      </c>
      <c r="H483" s="6"/>
      <c r="I483" s="4" t="s">
        <v>7927</v>
      </c>
      <c r="J483" s="4" t="s">
        <v>11532</v>
      </c>
      <c r="K483" s="4" t="s">
        <v>11871</v>
      </c>
      <c r="L483" s="4" t="s">
        <v>11872</v>
      </c>
      <c r="M483" s="6"/>
      <c r="N483" s="6"/>
      <c r="O483" s="4" t="s">
        <v>10226</v>
      </c>
      <c r="P483" s="4" t="s">
        <v>501</v>
      </c>
      <c r="Q483" s="4">
        <v>95014</v>
      </c>
      <c r="R483" s="4" t="s">
        <v>229</v>
      </c>
      <c r="S483" s="4" t="s">
        <v>7815</v>
      </c>
      <c r="T483" s="4">
        <v>0</v>
      </c>
      <c r="U483" s="6"/>
      <c r="V483" s="4" t="s">
        <v>11873</v>
      </c>
      <c r="W483" s="4" t="s">
        <v>7778</v>
      </c>
      <c r="X483" s="4">
        <v>0</v>
      </c>
      <c r="Y483" s="4">
        <v>100</v>
      </c>
      <c r="Z483" s="4">
        <v>0</v>
      </c>
      <c r="AA483" s="4" t="s">
        <v>7805</v>
      </c>
      <c r="AB483" s="6"/>
      <c r="AC483" s="4">
        <v>1</v>
      </c>
      <c r="AD483" s="4">
        <v>0</v>
      </c>
      <c r="AE483" s="8">
        <v>45237</v>
      </c>
    </row>
    <row r="484" customHeight="1" spans="1:31">
      <c r="A484" s="2">
        <v>40954</v>
      </c>
      <c r="B484" s="3" t="s">
        <v>11874</v>
      </c>
      <c r="C484" s="4" t="s">
        <v>11875</v>
      </c>
      <c r="D484" s="5">
        <v>44711</v>
      </c>
      <c r="E484" s="4" t="s">
        <v>11876</v>
      </c>
      <c r="F484" s="6"/>
      <c r="G484" s="4" t="s">
        <v>8238</v>
      </c>
      <c r="H484" s="6"/>
      <c r="I484" s="4" t="s">
        <v>7927</v>
      </c>
      <c r="J484" s="4" t="s">
        <v>11877</v>
      </c>
      <c r="K484" s="7" t="s">
        <v>11878</v>
      </c>
      <c r="L484" s="4" t="s">
        <v>11879</v>
      </c>
      <c r="M484" s="6"/>
      <c r="N484" s="6"/>
      <c r="O484" s="7" t="s">
        <v>11880</v>
      </c>
      <c r="P484" s="7" t="s">
        <v>11881</v>
      </c>
      <c r="Q484" s="4">
        <v>16847</v>
      </c>
      <c r="R484" s="4" t="s">
        <v>218</v>
      </c>
      <c r="S484" s="4" t="s">
        <v>7975</v>
      </c>
      <c r="T484" s="4">
        <v>0</v>
      </c>
      <c r="U484" s="6"/>
      <c r="V484" s="4" t="s">
        <v>11882</v>
      </c>
      <c r="W484" s="4" t="s">
        <v>7778</v>
      </c>
      <c r="X484" s="4">
        <v>0</v>
      </c>
      <c r="Y484" s="4">
        <v>100</v>
      </c>
      <c r="Z484" s="4">
        <v>0</v>
      </c>
      <c r="AA484" s="4" t="s">
        <v>7805</v>
      </c>
      <c r="AB484" s="6"/>
      <c r="AC484" s="4">
        <v>1</v>
      </c>
      <c r="AD484" s="4">
        <v>0</v>
      </c>
      <c r="AE484" s="8">
        <v>45218</v>
      </c>
    </row>
    <row r="485" customHeight="1" spans="1:31">
      <c r="A485" s="2">
        <v>40977</v>
      </c>
      <c r="B485" s="3" t="s">
        <v>11883</v>
      </c>
      <c r="C485" s="4" t="s">
        <v>11884</v>
      </c>
      <c r="D485" s="6"/>
      <c r="E485" s="4" t="s">
        <v>11885</v>
      </c>
      <c r="F485" s="6"/>
      <c r="G485" s="4" t="s">
        <v>11886</v>
      </c>
      <c r="H485" s="6"/>
      <c r="I485" s="6"/>
      <c r="J485" s="4" t="s">
        <v>11417</v>
      </c>
      <c r="K485" s="4" t="s">
        <v>11887</v>
      </c>
      <c r="L485" s="4" t="s">
        <v>11888</v>
      </c>
      <c r="M485" s="6"/>
      <c r="N485" s="4">
        <v>14186562324</v>
      </c>
      <c r="O485" s="4" t="s">
        <v>11889</v>
      </c>
      <c r="P485" s="4" t="s">
        <v>547</v>
      </c>
      <c r="Q485" s="4" t="s">
        <v>11890</v>
      </c>
      <c r="R485" s="4" t="s">
        <v>183</v>
      </c>
      <c r="S485" s="4" t="s">
        <v>7815</v>
      </c>
      <c r="T485" s="6"/>
      <c r="U485" s="6"/>
      <c r="V485" s="4" t="s">
        <v>11891</v>
      </c>
      <c r="W485" s="4" t="s">
        <v>7778</v>
      </c>
      <c r="X485" s="4">
        <v>0</v>
      </c>
      <c r="Y485" s="4">
        <v>100</v>
      </c>
      <c r="Z485" s="4">
        <v>0</v>
      </c>
      <c r="AA485" s="4" t="s">
        <v>7779</v>
      </c>
      <c r="AB485" s="6"/>
      <c r="AC485" s="4">
        <v>1</v>
      </c>
      <c r="AD485" s="4">
        <v>0</v>
      </c>
      <c r="AE485" s="8">
        <v>45045.2309606482</v>
      </c>
    </row>
    <row r="486" customHeight="1" spans="1:31">
      <c r="A486" s="2">
        <v>41030</v>
      </c>
      <c r="B486" s="3" t="s">
        <v>11892</v>
      </c>
      <c r="C486" s="4" t="s">
        <v>11893</v>
      </c>
      <c r="D486" s="6"/>
      <c r="E486" s="4" t="s">
        <v>11894</v>
      </c>
      <c r="F486" s="6"/>
      <c r="G486" s="4" t="s">
        <v>11895</v>
      </c>
      <c r="H486" s="6"/>
      <c r="I486" s="6"/>
      <c r="J486" s="4" t="s">
        <v>11486</v>
      </c>
      <c r="K486" s="4" t="s">
        <v>11896</v>
      </c>
      <c r="L486" s="4" t="s">
        <v>11897</v>
      </c>
      <c r="M486" s="6"/>
      <c r="N486" s="6"/>
      <c r="O486" s="4" t="s">
        <v>11898</v>
      </c>
      <c r="P486" s="4" t="s">
        <v>556</v>
      </c>
      <c r="Q486" s="4" t="s">
        <v>11899</v>
      </c>
      <c r="R486" s="4" t="s">
        <v>201</v>
      </c>
      <c r="S486" s="4" t="s">
        <v>7975</v>
      </c>
      <c r="T486" s="6"/>
      <c r="U486" s="6"/>
      <c r="V486" s="4" t="s">
        <v>11900</v>
      </c>
      <c r="W486" s="4" t="s">
        <v>7778</v>
      </c>
      <c r="X486" s="4">
        <v>0</v>
      </c>
      <c r="Y486" s="4">
        <v>100</v>
      </c>
      <c r="Z486" s="4">
        <v>0</v>
      </c>
      <c r="AA486" s="4" t="s">
        <v>7779</v>
      </c>
      <c r="AB486" s="6"/>
      <c r="AC486" s="4">
        <v>1</v>
      </c>
      <c r="AD486" s="4">
        <v>0</v>
      </c>
      <c r="AE486" s="8">
        <v>45045.2303703704</v>
      </c>
    </row>
    <row r="487" customHeight="1" spans="1:31">
      <c r="A487" s="2">
        <v>41052</v>
      </c>
      <c r="B487" s="3" t="s">
        <v>11901</v>
      </c>
      <c r="C487" s="4" t="s">
        <v>11902</v>
      </c>
      <c r="D487" s="6"/>
      <c r="E487" s="4" t="s">
        <v>11903</v>
      </c>
      <c r="F487" s="4" t="s">
        <v>11904</v>
      </c>
      <c r="G487" s="4" t="s">
        <v>11905</v>
      </c>
      <c r="H487" s="6"/>
      <c r="I487" s="6"/>
      <c r="J487" s="4" t="s">
        <v>11434</v>
      </c>
      <c r="K487" s="4" t="s">
        <v>11906</v>
      </c>
      <c r="L487" s="6"/>
      <c r="M487" s="6"/>
      <c r="N487" s="6"/>
      <c r="O487" s="4" t="s">
        <v>8027</v>
      </c>
      <c r="P487" s="4" t="s">
        <v>501</v>
      </c>
      <c r="Q487" s="4">
        <v>95129</v>
      </c>
      <c r="R487" s="4" t="s">
        <v>229</v>
      </c>
      <c r="S487" s="4" t="s">
        <v>7815</v>
      </c>
      <c r="T487" s="6"/>
      <c r="U487" s="6"/>
      <c r="V487" s="4" t="s">
        <v>11907</v>
      </c>
      <c r="W487" s="4" t="s">
        <v>7778</v>
      </c>
      <c r="X487" s="4">
        <v>0</v>
      </c>
      <c r="Y487" s="4">
        <v>100</v>
      </c>
      <c r="Z487" s="4">
        <v>0</v>
      </c>
      <c r="AA487" s="4" t="s">
        <v>7805</v>
      </c>
      <c r="AB487" s="6"/>
      <c r="AC487" s="4">
        <v>1</v>
      </c>
      <c r="AD487" s="4">
        <v>0</v>
      </c>
      <c r="AE487" s="8">
        <v>45263</v>
      </c>
    </row>
    <row r="488" customHeight="1" spans="1:31">
      <c r="A488" s="2">
        <v>41081</v>
      </c>
      <c r="B488" s="3" t="s">
        <v>11908</v>
      </c>
      <c r="C488" s="4" t="s">
        <v>11909</v>
      </c>
      <c r="D488" s="6"/>
      <c r="E488" s="4" t="s">
        <v>11910</v>
      </c>
      <c r="F488" s="6"/>
      <c r="G488" s="4" t="s">
        <v>11911</v>
      </c>
      <c r="H488" s="6"/>
      <c r="I488" s="6"/>
      <c r="J488" s="4" t="s">
        <v>11434</v>
      </c>
      <c r="K488" s="4" t="s">
        <v>11912</v>
      </c>
      <c r="L488" s="6"/>
      <c r="M488" s="6"/>
      <c r="N488" s="6"/>
      <c r="O488" s="4" t="s">
        <v>11913</v>
      </c>
      <c r="P488" s="4" t="s">
        <v>538</v>
      </c>
      <c r="Q488" s="4">
        <v>50667</v>
      </c>
      <c r="R488" s="4" t="s">
        <v>193</v>
      </c>
      <c r="S488" s="4" t="s">
        <v>7802</v>
      </c>
      <c r="T488" s="6"/>
      <c r="U488" s="6"/>
      <c r="V488" s="4" t="s">
        <v>11914</v>
      </c>
      <c r="W488" s="4" t="s">
        <v>7977</v>
      </c>
      <c r="X488" s="4">
        <v>0</v>
      </c>
      <c r="Y488" s="4">
        <v>50</v>
      </c>
      <c r="Z488" s="4">
        <v>0</v>
      </c>
      <c r="AA488" s="4" t="s">
        <v>7805</v>
      </c>
      <c r="AB488" s="6"/>
      <c r="AC488" s="4">
        <v>1</v>
      </c>
      <c r="AD488" s="4">
        <v>0</v>
      </c>
      <c r="AE488" s="8">
        <v>45241</v>
      </c>
    </row>
    <row r="489" customHeight="1" spans="1:31">
      <c r="A489" s="2">
        <v>41086</v>
      </c>
      <c r="B489" s="3" t="s">
        <v>11915</v>
      </c>
      <c r="C489" s="4" t="s">
        <v>11916</v>
      </c>
      <c r="D489" s="6"/>
      <c r="E489" s="4" t="s">
        <v>11917</v>
      </c>
      <c r="F489" s="6"/>
      <c r="G489" s="4" t="s">
        <v>11918</v>
      </c>
      <c r="H489" s="6"/>
      <c r="I489" s="6"/>
      <c r="J489" s="4" t="s">
        <v>11434</v>
      </c>
      <c r="K489" s="4" t="s">
        <v>11919</v>
      </c>
      <c r="L489" s="4" t="s">
        <v>11920</v>
      </c>
      <c r="M489" s="6"/>
      <c r="N489" s="6"/>
      <c r="O489" s="4" t="s">
        <v>8426</v>
      </c>
      <c r="P489" s="4" t="s">
        <v>546</v>
      </c>
      <c r="Q489" s="4">
        <v>19103</v>
      </c>
      <c r="R489" s="4" t="s">
        <v>229</v>
      </c>
      <c r="S489" s="4" t="s">
        <v>7815</v>
      </c>
      <c r="T489" s="6"/>
      <c r="U489" s="6"/>
      <c r="V489" s="4" t="s">
        <v>11921</v>
      </c>
      <c r="W489" s="4" t="s">
        <v>7977</v>
      </c>
      <c r="X489" s="4">
        <v>0</v>
      </c>
      <c r="Y489" s="4">
        <v>50</v>
      </c>
      <c r="Z489" s="4">
        <v>0</v>
      </c>
      <c r="AA489" s="4" t="s">
        <v>7805</v>
      </c>
      <c r="AB489" s="6"/>
      <c r="AC489" s="4">
        <v>1</v>
      </c>
      <c r="AD489" s="4">
        <v>0</v>
      </c>
      <c r="AE489" s="8">
        <v>45213</v>
      </c>
    </row>
    <row r="490" customHeight="1" spans="1:31">
      <c r="A490" s="2">
        <v>41156</v>
      </c>
      <c r="B490" s="3" t="s">
        <v>11922</v>
      </c>
      <c r="C490" s="4" t="s">
        <v>11923</v>
      </c>
      <c r="D490" s="5">
        <v>43817</v>
      </c>
      <c r="E490" s="4" t="s">
        <v>11924</v>
      </c>
      <c r="F490" s="6"/>
      <c r="G490" s="4" t="s">
        <v>11925</v>
      </c>
      <c r="H490" s="6"/>
      <c r="I490" s="6"/>
      <c r="J490" s="4" t="s">
        <v>11486</v>
      </c>
      <c r="K490" s="4" t="s">
        <v>11926</v>
      </c>
      <c r="L490" s="6"/>
      <c r="M490" s="6"/>
      <c r="N490" s="6"/>
      <c r="O490" s="4" t="s">
        <v>9013</v>
      </c>
      <c r="P490" s="6"/>
      <c r="Q490" s="4" t="s">
        <v>11927</v>
      </c>
      <c r="R490" s="4" t="s">
        <v>228</v>
      </c>
      <c r="S490" s="4" t="s">
        <v>7802</v>
      </c>
      <c r="T490" s="6"/>
      <c r="U490" s="6"/>
      <c r="V490" s="4" t="s">
        <v>11928</v>
      </c>
      <c r="W490" s="4" t="s">
        <v>7778</v>
      </c>
      <c r="X490" s="4">
        <v>0</v>
      </c>
      <c r="Y490" s="4">
        <v>100</v>
      </c>
      <c r="Z490" s="4">
        <v>0</v>
      </c>
      <c r="AA490" s="4" t="s">
        <v>7805</v>
      </c>
      <c r="AB490" s="6"/>
      <c r="AC490" s="4">
        <v>1</v>
      </c>
      <c r="AD490" s="4">
        <v>0</v>
      </c>
      <c r="AE490" s="8">
        <v>45208</v>
      </c>
    </row>
    <row r="491" customHeight="1" spans="1:31">
      <c r="A491" s="2">
        <v>41159</v>
      </c>
      <c r="B491" s="3" t="s">
        <v>11929</v>
      </c>
      <c r="C491" s="4" t="s">
        <v>11930</v>
      </c>
      <c r="D491" s="6"/>
      <c r="E491" s="4" t="s">
        <v>10887</v>
      </c>
      <c r="F491" s="6"/>
      <c r="G491" s="4" t="s">
        <v>11931</v>
      </c>
      <c r="H491" s="6"/>
      <c r="I491" s="6"/>
      <c r="J491" s="4" t="s">
        <v>11434</v>
      </c>
      <c r="K491" s="4" t="s">
        <v>11932</v>
      </c>
      <c r="L491" s="4" t="s">
        <v>11933</v>
      </c>
      <c r="M491" s="6"/>
      <c r="N491" s="6"/>
      <c r="O491" s="4" t="s">
        <v>8717</v>
      </c>
      <c r="P491" s="4" t="s">
        <v>565</v>
      </c>
      <c r="Q491" s="4">
        <v>98116</v>
      </c>
      <c r="R491" s="4" t="s">
        <v>229</v>
      </c>
      <c r="S491" s="4" t="s">
        <v>7815</v>
      </c>
      <c r="T491" s="6"/>
      <c r="U491" s="6"/>
      <c r="V491" s="4" t="s">
        <v>11934</v>
      </c>
      <c r="W491" s="4" t="s">
        <v>7778</v>
      </c>
      <c r="X491" s="4">
        <v>0</v>
      </c>
      <c r="Y491" s="4">
        <v>100</v>
      </c>
      <c r="Z491" s="4">
        <v>0</v>
      </c>
      <c r="AA491" s="4" t="s">
        <v>7805</v>
      </c>
      <c r="AB491" s="6"/>
      <c r="AC491" s="4">
        <v>1</v>
      </c>
      <c r="AD491" s="4">
        <v>0</v>
      </c>
      <c r="AE491" s="8">
        <v>45256</v>
      </c>
    </row>
    <row r="492" customHeight="1" spans="1:31">
      <c r="A492" s="2">
        <v>41160</v>
      </c>
      <c r="B492" s="3" t="s">
        <v>11935</v>
      </c>
      <c r="C492" s="4" t="s">
        <v>11936</v>
      </c>
      <c r="D492" s="6"/>
      <c r="E492" s="4" t="s">
        <v>11937</v>
      </c>
      <c r="F492" s="6"/>
      <c r="G492" s="4" t="s">
        <v>11208</v>
      </c>
      <c r="H492" s="6"/>
      <c r="I492" s="6"/>
      <c r="J492" s="4" t="s">
        <v>11736</v>
      </c>
      <c r="K492" s="4" t="s">
        <v>11938</v>
      </c>
      <c r="L492" s="6"/>
      <c r="M492" s="6"/>
      <c r="N492" s="6"/>
      <c r="O492" s="4" t="s">
        <v>11938</v>
      </c>
      <c r="P492" s="4" t="s">
        <v>11938</v>
      </c>
      <c r="Q492" s="4">
        <v>107150</v>
      </c>
      <c r="R492" s="4" t="s">
        <v>224</v>
      </c>
      <c r="S492" s="4" t="s">
        <v>9511</v>
      </c>
      <c r="T492" s="6"/>
      <c r="U492" s="6"/>
      <c r="V492" s="4" t="s">
        <v>11939</v>
      </c>
      <c r="W492" s="4" t="s">
        <v>7778</v>
      </c>
      <c r="X492" s="4">
        <v>0</v>
      </c>
      <c r="Y492" s="4">
        <v>100</v>
      </c>
      <c r="Z492" s="4">
        <v>0</v>
      </c>
      <c r="AA492" s="4" t="s">
        <v>7779</v>
      </c>
      <c r="AB492" s="6"/>
      <c r="AC492" s="4">
        <v>1</v>
      </c>
      <c r="AD492" s="4">
        <v>0</v>
      </c>
      <c r="AE492" s="8">
        <v>45045.2300694444</v>
      </c>
    </row>
    <row r="493" customHeight="1" spans="1:31">
      <c r="A493" s="2">
        <v>41177</v>
      </c>
      <c r="B493" s="3" t="s">
        <v>11940</v>
      </c>
      <c r="C493" s="4" t="s">
        <v>11941</v>
      </c>
      <c r="D493" s="5">
        <v>44128</v>
      </c>
      <c r="E493" s="4" t="s">
        <v>11942</v>
      </c>
      <c r="F493" s="6"/>
      <c r="G493" s="4" t="s">
        <v>8873</v>
      </c>
      <c r="H493" s="6"/>
      <c r="I493" s="4" t="s">
        <v>9255</v>
      </c>
      <c r="J493" s="4" t="s">
        <v>11532</v>
      </c>
      <c r="K493" s="4" t="s">
        <v>213</v>
      </c>
      <c r="L493" s="4" t="s">
        <v>11943</v>
      </c>
      <c r="M493" s="6"/>
      <c r="N493" s="6"/>
      <c r="O493" s="4" t="s">
        <v>213</v>
      </c>
      <c r="P493" s="4" t="s">
        <v>501</v>
      </c>
      <c r="Q493" s="4">
        <v>128045</v>
      </c>
      <c r="R493" s="4" t="s">
        <v>213</v>
      </c>
      <c r="S493" s="4" t="s">
        <v>7975</v>
      </c>
      <c r="T493" s="4">
        <v>0</v>
      </c>
      <c r="U493" s="6"/>
      <c r="V493" s="4" t="s">
        <v>11944</v>
      </c>
      <c r="W493" s="4" t="s">
        <v>7778</v>
      </c>
      <c r="X493" s="4">
        <v>0</v>
      </c>
      <c r="Y493" s="4">
        <v>100</v>
      </c>
      <c r="Z493" s="4">
        <v>0</v>
      </c>
      <c r="AA493" s="4" t="s">
        <v>7779</v>
      </c>
      <c r="AB493" s="6"/>
      <c r="AC493" s="4">
        <v>1</v>
      </c>
      <c r="AD493" s="4">
        <v>0</v>
      </c>
      <c r="AE493" s="8">
        <v>45088.6055555556</v>
      </c>
    </row>
    <row r="494" customHeight="1" spans="1:31">
      <c r="A494" s="2">
        <v>41250</v>
      </c>
      <c r="B494" s="3" t="s">
        <v>11945</v>
      </c>
      <c r="C494" s="4" t="s">
        <v>11946</v>
      </c>
      <c r="D494" s="6"/>
      <c r="E494" s="4" t="s">
        <v>11947</v>
      </c>
      <c r="F494" s="6"/>
      <c r="G494" s="4" t="s">
        <v>11948</v>
      </c>
      <c r="H494" s="6"/>
      <c r="I494" s="6"/>
      <c r="J494" s="4" t="s">
        <v>11434</v>
      </c>
      <c r="K494" s="4" t="s">
        <v>11949</v>
      </c>
      <c r="L494" s="4" t="s">
        <v>11950</v>
      </c>
      <c r="M494" s="6"/>
      <c r="N494" s="6"/>
      <c r="O494" s="4" t="s">
        <v>9365</v>
      </c>
      <c r="P494" s="4" t="s">
        <v>546</v>
      </c>
      <c r="Q494" s="4">
        <v>16801</v>
      </c>
      <c r="R494" s="4" t="s">
        <v>229</v>
      </c>
      <c r="S494" s="4" t="s">
        <v>7815</v>
      </c>
      <c r="T494" s="6"/>
      <c r="U494" s="6"/>
      <c r="V494" s="4" t="s">
        <v>11951</v>
      </c>
      <c r="W494" s="4" t="s">
        <v>7977</v>
      </c>
      <c r="X494" s="4">
        <v>0</v>
      </c>
      <c r="Y494" s="4">
        <v>50</v>
      </c>
      <c r="Z494" s="4">
        <v>0</v>
      </c>
      <c r="AA494" s="4" t="s">
        <v>11952</v>
      </c>
      <c r="AB494" s="6"/>
      <c r="AC494" s="4">
        <v>1</v>
      </c>
      <c r="AD494" s="4">
        <v>0</v>
      </c>
      <c r="AE494" s="8">
        <v>45226</v>
      </c>
    </row>
    <row r="495" customHeight="1" spans="1:31">
      <c r="A495" s="2">
        <v>41262</v>
      </c>
      <c r="B495" s="3" t="s">
        <v>692</v>
      </c>
      <c r="C495" s="4" t="s">
        <v>11953</v>
      </c>
      <c r="D495" s="5">
        <v>45086</v>
      </c>
      <c r="E495" s="4" t="s">
        <v>691</v>
      </c>
      <c r="F495" s="6"/>
      <c r="G495" s="4" t="s">
        <v>10840</v>
      </c>
      <c r="H495" s="3" t="s">
        <v>11954</v>
      </c>
      <c r="I495" s="4" t="s">
        <v>7796</v>
      </c>
      <c r="J495" s="4" t="s">
        <v>11955</v>
      </c>
      <c r="K495" s="4" t="s">
        <v>9140</v>
      </c>
      <c r="L495" s="4" t="s">
        <v>9141</v>
      </c>
      <c r="M495" s="6"/>
      <c r="N495" s="6"/>
      <c r="O495" s="4" t="s">
        <v>9013</v>
      </c>
      <c r="P495" s="6"/>
      <c r="Q495" s="4" t="s">
        <v>11956</v>
      </c>
      <c r="R495" s="4" t="s">
        <v>228</v>
      </c>
      <c r="S495" s="4" t="s">
        <v>7789</v>
      </c>
      <c r="T495" s="4">
        <v>0</v>
      </c>
      <c r="U495" s="6"/>
      <c r="V495" s="4" t="s">
        <v>11957</v>
      </c>
      <c r="W495" s="4" t="s">
        <v>7935</v>
      </c>
      <c r="X495" s="4">
        <v>291</v>
      </c>
      <c r="Y495" s="4">
        <v>300</v>
      </c>
      <c r="Z495" s="4">
        <v>0</v>
      </c>
      <c r="AA495" s="4" t="s">
        <v>7779</v>
      </c>
      <c r="AB495" s="6"/>
      <c r="AC495" s="4">
        <v>3</v>
      </c>
      <c r="AD495" s="4">
        <v>0</v>
      </c>
      <c r="AE495" s="8">
        <v>44994.8103009259</v>
      </c>
    </row>
    <row r="496" customHeight="1" spans="1:31">
      <c r="A496" s="2">
        <v>41274</v>
      </c>
      <c r="B496" s="3" t="s">
        <v>11958</v>
      </c>
      <c r="C496" s="4" t="s">
        <v>11959</v>
      </c>
      <c r="D496" s="6"/>
      <c r="E496" s="4" t="s">
        <v>11960</v>
      </c>
      <c r="F496" s="6"/>
      <c r="G496" s="4" t="s">
        <v>11961</v>
      </c>
      <c r="H496" s="6"/>
      <c r="I496" s="6"/>
      <c r="J496" s="4" t="s">
        <v>11434</v>
      </c>
      <c r="K496" s="4" t="s">
        <v>11962</v>
      </c>
      <c r="L496" s="4" t="s">
        <v>11963</v>
      </c>
      <c r="M496" s="6"/>
      <c r="N496" s="6"/>
      <c r="O496" s="4" t="s">
        <v>11964</v>
      </c>
      <c r="P496" s="4" t="s">
        <v>11965</v>
      </c>
      <c r="Q496" s="4">
        <v>310056</v>
      </c>
      <c r="R496" s="4" t="s">
        <v>184</v>
      </c>
      <c r="S496" s="4" t="s">
        <v>7975</v>
      </c>
      <c r="T496" s="6"/>
      <c r="U496" s="6"/>
      <c r="V496" s="4" t="s">
        <v>11966</v>
      </c>
      <c r="W496" s="4" t="s">
        <v>7778</v>
      </c>
      <c r="X496" s="4">
        <v>0</v>
      </c>
      <c r="Y496" s="4">
        <v>100</v>
      </c>
      <c r="Z496" s="4">
        <v>0</v>
      </c>
      <c r="AA496" s="4" t="s">
        <v>7805</v>
      </c>
      <c r="AB496" s="6"/>
      <c r="AC496" s="4">
        <v>1</v>
      </c>
      <c r="AD496" s="4">
        <v>0</v>
      </c>
      <c r="AE496" s="8">
        <v>45263</v>
      </c>
    </row>
    <row r="497" customHeight="1" spans="1:31">
      <c r="A497" s="2">
        <v>41282</v>
      </c>
      <c r="B497" s="3" t="s">
        <v>11967</v>
      </c>
      <c r="C497" s="4" t="s">
        <v>11968</v>
      </c>
      <c r="D497" s="6"/>
      <c r="E497" s="4" t="s">
        <v>11969</v>
      </c>
      <c r="F497" s="6"/>
      <c r="G497" s="4" t="s">
        <v>11970</v>
      </c>
      <c r="H497" s="6"/>
      <c r="I497" s="6"/>
      <c r="J497" s="4" t="s">
        <v>11434</v>
      </c>
      <c r="K497" s="4" t="s">
        <v>11971</v>
      </c>
      <c r="L497" s="4" t="s">
        <v>8876</v>
      </c>
      <c r="M497" s="6"/>
      <c r="N497" s="6"/>
      <c r="O497" s="4" t="s">
        <v>496</v>
      </c>
      <c r="P497" s="6"/>
      <c r="Q497" s="4">
        <v>100142</v>
      </c>
      <c r="R497" s="4" t="s">
        <v>184</v>
      </c>
      <c r="S497" s="4" t="s">
        <v>7975</v>
      </c>
      <c r="T497" s="6"/>
      <c r="U497" s="6"/>
      <c r="V497" s="4" t="s">
        <v>11972</v>
      </c>
      <c r="W497" s="4" t="s">
        <v>7778</v>
      </c>
      <c r="X497" s="4">
        <v>0</v>
      </c>
      <c r="Y497" s="4">
        <v>100</v>
      </c>
      <c r="Z497" s="4">
        <v>0</v>
      </c>
      <c r="AA497" s="4" t="s">
        <v>8129</v>
      </c>
      <c r="AB497" s="6"/>
      <c r="AC497" s="4">
        <v>1</v>
      </c>
      <c r="AD497" s="4">
        <v>0</v>
      </c>
      <c r="AE497" s="8">
        <v>45216</v>
      </c>
    </row>
    <row r="498" customHeight="1" spans="1:31">
      <c r="A498" s="2">
        <v>41308</v>
      </c>
      <c r="B498" s="3" t="s">
        <v>11973</v>
      </c>
      <c r="C498" s="4" t="s">
        <v>11974</v>
      </c>
      <c r="D498" s="6"/>
      <c r="E498" s="4" t="s">
        <v>9725</v>
      </c>
      <c r="F498" s="4" t="s">
        <v>11975</v>
      </c>
      <c r="G498" s="4" t="s">
        <v>11976</v>
      </c>
      <c r="H498" s="6"/>
      <c r="I498" s="6"/>
      <c r="J498" s="4" t="s">
        <v>10580</v>
      </c>
      <c r="K498" s="4" t="s">
        <v>11977</v>
      </c>
      <c r="L498" s="4" t="s">
        <v>11978</v>
      </c>
      <c r="M498" s="6"/>
      <c r="N498" s="6"/>
      <c r="O498" s="4" t="s">
        <v>11979</v>
      </c>
      <c r="P498" s="4" t="s">
        <v>543</v>
      </c>
      <c r="Q498" s="4">
        <v>43026</v>
      </c>
      <c r="R498" s="4" t="s">
        <v>229</v>
      </c>
      <c r="S498" s="4" t="s">
        <v>7815</v>
      </c>
      <c r="T498" s="6"/>
      <c r="U498" s="6"/>
      <c r="V498" s="4" t="s">
        <v>11980</v>
      </c>
      <c r="W498" s="4" t="s">
        <v>7977</v>
      </c>
      <c r="X498" s="4">
        <v>0</v>
      </c>
      <c r="Y498" s="4">
        <v>50</v>
      </c>
      <c r="Z498" s="4">
        <v>0</v>
      </c>
      <c r="AA498" s="4" t="s">
        <v>7805</v>
      </c>
      <c r="AB498" s="6"/>
      <c r="AC498" s="4">
        <v>1</v>
      </c>
      <c r="AD498" s="4">
        <v>0</v>
      </c>
      <c r="AE498" s="8">
        <v>45233</v>
      </c>
    </row>
    <row r="499" customHeight="1" spans="1:31">
      <c r="A499" s="2">
        <v>41323</v>
      </c>
      <c r="B499" s="3" t="s">
        <v>11981</v>
      </c>
      <c r="C499" s="4" t="s">
        <v>11982</v>
      </c>
      <c r="D499" s="6"/>
      <c r="E499" s="4" t="s">
        <v>11983</v>
      </c>
      <c r="F499" s="6"/>
      <c r="G499" s="4" t="s">
        <v>11984</v>
      </c>
      <c r="H499" s="6"/>
      <c r="I499" s="6"/>
      <c r="J499" s="4" t="s">
        <v>11434</v>
      </c>
      <c r="K499" s="4" t="s">
        <v>11985</v>
      </c>
      <c r="L499" s="4" t="s">
        <v>11986</v>
      </c>
      <c r="M499" s="6"/>
      <c r="N499" s="6"/>
      <c r="O499" s="4" t="s">
        <v>488</v>
      </c>
      <c r="P499" s="4" t="s">
        <v>488</v>
      </c>
      <c r="Q499" s="4">
        <v>44322</v>
      </c>
      <c r="R499" s="4" t="s">
        <v>226</v>
      </c>
      <c r="S499" s="4" t="s">
        <v>7789</v>
      </c>
      <c r="T499" s="6"/>
      <c r="U499" s="6"/>
      <c r="V499" s="4" t="s">
        <v>11987</v>
      </c>
      <c r="W499" s="4" t="s">
        <v>7778</v>
      </c>
      <c r="X499" s="4">
        <v>0</v>
      </c>
      <c r="Y499" s="4">
        <v>100</v>
      </c>
      <c r="Z499" s="4">
        <v>0</v>
      </c>
      <c r="AA499" s="4" t="s">
        <v>7805</v>
      </c>
      <c r="AB499" s="6"/>
      <c r="AC499" s="4">
        <v>1</v>
      </c>
      <c r="AD499" s="4">
        <v>0</v>
      </c>
      <c r="AE499" s="8">
        <v>45244</v>
      </c>
    </row>
    <row r="500" customHeight="1" spans="1:31">
      <c r="A500" s="2">
        <v>41341</v>
      </c>
      <c r="B500" s="3" t="s">
        <v>11988</v>
      </c>
      <c r="C500" s="4" t="s">
        <v>11989</v>
      </c>
      <c r="D500" s="5">
        <v>43437</v>
      </c>
      <c r="E500" s="4" t="s">
        <v>11990</v>
      </c>
      <c r="F500" s="6"/>
      <c r="G500" s="4" t="s">
        <v>10466</v>
      </c>
      <c r="H500" s="6"/>
      <c r="I500" s="6"/>
      <c r="J500" s="4" t="s">
        <v>11991</v>
      </c>
      <c r="K500" s="9" t="s">
        <v>11992</v>
      </c>
      <c r="L500" s="4" t="s">
        <v>11993</v>
      </c>
      <c r="M500" s="6"/>
      <c r="N500" s="6"/>
      <c r="O500" s="4" t="s">
        <v>11994</v>
      </c>
      <c r="P500" s="4" t="s">
        <v>195</v>
      </c>
      <c r="Q500" s="4">
        <v>999078</v>
      </c>
      <c r="R500" s="4" t="s">
        <v>9661</v>
      </c>
      <c r="S500" s="4" t="s">
        <v>7975</v>
      </c>
      <c r="T500" s="6"/>
      <c r="U500" s="6"/>
      <c r="V500" s="4" t="s">
        <v>11995</v>
      </c>
      <c r="W500" s="4" t="s">
        <v>7778</v>
      </c>
      <c r="X500" s="4">
        <v>0</v>
      </c>
      <c r="Y500" s="4">
        <v>100</v>
      </c>
      <c r="Z500" s="4">
        <v>0</v>
      </c>
      <c r="AA500" s="4" t="s">
        <v>7779</v>
      </c>
      <c r="AB500" s="6"/>
      <c r="AC500" s="4">
        <v>1</v>
      </c>
      <c r="AD500" s="4">
        <v>0</v>
      </c>
      <c r="AE500" s="8">
        <v>45073.4055555556</v>
      </c>
    </row>
    <row r="501" customHeight="1" spans="1:31">
      <c r="A501" s="2">
        <v>41414</v>
      </c>
      <c r="B501" s="3" t="s">
        <v>11996</v>
      </c>
      <c r="C501" s="4" t="s">
        <v>11997</v>
      </c>
      <c r="D501" s="5">
        <v>44336</v>
      </c>
      <c r="E501" s="4" t="s">
        <v>11998</v>
      </c>
      <c r="F501" s="6"/>
      <c r="G501" s="4" t="s">
        <v>8105</v>
      </c>
      <c r="H501" s="6"/>
      <c r="I501" s="6"/>
      <c r="J501" s="4" t="s">
        <v>11999</v>
      </c>
      <c r="K501" s="4" t="s">
        <v>12000</v>
      </c>
      <c r="L501" s="4" t="s">
        <v>9477</v>
      </c>
      <c r="M501" s="6"/>
      <c r="N501" s="6"/>
      <c r="O501" s="4" t="s">
        <v>8622</v>
      </c>
      <c r="P501" s="4" t="s">
        <v>540</v>
      </c>
      <c r="Q501" s="4">
        <v>10044</v>
      </c>
      <c r="R501" s="4" t="s">
        <v>229</v>
      </c>
      <c r="S501" s="4" t="s">
        <v>7815</v>
      </c>
      <c r="T501" s="6"/>
      <c r="U501" s="6"/>
      <c r="V501" s="4" t="s">
        <v>12001</v>
      </c>
      <c r="W501" s="4" t="s">
        <v>7977</v>
      </c>
      <c r="X501" s="4">
        <v>0</v>
      </c>
      <c r="Y501" s="4">
        <v>50</v>
      </c>
      <c r="Z501" s="4">
        <v>0</v>
      </c>
      <c r="AA501" s="4" t="s">
        <v>7805</v>
      </c>
      <c r="AB501" s="6"/>
      <c r="AC501" s="4">
        <v>1</v>
      </c>
      <c r="AD501" s="4">
        <v>0</v>
      </c>
      <c r="AE501" s="8">
        <v>45218</v>
      </c>
    </row>
    <row r="502" customHeight="1" spans="1:31">
      <c r="A502" s="2">
        <v>41421</v>
      </c>
      <c r="B502" s="3" t="s">
        <v>12002</v>
      </c>
      <c r="C502" s="4" t="s">
        <v>12003</v>
      </c>
      <c r="D502" s="5">
        <v>44386</v>
      </c>
      <c r="E502" s="4" t="s">
        <v>12004</v>
      </c>
      <c r="F502" s="6"/>
      <c r="G502" s="4" t="s">
        <v>12005</v>
      </c>
      <c r="H502" s="6"/>
      <c r="I502" s="6"/>
      <c r="J502" s="4" t="s">
        <v>10580</v>
      </c>
      <c r="K502" s="4" t="s">
        <v>12006</v>
      </c>
      <c r="L502" s="11">
        <v>45623</v>
      </c>
      <c r="M502" s="6"/>
      <c r="N502" s="6"/>
      <c r="O502" s="4" t="s">
        <v>213</v>
      </c>
      <c r="P502" s="4" t="s">
        <v>12007</v>
      </c>
      <c r="Q502" s="4">
        <v>521896</v>
      </c>
      <c r="R502" s="4" t="s">
        <v>213</v>
      </c>
      <c r="S502" s="4" t="s">
        <v>7975</v>
      </c>
      <c r="T502" s="6"/>
      <c r="U502" s="6"/>
      <c r="V502" s="4" t="s">
        <v>12008</v>
      </c>
      <c r="W502" s="4" t="s">
        <v>7977</v>
      </c>
      <c r="X502" s="4">
        <v>0</v>
      </c>
      <c r="Y502" s="4">
        <v>50</v>
      </c>
      <c r="Z502" s="4">
        <v>0</v>
      </c>
      <c r="AA502" s="4" t="s">
        <v>7805</v>
      </c>
      <c r="AB502" s="6"/>
      <c r="AC502" s="4">
        <v>1</v>
      </c>
      <c r="AD502" s="4">
        <v>0</v>
      </c>
      <c r="AE502" s="8">
        <v>45262</v>
      </c>
    </row>
    <row r="503" customHeight="1" spans="1:31">
      <c r="A503" s="2">
        <v>41440</v>
      </c>
      <c r="B503" s="3" t="s">
        <v>12009</v>
      </c>
      <c r="C503" s="4" t="s">
        <v>12010</v>
      </c>
      <c r="D503" s="5">
        <v>45238</v>
      </c>
      <c r="E503" s="4" t="s">
        <v>12011</v>
      </c>
      <c r="F503" s="6"/>
      <c r="G503" s="4" t="s">
        <v>11179</v>
      </c>
      <c r="H503" s="6"/>
      <c r="I503" s="4" t="s">
        <v>9255</v>
      </c>
      <c r="J503" s="4" t="s">
        <v>11434</v>
      </c>
      <c r="K503" s="4" t="s">
        <v>12012</v>
      </c>
      <c r="L503" s="6"/>
      <c r="M503" s="6"/>
      <c r="N503" s="6"/>
      <c r="O503" s="4" t="s">
        <v>8622</v>
      </c>
      <c r="P503" s="4" t="s">
        <v>540</v>
      </c>
      <c r="Q503" s="4">
        <v>10011</v>
      </c>
      <c r="R503" s="4" t="s">
        <v>229</v>
      </c>
      <c r="S503" s="4" t="s">
        <v>7815</v>
      </c>
      <c r="T503" s="4">
        <v>0</v>
      </c>
      <c r="U503" s="6"/>
      <c r="V503" s="4" t="s">
        <v>12013</v>
      </c>
      <c r="W503" s="4" t="s">
        <v>7778</v>
      </c>
      <c r="X503" s="4">
        <v>0</v>
      </c>
      <c r="Y503" s="4">
        <v>100</v>
      </c>
      <c r="Z503" s="4">
        <v>0</v>
      </c>
      <c r="AA503" s="4" t="s">
        <v>7805</v>
      </c>
      <c r="AB503" s="6"/>
      <c r="AC503" s="4">
        <v>1</v>
      </c>
      <c r="AD503" s="4">
        <v>0</v>
      </c>
      <c r="AE503" s="8">
        <v>45238</v>
      </c>
    </row>
    <row r="504" customHeight="1" spans="1:31">
      <c r="A504" s="2">
        <v>41453</v>
      </c>
      <c r="B504" s="3" t="s">
        <v>12014</v>
      </c>
      <c r="C504" s="4" t="s">
        <v>12015</v>
      </c>
      <c r="D504" s="6"/>
      <c r="E504" s="4" t="s">
        <v>12016</v>
      </c>
      <c r="F504" s="6"/>
      <c r="G504" s="4" t="s">
        <v>12017</v>
      </c>
      <c r="H504" s="6"/>
      <c r="I504" s="6"/>
      <c r="J504" s="4" t="s">
        <v>11434</v>
      </c>
      <c r="K504" s="4" t="s">
        <v>12018</v>
      </c>
      <c r="L504" s="6"/>
      <c r="M504" s="6"/>
      <c r="N504" s="6"/>
      <c r="O504" s="4" t="s">
        <v>556</v>
      </c>
      <c r="P504" s="4" t="s">
        <v>12019</v>
      </c>
      <c r="Q504" s="4">
        <v>1120011</v>
      </c>
      <c r="R504" s="4" t="s">
        <v>201</v>
      </c>
      <c r="S504" s="4" t="s">
        <v>7975</v>
      </c>
      <c r="T504" s="6"/>
      <c r="U504" s="6"/>
      <c r="V504" s="4" t="s">
        <v>12020</v>
      </c>
      <c r="W504" s="4" t="s">
        <v>7778</v>
      </c>
      <c r="X504" s="4">
        <v>0</v>
      </c>
      <c r="Y504" s="4">
        <v>100</v>
      </c>
      <c r="Z504" s="4">
        <v>0</v>
      </c>
      <c r="AA504" s="4" t="s">
        <v>7805</v>
      </c>
      <c r="AB504" s="6"/>
      <c r="AC504" s="4">
        <v>1</v>
      </c>
      <c r="AD504" s="4">
        <v>0</v>
      </c>
      <c r="AE504" s="8">
        <v>45234</v>
      </c>
    </row>
    <row r="505" customHeight="1" spans="1:31">
      <c r="A505" s="2">
        <v>41457</v>
      </c>
      <c r="B505" s="3" t="s">
        <v>5885</v>
      </c>
      <c r="C505" s="4" t="s">
        <v>12021</v>
      </c>
      <c r="D505" s="5">
        <v>43420</v>
      </c>
      <c r="E505" s="4" t="s">
        <v>12022</v>
      </c>
      <c r="F505" s="6"/>
      <c r="G505" s="4" t="s">
        <v>11378</v>
      </c>
      <c r="H505" s="6"/>
      <c r="I505" s="6"/>
      <c r="J505" s="4" t="s">
        <v>11417</v>
      </c>
      <c r="K505" s="4" t="s">
        <v>12023</v>
      </c>
      <c r="L505" s="4" t="s">
        <v>12024</v>
      </c>
      <c r="M505" s="6"/>
      <c r="N505" s="6"/>
      <c r="O505" s="4" t="s">
        <v>11630</v>
      </c>
      <c r="P505" s="4" t="s">
        <v>11631</v>
      </c>
      <c r="Q505" s="4">
        <v>53706</v>
      </c>
      <c r="R505" s="4" t="s">
        <v>229</v>
      </c>
      <c r="S505" s="4" t="s">
        <v>7815</v>
      </c>
      <c r="T505" s="6"/>
      <c r="U505" s="6"/>
      <c r="V505" s="4" t="s">
        <v>12025</v>
      </c>
      <c r="W505" s="4" t="s">
        <v>7778</v>
      </c>
      <c r="X505" s="4">
        <v>0</v>
      </c>
      <c r="Y505" s="4">
        <v>100</v>
      </c>
      <c r="Z505" s="4">
        <v>0</v>
      </c>
      <c r="AA505" s="4" t="s">
        <v>7805</v>
      </c>
      <c r="AB505" s="6"/>
      <c r="AC505" s="4">
        <v>1</v>
      </c>
      <c r="AD505" s="4">
        <v>0</v>
      </c>
      <c r="AE505" s="8">
        <v>45233</v>
      </c>
    </row>
    <row r="506" customHeight="1" spans="1:31">
      <c r="A506" s="2">
        <v>41473</v>
      </c>
      <c r="B506" s="3" t="s">
        <v>12026</v>
      </c>
      <c r="C506" s="4" t="s">
        <v>12027</v>
      </c>
      <c r="D506" s="6"/>
      <c r="E506" s="4" t="s">
        <v>12028</v>
      </c>
      <c r="F506" s="6"/>
      <c r="G506" s="4" t="s">
        <v>11651</v>
      </c>
      <c r="H506" s="6"/>
      <c r="I506" s="6"/>
      <c r="J506" s="4" t="s">
        <v>11486</v>
      </c>
      <c r="K506" s="4" t="s">
        <v>12029</v>
      </c>
      <c r="L506" s="6"/>
      <c r="M506" s="6"/>
      <c r="N506" s="6"/>
      <c r="O506" s="4" t="s">
        <v>10624</v>
      </c>
      <c r="P506" s="4" t="s">
        <v>501</v>
      </c>
      <c r="Q506" s="4">
        <v>94118</v>
      </c>
      <c r="R506" s="4" t="s">
        <v>229</v>
      </c>
      <c r="S506" s="4" t="s">
        <v>7815</v>
      </c>
      <c r="T506" s="6"/>
      <c r="U506" s="6"/>
      <c r="V506" s="4" t="s">
        <v>12030</v>
      </c>
      <c r="W506" s="4" t="s">
        <v>7778</v>
      </c>
      <c r="X506" s="4">
        <v>0</v>
      </c>
      <c r="Y506" s="4">
        <v>100</v>
      </c>
      <c r="Z506" s="4">
        <v>0</v>
      </c>
      <c r="AA506" s="4" t="s">
        <v>7805</v>
      </c>
      <c r="AB506" s="6"/>
      <c r="AC506" s="4">
        <v>1</v>
      </c>
      <c r="AD506" s="4">
        <v>0</v>
      </c>
      <c r="AE506" s="8">
        <v>45217</v>
      </c>
    </row>
    <row r="507" customHeight="1" spans="1:31">
      <c r="A507" s="2">
        <v>41478</v>
      </c>
      <c r="B507" s="3" t="s">
        <v>12031</v>
      </c>
      <c r="C507" s="4" t="s">
        <v>12032</v>
      </c>
      <c r="D507" s="5">
        <v>45128</v>
      </c>
      <c r="E507" s="4" t="s">
        <v>12033</v>
      </c>
      <c r="F507" s="6"/>
      <c r="G507" s="4" t="s">
        <v>12034</v>
      </c>
      <c r="H507" s="6"/>
      <c r="I507" s="6"/>
      <c r="J507" s="4" t="s">
        <v>11991</v>
      </c>
      <c r="K507" s="4" t="s">
        <v>12035</v>
      </c>
      <c r="L507" s="6"/>
      <c r="M507" s="6"/>
      <c r="N507" s="6"/>
      <c r="O507" s="4" t="s">
        <v>9991</v>
      </c>
      <c r="P507" s="4" t="s">
        <v>561</v>
      </c>
      <c r="Q507" s="4" t="s">
        <v>12036</v>
      </c>
      <c r="R507" s="4" t="s">
        <v>203</v>
      </c>
      <c r="S507" s="4" t="s">
        <v>7802</v>
      </c>
      <c r="T507" s="6"/>
      <c r="U507" s="6"/>
      <c r="V507" s="4" t="s">
        <v>12037</v>
      </c>
      <c r="W507" s="4" t="s">
        <v>7977</v>
      </c>
      <c r="X507" s="4">
        <v>0</v>
      </c>
      <c r="Y507" s="4">
        <v>50</v>
      </c>
      <c r="Z507" s="4">
        <v>0</v>
      </c>
      <c r="AA507" s="4" t="s">
        <v>7805</v>
      </c>
      <c r="AB507" s="6"/>
      <c r="AC507" s="4">
        <v>1</v>
      </c>
      <c r="AD507" s="4">
        <v>0</v>
      </c>
      <c r="AE507" s="8">
        <v>45243</v>
      </c>
    </row>
    <row r="508" customHeight="1" spans="1:31">
      <c r="A508" s="2">
        <v>41493</v>
      </c>
      <c r="B508" s="3" t="s">
        <v>12038</v>
      </c>
      <c r="C508" s="4" t="s">
        <v>12039</v>
      </c>
      <c r="D508" s="6"/>
      <c r="E508" s="4" t="s">
        <v>12040</v>
      </c>
      <c r="F508" s="6"/>
      <c r="G508" s="4" t="s">
        <v>8238</v>
      </c>
      <c r="H508" s="6"/>
      <c r="I508" s="6"/>
      <c r="J508" s="4" t="s">
        <v>11486</v>
      </c>
      <c r="K508" s="4" t="s">
        <v>12041</v>
      </c>
      <c r="L508" s="6"/>
      <c r="M508" s="6"/>
      <c r="N508" s="6"/>
      <c r="O508" s="4" t="s">
        <v>11748</v>
      </c>
      <c r="P508" s="4" t="s">
        <v>524</v>
      </c>
      <c r="Q508" s="4">
        <v>1002</v>
      </c>
      <c r="R508" s="4" t="s">
        <v>229</v>
      </c>
      <c r="S508" s="4" t="s">
        <v>7815</v>
      </c>
      <c r="T508" s="6"/>
      <c r="U508" s="6"/>
      <c r="V508" s="4" t="s">
        <v>12042</v>
      </c>
      <c r="W508" s="4" t="s">
        <v>7977</v>
      </c>
      <c r="X508" s="4">
        <v>0</v>
      </c>
      <c r="Y508" s="4">
        <v>50</v>
      </c>
      <c r="Z508" s="4">
        <v>0</v>
      </c>
      <c r="AA508" s="4" t="s">
        <v>7805</v>
      </c>
      <c r="AB508" s="6"/>
      <c r="AC508" s="4">
        <v>1</v>
      </c>
      <c r="AD508" s="4">
        <v>0</v>
      </c>
      <c r="AE508" s="8">
        <v>45243</v>
      </c>
    </row>
    <row r="509" customHeight="1" spans="1:31">
      <c r="A509" s="2">
        <v>41508</v>
      </c>
      <c r="B509" s="3" t="s">
        <v>12043</v>
      </c>
      <c r="C509" s="4" t="s">
        <v>12044</v>
      </c>
      <c r="D509" s="6"/>
      <c r="E509" s="4" t="s">
        <v>12045</v>
      </c>
      <c r="F509" s="6"/>
      <c r="G509" s="4" t="s">
        <v>10663</v>
      </c>
      <c r="H509" s="6"/>
      <c r="I509" s="6"/>
      <c r="J509" s="4" t="s">
        <v>11417</v>
      </c>
      <c r="K509" s="4" t="s">
        <v>12046</v>
      </c>
      <c r="L509" s="4" t="s">
        <v>12047</v>
      </c>
      <c r="M509" s="6"/>
      <c r="N509" s="6"/>
      <c r="O509" s="4" t="s">
        <v>12048</v>
      </c>
      <c r="P509" s="4" t="s">
        <v>12049</v>
      </c>
      <c r="Q509" s="4">
        <v>801103</v>
      </c>
      <c r="R509" s="4" t="s">
        <v>196</v>
      </c>
      <c r="S509" s="4" t="s">
        <v>7826</v>
      </c>
      <c r="T509" s="6"/>
      <c r="U509" s="6"/>
      <c r="V509" s="4" t="s">
        <v>12050</v>
      </c>
      <c r="W509" s="4" t="s">
        <v>7977</v>
      </c>
      <c r="X509" s="4">
        <v>0</v>
      </c>
      <c r="Y509" s="4">
        <v>50</v>
      </c>
      <c r="Z509" s="4">
        <v>0</v>
      </c>
      <c r="AA509" s="4" t="s">
        <v>7805</v>
      </c>
      <c r="AB509" s="6"/>
      <c r="AC509" s="4">
        <v>1</v>
      </c>
      <c r="AD509" s="4">
        <v>0</v>
      </c>
      <c r="AE509" s="8">
        <v>45237</v>
      </c>
    </row>
    <row r="510" customHeight="1" spans="1:31">
      <c r="A510" s="2">
        <v>41534</v>
      </c>
      <c r="B510" s="3" t="s">
        <v>12051</v>
      </c>
      <c r="C510" s="4" t="s">
        <v>12052</v>
      </c>
      <c r="D510" s="6"/>
      <c r="E510" s="4" t="s">
        <v>12053</v>
      </c>
      <c r="F510" s="6"/>
      <c r="G510" s="4" t="s">
        <v>11260</v>
      </c>
      <c r="H510" s="6"/>
      <c r="I510" s="6"/>
      <c r="J510" s="4" t="s">
        <v>11644</v>
      </c>
      <c r="K510" s="4" t="s">
        <v>12054</v>
      </c>
      <c r="L510" s="4" t="s">
        <v>12055</v>
      </c>
      <c r="M510" s="6"/>
      <c r="N510" s="6"/>
      <c r="O510" s="4" t="s">
        <v>12056</v>
      </c>
      <c r="P510" s="4" t="s">
        <v>501</v>
      </c>
      <c r="Q510" s="4">
        <v>92037</v>
      </c>
      <c r="R510" s="4" t="s">
        <v>229</v>
      </c>
      <c r="S510" s="4" t="s">
        <v>7815</v>
      </c>
      <c r="T510" s="6"/>
      <c r="U510" s="6"/>
      <c r="V510" s="4" t="s">
        <v>12057</v>
      </c>
      <c r="W510" s="4" t="s">
        <v>7977</v>
      </c>
      <c r="X510" s="4">
        <v>0</v>
      </c>
      <c r="Y510" s="4">
        <v>50</v>
      </c>
      <c r="Z510" s="4">
        <v>0</v>
      </c>
      <c r="AA510" s="4" t="s">
        <v>7805</v>
      </c>
      <c r="AB510" s="6"/>
      <c r="AC510" s="4">
        <v>1</v>
      </c>
      <c r="AD510" s="4">
        <v>0</v>
      </c>
      <c r="AE510" s="8">
        <v>45242</v>
      </c>
    </row>
    <row r="511" customHeight="1" spans="1:31">
      <c r="A511" s="2">
        <v>41539</v>
      </c>
      <c r="B511" s="3" t="s">
        <v>12058</v>
      </c>
      <c r="C511" s="4" t="s">
        <v>12059</v>
      </c>
      <c r="D511" s="6"/>
      <c r="E511" s="4" t="s">
        <v>12060</v>
      </c>
      <c r="F511" s="6"/>
      <c r="G511" s="4" t="s">
        <v>8381</v>
      </c>
      <c r="H511" s="6"/>
      <c r="I511" s="6"/>
      <c r="J511" s="4" t="s">
        <v>11434</v>
      </c>
      <c r="K511" s="4" t="s">
        <v>12061</v>
      </c>
      <c r="L511" s="4" t="s">
        <v>12062</v>
      </c>
      <c r="M511" s="6"/>
      <c r="N511" s="6"/>
      <c r="O511" s="4" t="s">
        <v>496</v>
      </c>
      <c r="P511" s="4" t="s">
        <v>496</v>
      </c>
      <c r="Q511" s="4">
        <v>100871</v>
      </c>
      <c r="R511" s="4" t="s">
        <v>184</v>
      </c>
      <c r="S511" s="4" t="s">
        <v>7975</v>
      </c>
      <c r="T511" s="6"/>
      <c r="U511" s="6"/>
      <c r="V511" s="4" t="s">
        <v>12063</v>
      </c>
      <c r="W511" s="4" t="s">
        <v>7977</v>
      </c>
      <c r="X511" s="4">
        <v>0</v>
      </c>
      <c r="Y511" s="4">
        <v>50</v>
      </c>
      <c r="Z511" s="4">
        <v>0</v>
      </c>
      <c r="AA511" s="4" t="s">
        <v>7805</v>
      </c>
      <c r="AB511" s="6"/>
      <c r="AC511" s="4">
        <v>1</v>
      </c>
      <c r="AD511" s="4">
        <v>0</v>
      </c>
      <c r="AE511" s="8">
        <v>45239</v>
      </c>
    </row>
    <row r="512" customHeight="1" spans="1:31">
      <c r="A512" s="2">
        <v>41562</v>
      </c>
      <c r="B512" s="3" t="s">
        <v>12064</v>
      </c>
      <c r="C512" s="4" t="s">
        <v>12065</v>
      </c>
      <c r="D512" s="5">
        <v>43619</v>
      </c>
      <c r="E512" s="4" t="s">
        <v>12066</v>
      </c>
      <c r="F512" s="4" t="s">
        <v>12067</v>
      </c>
      <c r="G512" s="4" t="s">
        <v>12068</v>
      </c>
      <c r="H512" s="6"/>
      <c r="I512" s="6"/>
      <c r="J512" s="4" t="s">
        <v>11349</v>
      </c>
      <c r="K512" s="4" t="s">
        <v>12069</v>
      </c>
      <c r="L512" s="4" t="s">
        <v>12070</v>
      </c>
      <c r="M512" s="6"/>
      <c r="N512" s="6"/>
      <c r="O512" s="4" t="s">
        <v>9864</v>
      </c>
      <c r="P512" s="4" t="s">
        <v>9864</v>
      </c>
      <c r="Q512" s="4" t="s">
        <v>12071</v>
      </c>
      <c r="R512" s="4" t="s">
        <v>215</v>
      </c>
      <c r="S512" s="4" t="s">
        <v>7802</v>
      </c>
      <c r="T512" s="6"/>
      <c r="U512" s="6"/>
      <c r="V512" s="4" t="s">
        <v>12072</v>
      </c>
      <c r="W512" s="4" t="s">
        <v>7778</v>
      </c>
      <c r="X512" s="4">
        <v>0</v>
      </c>
      <c r="Y512" s="4">
        <v>100</v>
      </c>
      <c r="Z512" s="4">
        <v>0</v>
      </c>
      <c r="AA512" s="4" t="s">
        <v>7805</v>
      </c>
      <c r="AB512" s="6"/>
      <c r="AC512" s="4">
        <v>1</v>
      </c>
      <c r="AD512" s="4">
        <v>0</v>
      </c>
      <c r="AE512" s="8">
        <v>45238</v>
      </c>
    </row>
    <row r="513" customHeight="1" spans="1:31">
      <c r="A513" s="2">
        <v>41568</v>
      </c>
      <c r="B513" s="3" t="s">
        <v>12073</v>
      </c>
      <c r="C513" s="4" t="s">
        <v>12074</v>
      </c>
      <c r="D513" s="6"/>
      <c r="E513" s="4" t="s">
        <v>12075</v>
      </c>
      <c r="F513" s="6"/>
      <c r="G513" s="4" t="s">
        <v>12076</v>
      </c>
      <c r="H513" s="6"/>
      <c r="I513" s="6"/>
      <c r="J513" s="4" t="s">
        <v>11644</v>
      </c>
      <c r="K513" s="4" t="s">
        <v>12077</v>
      </c>
      <c r="L513" s="4" t="s">
        <v>12078</v>
      </c>
      <c r="M513" s="6"/>
      <c r="N513" s="6"/>
      <c r="O513" s="4" t="s">
        <v>8376</v>
      </c>
      <c r="P513" s="4" t="s">
        <v>546</v>
      </c>
      <c r="Q513" s="4">
        <v>15206</v>
      </c>
      <c r="R513" s="4" t="s">
        <v>229</v>
      </c>
      <c r="S513" s="4" t="s">
        <v>7815</v>
      </c>
      <c r="T513" s="6"/>
      <c r="U513" s="6"/>
      <c r="V513" s="4" t="s">
        <v>12079</v>
      </c>
      <c r="W513" s="4" t="s">
        <v>7977</v>
      </c>
      <c r="X513" s="4">
        <v>0</v>
      </c>
      <c r="Y513" s="4">
        <v>50</v>
      </c>
      <c r="Z513" s="4">
        <v>0</v>
      </c>
      <c r="AA513" s="4" t="s">
        <v>7805</v>
      </c>
      <c r="AB513" s="6"/>
      <c r="AC513" s="4">
        <v>1</v>
      </c>
      <c r="AD513" s="4">
        <v>0</v>
      </c>
      <c r="AE513" s="8">
        <v>45252</v>
      </c>
    </row>
    <row r="514" customHeight="1" spans="1:31">
      <c r="A514" s="2">
        <v>41569</v>
      </c>
      <c r="B514" s="3" t="s">
        <v>12080</v>
      </c>
      <c r="C514" s="4" t="s">
        <v>12081</v>
      </c>
      <c r="D514" s="5">
        <v>44333</v>
      </c>
      <c r="E514" s="4" t="s">
        <v>12082</v>
      </c>
      <c r="F514" s="4" t="s">
        <v>12083</v>
      </c>
      <c r="G514" s="4" t="s">
        <v>12084</v>
      </c>
      <c r="H514" s="3" t="s">
        <v>12085</v>
      </c>
      <c r="I514" s="4" t="s">
        <v>9255</v>
      </c>
      <c r="J514" s="4" t="s">
        <v>11371</v>
      </c>
      <c r="K514" s="4" t="s">
        <v>12086</v>
      </c>
      <c r="L514" s="4" t="s">
        <v>12087</v>
      </c>
      <c r="M514" s="6"/>
      <c r="N514" s="6"/>
      <c r="O514" s="9" t="s">
        <v>12088</v>
      </c>
      <c r="P514" s="9" t="s">
        <v>10997</v>
      </c>
      <c r="Q514" s="4">
        <v>1510063</v>
      </c>
      <c r="R514" s="4" t="s">
        <v>201</v>
      </c>
      <c r="S514" s="4" t="s">
        <v>7776</v>
      </c>
      <c r="T514" s="4">
        <v>0</v>
      </c>
      <c r="U514" s="6"/>
      <c r="V514" s="4" t="s">
        <v>12089</v>
      </c>
      <c r="W514" s="4" t="s">
        <v>7828</v>
      </c>
      <c r="X514" s="4">
        <v>0</v>
      </c>
      <c r="Y514" s="4">
        <v>500</v>
      </c>
      <c r="Z514" s="4">
        <v>485</v>
      </c>
      <c r="AA514" s="4" t="s">
        <v>7779</v>
      </c>
      <c r="AB514" s="6"/>
      <c r="AC514" s="4">
        <v>5</v>
      </c>
      <c r="AD514" s="4">
        <v>0</v>
      </c>
      <c r="AE514" s="8">
        <v>44109.4474537037</v>
      </c>
    </row>
    <row r="515" customHeight="1" spans="1:31">
      <c r="A515" s="2">
        <v>41578</v>
      </c>
      <c r="B515" s="3" t="s">
        <v>12090</v>
      </c>
      <c r="C515" s="4" t="s">
        <v>12091</v>
      </c>
      <c r="D515" s="6"/>
      <c r="E515" s="4" t="s">
        <v>12092</v>
      </c>
      <c r="F515" s="6"/>
      <c r="G515" s="4" t="s">
        <v>12093</v>
      </c>
      <c r="H515" s="6"/>
      <c r="I515" s="6"/>
      <c r="J515" s="4" t="s">
        <v>12094</v>
      </c>
      <c r="K515" s="4" t="s">
        <v>9518</v>
      </c>
      <c r="L515" s="6"/>
      <c r="M515" s="6"/>
      <c r="N515" s="4" t="s">
        <v>7826</v>
      </c>
      <c r="O515" s="4" t="s">
        <v>8969</v>
      </c>
      <c r="P515" s="4" t="s">
        <v>566</v>
      </c>
      <c r="Q515" s="4">
        <v>8050</v>
      </c>
      <c r="R515" s="4" t="s">
        <v>221</v>
      </c>
      <c r="S515" s="4" t="s">
        <v>7802</v>
      </c>
      <c r="T515" s="6"/>
      <c r="U515" s="6"/>
      <c r="V515" s="4" t="s">
        <v>12095</v>
      </c>
      <c r="W515" s="4" t="s">
        <v>7778</v>
      </c>
      <c r="X515" s="4">
        <v>0</v>
      </c>
      <c r="Y515" s="4">
        <v>100</v>
      </c>
      <c r="Z515" s="4">
        <v>0</v>
      </c>
      <c r="AA515" s="4" t="s">
        <v>7779</v>
      </c>
      <c r="AB515" s="6"/>
      <c r="AC515" s="4">
        <v>1</v>
      </c>
      <c r="AD515" s="4">
        <v>0</v>
      </c>
      <c r="AE515" s="8">
        <v>45071.0576388889</v>
      </c>
    </row>
    <row r="516" customHeight="1" spans="1:31">
      <c r="A516" s="2">
        <v>41581</v>
      </c>
      <c r="B516" s="3" t="s">
        <v>12096</v>
      </c>
      <c r="C516" s="4" t="s">
        <v>12097</v>
      </c>
      <c r="D516" s="6"/>
      <c r="E516" s="4" t="s">
        <v>12098</v>
      </c>
      <c r="F516" s="6"/>
      <c r="G516" s="4" t="s">
        <v>12099</v>
      </c>
      <c r="H516" s="6"/>
      <c r="I516" s="6"/>
      <c r="J516" s="4" t="s">
        <v>12094</v>
      </c>
      <c r="K516" s="4" t="s">
        <v>12100</v>
      </c>
      <c r="L516" s="4" t="s">
        <v>9477</v>
      </c>
      <c r="M516" s="6"/>
      <c r="N516" s="6"/>
      <c r="O516" s="4" t="s">
        <v>8622</v>
      </c>
      <c r="P516" s="4" t="s">
        <v>540</v>
      </c>
      <c r="Q516" s="4">
        <v>10009</v>
      </c>
      <c r="R516" s="4" t="s">
        <v>192</v>
      </c>
      <c r="S516" s="4" t="s">
        <v>7802</v>
      </c>
      <c r="T516" s="6"/>
      <c r="U516" s="6"/>
      <c r="V516" s="4" t="s">
        <v>12101</v>
      </c>
      <c r="W516" s="4" t="s">
        <v>7778</v>
      </c>
      <c r="X516" s="4">
        <v>0</v>
      </c>
      <c r="Y516" s="4">
        <v>100</v>
      </c>
      <c r="Z516" s="4">
        <v>0</v>
      </c>
      <c r="AA516" s="4" t="s">
        <v>7805</v>
      </c>
      <c r="AB516" s="6"/>
      <c r="AC516" s="4">
        <v>1</v>
      </c>
      <c r="AD516" s="4">
        <v>0</v>
      </c>
      <c r="AE516" s="8">
        <v>45233</v>
      </c>
    </row>
    <row r="517" customHeight="1" spans="1:31">
      <c r="A517" s="2">
        <v>41603</v>
      </c>
      <c r="B517" s="3" t="s">
        <v>12102</v>
      </c>
      <c r="C517" s="4" t="s">
        <v>12103</v>
      </c>
      <c r="D517" s="6"/>
      <c r="E517" s="4" t="s">
        <v>12104</v>
      </c>
      <c r="F517" s="6"/>
      <c r="G517" s="4" t="s">
        <v>12105</v>
      </c>
      <c r="H517" s="6"/>
      <c r="I517" s="6"/>
      <c r="J517" s="4" t="s">
        <v>10580</v>
      </c>
      <c r="K517" s="4" t="s">
        <v>12106</v>
      </c>
      <c r="L517" s="4" t="s">
        <v>12107</v>
      </c>
      <c r="M517" s="6"/>
      <c r="N517" s="6"/>
      <c r="O517" s="4" t="s">
        <v>12108</v>
      </c>
      <c r="P517" s="4" t="s">
        <v>547</v>
      </c>
      <c r="Q517" s="4" t="s">
        <v>12109</v>
      </c>
      <c r="R517" s="4" t="s">
        <v>183</v>
      </c>
      <c r="S517" s="4" t="s">
        <v>7815</v>
      </c>
      <c r="T517" s="6"/>
      <c r="U517" s="6"/>
      <c r="V517" s="4" t="s">
        <v>12110</v>
      </c>
      <c r="W517" s="4" t="s">
        <v>7778</v>
      </c>
      <c r="X517" s="4">
        <v>0</v>
      </c>
      <c r="Y517" s="4">
        <v>100</v>
      </c>
      <c r="Z517" s="4">
        <v>0</v>
      </c>
      <c r="AA517" s="4" t="s">
        <v>7779</v>
      </c>
      <c r="AB517" s="6"/>
      <c r="AC517" s="4">
        <v>1</v>
      </c>
      <c r="AD517" s="4">
        <v>0</v>
      </c>
      <c r="AE517" s="8">
        <v>45045.2309722222</v>
      </c>
    </row>
    <row r="518" customHeight="1" spans="1:31">
      <c r="A518" s="2">
        <v>41606</v>
      </c>
      <c r="B518" s="3" t="s">
        <v>12111</v>
      </c>
      <c r="C518" s="4" t="s">
        <v>12112</v>
      </c>
      <c r="D518" s="5">
        <v>44784</v>
      </c>
      <c r="E518" s="4" t="s">
        <v>8059</v>
      </c>
      <c r="F518" s="6"/>
      <c r="G518" s="4" t="s">
        <v>12113</v>
      </c>
      <c r="H518" s="3" t="s">
        <v>12114</v>
      </c>
      <c r="I518" s="4" t="s">
        <v>9255</v>
      </c>
      <c r="J518" s="4" t="s">
        <v>11999</v>
      </c>
      <c r="K518" s="4" t="s">
        <v>12115</v>
      </c>
      <c r="L518" s="4">
        <v>3</v>
      </c>
      <c r="M518" s="6"/>
      <c r="N518" s="6"/>
      <c r="O518" s="4" t="s">
        <v>8622</v>
      </c>
      <c r="P518" s="4" t="s">
        <v>540</v>
      </c>
      <c r="Q518" s="4">
        <v>10003</v>
      </c>
      <c r="R518" s="4" t="s">
        <v>229</v>
      </c>
      <c r="S518" s="4" t="s">
        <v>7815</v>
      </c>
      <c r="T518" s="4">
        <v>0</v>
      </c>
      <c r="U518" s="6"/>
      <c r="V518" s="4" t="s">
        <v>12116</v>
      </c>
      <c r="W518" s="4" t="s">
        <v>7977</v>
      </c>
      <c r="X518" s="4">
        <v>0</v>
      </c>
      <c r="Y518" s="4">
        <v>50</v>
      </c>
      <c r="Z518" s="4">
        <v>0</v>
      </c>
      <c r="AA518" s="4" t="s">
        <v>7805</v>
      </c>
      <c r="AB518" s="6"/>
      <c r="AC518" s="4">
        <v>1</v>
      </c>
      <c r="AD518" s="4">
        <v>0</v>
      </c>
      <c r="AE518" s="8">
        <v>45219</v>
      </c>
    </row>
    <row r="519" customHeight="1" spans="1:31">
      <c r="A519" s="2">
        <v>41619</v>
      </c>
      <c r="B519" s="3" t="s">
        <v>12117</v>
      </c>
      <c r="C519" s="4" t="s">
        <v>12118</v>
      </c>
      <c r="D519" s="5">
        <v>43434</v>
      </c>
      <c r="E519" s="4" t="s">
        <v>12119</v>
      </c>
      <c r="F519" s="6"/>
      <c r="G519" s="4" t="s">
        <v>12120</v>
      </c>
      <c r="H519" s="6"/>
      <c r="I519" s="6"/>
      <c r="J519" s="4" t="s">
        <v>11417</v>
      </c>
      <c r="K519" s="4" t="s">
        <v>12121</v>
      </c>
      <c r="L519" s="6"/>
      <c r="M519" s="6"/>
      <c r="N519" s="6"/>
      <c r="O519" s="4" t="s">
        <v>9013</v>
      </c>
      <c r="P519" s="4" t="s">
        <v>12122</v>
      </c>
      <c r="Q519" s="4" t="s">
        <v>12123</v>
      </c>
      <c r="R519" s="4" t="s">
        <v>228</v>
      </c>
      <c r="S519" s="4" t="s">
        <v>7802</v>
      </c>
      <c r="T519" s="6"/>
      <c r="U519" s="6"/>
      <c r="V519" s="4" t="s">
        <v>12124</v>
      </c>
      <c r="W519" s="4" t="s">
        <v>7778</v>
      </c>
      <c r="X519" s="4">
        <v>0</v>
      </c>
      <c r="Y519" s="4">
        <v>100</v>
      </c>
      <c r="Z519" s="4">
        <v>0</v>
      </c>
      <c r="AA519" s="4" t="s">
        <v>7779</v>
      </c>
      <c r="AB519" s="6"/>
      <c r="AC519" s="4">
        <v>1</v>
      </c>
      <c r="AD519" s="4">
        <v>0</v>
      </c>
      <c r="AE519" s="8">
        <v>45045.2297222222</v>
      </c>
    </row>
    <row r="520" customHeight="1" spans="1:31">
      <c r="A520" s="2">
        <v>41646</v>
      </c>
      <c r="B520" s="3" t="s">
        <v>12125</v>
      </c>
      <c r="C520" s="4" t="s">
        <v>12126</v>
      </c>
      <c r="D520" s="5">
        <v>45234</v>
      </c>
      <c r="E520" s="4" t="s">
        <v>12127</v>
      </c>
      <c r="F520" s="6"/>
      <c r="G520" s="4" t="s">
        <v>11318</v>
      </c>
      <c r="H520" s="3" t="s">
        <v>12125</v>
      </c>
      <c r="I520" s="4" t="s">
        <v>7927</v>
      </c>
      <c r="J520" s="4" t="s">
        <v>12128</v>
      </c>
      <c r="K520" s="4" t="s">
        <v>12129</v>
      </c>
      <c r="L520" s="4" t="s">
        <v>11391</v>
      </c>
      <c r="M520" s="6"/>
      <c r="N520" s="6"/>
      <c r="O520" s="4" t="s">
        <v>8243</v>
      </c>
      <c r="P520" s="4" t="s">
        <v>481</v>
      </c>
      <c r="Q520" s="4">
        <v>6202</v>
      </c>
      <c r="R520" s="4" t="s">
        <v>218</v>
      </c>
      <c r="S520" s="4" t="s">
        <v>7975</v>
      </c>
      <c r="T520" s="4">
        <v>1</v>
      </c>
      <c r="U520" s="4" t="s">
        <v>12130</v>
      </c>
      <c r="V520" s="4" t="s">
        <v>12131</v>
      </c>
      <c r="W520" s="4" t="s">
        <v>7778</v>
      </c>
      <c r="X520" s="4">
        <v>0</v>
      </c>
      <c r="Y520" s="4">
        <v>100</v>
      </c>
      <c r="Z520" s="4">
        <v>0</v>
      </c>
      <c r="AA520" s="4" t="s">
        <v>7805</v>
      </c>
      <c r="AB520" s="6"/>
      <c r="AC520" s="4">
        <v>1</v>
      </c>
      <c r="AD520" s="4">
        <v>0</v>
      </c>
      <c r="AE520" s="8">
        <v>45234</v>
      </c>
    </row>
    <row r="521" customHeight="1" spans="1:31">
      <c r="A521" s="2">
        <v>41648</v>
      </c>
      <c r="B521" s="3" t="s">
        <v>12132</v>
      </c>
      <c r="C521" s="4" t="s">
        <v>12133</v>
      </c>
      <c r="D521" s="5">
        <v>44118</v>
      </c>
      <c r="E521" s="4" t="s">
        <v>11834</v>
      </c>
      <c r="F521" s="6"/>
      <c r="G521" s="4" t="s">
        <v>12134</v>
      </c>
      <c r="H521" s="6"/>
      <c r="I521" s="6"/>
      <c r="J521" s="4" t="s">
        <v>11349</v>
      </c>
      <c r="K521" s="4" t="s">
        <v>12135</v>
      </c>
      <c r="L521" s="4" t="s">
        <v>10757</v>
      </c>
      <c r="M521" s="6"/>
      <c r="N521" s="6"/>
      <c r="O521" s="4" t="s">
        <v>10757</v>
      </c>
      <c r="P521" s="4" t="s">
        <v>540</v>
      </c>
      <c r="Q521" s="4">
        <v>11249</v>
      </c>
      <c r="R521" s="4" t="s">
        <v>229</v>
      </c>
      <c r="S521" s="4" t="s">
        <v>7815</v>
      </c>
      <c r="T521" s="6"/>
      <c r="U521" s="6"/>
      <c r="V521" s="4" t="s">
        <v>12136</v>
      </c>
      <c r="W521" s="4" t="s">
        <v>7778</v>
      </c>
      <c r="X521" s="4">
        <v>0</v>
      </c>
      <c r="Y521" s="4">
        <v>100</v>
      </c>
      <c r="Z521" s="4">
        <v>0</v>
      </c>
      <c r="AA521" s="4" t="s">
        <v>7805</v>
      </c>
      <c r="AB521" s="6"/>
      <c r="AC521" s="4">
        <v>1</v>
      </c>
      <c r="AD521" s="4">
        <v>0</v>
      </c>
      <c r="AE521" s="8">
        <v>45250</v>
      </c>
    </row>
    <row r="522" customHeight="1" spans="1:31">
      <c r="A522" s="2">
        <v>41694</v>
      </c>
      <c r="B522" s="3" t="s">
        <v>12137</v>
      </c>
      <c r="C522" s="4" t="s">
        <v>12138</v>
      </c>
      <c r="D522" s="5">
        <v>45241</v>
      </c>
      <c r="E522" s="4" t="s">
        <v>12139</v>
      </c>
      <c r="F522" s="6"/>
      <c r="G522" s="4" t="s">
        <v>12140</v>
      </c>
      <c r="H522" s="6"/>
      <c r="I522" s="4" t="s">
        <v>9255</v>
      </c>
      <c r="J522" s="4" t="s">
        <v>11644</v>
      </c>
      <c r="K522" s="4" t="s">
        <v>12141</v>
      </c>
      <c r="L522" s="4" t="s">
        <v>12142</v>
      </c>
      <c r="M522" s="6"/>
      <c r="N522" s="6"/>
      <c r="O522" s="4" t="s">
        <v>12143</v>
      </c>
      <c r="P522" s="4" t="s">
        <v>501</v>
      </c>
      <c r="Q522" s="4">
        <v>92117</v>
      </c>
      <c r="R522" s="4" t="s">
        <v>229</v>
      </c>
      <c r="S522" s="4" t="s">
        <v>7815</v>
      </c>
      <c r="T522" s="4">
        <v>0</v>
      </c>
      <c r="U522" s="6"/>
      <c r="V522" s="4" t="s">
        <v>12144</v>
      </c>
      <c r="W522" s="4" t="s">
        <v>7977</v>
      </c>
      <c r="X522" s="4">
        <v>0</v>
      </c>
      <c r="Y522" s="4">
        <v>50</v>
      </c>
      <c r="Z522" s="4">
        <v>0</v>
      </c>
      <c r="AA522" s="4" t="s">
        <v>7805</v>
      </c>
      <c r="AB522" s="6"/>
      <c r="AC522" s="4">
        <v>1</v>
      </c>
      <c r="AD522" s="4">
        <v>0</v>
      </c>
      <c r="AE522" s="8">
        <v>45241</v>
      </c>
    </row>
    <row r="523" customHeight="1" spans="1:31">
      <c r="A523" s="2">
        <v>41723</v>
      </c>
      <c r="B523" s="3" t="s">
        <v>12145</v>
      </c>
      <c r="C523" s="4" t="s">
        <v>12146</v>
      </c>
      <c r="D523" s="6"/>
      <c r="E523" s="4" t="s">
        <v>12147</v>
      </c>
      <c r="F523" s="6"/>
      <c r="G523" s="4" t="s">
        <v>9217</v>
      </c>
      <c r="H523" s="6"/>
      <c r="I523" s="6"/>
      <c r="J523" s="4" t="s">
        <v>11877</v>
      </c>
      <c r="K523" s="4" t="s">
        <v>12148</v>
      </c>
      <c r="L523" s="4" t="s">
        <v>11773</v>
      </c>
      <c r="M523" s="6"/>
      <c r="N523" s="6"/>
      <c r="O523" s="4" t="s">
        <v>7890</v>
      </c>
      <c r="P523" s="4" t="s">
        <v>10716</v>
      </c>
      <c r="Q523" s="4" t="s">
        <v>12149</v>
      </c>
      <c r="R523" s="4" t="s">
        <v>228</v>
      </c>
      <c r="S523" s="4" t="s">
        <v>7802</v>
      </c>
      <c r="T523" s="6"/>
      <c r="U523" s="6"/>
      <c r="V523" s="4" t="s">
        <v>12150</v>
      </c>
      <c r="W523" s="4" t="s">
        <v>7977</v>
      </c>
      <c r="X523" s="4">
        <v>0</v>
      </c>
      <c r="Y523" s="4">
        <v>50</v>
      </c>
      <c r="Z523" s="4">
        <v>0</v>
      </c>
      <c r="AA523" s="4" t="s">
        <v>7805</v>
      </c>
      <c r="AB523" s="6"/>
      <c r="AC523" s="4">
        <v>1</v>
      </c>
      <c r="AD523" s="4">
        <v>0</v>
      </c>
      <c r="AE523" s="8">
        <v>45251</v>
      </c>
    </row>
    <row r="524" customHeight="1" spans="1:31">
      <c r="A524" s="2">
        <v>41760</v>
      </c>
      <c r="B524" s="3" t="s">
        <v>12151</v>
      </c>
      <c r="C524" s="4" t="s">
        <v>12152</v>
      </c>
      <c r="D524" s="6"/>
      <c r="E524" s="4" t="s">
        <v>12153</v>
      </c>
      <c r="F524" s="6"/>
      <c r="G524" s="4" t="s">
        <v>12154</v>
      </c>
      <c r="H524" s="6"/>
      <c r="I524" s="6"/>
      <c r="J524" s="4" t="s">
        <v>11434</v>
      </c>
      <c r="K524" s="4" t="s">
        <v>12155</v>
      </c>
      <c r="L524" s="4" t="s">
        <v>12156</v>
      </c>
      <c r="M524" s="6"/>
      <c r="N524" s="6"/>
      <c r="O524" s="4" t="s">
        <v>8243</v>
      </c>
      <c r="P524" s="4" t="s">
        <v>8243</v>
      </c>
      <c r="Q524" s="4">
        <v>4620</v>
      </c>
      <c r="R524" s="4" t="s">
        <v>218</v>
      </c>
      <c r="S524" s="4" t="s">
        <v>7975</v>
      </c>
      <c r="T524" s="6"/>
      <c r="U524" s="6"/>
      <c r="V524" s="4" t="s">
        <v>12157</v>
      </c>
      <c r="W524" s="4" t="s">
        <v>7778</v>
      </c>
      <c r="X524" s="4">
        <v>0</v>
      </c>
      <c r="Y524" s="4">
        <v>100</v>
      </c>
      <c r="Z524" s="4">
        <v>0</v>
      </c>
      <c r="AA524" s="4" t="s">
        <v>7805</v>
      </c>
      <c r="AB524" s="6"/>
      <c r="AC524" s="4">
        <v>1</v>
      </c>
      <c r="AD524" s="4">
        <v>0</v>
      </c>
      <c r="AE524" s="8">
        <v>45235</v>
      </c>
    </row>
    <row r="525" customHeight="1" spans="1:31">
      <c r="A525" s="2">
        <v>41771</v>
      </c>
      <c r="B525" s="3" t="s">
        <v>12158</v>
      </c>
      <c r="C525" s="4" t="s">
        <v>12159</v>
      </c>
      <c r="D525" s="5">
        <v>43845</v>
      </c>
      <c r="E525" s="4" t="s">
        <v>12160</v>
      </c>
      <c r="F525" s="6"/>
      <c r="G525" s="4" t="s">
        <v>12161</v>
      </c>
      <c r="H525" s="3" t="s">
        <v>12162</v>
      </c>
      <c r="I525" s="4" t="s">
        <v>9255</v>
      </c>
      <c r="J525" s="4" t="s">
        <v>11383</v>
      </c>
      <c r="K525" s="4" t="s">
        <v>12163</v>
      </c>
      <c r="L525" s="6"/>
      <c r="M525" s="6"/>
      <c r="N525" s="6"/>
      <c r="O525" s="4" t="s">
        <v>12164</v>
      </c>
      <c r="P525" s="4" t="s">
        <v>562</v>
      </c>
      <c r="Q525" s="4">
        <v>140</v>
      </c>
      <c r="R525" s="4" t="s">
        <v>190</v>
      </c>
      <c r="S525" s="4" t="s">
        <v>7802</v>
      </c>
      <c r="T525" s="4">
        <v>1</v>
      </c>
      <c r="U525" s="6"/>
      <c r="V525" s="4" t="s">
        <v>12165</v>
      </c>
      <c r="W525" s="4" t="s">
        <v>7977</v>
      </c>
      <c r="X525" s="4">
        <v>0</v>
      </c>
      <c r="Y525" s="4">
        <v>50</v>
      </c>
      <c r="Z525" s="4">
        <v>0</v>
      </c>
      <c r="AA525" s="4" t="s">
        <v>7805</v>
      </c>
      <c r="AB525" s="6"/>
      <c r="AC525" s="4">
        <v>1</v>
      </c>
      <c r="AD525" s="4">
        <v>0</v>
      </c>
      <c r="AE525" s="8">
        <v>45240</v>
      </c>
    </row>
    <row r="526" customHeight="1" spans="1:31">
      <c r="A526" s="2">
        <v>41789</v>
      </c>
      <c r="B526" s="3" t="s">
        <v>12166</v>
      </c>
      <c r="C526" s="4" t="s">
        <v>12167</v>
      </c>
      <c r="D526" s="5">
        <v>45256</v>
      </c>
      <c r="E526" s="4" t="s">
        <v>11475</v>
      </c>
      <c r="F526" s="6"/>
      <c r="G526" s="4" t="s">
        <v>12168</v>
      </c>
      <c r="H526" s="3" t="s">
        <v>12169</v>
      </c>
      <c r="I526" s="4" t="s">
        <v>9255</v>
      </c>
      <c r="J526" s="4" t="s">
        <v>12170</v>
      </c>
      <c r="K526" s="4" t="s">
        <v>12171</v>
      </c>
      <c r="L526" s="4" t="s">
        <v>12172</v>
      </c>
      <c r="M526" s="6"/>
      <c r="N526" s="6"/>
      <c r="O526" s="4" t="s">
        <v>12173</v>
      </c>
      <c r="P526" s="4" t="s">
        <v>540</v>
      </c>
      <c r="Q526" s="4">
        <v>13346</v>
      </c>
      <c r="R526" s="4" t="s">
        <v>229</v>
      </c>
      <c r="S526" s="4" t="s">
        <v>7815</v>
      </c>
      <c r="T526" s="4">
        <v>1</v>
      </c>
      <c r="U526" s="4" t="s">
        <v>8118</v>
      </c>
      <c r="V526" s="4" t="s">
        <v>12174</v>
      </c>
      <c r="W526" s="4" t="s">
        <v>7778</v>
      </c>
      <c r="X526" s="4">
        <v>0</v>
      </c>
      <c r="Y526" s="4">
        <v>100</v>
      </c>
      <c r="Z526" s="4">
        <v>0</v>
      </c>
      <c r="AA526" s="4" t="s">
        <v>7805</v>
      </c>
      <c r="AB526" s="6"/>
      <c r="AC526" s="4">
        <v>1</v>
      </c>
      <c r="AD526" s="4">
        <v>0</v>
      </c>
      <c r="AE526" s="8">
        <v>45233</v>
      </c>
    </row>
    <row r="527" customHeight="1" spans="1:31">
      <c r="A527" s="2">
        <v>41843</v>
      </c>
      <c r="B527" s="3" t="s">
        <v>12175</v>
      </c>
      <c r="C527" s="4" t="s">
        <v>12176</v>
      </c>
      <c r="D527" s="5">
        <v>44369</v>
      </c>
      <c r="E527" s="4" t="s">
        <v>12177</v>
      </c>
      <c r="F527" s="6"/>
      <c r="G527" s="4" t="s">
        <v>12178</v>
      </c>
      <c r="H527" s="6"/>
      <c r="I527" s="6"/>
      <c r="J527" s="4" t="s">
        <v>11877</v>
      </c>
      <c r="K527" s="4" t="s">
        <v>12179</v>
      </c>
      <c r="L527" s="6"/>
      <c r="M527" s="6"/>
      <c r="N527" s="6"/>
      <c r="O527" s="4" t="s">
        <v>12180</v>
      </c>
      <c r="P527" s="4" t="s">
        <v>12181</v>
      </c>
      <c r="Q527" s="4">
        <v>8670</v>
      </c>
      <c r="R527" s="4" t="s">
        <v>187</v>
      </c>
      <c r="S527" s="4" t="s">
        <v>7802</v>
      </c>
      <c r="T527" s="6"/>
      <c r="U527" s="6"/>
      <c r="V527" s="4" t="s">
        <v>12182</v>
      </c>
      <c r="W527" s="4" t="s">
        <v>7778</v>
      </c>
      <c r="X527" s="4">
        <v>0</v>
      </c>
      <c r="Y527" s="4">
        <v>100</v>
      </c>
      <c r="Z527" s="4">
        <v>0</v>
      </c>
      <c r="AA527" s="4" t="s">
        <v>7805</v>
      </c>
      <c r="AB527" s="6"/>
      <c r="AC527" s="4">
        <v>1</v>
      </c>
      <c r="AD527" s="4">
        <v>0</v>
      </c>
      <c r="AE527" s="8">
        <v>45236</v>
      </c>
    </row>
    <row r="528" customHeight="1" spans="1:31">
      <c r="A528" s="2">
        <v>41896</v>
      </c>
      <c r="B528" s="3" t="s">
        <v>12183</v>
      </c>
      <c r="C528" s="4" t="s">
        <v>12184</v>
      </c>
      <c r="D528" s="6"/>
      <c r="E528" s="4" t="s">
        <v>12185</v>
      </c>
      <c r="F528" s="6"/>
      <c r="G528" s="4" t="s">
        <v>10396</v>
      </c>
      <c r="H528" s="6"/>
      <c r="I528" s="6"/>
      <c r="J528" s="4" t="s">
        <v>10580</v>
      </c>
      <c r="K528" s="4" t="s">
        <v>12186</v>
      </c>
      <c r="L528" s="6"/>
      <c r="M528" s="6"/>
      <c r="N528" s="6"/>
      <c r="O528" s="4" t="s">
        <v>496</v>
      </c>
      <c r="P528" s="4" t="s">
        <v>12187</v>
      </c>
      <c r="Q528" s="4">
        <v>100190</v>
      </c>
      <c r="R528" s="4" t="s">
        <v>184</v>
      </c>
      <c r="S528" s="4" t="s">
        <v>7975</v>
      </c>
      <c r="T528" s="6"/>
      <c r="U528" s="6"/>
      <c r="V528" s="4" t="s">
        <v>12188</v>
      </c>
      <c r="W528" s="4" t="s">
        <v>7977</v>
      </c>
      <c r="X528" s="4">
        <v>0</v>
      </c>
      <c r="Y528" s="4">
        <v>50</v>
      </c>
      <c r="Z528" s="4">
        <v>0</v>
      </c>
      <c r="AA528" s="4" t="s">
        <v>7805</v>
      </c>
      <c r="AB528" s="6"/>
      <c r="AC528" s="4">
        <v>1</v>
      </c>
      <c r="AD528" s="4">
        <v>0</v>
      </c>
      <c r="AE528" s="8">
        <v>45210</v>
      </c>
    </row>
    <row r="529" customHeight="1" spans="1:31">
      <c r="A529" s="2">
        <v>41907</v>
      </c>
      <c r="B529" s="3" t="s">
        <v>12189</v>
      </c>
      <c r="C529" s="4" t="s">
        <v>12190</v>
      </c>
      <c r="D529" s="6"/>
      <c r="E529" s="4" t="s">
        <v>12191</v>
      </c>
      <c r="F529" s="6"/>
      <c r="G529" s="4" t="s">
        <v>12192</v>
      </c>
      <c r="H529" s="6"/>
      <c r="I529" s="6"/>
      <c r="J529" s="4" t="s">
        <v>11877</v>
      </c>
      <c r="K529" s="4" t="s">
        <v>12193</v>
      </c>
      <c r="L529" s="4" t="s">
        <v>12194</v>
      </c>
      <c r="M529" s="6"/>
      <c r="N529" s="6"/>
      <c r="O529" s="4" t="s">
        <v>8092</v>
      </c>
      <c r="P529" s="4" t="s">
        <v>535</v>
      </c>
      <c r="Q529" s="4" t="s">
        <v>12195</v>
      </c>
      <c r="R529" s="4" t="s">
        <v>203</v>
      </c>
      <c r="S529" s="4" t="s">
        <v>7802</v>
      </c>
      <c r="T529" s="6"/>
      <c r="U529" s="6"/>
      <c r="V529" s="4" t="s">
        <v>12196</v>
      </c>
      <c r="W529" s="4" t="s">
        <v>7977</v>
      </c>
      <c r="X529" s="4">
        <v>0</v>
      </c>
      <c r="Y529" s="4">
        <v>50</v>
      </c>
      <c r="Z529" s="4">
        <v>0</v>
      </c>
      <c r="AA529" s="4" t="s">
        <v>7805</v>
      </c>
      <c r="AB529" s="6"/>
      <c r="AC529" s="4">
        <v>1</v>
      </c>
      <c r="AD529" s="4">
        <v>0</v>
      </c>
      <c r="AE529" s="8">
        <v>45215</v>
      </c>
    </row>
    <row r="530" customHeight="1" spans="1:31">
      <c r="A530" s="2">
        <v>42063</v>
      </c>
      <c r="B530" s="3" t="s">
        <v>12197</v>
      </c>
      <c r="C530" s="4" t="s">
        <v>12198</v>
      </c>
      <c r="D530" s="5">
        <v>45303</v>
      </c>
      <c r="E530" s="4" t="s">
        <v>12199</v>
      </c>
      <c r="F530" s="6"/>
      <c r="G530" s="4" t="s">
        <v>9414</v>
      </c>
      <c r="H530" s="6"/>
      <c r="I530" s="4" t="s">
        <v>9255</v>
      </c>
      <c r="J530" s="4" t="s">
        <v>12200</v>
      </c>
      <c r="K530" s="4" t="s">
        <v>184</v>
      </c>
      <c r="L530" s="4" t="s">
        <v>8876</v>
      </c>
      <c r="M530" s="6"/>
      <c r="N530" s="6"/>
      <c r="O530" s="4" t="s">
        <v>496</v>
      </c>
      <c r="P530" s="4" t="s">
        <v>496</v>
      </c>
      <c r="Q530" s="4">
        <v>100190</v>
      </c>
      <c r="R530" s="4" t="s">
        <v>184</v>
      </c>
      <c r="S530" s="4" t="s">
        <v>7975</v>
      </c>
      <c r="T530" s="4">
        <v>1</v>
      </c>
      <c r="U530" s="6"/>
      <c r="V530" s="4" t="s">
        <v>12201</v>
      </c>
      <c r="W530" s="4" t="s">
        <v>7778</v>
      </c>
      <c r="X530" s="4">
        <v>0</v>
      </c>
      <c r="Y530" s="4">
        <v>100</v>
      </c>
      <c r="Z530" s="4">
        <v>0</v>
      </c>
      <c r="AA530" s="4" t="s">
        <v>7805</v>
      </c>
      <c r="AB530" s="6"/>
      <c r="AC530" s="4">
        <v>1</v>
      </c>
      <c r="AD530" s="4">
        <v>0</v>
      </c>
      <c r="AE530" s="8">
        <v>45225</v>
      </c>
    </row>
    <row r="531" customHeight="1" spans="1:31">
      <c r="A531" s="2">
        <v>42108</v>
      </c>
      <c r="B531" s="3" t="s">
        <v>12202</v>
      </c>
      <c r="C531" s="4" t="s">
        <v>12203</v>
      </c>
      <c r="D531" s="5">
        <v>43536</v>
      </c>
      <c r="E531" s="4" t="s">
        <v>12204</v>
      </c>
      <c r="F531" s="6"/>
      <c r="G531" s="4" t="s">
        <v>10663</v>
      </c>
      <c r="H531" s="6"/>
      <c r="I531" s="4" t="s">
        <v>7927</v>
      </c>
      <c r="J531" s="4" t="s">
        <v>10146</v>
      </c>
      <c r="K531" s="4" t="s">
        <v>7879</v>
      </c>
      <c r="L531" s="4" t="s">
        <v>196</v>
      </c>
      <c r="M531" s="6"/>
      <c r="N531" s="6"/>
      <c r="O531" s="4" t="s">
        <v>7879</v>
      </c>
      <c r="P531" s="4" t="s">
        <v>8223</v>
      </c>
      <c r="Q531" s="4">
        <v>400007</v>
      </c>
      <c r="R531" s="4" t="s">
        <v>196</v>
      </c>
      <c r="S531" s="4" t="s">
        <v>7826</v>
      </c>
      <c r="T531" s="4">
        <v>1</v>
      </c>
      <c r="U531" s="6"/>
      <c r="V531" s="4" t="s">
        <v>12205</v>
      </c>
      <c r="W531" s="4" t="s">
        <v>7977</v>
      </c>
      <c r="X531" s="4">
        <v>0</v>
      </c>
      <c r="Y531" s="4">
        <v>50</v>
      </c>
      <c r="Z531" s="4">
        <v>0</v>
      </c>
      <c r="AA531" s="4" t="s">
        <v>7805</v>
      </c>
      <c r="AB531" s="6"/>
      <c r="AC531" s="4">
        <v>1</v>
      </c>
      <c r="AD531" s="4">
        <v>0</v>
      </c>
      <c r="AE531" s="8">
        <v>45265</v>
      </c>
    </row>
    <row r="532" customHeight="1" spans="1:31">
      <c r="A532" s="2">
        <v>42146</v>
      </c>
      <c r="B532" s="3" t="s">
        <v>12206</v>
      </c>
      <c r="C532" s="4" t="s">
        <v>12207</v>
      </c>
      <c r="D532" s="5">
        <v>45337</v>
      </c>
      <c r="E532" s="4" t="s">
        <v>12208</v>
      </c>
      <c r="F532" s="6"/>
      <c r="G532" s="4" t="s">
        <v>8105</v>
      </c>
      <c r="H532" s="3" t="s">
        <v>12209</v>
      </c>
      <c r="I532" s="4" t="s">
        <v>7796</v>
      </c>
      <c r="J532" s="4" t="s">
        <v>11363</v>
      </c>
      <c r="K532" s="4" t="s">
        <v>12210</v>
      </c>
      <c r="L532" s="4" t="s">
        <v>10366</v>
      </c>
      <c r="M532" s="6"/>
      <c r="N532" s="6"/>
      <c r="O532" s="4" t="s">
        <v>12210</v>
      </c>
      <c r="P532" s="4" t="s">
        <v>8386</v>
      </c>
      <c r="Q532" s="4">
        <v>100081</v>
      </c>
      <c r="R532" s="4" t="s">
        <v>184</v>
      </c>
      <c r="S532" s="4" t="s">
        <v>7975</v>
      </c>
      <c r="T532" s="4">
        <v>1</v>
      </c>
      <c r="U532" s="6"/>
      <c r="V532" s="4" t="s">
        <v>12211</v>
      </c>
      <c r="W532" s="4" t="s">
        <v>7778</v>
      </c>
      <c r="X532" s="4">
        <v>0</v>
      </c>
      <c r="Y532" s="4">
        <v>100</v>
      </c>
      <c r="Z532" s="4">
        <v>0</v>
      </c>
      <c r="AA532" s="4" t="s">
        <v>7805</v>
      </c>
      <c r="AB532" s="6"/>
      <c r="AC532" s="4">
        <v>1</v>
      </c>
      <c r="AD532" s="4">
        <v>0</v>
      </c>
      <c r="AE532" s="8">
        <v>45226</v>
      </c>
    </row>
    <row r="533" customHeight="1" spans="1:31">
      <c r="A533" s="2">
        <v>42166</v>
      </c>
      <c r="B533" s="3" t="s">
        <v>12212</v>
      </c>
      <c r="C533" s="4" t="s">
        <v>12213</v>
      </c>
      <c r="D533" s="5">
        <v>45229</v>
      </c>
      <c r="E533" s="4" t="s">
        <v>12214</v>
      </c>
      <c r="F533" s="6"/>
      <c r="G533" s="4" t="s">
        <v>12215</v>
      </c>
      <c r="H533" s="3" t="s">
        <v>12212</v>
      </c>
      <c r="I533" s="4" t="s">
        <v>7796</v>
      </c>
      <c r="J533" s="4" t="s">
        <v>12216</v>
      </c>
      <c r="K533" s="4" t="s">
        <v>12217</v>
      </c>
      <c r="L533" s="4" t="s">
        <v>12218</v>
      </c>
      <c r="M533" s="6"/>
      <c r="N533" s="6"/>
      <c r="O533" s="4" t="s">
        <v>12219</v>
      </c>
      <c r="P533" s="4" t="s">
        <v>556</v>
      </c>
      <c r="Q533" s="4">
        <v>1848501</v>
      </c>
      <c r="R533" s="4" t="s">
        <v>201</v>
      </c>
      <c r="S533" s="4" t="s">
        <v>7826</v>
      </c>
      <c r="T533" s="4">
        <v>0</v>
      </c>
      <c r="U533" s="6"/>
      <c r="V533" s="4" t="s">
        <v>12220</v>
      </c>
      <c r="W533" s="4" t="s">
        <v>7935</v>
      </c>
      <c r="X533" s="4">
        <v>0</v>
      </c>
      <c r="Y533" s="4">
        <v>300</v>
      </c>
      <c r="Z533" s="4">
        <v>300</v>
      </c>
      <c r="AA533" s="4" t="s">
        <v>7779</v>
      </c>
      <c r="AB533" s="6"/>
      <c r="AC533" s="4">
        <v>3</v>
      </c>
      <c r="AD533" s="4">
        <v>0</v>
      </c>
      <c r="AE533" s="8">
        <v>44875.9459027778</v>
      </c>
    </row>
    <row r="534" customHeight="1" spans="1:31">
      <c r="A534" s="2">
        <v>42188</v>
      </c>
      <c r="B534" s="3" t="s">
        <v>12221</v>
      </c>
      <c r="C534" s="4" t="s">
        <v>12222</v>
      </c>
      <c r="D534" s="5">
        <v>45269</v>
      </c>
      <c r="E534" s="4" t="s">
        <v>12223</v>
      </c>
      <c r="F534" s="4" t="s">
        <v>12224</v>
      </c>
      <c r="G534" s="4" t="s">
        <v>12168</v>
      </c>
      <c r="H534" s="3" t="s">
        <v>12221</v>
      </c>
      <c r="I534" s="4" t="s">
        <v>7796</v>
      </c>
      <c r="J534" s="4" t="s">
        <v>12225</v>
      </c>
      <c r="K534" s="4" t="s">
        <v>12226</v>
      </c>
      <c r="L534" s="4" t="s">
        <v>12227</v>
      </c>
      <c r="M534" s="4" t="s">
        <v>12228</v>
      </c>
      <c r="N534" s="6"/>
      <c r="O534" s="4" t="s">
        <v>506</v>
      </c>
      <c r="P534" s="4" t="s">
        <v>506</v>
      </c>
      <c r="Q534" s="4" t="s">
        <v>11058</v>
      </c>
      <c r="R534" s="4" t="s">
        <v>197</v>
      </c>
      <c r="S534" s="4" t="s">
        <v>7789</v>
      </c>
      <c r="T534" s="4">
        <v>1</v>
      </c>
      <c r="U534" s="4" t="s">
        <v>12229</v>
      </c>
      <c r="V534" s="4" t="s">
        <v>12230</v>
      </c>
      <c r="W534" s="4" t="s">
        <v>7778</v>
      </c>
      <c r="X534" s="4">
        <v>100</v>
      </c>
      <c r="Y534" s="4">
        <v>100</v>
      </c>
      <c r="Z534" s="4">
        <v>0</v>
      </c>
      <c r="AA534" s="4" t="s">
        <v>8775</v>
      </c>
      <c r="AB534" s="6"/>
      <c r="AC534" s="4">
        <v>1</v>
      </c>
      <c r="AD534" s="4">
        <v>0</v>
      </c>
      <c r="AE534" s="8">
        <v>45269.7474537037</v>
      </c>
    </row>
    <row r="535" customHeight="1" spans="1:31">
      <c r="A535" s="2">
        <v>42189</v>
      </c>
      <c r="B535" s="3" t="s">
        <v>12231</v>
      </c>
      <c r="C535" s="4" t="s">
        <v>12232</v>
      </c>
      <c r="D535" s="5">
        <v>45121</v>
      </c>
      <c r="E535" s="4" t="s">
        <v>12233</v>
      </c>
      <c r="F535" s="6"/>
      <c r="G535" s="4" t="s">
        <v>12234</v>
      </c>
      <c r="H535" s="3" t="s">
        <v>12235</v>
      </c>
      <c r="I535" s="4" t="s">
        <v>7796</v>
      </c>
      <c r="J535" s="4" t="s">
        <v>12236</v>
      </c>
      <c r="K535" s="4" t="s">
        <v>12237</v>
      </c>
      <c r="L535" s="4" t="s">
        <v>12238</v>
      </c>
      <c r="M535" s="4" t="s">
        <v>12239</v>
      </c>
      <c r="N535" s="6"/>
      <c r="O535" s="4" t="s">
        <v>8285</v>
      </c>
      <c r="P535" s="4" t="s">
        <v>12240</v>
      </c>
      <c r="Q535" s="4" t="s">
        <v>12241</v>
      </c>
      <c r="R535" s="4" t="s">
        <v>183</v>
      </c>
      <c r="S535" s="4" t="s">
        <v>7776</v>
      </c>
      <c r="T535" s="4">
        <v>0</v>
      </c>
      <c r="U535" s="6"/>
      <c r="V535" s="4" t="s">
        <v>12242</v>
      </c>
      <c r="W535" s="4" t="s">
        <v>7828</v>
      </c>
      <c r="X535" s="4">
        <v>0</v>
      </c>
      <c r="Y535" s="4">
        <v>500</v>
      </c>
      <c r="Z535" s="4">
        <v>485</v>
      </c>
      <c r="AA535" s="4" t="s">
        <v>7779</v>
      </c>
      <c r="AB535" s="6"/>
      <c r="AC535" s="4">
        <v>5</v>
      </c>
      <c r="AD535" s="4">
        <v>0</v>
      </c>
      <c r="AE535" s="8">
        <v>45121.3073958333</v>
      </c>
    </row>
    <row r="536" customHeight="1" spans="1:31">
      <c r="A536" s="2">
        <v>42264</v>
      </c>
      <c r="B536" s="3" t="s">
        <v>12243</v>
      </c>
      <c r="C536" s="4" t="s">
        <v>12244</v>
      </c>
      <c r="D536" s="5">
        <v>44480</v>
      </c>
      <c r="E536" s="4" t="s">
        <v>12245</v>
      </c>
      <c r="F536" s="6"/>
      <c r="G536" s="4" t="s">
        <v>8238</v>
      </c>
      <c r="H536" s="3" t="s">
        <v>12243</v>
      </c>
      <c r="I536" s="4" t="s">
        <v>9255</v>
      </c>
      <c r="J536" s="4" t="s">
        <v>11383</v>
      </c>
      <c r="K536" s="4" t="s">
        <v>12246</v>
      </c>
      <c r="L536" s="4" t="s">
        <v>12247</v>
      </c>
      <c r="M536" s="6"/>
      <c r="N536" s="6"/>
      <c r="O536" s="4" t="s">
        <v>12248</v>
      </c>
      <c r="P536" s="4" t="s">
        <v>8338</v>
      </c>
      <c r="Q536" s="4">
        <v>44919</v>
      </c>
      <c r="R536" s="4" t="s">
        <v>218</v>
      </c>
      <c r="S536" s="4" t="s">
        <v>7975</v>
      </c>
      <c r="T536" s="4">
        <v>0</v>
      </c>
      <c r="U536" s="6"/>
      <c r="V536" s="4" t="s">
        <v>12249</v>
      </c>
      <c r="W536" s="4" t="s">
        <v>7778</v>
      </c>
      <c r="X536" s="4">
        <v>0</v>
      </c>
      <c r="Y536" s="4">
        <v>100</v>
      </c>
      <c r="Z536" s="4">
        <v>0</v>
      </c>
      <c r="AA536" s="4" t="s">
        <v>7805</v>
      </c>
      <c r="AB536" s="6"/>
      <c r="AC536" s="4">
        <v>1</v>
      </c>
      <c r="AD536" s="4">
        <v>0</v>
      </c>
      <c r="AE536" s="8">
        <v>45238</v>
      </c>
    </row>
    <row r="537" customHeight="1" spans="1:31">
      <c r="A537" s="2">
        <v>42270</v>
      </c>
      <c r="B537" s="3" t="s">
        <v>12250</v>
      </c>
      <c r="C537" s="4" t="s">
        <v>12251</v>
      </c>
      <c r="D537" s="5">
        <v>44005</v>
      </c>
      <c r="E537" s="4" t="s">
        <v>12252</v>
      </c>
      <c r="F537" s="6"/>
      <c r="G537" s="4" t="s">
        <v>12253</v>
      </c>
      <c r="H537" s="6"/>
      <c r="I537" s="4" t="s">
        <v>9255</v>
      </c>
      <c r="J537" s="4" t="s">
        <v>10647</v>
      </c>
      <c r="K537" s="4" t="s">
        <v>12254</v>
      </c>
      <c r="L537" s="6"/>
      <c r="M537" s="6"/>
      <c r="N537" s="6"/>
      <c r="O537" s="4" t="s">
        <v>8717</v>
      </c>
      <c r="P537" s="4" t="s">
        <v>565</v>
      </c>
      <c r="Q537" s="4">
        <v>98101</v>
      </c>
      <c r="R537" s="4" t="s">
        <v>229</v>
      </c>
      <c r="S537" s="4" t="s">
        <v>7815</v>
      </c>
      <c r="T537" s="4">
        <v>0</v>
      </c>
      <c r="U537" s="6"/>
      <c r="V537" s="4" t="s">
        <v>12255</v>
      </c>
      <c r="W537" s="4" t="s">
        <v>7977</v>
      </c>
      <c r="X537" s="4">
        <v>0</v>
      </c>
      <c r="Y537" s="4">
        <v>50</v>
      </c>
      <c r="Z537" s="4">
        <v>0</v>
      </c>
      <c r="AA537" s="4" t="s">
        <v>7805</v>
      </c>
      <c r="AB537" s="6"/>
      <c r="AC537" s="4">
        <v>1</v>
      </c>
      <c r="AD537" s="4">
        <v>0</v>
      </c>
      <c r="AE537" s="8">
        <v>45238</v>
      </c>
    </row>
    <row r="538" customHeight="1" spans="1:31">
      <c r="A538" s="2">
        <v>42329</v>
      </c>
      <c r="B538" s="3" t="s">
        <v>12256</v>
      </c>
      <c r="C538" s="4" t="s">
        <v>12257</v>
      </c>
      <c r="D538" s="5">
        <v>43538</v>
      </c>
      <c r="E538" s="4" t="s">
        <v>12258</v>
      </c>
      <c r="F538" s="4" t="s">
        <v>12259</v>
      </c>
      <c r="G538" s="4" t="s">
        <v>12260</v>
      </c>
      <c r="H538" s="6"/>
      <c r="I538" s="4" t="s">
        <v>9255</v>
      </c>
      <c r="J538" s="4" t="s">
        <v>11383</v>
      </c>
      <c r="K538" s="4" t="s">
        <v>12261</v>
      </c>
      <c r="L538" s="4">
        <v>308</v>
      </c>
      <c r="M538" s="6"/>
      <c r="N538" s="6"/>
      <c r="O538" s="4" t="s">
        <v>11697</v>
      </c>
      <c r="P538" s="4" t="s">
        <v>566</v>
      </c>
      <c r="Q538" s="4">
        <v>8001</v>
      </c>
      <c r="R538" s="4" t="s">
        <v>221</v>
      </c>
      <c r="S538" s="4" t="s">
        <v>7802</v>
      </c>
      <c r="T538" s="4">
        <v>0</v>
      </c>
      <c r="U538" s="6"/>
      <c r="V538" s="4" t="s">
        <v>12262</v>
      </c>
      <c r="W538" s="4" t="s">
        <v>7977</v>
      </c>
      <c r="X538" s="4">
        <v>0</v>
      </c>
      <c r="Y538" s="4">
        <v>50</v>
      </c>
      <c r="Z538" s="4">
        <v>0</v>
      </c>
      <c r="AA538" s="4" t="s">
        <v>7805</v>
      </c>
      <c r="AB538" s="6"/>
      <c r="AC538" s="4">
        <v>1</v>
      </c>
      <c r="AD538" s="4">
        <v>0</v>
      </c>
      <c r="AE538" s="8">
        <v>45240</v>
      </c>
    </row>
    <row r="539" customHeight="1" spans="1:31">
      <c r="A539" s="2">
        <v>42618</v>
      </c>
      <c r="B539" s="3" t="s">
        <v>12263</v>
      </c>
      <c r="C539" s="4" t="s">
        <v>12264</v>
      </c>
      <c r="D539" s="5">
        <v>44634</v>
      </c>
      <c r="E539" s="4" t="s">
        <v>9618</v>
      </c>
      <c r="F539" s="4" t="s">
        <v>12067</v>
      </c>
      <c r="G539" s="4" t="s">
        <v>12265</v>
      </c>
      <c r="H539" s="6"/>
      <c r="I539" s="4" t="s">
        <v>7796</v>
      </c>
      <c r="J539" s="4" t="s">
        <v>12266</v>
      </c>
      <c r="K539" s="4" t="s">
        <v>12172</v>
      </c>
      <c r="L539" s="4" t="s">
        <v>8716</v>
      </c>
      <c r="M539" s="4" t="s">
        <v>12267</v>
      </c>
      <c r="N539" s="6"/>
      <c r="O539" s="4" t="s">
        <v>8717</v>
      </c>
      <c r="P539" s="4" t="s">
        <v>10191</v>
      </c>
      <c r="Q539" s="4" t="s">
        <v>12268</v>
      </c>
      <c r="R539" s="4" t="s">
        <v>229</v>
      </c>
      <c r="S539" s="4" t="s">
        <v>7776</v>
      </c>
      <c r="T539" s="4">
        <v>0</v>
      </c>
      <c r="U539" s="6"/>
      <c r="V539" s="4" t="s">
        <v>12269</v>
      </c>
      <c r="W539" s="4" t="s">
        <v>7828</v>
      </c>
      <c r="X539" s="4">
        <v>0</v>
      </c>
      <c r="Y539" s="4">
        <v>500</v>
      </c>
      <c r="Z539" s="4">
        <v>500</v>
      </c>
      <c r="AA539" s="4" t="s">
        <v>7779</v>
      </c>
      <c r="AB539" s="6"/>
      <c r="AC539" s="4">
        <v>5</v>
      </c>
      <c r="AD539" s="4">
        <v>0</v>
      </c>
      <c r="AE539" s="8">
        <v>44566.774212963</v>
      </c>
    </row>
    <row r="540" customHeight="1" spans="1:31">
      <c r="A540" s="2">
        <v>42637</v>
      </c>
      <c r="B540" s="3" t="s">
        <v>12270</v>
      </c>
      <c r="C540" s="4" t="s">
        <v>12271</v>
      </c>
      <c r="D540" s="5">
        <v>44569</v>
      </c>
      <c r="E540" s="4" t="s">
        <v>12272</v>
      </c>
      <c r="F540" s="6"/>
      <c r="G540" s="4" t="s">
        <v>9217</v>
      </c>
      <c r="H540" s="3" t="s">
        <v>12273</v>
      </c>
      <c r="I540" s="4" t="s">
        <v>9255</v>
      </c>
      <c r="J540" s="4" t="s">
        <v>12274</v>
      </c>
      <c r="K540" s="4" t="s">
        <v>12275</v>
      </c>
      <c r="L540" s="6"/>
      <c r="M540" s="6"/>
      <c r="N540" s="6"/>
      <c r="O540" s="4" t="s">
        <v>12276</v>
      </c>
      <c r="P540" s="4" t="s">
        <v>564</v>
      </c>
      <c r="Q540" s="4">
        <v>3053</v>
      </c>
      <c r="R540" s="4" t="s">
        <v>179</v>
      </c>
      <c r="S540" s="4" t="s">
        <v>7826</v>
      </c>
      <c r="T540" s="4">
        <v>1</v>
      </c>
      <c r="U540" s="6"/>
      <c r="V540" s="4" t="s">
        <v>12277</v>
      </c>
      <c r="W540" s="4" t="s">
        <v>7778</v>
      </c>
      <c r="X540" s="4">
        <v>0</v>
      </c>
      <c r="Y540" s="4">
        <v>100</v>
      </c>
      <c r="Z540" s="4">
        <v>0</v>
      </c>
      <c r="AA540" s="4" t="s">
        <v>12278</v>
      </c>
      <c r="AB540" s="6"/>
      <c r="AC540" s="4">
        <v>1</v>
      </c>
      <c r="AD540" s="4">
        <v>0</v>
      </c>
      <c r="AE540" s="8">
        <v>45217</v>
      </c>
    </row>
    <row r="541" customHeight="1" spans="1:31">
      <c r="A541" s="2">
        <v>42881</v>
      </c>
      <c r="B541" s="3" t="s">
        <v>12279</v>
      </c>
      <c r="C541" s="4" t="s">
        <v>12280</v>
      </c>
      <c r="D541" s="5">
        <v>45265</v>
      </c>
      <c r="E541" s="4" t="s">
        <v>12281</v>
      </c>
      <c r="F541" s="6"/>
      <c r="G541" s="4" t="s">
        <v>12282</v>
      </c>
      <c r="H541" s="6"/>
      <c r="I541" s="4" t="s">
        <v>7927</v>
      </c>
      <c r="J541" s="4" t="s">
        <v>12225</v>
      </c>
      <c r="K541" s="4" t="s">
        <v>12283</v>
      </c>
      <c r="L541" s="4">
        <v>45</v>
      </c>
      <c r="M541" s="6"/>
      <c r="N541" s="6"/>
      <c r="O541" s="4" t="s">
        <v>10701</v>
      </c>
      <c r="P541" s="4" t="s">
        <v>565</v>
      </c>
      <c r="Q541" s="4">
        <v>98033</v>
      </c>
      <c r="R541" s="4" t="s">
        <v>229</v>
      </c>
      <c r="S541" s="4" t="s">
        <v>7776</v>
      </c>
      <c r="T541" s="4">
        <v>1</v>
      </c>
      <c r="U541" s="6"/>
      <c r="V541" s="4" t="s">
        <v>12284</v>
      </c>
      <c r="W541" s="4" t="s">
        <v>7778</v>
      </c>
      <c r="X541" s="4">
        <v>0</v>
      </c>
      <c r="Y541" s="4">
        <v>100</v>
      </c>
      <c r="Z541" s="4">
        <v>100</v>
      </c>
      <c r="AA541" s="4" t="s">
        <v>7779</v>
      </c>
      <c r="AB541" s="6"/>
      <c r="AC541" s="4">
        <v>1</v>
      </c>
      <c r="AD541" s="4">
        <v>0</v>
      </c>
      <c r="AE541" s="8">
        <v>45265.9761921296</v>
      </c>
    </row>
    <row r="542" customHeight="1" spans="1:31">
      <c r="A542" s="2">
        <v>42894</v>
      </c>
      <c r="B542" s="3" t="s">
        <v>12285</v>
      </c>
      <c r="C542" s="4" t="s">
        <v>12286</v>
      </c>
      <c r="D542" s="5">
        <v>43732</v>
      </c>
      <c r="E542" s="4" t="s">
        <v>12287</v>
      </c>
      <c r="F542" s="6"/>
      <c r="G542" s="4" t="s">
        <v>8922</v>
      </c>
      <c r="H542" s="6"/>
      <c r="I542" s="4" t="s">
        <v>9370</v>
      </c>
      <c r="J542" s="4" t="s">
        <v>10647</v>
      </c>
      <c r="K542" s="4" t="s">
        <v>9202</v>
      </c>
      <c r="L542" s="4" t="s">
        <v>12288</v>
      </c>
      <c r="M542" s="6"/>
      <c r="N542" s="6"/>
      <c r="O542" s="4" t="s">
        <v>213</v>
      </c>
      <c r="P542" s="4" t="s">
        <v>8933</v>
      </c>
      <c r="Q542" s="4">
        <v>138632</v>
      </c>
      <c r="R542" s="4" t="s">
        <v>213</v>
      </c>
      <c r="S542" s="4" t="s">
        <v>7975</v>
      </c>
      <c r="T542" s="4">
        <v>0</v>
      </c>
      <c r="U542" s="6"/>
      <c r="V542" s="4" t="s">
        <v>12289</v>
      </c>
      <c r="W542" s="4" t="s">
        <v>7778</v>
      </c>
      <c r="X542" s="4">
        <v>0</v>
      </c>
      <c r="Y542" s="4">
        <v>100</v>
      </c>
      <c r="Z542" s="4">
        <v>0</v>
      </c>
      <c r="AA542" s="4" t="s">
        <v>7805</v>
      </c>
      <c r="AB542" s="6"/>
      <c r="AC542" s="4">
        <v>1</v>
      </c>
      <c r="AD542" s="4">
        <v>0</v>
      </c>
      <c r="AE542" s="8">
        <v>45240</v>
      </c>
    </row>
    <row r="543" customHeight="1" spans="1:31">
      <c r="A543" s="2">
        <v>43006</v>
      </c>
      <c r="B543" s="3" t="s">
        <v>12290</v>
      </c>
      <c r="C543" s="4" t="s">
        <v>12291</v>
      </c>
      <c r="D543" s="5">
        <v>45287</v>
      </c>
      <c r="E543" s="4" t="s">
        <v>12292</v>
      </c>
      <c r="F543" s="6"/>
      <c r="G543" s="4" t="s">
        <v>12293</v>
      </c>
      <c r="H543" s="3" t="s">
        <v>12294</v>
      </c>
      <c r="I543" s="4" t="s">
        <v>9255</v>
      </c>
      <c r="J543" s="4" t="s">
        <v>11383</v>
      </c>
      <c r="K543" s="4" t="s">
        <v>12295</v>
      </c>
      <c r="L543" s="4" t="s">
        <v>12296</v>
      </c>
      <c r="M543" s="6"/>
      <c r="N543" s="6"/>
      <c r="O543" s="4" t="s">
        <v>12297</v>
      </c>
      <c r="P543" s="4" t="s">
        <v>12298</v>
      </c>
      <c r="Q543" s="4">
        <v>2906</v>
      </c>
      <c r="R543" s="4" t="s">
        <v>229</v>
      </c>
      <c r="S543" s="4" t="s">
        <v>7815</v>
      </c>
      <c r="T543" s="4">
        <v>0</v>
      </c>
      <c r="U543" s="6"/>
      <c r="V543" s="4" t="s">
        <v>12299</v>
      </c>
      <c r="W543" s="4" t="s">
        <v>7977</v>
      </c>
      <c r="X543" s="4">
        <v>0</v>
      </c>
      <c r="Y543" s="4">
        <v>50</v>
      </c>
      <c r="Z543" s="4">
        <v>0</v>
      </c>
      <c r="AA543" s="4" t="s">
        <v>7805</v>
      </c>
      <c r="AB543" s="6"/>
      <c r="AC543" s="4">
        <v>1</v>
      </c>
      <c r="AD543" s="4">
        <v>0</v>
      </c>
      <c r="AE543" s="8">
        <v>45242</v>
      </c>
    </row>
    <row r="544" customHeight="1" spans="1:31">
      <c r="A544" s="2">
        <v>43126</v>
      </c>
      <c r="B544" s="3" t="s">
        <v>12300</v>
      </c>
      <c r="C544" s="4" t="s">
        <v>12301</v>
      </c>
      <c r="D544" s="5">
        <v>44068</v>
      </c>
      <c r="E544" s="4" t="s">
        <v>8120</v>
      </c>
      <c r="F544" s="4" t="s">
        <v>11274</v>
      </c>
      <c r="G544" s="4" t="s">
        <v>12302</v>
      </c>
      <c r="H544" s="6"/>
      <c r="I544" s="4" t="s">
        <v>9255</v>
      </c>
      <c r="J544" s="4" t="s">
        <v>11807</v>
      </c>
      <c r="K544" s="4" t="s">
        <v>12303</v>
      </c>
      <c r="L544" s="6"/>
      <c r="M544" s="6"/>
      <c r="N544" s="6"/>
      <c r="O544" s="4" t="s">
        <v>12304</v>
      </c>
      <c r="P544" s="4" t="s">
        <v>536</v>
      </c>
      <c r="Q544" s="4">
        <v>8540</v>
      </c>
      <c r="R544" s="4" t="s">
        <v>229</v>
      </c>
      <c r="S544" s="4" t="s">
        <v>7815</v>
      </c>
      <c r="T544" s="4">
        <v>0</v>
      </c>
      <c r="U544" s="6"/>
      <c r="V544" s="4" t="s">
        <v>12305</v>
      </c>
      <c r="W544" s="4" t="s">
        <v>7977</v>
      </c>
      <c r="X544" s="4">
        <v>0</v>
      </c>
      <c r="Y544" s="4">
        <v>50</v>
      </c>
      <c r="Z544" s="4">
        <v>0</v>
      </c>
      <c r="AA544" s="4" t="s">
        <v>7805</v>
      </c>
      <c r="AB544" s="6"/>
      <c r="AC544" s="4">
        <v>1</v>
      </c>
      <c r="AD544" s="4">
        <v>0</v>
      </c>
      <c r="AE544" s="8">
        <v>45240</v>
      </c>
    </row>
    <row r="545" customHeight="1" spans="1:31">
      <c r="A545" s="2">
        <v>43228</v>
      </c>
      <c r="B545" s="3" t="s">
        <v>12306</v>
      </c>
      <c r="C545" s="4" t="s">
        <v>12307</v>
      </c>
      <c r="D545" s="5">
        <v>45224</v>
      </c>
      <c r="E545" s="4" t="s">
        <v>12308</v>
      </c>
      <c r="F545" s="6"/>
      <c r="G545" s="4" t="s">
        <v>10840</v>
      </c>
      <c r="H545" s="6"/>
      <c r="I545" s="4" t="s">
        <v>9255</v>
      </c>
      <c r="J545" s="4" t="s">
        <v>12309</v>
      </c>
      <c r="K545" s="4" t="s">
        <v>12310</v>
      </c>
      <c r="L545" s="4" t="s">
        <v>12311</v>
      </c>
      <c r="M545" s="6"/>
      <c r="N545" s="6"/>
      <c r="O545" s="4" t="s">
        <v>12312</v>
      </c>
      <c r="P545" s="4" t="s">
        <v>565</v>
      </c>
      <c r="Q545" s="4">
        <v>98004</v>
      </c>
      <c r="R545" s="4" t="s">
        <v>229</v>
      </c>
      <c r="S545" s="4" t="s">
        <v>7815</v>
      </c>
      <c r="T545" s="4">
        <v>0</v>
      </c>
      <c r="U545" s="6"/>
      <c r="V545" s="4" t="s">
        <v>12313</v>
      </c>
      <c r="W545" s="4" t="s">
        <v>7778</v>
      </c>
      <c r="X545" s="4">
        <v>0</v>
      </c>
      <c r="Y545" s="4">
        <v>100</v>
      </c>
      <c r="Z545" s="4">
        <v>0</v>
      </c>
      <c r="AA545" s="4" t="s">
        <v>7805</v>
      </c>
      <c r="AB545" s="6"/>
      <c r="AC545" s="4">
        <v>1</v>
      </c>
      <c r="AD545" s="4">
        <v>0</v>
      </c>
      <c r="AE545" s="8">
        <v>45224</v>
      </c>
    </row>
    <row r="546" customHeight="1" spans="1:31">
      <c r="A546" s="2">
        <v>43242</v>
      </c>
      <c r="B546" s="3" t="s">
        <v>12314</v>
      </c>
      <c r="C546" s="4" t="s">
        <v>12315</v>
      </c>
      <c r="D546" s="6"/>
      <c r="E546" s="4" t="s">
        <v>12316</v>
      </c>
      <c r="F546" s="6"/>
      <c r="G546" s="4" t="s">
        <v>12317</v>
      </c>
      <c r="H546" s="6"/>
      <c r="I546" s="6"/>
      <c r="J546" s="4" t="s">
        <v>10146</v>
      </c>
      <c r="K546" s="4" t="s">
        <v>12318</v>
      </c>
      <c r="L546" s="6"/>
      <c r="M546" s="6"/>
      <c r="N546" s="6"/>
      <c r="O546" s="4" t="s">
        <v>12319</v>
      </c>
      <c r="P546" s="4" t="s">
        <v>520</v>
      </c>
      <c r="Q546" s="4" t="s">
        <v>12320</v>
      </c>
      <c r="R546" s="4" t="s">
        <v>201</v>
      </c>
      <c r="S546" s="4" t="s">
        <v>7975</v>
      </c>
      <c r="T546" s="6"/>
      <c r="U546" s="6"/>
      <c r="V546" s="4" t="s">
        <v>12321</v>
      </c>
      <c r="W546" s="4" t="s">
        <v>7778</v>
      </c>
      <c r="X546" s="4">
        <v>0</v>
      </c>
      <c r="Y546" s="4">
        <v>100</v>
      </c>
      <c r="Z546" s="4">
        <v>0</v>
      </c>
      <c r="AA546" s="4" t="s">
        <v>7805</v>
      </c>
      <c r="AB546" s="6"/>
      <c r="AC546" s="4">
        <v>1</v>
      </c>
      <c r="AD546" s="4">
        <v>0</v>
      </c>
      <c r="AE546" s="8">
        <v>45238</v>
      </c>
    </row>
    <row r="547" customHeight="1" spans="1:31">
      <c r="A547" s="2">
        <v>43327</v>
      </c>
      <c r="B547" s="3" t="s">
        <v>12322</v>
      </c>
      <c r="C547" s="4" t="s">
        <v>12323</v>
      </c>
      <c r="D547" s="5">
        <v>44950</v>
      </c>
      <c r="E547" s="4" t="s">
        <v>11894</v>
      </c>
      <c r="F547" s="6"/>
      <c r="G547" s="4" t="s">
        <v>12324</v>
      </c>
      <c r="H547" s="6"/>
      <c r="I547" s="4" t="s">
        <v>7796</v>
      </c>
      <c r="J547" s="4" t="s">
        <v>12236</v>
      </c>
      <c r="K547" s="4" t="s">
        <v>12325</v>
      </c>
      <c r="L547" s="6"/>
      <c r="M547" s="6"/>
      <c r="N547" s="6"/>
      <c r="O547" s="4" t="s">
        <v>12326</v>
      </c>
      <c r="P547" s="4" t="s">
        <v>12327</v>
      </c>
      <c r="Q547" s="4" t="s">
        <v>12328</v>
      </c>
      <c r="R547" s="4" t="s">
        <v>201</v>
      </c>
      <c r="S547" s="4" t="s">
        <v>7826</v>
      </c>
      <c r="T547" s="4">
        <v>0</v>
      </c>
      <c r="U547" s="6"/>
      <c r="V547" s="4" t="s">
        <v>12329</v>
      </c>
      <c r="W547" s="4" t="s">
        <v>7828</v>
      </c>
      <c r="X547" s="4">
        <v>0</v>
      </c>
      <c r="Y547" s="4">
        <v>500</v>
      </c>
      <c r="Z547" s="4">
        <v>500</v>
      </c>
      <c r="AA547" s="4" t="s">
        <v>7779</v>
      </c>
      <c r="AB547" s="6"/>
      <c r="AC547" s="4">
        <v>5</v>
      </c>
      <c r="AD547" s="4">
        <v>0</v>
      </c>
      <c r="AE547" s="8">
        <v>44950.7151967593</v>
      </c>
    </row>
    <row r="548" customHeight="1" spans="1:31">
      <c r="A548" s="2">
        <v>43356</v>
      </c>
      <c r="B548" s="3" t="s">
        <v>12330</v>
      </c>
      <c r="C548" s="4" t="s">
        <v>12331</v>
      </c>
      <c r="D548" s="5">
        <v>44469</v>
      </c>
      <c r="E548" s="4" t="s">
        <v>11503</v>
      </c>
      <c r="F548" s="6"/>
      <c r="G548" s="4" t="s">
        <v>12332</v>
      </c>
      <c r="H548" s="6"/>
      <c r="I548" s="4" t="s">
        <v>7796</v>
      </c>
      <c r="J548" s="4" t="s">
        <v>12333</v>
      </c>
      <c r="K548" s="4" t="s">
        <v>12334</v>
      </c>
      <c r="L548" s="4" t="s">
        <v>12335</v>
      </c>
      <c r="M548" s="6"/>
      <c r="N548" s="6"/>
      <c r="O548" s="4" t="s">
        <v>12336</v>
      </c>
      <c r="P548" s="4" t="s">
        <v>12337</v>
      </c>
      <c r="Q548" s="4" t="s">
        <v>12338</v>
      </c>
      <c r="R548" s="4" t="s">
        <v>228</v>
      </c>
      <c r="S548" s="4" t="s">
        <v>7802</v>
      </c>
      <c r="T548" s="4">
        <v>0</v>
      </c>
      <c r="U548" s="6"/>
      <c r="V548" s="4" t="s">
        <v>12339</v>
      </c>
      <c r="W548" s="4" t="s">
        <v>7778</v>
      </c>
      <c r="X548" s="4">
        <v>0</v>
      </c>
      <c r="Y548" s="4">
        <v>100</v>
      </c>
      <c r="Z548" s="4">
        <v>0</v>
      </c>
      <c r="AA548" s="4" t="s">
        <v>7779</v>
      </c>
      <c r="AB548" s="6"/>
      <c r="AC548" s="4">
        <v>1</v>
      </c>
      <c r="AD548" s="4">
        <v>0</v>
      </c>
      <c r="AE548" s="8">
        <v>45045.2297222222</v>
      </c>
    </row>
    <row r="549" customHeight="1" spans="1:31">
      <c r="A549" s="2">
        <v>43370</v>
      </c>
      <c r="B549" s="3" t="s">
        <v>12340</v>
      </c>
      <c r="C549" s="4" t="s">
        <v>12341</v>
      </c>
      <c r="D549" s="5">
        <v>45166</v>
      </c>
      <c r="E549" s="4" t="s">
        <v>12342</v>
      </c>
      <c r="F549" s="6"/>
      <c r="G549" s="4" t="s">
        <v>12343</v>
      </c>
      <c r="H549" s="6"/>
      <c r="I549" s="4" t="s">
        <v>7796</v>
      </c>
      <c r="J549" s="4" t="s">
        <v>12344</v>
      </c>
      <c r="K549" s="4" t="s">
        <v>12345</v>
      </c>
      <c r="L549" s="6"/>
      <c r="M549" s="6"/>
      <c r="N549" s="6"/>
      <c r="O549" s="4" t="s">
        <v>12346</v>
      </c>
      <c r="P549" s="4" t="s">
        <v>524</v>
      </c>
      <c r="Q549" s="4">
        <v>2143</v>
      </c>
      <c r="R549" s="4" t="s">
        <v>229</v>
      </c>
      <c r="S549" s="4" t="s">
        <v>7776</v>
      </c>
      <c r="T549" s="4">
        <v>0</v>
      </c>
      <c r="U549" s="6"/>
      <c r="V549" s="4" t="s">
        <v>12347</v>
      </c>
      <c r="W549" s="4" t="s">
        <v>7935</v>
      </c>
      <c r="X549" s="4">
        <v>0</v>
      </c>
      <c r="Y549" s="4">
        <v>300</v>
      </c>
      <c r="Z549" s="4">
        <v>300</v>
      </c>
      <c r="AA549" s="4" t="s">
        <v>7779</v>
      </c>
      <c r="AB549" s="6"/>
      <c r="AC549" s="4">
        <v>3</v>
      </c>
      <c r="AD549" s="4">
        <v>0</v>
      </c>
      <c r="AE549" s="8">
        <v>45115.60125</v>
      </c>
    </row>
    <row r="550" customHeight="1" spans="1:31">
      <c r="A550" s="2">
        <v>43456</v>
      </c>
      <c r="B550" s="3" t="s">
        <v>12348</v>
      </c>
      <c r="C550" s="4" t="s">
        <v>12349</v>
      </c>
      <c r="D550" s="5">
        <v>45256</v>
      </c>
      <c r="E550" s="4" t="s">
        <v>12350</v>
      </c>
      <c r="F550" s="6"/>
      <c r="G550" s="4" t="s">
        <v>8873</v>
      </c>
      <c r="H550" s="3" t="s">
        <v>12348</v>
      </c>
      <c r="I550" s="4" t="s">
        <v>9255</v>
      </c>
      <c r="J550" s="4" t="s">
        <v>11383</v>
      </c>
      <c r="K550" s="4" t="s">
        <v>12351</v>
      </c>
      <c r="L550" s="6"/>
      <c r="M550" s="6"/>
      <c r="N550" s="6"/>
      <c r="O550" s="4" t="s">
        <v>496</v>
      </c>
      <c r="P550" s="6"/>
      <c r="Q550" s="4">
        <v>100023</v>
      </c>
      <c r="R550" s="4" t="s">
        <v>184</v>
      </c>
      <c r="S550" s="4" t="s">
        <v>7975</v>
      </c>
      <c r="T550" s="4">
        <v>0</v>
      </c>
      <c r="U550" s="6"/>
      <c r="V550" s="4" t="s">
        <v>12352</v>
      </c>
      <c r="W550" s="4" t="s">
        <v>12353</v>
      </c>
      <c r="X550" s="4">
        <v>25</v>
      </c>
      <c r="Y550" s="4">
        <v>25</v>
      </c>
      <c r="Z550" s="4">
        <v>0</v>
      </c>
      <c r="AA550" s="4" t="s">
        <v>7779</v>
      </c>
      <c r="AB550" s="6"/>
      <c r="AC550" s="4">
        <v>1</v>
      </c>
      <c r="AD550" s="4">
        <v>1</v>
      </c>
      <c r="AE550" s="8">
        <v>45240.9258333333</v>
      </c>
    </row>
    <row r="551" customHeight="1" spans="1:31">
      <c r="A551" s="2">
        <v>43460</v>
      </c>
      <c r="B551" s="3" t="s">
        <v>12354</v>
      </c>
      <c r="C551" s="4" t="s">
        <v>12355</v>
      </c>
      <c r="D551" s="5">
        <v>43646</v>
      </c>
      <c r="E551" s="4" t="s">
        <v>12356</v>
      </c>
      <c r="F551" s="6"/>
      <c r="G551" s="4" t="s">
        <v>9931</v>
      </c>
      <c r="H551" s="3" t="s">
        <v>12357</v>
      </c>
      <c r="I551" s="4" t="s">
        <v>9255</v>
      </c>
      <c r="J551" s="4" t="s">
        <v>12274</v>
      </c>
      <c r="K551" s="4" t="s">
        <v>12358</v>
      </c>
      <c r="L551" s="6"/>
      <c r="M551" s="6"/>
      <c r="N551" s="6"/>
      <c r="O551" s="4" t="s">
        <v>9672</v>
      </c>
      <c r="P551" s="4" t="s">
        <v>9672</v>
      </c>
      <c r="Q551" s="4">
        <v>200433</v>
      </c>
      <c r="R551" s="4" t="s">
        <v>184</v>
      </c>
      <c r="S551" s="4" t="s">
        <v>7975</v>
      </c>
      <c r="T551" s="4">
        <v>1</v>
      </c>
      <c r="U551" s="6"/>
      <c r="V551" s="4" t="s">
        <v>12359</v>
      </c>
      <c r="W551" s="4" t="s">
        <v>7977</v>
      </c>
      <c r="X551" s="4">
        <v>0</v>
      </c>
      <c r="Y551" s="4">
        <v>50</v>
      </c>
      <c r="Z551" s="4">
        <v>0</v>
      </c>
      <c r="AA551" s="4" t="s">
        <v>7805</v>
      </c>
      <c r="AB551" s="6"/>
      <c r="AC551" s="4">
        <v>1</v>
      </c>
      <c r="AD551" s="4">
        <v>0</v>
      </c>
      <c r="AE551" s="8">
        <v>45218</v>
      </c>
    </row>
    <row r="552" customHeight="1" spans="1:31">
      <c r="A552" s="2">
        <v>43648</v>
      </c>
      <c r="B552" s="3" t="s">
        <v>12360</v>
      </c>
      <c r="C552" s="4" t="s">
        <v>12361</v>
      </c>
      <c r="D552" s="5">
        <v>44657</v>
      </c>
      <c r="E552" s="4" t="s">
        <v>12362</v>
      </c>
      <c r="F552" s="6"/>
      <c r="G552" s="4" t="s">
        <v>7971</v>
      </c>
      <c r="H552" s="6"/>
      <c r="I552" s="4" t="s">
        <v>9255</v>
      </c>
      <c r="J552" s="4" t="s">
        <v>12200</v>
      </c>
      <c r="K552" s="4" t="s">
        <v>12363</v>
      </c>
      <c r="L552" s="4" t="s">
        <v>12364</v>
      </c>
      <c r="M552" s="6"/>
      <c r="N552" s="6"/>
      <c r="O552" s="4" t="s">
        <v>12365</v>
      </c>
      <c r="P552" s="4" t="s">
        <v>12366</v>
      </c>
      <c r="Q552" s="4">
        <v>610064</v>
      </c>
      <c r="R552" s="4" t="s">
        <v>184</v>
      </c>
      <c r="S552" s="4" t="s">
        <v>7975</v>
      </c>
      <c r="T552" s="4">
        <v>0</v>
      </c>
      <c r="U552" s="6"/>
      <c r="V552" s="4" t="s">
        <v>12367</v>
      </c>
      <c r="W552" s="4" t="s">
        <v>7977</v>
      </c>
      <c r="X552" s="4">
        <v>0</v>
      </c>
      <c r="Y552" s="4">
        <v>50</v>
      </c>
      <c r="Z552" s="4">
        <v>0</v>
      </c>
      <c r="AA552" s="4" t="s">
        <v>7805</v>
      </c>
      <c r="AB552" s="6"/>
      <c r="AC552" s="4">
        <v>1</v>
      </c>
      <c r="AD552" s="4">
        <v>0</v>
      </c>
      <c r="AE552" s="8">
        <v>45228</v>
      </c>
    </row>
    <row r="553" customHeight="1" spans="1:31">
      <c r="A553" s="2">
        <v>43649</v>
      </c>
      <c r="B553" s="3" t="s">
        <v>12368</v>
      </c>
      <c r="C553" s="4" t="s">
        <v>12369</v>
      </c>
      <c r="D553" s="6"/>
      <c r="E553" s="4" t="s">
        <v>12370</v>
      </c>
      <c r="F553" s="6"/>
      <c r="G553" s="4" t="s">
        <v>12371</v>
      </c>
      <c r="H553" s="6"/>
      <c r="I553" s="6"/>
      <c r="J553" s="4" t="s">
        <v>10146</v>
      </c>
      <c r="K553" s="4" t="s">
        <v>12372</v>
      </c>
      <c r="L553" s="4" t="s">
        <v>12373</v>
      </c>
      <c r="M553" s="6"/>
      <c r="N553" s="6"/>
      <c r="O553" s="4" t="s">
        <v>10124</v>
      </c>
      <c r="P553" s="4" t="s">
        <v>501</v>
      </c>
      <c r="Q553" s="4">
        <v>90007</v>
      </c>
      <c r="R553" s="4" t="s">
        <v>229</v>
      </c>
      <c r="S553" s="4" t="s">
        <v>7815</v>
      </c>
      <c r="T553" s="6"/>
      <c r="U553" s="6"/>
      <c r="V553" s="4" t="s">
        <v>12374</v>
      </c>
      <c r="W553" s="4" t="s">
        <v>7977</v>
      </c>
      <c r="X553" s="4">
        <v>0</v>
      </c>
      <c r="Y553" s="4">
        <v>50</v>
      </c>
      <c r="Z553" s="4">
        <v>0</v>
      </c>
      <c r="AA553" s="4" t="s">
        <v>7805</v>
      </c>
      <c r="AB553" s="6"/>
      <c r="AC553" s="4">
        <v>1</v>
      </c>
      <c r="AD553" s="4">
        <v>0</v>
      </c>
      <c r="AE553" s="8">
        <v>45234</v>
      </c>
    </row>
    <row r="554" customHeight="1" spans="1:31">
      <c r="A554" s="2">
        <v>43668</v>
      </c>
      <c r="B554" s="3" t="s">
        <v>12375</v>
      </c>
      <c r="C554" s="4" t="s">
        <v>12376</v>
      </c>
      <c r="D554" s="6"/>
      <c r="E554" s="4" t="s">
        <v>12377</v>
      </c>
      <c r="F554" s="6"/>
      <c r="G554" s="4" t="s">
        <v>10663</v>
      </c>
      <c r="H554" s="6"/>
      <c r="I554" s="6"/>
      <c r="J554" s="4" t="s">
        <v>12378</v>
      </c>
      <c r="K554" s="4" t="s">
        <v>12379</v>
      </c>
      <c r="L554" s="4">
        <v>1404</v>
      </c>
      <c r="M554" s="6"/>
      <c r="N554" s="4" t="s">
        <v>7776</v>
      </c>
      <c r="O554" s="4" t="s">
        <v>10138</v>
      </c>
      <c r="P554" s="4" t="s">
        <v>10139</v>
      </c>
      <c r="Q554" s="4" t="s">
        <v>12380</v>
      </c>
      <c r="R554" s="4" t="s">
        <v>183</v>
      </c>
      <c r="S554" s="4" t="s">
        <v>7815</v>
      </c>
      <c r="T554" s="6"/>
      <c r="U554" s="6"/>
      <c r="V554" s="4" t="s">
        <v>12381</v>
      </c>
      <c r="W554" s="4" t="s">
        <v>7778</v>
      </c>
      <c r="X554" s="4">
        <v>0</v>
      </c>
      <c r="Y554" s="4">
        <v>100</v>
      </c>
      <c r="Z554" s="4">
        <v>0</v>
      </c>
      <c r="AA554" s="4" t="s">
        <v>7805</v>
      </c>
      <c r="AB554" s="6"/>
      <c r="AC554" s="4">
        <v>1</v>
      </c>
      <c r="AD554" s="4">
        <v>0</v>
      </c>
      <c r="AE554" s="8">
        <v>45231</v>
      </c>
    </row>
    <row r="555" customHeight="1" spans="1:31">
      <c r="A555" s="2">
        <v>43673</v>
      </c>
      <c r="B555" s="3" t="s">
        <v>12382</v>
      </c>
      <c r="C555" s="4" t="s">
        <v>12383</v>
      </c>
      <c r="D555" s="6"/>
      <c r="E555" s="4" t="s">
        <v>12384</v>
      </c>
      <c r="F555" s="6"/>
      <c r="G555" s="4" t="s">
        <v>10611</v>
      </c>
      <c r="H555" s="6"/>
      <c r="I555" s="6"/>
      <c r="J555" s="4" t="s">
        <v>12274</v>
      </c>
      <c r="K555" s="4" t="s">
        <v>12385</v>
      </c>
      <c r="L555" s="4" t="s">
        <v>12386</v>
      </c>
      <c r="M555" s="6"/>
      <c r="N555" s="4" t="s">
        <v>7826</v>
      </c>
      <c r="O555" s="4" t="s">
        <v>213</v>
      </c>
      <c r="P555" s="4" t="s">
        <v>6914</v>
      </c>
      <c r="Q555" s="4">
        <v>117602</v>
      </c>
      <c r="R555" s="4" t="s">
        <v>213</v>
      </c>
      <c r="S555" s="4" t="s">
        <v>7975</v>
      </c>
      <c r="T555" s="6"/>
      <c r="U555" s="6"/>
      <c r="V555" s="4" t="s">
        <v>12387</v>
      </c>
      <c r="W555" s="4" t="s">
        <v>7778</v>
      </c>
      <c r="X555" s="4">
        <v>0</v>
      </c>
      <c r="Y555" s="4">
        <v>100</v>
      </c>
      <c r="Z555" s="4">
        <v>0</v>
      </c>
      <c r="AA555" s="4" t="s">
        <v>7779</v>
      </c>
      <c r="AB555" s="6"/>
      <c r="AC555" s="4">
        <v>1</v>
      </c>
      <c r="AD555" s="4">
        <v>0</v>
      </c>
      <c r="AE555" s="8">
        <v>45045.2299537037</v>
      </c>
    </row>
    <row r="556" customHeight="1" spans="1:31">
      <c r="A556" s="2">
        <v>43680</v>
      </c>
      <c r="B556" s="3" t="s">
        <v>12388</v>
      </c>
      <c r="C556" s="4" t="s">
        <v>12389</v>
      </c>
      <c r="D556" s="5">
        <v>45161</v>
      </c>
      <c r="E556" s="4" t="s">
        <v>12390</v>
      </c>
      <c r="F556" s="6"/>
      <c r="G556" s="4" t="s">
        <v>12391</v>
      </c>
      <c r="H556" s="6"/>
      <c r="I556" s="4" t="s">
        <v>9255</v>
      </c>
      <c r="J556" s="4" t="s">
        <v>12392</v>
      </c>
      <c r="K556" s="4" t="s">
        <v>12393</v>
      </c>
      <c r="L556" s="6"/>
      <c r="M556" s="6"/>
      <c r="N556" s="4" t="s">
        <v>7789</v>
      </c>
      <c r="O556" s="4" t="s">
        <v>12164</v>
      </c>
      <c r="P556" s="4" t="s">
        <v>562</v>
      </c>
      <c r="Q556" s="4">
        <v>920</v>
      </c>
      <c r="R556" s="4" t="s">
        <v>190</v>
      </c>
      <c r="S556" s="4" t="s">
        <v>7802</v>
      </c>
      <c r="T556" s="4">
        <v>1</v>
      </c>
      <c r="U556" s="6"/>
      <c r="V556" s="4" t="s">
        <v>12394</v>
      </c>
      <c r="W556" s="4" t="s">
        <v>7977</v>
      </c>
      <c r="X556" s="4">
        <v>0</v>
      </c>
      <c r="Y556" s="4">
        <v>50</v>
      </c>
      <c r="Z556" s="4">
        <v>0</v>
      </c>
      <c r="AA556" s="4" t="s">
        <v>7805</v>
      </c>
      <c r="AB556" s="6"/>
      <c r="AC556" s="4">
        <v>1</v>
      </c>
      <c r="AD556" s="4">
        <v>0</v>
      </c>
      <c r="AE556" s="8">
        <v>45223</v>
      </c>
    </row>
    <row r="557" customHeight="1" spans="1:31">
      <c r="A557" s="2">
        <v>43682</v>
      </c>
      <c r="B557" s="3" t="s">
        <v>12395</v>
      </c>
      <c r="C557" s="4" t="s">
        <v>12396</v>
      </c>
      <c r="D557" s="6"/>
      <c r="E557" s="4" t="s">
        <v>12397</v>
      </c>
      <c r="F557" s="6"/>
      <c r="G557" s="4" t="s">
        <v>12398</v>
      </c>
      <c r="H557" s="6"/>
      <c r="I557" s="6"/>
      <c r="J557" s="4" t="s">
        <v>12200</v>
      </c>
      <c r="K557" s="4" t="s">
        <v>12399</v>
      </c>
      <c r="L557" s="6"/>
      <c r="M557" s="6"/>
      <c r="N557" s="4" t="s">
        <v>7789</v>
      </c>
      <c r="O557" s="4" t="s">
        <v>12400</v>
      </c>
      <c r="P557" s="4" t="s">
        <v>11285</v>
      </c>
      <c r="Q557" s="4">
        <v>45800</v>
      </c>
      <c r="R557" s="4" t="s">
        <v>192</v>
      </c>
      <c r="S557" s="4" t="s">
        <v>7802</v>
      </c>
      <c r="T557" s="6"/>
      <c r="U557" s="6"/>
      <c r="V557" s="4" t="s">
        <v>12401</v>
      </c>
      <c r="W557" s="4" t="s">
        <v>7778</v>
      </c>
      <c r="X557" s="4">
        <v>0</v>
      </c>
      <c r="Y557" s="4">
        <v>100</v>
      </c>
      <c r="Z557" s="4">
        <v>0</v>
      </c>
      <c r="AA557" s="4" t="s">
        <v>7805</v>
      </c>
      <c r="AB557" s="6"/>
      <c r="AC557" s="4">
        <v>1</v>
      </c>
      <c r="AD557" s="4">
        <v>0</v>
      </c>
      <c r="AE557" s="8">
        <v>45257</v>
      </c>
    </row>
    <row r="558" customHeight="1" spans="1:31">
      <c r="A558" s="2">
        <v>43690</v>
      </c>
      <c r="B558" s="3" t="s">
        <v>12402</v>
      </c>
      <c r="C558" s="4" t="s">
        <v>12403</v>
      </c>
      <c r="D558" s="6"/>
      <c r="E558" s="4" t="s">
        <v>12404</v>
      </c>
      <c r="F558" s="6"/>
      <c r="G558" s="4" t="s">
        <v>12405</v>
      </c>
      <c r="H558" s="6"/>
      <c r="I558" s="6"/>
      <c r="J558" s="4" t="s">
        <v>12406</v>
      </c>
      <c r="K558" s="4" t="s">
        <v>12407</v>
      </c>
      <c r="L558" s="4" t="s">
        <v>12408</v>
      </c>
      <c r="M558" s="6"/>
      <c r="N558" s="4" t="s">
        <v>7826</v>
      </c>
      <c r="O558" s="4" t="s">
        <v>7987</v>
      </c>
      <c r="P558" s="4" t="s">
        <v>12409</v>
      </c>
      <c r="Q558" s="4" t="s">
        <v>12410</v>
      </c>
      <c r="R558" s="4" t="s">
        <v>228</v>
      </c>
      <c r="S558" s="4" t="s">
        <v>7802</v>
      </c>
      <c r="T558" s="6"/>
      <c r="U558" s="6"/>
      <c r="V558" s="4" t="s">
        <v>12411</v>
      </c>
      <c r="W558" s="4" t="s">
        <v>7778</v>
      </c>
      <c r="X558" s="4">
        <v>0</v>
      </c>
      <c r="Y558" s="4">
        <v>100</v>
      </c>
      <c r="Z558" s="4">
        <v>0</v>
      </c>
      <c r="AA558" s="4" t="s">
        <v>7805</v>
      </c>
      <c r="AB558" s="6"/>
      <c r="AC558" s="4">
        <v>1</v>
      </c>
      <c r="AD558" s="4">
        <v>0</v>
      </c>
      <c r="AE558" s="8">
        <v>45231</v>
      </c>
    </row>
    <row r="559" customHeight="1" spans="1:31">
      <c r="A559" s="2">
        <v>43692</v>
      </c>
      <c r="B559" s="3" t="s">
        <v>12412</v>
      </c>
      <c r="C559" s="4" t="s">
        <v>12413</v>
      </c>
      <c r="D559" s="5">
        <v>45182</v>
      </c>
      <c r="E559" s="4" t="s">
        <v>9725</v>
      </c>
      <c r="F559" s="6"/>
      <c r="G559" s="4" t="s">
        <v>10663</v>
      </c>
      <c r="H559" s="6"/>
      <c r="I559" s="4" t="s">
        <v>9255</v>
      </c>
      <c r="J559" s="4" t="s">
        <v>12392</v>
      </c>
      <c r="K559" s="4" t="s">
        <v>12414</v>
      </c>
      <c r="L559" s="4" t="s">
        <v>12415</v>
      </c>
      <c r="M559" s="6"/>
      <c r="N559" s="4" t="s">
        <v>7826</v>
      </c>
      <c r="O559" s="4" t="s">
        <v>9347</v>
      </c>
      <c r="P559" s="4" t="s">
        <v>9348</v>
      </c>
      <c r="Q559" s="4">
        <v>560037</v>
      </c>
      <c r="R559" s="4" t="s">
        <v>196</v>
      </c>
      <c r="S559" s="4" t="s">
        <v>7826</v>
      </c>
      <c r="T559" s="4">
        <v>0</v>
      </c>
      <c r="U559" s="6"/>
      <c r="V559" s="4" t="s">
        <v>12416</v>
      </c>
      <c r="W559" s="4" t="s">
        <v>7778</v>
      </c>
      <c r="X559" s="4">
        <v>0</v>
      </c>
      <c r="Y559" s="4">
        <v>100</v>
      </c>
      <c r="Z559" s="4">
        <v>0</v>
      </c>
      <c r="AA559" s="4" t="s">
        <v>7805</v>
      </c>
      <c r="AB559" s="6"/>
      <c r="AC559" s="4">
        <v>1</v>
      </c>
      <c r="AD559" s="4">
        <v>0</v>
      </c>
      <c r="AE559" s="8">
        <v>45204</v>
      </c>
    </row>
    <row r="560" customHeight="1" spans="1:31">
      <c r="A560" s="2">
        <v>43695</v>
      </c>
      <c r="B560" s="3" t="s">
        <v>12417</v>
      </c>
      <c r="C560" s="4" t="s">
        <v>12418</v>
      </c>
      <c r="D560" s="5">
        <v>44854</v>
      </c>
      <c r="E560" s="4" t="s">
        <v>12419</v>
      </c>
      <c r="F560" s="6"/>
      <c r="G560" s="4" t="s">
        <v>12420</v>
      </c>
      <c r="H560" s="6"/>
      <c r="I560" s="6"/>
      <c r="J560" s="4" t="s">
        <v>12392</v>
      </c>
      <c r="K560" s="4" t="s">
        <v>12421</v>
      </c>
      <c r="L560" s="4" t="s">
        <v>8779</v>
      </c>
      <c r="M560" s="6"/>
      <c r="N560" s="4" t="s">
        <v>7826</v>
      </c>
      <c r="O560" s="4" t="s">
        <v>12422</v>
      </c>
      <c r="P560" s="4" t="s">
        <v>10750</v>
      </c>
      <c r="Q560" s="4">
        <v>4340113</v>
      </c>
      <c r="R560" s="4" t="s">
        <v>198</v>
      </c>
      <c r="S560" s="4" t="s">
        <v>12423</v>
      </c>
      <c r="T560" s="6"/>
      <c r="U560" s="6"/>
      <c r="V560" s="4" t="s">
        <v>12424</v>
      </c>
      <c r="W560" s="4" t="s">
        <v>7778</v>
      </c>
      <c r="X560" s="4">
        <v>0</v>
      </c>
      <c r="Y560" s="4">
        <v>100</v>
      </c>
      <c r="Z560" s="4">
        <v>0</v>
      </c>
      <c r="AA560" s="4" t="s">
        <v>7779</v>
      </c>
      <c r="AB560" s="6"/>
      <c r="AC560" s="4">
        <v>1</v>
      </c>
      <c r="AD560" s="4">
        <v>0</v>
      </c>
      <c r="AE560" s="8">
        <v>45083.3083333333</v>
      </c>
    </row>
    <row r="561" customHeight="1" spans="1:31">
      <c r="A561" s="2">
        <v>43699</v>
      </c>
      <c r="B561" s="3" t="s">
        <v>12425</v>
      </c>
      <c r="C561" s="4" t="s">
        <v>12426</v>
      </c>
      <c r="D561" s="6"/>
      <c r="E561" s="4" t="s">
        <v>12427</v>
      </c>
      <c r="F561" s="6"/>
      <c r="G561" s="4" t="s">
        <v>12428</v>
      </c>
      <c r="H561" s="6"/>
      <c r="I561" s="6"/>
      <c r="J561" s="4" t="s">
        <v>11383</v>
      </c>
      <c r="K561" s="4" t="s">
        <v>12429</v>
      </c>
      <c r="L561" s="4" t="s">
        <v>12430</v>
      </c>
      <c r="M561" s="6"/>
      <c r="N561" s="4" t="s">
        <v>7826</v>
      </c>
      <c r="O561" s="4" t="s">
        <v>12431</v>
      </c>
      <c r="P561" s="4" t="s">
        <v>556</v>
      </c>
      <c r="Q561" s="4" t="s">
        <v>12432</v>
      </c>
      <c r="R561" s="4" t="s">
        <v>201</v>
      </c>
      <c r="S561" s="4" t="s">
        <v>7975</v>
      </c>
      <c r="T561" s="6"/>
      <c r="U561" s="6"/>
      <c r="V561" s="4" t="s">
        <v>12433</v>
      </c>
      <c r="W561" s="4" t="s">
        <v>7977</v>
      </c>
      <c r="X561" s="4">
        <v>0</v>
      </c>
      <c r="Y561" s="4">
        <v>50</v>
      </c>
      <c r="Z561" s="4">
        <v>0</v>
      </c>
      <c r="AA561" s="4" t="s">
        <v>7805</v>
      </c>
      <c r="AB561" s="6"/>
      <c r="AC561" s="4">
        <v>1</v>
      </c>
      <c r="AD561" s="4">
        <v>0</v>
      </c>
      <c r="AE561" s="8">
        <v>45231</v>
      </c>
    </row>
    <row r="562" customHeight="1" spans="1:31">
      <c r="A562" s="2">
        <v>43705</v>
      </c>
      <c r="B562" s="3" t="s">
        <v>12434</v>
      </c>
      <c r="C562" s="4" t="s">
        <v>12435</v>
      </c>
      <c r="D562" s="5">
        <v>45181</v>
      </c>
      <c r="E562" s="4" t="s">
        <v>12436</v>
      </c>
      <c r="F562" s="6"/>
      <c r="G562" s="4" t="s">
        <v>8238</v>
      </c>
      <c r="H562" s="6"/>
      <c r="I562" s="4" t="s">
        <v>7834</v>
      </c>
      <c r="J562" s="4" t="s">
        <v>12437</v>
      </c>
      <c r="K562" s="4" t="s">
        <v>12438</v>
      </c>
      <c r="L562" s="4" t="s">
        <v>12439</v>
      </c>
      <c r="M562" s="6"/>
      <c r="N562" s="4" t="s">
        <v>7826</v>
      </c>
      <c r="O562" s="4" t="s">
        <v>8717</v>
      </c>
      <c r="P562" s="4" t="s">
        <v>565</v>
      </c>
      <c r="Q562" s="4">
        <v>98103</v>
      </c>
      <c r="R562" s="4" t="s">
        <v>229</v>
      </c>
      <c r="S562" s="4" t="s">
        <v>7815</v>
      </c>
      <c r="T562" s="4">
        <v>0</v>
      </c>
      <c r="U562" s="6"/>
      <c r="V562" s="4" t="s">
        <v>12440</v>
      </c>
      <c r="W562" s="4" t="s">
        <v>7778</v>
      </c>
      <c r="X562" s="4">
        <v>0</v>
      </c>
      <c r="Y562" s="4">
        <v>100</v>
      </c>
      <c r="Z562" s="4">
        <v>0</v>
      </c>
      <c r="AA562" s="4" t="s">
        <v>7805</v>
      </c>
      <c r="AB562" s="6"/>
      <c r="AC562" s="4">
        <v>1</v>
      </c>
      <c r="AD562" s="4">
        <v>0</v>
      </c>
      <c r="AE562" s="8">
        <v>45209</v>
      </c>
    </row>
    <row r="563" customHeight="1" spans="1:31">
      <c r="A563" s="2">
        <v>43728</v>
      </c>
      <c r="B563" s="3" t="s">
        <v>12441</v>
      </c>
      <c r="C563" s="4" t="s">
        <v>12442</v>
      </c>
      <c r="D563" s="5">
        <v>45222</v>
      </c>
      <c r="E563" s="4" t="s">
        <v>12443</v>
      </c>
      <c r="F563" s="6"/>
      <c r="G563" s="4" t="s">
        <v>8105</v>
      </c>
      <c r="H563" s="6"/>
      <c r="I563" s="4" t="s">
        <v>9255</v>
      </c>
      <c r="J563" s="4" t="s">
        <v>11383</v>
      </c>
      <c r="K563" s="4" t="s">
        <v>10548</v>
      </c>
      <c r="L563" s="4" t="s">
        <v>12444</v>
      </c>
      <c r="M563" s="6"/>
      <c r="N563" s="4" t="s">
        <v>7776</v>
      </c>
      <c r="O563" s="4" t="s">
        <v>10549</v>
      </c>
      <c r="P563" s="4" t="s">
        <v>7945</v>
      </c>
      <c r="Q563" s="4">
        <v>60637</v>
      </c>
      <c r="R563" s="4" t="s">
        <v>229</v>
      </c>
      <c r="S563" s="4" t="s">
        <v>7815</v>
      </c>
      <c r="T563" s="4">
        <v>0</v>
      </c>
      <c r="U563" s="6"/>
      <c r="V563" s="4" t="s">
        <v>12445</v>
      </c>
      <c r="W563" s="4" t="s">
        <v>7977</v>
      </c>
      <c r="X563" s="4">
        <v>0</v>
      </c>
      <c r="Y563" s="4">
        <v>50</v>
      </c>
      <c r="Z563" s="4">
        <v>0</v>
      </c>
      <c r="AA563" s="4" t="s">
        <v>7805</v>
      </c>
      <c r="AB563" s="6"/>
      <c r="AC563" s="4">
        <v>1</v>
      </c>
      <c r="AD563" s="4">
        <v>0</v>
      </c>
      <c r="AE563" s="8">
        <v>45222</v>
      </c>
    </row>
    <row r="564" customHeight="1" spans="1:31">
      <c r="A564" s="2">
        <v>43730</v>
      </c>
      <c r="B564" s="3" t="s">
        <v>12446</v>
      </c>
      <c r="C564" s="4" t="s">
        <v>12447</v>
      </c>
      <c r="D564" s="6"/>
      <c r="E564" s="4" t="s">
        <v>12448</v>
      </c>
      <c r="F564" s="6"/>
      <c r="G564" s="4" t="s">
        <v>12449</v>
      </c>
      <c r="H564" s="6"/>
      <c r="I564" s="6"/>
      <c r="J564" s="4" t="s">
        <v>12392</v>
      </c>
      <c r="K564" s="4" t="s">
        <v>12450</v>
      </c>
      <c r="L564" s="4" t="s">
        <v>12451</v>
      </c>
      <c r="M564" s="6"/>
      <c r="N564" s="4" t="s">
        <v>7776</v>
      </c>
      <c r="O564" s="4" t="s">
        <v>8566</v>
      </c>
      <c r="P564" s="4" t="s">
        <v>8567</v>
      </c>
      <c r="Q564" s="4">
        <v>80302</v>
      </c>
      <c r="R564" s="4" t="s">
        <v>229</v>
      </c>
      <c r="S564" s="4" t="s">
        <v>7815</v>
      </c>
      <c r="T564" s="6"/>
      <c r="U564" s="6"/>
      <c r="V564" s="4" t="s">
        <v>12452</v>
      </c>
      <c r="W564" s="4" t="s">
        <v>7977</v>
      </c>
      <c r="X564" s="4">
        <v>0</v>
      </c>
      <c r="Y564" s="4">
        <v>50</v>
      </c>
      <c r="Z564" s="4">
        <v>0</v>
      </c>
      <c r="AA564" s="4" t="s">
        <v>7779</v>
      </c>
      <c r="AB564" s="6"/>
      <c r="AC564" s="4">
        <v>1</v>
      </c>
      <c r="AD564" s="4">
        <v>0</v>
      </c>
      <c r="AE564" s="8">
        <v>45045.2676736111</v>
      </c>
    </row>
    <row r="565" customHeight="1" spans="1:31">
      <c r="A565" s="2">
        <v>43777</v>
      </c>
      <c r="B565" s="3" t="s">
        <v>12453</v>
      </c>
      <c r="C565" s="4" t="s">
        <v>12454</v>
      </c>
      <c r="D565" s="5">
        <v>44141</v>
      </c>
      <c r="E565" s="4" t="s">
        <v>12455</v>
      </c>
      <c r="F565" s="6"/>
      <c r="G565" s="4" t="s">
        <v>8381</v>
      </c>
      <c r="H565" s="6"/>
      <c r="I565" s="4" t="s">
        <v>9255</v>
      </c>
      <c r="J565" s="4" t="s">
        <v>12333</v>
      </c>
      <c r="K565" s="4" t="s">
        <v>12456</v>
      </c>
      <c r="L565" s="6"/>
      <c r="M565" s="6"/>
      <c r="N565" s="4" t="s">
        <v>7776</v>
      </c>
      <c r="O565" s="4" t="s">
        <v>8717</v>
      </c>
      <c r="P565" s="4" t="s">
        <v>565</v>
      </c>
      <c r="Q565" s="4">
        <v>98115</v>
      </c>
      <c r="R565" s="4" t="s">
        <v>229</v>
      </c>
      <c r="S565" s="4" t="s">
        <v>7815</v>
      </c>
      <c r="T565" s="4">
        <v>1</v>
      </c>
      <c r="U565" s="6"/>
      <c r="V565" s="4" t="s">
        <v>12457</v>
      </c>
      <c r="W565" s="4" t="s">
        <v>7977</v>
      </c>
      <c r="X565" s="4">
        <v>0</v>
      </c>
      <c r="Y565" s="4">
        <v>50</v>
      </c>
      <c r="Z565" s="4">
        <v>0</v>
      </c>
      <c r="AA565" s="4" t="s">
        <v>7805</v>
      </c>
      <c r="AB565" s="6"/>
      <c r="AC565" s="4">
        <v>1</v>
      </c>
      <c r="AD565" s="4">
        <v>0</v>
      </c>
      <c r="AE565" s="8">
        <v>45243</v>
      </c>
    </row>
    <row r="566" customHeight="1" spans="1:31">
      <c r="A566" s="2">
        <v>43781</v>
      </c>
      <c r="B566" s="3" t="s">
        <v>12458</v>
      </c>
      <c r="C566" s="4" t="s">
        <v>12459</v>
      </c>
      <c r="D566" s="6"/>
      <c r="E566" s="4" t="s">
        <v>12460</v>
      </c>
      <c r="F566" s="6"/>
      <c r="G566" s="4" t="s">
        <v>8381</v>
      </c>
      <c r="H566" s="6"/>
      <c r="I566" s="6"/>
      <c r="J566" s="4" t="s">
        <v>12309</v>
      </c>
      <c r="K566" s="4" t="s">
        <v>12461</v>
      </c>
      <c r="L566" s="4" t="s">
        <v>12462</v>
      </c>
      <c r="M566" s="6"/>
      <c r="N566" s="4" t="s">
        <v>7776</v>
      </c>
      <c r="O566" s="4" t="s">
        <v>8075</v>
      </c>
      <c r="P566" s="4" t="s">
        <v>7861</v>
      </c>
      <c r="Q566" s="4">
        <v>78751</v>
      </c>
      <c r="R566" s="4" t="s">
        <v>229</v>
      </c>
      <c r="S566" s="4" t="s">
        <v>7815</v>
      </c>
      <c r="T566" s="6"/>
      <c r="U566" s="6"/>
      <c r="V566" s="4" t="s">
        <v>12463</v>
      </c>
      <c r="W566" s="4" t="s">
        <v>7977</v>
      </c>
      <c r="X566" s="4">
        <v>0</v>
      </c>
      <c r="Y566" s="4">
        <v>50</v>
      </c>
      <c r="Z566" s="4">
        <v>0</v>
      </c>
      <c r="AA566" s="4" t="s">
        <v>7805</v>
      </c>
      <c r="AB566" s="6"/>
      <c r="AC566" s="4">
        <v>1</v>
      </c>
      <c r="AD566" s="4">
        <v>0</v>
      </c>
      <c r="AE566" s="8">
        <v>45249</v>
      </c>
    </row>
    <row r="567" customHeight="1" spans="1:31">
      <c r="A567" s="2">
        <v>43807</v>
      </c>
      <c r="B567" s="3" t="s">
        <v>12464</v>
      </c>
      <c r="C567" s="4" t="s">
        <v>12465</v>
      </c>
      <c r="D567" s="5">
        <v>45211</v>
      </c>
      <c r="E567" s="4" t="s">
        <v>12466</v>
      </c>
      <c r="F567" s="6"/>
      <c r="G567" s="4" t="s">
        <v>8873</v>
      </c>
      <c r="H567" s="3" t="s">
        <v>12464</v>
      </c>
      <c r="I567" s="4" t="s">
        <v>9255</v>
      </c>
      <c r="J567" s="4" t="s">
        <v>11383</v>
      </c>
      <c r="K567" s="4" t="s">
        <v>12467</v>
      </c>
      <c r="L567" s="4" t="s">
        <v>12468</v>
      </c>
      <c r="M567" s="6"/>
      <c r="N567" s="6"/>
      <c r="O567" s="4" t="s">
        <v>496</v>
      </c>
      <c r="P567" s="4" t="s">
        <v>496</v>
      </c>
      <c r="Q567" s="4">
        <v>100084</v>
      </c>
      <c r="R567" s="4" t="s">
        <v>184</v>
      </c>
      <c r="S567" s="4" t="s">
        <v>7975</v>
      </c>
      <c r="T567" s="4">
        <v>0</v>
      </c>
      <c r="U567" s="6"/>
      <c r="V567" s="4" t="s">
        <v>12469</v>
      </c>
      <c r="W567" s="4" t="s">
        <v>7977</v>
      </c>
      <c r="X567" s="4">
        <v>0</v>
      </c>
      <c r="Y567" s="4">
        <v>50</v>
      </c>
      <c r="Z567" s="4">
        <v>0</v>
      </c>
      <c r="AA567" s="4" t="s">
        <v>7779</v>
      </c>
      <c r="AB567" s="6"/>
      <c r="AC567" s="4">
        <v>1</v>
      </c>
      <c r="AD567" s="4">
        <v>0</v>
      </c>
      <c r="AE567" s="8">
        <v>45045.2581365741</v>
      </c>
    </row>
    <row r="568" customHeight="1" spans="1:31">
      <c r="A568" s="2">
        <v>43830</v>
      </c>
      <c r="B568" s="3" t="s">
        <v>12470</v>
      </c>
      <c r="C568" s="4" t="s">
        <v>12471</v>
      </c>
      <c r="D568" s="6"/>
      <c r="E568" s="4" t="s">
        <v>12472</v>
      </c>
      <c r="F568" s="6"/>
      <c r="G568" s="4" t="s">
        <v>11702</v>
      </c>
      <c r="H568" s="6"/>
      <c r="I568" s="6"/>
      <c r="J568" s="4" t="s">
        <v>12437</v>
      </c>
      <c r="K568" s="4" t="s">
        <v>12473</v>
      </c>
      <c r="L568" s="6"/>
      <c r="M568" s="6"/>
      <c r="N568" s="6"/>
      <c r="O568" s="4" t="s">
        <v>12474</v>
      </c>
      <c r="P568" s="4" t="s">
        <v>9106</v>
      </c>
      <c r="Q568" s="4">
        <v>511442</v>
      </c>
      <c r="R568" s="4" t="s">
        <v>184</v>
      </c>
      <c r="S568" s="4" t="s">
        <v>7975</v>
      </c>
      <c r="T568" s="6"/>
      <c r="U568" s="6"/>
      <c r="V568" s="4" t="s">
        <v>12475</v>
      </c>
      <c r="W568" s="4" t="s">
        <v>7778</v>
      </c>
      <c r="X568" s="4">
        <v>0</v>
      </c>
      <c r="Y568" s="4">
        <v>100</v>
      </c>
      <c r="Z568" s="4">
        <v>0</v>
      </c>
      <c r="AA568" s="4" t="s">
        <v>7805</v>
      </c>
      <c r="AB568" s="6"/>
      <c r="AC568" s="4">
        <v>1</v>
      </c>
      <c r="AD568" s="4">
        <v>0</v>
      </c>
      <c r="AE568" s="8">
        <v>45229</v>
      </c>
    </row>
    <row r="569" customHeight="1" spans="1:31">
      <c r="A569" s="2">
        <v>43845</v>
      </c>
      <c r="B569" s="3" t="s">
        <v>5308</v>
      </c>
      <c r="C569" s="4" t="s">
        <v>12476</v>
      </c>
      <c r="D569" s="6"/>
      <c r="E569" s="4" t="s">
        <v>12477</v>
      </c>
      <c r="F569" s="6"/>
      <c r="G569" s="4" t="s">
        <v>12478</v>
      </c>
      <c r="H569" s="6"/>
      <c r="I569" s="6"/>
      <c r="J569" s="4" t="s">
        <v>12378</v>
      </c>
      <c r="K569" s="4" t="s">
        <v>12479</v>
      </c>
      <c r="L569" s="4" t="s">
        <v>12480</v>
      </c>
      <c r="M569" s="6"/>
      <c r="N569" s="6"/>
      <c r="O569" s="4" t="s">
        <v>556</v>
      </c>
      <c r="P569" s="4" t="s">
        <v>556</v>
      </c>
      <c r="Q569" s="4" t="s">
        <v>12481</v>
      </c>
      <c r="R569" s="4" t="s">
        <v>201</v>
      </c>
      <c r="S569" s="4" t="s">
        <v>7975</v>
      </c>
      <c r="T569" s="6"/>
      <c r="U569" s="6"/>
      <c r="V569" s="4" t="s">
        <v>12482</v>
      </c>
      <c r="W569" s="4" t="s">
        <v>7778</v>
      </c>
      <c r="X569" s="4">
        <v>0</v>
      </c>
      <c r="Y569" s="4">
        <v>100</v>
      </c>
      <c r="Z569" s="4">
        <v>0</v>
      </c>
      <c r="AA569" s="4" t="s">
        <v>7805</v>
      </c>
      <c r="AB569" s="6"/>
      <c r="AC569" s="4">
        <v>1</v>
      </c>
      <c r="AD569" s="4">
        <v>0</v>
      </c>
      <c r="AE569" s="8">
        <v>45213</v>
      </c>
    </row>
    <row r="570" customHeight="1" spans="1:31">
      <c r="A570" s="2">
        <v>43873</v>
      </c>
      <c r="B570" s="3" t="s">
        <v>12483</v>
      </c>
      <c r="C570" s="4" t="s">
        <v>12484</v>
      </c>
      <c r="D570" s="6"/>
      <c r="E570" s="4" t="s">
        <v>12485</v>
      </c>
      <c r="F570" s="6"/>
      <c r="G570" s="4" t="s">
        <v>10864</v>
      </c>
      <c r="H570" s="6"/>
      <c r="I570" s="6"/>
      <c r="J570" s="4" t="s">
        <v>10146</v>
      </c>
      <c r="K570" s="4" t="s">
        <v>9837</v>
      </c>
      <c r="L570" s="6"/>
      <c r="M570" s="6"/>
      <c r="N570" s="6"/>
      <c r="O570" s="4" t="s">
        <v>9837</v>
      </c>
      <c r="P570" s="4" t="s">
        <v>501</v>
      </c>
      <c r="Q570" s="4">
        <v>94303</v>
      </c>
      <c r="R570" s="4" t="s">
        <v>229</v>
      </c>
      <c r="S570" s="4" t="s">
        <v>7815</v>
      </c>
      <c r="T570" s="6"/>
      <c r="U570" s="6"/>
      <c r="V570" s="4" t="s">
        <v>12486</v>
      </c>
      <c r="W570" s="4" t="s">
        <v>7778</v>
      </c>
      <c r="X570" s="4">
        <v>0</v>
      </c>
      <c r="Y570" s="4">
        <v>100</v>
      </c>
      <c r="Z570" s="4">
        <v>0</v>
      </c>
      <c r="AA570" s="4" t="s">
        <v>7805</v>
      </c>
      <c r="AB570" s="6"/>
      <c r="AC570" s="4">
        <v>1</v>
      </c>
      <c r="AD570" s="4">
        <v>0</v>
      </c>
      <c r="AE570" s="8">
        <v>45242</v>
      </c>
    </row>
    <row r="571" customHeight="1" spans="1:31">
      <c r="A571" s="2">
        <v>43902</v>
      </c>
      <c r="B571" s="3" t="s">
        <v>12487</v>
      </c>
      <c r="C571" s="4" t="s">
        <v>12488</v>
      </c>
      <c r="D571" s="5">
        <v>44129</v>
      </c>
      <c r="E571" s="4" t="s">
        <v>12489</v>
      </c>
      <c r="F571" s="6"/>
      <c r="G571" s="4" t="s">
        <v>8873</v>
      </c>
      <c r="H571" s="6"/>
      <c r="I571" s="6"/>
      <c r="J571" s="4" t="s">
        <v>12392</v>
      </c>
      <c r="K571" s="4" t="s">
        <v>12490</v>
      </c>
      <c r="L571" s="4" t="s">
        <v>12491</v>
      </c>
      <c r="M571" s="6"/>
      <c r="N571" s="6"/>
      <c r="O571" s="4" t="s">
        <v>11748</v>
      </c>
      <c r="P571" s="4" t="s">
        <v>524</v>
      </c>
      <c r="Q571" s="4">
        <v>1003</v>
      </c>
      <c r="R571" s="4" t="s">
        <v>229</v>
      </c>
      <c r="S571" s="4" t="s">
        <v>7815</v>
      </c>
      <c r="T571" s="6"/>
      <c r="U571" s="6"/>
      <c r="V571" s="4" t="s">
        <v>12492</v>
      </c>
      <c r="W571" s="4" t="s">
        <v>7977</v>
      </c>
      <c r="X571" s="4">
        <v>0</v>
      </c>
      <c r="Y571" s="4">
        <v>50</v>
      </c>
      <c r="Z571" s="4">
        <v>0</v>
      </c>
      <c r="AA571" s="4" t="s">
        <v>7805</v>
      </c>
      <c r="AB571" s="6"/>
      <c r="AC571" s="4">
        <v>1</v>
      </c>
      <c r="AD571" s="4">
        <v>0</v>
      </c>
      <c r="AE571" s="8">
        <v>45242</v>
      </c>
    </row>
    <row r="572" customHeight="1" spans="1:31">
      <c r="A572" s="2">
        <v>43918</v>
      </c>
      <c r="B572" s="3" t="s">
        <v>12493</v>
      </c>
      <c r="C572" s="4" t="s">
        <v>12494</v>
      </c>
      <c r="D572" s="5">
        <v>44574</v>
      </c>
      <c r="E572" s="4" t="s">
        <v>10212</v>
      </c>
      <c r="F572" s="6"/>
      <c r="G572" s="4" t="s">
        <v>12495</v>
      </c>
      <c r="H572" s="6"/>
      <c r="I572" s="6"/>
      <c r="J572" s="4" t="s">
        <v>11383</v>
      </c>
      <c r="K572" s="4" t="s">
        <v>12496</v>
      </c>
      <c r="L572" s="6"/>
      <c r="M572" s="6"/>
      <c r="N572" s="6"/>
      <c r="O572" s="4" t="s">
        <v>7957</v>
      </c>
      <c r="P572" s="4" t="s">
        <v>540</v>
      </c>
      <c r="Q572" s="4">
        <v>14850</v>
      </c>
      <c r="R572" s="4" t="s">
        <v>229</v>
      </c>
      <c r="S572" s="4" t="s">
        <v>7815</v>
      </c>
      <c r="T572" s="6"/>
      <c r="U572" s="6"/>
      <c r="V572" s="4" t="s">
        <v>12497</v>
      </c>
      <c r="W572" s="4" t="s">
        <v>7977</v>
      </c>
      <c r="X572" s="4">
        <v>0</v>
      </c>
      <c r="Y572" s="4">
        <v>50</v>
      </c>
      <c r="Z572" s="4">
        <v>0</v>
      </c>
      <c r="AA572" s="4" t="s">
        <v>7805</v>
      </c>
      <c r="AB572" s="6"/>
      <c r="AC572" s="4">
        <v>1</v>
      </c>
      <c r="AD572" s="4">
        <v>0</v>
      </c>
      <c r="AE572" s="8">
        <v>45242</v>
      </c>
    </row>
    <row r="573" customHeight="1" spans="1:31">
      <c r="A573" s="2">
        <v>44187</v>
      </c>
      <c r="B573" s="3" t="s">
        <v>12498</v>
      </c>
      <c r="C573" s="4" t="s">
        <v>12499</v>
      </c>
      <c r="D573" s="5">
        <v>43688</v>
      </c>
      <c r="E573" s="4" t="s">
        <v>11053</v>
      </c>
      <c r="F573" s="6"/>
      <c r="G573" s="4" t="s">
        <v>12500</v>
      </c>
      <c r="H573" s="3" t="s">
        <v>12498</v>
      </c>
      <c r="I573" s="4" t="s">
        <v>7834</v>
      </c>
      <c r="J573" s="4">
        <v>2023</v>
      </c>
      <c r="K573" s="4" t="s">
        <v>12501</v>
      </c>
      <c r="L573" s="6"/>
      <c r="M573" s="6"/>
      <c r="N573" s="6"/>
      <c r="O573" s="4" t="s">
        <v>12502</v>
      </c>
      <c r="P573" s="4" t="s">
        <v>7891</v>
      </c>
      <c r="Q573" s="4">
        <v>5016</v>
      </c>
      <c r="R573" s="4" t="s">
        <v>179</v>
      </c>
      <c r="S573" s="4" t="s">
        <v>9511</v>
      </c>
      <c r="T573" s="4">
        <v>1</v>
      </c>
      <c r="U573" s="4" t="s">
        <v>9662</v>
      </c>
      <c r="V573" s="4" t="s">
        <v>12503</v>
      </c>
      <c r="W573" s="4" t="s">
        <v>7778</v>
      </c>
      <c r="X573" s="4">
        <v>0</v>
      </c>
      <c r="Y573" s="4">
        <v>100</v>
      </c>
      <c r="Z573" s="4">
        <v>0</v>
      </c>
      <c r="AA573" s="4" t="s">
        <v>7779</v>
      </c>
      <c r="AB573" s="6"/>
      <c r="AC573" s="4">
        <v>1</v>
      </c>
      <c r="AD573" s="4">
        <v>0</v>
      </c>
      <c r="AE573" s="8">
        <v>45045.2310069444</v>
      </c>
    </row>
    <row r="574" customHeight="1" spans="1:31">
      <c r="A574" s="2">
        <v>44209</v>
      </c>
      <c r="B574" s="3" t="s">
        <v>12504</v>
      </c>
      <c r="C574" s="4" t="s">
        <v>12505</v>
      </c>
      <c r="D574" s="5">
        <v>43692</v>
      </c>
      <c r="E574" s="4" t="s">
        <v>9207</v>
      </c>
      <c r="F574" s="6"/>
      <c r="G574" s="4" t="s">
        <v>9977</v>
      </c>
      <c r="H574" s="6"/>
      <c r="I574" s="4" t="s">
        <v>7927</v>
      </c>
      <c r="J574" s="4">
        <v>2023</v>
      </c>
      <c r="K574" s="4" t="s">
        <v>12506</v>
      </c>
      <c r="L574" s="4" t="s">
        <v>9477</v>
      </c>
      <c r="M574" s="6"/>
      <c r="N574" s="6"/>
      <c r="O574" s="4" t="s">
        <v>8622</v>
      </c>
      <c r="P574" s="4" t="s">
        <v>540</v>
      </c>
      <c r="Q574" s="4">
        <v>10011</v>
      </c>
      <c r="R574" s="4" t="s">
        <v>229</v>
      </c>
      <c r="S574" s="4" t="s">
        <v>7815</v>
      </c>
      <c r="T574" s="4">
        <v>0</v>
      </c>
      <c r="U574" s="6"/>
      <c r="V574" s="4" t="s">
        <v>12507</v>
      </c>
      <c r="W574" s="4" t="s">
        <v>7778</v>
      </c>
      <c r="X574" s="4">
        <v>0</v>
      </c>
      <c r="Y574" s="4">
        <v>100</v>
      </c>
      <c r="Z574" s="4">
        <v>0</v>
      </c>
      <c r="AA574" s="4" t="s">
        <v>7805</v>
      </c>
      <c r="AB574" s="6"/>
      <c r="AC574" s="4">
        <v>1</v>
      </c>
      <c r="AD574" s="4">
        <v>0</v>
      </c>
      <c r="AE574" s="8">
        <v>45235</v>
      </c>
    </row>
    <row r="575" customHeight="1" spans="1:31">
      <c r="A575" s="2">
        <v>44294</v>
      </c>
      <c r="B575" s="3" t="s">
        <v>12508</v>
      </c>
      <c r="C575" s="4" t="s">
        <v>12509</v>
      </c>
      <c r="D575" s="6"/>
      <c r="E575" s="4" t="s">
        <v>12510</v>
      </c>
      <c r="F575" s="6"/>
      <c r="G575" s="4" t="s">
        <v>12511</v>
      </c>
      <c r="H575" s="6"/>
      <c r="I575" s="6"/>
      <c r="J575" s="4" t="s">
        <v>10146</v>
      </c>
      <c r="K575" s="4" t="s">
        <v>212</v>
      </c>
      <c r="L575" s="4" t="s">
        <v>12512</v>
      </c>
      <c r="M575" s="6"/>
      <c r="N575" s="6"/>
      <c r="O575" s="4" t="s">
        <v>12513</v>
      </c>
      <c r="P575" s="4" t="s">
        <v>12513</v>
      </c>
      <c r="Q575" s="4">
        <v>13318</v>
      </c>
      <c r="R575" s="4" t="s">
        <v>212</v>
      </c>
      <c r="S575" s="4" t="s">
        <v>9511</v>
      </c>
      <c r="T575" s="6"/>
      <c r="U575" s="6"/>
      <c r="V575" s="4" t="s">
        <v>12514</v>
      </c>
      <c r="W575" s="4" t="s">
        <v>7778</v>
      </c>
      <c r="X575" s="4">
        <v>0</v>
      </c>
      <c r="Y575" s="4">
        <v>100</v>
      </c>
      <c r="Z575" s="4">
        <v>0</v>
      </c>
      <c r="AA575" s="4" t="s">
        <v>7779</v>
      </c>
      <c r="AB575" s="6"/>
      <c r="AC575" s="4">
        <v>1</v>
      </c>
      <c r="AD575" s="4">
        <v>0</v>
      </c>
      <c r="AE575" s="8">
        <v>45045.2300462963</v>
      </c>
    </row>
    <row r="576" customHeight="1" spans="1:31">
      <c r="A576" s="2">
        <v>44297</v>
      </c>
      <c r="B576" s="3" t="s">
        <v>12515</v>
      </c>
      <c r="C576" s="4">
        <v>1145290929</v>
      </c>
      <c r="D576" s="5">
        <v>45304</v>
      </c>
      <c r="E576" s="4" t="s">
        <v>12516</v>
      </c>
      <c r="F576" s="6"/>
      <c r="G576" s="4" t="s">
        <v>12517</v>
      </c>
      <c r="H576" s="6"/>
      <c r="I576" s="4" t="s">
        <v>7785</v>
      </c>
      <c r="J576" s="4" t="s">
        <v>12378</v>
      </c>
      <c r="K576" s="4" t="s">
        <v>12518</v>
      </c>
      <c r="L576" s="4" t="s">
        <v>12519</v>
      </c>
      <c r="M576" s="6"/>
      <c r="N576" s="6"/>
      <c r="O576" s="4" t="s">
        <v>8942</v>
      </c>
      <c r="P576" s="4" t="s">
        <v>8942</v>
      </c>
      <c r="Q576" s="4">
        <v>100085</v>
      </c>
      <c r="R576" s="4" t="s">
        <v>184</v>
      </c>
      <c r="S576" s="4" t="s">
        <v>7975</v>
      </c>
      <c r="T576" s="4">
        <v>0</v>
      </c>
      <c r="U576" s="6"/>
      <c r="V576" s="4" t="s">
        <v>12520</v>
      </c>
      <c r="W576" s="4" t="s">
        <v>7778</v>
      </c>
      <c r="X576" s="4">
        <v>0</v>
      </c>
      <c r="Y576" s="4">
        <v>100</v>
      </c>
      <c r="Z576" s="4">
        <v>0</v>
      </c>
      <c r="AA576" s="4" t="s">
        <v>7805</v>
      </c>
      <c r="AB576" s="6"/>
      <c r="AC576" s="4">
        <v>1</v>
      </c>
      <c r="AD576" s="4">
        <v>0</v>
      </c>
      <c r="AE576" s="8">
        <v>45265</v>
      </c>
    </row>
    <row r="577" customHeight="1" spans="1:31">
      <c r="A577" s="2">
        <v>44315</v>
      </c>
      <c r="B577" s="3" t="s">
        <v>12521</v>
      </c>
      <c r="C577" s="4" t="s">
        <v>12522</v>
      </c>
      <c r="D577" s="5">
        <v>43983</v>
      </c>
      <c r="E577" s="4" t="s">
        <v>12523</v>
      </c>
      <c r="F577" s="6"/>
      <c r="G577" s="4" t="s">
        <v>12524</v>
      </c>
      <c r="H577" s="6"/>
      <c r="I577" s="6"/>
      <c r="J577" s="4" t="s">
        <v>12333</v>
      </c>
      <c r="K577" s="4" t="s">
        <v>12525</v>
      </c>
      <c r="L577" s="6"/>
      <c r="M577" s="6"/>
      <c r="N577" s="6"/>
      <c r="O577" s="4" t="s">
        <v>12526</v>
      </c>
      <c r="P577" s="4" t="s">
        <v>540</v>
      </c>
      <c r="Q577" s="4">
        <v>10538</v>
      </c>
      <c r="R577" s="4" t="s">
        <v>229</v>
      </c>
      <c r="S577" s="4" t="s">
        <v>7815</v>
      </c>
      <c r="T577" s="6"/>
      <c r="U577" s="6"/>
      <c r="V577" s="4" t="s">
        <v>12527</v>
      </c>
      <c r="W577" s="4" t="s">
        <v>7778</v>
      </c>
      <c r="X577" s="4">
        <v>0</v>
      </c>
      <c r="Y577" s="4">
        <v>100</v>
      </c>
      <c r="Z577" s="4">
        <v>0</v>
      </c>
      <c r="AA577" s="4" t="s">
        <v>7805</v>
      </c>
      <c r="AB577" s="6"/>
      <c r="AC577" s="4">
        <v>1</v>
      </c>
      <c r="AD577" s="4">
        <v>0</v>
      </c>
      <c r="AE577" s="8">
        <v>45229</v>
      </c>
    </row>
    <row r="578" customHeight="1" spans="1:31">
      <c r="A578" s="2">
        <v>44335</v>
      </c>
      <c r="B578" s="3" t="s">
        <v>12528</v>
      </c>
      <c r="C578" s="4" t="s">
        <v>12529</v>
      </c>
      <c r="D578" s="5">
        <v>44148</v>
      </c>
      <c r="E578" s="4" t="s">
        <v>12530</v>
      </c>
      <c r="F578" s="6"/>
      <c r="G578" s="4" t="s">
        <v>12531</v>
      </c>
      <c r="H578" s="6"/>
      <c r="I578" s="4" t="s">
        <v>7927</v>
      </c>
      <c r="J578" s="4" t="s">
        <v>12333</v>
      </c>
      <c r="K578" s="4" t="s">
        <v>12532</v>
      </c>
      <c r="L578" s="4" t="s">
        <v>12533</v>
      </c>
      <c r="M578" s="6"/>
      <c r="N578" s="6"/>
      <c r="O578" s="4" t="s">
        <v>8969</v>
      </c>
      <c r="P578" s="4" t="s">
        <v>566</v>
      </c>
      <c r="Q578" s="4">
        <v>8052</v>
      </c>
      <c r="R578" s="4" t="s">
        <v>221</v>
      </c>
      <c r="S578" s="4" t="s">
        <v>7802</v>
      </c>
      <c r="T578" s="4">
        <v>0</v>
      </c>
      <c r="U578" s="6"/>
      <c r="V578" s="4" t="s">
        <v>12534</v>
      </c>
      <c r="W578" s="4" t="s">
        <v>7778</v>
      </c>
      <c r="X578" s="4">
        <v>0</v>
      </c>
      <c r="Y578" s="4">
        <v>100</v>
      </c>
      <c r="Z578" s="4">
        <v>0</v>
      </c>
      <c r="AA578" s="4" t="s">
        <v>7805</v>
      </c>
      <c r="AB578" s="6"/>
      <c r="AC578" s="4">
        <v>1</v>
      </c>
      <c r="AD578" s="4">
        <v>0</v>
      </c>
      <c r="AE578" s="8">
        <v>45219</v>
      </c>
    </row>
    <row r="579" customHeight="1" spans="1:31">
      <c r="A579" s="2">
        <v>44365</v>
      </c>
      <c r="B579" s="3" t="s">
        <v>12535</v>
      </c>
      <c r="C579" s="4" t="s">
        <v>12536</v>
      </c>
      <c r="D579" s="5">
        <v>45342</v>
      </c>
      <c r="E579" s="4" t="s">
        <v>12537</v>
      </c>
      <c r="F579" s="4" t="s">
        <v>7456</v>
      </c>
      <c r="G579" s="4" t="s">
        <v>12538</v>
      </c>
      <c r="H579" s="3" t="s">
        <v>12535</v>
      </c>
      <c r="I579" s="4" t="s">
        <v>7796</v>
      </c>
      <c r="J579" s="4" t="s">
        <v>12539</v>
      </c>
      <c r="K579" s="4" t="s">
        <v>12540</v>
      </c>
      <c r="L579" s="4" t="s">
        <v>12541</v>
      </c>
      <c r="M579" s="4" t="s">
        <v>12542</v>
      </c>
      <c r="N579" s="6"/>
      <c r="O579" s="4" t="s">
        <v>12543</v>
      </c>
      <c r="P579" s="4" t="s">
        <v>12544</v>
      </c>
      <c r="Q579" s="4">
        <v>100000</v>
      </c>
      <c r="R579" s="4" t="s">
        <v>12545</v>
      </c>
      <c r="S579" s="4" t="s">
        <v>7826</v>
      </c>
      <c r="T579" s="4">
        <v>0</v>
      </c>
      <c r="U579" s="6"/>
      <c r="V579" s="4" t="s">
        <v>12546</v>
      </c>
      <c r="W579" s="4" t="s">
        <v>7935</v>
      </c>
      <c r="X579" s="4">
        <v>0</v>
      </c>
      <c r="Y579" s="4">
        <v>300</v>
      </c>
      <c r="Z579" s="4">
        <v>300</v>
      </c>
      <c r="AA579" s="4" t="s">
        <v>7779</v>
      </c>
      <c r="AB579" s="6"/>
      <c r="AC579" s="4">
        <v>3</v>
      </c>
      <c r="AD579" s="4">
        <v>0</v>
      </c>
      <c r="AE579" s="8">
        <v>45297.4225578704</v>
      </c>
    </row>
    <row r="580" customHeight="1" spans="1:31">
      <c r="A580" s="2">
        <v>44433</v>
      </c>
      <c r="B580" s="3" t="s">
        <v>12547</v>
      </c>
      <c r="C580" s="4" t="s">
        <v>12548</v>
      </c>
      <c r="D580" s="6"/>
      <c r="E580" s="4" t="s">
        <v>12549</v>
      </c>
      <c r="F580" s="4" t="s">
        <v>12550</v>
      </c>
      <c r="G580" s="4" t="s">
        <v>12551</v>
      </c>
      <c r="H580" s="6"/>
      <c r="I580" s="6"/>
      <c r="J580" s="4" t="s">
        <v>12552</v>
      </c>
      <c r="K580" s="4" t="s">
        <v>9490</v>
      </c>
      <c r="L580" s="4" t="s">
        <v>12553</v>
      </c>
      <c r="M580" s="6"/>
      <c r="N580" s="6"/>
      <c r="O580" s="4" t="s">
        <v>8376</v>
      </c>
      <c r="P580" s="4" t="s">
        <v>546</v>
      </c>
      <c r="Q580" s="4">
        <v>15213</v>
      </c>
      <c r="R580" s="4" t="s">
        <v>229</v>
      </c>
      <c r="S580" s="4" t="s">
        <v>7815</v>
      </c>
      <c r="T580" s="6"/>
      <c r="U580" s="6"/>
      <c r="V580" s="4" t="s">
        <v>12554</v>
      </c>
      <c r="W580" s="4" t="s">
        <v>7778</v>
      </c>
      <c r="X580" s="4">
        <v>0</v>
      </c>
      <c r="Y580" s="4">
        <v>100</v>
      </c>
      <c r="Z580" s="4">
        <v>0</v>
      </c>
      <c r="AA580" s="4" t="s">
        <v>7779</v>
      </c>
      <c r="AB580" s="6"/>
      <c r="AC580" s="4">
        <v>1</v>
      </c>
      <c r="AD580" s="4">
        <v>0</v>
      </c>
      <c r="AE580" s="8">
        <v>45192.7925347222</v>
      </c>
    </row>
    <row r="581" customHeight="1" spans="1:31">
      <c r="A581" s="2">
        <v>44456</v>
      </c>
      <c r="B581" s="3" t="s">
        <v>12555</v>
      </c>
      <c r="C581" s="4" t="s">
        <v>12556</v>
      </c>
      <c r="D581" s="6"/>
      <c r="E581" s="4" t="s">
        <v>12557</v>
      </c>
      <c r="F581" s="6"/>
      <c r="G581" s="4" t="s">
        <v>12558</v>
      </c>
      <c r="H581" s="6"/>
      <c r="I581" s="6"/>
      <c r="J581" s="4" t="s">
        <v>12437</v>
      </c>
      <c r="K581" s="4" t="s">
        <v>12559</v>
      </c>
      <c r="L581" s="4" t="s">
        <v>12560</v>
      </c>
      <c r="M581" s="6"/>
      <c r="N581" s="6"/>
      <c r="O581" s="4" t="s">
        <v>7890</v>
      </c>
      <c r="P581" s="4" t="s">
        <v>530</v>
      </c>
      <c r="Q581" s="4" t="s">
        <v>12561</v>
      </c>
      <c r="R581" s="4" t="s">
        <v>228</v>
      </c>
      <c r="S581" s="4" t="s">
        <v>7802</v>
      </c>
      <c r="T581" s="6"/>
      <c r="U581" s="6"/>
      <c r="V581" s="4" t="s">
        <v>12562</v>
      </c>
      <c r="W581" s="4" t="s">
        <v>7977</v>
      </c>
      <c r="X581" s="4">
        <v>0</v>
      </c>
      <c r="Y581" s="4">
        <v>50</v>
      </c>
      <c r="Z581" s="4">
        <v>0</v>
      </c>
      <c r="AA581" s="4" t="s">
        <v>7805</v>
      </c>
      <c r="AB581" s="6"/>
      <c r="AC581" s="4">
        <v>1</v>
      </c>
      <c r="AD581" s="4">
        <v>0</v>
      </c>
      <c r="AE581" s="8">
        <v>45232</v>
      </c>
    </row>
    <row r="582" customHeight="1" spans="1:31">
      <c r="A582" s="2">
        <v>44614</v>
      </c>
      <c r="B582" s="3" t="s">
        <v>12563</v>
      </c>
      <c r="C582" s="4" t="s">
        <v>12564</v>
      </c>
      <c r="D582" s="6"/>
      <c r="E582" s="4" t="s">
        <v>12565</v>
      </c>
      <c r="F582" s="6"/>
      <c r="G582" s="4" t="s">
        <v>12566</v>
      </c>
      <c r="H582" s="6"/>
      <c r="I582" s="6"/>
      <c r="J582" s="4" t="s">
        <v>12200</v>
      </c>
      <c r="K582" s="4" t="s">
        <v>12567</v>
      </c>
      <c r="L582" s="4" t="s">
        <v>12568</v>
      </c>
      <c r="M582" s="6"/>
      <c r="N582" s="6"/>
      <c r="O582" s="4" t="s">
        <v>10597</v>
      </c>
      <c r="P582" s="4" t="s">
        <v>11577</v>
      </c>
      <c r="Q582" s="4">
        <v>1005</v>
      </c>
      <c r="R582" s="4" t="s">
        <v>221</v>
      </c>
      <c r="S582" s="4" t="s">
        <v>7802</v>
      </c>
      <c r="T582" s="6"/>
      <c r="U582" s="6"/>
      <c r="V582" s="4" t="s">
        <v>12569</v>
      </c>
      <c r="W582" s="4" t="s">
        <v>7778</v>
      </c>
      <c r="X582" s="4">
        <v>0</v>
      </c>
      <c r="Y582" s="4">
        <v>100</v>
      </c>
      <c r="Z582" s="4">
        <v>0</v>
      </c>
      <c r="AA582" s="4" t="s">
        <v>7805</v>
      </c>
      <c r="AB582" s="6"/>
      <c r="AC582" s="4">
        <v>1</v>
      </c>
      <c r="AD582" s="4">
        <v>0</v>
      </c>
      <c r="AE582" s="8">
        <v>45217</v>
      </c>
    </row>
    <row r="583" customHeight="1" spans="1:31">
      <c r="A583" s="2">
        <v>44649</v>
      </c>
      <c r="B583" s="3" t="s">
        <v>12570</v>
      </c>
      <c r="C583" s="4" t="s">
        <v>12571</v>
      </c>
      <c r="D583" s="6"/>
      <c r="E583" s="4" t="s">
        <v>10585</v>
      </c>
      <c r="F583" s="6"/>
      <c r="G583" s="4" t="s">
        <v>12572</v>
      </c>
      <c r="H583" s="6"/>
      <c r="I583" s="6"/>
      <c r="J583" s="4" t="s">
        <v>11383</v>
      </c>
      <c r="K583" s="4" t="s">
        <v>12573</v>
      </c>
      <c r="L583" s="4" t="s">
        <v>12573</v>
      </c>
      <c r="M583" s="6"/>
      <c r="N583" s="6"/>
      <c r="O583" s="4" t="s">
        <v>9509</v>
      </c>
      <c r="P583" s="6"/>
      <c r="Q583" s="4">
        <v>119021</v>
      </c>
      <c r="R583" s="4" t="s">
        <v>224</v>
      </c>
      <c r="S583" s="4" t="s">
        <v>7826</v>
      </c>
      <c r="T583" s="6"/>
      <c r="U583" s="6"/>
      <c r="V583" s="4" t="s">
        <v>12574</v>
      </c>
      <c r="W583" s="4" t="s">
        <v>7778</v>
      </c>
      <c r="X583" s="4">
        <v>0</v>
      </c>
      <c r="Y583" s="4">
        <v>100</v>
      </c>
      <c r="Z583" s="4">
        <v>0</v>
      </c>
      <c r="AA583" s="4" t="s">
        <v>7805</v>
      </c>
      <c r="AB583" s="6"/>
      <c r="AC583" s="4">
        <v>1</v>
      </c>
      <c r="AD583" s="4">
        <v>0</v>
      </c>
      <c r="AE583" s="8">
        <v>45259</v>
      </c>
    </row>
    <row r="584" customHeight="1" spans="1:31">
      <c r="A584" s="2">
        <v>44653</v>
      </c>
      <c r="B584" s="3" t="s">
        <v>12575</v>
      </c>
      <c r="C584" s="4" t="s">
        <v>12576</v>
      </c>
      <c r="D584" s="5">
        <v>44141</v>
      </c>
      <c r="E584" s="4" t="s">
        <v>12577</v>
      </c>
      <c r="F584" s="6"/>
      <c r="G584" s="4" t="s">
        <v>12578</v>
      </c>
      <c r="H584" s="6"/>
      <c r="I584" s="4" t="s">
        <v>7927</v>
      </c>
      <c r="J584" s="4" t="s">
        <v>12378</v>
      </c>
      <c r="K584" s="4" t="s">
        <v>12579</v>
      </c>
      <c r="L584" s="6"/>
      <c r="M584" s="6"/>
      <c r="N584" s="6"/>
      <c r="O584" s="4" t="s">
        <v>12312</v>
      </c>
      <c r="P584" s="4" t="s">
        <v>565</v>
      </c>
      <c r="Q584" s="4">
        <v>98005</v>
      </c>
      <c r="R584" s="4" t="s">
        <v>229</v>
      </c>
      <c r="S584" s="4" t="s">
        <v>7815</v>
      </c>
      <c r="T584" s="4">
        <v>0</v>
      </c>
      <c r="U584" s="6"/>
      <c r="V584" s="4" t="s">
        <v>12580</v>
      </c>
      <c r="W584" s="4" t="s">
        <v>7778</v>
      </c>
      <c r="X584" s="4">
        <v>0</v>
      </c>
      <c r="Y584" s="4">
        <v>100</v>
      </c>
      <c r="Z584" s="4">
        <v>0</v>
      </c>
      <c r="AA584" s="4" t="s">
        <v>7805</v>
      </c>
      <c r="AB584" s="6"/>
      <c r="AC584" s="4">
        <v>1</v>
      </c>
      <c r="AD584" s="4">
        <v>0</v>
      </c>
      <c r="AE584" s="8">
        <v>45250</v>
      </c>
    </row>
    <row r="585" customHeight="1" spans="1:31">
      <c r="A585" s="2">
        <v>44695</v>
      </c>
      <c r="B585" s="3" t="s">
        <v>12581</v>
      </c>
      <c r="C585" s="4" t="s">
        <v>12582</v>
      </c>
      <c r="D585" s="6"/>
      <c r="E585" s="4" t="s">
        <v>11432</v>
      </c>
      <c r="F585" s="6"/>
      <c r="G585" s="4" t="s">
        <v>8381</v>
      </c>
      <c r="H585" s="6"/>
      <c r="I585" s="6"/>
      <c r="J585" s="4" t="s">
        <v>10146</v>
      </c>
      <c r="K585" s="4" t="s">
        <v>12583</v>
      </c>
      <c r="L585" s="4" t="s">
        <v>12584</v>
      </c>
      <c r="M585" s="6"/>
      <c r="N585" s="6"/>
      <c r="O585" s="4" t="s">
        <v>12585</v>
      </c>
      <c r="P585" s="4" t="s">
        <v>12586</v>
      </c>
      <c r="Q585" s="4">
        <v>94306</v>
      </c>
      <c r="R585" s="4" t="s">
        <v>184</v>
      </c>
      <c r="S585" s="4" t="s">
        <v>7975</v>
      </c>
      <c r="T585" s="6"/>
      <c r="U585" s="6"/>
      <c r="V585" s="4" t="s">
        <v>12587</v>
      </c>
      <c r="W585" s="4" t="s">
        <v>7778</v>
      </c>
      <c r="X585" s="4">
        <v>0</v>
      </c>
      <c r="Y585" s="4">
        <v>100</v>
      </c>
      <c r="Z585" s="4">
        <v>0</v>
      </c>
      <c r="AA585" s="4" t="s">
        <v>7805</v>
      </c>
      <c r="AB585" s="6"/>
      <c r="AC585" s="4">
        <v>1</v>
      </c>
      <c r="AD585" s="4">
        <v>0</v>
      </c>
      <c r="AE585" s="8">
        <v>45241</v>
      </c>
    </row>
    <row r="586" customHeight="1" spans="1:31">
      <c r="A586" s="2">
        <v>44707</v>
      </c>
      <c r="B586" s="3" t="s">
        <v>12588</v>
      </c>
      <c r="C586" s="4" t="s">
        <v>12589</v>
      </c>
      <c r="D586" s="5">
        <v>44483</v>
      </c>
      <c r="E586" s="4" t="s">
        <v>9216</v>
      </c>
      <c r="F586" s="6"/>
      <c r="G586" s="4" t="s">
        <v>9496</v>
      </c>
      <c r="H586" s="6"/>
      <c r="I586" s="6"/>
      <c r="J586" s="4" t="s">
        <v>12274</v>
      </c>
      <c r="K586" s="4" t="s">
        <v>12590</v>
      </c>
      <c r="L586" s="6"/>
      <c r="M586" s="6"/>
      <c r="N586" s="6"/>
      <c r="O586" s="4" t="s">
        <v>9105</v>
      </c>
      <c r="P586" s="4" t="s">
        <v>184</v>
      </c>
      <c r="Q586" s="4">
        <v>518129</v>
      </c>
      <c r="R586" s="4" t="s">
        <v>184</v>
      </c>
      <c r="S586" s="4" t="s">
        <v>7975</v>
      </c>
      <c r="T586" s="6"/>
      <c r="U586" s="6"/>
      <c r="V586" s="4" t="s">
        <v>12591</v>
      </c>
      <c r="W586" s="4" t="s">
        <v>7778</v>
      </c>
      <c r="X586" s="4">
        <v>0</v>
      </c>
      <c r="Y586" s="4">
        <v>100</v>
      </c>
      <c r="Z586" s="4">
        <v>0</v>
      </c>
      <c r="AA586" s="4" t="s">
        <v>7805</v>
      </c>
      <c r="AB586" s="6"/>
      <c r="AC586" s="4">
        <v>1</v>
      </c>
      <c r="AD586" s="4">
        <v>0</v>
      </c>
      <c r="AE586" s="8">
        <v>45218</v>
      </c>
    </row>
    <row r="587" customHeight="1" spans="1:31">
      <c r="A587" s="2">
        <v>44732</v>
      </c>
      <c r="B587" s="3" t="s">
        <v>12592</v>
      </c>
      <c r="C587" s="4" t="s">
        <v>12593</v>
      </c>
      <c r="D587" s="6"/>
      <c r="E587" s="4" t="s">
        <v>12594</v>
      </c>
      <c r="F587" s="6"/>
      <c r="G587" s="4" t="s">
        <v>12595</v>
      </c>
      <c r="H587" s="6"/>
      <c r="I587" s="6"/>
      <c r="J587" s="4" t="s">
        <v>10146</v>
      </c>
      <c r="K587" s="9" t="s">
        <v>9083</v>
      </c>
      <c r="L587" s="6"/>
      <c r="M587" s="6"/>
      <c r="N587" s="6"/>
      <c r="O587" s="4" t="s">
        <v>12210</v>
      </c>
      <c r="P587" s="4" t="s">
        <v>12596</v>
      </c>
      <c r="Q587" s="4">
        <v>100000</v>
      </c>
      <c r="R587" s="4" t="s">
        <v>184</v>
      </c>
      <c r="S587" s="4" t="s">
        <v>7975</v>
      </c>
      <c r="T587" s="6"/>
      <c r="U587" s="6"/>
      <c r="V587" s="4" t="s">
        <v>12597</v>
      </c>
      <c r="W587" s="4" t="s">
        <v>7778</v>
      </c>
      <c r="X587" s="4">
        <v>0</v>
      </c>
      <c r="Y587" s="4">
        <v>100</v>
      </c>
      <c r="Z587" s="4">
        <v>0</v>
      </c>
      <c r="AA587" s="4" t="s">
        <v>12598</v>
      </c>
      <c r="AB587" s="6"/>
      <c r="AC587" s="4">
        <v>1</v>
      </c>
      <c r="AD587" s="4">
        <v>0</v>
      </c>
      <c r="AE587" s="8">
        <v>45245</v>
      </c>
    </row>
    <row r="588" customHeight="1" spans="1:31">
      <c r="A588" s="2">
        <v>44753</v>
      </c>
      <c r="B588" s="3" t="s">
        <v>12599</v>
      </c>
      <c r="C588" s="4" t="s">
        <v>12600</v>
      </c>
      <c r="D588" s="5">
        <v>44852</v>
      </c>
      <c r="E588" s="4" t="s">
        <v>12362</v>
      </c>
      <c r="F588" s="6"/>
      <c r="G588" s="4" t="s">
        <v>8922</v>
      </c>
      <c r="H588" s="6"/>
      <c r="I588" s="4" t="s">
        <v>7796</v>
      </c>
      <c r="J588" s="4" t="s">
        <v>12601</v>
      </c>
      <c r="K588" s="4" t="s">
        <v>12602</v>
      </c>
      <c r="L588" s="6"/>
      <c r="M588" s="6"/>
      <c r="N588" s="6"/>
      <c r="O588" s="4" t="s">
        <v>12603</v>
      </c>
      <c r="P588" s="4" t="s">
        <v>12596</v>
      </c>
      <c r="Q588" s="4">
        <v>310024</v>
      </c>
      <c r="R588" s="4" t="s">
        <v>184</v>
      </c>
      <c r="S588" s="4" t="s">
        <v>7789</v>
      </c>
      <c r="T588" s="4">
        <v>0</v>
      </c>
      <c r="U588" s="6"/>
      <c r="V588" s="4" t="s">
        <v>12604</v>
      </c>
      <c r="W588" s="4" t="s">
        <v>7828</v>
      </c>
      <c r="X588" s="4">
        <v>0</v>
      </c>
      <c r="Y588" s="4">
        <v>500</v>
      </c>
      <c r="Z588" s="4">
        <v>500</v>
      </c>
      <c r="AA588" s="4" t="s">
        <v>7779</v>
      </c>
      <c r="AB588" s="6"/>
      <c r="AC588" s="4">
        <v>5</v>
      </c>
      <c r="AD588" s="4">
        <v>0</v>
      </c>
      <c r="AE588" s="8">
        <v>44852.708125</v>
      </c>
    </row>
    <row r="589" customHeight="1" spans="1:31">
      <c r="A589" s="2">
        <v>44781</v>
      </c>
      <c r="B589" s="3" t="s">
        <v>12605</v>
      </c>
      <c r="C589" s="4" t="s">
        <v>12606</v>
      </c>
      <c r="D589" s="6"/>
      <c r="E589" s="4" t="s">
        <v>12607</v>
      </c>
      <c r="F589" s="6"/>
      <c r="G589" s="4" t="s">
        <v>12608</v>
      </c>
      <c r="H589" s="6"/>
      <c r="I589" s="6"/>
      <c r="J589" s="4" t="s">
        <v>10146</v>
      </c>
      <c r="K589" s="4" t="s">
        <v>12609</v>
      </c>
      <c r="L589" s="6"/>
      <c r="M589" s="6"/>
      <c r="N589" s="6"/>
      <c r="O589" s="4" t="s">
        <v>12610</v>
      </c>
      <c r="P589" s="4" t="s">
        <v>12611</v>
      </c>
      <c r="Q589" s="4">
        <v>4107</v>
      </c>
      <c r="R589" s="4" t="s">
        <v>193</v>
      </c>
      <c r="S589" s="4" t="s">
        <v>7802</v>
      </c>
      <c r="T589" s="6"/>
      <c r="U589" s="6"/>
      <c r="V589" s="4" t="s">
        <v>12612</v>
      </c>
      <c r="W589" s="4" t="s">
        <v>7778</v>
      </c>
      <c r="X589" s="4">
        <v>0</v>
      </c>
      <c r="Y589" s="4">
        <v>100</v>
      </c>
      <c r="Z589" s="4">
        <v>0</v>
      </c>
      <c r="AA589" s="4" t="s">
        <v>7805</v>
      </c>
      <c r="AB589" s="6"/>
      <c r="AC589" s="4">
        <v>1</v>
      </c>
      <c r="AD589" s="4">
        <v>0</v>
      </c>
      <c r="AE589" s="8">
        <v>45226</v>
      </c>
    </row>
    <row r="590" customHeight="1" spans="1:31">
      <c r="A590" s="2">
        <v>44826</v>
      </c>
      <c r="B590" s="3" t="s">
        <v>12613</v>
      </c>
      <c r="C590" s="4" t="s">
        <v>12614</v>
      </c>
      <c r="D590" s="5">
        <v>45238</v>
      </c>
      <c r="E590" s="4" t="s">
        <v>12615</v>
      </c>
      <c r="F590" s="6"/>
      <c r="G590" s="4" t="s">
        <v>12616</v>
      </c>
      <c r="H590" s="3" t="s">
        <v>12617</v>
      </c>
      <c r="I590" s="4" t="s">
        <v>9255</v>
      </c>
      <c r="J590" s="4" t="s">
        <v>12437</v>
      </c>
      <c r="K590" s="4" t="s">
        <v>12618</v>
      </c>
      <c r="L590" s="6"/>
      <c r="M590" s="6"/>
      <c r="N590" s="6"/>
      <c r="O590" s="4" t="s">
        <v>12619</v>
      </c>
      <c r="P590" s="4" t="s">
        <v>563</v>
      </c>
      <c r="Q590" s="4">
        <v>22030</v>
      </c>
      <c r="R590" s="4" t="s">
        <v>229</v>
      </c>
      <c r="S590" s="4" t="s">
        <v>7815</v>
      </c>
      <c r="T590" s="4">
        <v>0</v>
      </c>
      <c r="U590" s="6"/>
      <c r="V590" s="4" t="s">
        <v>12620</v>
      </c>
      <c r="W590" s="4" t="s">
        <v>7977</v>
      </c>
      <c r="X590" s="4">
        <v>0</v>
      </c>
      <c r="Y590" s="4">
        <v>50</v>
      </c>
      <c r="Z590" s="4">
        <v>0</v>
      </c>
      <c r="AA590" s="4" t="s">
        <v>7805</v>
      </c>
      <c r="AB590" s="6"/>
      <c r="AC590" s="4">
        <v>1</v>
      </c>
      <c r="AD590" s="4">
        <v>0</v>
      </c>
      <c r="AE590" s="8">
        <v>45238</v>
      </c>
    </row>
    <row r="591" customHeight="1" spans="1:31">
      <c r="A591" s="2">
        <v>44864</v>
      </c>
      <c r="B591" s="3" t="s">
        <v>12621</v>
      </c>
      <c r="C591" s="4" t="s">
        <v>12622</v>
      </c>
      <c r="D591" s="5">
        <v>43844</v>
      </c>
      <c r="E591" s="4" t="s">
        <v>12623</v>
      </c>
      <c r="F591" s="6"/>
      <c r="G591" s="4" t="s">
        <v>12624</v>
      </c>
      <c r="H591" s="6"/>
      <c r="I591" s="6"/>
      <c r="J591" s="4" t="s">
        <v>10146</v>
      </c>
      <c r="K591" s="4" t="s">
        <v>12625</v>
      </c>
      <c r="L591" s="4" t="s">
        <v>12626</v>
      </c>
      <c r="M591" s="6"/>
      <c r="N591" s="6"/>
      <c r="O591" s="4" t="s">
        <v>12627</v>
      </c>
      <c r="P591" s="4" t="s">
        <v>520</v>
      </c>
      <c r="Q591" s="4" t="s">
        <v>12628</v>
      </c>
      <c r="R591" s="4" t="s">
        <v>201</v>
      </c>
      <c r="S591" s="4" t="s">
        <v>7975</v>
      </c>
      <c r="T591" s="6"/>
      <c r="U591" s="6"/>
      <c r="V591" s="4" t="s">
        <v>12629</v>
      </c>
      <c r="W591" s="4" t="s">
        <v>7778</v>
      </c>
      <c r="X591" s="4">
        <v>0</v>
      </c>
      <c r="Y591" s="4">
        <v>100</v>
      </c>
      <c r="Z591" s="4">
        <v>0</v>
      </c>
      <c r="AA591" s="4" t="s">
        <v>7805</v>
      </c>
      <c r="AB591" s="6"/>
      <c r="AC591" s="4">
        <v>1</v>
      </c>
      <c r="AD591" s="4">
        <v>0</v>
      </c>
      <c r="AE591" s="8">
        <v>45208</v>
      </c>
    </row>
    <row r="592" customHeight="1" spans="1:31">
      <c r="A592" s="2">
        <v>44865</v>
      </c>
      <c r="B592" s="3" t="s">
        <v>12630</v>
      </c>
      <c r="C592" s="4" t="s">
        <v>12631</v>
      </c>
      <c r="D592" s="6"/>
      <c r="E592" s="4" t="s">
        <v>12632</v>
      </c>
      <c r="F592" s="6"/>
      <c r="G592" s="4" t="s">
        <v>12633</v>
      </c>
      <c r="H592" s="6"/>
      <c r="I592" s="6"/>
      <c r="J592" s="4" t="s">
        <v>10146</v>
      </c>
      <c r="K592" s="12">
        <v>43103</v>
      </c>
      <c r="L592" s="4" t="s">
        <v>12634</v>
      </c>
      <c r="M592" s="6"/>
      <c r="N592" s="6"/>
      <c r="O592" s="4" t="s">
        <v>12635</v>
      </c>
      <c r="P592" s="4" t="s">
        <v>12636</v>
      </c>
      <c r="Q592" s="4" t="s">
        <v>12637</v>
      </c>
      <c r="R592" s="4" t="s">
        <v>201</v>
      </c>
      <c r="S592" s="4" t="s">
        <v>7975</v>
      </c>
      <c r="T592" s="6"/>
      <c r="U592" s="6"/>
      <c r="V592" s="4" t="s">
        <v>12638</v>
      </c>
      <c r="W592" s="4" t="s">
        <v>7778</v>
      </c>
      <c r="X592" s="4">
        <v>0</v>
      </c>
      <c r="Y592" s="4">
        <v>100</v>
      </c>
      <c r="Z592" s="4">
        <v>0</v>
      </c>
      <c r="AA592" s="4" t="s">
        <v>7805</v>
      </c>
      <c r="AB592" s="6"/>
      <c r="AC592" s="4">
        <v>1</v>
      </c>
      <c r="AD592" s="4">
        <v>0</v>
      </c>
      <c r="AE592" s="8">
        <v>45236</v>
      </c>
    </row>
    <row r="593" customHeight="1" spans="1:31">
      <c r="A593" s="2">
        <v>44901</v>
      </c>
      <c r="B593" s="3" t="s">
        <v>12639</v>
      </c>
      <c r="C593" s="4" t="s">
        <v>12640</v>
      </c>
      <c r="D593" s="5">
        <v>45231</v>
      </c>
      <c r="E593" s="4" t="s">
        <v>10058</v>
      </c>
      <c r="F593" s="6"/>
      <c r="G593" s="4" t="s">
        <v>12641</v>
      </c>
      <c r="H593" s="6"/>
      <c r="I593" s="6"/>
      <c r="J593" s="4" t="s">
        <v>10146</v>
      </c>
      <c r="K593" s="4" t="s">
        <v>12642</v>
      </c>
      <c r="L593" s="4" t="s">
        <v>12643</v>
      </c>
      <c r="M593" s="6"/>
      <c r="N593" s="6"/>
      <c r="O593" s="4" t="s">
        <v>12644</v>
      </c>
      <c r="P593" s="4" t="s">
        <v>12645</v>
      </c>
      <c r="Q593" s="4">
        <v>29225</v>
      </c>
      <c r="R593" s="4" t="s">
        <v>193</v>
      </c>
      <c r="S593" s="4" t="s">
        <v>7802</v>
      </c>
      <c r="T593" s="6"/>
      <c r="U593" s="6"/>
      <c r="V593" s="4" t="s">
        <v>12646</v>
      </c>
      <c r="W593" s="4" t="s">
        <v>7778</v>
      </c>
      <c r="X593" s="4">
        <v>0</v>
      </c>
      <c r="Y593" s="4">
        <v>100</v>
      </c>
      <c r="Z593" s="4">
        <v>0</v>
      </c>
      <c r="AA593" s="4" t="s">
        <v>7805</v>
      </c>
      <c r="AB593" s="6"/>
      <c r="AC593" s="4">
        <v>1</v>
      </c>
      <c r="AD593" s="4">
        <v>0</v>
      </c>
      <c r="AE593" s="8">
        <v>45232</v>
      </c>
    </row>
    <row r="594" customHeight="1" spans="1:31">
      <c r="A594" s="2">
        <v>44945</v>
      </c>
      <c r="B594" s="3" t="s">
        <v>12647</v>
      </c>
      <c r="C594" s="4" t="s">
        <v>12648</v>
      </c>
      <c r="D594" s="6"/>
      <c r="E594" s="4" t="s">
        <v>12649</v>
      </c>
      <c r="F594" s="6"/>
      <c r="G594" s="4" t="s">
        <v>12650</v>
      </c>
      <c r="H594" s="6"/>
      <c r="I594" s="6"/>
      <c r="J594" s="4" t="s">
        <v>10146</v>
      </c>
      <c r="K594" s="4" t="s">
        <v>12651</v>
      </c>
      <c r="L594" s="6"/>
      <c r="M594" s="6"/>
      <c r="N594" s="6"/>
      <c r="O594" s="4" t="s">
        <v>8243</v>
      </c>
      <c r="P594" s="6"/>
      <c r="Q594" s="4">
        <v>8826</v>
      </c>
      <c r="R594" s="4" t="s">
        <v>218</v>
      </c>
      <c r="S594" s="4" t="s">
        <v>7975</v>
      </c>
      <c r="T594" s="6"/>
      <c r="U594" s="6"/>
      <c r="V594" s="4" t="s">
        <v>12652</v>
      </c>
      <c r="W594" s="4" t="s">
        <v>7778</v>
      </c>
      <c r="X594" s="4">
        <v>0</v>
      </c>
      <c r="Y594" s="4">
        <v>100</v>
      </c>
      <c r="Z594" s="4">
        <v>0</v>
      </c>
      <c r="AA594" s="4" t="s">
        <v>7805</v>
      </c>
      <c r="AB594" s="6"/>
      <c r="AC594" s="4">
        <v>1</v>
      </c>
      <c r="AD594" s="4">
        <v>0</v>
      </c>
      <c r="AE594" s="8">
        <v>45199</v>
      </c>
    </row>
    <row r="595" customHeight="1" spans="1:31">
      <c r="A595" s="2">
        <v>44971</v>
      </c>
      <c r="B595" s="3" t="s">
        <v>12653</v>
      </c>
      <c r="C595" s="4" t="s">
        <v>12654</v>
      </c>
      <c r="D595" s="6"/>
      <c r="E595" s="4" t="s">
        <v>12655</v>
      </c>
      <c r="F595" s="6"/>
      <c r="G595" s="4" t="s">
        <v>12656</v>
      </c>
      <c r="H595" s="6"/>
      <c r="I595" s="6"/>
      <c r="J595" s="4" t="s">
        <v>10146</v>
      </c>
      <c r="K595" s="4" t="s">
        <v>12657</v>
      </c>
      <c r="L595" s="6"/>
      <c r="M595" s="6"/>
      <c r="N595" s="6"/>
      <c r="O595" s="4" t="s">
        <v>12658</v>
      </c>
      <c r="P595" s="6"/>
      <c r="Q595" s="4">
        <v>106</v>
      </c>
      <c r="R595" s="4" t="s">
        <v>222</v>
      </c>
      <c r="S595" s="4" t="s">
        <v>7975</v>
      </c>
      <c r="T595" s="6"/>
      <c r="U595" s="6"/>
      <c r="V595" s="4" t="s">
        <v>12659</v>
      </c>
      <c r="W595" s="4" t="s">
        <v>7778</v>
      </c>
      <c r="X595" s="4">
        <v>0</v>
      </c>
      <c r="Y595" s="4">
        <v>100</v>
      </c>
      <c r="Z595" s="4">
        <v>0</v>
      </c>
      <c r="AA595" s="4" t="s">
        <v>7805</v>
      </c>
      <c r="AB595" s="6"/>
      <c r="AC595" s="4">
        <v>1</v>
      </c>
      <c r="AD595" s="4">
        <v>0</v>
      </c>
      <c r="AE595" s="8">
        <v>45260</v>
      </c>
    </row>
    <row r="596" customHeight="1" spans="1:31">
      <c r="A596" s="2">
        <v>44996</v>
      </c>
      <c r="B596" s="3" t="s">
        <v>12660</v>
      </c>
      <c r="C596" s="4" t="s">
        <v>12661</v>
      </c>
      <c r="D596" s="5">
        <v>44657</v>
      </c>
      <c r="E596" s="4" t="s">
        <v>12662</v>
      </c>
      <c r="F596" s="6"/>
      <c r="G596" s="4" t="s">
        <v>12663</v>
      </c>
      <c r="H596" s="6"/>
      <c r="I596" s="4" t="s">
        <v>7927</v>
      </c>
      <c r="J596" s="4" t="s">
        <v>12664</v>
      </c>
      <c r="K596" s="4" t="s">
        <v>12665</v>
      </c>
      <c r="L596" s="4" t="s">
        <v>12666</v>
      </c>
      <c r="M596" s="6"/>
      <c r="N596" s="6"/>
      <c r="O596" s="4" t="s">
        <v>9013</v>
      </c>
      <c r="P596" s="6"/>
      <c r="Q596" s="4" t="s">
        <v>12667</v>
      </c>
      <c r="R596" s="4" t="s">
        <v>228</v>
      </c>
      <c r="S596" s="4" t="s">
        <v>7789</v>
      </c>
      <c r="T596" s="4">
        <v>0</v>
      </c>
      <c r="U596" s="6"/>
      <c r="V596" s="4" t="s">
        <v>12668</v>
      </c>
      <c r="W596" s="4" t="s">
        <v>7828</v>
      </c>
      <c r="X596" s="4">
        <v>0</v>
      </c>
      <c r="Y596" s="4">
        <v>500</v>
      </c>
      <c r="Z596" s="4">
        <v>500</v>
      </c>
      <c r="AA596" s="4" t="s">
        <v>7779</v>
      </c>
      <c r="AB596" s="6"/>
      <c r="AC596" s="4">
        <v>5</v>
      </c>
      <c r="AD596" s="4">
        <v>0</v>
      </c>
      <c r="AE596" s="8">
        <v>44202.4392013889</v>
      </c>
    </row>
    <row r="597" customHeight="1" spans="1:31">
      <c r="A597" s="2">
        <v>45047</v>
      </c>
      <c r="B597" s="3" t="s">
        <v>12669</v>
      </c>
      <c r="C597" s="4" t="s">
        <v>12670</v>
      </c>
      <c r="D597" s="6"/>
      <c r="E597" s="4" t="s">
        <v>12671</v>
      </c>
      <c r="F597" s="4" t="s">
        <v>10507</v>
      </c>
      <c r="G597" s="4" t="s">
        <v>9609</v>
      </c>
      <c r="H597" s="6"/>
      <c r="I597" s="6"/>
      <c r="J597" s="4" t="s">
        <v>12437</v>
      </c>
      <c r="K597" s="4" t="s">
        <v>12672</v>
      </c>
      <c r="L597" s="4" t="s">
        <v>12673</v>
      </c>
      <c r="M597" s="6"/>
      <c r="N597" s="6"/>
      <c r="O597" s="4" t="s">
        <v>10888</v>
      </c>
      <c r="P597" s="4" t="s">
        <v>9075</v>
      </c>
      <c r="Q597" s="4">
        <v>97403</v>
      </c>
      <c r="R597" s="4" t="s">
        <v>229</v>
      </c>
      <c r="S597" s="4" t="s">
        <v>7815</v>
      </c>
      <c r="T597" s="6"/>
      <c r="U597" s="6"/>
      <c r="V597" s="4" t="s">
        <v>12674</v>
      </c>
      <c r="W597" s="4" t="s">
        <v>7778</v>
      </c>
      <c r="X597" s="4">
        <v>0</v>
      </c>
      <c r="Y597" s="4">
        <v>100</v>
      </c>
      <c r="Z597" s="4">
        <v>0</v>
      </c>
      <c r="AA597" s="4" t="s">
        <v>7805</v>
      </c>
      <c r="AB597" s="6"/>
      <c r="AC597" s="4">
        <v>1</v>
      </c>
      <c r="AD597" s="4">
        <v>0</v>
      </c>
      <c r="AE597" s="8">
        <v>45242</v>
      </c>
    </row>
    <row r="598" customHeight="1" spans="1:31">
      <c r="A598" s="2">
        <v>45055</v>
      </c>
      <c r="B598" s="3" t="s">
        <v>12675</v>
      </c>
      <c r="C598" s="4" t="s">
        <v>12676</v>
      </c>
      <c r="D598" s="5">
        <v>45265</v>
      </c>
      <c r="E598" s="4" t="s">
        <v>12677</v>
      </c>
      <c r="F598" s="6"/>
      <c r="G598" s="4" t="s">
        <v>11918</v>
      </c>
      <c r="H598" s="6"/>
      <c r="I598" s="6"/>
      <c r="J598" s="4" t="s">
        <v>10146</v>
      </c>
      <c r="K598" s="4" t="s">
        <v>12678</v>
      </c>
      <c r="L598" s="4" t="s">
        <v>12679</v>
      </c>
      <c r="M598" s="6"/>
      <c r="N598" s="6"/>
      <c r="O598" s="4" t="s">
        <v>8717</v>
      </c>
      <c r="P598" s="4" t="s">
        <v>565</v>
      </c>
      <c r="Q598" s="4">
        <v>98121</v>
      </c>
      <c r="R598" s="4" t="s">
        <v>229</v>
      </c>
      <c r="S598" s="4" t="s">
        <v>7815</v>
      </c>
      <c r="T598" s="6"/>
      <c r="U598" s="6"/>
      <c r="V598" s="4" t="s">
        <v>12680</v>
      </c>
      <c r="W598" s="4" t="s">
        <v>7778</v>
      </c>
      <c r="X598" s="4">
        <v>0</v>
      </c>
      <c r="Y598" s="4">
        <v>100</v>
      </c>
      <c r="Z598" s="4">
        <v>0</v>
      </c>
      <c r="AA598" s="4" t="s">
        <v>7805</v>
      </c>
      <c r="AB598" s="6"/>
      <c r="AC598" s="4">
        <v>1</v>
      </c>
      <c r="AD598" s="4">
        <v>0</v>
      </c>
      <c r="AE598" s="8">
        <v>45204</v>
      </c>
    </row>
    <row r="599" customHeight="1" spans="1:31">
      <c r="A599" s="2">
        <v>45062</v>
      </c>
      <c r="B599" s="3" t="s">
        <v>12681</v>
      </c>
      <c r="C599" s="4" t="s">
        <v>12682</v>
      </c>
      <c r="D599" s="5">
        <v>45118</v>
      </c>
      <c r="E599" s="4" t="s">
        <v>12683</v>
      </c>
      <c r="F599" s="6"/>
      <c r="G599" s="4" t="s">
        <v>12684</v>
      </c>
      <c r="H599" s="6"/>
      <c r="I599" s="4" t="s">
        <v>7927</v>
      </c>
      <c r="J599" s="4" t="s">
        <v>12685</v>
      </c>
      <c r="K599" s="4" t="s">
        <v>12686</v>
      </c>
      <c r="L599" s="4" t="s">
        <v>12687</v>
      </c>
      <c r="M599" s="6"/>
      <c r="N599" s="6"/>
      <c r="O599" s="4" t="s">
        <v>8717</v>
      </c>
      <c r="P599" s="4" t="s">
        <v>565</v>
      </c>
      <c r="Q599" s="4">
        <v>98109</v>
      </c>
      <c r="R599" s="4" t="s">
        <v>229</v>
      </c>
      <c r="S599" s="4" t="s">
        <v>7776</v>
      </c>
      <c r="T599" s="4">
        <v>1</v>
      </c>
      <c r="U599" s="4" t="s">
        <v>12688</v>
      </c>
      <c r="V599" s="4" t="s">
        <v>12689</v>
      </c>
      <c r="W599" s="4" t="s">
        <v>7935</v>
      </c>
      <c r="X599" s="4">
        <v>0</v>
      </c>
      <c r="Y599" s="4">
        <v>300</v>
      </c>
      <c r="Z599" s="4">
        <v>300</v>
      </c>
      <c r="AA599" s="4" t="s">
        <v>7779</v>
      </c>
      <c r="AB599" s="6"/>
      <c r="AC599" s="4">
        <v>3</v>
      </c>
      <c r="AD599" s="4">
        <v>0</v>
      </c>
      <c r="AE599" s="8">
        <v>45029.5297685185</v>
      </c>
    </row>
    <row r="600" customHeight="1" spans="1:31">
      <c r="A600" s="2">
        <v>45086</v>
      </c>
      <c r="B600" s="3" t="s">
        <v>12690</v>
      </c>
      <c r="C600" s="4" t="s">
        <v>12691</v>
      </c>
      <c r="D600" s="6"/>
      <c r="E600" s="4" t="s">
        <v>12692</v>
      </c>
      <c r="F600" s="4" t="s">
        <v>10271</v>
      </c>
      <c r="G600" s="4" t="s">
        <v>12693</v>
      </c>
      <c r="H600" s="6"/>
      <c r="I600" s="6"/>
      <c r="J600" s="4" t="s">
        <v>10146</v>
      </c>
      <c r="K600" s="4" t="s">
        <v>12694</v>
      </c>
      <c r="L600" s="4" t="s">
        <v>12695</v>
      </c>
      <c r="M600" s="6"/>
      <c r="N600" s="6"/>
      <c r="O600" s="4" t="s">
        <v>10226</v>
      </c>
      <c r="P600" s="4" t="s">
        <v>501</v>
      </c>
      <c r="Q600" s="4">
        <v>95014</v>
      </c>
      <c r="R600" s="4" t="s">
        <v>229</v>
      </c>
      <c r="S600" s="4" t="s">
        <v>7815</v>
      </c>
      <c r="T600" s="6"/>
      <c r="U600" s="6"/>
      <c r="V600" s="4" t="s">
        <v>12696</v>
      </c>
      <c r="W600" s="4" t="s">
        <v>7778</v>
      </c>
      <c r="X600" s="4">
        <v>0</v>
      </c>
      <c r="Y600" s="4">
        <v>100</v>
      </c>
      <c r="Z600" s="4">
        <v>0</v>
      </c>
      <c r="AA600" s="4" t="s">
        <v>7805</v>
      </c>
      <c r="AB600" s="6"/>
      <c r="AC600" s="4">
        <v>1</v>
      </c>
      <c r="AD600" s="4">
        <v>0</v>
      </c>
      <c r="AE600" s="8">
        <v>45211</v>
      </c>
    </row>
    <row r="601" customHeight="1" spans="1:31">
      <c r="A601" s="2">
        <v>45226</v>
      </c>
      <c r="B601" s="3" t="s">
        <v>12697</v>
      </c>
      <c r="C601" s="4" t="s">
        <v>12698</v>
      </c>
      <c r="D601" s="5">
        <v>43717</v>
      </c>
      <c r="E601" s="4" t="s">
        <v>12698</v>
      </c>
      <c r="F601" s="6"/>
      <c r="G601" s="4" t="s">
        <v>8855</v>
      </c>
      <c r="H601" s="3" t="s">
        <v>12699</v>
      </c>
      <c r="I601" s="4" t="s">
        <v>9255</v>
      </c>
      <c r="J601" s="4">
        <v>2023</v>
      </c>
      <c r="K601" s="4" t="s">
        <v>12700</v>
      </c>
      <c r="L601" s="4" t="s">
        <v>12701</v>
      </c>
      <c r="M601" s="6"/>
      <c r="N601" s="6"/>
      <c r="O601" s="4" t="s">
        <v>488</v>
      </c>
      <c r="P601" s="4" t="s">
        <v>488</v>
      </c>
      <c r="Q601" s="4" t="s">
        <v>12702</v>
      </c>
      <c r="R601" s="4" t="s">
        <v>226</v>
      </c>
      <c r="S601" s="4" t="s">
        <v>7826</v>
      </c>
      <c r="T601" s="4">
        <v>0</v>
      </c>
      <c r="U601" s="6"/>
      <c r="V601" s="4" t="s">
        <v>12703</v>
      </c>
      <c r="W601" s="4" t="s">
        <v>7778</v>
      </c>
      <c r="X601" s="4">
        <v>0</v>
      </c>
      <c r="Y601" s="4">
        <v>100</v>
      </c>
      <c r="Z601" s="4">
        <v>0</v>
      </c>
      <c r="AA601" s="4" t="s">
        <v>7805</v>
      </c>
      <c r="AB601" s="6"/>
      <c r="AC601" s="4">
        <v>1</v>
      </c>
      <c r="AD601" s="4">
        <v>0</v>
      </c>
      <c r="AE601" s="8">
        <v>45250</v>
      </c>
    </row>
    <row r="602" customHeight="1" spans="1:31">
      <c r="A602" s="2">
        <v>45296</v>
      </c>
      <c r="B602" s="3" t="s">
        <v>12704</v>
      </c>
      <c r="C602" s="4" t="s">
        <v>12705</v>
      </c>
      <c r="D602" s="6"/>
      <c r="E602" s="4" t="s">
        <v>12706</v>
      </c>
      <c r="F602" s="6"/>
      <c r="G602" s="4" t="s">
        <v>12707</v>
      </c>
      <c r="H602" s="6"/>
      <c r="I602" s="6"/>
      <c r="J602" s="4" t="s">
        <v>12392</v>
      </c>
      <c r="K602" s="4" t="s">
        <v>12708</v>
      </c>
      <c r="L602" s="6"/>
      <c r="M602" s="6"/>
      <c r="N602" s="6"/>
      <c r="O602" s="4" t="s">
        <v>12709</v>
      </c>
      <c r="P602" s="4" t="s">
        <v>198</v>
      </c>
      <c r="Q602" s="4">
        <v>4931928</v>
      </c>
      <c r="R602" s="4" t="s">
        <v>198</v>
      </c>
      <c r="S602" s="4" t="s">
        <v>7826</v>
      </c>
      <c r="T602" s="6"/>
      <c r="U602" s="6"/>
      <c r="V602" s="4" t="s">
        <v>12710</v>
      </c>
      <c r="W602" s="4" t="s">
        <v>7977</v>
      </c>
      <c r="X602" s="4">
        <v>0</v>
      </c>
      <c r="Y602" s="4">
        <v>50</v>
      </c>
      <c r="Z602" s="4">
        <v>0</v>
      </c>
      <c r="AA602" s="4" t="s">
        <v>7805</v>
      </c>
      <c r="AB602" s="6"/>
      <c r="AC602" s="4">
        <v>1</v>
      </c>
      <c r="AD602" s="4">
        <v>0</v>
      </c>
      <c r="AE602" s="8">
        <v>45242</v>
      </c>
    </row>
    <row r="603" customHeight="1" spans="1:31">
      <c r="A603" s="2">
        <v>45320</v>
      </c>
      <c r="B603" s="3" t="s">
        <v>12711</v>
      </c>
      <c r="C603" s="4" t="s">
        <v>12712</v>
      </c>
      <c r="D603" s="5">
        <v>43997</v>
      </c>
      <c r="E603" s="4" t="s">
        <v>12713</v>
      </c>
      <c r="F603" s="6"/>
      <c r="G603" s="4" t="s">
        <v>12714</v>
      </c>
      <c r="H603" s="6"/>
      <c r="I603" s="4" t="s">
        <v>9370</v>
      </c>
      <c r="J603" s="4" t="s">
        <v>12333</v>
      </c>
      <c r="K603" s="4" t="s">
        <v>12715</v>
      </c>
      <c r="L603" s="6"/>
      <c r="M603" s="6"/>
      <c r="N603" s="6"/>
      <c r="O603" s="4" t="s">
        <v>8376</v>
      </c>
      <c r="P603" s="4" t="s">
        <v>546</v>
      </c>
      <c r="Q603" s="4">
        <v>15217</v>
      </c>
      <c r="R603" s="4" t="s">
        <v>229</v>
      </c>
      <c r="S603" s="4" t="s">
        <v>7815</v>
      </c>
      <c r="T603" s="4">
        <v>1</v>
      </c>
      <c r="U603" s="6"/>
      <c r="V603" s="4" t="s">
        <v>12716</v>
      </c>
      <c r="W603" s="4" t="s">
        <v>7977</v>
      </c>
      <c r="X603" s="4">
        <v>0</v>
      </c>
      <c r="Y603" s="4">
        <v>50</v>
      </c>
      <c r="Z603" s="4">
        <v>0</v>
      </c>
      <c r="AA603" s="4" t="s">
        <v>11149</v>
      </c>
      <c r="AB603" s="6"/>
      <c r="AC603" s="4">
        <v>1</v>
      </c>
      <c r="AD603" s="4">
        <v>0</v>
      </c>
      <c r="AE603" s="8">
        <v>45239</v>
      </c>
    </row>
    <row r="604" customHeight="1" spans="1:31">
      <c r="A604" s="2">
        <v>45321</v>
      </c>
      <c r="B604" s="3" t="s">
        <v>12717</v>
      </c>
      <c r="C604" s="4" t="s">
        <v>12718</v>
      </c>
      <c r="D604" s="5">
        <v>44852</v>
      </c>
      <c r="E604" s="4" t="s">
        <v>12719</v>
      </c>
      <c r="F604" s="6"/>
      <c r="G604" s="4" t="s">
        <v>12720</v>
      </c>
      <c r="H604" s="6"/>
      <c r="I604" s="4" t="s">
        <v>9255</v>
      </c>
      <c r="J604" s="4" t="s">
        <v>11383</v>
      </c>
      <c r="K604" s="4" t="s">
        <v>12721</v>
      </c>
      <c r="L604" s="4" t="s">
        <v>12722</v>
      </c>
      <c r="M604" s="6"/>
      <c r="N604" s="6"/>
      <c r="O604" s="4" t="s">
        <v>12304</v>
      </c>
      <c r="P604" s="4" t="s">
        <v>536</v>
      </c>
      <c r="Q604" s="4">
        <v>8540</v>
      </c>
      <c r="R604" s="4" t="s">
        <v>229</v>
      </c>
      <c r="S604" s="4" t="s">
        <v>7815</v>
      </c>
      <c r="T604" s="4">
        <v>0</v>
      </c>
      <c r="U604" s="6"/>
      <c r="V604" s="4" t="s">
        <v>12723</v>
      </c>
      <c r="W604" s="4" t="s">
        <v>7977</v>
      </c>
      <c r="X604" s="4">
        <v>0</v>
      </c>
      <c r="Y604" s="4">
        <v>50</v>
      </c>
      <c r="Z604" s="4">
        <v>0</v>
      </c>
      <c r="AA604" s="4" t="s">
        <v>7779</v>
      </c>
      <c r="AB604" s="6"/>
      <c r="AC604" s="4">
        <v>1</v>
      </c>
      <c r="AD604" s="4">
        <v>0</v>
      </c>
      <c r="AE604" s="8">
        <v>45045.2679166667</v>
      </c>
    </row>
    <row r="605" customHeight="1" spans="1:31">
      <c r="A605" s="2">
        <v>45334</v>
      </c>
      <c r="B605" s="3" t="s">
        <v>12724</v>
      </c>
      <c r="C605" s="4">
        <v>393054107</v>
      </c>
      <c r="D605" s="6"/>
      <c r="E605" s="4" t="s">
        <v>11239</v>
      </c>
      <c r="F605" s="6"/>
      <c r="G605" s="4" t="s">
        <v>9955</v>
      </c>
      <c r="H605" s="6"/>
      <c r="I605" s="6"/>
      <c r="J605" s="4" t="s">
        <v>10146</v>
      </c>
      <c r="K605" s="4" t="s">
        <v>12725</v>
      </c>
      <c r="L605" s="4" t="s">
        <v>12726</v>
      </c>
      <c r="M605" s="6"/>
      <c r="N605" s="6"/>
      <c r="O605" s="4" t="s">
        <v>213</v>
      </c>
      <c r="P605" s="4" t="s">
        <v>12727</v>
      </c>
      <c r="Q605" s="4">
        <v>117549</v>
      </c>
      <c r="R605" s="4" t="s">
        <v>213</v>
      </c>
      <c r="S605" s="4" t="s">
        <v>7975</v>
      </c>
      <c r="T605" s="6"/>
      <c r="U605" s="6"/>
      <c r="V605" s="4" t="s">
        <v>12728</v>
      </c>
      <c r="W605" s="4" t="s">
        <v>7778</v>
      </c>
      <c r="X605" s="4">
        <v>0</v>
      </c>
      <c r="Y605" s="4">
        <v>100</v>
      </c>
      <c r="Z605" s="4">
        <v>0</v>
      </c>
      <c r="AA605" s="4" t="s">
        <v>7805</v>
      </c>
      <c r="AB605" s="6"/>
      <c r="AC605" s="4">
        <v>1</v>
      </c>
      <c r="AD605" s="4">
        <v>0</v>
      </c>
      <c r="AE605" s="8">
        <v>45228</v>
      </c>
    </row>
    <row r="606" customHeight="1" spans="1:31">
      <c r="A606" s="2">
        <v>45354</v>
      </c>
      <c r="B606" s="3" t="s">
        <v>12729</v>
      </c>
      <c r="C606" s="4" t="s">
        <v>12730</v>
      </c>
      <c r="D606" s="5">
        <v>45238</v>
      </c>
      <c r="E606" s="4" t="s">
        <v>12731</v>
      </c>
      <c r="F606" s="6"/>
      <c r="G606" s="4" t="s">
        <v>12732</v>
      </c>
      <c r="H606" s="3" t="s">
        <v>12733</v>
      </c>
      <c r="I606" s="4" t="s">
        <v>9255</v>
      </c>
      <c r="J606" s="4" t="s">
        <v>10146</v>
      </c>
      <c r="K606" s="4" t="s">
        <v>12734</v>
      </c>
      <c r="L606" s="4" t="s">
        <v>12735</v>
      </c>
      <c r="M606" s="6"/>
      <c r="N606" s="6"/>
      <c r="O606" s="4" t="s">
        <v>8426</v>
      </c>
      <c r="P606" s="4" t="s">
        <v>546</v>
      </c>
      <c r="Q606" s="4">
        <v>19103</v>
      </c>
      <c r="R606" s="4" t="s">
        <v>229</v>
      </c>
      <c r="S606" s="4" t="s">
        <v>7815</v>
      </c>
      <c r="T606" s="4">
        <v>0</v>
      </c>
      <c r="U606" s="6"/>
      <c r="V606" s="4" t="s">
        <v>12736</v>
      </c>
      <c r="W606" s="4" t="s">
        <v>7977</v>
      </c>
      <c r="X606" s="4">
        <v>0</v>
      </c>
      <c r="Y606" s="4">
        <v>50</v>
      </c>
      <c r="Z606" s="4">
        <v>0</v>
      </c>
      <c r="AA606" s="4" t="s">
        <v>7805</v>
      </c>
      <c r="AB606" s="6"/>
      <c r="AC606" s="4">
        <v>1</v>
      </c>
      <c r="AD606" s="4">
        <v>0</v>
      </c>
      <c r="AE606" s="8">
        <v>45238</v>
      </c>
    </row>
    <row r="607" customHeight="1" spans="1:31">
      <c r="A607" s="2">
        <v>45364</v>
      </c>
      <c r="B607" s="3" t="s">
        <v>12737</v>
      </c>
      <c r="C607" s="4" t="s">
        <v>12738</v>
      </c>
      <c r="D607" s="6"/>
      <c r="E607" s="4" t="s">
        <v>12739</v>
      </c>
      <c r="F607" s="6"/>
      <c r="G607" s="4" t="s">
        <v>12740</v>
      </c>
      <c r="H607" s="6"/>
      <c r="I607" s="6"/>
      <c r="J607" s="4" t="s">
        <v>10146</v>
      </c>
      <c r="K607" s="4" t="s">
        <v>12741</v>
      </c>
      <c r="L607" s="4" t="s">
        <v>12742</v>
      </c>
      <c r="M607" s="6"/>
      <c r="N607" s="6"/>
      <c r="O607" s="4" t="s">
        <v>8243</v>
      </c>
      <c r="P607" s="4" t="s">
        <v>12743</v>
      </c>
      <c r="Q607" s="4">
        <v>3915</v>
      </c>
      <c r="R607" s="4" t="s">
        <v>218</v>
      </c>
      <c r="S607" s="4" t="s">
        <v>7975</v>
      </c>
      <c r="T607" s="6"/>
      <c r="U607" s="6"/>
      <c r="V607" s="4" t="s">
        <v>12744</v>
      </c>
      <c r="W607" s="4" t="s">
        <v>7778</v>
      </c>
      <c r="X607" s="4">
        <v>0</v>
      </c>
      <c r="Y607" s="4">
        <v>100</v>
      </c>
      <c r="Z607" s="4">
        <v>0</v>
      </c>
      <c r="AA607" s="4" t="s">
        <v>7805</v>
      </c>
      <c r="AB607" s="6"/>
      <c r="AC607" s="4">
        <v>1</v>
      </c>
      <c r="AD607" s="4">
        <v>0</v>
      </c>
      <c r="AE607" s="8">
        <v>45230</v>
      </c>
    </row>
    <row r="608" customHeight="1" spans="1:31">
      <c r="A608" s="2">
        <v>45461</v>
      </c>
      <c r="B608" s="3" t="s">
        <v>12745</v>
      </c>
      <c r="C608" s="4" t="s">
        <v>12746</v>
      </c>
      <c r="D608" s="6"/>
      <c r="E608" s="4" t="s">
        <v>12747</v>
      </c>
      <c r="F608" s="4" t="s">
        <v>12748</v>
      </c>
      <c r="G608" s="4" t="s">
        <v>12749</v>
      </c>
      <c r="H608" s="6"/>
      <c r="I608" s="6"/>
      <c r="J608" s="4" t="s">
        <v>12437</v>
      </c>
      <c r="K608" s="4" t="s">
        <v>12750</v>
      </c>
      <c r="L608" s="4" t="s">
        <v>12751</v>
      </c>
      <c r="M608" s="6"/>
      <c r="N608" s="6"/>
      <c r="O608" s="4" t="s">
        <v>10597</v>
      </c>
      <c r="P608" s="4" t="s">
        <v>11577</v>
      </c>
      <c r="Q608" s="4">
        <v>1015</v>
      </c>
      <c r="R608" s="4" t="s">
        <v>221</v>
      </c>
      <c r="S608" s="4" t="s">
        <v>7802</v>
      </c>
      <c r="T608" s="6"/>
      <c r="U608" s="6"/>
      <c r="V608" s="4" t="s">
        <v>12752</v>
      </c>
      <c r="W608" s="4" t="s">
        <v>7778</v>
      </c>
      <c r="X608" s="4">
        <v>0</v>
      </c>
      <c r="Y608" s="4">
        <v>100</v>
      </c>
      <c r="Z608" s="4">
        <v>0</v>
      </c>
      <c r="AA608" s="4" t="s">
        <v>7805</v>
      </c>
      <c r="AB608" s="6"/>
      <c r="AC608" s="4">
        <v>1</v>
      </c>
      <c r="AD608" s="4">
        <v>0</v>
      </c>
      <c r="AE608" s="8">
        <v>45233</v>
      </c>
    </row>
    <row r="609" customHeight="1" spans="1:31">
      <c r="A609" s="2">
        <v>45462</v>
      </c>
      <c r="B609" s="3" t="s">
        <v>12753</v>
      </c>
      <c r="C609" s="4" t="s">
        <v>12754</v>
      </c>
      <c r="D609" s="6"/>
      <c r="E609" s="4" t="s">
        <v>12755</v>
      </c>
      <c r="F609" s="6"/>
      <c r="G609" s="4" t="s">
        <v>11342</v>
      </c>
      <c r="H609" s="6"/>
      <c r="I609" s="6"/>
      <c r="J609" s="4" t="s">
        <v>12378</v>
      </c>
      <c r="K609" s="4" t="s">
        <v>12756</v>
      </c>
      <c r="L609" s="4" t="s">
        <v>12757</v>
      </c>
      <c r="M609" s="6"/>
      <c r="N609" s="6"/>
      <c r="O609" s="4" t="s">
        <v>213</v>
      </c>
      <c r="P609" s="6"/>
      <c r="Q609" s="4">
        <v>608533</v>
      </c>
      <c r="R609" s="4" t="s">
        <v>213</v>
      </c>
      <c r="S609" s="4" t="s">
        <v>7975</v>
      </c>
      <c r="T609" s="6"/>
      <c r="U609" s="6"/>
      <c r="V609" s="4" t="s">
        <v>12758</v>
      </c>
      <c r="W609" s="4" t="s">
        <v>7778</v>
      </c>
      <c r="X609" s="4">
        <v>0</v>
      </c>
      <c r="Y609" s="4">
        <v>100</v>
      </c>
      <c r="Z609" s="4">
        <v>0</v>
      </c>
      <c r="AA609" s="4" t="s">
        <v>7805</v>
      </c>
      <c r="AB609" s="6"/>
      <c r="AC609" s="4">
        <v>1</v>
      </c>
      <c r="AD609" s="4">
        <v>0</v>
      </c>
      <c r="AE609" s="8">
        <v>45250</v>
      </c>
    </row>
    <row r="610" customHeight="1" spans="1:31">
      <c r="A610" s="2">
        <v>45469</v>
      </c>
      <c r="B610" s="3" t="s">
        <v>12759</v>
      </c>
      <c r="C610" s="4" t="s">
        <v>12760</v>
      </c>
      <c r="D610" s="6"/>
      <c r="E610" s="4" t="s">
        <v>12761</v>
      </c>
      <c r="F610" s="6"/>
      <c r="G610" s="4" t="s">
        <v>9099</v>
      </c>
      <c r="H610" s="6"/>
      <c r="I610" s="6"/>
      <c r="J610" s="4" t="s">
        <v>12378</v>
      </c>
      <c r="K610" s="4" t="s">
        <v>9210</v>
      </c>
      <c r="L610" s="9" t="s">
        <v>12762</v>
      </c>
      <c r="M610" s="6"/>
      <c r="N610" s="6"/>
      <c r="O610" s="4" t="s">
        <v>9211</v>
      </c>
      <c r="P610" s="4" t="s">
        <v>12763</v>
      </c>
      <c r="Q610" s="4">
        <v>110819</v>
      </c>
      <c r="R610" s="4" t="s">
        <v>184</v>
      </c>
      <c r="S610" s="4" t="s">
        <v>7975</v>
      </c>
      <c r="T610" s="6"/>
      <c r="U610" s="6"/>
      <c r="V610" s="4" t="s">
        <v>12764</v>
      </c>
      <c r="W610" s="4" t="s">
        <v>7977</v>
      </c>
      <c r="X610" s="4">
        <v>0</v>
      </c>
      <c r="Y610" s="4">
        <v>50</v>
      </c>
      <c r="Z610" s="4">
        <v>0</v>
      </c>
      <c r="AA610" s="4" t="s">
        <v>7805</v>
      </c>
      <c r="AB610" s="6"/>
      <c r="AC610" s="4">
        <v>1</v>
      </c>
      <c r="AD610" s="4">
        <v>0</v>
      </c>
      <c r="AE610" s="8">
        <v>45236</v>
      </c>
    </row>
    <row r="611" customHeight="1" spans="1:31">
      <c r="A611" s="2">
        <v>45477</v>
      </c>
      <c r="B611" s="3" t="s">
        <v>12765</v>
      </c>
      <c r="C611" s="4" t="s">
        <v>12766</v>
      </c>
      <c r="D611" s="6"/>
      <c r="E611" s="4" t="s">
        <v>9019</v>
      </c>
      <c r="F611" s="6"/>
      <c r="G611" s="4" t="s">
        <v>12656</v>
      </c>
      <c r="H611" s="6"/>
      <c r="I611" s="6"/>
      <c r="J611" s="4" t="s">
        <v>10146</v>
      </c>
      <c r="K611" s="4" t="s">
        <v>12767</v>
      </c>
      <c r="L611" s="6"/>
      <c r="M611" s="6"/>
      <c r="N611" s="6"/>
      <c r="O611" s="4" t="s">
        <v>9105</v>
      </c>
      <c r="P611" s="4" t="s">
        <v>9106</v>
      </c>
      <c r="Q611" s="4">
        <v>518000</v>
      </c>
      <c r="R611" s="4" t="s">
        <v>184</v>
      </c>
      <c r="S611" s="4" t="s">
        <v>7975</v>
      </c>
      <c r="T611" s="6"/>
      <c r="U611" s="6"/>
      <c r="V611" s="4" t="s">
        <v>12768</v>
      </c>
      <c r="W611" s="4" t="s">
        <v>7977</v>
      </c>
      <c r="X611" s="4">
        <v>0</v>
      </c>
      <c r="Y611" s="4">
        <v>50</v>
      </c>
      <c r="Z611" s="4">
        <v>0</v>
      </c>
      <c r="AA611" s="4" t="s">
        <v>7805</v>
      </c>
      <c r="AB611" s="6"/>
      <c r="AC611" s="4">
        <v>1</v>
      </c>
      <c r="AD611" s="4">
        <v>0</v>
      </c>
      <c r="AE611" s="8">
        <v>45240</v>
      </c>
    </row>
    <row r="612" customHeight="1" spans="1:31">
      <c r="A612" s="2">
        <v>45479</v>
      </c>
      <c r="B612" s="3" t="s">
        <v>12769</v>
      </c>
      <c r="C612" s="4" t="s">
        <v>12770</v>
      </c>
      <c r="D612" s="6"/>
      <c r="E612" s="4" t="s">
        <v>12771</v>
      </c>
      <c r="F612" s="6"/>
      <c r="G612" s="4" t="s">
        <v>11260</v>
      </c>
      <c r="H612" s="6"/>
      <c r="I612" s="6"/>
      <c r="J612" s="4" t="s">
        <v>10146</v>
      </c>
      <c r="K612" s="4" t="s">
        <v>12772</v>
      </c>
      <c r="L612" s="6"/>
      <c r="M612" s="6"/>
      <c r="N612" s="6"/>
      <c r="O612" s="4" t="s">
        <v>213</v>
      </c>
      <c r="P612" s="6"/>
      <c r="Q612" s="4">
        <v>68912</v>
      </c>
      <c r="R612" s="4" t="s">
        <v>213</v>
      </c>
      <c r="S612" s="4" t="s">
        <v>7975</v>
      </c>
      <c r="T612" s="6"/>
      <c r="U612" s="6"/>
      <c r="V612" s="4" t="s">
        <v>12773</v>
      </c>
      <c r="W612" s="4" t="s">
        <v>7778</v>
      </c>
      <c r="X612" s="4">
        <v>0</v>
      </c>
      <c r="Y612" s="4">
        <v>100</v>
      </c>
      <c r="Z612" s="4">
        <v>0</v>
      </c>
      <c r="AA612" s="4" t="s">
        <v>7805</v>
      </c>
      <c r="AB612" s="6"/>
      <c r="AC612" s="4">
        <v>1</v>
      </c>
      <c r="AD612" s="4">
        <v>0</v>
      </c>
      <c r="AE612" s="8">
        <v>45214</v>
      </c>
    </row>
    <row r="613" customHeight="1" spans="1:31">
      <c r="A613" s="2">
        <v>45485</v>
      </c>
      <c r="B613" s="3" t="s">
        <v>5420</v>
      </c>
      <c r="C613" s="4" t="s">
        <v>12774</v>
      </c>
      <c r="D613" s="6"/>
      <c r="E613" s="4" t="s">
        <v>12775</v>
      </c>
      <c r="F613" s="6"/>
      <c r="G613" s="4" t="s">
        <v>8381</v>
      </c>
      <c r="H613" s="6"/>
      <c r="I613" s="6"/>
      <c r="J613" s="4" t="s">
        <v>12776</v>
      </c>
      <c r="K613" s="4" t="s">
        <v>12777</v>
      </c>
      <c r="L613" s="4" t="s">
        <v>12778</v>
      </c>
      <c r="M613" s="6"/>
      <c r="N613" s="6"/>
      <c r="O613" s="4" t="s">
        <v>10567</v>
      </c>
      <c r="P613" s="4" t="s">
        <v>501</v>
      </c>
      <c r="Q613" s="4">
        <v>94086</v>
      </c>
      <c r="R613" s="4" t="s">
        <v>229</v>
      </c>
      <c r="S613" s="4" t="s">
        <v>7815</v>
      </c>
      <c r="T613" s="6"/>
      <c r="U613" s="6"/>
      <c r="V613" s="4" t="s">
        <v>12779</v>
      </c>
      <c r="W613" s="4" t="s">
        <v>7977</v>
      </c>
      <c r="X613" s="4">
        <v>0</v>
      </c>
      <c r="Y613" s="4">
        <v>50</v>
      </c>
      <c r="Z613" s="4">
        <v>0</v>
      </c>
      <c r="AA613" s="4" t="s">
        <v>7779</v>
      </c>
      <c r="AB613" s="6"/>
      <c r="AC613" s="4">
        <v>1</v>
      </c>
      <c r="AD613" s="4">
        <v>0</v>
      </c>
      <c r="AE613" s="8">
        <v>45045.2676157407</v>
      </c>
    </row>
    <row r="614" customHeight="1" spans="1:31">
      <c r="A614" s="2">
        <v>45487</v>
      </c>
      <c r="B614" s="3" t="s">
        <v>12780</v>
      </c>
      <c r="C614" s="4" t="s">
        <v>12781</v>
      </c>
      <c r="D614" s="6"/>
      <c r="E614" s="4" t="s">
        <v>12782</v>
      </c>
      <c r="F614" s="6"/>
      <c r="G614" s="4" t="s">
        <v>8381</v>
      </c>
      <c r="H614" s="6"/>
      <c r="I614" s="6"/>
      <c r="J614" s="4" t="s">
        <v>12333</v>
      </c>
      <c r="K614" s="4" t="s">
        <v>12783</v>
      </c>
      <c r="L614" s="4" t="s">
        <v>12784</v>
      </c>
      <c r="M614" s="6"/>
      <c r="N614" s="6"/>
      <c r="O614" s="4" t="s">
        <v>9105</v>
      </c>
      <c r="P614" s="4" t="s">
        <v>12785</v>
      </c>
      <c r="Q614" s="4">
        <v>518055</v>
      </c>
      <c r="R614" s="4" t="s">
        <v>184</v>
      </c>
      <c r="S614" s="4" t="s">
        <v>7975</v>
      </c>
      <c r="T614" s="6"/>
      <c r="U614" s="6"/>
      <c r="V614" s="4" t="s">
        <v>12786</v>
      </c>
      <c r="W614" s="4" t="s">
        <v>7778</v>
      </c>
      <c r="X614" s="4">
        <v>0</v>
      </c>
      <c r="Y614" s="4">
        <v>100</v>
      </c>
      <c r="Z614" s="4">
        <v>0</v>
      </c>
      <c r="AA614" s="4" t="s">
        <v>7805</v>
      </c>
      <c r="AB614" s="6"/>
      <c r="AC614" s="4">
        <v>1</v>
      </c>
      <c r="AD614" s="4">
        <v>0</v>
      </c>
      <c r="AE614" s="8">
        <v>45214</v>
      </c>
    </row>
    <row r="615" customHeight="1" spans="1:31">
      <c r="A615" s="2">
        <v>45490</v>
      </c>
      <c r="B615" s="3" t="s">
        <v>12787</v>
      </c>
      <c r="C615" s="4" t="s">
        <v>12788</v>
      </c>
      <c r="D615" s="6"/>
      <c r="E615" s="4" t="s">
        <v>12789</v>
      </c>
      <c r="F615" s="6"/>
      <c r="G615" s="4" t="s">
        <v>12790</v>
      </c>
      <c r="H615" s="6"/>
      <c r="I615" s="6"/>
      <c r="J615" s="4" t="s">
        <v>12378</v>
      </c>
      <c r="K615" s="4" t="s">
        <v>12791</v>
      </c>
      <c r="L615" s="6"/>
      <c r="M615" s="6"/>
      <c r="N615" s="6"/>
      <c r="O615" s="4" t="s">
        <v>8445</v>
      </c>
      <c r="P615" s="4" t="s">
        <v>8210</v>
      </c>
      <c r="Q615" s="4">
        <v>48105</v>
      </c>
      <c r="R615" s="4" t="s">
        <v>229</v>
      </c>
      <c r="S615" s="4" t="s">
        <v>7815</v>
      </c>
      <c r="T615" s="6"/>
      <c r="U615" s="6"/>
      <c r="V615" s="4" t="s">
        <v>12792</v>
      </c>
      <c r="W615" s="4" t="s">
        <v>7778</v>
      </c>
      <c r="X615" s="4">
        <v>0</v>
      </c>
      <c r="Y615" s="4">
        <v>100</v>
      </c>
      <c r="Z615" s="4">
        <v>0</v>
      </c>
      <c r="AA615" s="4" t="s">
        <v>7805</v>
      </c>
      <c r="AB615" s="6"/>
      <c r="AC615" s="4">
        <v>1</v>
      </c>
      <c r="AD615" s="4">
        <v>0</v>
      </c>
      <c r="AE615" s="8">
        <v>45235</v>
      </c>
    </row>
    <row r="616" customHeight="1" spans="1:31">
      <c r="A616" s="2">
        <v>45527</v>
      </c>
      <c r="B616" s="3" t="s">
        <v>12793</v>
      </c>
      <c r="C616" s="4" t="s">
        <v>12794</v>
      </c>
      <c r="D616" s="6"/>
      <c r="E616" s="4" t="s">
        <v>12795</v>
      </c>
      <c r="F616" s="6"/>
      <c r="G616" s="4" t="s">
        <v>12796</v>
      </c>
      <c r="H616" s="6"/>
      <c r="I616" s="6"/>
      <c r="J616" s="4" t="s">
        <v>10146</v>
      </c>
      <c r="K616" s="4" t="s">
        <v>9787</v>
      </c>
      <c r="L616" s="4" t="s">
        <v>12797</v>
      </c>
      <c r="M616" s="6"/>
      <c r="N616" s="6"/>
      <c r="O616" s="4" t="s">
        <v>12798</v>
      </c>
      <c r="P616" s="4" t="s">
        <v>12799</v>
      </c>
      <c r="Q616" s="4" t="s">
        <v>12800</v>
      </c>
      <c r="R616" s="4" t="s">
        <v>220</v>
      </c>
      <c r="S616" s="4" t="s">
        <v>7802</v>
      </c>
      <c r="T616" s="6"/>
      <c r="U616" s="6"/>
      <c r="V616" s="4" t="s">
        <v>12801</v>
      </c>
      <c r="W616" s="4" t="s">
        <v>7977</v>
      </c>
      <c r="X616" s="4">
        <v>0</v>
      </c>
      <c r="Y616" s="4">
        <v>50</v>
      </c>
      <c r="Z616" s="4">
        <v>0</v>
      </c>
      <c r="AA616" s="4" t="s">
        <v>7805</v>
      </c>
      <c r="AB616" s="6"/>
      <c r="AC616" s="4">
        <v>1</v>
      </c>
      <c r="AD616" s="4">
        <v>0</v>
      </c>
      <c r="AE616" s="8">
        <v>45223</v>
      </c>
    </row>
    <row r="617" customHeight="1" spans="1:31">
      <c r="A617" s="2">
        <v>45556</v>
      </c>
      <c r="B617" s="3" t="s">
        <v>12802</v>
      </c>
      <c r="C617" s="4" t="s">
        <v>12803</v>
      </c>
      <c r="D617" s="6"/>
      <c r="E617" s="4" t="s">
        <v>12804</v>
      </c>
      <c r="F617" s="6"/>
      <c r="G617" s="4" t="s">
        <v>12805</v>
      </c>
      <c r="H617" s="6"/>
      <c r="I617" s="6"/>
      <c r="J617" s="4" t="s">
        <v>10146</v>
      </c>
      <c r="K617" s="4" t="s">
        <v>12806</v>
      </c>
      <c r="L617" s="6"/>
      <c r="M617" s="6"/>
      <c r="N617" s="6"/>
      <c r="O617" s="4" t="s">
        <v>12807</v>
      </c>
      <c r="P617" s="4" t="s">
        <v>547</v>
      </c>
      <c r="Q617" s="4" t="s">
        <v>12808</v>
      </c>
      <c r="R617" s="4" t="s">
        <v>183</v>
      </c>
      <c r="S617" s="4" t="s">
        <v>7815</v>
      </c>
      <c r="T617" s="6"/>
      <c r="U617" s="6"/>
      <c r="V617" s="4" t="s">
        <v>12809</v>
      </c>
      <c r="W617" s="4" t="s">
        <v>7977</v>
      </c>
      <c r="X617" s="4">
        <v>0</v>
      </c>
      <c r="Y617" s="4">
        <v>50</v>
      </c>
      <c r="Z617" s="4">
        <v>0</v>
      </c>
      <c r="AA617" s="4" t="s">
        <v>7805</v>
      </c>
      <c r="AB617" s="6"/>
      <c r="AC617" s="4">
        <v>1</v>
      </c>
      <c r="AD617" s="4">
        <v>0</v>
      </c>
      <c r="AE617" s="8">
        <v>45229</v>
      </c>
    </row>
    <row r="618" customHeight="1" spans="1:31">
      <c r="A618" s="2">
        <v>45577</v>
      </c>
      <c r="B618" s="3" t="s">
        <v>12810</v>
      </c>
      <c r="C618" s="4" t="s">
        <v>12811</v>
      </c>
      <c r="D618" s="5">
        <v>45219</v>
      </c>
      <c r="E618" s="4" t="s">
        <v>12812</v>
      </c>
      <c r="F618" s="6"/>
      <c r="G618" s="4" t="s">
        <v>12813</v>
      </c>
      <c r="H618" s="6"/>
      <c r="I618" s="6"/>
      <c r="J618" s="4" t="s">
        <v>12274</v>
      </c>
      <c r="K618" s="4" t="s">
        <v>12814</v>
      </c>
      <c r="L618" s="4" t="s">
        <v>12815</v>
      </c>
      <c r="M618" s="6"/>
      <c r="N618" s="6"/>
      <c r="O618" s="4" t="s">
        <v>496</v>
      </c>
      <c r="P618" s="4" t="s">
        <v>12816</v>
      </c>
      <c r="Q618" s="4">
        <v>100080</v>
      </c>
      <c r="R618" s="4" t="s">
        <v>184</v>
      </c>
      <c r="S618" s="4" t="s">
        <v>7975</v>
      </c>
      <c r="T618" s="6"/>
      <c r="U618" s="6"/>
      <c r="V618" s="4" t="s">
        <v>12817</v>
      </c>
      <c r="W618" s="4" t="s">
        <v>7977</v>
      </c>
      <c r="X618" s="4">
        <v>0</v>
      </c>
      <c r="Y618" s="4">
        <v>50</v>
      </c>
      <c r="Z618" s="4">
        <v>0</v>
      </c>
      <c r="AA618" s="4" t="s">
        <v>7805</v>
      </c>
      <c r="AB618" s="6"/>
      <c r="AC618" s="4">
        <v>1</v>
      </c>
      <c r="AD618" s="4">
        <v>0</v>
      </c>
      <c r="AE618" s="8">
        <v>45219</v>
      </c>
    </row>
    <row r="619" customHeight="1" spans="1:31">
      <c r="A619" s="2">
        <v>45579</v>
      </c>
      <c r="B619" s="3" t="s">
        <v>12818</v>
      </c>
      <c r="C619" s="4" t="s">
        <v>12819</v>
      </c>
      <c r="D619" s="6"/>
      <c r="E619" s="4" t="s">
        <v>12820</v>
      </c>
      <c r="F619" s="6"/>
      <c r="G619" s="4" t="s">
        <v>12821</v>
      </c>
      <c r="H619" s="6"/>
      <c r="I619" s="6"/>
      <c r="J619" s="4" t="s">
        <v>10146</v>
      </c>
      <c r="K619" s="4" t="s">
        <v>12822</v>
      </c>
      <c r="L619" s="4" t="s">
        <v>12823</v>
      </c>
      <c r="M619" s="6"/>
      <c r="N619" s="6"/>
      <c r="O619" s="4" t="s">
        <v>8092</v>
      </c>
      <c r="P619" s="4" t="s">
        <v>535</v>
      </c>
      <c r="Q619" s="4" t="s">
        <v>12824</v>
      </c>
      <c r="R619" s="4" t="s">
        <v>203</v>
      </c>
      <c r="S619" s="4" t="s">
        <v>7802</v>
      </c>
      <c r="T619" s="6"/>
      <c r="U619" s="6"/>
      <c r="V619" s="4" t="s">
        <v>12825</v>
      </c>
      <c r="W619" s="4" t="s">
        <v>7977</v>
      </c>
      <c r="X619" s="4">
        <v>0</v>
      </c>
      <c r="Y619" s="4">
        <v>50</v>
      </c>
      <c r="Z619" s="4">
        <v>0</v>
      </c>
      <c r="AA619" s="4" t="s">
        <v>7779</v>
      </c>
      <c r="AB619" s="6"/>
      <c r="AC619" s="4">
        <v>1</v>
      </c>
      <c r="AD619" s="4">
        <v>0</v>
      </c>
      <c r="AE619" s="8">
        <v>45045.2591435185</v>
      </c>
    </row>
    <row r="620" customHeight="1" spans="1:31">
      <c r="A620" s="2">
        <v>45596</v>
      </c>
      <c r="B620" s="3" t="s">
        <v>12826</v>
      </c>
      <c r="C620" s="4" t="s">
        <v>12827</v>
      </c>
      <c r="D620" s="6"/>
      <c r="E620" s="4" t="s">
        <v>12828</v>
      </c>
      <c r="F620" s="6"/>
      <c r="G620" s="4" t="s">
        <v>12829</v>
      </c>
      <c r="H620" s="6"/>
      <c r="I620" s="6"/>
      <c r="J620" s="4" t="s">
        <v>12333</v>
      </c>
      <c r="K620" s="4" t="s">
        <v>12830</v>
      </c>
      <c r="L620" s="6"/>
      <c r="M620" s="6"/>
      <c r="N620" s="6"/>
      <c r="O620" s="4" t="s">
        <v>12831</v>
      </c>
      <c r="P620" s="4" t="s">
        <v>505</v>
      </c>
      <c r="Q620" s="4">
        <v>8755</v>
      </c>
      <c r="R620" s="4" t="s">
        <v>219</v>
      </c>
      <c r="S620" s="4" t="s">
        <v>7802</v>
      </c>
      <c r="T620" s="6"/>
      <c r="U620" s="6"/>
      <c r="V620" s="4" t="s">
        <v>12832</v>
      </c>
      <c r="W620" s="4" t="s">
        <v>7778</v>
      </c>
      <c r="X620" s="4">
        <v>0</v>
      </c>
      <c r="Y620" s="4">
        <v>100</v>
      </c>
      <c r="Z620" s="4">
        <v>0</v>
      </c>
      <c r="AA620" s="4" t="s">
        <v>7805</v>
      </c>
      <c r="AB620" s="6"/>
      <c r="AC620" s="4">
        <v>1</v>
      </c>
      <c r="AD620" s="4">
        <v>0</v>
      </c>
      <c r="AE620" s="8">
        <v>45246</v>
      </c>
    </row>
    <row r="621" customHeight="1" spans="1:31">
      <c r="A621" s="2">
        <v>45629</v>
      </c>
      <c r="B621" s="3" t="s">
        <v>12833</v>
      </c>
      <c r="C621" s="4" t="s">
        <v>12834</v>
      </c>
      <c r="D621" s="5">
        <v>43818</v>
      </c>
      <c r="E621" s="4" t="s">
        <v>12835</v>
      </c>
      <c r="F621" s="4" t="s">
        <v>12836</v>
      </c>
      <c r="G621" s="4" t="s">
        <v>12837</v>
      </c>
      <c r="H621" s="6"/>
      <c r="I621" s="4" t="s">
        <v>9255</v>
      </c>
      <c r="J621" s="4" t="s">
        <v>10146</v>
      </c>
      <c r="K621" s="4" t="s">
        <v>12838</v>
      </c>
      <c r="L621" s="4" t="s">
        <v>8779</v>
      </c>
      <c r="M621" s="6"/>
      <c r="N621" s="6"/>
      <c r="O621" s="4" t="s">
        <v>11755</v>
      </c>
      <c r="P621" s="4" t="s">
        <v>514</v>
      </c>
      <c r="Q621" s="4">
        <v>20259</v>
      </c>
      <c r="R621" s="4" t="s">
        <v>193</v>
      </c>
      <c r="S621" s="4" t="s">
        <v>7802</v>
      </c>
      <c r="T621" s="4">
        <v>0</v>
      </c>
      <c r="U621" s="6"/>
      <c r="V621" s="4" t="s">
        <v>12839</v>
      </c>
      <c r="W621" s="4" t="s">
        <v>7977</v>
      </c>
      <c r="X621" s="4">
        <v>0</v>
      </c>
      <c r="Y621" s="4">
        <v>50</v>
      </c>
      <c r="Z621" s="4">
        <v>0</v>
      </c>
      <c r="AA621" s="4" t="s">
        <v>11149</v>
      </c>
      <c r="AB621" s="6"/>
      <c r="AC621" s="4">
        <v>1</v>
      </c>
      <c r="AD621" s="4">
        <v>0</v>
      </c>
      <c r="AE621" s="8">
        <v>45237</v>
      </c>
    </row>
    <row r="622" customHeight="1" spans="1:31">
      <c r="A622" s="2">
        <v>45650</v>
      </c>
      <c r="B622" s="3" t="s">
        <v>12840</v>
      </c>
      <c r="C622" s="4" t="s">
        <v>12841</v>
      </c>
      <c r="D622" s="6"/>
      <c r="E622" s="4" t="s">
        <v>8581</v>
      </c>
      <c r="F622" s="6"/>
      <c r="G622" s="4" t="s">
        <v>12842</v>
      </c>
      <c r="H622" s="6"/>
      <c r="I622" s="6"/>
      <c r="J622" s="4" t="s">
        <v>11383</v>
      </c>
      <c r="K622" s="4" t="s">
        <v>12843</v>
      </c>
      <c r="L622" s="4" t="s">
        <v>12844</v>
      </c>
      <c r="M622" s="6"/>
      <c r="N622" s="6"/>
      <c r="O622" s="4" t="s">
        <v>9030</v>
      </c>
      <c r="P622" s="4" t="s">
        <v>536</v>
      </c>
      <c r="Q622" s="4">
        <v>7078</v>
      </c>
      <c r="R622" s="4" t="s">
        <v>229</v>
      </c>
      <c r="S622" s="4" t="s">
        <v>7815</v>
      </c>
      <c r="T622" s="6"/>
      <c r="U622" s="6"/>
      <c r="V622" s="4" t="s">
        <v>12845</v>
      </c>
      <c r="W622" s="4" t="s">
        <v>7778</v>
      </c>
      <c r="X622" s="4">
        <v>0</v>
      </c>
      <c r="Y622" s="4">
        <v>100</v>
      </c>
      <c r="Z622" s="4">
        <v>0</v>
      </c>
      <c r="AA622" s="4" t="s">
        <v>7805</v>
      </c>
      <c r="AB622" s="6"/>
      <c r="AC622" s="4">
        <v>1</v>
      </c>
      <c r="AD622" s="4">
        <v>0</v>
      </c>
      <c r="AE622" s="8">
        <v>45239</v>
      </c>
    </row>
    <row r="623" customHeight="1" spans="1:31">
      <c r="A623" s="2">
        <v>45679</v>
      </c>
      <c r="B623" s="3" t="s">
        <v>12846</v>
      </c>
      <c r="C623" s="4" t="s">
        <v>12847</v>
      </c>
      <c r="D623" s="6"/>
      <c r="E623" s="4" t="s">
        <v>12848</v>
      </c>
      <c r="F623" s="6"/>
      <c r="G623" s="4" t="s">
        <v>9217</v>
      </c>
      <c r="H623" s="6"/>
      <c r="I623" s="6"/>
      <c r="J623" s="4" t="s">
        <v>12200</v>
      </c>
      <c r="K623" s="4" t="s">
        <v>12849</v>
      </c>
      <c r="L623" s="6"/>
      <c r="M623" s="6"/>
      <c r="N623" s="6"/>
      <c r="O623" s="4" t="s">
        <v>12850</v>
      </c>
      <c r="P623" s="4" t="s">
        <v>12851</v>
      </c>
      <c r="Q623" s="4">
        <v>2601</v>
      </c>
      <c r="R623" s="4" t="s">
        <v>179</v>
      </c>
      <c r="S623" s="4" t="s">
        <v>7826</v>
      </c>
      <c r="T623" s="6"/>
      <c r="U623" s="6"/>
      <c r="V623" s="4" t="s">
        <v>12852</v>
      </c>
      <c r="W623" s="4" t="s">
        <v>7778</v>
      </c>
      <c r="X623" s="4">
        <v>0</v>
      </c>
      <c r="Y623" s="4">
        <v>100</v>
      </c>
      <c r="Z623" s="4">
        <v>0</v>
      </c>
      <c r="AA623" s="4" t="s">
        <v>7805</v>
      </c>
      <c r="AB623" s="6"/>
      <c r="AC623" s="4">
        <v>1</v>
      </c>
      <c r="AD623" s="4">
        <v>0</v>
      </c>
      <c r="AE623" s="8">
        <v>45258</v>
      </c>
    </row>
    <row r="624" customHeight="1" spans="1:31">
      <c r="A624" s="2">
        <v>45681</v>
      </c>
      <c r="B624" s="3" t="s">
        <v>12853</v>
      </c>
      <c r="C624" s="4" t="s">
        <v>12854</v>
      </c>
      <c r="D624" s="6"/>
      <c r="E624" s="4" t="s">
        <v>11476</v>
      </c>
      <c r="F624" s="6"/>
      <c r="G624" s="4" t="s">
        <v>9217</v>
      </c>
      <c r="H624" s="6"/>
      <c r="I624" s="6"/>
      <c r="J624" s="4" t="s">
        <v>10146</v>
      </c>
      <c r="K624" s="4" t="s">
        <v>12855</v>
      </c>
      <c r="L624" s="4" t="s">
        <v>12856</v>
      </c>
      <c r="M624" s="6"/>
      <c r="N624" s="6"/>
      <c r="O624" s="4" t="s">
        <v>8932</v>
      </c>
      <c r="P624" s="4" t="s">
        <v>8933</v>
      </c>
      <c r="Q624" s="4">
        <v>215000</v>
      </c>
      <c r="R624" s="4" t="s">
        <v>184</v>
      </c>
      <c r="S624" s="4" t="s">
        <v>7975</v>
      </c>
      <c r="T624" s="6"/>
      <c r="U624" s="6"/>
      <c r="V624" s="4" t="s">
        <v>12857</v>
      </c>
      <c r="W624" s="4" t="s">
        <v>7977</v>
      </c>
      <c r="X624" s="4">
        <v>0</v>
      </c>
      <c r="Y624" s="4">
        <v>50</v>
      </c>
      <c r="Z624" s="4">
        <v>0</v>
      </c>
      <c r="AA624" s="4" t="s">
        <v>7779</v>
      </c>
      <c r="AB624" s="6"/>
      <c r="AC624" s="4">
        <v>1</v>
      </c>
      <c r="AD624" s="4">
        <v>0</v>
      </c>
      <c r="AE624" s="8">
        <v>45045.2581828704</v>
      </c>
    </row>
    <row r="625" customHeight="1" spans="1:31">
      <c r="A625" s="2">
        <v>45686</v>
      </c>
      <c r="B625" s="3" t="s">
        <v>12858</v>
      </c>
      <c r="C625" s="4" t="s">
        <v>12859</v>
      </c>
      <c r="D625" s="6"/>
      <c r="E625" s="4" t="s">
        <v>12860</v>
      </c>
      <c r="F625" s="6"/>
      <c r="G625" s="4" t="s">
        <v>12208</v>
      </c>
      <c r="H625" s="6"/>
      <c r="I625" s="6"/>
      <c r="J625" s="4" t="s">
        <v>10146</v>
      </c>
      <c r="K625" s="4" t="s">
        <v>12861</v>
      </c>
      <c r="L625" s="6"/>
      <c r="M625" s="6"/>
      <c r="N625" s="6"/>
      <c r="O625" s="4" t="s">
        <v>195</v>
      </c>
      <c r="P625" s="4" t="s">
        <v>12862</v>
      </c>
      <c r="Q625" s="4">
        <v>210023</v>
      </c>
      <c r="R625" s="4" t="s">
        <v>8951</v>
      </c>
      <c r="S625" s="4" t="s">
        <v>7975</v>
      </c>
      <c r="T625" s="6"/>
      <c r="U625" s="6"/>
      <c r="V625" s="4" t="s">
        <v>12863</v>
      </c>
      <c r="W625" s="4" t="s">
        <v>7778</v>
      </c>
      <c r="X625" s="4">
        <v>0</v>
      </c>
      <c r="Y625" s="4">
        <v>100</v>
      </c>
      <c r="Z625" s="4">
        <v>0</v>
      </c>
      <c r="AA625" s="4" t="s">
        <v>7779</v>
      </c>
      <c r="AB625" s="6"/>
      <c r="AC625" s="4">
        <v>1</v>
      </c>
      <c r="AD625" s="4">
        <v>0</v>
      </c>
      <c r="AE625" s="8">
        <v>45094.0388888889</v>
      </c>
    </row>
    <row r="626" customHeight="1" spans="1:31">
      <c r="A626" s="2">
        <v>45695</v>
      </c>
      <c r="B626" s="3" t="s">
        <v>12864</v>
      </c>
      <c r="C626" s="4" t="s">
        <v>12865</v>
      </c>
      <c r="D626" s="6"/>
      <c r="E626" s="4" t="s">
        <v>12866</v>
      </c>
      <c r="F626" s="6"/>
      <c r="G626" s="4" t="s">
        <v>10840</v>
      </c>
      <c r="H626" s="6"/>
      <c r="I626" s="6"/>
      <c r="J626" s="4" t="s">
        <v>12333</v>
      </c>
      <c r="K626" s="9" t="s">
        <v>9083</v>
      </c>
      <c r="L626" s="9" t="s">
        <v>9084</v>
      </c>
      <c r="M626" s="6"/>
      <c r="N626" s="6"/>
      <c r="O626" s="9" t="s">
        <v>12867</v>
      </c>
      <c r="P626" s="9" t="s">
        <v>9085</v>
      </c>
      <c r="Q626" s="4">
        <v>100190</v>
      </c>
      <c r="R626" s="4" t="s">
        <v>184</v>
      </c>
      <c r="S626" s="4" t="s">
        <v>7975</v>
      </c>
      <c r="T626" s="6"/>
      <c r="U626" s="6"/>
      <c r="V626" s="4" t="s">
        <v>12868</v>
      </c>
      <c r="W626" s="4" t="s">
        <v>7977</v>
      </c>
      <c r="X626" s="4">
        <v>0</v>
      </c>
      <c r="Y626" s="4">
        <v>50</v>
      </c>
      <c r="Z626" s="4">
        <v>0</v>
      </c>
      <c r="AA626" s="4" t="s">
        <v>7805</v>
      </c>
      <c r="AB626" s="6"/>
      <c r="AC626" s="4">
        <v>1</v>
      </c>
      <c r="AD626" s="4">
        <v>0</v>
      </c>
      <c r="AE626" s="8">
        <v>45242</v>
      </c>
    </row>
    <row r="627" customHeight="1" spans="1:31">
      <c r="A627" s="2">
        <v>45718</v>
      </c>
      <c r="B627" s="3" t="s">
        <v>12869</v>
      </c>
      <c r="C627" s="4" t="s">
        <v>12870</v>
      </c>
      <c r="D627" s="5">
        <v>45210</v>
      </c>
      <c r="E627" s="4" t="s">
        <v>10863</v>
      </c>
      <c r="F627" s="6"/>
      <c r="G627" s="4" t="s">
        <v>12871</v>
      </c>
      <c r="H627" s="3" t="s">
        <v>12872</v>
      </c>
      <c r="I627" s="4" t="s">
        <v>9255</v>
      </c>
      <c r="J627" s="4" t="s">
        <v>11383</v>
      </c>
      <c r="K627" s="4" t="s">
        <v>12873</v>
      </c>
      <c r="L627" s="4" t="s">
        <v>12874</v>
      </c>
      <c r="M627" s="6"/>
      <c r="N627" s="6"/>
      <c r="O627" s="4" t="s">
        <v>9642</v>
      </c>
      <c r="P627" s="4" t="s">
        <v>7945</v>
      </c>
      <c r="Q627" s="4">
        <v>61820</v>
      </c>
      <c r="R627" s="4" t="s">
        <v>229</v>
      </c>
      <c r="S627" s="4" t="s">
        <v>7815</v>
      </c>
      <c r="T627" s="4">
        <v>0</v>
      </c>
      <c r="U627" s="6"/>
      <c r="V627" s="4" t="s">
        <v>12875</v>
      </c>
      <c r="W627" s="4" t="s">
        <v>7977</v>
      </c>
      <c r="X627" s="4">
        <v>0</v>
      </c>
      <c r="Y627" s="4">
        <v>50</v>
      </c>
      <c r="Z627" s="4">
        <v>0</v>
      </c>
      <c r="AA627" s="4" t="s">
        <v>7779</v>
      </c>
      <c r="AB627" s="6"/>
      <c r="AC627" s="4">
        <v>1</v>
      </c>
      <c r="AD627" s="4">
        <v>0</v>
      </c>
      <c r="AE627" s="8">
        <v>45045.2680324074</v>
      </c>
    </row>
    <row r="628" customHeight="1" spans="1:31">
      <c r="A628" s="2">
        <v>45748</v>
      </c>
      <c r="B628" s="3" t="s">
        <v>12876</v>
      </c>
      <c r="C628" s="4" t="s">
        <v>12877</v>
      </c>
      <c r="D628" s="5">
        <v>44844</v>
      </c>
      <c r="E628" s="4" t="s">
        <v>10955</v>
      </c>
      <c r="F628" s="6"/>
      <c r="G628" s="4" t="s">
        <v>9099</v>
      </c>
      <c r="H628" s="3" t="s">
        <v>12876</v>
      </c>
      <c r="I628" s="4" t="s">
        <v>9255</v>
      </c>
      <c r="J628" s="4" t="s">
        <v>10146</v>
      </c>
      <c r="K628" s="4" t="s">
        <v>12878</v>
      </c>
      <c r="L628" s="4" t="s">
        <v>12879</v>
      </c>
      <c r="M628" s="4" t="s">
        <v>8876</v>
      </c>
      <c r="N628" s="6"/>
      <c r="O628" s="4" t="s">
        <v>195</v>
      </c>
      <c r="P628" s="9" t="s">
        <v>9966</v>
      </c>
      <c r="Q628" s="4" t="s">
        <v>12880</v>
      </c>
      <c r="R628" s="4" t="s">
        <v>8951</v>
      </c>
      <c r="S628" s="4" t="s">
        <v>7975</v>
      </c>
      <c r="T628" s="4">
        <v>0</v>
      </c>
      <c r="U628" s="6"/>
      <c r="V628" s="4" t="s">
        <v>12881</v>
      </c>
      <c r="W628" s="4" t="s">
        <v>7977</v>
      </c>
      <c r="X628" s="4">
        <v>0</v>
      </c>
      <c r="Y628" s="4">
        <v>50</v>
      </c>
      <c r="Z628" s="4">
        <v>0</v>
      </c>
      <c r="AA628" s="4" t="s">
        <v>7805</v>
      </c>
      <c r="AB628" s="6"/>
      <c r="AC628" s="4">
        <v>1</v>
      </c>
      <c r="AD628" s="4">
        <v>0</v>
      </c>
      <c r="AE628" s="8">
        <v>45238</v>
      </c>
    </row>
    <row r="629" customHeight="1" spans="1:31">
      <c r="A629" s="2">
        <v>45749</v>
      </c>
      <c r="B629" s="3" t="s">
        <v>12882</v>
      </c>
      <c r="C629" s="3" t="s">
        <v>12882</v>
      </c>
      <c r="D629" s="5">
        <v>45116</v>
      </c>
      <c r="E629" s="4" t="s">
        <v>11239</v>
      </c>
      <c r="F629" s="6"/>
      <c r="G629" s="4" t="s">
        <v>10840</v>
      </c>
      <c r="H629" s="3" t="s">
        <v>12883</v>
      </c>
      <c r="I629" s="4" t="s">
        <v>7796</v>
      </c>
      <c r="J629" s="4" t="s">
        <v>12884</v>
      </c>
      <c r="K629" s="4" t="s">
        <v>12885</v>
      </c>
      <c r="L629" s="4" t="s">
        <v>10930</v>
      </c>
      <c r="M629" s="4" t="s">
        <v>12886</v>
      </c>
      <c r="N629" s="6"/>
      <c r="O629" s="4" t="s">
        <v>9672</v>
      </c>
      <c r="P629" s="4" t="s">
        <v>9672</v>
      </c>
      <c r="Q629" s="4">
        <v>200240</v>
      </c>
      <c r="R629" s="4" t="s">
        <v>184</v>
      </c>
      <c r="S629" s="4" t="s">
        <v>7826</v>
      </c>
      <c r="T629" s="4">
        <v>0</v>
      </c>
      <c r="U629" s="6"/>
      <c r="V629" s="4" t="s">
        <v>12887</v>
      </c>
      <c r="W629" s="4" t="s">
        <v>7828</v>
      </c>
      <c r="X629" s="4">
        <v>0</v>
      </c>
      <c r="Y629" s="4">
        <v>500</v>
      </c>
      <c r="Z629" s="4">
        <v>500</v>
      </c>
      <c r="AA629" s="4" t="s">
        <v>7779</v>
      </c>
      <c r="AB629" s="6"/>
      <c r="AC629" s="4">
        <v>5</v>
      </c>
      <c r="AD629" s="4">
        <v>0</v>
      </c>
      <c r="AE629" s="8">
        <v>45117.3912268519</v>
      </c>
    </row>
    <row r="630" customHeight="1" spans="1:31">
      <c r="A630" s="2">
        <v>45800</v>
      </c>
      <c r="B630" s="3" t="s">
        <v>12888</v>
      </c>
      <c r="C630" s="4" t="s">
        <v>12889</v>
      </c>
      <c r="D630" s="5">
        <v>43748</v>
      </c>
      <c r="E630" s="4" t="s">
        <v>12890</v>
      </c>
      <c r="F630" s="6"/>
      <c r="G630" s="4" t="s">
        <v>8343</v>
      </c>
      <c r="H630" s="3" t="s">
        <v>12891</v>
      </c>
      <c r="I630" s="4" t="s">
        <v>7796</v>
      </c>
      <c r="J630" s="4" t="s">
        <v>10146</v>
      </c>
      <c r="K630" s="4" t="s">
        <v>12892</v>
      </c>
      <c r="L630" s="4" t="s">
        <v>12893</v>
      </c>
      <c r="M630" s="6"/>
      <c r="N630" s="6"/>
      <c r="O630" s="4" t="s">
        <v>12894</v>
      </c>
      <c r="P630" s="4" t="s">
        <v>11560</v>
      </c>
      <c r="Q630" s="4">
        <v>16419</v>
      </c>
      <c r="R630" s="4" t="s">
        <v>218</v>
      </c>
      <c r="S630" s="4" t="s">
        <v>7975</v>
      </c>
      <c r="T630" s="4">
        <v>0</v>
      </c>
      <c r="U630" s="6"/>
      <c r="V630" s="4" t="s">
        <v>12895</v>
      </c>
      <c r="W630" s="4" t="s">
        <v>7778</v>
      </c>
      <c r="X630" s="4">
        <v>0</v>
      </c>
      <c r="Y630" s="4">
        <v>100</v>
      </c>
      <c r="Z630" s="4">
        <v>0</v>
      </c>
      <c r="AA630" s="4" t="s">
        <v>7805</v>
      </c>
      <c r="AB630" s="6"/>
      <c r="AC630" s="4">
        <v>1</v>
      </c>
      <c r="AD630" s="4">
        <v>0</v>
      </c>
      <c r="AE630" s="8">
        <v>45225</v>
      </c>
    </row>
    <row r="631" customHeight="1" spans="1:31">
      <c r="A631" s="2">
        <v>45812</v>
      </c>
      <c r="B631" s="3" t="s">
        <v>12896</v>
      </c>
      <c r="C631" s="4" t="s">
        <v>12897</v>
      </c>
      <c r="D631" s="5">
        <v>43753</v>
      </c>
      <c r="E631" s="4" t="s">
        <v>12898</v>
      </c>
      <c r="F631" s="6"/>
      <c r="G631" s="4" t="s">
        <v>7971</v>
      </c>
      <c r="H631" s="3" t="s">
        <v>12899</v>
      </c>
      <c r="I631" s="4" t="s">
        <v>9370</v>
      </c>
      <c r="J631" s="4">
        <v>2023</v>
      </c>
      <c r="K631" s="4" t="s">
        <v>12900</v>
      </c>
      <c r="L631" s="4" t="s">
        <v>12901</v>
      </c>
      <c r="M631" s="6"/>
      <c r="N631" s="6"/>
      <c r="O631" s="4" t="s">
        <v>12474</v>
      </c>
      <c r="P631" s="4" t="s">
        <v>9106</v>
      </c>
      <c r="Q631" s="4">
        <v>510642</v>
      </c>
      <c r="R631" s="4" t="s">
        <v>184</v>
      </c>
      <c r="S631" s="4" t="s">
        <v>7975</v>
      </c>
      <c r="T631" s="4">
        <v>1</v>
      </c>
      <c r="U631" s="6"/>
      <c r="V631" s="4" t="s">
        <v>12902</v>
      </c>
      <c r="W631" s="4" t="s">
        <v>7977</v>
      </c>
      <c r="X631" s="4">
        <v>0</v>
      </c>
      <c r="Y631" s="4">
        <v>50</v>
      </c>
      <c r="Z631" s="4">
        <v>0</v>
      </c>
      <c r="AA631" s="4" t="s">
        <v>7805</v>
      </c>
      <c r="AB631" s="6"/>
      <c r="AC631" s="4">
        <v>1</v>
      </c>
      <c r="AD631" s="4">
        <v>0</v>
      </c>
      <c r="AE631" s="8">
        <v>45242</v>
      </c>
    </row>
    <row r="632" customHeight="1" spans="1:31">
      <c r="A632" s="2">
        <v>45839</v>
      </c>
      <c r="B632" s="3" t="s">
        <v>12903</v>
      </c>
      <c r="C632" s="4" t="s">
        <v>12904</v>
      </c>
      <c r="D632" s="5">
        <v>44497</v>
      </c>
      <c r="E632" s="4" t="s">
        <v>12905</v>
      </c>
      <c r="F632" s="6"/>
      <c r="G632" s="4" t="s">
        <v>11332</v>
      </c>
      <c r="H632" s="6"/>
      <c r="I632" s="4" t="s">
        <v>9255</v>
      </c>
      <c r="J632" s="4" t="s">
        <v>12333</v>
      </c>
      <c r="K632" s="4" t="s">
        <v>12906</v>
      </c>
      <c r="L632" s="4" t="s">
        <v>12907</v>
      </c>
      <c r="M632" s="6"/>
      <c r="N632" s="6"/>
      <c r="O632" s="4" t="s">
        <v>8596</v>
      </c>
      <c r="P632" s="4" t="s">
        <v>501</v>
      </c>
      <c r="Q632" s="4">
        <v>94043</v>
      </c>
      <c r="R632" s="4" t="s">
        <v>229</v>
      </c>
      <c r="S632" s="4" t="s">
        <v>7815</v>
      </c>
      <c r="T632" s="4">
        <v>0</v>
      </c>
      <c r="U632" s="6"/>
      <c r="V632" s="4" t="s">
        <v>12908</v>
      </c>
      <c r="W632" s="4" t="s">
        <v>7778</v>
      </c>
      <c r="X632" s="4">
        <v>0</v>
      </c>
      <c r="Y632" s="4">
        <v>100</v>
      </c>
      <c r="Z632" s="4">
        <v>0</v>
      </c>
      <c r="AA632" s="4" t="s">
        <v>7805</v>
      </c>
      <c r="AB632" s="6"/>
      <c r="AC632" s="4">
        <v>1</v>
      </c>
      <c r="AD632" s="4">
        <v>0</v>
      </c>
      <c r="AE632" s="8">
        <v>45224</v>
      </c>
    </row>
    <row r="633" customHeight="1" spans="1:31">
      <c r="A633" s="2">
        <v>45895</v>
      </c>
      <c r="B633" s="3" t="s">
        <v>12909</v>
      </c>
      <c r="C633" s="4" t="s">
        <v>12910</v>
      </c>
      <c r="D633" s="5">
        <v>45260</v>
      </c>
      <c r="E633" s="4" t="s">
        <v>9251</v>
      </c>
      <c r="F633" s="4" t="s">
        <v>12911</v>
      </c>
      <c r="G633" s="4" t="s">
        <v>9251</v>
      </c>
      <c r="H633" s="3" t="s">
        <v>12909</v>
      </c>
      <c r="I633" s="4" t="s">
        <v>7927</v>
      </c>
      <c r="J633" s="4" t="s">
        <v>10146</v>
      </c>
      <c r="K633" s="4" t="s">
        <v>12912</v>
      </c>
      <c r="L633" s="4" t="s">
        <v>12913</v>
      </c>
      <c r="M633" s="6"/>
      <c r="N633" s="6"/>
      <c r="O633" s="4" t="s">
        <v>12914</v>
      </c>
      <c r="P633" s="4" t="s">
        <v>521</v>
      </c>
      <c r="Q633" s="4">
        <v>560038</v>
      </c>
      <c r="R633" s="4" t="s">
        <v>196</v>
      </c>
      <c r="S633" s="4" t="s">
        <v>7826</v>
      </c>
      <c r="T633" s="4">
        <v>1</v>
      </c>
      <c r="U633" s="6"/>
      <c r="V633" s="4" t="s">
        <v>12915</v>
      </c>
      <c r="W633" s="4" t="s">
        <v>7778</v>
      </c>
      <c r="X633" s="4">
        <v>0</v>
      </c>
      <c r="Y633" s="4">
        <v>100</v>
      </c>
      <c r="Z633" s="4">
        <v>0</v>
      </c>
      <c r="AA633" s="4" t="s">
        <v>7805</v>
      </c>
      <c r="AB633" s="6"/>
      <c r="AC633" s="4">
        <v>1</v>
      </c>
      <c r="AD633" s="4">
        <v>0</v>
      </c>
      <c r="AE633" s="8">
        <v>45260</v>
      </c>
    </row>
    <row r="634" customHeight="1" spans="1:31">
      <c r="A634" s="2">
        <v>45913</v>
      </c>
      <c r="B634" s="3" t="s">
        <v>12916</v>
      </c>
      <c r="C634" s="4" t="s">
        <v>12917</v>
      </c>
      <c r="D634" s="5">
        <v>44642</v>
      </c>
      <c r="E634" s="4" t="s">
        <v>12918</v>
      </c>
      <c r="F634" s="6"/>
      <c r="G634" s="4" t="s">
        <v>12919</v>
      </c>
      <c r="H634" s="6"/>
      <c r="I634" s="4" t="s">
        <v>9255</v>
      </c>
      <c r="J634" s="4" t="s">
        <v>12392</v>
      </c>
      <c r="K634" s="4" t="s">
        <v>12920</v>
      </c>
      <c r="L634" s="4" t="s">
        <v>12921</v>
      </c>
      <c r="M634" s="6"/>
      <c r="N634" s="6"/>
      <c r="O634" s="4" t="s">
        <v>493</v>
      </c>
      <c r="P634" s="4" t="s">
        <v>493</v>
      </c>
      <c r="Q634" s="4">
        <v>8034</v>
      </c>
      <c r="R634" s="4" t="s">
        <v>219</v>
      </c>
      <c r="S634" s="4" t="s">
        <v>7802</v>
      </c>
      <c r="T634" s="4">
        <v>1</v>
      </c>
      <c r="U634" s="6"/>
      <c r="V634" s="4" t="s">
        <v>12922</v>
      </c>
      <c r="W634" s="4" t="s">
        <v>7778</v>
      </c>
      <c r="X634" s="4">
        <v>0</v>
      </c>
      <c r="Y634" s="4">
        <v>100</v>
      </c>
      <c r="Z634" s="4">
        <v>0</v>
      </c>
      <c r="AA634" s="4" t="s">
        <v>7779</v>
      </c>
      <c r="AB634" s="6"/>
      <c r="AC634" s="4">
        <v>1</v>
      </c>
      <c r="AD634" s="4">
        <v>0</v>
      </c>
      <c r="AE634" s="8">
        <v>45094.5354166667</v>
      </c>
    </row>
    <row r="635" customHeight="1" spans="1:31">
      <c r="A635" s="2">
        <v>45991</v>
      </c>
      <c r="B635" s="3" t="s">
        <v>12923</v>
      </c>
      <c r="C635" s="4" t="s">
        <v>12924</v>
      </c>
      <c r="D635" s="5">
        <v>43800</v>
      </c>
      <c r="E635" s="4" t="s">
        <v>12925</v>
      </c>
      <c r="F635" s="4" t="s">
        <v>12926</v>
      </c>
      <c r="G635" s="4" t="s">
        <v>12927</v>
      </c>
      <c r="H635" s="3" t="s">
        <v>12928</v>
      </c>
      <c r="I635" s="4" t="s">
        <v>9255</v>
      </c>
      <c r="J635" s="4" t="s">
        <v>11363</v>
      </c>
      <c r="K635" s="4" t="s">
        <v>12929</v>
      </c>
      <c r="L635" s="4" t="s">
        <v>12930</v>
      </c>
      <c r="M635" s="6"/>
      <c r="N635" s="6"/>
      <c r="O635" s="4" t="s">
        <v>9013</v>
      </c>
      <c r="P635" s="4" t="s">
        <v>9014</v>
      </c>
      <c r="Q635" s="4" t="s">
        <v>12931</v>
      </c>
      <c r="R635" s="4" t="s">
        <v>228</v>
      </c>
      <c r="S635" s="4" t="s">
        <v>7802</v>
      </c>
      <c r="T635" s="4">
        <v>0</v>
      </c>
      <c r="U635" s="6"/>
      <c r="V635" s="4" t="s">
        <v>12932</v>
      </c>
      <c r="W635" s="4" t="s">
        <v>7977</v>
      </c>
      <c r="X635" s="4">
        <v>0</v>
      </c>
      <c r="Y635" s="4">
        <v>50</v>
      </c>
      <c r="Z635" s="4">
        <v>0</v>
      </c>
      <c r="AA635" s="4" t="s">
        <v>7779</v>
      </c>
      <c r="AB635" s="6"/>
      <c r="AC635" s="4">
        <v>1</v>
      </c>
      <c r="AD635" s="4">
        <v>0</v>
      </c>
      <c r="AE635" s="8">
        <v>45045.2675694444</v>
      </c>
    </row>
    <row r="636" customHeight="1" spans="1:31">
      <c r="A636" s="2">
        <v>46009</v>
      </c>
      <c r="B636" s="3" t="s">
        <v>12933</v>
      </c>
      <c r="C636" s="4" t="s">
        <v>12934</v>
      </c>
      <c r="D636" s="6"/>
      <c r="E636" s="4" t="s">
        <v>12935</v>
      </c>
      <c r="F636" s="6"/>
      <c r="G636" s="4" t="s">
        <v>12936</v>
      </c>
      <c r="H636" s="6"/>
      <c r="I636" s="6"/>
      <c r="J636" s="4" t="s">
        <v>10146</v>
      </c>
      <c r="K636" s="4" t="s">
        <v>12937</v>
      </c>
      <c r="L636" s="6"/>
      <c r="M636" s="6"/>
      <c r="N636" s="6"/>
      <c r="O636" s="4" t="s">
        <v>12938</v>
      </c>
      <c r="P636" s="4" t="s">
        <v>504</v>
      </c>
      <c r="Q636" s="4">
        <v>2740825</v>
      </c>
      <c r="R636" s="4" t="s">
        <v>201</v>
      </c>
      <c r="S636" s="4" t="s">
        <v>7975</v>
      </c>
      <c r="T636" s="6"/>
      <c r="U636" s="6"/>
      <c r="V636" s="4" t="s">
        <v>12939</v>
      </c>
      <c r="W636" s="4" t="s">
        <v>7778</v>
      </c>
      <c r="X636" s="4">
        <v>0</v>
      </c>
      <c r="Y636" s="4">
        <v>100</v>
      </c>
      <c r="Z636" s="4">
        <v>0</v>
      </c>
      <c r="AA636" s="4" t="s">
        <v>7805</v>
      </c>
      <c r="AB636" s="6"/>
      <c r="AC636" s="4">
        <v>1</v>
      </c>
      <c r="AD636" s="4">
        <v>0</v>
      </c>
      <c r="AE636" s="8">
        <v>45240</v>
      </c>
    </row>
    <row r="637" customHeight="1" spans="1:31">
      <c r="A637" s="2">
        <v>46030</v>
      </c>
      <c r="B637" s="3" t="s">
        <v>12940</v>
      </c>
      <c r="C637" s="4" t="s">
        <v>12941</v>
      </c>
      <c r="D637" s="6"/>
      <c r="E637" s="4" t="s">
        <v>12942</v>
      </c>
      <c r="F637" s="6"/>
      <c r="G637" s="4" t="s">
        <v>12943</v>
      </c>
      <c r="H637" s="6"/>
      <c r="I637" s="6"/>
      <c r="J637" s="4" t="s">
        <v>10146</v>
      </c>
      <c r="K637" s="4" t="s">
        <v>12944</v>
      </c>
      <c r="L637" s="6"/>
      <c r="M637" s="6"/>
      <c r="N637" s="6"/>
      <c r="O637" s="4" t="s">
        <v>12945</v>
      </c>
      <c r="P637" s="4" t="s">
        <v>529</v>
      </c>
      <c r="Q637" s="4">
        <v>28009</v>
      </c>
      <c r="R637" s="4" t="s">
        <v>219</v>
      </c>
      <c r="S637" s="4" t="s">
        <v>7802</v>
      </c>
      <c r="T637" s="6"/>
      <c r="U637" s="6"/>
      <c r="V637" s="4" t="s">
        <v>12946</v>
      </c>
      <c r="W637" s="4" t="s">
        <v>7778</v>
      </c>
      <c r="X637" s="4">
        <v>0</v>
      </c>
      <c r="Y637" s="4">
        <v>100</v>
      </c>
      <c r="Z637" s="4">
        <v>0</v>
      </c>
      <c r="AA637" s="4" t="s">
        <v>7805</v>
      </c>
      <c r="AB637" s="6"/>
      <c r="AC637" s="4">
        <v>1</v>
      </c>
      <c r="AD637" s="4">
        <v>0</v>
      </c>
      <c r="AE637" s="8">
        <v>45247</v>
      </c>
    </row>
    <row r="638" customHeight="1" spans="1:31">
      <c r="A638" s="2">
        <v>46033</v>
      </c>
      <c r="B638" s="3" t="s">
        <v>12947</v>
      </c>
      <c r="C638" s="4" t="s">
        <v>12948</v>
      </c>
      <c r="D638" s="6"/>
      <c r="E638" s="4" t="s">
        <v>12949</v>
      </c>
      <c r="F638" s="6"/>
      <c r="G638" s="4" t="s">
        <v>12950</v>
      </c>
      <c r="H638" s="6"/>
      <c r="I638" s="6"/>
      <c r="J638" s="4" t="s">
        <v>10146</v>
      </c>
      <c r="K638" s="4" t="s">
        <v>12951</v>
      </c>
      <c r="L638" s="6"/>
      <c r="M638" s="6"/>
      <c r="N638" s="6"/>
      <c r="O638" s="4" t="s">
        <v>12952</v>
      </c>
      <c r="P638" s="4" t="s">
        <v>12953</v>
      </c>
      <c r="Q638" s="4">
        <v>144</v>
      </c>
      <c r="R638" s="4" t="s">
        <v>199</v>
      </c>
      <c r="S638" s="4" t="s">
        <v>7802</v>
      </c>
      <c r="T638" s="6"/>
      <c r="U638" s="6"/>
      <c r="V638" s="4" t="s">
        <v>12954</v>
      </c>
      <c r="W638" s="4" t="s">
        <v>7778</v>
      </c>
      <c r="X638" s="4">
        <v>0</v>
      </c>
      <c r="Y638" s="4">
        <v>100</v>
      </c>
      <c r="Z638" s="4">
        <v>0</v>
      </c>
      <c r="AA638" s="4" t="s">
        <v>7779</v>
      </c>
      <c r="AB638" s="6"/>
      <c r="AC638" s="4">
        <v>1</v>
      </c>
      <c r="AD638" s="4">
        <v>0</v>
      </c>
      <c r="AE638" s="8">
        <v>45045.2303819444</v>
      </c>
    </row>
    <row r="639" customHeight="1" spans="1:31">
      <c r="A639" s="2">
        <v>46041</v>
      </c>
      <c r="B639" s="3" t="s">
        <v>12955</v>
      </c>
      <c r="C639" s="4" t="s">
        <v>12956</v>
      </c>
      <c r="D639" s="5">
        <v>45228</v>
      </c>
      <c r="E639" s="4" t="s">
        <v>12957</v>
      </c>
      <c r="F639" s="6"/>
      <c r="G639" s="4" t="s">
        <v>10612</v>
      </c>
      <c r="H639" s="6"/>
      <c r="I639" s="6"/>
      <c r="J639" s="4" t="s">
        <v>10146</v>
      </c>
      <c r="K639" s="9" t="s">
        <v>9083</v>
      </c>
      <c r="L639" s="9" t="s">
        <v>12958</v>
      </c>
      <c r="M639" s="6"/>
      <c r="N639" s="6"/>
      <c r="O639" s="9" t="s">
        <v>12959</v>
      </c>
      <c r="P639" s="9" t="s">
        <v>12960</v>
      </c>
      <c r="Q639" s="4">
        <v>511436</v>
      </c>
      <c r="R639" s="4" t="s">
        <v>184</v>
      </c>
      <c r="S639" s="4" t="s">
        <v>7975</v>
      </c>
      <c r="T639" s="6"/>
      <c r="U639" s="6"/>
      <c r="V639" s="4" t="s">
        <v>12961</v>
      </c>
      <c r="W639" s="4" t="s">
        <v>7778</v>
      </c>
      <c r="X639" s="4">
        <v>0</v>
      </c>
      <c r="Y639" s="4">
        <v>100</v>
      </c>
      <c r="Z639" s="4">
        <v>0</v>
      </c>
      <c r="AA639" s="4" t="s">
        <v>7805</v>
      </c>
      <c r="AB639" s="6"/>
      <c r="AC639" s="4">
        <v>1</v>
      </c>
      <c r="AD639" s="4">
        <v>0</v>
      </c>
      <c r="AE639" s="8">
        <v>45223</v>
      </c>
    </row>
    <row r="640" customHeight="1" spans="1:31">
      <c r="A640" s="2">
        <v>46045</v>
      </c>
      <c r="B640" s="3" t="s">
        <v>12962</v>
      </c>
      <c r="C640" s="4" t="s">
        <v>12963</v>
      </c>
      <c r="D640" s="6"/>
      <c r="E640" s="4" t="s">
        <v>12964</v>
      </c>
      <c r="F640" s="4" t="s">
        <v>12965</v>
      </c>
      <c r="G640" s="4" t="s">
        <v>12966</v>
      </c>
      <c r="H640" s="6"/>
      <c r="I640" s="6"/>
      <c r="J640" s="4" t="s">
        <v>12437</v>
      </c>
      <c r="K640" s="4" t="s">
        <v>12967</v>
      </c>
      <c r="L640" s="4" t="s">
        <v>12968</v>
      </c>
      <c r="M640" s="6"/>
      <c r="N640" s="6"/>
      <c r="O640" s="4" t="s">
        <v>10124</v>
      </c>
      <c r="P640" s="4" t="s">
        <v>501</v>
      </c>
      <c r="Q640" s="4">
        <v>90291</v>
      </c>
      <c r="R640" s="4" t="s">
        <v>229</v>
      </c>
      <c r="S640" s="4" t="s">
        <v>7815</v>
      </c>
      <c r="T640" s="6"/>
      <c r="U640" s="6"/>
      <c r="V640" s="4" t="s">
        <v>12969</v>
      </c>
      <c r="W640" s="4" t="s">
        <v>7778</v>
      </c>
      <c r="X640" s="4">
        <v>0</v>
      </c>
      <c r="Y640" s="4">
        <v>100</v>
      </c>
      <c r="Z640" s="4">
        <v>0</v>
      </c>
      <c r="AA640" s="4" t="s">
        <v>7805</v>
      </c>
      <c r="AB640" s="6"/>
      <c r="AC640" s="4">
        <v>1</v>
      </c>
      <c r="AD640" s="4">
        <v>0</v>
      </c>
      <c r="AE640" s="8">
        <v>45219</v>
      </c>
    </row>
    <row r="641" customHeight="1" spans="1:31">
      <c r="A641" s="2">
        <v>46050</v>
      </c>
      <c r="B641" s="3" t="s">
        <v>12970</v>
      </c>
      <c r="C641" s="4" t="s">
        <v>12971</v>
      </c>
      <c r="D641" s="6"/>
      <c r="E641" s="4" t="s">
        <v>12972</v>
      </c>
      <c r="F641" s="6"/>
      <c r="G641" s="4" t="s">
        <v>7971</v>
      </c>
      <c r="H641" s="6"/>
      <c r="I641" s="6"/>
      <c r="J641" s="4" t="s">
        <v>12392</v>
      </c>
      <c r="K641" s="4" t="s">
        <v>12973</v>
      </c>
      <c r="L641" s="4" t="s">
        <v>12974</v>
      </c>
      <c r="M641" s="6"/>
      <c r="N641" s="6"/>
      <c r="O641" s="4" t="s">
        <v>12304</v>
      </c>
      <c r="P641" s="4" t="s">
        <v>536</v>
      </c>
      <c r="Q641" s="4">
        <v>8540</v>
      </c>
      <c r="R641" s="4" t="s">
        <v>229</v>
      </c>
      <c r="S641" s="4" t="s">
        <v>7815</v>
      </c>
      <c r="T641" s="6"/>
      <c r="U641" s="6"/>
      <c r="V641" s="4" t="s">
        <v>12975</v>
      </c>
      <c r="W641" s="4" t="s">
        <v>7977</v>
      </c>
      <c r="X641" s="4">
        <v>0</v>
      </c>
      <c r="Y641" s="4">
        <v>50</v>
      </c>
      <c r="Z641" s="4">
        <v>0</v>
      </c>
      <c r="AA641" s="4" t="s">
        <v>7805</v>
      </c>
      <c r="AB641" s="6"/>
      <c r="AC641" s="4">
        <v>1</v>
      </c>
      <c r="AD641" s="4">
        <v>0</v>
      </c>
      <c r="AE641" s="8">
        <v>45248</v>
      </c>
    </row>
    <row r="642" customHeight="1" spans="1:31">
      <c r="A642" s="2">
        <v>46093</v>
      </c>
      <c r="B642" s="3" t="s">
        <v>12976</v>
      </c>
      <c r="C642" s="4" t="s">
        <v>12977</v>
      </c>
      <c r="D642" s="6"/>
      <c r="E642" s="4" t="s">
        <v>11260</v>
      </c>
      <c r="F642" s="6"/>
      <c r="G642" s="4" t="s">
        <v>11233</v>
      </c>
      <c r="H642" s="6"/>
      <c r="I642" s="6"/>
      <c r="J642" s="4" t="s">
        <v>10146</v>
      </c>
      <c r="K642" s="4" t="s">
        <v>12978</v>
      </c>
      <c r="L642" s="6"/>
      <c r="M642" s="6"/>
      <c r="N642" s="6"/>
      <c r="O642" s="4" t="s">
        <v>9013</v>
      </c>
      <c r="P642" s="6"/>
      <c r="Q642" s="4" t="s">
        <v>12979</v>
      </c>
      <c r="R642" s="4" t="s">
        <v>228</v>
      </c>
      <c r="S642" s="4" t="s">
        <v>7802</v>
      </c>
      <c r="T642" s="6"/>
      <c r="U642" s="6"/>
      <c r="V642" s="4" t="s">
        <v>12980</v>
      </c>
      <c r="W642" s="4" t="s">
        <v>7778</v>
      </c>
      <c r="X642" s="4">
        <v>0</v>
      </c>
      <c r="Y642" s="4">
        <v>100</v>
      </c>
      <c r="Z642" s="4">
        <v>0</v>
      </c>
      <c r="AA642" s="4" t="s">
        <v>7805</v>
      </c>
      <c r="AB642" s="6"/>
      <c r="AC642" s="4">
        <v>1</v>
      </c>
      <c r="AD642" s="4">
        <v>0</v>
      </c>
      <c r="AE642" s="8">
        <v>45239</v>
      </c>
    </row>
    <row r="643" customHeight="1" spans="1:31">
      <c r="A643" s="2">
        <v>46102</v>
      </c>
      <c r="B643" s="3" t="s">
        <v>12981</v>
      </c>
      <c r="C643" s="4" t="s">
        <v>12982</v>
      </c>
      <c r="D643" s="5">
        <v>45307</v>
      </c>
      <c r="E643" s="4" t="s">
        <v>12982</v>
      </c>
      <c r="F643" s="6"/>
      <c r="G643" s="4" t="s">
        <v>12983</v>
      </c>
      <c r="H643" s="6"/>
      <c r="I643" s="6"/>
      <c r="J643" s="4" t="s">
        <v>10146</v>
      </c>
      <c r="K643" s="4" t="s">
        <v>12984</v>
      </c>
      <c r="L643" s="4" t="s">
        <v>12985</v>
      </c>
      <c r="M643" s="6"/>
      <c r="N643" s="6"/>
      <c r="O643" s="4" t="s">
        <v>12914</v>
      </c>
      <c r="P643" s="4" t="s">
        <v>521</v>
      </c>
      <c r="Q643" s="4">
        <v>560038</v>
      </c>
      <c r="R643" s="4" t="s">
        <v>196</v>
      </c>
      <c r="S643" s="4" t="s">
        <v>7826</v>
      </c>
      <c r="T643" s="6"/>
      <c r="U643" s="6"/>
      <c r="V643" s="4" t="s">
        <v>12986</v>
      </c>
      <c r="W643" s="4" t="s">
        <v>7778</v>
      </c>
      <c r="X643" s="4">
        <v>0</v>
      </c>
      <c r="Y643" s="4">
        <v>100</v>
      </c>
      <c r="Z643" s="4">
        <v>0</v>
      </c>
      <c r="AA643" s="4" t="s">
        <v>7805</v>
      </c>
      <c r="AB643" s="6"/>
      <c r="AC643" s="4">
        <v>1</v>
      </c>
      <c r="AD643" s="4">
        <v>0</v>
      </c>
      <c r="AE643" s="8">
        <v>45257</v>
      </c>
    </row>
    <row r="644" customHeight="1" spans="1:31">
      <c r="A644" s="2">
        <v>46120</v>
      </c>
      <c r="B644" s="3" t="s">
        <v>12987</v>
      </c>
      <c r="C644" s="4" t="s">
        <v>12988</v>
      </c>
      <c r="D644" s="5">
        <v>45017</v>
      </c>
      <c r="E644" s="4" t="s">
        <v>12989</v>
      </c>
      <c r="F644" s="6"/>
      <c r="G644" s="4" t="s">
        <v>12990</v>
      </c>
      <c r="H644" s="3" t="s">
        <v>12991</v>
      </c>
      <c r="I644" s="4" t="s">
        <v>7927</v>
      </c>
      <c r="J644" s="4" t="s">
        <v>12236</v>
      </c>
      <c r="K644" s="4" t="s">
        <v>12992</v>
      </c>
      <c r="L644" s="6"/>
      <c r="M644" s="6"/>
      <c r="N644" s="6"/>
      <c r="O644" s="4" t="s">
        <v>12993</v>
      </c>
      <c r="P644" s="4" t="s">
        <v>556</v>
      </c>
      <c r="Q644" s="4" t="s">
        <v>12994</v>
      </c>
      <c r="R644" s="4" t="s">
        <v>201</v>
      </c>
      <c r="S644" s="4" t="s">
        <v>7826</v>
      </c>
      <c r="T644" s="4">
        <v>0</v>
      </c>
      <c r="U644" s="6"/>
      <c r="V644" s="4" t="s">
        <v>12995</v>
      </c>
      <c r="W644" s="4" t="s">
        <v>7828</v>
      </c>
      <c r="X644" s="4">
        <v>0</v>
      </c>
      <c r="Y644" s="4">
        <v>500</v>
      </c>
      <c r="Z644" s="4">
        <v>500</v>
      </c>
      <c r="AA644" s="4" t="s">
        <v>7779</v>
      </c>
      <c r="AB644" s="6"/>
      <c r="AC644" s="4">
        <v>5</v>
      </c>
      <c r="AD644" s="4">
        <v>0</v>
      </c>
      <c r="AE644" s="8">
        <v>44906.7103587963</v>
      </c>
    </row>
    <row r="645" customHeight="1" spans="1:31">
      <c r="A645" s="2">
        <v>46126</v>
      </c>
      <c r="B645" s="3" t="s">
        <v>12996</v>
      </c>
      <c r="C645" s="4" t="s">
        <v>12997</v>
      </c>
      <c r="D645" s="6"/>
      <c r="E645" s="4" t="s">
        <v>12998</v>
      </c>
      <c r="F645" s="4" t="s">
        <v>10498</v>
      </c>
      <c r="G645" s="4" t="s">
        <v>12999</v>
      </c>
      <c r="H645" s="6"/>
      <c r="I645" s="6"/>
      <c r="J645" s="4" t="s">
        <v>12333</v>
      </c>
      <c r="K645" s="4" t="s">
        <v>13000</v>
      </c>
      <c r="L645" s="4" t="s">
        <v>13001</v>
      </c>
      <c r="M645" s="6"/>
      <c r="N645" s="6"/>
      <c r="O645" s="4" t="s">
        <v>12513</v>
      </c>
      <c r="P645" s="4" t="s">
        <v>13002</v>
      </c>
      <c r="Q645" s="4">
        <v>13313</v>
      </c>
      <c r="R645" s="4" t="s">
        <v>212</v>
      </c>
      <c r="S645" s="4" t="s">
        <v>7776</v>
      </c>
      <c r="T645" s="6"/>
      <c r="U645" s="6"/>
      <c r="V645" s="4" t="s">
        <v>13003</v>
      </c>
      <c r="W645" s="4" t="s">
        <v>7778</v>
      </c>
      <c r="X645" s="4">
        <v>0</v>
      </c>
      <c r="Y645" s="4">
        <v>100</v>
      </c>
      <c r="Z645" s="4">
        <v>0</v>
      </c>
      <c r="AA645" s="4" t="s">
        <v>7779</v>
      </c>
      <c r="AB645" s="6"/>
      <c r="AC645" s="4">
        <v>1</v>
      </c>
      <c r="AD645" s="4">
        <v>0</v>
      </c>
      <c r="AE645" s="8">
        <v>45090.4729166667</v>
      </c>
    </row>
    <row r="646" customHeight="1" spans="1:31">
      <c r="A646" s="2">
        <v>46132</v>
      </c>
      <c r="B646" s="3" t="s">
        <v>13004</v>
      </c>
      <c r="C646" s="4" t="s">
        <v>13005</v>
      </c>
      <c r="D646" s="6"/>
      <c r="E646" s="4" t="s">
        <v>13006</v>
      </c>
      <c r="F646" s="6"/>
      <c r="G646" s="4" t="s">
        <v>8238</v>
      </c>
      <c r="H646" s="6"/>
      <c r="I646" s="6"/>
      <c r="J646" s="4" t="s">
        <v>10146</v>
      </c>
      <c r="K646" s="4" t="s">
        <v>13007</v>
      </c>
      <c r="L646" s="4" t="s">
        <v>13008</v>
      </c>
      <c r="M646" s="6"/>
      <c r="N646" s="6"/>
      <c r="O646" s="4" t="s">
        <v>8243</v>
      </c>
      <c r="P646" s="4" t="s">
        <v>13009</v>
      </c>
      <c r="Q646" s="4">
        <v>2841</v>
      </c>
      <c r="R646" s="4" t="s">
        <v>218</v>
      </c>
      <c r="S646" s="4" t="s">
        <v>7975</v>
      </c>
      <c r="T646" s="6"/>
      <c r="U646" s="6"/>
      <c r="V646" s="4" t="s">
        <v>13010</v>
      </c>
      <c r="W646" s="4" t="s">
        <v>7977</v>
      </c>
      <c r="X646" s="4">
        <v>0</v>
      </c>
      <c r="Y646" s="4">
        <v>50</v>
      </c>
      <c r="Z646" s="4">
        <v>0</v>
      </c>
      <c r="AA646" s="4" t="s">
        <v>7805</v>
      </c>
      <c r="AB646" s="6"/>
      <c r="AC646" s="4">
        <v>1</v>
      </c>
      <c r="AD646" s="4">
        <v>0</v>
      </c>
      <c r="AE646" s="8">
        <v>45228</v>
      </c>
    </row>
    <row r="647" customHeight="1" spans="1:31">
      <c r="A647" s="2">
        <v>46142</v>
      </c>
      <c r="B647" s="3" t="s">
        <v>13011</v>
      </c>
      <c r="C647" s="4" t="s">
        <v>13012</v>
      </c>
      <c r="D647" s="6"/>
      <c r="E647" s="4" t="s">
        <v>8156</v>
      </c>
      <c r="F647" s="6"/>
      <c r="G647" s="4" t="s">
        <v>13013</v>
      </c>
      <c r="H647" s="6"/>
      <c r="I647" s="6"/>
      <c r="J647" s="4" t="s">
        <v>10146</v>
      </c>
      <c r="K647" s="4" t="s">
        <v>13014</v>
      </c>
      <c r="L647" s="4" t="s">
        <v>9477</v>
      </c>
      <c r="M647" s="6"/>
      <c r="N647" s="6"/>
      <c r="O647" s="4" t="s">
        <v>8622</v>
      </c>
      <c r="P647" s="4" t="s">
        <v>540</v>
      </c>
      <c r="Q647" s="4">
        <v>10040</v>
      </c>
      <c r="R647" s="4" t="s">
        <v>229</v>
      </c>
      <c r="S647" s="4" t="s">
        <v>7815</v>
      </c>
      <c r="T647" s="6"/>
      <c r="U647" s="6"/>
      <c r="V647" s="4" t="s">
        <v>13015</v>
      </c>
      <c r="W647" s="4" t="s">
        <v>7977</v>
      </c>
      <c r="X647" s="4">
        <v>0</v>
      </c>
      <c r="Y647" s="4">
        <v>50</v>
      </c>
      <c r="Z647" s="4">
        <v>0</v>
      </c>
      <c r="AA647" s="4" t="s">
        <v>7805</v>
      </c>
      <c r="AB647" s="6"/>
      <c r="AC647" s="4">
        <v>1</v>
      </c>
      <c r="AD647" s="4">
        <v>0</v>
      </c>
      <c r="AE647" s="8">
        <v>45240</v>
      </c>
    </row>
    <row r="648" customHeight="1" spans="1:31">
      <c r="A648" s="2">
        <v>46152</v>
      </c>
      <c r="B648" s="3" t="s">
        <v>13016</v>
      </c>
      <c r="C648" s="4" t="s">
        <v>13017</v>
      </c>
      <c r="D648" s="6"/>
      <c r="E648" s="4" t="s">
        <v>13018</v>
      </c>
      <c r="F648" s="4" t="s">
        <v>13019</v>
      </c>
      <c r="G648" s="4" t="s">
        <v>10297</v>
      </c>
      <c r="H648" s="6"/>
      <c r="I648" s="6"/>
      <c r="J648" s="4" t="s">
        <v>10146</v>
      </c>
      <c r="K648" s="4" t="s">
        <v>13020</v>
      </c>
      <c r="L648" s="4" t="s">
        <v>13021</v>
      </c>
      <c r="M648" s="6"/>
      <c r="N648" s="6"/>
      <c r="O648" s="4" t="s">
        <v>195</v>
      </c>
      <c r="P648" s="4" t="s">
        <v>8950</v>
      </c>
      <c r="Q648" s="6"/>
      <c r="R648" s="4" t="s">
        <v>8951</v>
      </c>
      <c r="S648" s="4" t="s">
        <v>7975</v>
      </c>
      <c r="T648" s="6"/>
      <c r="U648" s="6"/>
      <c r="V648" s="4" t="s">
        <v>13022</v>
      </c>
      <c r="W648" s="4" t="s">
        <v>7778</v>
      </c>
      <c r="X648" s="4">
        <v>0</v>
      </c>
      <c r="Y648" s="4">
        <v>100</v>
      </c>
      <c r="Z648" s="4">
        <v>0</v>
      </c>
      <c r="AA648" s="4" t="s">
        <v>7805</v>
      </c>
      <c r="AB648" s="6"/>
      <c r="AC648" s="4">
        <v>1</v>
      </c>
      <c r="AD648" s="4">
        <v>0</v>
      </c>
      <c r="AE648" s="8">
        <v>45235</v>
      </c>
    </row>
    <row r="649" customHeight="1" spans="1:31">
      <c r="A649" s="2">
        <v>46156</v>
      </c>
      <c r="B649" s="3" t="s">
        <v>13023</v>
      </c>
      <c r="C649" s="4" t="s">
        <v>13024</v>
      </c>
      <c r="D649" s="6"/>
      <c r="E649" s="4" t="s">
        <v>13025</v>
      </c>
      <c r="F649" s="6"/>
      <c r="G649" s="4" t="s">
        <v>8343</v>
      </c>
      <c r="H649" s="6"/>
      <c r="I649" s="6"/>
      <c r="J649" s="4" t="s">
        <v>13026</v>
      </c>
      <c r="K649" s="4" t="s">
        <v>13027</v>
      </c>
      <c r="L649" s="6"/>
      <c r="M649" s="6"/>
      <c r="N649" s="6"/>
      <c r="O649" s="4" t="s">
        <v>8841</v>
      </c>
      <c r="P649" s="4" t="s">
        <v>13028</v>
      </c>
      <c r="Q649" s="4">
        <v>17</v>
      </c>
      <c r="R649" s="4" t="s">
        <v>222</v>
      </c>
      <c r="S649" s="4" t="s">
        <v>7826</v>
      </c>
      <c r="T649" s="6"/>
      <c r="U649" s="6"/>
      <c r="V649" s="4" t="s">
        <v>13029</v>
      </c>
      <c r="W649" s="4" t="s">
        <v>7778</v>
      </c>
      <c r="X649" s="4">
        <v>0</v>
      </c>
      <c r="Y649" s="4">
        <v>100</v>
      </c>
      <c r="Z649" s="4">
        <v>0</v>
      </c>
      <c r="AA649" s="4" t="s">
        <v>7779</v>
      </c>
      <c r="AB649" s="6"/>
      <c r="AC649" s="4">
        <v>1</v>
      </c>
      <c r="AD649" s="4">
        <v>0</v>
      </c>
      <c r="AE649" s="8">
        <v>44788.5490277778</v>
      </c>
    </row>
    <row r="650" customHeight="1" spans="1:31">
      <c r="A650" s="2">
        <v>46207</v>
      </c>
      <c r="B650" s="3" t="s">
        <v>13030</v>
      </c>
      <c r="C650" s="4" t="s">
        <v>13031</v>
      </c>
      <c r="D650" s="6"/>
      <c r="E650" s="4" t="s">
        <v>13032</v>
      </c>
      <c r="F650" s="4" t="s">
        <v>13033</v>
      </c>
      <c r="G650" s="4" t="s">
        <v>13034</v>
      </c>
      <c r="H650" s="6"/>
      <c r="I650" s="6"/>
      <c r="J650" s="4" t="s">
        <v>10146</v>
      </c>
      <c r="K650" s="4" t="s">
        <v>13035</v>
      </c>
      <c r="L650" s="4" t="s">
        <v>12142</v>
      </c>
      <c r="M650" s="6"/>
      <c r="N650" s="6"/>
      <c r="O650" s="4" t="s">
        <v>9038</v>
      </c>
      <c r="P650" s="4" t="s">
        <v>501</v>
      </c>
      <c r="Q650" s="4">
        <v>95051</v>
      </c>
      <c r="R650" s="4" t="s">
        <v>229</v>
      </c>
      <c r="S650" s="4" t="s">
        <v>7815</v>
      </c>
      <c r="T650" s="6"/>
      <c r="U650" s="6"/>
      <c r="V650" s="4" t="s">
        <v>13036</v>
      </c>
      <c r="W650" s="4" t="s">
        <v>7778</v>
      </c>
      <c r="X650" s="4">
        <v>0</v>
      </c>
      <c r="Y650" s="4">
        <v>100</v>
      </c>
      <c r="Z650" s="4">
        <v>0</v>
      </c>
      <c r="AA650" s="4" t="s">
        <v>7805</v>
      </c>
      <c r="AB650" s="6"/>
      <c r="AC650" s="4">
        <v>1</v>
      </c>
      <c r="AD650" s="4">
        <v>0</v>
      </c>
      <c r="AE650" s="8">
        <v>45224</v>
      </c>
    </row>
    <row r="651" customHeight="1" spans="1:31">
      <c r="A651" s="2">
        <v>46259</v>
      </c>
      <c r="B651" s="3" t="s">
        <v>13037</v>
      </c>
      <c r="C651" s="4" t="s">
        <v>13038</v>
      </c>
      <c r="D651" s="6"/>
      <c r="E651" s="4" t="s">
        <v>13039</v>
      </c>
      <c r="F651" s="6"/>
      <c r="G651" s="4" t="s">
        <v>13040</v>
      </c>
      <c r="H651" s="6"/>
      <c r="I651" s="6"/>
      <c r="J651" s="4" t="s">
        <v>11383</v>
      </c>
      <c r="K651" s="4" t="s">
        <v>13041</v>
      </c>
      <c r="L651" s="4" t="s">
        <v>13042</v>
      </c>
      <c r="M651" s="6"/>
      <c r="N651" s="6"/>
      <c r="O651" s="4" t="s">
        <v>8717</v>
      </c>
      <c r="P651" s="4" t="s">
        <v>565</v>
      </c>
      <c r="Q651" s="4">
        <v>98105</v>
      </c>
      <c r="R651" s="4" t="s">
        <v>229</v>
      </c>
      <c r="S651" s="4" t="s">
        <v>7815</v>
      </c>
      <c r="T651" s="6"/>
      <c r="U651" s="6"/>
      <c r="V651" s="4" t="s">
        <v>13043</v>
      </c>
      <c r="W651" s="4" t="s">
        <v>7778</v>
      </c>
      <c r="X651" s="4">
        <v>0</v>
      </c>
      <c r="Y651" s="4">
        <v>100</v>
      </c>
      <c r="Z651" s="4">
        <v>0</v>
      </c>
      <c r="AA651" s="4" t="s">
        <v>13044</v>
      </c>
      <c r="AB651" s="6"/>
      <c r="AC651" s="4">
        <v>1</v>
      </c>
      <c r="AD651" s="4">
        <v>0</v>
      </c>
      <c r="AE651" s="8">
        <v>45224</v>
      </c>
    </row>
    <row r="652" customHeight="1" spans="1:31">
      <c r="A652" s="2">
        <v>46278</v>
      </c>
      <c r="B652" s="3" t="s">
        <v>13045</v>
      </c>
      <c r="C652" s="4" t="s">
        <v>13046</v>
      </c>
      <c r="D652" s="6"/>
      <c r="E652" s="4" t="s">
        <v>13047</v>
      </c>
      <c r="F652" s="6"/>
      <c r="G652" s="4" t="s">
        <v>10602</v>
      </c>
      <c r="H652" s="6"/>
      <c r="I652" s="6"/>
      <c r="J652" s="4" t="s">
        <v>10146</v>
      </c>
      <c r="K652" s="4" t="s">
        <v>13048</v>
      </c>
      <c r="L652" s="4" t="s">
        <v>13049</v>
      </c>
      <c r="M652" s="6"/>
      <c r="N652" s="6"/>
      <c r="O652" s="4" t="s">
        <v>12603</v>
      </c>
      <c r="P652" s="4" t="s">
        <v>12596</v>
      </c>
      <c r="Q652" s="4">
        <v>310030</v>
      </c>
      <c r="R652" s="4" t="s">
        <v>184</v>
      </c>
      <c r="S652" s="4" t="s">
        <v>7975</v>
      </c>
      <c r="T652" s="6"/>
      <c r="U652" s="6"/>
      <c r="V652" s="4" t="s">
        <v>13050</v>
      </c>
      <c r="W652" s="4" t="s">
        <v>7778</v>
      </c>
      <c r="X652" s="4">
        <v>0</v>
      </c>
      <c r="Y652" s="4">
        <v>100</v>
      </c>
      <c r="Z652" s="4">
        <v>0</v>
      </c>
      <c r="AA652" s="4" t="s">
        <v>7805</v>
      </c>
      <c r="AB652" s="6"/>
      <c r="AC652" s="4">
        <v>1</v>
      </c>
      <c r="AD652" s="4">
        <v>0</v>
      </c>
      <c r="AE652" s="8">
        <v>45238</v>
      </c>
    </row>
    <row r="653" customHeight="1" spans="1:31">
      <c r="A653" s="2">
        <v>46280</v>
      </c>
      <c r="B653" s="3" t="s">
        <v>13051</v>
      </c>
      <c r="C653" s="4" t="s">
        <v>13052</v>
      </c>
      <c r="D653" s="6"/>
      <c r="E653" s="4" t="s">
        <v>13053</v>
      </c>
      <c r="F653" s="6"/>
      <c r="G653" s="4" t="s">
        <v>13054</v>
      </c>
      <c r="H653" s="6"/>
      <c r="I653" s="6"/>
      <c r="J653" s="4" t="s">
        <v>10146</v>
      </c>
      <c r="K653" s="4" t="s">
        <v>13055</v>
      </c>
      <c r="L653" s="4" t="s">
        <v>10389</v>
      </c>
      <c r="M653" s="6"/>
      <c r="N653" s="6"/>
      <c r="O653" s="4" t="s">
        <v>10390</v>
      </c>
      <c r="P653" s="4" t="s">
        <v>528</v>
      </c>
      <c r="Q653" s="4" t="s">
        <v>13056</v>
      </c>
      <c r="R653" s="4" t="s">
        <v>208</v>
      </c>
      <c r="S653" s="4" t="s">
        <v>7802</v>
      </c>
      <c r="T653" s="6"/>
      <c r="U653" s="6"/>
      <c r="V653" s="4" t="s">
        <v>13057</v>
      </c>
      <c r="W653" s="4" t="s">
        <v>7778</v>
      </c>
      <c r="X653" s="4">
        <v>0</v>
      </c>
      <c r="Y653" s="4">
        <v>100</v>
      </c>
      <c r="Z653" s="4">
        <v>0</v>
      </c>
      <c r="AA653" s="4" t="s">
        <v>7805</v>
      </c>
      <c r="AB653" s="6"/>
      <c r="AC653" s="4">
        <v>1</v>
      </c>
      <c r="AD653" s="4">
        <v>0</v>
      </c>
      <c r="AE653" s="8">
        <v>45232</v>
      </c>
    </row>
    <row r="654" customHeight="1" spans="1:31">
      <c r="A654" s="2">
        <v>46287</v>
      </c>
      <c r="B654" s="3" t="s">
        <v>13058</v>
      </c>
      <c r="C654" s="4" t="s">
        <v>13059</v>
      </c>
      <c r="D654" s="6"/>
      <c r="E654" s="4" t="s">
        <v>13060</v>
      </c>
      <c r="F654" s="6"/>
      <c r="G654" s="4" t="s">
        <v>10153</v>
      </c>
      <c r="H654" s="6"/>
      <c r="I654" s="6"/>
      <c r="J654" s="4" t="s">
        <v>10146</v>
      </c>
      <c r="K654" s="4" t="s">
        <v>13061</v>
      </c>
      <c r="L654" s="4" t="s">
        <v>13062</v>
      </c>
      <c r="M654" s="6"/>
      <c r="N654" s="6"/>
      <c r="O654" s="4" t="s">
        <v>9105</v>
      </c>
      <c r="P654" s="4" t="s">
        <v>9106</v>
      </c>
      <c r="Q654" s="4">
        <v>518057</v>
      </c>
      <c r="R654" s="4" t="s">
        <v>184</v>
      </c>
      <c r="S654" s="4" t="s">
        <v>7975</v>
      </c>
      <c r="T654" s="6"/>
      <c r="U654" s="6"/>
      <c r="V654" s="4" t="s">
        <v>13063</v>
      </c>
      <c r="W654" s="4" t="s">
        <v>7778</v>
      </c>
      <c r="X654" s="4">
        <v>0</v>
      </c>
      <c r="Y654" s="4">
        <v>100</v>
      </c>
      <c r="Z654" s="4">
        <v>0</v>
      </c>
      <c r="AA654" s="4" t="s">
        <v>7805</v>
      </c>
      <c r="AB654" s="6"/>
      <c r="AC654" s="4">
        <v>1</v>
      </c>
      <c r="AD654" s="4">
        <v>0</v>
      </c>
      <c r="AE654" s="8">
        <v>45240</v>
      </c>
    </row>
    <row r="655" customHeight="1" spans="1:31">
      <c r="A655" s="2">
        <v>46288</v>
      </c>
      <c r="B655" s="3" t="s">
        <v>13064</v>
      </c>
      <c r="C655" s="4" t="s">
        <v>13065</v>
      </c>
      <c r="D655" s="6"/>
      <c r="E655" s="4" t="s">
        <v>13066</v>
      </c>
      <c r="F655" s="6"/>
      <c r="G655" s="4" t="s">
        <v>13067</v>
      </c>
      <c r="H655" s="6"/>
      <c r="I655" s="6"/>
      <c r="J655" s="4" t="s">
        <v>12274</v>
      </c>
      <c r="K655" s="4" t="s">
        <v>13068</v>
      </c>
      <c r="L655" s="4" t="s">
        <v>13069</v>
      </c>
      <c r="M655" s="6"/>
      <c r="N655" s="6"/>
      <c r="O655" s="4" t="s">
        <v>13070</v>
      </c>
      <c r="P655" s="4" t="s">
        <v>536</v>
      </c>
      <c r="Q655" s="4">
        <v>7601</v>
      </c>
      <c r="R655" s="4" t="s">
        <v>229</v>
      </c>
      <c r="S655" s="4" t="s">
        <v>7815</v>
      </c>
      <c r="T655" s="6"/>
      <c r="U655" s="6"/>
      <c r="V655" s="4" t="s">
        <v>13071</v>
      </c>
      <c r="W655" s="4" t="s">
        <v>7778</v>
      </c>
      <c r="X655" s="4">
        <v>0</v>
      </c>
      <c r="Y655" s="4">
        <v>100</v>
      </c>
      <c r="Z655" s="4">
        <v>0</v>
      </c>
      <c r="AA655" s="4" t="s">
        <v>7805</v>
      </c>
      <c r="AB655" s="6"/>
      <c r="AC655" s="4">
        <v>1</v>
      </c>
      <c r="AD655" s="4">
        <v>0</v>
      </c>
      <c r="AE655" s="8">
        <v>45240</v>
      </c>
    </row>
    <row r="656" customHeight="1" spans="1:31">
      <c r="A656" s="2">
        <v>46290</v>
      </c>
      <c r="B656" s="3" t="s">
        <v>13072</v>
      </c>
      <c r="C656" s="4" t="s">
        <v>13073</v>
      </c>
      <c r="D656" s="5">
        <v>45233</v>
      </c>
      <c r="E656" s="4" t="s">
        <v>13074</v>
      </c>
      <c r="F656" s="6"/>
      <c r="G656" s="4" t="s">
        <v>13075</v>
      </c>
      <c r="H656" s="6"/>
      <c r="I656" s="6"/>
      <c r="J656" s="4" t="s">
        <v>11383</v>
      </c>
      <c r="K656" s="4" t="s">
        <v>13076</v>
      </c>
      <c r="L656" s="6"/>
      <c r="M656" s="6"/>
      <c r="N656" s="6"/>
      <c r="O656" s="4" t="s">
        <v>8717</v>
      </c>
      <c r="P656" s="4" t="s">
        <v>565</v>
      </c>
      <c r="Q656" s="4">
        <v>98117</v>
      </c>
      <c r="R656" s="4" t="s">
        <v>229</v>
      </c>
      <c r="S656" s="4" t="s">
        <v>7815</v>
      </c>
      <c r="T656" s="6"/>
      <c r="U656" s="6"/>
      <c r="V656" s="4" t="s">
        <v>13077</v>
      </c>
      <c r="W656" s="4" t="s">
        <v>7778</v>
      </c>
      <c r="X656" s="4">
        <v>0</v>
      </c>
      <c r="Y656" s="4">
        <v>100</v>
      </c>
      <c r="Z656" s="4">
        <v>0</v>
      </c>
      <c r="AA656" s="4" t="s">
        <v>7805</v>
      </c>
      <c r="AB656" s="6"/>
      <c r="AC656" s="4">
        <v>1</v>
      </c>
      <c r="AD656" s="4">
        <v>0</v>
      </c>
      <c r="AE656" s="8">
        <v>45233</v>
      </c>
    </row>
    <row r="657" customHeight="1" spans="1:31">
      <c r="A657" s="2">
        <v>46296</v>
      </c>
      <c r="B657" s="3" t="s">
        <v>13078</v>
      </c>
      <c r="C657" s="4" t="s">
        <v>13079</v>
      </c>
      <c r="D657" s="6"/>
      <c r="E657" s="4" t="s">
        <v>13080</v>
      </c>
      <c r="F657" s="4" t="s">
        <v>9154</v>
      </c>
      <c r="G657" s="4" t="s">
        <v>13081</v>
      </c>
      <c r="H657" s="6"/>
      <c r="I657" s="6"/>
      <c r="J657" s="4" t="s">
        <v>10146</v>
      </c>
      <c r="K657" s="4" t="s">
        <v>13082</v>
      </c>
      <c r="L657" s="6"/>
      <c r="M657" s="6"/>
      <c r="N657" s="6"/>
      <c r="O657" s="4" t="s">
        <v>10624</v>
      </c>
      <c r="P657" s="4" t="s">
        <v>501</v>
      </c>
      <c r="Q657" s="4">
        <v>94117</v>
      </c>
      <c r="R657" s="4" t="s">
        <v>229</v>
      </c>
      <c r="S657" s="4" t="s">
        <v>7815</v>
      </c>
      <c r="T657" s="6"/>
      <c r="U657" s="6"/>
      <c r="V657" s="4" t="s">
        <v>13083</v>
      </c>
      <c r="W657" s="4" t="s">
        <v>7778</v>
      </c>
      <c r="X657" s="4">
        <v>0</v>
      </c>
      <c r="Y657" s="4">
        <v>100</v>
      </c>
      <c r="Z657" s="4">
        <v>0</v>
      </c>
      <c r="AA657" s="4" t="s">
        <v>7805</v>
      </c>
      <c r="AB657" s="6"/>
      <c r="AC657" s="4">
        <v>1</v>
      </c>
      <c r="AD657" s="4">
        <v>0</v>
      </c>
      <c r="AE657" s="8">
        <v>45226</v>
      </c>
    </row>
    <row r="658" customHeight="1" spans="1:31">
      <c r="A658" s="2">
        <v>46319</v>
      </c>
      <c r="B658" s="3" t="s">
        <v>13084</v>
      </c>
      <c r="C658" s="4" t="s">
        <v>13085</v>
      </c>
      <c r="D658" s="5">
        <v>45134</v>
      </c>
      <c r="E658" s="4" t="s">
        <v>13086</v>
      </c>
      <c r="F658" s="6"/>
      <c r="G658" s="4" t="s">
        <v>8873</v>
      </c>
      <c r="H658" s="6"/>
      <c r="I658" s="6"/>
      <c r="J658" s="4" t="s">
        <v>13087</v>
      </c>
      <c r="K658" s="9" t="s">
        <v>13088</v>
      </c>
      <c r="L658" s="4" t="s">
        <v>13089</v>
      </c>
      <c r="M658" s="6"/>
      <c r="N658" s="6"/>
      <c r="O658" s="4" t="s">
        <v>9672</v>
      </c>
      <c r="P658" s="4" t="s">
        <v>9672</v>
      </c>
      <c r="Q658" s="4">
        <v>200122</v>
      </c>
      <c r="R658" s="4" t="s">
        <v>184</v>
      </c>
      <c r="S658" s="4" t="s">
        <v>7975</v>
      </c>
      <c r="T658" s="6"/>
      <c r="U658" s="6"/>
      <c r="V658" s="4" t="s">
        <v>13090</v>
      </c>
      <c r="W658" s="4" t="s">
        <v>7778</v>
      </c>
      <c r="X658" s="4">
        <v>0</v>
      </c>
      <c r="Y658" s="4">
        <v>100</v>
      </c>
      <c r="Z658" s="4">
        <v>0</v>
      </c>
      <c r="AA658" s="4" t="s">
        <v>7805</v>
      </c>
      <c r="AB658" s="6"/>
      <c r="AC658" s="4">
        <v>1</v>
      </c>
      <c r="AD658" s="4">
        <v>0</v>
      </c>
      <c r="AE658" s="8">
        <v>45245</v>
      </c>
    </row>
    <row r="659" customHeight="1" spans="1:31">
      <c r="A659" s="2">
        <v>46334</v>
      </c>
      <c r="B659" s="3" t="s">
        <v>13091</v>
      </c>
      <c r="C659" s="4" t="s">
        <v>13092</v>
      </c>
      <c r="D659" s="6"/>
      <c r="E659" s="4" t="s">
        <v>13093</v>
      </c>
      <c r="F659" s="6"/>
      <c r="G659" s="4" t="s">
        <v>13094</v>
      </c>
      <c r="H659" s="6"/>
      <c r="I659" s="6"/>
      <c r="J659" s="4" t="s">
        <v>10146</v>
      </c>
      <c r="K659" s="4" t="s">
        <v>13095</v>
      </c>
      <c r="L659" s="6"/>
      <c r="M659" s="6"/>
      <c r="N659" s="6"/>
      <c r="O659" s="4" t="s">
        <v>13096</v>
      </c>
      <c r="P659" s="4" t="s">
        <v>516</v>
      </c>
      <c r="Q659" s="4">
        <v>91120</v>
      </c>
      <c r="R659" s="4" t="s">
        <v>192</v>
      </c>
      <c r="S659" s="4" t="s">
        <v>7802</v>
      </c>
      <c r="T659" s="6"/>
      <c r="U659" s="6"/>
      <c r="V659" s="4" t="s">
        <v>13097</v>
      </c>
      <c r="W659" s="4" t="s">
        <v>7778</v>
      </c>
      <c r="X659" s="4">
        <v>0</v>
      </c>
      <c r="Y659" s="4">
        <v>100</v>
      </c>
      <c r="Z659" s="4">
        <v>0</v>
      </c>
      <c r="AA659" s="4" t="s">
        <v>7805</v>
      </c>
      <c r="AB659" s="6"/>
      <c r="AC659" s="4">
        <v>1</v>
      </c>
      <c r="AD659" s="4">
        <v>0</v>
      </c>
      <c r="AE659" s="8">
        <v>45208</v>
      </c>
    </row>
    <row r="660" customHeight="1" spans="1:31">
      <c r="A660" s="2">
        <v>46355</v>
      </c>
      <c r="B660" s="3" t="s">
        <v>13098</v>
      </c>
      <c r="C660" s="4" t="s">
        <v>13099</v>
      </c>
      <c r="D660" s="6"/>
      <c r="E660" s="4" t="s">
        <v>12208</v>
      </c>
      <c r="F660" s="6"/>
      <c r="G660" s="4" t="s">
        <v>8922</v>
      </c>
      <c r="H660" s="6"/>
      <c r="I660" s="6"/>
      <c r="J660" s="4" t="s">
        <v>10146</v>
      </c>
      <c r="K660" s="4" t="s">
        <v>8686</v>
      </c>
      <c r="L660" s="4" t="s">
        <v>13100</v>
      </c>
      <c r="M660" s="6"/>
      <c r="N660" s="6"/>
      <c r="O660" s="4" t="s">
        <v>7987</v>
      </c>
      <c r="P660" s="4" t="s">
        <v>524</v>
      </c>
      <c r="Q660" s="4">
        <v>2142</v>
      </c>
      <c r="R660" s="4" t="s">
        <v>229</v>
      </c>
      <c r="S660" s="4" t="s">
        <v>7815</v>
      </c>
      <c r="T660" s="6"/>
      <c r="U660" s="6"/>
      <c r="V660" s="4" t="s">
        <v>13101</v>
      </c>
      <c r="W660" s="4" t="s">
        <v>7778</v>
      </c>
      <c r="X660" s="4">
        <v>0</v>
      </c>
      <c r="Y660" s="4">
        <v>100</v>
      </c>
      <c r="Z660" s="4">
        <v>0</v>
      </c>
      <c r="AA660" s="4" t="s">
        <v>7805</v>
      </c>
      <c r="AB660" s="6"/>
      <c r="AC660" s="4">
        <v>1</v>
      </c>
      <c r="AD660" s="4">
        <v>0</v>
      </c>
      <c r="AE660" s="8">
        <v>45235</v>
      </c>
    </row>
    <row r="661" customHeight="1" spans="1:31">
      <c r="A661" s="2">
        <v>46363</v>
      </c>
      <c r="B661" s="3" t="s">
        <v>13102</v>
      </c>
      <c r="C661" s="4" t="s">
        <v>13103</v>
      </c>
      <c r="D661" s="6"/>
      <c r="E661" s="4" t="s">
        <v>13104</v>
      </c>
      <c r="F661" s="6"/>
      <c r="G661" s="4" t="s">
        <v>11332</v>
      </c>
      <c r="H661" s="6"/>
      <c r="I661" s="6"/>
      <c r="J661" s="4" t="s">
        <v>12274</v>
      </c>
      <c r="K661" s="4" t="s">
        <v>13105</v>
      </c>
      <c r="L661" s="4" t="s">
        <v>13106</v>
      </c>
      <c r="M661" s="6"/>
      <c r="N661" s="6"/>
      <c r="O661" s="4" t="s">
        <v>13107</v>
      </c>
      <c r="P661" s="4" t="s">
        <v>13108</v>
      </c>
      <c r="Q661" s="4" t="s">
        <v>13109</v>
      </c>
      <c r="R661" s="4" t="s">
        <v>228</v>
      </c>
      <c r="S661" s="4" t="s">
        <v>7802</v>
      </c>
      <c r="T661" s="6"/>
      <c r="U661" s="6"/>
      <c r="V661" s="4" t="s">
        <v>13110</v>
      </c>
      <c r="W661" s="4" t="s">
        <v>7778</v>
      </c>
      <c r="X661" s="4">
        <v>0</v>
      </c>
      <c r="Y661" s="4">
        <v>100</v>
      </c>
      <c r="Z661" s="4">
        <v>0</v>
      </c>
      <c r="AA661" s="4" t="s">
        <v>7805</v>
      </c>
      <c r="AB661" s="6"/>
      <c r="AC661" s="4">
        <v>1</v>
      </c>
      <c r="AD661" s="4">
        <v>0</v>
      </c>
      <c r="AE661" s="8">
        <v>45234</v>
      </c>
    </row>
    <row r="662" customHeight="1" spans="1:31">
      <c r="A662" s="2">
        <v>46375</v>
      </c>
      <c r="B662" s="3" t="s">
        <v>13111</v>
      </c>
      <c r="C662" s="4" t="s">
        <v>13112</v>
      </c>
      <c r="D662" s="5">
        <v>43803</v>
      </c>
      <c r="E662" s="4" t="s">
        <v>13113</v>
      </c>
      <c r="F662" s="6"/>
      <c r="G662" s="4" t="s">
        <v>8873</v>
      </c>
      <c r="H662" s="3" t="s">
        <v>13114</v>
      </c>
      <c r="I662" s="4" t="s">
        <v>9370</v>
      </c>
      <c r="J662" s="4" t="s">
        <v>11807</v>
      </c>
      <c r="K662" s="4" t="s">
        <v>13115</v>
      </c>
      <c r="L662" s="4" t="s">
        <v>13116</v>
      </c>
      <c r="M662" s="6"/>
      <c r="N662" s="6"/>
      <c r="O662" s="4" t="s">
        <v>8108</v>
      </c>
      <c r="P662" s="4" t="s">
        <v>565</v>
      </c>
      <c r="Q662" s="4">
        <v>98052</v>
      </c>
      <c r="R662" s="4" t="s">
        <v>229</v>
      </c>
      <c r="S662" s="4" t="s">
        <v>7815</v>
      </c>
      <c r="T662" s="4">
        <v>0</v>
      </c>
      <c r="U662" s="6"/>
      <c r="V662" s="4" t="s">
        <v>13117</v>
      </c>
      <c r="W662" s="4" t="s">
        <v>7778</v>
      </c>
      <c r="X662" s="4">
        <v>0</v>
      </c>
      <c r="Y662" s="4">
        <v>100</v>
      </c>
      <c r="Z662" s="4">
        <v>0</v>
      </c>
      <c r="AA662" s="4" t="s">
        <v>7805</v>
      </c>
      <c r="AB662" s="6"/>
      <c r="AC662" s="4">
        <v>1</v>
      </c>
      <c r="AD662" s="4">
        <v>0</v>
      </c>
      <c r="AE662" s="8">
        <v>45237</v>
      </c>
    </row>
    <row r="663" customHeight="1" spans="1:31">
      <c r="A663" s="2">
        <v>46379</v>
      </c>
      <c r="B663" s="3" t="s">
        <v>13118</v>
      </c>
      <c r="C663" s="4" t="s">
        <v>13119</v>
      </c>
      <c r="D663" s="5">
        <v>43803</v>
      </c>
      <c r="E663" s="4" t="s">
        <v>13120</v>
      </c>
      <c r="F663" s="6"/>
      <c r="G663" s="4" t="s">
        <v>8343</v>
      </c>
      <c r="H663" s="3" t="s">
        <v>13118</v>
      </c>
      <c r="I663" s="4" t="s">
        <v>9255</v>
      </c>
      <c r="J663" s="4" t="s">
        <v>11383</v>
      </c>
      <c r="K663" s="4" t="s">
        <v>8243</v>
      </c>
      <c r="L663" s="4" t="s">
        <v>13121</v>
      </c>
      <c r="M663" s="6"/>
      <c r="N663" s="6"/>
      <c r="O663" s="4" t="s">
        <v>8243</v>
      </c>
      <c r="P663" s="4" t="s">
        <v>8243</v>
      </c>
      <c r="Q663" s="4">
        <v>5604</v>
      </c>
      <c r="R663" s="4" t="s">
        <v>218</v>
      </c>
      <c r="S663" s="4" t="s">
        <v>7975</v>
      </c>
      <c r="T663" s="4">
        <v>0</v>
      </c>
      <c r="U663" s="6"/>
      <c r="V663" s="4" t="s">
        <v>13122</v>
      </c>
      <c r="W663" s="4" t="s">
        <v>7977</v>
      </c>
      <c r="X663" s="4">
        <v>0</v>
      </c>
      <c r="Y663" s="4">
        <v>50</v>
      </c>
      <c r="Z663" s="4">
        <v>0</v>
      </c>
      <c r="AA663" s="4" t="s">
        <v>7779</v>
      </c>
      <c r="AB663" s="6"/>
      <c r="AC663" s="4">
        <v>1</v>
      </c>
      <c r="AD663" s="4">
        <v>0</v>
      </c>
      <c r="AE663" s="8">
        <v>45045.2589583333</v>
      </c>
    </row>
    <row r="664" customHeight="1" spans="1:31">
      <c r="A664" s="2">
        <v>46420</v>
      </c>
      <c r="B664" s="3" t="s">
        <v>13123</v>
      </c>
      <c r="C664" s="4" t="s">
        <v>13124</v>
      </c>
      <c r="D664" s="5">
        <v>43809</v>
      </c>
      <c r="E664" s="4" t="s">
        <v>13125</v>
      </c>
      <c r="F664" s="6"/>
      <c r="G664" s="4" t="s">
        <v>8343</v>
      </c>
      <c r="H664" s="6"/>
      <c r="I664" s="4" t="s">
        <v>9370</v>
      </c>
      <c r="J664" s="4">
        <v>2023</v>
      </c>
      <c r="K664" s="4" t="s">
        <v>13126</v>
      </c>
      <c r="L664" s="6"/>
      <c r="M664" s="6"/>
      <c r="N664" s="6"/>
      <c r="O664" s="4" t="s">
        <v>8243</v>
      </c>
      <c r="P664" s="6"/>
      <c r="Q664" s="4">
        <v>5006</v>
      </c>
      <c r="R664" s="4" t="s">
        <v>218</v>
      </c>
      <c r="S664" s="4" t="s">
        <v>7975</v>
      </c>
      <c r="T664" s="4">
        <v>0</v>
      </c>
      <c r="U664" s="6"/>
      <c r="V664" s="4" t="s">
        <v>13127</v>
      </c>
      <c r="W664" s="4" t="s">
        <v>7977</v>
      </c>
      <c r="X664" s="4">
        <v>0</v>
      </c>
      <c r="Y664" s="4">
        <v>50</v>
      </c>
      <c r="Z664" s="4">
        <v>0</v>
      </c>
      <c r="AA664" s="4" t="s">
        <v>7805</v>
      </c>
      <c r="AB664" s="6"/>
      <c r="AC664" s="4">
        <v>1</v>
      </c>
      <c r="AD664" s="4">
        <v>0</v>
      </c>
      <c r="AE664" s="8">
        <v>45238</v>
      </c>
    </row>
    <row r="665" customHeight="1" spans="1:31">
      <c r="A665" s="2">
        <v>46447</v>
      </c>
      <c r="B665" s="3" t="s">
        <v>13128</v>
      </c>
      <c r="C665" s="4" t="s">
        <v>13129</v>
      </c>
      <c r="D665" s="5">
        <v>45281</v>
      </c>
      <c r="E665" s="4" t="s">
        <v>13130</v>
      </c>
      <c r="F665" s="4" t="s">
        <v>9281</v>
      </c>
      <c r="G665" s="4" t="s">
        <v>13131</v>
      </c>
      <c r="H665" s="6"/>
      <c r="I665" s="4" t="s">
        <v>7796</v>
      </c>
      <c r="J665" s="4" t="s">
        <v>12216</v>
      </c>
      <c r="K665" s="4" t="s">
        <v>13132</v>
      </c>
      <c r="L665" s="6"/>
      <c r="M665" s="6"/>
      <c r="N665" s="6"/>
      <c r="O665" s="4" t="s">
        <v>11049</v>
      </c>
      <c r="P665" s="4" t="s">
        <v>13133</v>
      </c>
      <c r="Q665" s="4" t="s">
        <v>13134</v>
      </c>
      <c r="R665" s="4" t="s">
        <v>229</v>
      </c>
      <c r="S665" s="4" t="s">
        <v>7776</v>
      </c>
      <c r="T665" s="4">
        <v>0</v>
      </c>
      <c r="U665" s="6"/>
      <c r="V665" s="4" t="s">
        <v>13135</v>
      </c>
      <c r="W665" s="4" t="s">
        <v>7778</v>
      </c>
      <c r="X665" s="4">
        <v>0</v>
      </c>
      <c r="Y665" s="4">
        <v>100</v>
      </c>
      <c r="Z665" s="4">
        <v>100</v>
      </c>
      <c r="AA665" s="4" t="s">
        <v>7779</v>
      </c>
      <c r="AB665" s="6"/>
      <c r="AC665" s="4">
        <v>1</v>
      </c>
      <c r="AD665" s="4">
        <v>0</v>
      </c>
      <c r="AE665" s="8">
        <v>45265.7456481481</v>
      </c>
    </row>
    <row r="666" customHeight="1" spans="1:31">
      <c r="A666" s="2">
        <v>46457</v>
      </c>
      <c r="B666" s="3" t="s">
        <v>13136</v>
      </c>
      <c r="C666" s="4" t="s">
        <v>13137</v>
      </c>
      <c r="D666" s="6"/>
      <c r="E666" s="4" t="s">
        <v>13138</v>
      </c>
      <c r="F666" s="6"/>
      <c r="G666" s="4" t="s">
        <v>12918</v>
      </c>
      <c r="H666" s="6"/>
      <c r="I666" s="6"/>
      <c r="J666" s="4" t="s">
        <v>10146</v>
      </c>
      <c r="K666" s="4" t="s">
        <v>13139</v>
      </c>
      <c r="L666" s="4" t="s">
        <v>13140</v>
      </c>
      <c r="M666" s="6"/>
      <c r="N666" s="6"/>
      <c r="O666" s="4" t="s">
        <v>13141</v>
      </c>
      <c r="P666" s="4" t="s">
        <v>513</v>
      </c>
      <c r="Q666" s="4">
        <v>60325</v>
      </c>
      <c r="R666" s="4" t="s">
        <v>193</v>
      </c>
      <c r="S666" s="4" t="s">
        <v>7802</v>
      </c>
      <c r="T666" s="6"/>
      <c r="U666" s="6"/>
      <c r="V666" s="4" t="s">
        <v>13142</v>
      </c>
      <c r="W666" s="4" t="s">
        <v>7977</v>
      </c>
      <c r="X666" s="4">
        <v>0</v>
      </c>
      <c r="Y666" s="4">
        <v>50</v>
      </c>
      <c r="Z666" s="4">
        <v>0</v>
      </c>
      <c r="AA666" s="4" t="s">
        <v>7805</v>
      </c>
      <c r="AB666" s="6"/>
      <c r="AC666" s="4">
        <v>1</v>
      </c>
      <c r="AD666" s="4">
        <v>0</v>
      </c>
      <c r="AE666" s="8">
        <v>45242</v>
      </c>
    </row>
    <row r="667" customHeight="1" spans="1:31">
      <c r="A667" s="2">
        <v>46470</v>
      </c>
      <c r="B667" s="3" t="s">
        <v>13143</v>
      </c>
      <c r="C667" s="4" t="s">
        <v>13144</v>
      </c>
      <c r="D667" s="6"/>
      <c r="E667" s="4" t="s">
        <v>11452</v>
      </c>
      <c r="F667" s="6"/>
      <c r="G667" s="4" t="s">
        <v>13145</v>
      </c>
      <c r="H667" s="6"/>
      <c r="I667" s="6"/>
      <c r="J667" s="4" t="s">
        <v>12437</v>
      </c>
      <c r="K667" s="9" t="s">
        <v>9966</v>
      </c>
      <c r="L667" s="4" t="s">
        <v>13146</v>
      </c>
      <c r="M667" s="6"/>
      <c r="N667" s="6"/>
      <c r="O667" s="4" t="s">
        <v>13147</v>
      </c>
      <c r="P667" s="9" t="s">
        <v>13148</v>
      </c>
      <c r="Q667" s="4">
        <v>999077</v>
      </c>
      <c r="R667" s="4" t="s">
        <v>8951</v>
      </c>
      <c r="S667" s="4" t="s">
        <v>7975</v>
      </c>
      <c r="T667" s="6"/>
      <c r="U667" s="6"/>
      <c r="V667" s="4" t="s">
        <v>13149</v>
      </c>
      <c r="W667" s="4" t="s">
        <v>7977</v>
      </c>
      <c r="X667" s="4">
        <v>0</v>
      </c>
      <c r="Y667" s="4">
        <v>50</v>
      </c>
      <c r="Z667" s="4">
        <v>0</v>
      </c>
      <c r="AA667" s="4" t="s">
        <v>7805</v>
      </c>
      <c r="AB667" s="6"/>
      <c r="AC667" s="4">
        <v>1</v>
      </c>
      <c r="AD667" s="4">
        <v>0</v>
      </c>
      <c r="AE667" s="8">
        <v>45216</v>
      </c>
    </row>
    <row r="668" customHeight="1" spans="1:31">
      <c r="A668" s="2">
        <v>46472</v>
      </c>
      <c r="B668" s="3" t="s">
        <v>13150</v>
      </c>
      <c r="C668" s="4" t="s">
        <v>13151</v>
      </c>
      <c r="D668" s="5">
        <v>45242</v>
      </c>
      <c r="E668" s="4" t="s">
        <v>10126</v>
      </c>
      <c r="F668" s="6"/>
      <c r="G668" s="4" t="s">
        <v>13152</v>
      </c>
      <c r="H668" s="6"/>
      <c r="I668" s="6"/>
      <c r="J668" s="4" t="s">
        <v>12437</v>
      </c>
      <c r="K668" s="4" t="s">
        <v>13153</v>
      </c>
      <c r="L668" s="4" t="s">
        <v>13154</v>
      </c>
      <c r="M668" s="6"/>
      <c r="N668" s="6"/>
      <c r="O668" s="4" t="s">
        <v>13155</v>
      </c>
      <c r="P668" s="4" t="s">
        <v>11993</v>
      </c>
      <c r="Q668" s="4">
        <v>0</v>
      </c>
      <c r="R668" s="4" t="s">
        <v>8951</v>
      </c>
      <c r="S668" s="4" t="s">
        <v>7975</v>
      </c>
      <c r="T668" s="6"/>
      <c r="U668" s="6"/>
      <c r="V668" s="4" t="s">
        <v>13156</v>
      </c>
      <c r="W668" s="4" t="s">
        <v>7977</v>
      </c>
      <c r="X668" s="4">
        <v>0</v>
      </c>
      <c r="Y668" s="4">
        <v>50</v>
      </c>
      <c r="Z668" s="4">
        <v>0</v>
      </c>
      <c r="AA668" s="4" t="s">
        <v>7805</v>
      </c>
      <c r="AB668" s="6"/>
      <c r="AC668" s="4">
        <v>1</v>
      </c>
      <c r="AD668" s="4">
        <v>0</v>
      </c>
      <c r="AE668" s="8">
        <v>45242</v>
      </c>
    </row>
    <row r="669" customHeight="1" spans="1:31">
      <c r="A669" s="2">
        <v>46502</v>
      </c>
      <c r="B669" s="3" t="s">
        <v>13157</v>
      </c>
      <c r="C669" s="4" t="s">
        <v>13158</v>
      </c>
      <c r="D669" s="6"/>
      <c r="E669" s="4" t="s">
        <v>13159</v>
      </c>
      <c r="F669" s="6"/>
      <c r="G669" s="4" t="s">
        <v>7971</v>
      </c>
      <c r="H669" s="6"/>
      <c r="I669" s="6"/>
      <c r="J669" s="4" t="s">
        <v>12200</v>
      </c>
      <c r="K669" s="4" t="s">
        <v>13160</v>
      </c>
      <c r="L669" s="4" t="s">
        <v>9477</v>
      </c>
      <c r="M669" s="6"/>
      <c r="N669" s="6"/>
      <c r="O669" s="4" t="s">
        <v>8622</v>
      </c>
      <c r="P669" s="4" t="s">
        <v>540</v>
      </c>
      <c r="Q669" s="4">
        <v>10027</v>
      </c>
      <c r="R669" s="4" t="s">
        <v>229</v>
      </c>
      <c r="S669" s="4" t="s">
        <v>7815</v>
      </c>
      <c r="T669" s="6"/>
      <c r="U669" s="6"/>
      <c r="V669" s="4" t="s">
        <v>13161</v>
      </c>
      <c r="W669" s="4" t="s">
        <v>7977</v>
      </c>
      <c r="X669" s="4">
        <v>0</v>
      </c>
      <c r="Y669" s="4">
        <v>50</v>
      </c>
      <c r="Z669" s="4">
        <v>0</v>
      </c>
      <c r="AA669" s="4" t="s">
        <v>7805</v>
      </c>
      <c r="AB669" s="6"/>
      <c r="AC669" s="4">
        <v>1</v>
      </c>
      <c r="AD669" s="4">
        <v>0</v>
      </c>
      <c r="AE669" s="8">
        <v>45227</v>
      </c>
    </row>
    <row r="670" customHeight="1" spans="1:31">
      <c r="A670" s="2">
        <v>46511</v>
      </c>
      <c r="B670" s="3" t="s">
        <v>13162</v>
      </c>
      <c r="C670" s="4" t="s">
        <v>13163</v>
      </c>
      <c r="D670" s="5">
        <v>43844</v>
      </c>
      <c r="E670" s="4" t="s">
        <v>13164</v>
      </c>
      <c r="F670" s="6"/>
      <c r="G670" s="4" t="s">
        <v>10127</v>
      </c>
      <c r="H670" s="6"/>
      <c r="I670" s="6"/>
      <c r="J670" s="4" t="s">
        <v>10146</v>
      </c>
      <c r="K670" s="4" t="s">
        <v>12892</v>
      </c>
      <c r="L670" s="4" t="s">
        <v>12893</v>
      </c>
      <c r="M670" s="6"/>
      <c r="N670" s="6"/>
      <c r="O670" s="7" t="s">
        <v>13165</v>
      </c>
      <c r="P670" s="7" t="s">
        <v>13166</v>
      </c>
      <c r="Q670" s="4">
        <v>16419</v>
      </c>
      <c r="R670" s="4" t="s">
        <v>218</v>
      </c>
      <c r="S670" s="4" t="s">
        <v>7975</v>
      </c>
      <c r="T670" s="6"/>
      <c r="U670" s="6"/>
      <c r="V670" s="4" t="s">
        <v>13167</v>
      </c>
      <c r="W670" s="4" t="s">
        <v>7977</v>
      </c>
      <c r="X670" s="4">
        <v>0</v>
      </c>
      <c r="Y670" s="4">
        <v>50</v>
      </c>
      <c r="Z670" s="4">
        <v>0</v>
      </c>
      <c r="AA670" s="4" t="s">
        <v>7805</v>
      </c>
      <c r="AB670" s="6"/>
      <c r="AC670" s="4">
        <v>1</v>
      </c>
      <c r="AD670" s="4">
        <v>0</v>
      </c>
      <c r="AE670" s="8">
        <v>45224</v>
      </c>
    </row>
    <row r="671" customHeight="1" spans="1:31">
      <c r="A671" s="2">
        <v>46516</v>
      </c>
      <c r="B671" s="3" t="s">
        <v>4510</v>
      </c>
      <c r="C671" s="4" t="s">
        <v>13168</v>
      </c>
      <c r="D671" s="6"/>
      <c r="E671" s="4" t="s">
        <v>13169</v>
      </c>
      <c r="F671" s="6"/>
      <c r="G671" s="4" t="s">
        <v>13170</v>
      </c>
      <c r="H671" s="6"/>
      <c r="I671" s="6"/>
      <c r="J671" s="4" t="s">
        <v>12392</v>
      </c>
      <c r="K671" s="4" t="s">
        <v>13171</v>
      </c>
      <c r="L671" s="6"/>
      <c r="M671" s="6"/>
      <c r="N671" s="6"/>
      <c r="O671" s="4" t="s">
        <v>12952</v>
      </c>
      <c r="P671" s="4" t="s">
        <v>12953</v>
      </c>
      <c r="Q671" s="4">
        <v>146</v>
      </c>
      <c r="R671" s="4" t="s">
        <v>199</v>
      </c>
      <c r="S671" s="4" t="s">
        <v>7802</v>
      </c>
      <c r="T671" s="6"/>
      <c r="U671" s="6"/>
      <c r="V671" s="4" t="s">
        <v>13172</v>
      </c>
      <c r="W671" s="4" t="s">
        <v>7778</v>
      </c>
      <c r="X671" s="4">
        <v>0</v>
      </c>
      <c r="Y671" s="4">
        <v>100</v>
      </c>
      <c r="Z671" s="4">
        <v>0</v>
      </c>
      <c r="AA671" s="4" t="s">
        <v>7805</v>
      </c>
      <c r="AB671" s="6"/>
      <c r="AC671" s="4">
        <v>1</v>
      </c>
      <c r="AD671" s="4">
        <v>0</v>
      </c>
      <c r="AE671" s="8">
        <v>45262</v>
      </c>
    </row>
    <row r="672" customHeight="1" spans="1:31">
      <c r="A672" s="2">
        <v>46519</v>
      </c>
      <c r="B672" s="3" t="s">
        <v>13173</v>
      </c>
      <c r="C672" s="4" t="s">
        <v>13174</v>
      </c>
      <c r="D672" s="6"/>
      <c r="E672" s="4" t="s">
        <v>13175</v>
      </c>
      <c r="F672" s="6"/>
      <c r="G672" s="4" t="s">
        <v>13176</v>
      </c>
      <c r="H672" s="6"/>
      <c r="I672" s="6"/>
      <c r="J672" s="4" t="s">
        <v>12392</v>
      </c>
      <c r="K672" s="4" t="s">
        <v>13177</v>
      </c>
      <c r="L672" s="4" t="s">
        <v>13178</v>
      </c>
      <c r="M672" s="6"/>
      <c r="N672" s="6"/>
      <c r="O672" s="4" t="s">
        <v>9105</v>
      </c>
      <c r="P672" s="4" t="s">
        <v>9106</v>
      </c>
      <c r="Q672" s="4">
        <v>518054</v>
      </c>
      <c r="R672" s="4" t="s">
        <v>184</v>
      </c>
      <c r="S672" s="4" t="s">
        <v>7975</v>
      </c>
      <c r="T672" s="6"/>
      <c r="U672" s="6"/>
      <c r="V672" s="4" t="s">
        <v>13179</v>
      </c>
      <c r="W672" s="4" t="s">
        <v>7778</v>
      </c>
      <c r="X672" s="4">
        <v>0</v>
      </c>
      <c r="Y672" s="4">
        <v>100</v>
      </c>
      <c r="Z672" s="4">
        <v>0</v>
      </c>
      <c r="AA672" s="4" t="s">
        <v>7805</v>
      </c>
      <c r="AB672" s="6"/>
      <c r="AC672" s="4">
        <v>1</v>
      </c>
      <c r="AD672" s="4">
        <v>0</v>
      </c>
      <c r="AE672" s="8">
        <v>45236</v>
      </c>
    </row>
    <row r="673" customHeight="1" spans="1:31">
      <c r="A673" s="2">
        <v>46525</v>
      </c>
      <c r="B673" s="3" t="s">
        <v>13180</v>
      </c>
      <c r="C673" s="4" t="s">
        <v>13181</v>
      </c>
      <c r="D673" s="5">
        <v>45148</v>
      </c>
      <c r="E673" s="4" t="s">
        <v>13182</v>
      </c>
      <c r="F673" s="6"/>
      <c r="G673" s="4" t="s">
        <v>13183</v>
      </c>
      <c r="H673" s="6"/>
      <c r="I673" s="6"/>
      <c r="J673" s="4" t="s">
        <v>12392</v>
      </c>
      <c r="K673" s="4" t="s">
        <v>13184</v>
      </c>
      <c r="L673" s="4" t="s">
        <v>13185</v>
      </c>
      <c r="M673" s="6"/>
      <c r="N673" s="6"/>
      <c r="O673" s="4" t="s">
        <v>7890</v>
      </c>
      <c r="P673" s="4" t="s">
        <v>7890</v>
      </c>
      <c r="Q673" s="4" t="s">
        <v>13186</v>
      </c>
      <c r="R673" s="4" t="s">
        <v>228</v>
      </c>
      <c r="S673" s="4" t="s">
        <v>7802</v>
      </c>
      <c r="T673" s="6"/>
      <c r="U673" s="6"/>
      <c r="V673" s="4" t="s">
        <v>13187</v>
      </c>
      <c r="W673" s="4" t="s">
        <v>7977</v>
      </c>
      <c r="X673" s="4">
        <v>0</v>
      </c>
      <c r="Y673" s="4">
        <v>50</v>
      </c>
      <c r="Z673" s="4">
        <v>0</v>
      </c>
      <c r="AA673" s="4" t="s">
        <v>7805</v>
      </c>
      <c r="AB673" s="6"/>
      <c r="AC673" s="4">
        <v>1</v>
      </c>
      <c r="AD673" s="4">
        <v>0</v>
      </c>
      <c r="AE673" s="8">
        <v>45226</v>
      </c>
    </row>
    <row r="674" customHeight="1" spans="1:31">
      <c r="A674" s="2">
        <v>46545</v>
      </c>
      <c r="B674" s="3" t="s">
        <v>3638</v>
      </c>
      <c r="C674" s="4" t="s">
        <v>13188</v>
      </c>
      <c r="D674" s="6"/>
      <c r="E674" s="4" t="s">
        <v>3088</v>
      </c>
      <c r="F674" s="6"/>
      <c r="G674" s="4" t="s">
        <v>10673</v>
      </c>
      <c r="H674" s="6"/>
      <c r="I674" s="6"/>
      <c r="J674" s="4" t="s">
        <v>12437</v>
      </c>
      <c r="K674" s="4" t="s">
        <v>13189</v>
      </c>
      <c r="L674" s="6"/>
      <c r="M674" s="6"/>
      <c r="N674" s="6"/>
      <c r="O674" s="4" t="s">
        <v>13190</v>
      </c>
      <c r="P674" s="4" t="s">
        <v>195</v>
      </c>
      <c r="Q674" s="4">
        <v>999077</v>
      </c>
      <c r="R674" s="4" t="s">
        <v>8951</v>
      </c>
      <c r="S674" s="4" t="s">
        <v>7975</v>
      </c>
      <c r="T674" s="6"/>
      <c r="U674" s="6"/>
      <c r="V674" s="4" t="s">
        <v>13191</v>
      </c>
      <c r="W674" s="4" t="s">
        <v>7977</v>
      </c>
      <c r="X674" s="4">
        <v>0</v>
      </c>
      <c r="Y674" s="4">
        <v>50</v>
      </c>
      <c r="Z674" s="4">
        <v>0</v>
      </c>
      <c r="AA674" s="4" t="s">
        <v>7805</v>
      </c>
      <c r="AB674" s="6"/>
      <c r="AC674" s="4">
        <v>1</v>
      </c>
      <c r="AD674" s="4">
        <v>0</v>
      </c>
      <c r="AE674" s="8">
        <v>45217</v>
      </c>
    </row>
    <row r="675" customHeight="1" spans="1:31">
      <c r="A675" s="2">
        <v>46553</v>
      </c>
      <c r="B675" s="3" t="s">
        <v>13192</v>
      </c>
      <c r="C675" s="4" t="s">
        <v>13193</v>
      </c>
      <c r="D675" s="5">
        <v>44377</v>
      </c>
      <c r="E675" s="4" t="s">
        <v>9667</v>
      </c>
      <c r="F675" s="6"/>
      <c r="G675" s="4" t="s">
        <v>8105</v>
      </c>
      <c r="H675" s="6"/>
      <c r="I675" s="6"/>
      <c r="J675" s="4" t="s">
        <v>12274</v>
      </c>
      <c r="K675" s="4" t="s">
        <v>13194</v>
      </c>
      <c r="L675" s="4" t="s">
        <v>8876</v>
      </c>
      <c r="M675" s="6"/>
      <c r="N675" s="6"/>
      <c r="O675" s="4" t="s">
        <v>13195</v>
      </c>
      <c r="P675" s="4" t="s">
        <v>13195</v>
      </c>
      <c r="Q675" s="4">
        <v>100080</v>
      </c>
      <c r="R675" s="4" t="s">
        <v>184</v>
      </c>
      <c r="S675" s="4" t="s">
        <v>7975</v>
      </c>
      <c r="T675" s="6"/>
      <c r="U675" s="6"/>
      <c r="V675" s="4" t="s">
        <v>13196</v>
      </c>
      <c r="W675" s="4" t="s">
        <v>7778</v>
      </c>
      <c r="X675" s="4">
        <v>0</v>
      </c>
      <c r="Y675" s="4">
        <v>100</v>
      </c>
      <c r="Z675" s="4">
        <v>0</v>
      </c>
      <c r="AA675" s="4" t="s">
        <v>7805</v>
      </c>
      <c r="AB675" s="6"/>
      <c r="AC675" s="4">
        <v>1</v>
      </c>
      <c r="AD675" s="4">
        <v>0</v>
      </c>
      <c r="AE675" s="8">
        <v>45229</v>
      </c>
    </row>
    <row r="676" customHeight="1" spans="1:31">
      <c r="A676" s="2">
        <v>46586</v>
      </c>
      <c r="B676" s="3" t="s">
        <v>13197</v>
      </c>
      <c r="C676" s="4" t="s">
        <v>13198</v>
      </c>
      <c r="D676" s="6"/>
      <c r="E676" s="4" t="s">
        <v>13199</v>
      </c>
      <c r="F676" s="6"/>
      <c r="G676" s="4" t="s">
        <v>13200</v>
      </c>
      <c r="H676" s="6"/>
      <c r="I676" s="6"/>
      <c r="J676" s="4" t="s">
        <v>12776</v>
      </c>
      <c r="K676" s="4" t="s">
        <v>13201</v>
      </c>
      <c r="L676" s="4" t="s">
        <v>13202</v>
      </c>
      <c r="M676" s="6"/>
      <c r="N676" s="6"/>
      <c r="O676" s="4" t="s">
        <v>13155</v>
      </c>
      <c r="P676" s="4" t="s">
        <v>11993</v>
      </c>
      <c r="Q676" s="4">
        <v>0</v>
      </c>
      <c r="R676" s="4" t="s">
        <v>8951</v>
      </c>
      <c r="S676" s="4" t="s">
        <v>7975</v>
      </c>
      <c r="T676" s="6"/>
      <c r="U676" s="6"/>
      <c r="V676" s="4" t="s">
        <v>13203</v>
      </c>
      <c r="W676" s="4" t="s">
        <v>7977</v>
      </c>
      <c r="X676" s="4">
        <v>0</v>
      </c>
      <c r="Y676" s="4">
        <v>50</v>
      </c>
      <c r="Z676" s="4">
        <v>0</v>
      </c>
      <c r="AA676" s="4" t="s">
        <v>7805</v>
      </c>
      <c r="AB676" s="6"/>
      <c r="AC676" s="4">
        <v>1</v>
      </c>
      <c r="AD676" s="4">
        <v>0</v>
      </c>
      <c r="AE676" s="8">
        <v>45231</v>
      </c>
    </row>
    <row r="677" customHeight="1" spans="1:31">
      <c r="A677" s="2">
        <v>46641</v>
      </c>
      <c r="B677" s="3" t="s">
        <v>13204</v>
      </c>
      <c r="C677" s="4" t="s">
        <v>13205</v>
      </c>
      <c r="D677" s="5">
        <v>44154</v>
      </c>
      <c r="E677" s="4" t="s">
        <v>13206</v>
      </c>
      <c r="F677" s="6"/>
      <c r="G677" s="4" t="s">
        <v>8343</v>
      </c>
      <c r="H677" s="6"/>
      <c r="I677" s="6"/>
      <c r="J677" s="4" t="s">
        <v>10146</v>
      </c>
      <c r="K677" s="4" t="s">
        <v>13207</v>
      </c>
      <c r="L677" s="4" t="s">
        <v>13208</v>
      </c>
      <c r="M677" s="6"/>
      <c r="N677" s="6"/>
      <c r="O677" s="4" t="s">
        <v>8919</v>
      </c>
      <c r="P677" s="4" t="s">
        <v>8919</v>
      </c>
      <c r="Q677" s="4">
        <v>34141</v>
      </c>
      <c r="R677" s="4" t="s">
        <v>218</v>
      </c>
      <c r="S677" s="4" t="s">
        <v>7975</v>
      </c>
      <c r="T677" s="6"/>
      <c r="U677" s="6"/>
      <c r="V677" s="4" t="s">
        <v>13209</v>
      </c>
      <c r="W677" s="4" t="s">
        <v>7977</v>
      </c>
      <c r="X677" s="4">
        <v>0</v>
      </c>
      <c r="Y677" s="4">
        <v>50</v>
      </c>
      <c r="Z677" s="4">
        <v>0</v>
      </c>
      <c r="AA677" s="4" t="s">
        <v>7805</v>
      </c>
      <c r="AB677" s="6"/>
      <c r="AC677" s="4">
        <v>1</v>
      </c>
      <c r="AD677" s="4">
        <v>0</v>
      </c>
      <c r="AE677" s="8">
        <v>45219</v>
      </c>
    </row>
    <row r="678" customHeight="1" spans="1:31">
      <c r="A678" s="2">
        <v>46652</v>
      </c>
      <c r="B678" s="3" t="s">
        <v>13210</v>
      </c>
      <c r="C678" s="4" t="s">
        <v>13211</v>
      </c>
      <c r="D678" s="6"/>
      <c r="E678" s="4" t="s">
        <v>13212</v>
      </c>
      <c r="F678" s="6"/>
      <c r="G678" s="4" t="s">
        <v>9099</v>
      </c>
      <c r="H678" s="6"/>
      <c r="I678" s="6"/>
      <c r="J678" s="4" t="s">
        <v>10146</v>
      </c>
      <c r="K678" s="4" t="s">
        <v>13213</v>
      </c>
      <c r="L678" s="6"/>
      <c r="M678" s="6"/>
      <c r="N678" s="6"/>
      <c r="O678" s="4" t="s">
        <v>13214</v>
      </c>
      <c r="P678" s="4" t="s">
        <v>13215</v>
      </c>
      <c r="Q678" s="4">
        <v>610500</v>
      </c>
      <c r="R678" s="4" t="s">
        <v>184</v>
      </c>
      <c r="S678" s="4" t="s">
        <v>7975</v>
      </c>
      <c r="T678" s="6"/>
      <c r="U678" s="6"/>
      <c r="V678" s="4" t="s">
        <v>13216</v>
      </c>
      <c r="W678" s="4" t="s">
        <v>7977</v>
      </c>
      <c r="X678" s="4">
        <v>0</v>
      </c>
      <c r="Y678" s="4">
        <v>50</v>
      </c>
      <c r="Z678" s="4">
        <v>0</v>
      </c>
      <c r="AA678" s="4" t="s">
        <v>7805</v>
      </c>
      <c r="AB678" s="6"/>
      <c r="AC678" s="4">
        <v>1</v>
      </c>
      <c r="AD678" s="4">
        <v>0</v>
      </c>
      <c r="AE678" s="8">
        <v>45238</v>
      </c>
    </row>
    <row r="679" customHeight="1" spans="1:31">
      <c r="A679" s="2">
        <v>46669</v>
      </c>
      <c r="B679" s="3" t="s">
        <v>13217</v>
      </c>
      <c r="C679" s="4" t="s">
        <v>13218</v>
      </c>
      <c r="D679" s="5">
        <v>44075</v>
      </c>
      <c r="E679" s="4" t="s">
        <v>13219</v>
      </c>
      <c r="F679" s="6"/>
      <c r="G679" s="4" t="s">
        <v>8381</v>
      </c>
      <c r="H679" s="6"/>
      <c r="I679" s="4" t="s">
        <v>9255</v>
      </c>
      <c r="J679" s="4" t="s">
        <v>13220</v>
      </c>
      <c r="K679" s="4" t="s">
        <v>13221</v>
      </c>
      <c r="L679" s="6"/>
      <c r="M679" s="6"/>
      <c r="N679" s="6"/>
      <c r="O679" s="4" t="s">
        <v>13222</v>
      </c>
      <c r="P679" s="4" t="s">
        <v>481</v>
      </c>
      <c r="Q679" s="4">
        <v>402</v>
      </c>
      <c r="R679" s="4" t="s">
        <v>222</v>
      </c>
      <c r="S679" s="4" t="s">
        <v>7975</v>
      </c>
      <c r="T679" s="4">
        <v>1</v>
      </c>
      <c r="U679" s="6"/>
      <c r="V679" s="4" t="s">
        <v>13223</v>
      </c>
      <c r="W679" s="4" t="s">
        <v>7778</v>
      </c>
      <c r="X679" s="4">
        <v>0</v>
      </c>
      <c r="Y679" s="4">
        <v>100</v>
      </c>
      <c r="Z679" s="4">
        <v>0</v>
      </c>
      <c r="AA679" s="4" t="s">
        <v>7805</v>
      </c>
      <c r="AB679" s="6"/>
      <c r="AC679" s="4">
        <v>1</v>
      </c>
      <c r="AD679" s="4">
        <v>0</v>
      </c>
      <c r="AE679" s="8">
        <v>45241</v>
      </c>
    </row>
    <row r="680" customHeight="1" spans="1:31">
      <c r="A680" s="2">
        <v>46672</v>
      </c>
      <c r="B680" s="3" t="s">
        <v>13224</v>
      </c>
      <c r="C680" s="4" t="s">
        <v>13225</v>
      </c>
      <c r="D680" s="5">
        <v>44286</v>
      </c>
      <c r="E680" s="4" t="s">
        <v>13226</v>
      </c>
      <c r="F680" s="6"/>
      <c r="G680" s="4" t="s">
        <v>8381</v>
      </c>
      <c r="H680" s="6"/>
      <c r="I680" s="6"/>
      <c r="J680" s="4" t="s">
        <v>12333</v>
      </c>
      <c r="K680" s="4" t="s">
        <v>13227</v>
      </c>
      <c r="L680" s="6"/>
      <c r="M680" s="6"/>
      <c r="N680" s="6"/>
      <c r="O680" s="4" t="s">
        <v>8717</v>
      </c>
      <c r="P680" s="4" t="s">
        <v>565</v>
      </c>
      <c r="Q680" s="4">
        <v>98109</v>
      </c>
      <c r="R680" s="4" t="s">
        <v>229</v>
      </c>
      <c r="S680" s="4" t="s">
        <v>7815</v>
      </c>
      <c r="T680" s="6"/>
      <c r="U680" s="6"/>
      <c r="V680" s="4" t="s">
        <v>13228</v>
      </c>
      <c r="W680" s="4" t="s">
        <v>7977</v>
      </c>
      <c r="X680" s="4">
        <v>0</v>
      </c>
      <c r="Y680" s="4">
        <v>50</v>
      </c>
      <c r="Z680" s="4">
        <v>0</v>
      </c>
      <c r="AA680" s="4" t="s">
        <v>7805</v>
      </c>
      <c r="AB680" s="6"/>
      <c r="AC680" s="4">
        <v>1</v>
      </c>
      <c r="AD680" s="4">
        <v>0</v>
      </c>
      <c r="AE680" s="8">
        <v>45227</v>
      </c>
    </row>
    <row r="681" customHeight="1" spans="1:31">
      <c r="A681" s="2">
        <v>46687</v>
      </c>
      <c r="B681" s="3" t="s">
        <v>13229</v>
      </c>
      <c r="C681" s="4" t="s">
        <v>13230</v>
      </c>
      <c r="D681" s="6"/>
      <c r="E681" s="4" t="s">
        <v>13231</v>
      </c>
      <c r="F681" s="4" t="s">
        <v>13232</v>
      </c>
      <c r="G681" s="4" t="s">
        <v>13233</v>
      </c>
      <c r="H681" s="6"/>
      <c r="I681" s="6"/>
      <c r="J681" s="4" t="s">
        <v>12392</v>
      </c>
      <c r="K681" s="4" t="s">
        <v>13234</v>
      </c>
      <c r="L681" s="4" t="s">
        <v>13235</v>
      </c>
      <c r="M681" s="6"/>
      <c r="N681" s="6"/>
      <c r="O681" s="4" t="s">
        <v>8717</v>
      </c>
      <c r="P681" s="4" t="s">
        <v>565</v>
      </c>
      <c r="Q681" s="4">
        <v>98107</v>
      </c>
      <c r="R681" s="4" t="s">
        <v>229</v>
      </c>
      <c r="S681" s="4" t="s">
        <v>7815</v>
      </c>
      <c r="T681" s="6"/>
      <c r="U681" s="6"/>
      <c r="V681" s="4" t="s">
        <v>13236</v>
      </c>
      <c r="W681" s="4" t="s">
        <v>7778</v>
      </c>
      <c r="X681" s="4">
        <v>0</v>
      </c>
      <c r="Y681" s="4">
        <v>100</v>
      </c>
      <c r="Z681" s="4">
        <v>0</v>
      </c>
      <c r="AA681" s="4" t="s">
        <v>7805</v>
      </c>
      <c r="AB681" s="6"/>
      <c r="AC681" s="4">
        <v>1</v>
      </c>
      <c r="AD681" s="4">
        <v>0</v>
      </c>
      <c r="AE681" s="8">
        <v>45216</v>
      </c>
    </row>
    <row r="682" customHeight="1" spans="1:31">
      <c r="A682" s="2">
        <v>46696</v>
      </c>
      <c r="B682" s="3" t="s">
        <v>13237</v>
      </c>
      <c r="C682" s="4" t="s">
        <v>13238</v>
      </c>
      <c r="D682" s="5">
        <v>43825</v>
      </c>
      <c r="E682" s="4" t="s">
        <v>13239</v>
      </c>
      <c r="F682" s="6"/>
      <c r="G682" s="4" t="s">
        <v>8481</v>
      </c>
      <c r="H682" s="3" t="s">
        <v>13240</v>
      </c>
      <c r="I682" s="4" t="s">
        <v>9255</v>
      </c>
      <c r="J682" s="4">
        <v>2023</v>
      </c>
      <c r="K682" s="4" t="s">
        <v>13241</v>
      </c>
      <c r="L682" s="4" t="s">
        <v>10380</v>
      </c>
      <c r="M682" s="4" t="s">
        <v>13242</v>
      </c>
      <c r="N682" s="6"/>
      <c r="O682" s="4" t="s">
        <v>10381</v>
      </c>
      <c r="P682" s="4" t="s">
        <v>559</v>
      </c>
      <c r="Q682" s="4">
        <v>500032</v>
      </c>
      <c r="R682" s="4" t="s">
        <v>196</v>
      </c>
      <c r="S682" s="4" t="s">
        <v>9511</v>
      </c>
      <c r="T682" s="4">
        <v>0</v>
      </c>
      <c r="U682" s="6"/>
      <c r="V682" s="4" t="s">
        <v>13243</v>
      </c>
      <c r="W682" s="4" t="s">
        <v>7977</v>
      </c>
      <c r="X682" s="4">
        <v>0</v>
      </c>
      <c r="Y682" s="4">
        <v>50</v>
      </c>
      <c r="Z682" s="4">
        <v>0</v>
      </c>
      <c r="AA682" s="4" t="s">
        <v>7779</v>
      </c>
      <c r="AB682" s="6"/>
      <c r="AC682" s="4">
        <v>1</v>
      </c>
      <c r="AD682" s="4">
        <v>0</v>
      </c>
      <c r="AE682" s="8">
        <v>45045.2586458333</v>
      </c>
    </row>
    <row r="683" customHeight="1" spans="1:31">
      <c r="A683" s="2">
        <v>46703</v>
      </c>
      <c r="B683" s="3" t="s">
        <v>5829</v>
      </c>
      <c r="C683" s="4" t="s">
        <v>13244</v>
      </c>
      <c r="D683" s="6"/>
      <c r="E683" s="4" t="s">
        <v>8132</v>
      </c>
      <c r="F683" s="4" t="s">
        <v>12083</v>
      </c>
      <c r="G683" s="4" t="s">
        <v>13245</v>
      </c>
      <c r="H683" s="6"/>
      <c r="I683" s="6"/>
      <c r="J683" s="4" t="s">
        <v>12333</v>
      </c>
      <c r="K683" s="4" t="s">
        <v>13246</v>
      </c>
      <c r="L683" s="6"/>
      <c r="M683" s="6"/>
      <c r="N683" s="6"/>
      <c r="O683" s="4" t="s">
        <v>12297</v>
      </c>
      <c r="P683" s="4" t="s">
        <v>12298</v>
      </c>
      <c r="Q683" s="4">
        <v>2906</v>
      </c>
      <c r="R683" s="4" t="s">
        <v>229</v>
      </c>
      <c r="S683" s="4" t="s">
        <v>7815</v>
      </c>
      <c r="T683" s="6"/>
      <c r="U683" s="6"/>
      <c r="V683" s="4" t="s">
        <v>13247</v>
      </c>
      <c r="W683" s="4" t="s">
        <v>7977</v>
      </c>
      <c r="X683" s="4">
        <v>0</v>
      </c>
      <c r="Y683" s="4">
        <v>50</v>
      </c>
      <c r="Z683" s="4">
        <v>0</v>
      </c>
      <c r="AA683" s="4" t="s">
        <v>7805</v>
      </c>
      <c r="AB683" s="6"/>
      <c r="AC683" s="4">
        <v>1</v>
      </c>
      <c r="AD683" s="4">
        <v>0</v>
      </c>
      <c r="AE683" s="8">
        <v>45240</v>
      </c>
    </row>
    <row r="684" customHeight="1" spans="1:31">
      <c r="A684" s="2">
        <v>46717</v>
      </c>
      <c r="B684" s="3" t="s">
        <v>13248</v>
      </c>
      <c r="C684" s="4" t="s">
        <v>13249</v>
      </c>
      <c r="D684" s="6"/>
      <c r="E684" s="4" t="s">
        <v>13250</v>
      </c>
      <c r="F684" s="6"/>
      <c r="G684" s="4" t="s">
        <v>13251</v>
      </c>
      <c r="H684" s="6"/>
      <c r="I684" s="6"/>
      <c r="J684" s="4" t="s">
        <v>10146</v>
      </c>
      <c r="K684" s="4" t="s">
        <v>7848</v>
      </c>
      <c r="L684" s="4" t="s">
        <v>13252</v>
      </c>
      <c r="M684" s="6"/>
      <c r="N684" s="6"/>
      <c r="O684" s="4" t="s">
        <v>7848</v>
      </c>
      <c r="P684" s="4" t="s">
        <v>13253</v>
      </c>
      <c r="Q684" s="4">
        <v>721137</v>
      </c>
      <c r="R684" s="4" t="s">
        <v>196</v>
      </c>
      <c r="S684" s="4" t="s">
        <v>7826</v>
      </c>
      <c r="T684" s="6"/>
      <c r="U684" s="6"/>
      <c r="V684" s="4" t="s">
        <v>13254</v>
      </c>
      <c r="W684" s="4" t="s">
        <v>7778</v>
      </c>
      <c r="X684" s="4">
        <v>0</v>
      </c>
      <c r="Y684" s="4">
        <v>100</v>
      </c>
      <c r="Z684" s="4">
        <v>0</v>
      </c>
      <c r="AA684" s="4" t="s">
        <v>8129</v>
      </c>
      <c r="AB684" s="6"/>
      <c r="AC684" s="4">
        <v>1</v>
      </c>
      <c r="AD684" s="4">
        <v>0</v>
      </c>
      <c r="AE684" s="8">
        <v>45211</v>
      </c>
    </row>
    <row r="685" customHeight="1" spans="1:31">
      <c r="A685" s="2">
        <v>46732</v>
      </c>
      <c r="B685" s="3" t="s">
        <v>13255</v>
      </c>
      <c r="C685" s="4" t="s">
        <v>13256</v>
      </c>
      <c r="D685" s="6"/>
      <c r="E685" s="4" t="s">
        <v>13257</v>
      </c>
      <c r="F685" s="6"/>
      <c r="G685" s="4" t="s">
        <v>13258</v>
      </c>
      <c r="H685" s="6"/>
      <c r="I685" s="6"/>
      <c r="J685" s="4" t="s">
        <v>12378</v>
      </c>
      <c r="K685" s="4" t="s">
        <v>13259</v>
      </c>
      <c r="L685" s="4" t="s">
        <v>13260</v>
      </c>
      <c r="M685" s="6"/>
      <c r="N685" s="6"/>
      <c r="O685" s="4" t="s">
        <v>9013</v>
      </c>
      <c r="P685" s="4" t="s">
        <v>530</v>
      </c>
      <c r="Q685" s="4" t="s">
        <v>13261</v>
      </c>
      <c r="R685" s="4" t="s">
        <v>228</v>
      </c>
      <c r="S685" s="4" t="s">
        <v>7802</v>
      </c>
      <c r="T685" s="6"/>
      <c r="U685" s="6"/>
      <c r="V685" s="4" t="s">
        <v>13262</v>
      </c>
      <c r="W685" s="4" t="s">
        <v>7778</v>
      </c>
      <c r="X685" s="4">
        <v>0</v>
      </c>
      <c r="Y685" s="4">
        <v>100</v>
      </c>
      <c r="Z685" s="4">
        <v>0</v>
      </c>
      <c r="AA685" s="4" t="s">
        <v>7779</v>
      </c>
      <c r="AB685" s="6"/>
      <c r="AC685" s="4">
        <v>1</v>
      </c>
      <c r="AD685" s="4">
        <v>0</v>
      </c>
      <c r="AE685" s="8">
        <v>45192.7931712963</v>
      </c>
    </row>
    <row r="686" customHeight="1" spans="1:31">
      <c r="A686" s="2">
        <v>46739</v>
      </c>
      <c r="B686" s="3" t="s">
        <v>13263</v>
      </c>
      <c r="C686" s="4" t="s">
        <v>13264</v>
      </c>
      <c r="D686" s="6"/>
      <c r="E686" s="4" t="s">
        <v>13265</v>
      </c>
      <c r="F686" s="6"/>
      <c r="G686" s="4" t="s">
        <v>11389</v>
      </c>
      <c r="H686" s="6"/>
      <c r="I686" s="6"/>
      <c r="J686" s="4" t="s">
        <v>13087</v>
      </c>
      <c r="K686" s="4" t="s">
        <v>13266</v>
      </c>
      <c r="L686" s="4" t="s">
        <v>13267</v>
      </c>
      <c r="M686" s="6"/>
      <c r="N686" s="6"/>
      <c r="O686" s="4" t="s">
        <v>8243</v>
      </c>
      <c r="P686" s="6"/>
      <c r="Q686" s="4">
        <v>5029</v>
      </c>
      <c r="R686" s="4" t="s">
        <v>218</v>
      </c>
      <c r="S686" s="4" t="s">
        <v>7975</v>
      </c>
      <c r="T686" s="6"/>
      <c r="U686" s="6"/>
      <c r="V686" s="4" t="s">
        <v>13268</v>
      </c>
      <c r="W686" s="4" t="s">
        <v>7977</v>
      </c>
      <c r="X686" s="4">
        <v>0</v>
      </c>
      <c r="Y686" s="4">
        <v>50</v>
      </c>
      <c r="Z686" s="4">
        <v>0</v>
      </c>
      <c r="AA686" s="4" t="s">
        <v>7805</v>
      </c>
      <c r="AB686" s="6"/>
      <c r="AC686" s="4">
        <v>1</v>
      </c>
      <c r="AD686" s="4">
        <v>0</v>
      </c>
      <c r="AE686" s="8">
        <v>45239</v>
      </c>
    </row>
    <row r="687" customHeight="1" spans="1:31">
      <c r="A687" s="2">
        <v>46743</v>
      </c>
      <c r="B687" s="3" t="s">
        <v>13269</v>
      </c>
      <c r="C687" s="4" t="s">
        <v>13270</v>
      </c>
      <c r="D687" s="6"/>
      <c r="E687" s="4" t="s">
        <v>13271</v>
      </c>
      <c r="F687" s="6"/>
      <c r="G687" s="4" t="s">
        <v>13232</v>
      </c>
      <c r="H687" s="6"/>
      <c r="I687" s="6"/>
      <c r="J687" s="4" t="s">
        <v>12274</v>
      </c>
      <c r="K687" s="4" t="s">
        <v>12171</v>
      </c>
      <c r="L687" s="4" t="s">
        <v>13272</v>
      </c>
      <c r="M687" s="6"/>
      <c r="N687" s="6"/>
      <c r="O687" s="4" t="s">
        <v>12173</v>
      </c>
      <c r="P687" s="4" t="s">
        <v>540</v>
      </c>
      <c r="Q687" s="4">
        <v>13346</v>
      </c>
      <c r="R687" s="4" t="s">
        <v>229</v>
      </c>
      <c r="S687" s="4" t="s">
        <v>7815</v>
      </c>
      <c r="T687" s="6"/>
      <c r="U687" s="6"/>
      <c r="V687" s="4" t="s">
        <v>13273</v>
      </c>
      <c r="W687" s="4" t="s">
        <v>7778</v>
      </c>
      <c r="X687" s="4">
        <v>0</v>
      </c>
      <c r="Y687" s="4">
        <v>100</v>
      </c>
      <c r="Z687" s="4">
        <v>0</v>
      </c>
      <c r="AA687" s="4" t="s">
        <v>7805</v>
      </c>
      <c r="AB687" s="6"/>
      <c r="AC687" s="4">
        <v>1</v>
      </c>
      <c r="AD687" s="4">
        <v>0</v>
      </c>
      <c r="AE687" s="8">
        <v>45233</v>
      </c>
    </row>
    <row r="688" customHeight="1" spans="1:31">
      <c r="A688" s="2">
        <v>46760</v>
      </c>
      <c r="B688" s="3" t="s">
        <v>13274</v>
      </c>
      <c r="C688" s="4" t="s">
        <v>13275</v>
      </c>
      <c r="D688" s="6"/>
      <c r="E688" s="4" t="s">
        <v>10682</v>
      </c>
      <c r="F688" s="6"/>
      <c r="G688" s="4" t="s">
        <v>13276</v>
      </c>
      <c r="H688" s="6"/>
      <c r="I688" s="6"/>
      <c r="J688" s="4" t="s">
        <v>12200</v>
      </c>
      <c r="K688" s="4" t="s">
        <v>13277</v>
      </c>
      <c r="L688" s="4" t="s">
        <v>8346</v>
      </c>
      <c r="M688" s="6"/>
      <c r="N688" s="6"/>
      <c r="O688" s="4" t="s">
        <v>213</v>
      </c>
      <c r="P688" s="4" t="s">
        <v>13278</v>
      </c>
      <c r="Q688" s="4">
        <v>797417</v>
      </c>
      <c r="R688" s="4" t="s">
        <v>213</v>
      </c>
      <c r="S688" s="4" t="s">
        <v>7975</v>
      </c>
      <c r="T688" s="6"/>
      <c r="U688" s="6"/>
      <c r="V688" s="4" t="s">
        <v>13279</v>
      </c>
      <c r="W688" s="4" t="s">
        <v>7778</v>
      </c>
      <c r="X688" s="4">
        <v>0</v>
      </c>
      <c r="Y688" s="4">
        <v>100</v>
      </c>
      <c r="Z688" s="4">
        <v>0</v>
      </c>
      <c r="AA688" s="4" t="s">
        <v>7805</v>
      </c>
      <c r="AB688" s="6"/>
      <c r="AC688" s="4">
        <v>1</v>
      </c>
      <c r="AD688" s="4">
        <v>0</v>
      </c>
      <c r="AE688" s="8">
        <v>45242</v>
      </c>
    </row>
    <row r="689" customHeight="1" spans="1:31">
      <c r="A689" s="2">
        <v>46766</v>
      </c>
      <c r="B689" s="3" t="s">
        <v>13280</v>
      </c>
      <c r="C689" s="4" t="s">
        <v>13281</v>
      </c>
      <c r="D689" s="6"/>
      <c r="E689" s="4" t="s">
        <v>13282</v>
      </c>
      <c r="F689" s="6"/>
      <c r="G689" s="4" t="s">
        <v>13283</v>
      </c>
      <c r="H689" s="6"/>
      <c r="I689" s="6"/>
      <c r="J689" s="4" t="s">
        <v>12437</v>
      </c>
      <c r="K689" s="4" t="s">
        <v>13284</v>
      </c>
      <c r="L689" s="4" t="s">
        <v>13285</v>
      </c>
      <c r="M689" s="6"/>
      <c r="N689" s="6"/>
      <c r="O689" s="4" t="s">
        <v>496</v>
      </c>
      <c r="P689" s="4" t="s">
        <v>496</v>
      </c>
      <c r="Q689" s="4">
        <v>100084</v>
      </c>
      <c r="R689" s="4" t="s">
        <v>184</v>
      </c>
      <c r="S689" s="4" t="s">
        <v>7975</v>
      </c>
      <c r="T689" s="6"/>
      <c r="U689" s="6"/>
      <c r="V689" s="4" t="s">
        <v>13286</v>
      </c>
      <c r="W689" s="4" t="s">
        <v>7977</v>
      </c>
      <c r="X689" s="4">
        <v>0</v>
      </c>
      <c r="Y689" s="4">
        <v>50</v>
      </c>
      <c r="Z689" s="4">
        <v>0</v>
      </c>
      <c r="AA689" s="4" t="s">
        <v>7779</v>
      </c>
      <c r="AB689" s="6"/>
      <c r="AC689" s="4">
        <v>1</v>
      </c>
      <c r="AD689" s="4">
        <v>0</v>
      </c>
      <c r="AE689" s="8">
        <v>45045.2580671296</v>
      </c>
    </row>
    <row r="690" customHeight="1" spans="1:31">
      <c r="A690" s="2">
        <v>46794</v>
      </c>
      <c r="B690" s="3" t="s">
        <v>13287</v>
      </c>
      <c r="C690" s="4" t="s">
        <v>13288</v>
      </c>
      <c r="D690" s="6"/>
      <c r="E690" s="4" t="s">
        <v>7227</v>
      </c>
      <c r="F690" s="6"/>
      <c r="G690" s="4" t="s">
        <v>10970</v>
      </c>
      <c r="H690" s="6"/>
      <c r="I690" s="6"/>
      <c r="J690" s="4" t="s">
        <v>12274</v>
      </c>
      <c r="K690" s="4" t="s">
        <v>13289</v>
      </c>
      <c r="L690" s="4" t="s">
        <v>13290</v>
      </c>
      <c r="M690" s="6"/>
      <c r="N690" s="6"/>
      <c r="O690" s="4" t="s">
        <v>213</v>
      </c>
      <c r="P690" s="4" t="s">
        <v>8933</v>
      </c>
      <c r="Q690" s="4">
        <v>138632</v>
      </c>
      <c r="R690" s="4" t="s">
        <v>213</v>
      </c>
      <c r="S690" s="4" t="s">
        <v>7975</v>
      </c>
      <c r="T690" s="6"/>
      <c r="U690" s="6"/>
      <c r="V690" s="4" t="s">
        <v>13291</v>
      </c>
      <c r="W690" s="4" t="s">
        <v>7778</v>
      </c>
      <c r="X690" s="4">
        <v>0</v>
      </c>
      <c r="Y690" s="4">
        <v>100</v>
      </c>
      <c r="Z690" s="4">
        <v>0</v>
      </c>
      <c r="AA690" s="4" t="s">
        <v>7805</v>
      </c>
      <c r="AB690" s="6"/>
      <c r="AC690" s="4">
        <v>1</v>
      </c>
      <c r="AD690" s="4">
        <v>0</v>
      </c>
      <c r="AE690" s="8">
        <v>45240</v>
      </c>
    </row>
    <row r="691" customHeight="1" spans="1:31">
      <c r="A691" s="2">
        <v>46802</v>
      </c>
      <c r="B691" s="3" t="s">
        <v>3170</v>
      </c>
      <c r="C691" s="4" t="s">
        <v>13292</v>
      </c>
      <c r="D691" s="5">
        <v>45305</v>
      </c>
      <c r="E691" s="4" t="s">
        <v>8302</v>
      </c>
      <c r="F691" s="6"/>
      <c r="G691" s="4" t="s">
        <v>13293</v>
      </c>
      <c r="H691" s="3" t="s">
        <v>13294</v>
      </c>
      <c r="I691" s="4" t="s">
        <v>7834</v>
      </c>
      <c r="J691" s="4" t="s">
        <v>13295</v>
      </c>
      <c r="K691" s="4" t="s">
        <v>13296</v>
      </c>
      <c r="L691" s="4">
        <v>90</v>
      </c>
      <c r="M691" s="6"/>
      <c r="N691" s="6"/>
      <c r="O691" s="4" t="s">
        <v>9176</v>
      </c>
      <c r="P691" s="4" t="s">
        <v>13297</v>
      </c>
      <c r="Q691" s="4">
        <v>1920</v>
      </c>
      <c r="R691" s="4" t="s">
        <v>221</v>
      </c>
      <c r="S691" s="4" t="s">
        <v>7789</v>
      </c>
      <c r="T691" s="4">
        <v>1</v>
      </c>
      <c r="U691" s="6"/>
      <c r="V691" s="4" t="s">
        <v>13298</v>
      </c>
      <c r="W691" s="4" t="s">
        <v>7778</v>
      </c>
      <c r="X691" s="4">
        <v>0</v>
      </c>
      <c r="Y691" s="4">
        <v>100</v>
      </c>
      <c r="Z691" s="4">
        <v>100</v>
      </c>
      <c r="AA691" s="4" t="s">
        <v>7779</v>
      </c>
      <c r="AB691" s="6"/>
      <c r="AC691" s="4">
        <v>1</v>
      </c>
      <c r="AD691" s="4">
        <v>0</v>
      </c>
      <c r="AE691" s="8">
        <v>45305.4529050926</v>
      </c>
    </row>
    <row r="692" customHeight="1" spans="1:31">
      <c r="A692" s="2">
        <v>46810</v>
      </c>
      <c r="B692" s="3" t="s">
        <v>13299</v>
      </c>
      <c r="C692" s="4" t="s">
        <v>13300</v>
      </c>
      <c r="D692" s="6"/>
      <c r="E692" s="4" t="s">
        <v>8212</v>
      </c>
      <c r="F692" s="6"/>
      <c r="G692" s="4" t="s">
        <v>8873</v>
      </c>
      <c r="H692" s="6"/>
      <c r="I692" s="6"/>
      <c r="J692" s="4" t="s">
        <v>10146</v>
      </c>
      <c r="K692" s="4" t="s">
        <v>13301</v>
      </c>
      <c r="L692" s="4" t="s">
        <v>9387</v>
      </c>
      <c r="M692" s="6"/>
      <c r="N692" s="6"/>
      <c r="O692" s="4" t="s">
        <v>13302</v>
      </c>
      <c r="P692" s="4" t="s">
        <v>501</v>
      </c>
      <c r="Q692" s="4">
        <v>94709</v>
      </c>
      <c r="R692" s="4" t="s">
        <v>229</v>
      </c>
      <c r="S692" s="4" t="s">
        <v>7815</v>
      </c>
      <c r="T692" s="6"/>
      <c r="U692" s="6"/>
      <c r="V692" s="4" t="s">
        <v>13303</v>
      </c>
      <c r="W692" s="4" t="s">
        <v>7977</v>
      </c>
      <c r="X692" s="4">
        <v>0</v>
      </c>
      <c r="Y692" s="4">
        <v>50</v>
      </c>
      <c r="Z692" s="4">
        <v>0</v>
      </c>
      <c r="AA692" s="4" t="s">
        <v>11952</v>
      </c>
      <c r="AB692" s="6"/>
      <c r="AC692" s="4">
        <v>1</v>
      </c>
      <c r="AD692" s="4">
        <v>0</v>
      </c>
      <c r="AE692" s="8">
        <v>45226</v>
      </c>
    </row>
    <row r="693" customHeight="1" spans="1:31">
      <c r="A693" s="2">
        <v>46811</v>
      </c>
      <c r="B693" s="3" t="s">
        <v>13304</v>
      </c>
      <c r="C693" s="4" t="s">
        <v>13305</v>
      </c>
      <c r="D693" s="6"/>
      <c r="E693" s="4" t="s">
        <v>13306</v>
      </c>
      <c r="F693" s="6"/>
      <c r="G693" s="4" t="s">
        <v>8873</v>
      </c>
      <c r="H693" s="6"/>
      <c r="I693" s="6"/>
      <c r="J693" s="4" t="s">
        <v>10146</v>
      </c>
      <c r="K693" s="4" t="s">
        <v>13307</v>
      </c>
      <c r="L693" s="6"/>
      <c r="M693" s="6"/>
      <c r="N693" s="6"/>
      <c r="O693" s="4" t="s">
        <v>195</v>
      </c>
      <c r="P693" s="4" t="s">
        <v>8950</v>
      </c>
      <c r="Q693" s="4">
        <v>999077</v>
      </c>
      <c r="R693" s="4" t="s">
        <v>8951</v>
      </c>
      <c r="S693" s="4" t="s">
        <v>7975</v>
      </c>
      <c r="T693" s="6"/>
      <c r="U693" s="6"/>
      <c r="V693" s="4" t="s">
        <v>13308</v>
      </c>
      <c r="W693" s="4" t="s">
        <v>7977</v>
      </c>
      <c r="X693" s="4">
        <v>0</v>
      </c>
      <c r="Y693" s="4">
        <v>50</v>
      </c>
      <c r="Z693" s="4">
        <v>0</v>
      </c>
      <c r="AA693" s="4" t="s">
        <v>7805</v>
      </c>
      <c r="AB693" s="6"/>
      <c r="AC693" s="4">
        <v>1</v>
      </c>
      <c r="AD693" s="4">
        <v>0</v>
      </c>
      <c r="AE693" s="8">
        <v>45223</v>
      </c>
    </row>
    <row r="694" customHeight="1" spans="1:31">
      <c r="A694" s="2">
        <v>46819</v>
      </c>
      <c r="B694" s="3" t="s">
        <v>13309</v>
      </c>
      <c r="C694" s="4" t="s">
        <v>13310</v>
      </c>
      <c r="D694" s="6"/>
      <c r="E694" s="4" t="s">
        <v>13311</v>
      </c>
      <c r="F694" s="6"/>
      <c r="G694" s="4" t="s">
        <v>8873</v>
      </c>
      <c r="H694" s="6"/>
      <c r="I694" s="6"/>
      <c r="J694" s="4" t="s">
        <v>12437</v>
      </c>
      <c r="K694" s="4" t="s">
        <v>13312</v>
      </c>
      <c r="L694" s="6"/>
      <c r="M694" s="6"/>
      <c r="N694" s="6"/>
      <c r="O694" s="4" t="s">
        <v>8717</v>
      </c>
      <c r="P694" s="4" t="s">
        <v>565</v>
      </c>
      <c r="Q694" s="4">
        <v>98105</v>
      </c>
      <c r="R694" s="4" t="s">
        <v>229</v>
      </c>
      <c r="S694" s="4" t="s">
        <v>7815</v>
      </c>
      <c r="T694" s="6"/>
      <c r="U694" s="6"/>
      <c r="V694" s="4" t="s">
        <v>13313</v>
      </c>
      <c r="W694" s="4" t="s">
        <v>7778</v>
      </c>
      <c r="X694" s="4">
        <v>0</v>
      </c>
      <c r="Y694" s="4">
        <v>100</v>
      </c>
      <c r="Z694" s="4">
        <v>0</v>
      </c>
      <c r="AA694" s="4" t="s">
        <v>7805</v>
      </c>
      <c r="AB694" s="6"/>
      <c r="AC694" s="4">
        <v>1</v>
      </c>
      <c r="AD694" s="4">
        <v>0</v>
      </c>
      <c r="AE694" s="8">
        <v>45228</v>
      </c>
    </row>
    <row r="695" customHeight="1" spans="1:31">
      <c r="A695" s="2">
        <v>46824</v>
      </c>
      <c r="B695" s="3" t="s">
        <v>4579</v>
      </c>
      <c r="C695" s="4" t="s">
        <v>13314</v>
      </c>
      <c r="D695" s="5">
        <v>44751</v>
      </c>
      <c r="E695" s="4" t="s">
        <v>13315</v>
      </c>
      <c r="F695" s="6"/>
      <c r="G695" s="4" t="s">
        <v>13316</v>
      </c>
      <c r="H695" s="6"/>
      <c r="I695" s="6"/>
      <c r="J695" s="4" t="s">
        <v>12392</v>
      </c>
      <c r="K695" s="4" t="s">
        <v>13317</v>
      </c>
      <c r="L695" s="6"/>
      <c r="M695" s="6"/>
      <c r="N695" s="6"/>
      <c r="O695" s="4" t="s">
        <v>8264</v>
      </c>
      <c r="P695" s="4" t="s">
        <v>529</v>
      </c>
      <c r="Q695" s="4">
        <v>21211</v>
      </c>
      <c r="R695" s="4" t="s">
        <v>229</v>
      </c>
      <c r="S695" s="4" t="s">
        <v>7815</v>
      </c>
      <c r="T695" s="6"/>
      <c r="U695" s="6"/>
      <c r="V695" s="4" t="s">
        <v>13318</v>
      </c>
      <c r="W695" s="4" t="s">
        <v>7977</v>
      </c>
      <c r="X695" s="4">
        <v>0</v>
      </c>
      <c r="Y695" s="4">
        <v>50</v>
      </c>
      <c r="Z695" s="4">
        <v>0</v>
      </c>
      <c r="AA695" s="4" t="s">
        <v>7805</v>
      </c>
      <c r="AB695" s="6"/>
      <c r="AC695" s="4">
        <v>1</v>
      </c>
      <c r="AD695" s="4">
        <v>0</v>
      </c>
      <c r="AE695" s="8">
        <v>45242</v>
      </c>
    </row>
    <row r="696" customHeight="1" spans="1:31">
      <c r="A696" s="2">
        <v>46830</v>
      </c>
      <c r="B696" s="3" t="s">
        <v>13319</v>
      </c>
      <c r="C696" s="4" t="s">
        <v>13320</v>
      </c>
      <c r="D696" s="6"/>
      <c r="E696" s="4" t="s">
        <v>13321</v>
      </c>
      <c r="F696" s="6"/>
      <c r="G696" s="4" t="s">
        <v>9931</v>
      </c>
      <c r="H696" s="6"/>
      <c r="I696" s="6"/>
      <c r="J696" s="4" t="s">
        <v>12200</v>
      </c>
      <c r="K696" s="4" t="s">
        <v>13322</v>
      </c>
      <c r="L696" s="4" t="s">
        <v>13323</v>
      </c>
      <c r="M696" s="6"/>
      <c r="N696" s="6"/>
      <c r="O696" s="4" t="s">
        <v>8376</v>
      </c>
      <c r="P696" s="4" t="s">
        <v>546</v>
      </c>
      <c r="Q696" s="4">
        <v>15206</v>
      </c>
      <c r="R696" s="4" t="s">
        <v>229</v>
      </c>
      <c r="S696" s="4" t="s">
        <v>7815</v>
      </c>
      <c r="T696" s="6"/>
      <c r="U696" s="6"/>
      <c r="V696" s="4" t="s">
        <v>13324</v>
      </c>
      <c r="W696" s="4" t="s">
        <v>7778</v>
      </c>
      <c r="X696" s="4">
        <v>0</v>
      </c>
      <c r="Y696" s="4">
        <v>100</v>
      </c>
      <c r="Z696" s="4">
        <v>0</v>
      </c>
      <c r="AA696" s="4" t="s">
        <v>13044</v>
      </c>
      <c r="AB696" s="6"/>
      <c r="AC696" s="4">
        <v>1</v>
      </c>
      <c r="AD696" s="4">
        <v>0</v>
      </c>
      <c r="AE696" s="8">
        <v>45216</v>
      </c>
    </row>
    <row r="697" customHeight="1" spans="1:31">
      <c r="A697" s="2">
        <v>46841</v>
      </c>
      <c r="B697" s="3" t="s">
        <v>13325</v>
      </c>
      <c r="C697" s="4" t="s">
        <v>13326</v>
      </c>
      <c r="D697" s="5">
        <v>44367</v>
      </c>
      <c r="E697" s="4" t="s">
        <v>13327</v>
      </c>
      <c r="F697" s="6"/>
      <c r="G697" s="4" t="s">
        <v>13328</v>
      </c>
      <c r="H697" s="6"/>
      <c r="I697" s="4" t="s">
        <v>9255</v>
      </c>
      <c r="J697" s="4" t="s">
        <v>11383</v>
      </c>
      <c r="K697" s="4" t="s">
        <v>13329</v>
      </c>
      <c r="L697" s="4" t="s">
        <v>13330</v>
      </c>
      <c r="M697" s="6"/>
      <c r="N697" s="6"/>
      <c r="O697" s="9" t="s">
        <v>13331</v>
      </c>
      <c r="P697" s="4" t="s">
        <v>10139</v>
      </c>
      <c r="Q697" s="4" t="s">
        <v>13332</v>
      </c>
      <c r="R697" s="4" t="s">
        <v>183</v>
      </c>
      <c r="S697" s="4" t="s">
        <v>7815</v>
      </c>
      <c r="T697" s="4">
        <v>0</v>
      </c>
      <c r="U697" s="6"/>
      <c r="V697" s="4" t="s">
        <v>13333</v>
      </c>
      <c r="W697" s="4" t="s">
        <v>7977</v>
      </c>
      <c r="X697" s="4">
        <v>0</v>
      </c>
      <c r="Y697" s="4">
        <v>50</v>
      </c>
      <c r="Z697" s="4">
        <v>0</v>
      </c>
      <c r="AA697" s="4" t="s">
        <v>7805</v>
      </c>
      <c r="AB697" s="6"/>
      <c r="AC697" s="4">
        <v>1</v>
      </c>
      <c r="AD697" s="4">
        <v>0</v>
      </c>
      <c r="AE697" s="8">
        <v>45257</v>
      </c>
    </row>
    <row r="698" customHeight="1" spans="1:31">
      <c r="A698" s="2">
        <v>46842</v>
      </c>
      <c r="B698" s="3" t="s">
        <v>13334</v>
      </c>
      <c r="C698" s="4" t="s">
        <v>13335</v>
      </c>
      <c r="D698" s="5">
        <v>43827</v>
      </c>
      <c r="E698" s="4" t="s">
        <v>13336</v>
      </c>
      <c r="F698" s="6"/>
      <c r="G698" s="4" t="s">
        <v>13328</v>
      </c>
      <c r="H698" s="6"/>
      <c r="I698" s="4" t="s">
        <v>9255</v>
      </c>
      <c r="J698" s="4" t="s">
        <v>10146</v>
      </c>
      <c r="K698" s="4" t="s">
        <v>13337</v>
      </c>
      <c r="L698" s="6"/>
      <c r="M698" s="6"/>
      <c r="N698" s="6"/>
      <c r="O698" s="4" t="s">
        <v>9187</v>
      </c>
      <c r="P698" s="4" t="s">
        <v>564</v>
      </c>
      <c r="Q698" s="4">
        <v>3053</v>
      </c>
      <c r="R698" s="4" t="s">
        <v>179</v>
      </c>
      <c r="S698" s="4" t="s">
        <v>7826</v>
      </c>
      <c r="T698" s="4">
        <v>0</v>
      </c>
      <c r="U698" s="6"/>
      <c r="V698" s="4" t="s">
        <v>13338</v>
      </c>
      <c r="W698" s="4" t="s">
        <v>7977</v>
      </c>
      <c r="X698" s="4">
        <v>0</v>
      </c>
      <c r="Y698" s="4">
        <v>50</v>
      </c>
      <c r="Z698" s="4">
        <v>0</v>
      </c>
      <c r="AA698" s="4" t="s">
        <v>7805</v>
      </c>
      <c r="AB698" s="6"/>
      <c r="AC698" s="4">
        <v>1</v>
      </c>
      <c r="AD698" s="4">
        <v>0</v>
      </c>
      <c r="AE698" s="8">
        <v>45238</v>
      </c>
    </row>
    <row r="699" customHeight="1" spans="1:31">
      <c r="A699" s="2">
        <v>46843</v>
      </c>
      <c r="B699" s="3" t="s">
        <v>13339</v>
      </c>
      <c r="C699" s="4" t="s">
        <v>13340</v>
      </c>
      <c r="D699" s="6"/>
      <c r="E699" s="4" t="s">
        <v>13341</v>
      </c>
      <c r="F699" s="6"/>
      <c r="G699" s="4" t="s">
        <v>10481</v>
      </c>
      <c r="H699" s="6"/>
      <c r="I699" s="6"/>
      <c r="J699" s="4" t="s">
        <v>12274</v>
      </c>
      <c r="K699" s="4" t="s">
        <v>13342</v>
      </c>
      <c r="L699" s="4" t="s">
        <v>13343</v>
      </c>
      <c r="M699" s="6"/>
      <c r="N699" s="6"/>
      <c r="O699" s="4" t="s">
        <v>9105</v>
      </c>
      <c r="P699" s="4" t="s">
        <v>9106</v>
      </c>
      <c r="Q699" s="4">
        <v>518055</v>
      </c>
      <c r="R699" s="4" t="s">
        <v>184</v>
      </c>
      <c r="S699" s="4" t="s">
        <v>7975</v>
      </c>
      <c r="T699" s="6"/>
      <c r="U699" s="6"/>
      <c r="V699" s="4" t="s">
        <v>13344</v>
      </c>
      <c r="W699" s="4" t="s">
        <v>7977</v>
      </c>
      <c r="X699" s="4">
        <v>0</v>
      </c>
      <c r="Y699" s="4">
        <v>50</v>
      </c>
      <c r="Z699" s="4">
        <v>0</v>
      </c>
      <c r="AA699" s="4" t="s">
        <v>7805</v>
      </c>
      <c r="AB699" s="6"/>
      <c r="AC699" s="4">
        <v>1</v>
      </c>
      <c r="AD699" s="4">
        <v>0</v>
      </c>
      <c r="AE699" s="8">
        <v>45224</v>
      </c>
    </row>
    <row r="700" customHeight="1" spans="1:31">
      <c r="A700" s="2">
        <v>46848</v>
      </c>
      <c r="B700" s="3" t="s">
        <v>13345</v>
      </c>
      <c r="C700" s="4" t="s">
        <v>13346</v>
      </c>
      <c r="D700" s="6"/>
      <c r="E700" s="4" t="s">
        <v>13347</v>
      </c>
      <c r="F700" s="6"/>
      <c r="G700" s="4" t="s">
        <v>9384</v>
      </c>
      <c r="H700" s="6"/>
      <c r="I700" s="6"/>
      <c r="J700" s="4" t="s">
        <v>12274</v>
      </c>
      <c r="K700" s="4" t="s">
        <v>13348</v>
      </c>
      <c r="L700" s="4" t="s">
        <v>8876</v>
      </c>
      <c r="M700" s="6"/>
      <c r="N700" s="6"/>
      <c r="O700" s="4" t="s">
        <v>496</v>
      </c>
      <c r="P700" s="4" t="s">
        <v>496</v>
      </c>
      <c r="Q700" s="4">
        <v>100085</v>
      </c>
      <c r="R700" s="4" t="s">
        <v>184</v>
      </c>
      <c r="S700" s="4" t="s">
        <v>7975</v>
      </c>
      <c r="T700" s="6"/>
      <c r="U700" s="6"/>
      <c r="V700" s="4" t="s">
        <v>13349</v>
      </c>
      <c r="W700" s="4" t="s">
        <v>7778</v>
      </c>
      <c r="X700" s="4">
        <v>0</v>
      </c>
      <c r="Y700" s="4">
        <v>100</v>
      </c>
      <c r="Z700" s="4">
        <v>0</v>
      </c>
      <c r="AA700" s="4" t="s">
        <v>7805</v>
      </c>
      <c r="AB700" s="6"/>
      <c r="AC700" s="4">
        <v>1</v>
      </c>
      <c r="AD700" s="4">
        <v>0</v>
      </c>
      <c r="AE700" s="8">
        <v>45206</v>
      </c>
    </row>
    <row r="701" customHeight="1" spans="1:31">
      <c r="A701" s="2">
        <v>46860</v>
      </c>
      <c r="B701" s="3" t="s">
        <v>13350</v>
      </c>
      <c r="C701" s="4" t="s">
        <v>13351</v>
      </c>
      <c r="D701" s="6"/>
      <c r="E701" s="4" t="s">
        <v>13352</v>
      </c>
      <c r="F701" s="6"/>
      <c r="G701" s="4" t="s">
        <v>12650</v>
      </c>
      <c r="H701" s="6"/>
      <c r="I701" s="6"/>
      <c r="J701" s="4" t="s">
        <v>12333</v>
      </c>
      <c r="K701" s="4" t="s">
        <v>13353</v>
      </c>
      <c r="L701" s="4" t="s">
        <v>13354</v>
      </c>
      <c r="M701" s="6"/>
      <c r="N701" s="6"/>
      <c r="O701" s="4" t="s">
        <v>11559</v>
      </c>
      <c r="P701" s="4" t="s">
        <v>11560</v>
      </c>
      <c r="Q701" s="4">
        <v>13561</v>
      </c>
      <c r="R701" s="4" t="s">
        <v>218</v>
      </c>
      <c r="S701" s="4" t="s">
        <v>7975</v>
      </c>
      <c r="T701" s="6"/>
      <c r="U701" s="6"/>
      <c r="V701" s="4" t="s">
        <v>13355</v>
      </c>
      <c r="W701" s="4" t="s">
        <v>7778</v>
      </c>
      <c r="X701" s="4">
        <v>0</v>
      </c>
      <c r="Y701" s="4">
        <v>100</v>
      </c>
      <c r="Z701" s="4">
        <v>0</v>
      </c>
      <c r="AA701" s="4" t="s">
        <v>7779</v>
      </c>
      <c r="AB701" s="6"/>
      <c r="AC701" s="4">
        <v>1</v>
      </c>
      <c r="AD701" s="4">
        <v>0</v>
      </c>
      <c r="AE701" s="8">
        <v>45113.7833333333</v>
      </c>
    </row>
    <row r="702" customHeight="1" spans="1:31">
      <c r="A702" s="2">
        <v>46909</v>
      </c>
      <c r="B702" s="3" t="s">
        <v>13356</v>
      </c>
      <c r="C702" s="4" t="s">
        <v>13357</v>
      </c>
      <c r="D702" s="5">
        <v>45336</v>
      </c>
      <c r="E702" s="4" t="s">
        <v>13358</v>
      </c>
      <c r="F702" s="6"/>
      <c r="G702" s="4" t="s">
        <v>13359</v>
      </c>
      <c r="H702" s="3" t="s">
        <v>13360</v>
      </c>
      <c r="I702" s="4" t="s">
        <v>7927</v>
      </c>
      <c r="J702" s="4" t="s">
        <v>13361</v>
      </c>
      <c r="K702" s="4" t="s">
        <v>13362</v>
      </c>
      <c r="L702" s="6"/>
      <c r="M702" s="6"/>
      <c r="N702" s="6"/>
      <c r="O702" s="4" t="s">
        <v>9642</v>
      </c>
      <c r="P702" s="4" t="s">
        <v>7945</v>
      </c>
      <c r="Q702" s="4">
        <v>61821</v>
      </c>
      <c r="R702" s="4" t="s">
        <v>229</v>
      </c>
      <c r="S702" s="4" t="s">
        <v>7776</v>
      </c>
      <c r="T702" s="4">
        <v>0</v>
      </c>
      <c r="U702" s="6"/>
      <c r="V702" s="4" t="s">
        <v>13363</v>
      </c>
      <c r="W702" s="4" t="s">
        <v>7935</v>
      </c>
      <c r="X702" s="4">
        <v>0</v>
      </c>
      <c r="Y702" s="4">
        <v>300</v>
      </c>
      <c r="Z702" s="4">
        <v>300</v>
      </c>
      <c r="AA702" s="4" t="s">
        <v>7779</v>
      </c>
      <c r="AB702" s="6"/>
      <c r="AC702" s="4">
        <v>3</v>
      </c>
      <c r="AD702" s="4">
        <v>0</v>
      </c>
      <c r="AE702" s="8">
        <v>45072.5625925926</v>
      </c>
    </row>
    <row r="703" customHeight="1" spans="1:31">
      <c r="A703" s="2">
        <v>46923</v>
      </c>
      <c r="B703" s="3" t="s">
        <v>13364</v>
      </c>
      <c r="C703" s="4" t="s">
        <v>13365</v>
      </c>
      <c r="D703" s="5">
        <v>44259</v>
      </c>
      <c r="E703" s="4" t="s">
        <v>13365</v>
      </c>
      <c r="F703" s="6"/>
      <c r="G703" s="4" t="s">
        <v>13366</v>
      </c>
      <c r="H703" s="6"/>
      <c r="I703" s="4" t="s">
        <v>9255</v>
      </c>
      <c r="J703" s="4">
        <v>2023</v>
      </c>
      <c r="K703" s="4" t="s">
        <v>13367</v>
      </c>
      <c r="L703" s="6"/>
      <c r="M703" s="6"/>
      <c r="N703" s="6"/>
      <c r="O703" s="4" t="s">
        <v>13367</v>
      </c>
      <c r="P703" s="6"/>
      <c r="Q703" s="4" t="s">
        <v>13367</v>
      </c>
      <c r="R703" s="4" t="s">
        <v>10181</v>
      </c>
      <c r="S703" s="4" t="s">
        <v>7789</v>
      </c>
      <c r="T703" s="4">
        <v>1</v>
      </c>
      <c r="U703" s="6"/>
      <c r="V703" s="4" t="s">
        <v>13368</v>
      </c>
      <c r="W703" s="4" t="s">
        <v>7778</v>
      </c>
      <c r="X703" s="4">
        <v>0</v>
      </c>
      <c r="Y703" s="4">
        <v>100</v>
      </c>
      <c r="Z703" s="4">
        <v>0</v>
      </c>
      <c r="AA703" s="4" t="s">
        <v>7805</v>
      </c>
      <c r="AB703" s="6"/>
      <c r="AC703" s="4">
        <v>1</v>
      </c>
      <c r="AD703" s="4">
        <v>0</v>
      </c>
      <c r="AE703" s="8">
        <v>45255</v>
      </c>
    </row>
    <row r="704" customHeight="1" spans="1:31">
      <c r="A704" s="2">
        <v>46957</v>
      </c>
      <c r="B704" s="3" t="s">
        <v>5496</v>
      </c>
      <c r="C704" s="4" t="s">
        <v>13369</v>
      </c>
      <c r="D704" s="5">
        <v>45040</v>
      </c>
      <c r="E704" s="4" t="s">
        <v>13370</v>
      </c>
      <c r="F704" s="4" t="s">
        <v>13371</v>
      </c>
      <c r="G704" s="4" t="s">
        <v>13372</v>
      </c>
      <c r="H704" s="3" t="s">
        <v>13373</v>
      </c>
      <c r="I704" s="4" t="s">
        <v>9255</v>
      </c>
      <c r="J704" s="4" t="s">
        <v>11363</v>
      </c>
      <c r="K704" s="4" t="s">
        <v>13374</v>
      </c>
      <c r="L704" s="4" t="s">
        <v>13375</v>
      </c>
      <c r="M704" s="6"/>
      <c r="N704" s="6"/>
      <c r="O704" s="4" t="s">
        <v>13376</v>
      </c>
      <c r="P704" s="4" t="s">
        <v>13377</v>
      </c>
      <c r="Q704" s="4">
        <v>7230</v>
      </c>
      <c r="R704" s="4" t="s">
        <v>209</v>
      </c>
      <c r="S704" s="4" t="s">
        <v>7815</v>
      </c>
      <c r="T704" s="4">
        <v>1</v>
      </c>
      <c r="U704" s="4" t="s">
        <v>9031</v>
      </c>
      <c r="V704" s="4" t="s">
        <v>13378</v>
      </c>
      <c r="W704" s="4" t="s">
        <v>7778</v>
      </c>
      <c r="X704" s="4">
        <v>0</v>
      </c>
      <c r="Y704" s="4">
        <v>100</v>
      </c>
      <c r="Z704" s="4">
        <v>0</v>
      </c>
      <c r="AA704" s="4" t="s">
        <v>13379</v>
      </c>
      <c r="AB704" s="6"/>
      <c r="AC704" s="4">
        <v>1</v>
      </c>
      <c r="AD704" s="4">
        <v>0</v>
      </c>
      <c r="AE704" s="8">
        <v>45263</v>
      </c>
    </row>
    <row r="705" customHeight="1" spans="1:31">
      <c r="A705" s="2">
        <v>47048</v>
      </c>
      <c r="B705" s="3" t="s">
        <v>13380</v>
      </c>
      <c r="C705" s="4" t="s">
        <v>13381</v>
      </c>
      <c r="D705" s="5">
        <v>44267</v>
      </c>
      <c r="E705" s="4" t="s">
        <v>13382</v>
      </c>
      <c r="F705" s="4" t="s">
        <v>13383</v>
      </c>
      <c r="G705" s="4" t="s">
        <v>9609</v>
      </c>
      <c r="H705" s="6"/>
      <c r="I705" s="4" t="s">
        <v>9370</v>
      </c>
      <c r="J705" s="4">
        <v>2023</v>
      </c>
      <c r="K705" s="4" t="s">
        <v>13384</v>
      </c>
      <c r="L705" s="6"/>
      <c r="M705" s="6"/>
      <c r="N705" s="6"/>
      <c r="O705" s="4" t="s">
        <v>8697</v>
      </c>
      <c r="P705" s="4" t="s">
        <v>8697</v>
      </c>
      <c r="Q705" s="4" t="s">
        <v>13385</v>
      </c>
      <c r="R705" s="4" t="s">
        <v>201</v>
      </c>
      <c r="S705" s="4" t="s">
        <v>7975</v>
      </c>
      <c r="T705" s="4">
        <v>0</v>
      </c>
      <c r="U705" s="6"/>
      <c r="V705" s="4" t="s">
        <v>13386</v>
      </c>
      <c r="W705" s="4" t="s">
        <v>7977</v>
      </c>
      <c r="X705" s="4">
        <v>0</v>
      </c>
      <c r="Y705" s="4">
        <v>50</v>
      </c>
      <c r="Z705" s="4">
        <v>0</v>
      </c>
      <c r="AA705" s="4" t="s">
        <v>11952</v>
      </c>
      <c r="AB705" s="6"/>
      <c r="AC705" s="4">
        <v>1</v>
      </c>
      <c r="AD705" s="4">
        <v>0</v>
      </c>
      <c r="AE705" s="8">
        <v>45226</v>
      </c>
    </row>
    <row r="706" customHeight="1" spans="1:31">
      <c r="A706" s="2">
        <v>47160</v>
      </c>
      <c r="B706" s="3" t="s">
        <v>13387</v>
      </c>
      <c r="C706" s="4" t="s">
        <v>13388</v>
      </c>
      <c r="D706" s="5">
        <v>45286</v>
      </c>
      <c r="E706" s="4" t="s">
        <v>13389</v>
      </c>
      <c r="F706" s="6"/>
      <c r="G706" s="4" t="s">
        <v>13390</v>
      </c>
      <c r="H706" s="3" t="s">
        <v>13391</v>
      </c>
      <c r="I706" s="4" t="s">
        <v>7796</v>
      </c>
      <c r="J706" s="4">
        <v>2024</v>
      </c>
      <c r="K706" s="4" t="s">
        <v>13392</v>
      </c>
      <c r="L706" s="4" t="s">
        <v>13393</v>
      </c>
      <c r="M706" s="4" t="s">
        <v>13394</v>
      </c>
      <c r="N706" s="6"/>
      <c r="O706" s="4" t="s">
        <v>13395</v>
      </c>
      <c r="P706" s="4" t="s">
        <v>13396</v>
      </c>
      <c r="Q706" s="4">
        <v>94300</v>
      </c>
      <c r="R706" s="4" t="s">
        <v>9926</v>
      </c>
      <c r="S706" s="4" t="s">
        <v>7789</v>
      </c>
      <c r="T706" s="4">
        <v>1</v>
      </c>
      <c r="U706" s="6"/>
      <c r="V706" s="4" t="s">
        <v>13397</v>
      </c>
      <c r="W706" s="4" t="s">
        <v>8408</v>
      </c>
      <c r="X706" s="4">
        <v>0</v>
      </c>
      <c r="Y706" s="4">
        <v>50</v>
      </c>
      <c r="Z706" s="4">
        <v>48.5</v>
      </c>
      <c r="AA706" s="4" t="s">
        <v>7779</v>
      </c>
      <c r="AB706" s="6"/>
      <c r="AC706" s="4">
        <v>1</v>
      </c>
      <c r="AD706" s="4">
        <v>1</v>
      </c>
      <c r="AE706" s="8">
        <v>45278.576087963</v>
      </c>
    </row>
    <row r="707" customHeight="1" spans="1:31">
      <c r="A707" s="2">
        <v>47257</v>
      </c>
      <c r="B707" s="3" t="s">
        <v>13398</v>
      </c>
      <c r="C707" s="4" t="s">
        <v>13399</v>
      </c>
      <c r="D707" s="5">
        <v>44461</v>
      </c>
      <c r="E707" s="4" t="s">
        <v>12860</v>
      </c>
      <c r="F707" s="6"/>
      <c r="G707" s="4" t="s">
        <v>10673</v>
      </c>
      <c r="H707" s="6"/>
      <c r="I707" s="4" t="s">
        <v>9255</v>
      </c>
      <c r="J707" s="4">
        <v>2023</v>
      </c>
      <c r="K707" s="4" t="s">
        <v>13400</v>
      </c>
      <c r="L707" s="6"/>
      <c r="M707" s="6"/>
      <c r="N707" s="6"/>
      <c r="O707" s="4" t="s">
        <v>13401</v>
      </c>
      <c r="P707" s="4" t="s">
        <v>13402</v>
      </c>
      <c r="Q707" s="4">
        <v>450046</v>
      </c>
      <c r="R707" s="4" t="s">
        <v>184</v>
      </c>
      <c r="S707" s="4" t="s">
        <v>7975</v>
      </c>
      <c r="T707" s="4">
        <v>0</v>
      </c>
      <c r="U707" s="6"/>
      <c r="V707" s="4" t="s">
        <v>13403</v>
      </c>
      <c r="W707" s="4" t="s">
        <v>7977</v>
      </c>
      <c r="X707" s="4">
        <v>0</v>
      </c>
      <c r="Y707" s="4">
        <v>50</v>
      </c>
      <c r="Z707" s="4">
        <v>0</v>
      </c>
      <c r="AA707" s="4" t="s">
        <v>7805</v>
      </c>
      <c r="AB707" s="6"/>
      <c r="AC707" s="4">
        <v>1</v>
      </c>
      <c r="AD707" s="4">
        <v>0</v>
      </c>
      <c r="AE707" s="8">
        <v>45266</v>
      </c>
    </row>
    <row r="708" customHeight="1" spans="1:31">
      <c r="A708" s="2">
        <v>47337</v>
      </c>
      <c r="B708" s="3" t="s">
        <v>13404</v>
      </c>
      <c r="C708" s="4" t="s">
        <v>13405</v>
      </c>
      <c r="D708" s="5">
        <v>43909</v>
      </c>
      <c r="E708" s="4" t="s">
        <v>13406</v>
      </c>
      <c r="F708" s="6"/>
      <c r="G708" s="4" t="s">
        <v>13407</v>
      </c>
      <c r="H708" s="3" t="s">
        <v>13408</v>
      </c>
      <c r="I708" s="4" t="s">
        <v>9255</v>
      </c>
      <c r="J708" s="4">
        <v>2023</v>
      </c>
      <c r="K708" s="4" t="s">
        <v>13409</v>
      </c>
      <c r="L708" s="4" t="s">
        <v>13410</v>
      </c>
      <c r="M708" s="6"/>
      <c r="N708" s="6"/>
      <c r="O708" s="4" t="s">
        <v>9105</v>
      </c>
      <c r="P708" s="4" t="s">
        <v>12596</v>
      </c>
      <c r="Q708" s="4">
        <v>518129</v>
      </c>
      <c r="R708" s="4" t="s">
        <v>184</v>
      </c>
      <c r="S708" s="4" t="s">
        <v>7975</v>
      </c>
      <c r="T708" s="4">
        <v>0</v>
      </c>
      <c r="U708" s="6"/>
      <c r="V708" s="4" t="s">
        <v>13411</v>
      </c>
      <c r="W708" s="4" t="s">
        <v>7778</v>
      </c>
      <c r="X708" s="4">
        <v>0</v>
      </c>
      <c r="Y708" s="4">
        <v>100</v>
      </c>
      <c r="Z708" s="4">
        <v>0</v>
      </c>
      <c r="AA708" s="4" t="s">
        <v>7805</v>
      </c>
      <c r="AB708" s="6"/>
      <c r="AC708" s="4">
        <v>1</v>
      </c>
      <c r="AD708" s="4">
        <v>0</v>
      </c>
      <c r="AE708" s="8">
        <v>45238</v>
      </c>
    </row>
    <row r="709" customHeight="1" spans="1:31">
      <c r="A709" s="2">
        <v>47342</v>
      </c>
      <c r="B709" s="3" t="s">
        <v>13412</v>
      </c>
      <c r="C709" s="4" t="s">
        <v>13413</v>
      </c>
      <c r="D709" s="5">
        <v>43910</v>
      </c>
      <c r="E709" s="4" t="s">
        <v>13414</v>
      </c>
      <c r="F709" s="6"/>
      <c r="G709" s="4" t="s">
        <v>8381</v>
      </c>
      <c r="H709" s="6"/>
      <c r="I709" s="4" t="s">
        <v>44</v>
      </c>
      <c r="J709" s="4">
        <v>2023</v>
      </c>
      <c r="K709" s="4" t="s">
        <v>13415</v>
      </c>
      <c r="L709" s="13">
        <v>45512</v>
      </c>
      <c r="M709" s="6"/>
      <c r="N709" s="6"/>
      <c r="O709" s="4" t="s">
        <v>213</v>
      </c>
      <c r="P709" s="4" t="s">
        <v>13416</v>
      </c>
      <c r="Q709" s="4">
        <v>129788</v>
      </c>
      <c r="R709" s="4" t="s">
        <v>213</v>
      </c>
      <c r="S709" s="4" t="s">
        <v>7975</v>
      </c>
      <c r="T709" s="4">
        <v>0</v>
      </c>
      <c r="U709" s="6"/>
      <c r="V709" s="4" t="s">
        <v>13417</v>
      </c>
      <c r="W709" s="4" t="s">
        <v>7778</v>
      </c>
      <c r="X709" s="4">
        <v>0</v>
      </c>
      <c r="Y709" s="4">
        <v>100</v>
      </c>
      <c r="Z709" s="4">
        <v>0</v>
      </c>
      <c r="AA709" s="4" t="s">
        <v>7805</v>
      </c>
      <c r="AB709" s="6"/>
      <c r="AC709" s="4">
        <v>1</v>
      </c>
      <c r="AD709" s="4">
        <v>0</v>
      </c>
      <c r="AE709" s="8">
        <v>45265</v>
      </c>
    </row>
    <row r="710" customHeight="1" spans="1:31">
      <c r="A710" s="2">
        <v>47354</v>
      </c>
      <c r="B710" s="3" t="s">
        <v>13418</v>
      </c>
      <c r="C710" s="4" t="s">
        <v>13419</v>
      </c>
      <c r="D710" s="5">
        <v>43916</v>
      </c>
      <c r="E710" s="4" t="s">
        <v>12199</v>
      </c>
      <c r="F710" s="6"/>
      <c r="G710" s="4" t="s">
        <v>10840</v>
      </c>
      <c r="H710" s="3" t="s">
        <v>13420</v>
      </c>
      <c r="I710" s="4" t="s">
        <v>7927</v>
      </c>
      <c r="J710" s="4" t="s">
        <v>11807</v>
      </c>
      <c r="K710" s="4" t="s">
        <v>13421</v>
      </c>
      <c r="L710" s="6"/>
      <c r="M710" s="6"/>
      <c r="N710" s="6"/>
      <c r="O710" s="4" t="s">
        <v>9748</v>
      </c>
      <c r="P710" s="4" t="s">
        <v>563</v>
      </c>
      <c r="Q710" s="4">
        <v>22203</v>
      </c>
      <c r="R710" s="4" t="s">
        <v>229</v>
      </c>
      <c r="S710" s="4" t="s">
        <v>7815</v>
      </c>
      <c r="T710" s="4">
        <v>1</v>
      </c>
      <c r="U710" s="6"/>
      <c r="V710" s="4" t="s">
        <v>13422</v>
      </c>
      <c r="W710" s="4" t="s">
        <v>7778</v>
      </c>
      <c r="X710" s="4">
        <v>0</v>
      </c>
      <c r="Y710" s="4">
        <v>100</v>
      </c>
      <c r="Z710" s="4">
        <v>0</v>
      </c>
      <c r="AA710" s="4" t="s">
        <v>7805</v>
      </c>
      <c r="AB710" s="6"/>
      <c r="AC710" s="4">
        <v>1</v>
      </c>
      <c r="AD710" s="4">
        <v>0</v>
      </c>
      <c r="AE710" s="8">
        <v>45231</v>
      </c>
    </row>
    <row r="711" customHeight="1" spans="1:31">
      <c r="A711" s="2">
        <v>47434</v>
      </c>
      <c r="B711" s="3" t="s">
        <v>13423</v>
      </c>
      <c r="C711" s="4" t="s">
        <v>13424</v>
      </c>
      <c r="D711" s="5">
        <v>45312</v>
      </c>
      <c r="E711" s="4" t="s">
        <v>13425</v>
      </c>
      <c r="F711" s="4" t="s">
        <v>12083</v>
      </c>
      <c r="G711" s="4" t="s">
        <v>13426</v>
      </c>
      <c r="H711" s="6"/>
      <c r="I711" s="4" t="s">
        <v>9255</v>
      </c>
      <c r="J711" s="4" t="s">
        <v>13427</v>
      </c>
      <c r="K711" s="4" t="s">
        <v>13428</v>
      </c>
      <c r="L711" s="6"/>
      <c r="M711" s="6"/>
      <c r="N711" s="6"/>
      <c r="O711" s="4" t="s">
        <v>13429</v>
      </c>
      <c r="P711" s="4" t="s">
        <v>540</v>
      </c>
      <c r="Q711" s="4">
        <v>11733</v>
      </c>
      <c r="R711" s="4" t="s">
        <v>229</v>
      </c>
      <c r="S711" s="4" t="s">
        <v>7776</v>
      </c>
      <c r="T711" s="4">
        <v>0</v>
      </c>
      <c r="U711" s="6"/>
      <c r="V711" s="4" t="s">
        <v>13430</v>
      </c>
      <c r="W711" s="4" t="s">
        <v>13431</v>
      </c>
      <c r="X711" s="4">
        <v>0</v>
      </c>
      <c r="Y711" s="4">
        <v>50</v>
      </c>
      <c r="Z711" s="4">
        <v>50</v>
      </c>
      <c r="AA711" s="4" t="s">
        <v>7779</v>
      </c>
      <c r="AB711" s="6"/>
      <c r="AC711" s="4">
        <v>1</v>
      </c>
      <c r="AD711" s="4">
        <v>0</v>
      </c>
      <c r="AE711" s="8">
        <v>45312.5945833333</v>
      </c>
    </row>
    <row r="712" customHeight="1" spans="1:31">
      <c r="A712" s="2">
        <v>47464</v>
      </c>
      <c r="B712" s="3" t="s">
        <v>13432</v>
      </c>
      <c r="C712" s="4" t="s">
        <v>13433</v>
      </c>
      <c r="D712" s="5">
        <v>45295</v>
      </c>
      <c r="E712" s="4" t="s">
        <v>13434</v>
      </c>
      <c r="F712" s="4" t="s">
        <v>13435</v>
      </c>
      <c r="G712" s="4" t="s">
        <v>13436</v>
      </c>
      <c r="H712" s="3" t="s">
        <v>13437</v>
      </c>
      <c r="I712" s="4" t="s">
        <v>7796</v>
      </c>
      <c r="J712" s="4" t="s">
        <v>12216</v>
      </c>
      <c r="K712" s="4" t="s">
        <v>13438</v>
      </c>
      <c r="L712" s="4" t="s">
        <v>13439</v>
      </c>
      <c r="M712" s="6"/>
      <c r="N712" s="6"/>
      <c r="O712" s="4" t="s">
        <v>13440</v>
      </c>
      <c r="P712" s="6"/>
      <c r="Q712" s="4" t="s">
        <v>13441</v>
      </c>
      <c r="R712" s="4" t="s">
        <v>228</v>
      </c>
      <c r="S712" s="4" t="s">
        <v>7789</v>
      </c>
      <c r="T712" s="4">
        <v>1</v>
      </c>
      <c r="U712" s="4" t="s">
        <v>9469</v>
      </c>
      <c r="V712" s="4" t="s">
        <v>13442</v>
      </c>
      <c r="W712" s="4" t="s">
        <v>7778</v>
      </c>
      <c r="X712" s="4">
        <v>0</v>
      </c>
      <c r="Y712" s="4">
        <v>100</v>
      </c>
      <c r="Z712" s="4">
        <v>97</v>
      </c>
      <c r="AA712" s="4" t="s">
        <v>7779</v>
      </c>
      <c r="AB712" s="6"/>
      <c r="AC712" s="4">
        <v>1</v>
      </c>
      <c r="AD712" s="4">
        <v>0</v>
      </c>
      <c r="AE712" s="8">
        <v>45295.733599537</v>
      </c>
    </row>
    <row r="713" customHeight="1" spans="1:31">
      <c r="A713" s="2">
        <v>47614</v>
      </c>
      <c r="B713" s="3" t="s">
        <v>13443</v>
      </c>
      <c r="C713" s="4" t="s">
        <v>13444</v>
      </c>
      <c r="D713" s="5">
        <v>43993</v>
      </c>
      <c r="E713" s="4" t="s">
        <v>13445</v>
      </c>
      <c r="F713" s="6"/>
      <c r="G713" s="4" t="s">
        <v>8343</v>
      </c>
      <c r="H713" s="3" t="s">
        <v>13443</v>
      </c>
      <c r="I713" s="4" t="s">
        <v>9255</v>
      </c>
      <c r="J713" s="4" t="s">
        <v>10647</v>
      </c>
      <c r="K713" s="4" t="s">
        <v>13446</v>
      </c>
      <c r="L713" s="4" t="s">
        <v>13447</v>
      </c>
      <c r="M713" s="6"/>
      <c r="N713" s="6"/>
      <c r="O713" s="4" t="s">
        <v>13448</v>
      </c>
      <c r="P713" s="4" t="s">
        <v>11560</v>
      </c>
      <c r="Q713" s="4">
        <v>16861</v>
      </c>
      <c r="R713" s="4" t="s">
        <v>218</v>
      </c>
      <c r="S713" s="4" t="s">
        <v>7975</v>
      </c>
      <c r="T713" s="4">
        <v>0</v>
      </c>
      <c r="U713" s="6"/>
      <c r="V713" s="4" t="s">
        <v>13449</v>
      </c>
      <c r="W713" s="4" t="s">
        <v>7778</v>
      </c>
      <c r="X713" s="4">
        <v>0</v>
      </c>
      <c r="Y713" s="4">
        <v>100</v>
      </c>
      <c r="Z713" s="4">
        <v>0</v>
      </c>
      <c r="AA713" s="4" t="s">
        <v>7779</v>
      </c>
      <c r="AB713" s="6"/>
      <c r="AC713" s="4">
        <v>1</v>
      </c>
      <c r="AD713" s="4">
        <v>0</v>
      </c>
      <c r="AE713" s="8">
        <v>45045.2302430556</v>
      </c>
    </row>
    <row r="714" customHeight="1" spans="1:31">
      <c r="A714" s="2">
        <v>47684</v>
      </c>
      <c r="B714" s="3" t="s">
        <v>13450</v>
      </c>
      <c r="C714" s="4" t="s">
        <v>13451</v>
      </c>
      <c r="D714" s="5">
        <v>44874</v>
      </c>
      <c r="E714" s="4" t="s">
        <v>13452</v>
      </c>
      <c r="F714" s="4" t="s">
        <v>12083</v>
      </c>
      <c r="G714" s="4" t="s">
        <v>13453</v>
      </c>
      <c r="H714" s="3" t="s">
        <v>13454</v>
      </c>
      <c r="I714" s="4" t="s">
        <v>9255</v>
      </c>
      <c r="J714" s="4" t="s">
        <v>11363</v>
      </c>
      <c r="K714" s="4" t="s">
        <v>13455</v>
      </c>
      <c r="L714" s="6"/>
      <c r="M714" s="6"/>
      <c r="N714" s="6"/>
      <c r="O714" s="4" t="s">
        <v>12143</v>
      </c>
      <c r="P714" s="4" t="s">
        <v>501</v>
      </c>
      <c r="Q714" s="4">
        <v>92103</v>
      </c>
      <c r="R714" s="4" t="s">
        <v>229</v>
      </c>
      <c r="S714" s="4" t="s">
        <v>7815</v>
      </c>
      <c r="T714" s="4">
        <v>1</v>
      </c>
      <c r="U714" s="6"/>
      <c r="V714" s="4" t="s">
        <v>13456</v>
      </c>
      <c r="W714" s="4" t="s">
        <v>7977</v>
      </c>
      <c r="X714" s="4">
        <v>0</v>
      </c>
      <c r="Y714" s="4">
        <v>50</v>
      </c>
      <c r="Z714" s="4">
        <v>0</v>
      </c>
      <c r="AA714" s="4" t="s">
        <v>7779</v>
      </c>
      <c r="AB714" s="6"/>
      <c r="AC714" s="4">
        <v>1</v>
      </c>
      <c r="AD714" s="4">
        <v>0</v>
      </c>
      <c r="AE714" s="8">
        <v>45045.2680439815</v>
      </c>
    </row>
    <row r="715" customHeight="1" spans="1:31">
      <c r="A715" s="2">
        <v>47688</v>
      </c>
      <c r="B715" s="3" t="s">
        <v>13457</v>
      </c>
      <c r="C715" s="4" t="s">
        <v>13458</v>
      </c>
      <c r="D715" s="5">
        <v>44710</v>
      </c>
      <c r="E715" s="4" t="s">
        <v>13459</v>
      </c>
      <c r="F715" s="6"/>
      <c r="G715" s="4" t="s">
        <v>8238</v>
      </c>
      <c r="H715" s="3" t="s">
        <v>13460</v>
      </c>
      <c r="I715" s="4" t="s">
        <v>7796</v>
      </c>
      <c r="J715" s="4" t="s">
        <v>11363</v>
      </c>
      <c r="K715" s="4" t="s">
        <v>13461</v>
      </c>
      <c r="L715" s="4" t="s">
        <v>13462</v>
      </c>
      <c r="M715" s="6"/>
      <c r="N715" s="6"/>
      <c r="O715" s="4" t="s">
        <v>9642</v>
      </c>
      <c r="P715" s="4" t="s">
        <v>7945</v>
      </c>
      <c r="Q715" s="4">
        <v>61820</v>
      </c>
      <c r="R715" s="4" t="s">
        <v>229</v>
      </c>
      <c r="S715" s="4" t="s">
        <v>7815</v>
      </c>
      <c r="T715" s="4">
        <v>0</v>
      </c>
      <c r="U715" s="6"/>
      <c r="V715" s="4" t="s">
        <v>13463</v>
      </c>
      <c r="W715" s="4" t="s">
        <v>7977</v>
      </c>
      <c r="X715" s="4">
        <v>0</v>
      </c>
      <c r="Y715" s="4">
        <v>50</v>
      </c>
      <c r="Z715" s="4">
        <v>0</v>
      </c>
      <c r="AA715" s="4" t="s">
        <v>7805</v>
      </c>
      <c r="AB715" s="6"/>
      <c r="AC715" s="4">
        <v>1</v>
      </c>
      <c r="AD715" s="4">
        <v>0</v>
      </c>
      <c r="AE715" s="8">
        <v>45257</v>
      </c>
    </row>
    <row r="716" customHeight="1" spans="1:31">
      <c r="A716" s="2">
        <v>47700</v>
      </c>
      <c r="B716" s="3" t="s">
        <v>13464</v>
      </c>
      <c r="C716" s="4" t="s">
        <v>13465</v>
      </c>
      <c r="D716" s="5">
        <v>45239</v>
      </c>
      <c r="E716" s="4" t="s">
        <v>13466</v>
      </c>
      <c r="F716" s="6"/>
      <c r="G716" s="4" t="s">
        <v>13467</v>
      </c>
      <c r="H716" s="3" t="s">
        <v>13468</v>
      </c>
      <c r="I716" s="4" t="s">
        <v>7927</v>
      </c>
      <c r="J716" s="4" t="s">
        <v>10647</v>
      </c>
      <c r="K716" s="4" t="s">
        <v>13469</v>
      </c>
      <c r="L716" s="4" t="s">
        <v>13470</v>
      </c>
      <c r="M716" s="6"/>
      <c r="N716" s="6"/>
      <c r="O716" s="4" t="s">
        <v>13471</v>
      </c>
      <c r="P716" s="4" t="s">
        <v>13472</v>
      </c>
      <c r="Q716" s="4">
        <v>600089</v>
      </c>
      <c r="R716" s="4" t="s">
        <v>196</v>
      </c>
      <c r="S716" s="4" t="s">
        <v>7776</v>
      </c>
      <c r="T716" s="4">
        <v>1</v>
      </c>
      <c r="U716" s="4" t="s">
        <v>13473</v>
      </c>
      <c r="V716" s="4" t="s">
        <v>13474</v>
      </c>
      <c r="W716" s="4" t="s">
        <v>8408</v>
      </c>
      <c r="X716" s="4">
        <v>48.5</v>
      </c>
      <c r="Y716" s="4">
        <v>50</v>
      </c>
      <c r="Z716" s="4">
        <v>0</v>
      </c>
      <c r="AA716" s="4" t="s">
        <v>7779</v>
      </c>
      <c r="AB716" s="6"/>
      <c r="AC716" s="4">
        <v>1</v>
      </c>
      <c r="AD716" s="4">
        <v>1</v>
      </c>
      <c r="AE716" s="8">
        <v>45239.8046527778</v>
      </c>
    </row>
    <row r="717" customHeight="1" spans="1:31">
      <c r="A717" s="2">
        <v>47740</v>
      </c>
      <c r="B717" s="3" t="s">
        <v>13475</v>
      </c>
      <c r="C717" s="4" t="s">
        <v>13476</v>
      </c>
      <c r="D717" s="5">
        <v>44013</v>
      </c>
      <c r="E717" s="4" t="s">
        <v>13477</v>
      </c>
      <c r="F717" s="6"/>
      <c r="G717" s="4" t="s">
        <v>13478</v>
      </c>
      <c r="H717" s="3" t="s">
        <v>13479</v>
      </c>
      <c r="I717" s="4" t="s">
        <v>7927</v>
      </c>
      <c r="J717" s="4" t="s">
        <v>10647</v>
      </c>
      <c r="K717" s="4" t="s">
        <v>13480</v>
      </c>
      <c r="L717" s="6"/>
      <c r="M717" s="6"/>
      <c r="N717" s="6"/>
      <c r="O717" s="4" t="s">
        <v>13481</v>
      </c>
      <c r="P717" s="4" t="s">
        <v>540</v>
      </c>
      <c r="Q717" s="4">
        <v>10520</v>
      </c>
      <c r="R717" s="4" t="s">
        <v>229</v>
      </c>
      <c r="S717" s="4" t="s">
        <v>7815</v>
      </c>
      <c r="T717" s="4">
        <v>0</v>
      </c>
      <c r="U717" s="6"/>
      <c r="V717" s="4" t="s">
        <v>13482</v>
      </c>
      <c r="W717" s="4" t="s">
        <v>7778</v>
      </c>
      <c r="X717" s="4">
        <v>0</v>
      </c>
      <c r="Y717" s="4">
        <v>100</v>
      </c>
      <c r="Z717" s="4">
        <v>0</v>
      </c>
      <c r="AA717" s="4" t="s">
        <v>7779</v>
      </c>
      <c r="AB717" s="6"/>
      <c r="AC717" s="4">
        <v>1</v>
      </c>
      <c r="AD717" s="4">
        <v>0</v>
      </c>
      <c r="AE717" s="8">
        <v>45045.2293518518</v>
      </c>
    </row>
    <row r="718" customHeight="1" spans="1:31">
      <c r="A718" s="2">
        <v>47741</v>
      </c>
      <c r="B718" s="3" t="s">
        <v>13483</v>
      </c>
      <c r="C718" s="4" t="s">
        <v>13484</v>
      </c>
      <c r="D718" s="5">
        <v>44593</v>
      </c>
      <c r="E718" s="4" t="s">
        <v>13485</v>
      </c>
      <c r="F718" s="6"/>
      <c r="G718" s="4" t="s">
        <v>8922</v>
      </c>
      <c r="H718" s="6"/>
      <c r="I718" s="4" t="s">
        <v>9255</v>
      </c>
      <c r="J718" s="4" t="s">
        <v>10647</v>
      </c>
      <c r="K718" s="4" t="s">
        <v>13486</v>
      </c>
      <c r="L718" s="4" t="s">
        <v>13487</v>
      </c>
      <c r="M718" s="6"/>
      <c r="N718" s="6"/>
      <c r="O718" s="4" t="s">
        <v>12603</v>
      </c>
      <c r="P718" s="4" t="s">
        <v>12596</v>
      </c>
      <c r="Q718" s="4">
        <v>310051</v>
      </c>
      <c r="R718" s="4" t="s">
        <v>184</v>
      </c>
      <c r="S718" s="4" t="s">
        <v>7975</v>
      </c>
      <c r="T718" s="4">
        <v>0</v>
      </c>
      <c r="U718" s="6"/>
      <c r="V718" s="4" t="s">
        <v>13488</v>
      </c>
      <c r="W718" s="4" t="s">
        <v>7977</v>
      </c>
      <c r="X718" s="4">
        <v>0</v>
      </c>
      <c r="Y718" s="4">
        <v>50</v>
      </c>
      <c r="Z718" s="4">
        <v>0</v>
      </c>
      <c r="AA718" s="4" t="s">
        <v>7779</v>
      </c>
      <c r="AB718" s="6"/>
      <c r="AC718" s="4">
        <v>1</v>
      </c>
      <c r="AD718" s="4">
        <v>0</v>
      </c>
      <c r="AE718" s="8">
        <v>45045.2578240741</v>
      </c>
    </row>
    <row r="719" customHeight="1" spans="1:31">
      <c r="A719" s="2">
        <v>47760</v>
      </c>
      <c r="B719" s="3" t="s">
        <v>13489</v>
      </c>
      <c r="C719" s="4" t="s">
        <v>13490</v>
      </c>
      <c r="D719" s="5">
        <v>45338</v>
      </c>
      <c r="E719" s="4" t="s">
        <v>13491</v>
      </c>
      <c r="F719" s="4" t="s">
        <v>7855</v>
      </c>
      <c r="G719" s="4" t="s">
        <v>13492</v>
      </c>
      <c r="H719" s="3" t="s">
        <v>13489</v>
      </c>
      <c r="I719" s="4" t="s">
        <v>7927</v>
      </c>
      <c r="J719" s="4" t="s">
        <v>13493</v>
      </c>
      <c r="K719" s="4" t="s">
        <v>13494</v>
      </c>
      <c r="L719" s="4" t="s">
        <v>13495</v>
      </c>
      <c r="M719" s="6"/>
      <c r="N719" s="6"/>
      <c r="O719" s="4" t="s">
        <v>12304</v>
      </c>
      <c r="P719" s="4" t="s">
        <v>536</v>
      </c>
      <c r="Q719" s="4">
        <v>19030</v>
      </c>
      <c r="R719" s="4" t="s">
        <v>229</v>
      </c>
      <c r="S719" s="4" t="s">
        <v>7815</v>
      </c>
      <c r="T719" s="4">
        <v>0</v>
      </c>
      <c r="U719" s="6"/>
      <c r="V719" s="4" t="s">
        <v>13496</v>
      </c>
      <c r="W719" s="4" t="s">
        <v>7778</v>
      </c>
      <c r="X719" s="4">
        <v>0</v>
      </c>
      <c r="Y719" s="4">
        <v>100</v>
      </c>
      <c r="Z719" s="4">
        <v>100</v>
      </c>
      <c r="AA719" s="4" t="s">
        <v>7779</v>
      </c>
      <c r="AB719" s="6"/>
      <c r="AC719" s="4">
        <v>1</v>
      </c>
      <c r="AD719" s="4">
        <v>0</v>
      </c>
      <c r="AE719" s="8">
        <v>45324.8584259259</v>
      </c>
    </row>
    <row r="720" customHeight="1" spans="1:31">
      <c r="A720" s="2">
        <v>47762</v>
      </c>
      <c r="B720" s="3" t="s">
        <v>13497</v>
      </c>
      <c r="C720" s="4" t="s">
        <v>13498</v>
      </c>
      <c r="D720" s="5">
        <v>44947</v>
      </c>
      <c r="E720" s="4" t="s">
        <v>13499</v>
      </c>
      <c r="F720" s="6"/>
      <c r="G720" s="4" t="s">
        <v>11651</v>
      </c>
      <c r="H720" s="6"/>
      <c r="I720" s="4" t="s">
        <v>9255</v>
      </c>
      <c r="J720" s="4" t="s">
        <v>13500</v>
      </c>
      <c r="K720" s="4" t="s">
        <v>13501</v>
      </c>
      <c r="L720" s="4" t="s">
        <v>13462</v>
      </c>
      <c r="M720" s="6"/>
      <c r="N720" s="6"/>
      <c r="O720" s="4" t="s">
        <v>8717</v>
      </c>
      <c r="P720" s="4" t="s">
        <v>565</v>
      </c>
      <c r="Q720" s="4">
        <v>98117</v>
      </c>
      <c r="R720" s="4" t="s">
        <v>229</v>
      </c>
      <c r="S720" s="4" t="s">
        <v>7815</v>
      </c>
      <c r="T720" s="4">
        <v>0</v>
      </c>
      <c r="U720" s="6"/>
      <c r="V720" s="4" t="s">
        <v>13502</v>
      </c>
      <c r="W720" s="4" t="s">
        <v>7977</v>
      </c>
      <c r="X720" s="4">
        <v>0</v>
      </c>
      <c r="Y720" s="4">
        <v>50</v>
      </c>
      <c r="Z720" s="4">
        <v>0</v>
      </c>
      <c r="AA720" s="4" t="s">
        <v>7805</v>
      </c>
      <c r="AB720" s="6"/>
      <c r="AC720" s="4">
        <v>1</v>
      </c>
      <c r="AD720" s="4">
        <v>0</v>
      </c>
      <c r="AE720" s="8">
        <v>45242</v>
      </c>
    </row>
    <row r="721" customHeight="1" spans="1:31">
      <c r="A721" s="2">
        <v>47763</v>
      </c>
      <c r="B721" s="3" t="s">
        <v>13503</v>
      </c>
      <c r="C721" s="4" t="s">
        <v>13504</v>
      </c>
      <c r="D721" s="5">
        <v>44015</v>
      </c>
      <c r="E721" s="4" t="s">
        <v>13505</v>
      </c>
      <c r="F721" s="4" t="s">
        <v>13506</v>
      </c>
      <c r="G721" s="4" t="s">
        <v>13507</v>
      </c>
      <c r="H721" s="6"/>
      <c r="I721" s="4" t="s">
        <v>9255</v>
      </c>
      <c r="J721" s="4" t="s">
        <v>12170</v>
      </c>
      <c r="K721" s="4" t="s">
        <v>13508</v>
      </c>
      <c r="L721" s="4" t="s">
        <v>13509</v>
      </c>
      <c r="M721" s="6"/>
      <c r="N721" s="6"/>
      <c r="O721" s="4" t="s">
        <v>8717</v>
      </c>
      <c r="P721" s="4" t="s">
        <v>565</v>
      </c>
      <c r="Q721" s="4">
        <v>98103</v>
      </c>
      <c r="R721" s="4" t="s">
        <v>229</v>
      </c>
      <c r="S721" s="4" t="s">
        <v>7815</v>
      </c>
      <c r="T721" s="4">
        <v>1</v>
      </c>
      <c r="U721" s="6"/>
      <c r="V721" s="4" t="s">
        <v>13510</v>
      </c>
      <c r="W721" s="4" t="s">
        <v>7977</v>
      </c>
      <c r="X721" s="4">
        <v>0</v>
      </c>
      <c r="Y721" s="4">
        <v>50</v>
      </c>
      <c r="Z721" s="4">
        <v>0</v>
      </c>
      <c r="AA721" s="4" t="s">
        <v>7805</v>
      </c>
      <c r="AB721" s="6"/>
      <c r="AC721" s="4">
        <v>1</v>
      </c>
      <c r="AD721" s="4">
        <v>0</v>
      </c>
      <c r="AE721" s="8">
        <v>45263</v>
      </c>
    </row>
    <row r="722" customHeight="1" spans="1:31">
      <c r="A722" s="2">
        <v>47801</v>
      </c>
      <c r="B722" s="3" t="s">
        <v>13511</v>
      </c>
      <c r="C722" s="4" t="s">
        <v>13512</v>
      </c>
      <c r="D722" s="5">
        <v>44020</v>
      </c>
      <c r="E722" s="4" t="s">
        <v>13513</v>
      </c>
      <c r="F722" s="6"/>
      <c r="G722" s="4" t="s">
        <v>9401</v>
      </c>
      <c r="H722" s="6"/>
      <c r="I722" s="4" t="s">
        <v>9255</v>
      </c>
      <c r="J722" s="4">
        <v>2023</v>
      </c>
      <c r="K722" s="4" t="s">
        <v>13514</v>
      </c>
      <c r="L722" s="6"/>
      <c r="M722" s="6"/>
      <c r="N722" s="6"/>
      <c r="O722" s="4" t="s">
        <v>13515</v>
      </c>
      <c r="P722" s="4" t="s">
        <v>564</v>
      </c>
      <c r="Q722" s="4">
        <v>3166</v>
      </c>
      <c r="R722" s="4" t="s">
        <v>179</v>
      </c>
      <c r="S722" s="4" t="s">
        <v>7826</v>
      </c>
      <c r="T722" s="4">
        <v>0</v>
      </c>
      <c r="U722" s="6"/>
      <c r="V722" s="4" t="s">
        <v>13516</v>
      </c>
      <c r="W722" s="4" t="s">
        <v>7977</v>
      </c>
      <c r="X722" s="4">
        <v>0</v>
      </c>
      <c r="Y722" s="4">
        <v>50</v>
      </c>
      <c r="Z722" s="4">
        <v>0</v>
      </c>
      <c r="AA722" s="4" t="s">
        <v>7805</v>
      </c>
      <c r="AB722" s="6"/>
      <c r="AC722" s="4">
        <v>1</v>
      </c>
      <c r="AD722" s="4">
        <v>0</v>
      </c>
      <c r="AE722" s="8">
        <v>45224</v>
      </c>
    </row>
    <row r="723" customHeight="1" spans="1:31">
      <c r="A723" s="2">
        <v>47847</v>
      </c>
      <c r="B723" s="3" t="s">
        <v>4423</v>
      </c>
      <c r="C723" s="4" t="s">
        <v>13517</v>
      </c>
      <c r="D723" s="5">
        <v>45319</v>
      </c>
      <c r="E723" s="4" t="s">
        <v>13518</v>
      </c>
      <c r="F723" s="4" t="s">
        <v>10416</v>
      </c>
      <c r="G723" s="4" t="s">
        <v>13519</v>
      </c>
      <c r="H723" s="3" t="s">
        <v>13520</v>
      </c>
      <c r="I723" s="4" t="s">
        <v>9255</v>
      </c>
      <c r="J723" s="4" t="s">
        <v>13521</v>
      </c>
      <c r="K723" s="4" t="s">
        <v>13522</v>
      </c>
      <c r="L723" s="4" t="s">
        <v>13523</v>
      </c>
      <c r="M723" s="6"/>
      <c r="N723" s="6"/>
      <c r="O723" s="4" t="s">
        <v>8092</v>
      </c>
      <c r="P723" s="6"/>
      <c r="Q723" s="4" t="s">
        <v>13524</v>
      </c>
      <c r="R723" s="4" t="s">
        <v>203</v>
      </c>
      <c r="S723" s="4" t="s">
        <v>7789</v>
      </c>
      <c r="T723" s="4">
        <v>0</v>
      </c>
      <c r="U723" s="6"/>
      <c r="V723" s="4" t="s">
        <v>13525</v>
      </c>
      <c r="W723" s="4" t="s">
        <v>7977</v>
      </c>
      <c r="X723" s="4">
        <v>0</v>
      </c>
      <c r="Y723" s="4">
        <v>50</v>
      </c>
      <c r="Z723" s="4">
        <v>48.5</v>
      </c>
      <c r="AA723" s="4" t="s">
        <v>7779</v>
      </c>
      <c r="AB723" s="6"/>
      <c r="AC723" s="4">
        <v>1</v>
      </c>
      <c r="AD723" s="4">
        <v>0</v>
      </c>
      <c r="AE723" s="8">
        <v>45319.4263773148</v>
      </c>
    </row>
    <row r="724" customHeight="1" spans="1:31">
      <c r="A724" s="2">
        <v>47867</v>
      </c>
      <c r="B724" s="3" t="s">
        <v>13526</v>
      </c>
      <c r="C724" s="4" t="s">
        <v>13527</v>
      </c>
      <c r="D724" s="5">
        <v>44811</v>
      </c>
      <c r="E724" s="4" t="s">
        <v>13528</v>
      </c>
      <c r="F724" s="6"/>
      <c r="G724" s="4" t="s">
        <v>13529</v>
      </c>
      <c r="H724" s="6"/>
      <c r="I724" s="4" t="s">
        <v>9370</v>
      </c>
      <c r="J724" s="4">
        <v>2023</v>
      </c>
      <c r="K724" s="4" t="s">
        <v>13530</v>
      </c>
      <c r="L724" s="6"/>
      <c r="M724" s="6"/>
      <c r="N724" s="6"/>
      <c r="O724" s="4" t="s">
        <v>13531</v>
      </c>
      <c r="P724" s="4" t="s">
        <v>524</v>
      </c>
      <c r="Q724" s="4">
        <v>2148</v>
      </c>
      <c r="R724" s="4" t="s">
        <v>229</v>
      </c>
      <c r="S724" s="4" t="s">
        <v>7815</v>
      </c>
      <c r="T724" s="4">
        <v>0</v>
      </c>
      <c r="U724" s="6"/>
      <c r="V724" s="4" t="s">
        <v>13532</v>
      </c>
      <c r="W724" s="4" t="s">
        <v>7977</v>
      </c>
      <c r="X724" s="4">
        <v>0</v>
      </c>
      <c r="Y724" s="4">
        <v>50</v>
      </c>
      <c r="Z724" s="4">
        <v>0</v>
      </c>
      <c r="AA724" s="4" t="s">
        <v>11952</v>
      </c>
      <c r="AB724" s="6"/>
      <c r="AC724" s="4">
        <v>1</v>
      </c>
      <c r="AD724" s="4">
        <v>0</v>
      </c>
      <c r="AE724" s="8">
        <v>45232</v>
      </c>
    </row>
    <row r="725" customHeight="1" spans="1:31">
      <c r="A725" s="2">
        <v>47886</v>
      </c>
      <c r="B725" s="3" t="s">
        <v>13533</v>
      </c>
      <c r="C725" s="4" t="s">
        <v>13534</v>
      </c>
      <c r="D725" s="5">
        <v>45201</v>
      </c>
      <c r="E725" s="4" t="s">
        <v>9630</v>
      </c>
      <c r="F725" s="6"/>
      <c r="G725" s="4" t="s">
        <v>9080</v>
      </c>
      <c r="H725" s="3" t="s">
        <v>13535</v>
      </c>
      <c r="I725" s="4" t="s">
        <v>7927</v>
      </c>
      <c r="J725" s="4" t="s">
        <v>13536</v>
      </c>
      <c r="K725" s="4" t="s">
        <v>13537</v>
      </c>
      <c r="L725" s="4" t="s">
        <v>13538</v>
      </c>
      <c r="M725" s="6"/>
      <c r="N725" s="6"/>
      <c r="O725" s="4" t="s">
        <v>8622</v>
      </c>
      <c r="P725" s="4" t="s">
        <v>540</v>
      </c>
      <c r="Q725" s="4">
        <v>10011</v>
      </c>
      <c r="R725" s="4" t="s">
        <v>229</v>
      </c>
      <c r="S725" s="4" t="s">
        <v>7776</v>
      </c>
      <c r="T725" s="4">
        <v>0</v>
      </c>
      <c r="U725" s="6"/>
      <c r="V725" s="4" t="s">
        <v>13539</v>
      </c>
      <c r="W725" s="4" t="s">
        <v>7935</v>
      </c>
      <c r="X725" s="4">
        <v>0</v>
      </c>
      <c r="Y725" s="4">
        <v>300</v>
      </c>
      <c r="Z725" s="4">
        <v>300</v>
      </c>
      <c r="AA725" s="4" t="s">
        <v>7779</v>
      </c>
      <c r="AB725" s="6"/>
      <c r="AC725" s="4">
        <v>3</v>
      </c>
      <c r="AD725" s="4">
        <v>0</v>
      </c>
      <c r="AE725" s="8">
        <v>45201.3695833333</v>
      </c>
    </row>
    <row r="726" customHeight="1" spans="1:31">
      <c r="A726" s="2">
        <v>47949</v>
      </c>
      <c r="B726" s="3" t="s">
        <v>13540</v>
      </c>
      <c r="C726" s="4" t="s">
        <v>13541</v>
      </c>
      <c r="D726" s="6"/>
      <c r="E726" s="4" t="s">
        <v>13542</v>
      </c>
      <c r="F726" s="6"/>
      <c r="G726" s="4" t="s">
        <v>13543</v>
      </c>
      <c r="H726" s="6"/>
      <c r="I726" s="6"/>
      <c r="J726" s="4" t="s">
        <v>13544</v>
      </c>
      <c r="K726" s="4" t="s">
        <v>13545</v>
      </c>
      <c r="L726" s="4" t="s">
        <v>13546</v>
      </c>
      <c r="M726" s="6"/>
      <c r="N726" s="6"/>
      <c r="O726" s="4" t="s">
        <v>10138</v>
      </c>
      <c r="P726" s="4" t="s">
        <v>10139</v>
      </c>
      <c r="Q726" s="4" t="s">
        <v>13547</v>
      </c>
      <c r="R726" s="4" t="s">
        <v>183</v>
      </c>
      <c r="S726" s="4" t="s">
        <v>7815</v>
      </c>
      <c r="T726" s="6"/>
      <c r="U726" s="6"/>
      <c r="V726" s="4" t="s">
        <v>13548</v>
      </c>
      <c r="W726" s="4" t="s">
        <v>7778</v>
      </c>
      <c r="X726" s="4">
        <v>0</v>
      </c>
      <c r="Y726" s="4">
        <v>100</v>
      </c>
      <c r="Z726" s="4">
        <v>0</v>
      </c>
      <c r="AA726" s="4" t="s">
        <v>7779</v>
      </c>
      <c r="AB726" s="6"/>
      <c r="AC726" s="4">
        <v>1</v>
      </c>
      <c r="AD726" s="4">
        <v>0</v>
      </c>
      <c r="AE726" s="8">
        <v>45098.5777777778</v>
      </c>
    </row>
    <row r="727" customHeight="1" spans="1:31">
      <c r="A727" s="2">
        <v>47968</v>
      </c>
      <c r="B727" s="3" t="s">
        <v>13549</v>
      </c>
      <c r="C727" s="4" t="s">
        <v>13550</v>
      </c>
      <c r="D727" s="6"/>
      <c r="E727" s="4" t="s">
        <v>13551</v>
      </c>
      <c r="F727" s="6"/>
      <c r="G727" s="4" t="s">
        <v>13552</v>
      </c>
      <c r="H727" s="6"/>
      <c r="I727" s="6"/>
      <c r="J727" s="4" t="s">
        <v>10647</v>
      </c>
      <c r="K727" s="4" t="s">
        <v>13553</v>
      </c>
      <c r="L727" s="4" t="s">
        <v>13554</v>
      </c>
      <c r="M727" s="6"/>
      <c r="N727" s="6"/>
      <c r="O727" s="4" t="s">
        <v>8264</v>
      </c>
      <c r="P727" s="4" t="s">
        <v>529</v>
      </c>
      <c r="Q727" s="4">
        <v>21211</v>
      </c>
      <c r="R727" s="4" t="s">
        <v>229</v>
      </c>
      <c r="S727" s="4" t="s">
        <v>7815</v>
      </c>
      <c r="T727" s="6"/>
      <c r="U727" s="6"/>
      <c r="V727" s="4" t="s">
        <v>13555</v>
      </c>
      <c r="W727" s="4" t="s">
        <v>7977</v>
      </c>
      <c r="X727" s="4">
        <v>0</v>
      </c>
      <c r="Y727" s="4">
        <v>50</v>
      </c>
      <c r="Z727" s="4">
        <v>0</v>
      </c>
      <c r="AA727" s="4" t="s">
        <v>7779</v>
      </c>
      <c r="AB727" s="6"/>
      <c r="AC727" s="4">
        <v>1</v>
      </c>
      <c r="AD727" s="4">
        <v>0</v>
      </c>
      <c r="AE727" s="8">
        <v>45045.2679166667</v>
      </c>
    </row>
    <row r="728" customHeight="1" spans="1:31">
      <c r="A728" s="2">
        <v>48063</v>
      </c>
      <c r="B728" s="3" t="s">
        <v>13556</v>
      </c>
      <c r="C728" s="4" t="s">
        <v>13557</v>
      </c>
      <c r="D728" s="5">
        <v>45330</v>
      </c>
      <c r="E728" s="4" t="s">
        <v>13558</v>
      </c>
      <c r="F728" s="6"/>
      <c r="G728" s="4" t="s">
        <v>13559</v>
      </c>
      <c r="H728" s="3" t="s">
        <v>13560</v>
      </c>
      <c r="I728" s="4" t="s">
        <v>9255</v>
      </c>
      <c r="J728" s="4" t="s">
        <v>12216</v>
      </c>
      <c r="K728" s="4" t="s">
        <v>13561</v>
      </c>
      <c r="L728" s="6"/>
      <c r="M728" s="6"/>
      <c r="N728" s="6"/>
      <c r="O728" s="4" t="s">
        <v>7890</v>
      </c>
      <c r="P728" s="6"/>
      <c r="Q728" s="4" t="s">
        <v>13562</v>
      </c>
      <c r="R728" s="4" t="s">
        <v>228</v>
      </c>
      <c r="S728" s="4" t="s">
        <v>7826</v>
      </c>
      <c r="T728" s="4">
        <v>0</v>
      </c>
      <c r="U728" s="6"/>
      <c r="V728" s="4" t="s">
        <v>13563</v>
      </c>
      <c r="W728" s="4" t="s">
        <v>7977</v>
      </c>
      <c r="X728" s="4">
        <v>0</v>
      </c>
      <c r="Y728" s="4">
        <v>50</v>
      </c>
      <c r="Z728" s="4">
        <v>48.5</v>
      </c>
      <c r="AA728" s="4" t="s">
        <v>7779</v>
      </c>
      <c r="AB728" s="6"/>
      <c r="AC728" s="4">
        <v>1</v>
      </c>
      <c r="AD728" s="4">
        <v>0</v>
      </c>
      <c r="AE728" s="8">
        <v>45331.1227893519</v>
      </c>
    </row>
    <row r="729" customHeight="1" spans="1:31">
      <c r="A729" s="2">
        <v>48115</v>
      </c>
      <c r="B729" s="3" t="s">
        <v>13564</v>
      </c>
      <c r="C729" s="4" t="s">
        <v>13565</v>
      </c>
      <c r="D729" s="5">
        <v>44466</v>
      </c>
      <c r="E729" s="4" t="s">
        <v>13566</v>
      </c>
      <c r="F729" s="6"/>
      <c r="G729" s="4" t="s">
        <v>11862</v>
      </c>
      <c r="H729" s="3" t="s">
        <v>13564</v>
      </c>
      <c r="I729" s="4" t="s">
        <v>9255</v>
      </c>
      <c r="J729" s="4" t="s">
        <v>11363</v>
      </c>
      <c r="K729" s="4" t="s">
        <v>9828</v>
      </c>
      <c r="L729" s="4" t="s">
        <v>13567</v>
      </c>
      <c r="M729" s="6"/>
      <c r="N729" s="6"/>
      <c r="O729" s="4" t="s">
        <v>9829</v>
      </c>
      <c r="P729" s="4" t="s">
        <v>529</v>
      </c>
      <c r="Q729" s="4">
        <v>20740</v>
      </c>
      <c r="R729" s="4" t="s">
        <v>229</v>
      </c>
      <c r="S729" s="4" t="s">
        <v>7815</v>
      </c>
      <c r="T729" s="4">
        <v>0</v>
      </c>
      <c r="U729" s="6"/>
      <c r="V729" s="4" t="s">
        <v>13568</v>
      </c>
      <c r="W729" s="4" t="s">
        <v>7977</v>
      </c>
      <c r="X729" s="4">
        <v>0</v>
      </c>
      <c r="Y729" s="4">
        <v>50</v>
      </c>
      <c r="Z729" s="4">
        <v>0</v>
      </c>
      <c r="AA729" s="4" t="s">
        <v>7779</v>
      </c>
      <c r="AB729" s="6"/>
      <c r="AC729" s="4">
        <v>1</v>
      </c>
      <c r="AD729" s="4">
        <v>0</v>
      </c>
      <c r="AE729" s="8">
        <v>45045.2680439815</v>
      </c>
    </row>
    <row r="730" customHeight="1" spans="1:31">
      <c r="A730" s="2">
        <v>48158</v>
      </c>
      <c r="B730" s="3" t="s">
        <v>13569</v>
      </c>
      <c r="C730" s="4" t="s">
        <v>13570</v>
      </c>
      <c r="D730" s="5">
        <v>44750</v>
      </c>
      <c r="E730" s="4" t="s">
        <v>13571</v>
      </c>
      <c r="F730" s="6"/>
      <c r="G730" s="4" t="s">
        <v>13572</v>
      </c>
      <c r="H730" s="6"/>
      <c r="I730" s="4" t="s">
        <v>7927</v>
      </c>
      <c r="J730" s="4" t="s">
        <v>12216</v>
      </c>
      <c r="K730" s="4" t="s">
        <v>13573</v>
      </c>
      <c r="L730" s="6"/>
      <c r="M730" s="6"/>
      <c r="N730" s="6"/>
      <c r="O730" s="4" t="s">
        <v>13574</v>
      </c>
      <c r="P730" s="4" t="s">
        <v>13575</v>
      </c>
      <c r="Q730" s="4">
        <v>26508</v>
      </c>
      <c r="R730" s="4" t="s">
        <v>229</v>
      </c>
      <c r="S730" s="4" t="s">
        <v>7776</v>
      </c>
      <c r="T730" s="4">
        <v>0</v>
      </c>
      <c r="U730" s="6"/>
      <c r="V730" s="4" t="s">
        <v>13576</v>
      </c>
      <c r="W730" s="4" t="s">
        <v>7935</v>
      </c>
      <c r="X730" s="4">
        <v>0</v>
      </c>
      <c r="Y730" s="4">
        <v>300</v>
      </c>
      <c r="Z730" s="4">
        <v>300</v>
      </c>
      <c r="AA730" s="4" t="s">
        <v>7779</v>
      </c>
      <c r="AB730" s="6"/>
      <c r="AC730" s="4">
        <v>3</v>
      </c>
      <c r="AD730" s="4">
        <v>0</v>
      </c>
      <c r="AE730" s="8">
        <v>44567.3901388889</v>
      </c>
    </row>
    <row r="731" customHeight="1" spans="1:31">
      <c r="A731" s="2">
        <v>48186</v>
      </c>
      <c r="B731" s="3" t="s">
        <v>13577</v>
      </c>
      <c r="C731" s="4" t="s">
        <v>13578</v>
      </c>
      <c r="D731" s="6"/>
      <c r="E731" s="4" t="s">
        <v>8186</v>
      </c>
      <c r="F731" s="6"/>
      <c r="G731" s="4" t="s">
        <v>13579</v>
      </c>
      <c r="H731" s="6"/>
      <c r="I731" s="6"/>
      <c r="J731" s="4" t="s">
        <v>10647</v>
      </c>
      <c r="K731" s="4" t="s">
        <v>13580</v>
      </c>
      <c r="L731" s="4" t="s">
        <v>13581</v>
      </c>
      <c r="M731" s="6"/>
      <c r="N731" s="6"/>
      <c r="O731" s="4" t="s">
        <v>13582</v>
      </c>
      <c r="P731" s="4" t="s">
        <v>556</v>
      </c>
      <c r="Q731" s="4" t="s">
        <v>13583</v>
      </c>
      <c r="R731" s="4" t="s">
        <v>201</v>
      </c>
      <c r="S731" s="4" t="s">
        <v>7975</v>
      </c>
      <c r="T731" s="6"/>
      <c r="U731" s="6"/>
      <c r="V731" s="4" t="s">
        <v>13584</v>
      </c>
      <c r="W731" s="4" t="s">
        <v>7778</v>
      </c>
      <c r="X731" s="4">
        <v>0</v>
      </c>
      <c r="Y731" s="4">
        <v>100</v>
      </c>
      <c r="Z731" s="4">
        <v>0</v>
      </c>
      <c r="AA731" s="4" t="s">
        <v>7805</v>
      </c>
      <c r="AB731" s="6"/>
      <c r="AC731" s="4">
        <v>1</v>
      </c>
      <c r="AD731" s="4">
        <v>0</v>
      </c>
      <c r="AE731" s="8">
        <v>45236</v>
      </c>
    </row>
    <row r="732" customHeight="1" spans="1:31">
      <c r="A732" s="2">
        <v>48188</v>
      </c>
      <c r="B732" s="3" t="s">
        <v>13585</v>
      </c>
      <c r="C732" s="4" t="s">
        <v>13586</v>
      </c>
      <c r="D732" s="5">
        <v>45322</v>
      </c>
      <c r="E732" s="4" t="s">
        <v>13587</v>
      </c>
      <c r="F732" s="6"/>
      <c r="G732" s="4" t="s">
        <v>13588</v>
      </c>
      <c r="H732" s="6"/>
      <c r="I732" s="4" t="s">
        <v>7796</v>
      </c>
      <c r="J732" s="4" t="s">
        <v>13589</v>
      </c>
      <c r="K732" s="4" t="s">
        <v>13590</v>
      </c>
      <c r="L732" s="4" t="s">
        <v>13591</v>
      </c>
      <c r="M732" s="6"/>
      <c r="N732" s="6"/>
      <c r="O732" s="4" t="s">
        <v>8696</v>
      </c>
      <c r="P732" s="6"/>
      <c r="Q732" s="4" t="s">
        <v>13592</v>
      </c>
      <c r="R732" s="4" t="s">
        <v>201</v>
      </c>
      <c r="S732" s="4" t="s">
        <v>7826</v>
      </c>
      <c r="T732" s="4">
        <v>0</v>
      </c>
      <c r="U732" s="6"/>
      <c r="V732" s="4" t="s">
        <v>13593</v>
      </c>
      <c r="W732" s="4" t="s">
        <v>7778</v>
      </c>
      <c r="X732" s="4">
        <v>0</v>
      </c>
      <c r="Y732" s="4">
        <v>100</v>
      </c>
      <c r="Z732" s="4">
        <v>97</v>
      </c>
      <c r="AA732" s="4" t="s">
        <v>7779</v>
      </c>
      <c r="AB732" s="6"/>
      <c r="AC732" s="4">
        <v>1</v>
      </c>
      <c r="AD732" s="4">
        <v>0</v>
      </c>
      <c r="AE732" s="8">
        <v>45322.8306597222</v>
      </c>
    </row>
    <row r="733" customHeight="1" spans="1:31">
      <c r="A733" s="2">
        <v>48223</v>
      </c>
      <c r="B733" s="3" t="s">
        <v>13594</v>
      </c>
      <c r="C733" s="4" t="s">
        <v>13595</v>
      </c>
      <c r="D733" s="6"/>
      <c r="E733" s="4" t="s">
        <v>13596</v>
      </c>
      <c r="F733" s="6"/>
      <c r="G733" s="4" t="s">
        <v>13597</v>
      </c>
      <c r="H733" s="6"/>
      <c r="I733" s="6"/>
      <c r="J733" s="4" t="s">
        <v>10647</v>
      </c>
      <c r="K733" s="9" t="s">
        <v>9083</v>
      </c>
      <c r="L733" s="6"/>
      <c r="M733" s="6"/>
      <c r="N733" s="6"/>
      <c r="O733" s="9" t="s">
        <v>13598</v>
      </c>
      <c r="P733" s="9" t="s">
        <v>13598</v>
      </c>
      <c r="Q733" s="4">
        <v>300062</v>
      </c>
      <c r="R733" s="4" t="s">
        <v>184</v>
      </c>
      <c r="S733" s="4" t="s">
        <v>7975</v>
      </c>
      <c r="T733" s="6"/>
      <c r="U733" s="6"/>
      <c r="V733" s="4" t="s">
        <v>13599</v>
      </c>
      <c r="W733" s="4" t="s">
        <v>7778</v>
      </c>
      <c r="X733" s="4">
        <v>0</v>
      </c>
      <c r="Y733" s="4">
        <v>100</v>
      </c>
      <c r="Z733" s="4">
        <v>0</v>
      </c>
      <c r="AA733" s="4" t="s">
        <v>7805</v>
      </c>
      <c r="AB733" s="6"/>
      <c r="AC733" s="4">
        <v>1</v>
      </c>
      <c r="AD733" s="4">
        <v>0</v>
      </c>
      <c r="AE733" s="8">
        <v>45208</v>
      </c>
    </row>
    <row r="734" customHeight="1" spans="1:31">
      <c r="A734" s="2">
        <v>48239</v>
      </c>
      <c r="B734" s="3" t="s">
        <v>13600</v>
      </c>
      <c r="C734" s="4" t="s">
        <v>13601</v>
      </c>
      <c r="D734" s="5">
        <v>45264</v>
      </c>
      <c r="E734" s="4" t="s">
        <v>13602</v>
      </c>
      <c r="F734" s="6"/>
      <c r="G734" s="4" t="s">
        <v>8343</v>
      </c>
      <c r="H734" s="3" t="s">
        <v>13603</v>
      </c>
      <c r="I734" s="4" t="s">
        <v>7796</v>
      </c>
      <c r="J734" s="4" t="s">
        <v>13604</v>
      </c>
      <c r="K734" s="4" t="s">
        <v>13605</v>
      </c>
      <c r="L734" s="6"/>
      <c r="M734" s="6"/>
      <c r="N734" s="6"/>
      <c r="O734" s="4" t="s">
        <v>213</v>
      </c>
      <c r="P734" s="4" t="s">
        <v>213</v>
      </c>
      <c r="Q734" s="4">
        <v>487372</v>
      </c>
      <c r="R734" s="4" t="s">
        <v>213</v>
      </c>
      <c r="S734" s="4" t="s">
        <v>7826</v>
      </c>
      <c r="T734" s="4">
        <v>0</v>
      </c>
      <c r="U734" s="6"/>
      <c r="V734" s="4" t="s">
        <v>13606</v>
      </c>
      <c r="W734" s="4" t="s">
        <v>7778</v>
      </c>
      <c r="X734" s="4">
        <v>0</v>
      </c>
      <c r="Y734" s="4">
        <v>100</v>
      </c>
      <c r="Z734" s="4">
        <v>100</v>
      </c>
      <c r="AA734" s="4" t="s">
        <v>7779</v>
      </c>
      <c r="AB734" s="6"/>
      <c r="AC734" s="4">
        <v>1</v>
      </c>
      <c r="AD734" s="4">
        <v>0</v>
      </c>
      <c r="AE734" s="8">
        <v>45265.4181597222</v>
      </c>
    </row>
    <row r="735" customHeight="1" spans="1:31">
      <c r="A735" s="2">
        <v>48251</v>
      </c>
      <c r="B735" s="3" t="s">
        <v>13607</v>
      </c>
      <c r="C735" s="4" t="s">
        <v>13608</v>
      </c>
      <c r="D735" s="6"/>
      <c r="E735" s="4" t="s">
        <v>9805</v>
      </c>
      <c r="F735" s="6"/>
      <c r="G735" s="4" t="s">
        <v>9099</v>
      </c>
      <c r="H735" s="6"/>
      <c r="I735" s="6"/>
      <c r="J735" s="4" t="s">
        <v>11363</v>
      </c>
      <c r="K735" s="4" t="s">
        <v>13609</v>
      </c>
      <c r="L735" s="6"/>
      <c r="M735" s="6"/>
      <c r="N735" s="6"/>
      <c r="O735" s="4" t="s">
        <v>13610</v>
      </c>
      <c r="P735" s="4" t="s">
        <v>12816</v>
      </c>
      <c r="Q735" s="4">
        <v>430072</v>
      </c>
      <c r="R735" s="4" t="s">
        <v>184</v>
      </c>
      <c r="S735" s="4" t="s">
        <v>7975</v>
      </c>
      <c r="T735" s="6"/>
      <c r="U735" s="6"/>
      <c r="V735" s="4" t="s">
        <v>13611</v>
      </c>
      <c r="W735" s="4" t="s">
        <v>7778</v>
      </c>
      <c r="X735" s="4">
        <v>0</v>
      </c>
      <c r="Y735" s="4">
        <v>100</v>
      </c>
      <c r="Z735" s="4">
        <v>0</v>
      </c>
      <c r="AA735" s="4" t="s">
        <v>7805</v>
      </c>
      <c r="AB735" s="6"/>
      <c r="AC735" s="4">
        <v>1</v>
      </c>
      <c r="AD735" s="4">
        <v>0</v>
      </c>
      <c r="AE735" s="8">
        <v>45232</v>
      </c>
    </row>
    <row r="736" customHeight="1" spans="1:31">
      <c r="A736" s="2">
        <v>48255</v>
      </c>
      <c r="B736" s="3" t="s">
        <v>13612</v>
      </c>
      <c r="C736" s="3" t="s">
        <v>13613</v>
      </c>
      <c r="D736" s="6"/>
      <c r="E736" s="4" t="s">
        <v>13614</v>
      </c>
      <c r="F736" s="6"/>
      <c r="G736" s="4" t="s">
        <v>9099</v>
      </c>
      <c r="H736" s="6"/>
      <c r="I736" s="6"/>
      <c r="J736" s="4" t="s">
        <v>10647</v>
      </c>
      <c r="K736" s="4" t="s">
        <v>13615</v>
      </c>
      <c r="L736" s="6"/>
      <c r="M736" s="6"/>
      <c r="N736" s="6"/>
      <c r="O736" s="4" t="s">
        <v>213</v>
      </c>
      <c r="P736" s="6"/>
      <c r="Q736" s="4">
        <v>138601</v>
      </c>
      <c r="R736" s="4" t="s">
        <v>213</v>
      </c>
      <c r="S736" s="4" t="s">
        <v>7975</v>
      </c>
      <c r="T736" s="6"/>
      <c r="U736" s="6"/>
      <c r="V736" s="4" t="s">
        <v>13616</v>
      </c>
      <c r="W736" s="4" t="s">
        <v>7977</v>
      </c>
      <c r="X736" s="4">
        <v>0</v>
      </c>
      <c r="Y736" s="4">
        <v>50</v>
      </c>
      <c r="Z736" s="4">
        <v>0</v>
      </c>
      <c r="AA736" s="4" t="s">
        <v>7805</v>
      </c>
      <c r="AB736" s="6"/>
      <c r="AC736" s="4">
        <v>1</v>
      </c>
      <c r="AD736" s="4">
        <v>0</v>
      </c>
      <c r="AE736" s="8">
        <v>45233</v>
      </c>
    </row>
    <row r="737" customHeight="1" spans="1:31">
      <c r="A737" s="2">
        <v>48273</v>
      </c>
      <c r="B737" s="3" t="s">
        <v>13617</v>
      </c>
      <c r="C737" s="4" t="s">
        <v>13618</v>
      </c>
      <c r="D737" s="6"/>
      <c r="E737" s="4" t="s">
        <v>13619</v>
      </c>
      <c r="F737" s="6"/>
      <c r="G737" s="4" t="s">
        <v>8391</v>
      </c>
      <c r="H737" s="6"/>
      <c r="I737" s="6"/>
      <c r="J737" s="4" t="s">
        <v>10647</v>
      </c>
      <c r="K737" s="4" t="s">
        <v>13620</v>
      </c>
      <c r="L737" s="4" t="s">
        <v>13621</v>
      </c>
      <c r="M737" s="6"/>
      <c r="N737" s="6"/>
      <c r="O737" s="4" t="s">
        <v>8572</v>
      </c>
      <c r="P737" s="4" t="s">
        <v>516</v>
      </c>
      <c r="Q737" s="4">
        <v>75002</v>
      </c>
      <c r="R737" s="4" t="s">
        <v>192</v>
      </c>
      <c r="S737" s="4" t="s">
        <v>7802</v>
      </c>
      <c r="T737" s="6"/>
      <c r="U737" s="6"/>
      <c r="V737" s="4" t="s">
        <v>13622</v>
      </c>
      <c r="W737" s="4" t="s">
        <v>7778</v>
      </c>
      <c r="X737" s="4">
        <v>0</v>
      </c>
      <c r="Y737" s="4">
        <v>100</v>
      </c>
      <c r="Z737" s="4">
        <v>0</v>
      </c>
      <c r="AA737" s="4" t="s">
        <v>8129</v>
      </c>
      <c r="AB737" s="6"/>
      <c r="AC737" s="4">
        <v>1</v>
      </c>
      <c r="AD737" s="4">
        <v>0</v>
      </c>
      <c r="AE737" s="8">
        <v>45239</v>
      </c>
    </row>
    <row r="738" customHeight="1" spans="1:31">
      <c r="A738" s="2">
        <v>48337</v>
      </c>
      <c r="B738" s="3" t="s">
        <v>13623</v>
      </c>
      <c r="C738" s="4" t="s">
        <v>13624</v>
      </c>
      <c r="D738" s="5">
        <v>45155</v>
      </c>
      <c r="E738" s="4" t="s">
        <v>11105</v>
      </c>
      <c r="F738" s="6"/>
      <c r="G738" s="4" t="s">
        <v>13625</v>
      </c>
      <c r="H738" s="6"/>
      <c r="I738" s="6"/>
      <c r="J738" s="4" t="s">
        <v>13544</v>
      </c>
      <c r="K738" s="4" t="s">
        <v>13626</v>
      </c>
      <c r="L738" s="4" t="s">
        <v>13627</v>
      </c>
      <c r="M738" s="6"/>
      <c r="N738" s="6"/>
      <c r="O738" s="4" t="s">
        <v>9991</v>
      </c>
      <c r="P738" s="4" t="s">
        <v>561</v>
      </c>
      <c r="Q738" s="4" t="s">
        <v>13628</v>
      </c>
      <c r="R738" s="4" t="s">
        <v>203</v>
      </c>
      <c r="S738" s="4" t="s">
        <v>7802</v>
      </c>
      <c r="T738" s="6"/>
      <c r="U738" s="6"/>
      <c r="V738" s="4" t="s">
        <v>13629</v>
      </c>
      <c r="W738" s="4" t="s">
        <v>7778</v>
      </c>
      <c r="X738" s="4">
        <v>0</v>
      </c>
      <c r="Y738" s="4">
        <v>100</v>
      </c>
      <c r="Z738" s="4">
        <v>0</v>
      </c>
      <c r="AA738" s="4" t="s">
        <v>7805</v>
      </c>
      <c r="AB738" s="6"/>
      <c r="AC738" s="4">
        <v>1</v>
      </c>
      <c r="AD738" s="4">
        <v>0</v>
      </c>
      <c r="AE738" s="8">
        <v>45240</v>
      </c>
    </row>
    <row r="739" customHeight="1" spans="1:31">
      <c r="A739" s="2">
        <v>48355</v>
      </c>
      <c r="B739" s="3" t="s">
        <v>13630</v>
      </c>
      <c r="C739" s="4" t="s">
        <v>13631</v>
      </c>
      <c r="D739" s="5">
        <v>44737</v>
      </c>
      <c r="E739" s="4" t="s">
        <v>13632</v>
      </c>
      <c r="F739" s="6"/>
      <c r="G739" s="4" t="s">
        <v>13633</v>
      </c>
      <c r="H739" s="6"/>
      <c r="I739" s="4" t="s">
        <v>7927</v>
      </c>
      <c r="J739" s="4" t="s">
        <v>10647</v>
      </c>
      <c r="K739" s="4" t="s">
        <v>7811</v>
      </c>
      <c r="L739" s="6"/>
      <c r="M739" s="6"/>
      <c r="N739" s="6"/>
      <c r="O739" s="4" t="s">
        <v>7814</v>
      </c>
      <c r="P739" s="4" t="s">
        <v>501</v>
      </c>
      <c r="Q739" s="4">
        <v>94025</v>
      </c>
      <c r="R739" s="4" t="s">
        <v>229</v>
      </c>
      <c r="S739" s="4" t="s">
        <v>7815</v>
      </c>
      <c r="T739" s="4">
        <v>1</v>
      </c>
      <c r="U739" s="6"/>
      <c r="V739" s="4" t="s">
        <v>13634</v>
      </c>
      <c r="W739" s="4" t="s">
        <v>7778</v>
      </c>
      <c r="X739" s="4">
        <v>0</v>
      </c>
      <c r="Y739" s="4">
        <v>100</v>
      </c>
      <c r="Z739" s="4">
        <v>0</v>
      </c>
      <c r="AA739" s="4" t="s">
        <v>7805</v>
      </c>
      <c r="AB739" s="6"/>
      <c r="AC739" s="4">
        <v>1</v>
      </c>
      <c r="AD739" s="4">
        <v>0</v>
      </c>
      <c r="AE739" s="8">
        <v>45236</v>
      </c>
    </row>
    <row r="740" customHeight="1" spans="1:31">
      <c r="A740" s="2">
        <v>48364</v>
      </c>
      <c r="B740" s="3" t="s">
        <v>13635</v>
      </c>
      <c r="C740" s="4" t="s">
        <v>13636</v>
      </c>
      <c r="D740" s="5">
        <v>45223</v>
      </c>
      <c r="E740" s="4" t="s">
        <v>13637</v>
      </c>
      <c r="F740" s="6"/>
      <c r="G740" s="4" t="s">
        <v>13638</v>
      </c>
      <c r="H740" s="6"/>
      <c r="I740" s="6"/>
      <c r="J740" s="4" t="s">
        <v>11363</v>
      </c>
      <c r="K740" s="4" t="s">
        <v>13639</v>
      </c>
      <c r="L740" s="4" t="s">
        <v>13640</v>
      </c>
      <c r="M740" s="6"/>
      <c r="N740" s="6"/>
      <c r="O740" s="4" t="s">
        <v>12993</v>
      </c>
      <c r="P740" s="4" t="s">
        <v>556</v>
      </c>
      <c r="Q740" s="4" t="s">
        <v>12994</v>
      </c>
      <c r="R740" s="4" t="s">
        <v>201</v>
      </c>
      <c r="S740" s="4" t="s">
        <v>7975</v>
      </c>
      <c r="T740" s="6"/>
      <c r="U740" s="6"/>
      <c r="V740" s="4" t="s">
        <v>13641</v>
      </c>
      <c r="W740" s="4" t="s">
        <v>7778</v>
      </c>
      <c r="X740" s="4">
        <v>0</v>
      </c>
      <c r="Y740" s="4">
        <v>100</v>
      </c>
      <c r="Z740" s="4">
        <v>0</v>
      </c>
      <c r="AA740" s="4" t="s">
        <v>7779</v>
      </c>
      <c r="AB740" s="6"/>
      <c r="AC740" s="4">
        <v>1</v>
      </c>
      <c r="AD740" s="4">
        <v>0</v>
      </c>
      <c r="AE740" s="8">
        <v>45045.2303703704</v>
      </c>
    </row>
    <row r="741" customHeight="1" spans="1:31">
      <c r="A741" s="2">
        <v>48367</v>
      </c>
      <c r="B741" s="3" t="s">
        <v>13642</v>
      </c>
      <c r="C741" s="4" t="s">
        <v>13643</v>
      </c>
      <c r="D741" s="6"/>
      <c r="E741" s="4" t="s">
        <v>13644</v>
      </c>
      <c r="F741" s="6"/>
      <c r="G741" s="4" t="s">
        <v>13645</v>
      </c>
      <c r="H741" s="6"/>
      <c r="I741" s="6"/>
      <c r="J741" s="4" t="s">
        <v>12170</v>
      </c>
      <c r="K741" s="4" t="s">
        <v>13646</v>
      </c>
      <c r="L741" s="4" t="s">
        <v>13647</v>
      </c>
      <c r="M741" s="6"/>
      <c r="N741" s="6"/>
      <c r="O741" s="4" t="s">
        <v>13648</v>
      </c>
      <c r="P741" s="4" t="s">
        <v>13649</v>
      </c>
      <c r="Q741" s="4" t="s">
        <v>13650</v>
      </c>
      <c r="R741" s="4" t="s">
        <v>201</v>
      </c>
      <c r="S741" s="4" t="s">
        <v>7975</v>
      </c>
      <c r="T741" s="6"/>
      <c r="U741" s="6"/>
      <c r="V741" s="4" t="s">
        <v>13651</v>
      </c>
      <c r="W741" s="4" t="s">
        <v>7778</v>
      </c>
      <c r="X741" s="4">
        <v>0</v>
      </c>
      <c r="Y741" s="4">
        <v>100</v>
      </c>
      <c r="Z741" s="4">
        <v>0</v>
      </c>
      <c r="AA741" s="4" t="s">
        <v>7805</v>
      </c>
      <c r="AB741" s="6"/>
      <c r="AC741" s="4">
        <v>1</v>
      </c>
      <c r="AD741" s="4">
        <v>0</v>
      </c>
      <c r="AE741" s="8">
        <v>45235</v>
      </c>
    </row>
    <row r="742" customHeight="1" spans="1:31">
      <c r="A742" s="2">
        <v>48394</v>
      </c>
      <c r="B742" s="3" t="s">
        <v>4234</v>
      </c>
      <c r="C742" s="4" t="s">
        <v>13652</v>
      </c>
      <c r="D742" s="6"/>
      <c r="E742" s="4" t="s">
        <v>13653</v>
      </c>
      <c r="F742" s="6"/>
      <c r="G742" s="4" t="s">
        <v>13654</v>
      </c>
      <c r="H742" s="6"/>
      <c r="I742" s="6"/>
      <c r="J742" s="4" t="s">
        <v>10647</v>
      </c>
      <c r="K742" s="4" t="s">
        <v>13655</v>
      </c>
      <c r="L742" s="6"/>
      <c r="M742" s="6"/>
      <c r="N742" s="6"/>
      <c r="O742" s="4" t="s">
        <v>213</v>
      </c>
      <c r="P742" s="4" t="s">
        <v>13656</v>
      </c>
      <c r="Q742" s="4">
        <v>485996</v>
      </c>
      <c r="R742" s="4" t="s">
        <v>213</v>
      </c>
      <c r="S742" s="4" t="s">
        <v>7975</v>
      </c>
      <c r="T742" s="6"/>
      <c r="U742" s="6"/>
      <c r="V742" s="4" t="s">
        <v>13657</v>
      </c>
      <c r="W742" s="4" t="s">
        <v>7778</v>
      </c>
      <c r="X742" s="4">
        <v>0</v>
      </c>
      <c r="Y742" s="4">
        <v>100</v>
      </c>
      <c r="Z742" s="4">
        <v>0</v>
      </c>
      <c r="AA742" s="4" t="s">
        <v>7805</v>
      </c>
      <c r="AB742" s="6"/>
      <c r="AC742" s="4">
        <v>1</v>
      </c>
      <c r="AD742" s="4">
        <v>0</v>
      </c>
      <c r="AE742" s="8">
        <v>45260</v>
      </c>
    </row>
    <row r="743" customHeight="1" spans="1:31">
      <c r="A743" s="2">
        <v>48424</v>
      </c>
      <c r="B743" s="3" t="s">
        <v>13658</v>
      </c>
      <c r="C743" s="4" t="s">
        <v>13659</v>
      </c>
      <c r="D743" s="6"/>
      <c r="E743" s="4" t="s">
        <v>13660</v>
      </c>
      <c r="F743" s="4" t="s">
        <v>13661</v>
      </c>
      <c r="G743" s="4" t="s">
        <v>13662</v>
      </c>
      <c r="H743" s="6"/>
      <c r="I743" s="6"/>
      <c r="J743" s="4" t="s">
        <v>10647</v>
      </c>
      <c r="K743" s="4" t="s">
        <v>13663</v>
      </c>
      <c r="L743" s="6"/>
      <c r="M743" s="6"/>
      <c r="N743" s="6"/>
      <c r="O743" s="4" t="s">
        <v>12143</v>
      </c>
      <c r="P743" s="4" t="s">
        <v>501</v>
      </c>
      <c r="Q743" s="4">
        <v>92121</v>
      </c>
      <c r="R743" s="4" t="s">
        <v>229</v>
      </c>
      <c r="S743" s="4" t="s">
        <v>7815</v>
      </c>
      <c r="T743" s="6"/>
      <c r="U743" s="6"/>
      <c r="V743" s="4" t="s">
        <v>13664</v>
      </c>
      <c r="W743" s="4" t="s">
        <v>7778</v>
      </c>
      <c r="X743" s="4">
        <v>0</v>
      </c>
      <c r="Y743" s="4">
        <v>100</v>
      </c>
      <c r="Z743" s="4">
        <v>0</v>
      </c>
      <c r="AA743" s="4" t="s">
        <v>7805</v>
      </c>
      <c r="AB743" s="6"/>
      <c r="AC743" s="4">
        <v>1</v>
      </c>
      <c r="AD743" s="4">
        <v>0</v>
      </c>
      <c r="AE743" s="8">
        <v>45240</v>
      </c>
    </row>
    <row r="744" customHeight="1" spans="1:31">
      <c r="A744" s="2">
        <v>48543</v>
      </c>
      <c r="B744" s="3" t="s">
        <v>13665</v>
      </c>
      <c r="C744" s="4" t="s">
        <v>13666</v>
      </c>
      <c r="D744" s="6"/>
      <c r="E744" s="4" t="s">
        <v>13499</v>
      </c>
      <c r="F744" s="6"/>
      <c r="G744" s="4" t="s">
        <v>8873</v>
      </c>
      <c r="H744" s="6"/>
      <c r="I744" s="6"/>
      <c r="J744" s="4" t="s">
        <v>10647</v>
      </c>
      <c r="K744" s="4" t="s">
        <v>13667</v>
      </c>
      <c r="L744" s="6"/>
      <c r="M744" s="6"/>
      <c r="N744" s="6"/>
      <c r="O744" s="4" t="s">
        <v>13668</v>
      </c>
      <c r="P744" s="4" t="s">
        <v>8950</v>
      </c>
      <c r="Q744" s="4">
        <v>98033</v>
      </c>
      <c r="R744" s="4" t="s">
        <v>8951</v>
      </c>
      <c r="S744" s="4" t="s">
        <v>7975</v>
      </c>
      <c r="T744" s="6"/>
      <c r="U744" s="6"/>
      <c r="V744" s="4" t="s">
        <v>13669</v>
      </c>
      <c r="W744" s="4" t="s">
        <v>7778</v>
      </c>
      <c r="X744" s="4">
        <v>0</v>
      </c>
      <c r="Y744" s="4">
        <v>100</v>
      </c>
      <c r="Z744" s="4">
        <v>0</v>
      </c>
      <c r="AA744" s="4" t="s">
        <v>7805</v>
      </c>
      <c r="AB744" s="6"/>
      <c r="AC744" s="4">
        <v>1</v>
      </c>
      <c r="AD744" s="4">
        <v>0</v>
      </c>
      <c r="AE744" s="8">
        <v>45237</v>
      </c>
    </row>
    <row r="745" customHeight="1" spans="1:31">
      <c r="A745" s="2">
        <v>48561</v>
      </c>
      <c r="B745" s="3" t="s">
        <v>13670</v>
      </c>
      <c r="C745" s="4" t="s">
        <v>13671</v>
      </c>
      <c r="D745" s="6"/>
      <c r="E745" s="4" t="s">
        <v>13672</v>
      </c>
      <c r="F745" s="6"/>
      <c r="G745" s="4" t="s">
        <v>13673</v>
      </c>
      <c r="H745" s="6"/>
      <c r="I745" s="6"/>
      <c r="J745" s="4" t="s">
        <v>10647</v>
      </c>
      <c r="K745" s="4" t="s">
        <v>13674</v>
      </c>
      <c r="L745" s="4" t="s">
        <v>9094</v>
      </c>
      <c r="M745" s="6"/>
      <c r="N745" s="6"/>
      <c r="O745" s="4" t="s">
        <v>9095</v>
      </c>
      <c r="P745" s="4" t="s">
        <v>500</v>
      </c>
      <c r="Q745" s="4">
        <v>80538</v>
      </c>
      <c r="R745" s="4" t="s">
        <v>193</v>
      </c>
      <c r="S745" s="4" t="s">
        <v>7802</v>
      </c>
      <c r="T745" s="6"/>
      <c r="U745" s="6"/>
      <c r="V745" s="4" t="s">
        <v>13675</v>
      </c>
      <c r="W745" s="4" t="s">
        <v>7778</v>
      </c>
      <c r="X745" s="4">
        <v>0</v>
      </c>
      <c r="Y745" s="4">
        <v>100</v>
      </c>
      <c r="Z745" s="4">
        <v>0</v>
      </c>
      <c r="AA745" s="4" t="s">
        <v>7779</v>
      </c>
      <c r="AB745" s="6"/>
      <c r="AC745" s="4">
        <v>1</v>
      </c>
      <c r="AD745" s="4">
        <v>0</v>
      </c>
      <c r="AE745" s="8">
        <v>45045.2306597222</v>
      </c>
    </row>
    <row r="746" customHeight="1" spans="1:31">
      <c r="A746" s="2">
        <v>48585</v>
      </c>
      <c r="B746" s="3" t="s">
        <v>13676</v>
      </c>
      <c r="C746" s="4" t="s">
        <v>13677</v>
      </c>
      <c r="D746" s="6"/>
      <c r="E746" s="4" t="s">
        <v>13678</v>
      </c>
      <c r="F746" s="6"/>
      <c r="G746" s="4" t="s">
        <v>13679</v>
      </c>
      <c r="H746" s="6"/>
      <c r="I746" s="6"/>
      <c r="J746" s="4" t="s">
        <v>10647</v>
      </c>
      <c r="K746" s="4" t="s">
        <v>13680</v>
      </c>
      <c r="L746" s="4" t="s">
        <v>13681</v>
      </c>
      <c r="M746" s="6"/>
      <c r="N746" s="6"/>
      <c r="O746" s="4" t="s">
        <v>13682</v>
      </c>
      <c r="P746" s="4" t="s">
        <v>524</v>
      </c>
      <c r="Q746" s="4">
        <v>2453</v>
      </c>
      <c r="R746" s="4" t="s">
        <v>229</v>
      </c>
      <c r="S746" s="4" t="s">
        <v>7815</v>
      </c>
      <c r="T746" s="6"/>
      <c r="U746" s="6"/>
      <c r="V746" s="4" t="s">
        <v>13683</v>
      </c>
      <c r="W746" s="4" t="s">
        <v>7977</v>
      </c>
      <c r="X746" s="4">
        <v>0</v>
      </c>
      <c r="Y746" s="4">
        <v>50</v>
      </c>
      <c r="Z746" s="4">
        <v>0</v>
      </c>
      <c r="AA746" s="4" t="s">
        <v>7805</v>
      </c>
      <c r="AB746" s="6"/>
      <c r="AC746" s="4">
        <v>1</v>
      </c>
      <c r="AD746" s="4">
        <v>0</v>
      </c>
      <c r="AE746" s="8">
        <v>45229</v>
      </c>
    </row>
    <row r="747" customHeight="1" spans="1:31">
      <c r="A747" s="2">
        <v>48596</v>
      </c>
      <c r="B747" s="3" t="s">
        <v>13684</v>
      </c>
      <c r="C747" s="4" t="s">
        <v>13685</v>
      </c>
      <c r="D747" s="6"/>
      <c r="E747" s="4" t="s">
        <v>9207</v>
      </c>
      <c r="F747" s="6"/>
      <c r="G747" s="4" t="s">
        <v>10840</v>
      </c>
      <c r="H747" s="6"/>
      <c r="I747" s="6"/>
      <c r="J747" s="4" t="s">
        <v>10647</v>
      </c>
      <c r="K747" s="4" t="s">
        <v>13686</v>
      </c>
      <c r="L747" s="4" t="s">
        <v>13687</v>
      </c>
      <c r="M747" s="6"/>
      <c r="N747" s="6"/>
      <c r="O747" s="4" t="s">
        <v>8622</v>
      </c>
      <c r="P747" s="4" t="s">
        <v>540</v>
      </c>
      <c r="Q747" s="4">
        <v>10025</v>
      </c>
      <c r="R747" s="4" t="s">
        <v>229</v>
      </c>
      <c r="S747" s="4" t="s">
        <v>7815</v>
      </c>
      <c r="T747" s="6"/>
      <c r="U747" s="6"/>
      <c r="V747" s="4" t="s">
        <v>13688</v>
      </c>
      <c r="W747" s="4" t="s">
        <v>7778</v>
      </c>
      <c r="X747" s="4">
        <v>0</v>
      </c>
      <c r="Y747" s="4">
        <v>100</v>
      </c>
      <c r="Z747" s="4">
        <v>0</v>
      </c>
      <c r="AA747" s="4" t="s">
        <v>7779</v>
      </c>
      <c r="AB747" s="6"/>
      <c r="AC747" s="4">
        <v>1</v>
      </c>
      <c r="AD747" s="4">
        <v>0</v>
      </c>
      <c r="AE747" s="8">
        <v>45045.2293865741</v>
      </c>
    </row>
    <row r="748" customHeight="1" spans="1:31">
      <c r="A748" s="2">
        <v>48610</v>
      </c>
      <c r="B748" s="3" t="s">
        <v>13689</v>
      </c>
      <c r="C748" s="4" t="s">
        <v>13690</v>
      </c>
      <c r="D748" s="6"/>
      <c r="E748" s="4" t="s">
        <v>13691</v>
      </c>
      <c r="F748" s="6"/>
      <c r="G748" s="4" t="s">
        <v>8922</v>
      </c>
      <c r="H748" s="6"/>
      <c r="I748" s="6"/>
      <c r="J748" s="4" t="s">
        <v>11363</v>
      </c>
      <c r="K748" s="4" t="s">
        <v>13692</v>
      </c>
      <c r="L748" s="4" t="s">
        <v>13693</v>
      </c>
      <c r="M748" s="6"/>
      <c r="N748" s="6"/>
      <c r="O748" s="4" t="s">
        <v>13694</v>
      </c>
      <c r="P748" s="4" t="s">
        <v>10139</v>
      </c>
      <c r="Q748" s="4" t="s">
        <v>13695</v>
      </c>
      <c r="R748" s="4" t="s">
        <v>183</v>
      </c>
      <c r="S748" s="4" t="s">
        <v>7815</v>
      </c>
      <c r="T748" s="6"/>
      <c r="U748" s="6"/>
      <c r="V748" s="4" t="s">
        <v>13696</v>
      </c>
      <c r="W748" s="4" t="s">
        <v>7778</v>
      </c>
      <c r="X748" s="4">
        <v>0</v>
      </c>
      <c r="Y748" s="4">
        <v>100</v>
      </c>
      <c r="Z748" s="4">
        <v>0</v>
      </c>
      <c r="AA748" s="4" t="s">
        <v>7805</v>
      </c>
      <c r="AB748" s="6"/>
      <c r="AC748" s="4">
        <v>1</v>
      </c>
      <c r="AD748" s="4">
        <v>0</v>
      </c>
      <c r="AE748" s="8">
        <v>45237</v>
      </c>
    </row>
    <row r="749" customHeight="1" spans="1:31">
      <c r="A749" s="2">
        <v>48623</v>
      </c>
      <c r="B749" s="3" t="s">
        <v>13697</v>
      </c>
      <c r="C749" s="4" t="s">
        <v>13698</v>
      </c>
      <c r="D749" s="6"/>
      <c r="E749" s="4" t="s">
        <v>13699</v>
      </c>
      <c r="F749" s="6"/>
      <c r="G749" s="4" t="s">
        <v>13700</v>
      </c>
      <c r="H749" s="6"/>
      <c r="I749" s="6"/>
      <c r="J749" s="4" t="s">
        <v>12170</v>
      </c>
      <c r="K749" s="4" t="s">
        <v>13701</v>
      </c>
      <c r="L749" s="6"/>
      <c r="M749" s="6"/>
      <c r="N749" s="6"/>
      <c r="O749" s="4" t="s">
        <v>7838</v>
      </c>
      <c r="P749" s="4" t="s">
        <v>7838</v>
      </c>
      <c r="Q749" s="4">
        <v>13353</v>
      </c>
      <c r="R749" s="4" t="s">
        <v>193</v>
      </c>
      <c r="S749" s="4" t="s">
        <v>7802</v>
      </c>
      <c r="T749" s="6"/>
      <c r="U749" s="6"/>
      <c r="V749" s="4" t="s">
        <v>13702</v>
      </c>
      <c r="W749" s="4" t="s">
        <v>7778</v>
      </c>
      <c r="X749" s="4">
        <v>0</v>
      </c>
      <c r="Y749" s="4">
        <v>100</v>
      </c>
      <c r="Z749" s="4">
        <v>0</v>
      </c>
      <c r="AA749" s="4" t="s">
        <v>7805</v>
      </c>
      <c r="AB749" s="6"/>
      <c r="AC749" s="4">
        <v>1</v>
      </c>
      <c r="AD749" s="4">
        <v>0</v>
      </c>
      <c r="AE749" s="8">
        <v>45264</v>
      </c>
    </row>
    <row r="750" customHeight="1" spans="1:31">
      <c r="A750" s="2">
        <v>48629</v>
      </c>
      <c r="B750" s="3" t="s">
        <v>13703</v>
      </c>
      <c r="C750" s="4" t="s">
        <v>13704</v>
      </c>
      <c r="D750" s="5">
        <v>44047</v>
      </c>
      <c r="E750" s="4" t="s">
        <v>8120</v>
      </c>
      <c r="F750" s="6"/>
      <c r="G750" s="4" t="s">
        <v>13705</v>
      </c>
      <c r="H750" s="3" t="s">
        <v>13706</v>
      </c>
      <c r="I750" s="4" t="s">
        <v>9255</v>
      </c>
      <c r="J750" s="4">
        <v>2023</v>
      </c>
      <c r="K750" s="4" t="s">
        <v>13707</v>
      </c>
      <c r="L750" s="6"/>
      <c r="M750" s="6"/>
      <c r="N750" s="6"/>
      <c r="O750" s="4" t="s">
        <v>7890</v>
      </c>
      <c r="P750" s="6"/>
      <c r="Q750" s="4" t="s">
        <v>13708</v>
      </c>
      <c r="R750" s="4" t="s">
        <v>228</v>
      </c>
      <c r="S750" s="4" t="s">
        <v>7802</v>
      </c>
      <c r="T750" s="4">
        <v>0</v>
      </c>
      <c r="U750" s="6"/>
      <c r="V750" s="4" t="s">
        <v>13709</v>
      </c>
      <c r="W750" s="4" t="s">
        <v>7977</v>
      </c>
      <c r="X750" s="4">
        <v>0</v>
      </c>
      <c r="Y750" s="4">
        <v>50</v>
      </c>
      <c r="Z750" s="4">
        <v>0</v>
      </c>
      <c r="AA750" s="4" t="s">
        <v>7805</v>
      </c>
      <c r="AB750" s="6"/>
      <c r="AC750" s="4">
        <v>1</v>
      </c>
      <c r="AD750" s="4">
        <v>0</v>
      </c>
      <c r="AE750" s="8">
        <v>45240</v>
      </c>
    </row>
    <row r="751" customHeight="1" spans="1:31">
      <c r="A751" s="2">
        <v>48634</v>
      </c>
      <c r="B751" s="3" t="s">
        <v>13710</v>
      </c>
      <c r="C751" s="4" t="s">
        <v>13711</v>
      </c>
      <c r="D751" s="6"/>
      <c r="E751" s="4" t="s">
        <v>13712</v>
      </c>
      <c r="F751" s="6"/>
      <c r="G751" s="4" t="s">
        <v>10673</v>
      </c>
      <c r="H751" s="6"/>
      <c r="I751" s="6"/>
      <c r="J751" s="4" t="s">
        <v>12170</v>
      </c>
      <c r="K751" s="4" t="s">
        <v>13713</v>
      </c>
      <c r="L751" s="4" t="s">
        <v>13714</v>
      </c>
      <c r="M751" s="6"/>
      <c r="N751" s="6"/>
      <c r="O751" s="4" t="s">
        <v>13715</v>
      </c>
      <c r="P751" s="4" t="s">
        <v>8477</v>
      </c>
      <c r="Q751" s="4">
        <v>2122</v>
      </c>
      <c r="R751" s="4" t="s">
        <v>179</v>
      </c>
      <c r="S751" s="4" t="s">
        <v>7826</v>
      </c>
      <c r="T751" s="6"/>
      <c r="U751" s="6"/>
      <c r="V751" s="4" t="s">
        <v>13716</v>
      </c>
      <c r="W751" s="4" t="s">
        <v>7778</v>
      </c>
      <c r="X751" s="4">
        <v>0</v>
      </c>
      <c r="Y751" s="4">
        <v>100</v>
      </c>
      <c r="Z751" s="4">
        <v>0</v>
      </c>
      <c r="AA751" s="4" t="s">
        <v>7805</v>
      </c>
      <c r="AB751" s="6"/>
      <c r="AC751" s="4">
        <v>1</v>
      </c>
      <c r="AD751" s="4">
        <v>0</v>
      </c>
      <c r="AE751" s="8">
        <v>45231</v>
      </c>
    </row>
    <row r="752" customHeight="1" spans="1:31">
      <c r="A752" s="2">
        <v>48642</v>
      </c>
      <c r="B752" s="3" t="s">
        <v>5517</v>
      </c>
      <c r="C752" s="4" t="s">
        <v>13717</v>
      </c>
      <c r="D752" s="5">
        <v>45219</v>
      </c>
      <c r="E752" s="4" t="s">
        <v>13718</v>
      </c>
      <c r="F752" s="6"/>
      <c r="G752" s="4" t="s">
        <v>9099</v>
      </c>
      <c r="H752" s="3" t="s">
        <v>5517</v>
      </c>
      <c r="I752" s="6"/>
      <c r="J752" s="4" t="s">
        <v>12170</v>
      </c>
      <c r="K752" s="4" t="s">
        <v>13719</v>
      </c>
      <c r="L752" s="6"/>
      <c r="M752" s="6"/>
      <c r="N752" s="6"/>
      <c r="O752" s="4" t="s">
        <v>488</v>
      </c>
      <c r="P752" s="4" t="s">
        <v>488</v>
      </c>
      <c r="Q752" s="4">
        <v>50819</v>
      </c>
      <c r="R752" s="4" t="s">
        <v>226</v>
      </c>
      <c r="S752" s="4" t="s">
        <v>7826</v>
      </c>
      <c r="T752" s="6"/>
      <c r="U752" s="6"/>
      <c r="V752" s="4" t="s">
        <v>13720</v>
      </c>
      <c r="W752" s="4" t="s">
        <v>7778</v>
      </c>
      <c r="X752" s="4">
        <v>0</v>
      </c>
      <c r="Y752" s="4">
        <v>100</v>
      </c>
      <c r="Z752" s="4">
        <v>0</v>
      </c>
      <c r="AA752" s="4" t="s">
        <v>7805</v>
      </c>
      <c r="AB752" s="6"/>
      <c r="AC752" s="4">
        <v>1</v>
      </c>
      <c r="AD752" s="4">
        <v>0</v>
      </c>
      <c r="AE752" s="8">
        <v>45219</v>
      </c>
    </row>
    <row r="753" customHeight="1" spans="1:31">
      <c r="A753" s="2">
        <v>48654</v>
      </c>
      <c r="B753" s="3" t="s">
        <v>13721</v>
      </c>
      <c r="C753" s="4" t="s">
        <v>13722</v>
      </c>
      <c r="D753" s="6"/>
      <c r="E753" s="4" t="s">
        <v>13723</v>
      </c>
      <c r="F753" s="6"/>
      <c r="G753" s="4" t="s">
        <v>13094</v>
      </c>
      <c r="H753" s="6"/>
      <c r="I753" s="6"/>
      <c r="J753" s="4" t="s">
        <v>10647</v>
      </c>
      <c r="K753" s="4" t="s">
        <v>13724</v>
      </c>
      <c r="L753" s="6"/>
      <c r="M753" s="6"/>
      <c r="N753" s="6"/>
      <c r="O753" s="4" t="s">
        <v>8182</v>
      </c>
      <c r="P753" s="4" t="s">
        <v>564</v>
      </c>
      <c r="Q753" s="4">
        <v>3053</v>
      </c>
      <c r="R753" s="4" t="s">
        <v>179</v>
      </c>
      <c r="S753" s="4" t="s">
        <v>7826</v>
      </c>
      <c r="T753" s="6"/>
      <c r="U753" s="6"/>
      <c r="V753" s="4" t="s">
        <v>13725</v>
      </c>
      <c r="W753" s="4" t="s">
        <v>7977</v>
      </c>
      <c r="X753" s="4">
        <v>0</v>
      </c>
      <c r="Y753" s="4">
        <v>50</v>
      </c>
      <c r="Z753" s="4">
        <v>0</v>
      </c>
      <c r="AA753" s="4" t="s">
        <v>7805</v>
      </c>
      <c r="AB753" s="6"/>
      <c r="AC753" s="4">
        <v>1</v>
      </c>
      <c r="AD753" s="4">
        <v>0</v>
      </c>
      <c r="AE753" s="8">
        <v>45237</v>
      </c>
    </row>
    <row r="754" customHeight="1" spans="1:31">
      <c r="A754" s="2">
        <v>48684</v>
      </c>
      <c r="B754" s="3" t="s">
        <v>13726</v>
      </c>
      <c r="C754" s="4" t="s">
        <v>13727</v>
      </c>
      <c r="D754" s="5">
        <v>45204</v>
      </c>
      <c r="E754" s="4" t="s">
        <v>13728</v>
      </c>
      <c r="F754" s="6"/>
      <c r="G754" s="4" t="s">
        <v>13729</v>
      </c>
      <c r="H754" s="6"/>
      <c r="I754" s="6"/>
      <c r="J754" s="4" t="s">
        <v>10647</v>
      </c>
      <c r="K754" s="4" t="s">
        <v>13730</v>
      </c>
      <c r="L754" s="6"/>
      <c r="M754" s="6"/>
      <c r="N754" s="6"/>
      <c r="O754" s="4" t="s">
        <v>13731</v>
      </c>
      <c r="P754" s="4" t="s">
        <v>547</v>
      </c>
      <c r="Q754" s="4" t="s">
        <v>13732</v>
      </c>
      <c r="R754" s="4" t="s">
        <v>183</v>
      </c>
      <c r="S754" s="4" t="s">
        <v>7815</v>
      </c>
      <c r="T754" s="6"/>
      <c r="U754" s="6"/>
      <c r="V754" s="4" t="s">
        <v>13733</v>
      </c>
      <c r="W754" s="4" t="s">
        <v>7778</v>
      </c>
      <c r="X754" s="4">
        <v>0</v>
      </c>
      <c r="Y754" s="4">
        <v>100</v>
      </c>
      <c r="Z754" s="4">
        <v>0</v>
      </c>
      <c r="AA754" s="4" t="s">
        <v>7805</v>
      </c>
      <c r="AB754" s="6"/>
      <c r="AC754" s="4">
        <v>1</v>
      </c>
      <c r="AD754" s="4">
        <v>0</v>
      </c>
      <c r="AE754" s="8">
        <v>45205</v>
      </c>
    </row>
    <row r="755" customHeight="1" spans="1:31">
      <c r="A755" s="2">
        <v>48688</v>
      </c>
      <c r="B755" s="3" t="s">
        <v>13734</v>
      </c>
      <c r="C755" s="4" t="s">
        <v>13735</v>
      </c>
      <c r="D755" s="6"/>
      <c r="E755" s="4" t="s">
        <v>13736</v>
      </c>
      <c r="F755" s="6"/>
      <c r="G755" s="4" t="s">
        <v>13737</v>
      </c>
      <c r="H755" s="6"/>
      <c r="I755" s="6"/>
      <c r="J755" s="4" t="s">
        <v>11363</v>
      </c>
      <c r="K755" s="4" t="s">
        <v>13738</v>
      </c>
      <c r="L755" s="4" t="s">
        <v>11711</v>
      </c>
      <c r="M755" s="6"/>
      <c r="N755" s="6"/>
      <c r="O755" s="4" t="s">
        <v>8762</v>
      </c>
      <c r="P755" s="4" t="s">
        <v>544</v>
      </c>
      <c r="Q755" s="4" t="s">
        <v>13739</v>
      </c>
      <c r="R755" s="4" t="s">
        <v>183</v>
      </c>
      <c r="S755" s="4" t="s">
        <v>7815</v>
      </c>
      <c r="T755" s="6"/>
      <c r="U755" s="6"/>
      <c r="V755" s="4" t="s">
        <v>13740</v>
      </c>
      <c r="W755" s="4" t="s">
        <v>7778</v>
      </c>
      <c r="X755" s="4">
        <v>0</v>
      </c>
      <c r="Y755" s="4">
        <v>100</v>
      </c>
      <c r="Z755" s="4">
        <v>0</v>
      </c>
      <c r="AA755" s="4" t="s">
        <v>7805</v>
      </c>
      <c r="AB755" s="6"/>
      <c r="AC755" s="4">
        <v>1</v>
      </c>
      <c r="AD755" s="4">
        <v>0</v>
      </c>
      <c r="AE755" s="8">
        <v>45236</v>
      </c>
    </row>
    <row r="756" customHeight="1" spans="1:31">
      <c r="A756" s="2">
        <v>48698</v>
      </c>
      <c r="B756" s="3" t="s">
        <v>13741</v>
      </c>
      <c r="C756" s="4" t="s">
        <v>13742</v>
      </c>
      <c r="D756" s="6"/>
      <c r="E756" s="4" t="s">
        <v>11161</v>
      </c>
      <c r="F756" s="6"/>
      <c r="G756" s="4" t="s">
        <v>8381</v>
      </c>
      <c r="H756" s="6"/>
      <c r="I756" s="6"/>
      <c r="J756" s="4" t="s">
        <v>13743</v>
      </c>
      <c r="K756" s="4" t="s">
        <v>8876</v>
      </c>
      <c r="L756" s="4" t="s">
        <v>13744</v>
      </c>
      <c r="M756" s="6"/>
      <c r="N756" s="6"/>
      <c r="O756" s="4" t="s">
        <v>496</v>
      </c>
      <c r="P756" s="4" t="s">
        <v>8286</v>
      </c>
      <c r="Q756" s="4">
        <v>100871</v>
      </c>
      <c r="R756" s="4" t="s">
        <v>184</v>
      </c>
      <c r="S756" s="4" t="s">
        <v>7975</v>
      </c>
      <c r="T756" s="6"/>
      <c r="U756" s="6"/>
      <c r="V756" s="4" t="s">
        <v>13745</v>
      </c>
      <c r="W756" s="4" t="s">
        <v>7778</v>
      </c>
      <c r="X756" s="4">
        <v>0</v>
      </c>
      <c r="Y756" s="4">
        <v>100</v>
      </c>
      <c r="Z756" s="4">
        <v>0</v>
      </c>
      <c r="AA756" s="4" t="s">
        <v>7779</v>
      </c>
      <c r="AB756" s="6"/>
      <c r="AC756" s="4">
        <v>1</v>
      </c>
      <c r="AD756" s="4">
        <v>0</v>
      </c>
      <c r="AE756" s="8">
        <v>45045.2308333333</v>
      </c>
    </row>
    <row r="757" customHeight="1" spans="1:31">
      <c r="A757" s="2">
        <v>48711</v>
      </c>
      <c r="B757" s="3" t="s">
        <v>13746</v>
      </c>
      <c r="C757" s="4" t="s">
        <v>13747</v>
      </c>
      <c r="D757" s="6"/>
      <c r="E757" s="4" t="s">
        <v>13748</v>
      </c>
      <c r="F757" s="6"/>
      <c r="G757" s="4" t="s">
        <v>13749</v>
      </c>
      <c r="H757" s="6"/>
      <c r="I757" s="6"/>
      <c r="J757" s="4" t="s">
        <v>11363</v>
      </c>
      <c r="K757" s="4" t="s">
        <v>13750</v>
      </c>
      <c r="L757" s="4" t="s">
        <v>13751</v>
      </c>
      <c r="M757" s="6"/>
      <c r="N757" s="6"/>
      <c r="O757" s="4" t="s">
        <v>8027</v>
      </c>
      <c r="P757" s="4" t="s">
        <v>501</v>
      </c>
      <c r="Q757" s="4">
        <v>95131</v>
      </c>
      <c r="R757" s="4" t="s">
        <v>229</v>
      </c>
      <c r="S757" s="4" t="s">
        <v>7815</v>
      </c>
      <c r="T757" s="6"/>
      <c r="U757" s="6"/>
      <c r="V757" s="4" t="s">
        <v>13752</v>
      </c>
      <c r="W757" s="4" t="s">
        <v>7778</v>
      </c>
      <c r="X757" s="4">
        <v>0</v>
      </c>
      <c r="Y757" s="4">
        <v>100</v>
      </c>
      <c r="Z757" s="4">
        <v>0</v>
      </c>
      <c r="AA757" s="4" t="s">
        <v>7805</v>
      </c>
      <c r="AB757" s="6"/>
      <c r="AC757" s="4">
        <v>1</v>
      </c>
      <c r="AD757" s="4">
        <v>0</v>
      </c>
      <c r="AE757" s="8">
        <v>45236</v>
      </c>
    </row>
    <row r="758" customHeight="1" spans="1:31">
      <c r="A758" s="2">
        <v>48742</v>
      </c>
      <c r="B758" s="3" t="s">
        <v>13753</v>
      </c>
      <c r="C758" s="4" t="s">
        <v>13754</v>
      </c>
      <c r="D758" s="5">
        <v>45290</v>
      </c>
      <c r="E758" s="4" t="s">
        <v>13755</v>
      </c>
      <c r="F758" s="6"/>
      <c r="G758" s="4" t="s">
        <v>8105</v>
      </c>
      <c r="H758" s="6"/>
      <c r="I758" s="4" t="s">
        <v>9255</v>
      </c>
      <c r="J758" s="4" t="s">
        <v>12216</v>
      </c>
      <c r="K758" s="4" t="s">
        <v>13756</v>
      </c>
      <c r="L758" s="4" t="s">
        <v>8876</v>
      </c>
      <c r="M758" s="6"/>
      <c r="N758" s="6"/>
      <c r="O758" s="4" t="s">
        <v>10597</v>
      </c>
      <c r="P758" s="4" t="s">
        <v>10597</v>
      </c>
      <c r="Q758" s="4">
        <v>1007</v>
      </c>
      <c r="R758" s="4" t="s">
        <v>221</v>
      </c>
      <c r="S758" s="4" t="s">
        <v>7826</v>
      </c>
      <c r="T758" s="4">
        <v>0</v>
      </c>
      <c r="U758" s="6"/>
      <c r="V758" s="4" t="s">
        <v>13757</v>
      </c>
      <c r="W758" s="4" t="s">
        <v>7977</v>
      </c>
      <c r="X758" s="4">
        <v>0</v>
      </c>
      <c r="Y758" s="4">
        <v>50</v>
      </c>
      <c r="Z758" s="4">
        <v>50</v>
      </c>
      <c r="AA758" s="4" t="s">
        <v>7779</v>
      </c>
      <c r="AB758" s="6"/>
      <c r="AC758" s="4">
        <v>1</v>
      </c>
      <c r="AD758" s="4">
        <v>0</v>
      </c>
      <c r="AE758" s="8">
        <v>45297.8487731482</v>
      </c>
    </row>
    <row r="759" customHeight="1" spans="1:31">
      <c r="A759" s="2">
        <v>48759</v>
      </c>
      <c r="B759" s="3" t="s">
        <v>13758</v>
      </c>
      <c r="C759" s="4" t="s">
        <v>13759</v>
      </c>
      <c r="D759" s="5">
        <v>44119</v>
      </c>
      <c r="E759" s="4" t="s">
        <v>13760</v>
      </c>
      <c r="F759" s="6"/>
      <c r="G759" s="4" t="s">
        <v>9080</v>
      </c>
      <c r="H759" s="6"/>
      <c r="I759" s="6"/>
      <c r="J759" s="4" t="s">
        <v>10647</v>
      </c>
      <c r="K759" s="4" t="s">
        <v>13761</v>
      </c>
      <c r="L759" s="6"/>
      <c r="M759" s="6"/>
      <c r="N759" s="6"/>
      <c r="O759" s="4" t="s">
        <v>9105</v>
      </c>
      <c r="P759" s="4" t="s">
        <v>9106</v>
      </c>
      <c r="Q759" s="4">
        <v>518052</v>
      </c>
      <c r="R759" s="4" t="s">
        <v>184</v>
      </c>
      <c r="S759" s="4" t="s">
        <v>7975</v>
      </c>
      <c r="T759" s="6"/>
      <c r="U759" s="6"/>
      <c r="V759" s="4" t="s">
        <v>13762</v>
      </c>
      <c r="W759" s="4" t="s">
        <v>7778</v>
      </c>
      <c r="X759" s="4">
        <v>0</v>
      </c>
      <c r="Y759" s="4">
        <v>100</v>
      </c>
      <c r="Z759" s="4">
        <v>0</v>
      </c>
      <c r="AA759" s="4" t="s">
        <v>7805</v>
      </c>
      <c r="AB759" s="6"/>
      <c r="AC759" s="4">
        <v>1</v>
      </c>
      <c r="AD759" s="4">
        <v>0</v>
      </c>
      <c r="AE759" s="8">
        <v>45260</v>
      </c>
    </row>
    <row r="760" customHeight="1" spans="1:31">
      <c r="A760" s="2">
        <v>48760</v>
      </c>
      <c r="B760" s="3" t="s">
        <v>13763</v>
      </c>
      <c r="C760" s="4" t="s">
        <v>13764</v>
      </c>
      <c r="D760" s="6"/>
      <c r="E760" s="4" t="s">
        <v>7971</v>
      </c>
      <c r="F760" s="6"/>
      <c r="G760" s="4" t="s">
        <v>13765</v>
      </c>
      <c r="H760" s="6"/>
      <c r="I760" s="6"/>
      <c r="J760" s="4" t="s">
        <v>10647</v>
      </c>
      <c r="K760" s="4" t="s">
        <v>13766</v>
      </c>
      <c r="L760" s="4" t="s">
        <v>13767</v>
      </c>
      <c r="M760" s="6"/>
      <c r="N760" s="6"/>
      <c r="O760" s="4" t="s">
        <v>496</v>
      </c>
      <c r="P760" s="4" t="s">
        <v>496</v>
      </c>
      <c r="Q760" s="4">
        <v>100080</v>
      </c>
      <c r="R760" s="4" t="s">
        <v>184</v>
      </c>
      <c r="S760" s="4" t="s">
        <v>7975</v>
      </c>
      <c r="T760" s="6"/>
      <c r="U760" s="6"/>
      <c r="V760" s="4" t="s">
        <v>13768</v>
      </c>
      <c r="W760" s="4" t="s">
        <v>7977</v>
      </c>
      <c r="X760" s="4">
        <v>0</v>
      </c>
      <c r="Y760" s="4">
        <v>50</v>
      </c>
      <c r="Z760" s="4">
        <v>0</v>
      </c>
      <c r="AA760" s="4" t="s">
        <v>7779</v>
      </c>
      <c r="AB760" s="6"/>
      <c r="AC760" s="4">
        <v>1</v>
      </c>
      <c r="AD760" s="4">
        <v>0</v>
      </c>
      <c r="AE760" s="8">
        <v>45045.2579166667</v>
      </c>
    </row>
    <row r="761" customHeight="1" spans="1:31">
      <c r="A761" s="2">
        <v>48792</v>
      </c>
      <c r="B761" s="3" t="s">
        <v>13769</v>
      </c>
      <c r="C761" s="4" t="s">
        <v>13770</v>
      </c>
      <c r="D761" s="5">
        <v>44386</v>
      </c>
      <c r="E761" s="4" t="s">
        <v>13771</v>
      </c>
      <c r="F761" s="6"/>
      <c r="G761" s="4" t="s">
        <v>9437</v>
      </c>
      <c r="H761" s="3" t="s">
        <v>13772</v>
      </c>
      <c r="I761" s="4" t="s">
        <v>9255</v>
      </c>
      <c r="J761" s="4" t="s">
        <v>12170</v>
      </c>
      <c r="K761" s="4" t="s">
        <v>184</v>
      </c>
      <c r="L761" s="6"/>
      <c r="M761" s="4" t="s">
        <v>13773</v>
      </c>
      <c r="N761" s="6"/>
      <c r="O761" s="4" t="s">
        <v>13774</v>
      </c>
      <c r="P761" s="4" t="s">
        <v>12862</v>
      </c>
      <c r="Q761" s="4">
        <v>410017</v>
      </c>
      <c r="R761" s="4" t="s">
        <v>184</v>
      </c>
      <c r="S761" s="4" t="s">
        <v>7975</v>
      </c>
      <c r="T761" s="4">
        <v>0</v>
      </c>
      <c r="U761" s="6"/>
      <c r="V761" s="4" t="s">
        <v>13775</v>
      </c>
      <c r="W761" s="4" t="s">
        <v>7778</v>
      </c>
      <c r="X761" s="4">
        <v>0</v>
      </c>
      <c r="Y761" s="4">
        <v>100</v>
      </c>
      <c r="Z761" s="4">
        <v>0</v>
      </c>
      <c r="AA761" s="4" t="s">
        <v>7805</v>
      </c>
      <c r="AB761" s="6"/>
      <c r="AC761" s="4">
        <v>1</v>
      </c>
      <c r="AD761" s="4">
        <v>0</v>
      </c>
      <c r="AE761" s="8">
        <v>45224</v>
      </c>
    </row>
    <row r="762" customHeight="1" spans="1:31">
      <c r="A762" s="2">
        <v>48796</v>
      </c>
      <c r="B762" s="3" t="s">
        <v>13776</v>
      </c>
      <c r="C762" s="4" t="s">
        <v>13777</v>
      </c>
      <c r="D762" s="6"/>
      <c r="E762" s="4" t="s">
        <v>13778</v>
      </c>
      <c r="F762" s="6"/>
      <c r="G762" s="4" t="s">
        <v>9667</v>
      </c>
      <c r="H762" s="6"/>
      <c r="I762" s="6"/>
      <c r="J762" s="4" t="s">
        <v>11363</v>
      </c>
      <c r="K762" s="4" t="s">
        <v>13779</v>
      </c>
      <c r="L762" s="4" t="s">
        <v>13780</v>
      </c>
      <c r="M762" s="6"/>
      <c r="N762" s="6"/>
      <c r="O762" s="4" t="s">
        <v>13781</v>
      </c>
      <c r="P762" s="4" t="s">
        <v>9106</v>
      </c>
      <c r="Q762" s="4">
        <v>510006</v>
      </c>
      <c r="R762" s="4" t="s">
        <v>184</v>
      </c>
      <c r="S762" s="4" t="s">
        <v>7975</v>
      </c>
      <c r="T762" s="6"/>
      <c r="U762" s="6"/>
      <c r="V762" s="4" t="s">
        <v>13782</v>
      </c>
      <c r="W762" s="4" t="s">
        <v>7977</v>
      </c>
      <c r="X762" s="4">
        <v>0</v>
      </c>
      <c r="Y762" s="4">
        <v>50</v>
      </c>
      <c r="Z762" s="4">
        <v>0</v>
      </c>
      <c r="AA762" s="4" t="s">
        <v>7805</v>
      </c>
      <c r="AB762" s="6"/>
      <c r="AC762" s="4">
        <v>1</v>
      </c>
      <c r="AD762" s="4">
        <v>0</v>
      </c>
      <c r="AE762" s="8">
        <v>45213</v>
      </c>
    </row>
    <row r="763" customHeight="1" spans="1:31">
      <c r="A763" s="2">
        <v>48803</v>
      </c>
      <c r="B763" s="3" t="s">
        <v>13783</v>
      </c>
      <c r="C763" s="4" t="s">
        <v>13784</v>
      </c>
      <c r="D763" s="5">
        <v>44468</v>
      </c>
      <c r="E763" s="4" t="s">
        <v>13785</v>
      </c>
      <c r="F763" s="6"/>
      <c r="G763" s="4" t="s">
        <v>8873</v>
      </c>
      <c r="H763" s="6"/>
      <c r="I763" s="4" t="s">
        <v>7927</v>
      </c>
      <c r="J763" s="4" t="s">
        <v>11363</v>
      </c>
      <c r="K763" s="4" t="s">
        <v>13786</v>
      </c>
      <c r="L763" s="6"/>
      <c r="M763" s="6"/>
      <c r="N763" s="6"/>
      <c r="O763" s="4" t="s">
        <v>12603</v>
      </c>
      <c r="P763" s="4" t="s">
        <v>12596</v>
      </c>
      <c r="Q763" s="4">
        <v>311121</v>
      </c>
      <c r="R763" s="4" t="s">
        <v>184</v>
      </c>
      <c r="S763" s="4" t="s">
        <v>7975</v>
      </c>
      <c r="T763" s="4">
        <v>0</v>
      </c>
      <c r="U763" s="6"/>
      <c r="V763" s="4" t="s">
        <v>13787</v>
      </c>
      <c r="W763" s="4" t="s">
        <v>7778</v>
      </c>
      <c r="X763" s="4">
        <v>0</v>
      </c>
      <c r="Y763" s="4">
        <v>100</v>
      </c>
      <c r="Z763" s="4">
        <v>0</v>
      </c>
      <c r="AA763" s="4" t="s">
        <v>7779</v>
      </c>
      <c r="AB763" s="6"/>
      <c r="AC763" s="4">
        <v>1</v>
      </c>
      <c r="AD763" s="4">
        <v>0</v>
      </c>
      <c r="AE763" s="8">
        <v>45045.2308564815</v>
      </c>
    </row>
    <row r="764" customHeight="1" spans="1:31">
      <c r="A764" s="2">
        <v>48804</v>
      </c>
      <c r="B764" s="3" t="s">
        <v>13788</v>
      </c>
      <c r="C764" s="4" t="s">
        <v>13789</v>
      </c>
      <c r="D764" s="6"/>
      <c r="E764" s="4" t="s">
        <v>13790</v>
      </c>
      <c r="F764" s="6"/>
      <c r="G764" s="4" t="s">
        <v>8873</v>
      </c>
      <c r="H764" s="6"/>
      <c r="I764" s="6"/>
      <c r="J764" s="4" t="s">
        <v>10647</v>
      </c>
      <c r="K764" s="4" t="s">
        <v>13791</v>
      </c>
      <c r="L764" s="4" t="s">
        <v>13792</v>
      </c>
      <c r="M764" s="6"/>
      <c r="N764" s="6"/>
      <c r="O764" s="4" t="s">
        <v>8376</v>
      </c>
      <c r="P764" s="4" t="s">
        <v>546</v>
      </c>
      <c r="Q764" s="4">
        <v>15219</v>
      </c>
      <c r="R764" s="4" t="s">
        <v>229</v>
      </c>
      <c r="S764" s="4" t="s">
        <v>7815</v>
      </c>
      <c r="T764" s="6"/>
      <c r="U764" s="6"/>
      <c r="V764" s="4" t="s">
        <v>13793</v>
      </c>
      <c r="W764" s="4" t="s">
        <v>7977</v>
      </c>
      <c r="X764" s="4">
        <v>0</v>
      </c>
      <c r="Y764" s="4">
        <v>50</v>
      </c>
      <c r="Z764" s="4">
        <v>0</v>
      </c>
      <c r="AA764" s="4" t="s">
        <v>7805</v>
      </c>
      <c r="AB764" s="6"/>
      <c r="AC764" s="4">
        <v>1</v>
      </c>
      <c r="AD764" s="4">
        <v>0</v>
      </c>
      <c r="AE764" s="8">
        <v>45238</v>
      </c>
    </row>
    <row r="765" customHeight="1" spans="1:31">
      <c r="A765" s="2">
        <v>48808</v>
      </c>
      <c r="B765" s="3" t="s">
        <v>13794</v>
      </c>
      <c r="C765" s="4" t="s">
        <v>13795</v>
      </c>
      <c r="D765" s="6"/>
      <c r="E765" s="4" t="s">
        <v>13796</v>
      </c>
      <c r="F765" s="6"/>
      <c r="G765" s="4" t="s">
        <v>8873</v>
      </c>
      <c r="H765" s="6"/>
      <c r="I765" s="6"/>
      <c r="J765" s="4" t="s">
        <v>12170</v>
      </c>
      <c r="K765" s="4" t="s">
        <v>13797</v>
      </c>
      <c r="L765" s="4" t="s">
        <v>13798</v>
      </c>
      <c r="M765" s="6"/>
      <c r="N765" s="6"/>
      <c r="O765" s="4" t="s">
        <v>13799</v>
      </c>
      <c r="P765" s="4" t="s">
        <v>534</v>
      </c>
      <c r="Q765" s="4">
        <v>2017</v>
      </c>
      <c r="R765" s="4" t="s">
        <v>179</v>
      </c>
      <c r="S765" s="4" t="s">
        <v>7826</v>
      </c>
      <c r="T765" s="6"/>
      <c r="U765" s="6"/>
      <c r="V765" s="4" t="s">
        <v>13800</v>
      </c>
      <c r="W765" s="4" t="s">
        <v>7778</v>
      </c>
      <c r="X765" s="4">
        <v>0</v>
      </c>
      <c r="Y765" s="4">
        <v>100</v>
      </c>
      <c r="Z765" s="4">
        <v>0</v>
      </c>
      <c r="AA765" s="4" t="s">
        <v>7779</v>
      </c>
      <c r="AB765" s="6"/>
      <c r="AC765" s="4">
        <v>1</v>
      </c>
      <c r="AD765" s="4">
        <v>0</v>
      </c>
      <c r="AE765" s="8">
        <v>45107.2729166667</v>
      </c>
    </row>
    <row r="766" customHeight="1" spans="1:31">
      <c r="A766" s="2">
        <v>48813</v>
      </c>
      <c r="B766" s="3" t="s">
        <v>13801</v>
      </c>
      <c r="C766" s="4" t="s">
        <v>13802</v>
      </c>
      <c r="D766" s="5">
        <v>44672</v>
      </c>
      <c r="E766" s="4" t="s">
        <v>13803</v>
      </c>
      <c r="F766" s="6"/>
      <c r="G766" s="4" t="s">
        <v>9931</v>
      </c>
      <c r="H766" s="6"/>
      <c r="I766" s="6"/>
      <c r="J766" s="4" t="s">
        <v>10647</v>
      </c>
      <c r="K766" s="4" t="s">
        <v>13804</v>
      </c>
      <c r="L766" s="4" t="s">
        <v>8876</v>
      </c>
      <c r="M766" s="6"/>
      <c r="N766" s="6"/>
      <c r="O766" s="4" t="s">
        <v>496</v>
      </c>
      <c r="P766" s="4" t="s">
        <v>496</v>
      </c>
      <c r="Q766" s="4">
        <v>100080</v>
      </c>
      <c r="R766" s="4" t="s">
        <v>184</v>
      </c>
      <c r="S766" s="4" t="s">
        <v>7975</v>
      </c>
      <c r="T766" s="6"/>
      <c r="U766" s="6"/>
      <c r="V766" s="4" t="s">
        <v>13805</v>
      </c>
      <c r="W766" s="4" t="s">
        <v>7778</v>
      </c>
      <c r="X766" s="4">
        <v>0</v>
      </c>
      <c r="Y766" s="4">
        <v>100</v>
      </c>
      <c r="Z766" s="4">
        <v>0</v>
      </c>
      <c r="AA766" s="4" t="s">
        <v>7805</v>
      </c>
      <c r="AB766" s="6"/>
      <c r="AC766" s="4">
        <v>1</v>
      </c>
      <c r="AD766" s="4">
        <v>0</v>
      </c>
      <c r="AE766" s="8">
        <v>45230</v>
      </c>
    </row>
    <row r="767" customHeight="1" spans="1:31">
      <c r="A767" s="2">
        <v>48832</v>
      </c>
      <c r="B767" s="3" t="s">
        <v>13806</v>
      </c>
      <c r="C767" s="4">
        <v>1600012975</v>
      </c>
      <c r="D767" s="6"/>
      <c r="E767" s="4" t="s">
        <v>11025</v>
      </c>
      <c r="F767" s="4" t="s">
        <v>481</v>
      </c>
      <c r="G767" s="4" t="s">
        <v>10257</v>
      </c>
      <c r="H767" s="6"/>
      <c r="I767" s="6"/>
      <c r="J767" s="4" t="s">
        <v>10647</v>
      </c>
      <c r="K767" s="4" t="s">
        <v>13807</v>
      </c>
      <c r="L767" s="4" t="s">
        <v>13808</v>
      </c>
      <c r="M767" s="6"/>
      <c r="N767" s="6"/>
      <c r="O767" s="4" t="s">
        <v>10124</v>
      </c>
      <c r="P767" s="4" t="s">
        <v>501</v>
      </c>
      <c r="Q767" s="4">
        <v>90095</v>
      </c>
      <c r="R767" s="4" t="s">
        <v>229</v>
      </c>
      <c r="S767" s="4" t="s">
        <v>7815</v>
      </c>
      <c r="T767" s="6"/>
      <c r="U767" s="6"/>
      <c r="V767" s="4" t="s">
        <v>13809</v>
      </c>
      <c r="W767" s="4" t="s">
        <v>7977</v>
      </c>
      <c r="X767" s="4">
        <v>0</v>
      </c>
      <c r="Y767" s="4">
        <v>50</v>
      </c>
      <c r="Z767" s="4">
        <v>0</v>
      </c>
      <c r="AA767" s="4" t="s">
        <v>7805</v>
      </c>
      <c r="AB767" s="6"/>
      <c r="AC767" s="4">
        <v>1</v>
      </c>
      <c r="AD767" s="4">
        <v>0</v>
      </c>
      <c r="AE767" s="8">
        <v>45262</v>
      </c>
    </row>
    <row r="768" customHeight="1" spans="1:31">
      <c r="A768" s="2">
        <v>48838</v>
      </c>
      <c r="B768" s="3" t="s">
        <v>13810</v>
      </c>
      <c r="C768" s="4" t="s">
        <v>13811</v>
      </c>
      <c r="D768" s="6"/>
      <c r="E768" s="4" t="s">
        <v>13812</v>
      </c>
      <c r="F768" s="6"/>
      <c r="G768" s="4" t="s">
        <v>8922</v>
      </c>
      <c r="H768" s="6"/>
      <c r="I768" s="6"/>
      <c r="J768" s="4" t="s">
        <v>12170</v>
      </c>
      <c r="K768" s="4" t="s">
        <v>13813</v>
      </c>
      <c r="L768" s="4" t="s">
        <v>13814</v>
      </c>
      <c r="M768" s="6"/>
      <c r="N768" s="4" t="s">
        <v>13815</v>
      </c>
      <c r="O768" s="4" t="s">
        <v>11438</v>
      </c>
      <c r="P768" s="4" t="s">
        <v>546</v>
      </c>
      <c r="Q768" s="4">
        <v>610065</v>
      </c>
      <c r="R768" s="4" t="s">
        <v>184</v>
      </c>
      <c r="S768" s="4" t="s">
        <v>7975</v>
      </c>
      <c r="T768" s="6"/>
      <c r="U768" s="6"/>
      <c r="V768" s="4" t="s">
        <v>13816</v>
      </c>
      <c r="W768" s="4" t="s">
        <v>7977</v>
      </c>
      <c r="X768" s="4">
        <v>0</v>
      </c>
      <c r="Y768" s="4">
        <v>50</v>
      </c>
      <c r="Z768" s="4">
        <v>0</v>
      </c>
      <c r="AA768" s="4" t="s">
        <v>7805</v>
      </c>
      <c r="AB768" s="6"/>
      <c r="AC768" s="4">
        <v>1</v>
      </c>
      <c r="AD768" s="4">
        <v>0</v>
      </c>
      <c r="AE768" s="8">
        <v>45235</v>
      </c>
    </row>
    <row r="769" customHeight="1" spans="1:31">
      <c r="A769" s="2">
        <v>48839</v>
      </c>
      <c r="B769" s="3" t="s">
        <v>13817</v>
      </c>
      <c r="C769" s="4" t="s">
        <v>13818</v>
      </c>
      <c r="D769" s="6"/>
      <c r="E769" s="4" t="s">
        <v>13819</v>
      </c>
      <c r="F769" s="6"/>
      <c r="G769" s="4" t="s">
        <v>8922</v>
      </c>
      <c r="H769" s="6"/>
      <c r="I769" s="6"/>
      <c r="J769" s="4" t="s">
        <v>10647</v>
      </c>
      <c r="K769" s="4" t="s">
        <v>8948</v>
      </c>
      <c r="L769" s="4" t="s">
        <v>13820</v>
      </c>
      <c r="M769" s="6"/>
      <c r="N769" s="6"/>
      <c r="O769" s="4" t="s">
        <v>195</v>
      </c>
      <c r="P769" s="4" t="s">
        <v>195</v>
      </c>
      <c r="Q769" s="4">
        <v>611731</v>
      </c>
      <c r="R769" s="4" t="s">
        <v>8951</v>
      </c>
      <c r="S769" s="4" t="s">
        <v>7975</v>
      </c>
      <c r="T769" s="6"/>
      <c r="U769" s="6"/>
      <c r="V769" s="4" t="s">
        <v>13821</v>
      </c>
      <c r="W769" s="4" t="s">
        <v>7977</v>
      </c>
      <c r="X769" s="4">
        <v>0</v>
      </c>
      <c r="Y769" s="4">
        <v>50</v>
      </c>
      <c r="Z769" s="4">
        <v>0</v>
      </c>
      <c r="AA769" s="4" t="s">
        <v>7805</v>
      </c>
      <c r="AB769" s="6"/>
      <c r="AC769" s="4">
        <v>1</v>
      </c>
      <c r="AD769" s="4">
        <v>0</v>
      </c>
      <c r="AE769" s="8">
        <v>45219</v>
      </c>
    </row>
    <row r="770" customHeight="1" spans="1:31">
      <c r="A770" s="2">
        <v>48845</v>
      </c>
      <c r="B770" s="3" t="s">
        <v>13822</v>
      </c>
      <c r="C770" s="4" t="s">
        <v>13823</v>
      </c>
      <c r="D770" s="6"/>
      <c r="E770" s="4" t="s">
        <v>10840</v>
      </c>
      <c r="F770" s="6"/>
      <c r="G770" s="4" t="s">
        <v>8922</v>
      </c>
      <c r="H770" s="6"/>
      <c r="I770" s="6"/>
      <c r="J770" s="4" t="s">
        <v>12170</v>
      </c>
      <c r="K770" s="4" t="s">
        <v>8159</v>
      </c>
      <c r="L770" s="4" t="s">
        <v>13824</v>
      </c>
      <c r="M770" s="6"/>
      <c r="N770" s="6"/>
      <c r="O770" s="4" t="s">
        <v>8162</v>
      </c>
      <c r="P770" s="4" t="s">
        <v>7945</v>
      </c>
      <c r="Q770" s="4">
        <v>61801</v>
      </c>
      <c r="R770" s="4" t="s">
        <v>229</v>
      </c>
      <c r="S770" s="4" t="s">
        <v>7815</v>
      </c>
      <c r="T770" s="6"/>
      <c r="U770" s="6"/>
      <c r="V770" s="4" t="s">
        <v>13825</v>
      </c>
      <c r="W770" s="4" t="s">
        <v>7977</v>
      </c>
      <c r="X770" s="4">
        <v>0</v>
      </c>
      <c r="Y770" s="4">
        <v>50</v>
      </c>
      <c r="Z770" s="4">
        <v>0</v>
      </c>
      <c r="AA770" s="4" t="s">
        <v>7805</v>
      </c>
      <c r="AB770" s="6"/>
      <c r="AC770" s="4">
        <v>1</v>
      </c>
      <c r="AD770" s="4">
        <v>0</v>
      </c>
      <c r="AE770" s="8">
        <v>45229</v>
      </c>
    </row>
    <row r="771" customHeight="1" spans="1:31">
      <c r="A771" s="2">
        <v>48857</v>
      </c>
      <c r="B771" s="3" t="s">
        <v>13826</v>
      </c>
      <c r="C771" s="4" t="s">
        <v>13827</v>
      </c>
      <c r="D771" s="5">
        <v>44634</v>
      </c>
      <c r="E771" s="4" t="s">
        <v>11813</v>
      </c>
      <c r="F771" s="6"/>
      <c r="G771" s="4" t="s">
        <v>7219</v>
      </c>
      <c r="H771" s="6"/>
      <c r="I771" s="6"/>
      <c r="J771" s="4" t="s">
        <v>12170</v>
      </c>
      <c r="K771" s="4" t="s">
        <v>13828</v>
      </c>
      <c r="L771" s="4" t="s">
        <v>13829</v>
      </c>
      <c r="M771" s="6"/>
      <c r="N771" s="6"/>
      <c r="O771" s="4" t="s">
        <v>9105</v>
      </c>
      <c r="P771" s="4" t="s">
        <v>9106</v>
      </c>
      <c r="Q771" s="4">
        <v>518129</v>
      </c>
      <c r="R771" s="4" t="s">
        <v>184</v>
      </c>
      <c r="S771" s="4" t="s">
        <v>7975</v>
      </c>
      <c r="T771" s="6"/>
      <c r="U771" s="6"/>
      <c r="V771" s="4" t="s">
        <v>13830</v>
      </c>
      <c r="W771" s="4" t="s">
        <v>7778</v>
      </c>
      <c r="X771" s="4">
        <v>0</v>
      </c>
      <c r="Y771" s="4">
        <v>100</v>
      </c>
      <c r="Z771" s="4">
        <v>0</v>
      </c>
      <c r="AA771" s="4" t="s">
        <v>7805</v>
      </c>
      <c r="AB771" s="6"/>
      <c r="AC771" s="4">
        <v>1</v>
      </c>
      <c r="AD771" s="4">
        <v>0</v>
      </c>
      <c r="AE771" s="8">
        <v>45236</v>
      </c>
    </row>
    <row r="772" customHeight="1" spans="1:31">
      <c r="A772" s="2">
        <v>48862</v>
      </c>
      <c r="B772" s="3" t="s">
        <v>13831</v>
      </c>
      <c r="C772" s="4" t="s">
        <v>13832</v>
      </c>
      <c r="D772" s="5">
        <v>45211</v>
      </c>
      <c r="E772" s="4" t="s">
        <v>13833</v>
      </c>
      <c r="F772" s="6"/>
      <c r="G772" s="4" t="s">
        <v>13094</v>
      </c>
      <c r="H772" s="3" t="s">
        <v>13834</v>
      </c>
      <c r="I772" s="4" t="s">
        <v>9255</v>
      </c>
      <c r="J772" s="4" t="s">
        <v>10647</v>
      </c>
      <c r="K772" s="4" t="s">
        <v>13835</v>
      </c>
      <c r="L772" s="6"/>
      <c r="M772" s="6"/>
      <c r="N772" s="6"/>
      <c r="O772" s="4" t="s">
        <v>213</v>
      </c>
      <c r="P772" s="6"/>
      <c r="Q772" s="4">
        <v>118428</v>
      </c>
      <c r="R772" s="4" t="s">
        <v>213</v>
      </c>
      <c r="S772" s="4" t="s">
        <v>7975</v>
      </c>
      <c r="T772" s="4">
        <v>0</v>
      </c>
      <c r="U772" s="6"/>
      <c r="V772" s="4" t="s">
        <v>13836</v>
      </c>
      <c r="W772" s="4" t="s">
        <v>7977</v>
      </c>
      <c r="X772" s="4">
        <v>0</v>
      </c>
      <c r="Y772" s="4">
        <v>50</v>
      </c>
      <c r="Z772" s="4">
        <v>0</v>
      </c>
      <c r="AA772" s="4" t="s">
        <v>7805</v>
      </c>
      <c r="AB772" s="6"/>
      <c r="AC772" s="4">
        <v>1</v>
      </c>
      <c r="AD772" s="4">
        <v>0</v>
      </c>
      <c r="AE772" s="8">
        <v>45222</v>
      </c>
    </row>
    <row r="773" customHeight="1" spans="1:31">
      <c r="A773" s="2">
        <v>48895</v>
      </c>
      <c r="B773" s="3" t="s">
        <v>13837</v>
      </c>
      <c r="C773" s="4" t="s">
        <v>13838</v>
      </c>
      <c r="D773" s="6"/>
      <c r="E773" s="4" t="s">
        <v>13839</v>
      </c>
      <c r="F773" s="4" t="s">
        <v>13840</v>
      </c>
      <c r="G773" s="4" t="s">
        <v>13841</v>
      </c>
      <c r="H773" s="6"/>
      <c r="I773" s="6"/>
      <c r="J773" s="4" t="s">
        <v>10647</v>
      </c>
      <c r="K773" s="4" t="s">
        <v>234</v>
      </c>
      <c r="L773" s="6"/>
      <c r="M773" s="6"/>
      <c r="N773" s="6"/>
      <c r="O773" s="4" t="s">
        <v>9613</v>
      </c>
      <c r="P773" s="6"/>
      <c r="Q773" s="4">
        <v>100000</v>
      </c>
      <c r="R773" s="4" t="s">
        <v>234</v>
      </c>
      <c r="S773" s="4" t="s">
        <v>7975</v>
      </c>
      <c r="T773" s="6"/>
      <c r="U773" s="6"/>
      <c r="V773" s="4" t="s">
        <v>13842</v>
      </c>
      <c r="W773" s="4" t="s">
        <v>7778</v>
      </c>
      <c r="X773" s="4">
        <v>0</v>
      </c>
      <c r="Y773" s="4">
        <v>100</v>
      </c>
      <c r="Z773" s="4">
        <v>0</v>
      </c>
      <c r="AA773" s="4" t="s">
        <v>7805</v>
      </c>
      <c r="AB773" s="6"/>
      <c r="AC773" s="4">
        <v>1</v>
      </c>
      <c r="AD773" s="4">
        <v>0</v>
      </c>
      <c r="AE773" s="8">
        <v>45233</v>
      </c>
    </row>
    <row r="774" customHeight="1" spans="1:31">
      <c r="A774" s="2">
        <v>48904</v>
      </c>
      <c r="B774" s="3" t="s">
        <v>13843</v>
      </c>
      <c r="C774" s="4" t="s">
        <v>13844</v>
      </c>
      <c r="D774" s="6"/>
      <c r="E774" s="4" t="s">
        <v>13845</v>
      </c>
      <c r="F774" s="6"/>
      <c r="G774" s="4" t="s">
        <v>13846</v>
      </c>
      <c r="H774" s="6"/>
      <c r="I774" s="6"/>
      <c r="J774" s="4" t="s">
        <v>13544</v>
      </c>
      <c r="K774" s="4" t="s">
        <v>13847</v>
      </c>
      <c r="L774" s="4" t="s">
        <v>13848</v>
      </c>
      <c r="M774" s="6"/>
      <c r="N774" s="6"/>
      <c r="O774" s="4" t="s">
        <v>13849</v>
      </c>
      <c r="P774" s="4" t="s">
        <v>13850</v>
      </c>
      <c r="Q774" s="4">
        <v>93430</v>
      </c>
      <c r="R774" s="4" t="s">
        <v>192</v>
      </c>
      <c r="S774" s="4" t="s">
        <v>7802</v>
      </c>
      <c r="T774" s="6"/>
      <c r="U774" s="6"/>
      <c r="V774" s="4" t="s">
        <v>13851</v>
      </c>
      <c r="W774" s="4" t="s">
        <v>7977</v>
      </c>
      <c r="X774" s="4">
        <v>0</v>
      </c>
      <c r="Y774" s="4">
        <v>50</v>
      </c>
      <c r="Z774" s="4">
        <v>0</v>
      </c>
      <c r="AA774" s="4" t="s">
        <v>7805</v>
      </c>
      <c r="AB774" s="6"/>
      <c r="AC774" s="4">
        <v>1</v>
      </c>
      <c r="AD774" s="4">
        <v>0</v>
      </c>
      <c r="AE774" s="8">
        <v>45238</v>
      </c>
    </row>
    <row r="775" customHeight="1" spans="1:31">
      <c r="A775" s="2">
        <v>48912</v>
      </c>
      <c r="B775" s="3" t="s">
        <v>13852</v>
      </c>
      <c r="C775" s="4" t="s">
        <v>13853</v>
      </c>
      <c r="D775" s="5">
        <v>44481</v>
      </c>
      <c r="E775" s="4" t="s">
        <v>13854</v>
      </c>
      <c r="F775" s="6"/>
      <c r="G775" s="4" t="s">
        <v>13855</v>
      </c>
      <c r="H775" s="3" t="s">
        <v>13852</v>
      </c>
      <c r="I775" s="4" t="s">
        <v>9255</v>
      </c>
      <c r="J775" s="4" t="s">
        <v>11363</v>
      </c>
      <c r="K775" s="4" t="s">
        <v>13856</v>
      </c>
      <c r="L775" s="4" t="s">
        <v>13857</v>
      </c>
      <c r="M775" s="6"/>
      <c r="N775" s="6"/>
      <c r="O775" s="4" t="s">
        <v>10725</v>
      </c>
      <c r="P775" s="4" t="s">
        <v>499</v>
      </c>
      <c r="Q775" s="4">
        <v>69118</v>
      </c>
      <c r="R775" s="4" t="s">
        <v>193</v>
      </c>
      <c r="S775" s="4" t="s">
        <v>7802</v>
      </c>
      <c r="T775" s="4">
        <v>1</v>
      </c>
      <c r="U775" s="4" t="s">
        <v>13858</v>
      </c>
      <c r="V775" s="4" t="s">
        <v>13859</v>
      </c>
      <c r="W775" s="4" t="s">
        <v>7778</v>
      </c>
      <c r="X775" s="4">
        <v>0</v>
      </c>
      <c r="Y775" s="4">
        <v>100</v>
      </c>
      <c r="Z775" s="4">
        <v>0</v>
      </c>
      <c r="AA775" s="4" t="s">
        <v>7779</v>
      </c>
      <c r="AB775" s="6"/>
      <c r="AC775" s="4">
        <v>1</v>
      </c>
      <c r="AD775" s="4">
        <v>0</v>
      </c>
      <c r="AE775" s="8">
        <v>45090.4923611111</v>
      </c>
    </row>
    <row r="776" customHeight="1" spans="1:31">
      <c r="A776" s="2">
        <v>48915</v>
      </c>
      <c r="B776" s="3" t="s">
        <v>13860</v>
      </c>
      <c r="C776" s="4" t="s">
        <v>13861</v>
      </c>
      <c r="D776" s="5">
        <v>44859</v>
      </c>
      <c r="E776" s="4" t="s">
        <v>12820</v>
      </c>
      <c r="F776" s="4" t="s">
        <v>13862</v>
      </c>
      <c r="G776" s="4" t="s">
        <v>13863</v>
      </c>
      <c r="H776" s="6"/>
      <c r="I776" s="4" t="s">
        <v>9255</v>
      </c>
      <c r="J776" s="4" t="s">
        <v>10647</v>
      </c>
      <c r="K776" s="4" t="s">
        <v>13864</v>
      </c>
      <c r="L776" s="6"/>
      <c r="M776" s="6"/>
      <c r="N776" s="6"/>
      <c r="O776" s="4" t="s">
        <v>13865</v>
      </c>
      <c r="P776" s="4" t="s">
        <v>499</v>
      </c>
      <c r="Q776" s="4">
        <v>69469</v>
      </c>
      <c r="R776" s="4" t="s">
        <v>193</v>
      </c>
      <c r="S776" s="4" t="s">
        <v>7802</v>
      </c>
      <c r="T776" s="4">
        <v>0</v>
      </c>
      <c r="U776" s="6"/>
      <c r="V776" s="4" t="s">
        <v>13866</v>
      </c>
      <c r="W776" s="4" t="s">
        <v>7778</v>
      </c>
      <c r="X776" s="4">
        <v>0</v>
      </c>
      <c r="Y776" s="4">
        <v>100</v>
      </c>
      <c r="Z776" s="4">
        <v>0</v>
      </c>
      <c r="AA776" s="4" t="s">
        <v>7779</v>
      </c>
      <c r="AB776" s="6"/>
      <c r="AC776" s="4">
        <v>1</v>
      </c>
      <c r="AD776" s="4">
        <v>0</v>
      </c>
      <c r="AE776" s="8">
        <v>45045.2306828704</v>
      </c>
    </row>
    <row r="777" customHeight="1" spans="1:31">
      <c r="A777" s="2">
        <v>48940</v>
      </c>
      <c r="B777" s="3" t="s">
        <v>13867</v>
      </c>
      <c r="C777" s="4" t="s">
        <v>13868</v>
      </c>
      <c r="D777" s="6"/>
      <c r="E777" s="4" t="s">
        <v>13869</v>
      </c>
      <c r="F777" s="4" t="s">
        <v>13870</v>
      </c>
      <c r="G777" s="4" t="s">
        <v>9609</v>
      </c>
      <c r="H777" s="6"/>
      <c r="I777" s="6"/>
      <c r="J777" s="4" t="s">
        <v>11363</v>
      </c>
      <c r="K777" s="4" t="s">
        <v>13871</v>
      </c>
      <c r="L777" s="6"/>
      <c r="M777" s="6"/>
      <c r="N777" s="6"/>
      <c r="O777" s="4" t="s">
        <v>13872</v>
      </c>
      <c r="P777" s="4" t="s">
        <v>13873</v>
      </c>
      <c r="Q777" s="4">
        <v>700000</v>
      </c>
      <c r="R777" s="4" t="s">
        <v>234</v>
      </c>
      <c r="S777" s="4" t="s">
        <v>7975</v>
      </c>
      <c r="T777" s="6"/>
      <c r="U777" s="6"/>
      <c r="V777" s="4" t="s">
        <v>13874</v>
      </c>
      <c r="W777" s="4" t="s">
        <v>7977</v>
      </c>
      <c r="X777" s="4">
        <v>0</v>
      </c>
      <c r="Y777" s="4">
        <v>50</v>
      </c>
      <c r="Z777" s="4">
        <v>0</v>
      </c>
      <c r="AA777" s="4" t="s">
        <v>11952</v>
      </c>
      <c r="AB777" s="6"/>
      <c r="AC777" s="4">
        <v>1</v>
      </c>
      <c r="AD777" s="4">
        <v>0</v>
      </c>
      <c r="AE777" s="8">
        <v>45235</v>
      </c>
    </row>
    <row r="778" customHeight="1" spans="1:31">
      <c r="A778" s="2">
        <v>48955</v>
      </c>
      <c r="B778" s="3" t="s">
        <v>13875</v>
      </c>
      <c r="C778" s="4" t="s">
        <v>13876</v>
      </c>
      <c r="D778" s="5">
        <v>44188</v>
      </c>
      <c r="E778" s="4" t="s">
        <v>13876</v>
      </c>
      <c r="F778" s="6"/>
      <c r="G778" s="4" t="s">
        <v>13877</v>
      </c>
      <c r="H778" s="6"/>
      <c r="I778" s="6"/>
      <c r="J778" s="4" t="s">
        <v>10647</v>
      </c>
      <c r="K778" s="4" t="s">
        <v>13878</v>
      </c>
      <c r="L778" s="6"/>
      <c r="M778" s="6"/>
      <c r="N778" s="6"/>
      <c r="O778" s="4" t="s">
        <v>13879</v>
      </c>
      <c r="P778" s="4" t="s">
        <v>564</v>
      </c>
      <c r="Q778" s="4">
        <v>3072</v>
      </c>
      <c r="R778" s="4" t="s">
        <v>179</v>
      </c>
      <c r="S778" s="4" t="s">
        <v>7789</v>
      </c>
      <c r="T778" s="6"/>
      <c r="U778" s="6"/>
      <c r="V778" s="4" t="s">
        <v>13880</v>
      </c>
      <c r="W778" s="4" t="s">
        <v>7977</v>
      </c>
      <c r="X778" s="4">
        <v>0</v>
      </c>
      <c r="Y778" s="4">
        <v>50</v>
      </c>
      <c r="Z778" s="4">
        <v>0</v>
      </c>
      <c r="AA778" s="4" t="s">
        <v>7805</v>
      </c>
      <c r="AB778" s="6"/>
      <c r="AC778" s="4">
        <v>1</v>
      </c>
      <c r="AD778" s="4">
        <v>0</v>
      </c>
      <c r="AE778" s="8">
        <v>45241</v>
      </c>
    </row>
    <row r="779" customHeight="1" spans="1:31">
      <c r="A779" s="2">
        <v>48956</v>
      </c>
      <c r="B779" s="3" t="s">
        <v>13881</v>
      </c>
      <c r="C779" s="4" t="s">
        <v>13882</v>
      </c>
      <c r="D779" s="5">
        <v>44711</v>
      </c>
      <c r="E779" s="4" t="s">
        <v>13883</v>
      </c>
      <c r="F779" s="6"/>
      <c r="G779" s="4" t="s">
        <v>13884</v>
      </c>
      <c r="H779" s="6"/>
      <c r="I779" s="6"/>
      <c r="J779" s="4" t="s">
        <v>11363</v>
      </c>
      <c r="K779" s="4" t="s">
        <v>13885</v>
      </c>
      <c r="L779" s="4" t="s">
        <v>13886</v>
      </c>
      <c r="M779" s="6"/>
      <c r="N779" s="6"/>
      <c r="O779" s="4" t="s">
        <v>13887</v>
      </c>
      <c r="P779" s="4" t="s">
        <v>538</v>
      </c>
      <c r="Q779" s="4">
        <v>40223</v>
      </c>
      <c r="R779" s="4" t="s">
        <v>193</v>
      </c>
      <c r="S779" s="4" t="s">
        <v>7802</v>
      </c>
      <c r="T779" s="6"/>
      <c r="U779" s="6"/>
      <c r="V779" s="4" t="s">
        <v>13888</v>
      </c>
      <c r="W779" s="4" t="s">
        <v>7977</v>
      </c>
      <c r="X779" s="4">
        <v>0</v>
      </c>
      <c r="Y779" s="4">
        <v>50</v>
      </c>
      <c r="Z779" s="4">
        <v>0</v>
      </c>
      <c r="AA779" s="4" t="s">
        <v>7805</v>
      </c>
      <c r="AB779" s="6"/>
      <c r="AC779" s="4">
        <v>1</v>
      </c>
      <c r="AD779" s="4">
        <v>0</v>
      </c>
      <c r="AE779" s="8">
        <v>45242</v>
      </c>
    </row>
    <row r="780" customHeight="1" spans="1:31">
      <c r="A780" s="2">
        <v>48978</v>
      </c>
      <c r="B780" s="3" t="s">
        <v>13889</v>
      </c>
      <c r="C780" s="4" t="s">
        <v>13890</v>
      </c>
      <c r="D780" s="6"/>
      <c r="E780" s="4" t="s">
        <v>13891</v>
      </c>
      <c r="F780" s="6"/>
      <c r="G780" s="4" t="s">
        <v>13892</v>
      </c>
      <c r="H780" s="6"/>
      <c r="I780" s="6"/>
      <c r="J780" s="4" t="s">
        <v>10647</v>
      </c>
      <c r="K780" s="4" t="s">
        <v>13893</v>
      </c>
      <c r="L780" s="6"/>
      <c r="M780" s="6"/>
      <c r="N780" s="6"/>
      <c r="O780" s="4" t="s">
        <v>13894</v>
      </c>
      <c r="P780" s="4" t="s">
        <v>13895</v>
      </c>
      <c r="Q780" s="4">
        <v>105</v>
      </c>
      <c r="R780" s="4" t="s">
        <v>13896</v>
      </c>
      <c r="S780" s="4" t="s">
        <v>7802</v>
      </c>
      <c r="T780" s="6"/>
      <c r="U780" s="6"/>
      <c r="V780" s="4" t="s">
        <v>13897</v>
      </c>
      <c r="W780" s="4" t="s">
        <v>7977</v>
      </c>
      <c r="X780" s="4">
        <v>0</v>
      </c>
      <c r="Y780" s="4">
        <v>50</v>
      </c>
      <c r="Z780" s="4">
        <v>0</v>
      </c>
      <c r="AA780" s="4" t="s">
        <v>7805</v>
      </c>
      <c r="AB780" s="6"/>
      <c r="AC780" s="4">
        <v>1</v>
      </c>
      <c r="AD780" s="4">
        <v>0</v>
      </c>
      <c r="AE780" s="8">
        <v>45211</v>
      </c>
    </row>
    <row r="781" customHeight="1" spans="1:31">
      <c r="A781" s="2">
        <v>48999</v>
      </c>
      <c r="B781" s="3" t="s">
        <v>1045</v>
      </c>
      <c r="C781" s="4" t="s">
        <v>13898</v>
      </c>
      <c r="D781" s="6"/>
      <c r="E781" s="4" t="s">
        <v>13899</v>
      </c>
      <c r="F781" s="6"/>
      <c r="G781" s="4" t="s">
        <v>13900</v>
      </c>
      <c r="H781" s="6"/>
      <c r="I781" s="6"/>
      <c r="J781" s="4" t="s">
        <v>10647</v>
      </c>
      <c r="K781" s="4" t="s">
        <v>13901</v>
      </c>
      <c r="L781" s="4" t="s">
        <v>13902</v>
      </c>
      <c r="M781" s="6"/>
      <c r="N781" s="6"/>
      <c r="O781" s="4" t="s">
        <v>213</v>
      </c>
      <c r="P781" s="4" t="s">
        <v>521</v>
      </c>
      <c r="Q781" s="4">
        <v>189689</v>
      </c>
      <c r="R781" s="4" t="s">
        <v>213</v>
      </c>
      <c r="S781" s="4" t="s">
        <v>7975</v>
      </c>
      <c r="T781" s="6"/>
      <c r="U781" s="6"/>
      <c r="V781" s="4" t="s">
        <v>13903</v>
      </c>
      <c r="W781" s="4" t="s">
        <v>7778</v>
      </c>
      <c r="X781" s="4">
        <v>0</v>
      </c>
      <c r="Y781" s="4">
        <v>100</v>
      </c>
      <c r="Z781" s="4">
        <v>0</v>
      </c>
      <c r="AA781" s="4" t="s">
        <v>8129</v>
      </c>
      <c r="AB781" s="6"/>
      <c r="AC781" s="4">
        <v>1</v>
      </c>
      <c r="AD781" s="4">
        <v>0</v>
      </c>
      <c r="AE781" s="8">
        <v>45227</v>
      </c>
    </row>
    <row r="782" customHeight="1" spans="1:31">
      <c r="A782" s="2">
        <v>49048</v>
      </c>
      <c r="B782" s="3" t="s">
        <v>13904</v>
      </c>
      <c r="C782" s="4" t="s">
        <v>13905</v>
      </c>
      <c r="D782" s="5">
        <v>44459</v>
      </c>
      <c r="E782" s="4" t="s">
        <v>9232</v>
      </c>
      <c r="F782" s="6"/>
      <c r="G782" s="4" t="s">
        <v>13906</v>
      </c>
      <c r="H782" s="3" t="s">
        <v>13904</v>
      </c>
      <c r="I782" s="4" t="s">
        <v>9255</v>
      </c>
      <c r="J782" s="4" t="s">
        <v>11363</v>
      </c>
      <c r="K782" s="4" t="s">
        <v>13907</v>
      </c>
      <c r="L782" s="6"/>
      <c r="M782" s="4" t="s">
        <v>13908</v>
      </c>
      <c r="N782" s="6"/>
      <c r="O782" s="4" t="s">
        <v>13909</v>
      </c>
      <c r="P782" s="4" t="s">
        <v>554</v>
      </c>
      <c r="Q782" s="4">
        <v>5342103</v>
      </c>
      <c r="R782" s="4" t="s">
        <v>198</v>
      </c>
      <c r="S782" s="4" t="s">
        <v>7826</v>
      </c>
      <c r="T782" s="4">
        <v>0</v>
      </c>
      <c r="U782" s="6"/>
      <c r="V782" s="4" t="s">
        <v>13910</v>
      </c>
      <c r="W782" s="4" t="s">
        <v>7977</v>
      </c>
      <c r="X782" s="4">
        <v>0</v>
      </c>
      <c r="Y782" s="4">
        <v>50</v>
      </c>
      <c r="Z782" s="4">
        <v>0</v>
      </c>
      <c r="AA782" s="4" t="s">
        <v>7805</v>
      </c>
      <c r="AB782" s="6"/>
      <c r="AC782" s="4">
        <v>1</v>
      </c>
      <c r="AD782" s="4">
        <v>0</v>
      </c>
      <c r="AE782" s="8">
        <v>45235</v>
      </c>
    </row>
    <row r="783" customHeight="1" spans="1:31">
      <c r="A783" s="2">
        <v>49073</v>
      </c>
      <c r="B783" s="3" t="s">
        <v>13911</v>
      </c>
      <c r="C783" s="4" t="s">
        <v>13912</v>
      </c>
      <c r="D783" s="6"/>
      <c r="E783" s="4" t="s">
        <v>7971</v>
      </c>
      <c r="F783" s="6"/>
      <c r="G783" s="4" t="s">
        <v>13913</v>
      </c>
      <c r="H783" s="6"/>
      <c r="I783" s="6"/>
      <c r="J783" s="4" t="s">
        <v>10647</v>
      </c>
      <c r="K783" s="4" t="s">
        <v>13914</v>
      </c>
      <c r="L783" s="6"/>
      <c r="M783" s="6"/>
      <c r="N783" s="6"/>
      <c r="O783" s="4" t="s">
        <v>13914</v>
      </c>
      <c r="P783" s="4" t="s">
        <v>198</v>
      </c>
      <c r="Q783" s="6"/>
      <c r="R783" s="4" t="s">
        <v>198</v>
      </c>
      <c r="S783" s="4" t="s">
        <v>7826</v>
      </c>
      <c r="T783" s="6"/>
      <c r="U783" s="6"/>
      <c r="V783" s="4" t="s">
        <v>13915</v>
      </c>
      <c r="W783" s="4" t="s">
        <v>7977</v>
      </c>
      <c r="X783" s="4">
        <v>0</v>
      </c>
      <c r="Y783" s="4">
        <v>50</v>
      </c>
      <c r="Z783" s="4">
        <v>0</v>
      </c>
      <c r="AA783" s="4" t="s">
        <v>7805</v>
      </c>
      <c r="AB783" s="6"/>
      <c r="AC783" s="4">
        <v>1</v>
      </c>
      <c r="AD783" s="4">
        <v>0</v>
      </c>
      <c r="AE783" s="8">
        <v>45239</v>
      </c>
    </row>
    <row r="784" customHeight="1" spans="1:31">
      <c r="A784" s="2">
        <v>49097</v>
      </c>
      <c r="B784" s="3" t="s">
        <v>13916</v>
      </c>
      <c r="C784" s="4" t="s">
        <v>13917</v>
      </c>
      <c r="D784" s="6"/>
      <c r="E784" s="4" t="s">
        <v>13918</v>
      </c>
      <c r="F784" s="6"/>
      <c r="G784" s="4" t="s">
        <v>13919</v>
      </c>
      <c r="H784" s="6"/>
      <c r="I784" s="6"/>
      <c r="J784" s="4" t="s">
        <v>10647</v>
      </c>
      <c r="K784" s="4" t="s">
        <v>13920</v>
      </c>
      <c r="L784" s="6"/>
      <c r="M784" s="6"/>
      <c r="N784" s="6"/>
      <c r="O784" s="4" t="s">
        <v>13921</v>
      </c>
      <c r="P784" s="4" t="s">
        <v>13922</v>
      </c>
      <c r="Q784" s="4">
        <v>10149</v>
      </c>
      <c r="R784" s="4" t="s">
        <v>199</v>
      </c>
      <c r="S784" s="4" t="s">
        <v>7802</v>
      </c>
      <c r="T784" s="6"/>
      <c r="U784" s="6"/>
      <c r="V784" s="4" t="s">
        <v>13923</v>
      </c>
      <c r="W784" s="4" t="s">
        <v>7977</v>
      </c>
      <c r="X784" s="4">
        <v>0</v>
      </c>
      <c r="Y784" s="4">
        <v>50</v>
      </c>
      <c r="Z784" s="4">
        <v>0</v>
      </c>
      <c r="AA784" s="4" t="s">
        <v>7779</v>
      </c>
      <c r="AB784" s="6"/>
      <c r="AC784" s="4">
        <v>1</v>
      </c>
      <c r="AD784" s="4">
        <v>0</v>
      </c>
      <c r="AE784" s="8">
        <v>45045.2588194444</v>
      </c>
    </row>
    <row r="785" customHeight="1" spans="1:31">
      <c r="A785" s="2">
        <v>49130</v>
      </c>
      <c r="B785" s="3" t="s">
        <v>13924</v>
      </c>
      <c r="C785" s="4" t="s">
        <v>13925</v>
      </c>
      <c r="D785" s="6"/>
      <c r="E785" s="4" t="s">
        <v>13926</v>
      </c>
      <c r="F785" s="6"/>
      <c r="G785" s="4" t="s">
        <v>13927</v>
      </c>
      <c r="H785" s="6"/>
      <c r="I785" s="6"/>
      <c r="J785" s="4" t="s">
        <v>10647</v>
      </c>
      <c r="K785" s="4" t="s">
        <v>13928</v>
      </c>
      <c r="L785" s="4" t="s">
        <v>13929</v>
      </c>
      <c r="M785" s="6"/>
      <c r="N785" s="6"/>
      <c r="O785" s="4" t="s">
        <v>13930</v>
      </c>
      <c r="P785" s="4" t="s">
        <v>13931</v>
      </c>
      <c r="Q785" s="4" t="s">
        <v>13932</v>
      </c>
      <c r="R785" s="4" t="s">
        <v>201</v>
      </c>
      <c r="S785" s="4" t="s">
        <v>7975</v>
      </c>
      <c r="T785" s="6"/>
      <c r="U785" s="6"/>
      <c r="V785" s="4" t="s">
        <v>13933</v>
      </c>
      <c r="W785" s="4" t="s">
        <v>7778</v>
      </c>
      <c r="X785" s="4">
        <v>0</v>
      </c>
      <c r="Y785" s="4">
        <v>100</v>
      </c>
      <c r="Z785" s="4">
        <v>0</v>
      </c>
      <c r="AA785" s="4" t="s">
        <v>7805</v>
      </c>
      <c r="AB785" s="6"/>
      <c r="AC785" s="4">
        <v>1</v>
      </c>
      <c r="AD785" s="4">
        <v>0</v>
      </c>
      <c r="AE785" s="8">
        <v>45242</v>
      </c>
    </row>
    <row r="786" customHeight="1" spans="1:31">
      <c r="A786" s="2">
        <v>49186</v>
      </c>
      <c r="B786" s="3" t="s">
        <v>13934</v>
      </c>
      <c r="C786" s="4" t="s">
        <v>13935</v>
      </c>
      <c r="D786" s="5">
        <v>45315</v>
      </c>
      <c r="E786" s="4" t="s">
        <v>13936</v>
      </c>
      <c r="F786" s="6"/>
      <c r="G786" s="4" t="s">
        <v>8873</v>
      </c>
      <c r="H786" s="3" t="s">
        <v>13937</v>
      </c>
      <c r="I786" s="4" t="s">
        <v>7834</v>
      </c>
      <c r="J786" s="4" t="s">
        <v>12170</v>
      </c>
      <c r="K786" s="9" t="s">
        <v>9083</v>
      </c>
      <c r="L786" s="6"/>
      <c r="M786" s="6"/>
      <c r="N786" s="6"/>
      <c r="O786" s="9" t="s">
        <v>9085</v>
      </c>
      <c r="P786" s="9" t="s">
        <v>9085</v>
      </c>
      <c r="Q786" s="4">
        <v>10010</v>
      </c>
      <c r="R786" s="4" t="s">
        <v>184</v>
      </c>
      <c r="S786" s="4" t="s">
        <v>7975</v>
      </c>
      <c r="T786" s="4">
        <v>0</v>
      </c>
      <c r="U786" s="6"/>
      <c r="V786" s="4" t="s">
        <v>13938</v>
      </c>
      <c r="W786" s="4" t="s">
        <v>7977</v>
      </c>
      <c r="X786" s="4">
        <v>0</v>
      </c>
      <c r="Y786" s="4">
        <v>50</v>
      </c>
      <c r="Z786" s="4">
        <v>0</v>
      </c>
      <c r="AA786" s="4" t="s">
        <v>7805</v>
      </c>
      <c r="AB786" s="6"/>
      <c r="AC786" s="4">
        <v>1</v>
      </c>
      <c r="AD786" s="4">
        <v>0</v>
      </c>
      <c r="AE786" s="8">
        <v>45225</v>
      </c>
    </row>
    <row r="787" customHeight="1" spans="1:31">
      <c r="A787" s="2">
        <v>49208</v>
      </c>
      <c r="B787" s="3" t="s">
        <v>13939</v>
      </c>
      <c r="C787" s="4" t="s">
        <v>13940</v>
      </c>
      <c r="D787" s="5">
        <v>44296</v>
      </c>
      <c r="E787" s="4" t="s">
        <v>13941</v>
      </c>
      <c r="F787" s="6"/>
      <c r="G787" s="4" t="s">
        <v>13942</v>
      </c>
      <c r="H787" s="6"/>
      <c r="I787" s="6"/>
      <c r="J787" s="4" t="s">
        <v>10647</v>
      </c>
      <c r="K787" s="4" t="s">
        <v>13943</v>
      </c>
      <c r="L787" s="6"/>
      <c r="M787" s="6"/>
      <c r="N787" s="6"/>
      <c r="O787" s="4" t="s">
        <v>13944</v>
      </c>
      <c r="P787" s="4" t="s">
        <v>566</v>
      </c>
      <c r="Q787" s="4" t="s">
        <v>13945</v>
      </c>
      <c r="R787" s="4" t="s">
        <v>203</v>
      </c>
      <c r="S787" s="4" t="s">
        <v>7802</v>
      </c>
      <c r="T787" s="6"/>
      <c r="U787" s="6"/>
      <c r="V787" s="4" t="s">
        <v>13946</v>
      </c>
      <c r="W787" s="4" t="s">
        <v>7778</v>
      </c>
      <c r="X787" s="4">
        <v>0</v>
      </c>
      <c r="Y787" s="4">
        <v>100</v>
      </c>
      <c r="Z787" s="4">
        <v>0</v>
      </c>
      <c r="AA787" s="4" t="s">
        <v>7805</v>
      </c>
      <c r="AB787" s="6"/>
      <c r="AC787" s="4">
        <v>1</v>
      </c>
      <c r="AD787" s="4">
        <v>0</v>
      </c>
      <c r="AE787" s="8">
        <v>45241</v>
      </c>
    </row>
    <row r="788" customHeight="1" spans="1:31">
      <c r="A788" s="2">
        <v>49214</v>
      </c>
      <c r="B788" s="3" t="s">
        <v>13947</v>
      </c>
      <c r="C788" s="4" t="s">
        <v>13948</v>
      </c>
      <c r="D788" s="5">
        <v>44974</v>
      </c>
      <c r="E788" s="4" t="s">
        <v>13949</v>
      </c>
      <c r="F788" s="6"/>
      <c r="G788" s="4" t="s">
        <v>13950</v>
      </c>
      <c r="H788" s="6"/>
      <c r="I788" s="4" t="s">
        <v>9255</v>
      </c>
      <c r="J788" s="4" t="s">
        <v>13544</v>
      </c>
      <c r="K788" s="4" t="s">
        <v>13951</v>
      </c>
      <c r="L788" s="6"/>
      <c r="M788" s="6"/>
      <c r="N788" s="6"/>
      <c r="O788" s="4" t="s">
        <v>9004</v>
      </c>
      <c r="P788" s="4" t="s">
        <v>510</v>
      </c>
      <c r="Q788" s="4" t="s">
        <v>13952</v>
      </c>
      <c r="R788" s="4" t="s">
        <v>203</v>
      </c>
      <c r="S788" s="4" t="s">
        <v>7802</v>
      </c>
      <c r="T788" s="4">
        <v>0</v>
      </c>
      <c r="U788" s="6"/>
      <c r="V788" s="4" t="s">
        <v>13953</v>
      </c>
      <c r="W788" s="4" t="s">
        <v>7977</v>
      </c>
      <c r="X788" s="4">
        <v>0</v>
      </c>
      <c r="Y788" s="4">
        <v>50</v>
      </c>
      <c r="Z788" s="4">
        <v>0</v>
      </c>
      <c r="AA788" s="4" t="s">
        <v>7805</v>
      </c>
      <c r="AB788" s="6"/>
      <c r="AC788" s="4">
        <v>1</v>
      </c>
      <c r="AD788" s="4">
        <v>0</v>
      </c>
      <c r="AE788" s="8">
        <v>45240</v>
      </c>
    </row>
    <row r="789" customHeight="1" spans="1:31">
      <c r="A789" s="2">
        <v>49235</v>
      </c>
      <c r="B789" s="3" t="s">
        <v>13954</v>
      </c>
      <c r="C789" s="4" t="s">
        <v>13955</v>
      </c>
      <c r="D789" s="5">
        <v>44701</v>
      </c>
      <c r="E789" s="4" t="s">
        <v>13956</v>
      </c>
      <c r="F789" s="4" t="s">
        <v>13957</v>
      </c>
      <c r="G789" s="4" t="s">
        <v>13958</v>
      </c>
      <c r="H789" s="6"/>
      <c r="I789" s="4" t="s">
        <v>9255</v>
      </c>
      <c r="J789" s="4" t="s">
        <v>13544</v>
      </c>
      <c r="K789" s="4" t="s">
        <v>13959</v>
      </c>
      <c r="L789" s="6"/>
      <c r="M789" s="6"/>
      <c r="N789" s="6"/>
      <c r="O789" s="4" t="s">
        <v>12513</v>
      </c>
      <c r="P789" s="6"/>
      <c r="Q789" s="4">
        <v>1152</v>
      </c>
      <c r="R789" s="4" t="s">
        <v>212</v>
      </c>
      <c r="S789" s="4" t="s">
        <v>7826</v>
      </c>
      <c r="T789" s="4">
        <v>0</v>
      </c>
      <c r="U789" s="6"/>
      <c r="V789" s="4" t="s">
        <v>13960</v>
      </c>
      <c r="W789" s="4" t="s">
        <v>7778</v>
      </c>
      <c r="X789" s="4">
        <v>0</v>
      </c>
      <c r="Y789" s="4">
        <v>100</v>
      </c>
      <c r="Z789" s="4">
        <v>0</v>
      </c>
      <c r="AA789" s="4" t="s">
        <v>7805</v>
      </c>
      <c r="AB789" s="6"/>
      <c r="AC789" s="4">
        <v>1</v>
      </c>
      <c r="AD789" s="4">
        <v>0</v>
      </c>
      <c r="AE789" s="8">
        <v>45231</v>
      </c>
    </row>
    <row r="790" customHeight="1" spans="1:31">
      <c r="A790" s="2">
        <v>49242</v>
      </c>
      <c r="B790" s="3" t="s">
        <v>13961</v>
      </c>
      <c r="C790" s="3" t="s">
        <v>13961</v>
      </c>
      <c r="D790" s="5">
        <v>44337</v>
      </c>
      <c r="E790" s="4" t="s">
        <v>13962</v>
      </c>
      <c r="F790" s="4" t="s">
        <v>13963</v>
      </c>
      <c r="G790" s="4" t="s">
        <v>13964</v>
      </c>
      <c r="H790" s="6"/>
      <c r="I790" s="6"/>
      <c r="J790" s="4" t="s">
        <v>13500</v>
      </c>
      <c r="K790" s="4" t="s">
        <v>13965</v>
      </c>
      <c r="L790" s="4" t="s">
        <v>13966</v>
      </c>
      <c r="M790" s="6"/>
      <c r="N790" s="6"/>
      <c r="O790" s="4" t="s">
        <v>13967</v>
      </c>
      <c r="P790" s="4" t="s">
        <v>13968</v>
      </c>
      <c r="Q790" s="4">
        <v>31261</v>
      </c>
      <c r="R790" s="4" t="s">
        <v>212</v>
      </c>
      <c r="S790" s="4" t="s">
        <v>7826</v>
      </c>
      <c r="T790" s="6"/>
      <c r="U790" s="6"/>
      <c r="V790" s="4" t="s">
        <v>13969</v>
      </c>
      <c r="W790" s="4" t="s">
        <v>7977</v>
      </c>
      <c r="X790" s="4">
        <v>0</v>
      </c>
      <c r="Y790" s="4">
        <v>50</v>
      </c>
      <c r="Z790" s="4">
        <v>0</v>
      </c>
      <c r="AA790" s="4" t="s">
        <v>13970</v>
      </c>
      <c r="AB790" s="6"/>
      <c r="AC790" s="4">
        <v>1</v>
      </c>
      <c r="AD790" s="4">
        <v>0</v>
      </c>
      <c r="AE790" s="8">
        <v>45240</v>
      </c>
    </row>
    <row r="791" customHeight="1" spans="1:31">
      <c r="A791" s="2">
        <v>49250</v>
      </c>
      <c r="B791" s="3" t="s">
        <v>13971</v>
      </c>
      <c r="C791" s="4" t="s">
        <v>13972</v>
      </c>
      <c r="D791" s="6"/>
      <c r="E791" s="4" t="s">
        <v>13973</v>
      </c>
      <c r="F791" s="6"/>
      <c r="G791" s="4" t="s">
        <v>13974</v>
      </c>
      <c r="H791" s="6"/>
      <c r="I791" s="6"/>
      <c r="J791" s="4" t="s">
        <v>10647</v>
      </c>
      <c r="K791" s="4" t="s">
        <v>13975</v>
      </c>
      <c r="L791" s="6"/>
      <c r="M791" s="6"/>
      <c r="N791" s="6"/>
      <c r="O791" s="4" t="s">
        <v>213</v>
      </c>
      <c r="P791" s="6"/>
      <c r="Q791" s="4">
        <v>577805</v>
      </c>
      <c r="R791" s="4" t="s">
        <v>213</v>
      </c>
      <c r="S791" s="4" t="s">
        <v>7975</v>
      </c>
      <c r="T791" s="6"/>
      <c r="U791" s="6"/>
      <c r="V791" s="4" t="s">
        <v>13976</v>
      </c>
      <c r="W791" s="4" t="s">
        <v>7778</v>
      </c>
      <c r="X791" s="4">
        <v>0</v>
      </c>
      <c r="Y791" s="4">
        <v>100</v>
      </c>
      <c r="Z791" s="4">
        <v>0</v>
      </c>
      <c r="AA791" s="4" t="s">
        <v>7805</v>
      </c>
      <c r="AB791" s="6"/>
      <c r="AC791" s="4">
        <v>1</v>
      </c>
      <c r="AD791" s="4">
        <v>0</v>
      </c>
      <c r="AE791" s="8">
        <v>45251</v>
      </c>
    </row>
    <row r="792" customHeight="1" spans="1:31">
      <c r="A792" s="2">
        <v>49252</v>
      </c>
      <c r="B792" s="3" t="s">
        <v>13977</v>
      </c>
      <c r="C792" s="4" t="s">
        <v>13978</v>
      </c>
      <c r="D792" s="6"/>
      <c r="E792" s="4" t="s">
        <v>13979</v>
      </c>
      <c r="F792" s="6"/>
      <c r="G792" s="4" t="s">
        <v>10970</v>
      </c>
      <c r="H792" s="6"/>
      <c r="I792" s="6"/>
      <c r="J792" s="4" t="s">
        <v>12170</v>
      </c>
      <c r="K792" s="4" t="s">
        <v>9468</v>
      </c>
      <c r="L792" s="6"/>
      <c r="M792" s="6"/>
      <c r="N792" s="6"/>
      <c r="O792" s="4" t="s">
        <v>9038</v>
      </c>
      <c r="P792" s="4" t="s">
        <v>501</v>
      </c>
      <c r="Q792" s="4">
        <v>95054</v>
      </c>
      <c r="R792" s="4" t="s">
        <v>229</v>
      </c>
      <c r="S792" s="4" t="s">
        <v>7815</v>
      </c>
      <c r="T792" s="6"/>
      <c r="U792" s="6"/>
      <c r="V792" s="4" t="s">
        <v>13980</v>
      </c>
      <c r="W792" s="4" t="s">
        <v>7778</v>
      </c>
      <c r="X792" s="4">
        <v>0</v>
      </c>
      <c r="Y792" s="4">
        <v>100</v>
      </c>
      <c r="Z792" s="4">
        <v>0</v>
      </c>
      <c r="AA792" s="4" t="s">
        <v>7805</v>
      </c>
      <c r="AB792" s="6"/>
      <c r="AC792" s="4">
        <v>1</v>
      </c>
      <c r="AD792" s="4">
        <v>0</v>
      </c>
      <c r="AE792" s="8">
        <v>45225</v>
      </c>
    </row>
    <row r="793" customHeight="1" spans="1:31">
      <c r="A793" s="2">
        <v>49254</v>
      </c>
      <c r="B793" s="3" t="s">
        <v>13981</v>
      </c>
      <c r="C793" s="4" t="s">
        <v>13982</v>
      </c>
      <c r="D793" s="5">
        <v>45091</v>
      </c>
      <c r="E793" s="4" t="s">
        <v>13983</v>
      </c>
      <c r="F793" s="6"/>
      <c r="G793" s="4" t="s">
        <v>8873</v>
      </c>
      <c r="H793" s="6"/>
      <c r="I793" s="6"/>
      <c r="J793" s="4" t="s">
        <v>10647</v>
      </c>
      <c r="K793" s="4" t="s">
        <v>13984</v>
      </c>
      <c r="L793" s="6"/>
      <c r="M793" s="6"/>
      <c r="N793" s="6"/>
      <c r="O793" s="4" t="s">
        <v>213</v>
      </c>
      <c r="P793" s="6"/>
      <c r="Q793" s="4">
        <v>650337</v>
      </c>
      <c r="R793" s="4" t="s">
        <v>213</v>
      </c>
      <c r="S793" s="4" t="s">
        <v>7975</v>
      </c>
      <c r="T793" s="6"/>
      <c r="U793" s="6"/>
      <c r="V793" s="4" t="s">
        <v>13985</v>
      </c>
      <c r="W793" s="4" t="s">
        <v>7977</v>
      </c>
      <c r="X793" s="4">
        <v>0</v>
      </c>
      <c r="Y793" s="4">
        <v>50</v>
      </c>
      <c r="Z793" s="4">
        <v>0</v>
      </c>
      <c r="AA793" s="4" t="s">
        <v>7805</v>
      </c>
      <c r="AB793" s="6"/>
      <c r="AC793" s="4">
        <v>1</v>
      </c>
      <c r="AD793" s="4">
        <v>0</v>
      </c>
      <c r="AE793" s="8">
        <v>45220</v>
      </c>
    </row>
    <row r="794" customHeight="1" spans="1:31">
      <c r="A794" s="2">
        <v>49258</v>
      </c>
      <c r="B794" s="3" t="s">
        <v>13986</v>
      </c>
      <c r="C794" s="4" t="s">
        <v>13987</v>
      </c>
      <c r="D794" s="6"/>
      <c r="E794" s="4" t="s">
        <v>13988</v>
      </c>
      <c r="F794" s="6"/>
      <c r="G794" s="4" t="s">
        <v>7219</v>
      </c>
      <c r="H794" s="6"/>
      <c r="I794" s="6"/>
      <c r="J794" s="4" t="s">
        <v>10647</v>
      </c>
      <c r="K794" s="4" t="s">
        <v>13989</v>
      </c>
      <c r="L794" s="4" t="s">
        <v>13990</v>
      </c>
      <c r="M794" s="6"/>
      <c r="N794" s="6"/>
      <c r="O794" s="4" t="s">
        <v>213</v>
      </c>
      <c r="P794" s="799" t="s">
        <v>13991</v>
      </c>
      <c r="Q794" s="4">
        <v>148962</v>
      </c>
      <c r="R794" s="4" t="s">
        <v>213</v>
      </c>
      <c r="S794" s="4" t="s">
        <v>7975</v>
      </c>
      <c r="T794" s="6"/>
      <c r="U794" s="6"/>
      <c r="V794" s="4" t="s">
        <v>13992</v>
      </c>
      <c r="W794" s="4" t="s">
        <v>7977</v>
      </c>
      <c r="X794" s="4">
        <v>0</v>
      </c>
      <c r="Y794" s="4">
        <v>50</v>
      </c>
      <c r="Z794" s="4">
        <v>0</v>
      </c>
      <c r="AA794" s="4" t="s">
        <v>7805</v>
      </c>
      <c r="AB794" s="6"/>
      <c r="AC794" s="4">
        <v>1</v>
      </c>
      <c r="AD794" s="4">
        <v>0</v>
      </c>
      <c r="AE794" s="8">
        <v>45250</v>
      </c>
    </row>
    <row r="795" customHeight="1" spans="1:31">
      <c r="A795" s="2">
        <v>49267</v>
      </c>
      <c r="B795" s="3" t="s">
        <v>5955</v>
      </c>
      <c r="C795" s="4" t="s">
        <v>13993</v>
      </c>
      <c r="D795" s="5">
        <v>45001</v>
      </c>
      <c r="E795" s="4" t="s">
        <v>13994</v>
      </c>
      <c r="F795" s="6"/>
      <c r="G795" s="4" t="s">
        <v>10127</v>
      </c>
      <c r="H795" s="6"/>
      <c r="I795" s="6"/>
      <c r="J795" s="4" t="s">
        <v>13544</v>
      </c>
      <c r="K795" s="4" t="s">
        <v>13995</v>
      </c>
      <c r="L795" s="4" t="s">
        <v>13996</v>
      </c>
      <c r="M795" s="6"/>
      <c r="N795" s="6"/>
      <c r="O795" s="4" t="s">
        <v>8919</v>
      </c>
      <c r="P795" s="4" t="s">
        <v>8919</v>
      </c>
      <c r="Q795" s="4">
        <v>34134</v>
      </c>
      <c r="R795" s="4" t="s">
        <v>218</v>
      </c>
      <c r="S795" s="4" t="s">
        <v>7975</v>
      </c>
      <c r="T795" s="6"/>
      <c r="U795" s="6"/>
      <c r="V795" s="4" t="s">
        <v>13997</v>
      </c>
      <c r="W795" s="4" t="s">
        <v>7977</v>
      </c>
      <c r="X795" s="4">
        <v>0</v>
      </c>
      <c r="Y795" s="4">
        <v>50</v>
      </c>
      <c r="Z795" s="4">
        <v>0</v>
      </c>
      <c r="AA795" s="4" t="s">
        <v>7805</v>
      </c>
      <c r="AB795" s="6"/>
      <c r="AC795" s="4">
        <v>1</v>
      </c>
      <c r="AD795" s="4">
        <v>0</v>
      </c>
      <c r="AE795" s="8">
        <v>45242</v>
      </c>
    </row>
    <row r="796" customHeight="1" spans="1:31">
      <c r="A796" s="2">
        <v>49279</v>
      </c>
      <c r="B796" s="3" t="s">
        <v>13998</v>
      </c>
      <c r="C796" s="4" t="s">
        <v>13999</v>
      </c>
      <c r="D796" s="6"/>
      <c r="E796" s="4" t="s">
        <v>14000</v>
      </c>
      <c r="F796" s="6"/>
      <c r="G796" s="4" t="s">
        <v>8238</v>
      </c>
      <c r="H796" s="6"/>
      <c r="I796" s="6"/>
      <c r="J796" s="4" t="s">
        <v>10647</v>
      </c>
      <c r="K796" s="4" t="s">
        <v>14001</v>
      </c>
      <c r="L796" s="4" t="s">
        <v>14002</v>
      </c>
      <c r="M796" s="6"/>
      <c r="N796" s="6"/>
      <c r="O796" s="4" t="s">
        <v>8917</v>
      </c>
      <c r="P796" s="4" t="s">
        <v>8919</v>
      </c>
      <c r="Q796" s="4">
        <v>34141</v>
      </c>
      <c r="R796" s="4" t="s">
        <v>218</v>
      </c>
      <c r="S796" s="4" t="s">
        <v>7975</v>
      </c>
      <c r="T796" s="6"/>
      <c r="U796" s="6"/>
      <c r="V796" s="4" t="s">
        <v>14003</v>
      </c>
      <c r="W796" s="4" t="s">
        <v>7778</v>
      </c>
      <c r="X796" s="4">
        <v>0</v>
      </c>
      <c r="Y796" s="4">
        <v>100</v>
      </c>
      <c r="Z796" s="4">
        <v>0</v>
      </c>
      <c r="AA796" s="4" t="s">
        <v>7805</v>
      </c>
      <c r="AB796" s="6"/>
      <c r="AC796" s="4">
        <v>1</v>
      </c>
      <c r="AD796" s="4">
        <v>0</v>
      </c>
      <c r="AE796" s="8">
        <v>45244</v>
      </c>
    </row>
    <row r="797" customHeight="1" spans="1:31">
      <c r="A797" s="2">
        <v>49317</v>
      </c>
      <c r="B797" s="3" t="s">
        <v>14004</v>
      </c>
      <c r="C797" s="4" t="s">
        <v>14005</v>
      </c>
      <c r="D797" s="6"/>
      <c r="E797" s="4" t="s">
        <v>14006</v>
      </c>
      <c r="F797" s="6"/>
      <c r="G797" s="4" t="s">
        <v>14007</v>
      </c>
      <c r="H797" s="6"/>
      <c r="I797" s="6"/>
      <c r="J797" s="4" t="s">
        <v>12170</v>
      </c>
      <c r="K797" s="4" t="s">
        <v>14008</v>
      </c>
      <c r="L797" s="6"/>
      <c r="M797" s="6"/>
      <c r="N797" s="6"/>
      <c r="O797" s="4" t="s">
        <v>10597</v>
      </c>
      <c r="P797" s="4" t="s">
        <v>11577</v>
      </c>
      <c r="Q797" s="4">
        <v>1005</v>
      </c>
      <c r="R797" s="4" t="s">
        <v>221</v>
      </c>
      <c r="S797" s="4" t="s">
        <v>7802</v>
      </c>
      <c r="T797" s="6"/>
      <c r="U797" s="6"/>
      <c r="V797" s="4" t="s">
        <v>14009</v>
      </c>
      <c r="W797" s="4" t="s">
        <v>7977</v>
      </c>
      <c r="X797" s="4">
        <v>0</v>
      </c>
      <c r="Y797" s="4">
        <v>50</v>
      </c>
      <c r="Z797" s="4">
        <v>0</v>
      </c>
      <c r="AA797" s="4" t="s">
        <v>7805</v>
      </c>
      <c r="AB797" s="6"/>
      <c r="AC797" s="4">
        <v>1</v>
      </c>
      <c r="AD797" s="4">
        <v>0</v>
      </c>
      <c r="AE797" s="8">
        <v>45212</v>
      </c>
    </row>
    <row r="798" customHeight="1" spans="1:31">
      <c r="A798" s="2">
        <v>49322</v>
      </c>
      <c r="B798" s="3" t="s">
        <v>3343</v>
      </c>
      <c r="C798" s="4" t="s">
        <v>14010</v>
      </c>
      <c r="D798" s="5">
        <v>44410</v>
      </c>
      <c r="E798" s="4" t="s">
        <v>14011</v>
      </c>
      <c r="F798" s="6"/>
      <c r="G798" s="4" t="s">
        <v>14012</v>
      </c>
      <c r="H798" s="6"/>
      <c r="I798" s="6"/>
      <c r="J798" s="4" t="s">
        <v>12170</v>
      </c>
      <c r="K798" s="4" t="s">
        <v>14013</v>
      </c>
      <c r="L798" s="4" t="s">
        <v>9518</v>
      </c>
      <c r="M798" s="6"/>
      <c r="N798" s="6"/>
      <c r="O798" s="4" t="s">
        <v>8969</v>
      </c>
      <c r="P798" s="4" t="s">
        <v>14014</v>
      </c>
      <c r="Q798" s="4">
        <v>8050</v>
      </c>
      <c r="R798" s="4" t="s">
        <v>221</v>
      </c>
      <c r="S798" s="4" t="s">
        <v>7802</v>
      </c>
      <c r="T798" s="6"/>
      <c r="U798" s="6"/>
      <c r="V798" s="4" t="s">
        <v>14015</v>
      </c>
      <c r="W798" s="4" t="s">
        <v>7778</v>
      </c>
      <c r="X798" s="4">
        <v>0</v>
      </c>
      <c r="Y798" s="4">
        <v>100</v>
      </c>
      <c r="Z798" s="4">
        <v>0</v>
      </c>
      <c r="AA798" s="4" t="s">
        <v>7805</v>
      </c>
      <c r="AB798" s="6"/>
      <c r="AC798" s="4">
        <v>1</v>
      </c>
      <c r="AD798" s="4">
        <v>0</v>
      </c>
      <c r="AE798" s="8">
        <v>45239</v>
      </c>
    </row>
    <row r="799" customHeight="1" spans="1:31">
      <c r="A799" s="2">
        <v>49360</v>
      </c>
      <c r="B799" s="3" t="s">
        <v>14016</v>
      </c>
      <c r="C799" s="4" t="s">
        <v>14017</v>
      </c>
      <c r="D799" s="6"/>
      <c r="E799" s="4" t="s">
        <v>14018</v>
      </c>
      <c r="F799" s="6"/>
      <c r="G799" s="4" t="s">
        <v>14019</v>
      </c>
      <c r="H799" s="6"/>
      <c r="I799" s="6"/>
      <c r="J799" s="4" t="s">
        <v>12170</v>
      </c>
      <c r="K799" s="4" t="s">
        <v>9766</v>
      </c>
      <c r="L799" s="6"/>
      <c r="M799" s="6"/>
      <c r="N799" s="6"/>
      <c r="O799" s="4" t="s">
        <v>8182</v>
      </c>
      <c r="P799" s="4" t="s">
        <v>564</v>
      </c>
      <c r="Q799" s="4">
        <v>3053</v>
      </c>
      <c r="R799" s="4" t="s">
        <v>179</v>
      </c>
      <c r="S799" s="4" t="s">
        <v>7789</v>
      </c>
      <c r="T799" s="6"/>
      <c r="U799" s="6"/>
      <c r="V799" s="4" t="s">
        <v>14020</v>
      </c>
      <c r="W799" s="4" t="s">
        <v>7778</v>
      </c>
      <c r="X799" s="4">
        <v>0</v>
      </c>
      <c r="Y799" s="4">
        <v>100</v>
      </c>
      <c r="Z799" s="4">
        <v>0</v>
      </c>
      <c r="AA799" s="4" t="s">
        <v>7805</v>
      </c>
      <c r="AB799" s="6"/>
      <c r="AC799" s="4">
        <v>1</v>
      </c>
      <c r="AD799" s="4">
        <v>0</v>
      </c>
      <c r="AE799" s="8">
        <v>45217</v>
      </c>
    </row>
    <row r="800" customHeight="1" spans="1:31">
      <c r="A800" s="2">
        <v>49365</v>
      </c>
      <c r="B800" s="3" t="s">
        <v>14021</v>
      </c>
      <c r="C800" s="4" t="s">
        <v>14022</v>
      </c>
      <c r="D800" s="6"/>
      <c r="E800" s="4" t="s">
        <v>11281</v>
      </c>
      <c r="F800" s="6"/>
      <c r="G800" s="4" t="s">
        <v>14023</v>
      </c>
      <c r="H800" s="6"/>
      <c r="I800" s="6"/>
      <c r="J800" s="4" t="s">
        <v>12170</v>
      </c>
      <c r="K800" s="4" t="s">
        <v>14024</v>
      </c>
      <c r="L800" s="6"/>
      <c r="M800" s="6"/>
      <c r="N800" s="6"/>
      <c r="O800" s="4" t="s">
        <v>9095</v>
      </c>
      <c r="P800" s="4" t="s">
        <v>500</v>
      </c>
      <c r="Q800" s="4">
        <v>80637</v>
      </c>
      <c r="R800" s="4" t="s">
        <v>193</v>
      </c>
      <c r="S800" s="4" t="s">
        <v>7802</v>
      </c>
      <c r="T800" s="6"/>
      <c r="U800" s="6"/>
      <c r="V800" s="4" t="s">
        <v>14025</v>
      </c>
      <c r="W800" s="4" t="s">
        <v>7778</v>
      </c>
      <c r="X800" s="4">
        <v>0</v>
      </c>
      <c r="Y800" s="4">
        <v>100</v>
      </c>
      <c r="Z800" s="4">
        <v>0</v>
      </c>
      <c r="AA800" s="4" t="s">
        <v>7805</v>
      </c>
      <c r="AB800" s="6"/>
      <c r="AC800" s="4">
        <v>1</v>
      </c>
      <c r="AD800" s="4">
        <v>0</v>
      </c>
      <c r="AE800" s="8">
        <v>45263</v>
      </c>
    </row>
    <row r="801" customHeight="1" spans="1:31">
      <c r="A801" s="2">
        <v>49371</v>
      </c>
      <c r="B801" s="3" t="s">
        <v>14026</v>
      </c>
      <c r="C801" s="4" t="s">
        <v>14027</v>
      </c>
      <c r="D801" s="5">
        <v>45321</v>
      </c>
      <c r="E801" s="4" t="s">
        <v>14028</v>
      </c>
      <c r="F801" s="6"/>
      <c r="G801" s="4" t="s">
        <v>8412</v>
      </c>
      <c r="H801" s="6"/>
      <c r="I801" s="4" t="s">
        <v>9370</v>
      </c>
      <c r="J801" s="4" t="s">
        <v>12216</v>
      </c>
      <c r="K801" s="4" t="s">
        <v>14029</v>
      </c>
      <c r="L801" s="6"/>
      <c r="M801" s="6"/>
      <c r="N801" s="6"/>
      <c r="O801" s="4" t="s">
        <v>9013</v>
      </c>
      <c r="P801" s="4" t="s">
        <v>9013</v>
      </c>
      <c r="Q801" s="4" t="s">
        <v>14030</v>
      </c>
      <c r="R801" s="4" t="s">
        <v>228</v>
      </c>
      <c r="S801" s="4" t="s">
        <v>7789</v>
      </c>
      <c r="T801" s="4">
        <v>0</v>
      </c>
      <c r="U801" s="6"/>
      <c r="V801" s="4" t="s">
        <v>14031</v>
      </c>
      <c r="W801" s="4" t="s">
        <v>7977</v>
      </c>
      <c r="X801" s="4">
        <v>0</v>
      </c>
      <c r="Y801" s="4">
        <v>50</v>
      </c>
      <c r="Z801" s="4">
        <v>50</v>
      </c>
      <c r="AA801" s="4" t="s">
        <v>7779</v>
      </c>
      <c r="AB801" s="6"/>
      <c r="AC801" s="4">
        <v>1</v>
      </c>
      <c r="AD801" s="4">
        <v>0</v>
      </c>
      <c r="AE801" s="8">
        <v>45321.6062847222</v>
      </c>
    </row>
    <row r="802" customHeight="1" spans="1:31">
      <c r="A802" s="2">
        <v>49384</v>
      </c>
      <c r="B802" s="3" t="s">
        <v>4309</v>
      </c>
      <c r="C802" s="4" t="s">
        <v>14032</v>
      </c>
      <c r="D802" s="6"/>
      <c r="E802" s="4" t="s">
        <v>14033</v>
      </c>
      <c r="F802" s="6"/>
      <c r="G802" s="4" t="s">
        <v>14034</v>
      </c>
      <c r="H802" s="6"/>
      <c r="I802" s="6"/>
      <c r="J802" s="4" t="s">
        <v>13544</v>
      </c>
      <c r="K802" s="4" t="s">
        <v>14035</v>
      </c>
      <c r="L802" s="6"/>
      <c r="M802" s="6"/>
      <c r="N802" s="6"/>
      <c r="O802" s="4" t="s">
        <v>7890</v>
      </c>
      <c r="P802" s="4" t="s">
        <v>530</v>
      </c>
      <c r="Q802" s="4" t="s">
        <v>14036</v>
      </c>
      <c r="R802" s="4" t="s">
        <v>228</v>
      </c>
      <c r="S802" s="4" t="s">
        <v>7802</v>
      </c>
      <c r="T802" s="6"/>
      <c r="U802" s="6"/>
      <c r="V802" s="4" t="s">
        <v>14037</v>
      </c>
      <c r="W802" s="4" t="s">
        <v>7977</v>
      </c>
      <c r="X802" s="4">
        <v>0</v>
      </c>
      <c r="Y802" s="4">
        <v>50</v>
      </c>
      <c r="Z802" s="4">
        <v>0</v>
      </c>
      <c r="AA802" s="4" t="s">
        <v>7805</v>
      </c>
      <c r="AB802" s="6"/>
      <c r="AC802" s="4">
        <v>1</v>
      </c>
      <c r="AD802" s="4">
        <v>0</v>
      </c>
      <c r="AE802" s="8">
        <v>45223</v>
      </c>
    </row>
    <row r="803" customHeight="1" spans="1:31">
      <c r="A803" s="2">
        <v>49392</v>
      </c>
      <c r="B803" s="3" t="s">
        <v>14038</v>
      </c>
      <c r="C803" s="4" t="s">
        <v>14039</v>
      </c>
      <c r="D803" s="5">
        <v>44482</v>
      </c>
      <c r="E803" s="4" t="s">
        <v>14040</v>
      </c>
      <c r="F803" s="6"/>
      <c r="G803" s="4" t="s">
        <v>14041</v>
      </c>
      <c r="H803" s="6"/>
      <c r="I803" s="4" t="s">
        <v>9255</v>
      </c>
      <c r="J803" s="4" t="s">
        <v>11363</v>
      </c>
      <c r="K803" s="4" t="s">
        <v>14042</v>
      </c>
      <c r="L803" s="6"/>
      <c r="M803" s="6"/>
      <c r="N803" s="6"/>
      <c r="O803" s="4" t="s">
        <v>14043</v>
      </c>
      <c r="P803" s="6"/>
      <c r="Q803" s="4" t="s">
        <v>14044</v>
      </c>
      <c r="R803" s="4" t="s">
        <v>228</v>
      </c>
      <c r="S803" s="4" t="s">
        <v>7802</v>
      </c>
      <c r="T803" s="4">
        <v>1</v>
      </c>
      <c r="U803" s="4" t="s">
        <v>8118</v>
      </c>
      <c r="V803" s="4" t="s">
        <v>14045</v>
      </c>
      <c r="W803" s="4" t="s">
        <v>7778</v>
      </c>
      <c r="X803" s="4">
        <v>0</v>
      </c>
      <c r="Y803" s="4">
        <v>100</v>
      </c>
      <c r="Z803" s="4">
        <v>0</v>
      </c>
      <c r="AA803" s="4" t="s">
        <v>7805</v>
      </c>
      <c r="AB803" s="6"/>
      <c r="AC803" s="4">
        <v>1</v>
      </c>
      <c r="AD803" s="4">
        <v>0</v>
      </c>
      <c r="AE803" s="8">
        <v>45217</v>
      </c>
    </row>
    <row r="804" customHeight="1" spans="1:31">
      <c r="A804" s="2">
        <v>49401</v>
      </c>
      <c r="B804" s="3" t="s">
        <v>14046</v>
      </c>
      <c r="C804" s="4" t="s">
        <v>14047</v>
      </c>
      <c r="D804" s="5">
        <v>45225</v>
      </c>
      <c r="E804" s="4" t="s">
        <v>10102</v>
      </c>
      <c r="F804" s="6"/>
      <c r="G804" s="4" t="s">
        <v>7228</v>
      </c>
      <c r="H804" s="6"/>
      <c r="I804" s="4" t="s">
        <v>9255</v>
      </c>
      <c r="J804" s="4" t="s">
        <v>12170</v>
      </c>
      <c r="K804" s="4" t="s">
        <v>12560</v>
      </c>
      <c r="L804" s="4" t="s">
        <v>14048</v>
      </c>
      <c r="M804" s="6"/>
      <c r="N804" s="6"/>
      <c r="O804" s="4" t="s">
        <v>7890</v>
      </c>
      <c r="P804" s="4" t="s">
        <v>530</v>
      </c>
      <c r="Q804" s="4" t="s">
        <v>14049</v>
      </c>
      <c r="R804" s="4" t="s">
        <v>228</v>
      </c>
      <c r="S804" s="4" t="s">
        <v>7802</v>
      </c>
      <c r="T804" s="4">
        <v>0</v>
      </c>
      <c r="U804" s="6"/>
      <c r="V804" s="4" t="s">
        <v>14050</v>
      </c>
      <c r="W804" s="4" t="s">
        <v>7977</v>
      </c>
      <c r="X804" s="4">
        <v>0</v>
      </c>
      <c r="Y804" s="4">
        <v>50</v>
      </c>
      <c r="Z804" s="4">
        <v>0</v>
      </c>
      <c r="AA804" s="4" t="s">
        <v>7805</v>
      </c>
      <c r="AB804" s="6"/>
      <c r="AC804" s="4">
        <v>1</v>
      </c>
      <c r="AD804" s="4">
        <v>0</v>
      </c>
      <c r="AE804" s="8">
        <v>45218</v>
      </c>
    </row>
    <row r="805" customHeight="1" spans="1:31">
      <c r="A805" s="2">
        <v>49427</v>
      </c>
      <c r="B805" s="3" t="s">
        <v>14051</v>
      </c>
      <c r="C805" s="4" t="s">
        <v>14052</v>
      </c>
      <c r="D805" s="6"/>
      <c r="E805" s="4" t="s">
        <v>14053</v>
      </c>
      <c r="F805" s="4" t="s">
        <v>14054</v>
      </c>
      <c r="G805" s="4" t="s">
        <v>14055</v>
      </c>
      <c r="H805" s="6"/>
      <c r="I805" s="6"/>
      <c r="J805" s="4" t="s">
        <v>10647</v>
      </c>
      <c r="K805" s="4" t="s">
        <v>14056</v>
      </c>
      <c r="L805" s="6"/>
      <c r="M805" s="6"/>
      <c r="N805" s="6"/>
      <c r="O805" s="4" t="s">
        <v>8717</v>
      </c>
      <c r="P805" s="4" t="s">
        <v>565</v>
      </c>
      <c r="Q805" s="4">
        <v>98102</v>
      </c>
      <c r="R805" s="4" t="s">
        <v>229</v>
      </c>
      <c r="S805" s="4" t="s">
        <v>7815</v>
      </c>
      <c r="T805" s="6"/>
      <c r="U805" s="6"/>
      <c r="V805" s="4" t="s">
        <v>14057</v>
      </c>
      <c r="W805" s="4" t="s">
        <v>7778</v>
      </c>
      <c r="X805" s="4">
        <v>0</v>
      </c>
      <c r="Y805" s="4">
        <v>100</v>
      </c>
      <c r="Z805" s="4">
        <v>0</v>
      </c>
      <c r="AA805" s="4" t="s">
        <v>7805</v>
      </c>
      <c r="AB805" s="6"/>
      <c r="AC805" s="4">
        <v>1</v>
      </c>
      <c r="AD805" s="4">
        <v>0</v>
      </c>
      <c r="AE805" s="8">
        <v>45231</v>
      </c>
    </row>
    <row r="806" customHeight="1" spans="1:31">
      <c r="A806" s="2">
        <v>49433</v>
      </c>
      <c r="B806" s="3" t="s">
        <v>3391</v>
      </c>
      <c r="C806" s="4" t="s">
        <v>14058</v>
      </c>
      <c r="D806" s="5">
        <v>45295</v>
      </c>
      <c r="E806" s="4" t="s">
        <v>14059</v>
      </c>
      <c r="F806" s="6"/>
      <c r="G806" s="4" t="s">
        <v>14060</v>
      </c>
      <c r="H806" s="3" t="s">
        <v>14061</v>
      </c>
      <c r="I806" s="4" t="s">
        <v>9255</v>
      </c>
      <c r="J806" s="4" t="s">
        <v>13604</v>
      </c>
      <c r="K806" s="4" t="s">
        <v>14062</v>
      </c>
      <c r="L806" s="4" t="s">
        <v>14063</v>
      </c>
      <c r="M806" s="6"/>
      <c r="N806" s="6"/>
      <c r="O806" s="4" t="s">
        <v>10191</v>
      </c>
      <c r="P806" s="4" t="s">
        <v>10192</v>
      </c>
      <c r="Q806" s="4">
        <v>20007</v>
      </c>
      <c r="R806" s="4" t="s">
        <v>229</v>
      </c>
      <c r="S806" s="4" t="s">
        <v>7776</v>
      </c>
      <c r="T806" s="4">
        <v>1</v>
      </c>
      <c r="U806" s="6"/>
      <c r="V806" s="4" t="s">
        <v>14064</v>
      </c>
      <c r="W806" s="4" t="s">
        <v>7977</v>
      </c>
      <c r="X806" s="4">
        <v>0</v>
      </c>
      <c r="Y806" s="4">
        <v>50</v>
      </c>
      <c r="Z806" s="4">
        <v>50</v>
      </c>
      <c r="AA806" s="4" t="s">
        <v>7779</v>
      </c>
      <c r="AB806" s="6"/>
      <c r="AC806" s="4">
        <v>1</v>
      </c>
      <c r="AD806" s="4">
        <v>0</v>
      </c>
      <c r="AE806" s="8">
        <v>45295.5582060185</v>
      </c>
    </row>
    <row r="807" customHeight="1" spans="1:31">
      <c r="A807" s="2">
        <v>49447</v>
      </c>
      <c r="B807" s="3" t="s">
        <v>14065</v>
      </c>
      <c r="C807" s="4" t="s">
        <v>14066</v>
      </c>
      <c r="D807" s="6"/>
      <c r="E807" s="4" t="s">
        <v>14067</v>
      </c>
      <c r="F807" s="4" t="s">
        <v>13435</v>
      </c>
      <c r="G807" s="4" t="s">
        <v>14068</v>
      </c>
      <c r="H807" s="6"/>
      <c r="I807" s="6"/>
      <c r="J807" s="4" t="s">
        <v>12170</v>
      </c>
      <c r="K807" s="4" t="s">
        <v>14069</v>
      </c>
      <c r="L807" s="4" t="s">
        <v>14070</v>
      </c>
      <c r="M807" s="6"/>
      <c r="N807" s="6"/>
      <c r="O807" s="4" t="s">
        <v>8162</v>
      </c>
      <c r="P807" s="4" t="s">
        <v>7945</v>
      </c>
      <c r="Q807" s="4">
        <v>61801</v>
      </c>
      <c r="R807" s="4" t="s">
        <v>229</v>
      </c>
      <c r="S807" s="4" t="s">
        <v>7815</v>
      </c>
      <c r="T807" s="6"/>
      <c r="U807" s="6"/>
      <c r="V807" s="4" t="s">
        <v>14071</v>
      </c>
      <c r="W807" s="4" t="s">
        <v>7977</v>
      </c>
      <c r="X807" s="4">
        <v>0</v>
      </c>
      <c r="Y807" s="4">
        <v>50</v>
      </c>
      <c r="Z807" s="4">
        <v>0</v>
      </c>
      <c r="AA807" s="4" t="s">
        <v>7805</v>
      </c>
      <c r="AB807" s="6"/>
      <c r="AC807" s="4">
        <v>1</v>
      </c>
      <c r="AD807" s="4">
        <v>0</v>
      </c>
      <c r="AE807" s="8">
        <v>45240</v>
      </c>
    </row>
    <row r="808" customHeight="1" spans="1:31">
      <c r="A808" s="2">
        <v>49479</v>
      </c>
      <c r="B808" s="3" t="s">
        <v>14072</v>
      </c>
      <c r="C808" s="4" t="s">
        <v>14073</v>
      </c>
      <c r="D808" s="5">
        <v>45244</v>
      </c>
      <c r="E808" s="4" t="s">
        <v>14074</v>
      </c>
      <c r="F808" s="4" t="s">
        <v>14075</v>
      </c>
      <c r="G808" s="4" t="s">
        <v>14076</v>
      </c>
      <c r="H808" s="6"/>
      <c r="I808" s="4" t="s">
        <v>9255</v>
      </c>
      <c r="J808" s="4" t="s">
        <v>13544</v>
      </c>
      <c r="K808" s="4" t="s">
        <v>12304</v>
      </c>
      <c r="L808" s="4" t="s">
        <v>14077</v>
      </c>
      <c r="M808" s="6"/>
      <c r="N808" s="6"/>
      <c r="O808" s="4" t="s">
        <v>12304</v>
      </c>
      <c r="P808" s="4" t="s">
        <v>536</v>
      </c>
      <c r="Q808" s="4">
        <v>8540</v>
      </c>
      <c r="R808" s="4" t="s">
        <v>229</v>
      </c>
      <c r="S808" s="4" t="s">
        <v>7815</v>
      </c>
      <c r="T808" s="4">
        <v>1</v>
      </c>
      <c r="U808" s="4" t="s">
        <v>8118</v>
      </c>
      <c r="V808" s="4" t="s">
        <v>14078</v>
      </c>
      <c r="W808" s="4" t="s">
        <v>7977</v>
      </c>
      <c r="X808" s="4">
        <v>0</v>
      </c>
      <c r="Y808" s="4">
        <v>50</v>
      </c>
      <c r="Z808" s="4">
        <v>0</v>
      </c>
      <c r="AA808" s="4" t="s">
        <v>7805</v>
      </c>
      <c r="AB808" s="6"/>
      <c r="AC808" s="4">
        <v>1</v>
      </c>
      <c r="AD808" s="4">
        <v>0</v>
      </c>
      <c r="AE808" s="8">
        <v>45217</v>
      </c>
    </row>
    <row r="809" customHeight="1" spans="1:31">
      <c r="A809" s="2">
        <v>49498</v>
      </c>
      <c r="B809" s="3" t="s">
        <v>14079</v>
      </c>
      <c r="C809" s="4" t="s">
        <v>14080</v>
      </c>
      <c r="D809" s="5">
        <v>45271</v>
      </c>
      <c r="E809" s="4" t="s">
        <v>14081</v>
      </c>
      <c r="F809" s="4" t="s">
        <v>14082</v>
      </c>
      <c r="G809" s="4" t="s">
        <v>14083</v>
      </c>
      <c r="H809" s="6"/>
      <c r="I809" s="4" t="s">
        <v>7927</v>
      </c>
      <c r="J809" s="4" t="s">
        <v>13604</v>
      </c>
      <c r="K809" s="4" t="s">
        <v>14084</v>
      </c>
      <c r="L809" s="6"/>
      <c r="M809" s="6"/>
      <c r="N809" s="6"/>
      <c r="O809" s="4" t="s">
        <v>14085</v>
      </c>
      <c r="P809" s="4" t="s">
        <v>501</v>
      </c>
      <c r="Q809" s="4">
        <v>91604</v>
      </c>
      <c r="R809" s="4" t="s">
        <v>229</v>
      </c>
      <c r="S809" s="4" t="s">
        <v>7776</v>
      </c>
      <c r="T809" s="4">
        <v>0</v>
      </c>
      <c r="U809" s="6"/>
      <c r="V809" s="4" t="s">
        <v>14086</v>
      </c>
      <c r="W809" s="4" t="s">
        <v>7778</v>
      </c>
      <c r="X809" s="4">
        <v>0</v>
      </c>
      <c r="Y809" s="4">
        <v>100</v>
      </c>
      <c r="Z809" s="4">
        <v>100</v>
      </c>
      <c r="AA809" s="4" t="s">
        <v>7779</v>
      </c>
      <c r="AB809" s="6"/>
      <c r="AC809" s="4">
        <v>1</v>
      </c>
      <c r="AD809" s="4">
        <v>0</v>
      </c>
      <c r="AE809" s="8">
        <v>45271.4509953704</v>
      </c>
    </row>
    <row r="810" customHeight="1" spans="1:31">
      <c r="A810" s="2">
        <v>49564</v>
      </c>
      <c r="B810" s="3" t="s">
        <v>14087</v>
      </c>
      <c r="C810" s="4" t="s">
        <v>14088</v>
      </c>
      <c r="D810" s="6"/>
      <c r="E810" s="4" t="s">
        <v>14089</v>
      </c>
      <c r="F810" s="6"/>
      <c r="G810" s="4" t="s">
        <v>14090</v>
      </c>
      <c r="H810" s="6"/>
      <c r="I810" s="6"/>
      <c r="J810" s="4" t="s">
        <v>10647</v>
      </c>
      <c r="K810" s="4" t="s">
        <v>14091</v>
      </c>
      <c r="L810" s="4" t="s">
        <v>14092</v>
      </c>
      <c r="M810" s="6"/>
      <c r="N810" s="6"/>
      <c r="O810" s="4" t="s">
        <v>8717</v>
      </c>
      <c r="P810" s="4" t="s">
        <v>565</v>
      </c>
      <c r="Q810" s="4">
        <v>98109</v>
      </c>
      <c r="R810" s="4" t="s">
        <v>229</v>
      </c>
      <c r="S810" s="4" t="s">
        <v>7815</v>
      </c>
      <c r="T810" s="6"/>
      <c r="U810" s="6"/>
      <c r="V810" s="4" t="s">
        <v>14093</v>
      </c>
      <c r="W810" s="4" t="s">
        <v>7977</v>
      </c>
      <c r="X810" s="4">
        <v>0</v>
      </c>
      <c r="Y810" s="4">
        <v>50</v>
      </c>
      <c r="Z810" s="4">
        <v>0</v>
      </c>
      <c r="AA810" s="4" t="s">
        <v>7805</v>
      </c>
      <c r="AB810" s="6"/>
      <c r="AC810" s="4">
        <v>1</v>
      </c>
      <c r="AD810" s="4">
        <v>0</v>
      </c>
      <c r="AE810" s="8">
        <v>45242</v>
      </c>
    </row>
    <row r="811" customHeight="1" spans="1:31">
      <c r="A811" s="2">
        <v>49590</v>
      </c>
      <c r="B811" s="3" t="s">
        <v>14094</v>
      </c>
      <c r="C811" s="4" t="s">
        <v>14095</v>
      </c>
      <c r="D811" s="6"/>
      <c r="E811" s="4" t="s">
        <v>8112</v>
      </c>
      <c r="F811" s="6"/>
      <c r="G811" s="4" t="s">
        <v>14096</v>
      </c>
      <c r="H811" s="6"/>
      <c r="I811" s="6"/>
      <c r="J811" s="4" t="s">
        <v>11363</v>
      </c>
      <c r="K811" s="4" t="s">
        <v>14097</v>
      </c>
      <c r="L811" s="6"/>
      <c r="M811" s="6"/>
      <c r="N811" s="6"/>
      <c r="O811" s="4" t="s">
        <v>12297</v>
      </c>
      <c r="P811" s="4" t="s">
        <v>12298</v>
      </c>
      <c r="Q811" s="4">
        <v>2906</v>
      </c>
      <c r="R811" s="4" t="s">
        <v>229</v>
      </c>
      <c r="S811" s="4" t="s">
        <v>7815</v>
      </c>
      <c r="T811" s="6"/>
      <c r="U811" s="6"/>
      <c r="V811" s="4" t="s">
        <v>14098</v>
      </c>
      <c r="W811" s="4" t="s">
        <v>7977</v>
      </c>
      <c r="X811" s="4">
        <v>0</v>
      </c>
      <c r="Y811" s="4">
        <v>50</v>
      </c>
      <c r="Z811" s="4">
        <v>0</v>
      </c>
      <c r="AA811" s="4" t="s">
        <v>7805</v>
      </c>
      <c r="AB811" s="6"/>
      <c r="AC811" s="4">
        <v>1</v>
      </c>
      <c r="AD811" s="4">
        <v>0</v>
      </c>
      <c r="AE811" s="8">
        <v>45266</v>
      </c>
    </row>
    <row r="812" customHeight="1" spans="1:31">
      <c r="A812" s="2">
        <v>49598</v>
      </c>
      <c r="B812" s="3" t="s">
        <v>14099</v>
      </c>
      <c r="C812" s="4" t="s">
        <v>14100</v>
      </c>
      <c r="D812" s="5">
        <v>44513</v>
      </c>
      <c r="E812" s="4" t="s">
        <v>14101</v>
      </c>
      <c r="F812" s="4" t="s">
        <v>14102</v>
      </c>
      <c r="G812" s="4" t="s">
        <v>9099</v>
      </c>
      <c r="H812" s="6"/>
      <c r="I812" s="6"/>
      <c r="J812" s="4" t="s">
        <v>10647</v>
      </c>
      <c r="K812" s="4" t="s">
        <v>14103</v>
      </c>
      <c r="L812" s="4" t="s">
        <v>9491</v>
      </c>
      <c r="M812" s="6"/>
      <c r="N812" s="6"/>
      <c r="O812" s="4" t="s">
        <v>14104</v>
      </c>
      <c r="P812" s="4" t="s">
        <v>517</v>
      </c>
      <c r="Q812" s="4">
        <v>46530</v>
      </c>
      <c r="R812" s="4" t="s">
        <v>229</v>
      </c>
      <c r="S812" s="4" t="s">
        <v>7815</v>
      </c>
      <c r="T812" s="6"/>
      <c r="U812" s="6"/>
      <c r="V812" s="4" t="s">
        <v>14105</v>
      </c>
      <c r="W812" s="4" t="s">
        <v>7977</v>
      </c>
      <c r="X812" s="4">
        <v>0</v>
      </c>
      <c r="Y812" s="4">
        <v>50</v>
      </c>
      <c r="Z812" s="4">
        <v>0</v>
      </c>
      <c r="AA812" s="4" t="s">
        <v>7805</v>
      </c>
      <c r="AB812" s="6"/>
      <c r="AC812" s="4">
        <v>1</v>
      </c>
      <c r="AD812" s="4">
        <v>0</v>
      </c>
      <c r="AE812" s="8">
        <v>45233</v>
      </c>
    </row>
    <row r="813" customHeight="1" spans="1:31">
      <c r="A813" s="2">
        <v>49599</v>
      </c>
      <c r="B813" s="3" t="s">
        <v>14106</v>
      </c>
      <c r="C813" s="4" t="s">
        <v>14107</v>
      </c>
      <c r="D813" s="5">
        <v>45264</v>
      </c>
      <c r="E813" s="4" t="s">
        <v>14108</v>
      </c>
      <c r="F813" s="6"/>
      <c r="G813" s="4" t="s">
        <v>9099</v>
      </c>
      <c r="H813" s="6"/>
      <c r="I813" s="4" t="s">
        <v>9255</v>
      </c>
      <c r="J813" s="4" t="s">
        <v>13493</v>
      </c>
      <c r="K813" s="4" t="s">
        <v>14109</v>
      </c>
      <c r="L813" s="4" t="s">
        <v>14110</v>
      </c>
      <c r="M813" s="6"/>
      <c r="N813" s="6"/>
      <c r="O813" s="4" t="s">
        <v>14111</v>
      </c>
      <c r="P813" s="4" t="s">
        <v>8338</v>
      </c>
      <c r="Q813" s="4">
        <v>27514</v>
      </c>
      <c r="R813" s="4" t="s">
        <v>229</v>
      </c>
      <c r="S813" s="4" t="s">
        <v>7776</v>
      </c>
      <c r="T813" s="4">
        <v>1</v>
      </c>
      <c r="U813" s="4" t="s">
        <v>11400</v>
      </c>
      <c r="V813" s="4" t="s">
        <v>14112</v>
      </c>
      <c r="W813" s="4" t="s">
        <v>7977</v>
      </c>
      <c r="X813" s="4">
        <v>0</v>
      </c>
      <c r="Y813" s="4">
        <v>50</v>
      </c>
      <c r="Z813" s="4">
        <v>50</v>
      </c>
      <c r="AA813" s="4" t="s">
        <v>7779</v>
      </c>
      <c r="AB813" s="6"/>
      <c r="AC813" s="4">
        <v>1</v>
      </c>
      <c r="AD813" s="4">
        <v>0</v>
      </c>
      <c r="AE813" s="8">
        <v>45264.8316087963</v>
      </c>
    </row>
    <row r="814" customHeight="1" spans="1:31">
      <c r="A814" s="2">
        <v>49613</v>
      </c>
      <c r="B814" s="3" t="s">
        <v>14113</v>
      </c>
      <c r="C814" s="4" t="s">
        <v>14114</v>
      </c>
      <c r="D814" s="6"/>
      <c r="E814" s="4" t="s">
        <v>14115</v>
      </c>
      <c r="F814" s="6"/>
      <c r="G814" s="4" t="s">
        <v>14116</v>
      </c>
      <c r="H814" s="6"/>
      <c r="I814" s="6"/>
      <c r="J814" s="4" t="s">
        <v>12170</v>
      </c>
      <c r="K814" s="4" t="s">
        <v>14117</v>
      </c>
      <c r="L814" s="4" t="s">
        <v>14118</v>
      </c>
      <c r="M814" s="6"/>
      <c r="N814" s="6"/>
      <c r="O814" s="4" t="s">
        <v>8376</v>
      </c>
      <c r="P814" s="4" t="s">
        <v>546</v>
      </c>
      <c r="Q814" s="4">
        <v>15217</v>
      </c>
      <c r="R814" s="4" t="s">
        <v>229</v>
      </c>
      <c r="S814" s="4" t="s">
        <v>7815</v>
      </c>
      <c r="T814" s="6"/>
      <c r="U814" s="6"/>
      <c r="V814" s="4" t="s">
        <v>14119</v>
      </c>
      <c r="W814" s="4" t="s">
        <v>7778</v>
      </c>
      <c r="X814" s="4">
        <v>0</v>
      </c>
      <c r="Y814" s="4">
        <v>100</v>
      </c>
      <c r="Z814" s="4">
        <v>0</v>
      </c>
      <c r="AA814" s="4" t="s">
        <v>7779</v>
      </c>
      <c r="AB814" s="6"/>
      <c r="AC814" s="4">
        <v>1</v>
      </c>
      <c r="AD814" s="4">
        <v>0</v>
      </c>
      <c r="AE814" s="8">
        <v>45115.9986111111</v>
      </c>
    </row>
    <row r="815" customHeight="1" spans="1:31">
      <c r="A815" s="2">
        <v>49655</v>
      </c>
      <c r="B815" s="3" t="s">
        <v>14120</v>
      </c>
      <c r="C815" s="4" t="s">
        <v>14121</v>
      </c>
      <c r="D815" s="6"/>
      <c r="E815" s="4" t="s">
        <v>14122</v>
      </c>
      <c r="F815" s="4" t="s">
        <v>7456</v>
      </c>
      <c r="G815" s="4" t="s">
        <v>13212</v>
      </c>
      <c r="H815" s="6"/>
      <c r="I815" s="6"/>
      <c r="J815" s="4" t="s">
        <v>10647</v>
      </c>
      <c r="K815" s="4" t="s">
        <v>14123</v>
      </c>
      <c r="L815" s="6"/>
      <c r="M815" s="6"/>
      <c r="N815" s="6"/>
      <c r="O815" s="4" t="s">
        <v>11175</v>
      </c>
      <c r="P815" s="4" t="s">
        <v>505</v>
      </c>
      <c r="Q815" s="4">
        <v>6511</v>
      </c>
      <c r="R815" s="4" t="s">
        <v>229</v>
      </c>
      <c r="S815" s="4" t="s">
        <v>7815</v>
      </c>
      <c r="T815" s="6"/>
      <c r="U815" s="6"/>
      <c r="V815" s="4" t="s">
        <v>14124</v>
      </c>
      <c r="W815" s="4" t="s">
        <v>7977</v>
      </c>
      <c r="X815" s="4">
        <v>0</v>
      </c>
      <c r="Y815" s="4">
        <v>50</v>
      </c>
      <c r="Z815" s="4">
        <v>0</v>
      </c>
      <c r="AA815" s="4" t="s">
        <v>11952</v>
      </c>
      <c r="AB815" s="6"/>
      <c r="AC815" s="4">
        <v>1</v>
      </c>
      <c r="AD815" s="4">
        <v>0</v>
      </c>
      <c r="AE815" s="8">
        <v>45233</v>
      </c>
    </row>
    <row r="816" customHeight="1" spans="1:31">
      <c r="A816" s="2">
        <v>49659</v>
      </c>
      <c r="B816" s="3" t="s">
        <v>14125</v>
      </c>
      <c r="C816" s="4" t="s">
        <v>14126</v>
      </c>
      <c r="D816" s="5">
        <v>45246</v>
      </c>
      <c r="E816" s="4" t="s">
        <v>13551</v>
      </c>
      <c r="F816" s="4" t="s">
        <v>14127</v>
      </c>
      <c r="G816" s="4" t="s">
        <v>14128</v>
      </c>
      <c r="H816" s="6"/>
      <c r="I816" s="6"/>
      <c r="J816" s="4" t="s">
        <v>13544</v>
      </c>
      <c r="K816" s="4" t="s">
        <v>14129</v>
      </c>
      <c r="L816" s="6"/>
      <c r="M816" s="6"/>
      <c r="N816" s="6"/>
      <c r="O816" s="4" t="s">
        <v>9837</v>
      </c>
      <c r="P816" s="4" t="s">
        <v>501</v>
      </c>
      <c r="Q816" s="4">
        <v>94301</v>
      </c>
      <c r="R816" s="4" t="s">
        <v>229</v>
      </c>
      <c r="S816" s="4" t="s">
        <v>7815</v>
      </c>
      <c r="T816" s="6"/>
      <c r="U816" s="6"/>
      <c r="V816" s="4" t="s">
        <v>14130</v>
      </c>
      <c r="W816" s="4" t="s">
        <v>7778</v>
      </c>
      <c r="X816" s="4">
        <v>0</v>
      </c>
      <c r="Y816" s="4">
        <v>100</v>
      </c>
      <c r="Z816" s="4">
        <v>0</v>
      </c>
      <c r="AA816" s="4" t="s">
        <v>7779</v>
      </c>
      <c r="AB816" s="6"/>
      <c r="AC816" s="4">
        <v>1</v>
      </c>
      <c r="AD816" s="4">
        <v>0</v>
      </c>
      <c r="AE816" s="8">
        <v>45192.7931712963</v>
      </c>
    </row>
    <row r="817" customHeight="1" spans="1:31">
      <c r="A817" s="2">
        <v>49691</v>
      </c>
      <c r="B817" s="3" t="s">
        <v>14131</v>
      </c>
      <c r="C817" s="4" t="s">
        <v>14132</v>
      </c>
      <c r="D817" s="5">
        <v>44567</v>
      </c>
      <c r="E817" s="4" t="s">
        <v>14133</v>
      </c>
      <c r="F817" s="6"/>
      <c r="G817" s="4" t="s">
        <v>14134</v>
      </c>
      <c r="H817" s="6"/>
      <c r="I817" s="6"/>
      <c r="J817" s="4" t="s">
        <v>12170</v>
      </c>
      <c r="K817" s="4" t="s">
        <v>14135</v>
      </c>
      <c r="L817" s="6"/>
      <c r="M817" s="6"/>
      <c r="N817" s="6"/>
      <c r="O817" s="4" t="s">
        <v>9837</v>
      </c>
      <c r="P817" s="4" t="s">
        <v>501</v>
      </c>
      <c r="Q817" s="4">
        <v>94306</v>
      </c>
      <c r="R817" s="4" t="s">
        <v>229</v>
      </c>
      <c r="S817" s="4" t="s">
        <v>7815</v>
      </c>
      <c r="T817" s="6"/>
      <c r="U817" s="6"/>
      <c r="V817" s="4" t="s">
        <v>14136</v>
      </c>
      <c r="W817" s="4" t="s">
        <v>7977</v>
      </c>
      <c r="X817" s="4">
        <v>0</v>
      </c>
      <c r="Y817" s="4">
        <v>50</v>
      </c>
      <c r="Z817" s="4">
        <v>0</v>
      </c>
      <c r="AA817" s="4" t="s">
        <v>7805</v>
      </c>
      <c r="AB817" s="6"/>
      <c r="AC817" s="4">
        <v>1</v>
      </c>
      <c r="AD817" s="4">
        <v>0</v>
      </c>
      <c r="AE817" s="8">
        <v>45241</v>
      </c>
    </row>
    <row r="818" customHeight="1" spans="1:31">
      <c r="A818" s="2">
        <v>49722</v>
      </c>
      <c r="B818" s="3" t="s">
        <v>14137</v>
      </c>
      <c r="C818" s="4" t="s">
        <v>14138</v>
      </c>
      <c r="D818" s="5">
        <v>45147</v>
      </c>
      <c r="E818" s="4" t="s">
        <v>14139</v>
      </c>
      <c r="F818" s="6"/>
      <c r="G818" s="4" t="s">
        <v>10153</v>
      </c>
      <c r="H818" s="6"/>
      <c r="I818" s="4" t="s">
        <v>9255</v>
      </c>
      <c r="J818" s="4" t="s">
        <v>12170</v>
      </c>
      <c r="K818" s="4" t="s">
        <v>14140</v>
      </c>
      <c r="L818" s="4" t="s">
        <v>14141</v>
      </c>
      <c r="M818" s="6"/>
      <c r="N818" s="6"/>
      <c r="O818" s="4" t="s">
        <v>8264</v>
      </c>
      <c r="P818" s="4" t="s">
        <v>529</v>
      </c>
      <c r="Q818" s="4">
        <v>21202</v>
      </c>
      <c r="R818" s="4" t="s">
        <v>229</v>
      </c>
      <c r="S818" s="4" t="s">
        <v>7815</v>
      </c>
      <c r="T818" s="4">
        <v>1</v>
      </c>
      <c r="U818" s="6"/>
      <c r="V818" s="4" t="s">
        <v>14142</v>
      </c>
      <c r="W818" s="4" t="s">
        <v>7977</v>
      </c>
      <c r="X818" s="4">
        <v>0</v>
      </c>
      <c r="Y818" s="4">
        <v>50</v>
      </c>
      <c r="Z818" s="4">
        <v>0</v>
      </c>
      <c r="AA818" s="4" t="s">
        <v>7805</v>
      </c>
      <c r="AB818" s="6"/>
      <c r="AC818" s="4">
        <v>1</v>
      </c>
      <c r="AD818" s="4">
        <v>0</v>
      </c>
      <c r="AE818" s="8">
        <v>45233</v>
      </c>
    </row>
    <row r="819" customHeight="1" spans="1:31">
      <c r="A819" s="2">
        <v>49741</v>
      </c>
      <c r="B819" s="3" t="s">
        <v>14143</v>
      </c>
      <c r="C819" s="4" t="s">
        <v>14144</v>
      </c>
      <c r="D819" s="5">
        <v>44375</v>
      </c>
      <c r="E819" s="4" t="s">
        <v>14145</v>
      </c>
      <c r="F819" s="4" t="s">
        <v>14146</v>
      </c>
      <c r="G819" s="4" t="s">
        <v>14147</v>
      </c>
      <c r="H819" s="6"/>
      <c r="I819" s="6"/>
      <c r="J819" s="4" t="s">
        <v>10647</v>
      </c>
      <c r="K819" s="4" t="s">
        <v>14148</v>
      </c>
      <c r="L819" s="4" t="s">
        <v>14149</v>
      </c>
      <c r="M819" s="6"/>
      <c r="N819" s="6"/>
      <c r="O819" s="4" t="s">
        <v>9365</v>
      </c>
      <c r="P819" s="4" t="s">
        <v>546</v>
      </c>
      <c r="Q819" s="4">
        <v>16803</v>
      </c>
      <c r="R819" s="4" t="s">
        <v>229</v>
      </c>
      <c r="S819" s="4" t="s">
        <v>7815</v>
      </c>
      <c r="T819" s="6"/>
      <c r="U819" s="6"/>
      <c r="V819" s="4" t="s">
        <v>14150</v>
      </c>
      <c r="W819" s="4" t="s">
        <v>7778</v>
      </c>
      <c r="X819" s="4">
        <v>0</v>
      </c>
      <c r="Y819" s="4">
        <v>100</v>
      </c>
      <c r="Z819" s="4">
        <v>0</v>
      </c>
      <c r="AA819" s="4" t="s">
        <v>7779</v>
      </c>
      <c r="AB819" s="6"/>
      <c r="AC819" s="4">
        <v>1</v>
      </c>
      <c r="AD819" s="4">
        <v>0</v>
      </c>
      <c r="AE819" s="8">
        <v>45094.6736111111</v>
      </c>
    </row>
    <row r="820" customHeight="1" spans="1:31">
      <c r="A820" s="2">
        <v>49756</v>
      </c>
      <c r="B820" s="3" t="s">
        <v>14151</v>
      </c>
      <c r="C820" s="4" t="s">
        <v>14152</v>
      </c>
      <c r="D820" s="5">
        <v>44079</v>
      </c>
      <c r="E820" s="4" t="s">
        <v>14153</v>
      </c>
      <c r="F820" s="6"/>
      <c r="G820" s="4" t="s">
        <v>9216</v>
      </c>
      <c r="H820" s="6"/>
      <c r="I820" s="4" t="s">
        <v>44</v>
      </c>
      <c r="J820" s="4" t="s">
        <v>10647</v>
      </c>
      <c r="K820" s="4" t="s">
        <v>12906</v>
      </c>
      <c r="L820" s="6"/>
      <c r="M820" s="6"/>
      <c r="N820" s="6"/>
      <c r="O820" s="4" t="s">
        <v>8596</v>
      </c>
      <c r="P820" s="4" t="s">
        <v>501</v>
      </c>
      <c r="Q820" s="4">
        <v>94043</v>
      </c>
      <c r="R820" s="4" t="s">
        <v>229</v>
      </c>
      <c r="S820" s="4" t="s">
        <v>7815</v>
      </c>
      <c r="T820" s="4">
        <v>0</v>
      </c>
      <c r="U820" s="6"/>
      <c r="V820" s="4" t="s">
        <v>14154</v>
      </c>
      <c r="W820" s="4" t="s">
        <v>7778</v>
      </c>
      <c r="X820" s="4">
        <v>0</v>
      </c>
      <c r="Y820" s="4">
        <v>100</v>
      </c>
      <c r="Z820" s="4">
        <v>0</v>
      </c>
      <c r="AA820" s="4" t="s">
        <v>7805</v>
      </c>
      <c r="AB820" s="6"/>
      <c r="AC820" s="4">
        <v>1</v>
      </c>
      <c r="AD820" s="4">
        <v>0</v>
      </c>
      <c r="AE820" s="8">
        <v>45208</v>
      </c>
    </row>
    <row r="821" customHeight="1" spans="1:31">
      <c r="A821" s="2">
        <v>49759</v>
      </c>
      <c r="B821" s="3" t="s">
        <v>14155</v>
      </c>
      <c r="C821" s="4" t="s">
        <v>14156</v>
      </c>
      <c r="D821" s="6"/>
      <c r="E821" s="4" t="s">
        <v>14157</v>
      </c>
      <c r="F821" s="4" t="s">
        <v>14158</v>
      </c>
      <c r="G821" s="4" t="s">
        <v>14159</v>
      </c>
      <c r="H821" s="6"/>
      <c r="I821" s="6"/>
      <c r="J821" s="4" t="s">
        <v>12170</v>
      </c>
      <c r="K821" s="4" t="s">
        <v>14160</v>
      </c>
      <c r="L821" s="4" t="s">
        <v>14161</v>
      </c>
      <c r="M821" s="6"/>
      <c r="N821" s="6"/>
      <c r="O821" s="4" t="s">
        <v>8264</v>
      </c>
      <c r="P821" s="4" t="s">
        <v>529</v>
      </c>
      <c r="Q821" s="4">
        <v>21217</v>
      </c>
      <c r="R821" s="4" t="s">
        <v>229</v>
      </c>
      <c r="S821" s="4" t="s">
        <v>7815</v>
      </c>
      <c r="T821" s="6"/>
      <c r="U821" s="6"/>
      <c r="V821" s="4" t="s">
        <v>14162</v>
      </c>
      <c r="W821" s="4" t="s">
        <v>7977</v>
      </c>
      <c r="X821" s="4">
        <v>0</v>
      </c>
      <c r="Y821" s="4">
        <v>50</v>
      </c>
      <c r="Z821" s="4">
        <v>0</v>
      </c>
      <c r="AA821" s="4" t="s">
        <v>7805</v>
      </c>
      <c r="AB821" s="6"/>
      <c r="AC821" s="4">
        <v>1</v>
      </c>
      <c r="AD821" s="4">
        <v>0</v>
      </c>
      <c r="AE821" s="8">
        <v>45256</v>
      </c>
    </row>
    <row r="822" customHeight="1" spans="1:31">
      <c r="A822" s="2">
        <v>49782</v>
      </c>
      <c r="B822" s="3" t="s">
        <v>3293</v>
      </c>
      <c r="C822" s="4" t="s">
        <v>14163</v>
      </c>
      <c r="D822" s="6"/>
      <c r="E822" s="4" t="s">
        <v>14164</v>
      </c>
      <c r="F822" s="6"/>
      <c r="G822" s="4" t="s">
        <v>12208</v>
      </c>
      <c r="H822" s="6"/>
      <c r="I822" s="6"/>
      <c r="J822" s="4" t="s">
        <v>10647</v>
      </c>
      <c r="K822" s="4" t="s">
        <v>14165</v>
      </c>
      <c r="L822" s="4" t="s">
        <v>14166</v>
      </c>
      <c r="M822" s="6"/>
      <c r="N822" s="6"/>
      <c r="O822" s="4" t="s">
        <v>213</v>
      </c>
      <c r="P822" s="4" t="s">
        <v>540</v>
      </c>
      <c r="Q822" s="4">
        <v>641656</v>
      </c>
      <c r="R822" s="4" t="s">
        <v>213</v>
      </c>
      <c r="S822" s="4" t="s">
        <v>7975</v>
      </c>
      <c r="T822" s="6"/>
      <c r="U822" s="6"/>
      <c r="V822" s="4" t="s">
        <v>14167</v>
      </c>
      <c r="W822" s="4" t="s">
        <v>7778</v>
      </c>
      <c r="X822" s="4">
        <v>0</v>
      </c>
      <c r="Y822" s="4">
        <v>100</v>
      </c>
      <c r="Z822" s="4">
        <v>0</v>
      </c>
      <c r="AA822" s="4" t="s">
        <v>7779</v>
      </c>
      <c r="AB822" s="6"/>
      <c r="AC822" s="4">
        <v>1</v>
      </c>
      <c r="AD822" s="4">
        <v>0</v>
      </c>
      <c r="AE822" s="8">
        <v>45093.4798611111</v>
      </c>
    </row>
    <row r="823" customHeight="1" spans="1:31">
      <c r="A823" s="2">
        <v>49803</v>
      </c>
      <c r="B823" s="3" t="s">
        <v>14168</v>
      </c>
      <c r="C823" s="4" t="s">
        <v>14169</v>
      </c>
      <c r="D823" s="5">
        <v>45264</v>
      </c>
      <c r="E823" s="4" t="s">
        <v>14170</v>
      </c>
      <c r="F823" s="6"/>
      <c r="G823" s="4" t="s">
        <v>8922</v>
      </c>
      <c r="H823" s="6"/>
      <c r="I823" s="6"/>
      <c r="J823" s="4" t="s">
        <v>10647</v>
      </c>
      <c r="K823" s="4" t="s">
        <v>10987</v>
      </c>
      <c r="L823" s="4" t="s">
        <v>14171</v>
      </c>
      <c r="M823" s="6"/>
      <c r="N823" s="6"/>
      <c r="O823" s="4" t="s">
        <v>10988</v>
      </c>
      <c r="P823" s="4" t="s">
        <v>546</v>
      </c>
      <c r="Q823" s="4">
        <v>16802</v>
      </c>
      <c r="R823" s="4" t="s">
        <v>229</v>
      </c>
      <c r="S823" s="4" t="s">
        <v>7815</v>
      </c>
      <c r="T823" s="6"/>
      <c r="U823" s="6"/>
      <c r="V823" s="4" t="s">
        <v>14172</v>
      </c>
      <c r="W823" s="4" t="s">
        <v>7977</v>
      </c>
      <c r="X823" s="4">
        <v>0</v>
      </c>
      <c r="Y823" s="4">
        <v>50</v>
      </c>
      <c r="Z823" s="4">
        <v>0</v>
      </c>
      <c r="AA823" s="4" t="s">
        <v>7805</v>
      </c>
      <c r="AB823" s="6"/>
      <c r="AC823" s="4">
        <v>1</v>
      </c>
      <c r="AD823" s="4">
        <v>0</v>
      </c>
      <c r="AE823" s="8">
        <v>45234</v>
      </c>
    </row>
    <row r="824" customHeight="1" spans="1:31">
      <c r="A824" s="2">
        <v>49810</v>
      </c>
      <c r="B824" s="3" t="s">
        <v>14173</v>
      </c>
      <c r="C824" s="4" t="s">
        <v>14174</v>
      </c>
      <c r="D824" s="6"/>
      <c r="E824" s="4" t="s">
        <v>14175</v>
      </c>
      <c r="F824" s="6"/>
      <c r="G824" s="4" t="s">
        <v>8922</v>
      </c>
      <c r="H824" s="6"/>
      <c r="I824" s="6"/>
      <c r="J824" s="4" t="s">
        <v>10647</v>
      </c>
      <c r="K824" s="4" t="s">
        <v>14176</v>
      </c>
      <c r="L824" s="6"/>
      <c r="M824" s="6"/>
      <c r="N824" s="6"/>
      <c r="O824" s="4" t="s">
        <v>9642</v>
      </c>
      <c r="P824" s="4" t="s">
        <v>7945</v>
      </c>
      <c r="Q824" s="4">
        <v>61822</v>
      </c>
      <c r="R824" s="4" t="s">
        <v>229</v>
      </c>
      <c r="S824" s="4" t="s">
        <v>7815</v>
      </c>
      <c r="T824" s="6"/>
      <c r="U824" s="6"/>
      <c r="V824" s="4" t="s">
        <v>14177</v>
      </c>
      <c r="W824" s="4" t="s">
        <v>7977</v>
      </c>
      <c r="X824" s="4">
        <v>0</v>
      </c>
      <c r="Y824" s="4">
        <v>50</v>
      </c>
      <c r="Z824" s="4">
        <v>0</v>
      </c>
      <c r="AA824" s="4" t="s">
        <v>7805</v>
      </c>
      <c r="AB824" s="6"/>
      <c r="AC824" s="4">
        <v>1</v>
      </c>
      <c r="AD824" s="4">
        <v>0</v>
      </c>
      <c r="AE824" s="8">
        <v>45217</v>
      </c>
    </row>
    <row r="825" customHeight="1" spans="1:31">
      <c r="A825" s="2">
        <v>49831</v>
      </c>
      <c r="B825" s="3" t="s">
        <v>14178</v>
      </c>
      <c r="C825" s="4" t="s">
        <v>14179</v>
      </c>
      <c r="D825" s="5">
        <v>44186</v>
      </c>
      <c r="E825" s="4" t="s">
        <v>14179</v>
      </c>
      <c r="F825" s="6"/>
      <c r="G825" s="4" t="s">
        <v>14180</v>
      </c>
      <c r="H825" s="6"/>
      <c r="I825" s="4" t="s">
        <v>9255</v>
      </c>
      <c r="J825" s="4" t="s">
        <v>14181</v>
      </c>
      <c r="K825" s="4" t="s">
        <v>14182</v>
      </c>
      <c r="L825" s="4" t="s">
        <v>14183</v>
      </c>
      <c r="M825" s="6"/>
      <c r="N825" s="6"/>
      <c r="O825" s="4" t="s">
        <v>12312</v>
      </c>
      <c r="P825" s="4" t="s">
        <v>565</v>
      </c>
      <c r="Q825" s="4">
        <v>98008</v>
      </c>
      <c r="R825" s="4" t="s">
        <v>229</v>
      </c>
      <c r="S825" s="4" t="s">
        <v>7815</v>
      </c>
      <c r="T825" s="4">
        <v>1</v>
      </c>
      <c r="U825" s="6"/>
      <c r="V825" s="4" t="s">
        <v>14184</v>
      </c>
      <c r="W825" s="4" t="s">
        <v>7778</v>
      </c>
      <c r="X825" s="4">
        <v>0</v>
      </c>
      <c r="Y825" s="4">
        <v>100</v>
      </c>
      <c r="Z825" s="4">
        <v>0</v>
      </c>
      <c r="AA825" s="4" t="s">
        <v>7805</v>
      </c>
      <c r="AB825" s="6"/>
      <c r="AC825" s="4">
        <v>1</v>
      </c>
      <c r="AD825" s="4">
        <v>0</v>
      </c>
      <c r="AE825" s="8">
        <v>45231</v>
      </c>
    </row>
    <row r="826" customHeight="1" spans="1:31">
      <c r="A826" s="2">
        <v>49838</v>
      </c>
      <c r="B826" s="3" t="s">
        <v>14185</v>
      </c>
      <c r="C826" s="4" t="s">
        <v>14186</v>
      </c>
      <c r="D826" s="6"/>
      <c r="E826" s="4" t="s">
        <v>14187</v>
      </c>
      <c r="F826" s="6"/>
      <c r="G826" s="4" t="s">
        <v>7971</v>
      </c>
      <c r="H826" s="6"/>
      <c r="I826" s="6"/>
      <c r="J826" s="4" t="s">
        <v>11363</v>
      </c>
      <c r="K826" s="4" t="s">
        <v>14188</v>
      </c>
      <c r="L826" s="4" t="s">
        <v>14189</v>
      </c>
      <c r="M826" s="6"/>
      <c r="N826" s="6"/>
      <c r="O826" s="4" t="s">
        <v>9837</v>
      </c>
      <c r="P826" s="4" t="s">
        <v>501</v>
      </c>
      <c r="Q826" s="4">
        <v>94306</v>
      </c>
      <c r="R826" s="4" t="s">
        <v>229</v>
      </c>
      <c r="S826" s="4" t="s">
        <v>7815</v>
      </c>
      <c r="T826" s="6"/>
      <c r="U826" s="6"/>
      <c r="V826" s="4" t="s">
        <v>14190</v>
      </c>
      <c r="W826" s="4" t="s">
        <v>7977</v>
      </c>
      <c r="X826" s="4">
        <v>0</v>
      </c>
      <c r="Y826" s="4">
        <v>50</v>
      </c>
      <c r="Z826" s="4">
        <v>0</v>
      </c>
      <c r="AA826" s="4" t="s">
        <v>7805</v>
      </c>
      <c r="AB826" s="6"/>
      <c r="AC826" s="4">
        <v>1</v>
      </c>
      <c r="AD826" s="4">
        <v>0</v>
      </c>
      <c r="AE826" s="8">
        <v>45247</v>
      </c>
    </row>
    <row r="827" customHeight="1" spans="1:31">
      <c r="A827" s="2">
        <v>49865</v>
      </c>
      <c r="B827" s="3" t="s">
        <v>14191</v>
      </c>
      <c r="C827" s="4" t="s">
        <v>14192</v>
      </c>
      <c r="D827" s="6"/>
      <c r="E827" s="4" t="s">
        <v>14193</v>
      </c>
      <c r="F827" s="4" t="s">
        <v>8712</v>
      </c>
      <c r="G827" s="4" t="s">
        <v>14194</v>
      </c>
      <c r="H827" s="6"/>
      <c r="I827" s="6"/>
      <c r="J827" s="4" t="s">
        <v>11363</v>
      </c>
      <c r="K827" s="4" t="s">
        <v>14195</v>
      </c>
      <c r="L827" s="4" t="s">
        <v>14196</v>
      </c>
      <c r="M827" s="6"/>
      <c r="N827" s="6"/>
      <c r="O827" s="4" t="s">
        <v>14197</v>
      </c>
      <c r="P827" s="4" t="s">
        <v>565</v>
      </c>
      <c r="Q827" s="4">
        <v>98204</v>
      </c>
      <c r="R827" s="4" t="s">
        <v>229</v>
      </c>
      <c r="S827" s="4" t="s">
        <v>7815</v>
      </c>
      <c r="T827" s="6"/>
      <c r="U827" s="6"/>
      <c r="V827" s="4" t="s">
        <v>14198</v>
      </c>
      <c r="W827" s="4" t="s">
        <v>7977</v>
      </c>
      <c r="X827" s="4">
        <v>0</v>
      </c>
      <c r="Y827" s="4">
        <v>50</v>
      </c>
      <c r="Z827" s="4">
        <v>0</v>
      </c>
      <c r="AA827" s="4" t="s">
        <v>7805</v>
      </c>
      <c r="AB827" s="6"/>
      <c r="AC827" s="4">
        <v>1</v>
      </c>
      <c r="AD827" s="4">
        <v>0</v>
      </c>
      <c r="AE827" s="8">
        <v>45254</v>
      </c>
    </row>
    <row r="828" customHeight="1" spans="1:31">
      <c r="A828" s="2">
        <v>49881</v>
      </c>
      <c r="B828" s="3" t="s">
        <v>14199</v>
      </c>
      <c r="C828" s="4" t="s">
        <v>14200</v>
      </c>
      <c r="D828" s="6"/>
      <c r="E828" s="4" t="s">
        <v>14201</v>
      </c>
      <c r="F828" s="6"/>
      <c r="G828" s="4" t="s">
        <v>14202</v>
      </c>
      <c r="H828" s="6"/>
      <c r="I828" s="6"/>
      <c r="J828" s="4" t="s">
        <v>11363</v>
      </c>
      <c r="K828" s="4" t="s">
        <v>14203</v>
      </c>
      <c r="L828" s="4" t="s">
        <v>14204</v>
      </c>
      <c r="M828" s="6"/>
      <c r="N828" s="6"/>
      <c r="O828" s="4" t="s">
        <v>14205</v>
      </c>
      <c r="P828" s="4" t="s">
        <v>517</v>
      </c>
      <c r="Q828" s="4">
        <v>46637</v>
      </c>
      <c r="R828" s="4" t="s">
        <v>229</v>
      </c>
      <c r="S828" s="4" t="s">
        <v>7815</v>
      </c>
      <c r="T828" s="6"/>
      <c r="U828" s="6"/>
      <c r="V828" s="4" t="s">
        <v>14206</v>
      </c>
      <c r="W828" s="4" t="s">
        <v>7977</v>
      </c>
      <c r="X828" s="4">
        <v>0</v>
      </c>
      <c r="Y828" s="4">
        <v>50</v>
      </c>
      <c r="Z828" s="4">
        <v>0</v>
      </c>
      <c r="AA828" s="4" t="s">
        <v>7779</v>
      </c>
      <c r="AB828" s="6"/>
      <c r="AC828" s="4">
        <v>1</v>
      </c>
      <c r="AD828" s="4">
        <v>0</v>
      </c>
      <c r="AE828" s="8">
        <v>45045.2681597222</v>
      </c>
    </row>
    <row r="829" customHeight="1" spans="1:31">
      <c r="A829" s="2">
        <v>49889</v>
      </c>
      <c r="B829" s="3" t="s">
        <v>14207</v>
      </c>
      <c r="C829" s="4" t="s">
        <v>14208</v>
      </c>
      <c r="D829" s="5">
        <v>44048</v>
      </c>
      <c r="E829" s="4" t="s">
        <v>14209</v>
      </c>
      <c r="F829" s="6"/>
      <c r="G829" s="4" t="s">
        <v>8922</v>
      </c>
      <c r="H829" s="3" t="s">
        <v>14207</v>
      </c>
      <c r="I829" s="4" t="s">
        <v>9370</v>
      </c>
      <c r="J829" s="4" t="s">
        <v>11807</v>
      </c>
      <c r="K829" s="4" t="s">
        <v>496</v>
      </c>
      <c r="L829" s="4" t="s">
        <v>10005</v>
      </c>
      <c r="M829" s="6"/>
      <c r="N829" s="6"/>
      <c r="O829" s="4" t="s">
        <v>496</v>
      </c>
      <c r="P829" s="4" t="s">
        <v>496</v>
      </c>
      <c r="Q829" s="4">
        <v>330100</v>
      </c>
      <c r="R829" s="4" t="s">
        <v>184</v>
      </c>
      <c r="S829" s="4" t="s">
        <v>7975</v>
      </c>
      <c r="T829" s="4">
        <v>0</v>
      </c>
      <c r="U829" s="6"/>
      <c r="V829" s="4" t="s">
        <v>14210</v>
      </c>
      <c r="W829" s="4" t="s">
        <v>7778</v>
      </c>
      <c r="X829" s="4">
        <v>0</v>
      </c>
      <c r="Y829" s="4">
        <v>100</v>
      </c>
      <c r="Z829" s="4">
        <v>0</v>
      </c>
      <c r="AA829" s="4" t="s">
        <v>7779</v>
      </c>
      <c r="AB829" s="6"/>
      <c r="AC829" s="4">
        <v>1</v>
      </c>
      <c r="AD829" s="4">
        <v>0</v>
      </c>
      <c r="AE829" s="8">
        <v>45104.9256944444</v>
      </c>
    </row>
    <row r="830" customHeight="1" spans="1:31">
      <c r="A830" s="2">
        <v>49940</v>
      </c>
      <c r="B830" s="3" t="s">
        <v>14211</v>
      </c>
      <c r="C830" s="4" t="s">
        <v>14212</v>
      </c>
      <c r="D830" s="5">
        <v>44070</v>
      </c>
      <c r="E830" s="4" t="s">
        <v>14213</v>
      </c>
      <c r="F830" s="6"/>
      <c r="G830" s="4" t="s">
        <v>9955</v>
      </c>
      <c r="H830" s="6"/>
      <c r="I830" s="4" t="s">
        <v>9255</v>
      </c>
      <c r="J830" s="4" t="s">
        <v>11363</v>
      </c>
      <c r="K830" s="4" t="s">
        <v>14214</v>
      </c>
      <c r="L830" s="4" t="s">
        <v>14215</v>
      </c>
      <c r="M830" s="6"/>
      <c r="N830" s="6"/>
      <c r="O830" s="4" t="s">
        <v>14216</v>
      </c>
      <c r="P830" s="4" t="s">
        <v>564</v>
      </c>
      <c r="Q830" s="4" t="s">
        <v>14217</v>
      </c>
      <c r="R830" s="4" t="s">
        <v>228</v>
      </c>
      <c r="S830" s="4" t="s">
        <v>7802</v>
      </c>
      <c r="T830" s="4">
        <v>0</v>
      </c>
      <c r="U830" s="6"/>
      <c r="V830" s="4" t="s">
        <v>14218</v>
      </c>
      <c r="W830" s="4" t="s">
        <v>7977</v>
      </c>
      <c r="X830" s="4">
        <v>0</v>
      </c>
      <c r="Y830" s="4">
        <v>50</v>
      </c>
      <c r="Z830" s="4">
        <v>0</v>
      </c>
      <c r="AA830" s="4" t="s">
        <v>7779</v>
      </c>
      <c r="AB830" s="6"/>
      <c r="AC830" s="4">
        <v>1</v>
      </c>
      <c r="AD830" s="4">
        <v>0</v>
      </c>
      <c r="AE830" s="8">
        <v>45045.2576736111</v>
      </c>
    </row>
    <row r="831" customHeight="1" spans="1:31">
      <c r="A831" s="2">
        <v>50050</v>
      </c>
      <c r="B831" s="3" t="s">
        <v>14219</v>
      </c>
      <c r="C831" s="4" t="s">
        <v>14220</v>
      </c>
      <c r="D831" s="5">
        <v>44532</v>
      </c>
      <c r="E831" s="4" t="s">
        <v>14221</v>
      </c>
      <c r="F831" s="6"/>
      <c r="G831" s="4" t="s">
        <v>9496</v>
      </c>
      <c r="H831" s="6"/>
      <c r="I831" s="4" t="s">
        <v>9370</v>
      </c>
      <c r="J831" s="4">
        <v>2023</v>
      </c>
      <c r="K831" s="4" t="s">
        <v>14222</v>
      </c>
      <c r="L831" s="6"/>
      <c r="M831" s="6"/>
      <c r="N831" s="6"/>
      <c r="O831" s="4" t="s">
        <v>12143</v>
      </c>
      <c r="P831" s="4" t="s">
        <v>501</v>
      </c>
      <c r="Q831" s="4">
        <v>92037</v>
      </c>
      <c r="R831" s="4" t="s">
        <v>229</v>
      </c>
      <c r="S831" s="4" t="s">
        <v>7815</v>
      </c>
      <c r="T831" s="4">
        <v>0</v>
      </c>
      <c r="U831" s="6"/>
      <c r="V831" s="4" t="s">
        <v>14223</v>
      </c>
      <c r="W831" s="4" t="s">
        <v>7977</v>
      </c>
      <c r="X831" s="4">
        <v>0</v>
      </c>
      <c r="Y831" s="4">
        <v>50</v>
      </c>
      <c r="Z831" s="4">
        <v>0</v>
      </c>
      <c r="AA831" s="4" t="s">
        <v>7805</v>
      </c>
      <c r="AB831" s="6"/>
      <c r="AC831" s="4">
        <v>1</v>
      </c>
      <c r="AD831" s="4">
        <v>0</v>
      </c>
      <c r="AE831" s="8">
        <v>45265</v>
      </c>
    </row>
    <row r="832" customHeight="1" spans="1:31">
      <c r="A832" s="2">
        <v>50210</v>
      </c>
      <c r="B832" s="3" t="s">
        <v>4146</v>
      </c>
      <c r="C832" s="4" t="s">
        <v>14224</v>
      </c>
      <c r="D832" s="5">
        <v>45180</v>
      </c>
      <c r="E832" s="4" t="s">
        <v>14225</v>
      </c>
      <c r="F832" s="6"/>
      <c r="G832" s="4" t="s">
        <v>12208</v>
      </c>
      <c r="H832" s="3" t="s">
        <v>14226</v>
      </c>
      <c r="I832" s="4" t="s">
        <v>7796</v>
      </c>
      <c r="J832" s="4" t="s">
        <v>13521</v>
      </c>
      <c r="K832" s="4" t="s">
        <v>14227</v>
      </c>
      <c r="L832" s="6"/>
      <c r="M832" s="6"/>
      <c r="N832" s="6"/>
      <c r="O832" s="4" t="s">
        <v>11788</v>
      </c>
      <c r="P832" s="4" t="s">
        <v>10625</v>
      </c>
      <c r="Q832" s="4">
        <v>94305</v>
      </c>
      <c r="R832" s="4" t="s">
        <v>229</v>
      </c>
      <c r="S832" s="4" t="s">
        <v>7776</v>
      </c>
      <c r="T832" s="4">
        <v>0</v>
      </c>
      <c r="U832" s="6"/>
      <c r="V832" s="4" t="s">
        <v>14228</v>
      </c>
      <c r="W832" s="4" t="s">
        <v>7935</v>
      </c>
      <c r="X832" s="4">
        <v>0</v>
      </c>
      <c r="Y832" s="4">
        <v>300</v>
      </c>
      <c r="Z832" s="4">
        <v>300</v>
      </c>
      <c r="AA832" s="4" t="s">
        <v>7779</v>
      </c>
      <c r="AB832" s="6"/>
      <c r="AC832" s="4">
        <v>3</v>
      </c>
      <c r="AD832" s="4">
        <v>0</v>
      </c>
      <c r="AE832" s="8">
        <v>44865.8048726852</v>
      </c>
    </row>
    <row r="833" customHeight="1" spans="1:31">
      <c r="A833" s="2">
        <v>50226</v>
      </c>
      <c r="B833" s="3" t="s">
        <v>14229</v>
      </c>
      <c r="C833" s="4" t="s">
        <v>14230</v>
      </c>
      <c r="D833" s="5">
        <v>44206</v>
      </c>
      <c r="E833" s="4" t="s">
        <v>14231</v>
      </c>
      <c r="F833" s="6"/>
      <c r="G833" s="4" t="s">
        <v>14232</v>
      </c>
      <c r="H833" s="6"/>
      <c r="I833" s="4" t="s">
        <v>7796</v>
      </c>
      <c r="J833" s="4" t="s">
        <v>13521</v>
      </c>
      <c r="K833" s="4" t="s">
        <v>14233</v>
      </c>
      <c r="L833" s="6"/>
      <c r="M833" s="6"/>
      <c r="N833" s="6"/>
      <c r="O833" s="4" t="s">
        <v>8445</v>
      </c>
      <c r="P833" s="4" t="s">
        <v>8210</v>
      </c>
      <c r="Q833" s="4">
        <v>48104</v>
      </c>
      <c r="R833" s="4" t="s">
        <v>229</v>
      </c>
      <c r="S833" s="4" t="s">
        <v>7776</v>
      </c>
      <c r="T833" s="4">
        <v>0</v>
      </c>
      <c r="U833" s="6"/>
      <c r="V833" s="4" t="s">
        <v>14234</v>
      </c>
      <c r="W833" s="4" t="s">
        <v>7828</v>
      </c>
      <c r="X833" s="4">
        <v>0</v>
      </c>
      <c r="Y833" s="4">
        <v>500</v>
      </c>
      <c r="Z833" s="4">
        <v>500</v>
      </c>
      <c r="AA833" s="4" t="s">
        <v>7779</v>
      </c>
      <c r="AB833" s="6"/>
      <c r="AC833" s="4">
        <v>5</v>
      </c>
      <c r="AD833" s="4">
        <v>0</v>
      </c>
      <c r="AE833" s="8">
        <v>44206.3307523148</v>
      </c>
    </row>
    <row r="834" customHeight="1" spans="1:31">
      <c r="A834" s="2">
        <v>50230</v>
      </c>
      <c r="B834" s="3" t="s">
        <v>14235</v>
      </c>
      <c r="C834" s="4" t="s">
        <v>14236</v>
      </c>
      <c r="D834" s="6"/>
      <c r="E834" s="4" t="s">
        <v>14237</v>
      </c>
      <c r="F834" s="6"/>
      <c r="G834" s="4" t="s">
        <v>14238</v>
      </c>
      <c r="H834" s="6"/>
      <c r="I834" s="6"/>
      <c r="J834" s="4" t="s">
        <v>10647</v>
      </c>
      <c r="K834" s="4" t="s">
        <v>14239</v>
      </c>
      <c r="L834" s="4" t="s">
        <v>14240</v>
      </c>
      <c r="M834" s="6"/>
      <c r="N834" s="6"/>
      <c r="O834" s="4" t="s">
        <v>12108</v>
      </c>
      <c r="P834" s="4" t="s">
        <v>547</v>
      </c>
      <c r="Q834" s="4" t="s">
        <v>14241</v>
      </c>
      <c r="R834" s="4" t="s">
        <v>183</v>
      </c>
      <c r="S834" s="4" t="s">
        <v>7815</v>
      </c>
      <c r="T834" s="6"/>
      <c r="U834" s="6"/>
      <c r="V834" s="4" t="s">
        <v>14242</v>
      </c>
      <c r="W834" s="4" t="s">
        <v>7778</v>
      </c>
      <c r="X834" s="4">
        <v>0</v>
      </c>
      <c r="Y834" s="4">
        <v>100</v>
      </c>
      <c r="Z834" s="4">
        <v>0</v>
      </c>
      <c r="AA834" s="4" t="s">
        <v>7805</v>
      </c>
      <c r="AB834" s="6"/>
      <c r="AC834" s="4">
        <v>1</v>
      </c>
      <c r="AD834" s="4">
        <v>0</v>
      </c>
      <c r="AE834" s="8">
        <v>45227</v>
      </c>
    </row>
    <row r="835" customHeight="1" spans="1:31">
      <c r="A835" s="2">
        <v>50241</v>
      </c>
      <c r="B835" s="3" t="s">
        <v>14243</v>
      </c>
      <c r="C835" s="4" t="s">
        <v>14244</v>
      </c>
      <c r="D835" s="6"/>
      <c r="E835" s="4" t="s">
        <v>14245</v>
      </c>
      <c r="F835" s="6"/>
      <c r="G835" s="4" t="s">
        <v>14246</v>
      </c>
      <c r="H835" s="6"/>
      <c r="I835" s="6"/>
      <c r="J835" s="4" t="s">
        <v>12170</v>
      </c>
      <c r="K835" s="4" t="s">
        <v>14247</v>
      </c>
      <c r="L835" s="6"/>
      <c r="M835" s="6"/>
      <c r="N835" s="6"/>
      <c r="O835" s="4" t="s">
        <v>11040</v>
      </c>
      <c r="P835" s="4" t="s">
        <v>11041</v>
      </c>
      <c r="Q835" s="4" t="s">
        <v>14248</v>
      </c>
      <c r="R835" s="4" t="s">
        <v>208</v>
      </c>
      <c r="S835" s="4" t="s">
        <v>7802</v>
      </c>
      <c r="T835" s="6"/>
      <c r="U835" s="6"/>
      <c r="V835" s="4" t="s">
        <v>14249</v>
      </c>
      <c r="W835" s="4" t="s">
        <v>7778</v>
      </c>
      <c r="X835" s="4">
        <v>0</v>
      </c>
      <c r="Y835" s="4">
        <v>100</v>
      </c>
      <c r="Z835" s="4">
        <v>0</v>
      </c>
      <c r="AA835" s="4" t="s">
        <v>7779</v>
      </c>
      <c r="AB835" s="6"/>
      <c r="AC835" s="4">
        <v>1</v>
      </c>
      <c r="AD835" s="4">
        <v>0</v>
      </c>
      <c r="AE835" s="8">
        <v>45192.7928125</v>
      </c>
    </row>
    <row r="836" customHeight="1" spans="1:31">
      <c r="A836" s="2">
        <v>50254</v>
      </c>
      <c r="B836" s="3" t="s">
        <v>14250</v>
      </c>
      <c r="C836" s="4" t="s">
        <v>14251</v>
      </c>
      <c r="D836" s="5">
        <v>44804</v>
      </c>
      <c r="E836" s="4" t="s">
        <v>14252</v>
      </c>
      <c r="F836" s="4" t="s">
        <v>14253</v>
      </c>
      <c r="G836" s="4" t="s">
        <v>14254</v>
      </c>
      <c r="H836" s="6"/>
      <c r="I836" s="4" t="s">
        <v>9255</v>
      </c>
      <c r="J836" s="4" t="s">
        <v>13544</v>
      </c>
      <c r="K836" s="4">
        <v>57</v>
      </c>
      <c r="L836" s="4" t="s">
        <v>14255</v>
      </c>
      <c r="M836" s="6"/>
      <c r="N836" s="6"/>
      <c r="O836" s="4" t="s">
        <v>9991</v>
      </c>
      <c r="P836" s="4" t="s">
        <v>561</v>
      </c>
      <c r="Q836" s="4" t="s">
        <v>14256</v>
      </c>
      <c r="R836" s="4" t="s">
        <v>203</v>
      </c>
      <c r="S836" s="4" t="s">
        <v>7802</v>
      </c>
      <c r="T836" s="4">
        <v>0</v>
      </c>
      <c r="U836" s="6"/>
      <c r="V836" s="4" t="s">
        <v>14257</v>
      </c>
      <c r="W836" s="4" t="s">
        <v>7977</v>
      </c>
      <c r="X836" s="4">
        <v>0</v>
      </c>
      <c r="Y836" s="4">
        <v>50</v>
      </c>
      <c r="Z836" s="4">
        <v>0</v>
      </c>
      <c r="AA836" s="4" t="s">
        <v>7805</v>
      </c>
      <c r="AB836" s="6"/>
      <c r="AC836" s="4">
        <v>1</v>
      </c>
      <c r="AD836" s="4">
        <v>0</v>
      </c>
      <c r="AE836" s="8">
        <v>45227</v>
      </c>
    </row>
    <row r="837" customHeight="1" spans="1:31">
      <c r="A837" s="2">
        <v>50281</v>
      </c>
      <c r="B837" s="3" t="s">
        <v>14258</v>
      </c>
      <c r="C837" s="4" t="s">
        <v>14259</v>
      </c>
      <c r="D837" s="5">
        <v>45218</v>
      </c>
      <c r="E837" s="4" t="s">
        <v>12820</v>
      </c>
      <c r="F837" s="6"/>
      <c r="G837" s="4" t="s">
        <v>14260</v>
      </c>
      <c r="H837" s="6"/>
      <c r="I837" s="6"/>
      <c r="J837" s="4" t="s">
        <v>12170</v>
      </c>
      <c r="K837" s="4" t="s">
        <v>14261</v>
      </c>
      <c r="L837" s="4" t="s">
        <v>14262</v>
      </c>
      <c r="M837" s="6"/>
      <c r="N837" s="6"/>
      <c r="O837" s="4" t="s">
        <v>14263</v>
      </c>
      <c r="P837" s="4" t="s">
        <v>14264</v>
      </c>
      <c r="Q837" s="4">
        <v>2300</v>
      </c>
      <c r="R837" s="4" t="s">
        <v>187</v>
      </c>
      <c r="S837" s="4" t="s">
        <v>7802</v>
      </c>
      <c r="T837" s="6"/>
      <c r="U837" s="6"/>
      <c r="V837" s="4" t="s">
        <v>14265</v>
      </c>
      <c r="W837" s="4" t="s">
        <v>7977</v>
      </c>
      <c r="X837" s="4">
        <v>0</v>
      </c>
      <c r="Y837" s="4">
        <v>50</v>
      </c>
      <c r="Z837" s="4">
        <v>0</v>
      </c>
      <c r="AA837" s="4" t="s">
        <v>7805</v>
      </c>
      <c r="AB837" s="6"/>
      <c r="AC837" s="4">
        <v>1</v>
      </c>
      <c r="AD837" s="4">
        <v>0</v>
      </c>
      <c r="AE837" s="8">
        <v>45218</v>
      </c>
    </row>
    <row r="838" customHeight="1" spans="1:31">
      <c r="A838" s="2">
        <v>50299</v>
      </c>
      <c r="B838" s="3" t="s">
        <v>14266</v>
      </c>
      <c r="C838" s="4" t="s">
        <v>14267</v>
      </c>
      <c r="D838" s="6"/>
      <c r="E838" s="4" t="s">
        <v>14268</v>
      </c>
      <c r="F838" s="6"/>
      <c r="G838" s="4" t="s">
        <v>14269</v>
      </c>
      <c r="H838" s="6"/>
      <c r="I838" s="6"/>
      <c r="J838" s="4" t="s">
        <v>11363</v>
      </c>
      <c r="K838" s="4" t="s">
        <v>14270</v>
      </c>
      <c r="L838" s="6"/>
      <c r="M838" s="6"/>
      <c r="N838" s="6"/>
      <c r="O838" s="4" t="s">
        <v>14271</v>
      </c>
      <c r="P838" s="6"/>
      <c r="Q838" s="4">
        <v>11000</v>
      </c>
      <c r="R838" s="4" t="s">
        <v>227</v>
      </c>
      <c r="S838" s="4" t="s">
        <v>7789</v>
      </c>
      <c r="T838" s="6"/>
      <c r="U838" s="6"/>
      <c r="V838" s="4" t="s">
        <v>14272</v>
      </c>
      <c r="W838" s="4" t="s">
        <v>7977</v>
      </c>
      <c r="X838" s="4">
        <v>0</v>
      </c>
      <c r="Y838" s="4">
        <v>50</v>
      </c>
      <c r="Z838" s="4">
        <v>0</v>
      </c>
      <c r="AA838" s="4" t="s">
        <v>7805</v>
      </c>
      <c r="AB838" s="6"/>
      <c r="AC838" s="4">
        <v>1</v>
      </c>
      <c r="AD838" s="4">
        <v>0</v>
      </c>
      <c r="AE838" s="8">
        <v>45241</v>
      </c>
    </row>
    <row r="839" customHeight="1" spans="1:31">
      <c r="A839" s="2">
        <v>50303</v>
      </c>
      <c r="B839" s="3" t="s">
        <v>14273</v>
      </c>
      <c r="C839" s="4" t="s">
        <v>14274</v>
      </c>
      <c r="D839" s="6"/>
      <c r="E839" s="4" t="s">
        <v>14275</v>
      </c>
      <c r="F839" s="6"/>
      <c r="G839" s="4" t="s">
        <v>8238</v>
      </c>
      <c r="H839" s="6"/>
      <c r="I839" s="6"/>
      <c r="J839" s="4" t="s">
        <v>13544</v>
      </c>
      <c r="K839" s="4" t="s">
        <v>14276</v>
      </c>
      <c r="L839" s="4" t="s">
        <v>14277</v>
      </c>
      <c r="M839" s="6"/>
      <c r="N839" s="6"/>
      <c r="O839" s="4" t="s">
        <v>14278</v>
      </c>
      <c r="P839" s="4" t="s">
        <v>8243</v>
      </c>
      <c r="Q839" s="4">
        <v>6974</v>
      </c>
      <c r="R839" s="4" t="s">
        <v>218</v>
      </c>
      <c r="S839" s="4" t="s">
        <v>7975</v>
      </c>
      <c r="T839" s="6"/>
      <c r="U839" s="6"/>
      <c r="V839" s="4" t="s">
        <v>14279</v>
      </c>
      <c r="W839" s="4" t="s">
        <v>7778</v>
      </c>
      <c r="X839" s="4">
        <v>0</v>
      </c>
      <c r="Y839" s="4">
        <v>100</v>
      </c>
      <c r="Z839" s="4">
        <v>0</v>
      </c>
      <c r="AA839" s="4" t="s">
        <v>7805</v>
      </c>
      <c r="AB839" s="6"/>
      <c r="AC839" s="4">
        <v>1</v>
      </c>
      <c r="AD839" s="4">
        <v>0</v>
      </c>
      <c r="AE839" s="8">
        <v>45251</v>
      </c>
    </row>
    <row r="840" customHeight="1" spans="1:31">
      <c r="A840" s="2">
        <v>50307</v>
      </c>
      <c r="B840" s="3" t="s">
        <v>14280</v>
      </c>
      <c r="C840" s="4" t="s">
        <v>14281</v>
      </c>
      <c r="D840" s="5">
        <v>45232</v>
      </c>
      <c r="E840" s="4" t="s">
        <v>14282</v>
      </c>
      <c r="F840" s="6"/>
      <c r="G840" s="4" t="s">
        <v>14283</v>
      </c>
      <c r="H840" s="6"/>
      <c r="I840" s="4" t="s">
        <v>9255</v>
      </c>
      <c r="J840" s="4" t="s">
        <v>12170</v>
      </c>
      <c r="K840" s="4" t="s">
        <v>14284</v>
      </c>
      <c r="L840" s="4" t="s">
        <v>14285</v>
      </c>
      <c r="M840" s="6"/>
      <c r="N840" s="4" t="s">
        <v>14286</v>
      </c>
      <c r="O840" s="4" t="s">
        <v>8969</v>
      </c>
      <c r="P840" s="4" t="s">
        <v>566</v>
      </c>
      <c r="Q840" s="4">
        <v>8005</v>
      </c>
      <c r="R840" s="4" t="s">
        <v>221</v>
      </c>
      <c r="S840" s="4" t="s">
        <v>7802</v>
      </c>
      <c r="T840" s="4">
        <v>0</v>
      </c>
      <c r="U840" s="6"/>
      <c r="V840" s="4" t="s">
        <v>14287</v>
      </c>
      <c r="W840" s="4" t="s">
        <v>7977</v>
      </c>
      <c r="X840" s="4">
        <v>0</v>
      </c>
      <c r="Y840" s="4">
        <v>50</v>
      </c>
      <c r="Z840" s="4">
        <v>0</v>
      </c>
      <c r="AA840" s="4" t="s">
        <v>7805</v>
      </c>
      <c r="AB840" s="6"/>
      <c r="AC840" s="4">
        <v>1</v>
      </c>
      <c r="AD840" s="4">
        <v>0</v>
      </c>
      <c r="AE840" s="8">
        <v>45232</v>
      </c>
    </row>
    <row r="841" customHeight="1" spans="1:31">
      <c r="A841" s="2">
        <v>50312</v>
      </c>
      <c r="B841" s="3" t="s">
        <v>14288</v>
      </c>
      <c r="C841" s="4" t="s">
        <v>14289</v>
      </c>
      <c r="D841" s="5">
        <v>44385</v>
      </c>
      <c r="E841" s="4" t="s">
        <v>14290</v>
      </c>
      <c r="F841" s="6"/>
      <c r="G841" s="4" t="s">
        <v>9099</v>
      </c>
      <c r="H841" s="6"/>
      <c r="I841" s="4" t="s">
        <v>9255</v>
      </c>
      <c r="J841" s="4" t="s">
        <v>12170</v>
      </c>
      <c r="K841" s="4" t="s">
        <v>14291</v>
      </c>
      <c r="L841" s="6"/>
      <c r="M841" s="6"/>
      <c r="N841" s="6"/>
      <c r="O841" s="4" t="s">
        <v>8969</v>
      </c>
      <c r="P841" s="4" t="s">
        <v>566</v>
      </c>
      <c r="Q841" s="4">
        <v>8051</v>
      </c>
      <c r="R841" s="4" t="s">
        <v>221</v>
      </c>
      <c r="S841" s="4" t="s">
        <v>7802</v>
      </c>
      <c r="T841" s="4">
        <v>0</v>
      </c>
      <c r="U841" s="6"/>
      <c r="V841" s="4" t="s">
        <v>14292</v>
      </c>
      <c r="W841" s="4" t="s">
        <v>7977</v>
      </c>
      <c r="X841" s="4">
        <v>0</v>
      </c>
      <c r="Y841" s="4">
        <v>50</v>
      </c>
      <c r="Z841" s="4">
        <v>0</v>
      </c>
      <c r="AA841" s="4" t="s">
        <v>7805</v>
      </c>
      <c r="AB841" s="6"/>
      <c r="AC841" s="4">
        <v>1</v>
      </c>
      <c r="AD841" s="4">
        <v>0</v>
      </c>
      <c r="AE841" s="8">
        <v>45224</v>
      </c>
    </row>
    <row r="842" customHeight="1" spans="1:31">
      <c r="A842" s="2">
        <v>50324</v>
      </c>
      <c r="B842" s="3" t="s">
        <v>3566</v>
      </c>
      <c r="C842" s="4" t="s">
        <v>14293</v>
      </c>
      <c r="D842" s="6"/>
      <c r="E842" s="4" t="s">
        <v>14294</v>
      </c>
      <c r="F842" s="6"/>
      <c r="G842" s="4" t="s">
        <v>14295</v>
      </c>
      <c r="H842" s="6"/>
      <c r="I842" s="6"/>
      <c r="J842" s="4" t="s">
        <v>13544</v>
      </c>
      <c r="K842" s="4" t="s">
        <v>14296</v>
      </c>
      <c r="L842" s="6"/>
      <c r="M842" s="6"/>
      <c r="N842" s="6"/>
      <c r="O842" s="4" t="s">
        <v>7987</v>
      </c>
      <c r="P842" s="4" t="s">
        <v>12409</v>
      </c>
      <c r="Q842" s="4" t="s">
        <v>14297</v>
      </c>
      <c r="R842" s="4" t="s">
        <v>228</v>
      </c>
      <c r="S842" s="4" t="s">
        <v>7802</v>
      </c>
      <c r="T842" s="6"/>
      <c r="U842" s="6"/>
      <c r="V842" s="4" t="s">
        <v>14298</v>
      </c>
      <c r="W842" s="4" t="s">
        <v>7977</v>
      </c>
      <c r="X842" s="4">
        <v>0</v>
      </c>
      <c r="Y842" s="4">
        <v>50</v>
      </c>
      <c r="Z842" s="4">
        <v>0</v>
      </c>
      <c r="AA842" s="4" t="s">
        <v>11952</v>
      </c>
      <c r="AB842" s="6"/>
      <c r="AC842" s="4">
        <v>1</v>
      </c>
      <c r="AD842" s="4">
        <v>0</v>
      </c>
      <c r="AE842" s="8">
        <v>45234</v>
      </c>
    </row>
    <row r="843" customHeight="1" spans="1:31">
      <c r="A843" s="2">
        <v>50342</v>
      </c>
      <c r="B843" s="3" t="s">
        <v>14299</v>
      </c>
      <c r="C843" s="3" t="s">
        <v>14300</v>
      </c>
      <c r="D843" s="6"/>
      <c r="E843" s="4" t="s">
        <v>14301</v>
      </c>
      <c r="F843" s="6"/>
      <c r="G843" s="4" t="s">
        <v>9977</v>
      </c>
      <c r="H843" s="6"/>
      <c r="I843" s="6"/>
      <c r="J843" s="4" t="s">
        <v>12170</v>
      </c>
      <c r="K843" s="4" t="s">
        <v>14302</v>
      </c>
      <c r="L843" s="4" t="s">
        <v>14303</v>
      </c>
      <c r="M843" s="6"/>
      <c r="N843" s="6"/>
      <c r="O843" s="4" t="s">
        <v>14304</v>
      </c>
      <c r="P843" s="4" t="s">
        <v>535</v>
      </c>
      <c r="Q843" s="4">
        <v>3766</v>
      </c>
      <c r="R843" s="4" t="s">
        <v>229</v>
      </c>
      <c r="S843" s="4" t="s">
        <v>7815</v>
      </c>
      <c r="T843" s="6"/>
      <c r="U843" s="6"/>
      <c r="V843" s="4" t="s">
        <v>14305</v>
      </c>
      <c r="W843" s="4" t="s">
        <v>7778</v>
      </c>
      <c r="X843" s="4">
        <v>0</v>
      </c>
      <c r="Y843" s="4">
        <v>100</v>
      </c>
      <c r="Z843" s="4">
        <v>0</v>
      </c>
      <c r="AA843" s="4" t="s">
        <v>7779</v>
      </c>
      <c r="AB843" s="6"/>
      <c r="AC843" s="4">
        <v>1</v>
      </c>
      <c r="AD843" s="4">
        <v>0</v>
      </c>
      <c r="AE843" s="8">
        <v>45096.5041666667</v>
      </c>
    </row>
    <row r="844" customHeight="1" spans="1:31">
      <c r="A844" s="2">
        <v>50365</v>
      </c>
      <c r="B844" s="3" t="s">
        <v>14306</v>
      </c>
      <c r="C844" s="4" t="s">
        <v>14307</v>
      </c>
      <c r="D844" s="5">
        <v>44166</v>
      </c>
      <c r="E844" s="4" t="s">
        <v>14308</v>
      </c>
      <c r="F844" s="4" t="s">
        <v>8205</v>
      </c>
      <c r="G844" s="4" t="s">
        <v>14309</v>
      </c>
      <c r="H844" s="3" t="s">
        <v>14310</v>
      </c>
      <c r="I844" s="4" t="s">
        <v>7796</v>
      </c>
      <c r="J844" s="4" t="s">
        <v>14311</v>
      </c>
      <c r="K844" s="4" t="s">
        <v>14312</v>
      </c>
      <c r="L844" s="4" t="s">
        <v>14313</v>
      </c>
      <c r="M844" s="6"/>
      <c r="N844" s="6"/>
      <c r="O844" s="4" t="s">
        <v>8426</v>
      </c>
      <c r="P844" s="4" t="s">
        <v>546</v>
      </c>
      <c r="Q844" s="4">
        <v>19103</v>
      </c>
      <c r="R844" s="4" t="s">
        <v>229</v>
      </c>
      <c r="S844" s="4" t="s">
        <v>7776</v>
      </c>
      <c r="T844" s="4">
        <v>1</v>
      </c>
      <c r="U844" s="6"/>
      <c r="V844" s="4" t="s">
        <v>14314</v>
      </c>
      <c r="W844" s="4" t="s">
        <v>7828</v>
      </c>
      <c r="X844" s="4">
        <v>500</v>
      </c>
      <c r="Y844" s="4">
        <v>500</v>
      </c>
      <c r="Z844" s="4">
        <v>0</v>
      </c>
      <c r="AA844" s="4" t="s">
        <v>7779</v>
      </c>
      <c r="AB844" s="6"/>
      <c r="AC844" s="4">
        <v>5</v>
      </c>
      <c r="AD844" s="4">
        <v>0</v>
      </c>
      <c r="AE844" s="8">
        <v>44167.0265856481</v>
      </c>
    </row>
    <row r="845" customHeight="1" spans="1:31">
      <c r="A845" s="2">
        <v>50379</v>
      </c>
      <c r="B845" s="3" t="s">
        <v>14315</v>
      </c>
      <c r="C845" s="4" t="s">
        <v>14316</v>
      </c>
      <c r="D845" s="5">
        <v>45233</v>
      </c>
      <c r="E845" s="4" t="s">
        <v>14317</v>
      </c>
      <c r="F845" s="6"/>
      <c r="G845" s="4" t="s">
        <v>9931</v>
      </c>
      <c r="H845" s="6"/>
      <c r="I845" s="4" t="s">
        <v>7927</v>
      </c>
      <c r="J845" s="4" t="s">
        <v>14318</v>
      </c>
      <c r="K845" s="4" t="s">
        <v>14319</v>
      </c>
      <c r="L845" s="6"/>
      <c r="M845" s="6"/>
      <c r="N845" s="6"/>
      <c r="O845" s="4" t="s">
        <v>14320</v>
      </c>
      <c r="P845" s="6"/>
      <c r="Q845" s="4">
        <v>92160</v>
      </c>
      <c r="R845" s="4" t="s">
        <v>192</v>
      </c>
      <c r="S845" s="4" t="s">
        <v>7789</v>
      </c>
      <c r="T845" s="4">
        <v>1</v>
      </c>
      <c r="U845" s="6"/>
      <c r="V845" s="4" t="s">
        <v>14321</v>
      </c>
      <c r="W845" s="4" t="s">
        <v>7935</v>
      </c>
      <c r="X845" s="4">
        <v>0</v>
      </c>
      <c r="Y845" s="4">
        <v>300</v>
      </c>
      <c r="Z845" s="4">
        <v>291</v>
      </c>
      <c r="AA845" s="4" t="s">
        <v>7779</v>
      </c>
      <c r="AB845" s="6"/>
      <c r="AC845" s="4">
        <v>3</v>
      </c>
      <c r="AD845" s="4">
        <v>0</v>
      </c>
      <c r="AE845" s="8">
        <v>44861.5126041667</v>
      </c>
    </row>
    <row r="846" customHeight="1" spans="1:31">
      <c r="A846" s="2">
        <v>50430</v>
      </c>
      <c r="B846" s="3" t="s">
        <v>14322</v>
      </c>
      <c r="C846" s="4" t="s">
        <v>14323</v>
      </c>
      <c r="D846" s="5">
        <v>45274</v>
      </c>
      <c r="E846" s="4" t="s">
        <v>14324</v>
      </c>
      <c r="F846" s="6"/>
      <c r="G846" s="4" t="s">
        <v>14325</v>
      </c>
      <c r="H846" s="3" t="s">
        <v>14326</v>
      </c>
      <c r="I846" s="4" t="s">
        <v>7796</v>
      </c>
      <c r="J846" s="4" t="s">
        <v>14318</v>
      </c>
      <c r="K846" s="4" t="s">
        <v>14327</v>
      </c>
      <c r="L846" s="4" t="s">
        <v>14328</v>
      </c>
      <c r="M846" s="6"/>
      <c r="N846" s="6"/>
      <c r="O846" s="4" t="s">
        <v>14329</v>
      </c>
      <c r="P846" s="4" t="s">
        <v>14330</v>
      </c>
      <c r="Q846" s="4">
        <v>620015</v>
      </c>
      <c r="R846" s="4" t="s">
        <v>196</v>
      </c>
      <c r="S846" s="4" t="s">
        <v>7826</v>
      </c>
      <c r="T846" s="4">
        <v>1</v>
      </c>
      <c r="U846" s="6" t="s">
        <v>8118</v>
      </c>
      <c r="V846" s="4" t="s">
        <v>14331</v>
      </c>
      <c r="W846" s="4" t="s">
        <v>8408</v>
      </c>
      <c r="X846" s="4">
        <v>0</v>
      </c>
      <c r="Y846" s="4">
        <v>50</v>
      </c>
      <c r="Z846" s="4">
        <v>48.5</v>
      </c>
      <c r="AA846" s="4" t="s">
        <v>7779</v>
      </c>
      <c r="AB846" s="6"/>
      <c r="AC846" s="4">
        <v>1</v>
      </c>
      <c r="AD846" s="4">
        <v>1</v>
      </c>
      <c r="AE846" s="8">
        <v>45274.5022453704</v>
      </c>
    </row>
    <row r="847" customHeight="1" spans="1:31">
      <c r="A847" s="2">
        <v>50462</v>
      </c>
      <c r="B847" s="3" t="s">
        <v>14332</v>
      </c>
      <c r="C847" s="4" t="s">
        <v>14333</v>
      </c>
      <c r="D847" s="5">
        <v>45218</v>
      </c>
      <c r="E847" s="4" t="s">
        <v>14334</v>
      </c>
      <c r="F847" s="6"/>
      <c r="G847" s="4" t="s">
        <v>14335</v>
      </c>
      <c r="H847" s="3" t="s">
        <v>14336</v>
      </c>
      <c r="I847" s="4" t="s">
        <v>7927</v>
      </c>
      <c r="J847" s="4" t="s">
        <v>10647</v>
      </c>
      <c r="K847" s="4" t="s">
        <v>14337</v>
      </c>
      <c r="L847" s="6"/>
      <c r="M847" s="6"/>
      <c r="N847" s="6"/>
      <c r="O847" s="4" t="s">
        <v>8426</v>
      </c>
      <c r="P847" s="4" t="s">
        <v>546</v>
      </c>
      <c r="Q847" s="4">
        <v>19123</v>
      </c>
      <c r="R847" s="4" t="s">
        <v>229</v>
      </c>
      <c r="S847" s="4" t="s">
        <v>7815</v>
      </c>
      <c r="T847" s="4">
        <v>0</v>
      </c>
      <c r="U847" s="6"/>
      <c r="V847" s="4" t="s">
        <v>14338</v>
      </c>
      <c r="W847" s="4" t="s">
        <v>7977</v>
      </c>
      <c r="X847" s="4">
        <v>0</v>
      </c>
      <c r="Y847" s="4">
        <v>50</v>
      </c>
      <c r="Z847" s="4">
        <v>0</v>
      </c>
      <c r="AA847" s="4" t="s">
        <v>7779</v>
      </c>
      <c r="AB847" s="6"/>
      <c r="AC847" s="4">
        <v>1</v>
      </c>
      <c r="AD847" s="4">
        <v>0</v>
      </c>
      <c r="AE847" s="8">
        <v>45045.2584953704</v>
      </c>
    </row>
    <row r="848" customHeight="1" spans="1:31">
      <c r="A848" s="2">
        <v>50515</v>
      </c>
      <c r="B848" s="3" t="s">
        <v>14339</v>
      </c>
      <c r="C848" s="4" t="s">
        <v>14340</v>
      </c>
      <c r="D848" s="5">
        <v>44845</v>
      </c>
      <c r="E848" s="4" t="s">
        <v>14341</v>
      </c>
      <c r="F848" s="6"/>
      <c r="G848" s="4" t="s">
        <v>12771</v>
      </c>
      <c r="H848" s="3" t="s">
        <v>14342</v>
      </c>
      <c r="I848" s="4" t="s">
        <v>7796</v>
      </c>
      <c r="J848" s="4" t="s">
        <v>14318</v>
      </c>
      <c r="K848" s="4" t="s">
        <v>14343</v>
      </c>
      <c r="L848" s="4" t="s">
        <v>14344</v>
      </c>
      <c r="M848" s="6"/>
      <c r="N848" s="6"/>
      <c r="O848" s="4" t="s">
        <v>10549</v>
      </c>
      <c r="P848" s="4" t="s">
        <v>7945</v>
      </c>
      <c r="Q848" s="4">
        <v>60626</v>
      </c>
      <c r="R848" s="4" t="s">
        <v>229</v>
      </c>
      <c r="S848" s="4" t="s">
        <v>7776</v>
      </c>
      <c r="T848" s="4">
        <v>0</v>
      </c>
      <c r="U848" s="6"/>
      <c r="V848" s="4" t="s">
        <v>14345</v>
      </c>
      <c r="W848" s="4" t="s">
        <v>7935</v>
      </c>
      <c r="X848" s="4">
        <v>0</v>
      </c>
      <c r="Y848" s="4">
        <v>300</v>
      </c>
      <c r="Z848" s="4">
        <v>300</v>
      </c>
      <c r="AA848" s="4" t="s">
        <v>7779</v>
      </c>
      <c r="AB848" s="6"/>
      <c r="AC848" s="4">
        <v>3</v>
      </c>
      <c r="AD848" s="4">
        <v>0</v>
      </c>
      <c r="AE848" s="8">
        <v>44845.4728009259</v>
      </c>
    </row>
    <row r="849" customHeight="1" spans="1:31">
      <c r="A849" s="2">
        <v>50533</v>
      </c>
      <c r="B849" s="3" t="s">
        <v>14346</v>
      </c>
      <c r="C849" s="4" t="s">
        <v>14347</v>
      </c>
      <c r="D849" s="5">
        <v>44136</v>
      </c>
      <c r="E849" s="4" t="s">
        <v>14348</v>
      </c>
      <c r="F849" s="6"/>
      <c r="G849" s="4" t="s">
        <v>14349</v>
      </c>
      <c r="H849" s="6"/>
      <c r="I849" s="4" t="s">
        <v>9255</v>
      </c>
      <c r="J849" s="4" t="s">
        <v>14350</v>
      </c>
      <c r="K849" s="4" t="s">
        <v>14351</v>
      </c>
      <c r="L849" s="4" t="s">
        <v>14352</v>
      </c>
      <c r="M849" s="6"/>
      <c r="N849" s="4" t="s">
        <v>14353</v>
      </c>
      <c r="O849" s="4" t="s">
        <v>11101</v>
      </c>
      <c r="P849" s="4" t="s">
        <v>554</v>
      </c>
      <c r="Q849" s="4">
        <v>6722610</v>
      </c>
      <c r="R849" s="4" t="s">
        <v>198</v>
      </c>
      <c r="S849" s="4" t="s">
        <v>7826</v>
      </c>
      <c r="T849" s="4">
        <v>0</v>
      </c>
      <c r="U849" s="6"/>
      <c r="V849" s="4" t="s">
        <v>14354</v>
      </c>
      <c r="W849" s="4" t="s">
        <v>7977</v>
      </c>
      <c r="X849" s="4">
        <v>0</v>
      </c>
      <c r="Y849" s="4">
        <v>50</v>
      </c>
      <c r="Z849" s="4">
        <v>0</v>
      </c>
      <c r="AA849" s="4" t="s">
        <v>7805</v>
      </c>
      <c r="AB849" s="6"/>
      <c r="AC849" s="4">
        <v>1</v>
      </c>
      <c r="AD849" s="4">
        <v>0</v>
      </c>
      <c r="AE849" s="8">
        <v>45238</v>
      </c>
    </row>
    <row r="850" customHeight="1" spans="1:31">
      <c r="A850" s="2">
        <v>50564</v>
      </c>
      <c r="B850" s="3" t="s">
        <v>14355</v>
      </c>
      <c r="C850" s="4" t="s">
        <v>14356</v>
      </c>
      <c r="D850" s="5">
        <v>45226</v>
      </c>
      <c r="E850" s="4" t="s">
        <v>14357</v>
      </c>
      <c r="F850" s="6"/>
      <c r="G850" s="4" t="s">
        <v>10672</v>
      </c>
      <c r="H850" s="3" t="s">
        <v>14355</v>
      </c>
      <c r="I850" s="4" t="s">
        <v>7834</v>
      </c>
      <c r="J850" s="4" t="s">
        <v>14358</v>
      </c>
      <c r="K850" s="4" t="s">
        <v>14359</v>
      </c>
      <c r="L850" s="4" t="s">
        <v>14360</v>
      </c>
      <c r="M850" s="6"/>
      <c r="N850" s="6"/>
      <c r="O850" s="4" t="s">
        <v>14043</v>
      </c>
      <c r="P850" s="4" t="s">
        <v>14361</v>
      </c>
      <c r="Q850" s="4" t="s">
        <v>14362</v>
      </c>
      <c r="R850" s="4" t="s">
        <v>228</v>
      </c>
      <c r="S850" s="4" t="s">
        <v>7802</v>
      </c>
      <c r="T850" s="4">
        <v>0</v>
      </c>
      <c r="U850" s="6"/>
      <c r="V850" s="4" t="s">
        <v>14363</v>
      </c>
      <c r="W850" s="4" t="s">
        <v>7778</v>
      </c>
      <c r="X850" s="4">
        <v>0</v>
      </c>
      <c r="Y850" s="4">
        <v>100</v>
      </c>
      <c r="Z850" s="4">
        <v>0</v>
      </c>
      <c r="AA850" s="4" t="s">
        <v>7805</v>
      </c>
      <c r="AB850" s="6"/>
      <c r="AC850" s="4">
        <v>1</v>
      </c>
      <c r="AD850" s="4">
        <v>0</v>
      </c>
      <c r="AE850" s="8">
        <v>45231</v>
      </c>
    </row>
    <row r="851" customHeight="1" spans="1:31">
      <c r="A851" s="2">
        <v>50567</v>
      </c>
      <c r="B851" s="3" t="s">
        <v>14364</v>
      </c>
      <c r="C851" s="4" t="s">
        <v>14365</v>
      </c>
      <c r="D851" s="5">
        <v>44147</v>
      </c>
      <c r="E851" s="4" t="s">
        <v>14366</v>
      </c>
      <c r="F851" s="6"/>
      <c r="G851" s="4" t="s">
        <v>14367</v>
      </c>
      <c r="H851" s="3" t="s">
        <v>14368</v>
      </c>
      <c r="I851" s="4" t="s">
        <v>7834</v>
      </c>
      <c r="J851" s="4" t="s">
        <v>12170</v>
      </c>
      <c r="K851" s="4" t="s">
        <v>14369</v>
      </c>
      <c r="L851" s="4" t="s">
        <v>14370</v>
      </c>
      <c r="M851" s="6"/>
      <c r="N851" s="6"/>
      <c r="O851" s="4" t="s">
        <v>13865</v>
      </c>
      <c r="P851" s="4" t="s">
        <v>499</v>
      </c>
      <c r="Q851" s="4">
        <v>69469</v>
      </c>
      <c r="R851" s="4" t="s">
        <v>193</v>
      </c>
      <c r="S851" s="4" t="s">
        <v>7802</v>
      </c>
      <c r="T851" s="4">
        <v>0</v>
      </c>
      <c r="U851" s="6"/>
      <c r="V851" s="4" t="s">
        <v>14371</v>
      </c>
      <c r="W851" s="4" t="s">
        <v>7977</v>
      </c>
      <c r="X851" s="4">
        <v>0</v>
      </c>
      <c r="Y851" s="4">
        <v>50</v>
      </c>
      <c r="Z851" s="4">
        <v>0</v>
      </c>
      <c r="AA851" s="4" t="s">
        <v>7805</v>
      </c>
      <c r="AB851" s="6"/>
      <c r="AC851" s="4">
        <v>1</v>
      </c>
      <c r="AD851" s="4">
        <v>0</v>
      </c>
      <c r="AE851" s="8">
        <v>45209</v>
      </c>
    </row>
    <row r="852" customHeight="1" spans="1:31">
      <c r="A852" s="2">
        <v>50613</v>
      </c>
      <c r="B852" s="3" t="s">
        <v>14372</v>
      </c>
      <c r="C852" s="4" t="s">
        <v>14373</v>
      </c>
      <c r="D852" s="5">
        <v>45242</v>
      </c>
      <c r="E852" s="4" t="s">
        <v>14374</v>
      </c>
      <c r="F852" s="6"/>
      <c r="G852" s="4" t="s">
        <v>14375</v>
      </c>
      <c r="H852" s="3" t="s">
        <v>14376</v>
      </c>
      <c r="I852" s="4" t="s">
        <v>7927</v>
      </c>
      <c r="J852" s="4" t="s">
        <v>14358</v>
      </c>
      <c r="K852" s="4" t="s">
        <v>14377</v>
      </c>
      <c r="L852" s="6"/>
      <c r="M852" s="6"/>
      <c r="N852" s="6"/>
      <c r="O852" s="4" t="s">
        <v>14378</v>
      </c>
      <c r="P852" s="4" t="s">
        <v>14379</v>
      </c>
      <c r="Q852" s="4">
        <v>4053</v>
      </c>
      <c r="R852" s="4" t="s">
        <v>179</v>
      </c>
      <c r="S852" s="4" t="s">
        <v>7826</v>
      </c>
      <c r="T852" s="4">
        <v>0</v>
      </c>
      <c r="U852" s="6"/>
      <c r="V852" s="4" t="s">
        <v>14380</v>
      </c>
      <c r="W852" s="4" t="s">
        <v>7778</v>
      </c>
      <c r="X852" s="4">
        <v>0</v>
      </c>
      <c r="Y852" s="4">
        <v>100</v>
      </c>
      <c r="Z852" s="4">
        <v>0</v>
      </c>
      <c r="AA852" s="4" t="s">
        <v>7805</v>
      </c>
      <c r="AB852" s="6"/>
      <c r="AC852" s="4">
        <v>1</v>
      </c>
      <c r="AD852" s="4">
        <v>0</v>
      </c>
      <c r="AE852" s="8">
        <v>45242</v>
      </c>
    </row>
    <row r="853" customHeight="1" spans="1:31">
      <c r="A853" s="2">
        <v>50753</v>
      </c>
      <c r="B853" s="3" t="s">
        <v>14381</v>
      </c>
      <c r="C853" s="4" t="s">
        <v>14382</v>
      </c>
      <c r="D853" s="6"/>
      <c r="E853" s="4" t="s">
        <v>14383</v>
      </c>
      <c r="F853" s="6"/>
      <c r="G853" s="4" t="s">
        <v>8922</v>
      </c>
      <c r="H853" s="6"/>
      <c r="I853" s="6"/>
      <c r="J853" s="4" t="s">
        <v>10647</v>
      </c>
      <c r="K853" s="4" t="s">
        <v>14384</v>
      </c>
      <c r="L853" s="6"/>
      <c r="M853" s="6"/>
      <c r="N853" s="6"/>
      <c r="O853" s="4" t="s">
        <v>14385</v>
      </c>
      <c r="P853" s="4" t="s">
        <v>14386</v>
      </c>
      <c r="Q853" s="4">
        <v>310052</v>
      </c>
      <c r="R853" s="4" t="s">
        <v>184</v>
      </c>
      <c r="S853" s="4" t="s">
        <v>7975</v>
      </c>
      <c r="T853" s="6"/>
      <c r="U853" s="6"/>
      <c r="V853" s="4" t="s">
        <v>14387</v>
      </c>
      <c r="W853" s="4" t="s">
        <v>7778</v>
      </c>
      <c r="X853" s="4">
        <v>0</v>
      </c>
      <c r="Y853" s="4">
        <v>100</v>
      </c>
      <c r="Z853" s="4">
        <v>0</v>
      </c>
      <c r="AA853" s="4" t="s">
        <v>7805</v>
      </c>
      <c r="AB853" s="6"/>
      <c r="AC853" s="4">
        <v>1</v>
      </c>
      <c r="AD853" s="4">
        <v>0</v>
      </c>
      <c r="AE853" s="8">
        <v>45241</v>
      </c>
    </row>
    <row r="854" customHeight="1" spans="1:31">
      <c r="A854" s="2">
        <v>50762</v>
      </c>
      <c r="B854" s="3" t="s">
        <v>14388</v>
      </c>
      <c r="C854" s="4" t="s">
        <v>14389</v>
      </c>
      <c r="D854" s="6"/>
      <c r="E854" s="4" t="s">
        <v>10840</v>
      </c>
      <c r="F854" s="4" t="s">
        <v>14390</v>
      </c>
      <c r="G854" s="4" t="s">
        <v>14391</v>
      </c>
      <c r="H854" s="6"/>
      <c r="I854" s="6"/>
      <c r="J854" s="4" t="s">
        <v>11363</v>
      </c>
      <c r="K854" s="9" t="s">
        <v>14392</v>
      </c>
      <c r="L854" s="4" t="s">
        <v>14393</v>
      </c>
      <c r="M854" s="6"/>
      <c r="N854" s="6"/>
      <c r="O854" s="9" t="s">
        <v>14394</v>
      </c>
      <c r="P854" s="9" t="s">
        <v>14395</v>
      </c>
      <c r="Q854" s="4">
        <v>200123</v>
      </c>
      <c r="R854" s="4" t="s">
        <v>184</v>
      </c>
      <c r="S854" s="4" t="s">
        <v>7975</v>
      </c>
      <c r="T854" s="6"/>
      <c r="U854" s="6"/>
      <c r="V854" s="4" t="s">
        <v>14396</v>
      </c>
      <c r="W854" s="4" t="s">
        <v>7778</v>
      </c>
      <c r="X854" s="4">
        <v>0</v>
      </c>
      <c r="Y854" s="4">
        <v>100</v>
      </c>
      <c r="Z854" s="4">
        <v>0</v>
      </c>
      <c r="AA854" s="4" t="s">
        <v>7779</v>
      </c>
      <c r="AB854" s="6"/>
      <c r="AC854" s="4">
        <v>1</v>
      </c>
      <c r="AD854" s="4">
        <v>0</v>
      </c>
      <c r="AE854" s="8">
        <v>45108.3055555556</v>
      </c>
    </row>
    <row r="855" customHeight="1" spans="1:31">
      <c r="A855" s="2">
        <v>50776</v>
      </c>
      <c r="B855" s="3" t="s">
        <v>4479</v>
      </c>
      <c r="C855" s="4" t="s">
        <v>14397</v>
      </c>
      <c r="D855" s="6"/>
      <c r="E855" s="4" t="s">
        <v>14398</v>
      </c>
      <c r="F855" s="6"/>
      <c r="G855" s="4" t="s">
        <v>14399</v>
      </c>
      <c r="H855" s="6"/>
      <c r="I855" s="6"/>
      <c r="J855" s="4" t="s">
        <v>12170</v>
      </c>
      <c r="K855" s="4" t="s">
        <v>14400</v>
      </c>
      <c r="L855" s="4" t="s">
        <v>14401</v>
      </c>
      <c r="M855" s="6"/>
      <c r="N855" s="6"/>
      <c r="O855" s="4" t="s">
        <v>14263</v>
      </c>
      <c r="P855" s="4" t="s">
        <v>14402</v>
      </c>
      <c r="Q855" s="4">
        <v>2450</v>
      </c>
      <c r="R855" s="4" t="s">
        <v>187</v>
      </c>
      <c r="S855" s="4" t="s">
        <v>7802</v>
      </c>
      <c r="T855" s="6"/>
      <c r="U855" s="6"/>
      <c r="V855" s="4" t="s">
        <v>14403</v>
      </c>
      <c r="W855" s="4" t="s">
        <v>7977</v>
      </c>
      <c r="X855" s="4">
        <v>0</v>
      </c>
      <c r="Y855" s="4">
        <v>50</v>
      </c>
      <c r="Z855" s="4">
        <v>0</v>
      </c>
      <c r="AA855" s="4" t="s">
        <v>7805</v>
      </c>
      <c r="AB855" s="6"/>
      <c r="AC855" s="4">
        <v>1</v>
      </c>
      <c r="AD855" s="4">
        <v>0</v>
      </c>
      <c r="AE855" s="8">
        <v>45242</v>
      </c>
    </row>
    <row r="856" customHeight="1" spans="1:31">
      <c r="A856" s="2">
        <v>50783</v>
      </c>
      <c r="B856" s="3" t="s">
        <v>14404</v>
      </c>
      <c r="C856" s="4" t="s">
        <v>14405</v>
      </c>
      <c r="D856" s="6"/>
      <c r="E856" s="4" t="s">
        <v>14406</v>
      </c>
      <c r="F856" s="6"/>
      <c r="G856" s="4" t="s">
        <v>14407</v>
      </c>
      <c r="H856" s="6"/>
      <c r="I856" s="6"/>
      <c r="J856" s="4" t="s">
        <v>12170</v>
      </c>
      <c r="K856" s="4" t="s">
        <v>14408</v>
      </c>
      <c r="L856" s="4" t="s">
        <v>14409</v>
      </c>
      <c r="M856" s="6"/>
      <c r="N856" s="6"/>
      <c r="O856" s="4" t="s">
        <v>14410</v>
      </c>
      <c r="P856" s="4" t="s">
        <v>538</v>
      </c>
      <c r="Q856" s="4">
        <v>50825</v>
      </c>
      <c r="R856" s="4" t="s">
        <v>193</v>
      </c>
      <c r="S856" s="4" t="s">
        <v>7802</v>
      </c>
      <c r="T856" s="6"/>
      <c r="U856" s="6"/>
      <c r="V856" s="4" t="s">
        <v>14411</v>
      </c>
      <c r="W856" s="4" t="s">
        <v>7778</v>
      </c>
      <c r="X856" s="4">
        <v>0</v>
      </c>
      <c r="Y856" s="4">
        <v>100</v>
      </c>
      <c r="Z856" s="4">
        <v>0</v>
      </c>
      <c r="AA856" s="4" t="s">
        <v>7779</v>
      </c>
      <c r="AB856" s="6"/>
      <c r="AC856" s="4">
        <v>1</v>
      </c>
      <c r="AD856" s="4">
        <v>0</v>
      </c>
      <c r="AE856" s="8">
        <v>44783.6761458333</v>
      </c>
    </row>
    <row r="857" customHeight="1" spans="1:31">
      <c r="A857" s="2">
        <v>50786</v>
      </c>
      <c r="B857" s="3" t="s">
        <v>14412</v>
      </c>
      <c r="C857" s="4" t="s">
        <v>14413</v>
      </c>
      <c r="D857" s="6"/>
      <c r="E857" s="4" t="s">
        <v>14414</v>
      </c>
      <c r="F857" s="6"/>
      <c r="G857" s="4" t="s">
        <v>14415</v>
      </c>
      <c r="H857" s="6"/>
      <c r="I857" s="6"/>
      <c r="J857" s="4" t="s">
        <v>13544</v>
      </c>
      <c r="K857" s="4" t="s">
        <v>14416</v>
      </c>
      <c r="L857" s="4" t="s">
        <v>14417</v>
      </c>
      <c r="M857" s="6"/>
      <c r="N857" s="6"/>
      <c r="O857" s="4" t="s">
        <v>7838</v>
      </c>
      <c r="P857" s="4" t="s">
        <v>495</v>
      </c>
      <c r="Q857" s="4">
        <v>13053</v>
      </c>
      <c r="R857" s="4" t="s">
        <v>193</v>
      </c>
      <c r="S857" s="4" t="s">
        <v>7802</v>
      </c>
      <c r="T857" s="6"/>
      <c r="U857" s="6"/>
      <c r="V857" s="4" t="s">
        <v>14418</v>
      </c>
      <c r="W857" s="4" t="s">
        <v>7778</v>
      </c>
      <c r="X857" s="4">
        <v>0</v>
      </c>
      <c r="Y857" s="4">
        <v>100</v>
      </c>
      <c r="Z857" s="4">
        <v>0</v>
      </c>
      <c r="AA857" s="4" t="s">
        <v>7805</v>
      </c>
      <c r="AB857" s="6"/>
      <c r="AC857" s="4">
        <v>1</v>
      </c>
      <c r="AD857" s="4">
        <v>0</v>
      </c>
      <c r="AE857" s="8">
        <v>45236</v>
      </c>
    </row>
    <row r="858" customHeight="1" spans="1:31">
      <c r="A858" s="2">
        <v>50788</v>
      </c>
      <c r="B858" s="3" t="s">
        <v>14419</v>
      </c>
      <c r="C858" s="4" t="s">
        <v>14420</v>
      </c>
      <c r="D858" s="6"/>
      <c r="E858" s="4" t="s">
        <v>14421</v>
      </c>
      <c r="F858" s="6"/>
      <c r="G858" s="4" t="s">
        <v>14422</v>
      </c>
      <c r="H858" s="6"/>
      <c r="I858" s="6"/>
      <c r="J858" s="4" t="s">
        <v>10647</v>
      </c>
      <c r="K858" s="4" t="s">
        <v>14423</v>
      </c>
      <c r="L858" s="6"/>
      <c r="M858" s="6"/>
      <c r="N858" s="6"/>
      <c r="O858" s="4" t="s">
        <v>14424</v>
      </c>
      <c r="P858" s="4" t="s">
        <v>566</v>
      </c>
      <c r="Q858" s="4">
        <v>8143</v>
      </c>
      <c r="R858" s="4" t="s">
        <v>221</v>
      </c>
      <c r="S858" s="4" t="s">
        <v>7802</v>
      </c>
      <c r="T858" s="6"/>
      <c r="U858" s="6"/>
      <c r="V858" s="4" t="s">
        <v>14425</v>
      </c>
      <c r="W858" s="4" t="s">
        <v>7778</v>
      </c>
      <c r="X858" s="4">
        <v>0</v>
      </c>
      <c r="Y858" s="4">
        <v>100</v>
      </c>
      <c r="Z858" s="4">
        <v>0</v>
      </c>
      <c r="AA858" s="4" t="s">
        <v>7805</v>
      </c>
      <c r="AB858" s="6"/>
      <c r="AC858" s="4">
        <v>1</v>
      </c>
      <c r="AD858" s="4">
        <v>0</v>
      </c>
      <c r="AE858" s="8">
        <v>45236</v>
      </c>
    </row>
    <row r="859" customHeight="1" spans="1:31">
      <c r="A859" s="2">
        <v>50820</v>
      </c>
      <c r="B859" s="3" t="s">
        <v>14426</v>
      </c>
      <c r="C859" s="4" t="s">
        <v>14427</v>
      </c>
      <c r="D859" s="6"/>
      <c r="E859" s="4" t="s">
        <v>14428</v>
      </c>
      <c r="F859" s="6"/>
      <c r="G859" s="4" t="s">
        <v>14429</v>
      </c>
      <c r="H859" s="6"/>
      <c r="I859" s="6"/>
      <c r="J859" s="4" t="s">
        <v>10647</v>
      </c>
      <c r="K859" s="4" t="s">
        <v>14430</v>
      </c>
      <c r="L859" s="4" t="s">
        <v>14431</v>
      </c>
      <c r="M859" s="6"/>
      <c r="N859" s="6"/>
      <c r="O859" s="4" t="s">
        <v>8890</v>
      </c>
      <c r="P859" s="4" t="s">
        <v>8890</v>
      </c>
      <c r="Q859" s="4">
        <v>3540236</v>
      </c>
      <c r="R859" s="4" t="s">
        <v>198</v>
      </c>
      <c r="S859" s="4" t="s">
        <v>9511</v>
      </c>
      <c r="T859" s="6"/>
      <c r="U859" s="6"/>
      <c r="V859" s="4" t="s">
        <v>14432</v>
      </c>
      <c r="W859" s="4" t="s">
        <v>7977</v>
      </c>
      <c r="X859" s="4">
        <v>0</v>
      </c>
      <c r="Y859" s="4">
        <v>50</v>
      </c>
      <c r="Z859" s="4">
        <v>0</v>
      </c>
      <c r="AA859" s="4" t="s">
        <v>7779</v>
      </c>
      <c r="AB859" s="6"/>
      <c r="AC859" s="4">
        <v>1</v>
      </c>
      <c r="AD859" s="4">
        <v>0</v>
      </c>
      <c r="AE859" s="8">
        <v>45045.2587731481</v>
      </c>
    </row>
    <row r="860" customHeight="1" spans="1:31">
      <c r="A860" s="2">
        <v>50835</v>
      </c>
      <c r="B860" s="3" t="s">
        <v>14433</v>
      </c>
      <c r="C860" s="4" t="s">
        <v>14434</v>
      </c>
      <c r="D860" s="6"/>
      <c r="E860" s="4" t="s">
        <v>14435</v>
      </c>
      <c r="F860" s="6"/>
      <c r="G860" s="4" t="s">
        <v>14436</v>
      </c>
      <c r="H860" s="6"/>
      <c r="I860" s="6"/>
      <c r="J860" s="4" t="s">
        <v>10647</v>
      </c>
      <c r="K860" s="4" t="s">
        <v>14437</v>
      </c>
      <c r="L860" s="4" t="s">
        <v>14438</v>
      </c>
      <c r="M860" s="6"/>
      <c r="N860" s="6"/>
      <c r="O860" s="4" t="s">
        <v>14439</v>
      </c>
      <c r="P860" s="4" t="s">
        <v>556</v>
      </c>
      <c r="Q860" s="4" t="s">
        <v>14440</v>
      </c>
      <c r="R860" s="4" t="s">
        <v>201</v>
      </c>
      <c r="S860" s="4" t="s">
        <v>7975</v>
      </c>
      <c r="T860" s="6"/>
      <c r="U860" s="6"/>
      <c r="V860" s="4" t="s">
        <v>14441</v>
      </c>
      <c r="W860" s="4" t="s">
        <v>7778</v>
      </c>
      <c r="X860" s="4">
        <v>0</v>
      </c>
      <c r="Y860" s="4">
        <v>100</v>
      </c>
      <c r="Z860" s="4">
        <v>0</v>
      </c>
      <c r="AA860" s="4" t="s">
        <v>7805</v>
      </c>
      <c r="AB860" s="6"/>
      <c r="AC860" s="4">
        <v>1</v>
      </c>
      <c r="AD860" s="4">
        <v>0</v>
      </c>
      <c r="AE860" s="8">
        <v>45259</v>
      </c>
    </row>
    <row r="861" customHeight="1" spans="1:31">
      <c r="A861" s="2">
        <v>50851</v>
      </c>
      <c r="B861" s="3" t="s">
        <v>14442</v>
      </c>
      <c r="C861" s="4" t="s">
        <v>14443</v>
      </c>
      <c r="D861" s="5">
        <v>45047</v>
      </c>
      <c r="E861" s="4" t="s">
        <v>9913</v>
      </c>
      <c r="F861" s="6"/>
      <c r="G861" s="4" t="s">
        <v>14444</v>
      </c>
      <c r="H861" s="3" t="s">
        <v>14442</v>
      </c>
      <c r="I861" s="4" t="s">
        <v>7796</v>
      </c>
      <c r="J861" s="4" t="s">
        <v>10112</v>
      </c>
      <c r="K861" s="4" t="s">
        <v>14445</v>
      </c>
      <c r="L861" s="6"/>
      <c r="M861" s="4" t="s">
        <v>14445</v>
      </c>
      <c r="N861" s="6"/>
      <c r="O861" s="4" t="s">
        <v>8075</v>
      </c>
      <c r="P861" s="4" t="s">
        <v>7861</v>
      </c>
      <c r="Q861" s="4">
        <v>78757</v>
      </c>
      <c r="R861" s="4" t="s">
        <v>229</v>
      </c>
      <c r="S861" s="4" t="s">
        <v>7776</v>
      </c>
      <c r="T861" s="4">
        <v>0</v>
      </c>
      <c r="U861" s="6"/>
      <c r="V861" s="4" t="s">
        <v>14446</v>
      </c>
      <c r="W861" s="4" t="s">
        <v>7828</v>
      </c>
      <c r="X861" s="4">
        <v>0</v>
      </c>
      <c r="Y861" s="4">
        <v>500</v>
      </c>
      <c r="Z861" s="4">
        <v>500</v>
      </c>
      <c r="AA861" s="4" t="s">
        <v>7779</v>
      </c>
      <c r="AB861" s="6"/>
      <c r="AC861" s="4">
        <v>5</v>
      </c>
      <c r="AD861" s="4">
        <v>0</v>
      </c>
      <c r="AE861" s="8">
        <v>45047.7098611111</v>
      </c>
    </row>
    <row r="862" customHeight="1" spans="1:31">
      <c r="A862" s="2">
        <v>50853</v>
      </c>
      <c r="B862" s="3" t="s">
        <v>14447</v>
      </c>
      <c r="C862" s="4" t="s">
        <v>14448</v>
      </c>
      <c r="D862" s="6"/>
      <c r="E862" s="4" t="s">
        <v>12208</v>
      </c>
      <c r="F862" s="6"/>
      <c r="G862" s="4" t="s">
        <v>9414</v>
      </c>
      <c r="H862" s="6"/>
      <c r="I862" s="6"/>
      <c r="J862" s="4" t="s">
        <v>10647</v>
      </c>
      <c r="K862" s="4" t="s">
        <v>14449</v>
      </c>
      <c r="L862" s="4" t="s">
        <v>9202</v>
      </c>
      <c r="M862" s="6"/>
      <c r="N862" s="6"/>
      <c r="O862" s="4" t="s">
        <v>213</v>
      </c>
      <c r="P862" s="6"/>
      <c r="Q862" s="4">
        <v>129961</v>
      </c>
      <c r="R862" s="4" t="s">
        <v>213</v>
      </c>
      <c r="S862" s="4" t="s">
        <v>7975</v>
      </c>
      <c r="T862" s="6"/>
      <c r="U862" s="6"/>
      <c r="V862" s="4" t="s">
        <v>14450</v>
      </c>
      <c r="W862" s="4" t="s">
        <v>7778</v>
      </c>
      <c r="X862" s="4">
        <v>0</v>
      </c>
      <c r="Y862" s="4">
        <v>100</v>
      </c>
      <c r="Z862" s="4">
        <v>0</v>
      </c>
      <c r="AA862" s="4" t="s">
        <v>7805</v>
      </c>
      <c r="AB862" s="6"/>
      <c r="AC862" s="4">
        <v>1</v>
      </c>
      <c r="AD862" s="4">
        <v>0</v>
      </c>
      <c r="AE862" s="8">
        <v>45238</v>
      </c>
    </row>
    <row r="863" customHeight="1" spans="1:31">
      <c r="A863" s="2">
        <v>50869</v>
      </c>
      <c r="B863" s="3" t="s">
        <v>14451</v>
      </c>
      <c r="C863" s="4" t="s">
        <v>14452</v>
      </c>
      <c r="D863" s="6"/>
      <c r="E863" s="4" t="s">
        <v>14453</v>
      </c>
      <c r="F863" s="6"/>
      <c r="G863" s="4" t="s">
        <v>8105</v>
      </c>
      <c r="H863" s="6"/>
      <c r="I863" s="6"/>
      <c r="J863" s="4" t="s">
        <v>10647</v>
      </c>
      <c r="K863" s="4" t="s">
        <v>14454</v>
      </c>
      <c r="L863" s="4" t="s">
        <v>14455</v>
      </c>
      <c r="M863" s="6"/>
      <c r="N863" s="6"/>
      <c r="O863" s="4" t="s">
        <v>213</v>
      </c>
      <c r="P863" s="6"/>
      <c r="Q863" s="4">
        <v>591001</v>
      </c>
      <c r="R863" s="4" t="s">
        <v>213</v>
      </c>
      <c r="S863" s="4" t="s">
        <v>7975</v>
      </c>
      <c r="T863" s="6"/>
      <c r="U863" s="6"/>
      <c r="V863" s="4" t="s">
        <v>14456</v>
      </c>
      <c r="W863" s="4" t="s">
        <v>7778</v>
      </c>
      <c r="X863" s="4">
        <v>0</v>
      </c>
      <c r="Y863" s="4">
        <v>100</v>
      </c>
      <c r="Z863" s="4">
        <v>0</v>
      </c>
      <c r="AA863" s="4" t="s">
        <v>7805</v>
      </c>
      <c r="AB863" s="6"/>
      <c r="AC863" s="4">
        <v>1</v>
      </c>
      <c r="AD863" s="4">
        <v>0</v>
      </c>
      <c r="AE863" s="8">
        <v>45231</v>
      </c>
    </row>
    <row r="864" customHeight="1" spans="1:31">
      <c r="A864" s="2">
        <v>50907</v>
      </c>
      <c r="B864" s="3" t="s">
        <v>14457</v>
      </c>
      <c r="C864" s="4" t="s">
        <v>14458</v>
      </c>
      <c r="D864" s="6"/>
      <c r="E864" s="4" t="s">
        <v>14459</v>
      </c>
      <c r="F864" s="6"/>
      <c r="G864" s="4" t="s">
        <v>10102</v>
      </c>
      <c r="H864" s="6"/>
      <c r="I864" s="6"/>
      <c r="J864" s="4" t="s">
        <v>10647</v>
      </c>
      <c r="K864" s="4" t="s">
        <v>14460</v>
      </c>
      <c r="L864" s="6"/>
      <c r="M864" s="6"/>
      <c r="N864" s="6"/>
      <c r="O864" s="4" t="s">
        <v>213</v>
      </c>
      <c r="P864" s="6"/>
      <c r="Q864" s="4">
        <v>138632</v>
      </c>
      <c r="R864" s="4" t="s">
        <v>213</v>
      </c>
      <c r="S864" s="4" t="s">
        <v>7975</v>
      </c>
      <c r="T864" s="6"/>
      <c r="U864" s="6"/>
      <c r="V864" s="4" t="s">
        <v>14461</v>
      </c>
      <c r="W864" s="4" t="s">
        <v>7778</v>
      </c>
      <c r="X864" s="4">
        <v>0</v>
      </c>
      <c r="Y864" s="4">
        <v>100</v>
      </c>
      <c r="Z864" s="4">
        <v>0</v>
      </c>
      <c r="AA864" s="4" t="s">
        <v>7805</v>
      </c>
      <c r="AB864" s="6"/>
      <c r="AC864" s="4">
        <v>1</v>
      </c>
      <c r="AD864" s="4">
        <v>0</v>
      </c>
      <c r="AE864" s="8">
        <v>45237</v>
      </c>
    </row>
    <row r="865" customHeight="1" spans="1:31">
      <c r="A865" s="2">
        <v>50908</v>
      </c>
      <c r="B865" s="3" t="s">
        <v>14462</v>
      </c>
      <c r="C865" s="4" t="s">
        <v>14463</v>
      </c>
      <c r="D865" s="6"/>
      <c r="E865" s="4" t="s">
        <v>14464</v>
      </c>
      <c r="F865" s="6"/>
      <c r="G865" s="4" t="s">
        <v>14465</v>
      </c>
      <c r="H865" s="6"/>
      <c r="I865" s="6"/>
      <c r="J865" s="4" t="s">
        <v>10647</v>
      </c>
      <c r="K865" s="4" t="s">
        <v>14466</v>
      </c>
      <c r="L865" s="6"/>
      <c r="M865" s="6"/>
      <c r="N865" s="6"/>
      <c r="O865" s="4" t="s">
        <v>14467</v>
      </c>
      <c r="P865" s="4" t="s">
        <v>8631</v>
      </c>
      <c r="Q865" s="4">
        <v>37027</v>
      </c>
      <c r="R865" s="4" t="s">
        <v>229</v>
      </c>
      <c r="S865" s="4" t="s">
        <v>7815</v>
      </c>
      <c r="T865" s="6"/>
      <c r="U865" s="6"/>
      <c r="V865" s="4" t="s">
        <v>14468</v>
      </c>
      <c r="W865" s="4" t="s">
        <v>7778</v>
      </c>
      <c r="X865" s="4">
        <v>0</v>
      </c>
      <c r="Y865" s="4">
        <v>100</v>
      </c>
      <c r="Z865" s="4">
        <v>0</v>
      </c>
      <c r="AA865" s="4" t="s">
        <v>7805</v>
      </c>
      <c r="AB865" s="6"/>
      <c r="AC865" s="4">
        <v>1</v>
      </c>
      <c r="AD865" s="4">
        <v>0</v>
      </c>
      <c r="AE865" s="8">
        <v>45241</v>
      </c>
    </row>
    <row r="866" customHeight="1" spans="1:31">
      <c r="A866" s="2">
        <v>50926</v>
      </c>
      <c r="B866" s="3" t="s">
        <v>14469</v>
      </c>
      <c r="C866" s="4" t="s">
        <v>14470</v>
      </c>
      <c r="D866" s="6"/>
      <c r="E866" s="4" t="s">
        <v>14471</v>
      </c>
      <c r="F866" s="6"/>
      <c r="G866" s="4" t="s">
        <v>14472</v>
      </c>
      <c r="H866" s="6"/>
      <c r="I866" s="6"/>
      <c r="J866" s="4" t="s">
        <v>10647</v>
      </c>
      <c r="K866" s="4" t="s">
        <v>14473</v>
      </c>
      <c r="L866" s="4" t="s">
        <v>14474</v>
      </c>
      <c r="M866" s="6"/>
      <c r="N866" s="6"/>
      <c r="O866" s="4" t="s">
        <v>14475</v>
      </c>
      <c r="P866" s="4" t="s">
        <v>501</v>
      </c>
      <c r="Q866" s="4">
        <v>94025</v>
      </c>
      <c r="R866" s="4" t="s">
        <v>229</v>
      </c>
      <c r="S866" s="4" t="s">
        <v>7815</v>
      </c>
      <c r="T866" s="6"/>
      <c r="U866" s="6"/>
      <c r="V866" s="4" t="s">
        <v>14476</v>
      </c>
      <c r="W866" s="4" t="s">
        <v>7778</v>
      </c>
      <c r="X866" s="4">
        <v>0</v>
      </c>
      <c r="Y866" s="4">
        <v>100</v>
      </c>
      <c r="Z866" s="4">
        <v>0</v>
      </c>
      <c r="AA866" s="4" t="s">
        <v>7805</v>
      </c>
      <c r="AB866" s="6"/>
      <c r="AC866" s="4">
        <v>1</v>
      </c>
      <c r="AD866" s="4">
        <v>0</v>
      </c>
      <c r="AE866" s="8">
        <v>45242</v>
      </c>
    </row>
    <row r="867" customHeight="1" spans="1:31">
      <c r="A867" s="2">
        <v>50957</v>
      </c>
      <c r="B867" s="3" t="s">
        <v>14477</v>
      </c>
      <c r="C867" s="4" t="s">
        <v>14478</v>
      </c>
      <c r="D867" s="5">
        <v>45168</v>
      </c>
      <c r="E867" s="4" t="s">
        <v>14479</v>
      </c>
      <c r="F867" s="6"/>
      <c r="G867" s="4" t="s">
        <v>14480</v>
      </c>
      <c r="H867" s="3" t="s">
        <v>14481</v>
      </c>
      <c r="I867" s="4" t="s">
        <v>9255</v>
      </c>
      <c r="J867" s="4" t="s">
        <v>10647</v>
      </c>
      <c r="K867" s="4" t="s">
        <v>14482</v>
      </c>
      <c r="L867" s="6"/>
      <c r="M867" s="6"/>
      <c r="N867" s="6"/>
      <c r="O867" s="4" t="s">
        <v>7987</v>
      </c>
      <c r="P867" s="4" t="s">
        <v>524</v>
      </c>
      <c r="Q867" s="4">
        <v>2142</v>
      </c>
      <c r="R867" s="4" t="s">
        <v>229</v>
      </c>
      <c r="S867" s="4" t="s">
        <v>7815</v>
      </c>
      <c r="T867" s="4">
        <v>1</v>
      </c>
      <c r="U867" s="6"/>
      <c r="V867" s="4" t="s">
        <v>14483</v>
      </c>
      <c r="W867" s="4" t="s">
        <v>7977</v>
      </c>
      <c r="X867" s="4">
        <v>0</v>
      </c>
      <c r="Y867" s="4">
        <v>50</v>
      </c>
      <c r="Z867" s="4">
        <v>0</v>
      </c>
      <c r="AA867" s="4" t="s">
        <v>7805</v>
      </c>
      <c r="AB867" s="6"/>
      <c r="AC867" s="4">
        <v>1</v>
      </c>
      <c r="AD867" s="4">
        <v>0</v>
      </c>
      <c r="AE867" s="8">
        <v>45229</v>
      </c>
    </row>
    <row r="868" customHeight="1" spans="1:31">
      <c r="A868" s="2">
        <v>51052</v>
      </c>
      <c r="B868" s="3" t="s">
        <v>14484</v>
      </c>
      <c r="C868" s="4" t="s">
        <v>14485</v>
      </c>
      <c r="D868" s="5">
        <v>45231</v>
      </c>
      <c r="E868" s="4" t="s">
        <v>14486</v>
      </c>
      <c r="F868" s="6"/>
      <c r="G868" s="4" t="s">
        <v>14487</v>
      </c>
      <c r="H868" s="6"/>
      <c r="I868" s="6"/>
      <c r="J868" s="4" t="s">
        <v>10647</v>
      </c>
      <c r="K868" s="4" t="s">
        <v>14488</v>
      </c>
      <c r="L868" s="4" t="s">
        <v>14489</v>
      </c>
      <c r="M868" s="6"/>
      <c r="N868" s="6"/>
      <c r="O868" s="4" t="s">
        <v>9347</v>
      </c>
      <c r="P868" s="4" t="s">
        <v>9348</v>
      </c>
      <c r="Q868" s="4">
        <v>560005</v>
      </c>
      <c r="R868" s="4" t="s">
        <v>196</v>
      </c>
      <c r="S868" s="4" t="s">
        <v>7776</v>
      </c>
      <c r="T868" s="6"/>
      <c r="U868" s="6"/>
      <c r="V868" s="4" t="s">
        <v>14490</v>
      </c>
      <c r="W868" s="4" t="s">
        <v>7778</v>
      </c>
      <c r="X868" s="4">
        <v>0</v>
      </c>
      <c r="Y868" s="4">
        <v>100</v>
      </c>
      <c r="Z868" s="4">
        <v>0</v>
      </c>
      <c r="AA868" s="4" t="s">
        <v>7805</v>
      </c>
      <c r="AB868" s="6"/>
      <c r="AC868" s="4">
        <v>1</v>
      </c>
      <c r="AD868" s="4">
        <v>0</v>
      </c>
      <c r="AE868" s="8">
        <v>45231</v>
      </c>
    </row>
    <row r="869" customHeight="1" spans="1:31">
      <c r="A869" s="2">
        <v>51057</v>
      </c>
      <c r="B869" s="3" t="s">
        <v>14491</v>
      </c>
      <c r="C869" s="4" t="s">
        <v>14492</v>
      </c>
      <c r="D869" s="6"/>
      <c r="E869" s="4" t="s">
        <v>14493</v>
      </c>
      <c r="F869" s="4" t="s">
        <v>14494</v>
      </c>
      <c r="G869" s="4" t="s">
        <v>14495</v>
      </c>
      <c r="H869" s="6"/>
      <c r="I869" s="6"/>
      <c r="J869" s="4" t="s">
        <v>10647</v>
      </c>
      <c r="K869" s="4" t="s">
        <v>14496</v>
      </c>
      <c r="L869" s="6"/>
      <c r="M869" s="6"/>
      <c r="N869" s="6"/>
      <c r="O869" s="4" t="s">
        <v>9509</v>
      </c>
      <c r="P869" s="6"/>
      <c r="Q869" s="4">
        <v>105064</v>
      </c>
      <c r="R869" s="4" t="s">
        <v>224</v>
      </c>
      <c r="S869" s="4" t="s">
        <v>7789</v>
      </c>
      <c r="T869" s="6"/>
      <c r="U869" s="6"/>
      <c r="V869" s="4" t="s">
        <v>14497</v>
      </c>
      <c r="W869" s="4" t="s">
        <v>7977</v>
      </c>
      <c r="X869" s="4">
        <v>0</v>
      </c>
      <c r="Y869" s="4">
        <v>50</v>
      </c>
      <c r="Z869" s="4">
        <v>0</v>
      </c>
      <c r="AA869" s="4" t="s">
        <v>7805</v>
      </c>
      <c r="AB869" s="6"/>
      <c r="AC869" s="4">
        <v>1</v>
      </c>
      <c r="AD869" s="4">
        <v>0</v>
      </c>
      <c r="AE869" s="8">
        <v>45260</v>
      </c>
    </row>
    <row r="870" customHeight="1" spans="1:31">
      <c r="A870" s="2">
        <v>51060</v>
      </c>
      <c r="B870" s="3" t="s">
        <v>14498</v>
      </c>
      <c r="C870" s="4" t="s">
        <v>14499</v>
      </c>
      <c r="D870" s="5">
        <v>44599</v>
      </c>
      <c r="E870" s="4" t="s">
        <v>14500</v>
      </c>
      <c r="F870" s="6"/>
      <c r="G870" s="4" t="s">
        <v>14501</v>
      </c>
      <c r="H870" s="6"/>
      <c r="I870" s="6"/>
      <c r="J870" s="4" t="s">
        <v>13544</v>
      </c>
      <c r="K870" s="4">
        <v>154</v>
      </c>
      <c r="L870" s="4">
        <v>10</v>
      </c>
      <c r="M870" s="6"/>
      <c r="N870" s="6"/>
      <c r="O870" s="4" t="s">
        <v>9013</v>
      </c>
      <c r="P870" s="4" t="s">
        <v>9509</v>
      </c>
      <c r="Q870" s="4" t="s">
        <v>14502</v>
      </c>
      <c r="R870" s="4" t="s">
        <v>228</v>
      </c>
      <c r="S870" s="4" t="s">
        <v>7802</v>
      </c>
      <c r="T870" s="6"/>
      <c r="U870" s="6"/>
      <c r="V870" s="4" t="s">
        <v>14503</v>
      </c>
      <c r="W870" s="4" t="s">
        <v>7778</v>
      </c>
      <c r="X870" s="4">
        <v>0</v>
      </c>
      <c r="Y870" s="4">
        <v>100</v>
      </c>
      <c r="Z870" s="4">
        <v>0</v>
      </c>
      <c r="AA870" s="4" t="s">
        <v>7779</v>
      </c>
      <c r="AB870" s="6"/>
      <c r="AC870" s="4">
        <v>1</v>
      </c>
      <c r="AD870" s="4">
        <v>0</v>
      </c>
      <c r="AE870" s="8">
        <v>45192.7933449074</v>
      </c>
    </row>
    <row r="871" customHeight="1" spans="1:31">
      <c r="A871" s="2">
        <v>51061</v>
      </c>
      <c r="B871" s="3" t="s">
        <v>14504</v>
      </c>
      <c r="C871" s="4" t="s">
        <v>14505</v>
      </c>
      <c r="D871" s="5">
        <v>45091</v>
      </c>
      <c r="E871" s="4" t="s">
        <v>14506</v>
      </c>
      <c r="F871" s="4" t="s">
        <v>8238</v>
      </c>
      <c r="G871" s="4" t="s">
        <v>8238</v>
      </c>
      <c r="H871" s="6"/>
      <c r="I871" s="6"/>
      <c r="J871" s="4" t="s">
        <v>11363</v>
      </c>
      <c r="K871" s="4" t="s">
        <v>14507</v>
      </c>
      <c r="L871" s="4" t="s">
        <v>14508</v>
      </c>
      <c r="M871" s="6"/>
      <c r="N871" s="6"/>
      <c r="O871" s="4" t="s">
        <v>8919</v>
      </c>
      <c r="P871" s="4" t="s">
        <v>8919</v>
      </c>
      <c r="Q871" s="4">
        <v>34141</v>
      </c>
      <c r="R871" s="4" t="s">
        <v>218</v>
      </c>
      <c r="S871" s="4" t="s">
        <v>7975</v>
      </c>
      <c r="T871" s="6"/>
      <c r="U871" s="6"/>
      <c r="V871" s="4" t="s">
        <v>14509</v>
      </c>
      <c r="W871" s="4" t="s">
        <v>7778</v>
      </c>
      <c r="X871" s="4">
        <v>0</v>
      </c>
      <c r="Y871" s="4">
        <v>100</v>
      </c>
      <c r="Z871" s="4">
        <v>0</v>
      </c>
      <c r="AA871" s="4" t="s">
        <v>7805</v>
      </c>
      <c r="AB871" s="6"/>
      <c r="AC871" s="4">
        <v>1</v>
      </c>
      <c r="AD871" s="4">
        <v>0</v>
      </c>
      <c r="AE871" s="8">
        <v>45215</v>
      </c>
    </row>
    <row r="872" customHeight="1" spans="1:31">
      <c r="A872" s="2">
        <v>51091</v>
      </c>
      <c r="B872" s="3" t="s">
        <v>14510</v>
      </c>
      <c r="C872" s="4" t="s">
        <v>14511</v>
      </c>
      <c r="D872" s="6"/>
      <c r="E872" s="4" t="s">
        <v>14512</v>
      </c>
      <c r="F872" s="4" t="s">
        <v>14513</v>
      </c>
      <c r="G872" s="4" t="s">
        <v>14514</v>
      </c>
      <c r="H872" s="6"/>
      <c r="I872" s="6"/>
      <c r="J872" s="4" t="s">
        <v>10647</v>
      </c>
      <c r="K872" s="4" t="s">
        <v>14515</v>
      </c>
      <c r="L872" s="6"/>
      <c r="M872" s="6"/>
      <c r="N872" s="6"/>
      <c r="O872" s="4" t="s">
        <v>9013</v>
      </c>
      <c r="P872" s="4" t="s">
        <v>9013</v>
      </c>
      <c r="Q872" s="4" t="s">
        <v>14516</v>
      </c>
      <c r="R872" s="4" t="s">
        <v>228</v>
      </c>
      <c r="S872" s="4" t="s">
        <v>7802</v>
      </c>
      <c r="T872" s="6"/>
      <c r="U872" s="6"/>
      <c r="V872" s="4" t="s">
        <v>14517</v>
      </c>
      <c r="W872" s="4" t="s">
        <v>7778</v>
      </c>
      <c r="X872" s="4">
        <v>0</v>
      </c>
      <c r="Y872" s="4">
        <v>100</v>
      </c>
      <c r="Z872" s="4">
        <v>0</v>
      </c>
      <c r="AA872" s="4" t="s">
        <v>7779</v>
      </c>
      <c r="AB872" s="6"/>
      <c r="AC872" s="4">
        <v>1</v>
      </c>
      <c r="AD872" s="4">
        <v>0</v>
      </c>
      <c r="AE872" s="8">
        <v>45045.2297106481</v>
      </c>
    </row>
    <row r="873" customHeight="1" spans="1:31">
      <c r="A873" s="2">
        <v>51097</v>
      </c>
      <c r="B873" s="3" t="s">
        <v>14518</v>
      </c>
      <c r="C873" s="4" t="s">
        <v>14519</v>
      </c>
      <c r="D873" s="6"/>
      <c r="E873" s="4" t="s">
        <v>14520</v>
      </c>
      <c r="F873" s="6"/>
      <c r="G873" s="4" t="s">
        <v>14521</v>
      </c>
      <c r="H873" s="6"/>
      <c r="I873" s="6"/>
      <c r="J873" s="4" t="s">
        <v>13544</v>
      </c>
      <c r="K873" s="4" t="s">
        <v>14522</v>
      </c>
      <c r="L873" s="4" t="s">
        <v>14523</v>
      </c>
      <c r="M873" s="6"/>
      <c r="N873" s="6"/>
      <c r="O873" s="4" t="s">
        <v>9013</v>
      </c>
      <c r="P873" s="4" t="s">
        <v>547</v>
      </c>
      <c r="Q873" s="4" t="s">
        <v>14524</v>
      </c>
      <c r="R873" s="4" t="s">
        <v>228</v>
      </c>
      <c r="S873" s="4" t="s">
        <v>7802</v>
      </c>
      <c r="T873" s="6"/>
      <c r="U873" s="6"/>
      <c r="V873" s="4" t="s">
        <v>14525</v>
      </c>
      <c r="W873" s="4" t="s">
        <v>7778</v>
      </c>
      <c r="X873" s="4">
        <v>0</v>
      </c>
      <c r="Y873" s="4">
        <v>100</v>
      </c>
      <c r="Z873" s="4">
        <v>0</v>
      </c>
      <c r="AA873" s="4" t="s">
        <v>7805</v>
      </c>
      <c r="AB873" s="6"/>
      <c r="AC873" s="4">
        <v>1</v>
      </c>
      <c r="AD873" s="4">
        <v>0</v>
      </c>
      <c r="AE873" s="8">
        <v>45242</v>
      </c>
    </row>
    <row r="874" customHeight="1" spans="1:31">
      <c r="A874" s="2">
        <v>51102</v>
      </c>
      <c r="B874" s="3" t="s">
        <v>14526</v>
      </c>
      <c r="C874" s="4" t="s">
        <v>14527</v>
      </c>
      <c r="D874" s="5">
        <v>45201</v>
      </c>
      <c r="E874" s="4" t="s">
        <v>14528</v>
      </c>
      <c r="F874" s="6"/>
      <c r="G874" s="4" t="s">
        <v>14529</v>
      </c>
      <c r="H874" s="3" t="s">
        <v>14530</v>
      </c>
      <c r="I874" s="4" t="s">
        <v>7927</v>
      </c>
      <c r="J874" s="4" t="s">
        <v>11363</v>
      </c>
      <c r="K874" s="4" t="s">
        <v>14239</v>
      </c>
      <c r="L874" s="4" t="s">
        <v>14531</v>
      </c>
      <c r="M874" s="6"/>
      <c r="N874" s="6"/>
      <c r="O874" s="4" t="s">
        <v>12108</v>
      </c>
      <c r="P874" s="4" t="s">
        <v>547</v>
      </c>
      <c r="Q874" s="4" t="s">
        <v>14241</v>
      </c>
      <c r="R874" s="4" t="s">
        <v>183</v>
      </c>
      <c r="S874" s="4" t="s">
        <v>7815</v>
      </c>
      <c r="T874" s="4">
        <v>1</v>
      </c>
      <c r="U874" s="6"/>
      <c r="V874" s="4" t="s">
        <v>14532</v>
      </c>
      <c r="W874" s="4" t="s">
        <v>7778</v>
      </c>
      <c r="X874" s="4">
        <v>0</v>
      </c>
      <c r="Y874" s="4">
        <v>100</v>
      </c>
      <c r="Z874" s="4">
        <v>0</v>
      </c>
      <c r="AA874" s="4" t="s">
        <v>7779</v>
      </c>
      <c r="AB874" s="6"/>
      <c r="AC874" s="4">
        <v>1</v>
      </c>
      <c r="AD874" s="4">
        <v>0</v>
      </c>
      <c r="AE874" s="8">
        <v>45045.2309722222</v>
      </c>
    </row>
    <row r="875" customHeight="1" spans="1:31">
      <c r="A875" s="2">
        <v>51113</v>
      </c>
      <c r="B875" s="3" t="s">
        <v>14533</v>
      </c>
      <c r="C875" s="4" t="s">
        <v>14534</v>
      </c>
      <c r="D875" s="6"/>
      <c r="E875" s="4" t="s">
        <v>14535</v>
      </c>
      <c r="F875" s="6"/>
      <c r="G875" s="4" t="s">
        <v>8213</v>
      </c>
      <c r="H875" s="6"/>
      <c r="I875" s="6"/>
      <c r="J875" s="4" t="s">
        <v>10647</v>
      </c>
      <c r="K875" s="4" t="s">
        <v>14536</v>
      </c>
      <c r="L875" s="4" t="s">
        <v>9440</v>
      </c>
      <c r="M875" s="6"/>
      <c r="N875" s="6"/>
      <c r="O875" s="4" t="s">
        <v>12603</v>
      </c>
      <c r="P875" s="4" t="s">
        <v>12596</v>
      </c>
      <c r="Q875" s="4">
        <v>310000</v>
      </c>
      <c r="R875" s="4" t="s">
        <v>184</v>
      </c>
      <c r="S875" s="4" t="s">
        <v>7975</v>
      </c>
      <c r="T875" s="6"/>
      <c r="U875" s="6"/>
      <c r="V875" s="4" t="s">
        <v>14537</v>
      </c>
      <c r="W875" s="4" t="s">
        <v>7778</v>
      </c>
      <c r="X875" s="4">
        <v>0</v>
      </c>
      <c r="Y875" s="4">
        <v>100</v>
      </c>
      <c r="Z875" s="4">
        <v>0</v>
      </c>
      <c r="AA875" s="4" t="s">
        <v>7805</v>
      </c>
      <c r="AB875" s="6"/>
      <c r="AC875" s="4">
        <v>1</v>
      </c>
      <c r="AD875" s="4">
        <v>0</v>
      </c>
      <c r="AE875" s="8">
        <v>45219</v>
      </c>
    </row>
    <row r="876" customHeight="1" spans="1:31">
      <c r="A876" s="2">
        <v>51122</v>
      </c>
      <c r="B876" s="3" t="s">
        <v>14538</v>
      </c>
      <c r="C876" s="4" t="s">
        <v>14539</v>
      </c>
      <c r="D876" s="5">
        <v>44412</v>
      </c>
      <c r="E876" s="4" t="s">
        <v>12060</v>
      </c>
      <c r="F876" s="6"/>
      <c r="G876" s="4" t="s">
        <v>9099</v>
      </c>
      <c r="H876" s="3" t="s">
        <v>14538</v>
      </c>
      <c r="I876" s="6"/>
      <c r="J876" s="4" t="s">
        <v>12170</v>
      </c>
      <c r="K876" s="4" t="s">
        <v>14540</v>
      </c>
      <c r="L876" s="6"/>
      <c r="M876" s="6"/>
      <c r="N876" s="6"/>
      <c r="O876" s="4" t="s">
        <v>7890</v>
      </c>
      <c r="P876" s="4" t="s">
        <v>530</v>
      </c>
      <c r="Q876" s="4" t="s">
        <v>14541</v>
      </c>
      <c r="R876" s="4" t="s">
        <v>228</v>
      </c>
      <c r="S876" s="4" t="s">
        <v>7802</v>
      </c>
      <c r="T876" s="6"/>
      <c r="U876" s="6"/>
      <c r="V876" s="4" t="s">
        <v>14542</v>
      </c>
      <c r="W876" s="4" t="s">
        <v>7977</v>
      </c>
      <c r="X876" s="4">
        <v>0</v>
      </c>
      <c r="Y876" s="4">
        <v>50</v>
      </c>
      <c r="Z876" s="4">
        <v>0</v>
      </c>
      <c r="AA876" s="4" t="s">
        <v>7805</v>
      </c>
      <c r="AB876" s="6"/>
      <c r="AC876" s="4">
        <v>1</v>
      </c>
      <c r="AD876" s="4">
        <v>0</v>
      </c>
      <c r="AE876" s="8">
        <v>45228</v>
      </c>
    </row>
    <row r="877" customHeight="1" spans="1:31">
      <c r="A877" s="2">
        <v>51141</v>
      </c>
      <c r="B877" s="3" t="s">
        <v>14543</v>
      </c>
      <c r="C877" s="4" t="s">
        <v>14544</v>
      </c>
      <c r="D877" s="6"/>
      <c r="E877" s="4" t="s">
        <v>14545</v>
      </c>
      <c r="F877" s="6"/>
      <c r="G877" s="4" t="s">
        <v>9207</v>
      </c>
      <c r="H877" s="6"/>
      <c r="I877" s="6"/>
      <c r="J877" s="4" t="s">
        <v>10647</v>
      </c>
      <c r="K877" s="4" t="s">
        <v>14546</v>
      </c>
      <c r="L877" s="4" t="s">
        <v>10005</v>
      </c>
      <c r="M877" s="6"/>
      <c r="N877" s="6"/>
      <c r="O877" s="4" t="s">
        <v>496</v>
      </c>
      <c r="P877" s="4" t="s">
        <v>184</v>
      </c>
      <c r="Q877" s="4">
        <v>100084</v>
      </c>
      <c r="R877" s="4" t="s">
        <v>184</v>
      </c>
      <c r="S877" s="4" t="s">
        <v>7975</v>
      </c>
      <c r="T877" s="6"/>
      <c r="U877" s="6"/>
      <c r="V877" s="4" t="s">
        <v>14547</v>
      </c>
      <c r="W877" s="4" t="s">
        <v>7778</v>
      </c>
      <c r="X877" s="4">
        <v>0</v>
      </c>
      <c r="Y877" s="4">
        <v>100</v>
      </c>
      <c r="Z877" s="4">
        <v>0</v>
      </c>
      <c r="AA877" s="4" t="s">
        <v>7779</v>
      </c>
      <c r="AB877" s="6"/>
      <c r="AC877" s="4">
        <v>1</v>
      </c>
      <c r="AD877" s="4">
        <v>0</v>
      </c>
      <c r="AE877" s="8">
        <v>45106.9479166667</v>
      </c>
    </row>
    <row r="878" customHeight="1" spans="1:31">
      <c r="A878" s="2">
        <v>51146</v>
      </c>
      <c r="B878" s="3" t="s">
        <v>14548</v>
      </c>
      <c r="C878" s="4" t="s">
        <v>14549</v>
      </c>
      <c r="D878" s="6"/>
      <c r="E878" s="4" t="s">
        <v>14550</v>
      </c>
      <c r="F878" s="6"/>
      <c r="G878" s="4" t="s">
        <v>14551</v>
      </c>
      <c r="H878" s="6"/>
      <c r="I878" s="6"/>
      <c r="J878" s="4" t="s">
        <v>11363</v>
      </c>
      <c r="K878" s="4" t="s">
        <v>14552</v>
      </c>
      <c r="L878" s="4" t="s">
        <v>14553</v>
      </c>
      <c r="M878" s="6"/>
      <c r="N878" s="6"/>
      <c r="O878" s="4" t="s">
        <v>11137</v>
      </c>
      <c r="P878" s="4" t="s">
        <v>13402</v>
      </c>
      <c r="Q878" s="4">
        <v>66117</v>
      </c>
      <c r="R878" s="4" t="s">
        <v>193</v>
      </c>
      <c r="S878" s="4" t="s">
        <v>7802</v>
      </c>
      <c r="T878" s="6"/>
      <c r="U878" s="6"/>
      <c r="V878" s="4" t="s">
        <v>14554</v>
      </c>
      <c r="W878" s="4" t="s">
        <v>7977</v>
      </c>
      <c r="X878" s="4">
        <v>0</v>
      </c>
      <c r="Y878" s="4">
        <v>50</v>
      </c>
      <c r="Z878" s="4">
        <v>0</v>
      </c>
      <c r="AA878" s="4" t="s">
        <v>7779</v>
      </c>
      <c r="AB878" s="6"/>
      <c r="AC878" s="4">
        <v>1</v>
      </c>
      <c r="AD878" s="4">
        <v>0</v>
      </c>
      <c r="AE878" s="8">
        <v>45045.2582060185</v>
      </c>
    </row>
    <row r="879" customHeight="1" spans="1:31">
      <c r="A879" s="2">
        <v>51208</v>
      </c>
      <c r="B879" s="3" t="s">
        <v>14555</v>
      </c>
      <c r="C879" s="4" t="s">
        <v>14556</v>
      </c>
      <c r="D879" s="6"/>
      <c r="E879" s="4" t="s">
        <v>14557</v>
      </c>
      <c r="F879" s="6"/>
      <c r="G879" s="4" t="s">
        <v>12860</v>
      </c>
      <c r="H879" s="6"/>
      <c r="I879" s="6"/>
      <c r="J879" s="4" t="s">
        <v>11363</v>
      </c>
      <c r="K879" s="4" t="s">
        <v>14558</v>
      </c>
      <c r="L879" s="4" t="s">
        <v>14559</v>
      </c>
      <c r="M879" s="6"/>
      <c r="N879" s="6"/>
      <c r="O879" s="4" t="s">
        <v>11913</v>
      </c>
      <c r="P879" s="4" t="s">
        <v>538</v>
      </c>
      <c r="Q879" s="4">
        <v>50823</v>
      </c>
      <c r="R879" s="4" t="s">
        <v>193</v>
      </c>
      <c r="S879" s="4" t="s">
        <v>7802</v>
      </c>
      <c r="T879" s="6"/>
      <c r="U879" s="6"/>
      <c r="V879" s="4" t="s">
        <v>14560</v>
      </c>
      <c r="W879" s="4" t="s">
        <v>7977</v>
      </c>
      <c r="X879" s="4">
        <v>0</v>
      </c>
      <c r="Y879" s="4">
        <v>50</v>
      </c>
      <c r="Z879" s="4">
        <v>0</v>
      </c>
      <c r="AA879" s="4" t="s">
        <v>7805</v>
      </c>
      <c r="AB879" s="6"/>
      <c r="AC879" s="4">
        <v>1</v>
      </c>
      <c r="AD879" s="4">
        <v>0</v>
      </c>
      <c r="AE879" s="8">
        <v>45208</v>
      </c>
    </row>
    <row r="880" customHeight="1" spans="1:31">
      <c r="A880" s="2">
        <v>51224</v>
      </c>
      <c r="B880" s="3" t="s">
        <v>14561</v>
      </c>
      <c r="C880" s="4" t="s">
        <v>14562</v>
      </c>
      <c r="D880" s="5">
        <v>45143</v>
      </c>
      <c r="E880" s="4" t="s">
        <v>8430</v>
      </c>
      <c r="F880" s="6"/>
      <c r="G880" s="4" t="s">
        <v>8922</v>
      </c>
      <c r="H880" s="6"/>
      <c r="I880" s="4" t="s">
        <v>9255</v>
      </c>
      <c r="J880" s="4" t="s">
        <v>11363</v>
      </c>
      <c r="K880" s="4" t="s">
        <v>14563</v>
      </c>
      <c r="L880" s="4" t="s">
        <v>14564</v>
      </c>
      <c r="M880" s="6"/>
      <c r="N880" s="6"/>
      <c r="O880" s="4" t="s">
        <v>195</v>
      </c>
      <c r="P880" s="6"/>
      <c r="Q880" s="4">
        <v>999077</v>
      </c>
      <c r="R880" s="4" t="s">
        <v>8951</v>
      </c>
      <c r="S880" s="4" t="s">
        <v>7975</v>
      </c>
      <c r="T880" s="4">
        <v>0</v>
      </c>
      <c r="U880" s="6"/>
      <c r="V880" s="4" t="s">
        <v>14565</v>
      </c>
      <c r="W880" s="4" t="s">
        <v>7977</v>
      </c>
      <c r="X880" s="4">
        <v>0</v>
      </c>
      <c r="Y880" s="4">
        <v>50</v>
      </c>
      <c r="Z880" s="4">
        <v>0</v>
      </c>
      <c r="AA880" s="4" t="s">
        <v>7805</v>
      </c>
      <c r="AB880" s="6"/>
      <c r="AC880" s="4">
        <v>1</v>
      </c>
      <c r="AD880" s="4">
        <v>0</v>
      </c>
      <c r="AE880" s="8">
        <v>45235</v>
      </c>
    </row>
    <row r="881" customHeight="1" spans="1:31">
      <c r="A881" s="2">
        <v>51260</v>
      </c>
      <c r="B881" s="3" t="s">
        <v>14566</v>
      </c>
      <c r="C881" s="4" t="s">
        <v>14567</v>
      </c>
      <c r="D881" s="6"/>
      <c r="E881" s="4" t="s">
        <v>14568</v>
      </c>
      <c r="F881" s="6"/>
      <c r="G881" s="4" t="s">
        <v>14569</v>
      </c>
      <c r="H881" s="6"/>
      <c r="I881" s="6"/>
      <c r="J881" s="4" t="s">
        <v>10647</v>
      </c>
      <c r="K881" s="4" t="s">
        <v>14570</v>
      </c>
      <c r="L881" s="6"/>
      <c r="M881" s="6"/>
      <c r="N881" s="6"/>
      <c r="O881" s="4" t="s">
        <v>9829</v>
      </c>
      <c r="P881" s="4" t="s">
        <v>529</v>
      </c>
      <c r="Q881" s="4">
        <v>20740</v>
      </c>
      <c r="R881" s="4" t="s">
        <v>229</v>
      </c>
      <c r="S881" s="4" t="s">
        <v>7815</v>
      </c>
      <c r="T881" s="6"/>
      <c r="U881" s="6"/>
      <c r="V881" s="4" t="s">
        <v>14571</v>
      </c>
      <c r="W881" s="4" t="s">
        <v>7977</v>
      </c>
      <c r="X881" s="4">
        <v>0</v>
      </c>
      <c r="Y881" s="4">
        <v>50</v>
      </c>
      <c r="Z881" s="4">
        <v>0</v>
      </c>
      <c r="AA881" s="4" t="s">
        <v>7805</v>
      </c>
      <c r="AB881" s="6"/>
      <c r="AC881" s="4">
        <v>1</v>
      </c>
      <c r="AD881" s="4">
        <v>0</v>
      </c>
      <c r="AE881" s="8">
        <v>45241</v>
      </c>
    </row>
    <row r="882" customHeight="1" spans="1:31">
      <c r="A882" s="2">
        <v>51270</v>
      </c>
      <c r="B882" s="3" t="s">
        <v>3788</v>
      </c>
      <c r="C882" s="4" t="s">
        <v>14572</v>
      </c>
      <c r="D882" s="6"/>
      <c r="E882" s="4" t="s">
        <v>14573</v>
      </c>
      <c r="F882" s="4" t="s">
        <v>14574</v>
      </c>
      <c r="G882" s="4" t="s">
        <v>14574</v>
      </c>
      <c r="H882" s="6"/>
      <c r="I882" s="6"/>
      <c r="J882" s="4" t="s">
        <v>13743</v>
      </c>
      <c r="K882" s="4" t="s">
        <v>14575</v>
      </c>
      <c r="L882" s="4" t="s">
        <v>14576</v>
      </c>
      <c r="M882" s="6"/>
      <c r="N882" s="6"/>
      <c r="O882" s="4" t="s">
        <v>488</v>
      </c>
      <c r="P882" s="4" t="s">
        <v>488</v>
      </c>
      <c r="Q882" s="4">
        <v>0</v>
      </c>
      <c r="R882" s="4" t="s">
        <v>226</v>
      </c>
      <c r="S882" s="4" t="s">
        <v>9511</v>
      </c>
      <c r="T882" s="6"/>
      <c r="U882" s="6"/>
      <c r="V882" s="4" t="s">
        <v>14577</v>
      </c>
      <c r="W882" s="4" t="s">
        <v>7977</v>
      </c>
      <c r="X882" s="4">
        <v>0</v>
      </c>
      <c r="Y882" s="4">
        <v>50</v>
      </c>
      <c r="Z882" s="4">
        <v>0</v>
      </c>
      <c r="AA882" s="4" t="s">
        <v>7779</v>
      </c>
      <c r="AB882" s="6"/>
      <c r="AC882" s="4">
        <v>1</v>
      </c>
      <c r="AD882" s="4">
        <v>0</v>
      </c>
      <c r="AE882" s="8">
        <v>45045.2674768519</v>
      </c>
    </row>
    <row r="883" customHeight="1" spans="1:31">
      <c r="A883" s="2">
        <v>51272</v>
      </c>
      <c r="B883" s="3" t="s">
        <v>14578</v>
      </c>
      <c r="C883" s="4" t="s">
        <v>14579</v>
      </c>
      <c r="D883" s="6"/>
      <c r="E883" s="4" t="s">
        <v>14580</v>
      </c>
      <c r="F883" s="6"/>
      <c r="G883" s="4" t="s">
        <v>14581</v>
      </c>
      <c r="H883" s="6"/>
      <c r="I883" s="6"/>
      <c r="J883" s="4" t="s">
        <v>13544</v>
      </c>
      <c r="K883" s="4" t="s">
        <v>14582</v>
      </c>
      <c r="L883" s="4" t="s">
        <v>14583</v>
      </c>
      <c r="M883" s="6"/>
      <c r="N883" s="6"/>
      <c r="O883" s="4" t="s">
        <v>14584</v>
      </c>
      <c r="P883" s="4" t="s">
        <v>506</v>
      </c>
      <c r="Q883" s="4" t="s">
        <v>14585</v>
      </c>
      <c r="R883" s="4" t="s">
        <v>197</v>
      </c>
      <c r="S883" s="4" t="s">
        <v>7802</v>
      </c>
      <c r="T883" s="6"/>
      <c r="U883" s="6"/>
      <c r="V883" s="4" t="s">
        <v>14586</v>
      </c>
      <c r="W883" s="4" t="s">
        <v>7977</v>
      </c>
      <c r="X883" s="4">
        <v>0</v>
      </c>
      <c r="Y883" s="4">
        <v>50</v>
      </c>
      <c r="Z883" s="4">
        <v>0</v>
      </c>
      <c r="AA883" s="4" t="s">
        <v>7805</v>
      </c>
      <c r="AB883" s="6"/>
      <c r="AC883" s="4">
        <v>1</v>
      </c>
      <c r="AD883" s="4">
        <v>0</v>
      </c>
      <c r="AE883" s="8">
        <v>45223</v>
      </c>
    </row>
    <row r="884" customHeight="1" spans="1:31">
      <c r="A884" s="2">
        <v>51282</v>
      </c>
      <c r="B884" s="3" t="s">
        <v>14587</v>
      </c>
      <c r="C884" s="4" t="s">
        <v>14588</v>
      </c>
      <c r="D884" s="5">
        <v>45001</v>
      </c>
      <c r="E884" s="4" t="s">
        <v>14589</v>
      </c>
      <c r="F884" s="6"/>
      <c r="G884" s="4" t="s">
        <v>14590</v>
      </c>
      <c r="H884" s="6"/>
      <c r="I884" s="6"/>
      <c r="J884" s="4" t="s">
        <v>11363</v>
      </c>
      <c r="K884" s="4" t="s">
        <v>14591</v>
      </c>
      <c r="L884" s="4" t="s">
        <v>14592</v>
      </c>
      <c r="M884" s="6"/>
      <c r="N884" s="6"/>
      <c r="O884" s="4" t="s">
        <v>14593</v>
      </c>
      <c r="P884" s="6"/>
      <c r="Q884" s="4">
        <v>3498838</v>
      </c>
      <c r="R884" s="4" t="s">
        <v>198</v>
      </c>
      <c r="S884" s="4" t="s">
        <v>14594</v>
      </c>
      <c r="T884" s="6"/>
      <c r="U884" s="6"/>
      <c r="V884" s="4" t="s">
        <v>14595</v>
      </c>
      <c r="W884" s="4" t="s">
        <v>7778</v>
      </c>
      <c r="X884" s="4">
        <v>0</v>
      </c>
      <c r="Y884" s="4">
        <v>100</v>
      </c>
      <c r="Z884" s="4">
        <v>0</v>
      </c>
      <c r="AA884" s="4" t="s">
        <v>7805</v>
      </c>
      <c r="AB884" s="6"/>
      <c r="AC884" s="4">
        <v>1</v>
      </c>
      <c r="AD884" s="4">
        <v>0</v>
      </c>
      <c r="AE884" s="8">
        <v>45242</v>
      </c>
    </row>
    <row r="885" customHeight="1" spans="1:31">
      <c r="A885" s="2">
        <v>51325</v>
      </c>
      <c r="B885" s="3" t="s">
        <v>14596</v>
      </c>
      <c r="C885" s="4" t="s">
        <v>14597</v>
      </c>
      <c r="D885" s="5">
        <v>45265</v>
      </c>
      <c r="E885" s="4" t="s">
        <v>9444</v>
      </c>
      <c r="F885" s="6"/>
      <c r="G885" s="4" t="s">
        <v>14598</v>
      </c>
      <c r="H885" s="6"/>
      <c r="I885" s="4" t="s">
        <v>9255</v>
      </c>
      <c r="J885" s="4" t="s">
        <v>14599</v>
      </c>
      <c r="K885" s="4" t="s">
        <v>14600</v>
      </c>
      <c r="L885" s="6"/>
      <c r="M885" s="6"/>
      <c r="N885" s="6"/>
      <c r="O885" s="4" t="s">
        <v>14601</v>
      </c>
      <c r="P885" s="6"/>
      <c r="Q885" s="4">
        <v>710049</v>
      </c>
      <c r="R885" s="4" t="s">
        <v>184</v>
      </c>
      <c r="S885" s="4" t="s">
        <v>7826</v>
      </c>
      <c r="T885" s="4">
        <v>0</v>
      </c>
      <c r="U885" s="6"/>
      <c r="V885" s="4" t="s">
        <v>14602</v>
      </c>
      <c r="W885" s="4" t="s">
        <v>12353</v>
      </c>
      <c r="X885" s="4">
        <v>0</v>
      </c>
      <c r="Y885" s="4">
        <v>25</v>
      </c>
      <c r="Z885" s="4">
        <v>24.25</v>
      </c>
      <c r="AA885" s="4" t="s">
        <v>7779</v>
      </c>
      <c r="AB885" s="6"/>
      <c r="AC885" s="4">
        <v>1</v>
      </c>
      <c r="AD885" s="4">
        <v>1</v>
      </c>
      <c r="AE885" s="8">
        <v>45265.6117824074</v>
      </c>
    </row>
    <row r="886" customHeight="1" spans="1:31">
      <c r="A886" s="2">
        <v>51336</v>
      </c>
      <c r="B886" s="3" t="s">
        <v>14603</v>
      </c>
      <c r="C886" s="4" t="s">
        <v>14604</v>
      </c>
      <c r="D886" s="5">
        <v>44420</v>
      </c>
      <c r="E886" s="4" t="s">
        <v>14605</v>
      </c>
      <c r="F886" s="4" t="s">
        <v>14606</v>
      </c>
      <c r="G886" s="4" t="s">
        <v>14607</v>
      </c>
      <c r="H886" s="6"/>
      <c r="I886" s="4" t="s">
        <v>9255</v>
      </c>
      <c r="J886" s="4" t="s">
        <v>11363</v>
      </c>
      <c r="K886" s="4" t="s">
        <v>14608</v>
      </c>
      <c r="L886" s="4" t="s">
        <v>14609</v>
      </c>
      <c r="M886" s="6"/>
      <c r="N886" s="6"/>
      <c r="O886" s="4" t="s">
        <v>14610</v>
      </c>
      <c r="P886" s="4" t="s">
        <v>14611</v>
      </c>
      <c r="Q886" s="4">
        <v>15084</v>
      </c>
      <c r="R886" s="4" t="s">
        <v>14612</v>
      </c>
      <c r="S886" s="4" t="s">
        <v>7776</v>
      </c>
      <c r="T886" s="4">
        <v>0</v>
      </c>
      <c r="U886" s="6"/>
      <c r="V886" s="4" t="s">
        <v>14613</v>
      </c>
      <c r="W886" s="4" t="s">
        <v>7778</v>
      </c>
      <c r="X886" s="4">
        <v>0</v>
      </c>
      <c r="Y886" s="4">
        <v>100</v>
      </c>
      <c r="Z886" s="4">
        <v>0</v>
      </c>
      <c r="AA886" s="4" t="s">
        <v>10669</v>
      </c>
      <c r="AB886" s="6"/>
      <c r="AC886" s="4">
        <v>1</v>
      </c>
      <c r="AD886" s="4">
        <v>0</v>
      </c>
      <c r="AE886" s="8">
        <v>45242</v>
      </c>
    </row>
    <row r="887" customHeight="1" spans="1:31">
      <c r="A887" s="2">
        <v>51340</v>
      </c>
      <c r="B887" s="3" t="s">
        <v>14614</v>
      </c>
      <c r="C887" s="4" t="s">
        <v>14615</v>
      </c>
      <c r="D887" s="6"/>
      <c r="E887" s="4" t="s">
        <v>14616</v>
      </c>
      <c r="F887" s="4" t="s">
        <v>12067</v>
      </c>
      <c r="G887" s="4" t="s">
        <v>14617</v>
      </c>
      <c r="H887" s="6"/>
      <c r="I887" s="6"/>
      <c r="J887" s="4" t="s">
        <v>11363</v>
      </c>
      <c r="K887" s="4" t="s">
        <v>14618</v>
      </c>
      <c r="L887" s="4" t="s">
        <v>14619</v>
      </c>
      <c r="M887" s="6"/>
      <c r="N887" s="6"/>
      <c r="O887" s="4" t="s">
        <v>9864</v>
      </c>
      <c r="P887" s="4" t="s">
        <v>9864</v>
      </c>
      <c r="Q887" s="4" t="s">
        <v>14620</v>
      </c>
      <c r="R887" s="4" t="s">
        <v>215</v>
      </c>
      <c r="S887" s="4" t="s">
        <v>7802</v>
      </c>
      <c r="T887" s="6"/>
      <c r="U887" s="6"/>
      <c r="V887" s="4" t="s">
        <v>14621</v>
      </c>
      <c r="W887" s="4" t="s">
        <v>7977</v>
      </c>
      <c r="X887" s="4">
        <v>0</v>
      </c>
      <c r="Y887" s="4">
        <v>50</v>
      </c>
      <c r="Z887" s="4">
        <v>0</v>
      </c>
      <c r="AA887" s="4" t="s">
        <v>7779</v>
      </c>
      <c r="AB887" s="6"/>
      <c r="AC887" s="4">
        <v>1</v>
      </c>
      <c r="AD887" s="4">
        <v>0</v>
      </c>
      <c r="AE887" s="8">
        <v>45045.2591319444</v>
      </c>
    </row>
    <row r="888" customHeight="1" spans="1:31">
      <c r="A888" s="2">
        <v>51351</v>
      </c>
      <c r="B888" s="3" t="s">
        <v>14622</v>
      </c>
      <c r="C888" s="4" t="s">
        <v>14623</v>
      </c>
      <c r="D888" s="5">
        <v>44227</v>
      </c>
      <c r="E888" s="4" t="s">
        <v>14624</v>
      </c>
      <c r="F888" s="6"/>
      <c r="G888" s="4" t="s">
        <v>9401</v>
      </c>
      <c r="H888" s="6"/>
      <c r="I888" s="6"/>
      <c r="J888" s="4" t="s">
        <v>10647</v>
      </c>
      <c r="K888" s="4" t="s">
        <v>14625</v>
      </c>
      <c r="L888" s="6"/>
      <c r="M888" s="6"/>
      <c r="N888" s="6"/>
      <c r="O888" s="9" t="s">
        <v>14626</v>
      </c>
      <c r="P888" s="9" t="s">
        <v>12960</v>
      </c>
      <c r="Q888" s="4">
        <v>518107</v>
      </c>
      <c r="R888" s="4" t="s">
        <v>184</v>
      </c>
      <c r="S888" s="4" t="s">
        <v>7975</v>
      </c>
      <c r="T888" s="6"/>
      <c r="U888" s="6"/>
      <c r="V888" s="4" t="s">
        <v>14627</v>
      </c>
      <c r="W888" s="4" t="s">
        <v>7778</v>
      </c>
      <c r="X888" s="4">
        <v>0</v>
      </c>
      <c r="Y888" s="4">
        <v>100</v>
      </c>
      <c r="Z888" s="4">
        <v>0</v>
      </c>
      <c r="AA888" s="4" t="s">
        <v>7805</v>
      </c>
      <c r="AB888" s="6"/>
      <c r="AC888" s="4">
        <v>1</v>
      </c>
      <c r="AD888" s="4">
        <v>0</v>
      </c>
      <c r="AE888" s="8">
        <v>45230</v>
      </c>
    </row>
    <row r="889" customHeight="1" spans="1:31">
      <c r="A889" s="2">
        <v>51353</v>
      </c>
      <c r="B889" s="3" t="s">
        <v>14628</v>
      </c>
      <c r="C889" s="4" t="s">
        <v>14629</v>
      </c>
      <c r="D889" s="6"/>
      <c r="E889" s="4" t="s">
        <v>14630</v>
      </c>
      <c r="F889" s="6"/>
      <c r="G889" s="4" t="s">
        <v>14631</v>
      </c>
      <c r="H889" s="6"/>
      <c r="I889" s="6"/>
      <c r="J889" s="4" t="s">
        <v>10647</v>
      </c>
      <c r="K889" s="4" t="s">
        <v>14632</v>
      </c>
      <c r="L889" s="4" t="s">
        <v>9477</v>
      </c>
      <c r="M889" s="6"/>
      <c r="N889" s="6"/>
      <c r="O889" s="4" t="s">
        <v>8622</v>
      </c>
      <c r="P889" s="4" t="s">
        <v>540</v>
      </c>
      <c r="Q889" s="4">
        <v>10003</v>
      </c>
      <c r="R889" s="4" t="s">
        <v>229</v>
      </c>
      <c r="S889" s="4" t="s">
        <v>7815</v>
      </c>
      <c r="T889" s="6"/>
      <c r="U889" s="6"/>
      <c r="V889" s="4" t="s">
        <v>14633</v>
      </c>
      <c r="W889" s="4" t="s">
        <v>7977</v>
      </c>
      <c r="X889" s="4">
        <v>0</v>
      </c>
      <c r="Y889" s="4">
        <v>50</v>
      </c>
      <c r="Z889" s="4">
        <v>0</v>
      </c>
      <c r="AA889" s="4" t="s">
        <v>7805</v>
      </c>
      <c r="AB889" s="6"/>
      <c r="AC889" s="4">
        <v>1</v>
      </c>
      <c r="AD889" s="4">
        <v>0</v>
      </c>
      <c r="AE889" s="8">
        <v>45240</v>
      </c>
    </row>
    <row r="890" customHeight="1" spans="1:31">
      <c r="A890" s="2">
        <v>51357</v>
      </c>
      <c r="B890" s="3" t="s">
        <v>14634</v>
      </c>
      <c r="C890" s="4" t="s">
        <v>14635</v>
      </c>
      <c r="D890" s="5">
        <v>44783</v>
      </c>
      <c r="E890" s="4" t="s">
        <v>14636</v>
      </c>
      <c r="F890" s="6"/>
      <c r="G890" s="4" t="s">
        <v>14480</v>
      </c>
      <c r="H890" s="3" t="s">
        <v>14637</v>
      </c>
      <c r="I890" s="6"/>
      <c r="J890" s="4" t="s">
        <v>11363</v>
      </c>
      <c r="K890" s="4" t="s">
        <v>14638</v>
      </c>
      <c r="L890" s="4" t="s">
        <v>14639</v>
      </c>
      <c r="M890" s="4" t="s">
        <v>14640</v>
      </c>
      <c r="N890" s="6"/>
      <c r="O890" s="4" t="s">
        <v>195</v>
      </c>
      <c r="P890" s="4" t="s">
        <v>14641</v>
      </c>
      <c r="Q890" s="4">
        <v>999077</v>
      </c>
      <c r="R890" s="4" t="s">
        <v>8951</v>
      </c>
      <c r="S890" s="4" t="s">
        <v>7975</v>
      </c>
      <c r="T890" s="6"/>
      <c r="U890" s="6"/>
      <c r="V890" s="4" t="s">
        <v>14642</v>
      </c>
      <c r="W890" s="4" t="s">
        <v>7977</v>
      </c>
      <c r="X890" s="4">
        <v>0</v>
      </c>
      <c r="Y890" s="4">
        <v>50</v>
      </c>
      <c r="Z890" s="4">
        <v>0</v>
      </c>
      <c r="AA890" s="4" t="s">
        <v>7805</v>
      </c>
      <c r="AB890" s="6"/>
      <c r="AC890" s="4">
        <v>1</v>
      </c>
      <c r="AD890" s="4">
        <v>0</v>
      </c>
      <c r="AE890" s="8">
        <v>45230</v>
      </c>
    </row>
    <row r="891" customHeight="1" spans="1:31">
      <c r="A891" s="2">
        <v>51362</v>
      </c>
      <c r="B891" s="3" t="s">
        <v>14643</v>
      </c>
      <c r="C891" s="4" t="s">
        <v>14644</v>
      </c>
      <c r="D891" s="5">
        <v>44867</v>
      </c>
      <c r="E891" s="4" t="s">
        <v>14645</v>
      </c>
      <c r="F891" s="6"/>
      <c r="G891" s="4" t="s">
        <v>14646</v>
      </c>
      <c r="H891" s="6"/>
      <c r="I891" s="4" t="s">
        <v>9255</v>
      </c>
      <c r="J891" s="4" t="s">
        <v>12170</v>
      </c>
      <c r="K891" s="4" t="s">
        <v>14647</v>
      </c>
      <c r="L891" s="4" t="s">
        <v>14648</v>
      </c>
      <c r="M891" s="6"/>
      <c r="N891" s="6"/>
      <c r="O891" s="4" t="s">
        <v>14649</v>
      </c>
      <c r="P891" s="4" t="s">
        <v>14650</v>
      </c>
      <c r="Q891" s="4">
        <v>7925</v>
      </c>
      <c r="R891" s="4" t="s">
        <v>14651</v>
      </c>
      <c r="S891" s="4" t="s">
        <v>9511</v>
      </c>
      <c r="T891" s="4">
        <v>1</v>
      </c>
      <c r="U891" s="4" t="s">
        <v>8118</v>
      </c>
      <c r="V891" s="4" t="s">
        <v>14652</v>
      </c>
      <c r="W891" s="4" t="s">
        <v>7977</v>
      </c>
      <c r="X891" s="4">
        <v>0</v>
      </c>
      <c r="Y891" s="4">
        <v>50</v>
      </c>
      <c r="Z891" s="4">
        <v>0</v>
      </c>
      <c r="AA891" s="4" t="s">
        <v>7779</v>
      </c>
      <c r="AB891" s="6"/>
      <c r="AC891" s="4">
        <v>1</v>
      </c>
      <c r="AD891" s="4">
        <v>0</v>
      </c>
      <c r="AE891" s="8">
        <v>45045.2592361111</v>
      </c>
    </row>
    <row r="892" customHeight="1" spans="1:31">
      <c r="A892" s="2">
        <v>51375</v>
      </c>
      <c r="B892" s="3" t="s">
        <v>14653</v>
      </c>
      <c r="C892" s="4" t="s">
        <v>14654</v>
      </c>
      <c r="D892" s="5">
        <v>44261</v>
      </c>
      <c r="E892" s="4" t="s">
        <v>14655</v>
      </c>
      <c r="F892" s="6"/>
      <c r="G892" s="4" t="s">
        <v>14656</v>
      </c>
      <c r="H892" s="6"/>
      <c r="I892" s="6"/>
      <c r="J892" s="4" t="s">
        <v>10647</v>
      </c>
      <c r="K892" s="4" t="s">
        <v>14657</v>
      </c>
      <c r="L892" s="6"/>
      <c r="M892" s="6"/>
      <c r="N892" s="6"/>
      <c r="O892" s="4" t="s">
        <v>14657</v>
      </c>
      <c r="P892" s="4" t="s">
        <v>7801</v>
      </c>
      <c r="Q892" s="4">
        <v>20018</v>
      </c>
      <c r="R892" s="4" t="s">
        <v>219</v>
      </c>
      <c r="S892" s="4" t="s">
        <v>7802</v>
      </c>
      <c r="T892" s="6"/>
      <c r="U892" s="6"/>
      <c r="V892" s="4" t="s">
        <v>14658</v>
      </c>
      <c r="W892" s="4" t="s">
        <v>7977</v>
      </c>
      <c r="X892" s="4">
        <v>0</v>
      </c>
      <c r="Y892" s="4">
        <v>50</v>
      </c>
      <c r="Z892" s="4">
        <v>0</v>
      </c>
      <c r="AA892" s="4" t="s">
        <v>11952</v>
      </c>
      <c r="AB892" s="6"/>
      <c r="AC892" s="4">
        <v>1</v>
      </c>
      <c r="AD892" s="4">
        <v>0</v>
      </c>
      <c r="AE892" s="8">
        <v>45226</v>
      </c>
    </row>
    <row r="893" customHeight="1" spans="1:31">
      <c r="A893" s="2">
        <v>51382</v>
      </c>
      <c r="B893" s="3" t="s">
        <v>14659</v>
      </c>
      <c r="C893" s="4" t="s">
        <v>14660</v>
      </c>
      <c r="D893" s="6"/>
      <c r="E893" s="4" t="s">
        <v>14661</v>
      </c>
      <c r="F893" s="6"/>
      <c r="G893" s="4" t="s">
        <v>14662</v>
      </c>
      <c r="H893" s="6"/>
      <c r="I893" s="6"/>
      <c r="J893" s="4" t="s">
        <v>13544</v>
      </c>
      <c r="K893" s="4" t="s">
        <v>9518</v>
      </c>
      <c r="L893" s="4" t="s">
        <v>14663</v>
      </c>
      <c r="M893" s="6"/>
      <c r="N893" s="6"/>
      <c r="O893" s="4" t="s">
        <v>8969</v>
      </c>
      <c r="P893" s="4" t="s">
        <v>566</v>
      </c>
      <c r="Q893" s="4">
        <v>8050</v>
      </c>
      <c r="R893" s="4" t="s">
        <v>221</v>
      </c>
      <c r="S893" s="4" t="s">
        <v>7802</v>
      </c>
      <c r="T893" s="6"/>
      <c r="U893" s="6"/>
      <c r="V893" s="4" t="s">
        <v>14664</v>
      </c>
      <c r="W893" s="4" t="s">
        <v>7977</v>
      </c>
      <c r="X893" s="4">
        <v>0</v>
      </c>
      <c r="Y893" s="4">
        <v>50</v>
      </c>
      <c r="Z893" s="4">
        <v>0</v>
      </c>
      <c r="AA893" s="4" t="s">
        <v>7805</v>
      </c>
      <c r="AB893" s="6"/>
      <c r="AC893" s="4">
        <v>1</v>
      </c>
      <c r="AD893" s="4">
        <v>0</v>
      </c>
      <c r="AE893" s="8">
        <v>45211</v>
      </c>
    </row>
    <row r="894" customHeight="1" spans="1:31">
      <c r="A894" s="2">
        <v>51418</v>
      </c>
      <c r="B894" s="3" t="s">
        <v>14665</v>
      </c>
      <c r="C894" s="4" t="s">
        <v>14666</v>
      </c>
      <c r="D894" s="6"/>
      <c r="E894" s="4" t="s">
        <v>14667</v>
      </c>
      <c r="F894" s="6"/>
      <c r="G894" s="4" t="s">
        <v>14668</v>
      </c>
      <c r="H894" s="6"/>
      <c r="I894" s="6"/>
      <c r="J894" s="4" t="s">
        <v>13544</v>
      </c>
      <c r="K894" s="4" t="s">
        <v>14669</v>
      </c>
      <c r="L894" s="4" t="s">
        <v>14670</v>
      </c>
      <c r="M894" s="6"/>
      <c r="N894" s="6"/>
      <c r="O894" s="4" t="s">
        <v>7890</v>
      </c>
      <c r="P894" s="4" t="s">
        <v>10716</v>
      </c>
      <c r="Q894" s="4" t="s">
        <v>14671</v>
      </c>
      <c r="R894" s="4" t="s">
        <v>228</v>
      </c>
      <c r="S894" s="4" t="s">
        <v>7802</v>
      </c>
      <c r="T894" s="6"/>
      <c r="U894" s="6"/>
      <c r="V894" s="4" t="s">
        <v>14672</v>
      </c>
      <c r="W894" s="4" t="s">
        <v>7977</v>
      </c>
      <c r="X894" s="4">
        <v>0</v>
      </c>
      <c r="Y894" s="4">
        <v>50</v>
      </c>
      <c r="Z894" s="4">
        <v>0</v>
      </c>
      <c r="AA894" s="4" t="s">
        <v>7805</v>
      </c>
      <c r="AB894" s="6"/>
      <c r="AC894" s="4">
        <v>1</v>
      </c>
      <c r="AD894" s="4">
        <v>0</v>
      </c>
      <c r="AE894" s="8">
        <v>45225</v>
      </c>
    </row>
    <row r="895" customHeight="1" spans="1:31">
      <c r="A895" s="2">
        <v>51457</v>
      </c>
      <c r="B895" s="3" t="s">
        <v>14673</v>
      </c>
      <c r="C895" s="4" t="s">
        <v>14674</v>
      </c>
      <c r="D895" s="6"/>
      <c r="E895" s="4" t="s">
        <v>14675</v>
      </c>
      <c r="F895" s="4" t="s">
        <v>14676</v>
      </c>
      <c r="G895" s="4" t="s">
        <v>13453</v>
      </c>
      <c r="H895" s="6"/>
      <c r="I895" s="6"/>
      <c r="J895" s="4" t="s">
        <v>13544</v>
      </c>
      <c r="K895" s="4" t="s">
        <v>14677</v>
      </c>
      <c r="L895" s="4" t="s">
        <v>14678</v>
      </c>
      <c r="M895" s="6"/>
      <c r="N895" s="6"/>
      <c r="O895" s="4" t="s">
        <v>13302</v>
      </c>
      <c r="P895" s="4" t="s">
        <v>501</v>
      </c>
      <c r="Q895" s="4">
        <v>94704</v>
      </c>
      <c r="R895" s="4" t="s">
        <v>229</v>
      </c>
      <c r="S895" s="4" t="s">
        <v>7815</v>
      </c>
      <c r="T895" s="6"/>
      <c r="U895" s="6"/>
      <c r="V895" s="4" t="s">
        <v>14679</v>
      </c>
      <c r="W895" s="4" t="s">
        <v>7778</v>
      </c>
      <c r="X895" s="4">
        <v>0</v>
      </c>
      <c r="Y895" s="4">
        <v>100</v>
      </c>
      <c r="Z895" s="4">
        <v>0</v>
      </c>
      <c r="AA895" s="4" t="s">
        <v>7779</v>
      </c>
      <c r="AB895" s="6"/>
      <c r="AC895" s="4">
        <v>1</v>
      </c>
      <c r="AD895" s="4">
        <v>0</v>
      </c>
      <c r="AE895" s="8">
        <v>45072.8618055556</v>
      </c>
    </row>
    <row r="896" customHeight="1" spans="1:31">
      <c r="A896" s="2">
        <v>51475</v>
      </c>
      <c r="B896" s="3" t="s">
        <v>14680</v>
      </c>
      <c r="C896" s="4" t="s">
        <v>14681</v>
      </c>
      <c r="D896" s="6"/>
      <c r="E896" s="4" t="s">
        <v>14682</v>
      </c>
      <c r="F896" s="6"/>
      <c r="G896" s="4" t="s">
        <v>14683</v>
      </c>
      <c r="H896" s="6"/>
      <c r="I896" s="6"/>
      <c r="J896" s="4" t="s">
        <v>12170</v>
      </c>
      <c r="K896" s="4" t="s">
        <v>14684</v>
      </c>
      <c r="L896" s="4" t="s">
        <v>14685</v>
      </c>
      <c r="M896" s="6"/>
      <c r="N896" s="6"/>
      <c r="O896" s="4" t="s">
        <v>8445</v>
      </c>
      <c r="P896" s="4" t="s">
        <v>8210</v>
      </c>
      <c r="Q896" s="4">
        <v>48105</v>
      </c>
      <c r="R896" s="4" t="s">
        <v>229</v>
      </c>
      <c r="S896" s="4" t="s">
        <v>7815</v>
      </c>
      <c r="T896" s="6"/>
      <c r="U896" s="6"/>
      <c r="V896" s="4" t="s">
        <v>14686</v>
      </c>
      <c r="W896" s="4" t="s">
        <v>7977</v>
      </c>
      <c r="X896" s="4">
        <v>0</v>
      </c>
      <c r="Y896" s="4">
        <v>50</v>
      </c>
      <c r="Z896" s="4">
        <v>0</v>
      </c>
      <c r="AA896" s="4" t="s">
        <v>7805</v>
      </c>
      <c r="AB896" s="6"/>
      <c r="AC896" s="4">
        <v>1</v>
      </c>
      <c r="AD896" s="4">
        <v>0</v>
      </c>
      <c r="AE896" s="8">
        <v>45263</v>
      </c>
    </row>
    <row r="897" customHeight="1" spans="1:31">
      <c r="A897" s="2">
        <v>51492</v>
      </c>
      <c r="B897" s="3" t="s">
        <v>14687</v>
      </c>
      <c r="C897" s="4" t="s">
        <v>14688</v>
      </c>
      <c r="D897" s="6"/>
      <c r="E897" s="4" t="s">
        <v>14689</v>
      </c>
      <c r="F897" s="6"/>
      <c r="G897" s="4" t="s">
        <v>14690</v>
      </c>
      <c r="H897" s="6"/>
      <c r="I897" s="6"/>
      <c r="J897" s="4" t="s">
        <v>11363</v>
      </c>
      <c r="K897" s="4" t="s">
        <v>14691</v>
      </c>
      <c r="L897" s="4" t="s">
        <v>9477</v>
      </c>
      <c r="M897" s="6"/>
      <c r="N897" s="6"/>
      <c r="O897" s="4" t="s">
        <v>8622</v>
      </c>
      <c r="P897" s="4" t="s">
        <v>540</v>
      </c>
      <c r="Q897" s="4">
        <v>10023</v>
      </c>
      <c r="R897" s="4" t="s">
        <v>229</v>
      </c>
      <c r="S897" s="4" t="s">
        <v>7815</v>
      </c>
      <c r="T897" s="6"/>
      <c r="U897" s="6"/>
      <c r="V897" s="4" t="s">
        <v>14692</v>
      </c>
      <c r="W897" s="4" t="s">
        <v>7778</v>
      </c>
      <c r="X897" s="4">
        <v>0</v>
      </c>
      <c r="Y897" s="4">
        <v>100</v>
      </c>
      <c r="Z897" s="4">
        <v>0</v>
      </c>
      <c r="AA897" s="4" t="s">
        <v>7805</v>
      </c>
      <c r="AB897" s="6"/>
      <c r="AC897" s="4">
        <v>1</v>
      </c>
      <c r="AD897" s="4">
        <v>0</v>
      </c>
      <c r="AE897" s="8">
        <v>45261</v>
      </c>
    </row>
    <row r="898" customHeight="1" spans="1:31">
      <c r="A898" s="2">
        <v>51519</v>
      </c>
      <c r="B898" s="3" t="s">
        <v>4076</v>
      </c>
      <c r="C898" s="3" t="s">
        <v>14693</v>
      </c>
      <c r="D898" s="6"/>
      <c r="E898" s="4" t="s">
        <v>14694</v>
      </c>
      <c r="F898" s="6"/>
      <c r="G898" s="4" t="s">
        <v>9099</v>
      </c>
      <c r="H898" s="6"/>
      <c r="I898" s="6"/>
      <c r="J898" s="4" t="s">
        <v>10647</v>
      </c>
      <c r="K898" s="4" t="s">
        <v>14695</v>
      </c>
      <c r="L898" s="6"/>
      <c r="M898" s="6"/>
      <c r="N898" s="6"/>
      <c r="O898" s="4" t="s">
        <v>496</v>
      </c>
      <c r="P898" s="4" t="s">
        <v>7861</v>
      </c>
      <c r="Q898" s="4">
        <v>100872</v>
      </c>
      <c r="R898" s="4" t="s">
        <v>184</v>
      </c>
      <c r="S898" s="4" t="s">
        <v>7975</v>
      </c>
      <c r="T898" s="6"/>
      <c r="U898" s="6"/>
      <c r="V898" s="4" t="s">
        <v>14696</v>
      </c>
      <c r="W898" s="4" t="s">
        <v>7977</v>
      </c>
      <c r="X898" s="4">
        <v>0</v>
      </c>
      <c r="Y898" s="4">
        <v>50</v>
      </c>
      <c r="Z898" s="4">
        <v>0</v>
      </c>
      <c r="AA898" s="4" t="s">
        <v>7805</v>
      </c>
      <c r="AB898" s="6"/>
      <c r="AC898" s="4">
        <v>1</v>
      </c>
      <c r="AD898" s="4">
        <v>0</v>
      </c>
      <c r="AE898" s="8">
        <v>45225</v>
      </c>
    </row>
    <row r="899" customHeight="1" spans="1:31">
      <c r="A899" s="2">
        <v>51535</v>
      </c>
      <c r="B899" s="3" t="s">
        <v>14697</v>
      </c>
      <c r="C899" s="4" t="s">
        <v>14698</v>
      </c>
      <c r="D899" s="6"/>
      <c r="E899" s="4" t="s">
        <v>14699</v>
      </c>
      <c r="F899" s="6"/>
      <c r="G899" s="4" t="s">
        <v>11470</v>
      </c>
      <c r="H899" s="6"/>
      <c r="I899" s="6"/>
      <c r="J899" s="4" t="s">
        <v>11363</v>
      </c>
      <c r="K899" s="4" t="s">
        <v>14700</v>
      </c>
      <c r="L899" s="4" t="s">
        <v>14701</v>
      </c>
      <c r="M899" s="6"/>
      <c r="N899" s="6"/>
      <c r="O899" s="4" t="s">
        <v>10567</v>
      </c>
      <c r="P899" s="4" t="s">
        <v>501</v>
      </c>
      <c r="Q899" s="4">
        <v>94087</v>
      </c>
      <c r="R899" s="4" t="s">
        <v>229</v>
      </c>
      <c r="S899" s="4" t="s">
        <v>7815</v>
      </c>
      <c r="T899" s="6"/>
      <c r="U899" s="6"/>
      <c r="V899" s="4" t="s">
        <v>14702</v>
      </c>
      <c r="W899" s="4" t="s">
        <v>7977</v>
      </c>
      <c r="X899" s="4">
        <v>0</v>
      </c>
      <c r="Y899" s="4">
        <v>50</v>
      </c>
      <c r="Z899" s="4">
        <v>0</v>
      </c>
      <c r="AA899" s="4" t="s">
        <v>7805</v>
      </c>
      <c r="AB899" s="6"/>
      <c r="AC899" s="4">
        <v>1</v>
      </c>
      <c r="AD899" s="4">
        <v>0</v>
      </c>
      <c r="AE899" s="8">
        <v>45234</v>
      </c>
    </row>
    <row r="900" customHeight="1" spans="1:31">
      <c r="A900" s="2">
        <v>51537</v>
      </c>
      <c r="B900" s="3" t="s">
        <v>14703</v>
      </c>
      <c r="C900" s="4" t="s">
        <v>14704</v>
      </c>
      <c r="D900" s="6"/>
      <c r="E900" s="4" t="s">
        <v>7713</v>
      </c>
      <c r="F900" s="4" t="s">
        <v>14705</v>
      </c>
      <c r="G900" s="4" t="s">
        <v>14706</v>
      </c>
      <c r="H900" s="6"/>
      <c r="I900" s="6"/>
      <c r="J900" s="4" t="s">
        <v>10647</v>
      </c>
      <c r="K900" s="4" t="s">
        <v>14707</v>
      </c>
      <c r="L900" s="4" t="s">
        <v>14708</v>
      </c>
      <c r="M900" s="6"/>
      <c r="N900" s="6"/>
      <c r="O900" s="4" t="s">
        <v>12056</v>
      </c>
      <c r="P900" s="4" t="s">
        <v>501</v>
      </c>
      <c r="Q900" s="4" t="s">
        <v>14709</v>
      </c>
      <c r="R900" s="4" t="s">
        <v>229</v>
      </c>
      <c r="S900" s="4" t="s">
        <v>7815</v>
      </c>
      <c r="T900" s="6"/>
      <c r="U900" s="6"/>
      <c r="V900" s="4" t="s">
        <v>14710</v>
      </c>
      <c r="W900" s="4" t="s">
        <v>7977</v>
      </c>
      <c r="X900" s="4">
        <v>0</v>
      </c>
      <c r="Y900" s="4">
        <v>50</v>
      </c>
      <c r="Z900" s="4">
        <v>0</v>
      </c>
      <c r="AA900" s="4" t="s">
        <v>7779</v>
      </c>
      <c r="AB900" s="6"/>
      <c r="AC900" s="4">
        <v>1</v>
      </c>
      <c r="AD900" s="4">
        <v>0</v>
      </c>
      <c r="AE900" s="8">
        <v>45045.2677199074</v>
      </c>
    </row>
    <row r="901" customHeight="1" spans="1:31">
      <c r="A901" s="2">
        <v>51542</v>
      </c>
      <c r="B901" s="3" t="s">
        <v>14711</v>
      </c>
      <c r="C901" s="4" t="s">
        <v>14712</v>
      </c>
      <c r="D901" s="6"/>
      <c r="E901" s="4" t="s">
        <v>7993</v>
      </c>
      <c r="F901" s="4" t="s">
        <v>14713</v>
      </c>
      <c r="G901" s="4" t="s">
        <v>14714</v>
      </c>
      <c r="H901" s="6"/>
      <c r="I901" s="6"/>
      <c r="J901" s="4" t="s">
        <v>10647</v>
      </c>
      <c r="K901" s="4" t="s">
        <v>14715</v>
      </c>
      <c r="L901" s="4" t="s">
        <v>14716</v>
      </c>
      <c r="M901" s="6"/>
      <c r="N901" s="6"/>
      <c r="O901" s="4" t="s">
        <v>8622</v>
      </c>
      <c r="P901" s="4" t="s">
        <v>540</v>
      </c>
      <c r="Q901" s="4">
        <v>10002</v>
      </c>
      <c r="R901" s="4" t="s">
        <v>229</v>
      </c>
      <c r="S901" s="4" t="s">
        <v>7815</v>
      </c>
      <c r="T901" s="6"/>
      <c r="U901" s="6"/>
      <c r="V901" s="4" t="s">
        <v>14717</v>
      </c>
      <c r="W901" s="4" t="s">
        <v>7977</v>
      </c>
      <c r="X901" s="4">
        <v>0</v>
      </c>
      <c r="Y901" s="4">
        <v>50</v>
      </c>
      <c r="Z901" s="4">
        <v>0</v>
      </c>
      <c r="AA901" s="4" t="s">
        <v>7805</v>
      </c>
      <c r="AB901" s="6"/>
      <c r="AC901" s="4">
        <v>1</v>
      </c>
      <c r="AD901" s="4">
        <v>0</v>
      </c>
      <c r="AE901" s="8">
        <v>45225</v>
      </c>
    </row>
    <row r="902" customHeight="1" spans="1:31">
      <c r="A902" s="2">
        <v>51545</v>
      </c>
      <c r="B902" s="3" t="s">
        <v>14718</v>
      </c>
      <c r="C902" s="4" t="s">
        <v>14719</v>
      </c>
      <c r="D902" s="5">
        <v>45230</v>
      </c>
      <c r="E902" s="4" t="s">
        <v>14720</v>
      </c>
      <c r="F902" s="4" t="s">
        <v>14721</v>
      </c>
      <c r="G902" s="4" t="s">
        <v>14722</v>
      </c>
      <c r="H902" s="6"/>
      <c r="I902" s="4" t="s">
        <v>9255</v>
      </c>
      <c r="J902" s="4" t="s">
        <v>13544</v>
      </c>
      <c r="K902" s="4" t="s">
        <v>14723</v>
      </c>
      <c r="L902" s="4" t="s">
        <v>14724</v>
      </c>
      <c r="M902" s="6"/>
      <c r="N902" s="6"/>
      <c r="O902" s="4" t="s">
        <v>8376</v>
      </c>
      <c r="P902" s="4" t="s">
        <v>546</v>
      </c>
      <c r="Q902" s="4">
        <v>15213</v>
      </c>
      <c r="R902" s="4" t="s">
        <v>229</v>
      </c>
      <c r="S902" s="4" t="s">
        <v>7815</v>
      </c>
      <c r="T902" s="4">
        <v>1</v>
      </c>
      <c r="U902" s="6"/>
      <c r="V902" s="4" t="s">
        <v>14725</v>
      </c>
      <c r="W902" s="4" t="s">
        <v>7778</v>
      </c>
      <c r="X902" s="4">
        <v>0</v>
      </c>
      <c r="Y902" s="4">
        <v>100</v>
      </c>
      <c r="Z902" s="4">
        <v>0</v>
      </c>
      <c r="AA902" s="4" t="s">
        <v>7779</v>
      </c>
      <c r="AB902" s="6"/>
      <c r="AC902" s="4">
        <v>1</v>
      </c>
      <c r="AD902" s="4">
        <v>0</v>
      </c>
      <c r="AE902" s="8">
        <v>45093.7854166667</v>
      </c>
    </row>
    <row r="903" customHeight="1" spans="1:31">
      <c r="A903" s="2">
        <v>51547</v>
      </c>
      <c r="B903" s="3" t="s">
        <v>14726</v>
      </c>
      <c r="C903" s="4" t="s">
        <v>14727</v>
      </c>
      <c r="D903" s="5">
        <v>44420</v>
      </c>
      <c r="E903" s="4" t="s">
        <v>12098</v>
      </c>
      <c r="F903" s="6"/>
      <c r="G903" s="4" t="s">
        <v>14728</v>
      </c>
      <c r="H903" s="6"/>
      <c r="I903" s="4" t="s">
        <v>9255</v>
      </c>
      <c r="J903" s="4" t="s">
        <v>11363</v>
      </c>
      <c r="K903" s="4" t="s">
        <v>14729</v>
      </c>
      <c r="L903" s="6"/>
      <c r="M903" s="6"/>
      <c r="N903" s="6"/>
      <c r="O903" s="4" t="s">
        <v>8717</v>
      </c>
      <c r="P903" s="4" t="s">
        <v>565</v>
      </c>
      <c r="Q903" s="4">
        <v>98115</v>
      </c>
      <c r="R903" s="4" t="s">
        <v>229</v>
      </c>
      <c r="S903" s="4" t="s">
        <v>7815</v>
      </c>
      <c r="T903" s="4">
        <v>0</v>
      </c>
      <c r="U903" s="6"/>
      <c r="V903" s="4" t="s">
        <v>14730</v>
      </c>
      <c r="W903" s="4" t="s">
        <v>7977</v>
      </c>
      <c r="X903" s="4">
        <v>0</v>
      </c>
      <c r="Y903" s="4">
        <v>50</v>
      </c>
      <c r="Z903" s="4">
        <v>0</v>
      </c>
      <c r="AA903" s="4" t="s">
        <v>7805</v>
      </c>
      <c r="AB903" s="6"/>
      <c r="AC903" s="4">
        <v>1</v>
      </c>
      <c r="AD903" s="4">
        <v>0</v>
      </c>
      <c r="AE903" s="8">
        <v>45215</v>
      </c>
    </row>
    <row r="904" customHeight="1" spans="1:31">
      <c r="A904" s="2">
        <v>51564</v>
      </c>
      <c r="B904" s="3" t="s">
        <v>14731</v>
      </c>
      <c r="C904" s="4" t="s">
        <v>14732</v>
      </c>
      <c r="D904" s="6"/>
      <c r="E904" s="4" t="s">
        <v>14733</v>
      </c>
      <c r="F904" s="6"/>
      <c r="G904" s="4" t="s">
        <v>14734</v>
      </c>
      <c r="H904" s="6"/>
      <c r="I904" s="6"/>
      <c r="J904" s="4" t="s">
        <v>12170</v>
      </c>
      <c r="K904" s="4" t="s">
        <v>14735</v>
      </c>
      <c r="L904" s="4" t="s">
        <v>14736</v>
      </c>
      <c r="M904" s="6"/>
      <c r="N904" s="6"/>
      <c r="O904" s="4" t="s">
        <v>14111</v>
      </c>
      <c r="P904" s="4" t="s">
        <v>8338</v>
      </c>
      <c r="Q904" s="4">
        <v>27516</v>
      </c>
      <c r="R904" s="4" t="s">
        <v>229</v>
      </c>
      <c r="S904" s="4" t="s">
        <v>7815</v>
      </c>
      <c r="T904" s="6"/>
      <c r="U904" s="6"/>
      <c r="V904" s="4" t="s">
        <v>14737</v>
      </c>
      <c r="W904" s="4" t="s">
        <v>7778</v>
      </c>
      <c r="X904" s="4">
        <v>0</v>
      </c>
      <c r="Y904" s="4">
        <v>100</v>
      </c>
      <c r="Z904" s="4">
        <v>0</v>
      </c>
      <c r="AA904" s="4" t="s">
        <v>7779</v>
      </c>
      <c r="AB904" s="6"/>
      <c r="AC904" s="4">
        <v>1</v>
      </c>
      <c r="AD904" s="4">
        <v>0</v>
      </c>
      <c r="AE904" s="8">
        <v>45096.5965277778</v>
      </c>
    </row>
    <row r="905" customHeight="1" spans="1:31">
      <c r="A905" s="2">
        <v>51565</v>
      </c>
      <c r="B905" s="3" t="s">
        <v>14738</v>
      </c>
      <c r="C905" s="4" t="s">
        <v>14739</v>
      </c>
      <c r="D905" s="5">
        <v>45289</v>
      </c>
      <c r="E905" s="4" t="s">
        <v>14740</v>
      </c>
      <c r="F905" s="6"/>
      <c r="G905" s="4" t="s">
        <v>14741</v>
      </c>
      <c r="H905" s="6"/>
      <c r="I905" s="6"/>
      <c r="J905" s="4" t="s">
        <v>11363</v>
      </c>
      <c r="K905" s="4" t="s">
        <v>14742</v>
      </c>
      <c r="L905" s="6"/>
      <c r="M905" s="6"/>
      <c r="N905" s="6"/>
      <c r="O905" s="4" t="s">
        <v>14743</v>
      </c>
      <c r="P905" s="4" t="s">
        <v>14744</v>
      </c>
      <c r="Q905" s="4">
        <v>68116</v>
      </c>
      <c r="R905" s="4" t="s">
        <v>229</v>
      </c>
      <c r="S905" s="4" t="s">
        <v>7815</v>
      </c>
      <c r="T905" s="6"/>
      <c r="U905" s="6"/>
      <c r="V905" s="4" t="s">
        <v>14745</v>
      </c>
      <c r="W905" s="4" t="s">
        <v>7977</v>
      </c>
      <c r="X905" s="4">
        <v>0</v>
      </c>
      <c r="Y905" s="4">
        <v>50</v>
      </c>
      <c r="Z905" s="4">
        <v>0</v>
      </c>
      <c r="AA905" s="4" t="s">
        <v>7779</v>
      </c>
      <c r="AB905" s="6"/>
      <c r="AC905" s="4">
        <v>1</v>
      </c>
      <c r="AD905" s="4">
        <v>0</v>
      </c>
      <c r="AE905" s="8">
        <v>45045.2677546296</v>
      </c>
    </row>
    <row r="906" customHeight="1" spans="1:31">
      <c r="A906" s="2">
        <v>51582</v>
      </c>
      <c r="B906" s="3" t="s">
        <v>14746</v>
      </c>
      <c r="C906" s="4" t="s">
        <v>14747</v>
      </c>
      <c r="D906" s="6"/>
      <c r="E906" s="4" t="s">
        <v>14748</v>
      </c>
      <c r="F906" s="6"/>
      <c r="G906" s="4" t="s">
        <v>13749</v>
      </c>
      <c r="H906" s="6"/>
      <c r="I906" s="6"/>
      <c r="J906" s="4" t="s">
        <v>13544</v>
      </c>
      <c r="K906" s="4" t="s">
        <v>14749</v>
      </c>
      <c r="L906" s="4" t="s">
        <v>14750</v>
      </c>
      <c r="M906" s="6"/>
      <c r="N906" s="6"/>
      <c r="O906" s="4" t="s">
        <v>8717</v>
      </c>
      <c r="P906" s="4" t="s">
        <v>565</v>
      </c>
      <c r="Q906" s="4">
        <v>98105</v>
      </c>
      <c r="R906" s="4" t="s">
        <v>229</v>
      </c>
      <c r="S906" s="4" t="s">
        <v>7815</v>
      </c>
      <c r="T906" s="6"/>
      <c r="U906" s="6"/>
      <c r="V906" s="4" t="s">
        <v>14751</v>
      </c>
      <c r="W906" s="4" t="s">
        <v>7977</v>
      </c>
      <c r="X906" s="4">
        <v>0</v>
      </c>
      <c r="Y906" s="4">
        <v>50</v>
      </c>
      <c r="Z906" s="4">
        <v>0</v>
      </c>
      <c r="AA906" s="4" t="s">
        <v>7805</v>
      </c>
      <c r="AB906" s="6"/>
      <c r="AC906" s="4">
        <v>1</v>
      </c>
      <c r="AD906" s="4">
        <v>0</v>
      </c>
      <c r="AE906" s="8">
        <v>45245</v>
      </c>
    </row>
    <row r="907" customHeight="1" spans="1:31">
      <c r="A907" s="2">
        <v>51592</v>
      </c>
      <c r="B907" s="3" t="s">
        <v>14752</v>
      </c>
      <c r="C907" s="4" t="s">
        <v>14753</v>
      </c>
      <c r="D907" s="5">
        <v>44638</v>
      </c>
      <c r="E907" s="4" t="s">
        <v>7227</v>
      </c>
      <c r="F907" s="6"/>
      <c r="G907" s="4" t="s">
        <v>8780</v>
      </c>
      <c r="H907" s="6"/>
      <c r="I907" s="4" t="s">
        <v>9255</v>
      </c>
      <c r="J907" s="4" t="s">
        <v>12170</v>
      </c>
      <c r="K907" s="4" t="s">
        <v>14754</v>
      </c>
      <c r="L907" s="4" t="s">
        <v>14755</v>
      </c>
      <c r="M907" s="6"/>
      <c r="N907" s="4" t="s">
        <v>14756</v>
      </c>
      <c r="O907" s="4" t="s">
        <v>7870</v>
      </c>
      <c r="P907" s="4" t="s">
        <v>10201</v>
      </c>
      <c r="Q907" s="4">
        <v>85743</v>
      </c>
      <c r="R907" s="4" t="s">
        <v>229</v>
      </c>
      <c r="S907" s="4" t="s">
        <v>7815</v>
      </c>
      <c r="T907" s="4">
        <v>0</v>
      </c>
      <c r="U907" s="6"/>
      <c r="V907" s="4" t="s">
        <v>14757</v>
      </c>
      <c r="W907" s="4" t="s">
        <v>7977</v>
      </c>
      <c r="X907" s="4">
        <v>0</v>
      </c>
      <c r="Y907" s="4">
        <v>50</v>
      </c>
      <c r="Z907" s="4">
        <v>0</v>
      </c>
      <c r="AA907" s="4" t="s">
        <v>7805</v>
      </c>
      <c r="AB907" s="6"/>
      <c r="AC907" s="4">
        <v>1</v>
      </c>
      <c r="AD907" s="4">
        <v>0</v>
      </c>
      <c r="AE907" s="8">
        <v>45240</v>
      </c>
    </row>
    <row r="908" customHeight="1" spans="1:31">
      <c r="A908" s="2">
        <v>51600</v>
      </c>
      <c r="B908" s="3" t="s">
        <v>14758</v>
      </c>
      <c r="C908" s="4" t="s">
        <v>14759</v>
      </c>
      <c r="D908" s="6"/>
      <c r="E908" s="4" t="s">
        <v>9630</v>
      </c>
      <c r="F908" s="4" t="s">
        <v>10161</v>
      </c>
      <c r="G908" s="4" t="s">
        <v>14760</v>
      </c>
      <c r="H908" s="6"/>
      <c r="I908" s="6"/>
      <c r="J908" s="4" t="s">
        <v>13743</v>
      </c>
      <c r="K908" s="4" t="s">
        <v>14632</v>
      </c>
      <c r="L908" s="4" t="s">
        <v>9477</v>
      </c>
      <c r="M908" s="6"/>
      <c r="N908" s="6"/>
      <c r="O908" s="4" t="s">
        <v>8622</v>
      </c>
      <c r="P908" s="4" t="s">
        <v>540</v>
      </c>
      <c r="Q908" s="4">
        <v>10003</v>
      </c>
      <c r="R908" s="4" t="s">
        <v>229</v>
      </c>
      <c r="S908" s="4" t="s">
        <v>7815</v>
      </c>
      <c r="T908" s="6"/>
      <c r="U908" s="6"/>
      <c r="V908" s="4" t="s">
        <v>14761</v>
      </c>
      <c r="W908" s="4" t="s">
        <v>7977</v>
      </c>
      <c r="X908" s="4">
        <v>0</v>
      </c>
      <c r="Y908" s="4">
        <v>50</v>
      </c>
      <c r="Z908" s="4">
        <v>0</v>
      </c>
      <c r="AA908" s="4" t="s">
        <v>7805</v>
      </c>
      <c r="AB908" s="6"/>
      <c r="AC908" s="4">
        <v>1</v>
      </c>
      <c r="AD908" s="4">
        <v>0</v>
      </c>
      <c r="AE908" s="8">
        <v>45243</v>
      </c>
    </row>
    <row r="909" customHeight="1" spans="1:31">
      <c r="A909" s="2">
        <v>51613</v>
      </c>
      <c r="B909" s="3" t="s">
        <v>14762</v>
      </c>
      <c r="C909" s="4" t="s">
        <v>14763</v>
      </c>
      <c r="D909" s="6"/>
      <c r="E909" s="4" t="s">
        <v>14764</v>
      </c>
      <c r="F909" s="6"/>
      <c r="G909" s="4" t="s">
        <v>8873</v>
      </c>
      <c r="H909" s="6"/>
      <c r="I909" s="6"/>
      <c r="J909" s="4" t="s">
        <v>12170</v>
      </c>
      <c r="K909" s="4" t="s">
        <v>14765</v>
      </c>
      <c r="L909" s="4" t="s">
        <v>14766</v>
      </c>
      <c r="M909" s="6"/>
      <c r="N909" s="6"/>
      <c r="O909" s="4" t="s">
        <v>8162</v>
      </c>
      <c r="P909" s="4" t="s">
        <v>7945</v>
      </c>
      <c r="Q909" s="4">
        <v>61801</v>
      </c>
      <c r="R909" s="4" t="s">
        <v>229</v>
      </c>
      <c r="S909" s="4" t="s">
        <v>7815</v>
      </c>
      <c r="T909" s="6"/>
      <c r="U909" s="6"/>
      <c r="V909" s="4" t="s">
        <v>14767</v>
      </c>
      <c r="W909" s="4" t="s">
        <v>7977</v>
      </c>
      <c r="X909" s="4">
        <v>0</v>
      </c>
      <c r="Y909" s="4">
        <v>50</v>
      </c>
      <c r="Z909" s="4">
        <v>0</v>
      </c>
      <c r="AA909" s="4" t="s">
        <v>7779</v>
      </c>
      <c r="AB909" s="6"/>
      <c r="AC909" s="4">
        <v>1</v>
      </c>
      <c r="AD909" s="4">
        <v>0</v>
      </c>
      <c r="AE909" s="8">
        <v>45045.2680092593</v>
      </c>
    </row>
    <row r="910" customHeight="1" spans="1:31">
      <c r="A910" s="2">
        <v>51617</v>
      </c>
      <c r="B910" s="3" t="s">
        <v>14768</v>
      </c>
      <c r="C910" s="4" t="s">
        <v>14769</v>
      </c>
      <c r="D910" s="6"/>
      <c r="E910" s="4" t="s">
        <v>14770</v>
      </c>
      <c r="F910" s="6"/>
      <c r="G910" s="4" t="s">
        <v>9931</v>
      </c>
      <c r="H910" s="6"/>
      <c r="I910" s="6"/>
      <c r="J910" s="4" t="s">
        <v>13544</v>
      </c>
      <c r="K910" s="4" t="s">
        <v>14771</v>
      </c>
      <c r="L910" s="4" t="s">
        <v>14772</v>
      </c>
      <c r="M910" s="6"/>
      <c r="N910" s="6"/>
      <c r="O910" s="4" t="s">
        <v>11788</v>
      </c>
      <c r="P910" s="4" t="s">
        <v>501</v>
      </c>
      <c r="Q910" s="4">
        <v>94305</v>
      </c>
      <c r="R910" s="4" t="s">
        <v>229</v>
      </c>
      <c r="S910" s="4" t="s">
        <v>7815</v>
      </c>
      <c r="T910" s="6"/>
      <c r="U910" s="6"/>
      <c r="V910" s="4" t="s">
        <v>14773</v>
      </c>
      <c r="W910" s="4" t="s">
        <v>7977</v>
      </c>
      <c r="X910" s="4">
        <v>0</v>
      </c>
      <c r="Y910" s="4">
        <v>50</v>
      </c>
      <c r="Z910" s="4">
        <v>0</v>
      </c>
      <c r="AA910" s="4" t="s">
        <v>7805</v>
      </c>
      <c r="AB910" s="6"/>
      <c r="AC910" s="4">
        <v>1</v>
      </c>
      <c r="AD910" s="4">
        <v>0</v>
      </c>
      <c r="AE910" s="8">
        <v>45233</v>
      </c>
    </row>
    <row r="911" customHeight="1" spans="1:31">
      <c r="A911" s="2">
        <v>51631</v>
      </c>
      <c r="B911" s="3" t="s">
        <v>14774</v>
      </c>
      <c r="C911" s="4" t="s">
        <v>14775</v>
      </c>
      <c r="D911" s="5">
        <v>44407</v>
      </c>
      <c r="E911" s="4" t="s">
        <v>14776</v>
      </c>
      <c r="F911" s="6"/>
      <c r="G911" s="4" t="s">
        <v>8914</v>
      </c>
      <c r="H911" s="3" t="s">
        <v>14777</v>
      </c>
      <c r="I911" s="4" t="s">
        <v>9255</v>
      </c>
      <c r="J911" s="4" t="s">
        <v>11363</v>
      </c>
      <c r="K911" s="4" t="s">
        <v>14778</v>
      </c>
      <c r="L911" s="4" t="s">
        <v>14779</v>
      </c>
      <c r="M911" s="6"/>
      <c r="N911" s="6"/>
      <c r="O911" s="4" t="s">
        <v>12297</v>
      </c>
      <c r="P911" s="4" t="s">
        <v>12298</v>
      </c>
      <c r="Q911" s="4">
        <v>2903</v>
      </c>
      <c r="R911" s="4" t="s">
        <v>229</v>
      </c>
      <c r="S911" s="4" t="s">
        <v>7815</v>
      </c>
      <c r="T911" s="4">
        <v>0</v>
      </c>
      <c r="U911" s="6"/>
      <c r="V911" s="4" t="s">
        <v>14780</v>
      </c>
      <c r="W911" s="4" t="s">
        <v>7977</v>
      </c>
      <c r="X911" s="4">
        <v>0</v>
      </c>
      <c r="Y911" s="4">
        <v>50</v>
      </c>
      <c r="Z911" s="4">
        <v>0</v>
      </c>
      <c r="AA911" s="4" t="s">
        <v>7805</v>
      </c>
      <c r="AB911" s="6"/>
      <c r="AC911" s="4">
        <v>1</v>
      </c>
      <c r="AD911" s="4">
        <v>0</v>
      </c>
      <c r="AE911" s="8">
        <v>45240</v>
      </c>
    </row>
    <row r="912" customHeight="1" spans="1:31">
      <c r="A912" s="2">
        <v>51656</v>
      </c>
      <c r="B912" s="3" t="s">
        <v>14781</v>
      </c>
      <c r="C912" s="4" t="s">
        <v>14782</v>
      </c>
      <c r="D912" s="6"/>
      <c r="E912" s="4" t="s">
        <v>14783</v>
      </c>
      <c r="F912" s="6"/>
      <c r="G912" s="4" t="s">
        <v>14784</v>
      </c>
      <c r="H912" s="6"/>
      <c r="I912" s="6"/>
      <c r="J912" s="4" t="s">
        <v>10647</v>
      </c>
      <c r="K912" s="4" t="s">
        <v>14785</v>
      </c>
      <c r="L912" s="4" t="s">
        <v>14786</v>
      </c>
      <c r="M912" s="6"/>
      <c r="N912" s="6"/>
      <c r="O912" s="4" t="s">
        <v>8376</v>
      </c>
      <c r="P912" s="4" t="s">
        <v>546</v>
      </c>
      <c r="Q912" s="4">
        <v>15217</v>
      </c>
      <c r="R912" s="4" t="s">
        <v>229</v>
      </c>
      <c r="S912" s="4" t="s">
        <v>7815</v>
      </c>
      <c r="T912" s="6"/>
      <c r="U912" s="6"/>
      <c r="V912" s="4" t="s">
        <v>14787</v>
      </c>
      <c r="W912" s="4" t="s">
        <v>7977</v>
      </c>
      <c r="X912" s="4">
        <v>0</v>
      </c>
      <c r="Y912" s="4">
        <v>50</v>
      </c>
      <c r="Z912" s="4">
        <v>0</v>
      </c>
      <c r="AA912" s="4" t="s">
        <v>7805</v>
      </c>
      <c r="AB912" s="6"/>
      <c r="AC912" s="4">
        <v>1</v>
      </c>
      <c r="AD912" s="4">
        <v>0</v>
      </c>
      <c r="AE912" s="8">
        <v>45241</v>
      </c>
    </row>
    <row r="913" customHeight="1" spans="1:31">
      <c r="A913" s="2">
        <v>51663</v>
      </c>
      <c r="B913" s="3" t="s">
        <v>14788</v>
      </c>
      <c r="C913" s="4" t="s">
        <v>14789</v>
      </c>
      <c r="D913" s="5">
        <v>44367</v>
      </c>
      <c r="E913" s="4" t="s">
        <v>14790</v>
      </c>
      <c r="F913" s="4" t="s">
        <v>14791</v>
      </c>
      <c r="G913" s="4" t="s">
        <v>14792</v>
      </c>
      <c r="H913" s="6"/>
      <c r="I913" s="6"/>
      <c r="J913" s="4" t="s">
        <v>13544</v>
      </c>
      <c r="K913" s="4" t="s">
        <v>14793</v>
      </c>
      <c r="L913" s="13">
        <v>45340</v>
      </c>
      <c r="M913" s="6"/>
      <c r="N913" s="6"/>
      <c r="O913" s="4" t="s">
        <v>213</v>
      </c>
      <c r="P913" s="4" t="s">
        <v>8286</v>
      </c>
      <c r="Q913" s="4">
        <v>138680</v>
      </c>
      <c r="R913" s="4" t="s">
        <v>213</v>
      </c>
      <c r="S913" s="4" t="s">
        <v>7975</v>
      </c>
      <c r="T913" s="6"/>
      <c r="U913" s="6"/>
      <c r="V913" s="4" t="s">
        <v>14794</v>
      </c>
      <c r="W913" s="4" t="s">
        <v>7778</v>
      </c>
      <c r="X913" s="4">
        <v>0</v>
      </c>
      <c r="Y913" s="4">
        <v>100</v>
      </c>
      <c r="Z913" s="4">
        <v>0</v>
      </c>
      <c r="AA913" s="4" t="s">
        <v>7779</v>
      </c>
      <c r="AB913" s="6"/>
      <c r="AC913" s="4">
        <v>1</v>
      </c>
      <c r="AD913" s="4">
        <v>0</v>
      </c>
      <c r="AE913" s="8">
        <v>45094.0277777778</v>
      </c>
    </row>
    <row r="914" customHeight="1" spans="1:31">
      <c r="A914" s="2">
        <v>51666</v>
      </c>
      <c r="B914" s="3" t="s">
        <v>14795</v>
      </c>
      <c r="C914" s="4" t="s">
        <v>14796</v>
      </c>
      <c r="D914" s="5">
        <v>45086</v>
      </c>
      <c r="E914" s="4" t="s">
        <v>14797</v>
      </c>
      <c r="F914" s="6"/>
      <c r="G914" s="4" t="s">
        <v>14798</v>
      </c>
      <c r="H914" s="6"/>
      <c r="I914" s="6"/>
      <c r="J914" s="4" t="s">
        <v>10647</v>
      </c>
      <c r="K914" s="4" t="s">
        <v>14799</v>
      </c>
      <c r="L914" s="6"/>
      <c r="M914" s="6"/>
      <c r="N914" s="6"/>
      <c r="O914" s="4" t="s">
        <v>14800</v>
      </c>
      <c r="P914" s="4" t="s">
        <v>9222</v>
      </c>
      <c r="Q914" s="4">
        <v>31410</v>
      </c>
      <c r="R914" s="4" t="s">
        <v>229</v>
      </c>
      <c r="S914" s="4" t="s">
        <v>7815</v>
      </c>
      <c r="T914" s="6"/>
      <c r="U914" s="6"/>
      <c r="V914" s="4" t="s">
        <v>14801</v>
      </c>
      <c r="W914" s="4" t="s">
        <v>7977</v>
      </c>
      <c r="X914" s="4">
        <v>0</v>
      </c>
      <c r="Y914" s="4">
        <v>50</v>
      </c>
      <c r="Z914" s="4">
        <v>0</v>
      </c>
      <c r="AA914" s="4" t="s">
        <v>7805</v>
      </c>
      <c r="AB914" s="6"/>
      <c r="AC914" s="4">
        <v>1</v>
      </c>
      <c r="AD914" s="4">
        <v>0</v>
      </c>
      <c r="AE914" s="8">
        <v>45208</v>
      </c>
    </row>
    <row r="915" customHeight="1" spans="1:31">
      <c r="A915" s="2">
        <v>51694</v>
      </c>
      <c r="B915" s="3" t="s">
        <v>14802</v>
      </c>
      <c r="C915" s="4" t="s">
        <v>14803</v>
      </c>
      <c r="D915" s="6"/>
      <c r="E915" s="4" t="s">
        <v>14804</v>
      </c>
      <c r="F915" s="6"/>
      <c r="G915" s="4" t="s">
        <v>14805</v>
      </c>
      <c r="H915" s="6"/>
      <c r="I915" s="6"/>
      <c r="J915" s="4" t="s">
        <v>12170</v>
      </c>
      <c r="K915" s="4" t="s">
        <v>14806</v>
      </c>
      <c r="L915" s="4" t="s">
        <v>14807</v>
      </c>
      <c r="M915" s="6"/>
      <c r="N915" s="6"/>
      <c r="O915" s="4" t="s">
        <v>12143</v>
      </c>
      <c r="P915" s="4" t="s">
        <v>501</v>
      </c>
      <c r="Q915" s="4">
        <v>92122</v>
      </c>
      <c r="R915" s="4" t="s">
        <v>229</v>
      </c>
      <c r="S915" s="4" t="s">
        <v>7815</v>
      </c>
      <c r="T915" s="6"/>
      <c r="U915" s="6"/>
      <c r="V915" s="4" t="s">
        <v>14808</v>
      </c>
      <c r="W915" s="4" t="s">
        <v>7977</v>
      </c>
      <c r="X915" s="4">
        <v>0</v>
      </c>
      <c r="Y915" s="4">
        <v>50</v>
      </c>
      <c r="Z915" s="4">
        <v>0</v>
      </c>
      <c r="AA915" s="4" t="s">
        <v>7805</v>
      </c>
      <c r="AB915" s="6"/>
      <c r="AC915" s="4">
        <v>1</v>
      </c>
      <c r="AD915" s="4">
        <v>0</v>
      </c>
      <c r="AE915" s="8">
        <v>45251</v>
      </c>
    </row>
    <row r="916" customHeight="1" spans="1:31">
      <c r="A916" s="2">
        <v>51695</v>
      </c>
      <c r="B916" s="3" t="s">
        <v>3581</v>
      </c>
      <c r="C916" s="4" t="s">
        <v>14809</v>
      </c>
      <c r="D916" s="6"/>
      <c r="E916" s="4" t="s">
        <v>14810</v>
      </c>
      <c r="F916" s="6"/>
      <c r="G916" s="4" t="s">
        <v>8105</v>
      </c>
      <c r="H916" s="6"/>
      <c r="I916" s="6"/>
      <c r="J916" s="4" t="s">
        <v>10647</v>
      </c>
      <c r="K916" s="4" t="s">
        <v>14811</v>
      </c>
      <c r="L916" s="4" t="s">
        <v>14812</v>
      </c>
      <c r="M916" s="6"/>
      <c r="N916" s="6"/>
      <c r="O916" s="4" t="s">
        <v>8969</v>
      </c>
      <c r="P916" s="4" t="s">
        <v>566</v>
      </c>
      <c r="Q916" s="4">
        <v>8057</v>
      </c>
      <c r="R916" s="4" t="s">
        <v>221</v>
      </c>
      <c r="S916" s="4" t="s">
        <v>7802</v>
      </c>
      <c r="T916" s="6"/>
      <c r="U916" s="6"/>
      <c r="V916" s="4" t="s">
        <v>14813</v>
      </c>
      <c r="W916" s="4" t="s">
        <v>7977</v>
      </c>
      <c r="X916" s="4">
        <v>0</v>
      </c>
      <c r="Y916" s="4">
        <v>50</v>
      </c>
      <c r="Z916" s="4">
        <v>0</v>
      </c>
      <c r="AA916" s="4" t="s">
        <v>7805</v>
      </c>
      <c r="AB916" s="6"/>
      <c r="AC916" s="4">
        <v>1</v>
      </c>
      <c r="AD916" s="4">
        <v>0</v>
      </c>
      <c r="AE916" s="8">
        <v>45231</v>
      </c>
    </row>
    <row r="917" customHeight="1" spans="1:31">
      <c r="A917" s="2">
        <v>51786</v>
      </c>
      <c r="B917" s="3" t="s">
        <v>14814</v>
      </c>
      <c r="C917" s="4" t="s">
        <v>14815</v>
      </c>
      <c r="D917" s="5">
        <v>44277</v>
      </c>
      <c r="E917" s="4" t="s">
        <v>14816</v>
      </c>
      <c r="F917" s="6"/>
      <c r="G917" s="4" t="s">
        <v>14817</v>
      </c>
      <c r="H917" s="3" t="s">
        <v>14818</v>
      </c>
      <c r="I917" s="4" t="s">
        <v>7927</v>
      </c>
      <c r="J917" s="4" t="s">
        <v>14819</v>
      </c>
      <c r="K917" s="4" t="s">
        <v>14820</v>
      </c>
      <c r="L917" s="4" t="s">
        <v>14821</v>
      </c>
      <c r="M917" s="6"/>
      <c r="N917" s="6"/>
      <c r="O917" s="4" t="s">
        <v>14822</v>
      </c>
      <c r="P917" s="4" t="s">
        <v>560</v>
      </c>
      <c r="Q917" s="4">
        <v>201305</v>
      </c>
      <c r="R917" s="4" t="s">
        <v>196</v>
      </c>
      <c r="S917" s="4" t="s">
        <v>7826</v>
      </c>
      <c r="T917" s="4">
        <v>1</v>
      </c>
      <c r="U917" s="6"/>
      <c r="V917" s="4" t="s">
        <v>14823</v>
      </c>
      <c r="W917" s="4" t="s">
        <v>7977</v>
      </c>
      <c r="X917" s="4">
        <v>0</v>
      </c>
      <c r="Y917" s="4">
        <v>50</v>
      </c>
      <c r="Z917" s="4">
        <v>0</v>
      </c>
      <c r="AA917" s="4" t="s">
        <v>7805</v>
      </c>
      <c r="AB917" s="6"/>
      <c r="AC917" s="4">
        <v>1</v>
      </c>
      <c r="AD917" s="4">
        <v>0</v>
      </c>
      <c r="AE917" s="8">
        <v>45236</v>
      </c>
    </row>
    <row r="918" customHeight="1" spans="1:31">
      <c r="A918" s="2">
        <v>51799</v>
      </c>
      <c r="B918" s="3" t="s">
        <v>14824</v>
      </c>
      <c r="C918" s="4" t="s">
        <v>14825</v>
      </c>
      <c r="D918" s="5">
        <v>44200</v>
      </c>
      <c r="E918" s="4" t="s">
        <v>14826</v>
      </c>
      <c r="F918" s="6"/>
      <c r="G918" s="4" t="s">
        <v>9962</v>
      </c>
      <c r="H918" s="6"/>
      <c r="I918" s="4" t="s">
        <v>9255</v>
      </c>
      <c r="J918" s="4">
        <v>2023</v>
      </c>
      <c r="K918" s="4" t="s">
        <v>14827</v>
      </c>
      <c r="L918" s="6"/>
      <c r="M918" s="6"/>
      <c r="N918" s="6"/>
      <c r="O918" s="4" t="s">
        <v>12603</v>
      </c>
      <c r="P918" s="4" t="s">
        <v>12596</v>
      </c>
      <c r="Q918" s="4">
        <v>311202</v>
      </c>
      <c r="R918" s="4" t="s">
        <v>184</v>
      </c>
      <c r="S918" s="4" t="s">
        <v>7975</v>
      </c>
      <c r="T918" s="4">
        <v>0</v>
      </c>
      <c r="U918" s="6"/>
      <c r="V918" s="4" t="s">
        <v>14828</v>
      </c>
      <c r="W918" s="4" t="s">
        <v>7778</v>
      </c>
      <c r="X918" s="4">
        <v>0</v>
      </c>
      <c r="Y918" s="4">
        <v>100</v>
      </c>
      <c r="Z918" s="4">
        <v>0</v>
      </c>
      <c r="AA918" s="4" t="s">
        <v>7805</v>
      </c>
      <c r="AB918" s="6"/>
      <c r="AC918" s="4">
        <v>1</v>
      </c>
      <c r="AD918" s="4">
        <v>0</v>
      </c>
      <c r="AE918" s="8">
        <v>45244</v>
      </c>
    </row>
    <row r="919" customHeight="1" spans="1:31">
      <c r="A919" s="2">
        <v>51807</v>
      </c>
      <c r="B919" s="3" t="s">
        <v>14829</v>
      </c>
      <c r="C919" s="4" t="s">
        <v>14830</v>
      </c>
      <c r="D919" s="6"/>
      <c r="E919" s="4" t="s">
        <v>14831</v>
      </c>
      <c r="F919" s="6"/>
      <c r="G919" s="4" t="s">
        <v>14832</v>
      </c>
      <c r="H919" s="6"/>
      <c r="I919" s="6"/>
      <c r="J919" s="4" t="s">
        <v>13544</v>
      </c>
      <c r="K919" s="4" t="s">
        <v>14833</v>
      </c>
      <c r="L919" s="6"/>
      <c r="M919" s="6"/>
      <c r="N919" s="6"/>
      <c r="O919" s="4" t="s">
        <v>14834</v>
      </c>
      <c r="P919" s="4" t="s">
        <v>14835</v>
      </c>
      <c r="Q919" s="4">
        <v>10260</v>
      </c>
      <c r="R919" s="4" t="s">
        <v>223</v>
      </c>
      <c r="S919" s="4" t="s">
        <v>7975</v>
      </c>
      <c r="T919" s="6"/>
      <c r="U919" s="6"/>
      <c r="V919" s="4" t="s">
        <v>14836</v>
      </c>
      <c r="W919" s="4" t="s">
        <v>7977</v>
      </c>
      <c r="X919" s="4">
        <v>0</v>
      </c>
      <c r="Y919" s="4">
        <v>50</v>
      </c>
      <c r="Z919" s="4">
        <v>0</v>
      </c>
      <c r="AA919" s="4" t="s">
        <v>7805</v>
      </c>
      <c r="AB919" s="6"/>
      <c r="AC919" s="4">
        <v>1</v>
      </c>
      <c r="AD919" s="4">
        <v>0</v>
      </c>
      <c r="AE919" s="8">
        <v>45236</v>
      </c>
    </row>
    <row r="920" customHeight="1" spans="1:31">
      <c r="A920" s="2">
        <v>51817</v>
      </c>
      <c r="B920" s="3" t="s">
        <v>14837</v>
      </c>
      <c r="C920" s="4" t="s">
        <v>14838</v>
      </c>
      <c r="D920" s="5">
        <v>44703</v>
      </c>
      <c r="E920" s="4" t="s">
        <v>14839</v>
      </c>
      <c r="F920" s="4" t="s">
        <v>14840</v>
      </c>
      <c r="G920" s="4" t="s">
        <v>14841</v>
      </c>
      <c r="H920" s="6"/>
      <c r="I920" s="6"/>
      <c r="J920" s="4" t="s">
        <v>10647</v>
      </c>
      <c r="K920" s="4" t="s">
        <v>14842</v>
      </c>
      <c r="L920" s="4" t="s">
        <v>14843</v>
      </c>
      <c r="M920" s="6"/>
      <c r="N920" s="6"/>
      <c r="O920" s="4" t="s">
        <v>10451</v>
      </c>
      <c r="P920" s="4" t="s">
        <v>10667</v>
      </c>
      <c r="Q920" s="4">
        <v>110016</v>
      </c>
      <c r="R920" s="4" t="s">
        <v>196</v>
      </c>
      <c r="S920" s="4" t="s">
        <v>12423</v>
      </c>
      <c r="T920" s="6"/>
      <c r="U920" s="6"/>
      <c r="V920" s="4" t="s">
        <v>14844</v>
      </c>
      <c r="W920" s="4" t="s">
        <v>7977</v>
      </c>
      <c r="X920" s="4">
        <v>0</v>
      </c>
      <c r="Y920" s="4">
        <v>50</v>
      </c>
      <c r="Z920" s="4">
        <v>0</v>
      </c>
      <c r="AA920" s="4" t="s">
        <v>7805</v>
      </c>
      <c r="AB920" s="6"/>
      <c r="AC920" s="4">
        <v>1</v>
      </c>
      <c r="AD920" s="4">
        <v>0</v>
      </c>
      <c r="AE920" s="8">
        <v>45232</v>
      </c>
    </row>
    <row r="921" customHeight="1" spans="1:31">
      <c r="A921" s="2">
        <v>51853</v>
      </c>
      <c r="B921" s="3" t="s">
        <v>14845</v>
      </c>
      <c r="C921" s="4" t="s">
        <v>14846</v>
      </c>
      <c r="D921" s="5">
        <v>45236</v>
      </c>
      <c r="E921" s="4" t="s">
        <v>14847</v>
      </c>
      <c r="F921" s="6"/>
      <c r="G921" s="4" t="s">
        <v>14848</v>
      </c>
      <c r="H921" s="3" t="s">
        <v>14849</v>
      </c>
      <c r="I921" s="4" t="s">
        <v>9255</v>
      </c>
      <c r="J921" s="4" t="s">
        <v>14850</v>
      </c>
      <c r="K921" s="4" t="s">
        <v>14851</v>
      </c>
      <c r="L921" s="4" t="s">
        <v>14852</v>
      </c>
      <c r="M921" s="6"/>
      <c r="N921" s="6"/>
      <c r="O921" s="4" t="s">
        <v>14853</v>
      </c>
      <c r="P921" s="4" t="s">
        <v>501</v>
      </c>
      <c r="Q921" s="4">
        <v>93101</v>
      </c>
      <c r="R921" s="4" t="s">
        <v>229</v>
      </c>
      <c r="S921" s="4" t="s">
        <v>7815</v>
      </c>
      <c r="T921" s="4">
        <v>1</v>
      </c>
      <c r="U921" s="6"/>
      <c r="V921" s="4" t="s">
        <v>14854</v>
      </c>
      <c r="W921" s="4" t="s">
        <v>7977</v>
      </c>
      <c r="X921" s="4">
        <v>0</v>
      </c>
      <c r="Y921" s="4">
        <v>50</v>
      </c>
      <c r="Z921" s="4">
        <v>0</v>
      </c>
      <c r="AA921" s="4" t="s">
        <v>7805</v>
      </c>
      <c r="AB921" s="6"/>
      <c r="AC921" s="4">
        <v>1</v>
      </c>
      <c r="AD921" s="4">
        <v>0</v>
      </c>
      <c r="AE921" s="8">
        <v>45236</v>
      </c>
    </row>
    <row r="922" customHeight="1" spans="1:31">
      <c r="A922" s="2">
        <v>51893</v>
      </c>
      <c r="B922" s="3" t="s">
        <v>14855</v>
      </c>
      <c r="C922" s="4" t="s">
        <v>14856</v>
      </c>
      <c r="D922" s="5">
        <v>44724</v>
      </c>
      <c r="E922" s="4" t="s">
        <v>11452</v>
      </c>
      <c r="F922" s="6"/>
      <c r="G922" s="4" t="s">
        <v>14529</v>
      </c>
      <c r="H922" s="6"/>
      <c r="I922" s="4" t="s">
        <v>9370</v>
      </c>
      <c r="J922" s="4">
        <v>2023</v>
      </c>
      <c r="K922" s="4" t="s">
        <v>10005</v>
      </c>
      <c r="L922" s="4" t="s">
        <v>14857</v>
      </c>
      <c r="M922" s="6"/>
      <c r="N922" s="6"/>
      <c r="O922" s="4" t="s">
        <v>496</v>
      </c>
      <c r="P922" s="4" t="s">
        <v>12468</v>
      </c>
      <c r="Q922" s="4">
        <v>100084</v>
      </c>
      <c r="R922" s="4" t="s">
        <v>184</v>
      </c>
      <c r="S922" s="4" t="s">
        <v>7975</v>
      </c>
      <c r="T922" s="4">
        <v>0</v>
      </c>
      <c r="U922" s="6"/>
      <c r="V922" s="4" t="s">
        <v>14858</v>
      </c>
      <c r="W922" s="4" t="s">
        <v>7778</v>
      </c>
      <c r="X922" s="4">
        <v>0</v>
      </c>
      <c r="Y922" s="4">
        <v>100</v>
      </c>
      <c r="Z922" s="4">
        <v>0</v>
      </c>
      <c r="AA922" s="4" t="s">
        <v>7779</v>
      </c>
      <c r="AB922" s="6"/>
      <c r="AC922" s="4">
        <v>1</v>
      </c>
      <c r="AD922" s="4">
        <v>0</v>
      </c>
      <c r="AE922" s="8">
        <v>45106.1201388889</v>
      </c>
    </row>
    <row r="923" customHeight="1" spans="1:31">
      <c r="A923" s="2">
        <v>51906</v>
      </c>
      <c r="B923" s="3" t="s">
        <v>14859</v>
      </c>
      <c r="C923" s="4" t="s">
        <v>14860</v>
      </c>
      <c r="D923" s="5">
        <v>44221</v>
      </c>
      <c r="E923" s="4" t="s">
        <v>11650</v>
      </c>
      <c r="F923" s="6"/>
      <c r="G923" s="4" t="s">
        <v>9080</v>
      </c>
      <c r="H923" s="6"/>
      <c r="I923" s="4" t="s">
        <v>7927</v>
      </c>
      <c r="J923" s="4">
        <v>2023</v>
      </c>
      <c r="K923" s="4" t="s">
        <v>14861</v>
      </c>
      <c r="L923" s="6"/>
      <c r="M923" s="6"/>
      <c r="N923" s="6"/>
      <c r="O923" s="4" t="s">
        <v>14862</v>
      </c>
      <c r="P923" s="6"/>
      <c r="Q923" s="4">
        <v>518063</v>
      </c>
      <c r="R923" s="4" t="s">
        <v>184</v>
      </c>
      <c r="S923" s="4" t="s">
        <v>7975</v>
      </c>
      <c r="T923" s="4">
        <v>0</v>
      </c>
      <c r="U923" s="6"/>
      <c r="V923" s="4" t="s">
        <v>14863</v>
      </c>
      <c r="W923" s="4" t="s">
        <v>7778</v>
      </c>
      <c r="X923" s="4">
        <v>0</v>
      </c>
      <c r="Y923" s="4">
        <v>100</v>
      </c>
      <c r="Z923" s="4">
        <v>0</v>
      </c>
      <c r="AA923" s="4" t="s">
        <v>7805</v>
      </c>
      <c r="AB923" s="6"/>
      <c r="AC923" s="4">
        <v>1</v>
      </c>
      <c r="AD923" s="4">
        <v>0</v>
      </c>
      <c r="AE923" s="8">
        <v>45262</v>
      </c>
    </row>
    <row r="924" customHeight="1" spans="1:31">
      <c r="A924" s="2">
        <v>51955</v>
      </c>
      <c r="B924" s="3" t="s">
        <v>14864</v>
      </c>
      <c r="C924" s="4" t="s">
        <v>14865</v>
      </c>
      <c r="D924" s="5">
        <v>44228</v>
      </c>
      <c r="E924" s="4" t="s">
        <v>14866</v>
      </c>
      <c r="F924" s="6"/>
      <c r="G924" s="4" t="s">
        <v>8922</v>
      </c>
      <c r="H924" s="6"/>
      <c r="I924" s="4" t="s">
        <v>9370</v>
      </c>
      <c r="J924" s="4" t="s">
        <v>11807</v>
      </c>
      <c r="K924" s="4" t="s">
        <v>14867</v>
      </c>
      <c r="L924" s="6"/>
      <c r="M924" s="6"/>
      <c r="N924" s="6"/>
      <c r="O924" s="4" t="s">
        <v>12603</v>
      </c>
      <c r="P924" s="4" t="s">
        <v>12596</v>
      </c>
      <c r="Q924" s="4">
        <v>310027</v>
      </c>
      <c r="R924" s="4" t="s">
        <v>184</v>
      </c>
      <c r="S924" s="4" t="s">
        <v>7975</v>
      </c>
      <c r="T924" s="4">
        <v>0</v>
      </c>
      <c r="U924" s="6"/>
      <c r="V924" s="4" t="s">
        <v>14868</v>
      </c>
      <c r="W924" s="4" t="s">
        <v>7977</v>
      </c>
      <c r="X924" s="4">
        <v>0</v>
      </c>
      <c r="Y924" s="4">
        <v>50</v>
      </c>
      <c r="Z924" s="4">
        <v>0</v>
      </c>
      <c r="AA924" s="4" t="s">
        <v>7805</v>
      </c>
      <c r="AB924" s="6"/>
      <c r="AC924" s="4">
        <v>1</v>
      </c>
      <c r="AD924" s="4">
        <v>0</v>
      </c>
      <c r="AE924" s="8">
        <v>45243</v>
      </c>
    </row>
    <row r="925" customHeight="1" spans="1:31">
      <c r="A925" s="2">
        <v>52022</v>
      </c>
      <c r="B925" s="3" t="s">
        <v>14869</v>
      </c>
      <c r="C925" s="3" t="s">
        <v>14869</v>
      </c>
      <c r="D925" s="5">
        <v>45222</v>
      </c>
      <c r="E925" s="4" t="s">
        <v>13478</v>
      </c>
      <c r="F925" s="6"/>
      <c r="G925" s="4" t="s">
        <v>14870</v>
      </c>
      <c r="H925" s="6"/>
      <c r="I925" s="4" t="s">
        <v>9255</v>
      </c>
      <c r="J925" s="4" t="s">
        <v>14819</v>
      </c>
      <c r="K925" s="4" t="s">
        <v>14871</v>
      </c>
      <c r="L925" s="6"/>
      <c r="M925" s="6"/>
      <c r="N925" s="6"/>
      <c r="O925" s="4" t="s">
        <v>14872</v>
      </c>
      <c r="P925" s="4" t="s">
        <v>14873</v>
      </c>
      <c r="Q925" s="4">
        <v>19713</v>
      </c>
      <c r="R925" s="4" t="s">
        <v>229</v>
      </c>
      <c r="S925" s="4" t="s">
        <v>7815</v>
      </c>
      <c r="T925" s="4">
        <v>0</v>
      </c>
      <c r="U925" s="6"/>
      <c r="V925" s="4" t="s">
        <v>14874</v>
      </c>
      <c r="W925" s="4" t="s">
        <v>7778</v>
      </c>
      <c r="X925" s="4">
        <v>0</v>
      </c>
      <c r="Y925" s="4">
        <v>100</v>
      </c>
      <c r="Z925" s="4">
        <v>0</v>
      </c>
      <c r="AA925" s="4" t="s">
        <v>7779</v>
      </c>
      <c r="AB925" s="6"/>
      <c r="AC925" s="4">
        <v>1</v>
      </c>
      <c r="AD925" s="4">
        <v>0</v>
      </c>
      <c r="AE925" s="8">
        <v>45045.2296759259</v>
      </c>
    </row>
    <row r="926" customHeight="1" spans="1:31">
      <c r="A926" s="2">
        <v>52041</v>
      </c>
      <c r="B926" s="3" t="s">
        <v>14875</v>
      </c>
      <c r="C926" s="4" t="s">
        <v>14876</v>
      </c>
      <c r="D926" s="5">
        <v>44258</v>
      </c>
      <c r="E926" s="4" t="s">
        <v>14877</v>
      </c>
      <c r="F926" s="6"/>
      <c r="G926" s="4" t="s">
        <v>14878</v>
      </c>
      <c r="H926" s="6"/>
      <c r="I926" s="4" t="s">
        <v>9255</v>
      </c>
      <c r="J926" s="4">
        <v>2023</v>
      </c>
      <c r="K926" s="4" t="s">
        <v>14879</v>
      </c>
      <c r="L926" s="6"/>
      <c r="M926" s="6"/>
      <c r="N926" s="6"/>
      <c r="O926" s="4" t="s">
        <v>14880</v>
      </c>
      <c r="P926" s="4" t="s">
        <v>14379</v>
      </c>
      <c r="Q926" s="4">
        <v>4067</v>
      </c>
      <c r="R926" s="4" t="s">
        <v>179</v>
      </c>
      <c r="S926" s="4" t="s">
        <v>7826</v>
      </c>
      <c r="T926" s="4">
        <v>0</v>
      </c>
      <c r="U926" s="6"/>
      <c r="V926" s="6"/>
      <c r="W926" s="6"/>
      <c r="X926" s="6"/>
      <c r="Y926" s="6"/>
      <c r="Z926" s="6"/>
      <c r="AA926" s="6"/>
      <c r="AB926" s="6"/>
      <c r="AC926" s="6"/>
      <c r="AD926" s="6"/>
      <c r="AE926" s="6"/>
    </row>
    <row r="927" customHeight="1" spans="1:31">
      <c r="A927" s="2">
        <v>52044</v>
      </c>
      <c r="B927" s="3" t="s">
        <v>14881</v>
      </c>
      <c r="C927" s="4" t="s">
        <v>14882</v>
      </c>
      <c r="D927" s="5">
        <v>44258</v>
      </c>
      <c r="E927" s="4" t="s">
        <v>14883</v>
      </c>
      <c r="F927" s="6"/>
      <c r="G927" s="4" t="s">
        <v>8343</v>
      </c>
      <c r="H927" s="3" t="s">
        <v>14884</v>
      </c>
      <c r="I927" s="4" t="s">
        <v>9255</v>
      </c>
      <c r="J927" s="4" t="s">
        <v>11807</v>
      </c>
      <c r="K927" s="4" t="s">
        <v>14885</v>
      </c>
      <c r="L927" s="4" t="s">
        <v>14886</v>
      </c>
      <c r="M927" s="6"/>
      <c r="N927" s="6"/>
      <c r="O927" s="4" t="s">
        <v>14887</v>
      </c>
      <c r="P927" s="4" t="s">
        <v>507</v>
      </c>
      <c r="Q927" s="4">
        <v>33604</v>
      </c>
      <c r="R927" s="4" t="s">
        <v>229</v>
      </c>
      <c r="S927" s="4" t="s">
        <v>7815</v>
      </c>
      <c r="T927" s="4">
        <v>0</v>
      </c>
      <c r="U927" s="6"/>
      <c r="V927" s="4" t="s">
        <v>14888</v>
      </c>
      <c r="W927" s="4" t="s">
        <v>7977</v>
      </c>
      <c r="X927" s="4">
        <v>0</v>
      </c>
      <c r="Y927" s="4">
        <v>50</v>
      </c>
      <c r="Z927" s="4">
        <v>0</v>
      </c>
      <c r="AA927" s="4" t="s">
        <v>11952</v>
      </c>
      <c r="AB927" s="6"/>
      <c r="AC927" s="4">
        <v>1</v>
      </c>
      <c r="AD927" s="4">
        <v>0</v>
      </c>
      <c r="AE927" s="8">
        <v>45226</v>
      </c>
    </row>
    <row r="928" customHeight="1" spans="1:31">
      <c r="A928" s="2">
        <v>52063</v>
      </c>
      <c r="B928" s="3" t="s">
        <v>14889</v>
      </c>
      <c r="C928" s="4" t="s">
        <v>14890</v>
      </c>
      <c r="D928" s="5">
        <v>45260</v>
      </c>
      <c r="E928" s="4" t="s">
        <v>14891</v>
      </c>
      <c r="F928" s="6"/>
      <c r="G928" s="4" t="s">
        <v>14892</v>
      </c>
      <c r="H928" s="3" t="s">
        <v>14893</v>
      </c>
      <c r="I928" s="4" t="s">
        <v>44</v>
      </c>
      <c r="J928" s="4">
        <v>2023</v>
      </c>
      <c r="K928" s="4" t="s">
        <v>14894</v>
      </c>
      <c r="L928" s="4" t="s">
        <v>14895</v>
      </c>
      <c r="M928" s="6"/>
      <c r="N928" s="6"/>
      <c r="O928" s="4" t="s">
        <v>12326</v>
      </c>
      <c r="P928" s="4" t="s">
        <v>12327</v>
      </c>
      <c r="Q928" s="4">
        <v>600814</v>
      </c>
      <c r="R928" s="4" t="s">
        <v>201</v>
      </c>
      <c r="S928" s="4" t="s">
        <v>7975</v>
      </c>
      <c r="T928" s="4">
        <v>0</v>
      </c>
      <c r="U928" s="6"/>
      <c r="V928" s="4" t="s">
        <v>14896</v>
      </c>
      <c r="W928" s="4" t="s">
        <v>7778</v>
      </c>
      <c r="X928" s="4">
        <v>0</v>
      </c>
      <c r="Y928" s="4">
        <v>100</v>
      </c>
      <c r="Z928" s="4">
        <v>0</v>
      </c>
      <c r="AA928" s="4" t="s">
        <v>7805</v>
      </c>
      <c r="AB928" s="6"/>
      <c r="AC928" s="4">
        <v>1</v>
      </c>
      <c r="AD928" s="4">
        <v>0</v>
      </c>
      <c r="AE928" s="8">
        <v>45236</v>
      </c>
    </row>
    <row r="929" customHeight="1" spans="1:31">
      <c r="A929" s="2">
        <v>52069</v>
      </c>
      <c r="B929" s="3" t="s">
        <v>14897</v>
      </c>
      <c r="C929" s="4" t="s">
        <v>14898</v>
      </c>
      <c r="D929" s="5">
        <v>44294</v>
      </c>
      <c r="E929" s="4" t="s">
        <v>10840</v>
      </c>
      <c r="F929" s="6"/>
      <c r="G929" s="4" t="s">
        <v>12208</v>
      </c>
      <c r="H929" s="6"/>
      <c r="I929" s="4" t="s">
        <v>9370</v>
      </c>
      <c r="J929" s="4">
        <v>2023</v>
      </c>
      <c r="K929" s="4" t="s">
        <v>14899</v>
      </c>
      <c r="L929" s="6"/>
      <c r="M929" s="6"/>
      <c r="N929" s="6"/>
      <c r="O929" s="4" t="s">
        <v>11837</v>
      </c>
      <c r="P929" s="4" t="s">
        <v>536</v>
      </c>
      <c r="Q929" s="4">
        <v>7310</v>
      </c>
      <c r="R929" s="4" t="s">
        <v>229</v>
      </c>
      <c r="S929" s="4" t="s">
        <v>7815</v>
      </c>
      <c r="T929" s="4">
        <v>0</v>
      </c>
      <c r="U929" s="6"/>
      <c r="V929" s="4" t="s">
        <v>14900</v>
      </c>
      <c r="W929" s="4" t="s">
        <v>7778</v>
      </c>
      <c r="X929" s="4">
        <v>0</v>
      </c>
      <c r="Y929" s="4">
        <v>100</v>
      </c>
      <c r="Z929" s="4">
        <v>0</v>
      </c>
      <c r="AA929" s="4" t="s">
        <v>7805</v>
      </c>
      <c r="AB929" s="6"/>
      <c r="AC929" s="4">
        <v>1</v>
      </c>
      <c r="AD929" s="4">
        <v>0</v>
      </c>
      <c r="AE929" s="8">
        <v>45220</v>
      </c>
    </row>
    <row r="930" customHeight="1" spans="1:31">
      <c r="A930" s="2">
        <v>52102</v>
      </c>
      <c r="B930" s="3" t="s">
        <v>14901</v>
      </c>
      <c r="C930" s="4" t="s">
        <v>14902</v>
      </c>
      <c r="D930" s="5">
        <v>45238</v>
      </c>
      <c r="E930" s="4" t="s">
        <v>14903</v>
      </c>
      <c r="F930" s="6"/>
      <c r="G930" s="4" t="s">
        <v>7971</v>
      </c>
      <c r="H930" s="6"/>
      <c r="I930" s="4" t="s">
        <v>9370</v>
      </c>
      <c r="J930" s="4">
        <v>2023</v>
      </c>
      <c r="K930" s="4" t="s">
        <v>14904</v>
      </c>
      <c r="L930" s="4" t="s">
        <v>14905</v>
      </c>
      <c r="M930" s="6"/>
      <c r="N930" s="6"/>
      <c r="O930" s="4" t="s">
        <v>9672</v>
      </c>
      <c r="P930" s="4" t="s">
        <v>9672</v>
      </c>
      <c r="Q930" s="4">
        <v>201203</v>
      </c>
      <c r="R930" s="4" t="s">
        <v>184</v>
      </c>
      <c r="S930" s="4" t="s">
        <v>7975</v>
      </c>
      <c r="T930" s="4">
        <v>0</v>
      </c>
      <c r="U930" s="6"/>
      <c r="V930" s="4" t="s">
        <v>14906</v>
      </c>
      <c r="W930" s="4" t="s">
        <v>7977</v>
      </c>
      <c r="X930" s="4">
        <v>0</v>
      </c>
      <c r="Y930" s="4">
        <v>50</v>
      </c>
      <c r="Z930" s="4">
        <v>0</v>
      </c>
      <c r="AA930" s="4" t="s">
        <v>7805</v>
      </c>
      <c r="AB930" s="6"/>
      <c r="AC930" s="4">
        <v>1</v>
      </c>
      <c r="AD930" s="4">
        <v>0</v>
      </c>
      <c r="AE930" s="8">
        <v>45211</v>
      </c>
    </row>
    <row r="931" customHeight="1" spans="1:31">
      <c r="A931" s="2">
        <v>52110</v>
      </c>
      <c r="B931" s="3" t="s">
        <v>14907</v>
      </c>
      <c r="C931" s="4" t="s">
        <v>14908</v>
      </c>
      <c r="D931" s="5">
        <v>44945</v>
      </c>
      <c r="E931" s="4" t="s">
        <v>8800</v>
      </c>
      <c r="F931" s="6"/>
      <c r="G931" s="4" t="s">
        <v>14909</v>
      </c>
      <c r="H931" s="3" t="s">
        <v>14910</v>
      </c>
      <c r="I931" s="4" t="s">
        <v>7796</v>
      </c>
      <c r="J931" s="4" t="s">
        <v>14911</v>
      </c>
      <c r="K931" s="4" t="s">
        <v>14912</v>
      </c>
      <c r="L931" s="6"/>
      <c r="M931" s="6"/>
      <c r="N931" s="6"/>
      <c r="O931" s="4" t="s">
        <v>206</v>
      </c>
      <c r="P931" s="6"/>
      <c r="Q931" s="4">
        <v>2118</v>
      </c>
      <c r="R931" s="4" t="s">
        <v>206</v>
      </c>
      <c r="S931" s="4" t="s">
        <v>7789</v>
      </c>
      <c r="T931" s="4">
        <v>1</v>
      </c>
      <c r="U931" s="6"/>
      <c r="V931" s="4" t="s">
        <v>14913</v>
      </c>
      <c r="W931" s="4" t="s">
        <v>7935</v>
      </c>
      <c r="X931" s="4">
        <v>0</v>
      </c>
      <c r="Y931" s="4">
        <v>300</v>
      </c>
      <c r="Z931" s="4">
        <v>291</v>
      </c>
      <c r="AA931" s="4" t="s">
        <v>7779</v>
      </c>
      <c r="AB931" s="6"/>
      <c r="AC931" s="4">
        <v>3</v>
      </c>
      <c r="AD931" s="4">
        <v>0</v>
      </c>
      <c r="AE931" s="8">
        <v>44684.6411805556</v>
      </c>
    </row>
    <row r="932" customHeight="1" spans="1:31">
      <c r="A932" s="2">
        <v>52173</v>
      </c>
      <c r="B932" s="3" t="s">
        <v>14914</v>
      </c>
      <c r="C932" s="3" t="s">
        <v>14914</v>
      </c>
      <c r="D932" s="5">
        <v>44288</v>
      </c>
      <c r="E932" s="4" t="s">
        <v>14915</v>
      </c>
      <c r="F932" s="6"/>
      <c r="G932" s="4" t="s">
        <v>14916</v>
      </c>
      <c r="H932" s="6"/>
      <c r="I932" s="4" t="s">
        <v>9255</v>
      </c>
      <c r="J932" s="4" t="s">
        <v>14819</v>
      </c>
      <c r="K932" s="4" t="s">
        <v>14917</v>
      </c>
      <c r="L932" s="6"/>
      <c r="M932" s="6"/>
      <c r="N932" s="6"/>
      <c r="O932" s="4" t="s">
        <v>14918</v>
      </c>
      <c r="P932" s="4" t="s">
        <v>14919</v>
      </c>
      <c r="Q932" s="4">
        <v>12111</v>
      </c>
      <c r="R932" s="4" t="s">
        <v>14920</v>
      </c>
      <c r="S932" s="4" t="s">
        <v>9511</v>
      </c>
      <c r="T932" s="4">
        <v>0</v>
      </c>
      <c r="U932" s="6"/>
      <c r="V932" s="4" t="s">
        <v>14921</v>
      </c>
      <c r="W932" s="4" t="s">
        <v>7778</v>
      </c>
      <c r="X932" s="4">
        <v>0</v>
      </c>
      <c r="Y932" s="4">
        <v>100</v>
      </c>
      <c r="Z932" s="4">
        <v>0</v>
      </c>
      <c r="AA932" s="4" t="s">
        <v>7779</v>
      </c>
      <c r="AB932" s="6"/>
      <c r="AC932" s="4">
        <v>1</v>
      </c>
      <c r="AD932" s="4">
        <v>0</v>
      </c>
      <c r="AE932" s="8">
        <v>45045.2307407407</v>
      </c>
    </row>
    <row r="933" customHeight="1" spans="1:31">
      <c r="A933" s="2">
        <v>52190</v>
      </c>
      <c r="B933" s="3" t="s">
        <v>14922</v>
      </c>
      <c r="C933" s="4" t="s">
        <v>14923</v>
      </c>
      <c r="D933" s="5">
        <v>44292</v>
      </c>
      <c r="E933" s="4" t="s">
        <v>14924</v>
      </c>
      <c r="F933" s="6"/>
      <c r="G933" s="4" t="s">
        <v>14925</v>
      </c>
      <c r="H933" s="3" t="s">
        <v>14922</v>
      </c>
      <c r="I933" s="4" t="s">
        <v>9255</v>
      </c>
      <c r="J933" s="4" t="s">
        <v>14819</v>
      </c>
      <c r="K933" s="4" t="s">
        <v>14926</v>
      </c>
      <c r="L933" s="4" t="s">
        <v>14927</v>
      </c>
      <c r="M933" s="6"/>
      <c r="N933" s="6"/>
      <c r="O933" s="4" t="s">
        <v>7879</v>
      </c>
      <c r="P933" s="4" t="s">
        <v>525</v>
      </c>
      <c r="Q933" s="4">
        <v>400076</v>
      </c>
      <c r="R933" s="4" t="s">
        <v>196</v>
      </c>
      <c r="S933" s="4" t="s">
        <v>9511</v>
      </c>
      <c r="T933" s="4">
        <v>0</v>
      </c>
      <c r="U933" s="6"/>
      <c r="V933" s="4" t="s">
        <v>14928</v>
      </c>
      <c r="W933" s="4" t="s">
        <v>7977</v>
      </c>
      <c r="X933" s="4">
        <v>0</v>
      </c>
      <c r="Y933" s="4">
        <v>50</v>
      </c>
      <c r="Z933" s="4">
        <v>0</v>
      </c>
      <c r="AA933" s="4" t="s">
        <v>7779</v>
      </c>
      <c r="AB933" s="6"/>
      <c r="AC933" s="4">
        <v>1</v>
      </c>
      <c r="AD933" s="4">
        <v>0</v>
      </c>
      <c r="AE933" s="8">
        <v>45045.2586805556</v>
      </c>
    </row>
    <row r="934" customHeight="1" spans="1:31">
      <c r="A934" s="2">
        <v>52325</v>
      </c>
      <c r="B934" s="3" t="s">
        <v>14929</v>
      </c>
      <c r="C934" s="4" t="s">
        <v>14930</v>
      </c>
      <c r="D934" s="5">
        <v>45305</v>
      </c>
      <c r="E934" s="4" t="s">
        <v>14931</v>
      </c>
      <c r="F934" s="6"/>
      <c r="G934" s="4" t="s">
        <v>7971</v>
      </c>
      <c r="H934" s="6"/>
      <c r="I934" s="4" t="s">
        <v>9370</v>
      </c>
      <c r="J934" s="4">
        <v>2023</v>
      </c>
      <c r="K934" s="4" t="s">
        <v>14932</v>
      </c>
      <c r="L934" s="6"/>
      <c r="M934" s="6"/>
      <c r="N934" s="6"/>
      <c r="O934" s="4" t="s">
        <v>496</v>
      </c>
      <c r="P934" s="4" t="s">
        <v>496</v>
      </c>
      <c r="Q934" s="4">
        <v>100871</v>
      </c>
      <c r="R934" s="4" t="s">
        <v>184</v>
      </c>
      <c r="S934" s="4" t="s">
        <v>7975</v>
      </c>
      <c r="T934" s="4">
        <v>0</v>
      </c>
      <c r="U934" s="6"/>
      <c r="V934" s="4" t="s">
        <v>14933</v>
      </c>
      <c r="W934" s="4" t="s">
        <v>7977</v>
      </c>
      <c r="X934" s="4">
        <v>0</v>
      </c>
      <c r="Y934" s="4">
        <v>50</v>
      </c>
      <c r="Z934" s="4">
        <v>0</v>
      </c>
      <c r="AA934" s="4" t="s">
        <v>7805</v>
      </c>
      <c r="AB934" s="6"/>
      <c r="AC934" s="4">
        <v>1</v>
      </c>
      <c r="AD934" s="4">
        <v>0</v>
      </c>
      <c r="AE934" s="8">
        <v>45232</v>
      </c>
    </row>
    <row r="935" customHeight="1" spans="1:31">
      <c r="A935" s="2">
        <v>52403</v>
      </c>
      <c r="B935" s="3" t="s">
        <v>14934</v>
      </c>
      <c r="C935" s="4" t="s">
        <v>14935</v>
      </c>
      <c r="D935" s="5">
        <v>44326</v>
      </c>
      <c r="E935" s="4" t="s">
        <v>14936</v>
      </c>
      <c r="F935" s="4" t="s">
        <v>11114</v>
      </c>
      <c r="G935" s="4" t="s">
        <v>14937</v>
      </c>
      <c r="H935" s="6"/>
      <c r="I935" s="4" t="s">
        <v>9255</v>
      </c>
      <c r="J935" s="4">
        <v>2023</v>
      </c>
      <c r="K935" s="4" t="s">
        <v>14938</v>
      </c>
      <c r="L935" s="6"/>
      <c r="M935" s="6"/>
      <c r="N935" s="6"/>
      <c r="O935" s="4" t="s">
        <v>14939</v>
      </c>
      <c r="P935" s="799" t="s">
        <v>14940</v>
      </c>
      <c r="Q935" s="4">
        <v>2713</v>
      </c>
      <c r="R935" s="4" t="s">
        <v>210</v>
      </c>
      <c r="S935" s="4" t="s">
        <v>7826</v>
      </c>
      <c r="T935" s="4">
        <v>0</v>
      </c>
      <c r="U935" s="6"/>
      <c r="V935" s="4" t="s">
        <v>14941</v>
      </c>
      <c r="W935" s="4" t="s">
        <v>7778</v>
      </c>
      <c r="X935" s="4">
        <v>0</v>
      </c>
      <c r="Y935" s="4">
        <v>100</v>
      </c>
      <c r="Z935" s="4">
        <v>0</v>
      </c>
      <c r="AA935" s="4" t="s">
        <v>7805</v>
      </c>
      <c r="AB935" s="6"/>
      <c r="AC935" s="4">
        <v>1</v>
      </c>
      <c r="AD935" s="4">
        <v>0</v>
      </c>
      <c r="AE935" s="8">
        <v>45242</v>
      </c>
    </row>
    <row r="936" customHeight="1" spans="1:31">
      <c r="A936" s="2">
        <v>52478</v>
      </c>
      <c r="B936" s="3" t="s">
        <v>14942</v>
      </c>
      <c r="C936" s="3" t="s">
        <v>14942</v>
      </c>
      <c r="D936" s="5">
        <v>44333</v>
      </c>
      <c r="E936" s="4" t="s">
        <v>14943</v>
      </c>
      <c r="F936" s="4" t="s">
        <v>14944</v>
      </c>
      <c r="G936" s="4" t="s">
        <v>9112</v>
      </c>
      <c r="H936" s="6"/>
      <c r="I936" s="4" t="s">
        <v>7796</v>
      </c>
      <c r="J936" s="4" t="s">
        <v>14819</v>
      </c>
      <c r="K936" s="4" t="s">
        <v>14945</v>
      </c>
      <c r="L936" s="6"/>
      <c r="M936" s="6"/>
      <c r="N936" s="6"/>
      <c r="O936" s="4" t="s">
        <v>213</v>
      </c>
      <c r="P936" s="6"/>
      <c r="Q936" s="4">
        <v>599717</v>
      </c>
      <c r="R936" s="4" t="s">
        <v>213</v>
      </c>
      <c r="S936" s="4" t="s">
        <v>7975</v>
      </c>
      <c r="T936" s="4">
        <v>0</v>
      </c>
      <c r="U936" s="6"/>
      <c r="V936" s="4" t="s">
        <v>14946</v>
      </c>
      <c r="W936" s="4" t="s">
        <v>7778</v>
      </c>
      <c r="X936" s="4">
        <v>0</v>
      </c>
      <c r="Y936" s="4">
        <v>100</v>
      </c>
      <c r="Z936" s="4">
        <v>0</v>
      </c>
      <c r="AA936" s="4" t="s">
        <v>7805</v>
      </c>
      <c r="AB936" s="6"/>
      <c r="AC936" s="4">
        <v>1</v>
      </c>
      <c r="AD936" s="4">
        <v>0</v>
      </c>
      <c r="AE936" s="8">
        <v>45239</v>
      </c>
    </row>
    <row r="937" customHeight="1" spans="1:31">
      <c r="A937" s="2">
        <v>52479</v>
      </c>
      <c r="B937" s="3" t="s">
        <v>14947</v>
      </c>
      <c r="C937" s="3" t="s">
        <v>14947</v>
      </c>
      <c r="D937" s="5">
        <v>44333</v>
      </c>
      <c r="E937" s="4" t="s">
        <v>14948</v>
      </c>
      <c r="F937" s="6"/>
      <c r="G937" s="4" t="s">
        <v>9654</v>
      </c>
      <c r="H937" s="6"/>
      <c r="I937" s="4" t="s">
        <v>7927</v>
      </c>
      <c r="J937" s="4" t="s">
        <v>14819</v>
      </c>
      <c r="K937" s="4" t="s">
        <v>14949</v>
      </c>
      <c r="L937" s="6"/>
      <c r="M937" s="6"/>
      <c r="N937" s="6"/>
      <c r="O937" s="4" t="s">
        <v>213</v>
      </c>
      <c r="P937" s="6"/>
      <c r="Q937" s="4">
        <v>117512</v>
      </c>
      <c r="R937" s="4" t="s">
        <v>213</v>
      </c>
      <c r="S937" s="4" t="s">
        <v>7975</v>
      </c>
      <c r="T937" s="4">
        <v>0</v>
      </c>
      <c r="U937" s="6"/>
      <c r="V937" s="4" t="s">
        <v>14950</v>
      </c>
      <c r="W937" s="4" t="s">
        <v>7778</v>
      </c>
      <c r="X937" s="4">
        <v>0</v>
      </c>
      <c r="Y937" s="4">
        <v>100</v>
      </c>
      <c r="Z937" s="4">
        <v>0</v>
      </c>
      <c r="AA937" s="4" t="s">
        <v>7805</v>
      </c>
      <c r="AB937" s="6"/>
      <c r="AC937" s="4">
        <v>1</v>
      </c>
      <c r="AD937" s="4">
        <v>0</v>
      </c>
      <c r="AE937" s="8">
        <v>45244</v>
      </c>
    </row>
    <row r="938" customHeight="1" spans="1:31">
      <c r="A938" s="2">
        <v>52483</v>
      </c>
      <c r="B938" s="3" t="s">
        <v>14951</v>
      </c>
      <c r="C938" s="3" t="s">
        <v>14951</v>
      </c>
      <c r="D938" s="5">
        <v>44333</v>
      </c>
      <c r="E938" s="4" t="s">
        <v>9869</v>
      </c>
      <c r="F938" s="6"/>
      <c r="G938" s="4" t="s">
        <v>14952</v>
      </c>
      <c r="H938" s="6"/>
      <c r="I938" s="4" t="s">
        <v>7796</v>
      </c>
      <c r="J938" s="4" t="s">
        <v>14819</v>
      </c>
      <c r="K938" s="4" t="s">
        <v>14953</v>
      </c>
      <c r="L938" s="4" t="s">
        <v>14954</v>
      </c>
      <c r="M938" s="6"/>
      <c r="N938" s="6"/>
      <c r="O938" s="4" t="s">
        <v>14955</v>
      </c>
      <c r="P938" s="4" t="s">
        <v>499</v>
      </c>
      <c r="Q938" s="4">
        <v>76131</v>
      </c>
      <c r="R938" s="4" t="s">
        <v>193</v>
      </c>
      <c r="S938" s="4" t="s">
        <v>7802</v>
      </c>
      <c r="T938" s="4">
        <v>0</v>
      </c>
      <c r="U938" s="6"/>
      <c r="V938" s="4" t="s">
        <v>14956</v>
      </c>
      <c r="W938" s="4" t="s">
        <v>7977</v>
      </c>
      <c r="X938" s="4">
        <v>0</v>
      </c>
      <c r="Y938" s="4">
        <v>50</v>
      </c>
      <c r="Z938" s="4">
        <v>0</v>
      </c>
      <c r="AA938" s="4" t="s">
        <v>7805</v>
      </c>
      <c r="AB938" s="6"/>
      <c r="AC938" s="4">
        <v>1</v>
      </c>
      <c r="AD938" s="4">
        <v>0</v>
      </c>
      <c r="AE938" s="8">
        <v>45222</v>
      </c>
    </row>
    <row r="939" customHeight="1" spans="1:31">
      <c r="A939" s="2">
        <v>52551</v>
      </c>
      <c r="B939" s="3" t="s">
        <v>14957</v>
      </c>
      <c r="C939" s="4" t="s">
        <v>14958</v>
      </c>
      <c r="D939" s="6"/>
      <c r="E939" s="4" t="s">
        <v>14959</v>
      </c>
      <c r="F939" s="4" t="s">
        <v>14960</v>
      </c>
      <c r="G939" s="4" t="s">
        <v>14961</v>
      </c>
      <c r="H939" s="6"/>
      <c r="I939" s="6"/>
      <c r="J939" s="4" t="s">
        <v>14819</v>
      </c>
      <c r="K939" s="4" t="s">
        <v>12513</v>
      </c>
      <c r="L939" s="6"/>
      <c r="M939" s="6"/>
      <c r="N939" s="6"/>
      <c r="O939" s="4" t="s">
        <v>12513</v>
      </c>
      <c r="P939" s="4" t="s">
        <v>13002</v>
      </c>
      <c r="Q939" s="4">
        <v>12222</v>
      </c>
      <c r="R939" s="4" t="s">
        <v>212</v>
      </c>
      <c r="S939" s="4" t="s">
        <v>9511</v>
      </c>
      <c r="T939" s="6"/>
      <c r="U939" s="6"/>
      <c r="V939" s="4" t="s">
        <v>14962</v>
      </c>
      <c r="W939" s="4" t="s">
        <v>7778</v>
      </c>
      <c r="X939" s="4">
        <v>0</v>
      </c>
      <c r="Y939" s="4">
        <v>100</v>
      </c>
      <c r="Z939" s="4">
        <v>0</v>
      </c>
      <c r="AA939" s="4" t="s">
        <v>7779</v>
      </c>
      <c r="AB939" s="6"/>
      <c r="AC939" s="4">
        <v>1</v>
      </c>
      <c r="AD939" s="4">
        <v>0</v>
      </c>
      <c r="AE939" s="8">
        <v>45045.2300231481</v>
      </c>
    </row>
    <row r="940" customHeight="1" spans="1:31">
      <c r="A940" s="2">
        <v>52585</v>
      </c>
      <c r="B940" s="3" t="s">
        <v>14963</v>
      </c>
      <c r="C940" s="4" t="s">
        <v>14964</v>
      </c>
      <c r="D940" s="5">
        <v>44465</v>
      </c>
      <c r="E940" s="4" t="s">
        <v>14965</v>
      </c>
      <c r="F940" s="6"/>
      <c r="G940" s="4" t="s">
        <v>14966</v>
      </c>
      <c r="H940" s="6"/>
      <c r="I940" s="6"/>
      <c r="J940" s="4" t="s">
        <v>14819</v>
      </c>
      <c r="K940" s="4" t="s">
        <v>14967</v>
      </c>
      <c r="L940" s="4" t="s">
        <v>14968</v>
      </c>
      <c r="M940" s="6"/>
      <c r="N940" s="6"/>
      <c r="O940" s="4" t="s">
        <v>12276</v>
      </c>
      <c r="P940" s="4" t="s">
        <v>564</v>
      </c>
      <c r="Q940" s="4">
        <v>3052</v>
      </c>
      <c r="R940" s="4" t="s">
        <v>179</v>
      </c>
      <c r="S940" s="4" t="s">
        <v>7776</v>
      </c>
      <c r="T940" s="6"/>
      <c r="U940" s="6"/>
      <c r="V940" s="4" t="s">
        <v>14969</v>
      </c>
      <c r="W940" s="4" t="s">
        <v>7977</v>
      </c>
      <c r="X940" s="4">
        <v>0</v>
      </c>
      <c r="Y940" s="4">
        <v>50</v>
      </c>
      <c r="Z940" s="4">
        <v>0</v>
      </c>
      <c r="AA940" s="4" t="s">
        <v>7805</v>
      </c>
      <c r="AB940" s="6"/>
      <c r="AC940" s="4">
        <v>1</v>
      </c>
      <c r="AD940" s="4">
        <v>0</v>
      </c>
      <c r="AE940" s="8">
        <v>45264</v>
      </c>
    </row>
    <row r="941" customHeight="1" spans="1:31">
      <c r="A941" s="2">
        <v>52586</v>
      </c>
      <c r="B941" s="3" t="s">
        <v>14970</v>
      </c>
      <c r="C941" s="4" t="s">
        <v>14971</v>
      </c>
      <c r="D941" s="5">
        <v>44600</v>
      </c>
      <c r="E941" s="4" t="s">
        <v>14972</v>
      </c>
      <c r="F941" s="6"/>
      <c r="G941" s="4" t="s">
        <v>14973</v>
      </c>
      <c r="H941" s="6"/>
      <c r="I941" s="6"/>
      <c r="J941" s="4" t="s">
        <v>14819</v>
      </c>
      <c r="K941" s="4" t="s">
        <v>14974</v>
      </c>
      <c r="L941" s="4" t="s">
        <v>14975</v>
      </c>
      <c r="M941" s="6"/>
      <c r="N941" s="6"/>
      <c r="O941" s="4" t="s">
        <v>14939</v>
      </c>
      <c r="P941" s="6"/>
      <c r="Q941" s="4">
        <v>2713</v>
      </c>
      <c r="R941" s="4" t="s">
        <v>210</v>
      </c>
      <c r="S941" s="4" t="s">
        <v>7826</v>
      </c>
      <c r="T941" s="6"/>
      <c r="U941" s="6"/>
      <c r="V941" s="4" t="s">
        <v>14976</v>
      </c>
      <c r="W941" s="4" t="s">
        <v>7778</v>
      </c>
      <c r="X941" s="4">
        <v>0</v>
      </c>
      <c r="Y941" s="4">
        <v>100</v>
      </c>
      <c r="Z941" s="4">
        <v>0</v>
      </c>
      <c r="AA941" s="4" t="s">
        <v>7805</v>
      </c>
      <c r="AB941" s="6"/>
      <c r="AC941" s="4">
        <v>1</v>
      </c>
      <c r="AD941" s="4">
        <v>0</v>
      </c>
      <c r="AE941" s="8">
        <v>45243</v>
      </c>
    </row>
    <row r="942" customHeight="1" spans="1:31">
      <c r="A942" s="2">
        <v>52639</v>
      </c>
      <c r="B942" s="3" t="s">
        <v>14977</v>
      </c>
      <c r="C942" s="4" t="s">
        <v>14978</v>
      </c>
      <c r="D942" s="6"/>
      <c r="E942" s="4" t="s">
        <v>14979</v>
      </c>
      <c r="F942" s="4" t="s">
        <v>14980</v>
      </c>
      <c r="G942" s="4" t="s">
        <v>14981</v>
      </c>
      <c r="H942" s="6"/>
      <c r="I942" s="6"/>
      <c r="J942" s="4" t="s">
        <v>14819</v>
      </c>
      <c r="K942" s="4" t="s">
        <v>14982</v>
      </c>
      <c r="L942" s="6"/>
      <c r="M942" s="6"/>
      <c r="N942" s="6"/>
      <c r="O942" s="4" t="s">
        <v>14983</v>
      </c>
      <c r="P942" s="4" t="s">
        <v>8614</v>
      </c>
      <c r="Q942" s="4">
        <v>25320</v>
      </c>
      <c r="R942" s="4" t="s">
        <v>190</v>
      </c>
      <c r="S942" s="4" t="s">
        <v>7802</v>
      </c>
      <c r="T942" s="6"/>
      <c r="U942" s="6"/>
      <c r="V942" s="4" t="s">
        <v>14984</v>
      </c>
      <c r="W942" s="4" t="s">
        <v>7977</v>
      </c>
      <c r="X942" s="4">
        <v>0</v>
      </c>
      <c r="Y942" s="4">
        <v>50</v>
      </c>
      <c r="Z942" s="4">
        <v>0</v>
      </c>
      <c r="AA942" s="4" t="s">
        <v>7805</v>
      </c>
      <c r="AB942" s="6"/>
      <c r="AC942" s="4">
        <v>1</v>
      </c>
      <c r="AD942" s="4">
        <v>0</v>
      </c>
      <c r="AE942" s="8">
        <v>45225</v>
      </c>
    </row>
    <row r="943" customHeight="1" spans="1:31">
      <c r="A943" s="2">
        <v>52648</v>
      </c>
      <c r="B943" s="3" t="s">
        <v>14985</v>
      </c>
      <c r="C943" s="4" t="s">
        <v>14986</v>
      </c>
      <c r="D943" s="5">
        <v>44851</v>
      </c>
      <c r="E943" s="4" t="s">
        <v>14987</v>
      </c>
      <c r="F943" s="6"/>
      <c r="G943" s="4" t="s">
        <v>14988</v>
      </c>
      <c r="H943" s="3" t="s">
        <v>14989</v>
      </c>
      <c r="I943" s="4" t="s">
        <v>9255</v>
      </c>
      <c r="J943" s="4" t="s">
        <v>14819</v>
      </c>
      <c r="K943" s="4" t="s">
        <v>14990</v>
      </c>
      <c r="L943" s="4" t="s">
        <v>14991</v>
      </c>
      <c r="M943" s="6"/>
      <c r="N943" s="6"/>
      <c r="O943" s="4" t="s">
        <v>14992</v>
      </c>
      <c r="P943" s="4" t="s">
        <v>14993</v>
      </c>
      <c r="Q943" s="4">
        <v>64293</v>
      </c>
      <c r="R943" s="4" t="s">
        <v>193</v>
      </c>
      <c r="S943" s="4" t="s">
        <v>7802</v>
      </c>
      <c r="T943" s="4">
        <v>0</v>
      </c>
      <c r="U943" s="6"/>
      <c r="V943" s="4" t="s">
        <v>14994</v>
      </c>
      <c r="W943" s="4" t="s">
        <v>7977</v>
      </c>
      <c r="X943" s="4">
        <v>0</v>
      </c>
      <c r="Y943" s="4">
        <v>50</v>
      </c>
      <c r="Z943" s="4">
        <v>0</v>
      </c>
      <c r="AA943" s="4" t="s">
        <v>7779</v>
      </c>
      <c r="AB943" s="6"/>
      <c r="AC943" s="4">
        <v>1</v>
      </c>
      <c r="AD943" s="4">
        <v>0</v>
      </c>
      <c r="AE943" s="8">
        <v>45045.2585300926</v>
      </c>
    </row>
    <row r="944" customHeight="1" spans="1:31">
      <c r="A944" s="2">
        <v>52686</v>
      </c>
      <c r="B944" s="3" t="s">
        <v>14995</v>
      </c>
      <c r="C944" s="4" t="s">
        <v>14996</v>
      </c>
      <c r="D944" s="6"/>
      <c r="E944" s="4" t="s">
        <v>14133</v>
      </c>
      <c r="F944" s="6"/>
      <c r="G944" s="4" t="s">
        <v>14997</v>
      </c>
      <c r="H944" s="6"/>
      <c r="I944" s="6"/>
      <c r="J944" s="4" t="s">
        <v>14819</v>
      </c>
      <c r="K944" s="4" t="s">
        <v>14998</v>
      </c>
      <c r="L944" s="6"/>
      <c r="M944" s="6"/>
      <c r="N944" s="6"/>
      <c r="O944" s="4" t="s">
        <v>11420</v>
      </c>
      <c r="P944" s="4" t="s">
        <v>538</v>
      </c>
      <c r="Q944" s="4">
        <v>33615</v>
      </c>
      <c r="R944" s="4" t="s">
        <v>193</v>
      </c>
      <c r="S944" s="4" t="s">
        <v>7802</v>
      </c>
      <c r="T944" s="6"/>
      <c r="U944" s="6"/>
      <c r="V944" s="4" t="s">
        <v>14999</v>
      </c>
      <c r="W944" s="4" t="s">
        <v>7778</v>
      </c>
      <c r="X944" s="4">
        <v>0</v>
      </c>
      <c r="Y944" s="4">
        <v>100</v>
      </c>
      <c r="Z944" s="4">
        <v>0</v>
      </c>
      <c r="AA944" s="4" t="s">
        <v>7805</v>
      </c>
      <c r="AB944" s="6"/>
      <c r="AC944" s="4">
        <v>1</v>
      </c>
      <c r="AD944" s="4">
        <v>0</v>
      </c>
      <c r="AE944" s="8">
        <v>45259</v>
      </c>
    </row>
    <row r="945" customHeight="1" spans="1:31">
      <c r="A945" s="2">
        <v>52688</v>
      </c>
      <c r="B945" s="3" t="s">
        <v>3389</v>
      </c>
      <c r="C945" s="4" t="s">
        <v>15000</v>
      </c>
      <c r="D945" s="5">
        <v>45312</v>
      </c>
      <c r="E945" s="4" t="s">
        <v>9630</v>
      </c>
      <c r="F945" s="4" t="s">
        <v>15001</v>
      </c>
      <c r="G945" s="4" t="s">
        <v>15002</v>
      </c>
      <c r="H945" s="3" t="s">
        <v>15003</v>
      </c>
      <c r="I945" s="4" t="s">
        <v>9255</v>
      </c>
      <c r="J945" s="4" t="s">
        <v>14318</v>
      </c>
      <c r="K945" s="4" t="s">
        <v>15004</v>
      </c>
      <c r="L945" s="4" t="s">
        <v>15005</v>
      </c>
      <c r="M945" s="6"/>
      <c r="N945" s="6"/>
      <c r="O945" s="4" t="s">
        <v>8733</v>
      </c>
      <c r="P945" s="4" t="s">
        <v>540</v>
      </c>
      <c r="Q945" s="4">
        <v>14607</v>
      </c>
      <c r="R945" s="4" t="s">
        <v>229</v>
      </c>
      <c r="S945" s="4" t="s">
        <v>7776</v>
      </c>
      <c r="T945" s="4">
        <v>1</v>
      </c>
      <c r="U945" s="6"/>
      <c r="V945" s="4" t="s">
        <v>15006</v>
      </c>
      <c r="W945" s="4" t="s">
        <v>7977</v>
      </c>
      <c r="X945" s="4">
        <v>0</v>
      </c>
      <c r="Y945" s="4">
        <v>50</v>
      </c>
      <c r="Z945" s="4">
        <v>50</v>
      </c>
      <c r="AA945" s="4" t="s">
        <v>7779</v>
      </c>
      <c r="AB945" s="6"/>
      <c r="AC945" s="4">
        <v>1</v>
      </c>
      <c r="AD945" s="4">
        <v>0</v>
      </c>
      <c r="AE945" s="8">
        <v>45312.578900463</v>
      </c>
    </row>
    <row r="946" customHeight="1" spans="1:31">
      <c r="A946" s="2">
        <v>52691</v>
      </c>
      <c r="B946" s="3" t="s">
        <v>15007</v>
      </c>
      <c r="C946" s="4" t="s">
        <v>15008</v>
      </c>
      <c r="D946" s="5">
        <v>44859</v>
      </c>
      <c r="E946" s="4" t="s">
        <v>12918</v>
      </c>
      <c r="F946" s="6"/>
      <c r="G946" s="4" t="s">
        <v>15009</v>
      </c>
      <c r="H946" s="6"/>
      <c r="I946" s="4" t="s">
        <v>9255</v>
      </c>
      <c r="J946" s="4" t="s">
        <v>14819</v>
      </c>
      <c r="K946" s="4" t="s">
        <v>15010</v>
      </c>
      <c r="L946" s="4" t="s">
        <v>15011</v>
      </c>
      <c r="M946" s="6"/>
      <c r="N946" s="6"/>
      <c r="O946" s="4" t="s">
        <v>9678</v>
      </c>
      <c r="P946" s="6"/>
      <c r="Q946" s="4" t="s">
        <v>15012</v>
      </c>
      <c r="R946" s="4" t="s">
        <v>228</v>
      </c>
      <c r="S946" s="4" t="s">
        <v>7802</v>
      </c>
      <c r="T946" s="4">
        <v>0</v>
      </c>
      <c r="U946" s="6"/>
      <c r="V946" s="4" t="s">
        <v>15013</v>
      </c>
      <c r="W946" s="4" t="s">
        <v>7977</v>
      </c>
      <c r="X946" s="4">
        <v>0</v>
      </c>
      <c r="Y946" s="4">
        <v>50</v>
      </c>
      <c r="Z946" s="4">
        <v>0</v>
      </c>
      <c r="AA946" s="4" t="s">
        <v>7805</v>
      </c>
      <c r="AB946" s="6"/>
      <c r="AC946" s="4">
        <v>1</v>
      </c>
      <c r="AD946" s="4">
        <v>0</v>
      </c>
      <c r="AE946" s="8">
        <v>45247</v>
      </c>
    </row>
    <row r="947" customHeight="1" spans="1:31">
      <c r="A947" s="2">
        <v>52697</v>
      </c>
      <c r="B947" s="3" t="s">
        <v>15014</v>
      </c>
      <c r="C947" s="4" t="s">
        <v>15015</v>
      </c>
      <c r="D947" s="6"/>
      <c r="E947" s="4" t="s">
        <v>15016</v>
      </c>
      <c r="F947" s="4" t="s">
        <v>15017</v>
      </c>
      <c r="G947" s="4" t="s">
        <v>15018</v>
      </c>
      <c r="H947" s="6"/>
      <c r="I947" s="6"/>
      <c r="J947" s="4" t="s">
        <v>14819</v>
      </c>
      <c r="K947" s="4" t="s">
        <v>15019</v>
      </c>
      <c r="L947" s="4" t="s">
        <v>15020</v>
      </c>
      <c r="M947" s="6"/>
      <c r="N947" s="6"/>
      <c r="O947" s="4" t="s">
        <v>15021</v>
      </c>
      <c r="P947" s="4" t="s">
        <v>15022</v>
      </c>
      <c r="Q947" s="4" t="s">
        <v>15023</v>
      </c>
      <c r="R947" s="4" t="s">
        <v>228</v>
      </c>
      <c r="S947" s="4" t="s">
        <v>7802</v>
      </c>
      <c r="T947" s="6"/>
      <c r="U947" s="6"/>
      <c r="V947" s="4" t="s">
        <v>15024</v>
      </c>
      <c r="W947" s="4" t="s">
        <v>7977</v>
      </c>
      <c r="X947" s="4">
        <v>0</v>
      </c>
      <c r="Y947" s="4">
        <v>50</v>
      </c>
      <c r="Z947" s="4">
        <v>0</v>
      </c>
      <c r="AA947" s="4" t="s">
        <v>7805</v>
      </c>
      <c r="AB947" s="6"/>
      <c r="AC947" s="4">
        <v>1</v>
      </c>
      <c r="AD947" s="4">
        <v>0</v>
      </c>
      <c r="AE947" s="8">
        <v>45252</v>
      </c>
    </row>
    <row r="948" customHeight="1" spans="1:31">
      <c r="A948" s="2">
        <v>52701</v>
      </c>
      <c r="B948" s="3" t="s">
        <v>15025</v>
      </c>
      <c r="C948" s="4" t="s">
        <v>15026</v>
      </c>
      <c r="D948" s="5">
        <v>44567</v>
      </c>
      <c r="E948" s="4" t="s">
        <v>14580</v>
      </c>
      <c r="F948" s="6"/>
      <c r="G948" s="4" t="s">
        <v>15027</v>
      </c>
      <c r="H948" s="6"/>
      <c r="I948" s="6"/>
      <c r="J948" s="4" t="s">
        <v>14358</v>
      </c>
      <c r="K948" s="4" t="s">
        <v>7983</v>
      </c>
      <c r="L948" s="6"/>
      <c r="M948" s="6"/>
      <c r="N948" s="6"/>
      <c r="O948" s="4" t="s">
        <v>7987</v>
      </c>
      <c r="P948" s="4" t="s">
        <v>12409</v>
      </c>
      <c r="Q948" s="4" t="s">
        <v>7988</v>
      </c>
      <c r="R948" s="4" t="s">
        <v>228</v>
      </c>
      <c r="S948" s="4" t="s">
        <v>7802</v>
      </c>
      <c r="T948" s="6"/>
      <c r="U948" s="6"/>
      <c r="V948" s="4" t="s">
        <v>15028</v>
      </c>
      <c r="W948" s="4" t="s">
        <v>7977</v>
      </c>
      <c r="X948" s="4">
        <v>0</v>
      </c>
      <c r="Y948" s="4">
        <v>50</v>
      </c>
      <c r="Z948" s="4">
        <v>0</v>
      </c>
      <c r="AA948" s="4" t="s">
        <v>7805</v>
      </c>
      <c r="AB948" s="6"/>
      <c r="AC948" s="4">
        <v>1</v>
      </c>
      <c r="AD948" s="4">
        <v>0</v>
      </c>
      <c r="AE948" s="8">
        <v>45232</v>
      </c>
    </row>
    <row r="949" customHeight="1" spans="1:31">
      <c r="A949" s="2">
        <v>52718</v>
      </c>
      <c r="B949" s="3" t="s">
        <v>15029</v>
      </c>
      <c r="C949" s="4" t="s">
        <v>15030</v>
      </c>
      <c r="D949" s="5">
        <v>44722</v>
      </c>
      <c r="E949" s="4" t="s">
        <v>15031</v>
      </c>
      <c r="F949" s="6"/>
      <c r="G949" s="4" t="s">
        <v>15032</v>
      </c>
      <c r="H949" s="6"/>
      <c r="I949" s="6"/>
      <c r="J949" s="4" t="s">
        <v>14819</v>
      </c>
      <c r="K949" s="4" t="s">
        <v>15033</v>
      </c>
      <c r="L949" s="4" t="s">
        <v>14531</v>
      </c>
      <c r="M949" s="6"/>
      <c r="N949" s="6"/>
      <c r="O949" s="4" t="s">
        <v>12108</v>
      </c>
      <c r="P949" s="4" t="s">
        <v>547</v>
      </c>
      <c r="Q949" s="4" t="s">
        <v>15034</v>
      </c>
      <c r="R949" s="4" t="s">
        <v>183</v>
      </c>
      <c r="S949" s="4" t="s">
        <v>7815</v>
      </c>
      <c r="T949" s="6"/>
      <c r="U949" s="6"/>
      <c r="V949" s="4" t="s">
        <v>15035</v>
      </c>
      <c r="W949" s="4" t="s">
        <v>7977</v>
      </c>
      <c r="X949" s="4">
        <v>0</v>
      </c>
      <c r="Y949" s="4">
        <v>50</v>
      </c>
      <c r="Z949" s="4">
        <v>0</v>
      </c>
      <c r="AA949" s="4" t="s">
        <v>7805</v>
      </c>
      <c r="AB949" s="6"/>
      <c r="AC949" s="4">
        <v>1</v>
      </c>
      <c r="AD949" s="4">
        <v>0</v>
      </c>
      <c r="AE949" s="8">
        <v>45242</v>
      </c>
    </row>
    <row r="950" customHeight="1" spans="1:31">
      <c r="A950" s="2">
        <v>52786</v>
      </c>
      <c r="B950" s="3" t="s">
        <v>15036</v>
      </c>
      <c r="C950" s="4" t="s">
        <v>15037</v>
      </c>
      <c r="D950" s="6"/>
      <c r="E950" s="4" t="s">
        <v>15038</v>
      </c>
      <c r="F950" s="6"/>
      <c r="G950" s="4" t="s">
        <v>11651</v>
      </c>
      <c r="H950" s="6"/>
      <c r="I950" s="6"/>
      <c r="J950" s="4" t="s">
        <v>14819</v>
      </c>
      <c r="K950" s="4" t="s">
        <v>15039</v>
      </c>
      <c r="L950" s="4" t="s">
        <v>15040</v>
      </c>
      <c r="M950" s="6"/>
      <c r="N950" s="6"/>
      <c r="O950" s="4" t="s">
        <v>15041</v>
      </c>
      <c r="P950" s="4" t="s">
        <v>556</v>
      </c>
      <c r="Q950" s="4" t="s">
        <v>15042</v>
      </c>
      <c r="R950" s="4" t="s">
        <v>201</v>
      </c>
      <c r="S950" s="4" t="s">
        <v>7975</v>
      </c>
      <c r="T950" s="6"/>
      <c r="U950" s="6"/>
      <c r="V950" s="4" t="s">
        <v>15043</v>
      </c>
      <c r="W950" s="4" t="s">
        <v>7977</v>
      </c>
      <c r="X950" s="4">
        <v>0</v>
      </c>
      <c r="Y950" s="4">
        <v>50</v>
      </c>
      <c r="Z950" s="4">
        <v>0</v>
      </c>
      <c r="AA950" s="4" t="s">
        <v>7779</v>
      </c>
      <c r="AB950" s="6"/>
      <c r="AC950" s="4">
        <v>1</v>
      </c>
      <c r="AD950" s="4">
        <v>0</v>
      </c>
      <c r="AE950" s="8">
        <v>45045.2588425926</v>
      </c>
    </row>
    <row r="951" customHeight="1" spans="1:31">
      <c r="A951" s="2">
        <v>52810</v>
      </c>
      <c r="B951" s="3" t="s">
        <v>15044</v>
      </c>
      <c r="C951" s="4" t="s">
        <v>15045</v>
      </c>
      <c r="D951" s="6"/>
      <c r="E951" s="4" t="s">
        <v>15046</v>
      </c>
      <c r="F951" s="6"/>
      <c r="G951" s="4" t="s">
        <v>15047</v>
      </c>
      <c r="H951" s="6"/>
      <c r="I951" s="6"/>
      <c r="J951" s="4" t="s">
        <v>14819</v>
      </c>
      <c r="K951" s="4" t="s">
        <v>15048</v>
      </c>
      <c r="L951" s="4" t="s">
        <v>15049</v>
      </c>
      <c r="M951" s="6"/>
      <c r="N951" s="6"/>
      <c r="O951" s="4" t="s">
        <v>8092</v>
      </c>
      <c r="P951" s="4" t="s">
        <v>535</v>
      </c>
      <c r="Q951" s="4" t="s">
        <v>15050</v>
      </c>
      <c r="R951" s="4" t="s">
        <v>203</v>
      </c>
      <c r="S951" s="4" t="s">
        <v>7802</v>
      </c>
      <c r="T951" s="6"/>
      <c r="U951" s="6"/>
      <c r="V951" s="4" t="s">
        <v>15051</v>
      </c>
      <c r="W951" s="4" t="s">
        <v>7977</v>
      </c>
      <c r="X951" s="4">
        <v>0</v>
      </c>
      <c r="Y951" s="4">
        <v>50</v>
      </c>
      <c r="Z951" s="4">
        <v>0</v>
      </c>
      <c r="AA951" s="4" t="s">
        <v>7805</v>
      </c>
      <c r="AB951" s="6"/>
      <c r="AC951" s="4">
        <v>1</v>
      </c>
      <c r="AD951" s="4">
        <v>0</v>
      </c>
      <c r="AE951" s="8">
        <v>45225</v>
      </c>
    </row>
    <row r="952" customHeight="1" spans="1:31">
      <c r="A952" s="2">
        <v>52819</v>
      </c>
      <c r="B952" s="3" t="s">
        <v>15052</v>
      </c>
      <c r="C952" s="4" t="s">
        <v>15053</v>
      </c>
      <c r="D952" s="6"/>
      <c r="E952" s="4" t="s">
        <v>15054</v>
      </c>
      <c r="F952" s="6"/>
      <c r="G952" s="4" t="s">
        <v>15055</v>
      </c>
      <c r="H952" s="6"/>
      <c r="I952" s="6"/>
      <c r="J952" s="4" t="s">
        <v>14819</v>
      </c>
      <c r="K952" s="4" t="s">
        <v>15056</v>
      </c>
      <c r="L952" s="6"/>
      <c r="M952" s="6"/>
      <c r="N952" s="6"/>
      <c r="O952" s="4" t="s">
        <v>15057</v>
      </c>
      <c r="P952" s="4" t="s">
        <v>10750</v>
      </c>
      <c r="Q952" s="4">
        <v>6085001</v>
      </c>
      <c r="R952" s="4" t="s">
        <v>198</v>
      </c>
      <c r="S952" s="4" t="s">
        <v>7826</v>
      </c>
      <c r="T952" s="6"/>
      <c r="U952" s="6"/>
      <c r="V952" s="4" t="s">
        <v>15058</v>
      </c>
      <c r="W952" s="4" t="s">
        <v>7977</v>
      </c>
      <c r="X952" s="4">
        <v>0</v>
      </c>
      <c r="Y952" s="4">
        <v>50</v>
      </c>
      <c r="Z952" s="4">
        <v>0</v>
      </c>
      <c r="AA952" s="4" t="s">
        <v>7805</v>
      </c>
      <c r="AB952" s="6"/>
      <c r="AC952" s="4">
        <v>1</v>
      </c>
      <c r="AD952" s="4">
        <v>0</v>
      </c>
      <c r="AE952" s="8">
        <v>45242</v>
      </c>
    </row>
    <row r="953" customHeight="1" spans="1:31">
      <c r="A953" s="2">
        <v>52846</v>
      </c>
      <c r="B953" s="3" t="s">
        <v>15059</v>
      </c>
      <c r="C953" s="4" t="s">
        <v>15060</v>
      </c>
      <c r="D953" s="6"/>
      <c r="E953" s="4" t="s">
        <v>15061</v>
      </c>
      <c r="F953" s="6"/>
      <c r="G953" s="4" t="s">
        <v>15062</v>
      </c>
      <c r="H953" s="6"/>
      <c r="I953" s="6"/>
      <c r="J953" s="4" t="s">
        <v>14819</v>
      </c>
      <c r="K953" s="4" t="s">
        <v>15063</v>
      </c>
      <c r="L953" s="4" t="s">
        <v>15064</v>
      </c>
      <c r="M953" s="6"/>
      <c r="N953" s="6"/>
      <c r="O953" s="4" t="s">
        <v>15065</v>
      </c>
      <c r="P953" s="4" t="s">
        <v>513</v>
      </c>
      <c r="Q953" s="4">
        <v>64380</v>
      </c>
      <c r="R953" s="4" t="s">
        <v>193</v>
      </c>
      <c r="S953" s="4" t="s">
        <v>7802</v>
      </c>
      <c r="T953" s="6"/>
      <c r="U953" s="6"/>
      <c r="V953" s="4" t="s">
        <v>15066</v>
      </c>
      <c r="W953" s="4" t="s">
        <v>7778</v>
      </c>
      <c r="X953" s="4">
        <v>0</v>
      </c>
      <c r="Y953" s="4">
        <v>100</v>
      </c>
      <c r="Z953" s="4">
        <v>0</v>
      </c>
      <c r="AA953" s="4" t="s">
        <v>7805</v>
      </c>
      <c r="AB953" s="6"/>
      <c r="AC953" s="4">
        <v>1</v>
      </c>
      <c r="AD953" s="4">
        <v>0</v>
      </c>
      <c r="AE953" s="8">
        <v>45242</v>
      </c>
    </row>
    <row r="954" customHeight="1" spans="1:31">
      <c r="A954" s="2">
        <v>52912</v>
      </c>
      <c r="B954" s="3" t="s">
        <v>15067</v>
      </c>
      <c r="C954" s="4" t="s">
        <v>15068</v>
      </c>
      <c r="D954" s="6"/>
      <c r="E954" s="4" t="s">
        <v>15069</v>
      </c>
      <c r="F954" s="6"/>
      <c r="G954" s="4" t="s">
        <v>15070</v>
      </c>
      <c r="H954" s="6"/>
      <c r="I954" s="6"/>
      <c r="J954" s="4" t="s">
        <v>14819</v>
      </c>
      <c r="K954" s="4" t="s">
        <v>15071</v>
      </c>
      <c r="L954" s="6"/>
      <c r="M954" s="6"/>
      <c r="N954" s="6"/>
      <c r="O954" s="4" t="s">
        <v>493</v>
      </c>
      <c r="P954" s="4" t="s">
        <v>15072</v>
      </c>
      <c r="Q954" s="4">
        <v>8003</v>
      </c>
      <c r="R954" s="4" t="s">
        <v>219</v>
      </c>
      <c r="S954" s="4" t="s">
        <v>7802</v>
      </c>
      <c r="T954" s="6"/>
      <c r="U954" s="6"/>
      <c r="V954" s="4" t="s">
        <v>15073</v>
      </c>
      <c r="W954" s="4" t="s">
        <v>7977</v>
      </c>
      <c r="X954" s="4">
        <v>0</v>
      </c>
      <c r="Y954" s="4">
        <v>50</v>
      </c>
      <c r="Z954" s="4">
        <v>0</v>
      </c>
      <c r="AA954" s="4" t="s">
        <v>7805</v>
      </c>
      <c r="AB954" s="6"/>
      <c r="AC954" s="4">
        <v>1</v>
      </c>
      <c r="AD954" s="4">
        <v>0</v>
      </c>
      <c r="AE954" s="8">
        <v>45241</v>
      </c>
    </row>
    <row r="955" customHeight="1" spans="1:31">
      <c r="A955" s="2">
        <v>52929</v>
      </c>
      <c r="B955" s="3" t="s">
        <v>15074</v>
      </c>
      <c r="C955" s="4" t="s">
        <v>15075</v>
      </c>
      <c r="D955" s="5">
        <v>44336</v>
      </c>
      <c r="E955" s="4" t="s">
        <v>15076</v>
      </c>
      <c r="F955" s="6"/>
      <c r="G955" s="4" t="s">
        <v>9080</v>
      </c>
      <c r="H955" s="3" t="s">
        <v>15077</v>
      </c>
      <c r="I955" s="4" t="s">
        <v>9255</v>
      </c>
      <c r="J955" s="4" t="s">
        <v>14819</v>
      </c>
      <c r="K955" s="4" t="s">
        <v>15078</v>
      </c>
      <c r="L955" s="4" t="s">
        <v>15079</v>
      </c>
      <c r="M955" s="6"/>
      <c r="N955" s="6"/>
      <c r="O955" s="4" t="s">
        <v>195</v>
      </c>
      <c r="P955" s="4" t="s">
        <v>9106</v>
      </c>
      <c r="Q955" s="4">
        <v>518057</v>
      </c>
      <c r="R955" s="4" t="s">
        <v>8951</v>
      </c>
      <c r="S955" s="4" t="s">
        <v>7975</v>
      </c>
      <c r="T955" s="4">
        <v>0</v>
      </c>
      <c r="U955" s="6"/>
      <c r="V955" s="4" t="s">
        <v>15080</v>
      </c>
      <c r="W955" s="4" t="s">
        <v>7778</v>
      </c>
      <c r="X955" s="4">
        <v>0</v>
      </c>
      <c r="Y955" s="4">
        <v>100</v>
      </c>
      <c r="Z955" s="4">
        <v>0</v>
      </c>
      <c r="AA955" s="4" t="s">
        <v>7805</v>
      </c>
      <c r="AB955" s="6"/>
      <c r="AC955" s="4">
        <v>1</v>
      </c>
      <c r="AD955" s="4">
        <v>0</v>
      </c>
      <c r="AE955" s="8">
        <v>45226</v>
      </c>
    </row>
    <row r="956" customHeight="1" spans="1:31">
      <c r="A956" s="2">
        <v>53090</v>
      </c>
      <c r="B956" s="3" t="s">
        <v>15081</v>
      </c>
      <c r="C956" s="4" t="s">
        <v>15082</v>
      </c>
      <c r="D956" s="5">
        <v>45232</v>
      </c>
      <c r="E956" s="4" t="s">
        <v>7227</v>
      </c>
      <c r="F956" s="6"/>
      <c r="G956" s="4" t="s">
        <v>8922</v>
      </c>
      <c r="H956" s="3" t="s">
        <v>15083</v>
      </c>
      <c r="I956" s="4" t="s">
        <v>9255</v>
      </c>
      <c r="J956" s="4" t="s">
        <v>14358</v>
      </c>
      <c r="K956" s="9" t="s">
        <v>9083</v>
      </c>
      <c r="L956" s="9" t="s">
        <v>15084</v>
      </c>
      <c r="M956" s="6"/>
      <c r="N956" s="6"/>
      <c r="O956" s="9" t="s">
        <v>15085</v>
      </c>
      <c r="P956" s="9" t="s">
        <v>15086</v>
      </c>
      <c r="Q956" s="4">
        <v>211189</v>
      </c>
      <c r="R956" s="4" t="s">
        <v>184</v>
      </c>
      <c r="S956" s="4" t="s">
        <v>7975</v>
      </c>
      <c r="T956" s="4">
        <v>1</v>
      </c>
      <c r="U956" s="4" t="s">
        <v>8586</v>
      </c>
      <c r="V956" s="4" t="s">
        <v>15087</v>
      </c>
      <c r="W956" s="4" t="s">
        <v>12353</v>
      </c>
      <c r="X956" s="4">
        <v>0</v>
      </c>
      <c r="Y956" s="4">
        <v>25</v>
      </c>
      <c r="Z956" s="4">
        <v>24.25</v>
      </c>
      <c r="AA956" s="4" t="s">
        <v>7779</v>
      </c>
      <c r="AB956" s="6"/>
      <c r="AC956" s="4">
        <v>1</v>
      </c>
      <c r="AD956" s="4">
        <v>1</v>
      </c>
      <c r="AE956" s="8">
        <v>45232.6894791667</v>
      </c>
    </row>
    <row r="957" customHeight="1" spans="1:31">
      <c r="A957" s="2">
        <v>53092</v>
      </c>
      <c r="B957" s="3" t="s">
        <v>15088</v>
      </c>
      <c r="C957" s="4" t="s">
        <v>15089</v>
      </c>
      <c r="D957" s="5">
        <v>44484</v>
      </c>
      <c r="E957" s="4" t="s">
        <v>15090</v>
      </c>
      <c r="F957" s="6"/>
      <c r="G957" s="4" t="s">
        <v>8381</v>
      </c>
      <c r="H957" s="6"/>
      <c r="I957" s="4" t="s">
        <v>9370</v>
      </c>
      <c r="J957" s="4" t="s">
        <v>14358</v>
      </c>
      <c r="K957" s="4" t="s">
        <v>15091</v>
      </c>
      <c r="L957" s="6"/>
      <c r="M957" s="6"/>
      <c r="N957" s="6"/>
      <c r="O957" s="4" t="s">
        <v>496</v>
      </c>
      <c r="P957" s="4" t="s">
        <v>496</v>
      </c>
      <c r="Q957" s="4">
        <v>100872</v>
      </c>
      <c r="R957" s="4" t="s">
        <v>184</v>
      </c>
      <c r="S957" s="4" t="s">
        <v>7975</v>
      </c>
      <c r="T957" s="4">
        <v>0</v>
      </c>
      <c r="U957" s="6"/>
      <c r="V957" s="4" t="s">
        <v>15092</v>
      </c>
      <c r="W957" s="4" t="s">
        <v>7977</v>
      </c>
      <c r="X957" s="4">
        <v>0</v>
      </c>
      <c r="Y957" s="4">
        <v>50</v>
      </c>
      <c r="Z957" s="4">
        <v>0</v>
      </c>
      <c r="AA957" s="4" t="s">
        <v>7805</v>
      </c>
      <c r="AB957" s="6"/>
      <c r="AC957" s="4">
        <v>1</v>
      </c>
      <c r="AD957" s="4">
        <v>0</v>
      </c>
      <c r="AE957" s="8">
        <v>45226</v>
      </c>
    </row>
    <row r="958" customHeight="1" spans="1:31">
      <c r="A958" s="2">
        <v>53111</v>
      </c>
      <c r="B958" s="3" t="s">
        <v>15093</v>
      </c>
      <c r="C958" s="4" t="s">
        <v>15094</v>
      </c>
      <c r="D958" s="5">
        <v>44709</v>
      </c>
      <c r="E958" s="4" t="s">
        <v>15095</v>
      </c>
      <c r="F958" s="6"/>
      <c r="G958" s="4" t="s">
        <v>15096</v>
      </c>
      <c r="H958" s="6"/>
      <c r="I958" s="4" t="s">
        <v>7927</v>
      </c>
      <c r="J958" s="4" t="s">
        <v>14358</v>
      </c>
      <c r="K958" s="4" t="s">
        <v>15097</v>
      </c>
      <c r="L958" s="4" t="s">
        <v>15098</v>
      </c>
      <c r="M958" s="6"/>
      <c r="N958" s="6"/>
      <c r="O958" s="4" t="s">
        <v>10451</v>
      </c>
      <c r="P958" s="4" t="s">
        <v>10452</v>
      </c>
      <c r="Q958" s="4">
        <v>110005</v>
      </c>
      <c r="R958" s="4" t="s">
        <v>196</v>
      </c>
      <c r="S958" s="4" t="s">
        <v>7826</v>
      </c>
      <c r="T958" s="4">
        <v>0</v>
      </c>
      <c r="U958" s="6"/>
      <c r="V958" s="4" t="s">
        <v>15099</v>
      </c>
      <c r="W958" s="4" t="s">
        <v>7778</v>
      </c>
      <c r="X958" s="4">
        <v>0</v>
      </c>
      <c r="Y958" s="4">
        <v>100</v>
      </c>
      <c r="Z958" s="4">
        <v>0</v>
      </c>
      <c r="AA958" s="4" t="s">
        <v>7805</v>
      </c>
      <c r="AB958" s="6"/>
      <c r="AC958" s="4">
        <v>1</v>
      </c>
      <c r="AD958" s="4">
        <v>0</v>
      </c>
      <c r="AE958" s="8">
        <v>45229</v>
      </c>
    </row>
    <row r="959" customHeight="1" spans="1:31">
      <c r="A959" s="2">
        <v>53130</v>
      </c>
      <c r="B959" s="3" t="s">
        <v>15100</v>
      </c>
      <c r="C959" s="4" t="s">
        <v>15101</v>
      </c>
      <c r="D959" s="6"/>
      <c r="E959" s="4" t="s">
        <v>15102</v>
      </c>
      <c r="F959" s="4" t="s">
        <v>15103</v>
      </c>
      <c r="G959" s="4" t="s">
        <v>15104</v>
      </c>
      <c r="H959" s="6"/>
      <c r="I959" s="6"/>
      <c r="J959" s="4" t="s">
        <v>14819</v>
      </c>
      <c r="K959" s="4" t="s">
        <v>15105</v>
      </c>
      <c r="L959" s="4" t="s">
        <v>13509</v>
      </c>
      <c r="M959" s="6"/>
      <c r="N959" s="6"/>
      <c r="O959" s="4" t="s">
        <v>10435</v>
      </c>
      <c r="P959" s="4" t="s">
        <v>535</v>
      </c>
      <c r="Q959" s="4">
        <v>3755</v>
      </c>
      <c r="R959" s="4" t="s">
        <v>229</v>
      </c>
      <c r="S959" s="4" t="s">
        <v>7815</v>
      </c>
      <c r="T959" s="6"/>
      <c r="U959" s="6"/>
      <c r="V959" s="4" t="s">
        <v>15106</v>
      </c>
      <c r="W959" s="4" t="s">
        <v>7778</v>
      </c>
      <c r="X959" s="4">
        <v>0</v>
      </c>
      <c r="Y959" s="4">
        <v>100</v>
      </c>
      <c r="Z959" s="4">
        <v>0</v>
      </c>
      <c r="AA959" s="4" t="s">
        <v>7805</v>
      </c>
      <c r="AB959" s="6"/>
      <c r="AC959" s="4">
        <v>1</v>
      </c>
      <c r="AD959" s="4">
        <v>0</v>
      </c>
      <c r="AE959" s="8">
        <v>45235</v>
      </c>
    </row>
    <row r="960" customHeight="1" spans="1:31">
      <c r="A960" s="2">
        <v>53175</v>
      </c>
      <c r="B960" s="3" t="s">
        <v>15107</v>
      </c>
      <c r="C960" s="4" t="s">
        <v>15108</v>
      </c>
      <c r="D960" s="6"/>
      <c r="E960" s="4" t="s">
        <v>15109</v>
      </c>
      <c r="F960" s="6"/>
      <c r="G960" s="4" t="s">
        <v>8238</v>
      </c>
      <c r="H960" s="6"/>
      <c r="I960" s="6"/>
      <c r="J960" s="4" t="s">
        <v>14819</v>
      </c>
      <c r="K960" s="4" t="s">
        <v>12892</v>
      </c>
      <c r="L960" s="4" t="s">
        <v>12893</v>
      </c>
      <c r="M960" s="6"/>
      <c r="N960" s="6"/>
      <c r="O960" s="4" t="s">
        <v>12894</v>
      </c>
      <c r="P960" s="4" t="s">
        <v>11560</v>
      </c>
      <c r="Q960" s="4">
        <v>16419</v>
      </c>
      <c r="R960" s="4" t="s">
        <v>218</v>
      </c>
      <c r="S960" s="4" t="s">
        <v>7975</v>
      </c>
      <c r="T960" s="6"/>
      <c r="U960" s="6"/>
      <c r="V960" s="4" t="s">
        <v>15110</v>
      </c>
      <c r="W960" s="4" t="s">
        <v>7977</v>
      </c>
      <c r="X960" s="4">
        <v>0</v>
      </c>
      <c r="Y960" s="4">
        <v>50</v>
      </c>
      <c r="Z960" s="4">
        <v>0</v>
      </c>
      <c r="AA960" s="4" t="s">
        <v>7805</v>
      </c>
      <c r="AB960" s="6"/>
      <c r="AC960" s="4">
        <v>1</v>
      </c>
      <c r="AD960" s="4">
        <v>0</v>
      </c>
      <c r="AE960" s="8">
        <v>45224</v>
      </c>
    </row>
    <row r="961" customHeight="1" spans="1:31">
      <c r="A961" s="2">
        <v>53184</v>
      </c>
      <c r="B961" s="3" t="s">
        <v>15111</v>
      </c>
      <c r="C961" s="4" t="s">
        <v>15112</v>
      </c>
      <c r="D961" s="6"/>
      <c r="E961" s="4" t="s">
        <v>15113</v>
      </c>
      <c r="F961" s="4" t="s">
        <v>7855</v>
      </c>
      <c r="G961" s="4" t="s">
        <v>15114</v>
      </c>
      <c r="H961" s="6"/>
      <c r="I961" s="6"/>
      <c r="J961" s="4" t="s">
        <v>14819</v>
      </c>
      <c r="K961" s="4" t="s">
        <v>9202</v>
      </c>
      <c r="L961" s="4" t="s">
        <v>15115</v>
      </c>
      <c r="M961" s="6"/>
      <c r="N961" s="6"/>
      <c r="O961" s="4" t="s">
        <v>213</v>
      </c>
      <c r="P961" s="4" t="s">
        <v>213</v>
      </c>
      <c r="Q961" s="4">
        <v>138632</v>
      </c>
      <c r="R961" s="4" t="s">
        <v>213</v>
      </c>
      <c r="S961" s="4" t="s">
        <v>7975</v>
      </c>
      <c r="T961" s="6"/>
      <c r="U961" s="6"/>
      <c r="V961" s="4" t="s">
        <v>15116</v>
      </c>
      <c r="W961" s="4" t="s">
        <v>7778</v>
      </c>
      <c r="X961" s="4">
        <v>0</v>
      </c>
      <c r="Y961" s="4">
        <v>100</v>
      </c>
      <c r="Z961" s="4">
        <v>0</v>
      </c>
      <c r="AA961" s="4" t="s">
        <v>7779</v>
      </c>
      <c r="AB961" s="6"/>
      <c r="AC961" s="4">
        <v>1</v>
      </c>
      <c r="AD961" s="4">
        <v>0</v>
      </c>
      <c r="AE961" s="8">
        <v>45045.2292708333</v>
      </c>
    </row>
    <row r="962" customHeight="1" spans="1:31">
      <c r="A962" s="2">
        <v>53192</v>
      </c>
      <c r="B962" s="3" t="s">
        <v>15117</v>
      </c>
      <c r="C962" s="4" t="s">
        <v>15118</v>
      </c>
      <c r="D962" s="6"/>
      <c r="E962" s="4" t="s">
        <v>15119</v>
      </c>
      <c r="F962" s="6"/>
      <c r="G962" s="4" t="s">
        <v>11260</v>
      </c>
      <c r="H962" s="6"/>
      <c r="I962" s="6"/>
      <c r="J962" s="4" t="s">
        <v>14358</v>
      </c>
      <c r="K962" s="4" t="s">
        <v>15120</v>
      </c>
      <c r="L962" s="4" t="s">
        <v>15121</v>
      </c>
      <c r="M962" s="6"/>
      <c r="N962" s="6"/>
      <c r="O962" s="4" t="s">
        <v>15122</v>
      </c>
      <c r="P962" s="4" t="s">
        <v>524</v>
      </c>
      <c r="Q962" s="4">
        <v>2458</v>
      </c>
      <c r="R962" s="4" t="s">
        <v>229</v>
      </c>
      <c r="S962" s="4" t="s">
        <v>7815</v>
      </c>
      <c r="T962" s="6"/>
      <c r="U962" s="6"/>
      <c r="V962" s="4" t="s">
        <v>15123</v>
      </c>
      <c r="W962" s="4" t="s">
        <v>7778</v>
      </c>
      <c r="X962" s="4">
        <v>0</v>
      </c>
      <c r="Y962" s="4">
        <v>100</v>
      </c>
      <c r="Z962" s="4">
        <v>0</v>
      </c>
      <c r="AA962" s="4" t="s">
        <v>7805</v>
      </c>
      <c r="AB962" s="6"/>
      <c r="AC962" s="4">
        <v>1</v>
      </c>
      <c r="AD962" s="4">
        <v>0</v>
      </c>
      <c r="AE962" s="8">
        <v>45212</v>
      </c>
    </row>
    <row r="963" customHeight="1" spans="1:31">
      <c r="A963" s="2">
        <v>53208</v>
      </c>
      <c r="B963" s="3" t="s">
        <v>15124</v>
      </c>
      <c r="C963" s="4" t="s">
        <v>15125</v>
      </c>
      <c r="D963" s="6"/>
      <c r="E963" s="4" t="s">
        <v>15126</v>
      </c>
      <c r="F963" s="6"/>
      <c r="G963" s="4" t="s">
        <v>15127</v>
      </c>
      <c r="H963" s="6"/>
      <c r="I963" s="6"/>
      <c r="J963" s="4" t="s">
        <v>14819</v>
      </c>
      <c r="K963" s="4" t="s">
        <v>15128</v>
      </c>
      <c r="L963" s="4" t="s">
        <v>15129</v>
      </c>
      <c r="M963" s="6"/>
      <c r="N963" s="6"/>
      <c r="O963" s="4" t="s">
        <v>15130</v>
      </c>
      <c r="P963" s="4" t="s">
        <v>13253</v>
      </c>
      <c r="Q963" s="4">
        <v>700135</v>
      </c>
      <c r="R963" s="4" t="s">
        <v>196</v>
      </c>
      <c r="S963" s="4" t="s">
        <v>7826</v>
      </c>
      <c r="T963" s="6"/>
      <c r="U963" s="6"/>
      <c r="V963" s="4" t="s">
        <v>15131</v>
      </c>
      <c r="W963" s="4" t="s">
        <v>7778</v>
      </c>
      <c r="X963" s="4">
        <v>0</v>
      </c>
      <c r="Y963" s="4">
        <v>100</v>
      </c>
      <c r="Z963" s="4">
        <v>0</v>
      </c>
      <c r="AA963" s="4" t="s">
        <v>8129</v>
      </c>
      <c r="AB963" s="6"/>
      <c r="AC963" s="4">
        <v>1</v>
      </c>
      <c r="AD963" s="4">
        <v>0</v>
      </c>
      <c r="AE963" s="8">
        <v>45229</v>
      </c>
    </row>
    <row r="964" customHeight="1" spans="1:31">
      <c r="A964" s="2">
        <v>53239</v>
      </c>
      <c r="B964" s="3" t="s">
        <v>15132</v>
      </c>
      <c r="C964" s="4" t="s">
        <v>15133</v>
      </c>
      <c r="D964" s="6"/>
      <c r="E964" s="4" t="s">
        <v>15134</v>
      </c>
      <c r="F964" s="6"/>
      <c r="G964" s="4" t="s">
        <v>11918</v>
      </c>
      <c r="H964" s="6"/>
      <c r="I964" s="6"/>
      <c r="J964" s="4" t="s">
        <v>14358</v>
      </c>
      <c r="K964" s="4" t="s">
        <v>15135</v>
      </c>
      <c r="L964" s="4" t="s">
        <v>14531</v>
      </c>
      <c r="M964" s="6"/>
      <c r="N964" s="4" t="s">
        <v>15136</v>
      </c>
      <c r="O964" s="4" t="s">
        <v>12108</v>
      </c>
      <c r="P964" s="4" t="s">
        <v>547</v>
      </c>
      <c r="Q964" s="4" t="s">
        <v>15137</v>
      </c>
      <c r="R964" s="4" t="s">
        <v>183</v>
      </c>
      <c r="S964" s="4" t="s">
        <v>7815</v>
      </c>
      <c r="T964" s="6"/>
      <c r="U964" s="6"/>
      <c r="V964" s="4" t="s">
        <v>15138</v>
      </c>
      <c r="W964" s="4" t="s">
        <v>7977</v>
      </c>
      <c r="X964" s="4">
        <v>0</v>
      </c>
      <c r="Y964" s="4">
        <v>50</v>
      </c>
      <c r="Z964" s="4">
        <v>0</v>
      </c>
      <c r="AA964" s="4" t="s">
        <v>7779</v>
      </c>
      <c r="AB964" s="6"/>
      <c r="AC964" s="4">
        <v>1</v>
      </c>
      <c r="AD964" s="4">
        <v>0</v>
      </c>
      <c r="AE964" s="8">
        <v>45045.2578125</v>
      </c>
    </row>
    <row r="965" customHeight="1" spans="1:31">
      <c r="A965" s="2">
        <v>53268</v>
      </c>
      <c r="B965" s="3" t="s">
        <v>15139</v>
      </c>
      <c r="C965" s="4" t="s">
        <v>15140</v>
      </c>
      <c r="D965" s="6"/>
      <c r="E965" s="4" t="s">
        <v>15141</v>
      </c>
      <c r="F965" s="6"/>
      <c r="G965" s="4" t="s">
        <v>15142</v>
      </c>
      <c r="H965" s="6"/>
      <c r="I965" s="6"/>
      <c r="J965" s="4" t="s">
        <v>14819</v>
      </c>
      <c r="K965" s="4" t="s">
        <v>15143</v>
      </c>
      <c r="L965" s="4" t="s">
        <v>10911</v>
      </c>
      <c r="M965" s="6"/>
      <c r="N965" s="6"/>
      <c r="O965" s="4" t="s">
        <v>9095</v>
      </c>
      <c r="P965" s="4" t="s">
        <v>193</v>
      </c>
      <c r="Q965" s="4">
        <v>80807</v>
      </c>
      <c r="R965" s="4" t="s">
        <v>193</v>
      </c>
      <c r="S965" s="4" t="s">
        <v>7802</v>
      </c>
      <c r="T965" s="6"/>
      <c r="U965" s="6"/>
      <c r="V965" s="4" t="s">
        <v>15144</v>
      </c>
      <c r="W965" s="4" t="s">
        <v>7778</v>
      </c>
      <c r="X965" s="4">
        <v>0</v>
      </c>
      <c r="Y965" s="4">
        <v>100</v>
      </c>
      <c r="Z965" s="4">
        <v>0</v>
      </c>
      <c r="AA965" s="4" t="s">
        <v>7779</v>
      </c>
      <c r="AB965" s="6"/>
      <c r="AC965" s="4">
        <v>1</v>
      </c>
      <c r="AD965" s="4">
        <v>0</v>
      </c>
      <c r="AE965" s="8">
        <v>45045.2306712963</v>
      </c>
    </row>
    <row r="966" customHeight="1" spans="1:31">
      <c r="A966" s="2">
        <v>53296</v>
      </c>
      <c r="B966" s="3" t="s">
        <v>15145</v>
      </c>
      <c r="C966" s="4" t="s">
        <v>15146</v>
      </c>
      <c r="D966" s="5">
        <v>45230</v>
      </c>
      <c r="E966" s="4" t="s">
        <v>15147</v>
      </c>
      <c r="F966" s="6"/>
      <c r="G966" s="4" t="s">
        <v>11332</v>
      </c>
      <c r="H966" s="6"/>
      <c r="I966" s="6"/>
      <c r="J966" s="4" t="s">
        <v>14819</v>
      </c>
      <c r="K966" s="4" t="s">
        <v>15148</v>
      </c>
      <c r="L966" s="6"/>
      <c r="M966" s="6"/>
      <c r="N966" s="6"/>
      <c r="O966" s="4" t="s">
        <v>15149</v>
      </c>
      <c r="P966" s="4" t="s">
        <v>501</v>
      </c>
      <c r="Q966" s="4">
        <v>94555</v>
      </c>
      <c r="R966" s="4" t="s">
        <v>229</v>
      </c>
      <c r="S966" s="4" t="s">
        <v>7815</v>
      </c>
      <c r="T966" s="6"/>
      <c r="U966" s="6"/>
      <c r="V966" s="4" t="s">
        <v>15150</v>
      </c>
      <c r="W966" s="4" t="s">
        <v>7778</v>
      </c>
      <c r="X966" s="4">
        <v>0</v>
      </c>
      <c r="Y966" s="4">
        <v>100</v>
      </c>
      <c r="Z966" s="4">
        <v>0</v>
      </c>
      <c r="AA966" s="4" t="s">
        <v>7805</v>
      </c>
      <c r="AB966" s="6"/>
      <c r="AC966" s="4">
        <v>1</v>
      </c>
      <c r="AD966" s="4">
        <v>0</v>
      </c>
      <c r="AE966" s="8">
        <v>45230</v>
      </c>
    </row>
    <row r="967" customHeight="1" spans="1:31">
      <c r="A967" s="2">
        <v>53327</v>
      </c>
      <c r="B967" s="3" t="s">
        <v>5037</v>
      </c>
      <c r="C967" s="4" t="s">
        <v>15151</v>
      </c>
      <c r="D967" s="5">
        <v>45333</v>
      </c>
      <c r="E967" s="4" t="s">
        <v>15152</v>
      </c>
      <c r="F967" s="6"/>
      <c r="G967" s="4" t="s">
        <v>8922</v>
      </c>
      <c r="H967" s="6"/>
      <c r="I967" s="4" t="s">
        <v>9255</v>
      </c>
      <c r="J967" s="4" t="s">
        <v>13427</v>
      </c>
      <c r="K967" s="4" t="s">
        <v>8159</v>
      </c>
      <c r="L967" s="6"/>
      <c r="M967" s="6"/>
      <c r="N967" s="6"/>
      <c r="O967" s="4" t="s">
        <v>8162</v>
      </c>
      <c r="P967" s="4" t="s">
        <v>7945</v>
      </c>
      <c r="Q967" s="4">
        <v>61801</v>
      </c>
      <c r="R967" s="4" t="s">
        <v>229</v>
      </c>
      <c r="S967" s="4" t="s">
        <v>7776</v>
      </c>
      <c r="T967" s="4">
        <v>0</v>
      </c>
      <c r="U967" s="6"/>
      <c r="V967" s="4" t="s">
        <v>15153</v>
      </c>
      <c r="W967" s="4" t="s">
        <v>7778</v>
      </c>
      <c r="X967" s="4">
        <v>0</v>
      </c>
      <c r="Y967" s="4">
        <v>100</v>
      </c>
      <c r="Z967" s="4">
        <v>100</v>
      </c>
      <c r="AA967" s="4" t="s">
        <v>7779</v>
      </c>
      <c r="AB967" s="6"/>
      <c r="AC967" s="4">
        <v>1</v>
      </c>
      <c r="AD967" s="4">
        <v>0</v>
      </c>
      <c r="AE967" s="8">
        <v>45333.9465509259</v>
      </c>
    </row>
    <row r="968" customHeight="1" spans="1:31">
      <c r="A968" s="2">
        <v>53340</v>
      </c>
      <c r="B968" s="3" t="s">
        <v>15154</v>
      </c>
      <c r="C968" s="4" t="s">
        <v>15155</v>
      </c>
      <c r="D968" s="6"/>
      <c r="E968" s="4" t="s">
        <v>15156</v>
      </c>
      <c r="F968" s="6"/>
      <c r="G968" s="4" t="s">
        <v>15157</v>
      </c>
      <c r="H968" s="6"/>
      <c r="I968" s="6"/>
      <c r="J968" s="4" t="s">
        <v>14819</v>
      </c>
      <c r="K968" s="4" t="s">
        <v>15158</v>
      </c>
      <c r="L968" s="4" t="s">
        <v>15159</v>
      </c>
      <c r="M968" s="6"/>
      <c r="N968" s="6"/>
      <c r="O968" s="4" t="s">
        <v>15160</v>
      </c>
      <c r="P968" s="4" t="s">
        <v>566</v>
      </c>
      <c r="Q968" s="4">
        <v>8706</v>
      </c>
      <c r="R968" s="4" t="s">
        <v>221</v>
      </c>
      <c r="S968" s="4" t="s">
        <v>7802</v>
      </c>
      <c r="T968" s="6"/>
      <c r="U968" s="6"/>
      <c r="V968" s="4" t="s">
        <v>15161</v>
      </c>
      <c r="W968" s="4" t="s">
        <v>7977</v>
      </c>
      <c r="X968" s="4">
        <v>0</v>
      </c>
      <c r="Y968" s="4">
        <v>50</v>
      </c>
      <c r="Z968" s="4">
        <v>0</v>
      </c>
      <c r="AA968" s="4" t="s">
        <v>7805</v>
      </c>
      <c r="AB968" s="6"/>
      <c r="AC968" s="4">
        <v>1</v>
      </c>
      <c r="AD968" s="4">
        <v>0</v>
      </c>
      <c r="AE968" s="8">
        <v>45227</v>
      </c>
    </row>
    <row r="969" customHeight="1" spans="1:31">
      <c r="A969" s="2">
        <v>53347</v>
      </c>
      <c r="B969" s="3" t="s">
        <v>15162</v>
      </c>
      <c r="C969" s="4" t="s">
        <v>15163</v>
      </c>
      <c r="D969" s="5">
        <v>44378</v>
      </c>
      <c r="E969" s="4" t="s">
        <v>15164</v>
      </c>
      <c r="F969" s="6"/>
      <c r="G969" s="4" t="s">
        <v>9931</v>
      </c>
      <c r="H969" s="6"/>
      <c r="I969" s="6"/>
      <c r="J969" s="4" t="s">
        <v>14819</v>
      </c>
      <c r="K969" s="4" t="s">
        <v>15165</v>
      </c>
      <c r="L969" s="6"/>
      <c r="M969" s="6"/>
      <c r="N969" s="6"/>
      <c r="O969" s="4" t="s">
        <v>10309</v>
      </c>
      <c r="P969" s="4" t="s">
        <v>8933</v>
      </c>
      <c r="Q969" s="4">
        <v>210023</v>
      </c>
      <c r="R969" s="4" t="s">
        <v>184</v>
      </c>
      <c r="S969" s="4" t="s">
        <v>7975</v>
      </c>
      <c r="T969" s="6"/>
      <c r="U969" s="6"/>
      <c r="V969" s="4" t="s">
        <v>15166</v>
      </c>
      <c r="W969" s="4" t="s">
        <v>7778</v>
      </c>
      <c r="X969" s="4">
        <v>0</v>
      </c>
      <c r="Y969" s="4">
        <v>100</v>
      </c>
      <c r="Z969" s="4">
        <v>0</v>
      </c>
      <c r="AA969" s="4" t="s">
        <v>7805</v>
      </c>
      <c r="AB969" s="6"/>
      <c r="AC969" s="4">
        <v>1</v>
      </c>
      <c r="AD969" s="4">
        <v>0</v>
      </c>
      <c r="AE969" s="8">
        <v>45220</v>
      </c>
    </row>
    <row r="970" customHeight="1" spans="1:31">
      <c r="A970" s="2">
        <v>53350</v>
      </c>
      <c r="B970" s="3" t="s">
        <v>15167</v>
      </c>
      <c r="C970" s="4" t="s">
        <v>15168</v>
      </c>
      <c r="D970" s="6"/>
      <c r="E970" s="4" t="s">
        <v>9120</v>
      </c>
      <c r="F970" s="6"/>
      <c r="G970" s="4" t="s">
        <v>11702</v>
      </c>
      <c r="H970" s="6"/>
      <c r="I970" s="6"/>
      <c r="J970" s="4" t="s">
        <v>14850</v>
      </c>
      <c r="K970" s="4" t="s">
        <v>10005</v>
      </c>
      <c r="L970" s="4" t="s">
        <v>13343</v>
      </c>
      <c r="M970" s="6"/>
      <c r="N970" s="6"/>
      <c r="O970" s="4" t="s">
        <v>496</v>
      </c>
      <c r="P970" s="6"/>
      <c r="Q970" s="4">
        <v>100084</v>
      </c>
      <c r="R970" s="4" t="s">
        <v>184</v>
      </c>
      <c r="S970" s="4" t="s">
        <v>7975</v>
      </c>
      <c r="T970" s="6"/>
      <c r="U970" s="6"/>
      <c r="V970" s="4" t="s">
        <v>15169</v>
      </c>
      <c r="W970" s="4" t="s">
        <v>7977</v>
      </c>
      <c r="X970" s="4">
        <v>0</v>
      </c>
      <c r="Y970" s="4">
        <v>50</v>
      </c>
      <c r="Z970" s="4">
        <v>0</v>
      </c>
      <c r="AA970" s="4" t="s">
        <v>7805</v>
      </c>
      <c r="AB970" s="6"/>
      <c r="AC970" s="4">
        <v>1</v>
      </c>
      <c r="AD970" s="4">
        <v>0</v>
      </c>
      <c r="AE970" s="8">
        <v>45224</v>
      </c>
    </row>
    <row r="971" customHeight="1" spans="1:31">
      <c r="A971" s="2">
        <v>53351</v>
      </c>
      <c r="B971" s="3" t="s">
        <v>15170</v>
      </c>
      <c r="C971" s="4" t="s">
        <v>15171</v>
      </c>
      <c r="D971" s="6"/>
      <c r="E971" s="4" t="s">
        <v>15172</v>
      </c>
      <c r="F971" s="6"/>
      <c r="G971" s="4" t="s">
        <v>8922</v>
      </c>
      <c r="H971" s="6"/>
      <c r="I971" s="6"/>
      <c r="J971" s="4" t="s">
        <v>14819</v>
      </c>
      <c r="K971" s="4" t="s">
        <v>15173</v>
      </c>
      <c r="L971" s="6"/>
      <c r="M971" s="6"/>
      <c r="N971" s="6"/>
      <c r="O971" s="4" t="s">
        <v>496</v>
      </c>
      <c r="P971" s="4" t="s">
        <v>496</v>
      </c>
      <c r="Q971" s="4">
        <v>100000</v>
      </c>
      <c r="R971" s="4" t="s">
        <v>184</v>
      </c>
      <c r="S971" s="4" t="s">
        <v>7975</v>
      </c>
      <c r="T971" s="6"/>
      <c r="U971" s="6"/>
      <c r="V971" s="4" t="s">
        <v>15174</v>
      </c>
      <c r="W971" s="4" t="s">
        <v>7778</v>
      </c>
      <c r="X971" s="4">
        <v>0</v>
      </c>
      <c r="Y971" s="4">
        <v>100</v>
      </c>
      <c r="Z971" s="4">
        <v>0</v>
      </c>
      <c r="AA971" s="4" t="s">
        <v>7805</v>
      </c>
      <c r="AB971" s="6"/>
      <c r="AC971" s="4">
        <v>1</v>
      </c>
      <c r="AD971" s="4">
        <v>0</v>
      </c>
      <c r="AE971" s="8">
        <v>45260</v>
      </c>
    </row>
    <row r="972" customHeight="1" spans="1:31">
      <c r="A972" s="2">
        <v>53370</v>
      </c>
      <c r="B972" s="3" t="s">
        <v>15175</v>
      </c>
      <c r="C972" s="4" t="s">
        <v>15176</v>
      </c>
      <c r="D972" s="6"/>
      <c r="E972" s="4" t="s">
        <v>10823</v>
      </c>
      <c r="F972" s="6"/>
      <c r="G972" s="4" t="s">
        <v>11862</v>
      </c>
      <c r="H972" s="6"/>
      <c r="I972" s="6"/>
      <c r="J972" s="4" t="s">
        <v>14819</v>
      </c>
      <c r="K972" s="4" t="s">
        <v>10349</v>
      </c>
      <c r="L972" s="6"/>
      <c r="M972" s="6"/>
      <c r="N972" s="6"/>
      <c r="O972" s="4" t="s">
        <v>10351</v>
      </c>
      <c r="P972" s="4" t="s">
        <v>10352</v>
      </c>
      <c r="Q972" s="4">
        <v>54600</v>
      </c>
      <c r="R972" s="4" t="s">
        <v>192</v>
      </c>
      <c r="S972" s="4" t="s">
        <v>7802</v>
      </c>
      <c r="T972" s="6"/>
      <c r="U972" s="6"/>
      <c r="V972" s="4" t="s">
        <v>15177</v>
      </c>
      <c r="W972" s="4" t="s">
        <v>7977</v>
      </c>
      <c r="X972" s="4">
        <v>0</v>
      </c>
      <c r="Y972" s="4">
        <v>50</v>
      </c>
      <c r="Z972" s="4">
        <v>0</v>
      </c>
      <c r="AA972" s="4" t="s">
        <v>7805</v>
      </c>
      <c r="AB972" s="6"/>
      <c r="AC972" s="4">
        <v>1</v>
      </c>
      <c r="AD972" s="4">
        <v>0</v>
      </c>
      <c r="AE972" s="8">
        <v>45239</v>
      </c>
    </row>
    <row r="973" customHeight="1" spans="1:31">
      <c r="A973" s="2">
        <v>53390</v>
      </c>
      <c r="B973" s="3" t="s">
        <v>15178</v>
      </c>
      <c r="C973" s="4" t="s">
        <v>15179</v>
      </c>
      <c r="D973" s="6"/>
      <c r="E973" s="4" t="s">
        <v>8616</v>
      </c>
      <c r="F973" s="6"/>
      <c r="G973" s="4" t="s">
        <v>15180</v>
      </c>
      <c r="H973" s="6"/>
      <c r="I973" s="6"/>
      <c r="J973" s="4" t="s">
        <v>14819</v>
      </c>
      <c r="K973" s="4" t="s">
        <v>15181</v>
      </c>
      <c r="L973" s="4" t="s">
        <v>15182</v>
      </c>
      <c r="M973" s="6"/>
      <c r="N973" s="4" t="s">
        <v>15183</v>
      </c>
      <c r="O973" s="4" t="s">
        <v>14263</v>
      </c>
      <c r="P973" s="4" t="s">
        <v>15184</v>
      </c>
      <c r="Q973" s="4">
        <v>2150</v>
      </c>
      <c r="R973" s="4" t="s">
        <v>187</v>
      </c>
      <c r="S973" s="4" t="s">
        <v>7802</v>
      </c>
      <c r="T973" s="6"/>
      <c r="U973" s="6"/>
      <c r="V973" s="4" t="s">
        <v>15185</v>
      </c>
      <c r="W973" s="4" t="s">
        <v>7977</v>
      </c>
      <c r="X973" s="4">
        <v>0</v>
      </c>
      <c r="Y973" s="4">
        <v>50</v>
      </c>
      <c r="Z973" s="4">
        <v>0</v>
      </c>
      <c r="AA973" s="4" t="s">
        <v>7805</v>
      </c>
      <c r="AB973" s="6"/>
      <c r="AC973" s="4">
        <v>1</v>
      </c>
      <c r="AD973" s="4">
        <v>0</v>
      </c>
      <c r="AE973" s="8">
        <v>45238</v>
      </c>
    </row>
    <row r="974" customHeight="1" spans="1:31">
      <c r="A974" s="2">
        <v>53398</v>
      </c>
      <c r="B974" s="3" t="s">
        <v>15186</v>
      </c>
      <c r="C974" s="4" t="s">
        <v>15187</v>
      </c>
      <c r="D974" s="6"/>
      <c r="E974" s="4" t="s">
        <v>15188</v>
      </c>
      <c r="F974" s="6"/>
      <c r="G974" s="4" t="s">
        <v>15189</v>
      </c>
      <c r="H974" s="6"/>
      <c r="I974" s="6"/>
      <c r="J974" s="4" t="s">
        <v>14819</v>
      </c>
      <c r="K974" s="4" t="s">
        <v>10381</v>
      </c>
      <c r="L974" s="3" t="s">
        <v>15190</v>
      </c>
      <c r="M974" s="6"/>
      <c r="N974" s="6"/>
      <c r="O974" s="4" t="s">
        <v>10381</v>
      </c>
      <c r="P974" s="4" t="s">
        <v>559</v>
      </c>
      <c r="Q974" s="4">
        <v>500050</v>
      </c>
      <c r="R974" s="4" t="s">
        <v>196</v>
      </c>
      <c r="S974" s="4" t="s">
        <v>12423</v>
      </c>
      <c r="T974" s="6"/>
      <c r="U974" s="6"/>
      <c r="V974" s="4" t="s">
        <v>15191</v>
      </c>
      <c r="W974" s="4" t="s">
        <v>7977</v>
      </c>
      <c r="X974" s="4">
        <v>0</v>
      </c>
      <c r="Y974" s="4">
        <v>50</v>
      </c>
      <c r="Z974" s="4">
        <v>0</v>
      </c>
      <c r="AA974" s="4" t="s">
        <v>7805</v>
      </c>
      <c r="AB974" s="6"/>
      <c r="AC974" s="4">
        <v>1</v>
      </c>
      <c r="AD974" s="4">
        <v>0</v>
      </c>
      <c r="AE974" s="8">
        <v>45238</v>
      </c>
    </row>
    <row r="975" customHeight="1" spans="1:31">
      <c r="A975" s="2">
        <v>53402</v>
      </c>
      <c r="B975" s="3" t="s">
        <v>15192</v>
      </c>
      <c r="C975" s="4" t="s">
        <v>15193</v>
      </c>
      <c r="D975" s="5">
        <v>45329</v>
      </c>
      <c r="E975" s="4" t="s">
        <v>14081</v>
      </c>
      <c r="F975" s="4" t="s">
        <v>13425</v>
      </c>
      <c r="G975" s="4" t="s">
        <v>15194</v>
      </c>
      <c r="H975" s="3" t="s">
        <v>5120</v>
      </c>
      <c r="I975" s="4" t="s">
        <v>9255</v>
      </c>
      <c r="J975" s="4" t="s">
        <v>13427</v>
      </c>
      <c r="K975" s="4" t="s">
        <v>15195</v>
      </c>
      <c r="L975" s="6"/>
      <c r="M975" s="6"/>
      <c r="N975" s="6"/>
      <c r="O975" s="4" t="s">
        <v>15196</v>
      </c>
      <c r="P975" s="4" t="s">
        <v>503</v>
      </c>
      <c r="Q975" s="4">
        <v>7170161</v>
      </c>
      <c r="R975" s="4" t="s">
        <v>198</v>
      </c>
      <c r="S975" s="4" t="s">
        <v>7789</v>
      </c>
      <c r="T975" s="4">
        <v>0</v>
      </c>
      <c r="U975" s="6"/>
      <c r="V975" s="4" t="s">
        <v>15197</v>
      </c>
      <c r="W975" s="4" t="s">
        <v>7977</v>
      </c>
      <c r="X975" s="4">
        <v>0</v>
      </c>
      <c r="Y975" s="4">
        <v>50</v>
      </c>
      <c r="Z975" s="4">
        <v>48.5</v>
      </c>
      <c r="AA975" s="4" t="s">
        <v>7779</v>
      </c>
      <c r="AB975" s="6"/>
      <c r="AC975" s="4">
        <v>1</v>
      </c>
      <c r="AD975" s="4">
        <v>0</v>
      </c>
      <c r="AE975" s="8">
        <v>45329.3759606481</v>
      </c>
    </row>
    <row r="976" customHeight="1" spans="1:31">
      <c r="A976" s="2">
        <v>53450</v>
      </c>
      <c r="B976" s="3" t="s">
        <v>15198</v>
      </c>
      <c r="C976" s="4" t="s">
        <v>15199</v>
      </c>
      <c r="D976" s="6"/>
      <c r="E976" s="4" t="s">
        <v>11207</v>
      </c>
      <c r="F976" s="4" t="s">
        <v>15200</v>
      </c>
      <c r="G976" s="4" t="s">
        <v>15201</v>
      </c>
      <c r="H976" s="6"/>
      <c r="I976" s="6"/>
      <c r="J976" s="4" t="s">
        <v>14819</v>
      </c>
      <c r="K976" s="4" t="s">
        <v>15202</v>
      </c>
      <c r="L976" s="4" t="s">
        <v>15203</v>
      </c>
      <c r="M976" s="6"/>
      <c r="N976" s="4" t="s">
        <v>15204</v>
      </c>
      <c r="O976" s="4" t="s">
        <v>9336</v>
      </c>
      <c r="P976" s="4" t="s">
        <v>499</v>
      </c>
      <c r="Q976" s="4">
        <v>70569</v>
      </c>
      <c r="R976" s="4" t="s">
        <v>193</v>
      </c>
      <c r="S976" s="4" t="s">
        <v>7802</v>
      </c>
      <c r="T976" s="6"/>
      <c r="U976" s="6"/>
      <c r="V976" s="4" t="s">
        <v>15205</v>
      </c>
      <c r="W976" s="4" t="s">
        <v>7977</v>
      </c>
      <c r="X976" s="4">
        <v>0</v>
      </c>
      <c r="Y976" s="4">
        <v>50</v>
      </c>
      <c r="Z976" s="4">
        <v>0</v>
      </c>
      <c r="AA976" s="4" t="s">
        <v>7779</v>
      </c>
      <c r="AB976" s="6"/>
      <c r="AC976" s="4">
        <v>1</v>
      </c>
      <c r="AD976" s="4">
        <v>0</v>
      </c>
      <c r="AE976" s="8">
        <v>45045.2585300926</v>
      </c>
    </row>
    <row r="977" customHeight="1" spans="1:31">
      <c r="A977" s="2">
        <v>53454</v>
      </c>
      <c r="B977" s="3" t="s">
        <v>15206</v>
      </c>
      <c r="C977" s="4" t="s">
        <v>15207</v>
      </c>
      <c r="D977" s="5">
        <v>45240</v>
      </c>
      <c r="E977" s="4" t="s">
        <v>15208</v>
      </c>
      <c r="F977" s="6"/>
      <c r="G977" s="4" t="s">
        <v>15209</v>
      </c>
      <c r="H977" s="6"/>
      <c r="I977" s="6"/>
      <c r="J977" s="4" t="s">
        <v>14358</v>
      </c>
      <c r="K977" s="4" t="s">
        <v>11809</v>
      </c>
      <c r="L977" s="4" t="s">
        <v>15210</v>
      </c>
      <c r="M977" s="6"/>
      <c r="N977" s="6"/>
      <c r="O977" s="4" t="s">
        <v>213</v>
      </c>
      <c r="P977" s="4" t="s">
        <v>213</v>
      </c>
      <c r="Q977" s="4">
        <v>639798</v>
      </c>
      <c r="R977" s="4" t="s">
        <v>213</v>
      </c>
      <c r="S977" s="4" t="s">
        <v>7975</v>
      </c>
      <c r="T977" s="6"/>
      <c r="U977" s="6"/>
      <c r="V977" s="4" t="s">
        <v>15211</v>
      </c>
      <c r="W977" s="4" t="s">
        <v>7977</v>
      </c>
      <c r="X977" s="4">
        <v>0</v>
      </c>
      <c r="Y977" s="4">
        <v>50</v>
      </c>
      <c r="Z977" s="4">
        <v>0</v>
      </c>
      <c r="AA977" s="4" t="s">
        <v>7805</v>
      </c>
      <c r="AB977" s="6"/>
      <c r="AC977" s="4">
        <v>1</v>
      </c>
      <c r="AD977" s="4">
        <v>0</v>
      </c>
      <c r="AE977" s="8">
        <v>45240</v>
      </c>
    </row>
    <row r="978" customHeight="1" spans="1:31">
      <c r="A978" s="2">
        <v>53477</v>
      </c>
      <c r="B978" s="3" t="s">
        <v>15212</v>
      </c>
      <c r="C978" s="4" t="s">
        <v>15213</v>
      </c>
      <c r="D978" s="6"/>
      <c r="E978" s="4" t="s">
        <v>15214</v>
      </c>
      <c r="F978" s="6"/>
      <c r="G978" s="4" t="s">
        <v>8343</v>
      </c>
      <c r="H978" s="6"/>
      <c r="I978" s="6"/>
      <c r="J978" s="4" t="s">
        <v>14819</v>
      </c>
      <c r="K978" s="4" t="s">
        <v>12892</v>
      </c>
      <c r="L978" s="4" t="s">
        <v>12893</v>
      </c>
      <c r="M978" s="6"/>
      <c r="N978" s="6"/>
      <c r="O978" s="4" t="s">
        <v>12894</v>
      </c>
      <c r="P978" s="4" t="s">
        <v>11560</v>
      </c>
      <c r="Q978" s="4">
        <v>16419</v>
      </c>
      <c r="R978" s="4" t="s">
        <v>218</v>
      </c>
      <c r="S978" s="4" t="s">
        <v>7975</v>
      </c>
      <c r="T978" s="6"/>
      <c r="U978" s="6"/>
      <c r="V978" s="4" t="s">
        <v>15215</v>
      </c>
      <c r="W978" s="4" t="s">
        <v>7977</v>
      </c>
      <c r="X978" s="4">
        <v>0</v>
      </c>
      <c r="Y978" s="4">
        <v>50</v>
      </c>
      <c r="Z978" s="4">
        <v>0</v>
      </c>
      <c r="AA978" s="4" t="s">
        <v>7805</v>
      </c>
      <c r="AB978" s="6"/>
      <c r="AC978" s="4">
        <v>1</v>
      </c>
      <c r="AD978" s="4">
        <v>0</v>
      </c>
      <c r="AE978" s="8">
        <v>45224</v>
      </c>
    </row>
    <row r="979" customHeight="1" spans="1:31">
      <c r="A979" s="2">
        <v>53484</v>
      </c>
      <c r="B979" s="3" t="s">
        <v>15216</v>
      </c>
      <c r="C979" s="4" t="s">
        <v>15217</v>
      </c>
      <c r="D979" s="5">
        <v>45238</v>
      </c>
      <c r="E979" s="4" t="s">
        <v>15218</v>
      </c>
      <c r="F979" s="6"/>
      <c r="G979" s="4" t="s">
        <v>15219</v>
      </c>
      <c r="H979" s="6"/>
      <c r="I979" s="4" t="s">
        <v>9255</v>
      </c>
      <c r="J979" s="4" t="s">
        <v>14358</v>
      </c>
      <c r="K979" s="4" t="s">
        <v>15220</v>
      </c>
      <c r="L979" s="4" t="s">
        <v>15221</v>
      </c>
      <c r="M979" s="6"/>
      <c r="N979" s="6"/>
      <c r="O979" s="4" t="s">
        <v>12798</v>
      </c>
      <c r="P979" s="4" t="s">
        <v>12799</v>
      </c>
      <c r="Q979" s="4" t="s">
        <v>15222</v>
      </c>
      <c r="R979" s="4" t="s">
        <v>220</v>
      </c>
      <c r="S979" s="4" t="s">
        <v>7802</v>
      </c>
      <c r="T979" s="4">
        <v>0</v>
      </c>
      <c r="U979" s="6"/>
      <c r="V979" s="4" t="s">
        <v>15223</v>
      </c>
      <c r="W979" s="4" t="s">
        <v>7977</v>
      </c>
      <c r="X979" s="4">
        <v>0</v>
      </c>
      <c r="Y979" s="4">
        <v>50</v>
      </c>
      <c r="Z979" s="4">
        <v>0</v>
      </c>
      <c r="AA979" s="4" t="s">
        <v>7805</v>
      </c>
      <c r="AB979" s="6"/>
      <c r="AC979" s="4">
        <v>1</v>
      </c>
      <c r="AD979" s="4">
        <v>0</v>
      </c>
      <c r="AE979" s="8">
        <v>45236</v>
      </c>
    </row>
    <row r="980" customHeight="1" spans="1:31">
      <c r="A980" s="2">
        <v>53514</v>
      </c>
      <c r="B980" s="3" t="s">
        <v>15224</v>
      </c>
      <c r="C980" s="4" t="s">
        <v>15225</v>
      </c>
      <c r="D980" s="6"/>
      <c r="E980" s="4" t="s">
        <v>15226</v>
      </c>
      <c r="F980" s="6"/>
      <c r="G980" s="4" t="s">
        <v>15227</v>
      </c>
      <c r="H980" s="6"/>
      <c r="I980" s="6"/>
      <c r="J980" s="4" t="s">
        <v>14819</v>
      </c>
      <c r="K980" s="4" t="s">
        <v>15228</v>
      </c>
      <c r="L980" s="4" t="s">
        <v>11872</v>
      </c>
      <c r="M980" s="6"/>
      <c r="N980" s="6"/>
      <c r="O980" s="4" t="s">
        <v>7987</v>
      </c>
      <c r="P980" s="4" t="s">
        <v>524</v>
      </c>
      <c r="Q980" s="4">
        <v>2139</v>
      </c>
      <c r="R980" s="4" t="s">
        <v>229</v>
      </c>
      <c r="S980" s="4" t="s">
        <v>7815</v>
      </c>
      <c r="T980" s="6"/>
      <c r="U980" s="6"/>
      <c r="V980" s="4" t="s">
        <v>15229</v>
      </c>
      <c r="W980" s="4" t="s">
        <v>7977</v>
      </c>
      <c r="X980" s="4">
        <v>0</v>
      </c>
      <c r="Y980" s="4">
        <v>50</v>
      </c>
      <c r="Z980" s="4">
        <v>0</v>
      </c>
      <c r="AA980" s="4" t="s">
        <v>7805</v>
      </c>
      <c r="AB980" s="6"/>
      <c r="AC980" s="4">
        <v>1</v>
      </c>
      <c r="AD980" s="4">
        <v>0</v>
      </c>
      <c r="AE980" s="8">
        <v>45236</v>
      </c>
    </row>
    <row r="981" customHeight="1" spans="1:31">
      <c r="A981" s="2">
        <v>53515</v>
      </c>
      <c r="B981" s="3" t="s">
        <v>15230</v>
      </c>
      <c r="C981" s="4" t="s">
        <v>15231</v>
      </c>
      <c r="D981" s="6"/>
      <c r="E981" s="4" t="s">
        <v>10400</v>
      </c>
      <c r="F981" s="6"/>
      <c r="G981" s="4" t="s">
        <v>15232</v>
      </c>
      <c r="H981" s="6"/>
      <c r="I981" s="6"/>
      <c r="J981" s="4" t="s">
        <v>14819</v>
      </c>
      <c r="K981" s="4" t="s">
        <v>15233</v>
      </c>
      <c r="L981" s="6"/>
      <c r="M981" s="6"/>
      <c r="N981" s="6"/>
      <c r="O981" s="4" t="s">
        <v>12297</v>
      </c>
      <c r="P981" s="4" t="s">
        <v>12298</v>
      </c>
      <c r="Q981" s="4">
        <v>2909</v>
      </c>
      <c r="R981" s="4" t="s">
        <v>229</v>
      </c>
      <c r="S981" s="4" t="s">
        <v>7815</v>
      </c>
      <c r="T981" s="6"/>
      <c r="U981" s="6"/>
      <c r="V981" s="4" t="s">
        <v>15234</v>
      </c>
      <c r="W981" s="4" t="s">
        <v>7977</v>
      </c>
      <c r="X981" s="4">
        <v>0</v>
      </c>
      <c r="Y981" s="4">
        <v>50</v>
      </c>
      <c r="Z981" s="4">
        <v>0</v>
      </c>
      <c r="AA981" s="4" t="s">
        <v>7805</v>
      </c>
      <c r="AB981" s="6"/>
      <c r="AC981" s="4">
        <v>1</v>
      </c>
      <c r="AD981" s="4">
        <v>0</v>
      </c>
      <c r="AE981" s="8">
        <v>45213</v>
      </c>
    </row>
    <row r="982" customHeight="1" spans="1:31">
      <c r="A982" s="2">
        <v>53526</v>
      </c>
      <c r="B982" s="3" t="s">
        <v>15235</v>
      </c>
      <c r="C982" s="4" t="s">
        <v>15236</v>
      </c>
      <c r="D982" s="5">
        <v>45236</v>
      </c>
      <c r="E982" s="4" t="s">
        <v>15237</v>
      </c>
      <c r="F982" s="6"/>
      <c r="G982" s="4" t="s">
        <v>15238</v>
      </c>
      <c r="H982" s="6"/>
      <c r="I982" s="6"/>
      <c r="J982" s="4" t="s">
        <v>14850</v>
      </c>
      <c r="K982" s="4" t="s">
        <v>15239</v>
      </c>
      <c r="L982" s="4" t="s">
        <v>15240</v>
      </c>
      <c r="M982" s="6"/>
      <c r="N982" s="6"/>
      <c r="O982" s="4" t="s">
        <v>12619</v>
      </c>
      <c r="P982" s="4" t="s">
        <v>563</v>
      </c>
      <c r="Q982" s="4">
        <v>22031</v>
      </c>
      <c r="R982" s="4" t="s">
        <v>229</v>
      </c>
      <c r="S982" s="4" t="s">
        <v>7815</v>
      </c>
      <c r="T982" s="6"/>
      <c r="U982" s="6"/>
      <c r="V982" s="4" t="s">
        <v>15241</v>
      </c>
      <c r="W982" s="4" t="s">
        <v>7977</v>
      </c>
      <c r="X982" s="4">
        <v>0</v>
      </c>
      <c r="Y982" s="4">
        <v>50</v>
      </c>
      <c r="Z982" s="4">
        <v>0</v>
      </c>
      <c r="AA982" s="4" t="s">
        <v>7805</v>
      </c>
      <c r="AB982" s="6"/>
      <c r="AC982" s="4">
        <v>1</v>
      </c>
      <c r="AD982" s="4">
        <v>0</v>
      </c>
      <c r="AE982" s="8">
        <v>45236</v>
      </c>
    </row>
    <row r="983" customHeight="1" spans="1:31">
      <c r="A983" s="2">
        <v>53530</v>
      </c>
      <c r="B983" s="3" t="s">
        <v>15242</v>
      </c>
      <c r="C983" s="4" t="s">
        <v>15243</v>
      </c>
      <c r="D983" s="6"/>
      <c r="E983" s="4" t="s">
        <v>9630</v>
      </c>
      <c r="F983" s="4" t="s">
        <v>15244</v>
      </c>
      <c r="G983" s="4" t="s">
        <v>15245</v>
      </c>
      <c r="H983" s="6"/>
      <c r="I983" s="6"/>
      <c r="J983" s="4" t="s">
        <v>14819</v>
      </c>
      <c r="K983" s="4" t="s">
        <v>15246</v>
      </c>
      <c r="L983" s="4" t="s">
        <v>13509</v>
      </c>
      <c r="M983" s="6"/>
      <c r="N983" s="6"/>
      <c r="O983" s="4" t="s">
        <v>12143</v>
      </c>
      <c r="P983" s="4" t="s">
        <v>501</v>
      </c>
      <c r="Q983" s="4">
        <v>92037</v>
      </c>
      <c r="R983" s="4" t="s">
        <v>229</v>
      </c>
      <c r="S983" s="4" t="s">
        <v>7815</v>
      </c>
      <c r="T983" s="6"/>
      <c r="U983" s="6"/>
      <c r="V983" s="4" t="s">
        <v>15247</v>
      </c>
      <c r="W983" s="4" t="s">
        <v>7977</v>
      </c>
      <c r="X983" s="4">
        <v>0</v>
      </c>
      <c r="Y983" s="4">
        <v>50</v>
      </c>
      <c r="Z983" s="4">
        <v>0</v>
      </c>
      <c r="AA983" s="4" t="s">
        <v>7779</v>
      </c>
      <c r="AB983" s="6"/>
      <c r="AC983" s="4">
        <v>1</v>
      </c>
      <c r="AD983" s="4">
        <v>0</v>
      </c>
      <c r="AE983" s="8">
        <v>45045.2679282407</v>
      </c>
    </row>
    <row r="984" customHeight="1" spans="1:31">
      <c r="A984" s="2">
        <v>53533</v>
      </c>
      <c r="B984" s="3" t="s">
        <v>15248</v>
      </c>
      <c r="C984" s="4" t="s">
        <v>15249</v>
      </c>
      <c r="D984" s="6"/>
      <c r="E984" s="4" t="s">
        <v>15250</v>
      </c>
      <c r="F984" s="6"/>
      <c r="G984" s="4" t="s">
        <v>9080</v>
      </c>
      <c r="H984" s="6"/>
      <c r="I984" s="6"/>
      <c r="J984" s="4" t="s">
        <v>14819</v>
      </c>
      <c r="K984" s="4" t="s">
        <v>15251</v>
      </c>
      <c r="L984" s="4" t="s">
        <v>15252</v>
      </c>
      <c r="M984" s="6"/>
      <c r="N984" s="4" t="s">
        <v>15253</v>
      </c>
      <c r="O984" s="4" t="s">
        <v>9672</v>
      </c>
      <c r="P984" s="4" t="s">
        <v>9672</v>
      </c>
      <c r="Q984" s="4">
        <v>210000</v>
      </c>
      <c r="R984" s="4" t="s">
        <v>184</v>
      </c>
      <c r="S984" s="4" t="s">
        <v>7975</v>
      </c>
      <c r="T984" s="6"/>
      <c r="U984" s="6"/>
      <c r="V984" s="4" t="s">
        <v>15254</v>
      </c>
      <c r="W984" s="4" t="s">
        <v>7778</v>
      </c>
      <c r="X984" s="4">
        <v>0</v>
      </c>
      <c r="Y984" s="4">
        <v>100</v>
      </c>
      <c r="Z984" s="4">
        <v>0</v>
      </c>
      <c r="AA984" s="4" t="s">
        <v>7805</v>
      </c>
      <c r="AB984" s="6"/>
      <c r="AC984" s="4">
        <v>1</v>
      </c>
      <c r="AD984" s="4">
        <v>0</v>
      </c>
      <c r="AE984" s="8">
        <v>45231</v>
      </c>
    </row>
    <row r="985" customHeight="1" spans="1:31">
      <c r="A985" s="2">
        <v>53543</v>
      </c>
      <c r="B985" s="3" t="s">
        <v>15255</v>
      </c>
      <c r="C985" s="4" t="s">
        <v>15256</v>
      </c>
      <c r="D985" s="5">
        <v>45272</v>
      </c>
      <c r="E985" s="4" t="s">
        <v>15257</v>
      </c>
      <c r="F985" s="6"/>
      <c r="G985" s="4" t="s">
        <v>8238</v>
      </c>
      <c r="H985" s="6"/>
      <c r="I985" s="4" t="s">
        <v>9255</v>
      </c>
      <c r="J985" s="4" t="s">
        <v>14819</v>
      </c>
      <c r="K985" s="4" t="s">
        <v>15258</v>
      </c>
      <c r="L985" s="4">
        <v>705</v>
      </c>
      <c r="M985" s="6"/>
      <c r="N985" s="4" t="s">
        <v>15259</v>
      </c>
      <c r="O985" s="4" t="s">
        <v>8717</v>
      </c>
      <c r="P985" s="4" t="s">
        <v>565</v>
      </c>
      <c r="Q985" s="4">
        <v>98115</v>
      </c>
      <c r="R985" s="4" t="s">
        <v>229</v>
      </c>
      <c r="S985" s="4" t="s">
        <v>7815</v>
      </c>
      <c r="T985" s="4">
        <v>0</v>
      </c>
      <c r="U985" s="6"/>
      <c r="V985" s="4" t="s">
        <v>15260</v>
      </c>
      <c r="W985" s="4" t="s">
        <v>7977</v>
      </c>
      <c r="X985" s="4">
        <v>0</v>
      </c>
      <c r="Y985" s="4">
        <v>50</v>
      </c>
      <c r="Z985" s="4">
        <v>0</v>
      </c>
      <c r="AA985" s="4" t="s">
        <v>7805</v>
      </c>
      <c r="AB985" s="6"/>
      <c r="AC985" s="4">
        <v>1</v>
      </c>
      <c r="AD985" s="4">
        <v>0</v>
      </c>
      <c r="AE985" s="8">
        <v>45243</v>
      </c>
    </row>
    <row r="986" customHeight="1" spans="1:31">
      <c r="A986" s="2">
        <v>53552</v>
      </c>
      <c r="B986" s="3" t="s">
        <v>15261</v>
      </c>
      <c r="C986" s="4" t="s">
        <v>15262</v>
      </c>
      <c r="D986" s="5">
        <v>44571</v>
      </c>
      <c r="E986" s="4" t="s">
        <v>15263</v>
      </c>
      <c r="F986" s="6"/>
      <c r="G986" s="4" t="s">
        <v>15264</v>
      </c>
      <c r="H986" s="6"/>
      <c r="I986" s="4" t="s">
        <v>9255</v>
      </c>
      <c r="J986" s="4" t="s">
        <v>14911</v>
      </c>
      <c r="K986" s="4" t="s">
        <v>15265</v>
      </c>
      <c r="L986" s="6"/>
      <c r="M986" s="6"/>
      <c r="N986" s="6"/>
      <c r="O986" s="4" t="s">
        <v>15266</v>
      </c>
      <c r="P986" s="4" t="s">
        <v>7861</v>
      </c>
      <c r="Q986" s="4">
        <v>77006</v>
      </c>
      <c r="R986" s="4" t="s">
        <v>229</v>
      </c>
      <c r="S986" s="4" t="s">
        <v>7776</v>
      </c>
      <c r="T986" s="4">
        <v>1</v>
      </c>
      <c r="U986" s="6"/>
      <c r="V986" s="4" t="s">
        <v>15267</v>
      </c>
      <c r="W986" s="4" t="s">
        <v>7935</v>
      </c>
      <c r="X986" s="4">
        <v>0</v>
      </c>
      <c r="Y986" s="4">
        <v>300</v>
      </c>
      <c r="Z986" s="4">
        <v>300</v>
      </c>
      <c r="AA986" s="4" t="s">
        <v>7779</v>
      </c>
      <c r="AB986" s="6"/>
      <c r="AC986" s="4">
        <v>3</v>
      </c>
      <c r="AD986" s="4">
        <v>0</v>
      </c>
      <c r="AE986" s="8">
        <v>44571.4088541667</v>
      </c>
    </row>
    <row r="987" customHeight="1" spans="1:31">
      <c r="A987" s="2">
        <v>53569</v>
      </c>
      <c r="B987" s="3" t="s">
        <v>15268</v>
      </c>
      <c r="C987" s="4" t="s">
        <v>15269</v>
      </c>
      <c r="D987" s="6"/>
      <c r="E987" s="4" t="s">
        <v>10058</v>
      </c>
      <c r="F987" s="4" t="s">
        <v>15270</v>
      </c>
      <c r="G987" s="4" t="s">
        <v>15271</v>
      </c>
      <c r="H987" s="6"/>
      <c r="I987" s="6"/>
      <c r="J987" s="4" t="s">
        <v>14819</v>
      </c>
      <c r="K987" s="4" t="s">
        <v>15272</v>
      </c>
      <c r="L987" s="4" t="s">
        <v>15273</v>
      </c>
      <c r="M987" s="6"/>
      <c r="N987" s="4" t="s">
        <v>15274</v>
      </c>
      <c r="O987" s="4" t="s">
        <v>15275</v>
      </c>
      <c r="P987" s="4" t="s">
        <v>524</v>
      </c>
      <c r="Q987" s="4">
        <v>2472</v>
      </c>
      <c r="R987" s="4" t="s">
        <v>229</v>
      </c>
      <c r="S987" s="4" t="s">
        <v>7815</v>
      </c>
      <c r="T987" s="6"/>
      <c r="U987" s="6"/>
      <c r="V987" s="4" t="s">
        <v>15276</v>
      </c>
      <c r="W987" s="4" t="s">
        <v>7977</v>
      </c>
      <c r="X987" s="4">
        <v>0</v>
      </c>
      <c r="Y987" s="4">
        <v>50</v>
      </c>
      <c r="Z987" s="4">
        <v>0</v>
      </c>
      <c r="AA987" s="4" t="s">
        <v>7805</v>
      </c>
      <c r="AB987" s="6"/>
      <c r="AC987" s="4">
        <v>1</v>
      </c>
      <c r="AD987" s="4">
        <v>0</v>
      </c>
      <c r="AE987" s="8">
        <v>45231</v>
      </c>
    </row>
    <row r="988" customHeight="1" spans="1:31">
      <c r="A988" s="2">
        <v>53587</v>
      </c>
      <c r="B988" s="3" t="s">
        <v>15277</v>
      </c>
      <c r="C988" s="4" t="s">
        <v>15278</v>
      </c>
      <c r="D988" s="5">
        <v>45252</v>
      </c>
      <c r="E988" s="4" t="s">
        <v>15279</v>
      </c>
      <c r="F988" s="6"/>
      <c r="G988" s="4" t="s">
        <v>15280</v>
      </c>
      <c r="H988" s="6"/>
      <c r="I988" s="6"/>
      <c r="J988" s="4" t="s">
        <v>14850</v>
      </c>
      <c r="K988" s="4" t="s">
        <v>15281</v>
      </c>
      <c r="L988" s="6"/>
      <c r="M988" s="6"/>
      <c r="N988" s="4" t="s">
        <v>15282</v>
      </c>
      <c r="O988" s="4" t="s">
        <v>9837</v>
      </c>
      <c r="P988" s="4" t="s">
        <v>501</v>
      </c>
      <c r="Q988" s="4">
        <v>94303</v>
      </c>
      <c r="R988" s="4" t="s">
        <v>229</v>
      </c>
      <c r="S988" s="4" t="s">
        <v>7815</v>
      </c>
      <c r="T988" s="6"/>
      <c r="U988" s="6"/>
      <c r="V988" s="4" t="s">
        <v>15283</v>
      </c>
      <c r="W988" s="4" t="s">
        <v>7977</v>
      </c>
      <c r="X988" s="4">
        <v>0</v>
      </c>
      <c r="Y988" s="4">
        <v>50</v>
      </c>
      <c r="Z988" s="4">
        <v>0</v>
      </c>
      <c r="AA988" s="4" t="s">
        <v>7805</v>
      </c>
      <c r="AB988" s="6"/>
      <c r="AC988" s="4">
        <v>1</v>
      </c>
      <c r="AD988" s="4">
        <v>0</v>
      </c>
      <c r="AE988" s="8">
        <v>45252</v>
      </c>
    </row>
    <row r="989" customHeight="1" spans="1:31">
      <c r="A989" s="2">
        <v>53630</v>
      </c>
      <c r="B989" s="3" t="s">
        <v>15284</v>
      </c>
      <c r="C989" s="4" t="s">
        <v>15285</v>
      </c>
      <c r="D989" s="5">
        <v>45214</v>
      </c>
      <c r="E989" s="4" t="s">
        <v>15286</v>
      </c>
      <c r="F989" s="6"/>
      <c r="G989" s="4" t="s">
        <v>8914</v>
      </c>
      <c r="H989" s="3" t="s">
        <v>15287</v>
      </c>
      <c r="I989" s="4" t="s">
        <v>9255</v>
      </c>
      <c r="J989" s="4" t="s">
        <v>14819</v>
      </c>
      <c r="K989" s="4" t="s">
        <v>15288</v>
      </c>
      <c r="L989" s="4" t="s">
        <v>14724</v>
      </c>
      <c r="M989" s="6"/>
      <c r="N989" s="6"/>
      <c r="O989" s="4" t="s">
        <v>10014</v>
      </c>
      <c r="P989" s="4" t="s">
        <v>524</v>
      </c>
      <c r="Q989" s="4">
        <v>2130</v>
      </c>
      <c r="R989" s="4" t="s">
        <v>229</v>
      </c>
      <c r="S989" s="4" t="s">
        <v>7815</v>
      </c>
      <c r="T989" s="4">
        <v>0</v>
      </c>
      <c r="U989" s="6"/>
      <c r="V989" s="4" t="s">
        <v>15289</v>
      </c>
      <c r="W989" s="4" t="s">
        <v>7977</v>
      </c>
      <c r="X989" s="4">
        <v>0</v>
      </c>
      <c r="Y989" s="4">
        <v>50</v>
      </c>
      <c r="Z989" s="4">
        <v>0</v>
      </c>
      <c r="AA989" s="4" t="s">
        <v>7805</v>
      </c>
      <c r="AB989" s="6"/>
      <c r="AC989" s="4">
        <v>1</v>
      </c>
      <c r="AD989" s="4">
        <v>0</v>
      </c>
      <c r="AE989" s="8">
        <v>45214</v>
      </c>
    </row>
    <row r="990" customHeight="1" spans="1:31">
      <c r="A990" s="2">
        <v>53634</v>
      </c>
      <c r="B990" s="3" t="s">
        <v>15290</v>
      </c>
      <c r="C990" s="4" t="s">
        <v>15291</v>
      </c>
      <c r="D990" s="6"/>
      <c r="E990" s="4" t="s">
        <v>14944</v>
      </c>
      <c r="F990" s="6"/>
      <c r="G990" s="4" t="s">
        <v>8922</v>
      </c>
      <c r="H990" s="6"/>
      <c r="I990" s="6"/>
      <c r="J990" s="4" t="s">
        <v>14819</v>
      </c>
      <c r="K990" s="4" t="s">
        <v>15292</v>
      </c>
      <c r="L990" s="9" t="s">
        <v>15293</v>
      </c>
      <c r="M990" s="6"/>
      <c r="N990" s="4" t="s">
        <v>15294</v>
      </c>
      <c r="O990" s="9" t="s">
        <v>15293</v>
      </c>
      <c r="P990" s="9" t="s">
        <v>13598</v>
      </c>
      <c r="Q990" s="4">
        <v>200438</v>
      </c>
      <c r="R990" s="4" t="s">
        <v>184</v>
      </c>
      <c r="S990" s="4" t="s">
        <v>7975</v>
      </c>
      <c r="T990" s="6"/>
      <c r="U990" s="6"/>
      <c r="V990" s="4" t="s">
        <v>15295</v>
      </c>
      <c r="W990" s="4" t="s">
        <v>7977</v>
      </c>
      <c r="X990" s="4">
        <v>0</v>
      </c>
      <c r="Y990" s="4">
        <v>50</v>
      </c>
      <c r="Z990" s="4">
        <v>0</v>
      </c>
      <c r="AA990" s="4" t="s">
        <v>7805</v>
      </c>
      <c r="AB990" s="6"/>
      <c r="AC990" s="4">
        <v>1</v>
      </c>
      <c r="AD990" s="4">
        <v>0</v>
      </c>
      <c r="AE990" s="8">
        <v>45231</v>
      </c>
    </row>
    <row r="991" customHeight="1" spans="1:31">
      <c r="A991" s="2">
        <v>53635</v>
      </c>
      <c r="B991" s="3" t="s">
        <v>15296</v>
      </c>
      <c r="C991" s="4" t="s">
        <v>15297</v>
      </c>
      <c r="D991" s="6"/>
      <c r="E991" s="4" t="s">
        <v>15298</v>
      </c>
      <c r="F991" s="6"/>
      <c r="G991" s="4" t="s">
        <v>8922</v>
      </c>
      <c r="H991" s="6"/>
      <c r="I991" s="6"/>
      <c r="J991" s="4" t="s">
        <v>14819</v>
      </c>
      <c r="K991" s="4" t="s">
        <v>15299</v>
      </c>
      <c r="L991" s="6"/>
      <c r="M991" s="6"/>
      <c r="N991" s="6"/>
      <c r="O991" s="4" t="s">
        <v>12297</v>
      </c>
      <c r="P991" s="4" t="s">
        <v>12298</v>
      </c>
      <c r="Q991" s="4">
        <v>2912</v>
      </c>
      <c r="R991" s="4" t="s">
        <v>229</v>
      </c>
      <c r="S991" s="4" t="s">
        <v>7815</v>
      </c>
      <c r="T991" s="6"/>
      <c r="U991" s="6"/>
      <c r="V991" s="4" t="s">
        <v>15300</v>
      </c>
      <c r="W991" s="4" t="s">
        <v>7977</v>
      </c>
      <c r="X991" s="4">
        <v>0</v>
      </c>
      <c r="Y991" s="4">
        <v>50</v>
      </c>
      <c r="Z991" s="4">
        <v>0</v>
      </c>
      <c r="AA991" s="4" t="s">
        <v>7805</v>
      </c>
      <c r="AB991" s="6"/>
      <c r="AC991" s="4">
        <v>1</v>
      </c>
      <c r="AD991" s="4">
        <v>0</v>
      </c>
      <c r="AE991" s="8">
        <v>45239</v>
      </c>
    </row>
    <row r="992" customHeight="1" spans="1:31">
      <c r="A992" s="2">
        <v>53637</v>
      </c>
      <c r="B992" s="3" t="s">
        <v>15301</v>
      </c>
      <c r="C992" s="4" t="s">
        <v>15302</v>
      </c>
      <c r="D992" s="5">
        <v>45289</v>
      </c>
      <c r="E992" s="4" t="s">
        <v>12060</v>
      </c>
      <c r="F992" s="6"/>
      <c r="G992" s="4" t="s">
        <v>8922</v>
      </c>
      <c r="H992" s="6"/>
      <c r="I992" s="4" t="s">
        <v>9255</v>
      </c>
      <c r="J992" s="4" t="s">
        <v>15303</v>
      </c>
      <c r="K992" s="4" t="s">
        <v>15304</v>
      </c>
      <c r="L992" s="6"/>
      <c r="M992" s="6"/>
      <c r="N992" s="6"/>
      <c r="O992" s="4" t="s">
        <v>496</v>
      </c>
      <c r="P992" s="6"/>
      <c r="Q992" s="4">
        <v>100012</v>
      </c>
      <c r="R992" s="4" t="s">
        <v>184</v>
      </c>
      <c r="S992" s="4" t="s">
        <v>7776</v>
      </c>
      <c r="T992" s="4">
        <v>1</v>
      </c>
      <c r="U992" s="4" t="s">
        <v>8118</v>
      </c>
      <c r="V992" s="4" t="s">
        <v>15305</v>
      </c>
      <c r="W992" s="4" t="s">
        <v>12353</v>
      </c>
      <c r="X992" s="4">
        <v>25</v>
      </c>
      <c r="Y992" s="4">
        <v>25</v>
      </c>
      <c r="Z992" s="4">
        <v>0</v>
      </c>
      <c r="AA992" s="4" t="s">
        <v>7779</v>
      </c>
      <c r="AB992" s="6"/>
      <c r="AC992" s="4">
        <v>1</v>
      </c>
      <c r="AD992" s="4">
        <v>1</v>
      </c>
      <c r="AE992" s="8">
        <v>45289.7290856481</v>
      </c>
    </row>
    <row r="993" customHeight="1" spans="1:31">
      <c r="A993" s="2">
        <v>53638</v>
      </c>
      <c r="B993" s="3" t="s">
        <v>15306</v>
      </c>
      <c r="C993" s="4" t="s">
        <v>15307</v>
      </c>
      <c r="D993" s="6"/>
      <c r="E993" s="4" t="s">
        <v>15308</v>
      </c>
      <c r="F993" s="6"/>
      <c r="G993" s="4" t="s">
        <v>8922</v>
      </c>
      <c r="H993" s="6"/>
      <c r="I993" s="6"/>
      <c r="J993" s="4" t="s">
        <v>14819</v>
      </c>
      <c r="K993" s="4" t="s">
        <v>15309</v>
      </c>
      <c r="L993" s="4" t="s">
        <v>15310</v>
      </c>
      <c r="M993" s="6"/>
      <c r="N993" s="4" t="s">
        <v>15311</v>
      </c>
      <c r="O993" s="4" t="s">
        <v>15312</v>
      </c>
      <c r="P993" s="4" t="s">
        <v>536</v>
      </c>
      <c r="Q993" s="4">
        <v>8854</v>
      </c>
      <c r="R993" s="4" t="s">
        <v>229</v>
      </c>
      <c r="S993" s="4" t="s">
        <v>7815</v>
      </c>
      <c r="T993" s="6"/>
      <c r="U993" s="6"/>
      <c r="V993" s="4" t="s">
        <v>15313</v>
      </c>
      <c r="W993" s="4" t="s">
        <v>7977</v>
      </c>
      <c r="X993" s="4">
        <v>0</v>
      </c>
      <c r="Y993" s="4">
        <v>50</v>
      </c>
      <c r="Z993" s="4">
        <v>0</v>
      </c>
      <c r="AA993" s="4" t="s">
        <v>7805</v>
      </c>
      <c r="AB993" s="6"/>
      <c r="AC993" s="4">
        <v>1</v>
      </c>
      <c r="AD993" s="4">
        <v>0</v>
      </c>
      <c r="AE993" s="8">
        <v>45242</v>
      </c>
    </row>
    <row r="994" customHeight="1" spans="1:31">
      <c r="A994" s="2">
        <v>53653</v>
      </c>
      <c r="B994" s="3" t="s">
        <v>15314</v>
      </c>
      <c r="C994" s="4" t="s">
        <v>15315</v>
      </c>
      <c r="D994" s="6"/>
      <c r="E994" s="4" t="s">
        <v>15316</v>
      </c>
      <c r="F994" s="4" t="s">
        <v>15317</v>
      </c>
      <c r="G994" s="4" t="s">
        <v>15318</v>
      </c>
      <c r="H994" s="6"/>
      <c r="I994" s="6"/>
      <c r="J994" s="4" t="s">
        <v>14819</v>
      </c>
      <c r="K994" s="4" t="s">
        <v>15319</v>
      </c>
      <c r="L994" s="6"/>
      <c r="M994" s="6"/>
      <c r="N994" s="4" t="s">
        <v>15320</v>
      </c>
      <c r="O994" s="4" t="s">
        <v>15321</v>
      </c>
      <c r="P994" s="4" t="s">
        <v>15322</v>
      </c>
      <c r="Q994" s="4">
        <v>200</v>
      </c>
      <c r="R994" s="4" t="s">
        <v>216</v>
      </c>
      <c r="S994" s="6"/>
      <c r="T994" s="6"/>
      <c r="U994" s="6"/>
      <c r="V994" s="4" t="s">
        <v>15323</v>
      </c>
      <c r="W994" s="4" t="s">
        <v>7778</v>
      </c>
      <c r="X994" s="4">
        <v>0</v>
      </c>
      <c r="Y994" s="4">
        <v>100</v>
      </c>
      <c r="Z994" s="4">
        <v>0</v>
      </c>
      <c r="AA994" s="4" t="s">
        <v>7779</v>
      </c>
      <c r="AB994" s="6"/>
      <c r="AC994" s="4">
        <v>1</v>
      </c>
      <c r="AD994" s="4">
        <v>0</v>
      </c>
      <c r="AE994" s="8">
        <v>45080.6416666667</v>
      </c>
    </row>
    <row r="995" customHeight="1" spans="1:31">
      <c r="A995" s="2">
        <v>53672</v>
      </c>
      <c r="B995" s="3" t="s">
        <v>15324</v>
      </c>
      <c r="C995" s="4" t="s">
        <v>15325</v>
      </c>
      <c r="D995" s="6"/>
      <c r="E995" s="4" t="s">
        <v>15326</v>
      </c>
      <c r="F995" s="6"/>
      <c r="G995" s="4" t="s">
        <v>15327</v>
      </c>
      <c r="H995" s="6"/>
      <c r="I995" s="6"/>
      <c r="J995" s="4" t="s">
        <v>14358</v>
      </c>
      <c r="K995" s="4" t="s">
        <v>15328</v>
      </c>
      <c r="L995" s="4" t="s">
        <v>15329</v>
      </c>
      <c r="M995" s="6"/>
      <c r="N995" s="6"/>
      <c r="O995" s="4" t="s">
        <v>8717</v>
      </c>
      <c r="P995" s="4" t="s">
        <v>565</v>
      </c>
      <c r="Q995" s="4">
        <v>98121</v>
      </c>
      <c r="R995" s="4" t="s">
        <v>229</v>
      </c>
      <c r="S995" s="4" t="s">
        <v>7815</v>
      </c>
      <c r="T995" s="6"/>
      <c r="U995" s="6"/>
      <c r="V995" s="4" t="s">
        <v>15330</v>
      </c>
      <c r="W995" s="4" t="s">
        <v>7778</v>
      </c>
      <c r="X995" s="4">
        <v>0</v>
      </c>
      <c r="Y995" s="4">
        <v>100</v>
      </c>
      <c r="Z995" s="4">
        <v>0</v>
      </c>
      <c r="AA995" s="4" t="s">
        <v>7805</v>
      </c>
      <c r="AB995" s="6"/>
      <c r="AC995" s="4">
        <v>1</v>
      </c>
      <c r="AD995" s="4">
        <v>0</v>
      </c>
      <c r="AE995" s="8">
        <v>45232</v>
      </c>
    </row>
    <row r="996" customHeight="1" spans="1:31">
      <c r="A996" s="2">
        <v>53689</v>
      </c>
      <c r="B996" s="3" t="s">
        <v>15331</v>
      </c>
      <c r="C996" s="4" t="s">
        <v>15332</v>
      </c>
      <c r="D996" s="6"/>
      <c r="E996" s="4" t="s">
        <v>15333</v>
      </c>
      <c r="F996" s="4" t="s">
        <v>15334</v>
      </c>
      <c r="G996" s="4" t="s">
        <v>11115</v>
      </c>
      <c r="H996" s="6"/>
      <c r="I996" s="6"/>
      <c r="J996" s="4" t="s">
        <v>14819</v>
      </c>
      <c r="K996" s="4" t="s">
        <v>15335</v>
      </c>
      <c r="L996" s="4" t="s">
        <v>15336</v>
      </c>
      <c r="M996" s="6"/>
      <c r="N996" s="4" t="s">
        <v>15337</v>
      </c>
      <c r="O996" s="4" t="s">
        <v>8376</v>
      </c>
      <c r="P996" s="4" t="s">
        <v>546</v>
      </c>
      <c r="Q996" s="4">
        <v>15217</v>
      </c>
      <c r="R996" s="4" t="s">
        <v>229</v>
      </c>
      <c r="S996" s="4" t="s">
        <v>7815</v>
      </c>
      <c r="T996" s="6"/>
      <c r="U996" s="6"/>
      <c r="V996" s="4" t="s">
        <v>15338</v>
      </c>
      <c r="W996" s="4" t="s">
        <v>7977</v>
      </c>
      <c r="X996" s="4">
        <v>0</v>
      </c>
      <c r="Y996" s="4">
        <v>50</v>
      </c>
      <c r="Z996" s="4">
        <v>0</v>
      </c>
      <c r="AA996" s="4" t="s">
        <v>7805</v>
      </c>
      <c r="AB996" s="6"/>
      <c r="AC996" s="4">
        <v>1</v>
      </c>
      <c r="AD996" s="4">
        <v>0</v>
      </c>
      <c r="AE996" s="8">
        <v>45238</v>
      </c>
    </row>
    <row r="997" customHeight="1" spans="1:31">
      <c r="A997" s="2">
        <v>53712</v>
      </c>
      <c r="B997" s="3" t="s">
        <v>15339</v>
      </c>
      <c r="C997" s="4" t="s">
        <v>15340</v>
      </c>
      <c r="D997" s="6"/>
      <c r="E997" s="4" t="s">
        <v>15341</v>
      </c>
      <c r="F997" s="6"/>
      <c r="G997" s="4" t="s">
        <v>15342</v>
      </c>
      <c r="H997" s="6"/>
      <c r="I997" s="6"/>
      <c r="J997" s="4" t="s">
        <v>14819</v>
      </c>
      <c r="K997" s="4" t="s">
        <v>15343</v>
      </c>
      <c r="L997" s="4" t="s">
        <v>15344</v>
      </c>
      <c r="M997" s="6"/>
      <c r="N997" s="4" t="s">
        <v>15345</v>
      </c>
      <c r="O997" s="4" t="s">
        <v>9221</v>
      </c>
      <c r="P997" s="4" t="s">
        <v>9222</v>
      </c>
      <c r="Q997" s="4">
        <v>30308</v>
      </c>
      <c r="R997" s="4" t="s">
        <v>229</v>
      </c>
      <c r="S997" s="4" t="s">
        <v>7815</v>
      </c>
      <c r="T997" s="6"/>
      <c r="U997" s="6"/>
      <c r="V997" s="4" t="s">
        <v>15346</v>
      </c>
      <c r="W997" s="4" t="s">
        <v>7977</v>
      </c>
      <c r="X997" s="4">
        <v>0</v>
      </c>
      <c r="Y997" s="4">
        <v>50</v>
      </c>
      <c r="Z997" s="4">
        <v>0</v>
      </c>
      <c r="AA997" s="4" t="s">
        <v>7779</v>
      </c>
      <c r="AB997" s="6"/>
      <c r="AC997" s="4">
        <v>1</v>
      </c>
      <c r="AD997" s="4">
        <v>0</v>
      </c>
      <c r="AE997" s="8">
        <v>45045.2680092593</v>
      </c>
    </row>
    <row r="998" customHeight="1" spans="1:31">
      <c r="A998" s="2">
        <v>53785</v>
      </c>
      <c r="B998" s="3" t="s">
        <v>15347</v>
      </c>
      <c r="C998" s="4" t="s">
        <v>15348</v>
      </c>
      <c r="D998" s="5">
        <v>44382</v>
      </c>
      <c r="E998" s="4" t="s">
        <v>15349</v>
      </c>
      <c r="F998" s="6"/>
      <c r="G998" s="4" t="s">
        <v>15350</v>
      </c>
      <c r="H998" s="6"/>
      <c r="I998" s="4" t="s">
        <v>44</v>
      </c>
      <c r="J998" s="4" t="s">
        <v>14819</v>
      </c>
      <c r="K998" s="4" t="s">
        <v>15351</v>
      </c>
      <c r="L998" s="4" t="s">
        <v>15352</v>
      </c>
      <c r="M998" s="6"/>
      <c r="N998" s="6"/>
      <c r="O998" s="4" t="s">
        <v>213</v>
      </c>
      <c r="P998" s="4" t="s">
        <v>213</v>
      </c>
      <c r="Q998" s="4">
        <v>573911</v>
      </c>
      <c r="R998" s="4" t="s">
        <v>213</v>
      </c>
      <c r="S998" s="4" t="s">
        <v>7975</v>
      </c>
      <c r="T998" s="4">
        <v>0</v>
      </c>
      <c r="U998" s="6"/>
      <c r="V998" s="4" t="s">
        <v>15353</v>
      </c>
      <c r="W998" s="4" t="s">
        <v>7778</v>
      </c>
      <c r="X998" s="4">
        <v>0</v>
      </c>
      <c r="Y998" s="4">
        <v>100</v>
      </c>
      <c r="Z998" s="4">
        <v>0</v>
      </c>
      <c r="AA998" s="4" t="s">
        <v>7779</v>
      </c>
      <c r="AB998" s="6"/>
      <c r="AC998" s="4">
        <v>1</v>
      </c>
      <c r="AD998" s="4">
        <v>0</v>
      </c>
      <c r="AE998" s="8">
        <v>45045.2299884259</v>
      </c>
    </row>
    <row r="999" customHeight="1" spans="1:31">
      <c r="A999" s="2">
        <v>53793</v>
      </c>
      <c r="B999" s="3" t="s">
        <v>15354</v>
      </c>
      <c r="C999" s="4" t="s">
        <v>15355</v>
      </c>
      <c r="D999" s="5">
        <v>44383</v>
      </c>
      <c r="E999" s="4" t="s">
        <v>15356</v>
      </c>
      <c r="F999" s="6"/>
      <c r="G999" s="4" t="s">
        <v>15357</v>
      </c>
      <c r="H999" s="3" t="s">
        <v>15358</v>
      </c>
      <c r="I999" s="4" t="s">
        <v>9255</v>
      </c>
      <c r="J999" s="4" t="s">
        <v>14819</v>
      </c>
      <c r="K999" s="4" t="s">
        <v>15359</v>
      </c>
      <c r="L999" s="4" t="s">
        <v>15360</v>
      </c>
      <c r="M999" s="6"/>
      <c r="N999" s="6"/>
      <c r="O999" s="4" t="s">
        <v>8969</v>
      </c>
      <c r="P999" s="4" t="s">
        <v>566</v>
      </c>
      <c r="Q999" s="4">
        <v>8046</v>
      </c>
      <c r="R999" s="4" t="s">
        <v>221</v>
      </c>
      <c r="S999" s="4" t="s">
        <v>7802</v>
      </c>
      <c r="T999" s="4">
        <v>0</v>
      </c>
      <c r="U999" s="6"/>
      <c r="V999" s="4" t="s">
        <v>15361</v>
      </c>
      <c r="W999" s="4" t="s">
        <v>7778</v>
      </c>
      <c r="X999" s="4">
        <v>0</v>
      </c>
      <c r="Y999" s="4">
        <v>100</v>
      </c>
      <c r="Z999" s="4">
        <v>0</v>
      </c>
      <c r="AA999" s="4" t="s">
        <v>7805</v>
      </c>
      <c r="AB999" s="6"/>
      <c r="AC999" s="4">
        <v>1</v>
      </c>
      <c r="AD999" s="4">
        <v>0</v>
      </c>
      <c r="AE999" s="8">
        <v>45235</v>
      </c>
    </row>
    <row r="1000" customHeight="1" spans="1:31">
      <c r="A1000" s="2">
        <v>53804</v>
      </c>
      <c r="B1000" s="3" t="s">
        <v>15362</v>
      </c>
      <c r="C1000" s="4" t="s">
        <v>15363</v>
      </c>
      <c r="D1000" s="5">
        <v>44668</v>
      </c>
      <c r="E1000" s="4" t="s">
        <v>15364</v>
      </c>
      <c r="F1000" s="6"/>
      <c r="G1000" s="4" t="s">
        <v>8080</v>
      </c>
      <c r="H1000" s="6"/>
      <c r="I1000" s="4" t="s">
        <v>9255</v>
      </c>
      <c r="J1000" s="4" t="s">
        <v>14358</v>
      </c>
      <c r="K1000" s="4" t="s">
        <v>15365</v>
      </c>
      <c r="L1000" s="6"/>
      <c r="M1000" s="6"/>
      <c r="N1000" s="6"/>
      <c r="O1000" s="4" t="s">
        <v>8405</v>
      </c>
      <c r="P1000" s="6"/>
      <c r="Q1000" s="4">
        <v>150001</v>
      </c>
      <c r="R1000" s="4" t="s">
        <v>184</v>
      </c>
      <c r="S1000" s="4" t="s">
        <v>7975</v>
      </c>
      <c r="T1000" s="4">
        <v>0</v>
      </c>
      <c r="U1000" s="6"/>
      <c r="V1000" s="4" t="s">
        <v>15366</v>
      </c>
      <c r="W1000" s="4" t="s">
        <v>7977</v>
      </c>
      <c r="X1000" s="4">
        <v>0</v>
      </c>
      <c r="Y1000" s="4">
        <v>50</v>
      </c>
      <c r="Z1000" s="4">
        <v>0</v>
      </c>
      <c r="AA1000" s="4" t="s">
        <v>7805</v>
      </c>
      <c r="AB1000" s="6"/>
      <c r="AC1000" s="4">
        <v>1</v>
      </c>
      <c r="AD1000" s="4">
        <v>0</v>
      </c>
      <c r="AE1000" s="8">
        <v>45239</v>
      </c>
    </row>
    <row r="1001" customHeight="1" spans="1:31">
      <c r="A1001" s="2">
        <v>53830</v>
      </c>
      <c r="B1001" s="3" t="s">
        <v>15367</v>
      </c>
      <c r="C1001" s="4" t="s">
        <v>15368</v>
      </c>
      <c r="D1001" s="5">
        <v>44387</v>
      </c>
      <c r="E1001" s="4" t="s">
        <v>15369</v>
      </c>
      <c r="F1001" s="4" t="s">
        <v>7454</v>
      </c>
      <c r="G1001" s="4" t="s">
        <v>15370</v>
      </c>
      <c r="H1001" s="3" t="s">
        <v>15371</v>
      </c>
      <c r="I1001" s="4" t="s">
        <v>9370</v>
      </c>
      <c r="J1001" s="4" t="s">
        <v>14850</v>
      </c>
      <c r="K1001" s="4" t="s">
        <v>15372</v>
      </c>
      <c r="L1001" s="4" t="s">
        <v>15373</v>
      </c>
      <c r="M1001" s="6"/>
      <c r="N1001" s="6"/>
      <c r="O1001" s="4" t="s">
        <v>10452</v>
      </c>
      <c r="P1001" s="4" t="s">
        <v>10452</v>
      </c>
      <c r="Q1001" s="4">
        <v>110009</v>
      </c>
      <c r="R1001" s="4" t="s">
        <v>196</v>
      </c>
      <c r="S1001" s="4" t="s">
        <v>14594</v>
      </c>
      <c r="T1001" s="4">
        <v>1</v>
      </c>
      <c r="U1001" s="6"/>
      <c r="V1001" s="4" t="s">
        <v>15374</v>
      </c>
      <c r="W1001" s="4" t="s">
        <v>7778</v>
      </c>
      <c r="X1001" s="4">
        <v>0</v>
      </c>
      <c r="Y1001" s="4">
        <v>100</v>
      </c>
      <c r="Z1001" s="4">
        <v>0</v>
      </c>
      <c r="AA1001" s="4" t="s">
        <v>7805</v>
      </c>
      <c r="AB1001" s="6"/>
      <c r="AC1001" s="4">
        <v>1</v>
      </c>
      <c r="AD1001" s="4">
        <v>0</v>
      </c>
      <c r="AE1001" s="8">
        <v>45250</v>
      </c>
    </row>
    <row r="1002" customHeight="1" spans="1:31">
      <c r="A1002" s="2">
        <v>53838</v>
      </c>
      <c r="B1002" s="3" t="s">
        <v>15375</v>
      </c>
      <c r="C1002" s="4" t="s">
        <v>15376</v>
      </c>
      <c r="D1002" s="5">
        <v>44784</v>
      </c>
      <c r="E1002" s="4" t="s">
        <v>15376</v>
      </c>
      <c r="F1002" s="4" t="s">
        <v>15377</v>
      </c>
      <c r="G1002" s="4" t="s">
        <v>15378</v>
      </c>
      <c r="H1002" s="3" t="s">
        <v>15379</v>
      </c>
      <c r="I1002" s="4" t="s">
        <v>9370</v>
      </c>
      <c r="J1002" s="4" t="s">
        <v>14358</v>
      </c>
      <c r="K1002" s="4" t="s">
        <v>15380</v>
      </c>
      <c r="L1002" s="4" t="s">
        <v>15381</v>
      </c>
      <c r="M1002" s="6"/>
      <c r="N1002" s="6"/>
      <c r="O1002" s="4" t="s">
        <v>14111</v>
      </c>
      <c r="P1002" s="4" t="s">
        <v>8338</v>
      </c>
      <c r="Q1002" s="4">
        <v>27514</v>
      </c>
      <c r="R1002" s="4" t="s">
        <v>229</v>
      </c>
      <c r="S1002" s="4" t="s">
        <v>7815</v>
      </c>
      <c r="T1002" s="4">
        <v>0</v>
      </c>
      <c r="U1002" s="6"/>
      <c r="V1002" s="4" t="s">
        <v>15382</v>
      </c>
      <c r="W1002" s="4" t="s">
        <v>7977</v>
      </c>
      <c r="X1002" s="4">
        <v>0</v>
      </c>
      <c r="Y1002" s="4">
        <v>50</v>
      </c>
      <c r="Z1002" s="4">
        <v>0</v>
      </c>
      <c r="AA1002" s="4" t="s">
        <v>7805</v>
      </c>
      <c r="AB1002" s="6"/>
      <c r="AC1002" s="4">
        <v>1</v>
      </c>
      <c r="AD1002" s="4">
        <v>0</v>
      </c>
      <c r="AE1002" s="8">
        <v>45242</v>
      </c>
    </row>
    <row r="1003" customHeight="1" spans="1:31">
      <c r="A1003" s="2">
        <v>53876</v>
      </c>
      <c r="B1003" s="3" t="s">
        <v>15383</v>
      </c>
      <c r="C1003" s="4" t="s">
        <v>15384</v>
      </c>
      <c r="D1003" s="5">
        <v>45167</v>
      </c>
      <c r="E1003" s="4" t="s">
        <v>15385</v>
      </c>
      <c r="F1003" s="6"/>
      <c r="G1003" s="4" t="s">
        <v>15386</v>
      </c>
      <c r="H1003" s="6"/>
      <c r="I1003" s="4" t="s">
        <v>7796</v>
      </c>
      <c r="J1003" s="4" t="s">
        <v>14358</v>
      </c>
      <c r="K1003" s="4" t="s">
        <v>12012</v>
      </c>
      <c r="L1003" s="4" t="s">
        <v>9477</v>
      </c>
      <c r="M1003" s="6"/>
      <c r="N1003" s="6"/>
      <c r="O1003" s="4" t="s">
        <v>8622</v>
      </c>
      <c r="P1003" s="4" t="s">
        <v>540</v>
      </c>
      <c r="Q1003" s="4">
        <v>10011</v>
      </c>
      <c r="R1003" s="4" t="s">
        <v>229</v>
      </c>
      <c r="S1003" s="4" t="s">
        <v>7815</v>
      </c>
      <c r="T1003" s="4">
        <v>0</v>
      </c>
      <c r="U1003" s="6"/>
      <c r="V1003" s="4" t="s">
        <v>15387</v>
      </c>
      <c r="W1003" s="4" t="s">
        <v>7778</v>
      </c>
      <c r="X1003" s="4">
        <v>0</v>
      </c>
      <c r="Y1003" s="4">
        <v>100</v>
      </c>
      <c r="Z1003" s="4">
        <v>0</v>
      </c>
      <c r="AA1003" s="4" t="s">
        <v>7805</v>
      </c>
      <c r="AB1003" s="6"/>
      <c r="AC1003" s="4">
        <v>1</v>
      </c>
      <c r="AD1003" s="4">
        <v>0</v>
      </c>
      <c r="AE1003" s="8">
        <v>45249</v>
      </c>
    </row>
    <row r="1004" customHeight="1" spans="1:31">
      <c r="A1004" s="2">
        <v>53895</v>
      </c>
      <c r="B1004" s="3" t="s">
        <v>15388</v>
      </c>
      <c r="C1004" s="4" t="s">
        <v>15389</v>
      </c>
      <c r="D1004" s="5">
        <v>44399</v>
      </c>
      <c r="E1004" s="4" t="s">
        <v>15390</v>
      </c>
      <c r="F1004" s="6"/>
      <c r="G1004" s="4" t="s">
        <v>12656</v>
      </c>
      <c r="H1004" s="6"/>
      <c r="I1004" s="4" t="s">
        <v>9370</v>
      </c>
      <c r="J1004" s="4">
        <v>2023</v>
      </c>
      <c r="K1004" s="4" t="s">
        <v>15391</v>
      </c>
      <c r="L1004" s="6"/>
      <c r="M1004" s="6"/>
      <c r="N1004" s="6"/>
      <c r="O1004" s="4" t="s">
        <v>9672</v>
      </c>
      <c r="P1004" s="6"/>
      <c r="Q1004" s="4">
        <v>200437</v>
      </c>
      <c r="R1004" s="4" t="s">
        <v>184</v>
      </c>
      <c r="S1004" s="4" t="s">
        <v>7975</v>
      </c>
      <c r="T1004" s="4">
        <v>0</v>
      </c>
      <c r="U1004" s="6"/>
      <c r="V1004" s="4" t="s">
        <v>15392</v>
      </c>
      <c r="W1004" s="4" t="s">
        <v>7977</v>
      </c>
      <c r="X1004" s="4">
        <v>0</v>
      </c>
      <c r="Y1004" s="4">
        <v>50</v>
      </c>
      <c r="Z1004" s="4">
        <v>0</v>
      </c>
      <c r="AA1004" s="4" t="s">
        <v>8129</v>
      </c>
      <c r="AB1004" s="6"/>
      <c r="AC1004" s="4">
        <v>1</v>
      </c>
      <c r="AD1004" s="4">
        <v>0</v>
      </c>
      <c r="AE1004" s="8">
        <v>45225</v>
      </c>
    </row>
    <row r="1005" customHeight="1" spans="1:31">
      <c r="A1005" s="2">
        <v>53939</v>
      </c>
      <c r="B1005" s="3" t="s">
        <v>15393</v>
      </c>
      <c r="C1005" s="3" t="s">
        <v>15393</v>
      </c>
      <c r="D1005" s="5">
        <v>44413</v>
      </c>
      <c r="E1005" s="4" t="s">
        <v>15394</v>
      </c>
      <c r="F1005" s="6"/>
      <c r="G1005" s="4" t="s">
        <v>8922</v>
      </c>
      <c r="H1005" s="6"/>
      <c r="I1005" s="4" t="s">
        <v>9255</v>
      </c>
      <c r="J1005" s="4" t="s">
        <v>10647</v>
      </c>
      <c r="K1005" s="4" t="s">
        <v>15395</v>
      </c>
      <c r="L1005" s="6"/>
      <c r="M1005" s="6"/>
      <c r="N1005" s="6"/>
      <c r="O1005" s="4" t="s">
        <v>9211</v>
      </c>
      <c r="P1005" s="4" t="s">
        <v>9212</v>
      </c>
      <c r="Q1005" s="4">
        <v>110169</v>
      </c>
      <c r="R1005" s="4" t="s">
        <v>184</v>
      </c>
      <c r="S1005" s="4" t="s">
        <v>7975</v>
      </c>
      <c r="T1005" s="4">
        <v>0</v>
      </c>
      <c r="U1005" s="6"/>
      <c r="V1005" s="4" t="s">
        <v>15396</v>
      </c>
      <c r="W1005" s="4" t="s">
        <v>7977</v>
      </c>
      <c r="X1005" s="4">
        <v>0</v>
      </c>
      <c r="Y1005" s="4">
        <v>50</v>
      </c>
      <c r="Z1005" s="4">
        <v>0</v>
      </c>
      <c r="AA1005" s="4" t="s">
        <v>7805</v>
      </c>
      <c r="AB1005" s="6"/>
      <c r="AC1005" s="4">
        <v>1</v>
      </c>
      <c r="AD1005" s="4">
        <v>0</v>
      </c>
      <c r="AE1005" s="8">
        <v>45229</v>
      </c>
    </row>
    <row r="1006" customHeight="1" spans="1:31">
      <c r="A1006" s="2">
        <v>53956</v>
      </c>
      <c r="B1006" s="3" t="s">
        <v>15397</v>
      </c>
      <c r="C1006" s="4" t="s">
        <v>15398</v>
      </c>
      <c r="D1006" s="5">
        <v>44419</v>
      </c>
      <c r="E1006" s="4" t="s">
        <v>15399</v>
      </c>
      <c r="F1006" s="6"/>
      <c r="G1006" s="4" t="s">
        <v>8343</v>
      </c>
      <c r="H1006" s="6"/>
      <c r="I1006" s="4" t="s">
        <v>9255</v>
      </c>
      <c r="J1006" s="4" t="s">
        <v>14819</v>
      </c>
      <c r="K1006" s="4" t="s">
        <v>9708</v>
      </c>
      <c r="L1006" s="4" t="s">
        <v>15400</v>
      </c>
      <c r="M1006" s="6"/>
      <c r="N1006" s="6"/>
      <c r="O1006" s="4" t="s">
        <v>8243</v>
      </c>
      <c r="P1006" s="4" t="s">
        <v>8243</v>
      </c>
      <c r="Q1006" s="4">
        <v>8826</v>
      </c>
      <c r="R1006" s="4" t="s">
        <v>218</v>
      </c>
      <c r="S1006" s="4" t="s">
        <v>7975</v>
      </c>
      <c r="T1006" s="4">
        <v>0</v>
      </c>
      <c r="U1006" s="6"/>
      <c r="V1006" s="4" t="s">
        <v>15401</v>
      </c>
      <c r="W1006" s="4" t="s">
        <v>7977</v>
      </c>
      <c r="X1006" s="4">
        <v>0</v>
      </c>
      <c r="Y1006" s="4">
        <v>50</v>
      </c>
      <c r="Z1006" s="4">
        <v>0</v>
      </c>
      <c r="AA1006" s="4" t="s">
        <v>7805</v>
      </c>
      <c r="AB1006" s="6"/>
      <c r="AC1006" s="4">
        <v>1</v>
      </c>
      <c r="AD1006" s="4">
        <v>0</v>
      </c>
      <c r="AE1006" s="8">
        <v>45241</v>
      </c>
    </row>
    <row r="1007" customHeight="1" spans="1:31">
      <c r="A1007" s="2">
        <v>53966</v>
      </c>
      <c r="B1007" s="3" t="s">
        <v>15402</v>
      </c>
      <c r="C1007" s="3" t="s">
        <v>15403</v>
      </c>
      <c r="D1007" s="5">
        <v>44446</v>
      </c>
      <c r="E1007" s="4" t="s">
        <v>15404</v>
      </c>
      <c r="F1007" s="6"/>
      <c r="G1007" s="4" t="s">
        <v>9099</v>
      </c>
      <c r="H1007" s="3" t="s">
        <v>15405</v>
      </c>
      <c r="I1007" s="4" t="s">
        <v>9255</v>
      </c>
      <c r="J1007" s="4" t="s">
        <v>14819</v>
      </c>
      <c r="K1007" s="4" t="s">
        <v>15406</v>
      </c>
      <c r="L1007" s="6"/>
      <c r="M1007" s="6"/>
      <c r="N1007" s="6"/>
      <c r="O1007" s="4" t="s">
        <v>12603</v>
      </c>
      <c r="P1007" s="4" t="s">
        <v>12596</v>
      </c>
      <c r="Q1007" s="4">
        <v>310058</v>
      </c>
      <c r="R1007" s="4" t="s">
        <v>184</v>
      </c>
      <c r="S1007" s="4" t="s">
        <v>7975</v>
      </c>
      <c r="T1007" s="4">
        <v>0</v>
      </c>
      <c r="U1007" s="6"/>
      <c r="V1007" s="4" t="s">
        <v>15407</v>
      </c>
      <c r="W1007" s="4" t="s">
        <v>7977</v>
      </c>
      <c r="X1007" s="4">
        <v>0</v>
      </c>
      <c r="Y1007" s="4">
        <v>50</v>
      </c>
      <c r="Z1007" s="4">
        <v>0</v>
      </c>
      <c r="AA1007" s="4" t="s">
        <v>7805</v>
      </c>
      <c r="AB1007" s="6"/>
      <c r="AC1007" s="4">
        <v>1</v>
      </c>
      <c r="AD1007" s="4">
        <v>0</v>
      </c>
      <c r="AE1007" s="8">
        <v>45209</v>
      </c>
    </row>
    <row r="1008" customHeight="1" spans="1:31">
      <c r="A1008" s="2">
        <v>53972</v>
      </c>
      <c r="B1008" s="3" t="s">
        <v>15408</v>
      </c>
      <c r="C1008" s="4" t="s">
        <v>15409</v>
      </c>
      <c r="D1008" s="5">
        <v>44420</v>
      </c>
      <c r="E1008" s="4" t="s">
        <v>12022</v>
      </c>
      <c r="F1008" s="6"/>
      <c r="G1008" s="4" t="s">
        <v>9931</v>
      </c>
      <c r="H1008" s="3" t="s">
        <v>15408</v>
      </c>
      <c r="I1008" s="4" t="s">
        <v>9255</v>
      </c>
      <c r="J1008" s="4">
        <v>2023</v>
      </c>
      <c r="K1008" s="4" t="s">
        <v>13146</v>
      </c>
      <c r="L1008" s="4" t="s">
        <v>15410</v>
      </c>
      <c r="M1008" s="6"/>
      <c r="N1008" s="6"/>
      <c r="O1008" s="4" t="s">
        <v>195</v>
      </c>
      <c r="P1008" s="4" t="s">
        <v>184</v>
      </c>
      <c r="Q1008" s="4">
        <v>510610</v>
      </c>
      <c r="R1008" s="4" t="s">
        <v>8951</v>
      </c>
      <c r="S1008" s="4" t="s">
        <v>7975</v>
      </c>
      <c r="T1008" s="4">
        <v>0</v>
      </c>
      <c r="U1008" s="6"/>
      <c r="V1008" s="4" t="s">
        <v>15411</v>
      </c>
      <c r="W1008" s="4" t="s">
        <v>7977</v>
      </c>
      <c r="X1008" s="4">
        <v>0</v>
      </c>
      <c r="Y1008" s="4">
        <v>50</v>
      </c>
      <c r="Z1008" s="4">
        <v>0</v>
      </c>
      <c r="AA1008" s="4" t="s">
        <v>7805</v>
      </c>
      <c r="AB1008" s="6"/>
      <c r="AC1008" s="4">
        <v>1</v>
      </c>
      <c r="AD1008" s="4">
        <v>0</v>
      </c>
      <c r="AE1008" s="8">
        <v>45220</v>
      </c>
    </row>
    <row r="1009" customHeight="1" spans="1:31">
      <c r="A1009" s="2">
        <v>53982</v>
      </c>
      <c r="B1009" s="3" t="s">
        <v>15412</v>
      </c>
      <c r="C1009" s="4" t="s">
        <v>15413</v>
      </c>
      <c r="D1009" s="5">
        <v>44422</v>
      </c>
      <c r="E1009" s="4" t="s">
        <v>8380</v>
      </c>
      <c r="F1009" s="4" t="s">
        <v>8928</v>
      </c>
      <c r="G1009" s="4" t="s">
        <v>15414</v>
      </c>
      <c r="H1009" s="3" t="s">
        <v>15415</v>
      </c>
      <c r="I1009" s="4" t="s">
        <v>9255</v>
      </c>
      <c r="J1009" s="4">
        <v>2023</v>
      </c>
      <c r="K1009" s="7" t="s">
        <v>15416</v>
      </c>
      <c r="L1009" s="4" t="s">
        <v>15417</v>
      </c>
      <c r="M1009" s="6"/>
      <c r="N1009" s="6"/>
      <c r="O1009" s="7" t="s">
        <v>15418</v>
      </c>
      <c r="P1009" s="4" t="s">
        <v>15419</v>
      </c>
      <c r="Q1009" s="4">
        <v>41446</v>
      </c>
      <c r="R1009" s="4" t="s">
        <v>218</v>
      </c>
      <c r="S1009" s="4" t="s">
        <v>7975</v>
      </c>
      <c r="T1009" s="4">
        <v>0</v>
      </c>
      <c r="U1009" s="6"/>
      <c r="V1009" s="4" t="s">
        <v>15420</v>
      </c>
      <c r="W1009" s="4" t="s">
        <v>7977</v>
      </c>
      <c r="X1009" s="4">
        <v>0</v>
      </c>
      <c r="Y1009" s="4">
        <v>50</v>
      </c>
      <c r="Z1009" s="4">
        <v>0</v>
      </c>
      <c r="AA1009" s="4" t="s">
        <v>7805</v>
      </c>
      <c r="AB1009" s="6"/>
      <c r="AC1009" s="4">
        <v>1</v>
      </c>
      <c r="AD1009" s="4">
        <v>0</v>
      </c>
      <c r="AE1009" s="8">
        <v>45240</v>
      </c>
    </row>
    <row r="1010" customHeight="1" spans="1:31">
      <c r="A1010" s="2">
        <v>54024</v>
      </c>
      <c r="B1010" s="3" t="s">
        <v>15421</v>
      </c>
      <c r="C1010" s="4" t="s">
        <v>15422</v>
      </c>
      <c r="D1010" s="5">
        <v>44567</v>
      </c>
      <c r="E1010" s="4" t="s">
        <v>9504</v>
      </c>
      <c r="F1010" s="6"/>
      <c r="G1010" s="4" t="s">
        <v>15423</v>
      </c>
      <c r="H1010" s="6"/>
      <c r="I1010" s="4" t="s">
        <v>7796</v>
      </c>
      <c r="J1010" s="4" t="s">
        <v>14358</v>
      </c>
      <c r="K1010" s="4" t="s">
        <v>15424</v>
      </c>
      <c r="L1010" s="6"/>
      <c r="M1010" s="6"/>
      <c r="N1010" s="6"/>
      <c r="O1010" s="4" t="s">
        <v>15425</v>
      </c>
      <c r="P1010" s="4" t="s">
        <v>507</v>
      </c>
      <c r="Q1010" s="4">
        <v>33596</v>
      </c>
      <c r="R1010" s="4" t="s">
        <v>229</v>
      </c>
      <c r="S1010" s="4" t="s">
        <v>7815</v>
      </c>
      <c r="T1010" s="4">
        <v>0</v>
      </c>
      <c r="U1010" s="6"/>
      <c r="V1010" s="4" t="s">
        <v>15426</v>
      </c>
      <c r="W1010" s="4" t="s">
        <v>7778</v>
      </c>
      <c r="X1010" s="4">
        <v>0</v>
      </c>
      <c r="Y1010" s="4">
        <v>100</v>
      </c>
      <c r="Z1010" s="4">
        <v>0</v>
      </c>
      <c r="AA1010" s="4" t="s">
        <v>7779</v>
      </c>
      <c r="AB1010" s="6"/>
      <c r="AC1010" s="4">
        <v>1</v>
      </c>
      <c r="AD1010" s="4">
        <v>0</v>
      </c>
      <c r="AE1010" s="8">
        <v>45102.5652777778</v>
      </c>
    </row>
    <row r="1011" customHeight="1" spans="1:31">
      <c r="A1011" s="2">
        <v>54031</v>
      </c>
      <c r="B1011" s="3" t="s">
        <v>15427</v>
      </c>
      <c r="C1011" s="4" t="s">
        <v>15428</v>
      </c>
      <c r="D1011" s="6"/>
      <c r="E1011" s="4" t="s">
        <v>13736</v>
      </c>
      <c r="F1011" s="6"/>
      <c r="G1011" s="4" t="s">
        <v>15429</v>
      </c>
      <c r="H1011" s="6"/>
      <c r="I1011" s="6"/>
      <c r="J1011" s="4" t="s">
        <v>14819</v>
      </c>
      <c r="K1011" s="4" t="s">
        <v>15430</v>
      </c>
      <c r="L1011" s="4" t="s">
        <v>15431</v>
      </c>
      <c r="M1011" s="6"/>
      <c r="N1011" s="6"/>
      <c r="O1011" s="4" t="s">
        <v>15432</v>
      </c>
      <c r="P1011" s="4" t="s">
        <v>12298</v>
      </c>
      <c r="Q1011" s="4">
        <v>72072</v>
      </c>
      <c r="R1011" s="4" t="s">
        <v>193</v>
      </c>
      <c r="S1011" s="4" t="s">
        <v>7802</v>
      </c>
      <c r="T1011" s="6"/>
      <c r="U1011" s="6"/>
      <c r="V1011" s="4" t="s">
        <v>15433</v>
      </c>
      <c r="W1011" s="4" t="s">
        <v>7778</v>
      </c>
      <c r="X1011" s="4">
        <v>0</v>
      </c>
      <c r="Y1011" s="4">
        <v>100</v>
      </c>
      <c r="Z1011" s="4">
        <v>0</v>
      </c>
      <c r="AA1011" s="4" t="s">
        <v>7805</v>
      </c>
      <c r="AB1011" s="6"/>
      <c r="AC1011" s="4">
        <v>1</v>
      </c>
      <c r="AD1011" s="4">
        <v>0</v>
      </c>
      <c r="AE1011" s="8">
        <v>45231</v>
      </c>
    </row>
    <row r="1012" customHeight="1" spans="1:31">
      <c r="A1012" s="2">
        <v>54067</v>
      </c>
      <c r="B1012" s="3" t="s">
        <v>15434</v>
      </c>
      <c r="C1012" s="4" t="s">
        <v>15435</v>
      </c>
      <c r="D1012" s="5">
        <v>45222</v>
      </c>
      <c r="E1012" s="4" t="s">
        <v>12092</v>
      </c>
      <c r="F1012" s="6"/>
      <c r="G1012" s="4" t="s">
        <v>15436</v>
      </c>
      <c r="H1012" s="3" t="s">
        <v>15437</v>
      </c>
      <c r="I1012" s="4" t="s">
        <v>7834</v>
      </c>
      <c r="J1012" s="4" t="s">
        <v>14819</v>
      </c>
      <c r="K1012" s="4" t="s">
        <v>15438</v>
      </c>
      <c r="L1012" s="4" t="s">
        <v>15439</v>
      </c>
      <c r="M1012" s="4" t="s">
        <v>15440</v>
      </c>
      <c r="N1012" s="6"/>
      <c r="O1012" s="4" t="s">
        <v>9758</v>
      </c>
      <c r="P1012" s="4" t="s">
        <v>9758</v>
      </c>
      <c r="Q1012" s="4" t="s">
        <v>15441</v>
      </c>
      <c r="R1012" s="4" t="s">
        <v>228</v>
      </c>
      <c r="S1012" s="4" t="s">
        <v>7802</v>
      </c>
      <c r="T1012" s="4">
        <v>0</v>
      </c>
      <c r="U1012" s="6"/>
      <c r="V1012" s="4" t="s">
        <v>15442</v>
      </c>
      <c r="W1012" s="4" t="s">
        <v>7778</v>
      </c>
      <c r="X1012" s="4">
        <v>0</v>
      </c>
      <c r="Y1012" s="4">
        <v>100</v>
      </c>
      <c r="Z1012" s="4">
        <v>0</v>
      </c>
      <c r="AA1012" s="4" t="s">
        <v>7805</v>
      </c>
      <c r="AB1012" s="6"/>
      <c r="AC1012" s="4">
        <v>1</v>
      </c>
      <c r="AD1012" s="4">
        <v>0</v>
      </c>
      <c r="AE1012" s="8">
        <v>45222</v>
      </c>
    </row>
    <row r="1013" customHeight="1" spans="1:31">
      <c r="A1013" s="2">
        <v>54133</v>
      </c>
      <c r="B1013" s="3" t="s">
        <v>15443</v>
      </c>
      <c r="C1013" s="4" t="s">
        <v>15444</v>
      </c>
      <c r="D1013" s="6"/>
      <c r="E1013" s="4" t="s">
        <v>15445</v>
      </c>
      <c r="F1013" s="6"/>
      <c r="G1013" s="4" t="s">
        <v>9099</v>
      </c>
      <c r="H1013" s="6"/>
      <c r="I1013" s="6"/>
      <c r="J1013" s="4" t="s">
        <v>14819</v>
      </c>
      <c r="K1013" s="9" t="s">
        <v>9083</v>
      </c>
      <c r="L1013" s="4">
        <v>311121</v>
      </c>
      <c r="M1013" s="6"/>
      <c r="N1013" s="6"/>
      <c r="O1013" s="9" t="s">
        <v>9943</v>
      </c>
      <c r="P1013" s="9" t="s">
        <v>9944</v>
      </c>
      <c r="Q1013" s="4">
        <v>311121</v>
      </c>
      <c r="R1013" s="4" t="s">
        <v>184</v>
      </c>
      <c r="S1013" s="4" t="s">
        <v>7975</v>
      </c>
      <c r="T1013" s="6"/>
      <c r="U1013" s="6"/>
      <c r="V1013" s="4" t="s">
        <v>15446</v>
      </c>
      <c r="W1013" s="4" t="s">
        <v>7778</v>
      </c>
      <c r="X1013" s="4">
        <v>0</v>
      </c>
      <c r="Y1013" s="4">
        <v>100</v>
      </c>
      <c r="Z1013" s="4">
        <v>0</v>
      </c>
      <c r="AA1013" s="4" t="s">
        <v>7779</v>
      </c>
      <c r="AB1013" s="6"/>
      <c r="AC1013" s="4">
        <v>1</v>
      </c>
      <c r="AD1013" s="4">
        <v>0</v>
      </c>
      <c r="AE1013" s="8">
        <v>45045.2308101852</v>
      </c>
    </row>
    <row r="1014" customHeight="1" spans="1:31">
      <c r="A1014" s="2">
        <v>54139</v>
      </c>
      <c r="B1014" s="3" t="s">
        <v>15447</v>
      </c>
      <c r="C1014" s="4" t="s">
        <v>15448</v>
      </c>
      <c r="D1014" s="6"/>
      <c r="E1014" s="4" t="s">
        <v>15449</v>
      </c>
      <c r="F1014" s="6"/>
      <c r="G1014" s="4" t="s">
        <v>8381</v>
      </c>
      <c r="H1014" s="6"/>
      <c r="I1014" s="6"/>
      <c r="J1014" s="4" t="s">
        <v>14819</v>
      </c>
      <c r="K1014" s="4" t="s">
        <v>15450</v>
      </c>
      <c r="L1014" s="6"/>
      <c r="M1014" s="6"/>
      <c r="N1014" s="6"/>
      <c r="O1014" s="4" t="s">
        <v>10567</v>
      </c>
      <c r="P1014" s="4" t="s">
        <v>501</v>
      </c>
      <c r="Q1014" s="4">
        <v>94089</v>
      </c>
      <c r="R1014" s="4" t="s">
        <v>229</v>
      </c>
      <c r="S1014" s="4" t="s">
        <v>7815</v>
      </c>
      <c r="T1014" s="6"/>
      <c r="U1014" s="6"/>
      <c r="V1014" s="4" t="s">
        <v>15451</v>
      </c>
      <c r="W1014" s="4" t="s">
        <v>7778</v>
      </c>
      <c r="X1014" s="4">
        <v>0</v>
      </c>
      <c r="Y1014" s="4">
        <v>100</v>
      </c>
      <c r="Z1014" s="4">
        <v>0</v>
      </c>
      <c r="AA1014" s="4" t="s">
        <v>7805</v>
      </c>
      <c r="AB1014" s="6"/>
      <c r="AC1014" s="4">
        <v>1</v>
      </c>
      <c r="AD1014" s="4">
        <v>0</v>
      </c>
      <c r="AE1014" s="8">
        <v>45246</v>
      </c>
    </row>
    <row r="1015" customHeight="1" spans="1:31">
      <c r="A1015" s="2">
        <v>54161</v>
      </c>
      <c r="B1015" s="3" t="s">
        <v>15452</v>
      </c>
      <c r="C1015" s="4" t="s">
        <v>15453</v>
      </c>
      <c r="D1015" s="6"/>
      <c r="E1015" s="4" t="s">
        <v>15454</v>
      </c>
      <c r="F1015" s="4" t="s">
        <v>15455</v>
      </c>
      <c r="G1015" s="4" t="s">
        <v>9609</v>
      </c>
      <c r="H1015" s="6"/>
      <c r="I1015" s="6"/>
      <c r="J1015" s="4" t="s">
        <v>14819</v>
      </c>
      <c r="K1015" s="4" t="s">
        <v>15456</v>
      </c>
      <c r="L1015" s="6"/>
      <c r="M1015" s="6"/>
      <c r="N1015" s="6"/>
      <c r="O1015" s="4" t="s">
        <v>15457</v>
      </c>
      <c r="P1015" s="4" t="s">
        <v>516</v>
      </c>
      <c r="Q1015" s="4">
        <v>91300</v>
      </c>
      <c r="R1015" s="4" t="s">
        <v>192</v>
      </c>
      <c r="S1015" s="4" t="s">
        <v>7802</v>
      </c>
      <c r="T1015" s="6"/>
      <c r="U1015" s="6"/>
      <c r="V1015" s="4" t="s">
        <v>15458</v>
      </c>
      <c r="W1015" s="4" t="s">
        <v>7977</v>
      </c>
      <c r="X1015" s="4">
        <v>0</v>
      </c>
      <c r="Y1015" s="4">
        <v>50</v>
      </c>
      <c r="Z1015" s="4">
        <v>0</v>
      </c>
      <c r="AA1015" s="4" t="s">
        <v>7805</v>
      </c>
      <c r="AB1015" s="6"/>
      <c r="AC1015" s="4">
        <v>1</v>
      </c>
      <c r="AD1015" s="4">
        <v>0</v>
      </c>
      <c r="AE1015" s="8">
        <v>45252</v>
      </c>
    </row>
    <row r="1016" customHeight="1" spans="1:31">
      <c r="A1016" s="2">
        <v>54166</v>
      </c>
      <c r="B1016" s="3" t="s">
        <v>15459</v>
      </c>
      <c r="C1016" s="4" t="s">
        <v>15460</v>
      </c>
      <c r="D1016" s="5">
        <v>44445</v>
      </c>
      <c r="E1016" s="4" t="s">
        <v>15461</v>
      </c>
      <c r="F1016" s="6"/>
      <c r="G1016" s="4" t="s">
        <v>15462</v>
      </c>
      <c r="H1016" s="6"/>
      <c r="I1016" s="6"/>
      <c r="J1016" s="4" t="s">
        <v>14819</v>
      </c>
      <c r="K1016" s="4" t="s">
        <v>15463</v>
      </c>
      <c r="L1016" s="6"/>
      <c r="M1016" s="6"/>
      <c r="N1016" s="6"/>
      <c r="O1016" s="4" t="s">
        <v>8882</v>
      </c>
      <c r="P1016" s="4" t="s">
        <v>532</v>
      </c>
      <c r="Q1016" s="4">
        <v>6300246</v>
      </c>
      <c r="R1016" s="4" t="s">
        <v>201</v>
      </c>
      <c r="S1016" s="4" t="s">
        <v>7975</v>
      </c>
      <c r="T1016" s="6"/>
      <c r="U1016" s="6"/>
      <c r="V1016" s="4" t="s">
        <v>15464</v>
      </c>
      <c r="W1016" s="4" t="s">
        <v>7778</v>
      </c>
      <c r="X1016" s="4">
        <v>0</v>
      </c>
      <c r="Y1016" s="4">
        <v>100</v>
      </c>
      <c r="Z1016" s="4">
        <v>0</v>
      </c>
      <c r="AA1016" s="4" t="s">
        <v>7805</v>
      </c>
      <c r="AB1016" s="6"/>
      <c r="AC1016" s="4">
        <v>1</v>
      </c>
      <c r="AD1016" s="4">
        <v>0</v>
      </c>
      <c r="AE1016" s="8">
        <v>45242</v>
      </c>
    </row>
    <row r="1017" customHeight="1" spans="1:31">
      <c r="A1017" s="2">
        <v>54173</v>
      </c>
      <c r="B1017" s="3" t="s">
        <v>15465</v>
      </c>
      <c r="C1017" s="4" t="s">
        <v>15466</v>
      </c>
      <c r="D1017" s="6"/>
      <c r="E1017" s="4" t="s">
        <v>15467</v>
      </c>
      <c r="F1017" s="6"/>
      <c r="G1017" s="4" t="s">
        <v>15468</v>
      </c>
      <c r="H1017" s="6"/>
      <c r="I1017" s="6"/>
      <c r="J1017" s="4" t="s">
        <v>14819</v>
      </c>
      <c r="K1017" s="4" t="s">
        <v>15469</v>
      </c>
      <c r="L1017" s="6"/>
      <c r="M1017" s="6"/>
      <c r="N1017" s="6"/>
      <c r="O1017" s="4" t="s">
        <v>11101</v>
      </c>
      <c r="P1017" s="4" t="s">
        <v>554</v>
      </c>
      <c r="Q1017" s="4">
        <v>6522032</v>
      </c>
      <c r="R1017" s="4" t="s">
        <v>198</v>
      </c>
      <c r="S1017" s="4" t="s">
        <v>7826</v>
      </c>
      <c r="T1017" s="6"/>
      <c r="U1017" s="6"/>
      <c r="V1017" s="4" t="s">
        <v>15470</v>
      </c>
      <c r="W1017" s="4" t="s">
        <v>7778</v>
      </c>
      <c r="X1017" s="4">
        <v>0</v>
      </c>
      <c r="Y1017" s="4">
        <v>100</v>
      </c>
      <c r="Z1017" s="4">
        <v>0</v>
      </c>
      <c r="AA1017" s="4" t="s">
        <v>7805</v>
      </c>
      <c r="AB1017" s="6"/>
      <c r="AC1017" s="4">
        <v>1</v>
      </c>
      <c r="AD1017" s="4">
        <v>0</v>
      </c>
      <c r="AE1017" s="8">
        <v>45242</v>
      </c>
    </row>
    <row r="1018" customHeight="1" spans="1:31">
      <c r="A1018" s="2">
        <v>54206</v>
      </c>
      <c r="B1018" s="3" t="s">
        <v>15471</v>
      </c>
      <c r="C1018" s="4" t="s">
        <v>15472</v>
      </c>
      <c r="D1018" s="5">
        <v>44876</v>
      </c>
      <c r="E1018" s="4" t="s">
        <v>11252</v>
      </c>
      <c r="F1018" s="6"/>
      <c r="G1018" s="4" t="s">
        <v>13749</v>
      </c>
      <c r="H1018" s="6"/>
      <c r="I1018" s="6"/>
      <c r="J1018" s="4" t="s">
        <v>14819</v>
      </c>
      <c r="K1018" s="4" t="s">
        <v>15473</v>
      </c>
      <c r="L1018" s="6"/>
      <c r="M1018" s="6"/>
      <c r="N1018" s="6"/>
      <c r="O1018" s="4" t="s">
        <v>14197</v>
      </c>
      <c r="P1018" s="4" t="s">
        <v>565</v>
      </c>
      <c r="Q1018" s="4">
        <v>98203</v>
      </c>
      <c r="R1018" s="4" t="s">
        <v>229</v>
      </c>
      <c r="S1018" s="4" t="s">
        <v>7815</v>
      </c>
      <c r="T1018" s="6"/>
      <c r="U1018" s="6"/>
      <c r="V1018" s="4" t="s">
        <v>15474</v>
      </c>
      <c r="W1018" s="4" t="s">
        <v>7778</v>
      </c>
      <c r="X1018" s="4">
        <v>0</v>
      </c>
      <c r="Y1018" s="4">
        <v>100</v>
      </c>
      <c r="Z1018" s="4">
        <v>0</v>
      </c>
      <c r="AA1018" s="4" t="s">
        <v>7779</v>
      </c>
      <c r="AB1018" s="6"/>
      <c r="AC1018" s="4">
        <v>1</v>
      </c>
      <c r="AD1018" s="4">
        <v>0</v>
      </c>
      <c r="AE1018" s="8">
        <v>45086.4680555556</v>
      </c>
    </row>
    <row r="1019" customHeight="1" spans="1:31">
      <c r="A1019" s="2">
        <v>54274</v>
      </c>
      <c r="B1019" s="3" t="s">
        <v>15475</v>
      </c>
      <c r="C1019" s="4" t="s">
        <v>15476</v>
      </c>
      <c r="D1019" s="5">
        <v>45237</v>
      </c>
      <c r="E1019" s="4" t="s">
        <v>15477</v>
      </c>
      <c r="F1019" s="4" t="s">
        <v>15478</v>
      </c>
      <c r="G1019" s="4" t="s">
        <v>15479</v>
      </c>
      <c r="H1019" s="3" t="s">
        <v>3495</v>
      </c>
      <c r="I1019" s="4" t="s">
        <v>7796</v>
      </c>
      <c r="J1019" s="4" t="s">
        <v>14358</v>
      </c>
      <c r="K1019" s="4" t="s">
        <v>15480</v>
      </c>
      <c r="L1019" s="4" t="s">
        <v>14939</v>
      </c>
      <c r="M1019" s="6"/>
      <c r="N1019" s="6"/>
      <c r="O1019" s="4" t="s">
        <v>14939</v>
      </c>
      <c r="P1019" s="6"/>
      <c r="Q1019" s="4">
        <v>34110</v>
      </c>
      <c r="R1019" s="4" t="s">
        <v>210</v>
      </c>
      <c r="S1019" s="4" t="s">
        <v>7789</v>
      </c>
      <c r="T1019" s="4">
        <v>1</v>
      </c>
      <c r="U1019" s="4" t="s">
        <v>15481</v>
      </c>
      <c r="V1019" s="4" t="s">
        <v>15482</v>
      </c>
      <c r="W1019" s="4" t="s">
        <v>7778</v>
      </c>
      <c r="X1019" s="4">
        <v>0</v>
      </c>
      <c r="Y1019" s="4">
        <v>100</v>
      </c>
      <c r="Z1019" s="4">
        <v>0</v>
      </c>
      <c r="AA1019" s="4" t="s">
        <v>7805</v>
      </c>
      <c r="AB1019" s="6"/>
      <c r="AC1019" s="4">
        <v>1</v>
      </c>
      <c r="AD1019" s="4">
        <v>0</v>
      </c>
      <c r="AE1019" s="8">
        <v>45238</v>
      </c>
    </row>
    <row r="1020" customHeight="1" spans="1:31">
      <c r="A1020" s="2">
        <v>54279</v>
      </c>
      <c r="B1020" s="3" t="s">
        <v>15483</v>
      </c>
      <c r="C1020" s="4" t="s">
        <v>15484</v>
      </c>
      <c r="D1020" s="5">
        <v>45181</v>
      </c>
      <c r="E1020" s="4" t="s">
        <v>9136</v>
      </c>
      <c r="F1020" s="6"/>
      <c r="G1020" s="4" t="s">
        <v>15485</v>
      </c>
      <c r="H1020" s="6"/>
      <c r="I1020" s="6"/>
      <c r="J1020" s="4" t="s">
        <v>14358</v>
      </c>
      <c r="K1020" s="4" t="s">
        <v>15486</v>
      </c>
      <c r="L1020" s="4" t="s">
        <v>15487</v>
      </c>
      <c r="M1020" s="6"/>
      <c r="N1020" s="6"/>
      <c r="O1020" s="4" t="s">
        <v>15488</v>
      </c>
      <c r="P1020" s="4" t="s">
        <v>501</v>
      </c>
      <c r="Q1020" s="4">
        <v>90404</v>
      </c>
      <c r="R1020" s="4" t="s">
        <v>229</v>
      </c>
      <c r="S1020" s="4" t="s">
        <v>7815</v>
      </c>
      <c r="T1020" s="6"/>
      <c r="U1020" s="6"/>
      <c r="V1020" s="4" t="s">
        <v>15489</v>
      </c>
      <c r="W1020" s="4" t="s">
        <v>7977</v>
      </c>
      <c r="X1020" s="4">
        <v>0</v>
      </c>
      <c r="Y1020" s="4">
        <v>50</v>
      </c>
      <c r="Z1020" s="4">
        <v>0</v>
      </c>
      <c r="AA1020" s="4" t="s">
        <v>7805</v>
      </c>
      <c r="AB1020" s="6"/>
      <c r="AC1020" s="4">
        <v>1</v>
      </c>
      <c r="AD1020" s="4">
        <v>0</v>
      </c>
      <c r="AE1020" s="8">
        <v>45229</v>
      </c>
    </row>
    <row r="1021" customHeight="1" spans="1:31">
      <c r="A1021" s="2">
        <v>54296</v>
      </c>
      <c r="B1021" s="3" t="s">
        <v>15490</v>
      </c>
      <c r="C1021" s="4" t="s">
        <v>15491</v>
      </c>
      <c r="D1021" s="6"/>
      <c r="E1021" s="4" t="s">
        <v>15492</v>
      </c>
      <c r="F1021" s="6"/>
      <c r="G1021" s="4" t="s">
        <v>11260</v>
      </c>
      <c r="H1021" s="6"/>
      <c r="I1021" s="6"/>
      <c r="J1021" s="4" t="s">
        <v>14819</v>
      </c>
      <c r="K1021" s="4" t="s">
        <v>13804</v>
      </c>
      <c r="L1021" s="4" t="s">
        <v>8876</v>
      </c>
      <c r="M1021" s="6"/>
      <c r="N1021" s="6"/>
      <c r="O1021" s="4" t="s">
        <v>496</v>
      </c>
      <c r="P1021" s="4" t="s">
        <v>496</v>
      </c>
      <c r="Q1021" s="4">
        <v>100080</v>
      </c>
      <c r="R1021" s="4" t="s">
        <v>184</v>
      </c>
      <c r="S1021" s="4" t="s">
        <v>7975</v>
      </c>
      <c r="T1021" s="6"/>
      <c r="U1021" s="6"/>
      <c r="V1021" s="4" t="s">
        <v>15493</v>
      </c>
      <c r="W1021" s="4" t="s">
        <v>7778</v>
      </c>
      <c r="X1021" s="4">
        <v>0</v>
      </c>
      <c r="Y1021" s="4">
        <v>100</v>
      </c>
      <c r="Z1021" s="4">
        <v>0</v>
      </c>
      <c r="AA1021" s="4" t="s">
        <v>7779</v>
      </c>
      <c r="AB1021" s="6"/>
      <c r="AC1021" s="4">
        <v>1</v>
      </c>
      <c r="AD1021" s="4">
        <v>0</v>
      </c>
      <c r="AE1021" s="8">
        <v>45081.4673611111</v>
      </c>
    </row>
    <row r="1022" customHeight="1" spans="1:31">
      <c r="A1022" s="2">
        <v>54312</v>
      </c>
      <c r="B1022" s="3" t="s">
        <v>15494</v>
      </c>
      <c r="C1022" s="4" t="s">
        <v>15495</v>
      </c>
      <c r="D1022" s="6"/>
      <c r="E1022" s="4" t="s">
        <v>15496</v>
      </c>
      <c r="F1022" s="6"/>
      <c r="G1022" s="4" t="s">
        <v>15497</v>
      </c>
      <c r="H1022" s="6"/>
      <c r="I1022" s="6"/>
      <c r="J1022" s="4" t="s">
        <v>14819</v>
      </c>
      <c r="K1022" s="4" t="s">
        <v>15498</v>
      </c>
      <c r="L1022" s="6"/>
      <c r="M1022" s="6"/>
      <c r="N1022" s="6"/>
      <c r="O1022" s="4" t="s">
        <v>15499</v>
      </c>
      <c r="P1022" s="6"/>
      <c r="Q1022" s="4">
        <v>30010</v>
      </c>
      <c r="R1022" s="4" t="s">
        <v>222</v>
      </c>
      <c r="S1022" s="4" t="s">
        <v>7975</v>
      </c>
      <c r="T1022" s="6"/>
      <c r="U1022" s="6"/>
      <c r="V1022" s="4" t="s">
        <v>15500</v>
      </c>
      <c r="W1022" s="4" t="s">
        <v>7778</v>
      </c>
      <c r="X1022" s="4">
        <v>0</v>
      </c>
      <c r="Y1022" s="4">
        <v>100</v>
      </c>
      <c r="Z1022" s="4">
        <v>0</v>
      </c>
      <c r="AA1022" s="4" t="s">
        <v>7805</v>
      </c>
      <c r="AB1022" s="6"/>
      <c r="AC1022" s="4">
        <v>1</v>
      </c>
      <c r="AD1022" s="4">
        <v>0</v>
      </c>
      <c r="AE1022" s="8">
        <v>45217</v>
      </c>
    </row>
    <row r="1023" customHeight="1" spans="1:31">
      <c r="A1023" s="2">
        <v>54374</v>
      </c>
      <c r="B1023" s="3" t="s">
        <v>15501</v>
      </c>
      <c r="C1023" s="4" t="s">
        <v>15502</v>
      </c>
      <c r="D1023" s="6"/>
      <c r="E1023" s="4" t="s">
        <v>11218</v>
      </c>
      <c r="F1023" s="6"/>
      <c r="G1023" s="4" t="s">
        <v>15503</v>
      </c>
      <c r="H1023" s="6"/>
      <c r="I1023" s="6"/>
      <c r="J1023" s="4" t="s">
        <v>14819</v>
      </c>
      <c r="K1023" s="4" t="s">
        <v>15504</v>
      </c>
      <c r="L1023" s="6"/>
      <c r="M1023" s="6"/>
      <c r="N1023" s="6"/>
      <c r="O1023" s="4" t="s">
        <v>10624</v>
      </c>
      <c r="P1023" s="4" t="s">
        <v>501</v>
      </c>
      <c r="Q1023" s="4">
        <v>94108</v>
      </c>
      <c r="R1023" s="4" t="s">
        <v>229</v>
      </c>
      <c r="S1023" s="4" t="s">
        <v>7815</v>
      </c>
      <c r="T1023" s="6"/>
      <c r="U1023" s="6"/>
      <c r="V1023" s="4" t="s">
        <v>15505</v>
      </c>
      <c r="W1023" s="4" t="s">
        <v>7977</v>
      </c>
      <c r="X1023" s="4">
        <v>0</v>
      </c>
      <c r="Y1023" s="4">
        <v>50</v>
      </c>
      <c r="Z1023" s="4">
        <v>0</v>
      </c>
      <c r="AA1023" s="4" t="s">
        <v>7805</v>
      </c>
      <c r="AB1023" s="6"/>
      <c r="AC1023" s="4">
        <v>1</v>
      </c>
      <c r="AD1023" s="4">
        <v>0</v>
      </c>
      <c r="AE1023" s="8">
        <v>45225</v>
      </c>
    </row>
    <row r="1024" customHeight="1" spans="1:31">
      <c r="A1024" s="2">
        <v>54380</v>
      </c>
      <c r="B1024" s="3" t="s">
        <v>15506</v>
      </c>
      <c r="C1024" s="4">
        <v>51195100009</v>
      </c>
      <c r="D1024" s="6"/>
      <c r="E1024" s="4" t="s">
        <v>15507</v>
      </c>
      <c r="F1024" s="6"/>
      <c r="G1024" s="4" t="s">
        <v>11862</v>
      </c>
      <c r="H1024" s="6"/>
      <c r="I1024" s="6"/>
      <c r="J1024" s="4" t="s">
        <v>14819</v>
      </c>
      <c r="K1024" s="9" t="s">
        <v>9083</v>
      </c>
      <c r="L1024" s="9" t="s">
        <v>15508</v>
      </c>
      <c r="M1024" s="6"/>
      <c r="N1024" s="6"/>
      <c r="O1024" s="4" t="s">
        <v>9672</v>
      </c>
      <c r="P1024" s="4" t="s">
        <v>15509</v>
      </c>
      <c r="Q1024" s="4">
        <v>200061</v>
      </c>
      <c r="R1024" s="4" t="s">
        <v>184</v>
      </c>
      <c r="S1024" s="4" t="s">
        <v>7975</v>
      </c>
      <c r="T1024" s="6"/>
      <c r="U1024" s="6"/>
      <c r="V1024" s="4" t="s">
        <v>15510</v>
      </c>
      <c r="W1024" s="4" t="s">
        <v>7977</v>
      </c>
      <c r="X1024" s="4">
        <v>0</v>
      </c>
      <c r="Y1024" s="4">
        <v>50</v>
      </c>
      <c r="Z1024" s="4">
        <v>0</v>
      </c>
      <c r="AA1024" s="4" t="s">
        <v>7805</v>
      </c>
      <c r="AB1024" s="6"/>
      <c r="AC1024" s="4">
        <v>1</v>
      </c>
      <c r="AD1024" s="4">
        <v>0</v>
      </c>
      <c r="AE1024" s="8">
        <v>45230</v>
      </c>
    </row>
    <row r="1025" customHeight="1" spans="1:31">
      <c r="A1025" s="2">
        <v>54386</v>
      </c>
      <c r="B1025" s="3" t="s">
        <v>15511</v>
      </c>
      <c r="C1025" s="4" t="s">
        <v>15512</v>
      </c>
      <c r="D1025" s="6"/>
      <c r="E1025" s="4" t="s">
        <v>15513</v>
      </c>
      <c r="F1025" s="6"/>
      <c r="G1025" s="4" t="s">
        <v>15514</v>
      </c>
      <c r="H1025" s="6"/>
      <c r="I1025" s="6"/>
      <c r="J1025" s="4" t="s">
        <v>14819</v>
      </c>
      <c r="K1025" s="4" t="s">
        <v>15515</v>
      </c>
      <c r="L1025" s="4" t="s">
        <v>15516</v>
      </c>
      <c r="M1025" s="6"/>
      <c r="N1025" s="6"/>
      <c r="O1025" s="4" t="s">
        <v>13096</v>
      </c>
      <c r="P1025" s="4" t="s">
        <v>516</v>
      </c>
      <c r="Q1025" s="4">
        <v>91120</v>
      </c>
      <c r="R1025" s="4" t="s">
        <v>192</v>
      </c>
      <c r="S1025" s="4" t="s">
        <v>7802</v>
      </c>
      <c r="T1025" s="6"/>
      <c r="U1025" s="6"/>
      <c r="V1025" s="4" t="s">
        <v>15517</v>
      </c>
      <c r="W1025" s="4" t="s">
        <v>7778</v>
      </c>
      <c r="X1025" s="4">
        <v>0</v>
      </c>
      <c r="Y1025" s="4">
        <v>100</v>
      </c>
      <c r="Z1025" s="4">
        <v>0</v>
      </c>
      <c r="AA1025" s="4" t="s">
        <v>7805</v>
      </c>
      <c r="AB1025" s="6"/>
      <c r="AC1025" s="4">
        <v>1</v>
      </c>
      <c r="AD1025" s="4">
        <v>0</v>
      </c>
      <c r="AE1025" s="8">
        <v>45239</v>
      </c>
    </row>
    <row r="1026" customHeight="1" spans="1:31">
      <c r="A1026" s="2">
        <v>54393</v>
      </c>
      <c r="B1026" s="3" t="s">
        <v>15518</v>
      </c>
      <c r="C1026" s="4" t="s">
        <v>15519</v>
      </c>
      <c r="D1026" s="6"/>
      <c r="E1026" s="4" t="s">
        <v>15520</v>
      </c>
      <c r="F1026" s="6"/>
      <c r="G1026" s="4" t="s">
        <v>11651</v>
      </c>
      <c r="H1026" s="6"/>
      <c r="I1026" s="6"/>
      <c r="J1026" s="4" t="s">
        <v>14819</v>
      </c>
      <c r="K1026" s="4" t="s">
        <v>15521</v>
      </c>
      <c r="L1026" s="6"/>
      <c r="M1026" s="6"/>
      <c r="N1026" s="6"/>
      <c r="O1026" s="4" t="s">
        <v>496</v>
      </c>
      <c r="P1026" s="4" t="s">
        <v>496</v>
      </c>
      <c r="Q1026" s="4">
        <v>100190</v>
      </c>
      <c r="R1026" s="4" t="s">
        <v>184</v>
      </c>
      <c r="S1026" s="4" t="s">
        <v>7975</v>
      </c>
      <c r="T1026" s="6"/>
      <c r="U1026" s="6"/>
      <c r="V1026" s="4" t="s">
        <v>15522</v>
      </c>
      <c r="W1026" s="4" t="s">
        <v>7977</v>
      </c>
      <c r="X1026" s="4">
        <v>0</v>
      </c>
      <c r="Y1026" s="4">
        <v>50</v>
      </c>
      <c r="Z1026" s="4">
        <v>0</v>
      </c>
      <c r="AA1026" s="4" t="s">
        <v>7805</v>
      </c>
      <c r="AB1026" s="6"/>
      <c r="AC1026" s="4">
        <v>1</v>
      </c>
      <c r="AD1026" s="4">
        <v>0</v>
      </c>
      <c r="AE1026" s="8">
        <v>45217</v>
      </c>
    </row>
    <row r="1027" customHeight="1" spans="1:31">
      <c r="A1027" s="2">
        <v>54395</v>
      </c>
      <c r="B1027" s="3" t="s">
        <v>15523</v>
      </c>
      <c r="C1027" s="4" t="s">
        <v>15524</v>
      </c>
      <c r="D1027" s="6"/>
      <c r="E1027" s="4" t="s">
        <v>15525</v>
      </c>
      <c r="F1027" s="6"/>
      <c r="G1027" s="4" t="s">
        <v>15526</v>
      </c>
      <c r="H1027" s="6"/>
      <c r="I1027" s="6"/>
      <c r="J1027" s="4" t="s">
        <v>14358</v>
      </c>
      <c r="K1027" s="4" t="s">
        <v>15527</v>
      </c>
      <c r="L1027" s="4" t="s">
        <v>15528</v>
      </c>
      <c r="M1027" s="6"/>
      <c r="N1027" s="6"/>
      <c r="O1027" s="4" t="s">
        <v>15529</v>
      </c>
      <c r="P1027" s="4" t="s">
        <v>15530</v>
      </c>
      <c r="Q1027" s="4" t="s">
        <v>15531</v>
      </c>
      <c r="R1027" s="4" t="s">
        <v>208</v>
      </c>
      <c r="S1027" s="4" t="s">
        <v>7802</v>
      </c>
      <c r="T1027" s="6"/>
      <c r="U1027" s="6"/>
      <c r="V1027" s="4" t="s">
        <v>15532</v>
      </c>
      <c r="W1027" s="4" t="s">
        <v>7977</v>
      </c>
      <c r="X1027" s="4">
        <v>0</v>
      </c>
      <c r="Y1027" s="4">
        <v>50</v>
      </c>
      <c r="Z1027" s="4">
        <v>0</v>
      </c>
      <c r="AA1027" s="4" t="s">
        <v>7805</v>
      </c>
      <c r="AB1027" s="6"/>
      <c r="AC1027" s="4">
        <v>1</v>
      </c>
      <c r="AD1027" s="4">
        <v>0</v>
      </c>
      <c r="AE1027" s="8">
        <v>45213</v>
      </c>
    </row>
    <row r="1028" customHeight="1" spans="1:31">
      <c r="A1028" s="2">
        <v>54429</v>
      </c>
      <c r="B1028" s="3" t="s">
        <v>15533</v>
      </c>
      <c r="C1028" s="4" t="s">
        <v>15534</v>
      </c>
      <c r="D1028" s="6"/>
      <c r="E1028" s="4" t="s">
        <v>15535</v>
      </c>
      <c r="F1028" s="6"/>
      <c r="G1028" s="4" t="s">
        <v>15536</v>
      </c>
      <c r="H1028" s="6"/>
      <c r="I1028" s="6"/>
      <c r="J1028" s="4" t="s">
        <v>14819</v>
      </c>
      <c r="K1028" s="4" t="s">
        <v>15537</v>
      </c>
      <c r="L1028" s="4" t="s">
        <v>15538</v>
      </c>
      <c r="M1028" s="6"/>
      <c r="N1028" s="6"/>
      <c r="O1028" s="4" t="s">
        <v>15539</v>
      </c>
      <c r="P1028" s="4" t="s">
        <v>15540</v>
      </c>
      <c r="Q1028" s="4">
        <v>4031</v>
      </c>
      <c r="R1028" s="4" t="s">
        <v>9721</v>
      </c>
      <c r="S1028" s="4" t="s">
        <v>7975</v>
      </c>
      <c r="T1028" s="6"/>
      <c r="U1028" s="6"/>
      <c r="V1028" s="4" t="s">
        <v>15541</v>
      </c>
      <c r="W1028" s="4" t="s">
        <v>7778</v>
      </c>
      <c r="X1028" s="4">
        <v>0</v>
      </c>
      <c r="Y1028" s="4">
        <v>100</v>
      </c>
      <c r="Z1028" s="4">
        <v>0</v>
      </c>
      <c r="AA1028" s="4" t="s">
        <v>7805</v>
      </c>
      <c r="AB1028" s="6"/>
      <c r="AC1028" s="4">
        <v>1</v>
      </c>
      <c r="AD1028" s="4">
        <v>0</v>
      </c>
      <c r="AE1028" s="8">
        <v>45231</v>
      </c>
    </row>
    <row r="1029" customHeight="1" spans="1:31">
      <c r="A1029" s="2">
        <v>54441</v>
      </c>
      <c r="B1029" s="3" t="s">
        <v>3927</v>
      </c>
      <c r="C1029" s="4" t="s">
        <v>15542</v>
      </c>
      <c r="D1029" s="5">
        <v>45313</v>
      </c>
      <c r="E1029" s="4" t="s">
        <v>15543</v>
      </c>
      <c r="F1029" s="6"/>
      <c r="G1029" s="4" t="s">
        <v>15544</v>
      </c>
      <c r="H1029" s="6"/>
      <c r="I1029" s="6"/>
      <c r="J1029" s="4" t="s">
        <v>14819</v>
      </c>
      <c r="K1029" s="4" t="s">
        <v>10411</v>
      </c>
      <c r="L1029" s="4">
        <v>14</v>
      </c>
      <c r="M1029" s="6"/>
      <c r="N1029" s="6"/>
      <c r="O1029" s="4" t="s">
        <v>10412</v>
      </c>
      <c r="P1029" s="4" t="s">
        <v>518</v>
      </c>
      <c r="Q1029" s="4">
        <v>38122</v>
      </c>
      <c r="R1029" s="4" t="s">
        <v>199</v>
      </c>
      <c r="S1029" s="4" t="s">
        <v>7802</v>
      </c>
      <c r="T1029" s="6"/>
      <c r="U1029" s="6"/>
      <c r="V1029" s="4" t="s">
        <v>15545</v>
      </c>
      <c r="W1029" s="4" t="s">
        <v>7778</v>
      </c>
      <c r="X1029" s="4">
        <v>0</v>
      </c>
      <c r="Y1029" s="4">
        <v>100</v>
      </c>
      <c r="Z1029" s="4">
        <v>0</v>
      </c>
      <c r="AA1029" s="4" t="s">
        <v>7805</v>
      </c>
      <c r="AB1029" s="6"/>
      <c r="AC1029" s="4">
        <v>1</v>
      </c>
      <c r="AD1029" s="4">
        <v>0</v>
      </c>
      <c r="AE1029" s="8">
        <v>45232</v>
      </c>
    </row>
    <row r="1030" customHeight="1" spans="1:31">
      <c r="A1030" s="2">
        <v>54453</v>
      </c>
      <c r="B1030" s="3" t="s">
        <v>15546</v>
      </c>
      <c r="C1030" s="4" t="s">
        <v>15547</v>
      </c>
      <c r="D1030" s="6"/>
      <c r="E1030" s="4" t="s">
        <v>15548</v>
      </c>
      <c r="F1030" s="4" t="s">
        <v>15549</v>
      </c>
      <c r="G1030" s="4" t="s">
        <v>15550</v>
      </c>
      <c r="H1030" s="6"/>
      <c r="I1030" s="6"/>
      <c r="J1030" s="4" t="s">
        <v>14819</v>
      </c>
      <c r="K1030" s="4" t="s">
        <v>15551</v>
      </c>
      <c r="L1030" s="6"/>
      <c r="M1030" s="6"/>
      <c r="N1030" s="6"/>
      <c r="O1030" s="4" t="s">
        <v>9176</v>
      </c>
      <c r="P1030" s="4" t="s">
        <v>15552</v>
      </c>
      <c r="Q1030" s="4">
        <v>1920</v>
      </c>
      <c r="R1030" s="4" t="s">
        <v>221</v>
      </c>
      <c r="S1030" s="4" t="s">
        <v>7802</v>
      </c>
      <c r="T1030" s="6"/>
      <c r="U1030" s="6"/>
      <c r="V1030" s="4" t="s">
        <v>15553</v>
      </c>
      <c r="W1030" s="4" t="s">
        <v>7977</v>
      </c>
      <c r="X1030" s="4">
        <v>0</v>
      </c>
      <c r="Y1030" s="4">
        <v>50</v>
      </c>
      <c r="Z1030" s="4">
        <v>0</v>
      </c>
      <c r="AA1030" s="4" t="s">
        <v>7779</v>
      </c>
      <c r="AB1030" s="6"/>
      <c r="AC1030" s="4">
        <v>1</v>
      </c>
      <c r="AD1030" s="4">
        <v>0</v>
      </c>
      <c r="AE1030" s="8">
        <v>45045.2676157407</v>
      </c>
    </row>
    <row r="1031" customHeight="1" spans="1:31">
      <c r="A1031" s="2">
        <v>54470</v>
      </c>
      <c r="B1031" s="3" t="s">
        <v>15554</v>
      </c>
      <c r="C1031" s="4" t="s">
        <v>15555</v>
      </c>
      <c r="D1031" s="5">
        <v>45111</v>
      </c>
      <c r="E1031" s="4" t="s">
        <v>15556</v>
      </c>
      <c r="F1031" s="6"/>
      <c r="G1031" s="4" t="s">
        <v>14551</v>
      </c>
      <c r="H1031" s="6"/>
      <c r="I1031" s="6"/>
      <c r="J1031" s="4" t="s">
        <v>14819</v>
      </c>
      <c r="K1031" s="4" t="s">
        <v>8876</v>
      </c>
      <c r="L1031" s="4" t="s">
        <v>15557</v>
      </c>
      <c r="M1031" s="6"/>
      <c r="N1031" s="6"/>
      <c r="O1031" s="4" t="s">
        <v>496</v>
      </c>
      <c r="P1031" s="4" t="s">
        <v>496</v>
      </c>
      <c r="Q1031" s="4">
        <v>100084</v>
      </c>
      <c r="R1031" s="4" t="s">
        <v>184</v>
      </c>
      <c r="S1031" s="4" t="s">
        <v>7975</v>
      </c>
      <c r="T1031" s="6"/>
      <c r="U1031" s="6"/>
      <c r="V1031" s="4" t="s">
        <v>15558</v>
      </c>
      <c r="W1031" s="4" t="s">
        <v>7977</v>
      </c>
      <c r="X1031" s="4">
        <v>0</v>
      </c>
      <c r="Y1031" s="4">
        <v>50</v>
      </c>
      <c r="Z1031" s="4">
        <v>0</v>
      </c>
      <c r="AA1031" s="4" t="s">
        <v>7779</v>
      </c>
      <c r="AB1031" s="6"/>
      <c r="AC1031" s="4">
        <v>1</v>
      </c>
      <c r="AD1031" s="4">
        <v>0</v>
      </c>
      <c r="AE1031" s="8">
        <v>45045.2582060185</v>
      </c>
    </row>
    <row r="1032" customHeight="1" spans="1:31">
      <c r="A1032" s="2">
        <v>54498</v>
      </c>
      <c r="B1032" s="3" t="s">
        <v>15559</v>
      </c>
      <c r="C1032" s="4" t="s">
        <v>15560</v>
      </c>
      <c r="D1032" s="6"/>
      <c r="E1032" s="4" t="s">
        <v>15561</v>
      </c>
      <c r="F1032" s="6"/>
      <c r="G1032" s="4" t="s">
        <v>15562</v>
      </c>
      <c r="H1032" s="6"/>
      <c r="I1032" s="6"/>
      <c r="J1032" s="4" t="s">
        <v>14819</v>
      </c>
      <c r="K1032" s="4" t="s">
        <v>15563</v>
      </c>
      <c r="L1032" s="6"/>
      <c r="M1032" s="6"/>
      <c r="N1032" s="6"/>
      <c r="O1032" s="4" t="s">
        <v>8243</v>
      </c>
      <c r="P1032" s="7" t="s">
        <v>487</v>
      </c>
      <c r="Q1032" s="4">
        <v>7336</v>
      </c>
      <c r="R1032" s="4" t="s">
        <v>218</v>
      </c>
      <c r="S1032" s="4" t="s">
        <v>7975</v>
      </c>
      <c r="T1032" s="6"/>
      <c r="U1032" s="6"/>
      <c r="V1032" s="4" t="s">
        <v>15564</v>
      </c>
      <c r="W1032" s="4" t="s">
        <v>7778</v>
      </c>
      <c r="X1032" s="4">
        <v>0</v>
      </c>
      <c r="Y1032" s="4">
        <v>100</v>
      </c>
      <c r="Z1032" s="4">
        <v>0</v>
      </c>
      <c r="AA1032" s="4" t="s">
        <v>7805</v>
      </c>
      <c r="AB1032" s="6"/>
      <c r="AC1032" s="4">
        <v>1</v>
      </c>
      <c r="AD1032" s="4">
        <v>0</v>
      </c>
      <c r="AE1032" s="8">
        <v>45230</v>
      </c>
    </row>
    <row r="1033" customHeight="1" spans="1:31">
      <c r="A1033" s="2">
        <v>54521</v>
      </c>
      <c r="B1033" s="3" t="s">
        <v>15565</v>
      </c>
      <c r="C1033" s="4" t="s">
        <v>15566</v>
      </c>
      <c r="D1033" s="5">
        <v>45216</v>
      </c>
      <c r="E1033" s="4" t="s">
        <v>15567</v>
      </c>
      <c r="F1033" s="6"/>
      <c r="G1033" s="4" t="s">
        <v>10396</v>
      </c>
      <c r="H1033" s="6"/>
      <c r="I1033" s="6"/>
      <c r="J1033" s="4" t="s">
        <v>14358</v>
      </c>
      <c r="K1033" s="9" t="s">
        <v>9083</v>
      </c>
      <c r="L1033" s="6"/>
      <c r="M1033" s="6"/>
      <c r="N1033" s="6"/>
      <c r="O1033" s="9" t="s">
        <v>9085</v>
      </c>
      <c r="P1033" s="9" t="s">
        <v>9085</v>
      </c>
      <c r="Q1033" s="4">
        <v>100190</v>
      </c>
      <c r="R1033" s="4" t="s">
        <v>184</v>
      </c>
      <c r="S1033" s="4" t="s">
        <v>7975</v>
      </c>
      <c r="T1033" s="6"/>
      <c r="U1033" s="6"/>
      <c r="V1033" s="4" t="s">
        <v>15568</v>
      </c>
      <c r="W1033" s="4" t="s">
        <v>7977</v>
      </c>
      <c r="X1033" s="4">
        <v>0</v>
      </c>
      <c r="Y1033" s="4">
        <v>50</v>
      </c>
      <c r="Z1033" s="4">
        <v>0</v>
      </c>
      <c r="AA1033" s="4" t="s">
        <v>7805</v>
      </c>
      <c r="AB1033" s="6"/>
      <c r="AC1033" s="4">
        <v>1</v>
      </c>
      <c r="AD1033" s="4">
        <v>0</v>
      </c>
      <c r="AE1033" s="8">
        <v>45216</v>
      </c>
    </row>
    <row r="1034" customHeight="1" spans="1:31">
      <c r="A1034" s="2">
        <v>54537</v>
      </c>
      <c r="B1034" s="3" t="s">
        <v>15569</v>
      </c>
      <c r="C1034" s="4" t="s">
        <v>15570</v>
      </c>
      <c r="D1034" s="5">
        <v>45329</v>
      </c>
      <c r="E1034" s="4" t="s">
        <v>12656</v>
      </c>
      <c r="F1034" s="6"/>
      <c r="G1034" s="4" t="s">
        <v>9806</v>
      </c>
      <c r="H1034" s="3" t="s">
        <v>15571</v>
      </c>
      <c r="I1034" s="4" t="s">
        <v>9255</v>
      </c>
      <c r="J1034" s="4" t="s">
        <v>14819</v>
      </c>
      <c r="K1034" s="4" t="s">
        <v>15572</v>
      </c>
      <c r="L1034" s="6"/>
      <c r="M1034" s="6"/>
      <c r="N1034" s="6"/>
      <c r="O1034" s="4" t="s">
        <v>7890</v>
      </c>
      <c r="P1034" s="4" t="s">
        <v>10716</v>
      </c>
      <c r="Q1034" s="4" t="s">
        <v>15573</v>
      </c>
      <c r="R1034" s="4" t="s">
        <v>228</v>
      </c>
      <c r="S1034" s="4" t="s">
        <v>7802</v>
      </c>
      <c r="T1034" s="4">
        <v>0</v>
      </c>
      <c r="U1034" s="6"/>
      <c r="V1034" s="4" t="s">
        <v>15574</v>
      </c>
      <c r="W1034" s="4" t="s">
        <v>7977</v>
      </c>
      <c r="X1034" s="4">
        <v>0</v>
      </c>
      <c r="Y1034" s="4">
        <v>50</v>
      </c>
      <c r="Z1034" s="4">
        <v>0</v>
      </c>
      <c r="AA1034" s="4" t="s">
        <v>7805</v>
      </c>
      <c r="AB1034" s="6"/>
      <c r="AC1034" s="4">
        <v>1</v>
      </c>
      <c r="AD1034" s="4">
        <v>0</v>
      </c>
      <c r="AE1034" s="8">
        <v>45226</v>
      </c>
    </row>
    <row r="1035" customHeight="1" spans="1:31">
      <c r="A1035" s="2">
        <v>54544</v>
      </c>
      <c r="B1035" s="3" t="s">
        <v>15575</v>
      </c>
      <c r="C1035" s="4" t="s">
        <v>15576</v>
      </c>
      <c r="D1035" s="5">
        <v>45240</v>
      </c>
      <c r="E1035" s="4" t="s">
        <v>15577</v>
      </c>
      <c r="F1035" s="6"/>
      <c r="G1035" s="4" t="s">
        <v>10127</v>
      </c>
      <c r="H1035" s="6"/>
      <c r="I1035" s="6"/>
      <c r="J1035" s="4" t="s">
        <v>14819</v>
      </c>
      <c r="K1035" s="4" t="s">
        <v>15578</v>
      </c>
      <c r="L1035" s="4" t="s">
        <v>15579</v>
      </c>
      <c r="M1035" s="6"/>
      <c r="N1035" s="6"/>
      <c r="O1035" s="4" t="s">
        <v>8243</v>
      </c>
      <c r="P1035" s="6"/>
      <c r="Q1035" s="4">
        <v>5029</v>
      </c>
      <c r="R1035" s="4" t="s">
        <v>218</v>
      </c>
      <c r="S1035" s="4" t="s">
        <v>7975</v>
      </c>
      <c r="T1035" s="6"/>
      <c r="U1035" s="6"/>
      <c r="V1035" s="4" t="s">
        <v>15580</v>
      </c>
      <c r="W1035" s="4" t="s">
        <v>7977</v>
      </c>
      <c r="X1035" s="4">
        <v>0</v>
      </c>
      <c r="Y1035" s="4">
        <v>50</v>
      </c>
      <c r="Z1035" s="4">
        <v>0</v>
      </c>
      <c r="AA1035" s="4" t="s">
        <v>7805</v>
      </c>
      <c r="AB1035" s="6"/>
      <c r="AC1035" s="4">
        <v>1</v>
      </c>
      <c r="AD1035" s="4">
        <v>0</v>
      </c>
      <c r="AE1035" s="8">
        <v>45240</v>
      </c>
    </row>
    <row r="1036" customHeight="1" spans="1:31">
      <c r="A1036" s="2">
        <v>54553</v>
      </c>
      <c r="B1036" s="3" t="s">
        <v>15581</v>
      </c>
      <c r="C1036" s="4" t="s">
        <v>15582</v>
      </c>
      <c r="D1036" s="6"/>
      <c r="E1036" s="4" t="s">
        <v>9181</v>
      </c>
      <c r="F1036" s="6"/>
      <c r="G1036" s="4" t="s">
        <v>15583</v>
      </c>
      <c r="H1036" s="6"/>
      <c r="I1036" s="6"/>
      <c r="J1036" s="4" t="s">
        <v>14819</v>
      </c>
      <c r="K1036" s="4" t="s">
        <v>15584</v>
      </c>
      <c r="L1036" s="6"/>
      <c r="M1036" s="6"/>
      <c r="N1036" s="6"/>
      <c r="O1036" s="4" t="s">
        <v>15585</v>
      </c>
      <c r="P1036" s="4" t="s">
        <v>8734</v>
      </c>
      <c r="Q1036" s="4" t="s">
        <v>15586</v>
      </c>
      <c r="R1036" s="4" t="s">
        <v>229</v>
      </c>
      <c r="S1036" s="4" t="s">
        <v>7815</v>
      </c>
      <c r="T1036" s="6"/>
      <c r="U1036" s="6"/>
      <c r="V1036" s="4" t="s">
        <v>15587</v>
      </c>
      <c r="W1036" s="4" t="s">
        <v>7977</v>
      </c>
      <c r="X1036" s="4">
        <v>0</v>
      </c>
      <c r="Y1036" s="4">
        <v>50</v>
      </c>
      <c r="Z1036" s="4">
        <v>0</v>
      </c>
      <c r="AA1036" s="4" t="s">
        <v>7805</v>
      </c>
      <c r="AB1036" s="6"/>
      <c r="AC1036" s="4">
        <v>1</v>
      </c>
      <c r="AD1036" s="4">
        <v>0</v>
      </c>
      <c r="AE1036" s="8">
        <v>45237</v>
      </c>
    </row>
    <row r="1037" customHeight="1" spans="1:31">
      <c r="A1037" s="2">
        <v>54561</v>
      </c>
      <c r="B1037" s="3" t="s">
        <v>15588</v>
      </c>
      <c r="C1037" s="4" t="s">
        <v>15589</v>
      </c>
      <c r="D1037" s="6"/>
      <c r="E1037" s="4" t="s">
        <v>15590</v>
      </c>
      <c r="F1037" s="6"/>
      <c r="G1037" s="4" t="s">
        <v>15591</v>
      </c>
      <c r="H1037" s="6"/>
      <c r="I1037" s="6"/>
      <c r="J1037" s="4" t="s">
        <v>14819</v>
      </c>
      <c r="K1037" s="4" t="s">
        <v>15592</v>
      </c>
      <c r="L1037" s="6"/>
      <c r="M1037" s="6"/>
      <c r="N1037" s="6"/>
      <c r="O1037" s="4" t="s">
        <v>213</v>
      </c>
      <c r="P1037" s="4" t="s">
        <v>213</v>
      </c>
      <c r="Q1037" s="4">
        <v>486066</v>
      </c>
      <c r="R1037" s="4" t="s">
        <v>213</v>
      </c>
      <c r="S1037" s="4" t="s">
        <v>7975</v>
      </c>
      <c r="T1037" s="6"/>
      <c r="U1037" s="6"/>
      <c r="V1037" s="4" t="s">
        <v>15593</v>
      </c>
      <c r="W1037" s="4" t="s">
        <v>7977</v>
      </c>
      <c r="X1037" s="4">
        <v>0</v>
      </c>
      <c r="Y1037" s="4">
        <v>50</v>
      </c>
      <c r="Z1037" s="4">
        <v>0</v>
      </c>
      <c r="AA1037" s="4" t="s">
        <v>7779</v>
      </c>
      <c r="AB1037" s="6"/>
      <c r="AC1037" s="4">
        <v>1</v>
      </c>
      <c r="AD1037" s="4">
        <v>0</v>
      </c>
      <c r="AE1037" s="8">
        <v>45045.259212963</v>
      </c>
    </row>
    <row r="1038" customHeight="1" spans="1:31">
      <c r="A1038" s="2">
        <v>54567</v>
      </c>
      <c r="B1038" s="3" t="s">
        <v>15594</v>
      </c>
      <c r="C1038" s="4" t="s">
        <v>15595</v>
      </c>
      <c r="D1038" s="6"/>
      <c r="E1038" s="4" t="s">
        <v>15596</v>
      </c>
      <c r="F1038" s="6"/>
      <c r="G1038" s="4" t="s">
        <v>15597</v>
      </c>
      <c r="H1038" s="6"/>
      <c r="I1038" s="6"/>
      <c r="J1038" s="4" t="s">
        <v>15598</v>
      </c>
      <c r="K1038" s="4" t="s">
        <v>15599</v>
      </c>
      <c r="L1038" s="6"/>
      <c r="M1038" s="6"/>
      <c r="N1038" s="6"/>
      <c r="O1038" s="4" t="s">
        <v>15600</v>
      </c>
      <c r="P1038" s="4" t="s">
        <v>9150</v>
      </c>
      <c r="Q1038" s="4">
        <v>46021</v>
      </c>
      <c r="R1038" s="4" t="s">
        <v>219</v>
      </c>
      <c r="S1038" s="4" t="s">
        <v>7802</v>
      </c>
      <c r="T1038" s="6"/>
      <c r="U1038" s="6"/>
      <c r="V1038" s="4" t="s">
        <v>15601</v>
      </c>
      <c r="W1038" s="4" t="s">
        <v>7977</v>
      </c>
      <c r="X1038" s="4">
        <v>0</v>
      </c>
      <c r="Y1038" s="4">
        <v>50</v>
      </c>
      <c r="Z1038" s="4">
        <v>0</v>
      </c>
      <c r="AA1038" s="4" t="s">
        <v>7805</v>
      </c>
      <c r="AB1038" s="6"/>
      <c r="AC1038" s="4">
        <v>1</v>
      </c>
      <c r="AD1038" s="4">
        <v>0</v>
      </c>
      <c r="AE1038" s="8">
        <v>45241</v>
      </c>
    </row>
    <row r="1039" customHeight="1" spans="1:31">
      <c r="A1039" s="2">
        <v>54614</v>
      </c>
      <c r="B1039" s="3" t="s">
        <v>15602</v>
      </c>
      <c r="C1039" s="4" t="s">
        <v>15603</v>
      </c>
      <c r="D1039" s="6"/>
      <c r="E1039" s="4" t="s">
        <v>15604</v>
      </c>
      <c r="F1039" s="6"/>
      <c r="G1039" s="4" t="s">
        <v>13200</v>
      </c>
      <c r="H1039" s="6"/>
      <c r="I1039" s="6"/>
      <c r="J1039" s="4" t="s">
        <v>14819</v>
      </c>
      <c r="K1039" s="4" t="s">
        <v>15605</v>
      </c>
      <c r="L1039" s="6"/>
      <c r="M1039" s="6"/>
      <c r="N1039" s="6"/>
      <c r="O1039" s="4" t="s">
        <v>15606</v>
      </c>
      <c r="P1039" s="4" t="s">
        <v>556</v>
      </c>
      <c r="Q1039" s="4" t="s">
        <v>15607</v>
      </c>
      <c r="R1039" s="4" t="s">
        <v>201</v>
      </c>
      <c r="S1039" s="4" t="s">
        <v>7975</v>
      </c>
      <c r="T1039" s="6"/>
      <c r="U1039" s="6"/>
      <c r="V1039" s="4" t="s">
        <v>15608</v>
      </c>
      <c r="W1039" s="4" t="s">
        <v>7977</v>
      </c>
      <c r="X1039" s="4">
        <v>0</v>
      </c>
      <c r="Y1039" s="4">
        <v>50</v>
      </c>
      <c r="Z1039" s="4">
        <v>0</v>
      </c>
      <c r="AA1039" s="4" t="s">
        <v>7805</v>
      </c>
      <c r="AB1039" s="6"/>
      <c r="AC1039" s="4">
        <v>1</v>
      </c>
      <c r="AD1039" s="4">
        <v>0</v>
      </c>
      <c r="AE1039" s="8">
        <v>45226</v>
      </c>
    </row>
    <row r="1040" customHeight="1" spans="1:31">
      <c r="A1040" s="2">
        <v>54619</v>
      </c>
      <c r="B1040" s="3" t="s">
        <v>15609</v>
      </c>
      <c r="C1040" s="4" t="s">
        <v>15610</v>
      </c>
      <c r="D1040" s="6"/>
      <c r="E1040" s="4" t="s">
        <v>15611</v>
      </c>
      <c r="F1040" s="6"/>
      <c r="G1040" s="4" t="s">
        <v>15612</v>
      </c>
      <c r="H1040" s="6"/>
      <c r="I1040" s="6"/>
      <c r="J1040" s="4" t="s">
        <v>14358</v>
      </c>
      <c r="K1040" s="4" t="s">
        <v>15613</v>
      </c>
      <c r="L1040" s="4" t="s">
        <v>15614</v>
      </c>
      <c r="M1040" s="6"/>
      <c r="N1040" s="6"/>
      <c r="O1040" s="4" t="s">
        <v>213</v>
      </c>
      <c r="P1040" s="4" t="s">
        <v>213</v>
      </c>
      <c r="Q1040" s="4">
        <v>637121</v>
      </c>
      <c r="R1040" s="4" t="s">
        <v>213</v>
      </c>
      <c r="S1040" s="4" t="s">
        <v>7975</v>
      </c>
      <c r="T1040" s="6"/>
      <c r="U1040" s="6"/>
      <c r="V1040" s="4" t="s">
        <v>15615</v>
      </c>
      <c r="W1040" s="4" t="s">
        <v>7977</v>
      </c>
      <c r="X1040" s="4">
        <v>0</v>
      </c>
      <c r="Y1040" s="4">
        <v>50</v>
      </c>
      <c r="Z1040" s="4">
        <v>0</v>
      </c>
      <c r="AA1040" s="4" t="s">
        <v>11952</v>
      </c>
      <c r="AB1040" s="6"/>
      <c r="AC1040" s="4">
        <v>1</v>
      </c>
      <c r="AD1040" s="4">
        <v>0</v>
      </c>
      <c r="AE1040" s="8">
        <v>45242</v>
      </c>
    </row>
    <row r="1041" customHeight="1" spans="1:31">
      <c r="A1041" s="2">
        <v>54636</v>
      </c>
      <c r="B1041" s="3" t="s">
        <v>15616</v>
      </c>
      <c r="C1041" s="4" t="s">
        <v>15617</v>
      </c>
      <c r="D1041" s="6"/>
      <c r="E1041" s="4" t="s">
        <v>15618</v>
      </c>
      <c r="F1041" s="6"/>
      <c r="G1041" s="4" t="s">
        <v>8238</v>
      </c>
      <c r="H1041" s="6"/>
      <c r="I1041" s="6"/>
      <c r="J1041" s="4" t="s">
        <v>14819</v>
      </c>
      <c r="K1041" s="7" t="s">
        <v>8241</v>
      </c>
      <c r="L1041" s="7" t="s">
        <v>15619</v>
      </c>
      <c r="M1041" s="6"/>
      <c r="N1041" s="6"/>
      <c r="O1041" s="7" t="s">
        <v>11881</v>
      </c>
      <c r="P1041" s="7" t="s">
        <v>13166</v>
      </c>
      <c r="Q1041" s="4">
        <v>17104</v>
      </c>
      <c r="R1041" s="4" t="s">
        <v>218</v>
      </c>
      <c r="S1041" s="4" t="s">
        <v>7975</v>
      </c>
      <c r="T1041" s="6"/>
      <c r="U1041" s="6"/>
      <c r="V1041" s="4" t="s">
        <v>15620</v>
      </c>
      <c r="W1041" s="4" t="s">
        <v>7977</v>
      </c>
      <c r="X1041" s="4">
        <v>0</v>
      </c>
      <c r="Y1041" s="4">
        <v>50</v>
      </c>
      <c r="Z1041" s="4">
        <v>0</v>
      </c>
      <c r="AA1041" s="4" t="s">
        <v>7805</v>
      </c>
      <c r="AB1041" s="6"/>
      <c r="AC1041" s="4">
        <v>1</v>
      </c>
      <c r="AD1041" s="4">
        <v>0</v>
      </c>
      <c r="AE1041" s="8">
        <v>45210</v>
      </c>
    </row>
    <row r="1042" customHeight="1" spans="1:31">
      <c r="A1042" s="2">
        <v>54645</v>
      </c>
      <c r="B1042" s="3" t="s">
        <v>3585</v>
      </c>
      <c r="C1042" s="4" t="s">
        <v>15621</v>
      </c>
      <c r="D1042" s="6"/>
      <c r="E1042" s="4" t="s">
        <v>15622</v>
      </c>
      <c r="F1042" s="6"/>
      <c r="G1042" s="4" t="s">
        <v>10297</v>
      </c>
      <c r="H1042" s="6"/>
      <c r="I1042" s="6"/>
      <c r="J1042" s="4" t="s">
        <v>14819</v>
      </c>
      <c r="K1042" s="4" t="s">
        <v>15623</v>
      </c>
      <c r="L1042" s="6"/>
      <c r="M1042" s="6"/>
      <c r="N1042" s="6"/>
      <c r="O1042" s="4" t="s">
        <v>8969</v>
      </c>
      <c r="P1042" s="4" t="s">
        <v>566</v>
      </c>
      <c r="Q1042" s="4">
        <v>8051</v>
      </c>
      <c r="R1042" s="4" t="s">
        <v>221</v>
      </c>
      <c r="S1042" s="4" t="s">
        <v>7802</v>
      </c>
      <c r="T1042" s="6"/>
      <c r="U1042" s="6"/>
      <c r="V1042" s="4" t="s">
        <v>15624</v>
      </c>
      <c r="W1042" s="4" t="s">
        <v>7977</v>
      </c>
      <c r="X1042" s="4">
        <v>0</v>
      </c>
      <c r="Y1042" s="4">
        <v>50</v>
      </c>
      <c r="Z1042" s="4">
        <v>0</v>
      </c>
      <c r="AA1042" s="4" t="s">
        <v>7805</v>
      </c>
      <c r="AB1042" s="6"/>
      <c r="AC1042" s="4">
        <v>1</v>
      </c>
      <c r="AD1042" s="4">
        <v>0</v>
      </c>
      <c r="AE1042" s="8">
        <v>45231</v>
      </c>
    </row>
    <row r="1043" customHeight="1" spans="1:31">
      <c r="A1043" s="2">
        <v>54648</v>
      </c>
      <c r="B1043" s="3" t="s">
        <v>15625</v>
      </c>
      <c r="C1043" s="4" t="s">
        <v>15626</v>
      </c>
      <c r="D1043" s="6"/>
      <c r="E1043" s="4" t="s">
        <v>15627</v>
      </c>
      <c r="F1043" s="6"/>
      <c r="G1043" s="4" t="s">
        <v>15628</v>
      </c>
      <c r="H1043" s="6"/>
      <c r="I1043" s="6"/>
      <c r="J1043" s="4" t="s">
        <v>14358</v>
      </c>
      <c r="K1043" s="4" t="s">
        <v>15629</v>
      </c>
      <c r="L1043" s="6"/>
      <c r="M1043" s="6"/>
      <c r="N1043" s="6"/>
      <c r="O1043" s="4" t="s">
        <v>8572</v>
      </c>
      <c r="P1043" s="4" t="s">
        <v>13850</v>
      </c>
      <c r="Q1043" s="4">
        <v>75018</v>
      </c>
      <c r="R1043" s="4" t="s">
        <v>192</v>
      </c>
      <c r="S1043" s="4" t="s">
        <v>7802</v>
      </c>
      <c r="T1043" s="6"/>
      <c r="U1043" s="6"/>
      <c r="V1043" s="4" t="s">
        <v>15630</v>
      </c>
      <c r="W1043" s="4" t="s">
        <v>7977</v>
      </c>
      <c r="X1043" s="4">
        <v>0</v>
      </c>
      <c r="Y1043" s="4">
        <v>50</v>
      </c>
      <c r="Z1043" s="4">
        <v>0</v>
      </c>
      <c r="AA1043" s="4" t="s">
        <v>7779</v>
      </c>
      <c r="AB1043" s="6"/>
      <c r="AC1043" s="4">
        <v>1</v>
      </c>
      <c r="AD1043" s="4">
        <v>0</v>
      </c>
      <c r="AE1043" s="8">
        <v>45045.2584143519</v>
      </c>
    </row>
    <row r="1044" customHeight="1" spans="1:31">
      <c r="A1044" s="2">
        <v>54656</v>
      </c>
      <c r="B1044" s="3" t="s">
        <v>15631</v>
      </c>
      <c r="C1044" s="4" t="s">
        <v>15632</v>
      </c>
      <c r="D1044" s="5">
        <v>44805</v>
      </c>
      <c r="E1044" s="4" t="s">
        <v>14944</v>
      </c>
      <c r="F1044" s="6"/>
      <c r="G1044" s="4" t="s">
        <v>9099</v>
      </c>
      <c r="H1044" s="6"/>
      <c r="I1044" s="4" t="s">
        <v>9255</v>
      </c>
      <c r="J1044" s="4" t="s">
        <v>14358</v>
      </c>
      <c r="K1044" s="4" t="s">
        <v>15633</v>
      </c>
      <c r="L1044" s="6"/>
      <c r="M1044" s="6"/>
      <c r="N1044" s="6"/>
      <c r="O1044" s="4" t="s">
        <v>496</v>
      </c>
      <c r="P1044" s="6"/>
      <c r="Q1044" s="4">
        <v>100190</v>
      </c>
      <c r="R1044" s="4" t="s">
        <v>184</v>
      </c>
      <c r="S1044" s="4" t="s">
        <v>7975</v>
      </c>
      <c r="T1044" s="4">
        <v>1</v>
      </c>
      <c r="U1044" s="4" t="s">
        <v>8118</v>
      </c>
      <c r="V1044" s="4" t="s">
        <v>15634</v>
      </c>
      <c r="W1044" s="4" t="s">
        <v>7977</v>
      </c>
      <c r="X1044" s="4">
        <v>0</v>
      </c>
      <c r="Y1044" s="4">
        <v>50</v>
      </c>
      <c r="Z1044" s="4">
        <v>0</v>
      </c>
      <c r="AA1044" s="4" t="s">
        <v>7805</v>
      </c>
      <c r="AB1044" s="6"/>
      <c r="AC1044" s="4">
        <v>1</v>
      </c>
      <c r="AD1044" s="4">
        <v>0</v>
      </c>
      <c r="AE1044" s="8">
        <v>45207</v>
      </c>
    </row>
    <row r="1045" customHeight="1" spans="1:31">
      <c r="A1045" s="2">
        <v>54664</v>
      </c>
      <c r="B1045" s="3" t="s">
        <v>15635</v>
      </c>
      <c r="C1045" s="4" t="s">
        <v>15636</v>
      </c>
      <c r="D1045" s="6"/>
      <c r="E1045" s="4" t="s">
        <v>11087</v>
      </c>
      <c r="F1045" s="6"/>
      <c r="G1045" s="4" t="s">
        <v>12656</v>
      </c>
      <c r="H1045" s="6"/>
      <c r="I1045" s="6"/>
      <c r="J1045" s="4" t="s">
        <v>14819</v>
      </c>
      <c r="K1045" s="4" t="s">
        <v>15637</v>
      </c>
      <c r="L1045" s="4" t="s">
        <v>10804</v>
      </c>
      <c r="M1045" s="6"/>
      <c r="N1045" s="6"/>
      <c r="O1045" s="4" t="s">
        <v>11788</v>
      </c>
      <c r="P1045" s="4" t="s">
        <v>501</v>
      </c>
      <c r="Q1045" s="4">
        <v>94305</v>
      </c>
      <c r="R1045" s="4" t="s">
        <v>229</v>
      </c>
      <c r="S1045" s="4" t="s">
        <v>7815</v>
      </c>
      <c r="T1045" s="6"/>
      <c r="U1045" s="6"/>
      <c r="V1045" s="4" t="s">
        <v>15638</v>
      </c>
      <c r="W1045" s="4" t="s">
        <v>7977</v>
      </c>
      <c r="X1045" s="4">
        <v>0</v>
      </c>
      <c r="Y1045" s="4">
        <v>50</v>
      </c>
      <c r="Z1045" s="4">
        <v>0</v>
      </c>
      <c r="AA1045" s="4" t="s">
        <v>7805</v>
      </c>
      <c r="AB1045" s="6"/>
      <c r="AC1045" s="4">
        <v>1</v>
      </c>
      <c r="AD1045" s="4">
        <v>0</v>
      </c>
      <c r="AE1045" s="8">
        <v>45266</v>
      </c>
    </row>
    <row r="1046" customHeight="1" spans="1:31">
      <c r="A1046" s="2">
        <v>54672</v>
      </c>
      <c r="B1046" s="3" t="s">
        <v>15639</v>
      </c>
      <c r="C1046" s="4">
        <v>271988732</v>
      </c>
      <c r="D1046" s="5">
        <v>45086</v>
      </c>
      <c r="E1046" s="4" t="s">
        <v>15640</v>
      </c>
      <c r="F1046" s="6"/>
      <c r="G1046" s="4" t="s">
        <v>8381</v>
      </c>
      <c r="H1046" s="6"/>
      <c r="I1046" s="6"/>
      <c r="J1046" s="4" t="s">
        <v>14358</v>
      </c>
      <c r="K1046" s="4" t="s">
        <v>15641</v>
      </c>
      <c r="L1046" s="4" t="s">
        <v>15642</v>
      </c>
      <c r="M1046" s="6"/>
      <c r="N1046" s="6"/>
      <c r="O1046" s="4" t="s">
        <v>8445</v>
      </c>
      <c r="P1046" s="4" t="s">
        <v>8210</v>
      </c>
      <c r="Q1046" s="4">
        <v>48105</v>
      </c>
      <c r="R1046" s="4" t="s">
        <v>229</v>
      </c>
      <c r="S1046" s="4" t="s">
        <v>7815</v>
      </c>
      <c r="T1046" s="6"/>
      <c r="U1046" s="6"/>
      <c r="V1046" s="4" t="s">
        <v>15643</v>
      </c>
      <c r="W1046" s="4" t="s">
        <v>7977</v>
      </c>
      <c r="X1046" s="4">
        <v>0</v>
      </c>
      <c r="Y1046" s="4">
        <v>50</v>
      </c>
      <c r="Z1046" s="4">
        <v>0</v>
      </c>
      <c r="AA1046" s="4" t="s">
        <v>7805</v>
      </c>
      <c r="AB1046" s="6"/>
      <c r="AC1046" s="4">
        <v>1</v>
      </c>
      <c r="AD1046" s="4">
        <v>0</v>
      </c>
      <c r="AE1046" s="8">
        <v>45215</v>
      </c>
    </row>
    <row r="1047" customHeight="1" spans="1:31">
      <c r="A1047" s="2">
        <v>54715</v>
      </c>
      <c r="B1047" s="3" t="s">
        <v>15644</v>
      </c>
      <c r="C1047" s="4" t="s">
        <v>15645</v>
      </c>
      <c r="D1047" s="5">
        <v>44591</v>
      </c>
      <c r="E1047" s="4" t="s">
        <v>12092</v>
      </c>
      <c r="F1047" s="6"/>
      <c r="G1047" s="4" t="s">
        <v>15646</v>
      </c>
      <c r="H1047" s="6"/>
      <c r="I1047" s="6"/>
      <c r="J1047" s="4" t="s">
        <v>14819</v>
      </c>
      <c r="K1047" s="4" t="s">
        <v>15647</v>
      </c>
      <c r="L1047" s="4" t="s">
        <v>11302</v>
      </c>
      <c r="M1047" s="6"/>
      <c r="N1047" s="6"/>
      <c r="O1047" s="4" t="s">
        <v>7890</v>
      </c>
      <c r="P1047" s="6"/>
      <c r="Q1047" s="4" t="s">
        <v>15648</v>
      </c>
      <c r="R1047" s="4" t="s">
        <v>228</v>
      </c>
      <c r="S1047" s="4" t="s">
        <v>7802</v>
      </c>
      <c r="T1047" s="6"/>
      <c r="U1047" s="6"/>
      <c r="V1047" s="4" t="s">
        <v>15649</v>
      </c>
      <c r="W1047" s="4" t="s">
        <v>7977</v>
      </c>
      <c r="X1047" s="4">
        <v>0</v>
      </c>
      <c r="Y1047" s="4">
        <v>50</v>
      </c>
      <c r="Z1047" s="4">
        <v>0</v>
      </c>
      <c r="AA1047" s="4" t="s">
        <v>7805</v>
      </c>
      <c r="AB1047" s="6"/>
      <c r="AC1047" s="4">
        <v>1</v>
      </c>
      <c r="AD1047" s="4">
        <v>0</v>
      </c>
      <c r="AE1047" s="8">
        <v>45216</v>
      </c>
    </row>
    <row r="1048" customHeight="1" spans="1:31">
      <c r="A1048" s="2">
        <v>54720</v>
      </c>
      <c r="B1048" s="3" t="s">
        <v>15650</v>
      </c>
      <c r="C1048" s="4" t="s">
        <v>15651</v>
      </c>
      <c r="D1048" s="6"/>
      <c r="E1048" s="4" t="s">
        <v>15652</v>
      </c>
      <c r="F1048" s="4" t="s">
        <v>15653</v>
      </c>
      <c r="G1048" s="4" t="s">
        <v>15654</v>
      </c>
      <c r="H1048" s="6"/>
      <c r="I1048" s="6"/>
      <c r="J1048" s="4" t="s">
        <v>14358</v>
      </c>
      <c r="K1048" s="4" t="s">
        <v>15655</v>
      </c>
      <c r="L1048" s="4" t="s">
        <v>11419</v>
      </c>
      <c r="M1048" s="6"/>
      <c r="N1048" s="6"/>
      <c r="O1048" s="4" t="s">
        <v>9318</v>
      </c>
      <c r="P1048" s="4" t="s">
        <v>538</v>
      </c>
      <c r="Q1048" s="4">
        <v>52062</v>
      </c>
      <c r="R1048" s="4" t="s">
        <v>193</v>
      </c>
      <c r="S1048" s="4" t="s">
        <v>7802</v>
      </c>
      <c r="T1048" s="6"/>
      <c r="U1048" s="6"/>
      <c r="V1048" s="4" t="s">
        <v>15656</v>
      </c>
      <c r="W1048" s="4" t="s">
        <v>7977</v>
      </c>
      <c r="X1048" s="4">
        <v>0</v>
      </c>
      <c r="Y1048" s="4">
        <v>50</v>
      </c>
      <c r="Z1048" s="4">
        <v>0</v>
      </c>
      <c r="AA1048" s="4" t="s">
        <v>7805</v>
      </c>
      <c r="AB1048" s="6"/>
      <c r="AC1048" s="4">
        <v>1</v>
      </c>
      <c r="AD1048" s="4">
        <v>0</v>
      </c>
      <c r="AE1048" s="8">
        <v>45236</v>
      </c>
    </row>
    <row r="1049" customHeight="1" spans="1:31">
      <c r="A1049" s="2">
        <v>54732</v>
      </c>
      <c r="B1049" s="3" t="s">
        <v>3251</v>
      </c>
      <c r="C1049" s="4" t="s">
        <v>15657</v>
      </c>
      <c r="D1049" s="5">
        <v>45343</v>
      </c>
      <c r="E1049" s="4" t="s">
        <v>10654</v>
      </c>
      <c r="F1049" s="6"/>
      <c r="G1049" s="4" t="s">
        <v>15658</v>
      </c>
      <c r="H1049" s="3" t="s">
        <v>3251</v>
      </c>
      <c r="I1049" s="4" t="s">
        <v>9255</v>
      </c>
      <c r="J1049" s="4" t="s">
        <v>15303</v>
      </c>
      <c r="K1049" s="4" t="s">
        <v>15659</v>
      </c>
      <c r="L1049" s="4" t="s">
        <v>15660</v>
      </c>
      <c r="M1049" s="6"/>
      <c r="N1049" s="6"/>
      <c r="O1049" s="4" t="s">
        <v>213</v>
      </c>
      <c r="P1049" s="6"/>
      <c r="Q1049" s="4">
        <v>117422</v>
      </c>
      <c r="R1049" s="4" t="s">
        <v>213</v>
      </c>
      <c r="S1049" s="4" t="s">
        <v>7826</v>
      </c>
      <c r="T1049" s="4">
        <v>0</v>
      </c>
      <c r="U1049" s="6"/>
      <c r="V1049" s="4" t="s">
        <v>15661</v>
      </c>
      <c r="W1049" s="4" t="s">
        <v>7977</v>
      </c>
      <c r="X1049" s="4">
        <v>0</v>
      </c>
      <c r="Y1049" s="4">
        <v>50</v>
      </c>
      <c r="Z1049" s="4">
        <v>48.5</v>
      </c>
      <c r="AA1049" s="4" t="s">
        <v>7779</v>
      </c>
      <c r="AB1049" s="6"/>
      <c r="AC1049" s="4">
        <v>1</v>
      </c>
      <c r="AD1049" s="4">
        <v>0</v>
      </c>
      <c r="AE1049" s="8">
        <v>45293.0588541667</v>
      </c>
    </row>
    <row r="1050" customHeight="1" spans="1:31">
      <c r="A1050" s="2">
        <v>54754</v>
      </c>
      <c r="B1050" s="3" t="s">
        <v>15662</v>
      </c>
      <c r="C1050" s="4" t="s">
        <v>15663</v>
      </c>
      <c r="D1050" s="6"/>
      <c r="E1050" s="4" t="s">
        <v>13453</v>
      </c>
      <c r="F1050" s="6"/>
      <c r="G1050" s="4" t="s">
        <v>15664</v>
      </c>
      <c r="H1050" s="6"/>
      <c r="I1050" s="6"/>
      <c r="J1050" s="4" t="s">
        <v>14819</v>
      </c>
      <c r="K1050" s="4" t="s">
        <v>15665</v>
      </c>
      <c r="L1050" s="6"/>
      <c r="M1050" s="6"/>
      <c r="N1050" s="6"/>
      <c r="O1050" s="4" t="s">
        <v>7987</v>
      </c>
      <c r="P1050" s="4" t="s">
        <v>9106</v>
      </c>
      <c r="Q1050" s="4" t="s">
        <v>15666</v>
      </c>
      <c r="R1050" s="4" t="s">
        <v>228</v>
      </c>
      <c r="S1050" s="4" t="s">
        <v>7802</v>
      </c>
      <c r="T1050" s="6"/>
      <c r="U1050" s="6"/>
      <c r="V1050" s="4" t="s">
        <v>15667</v>
      </c>
      <c r="W1050" s="4" t="s">
        <v>7977</v>
      </c>
      <c r="X1050" s="4">
        <v>0</v>
      </c>
      <c r="Y1050" s="4">
        <v>50</v>
      </c>
      <c r="Z1050" s="4">
        <v>0</v>
      </c>
      <c r="AA1050" s="4" t="s">
        <v>7805</v>
      </c>
      <c r="AB1050" s="6"/>
      <c r="AC1050" s="4">
        <v>1</v>
      </c>
      <c r="AD1050" s="4">
        <v>0</v>
      </c>
      <c r="AE1050" s="8">
        <v>45243</v>
      </c>
    </row>
    <row r="1051" customHeight="1" spans="1:31">
      <c r="A1051" s="2">
        <v>54765</v>
      </c>
      <c r="B1051" s="3" t="s">
        <v>15668</v>
      </c>
      <c r="C1051" s="4" t="s">
        <v>15669</v>
      </c>
      <c r="D1051" s="6"/>
      <c r="E1051" s="4" t="s">
        <v>15670</v>
      </c>
      <c r="F1051" s="6"/>
      <c r="G1051" s="4" t="s">
        <v>8780</v>
      </c>
      <c r="H1051" s="6"/>
      <c r="I1051" s="6"/>
      <c r="J1051" s="4" t="s">
        <v>14819</v>
      </c>
      <c r="K1051" s="4" t="s">
        <v>15671</v>
      </c>
      <c r="L1051" s="6"/>
      <c r="M1051" s="6"/>
      <c r="N1051" s="6"/>
      <c r="O1051" s="4" t="s">
        <v>15672</v>
      </c>
      <c r="P1051" s="4" t="s">
        <v>15673</v>
      </c>
      <c r="Q1051" s="4">
        <v>30006</v>
      </c>
      <c r="R1051" s="4" t="s">
        <v>184</v>
      </c>
      <c r="S1051" s="4" t="s">
        <v>7975</v>
      </c>
      <c r="T1051" s="6"/>
      <c r="U1051" s="6"/>
      <c r="V1051" s="4" t="s">
        <v>15674</v>
      </c>
      <c r="W1051" s="4" t="s">
        <v>7977</v>
      </c>
      <c r="X1051" s="4">
        <v>0</v>
      </c>
      <c r="Y1051" s="4">
        <v>50</v>
      </c>
      <c r="Z1051" s="4">
        <v>0</v>
      </c>
      <c r="AA1051" s="4" t="s">
        <v>7805</v>
      </c>
      <c r="AB1051" s="6"/>
      <c r="AC1051" s="4">
        <v>1</v>
      </c>
      <c r="AD1051" s="4">
        <v>0</v>
      </c>
      <c r="AE1051" s="8">
        <v>45211</v>
      </c>
    </row>
    <row r="1052" customHeight="1" spans="1:31">
      <c r="A1052" s="2">
        <v>54773</v>
      </c>
      <c r="B1052" s="3" t="s">
        <v>15675</v>
      </c>
      <c r="C1052" s="4" t="s">
        <v>15676</v>
      </c>
      <c r="D1052" s="6"/>
      <c r="E1052" s="4" t="s">
        <v>15677</v>
      </c>
      <c r="F1052" s="6"/>
      <c r="G1052" s="4" t="s">
        <v>15678</v>
      </c>
      <c r="H1052" s="6"/>
      <c r="I1052" s="6"/>
      <c r="J1052" s="4" t="s">
        <v>14819</v>
      </c>
      <c r="K1052" s="4" t="s">
        <v>15679</v>
      </c>
      <c r="L1052" s="6"/>
      <c r="M1052" s="6"/>
      <c r="N1052" s="6"/>
      <c r="O1052" s="4" t="s">
        <v>12610</v>
      </c>
      <c r="P1052" s="4" t="s">
        <v>15680</v>
      </c>
      <c r="Q1052" s="4">
        <v>4159</v>
      </c>
      <c r="R1052" s="4" t="s">
        <v>193</v>
      </c>
      <c r="S1052" s="4" t="s">
        <v>7802</v>
      </c>
      <c r="T1052" s="6"/>
      <c r="U1052" s="6"/>
      <c r="V1052" s="4" t="s">
        <v>15681</v>
      </c>
      <c r="W1052" s="4" t="s">
        <v>7977</v>
      </c>
      <c r="X1052" s="4">
        <v>0</v>
      </c>
      <c r="Y1052" s="4">
        <v>50</v>
      </c>
      <c r="Z1052" s="4">
        <v>0</v>
      </c>
      <c r="AA1052" s="4" t="s">
        <v>7805</v>
      </c>
      <c r="AB1052" s="6"/>
      <c r="AC1052" s="4">
        <v>1</v>
      </c>
      <c r="AD1052" s="4">
        <v>0</v>
      </c>
      <c r="AE1052" s="8">
        <v>45215</v>
      </c>
    </row>
    <row r="1053" customHeight="1" spans="1:31">
      <c r="A1053" s="2">
        <v>54782</v>
      </c>
      <c r="B1053" s="3" t="s">
        <v>15682</v>
      </c>
      <c r="C1053" s="4" t="s">
        <v>15683</v>
      </c>
      <c r="D1053" s="6"/>
      <c r="E1053" s="4" t="s">
        <v>15684</v>
      </c>
      <c r="F1053" s="6"/>
      <c r="G1053" s="4" t="s">
        <v>15685</v>
      </c>
      <c r="H1053" s="6"/>
      <c r="I1053" s="6"/>
      <c r="J1053" s="4" t="s">
        <v>14819</v>
      </c>
      <c r="K1053" s="4" t="s">
        <v>15686</v>
      </c>
      <c r="L1053" s="6"/>
      <c r="M1053" s="6"/>
      <c r="N1053" s="6"/>
      <c r="O1053" s="4" t="s">
        <v>7957</v>
      </c>
      <c r="P1053" s="4" t="s">
        <v>540</v>
      </c>
      <c r="Q1053" s="4">
        <v>14850</v>
      </c>
      <c r="R1053" s="4" t="s">
        <v>229</v>
      </c>
      <c r="S1053" s="4" t="s">
        <v>7815</v>
      </c>
      <c r="T1053" s="6"/>
      <c r="U1053" s="6"/>
      <c r="V1053" s="4" t="s">
        <v>15687</v>
      </c>
      <c r="W1053" s="4" t="s">
        <v>7977</v>
      </c>
      <c r="X1053" s="4">
        <v>0</v>
      </c>
      <c r="Y1053" s="4">
        <v>50</v>
      </c>
      <c r="Z1053" s="4">
        <v>0</v>
      </c>
      <c r="AA1053" s="4" t="s">
        <v>11952</v>
      </c>
      <c r="AB1053" s="6"/>
      <c r="AC1053" s="4">
        <v>1</v>
      </c>
      <c r="AD1053" s="4">
        <v>0</v>
      </c>
      <c r="AE1053" s="8">
        <v>45237</v>
      </c>
    </row>
    <row r="1054" customHeight="1" spans="1:31">
      <c r="A1054" s="2">
        <v>54806</v>
      </c>
      <c r="B1054" s="3" t="s">
        <v>15688</v>
      </c>
      <c r="C1054" s="4" t="s">
        <v>15689</v>
      </c>
      <c r="D1054" s="5">
        <v>45243</v>
      </c>
      <c r="E1054" s="4" t="s">
        <v>11503</v>
      </c>
      <c r="F1054" s="6"/>
      <c r="G1054" s="4" t="s">
        <v>8873</v>
      </c>
      <c r="H1054" s="6"/>
      <c r="I1054" s="4" t="s">
        <v>9255</v>
      </c>
      <c r="J1054" s="4" t="s">
        <v>14819</v>
      </c>
      <c r="K1054" s="4" t="s">
        <v>15690</v>
      </c>
      <c r="L1054" s="4" t="s">
        <v>15691</v>
      </c>
      <c r="M1054" s="6"/>
      <c r="N1054" s="6"/>
      <c r="O1054" s="4" t="s">
        <v>7957</v>
      </c>
      <c r="P1054" s="4" t="s">
        <v>540</v>
      </c>
      <c r="Q1054" s="4">
        <v>14853</v>
      </c>
      <c r="R1054" s="4" t="s">
        <v>229</v>
      </c>
      <c r="S1054" s="4" t="s">
        <v>7815</v>
      </c>
      <c r="T1054" s="4">
        <v>0</v>
      </c>
      <c r="U1054" s="6"/>
      <c r="V1054" s="4" t="s">
        <v>15692</v>
      </c>
      <c r="W1054" s="4" t="s">
        <v>7977</v>
      </c>
      <c r="X1054" s="4">
        <v>0</v>
      </c>
      <c r="Y1054" s="4">
        <v>50</v>
      </c>
      <c r="Z1054" s="4">
        <v>0</v>
      </c>
      <c r="AA1054" s="4" t="s">
        <v>7805</v>
      </c>
      <c r="AB1054" s="6"/>
      <c r="AC1054" s="4">
        <v>1</v>
      </c>
      <c r="AD1054" s="4">
        <v>0</v>
      </c>
      <c r="AE1054" s="8">
        <v>45242</v>
      </c>
    </row>
    <row r="1055" customHeight="1" spans="1:31">
      <c r="A1055" s="2">
        <v>54831</v>
      </c>
      <c r="B1055" s="3" t="s">
        <v>15693</v>
      </c>
      <c r="C1055" s="4" t="s">
        <v>15694</v>
      </c>
      <c r="D1055" s="5">
        <v>44482</v>
      </c>
      <c r="E1055" s="4" t="s">
        <v>15695</v>
      </c>
      <c r="F1055" s="6"/>
      <c r="G1055" s="4" t="s">
        <v>12208</v>
      </c>
      <c r="H1055" s="6"/>
      <c r="I1055" s="6"/>
      <c r="J1055" s="4" t="s">
        <v>14819</v>
      </c>
      <c r="K1055" s="4" t="s">
        <v>15696</v>
      </c>
      <c r="L1055" s="4" t="s">
        <v>15697</v>
      </c>
      <c r="M1055" s="6"/>
      <c r="N1055" s="6"/>
      <c r="O1055" s="4" t="s">
        <v>15698</v>
      </c>
      <c r="P1055" s="4" t="s">
        <v>564</v>
      </c>
      <c r="Q1055" s="4">
        <v>3039</v>
      </c>
      <c r="R1055" s="4" t="s">
        <v>179</v>
      </c>
      <c r="S1055" s="4" t="s">
        <v>9511</v>
      </c>
      <c r="T1055" s="6"/>
      <c r="U1055" s="6"/>
      <c r="V1055" s="4" t="s">
        <v>15699</v>
      </c>
      <c r="W1055" s="4" t="s">
        <v>7977</v>
      </c>
      <c r="X1055" s="4">
        <v>0</v>
      </c>
      <c r="Y1055" s="4">
        <v>50</v>
      </c>
      <c r="Z1055" s="4">
        <v>0</v>
      </c>
      <c r="AA1055" s="4" t="s">
        <v>7779</v>
      </c>
      <c r="AB1055" s="6"/>
      <c r="AC1055" s="4">
        <v>1</v>
      </c>
      <c r="AD1055" s="4">
        <v>0</v>
      </c>
      <c r="AE1055" s="8">
        <v>45045.2576967593</v>
      </c>
    </row>
    <row r="1056" customHeight="1" spans="1:31">
      <c r="A1056" s="2">
        <v>54861</v>
      </c>
      <c r="B1056" s="3" t="s">
        <v>15700</v>
      </c>
      <c r="C1056" s="4" t="s">
        <v>15701</v>
      </c>
      <c r="D1056" s="5">
        <v>45327</v>
      </c>
      <c r="E1056" s="4" t="s">
        <v>15702</v>
      </c>
      <c r="F1056" s="6"/>
      <c r="G1056" s="4" t="s">
        <v>15703</v>
      </c>
      <c r="H1056" s="6"/>
      <c r="I1056" s="6"/>
      <c r="J1056" s="4" t="s">
        <v>14358</v>
      </c>
      <c r="K1056" s="4" t="s">
        <v>15704</v>
      </c>
      <c r="L1056" s="6"/>
      <c r="M1056" s="6"/>
      <c r="N1056" s="6"/>
      <c r="O1056" s="4" t="s">
        <v>15705</v>
      </c>
      <c r="P1056" s="4" t="s">
        <v>500</v>
      </c>
      <c r="Q1056" s="4">
        <v>85748</v>
      </c>
      <c r="R1056" s="4" t="s">
        <v>193</v>
      </c>
      <c r="S1056" s="4" t="s">
        <v>7802</v>
      </c>
      <c r="T1056" s="6"/>
      <c r="U1056" s="6"/>
      <c r="V1056" s="4" t="s">
        <v>15706</v>
      </c>
      <c r="W1056" s="4" t="s">
        <v>7977</v>
      </c>
      <c r="X1056" s="4">
        <v>0</v>
      </c>
      <c r="Y1056" s="4">
        <v>50</v>
      </c>
      <c r="Z1056" s="4">
        <v>0</v>
      </c>
      <c r="AA1056" s="4" t="s">
        <v>7805</v>
      </c>
      <c r="AB1056" s="6"/>
      <c r="AC1056" s="4">
        <v>1</v>
      </c>
      <c r="AD1056" s="4">
        <v>0</v>
      </c>
      <c r="AE1056" s="8">
        <v>45225</v>
      </c>
    </row>
    <row r="1057" customHeight="1" spans="1:31">
      <c r="A1057" s="2">
        <v>54864</v>
      </c>
      <c r="B1057" s="3" t="s">
        <v>15707</v>
      </c>
      <c r="C1057" s="3" t="s">
        <v>15708</v>
      </c>
      <c r="D1057" s="6"/>
      <c r="E1057" s="4" t="s">
        <v>15709</v>
      </c>
      <c r="F1057" s="6"/>
      <c r="G1057" s="4" t="s">
        <v>9099</v>
      </c>
      <c r="H1057" s="6"/>
      <c r="I1057" s="6"/>
      <c r="J1057" s="4" t="s">
        <v>14819</v>
      </c>
      <c r="K1057" s="4" t="s">
        <v>15710</v>
      </c>
      <c r="L1057" s="6"/>
      <c r="M1057" s="6"/>
      <c r="N1057" s="6"/>
      <c r="O1057" s="4" t="s">
        <v>15711</v>
      </c>
      <c r="P1057" s="6"/>
      <c r="Q1057" s="4" t="s">
        <v>15712</v>
      </c>
      <c r="R1057" s="4" t="s">
        <v>228</v>
      </c>
      <c r="S1057" s="4" t="s">
        <v>7802</v>
      </c>
      <c r="T1057" s="6"/>
      <c r="U1057" s="6"/>
      <c r="V1057" s="4" t="s">
        <v>15713</v>
      </c>
      <c r="W1057" s="4" t="s">
        <v>7977</v>
      </c>
      <c r="X1057" s="4">
        <v>0</v>
      </c>
      <c r="Y1057" s="4">
        <v>50</v>
      </c>
      <c r="Z1057" s="4">
        <v>0</v>
      </c>
      <c r="AA1057" s="4" t="s">
        <v>7805</v>
      </c>
      <c r="AB1057" s="6"/>
      <c r="AC1057" s="4">
        <v>1</v>
      </c>
      <c r="AD1057" s="4">
        <v>0</v>
      </c>
      <c r="AE1057" s="8">
        <v>45226</v>
      </c>
    </row>
    <row r="1058" customHeight="1" spans="1:31">
      <c r="A1058" s="2">
        <v>54884</v>
      </c>
      <c r="B1058" s="3" t="s">
        <v>15714</v>
      </c>
      <c r="C1058" s="4" t="s">
        <v>15715</v>
      </c>
      <c r="D1058" s="6"/>
      <c r="E1058" s="4" t="s">
        <v>15716</v>
      </c>
      <c r="F1058" s="6"/>
      <c r="G1058" s="4" t="s">
        <v>15717</v>
      </c>
      <c r="H1058" s="6"/>
      <c r="I1058" s="6"/>
      <c r="J1058" s="4" t="s">
        <v>14358</v>
      </c>
      <c r="K1058" s="4" t="s">
        <v>15718</v>
      </c>
      <c r="L1058" s="6"/>
      <c r="M1058" s="6"/>
      <c r="N1058" s="6"/>
      <c r="O1058" s="4" t="s">
        <v>10138</v>
      </c>
      <c r="P1058" s="4" t="s">
        <v>10139</v>
      </c>
      <c r="Q1058" s="4" t="s">
        <v>15719</v>
      </c>
      <c r="R1058" s="4" t="s">
        <v>183</v>
      </c>
      <c r="S1058" s="4" t="s">
        <v>7815</v>
      </c>
      <c r="T1058" s="6"/>
      <c r="U1058" s="6"/>
      <c r="V1058" s="4" t="s">
        <v>15720</v>
      </c>
      <c r="W1058" s="4" t="s">
        <v>7977</v>
      </c>
      <c r="X1058" s="4">
        <v>0</v>
      </c>
      <c r="Y1058" s="4">
        <v>50</v>
      </c>
      <c r="Z1058" s="4">
        <v>0</v>
      </c>
      <c r="AA1058" s="4" t="s">
        <v>7805</v>
      </c>
      <c r="AB1058" s="6"/>
      <c r="AC1058" s="4">
        <v>1</v>
      </c>
      <c r="AD1058" s="4">
        <v>0</v>
      </c>
      <c r="AE1058" s="8">
        <v>45212</v>
      </c>
    </row>
    <row r="1059" customHeight="1" spans="1:31">
      <c r="A1059" s="2">
        <v>54935</v>
      </c>
      <c r="B1059" s="3" t="s">
        <v>15721</v>
      </c>
      <c r="C1059" s="4" t="s">
        <v>15722</v>
      </c>
      <c r="D1059" s="5">
        <v>44474</v>
      </c>
      <c r="E1059" s="4" t="s">
        <v>15723</v>
      </c>
      <c r="F1059" s="6"/>
      <c r="G1059" s="4" t="s">
        <v>11260</v>
      </c>
      <c r="H1059" s="3" t="s">
        <v>15724</v>
      </c>
      <c r="I1059" s="4" t="s">
        <v>9255</v>
      </c>
      <c r="J1059" s="4" t="s">
        <v>14819</v>
      </c>
      <c r="K1059" s="4" t="s">
        <v>12784</v>
      </c>
      <c r="L1059" s="4" t="s">
        <v>15725</v>
      </c>
      <c r="M1059" s="6"/>
      <c r="N1059" s="6"/>
      <c r="O1059" s="4" t="s">
        <v>11994</v>
      </c>
      <c r="P1059" s="4" t="s">
        <v>11994</v>
      </c>
      <c r="Q1059" s="4">
        <v>999078</v>
      </c>
      <c r="R1059" s="4" t="s">
        <v>9661</v>
      </c>
      <c r="S1059" s="4" t="s">
        <v>7975</v>
      </c>
      <c r="T1059" s="4">
        <v>0</v>
      </c>
      <c r="U1059" s="6"/>
      <c r="V1059" s="4" t="s">
        <v>15726</v>
      </c>
      <c r="W1059" s="4" t="s">
        <v>7977</v>
      </c>
      <c r="X1059" s="4">
        <v>0</v>
      </c>
      <c r="Y1059" s="4">
        <v>50</v>
      </c>
      <c r="Z1059" s="4">
        <v>0</v>
      </c>
      <c r="AA1059" s="4" t="s">
        <v>7805</v>
      </c>
      <c r="AB1059" s="6"/>
      <c r="AC1059" s="4">
        <v>1</v>
      </c>
      <c r="AD1059" s="4">
        <v>0</v>
      </c>
      <c r="AE1059" s="8">
        <v>45239</v>
      </c>
    </row>
    <row r="1060" customHeight="1" spans="1:31">
      <c r="A1060" s="2">
        <v>54942</v>
      </c>
      <c r="B1060" s="3" t="s">
        <v>15727</v>
      </c>
      <c r="C1060" s="4" t="s">
        <v>15728</v>
      </c>
      <c r="D1060" s="5">
        <v>45242</v>
      </c>
      <c r="E1060" s="4" t="s">
        <v>12565</v>
      </c>
      <c r="F1060" s="6"/>
      <c r="G1060" s="4" t="s">
        <v>15729</v>
      </c>
      <c r="H1060" s="6"/>
      <c r="I1060" s="4" t="s">
        <v>9255</v>
      </c>
      <c r="J1060" s="4" t="s">
        <v>14819</v>
      </c>
      <c r="K1060" s="4" t="s">
        <v>15730</v>
      </c>
      <c r="L1060" s="4">
        <v>201</v>
      </c>
      <c r="M1060" s="6"/>
      <c r="N1060" s="6"/>
      <c r="O1060" s="4" t="s">
        <v>15731</v>
      </c>
      <c r="P1060" s="4" t="s">
        <v>9740</v>
      </c>
      <c r="Q1060" s="4">
        <v>3000</v>
      </c>
      <c r="R1060" s="4" t="s">
        <v>181</v>
      </c>
      <c r="S1060" s="4" t="s">
        <v>7802</v>
      </c>
      <c r="T1060" s="4">
        <v>0</v>
      </c>
      <c r="U1060" s="6"/>
      <c r="V1060" s="4" t="s">
        <v>15732</v>
      </c>
      <c r="W1060" s="4" t="s">
        <v>7778</v>
      </c>
      <c r="X1060" s="4">
        <v>0</v>
      </c>
      <c r="Y1060" s="4">
        <v>100</v>
      </c>
      <c r="Z1060" s="4">
        <v>0</v>
      </c>
      <c r="AA1060" s="4" t="s">
        <v>7805</v>
      </c>
      <c r="AB1060" s="6"/>
      <c r="AC1060" s="4">
        <v>1</v>
      </c>
      <c r="AD1060" s="4">
        <v>0</v>
      </c>
      <c r="AE1060" s="8">
        <v>45242</v>
      </c>
    </row>
    <row r="1061" customHeight="1" spans="1:31">
      <c r="A1061" s="2">
        <v>54953</v>
      </c>
      <c r="B1061" s="3" t="s">
        <v>15733</v>
      </c>
      <c r="C1061" s="4" t="s">
        <v>15734</v>
      </c>
      <c r="D1061" s="5">
        <v>44451</v>
      </c>
      <c r="E1061" s="4" t="s">
        <v>15735</v>
      </c>
      <c r="F1061" s="6"/>
      <c r="G1061" s="4" t="s">
        <v>15736</v>
      </c>
      <c r="H1061" s="6"/>
      <c r="I1061" s="4" t="s">
        <v>7927</v>
      </c>
      <c r="J1061" s="4" t="s">
        <v>14819</v>
      </c>
      <c r="K1061" s="4" t="s">
        <v>15737</v>
      </c>
      <c r="L1061" s="6"/>
      <c r="M1061" s="6"/>
      <c r="N1061" s="6"/>
      <c r="O1061" s="4" t="s">
        <v>15738</v>
      </c>
      <c r="P1061" s="4" t="s">
        <v>556</v>
      </c>
      <c r="Q1061" s="4" t="s">
        <v>15739</v>
      </c>
      <c r="R1061" s="4" t="s">
        <v>201</v>
      </c>
      <c r="S1061" s="4" t="s">
        <v>7975</v>
      </c>
      <c r="T1061" s="4">
        <v>0</v>
      </c>
      <c r="U1061" s="6"/>
      <c r="V1061" s="4" t="s">
        <v>15740</v>
      </c>
      <c r="W1061" s="4" t="s">
        <v>7778</v>
      </c>
      <c r="X1061" s="4">
        <v>0</v>
      </c>
      <c r="Y1061" s="4">
        <v>100</v>
      </c>
      <c r="Z1061" s="4">
        <v>0</v>
      </c>
      <c r="AA1061" s="4" t="s">
        <v>7805</v>
      </c>
      <c r="AB1061" s="6"/>
      <c r="AC1061" s="4">
        <v>1</v>
      </c>
      <c r="AD1061" s="4">
        <v>0</v>
      </c>
      <c r="AE1061" s="8">
        <v>45208</v>
      </c>
    </row>
    <row r="1062" customHeight="1" spans="1:31">
      <c r="A1062" s="2">
        <v>54957</v>
      </c>
      <c r="B1062" s="3" t="s">
        <v>6104</v>
      </c>
      <c r="C1062" s="4" t="s">
        <v>15741</v>
      </c>
      <c r="D1062" s="5">
        <v>45016</v>
      </c>
      <c r="E1062" s="4" t="s">
        <v>15742</v>
      </c>
      <c r="F1062" s="6"/>
      <c r="G1062" s="4" t="s">
        <v>15743</v>
      </c>
      <c r="H1062" s="3" t="s">
        <v>15744</v>
      </c>
      <c r="I1062" s="4" t="s">
        <v>7796</v>
      </c>
      <c r="J1062" s="4" t="s">
        <v>15745</v>
      </c>
      <c r="K1062" s="4" t="s">
        <v>15746</v>
      </c>
      <c r="L1062" s="4" t="s">
        <v>15747</v>
      </c>
      <c r="M1062" s="6"/>
      <c r="N1062" s="6"/>
      <c r="O1062" s="4" t="s">
        <v>15748</v>
      </c>
      <c r="P1062" s="4" t="s">
        <v>15749</v>
      </c>
      <c r="Q1062" s="4">
        <v>382355</v>
      </c>
      <c r="R1062" s="4" t="s">
        <v>196</v>
      </c>
      <c r="S1062" s="4" t="s">
        <v>7826</v>
      </c>
      <c r="T1062" s="4">
        <v>1</v>
      </c>
      <c r="U1062" s="4" t="s">
        <v>15750</v>
      </c>
      <c r="V1062" s="4" t="s">
        <v>15751</v>
      </c>
      <c r="W1062" s="4" t="s">
        <v>7828</v>
      </c>
      <c r="X1062" s="4">
        <v>0</v>
      </c>
      <c r="Y1062" s="4">
        <v>500</v>
      </c>
      <c r="Z1062" s="4">
        <v>485</v>
      </c>
      <c r="AA1062" s="4" t="s">
        <v>7779</v>
      </c>
      <c r="AB1062" s="6"/>
      <c r="AC1062" s="4">
        <v>5</v>
      </c>
      <c r="AD1062" s="4">
        <v>0</v>
      </c>
      <c r="AE1062" s="8">
        <v>45005.6059606482</v>
      </c>
    </row>
    <row r="1063" customHeight="1" spans="1:31">
      <c r="A1063" s="2">
        <v>55053</v>
      </c>
      <c r="B1063" s="3" t="s">
        <v>5064</v>
      </c>
      <c r="C1063" s="4" t="s">
        <v>1020</v>
      </c>
      <c r="D1063" s="5">
        <v>44468</v>
      </c>
      <c r="E1063" s="4" t="s">
        <v>15752</v>
      </c>
      <c r="F1063" s="6"/>
      <c r="G1063" s="4" t="s">
        <v>11389</v>
      </c>
      <c r="H1063" s="3" t="s">
        <v>15753</v>
      </c>
      <c r="I1063" s="4" t="s">
        <v>9255</v>
      </c>
      <c r="J1063" s="4" t="s">
        <v>14819</v>
      </c>
      <c r="K1063" s="4" t="s">
        <v>15754</v>
      </c>
      <c r="L1063" s="4" t="s">
        <v>15755</v>
      </c>
      <c r="M1063" s="6"/>
      <c r="N1063" s="6"/>
      <c r="O1063" s="4" t="s">
        <v>8243</v>
      </c>
      <c r="P1063" s="4" t="s">
        <v>8243</v>
      </c>
      <c r="Q1063" s="4">
        <v>5834</v>
      </c>
      <c r="R1063" s="4" t="s">
        <v>218</v>
      </c>
      <c r="S1063" s="4" t="s">
        <v>7975</v>
      </c>
      <c r="T1063" s="4">
        <v>0</v>
      </c>
      <c r="U1063" s="6"/>
      <c r="V1063" s="4" t="s">
        <v>15756</v>
      </c>
      <c r="W1063" s="4" t="s">
        <v>7778</v>
      </c>
      <c r="X1063" s="4">
        <v>0</v>
      </c>
      <c r="Y1063" s="4">
        <v>100</v>
      </c>
      <c r="Z1063" s="4">
        <v>0</v>
      </c>
      <c r="AA1063" s="4" t="s">
        <v>7805</v>
      </c>
      <c r="AB1063" s="6"/>
      <c r="AC1063" s="4">
        <v>1</v>
      </c>
      <c r="AD1063" s="4">
        <v>0</v>
      </c>
      <c r="AE1063" s="8">
        <v>45250</v>
      </c>
    </row>
    <row r="1064" customHeight="1" spans="1:31">
      <c r="A1064" s="2">
        <v>55062</v>
      </c>
      <c r="B1064" s="3" t="s">
        <v>15757</v>
      </c>
      <c r="C1064" s="4" t="s">
        <v>15758</v>
      </c>
      <c r="D1064" s="5">
        <v>45265</v>
      </c>
      <c r="E1064" s="4" t="s">
        <v>13661</v>
      </c>
      <c r="F1064" s="4" t="s">
        <v>15759</v>
      </c>
      <c r="G1064" s="4" t="s">
        <v>15760</v>
      </c>
      <c r="H1064" s="3" t="s">
        <v>15761</v>
      </c>
      <c r="I1064" s="4" t="s">
        <v>9255</v>
      </c>
      <c r="J1064" s="4" t="s">
        <v>15762</v>
      </c>
      <c r="K1064" s="4" t="s">
        <v>15763</v>
      </c>
      <c r="L1064" s="6"/>
      <c r="M1064" s="6"/>
      <c r="N1064" s="6"/>
      <c r="O1064" s="4" t="s">
        <v>15764</v>
      </c>
      <c r="P1064" s="4" t="s">
        <v>15765</v>
      </c>
      <c r="Q1064" s="4">
        <v>13020431</v>
      </c>
      <c r="R1064" s="4" t="s">
        <v>15766</v>
      </c>
      <c r="S1064" s="4" t="s">
        <v>7826</v>
      </c>
      <c r="T1064" s="4">
        <v>1</v>
      </c>
      <c r="U1064" s="4" t="s">
        <v>8118</v>
      </c>
      <c r="V1064" s="4" t="s">
        <v>15767</v>
      </c>
      <c r="W1064" s="4" t="s">
        <v>12353</v>
      </c>
      <c r="X1064" s="4">
        <v>24.25</v>
      </c>
      <c r="Y1064" s="4">
        <v>25</v>
      </c>
      <c r="Z1064" s="4">
        <v>0</v>
      </c>
      <c r="AA1064" s="4" t="s">
        <v>7779</v>
      </c>
      <c r="AB1064" s="6"/>
      <c r="AC1064" s="4">
        <v>1</v>
      </c>
      <c r="AD1064" s="4">
        <v>1</v>
      </c>
      <c r="AE1064" s="8">
        <v>45240.690775463</v>
      </c>
    </row>
    <row r="1065" customHeight="1" spans="1:31">
      <c r="A1065" s="2">
        <v>55131</v>
      </c>
      <c r="B1065" s="3" t="s">
        <v>15768</v>
      </c>
      <c r="C1065" s="4" t="s">
        <v>15769</v>
      </c>
      <c r="D1065" s="5">
        <v>45230</v>
      </c>
      <c r="E1065" s="4" t="s">
        <v>15770</v>
      </c>
      <c r="F1065" s="6"/>
      <c r="G1065" s="4" t="s">
        <v>15771</v>
      </c>
      <c r="H1065" s="3" t="s">
        <v>15772</v>
      </c>
      <c r="I1065" s="4" t="s">
        <v>9255</v>
      </c>
      <c r="J1065" s="4" t="s">
        <v>14819</v>
      </c>
      <c r="K1065" s="4" t="s">
        <v>15773</v>
      </c>
      <c r="L1065" s="4">
        <v>30</v>
      </c>
      <c r="M1065" s="6"/>
      <c r="N1065" s="6"/>
      <c r="O1065" s="4" t="s">
        <v>10597</v>
      </c>
      <c r="P1065" s="4" t="s">
        <v>11577</v>
      </c>
      <c r="Q1065" s="4">
        <v>1022</v>
      </c>
      <c r="R1065" s="4" t="s">
        <v>221</v>
      </c>
      <c r="S1065" s="4" t="s">
        <v>7802</v>
      </c>
      <c r="T1065" s="4">
        <v>1</v>
      </c>
      <c r="U1065" s="6"/>
      <c r="V1065" s="4" t="s">
        <v>15774</v>
      </c>
      <c r="W1065" s="4" t="s">
        <v>7977</v>
      </c>
      <c r="X1065" s="4">
        <v>0</v>
      </c>
      <c r="Y1065" s="4">
        <v>50</v>
      </c>
      <c r="Z1065" s="4">
        <v>0</v>
      </c>
      <c r="AA1065" s="4" t="s">
        <v>7805</v>
      </c>
      <c r="AB1065" s="6"/>
      <c r="AC1065" s="4">
        <v>1</v>
      </c>
      <c r="AD1065" s="4">
        <v>0</v>
      </c>
      <c r="AE1065" s="8">
        <v>45229</v>
      </c>
    </row>
    <row r="1066" customHeight="1" spans="1:31">
      <c r="A1066" s="2">
        <v>55148</v>
      </c>
      <c r="B1066" s="3" t="s">
        <v>15775</v>
      </c>
      <c r="C1066" s="4" t="s">
        <v>15776</v>
      </c>
      <c r="D1066" s="5">
        <v>45215</v>
      </c>
      <c r="E1066" s="4" t="s">
        <v>15777</v>
      </c>
      <c r="F1066" s="4" t="s">
        <v>15778</v>
      </c>
      <c r="G1066" s="4" t="s">
        <v>15779</v>
      </c>
      <c r="H1066" s="3" t="s">
        <v>15780</v>
      </c>
      <c r="I1066" s="4" t="s">
        <v>9255</v>
      </c>
      <c r="J1066" s="4" t="s">
        <v>14358</v>
      </c>
      <c r="K1066" s="4" t="s">
        <v>15781</v>
      </c>
      <c r="L1066" s="4" t="s">
        <v>15782</v>
      </c>
      <c r="M1066" s="6"/>
      <c r="N1066" s="6"/>
      <c r="O1066" s="4" t="s">
        <v>15783</v>
      </c>
      <c r="P1066" s="4" t="s">
        <v>501</v>
      </c>
      <c r="Q1066" s="4">
        <v>94401</v>
      </c>
      <c r="R1066" s="4" t="s">
        <v>229</v>
      </c>
      <c r="S1066" s="4" t="s">
        <v>7815</v>
      </c>
      <c r="T1066" s="4">
        <v>0</v>
      </c>
      <c r="U1066" s="6"/>
      <c r="V1066" s="4" t="s">
        <v>15784</v>
      </c>
      <c r="W1066" s="4" t="s">
        <v>7778</v>
      </c>
      <c r="X1066" s="4">
        <v>0</v>
      </c>
      <c r="Y1066" s="4">
        <v>100</v>
      </c>
      <c r="Z1066" s="4">
        <v>0</v>
      </c>
      <c r="AA1066" s="4" t="s">
        <v>7805</v>
      </c>
      <c r="AB1066" s="6"/>
      <c r="AC1066" s="4">
        <v>1</v>
      </c>
      <c r="AD1066" s="4">
        <v>0</v>
      </c>
      <c r="AE1066" s="8">
        <v>45242</v>
      </c>
    </row>
    <row r="1067" customHeight="1" spans="1:31">
      <c r="A1067" s="2">
        <v>55156</v>
      </c>
      <c r="B1067" s="3" t="s">
        <v>5854</v>
      </c>
      <c r="C1067" s="4" t="s">
        <v>15785</v>
      </c>
      <c r="D1067" s="5">
        <v>45260</v>
      </c>
      <c r="E1067" s="4" t="s">
        <v>12404</v>
      </c>
      <c r="F1067" s="6"/>
      <c r="G1067" s="4" t="s">
        <v>9955</v>
      </c>
      <c r="H1067" s="3" t="s">
        <v>15786</v>
      </c>
      <c r="I1067" s="4" t="s">
        <v>9255</v>
      </c>
      <c r="J1067" s="4" t="s">
        <v>14819</v>
      </c>
      <c r="K1067" s="4" t="s">
        <v>11201</v>
      </c>
      <c r="L1067" s="4" t="s">
        <v>15787</v>
      </c>
      <c r="M1067" s="6"/>
      <c r="N1067" s="6"/>
      <c r="O1067" s="4" t="s">
        <v>11203</v>
      </c>
      <c r="P1067" s="4" t="s">
        <v>501</v>
      </c>
      <c r="Q1067" s="4">
        <v>90292</v>
      </c>
      <c r="R1067" s="4" t="s">
        <v>229</v>
      </c>
      <c r="S1067" s="4" t="s">
        <v>7815</v>
      </c>
      <c r="T1067" s="4">
        <v>0</v>
      </c>
      <c r="U1067" s="6"/>
      <c r="V1067" s="4" t="s">
        <v>15788</v>
      </c>
      <c r="W1067" s="4" t="s">
        <v>7977</v>
      </c>
      <c r="X1067" s="4">
        <v>0</v>
      </c>
      <c r="Y1067" s="4">
        <v>50</v>
      </c>
      <c r="Z1067" s="4">
        <v>0</v>
      </c>
      <c r="AA1067" s="4" t="s">
        <v>7805</v>
      </c>
      <c r="AB1067" s="6"/>
      <c r="AC1067" s="4">
        <v>1</v>
      </c>
      <c r="AD1067" s="4">
        <v>0</v>
      </c>
      <c r="AE1067" s="8">
        <v>45260</v>
      </c>
    </row>
    <row r="1068" customHeight="1" spans="1:31">
      <c r="A1068" s="2">
        <v>55171</v>
      </c>
      <c r="B1068" s="3" t="s">
        <v>15789</v>
      </c>
      <c r="C1068" s="4" t="s">
        <v>15790</v>
      </c>
      <c r="D1068" s="5">
        <v>44483</v>
      </c>
      <c r="E1068" s="4" t="s">
        <v>15791</v>
      </c>
      <c r="F1068" s="6"/>
      <c r="G1068" s="4" t="s">
        <v>15792</v>
      </c>
      <c r="H1068" s="6"/>
      <c r="I1068" s="4" t="s">
        <v>7927</v>
      </c>
      <c r="J1068" s="4" t="s">
        <v>14819</v>
      </c>
      <c r="K1068" s="4" t="s">
        <v>15793</v>
      </c>
      <c r="L1068" s="4" t="s">
        <v>15794</v>
      </c>
      <c r="M1068" s="6"/>
      <c r="N1068" s="6"/>
      <c r="O1068" s="4" t="s">
        <v>213</v>
      </c>
      <c r="P1068" s="6"/>
      <c r="Q1068" s="4">
        <v>640545</v>
      </c>
      <c r="R1068" s="4" t="s">
        <v>213</v>
      </c>
      <c r="S1068" s="4" t="s">
        <v>7975</v>
      </c>
      <c r="T1068" s="4">
        <v>1</v>
      </c>
      <c r="U1068" s="6"/>
      <c r="V1068" s="4" t="s">
        <v>15795</v>
      </c>
      <c r="W1068" s="4" t="s">
        <v>7778</v>
      </c>
      <c r="X1068" s="4">
        <v>0</v>
      </c>
      <c r="Y1068" s="4">
        <v>100</v>
      </c>
      <c r="Z1068" s="4">
        <v>0</v>
      </c>
      <c r="AA1068" s="4" t="s">
        <v>7805</v>
      </c>
      <c r="AB1068" s="6"/>
      <c r="AC1068" s="4">
        <v>1</v>
      </c>
      <c r="AD1068" s="4">
        <v>0</v>
      </c>
      <c r="AE1068" s="8">
        <v>45263</v>
      </c>
    </row>
    <row r="1069" customHeight="1" spans="1:31">
      <c r="A1069" s="2">
        <v>55188</v>
      </c>
      <c r="B1069" s="3" t="s">
        <v>15796</v>
      </c>
      <c r="C1069" s="4" t="s">
        <v>15797</v>
      </c>
      <c r="D1069" s="5">
        <v>45240</v>
      </c>
      <c r="E1069" s="4" t="s">
        <v>15798</v>
      </c>
      <c r="F1069" s="6"/>
      <c r="G1069" s="4" t="s">
        <v>8381</v>
      </c>
      <c r="H1069" s="6"/>
      <c r="I1069" s="4" t="s">
        <v>9255</v>
      </c>
      <c r="J1069" s="4" t="s">
        <v>15303</v>
      </c>
      <c r="K1069" s="4" t="s">
        <v>15799</v>
      </c>
      <c r="L1069" s="6"/>
      <c r="M1069" s="6"/>
      <c r="N1069" s="6"/>
      <c r="O1069" s="4" t="s">
        <v>15800</v>
      </c>
      <c r="P1069" s="4" t="s">
        <v>9212</v>
      </c>
      <c r="Q1069" s="4">
        <v>116024</v>
      </c>
      <c r="R1069" s="4" t="s">
        <v>184</v>
      </c>
      <c r="S1069" s="4" t="s">
        <v>7826</v>
      </c>
      <c r="T1069" s="4">
        <v>0</v>
      </c>
      <c r="U1069" s="6"/>
      <c r="V1069" s="4" t="s">
        <v>15801</v>
      </c>
      <c r="W1069" s="4" t="s">
        <v>12353</v>
      </c>
      <c r="X1069" s="4">
        <v>0</v>
      </c>
      <c r="Y1069" s="4">
        <v>25</v>
      </c>
      <c r="Z1069" s="4">
        <v>24.25</v>
      </c>
      <c r="AA1069" s="4" t="s">
        <v>7779</v>
      </c>
      <c r="AB1069" s="6"/>
      <c r="AC1069" s="4">
        <v>1</v>
      </c>
      <c r="AD1069" s="4">
        <v>1</v>
      </c>
      <c r="AE1069" s="8">
        <v>45240.6772453704</v>
      </c>
    </row>
    <row r="1070" customHeight="1" spans="1:31">
      <c r="A1070" s="2">
        <v>55242</v>
      </c>
      <c r="B1070" s="3" t="s">
        <v>657</v>
      </c>
      <c r="C1070" s="4" t="s">
        <v>15802</v>
      </c>
      <c r="D1070" s="5">
        <v>45170</v>
      </c>
      <c r="E1070" s="4" t="s">
        <v>15803</v>
      </c>
      <c r="F1070" s="6"/>
      <c r="G1070" s="4" t="s">
        <v>15804</v>
      </c>
      <c r="H1070" s="3" t="s">
        <v>15805</v>
      </c>
      <c r="I1070" s="4" t="s">
        <v>7796</v>
      </c>
      <c r="J1070" s="4" t="s">
        <v>14819</v>
      </c>
      <c r="K1070" s="4" t="s">
        <v>15806</v>
      </c>
      <c r="L1070" s="4" t="s">
        <v>15807</v>
      </c>
      <c r="M1070" s="6"/>
      <c r="N1070" s="6"/>
      <c r="O1070" s="4" t="s">
        <v>10390</v>
      </c>
      <c r="P1070" s="4" t="s">
        <v>528</v>
      </c>
      <c r="Q1070" s="4" t="s">
        <v>15808</v>
      </c>
      <c r="R1070" s="4" t="s">
        <v>208</v>
      </c>
      <c r="S1070" s="4" t="s">
        <v>7802</v>
      </c>
      <c r="T1070" s="4">
        <v>0</v>
      </c>
      <c r="U1070" s="6"/>
      <c r="V1070" s="4" t="s">
        <v>15809</v>
      </c>
      <c r="W1070" s="4" t="s">
        <v>7778</v>
      </c>
      <c r="X1070" s="4">
        <v>0</v>
      </c>
      <c r="Y1070" s="4">
        <v>100</v>
      </c>
      <c r="Z1070" s="4">
        <v>0</v>
      </c>
      <c r="AA1070" s="4" t="s">
        <v>7805</v>
      </c>
      <c r="AB1070" s="6"/>
      <c r="AC1070" s="4">
        <v>1</v>
      </c>
      <c r="AD1070" s="4">
        <v>0</v>
      </c>
      <c r="AE1070" s="8">
        <v>45240</v>
      </c>
    </row>
    <row r="1071" customHeight="1" spans="1:31">
      <c r="A1071" s="2">
        <v>55298</v>
      </c>
      <c r="B1071" s="3" t="s">
        <v>15810</v>
      </c>
      <c r="C1071" s="4" t="s">
        <v>15811</v>
      </c>
      <c r="D1071" s="5">
        <v>45200</v>
      </c>
      <c r="E1071" s="4" t="s">
        <v>15001</v>
      </c>
      <c r="F1071" s="6"/>
      <c r="G1071" s="4" t="s">
        <v>15812</v>
      </c>
      <c r="H1071" s="6"/>
      <c r="I1071" s="4" t="s">
        <v>7796</v>
      </c>
      <c r="J1071" s="4" t="s">
        <v>15813</v>
      </c>
      <c r="K1071" s="4" t="s">
        <v>15814</v>
      </c>
      <c r="L1071" s="6"/>
      <c r="M1071" s="6"/>
      <c r="N1071" s="6"/>
      <c r="O1071" s="4" t="s">
        <v>15815</v>
      </c>
      <c r="P1071" s="4" t="s">
        <v>547</v>
      </c>
      <c r="Q1071" s="4" t="s">
        <v>15816</v>
      </c>
      <c r="R1071" s="4" t="s">
        <v>183</v>
      </c>
      <c r="S1071" s="4" t="s">
        <v>7776</v>
      </c>
      <c r="T1071" s="4">
        <v>0</v>
      </c>
      <c r="U1071" s="6"/>
      <c r="V1071" s="4" t="s">
        <v>15817</v>
      </c>
      <c r="W1071" s="4" t="s">
        <v>7935</v>
      </c>
      <c r="X1071" s="4">
        <v>0</v>
      </c>
      <c r="Y1071" s="4">
        <v>300</v>
      </c>
      <c r="Z1071" s="4">
        <v>300</v>
      </c>
      <c r="AA1071" s="4" t="s">
        <v>7779</v>
      </c>
      <c r="AB1071" s="6"/>
      <c r="AC1071" s="4">
        <v>3</v>
      </c>
      <c r="AD1071" s="4">
        <v>0</v>
      </c>
      <c r="AE1071" s="8">
        <v>45049.4474768518</v>
      </c>
    </row>
    <row r="1072" customHeight="1" spans="1:31">
      <c r="A1072" s="2">
        <v>55301</v>
      </c>
      <c r="B1072" s="3" t="s">
        <v>15818</v>
      </c>
      <c r="C1072" s="4" t="s">
        <v>15819</v>
      </c>
      <c r="D1072" s="5">
        <v>44605</v>
      </c>
      <c r="E1072" s="4" t="s">
        <v>15820</v>
      </c>
      <c r="F1072" s="6"/>
      <c r="G1072" s="4" t="s">
        <v>15821</v>
      </c>
      <c r="H1072" s="6"/>
      <c r="I1072" s="4" t="s">
        <v>7927</v>
      </c>
      <c r="J1072" s="4" t="s">
        <v>14911</v>
      </c>
      <c r="K1072" s="4" t="s">
        <v>15822</v>
      </c>
      <c r="L1072" s="6"/>
      <c r="M1072" s="6"/>
      <c r="N1072" s="6"/>
      <c r="O1072" s="4" t="s">
        <v>11559</v>
      </c>
      <c r="P1072" s="6"/>
      <c r="Q1072" s="4">
        <v>13590</v>
      </c>
      <c r="R1072" s="4" t="s">
        <v>15823</v>
      </c>
      <c r="S1072" s="4" t="s">
        <v>7826</v>
      </c>
      <c r="T1072" s="4">
        <v>0</v>
      </c>
      <c r="U1072" s="6"/>
      <c r="V1072" s="4" t="s">
        <v>15824</v>
      </c>
      <c r="W1072" s="4" t="s">
        <v>7778</v>
      </c>
      <c r="X1072" s="4">
        <v>0</v>
      </c>
      <c r="Y1072" s="4">
        <v>100</v>
      </c>
      <c r="Z1072" s="4">
        <v>97</v>
      </c>
      <c r="AA1072" s="4" t="s">
        <v>7779</v>
      </c>
      <c r="AB1072" s="6"/>
      <c r="AC1072" s="4">
        <v>1</v>
      </c>
      <c r="AD1072" s="4">
        <v>0</v>
      </c>
      <c r="AE1072" s="8">
        <v>44508.5936226852</v>
      </c>
    </row>
    <row r="1073" customHeight="1" spans="1:31">
      <c r="A1073" s="2">
        <v>55307</v>
      </c>
      <c r="B1073" s="3" t="s">
        <v>15825</v>
      </c>
      <c r="C1073" s="4" t="s">
        <v>15826</v>
      </c>
      <c r="D1073" s="5">
        <v>45234</v>
      </c>
      <c r="E1073" s="4" t="s">
        <v>12771</v>
      </c>
      <c r="F1073" s="6"/>
      <c r="G1073" s="4" t="s">
        <v>9080</v>
      </c>
      <c r="H1073" s="6"/>
      <c r="I1073" s="4" t="s">
        <v>9370</v>
      </c>
      <c r="J1073" s="4">
        <v>2023</v>
      </c>
      <c r="K1073" s="4" t="s">
        <v>15827</v>
      </c>
      <c r="L1073" s="6"/>
      <c r="M1073" s="6"/>
      <c r="N1073" s="6"/>
      <c r="O1073" s="4" t="s">
        <v>15828</v>
      </c>
      <c r="P1073" s="4" t="s">
        <v>15829</v>
      </c>
      <c r="Q1073" s="4">
        <v>210000</v>
      </c>
      <c r="R1073" s="4" t="s">
        <v>184</v>
      </c>
      <c r="S1073" s="4" t="s">
        <v>7975</v>
      </c>
      <c r="T1073" s="4">
        <v>0</v>
      </c>
      <c r="U1073" s="6"/>
      <c r="V1073" s="4" t="s">
        <v>15830</v>
      </c>
      <c r="W1073" s="4" t="s">
        <v>7977</v>
      </c>
      <c r="X1073" s="4">
        <v>0</v>
      </c>
      <c r="Y1073" s="4">
        <v>50</v>
      </c>
      <c r="Z1073" s="4">
        <v>0</v>
      </c>
      <c r="AA1073" s="4" t="s">
        <v>7805</v>
      </c>
      <c r="AB1073" s="6"/>
      <c r="AC1073" s="4">
        <v>1</v>
      </c>
      <c r="AD1073" s="4">
        <v>0</v>
      </c>
      <c r="AE1073" s="8">
        <v>45219</v>
      </c>
    </row>
    <row r="1074" customHeight="1" spans="1:31">
      <c r="A1074" s="2">
        <v>55308</v>
      </c>
      <c r="B1074" s="3" t="s">
        <v>15831</v>
      </c>
      <c r="C1074" s="4" t="s">
        <v>15832</v>
      </c>
      <c r="D1074" s="5">
        <v>45299</v>
      </c>
      <c r="E1074" s="4" t="s">
        <v>15833</v>
      </c>
      <c r="F1074" s="6"/>
      <c r="G1074" s="4" t="s">
        <v>7219</v>
      </c>
      <c r="H1074" s="6"/>
      <c r="I1074" s="4" t="s">
        <v>7796</v>
      </c>
      <c r="J1074" s="4" t="s">
        <v>14819</v>
      </c>
      <c r="K1074" s="4" t="s">
        <v>15834</v>
      </c>
      <c r="L1074" s="4" t="s">
        <v>15835</v>
      </c>
      <c r="M1074" s="6"/>
      <c r="N1074" s="6"/>
      <c r="O1074" s="4" t="s">
        <v>8572</v>
      </c>
      <c r="P1074" s="4" t="s">
        <v>516</v>
      </c>
      <c r="Q1074" s="4">
        <v>75013</v>
      </c>
      <c r="R1074" s="4" t="s">
        <v>192</v>
      </c>
      <c r="S1074" s="4" t="s">
        <v>7802</v>
      </c>
      <c r="T1074" s="4">
        <v>1</v>
      </c>
      <c r="U1074" s="6"/>
      <c r="V1074" s="4" t="s">
        <v>15836</v>
      </c>
      <c r="W1074" s="4" t="s">
        <v>7778</v>
      </c>
      <c r="X1074" s="4">
        <v>0</v>
      </c>
      <c r="Y1074" s="4">
        <v>100</v>
      </c>
      <c r="Z1074" s="4">
        <v>0</v>
      </c>
      <c r="AA1074" s="4" t="s">
        <v>7779</v>
      </c>
      <c r="AB1074" s="6"/>
      <c r="AC1074" s="4">
        <v>1</v>
      </c>
      <c r="AD1074" s="4">
        <v>0</v>
      </c>
      <c r="AE1074" s="8">
        <v>45045.2307175926</v>
      </c>
    </row>
    <row r="1075" customHeight="1" spans="1:31">
      <c r="A1075" s="2">
        <v>55331</v>
      </c>
      <c r="B1075" s="3" t="s">
        <v>15837</v>
      </c>
      <c r="C1075" s="4" t="s">
        <v>15838</v>
      </c>
      <c r="D1075" s="5">
        <v>44906</v>
      </c>
      <c r="E1075" s="4" t="s">
        <v>15839</v>
      </c>
      <c r="F1075" s="6"/>
      <c r="G1075" s="4" t="s">
        <v>15840</v>
      </c>
      <c r="H1075" s="6"/>
      <c r="I1075" s="4" t="s">
        <v>9255</v>
      </c>
      <c r="J1075" s="4">
        <v>2023</v>
      </c>
      <c r="K1075" s="4" t="s">
        <v>15841</v>
      </c>
      <c r="L1075" s="6"/>
      <c r="M1075" s="6"/>
      <c r="N1075" s="6"/>
      <c r="O1075" s="4" t="s">
        <v>15842</v>
      </c>
      <c r="P1075" s="4" t="s">
        <v>15843</v>
      </c>
      <c r="Q1075" s="4">
        <v>24241</v>
      </c>
      <c r="R1075" s="4" t="s">
        <v>222</v>
      </c>
      <c r="S1075" s="4" t="s">
        <v>7975</v>
      </c>
      <c r="T1075" s="4">
        <v>0</v>
      </c>
      <c r="U1075" s="6"/>
      <c r="V1075" s="4" t="s">
        <v>15844</v>
      </c>
      <c r="W1075" s="4" t="s">
        <v>7977</v>
      </c>
      <c r="X1075" s="4">
        <v>0</v>
      </c>
      <c r="Y1075" s="4">
        <v>50</v>
      </c>
      <c r="Z1075" s="4">
        <v>0</v>
      </c>
      <c r="AA1075" s="4" t="s">
        <v>7805</v>
      </c>
      <c r="AB1075" s="6"/>
      <c r="AC1075" s="4">
        <v>1</v>
      </c>
      <c r="AD1075" s="4">
        <v>0</v>
      </c>
      <c r="AE1075" s="8">
        <v>45218</v>
      </c>
    </row>
    <row r="1076" customHeight="1" spans="1:31">
      <c r="A1076" s="2">
        <v>55335</v>
      </c>
      <c r="B1076" s="3" t="s">
        <v>15845</v>
      </c>
      <c r="C1076" s="4" t="s">
        <v>15846</v>
      </c>
      <c r="D1076" s="5">
        <v>44513</v>
      </c>
      <c r="E1076" s="4" t="s">
        <v>15847</v>
      </c>
      <c r="F1076" s="6"/>
      <c r="G1076" s="4" t="s">
        <v>9977</v>
      </c>
      <c r="H1076" s="6"/>
      <c r="I1076" s="4" t="s">
        <v>9255</v>
      </c>
      <c r="J1076" s="4">
        <v>2023</v>
      </c>
      <c r="K1076" s="4" t="s">
        <v>8948</v>
      </c>
      <c r="L1076" s="6"/>
      <c r="M1076" s="6"/>
      <c r="N1076" s="6"/>
      <c r="O1076" s="4" t="s">
        <v>13190</v>
      </c>
      <c r="P1076" s="4" t="s">
        <v>8950</v>
      </c>
      <c r="Q1076" s="4">
        <v>200240</v>
      </c>
      <c r="R1076" s="4" t="s">
        <v>8951</v>
      </c>
      <c r="S1076" s="4" t="s">
        <v>7975</v>
      </c>
      <c r="T1076" s="4">
        <v>0</v>
      </c>
      <c r="U1076" s="6"/>
      <c r="V1076" s="4" t="s">
        <v>15848</v>
      </c>
      <c r="W1076" s="4" t="s">
        <v>7977</v>
      </c>
      <c r="X1076" s="4">
        <v>0</v>
      </c>
      <c r="Y1076" s="4">
        <v>50</v>
      </c>
      <c r="Z1076" s="4">
        <v>0</v>
      </c>
      <c r="AA1076" s="4" t="s">
        <v>7805</v>
      </c>
      <c r="AB1076" s="6"/>
      <c r="AC1076" s="4">
        <v>1</v>
      </c>
      <c r="AD1076" s="4">
        <v>0</v>
      </c>
      <c r="AE1076" s="8">
        <v>45218</v>
      </c>
    </row>
    <row r="1077" customHeight="1" spans="1:31">
      <c r="A1077" s="2">
        <v>55344</v>
      </c>
      <c r="B1077" s="3" t="s">
        <v>15849</v>
      </c>
      <c r="C1077" s="4" t="s">
        <v>15850</v>
      </c>
      <c r="D1077" s="5">
        <v>44515</v>
      </c>
      <c r="E1077" s="4" t="s">
        <v>9976</v>
      </c>
      <c r="F1077" s="6"/>
      <c r="G1077" s="4" t="s">
        <v>10840</v>
      </c>
      <c r="H1077" s="6"/>
      <c r="I1077" s="4" t="s">
        <v>9370</v>
      </c>
      <c r="J1077" s="4">
        <v>2023</v>
      </c>
      <c r="K1077" s="9" t="s">
        <v>9083</v>
      </c>
      <c r="L1077" s="6"/>
      <c r="M1077" s="6"/>
      <c r="N1077" s="6"/>
      <c r="O1077" s="9" t="s">
        <v>14626</v>
      </c>
      <c r="P1077" s="9" t="s">
        <v>12960</v>
      </c>
      <c r="Q1077" s="4">
        <v>518000</v>
      </c>
      <c r="R1077" s="4" t="s">
        <v>184</v>
      </c>
      <c r="S1077" s="4" t="s">
        <v>7975</v>
      </c>
      <c r="T1077" s="4">
        <v>0</v>
      </c>
      <c r="U1077" s="6"/>
      <c r="V1077" s="4" t="s">
        <v>15851</v>
      </c>
      <c r="W1077" s="4" t="s">
        <v>7977</v>
      </c>
      <c r="X1077" s="4">
        <v>0</v>
      </c>
      <c r="Y1077" s="4">
        <v>50</v>
      </c>
      <c r="Z1077" s="4">
        <v>0</v>
      </c>
      <c r="AA1077" s="4" t="s">
        <v>7805</v>
      </c>
      <c r="AB1077" s="6"/>
      <c r="AC1077" s="4">
        <v>1</v>
      </c>
      <c r="AD1077" s="4">
        <v>0</v>
      </c>
      <c r="AE1077" s="8">
        <v>45222</v>
      </c>
    </row>
    <row r="1078" customHeight="1" spans="1:31">
      <c r="A1078" s="2">
        <v>55425</v>
      </c>
      <c r="B1078" s="3" t="s">
        <v>15852</v>
      </c>
      <c r="C1078" s="4" t="s">
        <v>15853</v>
      </c>
      <c r="D1078" s="6"/>
      <c r="E1078" s="4" t="s">
        <v>15854</v>
      </c>
      <c r="F1078" s="6"/>
      <c r="G1078" s="4" t="s">
        <v>15855</v>
      </c>
      <c r="H1078" s="6"/>
      <c r="I1078" s="6"/>
      <c r="J1078" s="4" t="s">
        <v>14819</v>
      </c>
      <c r="K1078" s="4" t="s">
        <v>12573</v>
      </c>
      <c r="L1078" s="4" t="s">
        <v>12573</v>
      </c>
      <c r="M1078" s="6"/>
      <c r="N1078" s="6"/>
      <c r="O1078" s="4" t="s">
        <v>9509</v>
      </c>
      <c r="P1078" s="4" t="s">
        <v>224</v>
      </c>
      <c r="Q1078" s="4">
        <v>119021</v>
      </c>
      <c r="R1078" s="4" t="s">
        <v>224</v>
      </c>
      <c r="S1078" s="4" t="s">
        <v>14594</v>
      </c>
      <c r="T1078" s="6"/>
      <c r="U1078" s="6"/>
      <c r="V1078" s="4" t="s">
        <v>15856</v>
      </c>
      <c r="W1078" s="4" t="s">
        <v>7778</v>
      </c>
      <c r="X1078" s="4">
        <v>0</v>
      </c>
      <c r="Y1078" s="4">
        <v>100</v>
      </c>
      <c r="Z1078" s="4">
        <v>0</v>
      </c>
      <c r="AA1078" s="4" t="s">
        <v>7805</v>
      </c>
      <c r="AB1078" s="6"/>
      <c r="AC1078" s="4">
        <v>1</v>
      </c>
      <c r="AD1078" s="4">
        <v>0</v>
      </c>
      <c r="AE1078" s="8">
        <v>45252</v>
      </c>
    </row>
    <row r="1079" customHeight="1" spans="1:31">
      <c r="A1079" s="2">
        <v>55501</v>
      </c>
      <c r="B1079" s="3" t="s">
        <v>15857</v>
      </c>
      <c r="C1079" s="4" t="s">
        <v>15858</v>
      </c>
      <c r="D1079" s="6"/>
      <c r="E1079" s="4" t="s">
        <v>15859</v>
      </c>
      <c r="F1079" s="6"/>
      <c r="G1079" s="4" t="s">
        <v>15860</v>
      </c>
      <c r="H1079" s="6"/>
      <c r="I1079" s="6"/>
      <c r="J1079" s="4" t="s">
        <v>14819</v>
      </c>
      <c r="K1079" s="4" t="s">
        <v>794</v>
      </c>
      <c r="L1079" s="6"/>
      <c r="M1079" s="6"/>
      <c r="N1079" s="6"/>
      <c r="O1079" s="4" t="s">
        <v>794</v>
      </c>
      <c r="P1079" s="6"/>
      <c r="Q1079" s="4" t="s">
        <v>15861</v>
      </c>
      <c r="R1079" s="4" t="s">
        <v>228</v>
      </c>
      <c r="S1079" s="4" t="s">
        <v>7802</v>
      </c>
      <c r="T1079" s="6"/>
      <c r="U1079" s="6"/>
      <c r="V1079" s="4" t="s">
        <v>15862</v>
      </c>
      <c r="W1079" s="4" t="s">
        <v>7778</v>
      </c>
      <c r="X1079" s="4">
        <v>0</v>
      </c>
      <c r="Y1079" s="4">
        <v>100</v>
      </c>
      <c r="Z1079" s="4">
        <v>0</v>
      </c>
      <c r="AA1079" s="4" t="s">
        <v>7805</v>
      </c>
      <c r="AB1079" s="6"/>
      <c r="AC1079" s="4">
        <v>1</v>
      </c>
      <c r="AD1079" s="4">
        <v>0</v>
      </c>
      <c r="AE1079" s="8">
        <v>45232</v>
      </c>
    </row>
    <row r="1080" customHeight="1" spans="1:31">
      <c r="A1080" s="2">
        <v>55522</v>
      </c>
      <c r="B1080" s="3" t="s">
        <v>15863</v>
      </c>
      <c r="C1080" s="4" t="s">
        <v>15864</v>
      </c>
      <c r="D1080" s="5">
        <v>44860</v>
      </c>
      <c r="E1080" s="4" t="s">
        <v>15865</v>
      </c>
      <c r="F1080" s="6"/>
      <c r="G1080" s="4" t="s">
        <v>8212</v>
      </c>
      <c r="H1080" s="6"/>
      <c r="I1080" s="6"/>
      <c r="J1080" s="4" t="s">
        <v>14819</v>
      </c>
      <c r="K1080" s="4" t="s">
        <v>15866</v>
      </c>
      <c r="L1080" s="6"/>
      <c r="M1080" s="6"/>
      <c r="N1080" s="6"/>
      <c r="O1080" s="4" t="s">
        <v>213</v>
      </c>
      <c r="P1080" s="4" t="s">
        <v>213</v>
      </c>
      <c r="Q1080" s="4">
        <v>403357</v>
      </c>
      <c r="R1080" s="4" t="s">
        <v>213</v>
      </c>
      <c r="S1080" s="4" t="s">
        <v>7975</v>
      </c>
      <c r="T1080" s="6"/>
      <c r="U1080" s="6"/>
      <c r="V1080" s="4" t="s">
        <v>15867</v>
      </c>
      <c r="W1080" s="4" t="s">
        <v>7778</v>
      </c>
      <c r="X1080" s="4">
        <v>0</v>
      </c>
      <c r="Y1080" s="4">
        <v>100</v>
      </c>
      <c r="Z1080" s="4">
        <v>0</v>
      </c>
      <c r="AA1080" s="4" t="s">
        <v>7805</v>
      </c>
      <c r="AB1080" s="6"/>
      <c r="AC1080" s="4">
        <v>1</v>
      </c>
      <c r="AD1080" s="4">
        <v>0</v>
      </c>
      <c r="AE1080" s="8">
        <v>45238</v>
      </c>
    </row>
    <row r="1081" customHeight="1" spans="1:31">
      <c r="A1081" s="2">
        <v>55527</v>
      </c>
      <c r="B1081" s="3" t="s">
        <v>15868</v>
      </c>
      <c r="C1081" s="4" t="s">
        <v>15869</v>
      </c>
      <c r="D1081" s="6"/>
      <c r="E1081" s="4" t="s">
        <v>10744</v>
      </c>
      <c r="F1081" s="6"/>
      <c r="G1081" s="4" t="s">
        <v>15870</v>
      </c>
      <c r="H1081" s="6"/>
      <c r="I1081" s="6"/>
      <c r="J1081" s="4" t="s">
        <v>14819</v>
      </c>
      <c r="K1081" s="4" t="s">
        <v>15871</v>
      </c>
      <c r="L1081" s="4" t="s">
        <v>9477</v>
      </c>
      <c r="M1081" s="6"/>
      <c r="N1081" s="6"/>
      <c r="O1081" s="4" t="s">
        <v>8622</v>
      </c>
      <c r="P1081" s="4" t="s">
        <v>540</v>
      </c>
      <c r="Q1081" s="4">
        <v>10036</v>
      </c>
      <c r="R1081" s="4" t="s">
        <v>229</v>
      </c>
      <c r="S1081" s="4" t="s">
        <v>7815</v>
      </c>
      <c r="T1081" s="6"/>
      <c r="U1081" s="6"/>
      <c r="V1081" s="4" t="s">
        <v>15872</v>
      </c>
      <c r="W1081" s="4" t="s">
        <v>7778</v>
      </c>
      <c r="X1081" s="4">
        <v>0</v>
      </c>
      <c r="Y1081" s="4">
        <v>100</v>
      </c>
      <c r="Z1081" s="4">
        <v>0</v>
      </c>
      <c r="AA1081" s="4" t="s">
        <v>7805</v>
      </c>
      <c r="AB1081" s="6"/>
      <c r="AC1081" s="4">
        <v>1</v>
      </c>
      <c r="AD1081" s="4">
        <v>0</v>
      </c>
      <c r="AE1081" s="8">
        <v>45265</v>
      </c>
    </row>
    <row r="1082" customHeight="1" spans="1:31">
      <c r="A1082" s="2">
        <v>55544</v>
      </c>
      <c r="B1082" s="3" t="s">
        <v>15873</v>
      </c>
      <c r="C1082" s="4" t="s">
        <v>15874</v>
      </c>
      <c r="D1082" s="6"/>
      <c r="E1082" s="4" t="s">
        <v>15875</v>
      </c>
      <c r="F1082" s="4" t="s">
        <v>15876</v>
      </c>
      <c r="G1082" s="4" t="s">
        <v>15877</v>
      </c>
      <c r="H1082" s="6"/>
      <c r="I1082" s="6"/>
      <c r="J1082" s="4" t="s">
        <v>14819</v>
      </c>
      <c r="K1082" s="4" t="s">
        <v>9518</v>
      </c>
      <c r="L1082" s="4" t="s">
        <v>15878</v>
      </c>
      <c r="M1082" s="6"/>
      <c r="N1082" s="6"/>
      <c r="O1082" s="4" t="s">
        <v>8969</v>
      </c>
      <c r="P1082" s="4" t="s">
        <v>566</v>
      </c>
      <c r="Q1082" s="4">
        <v>8050</v>
      </c>
      <c r="R1082" s="4" t="s">
        <v>221</v>
      </c>
      <c r="S1082" s="4" t="s">
        <v>7802</v>
      </c>
      <c r="T1082" s="6"/>
      <c r="U1082" s="6"/>
      <c r="V1082" s="4" t="s">
        <v>15879</v>
      </c>
      <c r="W1082" s="4" t="s">
        <v>7778</v>
      </c>
      <c r="X1082" s="4">
        <v>0</v>
      </c>
      <c r="Y1082" s="4">
        <v>100</v>
      </c>
      <c r="Z1082" s="4">
        <v>0</v>
      </c>
      <c r="AA1082" s="4" t="s">
        <v>7805</v>
      </c>
      <c r="AB1082" s="6"/>
      <c r="AC1082" s="4">
        <v>1</v>
      </c>
      <c r="AD1082" s="4">
        <v>0</v>
      </c>
      <c r="AE1082" s="8">
        <v>45239</v>
      </c>
    </row>
    <row r="1083" customHeight="1" spans="1:31">
      <c r="A1083" s="2">
        <v>55549</v>
      </c>
      <c r="B1083" s="3" t="s">
        <v>15880</v>
      </c>
      <c r="C1083" s="4" t="s">
        <v>15881</v>
      </c>
      <c r="D1083" s="6"/>
      <c r="E1083" s="4" t="s">
        <v>9128</v>
      </c>
      <c r="F1083" s="6"/>
      <c r="G1083" s="4" t="s">
        <v>15882</v>
      </c>
      <c r="H1083" s="6"/>
      <c r="I1083" s="6"/>
      <c r="J1083" s="4" t="s">
        <v>14819</v>
      </c>
      <c r="K1083" s="4" t="s">
        <v>15883</v>
      </c>
      <c r="L1083" s="4" t="s">
        <v>15884</v>
      </c>
      <c r="M1083" s="6"/>
      <c r="N1083" s="6"/>
      <c r="O1083" s="4" t="s">
        <v>8027</v>
      </c>
      <c r="P1083" s="4" t="s">
        <v>501</v>
      </c>
      <c r="Q1083" s="4">
        <v>95129</v>
      </c>
      <c r="R1083" s="4" t="s">
        <v>229</v>
      </c>
      <c r="S1083" s="4" t="s">
        <v>7815</v>
      </c>
      <c r="T1083" s="6"/>
      <c r="U1083" s="6"/>
      <c r="V1083" s="4" t="s">
        <v>15885</v>
      </c>
      <c r="W1083" s="4" t="s">
        <v>7778</v>
      </c>
      <c r="X1083" s="4">
        <v>0</v>
      </c>
      <c r="Y1083" s="4">
        <v>100</v>
      </c>
      <c r="Z1083" s="4">
        <v>0</v>
      </c>
      <c r="AA1083" s="4" t="s">
        <v>7805</v>
      </c>
      <c r="AB1083" s="6"/>
      <c r="AC1083" s="4">
        <v>1</v>
      </c>
      <c r="AD1083" s="4">
        <v>0</v>
      </c>
      <c r="AE1083" s="8">
        <v>45236</v>
      </c>
    </row>
    <row r="1084" customHeight="1" spans="1:31">
      <c r="A1084" s="2">
        <v>55550</v>
      </c>
      <c r="B1084" s="3" t="s">
        <v>15886</v>
      </c>
      <c r="C1084" s="4" t="s">
        <v>15887</v>
      </c>
      <c r="D1084" s="6"/>
      <c r="E1084" s="4" t="s">
        <v>15888</v>
      </c>
      <c r="F1084" s="6"/>
      <c r="G1084" s="4" t="s">
        <v>15889</v>
      </c>
      <c r="H1084" s="6"/>
      <c r="I1084" s="6"/>
      <c r="J1084" s="4" t="s">
        <v>14819</v>
      </c>
      <c r="K1084" s="4" t="s">
        <v>15890</v>
      </c>
      <c r="L1084" s="4" t="s">
        <v>15891</v>
      </c>
      <c r="M1084" s="6"/>
      <c r="N1084" s="6"/>
      <c r="O1084" s="4" t="s">
        <v>8649</v>
      </c>
      <c r="P1084" s="4" t="s">
        <v>495</v>
      </c>
      <c r="Q1084" s="4">
        <v>14482</v>
      </c>
      <c r="R1084" s="4" t="s">
        <v>193</v>
      </c>
      <c r="S1084" s="4" t="s">
        <v>7802</v>
      </c>
      <c r="T1084" s="6"/>
      <c r="U1084" s="6"/>
      <c r="V1084" s="4" t="s">
        <v>15892</v>
      </c>
      <c r="W1084" s="4" t="s">
        <v>7778</v>
      </c>
      <c r="X1084" s="4">
        <v>0</v>
      </c>
      <c r="Y1084" s="4">
        <v>100</v>
      </c>
      <c r="Z1084" s="4">
        <v>0</v>
      </c>
      <c r="AA1084" s="4" t="s">
        <v>7805</v>
      </c>
      <c r="AB1084" s="6"/>
      <c r="AC1084" s="4">
        <v>1</v>
      </c>
      <c r="AD1084" s="4">
        <v>0</v>
      </c>
      <c r="AE1084" s="8">
        <v>45212</v>
      </c>
    </row>
    <row r="1085" customHeight="1" spans="1:31">
      <c r="A1085" s="2">
        <v>55552</v>
      </c>
      <c r="B1085" s="3" t="s">
        <v>15893</v>
      </c>
      <c r="C1085" s="4" t="s">
        <v>15894</v>
      </c>
      <c r="D1085" s="6"/>
      <c r="E1085" s="4" t="s">
        <v>15895</v>
      </c>
      <c r="F1085" s="6"/>
      <c r="G1085" s="4" t="s">
        <v>15896</v>
      </c>
      <c r="H1085" s="6"/>
      <c r="I1085" s="6"/>
      <c r="J1085" s="4" t="s">
        <v>14819</v>
      </c>
      <c r="K1085" s="4" t="s">
        <v>14227</v>
      </c>
      <c r="L1085" s="6"/>
      <c r="M1085" s="6"/>
      <c r="N1085" s="6"/>
      <c r="O1085" s="4" t="s">
        <v>11788</v>
      </c>
      <c r="P1085" s="4" t="s">
        <v>501</v>
      </c>
      <c r="Q1085" s="4">
        <v>94305</v>
      </c>
      <c r="R1085" s="4" t="s">
        <v>229</v>
      </c>
      <c r="S1085" s="4" t="s">
        <v>7815</v>
      </c>
      <c r="T1085" s="6"/>
      <c r="U1085" s="6"/>
      <c r="V1085" s="4" t="s">
        <v>15897</v>
      </c>
      <c r="W1085" s="4" t="s">
        <v>7977</v>
      </c>
      <c r="X1085" s="4">
        <v>0</v>
      </c>
      <c r="Y1085" s="4">
        <v>50</v>
      </c>
      <c r="Z1085" s="4">
        <v>0</v>
      </c>
      <c r="AA1085" s="4" t="s">
        <v>7805</v>
      </c>
      <c r="AB1085" s="6"/>
      <c r="AC1085" s="4">
        <v>1</v>
      </c>
      <c r="AD1085" s="4">
        <v>0</v>
      </c>
      <c r="AE1085" s="8">
        <v>45241</v>
      </c>
    </row>
    <row r="1086" customHeight="1" spans="1:31">
      <c r="A1086" s="2">
        <v>55565</v>
      </c>
      <c r="B1086" s="3" t="s">
        <v>15898</v>
      </c>
      <c r="C1086" s="4" t="s">
        <v>15899</v>
      </c>
      <c r="D1086" s="6"/>
      <c r="E1086" s="4" t="s">
        <v>15900</v>
      </c>
      <c r="F1086" s="6"/>
      <c r="G1086" s="4" t="s">
        <v>8238</v>
      </c>
      <c r="H1086" s="6"/>
      <c r="I1086" s="6"/>
      <c r="J1086" s="4" t="s">
        <v>14819</v>
      </c>
      <c r="K1086" s="4" t="s">
        <v>15901</v>
      </c>
      <c r="L1086" s="4" t="s">
        <v>15902</v>
      </c>
      <c r="M1086" s="6"/>
      <c r="N1086" s="6"/>
      <c r="O1086" s="4" t="s">
        <v>11559</v>
      </c>
      <c r="P1086" s="4" t="s">
        <v>11560</v>
      </c>
      <c r="Q1086" s="4">
        <v>13561</v>
      </c>
      <c r="R1086" s="4" t="s">
        <v>218</v>
      </c>
      <c r="S1086" s="4" t="s">
        <v>7975</v>
      </c>
      <c r="T1086" s="6"/>
      <c r="U1086" s="6"/>
      <c r="V1086" s="4" t="s">
        <v>15903</v>
      </c>
      <c r="W1086" s="4" t="s">
        <v>7778</v>
      </c>
      <c r="X1086" s="4">
        <v>0</v>
      </c>
      <c r="Y1086" s="4">
        <v>100</v>
      </c>
      <c r="Z1086" s="4">
        <v>0</v>
      </c>
      <c r="AA1086" s="4" t="s">
        <v>7805</v>
      </c>
      <c r="AB1086" s="6"/>
      <c r="AC1086" s="4">
        <v>1</v>
      </c>
      <c r="AD1086" s="4">
        <v>0</v>
      </c>
      <c r="AE1086" s="8">
        <v>45201</v>
      </c>
    </row>
    <row r="1087" customHeight="1" spans="1:31">
      <c r="A1087" s="2">
        <v>55568</v>
      </c>
      <c r="B1087" s="3" t="s">
        <v>15904</v>
      </c>
      <c r="C1087" s="4" t="s">
        <v>15905</v>
      </c>
      <c r="D1087" s="6"/>
      <c r="E1087" s="4" t="s">
        <v>15906</v>
      </c>
      <c r="F1087" s="6"/>
      <c r="G1087" s="4" t="s">
        <v>8238</v>
      </c>
      <c r="H1087" s="6"/>
      <c r="I1087" s="6"/>
      <c r="J1087" s="4" t="s">
        <v>14819</v>
      </c>
      <c r="K1087" s="4" t="s">
        <v>15907</v>
      </c>
      <c r="L1087" s="4" t="s">
        <v>15908</v>
      </c>
      <c r="M1087" s="6"/>
      <c r="N1087" s="6"/>
      <c r="O1087" s="4" t="s">
        <v>11391</v>
      </c>
      <c r="P1087" s="6"/>
      <c r="Q1087" s="4">
        <v>6232</v>
      </c>
      <c r="R1087" s="4" t="s">
        <v>218</v>
      </c>
      <c r="S1087" s="4" t="s">
        <v>7975</v>
      </c>
      <c r="T1087" s="6"/>
      <c r="U1087" s="6"/>
      <c r="V1087" s="4" t="s">
        <v>15909</v>
      </c>
      <c r="W1087" s="4" t="s">
        <v>7778</v>
      </c>
      <c r="X1087" s="4">
        <v>0</v>
      </c>
      <c r="Y1087" s="4">
        <v>100</v>
      </c>
      <c r="Z1087" s="4">
        <v>0</v>
      </c>
      <c r="AA1087" s="4" t="s">
        <v>7805</v>
      </c>
      <c r="AB1087" s="6"/>
      <c r="AC1087" s="4">
        <v>1</v>
      </c>
      <c r="AD1087" s="4">
        <v>0</v>
      </c>
      <c r="AE1087" s="8">
        <v>45232</v>
      </c>
    </row>
    <row r="1088" customHeight="1" spans="1:31">
      <c r="A1088" s="2">
        <v>55576</v>
      </c>
      <c r="B1088" s="3" t="s">
        <v>15910</v>
      </c>
      <c r="C1088" s="4" t="s">
        <v>15911</v>
      </c>
      <c r="D1088" s="5">
        <v>45219</v>
      </c>
      <c r="E1088" s="4" t="s">
        <v>15912</v>
      </c>
      <c r="F1088" s="6"/>
      <c r="G1088" s="4" t="s">
        <v>15913</v>
      </c>
      <c r="H1088" s="3" t="s">
        <v>15914</v>
      </c>
      <c r="I1088" s="4" t="s">
        <v>7927</v>
      </c>
      <c r="J1088" s="4" t="s">
        <v>14358</v>
      </c>
      <c r="K1088" s="4" t="s">
        <v>15915</v>
      </c>
      <c r="L1088" s="6"/>
      <c r="M1088" s="6"/>
      <c r="N1088" s="6"/>
      <c r="O1088" s="4" t="s">
        <v>11040</v>
      </c>
      <c r="P1088" s="4" t="s">
        <v>15916</v>
      </c>
      <c r="Q1088" s="4" t="s">
        <v>14248</v>
      </c>
      <c r="R1088" s="4" t="s">
        <v>208</v>
      </c>
      <c r="S1088" s="4" t="s">
        <v>7802</v>
      </c>
      <c r="T1088" s="4">
        <v>0</v>
      </c>
      <c r="U1088" s="6"/>
      <c r="V1088" s="4" t="s">
        <v>15917</v>
      </c>
      <c r="W1088" s="4" t="s">
        <v>7778</v>
      </c>
      <c r="X1088" s="4">
        <v>0</v>
      </c>
      <c r="Y1088" s="4">
        <v>100</v>
      </c>
      <c r="Z1088" s="4">
        <v>0</v>
      </c>
      <c r="AA1088" s="4" t="s">
        <v>7805</v>
      </c>
      <c r="AB1088" s="6"/>
      <c r="AC1088" s="4">
        <v>1</v>
      </c>
      <c r="AD1088" s="4">
        <v>0</v>
      </c>
      <c r="AE1088" s="8">
        <v>45259</v>
      </c>
    </row>
    <row r="1089" customHeight="1" spans="1:31">
      <c r="A1089" s="2">
        <v>55590</v>
      </c>
      <c r="B1089" s="3" t="s">
        <v>15918</v>
      </c>
      <c r="C1089" s="4" t="s">
        <v>15919</v>
      </c>
      <c r="D1089" s="6"/>
      <c r="E1089" s="4" t="s">
        <v>15920</v>
      </c>
      <c r="F1089" s="6"/>
      <c r="G1089" s="4" t="s">
        <v>8343</v>
      </c>
      <c r="H1089" s="6"/>
      <c r="I1089" s="6"/>
      <c r="J1089" s="4" t="s">
        <v>14819</v>
      </c>
      <c r="K1089" s="4" t="s">
        <v>15921</v>
      </c>
      <c r="L1089" s="4" t="s">
        <v>15922</v>
      </c>
      <c r="M1089" s="6"/>
      <c r="N1089" s="6"/>
      <c r="O1089" s="4" t="s">
        <v>8243</v>
      </c>
      <c r="P1089" s="6"/>
      <c r="Q1089" s="4">
        <v>4733</v>
      </c>
      <c r="R1089" s="4" t="s">
        <v>218</v>
      </c>
      <c r="S1089" s="4" t="s">
        <v>7975</v>
      </c>
      <c r="T1089" s="6"/>
      <c r="U1089" s="6"/>
      <c r="V1089" s="4" t="s">
        <v>15923</v>
      </c>
      <c r="W1089" s="4" t="s">
        <v>7778</v>
      </c>
      <c r="X1089" s="4">
        <v>0</v>
      </c>
      <c r="Y1089" s="4">
        <v>100</v>
      </c>
      <c r="Z1089" s="4">
        <v>0</v>
      </c>
      <c r="AA1089" s="4" t="s">
        <v>7805</v>
      </c>
      <c r="AB1089" s="6"/>
      <c r="AC1089" s="4">
        <v>1</v>
      </c>
      <c r="AD1089" s="4">
        <v>0</v>
      </c>
      <c r="AE1089" s="8">
        <v>45209</v>
      </c>
    </row>
    <row r="1090" customHeight="1" spans="1:31">
      <c r="A1090" s="2">
        <v>55667</v>
      </c>
      <c r="B1090" s="3" t="s">
        <v>15924</v>
      </c>
      <c r="C1090" s="4" t="s">
        <v>15925</v>
      </c>
      <c r="D1090" s="6"/>
      <c r="E1090" s="4" t="s">
        <v>15926</v>
      </c>
      <c r="F1090" s="6"/>
      <c r="G1090" s="4" t="s">
        <v>15927</v>
      </c>
      <c r="H1090" s="6"/>
      <c r="I1090" s="6"/>
      <c r="J1090" s="4" t="s">
        <v>14819</v>
      </c>
      <c r="K1090" s="4" t="s">
        <v>15928</v>
      </c>
      <c r="L1090" s="4" t="s">
        <v>15929</v>
      </c>
      <c r="M1090" s="6"/>
      <c r="N1090" s="6"/>
      <c r="O1090" s="4" t="s">
        <v>15930</v>
      </c>
      <c r="P1090" s="4" t="s">
        <v>529</v>
      </c>
      <c r="Q1090" s="4">
        <v>21043</v>
      </c>
      <c r="R1090" s="4" t="s">
        <v>229</v>
      </c>
      <c r="S1090" s="4" t="s">
        <v>7815</v>
      </c>
      <c r="T1090" s="6"/>
      <c r="U1090" s="6"/>
      <c r="V1090" s="4" t="s">
        <v>15931</v>
      </c>
      <c r="W1090" s="4" t="s">
        <v>7977</v>
      </c>
      <c r="X1090" s="4">
        <v>0</v>
      </c>
      <c r="Y1090" s="4">
        <v>50</v>
      </c>
      <c r="Z1090" s="4">
        <v>0</v>
      </c>
      <c r="AA1090" s="4" t="s">
        <v>7805</v>
      </c>
      <c r="AB1090" s="6"/>
      <c r="AC1090" s="4">
        <v>1</v>
      </c>
      <c r="AD1090" s="4">
        <v>0</v>
      </c>
      <c r="AE1090" s="8">
        <v>45237</v>
      </c>
    </row>
    <row r="1091" customHeight="1" spans="1:31">
      <c r="A1091" s="2">
        <v>55712</v>
      </c>
      <c r="B1091" s="3" t="s">
        <v>15932</v>
      </c>
      <c r="C1091" s="4" t="s">
        <v>15933</v>
      </c>
      <c r="D1091" s="6"/>
      <c r="E1091" s="4" t="s">
        <v>15934</v>
      </c>
      <c r="F1091" s="6"/>
      <c r="G1091" s="4" t="s">
        <v>15935</v>
      </c>
      <c r="H1091" s="6"/>
      <c r="I1091" s="6"/>
      <c r="J1091" s="4" t="s">
        <v>14819</v>
      </c>
      <c r="K1091" s="4" t="s">
        <v>15936</v>
      </c>
      <c r="L1091" s="4" t="s">
        <v>15937</v>
      </c>
      <c r="M1091" s="6"/>
      <c r="N1091" s="6"/>
      <c r="O1091" s="4" t="s">
        <v>15938</v>
      </c>
      <c r="P1091" s="4" t="s">
        <v>8567</v>
      </c>
      <c r="Q1091" s="4">
        <v>80023</v>
      </c>
      <c r="R1091" s="4" t="s">
        <v>229</v>
      </c>
      <c r="S1091" s="4" t="s">
        <v>7815</v>
      </c>
      <c r="T1091" s="6"/>
      <c r="U1091" s="6"/>
      <c r="V1091" s="4" t="s">
        <v>15939</v>
      </c>
      <c r="W1091" s="4" t="s">
        <v>7778</v>
      </c>
      <c r="X1091" s="4">
        <v>0</v>
      </c>
      <c r="Y1091" s="4">
        <v>100</v>
      </c>
      <c r="Z1091" s="4">
        <v>0</v>
      </c>
      <c r="AA1091" s="4" t="s">
        <v>7805</v>
      </c>
      <c r="AB1091" s="6"/>
      <c r="AC1091" s="4">
        <v>1</v>
      </c>
      <c r="AD1091" s="4">
        <v>0</v>
      </c>
      <c r="AE1091" s="8">
        <v>45231</v>
      </c>
    </row>
    <row r="1092" customHeight="1" spans="1:31">
      <c r="A1092" s="2">
        <v>55724</v>
      </c>
      <c r="B1092" s="3" t="s">
        <v>15940</v>
      </c>
      <c r="C1092" s="4" t="s">
        <v>15941</v>
      </c>
      <c r="D1092" s="6"/>
      <c r="E1092" s="4" t="s">
        <v>15942</v>
      </c>
      <c r="F1092" s="6"/>
      <c r="G1092" s="4" t="s">
        <v>15943</v>
      </c>
      <c r="H1092" s="6"/>
      <c r="I1092" s="6"/>
      <c r="J1092" s="4" t="s">
        <v>14819</v>
      </c>
      <c r="K1092" s="4" t="s">
        <v>15944</v>
      </c>
      <c r="L1092" s="4" t="s">
        <v>15945</v>
      </c>
      <c r="M1092" s="6"/>
      <c r="N1092" s="6"/>
      <c r="O1092" s="4" t="s">
        <v>15946</v>
      </c>
      <c r="P1092" s="4" t="s">
        <v>520</v>
      </c>
      <c r="Q1092" s="4" t="s">
        <v>15947</v>
      </c>
      <c r="R1092" s="4" t="s">
        <v>201</v>
      </c>
      <c r="S1092" s="4" t="s">
        <v>7975</v>
      </c>
      <c r="T1092" s="6"/>
      <c r="U1092" s="6"/>
      <c r="V1092" s="4" t="s">
        <v>15948</v>
      </c>
      <c r="W1092" s="4" t="s">
        <v>7778</v>
      </c>
      <c r="X1092" s="4">
        <v>0</v>
      </c>
      <c r="Y1092" s="4">
        <v>100</v>
      </c>
      <c r="Z1092" s="4">
        <v>0</v>
      </c>
      <c r="AA1092" s="4" t="s">
        <v>7779</v>
      </c>
      <c r="AB1092" s="6"/>
      <c r="AC1092" s="4">
        <v>1</v>
      </c>
      <c r="AD1092" s="4">
        <v>0</v>
      </c>
      <c r="AE1092" s="8">
        <v>45192.7934953704</v>
      </c>
    </row>
    <row r="1093" customHeight="1" spans="1:31">
      <c r="A1093" s="2">
        <v>55733</v>
      </c>
      <c r="B1093" s="3" t="s">
        <v>15949</v>
      </c>
      <c r="C1093" s="4" t="s">
        <v>15950</v>
      </c>
      <c r="D1093" s="6"/>
      <c r="E1093" s="4" t="s">
        <v>15951</v>
      </c>
      <c r="F1093" s="6"/>
      <c r="G1093" s="4" t="s">
        <v>15952</v>
      </c>
      <c r="H1093" s="6"/>
      <c r="I1093" s="6"/>
      <c r="J1093" s="4" t="s">
        <v>14819</v>
      </c>
      <c r="K1093" s="4" t="s">
        <v>15953</v>
      </c>
      <c r="L1093" s="6"/>
      <c r="M1093" s="6"/>
      <c r="N1093" s="6"/>
      <c r="O1093" s="4" t="s">
        <v>15954</v>
      </c>
      <c r="P1093" s="4" t="s">
        <v>535</v>
      </c>
      <c r="Q1093" s="4" t="s">
        <v>15955</v>
      </c>
      <c r="R1093" s="4" t="s">
        <v>203</v>
      </c>
      <c r="S1093" s="4" t="s">
        <v>7802</v>
      </c>
      <c r="T1093" s="6"/>
      <c r="U1093" s="6"/>
      <c r="V1093" s="4" t="s">
        <v>15956</v>
      </c>
      <c r="W1093" s="4" t="s">
        <v>7778</v>
      </c>
      <c r="X1093" s="4">
        <v>0</v>
      </c>
      <c r="Y1093" s="4">
        <v>100</v>
      </c>
      <c r="Z1093" s="4">
        <v>0</v>
      </c>
      <c r="AA1093" s="4" t="s">
        <v>7805</v>
      </c>
      <c r="AB1093" s="6"/>
      <c r="AC1093" s="4">
        <v>1</v>
      </c>
      <c r="AD1093" s="4">
        <v>0</v>
      </c>
      <c r="AE1093" s="8">
        <v>45211</v>
      </c>
    </row>
    <row r="1094" customHeight="1" spans="1:31">
      <c r="A1094" s="2">
        <v>55755</v>
      </c>
      <c r="B1094" s="3" t="s">
        <v>15957</v>
      </c>
      <c r="C1094" s="4" t="s">
        <v>15958</v>
      </c>
      <c r="D1094" s="6"/>
      <c r="E1094" s="4" t="s">
        <v>15959</v>
      </c>
      <c r="F1094" s="6"/>
      <c r="G1094" s="4" t="s">
        <v>13094</v>
      </c>
      <c r="H1094" s="6"/>
      <c r="I1094" s="6"/>
      <c r="J1094" s="4" t="s">
        <v>14819</v>
      </c>
      <c r="K1094" s="4" t="s">
        <v>15960</v>
      </c>
      <c r="L1094" s="4" t="s">
        <v>15961</v>
      </c>
      <c r="M1094" s="6"/>
      <c r="N1094" s="6"/>
      <c r="O1094" s="4" t="s">
        <v>15962</v>
      </c>
      <c r="P1094" s="4" t="s">
        <v>540</v>
      </c>
      <c r="Q1094" s="4" t="s">
        <v>15963</v>
      </c>
      <c r="R1094" s="4" t="s">
        <v>229</v>
      </c>
      <c r="S1094" s="4" t="s">
        <v>7815</v>
      </c>
      <c r="T1094" s="6"/>
      <c r="U1094" s="6"/>
      <c r="V1094" s="4" t="s">
        <v>15964</v>
      </c>
      <c r="W1094" s="4" t="s">
        <v>7778</v>
      </c>
      <c r="X1094" s="4">
        <v>0</v>
      </c>
      <c r="Y1094" s="4">
        <v>100</v>
      </c>
      <c r="Z1094" s="4">
        <v>0</v>
      </c>
      <c r="AA1094" s="4" t="s">
        <v>7779</v>
      </c>
      <c r="AB1094" s="6"/>
      <c r="AC1094" s="4">
        <v>1</v>
      </c>
      <c r="AD1094" s="4">
        <v>0</v>
      </c>
      <c r="AE1094" s="8">
        <v>45045.2293634259</v>
      </c>
    </row>
    <row r="1095" customHeight="1" spans="1:31">
      <c r="A1095" s="2">
        <v>55766</v>
      </c>
      <c r="B1095" s="3" t="s">
        <v>15965</v>
      </c>
      <c r="C1095" s="4" t="s">
        <v>15966</v>
      </c>
      <c r="D1095" s="5">
        <v>44943</v>
      </c>
      <c r="E1095" s="4" t="s">
        <v>15967</v>
      </c>
      <c r="F1095" s="6"/>
      <c r="G1095" s="4" t="s">
        <v>15968</v>
      </c>
      <c r="H1095" s="6"/>
      <c r="I1095" s="6"/>
      <c r="J1095" s="4" t="s">
        <v>14358</v>
      </c>
      <c r="K1095" s="4" t="s">
        <v>15969</v>
      </c>
      <c r="L1095" s="6"/>
      <c r="M1095" s="6"/>
      <c r="N1095" s="6"/>
      <c r="O1095" s="4" t="s">
        <v>213</v>
      </c>
      <c r="P1095" s="4" t="s">
        <v>213</v>
      </c>
      <c r="Q1095" s="4">
        <v>153095</v>
      </c>
      <c r="R1095" s="4" t="s">
        <v>213</v>
      </c>
      <c r="S1095" s="4" t="s">
        <v>7975</v>
      </c>
      <c r="T1095" s="6"/>
      <c r="U1095" s="6"/>
      <c r="V1095" s="4" t="s">
        <v>15970</v>
      </c>
      <c r="W1095" s="4" t="s">
        <v>7778</v>
      </c>
      <c r="X1095" s="4">
        <v>0</v>
      </c>
      <c r="Y1095" s="4">
        <v>100</v>
      </c>
      <c r="Z1095" s="4">
        <v>0</v>
      </c>
      <c r="AA1095" s="4" t="s">
        <v>7805</v>
      </c>
      <c r="AB1095" s="6"/>
      <c r="AC1095" s="4">
        <v>1</v>
      </c>
      <c r="AD1095" s="4">
        <v>0</v>
      </c>
      <c r="AE1095" s="8">
        <v>45246</v>
      </c>
    </row>
    <row r="1096" customHeight="1" spans="1:31">
      <c r="A1096" s="2">
        <v>55806</v>
      </c>
      <c r="B1096" s="3" t="s">
        <v>15971</v>
      </c>
      <c r="C1096" s="4" t="s">
        <v>15972</v>
      </c>
      <c r="D1096" s="6"/>
      <c r="E1096" s="4" t="s">
        <v>15973</v>
      </c>
      <c r="F1096" s="6"/>
      <c r="G1096" s="4" t="s">
        <v>15974</v>
      </c>
      <c r="H1096" s="6"/>
      <c r="I1096" s="6"/>
      <c r="J1096" s="4" t="s">
        <v>14819</v>
      </c>
      <c r="K1096" s="4" t="s">
        <v>15975</v>
      </c>
      <c r="L1096" s="4" t="s">
        <v>15976</v>
      </c>
      <c r="M1096" s="6"/>
      <c r="N1096" s="6"/>
      <c r="O1096" s="4" t="s">
        <v>15977</v>
      </c>
      <c r="P1096" s="4" t="s">
        <v>15978</v>
      </c>
      <c r="Q1096" s="4">
        <v>4248044</v>
      </c>
      <c r="R1096" s="4" t="s">
        <v>198</v>
      </c>
      <c r="S1096" s="4" t="s">
        <v>14594</v>
      </c>
      <c r="T1096" s="6"/>
      <c r="U1096" s="6"/>
      <c r="V1096" s="4" t="s">
        <v>15979</v>
      </c>
      <c r="W1096" s="4" t="s">
        <v>7977</v>
      </c>
      <c r="X1096" s="4">
        <v>0</v>
      </c>
      <c r="Y1096" s="4">
        <v>50</v>
      </c>
      <c r="Z1096" s="4">
        <v>0</v>
      </c>
      <c r="AA1096" s="4" t="s">
        <v>7805</v>
      </c>
      <c r="AB1096" s="6"/>
      <c r="AC1096" s="4">
        <v>1</v>
      </c>
      <c r="AD1096" s="4">
        <v>0</v>
      </c>
      <c r="AE1096" s="8">
        <v>45242</v>
      </c>
    </row>
    <row r="1097" customHeight="1" spans="1:31">
      <c r="A1097" s="2">
        <v>55815</v>
      </c>
      <c r="B1097" s="3" t="s">
        <v>15980</v>
      </c>
      <c r="C1097" s="4" t="s">
        <v>15981</v>
      </c>
      <c r="D1097" s="6"/>
      <c r="E1097" s="4" t="s">
        <v>15982</v>
      </c>
      <c r="F1097" s="6"/>
      <c r="G1097" s="4" t="s">
        <v>15983</v>
      </c>
      <c r="H1097" s="6"/>
      <c r="I1097" s="6"/>
      <c r="J1097" s="4" t="s">
        <v>14358</v>
      </c>
      <c r="K1097" s="4" t="s">
        <v>15984</v>
      </c>
      <c r="L1097" s="4" t="s">
        <v>15985</v>
      </c>
      <c r="M1097" s="6"/>
      <c r="N1097" s="6"/>
      <c r="O1097" s="4" t="s">
        <v>14111</v>
      </c>
      <c r="P1097" s="4" t="s">
        <v>8338</v>
      </c>
      <c r="Q1097" s="4">
        <v>27514</v>
      </c>
      <c r="R1097" s="4" t="s">
        <v>229</v>
      </c>
      <c r="S1097" s="4" t="s">
        <v>7815</v>
      </c>
      <c r="T1097" s="6"/>
      <c r="U1097" s="6"/>
      <c r="V1097" s="4" t="s">
        <v>15986</v>
      </c>
      <c r="W1097" s="4" t="s">
        <v>7977</v>
      </c>
      <c r="X1097" s="4">
        <v>0</v>
      </c>
      <c r="Y1097" s="4">
        <v>50</v>
      </c>
      <c r="Z1097" s="4">
        <v>0</v>
      </c>
      <c r="AA1097" s="4" t="s">
        <v>7805</v>
      </c>
      <c r="AB1097" s="6"/>
      <c r="AC1097" s="4">
        <v>1</v>
      </c>
      <c r="AD1097" s="4">
        <v>0</v>
      </c>
      <c r="AE1097" s="8">
        <v>45223</v>
      </c>
    </row>
    <row r="1098" customHeight="1" spans="1:31">
      <c r="A1098" s="2">
        <v>55816</v>
      </c>
      <c r="B1098" s="3" t="s">
        <v>15987</v>
      </c>
      <c r="C1098" s="4" t="s">
        <v>15988</v>
      </c>
      <c r="D1098" s="6"/>
      <c r="E1098" s="4" t="s">
        <v>8616</v>
      </c>
      <c r="F1098" s="6"/>
      <c r="G1098" s="4" t="s">
        <v>15989</v>
      </c>
      <c r="H1098" s="6"/>
      <c r="I1098" s="6"/>
      <c r="J1098" s="4" t="s">
        <v>14819</v>
      </c>
      <c r="K1098" s="4" t="s">
        <v>15990</v>
      </c>
      <c r="L1098" s="6"/>
      <c r="M1098" s="6"/>
      <c r="N1098" s="6"/>
      <c r="O1098" s="4" t="s">
        <v>10014</v>
      </c>
      <c r="P1098" s="4" t="s">
        <v>524</v>
      </c>
      <c r="Q1098" s="4">
        <v>2115</v>
      </c>
      <c r="R1098" s="4" t="s">
        <v>229</v>
      </c>
      <c r="S1098" s="4" t="s">
        <v>7815</v>
      </c>
      <c r="T1098" s="6"/>
      <c r="U1098" s="6"/>
      <c r="V1098" s="4" t="s">
        <v>15991</v>
      </c>
      <c r="W1098" s="4" t="s">
        <v>7778</v>
      </c>
      <c r="X1098" s="4">
        <v>0</v>
      </c>
      <c r="Y1098" s="4">
        <v>100</v>
      </c>
      <c r="Z1098" s="4">
        <v>0</v>
      </c>
      <c r="AA1098" s="4" t="s">
        <v>7779</v>
      </c>
      <c r="AB1098" s="6"/>
      <c r="AC1098" s="4">
        <v>1</v>
      </c>
      <c r="AD1098" s="4">
        <v>0</v>
      </c>
      <c r="AE1098" s="8">
        <v>44969.5881828704</v>
      </c>
    </row>
    <row r="1099" customHeight="1" spans="1:31">
      <c r="A1099" s="2">
        <v>55817</v>
      </c>
      <c r="B1099" s="3" t="s">
        <v>15992</v>
      </c>
      <c r="C1099" s="4" t="s">
        <v>15993</v>
      </c>
      <c r="D1099" s="6"/>
      <c r="E1099" s="4" t="s">
        <v>15994</v>
      </c>
      <c r="F1099" s="6"/>
      <c r="G1099" s="4" t="s">
        <v>15995</v>
      </c>
      <c r="H1099" s="6"/>
      <c r="I1099" s="6"/>
      <c r="J1099" s="4" t="s">
        <v>14358</v>
      </c>
      <c r="K1099" s="4" t="s">
        <v>15996</v>
      </c>
      <c r="L1099" s="6"/>
      <c r="M1099" s="6"/>
      <c r="N1099" s="6"/>
      <c r="O1099" s="4" t="s">
        <v>11576</v>
      </c>
      <c r="P1099" s="4" t="s">
        <v>10598</v>
      </c>
      <c r="Q1099" s="4">
        <v>1020</v>
      </c>
      <c r="R1099" s="4" t="s">
        <v>221</v>
      </c>
      <c r="S1099" s="4" t="s">
        <v>7802</v>
      </c>
      <c r="T1099" s="6"/>
      <c r="U1099" s="6"/>
      <c r="V1099" s="4" t="s">
        <v>15997</v>
      </c>
      <c r="W1099" s="4" t="s">
        <v>7977</v>
      </c>
      <c r="X1099" s="4">
        <v>0</v>
      </c>
      <c r="Y1099" s="4">
        <v>50</v>
      </c>
      <c r="Z1099" s="4">
        <v>0</v>
      </c>
      <c r="AA1099" s="4" t="s">
        <v>7779</v>
      </c>
      <c r="AB1099" s="6"/>
      <c r="AC1099" s="4">
        <v>1</v>
      </c>
      <c r="AD1099" s="4">
        <v>0</v>
      </c>
      <c r="AE1099" s="8">
        <v>45045.2593055556</v>
      </c>
    </row>
    <row r="1100" customHeight="1" spans="1:31">
      <c r="A1100" s="2">
        <v>55822</v>
      </c>
      <c r="B1100" s="3" t="s">
        <v>15998</v>
      </c>
      <c r="C1100" s="4" t="s">
        <v>15999</v>
      </c>
      <c r="D1100" s="6"/>
      <c r="E1100" s="4" t="s">
        <v>16000</v>
      </c>
      <c r="F1100" s="6"/>
      <c r="G1100" s="4" t="s">
        <v>16001</v>
      </c>
      <c r="H1100" s="6"/>
      <c r="I1100" s="6"/>
      <c r="J1100" s="4" t="s">
        <v>14819</v>
      </c>
      <c r="K1100" s="4" t="s">
        <v>16002</v>
      </c>
      <c r="L1100" s="4" t="s">
        <v>16003</v>
      </c>
      <c r="M1100" s="6"/>
      <c r="N1100" s="6"/>
      <c r="O1100" s="4" t="s">
        <v>16004</v>
      </c>
      <c r="P1100" s="4" t="s">
        <v>10750</v>
      </c>
      <c r="Q1100" s="4">
        <v>5442229</v>
      </c>
      <c r="R1100" s="4" t="s">
        <v>198</v>
      </c>
      <c r="S1100" s="4" t="s">
        <v>14594</v>
      </c>
      <c r="T1100" s="6"/>
      <c r="U1100" s="6"/>
      <c r="V1100" s="4" t="s">
        <v>16005</v>
      </c>
      <c r="W1100" s="4" t="s">
        <v>7977</v>
      </c>
      <c r="X1100" s="4">
        <v>0</v>
      </c>
      <c r="Y1100" s="4">
        <v>50</v>
      </c>
      <c r="Z1100" s="4">
        <v>0</v>
      </c>
      <c r="AA1100" s="4" t="s">
        <v>7805</v>
      </c>
      <c r="AB1100" s="6"/>
      <c r="AC1100" s="4">
        <v>1</v>
      </c>
      <c r="AD1100" s="4">
        <v>0</v>
      </c>
      <c r="AE1100" s="8">
        <v>45234</v>
      </c>
    </row>
    <row r="1101" customHeight="1" spans="1:31">
      <c r="A1101" s="2">
        <v>55853</v>
      </c>
      <c r="B1101" s="3" t="s">
        <v>16006</v>
      </c>
      <c r="C1101" s="4" t="s">
        <v>16007</v>
      </c>
      <c r="D1101" s="5">
        <v>45177</v>
      </c>
      <c r="E1101" s="4" t="s">
        <v>16008</v>
      </c>
      <c r="F1101" s="6"/>
      <c r="G1101" s="4" t="s">
        <v>7971</v>
      </c>
      <c r="H1101" s="6"/>
      <c r="I1101" s="6"/>
      <c r="J1101" s="4" t="s">
        <v>14819</v>
      </c>
      <c r="K1101" s="4" t="s">
        <v>16009</v>
      </c>
      <c r="L1101" s="6"/>
      <c r="M1101" s="6"/>
      <c r="N1101" s="6"/>
      <c r="O1101" s="4" t="s">
        <v>16010</v>
      </c>
      <c r="P1101" s="4" t="s">
        <v>9672</v>
      </c>
      <c r="Q1101" s="4">
        <v>200240</v>
      </c>
      <c r="R1101" s="4" t="s">
        <v>184</v>
      </c>
      <c r="S1101" s="4" t="s">
        <v>7975</v>
      </c>
      <c r="T1101" s="6"/>
      <c r="U1101" s="6"/>
      <c r="V1101" s="4" t="s">
        <v>16011</v>
      </c>
      <c r="W1101" s="4" t="s">
        <v>7977</v>
      </c>
      <c r="X1101" s="4">
        <v>0</v>
      </c>
      <c r="Y1101" s="4">
        <v>50</v>
      </c>
      <c r="Z1101" s="4">
        <v>0</v>
      </c>
      <c r="AA1101" s="4" t="s">
        <v>7805</v>
      </c>
      <c r="AB1101" s="6"/>
      <c r="AC1101" s="4">
        <v>1</v>
      </c>
      <c r="AD1101" s="4">
        <v>0</v>
      </c>
      <c r="AE1101" s="8">
        <v>45223</v>
      </c>
    </row>
    <row r="1102" customHeight="1" spans="1:31">
      <c r="A1102" s="2">
        <v>55872</v>
      </c>
      <c r="B1102" s="3" t="s">
        <v>16012</v>
      </c>
      <c r="C1102" s="4" t="s">
        <v>16013</v>
      </c>
      <c r="D1102" s="6"/>
      <c r="E1102" s="4" t="s">
        <v>9552</v>
      </c>
      <c r="F1102" s="4" t="s">
        <v>16014</v>
      </c>
      <c r="G1102" s="4" t="s">
        <v>16015</v>
      </c>
      <c r="H1102" s="6"/>
      <c r="I1102" s="6"/>
      <c r="J1102" s="4" t="s">
        <v>14819</v>
      </c>
      <c r="K1102" s="4" t="s">
        <v>16016</v>
      </c>
      <c r="L1102" s="4" t="s">
        <v>16017</v>
      </c>
      <c r="M1102" s="6"/>
      <c r="N1102" s="6"/>
      <c r="O1102" s="4" t="s">
        <v>7987</v>
      </c>
      <c r="P1102" s="4" t="s">
        <v>524</v>
      </c>
      <c r="Q1102" s="4">
        <v>2139</v>
      </c>
      <c r="R1102" s="4" t="s">
        <v>229</v>
      </c>
      <c r="S1102" s="4" t="s">
        <v>7815</v>
      </c>
      <c r="T1102" s="6"/>
      <c r="U1102" s="6"/>
      <c r="V1102" s="4" t="s">
        <v>16018</v>
      </c>
      <c r="W1102" s="4" t="s">
        <v>7977</v>
      </c>
      <c r="X1102" s="4">
        <v>0</v>
      </c>
      <c r="Y1102" s="4">
        <v>50</v>
      </c>
      <c r="Z1102" s="4">
        <v>0</v>
      </c>
      <c r="AA1102" s="4" t="s">
        <v>7805</v>
      </c>
      <c r="AB1102" s="6"/>
      <c r="AC1102" s="4">
        <v>1</v>
      </c>
      <c r="AD1102" s="4">
        <v>0</v>
      </c>
      <c r="AE1102" s="8">
        <v>45242</v>
      </c>
    </row>
    <row r="1103" customHeight="1" spans="1:31">
      <c r="A1103" s="2">
        <v>55873</v>
      </c>
      <c r="B1103" s="3" t="s">
        <v>16019</v>
      </c>
      <c r="C1103" s="4" t="s">
        <v>16020</v>
      </c>
      <c r="D1103" s="6"/>
      <c r="E1103" s="4" t="s">
        <v>9814</v>
      </c>
      <c r="F1103" s="4" t="s">
        <v>12252</v>
      </c>
      <c r="G1103" s="4" t="s">
        <v>11803</v>
      </c>
      <c r="H1103" s="6"/>
      <c r="I1103" s="6"/>
      <c r="J1103" s="4" t="s">
        <v>14819</v>
      </c>
      <c r="K1103" s="4" t="s">
        <v>16021</v>
      </c>
      <c r="L1103" s="4" t="s">
        <v>15011</v>
      </c>
      <c r="M1103" s="6"/>
      <c r="N1103" s="6"/>
      <c r="O1103" s="4" t="s">
        <v>9678</v>
      </c>
      <c r="P1103" s="4" t="s">
        <v>9680</v>
      </c>
      <c r="Q1103" s="4" t="s">
        <v>16022</v>
      </c>
      <c r="R1103" s="4" t="s">
        <v>228</v>
      </c>
      <c r="S1103" s="4" t="s">
        <v>7802</v>
      </c>
      <c r="T1103" s="6"/>
      <c r="U1103" s="6"/>
      <c r="V1103" s="4" t="s">
        <v>16023</v>
      </c>
      <c r="W1103" s="4" t="s">
        <v>7977</v>
      </c>
      <c r="X1103" s="4">
        <v>0</v>
      </c>
      <c r="Y1103" s="4">
        <v>50</v>
      </c>
      <c r="Z1103" s="4">
        <v>0</v>
      </c>
      <c r="AA1103" s="4" t="s">
        <v>7805</v>
      </c>
      <c r="AB1103" s="6"/>
      <c r="AC1103" s="4">
        <v>1</v>
      </c>
      <c r="AD1103" s="4">
        <v>0</v>
      </c>
      <c r="AE1103" s="8">
        <v>45237</v>
      </c>
    </row>
    <row r="1104" customHeight="1" spans="1:31">
      <c r="A1104" s="2">
        <v>55894</v>
      </c>
      <c r="B1104" s="3" t="s">
        <v>16024</v>
      </c>
      <c r="C1104" s="4" t="s">
        <v>16025</v>
      </c>
      <c r="D1104" s="6"/>
      <c r="E1104" s="4" t="s">
        <v>16026</v>
      </c>
      <c r="F1104" s="4" t="s">
        <v>16027</v>
      </c>
      <c r="G1104" s="4" t="s">
        <v>16028</v>
      </c>
      <c r="H1104" s="6"/>
      <c r="I1104" s="6"/>
      <c r="J1104" s="4" t="s">
        <v>14819</v>
      </c>
      <c r="K1104" s="4" t="s">
        <v>16029</v>
      </c>
      <c r="L1104" s="4" t="s">
        <v>16029</v>
      </c>
      <c r="M1104" s="6"/>
      <c r="N1104" s="6"/>
      <c r="O1104" s="4" t="s">
        <v>16030</v>
      </c>
      <c r="P1104" s="4" t="s">
        <v>16031</v>
      </c>
      <c r="Q1104" s="4">
        <v>50663</v>
      </c>
      <c r="R1104" s="4" t="s">
        <v>211</v>
      </c>
      <c r="S1104" s="4" t="s">
        <v>7789</v>
      </c>
      <c r="T1104" s="6"/>
      <c r="U1104" s="6"/>
      <c r="V1104" s="4" t="s">
        <v>16032</v>
      </c>
      <c r="W1104" s="4" t="s">
        <v>7778</v>
      </c>
      <c r="X1104" s="4">
        <v>0</v>
      </c>
      <c r="Y1104" s="4">
        <v>100</v>
      </c>
      <c r="Z1104" s="4">
        <v>0</v>
      </c>
      <c r="AA1104" s="4" t="s">
        <v>7805</v>
      </c>
      <c r="AB1104" s="6"/>
      <c r="AC1104" s="4">
        <v>1</v>
      </c>
      <c r="AD1104" s="4">
        <v>0</v>
      </c>
      <c r="AE1104" s="8">
        <v>45236</v>
      </c>
    </row>
    <row r="1105" customHeight="1" spans="1:31">
      <c r="A1105" s="2">
        <v>55914</v>
      </c>
      <c r="B1105" s="3" t="s">
        <v>16033</v>
      </c>
      <c r="C1105" s="4" t="s">
        <v>16034</v>
      </c>
      <c r="D1105" s="6"/>
      <c r="E1105" s="4" t="s">
        <v>16035</v>
      </c>
      <c r="F1105" s="6"/>
      <c r="G1105" s="4" t="s">
        <v>8080</v>
      </c>
      <c r="H1105" s="6"/>
      <c r="I1105" s="6"/>
      <c r="J1105" s="4" t="s">
        <v>14819</v>
      </c>
      <c r="K1105" s="9" t="s">
        <v>9083</v>
      </c>
      <c r="L1105" s="6"/>
      <c r="M1105" s="6"/>
      <c r="N1105" s="6"/>
      <c r="O1105" s="9" t="s">
        <v>9085</v>
      </c>
      <c r="P1105" s="9" t="s">
        <v>9085</v>
      </c>
      <c r="Q1105" s="4">
        <v>100080</v>
      </c>
      <c r="R1105" s="4" t="s">
        <v>184</v>
      </c>
      <c r="S1105" s="4" t="s">
        <v>7975</v>
      </c>
      <c r="T1105" s="6"/>
      <c r="U1105" s="6"/>
      <c r="V1105" s="4" t="s">
        <v>16036</v>
      </c>
      <c r="W1105" s="4" t="s">
        <v>7778</v>
      </c>
      <c r="X1105" s="4">
        <v>0</v>
      </c>
      <c r="Y1105" s="4">
        <v>100</v>
      </c>
      <c r="Z1105" s="4">
        <v>0</v>
      </c>
      <c r="AA1105" s="4" t="s">
        <v>7805</v>
      </c>
      <c r="AB1105" s="6"/>
      <c r="AC1105" s="4">
        <v>1</v>
      </c>
      <c r="AD1105" s="4">
        <v>0</v>
      </c>
      <c r="AE1105" s="8">
        <v>45222</v>
      </c>
    </row>
    <row r="1106" customHeight="1" spans="1:31">
      <c r="A1106" s="2">
        <v>55924</v>
      </c>
      <c r="B1106" s="3" t="s">
        <v>16037</v>
      </c>
      <c r="C1106" s="4" t="s">
        <v>16038</v>
      </c>
      <c r="D1106" s="6"/>
      <c r="E1106" s="4" t="s">
        <v>15653</v>
      </c>
      <c r="F1106" s="6"/>
      <c r="G1106" s="4" t="s">
        <v>16039</v>
      </c>
      <c r="H1106" s="6"/>
      <c r="I1106" s="6"/>
      <c r="J1106" s="4" t="s">
        <v>14358</v>
      </c>
      <c r="K1106" s="4" t="s">
        <v>16040</v>
      </c>
      <c r="L1106" s="6"/>
      <c r="M1106" s="6"/>
      <c r="N1106" s="6"/>
      <c r="O1106" s="4" t="s">
        <v>16041</v>
      </c>
      <c r="P1106" s="4" t="s">
        <v>551</v>
      </c>
      <c r="Q1106" s="4" t="s">
        <v>16042</v>
      </c>
      <c r="R1106" s="4" t="s">
        <v>220</v>
      </c>
      <c r="S1106" s="4" t="s">
        <v>7802</v>
      </c>
      <c r="T1106" s="6"/>
      <c r="U1106" s="6"/>
      <c r="V1106" s="4" t="s">
        <v>16043</v>
      </c>
      <c r="W1106" s="4" t="s">
        <v>7977</v>
      </c>
      <c r="X1106" s="4">
        <v>0</v>
      </c>
      <c r="Y1106" s="4">
        <v>50</v>
      </c>
      <c r="Z1106" s="4">
        <v>0</v>
      </c>
      <c r="AA1106" s="4" t="s">
        <v>7805</v>
      </c>
      <c r="AB1106" s="6"/>
      <c r="AC1106" s="4">
        <v>1</v>
      </c>
      <c r="AD1106" s="4">
        <v>0</v>
      </c>
      <c r="AE1106" s="8">
        <v>45219</v>
      </c>
    </row>
    <row r="1107" customHeight="1" spans="1:31">
      <c r="A1107" s="2">
        <v>55925</v>
      </c>
      <c r="B1107" s="3" t="s">
        <v>16044</v>
      </c>
      <c r="C1107" s="4" t="s">
        <v>16045</v>
      </c>
      <c r="D1107" s="6"/>
      <c r="E1107" s="4" t="s">
        <v>16046</v>
      </c>
      <c r="F1107" s="4" t="s">
        <v>16047</v>
      </c>
      <c r="G1107" s="4" t="s">
        <v>16048</v>
      </c>
      <c r="H1107" s="6"/>
      <c r="I1107" s="6"/>
      <c r="J1107" s="4" t="s">
        <v>14819</v>
      </c>
      <c r="K1107" s="4" t="s">
        <v>16049</v>
      </c>
      <c r="L1107" s="4" t="s">
        <v>16050</v>
      </c>
      <c r="M1107" s="6"/>
      <c r="N1107" s="6"/>
      <c r="O1107" s="4" t="s">
        <v>16050</v>
      </c>
      <c r="P1107" s="4" t="s">
        <v>16051</v>
      </c>
      <c r="Q1107" s="4" t="s">
        <v>16052</v>
      </c>
      <c r="R1107" s="4" t="s">
        <v>16053</v>
      </c>
      <c r="S1107" s="4" t="s">
        <v>7789</v>
      </c>
      <c r="T1107" s="6"/>
      <c r="U1107" s="6"/>
      <c r="V1107" s="4" t="s">
        <v>16054</v>
      </c>
      <c r="W1107" s="4" t="s">
        <v>7977</v>
      </c>
      <c r="X1107" s="4">
        <v>0</v>
      </c>
      <c r="Y1107" s="4">
        <v>50</v>
      </c>
      <c r="Z1107" s="4">
        <v>0</v>
      </c>
      <c r="AA1107" s="4" t="s">
        <v>7779</v>
      </c>
      <c r="AB1107" s="6"/>
      <c r="AC1107" s="4">
        <v>1</v>
      </c>
      <c r="AD1107" s="4">
        <v>0</v>
      </c>
      <c r="AE1107" s="8">
        <v>44483</v>
      </c>
    </row>
    <row r="1108" customHeight="1" spans="1:31">
      <c r="A1108" s="2">
        <v>55945</v>
      </c>
      <c r="B1108" s="3" t="s">
        <v>16055</v>
      </c>
      <c r="C1108" s="4" t="s">
        <v>16056</v>
      </c>
      <c r="D1108" s="6"/>
      <c r="E1108" s="4" t="s">
        <v>16057</v>
      </c>
      <c r="F1108" s="6"/>
      <c r="G1108" s="4" t="s">
        <v>9401</v>
      </c>
      <c r="H1108" s="6"/>
      <c r="I1108" s="6"/>
      <c r="J1108" s="4" t="s">
        <v>14819</v>
      </c>
      <c r="K1108" s="4" t="s">
        <v>16058</v>
      </c>
      <c r="L1108" s="4" t="s">
        <v>16059</v>
      </c>
      <c r="M1108" s="6"/>
      <c r="N1108" s="6"/>
      <c r="O1108" s="4" t="s">
        <v>13096</v>
      </c>
      <c r="P1108" s="4" t="s">
        <v>516</v>
      </c>
      <c r="Q1108" s="4">
        <v>91120</v>
      </c>
      <c r="R1108" s="4" t="s">
        <v>192</v>
      </c>
      <c r="S1108" s="4" t="s">
        <v>7802</v>
      </c>
      <c r="T1108" s="6"/>
      <c r="U1108" s="6"/>
      <c r="V1108" s="4" t="s">
        <v>16060</v>
      </c>
      <c r="W1108" s="4" t="s">
        <v>7977</v>
      </c>
      <c r="X1108" s="4">
        <v>0</v>
      </c>
      <c r="Y1108" s="4">
        <v>50</v>
      </c>
      <c r="Z1108" s="4">
        <v>0</v>
      </c>
      <c r="AA1108" s="4" t="s">
        <v>7779</v>
      </c>
      <c r="AB1108" s="6"/>
      <c r="AC1108" s="4">
        <v>1</v>
      </c>
      <c r="AD1108" s="4">
        <v>0</v>
      </c>
      <c r="AE1108" s="8">
        <v>45045.2584143519</v>
      </c>
    </row>
    <row r="1109" customHeight="1" spans="1:31">
      <c r="A1109" s="2">
        <v>55948</v>
      </c>
      <c r="B1109" s="3" t="s">
        <v>16061</v>
      </c>
      <c r="C1109" s="4" t="s">
        <v>16062</v>
      </c>
      <c r="D1109" s="6"/>
      <c r="E1109" s="4" t="s">
        <v>16063</v>
      </c>
      <c r="F1109" s="6"/>
      <c r="G1109" s="4" t="s">
        <v>16064</v>
      </c>
      <c r="H1109" s="6"/>
      <c r="I1109" s="6"/>
      <c r="J1109" s="4" t="s">
        <v>14819</v>
      </c>
      <c r="K1109" s="4" t="s">
        <v>16065</v>
      </c>
      <c r="L1109" s="4" t="s">
        <v>16066</v>
      </c>
      <c r="M1109" s="6"/>
      <c r="N1109" s="6"/>
      <c r="O1109" s="4" t="s">
        <v>8243</v>
      </c>
      <c r="P1109" s="6"/>
      <c r="Q1109" s="4">
        <v>3722</v>
      </c>
      <c r="R1109" s="4" t="s">
        <v>218</v>
      </c>
      <c r="S1109" s="4" t="s">
        <v>7975</v>
      </c>
      <c r="T1109" s="6"/>
      <c r="U1109" s="6"/>
      <c r="V1109" s="4" t="s">
        <v>16067</v>
      </c>
      <c r="W1109" s="4" t="s">
        <v>7977</v>
      </c>
      <c r="X1109" s="4">
        <v>0</v>
      </c>
      <c r="Y1109" s="4">
        <v>50</v>
      </c>
      <c r="Z1109" s="4">
        <v>0</v>
      </c>
      <c r="AA1109" s="4" t="s">
        <v>7805</v>
      </c>
      <c r="AB1109" s="6"/>
      <c r="AC1109" s="4">
        <v>1</v>
      </c>
      <c r="AD1109" s="4">
        <v>0</v>
      </c>
      <c r="AE1109" s="8">
        <v>45228</v>
      </c>
    </row>
    <row r="1110" customHeight="1" spans="1:31">
      <c r="A1110" s="2">
        <v>55949</v>
      </c>
      <c r="B1110" s="3" t="s">
        <v>16068</v>
      </c>
      <c r="C1110" s="4" t="s">
        <v>16069</v>
      </c>
      <c r="D1110" s="6"/>
      <c r="E1110" s="4" t="s">
        <v>16070</v>
      </c>
      <c r="F1110" s="6"/>
      <c r="G1110" s="4" t="s">
        <v>16071</v>
      </c>
      <c r="H1110" s="6"/>
      <c r="I1110" s="6"/>
      <c r="J1110" s="4" t="s">
        <v>14819</v>
      </c>
      <c r="K1110" s="4" t="s">
        <v>16072</v>
      </c>
      <c r="L1110" s="6"/>
      <c r="M1110" s="6"/>
      <c r="N1110" s="6"/>
      <c r="O1110" s="4" t="s">
        <v>12610</v>
      </c>
      <c r="P1110" s="4" t="s">
        <v>15680</v>
      </c>
      <c r="Q1110" s="4">
        <v>4103</v>
      </c>
      <c r="R1110" s="4" t="s">
        <v>193</v>
      </c>
      <c r="S1110" s="4" t="s">
        <v>7802</v>
      </c>
      <c r="T1110" s="6"/>
      <c r="U1110" s="6"/>
      <c r="V1110" s="4" t="s">
        <v>16073</v>
      </c>
      <c r="W1110" s="4" t="s">
        <v>7977</v>
      </c>
      <c r="X1110" s="4">
        <v>0</v>
      </c>
      <c r="Y1110" s="4">
        <v>50</v>
      </c>
      <c r="Z1110" s="4">
        <v>0</v>
      </c>
      <c r="AA1110" s="4" t="s">
        <v>7805</v>
      </c>
      <c r="AB1110" s="6"/>
      <c r="AC1110" s="4">
        <v>1</v>
      </c>
      <c r="AD1110" s="4">
        <v>0</v>
      </c>
      <c r="AE1110" s="8">
        <v>45240</v>
      </c>
    </row>
    <row r="1111" customHeight="1" spans="1:31">
      <c r="A1111" s="2">
        <v>55958</v>
      </c>
      <c r="B1111" s="3" t="s">
        <v>16074</v>
      </c>
      <c r="C1111" s="4" t="s">
        <v>16075</v>
      </c>
      <c r="D1111" s="6"/>
      <c r="E1111" s="4" t="s">
        <v>16076</v>
      </c>
      <c r="F1111" s="6"/>
      <c r="G1111" s="4" t="s">
        <v>9955</v>
      </c>
      <c r="H1111" s="6"/>
      <c r="I1111" s="6"/>
      <c r="J1111" s="4" t="s">
        <v>14358</v>
      </c>
      <c r="K1111" s="9" t="s">
        <v>9966</v>
      </c>
      <c r="L1111" s="6"/>
      <c r="M1111" s="6"/>
      <c r="N1111" s="6"/>
      <c r="O1111" s="4" t="s">
        <v>195</v>
      </c>
      <c r="P1111" s="9" t="s">
        <v>9966</v>
      </c>
      <c r="Q1111" s="4">
        <v>999077</v>
      </c>
      <c r="R1111" s="4" t="s">
        <v>8951</v>
      </c>
      <c r="S1111" s="4" t="s">
        <v>7975</v>
      </c>
      <c r="T1111" s="6"/>
      <c r="U1111" s="6"/>
      <c r="V1111" s="4" t="s">
        <v>16077</v>
      </c>
      <c r="W1111" s="4" t="s">
        <v>7778</v>
      </c>
      <c r="X1111" s="4">
        <v>0</v>
      </c>
      <c r="Y1111" s="4">
        <v>100</v>
      </c>
      <c r="Z1111" s="4">
        <v>0</v>
      </c>
      <c r="AA1111" s="4" t="s">
        <v>7805</v>
      </c>
      <c r="AB1111" s="6"/>
      <c r="AC1111" s="4">
        <v>1</v>
      </c>
      <c r="AD1111" s="4">
        <v>0</v>
      </c>
      <c r="AE1111" s="8">
        <v>45236</v>
      </c>
    </row>
    <row r="1112" customHeight="1" spans="1:31">
      <c r="A1112" s="2">
        <v>55961</v>
      </c>
      <c r="B1112" s="3" t="s">
        <v>16078</v>
      </c>
      <c r="C1112" s="4" t="s">
        <v>16079</v>
      </c>
      <c r="D1112" s="5">
        <v>45229</v>
      </c>
      <c r="E1112" s="4" t="s">
        <v>8259</v>
      </c>
      <c r="F1112" s="6"/>
      <c r="G1112" s="4" t="s">
        <v>16080</v>
      </c>
      <c r="H1112" s="6"/>
      <c r="I1112" s="6"/>
      <c r="J1112" s="4" t="s">
        <v>14819</v>
      </c>
      <c r="K1112" s="4" t="s">
        <v>16081</v>
      </c>
      <c r="L1112" s="6"/>
      <c r="M1112" s="6"/>
      <c r="N1112" s="6"/>
      <c r="O1112" s="4" t="s">
        <v>11420</v>
      </c>
      <c r="P1112" s="4" t="s">
        <v>538</v>
      </c>
      <c r="Q1112" s="4">
        <v>33613</v>
      </c>
      <c r="R1112" s="4" t="s">
        <v>193</v>
      </c>
      <c r="S1112" s="4" t="s">
        <v>7802</v>
      </c>
      <c r="T1112" s="6"/>
      <c r="U1112" s="6"/>
      <c r="V1112" s="4" t="s">
        <v>16082</v>
      </c>
      <c r="W1112" s="4" t="s">
        <v>7977</v>
      </c>
      <c r="X1112" s="4">
        <v>0</v>
      </c>
      <c r="Y1112" s="4">
        <v>50</v>
      </c>
      <c r="Z1112" s="4">
        <v>0</v>
      </c>
      <c r="AA1112" s="4" t="s">
        <v>7805</v>
      </c>
      <c r="AB1112" s="6"/>
      <c r="AC1112" s="4">
        <v>1</v>
      </c>
      <c r="AD1112" s="4">
        <v>0</v>
      </c>
      <c r="AE1112" s="8">
        <v>45229</v>
      </c>
    </row>
    <row r="1113" customHeight="1" spans="1:31">
      <c r="A1113" s="2">
        <v>55975</v>
      </c>
      <c r="B1113" s="3" t="s">
        <v>4736</v>
      </c>
      <c r="C1113" s="4" t="s">
        <v>16083</v>
      </c>
      <c r="D1113" s="6"/>
      <c r="E1113" s="4" t="s">
        <v>16084</v>
      </c>
      <c r="F1113" s="6"/>
      <c r="G1113" s="4" t="s">
        <v>16085</v>
      </c>
      <c r="H1113" s="6"/>
      <c r="I1113" s="6"/>
      <c r="J1113" s="4" t="s">
        <v>14358</v>
      </c>
      <c r="K1113" s="4" t="s">
        <v>16086</v>
      </c>
      <c r="L1113" s="6"/>
      <c r="M1113" s="6"/>
      <c r="N1113" s="6"/>
      <c r="O1113" s="4" t="s">
        <v>16087</v>
      </c>
      <c r="P1113" s="4" t="s">
        <v>535</v>
      </c>
      <c r="Q1113" s="4">
        <v>3784</v>
      </c>
      <c r="R1113" s="4" t="s">
        <v>229</v>
      </c>
      <c r="S1113" s="4" t="s">
        <v>7815</v>
      </c>
      <c r="T1113" s="6"/>
      <c r="U1113" s="6"/>
      <c r="V1113" s="4" t="s">
        <v>16088</v>
      </c>
      <c r="W1113" s="4" t="s">
        <v>7977</v>
      </c>
      <c r="X1113" s="4">
        <v>0</v>
      </c>
      <c r="Y1113" s="4">
        <v>50</v>
      </c>
      <c r="Z1113" s="4">
        <v>0</v>
      </c>
      <c r="AA1113" s="4" t="s">
        <v>11952</v>
      </c>
      <c r="AB1113" s="6"/>
      <c r="AC1113" s="4">
        <v>1</v>
      </c>
      <c r="AD1113" s="4">
        <v>0</v>
      </c>
      <c r="AE1113" s="8">
        <v>45226</v>
      </c>
    </row>
    <row r="1114" customHeight="1" spans="1:31">
      <c r="A1114" s="2">
        <v>55981</v>
      </c>
      <c r="B1114" s="3" t="s">
        <v>16089</v>
      </c>
      <c r="C1114" s="4" t="s">
        <v>16090</v>
      </c>
      <c r="D1114" s="5">
        <v>44576</v>
      </c>
      <c r="E1114" s="4" t="s">
        <v>14153</v>
      </c>
      <c r="F1114" s="6"/>
      <c r="G1114" s="4" t="s">
        <v>9080</v>
      </c>
      <c r="H1114" s="6"/>
      <c r="I1114" s="4" t="s">
        <v>9370</v>
      </c>
      <c r="J1114" s="4" t="s">
        <v>14819</v>
      </c>
      <c r="K1114" s="4" t="s">
        <v>14239</v>
      </c>
      <c r="L1114" s="4" t="s">
        <v>14531</v>
      </c>
      <c r="M1114" s="6"/>
      <c r="N1114" s="6"/>
      <c r="O1114" s="4" t="s">
        <v>12108</v>
      </c>
      <c r="P1114" s="4" t="s">
        <v>547</v>
      </c>
      <c r="Q1114" s="4" t="s">
        <v>14241</v>
      </c>
      <c r="R1114" s="4" t="s">
        <v>183</v>
      </c>
      <c r="S1114" s="4" t="s">
        <v>7815</v>
      </c>
      <c r="T1114" s="4">
        <v>0</v>
      </c>
      <c r="U1114" s="6"/>
      <c r="V1114" s="4" t="s">
        <v>16091</v>
      </c>
      <c r="W1114" s="4" t="s">
        <v>7977</v>
      </c>
      <c r="X1114" s="4">
        <v>0</v>
      </c>
      <c r="Y1114" s="4">
        <v>50</v>
      </c>
      <c r="Z1114" s="4">
        <v>0</v>
      </c>
      <c r="AA1114" s="4" t="s">
        <v>11952</v>
      </c>
      <c r="AB1114" s="6"/>
      <c r="AC1114" s="4">
        <v>1</v>
      </c>
      <c r="AD1114" s="4">
        <v>0</v>
      </c>
      <c r="AE1114" s="8">
        <v>45239</v>
      </c>
    </row>
    <row r="1115" customHeight="1" spans="1:31">
      <c r="A1115" s="2">
        <v>55992</v>
      </c>
      <c r="B1115" s="3" t="s">
        <v>16092</v>
      </c>
      <c r="C1115" s="4" t="s">
        <v>16093</v>
      </c>
      <c r="D1115" s="6"/>
      <c r="E1115" s="4" t="s">
        <v>8080</v>
      </c>
      <c r="F1115" s="6"/>
      <c r="G1115" s="4" t="s">
        <v>11651</v>
      </c>
      <c r="H1115" s="6"/>
      <c r="I1115" s="6"/>
      <c r="J1115" s="4" t="s">
        <v>14819</v>
      </c>
      <c r="K1115" s="4" t="s">
        <v>16094</v>
      </c>
      <c r="L1115" s="6"/>
      <c r="M1115" s="6"/>
      <c r="N1115" s="6"/>
      <c r="O1115" s="4" t="s">
        <v>9105</v>
      </c>
      <c r="P1115" s="4" t="s">
        <v>16095</v>
      </c>
      <c r="Q1115" s="4">
        <v>518172</v>
      </c>
      <c r="R1115" s="4" t="s">
        <v>184</v>
      </c>
      <c r="S1115" s="4" t="s">
        <v>7975</v>
      </c>
      <c r="T1115" s="6"/>
      <c r="U1115" s="6"/>
      <c r="V1115" s="4" t="s">
        <v>16096</v>
      </c>
      <c r="W1115" s="4" t="s">
        <v>7778</v>
      </c>
      <c r="X1115" s="4">
        <v>0</v>
      </c>
      <c r="Y1115" s="4">
        <v>100</v>
      </c>
      <c r="Z1115" s="4">
        <v>0</v>
      </c>
      <c r="AA1115" s="4" t="s">
        <v>7805</v>
      </c>
      <c r="AB1115" s="6"/>
      <c r="AC1115" s="4">
        <v>1</v>
      </c>
      <c r="AD1115" s="4">
        <v>0</v>
      </c>
      <c r="AE1115" s="8">
        <v>45234</v>
      </c>
    </row>
    <row r="1116" customHeight="1" spans="1:31">
      <c r="A1116" s="2">
        <v>56008</v>
      </c>
      <c r="B1116" s="3" t="s">
        <v>16097</v>
      </c>
      <c r="C1116" s="4" t="s">
        <v>16098</v>
      </c>
      <c r="D1116" s="6"/>
      <c r="E1116" s="4" t="s">
        <v>14528</v>
      </c>
      <c r="F1116" s="6"/>
      <c r="G1116" s="4" t="s">
        <v>9099</v>
      </c>
      <c r="H1116" s="6"/>
      <c r="I1116" s="6"/>
      <c r="J1116" s="4" t="s">
        <v>14819</v>
      </c>
      <c r="K1116" s="4" t="s">
        <v>16099</v>
      </c>
      <c r="L1116" s="6"/>
      <c r="M1116" s="6"/>
      <c r="N1116" s="6"/>
      <c r="O1116" s="4" t="s">
        <v>12603</v>
      </c>
      <c r="P1116" s="4" t="s">
        <v>12596</v>
      </c>
      <c r="Q1116" s="4">
        <v>310058</v>
      </c>
      <c r="R1116" s="4" t="s">
        <v>184</v>
      </c>
      <c r="S1116" s="4" t="s">
        <v>7975</v>
      </c>
      <c r="T1116" s="6"/>
      <c r="U1116" s="6"/>
      <c r="V1116" s="4" t="s">
        <v>16100</v>
      </c>
      <c r="W1116" s="4" t="s">
        <v>7977</v>
      </c>
      <c r="X1116" s="4">
        <v>0</v>
      </c>
      <c r="Y1116" s="4">
        <v>50</v>
      </c>
      <c r="Z1116" s="4">
        <v>0</v>
      </c>
      <c r="AA1116" s="4" t="s">
        <v>7805</v>
      </c>
      <c r="AB1116" s="6"/>
      <c r="AC1116" s="4">
        <v>1</v>
      </c>
      <c r="AD1116" s="4">
        <v>0</v>
      </c>
      <c r="AE1116" s="8">
        <v>45223</v>
      </c>
    </row>
    <row r="1117" customHeight="1" spans="1:31">
      <c r="A1117" s="2">
        <v>56052</v>
      </c>
      <c r="B1117" s="3" t="s">
        <v>16101</v>
      </c>
      <c r="C1117" s="4" t="s">
        <v>16102</v>
      </c>
      <c r="D1117" s="6"/>
      <c r="E1117" s="4" t="s">
        <v>16103</v>
      </c>
      <c r="F1117" s="6"/>
      <c r="G1117" s="4" t="s">
        <v>12208</v>
      </c>
      <c r="H1117" s="6"/>
      <c r="I1117" s="6"/>
      <c r="J1117" s="4" t="s">
        <v>14819</v>
      </c>
      <c r="K1117" s="4" t="s">
        <v>16104</v>
      </c>
      <c r="L1117" s="4" t="s">
        <v>9440</v>
      </c>
      <c r="M1117" s="6"/>
      <c r="N1117" s="6"/>
      <c r="O1117" s="4" t="s">
        <v>16105</v>
      </c>
      <c r="P1117" s="4" t="s">
        <v>8406</v>
      </c>
      <c r="Q1117" s="4" t="s">
        <v>16106</v>
      </c>
      <c r="R1117" s="4" t="s">
        <v>228</v>
      </c>
      <c r="S1117" s="4" t="s">
        <v>7802</v>
      </c>
      <c r="T1117" s="6"/>
      <c r="U1117" s="6"/>
      <c r="V1117" s="4" t="s">
        <v>16107</v>
      </c>
      <c r="W1117" s="4" t="s">
        <v>7977</v>
      </c>
      <c r="X1117" s="4">
        <v>0</v>
      </c>
      <c r="Y1117" s="4">
        <v>50</v>
      </c>
      <c r="Z1117" s="4">
        <v>0</v>
      </c>
      <c r="AA1117" s="4" t="s">
        <v>7805</v>
      </c>
      <c r="AB1117" s="6"/>
      <c r="AC1117" s="4">
        <v>1</v>
      </c>
      <c r="AD1117" s="4">
        <v>0</v>
      </c>
      <c r="AE1117" s="8">
        <v>45233</v>
      </c>
    </row>
    <row r="1118" customHeight="1" spans="1:31">
      <c r="A1118" s="2">
        <v>56091</v>
      </c>
      <c r="B1118" s="3" t="s">
        <v>16108</v>
      </c>
      <c r="C1118" s="4" t="s">
        <v>16109</v>
      </c>
      <c r="D1118" s="6"/>
      <c r="E1118" s="4" t="s">
        <v>16110</v>
      </c>
      <c r="F1118" s="6"/>
      <c r="G1118" s="4" t="s">
        <v>16111</v>
      </c>
      <c r="H1118" s="6"/>
      <c r="I1118" s="6"/>
      <c r="J1118" s="4" t="s">
        <v>14819</v>
      </c>
      <c r="K1118" s="4" t="s">
        <v>16112</v>
      </c>
      <c r="L1118" s="4">
        <v>54</v>
      </c>
      <c r="M1118" s="6"/>
      <c r="N1118" s="6"/>
      <c r="O1118" s="4" t="s">
        <v>16113</v>
      </c>
      <c r="P1118" s="4" t="s">
        <v>500</v>
      </c>
      <c r="Q1118" s="4">
        <v>94032</v>
      </c>
      <c r="R1118" s="4" t="s">
        <v>193</v>
      </c>
      <c r="S1118" s="4" t="s">
        <v>7802</v>
      </c>
      <c r="T1118" s="6"/>
      <c r="U1118" s="6"/>
      <c r="V1118" s="4" t="s">
        <v>16114</v>
      </c>
      <c r="W1118" s="4" t="s">
        <v>7977</v>
      </c>
      <c r="X1118" s="4">
        <v>0</v>
      </c>
      <c r="Y1118" s="4">
        <v>50</v>
      </c>
      <c r="Z1118" s="4">
        <v>0</v>
      </c>
      <c r="AA1118" s="4" t="s">
        <v>7805</v>
      </c>
      <c r="AB1118" s="6"/>
      <c r="AC1118" s="4">
        <v>1</v>
      </c>
      <c r="AD1118" s="4">
        <v>0</v>
      </c>
      <c r="AE1118" s="8">
        <v>45230</v>
      </c>
    </row>
    <row r="1119" customHeight="1" spans="1:31">
      <c r="A1119" s="2">
        <v>56096</v>
      </c>
      <c r="B1119" s="3" t="s">
        <v>16115</v>
      </c>
      <c r="C1119" s="4" t="s">
        <v>16116</v>
      </c>
      <c r="D1119" s="6"/>
      <c r="E1119" s="4" t="s">
        <v>14529</v>
      </c>
      <c r="F1119" s="6"/>
      <c r="G1119" s="4" t="s">
        <v>16117</v>
      </c>
      <c r="H1119" s="6"/>
      <c r="I1119" s="6"/>
      <c r="J1119" s="4" t="s">
        <v>14819</v>
      </c>
      <c r="K1119" s="4" t="s">
        <v>13674</v>
      </c>
      <c r="L1119" s="4" t="s">
        <v>9094</v>
      </c>
      <c r="M1119" s="6"/>
      <c r="N1119" s="6"/>
      <c r="O1119" s="4" t="s">
        <v>9095</v>
      </c>
      <c r="P1119" s="4" t="s">
        <v>500</v>
      </c>
      <c r="Q1119" s="4">
        <v>80538</v>
      </c>
      <c r="R1119" s="4" t="s">
        <v>193</v>
      </c>
      <c r="S1119" s="4" t="s">
        <v>7802</v>
      </c>
      <c r="T1119" s="6"/>
      <c r="U1119" s="6"/>
      <c r="V1119" s="4" t="s">
        <v>16118</v>
      </c>
      <c r="W1119" s="4" t="s">
        <v>7977</v>
      </c>
      <c r="X1119" s="4">
        <v>0</v>
      </c>
      <c r="Y1119" s="4">
        <v>50</v>
      </c>
      <c r="Z1119" s="4">
        <v>0</v>
      </c>
      <c r="AA1119" s="4" t="s">
        <v>7805</v>
      </c>
      <c r="AB1119" s="6"/>
      <c r="AC1119" s="4">
        <v>1</v>
      </c>
      <c r="AD1119" s="4">
        <v>0</v>
      </c>
      <c r="AE1119" s="8">
        <v>45219</v>
      </c>
    </row>
    <row r="1120" customHeight="1" spans="1:31">
      <c r="A1120" s="2">
        <v>56120</v>
      </c>
      <c r="B1120" s="3" t="s">
        <v>16119</v>
      </c>
      <c r="C1120" s="4" t="s">
        <v>16120</v>
      </c>
      <c r="D1120" s="6"/>
      <c r="E1120" s="4" t="s">
        <v>16121</v>
      </c>
      <c r="F1120" s="6"/>
      <c r="G1120" s="4" t="s">
        <v>16122</v>
      </c>
      <c r="H1120" s="6"/>
      <c r="I1120" s="6"/>
      <c r="J1120" s="4" t="s">
        <v>14819</v>
      </c>
      <c r="K1120" s="4" t="s">
        <v>16123</v>
      </c>
      <c r="L1120" s="6"/>
      <c r="M1120" s="6"/>
      <c r="N1120" s="6"/>
      <c r="O1120" s="4" t="s">
        <v>11137</v>
      </c>
      <c r="P1120" s="4" t="s">
        <v>16124</v>
      </c>
      <c r="Q1120" s="4">
        <v>66113</v>
      </c>
      <c r="R1120" s="4" t="s">
        <v>193</v>
      </c>
      <c r="S1120" s="4" t="s">
        <v>7802</v>
      </c>
      <c r="T1120" s="6"/>
      <c r="U1120" s="6"/>
      <c r="V1120" s="4" t="s">
        <v>16125</v>
      </c>
      <c r="W1120" s="4" t="s">
        <v>7778</v>
      </c>
      <c r="X1120" s="4">
        <v>0</v>
      </c>
      <c r="Y1120" s="4">
        <v>100</v>
      </c>
      <c r="Z1120" s="4">
        <v>0</v>
      </c>
      <c r="AA1120" s="4" t="s">
        <v>7805</v>
      </c>
      <c r="AB1120" s="6"/>
      <c r="AC1120" s="4">
        <v>1</v>
      </c>
      <c r="AD1120" s="4">
        <v>0</v>
      </c>
      <c r="AE1120" s="8">
        <v>45236</v>
      </c>
    </row>
    <row r="1121" customHeight="1" spans="1:31">
      <c r="A1121" s="2">
        <v>56123</v>
      </c>
      <c r="B1121" s="3" t="s">
        <v>16126</v>
      </c>
      <c r="C1121" s="4" t="s">
        <v>16127</v>
      </c>
      <c r="D1121" s="6"/>
      <c r="E1121" s="4" t="s">
        <v>16128</v>
      </c>
      <c r="F1121" s="6"/>
      <c r="G1121" s="4" t="s">
        <v>16129</v>
      </c>
      <c r="H1121" s="6"/>
      <c r="I1121" s="6"/>
      <c r="J1121" s="4" t="s">
        <v>14819</v>
      </c>
      <c r="K1121" s="4" t="s">
        <v>16130</v>
      </c>
      <c r="L1121" s="4" t="s">
        <v>15203</v>
      </c>
      <c r="M1121" s="6"/>
      <c r="N1121" s="6"/>
      <c r="O1121" s="4" t="s">
        <v>9336</v>
      </c>
      <c r="P1121" s="4" t="s">
        <v>499</v>
      </c>
      <c r="Q1121" s="4">
        <v>70569</v>
      </c>
      <c r="R1121" s="4" t="s">
        <v>193</v>
      </c>
      <c r="S1121" s="4" t="s">
        <v>7802</v>
      </c>
      <c r="T1121" s="6"/>
      <c r="U1121" s="6"/>
      <c r="V1121" s="4" t="s">
        <v>16131</v>
      </c>
      <c r="W1121" s="4" t="s">
        <v>7977</v>
      </c>
      <c r="X1121" s="4">
        <v>0</v>
      </c>
      <c r="Y1121" s="4">
        <v>50</v>
      </c>
      <c r="Z1121" s="4">
        <v>0</v>
      </c>
      <c r="AA1121" s="4" t="s">
        <v>7805</v>
      </c>
      <c r="AB1121" s="6"/>
      <c r="AC1121" s="4">
        <v>1</v>
      </c>
      <c r="AD1121" s="4">
        <v>0</v>
      </c>
      <c r="AE1121" s="8">
        <v>45229</v>
      </c>
    </row>
    <row r="1122" customHeight="1" spans="1:31">
      <c r="A1122" s="2">
        <v>56131</v>
      </c>
      <c r="B1122" s="3" t="s">
        <v>5384</v>
      </c>
      <c r="C1122" s="4" t="s">
        <v>16132</v>
      </c>
      <c r="D1122" s="5">
        <v>45103</v>
      </c>
      <c r="E1122" s="4" t="s">
        <v>16133</v>
      </c>
      <c r="F1122" s="6"/>
      <c r="G1122" s="4" t="s">
        <v>8873</v>
      </c>
      <c r="H1122" s="3" t="s">
        <v>16134</v>
      </c>
      <c r="I1122" s="6"/>
      <c r="J1122" s="4" t="s">
        <v>14819</v>
      </c>
      <c r="K1122" s="4" t="s">
        <v>16135</v>
      </c>
      <c r="L1122" s="4" t="s">
        <v>16136</v>
      </c>
      <c r="M1122" s="6"/>
      <c r="N1122" s="6"/>
      <c r="O1122" s="4" t="s">
        <v>195</v>
      </c>
      <c r="P1122" s="4" t="s">
        <v>195</v>
      </c>
      <c r="Q1122" s="4">
        <v>999077</v>
      </c>
      <c r="R1122" s="4" t="s">
        <v>8951</v>
      </c>
      <c r="S1122" s="4" t="s">
        <v>7975</v>
      </c>
      <c r="T1122" s="6"/>
      <c r="U1122" s="6"/>
      <c r="V1122" s="4" t="s">
        <v>16137</v>
      </c>
      <c r="W1122" s="4" t="s">
        <v>7778</v>
      </c>
      <c r="X1122" s="4">
        <v>0</v>
      </c>
      <c r="Y1122" s="4">
        <v>100</v>
      </c>
      <c r="Z1122" s="4">
        <v>0</v>
      </c>
      <c r="AA1122" s="4" t="s">
        <v>7779</v>
      </c>
      <c r="AB1122" s="6"/>
      <c r="AC1122" s="4">
        <v>1</v>
      </c>
      <c r="AD1122" s="4">
        <v>0</v>
      </c>
      <c r="AE1122" s="8">
        <v>45091.3020833333</v>
      </c>
    </row>
    <row r="1123" customHeight="1" spans="1:31">
      <c r="A1123" s="2">
        <v>56133</v>
      </c>
      <c r="B1123" s="3" t="s">
        <v>16138</v>
      </c>
      <c r="C1123" s="4" t="s">
        <v>16139</v>
      </c>
      <c r="D1123" s="6"/>
      <c r="E1123" s="4" t="s">
        <v>16140</v>
      </c>
      <c r="F1123" s="6"/>
      <c r="G1123" s="4" t="s">
        <v>8922</v>
      </c>
      <c r="H1123" s="6"/>
      <c r="I1123" s="6"/>
      <c r="J1123" s="4" t="s">
        <v>14819</v>
      </c>
      <c r="K1123" s="4" t="s">
        <v>16141</v>
      </c>
      <c r="L1123" s="4" t="s">
        <v>16142</v>
      </c>
      <c r="M1123" s="6"/>
      <c r="N1123" s="6"/>
      <c r="O1123" s="4" t="s">
        <v>213</v>
      </c>
      <c r="P1123" s="6"/>
      <c r="Q1123" s="4">
        <v>166022</v>
      </c>
      <c r="R1123" s="4" t="s">
        <v>213</v>
      </c>
      <c r="S1123" s="4" t="s">
        <v>7975</v>
      </c>
      <c r="T1123" s="6"/>
      <c r="U1123" s="6"/>
      <c r="V1123" s="4" t="s">
        <v>16143</v>
      </c>
      <c r="W1123" s="4" t="s">
        <v>7778</v>
      </c>
      <c r="X1123" s="4">
        <v>0</v>
      </c>
      <c r="Y1123" s="4">
        <v>100</v>
      </c>
      <c r="Z1123" s="4">
        <v>0</v>
      </c>
      <c r="AA1123" s="4" t="s">
        <v>7805</v>
      </c>
      <c r="AB1123" s="6"/>
      <c r="AC1123" s="4">
        <v>1</v>
      </c>
      <c r="AD1123" s="4">
        <v>0</v>
      </c>
      <c r="AE1123" s="8">
        <v>45230</v>
      </c>
    </row>
    <row r="1124" customHeight="1" spans="1:31">
      <c r="A1124" s="2">
        <v>56137</v>
      </c>
      <c r="B1124" s="3" t="s">
        <v>16144</v>
      </c>
      <c r="C1124" s="4" t="s">
        <v>16145</v>
      </c>
      <c r="D1124" s="5">
        <v>45233</v>
      </c>
      <c r="E1124" s="4" t="s">
        <v>16146</v>
      </c>
      <c r="F1124" s="4" t="s">
        <v>16147</v>
      </c>
      <c r="G1124" s="4" t="s">
        <v>16148</v>
      </c>
      <c r="H1124" s="6"/>
      <c r="I1124" s="6"/>
      <c r="J1124" s="4" t="s">
        <v>14819</v>
      </c>
      <c r="K1124" s="4" t="s">
        <v>16149</v>
      </c>
      <c r="L1124" s="4" t="s">
        <v>16150</v>
      </c>
      <c r="M1124" s="6"/>
      <c r="N1124" s="6"/>
      <c r="O1124" s="4" t="s">
        <v>16151</v>
      </c>
      <c r="P1124" s="4" t="s">
        <v>525</v>
      </c>
      <c r="Q1124" s="4">
        <v>400610</v>
      </c>
      <c r="R1124" s="4" t="s">
        <v>196</v>
      </c>
      <c r="S1124" s="4" t="s">
        <v>14594</v>
      </c>
      <c r="T1124" s="6"/>
      <c r="U1124" s="6"/>
      <c r="V1124" s="4" t="s">
        <v>16152</v>
      </c>
      <c r="W1124" s="4" t="s">
        <v>7977</v>
      </c>
      <c r="X1124" s="4">
        <v>0</v>
      </c>
      <c r="Y1124" s="4">
        <v>50</v>
      </c>
      <c r="Z1124" s="4">
        <v>0</v>
      </c>
      <c r="AA1124" s="4" t="s">
        <v>7805</v>
      </c>
      <c r="AB1124" s="6"/>
      <c r="AC1124" s="4">
        <v>1</v>
      </c>
      <c r="AD1124" s="4">
        <v>0</v>
      </c>
      <c r="AE1124" s="8">
        <v>45236</v>
      </c>
    </row>
    <row r="1125" customHeight="1" spans="1:31">
      <c r="A1125" s="2">
        <v>56157</v>
      </c>
      <c r="B1125" s="3" t="s">
        <v>16153</v>
      </c>
      <c r="C1125" s="4" t="s">
        <v>16154</v>
      </c>
      <c r="D1125" s="6"/>
      <c r="E1125" s="4" t="s">
        <v>16155</v>
      </c>
      <c r="F1125" s="6"/>
      <c r="G1125" s="4" t="s">
        <v>16156</v>
      </c>
      <c r="H1125" s="6"/>
      <c r="I1125" s="6"/>
      <c r="J1125" s="4" t="s">
        <v>14358</v>
      </c>
      <c r="K1125" s="4" t="s">
        <v>16157</v>
      </c>
      <c r="L1125" s="4" t="s">
        <v>16158</v>
      </c>
      <c r="M1125" s="6"/>
      <c r="N1125" s="6"/>
      <c r="O1125" s="4" t="s">
        <v>16159</v>
      </c>
      <c r="P1125" s="4" t="s">
        <v>198</v>
      </c>
      <c r="Q1125" s="4">
        <v>6291709</v>
      </c>
      <c r="R1125" s="4" t="s">
        <v>198</v>
      </c>
      <c r="S1125" s="4" t="s">
        <v>7826</v>
      </c>
      <c r="T1125" s="6"/>
      <c r="U1125" s="6"/>
      <c r="V1125" s="4" t="s">
        <v>16160</v>
      </c>
      <c r="W1125" s="4" t="s">
        <v>7977</v>
      </c>
      <c r="X1125" s="4">
        <v>0</v>
      </c>
      <c r="Y1125" s="4">
        <v>50</v>
      </c>
      <c r="Z1125" s="4">
        <v>0</v>
      </c>
      <c r="AA1125" s="4" t="s">
        <v>7805</v>
      </c>
      <c r="AB1125" s="6"/>
      <c r="AC1125" s="4">
        <v>1</v>
      </c>
      <c r="AD1125" s="4">
        <v>0</v>
      </c>
      <c r="AE1125" s="8">
        <v>45241</v>
      </c>
    </row>
    <row r="1126" customHeight="1" spans="1:31">
      <c r="A1126" s="2">
        <v>56164</v>
      </c>
      <c r="B1126" s="3" t="s">
        <v>16161</v>
      </c>
      <c r="C1126" s="4" t="s">
        <v>16162</v>
      </c>
      <c r="D1126" s="5">
        <v>45239</v>
      </c>
      <c r="E1126" s="4" t="s">
        <v>16163</v>
      </c>
      <c r="F1126" s="6"/>
      <c r="G1126" s="4" t="s">
        <v>16164</v>
      </c>
      <c r="H1126" s="6"/>
      <c r="I1126" s="6"/>
      <c r="J1126" s="4" t="s">
        <v>14819</v>
      </c>
      <c r="K1126" s="4" t="s">
        <v>16165</v>
      </c>
      <c r="L1126" s="6"/>
      <c r="M1126" s="6"/>
      <c r="N1126" s="6"/>
      <c r="O1126" s="4" t="s">
        <v>16166</v>
      </c>
      <c r="P1126" s="4" t="s">
        <v>10750</v>
      </c>
      <c r="Q1126" s="4">
        <v>7575718</v>
      </c>
      <c r="R1126" s="4" t="s">
        <v>198</v>
      </c>
      <c r="S1126" s="4" t="s">
        <v>14594</v>
      </c>
      <c r="T1126" s="6"/>
      <c r="U1126" s="6"/>
      <c r="V1126" s="4" t="s">
        <v>16167</v>
      </c>
      <c r="W1126" s="4" t="s">
        <v>7977</v>
      </c>
      <c r="X1126" s="4">
        <v>0</v>
      </c>
      <c r="Y1126" s="4">
        <v>50</v>
      </c>
      <c r="Z1126" s="4">
        <v>0</v>
      </c>
      <c r="AA1126" s="4" t="s">
        <v>7805</v>
      </c>
      <c r="AB1126" s="6"/>
      <c r="AC1126" s="4">
        <v>1</v>
      </c>
      <c r="AD1126" s="4">
        <v>0</v>
      </c>
      <c r="AE1126" s="8">
        <v>45239</v>
      </c>
    </row>
    <row r="1127" customHeight="1" spans="1:31">
      <c r="A1127" s="2">
        <v>56175</v>
      </c>
      <c r="B1127" s="3" t="s">
        <v>16168</v>
      </c>
      <c r="C1127" s="4" t="s">
        <v>16169</v>
      </c>
      <c r="D1127" s="5">
        <v>45328</v>
      </c>
      <c r="E1127" s="4" t="s">
        <v>16170</v>
      </c>
      <c r="F1127" s="6"/>
      <c r="G1127" s="4" t="s">
        <v>16171</v>
      </c>
      <c r="H1127" s="6"/>
      <c r="I1127" s="4" t="s">
        <v>7927</v>
      </c>
      <c r="J1127" s="4" t="s">
        <v>16172</v>
      </c>
      <c r="K1127" s="4" t="s">
        <v>8148</v>
      </c>
      <c r="L1127" s="4" t="s">
        <v>8149</v>
      </c>
      <c r="M1127" s="6"/>
      <c r="N1127" s="6"/>
      <c r="O1127" s="4" t="s">
        <v>8151</v>
      </c>
      <c r="P1127" s="4" t="s">
        <v>490</v>
      </c>
      <c r="Q1127" s="4" t="s">
        <v>16173</v>
      </c>
      <c r="R1127" s="4" t="s">
        <v>201</v>
      </c>
      <c r="S1127" s="4" t="s">
        <v>7826</v>
      </c>
      <c r="T1127" s="4">
        <v>0</v>
      </c>
      <c r="U1127" s="6"/>
      <c r="V1127" s="4" t="s">
        <v>16174</v>
      </c>
      <c r="W1127" s="4" t="s">
        <v>7828</v>
      </c>
      <c r="X1127" s="4">
        <v>0</v>
      </c>
      <c r="Y1127" s="4">
        <v>500</v>
      </c>
      <c r="Z1127" s="4">
        <v>500</v>
      </c>
      <c r="AA1127" s="4" t="s">
        <v>7779</v>
      </c>
      <c r="AB1127" s="6"/>
      <c r="AC1127" s="4">
        <v>5</v>
      </c>
      <c r="AD1127" s="4">
        <v>0</v>
      </c>
      <c r="AE1127" s="8">
        <v>45328.7122106481</v>
      </c>
    </row>
    <row r="1128" customHeight="1" spans="1:31">
      <c r="A1128" s="2">
        <v>56201</v>
      </c>
      <c r="B1128" s="3" t="s">
        <v>16175</v>
      </c>
      <c r="C1128" s="4" t="s">
        <v>16176</v>
      </c>
      <c r="D1128" s="6"/>
      <c r="E1128" s="4" t="s">
        <v>16177</v>
      </c>
      <c r="F1128" s="6"/>
      <c r="G1128" s="4" t="s">
        <v>8238</v>
      </c>
      <c r="H1128" s="6"/>
      <c r="I1128" s="6"/>
      <c r="J1128" s="4" t="s">
        <v>14819</v>
      </c>
      <c r="K1128" s="4" t="s">
        <v>16178</v>
      </c>
      <c r="L1128" s="4" t="s">
        <v>11220</v>
      </c>
      <c r="M1128" s="6"/>
      <c r="N1128" s="6"/>
      <c r="O1128" s="4" t="s">
        <v>10014</v>
      </c>
      <c r="P1128" s="4" t="s">
        <v>524</v>
      </c>
      <c r="Q1128" s="4">
        <v>2134</v>
      </c>
      <c r="R1128" s="4" t="s">
        <v>229</v>
      </c>
      <c r="S1128" s="4" t="s">
        <v>7815</v>
      </c>
      <c r="T1128" s="6"/>
      <c r="U1128" s="6"/>
      <c r="V1128" s="4" t="s">
        <v>16179</v>
      </c>
      <c r="W1128" s="4" t="s">
        <v>7977</v>
      </c>
      <c r="X1128" s="4">
        <v>0</v>
      </c>
      <c r="Y1128" s="4">
        <v>50</v>
      </c>
      <c r="Z1128" s="4">
        <v>0</v>
      </c>
      <c r="AA1128" s="4" t="s">
        <v>11952</v>
      </c>
      <c r="AB1128" s="6"/>
      <c r="AC1128" s="4">
        <v>1</v>
      </c>
      <c r="AD1128" s="4">
        <v>0</v>
      </c>
      <c r="AE1128" s="8">
        <v>45237</v>
      </c>
    </row>
    <row r="1129" customHeight="1" spans="1:31">
      <c r="A1129" s="2">
        <v>56204</v>
      </c>
      <c r="B1129" s="3" t="s">
        <v>16180</v>
      </c>
      <c r="C1129" s="4" t="s">
        <v>16181</v>
      </c>
      <c r="D1129" s="6"/>
      <c r="E1129" s="4" t="s">
        <v>16182</v>
      </c>
      <c r="F1129" s="6"/>
      <c r="G1129" s="4" t="s">
        <v>8238</v>
      </c>
      <c r="H1129" s="6"/>
      <c r="I1129" s="6"/>
      <c r="J1129" s="4" t="s">
        <v>14819</v>
      </c>
      <c r="K1129" s="7" t="s">
        <v>8241</v>
      </c>
      <c r="L1129" s="7" t="s">
        <v>16183</v>
      </c>
      <c r="M1129" s="6"/>
      <c r="N1129" s="6"/>
      <c r="O1129" s="4" t="s">
        <v>16184</v>
      </c>
      <c r="P1129" s="7" t="s">
        <v>487</v>
      </c>
      <c r="Q1129" s="4">
        <v>4620</v>
      </c>
      <c r="R1129" s="4" t="s">
        <v>218</v>
      </c>
      <c r="S1129" s="4" t="s">
        <v>7975</v>
      </c>
      <c r="T1129" s="6"/>
      <c r="U1129" s="6"/>
      <c r="V1129" s="4" t="s">
        <v>16185</v>
      </c>
      <c r="W1129" s="4" t="s">
        <v>7977</v>
      </c>
      <c r="X1129" s="4">
        <v>0</v>
      </c>
      <c r="Y1129" s="4">
        <v>50</v>
      </c>
      <c r="Z1129" s="4">
        <v>0</v>
      </c>
      <c r="AA1129" s="4" t="s">
        <v>7805</v>
      </c>
      <c r="AB1129" s="6"/>
      <c r="AC1129" s="4">
        <v>1</v>
      </c>
      <c r="AD1129" s="4">
        <v>0</v>
      </c>
      <c r="AE1129" s="8">
        <v>45236</v>
      </c>
    </row>
    <row r="1130" customHeight="1" spans="1:31">
      <c r="A1130" s="2">
        <v>56216</v>
      </c>
      <c r="B1130" s="3" t="s">
        <v>16186</v>
      </c>
      <c r="C1130" s="4" t="s">
        <v>16187</v>
      </c>
      <c r="D1130" s="6"/>
      <c r="E1130" s="4" t="s">
        <v>16188</v>
      </c>
      <c r="F1130" s="6"/>
      <c r="G1130" s="4" t="s">
        <v>11389</v>
      </c>
      <c r="H1130" s="6"/>
      <c r="I1130" s="6"/>
      <c r="J1130" s="4" t="s">
        <v>14358</v>
      </c>
      <c r="K1130" s="4" t="s">
        <v>16189</v>
      </c>
      <c r="L1130" s="6"/>
      <c r="M1130" s="6"/>
      <c r="N1130" s="6"/>
      <c r="O1130" s="4" t="s">
        <v>16190</v>
      </c>
      <c r="P1130" s="4" t="s">
        <v>8243</v>
      </c>
      <c r="Q1130" s="4">
        <v>2461</v>
      </c>
      <c r="R1130" s="4" t="s">
        <v>218</v>
      </c>
      <c r="S1130" s="4" t="s">
        <v>7975</v>
      </c>
      <c r="T1130" s="6"/>
      <c r="U1130" s="6"/>
      <c r="V1130" s="4" t="s">
        <v>16191</v>
      </c>
      <c r="W1130" s="4" t="s">
        <v>7778</v>
      </c>
      <c r="X1130" s="4">
        <v>0</v>
      </c>
      <c r="Y1130" s="4">
        <v>100</v>
      </c>
      <c r="Z1130" s="4">
        <v>0</v>
      </c>
      <c r="AA1130" s="4" t="s">
        <v>7805</v>
      </c>
      <c r="AB1130" s="6"/>
      <c r="AC1130" s="4">
        <v>1</v>
      </c>
      <c r="AD1130" s="4">
        <v>0</v>
      </c>
      <c r="AE1130" s="8">
        <v>45214</v>
      </c>
    </row>
    <row r="1131" customHeight="1" spans="1:31">
      <c r="A1131" s="2">
        <v>56221</v>
      </c>
      <c r="B1131" s="3" t="s">
        <v>16192</v>
      </c>
      <c r="C1131" s="4" t="s">
        <v>16193</v>
      </c>
      <c r="D1131" s="5">
        <v>44865</v>
      </c>
      <c r="E1131" s="4" t="s">
        <v>16194</v>
      </c>
      <c r="F1131" s="6"/>
      <c r="G1131" s="4" t="s">
        <v>13679</v>
      </c>
      <c r="H1131" s="6"/>
      <c r="I1131" s="6"/>
      <c r="J1131" s="4" t="s">
        <v>14358</v>
      </c>
      <c r="K1131" s="7" t="s">
        <v>8241</v>
      </c>
      <c r="L1131" s="7" t="s">
        <v>16195</v>
      </c>
      <c r="M1131" s="6"/>
      <c r="N1131" s="6"/>
      <c r="O1131" s="4" t="s">
        <v>16196</v>
      </c>
      <c r="P1131" s="7" t="s">
        <v>487</v>
      </c>
      <c r="Q1131" s="4">
        <v>2455</v>
      </c>
      <c r="R1131" s="4" t="s">
        <v>218</v>
      </c>
      <c r="S1131" s="4" t="s">
        <v>7975</v>
      </c>
      <c r="T1131" s="6"/>
      <c r="U1131" s="6"/>
      <c r="V1131" s="4" t="s">
        <v>16197</v>
      </c>
      <c r="W1131" s="4" t="s">
        <v>7977</v>
      </c>
      <c r="X1131" s="4">
        <v>0</v>
      </c>
      <c r="Y1131" s="4">
        <v>50</v>
      </c>
      <c r="Z1131" s="4">
        <v>0</v>
      </c>
      <c r="AA1131" s="4" t="s">
        <v>7805</v>
      </c>
      <c r="AB1131" s="6"/>
      <c r="AC1131" s="4">
        <v>1</v>
      </c>
      <c r="AD1131" s="4">
        <v>0</v>
      </c>
      <c r="AE1131" s="8">
        <v>45219</v>
      </c>
    </row>
    <row r="1132" customHeight="1" spans="1:31">
      <c r="A1132" s="2">
        <v>56229</v>
      </c>
      <c r="B1132" s="3" t="s">
        <v>16198</v>
      </c>
      <c r="C1132" s="4" t="s">
        <v>16199</v>
      </c>
      <c r="D1132" s="5">
        <v>45333</v>
      </c>
      <c r="E1132" s="4" t="s">
        <v>16200</v>
      </c>
      <c r="F1132" s="6"/>
      <c r="G1132" s="4" t="s">
        <v>16201</v>
      </c>
      <c r="H1132" s="3" t="s">
        <v>16202</v>
      </c>
      <c r="I1132" s="4" t="s">
        <v>9255</v>
      </c>
      <c r="J1132" s="4" t="s">
        <v>16203</v>
      </c>
      <c r="K1132" s="4" t="s">
        <v>16204</v>
      </c>
      <c r="L1132" s="6"/>
      <c r="M1132" s="6"/>
      <c r="N1132" s="6"/>
      <c r="O1132" s="4" t="s">
        <v>16205</v>
      </c>
      <c r="P1132" s="4" t="s">
        <v>16206</v>
      </c>
      <c r="Q1132" s="4">
        <v>2340</v>
      </c>
      <c r="R1132" s="4" t="s">
        <v>207</v>
      </c>
      <c r="S1132" s="4" t="s">
        <v>7789</v>
      </c>
      <c r="T1132" s="4">
        <v>0</v>
      </c>
      <c r="U1132" s="6"/>
      <c r="V1132" s="4" t="s">
        <v>16207</v>
      </c>
      <c r="W1132" s="4" t="s">
        <v>7935</v>
      </c>
      <c r="X1132" s="4">
        <v>0</v>
      </c>
      <c r="Y1132" s="4">
        <v>300</v>
      </c>
      <c r="Z1132" s="4">
        <v>300</v>
      </c>
      <c r="AA1132" s="4" t="s">
        <v>7779</v>
      </c>
      <c r="AB1132" s="6"/>
      <c r="AC1132" s="4">
        <v>3</v>
      </c>
      <c r="AD1132" s="4">
        <v>0</v>
      </c>
      <c r="AE1132" s="8">
        <v>45117.374849537</v>
      </c>
    </row>
    <row r="1133" customHeight="1" spans="1:31">
      <c r="A1133" s="2">
        <v>56252</v>
      </c>
      <c r="B1133" s="3" t="s">
        <v>4913</v>
      </c>
      <c r="C1133" s="4" t="s">
        <v>16208</v>
      </c>
      <c r="D1133" s="5">
        <v>45330</v>
      </c>
      <c r="E1133" s="4" t="s">
        <v>16209</v>
      </c>
      <c r="F1133" s="6"/>
      <c r="G1133" s="4" t="s">
        <v>16210</v>
      </c>
      <c r="H1133" s="6"/>
      <c r="I1133" s="6"/>
      <c r="J1133" s="4" t="s">
        <v>14819</v>
      </c>
      <c r="K1133" s="4" t="s">
        <v>16211</v>
      </c>
      <c r="L1133" s="6"/>
      <c r="M1133" s="6"/>
      <c r="N1133" s="6"/>
      <c r="O1133" s="4" t="s">
        <v>16212</v>
      </c>
      <c r="P1133" s="4" t="s">
        <v>493</v>
      </c>
      <c r="Q1133" s="4">
        <v>8013</v>
      </c>
      <c r="R1133" s="4" t="s">
        <v>219</v>
      </c>
      <c r="S1133" s="4" t="s">
        <v>7802</v>
      </c>
      <c r="T1133" s="6"/>
      <c r="U1133" s="6"/>
      <c r="V1133" s="4" t="s">
        <v>16213</v>
      </c>
      <c r="W1133" s="4" t="s">
        <v>7977</v>
      </c>
      <c r="X1133" s="4">
        <v>0</v>
      </c>
      <c r="Y1133" s="4">
        <v>50</v>
      </c>
      <c r="Z1133" s="4">
        <v>0</v>
      </c>
      <c r="AA1133" s="4" t="s">
        <v>7805</v>
      </c>
      <c r="AB1133" s="6"/>
      <c r="AC1133" s="4">
        <v>1</v>
      </c>
      <c r="AD1133" s="4">
        <v>0</v>
      </c>
      <c r="AE1133" s="8">
        <v>45237</v>
      </c>
    </row>
    <row r="1134" customHeight="1" spans="1:31">
      <c r="A1134" s="2">
        <v>56276</v>
      </c>
      <c r="B1134" s="3" t="s">
        <v>16214</v>
      </c>
      <c r="C1134" s="4" t="s">
        <v>16215</v>
      </c>
      <c r="D1134" s="6"/>
      <c r="E1134" s="4" t="s">
        <v>16216</v>
      </c>
      <c r="F1134" s="6"/>
      <c r="G1134" s="4" t="s">
        <v>16217</v>
      </c>
      <c r="H1134" s="6"/>
      <c r="I1134" s="6"/>
      <c r="J1134" s="4" t="s">
        <v>14819</v>
      </c>
      <c r="K1134" s="4" t="s">
        <v>16218</v>
      </c>
      <c r="L1134" s="4" t="s">
        <v>16219</v>
      </c>
      <c r="M1134" s="6"/>
      <c r="N1134" s="6"/>
      <c r="O1134" s="4" t="s">
        <v>16220</v>
      </c>
      <c r="P1134" s="6"/>
      <c r="Q1134" s="4" t="s">
        <v>16221</v>
      </c>
      <c r="R1134" s="4" t="s">
        <v>228</v>
      </c>
      <c r="S1134" s="4" t="s">
        <v>7802</v>
      </c>
      <c r="T1134" s="6"/>
      <c r="U1134" s="6"/>
      <c r="V1134" s="4" t="s">
        <v>16222</v>
      </c>
      <c r="W1134" s="4" t="s">
        <v>7977</v>
      </c>
      <c r="X1134" s="4">
        <v>0</v>
      </c>
      <c r="Y1134" s="4">
        <v>50</v>
      </c>
      <c r="Z1134" s="4">
        <v>0</v>
      </c>
      <c r="AA1134" s="4" t="s">
        <v>7805</v>
      </c>
      <c r="AB1134" s="6"/>
      <c r="AC1134" s="4">
        <v>1</v>
      </c>
      <c r="AD1134" s="4">
        <v>0</v>
      </c>
      <c r="AE1134" s="8">
        <v>45231</v>
      </c>
    </row>
    <row r="1135" customHeight="1" spans="1:31">
      <c r="A1135" s="2">
        <v>56285</v>
      </c>
      <c r="B1135" s="3" t="s">
        <v>16223</v>
      </c>
      <c r="C1135" s="4" t="s">
        <v>16224</v>
      </c>
      <c r="D1135" s="6"/>
      <c r="E1135" s="4" t="s">
        <v>11452</v>
      </c>
      <c r="F1135" s="6"/>
      <c r="G1135" s="4" t="s">
        <v>9080</v>
      </c>
      <c r="H1135" s="6"/>
      <c r="I1135" s="6"/>
      <c r="J1135" s="4" t="s">
        <v>14819</v>
      </c>
      <c r="K1135" s="4" t="s">
        <v>16225</v>
      </c>
      <c r="L1135" s="4" t="s">
        <v>16226</v>
      </c>
      <c r="M1135" s="6"/>
      <c r="N1135" s="6"/>
      <c r="O1135" s="4" t="s">
        <v>8717</v>
      </c>
      <c r="P1135" s="4" t="s">
        <v>565</v>
      </c>
      <c r="Q1135" s="4">
        <v>98105</v>
      </c>
      <c r="R1135" s="4" t="s">
        <v>229</v>
      </c>
      <c r="S1135" s="4" t="s">
        <v>7815</v>
      </c>
      <c r="T1135" s="6"/>
      <c r="U1135" s="6"/>
      <c r="V1135" s="4" t="s">
        <v>16227</v>
      </c>
      <c r="W1135" s="4" t="s">
        <v>7977</v>
      </c>
      <c r="X1135" s="4">
        <v>0</v>
      </c>
      <c r="Y1135" s="4">
        <v>50</v>
      </c>
      <c r="Z1135" s="4">
        <v>0</v>
      </c>
      <c r="AA1135" s="4" t="s">
        <v>7805</v>
      </c>
      <c r="AB1135" s="6"/>
      <c r="AC1135" s="4">
        <v>1</v>
      </c>
      <c r="AD1135" s="4">
        <v>0</v>
      </c>
      <c r="AE1135" s="8">
        <v>45239</v>
      </c>
    </row>
    <row r="1136" customHeight="1" spans="1:31">
      <c r="A1136" s="2">
        <v>56286</v>
      </c>
      <c r="B1136" s="3" t="s">
        <v>16228</v>
      </c>
      <c r="C1136" s="4" t="s">
        <v>16229</v>
      </c>
      <c r="D1136" s="6"/>
      <c r="E1136" s="4" t="s">
        <v>16230</v>
      </c>
      <c r="F1136" s="6"/>
      <c r="G1136" s="4" t="s">
        <v>9080</v>
      </c>
      <c r="H1136" s="6"/>
      <c r="I1136" s="6"/>
      <c r="J1136" s="4" t="s">
        <v>14358</v>
      </c>
      <c r="K1136" s="4" t="s">
        <v>16231</v>
      </c>
      <c r="L1136" s="4" t="s">
        <v>16232</v>
      </c>
      <c r="M1136" s="6"/>
      <c r="N1136" s="6"/>
      <c r="O1136" s="4" t="s">
        <v>10124</v>
      </c>
      <c r="P1136" s="4" t="s">
        <v>501</v>
      </c>
      <c r="Q1136" s="4">
        <v>90012</v>
      </c>
      <c r="R1136" s="4" t="s">
        <v>229</v>
      </c>
      <c r="S1136" s="4" t="s">
        <v>7815</v>
      </c>
      <c r="T1136" s="6"/>
      <c r="U1136" s="6"/>
      <c r="V1136" s="4" t="s">
        <v>16233</v>
      </c>
      <c r="W1136" s="4" t="s">
        <v>7977</v>
      </c>
      <c r="X1136" s="4">
        <v>0</v>
      </c>
      <c r="Y1136" s="4">
        <v>50</v>
      </c>
      <c r="Z1136" s="4">
        <v>0</v>
      </c>
      <c r="AA1136" s="4" t="s">
        <v>7805</v>
      </c>
      <c r="AB1136" s="6"/>
      <c r="AC1136" s="4">
        <v>1</v>
      </c>
      <c r="AD1136" s="4">
        <v>0</v>
      </c>
      <c r="AE1136" s="8">
        <v>45222</v>
      </c>
    </row>
    <row r="1137" customHeight="1" spans="1:31">
      <c r="A1137" s="2">
        <v>56293</v>
      </c>
      <c r="B1137" s="3" t="s">
        <v>16234</v>
      </c>
      <c r="C1137" s="4" t="s">
        <v>16235</v>
      </c>
      <c r="D1137" s="6"/>
      <c r="E1137" s="4" t="s">
        <v>9504</v>
      </c>
      <c r="F1137" s="6"/>
      <c r="G1137" s="4" t="s">
        <v>16236</v>
      </c>
      <c r="H1137" s="6"/>
      <c r="I1137" s="6"/>
      <c r="J1137" s="4" t="s">
        <v>14819</v>
      </c>
      <c r="K1137" s="4" t="s">
        <v>16237</v>
      </c>
      <c r="L1137" s="6"/>
      <c r="M1137" s="6"/>
      <c r="N1137" s="6"/>
      <c r="O1137" s="4" t="s">
        <v>16238</v>
      </c>
      <c r="P1137" s="4" t="s">
        <v>524</v>
      </c>
      <c r="Q1137" s="4">
        <v>1106</v>
      </c>
      <c r="R1137" s="4" t="s">
        <v>229</v>
      </c>
      <c r="S1137" s="4" t="s">
        <v>7815</v>
      </c>
      <c r="T1137" s="6"/>
      <c r="U1137" s="6"/>
      <c r="V1137" s="4" t="s">
        <v>16239</v>
      </c>
      <c r="W1137" s="4" t="s">
        <v>7977</v>
      </c>
      <c r="X1137" s="4">
        <v>0</v>
      </c>
      <c r="Y1137" s="4">
        <v>50</v>
      </c>
      <c r="Z1137" s="4">
        <v>0</v>
      </c>
      <c r="AA1137" s="4" t="s">
        <v>7805</v>
      </c>
      <c r="AB1137" s="6"/>
      <c r="AC1137" s="4">
        <v>1</v>
      </c>
      <c r="AD1137" s="4">
        <v>0</v>
      </c>
      <c r="AE1137" s="8">
        <v>45242</v>
      </c>
    </row>
    <row r="1138" customHeight="1" spans="1:31">
      <c r="A1138" s="2">
        <v>56296</v>
      </c>
      <c r="B1138" s="3" t="s">
        <v>16240</v>
      </c>
      <c r="C1138" s="4" t="s">
        <v>16241</v>
      </c>
      <c r="D1138" s="6"/>
      <c r="E1138" s="4" t="s">
        <v>16242</v>
      </c>
      <c r="F1138" s="6"/>
      <c r="G1138" s="4" t="s">
        <v>16243</v>
      </c>
      <c r="H1138" s="6"/>
      <c r="I1138" s="6"/>
      <c r="J1138" s="4" t="s">
        <v>14819</v>
      </c>
      <c r="K1138" s="4" t="s">
        <v>16244</v>
      </c>
      <c r="L1138" s="4" t="s">
        <v>16245</v>
      </c>
      <c r="M1138" s="6"/>
      <c r="N1138" s="6"/>
      <c r="O1138" s="4" t="s">
        <v>11722</v>
      </c>
      <c r="P1138" s="4" t="s">
        <v>542</v>
      </c>
      <c r="Q1138" s="4">
        <v>31300</v>
      </c>
      <c r="R1138" s="4" t="s">
        <v>192</v>
      </c>
      <c r="S1138" s="4" t="s">
        <v>7802</v>
      </c>
      <c r="T1138" s="6"/>
      <c r="U1138" s="6"/>
      <c r="V1138" s="4" t="s">
        <v>16246</v>
      </c>
      <c r="W1138" s="4" t="s">
        <v>7778</v>
      </c>
      <c r="X1138" s="4">
        <v>0</v>
      </c>
      <c r="Y1138" s="4">
        <v>100</v>
      </c>
      <c r="Z1138" s="4">
        <v>0</v>
      </c>
      <c r="AA1138" s="4" t="s">
        <v>7805</v>
      </c>
      <c r="AB1138" s="6"/>
      <c r="AC1138" s="4">
        <v>1</v>
      </c>
      <c r="AD1138" s="4">
        <v>0</v>
      </c>
      <c r="AE1138" s="8">
        <v>45242</v>
      </c>
    </row>
    <row r="1139" customHeight="1" spans="1:31">
      <c r="A1139" s="2">
        <v>56316</v>
      </c>
      <c r="B1139" s="3" t="s">
        <v>16247</v>
      </c>
      <c r="C1139" s="4" t="s">
        <v>16248</v>
      </c>
      <c r="D1139" s="6"/>
      <c r="E1139" s="4" t="s">
        <v>7854</v>
      </c>
      <c r="F1139" s="6"/>
      <c r="G1139" s="4" t="s">
        <v>16249</v>
      </c>
      <c r="H1139" s="6"/>
      <c r="I1139" s="6"/>
      <c r="J1139" s="4" t="s">
        <v>14819</v>
      </c>
      <c r="K1139" s="4" t="s">
        <v>16250</v>
      </c>
      <c r="L1139" s="6"/>
      <c r="M1139" s="6"/>
      <c r="N1139" s="6"/>
      <c r="O1139" s="4" t="s">
        <v>12346</v>
      </c>
      <c r="P1139" s="4" t="s">
        <v>524</v>
      </c>
      <c r="Q1139" s="4">
        <v>2143</v>
      </c>
      <c r="R1139" s="4" t="s">
        <v>229</v>
      </c>
      <c r="S1139" s="4" t="s">
        <v>7815</v>
      </c>
      <c r="T1139" s="6"/>
      <c r="U1139" s="6"/>
      <c r="V1139" s="4" t="s">
        <v>16251</v>
      </c>
      <c r="W1139" s="4" t="s">
        <v>7977</v>
      </c>
      <c r="X1139" s="4">
        <v>0</v>
      </c>
      <c r="Y1139" s="4">
        <v>50</v>
      </c>
      <c r="Z1139" s="4">
        <v>0</v>
      </c>
      <c r="AA1139" s="4" t="s">
        <v>7805</v>
      </c>
      <c r="AB1139" s="6"/>
      <c r="AC1139" s="4">
        <v>1</v>
      </c>
      <c r="AD1139" s="4">
        <v>0</v>
      </c>
      <c r="AE1139" s="8">
        <v>45242</v>
      </c>
    </row>
    <row r="1140" customHeight="1" spans="1:31">
      <c r="A1140" s="2">
        <v>56347</v>
      </c>
      <c r="B1140" s="3" t="s">
        <v>16252</v>
      </c>
      <c r="C1140" s="4" t="s">
        <v>16253</v>
      </c>
      <c r="D1140" s="6"/>
      <c r="E1140" s="4" t="s">
        <v>16254</v>
      </c>
      <c r="F1140" s="6"/>
      <c r="G1140" s="4" t="s">
        <v>16255</v>
      </c>
      <c r="H1140" s="6"/>
      <c r="I1140" s="6"/>
      <c r="J1140" s="4" t="s">
        <v>14819</v>
      </c>
      <c r="K1140" s="4" t="s">
        <v>16256</v>
      </c>
      <c r="L1140" s="4" t="s">
        <v>16257</v>
      </c>
      <c r="M1140" s="6"/>
      <c r="N1140" s="6"/>
      <c r="O1140" s="4" t="s">
        <v>10124</v>
      </c>
      <c r="P1140" s="4" t="s">
        <v>501</v>
      </c>
      <c r="Q1140" s="4">
        <v>90045</v>
      </c>
      <c r="R1140" s="4" t="s">
        <v>229</v>
      </c>
      <c r="S1140" s="4" t="s">
        <v>7815</v>
      </c>
      <c r="T1140" s="6"/>
      <c r="U1140" s="6"/>
      <c r="V1140" s="4" t="s">
        <v>16258</v>
      </c>
      <c r="W1140" s="4" t="s">
        <v>7977</v>
      </c>
      <c r="X1140" s="4">
        <v>0</v>
      </c>
      <c r="Y1140" s="4">
        <v>50</v>
      </c>
      <c r="Z1140" s="4">
        <v>0</v>
      </c>
      <c r="AA1140" s="4" t="s">
        <v>7805</v>
      </c>
      <c r="AB1140" s="6"/>
      <c r="AC1140" s="4">
        <v>1</v>
      </c>
      <c r="AD1140" s="4">
        <v>0</v>
      </c>
      <c r="AE1140" s="8">
        <v>45236</v>
      </c>
    </row>
    <row r="1141" customHeight="1" spans="1:31">
      <c r="A1141" s="2">
        <v>56357</v>
      </c>
      <c r="B1141" s="3" t="s">
        <v>16259</v>
      </c>
      <c r="C1141" s="4" t="s">
        <v>16260</v>
      </c>
      <c r="D1141" s="5">
        <v>44587</v>
      </c>
      <c r="E1141" s="4" t="s">
        <v>8218</v>
      </c>
      <c r="F1141" s="6"/>
      <c r="G1141" s="4" t="s">
        <v>16261</v>
      </c>
      <c r="H1141" s="6"/>
      <c r="I1141" s="6"/>
      <c r="J1141" s="4" t="s">
        <v>14358</v>
      </c>
      <c r="K1141" s="4" t="s">
        <v>16262</v>
      </c>
      <c r="L1141" s="6"/>
      <c r="M1141" s="6"/>
      <c r="N1141" s="6"/>
      <c r="O1141" s="4" t="s">
        <v>16263</v>
      </c>
      <c r="P1141" s="4" t="s">
        <v>501</v>
      </c>
      <c r="Q1141" s="4">
        <v>92603</v>
      </c>
      <c r="R1141" s="4" t="s">
        <v>229</v>
      </c>
      <c r="S1141" s="4" t="s">
        <v>7815</v>
      </c>
      <c r="T1141" s="6"/>
      <c r="U1141" s="6"/>
      <c r="V1141" s="4" t="s">
        <v>16264</v>
      </c>
      <c r="W1141" s="4" t="s">
        <v>7977</v>
      </c>
      <c r="X1141" s="4">
        <v>0</v>
      </c>
      <c r="Y1141" s="4">
        <v>50</v>
      </c>
      <c r="Z1141" s="4">
        <v>0</v>
      </c>
      <c r="AA1141" s="4" t="s">
        <v>7805</v>
      </c>
      <c r="AB1141" s="6"/>
      <c r="AC1141" s="4">
        <v>1</v>
      </c>
      <c r="AD1141" s="4">
        <v>0</v>
      </c>
      <c r="AE1141" s="8">
        <v>45237</v>
      </c>
    </row>
    <row r="1142" customHeight="1" spans="1:31">
      <c r="A1142" s="2">
        <v>56380</v>
      </c>
      <c r="B1142" s="3" t="s">
        <v>16265</v>
      </c>
      <c r="C1142" s="4" t="s">
        <v>16266</v>
      </c>
      <c r="D1142" s="6"/>
      <c r="E1142" s="4" t="s">
        <v>15001</v>
      </c>
      <c r="F1142" s="6"/>
      <c r="G1142" s="4" t="s">
        <v>8873</v>
      </c>
      <c r="H1142" s="6"/>
      <c r="I1142" s="6"/>
      <c r="J1142" s="4" t="s">
        <v>14819</v>
      </c>
      <c r="K1142" s="4" t="s">
        <v>16267</v>
      </c>
      <c r="L1142" s="6"/>
      <c r="M1142" s="6"/>
      <c r="N1142" s="6"/>
      <c r="O1142" s="4" t="s">
        <v>16268</v>
      </c>
      <c r="P1142" s="4" t="s">
        <v>563</v>
      </c>
      <c r="Q1142" s="4">
        <v>22101</v>
      </c>
      <c r="R1142" s="4" t="s">
        <v>229</v>
      </c>
      <c r="S1142" s="4" t="s">
        <v>7815</v>
      </c>
      <c r="T1142" s="6"/>
      <c r="U1142" s="6"/>
      <c r="V1142" s="4" t="s">
        <v>16269</v>
      </c>
      <c r="W1142" s="4" t="s">
        <v>7977</v>
      </c>
      <c r="X1142" s="4">
        <v>0</v>
      </c>
      <c r="Y1142" s="4">
        <v>50</v>
      </c>
      <c r="Z1142" s="4">
        <v>0</v>
      </c>
      <c r="AA1142" s="4" t="s">
        <v>7805</v>
      </c>
      <c r="AB1142" s="6"/>
      <c r="AC1142" s="4">
        <v>1</v>
      </c>
      <c r="AD1142" s="4">
        <v>0</v>
      </c>
      <c r="AE1142" s="8">
        <v>45222</v>
      </c>
    </row>
    <row r="1143" customHeight="1" spans="1:31">
      <c r="A1143" s="2">
        <v>56400</v>
      </c>
      <c r="B1143" s="3" t="s">
        <v>16270</v>
      </c>
      <c r="C1143" s="4" t="s">
        <v>16271</v>
      </c>
      <c r="D1143" s="6"/>
      <c r="E1143" s="4" t="s">
        <v>16272</v>
      </c>
      <c r="F1143" s="6"/>
      <c r="G1143" s="4" t="s">
        <v>16273</v>
      </c>
      <c r="H1143" s="6"/>
      <c r="I1143" s="6"/>
      <c r="J1143" s="4" t="s">
        <v>14819</v>
      </c>
      <c r="K1143" s="4" t="s">
        <v>16274</v>
      </c>
      <c r="L1143" s="4">
        <v>198</v>
      </c>
      <c r="M1143" s="6"/>
      <c r="N1143" s="6"/>
      <c r="O1143" s="4" t="s">
        <v>11748</v>
      </c>
      <c r="P1143" s="4" t="s">
        <v>524</v>
      </c>
      <c r="Q1143" s="4">
        <v>1002</v>
      </c>
      <c r="R1143" s="4" t="s">
        <v>229</v>
      </c>
      <c r="S1143" s="4" t="s">
        <v>7815</v>
      </c>
      <c r="T1143" s="6"/>
      <c r="U1143" s="6"/>
      <c r="V1143" s="4" t="s">
        <v>16275</v>
      </c>
      <c r="W1143" s="4" t="s">
        <v>7977</v>
      </c>
      <c r="X1143" s="4">
        <v>0</v>
      </c>
      <c r="Y1143" s="4">
        <v>50</v>
      </c>
      <c r="Z1143" s="4">
        <v>0</v>
      </c>
      <c r="AA1143" s="4" t="s">
        <v>7779</v>
      </c>
      <c r="AB1143" s="6"/>
      <c r="AC1143" s="4">
        <v>1</v>
      </c>
      <c r="AD1143" s="4">
        <v>0</v>
      </c>
      <c r="AE1143" s="8">
        <v>45045.2680092593</v>
      </c>
    </row>
    <row r="1144" customHeight="1" spans="1:31">
      <c r="A1144" s="2">
        <v>56429</v>
      </c>
      <c r="B1144" s="3" t="s">
        <v>16276</v>
      </c>
      <c r="C1144" s="4" t="s">
        <v>16277</v>
      </c>
      <c r="D1144" s="5">
        <v>44745</v>
      </c>
      <c r="E1144" s="4" t="s">
        <v>16278</v>
      </c>
      <c r="F1144" s="6"/>
      <c r="G1144" s="4" t="s">
        <v>16279</v>
      </c>
      <c r="H1144" s="3" t="s">
        <v>16280</v>
      </c>
      <c r="I1144" s="4" t="s">
        <v>9255</v>
      </c>
      <c r="J1144" s="4" t="s">
        <v>11807</v>
      </c>
      <c r="K1144" s="4" t="s">
        <v>16281</v>
      </c>
      <c r="L1144" s="4" t="s">
        <v>9901</v>
      </c>
      <c r="M1144" s="4" t="s">
        <v>16282</v>
      </c>
      <c r="N1144" s="6"/>
      <c r="O1144" s="4" t="s">
        <v>9901</v>
      </c>
      <c r="P1144" s="4" t="s">
        <v>9901</v>
      </c>
      <c r="Q1144" s="4">
        <v>11800</v>
      </c>
      <c r="R1144" s="4" t="s">
        <v>186</v>
      </c>
      <c r="S1144" s="4" t="s">
        <v>7802</v>
      </c>
      <c r="T1144" s="4">
        <v>1</v>
      </c>
      <c r="U1144" s="6"/>
      <c r="V1144" s="4" t="s">
        <v>16283</v>
      </c>
      <c r="W1144" s="4" t="s">
        <v>7977</v>
      </c>
      <c r="X1144" s="4">
        <v>0</v>
      </c>
      <c r="Y1144" s="4">
        <v>50</v>
      </c>
      <c r="Z1144" s="4">
        <v>0</v>
      </c>
      <c r="AA1144" s="4" t="s">
        <v>7805</v>
      </c>
      <c r="AB1144" s="6"/>
      <c r="AC1144" s="4">
        <v>1</v>
      </c>
      <c r="AD1144" s="4">
        <v>0</v>
      </c>
      <c r="AE1144" s="8">
        <v>45241</v>
      </c>
    </row>
    <row r="1145" customHeight="1" spans="1:31">
      <c r="A1145" s="2">
        <v>56451</v>
      </c>
      <c r="B1145" s="3" t="s">
        <v>16284</v>
      </c>
      <c r="C1145" s="4" t="s">
        <v>16285</v>
      </c>
      <c r="D1145" s="5">
        <v>44551</v>
      </c>
      <c r="E1145" s="4" t="s">
        <v>16286</v>
      </c>
      <c r="F1145" s="6"/>
      <c r="G1145" s="4" t="s">
        <v>14551</v>
      </c>
      <c r="H1145" s="6"/>
      <c r="I1145" s="4" t="s">
        <v>9255</v>
      </c>
      <c r="J1145" s="4">
        <v>2023</v>
      </c>
      <c r="K1145" s="4" t="s">
        <v>16287</v>
      </c>
      <c r="L1145" s="6"/>
      <c r="M1145" s="6"/>
      <c r="N1145" s="6"/>
      <c r="O1145" s="9" t="s">
        <v>16288</v>
      </c>
      <c r="P1145" s="9" t="s">
        <v>16289</v>
      </c>
      <c r="Q1145" s="4">
        <v>518057</v>
      </c>
      <c r="R1145" s="4" t="s">
        <v>8951</v>
      </c>
      <c r="S1145" s="4" t="s">
        <v>7975</v>
      </c>
      <c r="T1145" s="4">
        <v>0</v>
      </c>
      <c r="U1145" s="6"/>
      <c r="V1145" s="4" t="s">
        <v>16290</v>
      </c>
      <c r="W1145" s="4" t="s">
        <v>7977</v>
      </c>
      <c r="X1145" s="4">
        <v>0</v>
      </c>
      <c r="Y1145" s="4">
        <v>50</v>
      </c>
      <c r="Z1145" s="4">
        <v>0</v>
      </c>
      <c r="AA1145" s="4" t="s">
        <v>7805</v>
      </c>
      <c r="AB1145" s="6"/>
      <c r="AC1145" s="4">
        <v>1</v>
      </c>
      <c r="AD1145" s="4">
        <v>0</v>
      </c>
      <c r="AE1145" s="8">
        <v>45230</v>
      </c>
    </row>
    <row r="1146" customHeight="1" spans="1:31">
      <c r="A1146" s="2">
        <v>56572</v>
      </c>
      <c r="B1146" s="3" t="s">
        <v>16291</v>
      </c>
      <c r="C1146" s="4" t="s">
        <v>16292</v>
      </c>
      <c r="D1146" s="5">
        <v>44579</v>
      </c>
      <c r="E1146" s="4" t="s">
        <v>9384</v>
      </c>
      <c r="F1146" s="6"/>
      <c r="G1146" s="4" t="s">
        <v>9384</v>
      </c>
      <c r="H1146" s="6"/>
      <c r="I1146" s="4" t="s">
        <v>9370</v>
      </c>
      <c r="J1146" s="4">
        <v>2023</v>
      </c>
      <c r="K1146" s="4" t="s">
        <v>16293</v>
      </c>
      <c r="L1146" s="6"/>
      <c r="M1146" s="6"/>
      <c r="N1146" s="6"/>
      <c r="O1146" s="4" t="s">
        <v>10549</v>
      </c>
      <c r="P1146" s="4" t="s">
        <v>7945</v>
      </c>
      <c r="Q1146" s="4">
        <v>60616</v>
      </c>
      <c r="R1146" s="4" t="s">
        <v>229</v>
      </c>
      <c r="S1146" s="4" t="s">
        <v>7815</v>
      </c>
      <c r="T1146" s="4">
        <v>0</v>
      </c>
      <c r="U1146" s="6"/>
      <c r="V1146" s="4" t="s">
        <v>16294</v>
      </c>
      <c r="W1146" s="4" t="s">
        <v>7778</v>
      </c>
      <c r="X1146" s="4">
        <v>0</v>
      </c>
      <c r="Y1146" s="4">
        <v>100</v>
      </c>
      <c r="Z1146" s="4">
        <v>0</v>
      </c>
      <c r="AA1146" s="4" t="s">
        <v>7805</v>
      </c>
      <c r="AB1146" s="6"/>
      <c r="AC1146" s="4">
        <v>1</v>
      </c>
      <c r="AD1146" s="4">
        <v>0</v>
      </c>
      <c r="AE1146" s="8">
        <v>45225</v>
      </c>
    </row>
    <row r="1147" customHeight="1" spans="1:31">
      <c r="A1147" s="2">
        <v>56652</v>
      </c>
      <c r="B1147" s="3" t="s">
        <v>16295</v>
      </c>
      <c r="C1147" s="4" t="s">
        <v>16296</v>
      </c>
      <c r="D1147" s="5">
        <v>45258</v>
      </c>
      <c r="E1147" s="4" t="s">
        <v>12377</v>
      </c>
      <c r="F1147" s="6"/>
      <c r="G1147" s="4" t="s">
        <v>16297</v>
      </c>
      <c r="H1147" s="3" t="s">
        <v>16298</v>
      </c>
      <c r="I1147" s="4" t="s">
        <v>9255</v>
      </c>
      <c r="J1147" s="4" t="s">
        <v>11807</v>
      </c>
      <c r="K1147" s="4" t="s">
        <v>16299</v>
      </c>
      <c r="L1147" s="6"/>
      <c r="M1147" s="6"/>
      <c r="N1147" s="6"/>
      <c r="O1147" s="4" t="s">
        <v>8285</v>
      </c>
      <c r="P1147" s="4" t="s">
        <v>12240</v>
      </c>
      <c r="Q1147" s="4" t="s">
        <v>16300</v>
      </c>
      <c r="R1147" s="4" t="s">
        <v>183</v>
      </c>
      <c r="S1147" s="4" t="s">
        <v>7815</v>
      </c>
      <c r="T1147" s="4">
        <v>0</v>
      </c>
      <c r="U1147" s="6"/>
      <c r="V1147" s="4" t="s">
        <v>16301</v>
      </c>
      <c r="W1147" s="4" t="s">
        <v>7778</v>
      </c>
      <c r="X1147" s="4">
        <v>0</v>
      </c>
      <c r="Y1147" s="4">
        <v>100</v>
      </c>
      <c r="Z1147" s="4">
        <v>0</v>
      </c>
      <c r="AA1147" s="4" t="s">
        <v>7805</v>
      </c>
      <c r="AB1147" s="6"/>
      <c r="AC1147" s="4">
        <v>1</v>
      </c>
      <c r="AD1147" s="4">
        <v>0</v>
      </c>
      <c r="AE1147" s="8">
        <v>45258</v>
      </c>
    </row>
    <row r="1148" customHeight="1" spans="1:31">
      <c r="A1148" s="2">
        <v>56674</v>
      </c>
      <c r="B1148" s="3" t="s">
        <v>16302</v>
      </c>
      <c r="C1148" s="4" t="s">
        <v>16303</v>
      </c>
      <c r="D1148" s="5">
        <v>45253</v>
      </c>
      <c r="E1148" s="4" t="s">
        <v>16304</v>
      </c>
      <c r="F1148" s="6"/>
      <c r="G1148" s="4" t="s">
        <v>16305</v>
      </c>
      <c r="H1148" s="6"/>
      <c r="I1148" s="4" t="s">
        <v>7796</v>
      </c>
      <c r="J1148" s="4" t="s">
        <v>16306</v>
      </c>
      <c r="K1148" s="4" t="s">
        <v>16307</v>
      </c>
      <c r="L1148" s="4" t="s">
        <v>16308</v>
      </c>
      <c r="M1148" s="6"/>
      <c r="N1148" s="6"/>
      <c r="O1148" s="4" t="s">
        <v>16309</v>
      </c>
      <c r="P1148" s="6"/>
      <c r="Q1148" s="4">
        <v>2502</v>
      </c>
      <c r="R1148" s="4" t="s">
        <v>221</v>
      </c>
      <c r="S1148" s="4" t="s">
        <v>7789</v>
      </c>
      <c r="T1148" s="4">
        <v>1</v>
      </c>
      <c r="U1148" s="6"/>
      <c r="V1148" s="4" t="s">
        <v>16310</v>
      </c>
      <c r="W1148" s="4" t="s">
        <v>7828</v>
      </c>
      <c r="X1148" s="4">
        <v>0</v>
      </c>
      <c r="Y1148" s="4">
        <v>500</v>
      </c>
      <c r="Z1148" s="4">
        <v>485</v>
      </c>
      <c r="AA1148" s="4" t="s">
        <v>7779</v>
      </c>
      <c r="AB1148" s="6"/>
      <c r="AC1148" s="4">
        <v>5</v>
      </c>
      <c r="AD1148" s="4">
        <v>0</v>
      </c>
      <c r="AE1148" s="8">
        <v>45253.2213773148</v>
      </c>
    </row>
    <row r="1149" customHeight="1" spans="1:31">
      <c r="A1149" s="2">
        <v>56719</v>
      </c>
      <c r="B1149" s="3" t="s">
        <v>16311</v>
      </c>
      <c r="C1149" s="4" t="s">
        <v>16312</v>
      </c>
      <c r="D1149" s="5">
        <v>44626</v>
      </c>
      <c r="E1149" s="4" t="s">
        <v>16313</v>
      </c>
      <c r="F1149" s="4" t="s">
        <v>13551</v>
      </c>
      <c r="G1149" s="4" t="s">
        <v>16314</v>
      </c>
      <c r="H1149" s="3" t="s">
        <v>16315</v>
      </c>
      <c r="I1149" s="4" t="s">
        <v>9255</v>
      </c>
      <c r="J1149" s="4">
        <v>2023</v>
      </c>
      <c r="K1149" s="4" t="s">
        <v>16316</v>
      </c>
      <c r="L1149" s="6"/>
      <c r="M1149" s="6"/>
      <c r="N1149" s="6"/>
      <c r="O1149" s="4" t="s">
        <v>16317</v>
      </c>
      <c r="P1149" s="4" t="s">
        <v>16318</v>
      </c>
      <c r="Q1149" s="4">
        <v>65391</v>
      </c>
      <c r="R1149" s="4" t="s">
        <v>193</v>
      </c>
      <c r="S1149" s="4" t="s">
        <v>7802</v>
      </c>
      <c r="T1149" s="4">
        <v>0</v>
      </c>
      <c r="U1149" s="6"/>
      <c r="V1149" s="4" t="s">
        <v>16319</v>
      </c>
      <c r="W1149" s="4" t="s">
        <v>7778</v>
      </c>
      <c r="X1149" s="4">
        <v>0</v>
      </c>
      <c r="Y1149" s="4">
        <v>100</v>
      </c>
      <c r="Z1149" s="4">
        <v>0</v>
      </c>
      <c r="AA1149" s="4" t="s">
        <v>7805</v>
      </c>
      <c r="AB1149" s="6"/>
      <c r="AC1149" s="4">
        <v>1</v>
      </c>
      <c r="AD1149" s="4">
        <v>0</v>
      </c>
      <c r="AE1149" s="8">
        <v>45235</v>
      </c>
    </row>
    <row r="1150" customHeight="1" spans="1:31">
      <c r="A1150" s="2">
        <v>56766</v>
      </c>
      <c r="B1150" s="3" t="s">
        <v>16320</v>
      </c>
      <c r="C1150" s="4" t="s">
        <v>16321</v>
      </c>
      <c r="D1150" s="5">
        <v>45290</v>
      </c>
      <c r="E1150" s="4" t="s">
        <v>16322</v>
      </c>
      <c r="F1150" s="6"/>
      <c r="G1150" s="4" t="s">
        <v>7228</v>
      </c>
      <c r="H1150" s="6"/>
      <c r="I1150" s="4" t="s">
        <v>9255</v>
      </c>
      <c r="J1150" s="4" t="s">
        <v>14318</v>
      </c>
      <c r="K1150" s="4" t="s">
        <v>16323</v>
      </c>
      <c r="L1150" s="6"/>
      <c r="M1150" s="6"/>
      <c r="N1150" s="6"/>
      <c r="O1150" s="4" t="s">
        <v>11175</v>
      </c>
      <c r="P1150" s="4" t="s">
        <v>505</v>
      </c>
      <c r="Q1150" s="4">
        <v>6511</v>
      </c>
      <c r="R1150" s="4" t="s">
        <v>229</v>
      </c>
      <c r="S1150" s="4" t="s">
        <v>7826</v>
      </c>
      <c r="T1150" s="4">
        <v>1</v>
      </c>
      <c r="U1150" s="4" t="s">
        <v>8118</v>
      </c>
      <c r="V1150" s="4" t="s">
        <v>16324</v>
      </c>
      <c r="W1150" s="4" t="s">
        <v>7977</v>
      </c>
      <c r="X1150" s="4">
        <v>0</v>
      </c>
      <c r="Y1150" s="4">
        <v>50</v>
      </c>
      <c r="Z1150" s="4">
        <v>50</v>
      </c>
      <c r="AA1150" s="4" t="s">
        <v>7779</v>
      </c>
      <c r="AB1150" s="6"/>
      <c r="AC1150" s="4">
        <v>1</v>
      </c>
      <c r="AD1150" s="4">
        <v>0</v>
      </c>
      <c r="AE1150" s="8">
        <v>45291.1500694444</v>
      </c>
    </row>
    <row r="1151" customHeight="1" spans="1:31">
      <c r="A1151" s="2">
        <v>56802</v>
      </c>
      <c r="B1151" s="3" t="s">
        <v>16325</v>
      </c>
      <c r="C1151" s="4" t="s">
        <v>16326</v>
      </c>
      <c r="D1151" s="5">
        <v>45117</v>
      </c>
      <c r="E1151" s="4" t="s">
        <v>16327</v>
      </c>
      <c r="F1151" s="6"/>
      <c r="G1151" s="4" t="s">
        <v>9931</v>
      </c>
      <c r="H1151" s="3" t="s">
        <v>16328</v>
      </c>
      <c r="I1151" s="4" t="s">
        <v>9255</v>
      </c>
      <c r="J1151" s="4" t="s">
        <v>14318</v>
      </c>
      <c r="K1151" s="4" t="s">
        <v>16329</v>
      </c>
      <c r="L1151" s="6"/>
      <c r="M1151" s="6"/>
      <c r="N1151" s="6"/>
      <c r="O1151" s="4" t="s">
        <v>8162</v>
      </c>
      <c r="P1151" s="4" t="s">
        <v>7945</v>
      </c>
      <c r="Q1151" s="4">
        <v>61820</v>
      </c>
      <c r="R1151" s="4" t="s">
        <v>229</v>
      </c>
      <c r="S1151" s="4" t="s">
        <v>7776</v>
      </c>
      <c r="T1151" s="4">
        <v>1</v>
      </c>
      <c r="U1151" s="6"/>
      <c r="V1151" s="4" t="s">
        <v>16330</v>
      </c>
      <c r="W1151" s="4" t="s">
        <v>7977</v>
      </c>
      <c r="X1151" s="4">
        <v>0</v>
      </c>
      <c r="Y1151" s="4">
        <v>50</v>
      </c>
      <c r="Z1151" s="4">
        <v>50</v>
      </c>
      <c r="AA1151" s="4" t="s">
        <v>7779</v>
      </c>
      <c r="AB1151" s="6"/>
      <c r="AC1151" s="4">
        <v>1</v>
      </c>
      <c r="AD1151" s="4">
        <v>0</v>
      </c>
      <c r="AE1151" s="8">
        <v>45117.3548263889</v>
      </c>
    </row>
    <row r="1152" customHeight="1" spans="1:31">
      <c r="A1152" s="2">
        <v>56836</v>
      </c>
      <c r="B1152" s="3" t="s">
        <v>16331</v>
      </c>
      <c r="C1152" s="4" t="s">
        <v>16332</v>
      </c>
      <c r="D1152" s="5">
        <v>44653</v>
      </c>
      <c r="E1152" s="4" t="s">
        <v>12362</v>
      </c>
      <c r="F1152" s="6"/>
      <c r="G1152" s="4" t="s">
        <v>9401</v>
      </c>
      <c r="H1152" s="6"/>
      <c r="I1152" s="4" t="s">
        <v>9255</v>
      </c>
      <c r="J1152" s="4" t="s">
        <v>11807</v>
      </c>
      <c r="K1152" s="4" t="s">
        <v>8948</v>
      </c>
      <c r="L1152" s="4" t="s">
        <v>13121</v>
      </c>
      <c r="M1152" s="6"/>
      <c r="N1152" s="6"/>
      <c r="O1152" s="799" t="s">
        <v>8779</v>
      </c>
      <c r="P1152" s="4" t="s">
        <v>8950</v>
      </c>
      <c r="Q1152" s="4">
        <v>0</v>
      </c>
      <c r="R1152" s="4" t="s">
        <v>8951</v>
      </c>
      <c r="S1152" s="4" t="s">
        <v>7975</v>
      </c>
      <c r="T1152" s="4">
        <v>0</v>
      </c>
      <c r="U1152" s="6"/>
      <c r="V1152" s="4" t="s">
        <v>16333</v>
      </c>
      <c r="W1152" s="4" t="s">
        <v>7977</v>
      </c>
      <c r="X1152" s="4">
        <v>0</v>
      </c>
      <c r="Y1152" s="4">
        <v>50</v>
      </c>
      <c r="Z1152" s="4">
        <v>0</v>
      </c>
      <c r="AA1152" s="4" t="s">
        <v>7805</v>
      </c>
      <c r="AB1152" s="6"/>
      <c r="AC1152" s="4">
        <v>1</v>
      </c>
      <c r="AD1152" s="4">
        <v>0</v>
      </c>
      <c r="AE1152" s="8">
        <v>45214</v>
      </c>
    </row>
    <row r="1153" customHeight="1" spans="1:31">
      <c r="A1153" s="2">
        <v>56853</v>
      </c>
      <c r="B1153" s="3" t="s">
        <v>16334</v>
      </c>
      <c r="C1153" s="4" t="s">
        <v>16335</v>
      </c>
      <c r="D1153" s="5">
        <v>44657</v>
      </c>
      <c r="E1153" s="4" t="s">
        <v>16336</v>
      </c>
      <c r="F1153" s="6"/>
      <c r="G1153" s="4" t="s">
        <v>8914</v>
      </c>
      <c r="H1153" s="3" t="s">
        <v>16337</v>
      </c>
      <c r="I1153" s="4" t="s">
        <v>7796</v>
      </c>
      <c r="J1153" s="4" t="s">
        <v>10448</v>
      </c>
      <c r="K1153" s="4" t="s">
        <v>16338</v>
      </c>
      <c r="L1153" s="6"/>
      <c r="M1153" s="6"/>
      <c r="N1153" s="6"/>
      <c r="O1153" s="4" t="s">
        <v>16339</v>
      </c>
      <c r="P1153" s="4" t="s">
        <v>8622</v>
      </c>
      <c r="Q1153" s="4">
        <v>11790</v>
      </c>
      <c r="R1153" s="4" t="s">
        <v>229</v>
      </c>
      <c r="S1153" s="4" t="s">
        <v>7776</v>
      </c>
      <c r="T1153" s="4">
        <v>0</v>
      </c>
      <c r="U1153" s="6"/>
      <c r="V1153" s="4" t="s">
        <v>16340</v>
      </c>
      <c r="W1153" s="4" t="s">
        <v>7828</v>
      </c>
      <c r="X1153" s="4">
        <v>0</v>
      </c>
      <c r="Y1153" s="4">
        <v>500</v>
      </c>
      <c r="Z1153" s="4">
        <v>500</v>
      </c>
      <c r="AA1153" s="4" t="s">
        <v>7779</v>
      </c>
      <c r="AB1153" s="6"/>
      <c r="AC1153" s="4">
        <v>5</v>
      </c>
      <c r="AD1153" s="4">
        <v>0</v>
      </c>
      <c r="AE1153" s="8">
        <v>44657.9030671296</v>
      </c>
    </row>
    <row r="1154" customHeight="1" spans="1:31">
      <c r="A1154" s="2">
        <v>56855</v>
      </c>
      <c r="B1154" s="3" t="s">
        <v>16341</v>
      </c>
      <c r="C1154" s="4" t="s">
        <v>16342</v>
      </c>
      <c r="D1154" s="5">
        <v>45296</v>
      </c>
      <c r="E1154" s="4" t="s">
        <v>16343</v>
      </c>
      <c r="F1154" s="6"/>
      <c r="G1154" s="4" t="s">
        <v>13094</v>
      </c>
      <c r="H1154" s="3" t="s">
        <v>16344</v>
      </c>
      <c r="I1154" s="4" t="s">
        <v>9255</v>
      </c>
      <c r="J1154" s="4" t="s">
        <v>11807</v>
      </c>
      <c r="K1154" s="4" t="s">
        <v>16345</v>
      </c>
      <c r="L1154" s="6"/>
      <c r="M1154" s="6"/>
      <c r="N1154" s="6"/>
      <c r="O1154" s="4" t="s">
        <v>8376</v>
      </c>
      <c r="P1154" s="4" t="s">
        <v>546</v>
      </c>
      <c r="Q1154" s="4">
        <v>15213</v>
      </c>
      <c r="R1154" s="4" t="s">
        <v>229</v>
      </c>
      <c r="S1154" s="4" t="s">
        <v>7815</v>
      </c>
      <c r="T1154" s="4">
        <v>1</v>
      </c>
      <c r="U1154" s="6"/>
      <c r="V1154" s="4" t="s">
        <v>16346</v>
      </c>
      <c r="W1154" s="4" t="s">
        <v>7977</v>
      </c>
      <c r="X1154" s="4">
        <v>0</v>
      </c>
      <c r="Y1154" s="4">
        <v>50</v>
      </c>
      <c r="Z1154" s="4">
        <v>0</v>
      </c>
      <c r="AA1154" s="4" t="s">
        <v>7805</v>
      </c>
      <c r="AB1154" s="6"/>
      <c r="AC1154" s="4">
        <v>1</v>
      </c>
      <c r="AD1154" s="4">
        <v>0</v>
      </c>
      <c r="AE1154" s="8">
        <v>45229</v>
      </c>
    </row>
    <row r="1155" customHeight="1" spans="1:31">
      <c r="A1155" s="2">
        <v>56935</v>
      </c>
      <c r="B1155" s="3" t="s">
        <v>16347</v>
      </c>
      <c r="C1155" s="4" t="s">
        <v>16348</v>
      </c>
      <c r="D1155" s="5">
        <v>44671</v>
      </c>
      <c r="E1155" s="4" t="s">
        <v>16349</v>
      </c>
      <c r="F1155" s="6"/>
      <c r="G1155" s="4" t="s">
        <v>15743</v>
      </c>
      <c r="H1155" s="6"/>
      <c r="I1155" s="4" t="s">
        <v>9370</v>
      </c>
      <c r="J1155" s="4" t="s">
        <v>11807</v>
      </c>
      <c r="K1155" s="4" t="s">
        <v>16350</v>
      </c>
      <c r="L1155" s="4" t="s">
        <v>16351</v>
      </c>
      <c r="M1155" s="6"/>
      <c r="N1155" s="6"/>
      <c r="O1155" s="4" t="s">
        <v>9347</v>
      </c>
      <c r="P1155" s="4" t="s">
        <v>521</v>
      </c>
      <c r="Q1155" s="4">
        <v>560093</v>
      </c>
      <c r="R1155" s="4" t="s">
        <v>196</v>
      </c>
      <c r="S1155" s="4" t="s">
        <v>7826</v>
      </c>
      <c r="T1155" s="4">
        <v>1</v>
      </c>
      <c r="U1155" s="6"/>
      <c r="V1155" s="4" t="s">
        <v>16352</v>
      </c>
      <c r="W1155" s="4" t="s">
        <v>7778</v>
      </c>
      <c r="X1155" s="4">
        <v>0</v>
      </c>
      <c r="Y1155" s="4">
        <v>100</v>
      </c>
      <c r="Z1155" s="4">
        <v>0</v>
      </c>
      <c r="AA1155" s="4" t="s">
        <v>7805</v>
      </c>
      <c r="AB1155" s="6"/>
      <c r="AC1155" s="4">
        <v>1</v>
      </c>
      <c r="AD1155" s="4">
        <v>0</v>
      </c>
      <c r="AE1155" s="8">
        <v>45237</v>
      </c>
    </row>
    <row r="1156" customHeight="1" spans="1:31">
      <c r="A1156" s="2">
        <v>56944</v>
      </c>
      <c r="B1156" s="3" t="s">
        <v>16353</v>
      </c>
      <c r="C1156" s="4" t="s">
        <v>16354</v>
      </c>
      <c r="D1156" s="5">
        <v>44756</v>
      </c>
      <c r="E1156" s="4" t="s">
        <v>12292</v>
      </c>
      <c r="F1156" s="4" t="s">
        <v>11054</v>
      </c>
      <c r="G1156" s="4" t="s">
        <v>16355</v>
      </c>
      <c r="H1156" s="3" t="s">
        <v>16356</v>
      </c>
      <c r="I1156" s="4" t="s">
        <v>7796</v>
      </c>
      <c r="J1156" s="4" t="s">
        <v>10448</v>
      </c>
      <c r="K1156" s="4" t="s">
        <v>16357</v>
      </c>
      <c r="L1156" s="4" t="s">
        <v>16358</v>
      </c>
      <c r="M1156" s="6"/>
      <c r="N1156" s="6"/>
      <c r="O1156" s="4" t="s">
        <v>7966</v>
      </c>
      <c r="P1156" s="4" t="s">
        <v>13133</v>
      </c>
      <c r="Q1156" s="4">
        <v>47405</v>
      </c>
      <c r="R1156" s="4" t="s">
        <v>229</v>
      </c>
      <c r="S1156" s="4" t="s">
        <v>7776</v>
      </c>
      <c r="T1156" s="4">
        <v>0</v>
      </c>
      <c r="U1156" s="6"/>
      <c r="V1156" s="4" t="s">
        <v>16359</v>
      </c>
      <c r="W1156" s="4" t="s">
        <v>7828</v>
      </c>
      <c r="X1156" s="4">
        <v>0</v>
      </c>
      <c r="Y1156" s="4">
        <v>500</v>
      </c>
      <c r="Z1156" s="4">
        <v>500</v>
      </c>
      <c r="AA1156" s="4" t="s">
        <v>7779</v>
      </c>
      <c r="AB1156" s="6"/>
      <c r="AC1156" s="4">
        <v>5</v>
      </c>
      <c r="AD1156" s="4">
        <v>0</v>
      </c>
      <c r="AE1156" s="8">
        <v>44678.6193171296</v>
      </c>
    </row>
    <row r="1157" customHeight="1" spans="1:31">
      <c r="A1157" s="2">
        <v>56955</v>
      </c>
      <c r="B1157" s="3" t="s">
        <v>7180</v>
      </c>
      <c r="C1157" s="4" t="s">
        <v>16360</v>
      </c>
      <c r="D1157" s="5">
        <v>45327</v>
      </c>
      <c r="E1157" s="4" t="s">
        <v>16361</v>
      </c>
      <c r="F1157" s="6"/>
      <c r="G1157" s="4" t="s">
        <v>16362</v>
      </c>
      <c r="H1157" s="3" t="s">
        <v>16363</v>
      </c>
      <c r="I1157" s="4" t="s">
        <v>9255</v>
      </c>
      <c r="J1157" s="4" t="s">
        <v>14318</v>
      </c>
      <c r="K1157" s="4" t="s">
        <v>16364</v>
      </c>
      <c r="L1157" s="6"/>
      <c r="M1157" s="6"/>
      <c r="N1157" s="6"/>
      <c r="O1157" s="4" t="s">
        <v>16365</v>
      </c>
      <c r="P1157" s="4" t="s">
        <v>534</v>
      </c>
      <c r="Q1157" s="4" t="s">
        <v>16366</v>
      </c>
      <c r="R1157" s="4" t="s">
        <v>203</v>
      </c>
      <c r="S1157" s="4" t="s">
        <v>7789</v>
      </c>
      <c r="T1157" s="4">
        <v>0</v>
      </c>
      <c r="U1157" s="6"/>
      <c r="V1157" s="4" t="s">
        <v>16367</v>
      </c>
      <c r="W1157" s="4" t="s">
        <v>7977</v>
      </c>
      <c r="X1157" s="4">
        <v>0</v>
      </c>
      <c r="Y1157" s="4">
        <v>50</v>
      </c>
      <c r="Z1157" s="4">
        <v>50</v>
      </c>
      <c r="AA1157" s="4" t="s">
        <v>7779</v>
      </c>
      <c r="AB1157" s="6"/>
      <c r="AC1157" s="4">
        <v>1</v>
      </c>
      <c r="AD1157" s="4">
        <v>0</v>
      </c>
      <c r="AE1157" s="8">
        <v>45327.5910069444</v>
      </c>
    </row>
    <row r="1158" customHeight="1" spans="1:31">
      <c r="A1158" s="2">
        <v>57018</v>
      </c>
      <c r="B1158" s="3" t="s">
        <v>16368</v>
      </c>
      <c r="C1158" s="4" t="s">
        <v>16369</v>
      </c>
      <c r="D1158" s="5">
        <v>44690</v>
      </c>
      <c r="E1158" s="4" t="s">
        <v>10480</v>
      </c>
      <c r="F1158" s="6"/>
      <c r="G1158" s="4" t="s">
        <v>9977</v>
      </c>
      <c r="H1158" s="6"/>
      <c r="I1158" s="4" t="s">
        <v>9255</v>
      </c>
      <c r="J1158" s="4">
        <v>2023</v>
      </c>
      <c r="K1158" s="4" t="s">
        <v>16370</v>
      </c>
      <c r="L1158" s="6"/>
      <c r="M1158" s="6"/>
      <c r="N1158" s="6"/>
      <c r="O1158" s="4" t="s">
        <v>11661</v>
      </c>
      <c r="P1158" s="6"/>
      <c r="Q1158" s="4">
        <v>300350</v>
      </c>
      <c r="R1158" s="4" t="s">
        <v>184</v>
      </c>
      <c r="S1158" s="4" t="s">
        <v>7975</v>
      </c>
      <c r="T1158" s="4">
        <v>0</v>
      </c>
      <c r="U1158" s="6"/>
      <c r="V1158" s="4" t="s">
        <v>16371</v>
      </c>
      <c r="W1158" s="4" t="s">
        <v>7977</v>
      </c>
      <c r="X1158" s="4">
        <v>0</v>
      </c>
      <c r="Y1158" s="4">
        <v>50</v>
      </c>
      <c r="Z1158" s="4">
        <v>0</v>
      </c>
      <c r="AA1158" s="4" t="s">
        <v>7805</v>
      </c>
      <c r="AB1158" s="6"/>
      <c r="AC1158" s="4">
        <v>1</v>
      </c>
      <c r="AD1158" s="4">
        <v>0</v>
      </c>
      <c r="AE1158" s="8">
        <v>45242</v>
      </c>
    </row>
    <row r="1159" customHeight="1" spans="1:31">
      <c r="A1159" s="2">
        <v>57052</v>
      </c>
      <c r="B1159" s="3" t="s">
        <v>16372</v>
      </c>
      <c r="C1159" s="4" t="s">
        <v>16373</v>
      </c>
      <c r="D1159" s="5">
        <v>45138</v>
      </c>
      <c r="E1159" s="4" t="s">
        <v>16374</v>
      </c>
      <c r="F1159" s="6"/>
      <c r="G1159" s="4" t="s">
        <v>16375</v>
      </c>
      <c r="H1159" s="6"/>
      <c r="I1159" s="4" t="s">
        <v>9255</v>
      </c>
      <c r="J1159" s="4">
        <v>2023</v>
      </c>
      <c r="K1159" s="4" t="s">
        <v>16376</v>
      </c>
      <c r="L1159" s="6"/>
      <c r="M1159" s="6"/>
      <c r="N1159" s="6"/>
      <c r="O1159" s="4" t="s">
        <v>16377</v>
      </c>
      <c r="P1159" s="4" t="s">
        <v>16378</v>
      </c>
      <c r="Q1159" s="4">
        <v>8645</v>
      </c>
      <c r="R1159" s="4" t="s">
        <v>221</v>
      </c>
      <c r="S1159" s="4" t="s">
        <v>7802</v>
      </c>
      <c r="T1159" s="4">
        <v>0</v>
      </c>
      <c r="U1159" s="6"/>
      <c r="V1159" s="4" t="s">
        <v>16379</v>
      </c>
      <c r="W1159" s="4" t="s">
        <v>7977</v>
      </c>
      <c r="X1159" s="4">
        <v>0</v>
      </c>
      <c r="Y1159" s="4">
        <v>50</v>
      </c>
      <c r="Z1159" s="4">
        <v>0</v>
      </c>
      <c r="AA1159" s="4" t="s">
        <v>7805</v>
      </c>
      <c r="AB1159" s="6"/>
      <c r="AC1159" s="4">
        <v>1</v>
      </c>
      <c r="AD1159" s="4">
        <v>0</v>
      </c>
      <c r="AE1159" s="8">
        <v>45262</v>
      </c>
    </row>
    <row r="1160" customHeight="1" spans="1:31">
      <c r="A1160" s="2">
        <v>57069</v>
      </c>
      <c r="B1160" s="3" t="s">
        <v>16380</v>
      </c>
      <c r="C1160" s="4" t="s">
        <v>16381</v>
      </c>
      <c r="D1160" s="5">
        <v>44701</v>
      </c>
      <c r="E1160" s="4" t="s">
        <v>16382</v>
      </c>
      <c r="F1160" s="6"/>
      <c r="G1160" s="4" t="s">
        <v>8873</v>
      </c>
      <c r="H1160" s="3" t="s">
        <v>16383</v>
      </c>
      <c r="I1160" s="4" t="s">
        <v>7796</v>
      </c>
      <c r="J1160" s="4" t="s">
        <v>14318</v>
      </c>
      <c r="K1160" s="4" t="s">
        <v>16384</v>
      </c>
      <c r="L1160" s="4" t="s">
        <v>16385</v>
      </c>
      <c r="M1160" s="4" t="s">
        <v>12468</v>
      </c>
      <c r="N1160" s="6"/>
      <c r="O1160" s="4" t="s">
        <v>496</v>
      </c>
      <c r="P1160" s="4" t="s">
        <v>8779</v>
      </c>
      <c r="Q1160" s="4">
        <v>100190</v>
      </c>
      <c r="R1160" s="4" t="s">
        <v>184</v>
      </c>
      <c r="S1160" s="4" t="s">
        <v>7826</v>
      </c>
      <c r="T1160" s="4">
        <v>1</v>
      </c>
      <c r="U1160" s="6"/>
      <c r="V1160" s="4" t="s">
        <v>16386</v>
      </c>
      <c r="W1160" s="4" t="s">
        <v>7935</v>
      </c>
      <c r="X1160" s="4">
        <v>0</v>
      </c>
      <c r="Y1160" s="4">
        <v>300</v>
      </c>
      <c r="Z1160" s="4">
        <v>300</v>
      </c>
      <c r="AA1160" s="4" t="s">
        <v>7779</v>
      </c>
      <c r="AB1160" s="6"/>
      <c r="AC1160" s="4">
        <v>3</v>
      </c>
      <c r="AD1160" s="4">
        <v>0</v>
      </c>
      <c r="AE1160" s="8">
        <v>44701.5014930556</v>
      </c>
    </row>
    <row r="1161" customHeight="1" spans="1:31">
      <c r="A1161" s="2">
        <v>57091</v>
      </c>
      <c r="B1161" s="3" t="s">
        <v>698</v>
      </c>
      <c r="C1161" s="4" t="s">
        <v>16387</v>
      </c>
      <c r="D1161" s="5">
        <v>45343</v>
      </c>
      <c r="E1161" s="4" t="s">
        <v>7884</v>
      </c>
      <c r="F1161" s="6"/>
      <c r="G1161" s="4" t="s">
        <v>16388</v>
      </c>
      <c r="H1161" s="6"/>
      <c r="I1161" s="4" t="s">
        <v>44</v>
      </c>
      <c r="J1161" s="4" t="s">
        <v>16389</v>
      </c>
      <c r="K1161" s="4" t="s">
        <v>16390</v>
      </c>
      <c r="L1161" s="4" t="s">
        <v>16391</v>
      </c>
      <c r="M1161" s="6"/>
      <c r="N1161" s="6"/>
      <c r="O1161" s="4" t="s">
        <v>16392</v>
      </c>
      <c r="P1161" s="4" t="s">
        <v>7861</v>
      </c>
      <c r="Q1161" s="4">
        <v>78028</v>
      </c>
      <c r="R1161" s="4" t="s">
        <v>229</v>
      </c>
      <c r="S1161" s="4" t="s">
        <v>7776</v>
      </c>
      <c r="T1161" s="4">
        <v>0</v>
      </c>
      <c r="U1161" s="6"/>
      <c r="V1161" s="6"/>
      <c r="W1161" s="6"/>
      <c r="X1161" s="6"/>
      <c r="Y1161" s="6"/>
      <c r="Z1161" s="6"/>
      <c r="AA1161" s="6"/>
      <c r="AB1161" s="6"/>
      <c r="AC1161" s="6"/>
      <c r="AD1161" s="6"/>
      <c r="AE1161" s="6"/>
    </row>
    <row r="1162" customHeight="1" spans="1:31">
      <c r="A1162" s="2">
        <v>57097</v>
      </c>
      <c r="B1162" s="3" t="s">
        <v>16393</v>
      </c>
      <c r="C1162" s="4" t="s">
        <v>16394</v>
      </c>
      <c r="D1162" s="5">
        <v>45147</v>
      </c>
      <c r="E1162" s="4" t="s">
        <v>8112</v>
      </c>
      <c r="F1162" s="6"/>
      <c r="G1162" s="4" t="s">
        <v>16395</v>
      </c>
      <c r="H1162" s="6"/>
      <c r="I1162" s="4" t="s">
        <v>7927</v>
      </c>
      <c r="J1162" s="4" t="s">
        <v>14318</v>
      </c>
      <c r="K1162" s="4" t="s">
        <v>16396</v>
      </c>
      <c r="L1162" s="6"/>
      <c r="M1162" s="6"/>
      <c r="N1162" s="6"/>
      <c r="O1162" s="4" t="s">
        <v>13799</v>
      </c>
      <c r="P1162" s="4" t="s">
        <v>8477</v>
      </c>
      <c r="Q1162" s="4">
        <v>2000</v>
      </c>
      <c r="R1162" s="4" t="s">
        <v>179</v>
      </c>
      <c r="S1162" s="4" t="s">
        <v>7826</v>
      </c>
      <c r="T1162" s="4">
        <v>1</v>
      </c>
      <c r="U1162" s="6"/>
      <c r="V1162" s="4" t="s">
        <v>16397</v>
      </c>
      <c r="W1162" s="4" t="s">
        <v>7935</v>
      </c>
      <c r="X1162" s="4">
        <v>0</v>
      </c>
      <c r="Y1162" s="4">
        <v>300</v>
      </c>
      <c r="Z1162" s="4">
        <v>291</v>
      </c>
      <c r="AA1162" s="4" t="s">
        <v>7779</v>
      </c>
      <c r="AB1162" s="6"/>
      <c r="AC1162" s="4">
        <v>3</v>
      </c>
      <c r="AD1162" s="4">
        <v>0</v>
      </c>
      <c r="AE1162" s="8">
        <v>44709.5236342593</v>
      </c>
    </row>
    <row r="1163" customHeight="1" spans="1:31">
      <c r="A1163" s="2">
        <v>57197</v>
      </c>
      <c r="B1163" s="3" t="s">
        <v>16398</v>
      </c>
      <c r="C1163" s="4" t="s">
        <v>16399</v>
      </c>
      <c r="D1163" s="5">
        <v>44999</v>
      </c>
      <c r="E1163" s="4" t="s">
        <v>16400</v>
      </c>
      <c r="F1163" s="6"/>
      <c r="G1163" s="4" t="s">
        <v>12740</v>
      </c>
      <c r="H1163" s="3" t="s">
        <v>16401</v>
      </c>
      <c r="I1163" s="4" t="s">
        <v>9255</v>
      </c>
      <c r="J1163" s="4" t="s">
        <v>11807</v>
      </c>
      <c r="K1163" s="4" t="s">
        <v>16402</v>
      </c>
      <c r="L1163" s="4" t="s">
        <v>16403</v>
      </c>
      <c r="M1163" s="6"/>
      <c r="N1163" s="6"/>
      <c r="O1163" s="4" t="s">
        <v>8243</v>
      </c>
      <c r="P1163" s="4" t="s">
        <v>8243</v>
      </c>
      <c r="Q1163" s="4">
        <v>2841</v>
      </c>
      <c r="R1163" s="4" t="s">
        <v>218</v>
      </c>
      <c r="S1163" s="4" t="s">
        <v>7975</v>
      </c>
      <c r="T1163" s="4">
        <v>0</v>
      </c>
      <c r="U1163" s="6"/>
      <c r="V1163" s="4" t="s">
        <v>16404</v>
      </c>
      <c r="W1163" s="4" t="s">
        <v>7977</v>
      </c>
      <c r="X1163" s="4">
        <v>0</v>
      </c>
      <c r="Y1163" s="4">
        <v>50</v>
      </c>
      <c r="Z1163" s="4">
        <v>0</v>
      </c>
      <c r="AA1163" s="4" t="s">
        <v>7805</v>
      </c>
      <c r="AB1163" s="6"/>
      <c r="AC1163" s="4">
        <v>1</v>
      </c>
      <c r="AD1163" s="4">
        <v>0</v>
      </c>
      <c r="AE1163" s="8">
        <v>45235</v>
      </c>
    </row>
    <row r="1164" customHeight="1" spans="1:31">
      <c r="A1164" s="2">
        <v>57207</v>
      </c>
      <c r="B1164" s="3" t="s">
        <v>16405</v>
      </c>
      <c r="C1164" s="4" t="s">
        <v>16406</v>
      </c>
      <c r="D1164" s="5">
        <v>45309</v>
      </c>
      <c r="E1164" s="4" t="s">
        <v>16407</v>
      </c>
      <c r="F1164" s="6"/>
      <c r="G1164" s="4" t="s">
        <v>13425</v>
      </c>
      <c r="H1164" s="6"/>
      <c r="I1164" s="4" t="s">
        <v>44</v>
      </c>
      <c r="J1164" s="4" t="s">
        <v>14318</v>
      </c>
      <c r="K1164" s="4" t="s">
        <v>16408</v>
      </c>
      <c r="L1164" s="6"/>
      <c r="M1164" s="6"/>
      <c r="N1164" s="6"/>
      <c r="O1164" s="4" t="s">
        <v>16409</v>
      </c>
      <c r="P1164" s="4" t="s">
        <v>9690</v>
      </c>
      <c r="Q1164" s="4">
        <v>500094</v>
      </c>
      <c r="R1164" s="4" t="s">
        <v>196</v>
      </c>
      <c r="S1164" s="4" t="s">
        <v>7826</v>
      </c>
      <c r="T1164" s="4">
        <v>0</v>
      </c>
      <c r="U1164" s="6"/>
      <c r="V1164" s="4" t="s">
        <v>16410</v>
      </c>
      <c r="W1164" s="4" t="s">
        <v>7778</v>
      </c>
      <c r="X1164" s="4">
        <v>0</v>
      </c>
      <c r="Y1164" s="4">
        <v>100</v>
      </c>
      <c r="Z1164" s="4">
        <v>97</v>
      </c>
      <c r="AA1164" s="4" t="s">
        <v>7779</v>
      </c>
      <c r="AB1164" s="6"/>
      <c r="AC1164" s="4">
        <v>1</v>
      </c>
      <c r="AD1164" s="4">
        <v>0</v>
      </c>
      <c r="AE1164" s="8">
        <v>45310.3682407407</v>
      </c>
    </row>
    <row r="1165" customHeight="1" spans="1:31">
      <c r="A1165" s="2">
        <v>57209</v>
      </c>
      <c r="B1165" s="3" t="s">
        <v>16411</v>
      </c>
      <c r="C1165" s="4" t="s">
        <v>16412</v>
      </c>
      <c r="D1165" s="5">
        <v>44739</v>
      </c>
      <c r="E1165" s="4" t="s">
        <v>16413</v>
      </c>
      <c r="F1165" s="6"/>
      <c r="G1165" s="4" t="s">
        <v>11678</v>
      </c>
      <c r="H1165" s="6"/>
      <c r="I1165" s="4" t="s">
        <v>9255</v>
      </c>
      <c r="J1165" s="4" t="s">
        <v>11807</v>
      </c>
      <c r="K1165" s="4" t="s">
        <v>16414</v>
      </c>
      <c r="L1165" s="4" t="s">
        <v>13009</v>
      </c>
      <c r="M1165" s="6"/>
      <c r="N1165" s="6"/>
      <c r="O1165" s="4" t="s">
        <v>8243</v>
      </c>
      <c r="P1165" s="4" t="s">
        <v>8243</v>
      </c>
      <c r="Q1165" s="4">
        <v>2841</v>
      </c>
      <c r="R1165" s="4" t="s">
        <v>218</v>
      </c>
      <c r="S1165" s="4" t="s">
        <v>7975</v>
      </c>
      <c r="T1165" s="4">
        <v>0</v>
      </c>
      <c r="U1165" s="6"/>
      <c r="V1165" s="4" t="s">
        <v>16415</v>
      </c>
      <c r="W1165" s="4" t="s">
        <v>7977</v>
      </c>
      <c r="X1165" s="4">
        <v>0</v>
      </c>
      <c r="Y1165" s="4">
        <v>50</v>
      </c>
      <c r="Z1165" s="4">
        <v>0</v>
      </c>
      <c r="AA1165" s="4" t="s">
        <v>7805</v>
      </c>
      <c r="AB1165" s="6"/>
      <c r="AC1165" s="4">
        <v>1</v>
      </c>
      <c r="AD1165" s="4">
        <v>0</v>
      </c>
      <c r="AE1165" s="8">
        <v>45238</v>
      </c>
    </row>
    <row r="1166" customHeight="1" spans="1:31">
      <c r="A1166" s="2">
        <v>57226</v>
      </c>
      <c r="B1166" s="3" t="s">
        <v>16416</v>
      </c>
      <c r="C1166" s="4" t="s">
        <v>16417</v>
      </c>
      <c r="D1166" s="5">
        <v>45239</v>
      </c>
      <c r="E1166" s="4" t="s">
        <v>16418</v>
      </c>
      <c r="F1166" s="6"/>
      <c r="G1166" s="4" t="s">
        <v>16419</v>
      </c>
      <c r="H1166" s="6"/>
      <c r="I1166" s="4" t="s">
        <v>9255</v>
      </c>
      <c r="J1166" s="4" t="s">
        <v>11807</v>
      </c>
      <c r="K1166" s="4" t="s">
        <v>16420</v>
      </c>
      <c r="L1166" s="4" t="s">
        <v>16421</v>
      </c>
      <c r="M1166" s="6"/>
      <c r="N1166" s="6"/>
      <c r="O1166" s="4" t="s">
        <v>8092</v>
      </c>
      <c r="P1166" s="4" t="s">
        <v>535</v>
      </c>
      <c r="Q1166" s="4" t="s">
        <v>16422</v>
      </c>
      <c r="R1166" s="4" t="s">
        <v>203</v>
      </c>
      <c r="S1166" s="4" t="s">
        <v>7802</v>
      </c>
      <c r="T1166" s="4">
        <v>0</v>
      </c>
      <c r="U1166" s="6"/>
      <c r="V1166" s="4" t="s">
        <v>16423</v>
      </c>
      <c r="W1166" s="4" t="s">
        <v>7977</v>
      </c>
      <c r="X1166" s="4">
        <v>0</v>
      </c>
      <c r="Y1166" s="4">
        <v>50</v>
      </c>
      <c r="Z1166" s="4">
        <v>0</v>
      </c>
      <c r="AA1166" s="4" t="s">
        <v>7805</v>
      </c>
      <c r="AB1166" s="6"/>
      <c r="AC1166" s="4">
        <v>1</v>
      </c>
      <c r="AD1166" s="4">
        <v>0</v>
      </c>
      <c r="AE1166" s="8">
        <v>45239</v>
      </c>
    </row>
    <row r="1167" customHeight="1" spans="1:31">
      <c r="A1167" s="2">
        <v>57250</v>
      </c>
      <c r="B1167" s="3" t="s">
        <v>16424</v>
      </c>
      <c r="C1167" s="4" t="s">
        <v>16425</v>
      </c>
      <c r="D1167" s="5">
        <v>45331</v>
      </c>
      <c r="E1167" s="4" t="s">
        <v>16426</v>
      </c>
      <c r="F1167" s="6"/>
      <c r="G1167" s="4" t="s">
        <v>16427</v>
      </c>
      <c r="H1167" s="6"/>
      <c r="I1167" s="4" t="s">
        <v>44</v>
      </c>
      <c r="J1167" s="4" t="s">
        <v>13361</v>
      </c>
      <c r="K1167" s="4" t="s">
        <v>16428</v>
      </c>
      <c r="L1167" s="6"/>
      <c r="M1167" s="6"/>
      <c r="N1167" s="6"/>
      <c r="O1167" s="4" t="s">
        <v>16429</v>
      </c>
      <c r="P1167" s="6"/>
      <c r="Q1167" s="4">
        <v>35330</v>
      </c>
      <c r="R1167" s="4" t="s">
        <v>233</v>
      </c>
      <c r="S1167" s="4" t="s">
        <v>7826</v>
      </c>
      <c r="T1167" s="4">
        <v>1</v>
      </c>
      <c r="U1167" s="6"/>
      <c r="V1167" s="4" t="s">
        <v>16430</v>
      </c>
      <c r="W1167" s="4" t="s">
        <v>8408</v>
      </c>
      <c r="X1167" s="4">
        <v>0</v>
      </c>
      <c r="Y1167" s="4">
        <v>50</v>
      </c>
      <c r="Z1167" s="4">
        <v>48.5</v>
      </c>
      <c r="AA1167" s="4" t="s">
        <v>7779</v>
      </c>
      <c r="AB1167" s="6"/>
      <c r="AC1167" s="4">
        <v>1</v>
      </c>
      <c r="AD1167" s="4">
        <v>1</v>
      </c>
      <c r="AE1167" s="8">
        <v>45332.3450231481</v>
      </c>
    </row>
    <row r="1168" customHeight="1" spans="1:31">
      <c r="A1168" s="2">
        <v>57265</v>
      </c>
      <c r="B1168" s="3" t="s">
        <v>16431</v>
      </c>
      <c r="C1168" s="4" t="s">
        <v>16432</v>
      </c>
      <c r="D1168" s="5">
        <v>44760</v>
      </c>
      <c r="E1168" s="4" t="s">
        <v>11990</v>
      </c>
      <c r="F1168" s="6"/>
      <c r="G1168" s="4" t="s">
        <v>9080</v>
      </c>
      <c r="H1168" s="6"/>
      <c r="I1168" s="4" t="s">
        <v>9255</v>
      </c>
      <c r="J1168" s="4">
        <v>2023</v>
      </c>
      <c r="K1168" s="4" t="s">
        <v>16433</v>
      </c>
      <c r="L1168" s="6"/>
      <c r="M1168" s="6"/>
      <c r="N1168" s="6"/>
      <c r="O1168" s="4" t="s">
        <v>16434</v>
      </c>
      <c r="P1168" s="6"/>
      <c r="Q1168" s="4">
        <v>230026</v>
      </c>
      <c r="R1168" s="4" t="s">
        <v>184</v>
      </c>
      <c r="S1168" s="4" t="s">
        <v>7975</v>
      </c>
      <c r="T1168" s="4">
        <v>0</v>
      </c>
      <c r="U1168" s="6"/>
      <c r="V1168" s="4" t="s">
        <v>16435</v>
      </c>
      <c r="W1168" s="4" t="s">
        <v>7977</v>
      </c>
      <c r="X1168" s="4">
        <v>0</v>
      </c>
      <c r="Y1168" s="4">
        <v>50</v>
      </c>
      <c r="Z1168" s="4">
        <v>0</v>
      </c>
      <c r="AA1168" s="4" t="s">
        <v>7805</v>
      </c>
      <c r="AB1168" s="6"/>
      <c r="AC1168" s="4">
        <v>1</v>
      </c>
      <c r="AD1168" s="4">
        <v>0</v>
      </c>
      <c r="AE1168" s="8">
        <v>45231</v>
      </c>
    </row>
    <row r="1169" customHeight="1" spans="1:31">
      <c r="A1169" s="2">
        <v>57353</v>
      </c>
      <c r="B1169" s="3" t="s">
        <v>16436</v>
      </c>
      <c r="C1169" s="4" t="s">
        <v>16437</v>
      </c>
      <c r="D1169" s="5">
        <v>45219</v>
      </c>
      <c r="E1169" s="4" t="s">
        <v>16438</v>
      </c>
      <c r="F1169" s="4" t="s">
        <v>16439</v>
      </c>
      <c r="G1169" s="4" t="s">
        <v>16440</v>
      </c>
      <c r="H1169" s="6"/>
      <c r="I1169" s="6"/>
      <c r="J1169" s="4" t="s">
        <v>11807</v>
      </c>
      <c r="K1169" s="4" t="s">
        <v>16441</v>
      </c>
      <c r="L1169" s="6"/>
      <c r="M1169" s="6"/>
      <c r="N1169" s="6"/>
      <c r="O1169" s="4" t="s">
        <v>8969</v>
      </c>
      <c r="P1169" s="4" t="s">
        <v>566</v>
      </c>
      <c r="Q1169" s="4">
        <v>8002</v>
      </c>
      <c r="R1169" s="4" t="s">
        <v>221</v>
      </c>
      <c r="S1169" s="4" t="s">
        <v>7802</v>
      </c>
      <c r="T1169" s="6"/>
      <c r="U1169" s="6"/>
      <c r="V1169" s="4" t="s">
        <v>16442</v>
      </c>
      <c r="W1169" s="4" t="s">
        <v>7778</v>
      </c>
      <c r="X1169" s="4">
        <v>0</v>
      </c>
      <c r="Y1169" s="4">
        <v>100</v>
      </c>
      <c r="Z1169" s="4">
        <v>0</v>
      </c>
      <c r="AA1169" s="4" t="s">
        <v>7805</v>
      </c>
      <c r="AB1169" s="6"/>
      <c r="AC1169" s="4">
        <v>1</v>
      </c>
      <c r="AD1169" s="4">
        <v>0</v>
      </c>
      <c r="AE1169" s="8">
        <v>45219</v>
      </c>
    </row>
    <row r="1170" customHeight="1" spans="1:31">
      <c r="A1170" s="2">
        <v>57361</v>
      </c>
      <c r="B1170" s="3" t="s">
        <v>16443</v>
      </c>
      <c r="C1170" s="4" t="s">
        <v>16444</v>
      </c>
      <c r="D1170" s="6"/>
      <c r="E1170" s="4" t="s">
        <v>16445</v>
      </c>
      <c r="F1170" s="6"/>
      <c r="G1170" s="4" t="s">
        <v>16446</v>
      </c>
      <c r="H1170" s="6"/>
      <c r="I1170" s="6"/>
      <c r="J1170" s="4" t="s">
        <v>11807</v>
      </c>
      <c r="K1170" s="4" t="s">
        <v>16447</v>
      </c>
      <c r="L1170" s="4" t="s">
        <v>16448</v>
      </c>
      <c r="M1170" s="6"/>
      <c r="N1170" s="6"/>
      <c r="O1170" s="4" t="s">
        <v>12108</v>
      </c>
      <c r="P1170" s="4" t="s">
        <v>547</v>
      </c>
      <c r="Q1170" s="4" t="s">
        <v>16449</v>
      </c>
      <c r="R1170" s="4" t="s">
        <v>183</v>
      </c>
      <c r="S1170" s="4" t="s">
        <v>7815</v>
      </c>
      <c r="T1170" s="6"/>
      <c r="U1170" s="6"/>
      <c r="V1170" s="4" t="s">
        <v>16450</v>
      </c>
      <c r="W1170" s="4" t="s">
        <v>7778</v>
      </c>
      <c r="X1170" s="4">
        <v>0</v>
      </c>
      <c r="Y1170" s="4">
        <v>100</v>
      </c>
      <c r="Z1170" s="4">
        <v>0</v>
      </c>
      <c r="AA1170" s="4" t="s">
        <v>7805</v>
      </c>
      <c r="AB1170" s="6"/>
      <c r="AC1170" s="4">
        <v>1</v>
      </c>
      <c r="AD1170" s="4">
        <v>0</v>
      </c>
      <c r="AE1170" s="8">
        <v>45247</v>
      </c>
    </row>
    <row r="1171" customHeight="1" spans="1:31">
      <c r="A1171" s="2">
        <v>57383</v>
      </c>
      <c r="B1171" s="3" t="s">
        <v>16451</v>
      </c>
      <c r="C1171" s="4" t="s">
        <v>16452</v>
      </c>
      <c r="D1171" s="6"/>
      <c r="E1171" s="4" t="s">
        <v>16453</v>
      </c>
      <c r="F1171" s="6"/>
      <c r="G1171" s="4" t="s">
        <v>11862</v>
      </c>
      <c r="H1171" s="6"/>
      <c r="I1171" s="6"/>
      <c r="J1171" s="4" t="s">
        <v>11807</v>
      </c>
      <c r="K1171" s="4" t="s">
        <v>8243</v>
      </c>
      <c r="L1171" s="4" t="s">
        <v>16454</v>
      </c>
      <c r="M1171" s="6"/>
      <c r="N1171" s="6"/>
      <c r="O1171" s="4" t="s">
        <v>8243</v>
      </c>
      <c r="P1171" s="4" t="s">
        <v>8243</v>
      </c>
      <c r="Q1171" s="4">
        <v>68000</v>
      </c>
      <c r="R1171" s="4" t="s">
        <v>218</v>
      </c>
      <c r="S1171" s="4" t="s">
        <v>7975</v>
      </c>
      <c r="T1171" s="6"/>
      <c r="U1171" s="6"/>
      <c r="V1171" s="4" t="s">
        <v>16455</v>
      </c>
      <c r="W1171" s="4" t="s">
        <v>7977</v>
      </c>
      <c r="X1171" s="4">
        <v>0</v>
      </c>
      <c r="Y1171" s="4">
        <v>50</v>
      </c>
      <c r="Z1171" s="4">
        <v>0</v>
      </c>
      <c r="AA1171" s="4" t="s">
        <v>7779</v>
      </c>
      <c r="AB1171" s="6"/>
      <c r="AC1171" s="4">
        <v>1</v>
      </c>
      <c r="AD1171" s="4">
        <v>0</v>
      </c>
      <c r="AE1171" s="8">
        <v>45045.2681134259</v>
      </c>
    </row>
    <row r="1172" customHeight="1" spans="1:31">
      <c r="A1172" s="2">
        <v>57386</v>
      </c>
      <c r="B1172" s="3" t="s">
        <v>16456</v>
      </c>
      <c r="C1172" s="4" t="s">
        <v>16457</v>
      </c>
      <c r="D1172" s="6"/>
      <c r="E1172" s="4" t="s">
        <v>10472</v>
      </c>
      <c r="F1172" s="6"/>
      <c r="G1172" s="4" t="s">
        <v>9955</v>
      </c>
      <c r="H1172" s="6"/>
      <c r="I1172" s="6"/>
      <c r="J1172" s="4" t="s">
        <v>11807</v>
      </c>
      <c r="K1172" s="4" t="s">
        <v>16458</v>
      </c>
      <c r="L1172" s="6"/>
      <c r="M1172" s="6"/>
      <c r="N1172" s="6"/>
      <c r="O1172" s="4" t="s">
        <v>16459</v>
      </c>
      <c r="P1172" s="4" t="s">
        <v>16460</v>
      </c>
      <c r="Q1172" s="4">
        <v>76297</v>
      </c>
      <c r="R1172" s="4" t="s">
        <v>193</v>
      </c>
      <c r="S1172" s="4" t="s">
        <v>7802</v>
      </c>
      <c r="T1172" s="6"/>
      <c r="U1172" s="6"/>
      <c r="V1172" s="4" t="s">
        <v>16461</v>
      </c>
      <c r="W1172" s="4" t="s">
        <v>7778</v>
      </c>
      <c r="X1172" s="4">
        <v>0</v>
      </c>
      <c r="Y1172" s="4">
        <v>100</v>
      </c>
      <c r="Z1172" s="4">
        <v>0</v>
      </c>
      <c r="AA1172" s="4" t="s">
        <v>7805</v>
      </c>
      <c r="AB1172" s="6"/>
      <c r="AC1172" s="4">
        <v>1</v>
      </c>
      <c r="AD1172" s="4">
        <v>0</v>
      </c>
      <c r="AE1172" s="8">
        <v>45233</v>
      </c>
    </row>
    <row r="1173" customHeight="1" spans="1:31">
      <c r="A1173" s="2">
        <v>57394</v>
      </c>
      <c r="B1173" s="3" t="s">
        <v>16462</v>
      </c>
      <c r="C1173" s="4" t="s">
        <v>16463</v>
      </c>
      <c r="D1173" s="6"/>
      <c r="E1173" s="4" t="s">
        <v>16464</v>
      </c>
      <c r="F1173" s="6"/>
      <c r="G1173" s="4" t="s">
        <v>11161</v>
      </c>
      <c r="H1173" s="6"/>
      <c r="I1173" s="6"/>
      <c r="J1173" s="4" t="s">
        <v>11807</v>
      </c>
      <c r="K1173" s="4" t="s">
        <v>496</v>
      </c>
      <c r="L1173" s="6"/>
      <c r="M1173" s="6"/>
      <c r="N1173" s="6"/>
      <c r="O1173" s="4" t="s">
        <v>496</v>
      </c>
      <c r="P1173" s="4" t="s">
        <v>496</v>
      </c>
      <c r="Q1173" s="4">
        <v>100000</v>
      </c>
      <c r="R1173" s="4" t="s">
        <v>184</v>
      </c>
      <c r="S1173" s="4" t="s">
        <v>7975</v>
      </c>
      <c r="T1173" s="6"/>
      <c r="U1173" s="6"/>
      <c r="V1173" s="4" t="s">
        <v>16465</v>
      </c>
      <c r="W1173" s="4" t="s">
        <v>7778</v>
      </c>
      <c r="X1173" s="4">
        <v>0</v>
      </c>
      <c r="Y1173" s="4">
        <v>100</v>
      </c>
      <c r="Z1173" s="4">
        <v>0</v>
      </c>
      <c r="AA1173" s="4" t="s">
        <v>7805</v>
      </c>
      <c r="AB1173" s="6"/>
      <c r="AC1173" s="4">
        <v>1</v>
      </c>
      <c r="AD1173" s="4">
        <v>0</v>
      </c>
      <c r="AE1173" s="8">
        <v>45264</v>
      </c>
    </row>
    <row r="1174" customHeight="1" spans="1:31">
      <c r="A1174" s="2">
        <v>57424</v>
      </c>
      <c r="B1174" s="3" t="s">
        <v>16466</v>
      </c>
      <c r="C1174" s="4" t="s">
        <v>16467</v>
      </c>
      <c r="D1174" s="6"/>
      <c r="E1174" s="4" t="s">
        <v>16468</v>
      </c>
      <c r="F1174" s="6"/>
      <c r="G1174" s="4" t="s">
        <v>8343</v>
      </c>
      <c r="H1174" s="6"/>
      <c r="I1174" s="6"/>
      <c r="J1174" s="4" t="s">
        <v>11807</v>
      </c>
      <c r="K1174" s="4" t="s">
        <v>16469</v>
      </c>
      <c r="L1174" s="4" t="s">
        <v>16470</v>
      </c>
      <c r="M1174" s="6"/>
      <c r="N1174" s="6"/>
      <c r="O1174" s="4" t="s">
        <v>12346</v>
      </c>
      <c r="P1174" s="4" t="s">
        <v>524</v>
      </c>
      <c r="Q1174" s="4">
        <v>2145</v>
      </c>
      <c r="R1174" s="4" t="s">
        <v>229</v>
      </c>
      <c r="S1174" s="4" t="s">
        <v>7815</v>
      </c>
      <c r="T1174" s="6"/>
      <c r="U1174" s="6"/>
      <c r="V1174" s="4" t="s">
        <v>16471</v>
      </c>
      <c r="W1174" s="4" t="s">
        <v>7778</v>
      </c>
      <c r="X1174" s="4">
        <v>0</v>
      </c>
      <c r="Y1174" s="4">
        <v>100</v>
      </c>
      <c r="Z1174" s="4">
        <v>0</v>
      </c>
      <c r="AA1174" s="4" t="s">
        <v>7805</v>
      </c>
      <c r="AB1174" s="6"/>
      <c r="AC1174" s="4">
        <v>1</v>
      </c>
      <c r="AD1174" s="4">
        <v>0</v>
      </c>
      <c r="AE1174" s="8">
        <v>45235</v>
      </c>
    </row>
    <row r="1175" customHeight="1" spans="1:31">
      <c r="A1175" s="2">
        <v>57427</v>
      </c>
      <c r="B1175" s="3" t="s">
        <v>5581</v>
      </c>
      <c r="C1175" s="3" t="s">
        <v>16472</v>
      </c>
      <c r="D1175" s="6"/>
      <c r="E1175" s="4" t="s">
        <v>10480</v>
      </c>
      <c r="F1175" s="6"/>
      <c r="G1175" s="4" t="s">
        <v>9099</v>
      </c>
      <c r="H1175" s="6"/>
      <c r="I1175" s="6"/>
      <c r="J1175" s="4" t="s">
        <v>11807</v>
      </c>
      <c r="K1175" s="4" t="s">
        <v>16473</v>
      </c>
      <c r="L1175" s="4" t="s">
        <v>16474</v>
      </c>
      <c r="M1175" s="6"/>
      <c r="N1175" s="6"/>
      <c r="O1175" s="4" t="s">
        <v>195</v>
      </c>
      <c r="P1175" s="4" t="s">
        <v>16475</v>
      </c>
      <c r="Q1175" s="4">
        <v>999077</v>
      </c>
      <c r="R1175" s="4" t="s">
        <v>8951</v>
      </c>
      <c r="S1175" s="4" t="s">
        <v>7975</v>
      </c>
      <c r="T1175" s="6"/>
      <c r="U1175" s="6"/>
      <c r="V1175" s="4" t="s">
        <v>16476</v>
      </c>
      <c r="W1175" s="4" t="s">
        <v>7778</v>
      </c>
      <c r="X1175" s="4">
        <v>0</v>
      </c>
      <c r="Y1175" s="4">
        <v>100</v>
      </c>
      <c r="Z1175" s="4">
        <v>0</v>
      </c>
      <c r="AA1175" s="4" t="s">
        <v>7805</v>
      </c>
      <c r="AB1175" s="6"/>
      <c r="AC1175" s="4">
        <v>1</v>
      </c>
      <c r="AD1175" s="4">
        <v>0</v>
      </c>
      <c r="AE1175" s="8">
        <v>45237</v>
      </c>
    </row>
    <row r="1176" customHeight="1" spans="1:31">
      <c r="A1176" s="2">
        <v>57437</v>
      </c>
      <c r="B1176" s="3" t="s">
        <v>16477</v>
      </c>
      <c r="C1176" s="4" t="s">
        <v>16478</v>
      </c>
      <c r="D1176" s="5">
        <v>45206</v>
      </c>
      <c r="E1176" s="4" t="s">
        <v>16479</v>
      </c>
      <c r="F1176" s="6"/>
      <c r="G1176" s="4" t="s">
        <v>8412</v>
      </c>
      <c r="H1176" s="6"/>
      <c r="I1176" s="6"/>
      <c r="J1176" s="4" t="s">
        <v>11807</v>
      </c>
      <c r="K1176" s="4" t="s">
        <v>16480</v>
      </c>
      <c r="L1176" s="4" t="s">
        <v>16481</v>
      </c>
      <c r="M1176" s="6"/>
      <c r="N1176" s="6"/>
      <c r="O1176" s="4" t="s">
        <v>9672</v>
      </c>
      <c r="P1176" s="9" t="s">
        <v>13598</v>
      </c>
      <c r="Q1176" s="4">
        <v>200062</v>
      </c>
      <c r="R1176" s="4" t="s">
        <v>184</v>
      </c>
      <c r="S1176" s="4" t="s">
        <v>7975</v>
      </c>
      <c r="T1176" s="6"/>
      <c r="U1176" s="6"/>
      <c r="V1176" s="4" t="s">
        <v>16482</v>
      </c>
      <c r="W1176" s="4" t="s">
        <v>7778</v>
      </c>
      <c r="X1176" s="4">
        <v>0</v>
      </c>
      <c r="Y1176" s="4">
        <v>100</v>
      </c>
      <c r="Z1176" s="4">
        <v>0</v>
      </c>
      <c r="AA1176" s="4" t="s">
        <v>7805</v>
      </c>
      <c r="AB1176" s="6"/>
      <c r="AC1176" s="4">
        <v>1</v>
      </c>
      <c r="AD1176" s="4">
        <v>0</v>
      </c>
      <c r="AE1176" s="8">
        <v>45206</v>
      </c>
    </row>
    <row r="1177" customHeight="1" spans="1:31">
      <c r="A1177" s="2">
        <v>57442</v>
      </c>
      <c r="B1177" s="3" t="s">
        <v>16483</v>
      </c>
      <c r="C1177" s="4" t="s">
        <v>16484</v>
      </c>
      <c r="D1177" s="5">
        <v>45265</v>
      </c>
      <c r="E1177" s="4" t="s">
        <v>16485</v>
      </c>
      <c r="F1177" s="6"/>
      <c r="G1177" s="4" t="s">
        <v>16486</v>
      </c>
      <c r="H1177" s="6"/>
      <c r="I1177" s="6"/>
      <c r="J1177" s="4" t="s">
        <v>11807</v>
      </c>
      <c r="K1177" s="4" t="s">
        <v>16487</v>
      </c>
      <c r="L1177" s="4" t="s">
        <v>9556</v>
      </c>
      <c r="M1177" s="6"/>
      <c r="N1177" s="6"/>
      <c r="O1177" s="4" t="s">
        <v>10757</v>
      </c>
      <c r="P1177" s="4" t="s">
        <v>540</v>
      </c>
      <c r="Q1177" s="4">
        <v>11211</v>
      </c>
      <c r="R1177" s="4" t="s">
        <v>229</v>
      </c>
      <c r="S1177" s="4" t="s">
        <v>7815</v>
      </c>
      <c r="T1177" s="6"/>
      <c r="U1177" s="6"/>
      <c r="V1177" s="4" t="s">
        <v>16488</v>
      </c>
      <c r="W1177" s="4" t="s">
        <v>7778</v>
      </c>
      <c r="X1177" s="4">
        <v>0</v>
      </c>
      <c r="Y1177" s="4">
        <v>100</v>
      </c>
      <c r="Z1177" s="4">
        <v>0</v>
      </c>
      <c r="AA1177" s="4" t="s">
        <v>7805</v>
      </c>
      <c r="AB1177" s="6"/>
      <c r="AC1177" s="4">
        <v>1</v>
      </c>
      <c r="AD1177" s="4">
        <v>0</v>
      </c>
      <c r="AE1177" s="8">
        <v>45199</v>
      </c>
    </row>
    <row r="1178" customHeight="1" spans="1:31">
      <c r="A1178" s="2">
        <v>57458</v>
      </c>
      <c r="B1178" s="3" t="s">
        <v>16489</v>
      </c>
      <c r="C1178" s="4" t="s">
        <v>16490</v>
      </c>
      <c r="D1178" s="6"/>
      <c r="E1178" s="4" t="s">
        <v>16491</v>
      </c>
      <c r="F1178" s="6"/>
      <c r="G1178" s="4" t="s">
        <v>16492</v>
      </c>
      <c r="H1178" s="6"/>
      <c r="I1178" s="6"/>
      <c r="J1178" s="4" t="s">
        <v>11807</v>
      </c>
      <c r="K1178" s="4" t="s">
        <v>16493</v>
      </c>
      <c r="L1178" s="4" t="s">
        <v>16494</v>
      </c>
      <c r="M1178" s="6"/>
      <c r="N1178" s="6"/>
      <c r="O1178" s="4" t="s">
        <v>12474</v>
      </c>
      <c r="P1178" s="4" t="s">
        <v>9106</v>
      </c>
      <c r="Q1178" s="4">
        <v>510665</v>
      </c>
      <c r="R1178" s="4" t="s">
        <v>184</v>
      </c>
      <c r="S1178" s="4" t="s">
        <v>7975</v>
      </c>
      <c r="T1178" s="6"/>
      <c r="U1178" s="6"/>
      <c r="V1178" s="4" t="s">
        <v>16495</v>
      </c>
      <c r="W1178" s="4" t="s">
        <v>7778</v>
      </c>
      <c r="X1178" s="4">
        <v>0</v>
      </c>
      <c r="Y1178" s="4">
        <v>100</v>
      </c>
      <c r="Z1178" s="4">
        <v>0</v>
      </c>
      <c r="AA1178" s="4" t="s">
        <v>7805</v>
      </c>
      <c r="AB1178" s="6"/>
      <c r="AC1178" s="4">
        <v>1</v>
      </c>
      <c r="AD1178" s="4">
        <v>0</v>
      </c>
      <c r="AE1178" s="8">
        <v>45214</v>
      </c>
    </row>
    <row r="1179" customHeight="1" spans="1:31">
      <c r="A1179" s="2">
        <v>57464</v>
      </c>
      <c r="B1179" s="3" t="s">
        <v>16496</v>
      </c>
      <c r="C1179" s="4" t="s">
        <v>16497</v>
      </c>
      <c r="D1179" s="6"/>
      <c r="E1179" s="4" t="s">
        <v>15455</v>
      </c>
      <c r="F1179" s="4" t="s">
        <v>16498</v>
      </c>
      <c r="G1179" s="4" t="s">
        <v>16499</v>
      </c>
      <c r="H1179" s="6"/>
      <c r="I1179" s="6"/>
      <c r="J1179" s="4" t="s">
        <v>11807</v>
      </c>
      <c r="K1179" s="4" t="s">
        <v>16500</v>
      </c>
      <c r="L1179" s="4" t="s">
        <v>16501</v>
      </c>
      <c r="M1179" s="6"/>
      <c r="N1179" s="6"/>
      <c r="O1179" s="4" t="s">
        <v>213</v>
      </c>
      <c r="P1179" s="4" t="s">
        <v>213</v>
      </c>
      <c r="Q1179" s="4">
        <v>398415</v>
      </c>
      <c r="R1179" s="4" t="s">
        <v>213</v>
      </c>
      <c r="S1179" s="4" t="s">
        <v>7975</v>
      </c>
      <c r="T1179" s="6"/>
      <c r="U1179" s="6"/>
      <c r="V1179" s="4" t="s">
        <v>16502</v>
      </c>
      <c r="W1179" s="4" t="s">
        <v>7778</v>
      </c>
      <c r="X1179" s="4">
        <v>0</v>
      </c>
      <c r="Y1179" s="4">
        <v>100</v>
      </c>
      <c r="Z1179" s="4">
        <v>0</v>
      </c>
      <c r="AA1179" s="4" t="s">
        <v>7805</v>
      </c>
      <c r="AB1179" s="6"/>
      <c r="AC1179" s="4">
        <v>1</v>
      </c>
      <c r="AD1179" s="4">
        <v>0</v>
      </c>
      <c r="AE1179" s="8">
        <v>45235</v>
      </c>
    </row>
    <row r="1180" customHeight="1" spans="1:31">
      <c r="A1180" s="2">
        <v>57488</v>
      </c>
      <c r="B1180" s="3" t="s">
        <v>600</v>
      </c>
      <c r="C1180" s="4" t="s">
        <v>16503</v>
      </c>
      <c r="D1180" s="5">
        <v>45171</v>
      </c>
      <c r="E1180" s="4" t="s">
        <v>16504</v>
      </c>
      <c r="F1180" s="6"/>
      <c r="G1180" s="4" t="s">
        <v>16505</v>
      </c>
      <c r="H1180" s="6"/>
      <c r="I1180" s="6"/>
      <c r="J1180" s="4" t="s">
        <v>11807</v>
      </c>
      <c r="K1180" s="4" t="s">
        <v>12700</v>
      </c>
      <c r="L1180" s="4" t="s">
        <v>16506</v>
      </c>
      <c r="M1180" s="6"/>
      <c r="N1180" s="6"/>
      <c r="O1180" s="4" t="s">
        <v>488</v>
      </c>
      <c r="P1180" s="4" t="s">
        <v>488</v>
      </c>
      <c r="Q1180" s="4" t="s">
        <v>16507</v>
      </c>
      <c r="R1180" s="4" t="s">
        <v>226</v>
      </c>
      <c r="S1180" s="4" t="s">
        <v>7776</v>
      </c>
      <c r="T1180" s="6"/>
      <c r="U1180" s="6"/>
      <c r="V1180" s="4" t="s">
        <v>16508</v>
      </c>
      <c r="W1180" s="4" t="s">
        <v>7778</v>
      </c>
      <c r="X1180" s="4">
        <v>0</v>
      </c>
      <c r="Y1180" s="4">
        <v>100</v>
      </c>
      <c r="Z1180" s="4">
        <v>0</v>
      </c>
      <c r="AA1180" s="4" t="s">
        <v>7805</v>
      </c>
      <c r="AB1180" s="6"/>
      <c r="AC1180" s="4">
        <v>1</v>
      </c>
      <c r="AD1180" s="4">
        <v>0</v>
      </c>
      <c r="AE1180" s="8">
        <v>45242</v>
      </c>
    </row>
    <row r="1181" customHeight="1" spans="1:31">
      <c r="A1181" s="2">
        <v>57510</v>
      </c>
      <c r="B1181" s="3" t="s">
        <v>16509</v>
      </c>
      <c r="C1181" s="4" t="s">
        <v>16510</v>
      </c>
      <c r="D1181" s="6"/>
      <c r="E1181" s="4" t="s">
        <v>10480</v>
      </c>
      <c r="F1181" s="6"/>
      <c r="G1181" s="4" t="s">
        <v>8922</v>
      </c>
      <c r="H1181" s="6"/>
      <c r="I1181" s="6"/>
      <c r="J1181" s="4" t="s">
        <v>11807</v>
      </c>
      <c r="K1181" s="4" t="s">
        <v>16511</v>
      </c>
      <c r="L1181" s="6"/>
      <c r="M1181" s="6"/>
      <c r="N1181" s="6"/>
      <c r="O1181" s="4" t="s">
        <v>16512</v>
      </c>
      <c r="P1181" s="4" t="s">
        <v>9222</v>
      </c>
      <c r="Q1181" s="4">
        <v>30078</v>
      </c>
      <c r="R1181" s="4" t="s">
        <v>229</v>
      </c>
      <c r="S1181" s="4" t="s">
        <v>7815</v>
      </c>
      <c r="T1181" s="6"/>
      <c r="U1181" s="6"/>
      <c r="V1181" s="4" t="s">
        <v>16513</v>
      </c>
      <c r="W1181" s="4" t="s">
        <v>7778</v>
      </c>
      <c r="X1181" s="4">
        <v>0</v>
      </c>
      <c r="Y1181" s="4">
        <v>100</v>
      </c>
      <c r="Z1181" s="4">
        <v>0</v>
      </c>
      <c r="AA1181" s="4" t="s">
        <v>7805</v>
      </c>
      <c r="AB1181" s="6"/>
      <c r="AC1181" s="4">
        <v>1</v>
      </c>
      <c r="AD1181" s="4">
        <v>0</v>
      </c>
      <c r="AE1181" s="8">
        <v>45216</v>
      </c>
    </row>
    <row r="1182" customHeight="1" spans="1:31">
      <c r="A1182" s="2">
        <v>57511</v>
      </c>
      <c r="B1182" s="3" t="s">
        <v>16514</v>
      </c>
      <c r="C1182" s="4" t="s">
        <v>16515</v>
      </c>
      <c r="D1182" s="6"/>
      <c r="E1182" s="4" t="s">
        <v>11342</v>
      </c>
      <c r="F1182" s="6"/>
      <c r="G1182" s="4" t="s">
        <v>9423</v>
      </c>
      <c r="H1182" s="6"/>
      <c r="I1182" s="6"/>
      <c r="J1182" s="4" t="s">
        <v>11807</v>
      </c>
      <c r="K1182" s="4">
        <v>1504</v>
      </c>
      <c r="L1182" s="4" t="s">
        <v>16516</v>
      </c>
      <c r="M1182" s="6"/>
      <c r="N1182" s="6"/>
      <c r="O1182" s="4" t="s">
        <v>15815</v>
      </c>
      <c r="P1182" s="4" t="s">
        <v>547</v>
      </c>
      <c r="Q1182" s="4" t="s">
        <v>16517</v>
      </c>
      <c r="R1182" s="4" t="s">
        <v>183</v>
      </c>
      <c r="S1182" s="4" t="s">
        <v>7815</v>
      </c>
      <c r="T1182" s="6"/>
      <c r="U1182" s="6"/>
      <c r="V1182" s="4" t="s">
        <v>16518</v>
      </c>
      <c r="W1182" s="4" t="s">
        <v>7977</v>
      </c>
      <c r="X1182" s="4">
        <v>0</v>
      </c>
      <c r="Y1182" s="4">
        <v>50</v>
      </c>
      <c r="Z1182" s="4">
        <v>0</v>
      </c>
      <c r="AA1182" s="4" t="s">
        <v>7805</v>
      </c>
      <c r="AB1182" s="6"/>
      <c r="AC1182" s="4">
        <v>1</v>
      </c>
      <c r="AD1182" s="4">
        <v>0</v>
      </c>
      <c r="AE1182" s="8">
        <v>45237</v>
      </c>
    </row>
    <row r="1183" customHeight="1" spans="1:31">
      <c r="A1183" s="2">
        <v>57525</v>
      </c>
      <c r="B1183" s="3" t="s">
        <v>16519</v>
      </c>
      <c r="C1183" s="4" t="s">
        <v>16520</v>
      </c>
      <c r="D1183" s="6"/>
      <c r="E1183" s="4" t="s">
        <v>12223</v>
      </c>
      <c r="F1183" s="4" t="s">
        <v>12067</v>
      </c>
      <c r="G1183" s="4" t="s">
        <v>16521</v>
      </c>
      <c r="H1183" s="6"/>
      <c r="I1183" s="6"/>
      <c r="J1183" s="4" t="s">
        <v>11807</v>
      </c>
      <c r="K1183" s="4" t="s">
        <v>16522</v>
      </c>
      <c r="L1183" s="6"/>
      <c r="M1183" s="6"/>
      <c r="N1183" s="6"/>
      <c r="O1183" s="4" t="s">
        <v>8717</v>
      </c>
      <c r="P1183" s="4" t="s">
        <v>565</v>
      </c>
      <c r="Q1183" s="4">
        <v>98115</v>
      </c>
      <c r="R1183" s="4" t="s">
        <v>229</v>
      </c>
      <c r="S1183" s="4" t="s">
        <v>7815</v>
      </c>
      <c r="T1183" s="6"/>
      <c r="U1183" s="6"/>
      <c r="V1183" s="4" t="s">
        <v>16523</v>
      </c>
      <c r="W1183" s="4" t="s">
        <v>7778</v>
      </c>
      <c r="X1183" s="4">
        <v>0</v>
      </c>
      <c r="Y1183" s="4">
        <v>100</v>
      </c>
      <c r="Z1183" s="4">
        <v>0</v>
      </c>
      <c r="AA1183" s="4" t="s">
        <v>7805</v>
      </c>
      <c r="AB1183" s="6"/>
      <c r="AC1183" s="4">
        <v>1</v>
      </c>
      <c r="AD1183" s="4">
        <v>0</v>
      </c>
      <c r="AE1183" s="8">
        <v>45229</v>
      </c>
    </row>
    <row r="1184" customHeight="1" spans="1:31">
      <c r="A1184" s="2">
        <v>57561</v>
      </c>
      <c r="B1184" s="3" t="s">
        <v>16524</v>
      </c>
      <c r="C1184" s="4" t="s">
        <v>16525</v>
      </c>
      <c r="D1184" s="6"/>
      <c r="E1184" s="4" t="s">
        <v>16526</v>
      </c>
      <c r="F1184" s="6"/>
      <c r="G1184" s="4" t="s">
        <v>9080</v>
      </c>
      <c r="H1184" s="6"/>
      <c r="I1184" s="6"/>
      <c r="J1184" s="4" t="s">
        <v>11807</v>
      </c>
      <c r="K1184" s="4" t="s">
        <v>16527</v>
      </c>
      <c r="L1184" s="6"/>
      <c r="M1184" s="6"/>
      <c r="N1184" s="6"/>
      <c r="O1184" s="4" t="s">
        <v>8027</v>
      </c>
      <c r="P1184" s="4" t="s">
        <v>501</v>
      </c>
      <c r="Q1184" s="4">
        <v>95128</v>
      </c>
      <c r="R1184" s="4" t="s">
        <v>229</v>
      </c>
      <c r="S1184" s="4" t="s">
        <v>7815</v>
      </c>
      <c r="T1184" s="6"/>
      <c r="U1184" s="6"/>
      <c r="V1184" s="4" t="s">
        <v>16528</v>
      </c>
      <c r="W1184" s="4" t="s">
        <v>7778</v>
      </c>
      <c r="X1184" s="4">
        <v>0</v>
      </c>
      <c r="Y1184" s="4">
        <v>100</v>
      </c>
      <c r="Z1184" s="4">
        <v>0</v>
      </c>
      <c r="AA1184" s="4" t="s">
        <v>7805</v>
      </c>
      <c r="AB1184" s="6"/>
      <c r="AC1184" s="4">
        <v>1</v>
      </c>
      <c r="AD1184" s="4">
        <v>0</v>
      </c>
      <c r="AE1184" s="8">
        <v>45237</v>
      </c>
    </row>
    <row r="1185" customHeight="1" spans="1:31">
      <c r="A1185" s="2">
        <v>57590</v>
      </c>
      <c r="B1185" s="3" t="s">
        <v>16529</v>
      </c>
      <c r="C1185" s="3" t="s">
        <v>16530</v>
      </c>
      <c r="D1185" s="6"/>
      <c r="E1185" s="4" t="s">
        <v>16531</v>
      </c>
      <c r="F1185" s="4" t="s">
        <v>13018</v>
      </c>
      <c r="G1185" s="4" t="s">
        <v>9099</v>
      </c>
      <c r="H1185" s="6"/>
      <c r="I1185" s="6"/>
      <c r="J1185" s="4" t="s">
        <v>11807</v>
      </c>
      <c r="K1185" s="4" t="s">
        <v>16532</v>
      </c>
      <c r="L1185" s="6"/>
      <c r="M1185" s="6"/>
      <c r="N1185" s="6"/>
      <c r="O1185" s="4" t="s">
        <v>213</v>
      </c>
      <c r="P1185" s="4" t="s">
        <v>213</v>
      </c>
      <c r="Q1185" s="4">
        <v>639639</v>
      </c>
      <c r="R1185" s="4" t="s">
        <v>213</v>
      </c>
      <c r="S1185" s="4" t="s">
        <v>7975</v>
      </c>
      <c r="T1185" s="6"/>
      <c r="U1185" s="6"/>
      <c r="V1185" s="4" t="s">
        <v>16533</v>
      </c>
      <c r="W1185" s="4" t="s">
        <v>7778</v>
      </c>
      <c r="X1185" s="4">
        <v>0</v>
      </c>
      <c r="Y1185" s="4">
        <v>100</v>
      </c>
      <c r="Z1185" s="4">
        <v>0</v>
      </c>
      <c r="AA1185" s="4" t="s">
        <v>7805</v>
      </c>
      <c r="AB1185" s="6"/>
      <c r="AC1185" s="4">
        <v>1</v>
      </c>
      <c r="AD1185" s="4">
        <v>0</v>
      </c>
      <c r="AE1185" s="8">
        <v>45231</v>
      </c>
    </row>
    <row r="1186" customHeight="1" spans="1:31">
      <c r="A1186" s="2">
        <v>57635</v>
      </c>
      <c r="B1186" s="3" t="s">
        <v>16534</v>
      </c>
      <c r="C1186" s="4" t="s">
        <v>16535</v>
      </c>
      <c r="D1186" s="6"/>
      <c r="E1186" s="4" t="s">
        <v>16536</v>
      </c>
      <c r="F1186" s="6"/>
      <c r="G1186" s="4" t="s">
        <v>15377</v>
      </c>
      <c r="H1186" s="6"/>
      <c r="I1186" s="6"/>
      <c r="J1186" s="4" t="s">
        <v>11807</v>
      </c>
      <c r="K1186" s="4" t="s">
        <v>16537</v>
      </c>
      <c r="L1186" s="6"/>
      <c r="M1186" s="6"/>
      <c r="N1186" s="6"/>
      <c r="O1186" s="4" t="s">
        <v>16538</v>
      </c>
      <c r="P1186" s="4" t="s">
        <v>506</v>
      </c>
      <c r="Q1186" s="4" t="s">
        <v>16539</v>
      </c>
      <c r="R1186" s="4" t="s">
        <v>197</v>
      </c>
      <c r="S1186" s="4" t="s">
        <v>7802</v>
      </c>
      <c r="T1186" s="6"/>
      <c r="U1186" s="6"/>
      <c r="V1186" s="4" t="s">
        <v>16540</v>
      </c>
      <c r="W1186" s="4" t="s">
        <v>7778</v>
      </c>
      <c r="X1186" s="4">
        <v>0</v>
      </c>
      <c r="Y1186" s="4">
        <v>100</v>
      </c>
      <c r="Z1186" s="4">
        <v>0</v>
      </c>
      <c r="AA1186" s="4" t="s">
        <v>8129</v>
      </c>
      <c r="AB1186" s="6"/>
      <c r="AC1186" s="4">
        <v>1</v>
      </c>
      <c r="AD1186" s="4">
        <v>0</v>
      </c>
      <c r="AE1186" s="8">
        <v>45238</v>
      </c>
    </row>
    <row r="1187" customHeight="1" spans="1:31">
      <c r="A1187" s="2">
        <v>57658</v>
      </c>
      <c r="B1187" s="3" t="s">
        <v>16541</v>
      </c>
      <c r="C1187" s="4" t="s">
        <v>16542</v>
      </c>
      <c r="D1187" s="6"/>
      <c r="E1187" s="4" t="s">
        <v>12795</v>
      </c>
      <c r="F1187" s="6"/>
      <c r="G1187" s="4" t="s">
        <v>16543</v>
      </c>
      <c r="H1187" s="6"/>
      <c r="I1187" s="6"/>
      <c r="J1187" s="4" t="s">
        <v>11807</v>
      </c>
      <c r="K1187" s="4" t="s">
        <v>16544</v>
      </c>
      <c r="L1187" s="4" t="s">
        <v>16545</v>
      </c>
      <c r="M1187" s="6"/>
      <c r="N1187" s="6"/>
      <c r="O1187" s="4" t="s">
        <v>12798</v>
      </c>
      <c r="P1187" s="4" t="s">
        <v>551</v>
      </c>
      <c r="Q1187" s="4" t="s">
        <v>16546</v>
      </c>
      <c r="R1187" s="4" t="s">
        <v>220</v>
      </c>
      <c r="S1187" s="4" t="s">
        <v>7802</v>
      </c>
      <c r="T1187" s="6"/>
      <c r="U1187" s="6"/>
      <c r="V1187" s="4" t="s">
        <v>16547</v>
      </c>
      <c r="W1187" s="4" t="s">
        <v>7778</v>
      </c>
      <c r="X1187" s="4">
        <v>0</v>
      </c>
      <c r="Y1187" s="4">
        <v>100</v>
      </c>
      <c r="Z1187" s="4">
        <v>0</v>
      </c>
      <c r="AA1187" s="4" t="s">
        <v>7805</v>
      </c>
      <c r="AB1187" s="6"/>
      <c r="AC1187" s="4">
        <v>1</v>
      </c>
      <c r="AD1187" s="4">
        <v>0</v>
      </c>
      <c r="AE1187" s="8">
        <v>45254</v>
      </c>
    </row>
    <row r="1188" customHeight="1" spans="1:31">
      <c r="A1188" s="2">
        <v>57665</v>
      </c>
      <c r="B1188" s="3" t="s">
        <v>16548</v>
      </c>
      <c r="C1188" s="4" t="s">
        <v>16549</v>
      </c>
      <c r="D1188" s="5">
        <v>45053</v>
      </c>
      <c r="E1188" s="4" t="s">
        <v>16550</v>
      </c>
      <c r="F1188" s="6"/>
      <c r="G1188" s="4" t="s">
        <v>16551</v>
      </c>
      <c r="H1188" s="6"/>
      <c r="I1188" s="6"/>
      <c r="J1188" s="4" t="s">
        <v>11807</v>
      </c>
      <c r="K1188" s="4" t="s">
        <v>16552</v>
      </c>
      <c r="L1188" s="4">
        <v>44</v>
      </c>
      <c r="M1188" s="6"/>
      <c r="N1188" s="6"/>
      <c r="O1188" s="4" t="s">
        <v>7838</v>
      </c>
      <c r="P1188" s="4" t="s">
        <v>16553</v>
      </c>
      <c r="Q1188" s="4">
        <v>10711</v>
      </c>
      <c r="R1188" s="4" t="s">
        <v>193</v>
      </c>
      <c r="S1188" s="4" t="s">
        <v>7802</v>
      </c>
      <c r="T1188" s="6"/>
      <c r="U1188" s="6"/>
      <c r="V1188" s="4" t="s">
        <v>16554</v>
      </c>
      <c r="W1188" s="4" t="s">
        <v>7778</v>
      </c>
      <c r="X1188" s="4">
        <v>0</v>
      </c>
      <c r="Y1188" s="4">
        <v>100</v>
      </c>
      <c r="Z1188" s="4">
        <v>0</v>
      </c>
      <c r="AA1188" s="4" t="s">
        <v>7805</v>
      </c>
      <c r="AB1188" s="6"/>
      <c r="AC1188" s="4">
        <v>1</v>
      </c>
      <c r="AD1188" s="4">
        <v>0</v>
      </c>
      <c r="AE1188" s="8">
        <v>45231</v>
      </c>
    </row>
    <row r="1189" customHeight="1" spans="1:31">
      <c r="A1189" s="2">
        <v>57674</v>
      </c>
      <c r="B1189" s="3" t="s">
        <v>16555</v>
      </c>
      <c r="C1189" s="4" t="s">
        <v>16556</v>
      </c>
      <c r="D1189" s="6"/>
      <c r="E1189" s="4" t="s">
        <v>16557</v>
      </c>
      <c r="F1189" s="6"/>
      <c r="G1189" s="4" t="s">
        <v>8873</v>
      </c>
      <c r="H1189" s="6"/>
      <c r="I1189" s="6"/>
      <c r="J1189" s="4" t="s">
        <v>11807</v>
      </c>
      <c r="K1189" s="4" t="s">
        <v>11495</v>
      </c>
      <c r="L1189" s="6"/>
      <c r="M1189" s="6"/>
      <c r="N1189" s="6"/>
      <c r="O1189" s="4" t="s">
        <v>9837</v>
      </c>
      <c r="P1189" s="4" t="s">
        <v>501</v>
      </c>
      <c r="Q1189" s="4">
        <v>94301</v>
      </c>
      <c r="R1189" s="4" t="s">
        <v>229</v>
      </c>
      <c r="S1189" s="4" t="s">
        <v>7815</v>
      </c>
      <c r="T1189" s="6"/>
      <c r="U1189" s="6"/>
      <c r="V1189" s="4" t="s">
        <v>16558</v>
      </c>
      <c r="W1189" s="4" t="s">
        <v>7778</v>
      </c>
      <c r="X1189" s="4">
        <v>0</v>
      </c>
      <c r="Y1189" s="4">
        <v>100</v>
      </c>
      <c r="Z1189" s="4">
        <v>0</v>
      </c>
      <c r="AA1189" s="4" t="s">
        <v>7805</v>
      </c>
      <c r="AB1189" s="6"/>
      <c r="AC1189" s="4">
        <v>1</v>
      </c>
      <c r="AD1189" s="4">
        <v>0</v>
      </c>
      <c r="AE1189" s="8">
        <v>45257</v>
      </c>
    </row>
    <row r="1190" customHeight="1" spans="1:31">
      <c r="A1190" s="2">
        <v>57675</v>
      </c>
      <c r="B1190" s="3" t="s">
        <v>16559</v>
      </c>
      <c r="C1190" s="4" t="s">
        <v>16560</v>
      </c>
      <c r="D1190" s="6"/>
      <c r="E1190" s="4" t="s">
        <v>16561</v>
      </c>
      <c r="F1190" s="6"/>
      <c r="G1190" s="4" t="s">
        <v>8873</v>
      </c>
      <c r="H1190" s="6"/>
      <c r="I1190" s="6"/>
      <c r="J1190" s="4" t="s">
        <v>11807</v>
      </c>
      <c r="K1190" s="4" t="s">
        <v>16562</v>
      </c>
      <c r="L1190" s="6"/>
      <c r="M1190" s="6"/>
      <c r="N1190" s="6"/>
      <c r="O1190" s="4" t="s">
        <v>10567</v>
      </c>
      <c r="P1190" s="4" t="s">
        <v>501</v>
      </c>
      <c r="Q1190" s="4">
        <v>94086</v>
      </c>
      <c r="R1190" s="4" t="s">
        <v>229</v>
      </c>
      <c r="S1190" s="4" t="s">
        <v>7815</v>
      </c>
      <c r="T1190" s="6"/>
      <c r="U1190" s="6"/>
      <c r="V1190" s="4" t="s">
        <v>16563</v>
      </c>
      <c r="W1190" s="4" t="s">
        <v>7778</v>
      </c>
      <c r="X1190" s="4">
        <v>0</v>
      </c>
      <c r="Y1190" s="4">
        <v>100</v>
      </c>
      <c r="Z1190" s="4">
        <v>0</v>
      </c>
      <c r="AA1190" s="4" t="s">
        <v>7805</v>
      </c>
      <c r="AB1190" s="6"/>
      <c r="AC1190" s="4">
        <v>1</v>
      </c>
      <c r="AD1190" s="4">
        <v>0</v>
      </c>
      <c r="AE1190" s="8">
        <v>45214</v>
      </c>
    </row>
    <row r="1191" customHeight="1" spans="1:31">
      <c r="A1191" s="2">
        <v>57687</v>
      </c>
      <c r="B1191" s="3" t="s">
        <v>5116</v>
      </c>
      <c r="C1191" s="4" t="s">
        <v>16564</v>
      </c>
      <c r="D1191" s="6"/>
      <c r="E1191" s="4" t="s">
        <v>16565</v>
      </c>
      <c r="F1191" s="6"/>
      <c r="G1191" s="4" t="s">
        <v>16566</v>
      </c>
      <c r="H1191" s="6"/>
      <c r="I1191" s="6"/>
      <c r="J1191" s="4" t="s">
        <v>11807</v>
      </c>
      <c r="K1191" s="4" t="s">
        <v>16567</v>
      </c>
      <c r="L1191" s="6"/>
      <c r="M1191" s="6"/>
      <c r="N1191" s="6"/>
      <c r="O1191" s="4" t="s">
        <v>9509</v>
      </c>
      <c r="P1191" s="6"/>
      <c r="Q1191" s="4">
        <v>121357</v>
      </c>
      <c r="R1191" s="4" t="s">
        <v>224</v>
      </c>
      <c r="S1191" s="6"/>
      <c r="T1191" s="6"/>
      <c r="U1191" s="6"/>
      <c r="V1191" s="4" t="s">
        <v>16568</v>
      </c>
      <c r="W1191" s="4" t="s">
        <v>7778</v>
      </c>
      <c r="X1191" s="4">
        <v>0</v>
      </c>
      <c r="Y1191" s="4">
        <v>100</v>
      </c>
      <c r="Z1191" s="4">
        <v>0</v>
      </c>
      <c r="AA1191" s="4" t="s">
        <v>7805</v>
      </c>
      <c r="AB1191" s="6"/>
      <c r="AC1191" s="4">
        <v>1</v>
      </c>
      <c r="AD1191" s="4">
        <v>0</v>
      </c>
      <c r="AE1191" s="8">
        <v>45259</v>
      </c>
    </row>
    <row r="1192" customHeight="1" spans="1:31">
      <c r="A1192" s="2">
        <v>57696</v>
      </c>
      <c r="B1192" s="3" t="s">
        <v>3893</v>
      </c>
      <c r="C1192" s="4" t="s">
        <v>16569</v>
      </c>
      <c r="D1192" s="6"/>
      <c r="E1192" s="4" t="s">
        <v>16570</v>
      </c>
      <c r="F1192" s="6"/>
      <c r="G1192" s="4" t="s">
        <v>16571</v>
      </c>
      <c r="H1192" s="6"/>
      <c r="I1192" s="6"/>
      <c r="J1192" s="4" t="s">
        <v>11807</v>
      </c>
      <c r="K1192" s="4" t="s">
        <v>16572</v>
      </c>
      <c r="L1192" s="4" t="s">
        <v>16573</v>
      </c>
      <c r="M1192" s="6"/>
      <c r="N1192" s="6"/>
      <c r="O1192" s="4" t="s">
        <v>10597</v>
      </c>
      <c r="P1192" s="4" t="s">
        <v>11577</v>
      </c>
      <c r="Q1192" s="4">
        <v>1015</v>
      </c>
      <c r="R1192" s="4" t="s">
        <v>221</v>
      </c>
      <c r="S1192" s="4" t="s">
        <v>7802</v>
      </c>
      <c r="T1192" s="6"/>
      <c r="U1192" s="6"/>
      <c r="V1192" s="4" t="s">
        <v>16574</v>
      </c>
      <c r="W1192" s="4" t="s">
        <v>7778</v>
      </c>
      <c r="X1192" s="4">
        <v>0</v>
      </c>
      <c r="Y1192" s="4">
        <v>100</v>
      </c>
      <c r="Z1192" s="4">
        <v>0</v>
      </c>
      <c r="AA1192" s="4" t="s">
        <v>7805</v>
      </c>
      <c r="AB1192" s="6"/>
      <c r="AC1192" s="4">
        <v>1</v>
      </c>
      <c r="AD1192" s="4">
        <v>0</v>
      </c>
      <c r="AE1192" s="8">
        <v>45236</v>
      </c>
    </row>
    <row r="1193" customHeight="1" spans="1:31">
      <c r="A1193" s="2">
        <v>57718</v>
      </c>
      <c r="B1193" s="3" t="s">
        <v>16575</v>
      </c>
      <c r="C1193" s="4" t="s">
        <v>16576</v>
      </c>
      <c r="D1193" s="5">
        <v>45243</v>
      </c>
      <c r="E1193" s="4" t="s">
        <v>8059</v>
      </c>
      <c r="F1193" s="4" t="s">
        <v>14081</v>
      </c>
      <c r="G1193" s="4" t="s">
        <v>15069</v>
      </c>
      <c r="H1193" s="6"/>
      <c r="I1193" s="6"/>
      <c r="J1193" s="4" t="s">
        <v>11807</v>
      </c>
      <c r="K1193" s="4" t="s">
        <v>16577</v>
      </c>
      <c r="L1193" s="4">
        <v>315</v>
      </c>
      <c r="M1193" s="6"/>
      <c r="N1193" s="6"/>
      <c r="O1193" s="4" t="s">
        <v>9365</v>
      </c>
      <c r="P1193" s="4" t="s">
        <v>546</v>
      </c>
      <c r="Q1193" s="4">
        <v>16803</v>
      </c>
      <c r="R1193" s="4" t="s">
        <v>229</v>
      </c>
      <c r="S1193" s="4" t="s">
        <v>7815</v>
      </c>
      <c r="T1193" s="6"/>
      <c r="U1193" s="6"/>
      <c r="V1193" s="4" t="s">
        <v>16578</v>
      </c>
      <c r="W1193" s="4" t="s">
        <v>7977</v>
      </c>
      <c r="X1193" s="4">
        <v>0</v>
      </c>
      <c r="Y1193" s="4">
        <v>50</v>
      </c>
      <c r="Z1193" s="4">
        <v>0</v>
      </c>
      <c r="AA1193" s="4" t="s">
        <v>11952</v>
      </c>
      <c r="AB1193" s="6"/>
      <c r="AC1193" s="4">
        <v>1</v>
      </c>
      <c r="AD1193" s="4">
        <v>0</v>
      </c>
      <c r="AE1193" s="8">
        <v>45243</v>
      </c>
    </row>
    <row r="1194" customHeight="1" spans="1:31">
      <c r="A1194" s="2">
        <v>57732</v>
      </c>
      <c r="B1194" s="3" t="s">
        <v>16579</v>
      </c>
      <c r="C1194" s="4" t="s">
        <v>16580</v>
      </c>
      <c r="D1194" s="5">
        <v>45086</v>
      </c>
      <c r="E1194" s="4" t="s">
        <v>16581</v>
      </c>
      <c r="F1194" s="4" t="s">
        <v>16582</v>
      </c>
      <c r="G1194" s="4" t="s">
        <v>16583</v>
      </c>
      <c r="H1194" s="6"/>
      <c r="I1194" s="6"/>
      <c r="J1194" s="4" t="s">
        <v>11807</v>
      </c>
      <c r="K1194" s="4" t="s">
        <v>16584</v>
      </c>
      <c r="L1194" s="6"/>
      <c r="M1194" s="6"/>
      <c r="N1194" s="6"/>
      <c r="O1194" s="4" t="s">
        <v>9748</v>
      </c>
      <c r="P1194" s="4" t="s">
        <v>563</v>
      </c>
      <c r="Q1194" s="4">
        <v>22204</v>
      </c>
      <c r="R1194" s="4" t="s">
        <v>229</v>
      </c>
      <c r="S1194" s="4" t="s">
        <v>7815</v>
      </c>
      <c r="T1194" s="6"/>
      <c r="U1194" s="6"/>
      <c r="V1194" s="4" t="s">
        <v>16585</v>
      </c>
      <c r="W1194" s="4" t="s">
        <v>7977</v>
      </c>
      <c r="X1194" s="4">
        <v>0</v>
      </c>
      <c r="Y1194" s="4">
        <v>50</v>
      </c>
      <c r="Z1194" s="4">
        <v>0</v>
      </c>
      <c r="AA1194" s="4" t="s">
        <v>7805</v>
      </c>
      <c r="AB1194" s="6"/>
      <c r="AC1194" s="4">
        <v>1</v>
      </c>
      <c r="AD1194" s="4">
        <v>0</v>
      </c>
      <c r="AE1194" s="8">
        <v>45240</v>
      </c>
    </row>
    <row r="1195" customHeight="1" spans="1:31">
      <c r="A1195" s="2">
        <v>57749</v>
      </c>
      <c r="B1195" s="3" t="s">
        <v>16586</v>
      </c>
      <c r="C1195" s="4" t="s">
        <v>16587</v>
      </c>
      <c r="D1195" s="6"/>
      <c r="E1195" s="4" t="s">
        <v>16588</v>
      </c>
      <c r="F1195" s="6"/>
      <c r="G1195" s="4" t="s">
        <v>16589</v>
      </c>
      <c r="H1195" s="6"/>
      <c r="I1195" s="6"/>
      <c r="J1195" s="4" t="s">
        <v>11807</v>
      </c>
      <c r="K1195" s="4" t="s">
        <v>12385</v>
      </c>
      <c r="L1195" s="4" t="s">
        <v>16590</v>
      </c>
      <c r="M1195" s="6"/>
      <c r="N1195" s="6"/>
      <c r="O1195" s="4" t="s">
        <v>213</v>
      </c>
      <c r="P1195" s="4" t="s">
        <v>13190</v>
      </c>
      <c r="Q1195" s="4">
        <v>117602</v>
      </c>
      <c r="R1195" s="4" t="s">
        <v>213</v>
      </c>
      <c r="S1195" s="4" t="s">
        <v>7975</v>
      </c>
      <c r="T1195" s="6"/>
      <c r="U1195" s="6"/>
      <c r="V1195" s="4" t="s">
        <v>16591</v>
      </c>
      <c r="W1195" s="4" t="s">
        <v>7778</v>
      </c>
      <c r="X1195" s="4">
        <v>0</v>
      </c>
      <c r="Y1195" s="4">
        <v>100</v>
      </c>
      <c r="Z1195" s="4">
        <v>0</v>
      </c>
      <c r="AA1195" s="4" t="s">
        <v>7805</v>
      </c>
      <c r="AB1195" s="6"/>
      <c r="AC1195" s="4">
        <v>1</v>
      </c>
      <c r="AD1195" s="4">
        <v>0</v>
      </c>
      <c r="AE1195" s="8">
        <v>45246</v>
      </c>
    </row>
    <row r="1196" customHeight="1" spans="1:31">
      <c r="A1196" s="2">
        <v>57761</v>
      </c>
      <c r="B1196" s="3" t="s">
        <v>16592</v>
      </c>
      <c r="C1196" s="4" t="s">
        <v>16593</v>
      </c>
      <c r="D1196" s="6"/>
      <c r="E1196" s="4" t="s">
        <v>11186</v>
      </c>
      <c r="F1196" s="6"/>
      <c r="G1196" s="4" t="s">
        <v>16594</v>
      </c>
      <c r="H1196" s="6"/>
      <c r="I1196" s="6"/>
      <c r="J1196" s="4" t="s">
        <v>11807</v>
      </c>
      <c r="K1196" s="4" t="s">
        <v>16595</v>
      </c>
      <c r="L1196" s="4" t="s">
        <v>16596</v>
      </c>
      <c r="M1196" s="6"/>
      <c r="N1196" s="6"/>
      <c r="O1196" s="4" t="s">
        <v>11755</v>
      </c>
      <c r="P1196" s="4" t="s">
        <v>514</v>
      </c>
      <c r="Q1196" s="4">
        <v>22085</v>
      </c>
      <c r="R1196" s="4" t="s">
        <v>193</v>
      </c>
      <c r="S1196" s="4" t="s">
        <v>7802</v>
      </c>
      <c r="T1196" s="6"/>
      <c r="U1196" s="6"/>
      <c r="V1196" s="4" t="s">
        <v>16597</v>
      </c>
      <c r="W1196" s="4" t="s">
        <v>7977</v>
      </c>
      <c r="X1196" s="4">
        <v>0</v>
      </c>
      <c r="Y1196" s="4">
        <v>50</v>
      </c>
      <c r="Z1196" s="4">
        <v>0</v>
      </c>
      <c r="AA1196" s="4" t="s">
        <v>7805</v>
      </c>
      <c r="AB1196" s="6"/>
      <c r="AC1196" s="4">
        <v>1</v>
      </c>
      <c r="AD1196" s="4">
        <v>0</v>
      </c>
      <c r="AE1196" s="8">
        <v>45232</v>
      </c>
    </row>
    <row r="1197" customHeight="1" spans="1:31">
      <c r="A1197" s="2">
        <v>57774</v>
      </c>
      <c r="B1197" s="3" t="s">
        <v>3955</v>
      </c>
      <c r="C1197" s="4" t="s">
        <v>16598</v>
      </c>
      <c r="D1197" s="6"/>
      <c r="E1197" s="4" t="s">
        <v>16599</v>
      </c>
      <c r="F1197" s="6"/>
      <c r="G1197" s="4" t="s">
        <v>16600</v>
      </c>
      <c r="H1197" s="6"/>
      <c r="I1197" s="6"/>
      <c r="J1197" s="4" t="s">
        <v>11807</v>
      </c>
      <c r="K1197" s="4" t="s">
        <v>16601</v>
      </c>
      <c r="L1197" s="6"/>
      <c r="M1197" s="6"/>
      <c r="N1197" s="6"/>
      <c r="O1197" s="4" t="s">
        <v>8092</v>
      </c>
      <c r="P1197" s="4" t="s">
        <v>16602</v>
      </c>
      <c r="Q1197" s="4" t="s">
        <v>16603</v>
      </c>
      <c r="R1197" s="4" t="s">
        <v>203</v>
      </c>
      <c r="S1197" s="4" t="s">
        <v>7802</v>
      </c>
      <c r="T1197" s="6"/>
      <c r="U1197" s="6"/>
      <c r="V1197" s="4" t="s">
        <v>16604</v>
      </c>
      <c r="W1197" s="4" t="s">
        <v>7977</v>
      </c>
      <c r="X1197" s="4">
        <v>0</v>
      </c>
      <c r="Y1197" s="4">
        <v>50</v>
      </c>
      <c r="Z1197" s="4">
        <v>0</v>
      </c>
      <c r="AA1197" s="4" t="s">
        <v>7805</v>
      </c>
      <c r="AB1197" s="6"/>
      <c r="AC1197" s="4">
        <v>1</v>
      </c>
      <c r="AD1197" s="4">
        <v>0</v>
      </c>
      <c r="AE1197" s="8">
        <v>45216</v>
      </c>
    </row>
    <row r="1198" customHeight="1" spans="1:31">
      <c r="A1198" s="2">
        <v>57783</v>
      </c>
      <c r="B1198" s="3" t="s">
        <v>16605</v>
      </c>
      <c r="C1198" s="4" t="s">
        <v>16606</v>
      </c>
      <c r="D1198" s="5">
        <v>45228</v>
      </c>
      <c r="E1198" s="4" t="s">
        <v>10887</v>
      </c>
      <c r="F1198" s="6"/>
      <c r="G1198" s="4" t="s">
        <v>16607</v>
      </c>
      <c r="H1198" s="3" t="s">
        <v>16608</v>
      </c>
      <c r="I1198" s="4" t="s">
        <v>9255</v>
      </c>
      <c r="J1198" s="4" t="s">
        <v>11807</v>
      </c>
      <c r="K1198" s="4" t="s">
        <v>16609</v>
      </c>
      <c r="L1198" s="6"/>
      <c r="M1198" s="6"/>
      <c r="N1198" s="6"/>
      <c r="O1198" s="4" t="s">
        <v>16610</v>
      </c>
      <c r="P1198" s="4" t="s">
        <v>517</v>
      </c>
      <c r="Q1198" s="4" t="s">
        <v>16611</v>
      </c>
      <c r="R1198" s="4" t="s">
        <v>229</v>
      </c>
      <c r="S1198" s="4" t="s">
        <v>7815</v>
      </c>
      <c r="T1198" s="4">
        <v>0</v>
      </c>
      <c r="U1198" s="6"/>
      <c r="V1198" s="4" t="s">
        <v>16612</v>
      </c>
      <c r="W1198" s="4" t="s">
        <v>7977</v>
      </c>
      <c r="X1198" s="4">
        <v>0</v>
      </c>
      <c r="Y1198" s="4">
        <v>50</v>
      </c>
      <c r="Z1198" s="4">
        <v>0</v>
      </c>
      <c r="AA1198" s="4" t="s">
        <v>7805</v>
      </c>
      <c r="AB1198" s="6"/>
      <c r="AC1198" s="4">
        <v>1</v>
      </c>
      <c r="AD1198" s="4">
        <v>0</v>
      </c>
      <c r="AE1198" s="8">
        <v>45228</v>
      </c>
    </row>
    <row r="1199" customHeight="1" spans="1:31">
      <c r="A1199" s="2">
        <v>57789</v>
      </c>
      <c r="B1199" s="3" t="s">
        <v>16613</v>
      </c>
      <c r="C1199" s="4" t="s">
        <v>16614</v>
      </c>
      <c r="D1199" s="6"/>
      <c r="E1199" s="4" t="s">
        <v>16615</v>
      </c>
      <c r="F1199" s="6"/>
      <c r="G1199" s="4" t="s">
        <v>7971</v>
      </c>
      <c r="H1199" s="6"/>
      <c r="I1199" s="6"/>
      <c r="J1199" s="4" t="s">
        <v>11807</v>
      </c>
      <c r="K1199" s="4" t="s">
        <v>184</v>
      </c>
      <c r="L1199" s="4" t="s">
        <v>8876</v>
      </c>
      <c r="M1199" s="6"/>
      <c r="N1199" s="6"/>
      <c r="O1199" s="4" t="s">
        <v>496</v>
      </c>
      <c r="P1199" s="4" t="s">
        <v>496</v>
      </c>
      <c r="Q1199" s="4">
        <v>100084</v>
      </c>
      <c r="R1199" s="4" t="s">
        <v>184</v>
      </c>
      <c r="S1199" s="4" t="s">
        <v>7975</v>
      </c>
      <c r="T1199" s="6"/>
      <c r="U1199" s="6"/>
      <c r="V1199" s="4" t="s">
        <v>16616</v>
      </c>
      <c r="W1199" s="4" t="s">
        <v>7977</v>
      </c>
      <c r="X1199" s="4">
        <v>0</v>
      </c>
      <c r="Y1199" s="4">
        <v>50</v>
      </c>
      <c r="Z1199" s="4">
        <v>0</v>
      </c>
      <c r="AA1199" s="4" t="s">
        <v>7805</v>
      </c>
      <c r="AB1199" s="6"/>
      <c r="AC1199" s="4">
        <v>1</v>
      </c>
      <c r="AD1199" s="4">
        <v>0</v>
      </c>
      <c r="AE1199" s="8">
        <v>45225</v>
      </c>
    </row>
    <row r="1200" customHeight="1" spans="1:31">
      <c r="A1200" s="2">
        <v>57813</v>
      </c>
      <c r="B1200" s="3" t="s">
        <v>16617</v>
      </c>
      <c r="C1200" s="4" t="s">
        <v>16618</v>
      </c>
      <c r="D1200" s="5">
        <v>45211</v>
      </c>
      <c r="E1200" s="4" t="s">
        <v>16619</v>
      </c>
      <c r="F1200" s="6"/>
      <c r="G1200" s="4" t="s">
        <v>16620</v>
      </c>
      <c r="H1200" s="6"/>
      <c r="I1200" s="6"/>
      <c r="J1200" s="4" t="s">
        <v>11807</v>
      </c>
      <c r="K1200" s="4" t="s">
        <v>12750</v>
      </c>
      <c r="L1200" s="4" t="s">
        <v>16621</v>
      </c>
      <c r="M1200" s="6"/>
      <c r="N1200" s="6"/>
      <c r="O1200" s="4" t="s">
        <v>10597</v>
      </c>
      <c r="P1200" s="4" t="s">
        <v>11577</v>
      </c>
      <c r="Q1200" s="4">
        <v>1015</v>
      </c>
      <c r="R1200" s="4" t="s">
        <v>221</v>
      </c>
      <c r="S1200" s="4" t="s">
        <v>7802</v>
      </c>
      <c r="T1200" s="6"/>
      <c r="U1200" s="6"/>
      <c r="V1200" s="4" t="s">
        <v>16622</v>
      </c>
      <c r="W1200" s="4" t="s">
        <v>7977</v>
      </c>
      <c r="X1200" s="4">
        <v>0</v>
      </c>
      <c r="Y1200" s="4">
        <v>50</v>
      </c>
      <c r="Z1200" s="4">
        <v>0</v>
      </c>
      <c r="AA1200" s="4" t="s">
        <v>7805</v>
      </c>
      <c r="AB1200" s="6"/>
      <c r="AC1200" s="4">
        <v>1</v>
      </c>
      <c r="AD1200" s="4">
        <v>0</v>
      </c>
      <c r="AE1200" s="8">
        <v>45211</v>
      </c>
    </row>
    <row r="1201" customHeight="1" spans="1:31">
      <c r="A1201" s="2">
        <v>57835</v>
      </c>
      <c r="B1201" s="3" t="s">
        <v>16623</v>
      </c>
      <c r="C1201" s="4" t="s">
        <v>16624</v>
      </c>
      <c r="D1201" s="5">
        <v>45070</v>
      </c>
      <c r="E1201" s="9" t="s">
        <v>16625</v>
      </c>
      <c r="F1201" s="6"/>
      <c r="G1201" s="9" t="s">
        <v>16626</v>
      </c>
      <c r="H1201" s="6"/>
      <c r="I1201" s="6"/>
      <c r="J1201" s="4" t="s">
        <v>11807</v>
      </c>
      <c r="K1201" s="4" t="s">
        <v>16627</v>
      </c>
      <c r="L1201" s="6"/>
      <c r="M1201" s="6"/>
      <c r="N1201" s="6"/>
      <c r="O1201" s="4" t="s">
        <v>13774</v>
      </c>
      <c r="P1201" s="4" t="s">
        <v>12862</v>
      </c>
      <c r="Q1201" s="4">
        <v>410073</v>
      </c>
      <c r="R1201" s="4" t="s">
        <v>184</v>
      </c>
      <c r="S1201" s="4" t="s">
        <v>7975</v>
      </c>
      <c r="T1201" s="6"/>
      <c r="U1201" s="6"/>
      <c r="V1201" s="4" t="s">
        <v>16628</v>
      </c>
      <c r="W1201" s="4" t="s">
        <v>7977</v>
      </c>
      <c r="X1201" s="4">
        <v>0</v>
      </c>
      <c r="Y1201" s="4">
        <v>50</v>
      </c>
      <c r="Z1201" s="4">
        <v>0</v>
      </c>
      <c r="AA1201" s="4" t="s">
        <v>7805</v>
      </c>
      <c r="AB1201" s="6"/>
      <c r="AC1201" s="4">
        <v>1</v>
      </c>
      <c r="AD1201" s="4">
        <v>0</v>
      </c>
      <c r="AE1201" s="8">
        <v>45224</v>
      </c>
    </row>
    <row r="1202" customHeight="1" spans="1:31">
      <c r="A1202" s="2">
        <v>57838</v>
      </c>
      <c r="B1202" s="3" t="s">
        <v>16629</v>
      </c>
      <c r="C1202" s="4" t="s">
        <v>16630</v>
      </c>
      <c r="D1202" s="5">
        <v>45076</v>
      </c>
      <c r="E1202" s="4" t="s">
        <v>16631</v>
      </c>
      <c r="F1202" s="6"/>
      <c r="G1202" s="4" t="s">
        <v>12732</v>
      </c>
      <c r="H1202" s="6"/>
      <c r="I1202" s="6"/>
      <c r="J1202" s="4" t="s">
        <v>11807</v>
      </c>
      <c r="K1202" s="4" t="s">
        <v>16632</v>
      </c>
      <c r="L1202" s="4" t="s">
        <v>12296</v>
      </c>
      <c r="M1202" s="6"/>
      <c r="N1202" s="6"/>
      <c r="O1202" s="4" t="s">
        <v>7987</v>
      </c>
      <c r="P1202" s="4" t="s">
        <v>524</v>
      </c>
      <c r="Q1202" s="4">
        <v>2139</v>
      </c>
      <c r="R1202" s="4" t="s">
        <v>229</v>
      </c>
      <c r="S1202" s="4" t="s">
        <v>7815</v>
      </c>
      <c r="T1202" s="6"/>
      <c r="U1202" s="6"/>
      <c r="V1202" s="4" t="s">
        <v>16633</v>
      </c>
      <c r="W1202" s="4" t="s">
        <v>7977</v>
      </c>
      <c r="X1202" s="4">
        <v>0</v>
      </c>
      <c r="Y1202" s="4">
        <v>50</v>
      </c>
      <c r="Z1202" s="4">
        <v>0</v>
      </c>
      <c r="AA1202" s="4" t="s">
        <v>7805</v>
      </c>
      <c r="AB1202" s="6"/>
      <c r="AC1202" s="4">
        <v>1</v>
      </c>
      <c r="AD1202" s="4">
        <v>0</v>
      </c>
      <c r="AE1202" s="8">
        <v>45233</v>
      </c>
    </row>
    <row r="1203" customHeight="1" spans="1:31">
      <c r="A1203" s="2">
        <v>57841</v>
      </c>
      <c r="B1203" s="3" t="s">
        <v>16634</v>
      </c>
      <c r="C1203" s="4" t="s">
        <v>16635</v>
      </c>
      <c r="D1203" s="6"/>
      <c r="E1203" s="4" t="s">
        <v>16636</v>
      </c>
      <c r="F1203" s="6"/>
      <c r="G1203" s="4" t="s">
        <v>11651</v>
      </c>
      <c r="H1203" s="6"/>
      <c r="I1203" s="6"/>
      <c r="J1203" s="4" t="s">
        <v>11807</v>
      </c>
      <c r="K1203" s="4" t="s">
        <v>16637</v>
      </c>
      <c r="L1203" s="4">
        <v>111</v>
      </c>
      <c r="M1203" s="6"/>
      <c r="N1203" s="6"/>
      <c r="O1203" s="4" t="s">
        <v>16638</v>
      </c>
      <c r="P1203" s="4" t="s">
        <v>566</v>
      </c>
      <c r="Q1203" s="4">
        <v>8105</v>
      </c>
      <c r="R1203" s="4" t="s">
        <v>221</v>
      </c>
      <c r="S1203" s="4" t="s">
        <v>7802</v>
      </c>
      <c r="T1203" s="6"/>
      <c r="U1203" s="6"/>
      <c r="V1203" s="4" t="s">
        <v>16639</v>
      </c>
      <c r="W1203" s="4" t="s">
        <v>7778</v>
      </c>
      <c r="X1203" s="4">
        <v>0</v>
      </c>
      <c r="Y1203" s="4">
        <v>100</v>
      </c>
      <c r="Z1203" s="4">
        <v>0</v>
      </c>
      <c r="AA1203" s="4" t="s">
        <v>7779</v>
      </c>
      <c r="AB1203" s="6"/>
      <c r="AC1203" s="4">
        <v>1</v>
      </c>
      <c r="AD1203" s="4">
        <v>0</v>
      </c>
      <c r="AE1203" s="8">
        <v>45192.7928009259</v>
      </c>
    </row>
    <row r="1204" customHeight="1" spans="1:31">
      <c r="A1204" s="2">
        <v>57859</v>
      </c>
      <c r="B1204" s="3" t="s">
        <v>16640</v>
      </c>
      <c r="C1204" s="4" t="s">
        <v>16641</v>
      </c>
      <c r="D1204" s="6"/>
      <c r="E1204" s="4" t="s">
        <v>16642</v>
      </c>
      <c r="F1204" s="6"/>
      <c r="G1204" s="4" t="s">
        <v>8343</v>
      </c>
      <c r="H1204" s="6"/>
      <c r="I1204" s="6"/>
      <c r="J1204" s="4" t="s">
        <v>11807</v>
      </c>
      <c r="K1204" s="4" t="s">
        <v>11809</v>
      </c>
      <c r="L1204" s="6"/>
      <c r="M1204" s="6"/>
      <c r="N1204" s="6"/>
      <c r="O1204" s="4" t="s">
        <v>213</v>
      </c>
      <c r="P1204" s="4" t="s">
        <v>213</v>
      </c>
      <c r="Q1204" s="4">
        <v>639798</v>
      </c>
      <c r="R1204" s="4" t="s">
        <v>213</v>
      </c>
      <c r="S1204" s="4" t="s">
        <v>7975</v>
      </c>
      <c r="T1204" s="6"/>
      <c r="U1204" s="6"/>
      <c r="V1204" s="4" t="s">
        <v>16643</v>
      </c>
      <c r="W1204" s="4" t="s">
        <v>7977</v>
      </c>
      <c r="X1204" s="4">
        <v>0</v>
      </c>
      <c r="Y1204" s="4">
        <v>50</v>
      </c>
      <c r="Z1204" s="4">
        <v>0</v>
      </c>
      <c r="AA1204" s="4" t="s">
        <v>7805</v>
      </c>
      <c r="AB1204" s="6"/>
      <c r="AC1204" s="4">
        <v>1</v>
      </c>
      <c r="AD1204" s="4">
        <v>0</v>
      </c>
      <c r="AE1204" s="8">
        <v>45246</v>
      </c>
    </row>
    <row r="1205" customHeight="1" spans="1:31">
      <c r="A1205" s="2">
        <v>57861</v>
      </c>
      <c r="B1205" s="3" t="s">
        <v>5281</v>
      </c>
      <c r="C1205" s="4" t="s">
        <v>16644</v>
      </c>
      <c r="D1205" s="6"/>
      <c r="E1205" s="4" t="s">
        <v>16645</v>
      </c>
      <c r="F1205" s="6"/>
      <c r="G1205" s="4" t="s">
        <v>9099</v>
      </c>
      <c r="H1205" s="6"/>
      <c r="I1205" s="6"/>
      <c r="J1205" s="4" t="s">
        <v>11807</v>
      </c>
      <c r="K1205" s="4" t="s">
        <v>16646</v>
      </c>
      <c r="L1205" s="6"/>
      <c r="M1205" s="6"/>
      <c r="N1205" s="6"/>
      <c r="O1205" s="4" t="s">
        <v>12056</v>
      </c>
      <c r="P1205" s="4" t="s">
        <v>501</v>
      </c>
      <c r="Q1205" s="4">
        <v>92037</v>
      </c>
      <c r="R1205" s="4" t="s">
        <v>229</v>
      </c>
      <c r="S1205" s="4" t="s">
        <v>7815</v>
      </c>
      <c r="T1205" s="6"/>
      <c r="U1205" s="6"/>
      <c r="V1205" s="4" t="s">
        <v>16647</v>
      </c>
      <c r="W1205" s="4" t="s">
        <v>7977</v>
      </c>
      <c r="X1205" s="4">
        <v>0</v>
      </c>
      <c r="Y1205" s="4">
        <v>50</v>
      </c>
      <c r="Z1205" s="4">
        <v>0</v>
      </c>
      <c r="AA1205" s="4" t="s">
        <v>7805</v>
      </c>
      <c r="AB1205" s="6"/>
      <c r="AC1205" s="4">
        <v>1</v>
      </c>
      <c r="AD1205" s="4">
        <v>0</v>
      </c>
      <c r="AE1205" s="8">
        <v>45240</v>
      </c>
    </row>
    <row r="1206" customHeight="1" spans="1:31">
      <c r="A1206" s="2">
        <v>57865</v>
      </c>
      <c r="B1206" s="3" t="s">
        <v>16648</v>
      </c>
      <c r="C1206" s="4" t="s">
        <v>16649</v>
      </c>
      <c r="D1206" s="6"/>
      <c r="E1206" s="4" t="s">
        <v>16650</v>
      </c>
      <c r="F1206" s="6"/>
      <c r="G1206" s="4" t="s">
        <v>9099</v>
      </c>
      <c r="H1206" s="6"/>
      <c r="I1206" s="6"/>
      <c r="J1206" s="4" t="s">
        <v>11807</v>
      </c>
      <c r="K1206" s="9" t="s">
        <v>16651</v>
      </c>
      <c r="L1206" s="9" t="s">
        <v>16652</v>
      </c>
      <c r="M1206" s="6"/>
      <c r="N1206" s="6"/>
      <c r="O1206" s="9" t="s">
        <v>16651</v>
      </c>
      <c r="P1206" s="9" t="s">
        <v>16653</v>
      </c>
      <c r="Q1206" s="4">
        <v>310058</v>
      </c>
      <c r="R1206" s="4" t="s">
        <v>184</v>
      </c>
      <c r="S1206" s="4" t="s">
        <v>7975</v>
      </c>
      <c r="T1206" s="6"/>
      <c r="U1206" s="6"/>
      <c r="V1206" s="4" t="s">
        <v>16654</v>
      </c>
      <c r="W1206" s="4" t="s">
        <v>7778</v>
      </c>
      <c r="X1206" s="4">
        <v>0</v>
      </c>
      <c r="Y1206" s="4">
        <v>100</v>
      </c>
      <c r="Z1206" s="4">
        <v>0</v>
      </c>
      <c r="AA1206" s="4" t="s">
        <v>7779</v>
      </c>
      <c r="AB1206" s="6"/>
      <c r="AC1206" s="4">
        <v>1</v>
      </c>
      <c r="AD1206" s="4">
        <v>0</v>
      </c>
      <c r="AE1206" s="8">
        <v>45092.3458333333</v>
      </c>
    </row>
    <row r="1207" customHeight="1" spans="1:31">
      <c r="A1207" s="2">
        <v>57866</v>
      </c>
      <c r="B1207" s="3" t="s">
        <v>16655</v>
      </c>
      <c r="C1207" s="4" t="s">
        <v>16656</v>
      </c>
      <c r="D1207" s="6"/>
      <c r="E1207" s="4" t="s">
        <v>16657</v>
      </c>
      <c r="F1207" s="6"/>
      <c r="G1207" s="4" t="s">
        <v>9099</v>
      </c>
      <c r="H1207" s="6"/>
      <c r="I1207" s="6"/>
      <c r="J1207" s="4" t="s">
        <v>11807</v>
      </c>
      <c r="K1207" s="4" t="s">
        <v>16658</v>
      </c>
      <c r="L1207" s="6"/>
      <c r="M1207" s="6"/>
      <c r="N1207" s="6"/>
      <c r="O1207" s="9" t="s">
        <v>16659</v>
      </c>
      <c r="P1207" s="4" t="s">
        <v>213</v>
      </c>
      <c r="Q1207" s="4">
        <v>119391</v>
      </c>
      <c r="R1207" s="4" t="s">
        <v>213</v>
      </c>
      <c r="S1207" s="4" t="s">
        <v>7975</v>
      </c>
      <c r="T1207" s="6"/>
      <c r="U1207" s="6"/>
      <c r="V1207" s="4" t="s">
        <v>16660</v>
      </c>
      <c r="W1207" s="4" t="s">
        <v>7977</v>
      </c>
      <c r="X1207" s="4">
        <v>0</v>
      </c>
      <c r="Y1207" s="4">
        <v>50</v>
      </c>
      <c r="Z1207" s="4">
        <v>0</v>
      </c>
      <c r="AA1207" s="4" t="s">
        <v>7805</v>
      </c>
      <c r="AB1207" s="6"/>
      <c r="AC1207" s="4">
        <v>1</v>
      </c>
      <c r="AD1207" s="4">
        <v>0</v>
      </c>
      <c r="AE1207" s="8">
        <v>45214</v>
      </c>
    </row>
    <row r="1208" customHeight="1" spans="1:31">
      <c r="A1208" s="2">
        <v>57869</v>
      </c>
      <c r="B1208" s="3" t="s">
        <v>16661</v>
      </c>
      <c r="C1208" s="4" t="s">
        <v>16662</v>
      </c>
      <c r="D1208" s="5">
        <v>45257</v>
      </c>
      <c r="E1208" s="4" t="s">
        <v>9099</v>
      </c>
      <c r="F1208" s="4" t="s">
        <v>16663</v>
      </c>
      <c r="G1208" s="4" t="s">
        <v>16664</v>
      </c>
      <c r="H1208" s="6"/>
      <c r="I1208" s="4" t="s">
        <v>9255</v>
      </c>
      <c r="J1208" s="4" t="s">
        <v>11807</v>
      </c>
      <c r="K1208" s="4" t="s">
        <v>16665</v>
      </c>
      <c r="L1208" s="4" t="s">
        <v>13462</v>
      </c>
      <c r="M1208" s="6"/>
      <c r="N1208" s="6"/>
      <c r="O1208" s="4" t="s">
        <v>8426</v>
      </c>
      <c r="P1208" s="4" t="s">
        <v>546</v>
      </c>
      <c r="Q1208" s="4">
        <v>19103</v>
      </c>
      <c r="R1208" s="4" t="s">
        <v>229</v>
      </c>
      <c r="S1208" s="4" t="s">
        <v>7815</v>
      </c>
      <c r="T1208" s="4">
        <v>0</v>
      </c>
      <c r="U1208" s="6"/>
      <c r="V1208" s="4" t="s">
        <v>16666</v>
      </c>
      <c r="W1208" s="4" t="s">
        <v>7977</v>
      </c>
      <c r="X1208" s="4">
        <v>0</v>
      </c>
      <c r="Y1208" s="4">
        <v>50</v>
      </c>
      <c r="Z1208" s="4">
        <v>0</v>
      </c>
      <c r="AA1208" s="4" t="s">
        <v>7779</v>
      </c>
      <c r="AB1208" s="6"/>
      <c r="AC1208" s="4">
        <v>1</v>
      </c>
      <c r="AD1208" s="4">
        <v>0</v>
      </c>
      <c r="AE1208" s="8">
        <v>44790.5253935185</v>
      </c>
    </row>
    <row r="1209" customHeight="1" spans="1:31">
      <c r="A1209" s="2">
        <v>57878</v>
      </c>
      <c r="B1209" s="3" t="s">
        <v>16667</v>
      </c>
      <c r="C1209" s="4" t="s">
        <v>16668</v>
      </c>
      <c r="D1209" s="6"/>
      <c r="E1209" s="4" t="s">
        <v>13453</v>
      </c>
      <c r="F1209" s="6"/>
      <c r="G1209" s="4" t="s">
        <v>8381</v>
      </c>
      <c r="H1209" s="6"/>
      <c r="I1209" s="6"/>
      <c r="J1209" s="4" t="s">
        <v>11807</v>
      </c>
      <c r="K1209" s="4" t="s">
        <v>184</v>
      </c>
      <c r="L1209" s="4" t="s">
        <v>12062</v>
      </c>
      <c r="M1209" s="6"/>
      <c r="N1209" s="6"/>
      <c r="O1209" s="4" t="s">
        <v>496</v>
      </c>
      <c r="P1209" s="4" t="s">
        <v>496</v>
      </c>
      <c r="Q1209" s="4">
        <v>100871</v>
      </c>
      <c r="R1209" s="4" t="s">
        <v>184</v>
      </c>
      <c r="S1209" s="4" t="s">
        <v>7975</v>
      </c>
      <c r="T1209" s="6"/>
      <c r="U1209" s="6"/>
      <c r="V1209" s="4" t="s">
        <v>16669</v>
      </c>
      <c r="W1209" s="4" t="s">
        <v>7977</v>
      </c>
      <c r="X1209" s="4">
        <v>0</v>
      </c>
      <c r="Y1209" s="4">
        <v>50</v>
      </c>
      <c r="Z1209" s="4">
        <v>0</v>
      </c>
      <c r="AA1209" s="4" t="s">
        <v>7805</v>
      </c>
      <c r="AB1209" s="6"/>
      <c r="AC1209" s="4">
        <v>1</v>
      </c>
      <c r="AD1209" s="4">
        <v>0</v>
      </c>
      <c r="AE1209" s="8">
        <v>45228</v>
      </c>
    </row>
    <row r="1210" customHeight="1" spans="1:31">
      <c r="A1210" s="2">
        <v>57888</v>
      </c>
      <c r="B1210" s="3" t="s">
        <v>16670</v>
      </c>
      <c r="C1210" s="4" t="s">
        <v>16671</v>
      </c>
      <c r="D1210" s="5">
        <v>45238</v>
      </c>
      <c r="E1210" s="4" t="s">
        <v>16672</v>
      </c>
      <c r="F1210" s="6"/>
      <c r="G1210" s="4" t="s">
        <v>16673</v>
      </c>
      <c r="H1210" s="6"/>
      <c r="I1210" s="6"/>
      <c r="J1210" s="4" t="s">
        <v>11807</v>
      </c>
      <c r="K1210" s="9" t="s">
        <v>9563</v>
      </c>
      <c r="L1210" s="9" t="s">
        <v>16674</v>
      </c>
      <c r="M1210" s="6"/>
      <c r="N1210" s="6"/>
      <c r="O1210" s="9" t="s">
        <v>16675</v>
      </c>
      <c r="P1210" s="9" t="s">
        <v>10997</v>
      </c>
      <c r="Q1210" s="4" t="s">
        <v>16676</v>
      </c>
      <c r="R1210" s="4" t="s">
        <v>201</v>
      </c>
      <c r="S1210" s="4" t="s">
        <v>7975</v>
      </c>
      <c r="T1210" s="6"/>
      <c r="U1210" s="6"/>
      <c r="V1210" s="4" t="s">
        <v>16677</v>
      </c>
      <c r="W1210" s="4" t="s">
        <v>7977</v>
      </c>
      <c r="X1210" s="4">
        <v>0</v>
      </c>
      <c r="Y1210" s="4">
        <v>50</v>
      </c>
      <c r="Z1210" s="4">
        <v>0</v>
      </c>
      <c r="AA1210" s="4" t="s">
        <v>7805</v>
      </c>
      <c r="AB1210" s="6"/>
      <c r="AC1210" s="4">
        <v>1</v>
      </c>
      <c r="AD1210" s="4">
        <v>0</v>
      </c>
      <c r="AE1210" s="8">
        <v>45238</v>
      </c>
    </row>
    <row r="1211" customHeight="1" spans="1:31">
      <c r="A1211" s="2">
        <v>57898</v>
      </c>
      <c r="B1211" s="3" t="s">
        <v>16678</v>
      </c>
      <c r="C1211" s="4" t="s">
        <v>16679</v>
      </c>
      <c r="D1211" s="5">
        <v>45183</v>
      </c>
      <c r="E1211" s="4" t="s">
        <v>16680</v>
      </c>
      <c r="F1211" s="6"/>
      <c r="G1211" s="4" t="s">
        <v>16681</v>
      </c>
      <c r="H1211" s="6"/>
      <c r="I1211" s="6"/>
      <c r="J1211" s="4" t="s">
        <v>11807</v>
      </c>
      <c r="K1211" s="4" t="s">
        <v>16682</v>
      </c>
      <c r="L1211" s="4" t="s">
        <v>16683</v>
      </c>
      <c r="M1211" s="6"/>
      <c r="N1211" s="6"/>
      <c r="O1211" s="4" t="s">
        <v>16684</v>
      </c>
      <c r="P1211" s="4" t="s">
        <v>524</v>
      </c>
      <c r="Q1211" s="4">
        <v>1776</v>
      </c>
      <c r="R1211" s="4" t="s">
        <v>229</v>
      </c>
      <c r="S1211" s="4" t="s">
        <v>7815</v>
      </c>
      <c r="T1211" s="6"/>
      <c r="U1211" s="6"/>
      <c r="V1211" s="4" t="s">
        <v>16685</v>
      </c>
      <c r="W1211" s="4" t="s">
        <v>7977</v>
      </c>
      <c r="X1211" s="4">
        <v>0</v>
      </c>
      <c r="Y1211" s="4">
        <v>50</v>
      </c>
      <c r="Z1211" s="4">
        <v>0</v>
      </c>
      <c r="AA1211" s="4" t="s">
        <v>7805</v>
      </c>
      <c r="AB1211" s="6"/>
      <c r="AC1211" s="4">
        <v>1</v>
      </c>
      <c r="AD1211" s="4">
        <v>0</v>
      </c>
      <c r="AE1211" s="8">
        <v>45260</v>
      </c>
    </row>
    <row r="1212" customHeight="1" spans="1:31">
      <c r="A1212" s="2">
        <v>57900</v>
      </c>
      <c r="B1212" s="3" t="s">
        <v>16686</v>
      </c>
      <c r="C1212" s="4" t="s">
        <v>16687</v>
      </c>
      <c r="D1212" s="6"/>
      <c r="E1212" s="4" t="s">
        <v>16688</v>
      </c>
      <c r="F1212" s="6"/>
      <c r="G1212" s="4" t="s">
        <v>16689</v>
      </c>
      <c r="H1212" s="6"/>
      <c r="I1212" s="6"/>
      <c r="J1212" s="4" t="s">
        <v>11807</v>
      </c>
      <c r="K1212" s="4" t="s">
        <v>16690</v>
      </c>
      <c r="L1212" s="6"/>
      <c r="M1212" s="6"/>
      <c r="N1212" s="6"/>
      <c r="O1212" s="4" t="s">
        <v>13799</v>
      </c>
      <c r="P1212" s="4" t="s">
        <v>8477</v>
      </c>
      <c r="Q1212" s="4">
        <v>2160</v>
      </c>
      <c r="R1212" s="4" t="s">
        <v>179</v>
      </c>
      <c r="S1212" s="4" t="s">
        <v>7826</v>
      </c>
      <c r="T1212" s="6"/>
      <c r="U1212" s="6"/>
      <c r="V1212" s="4" t="s">
        <v>16691</v>
      </c>
      <c r="W1212" s="4" t="s">
        <v>7977</v>
      </c>
      <c r="X1212" s="4">
        <v>0</v>
      </c>
      <c r="Y1212" s="4">
        <v>50</v>
      </c>
      <c r="Z1212" s="4">
        <v>0</v>
      </c>
      <c r="AA1212" s="4" t="s">
        <v>7805</v>
      </c>
      <c r="AB1212" s="6"/>
      <c r="AC1212" s="4">
        <v>1</v>
      </c>
      <c r="AD1212" s="4">
        <v>0</v>
      </c>
      <c r="AE1212" s="8">
        <v>45242</v>
      </c>
    </row>
    <row r="1213" customHeight="1" spans="1:31">
      <c r="A1213" s="2">
        <v>57901</v>
      </c>
      <c r="B1213" s="3" t="s">
        <v>16692</v>
      </c>
      <c r="C1213" s="4" t="s">
        <v>16693</v>
      </c>
      <c r="D1213" s="6"/>
      <c r="E1213" s="4" t="s">
        <v>11799</v>
      </c>
      <c r="F1213" s="4" t="s">
        <v>16694</v>
      </c>
      <c r="G1213" s="4" t="s">
        <v>9609</v>
      </c>
      <c r="H1213" s="6"/>
      <c r="I1213" s="6"/>
      <c r="J1213" s="4" t="s">
        <v>11807</v>
      </c>
      <c r="K1213" s="4" t="s">
        <v>16695</v>
      </c>
      <c r="L1213" s="6"/>
      <c r="M1213" s="6"/>
      <c r="N1213" s="6"/>
      <c r="O1213" s="4" t="s">
        <v>16696</v>
      </c>
      <c r="P1213" s="4" t="s">
        <v>556</v>
      </c>
      <c r="Q1213" s="4" t="s">
        <v>16697</v>
      </c>
      <c r="R1213" s="4" t="s">
        <v>201</v>
      </c>
      <c r="S1213" s="4" t="s">
        <v>7975</v>
      </c>
      <c r="T1213" s="6"/>
      <c r="U1213" s="6"/>
      <c r="V1213" s="4" t="s">
        <v>16698</v>
      </c>
      <c r="W1213" s="4" t="s">
        <v>7778</v>
      </c>
      <c r="X1213" s="4">
        <v>0</v>
      </c>
      <c r="Y1213" s="4">
        <v>100</v>
      </c>
      <c r="Z1213" s="4">
        <v>0</v>
      </c>
      <c r="AA1213" s="4" t="s">
        <v>7779</v>
      </c>
      <c r="AB1213" s="6"/>
      <c r="AC1213" s="4">
        <v>1</v>
      </c>
      <c r="AD1213" s="4">
        <v>0</v>
      </c>
      <c r="AE1213" s="8">
        <v>45192.793125</v>
      </c>
    </row>
    <row r="1214" customHeight="1" spans="1:31">
      <c r="A1214" s="2">
        <v>57908</v>
      </c>
      <c r="B1214" s="3" t="s">
        <v>16699</v>
      </c>
      <c r="C1214" s="4" t="s">
        <v>16700</v>
      </c>
      <c r="D1214" s="6"/>
      <c r="E1214" s="4" t="s">
        <v>16701</v>
      </c>
      <c r="F1214" s="6"/>
      <c r="G1214" s="4" t="s">
        <v>13212</v>
      </c>
      <c r="H1214" s="6"/>
      <c r="I1214" s="6"/>
      <c r="J1214" s="4" t="s">
        <v>11807</v>
      </c>
      <c r="K1214" s="4" t="s">
        <v>16702</v>
      </c>
      <c r="L1214" s="4" t="s">
        <v>8876</v>
      </c>
      <c r="M1214" s="6"/>
      <c r="N1214" s="6"/>
      <c r="O1214" s="4" t="s">
        <v>496</v>
      </c>
      <c r="P1214" s="4" t="s">
        <v>496</v>
      </c>
      <c r="Q1214" s="4">
        <v>100085</v>
      </c>
      <c r="R1214" s="4" t="s">
        <v>184</v>
      </c>
      <c r="S1214" s="4" t="s">
        <v>7975</v>
      </c>
      <c r="T1214" s="6"/>
      <c r="U1214" s="6"/>
      <c r="V1214" s="4" t="s">
        <v>16703</v>
      </c>
      <c r="W1214" s="4" t="s">
        <v>7977</v>
      </c>
      <c r="X1214" s="4">
        <v>0</v>
      </c>
      <c r="Y1214" s="4">
        <v>50</v>
      </c>
      <c r="Z1214" s="4">
        <v>0</v>
      </c>
      <c r="AA1214" s="4" t="s">
        <v>7805</v>
      </c>
      <c r="AB1214" s="6"/>
      <c r="AC1214" s="4">
        <v>1</v>
      </c>
      <c r="AD1214" s="4">
        <v>0</v>
      </c>
      <c r="AE1214" s="8">
        <v>45218</v>
      </c>
    </row>
    <row r="1215" customHeight="1" spans="1:31">
      <c r="A1215" s="2">
        <v>57915</v>
      </c>
      <c r="B1215" s="3" t="s">
        <v>16704</v>
      </c>
      <c r="C1215" s="4" t="s">
        <v>16705</v>
      </c>
      <c r="D1215" s="6"/>
      <c r="E1215" s="4" t="s">
        <v>16706</v>
      </c>
      <c r="F1215" s="6"/>
      <c r="G1215" s="4" t="s">
        <v>11389</v>
      </c>
      <c r="H1215" s="6"/>
      <c r="I1215" s="6"/>
      <c r="J1215" s="4" t="s">
        <v>11807</v>
      </c>
      <c r="K1215" s="4" t="s">
        <v>16707</v>
      </c>
      <c r="L1215" s="4" t="s">
        <v>16708</v>
      </c>
      <c r="M1215" s="6"/>
      <c r="N1215" s="6"/>
      <c r="O1215" s="4" t="s">
        <v>10549</v>
      </c>
      <c r="P1215" s="4" t="s">
        <v>7945</v>
      </c>
      <c r="Q1215" s="4">
        <v>60613</v>
      </c>
      <c r="R1215" s="4" t="s">
        <v>229</v>
      </c>
      <c r="S1215" s="4" t="s">
        <v>7815</v>
      </c>
      <c r="T1215" s="6"/>
      <c r="U1215" s="6"/>
      <c r="V1215" s="4" t="s">
        <v>16709</v>
      </c>
      <c r="W1215" s="4" t="s">
        <v>7977</v>
      </c>
      <c r="X1215" s="4">
        <v>0</v>
      </c>
      <c r="Y1215" s="4">
        <v>50</v>
      </c>
      <c r="Z1215" s="4">
        <v>0</v>
      </c>
      <c r="AA1215" s="4" t="s">
        <v>7805</v>
      </c>
      <c r="AB1215" s="6"/>
      <c r="AC1215" s="4">
        <v>1</v>
      </c>
      <c r="AD1215" s="4">
        <v>0</v>
      </c>
      <c r="AE1215" s="8">
        <v>45236</v>
      </c>
    </row>
    <row r="1216" customHeight="1" spans="1:31">
      <c r="A1216" s="2">
        <v>57929</v>
      </c>
      <c r="B1216" s="3" t="s">
        <v>16710</v>
      </c>
      <c r="C1216" s="4" t="s">
        <v>16711</v>
      </c>
      <c r="D1216" s="5">
        <v>45230</v>
      </c>
      <c r="E1216" s="4" t="s">
        <v>16712</v>
      </c>
      <c r="F1216" s="6"/>
      <c r="G1216" s="4" t="s">
        <v>16713</v>
      </c>
      <c r="H1216" s="3" t="s">
        <v>16714</v>
      </c>
      <c r="I1216" s="6"/>
      <c r="J1216" s="4" t="s">
        <v>11807</v>
      </c>
      <c r="K1216" s="4" t="s">
        <v>16715</v>
      </c>
      <c r="L1216" s="4" t="s">
        <v>13538</v>
      </c>
      <c r="M1216" s="6"/>
      <c r="N1216" s="6"/>
      <c r="O1216" s="4" t="s">
        <v>10549</v>
      </c>
      <c r="P1216" s="4" t="s">
        <v>7945</v>
      </c>
      <c r="Q1216" s="4">
        <v>60626</v>
      </c>
      <c r="R1216" s="4" t="s">
        <v>229</v>
      </c>
      <c r="S1216" s="4" t="s">
        <v>7815</v>
      </c>
      <c r="T1216" s="6"/>
      <c r="U1216" s="6"/>
      <c r="V1216" s="4" t="s">
        <v>16716</v>
      </c>
      <c r="W1216" s="4" t="s">
        <v>7977</v>
      </c>
      <c r="X1216" s="4">
        <v>0</v>
      </c>
      <c r="Y1216" s="4">
        <v>50</v>
      </c>
      <c r="Z1216" s="4">
        <v>0</v>
      </c>
      <c r="AA1216" s="4" t="s">
        <v>7805</v>
      </c>
      <c r="AB1216" s="6"/>
      <c r="AC1216" s="4">
        <v>1</v>
      </c>
      <c r="AD1216" s="4">
        <v>0</v>
      </c>
      <c r="AE1216" s="8">
        <v>45230</v>
      </c>
    </row>
    <row r="1217" customHeight="1" spans="1:31">
      <c r="A1217" s="2">
        <v>57937</v>
      </c>
      <c r="B1217" s="3" t="s">
        <v>16717</v>
      </c>
      <c r="C1217" s="4" t="s">
        <v>16718</v>
      </c>
      <c r="D1217" s="6"/>
      <c r="E1217" s="4" t="s">
        <v>9630</v>
      </c>
      <c r="F1217" s="4" t="s">
        <v>13302</v>
      </c>
      <c r="G1217" s="4" t="s">
        <v>9678</v>
      </c>
      <c r="H1217" s="6"/>
      <c r="I1217" s="6"/>
      <c r="J1217" s="4" t="s">
        <v>11807</v>
      </c>
      <c r="K1217" s="4" t="s">
        <v>16719</v>
      </c>
      <c r="L1217" s="4" t="s">
        <v>16720</v>
      </c>
      <c r="M1217" s="6"/>
      <c r="N1217" s="6"/>
      <c r="O1217" s="4" t="s">
        <v>16721</v>
      </c>
      <c r="P1217" s="4" t="s">
        <v>7861</v>
      </c>
      <c r="Q1217" s="4">
        <v>76132</v>
      </c>
      <c r="R1217" s="4" t="s">
        <v>229</v>
      </c>
      <c r="S1217" s="4" t="s">
        <v>7815</v>
      </c>
      <c r="T1217" s="6"/>
      <c r="U1217" s="6"/>
      <c r="V1217" s="4" t="s">
        <v>16722</v>
      </c>
      <c r="W1217" s="4" t="s">
        <v>7977</v>
      </c>
      <c r="X1217" s="4">
        <v>0</v>
      </c>
      <c r="Y1217" s="4">
        <v>50</v>
      </c>
      <c r="Z1217" s="4">
        <v>0</v>
      </c>
      <c r="AA1217" s="4" t="s">
        <v>11952</v>
      </c>
      <c r="AB1217" s="6"/>
      <c r="AC1217" s="4">
        <v>1</v>
      </c>
      <c r="AD1217" s="4">
        <v>0</v>
      </c>
      <c r="AE1217" s="8">
        <v>45236</v>
      </c>
    </row>
    <row r="1218" customHeight="1" spans="1:31">
      <c r="A1218" s="2">
        <v>57951</v>
      </c>
      <c r="B1218" s="3" t="s">
        <v>16723</v>
      </c>
      <c r="C1218" s="4" t="s">
        <v>16724</v>
      </c>
      <c r="D1218" s="6"/>
      <c r="E1218" s="4" t="s">
        <v>13341</v>
      </c>
      <c r="F1218" s="6"/>
      <c r="G1218" s="4" t="s">
        <v>8780</v>
      </c>
      <c r="H1218" s="6"/>
      <c r="I1218" s="6"/>
      <c r="J1218" s="4" t="s">
        <v>11807</v>
      </c>
      <c r="K1218" s="9" t="s">
        <v>9966</v>
      </c>
      <c r="L1218" s="4" t="s">
        <v>13820</v>
      </c>
      <c r="M1218" s="6"/>
      <c r="N1218" s="6"/>
      <c r="O1218" s="4" t="s">
        <v>195</v>
      </c>
      <c r="P1218" s="4" t="s">
        <v>195</v>
      </c>
      <c r="Q1218" s="4">
        <v>999077</v>
      </c>
      <c r="R1218" s="4" t="s">
        <v>8951</v>
      </c>
      <c r="S1218" s="4" t="s">
        <v>7975</v>
      </c>
      <c r="T1218" s="6"/>
      <c r="U1218" s="6"/>
      <c r="V1218" s="4" t="s">
        <v>16725</v>
      </c>
      <c r="W1218" s="4" t="s">
        <v>7977</v>
      </c>
      <c r="X1218" s="4">
        <v>0</v>
      </c>
      <c r="Y1218" s="4">
        <v>50</v>
      </c>
      <c r="Z1218" s="4">
        <v>0</v>
      </c>
      <c r="AA1218" s="4" t="s">
        <v>7805</v>
      </c>
      <c r="AB1218" s="6"/>
      <c r="AC1218" s="4">
        <v>1</v>
      </c>
      <c r="AD1218" s="4">
        <v>0</v>
      </c>
      <c r="AE1218" s="8">
        <v>45236</v>
      </c>
    </row>
    <row r="1219" customHeight="1" spans="1:31">
      <c r="A1219" s="2">
        <v>57978</v>
      </c>
      <c r="B1219" s="3" t="s">
        <v>16726</v>
      </c>
      <c r="C1219" s="4" t="s">
        <v>16727</v>
      </c>
      <c r="D1219" s="6"/>
      <c r="E1219" s="4" t="s">
        <v>16728</v>
      </c>
      <c r="F1219" s="6"/>
      <c r="G1219" s="4" t="s">
        <v>9931</v>
      </c>
      <c r="H1219" s="6"/>
      <c r="I1219" s="6"/>
      <c r="J1219" s="4" t="s">
        <v>11807</v>
      </c>
      <c r="K1219" s="4" t="s">
        <v>16729</v>
      </c>
      <c r="L1219" s="4" t="s">
        <v>16730</v>
      </c>
      <c r="M1219" s="6"/>
      <c r="N1219" s="6"/>
      <c r="O1219" s="4" t="s">
        <v>12603</v>
      </c>
      <c r="P1219" s="4" t="s">
        <v>11661</v>
      </c>
      <c r="Q1219" s="4">
        <v>310027</v>
      </c>
      <c r="R1219" s="4" t="s">
        <v>184</v>
      </c>
      <c r="S1219" s="4" t="s">
        <v>7975</v>
      </c>
      <c r="T1219" s="6"/>
      <c r="U1219" s="6"/>
      <c r="V1219" s="4" t="s">
        <v>16731</v>
      </c>
      <c r="W1219" s="4" t="s">
        <v>7977</v>
      </c>
      <c r="X1219" s="4">
        <v>0</v>
      </c>
      <c r="Y1219" s="4">
        <v>50</v>
      </c>
      <c r="Z1219" s="4">
        <v>0</v>
      </c>
      <c r="AA1219" s="4" t="s">
        <v>7805</v>
      </c>
      <c r="AB1219" s="6"/>
      <c r="AC1219" s="4">
        <v>1</v>
      </c>
      <c r="AD1219" s="4">
        <v>0</v>
      </c>
      <c r="AE1219" s="8">
        <v>45224</v>
      </c>
    </row>
    <row r="1220" customHeight="1" spans="1:31">
      <c r="A1220" s="2">
        <v>57984</v>
      </c>
      <c r="B1220" s="3" t="s">
        <v>16732</v>
      </c>
      <c r="C1220" s="4" t="s">
        <v>16733</v>
      </c>
      <c r="D1220" s="5">
        <v>44873</v>
      </c>
      <c r="E1220" s="4" t="s">
        <v>16734</v>
      </c>
      <c r="F1220" s="6"/>
      <c r="G1220" s="4" t="s">
        <v>16735</v>
      </c>
      <c r="H1220" s="6"/>
      <c r="I1220" s="6"/>
      <c r="J1220" s="4" t="s">
        <v>11807</v>
      </c>
      <c r="K1220" s="4" t="s">
        <v>16736</v>
      </c>
      <c r="L1220" s="6"/>
      <c r="M1220" s="6"/>
      <c r="N1220" s="6"/>
      <c r="O1220" s="4" t="s">
        <v>9678</v>
      </c>
      <c r="P1220" s="4" t="s">
        <v>9680</v>
      </c>
      <c r="Q1220" s="4" t="s">
        <v>15012</v>
      </c>
      <c r="R1220" s="4" t="s">
        <v>228</v>
      </c>
      <c r="S1220" s="4" t="s">
        <v>7802</v>
      </c>
      <c r="T1220" s="6"/>
      <c r="U1220" s="6"/>
      <c r="V1220" s="4" t="s">
        <v>16737</v>
      </c>
      <c r="W1220" s="4" t="s">
        <v>7977</v>
      </c>
      <c r="X1220" s="4">
        <v>0</v>
      </c>
      <c r="Y1220" s="4">
        <v>50</v>
      </c>
      <c r="Z1220" s="4">
        <v>0</v>
      </c>
      <c r="AA1220" s="4" t="s">
        <v>7779</v>
      </c>
      <c r="AB1220" s="6"/>
      <c r="AC1220" s="4">
        <v>1</v>
      </c>
      <c r="AD1220" s="4">
        <v>0</v>
      </c>
      <c r="AE1220" s="8">
        <v>45045.2676157407</v>
      </c>
    </row>
    <row r="1221" customHeight="1" spans="1:31">
      <c r="A1221" s="2">
        <v>57990</v>
      </c>
      <c r="B1221" s="3" t="s">
        <v>16738</v>
      </c>
      <c r="C1221" s="4" t="s">
        <v>16739</v>
      </c>
      <c r="D1221" s="6"/>
      <c r="E1221" s="4" t="s">
        <v>16740</v>
      </c>
      <c r="F1221" s="6"/>
      <c r="G1221" s="4" t="s">
        <v>10257</v>
      </c>
      <c r="H1221" s="6"/>
      <c r="I1221" s="6"/>
      <c r="J1221" s="4" t="s">
        <v>11807</v>
      </c>
      <c r="K1221" s="4" t="s">
        <v>16741</v>
      </c>
      <c r="L1221" s="4" t="s">
        <v>8876</v>
      </c>
      <c r="M1221" s="6"/>
      <c r="N1221" s="6"/>
      <c r="O1221" s="4" t="s">
        <v>496</v>
      </c>
      <c r="P1221" s="4" t="s">
        <v>496</v>
      </c>
      <c r="Q1221" s="4">
        <v>100871</v>
      </c>
      <c r="R1221" s="4" t="s">
        <v>184</v>
      </c>
      <c r="S1221" s="4" t="s">
        <v>7975</v>
      </c>
      <c r="T1221" s="6"/>
      <c r="U1221" s="6"/>
      <c r="V1221" s="4" t="s">
        <v>16742</v>
      </c>
      <c r="W1221" s="4" t="s">
        <v>7977</v>
      </c>
      <c r="X1221" s="4">
        <v>0</v>
      </c>
      <c r="Y1221" s="4">
        <v>50</v>
      </c>
      <c r="Z1221" s="4">
        <v>0</v>
      </c>
      <c r="AA1221" s="4" t="s">
        <v>7805</v>
      </c>
      <c r="AB1221" s="6"/>
      <c r="AC1221" s="4">
        <v>1</v>
      </c>
      <c r="AD1221" s="4">
        <v>0</v>
      </c>
      <c r="AE1221" s="8">
        <v>45239</v>
      </c>
    </row>
    <row r="1222" customHeight="1" spans="1:31">
      <c r="A1222" s="2">
        <v>57993</v>
      </c>
      <c r="B1222" s="3" t="s">
        <v>16743</v>
      </c>
      <c r="C1222" s="4" t="s">
        <v>16744</v>
      </c>
      <c r="D1222" s="5">
        <v>45232</v>
      </c>
      <c r="E1222" s="4" t="s">
        <v>16745</v>
      </c>
      <c r="F1222" s="6"/>
      <c r="G1222" s="4" t="s">
        <v>16746</v>
      </c>
      <c r="H1222" s="6"/>
      <c r="I1222" s="4" t="s">
        <v>9255</v>
      </c>
      <c r="J1222" s="4" t="s">
        <v>11807</v>
      </c>
      <c r="K1222" s="4" t="s">
        <v>16747</v>
      </c>
      <c r="L1222" s="4" t="s">
        <v>12444</v>
      </c>
      <c r="M1222" s="6"/>
      <c r="N1222" s="6"/>
      <c r="O1222" s="4" t="s">
        <v>16748</v>
      </c>
      <c r="P1222" s="4" t="s">
        <v>9075</v>
      </c>
      <c r="Q1222" s="4">
        <v>97224</v>
      </c>
      <c r="R1222" s="4" t="s">
        <v>229</v>
      </c>
      <c r="S1222" s="4" t="s">
        <v>7815</v>
      </c>
      <c r="T1222" s="4">
        <v>0</v>
      </c>
      <c r="U1222" s="6"/>
      <c r="V1222" s="4" t="s">
        <v>16749</v>
      </c>
      <c r="W1222" s="4" t="s">
        <v>7977</v>
      </c>
      <c r="X1222" s="4">
        <v>0</v>
      </c>
      <c r="Y1222" s="4">
        <v>50</v>
      </c>
      <c r="Z1222" s="4">
        <v>0</v>
      </c>
      <c r="AA1222" s="4" t="s">
        <v>7805</v>
      </c>
      <c r="AB1222" s="6"/>
      <c r="AC1222" s="4">
        <v>1</v>
      </c>
      <c r="AD1222" s="4">
        <v>0</v>
      </c>
      <c r="AE1222" s="8">
        <v>45232</v>
      </c>
    </row>
    <row r="1223" customHeight="1" spans="1:31">
      <c r="A1223" s="2">
        <v>58007</v>
      </c>
      <c r="B1223" s="3" t="s">
        <v>16750</v>
      </c>
      <c r="C1223" s="4" t="s">
        <v>16751</v>
      </c>
      <c r="D1223" s="5">
        <v>45217</v>
      </c>
      <c r="E1223" s="4" t="s">
        <v>16752</v>
      </c>
      <c r="F1223" s="6"/>
      <c r="G1223" s="4" t="s">
        <v>8922</v>
      </c>
      <c r="H1223" s="6"/>
      <c r="I1223" s="6"/>
      <c r="J1223" s="4" t="s">
        <v>11807</v>
      </c>
      <c r="K1223" s="4" t="s">
        <v>16753</v>
      </c>
      <c r="L1223" s="4">
        <v>25</v>
      </c>
      <c r="M1223" s="6"/>
      <c r="N1223" s="6"/>
      <c r="O1223" s="4" t="s">
        <v>11137</v>
      </c>
      <c r="P1223" s="4" t="s">
        <v>16124</v>
      </c>
      <c r="Q1223" s="4">
        <v>66111</v>
      </c>
      <c r="R1223" s="4" t="s">
        <v>193</v>
      </c>
      <c r="S1223" s="4" t="s">
        <v>7802</v>
      </c>
      <c r="T1223" s="6"/>
      <c r="U1223" s="6"/>
      <c r="V1223" s="4" t="s">
        <v>16754</v>
      </c>
      <c r="W1223" s="4" t="s">
        <v>7977</v>
      </c>
      <c r="X1223" s="4">
        <v>0</v>
      </c>
      <c r="Y1223" s="4">
        <v>50</v>
      </c>
      <c r="Z1223" s="4">
        <v>0</v>
      </c>
      <c r="AA1223" s="4" t="s">
        <v>7805</v>
      </c>
      <c r="AB1223" s="6"/>
      <c r="AC1223" s="4">
        <v>1</v>
      </c>
      <c r="AD1223" s="4">
        <v>0</v>
      </c>
      <c r="AE1223" s="8">
        <v>45217</v>
      </c>
    </row>
    <row r="1224" customHeight="1" spans="1:31">
      <c r="A1224" s="2">
        <v>58019</v>
      </c>
      <c r="B1224" s="3" t="s">
        <v>16755</v>
      </c>
      <c r="C1224" s="4" t="s">
        <v>16756</v>
      </c>
      <c r="D1224" s="5">
        <v>45264</v>
      </c>
      <c r="E1224" s="4" t="s">
        <v>16757</v>
      </c>
      <c r="F1224" s="6"/>
      <c r="G1224" s="4" t="s">
        <v>11332</v>
      </c>
      <c r="H1224" s="6"/>
      <c r="I1224" s="4" t="s">
        <v>9255</v>
      </c>
      <c r="J1224" s="4" t="s">
        <v>16758</v>
      </c>
      <c r="K1224" s="4" t="s">
        <v>16759</v>
      </c>
      <c r="L1224" s="6"/>
      <c r="M1224" s="6"/>
      <c r="N1224" s="6"/>
      <c r="O1224" s="4" t="s">
        <v>8932</v>
      </c>
      <c r="P1224" s="4" t="s">
        <v>8933</v>
      </c>
      <c r="Q1224" s="4">
        <v>215000</v>
      </c>
      <c r="R1224" s="4" t="s">
        <v>184</v>
      </c>
      <c r="S1224" s="4" t="s">
        <v>7826</v>
      </c>
      <c r="T1224" s="4">
        <v>0</v>
      </c>
      <c r="U1224" s="6"/>
      <c r="V1224" s="4" t="s">
        <v>16760</v>
      </c>
      <c r="W1224" s="4" t="s">
        <v>7977</v>
      </c>
      <c r="X1224" s="4">
        <v>0</v>
      </c>
      <c r="Y1224" s="4">
        <v>50</v>
      </c>
      <c r="Z1224" s="4">
        <v>50</v>
      </c>
      <c r="AA1224" s="4" t="s">
        <v>7779</v>
      </c>
      <c r="AB1224" s="6"/>
      <c r="AC1224" s="4">
        <v>1</v>
      </c>
      <c r="AD1224" s="4">
        <v>0</v>
      </c>
      <c r="AE1224" s="8">
        <v>45265.4208796296</v>
      </c>
    </row>
    <row r="1225" customHeight="1" spans="1:31">
      <c r="A1225" s="2">
        <v>58023</v>
      </c>
      <c r="B1225" s="3" t="s">
        <v>16761</v>
      </c>
      <c r="C1225" s="4" t="s">
        <v>16762</v>
      </c>
      <c r="D1225" s="6"/>
      <c r="E1225" s="4" t="s">
        <v>16763</v>
      </c>
      <c r="F1225" s="6"/>
      <c r="G1225" s="4" t="s">
        <v>7219</v>
      </c>
      <c r="H1225" s="6"/>
      <c r="I1225" s="6"/>
      <c r="J1225" s="4" t="s">
        <v>11807</v>
      </c>
      <c r="K1225" s="4" t="s">
        <v>10005</v>
      </c>
      <c r="L1225" s="6"/>
      <c r="M1225" s="6"/>
      <c r="N1225" s="6"/>
      <c r="O1225" s="4" t="s">
        <v>496</v>
      </c>
      <c r="P1225" s="4" t="s">
        <v>496</v>
      </c>
      <c r="Q1225" s="4">
        <v>100000</v>
      </c>
      <c r="R1225" s="4" t="s">
        <v>184</v>
      </c>
      <c r="S1225" s="4" t="s">
        <v>7975</v>
      </c>
      <c r="T1225" s="6"/>
      <c r="U1225" s="6"/>
      <c r="V1225" s="4" t="s">
        <v>16764</v>
      </c>
      <c r="W1225" s="4" t="s">
        <v>7977</v>
      </c>
      <c r="X1225" s="4">
        <v>0</v>
      </c>
      <c r="Y1225" s="4">
        <v>50</v>
      </c>
      <c r="Z1225" s="4">
        <v>0</v>
      </c>
      <c r="AA1225" s="4" t="s">
        <v>7805</v>
      </c>
      <c r="AB1225" s="6"/>
      <c r="AC1225" s="4">
        <v>1</v>
      </c>
      <c r="AD1225" s="4">
        <v>0</v>
      </c>
      <c r="AE1225" s="8">
        <v>45212</v>
      </c>
    </row>
    <row r="1226" customHeight="1" spans="1:31">
      <c r="A1226" s="2">
        <v>58028</v>
      </c>
      <c r="B1226" s="3" t="s">
        <v>16765</v>
      </c>
      <c r="C1226" s="4" t="s">
        <v>16766</v>
      </c>
      <c r="D1226" s="6"/>
      <c r="E1226" s="4" t="s">
        <v>15095</v>
      </c>
      <c r="F1226" s="6"/>
      <c r="G1226" s="4" t="s">
        <v>10378</v>
      </c>
      <c r="H1226" s="6"/>
      <c r="I1226" s="6"/>
      <c r="J1226" s="4" t="s">
        <v>11807</v>
      </c>
      <c r="K1226" s="4" t="s">
        <v>16767</v>
      </c>
      <c r="L1226" s="4" t="s">
        <v>16768</v>
      </c>
      <c r="M1226" s="6"/>
      <c r="N1226" s="6"/>
      <c r="O1226" s="4" t="s">
        <v>8596</v>
      </c>
      <c r="P1226" s="4" t="s">
        <v>501</v>
      </c>
      <c r="Q1226" s="4">
        <v>94040</v>
      </c>
      <c r="R1226" s="4" t="s">
        <v>229</v>
      </c>
      <c r="S1226" s="4" t="s">
        <v>7815</v>
      </c>
      <c r="T1226" s="6"/>
      <c r="U1226" s="6"/>
      <c r="V1226" s="4" t="s">
        <v>16769</v>
      </c>
      <c r="W1226" s="4" t="s">
        <v>7778</v>
      </c>
      <c r="X1226" s="4">
        <v>0</v>
      </c>
      <c r="Y1226" s="4">
        <v>100</v>
      </c>
      <c r="Z1226" s="4">
        <v>0</v>
      </c>
      <c r="AA1226" s="4" t="s">
        <v>7805</v>
      </c>
      <c r="AB1226" s="6"/>
      <c r="AC1226" s="4">
        <v>1</v>
      </c>
      <c r="AD1226" s="4">
        <v>0</v>
      </c>
      <c r="AE1226" s="8">
        <v>45249</v>
      </c>
    </row>
    <row r="1227" customHeight="1" spans="1:31">
      <c r="A1227" s="2">
        <v>58030</v>
      </c>
      <c r="B1227" s="3" t="s">
        <v>16770</v>
      </c>
      <c r="C1227" s="4" t="s">
        <v>16771</v>
      </c>
      <c r="D1227" s="6"/>
      <c r="E1227" s="4" t="s">
        <v>16772</v>
      </c>
      <c r="F1227" s="6"/>
      <c r="G1227" s="4" t="s">
        <v>16773</v>
      </c>
      <c r="H1227" s="6"/>
      <c r="I1227" s="6"/>
      <c r="J1227" s="4" t="s">
        <v>11807</v>
      </c>
      <c r="K1227" s="4" t="s">
        <v>16774</v>
      </c>
      <c r="L1227" s="6"/>
      <c r="M1227" s="6"/>
      <c r="N1227" s="6"/>
      <c r="O1227" s="4" t="s">
        <v>493</v>
      </c>
      <c r="P1227" s="4" t="s">
        <v>16775</v>
      </c>
      <c r="Q1227" s="4">
        <v>8014</v>
      </c>
      <c r="R1227" s="4" t="s">
        <v>219</v>
      </c>
      <c r="S1227" s="4" t="s">
        <v>7802</v>
      </c>
      <c r="T1227" s="6"/>
      <c r="U1227" s="6"/>
      <c r="V1227" s="4" t="s">
        <v>16776</v>
      </c>
      <c r="W1227" s="4" t="s">
        <v>7977</v>
      </c>
      <c r="X1227" s="4">
        <v>0</v>
      </c>
      <c r="Y1227" s="4">
        <v>50</v>
      </c>
      <c r="Z1227" s="4">
        <v>0</v>
      </c>
      <c r="AA1227" s="4" t="s">
        <v>7779</v>
      </c>
      <c r="AB1227" s="6"/>
      <c r="AC1227" s="4">
        <v>1</v>
      </c>
      <c r="AD1227" s="4">
        <v>0</v>
      </c>
      <c r="AE1227" s="8">
        <v>45045.2585648148</v>
      </c>
    </row>
    <row r="1228" customHeight="1" spans="1:31">
      <c r="A1228" s="2">
        <v>58032</v>
      </c>
      <c r="B1228" s="3" t="s">
        <v>16777</v>
      </c>
      <c r="C1228" s="4" t="s">
        <v>16778</v>
      </c>
      <c r="D1228" s="6"/>
      <c r="E1228" s="4" t="s">
        <v>16779</v>
      </c>
      <c r="F1228" s="6"/>
      <c r="G1228" s="4" t="s">
        <v>16780</v>
      </c>
      <c r="H1228" s="6"/>
      <c r="I1228" s="6"/>
      <c r="J1228" s="4" t="s">
        <v>11807</v>
      </c>
      <c r="K1228" s="4" t="s">
        <v>16767</v>
      </c>
      <c r="L1228" s="4" t="s">
        <v>16781</v>
      </c>
      <c r="M1228" s="6"/>
      <c r="N1228" s="6"/>
      <c r="O1228" s="4" t="s">
        <v>8596</v>
      </c>
      <c r="P1228" s="4" t="s">
        <v>501</v>
      </c>
      <c r="Q1228" s="4">
        <v>94040</v>
      </c>
      <c r="R1228" s="4" t="s">
        <v>229</v>
      </c>
      <c r="S1228" s="4" t="s">
        <v>7815</v>
      </c>
      <c r="T1228" s="6"/>
      <c r="U1228" s="6"/>
      <c r="V1228" s="4" t="s">
        <v>16782</v>
      </c>
      <c r="W1228" s="4" t="s">
        <v>7778</v>
      </c>
      <c r="X1228" s="4">
        <v>0</v>
      </c>
      <c r="Y1228" s="4">
        <v>100</v>
      </c>
      <c r="Z1228" s="4">
        <v>0</v>
      </c>
      <c r="AA1228" s="4" t="s">
        <v>7805</v>
      </c>
      <c r="AB1228" s="6"/>
      <c r="AC1228" s="4">
        <v>1</v>
      </c>
      <c r="AD1228" s="4">
        <v>0</v>
      </c>
      <c r="AE1228" s="8">
        <v>45249</v>
      </c>
    </row>
    <row r="1229" customHeight="1" spans="1:31">
      <c r="A1229" s="2">
        <v>58053</v>
      </c>
      <c r="B1229" s="3" t="s">
        <v>4446</v>
      </c>
      <c r="C1229" s="4" t="s">
        <v>16783</v>
      </c>
      <c r="D1229" s="6"/>
      <c r="E1229" s="4" t="s">
        <v>16784</v>
      </c>
      <c r="F1229" s="6"/>
      <c r="G1229" s="4" t="s">
        <v>9806</v>
      </c>
      <c r="H1229" s="6"/>
      <c r="I1229" s="6"/>
      <c r="J1229" s="4" t="s">
        <v>11807</v>
      </c>
      <c r="K1229" s="4" t="s">
        <v>16785</v>
      </c>
      <c r="L1229" s="6"/>
      <c r="M1229" s="6"/>
      <c r="N1229" s="6"/>
      <c r="O1229" s="4" t="s">
        <v>7987</v>
      </c>
      <c r="P1229" s="4" t="s">
        <v>12409</v>
      </c>
      <c r="Q1229" s="4" t="s">
        <v>16786</v>
      </c>
      <c r="R1229" s="4" t="s">
        <v>228</v>
      </c>
      <c r="S1229" s="4" t="s">
        <v>7802</v>
      </c>
      <c r="T1229" s="6"/>
      <c r="U1229" s="6"/>
      <c r="V1229" s="4" t="s">
        <v>16787</v>
      </c>
      <c r="W1229" s="4" t="s">
        <v>7977</v>
      </c>
      <c r="X1229" s="4">
        <v>0</v>
      </c>
      <c r="Y1229" s="4">
        <v>50</v>
      </c>
      <c r="Z1229" s="4">
        <v>0</v>
      </c>
      <c r="AA1229" s="4" t="s">
        <v>7805</v>
      </c>
      <c r="AB1229" s="6"/>
      <c r="AC1229" s="4">
        <v>1</v>
      </c>
      <c r="AD1229" s="4">
        <v>0</v>
      </c>
      <c r="AE1229" s="8">
        <v>45216</v>
      </c>
    </row>
    <row r="1230" customHeight="1" spans="1:31">
      <c r="A1230" s="2">
        <v>58055</v>
      </c>
      <c r="B1230" s="3" t="s">
        <v>16788</v>
      </c>
      <c r="C1230" s="4" t="s">
        <v>16789</v>
      </c>
      <c r="D1230" s="5">
        <v>45302</v>
      </c>
      <c r="E1230" s="4" t="s">
        <v>16790</v>
      </c>
      <c r="F1230" s="6"/>
      <c r="G1230" s="4" t="s">
        <v>9049</v>
      </c>
      <c r="H1230" s="3" t="s">
        <v>16791</v>
      </c>
      <c r="I1230" s="4" t="s">
        <v>9255</v>
      </c>
      <c r="J1230" s="4" t="s">
        <v>11807</v>
      </c>
      <c r="K1230" s="4" t="s">
        <v>10987</v>
      </c>
      <c r="L1230" s="6"/>
      <c r="M1230" s="6"/>
      <c r="N1230" s="6"/>
      <c r="O1230" s="4" t="s">
        <v>10988</v>
      </c>
      <c r="P1230" s="4" t="s">
        <v>546</v>
      </c>
      <c r="Q1230" s="4">
        <v>16802</v>
      </c>
      <c r="R1230" s="4" t="s">
        <v>229</v>
      </c>
      <c r="S1230" s="4" t="s">
        <v>7815</v>
      </c>
      <c r="T1230" s="4">
        <v>1</v>
      </c>
      <c r="U1230" s="4" t="s">
        <v>16792</v>
      </c>
      <c r="V1230" s="4" t="s">
        <v>16793</v>
      </c>
      <c r="W1230" s="4" t="s">
        <v>7977</v>
      </c>
      <c r="X1230" s="4">
        <v>0</v>
      </c>
      <c r="Y1230" s="4">
        <v>50</v>
      </c>
      <c r="Z1230" s="4">
        <v>0</v>
      </c>
      <c r="AA1230" s="4" t="s">
        <v>7805</v>
      </c>
      <c r="AB1230" s="6"/>
      <c r="AC1230" s="4">
        <v>1</v>
      </c>
      <c r="AD1230" s="4">
        <v>0</v>
      </c>
      <c r="AE1230" s="8">
        <v>45234</v>
      </c>
    </row>
    <row r="1231" customHeight="1" spans="1:31">
      <c r="A1231" s="2">
        <v>58071</v>
      </c>
      <c r="B1231" s="3" t="s">
        <v>16794</v>
      </c>
      <c r="C1231" s="4" t="s">
        <v>16795</v>
      </c>
      <c r="D1231" s="5">
        <v>44865</v>
      </c>
      <c r="E1231" s="4" t="s">
        <v>16796</v>
      </c>
      <c r="F1231" s="4" t="s">
        <v>16797</v>
      </c>
      <c r="G1231" s="4" t="s">
        <v>16798</v>
      </c>
      <c r="H1231" s="6"/>
      <c r="I1231" s="6"/>
      <c r="J1231" s="4" t="s">
        <v>11807</v>
      </c>
      <c r="K1231" s="4" t="s">
        <v>16799</v>
      </c>
      <c r="L1231" s="4" t="s">
        <v>16800</v>
      </c>
      <c r="M1231" s="6"/>
      <c r="N1231" s="6"/>
      <c r="O1231" s="4" t="s">
        <v>7987</v>
      </c>
      <c r="P1231" s="4" t="s">
        <v>12409</v>
      </c>
      <c r="Q1231" s="4" t="s">
        <v>16801</v>
      </c>
      <c r="R1231" s="4" t="s">
        <v>228</v>
      </c>
      <c r="S1231" s="4" t="s">
        <v>7802</v>
      </c>
      <c r="T1231" s="6"/>
      <c r="U1231" s="6"/>
      <c r="V1231" s="4" t="s">
        <v>16802</v>
      </c>
      <c r="W1231" s="4" t="s">
        <v>7977</v>
      </c>
      <c r="X1231" s="4">
        <v>0</v>
      </c>
      <c r="Y1231" s="4">
        <v>50</v>
      </c>
      <c r="Z1231" s="4">
        <v>0</v>
      </c>
      <c r="AA1231" s="4" t="s">
        <v>7805</v>
      </c>
      <c r="AB1231" s="6"/>
      <c r="AC1231" s="4">
        <v>1</v>
      </c>
      <c r="AD1231" s="4">
        <v>0</v>
      </c>
      <c r="AE1231" s="8">
        <v>45223</v>
      </c>
    </row>
    <row r="1232" customHeight="1" spans="1:31">
      <c r="A1232" s="2">
        <v>58094</v>
      </c>
      <c r="B1232" s="3" t="s">
        <v>16803</v>
      </c>
      <c r="C1232" s="4" t="s">
        <v>16804</v>
      </c>
      <c r="D1232" s="6"/>
      <c r="E1232" s="4" t="s">
        <v>16805</v>
      </c>
      <c r="F1232" s="6"/>
      <c r="G1232" s="4" t="s">
        <v>8343</v>
      </c>
      <c r="H1232" s="6"/>
      <c r="I1232" s="6"/>
      <c r="J1232" s="4" t="s">
        <v>11807</v>
      </c>
      <c r="K1232" s="4" t="s">
        <v>16806</v>
      </c>
      <c r="L1232" s="4" t="s">
        <v>16807</v>
      </c>
      <c r="M1232" s="6"/>
      <c r="N1232" s="6"/>
      <c r="O1232" s="4" t="s">
        <v>8243</v>
      </c>
      <c r="P1232" s="4" t="s">
        <v>8243</v>
      </c>
      <c r="Q1232" s="4">
        <v>4127</v>
      </c>
      <c r="R1232" s="4" t="s">
        <v>218</v>
      </c>
      <c r="S1232" s="4" t="s">
        <v>7975</v>
      </c>
      <c r="T1232" s="6"/>
      <c r="U1232" s="6"/>
      <c r="V1232" s="4" t="s">
        <v>16808</v>
      </c>
      <c r="W1232" s="4" t="s">
        <v>7977</v>
      </c>
      <c r="X1232" s="4">
        <v>0</v>
      </c>
      <c r="Y1232" s="4">
        <v>50</v>
      </c>
      <c r="Z1232" s="4">
        <v>0</v>
      </c>
      <c r="AA1232" s="4" t="s">
        <v>7805</v>
      </c>
      <c r="AB1232" s="6"/>
      <c r="AC1232" s="4">
        <v>1</v>
      </c>
      <c r="AD1232" s="4">
        <v>0</v>
      </c>
      <c r="AE1232" s="8">
        <v>45213</v>
      </c>
    </row>
    <row r="1233" customHeight="1" spans="1:31">
      <c r="A1233" s="2">
        <v>58112</v>
      </c>
      <c r="B1233" s="3" t="s">
        <v>16809</v>
      </c>
      <c r="C1233" s="4" t="s">
        <v>16810</v>
      </c>
      <c r="D1233" s="5">
        <v>45257</v>
      </c>
      <c r="E1233" s="4" t="s">
        <v>16811</v>
      </c>
      <c r="F1233" s="6"/>
      <c r="G1233" s="4" t="s">
        <v>16812</v>
      </c>
      <c r="H1233" s="6"/>
      <c r="I1233" s="4" t="s">
        <v>9255</v>
      </c>
      <c r="J1233" s="4" t="s">
        <v>11807</v>
      </c>
      <c r="K1233" s="4" t="s">
        <v>12700</v>
      </c>
      <c r="L1233" s="4" t="s">
        <v>16813</v>
      </c>
      <c r="M1233" s="6"/>
      <c r="N1233" s="6"/>
      <c r="O1233" s="4" t="s">
        <v>488</v>
      </c>
      <c r="P1233" s="4" t="s">
        <v>488</v>
      </c>
      <c r="Q1233" s="4">
        <v>7909</v>
      </c>
      <c r="R1233" s="4" t="s">
        <v>226</v>
      </c>
      <c r="S1233" s="4" t="s">
        <v>7826</v>
      </c>
      <c r="T1233" s="4">
        <v>0</v>
      </c>
      <c r="U1233" s="6"/>
      <c r="V1233" s="4" t="s">
        <v>16814</v>
      </c>
      <c r="W1233" s="4" t="s">
        <v>7977</v>
      </c>
      <c r="X1233" s="4">
        <v>0</v>
      </c>
      <c r="Y1233" s="4">
        <v>50</v>
      </c>
      <c r="Z1233" s="4">
        <v>0</v>
      </c>
      <c r="AA1233" s="4" t="s">
        <v>7805</v>
      </c>
      <c r="AB1233" s="6"/>
      <c r="AC1233" s="4">
        <v>1</v>
      </c>
      <c r="AD1233" s="4">
        <v>0</v>
      </c>
      <c r="AE1233" s="8">
        <v>45257</v>
      </c>
    </row>
    <row r="1234" customHeight="1" spans="1:31">
      <c r="A1234" s="2">
        <v>58135</v>
      </c>
      <c r="B1234" s="3" t="s">
        <v>16815</v>
      </c>
      <c r="C1234" s="4" t="s">
        <v>16816</v>
      </c>
      <c r="D1234" s="6"/>
      <c r="E1234" s="4" t="s">
        <v>9630</v>
      </c>
      <c r="F1234" s="6"/>
      <c r="G1234" s="4" t="s">
        <v>16817</v>
      </c>
      <c r="H1234" s="6"/>
      <c r="I1234" s="6"/>
      <c r="J1234" s="4" t="s">
        <v>11807</v>
      </c>
      <c r="K1234" s="4" t="s">
        <v>16818</v>
      </c>
      <c r="L1234" s="4">
        <v>1316</v>
      </c>
      <c r="M1234" s="6"/>
      <c r="N1234" s="6"/>
      <c r="O1234" s="4" t="s">
        <v>12297</v>
      </c>
      <c r="P1234" s="4" t="s">
        <v>12298</v>
      </c>
      <c r="Q1234" s="4">
        <v>2908</v>
      </c>
      <c r="R1234" s="4" t="s">
        <v>229</v>
      </c>
      <c r="S1234" s="4" t="s">
        <v>7815</v>
      </c>
      <c r="T1234" s="6"/>
      <c r="U1234" s="6"/>
      <c r="V1234" s="4" t="s">
        <v>16819</v>
      </c>
      <c r="W1234" s="4" t="s">
        <v>7977</v>
      </c>
      <c r="X1234" s="4">
        <v>0</v>
      </c>
      <c r="Y1234" s="4">
        <v>50</v>
      </c>
      <c r="Z1234" s="4">
        <v>0</v>
      </c>
      <c r="AA1234" s="4" t="s">
        <v>7805</v>
      </c>
      <c r="AB1234" s="6"/>
      <c r="AC1234" s="4">
        <v>1</v>
      </c>
      <c r="AD1234" s="4">
        <v>0</v>
      </c>
      <c r="AE1234" s="8">
        <v>45242</v>
      </c>
    </row>
    <row r="1235" customHeight="1" spans="1:31">
      <c r="A1235" s="2">
        <v>58138</v>
      </c>
      <c r="B1235" s="3" t="s">
        <v>16820</v>
      </c>
      <c r="C1235" s="4" t="s">
        <v>16821</v>
      </c>
      <c r="D1235" s="6"/>
      <c r="E1235" s="4" t="s">
        <v>16822</v>
      </c>
      <c r="F1235" s="6"/>
      <c r="G1235" s="4" t="s">
        <v>11307</v>
      </c>
      <c r="H1235" s="6"/>
      <c r="I1235" s="6"/>
      <c r="J1235" s="4" t="s">
        <v>11807</v>
      </c>
      <c r="K1235" s="4" t="s">
        <v>16823</v>
      </c>
      <c r="L1235" s="4" t="s">
        <v>16824</v>
      </c>
      <c r="M1235" s="6"/>
      <c r="N1235" s="6"/>
      <c r="O1235" s="4" t="s">
        <v>7987</v>
      </c>
      <c r="P1235" s="4" t="s">
        <v>524</v>
      </c>
      <c r="Q1235" s="4">
        <v>2139</v>
      </c>
      <c r="R1235" s="4" t="s">
        <v>229</v>
      </c>
      <c r="S1235" s="4" t="s">
        <v>7815</v>
      </c>
      <c r="T1235" s="6"/>
      <c r="U1235" s="6"/>
      <c r="V1235" s="4" t="s">
        <v>16825</v>
      </c>
      <c r="W1235" s="4" t="s">
        <v>7977</v>
      </c>
      <c r="X1235" s="4">
        <v>0</v>
      </c>
      <c r="Y1235" s="4">
        <v>50</v>
      </c>
      <c r="Z1235" s="4">
        <v>0</v>
      </c>
      <c r="AA1235" s="4" t="s">
        <v>7805</v>
      </c>
      <c r="AB1235" s="6"/>
      <c r="AC1235" s="4">
        <v>1</v>
      </c>
      <c r="AD1235" s="4">
        <v>0</v>
      </c>
      <c r="AE1235" s="8">
        <v>45250</v>
      </c>
    </row>
    <row r="1236" customHeight="1" spans="1:31">
      <c r="A1236" s="2">
        <v>58146</v>
      </c>
      <c r="B1236" s="3" t="s">
        <v>16826</v>
      </c>
      <c r="C1236" s="4" t="s">
        <v>16827</v>
      </c>
      <c r="D1236" s="6"/>
      <c r="E1236" s="4" t="s">
        <v>16828</v>
      </c>
      <c r="F1236" s="6"/>
      <c r="G1236" s="4" t="s">
        <v>10970</v>
      </c>
      <c r="H1236" s="6"/>
      <c r="I1236" s="6"/>
      <c r="J1236" s="4" t="s">
        <v>11807</v>
      </c>
      <c r="K1236" s="4" t="s">
        <v>16829</v>
      </c>
      <c r="L1236" s="6"/>
      <c r="M1236" s="6"/>
      <c r="N1236" s="6"/>
      <c r="O1236" s="4" t="s">
        <v>213</v>
      </c>
      <c r="P1236" s="4" t="s">
        <v>213</v>
      </c>
      <c r="Q1236" s="4">
        <v>678763</v>
      </c>
      <c r="R1236" s="4" t="s">
        <v>213</v>
      </c>
      <c r="S1236" s="4" t="s">
        <v>7975</v>
      </c>
      <c r="T1236" s="6"/>
      <c r="U1236" s="6"/>
      <c r="V1236" s="4" t="s">
        <v>16830</v>
      </c>
      <c r="W1236" s="4" t="s">
        <v>7977</v>
      </c>
      <c r="X1236" s="4">
        <v>0</v>
      </c>
      <c r="Y1236" s="4">
        <v>50</v>
      </c>
      <c r="Z1236" s="4">
        <v>0</v>
      </c>
      <c r="AA1236" s="4" t="s">
        <v>7805</v>
      </c>
      <c r="AB1236" s="6"/>
      <c r="AC1236" s="4">
        <v>1</v>
      </c>
      <c r="AD1236" s="4">
        <v>0</v>
      </c>
      <c r="AE1236" s="8">
        <v>45237</v>
      </c>
    </row>
    <row r="1237" customHeight="1" spans="1:31">
      <c r="A1237" s="2">
        <v>58164</v>
      </c>
      <c r="B1237" s="3" t="s">
        <v>16831</v>
      </c>
      <c r="C1237" s="4" t="s">
        <v>16832</v>
      </c>
      <c r="D1237" s="6"/>
      <c r="E1237" s="4" t="s">
        <v>16833</v>
      </c>
      <c r="F1237" s="6"/>
      <c r="G1237" s="4" t="s">
        <v>16834</v>
      </c>
      <c r="H1237" s="6"/>
      <c r="I1237" s="6"/>
      <c r="J1237" s="4" t="s">
        <v>11807</v>
      </c>
      <c r="K1237" s="4" t="s">
        <v>16835</v>
      </c>
      <c r="L1237" s="6"/>
      <c r="M1237" s="6"/>
      <c r="N1237" s="6"/>
      <c r="O1237" s="4" t="s">
        <v>16836</v>
      </c>
      <c r="P1237" s="4" t="s">
        <v>16837</v>
      </c>
      <c r="Q1237" s="4" t="s">
        <v>16838</v>
      </c>
      <c r="R1237" s="4" t="s">
        <v>203</v>
      </c>
      <c r="S1237" s="4" t="s">
        <v>7802</v>
      </c>
      <c r="T1237" s="6"/>
      <c r="U1237" s="6"/>
      <c r="V1237" s="4" t="s">
        <v>16839</v>
      </c>
      <c r="W1237" s="4" t="s">
        <v>7778</v>
      </c>
      <c r="X1237" s="4">
        <v>0</v>
      </c>
      <c r="Y1237" s="4">
        <v>100</v>
      </c>
      <c r="Z1237" s="4">
        <v>0</v>
      </c>
      <c r="AA1237" s="4" t="s">
        <v>7805</v>
      </c>
      <c r="AB1237" s="6"/>
      <c r="AC1237" s="4">
        <v>1</v>
      </c>
      <c r="AD1237" s="4">
        <v>0</v>
      </c>
      <c r="AE1237" s="8">
        <v>45240</v>
      </c>
    </row>
    <row r="1238" customHeight="1" spans="1:31">
      <c r="A1238" s="2">
        <v>58195</v>
      </c>
      <c r="B1238" s="3" t="s">
        <v>16840</v>
      </c>
      <c r="C1238" s="4" t="s">
        <v>16841</v>
      </c>
      <c r="D1238" s="6"/>
      <c r="E1238" s="4" t="s">
        <v>16842</v>
      </c>
      <c r="F1238" s="6"/>
      <c r="G1238" s="4" t="s">
        <v>10378</v>
      </c>
      <c r="H1238" s="6"/>
      <c r="I1238" s="6"/>
      <c r="J1238" s="4" t="s">
        <v>11807</v>
      </c>
      <c r="K1238" s="4" t="s">
        <v>16843</v>
      </c>
      <c r="L1238" s="4" t="s">
        <v>16844</v>
      </c>
      <c r="M1238" s="6"/>
      <c r="N1238" s="6"/>
      <c r="O1238" s="4" t="s">
        <v>16845</v>
      </c>
      <c r="P1238" s="4" t="s">
        <v>501</v>
      </c>
      <c r="Q1238" s="4">
        <v>94105</v>
      </c>
      <c r="R1238" s="4" t="s">
        <v>229</v>
      </c>
      <c r="S1238" s="4" t="s">
        <v>7815</v>
      </c>
      <c r="T1238" s="6"/>
      <c r="U1238" s="6"/>
      <c r="V1238" s="4" t="s">
        <v>16846</v>
      </c>
      <c r="W1238" s="4" t="s">
        <v>7778</v>
      </c>
      <c r="X1238" s="4">
        <v>0</v>
      </c>
      <c r="Y1238" s="4">
        <v>100</v>
      </c>
      <c r="Z1238" s="4">
        <v>0</v>
      </c>
      <c r="AA1238" s="4" t="s">
        <v>7805</v>
      </c>
      <c r="AB1238" s="6"/>
      <c r="AC1238" s="4">
        <v>1</v>
      </c>
      <c r="AD1238" s="4">
        <v>0</v>
      </c>
      <c r="AE1238" s="8">
        <v>45235</v>
      </c>
    </row>
    <row r="1239" customHeight="1" spans="1:31">
      <c r="A1239" s="2">
        <v>58199</v>
      </c>
      <c r="B1239" s="3" t="s">
        <v>16847</v>
      </c>
      <c r="C1239" s="4" t="s">
        <v>16848</v>
      </c>
      <c r="D1239" s="5">
        <v>45244</v>
      </c>
      <c r="E1239" s="4" t="s">
        <v>16849</v>
      </c>
      <c r="F1239" s="6"/>
      <c r="G1239" s="4" t="s">
        <v>16850</v>
      </c>
      <c r="H1239" s="6"/>
      <c r="I1239" s="4" t="s">
        <v>7927</v>
      </c>
      <c r="J1239" s="4" t="s">
        <v>11807</v>
      </c>
      <c r="K1239" s="4" t="s">
        <v>16851</v>
      </c>
      <c r="L1239" s="4" t="s">
        <v>16852</v>
      </c>
      <c r="M1239" s="6"/>
      <c r="N1239" s="6"/>
      <c r="O1239" s="4" t="s">
        <v>16853</v>
      </c>
      <c r="P1239" s="4" t="s">
        <v>11577</v>
      </c>
      <c r="Q1239" s="4">
        <v>1023</v>
      </c>
      <c r="R1239" s="4" t="s">
        <v>221</v>
      </c>
      <c r="S1239" s="4" t="s">
        <v>7802</v>
      </c>
      <c r="T1239" s="4">
        <v>0</v>
      </c>
      <c r="U1239" s="6"/>
      <c r="V1239" s="4" t="s">
        <v>16854</v>
      </c>
      <c r="W1239" s="4" t="s">
        <v>7977</v>
      </c>
      <c r="X1239" s="4">
        <v>0</v>
      </c>
      <c r="Y1239" s="4">
        <v>50</v>
      </c>
      <c r="Z1239" s="4">
        <v>0</v>
      </c>
      <c r="AA1239" s="4" t="s">
        <v>16855</v>
      </c>
      <c r="AB1239" s="6"/>
      <c r="AC1239" s="4">
        <v>1</v>
      </c>
      <c r="AD1239" s="4">
        <v>0</v>
      </c>
      <c r="AE1239" s="8">
        <v>45244</v>
      </c>
    </row>
    <row r="1240" customHeight="1" spans="1:31">
      <c r="A1240" s="2">
        <v>58259</v>
      </c>
      <c r="B1240" s="3" t="s">
        <v>16856</v>
      </c>
      <c r="C1240" s="4" t="s">
        <v>16857</v>
      </c>
      <c r="D1240" s="5">
        <v>45238</v>
      </c>
      <c r="E1240" s="4" t="s">
        <v>12820</v>
      </c>
      <c r="F1240" s="4" t="s">
        <v>14980</v>
      </c>
      <c r="G1240" s="4" t="s">
        <v>16858</v>
      </c>
      <c r="H1240" s="3" t="s">
        <v>16859</v>
      </c>
      <c r="I1240" s="4" t="s">
        <v>7796</v>
      </c>
      <c r="J1240" s="4" t="s">
        <v>11807</v>
      </c>
      <c r="K1240" s="4" t="s">
        <v>9003</v>
      </c>
      <c r="L1240" s="6"/>
      <c r="M1240" s="6"/>
      <c r="N1240" s="6"/>
      <c r="O1240" s="4" t="s">
        <v>13944</v>
      </c>
      <c r="P1240" s="4" t="s">
        <v>566</v>
      </c>
      <c r="Q1240" s="4" t="s">
        <v>16860</v>
      </c>
      <c r="R1240" s="4" t="s">
        <v>203</v>
      </c>
      <c r="S1240" s="4" t="s">
        <v>7802</v>
      </c>
      <c r="T1240" s="4">
        <v>0</v>
      </c>
      <c r="U1240" s="6"/>
      <c r="V1240" s="4" t="s">
        <v>16861</v>
      </c>
      <c r="W1240" s="4" t="s">
        <v>7778</v>
      </c>
      <c r="X1240" s="4">
        <v>0</v>
      </c>
      <c r="Y1240" s="4">
        <v>100</v>
      </c>
      <c r="Z1240" s="4">
        <v>0</v>
      </c>
      <c r="AA1240" s="4" t="s">
        <v>8129</v>
      </c>
      <c r="AB1240" s="6"/>
      <c r="AC1240" s="4">
        <v>1</v>
      </c>
      <c r="AD1240" s="4">
        <v>0</v>
      </c>
      <c r="AE1240" s="8">
        <v>45238</v>
      </c>
    </row>
    <row r="1241" customHeight="1" spans="1:31">
      <c r="A1241" s="2">
        <v>58284</v>
      </c>
      <c r="B1241" s="3" t="s">
        <v>16862</v>
      </c>
      <c r="C1241" s="4" t="s">
        <v>16863</v>
      </c>
      <c r="D1241" s="6"/>
      <c r="E1241" s="4" t="s">
        <v>16864</v>
      </c>
      <c r="F1241" s="6"/>
      <c r="G1241" s="4" t="s">
        <v>15414</v>
      </c>
      <c r="H1241" s="6"/>
      <c r="I1241" s="6"/>
      <c r="J1241" s="4" t="s">
        <v>11807</v>
      </c>
      <c r="K1241" s="4" t="s">
        <v>16865</v>
      </c>
      <c r="L1241" s="4" t="s">
        <v>16866</v>
      </c>
      <c r="M1241" s="6"/>
      <c r="N1241" s="6"/>
      <c r="O1241" s="4" t="s">
        <v>16867</v>
      </c>
      <c r="P1241" s="4" t="s">
        <v>565</v>
      </c>
      <c r="Q1241" s="4">
        <v>98029</v>
      </c>
      <c r="R1241" s="4" t="s">
        <v>229</v>
      </c>
      <c r="S1241" s="4" t="s">
        <v>7815</v>
      </c>
      <c r="T1241" s="6"/>
      <c r="U1241" s="6"/>
      <c r="V1241" s="4" t="s">
        <v>16868</v>
      </c>
      <c r="W1241" s="4" t="s">
        <v>7778</v>
      </c>
      <c r="X1241" s="4">
        <v>0</v>
      </c>
      <c r="Y1241" s="4">
        <v>100</v>
      </c>
      <c r="Z1241" s="4">
        <v>0</v>
      </c>
      <c r="AA1241" s="4" t="s">
        <v>7805</v>
      </c>
      <c r="AB1241" s="6"/>
      <c r="AC1241" s="4">
        <v>1</v>
      </c>
      <c r="AD1241" s="4">
        <v>0</v>
      </c>
      <c r="AE1241" s="8">
        <v>45238</v>
      </c>
    </row>
    <row r="1242" customHeight="1" spans="1:31">
      <c r="A1242" s="2">
        <v>58314</v>
      </c>
      <c r="B1242" s="3" t="s">
        <v>16869</v>
      </c>
      <c r="C1242" s="4" t="s">
        <v>16870</v>
      </c>
      <c r="D1242" s="6"/>
      <c r="E1242" s="4" t="s">
        <v>16871</v>
      </c>
      <c r="F1242" s="6"/>
      <c r="G1242" s="4" t="s">
        <v>12732</v>
      </c>
      <c r="H1242" s="6"/>
      <c r="I1242" s="6"/>
      <c r="J1242" s="4" t="s">
        <v>11807</v>
      </c>
      <c r="K1242" s="7" t="s">
        <v>8241</v>
      </c>
      <c r="L1242" s="7" t="s">
        <v>16872</v>
      </c>
      <c r="M1242" s="6"/>
      <c r="N1242" s="6"/>
      <c r="O1242" s="4" t="s">
        <v>8243</v>
      </c>
      <c r="P1242" s="7" t="s">
        <v>487</v>
      </c>
      <c r="Q1242" s="4">
        <v>6544</v>
      </c>
      <c r="R1242" s="4" t="s">
        <v>218</v>
      </c>
      <c r="S1242" s="4" t="s">
        <v>7975</v>
      </c>
      <c r="T1242" s="6"/>
      <c r="U1242" s="6"/>
      <c r="V1242" s="4" t="s">
        <v>16873</v>
      </c>
      <c r="W1242" s="4" t="s">
        <v>7778</v>
      </c>
      <c r="X1242" s="4">
        <v>0</v>
      </c>
      <c r="Y1242" s="4">
        <v>100</v>
      </c>
      <c r="Z1242" s="4">
        <v>0</v>
      </c>
      <c r="AA1242" s="4" t="s">
        <v>7805</v>
      </c>
      <c r="AB1242" s="6"/>
      <c r="AC1242" s="4">
        <v>1</v>
      </c>
      <c r="AD1242" s="4">
        <v>0</v>
      </c>
      <c r="AE1242" s="8">
        <v>45222</v>
      </c>
    </row>
    <row r="1243" customHeight="1" spans="1:31">
      <c r="A1243" s="2">
        <v>58318</v>
      </c>
      <c r="B1243" s="3" t="s">
        <v>16874</v>
      </c>
      <c r="C1243" s="4" t="s">
        <v>16875</v>
      </c>
      <c r="D1243" s="6"/>
      <c r="E1243" s="4" t="s">
        <v>16876</v>
      </c>
      <c r="F1243" s="6"/>
      <c r="G1243" s="4" t="s">
        <v>16877</v>
      </c>
      <c r="H1243" s="6"/>
      <c r="I1243" s="6"/>
      <c r="J1243" s="4" t="s">
        <v>11807</v>
      </c>
      <c r="K1243" s="4" t="s">
        <v>16878</v>
      </c>
      <c r="L1243" s="4" t="s">
        <v>16879</v>
      </c>
      <c r="M1243" s="6"/>
      <c r="N1243" s="6"/>
      <c r="O1243" s="4" t="s">
        <v>16880</v>
      </c>
      <c r="P1243" s="4" t="s">
        <v>12327</v>
      </c>
      <c r="Q1243" s="4" t="s">
        <v>16881</v>
      </c>
      <c r="R1243" s="4" t="s">
        <v>201</v>
      </c>
      <c r="S1243" s="4" t="s">
        <v>7975</v>
      </c>
      <c r="T1243" s="6"/>
      <c r="U1243" s="6"/>
      <c r="V1243" s="4" t="s">
        <v>16882</v>
      </c>
      <c r="W1243" s="4" t="s">
        <v>7778</v>
      </c>
      <c r="X1243" s="4">
        <v>0</v>
      </c>
      <c r="Y1243" s="4">
        <v>100</v>
      </c>
      <c r="Z1243" s="4">
        <v>0</v>
      </c>
      <c r="AA1243" s="4" t="s">
        <v>8129</v>
      </c>
      <c r="AB1243" s="6"/>
      <c r="AC1243" s="4">
        <v>1</v>
      </c>
      <c r="AD1243" s="4">
        <v>0</v>
      </c>
      <c r="AE1243" s="8">
        <v>45260</v>
      </c>
    </row>
    <row r="1244" customHeight="1" spans="1:31">
      <c r="A1244" s="2">
        <v>58346</v>
      </c>
      <c r="B1244" s="3" t="s">
        <v>16883</v>
      </c>
      <c r="C1244" s="4" t="s">
        <v>16884</v>
      </c>
      <c r="D1244" s="6"/>
      <c r="E1244" s="4" t="s">
        <v>16885</v>
      </c>
      <c r="F1244" s="4" t="s">
        <v>16886</v>
      </c>
      <c r="G1244" s="4" t="s">
        <v>16887</v>
      </c>
      <c r="H1244" s="6"/>
      <c r="I1244" s="6"/>
      <c r="J1244" s="4" t="s">
        <v>11807</v>
      </c>
      <c r="K1244" s="4" t="s">
        <v>16888</v>
      </c>
      <c r="L1244" s="6"/>
      <c r="M1244" s="6"/>
      <c r="N1244" s="6"/>
      <c r="O1244" s="4" t="s">
        <v>16889</v>
      </c>
      <c r="P1244" s="4" t="s">
        <v>546</v>
      </c>
      <c r="Q1244" s="4">
        <v>15208</v>
      </c>
      <c r="R1244" s="4" t="s">
        <v>229</v>
      </c>
      <c r="S1244" s="4" t="s">
        <v>7815</v>
      </c>
      <c r="T1244" s="6"/>
      <c r="U1244" s="6"/>
      <c r="V1244" s="4" t="s">
        <v>16890</v>
      </c>
      <c r="W1244" s="4" t="s">
        <v>7778</v>
      </c>
      <c r="X1244" s="4">
        <v>0</v>
      </c>
      <c r="Y1244" s="4">
        <v>100</v>
      </c>
      <c r="Z1244" s="4">
        <v>0</v>
      </c>
      <c r="AA1244" s="4" t="s">
        <v>7805</v>
      </c>
      <c r="AB1244" s="6"/>
      <c r="AC1244" s="4">
        <v>1</v>
      </c>
      <c r="AD1244" s="4">
        <v>0</v>
      </c>
      <c r="AE1244" s="8">
        <v>45240</v>
      </c>
    </row>
    <row r="1245" customHeight="1" spans="1:31">
      <c r="A1245" s="2">
        <v>58352</v>
      </c>
      <c r="B1245" s="3" t="s">
        <v>16891</v>
      </c>
      <c r="C1245" s="4" t="s">
        <v>16892</v>
      </c>
      <c r="D1245" s="6"/>
      <c r="E1245" s="4" t="s">
        <v>16893</v>
      </c>
      <c r="F1245" s="6"/>
      <c r="G1245" s="4" t="s">
        <v>8249</v>
      </c>
      <c r="H1245" s="6"/>
      <c r="I1245" s="6"/>
      <c r="J1245" s="4" t="s">
        <v>11807</v>
      </c>
      <c r="K1245" s="4" t="s">
        <v>16894</v>
      </c>
      <c r="L1245" s="4" t="s">
        <v>16895</v>
      </c>
      <c r="M1245" s="6"/>
      <c r="N1245" s="6"/>
      <c r="O1245" s="4" t="s">
        <v>12248</v>
      </c>
      <c r="P1245" s="4" t="s">
        <v>12248</v>
      </c>
      <c r="Q1245" s="4">
        <v>44919</v>
      </c>
      <c r="R1245" s="4" t="s">
        <v>218</v>
      </c>
      <c r="S1245" s="4" t="s">
        <v>7975</v>
      </c>
      <c r="T1245" s="6"/>
      <c r="U1245" s="6"/>
      <c r="V1245" s="4" t="s">
        <v>16896</v>
      </c>
      <c r="W1245" s="4" t="s">
        <v>7778</v>
      </c>
      <c r="X1245" s="4">
        <v>0</v>
      </c>
      <c r="Y1245" s="4">
        <v>100</v>
      </c>
      <c r="Z1245" s="4">
        <v>0</v>
      </c>
      <c r="AA1245" s="4" t="s">
        <v>7805</v>
      </c>
      <c r="AB1245" s="6"/>
      <c r="AC1245" s="4">
        <v>1</v>
      </c>
      <c r="AD1245" s="4">
        <v>0</v>
      </c>
      <c r="AE1245" s="8">
        <v>45208</v>
      </c>
    </row>
    <row r="1246" customHeight="1" spans="1:31">
      <c r="A1246" s="2">
        <v>58368</v>
      </c>
      <c r="B1246" s="3" t="s">
        <v>16897</v>
      </c>
      <c r="C1246" s="4" t="s">
        <v>16898</v>
      </c>
      <c r="D1246" s="5">
        <v>45222</v>
      </c>
      <c r="E1246" s="4" t="s">
        <v>16899</v>
      </c>
      <c r="F1246" s="6"/>
      <c r="G1246" s="4" t="s">
        <v>8343</v>
      </c>
      <c r="H1246" s="6"/>
      <c r="I1246" s="6"/>
      <c r="J1246" s="4" t="s">
        <v>11807</v>
      </c>
      <c r="K1246" s="4" t="s">
        <v>16900</v>
      </c>
      <c r="L1246" s="4" t="s">
        <v>16901</v>
      </c>
      <c r="M1246" s="6"/>
      <c r="N1246" s="6"/>
      <c r="O1246" s="7" t="s">
        <v>11881</v>
      </c>
      <c r="P1246" s="7" t="s">
        <v>13166</v>
      </c>
      <c r="Q1246" s="4">
        <v>16962</v>
      </c>
      <c r="R1246" s="4" t="s">
        <v>218</v>
      </c>
      <c r="S1246" s="4" t="s">
        <v>7975</v>
      </c>
      <c r="T1246" s="6"/>
      <c r="U1246" s="6"/>
      <c r="V1246" s="4" t="s">
        <v>16902</v>
      </c>
      <c r="W1246" s="4" t="s">
        <v>7778</v>
      </c>
      <c r="X1246" s="4">
        <v>0</v>
      </c>
      <c r="Y1246" s="4">
        <v>100</v>
      </c>
      <c r="Z1246" s="4">
        <v>0</v>
      </c>
      <c r="AA1246" s="4" t="s">
        <v>7805</v>
      </c>
      <c r="AB1246" s="6"/>
      <c r="AC1246" s="4">
        <v>1</v>
      </c>
      <c r="AD1246" s="4">
        <v>0</v>
      </c>
      <c r="AE1246" s="8">
        <v>45236</v>
      </c>
    </row>
    <row r="1247" customHeight="1" spans="1:31">
      <c r="A1247" s="2">
        <v>58375</v>
      </c>
      <c r="B1247" s="3" t="s">
        <v>16903</v>
      </c>
      <c r="C1247" s="4" t="s">
        <v>16904</v>
      </c>
      <c r="D1247" s="5">
        <v>45231</v>
      </c>
      <c r="E1247" s="4" t="s">
        <v>16905</v>
      </c>
      <c r="F1247" s="6"/>
      <c r="G1247" s="4" t="s">
        <v>9099</v>
      </c>
      <c r="H1247" s="3" t="s">
        <v>16906</v>
      </c>
      <c r="I1247" s="4" t="s">
        <v>9255</v>
      </c>
      <c r="J1247" s="4" t="s">
        <v>11807</v>
      </c>
      <c r="K1247" s="4" t="s">
        <v>11809</v>
      </c>
      <c r="L1247" s="4" t="s">
        <v>16907</v>
      </c>
      <c r="M1247" s="6"/>
      <c r="N1247" s="6"/>
      <c r="O1247" s="4" t="s">
        <v>213</v>
      </c>
      <c r="P1247" s="4" t="s">
        <v>213</v>
      </c>
      <c r="Q1247" s="4">
        <v>639798</v>
      </c>
      <c r="R1247" s="4" t="s">
        <v>213</v>
      </c>
      <c r="S1247" s="4" t="s">
        <v>7975</v>
      </c>
      <c r="T1247" s="4">
        <v>1</v>
      </c>
      <c r="U1247" s="4" t="s">
        <v>9065</v>
      </c>
      <c r="V1247" s="4" t="s">
        <v>16908</v>
      </c>
      <c r="W1247" s="4" t="s">
        <v>7977</v>
      </c>
      <c r="X1247" s="4">
        <v>0</v>
      </c>
      <c r="Y1247" s="4">
        <v>50</v>
      </c>
      <c r="Z1247" s="4">
        <v>0</v>
      </c>
      <c r="AA1247" s="4" t="s">
        <v>7779</v>
      </c>
      <c r="AB1247" s="6"/>
      <c r="AC1247" s="4">
        <v>1</v>
      </c>
      <c r="AD1247" s="4">
        <v>0</v>
      </c>
      <c r="AE1247" s="8">
        <v>45045.2591898148</v>
      </c>
    </row>
    <row r="1248" customHeight="1" spans="1:31">
      <c r="A1248" s="2">
        <v>58415</v>
      </c>
      <c r="B1248" s="3" t="s">
        <v>16909</v>
      </c>
      <c r="C1248" s="4" t="s">
        <v>16910</v>
      </c>
      <c r="D1248" s="6"/>
      <c r="E1248" s="4" t="s">
        <v>16911</v>
      </c>
      <c r="F1248" s="6"/>
      <c r="G1248" s="4" t="s">
        <v>16912</v>
      </c>
      <c r="H1248" s="6"/>
      <c r="I1248" s="6"/>
      <c r="J1248" s="4" t="s">
        <v>11807</v>
      </c>
      <c r="K1248" s="4" t="s">
        <v>16913</v>
      </c>
      <c r="L1248" s="4" t="s">
        <v>16914</v>
      </c>
      <c r="M1248" s="6"/>
      <c r="N1248" s="6"/>
      <c r="O1248" s="4" t="s">
        <v>8717</v>
      </c>
      <c r="P1248" s="4" t="s">
        <v>565</v>
      </c>
      <c r="Q1248" s="4">
        <v>98121</v>
      </c>
      <c r="R1248" s="4" t="s">
        <v>229</v>
      </c>
      <c r="S1248" s="4" t="s">
        <v>7815</v>
      </c>
      <c r="T1248" s="6"/>
      <c r="U1248" s="6"/>
      <c r="V1248" s="4" t="s">
        <v>16915</v>
      </c>
      <c r="W1248" s="4" t="s">
        <v>7778</v>
      </c>
      <c r="X1248" s="4">
        <v>0</v>
      </c>
      <c r="Y1248" s="4">
        <v>100</v>
      </c>
      <c r="Z1248" s="4">
        <v>0</v>
      </c>
      <c r="AA1248" s="4" t="s">
        <v>7805</v>
      </c>
      <c r="AB1248" s="6"/>
      <c r="AC1248" s="4">
        <v>1</v>
      </c>
      <c r="AD1248" s="4">
        <v>0</v>
      </c>
      <c r="AE1248" s="8">
        <v>45232</v>
      </c>
    </row>
    <row r="1249" customHeight="1" spans="1:31">
      <c r="A1249" s="2">
        <v>58500</v>
      </c>
      <c r="B1249" s="3" t="s">
        <v>16916</v>
      </c>
      <c r="C1249" s="4" t="s">
        <v>16917</v>
      </c>
      <c r="D1249" s="6"/>
      <c r="E1249" s="4" t="s">
        <v>16918</v>
      </c>
      <c r="F1249" s="6"/>
      <c r="G1249" s="4" t="s">
        <v>10153</v>
      </c>
      <c r="H1249" s="6"/>
      <c r="I1249" s="6"/>
      <c r="J1249" s="4" t="s">
        <v>11807</v>
      </c>
      <c r="K1249" s="4" t="s">
        <v>16919</v>
      </c>
      <c r="L1249" s="4" t="s">
        <v>16920</v>
      </c>
      <c r="M1249" s="6"/>
      <c r="N1249" s="6"/>
      <c r="O1249" s="4" t="s">
        <v>12312</v>
      </c>
      <c r="P1249" s="4" t="s">
        <v>565</v>
      </c>
      <c r="Q1249" s="4">
        <v>98004</v>
      </c>
      <c r="R1249" s="4" t="s">
        <v>229</v>
      </c>
      <c r="S1249" s="4" t="s">
        <v>7815</v>
      </c>
      <c r="T1249" s="6"/>
      <c r="U1249" s="6"/>
      <c r="V1249" s="4" t="s">
        <v>16921</v>
      </c>
      <c r="W1249" s="4" t="s">
        <v>7778</v>
      </c>
      <c r="X1249" s="4">
        <v>0</v>
      </c>
      <c r="Y1249" s="4">
        <v>100</v>
      </c>
      <c r="Z1249" s="4">
        <v>0</v>
      </c>
      <c r="AA1249" s="4" t="s">
        <v>7805</v>
      </c>
      <c r="AB1249" s="6"/>
      <c r="AC1249" s="4">
        <v>1</v>
      </c>
      <c r="AD1249" s="4">
        <v>0</v>
      </c>
      <c r="AE1249" s="8">
        <v>45256</v>
      </c>
    </row>
    <row r="1250" customHeight="1" spans="1:31">
      <c r="A1250" s="2">
        <v>58566</v>
      </c>
      <c r="B1250" s="3" t="s">
        <v>16922</v>
      </c>
      <c r="C1250" s="4" t="s">
        <v>16923</v>
      </c>
      <c r="D1250" s="5">
        <v>44881</v>
      </c>
      <c r="E1250" s="4" t="s">
        <v>16924</v>
      </c>
      <c r="F1250" s="6"/>
      <c r="G1250" s="4" t="s">
        <v>10840</v>
      </c>
      <c r="H1250" s="6"/>
      <c r="I1250" s="6"/>
      <c r="J1250" s="4" t="s">
        <v>11807</v>
      </c>
      <c r="K1250" s="4" t="s">
        <v>16925</v>
      </c>
      <c r="L1250" s="4">
        <v>508</v>
      </c>
      <c r="M1250" s="6"/>
      <c r="N1250" s="6"/>
      <c r="O1250" s="4" t="s">
        <v>8243</v>
      </c>
      <c r="P1250" s="4" t="s">
        <v>565</v>
      </c>
      <c r="Q1250" s="4">
        <v>3788</v>
      </c>
      <c r="R1250" s="4" t="s">
        <v>218</v>
      </c>
      <c r="S1250" s="4" t="s">
        <v>7975</v>
      </c>
      <c r="T1250" s="6"/>
      <c r="U1250" s="6"/>
      <c r="V1250" s="4" t="s">
        <v>16926</v>
      </c>
      <c r="W1250" s="4" t="s">
        <v>7778</v>
      </c>
      <c r="X1250" s="4">
        <v>0</v>
      </c>
      <c r="Y1250" s="4">
        <v>100</v>
      </c>
      <c r="Z1250" s="4">
        <v>0</v>
      </c>
      <c r="AA1250" s="4" t="s">
        <v>7805</v>
      </c>
      <c r="AB1250" s="6"/>
      <c r="AC1250" s="4">
        <v>1</v>
      </c>
      <c r="AD1250" s="4">
        <v>0</v>
      </c>
      <c r="AE1250" s="8">
        <v>45217</v>
      </c>
    </row>
    <row r="1251" customHeight="1" spans="1:31">
      <c r="A1251" s="2">
        <v>58588</v>
      </c>
      <c r="B1251" s="3" t="s">
        <v>16927</v>
      </c>
      <c r="C1251" s="4" t="s">
        <v>16928</v>
      </c>
      <c r="D1251" s="6"/>
      <c r="E1251" s="4" t="s">
        <v>12377</v>
      </c>
      <c r="F1251" s="6"/>
      <c r="G1251" s="4" t="s">
        <v>10378</v>
      </c>
      <c r="H1251" s="6"/>
      <c r="I1251" s="6"/>
      <c r="J1251" s="4" t="s">
        <v>11807</v>
      </c>
      <c r="K1251" s="4" t="s">
        <v>16929</v>
      </c>
      <c r="L1251" s="4" t="s">
        <v>16930</v>
      </c>
      <c r="M1251" s="6"/>
      <c r="N1251" s="6"/>
      <c r="O1251" s="4" t="s">
        <v>11748</v>
      </c>
      <c r="P1251" s="4" t="s">
        <v>524</v>
      </c>
      <c r="Q1251" s="4">
        <v>1002</v>
      </c>
      <c r="R1251" s="4" t="s">
        <v>229</v>
      </c>
      <c r="S1251" s="4" t="s">
        <v>7815</v>
      </c>
      <c r="T1251" s="6"/>
      <c r="U1251" s="6"/>
      <c r="V1251" s="4" t="s">
        <v>16931</v>
      </c>
      <c r="W1251" s="4" t="s">
        <v>7977</v>
      </c>
      <c r="X1251" s="4">
        <v>0</v>
      </c>
      <c r="Y1251" s="4">
        <v>50</v>
      </c>
      <c r="Z1251" s="4">
        <v>0</v>
      </c>
      <c r="AA1251" s="4" t="s">
        <v>7805</v>
      </c>
      <c r="AB1251" s="6"/>
      <c r="AC1251" s="4">
        <v>1</v>
      </c>
      <c r="AD1251" s="4">
        <v>0</v>
      </c>
      <c r="AE1251" s="8">
        <v>45218</v>
      </c>
    </row>
    <row r="1252" customHeight="1" spans="1:31">
      <c r="A1252" s="2">
        <v>58619</v>
      </c>
      <c r="B1252" s="3" t="s">
        <v>16932</v>
      </c>
      <c r="C1252" s="4" t="s">
        <v>16933</v>
      </c>
      <c r="D1252" s="6"/>
      <c r="E1252" s="4" t="s">
        <v>10593</v>
      </c>
      <c r="F1252" s="6"/>
      <c r="G1252" s="4" t="s">
        <v>16934</v>
      </c>
      <c r="H1252" s="6"/>
      <c r="I1252" s="6"/>
      <c r="J1252" s="4" t="s">
        <v>11807</v>
      </c>
      <c r="K1252" s="4" t="s">
        <v>16935</v>
      </c>
      <c r="L1252" s="4" t="s">
        <v>16936</v>
      </c>
      <c r="M1252" s="6"/>
      <c r="N1252" s="6"/>
      <c r="O1252" s="4" t="s">
        <v>16937</v>
      </c>
      <c r="P1252" s="4" t="s">
        <v>497</v>
      </c>
      <c r="Q1252" s="4">
        <v>35042</v>
      </c>
      <c r="R1252" s="4" t="s">
        <v>192</v>
      </c>
      <c r="S1252" s="4" t="s">
        <v>7802</v>
      </c>
      <c r="T1252" s="6"/>
      <c r="U1252" s="6"/>
      <c r="V1252" s="4" t="s">
        <v>16938</v>
      </c>
      <c r="W1252" s="4" t="s">
        <v>7977</v>
      </c>
      <c r="X1252" s="4">
        <v>0</v>
      </c>
      <c r="Y1252" s="4">
        <v>50</v>
      </c>
      <c r="Z1252" s="4">
        <v>0</v>
      </c>
      <c r="AA1252" s="4" t="s">
        <v>7805</v>
      </c>
      <c r="AB1252" s="6"/>
      <c r="AC1252" s="4">
        <v>1</v>
      </c>
      <c r="AD1252" s="4">
        <v>0</v>
      </c>
      <c r="AE1252" s="8">
        <v>45238</v>
      </c>
    </row>
    <row r="1253" customHeight="1" spans="1:31">
      <c r="A1253" s="2">
        <v>58634</v>
      </c>
      <c r="B1253" s="3" t="s">
        <v>16939</v>
      </c>
      <c r="C1253" s="4" t="s">
        <v>16940</v>
      </c>
      <c r="D1253" s="5">
        <v>45216</v>
      </c>
      <c r="E1253" s="4" t="s">
        <v>16941</v>
      </c>
      <c r="F1253" s="6"/>
      <c r="G1253" s="4" t="s">
        <v>16942</v>
      </c>
      <c r="H1253" s="3" t="s">
        <v>16939</v>
      </c>
      <c r="I1253" s="4" t="s">
        <v>9255</v>
      </c>
      <c r="J1253" s="4" t="s">
        <v>11807</v>
      </c>
      <c r="K1253" s="4" t="s">
        <v>16943</v>
      </c>
      <c r="L1253" s="4" t="s">
        <v>9477</v>
      </c>
      <c r="M1253" s="6"/>
      <c r="N1253" s="6"/>
      <c r="O1253" s="4" t="s">
        <v>8622</v>
      </c>
      <c r="P1253" s="4" t="s">
        <v>540</v>
      </c>
      <c r="Q1253" s="4">
        <v>10023</v>
      </c>
      <c r="R1253" s="4" t="s">
        <v>229</v>
      </c>
      <c r="S1253" s="4" t="s">
        <v>7815</v>
      </c>
      <c r="T1253" s="4">
        <v>0</v>
      </c>
      <c r="U1253" s="6"/>
      <c r="V1253" s="4" t="s">
        <v>16944</v>
      </c>
      <c r="W1253" s="4" t="s">
        <v>7977</v>
      </c>
      <c r="X1253" s="4">
        <v>0</v>
      </c>
      <c r="Y1253" s="4">
        <v>50</v>
      </c>
      <c r="Z1253" s="4">
        <v>0</v>
      </c>
      <c r="AA1253" s="4" t="s">
        <v>7805</v>
      </c>
      <c r="AB1253" s="6"/>
      <c r="AC1253" s="4">
        <v>1</v>
      </c>
      <c r="AD1253" s="4">
        <v>0</v>
      </c>
      <c r="AE1253" s="8">
        <v>45216</v>
      </c>
    </row>
    <row r="1254" customHeight="1" spans="1:31">
      <c r="A1254" s="2">
        <v>58635</v>
      </c>
      <c r="B1254" s="3" t="s">
        <v>16945</v>
      </c>
      <c r="C1254" s="4" t="s">
        <v>16946</v>
      </c>
      <c r="D1254" s="6"/>
      <c r="E1254" s="4" t="s">
        <v>16947</v>
      </c>
      <c r="F1254" s="6"/>
      <c r="G1254" s="4" t="s">
        <v>10127</v>
      </c>
      <c r="H1254" s="6"/>
      <c r="I1254" s="6"/>
      <c r="J1254" s="4" t="s">
        <v>11807</v>
      </c>
      <c r="K1254" s="4" t="s">
        <v>16948</v>
      </c>
      <c r="L1254" s="6"/>
      <c r="M1254" s="6"/>
      <c r="N1254" s="6"/>
      <c r="O1254" s="4" t="s">
        <v>8243</v>
      </c>
      <c r="P1254" s="4" t="s">
        <v>8243</v>
      </c>
      <c r="Q1254" s="4">
        <v>6215</v>
      </c>
      <c r="R1254" s="4" t="s">
        <v>218</v>
      </c>
      <c r="S1254" s="4" t="s">
        <v>7975</v>
      </c>
      <c r="T1254" s="6"/>
      <c r="U1254" s="6"/>
      <c r="V1254" s="4" t="s">
        <v>16949</v>
      </c>
      <c r="W1254" s="4" t="s">
        <v>7977</v>
      </c>
      <c r="X1254" s="4">
        <v>0</v>
      </c>
      <c r="Y1254" s="4">
        <v>50</v>
      </c>
      <c r="Z1254" s="4">
        <v>0</v>
      </c>
      <c r="AA1254" s="4" t="s">
        <v>7805</v>
      </c>
      <c r="AB1254" s="6"/>
      <c r="AC1254" s="4">
        <v>1</v>
      </c>
      <c r="AD1254" s="4">
        <v>0</v>
      </c>
      <c r="AE1254" s="8">
        <v>45213</v>
      </c>
    </row>
    <row r="1255" customHeight="1" spans="1:31">
      <c r="A1255" s="2">
        <v>58638</v>
      </c>
      <c r="B1255" s="3" t="s">
        <v>16950</v>
      </c>
      <c r="C1255" s="4" t="s">
        <v>16951</v>
      </c>
      <c r="D1255" s="6"/>
      <c r="E1255" s="4" t="s">
        <v>16952</v>
      </c>
      <c r="F1255" s="6"/>
      <c r="G1255" s="4" t="s">
        <v>9242</v>
      </c>
      <c r="H1255" s="6"/>
      <c r="I1255" s="6"/>
      <c r="J1255" s="4" t="s">
        <v>11807</v>
      </c>
      <c r="K1255" s="4" t="s">
        <v>16953</v>
      </c>
      <c r="L1255" s="4" t="s">
        <v>16954</v>
      </c>
      <c r="M1255" s="6"/>
      <c r="N1255" s="6"/>
      <c r="O1255" s="4" t="s">
        <v>8243</v>
      </c>
      <c r="P1255" s="4" t="s">
        <v>8243</v>
      </c>
      <c r="Q1255" s="4">
        <v>3722</v>
      </c>
      <c r="R1255" s="4" t="s">
        <v>218</v>
      </c>
      <c r="S1255" s="4" t="s">
        <v>7975</v>
      </c>
      <c r="T1255" s="6"/>
      <c r="U1255" s="6"/>
      <c r="V1255" s="4" t="s">
        <v>16955</v>
      </c>
      <c r="W1255" s="4" t="s">
        <v>7977</v>
      </c>
      <c r="X1255" s="4">
        <v>0</v>
      </c>
      <c r="Y1255" s="4">
        <v>50</v>
      </c>
      <c r="Z1255" s="4">
        <v>0</v>
      </c>
      <c r="AA1255" s="4" t="s">
        <v>7805</v>
      </c>
      <c r="AB1255" s="6"/>
      <c r="AC1255" s="4">
        <v>1</v>
      </c>
      <c r="AD1255" s="4">
        <v>0</v>
      </c>
      <c r="AE1255" s="8">
        <v>45217</v>
      </c>
    </row>
    <row r="1256" customHeight="1" spans="1:31">
      <c r="A1256" s="2">
        <v>58655</v>
      </c>
      <c r="B1256" s="3" t="s">
        <v>16956</v>
      </c>
      <c r="C1256" s="4" t="s">
        <v>16957</v>
      </c>
      <c r="D1256" s="6"/>
      <c r="E1256" s="4" t="s">
        <v>16958</v>
      </c>
      <c r="F1256" s="6"/>
      <c r="G1256" s="4" t="s">
        <v>16959</v>
      </c>
      <c r="H1256" s="6"/>
      <c r="I1256" s="6"/>
      <c r="J1256" s="4" t="s">
        <v>11807</v>
      </c>
      <c r="K1256" s="4" t="s">
        <v>16960</v>
      </c>
      <c r="L1256" s="4" t="s">
        <v>16961</v>
      </c>
      <c r="M1256" s="6"/>
      <c r="N1256" s="6"/>
      <c r="O1256" s="4" t="s">
        <v>9864</v>
      </c>
      <c r="P1256" s="4" t="s">
        <v>9864</v>
      </c>
      <c r="Q1256" s="4" t="s">
        <v>14620</v>
      </c>
      <c r="R1256" s="4" t="s">
        <v>215</v>
      </c>
      <c r="S1256" s="4" t="s">
        <v>7802</v>
      </c>
      <c r="T1256" s="6"/>
      <c r="U1256" s="6"/>
      <c r="V1256" s="4" t="s">
        <v>16962</v>
      </c>
      <c r="W1256" s="4" t="s">
        <v>7977</v>
      </c>
      <c r="X1256" s="4">
        <v>0</v>
      </c>
      <c r="Y1256" s="4">
        <v>50</v>
      </c>
      <c r="Z1256" s="4">
        <v>0</v>
      </c>
      <c r="AA1256" s="4" t="s">
        <v>7805</v>
      </c>
      <c r="AB1256" s="6"/>
      <c r="AC1256" s="4">
        <v>1</v>
      </c>
      <c r="AD1256" s="4">
        <v>0</v>
      </c>
      <c r="AE1256" s="8">
        <v>45236</v>
      </c>
    </row>
    <row r="1257" customHeight="1" spans="1:31">
      <c r="A1257" s="2">
        <v>58672</v>
      </c>
      <c r="B1257" s="3" t="s">
        <v>16963</v>
      </c>
      <c r="C1257" s="4" t="s">
        <v>16964</v>
      </c>
      <c r="D1257" s="6"/>
      <c r="E1257" s="4" t="s">
        <v>16965</v>
      </c>
      <c r="F1257" s="6"/>
      <c r="G1257" s="4" t="s">
        <v>16966</v>
      </c>
      <c r="H1257" s="6"/>
      <c r="I1257" s="6"/>
      <c r="J1257" s="4" t="s">
        <v>11807</v>
      </c>
      <c r="K1257" s="4" t="s">
        <v>16967</v>
      </c>
      <c r="L1257" s="6"/>
      <c r="M1257" s="6"/>
      <c r="N1257" s="6"/>
      <c r="O1257" s="4" t="s">
        <v>16968</v>
      </c>
      <c r="P1257" s="4" t="s">
        <v>16969</v>
      </c>
      <c r="Q1257" s="4">
        <v>6300</v>
      </c>
      <c r="R1257" s="4" t="s">
        <v>192</v>
      </c>
      <c r="S1257" s="4" t="s">
        <v>7802</v>
      </c>
      <c r="T1257" s="6"/>
      <c r="U1257" s="6"/>
      <c r="V1257" s="4" t="s">
        <v>16970</v>
      </c>
      <c r="W1257" s="4" t="s">
        <v>7977</v>
      </c>
      <c r="X1257" s="4">
        <v>0</v>
      </c>
      <c r="Y1257" s="4">
        <v>50</v>
      </c>
      <c r="Z1257" s="4">
        <v>0</v>
      </c>
      <c r="AA1257" s="4" t="s">
        <v>11952</v>
      </c>
      <c r="AB1257" s="6"/>
      <c r="AC1257" s="4">
        <v>1</v>
      </c>
      <c r="AD1257" s="4">
        <v>0</v>
      </c>
      <c r="AE1257" s="8">
        <v>45226</v>
      </c>
    </row>
    <row r="1258" customHeight="1" spans="1:31">
      <c r="A1258" s="2">
        <v>58683</v>
      </c>
      <c r="B1258" s="3" t="s">
        <v>16971</v>
      </c>
      <c r="C1258" s="4" t="s">
        <v>16972</v>
      </c>
      <c r="D1258" s="6"/>
      <c r="E1258" s="4" t="s">
        <v>7993</v>
      </c>
      <c r="F1258" s="6"/>
      <c r="G1258" s="4" t="s">
        <v>16973</v>
      </c>
      <c r="H1258" s="6"/>
      <c r="I1258" s="6"/>
      <c r="J1258" s="4" t="s">
        <v>11807</v>
      </c>
      <c r="K1258" s="4" t="s">
        <v>16974</v>
      </c>
      <c r="L1258" s="6"/>
      <c r="M1258" s="6"/>
      <c r="N1258" s="6"/>
      <c r="O1258" s="4" t="s">
        <v>8162</v>
      </c>
      <c r="P1258" s="4" t="s">
        <v>7945</v>
      </c>
      <c r="Q1258" s="4">
        <v>61801</v>
      </c>
      <c r="R1258" s="4" t="s">
        <v>229</v>
      </c>
      <c r="S1258" s="4" t="s">
        <v>7815</v>
      </c>
      <c r="T1258" s="6"/>
      <c r="U1258" s="6"/>
      <c r="V1258" s="4" t="s">
        <v>16975</v>
      </c>
      <c r="W1258" s="4" t="s">
        <v>7778</v>
      </c>
      <c r="X1258" s="4">
        <v>0</v>
      </c>
      <c r="Y1258" s="4">
        <v>100</v>
      </c>
      <c r="Z1258" s="4">
        <v>0</v>
      </c>
      <c r="AA1258" s="4" t="s">
        <v>7805</v>
      </c>
      <c r="AB1258" s="6"/>
      <c r="AC1258" s="4">
        <v>1</v>
      </c>
      <c r="AD1258" s="4">
        <v>0</v>
      </c>
      <c r="AE1258" s="8">
        <v>45245</v>
      </c>
    </row>
    <row r="1259" customHeight="1" spans="1:31">
      <c r="A1259" s="2">
        <v>58706</v>
      </c>
      <c r="B1259" s="3" t="s">
        <v>16976</v>
      </c>
      <c r="C1259" s="4" t="s">
        <v>16977</v>
      </c>
      <c r="D1259" s="6"/>
      <c r="E1259" s="4" t="s">
        <v>16978</v>
      </c>
      <c r="F1259" s="6"/>
      <c r="G1259" s="4" t="s">
        <v>11651</v>
      </c>
      <c r="H1259" s="6"/>
      <c r="I1259" s="6"/>
      <c r="J1259" s="4" t="s">
        <v>11807</v>
      </c>
      <c r="K1259" s="4" t="s">
        <v>15091</v>
      </c>
      <c r="L1259" s="4" t="s">
        <v>16979</v>
      </c>
      <c r="M1259" s="6"/>
      <c r="N1259" s="6"/>
      <c r="O1259" s="4" t="s">
        <v>496</v>
      </c>
      <c r="P1259" s="4" t="s">
        <v>496</v>
      </c>
      <c r="Q1259" s="4">
        <v>100872</v>
      </c>
      <c r="R1259" s="4" t="s">
        <v>184</v>
      </c>
      <c r="S1259" s="4" t="s">
        <v>7975</v>
      </c>
      <c r="T1259" s="6"/>
      <c r="U1259" s="6"/>
      <c r="V1259" s="4" t="s">
        <v>16980</v>
      </c>
      <c r="W1259" s="4" t="s">
        <v>7977</v>
      </c>
      <c r="X1259" s="4">
        <v>0</v>
      </c>
      <c r="Y1259" s="4">
        <v>50</v>
      </c>
      <c r="Z1259" s="4">
        <v>0</v>
      </c>
      <c r="AA1259" s="4" t="s">
        <v>7805</v>
      </c>
      <c r="AB1259" s="6"/>
      <c r="AC1259" s="4">
        <v>1</v>
      </c>
      <c r="AD1259" s="4">
        <v>0</v>
      </c>
      <c r="AE1259" s="8">
        <v>45221</v>
      </c>
    </row>
    <row r="1260" customHeight="1" spans="1:31">
      <c r="A1260" s="2">
        <v>58707</v>
      </c>
      <c r="B1260" s="3" t="s">
        <v>16981</v>
      </c>
      <c r="C1260" s="4" t="s">
        <v>16982</v>
      </c>
      <c r="D1260" s="6"/>
      <c r="E1260" s="4" t="s">
        <v>16983</v>
      </c>
      <c r="F1260" s="6"/>
      <c r="G1260" s="4" t="s">
        <v>16984</v>
      </c>
      <c r="H1260" s="6"/>
      <c r="I1260" s="6"/>
      <c r="J1260" s="4" t="s">
        <v>11807</v>
      </c>
      <c r="K1260" s="4" t="s">
        <v>16985</v>
      </c>
      <c r="L1260" s="4" t="s">
        <v>16986</v>
      </c>
      <c r="M1260" s="6"/>
      <c r="N1260" s="6"/>
      <c r="O1260" s="4" t="s">
        <v>10701</v>
      </c>
      <c r="P1260" s="4" t="s">
        <v>565</v>
      </c>
      <c r="Q1260" s="4">
        <v>98034</v>
      </c>
      <c r="R1260" s="4" t="s">
        <v>229</v>
      </c>
      <c r="S1260" s="4" t="s">
        <v>7815</v>
      </c>
      <c r="T1260" s="6"/>
      <c r="U1260" s="6"/>
      <c r="V1260" s="4" t="s">
        <v>16987</v>
      </c>
      <c r="W1260" s="4" t="s">
        <v>7778</v>
      </c>
      <c r="X1260" s="4">
        <v>0</v>
      </c>
      <c r="Y1260" s="4">
        <v>100</v>
      </c>
      <c r="Z1260" s="4">
        <v>0</v>
      </c>
      <c r="AA1260" s="4" t="s">
        <v>7779</v>
      </c>
      <c r="AB1260" s="6"/>
      <c r="AC1260" s="4">
        <v>1</v>
      </c>
      <c r="AD1260" s="4">
        <v>0</v>
      </c>
      <c r="AE1260" s="8">
        <v>45095.1708333333</v>
      </c>
    </row>
    <row r="1261" customHeight="1" spans="1:31">
      <c r="A1261" s="2">
        <v>58727</v>
      </c>
      <c r="B1261" s="3" t="s">
        <v>16988</v>
      </c>
      <c r="C1261" s="4" t="s">
        <v>16989</v>
      </c>
      <c r="D1261" s="6"/>
      <c r="E1261" s="4" t="s">
        <v>16990</v>
      </c>
      <c r="F1261" s="6"/>
      <c r="G1261" s="4" t="s">
        <v>16991</v>
      </c>
      <c r="H1261" s="6"/>
      <c r="I1261" s="6"/>
      <c r="J1261" s="4" t="s">
        <v>11807</v>
      </c>
      <c r="K1261" s="4" t="s">
        <v>16992</v>
      </c>
      <c r="L1261" s="4" t="s">
        <v>15755</v>
      </c>
      <c r="M1261" s="6"/>
      <c r="N1261" s="6"/>
      <c r="O1261" s="4" t="s">
        <v>8243</v>
      </c>
      <c r="P1261" s="4" t="s">
        <v>16993</v>
      </c>
      <c r="Q1261" s="4">
        <v>2841</v>
      </c>
      <c r="R1261" s="4" t="s">
        <v>218</v>
      </c>
      <c r="S1261" s="4" t="s">
        <v>7975</v>
      </c>
      <c r="T1261" s="6"/>
      <c r="U1261" s="6"/>
      <c r="V1261" s="4" t="s">
        <v>16994</v>
      </c>
      <c r="W1261" s="4" t="s">
        <v>7977</v>
      </c>
      <c r="X1261" s="4">
        <v>0</v>
      </c>
      <c r="Y1261" s="4">
        <v>50</v>
      </c>
      <c r="Z1261" s="4">
        <v>0</v>
      </c>
      <c r="AA1261" s="4" t="s">
        <v>7805</v>
      </c>
      <c r="AB1261" s="6"/>
      <c r="AC1261" s="4">
        <v>1</v>
      </c>
      <c r="AD1261" s="4">
        <v>0</v>
      </c>
      <c r="AE1261" s="8">
        <v>45235</v>
      </c>
    </row>
    <row r="1262" customHeight="1" spans="1:31">
      <c r="A1262" s="2">
        <v>58747</v>
      </c>
      <c r="B1262" s="3" t="s">
        <v>16995</v>
      </c>
      <c r="C1262" s="4" t="s">
        <v>16996</v>
      </c>
      <c r="D1262" s="6"/>
      <c r="E1262" s="4" t="s">
        <v>15001</v>
      </c>
      <c r="F1262" s="6"/>
      <c r="G1262" s="4" t="s">
        <v>9099</v>
      </c>
      <c r="H1262" s="6"/>
      <c r="I1262" s="6"/>
      <c r="J1262" s="4" t="s">
        <v>11807</v>
      </c>
      <c r="K1262" s="4" t="s">
        <v>16997</v>
      </c>
      <c r="L1262" s="4" t="s">
        <v>16998</v>
      </c>
      <c r="M1262" s="6"/>
      <c r="N1262" s="6"/>
      <c r="O1262" s="4" t="s">
        <v>16999</v>
      </c>
      <c r="P1262" s="4" t="s">
        <v>9222</v>
      </c>
      <c r="Q1262" s="4">
        <v>30068</v>
      </c>
      <c r="R1262" s="4" t="s">
        <v>229</v>
      </c>
      <c r="S1262" s="4" t="s">
        <v>7815</v>
      </c>
      <c r="T1262" s="6"/>
      <c r="U1262" s="6"/>
      <c r="V1262" s="4" t="s">
        <v>17000</v>
      </c>
      <c r="W1262" s="4" t="s">
        <v>7977</v>
      </c>
      <c r="X1262" s="4">
        <v>0</v>
      </c>
      <c r="Y1262" s="4">
        <v>50</v>
      </c>
      <c r="Z1262" s="4">
        <v>0</v>
      </c>
      <c r="AA1262" s="4" t="s">
        <v>7805</v>
      </c>
      <c r="AB1262" s="6"/>
      <c r="AC1262" s="4">
        <v>1</v>
      </c>
      <c r="AD1262" s="4">
        <v>0</v>
      </c>
      <c r="AE1262" s="8">
        <v>45218</v>
      </c>
    </row>
    <row r="1263" customHeight="1" spans="1:31">
      <c r="A1263" s="2">
        <v>58753</v>
      </c>
      <c r="B1263" s="3" t="s">
        <v>17001</v>
      </c>
      <c r="C1263" s="4" t="s">
        <v>17002</v>
      </c>
      <c r="D1263" s="6"/>
      <c r="E1263" s="4" t="s">
        <v>17003</v>
      </c>
      <c r="F1263" s="6"/>
      <c r="G1263" s="4" t="s">
        <v>9099</v>
      </c>
      <c r="H1263" s="6"/>
      <c r="I1263" s="6"/>
      <c r="J1263" s="4" t="s">
        <v>11807</v>
      </c>
      <c r="K1263" s="4" t="s">
        <v>17004</v>
      </c>
      <c r="L1263" s="4" t="s">
        <v>17005</v>
      </c>
      <c r="M1263" s="6"/>
      <c r="N1263" s="6"/>
      <c r="O1263" s="4" t="s">
        <v>8717</v>
      </c>
      <c r="P1263" s="4" t="s">
        <v>565</v>
      </c>
      <c r="Q1263" s="4">
        <v>98105</v>
      </c>
      <c r="R1263" s="4" t="s">
        <v>229</v>
      </c>
      <c r="S1263" s="4" t="s">
        <v>7815</v>
      </c>
      <c r="T1263" s="6"/>
      <c r="U1263" s="6"/>
      <c r="V1263" s="4" t="s">
        <v>17006</v>
      </c>
      <c r="W1263" s="4" t="s">
        <v>7977</v>
      </c>
      <c r="X1263" s="4">
        <v>0</v>
      </c>
      <c r="Y1263" s="4">
        <v>50</v>
      </c>
      <c r="Z1263" s="4">
        <v>0</v>
      </c>
      <c r="AA1263" s="4" t="s">
        <v>7805</v>
      </c>
      <c r="AB1263" s="6"/>
      <c r="AC1263" s="4">
        <v>1</v>
      </c>
      <c r="AD1263" s="4">
        <v>0</v>
      </c>
      <c r="AE1263" s="8">
        <v>45236</v>
      </c>
    </row>
    <row r="1264" customHeight="1" spans="1:31">
      <c r="A1264" s="2">
        <v>58755</v>
      </c>
      <c r="B1264" s="3" t="s">
        <v>17007</v>
      </c>
      <c r="C1264" s="4" t="s">
        <v>17008</v>
      </c>
      <c r="D1264" s="5">
        <v>45337</v>
      </c>
      <c r="E1264" s="4" t="s">
        <v>17009</v>
      </c>
      <c r="F1264" s="6"/>
      <c r="G1264" s="4" t="s">
        <v>9099</v>
      </c>
      <c r="H1264" s="6"/>
      <c r="I1264" s="6"/>
      <c r="J1264" s="4" t="s">
        <v>11807</v>
      </c>
      <c r="K1264" s="4" t="s">
        <v>17010</v>
      </c>
      <c r="L1264" s="4" t="s">
        <v>17011</v>
      </c>
      <c r="M1264" s="6"/>
      <c r="N1264" s="6"/>
      <c r="O1264" s="4" t="s">
        <v>17012</v>
      </c>
      <c r="P1264" s="4" t="s">
        <v>524</v>
      </c>
      <c r="Q1264" s="4">
        <v>1605</v>
      </c>
      <c r="R1264" s="4" t="s">
        <v>229</v>
      </c>
      <c r="S1264" s="4" t="s">
        <v>7815</v>
      </c>
      <c r="T1264" s="6"/>
      <c r="U1264" s="6"/>
      <c r="V1264" s="4" t="s">
        <v>17013</v>
      </c>
      <c r="W1264" s="4" t="s">
        <v>7977</v>
      </c>
      <c r="X1264" s="4">
        <v>0</v>
      </c>
      <c r="Y1264" s="4">
        <v>50</v>
      </c>
      <c r="Z1264" s="4">
        <v>0</v>
      </c>
      <c r="AA1264" s="4" t="s">
        <v>7805</v>
      </c>
      <c r="AB1264" s="6"/>
      <c r="AC1264" s="4">
        <v>1</v>
      </c>
      <c r="AD1264" s="4">
        <v>0</v>
      </c>
      <c r="AE1264" s="8">
        <v>45223</v>
      </c>
    </row>
    <row r="1265" customHeight="1" spans="1:31">
      <c r="A1265" s="2">
        <v>58762</v>
      </c>
      <c r="B1265" s="3" t="s">
        <v>17014</v>
      </c>
      <c r="C1265" s="4" t="s">
        <v>17015</v>
      </c>
      <c r="D1265" s="6"/>
      <c r="E1265" s="4" t="s">
        <v>9154</v>
      </c>
      <c r="F1265" s="6"/>
      <c r="G1265" s="4" t="s">
        <v>11260</v>
      </c>
      <c r="H1265" s="6"/>
      <c r="I1265" s="6"/>
      <c r="J1265" s="4" t="s">
        <v>11807</v>
      </c>
      <c r="K1265" s="4" t="s">
        <v>17016</v>
      </c>
      <c r="L1265" s="4" t="s">
        <v>11220</v>
      </c>
      <c r="M1265" s="6"/>
      <c r="N1265" s="6"/>
      <c r="O1265" s="4" t="s">
        <v>13302</v>
      </c>
      <c r="P1265" s="4" t="s">
        <v>501</v>
      </c>
      <c r="Q1265" s="4">
        <v>94709</v>
      </c>
      <c r="R1265" s="4" t="s">
        <v>229</v>
      </c>
      <c r="S1265" s="4" t="s">
        <v>7815</v>
      </c>
      <c r="T1265" s="6"/>
      <c r="U1265" s="6"/>
      <c r="V1265" s="4" t="s">
        <v>17017</v>
      </c>
      <c r="W1265" s="4" t="s">
        <v>7977</v>
      </c>
      <c r="X1265" s="4">
        <v>0</v>
      </c>
      <c r="Y1265" s="4">
        <v>50</v>
      </c>
      <c r="Z1265" s="4">
        <v>0</v>
      </c>
      <c r="AA1265" s="4" t="s">
        <v>7805</v>
      </c>
      <c r="AB1265" s="6"/>
      <c r="AC1265" s="4">
        <v>1</v>
      </c>
      <c r="AD1265" s="4">
        <v>0</v>
      </c>
      <c r="AE1265" s="8">
        <v>45222</v>
      </c>
    </row>
    <row r="1266" customHeight="1" spans="1:31">
      <c r="A1266" s="2">
        <v>58765</v>
      </c>
      <c r="B1266" s="3" t="s">
        <v>17018</v>
      </c>
      <c r="C1266" s="4" t="s">
        <v>17019</v>
      </c>
      <c r="D1266" s="5">
        <v>45334</v>
      </c>
      <c r="E1266" s="4" t="s">
        <v>17020</v>
      </c>
      <c r="F1266" s="6"/>
      <c r="G1266" s="4" t="s">
        <v>8381</v>
      </c>
      <c r="H1266" s="3" t="s">
        <v>17021</v>
      </c>
      <c r="I1266" s="4" t="s">
        <v>9255</v>
      </c>
      <c r="J1266" s="4" t="s">
        <v>14318</v>
      </c>
      <c r="K1266" s="4" t="s">
        <v>17022</v>
      </c>
      <c r="L1266" s="4" t="s">
        <v>17023</v>
      </c>
      <c r="M1266" s="6"/>
      <c r="N1266" s="6"/>
      <c r="O1266" s="4" t="s">
        <v>8376</v>
      </c>
      <c r="P1266" s="4" t="s">
        <v>546</v>
      </c>
      <c r="Q1266" s="4">
        <v>15213</v>
      </c>
      <c r="R1266" s="4" t="s">
        <v>229</v>
      </c>
      <c r="S1266" s="4" t="s">
        <v>7776</v>
      </c>
      <c r="T1266" s="4">
        <v>1</v>
      </c>
      <c r="U1266" s="6"/>
      <c r="V1266" s="4" t="s">
        <v>17024</v>
      </c>
      <c r="W1266" s="4" t="s">
        <v>7977</v>
      </c>
      <c r="X1266" s="4">
        <v>0</v>
      </c>
      <c r="Y1266" s="4">
        <v>50</v>
      </c>
      <c r="Z1266" s="4">
        <v>50</v>
      </c>
      <c r="AA1266" s="4" t="s">
        <v>7779</v>
      </c>
      <c r="AB1266" s="6"/>
      <c r="AC1266" s="4">
        <v>1</v>
      </c>
      <c r="AD1266" s="4">
        <v>0</v>
      </c>
      <c r="AE1266" s="8">
        <v>45334.544525463</v>
      </c>
    </row>
    <row r="1267" customHeight="1" spans="1:31">
      <c r="A1267" s="2">
        <v>58788</v>
      </c>
      <c r="B1267" s="3" t="s">
        <v>17025</v>
      </c>
      <c r="C1267" s="4" t="s">
        <v>17026</v>
      </c>
      <c r="D1267" s="6"/>
      <c r="E1267" s="4" t="s">
        <v>14804</v>
      </c>
      <c r="F1267" s="6"/>
      <c r="G1267" s="4" t="s">
        <v>17027</v>
      </c>
      <c r="H1267" s="6"/>
      <c r="I1267" s="6"/>
      <c r="J1267" s="4" t="s">
        <v>11807</v>
      </c>
      <c r="K1267" s="4" t="s">
        <v>17028</v>
      </c>
      <c r="L1267" s="6"/>
      <c r="M1267" s="6"/>
      <c r="N1267" s="6"/>
      <c r="O1267" s="4" t="s">
        <v>13302</v>
      </c>
      <c r="P1267" s="4" t="s">
        <v>501</v>
      </c>
      <c r="Q1267" s="4">
        <v>94720</v>
      </c>
      <c r="R1267" s="4" t="s">
        <v>229</v>
      </c>
      <c r="S1267" s="4" t="s">
        <v>7815</v>
      </c>
      <c r="T1267" s="6"/>
      <c r="U1267" s="6"/>
      <c r="V1267" s="4" t="s">
        <v>17029</v>
      </c>
      <c r="W1267" s="4" t="s">
        <v>7977</v>
      </c>
      <c r="X1267" s="4">
        <v>0</v>
      </c>
      <c r="Y1267" s="4">
        <v>50</v>
      </c>
      <c r="Z1267" s="4">
        <v>0</v>
      </c>
      <c r="AA1267" s="4" t="s">
        <v>7805</v>
      </c>
      <c r="AB1267" s="6"/>
      <c r="AC1267" s="4">
        <v>1</v>
      </c>
      <c r="AD1267" s="4">
        <v>0</v>
      </c>
      <c r="AE1267" s="8">
        <v>45237</v>
      </c>
    </row>
    <row r="1268" customHeight="1" spans="1:31">
      <c r="A1268" s="2">
        <v>58794</v>
      </c>
      <c r="B1268" s="3" t="s">
        <v>17030</v>
      </c>
      <c r="C1268" s="4" t="s">
        <v>17031</v>
      </c>
      <c r="D1268" s="6"/>
      <c r="E1268" s="4" t="s">
        <v>17032</v>
      </c>
      <c r="F1268" s="4" t="s">
        <v>9251</v>
      </c>
      <c r="G1268" s="4" t="s">
        <v>17033</v>
      </c>
      <c r="H1268" s="6"/>
      <c r="I1268" s="6"/>
      <c r="J1268" s="4" t="s">
        <v>11807</v>
      </c>
      <c r="K1268" s="4" t="s">
        <v>17034</v>
      </c>
      <c r="L1268" s="4" t="s">
        <v>17035</v>
      </c>
      <c r="M1268" s="6"/>
      <c r="N1268" s="6"/>
      <c r="O1268" s="4" t="s">
        <v>8717</v>
      </c>
      <c r="P1268" s="4" t="s">
        <v>565</v>
      </c>
      <c r="Q1268" s="4">
        <v>98105</v>
      </c>
      <c r="R1268" s="4" t="s">
        <v>229</v>
      </c>
      <c r="S1268" s="4" t="s">
        <v>7815</v>
      </c>
      <c r="T1268" s="6"/>
      <c r="U1268" s="6"/>
      <c r="V1268" s="4" t="s">
        <v>17036</v>
      </c>
      <c r="W1268" s="4" t="s">
        <v>7778</v>
      </c>
      <c r="X1268" s="4">
        <v>0</v>
      </c>
      <c r="Y1268" s="4">
        <v>100</v>
      </c>
      <c r="Z1268" s="4">
        <v>0</v>
      </c>
      <c r="AA1268" s="4" t="s">
        <v>7805</v>
      </c>
      <c r="AB1268" s="6"/>
      <c r="AC1268" s="4">
        <v>1</v>
      </c>
      <c r="AD1268" s="4">
        <v>0</v>
      </c>
      <c r="AE1268" s="8">
        <v>45222</v>
      </c>
    </row>
    <row r="1269" customHeight="1" spans="1:31">
      <c r="A1269" s="2">
        <v>58817</v>
      </c>
      <c r="B1269" s="3" t="s">
        <v>5951</v>
      </c>
      <c r="C1269" s="4" t="s">
        <v>17037</v>
      </c>
      <c r="D1269" s="6"/>
      <c r="E1269" s="4" t="s">
        <v>9704</v>
      </c>
      <c r="F1269" s="6"/>
      <c r="G1269" s="4" t="s">
        <v>11389</v>
      </c>
      <c r="H1269" s="6"/>
      <c r="I1269" s="6"/>
      <c r="J1269" s="4" t="s">
        <v>11807</v>
      </c>
      <c r="K1269" s="4" t="s">
        <v>17038</v>
      </c>
      <c r="L1269" s="4">
        <v>311</v>
      </c>
      <c r="M1269" s="6"/>
      <c r="N1269" s="6"/>
      <c r="O1269" s="4" t="s">
        <v>8919</v>
      </c>
      <c r="P1269" s="4" t="s">
        <v>8919</v>
      </c>
      <c r="Q1269" s="4">
        <v>34167</v>
      </c>
      <c r="R1269" s="4" t="s">
        <v>218</v>
      </c>
      <c r="S1269" s="4" t="s">
        <v>7975</v>
      </c>
      <c r="T1269" s="6"/>
      <c r="U1269" s="6"/>
      <c r="V1269" s="4" t="s">
        <v>17039</v>
      </c>
      <c r="W1269" s="4" t="s">
        <v>7977</v>
      </c>
      <c r="X1269" s="4">
        <v>0</v>
      </c>
      <c r="Y1269" s="4">
        <v>50</v>
      </c>
      <c r="Z1269" s="4">
        <v>0</v>
      </c>
      <c r="AA1269" s="4" t="s">
        <v>7805</v>
      </c>
      <c r="AB1269" s="6"/>
      <c r="AC1269" s="4">
        <v>1</v>
      </c>
      <c r="AD1269" s="4">
        <v>0</v>
      </c>
      <c r="AE1269" s="8">
        <v>45242</v>
      </c>
    </row>
    <row r="1270" customHeight="1" spans="1:31">
      <c r="A1270" s="2">
        <v>58819</v>
      </c>
      <c r="B1270" s="3" t="s">
        <v>17040</v>
      </c>
      <c r="C1270" s="4" t="s">
        <v>17041</v>
      </c>
      <c r="D1270" s="5">
        <v>45238</v>
      </c>
      <c r="E1270" s="4" t="s">
        <v>17042</v>
      </c>
      <c r="F1270" s="6"/>
      <c r="G1270" s="4" t="s">
        <v>17043</v>
      </c>
      <c r="H1270" s="6"/>
      <c r="I1270" s="4" t="s">
        <v>9255</v>
      </c>
      <c r="J1270" s="4" t="s">
        <v>11807</v>
      </c>
      <c r="K1270" s="4" t="s">
        <v>17044</v>
      </c>
      <c r="L1270" s="6"/>
      <c r="M1270" s="6"/>
      <c r="N1270" s="6"/>
      <c r="O1270" s="4" t="s">
        <v>11788</v>
      </c>
      <c r="P1270" s="4" t="s">
        <v>501</v>
      </c>
      <c r="Q1270" s="4">
        <v>94305</v>
      </c>
      <c r="R1270" s="4" t="s">
        <v>229</v>
      </c>
      <c r="S1270" s="4" t="s">
        <v>7815</v>
      </c>
      <c r="T1270" s="4">
        <v>0</v>
      </c>
      <c r="U1270" s="6"/>
      <c r="V1270" s="4" t="s">
        <v>17045</v>
      </c>
      <c r="W1270" s="4" t="s">
        <v>7977</v>
      </c>
      <c r="X1270" s="4">
        <v>0</v>
      </c>
      <c r="Y1270" s="4">
        <v>50</v>
      </c>
      <c r="Z1270" s="4">
        <v>0</v>
      </c>
      <c r="AA1270" s="4" t="s">
        <v>7805</v>
      </c>
      <c r="AB1270" s="6"/>
      <c r="AC1270" s="4">
        <v>1</v>
      </c>
      <c r="AD1270" s="4">
        <v>0</v>
      </c>
      <c r="AE1270" s="8">
        <v>45238</v>
      </c>
    </row>
    <row r="1271" customHeight="1" spans="1:31">
      <c r="A1271" s="2">
        <v>58840</v>
      </c>
      <c r="B1271" s="3" t="s">
        <v>17046</v>
      </c>
      <c r="C1271" s="4" t="s">
        <v>17047</v>
      </c>
      <c r="D1271" s="6"/>
      <c r="E1271" s="4" t="s">
        <v>17048</v>
      </c>
      <c r="F1271" s="6"/>
      <c r="G1271" s="4" t="s">
        <v>17049</v>
      </c>
      <c r="H1271" s="6"/>
      <c r="I1271" s="6"/>
      <c r="J1271" s="4" t="s">
        <v>11807</v>
      </c>
      <c r="K1271" s="4" t="s">
        <v>17050</v>
      </c>
      <c r="L1271" s="6"/>
      <c r="M1271" s="6"/>
      <c r="N1271" s="6"/>
      <c r="O1271" s="4" t="s">
        <v>17051</v>
      </c>
      <c r="P1271" s="4" t="s">
        <v>546</v>
      </c>
      <c r="Q1271" s="4">
        <v>19425</v>
      </c>
      <c r="R1271" s="4" t="s">
        <v>229</v>
      </c>
      <c r="S1271" s="4" t="s">
        <v>7815</v>
      </c>
      <c r="T1271" s="6"/>
      <c r="U1271" s="6"/>
      <c r="V1271" s="4" t="s">
        <v>17052</v>
      </c>
      <c r="W1271" s="4" t="s">
        <v>7778</v>
      </c>
      <c r="X1271" s="4">
        <v>0</v>
      </c>
      <c r="Y1271" s="4">
        <v>100</v>
      </c>
      <c r="Z1271" s="4">
        <v>0</v>
      </c>
      <c r="AA1271" s="4" t="s">
        <v>11952</v>
      </c>
      <c r="AB1271" s="6"/>
      <c r="AC1271" s="4">
        <v>1</v>
      </c>
      <c r="AD1271" s="4">
        <v>0</v>
      </c>
      <c r="AE1271" s="8">
        <v>45226</v>
      </c>
    </row>
    <row r="1272" customHeight="1" spans="1:31">
      <c r="A1272" s="2">
        <v>58849</v>
      </c>
      <c r="B1272" s="3" t="s">
        <v>17053</v>
      </c>
      <c r="C1272" s="4" t="s">
        <v>17054</v>
      </c>
      <c r="D1272" s="6"/>
      <c r="E1272" s="4" t="s">
        <v>17055</v>
      </c>
      <c r="F1272" s="6"/>
      <c r="G1272" s="4" t="s">
        <v>17056</v>
      </c>
      <c r="H1272" s="6"/>
      <c r="I1272" s="6"/>
      <c r="J1272" s="4" t="s">
        <v>11807</v>
      </c>
      <c r="K1272" s="4" t="s">
        <v>17057</v>
      </c>
      <c r="L1272" s="4" t="s">
        <v>17058</v>
      </c>
      <c r="M1272" s="6"/>
      <c r="N1272" s="6"/>
      <c r="O1272" s="4" t="s">
        <v>9829</v>
      </c>
      <c r="P1272" s="4" t="s">
        <v>529</v>
      </c>
      <c r="Q1272" s="4">
        <v>20740</v>
      </c>
      <c r="R1272" s="4" t="s">
        <v>229</v>
      </c>
      <c r="S1272" s="4" t="s">
        <v>7815</v>
      </c>
      <c r="T1272" s="6"/>
      <c r="U1272" s="6"/>
      <c r="V1272" s="4" t="s">
        <v>17059</v>
      </c>
      <c r="W1272" s="4" t="s">
        <v>7977</v>
      </c>
      <c r="X1272" s="4">
        <v>0</v>
      </c>
      <c r="Y1272" s="4">
        <v>50</v>
      </c>
      <c r="Z1272" s="4">
        <v>0</v>
      </c>
      <c r="AA1272" s="4" t="s">
        <v>7805</v>
      </c>
      <c r="AB1272" s="6"/>
      <c r="AC1272" s="4">
        <v>1</v>
      </c>
      <c r="AD1272" s="4">
        <v>0</v>
      </c>
      <c r="AE1272" s="8">
        <v>45217</v>
      </c>
    </row>
    <row r="1273" customHeight="1" spans="1:31">
      <c r="A1273" s="2">
        <v>58857</v>
      </c>
      <c r="B1273" s="3" t="s">
        <v>5066</v>
      </c>
      <c r="C1273" s="4" t="s">
        <v>17060</v>
      </c>
      <c r="D1273" s="5">
        <v>45235</v>
      </c>
      <c r="E1273" s="4" t="s">
        <v>17061</v>
      </c>
      <c r="F1273" s="6"/>
      <c r="G1273" s="4" t="s">
        <v>13359</v>
      </c>
      <c r="H1273" s="6"/>
      <c r="I1273" s="6"/>
      <c r="J1273" s="4" t="s">
        <v>11807</v>
      </c>
      <c r="K1273" s="4" t="s">
        <v>17062</v>
      </c>
      <c r="L1273" s="4" t="s">
        <v>17063</v>
      </c>
      <c r="M1273" s="6"/>
      <c r="N1273" s="6"/>
      <c r="O1273" s="4" t="s">
        <v>8243</v>
      </c>
      <c r="P1273" s="4" t="s">
        <v>17064</v>
      </c>
      <c r="Q1273" s="4">
        <v>2473</v>
      </c>
      <c r="R1273" s="4" t="s">
        <v>218</v>
      </c>
      <c r="S1273" s="4" t="s">
        <v>7975</v>
      </c>
      <c r="T1273" s="6"/>
      <c r="U1273" s="6"/>
      <c r="V1273" s="4" t="s">
        <v>17065</v>
      </c>
      <c r="W1273" s="4" t="s">
        <v>7977</v>
      </c>
      <c r="X1273" s="4">
        <v>0</v>
      </c>
      <c r="Y1273" s="4">
        <v>50</v>
      </c>
      <c r="Z1273" s="4">
        <v>0</v>
      </c>
      <c r="AA1273" s="4" t="s">
        <v>7805</v>
      </c>
      <c r="AB1273" s="6"/>
      <c r="AC1273" s="4">
        <v>1</v>
      </c>
      <c r="AD1273" s="4">
        <v>0</v>
      </c>
      <c r="AE1273" s="8">
        <v>45235</v>
      </c>
    </row>
    <row r="1274" customHeight="1" spans="1:31">
      <c r="A1274" s="2">
        <v>58862</v>
      </c>
      <c r="B1274" s="3" t="s">
        <v>17066</v>
      </c>
      <c r="C1274" s="4" t="s">
        <v>17067</v>
      </c>
      <c r="D1274" s="6"/>
      <c r="E1274" s="4" t="s">
        <v>17068</v>
      </c>
      <c r="F1274" s="6"/>
      <c r="G1274" s="4" t="s">
        <v>13749</v>
      </c>
      <c r="H1274" s="6"/>
      <c r="I1274" s="6"/>
      <c r="J1274" s="4" t="s">
        <v>11807</v>
      </c>
      <c r="K1274" s="4" t="s">
        <v>9013</v>
      </c>
      <c r="L1274" s="4" t="s">
        <v>17069</v>
      </c>
      <c r="M1274" s="6"/>
      <c r="N1274" s="6"/>
      <c r="O1274" s="4" t="s">
        <v>9013</v>
      </c>
      <c r="P1274" s="4" t="s">
        <v>228</v>
      </c>
      <c r="Q1274" s="4" t="s">
        <v>17070</v>
      </c>
      <c r="R1274" s="4" t="s">
        <v>228</v>
      </c>
      <c r="S1274" s="4" t="s">
        <v>7802</v>
      </c>
      <c r="T1274" s="6"/>
      <c r="U1274" s="6"/>
      <c r="V1274" s="4" t="s">
        <v>17071</v>
      </c>
      <c r="W1274" s="4" t="s">
        <v>7977</v>
      </c>
      <c r="X1274" s="4">
        <v>0</v>
      </c>
      <c r="Y1274" s="4">
        <v>50</v>
      </c>
      <c r="Z1274" s="4">
        <v>0</v>
      </c>
      <c r="AA1274" s="4" t="s">
        <v>7805</v>
      </c>
      <c r="AB1274" s="6"/>
      <c r="AC1274" s="4">
        <v>1</v>
      </c>
      <c r="AD1274" s="4">
        <v>0</v>
      </c>
      <c r="AE1274" s="8">
        <v>45243</v>
      </c>
    </row>
    <row r="1275" customHeight="1" spans="1:31">
      <c r="A1275" s="2">
        <v>58873</v>
      </c>
      <c r="B1275" s="3" t="s">
        <v>17072</v>
      </c>
      <c r="C1275" s="4" t="s">
        <v>17073</v>
      </c>
      <c r="D1275" s="6"/>
      <c r="E1275" s="4" t="s">
        <v>17074</v>
      </c>
      <c r="F1275" s="6"/>
      <c r="G1275" s="4" t="s">
        <v>17075</v>
      </c>
      <c r="H1275" s="6"/>
      <c r="I1275" s="6"/>
      <c r="J1275" s="4" t="s">
        <v>11807</v>
      </c>
      <c r="K1275" s="4" t="s">
        <v>17076</v>
      </c>
      <c r="L1275" s="6"/>
      <c r="M1275" s="6"/>
      <c r="N1275" s="6"/>
      <c r="O1275" s="4" t="s">
        <v>15266</v>
      </c>
      <c r="P1275" s="4" t="s">
        <v>7861</v>
      </c>
      <c r="Q1275" s="4">
        <v>77005</v>
      </c>
      <c r="R1275" s="4" t="s">
        <v>229</v>
      </c>
      <c r="S1275" s="4" t="s">
        <v>7815</v>
      </c>
      <c r="T1275" s="6"/>
      <c r="U1275" s="6"/>
      <c r="V1275" s="4" t="s">
        <v>17077</v>
      </c>
      <c r="W1275" s="4" t="s">
        <v>7778</v>
      </c>
      <c r="X1275" s="4">
        <v>0</v>
      </c>
      <c r="Y1275" s="4">
        <v>100</v>
      </c>
      <c r="Z1275" s="4">
        <v>0</v>
      </c>
      <c r="AA1275" s="4" t="s">
        <v>7779</v>
      </c>
      <c r="AB1275" s="6"/>
      <c r="AC1275" s="4">
        <v>1</v>
      </c>
      <c r="AD1275" s="4">
        <v>0</v>
      </c>
      <c r="AE1275" s="8">
        <v>45104.6430555556</v>
      </c>
    </row>
    <row r="1276" customHeight="1" spans="1:31">
      <c r="A1276" s="2">
        <v>58907</v>
      </c>
      <c r="B1276" s="3" t="s">
        <v>17078</v>
      </c>
      <c r="C1276" s="4" t="s">
        <v>17079</v>
      </c>
      <c r="D1276" s="6"/>
      <c r="E1276" s="4" t="s">
        <v>9805</v>
      </c>
      <c r="F1276" s="6"/>
      <c r="G1276" s="4" t="s">
        <v>8873</v>
      </c>
      <c r="H1276" s="6"/>
      <c r="I1276" s="6"/>
      <c r="J1276" s="4" t="s">
        <v>11807</v>
      </c>
      <c r="K1276" s="4" t="s">
        <v>17080</v>
      </c>
      <c r="L1276" s="6"/>
      <c r="M1276" s="6"/>
      <c r="N1276" s="6"/>
      <c r="O1276" s="4" t="s">
        <v>10124</v>
      </c>
      <c r="P1276" s="4" t="s">
        <v>501</v>
      </c>
      <c r="Q1276" s="4">
        <v>90007</v>
      </c>
      <c r="R1276" s="4" t="s">
        <v>229</v>
      </c>
      <c r="S1276" s="4" t="s">
        <v>7815</v>
      </c>
      <c r="T1276" s="6"/>
      <c r="U1276" s="6"/>
      <c r="V1276" s="4" t="s">
        <v>17081</v>
      </c>
      <c r="W1276" s="4" t="s">
        <v>7977</v>
      </c>
      <c r="X1276" s="4">
        <v>0</v>
      </c>
      <c r="Y1276" s="4">
        <v>50</v>
      </c>
      <c r="Z1276" s="4">
        <v>0</v>
      </c>
      <c r="AA1276" s="4" t="s">
        <v>7805</v>
      </c>
      <c r="AB1276" s="6"/>
      <c r="AC1276" s="4">
        <v>1</v>
      </c>
      <c r="AD1276" s="4">
        <v>0</v>
      </c>
      <c r="AE1276" s="8">
        <v>45226</v>
      </c>
    </row>
    <row r="1277" customHeight="1" spans="1:31">
      <c r="A1277" s="2">
        <v>58910</v>
      </c>
      <c r="B1277" s="3" t="s">
        <v>17082</v>
      </c>
      <c r="C1277" s="4" t="s">
        <v>17083</v>
      </c>
      <c r="D1277" s="6"/>
      <c r="E1277" s="4" t="s">
        <v>17084</v>
      </c>
      <c r="F1277" s="6"/>
      <c r="G1277" s="4" t="s">
        <v>8873</v>
      </c>
      <c r="H1277" s="6"/>
      <c r="I1277" s="6"/>
      <c r="J1277" s="4" t="s">
        <v>11807</v>
      </c>
      <c r="K1277" s="4" t="s">
        <v>17085</v>
      </c>
      <c r="L1277" s="4">
        <v>149</v>
      </c>
      <c r="M1277" s="6"/>
      <c r="N1277" s="6"/>
      <c r="O1277" s="4" t="s">
        <v>9365</v>
      </c>
      <c r="P1277" s="4" t="s">
        <v>546</v>
      </c>
      <c r="Q1277" s="4">
        <v>16803</v>
      </c>
      <c r="R1277" s="4" t="s">
        <v>229</v>
      </c>
      <c r="S1277" s="4" t="s">
        <v>7815</v>
      </c>
      <c r="T1277" s="6"/>
      <c r="U1277" s="6"/>
      <c r="V1277" s="4" t="s">
        <v>17086</v>
      </c>
      <c r="W1277" s="4" t="s">
        <v>7977</v>
      </c>
      <c r="X1277" s="4">
        <v>0</v>
      </c>
      <c r="Y1277" s="4">
        <v>50</v>
      </c>
      <c r="Z1277" s="4">
        <v>0</v>
      </c>
      <c r="AA1277" s="4" t="s">
        <v>7805</v>
      </c>
      <c r="AB1277" s="6"/>
      <c r="AC1277" s="4">
        <v>1</v>
      </c>
      <c r="AD1277" s="4">
        <v>0</v>
      </c>
      <c r="AE1277" s="8">
        <v>45218</v>
      </c>
    </row>
    <row r="1278" customHeight="1" spans="1:31">
      <c r="A1278" s="2">
        <v>58911</v>
      </c>
      <c r="B1278" s="3" t="s">
        <v>17087</v>
      </c>
      <c r="C1278" s="4" t="s">
        <v>17088</v>
      </c>
      <c r="D1278" s="6"/>
      <c r="E1278" s="4" t="s">
        <v>17089</v>
      </c>
      <c r="F1278" s="6"/>
      <c r="G1278" s="4" t="s">
        <v>8873</v>
      </c>
      <c r="H1278" s="6"/>
      <c r="I1278" s="6"/>
      <c r="J1278" s="4" t="s">
        <v>11807</v>
      </c>
      <c r="K1278" s="4" t="s">
        <v>9490</v>
      </c>
      <c r="L1278" s="6"/>
      <c r="M1278" s="6"/>
      <c r="N1278" s="6"/>
      <c r="O1278" s="4" t="s">
        <v>8376</v>
      </c>
      <c r="P1278" s="4" t="s">
        <v>546</v>
      </c>
      <c r="Q1278" s="4">
        <v>15213</v>
      </c>
      <c r="R1278" s="4" t="s">
        <v>229</v>
      </c>
      <c r="S1278" s="4" t="s">
        <v>7815</v>
      </c>
      <c r="T1278" s="6"/>
      <c r="U1278" s="6"/>
      <c r="V1278" s="4" t="s">
        <v>17090</v>
      </c>
      <c r="W1278" s="4" t="s">
        <v>7977</v>
      </c>
      <c r="X1278" s="4">
        <v>0</v>
      </c>
      <c r="Y1278" s="4">
        <v>50</v>
      </c>
      <c r="Z1278" s="4">
        <v>0</v>
      </c>
      <c r="AA1278" s="4" t="s">
        <v>7805</v>
      </c>
      <c r="AB1278" s="6"/>
      <c r="AC1278" s="4">
        <v>1</v>
      </c>
      <c r="AD1278" s="4">
        <v>0</v>
      </c>
      <c r="AE1278" s="8">
        <v>45231</v>
      </c>
    </row>
    <row r="1279" customHeight="1" spans="1:31">
      <c r="A1279" s="2">
        <v>58940</v>
      </c>
      <c r="B1279" s="3" t="s">
        <v>17091</v>
      </c>
      <c r="C1279" s="4" t="s">
        <v>17092</v>
      </c>
      <c r="D1279" s="5">
        <v>45264</v>
      </c>
      <c r="E1279" s="4" t="s">
        <v>14122</v>
      </c>
      <c r="F1279" s="6"/>
      <c r="G1279" s="4" t="s">
        <v>17093</v>
      </c>
      <c r="H1279" s="6"/>
      <c r="I1279" s="4" t="s">
        <v>9255</v>
      </c>
      <c r="J1279" s="4" t="s">
        <v>16758</v>
      </c>
      <c r="K1279" s="4" t="s">
        <v>17094</v>
      </c>
      <c r="L1279" s="4" t="s">
        <v>17095</v>
      </c>
      <c r="M1279" s="6"/>
      <c r="N1279" s="6"/>
      <c r="O1279" s="4" t="s">
        <v>11788</v>
      </c>
      <c r="P1279" s="4" t="s">
        <v>501</v>
      </c>
      <c r="Q1279" s="4">
        <v>94305</v>
      </c>
      <c r="R1279" s="4" t="s">
        <v>229</v>
      </c>
      <c r="S1279" s="4" t="s">
        <v>7776</v>
      </c>
      <c r="T1279" s="4">
        <v>0</v>
      </c>
      <c r="U1279" s="6"/>
      <c r="V1279" s="4" t="s">
        <v>17096</v>
      </c>
      <c r="W1279" s="4" t="s">
        <v>7977</v>
      </c>
      <c r="X1279" s="4">
        <v>0</v>
      </c>
      <c r="Y1279" s="4">
        <v>50</v>
      </c>
      <c r="Z1279" s="4">
        <v>50</v>
      </c>
      <c r="AA1279" s="4" t="s">
        <v>7779</v>
      </c>
      <c r="AB1279" s="6"/>
      <c r="AC1279" s="4">
        <v>1</v>
      </c>
      <c r="AD1279" s="4">
        <v>0</v>
      </c>
      <c r="AE1279" s="8">
        <v>45265.2116898148</v>
      </c>
    </row>
    <row r="1280" customHeight="1" spans="1:31">
      <c r="A1280" s="2">
        <v>58943</v>
      </c>
      <c r="B1280" s="3" t="s">
        <v>17097</v>
      </c>
      <c r="C1280" s="4" t="s">
        <v>17098</v>
      </c>
      <c r="D1280" s="6"/>
      <c r="E1280" s="4" t="s">
        <v>17099</v>
      </c>
      <c r="F1280" s="6"/>
      <c r="G1280" s="4" t="s">
        <v>17100</v>
      </c>
      <c r="H1280" s="6"/>
      <c r="I1280" s="6"/>
      <c r="J1280" s="4" t="s">
        <v>11807</v>
      </c>
      <c r="K1280" s="4" t="s">
        <v>17101</v>
      </c>
      <c r="L1280" s="6"/>
      <c r="M1280" s="6"/>
      <c r="N1280" s="6"/>
      <c r="O1280" s="4" t="s">
        <v>493</v>
      </c>
      <c r="P1280" s="4" t="s">
        <v>505</v>
      </c>
      <c r="Q1280" s="4">
        <v>8013</v>
      </c>
      <c r="R1280" s="4" t="s">
        <v>219</v>
      </c>
      <c r="S1280" s="4" t="s">
        <v>7802</v>
      </c>
      <c r="T1280" s="6"/>
      <c r="U1280" s="6"/>
      <c r="V1280" s="4" t="s">
        <v>17102</v>
      </c>
      <c r="W1280" s="4" t="s">
        <v>7977</v>
      </c>
      <c r="X1280" s="4">
        <v>0</v>
      </c>
      <c r="Y1280" s="4">
        <v>50</v>
      </c>
      <c r="Z1280" s="4">
        <v>0</v>
      </c>
      <c r="AA1280" s="4" t="s">
        <v>7805</v>
      </c>
      <c r="AB1280" s="6"/>
      <c r="AC1280" s="4">
        <v>1</v>
      </c>
      <c r="AD1280" s="4">
        <v>0</v>
      </c>
      <c r="AE1280" s="8">
        <v>45240</v>
      </c>
    </row>
    <row r="1281" customHeight="1" spans="1:31">
      <c r="A1281" s="2">
        <v>58956</v>
      </c>
      <c r="B1281" s="3" t="s">
        <v>17103</v>
      </c>
      <c r="C1281" s="4" t="s">
        <v>17104</v>
      </c>
      <c r="D1281" s="6"/>
      <c r="E1281" s="4" t="s">
        <v>17105</v>
      </c>
      <c r="F1281" s="6"/>
      <c r="G1281" s="4" t="s">
        <v>8922</v>
      </c>
      <c r="H1281" s="6"/>
      <c r="I1281" s="6"/>
      <c r="J1281" s="4" t="s">
        <v>11807</v>
      </c>
      <c r="K1281" s="4" t="s">
        <v>17106</v>
      </c>
      <c r="L1281" s="6"/>
      <c r="M1281" s="6"/>
      <c r="N1281" s="6"/>
      <c r="O1281" s="4" t="s">
        <v>17107</v>
      </c>
      <c r="P1281" s="4" t="s">
        <v>534</v>
      </c>
      <c r="Q1281" s="4">
        <v>2113</v>
      </c>
      <c r="R1281" s="4" t="s">
        <v>179</v>
      </c>
      <c r="S1281" s="4" t="s">
        <v>7826</v>
      </c>
      <c r="T1281" s="6"/>
      <c r="U1281" s="6"/>
      <c r="V1281" s="4" t="s">
        <v>17108</v>
      </c>
      <c r="W1281" s="4" t="s">
        <v>7977</v>
      </c>
      <c r="X1281" s="4">
        <v>0</v>
      </c>
      <c r="Y1281" s="4">
        <v>50</v>
      </c>
      <c r="Z1281" s="4">
        <v>0</v>
      </c>
      <c r="AA1281" s="4" t="s">
        <v>7805</v>
      </c>
      <c r="AB1281" s="6"/>
      <c r="AC1281" s="4">
        <v>1</v>
      </c>
      <c r="AD1281" s="4">
        <v>0</v>
      </c>
      <c r="AE1281" s="8">
        <v>45222</v>
      </c>
    </row>
    <row r="1282" customHeight="1" spans="1:31">
      <c r="A1282" s="2">
        <v>58962</v>
      </c>
      <c r="B1282" s="3" t="s">
        <v>17109</v>
      </c>
      <c r="C1282" s="4" t="s">
        <v>17110</v>
      </c>
      <c r="D1282" s="6"/>
      <c r="E1282" s="4" t="s">
        <v>17111</v>
      </c>
      <c r="F1282" s="6"/>
      <c r="G1282" s="4" t="s">
        <v>10102</v>
      </c>
      <c r="H1282" s="6"/>
      <c r="I1282" s="6"/>
      <c r="J1282" s="4" t="s">
        <v>11807</v>
      </c>
      <c r="K1282" s="9" t="s">
        <v>9083</v>
      </c>
      <c r="L1282" s="9" t="s">
        <v>9084</v>
      </c>
      <c r="M1282" s="6"/>
      <c r="N1282" s="6"/>
      <c r="O1282" s="9" t="s">
        <v>12867</v>
      </c>
      <c r="P1282" s="9" t="s">
        <v>9085</v>
      </c>
      <c r="Q1282" s="4">
        <v>100871</v>
      </c>
      <c r="R1282" s="4" t="s">
        <v>184</v>
      </c>
      <c r="S1282" s="4" t="s">
        <v>7975</v>
      </c>
      <c r="T1282" s="6"/>
      <c r="U1282" s="6"/>
      <c r="V1282" s="4" t="s">
        <v>17112</v>
      </c>
      <c r="W1282" s="4" t="s">
        <v>7977</v>
      </c>
      <c r="X1282" s="4">
        <v>0</v>
      </c>
      <c r="Y1282" s="4">
        <v>50</v>
      </c>
      <c r="Z1282" s="4">
        <v>0</v>
      </c>
      <c r="AA1282" s="4" t="s">
        <v>7805</v>
      </c>
      <c r="AB1282" s="6"/>
      <c r="AC1282" s="4">
        <v>1</v>
      </c>
      <c r="AD1282" s="4">
        <v>0</v>
      </c>
      <c r="AE1282" s="8">
        <v>45223</v>
      </c>
    </row>
    <row r="1283" customHeight="1" spans="1:31">
      <c r="A1283" s="2">
        <v>58967</v>
      </c>
      <c r="B1283" s="3" t="s">
        <v>5510</v>
      </c>
      <c r="C1283" s="4" t="s">
        <v>17113</v>
      </c>
      <c r="D1283" s="5">
        <v>45252</v>
      </c>
      <c r="E1283" s="4" t="s">
        <v>17114</v>
      </c>
      <c r="F1283" s="6"/>
      <c r="G1283" s="4" t="s">
        <v>11332</v>
      </c>
      <c r="H1283" s="6"/>
      <c r="I1283" s="6"/>
      <c r="J1283" s="4" t="s">
        <v>11807</v>
      </c>
      <c r="K1283" s="4" t="s">
        <v>17115</v>
      </c>
      <c r="L1283" s="6"/>
      <c r="M1283" s="6"/>
      <c r="N1283" s="6"/>
      <c r="O1283" s="4" t="s">
        <v>213</v>
      </c>
      <c r="P1283" s="4" t="s">
        <v>213</v>
      </c>
      <c r="Q1283" s="4">
        <v>640906</v>
      </c>
      <c r="R1283" s="4" t="s">
        <v>213</v>
      </c>
      <c r="S1283" s="4" t="s">
        <v>7975</v>
      </c>
      <c r="T1283" s="6"/>
      <c r="U1283" s="6"/>
      <c r="V1283" s="4" t="s">
        <v>17116</v>
      </c>
      <c r="W1283" s="4" t="s">
        <v>7977</v>
      </c>
      <c r="X1283" s="4">
        <v>0</v>
      </c>
      <c r="Y1283" s="4">
        <v>50</v>
      </c>
      <c r="Z1283" s="4">
        <v>0</v>
      </c>
      <c r="AA1283" s="4" t="s">
        <v>7805</v>
      </c>
      <c r="AB1283" s="6"/>
      <c r="AC1283" s="4">
        <v>1</v>
      </c>
      <c r="AD1283" s="4">
        <v>0</v>
      </c>
      <c r="AE1283" s="8">
        <v>45252</v>
      </c>
    </row>
    <row r="1284" customHeight="1" spans="1:31">
      <c r="A1284" s="2">
        <v>58972</v>
      </c>
      <c r="B1284" s="3" t="s">
        <v>17117</v>
      </c>
      <c r="C1284" s="4" t="s">
        <v>17118</v>
      </c>
      <c r="D1284" s="5">
        <v>45274</v>
      </c>
      <c r="E1284" s="4" t="s">
        <v>8873</v>
      </c>
      <c r="F1284" s="6"/>
      <c r="G1284" s="4" t="s">
        <v>7219</v>
      </c>
      <c r="H1284" s="6"/>
      <c r="I1284" s="6"/>
      <c r="J1284" s="4" t="s">
        <v>11807</v>
      </c>
      <c r="K1284" s="4" t="s">
        <v>17119</v>
      </c>
      <c r="L1284" s="6"/>
      <c r="M1284" s="6"/>
      <c r="N1284" s="6"/>
      <c r="O1284" s="4" t="s">
        <v>17120</v>
      </c>
      <c r="P1284" s="4" t="s">
        <v>501</v>
      </c>
      <c r="Q1284" s="4">
        <v>92507</v>
      </c>
      <c r="R1284" s="4" t="s">
        <v>229</v>
      </c>
      <c r="S1284" s="4" t="s">
        <v>7815</v>
      </c>
      <c r="T1284" s="6"/>
      <c r="U1284" s="6"/>
      <c r="V1284" s="4" t="s">
        <v>17121</v>
      </c>
      <c r="W1284" s="4" t="s">
        <v>7977</v>
      </c>
      <c r="X1284" s="4">
        <v>0</v>
      </c>
      <c r="Y1284" s="4">
        <v>50</v>
      </c>
      <c r="Z1284" s="4">
        <v>0</v>
      </c>
      <c r="AA1284" s="4" t="s">
        <v>7805</v>
      </c>
      <c r="AB1284" s="6"/>
      <c r="AC1284" s="4">
        <v>1</v>
      </c>
      <c r="AD1284" s="4">
        <v>0</v>
      </c>
      <c r="AE1284" s="8">
        <v>45213</v>
      </c>
    </row>
    <row r="1285" customHeight="1" spans="1:31">
      <c r="A1285" s="2">
        <v>59033</v>
      </c>
      <c r="B1285" s="3" t="s">
        <v>17122</v>
      </c>
      <c r="C1285" s="4" t="s">
        <v>17123</v>
      </c>
      <c r="D1285" s="5">
        <v>45209</v>
      </c>
      <c r="E1285" s="4" t="s">
        <v>17124</v>
      </c>
      <c r="F1285" s="6"/>
      <c r="G1285" s="4" t="s">
        <v>8873</v>
      </c>
      <c r="H1285" s="6"/>
      <c r="I1285" s="4" t="s">
        <v>9370</v>
      </c>
      <c r="J1285" s="4" t="s">
        <v>11807</v>
      </c>
      <c r="K1285" s="4" t="s">
        <v>17125</v>
      </c>
      <c r="L1285" s="6"/>
      <c r="M1285" s="6"/>
      <c r="N1285" s="6"/>
      <c r="O1285" s="4" t="s">
        <v>496</v>
      </c>
      <c r="P1285" s="6"/>
      <c r="Q1285" s="4">
        <v>100081</v>
      </c>
      <c r="R1285" s="4" t="s">
        <v>184</v>
      </c>
      <c r="S1285" s="4" t="s">
        <v>7975</v>
      </c>
      <c r="T1285" s="4">
        <v>0</v>
      </c>
      <c r="U1285" s="6"/>
      <c r="V1285" s="4" t="s">
        <v>17126</v>
      </c>
      <c r="W1285" s="4" t="s">
        <v>12353</v>
      </c>
      <c r="X1285" s="4">
        <v>0</v>
      </c>
      <c r="Y1285" s="4">
        <v>25</v>
      </c>
      <c r="Z1285" s="4">
        <v>25</v>
      </c>
      <c r="AA1285" s="4" t="s">
        <v>7779</v>
      </c>
      <c r="AB1285" s="6"/>
      <c r="AC1285" s="4">
        <v>1</v>
      </c>
      <c r="AD1285" s="4">
        <v>1</v>
      </c>
      <c r="AE1285" s="8">
        <v>44803.0053125</v>
      </c>
    </row>
    <row r="1286" customHeight="1" spans="1:31">
      <c r="A1286" s="2">
        <v>59072</v>
      </c>
      <c r="B1286" s="3" t="s">
        <v>17127</v>
      </c>
      <c r="C1286" s="3" t="s">
        <v>17128</v>
      </c>
      <c r="D1286" s="5">
        <v>45274</v>
      </c>
      <c r="E1286" s="4" t="s">
        <v>17129</v>
      </c>
      <c r="F1286" s="6"/>
      <c r="G1286" s="4" t="s">
        <v>17130</v>
      </c>
      <c r="H1286" s="3" t="s">
        <v>17131</v>
      </c>
      <c r="I1286" s="4" t="s">
        <v>9255</v>
      </c>
      <c r="J1286" s="4" t="s">
        <v>16758</v>
      </c>
      <c r="K1286" s="4" t="s">
        <v>17132</v>
      </c>
      <c r="L1286" s="4" t="s">
        <v>13462</v>
      </c>
      <c r="M1286" s="6"/>
      <c r="N1286" s="6"/>
      <c r="O1286" s="4" t="s">
        <v>17133</v>
      </c>
      <c r="P1286" s="6"/>
      <c r="Q1286" s="4">
        <v>89119</v>
      </c>
      <c r="R1286" s="4" t="s">
        <v>229</v>
      </c>
      <c r="S1286" s="4" t="s">
        <v>7776</v>
      </c>
      <c r="T1286" s="4">
        <v>0</v>
      </c>
      <c r="U1286" s="6"/>
      <c r="V1286" s="4" t="s">
        <v>17134</v>
      </c>
      <c r="W1286" s="4" t="s">
        <v>7977</v>
      </c>
      <c r="X1286" s="4">
        <v>0</v>
      </c>
      <c r="Y1286" s="4">
        <v>50</v>
      </c>
      <c r="Z1286" s="4">
        <v>50</v>
      </c>
      <c r="AA1286" s="4" t="s">
        <v>7779</v>
      </c>
      <c r="AB1286" s="6"/>
      <c r="AC1286" s="4">
        <v>1</v>
      </c>
      <c r="AD1286" s="4">
        <v>0</v>
      </c>
      <c r="AE1286" s="8">
        <v>45274.7100462963</v>
      </c>
    </row>
    <row r="1287" customHeight="1" spans="1:31">
      <c r="A1287" s="2">
        <v>59079</v>
      </c>
      <c r="B1287" s="3" t="s">
        <v>17135</v>
      </c>
      <c r="C1287" s="4" t="s">
        <v>17136</v>
      </c>
      <c r="D1287" s="5">
        <v>44806</v>
      </c>
      <c r="E1287" s="4" t="s">
        <v>17137</v>
      </c>
      <c r="F1287" s="6"/>
      <c r="G1287" s="4" t="s">
        <v>14480</v>
      </c>
      <c r="H1287" s="3" t="s">
        <v>17138</v>
      </c>
      <c r="I1287" s="4" t="s">
        <v>9255</v>
      </c>
      <c r="J1287" s="4" t="s">
        <v>14318</v>
      </c>
      <c r="K1287" s="4" t="s">
        <v>17139</v>
      </c>
      <c r="L1287" s="4" t="s">
        <v>14393</v>
      </c>
      <c r="M1287" s="6"/>
      <c r="N1287" s="6"/>
      <c r="O1287" s="4" t="s">
        <v>496</v>
      </c>
      <c r="P1287" s="6"/>
      <c r="Q1287" s="4">
        <v>100190</v>
      </c>
      <c r="R1287" s="4" t="s">
        <v>184</v>
      </c>
      <c r="S1287" s="4" t="s">
        <v>7826</v>
      </c>
      <c r="T1287" s="4">
        <v>0</v>
      </c>
      <c r="U1287" s="6"/>
      <c r="V1287" s="4" t="s">
        <v>17140</v>
      </c>
      <c r="W1287" s="4" t="s">
        <v>12353</v>
      </c>
      <c r="X1287" s="4">
        <v>0</v>
      </c>
      <c r="Y1287" s="4">
        <v>25</v>
      </c>
      <c r="Z1287" s="4">
        <v>24.25</v>
      </c>
      <c r="AA1287" s="4" t="s">
        <v>7779</v>
      </c>
      <c r="AB1287" s="6"/>
      <c r="AC1287" s="4">
        <v>1</v>
      </c>
      <c r="AD1287" s="4">
        <v>1</v>
      </c>
      <c r="AE1287" s="8">
        <v>44806.6512152778</v>
      </c>
    </row>
    <row r="1288" customHeight="1" spans="1:31">
      <c r="A1288" s="2">
        <v>59092</v>
      </c>
      <c r="B1288" s="3" t="s">
        <v>17141</v>
      </c>
      <c r="C1288" s="4" t="s">
        <v>17142</v>
      </c>
      <c r="D1288" s="5">
        <v>45026</v>
      </c>
      <c r="E1288" s="4" t="s">
        <v>17143</v>
      </c>
      <c r="F1288" s="6"/>
      <c r="G1288" s="4" t="s">
        <v>10144</v>
      </c>
      <c r="H1288" s="6"/>
      <c r="I1288" s="4" t="s">
        <v>9255</v>
      </c>
      <c r="J1288" s="4" t="s">
        <v>14318</v>
      </c>
      <c r="K1288" s="4" t="s">
        <v>496</v>
      </c>
      <c r="L1288" s="6"/>
      <c r="M1288" s="6"/>
      <c r="N1288" s="6"/>
      <c r="O1288" s="4" t="s">
        <v>496</v>
      </c>
      <c r="P1288" s="4" t="s">
        <v>496</v>
      </c>
      <c r="Q1288" s="4">
        <v>100190</v>
      </c>
      <c r="R1288" s="4" t="s">
        <v>184</v>
      </c>
      <c r="S1288" s="4" t="s">
        <v>7826</v>
      </c>
      <c r="T1288" s="4">
        <v>0</v>
      </c>
      <c r="U1288" s="6"/>
      <c r="V1288" s="4" t="s">
        <v>17144</v>
      </c>
      <c r="W1288" s="4" t="s">
        <v>12353</v>
      </c>
      <c r="X1288" s="4">
        <v>0</v>
      </c>
      <c r="Y1288" s="4">
        <v>25</v>
      </c>
      <c r="Z1288" s="4">
        <v>24.25</v>
      </c>
      <c r="AA1288" s="4" t="s">
        <v>7779</v>
      </c>
      <c r="AB1288" s="6"/>
      <c r="AC1288" s="4">
        <v>1</v>
      </c>
      <c r="AD1288" s="4">
        <v>1</v>
      </c>
      <c r="AE1288" s="8">
        <v>44808.1740162037</v>
      </c>
    </row>
    <row r="1289" customHeight="1" spans="1:31">
      <c r="A1289" s="2">
        <v>59104</v>
      </c>
      <c r="B1289" s="3" t="s">
        <v>17145</v>
      </c>
      <c r="C1289" s="3" t="s">
        <v>17146</v>
      </c>
      <c r="D1289" s="5">
        <v>45265</v>
      </c>
      <c r="E1289" s="4" t="s">
        <v>13382</v>
      </c>
      <c r="F1289" s="6"/>
      <c r="G1289" s="4" t="s">
        <v>9977</v>
      </c>
      <c r="H1289" s="6"/>
      <c r="I1289" s="4" t="s">
        <v>9255</v>
      </c>
      <c r="J1289" s="4" t="s">
        <v>11807</v>
      </c>
      <c r="K1289" s="4" t="s">
        <v>17147</v>
      </c>
      <c r="L1289" s="6"/>
      <c r="M1289" s="6"/>
      <c r="N1289" s="6"/>
      <c r="O1289" s="4" t="s">
        <v>496</v>
      </c>
      <c r="P1289" s="6"/>
      <c r="Q1289" s="4">
        <v>101408</v>
      </c>
      <c r="R1289" s="4" t="s">
        <v>184</v>
      </c>
      <c r="S1289" s="4" t="s">
        <v>7975</v>
      </c>
      <c r="T1289" s="4">
        <v>0</v>
      </c>
      <c r="U1289" s="6"/>
      <c r="V1289" s="4" t="s">
        <v>17148</v>
      </c>
      <c r="W1289" s="4" t="s">
        <v>7977</v>
      </c>
      <c r="X1289" s="4">
        <v>0</v>
      </c>
      <c r="Y1289" s="4">
        <v>50</v>
      </c>
      <c r="Z1289" s="4">
        <v>0</v>
      </c>
      <c r="AA1289" s="4" t="s">
        <v>7805</v>
      </c>
      <c r="AB1289" s="6"/>
      <c r="AC1289" s="4">
        <v>1</v>
      </c>
      <c r="AD1289" s="4">
        <v>0</v>
      </c>
      <c r="AE1289" s="8">
        <v>45207</v>
      </c>
    </row>
    <row r="1290" customHeight="1" spans="1:31">
      <c r="A1290" s="2">
        <v>59156</v>
      </c>
      <c r="B1290" s="3" t="s">
        <v>17149</v>
      </c>
      <c r="C1290" s="4" t="s">
        <v>17150</v>
      </c>
      <c r="D1290" s="5">
        <v>45317</v>
      </c>
      <c r="E1290" s="4" t="s">
        <v>8946</v>
      </c>
      <c r="F1290" s="6"/>
      <c r="G1290" s="4" t="s">
        <v>7219</v>
      </c>
      <c r="H1290" s="6"/>
      <c r="I1290" s="4" t="s">
        <v>9255</v>
      </c>
      <c r="J1290" s="4" t="s">
        <v>11807</v>
      </c>
      <c r="K1290" s="4" t="s">
        <v>8932</v>
      </c>
      <c r="L1290" s="4" t="s">
        <v>17151</v>
      </c>
      <c r="M1290" s="4" t="s">
        <v>17152</v>
      </c>
      <c r="N1290" s="6"/>
      <c r="O1290" s="4" t="s">
        <v>8932</v>
      </c>
      <c r="P1290" s="4" t="s">
        <v>8933</v>
      </c>
      <c r="Q1290" s="4">
        <v>215006</v>
      </c>
      <c r="R1290" s="4" t="s">
        <v>184</v>
      </c>
      <c r="S1290" s="4" t="s">
        <v>7975</v>
      </c>
      <c r="T1290" s="4">
        <v>0</v>
      </c>
      <c r="U1290" s="6"/>
      <c r="V1290" s="4" t="s">
        <v>17153</v>
      </c>
      <c r="W1290" s="4" t="s">
        <v>7977</v>
      </c>
      <c r="X1290" s="4">
        <v>0</v>
      </c>
      <c r="Y1290" s="4">
        <v>50</v>
      </c>
      <c r="Z1290" s="4">
        <v>0</v>
      </c>
      <c r="AA1290" s="4" t="s">
        <v>7805</v>
      </c>
      <c r="AB1290" s="6"/>
      <c r="AC1290" s="4">
        <v>1</v>
      </c>
      <c r="AD1290" s="4">
        <v>0</v>
      </c>
      <c r="AE1290" s="8">
        <v>45231</v>
      </c>
    </row>
    <row r="1291" customHeight="1" spans="1:31">
      <c r="A1291" s="2">
        <v>59191</v>
      </c>
      <c r="B1291" s="3" t="s">
        <v>17154</v>
      </c>
      <c r="C1291" s="4" t="s">
        <v>17155</v>
      </c>
      <c r="D1291" s="5">
        <v>44824</v>
      </c>
      <c r="E1291" s="4" t="s">
        <v>8928</v>
      </c>
      <c r="F1291" s="6"/>
      <c r="G1291" s="4" t="s">
        <v>8922</v>
      </c>
      <c r="H1291" s="6"/>
      <c r="I1291" s="4" t="s">
        <v>7796</v>
      </c>
      <c r="J1291" s="4">
        <v>2023</v>
      </c>
      <c r="K1291" s="9" t="s">
        <v>9083</v>
      </c>
      <c r="L1291" s="6"/>
      <c r="M1291" s="6"/>
      <c r="N1291" s="6"/>
      <c r="O1291" s="4" t="s">
        <v>496</v>
      </c>
      <c r="P1291" s="6"/>
      <c r="Q1291" s="4">
        <v>100095</v>
      </c>
      <c r="R1291" s="4" t="s">
        <v>184</v>
      </c>
      <c r="S1291" s="4" t="s">
        <v>7975</v>
      </c>
      <c r="T1291" s="4">
        <v>0</v>
      </c>
      <c r="U1291" s="6"/>
      <c r="V1291" s="4" t="s">
        <v>17156</v>
      </c>
      <c r="W1291" s="4" t="s">
        <v>7778</v>
      </c>
      <c r="X1291" s="4">
        <v>0</v>
      </c>
      <c r="Y1291" s="4">
        <v>100</v>
      </c>
      <c r="Z1291" s="4">
        <v>0</v>
      </c>
      <c r="AA1291" s="4" t="s">
        <v>7805</v>
      </c>
      <c r="AB1291" s="6"/>
      <c r="AC1291" s="4">
        <v>1</v>
      </c>
      <c r="AD1291" s="4">
        <v>0</v>
      </c>
      <c r="AE1291" s="8">
        <v>45239</v>
      </c>
    </row>
    <row r="1292" customHeight="1" spans="1:31">
      <c r="A1292" s="2">
        <v>59281</v>
      </c>
      <c r="B1292" s="3" t="s">
        <v>17157</v>
      </c>
      <c r="C1292" s="4" t="s">
        <v>17158</v>
      </c>
      <c r="D1292" s="5">
        <v>45312</v>
      </c>
      <c r="E1292" s="4" t="s">
        <v>8873</v>
      </c>
      <c r="F1292" s="6"/>
      <c r="G1292" s="4" t="s">
        <v>17159</v>
      </c>
      <c r="H1292" s="6"/>
      <c r="I1292" s="4" t="s">
        <v>9255</v>
      </c>
      <c r="J1292" s="4" t="s">
        <v>16758</v>
      </c>
      <c r="K1292" s="4" t="s">
        <v>17160</v>
      </c>
      <c r="L1292" s="4" t="s">
        <v>17161</v>
      </c>
      <c r="M1292" s="6"/>
      <c r="N1292" s="6"/>
      <c r="O1292" s="4" t="s">
        <v>10309</v>
      </c>
      <c r="P1292" s="4" t="s">
        <v>8933</v>
      </c>
      <c r="Q1292" s="4">
        <v>210094</v>
      </c>
      <c r="R1292" s="4" t="s">
        <v>184</v>
      </c>
      <c r="S1292" s="4" t="s">
        <v>7826</v>
      </c>
      <c r="T1292" s="4">
        <v>0</v>
      </c>
      <c r="U1292" s="6"/>
      <c r="V1292" s="4" t="s">
        <v>17162</v>
      </c>
      <c r="W1292" s="4" t="s">
        <v>12353</v>
      </c>
      <c r="X1292" s="4">
        <v>0</v>
      </c>
      <c r="Y1292" s="4">
        <v>25</v>
      </c>
      <c r="Z1292" s="4">
        <v>25</v>
      </c>
      <c r="AA1292" s="4" t="s">
        <v>7779</v>
      </c>
      <c r="AB1292" s="6"/>
      <c r="AC1292" s="4">
        <v>1</v>
      </c>
      <c r="AD1292" s="4">
        <v>1</v>
      </c>
      <c r="AE1292" s="8">
        <v>45265.6130902778</v>
      </c>
    </row>
    <row r="1293" customHeight="1" spans="1:31">
      <c r="A1293" s="2">
        <v>59283</v>
      </c>
      <c r="B1293" s="3" t="s">
        <v>17163</v>
      </c>
      <c r="C1293" s="4" t="s">
        <v>5127</v>
      </c>
      <c r="D1293" s="5">
        <v>45012</v>
      </c>
      <c r="E1293" s="4" t="s">
        <v>11362</v>
      </c>
      <c r="F1293" s="6"/>
      <c r="G1293" s="4" t="s">
        <v>9099</v>
      </c>
      <c r="H1293" s="6"/>
      <c r="I1293" s="4" t="s">
        <v>9255</v>
      </c>
      <c r="J1293" s="4" t="s">
        <v>11807</v>
      </c>
      <c r="K1293" s="4" t="s">
        <v>17164</v>
      </c>
      <c r="L1293" s="4" t="s">
        <v>17165</v>
      </c>
      <c r="M1293" s="6"/>
      <c r="N1293" s="6"/>
      <c r="O1293" s="4" t="s">
        <v>496</v>
      </c>
      <c r="P1293" s="4" t="s">
        <v>496</v>
      </c>
      <c r="Q1293" s="4">
        <v>100190</v>
      </c>
      <c r="R1293" s="4" t="s">
        <v>184</v>
      </c>
      <c r="S1293" s="4" t="s">
        <v>7975</v>
      </c>
      <c r="T1293" s="4">
        <v>0</v>
      </c>
      <c r="U1293" s="6"/>
      <c r="V1293" s="4" t="s">
        <v>17166</v>
      </c>
      <c r="W1293" s="4" t="s">
        <v>7778</v>
      </c>
      <c r="X1293" s="4">
        <v>0</v>
      </c>
      <c r="Y1293" s="4">
        <v>100</v>
      </c>
      <c r="Z1293" s="4">
        <v>0</v>
      </c>
      <c r="AA1293" s="4" t="s">
        <v>7805</v>
      </c>
      <c r="AB1293" s="6"/>
      <c r="AC1293" s="4">
        <v>1</v>
      </c>
      <c r="AD1293" s="4">
        <v>0</v>
      </c>
      <c r="AE1293" s="8">
        <v>45237</v>
      </c>
    </row>
    <row r="1294" customHeight="1" spans="1:31">
      <c r="A1294" s="2">
        <v>59315</v>
      </c>
      <c r="B1294" s="3" t="s">
        <v>17167</v>
      </c>
      <c r="C1294" s="4" t="s">
        <v>17168</v>
      </c>
      <c r="D1294" s="5">
        <v>45123</v>
      </c>
      <c r="E1294" s="4" t="s">
        <v>10672</v>
      </c>
      <c r="F1294" s="6"/>
      <c r="G1294" s="4" t="s">
        <v>11651</v>
      </c>
      <c r="H1294" s="6"/>
      <c r="I1294" s="4" t="s">
        <v>7796</v>
      </c>
      <c r="J1294" s="4" t="s">
        <v>17169</v>
      </c>
      <c r="K1294" s="4" t="s">
        <v>17170</v>
      </c>
      <c r="L1294" s="6"/>
      <c r="M1294" s="6"/>
      <c r="N1294" s="6"/>
      <c r="O1294" s="4" t="s">
        <v>16610</v>
      </c>
      <c r="P1294" s="4" t="s">
        <v>13133</v>
      </c>
      <c r="Q1294" s="4">
        <v>46556</v>
      </c>
      <c r="R1294" s="4" t="s">
        <v>229</v>
      </c>
      <c r="S1294" s="4" t="s">
        <v>7776</v>
      </c>
      <c r="T1294" s="4">
        <v>0</v>
      </c>
      <c r="U1294" s="6"/>
      <c r="V1294" s="4" t="s">
        <v>17171</v>
      </c>
      <c r="W1294" s="4" t="s">
        <v>7828</v>
      </c>
      <c r="X1294" s="4">
        <v>0</v>
      </c>
      <c r="Y1294" s="4">
        <v>500</v>
      </c>
      <c r="Z1294" s="4">
        <v>500</v>
      </c>
      <c r="AA1294" s="4" t="s">
        <v>7779</v>
      </c>
      <c r="AB1294" s="6"/>
      <c r="AC1294" s="4">
        <v>5</v>
      </c>
      <c r="AD1294" s="4">
        <v>0</v>
      </c>
      <c r="AE1294" s="8">
        <v>45114.6921990741</v>
      </c>
    </row>
    <row r="1295" customHeight="1" spans="1:31">
      <c r="A1295" s="2">
        <v>59339</v>
      </c>
      <c r="B1295" s="3" t="s">
        <v>17172</v>
      </c>
      <c r="C1295" s="4" t="s">
        <v>17173</v>
      </c>
      <c r="D1295" s="5">
        <v>44871</v>
      </c>
      <c r="E1295" s="4" t="s">
        <v>17174</v>
      </c>
      <c r="F1295" s="6"/>
      <c r="G1295" s="4" t="s">
        <v>7971</v>
      </c>
      <c r="H1295" s="6"/>
      <c r="I1295" s="4" t="s">
        <v>9255</v>
      </c>
      <c r="J1295" s="4">
        <v>2023</v>
      </c>
      <c r="K1295" s="4" t="s">
        <v>17175</v>
      </c>
      <c r="L1295" s="6"/>
      <c r="M1295" s="6"/>
      <c r="N1295" s="6"/>
      <c r="O1295" s="4" t="s">
        <v>16481</v>
      </c>
      <c r="P1295" s="4" t="s">
        <v>9672</v>
      </c>
      <c r="Q1295" s="4">
        <v>200062</v>
      </c>
      <c r="R1295" s="4" t="s">
        <v>184</v>
      </c>
      <c r="S1295" s="4" t="s">
        <v>7975</v>
      </c>
      <c r="T1295" s="4">
        <v>0</v>
      </c>
      <c r="U1295" s="6"/>
      <c r="V1295" s="4" t="s">
        <v>17176</v>
      </c>
      <c r="W1295" s="4" t="s">
        <v>7977</v>
      </c>
      <c r="X1295" s="4">
        <v>0</v>
      </c>
      <c r="Y1295" s="4">
        <v>50</v>
      </c>
      <c r="Z1295" s="4">
        <v>0</v>
      </c>
      <c r="AA1295" s="4" t="s">
        <v>7779</v>
      </c>
      <c r="AB1295" s="6"/>
      <c r="AC1295" s="4">
        <v>1</v>
      </c>
      <c r="AD1295" s="4">
        <v>0</v>
      </c>
      <c r="AE1295" s="8">
        <v>45045.2578472222</v>
      </c>
    </row>
    <row r="1296" customHeight="1" spans="1:31">
      <c r="A1296" s="2">
        <v>59368</v>
      </c>
      <c r="B1296" s="3" t="s">
        <v>5910</v>
      </c>
      <c r="C1296" s="4" t="s">
        <v>17177</v>
      </c>
      <c r="D1296" s="5">
        <v>44862</v>
      </c>
      <c r="E1296" s="4" t="s">
        <v>17178</v>
      </c>
      <c r="F1296" s="6"/>
      <c r="G1296" s="4" t="s">
        <v>9049</v>
      </c>
      <c r="H1296" s="6"/>
      <c r="I1296" s="4" t="s">
        <v>7834</v>
      </c>
      <c r="J1296" s="4">
        <v>2023</v>
      </c>
      <c r="K1296" s="4" t="s">
        <v>17179</v>
      </c>
      <c r="L1296" s="4" t="s">
        <v>17180</v>
      </c>
      <c r="M1296" s="6"/>
      <c r="N1296" s="6"/>
      <c r="O1296" s="4" t="s">
        <v>17181</v>
      </c>
      <c r="P1296" s="4" t="s">
        <v>13253</v>
      </c>
      <c r="Q1296" s="4">
        <v>712223</v>
      </c>
      <c r="R1296" s="4" t="s">
        <v>196</v>
      </c>
      <c r="S1296" s="4" t="s">
        <v>7826</v>
      </c>
      <c r="T1296" s="4">
        <v>0</v>
      </c>
      <c r="U1296" s="6"/>
      <c r="V1296" s="4" t="s">
        <v>17182</v>
      </c>
      <c r="W1296" s="4" t="s">
        <v>7977</v>
      </c>
      <c r="X1296" s="4">
        <v>0</v>
      </c>
      <c r="Y1296" s="4">
        <v>50</v>
      </c>
      <c r="Z1296" s="4">
        <v>0</v>
      </c>
      <c r="AA1296" s="4" t="s">
        <v>10669</v>
      </c>
      <c r="AB1296" s="6"/>
      <c r="AC1296" s="4">
        <v>1</v>
      </c>
      <c r="AD1296" s="4">
        <v>0</v>
      </c>
      <c r="AE1296" s="8">
        <v>45239</v>
      </c>
    </row>
    <row r="1297" customHeight="1" spans="1:31">
      <c r="A1297" s="2">
        <v>59373</v>
      </c>
      <c r="B1297" s="3" t="s">
        <v>17183</v>
      </c>
      <c r="C1297" s="4" t="s">
        <v>17184</v>
      </c>
      <c r="D1297" s="5">
        <v>45225</v>
      </c>
      <c r="E1297" s="4" t="s">
        <v>17185</v>
      </c>
      <c r="F1297" s="6"/>
      <c r="G1297" s="4" t="s">
        <v>17186</v>
      </c>
      <c r="H1297" s="3" t="s">
        <v>17187</v>
      </c>
      <c r="I1297" s="4" t="s">
        <v>7927</v>
      </c>
      <c r="J1297" s="4" t="s">
        <v>11807</v>
      </c>
      <c r="K1297" s="4" t="s">
        <v>16225</v>
      </c>
      <c r="L1297" s="4" t="s">
        <v>17188</v>
      </c>
      <c r="M1297" s="6"/>
      <c r="N1297" s="6"/>
      <c r="O1297" s="4" t="s">
        <v>8717</v>
      </c>
      <c r="P1297" s="4" t="s">
        <v>565</v>
      </c>
      <c r="Q1297" s="4">
        <v>98105</v>
      </c>
      <c r="R1297" s="4" t="s">
        <v>229</v>
      </c>
      <c r="S1297" s="4" t="s">
        <v>7815</v>
      </c>
      <c r="T1297" s="4">
        <v>0</v>
      </c>
      <c r="U1297" s="6"/>
      <c r="V1297" s="4" t="s">
        <v>17189</v>
      </c>
      <c r="W1297" s="4" t="s">
        <v>7778</v>
      </c>
      <c r="X1297" s="4">
        <v>0</v>
      </c>
      <c r="Y1297" s="4">
        <v>100</v>
      </c>
      <c r="Z1297" s="4">
        <v>0</v>
      </c>
      <c r="AA1297" s="4" t="s">
        <v>7805</v>
      </c>
      <c r="AB1297" s="6"/>
      <c r="AC1297" s="4">
        <v>1</v>
      </c>
      <c r="AD1297" s="4">
        <v>0</v>
      </c>
      <c r="AE1297" s="8">
        <v>45225</v>
      </c>
    </row>
    <row r="1298" customHeight="1" spans="1:31">
      <c r="A1298" s="2">
        <v>59381</v>
      </c>
      <c r="B1298" s="3" t="s">
        <v>17190</v>
      </c>
      <c r="C1298" s="4" t="s">
        <v>17191</v>
      </c>
      <c r="D1298" s="5">
        <v>44865</v>
      </c>
      <c r="E1298" s="4" t="s">
        <v>9496</v>
      </c>
      <c r="F1298" s="6"/>
      <c r="G1298" s="4" t="s">
        <v>11260</v>
      </c>
      <c r="H1298" s="6"/>
      <c r="I1298" s="4" t="s">
        <v>7927</v>
      </c>
      <c r="J1298" s="4" t="s">
        <v>14318</v>
      </c>
      <c r="K1298" s="4" t="s">
        <v>17192</v>
      </c>
      <c r="L1298" s="6"/>
      <c r="M1298" s="6"/>
      <c r="N1298" s="6"/>
      <c r="O1298" s="4" t="s">
        <v>496</v>
      </c>
      <c r="P1298" s="6"/>
      <c r="Q1298" s="4">
        <v>100000</v>
      </c>
      <c r="R1298" s="4" t="s">
        <v>184</v>
      </c>
      <c r="S1298" s="4" t="s">
        <v>7826</v>
      </c>
      <c r="T1298" s="4">
        <v>0</v>
      </c>
      <c r="U1298" s="6"/>
      <c r="V1298" s="4" t="s">
        <v>17193</v>
      </c>
      <c r="W1298" s="4" t="s">
        <v>8408</v>
      </c>
      <c r="X1298" s="4">
        <v>0</v>
      </c>
      <c r="Y1298" s="4">
        <v>50</v>
      </c>
      <c r="Z1298" s="4">
        <v>48.5</v>
      </c>
      <c r="AA1298" s="4" t="s">
        <v>7779</v>
      </c>
      <c r="AB1298" s="6"/>
      <c r="AC1298" s="4">
        <v>1</v>
      </c>
      <c r="AD1298" s="4">
        <v>1</v>
      </c>
      <c r="AE1298" s="8">
        <v>44865.6984259259</v>
      </c>
    </row>
    <row r="1299" customHeight="1" spans="1:31">
      <c r="A1299" s="2">
        <v>59388</v>
      </c>
      <c r="B1299" s="3" t="s">
        <v>17194</v>
      </c>
      <c r="C1299" s="4" t="s">
        <v>17195</v>
      </c>
      <c r="D1299" s="5">
        <v>44866</v>
      </c>
      <c r="E1299" s="4" t="s">
        <v>17196</v>
      </c>
      <c r="F1299" s="6"/>
      <c r="G1299" s="4" t="s">
        <v>17197</v>
      </c>
      <c r="H1299" s="6"/>
      <c r="I1299" s="4" t="s">
        <v>9370</v>
      </c>
      <c r="J1299" s="4" t="s">
        <v>11807</v>
      </c>
      <c r="K1299" s="4" t="s">
        <v>17198</v>
      </c>
      <c r="L1299" s="4" t="s">
        <v>10389</v>
      </c>
      <c r="M1299" s="6"/>
      <c r="N1299" s="6"/>
      <c r="O1299" s="4" t="s">
        <v>10390</v>
      </c>
      <c r="P1299" s="4" t="s">
        <v>528</v>
      </c>
      <c r="Q1299" s="4" t="s">
        <v>17199</v>
      </c>
      <c r="R1299" s="4" t="s">
        <v>208</v>
      </c>
      <c r="S1299" s="4" t="s">
        <v>7802</v>
      </c>
      <c r="T1299" s="4">
        <v>1</v>
      </c>
      <c r="U1299" s="6"/>
      <c r="V1299" s="4" t="s">
        <v>17200</v>
      </c>
      <c r="W1299" s="4" t="s">
        <v>7977</v>
      </c>
      <c r="X1299" s="4">
        <v>0</v>
      </c>
      <c r="Y1299" s="4">
        <v>50</v>
      </c>
      <c r="Z1299" s="4">
        <v>0</v>
      </c>
      <c r="AA1299" s="4" t="s">
        <v>7805</v>
      </c>
      <c r="AB1299" s="6"/>
      <c r="AC1299" s="4">
        <v>1</v>
      </c>
      <c r="AD1299" s="4">
        <v>0</v>
      </c>
      <c r="AE1299" s="8">
        <v>45246</v>
      </c>
    </row>
    <row r="1300" customHeight="1" spans="1:31">
      <c r="A1300" s="2">
        <v>59411</v>
      </c>
      <c r="B1300" s="3" t="s">
        <v>17201</v>
      </c>
      <c r="C1300" s="4" t="s">
        <v>17202</v>
      </c>
      <c r="D1300" s="5">
        <v>44871</v>
      </c>
      <c r="E1300" s="4" t="s">
        <v>17203</v>
      </c>
      <c r="F1300" s="6"/>
      <c r="G1300" s="4" t="s">
        <v>17204</v>
      </c>
      <c r="H1300" s="6"/>
      <c r="I1300" s="4" t="s">
        <v>9255</v>
      </c>
      <c r="J1300" s="4" t="s">
        <v>14318</v>
      </c>
      <c r="K1300" s="4" t="s">
        <v>17205</v>
      </c>
      <c r="L1300" s="4">
        <v>59</v>
      </c>
      <c r="M1300" s="4">
        <v>22</v>
      </c>
      <c r="N1300" s="6"/>
      <c r="O1300" s="4" t="s">
        <v>10390</v>
      </c>
      <c r="P1300" s="4" t="s">
        <v>17206</v>
      </c>
      <c r="Q1300" s="4" t="s">
        <v>17207</v>
      </c>
      <c r="R1300" s="4" t="s">
        <v>208</v>
      </c>
      <c r="S1300" s="4" t="s">
        <v>7826</v>
      </c>
      <c r="T1300" s="4">
        <v>0</v>
      </c>
      <c r="U1300" s="6"/>
      <c r="V1300" s="4" t="s">
        <v>17208</v>
      </c>
      <c r="W1300" s="4" t="s">
        <v>7977</v>
      </c>
      <c r="X1300" s="4">
        <v>0</v>
      </c>
      <c r="Y1300" s="4">
        <v>50</v>
      </c>
      <c r="Z1300" s="4">
        <v>50</v>
      </c>
      <c r="AA1300" s="4" t="s">
        <v>7779</v>
      </c>
      <c r="AB1300" s="6"/>
      <c r="AC1300" s="4">
        <v>1</v>
      </c>
      <c r="AD1300" s="4">
        <v>0</v>
      </c>
      <c r="AE1300" s="8">
        <v>44871.4838425926</v>
      </c>
    </row>
    <row r="1301" customHeight="1" spans="1:31">
      <c r="A1301" s="2">
        <v>59450</v>
      </c>
      <c r="B1301" s="3" t="s">
        <v>17209</v>
      </c>
      <c r="C1301" s="4" t="s">
        <v>17210</v>
      </c>
      <c r="D1301" s="5">
        <v>44886</v>
      </c>
      <c r="E1301" s="4" t="s">
        <v>13796</v>
      </c>
      <c r="F1301" s="6"/>
      <c r="G1301" s="4" t="s">
        <v>7971</v>
      </c>
      <c r="H1301" s="3" t="s">
        <v>17211</v>
      </c>
      <c r="I1301" s="4" t="s">
        <v>9255</v>
      </c>
      <c r="J1301" s="4" t="s">
        <v>14318</v>
      </c>
      <c r="K1301" s="4" t="s">
        <v>17212</v>
      </c>
      <c r="L1301" s="4" t="s">
        <v>17213</v>
      </c>
      <c r="M1301" s="6"/>
      <c r="N1301" s="6"/>
      <c r="O1301" s="4" t="s">
        <v>17214</v>
      </c>
      <c r="P1301" s="4" t="s">
        <v>9672</v>
      </c>
      <c r="Q1301" s="4">
        <v>200240</v>
      </c>
      <c r="R1301" s="4" t="s">
        <v>184</v>
      </c>
      <c r="S1301" s="4" t="s">
        <v>7826</v>
      </c>
      <c r="T1301" s="4">
        <v>1</v>
      </c>
      <c r="U1301" s="6"/>
      <c r="V1301" s="4" t="s">
        <v>17215</v>
      </c>
      <c r="W1301" s="4" t="s">
        <v>12353</v>
      </c>
      <c r="X1301" s="4">
        <v>24.25</v>
      </c>
      <c r="Y1301" s="4">
        <v>25</v>
      </c>
      <c r="Z1301" s="4">
        <v>0</v>
      </c>
      <c r="AA1301" s="4" t="s">
        <v>8775</v>
      </c>
      <c r="AB1301" s="6"/>
      <c r="AC1301" s="4">
        <v>1</v>
      </c>
      <c r="AD1301" s="4">
        <v>1</v>
      </c>
      <c r="AE1301" s="8">
        <v>44876.3726041667</v>
      </c>
    </row>
    <row r="1302" customHeight="1" spans="1:31">
      <c r="A1302" s="2">
        <v>59464</v>
      </c>
      <c r="B1302" s="3" t="s">
        <v>17211</v>
      </c>
      <c r="C1302" s="4" t="s">
        <v>17216</v>
      </c>
      <c r="D1302" s="5">
        <v>44958</v>
      </c>
      <c r="E1302" s="4" t="s">
        <v>13796</v>
      </c>
      <c r="F1302" s="6"/>
      <c r="G1302" s="4" t="s">
        <v>7971</v>
      </c>
      <c r="H1302" s="6"/>
      <c r="I1302" s="4" t="s">
        <v>9255</v>
      </c>
      <c r="J1302" s="4" t="s">
        <v>11807</v>
      </c>
      <c r="K1302" s="4" t="s">
        <v>17217</v>
      </c>
      <c r="L1302" s="4" t="s">
        <v>17218</v>
      </c>
      <c r="M1302" s="4" t="s">
        <v>17219</v>
      </c>
      <c r="N1302" s="6"/>
      <c r="O1302" s="4" t="s">
        <v>9672</v>
      </c>
      <c r="P1302" s="4" t="s">
        <v>9672</v>
      </c>
      <c r="Q1302" s="4">
        <v>200240</v>
      </c>
      <c r="R1302" s="4" t="s">
        <v>184</v>
      </c>
      <c r="S1302" s="4" t="s">
        <v>7975</v>
      </c>
      <c r="T1302" s="4">
        <v>1</v>
      </c>
      <c r="U1302" s="6"/>
      <c r="V1302" s="4" t="s">
        <v>17220</v>
      </c>
      <c r="W1302" s="4" t="s">
        <v>7977</v>
      </c>
      <c r="X1302" s="4">
        <v>0</v>
      </c>
      <c r="Y1302" s="4">
        <v>50</v>
      </c>
      <c r="Z1302" s="4">
        <v>0</v>
      </c>
      <c r="AA1302" s="4" t="s">
        <v>7805</v>
      </c>
      <c r="AB1302" s="6"/>
      <c r="AC1302" s="4">
        <v>1</v>
      </c>
      <c r="AD1302" s="4">
        <v>0</v>
      </c>
      <c r="AE1302" s="8">
        <v>45227</v>
      </c>
    </row>
    <row r="1303" customHeight="1" spans="1:31">
      <c r="A1303" s="2">
        <v>59490</v>
      </c>
      <c r="B1303" s="3" t="s">
        <v>17221</v>
      </c>
      <c r="C1303" s="4" t="s">
        <v>17222</v>
      </c>
      <c r="D1303" s="5">
        <v>45060</v>
      </c>
      <c r="E1303" s="4" t="s">
        <v>11332</v>
      </c>
      <c r="F1303" s="6"/>
      <c r="G1303" s="4" t="s">
        <v>12208</v>
      </c>
      <c r="H1303" s="3" t="s">
        <v>17221</v>
      </c>
      <c r="I1303" s="4" t="s">
        <v>9255</v>
      </c>
      <c r="J1303" s="4">
        <v>2023</v>
      </c>
      <c r="K1303" s="9" t="s">
        <v>9083</v>
      </c>
      <c r="L1303" s="9" t="s">
        <v>17223</v>
      </c>
      <c r="M1303" s="6"/>
      <c r="N1303" s="6"/>
      <c r="O1303" s="9" t="s">
        <v>17224</v>
      </c>
      <c r="P1303" s="6"/>
      <c r="Q1303" s="4">
        <v>350108</v>
      </c>
      <c r="R1303" s="4" t="s">
        <v>184</v>
      </c>
      <c r="S1303" s="4" t="s">
        <v>7975</v>
      </c>
      <c r="T1303" s="4">
        <v>0</v>
      </c>
      <c r="U1303" s="6"/>
      <c r="V1303" s="4" t="s">
        <v>17225</v>
      </c>
      <c r="W1303" s="4" t="s">
        <v>7977</v>
      </c>
      <c r="X1303" s="4">
        <v>0</v>
      </c>
      <c r="Y1303" s="4">
        <v>50</v>
      </c>
      <c r="Z1303" s="4">
        <v>0</v>
      </c>
      <c r="AA1303" s="4" t="s">
        <v>7805</v>
      </c>
      <c r="AB1303" s="6"/>
      <c r="AC1303" s="4">
        <v>1</v>
      </c>
      <c r="AD1303" s="4">
        <v>0</v>
      </c>
      <c r="AE1303" s="8">
        <v>45230</v>
      </c>
    </row>
    <row r="1304" customHeight="1" spans="1:31">
      <c r="A1304" s="2">
        <v>59511</v>
      </c>
      <c r="B1304" s="3" t="s">
        <v>17226</v>
      </c>
      <c r="C1304" s="4" t="s">
        <v>17227</v>
      </c>
      <c r="D1304" s="5">
        <v>44889</v>
      </c>
      <c r="E1304" s="4" t="s">
        <v>17228</v>
      </c>
      <c r="F1304" s="6"/>
      <c r="G1304" s="4" t="s">
        <v>17229</v>
      </c>
      <c r="H1304" s="3" t="s">
        <v>17230</v>
      </c>
      <c r="I1304" s="4" t="s">
        <v>7927</v>
      </c>
      <c r="J1304" s="4" t="s">
        <v>10448</v>
      </c>
      <c r="K1304" s="4" t="s">
        <v>17231</v>
      </c>
      <c r="L1304" s="6"/>
      <c r="M1304" s="6"/>
      <c r="N1304" s="6"/>
      <c r="O1304" s="4" t="s">
        <v>17232</v>
      </c>
      <c r="P1304" s="4" t="s">
        <v>501</v>
      </c>
      <c r="Q1304" s="4">
        <v>90274</v>
      </c>
      <c r="R1304" s="4" t="s">
        <v>229</v>
      </c>
      <c r="S1304" s="4" t="s">
        <v>7776</v>
      </c>
      <c r="T1304" s="4">
        <v>0</v>
      </c>
      <c r="U1304" s="6"/>
      <c r="V1304" s="4" t="s">
        <v>17233</v>
      </c>
      <c r="W1304" s="4" t="s">
        <v>7828</v>
      </c>
      <c r="X1304" s="4">
        <v>0</v>
      </c>
      <c r="Y1304" s="4">
        <v>500</v>
      </c>
      <c r="Z1304" s="4">
        <v>500</v>
      </c>
      <c r="AA1304" s="4" t="s">
        <v>7779</v>
      </c>
      <c r="AB1304" s="6"/>
      <c r="AC1304" s="4">
        <v>5</v>
      </c>
      <c r="AD1304" s="4">
        <v>0</v>
      </c>
      <c r="AE1304" s="8">
        <v>44889.8770486111</v>
      </c>
    </row>
    <row r="1305" customHeight="1" spans="1:31">
      <c r="A1305" s="2">
        <v>59572</v>
      </c>
      <c r="B1305" s="3" t="s">
        <v>17234</v>
      </c>
      <c r="C1305" s="4" t="s">
        <v>17235</v>
      </c>
      <c r="D1305" s="5">
        <v>45260</v>
      </c>
      <c r="E1305" s="4" t="s">
        <v>17236</v>
      </c>
      <c r="F1305" s="6"/>
      <c r="G1305" s="4" t="s">
        <v>12918</v>
      </c>
      <c r="H1305" s="6"/>
      <c r="I1305" s="4" t="s">
        <v>9255</v>
      </c>
      <c r="J1305" s="4">
        <v>2023</v>
      </c>
      <c r="K1305" s="4" t="s">
        <v>17237</v>
      </c>
      <c r="L1305" s="6"/>
      <c r="M1305" s="6"/>
      <c r="N1305" s="6"/>
      <c r="O1305" s="4" t="s">
        <v>17238</v>
      </c>
      <c r="P1305" s="4" t="s">
        <v>17239</v>
      </c>
      <c r="Q1305" s="4">
        <v>44000</v>
      </c>
      <c r="R1305" s="4" t="s">
        <v>17240</v>
      </c>
      <c r="S1305" s="4" t="s">
        <v>7789</v>
      </c>
      <c r="T1305" s="4">
        <v>0</v>
      </c>
      <c r="U1305" s="6"/>
      <c r="V1305" s="4" t="s">
        <v>17241</v>
      </c>
      <c r="W1305" s="4" t="s">
        <v>7977</v>
      </c>
      <c r="X1305" s="4">
        <v>0</v>
      </c>
      <c r="Y1305" s="4">
        <v>50</v>
      </c>
      <c r="Z1305" s="4">
        <v>0</v>
      </c>
      <c r="AA1305" s="4" t="s">
        <v>16855</v>
      </c>
      <c r="AB1305" s="6"/>
      <c r="AC1305" s="4">
        <v>1</v>
      </c>
      <c r="AD1305" s="4">
        <v>0</v>
      </c>
      <c r="AE1305" s="8">
        <v>45250</v>
      </c>
    </row>
    <row r="1306" customHeight="1" spans="1:31">
      <c r="A1306" s="2">
        <v>59575</v>
      </c>
      <c r="B1306" s="3" t="s">
        <v>17242</v>
      </c>
      <c r="C1306" s="4" t="s">
        <v>17243</v>
      </c>
      <c r="D1306" s="5">
        <v>44912</v>
      </c>
      <c r="E1306" s="4" t="s">
        <v>17244</v>
      </c>
      <c r="F1306" s="6"/>
      <c r="G1306" s="4" t="s">
        <v>7971</v>
      </c>
      <c r="H1306" s="6"/>
      <c r="I1306" s="4" t="s">
        <v>44</v>
      </c>
      <c r="J1306" s="4">
        <v>2023</v>
      </c>
      <c r="K1306" s="4" t="s">
        <v>17245</v>
      </c>
      <c r="L1306" s="6"/>
      <c r="M1306" s="6"/>
      <c r="N1306" s="6"/>
      <c r="O1306" s="4" t="s">
        <v>213</v>
      </c>
      <c r="P1306" s="4" t="s">
        <v>17246</v>
      </c>
      <c r="Q1306" s="4">
        <v>639928</v>
      </c>
      <c r="R1306" s="4" t="s">
        <v>213</v>
      </c>
      <c r="S1306" s="4" t="s">
        <v>7975</v>
      </c>
      <c r="T1306" s="4">
        <v>0</v>
      </c>
      <c r="U1306" s="6"/>
      <c r="V1306" s="4" t="s">
        <v>17247</v>
      </c>
      <c r="W1306" s="4" t="s">
        <v>7977</v>
      </c>
      <c r="X1306" s="4">
        <v>0</v>
      </c>
      <c r="Y1306" s="4">
        <v>50</v>
      </c>
      <c r="Z1306" s="4">
        <v>0</v>
      </c>
      <c r="AA1306" s="4" t="s">
        <v>7805</v>
      </c>
      <c r="AB1306" s="6"/>
      <c r="AC1306" s="4">
        <v>1</v>
      </c>
      <c r="AD1306" s="4">
        <v>0</v>
      </c>
      <c r="AE1306" s="8">
        <v>45264</v>
      </c>
    </row>
    <row r="1307" customHeight="1" spans="1:31">
      <c r="A1307" s="2">
        <v>59597</v>
      </c>
      <c r="B1307" s="3" t="s">
        <v>17248</v>
      </c>
      <c r="C1307" s="4" t="s">
        <v>17249</v>
      </c>
      <c r="D1307" s="5">
        <v>44921</v>
      </c>
      <c r="E1307" s="4" t="s">
        <v>17250</v>
      </c>
      <c r="F1307" s="6"/>
      <c r="G1307" s="4" t="s">
        <v>17251</v>
      </c>
      <c r="H1307" s="3" t="s">
        <v>17252</v>
      </c>
      <c r="I1307" s="4" t="s">
        <v>9255</v>
      </c>
      <c r="J1307" s="4">
        <v>2023</v>
      </c>
      <c r="K1307" s="4" t="s">
        <v>520</v>
      </c>
      <c r="L1307" s="4" t="s">
        <v>17253</v>
      </c>
      <c r="M1307" s="6"/>
      <c r="N1307" s="6"/>
      <c r="O1307" s="4" t="s">
        <v>17254</v>
      </c>
      <c r="P1307" s="4" t="s">
        <v>520</v>
      </c>
      <c r="Q1307" s="4" t="s">
        <v>17255</v>
      </c>
      <c r="R1307" s="4" t="s">
        <v>201</v>
      </c>
      <c r="S1307" s="4" t="s">
        <v>7975</v>
      </c>
      <c r="T1307" s="4">
        <v>0</v>
      </c>
      <c r="U1307" s="6"/>
      <c r="V1307" s="4" t="s">
        <v>17256</v>
      </c>
      <c r="W1307" s="4" t="s">
        <v>7977</v>
      </c>
      <c r="X1307" s="4">
        <v>0</v>
      </c>
      <c r="Y1307" s="4">
        <v>50</v>
      </c>
      <c r="Z1307" s="4">
        <v>0</v>
      </c>
      <c r="AA1307" s="4" t="s">
        <v>7805</v>
      </c>
      <c r="AB1307" s="6"/>
      <c r="AC1307" s="4">
        <v>1</v>
      </c>
      <c r="AD1307" s="4">
        <v>0</v>
      </c>
      <c r="AE1307" s="8">
        <v>45232</v>
      </c>
    </row>
    <row r="1308" customHeight="1" spans="1:31">
      <c r="A1308" s="2">
        <v>59623</v>
      </c>
      <c r="B1308" s="3" t="s">
        <v>17257</v>
      </c>
      <c r="C1308" s="4" t="s">
        <v>17258</v>
      </c>
      <c r="D1308" s="5">
        <v>44930</v>
      </c>
      <c r="E1308" s="4" t="s">
        <v>17259</v>
      </c>
      <c r="F1308" s="6"/>
      <c r="G1308" s="4" t="s">
        <v>17260</v>
      </c>
      <c r="H1308" s="3" t="s">
        <v>17261</v>
      </c>
      <c r="I1308" s="4" t="s">
        <v>9255</v>
      </c>
      <c r="J1308" s="4">
        <v>2023</v>
      </c>
      <c r="K1308" s="4" t="s">
        <v>17262</v>
      </c>
      <c r="L1308" s="4" t="s">
        <v>17263</v>
      </c>
      <c r="M1308" s="6"/>
      <c r="N1308" s="6"/>
      <c r="O1308" s="4" t="s">
        <v>15457</v>
      </c>
      <c r="P1308" s="4" t="s">
        <v>516</v>
      </c>
      <c r="Q1308" s="4">
        <v>91300</v>
      </c>
      <c r="R1308" s="4" t="s">
        <v>192</v>
      </c>
      <c r="S1308" s="4" t="s">
        <v>7802</v>
      </c>
      <c r="T1308" s="4">
        <v>0</v>
      </c>
      <c r="U1308" s="6"/>
      <c r="V1308" s="4" t="s">
        <v>17264</v>
      </c>
      <c r="W1308" s="4" t="s">
        <v>7977</v>
      </c>
      <c r="X1308" s="4">
        <v>0</v>
      </c>
      <c r="Y1308" s="4">
        <v>50</v>
      </c>
      <c r="Z1308" s="4">
        <v>0</v>
      </c>
      <c r="AA1308" s="4" t="s">
        <v>7805</v>
      </c>
      <c r="AB1308" s="6"/>
      <c r="AC1308" s="4">
        <v>1</v>
      </c>
      <c r="AD1308" s="4">
        <v>0</v>
      </c>
      <c r="AE1308" s="8">
        <v>45247</v>
      </c>
    </row>
    <row r="1309" customHeight="1" spans="1:31">
      <c r="A1309" s="2">
        <v>59626</v>
      </c>
      <c r="B1309" s="3" t="s">
        <v>17265</v>
      </c>
      <c r="C1309" s="4" t="s">
        <v>17266</v>
      </c>
      <c r="D1309" s="5">
        <v>45316</v>
      </c>
      <c r="E1309" s="4" t="s">
        <v>17267</v>
      </c>
      <c r="F1309" s="6"/>
      <c r="G1309" s="4" t="s">
        <v>17268</v>
      </c>
      <c r="H1309" s="3" t="s">
        <v>17269</v>
      </c>
      <c r="I1309" s="4" t="s">
        <v>7796</v>
      </c>
      <c r="J1309" s="4" t="s">
        <v>10865</v>
      </c>
      <c r="K1309" s="4" t="s">
        <v>17270</v>
      </c>
      <c r="L1309" s="4" t="s">
        <v>603</v>
      </c>
      <c r="M1309" s="4" t="s">
        <v>17271</v>
      </c>
      <c r="N1309" s="6"/>
      <c r="O1309" s="4" t="s">
        <v>9788</v>
      </c>
      <c r="P1309" s="6"/>
      <c r="Q1309" s="4">
        <v>40530</v>
      </c>
      <c r="R1309" s="4" t="s">
        <v>220</v>
      </c>
      <c r="S1309" s="4" t="s">
        <v>7789</v>
      </c>
      <c r="T1309" s="4">
        <v>1</v>
      </c>
      <c r="U1309" s="6"/>
      <c r="V1309" s="4" t="s">
        <v>17272</v>
      </c>
      <c r="W1309" s="4" t="s">
        <v>7778</v>
      </c>
      <c r="X1309" s="4">
        <v>0</v>
      </c>
      <c r="Y1309" s="4">
        <v>100</v>
      </c>
      <c r="Z1309" s="4">
        <v>100</v>
      </c>
      <c r="AA1309" s="4" t="s">
        <v>7779</v>
      </c>
      <c r="AB1309" s="6"/>
      <c r="AC1309" s="4">
        <v>1</v>
      </c>
      <c r="AD1309" s="4">
        <v>0</v>
      </c>
      <c r="AE1309" s="8">
        <v>45316.7404976852</v>
      </c>
    </row>
    <row r="1310" customHeight="1" spans="1:31">
      <c r="A1310" s="2">
        <v>59652</v>
      </c>
      <c r="B1310" s="3" t="s">
        <v>17273</v>
      </c>
      <c r="C1310" s="4" t="s">
        <v>17274</v>
      </c>
      <c r="D1310" s="5">
        <v>44937</v>
      </c>
      <c r="E1310" s="4" t="s">
        <v>17275</v>
      </c>
      <c r="F1310" s="6"/>
      <c r="G1310" s="4" t="s">
        <v>11389</v>
      </c>
      <c r="H1310" s="6"/>
      <c r="I1310" s="4" t="s">
        <v>9255</v>
      </c>
      <c r="J1310" s="4">
        <v>2023</v>
      </c>
      <c r="K1310" s="4" t="s">
        <v>17276</v>
      </c>
      <c r="L1310" s="7" t="s">
        <v>17277</v>
      </c>
      <c r="M1310" s="6"/>
      <c r="N1310" s="6"/>
      <c r="O1310" s="4" t="s">
        <v>8243</v>
      </c>
      <c r="P1310" s="4" t="s">
        <v>13009</v>
      </c>
      <c r="Q1310" s="4">
        <v>2841</v>
      </c>
      <c r="R1310" s="4" t="s">
        <v>218</v>
      </c>
      <c r="S1310" s="4" t="s">
        <v>7975</v>
      </c>
      <c r="T1310" s="4">
        <v>0</v>
      </c>
      <c r="U1310" s="6"/>
      <c r="V1310" s="4" t="s">
        <v>17278</v>
      </c>
      <c r="W1310" s="4" t="s">
        <v>7977</v>
      </c>
      <c r="X1310" s="4">
        <v>0</v>
      </c>
      <c r="Y1310" s="4">
        <v>50</v>
      </c>
      <c r="Z1310" s="4">
        <v>0</v>
      </c>
      <c r="AA1310" s="4" t="s">
        <v>7805</v>
      </c>
      <c r="AB1310" s="6"/>
      <c r="AC1310" s="4">
        <v>1</v>
      </c>
      <c r="AD1310" s="4">
        <v>0</v>
      </c>
      <c r="AE1310" s="8">
        <v>45242</v>
      </c>
    </row>
    <row r="1311" customHeight="1" spans="1:31">
      <c r="A1311" s="2">
        <v>59656</v>
      </c>
      <c r="B1311" s="3" t="s">
        <v>17279</v>
      </c>
      <c r="C1311" s="4" t="s">
        <v>17280</v>
      </c>
      <c r="D1311" s="5">
        <v>44937</v>
      </c>
      <c r="E1311" s="4" t="s">
        <v>17281</v>
      </c>
      <c r="F1311" s="6"/>
      <c r="G1311" s="4" t="s">
        <v>12154</v>
      </c>
      <c r="H1311" s="6"/>
      <c r="I1311" s="4" t="s">
        <v>9255</v>
      </c>
      <c r="J1311" s="4">
        <v>2023</v>
      </c>
      <c r="K1311" s="7" t="s">
        <v>8241</v>
      </c>
      <c r="L1311" s="7" t="s">
        <v>17282</v>
      </c>
      <c r="M1311" s="6"/>
      <c r="N1311" s="6"/>
      <c r="O1311" s="4" t="s">
        <v>8243</v>
      </c>
      <c r="P1311" s="7" t="s">
        <v>487</v>
      </c>
      <c r="Q1311" s="4">
        <v>5502</v>
      </c>
      <c r="R1311" s="4" t="s">
        <v>218</v>
      </c>
      <c r="S1311" s="4" t="s">
        <v>7975</v>
      </c>
      <c r="T1311" s="4">
        <v>0</v>
      </c>
      <c r="U1311" s="6"/>
      <c r="V1311" s="4" t="s">
        <v>17283</v>
      </c>
      <c r="W1311" s="4" t="s">
        <v>7977</v>
      </c>
      <c r="X1311" s="4">
        <v>0</v>
      </c>
      <c r="Y1311" s="4">
        <v>50</v>
      </c>
      <c r="Z1311" s="4">
        <v>0</v>
      </c>
      <c r="AA1311" s="4" t="s">
        <v>11952</v>
      </c>
      <c r="AB1311" s="6"/>
      <c r="AC1311" s="4">
        <v>1</v>
      </c>
      <c r="AD1311" s="4">
        <v>0</v>
      </c>
      <c r="AE1311" s="8">
        <v>45235</v>
      </c>
    </row>
    <row r="1312" customHeight="1" spans="1:31">
      <c r="A1312" s="2">
        <v>59658</v>
      </c>
      <c r="B1312" s="3" t="s">
        <v>17284</v>
      </c>
      <c r="C1312" s="4" t="s">
        <v>17285</v>
      </c>
      <c r="D1312" s="5">
        <v>45149</v>
      </c>
      <c r="E1312" s="4" t="s">
        <v>11813</v>
      </c>
      <c r="F1312" s="6"/>
      <c r="G1312" s="4" t="s">
        <v>17286</v>
      </c>
      <c r="H1312" s="3" t="s">
        <v>17287</v>
      </c>
      <c r="I1312" s="4" t="s">
        <v>9255</v>
      </c>
      <c r="J1312" s="4">
        <v>2023</v>
      </c>
      <c r="K1312" s="4" t="s">
        <v>184</v>
      </c>
      <c r="L1312" s="4" t="s">
        <v>17288</v>
      </c>
      <c r="M1312" s="6"/>
      <c r="N1312" s="6"/>
      <c r="O1312" s="4" t="s">
        <v>15828</v>
      </c>
      <c r="P1312" s="4" t="s">
        <v>15829</v>
      </c>
      <c r="Q1312" s="4">
        <v>210033</v>
      </c>
      <c r="R1312" s="4" t="s">
        <v>184</v>
      </c>
      <c r="S1312" s="4" t="s">
        <v>7975</v>
      </c>
      <c r="T1312" s="4">
        <v>0</v>
      </c>
      <c r="U1312" s="6"/>
      <c r="V1312" s="4" t="s">
        <v>17289</v>
      </c>
      <c r="W1312" s="4" t="s">
        <v>7977</v>
      </c>
      <c r="X1312" s="4">
        <v>0</v>
      </c>
      <c r="Y1312" s="4">
        <v>50</v>
      </c>
      <c r="Z1312" s="4">
        <v>0</v>
      </c>
      <c r="AA1312" s="4" t="s">
        <v>7805</v>
      </c>
      <c r="AB1312" s="6"/>
      <c r="AC1312" s="4">
        <v>1</v>
      </c>
      <c r="AD1312" s="4">
        <v>0</v>
      </c>
      <c r="AE1312" s="8">
        <v>45239</v>
      </c>
    </row>
    <row r="1313" customHeight="1" spans="1:31">
      <c r="A1313" s="2">
        <v>59663</v>
      </c>
      <c r="B1313" s="3" t="s">
        <v>17290</v>
      </c>
      <c r="C1313" s="4" t="s">
        <v>17291</v>
      </c>
      <c r="D1313" s="5">
        <v>45049</v>
      </c>
      <c r="E1313" s="4" t="s">
        <v>17292</v>
      </c>
      <c r="F1313" s="6"/>
      <c r="G1313" s="4" t="s">
        <v>17293</v>
      </c>
      <c r="H1313" s="3" t="s">
        <v>17294</v>
      </c>
      <c r="I1313" s="4" t="s">
        <v>9255</v>
      </c>
      <c r="J1313" s="4">
        <v>2023</v>
      </c>
      <c r="K1313" s="4" t="s">
        <v>17295</v>
      </c>
      <c r="L1313" s="4" t="s">
        <v>17296</v>
      </c>
      <c r="M1313" s="6"/>
      <c r="N1313" s="6"/>
      <c r="O1313" s="4" t="s">
        <v>16105</v>
      </c>
      <c r="P1313" s="6"/>
      <c r="Q1313" s="4" t="s">
        <v>17297</v>
      </c>
      <c r="R1313" s="4" t="s">
        <v>228</v>
      </c>
      <c r="S1313" s="4" t="s">
        <v>7802</v>
      </c>
      <c r="T1313" s="4">
        <v>0</v>
      </c>
      <c r="U1313" s="6"/>
      <c r="V1313" s="4" t="s">
        <v>17298</v>
      </c>
      <c r="W1313" s="4" t="s">
        <v>7778</v>
      </c>
      <c r="X1313" s="4">
        <v>0</v>
      </c>
      <c r="Y1313" s="4">
        <v>100</v>
      </c>
      <c r="Z1313" s="4">
        <v>0</v>
      </c>
      <c r="AA1313" s="4" t="s">
        <v>7779</v>
      </c>
      <c r="AB1313" s="6"/>
      <c r="AC1313" s="4">
        <v>1</v>
      </c>
      <c r="AD1313" s="4">
        <v>0</v>
      </c>
      <c r="AE1313" s="8">
        <v>45093.4472222222</v>
      </c>
    </row>
    <row r="1314" customHeight="1" spans="1:31">
      <c r="A1314" s="2">
        <v>59671</v>
      </c>
      <c r="B1314" s="3" t="s">
        <v>17299</v>
      </c>
      <c r="C1314" s="4" t="s">
        <v>17300</v>
      </c>
      <c r="D1314" s="5">
        <v>44938</v>
      </c>
      <c r="E1314" s="4" t="s">
        <v>17301</v>
      </c>
      <c r="F1314" s="6"/>
      <c r="G1314" s="4" t="s">
        <v>17302</v>
      </c>
      <c r="H1314" s="3" t="s">
        <v>17299</v>
      </c>
      <c r="I1314" s="4" t="s">
        <v>9255</v>
      </c>
      <c r="J1314" s="4">
        <v>2023</v>
      </c>
      <c r="K1314" s="4" t="s">
        <v>17303</v>
      </c>
      <c r="L1314" s="4" t="s">
        <v>17304</v>
      </c>
      <c r="M1314" s="6"/>
      <c r="N1314" s="6"/>
      <c r="O1314" s="4" t="s">
        <v>17304</v>
      </c>
      <c r="P1314" s="4" t="s">
        <v>560</v>
      </c>
      <c r="Q1314" s="4">
        <v>226006</v>
      </c>
      <c r="R1314" s="4" t="s">
        <v>196</v>
      </c>
      <c r="S1314" s="4" t="s">
        <v>7826</v>
      </c>
      <c r="T1314" s="4">
        <v>0</v>
      </c>
      <c r="U1314" s="6"/>
      <c r="V1314" s="4" t="s">
        <v>17305</v>
      </c>
      <c r="W1314" s="4" t="s">
        <v>7977</v>
      </c>
      <c r="X1314" s="4">
        <v>0</v>
      </c>
      <c r="Y1314" s="4">
        <v>50</v>
      </c>
      <c r="Z1314" s="4">
        <v>0</v>
      </c>
      <c r="AA1314" s="4" t="s">
        <v>7805</v>
      </c>
      <c r="AB1314" s="6"/>
      <c r="AC1314" s="4">
        <v>1</v>
      </c>
      <c r="AD1314" s="4">
        <v>0</v>
      </c>
      <c r="AE1314" s="8">
        <v>45237</v>
      </c>
    </row>
    <row r="1315" customHeight="1" spans="1:31">
      <c r="A1315" s="2">
        <v>59679</v>
      </c>
      <c r="B1315" s="3" t="s">
        <v>17306</v>
      </c>
      <c r="C1315" s="4" t="s">
        <v>17307</v>
      </c>
      <c r="D1315" s="5">
        <v>44939</v>
      </c>
      <c r="E1315" s="4" t="s">
        <v>17308</v>
      </c>
      <c r="F1315" s="6"/>
      <c r="G1315" s="4" t="s">
        <v>8412</v>
      </c>
      <c r="H1315" s="3" t="s">
        <v>17309</v>
      </c>
      <c r="I1315" s="4" t="s">
        <v>9255</v>
      </c>
      <c r="J1315" s="4">
        <v>2023</v>
      </c>
      <c r="K1315" s="4" t="s">
        <v>17310</v>
      </c>
      <c r="L1315" s="4" t="s">
        <v>17311</v>
      </c>
      <c r="M1315" s="6"/>
      <c r="N1315" s="6"/>
      <c r="O1315" s="4" t="s">
        <v>17312</v>
      </c>
      <c r="P1315" s="4" t="s">
        <v>17313</v>
      </c>
      <c r="Q1315" s="4">
        <v>430071</v>
      </c>
      <c r="R1315" s="4" t="s">
        <v>184</v>
      </c>
      <c r="S1315" s="4" t="s">
        <v>7975</v>
      </c>
      <c r="T1315" s="4">
        <v>0</v>
      </c>
      <c r="U1315" s="6"/>
      <c r="V1315" s="4" t="s">
        <v>17314</v>
      </c>
      <c r="W1315" s="4" t="s">
        <v>7977</v>
      </c>
      <c r="X1315" s="4">
        <v>0</v>
      </c>
      <c r="Y1315" s="4">
        <v>50</v>
      </c>
      <c r="Z1315" s="4">
        <v>0</v>
      </c>
      <c r="AA1315" s="4" t="s">
        <v>7805</v>
      </c>
      <c r="AB1315" s="6"/>
      <c r="AC1315" s="4">
        <v>1</v>
      </c>
      <c r="AD1315" s="4">
        <v>0</v>
      </c>
      <c r="AE1315" s="8">
        <v>45229</v>
      </c>
    </row>
    <row r="1316" customHeight="1" spans="1:31">
      <c r="A1316" s="2">
        <v>59783</v>
      </c>
      <c r="B1316" s="3" t="s">
        <v>17315</v>
      </c>
      <c r="C1316" s="4" t="s">
        <v>17316</v>
      </c>
      <c r="D1316" s="5">
        <v>44969</v>
      </c>
      <c r="E1316" s="4" t="s">
        <v>17317</v>
      </c>
      <c r="F1316" s="6"/>
      <c r="G1316" s="4" t="s">
        <v>7219</v>
      </c>
      <c r="H1316" s="6"/>
      <c r="I1316" s="4" t="s">
        <v>7796</v>
      </c>
      <c r="J1316" s="4">
        <v>2023</v>
      </c>
      <c r="K1316" s="4" t="s">
        <v>9779</v>
      </c>
      <c r="L1316" s="6"/>
      <c r="M1316" s="6"/>
      <c r="N1316" s="6"/>
      <c r="O1316" s="4" t="s">
        <v>8932</v>
      </c>
      <c r="P1316" s="9" t="s">
        <v>17318</v>
      </c>
      <c r="Q1316" s="4">
        <v>215006</v>
      </c>
      <c r="R1316" s="4" t="s">
        <v>184</v>
      </c>
      <c r="S1316" s="4" t="s">
        <v>7975</v>
      </c>
      <c r="T1316" s="4">
        <v>0</v>
      </c>
      <c r="U1316" s="6"/>
      <c r="V1316" s="4" t="s">
        <v>17319</v>
      </c>
      <c r="W1316" s="4" t="s">
        <v>7778</v>
      </c>
      <c r="X1316" s="4">
        <v>0</v>
      </c>
      <c r="Y1316" s="4">
        <v>100</v>
      </c>
      <c r="Z1316" s="4">
        <v>0</v>
      </c>
      <c r="AA1316" s="4" t="s">
        <v>7805</v>
      </c>
      <c r="AB1316" s="6"/>
      <c r="AC1316" s="4">
        <v>1</v>
      </c>
      <c r="AD1316" s="4">
        <v>0</v>
      </c>
      <c r="AE1316" s="8">
        <v>45240</v>
      </c>
    </row>
    <row r="1317" customHeight="1" spans="1:31">
      <c r="A1317" s="2">
        <v>59830</v>
      </c>
      <c r="B1317" s="3" t="s">
        <v>17320</v>
      </c>
      <c r="C1317" s="4" t="s">
        <v>17321</v>
      </c>
      <c r="D1317" s="5">
        <v>45264</v>
      </c>
      <c r="E1317" s="4" t="s">
        <v>17322</v>
      </c>
      <c r="F1317" s="6"/>
      <c r="G1317" s="4" t="s">
        <v>11862</v>
      </c>
      <c r="H1317" s="3" t="s">
        <v>17323</v>
      </c>
      <c r="I1317" s="4" t="s">
        <v>7796</v>
      </c>
      <c r="J1317" s="4" t="s">
        <v>17324</v>
      </c>
      <c r="K1317" s="4" t="s">
        <v>17325</v>
      </c>
      <c r="L1317" s="6"/>
      <c r="M1317" s="6"/>
      <c r="N1317" s="6"/>
      <c r="O1317" s="4" t="s">
        <v>17326</v>
      </c>
      <c r="P1317" s="4" t="s">
        <v>565</v>
      </c>
      <c r="Q1317" s="4">
        <v>6004</v>
      </c>
      <c r="R1317" s="4" t="s">
        <v>179</v>
      </c>
      <c r="S1317" s="4" t="s">
        <v>7826</v>
      </c>
      <c r="T1317" s="4">
        <v>1</v>
      </c>
      <c r="U1317" s="6"/>
      <c r="V1317" s="4" t="s">
        <v>17327</v>
      </c>
      <c r="W1317" s="4" t="s">
        <v>7828</v>
      </c>
      <c r="X1317" s="4">
        <v>0</v>
      </c>
      <c r="Y1317" s="4">
        <v>500</v>
      </c>
      <c r="Z1317" s="4">
        <v>500</v>
      </c>
      <c r="AA1317" s="4" t="s">
        <v>7779</v>
      </c>
      <c r="AB1317" s="6"/>
      <c r="AC1317" s="4">
        <v>5</v>
      </c>
      <c r="AD1317" s="4">
        <v>0</v>
      </c>
      <c r="AE1317" s="8">
        <v>45264.6553240741</v>
      </c>
    </row>
    <row r="1318" customHeight="1" spans="1:31">
      <c r="A1318" s="2">
        <v>59844</v>
      </c>
      <c r="B1318" s="3" t="s">
        <v>17328</v>
      </c>
      <c r="C1318" s="4" t="s">
        <v>17329</v>
      </c>
      <c r="D1318" s="5">
        <v>45327</v>
      </c>
      <c r="E1318" s="4" t="s">
        <v>17330</v>
      </c>
      <c r="F1318" s="4" t="s">
        <v>15244</v>
      </c>
      <c r="G1318" s="4" t="s">
        <v>17331</v>
      </c>
      <c r="H1318" s="3" t="s">
        <v>17332</v>
      </c>
      <c r="I1318" s="4" t="s">
        <v>7796</v>
      </c>
      <c r="J1318" s="4" t="s">
        <v>17333</v>
      </c>
      <c r="K1318" s="4" t="s">
        <v>17334</v>
      </c>
      <c r="L1318" s="6"/>
      <c r="M1318" s="6"/>
      <c r="N1318" s="6"/>
      <c r="O1318" s="4" t="s">
        <v>9221</v>
      </c>
      <c r="P1318" s="4" t="s">
        <v>9222</v>
      </c>
      <c r="Q1318" s="4">
        <v>30327</v>
      </c>
      <c r="R1318" s="4" t="s">
        <v>229</v>
      </c>
      <c r="S1318" s="4" t="s">
        <v>7776</v>
      </c>
      <c r="T1318" s="4">
        <v>0</v>
      </c>
      <c r="U1318" s="6"/>
      <c r="V1318" s="4" t="s">
        <v>17335</v>
      </c>
      <c r="W1318" s="4" t="s">
        <v>7935</v>
      </c>
      <c r="X1318" s="4">
        <v>0</v>
      </c>
      <c r="Y1318" s="4">
        <v>300</v>
      </c>
      <c r="Z1318" s="4">
        <v>300</v>
      </c>
      <c r="AA1318" s="4" t="s">
        <v>7779</v>
      </c>
      <c r="AB1318" s="6"/>
      <c r="AC1318" s="4">
        <v>3</v>
      </c>
      <c r="AD1318" s="4">
        <v>0</v>
      </c>
      <c r="AE1318" s="8">
        <v>45093.6266550926</v>
      </c>
    </row>
    <row r="1319" customHeight="1" spans="1:31">
      <c r="A1319" s="2">
        <v>59880</v>
      </c>
      <c r="B1319" s="3" t="s">
        <v>17336</v>
      </c>
      <c r="C1319" s="4" t="s">
        <v>17337</v>
      </c>
      <c r="D1319" s="5">
        <v>45309</v>
      </c>
      <c r="E1319" s="4" t="s">
        <v>8112</v>
      </c>
      <c r="F1319" s="6"/>
      <c r="G1319" s="4" t="s">
        <v>17338</v>
      </c>
      <c r="H1319" s="3" t="s">
        <v>17339</v>
      </c>
      <c r="I1319" s="4" t="s">
        <v>9255</v>
      </c>
      <c r="J1319" s="4">
        <v>2023</v>
      </c>
      <c r="K1319" s="4" t="s">
        <v>17340</v>
      </c>
      <c r="L1319" s="6"/>
      <c r="M1319" s="6"/>
      <c r="N1319" s="6"/>
      <c r="O1319" s="4" t="s">
        <v>8566</v>
      </c>
      <c r="P1319" s="4" t="s">
        <v>8567</v>
      </c>
      <c r="Q1319" s="4">
        <v>80303</v>
      </c>
      <c r="R1319" s="4" t="s">
        <v>229</v>
      </c>
      <c r="S1319" s="4" t="s">
        <v>7815</v>
      </c>
      <c r="T1319" s="4">
        <v>1</v>
      </c>
      <c r="U1319" s="6"/>
      <c r="V1319" s="4" t="s">
        <v>17341</v>
      </c>
      <c r="W1319" s="4" t="s">
        <v>7977</v>
      </c>
      <c r="X1319" s="4">
        <v>0</v>
      </c>
      <c r="Y1319" s="4">
        <v>50</v>
      </c>
      <c r="Z1319" s="4">
        <v>50</v>
      </c>
      <c r="AA1319" s="4" t="s">
        <v>7779</v>
      </c>
      <c r="AB1319" s="6"/>
      <c r="AC1319" s="4">
        <v>1</v>
      </c>
      <c r="AD1319" s="4">
        <v>0</v>
      </c>
      <c r="AE1319" s="8">
        <v>45226.4308333333</v>
      </c>
    </row>
    <row r="1320" customHeight="1" spans="1:31">
      <c r="A1320" s="2">
        <v>59912</v>
      </c>
      <c r="B1320" s="3" t="s">
        <v>17342</v>
      </c>
      <c r="C1320" s="4" t="s">
        <v>17343</v>
      </c>
      <c r="D1320" s="5">
        <v>45088</v>
      </c>
      <c r="E1320" s="4" t="s">
        <v>17344</v>
      </c>
      <c r="F1320" s="6"/>
      <c r="G1320" s="4" t="s">
        <v>17345</v>
      </c>
      <c r="H1320" s="3" t="s">
        <v>17346</v>
      </c>
      <c r="I1320" s="4" t="s">
        <v>9255</v>
      </c>
      <c r="J1320" s="4">
        <v>2023</v>
      </c>
      <c r="K1320" s="4" t="s">
        <v>17347</v>
      </c>
      <c r="L1320" s="4" t="s">
        <v>8205</v>
      </c>
      <c r="M1320" s="6"/>
      <c r="N1320" s="6"/>
      <c r="O1320" s="4" t="s">
        <v>12952</v>
      </c>
      <c r="P1320" s="4" t="s">
        <v>12953</v>
      </c>
      <c r="Q1320" s="4">
        <v>135</v>
      </c>
      <c r="R1320" s="4" t="s">
        <v>199</v>
      </c>
      <c r="S1320" s="4" t="s">
        <v>7802</v>
      </c>
      <c r="T1320" s="4">
        <v>0</v>
      </c>
      <c r="U1320" s="6"/>
      <c r="V1320" s="4" t="s">
        <v>17348</v>
      </c>
      <c r="W1320" s="4" t="s">
        <v>7977</v>
      </c>
      <c r="X1320" s="4">
        <v>0</v>
      </c>
      <c r="Y1320" s="4">
        <v>50</v>
      </c>
      <c r="Z1320" s="4">
        <v>0</v>
      </c>
      <c r="AA1320" s="4" t="s">
        <v>11952</v>
      </c>
      <c r="AB1320" s="6"/>
      <c r="AC1320" s="4">
        <v>1</v>
      </c>
      <c r="AD1320" s="4">
        <v>0</v>
      </c>
      <c r="AE1320" s="8">
        <v>45226</v>
      </c>
    </row>
    <row r="1321" customHeight="1" spans="1:31">
      <c r="A1321" s="2">
        <v>59915</v>
      </c>
      <c r="B1321" s="3" t="s">
        <v>17349</v>
      </c>
      <c r="C1321" s="4" t="s">
        <v>17350</v>
      </c>
      <c r="D1321" s="5">
        <v>45158</v>
      </c>
      <c r="E1321" s="4" t="s">
        <v>17351</v>
      </c>
      <c r="F1321" s="6"/>
      <c r="G1321" s="4" t="s">
        <v>13765</v>
      </c>
      <c r="H1321" s="3" t="s">
        <v>17352</v>
      </c>
      <c r="I1321" s="4" t="s">
        <v>9255</v>
      </c>
      <c r="J1321" s="4" t="s">
        <v>10865</v>
      </c>
      <c r="K1321" s="4" t="s">
        <v>17353</v>
      </c>
      <c r="L1321" s="4" t="s">
        <v>17354</v>
      </c>
      <c r="M1321" s="4" t="s">
        <v>17355</v>
      </c>
      <c r="N1321" s="6"/>
      <c r="O1321" s="4" t="s">
        <v>10014</v>
      </c>
      <c r="P1321" s="4" t="s">
        <v>17356</v>
      </c>
      <c r="Q1321" s="4">
        <v>2215</v>
      </c>
      <c r="R1321" s="4" t="s">
        <v>229</v>
      </c>
      <c r="S1321" s="4" t="s">
        <v>7776</v>
      </c>
      <c r="T1321" s="4">
        <v>1</v>
      </c>
      <c r="U1321" s="6"/>
      <c r="V1321" s="4" t="s">
        <v>17357</v>
      </c>
      <c r="W1321" s="4" t="s">
        <v>7977</v>
      </c>
      <c r="X1321" s="4">
        <v>0</v>
      </c>
      <c r="Y1321" s="4">
        <v>50</v>
      </c>
      <c r="Z1321" s="4">
        <v>48.5</v>
      </c>
      <c r="AA1321" s="4" t="s">
        <v>7779</v>
      </c>
      <c r="AB1321" s="6"/>
      <c r="AC1321" s="4">
        <v>1</v>
      </c>
      <c r="AD1321" s="4">
        <v>0</v>
      </c>
      <c r="AE1321" s="8">
        <v>45158.5126041667</v>
      </c>
    </row>
    <row r="1322" customHeight="1" spans="1:31">
      <c r="A1322" s="2">
        <v>59944</v>
      </c>
      <c r="B1322" s="3" t="s">
        <v>17358</v>
      </c>
      <c r="C1322" s="4" t="s">
        <v>17359</v>
      </c>
      <c r="D1322" s="5">
        <v>45019</v>
      </c>
      <c r="E1322" s="4" t="s">
        <v>9551</v>
      </c>
      <c r="F1322" s="4" t="s">
        <v>9630</v>
      </c>
      <c r="G1322" s="4" t="s">
        <v>17360</v>
      </c>
      <c r="H1322" s="3" t="s">
        <v>17361</v>
      </c>
      <c r="I1322" s="4" t="s">
        <v>9255</v>
      </c>
      <c r="J1322" s="4">
        <v>2023</v>
      </c>
      <c r="K1322" s="4" t="s">
        <v>16130</v>
      </c>
      <c r="L1322" s="4" t="s">
        <v>15203</v>
      </c>
      <c r="M1322" s="6"/>
      <c r="N1322" s="6"/>
      <c r="O1322" s="4" t="s">
        <v>9336</v>
      </c>
      <c r="P1322" s="4" t="s">
        <v>499</v>
      </c>
      <c r="Q1322" s="4">
        <v>70569</v>
      </c>
      <c r="R1322" s="4" t="s">
        <v>193</v>
      </c>
      <c r="S1322" s="4" t="s">
        <v>7802</v>
      </c>
      <c r="T1322" s="4">
        <v>0</v>
      </c>
      <c r="U1322" s="6"/>
      <c r="V1322" s="4" t="s">
        <v>17362</v>
      </c>
      <c r="W1322" s="4" t="s">
        <v>7977</v>
      </c>
      <c r="X1322" s="4">
        <v>0</v>
      </c>
      <c r="Y1322" s="4">
        <v>50</v>
      </c>
      <c r="Z1322" s="4">
        <v>0</v>
      </c>
      <c r="AA1322" s="4" t="s">
        <v>7805</v>
      </c>
      <c r="AB1322" s="6"/>
      <c r="AC1322" s="4">
        <v>1</v>
      </c>
      <c r="AD1322" s="4">
        <v>0</v>
      </c>
      <c r="AE1322" s="8">
        <v>45225</v>
      </c>
    </row>
    <row r="1323" customHeight="1" spans="1:31">
      <c r="A1323" s="2">
        <v>59948</v>
      </c>
      <c r="B1323" s="3" t="s">
        <v>17363</v>
      </c>
      <c r="C1323" s="4" t="s">
        <v>17364</v>
      </c>
      <c r="D1323" s="5">
        <v>45323</v>
      </c>
      <c r="E1323" s="4" t="s">
        <v>17365</v>
      </c>
      <c r="F1323" s="4" t="s">
        <v>17366</v>
      </c>
      <c r="G1323" s="4" t="s">
        <v>17367</v>
      </c>
      <c r="H1323" s="3" t="s">
        <v>17363</v>
      </c>
      <c r="I1323" s="4" t="s">
        <v>9255</v>
      </c>
      <c r="J1323" s="4" t="s">
        <v>10865</v>
      </c>
      <c r="K1323" s="4" t="s">
        <v>17368</v>
      </c>
      <c r="L1323" s="6"/>
      <c r="M1323" s="6"/>
      <c r="N1323" s="6"/>
      <c r="O1323" s="4" t="s">
        <v>9602</v>
      </c>
      <c r="P1323" s="4" t="s">
        <v>544</v>
      </c>
      <c r="Q1323" s="4" t="s">
        <v>17369</v>
      </c>
      <c r="R1323" s="4" t="s">
        <v>183</v>
      </c>
      <c r="S1323" s="4" t="s">
        <v>7776</v>
      </c>
      <c r="T1323" s="4">
        <v>1</v>
      </c>
      <c r="U1323" s="6"/>
      <c r="V1323" s="4" t="s">
        <v>17370</v>
      </c>
      <c r="W1323" s="4" t="s">
        <v>7977</v>
      </c>
      <c r="X1323" s="4">
        <v>0</v>
      </c>
      <c r="Y1323" s="4">
        <v>50</v>
      </c>
      <c r="Z1323" s="4">
        <v>48.5</v>
      </c>
      <c r="AA1323" s="4" t="s">
        <v>7779</v>
      </c>
      <c r="AB1323" s="6"/>
      <c r="AC1323" s="4">
        <v>1</v>
      </c>
      <c r="AD1323" s="4">
        <v>0</v>
      </c>
      <c r="AE1323" s="8">
        <v>45323.1702430556</v>
      </c>
    </row>
    <row r="1324" customHeight="1" spans="1:31">
      <c r="A1324" s="2">
        <v>59949</v>
      </c>
      <c r="B1324" s="3" t="s">
        <v>3450</v>
      </c>
      <c r="C1324" s="4" t="s">
        <v>17371</v>
      </c>
      <c r="D1324" s="5">
        <v>45316</v>
      </c>
      <c r="E1324" s="4" t="s">
        <v>17372</v>
      </c>
      <c r="F1324" s="6"/>
      <c r="G1324" s="4" t="s">
        <v>17373</v>
      </c>
      <c r="H1324" s="3" t="s">
        <v>17374</v>
      </c>
      <c r="I1324" s="4" t="s">
        <v>9255</v>
      </c>
      <c r="J1324" s="4" t="s">
        <v>10865</v>
      </c>
      <c r="K1324" s="4" t="s">
        <v>17375</v>
      </c>
      <c r="L1324" s="4" t="s">
        <v>17376</v>
      </c>
      <c r="M1324" s="6"/>
      <c r="N1324" s="6"/>
      <c r="O1324" s="4" t="s">
        <v>8669</v>
      </c>
      <c r="P1324" s="4" t="s">
        <v>500</v>
      </c>
      <c r="Q1324" s="4">
        <v>80799</v>
      </c>
      <c r="R1324" s="4" t="s">
        <v>193</v>
      </c>
      <c r="S1324" s="4" t="s">
        <v>7789</v>
      </c>
      <c r="T1324" s="4">
        <v>0</v>
      </c>
      <c r="U1324" s="6"/>
      <c r="V1324" s="4" t="s">
        <v>17377</v>
      </c>
      <c r="W1324" s="4" t="s">
        <v>7977</v>
      </c>
      <c r="X1324" s="4">
        <v>0</v>
      </c>
      <c r="Y1324" s="4">
        <v>50</v>
      </c>
      <c r="Z1324" s="4">
        <v>48.5</v>
      </c>
      <c r="AA1324" s="4" t="s">
        <v>7779</v>
      </c>
      <c r="AB1324" s="6"/>
      <c r="AC1324" s="4">
        <v>1</v>
      </c>
      <c r="AD1324" s="4">
        <v>0</v>
      </c>
      <c r="AE1324" s="8">
        <v>45316.4158680556</v>
      </c>
    </row>
    <row r="1325" customHeight="1" spans="1:31">
      <c r="A1325" s="2">
        <v>59989</v>
      </c>
      <c r="B1325" s="3" t="s">
        <v>17378</v>
      </c>
      <c r="C1325" s="4" t="s">
        <v>17379</v>
      </c>
      <c r="D1325" s="5">
        <v>45034</v>
      </c>
      <c r="E1325" s="4" t="s">
        <v>10278</v>
      </c>
      <c r="F1325" s="6"/>
      <c r="G1325" s="4" t="s">
        <v>8412</v>
      </c>
      <c r="H1325" s="3" t="s">
        <v>17380</v>
      </c>
      <c r="I1325" s="4" t="s">
        <v>9370</v>
      </c>
      <c r="J1325" s="4">
        <v>2023</v>
      </c>
      <c r="K1325" s="4" t="s">
        <v>17381</v>
      </c>
      <c r="L1325" s="4" t="s">
        <v>17382</v>
      </c>
      <c r="M1325" s="6"/>
      <c r="N1325" s="6"/>
      <c r="O1325" s="4" t="s">
        <v>213</v>
      </c>
      <c r="P1325" s="4" t="s">
        <v>17383</v>
      </c>
      <c r="Q1325" s="4">
        <v>118425</v>
      </c>
      <c r="R1325" s="4" t="s">
        <v>213</v>
      </c>
      <c r="S1325" s="4" t="s">
        <v>7975</v>
      </c>
      <c r="T1325" s="4">
        <v>0</v>
      </c>
      <c r="U1325" s="6"/>
      <c r="V1325" s="4" t="s">
        <v>17384</v>
      </c>
      <c r="W1325" s="4" t="s">
        <v>7977</v>
      </c>
      <c r="X1325" s="4">
        <v>0</v>
      </c>
      <c r="Y1325" s="4">
        <v>50</v>
      </c>
      <c r="Z1325" s="4">
        <v>0</v>
      </c>
      <c r="AA1325" s="4" t="s">
        <v>11952</v>
      </c>
      <c r="AB1325" s="6"/>
      <c r="AC1325" s="4">
        <v>1</v>
      </c>
      <c r="AD1325" s="4">
        <v>0</v>
      </c>
      <c r="AE1325" s="8">
        <v>45257</v>
      </c>
    </row>
    <row r="1326" customHeight="1" spans="1:31">
      <c r="A1326" s="2">
        <v>59992</v>
      </c>
      <c r="B1326" s="3" t="s">
        <v>17385</v>
      </c>
      <c r="C1326" s="4" t="s">
        <v>17386</v>
      </c>
      <c r="D1326" s="5">
        <v>45304</v>
      </c>
      <c r="E1326" s="4" t="s">
        <v>17387</v>
      </c>
      <c r="F1326" s="6"/>
      <c r="G1326" s="4" t="s">
        <v>17388</v>
      </c>
      <c r="H1326" s="3" t="s">
        <v>17385</v>
      </c>
      <c r="I1326" s="4" t="s">
        <v>9370</v>
      </c>
      <c r="J1326" s="4">
        <v>2024</v>
      </c>
      <c r="K1326" s="4" t="s">
        <v>17389</v>
      </c>
      <c r="L1326" s="6"/>
      <c r="M1326" s="6"/>
      <c r="N1326" s="6"/>
      <c r="O1326" s="4" t="s">
        <v>15129</v>
      </c>
      <c r="P1326" s="4" t="s">
        <v>17390</v>
      </c>
      <c r="Q1326" s="4" t="s">
        <v>17391</v>
      </c>
      <c r="R1326" s="4" t="s">
        <v>229</v>
      </c>
      <c r="S1326" s="4" t="s">
        <v>7776</v>
      </c>
      <c r="T1326" s="4">
        <v>0</v>
      </c>
      <c r="U1326" s="6"/>
      <c r="V1326" s="4" t="s">
        <v>17392</v>
      </c>
      <c r="W1326" s="4" t="s">
        <v>7977</v>
      </c>
      <c r="X1326" s="4">
        <v>0</v>
      </c>
      <c r="Y1326" s="4">
        <v>50</v>
      </c>
      <c r="Z1326" s="4">
        <v>50</v>
      </c>
      <c r="AA1326" s="4" t="s">
        <v>7779</v>
      </c>
      <c r="AB1326" s="6"/>
      <c r="AC1326" s="4">
        <v>1</v>
      </c>
      <c r="AD1326" s="4">
        <v>0</v>
      </c>
      <c r="AE1326" s="8">
        <v>45304.9488888889</v>
      </c>
    </row>
    <row r="1327" customHeight="1" spans="1:31">
      <c r="A1327" s="2">
        <v>60024</v>
      </c>
      <c r="B1327" s="3" t="s">
        <v>17393</v>
      </c>
      <c r="C1327" s="3" t="s">
        <v>17394</v>
      </c>
      <c r="D1327" s="6"/>
      <c r="E1327" s="4" t="s">
        <v>17395</v>
      </c>
      <c r="F1327" s="6"/>
      <c r="G1327" s="4" t="s">
        <v>17396</v>
      </c>
      <c r="H1327" s="6"/>
      <c r="I1327" s="6"/>
      <c r="J1327" s="4">
        <v>2023</v>
      </c>
      <c r="K1327" s="4" t="s">
        <v>17397</v>
      </c>
      <c r="L1327" s="4">
        <v>71</v>
      </c>
      <c r="M1327" s="6"/>
      <c r="N1327" s="6"/>
      <c r="O1327" s="4" t="s">
        <v>8596</v>
      </c>
      <c r="P1327" s="4" t="s">
        <v>501</v>
      </c>
      <c r="Q1327" s="4">
        <v>94043</v>
      </c>
      <c r="R1327" s="4" t="s">
        <v>229</v>
      </c>
      <c r="S1327" s="4" t="s">
        <v>7815</v>
      </c>
      <c r="T1327" s="6"/>
      <c r="U1327" s="6"/>
      <c r="V1327" s="4" t="s">
        <v>17398</v>
      </c>
      <c r="W1327" s="4" t="s">
        <v>7778</v>
      </c>
      <c r="X1327" s="4">
        <v>0</v>
      </c>
      <c r="Y1327" s="4">
        <v>100</v>
      </c>
      <c r="Z1327" s="4">
        <v>0</v>
      </c>
      <c r="AA1327" s="4" t="s">
        <v>7779</v>
      </c>
      <c r="AB1327" s="6"/>
      <c r="AC1327" s="4">
        <v>1</v>
      </c>
      <c r="AD1327" s="4">
        <v>0</v>
      </c>
      <c r="AE1327" s="8">
        <v>45045.229212963</v>
      </c>
    </row>
    <row r="1328" customHeight="1" spans="1:31">
      <c r="A1328" s="2">
        <v>60038</v>
      </c>
      <c r="B1328" s="3" t="s">
        <v>17399</v>
      </c>
      <c r="C1328" s="4" t="s">
        <v>17400</v>
      </c>
      <c r="D1328" s="6"/>
      <c r="E1328" s="4" t="s">
        <v>17401</v>
      </c>
      <c r="F1328" s="6"/>
      <c r="G1328" s="4" t="s">
        <v>17402</v>
      </c>
      <c r="H1328" s="6"/>
      <c r="I1328" s="6"/>
      <c r="J1328" s="4">
        <v>2023</v>
      </c>
      <c r="K1328" s="4" t="s">
        <v>17403</v>
      </c>
      <c r="L1328" s="4" t="s">
        <v>17404</v>
      </c>
      <c r="M1328" s="6"/>
      <c r="N1328" s="6"/>
      <c r="O1328" s="4" t="s">
        <v>17405</v>
      </c>
      <c r="P1328" s="4" t="s">
        <v>536</v>
      </c>
      <c r="Q1328" s="4">
        <v>7030</v>
      </c>
      <c r="R1328" s="4" t="s">
        <v>229</v>
      </c>
      <c r="S1328" s="4" t="s">
        <v>7815</v>
      </c>
      <c r="T1328" s="6"/>
      <c r="U1328" s="6"/>
      <c r="V1328" s="4" t="s">
        <v>17406</v>
      </c>
      <c r="W1328" s="4" t="s">
        <v>7778</v>
      </c>
      <c r="X1328" s="4">
        <v>0</v>
      </c>
      <c r="Y1328" s="4">
        <v>100</v>
      </c>
      <c r="Z1328" s="4">
        <v>0</v>
      </c>
      <c r="AA1328" s="4" t="s">
        <v>7779</v>
      </c>
      <c r="AB1328" s="6"/>
      <c r="AC1328" s="4">
        <v>1</v>
      </c>
      <c r="AD1328" s="4">
        <v>0</v>
      </c>
      <c r="AE1328" s="8">
        <v>45045.2293287037</v>
      </c>
    </row>
    <row r="1329" customHeight="1" spans="1:31">
      <c r="A1329" s="2">
        <v>60040</v>
      </c>
      <c r="B1329" s="3" t="s">
        <v>17407</v>
      </c>
      <c r="C1329" s="4" t="s">
        <v>17408</v>
      </c>
      <c r="D1329" s="6"/>
      <c r="E1329" s="4" t="s">
        <v>17409</v>
      </c>
      <c r="F1329" s="6"/>
      <c r="G1329" s="4" t="s">
        <v>17410</v>
      </c>
      <c r="H1329" s="6"/>
      <c r="I1329" s="6"/>
      <c r="J1329" s="4">
        <v>2023</v>
      </c>
      <c r="K1329" s="4" t="s">
        <v>17411</v>
      </c>
      <c r="L1329" s="4" t="s">
        <v>17412</v>
      </c>
      <c r="M1329" s="6"/>
      <c r="N1329" s="6"/>
      <c r="O1329" s="4" t="s">
        <v>10567</v>
      </c>
      <c r="P1329" s="4" t="s">
        <v>501</v>
      </c>
      <c r="Q1329" s="4">
        <v>98045</v>
      </c>
      <c r="R1329" s="4" t="s">
        <v>229</v>
      </c>
      <c r="S1329" s="4" t="s">
        <v>7815</v>
      </c>
      <c r="T1329" s="6"/>
      <c r="U1329" s="6"/>
      <c r="V1329" s="4" t="s">
        <v>17413</v>
      </c>
      <c r="W1329" s="4" t="s">
        <v>7778</v>
      </c>
      <c r="X1329" s="4">
        <v>0</v>
      </c>
      <c r="Y1329" s="4">
        <v>100</v>
      </c>
      <c r="Z1329" s="4">
        <v>0</v>
      </c>
      <c r="AA1329" s="4" t="s">
        <v>7779</v>
      </c>
      <c r="AB1329" s="6"/>
      <c r="AC1329" s="4">
        <v>1</v>
      </c>
      <c r="AD1329" s="4">
        <v>0</v>
      </c>
      <c r="AE1329" s="8">
        <v>45045.2293402778</v>
      </c>
    </row>
    <row r="1330" customHeight="1" spans="1:31">
      <c r="A1330" s="2">
        <v>60047</v>
      </c>
      <c r="B1330" s="3" t="s">
        <v>17414</v>
      </c>
      <c r="C1330" s="4" t="s">
        <v>17415</v>
      </c>
      <c r="D1330" s="6"/>
      <c r="E1330" s="4" t="s">
        <v>12957</v>
      </c>
      <c r="F1330" s="6"/>
      <c r="G1330" s="4" t="s">
        <v>12208</v>
      </c>
      <c r="H1330" s="6"/>
      <c r="I1330" s="6"/>
      <c r="J1330" s="4">
        <v>2023</v>
      </c>
      <c r="K1330" s="4" t="s">
        <v>17416</v>
      </c>
      <c r="L1330" s="4" t="s">
        <v>17417</v>
      </c>
      <c r="M1330" s="6"/>
      <c r="N1330" s="6"/>
      <c r="O1330" s="4" t="s">
        <v>11837</v>
      </c>
      <c r="P1330" s="4" t="s">
        <v>536</v>
      </c>
      <c r="Q1330" s="4">
        <v>7302</v>
      </c>
      <c r="R1330" s="4" t="s">
        <v>229</v>
      </c>
      <c r="S1330" s="4" t="s">
        <v>7815</v>
      </c>
      <c r="T1330" s="6"/>
      <c r="U1330" s="6"/>
      <c r="V1330" s="4" t="s">
        <v>17418</v>
      </c>
      <c r="W1330" s="4" t="s">
        <v>7778</v>
      </c>
      <c r="X1330" s="4">
        <v>0</v>
      </c>
      <c r="Y1330" s="4">
        <v>100</v>
      </c>
      <c r="Z1330" s="4">
        <v>0</v>
      </c>
      <c r="AA1330" s="4" t="s">
        <v>7779</v>
      </c>
      <c r="AB1330" s="6"/>
      <c r="AC1330" s="4">
        <v>1</v>
      </c>
      <c r="AD1330" s="4">
        <v>0</v>
      </c>
      <c r="AE1330" s="8">
        <v>45045.229375</v>
      </c>
    </row>
    <row r="1331" customHeight="1" spans="1:31">
      <c r="A1331" s="2">
        <v>60048</v>
      </c>
      <c r="B1331" s="3" t="s">
        <v>17419</v>
      </c>
      <c r="C1331" s="4" t="s">
        <v>17420</v>
      </c>
      <c r="D1331" s="6"/>
      <c r="E1331" s="4" t="s">
        <v>12208</v>
      </c>
      <c r="F1331" s="6"/>
      <c r="G1331" s="4" t="s">
        <v>16746</v>
      </c>
      <c r="H1331" s="6"/>
      <c r="I1331" s="6"/>
      <c r="J1331" s="4">
        <v>2023</v>
      </c>
      <c r="K1331" s="4" t="s">
        <v>17421</v>
      </c>
      <c r="L1331" s="4" t="s">
        <v>17422</v>
      </c>
      <c r="M1331" s="6"/>
      <c r="N1331" s="6"/>
      <c r="O1331" s="4" t="s">
        <v>213</v>
      </c>
      <c r="P1331" s="4" t="s">
        <v>213</v>
      </c>
      <c r="Q1331" s="4">
        <v>118222</v>
      </c>
      <c r="R1331" s="4" t="s">
        <v>213</v>
      </c>
      <c r="S1331" s="4" t="s">
        <v>7975</v>
      </c>
      <c r="T1331" s="6"/>
      <c r="U1331" s="6"/>
      <c r="V1331" s="4" t="s">
        <v>17423</v>
      </c>
      <c r="W1331" s="4" t="s">
        <v>7778</v>
      </c>
      <c r="X1331" s="4">
        <v>0</v>
      </c>
      <c r="Y1331" s="4">
        <v>100</v>
      </c>
      <c r="Z1331" s="4">
        <v>0</v>
      </c>
      <c r="AA1331" s="4" t="s">
        <v>7779</v>
      </c>
      <c r="AB1331" s="6"/>
      <c r="AC1331" s="4">
        <v>1</v>
      </c>
      <c r="AD1331" s="4">
        <v>0</v>
      </c>
      <c r="AE1331" s="8">
        <v>45045.229375</v>
      </c>
    </row>
    <row r="1332" customHeight="1" spans="1:31">
      <c r="A1332" s="2">
        <v>60071</v>
      </c>
      <c r="B1332" s="3" t="s">
        <v>17424</v>
      </c>
      <c r="C1332" s="4" t="s">
        <v>17425</v>
      </c>
      <c r="D1332" s="6"/>
      <c r="E1332" s="4" t="s">
        <v>9165</v>
      </c>
      <c r="F1332" s="6"/>
      <c r="G1332" s="4" t="s">
        <v>17426</v>
      </c>
      <c r="H1332" s="6"/>
      <c r="I1332" s="6"/>
      <c r="J1332" s="4">
        <v>2023</v>
      </c>
      <c r="K1332" s="4" t="s">
        <v>12573</v>
      </c>
      <c r="L1332" s="6"/>
      <c r="M1332" s="6"/>
      <c r="N1332" s="6"/>
      <c r="O1332" s="4" t="s">
        <v>9509</v>
      </c>
      <c r="P1332" s="4" t="s">
        <v>8779</v>
      </c>
      <c r="Q1332" s="4">
        <v>119021</v>
      </c>
      <c r="R1332" s="4" t="s">
        <v>224</v>
      </c>
      <c r="S1332" s="4" t="s">
        <v>7776</v>
      </c>
      <c r="T1332" s="6"/>
      <c r="U1332" s="6"/>
      <c r="V1332" s="4" t="s">
        <v>17427</v>
      </c>
      <c r="W1332" s="4" t="s">
        <v>7778</v>
      </c>
      <c r="X1332" s="4">
        <v>0</v>
      </c>
      <c r="Y1332" s="4">
        <v>100</v>
      </c>
      <c r="Z1332" s="4">
        <v>0</v>
      </c>
      <c r="AA1332" s="4" t="s">
        <v>7779</v>
      </c>
      <c r="AB1332" s="6"/>
      <c r="AC1332" s="4">
        <v>1</v>
      </c>
      <c r="AD1332" s="4">
        <v>0</v>
      </c>
      <c r="AE1332" s="8">
        <v>45045.2294907407</v>
      </c>
    </row>
    <row r="1333" customHeight="1" spans="1:31">
      <c r="A1333" s="2">
        <v>60075</v>
      </c>
      <c r="B1333" s="3" t="s">
        <v>17428</v>
      </c>
      <c r="C1333" s="4" t="s">
        <v>17429</v>
      </c>
      <c r="D1333" s="6"/>
      <c r="E1333" s="4" t="s">
        <v>14840</v>
      </c>
      <c r="F1333" s="4" t="s">
        <v>17430</v>
      </c>
      <c r="G1333" s="4" t="s">
        <v>17431</v>
      </c>
      <c r="H1333" s="6"/>
      <c r="I1333" s="6"/>
      <c r="J1333" s="4">
        <v>2023</v>
      </c>
      <c r="K1333" s="4" t="s">
        <v>17432</v>
      </c>
      <c r="L1333" s="6"/>
      <c r="M1333" s="6"/>
      <c r="N1333" s="6"/>
      <c r="O1333" s="4" t="s">
        <v>17433</v>
      </c>
      <c r="P1333" s="4" t="s">
        <v>507</v>
      </c>
      <c r="Q1333" s="4">
        <v>33076</v>
      </c>
      <c r="R1333" s="4" t="s">
        <v>229</v>
      </c>
      <c r="S1333" s="4" t="s">
        <v>7815</v>
      </c>
      <c r="T1333" s="6"/>
      <c r="U1333" s="6"/>
      <c r="V1333" s="4" t="s">
        <v>17434</v>
      </c>
      <c r="W1333" s="4" t="s">
        <v>7778</v>
      </c>
      <c r="X1333" s="4">
        <v>0</v>
      </c>
      <c r="Y1333" s="4">
        <v>100</v>
      </c>
      <c r="Z1333" s="4">
        <v>0</v>
      </c>
      <c r="AA1333" s="4" t="s">
        <v>7779</v>
      </c>
      <c r="AB1333" s="6"/>
      <c r="AC1333" s="4">
        <v>1</v>
      </c>
      <c r="AD1333" s="4">
        <v>0</v>
      </c>
      <c r="AE1333" s="8">
        <v>45045.2295138889</v>
      </c>
    </row>
    <row r="1334" customHeight="1" spans="1:31">
      <c r="A1334" s="2">
        <v>60085</v>
      </c>
      <c r="B1334" s="3" t="s">
        <v>17435</v>
      </c>
      <c r="C1334" s="4" t="s">
        <v>17436</v>
      </c>
      <c r="D1334" s="6"/>
      <c r="E1334" s="4" t="s">
        <v>17437</v>
      </c>
      <c r="F1334" s="6"/>
      <c r="G1334" s="4" t="s">
        <v>17438</v>
      </c>
      <c r="H1334" s="6"/>
      <c r="I1334" s="6"/>
      <c r="J1334" s="4">
        <v>2023</v>
      </c>
      <c r="K1334" s="4" t="s">
        <v>17439</v>
      </c>
      <c r="L1334" s="6"/>
      <c r="M1334" s="6"/>
      <c r="N1334" s="6"/>
      <c r="O1334" s="4" t="s">
        <v>8108</v>
      </c>
      <c r="P1334" s="4" t="s">
        <v>565</v>
      </c>
      <c r="Q1334" s="4">
        <v>98052</v>
      </c>
      <c r="R1334" s="4" t="s">
        <v>229</v>
      </c>
      <c r="S1334" s="4" t="s">
        <v>7815</v>
      </c>
      <c r="T1334" s="6"/>
      <c r="U1334" s="6"/>
      <c r="V1334" s="4" t="s">
        <v>17440</v>
      </c>
      <c r="W1334" s="4" t="s">
        <v>7778</v>
      </c>
      <c r="X1334" s="4">
        <v>0</v>
      </c>
      <c r="Y1334" s="4">
        <v>100</v>
      </c>
      <c r="Z1334" s="4">
        <v>0</v>
      </c>
      <c r="AA1334" s="4" t="s">
        <v>7779</v>
      </c>
      <c r="AB1334" s="6"/>
      <c r="AC1334" s="4">
        <v>1</v>
      </c>
      <c r="AD1334" s="4">
        <v>0</v>
      </c>
      <c r="AE1334" s="8">
        <v>45045.2295601852</v>
      </c>
    </row>
    <row r="1335" customHeight="1" spans="1:31">
      <c r="A1335" s="2">
        <v>60090</v>
      </c>
      <c r="B1335" s="3" t="s">
        <v>17441</v>
      </c>
      <c r="C1335" s="4" t="s">
        <v>17442</v>
      </c>
      <c r="D1335" s="6"/>
      <c r="E1335" s="4" t="s">
        <v>17443</v>
      </c>
      <c r="F1335" s="4" t="s">
        <v>17444</v>
      </c>
      <c r="G1335" s="4" t="s">
        <v>17445</v>
      </c>
      <c r="H1335" s="6"/>
      <c r="I1335" s="6"/>
      <c r="J1335" s="4">
        <v>2023</v>
      </c>
      <c r="K1335" s="4" t="s">
        <v>17446</v>
      </c>
      <c r="L1335" s="6"/>
      <c r="M1335" s="6"/>
      <c r="N1335" s="6"/>
      <c r="O1335" s="4" t="s">
        <v>17447</v>
      </c>
      <c r="P1335" s="4" t="s">
        <v>17448</v>
      </c>
      <c r="Q1335" s="4">
        <v>123</v>
      </c>
      <c r="R1335" s="4" t="s">
        <v>17449</v>
      </c>
      <c r="S1335" s="4" t="s">
        <v>7776</v>
      </c>
      <c r="T1335" s="6"/>
      <c r="U1335" s="6"/>
      <c r="V1335" s="4" t="s">
        <v>17450</v>
      </c>
      <c r="W1335" s="4" t="s">
        <v>7778</v>
      </c>
      <c r="X1335" s="4">
        <v>0</v>
      </c>
      <c r="Y1335" s="4">
        <v>100</v>
      </c>
      <c r="Z1335" s="4">
        <v>0</v>
      </c>
      <c r="AA1335" s="4" t="s">
        <v>7779</v>
      </c>
      <c r="AB1335" s="6"/>
      <c r="AC1335" s="4">
        <v>1</v>
      </c>
      <c r="AD1335" s="4">
        <v>0</v>
      </c>
      <c r="AE1335" s="8">
        <v>45045.2295833333</v>
      </c>
    </row>
    <row r="1336" customHeight="1" spans="1:31">
      <c r="A1336" s="2">
        <v>60096</v>
      </c>
      <c r="B1336" s="3" t="s">
        <v>17451</v>
      </c>
      <c r="C1336" s="4" t="s">
        <v>17452</v>
      </c>
      <c r="D1336" s="6"/>
      <c r="E1336" s="4" t="s">
        <v>17453</v>
      </c>
      <c r="F1336" s="6"/>
      <c r="G1336" s="4" t="s">
        <v>17454</v>
      </c>
      <c r="H1336" s="6"/>
      <c r="I1336" s="6"/>
      <c r="J1336" s="4">
        <v>2023</v>
      </c>
      <c r="K1336" s="4" t="s">
        <v>17455</v>
      </c>
      <c r="L1336" s="6"/>
      <c r="M1336" s="6"/>
      <c r="N1336" s="6"/>
      <c r="O1336" s="4" t="s">
        <v>15783</v>
      </c>
      <c r="P1336" s="4" t="s">
        <v>501</v>
      </c>
      <c r="Q1336" s="4">
        <v>94403</v>
      </c>
      <c r="R1336" s="4" t="s">
        <v>229</v>
      </c>
      <c r="S1336" s="4" t="s">
        <v>7815</v>
      </c>
      <c r="T1336" s="6"/>
      <c r="U1336" s="6"/>
      <c r="V1336" s="4" t="s">
        <v>17456</v>
      </c>
      <c r="W1336" s="4" t="s">
        <v>7778</v>
      </c>
      <c r="X1336" s="4">
        <v>0</v>
      </c>
      <c r="Y1336" s="4">
        <v>100</v>
      </c>
      <c r="Z1336" s="4">
        <v>0</v>
      </c>
      <c r="AA1336" s="4" t="s">
        <v>7779</v>
      </c>
      <c r="AB1336" s="6"/>
      <c r="AC1336" s="4">
        <v>1</v>
      </c>
      <c r="AD1336" s="4">
        <v>0</v>
      </c>
      <c r="AE1336" s="8">
        <v>45045.2296064815</v>
      </c>
    </row>
    <row r="1337" customHeight="1" spans="1:31">
      <c r="A1337" s="2">
        <v>60120</v>
      </c>
      <c r="B1337" s="3" t="s">
        <v>17457</v>
      </c>
      <c r="C1337" s="4" t="s">
        <v>17458</v>
      </c>
      <c r="D1337" s="6"/>
      <c r="E1337" s="4" t="s">
        <v>17459</v>
      </c>
      <c r="F1337" s="6"/>
      <c r="G1337" s="4" t="s">
        <v>12999</v>
      </c>
      <c r="H1337" s="6"/>
      <c r="I1337" s="6"/>
      <c r="J1337" s="4">
        <v>2023</v>
      </c>
      <c r="K1337" s="4" t="s">
        <v>17460</v>
      </c>
      <c r="L1337" s="6"/>
      <c r="M1337" s="6"/>
      <c r="N1337" s="6"/>
      <c r="O1337" s="4" t="s">
        <v>9013</v>
      </c>
      <c r="P1337" s="4" t="s">
        <v>9013</v>
      </c>
      <c r="Q1337" s="4" t="s">
        <v>17461</v>
      </c>
      <c r="R1337" s="4" t="s">
        <v>228</v>
      </c>
      <c r="S1337" s="4" t="s">
        <v>7802</v>
      </c>
      <c r="T1337" s="6"/>
      <c r="U1337" s="6"/>
      <c r="V1337" s="4" t="s">
        <v>17462</v>
      </c>
      <c r="W1337" s="4" t="s">
        <v>7778</v>
      </c>
      <c r="X1337" s="4">
        <v>0</v>
      </c>
      <c r="Y1337" s="4">
        <v>100</v>
      </c>
      <c r="Z1337" s="4">
        <v>0</v>
      </c>
      <c r="AA1337" s="4" t="s">
        <v>7779</v>
      </c>
      <c r="AB1337" s="6"/>
      <c r="AC1337" s="4">
        <v>1</v>
      </c>
      <c r="AD1337" s="4">
        <v>0</v>
      </c>
      <c r="AE1337" s="8">
        <v>45045.2297106481</v>
      </c>
    </row>
    <row r="1338" customHeight="1" spans="1:31">
      <c r="A1338" s="2">
        <v>60126</v>
      </c>
      <c r="B1338" s="3" t="s">
        <v>17463</v>
      </c>
      <c r="C1338" s="4" t="s">
        <v>17464</v>
      </c>
      <c r="D1338" s="6"/>
      <c r="E1338" s="4" t="s">
        <v>17465</v>
      </c>
      <c r="F1338" s="6"/>
      <c r="G1338" s="4" t="s">
        <v>8922</v>
      </c>
      <c r="H1338" s="6"/>
      <c r="I1338" s="6"/>
      <c r="J1338" s="4">
        <v>2023</v>
      </c>
      <c r="K1338" s="4" t="s">
        <v>17466</v>
      </c>
      <c r="L1338" s="4" t="s">
        <v>12778</v>
      </c>
      <c r="M1338" s="6"/>
      <c r="N1338" s="6"/>
      <c r="O1338" s="4" t="s">
        <v>7987</v>
      </c>
      <c r="P1338" s="4" t="s">
        <v>17467</v>
      </c>
      <c r="Q1338" s="4" t="s">
        <v>17468</v>
      </c>
      <c r="R1338" s="4" t="s">
        <v>228</v>
      </c>
      <c r="S1338" s="4" t="s">
        <v>7802</v>
      </c>
      <c r="T1338" s="6"/>
      <c r="U1338" s="6"/>
      <c r="V1338" s="4" t="s">
        <v>17469</v>
      </c>
      <c r="W1338" s="4" t="s">
        <v>7778</v>
      </c>
      <c r="X1338" s="4">
        <v>0</v>
      </c>
      <c r="Y1338" s="4">
        <v>100</v>
      </c>
      <c r="Z1338" s="4">
        <v>0</v>
      </c>
      <c r="AA1338" s="4" t="s">
        <v>7779</v>
      </c>
      <c r="AB1338" s="6"/>
      <c r="AC1338" s="4">
        <v>1</v>
      </c>
      <c r="AD1338" s="4">
        <v>0</v>
      </c>
      <c r="AE1338" s="8">
        <v>45045.2297453704</v>
      </c>
    </row>
    <row r="1339" customHeight="1" spans="1:31">
      <c r="A1339" s="2">
        <v>60154</v>
      </c>
      <c r="B1339" s="3" t="s">
        <v>17470</v>
      </c>
      <c r="C1339" s="4" t="s">
        <v>17471</v>
      </c>
      <c r="D1339" s="6"/>
      <c r="E1339" s="4" t="s">
        <v>17472</v>
      </c>
      <c r="F1339" s="6"/>
      <c r="G1339" s="4" t="s">
        <v>17473</v>
      </c>
      <c r="H1339" s="6"/>
      <c r="I1339" s="6"/>
      <c r="J1339" s="4">
        <v>2023</v>
      </c>
      <c r="K1339" s="4" t="s">
        <v>17474</v>
      </c>
      <c r="L1339" s="6"/>
      <c r="M1339" s="6"/>
      <c r="N1339" s="6"/>
      <c r="O1339" s="4" t="s">
        <v>17475</v>
      </c>
      <c r="P1339" s="4" t="s">
        <v>17476</v>
      </c>
      <c r="Q1339" s="4">
        <v>300</v>
      </c>
      <c r="R1339" s="4" t="s">
        <v>222</v>
      </c>
      <c r="S1339" s="4" t="s">
        <v>7975</v>
      </c>
      <c r="T1339" s="6"/>
      <c r="U1339" s="6"/>
      <c r="V1339" s="4" t="s">
        <v>17477</v>
      </c>
      <c r="W1339" s="4" t="s">
        <v>7778</v>
      </c>
      <c r="X1339" s="4">
        <v>0</v>
      </c>
      <c r="Y1339" s="4">
        <v>100</v>
      </c>
      <c r="Z1339" s="4">
        <v>0</v>
      </c>
      <c r="AA1339" s="4" t="s">
        <v>7779</v>
      </c>
      <c r="AB1339" s="6"/>
      <c r="AC1339" s="4">
        <v>1</v>
      </c>
      <c r="AD1339" s="4">
        <v>0</v>
      </c>
      <c r="AE1339" s="8">
        <v>45045.2298611111</v>
      </c>
    </row>
    <row r="1340" customHeight="1" spans="1:31">
      <c r="A1340" s="2">
        <v>60158</v>
      </c>
      <c r="B1340" s="3" t="s">
        <v>17478</v>
      </c>
      <c r="C1340" s="4" t="s">
        <v>17479</v>
      </c>
      <c r="D1340" s="5">
        <v>45215</v>
      </c>
      <c r="E1340" s="4" t="s">
        <v>17250</v>
      </c>
      <c r="F1340" s="6"/>
      <c r="G1340" s="4" t="s">
        <v>17480</v>
      </c>
      <c r="H1340" s="6"/>
      <c r="I1340" s="6"/>
      <c r="J1340" s="4">
        <v>2023</v>
      </c>
      <c r="K1340" s="4" t="s">
        <v>10740</v>
      </c>
      <c r="L1340" s="6"/>
      <c r="M1340" s="6"/>
      <c r="N1340" s="6"/>
      <c r="O1340" s="4" t="s">
        <v>8969</v>
      </c>
      <c r="P1340" s="4" t="s">
        <v>566</v>
      </c>
      <c r="Q1340" s="4">
        <v>8004</v>
      </c>
      <c r="R1340" s="4" t="s">
        <v>221</v>
      </c>
      <c r="S1340" s="4" t="s">
        <v>7802</v>
      </c>
      <c r="T1340" s="6"/>
      <c r="U1340" s="6"/>
      <c r="V1340" s="4" t="s">
        <v>17481</v>
      </c>
      <c r="W1340" s="4" t="s">
        <v>7778</v>
      </c>
      <c r="X1340" s="4">
        <v>0</v>
      </c>
      <c r="Y1340" s="4">
        <v>100</v>
      </c>
      <c r="Z1340" s="4">
        <v>0</v>
      </c>
      <c r="AA1340" s="4" t="s">
        <v>7779</v>
      </c>
      <c r="AB1340" s="6"/>
      <c r="AC1340" s="4">
        <v>1</v>
      </c>
      <c r="AD1340" s="4">
        <v>0</v>
      </c>
      <c r="AE1340" s="8">
        <v>45045.2298842593</v>
      </c>
    </row>
    <row r="1341" customHeight="1" spans="1:31">
      <c r="A1341" s="2">
        <v>60159</v>
      </c>
      <c r="B1341" s="3" t="s">
        <v>17482</v>
      </c>
      <c r="C1341" s="4" t="s">
        <v>17483</v>
      </c>
      <c r="D1341" s="6"/>
      <c r="E1341" s="4" t="s">
        <v>8218</v>
      </c>
      <c r="F1341" s="6"/>
      <c r="G1341" s="4" t="s">
        <v>17484</v>
      </c>
      <c r="H1341" s="6"/>
      <c r="I1341" s="6"/>
      <c r="J1341" s="4">
        <v>2023</v>
      </c>
      <c r="K1341" s="4" t="s">
        <v>17485</v>
      </c>
      <c r="L1341" s="4">
        <v>20</v>
      </c>
      <c r="M1341" s="6"/>
      <c r="N1341" s="6"/>
      <c r="O1341" s="4" t="s">
        <v>17486</v>
      </c>
      <c r="P1341" s="4" t="s">
        <v>566</v>
      </c>
      <c r="Q1341" s="4">
        <v>8810</v>
      </c>
      <c r="R1341" s="4" t="s">
        <v>221</v>
      </c>
      <c r="S1341" s="4" t="s">
        <v>7802</v>
      </c>
      <c r="T1341" s="6"/>
      <c r="U1341" s="6"/>
      <c r="V1341" s="4" t="s">
        <v>17487</v>
      </c>
      <c r="W1341" s="4" t="s">
        <v>7778</v>
      </c>
      <c r="X1341" s="4">
        <v>0</v>
      </c>
      <c r="Y1341" s="4">
        <v>100</v>
      </c>
      <c r="Z1341" s="4">
        <v>0</v>
      </c>
      <c r="AA1341" s="4" t="s">
        <v>7779</v>
      </c>
      <c r="AB1341" s="6"/>
      <c r="AC1341" s="4">
        <v>1</v>
      </c>
      <c r="AD1341" s="4">
        <v>0</v>
      </c>
      <c r="AE1341" s="8">
        <v>45045.2298958333</v>
      </c>
    </row>
    <row r="1342" customHeight="1" spans="1:31">
      <c r="A1342" s="2">
        <v>60178</v>
      </c>
      <c r="B1342" s="3" t="s">
        <v>17488</v>
      </c>
      <c r="C1342" s="4" t="s">
        <v>17489</v>
      </c>
      <c r="D1342" s="6"/>
      <c r="E1342" s="4" t="s">
        <v>17490</v>
      </c>
      <c r="F1342" s="6"/>
      <c r="G1342" s="4" t="s">
        <v>17491</v>
      </c>
      <c r="H1342" s="6"/>
      <c r="I1342" s="6"/>
      <c r="J1342" s="4">
        <v>2023</v>
      </c>
      <c r="K1342" s="4" t="s">
        <v>17492</v>
      </c>
      <c r="L1342" s="6"/>
      <c r="M1342" s="6"/>
      <c r="N1342" s="6"/>
      <c r="O1342" s="4" t="s">
        <v>213</v>
      </c>
      <c r="P1342" s="4" t="s">
        <v>213</v>
      </c>
      <c r="Q1342" s="4">
        <v>199441</v>
      </c>
      <c r="R1342" s="4" t="s">
        <v>213</v>
      </c>
      <c r="S1342" s="4" t="s">
        <v>7975</v>
      </c>
      <c r="T1342" s="6"/>
      <c r="U1342" s="6"/>
      <c r="V1342" s="4" t="s">
        <v>17493</v>
      </c>
      <c r="W1342" s="4" t="s">
        <v>7778</v>
      </c>
      <c r="X1342" s="4">
        <v>0</v>
      </c>
      <c r="Y1342" s="4">
        <v>100</v>
      </c>
      <c r="Z1342" s="4">
        <v>0</v>
      </c>
      <c r="AA1342" s="4" t="s">
        <v>7779</v>
      </c>
      <c r="AB1342" s="6"/>
      <c r="AC1342" s="4">
        <v>1</v>
      </c>
      <c r="AD1342" s="4">
        <v>0</v>
      </c>
      <c r="AE1342" s="8">
        <v>45045.23</v>
      </c>
    </row>
    <row r="1343" customHeight="1" spans="1:31">
      <c r="A1343" s="2">
        <v>60180</v>
      </c>
      <c r="B1343" s="3" t="s">
        <v>17494</v>
      </c>
      <c r="C1343" s="4" t="s">
        <v>17495</v>
      </c>
      <c r="D1343" s="6"/>
      <c r="E1343" s="4" t="s">
        <v>17496</v>
      </c>
      <c r="F1343" s="6"/>
      <c r="G1343" s="4" t="s">
        <v>17497</v>
      </c>
      <c r="H1343" s="6"/>
      <c r="I1343" s="6"/>
      <c r="J1343" s="4">
        <v>2023</v>
      </c>
      <c r="K1343" s="4" t="s">
        <v>17498</v>
      </c>
      <c r="L1343" s="6"/>
      <c r="M1343" s="6"/>
      <c r="N1343" s="6"/>
      <c r="O1343" s="4" t="s">
        <v>213</v>
      </c>
      <c r="P1343" s="4" t="s">
        <v>17499</v>
      </c>
      <c r="Q1343" s="4">
        <v>380011</v>
      </c>
      <c r="R1343" s="4" t="s">
        <v>213</v>
      </c>
      <c r="S1343" s="4" t="s">
        <v>7975</v>
      </c>
      <c r="T1343" s="6"/>
      <c r="U1343" s="6"/>
      <c r="V1343" s="4" t="s">
        <v>17500</v>
      </c>
      <c r="W1343" s="4" t="s">
        <v>7778</v>
      </c>
      <c r="X1343" s="4">
        <v>0</v>
      </c>
      <c r="Y1343" s="4">
        <v>100</v>
      </c>
      <c r="Z1343" s="4">
        <v>0</v>
      </c>
      <c r="AA1343" s="4" t="s">
        <v>7779</v>
      </c>
      <c r="AB1343" s="6"/>
      <c r="AC1343" s="4">
        <v>1</v>
      </c>
      <c r="AD1343" s="4">
        <v>0</v>
      </c>
      <c r="AE1343" s="8">
        <v>45045.23</v>
      </c>
    </row>
    <row r="1344" customHeight="1" spans="1:31">
      <c r="A1344" s="2">
        <v>60181</v>
      </c>
      <c r="B1344" s="3" t="s">
        <v>17501</v>
      </c>
      <c r="C1344" s="4" t="s">
        <v>17502</v>
      </c>
      <c r="D1344" s="6"/>
      <c r="E1344" s="4" t="s">
        <v>17503</v>
      </c>
      <c r="F1344" s="6"/>
      <c r="G1344" s="4" t="s">
        <v>15968</v>
      </c>
      <c r="H1344" s="6"/>
      <c r="I1344" s="6"/>
      <c r="J1344" s="4">
        <v>2023</v>
      </c>
      <c r="K1344" s="4" t="s">
        <v>213</v>
      </c>
      <c r="L1344" s="6"/>
      <c r="M1344" s="6"/>
      <c r="N1344" s="6"/>
      <c r="O1344" s="4" t="s">
        <v>213</v>
      </c>
      <c r="P1344" s="4" t="s">
        <v>213</v>
      </c>
      <c r="Q1344" s="4">
        <v>588315</v>
      </c>
      <c r="R1344" s="4" t="s">
        <v>213</v>
      </c>
      <c r="S1344" s="4" t="s">
        <v>7975</v>
      </c>
      <c r="T1344" s="6"/>
      <c r="U1344" s="6"/>
      <c r="V1344" s="4" t="s">
        <v>17504</v>
      </c>
      <c r="W1344" s="4" t="s">
        <v>7778</v>
      </c>
      <c r="X1344" s="4">
        <v>0</v>
      </c>
      <c r="Y1344" s="4">
        <v>100</v>
      </c>
      <c r="Z1344" s="4">
        <v>0</v>
      </c>
      <c r="AA1344" s="4" t="s">
        <v>7779</v>
      </c>
      <c r="AB1344" s="6"/>
      <c r="AC1344" s="4">
        <v>1</v>
      </c>
      <c r="AD1344" s="4">
        <v>0</v>
      </c>
      <c r="AE1344" s="8">
        <v>45045.23</v>
      </c>
    </row>
    <row r="1345" customHeight="1" spans="1:31">
      <c r="A1345" s="2">
        <v>60194</v>
      </c>
      <c r="B1345" s="3" t="s">
        <v>17505</v>
      </c>
      <c r="C1345" s="4" t="s">
        <v>17506</v>
      </c>
      <c r="D1345" s="6"/>
      <c r="E1345" s="4" t="s">
        <v>16439</v>
      </c>
      <c r="F1345" s="6"/>
      <c r="G1345" s="4" t="s">
        <v>17507</v>
      </c>
      <c r="H1345" s="6"/>
      <c r="I1345" s="6"/>
      <c r="J1345" s="4">
        <v>2023</v>
      </c>
      <c r="K1345" s="4" t="s">
        <v>17508</v>
      </c>
      <c r="L1345" s="6"/>
      <c r="M1345" s="6"/>
      <c r="N1345" s="6"/>
      <c r="O1345" s="4" t="s">
        <v>11938</v>
      </c>
      <c r="P1345" s="4" t="s">
        <v>11938</v>
      </c>
      <c r="Q1345" s="4">
        <v>123001</v>
      </c>
      <c r="R1345" s="4" t="s">
        <v>224</v>
      </c>
      <c r="S1345" s="4" t="s">
        <v>9511</v>
      </c>
      <c r="T1345" s="6"/>
      <c r="U1345" s="6"/>
      <c r="V1345" s="4" t="s">
        <v>17509</v>
      </c>
      <c r="W1345" s="4" t="s">
        <v>7778</v>
      </c>
      <c r="X1345" s="4">
        <v>0</v>
      </c>
      <c r="Y1345" s="4">
        <v>100</v>
      </c>
      <c r="Z1345" s="4">
        <v>0</v>
      </c>
      <c r="AA1345" s="4" t="s">
        <v>7779</v>
      </c>
      <c r="AB1345" s="6"/>
      <c r="AC1345" s="4">
        <v>1</v>
      </c>
      <c r="AD1345" s="4">
        <v>0</v>
      </c>
      <c r="AE1345" s="8">
        <v>45045.2300694444</v>
      </c>
    </row>
    <row r="1346" customHeight="1" spans="1:31">
      <c r="A1346" s="2">
        <v>60196</v>
      </c>
      <c r="B1346" s="3" t="s">
        <v>17510</v>
      </c>
      <c r="C1346" s="4" t="s">
        <v>17511</v>
      </c>
      <c r="D1346" s="6"/>
      <c r="E1346" s="4" t="s">
        <v>8616</v>
      </c>
      <c r="F1346" s="6"/>
      <c r="G1346" s="4" t="s">
        <v>17512</v>
      </c>
      <c r="H1346" s="6"/>
      <c r="I1346" s="6"/>
      <c r="J1346" s="4">
        <v>2023</v>
      </c>
      <c r="K1346" s="4" t="s">
        <v>17513</v>
      </c>
      <c r="L1346" s="4" t="s">
        <v>17514</v>
      </c>
      <c r="M1346" s="6"/>
      <c r="N1346" s="6"/>
      <c r="O1346" s="4" t="s">
        <v>17513</v>
      </c>
      <c r="P1346" s="4" t="s">
        <v>17515</v>
      </c>
      <c r="Q1346" s="4">
        <v>4430</v>
      </c>
      <c r="R1346" s="4" t="s">
        <v>215</v>
      </c>
      <c r="S1346" s="4" t="s">
        <v>7802</v>
      </c>
      <c r="T1346" s="6"/>
      <c r="U1346" s="6"/>
      <c r="V1346" s="4" t="s">
        <v>17516</v>
      </c>
      <c r="W1346" s="4" t="s">
        <v>7778</v>
      </c>
      <c r="X1346" s="4">
        <v>0</v>
      </c>
      <c r="Y1346" s="4">
        <v>100</v>
      </c>
      <c r="Z1346" s="4">
        <v>0</v>
      </c>
      <c r="AA1346" s="4" t="s">
        <v>7779</v>
      </c>
      <c r="AB1346" s="6"/>
      <c r="AC1346" s="4">
        <v>1</v>
      </c>
      <c r="AD1346" s="4">
        <v>0</v>
      </c>
      <c r="AE1346" s="8">
        <v>45045.2300810185</v>
      </c>
    </row>
    <row r="1347" customHeight="1" spans="1:31">
      <c r="A1347" s="2">
        <v>60197</v>
      </c>
      <c r="B1347" s="3" t="s">
        <v>17517</v>
      </c>
      <c r="C1347" s="4" t="s">
        <v>17518</v>
      </c>
      <c r="D1347" s="6"/>
      <c r="E1347" s="4" t="s">
        <v>14081</v>
      </c>
      <c r="F1347" s="4" t="s">
        <v>17519</v>
      </c>
      <c r="G1347" s="4" t="s">
        <v>17520</v>
      </c>
      <c r="H1347" s="6"/>
      <c r="I1347" s="6"/>
      <c r="J1347" s="4">
        <v>2023</v>
      </c>
      <c r="K1347" s="4" t="s">
        <v>17521</v>
      </c>
      <c r="L1347" s="4" t="s">
        <v>17522</v>
      </c>
      <c r="M1347" s="6"/>
      <c r="N1347" s="6"/>
      <c r="O1347" s="4" t="s">
        <v>17523</v>
      </c>
      <c r="P1347" s="4" t="s">
        <v>17524</v>
      </c>
      <c r="Q1347" s="4" t="s">
        <v>17525</v>
      </c>
      <c r="R1347" s="4" t="s">
        <v>215</v>
      </c>
      <c r="S1347" s="4" t="s">
        <v>7802</v>
      </c>
      <c r="T1347" s="6"/>
      <c r="U1347" s="6"/>
      <c r="V1347" s="4" t="s">
        <v>17526</v>
      </c>
      <c r="W1347" s="4" t="s">
        <v>7778</v>
      </c>
      <c r="X1347" s="4">
        <v>0</v>
      </c>
      <c r="Y1347" s="4">
        <v>100</v>
      </c>
      <c r="Z1347" s="4">
        <v>0</v>
      </c>
      <c r="AA1347" s="4" t="s">
        <v>7779</v>
      </c>
      <c r="AB1347" s="6"/>
      <c r="AC1347" s="4">
        <v>1</v>
      </c>
      <c r="AD1347" s="4">
        <v>0</v>
      </c>
      <c r="AE1347" s="8">
        <v>45045.2300925926</v>
      </c>
    </row>
    <row r="1348" customHeight="1" spans="1:31">
      <c r="A1348" s="2">
        <v>60239</v>
      </c>
      <c r="B1348" s="3" t="s">
        <v>17527</v>
      </c>
      <c r="C1348" s="4" t="s">
        <v>17528</v>
      </c>
      <c r="D1348" s="6"/>
      <c r="E1348" s="4" t="s">
        <v>17529</v>
      </c>
      <c r="F1348" s="6"/>
      <c r="G1348" s="4" t="s">
        <v>10602</v>
      </c>
      <c r="H1348" s="6"/>
      <c r="I1348" s="6"/>
      <c r="J1348" s="4">
        <v>2023</v>
      </c>
      <c r="K1348" s="7" t="s">
        <v>8241</v>
      </c>
      <c r="L1348" s="4" t="s">
        <v>17530</v>
      </c>
      <c r="M1348" s="6"/>
      <c r="N1348" s="6"/>
      <c r="O1348" s="4" t="s">
        <v>8243</v>
      </c>
      <c r="P1348" s="7" t="s">
        <v>487</v>
      </c>
      <c r="Q1348" s="4">
        <v>4793</v>
      </c>
      <c r="R1348" s="4" t="s">
        <v>218</v>
      </c>
      <c r="S1348" s="4" t="s">
        <v>7975</v>
      </c>
      <c r="T1348" s="6"/>
      <c r="U1348" s="6"/>
      <c r="V1348" s="4" t="s">
        <v>17531</v>
      </c>
      <c r="W1348" s="4" t="s">
        <v>7778</v>
      </c>
      <c r="X1348" s="4">
        <v>0</v>
      </c>
      <c r="Y1348" s="4">
        <v>100</v>
      </c>
      <c r="Z1348" s="4">
        <v>0</v>
      </c>
      <c r="AA1348" s="4" t="s">
        <v>7779</v>
      </c>
      <c r="AB1348" s="6"/>
      <c r="AC1348" s="4">
        <v>1</v>
      </c>
      <c r="AD1348" s="4">
        <v>0</v>
      </c>
      <c r="AE1348" s="8">
        <v>45045.2302893518</v>
      </c>
    </row>
    <row r="1349" customHeight="1" spans="1:31">
      <c r="A1349" s="2">
        <v>60260</v>
      </c>
      <c r="B1349" s="3" t="s">
        <v>17532</v>
      </c>
      <c r="C1349" s="4" t="s">
        <v>17533</v>
      </c>
      <c r="D1349" s="6"/>
      <c r="E1349" s="4" t="s">
        <v>15226</v>
      </c>
      <c r="F1349" s="6"/>
      <c r="G1349" s="4" t="s">
        <v>17534</v>
      </c>
      <c r="H1349" s="6"/>
      <c r="I1349" s="6"/>
      <c r="J1349" s="4">
        <v>2023</v>
      </c>
      <c r="K1349" s="4" t="s">
        <v>17535</v>
      </c>
      <c r="L1349" s="6"/>
      <c r="M1349" s="6"/>
      <c r="N1349" s="6"/>
      <c r="O1349" s="4" t="s">
        <v>17536</v>
      </c>
      <c r="P1349" s="4" t="s">
        <v>17537</v>
      </c>
      <c r="Q1349" s="4">
        <v>6064</v>
      </c>
      <c r="R1349" s="4" t="s">
        <v>199</v>
      </c>
      <c r="S1349" s="4" t="s">
        <v>7802</v>
      </c>
      <c r="T1349" s="6"/>
      <c r="U1349" s="6"/>
      <c r="V1349" s="4" t="s">
        <v>17538</v>
      </c>
      <c r="W1349" s="4" t="s">
        <v>7778</v>
      </c>
      <c r="X1349" s="4">
        <v>0</v>
      </c>
      <c r="Y1349" s="4">
        <v>100</v>
      </c>
      <c r="Z1349" s="4">
        <v>0</v>
      </c>
      <c r="AA1349" s="4" t="s">
        <v>7779</v>
      </c>
      <c r="AB1349" s="6"/>
      <c r="AC1349" s="4">
        <v>1</v>
      </c>
      <c r="AD1349" s="4">
        <v>0</v>
      </c>
      <c r="AE1349" s="8">
        <v>45045.2303935185</v>
      </c>
    </row>
    <row r="1350" customHeight="1" spans="1:31">
      <c r="A1350" s="2">
        <v>60266</v>
      </c>
      <c r="B1350" s="3" t="s">
        <v>17539</v>
      </c>
      <c r="C1350" s="4" t="s">
        <v>17540</v>
      </c>
      <c r="D1350" s="6"/>
      <c r="E1350" s="4" t="s">
        <v>14081</v>
      </c>
      <c r="F1350" s="6"/>
      <c r="G1350" s="4" t="s">
        <v>17541</v>
      </c>
      <c r="H1350" s="6"/>
      <c r="I1350" s="6"/>
      <c r="J1350" s="4">
        <v>2023</v>
      </c>
      <c r="K1350" s="4" t="s">
        <v>17542</v>
      </c>
      <c r="L1350" s="4" t="s">
        <v>17543</v>
      </c>
      <c r="M1350" s="6"/>
      <c r="N1350" s="6"/>
      <c r="O1350" s="4" t="s">
        <v>8977</v>
      </c>
      <c r="P1350" s="4" t="s">
        <v>8977</v>
      </c>
      <c r="Q1350" s="4">
        <v>9380796</v>
      </c>
      <c r="R1350" s="4" t="s">
        <v>198</v>
      </c>
      <c r="S1350" s="4" t="s">
        <v>9511</v>
      </c>
      <c r="T1350" s="6"/>
      <c r="U1350" s="6"/>
      <c r="V1350" s="4" t="s">
        <v>17544</v>
      </c>
      <c r="W1350" s="4" t="s">
        <v>7778</v>
      </c>
      <c r="X1350" s="4">
        <v>0</v>
      </c>
      <c r="Y1350" s="4">
        <v>100</v>
      </c>
      <c r="Z1350" s="4">
        <v>0</v>
      </c>
      <c r="AA1350" s="4" t="s">
        <v>7779</v>
      </c>
      <c r="AB1350" s="6"/>
      <c r="AC1350" s="4">
        <v>1</v>
      </c>
      <c r="AD1350" s="4">
        <v>0</v>
      </c>
      <c r="AE1350" s="8">
        <v>45045.2304282407</v>
      </c>
    </row>
    <row r="1351" customHeight="1" spans="1:31">
      <c r="A1351" s="2">
        <v>60276</v>
      </c>
      <c r="B1351" s="3" t="s">
        <v>17545</v>
      </c>
      <c r="C1351" s="4" t="s">
        <v>17546</v>
      </c>
      <c r="D1351" s="6"/>
      <c r="E1351" s="4" t="s">
        <v>17547</v>
      </c>
      <c r="F1351" s="6"/>
      <c r="G1351" s="4" t="s">
        <v>11325</v>
      </c>
      <c r="H1351" s="6"/>
      <c r="I1351" s="6"/>
      <c r="J1351" s="4">
        <v>2023</v>
      </c>
      <c r="K1351" s="4" t="s">
        <v>17548</v>
      </c>
      <c r="L1351" s="4" t="s">
        <v>17549</v>
      </c>
      <c r="M1351" s="6"/>
      <c r="N1351" s="6"/>
      <c r="O1351" s="4" t="s">
        <v>12914</v>
      </c>
      <c r="P1351" s="4" t="s">
        <v>521</v>
      </c>
      <c r="Q1351" s="4">
        <v>560066</v>
      </c>
      <c r="R1351" s="4" t="s">
        <v>196</v>
      </c>
      <c r="S1351" s="4" t="s">
        <v>9511</v>
      </c>
      <c r="T1351" s="6"/>
      <c r="U1351" s="6"/>
      <c r="V1351" s="4" t="s">
        <v>17550</v>
      </c>
      <c r="W1351" s="4" t="s">
        <v>7778</v>
      </c>
      <c r="X1351" s="4">
        <v>0</v>
      </c>
      <c r="Y1351" s="4">
        <v>100</v>
      </c>
      <c r="Z1351" s="4">
        <v>0</v>
      </c>
      <c r="AA1351" s="4" t="s">
        <v>7779</v>
      </c>
      <c r="AB1351" s="6"/>
      <c r="AC1351" s="4">
        <v>1</v>
      </c>
      <c r="AD1351" s="4">
        <v>0</v>
      </c>
      <c r="AE1351" s="8">
        <v>45045.230474537</v>
      </c>
    </row>
    <row r="1352" customHeight="1" spans="1:31">
      <c r="A1352" s="2">
        <v>60287</v>
      </c>
      <c r="B1352" s="3" t="s">
        <v>17551</v>
      </c>
      <c r="C1352" s="4" t="s">
        <v>17552</v>
      </c>
      <c r="D1352" s="6"/>
      <c r="E1352" s="4" t="s">
        <v>17553</v>
      </c>
      <c r="F1352" s="4" t="s">
        <v>10663</v>
      </c>
      <c r="G1352" s="4" t="s">
        <v>17554</v>
      </c>
      <c r="H1352" s="6"/>
      <c r="I1352" s="6"/>
      <c r="J1352" s="4">
        <v>2023</v>
      </c>
      <c r="K1352" s="4" t="s">
        <v>17555</v>
      </c>
      <c r="L1352" s="4" t="s">
        <v>13471</v>
      </c>
      <c r="M1352" s="6"/>
      <c r="N1352" s="6"/>
      <c r="O1352" s="4" t="s">
        <v>17304</v>
      </c>
      <c r="P1352" s="4" t="s">
        <v>560</v>
      </c>
      <c r="Q1352" s="4">
        <v>226020</v>
      </c>
      <c r="R1352" s="4" t="s">
        <v>196</v>
      </c>
      <c r="S1352" s="4" t="s">
        <v>9511</v>
      </c>
      <c r="T1352" s="6"/>
      <c r="U1352" s="6"/>
      <c r="V1352" s="4" t="s">
        <v>17556</v>
      </c>
      <c r="W1352" s="4" t="s">
        <v>7778</v>
      </c>
      <c r="X1352" s="4">
        <v>0</v>
      </c>
      <c r="Y1352" s="4">
        <v>100</v>
      </c>
      <c r="Z1352" s="4">
        <v>0</v>
      </c>
      <c r="AA1352" s="4" t="s">
        <v>7779</v>
      </c>
      <c r="AB1352" s="6"/>
      <c r="AC1352" s="4">
        <v>1</v>
      </c>
      <c r="AD1352" s="4">
        <v>0</v>
      </c>
      <c r="AE1352" s="8">
        <v>45045.2305324074</v>
      </c>
    </row>
    <row r="1353" customHeight="1" spans="1:31">
      <c r="A1353" s="2">
        <v>60393</v>
      </c>
      <c r="B1353" s="3" t="s">
        <v>17557</v>
      </c>
      <c r="C1353" s="4" t="s">
        <v>17558</v>
      </c>
      <c r="D1353" s="6"/>
      <c r="E1353" s="4" t="s">
        <v>8616</v>
      </c>
      <c r="F1353" s="6"/>
      <c r="G1353" s="4" t="s">
        <v>17559</v>
      </c>
      <c r="H1353" s="6"/>
      <c r="I1353" s="6"/>
      <c r="J1353" s="4">
        <v>2023</v>
      </c>
      <c r="K1353" s="4" t="s">
        <v>17560</v>
      </c>
      <c r="L1353" s="6"/>
      <c r="M1353" s="6"/>
      <c r="N1353" s="6"/>
      <c r="O1353" s="4" t="s">
        <v>17561</v>
      </c>
      <c r="P1353" s="4" t="s">
        <v>547</v>
      </c>
      <c r="Q1353" s="4" t="s">
        <v>17562</v>
      </c>
      <c r="R1353" s="4" t="s">
        <v>183</v>
      </c>
      <c r="S1353" s="4" t="s">
        <v>7815</v>
      </c>
      <c r="T1353" s="6"/>
      <c r="U1353" s="6"/>
      <c r="V1353" s="4" t="s">
        <v>17563</v>
      </c>
      <c r="W1353" s="4" t="s">
        <v>7977</v>
      </c>
      <c r="X1353" s="4">
        <v>0</v>
      </c>
      <c r="Y1353" s="4">
        <v>50</v>
      </c>
      <c r="Z1353" s="4">
        <v>0</v>
      </c>
      <c r="AA1353" s="4" t="s">
        <v>7779</v>
      </c>
      <c r="AB1353" s="6"/>
      <c r="AC1353" s="4">
        <v>1</v>
      </c>
      <c r="AD1353" s="4">
        <v>0</v>
      </c>
      <c r="AE1353" s="8">
        <v>45045.2577662037</v>
      </c>
    </row>
    <row r="1354" customHeight="1" spans="1:31">
      <c r="A1354" s="2">
        <v>60405</v>
      </c>
      <c r="B1354" s="3" t="s">
        <v>17564</v>
      </c>
      <c r="C1354" s="4" t="s">
        <v>17565</v>
      </c>
      <c r="D1354" s="6"/>
      <c r="E1354" s="4" t="s">
        <v>17566</v>
      </c>
      <c r="F1354" s="6"/>
      <c r="G1354" s="4" t="s">
        <v>12517</v>
      </c>
      <c r="H1354" s="6"/>
      <c r="I1354" s="6"/>
      <c r="J1354" s="4">
        <v>2023</v>
      </c>
      <c r="K1354" s="4" t="s">
        <v>184</v>
      </c>
      <c r="L1354" s="6"/>
      <c r="M1354" s="6"/>
      <c r="N1354" s="6"/>
      <c r="O1354" s="4" t="s">
        <v>9483</v>
      </c>
      <c r="P1354" s="4" t="s">
        <v>17567</v>
      </c>
      <c r="Q1354" s="4">
        <v>710049</v>
      </c>
      <c r="R1354" s="4" t="s">
        <v>184</v>
      </c>
      <c r="S1354" s="4" t="s">
        <v>7975</v>
      </c>
      <c r="T1354" s="6"/>
      <c r="U1354" s="6"/>
      <c r="V1354" s="4" t="s">
        <v>17568</v>
      </c>
      <c r="W1354" s="4" t="s">
        <v>7977</v>
      </c>
      <c r="X1354" s="4">
        <v>0</v>
      </c>
      <c r="Y1354" s="4">
        <v>50</v>
      </c>
      <c r="Z1354" s="4">
        <v>0</v>
      </c>
      <c r="AA1354" s="4" t="s">
        <v>7779</v>
      </c>
      <c r="AB1354" s="6"/>
      <c r="AC1354" s="4">
        <v>1</v>
      </c>
      <c r="AD1354" s="4">
        <v>0</v>
      </c>
      <c r="AE1354" s="8">
        <v>45045.2578356481</v>
      </c>
    </row>
    <row r="1355" customHeight="1" spans="1:31">
      <c r="A1355" s="2">
        <v>60422</v>
      </c>
      <c r="B1355" s="3" t="s">
        <v>17569</v>
      </c>
      <c r="C1355" s="4" t="s">
        <v>17570</v>
      </c>
      <c r="D1355" s="6"/>
      <c r="E1355" s="4" t="s">
        <v>17571</v>
      </c>
      <c r="F1355" s="6"/>
      <c r="G1355" s="4" t="s">
        <v>11378</v>
      </c>
      <c r="H1355" s="6"/>
      <c r="I1355" s="6"/>
      <c r="J1355" s="4">
        <v>2023</v>
      </c>
      <c r="K1355" s="4" t="s">
        <v>17572</v>
      </c>
      <c r="L1355" s="6"/>
      <c r="M1355" s="6"/>
      <c r="N1355" s="6"/>
      <c r="O1355" s="4" t="s">
        <v>15672</v>
      </c>
      <c r="P1355" s="4" t="s">
        <v>15673</v>
      </c>
      <c r="Q1355" s="4">
        <v>30006</v>
      </c>
      <c r="R1355" s="4" t="s">
        <v>184</v>
      </c>
      <c r="S1355" s="4" t="s">
        <v>7975</v>
      </c>
      <c r="T1355" s="6"/>
      <c r="U1355" s="6"/>
      <c r="V1355" s="4" t="s">
        <v>17573</v>
      </c>
      <c r="W1355" s="4" t="s">
        <v>7977</v>
      </c>
      <c r="X1355" s="4">
        <v>0</v>
      </c>
      <c r="Y1355" s="4">
        <v>50</v>
      </c>
      <c r="Z1355" s="4">
        <v>0</v>
      </c>
      <c r="AA1355" s="4" t="s">
        <v>7779</v>
      </c>
      <c r="AB1355" s="6"/>
      <c r="AC1355" s="4">
        <v>1</v>
      </c>
      <c r="AD1355" s="4">
        <v>0</v>
      </c>
      <c r="AE1355" s="8">
        <v>45045.2579050926</v>
      </c>
    </row>
    <row r="1356" customHeight="1" spans="1:31">
      <c r="A1356" s="2">
        <v>60427</v>
      </c>
      <c r="B1356" s="3" t="s">
        <v>17574</v>
      </c>
      <c r="C1356" s="4">
        <v>21120368</v>
      </c>
      <c r="D1356" s="6"/>
      <c r="E1356" s="4" t="s">
        <v>17575</v>
      </c>
      <c r="F1356" s="6"/>
      <c r="G1356" s="4" t="s">
        <v>9099</v>
      </c>
      <c r="H1356" s="6"/>
      <c r="I1356" s="6"/>
      <c r="J1356" s="4">
        <v>2023</v>
      </c>
      <c r="K1356" s="9" t="s">
        <v>9083</v>
      </c>
      <c r="L1356" s="6"/>
      <c r="M1356" s="6"/>
      <c r="N1356" s="6"/>
      <c r="O1356" s="9" t="s">
        <v>9085</v>
      </c>
      <c r="P1356" s="9" t="s">
        <v>9085</v>
      </c>
      <c r="Q1356" s="4">
        <v>100044</v>
      </c>
      <c r="R1356" s="4" t="s">
        <v>184</v>
      </c>
      <c r="S1356" s="4" t="s">
        <v>7975</v>
      </c>
      <c r="T1356" s="6"/>
      <c r="U1356" s="6"/>
      <c r="V1356" s="4" t="s">
        <v>17576</v>
      </c>
      <c r="W1356" s="4" t="s">
        <v>7977</v>
      </c>
      <c r="X1356" s="4">
        <v>0</v>
      </c>
      <c r="Y1356" s="4">
        <v>50</v>
      </c>
      <c r="Z1356" s="4">
        <v>0</v>
      </c>
      <c r="AA1356" s="4" t="s">
        <v>7779</v>
      </c>
      <c r="AB1356" s="6"/>
      <c r="AC1356" s="4">
        <v>1</v>
      </c>
      <c r="AD1356" s="4">
        <v>0</v>
      </c>
      <c r="AE1356" s="8">
        <v>45045.2579398148</v>
      </c>
    </row>
    <row r="1357" customHeight="1" spans="1:31">
      <c r="A1357" s="2">
        <v>60431</v>
      </c>
      <c r="B1357" s="3" t="s">
        <v>17577</v>
      </c>
      <c r="C1357" s="4" t="s">
        <v>17578</v>
      </c>
      <c r="D1357" s="6"/>
      <c r="E1357" s="4" t="s">
        <v>17579</v>
      </c>
      <c r="F1357" s="6"/>
      <c r="G1357" s="4" t="s">
        <v>11260</v>
      </c>
      <c r="H1357" s="6"/>
      <c r="I1357" s="6"/>
      <c r="J1357" s="4">
        <v>2023</v>
      </c>
      <c r="K1357" s="4" t="s">
        <v>17580</v>
      </c>
      <c r="L1357" s="6"/>
      <c r="M1357" s="6"/>
      <c r="N1357" s="6"/>
      <c r="O1357" s="4" t="s">
        <v>12474</v>
      </c>
      <c r="P1357" s="4" t="s">
        <v>9106</v>
      </c>
      <c r="Q1357" s="4">
        <v>510006</v>
      </c>
      <c r="R1357" s="4" t="s">
        <v>184</v>
      </c>
      <c r="S1357" s="4" t="s">
        <v>7975</v>
      </c>
      <c r="T1357" s="6"/>
      <c r="U1357" s="6"/>
      <c r="V1357" s="4" t="s">
        <v>17581</v>
      </c>
      <c r="W1357" s="4" t="s">
        <v>7977</v>
      </c>
      <c r="X1357" s="4">
        <v>0</v>
      </c>
      <c r="Y1357" s="4">
        <v>50</v>
      </c>
      <c r="Z1357" s="4">
        <v>0</v>
      </c>
      <c r="AA1357" s="4" t="s">
        <v>7779</v>
      </c>
      <c r="AB1357" s="6"/>
      <c r="AC1357" s="4">
        <v>1</v>
      </c>
      <c r="AD1357" s="4">
        <v>0</v>
      </c>
      <c r="AE1357" s="8">
        <v>45045.257962963</v>
      </c>
    </row>
    <row r="1358" customHeight="1" spans="1:31">
      <c r="A1358" s="2">
        <v>60457</v>
      </c>
      <c r="B1358" s="3" t="s">
        <v>17582</v>
      </c>
      <c r="C1358" s="4" t="s">
        <v>17583</v>
      </c>
      <c r="D1358" s="6"/>
      <c r="E1358" s="4" t="s">
        <v>14694</v>
      </c>
      <c r="F1358" s="6"/>
      <c r="G1358" s="4" t="s">
        <v>10602</v>
      </c>
      <c r="H1358" s="6"/>
      <c r="I1358" s="6"/>
      <c r="J1358" s="4">
        <v>2023</v>
      </c>
      <c r="K1358" s="9" t="s">
        <v>9083</v>
      </c>
      <c r="L1358" s="9" t="s">
        <v>9084</v>
      </c>
      <c r="M1358" s="6"/>
      <c r="N1358" s="6"/>
      <c r="O1358" s="4" t="s">
        <v>496</v>
      </c>
      <c r="P1358" s="9" t="s">
        <v>9085</v>
      </c>
      <c r="Q1358" s="4">
        <v>100871</v>
      </c>
      <c r="R1358" s="4" t="s">
        <v>184</v>
      </c>
      <c r="S1358" s="4" t="s">
        <v>7975</v>
      </c>
      <c r="T1358" s="6"/>
      <c r="U1358" s="6"/>
      <c r="V1358" s="4" t="s">
        <v>17584</v>
      </c>
      <c r="W1358" s="4" t="s">
        <v>7977</v>
      </c>
      <c r="X1358" s="4">
        <v>0</v>
      </c>
      <c r="Y1358" s="4">
        <v>50</v>
      </c>
      <c r="Z1358" s="4">
        <v>0</v>
      </c>
      <c r="AA1358" s="4" t="s">
        <v>7779</v>
      </c>
      <c r="AB1358" s="6"/>
      <c r="AC1358" s="4">
        <v>1</v>
      </c>
      <c r="AD1358" s="4">
        <v>0</v>
      </c>
      <c r="AE1358" s="8">
        <v>45045.2580902778</v>
      </c>
    </row>
    <row r="1359" customHeight="1" spans="1:31">
      <c r="A1359" s="2">
        <v>60479</v>
      </c>
      <c r="B1359" s="3" t="s">
        <v>17585</v>
      </c>
      <c r="C1359" s="4" t="s">
        <v>17586</v>
      </c>
      <c r="D1359" s="5">
        <v>45225</v>
      </c>
      <c r="E1359" s="4" t="s">
        <v>7227</v>
      </c>
      <c r="F1359" s="6"/>
      <c r="G1359" s="4" t="s">
        <v>9217</v>
      </c>
      <c r="H1359" s="6"/>
      <c r="I1359" s="6"/>
      <c r="J1359" s="4">
        <v>2023</v>
      </c>
      <c r="K1359" s="4" t="s">
        <v>12386</v>
      </c>
      <c r="L1359" s="4" t="s">
        <v>17587</v>
      </c>
      <c r="M1359" s="6"/>
      <c r="N1359" s="6"/>
      <c r="O1359" s="4" t="s">
        <v>12603</v>
      </c>
      <c r="P1359" s="4" t="s">
        <v>12596</v>
      </c>
      <c r="Q1359" s="4">
        <v>310027</v>
      </c>
      <c r="R1359" s="4" t="s">
        <v>184</v>
      </c>
      <c r="S1359" s="4" t="s">
        <v>7975</v>
      </c>
      <c r="T1359" s="6"/>
      <c r="U1359" s="6"/>
      <c r="V1359" s="4" t="s">
        <v>17588</v>
      </c>
      <c r="W1359" s="4" t="s">
        <v>7977</v>
      </c>
      <c r="X1359" s="4">
        <v>0</v>
      </c>
      <c r="Y1359" s="4">
        <v>50</v>
      </c>
      <c r="Z1359" s="4">
        <v>0</v>
      </c>
      <c r="AA1359" s="4" t="s">
        <v>7779</v>
      </c>
      <c r="AB1359" s="6"/>
      <c r="AC1359" s="4">
        <v>1</v>
      </c>
      <c r="AD1359" s="4">
        <v>0</v>
      </c>
      <c r="AE1359" s="8">
        <v>45045.2581828704</v>
      </c>
    </row>
    <row r="1360" customHeight="1" spans="1:31">
      <c r="A1360" s="2">
        <v>60495</v>
      </c>
      <c r="B1360" s="3" t="s">
        <v>17589</v>
      </c>
      <c r="C1360" s="4" t="s">
        <v>17590</v>
      </c>
      <c r="D1360" s="6"/>
      <c r="E1360" s="4" t="s">
        <v>17591</v>
      </c>
      <c r="F1360" s="6"/>
      <c r="G1360" s="4" t="s">
        <v>8922</v>
      </c>
      <c r="H1360" s="6"/>
      <c r="I1360" s="6"/>
      <c r="J1360" s="4">
        <v>2023</v>
      </c>
      <c r="K1360" s="4" t="s">
        <v>17592</v>
      </c>
      <c r="L1360" s="4" t="s">
        <v>17593</v>
      </c>
      <c r="M1360" s="6"/>
      <c r="N1360" s="6"/>
      <c r="O1360" s="4" t="s">
        <v>9105</v>
      </c>
      <c r="P1360" s="4" t="s">
        <v>16095</v>
      </c>
      <c r="Q1360" s="4">
        <v>518071</v>
      </c>
      <c r="R1360" s="4" t="s">
        <v>184</v>
      </c>
      <c r="S1360" s="4" t="s">
        <v>7975</v>
      </c>
      <c r="T1360" s="6"/>
      <c r="U1360" s="6"/>
      <c r="V1360" s="4" t="s">
        <v>17594</v>
      </c>
      <c r="W1360" s="4" t="s">
        <v>7977</v>
      </c>
      <c r="X1360" s="4">
        <v>0</v>
      </c>
      <c r="Y1360" s="4">
        <v>50</v>
      </c>
      <c r="Z1360" s="4">
        <v>0</v>
      </c>
      <c r="AA1360" s="4" t="s">
        <v>7779</v>
      </c>
      <c r="AB1360" s="6"/>
      <c r="AC1360" s="4">
        <v>1</v>
      </c>
      <c r="AD1360" s="4">
        <v>0</v>
      </c>
      <c r="AE1360" s="8">
        <v>45045.2582523148</v>
      </c>
    </row>
    <row r="1361" customHeight="1" spans="1:31">
      <c r="A1361" s="2">
        <v>60505</v>
      </c>
      <c r="B1361" s="3" t="s">
        <v>17595</v>
      </c>
      <c r="C1361" s="4" t="s">
        <v>17596</v>
      </c>
      <c r="D1361" s="6"/>
      <c r="E1361" s="4" t="s">
        <v>7227</v>
      </c>
      <c r="F1361" s="6"/>
      <c r="G1361" s="4" t="s">
        <v>11332</v>
      </c>
      <c r="H1361" s="6"/>
      <c r="I1361" s="6"/>
      <c r="J1361" s="4">
        <v>2023</v>
      </c>
      <c r="K1361" s="9" t="s">
        <v>9083</v>
      </c>
      <c r="L1361" s="9" t="s">
        <v>17597</v>
      </c>
      <c r="M1361" s="6"/>
      <c r="N1361" s="6"/>
      <c r="O1361" s="9" t="s">
        <v>14394</v>
      </c>
      <c r="P1361" s="9" t="s">
        <v>13598</v>
      </c>
      <c r="Q1361" s="4">
        <v>200437</v>
      </c>
      <c r="R1361" s="4" t="s">
        <v>184</v>
      </c>
      <c r="S1361" s="4" t="s">
        <v>7975</v>
      </c>
      <c r="T1361" s="6"/>
      <c r="U1361" s="6"/>
      <c r="V1361" s="4" t="s">
        <v>17598</v>
      </c>
      <c r="W1361" s="4" t="s">
        <v>7977</v>
      </c>
      <c r="X1361" s="4">
        <v>0</v>
      </c>
      <c r="Y1361" s="4">
        <v>50</v>
      </c>
      <c r="Z1361" s="4">
        <v>0</v>
      </c>
      <c r="AA1361" s="4" t="s">
        <v>7779</v>
      </c>
      <c r="AB1361" s="6"/>
      <c r="AC1361" s="4">
        <v>1</v>
      </c>
      <c r="AD1361" s="4">
        <v>0</v>
      </c>
      <c r="AE1361" s="8">
        <v>45045.2582986111</v>
      </c>
    </row>
    <row r="1362" customHeight="1" spans="1:31">
      <c r="A1362" s="2">
        <v>60513</v>
      </c>
      <c r="B1362" s="3" t="s">
        <v>17599</v>
      </c>
      <c r="C1362" s="4" t="s">
        <v>17600</v>
      </c>
      <c r="D1362" s="6"/>
      <c r="E1362" s="4" t="s">
        <v>17601</v>
      </c>
      <c r="F1362" s="6"/>
      <c r="G1362" s="4" t="s">
        <v>10970</v>
      </c>
      <c r="H1362" s="6"/>
      <c r="I1362" s="6"/>
      <c r="J1362" s="4">
        <v>2023</v>
      </c>
      <c r="K1362" s="4" t="s">
        <v>16609</v>
      </c>
      <c r="L1362" s="6"/>
      <c r="M1362" s="6"/>
      <c r="N1362" s="6"/>
      <c r="O1362" s="4" t="s">
        <v>16610</v>
      </c>
      <c r="P1362" s="4" t="s">
        <v>517</v>
      </c>
      <c r="Q1362" s="4">
        <v>46556</v>
      </c>
      <c r="R1362" s="4" t="s">
        <v>229</v>
      </c>
      <c r="S1362" s="4" t="s">
        <v>7815</v>
      </c>
      <c r="T1362" s="6"/>
      <c r="U1362" s="6"/>
      <c r="V1362" s="4" t="s">
        <v>17602</v>
      </c>
      <c r="W1362" s="4" t="s">
        <v>7977</v>
      </c>
      <c r="X1362" s="4">
        <v>0</v>
      </c>
      <c r="Y1362" s="4">
        <v>50</v>
      </c>
      <c r="Z1362" s="4">
        <v>0</v>
      </c>
      <c r="AA1362" s="4" t="s">
        <v>7779</v>
      </c>
      <c r="AB1362" s="6"/>
      <c r="AC1362" s="4">
        <v>1</v>
      </c>
      <c r="AD1362" s="4">
        <v>0</v>
      </c>
      <c r="AE1362" s="8">
        <v>45045.2583333333</v>
      </c>
    </row>
    <row r="1363" customHeight="1" spans="1:31">
      <c r="A1363" s="2">
        <v>60514</v>
      </c>
      <c r="B1363" s="3" t="s">
        <v>17603</v>
      </c>
      <c r="C1363" s="4" t="s">
        <v>17604</v>
      </c>
      <c r="D1363" s="6"/>
      <c r="E1363" s="4" t="s">
        <v>17605</v>
      </c>
      <c r="F1363" s="6"/>
      <c r="G1363" s="4" t="s">
        <v>17606</v>
      </c>
      <c r="H1363" s="6"/>
      <c r="I1363" s="6"/>
      <c r="J1363" s="4">
        <v>2023</v>
      </c>
      <c r="K1363" s="4" t="s">
        <v>17607</v>
      </c>
      <c r="L1363" s="6"/>
      <c r="M1363" s="6"/>
      <c r="N1363" s="6"/>
      <c r="O1363" s="4" t="s">
        <v>17608</v>
      </c>
      <c r="P1363" s="4" t="s">
        <v>17609</v>
      </c>
      <c r="Q1363" s="4">
        <v>10000</v>
      </c>
      <c r="R1363" s="4" t="s">
        <v>189</v>
      </c>
      <c r="S1363" s="4" t="s">
        <v>7802</v>
      </c>
      <c r="T1363" s="6"/>
      <c r="U1363" s="6"/>
      <c r="V1363" s="4" t="s">
        <v>17610</v>
      </c>
      <c r="W1363" s="4" t="s">
        <v>7977</v>
      </c>
      <c r="X1363" s="4">
        <v>0</v>
      </c>
      <c r="Y1363" s="4">
        <v>50</v>
      </c>
      <c r="Z1363" s="4">
        <v>0</v>
      </c>
      <c r="AA1363" s="4" t="s">
        <v>7779</v>
      </c>
      <c r="AB1363" s="6"/>
      <c r="AC1363" s="4">
        <v>1</v>
      </c>
      <c r="AD1363" s="4">
        <v>0</v>
      </c>
      <c r="AE1363" s="8">
        <v>45045.2583333333</v>
      </c>
    </row>
    <row r="1364" customHeight="1" spans="1:31">
      <c r="A1364" s="2">
        <v>60516</v>
      </c>
      <c r="B1364" s="3" t="s">
        <v>17611</v>
      </c>
      <c r="C1364" s="4" t="s">
        <v>17612</v>
      </c>
      <c r="D1364" s="6"/>
      <c r="E1364" s="4" t="s">
        <v>17613</v>
      </c>
      <c r="F1364" s="6"/>
      <c r="G1364" s="4" t="s">
        <v>17614</v>
      </c>
      <c r="H1364" s="6"/>
      <c r="I1364" s="6"/>
      <c r="J1364" s="4">
        <v>2023</v>
      </c>
      <c r="K1364" s="4" t="s">
        <v>17615</v>
      </c>
      <c r="L1364" s="4" t="s">
        <v>10734</v>
      </c>
      <c r="M1364" s="6"/>
      <c r="N1364" s="6"/>
      <c r="O1364" s="4" t="s">
        <v>17616</v>
      </c>
      <c r="P1364" s="4" t="s">
        <v>17617</v>
      </c>
      <c r="Q1364" s="4" t="s">
        <v>17618</v>
      </c>
      <c r="R1364" s="4" t="s">
        <v>186</v>
      </c>
      <c r="S1364" s="4" t="s">
        <v>7802</v>
      </c>
      <c r="T1364" s="6"/>
      <c r="U1364" s="6"/>
      <c r="V1364" s="4" t="s">
        <v>17619</v>
      </c>
      <c r="W1364" s="4" t="s">
        <v>7977</v>
      </c>
      <c r="X1364" s="4">
        <v>0</v>
      </c>
      <c r="Y1364" s="4">
        <v>50</v>
      </c>
      <c r="Z1364" s="4">
        <v>0</v>
      </c>
      <c r="AA1364" s="4" t="s">
        <v>7779</v>
      </c>
      <c r="AB1364" s="6"/>
      <c r="AC1364" s="4">
        <v>1</v>
      </c>
      <c r="AD1364" s="4">
        <v>0</v>
      </c>
      <c r="AE1364" s="8">
        <v>45045.2583449074</v>
      </c>
    </row>
    <row r="1365" customHeight="1" spans="1:31">
      <c r="A1365" s="2">
        <v>60537</v>
      </c>
      <c r="B1365" s="3" t="s">
        <v>17620</v>
      </c>
      <c r="C1365" s="4" t="s">
        <v>17621</v>
      </c>
      <c r="D1365" s="6"/>
      <c r="E1365" s="4" t="s">
        <v>17622</v>
      </c>
      <c r="F1365" s="4" t="s">
        <v>8572</v>
      </c>
      <c r="G1365" s="4" t="s">
        <v>17623</v>
      </c>
      <c r="H1365" s="6"/>
      <c r="I1365" s="6"/>
      <c r="J1365" s="4">
        <v>2023</v>
      </c>
      <c r="K1365" s="4" t="s">
        <v>17624</v>
      </c>
      <c r="L1365" s="6"/>
      <c r="M1365" s="6"/>
      <c r="N1365" s="6"/>
      <c r="O1365" s="4" t="s">
        <v>17625</v>
      </c>
      <c r="P1365" s="4" t="s">
        <v>192</v>
      </c>
      <c r="Q1365" s="4">
        <v>93800</v>
      </c>
      <c r="R1365" s="4" t="s">
        <v>192</v>
      </c>
      <c r="S1365" s="4" t="s">
        <v>7802</v>
      </c>
      <c r="T1365" s="6"/>
      <c r="U1365" s="6"/>
      <c r="V1365" s="4" t="s">
        <v>17626</v>
      </c>
      <c r="W1365" s="4" t="s">
        <v>7977</v>
      </c>
      <c r="X1365" s="4">
        <v>0</v>
      </c>
      <c r="Y1365" s="4">
        <v>50</v>
      </c>
      <c r="Z1365" s="4">
        <v>0</v>
      </c>
      <c r="AA1365" s="4" t="s">
        <v>7779</v>
      </c>
      <c r="AB1365" s="6"/>
      <c r="AC1365" s="4">
        <v>1</v>
      </c>
      <c r="AD1365" s="4">
        <v>0</v>
      </c>
      <c r="AE1365" s="8">
        <v>45045.2584375</v>
      </c>
    </row>
    <row r="1366" customHeight="1" spans="1:31">
      <c r="A1366" s="2">
        <v>60549</v>
      </c>
      <c r="B1366" s="3" t="s">
        <v>17627</v>
      </c>
      <c r="C1366" s="4" t="s">
        <v>17628</v>
      </c>
      <c r="D1366" s="6"/>
      <c r="E1366" s="4" t="s">
        <v>11331</v>
      </c>
      <c r="F1366" s="6"/>
      <c r="G1366" s="4" t="s">
        <v>8873</v>
      </c>
      <c r="H1366" s="6"/>
      <c r="I1366" s="6"/>
      <c r="J1366" s="4">
        <v>2023</v>
      </c>
      <c r="K1366" s="4" t="s">
        <v>17629</v>
      </c>
      <c r="L1366" s="4" t="s">
        <v>17630</v>
      </c>
      <c r="M1366" s="6"/>
      <c r="N1366" s="6"/>
      <c r="O1366" s="4" t="s">
        <v>9336</v>
      </c>
      <c r="P1366" s="4" t="s">
        <v>499</v>
      </c>
      <c r="Q1366" s="4">
        <v>70176</v>
      </c>
      <c r="R1366" s="4" t="s">
        <v>193</v>
      </c>
      <c r="S1366" s="4" t="s">
        <v>7802</v>
      </c>
      <c r="T1366" s="6"/>
      <c r="U1366" s="6"/>
      <c r="V1366" s="4" t="s">
        <v>17631</v>
      </c>
      <c r="W1366" s="4" t="s">
        <v>7977</v>
      </c>
      <c r="X1366" s="4">
        <v>0</v>
      </c>
      <c r="Y1366" s="4">
        <v>50</v>
      </c>
      <c r="Z1366" s="4">
        <v>0</v>
      </c>
      <c r="AA1366" s="4" t="s">
        <v>7779</v>
      </c>
      <c r="AB1366" s="6"/>
      <c r="AC1366" s="4">
        <v>1</v>
      </c>
      <c r="AD1366" s="4">
        <v>0</v>
      </c>
      <c r="AE1366" s="8">
        <v>45045.2584837963</v>
      </c>
    </row>
    <row r="1367" customHeight="1" spans="1:31">
      <c r="A1367" s="2">
        <v>60556</v>
      </c>
      <c r="B1367" s="3" t="s">
        <v>17632</v>
      </c>
      <c r="C1367" s="4" t="s">
        <v>17633</v>
      </c>
      <c r="D1367" s="6"/>
      <c r="E1367" s="4" t="s">
        <v>17634</v>
      </c>
      <c r="F1367" s="6"/>
      <c r="G1367" s="4" t="s">
        <v>17635</v>
      </c>
      <c r="H1367" s="6"/>
      <c r="I1367" s="6"/>
      <c r="J1367" s="4">
        <v>2023</v>
      </c>
      <c r="K1367" s="4" t="s">
        <v>17636</v>
      </c>
      <c r="L1367" s="4" t="s">
        <v>17637</v>
      </c>
      <c r="M1367" s="6"/>
      <c r="N1367" s="6"/>
      <c r="O1367" s="4" t="s">
        <v>17638</v>
      </c>
      <c r="P1367" s="4" t="s">
        <v>549</v>
      </c>
      <c r="Q1367" s="4">
        <v>55545</v>
      </c>
      <c r="R1367" s="4" t="s">
        <v>193</v>
      </c>
      <c r="S1367" s="4" t="s">
        <v>7802</v>
      </c>
      <c r="T1367" s="6"/>
      <c r="U1367" s="6"/>
      <c r="V1367" s="4" t="s">
        <v>17639</v>
      </c>
      <c r="W1367" s="4" t="s">
        <v>7977</v>
      </c>
      <c r="X1367" s="4">
        <v>0</v>
      </c>
      <c r="Y1367" s="4">
        <v>50</v>
      </c>
      <c r="Z1367" s="4">
        <v>0</v>
      </c>
      <c r="AA1367" s="4" t="s">
        <v>7779</v>
      </c>
      <c r="AB1367" s="6"/>
      <c r="AC1367" s="4">
        <v>1</v>
      </c>
      <c r="AD1367" s="4">
        <v>0</v>
      </c>
      <c r="AE1367" s="8">
        <v>45045.2585185185</v>
      </c>
    </row>
    <row r="1368" customHeight="1" spans="1:31">
      <c r="A1368" s="2">
        <v>60563</v>
      </c>
      <c r="B1368" s="3" t="s">
        <v>17640</v>
      </c>
      <c r="C1368" s="4" t="s">
        <v>17641</v>
      </c>
      <c r="D1368" s="6"/>
      <c r="E1368" s="4" t="s">
        <v>17642</v>
      </c>
      <c r="F1368" s="6"/>
      <c r="G1368" s="4" t="s">
        <v>17643</v>
      </c>
      <c r="H1368" s="6"/>
      <c r="I1368" s="6"/>
      <c r="J1368" s="4">
        <v>2023</v>
      </c>
      <c r="K1368" s="4" t="s">
        <v>17644</v>
      </c>
      <c r="L1368" s="6"/>
      <c r="M1368" s="6"/>
      <c r="N1368" s="6"/>
      <c r="O1368" s="4" t="s">
        <v>17645</v>
      </c>
      <c r="P1368" s="4" t="s">
        <v>12645</v>
      </c>
      <c r="Q1368" s="4">
        <v>31785</v>
      </c>
      <c r="R1368" s="4" t="s">
        <v>193</v>
      </c>
      <c r="S1368" s="4" t="s">
        <v>7802</v>
      </c>
      <c r="T1368" s="6"/>
      <c r="U1368" s="6"/>
      <c r="V1368" s="4" t="s">
        <v>17646</v>
      </c>
      <c r="W1368" s="4" t="s">
        <v>7977</v>
      </c>
      <c r="X1368" s="4">
        <v>0</v>
      </c>
      <c r="Y1368" s="4">
        <v>50</v>
      </c>
      <c r="Z1368" s="4">
        <v>0</v>
      </c>
      <c r="AA1368" s="4" t="s">
        <v>7779</v>
      </c>
      <c r="AB1368" s="6"/>
      <c r="AC1368" s="4">
        <v>1</v>
      </c>
      <c r="AD1368" s="4">
        <v>0</v>
      </c>
      <c r="AE1368" s="8">
        <v>45045.2585532407</v>
      </c>
    </row>
    <row r="1369" customHeight="1" spans="1:31">
      <c r="A1369" s="2">
        <v>60569</v>
      </c>
      <c r="B1369" s="3" t="s">
        <v>17647</v>
      </c>
      <c r="C1369" s="4" t="s">
        <v>17648</v>
      </c>
      <c r="D1369" s="6"/>
      <c r="E1369" s="4" t="s">
        <v>8654</v>
      </c>
      <c r="F1369" s="6"/>
      <c r="G1369" s="4" t="s">
        <v>17649</v>
      </c>
      <c r="H1369" s="6"/>
      <c r="I1369" s="6"/>
      <c r="J1369" s="4">
        <v>2023</v>
      </c>
      <c r="K1369" s="4" t="s">
        <v>17650</v>
      </c>
      <c r="L1369" s="6"/>
      <c r="M1369" s="6"/>
      <c r="N1369" s="6"/>
      <c r="O1369" s="4" t="s">
        <v>17651</v>
      </c>
      <c r="P1369" s="4" t="s">
        <v>499</v>
      </c>
      <c r="Q1369" s="4">
        <v>79353</v>
      </c>
      <c r="R1369" s="4" t="s">
        <v>193</v>
      </c>
      <c r="S1369" s="4" t="s">
        <v>7802</v>
      </c>
      <c r="T1369" s="6"/>
      <c r="U1369" s="6"/>
      <c r="V1369" s="4" t="s">
        <v>17652</v>
      </c>
      <c r="W1369" s="4" t="s">
        <v>7977</v>
      </c>
      <c r="X1369" s="4">
        <v>0</v>
      </c>
      <c r="Y1369" s="4">
        <v>50</v>
      </c>
      <c r="Z1369" s="4">
        <v>0</v>
      </c>
      <c r="AA1369" s="4" t="s">
        <v>7779</v>
      </c>
      <c r="AB1369" s="6"/>
      <c r="AC1369" s="4">
        <v>1</v>
      </c>
      <c r="AD1369" s="4">
        <v>0</v>
      </c>
      <c r="AE1369" s="8">
        <v>45045.2585763889</v>
      </c>
    </row>
    <row r="1370" customHeight="1" spans="1:31">
      <c r="A1370" s="2">
        <v>60572</v>
      </c>
      <c r="B1370" s="3" t="s">
        <v>17653</v>
      </c>
      <c r="C1370" s="4" t="s">
        <v>17654</v>
      </c>
      <c r="D1370" s="6"/>
      <c r="E1370" s="4" t="s">
        <v>12957</v>
      </c>
      <c r="F1370" s="6"/>
      <c r="G1370" s="4" t="s">
        <v>9806</v>
      </c>
      <c r="H1370" s="6"/>
      <c r="I1370" s="6"/>
      <c r="J1370" s="4">
        <v>2023</v>
      </c>
      <c r="K1370" s="4" t="s">
        <v>17655</v>
      </c>
      <c r="L1370" s="6"/>
      <c r="M1370" s="6"/>
      <c r="N1370" s="6"/>
      <c r="O1370" s="4" t="s">
        <v>195</v>
      </c>
      <c r="P1370" s="4" t="s">
        <v>10048</v>
      </c>
      <c r="Q1370" s="4" t="s">
        <v>17656</v>
      </c>
      <c r="R1370" s="4" t="s">
        <v>8951</v>
      </c>
      <c r="S1370" s="4" t="s">
        <v>7975</v>
      </c>
      <c r="T1370" s="6"/>
      <c r="U1370" s="6"/>
      <c r="V1370" s="4" t="s">
        <v>17657</v>
      </c>
      <c r="W1370" s="4" t="s">
        <v>7977</v>
      </c>
      <c r="X1370" s="4">
        <v>0</v>
      </c>
      <c r="Y1370" s="4">
        <v>50</v>
      </c>
      <c r="Z1370" s="4">
        <v>0</v>
      </c>
      <c r="AA1370" s="4" t="s">
        <v>7779</v>
      </c>
      <c r="AB1370" s="6"/>
      <c r="AC1370" s="4">
        <v>1</v>
      </c>
      <c r="AD1370" s="4">
        <v>0</v>
      </c>
      <c r="AE1370" s="8">
        <v>45045.258587963</v>
      </c>
    </row>
    <row r="1371" customHeight="1" spans="1:31">
      <c r="A1371" s="2">
        <v>60602</v>
      </c>
      <c r="B1371" s="3" t="s">
        <v>17658</v>
      </c>
      <c r="C1371" s="3" t="s">
        <v>17659</v>
      </c>
      <c r="D1371" s="6"/>
      <c r="E1371" s="4" t="s">
        <v>17660</v>
      </c>
      <c r="F1371" s="6"/>
      <c r="G1371" s="4" t="s">
        <v>17661</v>
      </c>
      <c r="H1371" s="6"/>
      <c r="I1371" s="6"/>
      <c r="J1371" s="4">
        <v>2023</v>
      </c>
      <c r="K1371" s="4" t="s">
        <v>17662</v>
      </c>
      <c r="L1371" s="4" t="s">
        <v>17663</v>
      </c>
      <c r="M1371" s="6"/>
      <c r="N1371" s="6"/>
      <c r="O1371" s="4" t="s">
        <v>17664</v>
      </c>
      <c r="P1371" s="4" t="s">
        <v>17665</v>
      </c>
      <c r="Q1371" s="4">
        <v>8914690007</v>
      </c>
      <c r="R1371" s="4" t="s">
        <v>204</v>
      </c>
      <c r="S1371" s="4" t="s">
        <v>9511</v>
      </c>
      <c r="T1371" s="6"/>
      <c r="U1371" s="6"/>
      <c r="V1371" s="4" t="s">
        <v>17666</v>
      </c>
      <c r="W1371" s="4" t="s">
        <v>7977</v>
      </c>
      <c r="X1371" s="4">
        <v>0</v>
      </c>
      <c r="Y1371" s="4">
        <v>50</v>
      </c>
      <c r="Z1371" s="4">
        <v>0</v>
      </c>
      <c r="AA1371" s="4" t="s">
        <v>7779</v>
      </c>
      <c r="AB1371" s="6"/>
      <c r="AC1371" s="4">
        <v>1</v>
      </c>
      <c r="AD1371" s="4">
        <v>0</v>
      </c>
      <c r="AE1371" s="8">
        <v>45045.2587268519</v>
      </c>
    </row>
    <row r="1372" customHeight="1" spans="1:31">
      <c r="A1372" s="2">
        <v>60613</v>
      </c>
      <c r="B1372" s="3" t="s">
        <v>17667</v>
      </c>
      <c r="C1372" s="4" t="s">
        <v>17668</v>
      </c>
      <c r="D1372" s="6"/>
      <c r="E1372" s="4" t="s">
        <v>17669</v>
      </c>
      <c r="F1372" s="6"/>
      <c r="G1372" s="4" t="s">
        <v>15771</v>
      </c>
      <c r="H1372" s="6"/>
      <c r="I1372" s="6"/>
      <c r="J1372" s="4">
        <v>2023</v>
      </c>
      <c r="K1372" s="4" t="s">
        <v>17670</v>
      </c>
      <c r="L1372" s="4" t="s">
        <v>17671</v>
      </c>
      <c r="M1372" s="6"/>
      <c r="N1372" s="6"/>
      <c r="O1372" s="4" t="s">
        <v>8182</v>
      </c>
      <c r="P1372" s="4" t="s">
        <v>564</v>
      </c>
      <c r="Q1372" s="4">
        <v>3053</v>
      </c>
      <c r="R1372" s="4" t="s">
        <v>179</v>
      </c>
      <c r="S1372" s="4" t="s">
        <v>9511</v>
      </c>
      <c r="T1372" s="6"/>
      <c r="U1372" s="6"/>
      <c r="V1372" s="4" t="s">
        <v>17672</v>
      </c>
      <c r="W1372" s="4" t="s">
        <v>7977</v>
      </c>
      <c r="X1372" s="4">
        <v>0</v>
      </c>
      <c r="Y1372" s="4">
        <v>50</v>
      </c>
      <c r="Z1372" s="4">
        <v>0</v>
      </c>
      <c r="AA1372" s="4" t="s">
        <v>7779</v>
      </c>
      <c r="AB1372" s="6"/>
      <c r="AC1372" s="4">
        <v>1</v>
      </c>
      <c r="AD1372" s="4">
        <v>0</v>
      </c>
      <c r="AE1372" s="8">
        <v>45045.2587847222</v>
      </c>
    </row>
    <row r="1373" customHeight="1" spans="1:31">
      <c r="A1373" s="2">
        <v>60645</v>
      </c>
      <c r="B1373" s="3" t="s">
        <v>17673</v>
      </c>
      <c r="C1373" s="4" t="s">
        <v>17674</v>
      </c>
      <c r="D1373" s="5">
        <v>45238</v>
      </c>
      <c r="E1373" s="4" t="s">
        <v>17675</v>
      </c>
      <c r="F1373" s="6"/>
      <c r="G1373" s="4" t="s">
        <v>8380</v>
      </c>
      <c r="H1373" s="6"/>
      <c r="I1373" s="6"/>
      <c r="J1373" s="4">
        <v>2023</v>
      </c>
      <c r="K1373" s="4" t="s">
        <v>17676</v>
      </c>
      <c r="L1373" s="4" t="s">
        <v>17677</v>
      </c>
      <c r="M1373" s="6"/>
      <c r="N1373" s="6"/>
      <c r="O1373" s="4" t="s">
        <v>8243</v>
      </c>
      <c r="P1373" s="4" t="s">
        <v>218</v>
      </c>
      <c r="Q1373" s="4">
        <v>2841</v>
      </c>
      <c r="R1373" s="4" t="s">
        <v>218</v>
      </c>
      <c r="S1373" s="4" t="s">
        <v>7975</v>
      </c>
      <c r="T1373" s="6"/>
      <c r="U1373" s="6"/>
      <c r="V1373" s="4" t="s">
        <v>17678</v>
      </c>
      <c r="W1373" s="4" t="s">
        <v>7977</v>
      </c>
      <c r="X1373" s="4">
        <v>0</v>
      </c>
      <c r="Y1373" s="4">
        <v>50</v>
      </c>
      <c r="Z1373" s="4">
        <v>0</v>
      </c>
      <c r="AA1373" s="4" t="s">
        <v>7779</v>
      </c>
      <c r="AB1373" s="6"/>
      <c r="AC1373" s="4">
        <v>1</v>
      </c>
      <c r="AD1373" s="4">
        <v>0</v>
      </c>
      <c r="AE1373" s="8">
        <v>45045.2589236111</v>
      </c>
    </row>
    <row r="1374" customHeight="1" spans="1:31">
      <c r="A1374" s="2">
        <v>60650</v>
      </c>
      <c r="B1374" s="3" t="s">
        <v>17679</v>
      </c>
      <c r="C1374" s="4" t="s">
        <v>17680</v>
      </c>
      <c r="D1374" s="6"/>
      <c r="E1374" s="4" t="s">
        <v>17681</v>
      </c>
      <c r="F1374" s="4" t="s">
        <v>17682</v>
      </c>
      <c r="G1374" s="4" t="s">
        <v>8238</v>
      </c>
      <c r="H1374" s="6"/>
      <c r="I1374" s="6"/>
      <c r="J1374" s="4">
        <v>2023</v>
      </c>
      <c r="K1374" s="4" t="s">
        <v>17683</v>
      </c>
      <c r="L1374" s="6"/>
      <c r="M1374" s="6"/>
      <c r="N1374" s="6"/>
      <c r="O1374" s="4" t="s">
        <v>8243</v>
      </c>
      <c r="P1374" s="4" t="s">
        <v>8243</v>
      </c>
      <c r="Q1374" s="4">
        <v>6767</v>
      </c>
      <c r="R1374" s="4" t="s">
        <v>218</v>
      </c>
      <c r="S1374" s="4" t="s">
        <v>7975</v>
      </c>
      <c r="T1374" s="6"/>
      <c r="U1374" s="6"/>
      <c r="V1374" s="4" t="s">
        <v>17684</v>
      </c>
      <c r="W1374" s="4" t="s">
        <v>7977</v>
      </c>
      <c r="X1374" s="4">
        <v>0</v>
      </c>
      <c r="Y1374" s="4">
        <v>50</v>
      </c>
      <c r="Z1374" s="4">
        <v>0</v>
      </c>
      <c r="AA1374" s="4" t="s">
        <v>7779</v>
      </c>
      <c r="AB1374" s="6"/>
      <c r="AC1374" s="4">
        <v>1</v>
      </c>
      <c r="AD1374" s="4">
        <v>0</v>
      </c>
      <c r="AE1374" s="8">
        <v>45045.2589467593</v>
      </c>
    </row>
    <row r="1375" customHeight="1" spans="1:31">
      <c r="A1375" s="2">
        <v>60652</v>
      </c>
      <c r="B1375" s="3" t="s">
        <v>17685</v>
      </c>
      <c r="C1375" s="4" t="s">
        <v>17686</v>
      </c>
      <c r="D1375" s="6"/>
      <c r="E1375" s="4" t="s">
        <v>17687</v>
      </c>
      <c r="F1375" s="6"/>
      <c r="G1375" s="4" t="s">
        <v>8238</v>
      </c>
      <c r="H1375" s="6"/>
      <c r="I1375" s="6"/>
      <c r="J1375" s="4">
        <v>2023</v>
      </c>
      <c r="K1375" s="7" t="s">
        <v>8241</v>
      </c>
      <c r="L1375" s="7" t="s">
        <v>17688</v>
      </c>
      <c r="M1375" s="6"/>
      <c r="N1375" s="6"/>
      <c r="O1375" s="7" t="s">
        <v>487</v>
      </c>
      <c r="P1375" s="7" t="s">
        <v>487</v>
      </c>
      <c r="Q1375" s="4">
        <v>8826</v>
      </c>
      <c r="R1375" s="4" t="s">
        <v>218</v>
      </c>
      <c r="S1375" s="4" t="s">
        <v>7975</v>
      </c>
      <c r="T1375" s="6"/>
      <c r="U1375" s="6"/>
      <c r="V1375" s="4" t="s">
        <v>17689</v>
      </c>
      <c r="W1375" s="4" t="s">
        <v>7977</v>
      </c>
      <c r="X1375" s="4">
        <v>0</v>
      </c>
      <c r="Y1375" s="4">
        <v>50</v>
      </c>
      <c r="Z1375" s="4">
        <v>0</v>
      </c>
      <c r="AA1375" s="4" t="s">
        <v>7779</v>
      </c>
      <c r="AB1375" s="6"/>
      <c r="AC1375" s="4">
        <v>1</v>
      </c>
      <c r="AD1375" s="4">
        <v>0</v>
      </c>
      <c r="AE1375" s="8">
        <v>45045.2589467593</v>
      </c>
    </row>
    <row r="1376" customHeight="1" spans="1:31">
      <c r="A1376" s="2">
        <v>60655</v>
      </c>
      <c r="B1376" s="3" t="s">
        <v>17690</v>
      </c>
      <c r="C1376" s="4" t="s">
        <v>17691</v>
      </c>
      <c r="D1376" s="5">
        <v>45162</v>
      </c>
      <c r="E1376" s="4" t="s">
        <v>17692</v>
      </c>
      <c r="F1376" s="6"/>
      <c r="G1376" s="4" t="s">
        <v>17693</v>
      </c>
      <c r="H1376" s="6"/>
      <c r="I1376" s="6"/>
      <c r="J1376" s="4">
        <v>2023</v>
      </c>
      <c r="K1376" s="4" t="s">
        <v>17694</v>
      </c>
      <c r="L1376" s="4" t="s">
        <v>17695</v>
      </c>
      <c r="M1376" s="6"/>
      <c r="N1376" s="6"/>
      <c r="O1376" s="4" t="s">
        <v>8243</v>
      </c>
      <c r="P1376" s="6"/>
      <c r="Q1376" s="4">
        <v>5042</v>
      </c>
      <c r="R1376" s="4" t="s">
        <v>218</v>
      </c>
      <c r="S1376" s="4" t="s">
        <v>7975</v>
      </c>
      <c r="T1376" s="6"/>
      <c r="U1376" s="6"/>
      <c r="V1376" s="4" t="s">
        <v>17696</v>
      </c>
      <c r="W1376" s="4" t="s">
        <v>7977</v>
      </c>
      <c r="X1376" s="4">
        <v>0</v>
      </c>
      <c r="Y1376" s="4">
        <v>50</v>
      </c>
      <c r="Z1376" s="4">
        <v>0</v>
      </c>
      <c r="AA1376" s="4" t="s">
        <v>7779</v>
      </c>
      <c r="AB1376" s="6"/>
      <c r="AC1376" s="4">
        <v>1</v>
      </c>
      <c r="AD1376" s="4">
        <v>0</v>
      </c>
      <c r="AE1376" s="8">
        <v>45045.2589583333</v>
      </c>
    </row>
    <row r="1377" customHeight="1" spans="1:31">
      <c r="A1377" s="2">
        <v>60679</v>
      </c>
      <c r="B1377" s="3" t="s">
        <v>17697</v>
      </c>
      <c r="C1377" s="4" t="s">
        <v>17698</v>
      </c>
      <c r="D1377" s="6"/>
      <c r="E1377" s="4" t="s">
        <v>9814</v>
      </c>
      <c r="F1377" s="6"/>
      <c r="G1377" s="4" t="s">
        <v>17699</v>
      </c>
      <c r="H1377" s="6"/>
      <c r="I1377" s="6"/>
      <c r="J1377" s="4">
        <v>2023</v>
      </c>
      <c r="K1377" s="4" t="s">
        <v>17700</v>
      </c>
      <c r="L1377" s="6"/>
      <c r="M1377" s="6"/>
      <c r="N1377" s="6"/>
      <c r="O1377" s="4" t="s">
        <v>17701</v>
      </c>
      <c r="P1377" s="4" t="s">
        <v>17702</v>
      </c>
      <c r="Q1377" s="4" t="s">
        <v>17703</v>
      </c>
      <c r="R1377" s="4" t="s">
        <v>203</v>
      </c>
      <c r="S1377" s="4" t="s">
        <v>7802</v>
      </c>
      <c r="T1377" s="6"/>
      <c r="U1377" s="6"/>
      <c r="V1377" s="4" t="s">
        <v>17704</v>
      </c>
      <c r="W1377" s="4" t="s">
        <v>7977</v>
      </c>
      <c r="X1377" s="4">
        <v>0</v>
      </c>
      <c r="Y1377" s="4">
        <v>50</v>
      </c>
      <c r="Z1377" s="4">
        <v>0</v>
      </c>
      <c r="AA1377" s="4" t="s">
        <v>7779</v>
      </c>
      <c r="AB1377" s="6"/>
      <c r="AC1377" s="4">
        <v>1</v>
      </c>
      <c r="AD1377" s="4">
        <v>0</v>
      </c>
      <c r="AE1377" s="8">
        <v>45045.2590625</v>
      </c>
    </row>
    <row r="1378" customHeight="1" spans="1:31">
      <c r="A1378" s="2">
        <v>60705</v>
      </c>
      <c r="B1378" s="3" t="s">
        <v>17705</v>
      </c>
      <c r="C1378" s="4" t="s">
        <v>17706</v>
      </c>
      <c r="D1378" s="6"/>
      <c r="E1378" s="4" t="s">
        <v>17707</v>
      </c>
      <c r="F1378" s="4" t="s">
        <v>17708</v>
      </c>
      <c r="G1378" s="4" t="s">
        <v>17709</v>
      </c>
      <c r="H1378" s="6"/>
      <c r="I1378" s="6"/>
      <c r="J1378" s="4">
        <v>2023</v>
      </c>
      <c r="K1378" s="4" t="s">
        <v>212</v>
      </c>
      <c r="L1378" s="4" t="s">
        <v>12513</v>
      </c>
      <c r="M1378" s="6"/>
      <c r="N1378" s="6"/>
      <c r="O1378" s="4" t="s">
        <v>12513</v>
      </c>
      <c r="P1378" s="4" t="s">
        <v>12513</v>
      </c>
      <c r="Q1378" s="4">
        <v>7262</v>
      </c>
      <c r="R1378" s="4" t="s">
        <v>212</v>
      </c>
      <c r="S1378" s="4" t="s">
        <v>9511</v>
      </c>
      <c r="T1378" s="6"/>
      <c r="U1378" s="6"/>
      <c r="V1378" s="4" t="s">
        <v>17710</v>
      </c>
      <c r="W1378" s="4" t="s">
        <v>7977</v>
      </c>
      <c r="X1378" s="4">
        <v>0</v>
      </c>
      <c r="Y1378" s="4">
        <v>50</v>
      </c>
      <c r="Z1378" s="4">
        <v>0</v>
      </c>
      <c r="AA1378" s="4" t="s">
        <v>7779</v>
      </c>
      <c r="AB1378" s="6"/>
      <c r="AC1378" s="4">
        <v>1</v>
      </c>
      <c r="AD1378" s="4">
        <v>0</v>
      </c>
      <c r="AE1378" s="8">
        <v>45045.2591782407</v>
      </c>
    </row>
    <row r="1379" customHeight="1" spans="1:31">
      <c r="A1379" s="2">
        <v>60714</v>
      </c>
      <c r="B1379" s="3" t="s">
        <v>17711</v>
      </c>
      <c r="C1379" s="4" t="s">
        <v>17712</v>
      </c>
      <c r="D1379" s="6"/>
      <c r="E1379" s="4" t="s">
        <v>17713</v>
      </c>
      <c r="F1379" s="6"/>
      <c r="G1379" s="4" t="s">
        <v>8412</v>
      </c>
      <c r="H1379" s="6"/>
      <c r="I1379" s="6"/>
      <c r="J1379" s="4">
        <v>2023</v>
      </c>
      <c r="K1379" s="4" t="s">
        <v>17714</v>
      </c>
      <c r="L1379" s="6"/>
      <c r="M1379" s="6"/>
      <c r="N1379" s="6"/>
      <c r="O1379" s="4" t="s">
        <v>213</v>
      </c>
      <c r="P1379" s="4" t="s">
        <v>213</v>
      </c>
      <c r="Q1379" s="4">
        <v>120716</v>
      </c>
      <c r="R1379" s="4" t="s">
        <v>213</v>
      </c>
      <c r="S1379" s="4" t="s">
        <v>7975</v>
      </c>
      <c r="T1379" s="6"/>
      <c r="U1379" s="6"/>
      <c r="V1379" s="4" t="s">
        <v>17715</v>
      </c>
      <c r="W1379" s="4" t="s">
        <v>7977</v>
      </c>
      <c r="X1379" s="4">
        <v>0</v>
      </c>
      <c r="Y1379" s="4">
        <v>50</v>
      </c>
      <c r="Z1379" s="4">
        <v>0</v>
      </c>
      <c r="AA1379" s="4" t="s">
        <v>7779</v>
      </c>
      <c r="AB1379" s="6"/>
      <c r="AC1379" s="4">
        <v>1</v>
      </c>
      <c r="AD1379" s="4">
        <v>0</v>
      </c>
      <c r="AE1379" s="8">
        <v>45045.259212963</v>
      </c>
    </row>
    <row r="1380" customHeight="1" spans="1:31">
      <c r="A1380" s="2">
        <v>60722</v>
      </c>
      <c r="B1380" s="3" t="s">
        <v>17716</v>
      </c>
      <c r="C1380" s="4" t="s">
        <v>17717</v>
      </c>
      <c r="D1380" s="6"/>
      <c r="E1380" s="4" t="s">
        <v>17718</v>
      </c>
      <c r="F1380" s="6"/>
      <c r="G1380" s="4" t="s">
        <v>17719</v>
      </c>
      <c r="H1380" s="6"/>
      <c r="I1380" s="6"/>
      <c r="J1380" s="4">
        <v>2023</v>
      </c>
      <c r="K1380" s="4" t="s">
        <v>17720</v>
      </c>
      <c r="L1380" s="6"/>
      <c r="M1380" s="6"/>
      <c r="N1380" s="6"/>
      <c r="O1380" s="4" t="s">
        <v>15600</v>
      </c>
      <c r="P1380" s="4" t="s">
        <v>17721</v>
      </c>
      <c r="Q1380" s="4">
        <v>46022</v>
      </c>
      <c r="R1380" s="4" t="s">
        <v>219</v>
      </c>
      <c r="S1380" s="4" t="s">
        <v>7802</v>
      </c>
      <c r="T1380" s="6"/>
      <c r="U1380" s="6"/>
      <c r="V1380" s="4" t="s">
        <v>17722</v>
      </c>
      <c r="W1380" s="4" t="s">
        <v>7977</v>
      </c>
      <c r="X1380" s="4">
        <v>0</v>
      </c>
      <c r="Y1380" s="4">
        <v>50</v>
      </c>
      <c r="Z1380" s="4">
        <v>0</v>
      </c>
      <c r="AA1380" s="4" t="s">
        <v>7779</v>
      </c>
      <c r="AB1380" s="6"/>
      <c r="AC1380" s="4">
        <v>1</v>
      </c>
      <c r="AD1380" s="4">
        <v>0</v>
      </c>
      <c r="AE1380" s="8">
        <v>45045.2592476852</v>
      </c>
    </row>
    <row r="1381" customHeight="1" spans="1:31">
      <c r="A1381" s="2">
        <v>60739</v>
      </c>
      <c r="B1381" s="3" t="s">
        <v>17723</v>
      </c>
      <c r="C1381" s="4" t="s">
        <v>17724</v>
      </c>
      <c r="D1381" s="6"/>
      <c r="E1381" s="4" t="s">
        <v>17725</v>
      </c>
      <c r="F1381" s="6"/>
      <c r="G1381" s="4" t="s">
        <v>17726</v>
      </c>
      <c r="H1381" s="6"/>
      <c r="I1381" s="6"/>
      <c r="J1381" s="4">
        <v>2023</v>
      </c>
      <c r="K1381" s="4" t="s">
        <v>10740</v>
      </c>
      <c r="L1381" s="6"/>
      <c r="M1381" s="6"/>
      <c r="N1381" s="6"/>
      <c r="O1381" s="4" t="s">
        <v>8969</v>
      </c>
      <c r="P1381" s="4" t="s">
        <v>566</v>
      </c>
      <c r="Q1381" s="4">
        <v>8004</v>
      </c>
      <c r="R1381" s="4" t="s">
        <v>221</v>
      </c>
      <c r="S1381" s="4" t="s">
        <v>7802</v>
      </c>
      <c r="T1381" s="6"/>
      <c r="U1381" s="6"/>
      <c r="V1381" s="4" t="s">
        <v>17727</v>
      </c>
      <c r="W1381" s="4" t="s">
        <v>7977</v>
      </c>
      <c r="X1381" s="4">
        <v>0</v>
      </c>
      <c r="Y1381" s="4">
        <v>50</v>
      </c>
      <c r="Z1381" s="4">
        <v>0</v>
      </c>
      <c r="AA1381" s="4" t="s">
        <v>7779</v>
      </c>
      <c r="AB1381" s="6"/>
      <c r="AC1381" s="4">
        <v>1</v>
      </c>
      <c r="AD1381" s="4">
        <v>0</v>
      </c>
      <c r="AE1381" s="8">
        <v>45045.2593287037</v>
      </c>
    </row>
    <row r="1382" customHeight="1" spans="1:31">
      <c r="A1382" s="2">
        <v>60748</v>
      </c>
      <c r="B1382" s="3" t="s">
        <v>17728</v>
      </c>
      <c r="C1382" s="4" t="s">
        <v>17729</v>
      </c>
      <c r="D1382" s="6"/>
      <c r="E1382" s="4" t="s">
        <v>17730</v>
      </c>
      <c r="F1382" s="6"/>
      <c r="G1382" s="4" t="s">
        <v>17731</v>
      </c>
      <c r="H1382" s="6"/>
      <c r="I1382" s="6"/>
      <c r="J1382" s="4">
        <v>2023</v>
      </c>
      <c r="K1382" s="4" t="s">
        <v>13715</v>
      </c>
      <c r="L1382" s="6"/>
      <c r="M1382" s="6"/>
      <c r="N1382" s="6"/>
      <c r="O1382" s="4" t="s">
        <v>13715</v>
      </c>
      <c r="P1382" s="4" t="s">
        <v>8477</v>
      </c>
      <c r="Q1382" s="4">
        <v>2122</v>
      </c>
      <c r="R1382" s="4" t="s">
        <v>179</v>
      </c>
      <c r="S1382" s="4" t="s">
        <v>7789</v>
      </c>
      <c r="T1382" s="6"/>
      <c r="U1382" s="6"/>
      <c r="V1382" s="4" t="s">
        <v>17732</v>
      </c>
      <c r="W1382" s="4" t="s">
        <v>7977</v>
      </c>
      <c r="X1382" s="4">
        <v>0</v>
      </c>
      <c r="Y1382" s="4">
        <v>50</v>
      </c>
      <c r="Z1382" s="4">
        <v>0</v>
      </c>
      <c r="AA1382" s="4" t="s">
        <v>7779</v>
      </c>
      <c r="AB1382" s="6"/>
      <c r="AC1382" s="4">
        <v>1</v>
      </c>
      <c r="AD1382" s="4">
        <v>0</v>
      </c>
      <c r="AE1382" s="8">
        <v>45045.2593634259</v>
      </c>
    </row>
    <row r="1383" customHeight="1" spans="1:31">
      <c r="A1383" s="2">
        <v>60755</v>
      </c>
      <c r="B1383" s="3" t="s">
        <v>17733</v>
      </c>
      <c r="C1383" s="4" t="s">
        <v>17734</v>
      </c>
      <c r="D1383" s="6"/>
      <c r="E1383" s="4" t="s">
        <v>17735</v>
      </c>
      <c r="F1383" s="6"/>
      <c r="G1383" s="4" t="s">
        <v>9080</v>
      </c>
      <c r="H1383" s="6"/>
      <c r="I1383" s="6"/>
      <c r="J1383" s="4">
        <v>2023</v>
      </c>
      <c r="K1383" s="4" t="s">
        <v>17736</v>
      </c>
      <c r="L1383" s="4" t="s">
        <v>17737</v>
      </c>
      <c r="M1383" s="6"/>
      <c r="N1383" s="6"/>
      <c r="O1383" s="4" t="s">
        <v>12700</v>
      </c>
      <c r="P1383" s="4" t="s">
        <v>488</v>
      </c>
      <c r="Q1383" s="4">
        <v>0</v>
      </c>
      <c r="R1383" s="4" t="s">
        <v>226</v>
      </c>
      <c r="S1383" s="4" t="s">
        <v>9511</v>
      </c>
      <c r="T1383" s="6"/>
      <c r="U1383" s="6"/>
      <c r="V1383" s="4" t="s">
        <v>17738</v>
      </c>
      <c r="W1383" s="4" t="s">
        <v>7977</v>
      </c>
      <c r="X1383" s="4">
        <v>0</v>
      </c>
      <c r="Y1383" s="4">
        <v>50</v>
      </c>
      <c r="Z1383" s="4">
        <v>0</v>
      </c>
      <c r="AA1383" s="4" t="s">
        <v>7779</v>
      </c>
      <c r="AB1383" s="6"/>
      <c r="AC1383" s="4">
        <v>1</v>
      </c>
      <c r="AD1383" s="4">
        <v>0</v>
      </c>
      <c r="AE1383" s="8">
        <v>45045.2673032407</v>
      </c>
    </row>
    <row r="1384" customHeight="1" spans="1:31">
      <c r="A1384" s="2">
        <v>60786</v>
      </c>
      <c r="B1384" s="3" t="s">
        <v>4046</v>
      </c>
      <c r="C1384" s="4" t="s">
        <v>17739</v>
      </c>
      <c r="D1384" s="6"/>
      <c r="E1384" s="4" t="s">
        <v>17740</v>
      </c>
      <c r="F1384" s="6"/>
      <c r="G1384" s="4" t="s">
        <v>17741</v>
      </c>
      <c r="H1384" s="6"/>
      <c r="I1384" s="6"/>
      <c r="J1384" s="4">
        <v>2023</v>
      </c>
      <c r="K1384" s="4" t="s">
        <v>17742</v>
      </c>
      <c r="L1384" s="4" t="s">
        <v>17743</v>
      </c>
      <c r="M1384" s="6"/>
      <c r="N1384" s="6"/>
      <c r="O1384" s="4" t="s">
        <v>17744</v>
      </c>
      <c r="P1384" s="4" t="s">
        <v>17745</v>
      </c>
      <c r="Q1384" s="4">
        <v>0</v>
      </c>
      <c r="R1384" s="4" t="s">
        <v>226</v>
      </c>
      <c r="S1384" s="4" t="s">
        <v>9511</v>
      </c>
      <c r="T1384" s="6"/>
      <c r="U1384" s="6"/>
      <c r="V1384" s="4" t="s">
        <v>17746</v>
      </c>
      <c r="W1384" s="4" t="s">
        <v>7977</v>
      </c>
      <c r="X1384" s="4">
        <v>0</v>
      </c>
      <c r="Y1384" s="4">
        <v>50</v>
      </c>
      <c r="Z1384" s="4">
        <v>0</v>
      </c>
      <c r="AA1384" s="4" t="s">
        <v>7779</v>
      </c>
      <c r="AB1384" s="6"/>
      <c r="AC1384" s="4">
        <v>1</v>
      </c>
      <c r="AD1384" s="4">
        <v>0</v>
      </c>
      <c r="AE1384" s="8">
        <v>45045.2674305556</v>
      </c>
    </row>
    <row r="1385" customHeight="1" spans="1:31">
      <c r="A1385" s="2">
        <v>60799</v>
      </c>
      <c r="B1385" s="3" t="s">
        <v>17747</v>
      </c>
      <c r="C1385" s="4" t="s">
        <v>17748</v>
      </c>
      <c r="D1385" s="5">
        <v>45240</v>
      </c>
      <c r="E1385" s="4" t="s">
        <v>17749</v>
      </c>
      <c r="F1385" s="4" t="s">
        <v>17750</v>
      </c>
      <c r="G1385" s="4" t="s">
        <v>17751</v>
      </c>
      <c r="H1385" s="6"/>
      <c r="I1385" s="6"/>
      <c r="J1385" s="4">
        <v>2023</v>
      </c>
      <c r="K1385" s="4" t="s">
        <v>17752</v>
      </c>
      <c r="L1385" s="6"/>
      <c r="M1385" s="6"/>
      <c r="N1385" s="6"/>
      <c r="O1385" s="4" t="s">
        <v>9013</v>
      </c>
      <c r="P1385" s="4" t="s">
        <v>13297</v>
      </c>
      <c r="Q1385" s="4" t="s">
        <v>17753</v>
      </c>
      <c r="R1385" s="4" t="s">
        <v>228</v>
      </c>
      <c r="S1385" s="4" t="s">
        <v>7802</v>
      </c>
      <c r="T1385" s="6"/>
      <c r="U1385" s="6"/>
      <c r="V1385" s="4" t="s">
        <v>17754</v>
      </c>
      <c r="W1385" s="4" t="s">
        <v>7977</v>
      </c>
      <c r="X1385" s="4">
        <v>0</v>
      </c>
      <c r="Y1385" s="4">
        <v>50</v>
      </c>
      <c r="Z1385" s="4">
        <v>0</v>
      </c>
      <c r="AA1385" s="4" t="s">
        <v>7779</v>
      </c>
      <c r="AB1385" s="6"/>
      <c r="AC1385" s="4">
        <v>1</v>
      </c>
      <c r="AD1385" s="4">
        <v>0</v>
      </c>
      <c r="AE1385" s="8">
        <v>45045.2674768519</v>
      </c>
    </row>
    <row r="1386" customHeight="1" spans="1:31">
      <c r="A1386" s="2">
        <v>60800</v>
      </c>
      <c r="B1386" s="3" t="s">
        <v>17755</v>
      </c>
      <c r="C1386" s="4" t="s">
        <v>17756</v>
      </c>
      <c r="D1386" s="6"/>
      <c r="E1386" s="4" t="s">
        <v>17757</v>
      </c>
      <c r="F1386" s="4" t="s">
        <v>17758</v>
      </c>
      <c r="G1386" s="4" t="s">
        <v>17759</v>
      </c>
      <c r="H1386" s="6"/>
      <c r="I1386" s="6"/>
      <c r="J1386" s="4">
        <v>2023</v>
      </c>
      <c r="K1386" s="4" t="s">
        <v>17760</v>
      </c>
      <c r="L1386" s="4" t="s">
        <v>17760</v>
      </c>
      <c r="M1386" s="6"/>
      <c r="N1386" s="6"/>
      <c r="O1386" s="4" t="s">
        <v>17761</v>
      </c>
      <c r="P1386" s="4" t="s">
        <v>228</v>
      </c>
      <c r="Q1386" s="4" t="s">
        <v>17762</v>
      </c>
      <c r="R1386" s="4" t="s">
        <v>228</v>
      </c>
      <c r="S1386" s="4" t="s">
        <v>7802</v>
      </c>
      <c r="T1386" s="6"/>
      <c r="U1386" s="6"/>
      <c r="V1386" s="4" t="s">
        <v>17763</v>
      </c>
      <c r="W1386" s="4" t="s">
        <v>7977</v>
      </c>
      <c r="X1386" s="4">
        <v>0</v>
      </c>
      <c r="Y1386" s="4">
        <v>50</v>
      </c>
      <c r="Z1386" s="4">
        <v>0</v>
      </c>
      <c r="AA1386" s="4" t="s">
        <v>7779</v>
      </c>
      <c r="AB1386" s="6"/>
      <c r="AC1386" s="4">
        <v>1</v>
      </c>
      <c r="AD1386" s="4">
        <v>0</v>
      </c>
      <c r="AE1386" s="8">
        <v>45045.2674884259</v>
      </c>
    </row>
    <row r="1387" customHeight="1" spans="1:31">
      <c r="A1387" s="2">
        <v>60804</v>
      </c>
      <c r="B1387" s="3" t="s">
        <v>17764</v>
      </c>
      <c r="C1387" s="4" t="s">
        <v>17765</v>
      </c>
      <c r="D1387" s="5">
        <v>45289</v>
      </c>
      <c r="E1387" s="4" t="s">
        <v>17766</v>
      </c>
      <c r="F1387" s="6"/>
      <c r="G1387" s="4" t="s">
        <v>17767</v>
      </c>
      <c r="H1387" s="6"/>
      <c r="I1387" s="4" t="s">
        <v>9255</v>
      </c>
      <c r="J1387" s="4" t="s">
        <v>10865</v>
      </c>
      <c r="K1387" s="4" t="s">
        <v>17768</v>
      </c>
      <c r="L1387" s="6"/>
      <c r="M1387" s="6"/>
      <c r="N1387" s="6"/>
      <c r="O1387" s="4" t="s">
        <v>7890</v>
      </c>
      <c r="P1387" s="6"/>
      <c r="Q1387" s="4" t="s">
        <v>17769</v>
      </c>
      <c r="R1387" s="4" t="s">
        <v>228</v>
      </c>
      <c r="S1387" s="4" t="s">
        <v>7789</v>
      </c>
      <c r="T1387" s="4">
        <v>0</v>
      </c>
      <c r="U1387" s="6"/>
      <c r="V1387" s="4" t="s">
        <v>17770</v>
      </c>
      <c r="W1387" s="4" t="s">
        <v>7977</v>
      </c>
      <c r="X1387" s="4">
        <v>0</v>
      </c>
      <c r="Y1387" s="4">
        <v>50</v>
      </c>
      <c r="Z1387" s="4">
        <v>48.5</v>
      </c>
      <c r="AA1387" s="4" t="s">
        <v>7779</v>
      </c>
      <c r="AB1387" s="6"/>
      <c r="AC1387" s="4">
        <v>1</v>
      </c>
      <c r="AD1387" s="4">
        <v>0</v>
      </c>
      <c r="AE1387" s="8">
        <v>45289.9792939815</v>
      </c>
    </row>
    <row r="1388" customHeight="1" spans="1:31">
      <c r="A1388" s="2">
        <v>60807</v>
      </c>
      <c r="B1388" s="3" t="s">
        <v>17771</v>
      </c>
      <c r="C1388" s="4" t="s">
        <v>17772</v>
      </c>
      <c r="D1388" s="6"/>
      <c r="E1388" s="4" t="s">
        <v>15016</v>
      </c>
      <c r="F1388" s="4" t="s">
        <v>17773</v>
      </c>
      <c r="G1388" s="4" t="s">
        <v>17774</v>
      </c>
      <c r="H1388" s="6"/>
      <c r="I1388" s="6"/>
      <c r="J1388" s="4">
        <v>2023</v>
      </c>
      <c r="K1388" s="4" t="s">
        <v>17775</v>
      </c>
      <c r="L1388" s="4" t="s">
        <v>17776</v>
      </c>
      <c r="M1388" s="6"/>
      <c r="N1388" s="6"/>
      <c r="O1388" s="4" t="s">
        <v>16105</v>
      </c>
      <c r="P1388" s="4" t="s">
        <v>16105</v>
      </c>
      <c r="Q1388" s="4" t="s">
        <v>17777</v>
      </c>
      <c r="R1388" s="4" t="s">
        <v>228</v>
      </c>
      <c r="S1388" s="4" t="s">
        <v>7802</v>
      </c>
      <c r="T1388" s="6"/>
      <c r="U1388" s="6"/>
      <c r="V1388" s="4" t="s">
        <v>17778</v>
      </c>
      <c r="W1388" s="4" t="s">
        <v>7977</v>
      </c>
      <c r="X1388" s="4">
        <v>0</v>
      </c>
      <c r="Y1388" s="4">
        <v>50</v>
      </c>
      <c r="Z1388" s="4">
        <v>0</v>
      </c>
      <c r="AA1388" s="4" t="s">
        <v>7779</v>
      </c>
      <c r="AB1388" s="6"/>
      <c r="AC1388" s="4">
        <v>1</v>
      </c>
      <c r="AD1388" s="4">
        <v>0</v>
      </c>
      <c r="AE1388" s="8">
        <v>45045.2675115741</v>
      </c>
    </row>
    <row r="1389" customHeight="1" spans="1:31">
      <c r="A1389" s="2">
        <v>60810</v>
      </c>
      <c r="B1389" s="3" t="s">
        <v>17779</v>
      </c>
      <c r="C1389" s="4" t="s">
        <v>17780</v>
      </c>
      <c r="D1389" s="5">
        <v>45233</v>
      </c>
      <c r="E1389" s="4" t="s">
        <v>17781</v>
      </c>
      <c r="F1389" s="6"/>
      <c r="G1389" s="4" t="s">
        <v>17782</v>
      </c>
      <c r="H1389" s="3" t="s">
        <v>17783</v>
      </c>
      <c r="I1389" s="4" t="s">
        <v>7834</v>
      </c>
      <c r="J1389" s="4">
        <v>2023</v>
      </c>
      <c r="K1389" s="4" t="s">
        <v>17784</v>
      </c>
      <c r="L1389" s="6"/>
      <c r="M1389" s="6"/>
      <c r="N1389" s="6"/>
      <c r="O1389" s="4" t="s">
        <v>17785</v>
      </c>
      <c r="P1389" s="4" t="s">
        <v>17786</v>
      </c>
      <c r="Q1389" s="4" t="s">
        <v>17787</v>
      </c>
      <c r="R1389" s="4" t="s">
        <v>228</v>
      </c>
      <c r="S1389" s="4" t="s">
        <v>7802</v>
      </c>
      <c r="T1389" s="4">
        <v>0</v>
      </c>
      <c r="U1389" s="6"/>
      <c r="V1389" s="4" t="s">
        <v>17788</v>
      </c>
      <c r="W1389" s="4" t="s">
        <v>7977</v>
      </c>
      <c r="X1389" s="4">
        <v>0</v>
      </c>
      <c r="Y1389" s="4">
        <v>50</v>
      </c>
      <c r="Z1389" s="4">
        <v>0</v>
      </c>
      <c r="AA1389" s="4" t="s">
        <v>7779</v>
      </c>
      <c r="AB1389" s="6"/>
      <c r="AC1389" s="4">
        <v>1</v>
      </c>
      <c r="AD1389" s="4">
        <v>0</v>
      </c>
      <c r="AE1389" s="8">
        <v>45045.2675231481</v>
      </c>
    </row>
    <row r="1390" customHeight="1" spans="1:31">
      <c r="A1390" s="2">
        <v>60811</v>
      </c>
      <c r="B1390" s="3" t="s">
        <v>17789</v>
      </c>
      <c r="C1390" s="4" t="s">
        <v>17790</v>
      </c>
      <c r="D1390" s="6"/>
      <c r="E1390" s="4" t="s">
        <v>12098</v>
      </c>
      <c r="F1390" s="6"/>
      <c r="G1390" s="4" t="s">
        <v>17791</v>
      </c>
      <c r="H1390" s="6"/>
      <c r="I1390" s="6"/>
      <c r="J1390" s="4">
        <v>2023</v>
      </c>
      <c r="K1390" s="4" t="s">
        <v>17792</v>
      </c>
      <c r="L1390" s="4" t="s">
        <v>17793</v>
      </c>
      <c r="M1390" s="6"/>
      <c r="N1390" s="6"/>
      <c r="O1390" s="4" t="s">
        <v>17794</v>
      </c>
      <c r="P1390" s="4" t="s">
        <v>17795</v>
      </c>
      <c r="Q1390" s="4" t="s">
        <v>17796</v>
      </c>
      <c r="R1390" s="4" t="s">
        <v>228</v>
      </c>
      <c r="S1390" s="4" t="s">
        <v>7802</v>
      </c>
      <c r="T1390" s="6"/>
      <c r="U1390" s="6"/>
      <c r="V1390" s="4" t="s">
        <v>17797</v>
      </c>
      <c r="W1390" s="4" t="s">
        <v>7977</v>
      </c>
      <c r="X1390" s="4">
        <v>0</v>
      </c>
      <c r="Y1390" s="4">
        <v>50</v>
      </c>
      <c r="Z1390" s="4">
        <v>0</v>
      </c>
      <c r="AA1390" s="4" t="s">
        <v>7779</v>
      </c>
      <c r="AB1390" s="6"/>
      <c r="AC1390" s="4">
        <v>1</v>
      </c>
      <c r="AD1390" s="4">
        <v>0</v>
      </c>
      <c r="AE1390" s="8">
        <v>45045.2675347222</v>
      </c>
    </row>
    <row r="1391" customHeight="1" spans="1:31">
      <c r="A1391" s="2">
        <v>60817</v>
      </c>
      <c r="B1391" s="3" t="s">
        <v>17798</v>
      </c>
      <c r="C1391" s="3" t="s">
        <v>17799</v>
      </c>
      <c r="D1391" s="5">
        <v>45161</v>
      </c>
      <c r="E1391" s="4" t="s">
        <v>17800</v>
      </c>
      <c r="F1391" s="6"/>
      <c r="G1391" s="4" t="s">
        <v>9099</v>
      </c>
      <c r="H1391" s="6"/>
      <c r="I1391" s="4" t="s">
        <v>9255</v>
      </c>
      <c r="J1391" s="4">
        <v>2023</v>
      </c>
      <c r="K1391" s="4" t="s">
        <v>17801</v>
      </c>
      <c r="L1391" s="6"/>
      <c r="M1391" s="6"/>
      <c r="N1391" s="6"/>
      <c r="O1391" s="4" t="s">
        <v>16105</v>
      </c>
      <c r="P1391" s="4" t="s">
        <v>9680</v>
      </c>
      <c r="Q1391" s="4" t="s">
        <v>17802</v>
      </c>
      <c r="R1391" s="4" t="s">
        <v>228</v>
      </c>
      <c r="S1391" s="4" t="s">
        <v>7802</v>
      </c>
      <c r="T1391" s="4">
        <v>1</v>
      </c>
      <c r="U1391" s="6"/>
      <c r="V1391" s="4" t="s">
        <v>17803</v>
      </c>
      <c r="W1391" s="4" t="s">
        <v>7977</v>
      </c>
      <c r="X1391" s="4">
        <v>0</v>
      </c>
      <c r="Y1391" s="4">
        <v>50</v>
      </c>
      <c r="Z1391" s="4">
        <v>0</v>
      </c>
      <c r="AA1391" s="4" t="s">
        <v>7779</v>
      </c>
      <c r="AB1391" s="6"/>
      <c r="AC1391" s="4">
        <v>1</v>
      </c>
      <c r="AD1391" s="4">
        <v>0</v>
      </c>
      <c r="AE1391" s="8">
        <v>45045.2675578704</v>
      </c>
    </row>
    <row r="1392" customHeight="1" spans="1:31">
      <c r="A1392" s="2">
        <v>60820</v>
      </c>
      <c r="B1392" s="3" t="s">
        <v>17804</v>
      </c>
      <c r="C1392" s="4" t="s">
        <v>17805</v>
      </c>
      <c r="D1392" s="5">
        <v>45335</v>
      </c>
      <c r="E1392" s="4" t="s">
        <v>17806</v>
      </c>
      <c r="F1392" s="6"/>
      <c r="G1392" s="4" t="s">
        <v>17807</v>
      </c>
      <c r="H1392" s="6"/>
      <c r="I1392" s="6"/>
      <c r="J1392" s="4">
        <v>2023</v>
      </c>
      <c r="K1392" s="4" t="s">
        <v>17808</v>
      </c>
      <c r="L1392" s="6"/>
      <c r="M1392" s="6"/>
      <c r="N1392" s="6"/>
      <c r="O1392" s="4" t="s">
        <v>7987</v>
      </c>
      <c r="P1392" s="4" t="s">
        <v>12409</v>
      </c>
      <c r="Q1392" s="4" t="s">
        <v>17809</v>
      </c>
      <c r="R1392" s="4" t="s">
        <v>228</v>
      </c>
      <c r="S1392" s="4" t="s">
        <v>7802</v>
      </c>
      <c r="T1392" s="6"/>
      <c r="U1392" s="6"/>
      <c r="V1392" s="4" t="s">
        <v>17810</v>
      </c>
      <c r="W1392" s="4" t="s">
        <v>7977</v>
      </c>
      <c r="X1392" s="4">
        <v>0</v>
      </c>
      <c r="Y1392" s="4">
        <v>50</v>
      </c>
      <c r="Z1392" s="4">
        <v>0</v>
      </c>
      <c r="AA1392" s="4" t="s">
        <v>7779</v>
      </c>
      <c r="AB1392" s="6"/>
      <c r="AC1392" s="4">
        <v>1</v>
      </c>
      <c r="AD1392" s="4">
        <v>0</v>
      </c>
      <c r="AE1392" s="8">
        <v>45045.2675694444</v>
      </c>
    </row>
    <row r="1393" customHeight="1" spans="1:31">
      <c r="A1393" s="2">
        <v>60821</v>
      </c>
      <c r="B1393" s="3" t="s">
        <v>17811</v>
      </c>
      <c r="C1393" s="4" t="s">
        <v>17812</v>
      </c>
      <c r="D1393" s="6"/>
      <c r="E1393" s="4" t="s">
        <v>13060</v>
      </c>
      <c r="F1393" s="6"/>
      <c r="G1393" s="4" t="s">
        <v>17813</v>
      </c>
      <c r="H1393" s="6"/>
      <c r="I1393" s="6"/>
      <c r="J1393" s="4">
        <v>2023</v>
      </c>
      <c r="K1393" s="4" t="s">
        <v>17814</v>
      </c>
      <c r="L1393" s="6"/>
      <c r="M1393" s="6"/>
      <c r="N1393" s="6"/>
      <c r="O1393" s="4" t="s">
        <v>7890</v>
      </c>
      <c r="P1393" s="4" t="s">
        <v>10716</v>
      </c>
      <c r="Q1393" s="4" t="s">
        <v>17815</v>
      </c>
      <c r="R1393" s="4" t="s">
        <v>228</v>
      </c>
      <c r="S1393" s="4" t="s">
        <v>7802</v>
      </c>
      <c r="T1393" s="6"/>
      <c r="U1393" s="6"/>
      <c r="V1393" s="4" t="s">
        <v>17816</v>
      </c>
      <c r="W1393" s="4" t="s">
        <v>7977</v>
      </c>
      <c r="X1393" s="4">
        <v>0</v>
      </c>
      <c r="Y1393" s="4">
        <v>50</v>
      </c>
      <c r="Z1393" s="4">
        <v>0</v>
      </c>
      <c r="AA1393" s="4" t="s">
        <v>7779</v>
      </c>
      <c r="AB1393" s="6"/>
      <c r="AC1393" s="4">
        <v>1</v>
      </c>
      <c r="AD1393" s="4">
        <v>0</v>
      </c>
      <c r="AE1393" s="8">
        <v>45045.2675694444</v>
      </c>
    </row>
    <row r="1394" customHeight="1" spans="1:31">
      <c r="A1394" s="2">
        <v>60853</v>
      </c>
      <c r="B1394" s="3" t="s">
        <v>17817</v>
      </c>
      <c r="C1394" s="4" t="s">
        <v>17818</v>
      </c>
      <c r="D1394" s="6"/>
      <c r="E1394" s="4" t="s">
        <v>17819</v>
      </c>
      <c r="F1394" s="6"/>
      <c r="G1394" s="4" t="s">
        <v>9099</v>
      </c>
      <c r="H1394" s="6"/>
      <c r="I1394" s="6"/>
      <c r="J1394" s="4">
        <v>2023</v>
      </c>
      <c r="K1394" s="4" t="s">
        <v>17820</v>
      </c>
      <c r="L1394" s="4" t="s">
        <v>17821</v>
      </c>
      <c r="M1394" s="6"/>
      <c r="N1394" s="6"/>
      <c r="O1394" s="4" t="s">
        <v>17822</v>
      </c>
      <c r="P1394" s="4" t="s">
        <v>8734</v>
      </c>
      <c r="Q1394" s="4">
        <v>55104</v>
      </c>
      <c r="R1394" s="4" t="s">
        <v>229</v>
      </c>
      <c r="S1394" s="4" t="s">
        <v>7815</v>
      </c>
      <c r="T1394" s="6"/>
      <c r="U1394" s="6"/>
      <c r="V1394" s="4" t="s">
        <v>17823</v>
      </c>
      <c r="W1394" s="4" t="s">
        <v>7977</v>
      </c>
      <c r="X1394" s="4">
        <v>0</v>
      </c>
      <c r="Y1394" s="4">
        <v>50</v>
      </c>
      <c r="Z1394" s="4">
        <v>0</v>
      </c>
      <c r="AA1394" s="4" t="s">
        <v>7779</v>
      </c>
      <c r="AB1394" s="6"/>
      <c r="AC1394" s="4">
        <v>1</v>
      </c>
      <c r="AD1394" s="4">
        <v>0</v>
      </c>
      <c r="AE1394" s="8">
        <v>45045.2677199074</v>
      </c>
    </row>
    <row r="1395" customHeight="1" spans="1:31">
      <c r="A1395" s="2">
        <v>60869</v>
      </c>
      <c r="B1395" s="3" t="s">
        <v>17824</v>
      </c>
      <c r="C1395" s="4" t="s">
        <v>17825</v>
      </c>
      <c r="D1395" s="6"/>
      <c r="E1395" s="4" t="s">
        <v>17826</v>
      </c>
      <c r="F1395" s="6"/>
      <c r="G1395" s="4" t="s">
        <v>17827</v>
      </c>
      <c r="H1395" s="6"/>
      <c r="I1395" s="6"/>
      <c r="J1395" s="4">
        <v>2023</v>
      </c>
      <c r="K1395" s="4" t="s">
        <v>17828</v>
      </c>
      <c r="L1395" s="6"/>
      <c r="M1395" s="6"/>
      <c r="N1395" s="6"/>
      <c r="O1395" s="4" t="s">
        <v>17829</v>
      </c>
      <c r="P1395" s="4" t="s">
        <v>500</v>
      </c>
      <c r="Q1395" s="4">
        <v>92224</v>
      </c>
      <c r="R1395" s="4" t="s">
        <v>193</v>
      </c>
      <c r="S1395" s="4" t="s">
        <v>7802</v>
      </c>
      <c r="T1395" s="6"/>
      <c r="U1395" s="6"/>
      <c r="V1395" s="4" t="s">
        <v>17830</v>
      </c>
      <c r="W1395" s="4" t="s">
        <v>7977</v>
      </c>
      <c r="X1395" s="4">
        <v>0</v>
      </c>
      <c r="Y1395" s="4">
        <v>50</v>
      </c>
      <c r="Z1395" s="4">
        <v>0</v>
      </c>
      <c r="AA1395" s="4" t="s">
        <v>7779</v>
      </c>
      <c r="AB1395" s="6"/>
      <c r="AC1395" s="4">
        <v>1</v>
      </c>
      <c r="AD1395" s="4">
        <v>0</v>
      </c>
      <c r="AE1395" s="8">
        <v>45045.2677893518</v>
      </c>
    </row>
    <row r="1396" customHeight="1" spans="1:31">
      <c r="A1396" s="2">
        <v>60884</v>
      </c>
      <c r="B1396" s="3" t="s">
        <v>17831</v>
      </c>
      <c r="C1396" s="4" t="s">
        <v>17832</v>
      </c>
      <c r="D1396" s="6"/>
      <c r="E1396" s="4" t="s">
        <v>17833</v>
      </c>
      <c r="F1396" s="6"/>
      <c r="G1396" s="4" t="s">
        <v>10840</v>
      </c>
      <c r="H1396" s="6"/>
      <c r="I1396" s="6"/>
      <c r="J1396" s="4">
        <v>2023</v>
      </c>
      <c r="K1396" s="4" t="s">
        <v>17834</v>
      </c>
      <c r="L1396" s="6"/>
      <c r="M1396" s="6"/>
      <c r="N1396" s="6"/>
      <c r="O1396" s="4" t="s">
        <v>12603</v>
      </c>
      <c r="P1396" s="4" t="s">
        <v>12596</v>
      </c>
      <c r="Q1396" s="4">
        <v>310001</v>
      </c>
      <c r="R1396" s="4" t="s">
        <v>184</v>
      </c>
      <c r="S1396" s="4" t="s">
        <v>7975</v>
      </c>
      <c r="T1396" s="6"/>
      <c r="U1396" s="6"/>
      <c r="V1396" s="4" t="s">
        <v>17835</v>
      </c>
      <c r="W1396" s="4" t="s">
        <v>7977</v>
      </c>
      <c r="X1396" s="4">
        <v>0</v>
      </c>
      <c r="Y1396" s="4">
        <v>50</v>
      </c>
      <c r="Z1396" s="4">
        <v>0</v>
      </c>
      <c r="AA1396" s="4" t="s">
        <v>7779</v>
      </c>
      <c r="AB1396" s="6"/>
      <c r="AC1396" s="4">
        <v>1</v>
      </c>
      <c r="AD1396" s="4">
        <v>0</v>
      </c>
      <c r="AE1396" s="8">
        <v>45045.2678587963</v>
      </c>
    </row>
    <row r="1397" customHeight="1" spans="1:31">
      <c r="A1397" s="2">
        <v>60888</v>
      </c>
      <c r="B1397" s="3" t="s">
        <v>17836</v>
      </c>
      <c r="C1397" s="4" t="s">
        <v>17837</v>
      </c>
      <c r="D1397" s="6"/>
      <c r="E1397" s="4" t="s">
        <v>17838</v>
      </c>
      <c r="F1397" s="6"/>
      <c r="G1397" s="4" t="s">
        <v>7219</v>
      </c>
      <c r="H1397" s="6"/>
      <c r="I1397" s="6"/>
      <c r="J1397" s="4">
        <v>2023</v>
      </c>
      <c r="K1397" s="4" t="s">
        <v>17839</v>
      </c>
      <c r="L1397" s="4" t="s">
        <v>17840</v>
      </c>
      <c r="M1397" s="6"/>
      <c r="N1397" s="6"/>
      <c r="O1397" s="4" t="s">
        <v>9642</v>
      </c>
      <c r="P1397" s="4" t="s">
        <v>7945</v>
      </c>
      <c r="Q1397" s="4">
        <v>61820</v>
      </c>
      <c r="R1397" s="4" t="s">
        <v>229</v>
      </c>
      <c r="S1397" s="4" t="s">
        <v>7815</v>
      </c>
      <c r="T1397" s="6"/>
      <c r="U1397" s="6"/>
      <c r="V1397" s="4" t="s">
        <v>17841</v>
      </c>
      <c r="W1397" s="4" t="s">
        <v>7977</v>
      </c>
      <c r="X1397" s="4">
        <v>0</v>
      </c>
      <c r="Y1397" s="4">
        <v>50</v>
      </c>
      <c r="Z1397" s="4">
        <v>0</v>
      </c>
      <c r="AA1397" s="4" t="s">
        <v>7779</v>
      </c>
      <c r="AB1397" s="6"/>
      <c r="AC1397" s="4">
        <v>1</v>
      </c>
      <c r="AD1397" s="4">
        <v>0</v>
      </c>
      <c r="AE1397" s="8">
        <v>45045.2678935185</v>
      </c>
    </row>
    <row r="1398" customHeight="1" spans="1:31">
      <c r="A1398" s="2">
        <v>60892</v>
      </c>
      <c r="B1398" s="3" t="s">
        <v>17842</v>
      </c>
      <c r="C1398" s="4" t="s">
        <v>17843</v>
      </c>
      <c r="D1398" s="6"/>
      <c r="E1398" s="4" t="s">
        <v>12957</v>
      </c>
      <c r="F1398" s="6"/>
      <c r="G1398" s="4" t="s">
        <v>15414</v>
      </c>
      <c r="H1398" s="6"/>
      <c r="I1398" s="6"/>
      <c r="J1398" s="4">
        <v>2023</v>
      </c>
      <c r="K1398" s="4" t="s">
        <v>14222</v>
      </c>
      <c r="L1398" s="4">
        <v>3219</v>
      </c>
      <c r="M1398" s="6"/>
      <c r="N1398" s="6"/>
      <c r="O1398" s="4" t="s">
        <v>12056</v>
      </c>
      <c r="P1398" s="4" t="s">
        <v>501</v>
      </c>
      <c r="Q1398" s="4">
        <v>92092</v>
      </c>
      <c r="R1398" s="4" t="s">
        <v>229</v>
      </c>
      <c r="S1398" s="4" t="s">
        <v>7815</v>
      </c>
      <c r="T1398" s="6"/>
      <c r="U1398" s="6"/>
      <c r="V1398" s="4" t="s">
        <v>17844</v>
      </c>
      <c r="W1398" s="4" t="s">
        <v>7977</v>
      </c>
      <c r="X1398" s="4">
        <v>0</v>
      </c>
      <c r="Y1398" s="4">
        <v>50</v>
      </c>
      <c r="Z1398" s="4">
        <v>0</v>
      </c>
      <c r="AA1398" s="4" t="s">
        <v>7779</v>
      </c>
      <c r="AB1398" s="6"/>
      <c r="AC1398" s="4">
        <v>1</v>
      </c>
      <c r="AD1398" s="4">
        <v>0</v>
      </c>
      <c r="AE1398" s="8">
        <v>45045.2679166667</v>
      </c>
    </row>
    <row r="1399" customHeight="1" spans="1:31">
      <c r="A1399" s="2">
        <v>60896</v>
      </c>
      <c r="B1399" s="3" t="s">
        <v>17845</v>
      </c>
      <c r="C1399" s="4" t="s">
        <v>17846</v>
      </c>
      <c r="D1399" s="6"/>
      <c r="E1399" s="4" t="s">
        <v>17847</v>
      </c>
      <c r="F1399" s="6"/>
      <c r="G1399" s="4" t="s">
        <v>15612</v>
      </c>
      <c r="H1399" s="6"/>
      <c r="I1399" s="6"/>
      <c r="J1399" s="4">
        <v>2023</v>
      </c>
      <c r="K1399" s="4" t="s">
        <v>17848</v>
      </c>
      <c r="L1399" s="4" t="s">
        <v>17417</v>
      </c>
      <c r="M1399" s="6"/>
      <c r="N1399" s="6"/>
      <c r="O1399" s="4" t="s">
        <v>9642</v>
      </c>
      <c r="P1399" s="4" t="s">
        <v>7945</v>
      </c>
      <c r="Q1399" s="4">
        <v>61820</v>
      </c>
      <c r="R1399" s="4" t="s">
        <v>229</v>
      </c>
      <c r="S1399" s="4" t="s">
        <v>7815</v>
      </c>
      <c r="T1399" s="6"/>
      <c r="U1399" s="6"/>
      <c r="V1399" s="4" t="s">
        <v>17849</v>
      </c>
      <c r="W1399" s="4" t="s">
        <v>7977</v>
      </c>
      <c r="X1399" s="4">
        <v>0</v>
      </c>
      <c r="Y1399" s="4">
        <v>50</v>
      </c>
      <c r="Z1399" s="4">
        <v>0</v>
      </c>
      <c r="AA1399" s="4" t="s">
        <v>7779</v>
      </c>
      <c r="AB1399" s="6"/>
      <c r="AC1399" s="4">
        <v>1</v>
      </c>
      <c r="AD1399" s="4">
        <v>0</v>
      </c>
      <c r="AE1399" s="8">
        <v>45045.2679398148</v>
      </c>
    </row>
    <row r="1400" customHeight="1" spans="1:31">
      <c r="A1400" s="2">
        <v>60898</v>
      </c>
      <c r="B1400" s="3" t="s">
        <v>17850</v>
      </c>
      <c r="C1400" s="4" t="s">
        <v>17851</v>
      </c>
      <c r="D1400" s="6"/>
      <c r="E1400" s="4" t="s">
        <v>17852</v>
      </c>
      <c r="F1400" s="4" t="s">
        <v>17853</v>
      </c>
      <c r="G1400" s="4" t="s">
        <v>17693</v>
      </c>
      <c r="H1400" s="6"/>
      <c r="I1400" s="6"/>
      <c r="J1400" s="4">
        <v>2023</v>
      </c>
      <c r="K1400" s="4" t="s">
        <v>17854</v>
      </c>
      <c r="L1400" s="4" t="s">
        <v>17855</v>
      </c>
      <c r="M1400" s="6"/>
      <c r="N1400" s="6"/>
      <c r="O1400" s="4" t="s">
        <v>7870</v>
      </c>
      <c r="P1400" s="4" t="s">
        <v>10201</v>
      </c>
      <c r="Q1400" s="4">
        <v>85712</v>
      </c>
      <c r="R1400" s="4" t="s">
        <v>229</v>
      </c>
      <c r="S1400" s="4" t="s">
        <v>7815</v>
      </c>
      <c r="T1400" s="6"/>
      <c r="U1400" s="6"/>
      <c r="V1400" s="4" t="s">
        <v>17856</v>
      </c>
      <c r="W1400" s="4" t="s">
        <v>7977</v>
      </c>
      <c r="X1400" s="4">
        <v>0</v>
      </c>
      <c r="Y1400" s="4">
        <v>50</v>
      </c>
      <c r="Z1400" s="4">
        <v>0</v>
      </c>
      <c r="AA1400" s="4" t="s">
        <v>7779</v>
      </c>
      <c r="AB1400" s="6"/>
      <c r="AC1400" s="4">
        <v>1</v>
      </c>
      <c r="AD1400" s="4">
        <v>0</v>
      </c>
      <c r="AE1400" s="8">
        <v>45045.2679513889</v>
      </c>
    </row>
    <row r="1401" customHeight="1" spans="1:31">
      <c r="A1401" s="2">
        <v>60908</v>
      </c>
      <c r="B1401" s="3" t="s">
        <v>17857</v>
      </c>
      <c r="C1401" s="4" t="s">
        <v>17858</v>
      </c>
      <c r="D1401" s="6"/>
      <c r="E1401" s="4" t="s">
        <v>9058</v>
      </c>
      <c r="F1401" s="6"/>
      <c r="G1401" s="4" t="s">
        <v>17859</v>
      </c>
      <c r="H1401" s="6"/>
      <c r="I1401" s="6"/>
      <c r="J1401" s="4">
        <v>2023</v>
      </c>
      <c r="K1401" s="4" t="s">
        <v>17860</v>
      </c>
      <c r="L1401" s="4" t="s">
        <v>12296</v>
      </c>
      <c r="M1401" s="6"/>
      <c r="N1401" s="6"/>
      <c r="O1401" s="4" t="s">
        <v>12297</v>
      </c>
      <c r="P1401" s="4" t="s">
        <v>12298</v>
      </c>
      <c r="Q1401" s="4">
        <v>2906</v>
      </c>
      <c r="R1401" s="4" t="s">
        <v>229</v>
      </c>
      <c r="S1401" s="4" t="s">
        <v>7815</v>
      </c>
      <c r="T1401" s="6"/>
      <c r="U1401" s="6"/>
      <c r="V1401" s="4" t="s">
        <v>17861</v>
      </c>
      <c r="W1401" s="4" t="s">
        <v>7977</v>
      </c>
      <c r="X1401" s="4">
        <v>0</v>
      </c>
      <c r="Y1401" s="4">
        <v>50</v>
      </c>
      <c r="Z1401" s="4">
        <v>0</v>
      </c>
      <c r="AA1401" s="4" t="s">
        <v>7779</v>
      </c>
      <c r="AB1401" s="6"/>
      <c r="AC1401" s="4">
        <v>1</v>
      </c>
      <c r="AD1401" s="4">
        <v>0</v>
      </c>
      <c r="AE1401" s="8">
        <v>45045.2680208333</v>
      </c>
    </row>
    <row r="1402" customHeight="1" spans="1:31">
      <c r="A1402" s="2">
        <v>60914</v>
      </c>
      <c r="B1402" s="3" t="s">
        <v>17862</v>
      </c>
      <c r="C1402" s="4" t="s">
        <v>17863</v>
      </c>
      <c r="D1402" s="5">
        <v>45115</v>
      </c>
      <c r="E1402" s="4" t="s">
        <v>17864</v>
      </c>
      <c r="F1402" s="4" t="s">
        <v>17865</v>
      </c>
      <c r="G1402" s="4" t="s">
        <v>17866</v>
      </c>
      <c r="H1402" s="6"/>
      <c r="I1402" s="6"/>
      <c r="J1402" s="4">
        <v>2023</v>
      </c>
      <c r="K1402" s="4" t="s">
        <v>17867</v>
      </c>
      <c r="L1402" s="4" t="s">
        <v>17868</v>
      </c>
      <c r="M1402" s="6"/>
      <c r="N1402" s="6"/>
      <c r="O1402" s="4" t="s">
        <v>8596</v>
      </c>
      <c r="P1402" s="4" t="s">
        <v>501</v>
      </c>
      <c r="Q1402" s="4">
        <v>94040</v>
      </c>
      <c r="R1402" s="4" t="s">
        <v>229</v>
      </c>
      <c r="S1402" s="4" t="s">
        <v>7815</v>
      </c>
      <c r="T1402" s="6"/>
      <c r="U1402" s="6"/>
      <c r="V1402" s="4" t="s">
        <v>17869</v>
      </c>
      <c r="W1402" s="4" t="s">
        <v>7977</v>
      </c>
      <c r="X1402" s="4">
        <v>0</v>
      </c>
      <c r="Y1402" s="4">
        <v>50</v>
      </c>
      <c r="Z1402" s="4">
        <v>0</v>
      </c>
      <c r="AA1402" s="4" t="s">
        <v>7779</v>
      </c>
      <c r="AB1402" s="6"/>
      <c r="AC1402" s="4">
        <v>1</v>
      </c>
      <c r="AD1402" s="4">
        <v>0</v>
      </c>
      <c r="AE1402" s="8">
        <v>45045.2680555556</v>
      </c>
    </row>
    <row r="1403" customHeight="1" spans="1:31">
      <c r="A1403" s="2">
        <v>60919</v>
      </c>
      <c r="B1403" s="3" t="s">
        <v>17870</v>
      </c>
      <c r="C1403" s="4" t="s">
        <v>17871</v>
      </c>
      <c r="D1403" s="5">
        <v>45324</v>
      </c>
      <c r="E1403" s="4" t="s">
        <v>17872</v>
      </c>
      <c r="F1403" s="6"/>
      <c r="G1403" s="4" t="s">
        <v>8922</v>
      </c>
      <c r="H1403" s="3" t="s">
        <v>17873</v>
      </c>
      <c r="I1403" s="4" t="s">
        <v>9255</v>
      </c>
      <c r="J1403" s="4" t="s">
        <v>10865</v>
      </c>
      <c r="K1403" s="4" t="s">
        <v>17874</v>
      </c>
      <c r="L1403" s="4" t="s">
        <v>17875</v>
      </c>
      <c r="M1403" s="6"/>
      <c r="N1403" s="6"/>
      <c r="O1403" s="4" t="s">
        <v>17876</v>
      </c>
      <c r="P1403" s="4" t="s">
        <v>517</v>
      </c>
      <c r="Q1403" s="4">
        <v>46545</v>
      </c>
      <c r="R1403" s="4" t="s">
        <v>229</v>
      </c>
      <c r="S1403" s="4" t="s">
        <v>7815</v>
      </c>
      <c r="T1403" s="4">
        <v>0</v>
      </c>
      <c r="U1403" s="6"/>
      <c r="V1403" s="4" t="s">
        <v>17877</v>
      </c>
      <c r="W1403" s="4" t="s">
        <v>7977</v>
      </c>
      <c r="X1403" s="4">
        <v>0</v>
      </c>
      <c r="Y1403" s="4">
        <v>50</v>
      </c>
      <c r="Z1403" s="4">
        <v>50</v>
      </c>
      <c r="AA1403" s="4" t="s">
        <v>7779</v>
      </c>
      <c r="AB1403" s="6"/>
      <c r="AC1403" s="4">
        <v>1</v>
      </c>
      <c r="AD1403" s="4">
        <v>0</v>
      </c>
      <c r="AE1403" s="8">
        <v>45324.6425578704</v>
      </c>
    </row>
    <row r="1404" customHeight="1" spans="1:31">
      <c r="A1404" s="2">
        <v>60922</v>
      </c>
      <c r="B1404" s="3" t="s">
        <v>17878</v>
      </c>
      <c r="C1404" s="4" t="s">
        <v>17879</v>
      </c>
      <c r="D1404" s="6"/>
      <c r="E1404" s="4" t="s">
        <v>17880</v>
      </c>
      <c r="F1404" s="6"/>
      <c r="G1404" s="4" t="s">
        <v>17881</v>
      </c>
      <c r="H1404" s="6"/>
      <c r="I1404" s="6"/>
      <c r="J1404" s="4">
        <v>2023</v>
      </c>
      <c r="K1404" s="4" t="s">
        <v>17882</v>
      </c>
      <c r="L1404" s="4" t="s">
        <v>17883</v>
      </c>
      <c r="M1404" s="6"/>
      <c r="N1404" s="6"/>
      <c r="O1404" s="4" t="s">
        <v>17884</v>
      </c>
      <c r="P1404" s="4" t="s">
        <v>563</v>
      </c>
      <c r="Q1404" s="4">
        <v>22046</v>
      </c>
      <c r="R1404" s="4" t="s">
        <v>229</v>
      </c>
      <c r="S1404" s="4" t="s">
        <v>7815</v>
      </c>
      <c r="T1404" s="6"/>
      <c r="U1404" s="6"/>
      <c r="V1404" s="4" t="s">
        <v>17885</v>
      </c>
      <c r="W1404" s="4" t="s">
        <v>7977</v>
      </c>
      <c r="X1404" s="4">
        <v>0</v>
      </c>
      <c r="Y1404" s="4">
        <v>50</v>
      </c>
      <c r="Z1404" s="4">
        <v>0</v>
      </c>
      <c r="AA1404" s="4" t="s">
        <v>7779</v>
      </c>
      <c r="AB1404" s="6"/>
      <c r="AC1404" s="4">
        <v>1</v>
      </c>
      <c r="AD1404" s="4">
        <v>0</v>
      </c>
      <c r="AE1404" s="8">
        <v>45045.2680902778</v>
      </c>
    </row>
    <row r="1405" customHeight="1" spans="1:31">
      <c r="A1405" s="2">
        <v>60937</v>
      </c>
      <c r="B1405" s="3" t="s">
        <v>17886</v>
      </c>
      <c r="C1405" s="4" t="s">
        <v>17887</v>
      </c>
      <c r="D1405" s="6"/>
      <c r="E1405" s="4" t="s">
        <v>17888</v>
      </c>
      <c r="F1405" s="6"/>
      <c r="G1405" s="4" t="s">
        <v>17889</v>
      </c>
      <c r="H1405" s="6"/>
      <c r="I1405" s="6"/>
      <c r="J1405" s="4">
        <v>2023</v>
      </c>
      <c r="K1405" s="4" t="s">
        <v>17890</v>
      </c>
      <c r="L1405" s="4" t="s">
        <v>17891</v>
      </c>
      <c r="M1405" s="6"/>
      <c r="N1405" s="6"/>
      <c r="O1405" s="4" t="s">
        <v>11788</v>
      </c>
      <c r="P1405" s="4" t="s">
        <v>501</v>
      </c>
      <c r="Q1405" s="4">
        <v>94305</v>
      </c>
      <c r="R1405" s="4" t="s">
        <v>229</v>
      </c>
      <c r="S1405" s="4" t="s">
        <v>7815</v>
      </c>
      <c r="T1405" s="6"/>
      <c r="U1405" s="6"/>
      <c r="V1405" s="4" t="s">
        <v>17892</v>
      </c>
      <c r="W1405" s="4" t="s">
        <v>7977</v>
      </c>
      <c r="X1405" s="4">
        <v>0</v>
      </c>
      <c r="Y1405" s="4">
        <v>50</v>
      </c>
      <c r="Z1405" s="4">
        <v>0</v>
      </c>
      <c r="AA1405" s="4" t="s">
        <v>7779</v>
      </c>
      <c r="AB1405" s="6"/>
      <c r="AC1405" s="4">
        <v>1</v>
      </c>
      <c r="AD1405" s="4">
        <v>0</v>
      </c>
      <c r="AE1405" s="8">
        <v>45045.2681712963</v>
      </c>
    </row>
    <row r="1406" customHeight="1" spans="1:31">
      <c r="A1406" s="2">
        <v>60960</v>
      </c>
      <c r="B1406" s="3" t="s">
        <v>17893</v>
      </c>
      <c r="C1406" s="4" t="s">
        <v>17894</v>
      </c>
      <c r="D1406" s="5">
        <v>45342</v>
      </c>
      <c r="E1406" s="4" t="s">
        <v>17895</v>
      </c>
      <c r="F1406" s="6"/>
      <c r="G1406" s="4" t="s">
        <v>9080</v>
      </c>
      <c r="H1406" s="3" t="s">
        <v>17896</v>
      </c>
      <c r="I1406" s="4" t="s">
        <v>7927</v>
      </c>
      <c r="J1406" s="4">
        <v>2024</v>
      </c>
      <c r="K1406" s="4" t="s">
        <v>17897</v>
      </c>
      <c r="L1406" s="4" t="s">
        <v>17898</v>
      </c>
      <c r="M1406" s="6"/>
      <c r="N1406" s="6"/>
      <c r="O1406" s="4" t="s">
        <v>9038</v>
      </c>
      <c r="P1406" s="4" t="s">
        <v>501</v>
      </c>
      <c r="Q1406" s="4">
        <v>95051</v>
      </c>
      <c r="R1406" s="4" t="s">
        <v>229</v>
      </c>
      <c r="S1406" s="4" t="s">
        <v>7776</v>
      </c>
      <c r="T1406" s="4">
        <v>1</v>
      </c>
      <c r="U1406" s="6"/>
      <c r="V1406" s="4" t="s">
        <v>17899</v>
      </c>
      <c r="W1406" s="4" t="s">
        <v>7778</v>
      </c>
      <c r="X1406" s="4">
        <v>0</v>
      </c>
      <c r="Y1406" s="4">
        <v>100</v>
      </c>
      <c r="Z1406" s="4">
        <v>100</v>
      </c>
      <c r="AA1406" s="4" t="s">
        <v>7779</v>
      </c>
      <c r="AB1406" s="6"/>
      <c r="AC1406" s="4">
        <v>1</v>
      </c>
      <c r="AD1406" s="4">
        <v>0</v>
      </c>
      <c r="AE1406" s="8">
        <v>45334.8772569444</v>
      </c>
    </row>
    <row r="1407" customHeight="1" spans="1:31">
      <c r="A1407" s="2">
        <v>61017</v>
      </c>
      <c r="B1407" s="3" t="s">
        <v>17900</v>
      </c>
      <c r="C1407" s="4" t="s">
        <v>17901</v>
      </c>
      <c r="D1407" s="5">
        <v>45069</v>
      </c>
      <c r="E1407" s="4" t="s">
        <v>17902</v>
      </c>
      <c r="F1407" s="6"/>
      <c r="G1407" s="4" t="s">
        <v>17903</v>
      </c>
      <c r="H1407" s="6"/>
      <c r="I1407" s="4" t="s">
        <v>7927</v>
      </c>
      <c r="J1407" s="4">
        <v>2023</v>
      </c>
      <c r="K1407" s="4" t="s">
        <v>17904</v>
      </c>
      <c r="L1407" s="4">
        <v>355</v>
      </c>
      <c r="M1407" s="6"/>
      <c r="N1407" s="6"/>
      <c r="O1407" s="4" t="s">
        <v>7987</v>
      </c>
      <c r="P1407" s="4" t="s">
        <v>524</v>
      </c>
      <c r="Q1407" s="4">
        <v>2138</v>
      </c>
      <c r="R1407" s="4" t="s">
        <v>229</v>
      </c>
      <c r="S1407" s="4" t="s">
        <v>7815</v>
      </c>
      <c r="T1407" s="4">
        <v>0</v>
      </c>
      <c r="U1407" s="6"/>
      <c r="V1407" s="4" t="s">
        <v>17905</v>
      </c>
      <c r="W1407" s="4" t="s">
        <v>7778</v>
      </c>
      <c r="X1407" s="4">
        <v>0</v>
      </c>
      <c r="Y1407" s="4">
        <v>100</v>
      </c>
      <c r="Z1407" s="4">
        <v>0</v>
      </c>
      <c r="AA1407" s="4" t="s">
        <v>7805</v>
      </c>
      <c r="AB1407" s="6"/>
      <c r="AC1407" s="4">
        <v>1</v>
      </c>
      <c r="AD1407" s="4">
        <v>0</v>
      </c>
      <c r="AE1407" s="8">
        <v>45227</v>
      </c>
    </row>
    <row r="1408" customHeight="1" spans="1:31">
      <c r="A1408" s="2">
        <v>61033</v>
      </c>
      <c r="B1408" s="3" t="s">
        <v>17906</v>
      </c>
      <c r="C1408" s="4" t="s">
        <v>17907</v>
      </c>
      <c r="D1408" s="5">
        <v>45071</v>
      </c>
      <c r="E1408" s="4" t="s">
        <v>12208</v>
      </c>
      <c r="F1408" s="6"/>
      <c r="G1408" s="4" t="s">
        <v>17908</v>
      </c>
      <c r="H1408" s="6"/>
      <c r="I1408" s="4" t="s">
        <v>9255</v>
      </c>
      <c r="J1408" s="4">
        <v>2023</v>
      </c>
      <c r="K1408" s="4" t="s">
        <v>17909</v>
      </c>
      <c r="L1408" s="4" t="s">
        <v>17910</v>
      </c>
      <c r="M1408" s="6"/>
      <c r="N1408" s="6"/>
      <c r="O1408" s="4" t="s">
        <v>17911</v>
      </c>
      <c r="P1408" s="4" t="s">
        <v>17912</v>
      </c>
      <c r="Q1408" s="4">
        <v>710086</v>
      </c>
      <c r="R1408" s="4" t="s">
        <v>184</v>
      </c>
      <c r="S1408" s="4" t="s">
        <v>7975</v>
      </c>
      <c r="T1408" s="4">
        <v>0</v>
      </c>
      <c r="U1408" s="6"/>
      <c r="V1408" s="4" t="s">
        <v>17913</v>
      </c>
      <c r="W1408" s="4" t="s">
        <v>7977</v>
      </c>
      <c r="X1408" s="4">
        <v>0</v>
      </c>
      <c r="Y1408" s="4">
        <v>50</v>
      </c>
      <c r="Z1408" s="4">
        <v>0</v>
      </c>
      <c r="AA1408" s="4" t="s">
        <v>7805</v>
      </c>
      <c r="AB1408" s="6"/>
      <c r="AC1408" s="4">
        <v>1</v>
      </c>
      <c r="AD1408" s="4">
        <v>0</v>
      </c>
      <c r="AE1408" s="8">
        <v>45241</v>
      </c>
    </row>
    <row r="1409" customHeight="1" spans="1:31">
      <c r="A1409" s="2">
        <v>61037</v>
      </c>
      <c r="B1409" s="3" t="s">
        <v>17914</v>
      </c>
      <c r="C1409" s="4" t="s">
        <v>17915</v>
      </c>
      <c r="D1409" s="5">
        <v>45208</v>
      </c>
      <c r="E1409" s="4" t="s">
        <v>13104</v>
      </c>
      <c r="F1409" s="6"/>
      <c r="G1409" s="4" t="s">
        <v>8412</v>
      </c>
      <c r="H1409" s="3" t="s">
        <v>17914</v>
      </c>
      <c r="I1409" s="4" t="s">
        <v>9370</v>
      </c>
      <c r="J1409" s="4">
        <v>2023</v>
      </c>
      <c r="K1409" s="4" t="s">
        <v>17916</v>
      </c>
      <c r="L1409" s="6"/>
      <c r="M1409" s="6"/>
      <c r="N1409" s="6"/>
      <c r="O1409" s="4" t="s">
        <v>8932</v>
      </c>
      <c r="P1409" s="4" t="s">
        <v>17917</v>
      </c>
      <c r="Q1409" s="4">
        <v>215006</v>
      </c>
      <c r="R1409" s="4" t="s">
        <v>184</v>
      </c>
      <c r="S1409" s="4" t="s">
        <v>7975</v>
      </c>
      <c r="T1409" s="4">
        <v>0</v>
      </c>
      <c r="U1409" s="6"/>
      <c r="V1409" s="4" t="s">
        <v>17918</v>
      </c>
      <c r="W1409" s="4" t="s">
        <v>7977</v>
      </c>
      <c r="X1409" s="4">
        <v>0</v>
      </c>
      <c r="Y1409" s="4">
        <v>50</v>
      </c>
      <c r="Z1409" s="4">
        <v>0</v>
      </c>
      <c r="AA1409" s="4" t="s">
        <v>7805</v>
      </c>
      <c r="AB1409" s="6"/>
      <c r="AC1409" s="4">
        <v>1</v>
      </c>
      <c r="AD1409" s="4">
        <v>0</v>
      </c>
      <c r="AE1409" s="8">
        <v>45224</v>
      </c>
    </row>
    <row r="1410" customHeight="1" spans="1:31">
      <c r="A1410" s="2">
        <v>61067</v>
      </c>
      <c r="B1410" s="3" t="s">
        <v>17919</v>
      </c>
      <c r="C1410" s="4" t="s">
        <v>17920</v>
      </c>
      <c r="D1410" s="5">
        <v>45215</v>
      </c>
      <c r="E1410" s="4" t="s">
        <v>17921</v>
      </c>
      <c r="F1410" s="4" t="s">
        <v>17922</v>
      </c>
      <c r="G1410" s="4" t="s">
        <v>17923</v>
      </c>
      <c r="H1410" s="3" t="s">
        <v>17919</v>
      </c>
      <c r="I1410" s="4" t="s">
        <v>9255</v>
      </c>
      <c r="J1410" s="4">
        <v>2023</v>
      </c>
      <c r="K1410" s="4" t="s">
        <v>17924</v>
      </c>
      <c r="L1410" s="4" t="s">
        <v>17925</v>
      </c>
      <c r="M1410" s="6"/>
      <c r="N1410" s="6"/>
      <c r="O1410" s="4" t="s">
        <v>213</v>
      </c>
      <c r="P1410" s="4" t="s">
        <v>213</v>
      </c>
      <c r="Q1410" s="4">
        <v>138600</v>
      </c>
      <c r="R1410" s="4" t="s">
        <v>213</v>
      </c>
      <c r="S1410" s="4" t="s">
        <v>7975</v>
      </c>
      <c r="T1410" s="4">
        <v>0</v>
      </c>
      <c r="U1410" s="6"/>
      <c r="V1410" s="4" t="s">
        <v>17926</v>
      </c>
      <c r="W1410" s="4" t="s">
        <v>7977</v>
      </c>
      <c r="X1410" s="4">
        <v>0</v>
      </c>
      <c r="Y1410" s="4">
        <v>50</v>
      </c>
      <c r="Z1410" s="4">
        <v>0</v>
      </c>
      <c r="AA1410" s="4" t="s">
        <v>7805</v>
      </c>
      <c r="AB1410" s="6"/>
      <c r="AC1410" s="4">
        <v>1</v>
      </c>
      <c r="AD1410" s="4">
        <v>0</v>
      </c>
      <c r="AE1410" s="8">
        <v>45235</v>
      </c>
    </row>
    <row r="1411" customHeight="1" spans="1:31">
      <c r="A1411" s="2">
        <v>61069</v>
      </c>
      <c r="B1411" s="3" t="s">
        <v>17927</v>
      </c>
      <c r="C1411" s="4" t="s">
        <v>17928</v>
      </c>
      <c r="D1411" s="5">
        <v>45077</v>
      </c>
      <c r="E1411" s="4" t="s">
        <v>17929</v>
      </c>
      <c r="F1411" s="6"/>
      <c r="G1411" s="4" t="s">
        <v>17930</v>
      </c>
      <c r="H1411" s="6"/>
      <c r="I1411" s="4" t="s">
        <v>9255</v>
      </c>
      <c r="J1411" s="4">
        <v>2023</v>
      </c>
      <c r="K1411" s="4" t="s">
        <v>17931</v>
      </c>
      <c r="L1411" s="6"/>
      <c r="M1411" s="6"/>
      <c r="N1411" s="6"/>
      <c r="O1411" s="4" t="s">
        <v>17932</v>
      </c>
      <c r="P1411" s="6"/>
      <c r="Q1411" s="4">
        <v>300072</v>
      </c>
      <c r="R1411" s="4" t="s">
        <v>184</v>
      </c>
      <c r="S1411" s="4" t="s">
        <v>7975</v>
      </c>
      <c r="T1411" s="4">
        <v>0</v>
      </c>
      <c r="U1411" s="6"/>
      <c r="V1411" s="4" t="s">
        <v>17933</v>
      </c>
      <c r="W1411" s="4" t="s">
        <v>7977</v>
      </c>
      <c r="X1411" s="4">
        <v>0</v>
      </c>
      <c r="Y1411" s="4">
        <v>50</v>
      </c>
      <c r="Z1411" s="4">
        <v>0</v>
      </c>
      <c r="AA1411" s="4" t="s">
        <v>7805</v>
      </c>
      <c r="AB1411" s="6"/>
      <c r="AC1411" s="4">
        <v>1</v>
      </c>
      <c r="AD1411" s="4">
        <v>0</v>
      </c>
      <c r="AE1411" s="8">
        <v>45239</v>
      </c>
    </row>
    <row r="1412" customHeight="1" spans="1:31">
      <c r="A1412" s="2">
        <v>61079</v>
      </c>
      <c r="B1412" s="3" t="s">
        <v>17934</v>
      </c>
      <c r="C1412" s="4">
        <v>13942633591</v>
      </c>
      <c r="D1412" s="5">
        <v>45078</v>
      </c>
      <c r="E1412" s="4" t="s">
        <v>17935</v>
      </c>
      <c r="F1412" s="6"/>
      <c r="G1412" s="4" t="s">
        <v>9099</v>
      </c>
      <c r="H1412" s="6"/>
      <c r="I1412" s="4" t="s">
        <v>9255</v>
      </c>
      <c r="J1412" s="4">
        <v>2023</v>
      </c>
      <c r="K1412" s="4" t="s">
        <v>17936</v>
      </c>
      <c r="L1412" s="6"/>
      <c r="M1412" s="6"/>
      <c r="N1412" s="6"/>
      <c r="O1412" s="4" t="s">
        <v>11661</v>
      </c>
      <c r="P1412" s="4" t="s">
        <v>11661</v>
      </c>
      <c r="Q1412" s="4">
        <v>681910</v>
      </c>
      <c r="R1412" s="4" t="s">
        <v>184</v>
      </c>
      <c r="S1412" s="4" t="s">
        <v>7975</v>
      </c>
      <c r="T1412" s="4">
        <v>0</v>
      </c>
      <c r="U1412" s="6"/>
      <c r="V1412" s="4" t="s">
        <v>17937</v>
      </c>
      <c r="W1412" s="4" t="s">
        <v>7977</v>
      </c>
      <c r="X1412" s="4">
        <v>0</v>
      </c>
      <c r="Y1412" s="4">
        <v>50</v>
      </c>
      <c r="Z1412" s="4">
        <v>0</v>
      </c>
      <c r="AA1412" s="4" t="s">
        <v>7805</v>
      </c>
      <c r="AB1412" s="6"/>
      <c r="AC1412" s="4">
        <v>1</v>
      </c>
      <c r="AD1412" s="4">
        <v>0</v>
      </c>
      <c r="AE1412" s="8">
        <v>45238</v>
      </c>
    </row>
    <row r="1413" customHeight="1" spans="1:31">
      <c r="A1413" s="2">
        <v>61085</v>
      </c>
      <c r="B1413" s="3" t="s">
        <v>17938</v>
      </c>
      <c r="C1413" s="4" t="s">
        <v>17939</v>
      </c>
      <c r="D1413" s="5">
        <v>45079</v>
      </c>
      <c r="E1413" s="4" t="s">
        <v>11813</v>
      </c>
      <c r="F1413" s="6"/>
      <c r="G1413" s="4" t="s">
        <v>9099</v>
      </c>
      <c r="H1413" s="6"/>
      <c r="I1413" s="4" t="s">
        <v>9255</v>
      </c>
      <c r="J1413" s="4" t="s">
        <v>17333</v>
      </c>
      <c r="K1413" s="4" t="s">
        <v>17940</v>
      </c>
      <c r="L1413" s="6"/>
      <c r="M1413" s="6"/>
      <c r="N1413" s="6"/>
      <c r="O1413" s="4" t="s">
        <v>12603</v>
      </c>
      <c r="P1413" s="6"/>
      <c r="Q1413" s="4">
        <v>310000</v>
      </c>
      <c r="R1413" s="4" t="s">
        <v>184</v>
      </c>
      <c r="S1413" s="4" t="s">
        <v>7826</v>
      </c>
      <c r="T1413" s="4">
        <v>0</v>
      </c>
      <c r="U1413" s="6"/>
      <c r="V1413" s="4" t="s">
        <v>17941</v>
      </c>
      <c r="W1413" s="4" t="s">
        <v>7977</v>
      </c>
      <c r="X1413" s="4">
        <v>0</v>
      </c>
      <c r="Y1413" s="4">
        <v>50</v>
      </c>
      <c r="Z1413" s="4">
        <v>48.5</v>
      </c>
      <c r="AA1413" s="4" t="s">
        <v>7779</v>
      </c>
      <c r="AB1413" s="6"/>
      <c r="AC1413" s="4">
        <v>1</v>
      </c>
      <c r="AD1413" s="4">
        <v>0</v>
      </c>
      <c r="AE1413" s="8">
        <v>45080.5512037037</v>
      </c>
    </row>
    <row r="1414" customHeight="1" spans="1:31">
      <c r="A1414" s="2">
        <v>61109</v>
      </c>
      <c r="B1414" s="3" t="s">
        <v>17942</v>
      </c>
      <c r="C1414" s="4" t="s">
        <v>17943</v>
      </c>
      <c r="D1414" s="5">
        <v>45086</v>
      </c>
      <c r="E1414" s="4" t="s">
        <v>17944</v>
      </c>
      <c r="F1414" s="6"/>
      <c r="G1414" s="4" t="s">
        <v>9099</v>
      </c>
      <c r="H1414" s="6"/>
      <c r="I1414" s="4" t="s">
        <v>9255</v>
      </c>
      <c r="J1414" s="4">
        <v>2023</v>
      </c>
      <c r="K1414" s="4" t="s">
        <v>17945</v>
      </c>
      <c r="L1414" s="6"/>
      <c r="M1414" s="6"/>
      <c r="N1414" s="6"/>
      <c r="O1414" s="4" t="s">
        <v>8932</v>
      </c>
      <c r="P1414" s="4" t="s">
        <v>8933</v>
      </c>
      <c r="Q1414" s="4">
        <v>215026</v>
      </c>
      <c r="R1414" s="4" t="s">
        <v>184</v>
      </c>
      <c r="S1414" s="4" t="s">
        <v>7975</v>
      </c>
      <c r="T1414" s="4">
        <v>0</v>
      </c>
      <c r="U1414" s="6"/>
      <c r="V1414" s="4" t="s">
        <v>17946</v>
      </c>
      <c r="W1414" s="4" t="s">
        <v>7977</v>
      </c>
      <c r="X1414" s="4">
        <v>0</v>
      </c>
      <c r="Y1414" s="4">
        <v>50</v>
      </c>
      <c r="Z1414" s="4">
        <v>0</v>
      </c>
      <c r="AA1414" s="4" t="s">
        <v>7805</v>
      </c>
      <c r="AB1414" s="6"/>
      <c r="AC1414" s="4">
        <v>1</v>
      </c>
      <c r="AD1414" s="4">
        <v>0</v>
      </c>
      <c r="AE1414" s="8">
        <v>45224</v>
      </c>
    </row>
    <row r="1415" customHeight="1" spans="1:31">
      <c r="A1415" s="2">
        <v>61119</v>
      </c>
      <c r="B1415" s="3" t="s">
        <v>17947</v>
      </c>
      <c r="C1415" s="4" t="s">
        <v>17948</v>
      </c>
      <c r="D1415" s="5">
        <v>45280</v>
      </c>
      <c r="E1415" s="4" t="s">
        <v>17949</v>
      </c>
      <c r="F1415" s="6"/>
      <c r="G1415" s="4" t="s">
        <v>17950</v>
      </c>
      <c r="H1415" s="3" t="s">
        <v>17951</v>
      </c>
      <c r="I1415" s="4" t="s">
        <v>9255</v>
      </c>
      <c r="J1415" s="4" t="s">
        <v>10865</v>
      </c>
      <c r="K1415" s="4" t="s">
        <v>17952</v>
      </c>
      <c r="L1415" s="6"/>
      <c r="M1415" s="6"/>
      <c r="N1415" s="6"/>
      <c r="O1415" s="4" t="s">
        <v>8717</v>
      </c>
      <c r="P1415" s="4" t="s">
        <v>565</v>
      </c>
      <c r="Q1415" s="4">
        <v>98116</v>
      </c>
      <c r="R1415" s="4" t="s">
        <v>229</v>
      </c>
      <c r="S1415" s="4" t="s">
        <v>7789</v>
      </c>
      <c r="T1415" s="4">
        <v>0</v>
      </c>
      <c r="U1415" s="6"/>
      <c r="V1415" s="4" t="s">
        <v>17953</v>
      </c>
      <c r="W1415" s="4" t="s">
        <v>7977</v>
      </c>
      <c r="X1415" s="4">
        <v>0</v>
      </c>
      <c r="Y1415" s="4">
        <v>50</v>
      </c>
      <c r="Z1415" s="4">
        <v>50</v>
      </c>
      <c r="AA1415" s="4" t="s">
        <v>7779</v>
      </c>
      <c r="AB1415" s="6"/>
      <c r="AC1415" s="4">
        <v>1</v>
      </c>
      <c r="AD1415" s="4">
        <v>0</v>
      </c>
      <c r="AE1415" s="8">
        <v>45280.4079976852</v>
      </c>
    </row>
    <row r="1416" customHeight="1" spans="1:31">
      <c r="A1416" s="2">
        <v>61135</v>
      </c>
      <c r="B1416" s="3" t="s">
        <v>17954</v>
      </c>
      <c r="C1416" s="4" t="s">
        <v>17955</v>
      </c>
      <c r="D1416" s="5">
        <v>45090</v>
      </c>
      <c r="E1416" s="4" t="s">
        <v>17956</v>
      </c>
      <c r="F1416" s="6"/>
      <c r="G1416" s="4" t="s">
        <v>17957</v>
      </c>
      <c r="H1416" s="3" t="s">
        <v>17958</v>
      </c>
      <c r="I1416" s="4" t="s">
        <v>9255</v>
      </c>
      <c r="J1416" s="4">
        <v>2023</v>
      </c>
      <c r="K1416" s="4" t="s">
        <v>17959</v>
      </c>
      <c r="L1416" s="6"/>
      <c r="M1416" s="6"/>
      <c r="N1416" s="6"/>
      <c r="O1416" s="4" t="s">
        <v>17960</v>
      </c>
      <c r="P1416" s="4" t="s">
        <v>516</v>
      </c>
      <c r="Q1416" s="4">
        <v>94410</v>
      </c>
      <c r="R1416" s="4" t="s">
        <v>192</v>
      </c>
      <c r="S1416" s="4" t="s">
        <v>7802</v>
      </c>
      <c r="T1416" s="4">
        <v>1</v>
      </c>
      <c r="U1416" s="6"/>
      <c r="V1416" s="4" t="s">
        <v>17961</v>
      </c>
      <c r="W1416" s="4" t="s">
        <v>7977</v>
      </c>
      <c r="X1416" s="4">
        <v>0</v>
      </c>
      <c r="Y1416" s="4">
        <v>50</v>
      </c>
      <c r="Z1416" s="4">
        <v>0</v>
      </c>
      <c r="AA1416" s="4" t="s">
        <v>7805</v>
      </c>
      <c r="AB1416" s="6"/>
      <c r="AC1416" s="4">
        <v>1</v>
      </c>
      <c r="AD1416" s="4">
        <v>0</v>
      </c>
      <c r="AE1416" s="8">
        <v>45240</v>
      </c>
    </row>
    <row r="1417" customHeight="1" spans="1:31">
      <c r="A1417" s="2">
        <v>61149</v>
      </c>
      <c r="B1417" s="3" t="s">
        <v>17962</v>
      </c>
      <c r="C1417" s="4" t="s">
        <v>17963</v>
      </c>
      <c r="D1417" s="5">
        <v>45309</v>
      </c>
      <c r="E1417" s="4" t="s">
        <v>15611</v>
      </c>
      <c r="F1417" s="6"/>
      <c r="G1417" s="4" t="s">
        <v>12208</v>
      </c>
      <c r="H1417" s="3" t="s">
        <v>17962</v>
      </c>
      <c r="I1417" s="4" t="s">
        <v>7927</v>
      </c>
      <c r="J1417" s="4">
        <v>2023</v>
      </c>
      <c r="K1417" s="4" t="s">
        <v>17964</v>
      </c>
      <c r="L1417" s="4" t="s">
        <v>10157</v>
      </c>
      <c r="M1417" s="6"/>
      <c r="N1417" s="6"/>
      <c r="O1417" s="4" t="s">
        <v>496</v>
      </c>
      <c r="P1417" s="4" t="s">
        <v>17965</v>
      </c>
      <c r="Q1417" s="4">
        <v>100086</v>
      </c>
      <c r="R1417" s="4" t="s">
        <v>184</v>
      </c>
      <c r="S1417" s="4" t="s">
        <v>7975</v>
      </c>
      <c r="T1417" s="4">
        <v>0</v>
      </c>
      <c r="U1417" s="6"/>
      <c r="V1417" s="4" t="s">
        <v>17966</v>
      </c>
      <c r="W1417" s="4" t="s">
        <v>7778</v>
      </c>
      <c r="X1417" s="4">
        <v>0</v>
      </c>
      <c r="Y1417" s="4">
        <v>100</v>
      </c>
      <c r="Z1417" s="4">
        <v>0</v>
      </c>
      <c r="AA1417" s="4" t="s">
        <v>7805</v>
      </c>
      <c r="AB1417" s="6"/>
      <c r="AC1417" s="4">
        <v>1</v>
      </c>
      <c r="AD1417" s="4">
        <v>0</v>
      </c>
      <c r="AE1417" s="8">
        <v>45225</v>
      </c>
    </row>
    <row r="1418" customHeight="1" spans="1:31">
      <c r="A1418" s="2">
        <v>61152</v>
      </c>
      <c r="B1418" s="3" t="s">
        <v>17967</v>
      </c>
      <c r="C1418" s="4" t="s">
        <v>17968</v>
      </c>
      <c r="D1418" s="5">
        <v>45091</v>
      </c>
      <c r="E1418" s="4" t="s">
        <v>15209</v>
      </c>
      <c r="F1418" s="4" t="s">
        <v>17833</v>
      </c>
      <c r="G1418" s="4" t="s">
        <v>9609</v>
      </c>
      <c r="H1418" s="6"/>
      <c r="I1418" s="4" t="s">
        <v>9255</v>
      </c>
      <c r="J1418" s="4">
        <v>2023</v>
      </c>
      <c r="K1418" s="4" t="s">
        <v>17969</v>
      </c>
      <c r="L1418" s="6"/>
      <c r="M1418" s="6"/>
      <c r="N1418" s="6"/>
      <c r="O1418" s="4" t="s">
        <v>9613</v>
      </c>
      <c r="P1418" s="4" t="s">
        <v>17970</v>
      </c>
      <c r="Q1418" s="4">
        <v>100000</v>
      </c>
      <c r="R1418" s="4" t="s">
        <v>234</v>
      </c>
      <c r="S1418" s="4" t="s">
        <v>7975</v>
      </c>
      <c r="T1418" s="4">
        <v>0</v>
      </c>
      <c r="U1418" s="6"/>
      <c r="V1418" s="4" t="s">
        <v>17971</v>
      </c>
      <c r="W1418" s="4" t="s">
        <v>7977</v>
      </c>
      <c r="X1418" s="4">
        <v>0</v>
      </c>
      <c r="Y1418" s="4">
        <v>50</v>
      </c>
      <c r="Z1418" s="4">
        <v>0</v>
      </c>
      <c r="AA1418" s="4" t="s">
        <v>7805</v>
      </c>
      <c r="AB1418" s="6"/>
      <c r="AC1418" s="4">
        <v>1</v>
      </c>
      <c r="AD1418" s="4">
        <v>0</v>
      </c>
      <c r="AE1418" s="8">
        <v>45239</v>
      </c>
    </row>
    <row r="1419" customHeight="1" spans="1:31">
      <c r="A1419" s="2">
        <v>61155</v>
      </c>
      <c r="B1419" s="3" t="s">
        <v>17972</v>
      </c>
      <c r="C1419" s="4" t="s">
        <v>17973</v>
      </c>
      <c r="D1419" s="5">
        <v>45091</v>
      </c>
      <c r="E1419" s="4" t="s">
        <v>17974</v>
      </c>
      <c r="F1419" s="6"/>
      <c r="G1419" s="4" t="s">
        <v>17975</v>
      </c>
      <c r="H1419" s="3" t="s">
        <v>17972</v>
      </c>
      <c r="I1419" s="4" t="s">
        <v>9255</v>
      </c>
      <c r="J1419" s="4">
        <v>2023</v>
      </c>
      <c r="K1419" s="4" t="s">
        <v>17976</v>
      </c>
      <c r="L1419" s="4" t="s">
        <v>17977</v>
      </c>
      <c r="M1419" s="6"/>
      <c r="N1419" s="6"/>
      <c r="O1419" s="4" t="s">
        <v>17978</v>
      </c>
      <c r="P1419" s="4" t="s">
        <v>566</v>
      </c>
      <c r="Q1419" s="4">
        <v>8600</v>
      </c>
      <c r="R1419" s="4" t="s">
        <v>221</v>
      </c>
      <c r="S1419" s="4" t="s">
        <v>7802</v>
      </c>
      <c r="T1419" s="4">
        <v>0</v>
      </c>
      <c r="U1419" s="6"/>
      <c r="V1419" s="4" t="s">
        <v>17979</v>
      </c>
      <c r="W1419" s="4" t="s">
        <v>7977</v>
      </c>
      <c r="X1419" s="4">
        <v>0</v>
      </c>
      <c r="Y1419" s="4">
        <v>50</v>
      </c>
      <c r="Z1419" s="4">
        <v>0</v>
      </c>
      <c r="AA1419" s="4" t="s">
        <v>7805</v>
      </c>
      <c r="AB1419" s="6"/>
      <c r="AC1419" s="4">
        <v>1</v>
      </c>
      <c r="AD1419" s="4">
        <v>0</v>
      </c>
      <c r="AE1419" s="8">
        <v>45229</v>
      </c>
    </row>
    <row r="1420" customHeight="1" spans="1:31">
      <c r="A1420" s="2">
        <v>61164</v>
      </c>
      <c r="B1420" s="3" t="s">
        <v>17980</v>
      </c>
      <c r="C1420" s="4" t="s">
        <v>17981</v>
      </c>
      <c r="D1420" s="5">
        <v>45091</v>
      </c>
      <c r="E1420" s="4" t="s">
        <v>17982</v>
      </c>
      <c r="F1420" s="6"/>
      <c r="G1420" s="4" t="s">
        <v>10611</v>
      </c>
      <c r="H1420" s="6"/>
      <c r="I1420" s="4" t="s">
        <v>9255</v>
      </c>
      <c r="J1420" s="4">
        <v>2023</v>
      </c>
      <c r="K1420" s="9" t="s">
        <v>9083</v>
      </c>
      <c r="L1420" s="9" t="s">
        <v>17983</v>
      </c>
      <c r="M1420" s="6"/>
      <c r="N1420" s="6"/>
      <c r="O1420" s="9" t="s">
        <v>17984</v>
      </c>
      <c r="P1420" s="9" t="s">
        <v>17985</v>
      </c>
      <c r="Q1420" s="4">
        <v>266237</v>
      </c>
      <c r="R1420" s="4" t="s">
        <v>184</v>
      </c>
      <c r="S1420" s="4" t="s">
        <v>7975</v>
      </c>
      <c r="T1420" s="4">
        <v>0</v>
      </c>
      <c r="U1420" s="6"/>
      <c r="V1420" s="4" t="s">
        <v>17986</v>
      </c>
      <c r="W1420" s="4" t="s">
        <v>7977</v>
      </c>
      <c r="X1420" s="4">
        <v>0</v>
      </c>
      <c r="Y1420" s="4">
        <v>50</v>
      </c>
      <c r="Z1420" s="4">
        <v>0</v>
      </c>
      <c r="AA1420" s="4" t="s">
        <v>7805</v>
      </c>
      <c r="AB1420" s="6"/>
      <c r="AC1420" s="4">
        <v>1</v>
      </c>
      <c r="AD1420" s="4">
        <v>0</v>
      </c>
      <c r="AE1420" s="8">
        <v>45230</v>
      </c>
    </row>
    <row r="1421" customHeight="1" spans="1:31">
      <c r="A1421" s="2">
        <v>61177</v>
      </c>
      <c r="B1421" s="3" t="s">
        <v>17987</v>
      </c>
      <c r="C1421" s="3" t="s">
        <v>17987</v>
      </c>
      <c r="D1421" s="5">
        <v>45092</v>
      </c>
      <c r="E1421" s="4" t="s">
        <v>17988</v>
      </c>
      <c r="F1421" s="4" t="s">
        <v>17989</v>
      </c>
      <c r="G1421" s="4" t="s">
        <v>17990</v>
      </c>
      <c r="H1421" s="3" t="s">
        <v>17991</v>
      </c>
      <c r="I1421" s="4" t="s">
        <v>9255</v>
      </c>
      <c r="J1421" s="4">
        <v>2023</v>
      </c>
      <c r="K1421" s="4" t="s">
        <v>17992</v>
      </c>
      <c r="L1421" s="6"/>
      <c r="M1421" s="6"/>
      <c r="N1421" s="6"/>
      <c r="O1421" s="4" t="s">
        <v>7987</v>
      </c>
      <c r="P1421" s="4" t="s">
        <v>524</v>
      </c>
      <c r="Q1421" s="4">
        <v>2138</v>
      </c>
      <c r="R1421" s="4" t="s">
        <v>229</v>
      </c>
      <c r="S1421" s="4" t="s">
        <v>7815</v>
      </c>
      <c r="T1421" s="4">
        <v>0</v>
      </c>
      <c r="U1421" s="6"/>
      <c r="V1421" s="4" t="s">
        <v>17993</v>
      </c>
      <c r="W1421" s="4" t="s">
        <v>7977</v>
      </c>
      <c r="X1421" s="4">
        <v>0</v>
      </c>
      <c r="Y1421" s="4">
        <v>50</v>
      </c>
      <c r="Z1421" s="4">
        <v>0</v>
      </c>
      <c r="AA1421" s="4" t="s">
        <v>7805</v>
      </c>
      <c r="AB1421" s="6"/>
      <c r="AC1421" s="4">
        <v>1</v>
      </c>
      <c r="AD1421" s="4">
        <v>0</v>
      </c>
      <c r="AE1421" s="8">
        <v>45239</v>
      </c>
    </row>
    <row r="1422" customHeight="1" spans="1:31">
      <c r="A1422" s="2">
        <v>61291</v>
      </c>
      <c r="B1422" s="3" t="s">
        <v>17994</v>
      </c>
      <c r="C1422" s="4" t="s">
        <v>17995</v>
      </c>
      <c r="D1422" s="5">
        <v>45301</v>
      </c>
      <c r="E1422" s="4" t="s">
        <v>17996</v>
      </c>
      <c r="F1422" s="6"/>
      <c r="G1422" s="4" t="s">
        <v>17997</v>
      </c>
      <c r="H1422" s="3" t="s">
        <v>17998</v>
      </c>
      <c r="I1422" s="4" t="s">
        <v>9255</v>
      </c>
      <c r="J1422" s="4">
        <v>2024</v>
      </c>
      <c r="K1422" s="4" t="s">
        <v>17999</v>
      </c>
      <c r="L1422" s="4" t="s">
        <v>18000</v>
      </c>
      <c r="M1422" s="4" t="s">
        <v>18001</v>
      </c>
      <c r="N1422" s="6"/>
      <c r="O1422" s="4" t="s">
        <v>18002</v>
      </c>
      <c r="P1422" s="4" t="s">
        <v>564</v>
      </c>
      <c r="Q1422" s="4">
        <v>3806</v>
      </c>
      <c r="R1422" s="4" t="s">
        <v>179</v>
      </c>
      <c r="S1422" s="4" t="s">
        <v>7826</v>
      </c>
      <c r="T1422" s="4">
        <v>0</v>
      </c>
      <c r="U1422" s="6"/>
      <c r="V1422" s="4" t="s">
        <v>18003</v>
      </c>
      <c r="W1422" s="4" t="s">
        <v>7977</v>
      </c>
      <c r="X1422" s="4">
        <v>0</v>
      </c>
      <c r="Y1422" s="4">
        <v>50</v>
      </c>
      <c r="Z1422" s="4">
        <v>48.5</v>
      </c>
      <c r="AA1422" s="4" t="s">
        <v>7779</v>
      </c>
      <c r="AB1422" s="6"/>
      <c r="AC1422" s="4">
        <v>1</v>
      </c>
      <c r="AD1422" s="4">
        <v>0</v>
      </c>
      <c r="AE1422" s="8">
        <v>45302.488287037</v>
      </c>
    </row>
    <row r="1423" customHeight="1" spans="1:31">
      <c r="A1423" s="2">
        <v>61301</v>
      </c>
      <c r="B1423" s="3" t="s">
        <v>18004</v>
      </c>
      <c r="C1423" s="4" t="s">
        <v>18005</v>
      </c>
      <c r="D1423" s="5">
        <v>45139</v>
      </c>
      <c r="E1423" s="4" t="s">
        <v>8946</v>
      </c>
      <c r="F1423" s="6"/>
      <c r="G1423" s="4" t="s">
        <v>9401</v>
      </c>
      <c r="H1423" s="6"/>
      <c r="I1423" s="4" t="s">
        <v>7927</v>
      </c>
      <c r="J1423" s="4" t="s">
        <v>10865</v>
      </c>
      <c r="K1423" s="4" t="s">
        <v>8876</v>
      </c>
      <c r="L1423" s="6"/>
      <c r="M1423" s="6"/>
      <c r="N1423" s="6"/>
      <c r="O1423" s="4" t="s">
        <v>18006</v>
      </c>
      <c r="P1423" s="4" t="s">
        <v>14940</v>
      </c>
      <c r="Q1423" s="4">
        <v>100192</v>
      </c>
      <c r="R1423" s="4" t="s">
        <v>184</v>
      </c>
      <c r="S1423" s="4" t="s">
        <v>7826</v>
      </c>
      <c r="T1423" s="4">
        <v>0</v>
      </c>
      <c r="U1423" s="6"/>
      <c r="V1423" s="4" t="s">
        <v>18007</v>
      </c>
      <c r="W1423" s="4" t="s">
        <v>8408</v>
      </c>
      <c r="X1423" s="4">
        <v>0</v>
      </c>
      <c r="Y1423" s="4">
        <v>50</v>
      </c>
      <c r="Z1423" s="4">
        <v>50</v>
      </c>
      <c r="AA1423" s="4" t="s">
        <v>7779</v>
      </c>
      <c r="AB1423" s="6"/>
      <c r="AC1423" s="4">
        <v>1</v>
      </c>
      <c r="AD1423" s="4">
        <v>1</v>
      </c>
      <c r="AE1423" s="8">
        <v>45131.3689930556</v>
      </c>
    </row>
    <row r="1424" customHeight="1" spans="1:31">
      <c r="A1424" s="2">
        <v>61322</v>
      </c>
      <c r="B1424" s="3" t="s">
        <v>18008</v>
      </c>
      <c r="C1424" s="4" t="s">
        <v>18009</v>
      </c>
      <c r="D1424" s="5">
        <v>45139</v>
      </c>
      <c r="E1424" s="4" t="s">
        <v>18010</v>
      </c>
      <c r="F1424" s="6"/>
      <c r="G1424" s="4" t="s">
        <v>10153</v>
      </c>
      <c r="H1424" s="3" t="s">
        <v>18011</v>
      </c>
      <c r="I1424" s="4" t="s">
        <v>7927</v>
      </c>
      <c r="J1424" s="4">
        <v>2023</v>
      </c>
      <c r="K1424" s="4" t="s">
        <v>18012</v>
      </c>
      <c r="L1424" s="4" t="s">
        <v>18013</v>
      </c>
      <c r="M1424" s="6"/>
      <c r="N1424" s="6"/>
      <c r="O1424" s="4" t="s">
        <v>9038</v>
      </c>
      <c r="P1424" s="4" t="s">
        <v>501</v>
      </c>
      <c r="Q1424" s="4">
        <v>95051</v>
      </c>
      <c r="R1424" s="4" t="s">
        <v>229</v>
      </c>
      <c r="S1424" s="4" t="s">
        <v>7815</v>
      </c>
      <c r="T1424" s="4">
        <v>0</v>
      </c>
      <c r="U1424" s="6"/>
      <c r="V1424" s="4" t="s">
        <v>18014</v>
      </c>
      <c r="W1424" s="4" t="s">
        <v>7778</v>
      </c>
      <c r="X1424" s="4">
        <v>0</v>
      </c>
      <c r="Y1424" s="4">
        <v>100</v>
      </c>
      <c r="Z1424" s="4">
        <v>0</v>
      </c>
      <c r="AA1424" s="4" t="s">
        <v>7805</v>
      </c>
      <c r="AB1424" s="6"/>
      <c r="AC1424" s="4">
        <v>1</v>
      </c>
      <c r="AD1424" s="4">
        <v>0</v>
      </c>
      <c r="AE1424" s="8">
        <v>45225</v>
      </c>
    </row>
    <row r="1425" customHeight="1" spans="1:31">
      <c r="A1425" s="2">
        <v>61372</v>
      </c>
      <c r="B1425" s="3" t="s">
        <v>18015</v>
      </c>
      <c r="C1425" s="4" t="s">
        <v>18016</v>
      </c>
      <c r="D1425" s="5">
        <v>45226</v>
      </c>
      <c r="E1425" s="4" t="s">
        <v>18017</v>
      </c>
      <c r="F1425" s="4" t="s">
        <v>7925</v>
      </c>
      <c r="G1425" s="4" t="s">
        <v>9609</v>
      </c>
      <c r="H1425" s="3" t="s">
        <v>18018</v>
      </c>
      <c r="I1425" s="4" t="s">
        <v>9255</v>
      </c>
      <c r="J1425" s="4">
        <v>2023</v>
      </c>
      <c r="K1425" s="4" t="s">
        <v>18019</v>
      </c>
      <c r="L1425" s="6"/>
      <c r="M1425" s="6"/>
      <c r="N1425" s="6"/>
      <c r="O1425" s="4" t="s">
        <v>17822</v>
      </c>
      <c r="P1425" s="4" t="s">
        <v>8734</v>
      </c>
      <c r="Q1425" s="4">
        <v>55108</v>
      </c>
      <c r="R1425" s="4" t="s">
        <v>229</v>
      </c>
      <c r="S1425" s="4" t="s">
        <v>7815</v>
      </c>
      <c r="T1425" s="4">
        <v>1</v>
      </c>
      <c r="U1425" s="4" t="s">
        <v>18020</v>
      </c>
      <c r="V1425" s="4" t="s">
        <v>18021</v>
      </c>
      <c r="W1425" s="4" t="s">
        <v>7977</v>
      </c>
      <c r="X1425" s="4">
        <v>0</v>
      </c>
      <c r="Y1425" s="4">
        <v>50</v>
      </c>
      <c r="Z1425" s="4">
        <v>0</v>
      </c>
      <c r="AA1425" s="4" t="s">
        <v>11952</v>
      </c>
      <c r="AB1425" s="6"/>
      <c r="AC1425" s="4">
        <v>1</v>
      </c>
      <c r="AD1425" s="4">
        <v>0</v>
      </c>
      <c r="AE1425" s="8">
        <v>45226</v>
      </c>
    </row>
    <row r="1426" customHeight="1" spans="1:31">
      <c r="A1426" s="2">
        <v>61384</v>
      </c>
      <c r="B1426" s="3" t="s">
        <v>18022</v>
      </c>
      <c r="C1426" s="3" t="s">
        <v>18022</v>
      </c>
      <c r="D1426" s="5">
        <v>45196</v>
      </c>
      <c r="E1426" s="4" t="s">
        <v>8402</v>
      </c>
      <c r="F1426" s="6"/>
      <c r="G1426" s="4" t="s">
        <v>8381</v>
      </c>
      <c r="H1426" s="6"/>
      <c r="I1426" s="4" t="s">
        <v>7927</v>
      </c>
      <c r="J1426" s="4" t="s">
        <v>17333</v>
      </c>
      <c r="K1426" s="4" t="s">
        <v>18023</v>
      </c>
      <c r="L1426" s="6"/>
      <c r="M1426" s="6"/>
      <c r="N1426" s="6"/>
      <c r="O1426" s="4" t="s">
        <v>8405</v>
      </c>
      <c r="P1426" s="6"/>
      <c r="Q1426" s="4">
        <v>150000</v>
      </c>
      <c r="R1426" s="4" t="s">
        <v>184</v>
      </c>
      <c r="S1426" s="4" t="s">
        <v>7826</v>
      </c>
      <c r="T1426" s="4">
        <v>0</v>
      </c>
      <c r="U1426" s="6"/>
      <c r="V1426" s="4" t="s">
        <v>18024</v>
      </c>
      <c r="W1426" s="4" t="s">
        <v>7935</v>
      </c>
      <c r="X1426" s="4">
        <v>291</v>
      </c>
      <c r="Y1426" s="4">
        <v>300</v>
      </c>
      <c r="Z1426" s="4">
        <v>0</v>
      </c>
      <c r="AA1426" s="4" t="s">
        <v>8775</v>
      </c>
      <c r="AB1426" s="6"/>
      <c r="AC1426" s="4">
        <v>3</v>
      </c>
      <c r="AD1426" s="4">
        <v>0</v>
      </c>
      <c r="AE1426" s="8">
        <v>45166.9517592593</v>
      </c>
    </row>
    <row r="1427" customHeight="1" spans="1:31">
      <c r="A1427" s="2">
        <v>61398</v>
      </c>
      <c r="B1427" s="3" t="s">
        <v>18025</v>
      </c>
      <c r="C1427" s="4" t="s">
        <v>18026</v>
      </c>
      <c r="D1427" s="5">
        <v>45240</v>
      </c>
      <c r="E1427" s="4" t="s">
        <v>18026</v>
      </c>
      <c r="F1427" s="4" t="s">
        <v>17750</v>
      </c>
      <c r="G1427" s="4" t="s">
        <v>18027</v>
      </c>
      <c r="H1427" s="6"/>
      <c r="I1427" s="4" t="s">
        <v>9255</v>
      </c>
      <c r="J1427" s="4">
        <v>2023</v>
      </c>
      <c r="K1427" s="4" t="s">
        <v>17752</v>
      </c>
      <c r="L1427" s="6"/>
      <c r="M1427" s="6"/>
      <c r="N1427" s="6"/>
      <c r="O1427" s="4" t="s">
        <v>9013</v>
      </c>
      <c r="P1427" s="6"/>
      <c r="Q1427" s="4" t="s">
        <v>17753</v>
      </c>
      <c r="R1427" s="4" t="s">
        <v>228</v>
      </c>
      <c r="S1427" s="4" t="s">
        <v>7802</v>
      </c>
      <c r="T1427" s="4">
        <v>0</v>
      </c>
      <c r="U1427" s="6"/>
      <c r="V1427" s="4" t="s">
        <v>18028</v>
      </c>
      <c r="W1427" s="4" t="s">
        <v>7778</v>
      </c>
      <c r="X1427" s="4">
        <v>0</v>
      </c>
      <c r="Y1427" s="4">
        <v>100</v>
      </c>
      <c r="Z1427" s="4">
        <v>0</v>
      </c>
      <c r="AA1427" s="4" t="s">
        <v>7779</v>
      </c>
      <c r="AB1427" s="6"/>
      <c r="AC1427" s="4">
        <v>1</v>
      </c>
      <c r="AD1427" s="4">
        <v>0</v>
      </c>
      <c r="AE1427" s="8">
        <v>45093.3451388889</v>
      </c>
    </row>
    <row r="1428" customHeight="1" spans="1:31">
      <c r="A1428" s="2">
        <v>61435</v>
      </c>
      <c r="B1428" s="3" t="s">
        <v>18029</v>
      </c>
      <c r="C1428" s="4" t="s">
        <v>18030</v>
      </c>
      <c r="D1428" s="5">
        <v>45221</v>
      </c>
      <c r="E1428" s="4" t="s">
        <v>18031</v>
      </c>
      <c r="F1428" s="4" t="s">
        <v>18032</v>
      </c>
      <c r="G1428" s="4" t="s">
        <v>18033</v>
      </c>
      <c r="H1428" s="6"/>
      <c r="I1428" s="4" t="s">
        <v>9255</v>
      </c>
      <c r="J1428" s="4">
        <v>2023</v>
      </c>
      <c r="K1428" s="4" t="s">
        <v>8977</v>
      </c>
      <c r="L1428" s="6"/>
      <c r="M1428" s="6"/>
      <c r="N1428" s="6"/>
      <c r="O1428" s="4" t="s">
        <v>8977</v>
      </c>
      <c r="P1428" s="6"/>
      <c r="Q1428" s="4" t="s">
        <v>18034</v>
      </c>
      <c r="R1428" s="4" t="s">
        <v>10181</v>
      </c>
      <c r="S1428" s="4" t="s">
        <v>7826</v>
      </c>
      <c r="T1428" s="4">
        <v>0</v>
      </c>
      <c r="U1428" s="6"/>
      <c r="V1428" s="4" t="s">
        <v>18035</v>
      </c>
      <c r="W1428" s="4" t="s">
        <v>7977</v>
      </c>
      <c r="X1428" s="4">
        <v>0</v>
      </c>
      <c r="Y1428" s="4">
        <v>50</v>
      </c>
      <c r="Z1428" s="4">
        <v>0</v>
      </c>
      <c r="AA1428" s="4" t="s">
        <v>10669</v>
      </c>
      <c r="AB1428" s="6"/>
      <c r="AC1428" s="4">
        <v>1</v>
      </c>
      <c r="AD1428" s="4">
        <v>0</v>
      </c>
      <c r="AE1428" s="8">
        <v>45236</v>
      </c>
    </row>
    <row r="1429" customHeight="1" spans="1:31">
      <c r="A1429" s="2">
        <v>61504</v>
      </c>
      <c r="B1429" s="3" t="s">
        <v>4477</v>
      </c>
      <c r="C1429" s="3" t="s">
        <v>18036</v>
      </c>
      <c r="D1429" s="6"/>
      <c r="E1429" s="4" t="s">
        <v>18037</v>
      </c>
      <c r="F1429" s="6"/>
      <c r="G1429" s="4" t="s">
        <v>11325</v>
      </c>
      <c r="H1429" s="6"/>
      <c r="I1429" s="6"/>
      <c r="J1429" s="4">
        <v>2023</v>
      </c>
      <c r="K1429" s="4" t="s">
        <v>18038</v>
      </c>
      <c r="L1429" s="4" t="s">
        <v>18039</v>
      </c>
      <c r="M1429" s="6"/>
      <c r="N1429" s="6"/>
      <c r="O1429" s="4" t="s">
        <v>9013</v>
      </c>
      <c r="P1429" s="4" t="s">
        <v>12122</v>
      </c>
      <c r="Q1429" s="4" t="s">
        <v>18040</v>
      </c>
      <c r="R1429" s="4" t="s">
        <v>228</v>
      </c>
      <c r="S1429" s="4" t="s">
        <v>7802</v>
      </c>
      <c r="T1429" s="6"/>
      <c r="U1429" s="6"/>
      <c r="V1429" s="4" t="s">
        <v>18041</v>
      </c>
      <c r="W1429" s="4" t="s">
        <v>7778</v>
      </c>
      <c r="X1429" s="4">
        <v>0</v>
      </c>
      <c r="Y1429" s="4">
        <v>100</v>
      </c>
      <c r="Z1429" s="4">
        <v>0</v>
      </c>
      <c r="AA1429" s="4" t="s">
        <v>7779</v>
      </c>
      <c r="AB1429" s="6"/>
      <c r="AC1429" s="4">
        <v>1</v>
      </c>
      <c r="AD1429" s="4">
        <v>0</v>
      </c>
      <c r="AE1429" s="8">
        <v>45114.2152777778</v>
      </c>
    </row>
    <row r="1430" customHeight="1" spans="1:31">
      <c r="A1430" s="2">
        <v>61563</v>
      </c>
      <c r="B1430" s="3" t="s">
        <v>18042</v>
      </c>
      <c r="C1430" s="4" t="s">
        <v>18043</v>
      </c>
      <c r="D1430" s="6"/>
      <c r="E1430" s="4" t="s">
        <v>16272</v>
      </c>
      <c r="F1430" s="6"/>
      <c r="G1430" s="4" t="s">
        <v>18044</v>
      </c>
      <c r="H1430" s="6"/>
      <c r="I1430" s="6"/>
      <c r="J1430" s="4">
        <v>2023</v>
      </c>
      <c r="K1430" s="4" t="s">
        <v>18045</v>
      </c>
      <c r="L1430" s="6"/>
      <c r="M1430" s="6"/>
      <c r="N1430" s="6"/>
      <c r="O1430" s="4" t="s">
        <v>18046</v>
      </c>
      <c r="P1430" s="4" t="s">
        <v>546</v>
      </c>
      <c r="Q1430" s="4">
        <v>17601</v>
      </c>
      <c r="R1430" s="4" t="s">
        <v>229</v>
      </c>
      <c r="S1430" s="4" t="s">
        <v>7815</v>
      </c>
      <c r="T1430" s="6"/>
      <c r="U1430" s="6"/>
      <c r="V1430" s="4" t="s">
        <v>18047</v>
      </c>
      <c r="W1430" s="4" t="s">
        <v>7778</v>
      </c>
      <c r="X1430" s="4">
        <v>0</v>
      </c>
      <c r="Y1430" s="4">
        <v>100</v>
      </c>
      <c r="Z1430" s="4">
        <v>0</v>
      </c>
      <c r="AA1430" s="4" t="s">
        <v>7779</v>
      </c>
      <c r="AB1430" s="6"/>
      <c r="AC1430" s="4">
        <v>1</v>
      </c>
      <c r="AD1430" s="4">
        <v>0</v>
      </c>
      <c r="AE1430" s="8">
        <v>45094.86875</v>
      </c>
    </row>
    <row r="1431" customHeight="1" spans="1:31">
      <c r="A1431" s="2">
        <v>61619</v>
      </c>
      <c r="B1431" s="3" t="s">
        <v>18048</v>
      </c>
      <c r="C1431" s="4" t="s">
        <v>18049</v>
      </c>
      <c r="D1431" s="6"/>
      <c r="E1431" s="4" t="s">
        <v>18050</v>
      </c>
      <c r="F1431" s="6"/>
      <c r="G1431" s="4" t="s">
        <v>18051</v>
      </c>
      <c r="H1431" s="6"/>
      <c r="I1431" s="6"/>
      <c r="J1431" s="4">
        <v>2023</v>
      </c>
      <c r="K1431" s="4" t="s">
        <v>18052</v>
      </c>
      <c r="L1431" s="6"/>
      <c r="M1431" s="6"/>
      <c r="N1431" s="6"/>
      <c r="O1431" s="4" t="s">
        <v>10381</v>
      </c>
      <c r="P1431" s="4" t="s">
        <v>18053</v>
      </c>
      <c r="Q1431" s="4">
        <v>502284</v>
      </c>
      <c r="R1431" s="4" t="s">
        <v>196</v>
      </c>
      <c r="S1431" s="6"/>
      <c r="T1431" s="6"/>
      <c r="U1431" s="6"/>
      <c r="V1431" s="4" t="s">
        <v>18054</v>
      </c>
      <c r="W1431" s="4" t="s">
        <v>7778</v>
      </c>
      <c r="X1431" s="4">
        <v>0</v>
      </c>
      <c r="Y1431" s="4">
        <v>100</v>
      </c>
      <c r="Z1431" s="4">
        <v>0</v>
      </c>
      <c r="AA1431" s="4" t="s">
        <v>7779</v>
      </c>
      <c r="AB1431" s="6"/>
      <c r="AC1431" s="4">
        <v>1</v>
      </c>
      <c r="AD1431" s="4">
        <v>0</v>
      </c>
      <c r="AE1431" s="8">
        <v>45083.5381944444</v>
      </c>
    </row>
    <row r="1432" customHeight="1" spans="1:31">
      <c r="A1432" s="2">
        <v>61669</v>
      </c>
      <c r="B1432" s="3" t="s">
        <v>18055</v>
      </c>
      <c r="C1432" s="4" t="s">
        <v>18056</v>
      </c>
      <c r="D1432" s="6"/>
      <c r="E1432" s="4" t="s">
        <v>18057</v>
      </c>
      <c r="F1432" s="6"/>
      <c r="G1432" s="4" t="s">
        <v>7971</v>
      </c>
      <c r="H1432" s="6"/>
      <c r="I1432" s="6"/>
      <c r="J1432" s="4">
        <v>2023</v>
      </c>
      <c r="K1432" s="4" t="s">
        <v>18058</v>
      </c>
      <c r="L1432" s="4" t="s">
        <v>10157</v>
      </c>
      <c r="M1432" s="6"/>
      <c r="N1432" s="6"/>
      <c r="O1432" s="4" t="s">
        <v>9105</v>
      </c>
      <c r="P1432" s="4" t="s">
        <v>9106</v>
      </c>
      <c r="Q1432" s="4">
        <v>518000</v>
      </c>
      <c r="R1432" s="4" t="s">
        <v>184</v>
      </c>
      <c r="S1432" s="4" t="s">
        <v>7975</v>
      </c>
      <c r="T1432" s="6"/>
      <c r="U1432" s="6"/>
      <c r="V1432" s="4" t="s">
        <v>18059</v>
      </c>
      <c r="W1432" s="4" t="s">
        <v>7778</v>
      </c>
      <c r="X1432" s="4">
        <v>0</v>
      </c>
      <c r="Y1432" s="4">
        <v>100</v>
      </c>
      <c r="Z1432" s="4">
        <v>0</v>
      </c>
      <c r="AA1432" s="4" t="s">
        <v>7779</v>
      </c>
      <c r="AB1432" s="6"/>
      <c r="AC1432" s="4">
        <v>1</v>
      </c>
      <c r="AD1432" s="4">
        <v>0</v>
      </c>
      <c r="AE1432" s="8">
        <v>45073.1979166667</v>
      </c>
    </row>
    <row r="1433" customHeight="1" spans="1:31">
      <c r="A1433" s="2">
        <v>61873</v>
      </c>
      <c r="B1433" s="3" t="s">
        <v>18060</v>
      </c>
      <c r="C1433" s="4" t="s">
        <v>18061</v>
      </c>
      <c r="D1433" s="6"/>
      <c r="E1433" s="4" t="s">
        <v>18062</v>
      </c>
      <c r="F1433" s="6"/>
      <c r="G1433" s="4" t="s">
        <v>8238</v>
      </c>
      <c r="H1433" s="6"/>
      <c r="I1433" s="6"/>
      <c r="J1433" s="4">
        <v>2023</v>
      </c>
      <c r="K1433" s="4" t="s">
        <v>14278</v>
      </c>
      <c r="L1433" s="4">
        <v>84</v>
      </c>
      <c r="M1433" s="6"/>
      <c r="N1433" s="6"/>
      <c r="O1433" s="4" t="s">
        <v>8243</v>
      </c>
      <c r="P1433" s="6"/>
      <c r="Q1433" s="4">
        <v>6974</v>
      </c>
      <c r="R1433" s="4" t="s">
        <v>218</v>
      </c>
      <c r="S1433" s="4" t="s">
        <v>7975</v>
      </c>
      <c r="T1433" s="6"/>
      <c r="U1433" s="6"/>
      <c r="V1433" s="4" t="s">
        <v>18063</v>
      </c>
      <c r="W1433" s="4" t="s">
        <v>7778</v>
      </c>
      <c r="X1433" s="4">
        <v>0</v>
      </c>
      <c r="Y1433" s="4">
        <v>100</v>
      </c>
      <c r="Z1433" s="4">
        <v>0</v>
      </c>
      <c r="AA1433" s="4" t="s">
        <v>7779</v>
      </c>
      <c r="AB1433" s="6"/>
      <c r="AC1433" s="4">
        <v>1</v>
      </c>
      <c r="AD1433" s="4">
        <v>0</v>
      </c>
      <c r="AE1433" s="8">
        <v>45088.9666666667</v>
      </c>
    </row>
    <row r="1434" customHeight="1" spans="1:31">
      <c r="A1434" s="2">
        <v>62037</v>
      </c>
      <c r="B1434" s="3" t="s">
        <v>18064</v>
      </c>
      <c r="C1434" s="4" t="s">
        <v>18065</v>
      </c>
      <c r="D1434" s="6"/>
      <c r="E1434" s="4" t="s">
        <v>18066</v>
      </c>
      <c r="F1434" s="6"/>
      <c r="G1434" s="4" t="s">
        <v>18067</v>
      </c>
      <c r="H1434" s="6"/>
      <c r="I1434" s="6"/>
      <c r="J1434" s="4">
        <v>2023</v>
      </c>
      <c r="K1434" s="4" t="s">
        <v>18068</v>
      </c>
      <c r="L1434" s="6"/>
      <c r="M1434" s="6"/>
      <c r="N1434" s="6"/>
      <c r="O1434" s="4" t="s">
        <v>18069</v>
      </c>
      <c r="P1434" s="4" t="s">
        <v>7945</v>
      </c>
      <c r="Q1434" s="4">
        <v>61874</v>
      </c>
      <c r="R1434" s="4" t="s">
        <v>229</v>
      </c>
      <c r="S1434" s="4" t="s">
        <v>7815</v>
      </c>
      <c r="T1434" s="6"/>
      <c r="U1434" s="6"/>
      <c r="V1434" s="4" t="s">
        <v>18070</v>
      </c>
      <c r="W1434" s="4" t="s">
        <v>7778</v>
      </c>
      <c r="X1434" s="4">
        <v>0</v>
      </c>
      <c r="Y1434" s="4">
        <v>100</v>
      </c>
      <c r="Z1434" s="4">
        <v>0</v>
      </c>
      <c r="AA1434" s="4" t="s">
        <v>7779</v>
      </c>
      <c r="AB1434" s="6"/>
      <c r="AC1434" s="4">
        <v>1</v>
      </c>
      <c r="AD1434" s="4">
        <v>0</v>
      </c>
      <c r="AE1434" s="8">
        <v>45085.6486111111</v>
      </c>
    </row>
    <row r="1435" customHeight="1" spans="1:31">
      <c r="A1435" s="2">
        <v>62046</v>
      </c>
      <c r="B1435" s="3" t="s">
        <v>18071</v>
      </c>
      <c r="C1435" s="4" t="s">
        <v>18072</v>
      </c>
      <c r="D1435" s="6"/>
      <c r="E1435" s="4" t="s">
        <v>18073</v>
      </c>
      <c r="F1435" s="6"/>
      <c r="G1435" s="4" t="s">
        <v>11651</v>
      </c>
      <c r="H1435" s="6"/>
      <c r="I1435" s="6"/>
      <c r="J1435" s="4">
        <v>2023</v>
      </c>
      <c r="K1435" s="4" t="s">
        <v>18074</v>
      </c>
      <c r="L1435" s="4" t="s">
        <v>18075</v>
      </c>
      <c r="M1435" s="6"/>
      <c r="N1435" s="6"/>
      <c r="O1435" s="4" t="s">
        <v>8717</v>
      </c>
      <c r="P1435" s="4" t="s">
        <v>565</v>
      </c>
      <c r="Q1435" s="4">
        <v>98101</v>
      </c>
      <c r="R1435" s="4" t="s">
        <v>229</v>
      </c>
      <c r="S1435" s="4" t="s">
        <v>7815</v>
      </c>
      <c r="T1435" s="6"/>
      <c r="U1435" s="6"/>
      <c r="V1435" s="4" t="s">
        <v>18076</v>
      </c>
      <c r="W1435" s="4" t="s">
        <v>7778</v>
      </c>
      <c r="X1435" s="4">
        <v>0</v>
      </c>
      <c r="Y1435" s="4">
        <v>100</v>
      </c>
      <c r="Z1435" s="4">
        <v>0</v>
      </c>
      <c r="AA1435" s="4" t="s">
        <v>7779</v>
      </c>
      <c r="AB1435" s="6"/>
      <c r="AC1435" s="4">
        <v>1</v>
      </c>
      <c r="AD1435" s="4">
        <v>0</v>
      </c>
      <c r="AE1435" s="8">
        <v>45115.0326388889</v>
      </c>
    </row>
    <row r="1436" customHeight="1" spans="1:31">
      <c r="A1436" s="2">
        <v>62055</v>
      </c>
      <c r="B1436" s="3" t="s">
        <v>18077</v>
      </c>
      <c r="C1436" s="4" t="s">
        <v>18078</v>
      </c>
      <c r="D1436" s="6"/>
      <c r="E1436" s="4" t="s">
        <v>18079</v>
      </c>
      <c r="F1436" s="6"/>
      <c r="G1436" s="4" t="s">
        <v>12748</v>
      </c>
      <c r="H1436" s="6"/>
      <c r="I1436" s="6"/>
      <c r="J1436" s="4">
        <v>2023</v>
      </c>
      <c r="K1436" s="4" t="s">
        <v>18080</v>
      </c>
      <c r="L1436" s="6"/>
      <c r="M1436" s="6"/>
      <c r="N1436" s="6"/>
      <c r="O1436" s="4" t="s">
        <v>10624</v>
      </c>
      <c r="P1436" s="4" t="s">
        <v>501</v>
      </c>
      <c r="Q1436" s="4">
        <v>94110</v>
      </c>
      <c r="R1436" s="4" t="s">
        <v>229</v>
      </c>
      <c r="S1436" s="4" t="s">
        <v>7815</v>
      </c>
      <c r="T1436" s="6"/>
      <c r="U1436" s="6"/>
      <c r="V1436" s="4" t="s">
        <v>18081</v>
      </c>
      <c r="W1436" s="4" t="s">
        <v>7778</v>
      </c>
      <c r="X1436" s="4">
        <v>0</v>
      </c>
      <c r="Y1436" s="4">
        <v>100</v>
      </c>
      <c r="Z1436" s="4">
        <v>0</v>
      </c>
      <c r="AA1436" s="4" t="s">
        <v>7779</v>
      </c>
      <c r="AB1436" s="6"/>
      <c r="AC1436" s="4">
        <v>1</v>
      </c>
      <c r="AD1436" s="4">
        <v>0</v>
      </c>
      <c r="AE1436" s="8">
        <v>45076.5298611111</v>
      </c>
    </row>
    <row r="1437" customHeight="1" spans="1:31">
      <c r="A1437" s="2">
        <v>62095</v>
      </c>
      <c r="B1437" s="3" t="s">
        <v>18082</v>
      </c>
      <c r="C1437" s="4" t="s">
        <v>18083</v>
      </c>
      <c r="D1437" s="6"/>
      <c r="E1437" s="4" t="s">
        <v>17061</v>
      </c>
      <c r="F1437" s="6"/>
      <c r="G1437" s="4" t="s">
        <v>8238</v>
      </c>
      <c r="H1437" s="6"/>
      <c r="I1437" s="6"/>
      <c r="J1437" s="4">
        <v>2023</v>
      </c>
      <c r="K1437" s="4" t="s">
        <v>18084</v>
      </c>
      <c r="L1437" s="4" t="s">
        <v>18085</v>
      </c>
      <c r="M1437" s="6"/>
      <c r="N1437" s="6"/>
      <c r="O1437" s="4" t="s">
        <v>18086</v>
      </c>
      <c r="P1437" s="4" t="s">
        <v>11560</v>
      </c>
      <c r="Q1437" s="4">
        <v>18383</v>
      </c>
      <c r="R1437" s="4" t="s">
        <v>218</v>
      </c>
      <c r="S1437" s="4" t="s">
        <v>7975</v>
      </c>
      <c r="T1437" s="6"/>
      <c r="U1437" s="6"/>
      <c r="V1437" s="4" t="s">
        <v>18087</v>
      </c>
      <c r="W1437" s="4" t="s">
        <v>7778</v>
      </c>
      <c r="X1437" s="4">
        <v>0</v>
      </c>
      <c r="Y1437" s="4">
        <v>100</v>
      </c>
      <c r="Z1437" s="4">
        <v>0</v>
      </c>
      <c r="AA1437" s="4" t="s">
        <v>7779</v>
      </c>
      <c r="AB1437" s="6"/>
      <c r="AC1437" s="4">
        <v>1</v>
      </c>
      <c r="AD1437" s="4">
        <v>0</v>
      </c>
      <c r="AE1437" s="8">
        <v>45082.1041666667</v>
      </c>
    </row>
    <row r="1438" customHeight="1" spans="1:31">
      <c r="A1438" s="2">
        <v>62161</v>
      </c>
      <c r="B1438" s="3" t="s">
        <v>4906</v>
      </c>
      <c r="C1438" s="4" t="s">
        <v>18088</v>
      </c>
      <c r="D1438" s="6"/>
      <c r="E1438" s="4" t="s">
        <v>18089</v>
      </c>
      <c r="F1438" s="6"/>
      <c r="G1438" s="4" t="s">
        <v>18090</v>
      </c>
      <c r="H1438" s="6"/>
      <c r="I1438" s="6"/>
      <c r="J1438" s="4">
        <v>2023</v>
      </c>
      <c r="K1438" s="4" t="s">
        <v>18091</v>
      </c>
      <c r="L1438" s="6"/>
      <c r="M1438" s="6"/>
      <c r="N1438" s="6"/>
      <c r="O1438" s="4" t="s">
        <v>18092</v>
      </c>
      <c r="P1438" s="4" t="s">
        <v>501</v>
      </c>
      <c r="Q1438" s="4">
        <v>90278</v>
      </c>
      <c r="R1438" s="4" t="s">
        <v>229</v>
      </c>
      <c r="S1438" s="4" t="s">
        <v>7815</v>
      </c>
      <c r="T1438" s="6"/>
      <c r="U1438" s="6"/>
      <c r="V1438" s="4" t="s">
        <v>18093</v>
      </c>
      <c r="W1438" s="4" t="s">
        <v>7778</v>
      </c>
      <c r="X1438" s="4">
        <v>0</v>
      </c>
      <c r="Y1438" s="4">
        <v>100</v>
      </c>
      <c r="Z1438" s="4">
        <v>0</v>
      </c>
      <c r="AA1438" s="4" t="s">
        <v>7779</v>
      </c>
      <c r="AB1438" s="6"/>
      <c r="AC1438" s="4">
        <v>1</v>
      </c>
      <c r="AD1438" s="4">
        <v>0</v>
      </c>
      <c r="AE1438" s="8">
        <v>45115.0486111111</v>
      </c>
    </row>
    <row r="1439" customHeight="1" spans="1:31">
      <c r="A1439" s="2">
        <v>62170</v>
      </c>
      <c r="B1439" s="3" t="s">
        <v>18094</v>
      </c>
      <c r="C1439" s="4" t="s">
        <v>18095</v>
      </c>
      <c r="D1439" s="6"/>
      <c r="E1439" s="4" t="s">
        <v>8711</v>
      </c>
      <c r="F1439" s="6"/>
      <c r="G1439" s="4" t="s">
        <v>8343</v>
      </c>
      <c r="H1439" s="6"/>
      <c r="I1439" s="6"/>
      <c r="J1439" s="4">
        <v>2023</v>
      </c>
      <c r="K1439" s="4" t="s">
        <v>18096</v>
      </c>
      <c r="L1439" s="6"/>
      <c r="M1439" s="6"/>
      <c r="N1439" s="6"/>
      <c r="O1439" s="4" t="s">
        <v>8243</v>
      </c>
      <c r="P1439" s="6"/>
      <c r="Q1439" s="4">
        <v>2455</v>
      </c>
      <c r="R1439" s="4" t="s">
        <v>218</v>
      </c>
      <c r="S1439" s="4" t="s">
        <v>7975</v>
      </c>
      <c r="T1439" s="6"/>
      <c r="U1439" s="6"/>
      <c r="V1439" s="4" t="s">
        <v>18097</v>
      </c>
      <c r="W1439" s="4" t="s">
        <v>7778</v>
      </c>
      <c r="X1439" s="4">
        <v>0</v>
      </c>
      <c r="Y1439" s="4">
        <v>100</v>
      </c>
      <c r="Z1439" s="4">
        <v>0</v>
      </c>
      <c r="AA1439" s="4" t="s">
        <v>7779</v>
      </c>
      <c r="AB1439" s="6"/>
      <c r="AC1439" s="4">
        <v>1</v>
      </c>
      <c r="AD1439" s="4">
        <v>0</v>
      </c>
      <c r="AE1439" s="8">
        <v>45082.0861111111</v>
      </c>
    </row>
    <row r="1440" customHeight="1" spans="1:31">
      <c r="A1440" s="2">
        <v>62500</v>
      </c>
      <c r="B1440" s="3" t="s">
        <v>18098</v>
      </c>
      <c r="C1440" s="4" t="s">
        <v>18099</v>
      </c>
      <c r="D1440" s="6"/>
      <c r="E1440" s="4" t="s">
        <v>10058</v>
      </c>
      <c r="F1440" s="6"/>
      <c r="G1440" s="4" t="s">
        <v>18100</v>
      </c>
      <c r="H1440" s="6"/>
      <c r="I1440" s="6"/>
      <c r="J1440" s="4">
        <v>2023</v>
      </c>
      <c r="K1440" s="4" t="s">
        <v>18101</v>
      </c>
      <c r="L1440" s="6"/>
      <c r="M1440" s="6"/>
      <c r="N1440" s="6"/>
      <c r="O1440" s="4" t="s">
        <v>12304</v>
      </c>
      <c r="P1440" s="4" t="s">
        <v>536</v>
      </c>
      <c r="Q1440" s="4">
        <v>8542</v>
      </c>
      <c r="R1440" s="4" t="s">
        <v>229</v>
      </c>
      <c r="S1440" s="4" t="s">
        <v>7815</v>
      </c>
      <c r="T1440" s="6"/>
      <c r="U1440" s="6"/>
      <c r="V1440" s="4" t="s">
        <v>18102</v>
      </c>
      <c r="W1440" s="4" t="s">
        <v>7778</v>
      </c>
      <c r="X1440" s="4">
        <v>0</v>
      </c>
      <c r="Y1440" s="4">
        <v>100</v>
      </c>
      <c r="Z1440" s="4">
        <v>0</v>
      </c>
      <c r="AA1440" s="4" t="s">
        <v>7779</v>
      </c>
      <c r="AB1440" s="6"/>
      <c r="AC1440" s="4">
        <v>1</v>
      </c>
      <c r="AD1440" s="4">
        <v>0</v>
      </c>
      <c r="AE1440" s="8">
        <v>45089.0708333333</v>
      </c>
    </row>
    <row r="1441" customHeight="1" spans="1:31">
      <c r="A1441" s="2">
        <v>62524</v>
      </c>
      <c r="B1441" s="3" t="s">
        <v>18103</v>
      </c>
      <c r="C1441" s="4" t="s">
        <v>18104</v>
      </c>
      <c r="D1441" s="6"/>
      <c r="E1441" s="4" t="s">
        <v>18105</v>
      </c>
      <c r="F1441" s="6"/>
      <c r="G1441" s="4" t="s">
        <v>18106</v>
      </c>
      <c r="H1441" s="6"/>
      <c r="I1441" s="6"/>
      <c r="J1441" s="4">
        <v>2023</v>
      </c>
      <c r="K1441" s="4" t="s">
        <v>18107</v>
      </c>
      <c r="L1441" s="4" t="s">
        <v>14990</v>
      </c>
      <c r="M1441" s="6"/>
      <c r="N1441" s="6"/>
      <c r="O1441" s="4" t="s">
        <v>14992</v>
      </c>
      <c r="P1441" s="4" t="s">
        <v>193</v>
      </c>
      <c r="Q1441" s="4">
        <v>64293</v>
      </c>
      <c r="R1441" s="4" t="s">
        <v>193</v>
      </c>
      <c r="S1441" s="4" t="s">
        <v>7802</v>
      </c>
      <c r="T1441" s="6"/>
      <c r="U1441" s="6"/>
      <c r="V1441" s="4" t="s">
        <v>18108</v>
      </c>
      <c r="W1441" s="4" t="s">
        <v>7778</v>
      </c>
      <c r="X1441" s="4">
        <v>0</v>
      </c>
      <c r="Y1441" s="4">
        <v>100</v>
      </c>
      <c r="Z1441" s="4">
        <v>0</v>
      </c>
      <c r="AA1441" s="4" t="s">
        <v>7779</v>
      </c>
      <c r="AB1441" s="6"/>
      <c r="AC1441" s="4">
        <v>1</v>
      </c>
      <c r="AD1441" s="4">
        <v>0</v>
      </c>
      <c r="AE1441" s="8">
        <v>45083.65625</v>
      </c>
    </row>
    <row r="1442" customHeight="1" spans="1:31">
      <c r="A1442" s="2">
        <v>62670</v>
      </c>
      <c r="B1442" s="3" t="s">
        <v>18109</v>
      </c>
      <c r="C1442" s="4" t="s">
        <v>18110</v>
      </c>
      <c r="D1442" s="6"/>
      <c r="E1442" s="4" t="s">
        <v>18111</v>
      </c>
      <c r="F1442" s="6"/>
      <c r="G1442" s="4" t="s">
        <v>13749</v>
      </c>
      <c r="H1442" s="6"/>
      <c r="I1442" s="6"/>
      <c r="J1442" s="4">
        <v>2023</v>
      </c>
      <c r="K1442" s="4" t="s">
        <v>18112</v>
      </c>
      <c r="L1442" s="4" t="s">
        <v>18113</v>
      </c>
      <c r="M1442" s="6"/>
      <c r="N1442" s="6"/>
      <c r="O1442" s="4" t="s">
        <v>496</v>
      </c>
      <c r="P1442" s="4" t="s">
        <v>496</v>
      </c>
      <c r="Q1442" s="4">
        <v>100084</v>
      </c>
      <c r="R1442" s="4" t="s">
        <v>184</v>
      </c>
      <c r="S1442" s="4" t="s">
        <v>7975</v>
      </c>
      <c r="T1442" s="6"/>
      <c r="U1442" s="6"/>
      <c r="V1442" s="4" t="s">
        <v>18114</v>
      </c>
      <c r="W1442" s="4" t="s">
        <v>7778</v>
      </c>
      <c r="X1442" s="4">
        <v>0</v>
      </c>
      <c r="Y1442" s="4">
        <v>100</v>
      </c>
      <c r="Z1442" s="4">
        <v>0</v>
      </c>
      <c r="AA1442" s="4" t="s">
        <v>7779</v>
      </c>
      <c r="AB1442" s="6"/>
      <c r="AC1442" s="4">
        <v>1</v>
      </c>
      <c r="AD1442" s="4">
        <v>0</v>
      </c>
      <c r="AE1442" s="8">
        <v>45106.33125</v>
      </c>
    </row>
    <row r="1443" customHeight="1" spans="1:31">
      <c r="A1443" s="2">
        <v>62756</v>
      </c>
      <c r="B1443" s="3" t="s">
        <v>18115</v>
      </c>
      <c r="C1443" s="4" t="s">
        <v>18116</v>
      </c>
      <c r="D1443" s="6"/>
      <c r="E1443" s="4" t="s">
        <v>13513</v>
      </c>
      <c r="F1443" s="6"/>
      <c r="G1443" s="4" t="s">
        <v>10970</v>
      </c>
      <c r="H1443" s="6"/>
      <c r="I1443" s="6"/>
      <c r="J1443" s="4">
        <v>2023</v>
      </c>
      <c r="K1443" s="9" t="s">
        <v>18117</v>
      </c>
      <c r="L1443" s="9" t="s">
        <v>18118</v>
      </c>
      <c r="M1443" s="6"/>
      <c r="N1443" s="6"/>
      <c r="O1443" s="9" t="s">
        <v>13598</v>
      </c>
      <c r="P1443" s="9" t="s">
        <v>13598</v>
      </c>
      <c r="Q1443" s="4">
        <v>200000</v>
      </c>
      <c r="R1443" s="4" t="s">
        <v>184</v>
      </c>
      <c r="S1443" s="4" t="s">
        <v>7975</v>
      </c>
      <c r="T1443" s="6"/>
      <c r="U1443" s="6"/>
      <c r="V1443" s="4" t="s">
        <v>18119</v>
      </c>
      <c r="W1443" s="4" t="s">
        <v>7778</v>
      </c>
      <c r="X1443" s="4">
        <v>0</v>
      </c>
      <c r="Y1443" s="4">
        <v>100</v>
      </c>
      <c r="Z1443" s="4">
        <v>0</v>
      </c>
      <c r="AA1443" s="4" t="s">
        <v>7779</v>
      </c>
      <c r="AB1443" s="6"/>
      <c r="AC1443" s="4">
        <v>1</v>
      </c>
      <c r="AD1443" s="4">
        <v>0</v>
      </c>
      <c r="AE1443" s="8">
        <v>45085.3451388889</v>
      </c>
    </row>
    <row r="1444" customHeight="1" spans="1:31">
      <c r="A1444" s="2">
        <v>62782</v>
      </c>
      <c r="B1444" s="3" t="s">
        <v>18120</v>
      </c>
      <c r="C1444" s="4" t="s">
        <v>18121</v>
      </c>
      <c r="D1444" s="6"/>
      <c r="E1444" s="4" t="s">
        <v>10103</v>
      </c>
      <c r="F1444" s="6"/>
      <c r="G1444" s="4" t="s">
        <v>14776</v>
      </c>
      <c r="H1444" s="6"/>
      <c r="I1444" s="6"/>
      <c r="J1444" s="4">
        <v>2023</v>
      </c>
      <c r="K1444" s="4" t="s">
        <v>18122</v>
      </c>
      <c r="L1444" s="6"/>
      <c r="M1444" s="6"/>
      <c r="N1444" s="6"/>
      <c r="O1444" s="4" t="s">
        <v>18123</v>
      </c>
      <c r="P1444" s="4" t="s">
        <v>517</v>
      </c>
      <c r="Q1444" s="4">
        <v>47904</v>
      </c>
      <c r="R1444" s="4" t="s">
        <v>229</v>
      </c>
      <c r="S1444" s="4" t="s">
        <v>7815</v>
      </c>
      <c r="T1444" s="6"/>
      <c r="U1444" s="6"/>
      <c r="V1444" s="4" t="s">
        <v>18124</v>
      </c>
      <c r="W1444" s="4" t="s">
        <v>7778</v>
      </c>
      <c r="X1444" s="4">
        <v>0</v>
      </c>
      <c r="Y1444" s="4">
        <v>100</v>
      </c>
      <c r="Z1444" s="4">
        <v>0</v>
      </c>
      <c r="AA1444" s="4" t="s">
        <v>7779</v>
      </c>
      <c r="AB1444" s="6"/>
      <c r="AC1444" s="4">
        <v>1</v>
      </c>
      <c r="AD1444" s="4">
        <v>0</v>
      </c>
      <c r="AE1444" s="8">
        <v>45090.9236111111</v>
      </c>
    </row>
    <row r="1445" customHeight="1" spans="1:31">
      <c r="A1445" s="2">
        <v>62821</v>
      </c>
      <c r="B1445" s="3" t="s">
        <v>18125</v>
      </c>
      <c r="C1445" s="4" t="s">
        <v>18126</v>
      </c>
      <c r="D1445" s="6"/>
      <c r="E1445" s="4" t="s">
        <v>18127</v>
      </c>
      <c r="F1445" s="6"/>
      <c r="G1445" s="4" t="s">
        <v>18128</v>
      </c>
      <c r="H1445" s="6"/>
      <c r="I1445" s="6"/>
      <c r="J1445" s="4">
        <v>2023</v>
      </c>
      <c r="K1445" s="4" t="s">
        <v>18129</v>
      </c>
      <c r="L1445" s="4" t="s">
        <v>18130</v>
      </c>
      <c r="M1445" s="6"/>
      <c r="N1445" s="6"/>
      <c r="O1445" s="4" t="s">
        <v>10567</v>
      </c>
      <c r="P1445" s="4" t="s">
        <v>501</v>
      </c>
      <c r="Q1445" s="4">
        <v>94086</v>
      </c>
      <c r="R1445" s="4" t="s">
        <v>229</v>
      </c>
      <c r="S1445" s="4" t="s">
        <v>7815</v>
      </c>
      <c r="T1445" s="6"/>
      <c r="U1445" s="6"/>
      <c r="V1445" s="4" t="s">
        <v>18131</v>
      </c>
      <c r="W1445" s="4" t="s">
        <v>7778</v>
      </c>
      <c r="X1445" s="4">
        <v>0</v>
      </c>
      <c r="Y1445" s="4">
        <v>100</v>
      </c>
      <c r="Z1445" s="4">
        <v>0</v>
      </c>
      <c r="AA1445" s="4" t="s">
        <v>7779</v>
      </c>
      <c r="AB1445" s="6"/>
      <c r="AC1445" s="4">
        <v>1</v>
      </c>
      <c r="AD1445" s="4">
        <v>0</v>
      </c>
      <c r="AE1445" s="8">
        <v>45096.5409722222</v>
      </c>
    </row>
    <row r="1446" customHeight="1" spans="1:31">
      <c r="A1446" s="2">
        <v>62861</v>
      </c>
      <c r="B1446" s="3" t="s">
        <v>18132</v>
      </c>
      <c r="C1446" s="4" t="s">
        <v>18133</v>
      </c>
      <c r="D1446" s="6"/>
      <c r="E1446" s="4" t="s">
        <v>18134</v>
      </c>
      <c r="F1446" s="6"/>
      <c r="G1446" s="4" t="s">
        <v>8873</v>
      </c>
      <c r="H1446" s="6"/>
      <c r="I1446" s="6"/>
      <c r="J1446" s="4">
        <v>2023</v>
      </c>
      <c r="K1446" s="4" t="s">
        <v>18135</v>
      </c>
      <c r="L1446" s="6"/>
      <c r="M1446" s="6"/>
      <c r="N1446" s="6"/>
      <c r="O1446" s="4" t="s">
        <v>9672</v>
      </c>
      <c r="P1446" s="6"/>
      <c r="Q1446" s="4">
        <v>201804</v>
      </c>
      <c r="R1446" s="4" t="s">
        <v>184</v>
      </c>
      <c r="S1446" s="4" t="s">
        <v>7975</v>
      </c>
      <c r="T1446" s="6"/>
      <c r="U1446" s="6"/>
      <c r="V1446" s="4" t="s">
        <v>18136</v>
      </c>
      <c r="W1446" s="4" t="s">
        <v>7778</v>
      </c>
      <c r="X1446" s="4">
        <v>0</v>
      </c>
      <c r="Y1446" s="4">
        <v>100</v>
      </c>
      <c r="Z1446" s="4">
        <v>0</v>
      </c>
      <c r="AA1446" s="4" t="s">
        <v>7779</v>
      </c>
      <c r="AB1446" s="6"/>
      <c r="AC1446" s="4">
        <v>1</v>
      </c>
      <c r="AD1446" s="4">
        <v>0</v>
      </c>
      <c r="AE1446" s="8">
        <v>45095.35625</v>
      </c>
    </row>
    <row r="1447" customHeight="1" spans="1:31">
      <c r="A1447" s="2">
        <v>62862</v>
      </c>
      <c r="B1447" s="3" t="s">
        <v>18137</v>
      </c>
      <c r="C1447" s="4" t="s">
        <v>18138</v>
      </c>
      <c r="D1447" s="6"/>
      <c r="E1447" s="4" t="s">
        <v>18139</v>
      </c>
      <c r="F1447" s="6"/>
      <c r="G1447" s="4" t="s">
        <v>8873</v>
      </c>
      <c r="H1447" s="6"/>
      <c r="I1447" s="6"/>
      <c r="J1447" s="4">
        <v>2023</v>
      </c>
      <c r="K1447" s="4" t="s">
        <v>18140</v>
      </c>
      <c r="L1447" s="6"/>
      <c r="M1447" s="6"/>
      <c r="N1447" s="6"/>
      <c r="O1447" s="4" t="s">
        <v>213</v>
      </c>
      <c r="P1447" s="6"/>
      <c r="Q1447" s="4">
        <v>339213</v>
      </c>
      <c r="R1447" s="4" t="s">
        <v>213</v>
      </c>
      <c r="S1447" s="4" t="s">
        <v>7975</v>
      </c>
      <c r="T1447" s="6"/>
      <c r="U1447" s="6"/>
      <c r="V1447" s="4" t="s">
        <v>18141</v>
      </c>
      <c r="W1447" s="4" t="s">
        <v>7778</v>
      </c>
      <c r="X1447" s="4">
        <v>0</v>
      </c>
      <c r="Y1447" s="4">
        <v>100</v>
      </c>
      <c r="Z1447" s="4">
        <v>0</v>
      </c>
      <c r="AA1447" s="4" t="s">
        <v>7779</v>
      </c>
      <c r="AB1447" s="6"/>
      <c r="AC1447" s="4">
        <v>1</v>
      </c>
      <c r="AD1447" s="4">
        <v>0</v>
      </c>
      <c r="AE1447" s="8">
        <v>45096.0826388889</v>
      </c>
    </row>
    <row r="1448" customHeight="1" spans="1:31">
      <c r="A1448" s="2">
        <v>62949</v>
      </c>
      <c r="B1448" s="3" t="s">
        <v>18142</v>
      </c>
      <c r="C1448" s="4" t="s">
        <v>18143</v>
      </c>
      <c r="D1448" s="6"/>
      <c r="E1448" s="4" t="s">
        <v>18144</v>
      </c>
      <c r="F1448" s="6"/>
      <c r="G1448" s="4" t="s">
        <v>9217</v>
      </c>
      <c r="H1448" s="6"/>
      <c r="I1448" s="6"/>
      <c r="J1448" s="4">
        <v>2023</v>
      </c>
      <c r="K1448" s="4" t="s">
        <v>18145</v>
      </c>
      <c r="L1448" s="4">
        <v>1407</v>
      </c>
      <c r="M1448" s="6"/>
      <c r="N1448" s="6"/>
      <c r="O1448" s="4" t="s">
        <v>8717</v>
      </c>
      <c r="P1448" s="4" t="s">
        <v>565</v>
      </c>
      <c r="Q1448" s="4">
        <v>98121</v>
      </c>
      <c r="R1448" s="4" t="s">
        <v>229</v>
      </c>
      <c r="S1448" s="4" t="s">
        <v>7815</v>
      </c>
      <c r="T1448" s="6"/>
      <c r="U1448" s="6"/>
      <c r="V1448" s="4" t="s">
        <v>18146</v>
      </c>
      <c r="W1448" s="4" t="s">
        <v>7778</v>
      </c>
      <c r="X1448" s="4">
        <v>0</v>
      </c>
      <c r="Y1448" s="4">
        <v>100</v>
      </c>
      <c r="Z1448" s="4">
        <v>0</v>
      </c>
      <c r="AA1448" s="4" t="s">
        <v>7779</v>
      </c>
      <c r="AB1448" s="6"/>
      <c r="AC1448" s="4">
        <v>1</v>
      </c>
      <c r="AD1448" s="4">
        <v>0</v>
      </c>
      <c r="AE1448" s="8">
        <v>45114.8597222222</v>
      </c>
    </row>
    <row r="1449" customHeight="1" spans="1:31">
      <c r="A1449" s="2">
        <v>62968</v>
      </c>
      <c r="B1449" s="3" t="s">
        <v>18147</v>
      </c>
      <c r="C1449" s="4" t="s">
        <v>18148</v>
      </c>
      <c r="D1449" s="5">
        <v>45246</v>
      </c>
      <c r="E1449" s="4" t="s">
        <v>18149</v>
      </c>
      <c r="F1449" s="6"/>
      <c r="G1449" s="4" t="s">
        <v>12208</v>
      </c>
      <c r="H1449" s="6"/>
      <c r="I1449" s="6"/>
      <c r="J1449" s="4">
        <v>2023</v>
      </c>
      <c r="K1449" s="4" t="s">
        <v>18150</v>
      </c>
      <c r="L1449" s="6"/>
      <c r="M1449" s="6"/>
      <c r="N1449" s="6"/>
      <c r="O1449" s="4" t="s">
        <v>18151</v>
      </c>
      <c r="P1449" s="4" t="s">
        <v>544</v>
      </c>
      <c r="Q1449" s="4" t="s">
        <v>18152</v>
      </c>
      <c r="R1449" s="4" t="s">
        <v>183</v>
      </c>
      <c r="S1449" s="4" t="s">
        <v>7815</v>
      </c>
      <c r="T1449" s="6"/>
      <c r="U1449" s="6"/>
      <c r="V1449" s="4" t="s">
        <v>18153</v>
      </c>
      <c r="W1449" s="4" t="s">
        <v>7778</v>
      </c>
      <c r="X1449" s="4">
        <v>0</v>
      </c>
      <c r="Y1449" s="4">
        <v>100</v>
      </c>
      <c r="Z1449" s="4">
        <v>0</v>
      </c>
      <c r="AA1449" s="4" t="s">
        <v>7779</v>
      </c>
      <c r="AB1449" s="6"/>
      <c r="AC1449" s="4">
        <v>1</v>
      </c>
      <c r="AD1449" s="4">
        <v>0</v>
      </c>
      <c r="AE1449" s="8">
        <v>45085.5645833333</v>
      </c>
    </row>
    <row r="1450" customHeight="1" spans="1:31">
      <c r="A1450" s="2">
        <v>62987</v>
      </c>
      <c r="B1450" s="3" t="s">
        <v>18154</v>
      </c>
      <c r="C1450" s="4" t="s">
        <v>18155</v>
      </c>
      <c r="D1450" s="5">
        <v>45307</v>
      </c>
      <c r="E1450" s="4" t="s">
        <v>18156</v>
      </c>
      <c r="F1450" s="6"/>
      <c r="G1450" s="4" t="s">
        <v>12732</v>
      </c>
      <c r="H1450" s="6"/>
      <c r="I1450" s="6"/>
      <c r="J1450" s="4">
        <v>2023</v>
      </c>
      <c r="K1450" s="4" t="s">
        <v>18157</v>
      </c>
      <c r="L1450" s="6"/>
      <c r="M1450" s="6"/>
      <c r="N1450" s="6"/>
      <c r="O1450" s="4" t="s">
        <v>8243</v>
      </c>
      <c r="P1450" s="6"/>
      <c r="Q1450" s="4">
        <v>8816</v>
      </c>
      <c r="R1450" s="4" t="s">
        <v>218</v>
      </c>
      <c r="S1450" s="4" t="s">
        <v>7975</v>
      </c>
      <c r="T1450" s="6"/>
      <c r="U1450" s="6"/>
      <c r="V1450" s="4" t="s">
        <v>18158</v>
      </c>
      <c r="W1450" s="4" t="s">
        <v>7778</v>
      </c>
      <c r="X1450" s="4">
        <v>0</v>
      </c>
      <c r="Y1450" s="4">
        <v>100</v>
      </c>
      <c r="Z1450" s="4">
        <v>0</v>
      </c>
      <c r="AA1450" s="4" t="s">
        <v>7779</v>
      </c>
      <c r="AB1450" s="6"/>
      <c r="AC1450" s="4">
        <v>1</v>
      </c>
      <c r="AD1450" s="4">
        <v>0</v>
      </c>
      <c r="AE1450" s="8">
        <v>45070.9888888889</v>
      </c>
    </row>
    <row r="1451" customHeight="1" spans="1:31">
      <c r="A1451" s="2">
        <v>63050</v>
      </c>
      <c r="B1451" s="3" t="s">
        <v>18159</v>
      </c>
      <c r="C1451" s="4" t="s">
        <v>18160</v>
      </c>
      <c r="D1451" s="6"/>
      <c r="E1451" s="4" t="s">
        <v>18161</v>
      </c>
      <c r="F1451" s="6"/>
      <c r="G1451" s="4" t="s">
        <v>8922</v>
      </c>
      <c r="H1451" s="6"/>
      <c r="I1451" s="6"/>
      <c r="J1451" s="4">
        <v>2023</v>
      </c>
      <c r="K1451" s="4" t="s">
        <v>18162</v>
      </c>
      <c r="L1451" s="4" t="s">
        <v>18163</v>
      </c>
      <c r="M1451" s="6"/>
      <c r="N1451" s="6"/>
      <c r="O1451" s="4" t="s">
        <v>7987</v>
      </c>
      <c r="P1451" s="4" t="s">
        <v>18164</v>
      </c>
      <c r="Q1451" s="4" t="s">
        <v>18165</v>
      </c>
      <c r="R1451" s="4" t="s">
        <v>228</v>
      </c>
      <c r="S1451" s="4" t="s">
        <v>7802</v>
      </c>
      <c r="T1451" s="6"/>
      <c r="U1451" s="6"/>
      <c r="V1451" s="4" t="s">
        <v>18166</v>
      </c>
      <c r="W1451" s="4" t="s">
        <v>7778</v>
      </c>
      <c r="X1451" s="4">
        <v>0</v>
      </c>
      <c r="Y1451" s="4">
        <v>100</v>
      </c>
      <c r="Z1451" s="4">
        <v>0</v>
      </c>
      <c r="AA1451" s="4" t="s">
        <v>7779</v>
      </c>
      <c r="AB1451" s="6"/>
      <c r="AC1451" s="4">
        <v>1</v>
      </c>
      <c r="AD1451" s="4">
        <v>0</v>
      </c>
      <c r="AE1451" s="8">
        <v>45104.4840277778</v>
      </c>
    </row>
    <row r="1452" customHeight="1" spans="1:31">
      <c r="A1452" s="2">
        <v>63414</v>
      </c>
      <c r="B1452" s="3" t="s">
        <v>18167</v>
      </c>
      <c r="C1452" s="4" t="s">
        <v>18168</v>
      </c>
      <c r="D1452" s="6"/>
      <c r="E1452" s="4" t="s">
        <v>18169</v>
      </c>
      <c r="F1452" s="6"/>
      <c r="G1452" s="4" t="s">
        <v>14075</v>
      </c>
      <c r="H1452" s="6"/>
      <c r="I1452" s="6"/>
      <c r="J1452" s="4">
        <v>2023</v>
      </c>
      <c r="K1452" s="4" t="s">
        <v>18170</v>
      </c>
      <c r="L1452" s="4" t="s">
        <v>18171</v>
      </c>
      <c r="M1452" s="6"/>
      <c r="N1452" s="6"/>
      <c r="O1452" s="4" t="s">
        <v>8566</v>
      </c>
      <c r="P1452" s="4" t="s">
        <v>8567</v>
      </c>
      <c r="Q1452" s="4">
        <v>80301</v>
      </c>
      <c r="R1452" s="4" t="s">
        <v>229</v>
      </c>
      <c r="S1452" s="4" t="s">
        <v>7815</v>
      </c>
      <c r="T1452" s="6"/>
      <c r="U1452" s="6"/>
      <c r="V1452" s="4" t="s">
        <v>18172</v>
      </c>
      <c r="W1452" s="4" t="s">
        <v>7778</v>
      </c>
      <c r="X1452" s="4">
        <v>0</v>
      </c>
      <c r="Y1452" s="4">
        <v>100</v>
      </c>
      <c r="Z1452" s="4">
        <v>0</v>
      </c>
      <c r="AA1452" s="4" t="s">
        <v>7779</v>
      </c>
      <c r="AB1452" s="6"/>
      <c r="AC1452" s="4">
        <v>1</v>
      </c>
      <c r="AD1452" s="4">
        <v>0</v>
      </c>
      <c r="AE1452" s="8">
        <v>45192.7934027778</v>
      </c>
    </row>
    <row r="1453" customHeight="1" spans="1:31">
      <c r="A1453" s="2">
        <v>63427</v>
      </c>
      <c r="B1453" s="3" t="s">
        <v>18173</v>
      </c>
      <c r="C1453" s="4" t="s">
        <v>18174</v>
      </c>
      <c r="D1453" s="6"/>
      <c r="E1453" s="4" t="s">
        <v>18175</v>
      </c>
      <c r="F1453" s="4" t="s">
        <v>18176</v>
      </c>
      <c r="G1453" s="4" t="s">
        <v>18177</v>
      </c>
      <c r="H1453" s="6"/>
      <c r="I1453" s="6"/>
      <c r="J1453" s="4">
        <v>2023</v>
      </c>
      <c r="K1453" s="4" t="s">
        <v>18178</v>
      </c>
      <c r="L1453" s="6"/>
      <c r="M1453" s="6"/>
      <c r="N1453" s="6"/>
      <c r="O1453" s="4" t="s">
        <v>9221</v>
      </c>
      <c r="P1453" s="4" t="s">
        <v>9222</v>
      </c>
      <c r="Q1453" s="4">
        <v>30309</v>
      </c>
      <c r="R1453" s="4" t="s">
        <v>229</v>
      </c>
      <c r="S1453" s="4" t="s">
        <v>7815</v>
      </c>
      <c r="T1453" s="6"/>
      <c r="U1453" s="6"/>
      <c r="V1453" s="4" t="s">
        <v>18179</v>
      </c>
      <c r="W1453" s="4" t="s">
        <v>7778</v>
      </c>
      <c r="X1453" s="4">
        <v>0</v>
      </c>
      <c r="Y1453" s="4">
        <v>100</v>
      </c>
      <c r="Z1453" s="4">
        <v>0</v>
      </c>
      <c r="AA1453" s="4" t="s">
        <v>7779</v>
      </c>
      <c r="AB1453" s="6"/>
      <c r="AC1453" s="4">
        <v>1</v>
      </c>
      <c r="AD1453" s="4">
        <v>0</v>
      </c>
      <c r="AE1453" s="8">
        <v>45192.7934606482</v>
      </c>
    </row>
    <row r="1454" customHeight="1" spans="1:31">
      <c r="A1454" s="2">
        <v>63471</v>
      </c>
      <c r="B1454" s="3" t="s">
        <v>18180</v>
      </c>
      <c r="C1454" s="4" t="s">
        <v>18181</v>
      </c>
      <c r="D1454" s="5">
        <v>45210</v>
      </c>
      <c r="E1454" s="4" t="s">
        <v>9806</v>
      </c>
      <c r="F1454" s="6"/>
      <c r="G1454" s="4" t="s">
        <v>10611</v>
      </c>
      <c r="H1454" s="6"/>
      <c r="I1454" s="4" t="s">
        <v>9255</v>
      </c>
      <c r="J1454" s="4">
        <v>2023</v>
      </c>
      <c r="K1454" s="4" t="s">
        <v>18182</v>
      </c>
      <c r="L1454" s="6"/>
      <c r="M1454" s="6"/>
      <c r="N1454" s="6"/>
      <c r="O1454" s="4" t="s">
        <v>9672</v>
      </c>
      <c r="P1454" s="4" t="s">
        <v>9672</v>
      </c>
      <c r="Q1454" s="4">
        <v>200240</v>
      </c>
      <c r="R1454" s="4" t="s">
        <v>184</v>
      </c>
      <c r="S1454" s="4" t="s">
        <v>7975</v>
      </c>
      <c r="T1454" s="4">
        <v>0</v>
      </c>
      <c r="U1454" s="6"/>
      <c r="V1454" s="4" t="s">
        <v>18183</v>
      </c>
      <c r="W1454" s="4" t="s">
        <v>7977</v>
      </c>
      <c r="X1454" s="4">
        <v>0</v>
      </c>
      <c r="Y1454" s="4">
        <v>50</v>
      </c>
      <c r="Z1454" s="4">
        <v>0</v>
      </c>
      <c r="AA1454" s="4" t="s">
        <v>7805</v>
      </c>
      <c r="AB1454" s="6"/>
      <c r="AC1454" s="4">
        <v>1</v>
      </c>
      <c r="AD1454" s="4">
        <v>0</v>
      </c>
      <c r="AE1454" s="8">
        <v>45241</v>
      </c>
    </row>
    <row r="1455" customHeight="1" spans="1:31">
      <c r="A1455" s="2">
        <v>63486</v>
      </c>
      <c r="B1455" s="3" t="s">
        <v>18184</v>
      </c>
      <c r="C1455" s="4" t="s">
        <v>18185</v>
      </c>
      <c r="D1455" s="5">
        <v>45197</v>
      </c>
      <c r="E1455" s="4" t="s">
        <v>18186</v>
      </c>
      <c r="F1455" s="6"/>
      <c r="G1455" s="4" t="s">
        <v>12656</v>
      </c>
      <c r="H1455" s="3" t="s">
        <v>18184</v>
      </c>
      <c r="I1455" s="4" t="s">
        <v>9255</v>
      </c>
      <c r="J1455" s="4">
        <v>2023</v>
      </c>
      <c r="K1455" s="4" t="s">
        <v>9114</v>
      </c>
      <c r="L1455" s="4" t="s">
        <v>18187</v>
      </c>
      <c r="M1455" s="6"/>
      <c r="N1455" s="6"/>
      <c r="O1455" s="4" t="s">
        <v>213</v>
      </c>
      <c r="P1455" s="4" t="s">
        <v>18188</v>
      </c>
      <c r="Q1455" s="4">
        <v>178902</v>
      </c>
      <c r="R1455" s="4" t="s">
        <v>213</v>
      </c>
      <c r="S1455" s="4" t="s">
        <v>7975</v>
      </c>
      <c r="T1455" s="4">
        <v>0</v>
      </c>
      <c r="U1455" s="6"/>
      <c r="V1455" s="4" t="s">
        <v>18189</v>
      </c>
      <c r="W1455" s="4" t="s">
        <v>7977</v>
      </c>
      <c r="X1455" s="4">
        <v>0</v>
      </c>
      <c r="Y1455" s="4">
        <v>50</v>
      </c>
      <c r="Z1455" s="4">
        <v>0</v>
      </c>
      <c r="AA1455" s="4" t="s">
        <v>7805</v>
      </c>
      <c r="AB1455" s="6"/>
      <c r="AC1455" s="4">
        <v>1</v>
      </c>
      <c r="AD1455" s="4">
        <v>0</v>
      </c>
      <c r="AE1455" s="8">
        <v>45225</v>
      </c>
    </row>
    <row r="1456" customHeight="1" spans="1:31">
      <c r="A1456" s="2">
        <v>63491</v>
      </c>
      <c r="B1456" s="3" t="s">
        <v>5363</v>
      </c>
      <c r="C1456" s="4" t="s">
        <v>18190</v>
      </c>
      <c r="D1456" s="5">
        <v>45249</v>
      </c>
      <c r="E1456" s="4" t="s">
        <v>18191</v>
      </c>
      <c r="F1456" s="6"/>
      <c r="G1456" s="4" t="s">
        <v>12517</v>
      </c>
      <c r="H1456" s="6"/>
      <c r="I1456" s="4" t="s">
        <v>9255</v>
      </c>
      <c r="J1456" s="4">
        <v>2023</v>
      </c>
      <c r="K1456" s="4" t="s">
        <v>18096</v>
      </c>
      <c r="L1456" s="4" t="s">
        <v>16190</v>
      </c>
      <c r="M1456" s="6"/>
      <c r="N1456" s="6"/>
      <c r="O1456" s="4" t="s">
        <v>8243</v>
      </c>
      <c r="P1456" s="6"/>
      <c r="Q1456" s="4">
        <v>2455</v>
      </c>
      <c r="R1456" s="4" t="s">
        <v>218</v>
      </c>
      <c r="S1456" s="4" t="s">
        <v>7975</v>
      </c>
      <c r="T1456" s="4">
        <v>0</v>
      </c>
      <c r="U1456" s="6"/>
      <c r="V1456" s="4" t="s">
        <v>18192</v>
      </c>
      <c r="W1456" s="4" t="s">
        <v>7977</v>
      </c>
      <c r="X1456" s="4">
        <v>0</v>
      </c>
      <c r="Y1456" s="4">
        <v>50</v>
      </c>
      <c r="Z1456" s="4">
        <v>0</v>
      </c>
      <c r="AA1456" s="4" t="s">
        <v>11952</v>
      </c>
      <c r="AB1456" s="6"/>
      <c r="AC1456" s="4">
        <v>1</v>
      </c>
      <c r="AD1456" s="4">
        <v>0</v>
      </c>
      <c r="AE1456" s="8">
        <v>45228</v>
      </c>
    </row>
    <row r="1457" customHeight="1" spans="1:31">
      <c r="A1457" s="2">
        <v>63523</v>
      </c>
      <c r="B1457" s="3" t="s">
        <v>18193</v>
      </c>
      <c r="C1457" s="3" t="s">
        <v>18194</v>
      </c>
      <c r="D1457" s="5">
        <v>45208</v>
      </c>
      <c r="E1457" s="4" t="s">
        <v>18195</v>
      </c>
      <c r="F1457" s="6"/>
      <c r="G1457" s="4" t="s">
        <v>18196</v>
      </c>
      <c r="H1457" s="3" t="s">
        <v>18194</v>
      </c>
      <c r="I1457" s="4" t="s">
        <v>9255</v>
      </c>
      <c r="J1457" s="4">
        <v>2023</v>
      </c>
      <c r="K1457" s="4" t="s">
        <v>18197</v>
      </c>
      <c r="L1457" s="4" t="s">
        <v>18198</v>
      </c>
      <c r="M1457" s="6"/>
      <c r="N1457" s="6"/>
      <c r="O1457" s="4" t="s">
        <v>10725</v>
      </c>
      <c r="P1457" s="4" t="s">
        <v>499</v>
      </c>
      <c r="Q1457" s="4">
        <v>69120</v>
      </c>
      <c r="R1457" s="4" t="s">
        <v>193</v>
      </c>
      <c r="S1457" s="4" t="s">
        <v>7802</v>
      </c>
      <c r="T1457" s="4">
        <v>0</v>
      </c>
      <c r="U1457" s="6"/>
      <c r="V1457" s="4" t="s">
        <v>18199</v>
      </c>
      <c r="W1457" s="4" t="s">
        <v>7977</v>
      </c>
      <c r="X1457" s="4">
        <v>0</v>
      </c>
      <c r="Y1457" s="4">
        <v>50</v>
      </c>
      <c r="Z1457" s="4">
        <v>0</v>
      </c>
      <c r="AA1457" s="4" t="s">
        <v>7805</v>
      </c>
      <c r="AB1457" s="6"/>
      <c r="AC1457" s="4">
        <v>1</v>
      </c>
      <c r="AD1457" s="4">
        <v>0</v>
      </c>
      <c r="AE1457" s="8">
        <v>45208</v>
      </c>
    </row>
    <row r="1458" customHeight="1" spans="1:31">
      <c r="A1458" s="2">
        <v>63526</v>
      </c>
      <c r="B1458" s="3" t="s">
        <v>18200</v>
      </c>
      <c r="C1458" s="4" t="s">
        <v>18201</v>
      </c>
      <c r="D1458" s="5">
        <v>45319</v>
      </c>
      <c r="E1458" s="4" t="s">
        <v>8430</v>
      </c>
      <c r="F1458" s="6"/>
      <c r="G1458" s="4" t="s">
        <v>18202</v>
      </c>
      <c r="H1458" s="3" t="s">
        <v>18203</v>
      </c>
      <c r="I1458" s="4" t="s">
        <v>9255</v>
      </c>
      <c r="J1458" s="4">
        <v>2023</v>
      </c>
      <c r="K1458" s="4" t="s">
        <v>18204</v>
      </c>
      <c r="L1458" s="6"/>
      <c r="M1458" s="6"/>
      <c r="N1458" s="6"/>
      <c r="O1458" s="4" t="s">
        <v>18205</v>
      </c>
      <c r="P1458" s="4" t="s">
        <v>556</v>
      </c>
      <c r="Q1458" s="4">
        <v>1870021</v>
      </c>
      <c r="R1458" s="4" t="s">
        <v>201</v>
      </c>
      <c r="S1458" s="4" t="s">
        <v>7975</v>
      </c>
      <c r="T1458" s="4">
        <v>0</v>
      </c>
      <c r="U1458" s="6"/>
      <c r="V1458" s="4" t="s">
        <v>18206</v>
      </c>
      <c r="W1458" s="4" t="s">
        <v>7977</v>
      </c>
      <c r="X1458" s="4">
        <v>0</v>
      </c>
      <c r="Y1458" s="4">
        <v>50</v>
      </c>
      <c r="Z1458" s="4">
        <v>0</v>
      </c>
      <c r="AA1458" s="4" t="s">
        <v>7805</v>
      </c>
      <c r="AB1458" s="6"/>
      <c r="AC1458" s="4">
        <v>1</v>
      </c>
      <c r="AD1458" s="4">
        <v>0</v>
      </c>
      <c r="AE1458" s="8">
        <v>45208</v>
      </c>
    </row>
    <row r="1459" customHeight="1" spans="1:31">
      <c r="A1459" s="2">
        <v>63529</v>
      </c>
      <c r="B1459" s="3" t="s">
        <v>18207</v>
      </c>
      <c r="C1459" s="4" t="s">
        <v>18208</v>
      </c>
      <c r="D1459" s="5">
        <v>45225</v>
      </c>
      <c r="E1459" s="4" t="s">
        <v>10815</v>
      </c>
      <c r="F1459" s="6"/>
      <c r="G1459" s="4" t="s">
        <v>18209</v>
      </c>
      <c r="H1459" s="3" t="s">
        <v>18207</v>
      </c>
      <c r="I1459" s="4" t="s">
        <v>9255</v>
      </c>
      <c r="J1459" s="4">
        <v>2023</v>
      </c>
      <c r="K1459" s="4" t="s">
        <v>18210</v>
      </c>
      <c r="L1459" s="6"/>
      <c r="M1459" s="6"/>
      <c r="N1459" s="6"/>
      <c r="O1459" s="4" t="s">
        <v>496</v>
      </c>
      <c r="P1459" s="4" t="s">
        <v>496</v>
      </c>
      <c r="Q1459" s="4">
        <v>100191</v>
      </c>
      <c r="R1459" s="4" t="s">
        <v>184</v>
      </c>
      <c r="S1459" s="4" t="s">
        <v>7975</v>
      </c>
      <c r="T1459" s="4">
        <v>0</v>
      </c>
      <c r="U1459" s="6"/>
      <c r="V1459" s="4" t="s">
        <v>18211</v>
      </c>
      <c r="W1459" s="4" t="s">
        <v>7977</v>
      </c>
      <c r="X1459" s="4">
        <v>0</v>
      </c>
      <c r="Y1459" s="4">
        <v>50</v>
      </c>
      <c r="Z1459" s="4">
        <v>0</v>
      </c>
      <c r="AA1459" s="4" t="s">
        <v>7805</v>
      </c>
      <c r="AB1459" s="6"/>
      <c r="AC1459" s="4">
        <v>1</v>
      </c>
      <c r="AD1459" s="4">
        <v>0</v>
      </c>
      <c r="AE1459" s="8">
        <v>45214</v>
      </c>
    </row>
    <row r="1460" customHeight="1" spans="1:31">
      <c r="A1460" s="2">
        <v>63530</v>
      </c>
      <c r="B1460" s="3" t="s">
        <v>18212</v>
      </c>
      <c r="C1460" s="4" t="s">
        <v>18213</v>
      </c>
      <c r="D1460" s="5">
        <v>45209</v>
      </c>
      <c r="E1460" s="4" t="s">
        <v>18214</v>
      </c>
      <c r="F1460" s="6"/>
      <c r="G1460" s="4" t="s">
        <v>7971</v>
      </c>
      <c r="H1460" s="3" t="s">
        <v>18212</v>
      </c>
      <c r="I1460" s="4" t="s">
        <v>9255</v>
      </c>
      <c r="J1460" s="4">
        <v>2023</v>
      </c>
      <c r="K1460" s="4" t="s">
        <v>18215</v>
      </c>
      <c r="L1460" s="4" t="s">
        <v>18216</v>
      </c>
      <c r="M1460" s="6"/>
      <c r="N1460" s="6"/>
      <c r="O1460" s="4" t="s">
        <v>8075</v>
      </c>
      <c r="P1460" s="4" t="s">
        <v>7861</v>
      </c>
      <c r="Q1460" s="4">
        <v>78731</v>
      </c>
      <c r="R1460" s="4" t="s">
        <v>229</v>
      </c>
      <c r="S1460" s="4" t="s">
        <v>7815</v>
      </c>
      <c r="T1460" s="4">
        <v>0</v>
      </c>
      <c r="U1460" s="6"/>
      <c r="V1460" s="4" t="s">
        <v>18217</v>
      </c>
      <c r="W1460" s="4" t="s">
        <v>7977</v>
      </c>
      <c r="X1460" s="4">
        <v>0</v>
      </c>
      <c r="Y1460" s="4">
        <v>50</v>
      </c>
      <c r="Z1460" s="4">
        <v>0</v>
      </c>
      <c r="AA1460" s="4" t="s">
        <v>7805</v>
      </c>
      <c r="AB1460" s="6"/>
      <c r="AC1460" s="4">
        <v>1</v>
      </c>
      <c r="AD1460" s="4">
        <v>0</v>
      </c>
      <c r="AE1460" s="8">
        <v>45209</v>
      </c>
    </row>
    <row r="1461" customHeight="1" spans="1:31">
      <c r="A1461" s="2">
        <v>63533</v>
      </c>
      <c r="B1461" s="3" t="s">
        <v>18218</v>
      </c>
      <c r="C1461" s="4" t="s">
        <v>18219</v>
      </c>
      <c r="D1461" s="5">
        <v>45209</v>
      </c>
      <c r="E1461" s="4" t="s">
        <v>18220</v>
      </c>
      <c r="F1461" s="6"/>
      <c r="G1461" s="4" t="s">
        <v>18221</v>
      </c>
      <c r="H1461" s="6"/>
      <c r="I1461" s="4" t="s">
        <v>9255</v>
      </c>
      <c r="J1461" s="4">
        <v>2023</v>
      </c>
      <c r="K1461" s="7" t="s">
        <v>8241</v>
      </c>
      <c r="L1461" s="7" t="s">
        <v>17277</v>
      </c>
      <c r="M1461" s="6"/>
      <c r="N1461" s="6"/>
      <c r="O1461" s="4" t="s">
        <v>8243</v>
      </c>
      <c r="P1461" s="7" t="s">
        <v>487</v>
      </c>
      <c r="Q1461" s="4" t="s">
        <v>18222</v>
      </c>
      <c r="R1461" s="4" t="s">
        <v>218</v>
      </c>
      <c r="S1461" s="4" t="s">
        <v>7975</v>
      </c>
      <c r="T1461" s="4">
        <v>0</v>
      </c>
      <c r="U1461" s="6"/>
      <c r="V1461" s="4" t="s">
        <v>18223</v>
      </c>
      <c r="W1461" s="4" t="s">
        <v>7977</v>
      </c>
      <c r="X1461" s="4">
        <v>0</v>
      </c>
      <c r="Y1461" s="4">
        <v>50</v>
      </c>
      <c r="Z1461" s="4">
        <v>0</v>
      </c>
      <c r="AA1461" s="4" t="s">
        <v>7805</v>
      </c>
      <c r="AB1461" s="6"/>
      <c r="AC1461" s="4">
        <v>1</v>
      </c>
      <c r="AD1461" s="4">
        <v>0</v>
      </c>
      <c r="AE1461" s="8">
        <v>45216</v>
      </c>
    </row>
    <row r="1462" customHeight="1" spans="1:31">
      <c r="A1462" s="2">
        <v>63535</v>
      </c>
      <c r="B1462" s="3" t="s">
        <v>18224</v>
      </c>
      <c r="C1462" s="4" t="s">
        <v>18225</v>
      </c>
      <c r="D1462" s="5">
        <v>45210</v>
      </c>
      <c r="E1462" s="4" t="s">
        <v>18226</v>
      </c>
      <c r="F1462" s="6"/>
      <c r="G1462" s="4" t="s">
        <v>116</v>
      </c>
      <c r="H1462" s="6"/>
      <c r="I1462" s="4" t="s">
        <v>9255</v>
      </c>
      <c r="J1462" s="4">
        <v>2023</v>
      </c>
      <c r="K1462" s="4" t="s">
        <v>18227</v>
      </c>
      <c r="L1462" s="4" t="s">
        <v>18228</v>
      </c>
      <c r="M1462" s="6"/>
      <c r="N1462" s="6"/>
      <c r="O1462" s="4" t="s">
        <v>10888</v>
      </c>
      <c r="P1462" s="4" t="s">
        <v>9075</v>
      </c>
      <c r="Q1462" s="4">
        <v>97405</v>
      </c>
      <c r="R1462" s="4" t="s">
        <v>229</v>
      </c>
      <c r="S1462" s="4" t="s">
        <v>7815</v>
      </c>
      <c r="T1462" s="4">
        <v>1</v>
      </c>
      <c r="U1462" s="4" t="s">
        <v>8118</v>
      </c>
      <c r="V1462" s="4" t="s">
        <v>18229</v>
      </c>
      <c r="W1462" s="4" t="s">
        <v>7977</v>
      </c>
      <c r="X1462" s="4">
        <v>0</v>
      </c>
      <c r="Y1462" s="4">
        <v>50</v>
      </c>
      <c r="Z1462" s="4">
        <v>0</v>
      </c>
      <c r="AA1462" s="4" t="s">
        <v>7805</v>
      </c>
      <c r="AB1462" s="6"/>
      <c r="AC1462" s="4">
        <v>1</v>
      </c>
      <c r="AD1462" s="4">
        <v>0</v>
      </c>
      <c r="AE1462" s="8">
        <v>45242</v>
      </c>
    </row>
    <row r="1463" customHeight="1" spans="1:31">
      <c r="A1463" s="2">
        <v>63556</v>
      </c>
      <c r="B1463" s="3" t="s">
        <v>18230</v>
      </c>
      <c r="C1463" s="4" t="s">
        <v>18231</v>
      </c>
      <c r="D1463" s="5">
        <v>45215</v>
      </c>
      <c r="E1463" s="4" t="s">
        <v>18232</v>
      </c>
      <c r="F1463" s="6"/>
      <c r="G1463" s="4" t="s">
        <v>10102</v>
      </c>
      <c r="H1463" s="6"/>
      <c r="I1463" s="4" t="s">
        <v>9370</v>
      </c>
      <c r="J1463" s="4">
        <v>2023</v>
      </c>
      <c r="K1463" s="4" t="s">
        <v>18233</v>
      </c>
      <c r="L1463" s="4" t="s">
        <v>18234</v>
      </c>
      <c r="M1463" s="4" t="s">
        <v>18235</v>
      </c>
      <c r="N1463" s="6"/>
      <c r="O1463" s="4" t="s">
        <v>10048</v>
      </c>
      <c r="P1463" s="4" t="s">
        <v>195</v>
      </c>
      <c r="Q1463" s="4">
        <v>999077</v>
      </c>
      <c r="R1463" s="4" t="s">
        <v>8951</v>
      </c>
      <c r="S1463" s="4" t="s">
        <v>7975</v>
      </c>
      <c r="T1463" s="4">
        <v>0</v>
      </c>
      <c r="U1463" s="6"/>
      <c r="V1463" s="4" t="s">
        <v>18236</v>
      </c>
      <c r="W1463" s="4" t="s">
        <v>7977</v>
      </c>
      <c r="X1463" s="4">
        <v>0</v>
      </c>
      <c r="Y1463" s="4">
        <v>50</v>
      </c>
      <c r="Z1463" s="4">
        <v>0</v>
      </c>
      <c r="AA1463" s="4" t="s">
        <v>7805</v>
      </c>
      <c r="AB1463" s="6"/>
      <c r="AC1463" s="4">
        <v>1</v>
      </c>
      <c r="AD1463" s="4">
        <v>0</v>
      </c>
      <c r="AE1463" s="8">
        <v>45230</v>
      </c>
    </row>
    <row r="1464" customHeight="1" spans="1:31">
      <c r="A1464" s="2">
        <v>63570</v>
      </c>
      <c r="B1464" s="3" t="s">
        <v>18237</v>
      </c>
      <c r="C1464" s="4" t="s">
        <v>18238</v>
      </c>
      <c r="D1464" s="5">
        <v>45326</v>
      </c>
      <c r="E1464" s="4" t="s">
        <v>18239</v>
      </c>
      <c r="F1464" s="6"/>
      <c r="G1464" s="4" t="s">
        <v>18240</v>
      </c>
      <c r="H1464" s="6"/>
      <c r="I1464" s="4" t="s">
        <v>9255</v>
      </c>
      <c r="J1464" s="4" t="s">
        <v>10865</v>
      </c>
      <c r="K1464" s="4" t="s">
        <v>18241</v>
      </c>
      <c r="L1464" s="4" t="s">
        <v>18242</v>
      </c>
      <c r="M1464" s="6"/>
      <c r="N1464" s="6"/>
      <c r="O1464" s="4" t="s">
        <v>7987</v>
      </c>
      <c r="P1464" s="6"/>
      <c r="Q1464" s="4" t="s">
        <v>18242</v>
      </c>
      <c r="R1464" s="4" t="s">
        <v>228</v>
      </c>
      <c r="S1464" s="4" t="s">
        <v>7789</v>
      </c>
      <c r="T1464" s="4">
        <v>0</v>
      </c>
      <c r="U1464" s="6"/>
      <c r="V1464" s="4" t="s">
        <v>18243</v>
      </c>
      <c r="W1464" s="4" t="s">
        <v>7977</v>
      </c>
      <c r="X1464" s="4">
        <v>0</v>
      </c>
      <c r="Y1464" s="4">
        <v>50</v>
      </c>
      <c r="Z1464" s="4">
        <v>50</v>
      </c>
      <c r="AA1464" s="4" t="s">
        <v>7779</v>
      </c>
      <c r="AB1464" s="6"/>
      <c r="AC1464" s="4">
        <v>1</v>
      </c>
      <c r="AD1464" s="4">
        <v>0</v>
      </c>
      <c r="AE1464" s="8">
        <v>45321.6213541667</v>
      </c>
    </row>
    <row r="1465" customHeight="1" spans="1:31">
      <c r="A1465" s="2">
        <v>63579</v>
      </c>
      <c r="B1465" s="3" t="s">
        <v>18244</v>
      </c>
      <c r="C1465" s="4" t="s">
        <v>18245</v>
      </c>
      <c r="D1465" s="5">
        <v>45221</v>
      </c>
      <c r="E1465" s="4" t="s">
        <v>18246</v>
      </c>
      <c r="F1465" s="6"/>
      <c r="G1465" s="4" t="s">
        <v>9099</v>
      </c>
      <c r="H1465" s="6"/>
      <c r="I1465" s="4" t="s">
        <v>9255</v>
      </c>
      <c r="J1465" s="4">
        <v>2023</v>
      </c>
      <c r="K1465" s="4" t="s">
        <v>18247</v>
      </c>
      <c r="L1465" s="6"/>
      <c r="M1465" s="6"/>
      <c r="N1465" s="6"/>
      <c r="O1465" s="4" t="s">
        <v>496</v>
      </c>
      <c r="P1465" s="6"/>
      <c r="Q1465" s="4">
        <v>100872</v>
      </c>
      <c r="R1465" s="4" t="s">
        <v>184</v>
      </c>
      <c r="S1465" s="4" t="s">
        <v>7975</v>
      </c>
      <c r="T1465" s="4">
        <v>0</v>
      </c>
      <c r="U1465" s="6"/>
      <c r="V1465" s="4" t="s">
        <v>18248</v>
      </c>
      <c r="W1465" s="4" t="s">
        <v>7977</v>
      </c>
      <c r="X1465" s="4">
        <v>0</v>
      </c>
      <c r="Y1465" s="4">
        <v>50</v>
      </c>
      <c r="Z1465" s="4">
        <v>0</v>
      </c>
      <c r="AA1465" s="4" t="s">
        <v>7805</v>
      </c>
      <c r="AB1465" s="6"/>
      <c r="AC1465" s="4">
        <v>1</v>
      </c>
      <c r="AD1465" s="4">
        <v>0</v>
      </c>
      <c r="AE1465" s="8">
        <v>45221</v>
      </c>
    </row>
    <row r="1466" customHeight="1" spans="1:31">
      <c r="A1466" s="2">
        <v>63594</v>
      </c>
      <c r="B1466" s="3" t="s">
        <v>18249</v>
      </c>
      <c r="C1466" s="4" t="s">
        <v>18250</v>
      </c>
      <c r="D1466" s="5">
        <v>45264</v>
      </c>
      <c r="E1466" s="4" t="s">
        <v>18251</v>
      </c>
      <c r="F1466" s="6"/>
      <c r="G1466" s="4" t="s">
        <v>18252</v>
      </c>
      <c r="H1466" s="3" t="s">
        <v>18249</v>
      </c>
      <c r="I1466" s="4" t="s">
        <v>7927</v>
      </c>
      <c r="J1466" s="4">
        <v>2024</v>
      </c>
      <c r="K1466" s="4" t="s">
        <v>18253</v>
      </c>
      <c r="L1466" s="4" t="s">
        <v>18254</v>
      </c>
      <c r="M1466" s="6"/>
      <c r="N1466" s="6"/>
      <c r="O1466" s="4" t="s">
        <v>18255</v>
      </c>
      <c r="P1466" s="4" t="s">
        <v>18256</v>
      </c>
      <c r="Q1466" s="4" t="s">
        <v>18257</v>
      </c>
      <c r="R1466" s="4" t="s">
        <v>228</v>
      </c>
      <c r="S1466" s="4" t="s">
        <v>7789</v>
      </c>
      <c r="T1466" s="4">
        <v>1</v>
      </c>
      <c r="U1466" s="4" t="s">
        <v>8118</v>
      </c>
      <c r="V1466" s="4" t="s">
        <v>18258</v>
      </c>
      <c r="W1466" s="4" t="s">
        <v>18259</v>
      </c>
      <c r="X1466" s="4">
        <v>0</v>
      </c>
      <c r="Y1466" s="4">
        <v>70</v>
      </c>
      <c r="Z1466" s="4">
        <v>67.9</v>
      </c>
      <c r="AA1466" s="4" t="s">
        <v>7779</v>
      </c>
      <c r="AB1466" s="6"/>
      <c r="AC1466" s="4">
        <v>1</v>
      </c>
      <c r="AD1466" s="4">
        <v>0</v>
      </c>
      <c r="AE1466" s="8">
        <v>45264.7430787037</v>
      </c>
    </row>
    <row r="1467" customHeight="1" spans="1:31">
      <c r="A1467" s="2">
        <v>63601</v>
      </c>
      <c r="B1467" s="3" t="s">
        <v>18260</v>
      </c>
      <c r="C1467" s="4" t="s">
        <v>18261</v>
      </c>
      <c r="D1467" s="5">
        <v>45225</v>
      </c>
      <c r="E1467" s="4" t="s">
        <v>18262</v>
      </c>
      <c r="F1467" s="6"/>
      <c r="G1467" s="4" t="s">
        <v>9931</v>
      </c>
      <c r="H1467" s="3" t="s">
        <v>18263</v>
      </c>
      <c r="I1467" s="4" t="s">
        <v>9255</v>
      </c>
      <c r="J1467" s="4">
        <v>2023</v>
      </c>
      <c r="K1467" s="4" t="s">
        <v>18264</v>
      </c>
      <c r="L1467" s="6"/>
      <c r="M1467" s="6"/>
      <c r="N1467" s="6"/>
      <c r="O1467" s="4" t="s">
        <v>8969</v>
      </c>
      <c r="P1467" s="6"/>
      <c r="Q1467" s="4">
        <v>8057</v>
      </c>
      <c r="R1467" s="4" t="s">
        <v>221</v>
      </c>
      <c r="S1467" s="4" t="s">
        <v>7802</v>
      </c>
      <c r="T1467" s="4">
        <v>0</v>
      </c>
      <c r="U1467" s="6"/>
      <c r="V1467" s="4" t="s">
        <v>18265</v>
      </c>
      <c r="W1467" s="4" t="s">
        <v>7977</v>
      </c>
      <c r="X1467" s="4">
        <v>0</v>
      </c>
      <c r="Y1467" s="4">
        <v>50</v>
      </c>
      <c r="Z1467" s="4">
        <v>0</v>
      </c>
      <c r="AA1467" s="4" t="s">
        <v>7805</v>
      </c>
      <c r="AB1467" s="6"/>
      <c r="AC1467" s="4">
        <v>1</v>
      </c>
      <c r="AD1467" s="4">
        <v>0</v>
      </c>
      <c r="AE1467" s="8">
        <v>45225</v>
      </c>
    </row>
    <row r="1468" customHeight="1" spans="1:31">
      <c r="A1468" s="2">
        <v>63602</v>
      </c>
      <c r="B1468" s="3" t="s">
        <v>18266</v>
      </c>
      <c r="C1468" s="4" t="s">
        <v>18267</v>
      </c>
      <c r="D1468" s="5">
        <v>45225</v>
      </c>
      <c r="E1468" s="4" t="s">
        <v>9496</v>
      </c>
      <c r="F1468" s="6"/>
      <c r="G1468" s="4" t="s">
        <v>13145</v>
      </c>
      <c r="H1468" s="6"/>
      <c r="I1468" s="4" t="s">
        <v>9370</v>
      </c>
      <c r="J1468" s="4">
        <v>2023</v>
      </c>
      <c r="K1468" s="4" t="s">
        <v>18268</v>
      </c>
      <c r="L1468" s="6"/>
      <c r="M1468" s="6"/>
      <c r="N1468" s="6"/>
      <c r="O1468" s="4" t="s">
        <v>18269</v>
      </c>
      <c r="P1468" s="4" t="s">
        <v>18270</v>
      </c>
      <c r="Q1468" s="4">
        <v>361102</v>
      </c>
      <c r="R1468" s="4" t="s">
        <v>184</v>
      </c>
      <c r="S1468" s="4" t="s">
        <v>7975</v>
      </c>
      <c r="T1468" s="4">
        <v>0</v>
      </c>
      <c r="U1468" s="6"/>
      <c r="V1468" s="4" t="s">
        <v>18271</v>
      </c>
      <c r="W1468" s="4" t="s">
        <v>7977</v>
      </c>
      <c r="X1468" s="4">
        <v>0</v>
      </c>
      <c r="Y1468" s="4">
        <v>50</v>
      </c>
      <c r="Z1468" s="4">
        <v>0</v>
      </c>
      <c r="AA1468" s="4" t="s">
        <v>7805</v>
      </c>
      <c r="AB1468" s="6"/>
      <c r="AC1468" s="4">
        <v>1</v>
      </c>
      <c r="AD1468" s="4">
        <v>0</v>
      </c>
      <c r="AE1468" s="8">
        <v>45224</v>
      </c>
    </row>
    <row r="1469" customHeight="1" spans="1:31">
      <c r="A1469" s="2">
        <v>63603</v>
      </c>
      <c r="B1469" s="3" t="s">
        <v>18272</v>
      </c>
      <c r="C1469" s="4" t="s">
        <v>18273</v>
      </c>
      <c r="D1469" s="5">
        <v>45225</v>
      </c>
      <c r="E1469" s="4" t="s">
        <v>18274</v>
      </c>
      <c r="F1469" s="6"/>
      <c r="G1469" s="4" t="s">
        <v>7971</v>
      </c>
      <c r="H1469" s="3" t="s">
        <v>18272</v>
      </c>
      <c r="I1469" s="4" t="s">
        <v>9255</v>
      </c>
      <c r="J1469" s="4">
        <v>2023</v>
      </c>
      <c r="K1469" s="4" t="s">
        <v>18275</v>
      </c>
      <c r="L1469" s="4" t="s">
        <v>18276</v>
      </c>
      <c r="M1469" s="6"/>
      <c r="N1469" s="6"/>
      <c r="O1469" s="4" t="s">
        <v>7987</v>
      </c>
      <c r="P1469" s="4" t="s">
        <v>524</v>
      </c>
      <c r="Q1469" s="4">
        <v>2139</v>
      </c>
      <c r="R1469" s="4" t="s">
        <v>229</v>
      </c>
      <c r="S1469" s="4" t="s">
        <v>7815</v>
      </c>
      <c r="T1469" s="4">
        <v>1</v>
      </c>
      <c r="U1469" s="6"/>
      <c r="V1469" s="4" t="s">
        <v>18277</v>
      </c>
      <c r="W1469" s="4" t="s">
        <v>7977</v>
      </c>
      <c r="X1469" s="4">
        <v>0</v>
      </c>
      <c r="Y1469" s="4">
        <v>50</v>
      </c>
      <c r="Z1469" s="4">
        <v>0</v>
      </c>
      <c r="AA1469" s="4" t="s">
        <v>7805</v>
      </c>
      <c r="AB1469" s="6"/>
      <c r="AC1469" s="4">
        <v>1</v>
      </c>
      <c r="AD1469" s="4">
        <v>0</v>
      </c>
      <c r="AE1469" s="8">
        <v>45218</v>
      </c>
    </row>
    <row r="1470" customHeight="1" spans="1:31">
      <c r="A1470" s="2">
        <v>63607</v>
      </c>
      <c r="B1470" s="3" t="s">
        <v>18278</v>
      </c>
      <c r="C1470" s="4" t="s">
        <v>18279</v>
      </c>
      <c r="D1470" s="5">
        <v>45264</v>
      </c>
      <c r="E1470" s="4" t="s">
        <v>18280</v>
      </c>
      <c r="F1470" s="6"/>
      <c r="G1470" s="4" t="s">
        <v>10602</v>
      </c>
      <c r="H1470" s="6"/>
      <c r="I1470" s="4" t="s">
        <v>7796</v>
      </c>
      <c r="J1470" s="4">
        <v>2023</v>
      </c>
      <c r="K1470" s="4" t="s">
        <v>10234</v>
      </c>
      <c r="L1470" s="6"/>
      <c r="M1470" s="6"/>
      <c r="N1470" s="6"/>
      <c r="O1470" s="4" t="s">
        <v>8919</v>
      </c>
      <c r="P1470" s="6"/>
      <c r="Q1470" s="4">
        <v>34141</v>
      </c>
      <c r="R1470" s="4" t="s">
        <v>218</v>
      </c>
      <c r="S1470" s="4" t="s">
        <v>7975</v>
      </c>
      <c r="T1470" s="4">
        <v>0</v>
      </c>
      <c r="U1470" s="6"/>
      <c r="V1470" s="4" t="s">
        <v>18281</v>
      </c>
      <c r="W1470" s="4" t="s">
        <v>7778</v>
      </c>
      <c r="X1470" s="4">
        <v>100</v>
      </c>
      <c r="Y1470" s="4">
        <v>100</v>
      </c>
      <c r="Z1470" s="4">
        <v>0</v>
      </c>
      <c r="AA1470" s="4" t="s">
        <v>7779</v>
      </c>
      <c r="AB1470" s="6"/>
      <c r="AC1470" s="4">
        <v>1</v>
      </c>
      <c r="AD1470" s="4">
        <v>0</v>
      </c>
      <c r="AE1470" s="8">
        <v>45264.5044212963</v>
      </c>
    </row>
    <row r="1471" customHeight="1" spans="1:31">
      <c r="A1471" s="2">
        <v>63635</v>
      </c>
      <c r="B1471" s="3" t="s">
        <v>18282</v>
      </c>
      <c r="C1471" s="4" t="s">
        <v>18283</v>
      </c>
      <c r="D1471" s="5">
        <v>45231</v>
      </c>
      <c r="E1471" s="4" t="s">
        <v>18284</v>
      </c>
      <c r="F1471" s="6"/>
      <c r="G1471" s="4" t="s">
        <v>18285</v>
      </c>
      <c r="H1471" s="3" t="s">
        <v>18286</v>
      </c>
      <c r="I1471" s="4" t="s">
        <v>7927</v>
      </c>
      <c r="J1471" s="4">
        <v>2023</v>
      </c>
      <c r="K1471" s="4" t="s">
        <v>18287</v>
      </c>
      <c r="L1471" s="4" t="s">
        <v>18288</v>
      </c>
      <c r="M1471" s="6"/>
      <c r="N1471" s="6"/>
      <c r="O1471" s="4" t="s">
        <v>18289</v>
      </c>
      <c r="P1471" s="4" t="s">
        <v>529</v>
      </c>
      <c r="Q1471" s="4">
        <v>21061</v>
      </c>
      <c r="R1471" s="4" t="s">
        <v>229</v>
      </c>
      <c r="S1471" s="4" t="s">
        <v>7815</v>
      </c>
      <c r="T1471" s="4">
        <v>1</v>
      </c>
      <c r="U1471" s="6"/>
      <c r="V1471" s="4" t="s">
        <v>18290</v>
      </c>
      <c r="W1471" s="4" t="s">
        <v>7778</v>
      </c>
      <c r="X1471" s="4">
        <v>0</v>
      </c>
      <c r="Y1471" s="4">
        <v>100</v>
      </c>
      <c r="Z1471" s="4">
        <v>0</v>
      </c>
      <c r="AA1471" s="4" t="s">
        <v>7805</v>
      </c>
      <c r="AB1471" s="6"/>
      <c r="AC1471" s="4">
        <v>1</v>
      </c>
      <c r="AD1471" s="4">
        <v>0</v>
      </c>
      <c r="AE1471" s="8">
        <v>45250</v>
      </c>
    </row>
    <row r="1472" customHeight="1" spans="1:31">
      <c r="A1472" s="2">
        <v>63645</v>
      </c>
      <c r="B1472" s="3" t="s">
        <v>18291</v>
      </c>
      <c r="C1472" s="4" t="s">
        <v>18292</v>
      </c>
      <c r="D1472" s="5">
        <v>45273</v>
      </c>
      <c r="E1472" s="4" t="s">
        <v>18293</v>
      </c>
      <c r="F1472" s="6"/>
      <c r="G1472" s="4" t="s">
        <v>10153</v>
      </c>
      <c r="H1472" s="3" t="s">
        <v>18294</v>
      </c>
      <c r="I1472" s="4" t="s">
        <v>9255</v>
      </c>
      <c r="J1472" s="4">
        <v>2023</v>
      </c>
      <c r="K1472" s="4" t="s">
        <v>18295</v>
      </c>
      <c r="L1472" s="6"/>
      <c r="M1472" s="6"/>
      <c r="N1472" s="6"/>
      <c r="O1472" s="4" t="s">
        <v>213</v>
      </c>
      <c r="P1472" s="4" t="s">
        <v>213</v>
      </c>
      <c r="Q1472" s="4">
        <v>139409</v>
      </c>
      <c r="R1472" s="4" t="s">
        <v>213</v>
      </c>
      <c r="S1472" s="4" t="s">
        <v>7975</v>
      </c>
      <c r="T1472" s="4">
        <v>1</v>
      </c>
      <c r="U1472" s="4" t="s">
        <v>8586</v>
      </c>
      <c r="V1472" s="4" t="s">
        <v>18296</v>
      </c>
      <c r="W1472" s="4" t="s">
        <v>7977</v>
      </c>
      <c r="X1472" s="4">
        <v>0</v>
      </c>
      <c r="Y1472" s="4">
        <v>50</v>
      </c>
      <c r="Z1472" s="4">
        <v>0</v>
      </c>
      <c r="AA1472" s="4" t="s">
        <v>7805</v>
      </c>
      <c r="AB1472" s="6"/>
      <c r="AC1472" s="4">
        <v>1</v>
      </c>
      <c r="AD1472" s="4">
        <v>0</v>
      </c>
      <c r="AE1472" s="8">
        <v>45235</v>
      </c>
    </row>
    <row r="1473" customHeight="1" spans="1:31">
      <c r="A1473" s="2">
        <v>63653</v>
      </c>
      <c r="B1473" s="3" t="s">
        <v>18297</v>
      </c>
      <c r="C1473" s="4" t="s">
        <v>18298</v>
      </c>
      <c r="D1473" s="5">
        <v>45242</v>
      </c>
      <c r="E1473" s="4" t="s">
        <v>18299</v>
      </c>
      <c r="F1473" s="4" t="s">
        <v>14791</v>
      </c>
      <c r="G1473" s="4" t="s">
        <v>18300</v>
      </c>
      <c r="H1473" s="3" t="s">
        <v>18301</v>
      </c>
      <c r="I1473" s="4" t="s">
        <v>7796</v>
      </c>
      <c r="J1473" s="4">
        <v>2023</v>
      </c>
      <c r="K1473" s="4" t="s">
        <v>18302</v>
      </c>
      <c r="L1473" s="6"/>
      <c r="M1473" s="6"/>
      <c r="N1473" s="6"/>
      <c r="O1473" s="4" t="s">
        <v>18303</v>
      </c>
      <c r="P1473" s="4" t="s">
        <v>18303</v>
      </c>
      <c r="Q1473" s="4">
        <v>700321</v>
      </c>
      <c r="R1473" s="4" t="s">
        <v>216</v>
      </c>
      <c r="S1473" s="4" t="s">
        <v>7826</v>
      </c>
      <c r="T1473" s="4">
        <v>1</v>
      </c>
      <c r="U1473" s="6"/>
      <c r="V1473" s="4" t="s">
        <v>18304</v>
      </c>
      <c r="W1473" s="4" t="s">
        <v>7778</v>
      </c>
      <c r="X1473" s="4">
        <v>0</v>
      </c>
      <c r="Y1473" s="4">
        <v>100</v>
      </c>
      <c r="Z1473" s="4">
        <v>0</v>
      </c>
      <c r="AA1473" s="4" t="s">
        <v>10669</v>
      </c>
      <c r="AB1473" s="6"/>
      <c r="AC1473" s="4">
        <v>1</v>
      </c>
      <c r="AD1473" s="4">
        <v>0</v>
      </c>
      <c r="AE1473" s="8">
        <v>45237</v>
      </c>
    </row>
    <row r="1474" customHeight="1" spans="1:31">
      <c r="A1474" s="2">
        <v>63665</v>
      </c>
      <c r="B1474" s="3" t="s">
        <v>18305</v>
      </c>
      <c r="C1474" s="4" t="s">
        <v>18306</v>
      </c>
      <c r="D1474" s="5">
        <v>45239</v>
      </c>
      <c r="E1474" s="4" t="s">
        <v>18307</v>
      </c>
      <c r="F1474" s="6"/>
      <c r="G1474" s="4" t="s">
        <v>18308</v>
      </c>
      <c r="H1474" s="3" t="s">
        <v>18309</v>
      </c>
      <c r="I1474" s="4" t="s">
        <v>7927</v>
      </c>
      <c r="J1474" s="4">
        <v>2023</v>
      </c>
      <c r="K1474" s="4" t="s">
        <v>18310</v>
      </c>
      <c r="L1474" s="6"/>
      <c r="M1474" s="6"/>
      <c r="N1474" s="6"/>
      <c r="O1474" s="4" t="s">
        <v>9013</v>
      </c>
      <c r="P1474" s="6"/>
      <c r="Q1474" s="4" t="s">
        <v>18311</v>
      </c>
      <c r="R1474" s="4" t="s">
        <v>228</v>
      </c>
      <c r="S1474" s="4" t="s">
        <v>7802</v>
      </c>
      <c r="T1474" s="4">
        <v>0</v>
      </c>
      <c r="U1474" s="6"/>
      <c r="V1474" s="4" t="s">
        <v>18312</v>
      </c>
      <c r="W1474" s="4" t="s">
        <v>7778</v>
      </c>
      <c r="X1474" s="4">
        <v>0</v>
      </c>
      <c r="Y1474" s="4">
        <v>100</v>
      </c>
      <c r="Z1474" s="4">
        <v>0</v>
      </c>
      <c r="AA1474" s="4" t="s">
        <v>7805</v>
      </c>
      <c r="AB1474" s="6"/>
      <c r="AC1474" s="4">
        <v>1</v>
      </c>
      <c r="AD1474" s="4">
        <v>0</v>
      </c>
      <c r="AE1474" s="8">
        <v>45256</v>
      </c>
    </row>
    <row r="1475" customHeight="1" spans="1:31">
      <c r="A1475" s="2">
        <v>63666</v>
      </c>
      <c r="B1475" s="3" t="s">
        <v>18313</v>
      </c>
      <c r="C1475" s="4" t="s">
        <v>18314</v>
      </c>
      <c r="D1475" s="5">
        <v>45239</v>
      </c>
      <c r="E1475" s="4" t="s">
        <v>15653</v>
      </c>
      <c r="F1475" s="6"/>
      <c r="G1475" s="4" t="s">
        <v>18315</v>
      </c>
      <c r="H1475" s="6"/>
      <c r="I1475" s="4" t="s">
        <v>7927</v>
      </c>
      <c r="J1475" s="4" t="s">
        <v>17169</v>
      </c>
      <c r="K1475" s="4" t="s">
        <v>18316</v>
      </c>
      <c r="L1475" s="6"/>
      <c r="M1475" s="6"/>
      <c r="N1475" s="6"/>
      <c r="O1475" s="4" t="s">
        <v>13302</v>
      </c>
      <c r="P1475" s="4" t="s">
        <v>501</v>
      </c>
      <c r="Q1475" s="4">
        <v>94709</v>
      </c>
      <c r="R1475" s="4" t="s">
        <v>229</v>
      </c>
      <c r="S1475" s="4" t="s">
        <v>7776</v>
      </c>
      <c r="T1475" s="4">
        <v>0</v>
      </c>
      <c r="U1475" s="6"/>
      <c r="V1475" s="4" t="s">
        <v>18317</v>
      </c>
      <c r="W1475" s="4" t="s">
        <v>7828</v>
      </c>
      <c r="X1475" s="4">
        <v>0</v>
      </c>
      <c r="Y1475" s="4">
        <v>500</v>
      </c>
      <c r="Z1475" s="4">
        <v>500</v>
      </c>
      <c r="AA1475" s="4" t="s">
        <v>7779</v>
      </c>
      <c r="AB1475" s="6"/>
      <c r="AC1475" s="4">
        <v>5</v>
      </c>
      <c r="AD1475" s="4">
        <v>0</v>
      </c>
      <c r="AE1475" s="8">
        <v>45239.8780439815</v>
      </c>
    </row>
    <row r="1476" customHeight="1" spans="1:31">
      <c r="A1476" s="2">
        <v>63672</v>
      </c>
      <c r="B1476" s="3" t="s">
        <v>18318</v>
      </c>
      <c r="C1476" s="4" t="s">
        <v>18319</v>
      </c>
      <c r="D1476" s="5">
        <v>45264</v>
      </c>
      <c r="E1476" s="4" t="s">
        <v>18320</v>
      </c>
      <c r="F1476" s="6"/>
      <c r="G1476" s="4" t="s">
        <v>18321</v>
      </c>
      <c r="H1476" s="6"/>
      <c r="I1476" s="4" t="s">
        <v>9255</v>
      </c>
      <c r="J1476" s="4">
        <v>2024</v>
      </c>
      <c r="K1476" s="4" t="s">
        <v>18322</v>
      </c>
      <c r="L1476" s="4" t="s">
        <v>18323</v>
      </c>
      <c r="M1476" s="6"/>
      <c r="N1476" s="6"/>
      <c r="O1476" s="4" t="s">
        <v>15815</v>
      </c>
      <c r="P1476" s="4" t="s">
        <v>18324</v>
      </c>
      <c r="Q1476" s="4" t="s">
        <v>18325</v>
      </c>
      <c r="R1476" s="4" t="s">
        <v>183</v>
      </c>
      <c r="S1476" s="4" t="s">
        <v>7776</v>
      </c>
      <c r="T1476" s="4">
        <v>0</v>
      </c>
      <c r="U1476" s="6"/>
      <c r="V1476" s="4" t="s">
        <v>18326</v>
      </c>
      <c r="W1476" s="4" t="s">
        <v>7778</v>
      </c>
      <c r="X1476" s="4">
        <v>0</v>
      </c>
      <c r="Y1476" s="4">
        <v>100</v>
      </c>
      <c r="Z1476" s="4">
        <v>97</v>
      </c>
      <c r="AA1476" s="4" t="s">
        <v>7779</v>
      </c>
      <c r="AB1476" s="6"/>
      <c r="AC1476" s="4">
        <v>1</v>
      </c>
      <c r="AD1476" s="4">
        <v>0</v>
      </c>
      <c r="AE1476" s="8">
        <v>45264.6368634259</v>
      </c>
    </row>
    <row r="1477" customHeight="1" spans="1:31">
      <c r="A1477" s="2">
        <v>63698</v>
      </c>
      <c r="B1477" s="3" t="s">
        <v>18327</v>
      </c>
      <c r="C1477" s="4" t="s">
        <v>18328</v>
      </c>
      <c r="D1477" s="5">
        <v>45244</v>
      </c>
      <c r="E1477" s="4" t="s">
        <v>18329</v>
      </c>
      <c r="F1477" s="4" t="s">
        <v>18330</v>
      </c>
      <c r="G1477" s="4" t="s">
        <v>18331</v>
      </c>
      <c r="H1477" s="6"/>
      <c r="I1477" s="4" t="s">
        <v>7796</v>
      </c>
      <c r="J1477" s="4">
        <v>2023</v>
      </c>
      <c r="K1477" s="4" t="s">
        <v>18332</v>
      </c>
      <c r="L1477" s="6"/>
      <c r="M1477" s="6"/>
      <c r="N1477" s="6"/>
      <c r="O1477" s="4" t="s">
        <v>18333</v>
      </c>
      <c r="P1477" s="4" t="s">
        <v>18334</v>
      </c>
      <c r="Q1477" s="4">
        <v>12430</v>
      </c>
      <c r="R1477" s="4" t="s">
        <v>18335</v>
      </c>
      <c r="S1477" s="4" t="s">
        <v>7826</v>
      </c>
      <c r="T1477" s="4">
        <v>1</v>
      </c>
      <c r="U1477" s="4" t="s">
        <v>9469</v>
      </c>
      <c r="V1477" s="4" t="s">
        <v>18336</v>
      </c>
      <c r="W1477" s="4" t="s">
        <v>8408</v>
      </c>
      <c r="X1477" s="4">
        <v>48.5</v>
      </c>
      <c r="Y1477" s="4">
        <v>50</v>
      </c>
      <c r="Z1477" s="4">
        <v>0</v>
      </c>
      <c r="AA1477" s="4" t="s">
        <v>8775</v>
      </c>
      <c r="AB1477" s="6"/>
      <c r="AC1477" s="4">
        <v>1</v>
      </c>
      <c r="AD1477" s="4">
        <v>1</v>
      </c>
      <c r="AE1477" s="8">
        <v>45244.9111111111</v>
      </c>
    </row>
    <row r="1478" customHeight="1" spans="1:31">
      <c r="A1478" s="2">
        <v>63710</v>
      </c>
      <c r="B1478" s="3" t="s">
        <v>18337</v>
      </c>
      <c r="C1478" s="4" t="s">
        <v>18338</v>
      </c>
      <c r="D1478" s="5">
        <v>45246</v>
      </c>
      <c r="E1478" s="4" t="s">
        <v>18339</v>
      </c>
      <c r="F1478" s="6"/>
      <c r="G1478" s="4" t="s">
        <v>18321</v>
      </c>
      <c r="H1478" s="3" t="s">
        <v>18340</v>
      </c>
      <c r="I1478" s="4" t="s">
        <v>7927</v>
      </c>
      <c r="J1478" s="4">
        <v>2023</v>
      </c>
      <c r="K1478" s="4" t="s">
        <v>18341</v>
      </c>
      <c r="L1478" s="6"/>
      <c r="M1478" s="6"/>
      <c r="N1478" s="6"/>
      <c r="O1478" s="4" t="s">
        <v>18342</v>
      </c>
      <c r="P1478" s="4" t="s">
        <v>540</v>
      </c>
      <c r="Q1478" s="4">
        <v>10601</v>
      </c>
      <c r="R1478" s="4" t="s">
        <v>229</v>
      </c>
      <c r="S1478" s="4" t="s">
        <v>7815</v>
      </c>
      <c r="T1478" s="4">
        <v>0</v>
      </c>
      <c r="U1478" s="6"/>
      <c r="V1478" s="4" t="s">
        <v>18343</v>
      </c>
      <c r="W1478" s="4" t="s">
        <v>7778</v>
      </c>
      <c r="X1478" s="4">
        <v>0</v>
      </c>
      <c r="Y1478" s="4">
        <v>100</v>
      </c>
      <c r="Z1478" s="4">
        <v>0</v>
      </c>
      <c r="AA1478" s="4" t="s">
        <v>7805</v>
      </c>
      <c r="AB1478" s="6"/>
      <c r="AC1478" s="4">
        <v>1</v>
      </c>
      <c r="AD1478" s="4">
        <v>0</v>
      </c>
      <c r="AE1478" s="8">
        <v>45240</v>
      </c>
    </row>
    <row r="1479" customHeight="1" spans="1:31">
      <c r="A1479" s="2">
        <v>63713</v>
      </c>
      <c r="B1479" s="3" t="s">
        <v>18344</v>
      </c>
      <c r="C1479" s="4" t="s">
        <v>18345</v>
      </c>
      <c r="D1479" s="5">
        <v>45295</v>
      </c>
      <c r="E1479" s="4" t="s">
        <v>18346</v>
      </c>
      <c r="F1479" s="6"/>
      <c r="G1479" s="4" t="s">
        <v>10620</v>
      </c>
      <c r="H1479" s="6"/>
      <c r="I1479" s="4" t="s">
        <v>9255</v>
      </c>
      <c r="J1479" s="4">
        <v>2023</v>
      </c>
      <c r="K1479" s="4" t="s">
        <v>18347</v>
      </c>
      <c r="L1479" s="4" t="s">
        <v>18348</v>
      </c>
      <c r="M1479" s="6"/>
      <c r="N1479" s="6"/>
      <c r="O1479" s="4" t="s">
        <v>11255</v>
      </c>
      <c r="P1479" s="4" t="s">
        <v>8950</v>
      </c>
      <c r="Q1479" s="4">
        <v>999077</v>
      </c>
      <c r="R1479" s="4" t="s">
        <v>8951</v>
      </c>
      <c r="S1479" s="4" t="s">
        <v>7975</v>
      </c>
      <c r="T1479" s="4">
        <v>0</v>
      </c>
      <c r="U1479" s="6"/>
      <c r="V1479" s="4" t="s">
        <v>18349</v>
      </c>
      <c r="W1479" s="4" t="s">
        <v>7977</v>
      </c>
      <c r="X1479" s="4">
        <v>0</v>
      </c>
      <c r="Y1479" s="4">
        <v>50</v>
      </c>
      <c r="Z1479" s="4">
        <v>0</v>
      </c>
      <c r="AA1479" s="4" t="s">
        <v>7805</v>
      </c>
      <c r="AB1479" s="6"/>
      <c r="AC1479" s="4">
        <v>1</v>
      </c>
      <c r="AD1479" s="4">
        <v>0</v>
      </c>
      <c r="AE1479" s="8">
        <v>45241</v>
      </c>
    </row>
    <row r="1480" customHeight="1" spans="1:31">
      <c r="A1480" s="2">
        <v>63716</v>
      </c>
      <c r="B1480" s="3" t="s">
        <v>18350</v>
      </c>
      <c r="C1480" s="4" t="s">
        <v>18351</v>
      </c>
      <c r="D1480" s="5">
        <v>45265</v>
      </c>
      <c r="E1480" s="4" t="s">
        <v>18352</v>
      </c>
      <c r="F1480" s="6"/>
      <c r="G1480" s="4" t="s">
        <v>18353</v>
      </c>
      <c r="H1480" s="3" t="s">
        <v>18354</v>
      </c>
      <c r="I1480" s="4" t="s">
        <v>9255</v>
      </c>
      <c r="J1480" s="4">
        <v>2024</v>
      </c>
      <c r="K1480" s="4" t="s">
        <v>18355</v>
      </c>
      <c r="L1480" s="4" t="s">
        <v>18356</v>
      </c>
      <c r="M1480" s="6"/>
      <c r="N1480" s="6"/>
      <c r="O1480" s="4" t="s">
        <v>18356</v>
      </c>
      <c r="P1480" s="4" t="s">
        <v>18357</v>
      </c>
      <c r="Q1480" s="4">
        <v>77840</v>
      </c>
      <c r="R1480" s="4" t="s">
        <v>229</v>
      </c>
      <c r="S1480" s="4" t="s">
        <v>7776</v>
      </c>
      <c r="T1480" s="4">
        <v>1</v>
      </c>
      <c r="U1480" s="4" t="s">
        <v>8118</v>
      </c>
      <c r="V1480" s="4" t="s">
        <v>18358</v>
      </c>
      <c r="W1480" s="4" t="s">
        <v>18359</v>
      </c>
      <c r="X1480" s="4">
        <v>0</v>
      </c>
      <c r="Y1480" s="4">
        <v>100</v>
      </c>
      <c r="Z1480" s="4">
        <v>100</v>
      </c>
      <c r="AA1480" s="4" t="s">
        <v>7779</v>
      </c>
      <c r="AB1480" s="6"/>
      <c r="AC1480" s="4">
        <v>1</v>
      </c>
      <c r="AD1480" s="4">
        <v>0</v>
      </c>
      <c r="AE1480" s="8">
        <v>45265.4562152778</v>
      </c>
    </row>
    <row r="1481" customHeight="1" spans="1:31">
      <c r="A1481" s="2">
        <v>63718</v>
      </c>
      <c r="B1481" s="3" t="s">
        <v>18360</v>
      </c>
      <c r="C1481" s="4" t="s">
        <v>18361</v>
      </c>
      <c r="D1481" s="5">
        <v>45264</v>
      </c>
      <c r="E1481" s="4" t="s">
        <v>18362</v>
      </c>
      <c r="F1481" s="6"/>
      <c r="G1481" s="4" t="s">
        <v>15743</v>
      </c>
      <c r="H1481" s="3" t="s">
        <v>18363</v>
      </c>
      <c r="I1481" s="4" t="s">
        <v>7927</v>
      </c>
      <c r="J1481" s="4">
        <v>2024</v>
      </c>
      <c r="K1481" s="4" t="s">
        <v>18364</v>
      </c>
      <c r="L1481" s="4" t="s">
        <v>14701</v>
      </c>
      <c r="M1481" s="4" t="s">
        <v>10452</v>
      </c>
      <c r="N1481" s="6"/>
      <c r="O1481" s="4" t="s">
        <v>18365</v>
      </c>
      <c r="P1481" s="4" t="s">
        <v>10452</v>
      </c>
      <c r="Q1481" s="4">
        <v>110096</v>
      </c>
      <c r="R1481" s="4" t="s">
        <v>196</v>
      </c>
      <c r="S1481" s="4" t="s">
        <v>7826</v>
      </c>
      <c r="T1481" s="4">
        <v>1</v>
      </c>
      <c r="U1481" s="6"/>
      <c r="V1481" s="4" t="s">
        <v>18366</v>
      </c>
      <c r="W1481" s="4" t="s">
        <v>8408</v>
      </c>
      <c r="X1481" s="4">
        <v>0</v>
      </c>
      <c r="Y1481" s="4">
        <v>50</v>
      </c>
      <c r="Z1481" s="4">
        <v>48.5</v>
      </c>
      <c r="AA1481" s="4" t="s">
        <v>7779</v>
      </c>
      <c r="AB1481" s="6"/>
      <c r="AC1481" s="4">
        <v>1</v>
      </c>
      <c r="AD1481" s="4">
        <v>1</v>
      </c>
      <c r="AE1481" s="8">
        <v>45264.9626736111</v>
      </c>
    </row>
    <row r="1482" customHeight="1" spans="1:31">
      <c r="A1482" s="2">
        <v>63723</v>
      </c>
      <c r="B1482" s="3" t="s">
        <v>18367</v>
      </c>
      <c r="C1482" s="4" t="s">
        <v>18368</v>
      </c>
      <c r="D1482" s="5">
        <v>45266</v>
      </c>
      <c r="E1482" s="4" t="s">
        <v>18369</v>
      </c>
      <c r="F1482" s="6"/>
      <c r="G1482" s="4" t="s">
        <v>11378</v>
      </c>
      <c r="H1482" s="3" t="s">
        <v>18370</v>
      </c>
      <c r="I1482" s="4" t="s">
        <v>9255</v>
      </c>
      <c r="J1482" s="4">
        <v>2023</v>
      </c>
      <c r="K1482" s="4" t="s">
        <v>18371</v>
      </c>
      <c r="L1482" s="4" t="s">
        <v>18372</v>
      </c>
      <c r="M1482" s="6"/>
      <c r="N1482" s="6"/>
      <c r="O1482" s="4" t="s">
        <v>18373</v>
      </c>
      <c r="P1482" s="4" t="s">
        <v>18374</v>
      </c>
      <c r="Q1482" s="4" t="s">
        <v>12880</v>
      </c>
      <c r="R1482" s="4" t="s">
        <v>8951</v>
      </c>
      <c r="S1482" s="4" t="s">
        <v>7975</v>
      </c>
      <c r="T1482" s="4">
        <v>0</v>
      </c>
      <c r="U1482" s="6"/>
      <c r="V1482" s="4" t="s">
        <v>18375</v>
      </c>
      <c r="W1482" s="4" t="s">
        <v>7977</v>
      </c>
      <c r="X1482" s="4">
        <v>0</v>
      </c>
      <c r="Y1482" s="4">
        <v>50</v>
      </c>
      <c r="Z1482" s="4">
        <v>0</v>
      </c>
      <c r="AA1482" s="4" t="s">
        <v>7805</v>
      </c>
      <c r="AB1482" s="6"/>
      <c r="AC1482" s="4">
        <v>1</v>
      </c>
      <c r="AD1482" s="4">
        <v>0</v>
      </c>
      <c r="AE1482" s="8">
        <v>45266</v>
      </c>
    </row>
    <row r="1483" customHeight="1" spans="1:31">
      <c r="A1483" s="2">
        <v>63744</v>
      </c>
      <c r="B1483" s="3" t="s">
        <v>18376</v>
      </c>
      <c r="C1483" s="4" t="s">
        <v>18377</v>
      </c>
      <c r="D1483" s="5">
        <v>45257</v>
      </c>
      <c r="E1483" s="4" t="s">
        <v>18378</v>
      </c>
      <c r="F1483" s="6"/>
      <c r="G1483" s="4" t="s">
        <v>8922</v>
      </c>
      <c r="H1483" s="6"/>
      <c r="I1483" s="4" t="s">
        <v>9255</v>
      </c>
      <c r="J1483" s="4">
        <v>2023</v>
      </c>
      <c r="K1483" s="4" t="s">
        <v>12879</v>
      </c>
      <c r="L1483" s="4" t="s">
        <v>8876</v>
      </c>
      <c r="M1483" s="6"/>
      <c r="N1483" s="6"/>
      <c r="O1483" s="4" t="s">
        <v>496</v>
      </c>
      <c r="P1483" s="6"/>
      <c r="Q1483" s="4">
        <v>100871</v>
      </c>
      <c r="R1483" s="4" t="s">
        <v>184</v>
      </c>
      <c r="S1483" s="4" t="s">
        <v>7975</v>
      </c>
      <c r="T1483" s="4">
        <v>0</v>
      </c>
      <c r="U1483" s="6"/>
      <c r="V1483" s="4" t="s">
        <v>18379</v>
      </c>
      <c r="W1483" s="4" t="s">
        <v>7977</v>
      </c>
      <c r="X1483" s="4">
        <v>0</v>
      </c>
      <c r="Y1483" s="4">
        <v>50</v>
      </c>
      <c r="Z1483" s="4">
        <v>0</v>
      </c>
      <c r="AA1483" s="4" t="s">
        <v>7805</v>
      </c>
      <c r="AB1483" s="6"/>
      <c r="AC1483" s="4">
        <v>1</v>
      </c>
      <c r="AD1483" s="4">
        <v>0</v>
      </c>
      <c r="AE1483" s="8">
        <v>45232</v>
      </c>
    </row>
    <row r="1484" customHeight="1" spans="1:31">
      <c r="A1484" s="2">
        <v>63748</v>
      </c>
      <c r="B1484" s="3" t="s">
        <v>18380</v>
      </c>
      <c r="C1484" s="4" t="s">
        <v>18381</v>
      </c>
      <c r="D1484" s="5">
        <v>45258</v>
      </c>
      <c r="E1484" s="4" t="s">
        <v>18382</v>
      </c>
      <c r="F1484" s="4" t="s">
        <v>18383</v>
      </c>
      <c r="G1484" s="4" t="s">
        <v>18384</v>
      </c>
      <c r="H1484" s="3" t="s">
        <v>18385</v>
      </c>
      <c r="I1484" s="4" t="s">
        <v>7796</v>
      </c>
      <c r="J1484" s="4">
        <v>2023</v>
      </c>
      <c r="K1484" s="4" t="s">
        <v>18386</v>
      </c>
      <c r="L1484" s="6"/>
      <c r="M1484" s="6"/>
      <c r="N1484" s="6"/>
      <c r="O1484" s="4" t="s">
        <v>9758</v>
      </c>
      <c r="P1484" s="6"/>
      <c r="Q1484" s="4" t="s">
        <v>18387</v>
      </c>
      <c r="R1484" s="4" t="s">
        <v>228</v>
      </c>
      <c r="S1484" s="4" t="s">
        <v>7802</v>
      </c>
      <c r="T1484" s="4">
        <v>0</v>
      </c>
      <c r="U1484" s="6"/>
      <c r="V1484" s="4" t="s">
        <v>18388</v>
      </c>
      <c r="W1484" s="4" t="s">
        <v>7778</v>
      </c>
      <c r="X1484" s="4">
        <v>0</v>
      </c>
      <c r="Y1484" s="4">
        <v>100</v>
      </c>
      <c r="Z1484" s="4">
        <v>0</v>
      </c>
      <c r="AA1484" s="4" t="s">
        <v>7805</v>
      </c>
      <c r="AB1484" s="6"/>
      <c r="AC1484" s="4">
        <v>1</v>
      </c>
      <c r="AD1484" s="4">
        <v>0</v>
      </c>
      <c r="AE1484" s="8">
        <v>45237</v>
      </c>
    </row>
    <row r="1485" customHeight="1" spans="1:31">
      <c r="A1485" s="2">
        <v>63758</v>
      </c>
      <c r="B1485" s="3" t="s">
        <v>18389</v>
      </c>
      <c r="C1485" s="4" t="s">
        <v>18390</v>
      </c>
      <c r="D1485" s="5">
        <v>45260</v>
      </c>
      <c r="E1485" s="4" t="s">
        <v>18390</v>
      </c>
      <c r="F1485" s="6"/>
      <c r="G1485" s="4" t="s">
        <v>8238</v>
      </c>
      <c r="H1485" s="6"/>
      <c r="I1485" s="4" t="s">
        <v>9255</v>
      </c>
      <c r="J1485" s="4">
        <v>2023</v>
      </c>
      <c r="K1485" s="4" t="s">
        <v>18391</v>
      </c>
      <c r="L1485" s="6"/>
      <c r="M1485" s="6"/>
      <c r="N1485" s="6"/>
      <c r="O1485" s="4" t="s">
        <v>8243</v>
      </c>
      <c r="P1485" s="6"/>
      <c r="Q1485" s="4">
        <v>8826</v>
      </c>
      <c r="R1485" s="4" t="s">
        <v>218</v>
      </c>
      <c r="S1485" s="4" t="s">
        <v>7975</v>
      </c>
      <c r="T1485" s="4">
        <v>0</v>
      </c>
      <c r="U1485" s="6"/>
      <c r="V1485" s="4" t="s">
        <v>18392</v>
      </c>
      <c r="W1485" s="4" t="s">
        <v>7977</v>
      </c>
      <c r="X1485" s="4">
        <v>0</v>
      </c>
      <c r="Y1485" s="4">
        <v>50</v>
      </c>
      <c r="Z1485" s="4">
        <v>0</v>
      </c>
      <c r="AA1485" s="4" t="s">
        <v>7805</v>
      </c>
      <c r="AB1485" s="6"/>
      <c r="AC1485" s="4">
        <v>1</v>
      </c>
      <c r="AD1485" s="4">
        <v>0</v>
      </c>
      <c r="AE1485" s="8">
        <v>45260</v>
      </c>
    </row>
    <row r="1486" customHeight="1" spans="1:31">
      <c r="A1486" s="2">
        <v>63768</v>
      </c>
      <c r="B1486" s="3" t="s">
        <v>18393</v>
      </c>
      <c r="C1486" s="4" t="s">
        <v>18394</v>
      </c>
      <c r="D1486" s="5">
        <v>45263</v>
      </c>
      <c r="E1486" s="4" t="s">
        <v>13963</v>
      </c>
      <c r="F1486" s="4" t="s">
        <v>18395</v>
      </c>
      <c r="G1486" s="4" t="s">
        <v>18396</v>
      </c>
      <c r="H1486" s="3" t="s">
        <v>18393</v>
      </c>
      <c r="I1486" s="4" t="s">
        <v>9255</v>
      </c>
      <c r="J1486" s="4">
        <v>2023</v>
      </c>
      <c r="K1486" s="4" t="s">
        <v>18397</v>
      </c>
      <c r="L1486" s="4">
        <v>9</v>
      </c>
      <c r="M1486" s="6"/>
      <c r="N1486" s="6"/>
      <c r="O1486" s="4" t="s">
        <v>18398</v>
      </c>
      <c r="P1486" s="4" t="s">
        <v>18399</v>
      </c>
      <c r="Q1486" s="4">
        <v>31511</v>
      </c>
      <c r="R1486" s="4" t="s">
        <v>14920</v>
      </c>
      <c r="S1486" s="4" t="s">
        <v>7776</v>
      </c>
      <c r="T1486" s="4">
        <v>0</v>
      </c>
      <c r="U1486" s="6"/>
      <c r="V1486" s="4" t="s">
        <v>18400</v>
      </c>
      <c r="W1486" s="4" t="s">
        <v>7977</v>
      </c>
      <c r="X1486" s="4">
        <v>0</v>
      </c>
      <c r="Y1486" s="4">
        <v>50</v>
      </c>
      <c r="Z1486" s="4">
        <v>0</v>
      </c>
      <c r="AA1486" s="4" t="s">
        <v>16855</v>
      </c>
      <c r="AB1486" s="6"/>
      <c r="AC1486" s="4">
        <v>1</v>
      </c>
      <c r="AD1486" s="4">
        <v>0</v>
      </c>
      <c r="AE1486" s="8">
        <v>45241</v>
      </c>
    </row>
    <row r="1487" customHeight="1" spans="1:31">
      <c r="A1487" s="2">
        <v>63769</v>
      </c>
      <c r="B1487" s="3" t="s">
        <v>18401</v>
      </c>
      <c r="C1487" s="4" t="s">
        <v>18402</v>
      </c>
      <c r="D1487" s="5">
        <v>45263</v>
      </c>
      <c r="E1487" s="4" t="s">
        <v>18403</v>
      </c>
      <c r="F1487" s="6"/>
      <c r="G1487" s="4" t="s">
        <v>9217</v>
      </c>
      <c r="H1487" s="3" t="s">
        <v>18404</v>
      </c>
      <c r="I1487" s="4" t="s">
        <v>7796</v>
      </c>
      <c r="J1487" s="4">
        <v>2024</v>
      </c>
      <c r="K1487" s="4" t="s">
        <v>18405</v>
      </c>
      <c r="L1487" s="6"/>
      <c r="M1487" s="6"/>
      <c r="N1487" s="6"/>
      <c r="O1487" s="4" t="s">
        <v>10867</v>
      </c>
      <c r="P1487" s="4" t="s">
        <v>18406</v>
      </c>
      <c r="Q1487" s="4">
        <v>27519</v>
      </c>
      <c r="R1487" s="4" t="s">
        <v>229</v>
      </c>
      <c r="S1487" s="4" t="s">
        <v>7776</v>
      </c>
      <c r="T1487" s="4">
        <v>0</v>
      </c>
      <c r="U1487" s="6"/>
      <c r="V1487" s="4" t="s">
        <v>18407</v>
      </c>
      <c r="W1487" s="4" t="s">
        <v>7778</v>
      </c>
      <c r="X1487" s="4">
        <v>0</v>
      </c>
      <c r="Y1487" s="4">
        <v>100</v>
      </c>
      <c r="Z1487" s="4">
        <v>100</v>
      </c>
      <c r="AA1487" s="4" t="s">
        <v>7779</v>
      </c>
      <c r="AB1487" s="6"/>
      <c r="AC1487" s="4">
        <v>1</v>
      </c>
      <c r="AD1487" s="4">
        <v>0</v>
      </c>
      <c r="AE1487" s="8">
        <v>45263.9007986111</v>
      </c>
    </row>
    <row r="1488" customHeight="1" spans="1:31">
      <c r="A1488" s="2">
        <v>63770</v>
      </c>
      <c r="B1488" s="3" t="s">
        <v>18408</v>
      </c>
      <c r="C1488" s="4" t="s">
        <v>18409</v>
      </c>
      <c r="D1488" s="5">
        <v>45263</v>
      </c>
      <c r="E1488" s="4" t="s">
        <v>18410</v>
      </c>
      <c r="F1488" s="6"/>
      <c r="G1488" s="4" t="s">
        <v>18411</v>
      </c>
      <c r="H1488" s="3" t="s">
        <v>18408</v>
      </c>
      <c r="I1488" s="4" t="s">
        <v>7927</v>
      </c>
      <c r="J1488" s="4">
        <v>2024</v>
      </c>
      <c r="K1488" s="4" t="s">
        <v>18412</v>
      </c>
      <c r="L1488" s="6"/>
      <c r="M1488" s="6"/>
      <c r="N1488" s="6"/>
      <c r="O1488" s="4" t="s">
        <v>18413</v>
      </c>
      <c r="P1488" s="4" t="s">
        <v>8734</v>
      </c>
      <c r="Q1488" s="4" t="s">
        <v>18414</v>
      </c>
      <c r="R1488" s="4" t="s">
        <v>229</v>
      </c>
      <c r="S1488" s="4" t="s">
        <v>7776</v>
      </c>
      <c r="T1488" s="4">
        <v>0</v>
      </c>
      <c r="U1488" s="6"/>
      <c r="V1488" s="4" t="s">
        <v>18415</v>
      </c>
      <c r="W1488" s="4" t="s">
        <v>7778</v>
      </c>
      <c r="X1488" s="4">
        <v>0</v>
      </c>
      <c r="Y1488" s="4">
        <v>100</v>
      </c>
      <c r="Z1488" s="4">
        <v>100</v>
      </c>
      <c r="AA1488" s="4" t="s">
        <v>7779</v>
      </c>
      <c r="AB1488" s="6"/>
      <c r="AC1488" s="4">
        <v>1</v>
      </c>
      <c r="AD1488" s="4">
        <v>0</v>
      </c>
      <c r="AE1488" s="8">
        <v>45263.8809953704</v>
      </c>
    </row>
    <row r="1489" customHeight="1" spans="1:31">
      <c r="A1489" s="2">
        <v>63772</v>
      </c>
      <c r="B1489" s="3" t="s">
        <v>18416</v>
      </c>
      <c r="C1489" s="4" t="s">
        <v>18417</v>
      </c>
      <c r="D1489" s="5">
        <v>45265</v>
      </c>
      <c r="E1489" s="4" t="s">
        <v>18418</v>
      </c>
      <c r="F1489" s="6"/>
      <c r="G1489" s="4" t="s">
        <v>13492</v>
      </c>
      <c r="H1489" s="3" t="s">
        <v>18419</v>
      </c>
      <c r="I1489" s="4" t="s">
        <v>7796</v>
      </c>
      <c r="J1489" s="4">
        <v>2024</v>
      </c>
      <c r="K1489" s="4" t="s">
        <v>18420</v>
      </c>
      <c r="L1489" s="4" t="s">
        <v>18421</v>
      </c>
      <c r="M1489" s="6"/>
      <c r="N1489" s="6"/>
      <c r="O1489" s="4" t="s">
        <v>8486</v>
      </c>
      <c r="P1489" s="4" t="s">
        <v>7849</v>
      </c>
      <c r="Q1489" s="4">
        <v>721302</v>
      </c>
      <c r="R1489" s="4" t="s">
        <v>196</v>
      </c>
      <c r="S1489" s="4" t="s">
        <v>7826</v>
      </c>
      <c r="T1489" s="4">
        <v>0</v>
      </c>
      <c r="U1489" s="6"/>
      <c r="V1489" s="4" t="s">
        <v>18422</v>
      </c>
      <c r="W1489" s="4" t="s">
        <v>8408</v>
      </c>
      <c r="X1489" s="4">
        <v>0</v>
      </c>
      <c r="Y1489" s="4">
        <v>50</v>
      </c>
      <c r="Z1489" s="4">
        <v>50</v>
      </c>
      <c r="AA1489" s="4" t="s">
        <v>7779</v>
      </c>
      <c r="AB1489" s="6"/>
      <c r="AC1489" s="4">
        <v>1</v>
      </c>
      <c r="AD1489" s="4">
        <v>1</v>
      </c>
      <c r="AE1489" s="8">
        <v>45265.5490162037</v>
      </c>
    </row>
    <row r="1490" customHeight="1" spans="1:31">
      <c r="A1490" s="2">
        <v>63773</v>
      </c>
      <c r="B1490" s="3" t="s">
        <v>3682</v>
      </c>
      <c r="C1490" s="4" t="s">
        <v>18423</v>
      </c>
      <c r="D1490" s="5">
        <v>45264</v>
      </c>
      <c r="E1490" s="4" t="s">
        <v>18424</v>
      </c>
      <c r="F1490" s="6"/>
      <c r="G1490" s="4" t="s">
        <v>18423</v>
      </c>
      <c r="H1490" s="6"/>
      <c r="I1490" s="4" t="s">
        <v>9255</v>
      </c>
      <c r="J1490" s="4">
        <v>2024</v>
      </c>
      <c r="K1490" s="4" t="s">
        <v>18425</v>
      </c>
      <c r="L1490" s="6"/>
      <c r="M1490" s="6"/>
      <c r="N1490" s="6"/>
      <c r="O1490" s="4" t="s">
        <v>8566</v>
      </c>
      <c r="P1490" s="4" t="s">
        <v>8567</v>
      </c>
      <c r="Q1490" s="4">
        <v>80302</v>
      </c>
      <c r="R1490" s="4" t="s">
        <v>229</v>
      </c>
      <c r="S1490" s="4" t="s">
        <v>7776</v>
      </c>
      <c r="T1490" s="4">
        <v>0</v>
      </c>
      <c r="U1490" s="6"/>
      <c r="V1490" s="4" t="s">
        <v>18426</v>
      </c>
      <c r="W1490" s="4" t="s">
        <v>7977</v>
      </c>
      <c r="X1490" s="4">
        <v>0</v>
      </c>
      <c r="Y1490" s="4">
        <v>50</v>
      </c>
      <c r="Z1490" s="4">
        <v>50</v>
      </c>
      <c r="AA1490" s="4" t="s">
        <v>7779</v>
      </c>
      <c r="AB1490" s="6"/>
      <c r="AC1490" s="4">
        <v>1</v>
      </c>
      <c r="AD1490" s="4">
        <v>0</v>
      </c>
      <c r="AE1490" s="8">
        <v>45265.4333796296</v>
      </c>
    </row>
    <row r="1491" customHeight="1" spans="1:31">
      <c r="A1491" s="2">
        <v>63774</v>
      </c>
      <c r="B1491" s="3" t="s">
        <v>18427</v>
      </c>
      <c r="C1491" s="4" t="s">
        <v>18428</v>
      </c>
      <c r="D1491" s="5">
        <v>45311</v>
      </c>
      <c r="E1491" s="4" t="s">
        <v>11942</v>
      </c>
      <c r="F1491" s="6"/>
      <c r="G1491" s="4" t="s">
        <v>9414</v>
      </c>
      <c r="H1491" s="3" t="s">
        <v>18429</v>
      </c>
      <c r="I1491" s="4" t="s">
        <v>9255</v>
      </c>
      <c r="J1491" s="4">
        <v>2024</v>
      </c>
      <c r="K1491" s="4" t="s">
        <v>18430</v>
      </c>
      <c r="L1491" s="6"/>
      <c r="M1491" s="6"/>
      <c r="N1491" s="6"/>
      <c r="O1491" s="4" t="s">
        <v>18431</v>
      </c>
      <c r="P1491" s="4" t="s">
        <v>529</v>
      </c>
      <c r="Q1491" s="4">
        <v>20910</v>
      </c>
      <c r="R1491" s="4" t="s">
        <v>229</v>
      </c>
      <c r="S1491" s="4" t="s">
        <v>7776</v>
      </c>
      <c r="T1491" s="4">
        <v>0</v>
      </c>
      <c r="U1491" s="6"/>
      <c r="V1491" s="4" t="s">
        <v>18432</v>
      </c>
      <c r="W1491" s="4" t="s">
        <v>7977</v>
      </c>
      <c r="X1491" s="4">
        <v>0</v>
      </c>
      <c r="Y1491" s="4">
        <v>50</v>
      </c>
      <c r="Z1491" s="4">
        <v>50</v>
      </c>
      <c r="AA1491" s="4" t="s">
        <v>7779</v>
      </c>
      <c r="AB1491" s="6"/>
      <c r="AC1491" s="4">
        <v>1</v>
      </c>
      <c r="AD1491" s="4">
        <v>0</v>
      </c>
      <c r="AE1491" s="8">
        <v>45264.6430092593</v>
      </c>
    </row>
    <row r="1492" customHeight="1" spans="1:31">
      <c r="A1492" s="2">
        <v>63775</v>
      </c>
      <c r="B1492" s="3" t="s">
        <v>18433</v>
      </c>
      <c r="C1492" s="4" t="s">
        <v>18434</v>
      </c>
      <c r="D1492" s="5">
        <v>45264</v>
      </c>
      <c r="E1492" s="4" t="s">
        <v>18435</v>
      </c>
      <c r="F1492" s="4" t="s">
        <v>18436</v>
      </c>
      <c r="G1492" s="4" t="s">
        <v>18437</v>
      </c>
      <c r="H1492" s="3" t="s">
        <v>18438</v>
      </c>
      <c r="I1492" s="4" t="s">
        <v>44</v>
      </c>
      <c r="J1492" s="4">
        <v>2024</v>
      </c>
      <c r="K1492" s="4" t="s">
        <v>18439</v>
      </c>
      <c r="L1492" s="6"/>
      <c r="M1492" s="6"/>
      <c r="N1492" s="6"/>
      <c r="O1492" s="4" t="s">
        <v>18440</v>
      </c>
      <c r="P1492" s="4" t="s">
        <v>18440</v>
      </c>
      <c r="Q1492" s="4">
        <v>1230</v>
      </c>
      <c r="R1492" s="4" t="s">
        <v>182</v>
      </c>
      <c r="S1492" s="4" t="s">
        <v>7826</v>
      </c>
      <c r="T1492" s="4">
        <v>1</v>
      </c>
      <c r="U1492" s="6"/>
      <c r="V1492" s="4" t="s">
        <v>18441</v>
      </c>
      <c r="W1492" s="4" t="s">
        <v>8408</v>
      </c>
      <c r="X1492" s="4">
        <v>0</v>
      </c>
      <c r="Y1492" s="4">
        <v>50</v>
      </c>
      <c r="Z1492" s="4">
        <v>50</v>
      </c>
      <c r="AA1492" s="4" t="s">
        <v>7779</v>
      </c>
      <c r="AB1492" s="6"/>
      <c r="AC1492" s="4">
        <v>1</v>
      </c>
      <c r="AD1492" s="4">
        <v>1</v>
      </c>
      <c r="AE1492" s="8">
        <v>45265.204525463</v>
      </c>
    </row>
    <row r="1493" customHeight="1" spans="1:31">
      <c r="A1493" s="2">
        <v>63778</v>
      </c>
      <c r="B1493" s="3" t="s">
        <v>18442</v>
      </c>
      <c r="C1493" s="4" t="s">
        <v>18443</v>
      </c>
      <c r="D1493" s="5">
        <v>45264</v>
      </c>
      <c r="E1493" s="4" t="s">
        <v>18444</v>
      </c>
      <c r="F1493" s="6"/>
      <c r="G1493" s="4" t="s">
        <v>17396</v>
      </c>
      <c r="H1493" s="6"/>
      <c r="I1493" s="4" t="s">
        <v>7927</v>
      </c>
      <c r="J1493" s="4">
        <v>2023</v>
      </c>
      <c r="K1493" s="4" t="s">
        <v>18445</v>
      </c>
      <c r="L1493" s="6"/>
      <c r="M1493" s="6"/>
      <c r="N1493" s="6"/>
      <c r="O1493" s="4" t="s">
        <v>8596</v>
      </c>
      <c r="P1493" s="4" t="s">
        <v>501</v>
      </c>
      <c r="Q1493" s="4">
        <v>94040</v>
      </c>
      <c r="R1493" s="4" t="s">
        <v>229</v>
      </c>
      <c r="S1493" s="4" t="s">
        <v>7815</v>
      </c>
      <c r="T1493" s="4">
        <v>0</v>
      </c>
      <c r="U1493" s="6"/>
      <c r="V1493" s="4" t="s">
        <v>18446</v>
      </c>
      <c r="W1493" s="4" t="s">
        <v>7778</v>
      </c>
      <c r="X1493" s="4">
        <v>0</v>
      </c>
      <c r="Y1493" s="4">
        <v>100</v>
      </c>
      <c r="Z1493" s="4">
        <v>0</v>
      </c>
      <c r="AA1493" s="4" t="s">
        <v>7805</v>
      </c>
      <c r="AB1493" s="6"/>
      <c r="AC1493" s="4">
        <v>1</v>
      </c>
      <c r="AD1493" s="4">
        <v>0</v>
      </c>
      <c r="AE1493" s="8">
        <v>45232</v>
      </c>
    </row>
    <row r="1494" customHeight="1" spans="1:31">
      <c r="A1494" s="2">
        <v>63781</v>
      </c>
      <c r="B1494" s="3" t="s">
        <v>18447</v>
      </c>
      <c r="C1494" s="4" t="s">
        <v>18448</v>
      </c>
      <c r="D1494" s="5">
        <v>45265</v>
      </c>
      <c r="E1494" s="4" t="s">
        <v>13661</v>
      </c>
      <c r="F1494" s="6"/>
      <c r="G1494" s="4" t="s">
        <v>18449</v>
      </c>
      <c r="H1494" s="3" t="s">
        <v>18450</v>
      </c>
      <c r="I1494" s="4" t="s">
        <v>7927</v>
      </c>
      <c r="J1494" s="4">
        <v>2024</v>
      </c>
      <c r="K1494" s="4" t="s">
        <v>18451</v>
      </c>
      <c r="L1494" s="4" t="s">
        <v>18452</v>
      </c>
      <c r="M1494" s="6"/>
      <c r="N1494" s="6"/>
      <c r="O1494" s="4" t="s">
        <v>493</v>
      </c>
      <c r="P1494" s="4" t="s">
        <v>16212</v>
      </c>
      <c r="Q1494" s="4">
        <v>8025</v>
      </c>
      <c r="R1494" s="4" t="s">
        <v>219</v>
      </c>
      <c r="S1494" s="4" t="s">
        <v>7789</v>
      </c>
      <c r="T1494" s="4">
        <v>0</v>
      </c>
      <c r="U1494" s="6"/>
      <c r="V1494" s="4" t="s">
        <v>18453</v>
      </c>
      <c r="W1494" s="4" t="s">
        <v>7778</v>
      </c>
      <c r="X1494" s="4">
        <v>0</v>
      </c>
      <c r="Y1494" s="4">
        <v>100</v>
      </c>
      <c r="Z1494" s="4">
        <v>97</v>
      </c>
      <c r="AA1494" s="4" t="s">
        <v>7779</v>
      </c>
      <c r="AB1494" s="6"/>
      <c r="AC1494" s="4">
        <v>1</v>
      </c>
      <c r="AD1494" s="4">
        <v>0</v>
      </c>
      <c r="AE1494" s="8">
        <v>45265.3840740741</v>
      </c>
    </row>
    <row r="1495" customHeight="1" spans="1:31">
      <c r="A1495" s="2">
        <v>63791</v>
      </c>
      <c r="B1495" s="3" t="s">
        <v>18454</v>
      </c>
      <c r="C1495" s="4" t="s">
        <v>18455</v>
      </c>
      <c r="D1495" s="5">
        <v>45266</v>
      </c>
      <c r="E1495" s="4" t="s">
        <v>18456</v>
      </c>
      <c r="F1495" s="6"/>
      <c r="G1495" s="4" t="s">
        <v>18457</v>
      </c>
      <c r="H1495" s="6"/>
      <c r="I1495" s="4" t="s">
        <v>9255</v>
      </c>
      <c r="J1495" s="4">
        <v>2024</v>
      </c>
      <c r="K1495" s="4" t="s">
        <v>18458</v>
      </c>
      <c r="L1495" s="4" t="s">
        <v>18459</v>
      </c>
      <c r="M1495" s="6"/>
      <c r="N1495" s="6"/>
      <c r="O1495" s="4" t="s">
        <v>18460</v>
      </c>
      <c r="P1495" s="6"/>
      <c r="Q1495" s="4">
        <v>110024</v>
      </c>
      <c r="R1495" s="4" t="s">
        <v>196</v>
      </c>
      <c r="S1495" s="4" t="s">
        <v>7826</v>
      </c>
      <c r="T1495" s="4">
        <v>0</v>
      </c>
      <c r="U1495" s="6"/>
      <c r="V1495" s="4" t="s">
        <v>18461</v>
      </c>
      <c r="W1495" s="4" t="s">
        <v>12353</v>
      </c>
      <c r="X1495" s="4">
        <v>0</v>
      </c>
      <c r="Y1495" s="4">
        <v>25</v>
      </c>
      <c r="Z1495" s="4">
        <v>25</v>
      </c>
      <c r="AA1495" s="4" t="s">
        <v>7779</v>
      </c>
      <c r="AB1495" s="6"/>
      <c r="AC1495" s="4">
        <v>1</v>
      </c>
      <c r="AD1495" s="4">
        <v>1</v>
      </c>
      <c r="AE1495" s="8">
        <v>45266.1179398148</v>
      </c>
    </row>
    <row r="1496" customHeight="1" spans="1:31">
      <c r="A1496" s="2">
        <v>63793</v>
      </c>
      <c r="B1496" s="3" t="s">
        <v>18462</v>
      </c>
      <c r="C1496" s="4" t="s">
        <v>18463</v>
      </c>
      <c r="D1496" s="5">
        <v>45266</v>
      </c>
      <c r="E1496" s="4" t="s">
        <v>7993</v>
      </c>
      <c r="F1496" s="6"/>
      <c r="G1496" s="4" t="s">
        <v>18464</v>
      </c>
      <c r="H1496" s="3" t="s">
        <v>18465</v>
      </c>
      <c r="I1496" s="4" t="s">
        <v>7927</v>
      </c>
      <c r="J1496" s="4">
        <v>2023</v>
      </c>
      <c r="K1496" s="4" t="s">
        <v>18466</v>
      </c>
      <c r="L1496" s="6"/>
      <c r="M1496" s="6"/>
      <c r="N1496" s="6"/>
      <c r="O1496" s="4" t="s">
        <v>16263</v>
      </c>
      <c r="P1496" s="4" t="s">
        <v>501</v>
      </c>
      <c r="Q1496" s="4">
        <v>92618</v>
      </c>
      <c r="R1496" s="4" t="s">
        <v>229</v>
      </c>
      <c r="S1496" s="4" t="s">
        <v>7815</v>
      </c>
      <c r="T1496" s="4">
        <v>0</v>
      </c>
      <c r="U1496" s="6"/>
      <c r="V1496" s="4" t="s">
        <v>18467</v>
      </c>
      <c r="W1496" s="4" t="s">
        <v>7778</v>
      </c>
      <c r="X1496" s="4">
        <v>0</v>
      </c>
      <c r="Y1496" s="4">
        <v>100</v>
      </c>
      <c r="Z1496" s="4">
        <v>0</v>
      </c>
      <c r="AA1496" s="4" t="s">
        <v>7805</v>
      </c>
      <c r="AB1496" s="6"/>
      <c r="AC1496" s="4">
        <v>1</v>
      </c>
      <c r="AD1496" s="4">
        <v>0</v>
      </c>
      <c r="AE1496" s="8">
        <v>45244</v>
      </c>
    </row>
    <row r="1497" customHeight="1" spans="1:31">
      <c r="A1497" s="2">
        <v>63800</v>
      </c>
      <c r="B1497" s="3" t="s">
        <v>18468</v>
      </c>
      <c r="C1497" s="4" t="s">
        <v>18469</v>
      </c>
      <c r="D1497" s="5">
        <v>45267</v>
      </c>
      <c r="E1497" s="4" t="s">
        <v>18026</v>
      </c>
      <c r="F1497" s="4" t="s">
        <v>18470</v>
      </c>
      <c r="G1497" s="4" t="s">
        <v>18471</v>
      </c>
      <c r="H1497" s="6"/>
      <c r="I1497" s="4" t="s">
        <v>9255</v>
      </c>
      <c r="J1497" s="4">
        <v>2024</v>
      </c>
      <c r="K1497" s="4" t="s">
        <v>18472</v>
      </c>
      <c r="L1497" s="6"/>
      <c r="M1497" s="6"/>
      <c r="N1497" s="6"/>
      <c r="O1497" s="4" t="s">
        <v>18473</v>
      </c>
      <c r="P1497" s="6"/>
      <c r="Q1497" s="4">
        <v>73277</v>
      </c>
      <c r="R1497" s="4" t="s">
        <v>193</v>
      </c>
      <c r="S1497" s="4" t="s">
        <v>7789</v>
      </c>
      <c r="T1497" s="4">
        <v>0</v>
      </c>
      <c r="U1497" s="6"/>
      <c r="V1497" s="4" t="s">
        <v>18474</v>
      </c>
      <c r="W1497" s="4" t="s">
        <v>7778</v>
      </c>
      <c r="X1497" s="4">
        <v>0</v>
      </c>
      <c r="Y1497" s="4">
        <v>100</v>
      </c>
      <c r="Z1497" s="4">
        <v>97</v>
      </c>
      <c r="AA1497" s="4" t="s">
        <v>7779</v>
      </c>
      <c r="AB1497" s="6"/>
      <c r="AC1497" s="4">
        <v>1</v>
      </c>
      <c r="AD1497" s="4">
        <v>0</v>
      </c>
      <c r="AE1497" s="8">
        <v>45267.832662037</v>
      </c>
    </row>
    <row r="1498" customHeight="1" spans="1:31">
      <c r="A1498" s="2">
        <v>63804</v>
      </c>
      <c r="B1498" s="3" t="s">
        <v>18475</v>
      </c>
      <c r="C1498" s="4" t="s">
        <v>18476</v>
      </c>
      <c r="D1498" s="5">
        <v>45272</v>
      </c>
      <c r="E1498" s="4" t="s">
        <v>18477</v>
      </c>
      <c r="F1498" s="6"/>
      <c r="G1498" s="4" t="s">
        <v>18478</v>
      </c>
      <c r="H1498" s="6"/>
      <c r="I1498" s="4" t="s">
        <v>9370</v>
      </c>
      <c r="J1498" s="4">
        <v>2024</v>
      </c>
      <c r="K1498" s="4" t="s">
        <v>18479</v>
      </c>
      <c r="L1498" s="6"/>
      <c r="M1498" s="6"/>
      <c r="N1498" s="6"/>
      <c r="O1498" s="4" t="s">
        <v>18440</v>
      </c>
      <c r="P1498" s="4" t="s">
        <v>18440</v>
      </c>
      <c r="Q1498" s="4">
        <v>1216</v>
      </c>
      <c r="R1498" s="4" t="s">
        <v>182</v>
      </c>
      <c r="S1498" s="4" t="s">
        <v>7826</v>
      </c>
      <c r="T1498" s="4">
        <v>1</v>
      </c>
      <c r="U1498" s="4" t="s">
        <v>9065</v>
      </c>
      <c r="V1498" s="4" t="s">
        <v>18480</v>
      </c>
      <c r="W1498" s="4" t="s">
        <v>12353</v>
      </c>
      <c r="X1498" s="4">
        <v>0</v>
      </c>
      <c r="Y1498" s="4">
        <v>25</v>
      </c>
      <c r="Z1498" s="4">
        <v>25</v>
      </c>
      <c r="AA1498" s="4" t="s">
        <v>7779</v>
      </c>
      <c r="AB1498" s="6"/>
      <c r="AC1498" s="4">
        <v>1</v>
      </c>
      <c r="AD1498" s="4">
        <v>1</v>
      </c>
      <c r="AE1498" s="8">
        <v>45268.8003587963</v>
      </c>
    </row>
    <row r="1499" customHeight="1" spans="1:31">
      <c r="A1499" s="2">
        <v>63818</v>
      </c>
      <c r="B1499" s="3" t="s">
        <v>18481</v>
      </c>
      <c r="C1499" s="4" t="s">
        <v>18482</v>
      </c>
      <c r="D1499" s="5">
        <v>45331</v>
      </c>
      <c r="E1499" s="4" t="s">
        <v>18483</v>
      </c>
      <c r="F1499" s="6"/>
      <c r="G1499" s="4" t="s">
        <v>18484</v>
      </c>
      <c r="H1499" s="3" t="s">
        <v>18485</v>
      </c>
      <c r="I1499" s="4" t="s">
        <v>7927</v>
      </c>
      <c r="J1499" s="4">
        <v>2024</v>
      </c>
      <c r="K1499" s="4" t="s">
        <v>18486</v>
      </c>
      <c r="L1499" s="6"/>
      <c r="M1499" s="6"/>
      <c r="N1499" s="6"/>
      <c r="O1499" s="4" t="s">
        <v>18487</v>
      </c>
      <c r="P1499" s="4" t="s">
        <v>18488</v>
      </c>
      <c r="Q1499" s="4">
        <v>94066</v>
      </c>
      <c r="R1499" s="4" t="s">
        <v>229</v>
      </c>
      <c r="S1499" s="4" t="s">
        <v>7776</v>
      </c>
      <c r="T1499" s="4">
        <v>0</v>
      </c>
      <c r="U1499" s="6"/>
      <c r="V1499" s="4" t="s">
        <v>18489</v>
      </c>
      <c r="W1499" s="4" t="s">
        <v>7778</v>
      </c>
      <c r="X1499" s="4">
        <v>0</v>
      </c>
      <c r="Y1499" s="4">
        <v>100</v>
      </c>
      <c r="Z1499" s="4">
        <v>100</v>
      </c>
      <c r="AA1499" s="4" t="s">
        <v>7779</v>
      </c>
      <c r="AB1499" s="6"/>
      <c r="AC1499" s="4">
        <v>1</v>
      </c>
      <c r="AD1499" s="4">
        <v>0</v>
      </c>
      <c r="AE1499" s="8">
        <v>45272.3971296296</v>
      </c>
    </row>
    <row r="1500" customHeight="1" spans="1:31">
      <c r="A1500" s="2">
        <v>63838</v>
      </c>
      <c r="B1500" s="3" t="s">
        <v>18490</v>
      </c>
      <c r="C1500" s="4" t="s">
        <v>18491</v>
      </c>
      <c r="D1500" s="5">
        <v>45273</v>
      </c>
      <c r="E1500" s="4" t="s">
        <v>10925</v>
      </c>
      <c r="F1500" s="6"/>
      <c r="G1500" s="4" t="s">
        <v>18492</v>
      </c>
      <c r="H1500" s="6"/>
      <c r="I1500" s="4" t="s">
        <v>7796</v>
      </c>
      <c r="J1500" s="4">
        <v>2024</v>
      </c>
      <c r="K1500" s="4" t="s">
        <v>18493</v>
      </c>
      <c r="L1500" s="4" t="s">
        <v>18494</v>
      </c>
      <c r="M1500" s="4" t="s">
        <v>9160</v>
      </c>
      <c r="N1500" s="6"/>
      <c r="O1500" s="4" t="s">
        <v>9161</v>
      </c>
      <c r="P1500" s="4" t="s">
        <v>561</v>
      </c>
      <c r="Q1500" s="4">
        <v>84602</v>
      </c>
      <c r="R1500" s="4" t="s">
        <v>229</v>
      </c>
      <c r="S1500" s="4" t="s">
        <v>7776</v>
      </c>
      <c r="T1500" s="4">
        <v>0</v>
      </c>
      <c r="U1500" s="6"/>
      <c r="V1500" s="4" t="s">
        <v>18495</v>
      </c>
      <c r="W1500" s="4" t="s">
        <v>7778</v>
      </c>
      <c r="X1500" s="4">
        <v>0</v>
      </c>
      <c r="Y1500" s="4">
        <v>100</v>
      </c>
      <c r="Z1500" s="4">
        <v>100</v>
      </c>
      <c r="AA1500" s="4" t="s">
        <v>7779</v>
      </c>
      <c r="AB1500" s="6"/>
      <c r="AC1500" s="4">
        <v>1</v>
      </c>
      <c r="AD1500" s="4">
        <v>0</v>
      </c>
      <c r="AE1500" s="8">
        <v>45273.6689699074</v>
      </c>
    </row>
    <row r="1501" customHeight="1" spans="1:31">
      <c r="A1501" s="2">
        <v>63851</v>
      </c>
      <c r="B1501" s="3" t="s">
        <v>18496</v>
      </c>
      <c r="C1501" s="4" t="s">
        <v>18497</v>
      </c>
      <c r="D1501" s="5">
        <v>45294</v>
      </c>
      <c r="E1501" s="4" t="s">
        <v>18498</v>
      </c>
      <c r="F1501" s="6"/>
      <c r="G1501" s="4" t="s">
        <v>18499</v>
      </c>
      <c r="H1501" s="6"/>
      <c r="I1501" s="4" t="s">
        <v>7927</v>
      </c>
      <c r="J1501" s="4">
        <v>2024</v>
      </c>
      <c r="K1501" s="4" t="s">
        <v>18500</v>
      </c>
      <c r="L1501" s="6"/>
      <c r="M1501" s="6"/>
      <c r="N1501" s="6"/>
      <c r="O1501" s="4" t="s">
        <v>18151</v>
      </c>
      <c r="P1501" s="4" t="s">
        <v>544</v>
      </c>
      <c r="Q1501" s="4" t="s">
        <v>18501</v>
      </c>
      <c r="R1501" s="4" t="s">
        <v>183</v>
      </c>
      <c r="S1501" s="4" t="s">
        <v>7776</v>
      </c>
      <c r="T1501" s="4">
        <v>1</v>
      </c>
      <c r="U1501" s="6"/>
      <c r="V1501" s="4" t="s">
        <v>18502</v>
      </c>
      <c r="W1501" s="4" t="s">
        <v>7778</v>
      </c>
      <c r="X1501" s="4">
        <v>0</v>
      </c>
      <c r="Y1501" s="4">
        <v>100</v>
      </c>
      <c r="Z1501" s="4">
        <v>100</v>
      </c>
      <c r="AA1501" s="4" t="s">
        <v>7779</v>
      </c>
      <c r="AB1501" s="6"/>
      <c r="AC1501" s="4">
        <v>1</v>
      </c>
      <c r="AD1501" s="4">
        <v>0</v>
      </c>
      <c r="AE1501" s="8">
        <v>45275.9731481482</v>
      </c>
    </row>
    <row r="1502" customHeight="1" spans="1:31">
      <c r="A1502" s="2">
        <v>63859</v>
      </c>
      <c r="B1502" s="3" t="s">
        <v>18503</v>
      </c>
      <c r="C1502" s="4" t="s">
        <v>18504</v>
      </c>
      <c r="D1502" s="5">
        <v>45277</v>
      </c>
      <c r="E1502" s="4" t="s">
        <v>9630</v>
      </c>
      <c r="F1502" s="6"/>
      <c r="G1502" s="4" t="s">
        <v>18505</v>
      </c>
      <c r="H1502" s="6"/>
      <c r="I1502" s="4" t="s">
        <v>7927</v>
      </c>
      <c r="J1502" s="4">
        <v>2023</v>
      </c>
      <c r="K1502" s="4" t="s">
        <v>18506</v>
      </c>
      <c r="L1502" s="4" t="s">
        <v>18507</v>
      </c>
      <c r="M1502" s="4" t="s">
        <v>18508</v>
      </c>
      <c r="N1502" s="6"/>
      <c r="O1502" s="4" t="s">
        <v>213</v>
      </c>
      <c r="P1502" s="6"/>
      <c r="Q1502" s="4">
        <v>321116</v>
      </c>
      <c r="R1502" s="4" t="s">
        <v>213</v>
      </c>
      <c r="S1502" s="4" t="s">
        <v>7975</v>
      </c>
      <c r="T1502" s="4">
        <v>1</v>
      </c>
      <c r="U1502" s="6"/>
      <c r="V1502" s="4" t="s">
        <v>18509</v>
      </c>
      <c r="W1502" s="4" t="s">
        <v>7778</v>
      </c>
      <c r="X1502" s="4">
        <v>0</v>
      </c>
      <c r="Y1502" s="4">
        <v>100</v>
      </c>
      <c r="Z1502" s="4">
        <v>0</v>
      </c>
      <c r="AA1502" s="4" t="s">
        <v>7805</v>
      </c>
      <c r="AB1502" s="6"/>
      <c r="AC1502" s="4">
        <v>1</v>
      </c>
      <c r="AD1502" s="4">
        <v>0</v>
      </c>
      <c r="AE1502" s="8">
        <v>45247</v>
      </c>
    </row>
    <row r="1503" customHeight="1" spans="1:31">
      <c r="A1503" s="2">
        <v>63864</v>
      </c>
      <c r="B1503" s="3" t="s">
        <v>18510</v>
      </c>
      <c r="C1503" s="4" t="s">
        <v>18511</v>
      </c>
      <c r="D1503" s="5">
        <v>45329</v>
      </c>
      <c r="E1503" s="4" t="s">
        <v>18512</v>
      </c>
      <c r="F1503" s="6"/>
      <c r="G1503" s="4" t="s">
        <v>15743</v>
      </c>
      <c r="H1503" s="3" t="s">
        <v>18513</v>
      </c>
      <c r="I1503" s="4" t="s">
        <v>9370</v>
      </c>
      <c r="J1503" s="4">
        <v>2024</v>
      </c>
      <c r="K1503" s="4" t="s">
        <v>18514</v>
      </c>
      <c r="L1503" s="4" t="s">
        <v>18515</v>
      </c>
      <c r="M1503" s="6"/>
      <c r="N1503" s="6"/>
      <c r="O1503" s="4" t="s">
        <v>18516</v>
      </c>
      <c r="P1503" s="4" t="s">
        <v>18517</v>
      </c>
      <c r="Q1503" s="4">
        <v>176202</v>
      </c>
      <c r="R1503" s="4" t="s">
        <v>196</v>
      </c>
      <c r="S1503" s="4" t="s">
        <v>18518</v>
      </c>
      <c r="T1503" s="4">
        <v>1</v>
      </c>
      <c r="U1503" s="6"/>
      <c r="V1503" s="4" t="s">
        <v>18519</v>
      </c>
      <c r="W1503" s="4" t="s">
        <v>12353</v>
      </c>
      <c r="X1503" s="4">
        <v>0</v>
      </c>
      <c r="Y1503" s="4">
        <v>25</v>
      </c>
      <c r="Z1503" s="4">
        <v>24.25</v>
      </c>
      <c r="AA1503" s="4" t="s">
        <v>7779</v>
      </c>
      <c r="AB1503" s="6"/>
      <c r="AC1503" s="4">
        <v>1</v>
      </c>
      <c r="AD1503" s="4">
        <v>1</v>
      </c>
      <c r="AE1503" s="8">
        <v>45279.7660185185</v>
      </c>
    </row>
    <row r="1504" customHeight="1" spans="1:31">
      <c r="A1504" s="2">
        <v>63881</v>
      </c>
      <c r="B1504" s="3" t="s">
        <v>18520</v>
      </c>
      <c r="C1504" s="4" t="s">
        <v>18521</v>
      </c>
      <c r="D1504" s="5">
        <v>45305</v>
      </c>
      <c r="E1504" s="4" t="s">
        <v>18522</v>
      </c>
      <c r="F1504" s="6"/>
      <c r="G1504" s="4" t="s">
        <v>8238</v>
      </c>
      <c r="H1504" s="3" t="s">
        <v>18523</v>
      </c>
      <c r="I1504" s="4" t="s">
        <v>9255</v>
      </c>
      <c r="J1504" s="4">
        <v>2023</v>
      </c>
      <c r="K1504" s="4" t="s">
        <v>18524</v>
      </c>
      <c r="L1504" s="4" t="s">
        <v>13009</v>
      </c>
      <c r="M1504" s="6"/>
      <c r="N1504" s="6"/>
      <c r="O1504" s="4" t="s">
        <v>8243</v>
      </c>
      <c r="P1504" s="6"/>
      <c r="Q1504" s="4">
        <v>2842</v>
      </c>
      <c r="R1504" s="4" t="s">
        <v>218</v>
      </c>
      <c r="S1504" s="4" t="s">
        <v>7975</v>
      </c>
      <c r="T1504" s="4">
        <v>0</v>
      </c>
      <c r="U1504" s="6"/>
      <c r="V1504" s="4" t="s">
        <v>18525</v>
      </c>
      <c r="W1504" s="4" t="s">
        <v>7977</v>
      </c>
      <c r="X1504" s="4">
        <v>0</v>
      </c>
      <c r="Y1504" s="4">
        <v>50</v>
      </c>
      <c r="Z1504" s="4">
        <v>0</v>
      </c>
      <c r="AA1504" s="4" t="s">
        <v>7805</v>
      </c>
      <c r="AB1504" s="6"/>
      <c r="AC1504" s="4">
        <v>1</v>
      </c>
      <c r="AD1504" s="4">
        <v>0</v>
      </c>
      <c r="AE1504" s="8">
        <v>45212</v>
      </c>
    </row>
    <row r="1505" customHeight="1" spans="1:31">
      <c r="A1505" s="2">
        <v>63882</v>
      </c>
      <c r="B1505" s="3" t="s">
        <v>18526</v>
      </c>
      <c r="C1505" s="4" t="s">
        <v>18527</v>
      </c>
      <c r="D1505" s="5">
        <v>45281</v>
      </c>
      <c r="E1505" s="4" t="s">
        <v>18528</v>
      </c>
      <c r="F1505" s="6"/>
      <c r="G1505" s="4" t="s">
        <v>18529</v>
      </c>
      <c r="H1505" s="3" t="s">
        <v>18526</v>
      </c>
      <c r="I1505" s="4" t="s">
        <v>9255</v>
      </c>
      <c r="J1505" s="4">
        <v>2023</v>
      </c>
      <c r="K1505" s="4" t="s">
        <v>18530</v>
      </c>
      <c r="L1505" s="6"/>
      <c r="M1505" s="6"/>
      <c r="N1505" s="6"/>
      <c r="O1505" s="4" t="s">
        <v>18531</v>
      </c>
      <c r="P1505" s="6"/>
      <c r="Q1505" s="4" t="s">
        <v>18532</v>
      </c>
      <c r="R1505" s="4" t="s">
        <v>208</v>
      </c>
      <c r="S1505" s="4" t="s">
        <v>7802</v>
      </c>
      <c r="T1505" s="4">
        <v>0</v>
      </c>
      <c r="U1505" s="6"/>
      <c r="V1505" s="4" t="s">
        <v>18533</v>
      </c>
      <c r="W1505" s="4" t="s">
        <v>7778</v>
      </c>
      <c r="X1505" s="4">
        <v>0</v>
      </c>
      <c r="Y1505" s="4">
        <v>100</v>
      </c>
      <c r="Z1505" s="4">
        <v>0</v>
      </c>
      <c r="AA1505" s="4" t="s">
        <v>7805</v>
      </c>
      <c r="AB1505" s="6"/>
      <c r="AC1505" s="4">
        <v>1</v>
      </c>
      <c r="AD1505" s="4">
        <v>0</v>
      </c>
      <c r="AE1505" s="8">
        <v>45259</v>
      </c>
    </row>
    <row r="1506" customHeight="1" spans="1:31">
      <c r="A1506" s="2">
        <v>63883</v>
      </c>
      <c r="B1506" s="3" t="s">
        <v>18534</v>
      </c>
      <c r="C1506" s="4" t="s">
        <v>18535</v>
      </c>
      <c r="D1506" s="5">
        <v>45282</v>
      </c>
      <c r="E1506" s="4" t="s">
        <v>18536</v>
      </c>
      <c r="F1506" s="6"/>
      <c r="G1506" s="4" t="s">
        <v>18537</v>
      </c>
      <c r="H1506" s="3" t="s">
        <v>18534</v>
      </c>
      <c r="I1506" s="4" t="s">
        <v>7796</v>
      </c>
      <c r="J1506" s="4">
        <v>2023</v>
      </c>
      <c r="K1506" s="4" t="s">
        <v>18538</v>
      </c>
      <c r="L1506" s="6"/>
      <c r="M1506" s="6"/>
      <c r="N1506" s="6"/>
      <c r="O1506" s="4" t="s">
        <v>15748</v>
      </c>
      <c r="P1506" s="4" t="s">
        <v>15749</v>
      </c>
      <c r="Q1506" s="4">
        <v>382421</v>
      </c>
      <c r="R1506" s="4" t="s">
        <v>196</v>
      </c>
      <c r="S1506" s="4" t="s">
        <v>7826</v>
      </c>
      <c r="T1506" s="4">
        <v>1</v>
      </c>
      <c r="U1506" s="4" t="s">
        <v>18539</v>
      </c>
      <c r="V1506" s="4" t="s">
        <v>18540</v>
      </c>
      <c r="W1506" s="4" t="s">
        <v>7778</v>
      </c>
      <c r="X1506" s="4">
        <v>0</v>
      </c>
      <c r="Y1506" s="4">
        <v>100</v>
      </c>
      <c r="Z1506" s="4">
        <v>0</v>
      </c>
      <c r="AA1506" s="4" t="s">
        <v>8129</v>
      </c>
      <c r="AB1506" s="6"/>
      <c r="AC1506" s="4">
        <v>1</v>
      </c>
      <c r="AD1506" s="4">
        <v>0</v>
      </c>
      <c r="AE1506" s="8">
        <v>45231</v>
      </c>
    </row>
    <row r="1507" customHeight="1" spans="1:31">
      <c r="A1507" s="2">
        <v>63887</v>
      </c>
      <c r="B1507" s="3" t="s">
        <v>18541</v>
      </c>
      <c r="C1507" s="4" t="s">
        <v>18542</v>
      </c>
      <c r="D1507" s="5">
        <v>45299</v>
      </c>
      <c r="E1507" s="4" t="s">
        <v>15001</v>
      </c>
      <c r="F1507" s="6"/>
      <c r="G1507" s="4" t="s">
        <v>18543</v>
      </c>
      <c r="H1507" s="3" t="s">
        <v>18544</v>
      </c>
      <c r="I1507" s="4" t="s">
        <v>7796</v>
      </c>
      <c r="J1507" s="4" t="s">
        <v>18545</v>
      </c>
      <c r="K1507" s="4" t="s">
        <v>18546</v>
      </c>
      <c r="L1507" s="6"/>
      <c r="M1507" s="6"/>
      <c r="N1507" s="6"/>
      <c r="O1507" s="4" t="s">
        <v>18547</v>
      </c>
      <c r="P1507" s="4" t="s">
        <v>18548</v>
      </c>
      <c r="Q1507" s="4">
        <v>72904</v>
      </c>
      <c r="R1507" s="4" t="s">
        <v>229</v>
      </c>
      <c r="S1507" s="4" t="s">
        <v>7776</v>
      </c>
      <c r="T1507" s="4">
        <v>1</v>
      </c>
      <c r="U1507" s="6"/>
      <c r="V1507" s="4" t="s">
        <v>18549</v>
      </c>
      <c r="W1507" s="4" t="s">
        <v>7935</v>
      </c>
      <c r="X1507" s="4">
        <v>0</v>
      </c>
      <c r="Y1507" s="4">
        <v>300</v>
      </c>
      <c r="Z1507" s="4">
        <v>300</v>
      </c>
      <c r="AA1507" s="4" t="s">
        <v>7779</v>
      </c>
      <c r="AB1507" s="6"/>
      <c r="AC1507" s="4">
        <v>3</v>
      </c>
      <c r="AD1507" s="4">
        <v>0</v>
      </c>
      <c r="AE1507" s="8">
        <v>45293.6179398148</v>
      </c>
    </row>
    <row r="1508" customHeight="1" spans="1:31">
      <c r="A1508" s="2">
        <v>63888</v>
      </c>
      <c r="B1508" s="3" t="s">
        <v>18550</v>
      </c>
      <c r="C1508" s="4" t="s">
        <v>18551</v>
      </c>
      <c r="D1508" s="5">
        <v>45283</v>
      </c>
      <c r="E1508" s="4" t="s">
        <v>12918</v>
      </c>
      <c r="F1508" s="6"/>
      <c r="G1508" s="4" t="s">
        <v>18552</v>
      </c>
      <c r="H1508" s="6"/>
      <c r="I1508" s="4" t="s">
        <v>9370</v>
      </c>
      <c r="J1508" s="4">
        <v>2023</v>
      </c>
      <c r="K1508" s="4" t="s">
        <v>18553</v>
      </c>
      <c r="L1508" s="6"/>
      <c r="M1508" s="6"/>
      <c r="N1508" s="6"/>
      <c r="O1508" s="4" t="s">
        <v>8327</v>
      </c>
      <c r="P1508" s="4" t="s">
        <v>18554</v>
      </c>
      <c r="Q1508" s="4">
        <v>21516</v>
      </c>
      <c r="R1508" s="4" t="s">
        <v>14920</v>
      </c>
      <c r="S1508" s="4" t="s">
        <v>7826</v>
      </c>
      <c r="T1508" s="4">
        <v>0</v>
      </c>
      <c r="U1508" s="6"/>
      <c r="V1508" s="4" t="s">
        <v>18555</v>
      </c>
      <c r="W1508" s="4" t="s">
        <v>7977</v>
      </c>
      <c r="X1508" s="4">
        <v>0</v>
      </c>
      <c r="Y1508" s="4">
        <v>50</v>
      </c>
      <c r="Z1508" s="4">
        <v>0</v>
      </c>
      <c r="AA1508" s="4" t="s">
        <v>16855</v>
      </c>
      <c r="AB1508" s="6"/>
      <c r="AC1508" s="4">
        <v>1</v>
      </c>
      <c r="AD1508" s="4">
        <v>0</v>
      </c>
      <c r="AE1508" s="8">
        <v>45241</v>
      </c>
    </row>
    <row r="1509" customHeight="1" spans="1:31">
      <c r="A1509" s="2">
        <v>63901</v>
      </c>
      <c r="B1509" s="3" t="s">
        <v>18556</v>
      </c>
      <c r="C1509" s="4" t="s">
        <v>18557</v>
      </c>
      <c r="D1509" s="5">
        <v>45286</v>
      </c>
      <c r="E1509" s="4" t="s">
        <v>18558</v>
      </c>
      <c r="F1509" s="6"/>
      <c r="G1509" s="4" t="s">
        <v>18559</v>
      </c>
      <c r="H1509" s="6"/>
      <c r="I1509" s="4" t="s">
        <v>9255</v>
      </c>
      <c r="J1509" s="4">
        <v>2024</v>
      </c>
      <c r="K1509" s="4" t="s">
        <v>18560</v>
      </c>
      <c r="L1509" s="6"/>
      <c r="M1509" s="6"/>
      <c r="N1509" s="6"/>
      <c r="O1509" s="4" t="s">
        <v>18561</v>
      </c>
      <c r="P1509" s="6"/>
      <c r="Q1509" s="4" t="s">
        <v>18562</v>
      </c>
      <c r="R1509" s="4" t="s">
        <v>228</v>
      </c>
      <c r="S1509" s="4" t="s">
        <v>7789</v>
      </c>
      <c r="T1509" s="4">
        <v>1</v>
      </c>
      <c r="U1509" s="6"/>
      <c r="V1509" s="4" t="s">
        <v>18563</v>
      </c>
      <c r="W1509" s="4" t="s">
        <v>7977</v>
      </c>
      <c r="X1509" s="4">
        <v>0</v>
      </c>
      <c r="Y1509" s="4">
        <v>50</v>
      </c>
      <c r="Z1509" s="4">
        <v>48.5</v>
      </c>
      <c r="AA1509" s="4" t="s">
        <v>7779</v>
      </c>
      <c r="AB1509" s="6"/>
      <c r="AC1509" s="4">
        <v>1</v>
      </c>
      <c r="AD1509" s="4">
        <v>0</v>
      </c>
      <c r="AE1509" s="8">
        <v>45287.0136574074</v>
      </c>
    </row>
    <row r="1510" customHeight="1" spans="1:31">
      <c r="A1510" s="2">
        <v>63904</v>
      </c>
      <c r="B1510" s="3" t="s">
        <v>18564</v>
      </c>
      <c r="C1510" s="4" t="s">
        <v>18565</v>
      </c>
      <c r="D1510" s="5">
        <v>45287</v>
      </c>
      <c r="E1510" s="4" t="s">
        <v>18566</v>
      </c>
      <c r="F1510" s="6"/>
      <c r="G1510" s="4" t="s">
        <v>18567</v>
      </c>
      <c r="H1510" s="3" t="s">
        <v>18568</v>
      </c>
      <c r="I1510" s="4" t="s">
        <v>44</v>
      </c>
      <c r="J1510" s="4">
        <v>2024</v>
      </c>
      <c r="K1510" s="4" t="s">
        <v>18569</v>
      </c>
      <c r="L1510" s="4" t="s">
        <v>18570</v>
      </c>
      <c r="M1510" s="6"/>
      <c r="N1510" s="6"/>
      <c r="O1510" s="4" t="s">
        <v>11837</v>
      </c>
      <c r="P1510" s="4" t="s">
        <v>18571</v>
      </c>
      <c r="Q1510" s="4">
        <v>7310</v>
      </c>
      <c r="R1510" s="4" t="s">
        <v>229</v>
      </c>
      <c r="S1510" s="4" t="s">
        <v>7776</v>
      </c>
      <c r="T1510" s="4">
        <v>1</v>
      </c>
      <c r="U1510" s="4" t="s">
        <v>18572</v>
      </c>
      <c r="V1510" s="4" t="s">
        <v>18573</v>
      </c>
      <c r="W1510" s="4" t="s">
        <v>7778</v>
      </c>
      <c r="X1510" s="4">
        <v>0</v>
      </c>
      <c r="Y1510" s="4">
        <v>100</v>
      </c>
      <c r="Z1510" s="4">
        <v>100</v>
      </c>
      <c r="AA1510" s="4" t="s">
        <v>7779</v>
      </c>
      <c r="AB1510" s="6"/>
      <c r="AC1510" s="4">
        <v>1</v>
      </c>
      <c r="AD1510" s="4">
        <v>0</v>
      </c>
      <c r="AE1510" s="8">
        <v>45287.0428587963</v>
      </c>
    </row>
    <row r="1511" customHeight="1" spans="1:31">
      <c r="A1511" s="2">
        <v>63921</v>
      </c>
      <c r="B1511" s="3" t="s">
        <v>18574</v>
      </c>
      <c r="C1511" s="4" t="s">
        <v>18575</v>
      </c>
      <c r="D1511" s="5">
        <v>45291</v>
      </c>
      <c r="E1511" s="4" t="s">
        <v>18576</v>
      </c>
      <c r="F1511" s="6"/>
      <c r="G1511" s="4" t="s">
        <v>18577</v>
      </c>
      <c r="H1511" s="6"/>
      <c r="I1511" s="4" t="s">
        <v>9255</v>
      </c>
      <c r="J1511" s="4">
        <v>2024</v>
      </c>
      <c r="K1511" s="4" t="s">
        <v>18578</v>
      </c>
      <c r="L1511" s="4" t="s">
        <v>18579</v>
      </c>
      <c r="M1511" s="6"/>
      <c r="N1511" s="6"/>
      <c r="O1511" s="4" t="s">
        <v>10124</v>
      </c>
      <c r="P1511" s="4" t="s">
        <v>501</v>
      </c>
      <c r="Q1511" s="4">
        <v>90010</v>
      </c>
      <c r="R1511" s="4" t="s">
        <v>229</v>
      </c>
      <c r="S1511" s="4" t="s">
        <v>7776</v>
      </c>
      <c r="T1511" s="4">
        <v>0</v>
      </c>
      <c r="U1511" s="6"/>
      <c r="V1511" s="4" t="s">
        <v>18580</v>
      </c>
      <c r="W1511" s="4" t="s">
        <v>7977</v>
      </c>
      <c r="X1511" s="4">
        <v>0</v>
      </c>
      <c r="Y1511" s="4">
        <v>50</v>
      </c>
      <c r="Z1511" s="4">
        <v>50</v>
      </c>
      <c r="AA1511" s="4" t="s">
        <v>7779</v>
      </c>
      <c r="AB1511" s="6"/>
      <c r="AC1511" s="4">
        <v>1</v>
      </c>
      <c r="AD1511" s="4">
        <v>0</v>
      </c>
      <c r="AE1511" s="8">
        <v>45291.8302777778</v>
      </c>
    </row>
    <row r="1512" customHeight="1" spans="1:31">
      <c r="A1512" s="2">
        <v>63933</v>
      </c>
      <c r="B1512" s="3" t="s">
        <v>18581</v>
      </c>
      <c r="C1512" s="4" t="s">
        <v>18582</v>
      </c>
      <c r="D1512" s="5">
        <v>45294</v>
      </c>
      <c r="E1512" s="4" t="s">
        <v>18583</v>
      </c>
      <c r="F1512" s="6"/>
      <c r="G1512" s="4" t="s">
        <v>7971</v>
      </c>
      <c r="H1512" s="6"/>
      <c r="I1512" s="4" t="s">
        <v>44</v>
      </c>
      <c r="J1512" s="4">
        <v>2023</v>
      </c>
      <c r="K1512" s="4" t="s">
        <v>18584</v>
      </c>
      <c r="L1512" s="6"/>
      <c r="M1512" s="6"/>
      <c r="N1512" s="6"/>
      <c r="O1512" s="4" t="s">
        <v>9672</v>
      </c>
      <c r="P1512" s="4" t="s">
        <v>9801</v>
      </c>
      <c r="Q1512" s="4">
        <v>200082</v>
      </c>
      <c r="R1512" s="4" t="s">
        <v>184</v>
      </c>
      <c r="S1512" s="4" t="s">
        <v>7975</v>
      </c>
      <c r="T1512" s="4">
        <v>0</v>
      </c>
      <c r="U1512" s="6"/>
      <c r="V1512" s="4" t="s">
        <v>18585</v>
      </c>
      <c r="W1512" s="4" t="s">
        <v>7977</v>
      </c>
      <c r="X1512" s="4">
        <v>0</v>
      </c>
      <c r="Y1512" s="4">
        <v>50</v>
      </c>
      <c r="Z1512" s="4">
        <v>0</v>
      </c>
      <c r="AA1512" s="4" t="s">
        <v>7805</v>
      </c>
      <c r="AB1512" s="6"/>
      <c r="AC1512" s="4">
        <v>1</v>
      </c>
      <c r="AD1512" s="4">
        <v>0</v>
      </c>
      <c r="AE1512" s="8">
        <v>45248</v>
      </c>
    </row>
    <row r="1513" customHeight="1" spans="1:31">
      <c r="A1513" s="2">
        <v>63940</v>
      </c>
      <c r="B1513" s="3" t="s">
        <v>5971</v>
      </c>
      <c r="C1513" s="4" t="s">
        <v>18586</v>
      </c>
      <c r="D1513" s="5">
        <v>45306</v>
      </c>
      <c r="E1513" s="4" t="s">
        <v>18587</v>
      </c>
      <c r="F1513" s="6"/>
      <c r="G1513" s="4" t="s">
        <v>18588</v>
      </c>
      <c r="H1513" s="3" t="s">
        <v>18589</v>
      </c>
      <c r="I1513" s="4" t="s">
        <v>7927</v>
      </c>
      <c r="J1513" s="4">
        <v>2024</v>
      </c>
      <c r="K1513" s="4" t="s">
        <v>8346</v>
      </c>
      <c r="L1513" s="4" t="s">
        <v>18590</v>
      </c>
      <c r="M1513" s="4" t="s">
        <v>18591</v>
      </c>
      <c r="N1513" s="6"/>
      <c r="O1513" s="4" t="s">
        <v>10677</v>
      </c>
      <c r="P1513" s="4" t="s">
        <v>18592</v>
      </c>
      <c r="Q1513" s="4" t="s">
        <v>10678</v>
      </c>
      <c r="R1513" s="4" t="s">
        <v>228</v>
      </c>
      <c r="S1513" s="4" t="s">
        <v>7789</v>
      </c>
      <c r="T1513" s="4">
        <v>0</v>
      </c>
      <c r="U1513" s="6"/>
      <c r="V1513" s="4" t="s">
        <v>18593</v>
      </c>
      <c r="W1513" s="4" t="s">
        <v>7778</v>
      </c>
      <c r="X1513" s="4">
        <v>0</v>
      </c>
      <c r="Y1513" s="4">
        <v>100</v>
      </c>
      <c r="Z1513" s="4">
        <v>100</v>
      </c>
      <c r="AA1513" s="4" t="s">
        <v>7779</v>
      </c>
      <c r="AB1513" s="6"/>
      <c r="AC1513" s="4">
        <v>1</v>
      </c>
      <c r="AD1513" s="4">
        <v>0</v>
      </c>
      <c r="AE1513" s="8">
        <v>45294.6758449074</v>
      </c>
    </row>
    <row r="1514" customHeight="1" spans="1:31">
      <c r="A1514" s="2">
        <v>63950</v>
      </c>
      <c r="B1514" s="3" t="s">
        <v>18594</v>
      </c>
      <c r="C1514" s="4" t="s">
        <v>18595</v>
      </c>
      <c r="D1514" s="5">
        <v>45299</v>
      </c>
      <c r="E1514" s="4" t="s">
        <v>18596</v>
      </c>
      <c r="F1514" s="6"/>
      <c r="G1514" s="4" t="s">
        <v>9496</v>
      </c>
      <c r="H1514" s="6"/>
      <c r="I1514" s="4" t="s">
        <v>9255</v>
      </c>
      <c r="J1514" s="4">
        <v>2023</v>
      </c>
      <c r="K1514" s="9" t="s">
        <v>9083</v>
      </c>
      <c r="L1514" s="6"/>
      <c r="M1514" s="6"/>
      <c r="N1514" s="6"/>
      <c r="O1514" s="9" t="s">
        <v>18597</v>
      </c>
      <c r="P1514" s="9" t="s">
        <v>18597</v>
      </c>
      <c r="Q1514" s="4">
        <v>300354</v>
      </c>
      <c r="R1514" s="4" t="s">
        <v>184</v>
      </c>
      <c r="S1514" s="4" t="s">
        <v>7975</v>
      </c>
      <c r="T1514" s="4">
        <v>1</v>
      </c>
      <c r="U1514" s="4" t="s">
        <v>18598</v>
      </c>
      <c r="V1514" s="4" t="s">
        <v>18599</v>
      </c>
      <c r="W1514" s="4" t="s">
        <v>7977</v>
      </c>
      <c r="X1514" s="4">
        <v>0</v>
      </c>
      <c r="Y1514" s="4">
        <v>50</v>
      </c>
      <c r="Z1514" s="4">
        <v>0</v>
      </c>
      <c r="AA1514" s="4" t="s">
        <v>7805</v>
      </c>
      <c r="AB1514" s="6"/>
      <c r="AC1514" s="4">
        <v>1</v>
      </c>
      <c r="AD1514" s="4">
        <v>0</v>
      </c>
      <c r="AE1514" s="8">
        <v>45242</v>
      </c>
    </row>
    <row r="1515" customHeight="1" spans="1:31">
      <c r="A1515" s="2">
        <v>63957</v>
      </c>
      <c r="B1515" s="3" t="s">
        <v>18600</v>
      </c>
      <c r="C1515" s="4" t="s">
        <v>18601</v>
      </c>
      <c r="D1515" s="5">
        <v>45300</v>
      </c>
      <c r="E1515" s="4" t="s">
        <v>18602</v>
      </c>
      <c r="F1515" s="6"/>
      <c r="G1515" s="4" t="s">
        <v>7971</v>
      </c>
      <c r="H1515" s="3" t="s">
        <v>18600</v>
      </c>
      <c r="I1515" s="4" t="s">
        <v>7927</v>
      </c>
      <c r="J1515" s="4">
        <v>2024</v>
      </c>
      <c r="K1515" s="4" t="s">
        <v>18603</v>
      </c>
      <c r="L1515" s="4" t="s">
        <v>18604</v>
      </c>
      <c r="M1515" s="6"/>
      <c r="N1515" s="6"/>
      <c r="O1515" s="4" t="s">
        <v>18605</v>
      </c>
      <c r="P1515" s="4" t="s">
        <v>501</v>
      </c>
      <c r="Q1515" s="4">
        <v>94089</v>
      </c>
      <c r="R1515" s="4" t="s">
        <v>229</v>
      </c>
      <c r="S1515" s="4" t="s">
        <v>7776</v>
      </c>
      <c r="T1515" s="4">
        <v>1</v>
      </c>
      <c r="U1515" s="6"/>
      <c r="V1515" s="4" t="s">
        <v>18606</v>
      </c>
      <c r="W1515" s="4" t="s">
        <v>8408</v>
      </c>
      <c r="X1515" s="4">
        <v>0</v>
      </c>
      <c r="Y1515" s="4">
        <v>50</v>
      </c>
      <c r="Z1515" s="4">
        <v>50</v>
      </c>
      <c r="AA1515" s="4" t="s">
        <v>7779</v>
      </c>
      <c r="AB1515" s="6"/>
      <c r="AC1515" s="4">
        <v>1</v>
      </c>
      <c r="AD1515" s="4">
        <v>1</v>
      </c>
      <c r="AE1515" s="8">
        <v>45301.0221527778</v>
      </c>
    </row>
    <row r="1516" customHeight="1" spans="1:31">
      <c r="A1516" s="2">
        <v>64000</v>
      </c>
      <c r="B1516" s="3" t="s">
        <v>18607</v>
      </c>
      <c r="C1516" s="4" t="s">
        <v>18608</v>
      </c>
      <c r="D1516" s="5">
        <v>45307</v>
      </c>
      <c r="E1516" s="4" t="s">
        <v>18609</v>
      </c>
      <c r="F1516" s="6"/>
      <c r="G1516" s="4" t="s">
        <v>8381</v>
      </c>
      <c r="H1516" s="6"/>
      <c r="I1516" s="4" t="s">
        <v>9255</v>
      </c>
      <c r="J1516" s="4">
        <v>2023</v>
      </c>
      <c r="K1516" s="4" t="s">
        <v>18610</v>
      </c>
      <c r="L1516" s="4" t="s">
        <v>18611</v>
      </c>
      <c r="M1516" s="6"/>
      <c r="N1516" s="6"/>
      <c r="O1516" s="4" t="s">
        <v>11788</v>
      </c>
      <c r="P1516" s="4" t="s">
        <v>501</v>
      </c>
      <c r="Q1516" s="4">
        <v>94305</v>
      </c>
      <c r="R1516" s="4" t="s">
        <v>229</v>
      </c>
      <c r="S1516" s="4" t="s">
        <v>7815</v>
      </c>
      <c r="T1516" s="4">
        <v>0</v>
      </c>
      <c r="U1516" s="6"/>
      <c r="V1516" s="4" t="s">
        <v>18612</v>
      </c>
      <c r="W1516" s="4" t="s">
        <v>7778</v>
      </c>
      <c r="X1516" s="4">
        <v>100</v>
      </c>
      <c r="Y1516" s="4">
        <v>100</v>
      </c>
      <c r="Z1516" s="4">
        <v>0</v>
      </c>
      <c r="AA1516" s="4" t="s">
        <v>7779</v>
      </c>
      <c r="AB1516" s="6"/>
      <c r="AC1516" s="4">
        <v>1</v>
      </c>
      <c r="AD1516" s="4">
        <v>0</v>
      </c>
      <c r="AE1516" s="8">
        <v>45307.6636921296</v>
      </c>
    </row>
    <row r="1517" customHeight="1" spans="1:31">
      <c r="A1517" s="2">
        <v>64038</v>
      </c>
      <c r="B1517" s="3" t="s">
        <v>18613</v>
      </c>
      <c r="C1517" s="4" t="s">
        <v>18614</v>
      </c>
      <c r="D1517" s="5">
        <v>45314</v>
      </c>
      <c r="E1517" s="4" t="s">
        <v>18615</v>
      </c>
      <c r="F1517" s="6"/>
      <c r="G1517" s="4" t="s">
        <v>7971</v>
      </c>
      <c r="H1517" s="6"/>
      <c r="I1517" s="4" t="s">
        <v>9370</v>
      </c>
      <c r="J1517" s="4">
        <v>2024</v>
      </c>
      <c r="K1517" s="4" t="s">
        <v>18616</v>
      </c>
      <c r="L1517" s="6"/>
      <c r="M1517" s="6"/>
      <c r="N1517" s="6"/>
      <c r="O1517" s="4" t="s">
        <v>12056</v>
      </c>
      <c r="P1517" s="4" t="s">
        <v>501</v>
      </c>
      <c r="Q1517" s="4" t="s">
        <v>18617</v>
      </c>
      <c r="R1517" s="4" t="s">
        <v>229</v>
      </c>
      <c r="S1517" s="4" t="s">
        <v>7776</v>
      </c>
      <c r="T1517" s="4">
        <v>1</v>
      </c>
      <c r="U1517" s="6"/>
      <c r="V1517" s="4" t="s">
        <v>18618</v>
      </c>
      <c r="W1517" s="4" t="s">
        <v>7977</v>
      </c>
      <c r="X1517" s="4">
        <v>0</v>
      </c>
      <c r="Y1517" s="4">
        <v>50</v>
      </c>
      <c r="Z1517" s="4">
        <v>50</v>
      </c>
      <c r="AA1517" s="4" t="s">
        <v>7779</v>
      </c>
      <c r="AB1517" s="6"/>
      <c r="AC1517" s="4">
        <v>1</v>
      </c>
      <c r="AD1517" s="4">
        <v>0</v>
      </c>
      <c r="AE1517" s="8">
        <v>45314.3386342593</v>
      </c>
    </row>
    <row r="1518" customHeight="1" spans="1:31">
      <c r="A1518" s="2">
        <v>64042</v>
      </c>
      <c r="B1518" s="3" t="s">
        <v>6366</v>
      </c>
      <c r="C1518" s="4" t="s">
        <v>18619</v>
      </c>
      <c r="D1518" s="5">
        <v>45315</v>
      </c>
      <c r="E1518" s="4" t="s">
        <v>18620</v>
      </c>
      <c r="F1518" s="6"/>
      <c r="G1518" s="4" t="s">
        <v>12317</v>
      </c>
      <c r="H1518" s="6"/>
      <c r="I1518" s="4" t="s">
        <v>9255</v>
      </c>
      <c r="J1518" s="4">
        <v>2024</v>
      </c>
      <c r="K1518" s="4" t="s">
        <v>18621</v>
      </c>
      <c r="L1518" s="4" t="s">
        <v>18622</v>
      </c>
      <c r="M1518" s="6"/>
      <c r="N1518" s="6"/>
      <c r="O1518" s="4" t="s">
        <v>18623</v>
      </c>
      <c r="P1518" s="4" t="s">
        <v>533</v>
      </c>
      <c r="Q1518" s="4" t="s">
        <v>18624</v>
      </c>
      <c r="R1518" s="4" t="s">
        <v>201</v>
      </c>
      <c r="S1518" s="4" t="s">
        <v>7826</v>
      </c>
      <c r="T1518" s="4">
        <v>0</v>
      </c>
      <c r="U1518" s="6"/>
      <c r="V1518" s="4" t="s">
        <v>18625</v>
      </c>
      <c r="W1518" s="4" t="s">
        <v>7977</v>
      </c>
      <c r="X1518" s="4">
        <v>0</v>
      </c>
      <c r="Y1518" s="4">
        <v>50</v>
      </c>
      <c r="Z1518" s="4">
        <v>48.5</v>
      </c>
      <c r="AA1518" s="4" t="s">
        <v>7779</v>
      </c>
      <c r="AB1518" s="6"/>
      <c r="AC1518" s="4">
        <v>1</v>
      </c>
      <c r="AD1518" s="4">
        <v>0</v>
      </c>
      <c r="AE1518" s="8">
        <v>45315.7322453704</v>
      </c>
    </row>
    <row r="1519" customHeight="1" spans="1:31">
      <c r="A1519" s="2">
        <v>64051</v>
      </c>
      <c r="B1519" s="3" t="s">
        <v>18626</v>
      </c>
      <c r="C1519" s="4" t="s">
        <v>18627</v>
      </c>
      <c r="D1519" s="5">
        <v>45316</v>
      </c>
      <c r="E1519" s="4" t="s">
        <v>18628</v>
      </c>
      <c r="F1519" s="6"/>
      <c r="G1519" s="4" t="s">
        <v>18629</v>
      </c>
      <c r="H1519" s="6"/>
      <c r="I1519" s="4" t="s">
        <v>9255</v>
      </c>
      <c r="J1519" s="4">
        <v>2023</v>
      </c>
      <c r="K1519" s="4" t="s">
        <v>18630</v>
      </c>
      <c r="L1519" s="6"/>
      <c r="M1519" s="6"/>
      <c r="N1519" s="6"/>
      <c r="O1519" s="4" t="s">
        <v>18631</v>
      </c>
      <c r="P1519" s="4" t="s">
        <v>534</v>
      </c>
      <c r="Q1519" s="4" t="s">
        <v>18632</v>
      </c>
      <c r="R1519" s="4" t="s">
        <v>183</v>
      </c>
      <c r="S1519" s="4" t="s">
        <v>7815</v>
      </c>
      <c r="T1519" s="4">
        <v>1</v>
      </c>
      <c r="U1519" s="6"/>
      <c r="V1519" s="4" t="s">
        <v>18633</v>
      </c>
      <c r="W1519" s="4" t="s">
        <v>7977</v>
      </c>
      <c r="X1519" s="4">
        <v>0</v>
      </c>
      <c r="Y1519" s="4">
        <v>50</v>
      </c>
      <c r="Z1519" s="4">
        <v>0</v>
      </c>
      <c r="AA1519" s="4" t="s">
        <v>18634</v>
      </c>
      <c r="AB1519" s="6"/>
      <c r="AC1519" s="4">
        <v>1</v>
      </c>
      <c r="AD1519" s="4">
        <v>0</v>
      </c>
      <c r="AE1519" s="8">
        <v>45259</v>
      </c>
    </row>
    <row r="1520" customHeight="1" spans="1:31">
      <c r="A1520" s="2">
        <v>64054</v>
      </c>
      <c r="B1520" s="3" t="s">
        <v>18635</v>
      </c>
      <c r="C1520" s="4" t="s">
        <v>18636</v>
      </c>
      <c r="D1520" s="5">
        <v>45317</v>
      </c>
      <c r="E1520" s="4" t="s">
        <v>13718</v>
      </c>
      <c r="F1520" s="4" t="s">
        <v>12880</v>
      </c>
      <c r="G1520" s="4" t="s">
        <v>8873</v>
      </c>
      <c r="H1520" s="3" t="s">
        <v>18637</v>
      </c>
      <c r="I1520" s="4" t="s">
        <v>9255</v>
      </c>
      <c r="J1520" s="4">
        <v>2023</v>
      </c>
      <c r="K1520" s="4" t="s">
        <v>18638</v>
      </c>
      <c r="L1520" s="6"/>
      <c r="M1520" s="6"/>
      <c r="N1520" s="6"/>
      <c r="O1520" s="4" t="s">
        <v>213</v>
      </c>
      <c r="P1520" s="4" t="s">
        <v>18639</v>
      </c>
      <c r="Q1520" s="4">
        <v>117590</v>
      </c>
      <c r="R1520" s="4" t="s">
        <v>213</v>
      </c>
      <c r="S1520" s="4" t="s">
        <v>7975</v>
      </c>
      <c r="T1520" s="4">
        <v>0</v>
      </c>
      <c r="U1520" s="6"/>
      <c r="V1520" s="4" t="s">
        <v>18640</v>
      </c>
      <c r="W1520" s="4" t="s">
        <v>7977</v>
      </c>
      <c r="X1520" s="4">
        <v>0</v>
      </c>
      <c r="Y1520" s="4">
        <v>50</v>
      </c>
      <c r="Z1520" s="4">
        <v>0</v>
      </c>
      <c r="AA1520" s="4" t="s">
        <v>7805</v>
      </c>
      <c r="AB1520" s="6"/>
      <c r="AC1520" s="4">
        <v>1</v>
      </c>
      <c r="AD1520" s="4">
        <v>0</v>
      </c>
      <c r="AE1520" s="8">
        <v>45265</v>
      </c>
    </row>
    <row r="1521" customHeight="1" spans="1:31">
      <c r="A1521" s="2">
        <v>64071</v>
      </c>
      <c r="B1521" s="3" t="s">
        <v>4200</v>
      </c>
      <c r="C1521" s="4" t="s">
        <v>4199</v>
      </c>
      <c r="D1521" s="5">
        <v>45334</v>
      </c>
      <c r="E1521" s="4" t="s">
        <v>18641</v>
      </c>
      <c r="F1521" s="6"/>
      <c r="G1521" s="4" t="s">
        <v>18642</v>
      </c>
      <c r="H1521" s="3" t="s">
        <v>18643</v>
      </c>
      <c r="I1521" s="4" t="s">
        <v>7834</v>
      </c>
      <c r="J1521" s="4">
        <v>2024</v>
      </c>
      <c r="K1521" s="4" t="s">
        <v>18644</v>
      </c>
      <c r="L1521" s="6"/>
      <c r="M1521" s="6"/>
      <c r="N1521" s="6"/>
      <c r="O1521" s="4" t="s">
        <v>8882</v>
      </c>
      <c r="P1521" s="4" t="s">
        <v>532</v>
      </c>
      <c r="Q1521" s="4" t="s">
        <v>18645</v>
      </c>
      <c r="R1521" s="4" t="s">
        <v>201</v>
      </c>
      <c r="S1521" s="4" t="s">
        <v>7826</v>
      </c>
      <c r="T1521" s="4">
        <v>0</v>
      </c>
      <c r="U1521" s="6"/>
      <c r="V1521" s="4" t="s">
        <v>18646</v>
      </c>
      <c r="W1521" s="4" t="s">
        <v>7778</v>
      </c>
      <c r="X1521" s="4">
        <v>0</v>
      </c>
      <c r="Y1521" s="4">
        <v>100</v>
      </c>
      <c r="Z1521" s="4">
        <v>97</v>
      </c>
      <c r="AA1521" s="4" t="s">
        <v>7779</v>
      </c>
      <c r="AB1521" s="6"/>
      <c r="AC1521" s="4">
        <v>1</v>
      </c>
      <c r="AD1521" s="4">
        <v>0</v>
      </c>
      <c r="AE1521" s="8">
        <v>45323.0167013889</v>
      </c>
    </row>
    <row r="1522" customHeight="1" spans="1:31">
      <c r="A1522" s="2">
        <v>64100</v>
      </c>
      <c r="B1522" s="3" t="s">
        <v>18647</v>
      </c>
      <c r="C1522" s="4" t="s">
        <v>18648</v>
      </c>
      <c r="D1522" s="5">
        <v>45328</v>
      </c>
      <c r="E1522" s="4" t="s">
        <v>8463</v>
      </c>
      <c r="F1522" s="6"/>
      <c r="G1522" s="4" t="s">
        <v>18649</v>
      </c>
      <c r="H1522" s="3" t="s">
        <v>18650</v>
      </c>
      <c r="I1522" s="4" t="s">
        <v>7796</v>
      </c>
      <c r="J1522" s="4">
        <v>2024</v>
      </c>
      <c r="K1522" s="4" t="s">
        <v>18651</v>
      </c>
      <c r="L1522" s="4" t="s">
        <v>18652</v>
      </c>
      <c r="M1522" s="4" t="s">
        <v>18653</v>
      </c>
      <c r="N1522" s="6"/>
      <c r="O1522" s="4" t="s">
        <v>556</v>
      </c>
      <c r="P1522" s="4" t="s">
        <v>18654</v>
      </c>
      <c r="Q1522" s="4">
        <v>1028554</v>
      </c>
      <c r="R1522" s="4" t="s">
        <v>201</v>
      </c>
      <c r="S1522" s="4" t="s">
        <v>18518</v>
      </c>
      <c r="T1522" s="4">
        <v>0</v>
      </c>
      <c r="U1522" s="6"/>
      <c r="V1522" s="4" t="s">
        <v>18655</v>
      </c>
      <c r="W1522" s="4" t="s">
        <v>7778</v>
      </c>
      <c r="X1522" s="4">
        <v>0</v>
      </c>
      <c r="Y1522" s="4">
        <v>100</v>
      </c>
      <c r="Z1522" s="4">
        <v>100</v>
      </c>
      <c r="AA1522" s="4" t="s">
        <v>7779</v>
      </c>
      <c r="AB1522" s="6"/>
      <c r="AC1522" s="4">
        <v>1</v>
      </c>
      <c r="AD1522" s="4">
        <v>0</v>
      </c>
      <c r="AE1522" s="8">
        <v>45329.4342824074</v>
      </c>
    </row>
    <row r="1523" customHeight="1" spans="1:31">
      <c r="A1523" s="2">
        <v>64108</v>
      </c>
      <c r="B1523" s="3" t="s">
        <v>18656</v>
      </c>
      <c r="C1523" s="4" t="s">
        <v>18657</v>
      </c>
      <c r="D1523" s="5">
        <v>45329</v>
      </c>
      <c r="E1523" s="4" t="s">
        <v>11680</v>
      </c>
      <c r="F1523" s="6"/>
      <c r="G1523" s="4" t="s">
        <v>18658</v>
      </c>
      <c r="H1523" s="3" t="s">
        <v>18659</v>
      </c>
      <c r="I1523" s="4" t="s">
        <v>7834</v>
      </c>
      <c r="J1523" s="4">
        <v>2024</v>
      </c>
      <c r="K1523" s="4" t="s">
        <v>18660</v>
      </c>
      <c r="L1523" s="6"/>
      <c r="M1523" s="6"/>
      <c r="N1523" s="6"/>
      <c r="O1523" s="4" t="s">
        <v>18661</v>
      </c>
      <c r="P1523" s="4" t="s">
        <v>556</v>
      </c>
      <c r="Q1523" s="4" t="s">
        <v>18662</v>
      </c>
      <c r="R1523" s="4" t="s">
        <v>201</v>
      </c>
      <c r="S1523" s="4" t="s">
        <v>7826</v>
      </c>
      <c r="T1523" s="4">
        <v>0</v>
      </c>
      <c r="U1523" s="6"/>
      <c r="V1523" s="4" t="s">
        <v>18663</v>
      </c>
      <c r="W1523" s="4" t="s">
        <v>7778</v>
      </c>
      <c r="X1523" s="4">
        <v>0</v>
      </c>
      <c r="Y1523" s="4">
        <v>100</v>
      </c>
      <c r="Z1523" s="4">
        <v>100</v>
      </c>
      <c r="AA1523" s="4" t="s">
        <v>7779</v>
      </c>
      <c r="AB1523" s="6"/>
      <c r="AC1523" s="4">
        <v>1</v>
      </c>
      <c r="AD1523" s="4">
        <v>0</v>
      </c>
      <c r="AE1523" s="8">
        <v>45329.7469907407</v>
      </c>
    </row>
    <row r="1524" customHeight="1" spans="1:31">
      <c r="A1524" s="2">
        <v>64110</v>
      </c>
      <c r="B1524" s="3" t="s">
        <v>18664</v>
      </c>
      <c r="C1524" s="4" t="s">
        <v>18665</v>
      </c>
      <c r="D1524" s="5">
        <v>45329</v>
      </c>
      <c r="E1524" s="4" t="s">
        <v>18666</v>
      </c>
      <c r="F1524" s="6"/>
      <c r="G1524" s="4" t="s">
        <v>11862</v>
      </c>
      <c r="H1524" s="3" t="s">
        <v>18667</v>
      </c>
      <c r="I1524" s="4" t="s">
        <v>9255</v>
      </c>
      <c r="J1524" s="4">
        <v>2023</v>
      </c>
      <c r="K1524" s="4" t="s">
        <v>18668</v>
      </c>
      <c r="L1524" s="4" t="s">
        <v>18669</v>
      </c>
      <c r="M1524" s="4" t="s">
        <v>18670</v>
      </c>
      <c r="N1524" s="6"/>
      <c r="O1524" s="4" t="s">
        <v>9672</v>
      </c>
      <c r="P1524" s="4" t="s">
        <v>18671</v>
      </c>
      <c r="Q1524" s="4">
        <v>201210</v>
      </c>
      <c r="R1524" s="4" t="s">
        <v>184</v>
      </c>
      <c r="S1524" s="4" t="s">
        <v>7975</v>
      </c>
      <c r="T1524" s="4">
        <v>0</v>
      </c>
      <c r="U1524" s="6"/>
      <c r="V1524" s="4" t="s">
        <v>18672</v>
      </c>
      <c r="W1524" s="4" t="s">
        <v>7977</v>
      </c>
      <c r="X1524" s="4">
        <v>0</v>
      </c>
      <c r="Y1524" s="4">
        <v>50</v>
      </c>
      <c r="Z1524" s="4">
        <v>0</v>
      </c>
      <c r="AA1524" s="4" t="s">
        <v>7805</v>
      </c>
      <c r="AB1524" s="6"/>
      <c r="AC1524" s="4">
        <v>1</v>
      </c>
      <c r="AD1524" s="4">
        <v>0</v>
      </c>
      <c r="AE1524" s="8">
        <v>45208</v>
      </c>
    </row>
    <row r="1525" customHeight="1" spans="1:31">
      <c r="A1525" s="2">
        <v>64127</v>
      </c>
      <c r="B1525" s="3" t="s">
        <v>18673</v>
      </c>
      <c r="C1525" s="4" t="s">
        <v>18674</v>
      </c>
      <c r="D1525" s="5">
        <v>45331</v>
      </c>
      <c r="E1525" s="4" t="s">
        <v>18675</v>
      </c>
      <c r="F1525" s="6"/>
      <c r="G1525" s="4" t="s">
        <v>18676</v>
      </c>
      <c r="H1525" s="3" t="s">
        <v>18677</v>
      </c>
      <c r="I1525" s="4" t="s">
        <v>7834</v>
      </c>
      <c r="J1525" s="4">
        <v>2023</v>
      </c>
      <c r="K1525" s="4" t="s">
        <v>18678</v>
      </c>
      <c r="L1525" s="6"/>
      <c r="M1525" s="6"/>
      <c r="N1525" s="6"/>
      <c r="O1525" s="4" t="s">
        <v>7890</v>
      </c>
      <c r="P1525" s="6"/>
      <c r="Q1525" s="4" t="s">
        <v>18679</v>
      </c>
      <c r="R1525" s="4" t="s">
        <v>228</v>
      </c>
      <c r="S1525" s="4" t="s">
        <v>7802</v>
      </c>
      <c r="T1525" s="4">
        <v>1</v>
      </c>
      <c r="U1525" s="4" t="s">
        <v>18680</v>
      </c>
      <c r="V1525" s="4" t="s">
        <v>18681</v>
      </c>
      <c r="W1525" s="4" t="s">
        <v>7778</v>
      </c>
      <c r="X1525" s="4">
        <v>0</v>
      </c>
      <c r="Y1525" s="4">
        <v>100</v>
      </c>
      <c r="Z1525" s="4">
        <v>0</v>
      </c>
      <c r="AA1525" s="4" t="s">
        <v>7805</v>
      </c>
      <c r="AB1525" s="6"/>
      <c r="AC1525" s="4">
        <v>1</v>
      </c>
      <c r="AD1525" s="4">
        <v>0</v>
      </c>
      <c r="AE1525" s="8">
        <v>45236</v>
      </c>
    </row>
    <row r="1526" customHeight="1" spans="1:31">
      <c r="A1526" s="2">
        <v>64145</v>
      </c>
      <c r="B1526" s="3" t="s">
        <v>18682</v>
      </c>
      <c r="C1526" s="4" t="s">
        <v>18683</v>
      </c>
      <c r="D1526" s="5">
        <v>45333</v>
      </c>
      <c r="E1526" s="4" t="s">
        <v>18684</v>
      </c>
      <c r="F1526" s="6"/>
      <c r="G1526" s="4" t="s">
        <v>10970</v>
      </c>
      <c r="H1526" s="3" t="s">
        <v>18685</v>
      </c>
      <c r="I1526" s="4" t="s">
        <v>9370</v>
      </c>
      <c r="J1526" s="4">
        <v>2023</v>
      </c>
      <c r="K1526" s="4" t="s">
        <v>18686</v>
      </c>
      <c r="L1526" s="4" t="s">
        <v>18687</v>
      </c>
      <c r="M1526" s="6"/>
      <c r="N1526" s="6"/>
      <c r="O1526" s="4" t="s">
        <v>213</v>
      </c>
      <c r="P1526" s="4" t="s">
        <v>213</v>
      </c>
      <c r="Q1526" s="4">
        <v>596230</v>
      </c>
      <c r="R1526" s="4" t="s">
        <v>213</v>
      </c>
      <c r="S1526" s="4" t="s">
        <v>7975</v>
      </c>
      <c r="T1526" s="4">
        <v>0</v>
      </c>
      <c r="U1526" s="6"/>
      <c r="V1526" s="4" t="s">
        <v>18688</v>
      </c>
      <c r="W1526" s="4" t="s">
        <v>7977</v>
      </c>
      <c r="X1526" s="4">
        <v>0</v>
      </c>
      <c r="Y1526" s="4">
        <v>50</v>
      </c>
      <c r="Z1526" s="4">
        <v>0</v>
      </c>
      <c r="AA1526" s="4" t="s">
        <v>7805</v>
      </c>
      <c r="AB1526" s="6"/>
      <c r="AC1526" s="4">
        <v>1</v>
      </c>
      <c r="AD1526" s="4">
        <v>0</v>
      </c>
      <c r="AE1526" s="8">
        <v>45233</v>
      </c>
    </row>
    <row r="1527" customHeight="1" spans="1:31">
      <c r="A1527" s="2">
        <v>64149</v>
      </c>
      <c r="B1527" s="3" t="s">
        <v>18689</v>
      </c>
      <c r="C1527" s="4" t="s">
        <v>18690</v>
      </c>
      <c r="D1527" s="5">
        <v>45334</v>
      </c>
      <c r="E1527" s="4" t="s">
        <v>10863</v>
      </c>
      <c r="F1527" s="6"/>
      <c r="G1527" s="4" t="s">
        <v>11651</v>
      </c>
      <c r="H1527" s="6"/>
      <c r="I1527" s="4" t="s">
        <v>7796</v>
      </c>
      <c r="J1527" s="4">
        <v>2023</v>
      </c>
      <c r="K1527" s="4" t="s">
        <v>18691</v>
      </c>
      <c r="L1527" s="4" t="s">
        <v>18692</v>
      </c>
      <c r="M1527" s="6"/>
      <c r="N1527" s="6"/>
      <c r="O1527" s="4" t="s">
        <v>18693</v>
      </c>
      <c r="P1527" s="4" t="s">
        <v>517</v>
      </c>
      <c r="Q1527" s="4">
        <v>46202</v>
      </c>
      <c r="R1527" s="4" t="s">
        <v>229</v>
      </c>
      <c r="S1527" s="4" t="s">
        <v>7815</v>
      </c>
      <c r="T1527" s="4">
        <v>0</v>
      </c>
      <c r="U1527" s="6"/>
      <c r="V1527" s="4" t="s">
        <v>18694</v>
      </c>
      <c r="W1527" s="4" t="s">
        <v>7778</v>
      </c>
      <c r="X1527" s="4">
        <v>0</v>
      </c>
      <c r="Y1527" s="4">
        <v>100</v>
      </c>
      <c r="Z1527" s="4">
        <v>0</v>
      </c>
      <c r="AA1527" s="4" t="s">
        <v>7805</v>
      </c>
      <c r="AB1527" s="6"/>
      <c r="AC1527" s="4">
        <v>1</v>
      </c>
      <c r="AD1527" s="4">
        <v>0</v>
      </c>
      <c r="AE1527" s="8">
        <v>45226</v>
      </c>
    </row>
    <row r="1528" customHeight="1" spans="1:31">
      <c r="A1528" s="2">
        <v>64191</v>
      </c>
      <c r="B1528" s="3" t="s">
        <v>18695</v>
      </c>
      <c r="C1528" s="4" t="s">
        <v>18696</v>
      </c>
      <c r="D1528" s="5">
        <v>45336</v>
      </c>
      <c r="E1528" s="4" t="s">
        <v>18697</v>
      </c>
      <c r="F1528" s="6"/>
      <c r="G1528" s="4" t="s">
        <v>15882</v>
      </c>
      <c r="H1528" s="6"/>
      <c r="I1528" s="4" t="s">
        <v>9255</v>
      </c>
      <c r="J1528" s="4">
        <v>2023</v>
      </c>
      <c r="K1528" s="4" t="s">
        <v>18698</v>
      </c>
      <c r="L1528" s="4" t="s">
        <v>18699</v>
      </c>
      <c r="M1528" s="6"/>
      <c r="N1528" s="6"/>
      <c r="O1528" s="4" t="s">
        <v>8376</v>
      </c>
      <c r="P1528" s="4" t="s">
        <v>546</v>
      </c>
      <c r="Q1528" s="4">
        <v>15213</v>
      </c>
      <c r="R1528" s="4" t="s">
        <v>229</v>
      </c>
      <c r="S1528" s="4" t="s">
        <v>7815</v>
      </c>
      <c r="T1528" s="4">
        <v>0</v>
      </c>
      <c r="U1528" s="6"/>
      <c r="V1528" s="4" t="s">
        <v>18700</v>
      </c>
      <c r="W1528" s="4" t="s">
        <v>7977</v>
      </c>
      <c r="X1528" s="4">
        <v>0</v>
      </c>
      <c r="Y1528" s="4">
        <v>50</v>
      </c>
      <c r="Z1528" s="4">
        <v>0</v>
      </c>
      <c r="AA1528" s="4" t="s">
        <v>7805</v>
      </c>
      <c r="AB1528" s="6"/>
      <c r="AC1528" s="4">
        <v>1</v>
      </c>
      <c r="AD1528" s="4">
        <v>0</v>
      </c>
      <c r="AE1528" s="8">
        <v>45234</v>
      </c>
    </row>
    <row r="1529" customHeight="1" spans="1:31">
      <c r="A1529" s="2">
        <v>64209</v>
      </c>
      <c r="B1529" s="3" t="s">
        <v>18701</v>
      </c>
      <c r="C1529" s="4" t="s">
        <v>18702</v>
      </c>
      <c r="D1529" s="5">
        <v>45337</v>
      </c>
      <c r="E1529" s="4" t="s">
        <v>16439</v>
      </c>
      <c r="F1529" s="4" t="s">
        <v>18703</v>
      </c>
      <c r="G1529" s="4" t="s">
        <v>18704</v>
      </c>
      <c r="H1529" s="6"/>
      <c r="I1529" s="4" t="s">
        <v>9255</v>
      </c>
      <c r="J1529" s="4">
        <v>2023</v>
      </c>
      <c r="K1529" s="4" t="s">
        <v>18705</v>
      </c>
      <c r="L1529" s="4" t="s">
        <v>18706</v>
      </c>
      <c r="M1529" s="6"/>
      <c r="N1529" s="6"/>
      <c r="O1529" s="4" t="s">
        <v>8566</v>
      </c>
      <c r="P1529" s="4" t="s">
        <v>8567</v>
      </c>
      <c r="Q1529" s="4">
        <v>80302</v>
      </c>
      <c r="R1529" s="4" t="s">
        <v>229</v>
      </c>
      <c r="S1529" s="4" t="s">
        <v>7815</v>
      </c>
      <c r="T1529" s="4">
        <v>0</v>
      </c>
      <c r="U1529" s="6"/>
      <c r="V1529" s="4" t="s">
        <v>18707</v>
      </c>
      <c r="W1529" s="4" t="s">
        <v>7977</v>
      </c>
      <c r="X1529" s="4">
        <v>0</v>
      </c>
      <c r="Y1529" s="4">
        <v>50</v>
      </c>
      <c r="Z1529" s="4">
        <v>0</v>
      </c>
      <c r="AA1529" s="4" t="s">
        <v>11952</v>
      </c>
      <c r="AB1529" s="6"/>
      <c r="AC1529" s="4">
        <v>1</v>
      </c>
      <c r="AD1529" s="4">
        <v>0</v>
      </c>
      <c r="AE1529" s="8">
        <v>45229</v>
      </c>
    </row>
    <row r="1530" customHeight="1" spans="1:31">
      <c r="A1530" s="2">
        <v>64241</v>
      </c>
      <c r="B1530" s="3" t="s">
        <v>18708</v>
      </c>
      <c r="C1530" s="4" t="s">
        <v>18709</v>
      </c>
      <c r="D1530" s="5">
        <v>45338</v>
      </c>
      <c r="E1530" s="4" t="s">
        <v>18710</v>
      </c>
      <c r="F1530" s="6"/>
      <c r="G1530" s="4" t="s">
        <v>9099</v>
      </c>
      <c r="H1530" s="6"/>
      <c r="I1530" s="4" t="s">
        <v>7927</v>
      </c>
      <c r="J1530" s="4">
        <v>2023</v>
      </c>
      <c r="K1530" s="4" t="s">
        <v>18711</v>
      </c>
      <c r="L1530" s="6"/>
      <c r="M1530" s="6"/>
      <c r="N1530" s="6"/>
      <c r="O1530" s="4" t="s">
        <v>8027</v>
      </c>
      <c r="P1530" s="4" t="s">
        <v>501</v>
      </c>
      <c r="Q1530" s="4">
        <v>95120</v>
      </c>
      <c r="R1530" s="4" t="s">
        <v>229</v>
      </c>
      <c r="S1530" s="4" t="s">
        <v>7815</v>
      </c>
      <c r="T1530" s="4">
        <v>0</v>
      </c>
      <c r="U1530" s="6"/>
      <c r="V1530" s="4" t="s">
        <v>18712</v>
      </c>
      <c r="W1530" s="4" t="s">
        <v>7778</v>
      </c>
      <c r="X1530" s="4">
        <v>0</v>
      </c>
      <c r="Y1530" s="4">
        <v>100</v>
      </c>
      <c r="Z1530" s="4">
        <v>0</v>
      </c>
      <c r="AA1530" s="4" t="s">
        <v>7805</v>
      </c>
      <c r="AB1530" s="6"/>
      <c r="AC1530" s="4">
        <v>1</v>
      </c>
      <c r="AD1530" s="4">
        <v>0</v>
      </c>
      <c r="AE1530" s="8">
        <v>45208</v>
      </c>
    </row>
    <row r="1531" customHeight="1" spans="1:31">
      <c r="A1531" s="2">
        <v>64250</v>
      </c>
      <c r="B1531" s="3" t="s">
        <v>18713</v>
      </c>
      <c r="C1531" s="4" t="s">
        <v>18714</v>
      </c>
      <c r="D1531" s="6"/>
      <c r="E1531" s="4" t="s">
        <v>18715</v>
      </c>
      <c r="F1531" s="6"/>
      <c r="G1531" s="4" t="s">
        <v>18716</v>
      </c>
      <c r="H1531" s="6"/>
      <c r="I1531" s="6"/>
      <c r="J1531" s="4">
        <v>2023</v>
      </c>
      <c r="K1531" s="4" t="s">
        <v>18717</v>
      </c>
      <c r="L1531" s="6"/>
      <c r="M1531" s="6"/>
      <c r="N1531" s="6"/>
      <c r="O1531" s="4" t="s">
        <v>18718</v>
      </c>
      <c r="P1531" s="6"/>
      <c r="Q1531" s="4">
        <v>2</v>
      </c>
      <c r="R1531" s="4" t="s">
        <v>18719</v>
      </c>
      <c r="S1531" s="6"/>
      <c r="T1531" s="6"/>
      <c r="U1531" s="6"/>
      <c r="V1531" s="4" t="s">
        <v>18720</v>
      </c>
      <c r="W1531" s="4" t="s">
        <v>7778</v>
      </c>
      <c r="X1531" s="4">
        <v>0</v>
      </c>
      <c r="Y1531" s="4">
        <v>100</v>
      </c>
      <c r="Z1531" s="4">
        <v>0</v>
      </c>
      <c r="AA1531" s="4" t="s">
        <v>7805</v>
      </c>
      <c r="AB1531" s="6"/>
      <c r="AC1531" s="4">
        <v>1</v>
      </c>
      <c r="AD1531" s="4">
        <v>0</v>
      </c>
      <c r="AE1531" s="8">
        <v>45257</v>
      </c>
    </row>
    <row r="1532" customHeight="1" spans="1:31">
      <c r="A1532" s="2">
        <v>64251</v>
      </c>
      <c r="B1532" s="3" t="s">
        <v>18721</v>
      </c>
      <c r="C1532" s="4" t="s">
        <v>18722</v>
      </c>
      <c r="D1532" s="6"/>
      <c r="E1532" s="4" t="s">
        <v>18723</v>
      </c>
      <c r="F1532" s="6"/>
      <c r="G1532" s="4" t="s">
        <v>8080</v>
      </c>
      <c r="H1532" s="6"/>
      <c r="I1532" s="6"/>
      <c r="J1532" s="4">
        <v>2023</v>
      </c>
      <c r="K1532" s="4" t="s">
        <v>18724</v>
      </c>
      <c r="L1532" s="6"/>
      <c r="M1532" s="6"/>
      <c r="N1532" s="6"/>
      <c r="O1532" s="4" t="s">
        <v>18725</v>
      </c>
      <c r="P1532" s="4" t="s">
        <v>8477</v>
      </c>
      <c r="Q1532" s="4">
        <v>2140</v>
      </c>
      <c r="R1532" s="4" t="s">
        <v>179</v>
      </c>
      <c r="S1532" s="6"/>
      <c r="T1532" s="6"/>
      <c r="U1532" s="6"/>
      <c r="V1532" s="4" t="s">
        <v>18726</v>
      </c>
      <c r="W1532" s="4" t="s">
        <v>7778</v>
      </c>
      <c r="X1532" s="4">
        <v>0</v>
      </c>
      <c r="Y1532" s="4">
        <v>100</v>
      </c>
      <c r="Z1532" s="4">
        <v>0</v>
      </c>
      <c r="AA1532" s="4" t="s">
        <v>10669</v>
      </c>
      <c r="AB1532" s="6"/>
      <c r="AC1532" s="4">
        <v>1</v>
      </c>
      <c r="AD1532" s="4">
        <v>0</v>
      </c>
      <c r="AE1532" s="8">
        <v>45235</v>
      </c>
    </row>
    <row r="1533" customHeight="1" spans="1:31">
      <c r="A1533" s="2">
        <v>64252</v>
      </c>
      <c r="B1533" s="3" t="s">
        <v>18727</v>
      </c>
      <c r="C1533" s="4" t="s">
        <v>18728</v>
      </c>
      <c r="D1533" s="6"/>
      <c r="E1533" s="4" t="s">
        <v>18729</v>
      </c>
      <c r="F1533" s="6"/>
      <c r="G1533" s="4" t="s">
        <v>18730</v>
      </c>
      <c r="H1533" s="6"/>
      <c r="I1533" s="6"/>
      <c r="J1533" s="4">
        <v>2023</v>
      </c>
      <c r="K1533" s="4" t="s">
        <v>18731</v>
      </c>
      <c r="L1533" s="6"/>
      <c r="M1533" s="6"/>
      <c r="N1533" s="6"/>
      <c r="O1533" s="4" t="s">
        <v>18732</v>
      </c>
      <c r="P1533" s="4" t="s">
        <v>14379</v>
      </c>
      <c r="Q1533" s="4">
        <v>4006</v>
      </c>
      <c r="R1533" s="4" t="s">
        <v>179</v>
      </c>
      <c r="S1533" s="6"/>
      <c r="T1533" s="6"/>
      <c r="U1533" s="6"/>
      <c r="V1533" s="4" t="s">
        <v>18733</v>
      </c>
      <c r="W1533" s="4" t="s">
        <v>7778</v>
      </c>
      <c r="X1533" s="4">
        <v>0</v>
      </c>
      <c r="Y1533" s="4">
        <v>100</v>
      </c>
      <c r="Z1533" s="4">
        <v>0</v>
      </c>
      <c r="AA1533" s="4" t="s">
        <v>7805</v>
      </c>
      <c r="AB1533" s="6"/>
      <c r="AC1533" s="4">
        <v>1</v>
      </c>
      <c r="AD1533" s="4">
        <v>0</v>
      </c>
      <c r="AE1533" s="8">
        <v>45225</v>
      </c>
    </row>
    <row r="1534" customHeight="1" spans="1:31">
      <c r="A1534" s="2">
        <v>64253</v>
      </c>
      <c r="B1534" s="3" t="s">
        <v>18734</v>
      </c>
      <c r="C1534" s="4" t="s">
        <v>18735</v>
      </c>
      <c r="D1534" s="6"/>
      <c r="E1534" s="4" t="s">
        <v>18736</v>
      </c>
      <c r="F1534" s="6"/>
      <c r="G1534" s="4" t="s">
        <v>8380</v>
      </c>
      <c r="H1534" s="6"/>
      <c r="I1534" s="6"/>
      <c r="J1534" s="4">
        <v>2023</v>
      </c>
      <c r="K1534" s="4" t="s">
        <v>18737</v>
      </c>
      <c r="L1534" s="6"/>
      <c r="M1534" s="6"/>
      <c r="N1534" s="6"/>
      <c r="O1534" s="4" t="s">
        <v>18738</v>
      </c>
      <c r="P1534" s="4" t="s">
        <v>564</v>
      </c>
      <c r="Q1534" s="4">
        <v>3156</v>
      </c>
      <c r="R1534" s="4" t="s">
        <v>179</v>
      </c>
      <c r="S1534" s="6"/>
      <c r="T1534" s="6"/>
      <c r="U1534" s="6"/>
      <c r="V1534" s="4" t="s">
        <v>18739</v>
      </c>
      <c r="W1534" s="4" t="s">
        <v>7778</v>
      </c>
      <c r="X1534" s="4">
        <v>0</v>
      </c>
      <c r="Y1534" s="4">
        <v>100</v>
      </c>
      <c r="Z1534" s="4">
        <v>0</v>
      </c>
      <c r="AA1534" s="4" t="s">
        <v>7805</v>
      </c>
      <c r="AB1534" s="6"/>
      <c r="AC1534" s="4">
        <v>1</v>
      </c>
      <c r="AD1534" s="4">
        <v>0</v>
      </c>
      <c r="AE1534" s="8">
        <v>45200</v>
      </c>
    </row>
    <row r="1535" customHeight="1" spans="1:31">
      <c r="A1535" s="2">
        <v>64254</v>
      </c>
      <c r="B1535" s="3" t="s">
        <v>18740</v>
      </c>
      <c r="C1535" s="4" t="s">
        <v>18741</v>
      </c>
      <c r="D1535" s="6"/>
      <c r="E1535" s="4" t="s">
        <v>18742</v>
      </c>
      <c r="F1535" s="6"/>
      <c r="G1535" s="4" t="s">
        <v>18743</v>
      </c>
      <c r="H1535" s="6"/>
      <c r="I1535" s="6"/>
      <c r="J1535" s="4">
        <v>2023</v>
      </c>
      <c r="K1535" s="4" t="s">
        <v>18744</v>
      </c>
      <c r="L1535" s="6"/>
      <c r="M1535" s="6"/>
      <c r="N1535" s="6"/>
      <c r="O1535" s="4" t="s">
        <v>18745</v>
      </c>
      <c r="P1535" s="4" t="s">
        <v>14379</v>
      </c>
      <c r="Q1535" s="4">
        <v>4076</v>
      </c>
      <c r="R1535" s="4" t="s">
        <v>179</v>
      </c>
      <c r="S1535" s="6"/>
      <c r="T1535" s="6"/>
      <c r="U1535" s="6"/>
      <c r="V1535" s="4" t="s">
        <v>18746</v>
      </c>
      <c r="W1535" s="4" t="s">
        <v>7778</v>
      </c>
      <c r="X1535" s="4">
        <v>0</v>
      </c>
      <c r="Y1535" s="4">
        <v>100</v>
      </c>
      <c r="Z1535" s="4">
        <v>0</v>
      </c>
      <c r="AA1535" s="4" t="s">
        <v>7805</v>
      </c>
      <c r="AB1535" s="6"/>
      <c r="AC1535" s="4">
        <v>1</v>
      </c>
      <c r="AD1535" s="4">
        <v>0</v>
      </c>
      <c r="AE1535" s="8">
        <v>45223</v>
      </c>
    </row>
    <row r="1536" customHeight="1" spans="1:31">
      <c r="A1536" s="2">
        <v>64255</v>
      </c>
      <c r="B1536" s="3" t="s">
        <v>18747</v>
      </c>
      <c r="C1536" s="4" t="s">
        <v>18748</v>
      </c>
      <c r="D1536" s="6"/>
      <c r="E1536" s="4" t="s">
        <v>18749</v>
      </c>
      <c r="F1536" s="6"/>
      <c r="G1536" s="4" t="s">
        <v>18750</v>
      </c>
      <c r="H1536" s="6"/>
      <c r="I1536" s="6"/>
      <c r="J1536" s="4">
        <v>2023</v>
      </c>
      <c r="K1536" s="4" t="s">
        <v>18751</v>
      </c>
      <c r="L1536" s="6"/>
      <c r="M1536" s="6"/>
      <c r="N1536" s="6"/>
      <c r="O1536" s="4" t="s">
        <v>14111</v>
      </c>
      <c r="P1536" s="4" t="s">
        <v>14379</v>
      </c>
      <c r="Q1536" s="4">
        <v>4069</v>
      </c>
      <c r="R1536" s="4" t="s">
        <v>179</v>
      </c>
      <c r="S1536" s="6"/>
      <c r="T1536" s="6"/>
      <c r="U1536" s="6"/>
      <c r="V1536" s="4" t="s">
        <v>18752</v>
      </c>
      <c r="W1536" s="4" t="s">
        <v>7778</v>
      </c>
      <c r="X1536" s="4">
        <v>0</v>
      </c>
      <c r="Y1536" s="4">
        <v>100</v>
      </c>
      <c r="Z1536" s="4">
        <v>0</v>
      </c>
      <c r="AA1536" s="4" t="s">
        <v>7805</v>
      </c>
      <c r="AB1536" s="6"/>
      <c r="AC1536" s="4">
        <v>1</v>
      </c>
      <c r="AD1536" s="4">
        <v>0</v>
      </c>
      <c r="AE1536" s="8">
        <v>45238</v>
      </c>
    </row>
    <row r="1537" customHeight="1" spans="1:31">
      <c r="A1537" s="2">
        <v>64256</v>
      </c>
      <c r="B1537" s="3" t="s">
        <v>18753</v>
      </c>
      <c r="C1537" s="4" t="s">
        <v>18754</v>
      </c>
      <c r="D1537" s="6"/>
      <c r="E1537" s="4" t="s">
        <v>18755</v>
      </c>
      <c r="F1537" s="6"/>
      <c r="G1537" s="4" t="s">
        <v>18756</v>
      </c>
      <c r="H1537" s="6"/>
      <c r="I1537" s="6"/>
      <c r="J1537" s="4">
        <v>2023</v>
      </c>
      <c r="K1537" s="4" t="s">
        <v>18757</v>
      </c>
      <c r="L1537" s="6"/>
      <c r="M1537" s="6"/>
      <c r="N1537" s="6"/>
      <c r="O1537" s="4" t="s">
        <v>18758</v>
      </c>
      <c r="P1537" s="4" t="s">
        <v>14379</v>
      </c>
      <c r="Q1537" s="4">
        <v>4102</v>
      </c>
      <c r="R1537" s="4" t="s">
        <v>179</v>
      </c>
      <c r="S1537" s="6"/>
      <c r="T1537" s="6"/>
      <c r="U1537" s="6"/>
      <c r="V1537" s="4" t="s">
        <v>18759</v>
      </c>
      <c r="W1537" s="4" t="s">
        <v>7778</v>
      </c>
      <c r="X1537" s="4">
        <v>0</v>
      </c>
      <c r="Y1537" s="4">
        <v>100</v>
      </c>
      <c r="Z1537" s="4">
        <v>0</v>
      </c>
      <c r="AA1537" s="4" t="s">
        <v>7805</v>
      </c>
      <c r="AB1537" s="6"/>
      <c r="AC1537" s="4">
        <v>1</v>
      </c>
      <c r="AD1537" s="4">
        <v>0</v>
      </c>
      <c r="AE1537" s="8">
        <v>45238</v>
      </c>
    </row>
    <row r="1538" customHeight="1" spans="1:31">
      <c r="A1538" s="2">
        <v>64257</v>
      </c>
      <c r="B1538" s="3" t="s">
        <v>18760</v>
      </c>
      <c r="C1538" s="4" t="s">
        <v>18761</v>
      </c>
      <c r="D1538" s="6"/>
      <c r="E1538" s="4" t="s">
        <v>18762</v>
      </c>
      <c r="F1538" s="4" t="s">
        <v>7713</v>
      </c>
      <c r="G1538" s="4" t="s">
        <v>18763</v>
      </c>
      <c r="H1538" s="6"/>
      <c r="I1538" s="6"/>
      <c r="J1538" s="4">
        <v>2023</v>
      </c>
      <c r="K1538" s="4" t="s">
        <v>18764</v>
      </c>
      <c r="L1538" s="6"/>
      <c r="M1538" s="6"/>
      <c r="N1538" s="6"/>
      <c r="O1538" s="4" t="s">
        <v>18765</v>
      </c>
      <c r="P1538" s="4" t="s">
        <v>7891</v>
      </c>
      <c r="Q1538" s="4">
        <v>5043</v>
      </c>
      <c r="R1538" s="4" t="s">
        <v>179</v>
      </c>
      <c r="S1538" s="6"/>
      <c r="T1538" s="6"/>
      <c r="U1538" s="6"/>
      <c r="V1538" s="4" t="s">
        <v>18766</v>
      </c>
      <c r="W1538" s="4" t="s">
        <v>7778</v>
      </c>
      <c r="X1538" s="4">
        <v>0</v>
      </c>
      <c r="Y1538" s="4">
        <v>100</v>
      </c>
      <c r="Z1538" s="4">
        <v>0</v>
      </c>
      <c r="AA1538" s="4" t="s">
        <v>7805</v>
      </c>
      <c r="AB1538" s="6"/>
      <c r="AC1538" s="4">
        <v>1</v>
      </c>
      <c r="AD1538" s="4">
        <v>0</v>
      </c>
      <c r="AE1538" s="8">
        <v>45224</v>
      </c>
    </row>
    <row r="1539" customHeight="1" spans="1:31">
      <c r="A1539" s="2">
        <v>64258</v>
      </c>
      <c r="B1539" s="3" t="s">
        <v>18767</v>
      </c>
      <c r="C1539" s="4" t="s">
        <v>18768</v>
      </c>
      <c r="D1539" s="6"/>
      <c r="E1539" s="4" t="s">
        <v>12607</v>
      </c>
      <c r="F1539" s="6"/>
      <c r="G1539" s="4" t="s">
        <v>18769</v>
      </c>
      <c r="H1539" s="6"/>
      <c r="I1539" s="6"/>
      <c r="J1539" s="4">
        <v>2023</v>
      </c>
      <c r="K1539" s="4" t="s">
        <v>7888</v>
      </c>
      <c r="L1539" s="6"/>
      <c r="M1539" s="6"/>
      <c r="N1539" s="6"/>
      <c r="O1539" s="4" t="s">
        <v>7890</v>
      </c>
      <c r="P1539" s="4" t="s">
        <v>7891</v>
      </c>
      <c r="Q1539" s="4">
        <v>5111</v>
      </c>
      <c r="R1539" s="4" t="s">
        <v>179</v>
      </c>
      <c r="S1539" s="6"/>
      <c r="T1539" s="6"/>
      <c r="U1539" s="6"/>
      <c r="V1539" s="4" t="s">
        <v>18770</v>
      </c>
      <c r="W1539" s="4" t="s">
        <v>7778</v>
      </c>
      <c r="X1539" s="4">
        <v>0</v>
      </c>
      <c r="Y1539" s="4">
        <v>100</v>
      </c>
      <c r="Z1539" s="4">
        <v>0</v>
      </c>
      <c r="AA1539" s="4" t="s">
        <v>7805</v>
      </c>
      <c r="AB1539" s="6"/>
      <c r="AC1539" s="4">
        <v>1</v>
      </c>
      <c r="AD1539" s="4">
        <v>0</v>
      </c>
      <c r="AE1539" s="8">
        <v>45232</v>
      </c>
    </row>
    <row r="1540" customHeight="1" spans="1:31">
      <c r="A1540" s="2">
        <v>64259</v>
      </c>
      <c r="B1540" s="3" t="s">
        <v>18771</v>
      </c>
      <c r="C1540" s="4" t="s">
        <v>18772</v>
      </c>
      <c r="D1540" s="6"/>
      <c r="E1540" s="4" t="s">
        <v>18773</v>
      </c>
      <c r="F1540" s="6"/>
      <c r="G1540" s="4" t="s">
        <v>7971</v>
      </c>
      <c r="H1540" s="6"/>
      <c r="I1540" s="6"/>
      <c r="J1540" s="4">
        <v>2023</v>
      </c>
      <c r="K1540" s="4" t="s">
        <v>18774</v>
      </c>
      <c r="L1540" s="4" t="s">
        <v>8182</v>
      </c>
      <c r="M1540" s="6"/>
      <c r="N1540" s="6"/>
      <c r="O1540" s="4" t="s">
        <v>9187</v>
      </c>
      <c r="P1540" s="4" t="s">
        <v>564</v>
      </c>
      <c r="Q1540" s="4">
        <v>3053</v>
      </c>
      <c r="R1540" s="4" t="s">
        <v>179</v>
      </c>
      <c r="S1540" s="6"/>
      <c r="T1540" s="6"/>
      <c r="U1540" s="6"/>
      <c r="V1540" s="4" t="s">
        <v>18775</v>
      </c>
      <c r="W1540" s="4" t="s">
        <v>7977</v>
      </c>
      <c r="X1540" s="4">
        <v>0</v>
      </c>
      <c r="Y1540" s="4">
        <v>50</v>
      </c>
      <c r="Z1540" s="4">
        <v>0</v>
      </c>
      <c r="AA1540" s="4" t="s">
        <v>7805</v>
      </c>
      <c r="AB1540" s="6"/>
      <c r="AC1540" s="4">
        <v>1</v>
      </c>
      <c r="AD1540" s="4">
        <v>0</v>
      </c>
      <c r="AE1540" s="8">
        <v>45227</v>
      </c>
    </row>
    <row r="1541" customHeight="1" spans="1:31">
      <c r="A1541" s="2">
        <v>64260</v>
      </c>
      <c r="B1541" s="3" t="s">
        <v>18776</v>
      </c>
      <c r="C1541" s="4" t="s">
        <v>18777</v>
      </c>
      <c r="D1541" s="6"/>
      <c r="E1541" s="4" t="s">
        <v>17642</v>
      </c>
      <c r="F1541" s="4" t="s">
        <v>18778</v>
      </c>
      <c r="G1541" s="4" t="s">
        <v>18779</v>
      </c>
      <c r="H1541" s="6"/>
      <c r="I1541" s="6"/>
      <c r="J1541" s="4">
        <v>2023</v>
      </c>
      <c r="K1541" s="4" t="s">
        <v>18780</v>
      </c>
      <c r="L1541" s="6"/>
      <c r="M1541" s="6"/>
      <c r="N1541" s="6"/>
      <c r="O1541" s="4" t="s">
        <v>12850</v>
      </c>
      <c r="P1541" s="4" t="s">
        <v>12851</v>
      </c>
      <c r="Q1541" s="4">
        <v>2602</v>
      </c>
      <c r="R1541" s="4" t="s">
        <v>179</v>
      </c>
      <c r="S1541" s="6"/>
      <c r="T1541" s="6"/>
      <c r="U1541" s="6"/>
      <c r="V1541" s="4" t="s">
        <v>18781</v>
      </c>
      <c r="W1541" s="4" t="s">
        <v>7977</v>
      </c>
      <c r="X1541" s="4">
        <v>0</v>
      </c>
      <c r="Y1541" s="4">
        <v>50</v>
      </c>
      <c r="Z1541" s="4">
        <v>0</v>
      </c>
      <c r="AA1541" s="4" t="s">
        <v>7805</v>
      </c>
      <c r="AB1541" s="6"/>
      <c r="AC1541" s="4">
        <v>1</v>
      </c>
      <c r="AD1541" s="4">
        <v>0</v>
      </c>
      <c r="AE1541" s="8">
        <v>45230</v>
      </c>
    </row>
    <row r="1542" customHeight="1" spans="1:31">
      <c r="A1542" s="2">
        <v>64261</v>
      </c>
      <c r="B1542" s="3" t="s">
        <v>18782</v>
      </c>
      <c r="C1542" s="4" t="s">
        <v>18783</v>
      </c>
      <c r="D1542" s="6"/>
      <c r="E1542" s="4" t="s">
        <v>18784</v>
      </c>
      <c r="F1542" s="6"/>
      <c r="G1542" s="4" t="s">
        <v>18785</v>
      </c>
      <c r="H1542" s="6"/>
      <c r="I1542" s="6"/>
      <c r="J1542" s="4">
        <v>2023</v>
      </c>
      <c r="K1542" s="4" t="s">
        <v>18786</v>
      </c>
      <c r="L1542" s="6"/>
      <c r="M1542" s="6"/>
      <c r="N1542" s="6"/>
      <c r="O1542" s="4" t="s">
        <v>18787</v>
      </c>
      <c r="P1542" s="4" t="s">
        <v>7891</v>
      </c>
      <c r="Q1542" s="4">
        <v>5000</v>
      </c>
      <c r="R1542" s="4" t="s">
        <v>179</v>
      </c>
      <c r="S1542" s="6"/>
      <c r="T1542" s="6"/>
      <c r="U1542" s="6"/>
      <c r="V1542" s="4" t="s">
        <v>18788</v>
      </c>
      <c r="W1542" s="4" t="s">
        <v>7977</v>
      </c>
      <c r="X1542" s="4">
        <v>0</v>
      </c>
      <c r="Y1542" s="4">
        <v>50</v>
      </c>
      <c r="Z1542" s="4">
        <v>0</v>
      </c>
      <c r="AA1542" s="4" t="s">
        <v>7805</v>
      </c>
      <c r="AB1542" s="6"/>
      <c r="AC1542" s="4">
        <v>1</v>
      </c>
      <c r="AD1542" s="4">
        <v>0</v>
      </c>
      <c r="AE1542" s="8">
        <v>45237</v>
      </c>
    </row>
    <row r="1543" customHeight="1" spans="1:31">
      <c r="A1543" s="2">
        <v>64262</v>
      </c>
      <c r="B1543" s="3" t="s">
        <v>18789</v>
      </c>
      <c r="C1543" s="3" t="s">
        <v>18790</v>
      </c>
      <c r="D1543" s="6"/>
      <c r="E1543" s="4" t="s">
        <v>18791</v>
      </c>
      <c r="F1543" s="6"/>
      <c r="G1543" s="4" t="s">
        <v>9099</v>
      </c>
      <c r="H1543" s="6"/>
      <c r="I1543" s="6"/>
      <c r="J1543" s="4">
        <v>2023</v>
      </c>
      <c r="K1543" s="4" t="s">
        <v>18792</v>
      </c>
      <c r="L1543" s="4" t="s">
        <v>18793</v>
      </c>
      <c r="M1543" s="6"/>
      <c r="N1543" s="6"/>
      <c r="O1543" s="4" t="s">
        <v>18794</v>
      </c>
      <c r="P1543" s="4" t="s">
        <v>12851</v>
      </c>
      <c r="Q1543" s="4">
        <v>2601</v>
      </c>
      <c r="R1543" s="4" t="s">
        <v>179</v>
      </c>
      <c r="S1543" s="6"/>
      <c r="T1543" s="6"/>
      <c r="U1543" s="6"/>
      <c r="V1543" s="4" t="s">
        <v>18795</v>
      </c>
      <c r="W1543" s="4" t="s">
        <v>7977</v>
      </c>
      <c r="X1543" s="4">
        <v>0</v>
      </c>
      <c r="Y1543" s="4">
        <v>50</v>
      </c>
      <c r="Z1543" s="4">
        <v>0</v>
      </c>
      <c r="AA1543" s="4" t="s">
        <v>7805</v>
      </c>
      <c r="AB1543" s="6"/>
      <c r="AC1543" s="4">
        <v>1</v>
      </c>
      <c r="AD1543" s="4">
        <v>0</v>
      </c>
      <c r="AE1543" s="8">
        <v>45242</v>
      </c>
    </row>
    <row r="1544" customHeight="1" spans="1:31">
      <c r="A1544" s="2">
        <v>64263</v>
      </c>
      <c r="B1544" s="3" t="s">
        <v>18796</v>
      </c>
      <c r="C1544" s="4" t="s">
        <v>18797</v>
      </c>
      <c r="D1544" s="6"/>
      <c r="E1544" s="4" t="s">
        <v>17826</v>
      </c>
      <c r="F1544" s="6"/>
      <c r="G1544" s="4" t="s">
        <v>18798</v>
      </c>
      <c r="H1544" s="6"/>
      <c r="I1544" s="6"/>
      <c r="J1544" s="4">
        <v>2023</v>
      </c>
      <c r="K1544" s="4" t="s">
        <v>18799</v>
      </c>
      <c r="L1544" s="4" t="s">
        <v>18800</v>
      </c>
      <c r="M1544" s="6"/>
      <c r="N1544" s="6"/>
      <c r="O1544" s="4" t="s">
        <v>18801</v>
      </c>
      <c r="P1544" s="4" t="s">
        <v>18801</v>
      </c>
      <c r="Q1544" s="4">
        <v>1030</v>
      </c>
      <c r="R1544" s="4" t="s">
        <v>180</v>
      </c>
      <c r="S1544" s="6"/>
      <c r="T1544" s="6"/>
      <c r="U1544" s="6"/>
      <c r="V1544" s="4" t="s">
        <v>18802</v>
      </c>
      <c r="W1544" s="4" t="s">
        <v>7778</v>
      </c>
      <c r="X1544" s="4">
        <v>0</v>
      </c>
      <c r="Y1544" s="4">
        <v>100</v>
      </c>
      <c r="Z1544" s="4">
        <v>0</v>
      </c>
      <c r="AA1544" s="4" t="s">
        <v>7805</v>
      </c>
      <c r="AB1544" s="6"/>
      <c r="AC1544" s="4">
        <v>1</v>
      </c>
      <c r="AD1544" s="4">
        <v>0</v>
      </c>
      <c r="AE1544" s="8">
        <v>45241</v>
      </c>
    </row>
    <row r="1545" customHeight="1" spans="1:31">
      <c r="A1545" s="2">
        <v>64264</v>
      </c>
      <c r="B1545" s="3" t="s">
        <v>18803</v>
      </c>
      <c r="C1545" s="4" t="s">
        <v>18804</v>
      </c>
      <c r="D1545" s="6"/>
      <c r="E1545" s="4" t="s">
        <v>18805</v>
      </c>
      <c r="F1545" s="6"/>
      <c r="G1545" s="4" t="s">
        <v>18806</v>
      </c>
      <c r="H1545" s="6"/>
      <c r="I1545" s="6"/>
      <c r="J1545" s="4">
        <v>2023</v>
      </c>
      <c r="K1545" s="4" t="s">
        <v>18807</v>
      </c>
      <c r="L1545" s="4" t="s">
        <v>18808</v>
      </c>
      <c r="M1545" s="6"/>
      <c r="N1545" s="6"/>
      <c r="O1545" s="4" t="s">
        <v>18801</v>
      </c>
      <c r="P1545" s="4" t="s">
        <v>18801</v>
      </c>
      <c r="Q1545" s="4">
        <v>1010</v>
      </c>
      <c r="R1545" s="4" t="s">
        <v>180</v>
      </c>
      <c r="S1545" s="4" t="s">
        <v>7802</v>
      </c>
      <c r="T1545" s="6"/>
      <c r="U1545" s="6"/>
      <c r="V1545" s="4" t="s">
        <v>18809</v>
      </c>
      <c r="W1545" s="4" t="s">
        <v>7778</v>
      </c>
      <c r="X1545" s="4">
        <v>0</v>
      </c>
      <c r="Y1545" s="4">
        <v>100</v>
      </c>
      <c r="Z1545" s="4">
        <v>0</v>
      </c>
      <c r="AA1545" s="4" t="s">
        <v>7805</v>
      </c>
      <c r="AB1545" s="6"/>
      <c r="AC1545" s="4">
        <v>1</v>
      </c>
      <c r="AD1545" s="4">
        <v>0</v>
      </c>
      <c r="AE1545" s="8">
        <v>45218</v>
      </c>
    </row>
    <row r="1546" customHeight="1" spans="1:31">
      <c r="A1546" s="2">
        <v>64265</v>
      </c>
      <c r="B1546" s="3" t="s">
        <v>18810</v>
      </c>
      <c r="C1546" s="4" t="s">
        <v>18811</v>
      </c>
      <c r="D1546" s="6"/>
      <c r="E1546" s="4" t="s">
        <v>13833</v>
      </c>
      <c r="F1546" s="6"/>
      <c r="G1546" s="4" t="s">
        <v>18812</v>
      </c>
      <c r="H1546" s="6"/>
      <c r="I1546" s="6"/>
      <c r="J1546" s="4">
        <v>2023</v>
      </c>
      <c r="K1546" s="4" t="s">
        <v>18813</v>
      </c>
      <c r="L1546" s="6"/>
      <c r="M1546" s="6"/>
      <c r="N1546" s="6"/>
      <c r="O1546" s="4" t="s">
        <v>18801</v>
      </c>
      <c r="P1546" s="4" t="s">
        <v>18801</v>
      </c>
      <c r="Q1546" s="4">
        <v>1090</v>
      </c>
      <c r="R1546" s="4" t="s">
        <v>180</v>
      </c>
      <c r="S1546" s="4" t="s">
        <v>7802</v>
      </c>
      <c r="T1546" s="6"/>
      <c r="U1546" s="6"/>
      <c r="V1546" s="4" t="s">
        <v>18814</v>
      </c>
      <c r="W1546" s="4" t="s">
        <v>7977</v>
      </c>
      <c r="X1546" s="4">
        <v>0</v>
      </c>
      <c r="Y1546" s="4">
        <v>50</v>
      </c>
      <c r="Z1546" s="4">
        <v>0</v>
      </c>
      <c r="AA1546" s="4" t="s">
        <v>7805</v>
      </c>
      <c r="AB1546" s="6"/>
      <c r="AC1546" s="4">
        <v>1</v>
      </c>
      <c r="AD1546" s="4">
        <v>0</v>
      </c>
      <c r="AE1546" s="8">
        <v>45227</v>
      </c>
    </row>
    <row r="1547" customHeight="1" spans="1:31">
      <c r="A1547" s="2">
        <v>64266</v>
      </c>
      <c r="B1547" s="3" t="s">
        <v>18815</v>
      </c>
      <c r="C1547" s="4" t="s">
        <v>18816</v>
      </c>
      <c r="D1547" s="6"/>
      <c r="E1547" s="4" t="s">
        <v>18817</v>
      </c>
      <c r="F1547" s="6"/>
      <c r="G1547" s="4" t="s">
        <v>18818</v>
      </c>
      <c r="H1547" s="6"/>
      <c r="I1547" s="6"/>
      <c r="J1547" s="4">
        <v>2023</v>
      </c>
      <c r="K1547" s="4" t="s">
        <v>18819</v>
      </c>
      <c r="L1547" s="6"/>
      <c r="M1547" s="6"/>
      <c r="N1547" s="6"/>
      <c r="O1547" s="4" t="s">
        <v>18820</v>
      </c>
      <c r="P1547" s="6"/>
      <c r="Q1547" s="4">
        <v>1080</v>
      </c>
      <c r="R1547" s="4" t="s">
        <v>180</v>
      </c>
      <c r="S1547" s="4" t="s">
        <v>7802</v>
      </c>
      <c r="T1547" s="6"/>
      <c r="U1547" s="6"/>
      <c r="V1547" s="4" t="s">
        <v>18821</v>
      </c>
      <c r="W1547" s="4" t="s">
        <v>7977</v>
      </c>
      <c r="X1547" s="4">
        <v>0</v>
      </c>
      <c r="Y1547" s="4">
        <v>50</v>
      </c>
      <c r="Z1547" s="4">
        <v>0</v>
      </c>
      <c r="AA1547" s="4" t="s">
        <v>7805</v>
      </c>
      <c r="AB1547" s="6"/>
      <c r="AC1547" s="4">
        <v>1</v>
      </c>
      <c r="AD1547" s="4">
        <v>0</v>
      </c>
      <c r="AE1547" s="8">
        <v>45211</v>
      </c>
    </row>
    <row r="1548" customHeight="1" spans="1:31">
      <c r="A1548" s="2">
        <v>64267</v>
      </c>
      <c r="B1548" s="3" t="s">
        <v>18822</v>
      </c>
      <c r="C1548" s="4" t="s">
        <v>18823</v>
      </c>
      <c r="D1548" s="6"/>
      <c r="E1548" s="4" t="s">
        <v>18824</v>
      </c>
      <c r="F1548" s="6"/>
      <c r="G1548" s="4" t="s">
        <v>18825</v>
      </c>
      <c r="H1548" s="6"/>
      <c r="I1548" s="6"/>
      <c r="J1548" s="4">
        <v>2023</v>
      </c>
      <c r="K1548" s="4" t="s">
        <v>18826</v>
      </c>
      <c r="L1548" s="4" t="s">
        <v>18827</v>
      </c>
      <c r="M1548" s="6"/>
      <c r="N1548" s="6"/>
      <c r="O1548" s="4" t="s">
        <v>18801</v>
      </c>
      <c r="P1548" s="4" t="s">
        <v>18801</v>
      </c>
      <c r="Q1548" s="4">
        <v>1090</v>
      </c>
      <c r="R1548" s="4" t="s">
        <v>180</v>
      </c>
      <c r="S1548" s="4" t="s">
        <v>7802</v>
      </c>
      <c r="T1548" s="6"/>
      <c r="U1548" s="6"/>
      <c r="V1548" s="4" t="s">
        <v>18828</v>
      </c>
      <c r="W1548" s="4" t="s">
        <v>7977</v>
      </c>
      <c r="X1548" s="4">
        <v>0</v>
      </c>
      <c r="Y1548" s="4">
        <v>50</v>
      </c>
      <c r="Z1548" s="4">
        <v>0</v>
      </c>
      <c r="AA1548" s="4" t="s">
        <v>7805</v>
      </c>
      <c r="AB1548" s="6"/>
      <c r="AC1548" s="4">
        <v>1</v>
      </c>
      <c r="AD1548" s="4">
        <v>0</v>
      </c>
      <c r="AE1548" s="8">
        <v>45240</v>
      </c>
    </row>
    <row r="1549" customHeight="1" spans="1:31">
      <c r="A1549" s="2">
        <v>64268</v>
      </c>
      <c r="B1549" s="3" t="s">
        <v>18829</v>
      </c>
      <c r="C1549" s="4" t="s">
        <v>18830</v>
      </c>
      <c r="D1549" s="6"/>
      <c r="E1549" s="4" t="s">
        <v>18831</v>
      </c>
      <c r="F1549" s="4" t="s">
        <v>18832</v>
      </c>
      <c r="G1549" s="4" t="s">
        <v>12999</v>
      </c>
      <c r="H1549" s="6"/>
      <c r="I1549" s="6"/>
      <c r="J1549" s="4">
        <v>2023</v>
      </c>
      <c r="K1549" s="4" t="s">
        <v>18833</v>
      </c>
      <c r="L1549" s="6"/>
      <c r="M1549" s="6"/>
      <c r="N1549" s="6"/>
      <c r="O1549" s="4" t="s">
        <v>18440</v>
      </c>
      <c r="P1549" s="6"/>
      <c r="Q1549" s="4">
        <v>1704</v>
      </c>
      <c r="R1549" s="4" t="s">
        <v>182</v>
      </c>
      <c r="S1549" s="4" t="s">
        <v>7975</v>
      </c>
      <c r="T1549" s="6"/>
      <c r="U1549" s="6"/>
      <c r="V1549" s="4" t="s">
        <v>18834</v>
      </c>
      <c r="W1549" s="4" t="s">
        <v>7778</v>
      </c>
      <c r="X1549" s="4">
        <v>0</v>
      </c>
      <c r="Y1549" s="4">
        <v>100</v>
      </c>
      <c r="Z1549" s="4">
        <v>0</v>
      </c>
      <c r="AA1549" s="4" t="s">
        <v>10669</v>
      </c>
      <c r="AB1549" s="6"/>
      <c r="AC1549" s="4">
        <v>1</v>
      </c>
      <c r="AD1549" s="4">
        <v>0</v>
      </c>
      <c r="AE1549" s="8">
        <v>45236</v>
      </c>
    </row>
    <row r="1550" customHeight="1" spans="1:31">
      <c r="A1550" s="2">
        <v>64269</v>
      </c>
      <c r="B1550" s="3" t="s">
        <v>18835</v>
      </c>
      <c r="C1550" s="4" t="s">
        <v>18836</v>
      </c>
      <c r="D1550" s="6"/>
      <c r="E1550" s="4" t="s">
        <v>18837</v>
      </c>
      <c r="F1550" s="4" t="s">
        <v>18838</v>
      </c>
      <c r="G1550" s="4" t="s">
        <v>18839</v>
      </c>
      <c r="H1550" s="6"/>
      <c r="I1550" s="6"/>
      <c r="J1550" s="4">
        <v>2023</v>
      </c>
      <c r="K1550" s="4" t="s">
        <v>18840</v>
      </c>
      <c r="L1550" s="6"/>
      <c r="M1550" s="6"/>
      <c r="N1550" s="6"/>
      <c r="O1550" s="4" t="s">
        <v>18440</v>
      </c>
      <c r="P1550" s="6"/>
      <c r="Q1550" s="4">
        <v>1212</v>
      </c>
      <c r="R1550" s="4" t="s">
        <v>182</v>
      </c>
      <c r="S1550" s="4" t="s">
        <v>7975</v>
      </c>
      <c r="T1550" s="6"/>
      <c r="U1550" s="6"/>
      <c r="V1550" s="4" t="s">
        <v>18841</v>
      </c>
      <c r="W1550" s="4" t="s">
        <v>7778</v>
      </c>
      <c r="X1550" s="4">
        <v>0</v>
      </c>
      <c r="Y1550" s="4">
        <v>100</v>
      </c>
      <c r="Z1550" s="4">
        <v>0</v>
      </c>
      <c r="AA1550" s="4" t="s">
        <v>18842</v>
      </c>
      <c r="AB1550" s="6"/>
      <c r="AC1550" s="4">
        <v>1</v>
      </c>
      <c r="AD1550" s="4">
        <v>0</v>
      </c>
      <c r="AE1550" s="8">
        <v>45265</v>
      </c>
    </row>
    <row r="1551" customHeight="1" spans="1:31">
      <c r="A1551" s="2">
        <v>64270</v>
      </c>
      <c r="B1551" s="3" t="s">
        <v>18843</v>
      </c>
      <c r="C1551" s="3" t="s">
        <v>18844</v>
      </c>
      <c r="D1551" s="6"/>
      <c r="E1551" s="4" t="s">
        <v>18845</v>
      </c>
      <c r="F1551" s="4" t="s">
        <v>18846</v>
      </c>
      <c r="G1551" s="4" t="s">
        <v>18847</v>
      </c>
      <c r="H1551" s="6"/>
      <c r="I1551" s="6"/>
      <c r="J1551" s="4">
        <v>2023</v>
      </c>
      <c r="K1551" s="4" t="s">
        <v>18848</v>
      </c>
      <c r="L1551" s="6"/>
      <c r="M1551" s="6"/>
      <c r="N1551" s="6"/>
      <c r="O1551" s="4" t="s">
        <v>18440</v>
      </c>
      <c r="P1551" s="4" t="s">
        <v>18849</v>
      </c>
      <c r="Q1551" s="4">
        <v>1205</v>
      </c>
      <c r="R1551" s="4" t="s">
        <v>182</v>
      </c>
      <c r="S1551" s="4" t="s">
        <v>7975</v>
      </c>
      <c r="T1551" s="6"/>
      <c r="U1551" s="6"/>
      <c r="V1551" s="4" t="s">
        <v>18850</v>
      </c>
      <c r="W1551" s="4" t="s">
        <v>7778</v>
      </c>
      <c r="X1551" s="4">
        <v>0</v>
      </c>
      <c r="Y1551" s="4">
        <v>100</v>
      </c>
      <c r="Z1551" s="4">
        <v>0</v>
      </c>
      <c r="AA1551" s="4" t="s">
        <v>13379</v>
      </c>
      <c r="AB1551" s="6"/>
      <c r="AC1551" s="4">
        <v>1</v>
      </c>
      <c r="AD1551" s="4">
        <v>0</v>
      </c>
      <c r="AE1551" s="8">
        <v>45263</v>
      </c>
    </row>
    <row r="1552" customHeight="1" spans="1:31">
      <c r="A1552" s="2">
        <v>64271</v>
      </c>
      <c r="B1552" s="3" t="s">
        <v>18851</v>
      </c>
      <c r="C1552" s="4" t="s">
        <v>18852</v>
      </c>
      <c r="D1552" s="6"/>
      <c r="E1552" s="4" t="s">
        <v>18853</v>
      </c>
      <c r="F1552" s="6"/>
      <c r="G1552" s="4" t="s">
        <v>18854</v>
      </c>
      <c r="H1552" s="6"/>
      <c r="I1552" s="6"/>
      <c r="J1552" s="4">
        <v>2023</v>
      </c>
      <c r="K1552" s="4" t="s">
        <v>18855</v>
      </c>
      <c r="L1552" s="6"/>
      <c r="M1552" s="6"/>
      <c r="N1552" s="6"/>
      <c r="O1552" s="4" t="s">
        <v>18440</v>
      </c>
      <c r="P1552" s="4" t="s">
        <v>182</v>
      </c>
      <c r="Q1552" s="4">
        <v>1212</v>
      </c>
      <c r="R1552" s="4" t="s">
        <v>182</v>
      </c>
      <c r="S1552" s="4" t="s">
        <v>7975</v>
      </c>
      <c r="T1552" s="6"/>
      <c r="U1552" s="6"/>
      <c r="V1552" s="4" t="s">
        <v>18856</v>
      </c>
      <c r="W1552" s="4" t="s">
        <v>7778</v>
      </c>
      <c r="X1552" s="4">
        <v>0</v>
      </c>
      <c r="Y1552" s="4">
        <v>100</v>
      </c>
      <c r="Z1552" s="4">
        <v>0</v>
      </c>
      <c r="AA1552" s="4" t="s">
        <v>13379</v>
      </c>
      <c r="AB1552" s="6"/>
      <c r="AC1552" s="4">
        <v>1</v>
      </c>
      <c r="AD1552" s="4">
        <v>0</v>
      </c>
      <c r="AE1552" s="8">
        <v>45263</v>
      </c>
    </row>
    <row r="1553" customHeight="1" spans="1:31">
      <c r="A1553" s="2">
        <v>64272</v>
      </c>
      <c r="B1553" s="3" t="s">
        <v>18857</v>
      </c>
      <c r="C1553" s="4" t="s">
        <v>18858</v>
      </c>
      <c r="D1553" s="6"/>
      <c r="E1553" s="4" t="s">
        <v>18859</v>
      </c>
      <c r="F1553" s="6"/>
      <c r="G1553" s="4" t="s">
        <v>18860</v>
      </c>
      <c r="H1553" s="6"/>
      <c r="I1553" s="6"/>
      <c r="J1553" s="4">
        <v>2023</v>
      </c>
      <c r="K1553" s="4" t="s">
        <v>18440</v>
      </c>
      <c r="L1553" s="6"/>
      <c r="M1553" s="6"/>
      <c r="N1553" s="6"/>
      <c r="O1553" s="4" t="s">
        <v>18440</v>
      </c>
      <c r="P1553" s="4" t="s">
        <v>18849</v>
      </c>
      <c r="Q1553" s="4">
        <v>1212</v>
      </c>
      <c r="R1553" s="4" t="s">
        <v>182</v>
      </c>
      <c r="S1553" s="4" t="s">
        <v>7975</v>
      </c>
      <c r="T1553" s="6"/>
      <c r="U1553" s="6"/>
      <c r="V1553" s="4" t="s">
        <v>18861</v>
      </c>
      <c r="W1553" s="4" t="s">
        <v>7778</v>
      </c>
      <c r="X1553" s="4">
        <v>0</v>
      </c>
      <c r="Y1553" s="4">
        <v>100</v>
      </c>
      <c r="Z1553" s="4">
        <v>0</v>
      </c>
      <c r="AA1553" s="4" t="s">
        <v>7805</v>
      </c>
      <c r="AB1553" s="6"/>
      <c r="AC1553" s="4">
        <v>1</v>
      </c>
      <c r="AD1553" s="4">
        <v>0</v>
      </c>
      <c r="AE1553" s="8">
        <v>45241</v>
      </c>
    </row>
    <row r="1554" customHeight="1" spans="1:31">
      <c r="A1554" s="2">
        <v>64273</v>
      </c>
      <c r="B1554" s="3" t="s">
        <v>18862</v>
      </c>
      <c r="C1554" s="4" t="s">
        <v>18863</v>
      </c>
      <c r="D1554" s="6"/>
      <c r="E1554" s="4" t="s">
        <v>18864</v>
      </c>
      <c r="F1554" s="6"/>
      <c r="G1554" s="4" t="s">
        <v>12999</v>
      </c>
      <c r="H1554" s="6"/>
      <c r="I1554" s="6"/>
      <c r="J1554" s="4">
        <v>2023</v>
      </c>
      <c r="K1554" s="4" t="s">
        <v>18865</v>
      </c>
      <c r="L1554" s="6"/>
      <c r="M1554" s="6"/>
      <c r="N1554" s="6"/>
      <c r="O1554" s="4" t="s">
        <v>18440</v>
      </c>
      <c r="P1554" s="6"/>
      <c r="Q1554" s="4">
        <v>1212</v>
      </c>
      <c r="R1554" s="4" t="s">
        <v>182</v>
      </c>
      <c r="S1554" s="4" t="s">
        <v>7975</v>
      </c>
      <c r="T1554" s="6"/>
      <c r="U1554" s="6"/>
      <c r="V1554" s="4" t="s">
        <v>18866</v>
      </c>
      <c r="W1554" s="4" t="s">
        <v>7778</v>
      </c>
      <c r="X1554" s="4">
        <v>0</v>
      </c>
      <c r="Y1554" s="4">
        <v>100</v>
      </c>
      <c r="Z1554" s="4">
        <v>0</v>
      </c>
      <c r="AA1554" s="4" t="s">
        <v>8129</v>
      </c>
      <c r="AB1554" s="6"/>
      <c r="AC1554" s="4">
        <v>1</v>
      </c>
      <c r="AD1554" s="4">
        <v>0</v>
      </c>
      <c r="AE1554" s="8">
        <v>45266</v>
      </c>
    </row>
    <row r="1555" customHeight="1" spans="1:31">
      <c r="A1555" s="2">
        <v>64274</v>
      </c>
      <c r="B1555" s="3" t="s">
        <v>18867</v>
      </c>
      <c r="C1555" s="4" t="s">
        <v>18868</v>
      </c>
      <c r="D1555" s="6"/>
      <c r="E1555" s="4" t="s">
        <v>18869</v>
      </c>
      <c r="F1555" s="6"/>
      <c r="G1555" s="4" t="s">
        <v>15237</v>
      </c>
      <c r="H1555" s="6"/>
      <c r="I1555" s="6"/>
      <c r="J1555" s="4">
        <v>2023</v>
      </c>
      <c r="K1555" s="4" t="s">
        <v>18870</v>
      </c>
      <c r="L1555" s="4" t="s">
        <v>18871</v>
      </c>
      <c r="M1555" s="6"/>
      <c r="N1555" s="6"/>
      <c r="O1555" s="4" t="s">
        <v>18440</v>
      </c>
      <c r="P1555" s="4" t="s">
        <v>182</v>
      </c>
      <c r="Q1555" s="4" t="s">
        <v>18872</v>
      </c>
      <c r="R1555" s="4" t="s">
        <v>182</v>
      </c>
      <c r="S1555" s="4" t="s">
        <v>7975</v>
      </c>
      <c r="T1555" s="6"/>
      <c r="U1555" s="6"/>
      <c r="V1555" s="4" t="s">
        <v>18873</v>
      </c>
      <c r="W1555" s="4" t="s">
        <v>7778</v>
      </c>
      <c r="X1555" s="4">
        <v>0</v>
      </c>
      <c r="Y1555" s="4">
        <v>100</v>
      </c>
      <c r="Z1555" s="4">
        <v>0</v>
      </c>
      <c r="AA1555" s="4" t="s">
        <v>7805</v>
      </c>
      <c r="AB1555" s="6"/>
      <c r="AC1555" s="4">
        <v>1</v>
      </c>
      <c r="AD1555" s="4">
        <v>0</v>
      </c>
      <c r="AE1555" s="8">
        <v>45229</v>
      </c>
    </row>
    <row r="1556" customHeight="1" spans="1:31">
      <c r="A1556" s="2">
        <v>64275</v>
      </c>
      <c r="B1556" s="3" t="s">
        <v>18874</v>
      </c>
      <c r="C1556" s="4" t="s">
        <v>18875</v>
      </c>
      <c r="D1556" s="6"/>
      <c r="E1556" s="4" t="s">
        <v>18876</v>
      </c>
      <c r="F1556" s="6"/>
      <c r="G1556" s="4" t="s">
        <v>18877</v>
      </c>
      <c r="H1556" s="6"/>
      <c r="I1556" s="6"/>
      <c r="J1556" s="4">
        <v>2023</v>
      </c>
      <c r="K1556" s="4" t="s">
        <v>18440</v>
      </c>
      <c r="L1556" s="6"/>
      <c r="M1556" s="6"/>
      <c r="N1556" s="6"/>
      <c r="O1556" s="4" t="s">
        <v>18440</v>
      </c>
      <c r="P1556" s="4" t="s">
        <v>18849</v>
      </c>
      <c r="Q1556" s="4">
        <v>1212</v>
      </c>
      <c r="R1556" s="4" t="s">
        <v>182</v>
      </c>
      <c r="S1556" s="4" t="s">
        <v>7975</v>
      </c>
      <c r="T1556" s="6"/>
      <c r="U1556" s="6"/>
      <c r="V1556" s="4" t="s">
        <v>18878</v>
      </c>
      <c r="W1556" s="4" t="s">
        <v>7778</v>
      </c>
      <c r="X1556" s="4">
        <v>0</v>
      </c>
      <c r="Y1556" s="4">
        <v>100</v>
      </c>
      <c r="Z1556" s="4">
        <v>0</v>
      </c>
      <c r="AA1556" s="4" t="s">
        <v>7805</v>
      </c>
      <c r="AB1556" s="6"/>
      <c r="AC1556" s="4">
        <v>1</v>
      </c>
      <c r="AD1556" s="4">
        <v>0</v>
      </c>
      <c r="AE1556" s="8">
        <v>45241</v>
      </c>
    </row>
    <row r="1557" customHeight="1" spans="1:31">
      <c r="A1557" s="2">
        <v>64276</v>
      </c>
      <c r="B1557" s="3" t="s">
        <v>18879</v>
      </c>
      <c r="C1557" s="4" t="s">
        <v>18880</v>
      </c>
      <c r="D1557" s="6"/>
      <c r="E1557" s="4" t="s">
        <v>18881</v>
      </c>
      <c r="F1557" s="6"/>
      <c r="G1557" s="4" t="s">
        <v>18882</v>
      </c>
      <c r="H1557" s="6"/>
      <c r="I1557" s="6"/>
      <c r="J1557" s="4">
        <v>2023</v>
      </c>
      <c r="K1557" s="4" t="s">
        <v>18883</v>
      </c>
      <c r="L1557" s="6"/>
      <c r="M1557" s="6"/>
      <c r="N1557" s="6"/>
      <c r="O1557" s="4" t="s">
        <v>18884</v>
      </c>
      <c r="P1557" s="4" t="s">
        <v>182</v>
      </c>
      <c r="Q1557" s="4">
        <v>4203</v>
      </c>
      <c r="R1557" s="4" t="s">
        <v>182</v>
      </c>
      <c r="S1557" s="4" t="s">
        <v>7975</v>
      </c>
      <c r="T1557" s="6"/>
      <c r="U1557" s="6"/>
      <c r="V1557" s="4" t="s">
        <v>18885</v>
      </c>
      <c r="W1557" s="4" t="s">
        <v>7977</v>
      </c>
      <c r="X1557" s="4">
        <v>0</v>
      </c>
      <c r="Y1557" s="4">
        <v>50</v>
      </c>
      <c r="Z1557" s="4">
        <v>0</v>
      </c>
      <c r="AA1557" s="4" t="s">
        <v>7805</v>
      </c>
      <c r="AB1557" s="6"/>
      <c r="AC1557" s="4">
        <v>1</v>
      </c>
      <c r="AD1557" s="4">
        <v>0</v>
      </c>
      <c r="AE1557" s="8">
        <v>45242</v>
      </c>
    </row>
    <row r="1558" customHeight="1" spans="1:31">
      <c r="A1558" s="2">
        <v>64277</v>
      </c>
      <c r="B1558" s="3" t="s">
        <v>18886</v>
      </c>
      <c r="C1558" s="4" t="s">
        <v>18887</v>
      </c>
      <c r="D1558" s="6"/>
      <c r="E1558" s="4" t="s">
        <v>18888</v>
      </c>
      <c r="F1558" s="6"/>
      <c r="G1558" s="4" t="s">
        <v>9049</v>
      </c>
      <c r="H1558" s="6"/>
      <c r="I1558" s="6"/>
      <c r="J1558" s="4">
        <v>2023</v>
      </c>
      <c r="K1558" s="4" t="s">
        <v>18889</v>
      </c>
      <c r="L1558" s="6"/>
      <c r="M1558" s="6"/>
      <c r="N1558" s="6"/>
      <c r="O1558" s="4" t="s">
        <v>18890</v>
      </c>
      <c r="P1558" s="4" t="s">
        <v>18891</v>
      </c>
      <c r="Q1558" s="4">
        <v>4349</v>
      </c>
      <c r="R1558" s="4" t="s">
        <v>182</v>
      </c>
      <c r="S1558" s="4" t="s">
        <v>7975</v>
      </c>
      <c r="T1558" s="6"/>
      <c r="U1558" s="6"/>
      <c r="V1558" s="4" t="s">
        <v>18892</v>
      </c>
      <c r="W1558" s="4" t="s">
        <v>7977</v>
      </c>
      <c r="X1558" s="4">
        <v>0</v>
      </c>
      <c r="Y1558" s="4">
        <v>50</v>
      </c>
      <c r="Z1558" s="4">
        <v>0</v>
      </c>
      <c r="AA1558" s="4" t="s">
        <v>7805</v>
      </c>
      <c r="AB1558" s="6"/>
      <c r="AC1558" s="4">
        <v>1</v>
      </c>
      <c r="AD1558" s="4">
        <v>0</v>
      </c>
      <c r="AE1558" s="8">
        <v>45240</v>
      </c>
    </row>
    <row r="1559" customHeight="1" spans="1:31">
      <c r="A1559" s="2">
        <v>64278</v>
      </c>
      <c r="B1559" s="3" t="s">
        <v>18893</v>
      </c>
      <c r="C1559" s="4" t="s">
        <v>18894</v>
      </c>
      <c r="D1559" s="6"/>
      <c r="E1559" s="4" t="s">
        <v>18895</v>
      </c>
      <c r="F1559" s="6"/>
      <c r="G1559" s="4" t="s">
        <v>18896</v>
      </c>
      <c r="H1559" s="6"/>
      <c r="I1559" s="6"/>
      <c r="J1559" s="4">
        <v>2023</v>
      </c>
      <c r="K1559" s="4" t="s">
        <v>18889</v>
      </c>
      <c r="L1559" s="6"/>
      <c r="M1559" s="6"/>
      <c r="N1559" s="6"/>
      <c r="O1559" s="4" t="s">
        <v>18890</v>
      </c>
      <c r="P1559" s="4" t="s">
        <v>18891</v>
      </c>
      <c r="Q1559" s="4">
        <v>4349</v>
      </c>
      <c r="R1559" s="4" t="s">
        <v>182</v>
      </c>
      <c r="S1559" s="4" t="s">
        <v>7975</v>
      </c>
      <c r="T1559" s="6"/>
      <c r="U1559" s="6"/>
      <c r="V1559" s="4" t="s">
        <v>18897</v>
      </c>
      <c r="W1559" s="4" t="s">
        <v>7977</v>
      </c>
      <c r="X1559" s="4">
        <v>0</v>
      </c>
      <c r="Y1559" s="4">
        <v>50</v>
      </c>
      <c r="Z1559" s="4">
        <v>0</v>
      </c>
      <c r="AA1559" s="4" t="s">
        <v>7805</v>
      </c>
      <c r="AB1559" s="6"/>
      <c r="AC1559" s="4">
        <v>1</v>
      </c>
      <c r="AD1559" s="4">
        <v>0</v>
      </c>
      <c r="AE1559" s="8">
        <v>45240</v>
      </c>
    </row>
    <row r="1560" customHeight="1" spans="1:31">
      <c r="A1560" s="2">
        <v>64279</v>
      </c>
      <c r="B1560" s="3" t="s">
        <v>18898</v>
      </c>
      <c r="C1560" s="4" t="s">
        <v>18899</v>
      </c>
      <c r="D1560" s="6"/>
      <c r="E1560" s="4" t="s">
        <v>18900</v>
      </c>
      <c r="F1560" s="6"/>
      <c r="G1560" s="4" t="s">
        <v>18901</v>
      </c>
      <c r="H1560" s="6"/>
      <c r="I1560" s="6"/>
      <c r="J1560" s="4">
        <v>2023</v>
      </c>
      <c r="K1560" s="4" t="s">
        <v>18902</v>
      </c>
      <c r="L1560" s="6"/>
      <c r="M1560" s="6"/>
      <c r="N1560" s="6"/>
      <c r="O1560" s="4" t="s">
        <v>18440</v>
      </c>
      <c r="P1560" s="4" t="s">
        <v>18903</v>
      </c>
      <c r="Q1560" s="4">
        <v>1600</v>
      </c>
      <c r="R1560" s="4" t="s">
        <v>182</v>
      </c>
      <c r="S1560" s="4" t="s">
        <v>7975</v>
      </c>
      <c r="T1560" s="6"/>
      <c r="U1560" s="6"/>
      <c r="V1560" s="4" t="s">
        <v>18904</v>
      </c>
      <c r="W1560" s="4" t="s">
        <v>7977</v>
      </c>
      <c r="X1560" s="4">
        <v>0</v>
      </c>
      <c r="Y1560" s="4">
        <v>50</v>
      </c>
      <c r="Z1560" s="4">
        <v>0</v>
      </c>
      <c r="AA1560" s="4" t="s">
        <v>7805</v>
      </c>
      <c r="AB1560" s="6"/>
      <c r="AC1560" s="4">
        <v>1</v>
      </c>
      <c r="AD1560" s="4">
        <v>0</v>
      </c>
      <c r="AE1560" s="8">
        <v>45223</v>
      </c>
    </row>
    <row r="1561" customHeight="1" spans="1:31">
      <c r="A1561" s="2">
        <v>64280</v>
      </c>
      <c r="B1561" s="3" t="s">
        <v>18905</v>
      </c>
      <c r="C1561" s="4" t="s">
        <v>18906</v>
      </c>
      <c r="D1561" s="6"/>
      <c r="E1561" s="4" t="s">
        <v>18907</v>
      </c>
      <c r="F1561" s="6"/>
      <c r="G1561" s="4" t="s">
        <v>18908</v>
      </c>
      <c r="H1561" s="6"/>
      <c r="I1561" s="6"/>
      <c r="J1561" s="4">
        <v>2023</v>
      </c>
      <c r="K1561" s="4" t="s">
        <v>18909</v>
      </c>
      <c r="L1561" s="6"/>
      <c r="M1561" s="6"/>
      <c r="N1561" s="6"/>
      <c r="O1561" s="4" t="s">
        <v>18910</v>
      </c>
      <c r="P1561" s="4" t="s">
        <v>18849</v>
      </c>
      <c r="Q1561" s="4">
        <v>1704</v>
      </c>
      <c r="R1561" s="4" t="s">
        <v>182</v>
      </c>
      <c r="S1561" s="4" t="s">
        <v>7975</v>
      </c>
      <c r="T1561" s="6"/>
      <c r="U1561" s="6"/>
      <c r="V1561" s="4" t="s">
        <v>18911</v>
      </c>
      <c r="W1561" s="4" t="s">
        <v>7977</v>
      </c>
      <c r="X1561" s="4">
        <v>0</v>
      </c>
      <c r="Y1561" s="4">
        <v>50</v>
      </c>
      <c r="Z1561" s="4">
        <v>0</v>
      </c>
      <c r="AA1561" s="4" t="s">
        <v>7805</v>
      </c>
      <c r="AB1561" s="6"/>
      <c r="AC1561" s="4">
        <v>1</v>
      </c>
      <c r="AD1561" s="4">
        <v>0</v>
      </c>
      <c r="AE1561" s="8">
        <v>45241</v>
      </c>
    </row>
    <row r="1562" customHeight="1" spans="1:31">
      <c r="A1562" s="2">
        <v>64281</v>
      </c>
      <c r="B1562" s="3" t="s">
        <v>18912</v>
      </c>
      <c r="C1562" s="4" t="s">
        <v>18913</v>
      </c>
      <c r="D1562" s="6"/>
      <c r="E1562" s="4" t="s">
        <v>18914</v>
      </c>
      <c r="F1562" s="6"/>
      <c r="G1562" s="4" t="s">
        <v>18915</v>
      </c>
      <c r="H1562" s="6"/>
      <c r="I1562" s="6"/>
      <c r="J1562" s="4">
        <v>2023</v>
      </c>
      <c r="K1562" s="4" t="s">
        <v>18916</v>
      </c>
      <c r="L1562" s="4" t="s">
        <v>18917</v>
      </c>
      <c r="M1562" s="6"/>
      <c r="N1562" s="6"/>
      <c r="O1562" s="4" t="s">
        <v>18918</v>
      </c>
      <c r="P1562" s="4" t="s">
        <v>18891</v>
      </c>
      <c r="Q1562" s="4">
        <v>3800</v>
      </c>
      <c r="R1562" s="4" t="s">
        <v>182</v>
      </c>
      <c r="S1562" s="4" t="s">
        <v>7975</v>
      </c>
      <c r="T1562" s="6"/>
      <c r="U1562" s="6"/>
      <c r="V1562" s="4" t="s">
        <v>18919</v>
      </c>
      <c r="W1562" s="4" t="s">
        <v>7977</v>
      </c>
      <c r="X1562" s="4">
        <v>0</v>
      </c>
      <c r="Y1562" s="4">
        <v>50</v>
      </c>
      <c r="Z1562" s="4">
        <v>0</v>
      </c>
      <c r="AA1562" s="4" t="s">
        <v>13379</v>
      </c>
      <c r="AB1562" s="6"/>
      <c r="AC1562" s="4">
        <v>1</v>
      </c>
      <c r="AD1562" s="4">
        <v>0</v>
      </c>
      <c r="AE1562" s="8">
        <v>45263</v>
      </c>
    </row>
    <row r="1563" customHeight="1" spans="1:31">
      <c r="A1563" s="2">
        <v>64282</v>
      </c>
      <c r="B1563" s="3" t="s">
        <v>18920</v>
      </c>
      <c r="C1563" s="4" t="s">
        <v>18921</v>
      </c>
      <c r="D1563" s="6"/>
      <c r="E1563" s="4" t="s">
        <v>18922</v>
      </c>
      <c r="F1563" s="6"/>
      <c r="G1563" s="4" t="s">
        <v>18923</v>
      </c>
      <c r="H1563" s="6"/>
      <c r="I1563" s="6"/>
      <c r="J1563" s="4">
        <v>2023</v>
      </c>
      <c r="K1563" s="4" t="s">
        <v>18924</v>
      </c>
      <c r="L1563" s="6"/>
      <c r="M1563" s="6"/>
      <c r="N1563" s="6"/>
      <c r="O1563" s="4" t="s">
        <v>18440</v>
      </c>
      <c r="P1563" s="4" t="s">
        <v>18440</v>
      </c>
      <c r="Q1563" s="4">
        <v>1205</v>
      </c>
      <c r="R1563" s="4" t="s">
        <v>182</v>
      </c>
      <c r="S1563" s="4" t="s">
        <v>7975</v>
      </c>
      <c r="T1563" s="6"/>
      <c r="U1563" s="6"/>
      <c r="V1563" s="4" t="s">
        <v>18925</v>
      </c>
      <c r="W1563" s="4" t="s">
        <v>7977</v>
      </c>
      <c r="X1563" s="4">
        <v>0</v>
      </c>
      <c r="Y1563" s="4">
        <v>50</v>
      </c>
      <c r="Z1563" s="4">
        <v>0</v>
      </c>
      <c r="AA1563" s="4" t="s">
        <v>13379</v>
      </c>
      <c r="AB1563" s="6"/>
      <c r="AC1563" s="4">
        <v>1</v>
      </c>
      <c r="AD1563" s="4">
        <v>0</v>
      </c>
      <c r="AE1563" s="8">
        <v>45265</v>
      </c>
    </row>
    <row r="1564" customHeight="1" spans="1:31">
      <c r="A1564" s="2">
        <v>64283</v>
      </c>
      <c r="B1564" s="3" t="s">
        <v>18926</v>
      </c>
      <c r="C1564" s="4" t="s">
        <v>18927</v>
      </c>
      <c r="D1564" s="6"/>
      <c r="E1564" s="4" t="s">
        <v>18928</v>
      </c>
      <c r="F1564" s="4" t="s">
        <v>10663</v>
      </c>
      <c r="G1564" s="4" t="s">
        <v>9049</v>
      </c>
      <c r="H1564" s="6"/>
      <c r="I1564" s="6"/>
      <c r="J1564" s="4">
        <v>2023</v>
      </c>
      <c r="K1564" s="4" t="s">
        <v>18929</v>
      </c>
      <c r="L1564" s="6"/>
      <c r="M1564" s="6"/>
      <c r="N1564" s="6"/>
      <c r="O1564" s="4" t="s">
        <v>18440</v>
      </c>
      <c r="P1564" s="4" t="s">
        <v>18849</v>
      </c>
      <c r="Q1564" s="4">
        <v>1212</v>
      </c>
      <c r="R1564" s="4" t="s">
        <v>182</v>
      </c>
      <c r="S1564" s="4" t="s">
        <v>7975</v>
      </c>
      <c r="T1564" s="6"/>
      <c r="U1564" s="6"/>
      <c r="V1564" s="4" t="s">
        <v>18930</v>
      </c>
      <c r="W1564" s="4" t="s">
        <v>7977</v>
      </c>
      <c r="X1564" s="4">
        <v>0</v>
      </c>
      <c r="Y1564" s="4">
        <v>50</v>
      </c>
      <c r="Z1564" s="4">
        <v>0</v>
      </c>
      <c r="AA1564" s="4" t="s">
        <v>13379</v>
      </c>
      <c r="AB1564" s="6"/>
      <c r="AC1564" s="4">
        <v>1</v>
      </c>
      <c r="AD1564" s="4">
        <v>0</v>
      </c>
      <c r="AE1564" s="8">
        <v>45242</v>
      </c>
    </row>
    <row r="1565" customHeight="1" spans="1:31">
      <c r="A1565" s="2">
        <v>64284</v>
      </c>
      <c r="B1565" s="3" t="s">
        <v>18931</v>
      </c>
      <c r="C1565" s="4" t="s">
        <v>18932</v>
      </c>
      <c r="D1565" s="6"/>
      <c r="E1565" s="4" t="s">
        <v>18933</v>
      </c>
      <c r="F1565" s="6"/>
      <c r="G1565" s="4" t="s">
        <v>18934</v>
      </c>
      <c r="H1565" s="6"/>
      <c r="I1565" s="6"/>
      <c r="J1565" s="4">
        <v>2023</v>
      </c>
      <c r="K1565" s="4" t="s">
        <v>18935</v>
      </c>
      <c r="L1565" s="4" t="s">
        <v>18936</v>
      </c>
      <c r="M1565" s="6"/>
      <c r="N1565" s="6"/>
      <c r="O1565" s="4" t="s">
        <v>18440</v>
      </c>
      <c r="P1565" s="4" t="s">
        <v>18849</v>
      </c>
      <c r="Q1565" s="4">
        <v>1216</v>
      </c>
      <c r="R1565" s="4" t="s">
        <v>182</v>
      </c>
      <c r="S1565" s="4" t="s">
        <v>7975</v>
      </c>
      <c r="T1565" s="6"/>
      <c r="U1565" s="6"/>
      <c r="V1565" s="4" t="s">
        <v>18937</v>
      </c>
      <c r="W1565" s="4" t="s">
        <v>7977</v>
      </c>
      <c r="X1565" s="4">
        <v>0</v>
      </c>
      <c r="Y1565" s="4">
        <v>50</v>
      </c>
      <c r="Z1565" s="4">
        <v>0</v>
      </c>
      <c r="AA1565" s="4" t="s">
        <v>7805</v>
      </c>
      <c r="AB1565" s="6"/>
      <c r="AC1565" s="4">
        <v>1</v>
      </c>
      <c r="AD1565" s="4">
        <v>0</v>
      </c>
      <c r="AE1565" s="8">
        <v>45242</v>
      </c>
    </row>
    <row r="1566" customHeight="1" spans="1:31">
      <c r="A1566" s="2">
        <v>64285</v>
      </c>
      <c r="B1566" s="3" t="s">
        <v>18938</v>
      </c>
      <c r="C1566" s="4" t="s">
        <v>18939</v>
      </c>
      <c r="D1566" s="6"/>
      <c r="E1566" s="4" t="s">
        <v>18940</v>
      </c>
      <c r="F1566" s="6"/>
      <c r="G1566" s="4" t="s">
        <v>18941</v>
      </c>
      <c r="H1566" s="6"/>
      <c r="I1566" s="6"/>
      <c r="J1566" s="4">
        <v>2023</v>
      </c>
      <c r="K1566" s="4" t="s">
        <v>18942</v>
      </c>
      <c r="L1566" s="6"/>
      <c r="M1566" s="6"/>
      <c r="N1566" s="6"/>
      <c r="O1566" s="4" t="s">
        <v>18943</v>
      </c>
      <c r="P1566" s="6"/>
      <c r="Q1566" s="4">
        <v>4000</v>
      </c>
      <c r="R1566" s="4" t="s">
        <v>182</v>
      </c>
      <c r="S1566" s="4" t="s">
        <v>7975</v>
      </c>
      <c r="T1566" s="6"/>
      <c r="U1566" s="6"/>
      <c r="V1566" s="4" t="s">
        <v>18944</v>
      </c>
      <c r="W1566" s="4" t="s">
        <v>7977</v>
      </c>
      <c r="X1566" s="4">
        <v>0</v>
      </c>
      <c r="Y1566" s="4">
        <v>50</v>
      </c>
      <c r="Z1566" s="4">
        <v>0</v>
      </c>
      <c r="AA1566" s="4" t="s">
        <v>7805</v>
      </c>
      <c r="AB1566" s="6"/>
      <c r="AC1566" s="4">
        <v>1</v>
      </c>
      <c r="AD1566" s="4">
        <v>0</v>
      </c>
      <c r="AE1566" s="8">
        <v>45241</v>
      </c>
    </row>
    <row r="1567" customHeight="1" spans="1:31">
      <c r="A1567" s="2">
        <v>64286</v>
      </c>
      <c r="B1567" s="3" t="s">
        <v>18945</v>
      </c>
      <c r="C1567" s="4" t="s">
        <v>18946</v>
      </c>
      <c r="D1567" s="6"/>
      <c r="E1567" s="4" t="s">
        <v>18947</v>
      </c>
      <c r="F1567" s="4" t="s">
        <v>12918</v>
      </c>
      <c r="G1567" s="4" t="s">
        <v>18948</v>
      </c>
      <c r="H1567" s="6"/>
      <c r="I1567" s="6"/>
      <c r="J1567" s="4">
        <v>2023</v>
      </c>
      <c r="K1567" s="4" t="s">
        <v>18949</v>
      </c>
      <c r="L1567" s="6"/>
      <c r="M1567" s="6"/>
      <c r="N1567" s="6"/>
      <c r="O1567" s="4" t="s">
        <v>18943</v>
      </c>
      <c r="P1567" s="6"/>
      <c r="Q1567" s="4">
        <v>4349</v>
      </c>
      <c r="R1567" s="4" t="s">
        <v>182</v>
      </c>
      <c r="S1567" s="4" t="s">
        <v>7975</v>
      </c>
      <c r="T1567" s="6"/>
      <c r="U1567" s="6"/>
      <c r="V1567" s="4" t="s">
        <v>18950</v>
      </c>
      <c r="W1567" s="4" t="s">
        <v>7977</v>
      </c>
      <c r="X1567" s="4">
        <v>0</v>
      </c>
      <c r="Y1567" s="4">
        <v>50</v>
      </c>
      <c r="Z1567" s="4">
        <v>0</v>
      </c>
      <c r="AA1567" s="4" t="s">
        <v>7805</v>
      </c>
      <c r="AB1567" s="6"/>
      <c r="AC1567" s="4">
        <v>1</v>
      </c>
      <c r="AD1567" s="4">
        <v>0</v>
      </c>
      <c r="AE1567" s="8">
        <v>45242</v>
      </c>
    </row>
    <row r="1568" customHeight="1" spans="1:31">
      <c r="A1568" s="2">
        <v>64287</v>
      </c>
      <c r="B1568" s="3" t="s">
        <v>18951</v>
      </c>
      <c r="C1568" s="4" t="s">
        <v>18952</v>
      </c>
      <c r="D1568" s="6"/>
      <c r="E1568" s="4" t="s">
        <v>18953</v>
      </c>
      <c r="F1568" s="6"/>
      <c r="G1568" s="4" t="s">
        <v>18954</v>
      </c>
      <c r="H1568" s="6"/>
      <c r="I1568" s="6"/>
      <c r="J1568" s="4">
        <v>2023</v>
      </c>
      <c r="K1568" s="4" t="s">
        <v>18955</v>
      </c>
      <c r="L1568" s="6"/>
      <c r="M1568" s="6"/>
      <c r="N1568" s="6"/>
      <c r="O1568" s="4" t="s">
        <v>18956</v>
      </c>
      <c r="P1568" s="4" t="s">
        <v>18957</v>
      </c>
      <c r="Q1568" s="4">
        <v>1160</v>
      </c>
      <c r="R1568" s="4" t="s">
        <v>181</v>
      </c>
      <c r="S1568" s="4" t="s">
        <v>7802</v>
      </c>
      <c r="T1568" s="6"/>
      <c r="U1568" s="6"/>
      <c r="V1568" s="4" t="s">
        <v>18958</v>
      </c>
      <c r="W1568" s="4" t="s">
        <v>7778</v>
      </c>
      <c r="X1568" s="4">
        <v>0</v>
      </c>
      <c r="Y1568" s="4">
        <v>100</v>
      </c>
      <c r="Z1568" s="4">
        <v>0</v>
      </c>
      <c r="AA1568" s="4" t="s">
        <v>7805</v>
      </c>
      <c r="AB1568" s="6"/>
      <c r="AC1568" s="4">
        <v>1</v>
      </c>
      <c r="AD1568" s="4">
        <v>0</v>
      </c>
      <c r="AE1568" s="8">
        <v>45249</v>
      </c>
    </row>
    <row r="1569" customHeight="1" spans="1:31">
      <c r="A1569" s="2">
        <v>64288</v>
      </c>
      <c r="B1569" s="3" t="s">
        <v>18959</v>
      </c>
      <c r="C1569" s="4" t="s">
        <v>18960</v>
      </c>
      <c r="D1569" s="6"/>
      <c r="E1569" s="4" t="s">
        <v>15226</v>
      </c>
      <c r="F1569" s="6"/>
      <c r="G1569" s="4" t="s">
        <v>18961</v>
      </c>
      <c r="H1569" s="6"/>
      <c r="I1569" s="6"/>
      <c r="J1569" s="4">
        <v>2023</v>
      </c>
      <c r="K1569" s="4" t="s">
        <v>18962</v>
      </c>
      <c r="L1569" s="4" t="s">
        <v>18963</v>
      </c>
      <c r="M1569" s="6"/>
      <c r="N1569" s="6"/>
      <c r="O1569" s="4" t="s">
        <v>18957</v>
      </c>
      <c r="P1569" s="4" t="s">
        <v>18957</v>
      </c>
      <c r="Q1569" s="4">
        <v>1050</v>
      </c>
      <c r="R1569" s="4" t="s">
        <v>181</v>
      </c>
      <c r="S1569" s="4" t="s">
        <v>7802</v>
      </c>
      <c r="T1569" s="6"/>
      <c r="U1569" s="6"/>
      <c r="V1569" s="4" t="s">
        <v>18964</v>
      </c>
      <c r="W1569" s="4" t="s">
        <v>7778</v>
      </c>
      <c r="X1569" s="4">
        <v>0</v>
      </c>
      <c r="Y1569" s="4">
        <v>100</v>
      </c>
      <c r="Z1569" s="4">
        <v>0</v>
      </c>
      <c r="AA1569" s="4" t="s">
        <v>7805</v>
      </c>
      <c r="AB1569" s="6"/>
      <c r="AC1569" s="4">
        <v>1</v>
      </c>
      <c r="AD1569" s="4">
        <v>0</v>
      </c>
      <c r="AE1569" s="8">
        <v>45240</v>
      </c>
    </row>
    <row r="1570" customHeight="1" spans="1:31">
      <c r="A1570" s="2">
        <v>64289</v>
      </c>
      <c r="B1570" s="3" t="s">
        <v>18965</v>
      </c>
      <c r="C1570" s="4" t="s">
        <v>18966</v>
      </c>
      <c r="D1570" s="6"/>
      <c r="E1570" s="4" t="s">
        <v>18967</v>
      </c>
      <c r="F1570" s="6"/>
      <c r="G1570" s="4" t="s">
        <v>18968</v>
      </c>
      <c r="H1570" s="6"/>
      <c r="I1570" s="6"/>
      <c r="J1570" s="4">
        <v>2023</v>
      </c>
      <c r="K1570" s="4" t="s">
        <v>18969</v>
      </c>
      <c r="L1570" s="6"/>
      <c r="M1570" s="6"/>
      <c r="N1570" s="6"/>
      <c r="O1570" s="4" t="s">
        <v>15731</v>
      </c>
      <c r="P1570" s="4" t="s">
        <v>18970</v>
      </c>
      <c r="Q1570" s="4">
        <v>3000</v>
      </c>
      <c r="R1570" s="4" t="s">
        <v>181</v>
      </c>
      <c r="S1570" s="4" t="s">
        <v>7802</v>
      </c>
      <c r="T1570" s="6"/>
      <c r="U1570" s="6"/>
      <c r="V1570" s="4" t="s">
        <v>18971</v>
      </c>
      <c r="W1570" s="4" t="s">
        <v>7977</v>
      </c>
      <c r="X1570" s="4">
        <v>0</v>
      </c>
      <c r="Y1570" s="4">
        <v>50</v>
      </c>
      <c r="Z1570" s="4">
        <v>0</v>
      </c>
      <c r="AA1570" s="4" t="s">
        <v>16855</v>
      </c>
      <c r="AB1570" s="6"/>
      <c r="AC1570" s="4">
        <v>1</v>
      </c>
      <c r="AD1570" s="4">
        <v>0</v>
      </c>
      <c r="AE1570" s="8">
        <v>45240</v>
      </c>
    </row>
    <row r="1571" customHeight="1" spans="1:31">
      <c r="A1571" s="2">
        <v>64290</v>
      </c>
      <c r="B1571" s="3" t="s">
        <v>18972</v>
      </c>
      <c r="C1571" s="4" t="s">
        <v>18973</v>
      </c>
      <c r="D1571" s="6"/>
      <c r="E1571" s="4" t="s">
        <v>16121</v>
      </c>
      <c r="F1571" s="6"/>
      <c r="G1571" s="4" t="s">
        <v>18974</v>
      </c>
      <c r="H1571" s="6"/>
      <c r="I1571" s="6"/>
      <c r="J1571" s="4">
        <v>2023</v>
      </c>
      <c r="K1571" s="4" t="s">
        <v>8364</v>
      </c>
      <c r="L1571" s="6"/>
      <c r="M1571" s="6"/>
      <c r="N1571" s="6"/>
      <c r="O1571" s="4" t="s">
        <v>8171</v>
      </c>
      <c r="P1571" s="4" t="s">
        <v>9740</v>
      </c>
      <c r="Q1571" s="4">
        <v>9000</v>
      </c>
      <c r="R1571" s="4" t="s">
        <v>181</v>
      </c>
      <c r="S1571" s="4" t="s">
        <v>7802</v>
      </c>
      <c r="T1571" s="6"/>
      <c r="U1571" s="6"/>
      <c r="V1571" s="4" t="s">
        <v>18975</v>
      </c>
      <c r="W1571" s="4" t="s">
        <v>7977</v>
      </c>
      <c r="X1571" s="4">
        <v>0</v>
      </c>
      <c r="Y1571" s="4">
        <v>50</v>
      </c>
      <c r="Z1571" s="4">
        <v>0</v>
      </c>
      <c r="AA1571" s="4" t="s">
        <v>7805</v>
      </c>
      <c r="AB1571" s="6"/>
      <c r="AC1571" s="4">
        <v>1</v>
      </c>
      <c r="AD1571" s="4">
        <v>0</v>
      </c>
      <c r="AE1571" s="8">
        <v>45261</v>
      </c>
    </row>
    <row r="1572" customHeight="1" spans="1:31">
      <c r="A1572" s="2">
        <v>64291</v>
      </c>
      <c r="B1572" s="3" t="s">
        <v>18976</v>
      </c>
      <c r="C1572" s="4" t="s">
        <v>18977</v>
      </c>
      <c r="D1572" s="6"/>
      <c r="E1572" s="4" t="s">
        <v>8259</v>
      </c>
      <c r="F1572" s="4" t="s">
        <v>18978</v>
      </c>
      <c r="G1572" s="4" t="s">
        <v>18979</v>
      </c>
      <c r="H1572" s="6"/>
      <c r="I1572" s="6"/>
      <c r="J1572" s="4">
        <v>2023</v>
      </c>
      <c r="K1572" s="4" t="s">
        <v>18980</v>
      </c>
      <c r="L1572" s="6"/>
      <c r="M1572" s="6"/>
      <c r="N1572" s="6"/>
      <c r="O1572" s="4" t="s">
        <v>15731</v>
      </c>
      <c r="P1572" s="4" t="s">
        <v>9740</v>
      </c>
      <c r="Q1572" s="4">
        <v>3000</v>
      </c>
      <c r="R1572" s="4" t="s">
        <v>181</v>
      </c>
      <c r="S1572" s="4" t="s">
        <v>7802</v>
      </c>
      <c r="T1572" s="6"/>
      <c r="U1572" s="6"/>
      <c r="V1572" s="4" t="s">
        <v>18981</v>
      </c>
      <c r="W1572" s="4" t="s">
        <v>7977</v>
      </c>
      <c r="X1572" s="4">
        <v>0</v>
      </c>
      <c r="Y1572" s="4">
        <v>50</v>
      </c>
      <c r="Z1572" s="4">
        <v>0</v>
      </c>
      <c r="AA1572" s="4" t="s">
        <v>7805</v>
      </c>
      <c r="AB1572" s="6"/>
      <c r="AC1572" s="4">
        <v>1</v>
      </c>
      <c r="AD1572" s="4">
        <v>0</v>
      </c>
      <c r="AE1572" s="8">
        <v>45208</v>
      </c>
    </row>
    <row r="1573" customHeight="1" spans="1:31">
      <c r="A1573" s="2">
        <v>64292</v>
      </c>
      <c r="B1573" s="3" t="s">
        <v>18982</v>
      </c>
      <c r="C1573" s="4" t="s">
        <v>18983</v>
      </c>
      <c r="D1573" s="6"/>
      <c r="E1573" s="4" t="s">
        <v>16911</v>
      </c>
      <c r="F1573" s="6"/>
      <c r="G1573" s="4" t="s">
        <v>18984</v>
      </c>
      <c r="H1573" s="6"/>
      <c r="I1573" s="6"/>
      <c r="J1573" s="4">
        <v>2023</v>
      </c>
      <c r="K1573" s="4" t="s">
        <v>18985</v>
      </c>
      <c r="L1573" s="6"/>
      <c r="M1573" s="6"/>
      <c r="N1573" s="6"/>
      <c r="O1573" s="4" t="s">
        <v>18986</v>
      </c>
      <c r="P1573" s="4" t="s">
        <v>9740</v>
      </c>
      <c r="Q1573" s="4">
        <v>9520</v>
      </c>
      <c r="R1573" s="4" t="s">
        <v>181</v>
      </c>
      <c r="S1573" s="4" t="s">
        <v>7802</v>
      </c>
      <c r="T1573" s="6"/>
      <c r="U1573" s="6"/>
      <c r="V1573" s="4" t="s">
        <v>18987</v>
      </c>
      <c r="W1573" s="4" t="s">
        <v>7977</v>
      </c>
      <c r="X1573" s="4">
        <v>0</v>
      </c>
      <c r="Y1573" s="4">
        <v>50</v>
      </c>
      <c r="Z1573" s="4">
        <v>0</v>
      </c>
      <c r="AA1573" s="4" t="s">
        <v>7805</v>
      </c>
      <c r="AB1573" s="6"/>
      <c r="AC1573" s="4">
        <v>1</v>
      </c>
      <c r="AD1573" s="4">
        <v>0</v>
      </c>
      <c r="AE1573" s="8">
        <v>45222</v>
      </c>
    </row>
    <row r="1574" customHeight="1" spans="1:31">
      <c r="A1574" s="2">
        <v>64293</v>
      </c>
      <c r="B1574" s="3" t="s">
        <v>18988</v>
      </c>
      <c r="C1574" s="4" t="s">
        <v>18989</v>
      </c>
      <c r="D1574" s="6"/>
      <c r="E1574" s="4" t="s">
        <v>18990</v>
      </c>
      <c r="F1574" s="6"/>
      <c r="G1574" s="4" t="s">
        <v>18991</v>
      </c>
      <c r="H1574" s="6"/>
      <c r="I1574" s="6"/>
      <c r="J1574" s="4">
        <v>2023</v>
      </c>
      <c r="K1574" s="4" t="s">
        <v>18992</v>
      </c>
      <c r="L1574" s="4" t="s">
        <v>18993</v>
      </c>
      <c r="M1574" s="6"/>
      <c r="N1574" s="6"/>
      <c r="O1574" s="4" t="s">
        <v>15731</v>
      </c>
      <c r="P1574" s="4" t="s">
        <v>18970</v>
      </c>
      <c r="Q1574" s="4" t="s">
        <v>18994</v>
      </c>
      <c r="R1574" s="4" t="s">
        <v>181</v>
      </c>
      <c r="S1574" s="4" t="s">
        <v>7802</v>
      </c>
      <c r="T1574" s="6"/>
      <c r="U1574" s="6"/>
      <c r="V1574" s="4" t="s">
        <v>18995</v>
      </c>
      <c r="W1574" s="4" t="s">
        <v>7977</v>
      </c>
      <c r="X1574" s="4">
        <v>0</v>
      </c>
      <c r="Y1574" s="4">
        <v>50</v>
      </c>
      <c r="Z1574" s="4">
        <v>0</v>
      </c>
      <c r="AA1574" s="4" t="s">
        <v>7805</v>
      </c>
      <c r="AB1574" s="6"/>
      <c r="AC1574" s="4">
        <v>1</v>
      </c>
      <c r="AD1574" s="4">
        <v>0</v>
      </c>
      <c r="AE1574" s="8">
        <v>45211</v>
      </c>
    </row>
    <row r="1575" customHeight="1" spans="1:31">
      <c r="A1575" s="2">
        <v>64294</v>
      </c>
      <c r="B1575" s="3" t="s">
        <v>18996</v>
      </c>
      <c r="C1575" s="4" t="s">
        <v>18997</v>
      </c>
      <c r="D1575" s="6"/>
      <c r="E1575" s="4" t="s">
        <v>18998</v>
      </c>
      <c r="F1575" s="6"/>
      <c r="G1575" s="4" t="s">
        <v>18999</v>
      </c>
      <c r="H1575" s="6"/>
      <c r="I1575" s="6"/>
      <c r="J1575" s="4">
        <v>2023</v>
      </c>
      <c r="K1575" s="4" t="s">
        <v>18980</v>
      </c>
      <c r="L1575" s="6"/>
      <c r="M1575" s="6"/>
      <c r="N1575" s="6"/>
      <c r="O1575" s="4" t="s">
        <v>15731</v>
      </c>
      <c r="P1575" s="4" t="s">
        <v>9740</v>
      </c>
      <c r="Q1575" s="4">
        <v>3000</v>
      </c>
      <c r="R1575" s="4" t="s">
        <v>181</v>
      </c>
      <c r="S1575" s="4" t="s">
        <v>7802</v>
      </c>
      <c r="T1575" s="6"/>
      <c r="U1575" s="6"/>
      <c r="V1575" s="4" t="s">
        <v>19000</v>
      </c>
      <c r="W1575" s="4" t="s">
        <v>7977</v>
      </c>
      <c r="X1575" s="4">
        <v>0</v>
      </c>
      <c r="Y1575" s="4">
        <v>50</v>
      </c>
      <c r="Z1575" s="4">
        <v>0</v>
      </c>
      <c r="AA1575" s="4" t="s">
        <v>7805</v>
      </c>
      <c r="AB1575" s="6"/>
      <c r="AC1575" s="4">
        <v>1</v>
      </c>
      <c r="AD1575" s="4">
        <v>0</v>
      </c>
      <c r="AE1575" s="8">
        <v>45236</v>
      </c>
    </row>
    <row r="1576" customHeight="1" spans="1:31">
      <c r="A1576" s="2">
        <v>64295</v>
      </c>
      <c r="B1576" s="3" t="s">
        <v>19001</v>
      </c>
      <c r="C1576" s="4" t="s">
        <v>19002</v>
      </c>
      <c r="D1576" s="6"/>
      <c r="E1576" s="4" t="s">
        <v>19003</v>
      </c>
      <c r="F1576" s="6"/>
      <c r="G1576" s="4" t="s">
        <v>19004</v>
      </c>
      <c r="H1576" s="6"/>
      <c r="I1576" s="6"/>
      <c r="J1576" s="4">
        <v>2023</v>
      </c>
      <c r="K1576" s="4" t="s">
        <v>19005</v>
      </c>
      <c r="L1576" s="4" t="s">
        <v>19006</v>
      </c>
      <c r="M1576" s="6"/>
      <c r="N1576" s="6"/>
      <c r="O1576" s="4" t="s">
        <v>19007</v>
      </c>
      <c r="P1576" s="4" t="s">
        <v>15765</v>
      </c>
      <c r="Q1576" s="4" t="s">
        <v>19008</v>
      </c>
      <c r="R1576" s="4" t="s">
        <v>15766</v>
      </c>
      <c r="S1576" s="4" t="s">
        <v>7815</v>
      </c>
      <c r="T1576" s="6"/>
      <c r="U1576" s="6"/>
      <c r="V1576" s="4" t="s">
        <v>19009</v>
      </c>
      <c r="W1576" s="4" t="s">
        <v>7977</v>
      </c>
      <c r="X1576" s="4">
        <v>0</v>
      </c>
      <c r="Y1576" s="4">
        <v>50</v>
      </c>
      <c r="Z1576" s="4">
        <v>0</v>
      </c>
      <c r="AA1576" s="4" t="s">
        <v>8129</v>
      </c>
      <c r="AB1576" s="6"/>
      <c r="AC1576" s="4">
        <v>1</v>
      </c>
      <c r="AD1576" s="4">
        <v>0</v>
      </c>
      <c r="AE1576" s="8">
        <v>45238</v>
      </c>
    </row>
    <row r="1577" customHeight="1" spans="1:31">
      <c r="A1577" s="2">
        <v>64296</v>
      </c>
      <c r="B1577" s="3" t="s">
        <v>19010</v>
      </c>
      <c r="C1577" s="4" t="s">
        <v>19011</v>
      </c>
      <c r="D1577" s="6"/>
      <c r="E1577" s="4" t="s">
        <v>19012</v>
      </c>
      <c r="F1577" s="4" t="s">
        <v>19013</v>
      </c>
      <c r="G1577" s="4" t="s">
        <v>19014</v>
      </c>
      <c r="H1577" s="6"/>
      <c r="I1577" s="6"/>
      <c r="J1577" s="4">
        <v>2023</v>
      </c>
      <c r="K1577" s="4" t="s">
        <v>19015</v>
      </c>
      <c r="L1577" s="4" t="s">
        <v>19016</v>
      </c>
      <c r="M1577" s="6"/>
      <c r="N1577" s="6"/>
      <c r="O1577" s="4" t="s">
        <v>19017</v>
      </c>
      <c r="P1577" s="4" t="s">
        <v>15765</v>
      </c>
      <c r="Q1577" s="4" t="s">
        <v>19018</v>
      </c>
      <c r="R1577" s="4" t="s">
        <v>15766</v>
      </c>
      <c r="S1577" s="4" t="s">
        <v>7815</v>
      </c>
      <c r="T1577" s="6"/>
      <c r="U1577" s="6"/>
      <c r="V1577" s="4" t="s">
        <v>19019</v>
      </c>
      <c r="W1577" s="4" t="s">
        <v>7977</v>
      </c>
      <c r="X1577" s="4">
        <v>0</v>
      </c>
      <c r="Y1577" s="4">
        <v>50</v>
      </c>
      <c r="Z1577" s="4">
        <v>0</v>
      </c>
      <c r="AA1577" s="4" t="s">
        <v>7805</v>
      </c>
      <c r="AB1577" s="6"/>
      <c r="AC1577" s="4">
        <v>1</v>
      </c>
      <c r="AD1577" s="4">
        <v>0</v>
      </c>
      <c r="AE1577" s="8">
        <v>45222</v>
      </c>
    </row>
    <row r="1578" customHeight="1" spans="1:31">
      <c r="A1578" s="2">
        <v>64297</v>
      </c>
      <c r="B1578" s="3" t="s">
        <v>19020</v>
      </c>
      <c r="C1578" s="4" t="s">
        <v>19021</v>
      </c>
      <c r="D1578" s="6"/>
      <c r="E1578" s="4" t="s">
        <v>19022</v>
      </c>
      <c r="F1578" s="4" t="s">
        <v>19023</v>
      </c>
      <c r="G1578" s="4" t="s">
        <v>19024</v>
      </c>
      <c r="H1578" s="6"/>
      <c r="I1578" s="6"/>
      <c r="J1578" s="4">
        <v>2023</v>
      </c>
      <c r="K1578" s="4" t="s">
        <v>19025</v>
      </c>
      <c r="L1578" s="6"/>
      <c r="M1578" s="6"/>
      <c r="N1578" s="6"/>
      <c r="O1578" s="4" t="s">
        <v>19026</v>
      </c>
      <c r="P1578" s="6"/>
      <c r="Q1578" s="4">
        <v>1000</v>
      </c>
      <c r="R1578" s="4" t="s">
        <v>185</v>
      </c>
      <c r="S1578" s="6"/>
      <c r="T1578" s="6"/>
      <c r="U1578" s="6"/>
      <c r="V1578" s="4" t="s">
        <v>19027</v>
      </c>
      <c r="W1578" s="4" t="s">
        <v>7977</v>
      </c>
      <c r="X1578" s="4">
        <v>0</v>
      </c>
      <c r="Y1578" s="4">
        <v>50</v>
      </c>
      <c r="Z1578" s="4">
        <v>0</v>
      </c>
      <c r="AA1578" s="4" t="s">
        <v>7805</v>
      </c>
      <c r="AB1578" s="6"/>
      <c r="AC1578" s="4">
        <v>1</v>
      </c>
      <c r="AD1578" s="4">
        <v>0</v>
      </c>
      <c r="AE1578" s="8">
        <v>45221</v>
      </c>
    </row>
    <row r="1579" customHeight="1" spans="1:31">
      <c r="A1579" s="2">
        <v>64298</v>
      </c>
      <c r="B1579" s="3" t="s">
        <v>19028</v>
      </c>
      <c r="C1579" s="4" t="s">
        <v>19029</v>
      </c>
      <c r="D1579" s="6"/>
      <c r="E1579" s="4" t="s">
        <v>19030</v>
      </c>
      <c r="F1579" s="6"/>
      <c r="G1579" s="4" t="s">
        <v>19031</v>
      </c>
      <c r="H1579" s="6"/>
      <c r="I1579" s="6"/>
      <c r="J1579" s="4">
        <v>2023</v>
      </c>
      <c r="K1579" s="4" t="s">
        <v>19032</v>
      </c>
      <c r="L1579" s="6"/>
      <c r="M1579" s="6"/>
      <c r="N1579" s="6"/>
      <c r="O1579" s="4" t="s">
        <v>19033</v>
      </c>
      <c r="P1579" s="4" t="s">
        <v>19034</v>
      </c>
      <c r="Q1579" s="4">
        <v>4002</v>
      </c>
      <c r="R1579" s="4" t="s">
        <v>185</v>
      </c>
      <c r="S1579" s="6"/>
      <c r="T1579" s="6"/>
      <c r="U1579" s="6"/>
      <c r="V1579" s="4" t="s">
        <v>19035</v>
      </c>
      <c r="W1579" s="4" t="s">
        <v>7977</v>
      </c>
      <c r="X1579" s="4">
        <v>0</v>
      </c>
      <c r="Y1579" s="4">
        <v>50</v>
      </c>
      <c r="Z1579" s="4">
        <v>0</v>
      </c>
      <c r="AA1579" s="4" t="s">
        <v>7805</v>
      </c>
      <c r="AB1579" s="6"/>
      <c r="AC1579" s="4">
        <v>1</v>
      </c>
      <c r="AD1579" s="4">
        <v>0</v>
      </c>
      <c r="AE1579" s="8">
        <v>45242</v>
      </c>
    </row>
    <row r="1580" customHeight="1" spans="1:31">
      <c r="A1580" s="2">
        <v>64299</v>
      </c>
      <c r="B1580" s="3" t="s">
        <v>3542</v>
      </c>
      <c r="C1580" s="4" t="s">
        <v>19036</v>
      </c>
      <c r="D1580" s="6"/>
      <c r="E1580" s="4" t="s">
        <v>19037</v>
      </c>
      <c r="F1580" s="6"/>
      <c r="G1580" s="4" t="s">
        <v>19038</v>
      </c>
      <c r="H1580" s="6"/>
      <c r="I1580" s="6"/>
      <c r="J1580" s="4">
        <v>2023</v>
      </c>
      <c r="K1580" s="4" t="s">
        <v>19039</v>
      </c>
      <c r="L1580" s="4" t="s">
        <v>19040</v>
      </c>
      <c r="M1580" s="6"/>
      <c r="N1580" s="6"/>
      <c r="O1580" s="4" t="s">
        <v>19041</v>
      </c>
      <c r="P1580" s="4" t="s">
        <v>531</v>
      </c>
      <c r="Q1580" s="4" t="s">
        <v>19042</v>
      </c>
      <c r="R1580" s="4" t="s">
        <v>183</v>
      </c>
      <c r="S1580" s="4" t="s">
        <v>7815</v>
      </c>
      <c r="T1580" s="6"/>
      <c r="U1580" s="6"/>
      <c r="V1580" s="4" t="s">
        <v>19043</v>
      </c>
      <c r="W1580" s="4" t="s">
        <v>7778</v>
      </c>
      <c r="X1580" s="4">
        <v>0</v>
      </c>
      <c r="Y1580" s="4">
        <v>100</v>
      </c>
      <c r="Z1580" s="4">
        <v>0</v>
      </c>
      <c r="AA1580" s="4" t="s">
        <v>7805</v>
      </c>
      <c r="AB1580" s="6"/>
      <c r="AC1580" s="4">
        <v>1</v>
      </c>
      <c r="AD1580" s="4">
        <v>0</v>
      </c>
      <c r="AE1580" s="8">
        <v>45218</v>
      </c>
    </row>
    <row r="1581" customHeight="1" spans="1:31">
      <c r="A1581" s="2">
        <v>64300</v>
      </c>
      <c r="B1581" s="3" t="s">
        <v>19044</v>
      </c>
      <c r="C1581" s="4" t="s">
        <v>19045</v>
      </c>
      <c r="D1581" s="6"/>
      <c r="E1581" s="4" t="s">
        <v>19046</v>
      </c>
      <c r="F1581" s="4" t="s">
        <v>8616</v>
      </c>
      <c r="G1581" s="4" t="s">
        <v>19047</v>
      </c>
      <c r="H1581" s="6"/>
      <c r="I1581" s="6"/>
      <c r="J1581" s="4">
        <v>2023</v>
      </c>
      <c r="K1581" s="4" t="s">
        <v>19048</v>
      </c>
      <c r="L1581" s="6"/>
      <c r="M1581" s="6"/>
      <c r="N1581" s="6"/>
      <c r="O1581" s="4" t="s">
        <v>10138</v>
      </c>
      <c r="P1581" s="4" t="s">
        <v>10139</v>
      </c>
      <c r="Q1581" s="4" t="s">
        <v>19049</v>
      </c>
      <c r="R1581" s="4" t="s">
        <v>183</v>
      </c>
      <c r="S1581" s="4" t="s">
        <v>7815</v>
      </c>
      <c r="T1581" s="6"/>
      <c r="U1581" s="6"/>
      <c r="V1581" s="4" t="s">
        <v>19050</v>
      </c>
      <c r="W1581" s="4" t="s">
        <v>7778</v>
      </c>
      <c r="X1581" s="4">
        <v>0</v>
      </c>
      <c r="Y1581" s="4">
        <v>100</v>
      </c>
      <c r="Z1581" s="4">
        <v>0</v>
      </c>
      <c r="AA1581" s="4" t="s">
        <v>7805</v>
      </c>
      <c r="AB1581" s="6"/>
      <c r="AC1581" s="4">
        <v>1</v>
      </c>
      <c r="AD1581" s="4">
        <v>0</v>
      </c>
      <c r="AE1581" s="8">
        <v>45241</v>
      </c>
    </row>
    <row r="1582" customHeight="1" spans="1:31">
      <c r="A1582" s="2">
        <v>64301</v>
      </c>
      <c r="B1582" s="3" t="s">
        <v>19051</v>
      </c>
      <c r="C1582" s="4" t="s">
        <v>19052</v>
      </c>
      <c r="D1582" s="6"/>
      <c r="E1582" s="4" t="s">
        <v>8616</v>
      </c>
      <c r="F1582" s="6"/>
      <c r="G1582" s="4" t="s">
        <v>16117</v>
      </c>
      <c r="H1582" s="6"/>
      <c r="I1582" s="6"/>
      <c r="J1582" s="4">
        <v>2023</v>
      </c>
      <c r="K1582" s="4" t="s">
        <v>19053</v>
      </c>
      <c r="L1582" s="6"/>
      <c r="M1582" s="6"/>
      <c r="N1582" s="6"/>
      <c r="O1582" s="4" t="s">
        <v>11074</v>
      </c>
      <c r="P1582" s="4" t="s">
        <v>10139</v>
      </c>
      <c r="Q1582" s="4" t="s">
        <v>19054</v>
      </c>
      <c r="R1582" s="4" t="s">
        <v>183</v>
      </c>
      <c r="S1582" s="4" t="s">
        <v>7815</v>
      </c>
      <c r="T1582" s="6"/>
      <c r="U1582" s="6"/>
      <c r="V1582" s="4" t="s">
        <v>19055</v>
      </c>
      <c r="W1582" s="4" t="s">
        <v>7778</v>
      </c>
      <c r="X1582" s="4">
        <v>0</v>
      </c>
      <c r="Y1582" s="4">
        <v>100</v>
      </c>
      <c r="Z1582" s="4">
        <v>0</v>
      </c>
      <c r="AA1582" s="4" t="s">
        <v>7805</v>
      </c>
      <c r="AB1582" s="6"/>
      <c r="AC1582" s="4">
        <v>1</v>
      </c>
      <c r="AD1582" s="4">
        <v>0</v>
      </c>
      <c r="AE1582" s="8">
        <v>45233</v>
      </c>
    </row>
    <row r="1583" customHeight="1" spans="1:31">
      <c r="A1583" s="2">
        <v>64302</v>
      </c>
      <c r="B1583" s="3" t="s">
        <v>19056</v>
      </c>
      <c r="C1583" s="4" t="s">
        <v>19057</v>
      </c>
      <c r="D1583" s="6"/>
      <c r="E1583" s="4" t="s">
        <v>9251</v>
      </c>
      <c r="F1583" s="6"/>
      <c r="G1583" s="4" t="s">
        <v>19058</v>
      </c>
      <c r="H1583" s="6"/>
      <c r="I1583" s="6"/>
      <c r="J1583" s="4">
        <v>2023</v>
      </c>
      <c r="K1583" s="4" t="s">
        <v>19059</v>
      </c>
      <c r="L1583" s="6"/>
      <c r="M1583" s="6"/>
      <c r="N1583" s="6"/>
      <c r="O1583" s="4" t="s">
        <v>19060</v>
      </c>
      <c r="P1583" s="4" t="s">
        <v>547</v>
      </c>
      <c r="Q1583" s="4" t="s">
        <v>19061</v>
      </c>
      <c r="R1583" s="4" t="s">
        <v>183</v>
      </c>
      <c r="S1583" s="4" t="s">
        <v>7815</v>
      </c>
      <c r="T1583" s="6"/>
      <c r="U1583" s="6"/>
      <c r="V1583" s="4" t="s">
        <v>19062</v>
      </c>
      <c r="W1583" s="4" t="s">
        <v>7778</v>
      </c>
      <c r="X1583" s="4">
        <v>0</v>
      </c>
      <c r="Y1583" s="4">
        <v>100</v>
      </c>
      <c r="Z1583" s="4">
        <v>0</v>
      </c>
      <c r="AA1583" s="4" t="s">
        <v>7805</v>
      </c>
      <c r="AB1583" s="6"/>
      <c r="AC1583" s="4">
        <v>1</v>
      </c>
      <c r="AD1583" s="4">
        <v>0</v>
      </c>
      <c r="AE1583" s="8">
        <v>45246</v>
      </c>
    </row>
    <row r="1584" customHeight="1" spans="1:31">
      <c r="A1584" s="2">
        <v>64303</v>
      </c>
      <c r="B1584" s="3" t="s">
        <v>19063</v>
      </c>
      <c r="C1584" s="4" t="s">
        <v>19064</v>
      </c>
      <c r="D1584" s="6"/>
      <c r="E1584" s="4" t="s">
        <v>19065</v>
      </c>
      <c r="F1584" s="6"/>
      <c r="G1584" s="4" t="s">
        <v>19066</v>
      </c>
      <c r="H1584" s="6"/>
      <c r="I1584" s="6"/>
      <c r="J1584" s="4">
        <v>2023</v>
      </c>
      <c r="K1584" s="4" t="s">
        <v>18150</v>
      </c>
      <c r="L1584" s="6"/>
      <c r="M1584" s="6"/>
      <c r="N1584" s="6"/>
      <c r="O1584" s="4" t="s">
        <v>18151</v>
      </c>
      <c r="P1584" s="4" t="s">
        <v>544</v>
      </c>
      <c r="Q1584" s="4" t="s">
        <v>18152</v>
      </c>
      <c r="R1584" s="4" t="s">
        <v>183</v>
      </c>
      <c r="S1584" s="4" t="s">
        <v>7815</v>
      </c>
      <c r="T1584" s="6"/>
      <c r="U1584" s="6"/>
      <c r="V1584" s="4" t="s">
        <v>19067</v>
      </c>
      <c r="W1584" s="4" t="s">
        <v>7778</v>
      </c>
      <c r="X1584" s="4">
        <v>0</v>
      </c>
      <c r="Y1584" s="4">
        <v>100</v>
      </c>
      <c r="Z1584" s="4">
        <v>0</v>
      </c>
      <c r="AA1584" s="4" t="s">
        <v>7805</v>
      </c>
      <c r="AB1584" s="6"/>
      <c r="AC1584" s="4">
        <v>1</v>
      </c>
      <c r="AD1584" s="4">
        <v>0</v>
      </c>
      <c r="AE1584" s="8">
        <v>45246</v>
      </c>
    </row>
    <row r="1585" customHeight="1" spans="1:31">
      <c r="A1585" s="2">
        <v>64304</v>
      </c>
      <c r="B1585" s="3" t="s">
        <v>19068</v>
      </c>
      <c r="C1585" s="4" t="s">
        <v>19069</v>
      </c>
      <c r="D1585" s="6"/>
      <c r="E1585" s="4" t="s">
        <v>14133</v>
      </c>
      <c r="F1585" s="6"/>
      <c r="G1585" s="4" t="s">
        <v>19070</v>
      </c>
      <c r="H1585" s="6"/>
      <c r="I1585" s="6"/>
      <c r="J1585" s="4">
        <v>2023</v>
      </c>
      <c r="K1585" s="4" t="s">
        <v>19071</v>
      </c>
      <c r="L1585" s="4" t="s">
        <v>19072</v>
      </c>
      <c r="M1585" s="6"/>
      <c r="N1585" s="6"/>
      <c r="O1585" s="4" t="s">
        <v>8762</v>
      </c>
      <c r="P1585" s="4" t="s">
        <v>544</v>
      </c>
      <c r="Q1585" s="4" t="s">
        <v>19073</v>
      </c>
      <c r="R1585" s="4" t="s">
        <v>183</v>
      </c>
      <c r="S1585" s="4" t="s">
        <v>7815</v>
      </c>
      <c r="T1585" s="6"/>
      <c r="U1585" s="6"/>
      <c r="V1585" s="4" t="s">
        <v>19074</v>
      </c>
      <c r="W1585" s="4" t="s">
        <v>7778</v>
      </c>
      <c r="X1585" s="4">
        <v>0</v>
      </c>
      <c r="Y1585" s="4">
        <v>100</v>
      </c>
      <c r="Z1585" s="4">
        <v>0</v>
      </c>
      <c r="AA1585" s="4" t="s">
        <v>7805</v>
      </c>
      <c r="AB1585" s="6"/>
      <c r="AC1585" s="4">
        <v>1</v>
      </c>
      <c r="AD1585" s="4">
        <v>0</v>
      </c>
      <c r="AE1585" s="8">
        <v>45236</v>
      </c>
    </row>
    <row r="1586" customHeight="1" spans="1:31">
      <c r="A1586" s="2">
        <v>64305</v>
      </c>
      <c r="B1586" s="3" t="s">
        <v>19075</v>
      </c>
      <c r="C1586" s="4" t="s">
        <v>19076</v>
      </c>
      <c r="D1586" s="6"/>
      <c r="E1586" s="4" t="s">
        <v>19077</v>
      </c>
      <c r="F1586" s="6"/>
      <c r="G1586" s="4" t="s">
        <v>8381</v>
      </c>
      <c r="H1586" s="6"/>
      <c r="I1586" s="6"/>
      <c r="J1586" s="4">
        <v>2023</v>
      </c>
      <c r="K1586" s="4" t="s">
        <v>13738</v>
      </c>
      <c r="L1586" s="4" t="s">
        <v>11711</v>
      </c>
      <c r="M1586" s="6"/>
      <c r="N1586" s="6"/>
      <c r="O1586" s="4" t="s">
        <v>8762</v>
      </c>
      <c r="P1586" s="4" t="s">
        <v>544</v>
      </c>
      <c r="Q1586" s="4" t="s">
        <v>13739</v>
      </c>
      <c r="R1586" s="4" t="s">
        <v>183</v>
      </c>
      <c r="S1586" s="4" t="s">
        <v>7815</v>
      </c>
      <c r="T1586" s="6"/>
      <c r="U1586" s="6"/>
      <c r="V1586" s="4" t="s">
        <v>19078</v>
      </c>
      <c r="W1586" s="4" t="s">
        <v>7778</v>
      </c>
      <c r="X1586" s="4">
        <v>0</v>
      </c>
      <c r="Y1586" s="4">
        <v>100</v>
      </c>
      <c r="Z1586" s="4">
        <v>0</v>
      </c>
      <c r="AA1586" s="4" t="s">
        <v>7805</v>
      </c>
      <c r="AB1586" s="6"/>
      <c r="AC1586" s="4">
        <v>1</v>
      </c>
      <c r="AD1586" s="4">
        <v>0</v>
      </c>
      <c r="AE1586" s="8">
        <v>45236</v>
      </c>
    </row>
    <row r="1587" customHeight="1" spans="1:31">
      <c r="A1587" s="2">
        <v>64306</v>
      </c>
      <c r="B1587" s="3" t="s">
        <v>19079</v>
      </c>
      <c r="C1587" s="4" t="s">
        <v>19080</v>
      </c>
      <c r="D1587" s="6"/>
      <c r="E1587" s="4" t="s">
        <v>9552</v>
      </c>
      <c r="F1587" s="6"/>
      <c r="G1587" s="4" t="s">
        <v>19081</v>
      </c>
      <c r="H1587" s="6"/>
      <c r="I1587" s="6"/>
      <c r="J1587" s="4">
        <v>2023</v>
      </c>
      <c r="K1587" s="4" t="s">
        <v>19082</v>
      </c>
      <c r="L1587" s="4" t="s">
        <v>19083</v>
      </c>
      <c r="M1587" s="6"/>
      <c r="N1587" s="6"/>
      <c r="O1587" s="4" t="s">
        <v>19084</v>
      </c>
      <c r="P1587" s="4" t="s">
        <v>547</v>
      </c>
      <c r="Q1587" s="4" t="s">
        <v>19085</v>
      </c>
      <c r="R1587" s="4" t="s">
        <v>183</v>
      </c>
      <c r="S1587" s="4" t="s">
        <v>7815</v>
      </c>
      <c r="T1587" s="6"/>
      <c r="U1587" s="6"/>
      <c r="V1587" s="4" t="s">
        <v>19086</v>
      </c>
      <c r="W1587" s="4" t="s">
        <v>7778</v>
      </c>
      <c r="X1587" s="4">
        <v>0</v>
      </c>
      <c r="Y1587" s="4">
        <v>100</v>
      </c>
      <c r="Z1587" s="4">
        <v>0</v>
      </c>
      <c r="AA1587" s="4" t="s">
        <v>7805</v>
      </c>
      <c r="AB1587" s="6"/>
      <c r="AC1587" s="4">
        <v>1</v>
      </c>
      <c r="AD1587" s="4">
        <v>0</v>
      </c>
      <c r="AE1587" s="8">
        <v>45232</v>
      </c>
    </row>
    <row r="1588" customHeight="1" spans="1:31">
      <c r="A1588" s="2">
        <v>64307</v>
      </c>
      <c r="B1588" s="3" t="s">
        <v>19087</v>
      </c>
      <c r="C1588" s="4" t="s">
        <v>19088</v>
      </c>
      <c r="D1588" s="6"/>
      <c r="E1588" s="4" t="s">
        <v>19089</v>
      </c>
      <c r="F1588" s="6"/>
      <c r="G1588" s="4" t="s">
        <v>19090</v>
      </c>
      <c r="H1588" s="6"/>
      <c r="I1588" s="6"/>
      <c r="J1588" s="4">
        <v>2023</v>
      </c>
      <c r="K1588" s="4" t="s">
        <v>19091</v>
      </c>
      <c r="L1588" s="4" t="s">
        <v>19092</v>
      </c>
      <c r="M1588" s="6"/>
      <c r="N1588" s="6"/>
      <c r="O1588" s="4" t="s">
        <v>8762</v>
      </c>
      <c r="P1588" s="4" t="s">
        <v>544</v>
      </c>
      <c r="Q1588" s="4" t="s">
        <v>19093</v>
      </c>
      <c r="R1588" s="4" t="s">
        <v>183</v>
      </c>
      <c r="S1588" s="4" t="s">
        <v>7815</v>
      </c>
      <c r="T1588" s="6"/>
      <c r="U1588" s="6"/>
      <c r="V1588" s="4" t="s">
        <v>19094</v>
      </c>
      <c r="W1588" s="4" t="s">
        <v>7778</v>
      </c>
      <c r="X1588" s="4">
        <v>0</v>
      </c>
      <c r="Y1588" s="4">
        <v>100</v>
      </c>
      <c r="Z1588" s="4">
        <v>0</v>
      </c>
      <c r="AA1588" s="4" t="s">
        <v>7805</v>
      </c>
      <c r="AB1588" s="6"/>
      <c r="AC1588" s="4">
        <v>1</v>
      </c>
      <c r="AD1588" s="4">
        <v>0</v>
      </c>
      <c r="AE1588" s="8">
        <v>45237</v>
      </c>
    </row>
    <row r="1589" customHeight="1" spans="1:31">
      <c r="A1589" s="2">
        <v>64308</v>
      </c>
      <c r="B1589" s="3" t="s">
        <v>19095</v>
      </c>
      <c r="C1589" s="4" t="s">
        <v>19096</v>
      </c>
      <c r="D1589" s="6"/>
      <c r="E1589" s="4" t="s">
        <v>9384</v>
      </c>
      <c r="F1589" s="6"/>
      <c r="G1589" s="4" t="s">
        <v>19097</v>
      </c>
      <c r="H1589" s="6"/>
      <c r="I1589" s="6"/>
      <c r="J1589" s="4">
        <v>2023</v>
      </c>
      <c r="K1589" s="4" t="s">
        <v>19098</v>
      </c>
      <c r="L1589" s="4" t="s">
        <v>19099</v>
      </c>
      <c r="M1589" s="6"/>
      <c r="N1589" s="6"/>
      <c r="O1589" s="4" t="s">
        <v>8762</v>
      </c>
      <c r="P1589" s="4" t="s">
        <v>544</v>
      </c>
      <c r="Q1589" s="4" t="s">
        <v>19100</v>
      </c>
      <c r="R1589" s="4" t="s">
        <v>183</v>
      </c>
      <c r="S1589" s="4" t="s">
        <v>7815</v>
      </c>
      <c r="T1589" s="6"/>
      <c r="U1589" s="6"/>
      <c r="V1589" s="4" t="s">
        <v>19101</v>
      </c>
      <c r="W1589" s="4" t="s">
        <v>7778</v>
      </c>
      <c r="X1589" s="4">
        <v>0</v>
      </c>
      <c r="Y1589" s="4">
        <v>100</v>
      </c>
      <c r="Z1589" s="4">
        <v>0</v>
      </c>
      <c r="AA1589" s="4" t="s">
        <v>7805</v>
      </c>
      <c r="AB1589" s="6"/>
      <c r="AC1589" s="4">
        <v>1</v>
      </c>
      <c r="AD1589" s="4">
        <v>0</v>
      </c>
      <c r="AE1589" s="8">
        <v>45242</v>
      </c>
    </row>
    <row r="1590" customHeight="1" spans="1:31">
      <c r="A1590" s="2">
        <v>64309</v>
      </c>
      <c r="B1590" s="3" t="s">
        <v>19102</v>
      </c>
      <c r="C1590" s="3" t="s">
        <v>19103</v>
      </c>
      <c r="D1590" s="6"/>
      <c r="E1590" s="4" t="s">
        <v>19104</v>
      </c>
      <c r="F1590" s="6"/>
      <c r="G1590" s="4" t="s">
        <v>8873</v>
      </c>
      <c r="H1590" s="6"/>
      <c r="I1590" s="6"/>
      <c r="J1590" s="4">
        <v>2023</v>
      </c>
      <c r="K1590" s="4" t="s">
        <v>19105</v>
      </c>
      <c r="L1590" s="6"/>
      <c r="M1590" s="6"/>
      <c r="N1590" s="6"/>
      <c r="O1590" s="4" t="s">
        <v>19106</v>
      </c>
      <c r="P1590" s="4" t="s">
        <v>544</v>
      </c>
      <c r="Q1590" s="4" t="s">
        <v>19107</v>
      </c>
      <c r="R1590" s="4" t="s">
        <v>183</v>
      </c>
      <c r="S1590" s="4" t="s">
        <v>7815</v>
      </c>
      <c r="T1590" s="6"/>
      <c r="U1590" s="6"/>
      <c r="V1590" s="4" t="s">
        <v>19108</v>
      </c>
      <c r="W1590" s="4" t="s">
        <v>7977</v>
      </c>
      <c r="X1590" s="4">
        <v>0</v>
      </c>
      <c r="Y1590" s="4">
        <v>50</v>
      </c>
      <c r="Z1590" s="4">
        <v>0</v>
      </c>
      <c r="AA1590" s="4" t="s">
        <v>10669</v>
      </c>
      <c r="AB1590" s="6"/>
      <c r="AC1590" s="4">
        <v>1</v>
      </c>
      <c r="AD1590" s="4">
        <v>0</v>
      </c>
      <c r="AE1590" s="8">
        <v>45237</v>
      </c>
    </row>
    <row r="1591" customHeight="1" spans="1:31">
      <c r="A1591" s="2">
        <v>64310</v>
      </c>
      <c r="B1591" s="3" t="s">
        <v>19109</v>
      </c>
      <c r="C1591" s="4" t="s">
        <v>19110</v>
      </c>
      <c r="D1591" s="6"/>
      <c r="E1591" s="4" t="s">
        <v>19111</v>
      </c>
      <c r="F1591" s="4" t="s">
        <v>16886</v>
      </c>
      <c r="G1591" s="4" t="s">
        <v>19112</v>
      </c>
      <c r="H1591" s="6"/>
      <c r="I1591" s="6"/>
      <c r="J1591" s="4">
        <v>2023</v>
      </c>
      <c r="K1591" s="4" t="s">
        <v>19113</v>
      </c>
      <c r="L1591" s="4" t="s">
        <v>19114</v>
      </c>
      <c r="M1591" s="6"/>
      <c r="N1591" s="6"/>
      <c r="O1591" s="4" t="s">
        <v>19115</v>
      </c>
      <c r="P1591" s="4" t="s">
        <v>547</v>
      </c>
      <c r="Q1591" s="4" t="s">
        <v>19116</v>
      </c>
      <c r="R1591" s="4" t="s">
        <v>183</v>
      </c>
      <c r="S1591" s="4" t="s">
        <v>7815</v>
      </c>
      <c r="T1591" s="6"/>
      <c r="U1591" s="6"/>
      <c r="V1591" s="4" t="s">
        <v>19117</v>
      </c>
      <c r="W1591" s="4" t="s">
        <v>7977</v>
      </c>
      <c r="X1591" s="4">
        <v>0</v>
      </c>
      <c r="Y1591" s="4">
        <v>50</v>
      </c>
      <c r="Z1591" s="4">
        <v>0</v>
      </c>
      <c r="AA1591" s="4" t="s">
        <v>7805</v>
      </c>
      <c r="AB1591" s="6"/>
      <c r="AC1591" s="4">
        <v>1</v>
      </c>
      <c r="AD1591" s="4">
        <v>0</v>
      </c>
      <c r="AE1591" s="8">
        <v>45242</v>
      </c>
    </row>
    <row r="1592" customHeight="1" spans="1:31">
      <c r="A1592" s="2">
        <v>64311</v>
      </c>
      <c r="B1592" s="3" t="s">
        <v>19118</v>
      </c>
      <c r="C1592" s="4" t="s">
        <v>19119</v>
      </c>
      <c r="D1592" s="6"/>
      <c r="E1592" s="4" t="s">
        <v>19120</v>
      </c>
      <c r="F1592" s="6"/>
      <c r="G1592" s="4" t="s">
        <v>19121</v>
      </c>
      <c r="H1592" s="6"/>
      <c r="I1592" s="6"/>
      <c r="J1592" s="4">
        <v>2023</v>
      </c>
      <c r="K1592" s="4" t="s">
        <v>18630</v>
      </c>
      <c r="L1592" s="6"/>
      <c r="M1592" s="6"/>
      <c r="N1592" s="6"/>
      <c r="O1592" s="4" t="s">
        <v>18631</v>
      </c>
      <c r="P1592" s="4" t="s">
        <v>534</v>
      </c>
      <c r="Q1592" s="4" t="s">
        <v>18632</v>
      </c>
      <c r="R1592" s="4" t="s">
        <v>183</v>
      </c>
      <c r="S1592" s="4" t="s">
        <v>7815</v>
      </c>
      <c r="T1592" s="6"/>
      <c r="U1592" s="6"/>
      <c r="V1592" s="4" t="s">
        <v>19122</v>
      </c>
      <c r="W1592" s="4" t="s">
        <v>7977</v>
      </c>
      <c r="X1592" s="4">
        <v>0</v>
      </c>
      <c r="Y1592" s="4">
        <v>50</v>
      </c>
      <c r="Z1592" s="4">
        <v>0</v>
      </c>
      <c r="AA1592" s="4" t="s">
        <v>18634</v>
      </c>
      <c r="AB1592" s="6"/>
      <c r="AC1592" s="4">
        <v>1</v>
      </c>
      <c r="AD1592" s="4">
        <v>0</v>
      </c>
      <c r="AE1592" s="8">
        <v>45261</v>
      </c>
    </row>
    <row r="1593" customHeight="1" spans="1:31">
      <c r="A1593" s="2">
        <v>64312</v>
      </c>
      <c r="B1593" s="3" t="s">
        <v>19123</v>
      </c>
      <c r="C1593" s="4" t="s">
        <v>19124</v>
      </c>
      <c r="D1593" s="6"/>
      <c r="E1593" s="4" t="s">
        <v>8112</v>
      </c>
      <c r="F1593" s="6"/>
      <c r="G1593" s="4" t="s">
        <v>19125</v>
      </c>
      <c r="H1593" s="6"/>
      <c r="I1593" s="6"/>
      <c r="J1593" s="4">
        <v>2023</v>
      </c>
      <c r="K1593" s="4" t="s">
        <v>19126</v>
      </c>
      <c r="L1593" s="4" t="s">
        <v>19127</v>
      </c>
      <c r="M1593" s="6"/>
      <c r="N1593" s="6"/>
      <c r="O1593" s="4" t="s">
        <v>12108</v>
      </c>
      <c r="P1593" s="4" t="s">
        <v>547</v>
      </c>
      <c r="Q1593" s="4" t="s">
        <v>19128</v>
      </c>
      <c r="R1593" s="4" t="s">
        <v>183</v>
      </c>
      <c r="S1593" s="4" t="s">
        <v>7815</v>
      </c>
      <c r="T1593" s="6"/>
      <c r="U1593" s="6"/>
      <c r="V1593" s="4" t="s">
        <v>19129</v>
      </c>
      <c r="W1593" s="4" t="s">
        <v>7977</v>
      </c>
      <c r="X1593" s="4">
        <v>0</v>
      </c>
      <c r="Y1593" s="4">
        <v>50</v>
      </c>
      <c r="Z1593" s="4">
        <v>0</v>
      </c>
      <c r="AA1593" s="4" t="s">
        <v>7805</v>
      </c>
      <c r="AB1593" s="6"/>
      <c r="AC1593" s="4">
        <v>1</v>
      </c>
      <c r="AD1593" s="4">
        <v>0</v>
      </c>
      <c r="AE1593" s="8">
        <v>45221</v>
      </c>
    </row>
    <row r="1594" customHeight="1" spans="1:31">
      <c r="A1594" s="2">
        <v>64313</v>
      </c>
      <c r="B1594" s="3" t="s">
        <v>19130</v>
      </c>
      <c r="C1594" s="4" t="s">
        <v>19131</v>
      </c>
      <c r="D1594" s="6"/>
      <c r="E1594" s="4" t="s">
        <v>19132</v>
      </c>
      <c r="F1594" s="6"/>
      <c r="G1594" s="4" t="s">
        <v>8778</v>
      </c>
      <c r="H1594" s="6"/>
      <c r="I1594" s="6"/>
      <c r="J1594" s="4">
        <v>2023</v>
      </c>
      <c r="K1594" s="4" t="s">
        <v>19105</v>
      </c>
      <c r="L1594" s="6"/>
      <c r="M1594" s="6"/>
      <c r="N1594" s="6"/>
      <c r="O1594" s="4" t="s">
        <v>19106</v>
      </c>
      <c r="P1594" s="4" t="s">
        <v>544</v>
      </c>
      <c r="Q1594" s="4" t="s">
        <v>19107</v>
      </c>
      <c r="R1594" s="4" t="s">
        <v>183</v>
      </c>
      <c r="S1594" s="4" t="s">
        <v>7815</v>
      </c>
      <c r="T1594" s="6"/>
      <c r="U1594" s="6"/>
      <c r="V1594" s="4" t="s">
        <v>19133</v>
      </c>
      <c r="W1594" s="4" t="s">
        <v>7977</v>
      </c>
      <c r="X1594" s="4">
        <v>0</v>
      </c>
      <c r="Y1594" s="4">
        <v>50</v>
      </c>
      <c r="Z1594" s="4">
        <v>0</v>
      </c>
      <c r="AA1594" s="4" t="s">
        <v>7805</v>
      </c>
      <c r="AB1594" s="6"/>
      <c r="AC1594" s="4">
        <v>1</v>
      </c>
      <c r="AD1594" s="4">
        <v>0</v>
      </c>
      <c r="AE1594" s="8">
        <v>45236</v>
      </c>
    </row>
    <row r="1595" customHeight="1" spans="1:31">
      <c r="A1595" s="2">
        <v>64314</v>
      </c>
      <c r="B1595" s="3" t="s">
        <v>19134</v>
      </c>
      <c r="C1595" s="4" t="s">
        <v>19135</v>
      </c>
      <c r="D1595" s="6"/>
      <c r="E1595" s="4" t="s">
        <v>19136</v>
      </c>
      <c r="F1595" s="4" t="s">
        <v>8914</v>
      </c>
      <c r="G1595" s="4" t="s">
        <v>19137</v>
      </c>
      <c r="H1595" s="6"/>
      <c r="I1595" s="6"/>
      <c r="J1595" s="4">
        <v>2023</v>
      </c>
      <c r="K1595" s="4" t="s">
        <v>19138</v>
      </c>
      <c r="L1595" s="6"/>
      <c r="M1595" s="6"/>
      <c r="N1595" s="6"/>
      <c r="O1595" s="4" t="s">
        <v>10138</v>
      </c>
      <c r="P1595" s="4" t="s">
        <v>10139</v>
      </c>
      <c r="Q1595" s="4" t="s">
        <v>19139</v>
      </c>
      <c r="R1595" s="4" t="s">
        <v>183</v>
      </c>
      <c r="S1595" s="4" t="s">
        <v>7815</v>
      </c>
      <c r="T1595" s="6"/>
      <c r="U1595" s="6"/>
      <c r="V1595" s="4" t="s">
        <v>19140</v>
      </c>
      <c r="W1595" s="4" t="s">
        <v>7977</v>
      </c>
      <c r="X1595" s="4">
        <v>0</v>
      </c>
      <c r="Y1595" s="4">
        <v>50</v>
      </c>
      <c r="Z1595" s="4">
        <v>0</v>
      </c>
      <c r="AA1595" s="4" t="s">
        <v>7805</v>
      </c>
      <c r="AB1595" s="6"/>
      <c r="AC1595" s="4">
        <v>1</v>
      </c>
      <c r="AD1595" s="4">
        <v>0</v>
      </c>
      <c r="AE1595" s="8">
        <v>45262</v>
      </c>
    </row>
    <row r="1596" customHeight="1" spans="1:31">
      <c r="A1596" s="2">
        <v>64315</v>
      </c>
      <c r="B1596" s="3" t="s">
        <v>19141</v>
      </c>
      <c r="C1596" s="4" t="s">
        <v>19142</v>
      </c>
      <c r="D1596" s="6"/>
      <c r="E1596" s="4" t="s">
        <v>19143</v>
      </c>
      <c r="F1596" s="6"/>
      <c r="G1596" s="4" t="s">
        <v>9099</v>
      </c>
      <c r="H1596" s="6"/>
      <c r="I1596" s="6"/>
      <c r="J1596" s="4">
        <v>2023</v>
      </c>
      <c r="K1596" s="4" t="s">
        <v>19144</v>
      </c>
      <c r="L1596" s="6"/>
      <c r="M1596" s="6"/>
      <c r="N1596" s="6"/>
      <c r="O1596" s="4" t="s">
        <v>8285</v>
      </c>
      <c r="P1596" s="4" t="s">
        <v>12240</v>
      </c>
      <c r="Q1596" s="4" t="s">
        <v>19145</v>
      </c>
      <c r="R1596" s="4" t="s">
        <v>183</v>
      </c>
      <c r="S1596" s="4" t="s">
        <v>7815</v>
      </c>
      <c r="T1596" s="6"/>
      <c r="U1596" s="6"/>
      <c r="V1596" s="4" t="s">
        <v>19146</v>
      </c>
      <c r="W1596" s="4" t="s">
        <v>7977</v>
      </c>
      <c r="X1596" s="4">
        <v>0</v>
      </c>
      <c r="Y1596" s="4">
        <v>50</v>
      </c>
      <c r="Z1596" s="4">
        <v>0</v>
      </c>
      <c r="AA1596" s="4" t="s">
        <v>7805</v>
      </c>
      <c r="AB1596" s="6"/>
      <c r="AC1596" s="4">
        <v>1</v>
      </c>
      <c r="AD1596" s="4">
        <v>0</v>
      </c>
      <c r="AE1596" s="8">
        <v>45232</v>
      </c>
    </row>
    <row r="1597" customHeight="1" spans="1:31">
      <c r="A1597" s="2">
        <v>64316</v>
      </c>
      <c r="B1597" s="3" t="s">
        <v>19147</v>
      </c>
      <c r="C1597" s="4" t="s">
        <v>19148</v>
      </c>
      <c r="D1597" s="6"/>
      <c r="E1597" s="4" t="s">
        <v>19149</v>
      </c>
      <c r="F1597" s="6"/>
      <c r="G1597" s="4" t="s">
        <v>19150</v>
      </c>
      <c r="H1597" s="6"/>
      <c r="I1597" s="6"/>
      <c r="J1597" s="4">
        <v>2023</v>
      </c>
      <c r="K1597" s="4" t="s">
        <v>19151</v>
      </c>
      <c r="L1597" s="6"/>
      <c r="M1597" s="6"/>
      <c r="N1597" s="6"/>
      <c r="O1597" s="4" t="s">
        <v>10138</v>
      </c>
      <c r="P1597" s="4" t="s">
        <v>10139</v>
      </c>
      <c r="Q1597" s="4" t="s">
        <v>19152</v>
      </c>
      <c r="R1597" s="4" t="s">
        <v>183</v>
      </c>
      <c r="S1597" s="4" t="s">
        <v>7815</v>
      </c>
      <c r="T1597" s="6"/>
      <c r="U1597" s="6"/>
      <c r="V1597" s="4" t="s">
        <v>19153</v>
      </c>
      <c r="W1597" s="4" t="s">
        <v>7977</v>
      </c>
      <c r="X1597" s="4">
        <v>0</v>
      </c>
      <c r="Y1597" s="4">
        <v>50</v>
      </c>
      <c r="Z1597" s="4">
        <v>0</v>
      </c>
      <c r="AA1597" s="4" t="s">
        <v>7805</v>
      </c>
      <c r="AB1597" s="6"/>
      <c r="AC1597" s="4">
        <v>1</v>
      </c>
      <c r="AD1597" s="4">
        <v>0</v>
      </c>
      <c r="AE1597" s="8">
        <v>45240</v>
      </c>
    </row>
    <row r="1598" customHeight="1" spans="1:31">
      <c r="A1598" s="2">
        <v>64317</v>
      </c>
      <c r="B1598" s="3" t="s">
        <v>19154</v>
      </c>
      <c r="C1598" s="4" t="s">
        <v>19155</v>
      </c>
      <c r="D1598" s="6"/>
      <c r="E1598" s="4" t="s">
        <v>19156</v>
      </c>
      <c r="F1598" s="6"/>
      <c r="G1598" s="4" t="s">
        <v>19157</v>
      </c>
      <c r="H1598" s="6"/>
      <c r="I1598" s="6"/>
      <c r="J1598" s="4">
        <v>2023</v>
      </c>
      <c r="K1598" s="4" t="s">
        <v>19158</v>
      </c>
      <c r="L1598" s="6"/>
      <c r="M1598" s="6"/>
      <c r="N1598" s="6"/>
      <c r="O1598" s="4" t="s">
        <v>19159</v>
      </c>
      <c r="P1598" s="4" t="s">
        <v>544</v>
      </c>
      <c r="Q1598" s="4" t="s">
        <v>19160</v>
      </c>
      <c r="R1598" s="4" t="s">
        <v>183</v>
      </c>
      <c r="S1598" s="4" t="s">
        <v>7815</v>
      </c>
      <c r="T1598" s="6"/>
      <c r="U1598" s="6"/>
      <c r="V1598" s="4" t="s">
        <v>19161</v>
      </c>
      <c r="W1598" s="4" t="s">
        <v>7977</v>
      </c>
      <c r="X1598" s="4">
        <v>0</v>
      </c>
      <c r="Y1598" s="4">
        <v>50</v>
      </c>
      <c r="Z1598" s="4">
        <v>0</v>
      </c>
      <c r="AA1598" s="4" t="s">
        <v>7805</v>
      </c>
      <c r="AB1598" s="6"/>
      <c r="AC1598" s="4">
        <v>1</v>
      </c>
      <c r="AD1598" s="4">
        <v>0</v>
      </c>
      <c r="AE1598" s="8">
        <v>45229</v>
      </c>
    </row>
    <row r="1599" customHeight="1" spans="1:31">
      <c r="A1599" s="2">
        <v>64318</v>
      </c>
      <c r="B1599" s="3" t="s">
        <v>19162</v>
      </c>
      <c r="C1599" s="4" t="s">
        <v>19163</v>
      </c>
      <c r="D1599" s="6"/>
      <c r="E1599" s="4" t="s">
        <v>19164</v>
      </c>
      <c r="F1599" s="4" t="s">
        <v>19165</v>
      </c>
      <c r="G1599" s="4" t="s">
        <v>19166</v>
      </c>
      <c r="H1599" s="6"/>
      <c r="I1599" s="6"/>
      <c r="J1599" s="4">
        <v>2023</v>
      </c>
      <c r="K1599" s="4" t="s">
        <v>19167</v>
      </c>
      <c r="L1599" s="4" t="s">
        <v>19168</v>
      </c>
      <c r="M1599" s="6"/>
      <c r="N1599" s="6"/>
      <c r="O1599" s="4" t="s">
        <v>12108</v>
      </c>
      <c r="P1599" s="4" t="s">
        <v>547</v>
      </c>
      <c r="Q1599" s="4" t="s">
        <v>19169</v>
      </c>
      <c r="R1599" s="4" t="s">
        <v>183</v>
      </c>
      <c r="S1599" s="4" t="s">
        <v>7815</v>
      </c>
      <c r="T1599" s="6"/>
      <c r="U1599" s="6"/>
      <c r="V1599" s="4" t="s">
        <v>19170</v>
      </c>
      <c r="W1599" s="4" t="s">
        <v>7977</v>
      </c>
      <c r="X1599" s="4">
        <v>0</v>
      </c>
      <c r="Y1599" s="4">
        <v>50</v>
      </c>
      <c r="Z1599" s="4">
        <v>0</v>
      </c>
      <c r="AA1599" s="4" t="s">
        <v>7805</v>
      </c>
      <c r="AB1599" s="6"/>
      <c r="AC1599" s="4">
        <v>1</v>
      </c>
      <c r="AD1599" s="4">
        <v>0</v>
      </c>
      <c r="AE1599" s="8">
        <v>45231</v>
      </c>
    </row>
    <row r="1600" customHeight="1" spans="1:31">
      <c r="A1600" s="2">
        <v>64319</v>
      </c>
      <c r="B1600" s="3" t="s">
        <v>19171</v>
      </c>
      <c r="C1600" s="4" t="s">
        <v>19172</v>
      </c>
      <c r="D1600" s="6"/>
      <c r="E1600" s="4" t="s">
        <v>19173</v>
      </c>
      <c r="F1600" s="6"/>
      <c r="G1600" s="4" t="s">
        <v>19174</v>
      </c>
      <c r="H1600" s="6"/>
      <c r="I1600" s="6"/>
      <c r="J1600" s="4">
        <v>2023</v>
      </c>
      <c r="K1600" s="4" t="s">
        <v>19175</v>
      </c>
      <c r="L1600" s="4">
        <v>1</v>
      </c>
      <c r="M1600" s="6"/>
      <c r="N1600" s="6"/>
      <c r="O1600" s="4" t="s">
        <v>19060</v>
      </c>
      <c r="P1600" s="4" t="s">
        <v>547</v>
      </c>
      <c r="Q1600" s="4" t="s">
        <v>19176</v>
      </c>
      <c r="R1600" s="4" t="s">
        <v>183</v>
      </c>
      <c r="S1600" s="4" t="s">
        <v>7815</v>
      </c>
      <c r="T1600" s="6"/>
      <c r="U1600" s="6"/>
      <c r="V1600" s="4" t="s">
        <v>19177</v>
      </c>
      <c r="W1600" s="4" t="s">
        <v>7977</v>
      </c>
      <c r="X1600" s="4">
        <v>0</v>
      </c>
      <c r="Y1600" s="4">
        <v>50</v>
      </c>
      <c r="Z1600" s="4">
        <v>0</v>
      </c>
      <c r="AA1600" s="4" t="s">
        <v>7805</v>
      </c>
      <c r="AB1600" s="6"/>
      <c r="AC1600" s="4">
        <v>1</v>
      </c>
      <c r="AD1600" s="4">
        <v>0</v>
      </c>
      <c r="AE1600" s="8">
        <v>45212</v>
      </c>
    </row>
    <row r="1601" customHeight="1" spans="1:31">
      <c r="A1601" s="2">
        <v>64320</v>
      </c>
      <c r="B1601" s="3" t="s">
        <v>19178</v>
      </c>
      <c r="C1601" s="4" t="s">
        <v>19179</v>
      </c>
      <c r="D1601" s="6"/>
      <c r="E1601" s="4" t="s">
        <v>19180</v>
      </c>
      <c r="F1601" s="6"/>
      <c r="G1601" s="4" t="s">
        <v>19181</v>
      </c>
      <c r="H1601" s="6"/>
      <c r="I1601" s="6"/>
      <c r="J1601" s="4">
        <v>2023</v>
      </c>
      <c r="K1601" s="4" t="s">
        <v>19182</v>
      </c>
      <c r="L1601" s="4" t="s">
        <v>19183</v>
      </c>
      <c r="M1601" s="6"/>
      <c r="N1601" s="6"/>
      <c r="O1601" s="4" t="s">
        <v>8762</v>
      </c>
      <c r="P1601" s="4" t="s">
        <v>544</v>
      </c>
      <c r="Q1601" s="4" t="s">
        <v>19184</v>
      </c>
      <c r="R1601" s="4" t="s">
        <v>183</v>
      </c>
      <c r="S1601" s="4" t="s">
        <v>7815</v>
      </c>
      <c r="T1601" s="6"/>
      <c r="U1601" s="6"/>
      <c r="V1601" s="4" t="s">
        <v>19185</v>
      </c>
      <c r="W1601" s="4" t="s">
        <v>7977</v>
      </c>
      <c r="X1601" s="4">
        <v>0</v>
      </c>
      <c r="Y1601" s="4">
        <v>50</v>
      </c>
      <c r="Z1601" s="4">
        <v>0</v>
      </c>
      <c r="AA1601" s="4" t="s">
        <v>7805</v>
      </c>
      <c r="AB1601" s="6"/>
      <c r="AC1601" s="4">
        <v>1</v>
      </c>
      <c r="AD1601" s="4">
        <v>0</v>
      </c>
      <c r="AE1601" s="8">
        <v>45264</v>
      </c>
    </row>
    <row r="1602" customHeight="1" spans="1:31">
      <c r="A1602" s="2">
        <v>64321</v>
      </c>
      <c r="B1602" s="3" t="s">
        <v>19186</v>
      </c>
      <c r="C1602" s="4" t="s">
        <v>19187</v>
      </c>
      <c r="D1602" s="6"/>
      <c r="E1602" s="4" t="s">
        <v>19188</v>
      </c>
      <c r="F1602" s="6"/>
      <c r="G1602" s="4" t="s">
        <v>19189</v>
      </c>
      <c r="H1602" s="6"/>
      <c r="I1602" s="6"/>
      <c r="J1602" s="4">
        <v>2023</v>
      </c>
      <c r="K1602" s="4" t="s">
        <v>19190</v>
      </c>
      <c r="L1602" s="6"/>
      <c r="M1602" s="6"/>
      <c r="N1602" s="6"/>
      <c r="O1602" s="4" t="s">
        <v>19191</v>
      </c>
      <c r="P1602" s="4" t="s">
        <v>19192</v>
      </c>
      <c r="Q1602" s="4">
        <v>7700213</v>
      </c>
      <c r="R1602" s="4" t="s">
        <v>19193</v>
      </c>
      <c r="S1602" s="6"/>
      <c r="T1602" s="6"/>
      <c r="U1602" s="6"/>
      <c r="V1602" s="4" t="s">
        <v>19194</v>
      </c>
      <c r="W1602" s="4" t="s">
        <v>7977</v>
      </c>
      <c r="X1602" s="4">
        <v>0</v>
      </c>
      <c r="Y1602" s="4">
        <v>50</v>
      </c>
      <c r="Z1602" s="4">
        <v>0</v>
      </c>
      <c r="AA1602" s="4" t="s">
        <v>7805</v>
      </c>
      <c r="AB1602" s="6"/>
      <c r="AC1602" s="4">
        <v>1</v>
      </c>
      <c r="AD1602" s="4">
        <v>0</v>
      </c>
      <c r="AE1602" s="8">
        <v>45233</v>
      </c>
    </row>
    <row r="1603" customHeight="1" spans="1:31">
      <c r="A1603" s="2">
        <v>64322</v>
      </c>
      <c r="B1603" s="3" t="s">
        <v>19195</v>
      </c>
      <c r="C1603" s="4" t="s">
        <v>19196</v>
      </c>
      <c r="D1603" s="6"/>
      <c r="E1603" s="4" t="s">
        <v>19197</v>
      </c>
      <c r="F1603" s="4" t="s">
        <v>19198</v>
      </c>
      <c r="G1603" s="4" t="s">
        <v>19199</v>
      </c>
      <c r="H1603" s="6"/>
      <c r="I1603" s="6"/>
      <c r="J1603" s="4">
        <v>2023</v>
      </c>
      <c r="K1603" s="4" t="s">
        <v>19200</v>
      </c>
      <c r="L1603" s="6"/>
      <c r="M1603" s="6"/>
      <c r="N1603" s="6"/>
      <c r="O1603" s="4" t="s">
        <v>19201</v>
      </c>
      <c r="P1603" s="4" t="s">
        <v>19202</v>
      </c>
      <c r="Q1603" s="4">
        <v>8380000</v>
      </c>
      <c r="R1603" s="4" t="s">
        <v>19193</v>
      </c>
      <c r="S1603" s="6"/>
      <c r="T1603" s="6"/>
      <c r="U1603" s="6"/>
      <c r="V1603" s="4" t="s">
        <v>19203</v>
      </c>
      <c r="W1603" s="4" t="s">
        <v>7977</v>
      </c>
      <c r="X1603" s="4">
        <v>0</v>
      </c>
      <c r="Y1603" s="4">
        <v>50</v>
      </c>
      <c r="Z1603" s="4">
        <v>0</v>
      </c>
      <c r="AA1603" s="4" t="s">
        <v>7805</v>
      </c>
      <c r="AB1603" s="6"/>
      <c r="AC1603" s="4">
        <v>1</v>
      </c>
      <c r="AD1603" s="4">
        <v>0</v>
      </c>
      <c r="AE1603" s="8">
        <v>45229</v>
      </c>
    </row>
    <row r="1604" customHeight="1" spans="1:31">
      <c r="A1604" s="2">
        <v>64323</v>
      </c>
      <c r="B1604" s="3" t="s">
        <v>19204</v>
      </c>
      <c r="C1604" s="4" t="s">
        <v>19205</v>
      </c>
      <c r="D1604" s="6"/>
      <c r="E1604" s="4" t="s">
        <v>19197</v>
      </c>
      <c r="F1604" s="4" t="s">
        <v>19198</v>
      </c>
      <c r="G1604" s="4" t="s">
        <v>19206</v>
      </c>
      <c r="H1604" s="6"/>
      <c r="I1604" s="6"/>
      <c r="J1604" s="4">
        <v>2023</v>
      </c>
      <c r="K1604" s="4" t="s">
        <v>19207</v>
      </c>
      <c r="L1604" s="4" t="s">
        <v>19208</v>
      </c>
      <c r="M1604" s="6"/>
      <c r="N1604" s="6"/>
      <c r="O1604" s="4" t="s">
        <v>19209</v>
      </c>
      <c r="P1604" s="4" t="s">
        <v>19192</v>
      </c>
      <c r="Q1604" s="4">
        <v>7580095</v>
      </c>
      <c r="R1604" s="4" t="s">
        <v>19193</v>
      </c>
      <c r="S1604" s="6"/>
      <c r="T1604" s="6"/>
      <c r="U1604" s="6"/>
      <c r="V1604" s="4" t="s">
        <v>19210</v>
      </c>
      <c r="W1604" s="4" t="s">
        <v>7977</v>
      </c>
      <c r="X1604" s="4">
        <v>0</v>
      </c>
      <c r="Y1604" s="4">
        <v>50</v>
      </c>
      <c r="Z1604" s="4">
        <v>0</v>
      </c>
      <c r="AA1604" s="4" t="s">
        <v>7805</v>
      </c>
      <c r="AB1604" s="6"/>
      <c r="AC1604" s="4">
        <v>1</v>
      </c>
      <c r="AD1604" s="4">
        <v>0</v>
      </c>
      <c r="AE1604" s="8">
        <v>45233</v>
      </c>
    </row>
    <row r="1605" customHeight="1" spans="1:31">
      <c r="A1605" s="2">
        <v>64324</v>
      </c>
      <c r="B1605" s="3" t="s">
        <v>19211</v>
      </c>
      <c r="C1605" s="4" t="s">
        <v>19212</v>
      </c>
      <c r="D1605" s="6"/>
      <c r="E1605" s="4" t="s">
        <v>9216</v>
      </c>
      <c r="F1605" s="6"/>
      <c r="G1605" s="4" t="s">
        <v>9931</v>
      </c>
      <c r="H1605" s="6"/>
      <c r="I1605" s="6"/>
      <c r="J1605" s="4">
        <v>2023</v>
      </c>
      <c r="K1605" s="9" t="s">
        <v>9083</v>
      </c>
      <c r="L1605" s="9" t="s">
        <v>11163</v>
      </c>
      <c r="M1605" s="6"/>
      <c r="N1605" s="6"/>
      <c r="O1605" s="4" t="s">
        <v>496</v>
      </c>
      <c r="P1605" s="9" t="s">
        <v>9085</v>
      </c>
      <c r="Q1605" s="4">
        <v>100020</v>
      </c>
      <c r="R1605" s="4" t="s">
        <v>184</v>
      </c>
      <c r="S1605" s="4" t="s">
        <v>7975</v>
      </c>
      <c r="T1605" s="6"/>
      <c r="U1605" s="6"/>
      <c r="V1605" s="4" t="s">
        <v>19213</v>
      </c>
      <c r="W1605" s="4" t="s">
        <v>7778</v>
      </c>
      <c r="X1605" s="4">
        <v>0</v>
      </c>
      <c r="Y1605" s="4">
        <v>100</v>
      </c>
      <c r="Z1605" s="4">
        <v>0</v>
      </c>
      <c r="AA1605" s="4" t="s">
        <v>12598</v>
      </c>
      <c r="AB1605" s="6"/>
      <c r="AC1605" s="4">
        <v>1</v>
      </c>
      <c r="AD1605" s="4">
        <v>0</v>
      </c>
      <c r="AE1605" s="8">
        <v>45245</v>
      </c>
    </row>
    <row r="1606" customHeight="1" spans="1:31">
      <c r="A1606" s="2">
        <v>64325</v>
      </c>
      <c r="B1606" s="3" t="s">
        <v>19214</v>
      </c>
      <c r="C1606" s="4" t="s">
        <v>19215</v>
      </c>
      <c r="D1606" s="6"/>
      <c r="E1606" s="4" t="s">
        <v>19216</v>
      </c>
      <c r="F1606" s="6"/>
      <c r="G1606" s="4" t="s">
        <v>10840</v>
      </c>
      <c r="H1606" s="6"/>
      <c r="I1606" s="6"/>
      <c r="J1606" s="4">
        <v>2023</v>
      </c>
      <c r="K1606" s="4" t="s">
        <v>19217</v>
      </c>
      <c r="L1606" s="6"/>
      <c r="M1606" s="6"/>
      <c r="N1606" s="6"/>
      <c r="O1606" s="4" t="s">
        <v>496</v>
      </c>
      <c r="P1606" s="6"/>
      <c r="Q1606" s="4">
        <v>100001</v>
      </c>
      <c r="R1606" s="4" t="s">
        <v>184</v>
      </c>
      <c r="S1606" s="4" t="s">
        <v>7975</v>
      </c>
      <c r="T1606" s="6"/>
      <c r="U1606" s="6"/>
      <c r="V1606" s="4" t="s">
        <v>19218</v>
      </c>
      <c r="W1606" s="4" t="s">
        <v>7778</v>
      </c>
      <c r="X1606" s="4">
        <v>0</v>
      </c>
      <c r="Y1606" s="4">
        <v>100</v>
      </c>
      <c r="Z1606" s="4">
        <v>0</v>
      </c>
      <c r="AA1606" s="4" t="s">
        <v>8129</v>
      </c>
      <c r="AB1606" s="6"/>
      <c r="AC1606" s="4">
        <v>1</v>
      </c>
      <c r="AD1606" s="4">
        <v>0</v>
      </c>
      <c r="AE1606" s="8">
        <v>45266</v>
      </c>
    </row>
    <row r="1607" customHeight="1" spans="1:31">
      <c r="A1607" s="2">
        <v>64326</v>
      </c>
      <c r="B1607" s="3" t="s">
        <v>19219</v>
      </c>
      <c r="C1607" s="4" t="s">
        <v>19220</v>
      </c>
      <c r="D1607" s="6"/>
      <c r="E1607" s="4" t="s">
        <v>13485</v>
      </c>
      <c r="F1607" s="6"/>
      <c r="G1607" s="4" t="s">
        <v>9977</v>
      </c>
      <c r="H1607" s="6"/>
      <c r="I1607" s="6"/>
      <c r="J1607" s="4">
        <v>2023</v>
      </c>
      <c r="K1607" s="4" t="s">
        <v>19221</v>
      </c>
      <c r="L1607" s="6"/>
      <c r="M1607" s="6"/>
      <c r="N1607" s="6"/>
      <c r="O1607" s="4" t="s">
        <v>12585</v>
      </c>
      <c r="P1607" s="4" t="s">
        <v>9106</v>
      </c>
      <c r="Q1607" s="4">
        <v>518055</v>
      </c>
      <c r="R1607" s="4" t="s">
        <v>184</v>
      </c>
      <c r="S1607" s="4" t="s">
        <v>7975</v>
      </c>
      <c r="T1607" s="6"/>
      <c r="U1607" s="6"/>
      <c r="V1607" s="4" t="s">
        <v>19222</v>
      </c>
      <c r="W1607" s="4" t="s">
        <v>7778</v>
      </c>
      <c r="X1607" s="4">
        <v>0</v>
      </c>
      <c r="Y1607" s="4">
        <v>100</v>
      </c>
      <c r="Z1607" s="4">
        <v>0</v>
      </c>
      <c r="AA1607" s="4" t="s">
        <v>19223</v>
      </c>
      <c r="AB1607" s="6"/>
      <c r="AC1607" s="4">
        <v>1</v>
      </c>
      <c r="AD1607" s="4">
        <v>0</v>
      </c>
      <c r="AE1607" s="8">
        <v>45233</v>
      </c>
    </row>
    <row r="1608" customHeight="1" spans="1:31">
      <c r="A1608" s="2">
        <v>64327</v>
      </c>
      <c r="B1608" s="3" t="s">
        <v>19224</v>
      </c>
      <c r="C1608" s="4" t="s">
        <v>19225</v>
      </c>
      <c r="D1608" s="6"/>
      <c r="E1608" s="4" t="s">
        <v>19226</v>
      </c>
      <c r="F1608" s="6"/>
      <c r="G1608" s="4" t="s">
        <v>9384</v>
      </c>
      <c r="H1608" s="6"/>
      <c r="I1608" s="6"/>
      <c r="J1608" s="4">
        <v>2023</v>
      </c>
      <c r="K1608" s="4" t="s">
        <v>19227</v>
      </c>
      <c r="L1608" s="6"/>
      <c r="M1608" s="6"/>
      <c r="N1608" s="6"/>
      <c r="O1608" s="4" t="s">
        <v>496</v>
      </c>
      <c r="P1608" s="6"/>
      <c r="Q1608" s="4">
        <v>100131</v>
      </c>
      <c r="R1608" s="4" t="s">
        <v>184</v>
      </c>
      <c r="S1608" s="4" t="s">
        <v>7975</v>
      </c>
      <c r="T1608" s="6"/>
      <c r="U1608" s="6"/>
      <c r="V1608" s="4" t="s">
        <v>19228</v>
      </c>
      <c r="W1608" s="4" t="s">
        <v>7778</v>
      </c>
      <c r="X1608" s="4">
        <v>0</v>
      </c>
      <c r="Y1608" s="4">
        <v>100</v>
      </c>
      <c r="Z1608" s="4">
        <v>0</v>
      </c>
      <c r="AA1608" s="4" t="s">
        <v>19229</v>
      </c>
      <c r="AB1608" s="6"/>
      <c r="AC1608" s="4">
        <v>1</v>
      </c>
      <c r="AD1608" s="4">
        <v>0</v>
      </c>
      <c r="AE1608" s="8">
        <v>45238</v>
      </c>
    </row>
    <row r="1609" customHeight="1" spans="1:31">
      <c r="A1609" s="2">
        <v>64328</v>
      </c>
      <c r="B1609" s="3" t="s">
        <v>19230</v>
      </c>
      <c r="C1609" s="4" t="s">
        <v>19231</v>
      </c>
      <c r="D1609" s="6"/>
      <c r="E1609" s="4" t="s">
        <v>15164</v>
      </c>
      <c r="F1609" s="6"/>
      <c r="G1609" s="4" t="s">
        <v>8105</v>
      </c>
      <c r="H1609" s="6"/>
      <c r="I1609" s="6"/>
      <c r="J1609" s="4">
        <v>2023</v>
      </c>
      <c r="K1609" s="4" t="s">
        <v>19227</v>
      </c>
      <c r="L1609" s="6"/>
      <c r="M1609" s="6"/>
      <c r="N1609" s="6"/>
      <c r="O1609" s="4" t="s">
        <v>496</v>
      </c>
      <c r="P1609" s="4" t="s">
        <v>496</v>
      </c>
      <c r="Q1609" s="4">
        <v>100131</v>
      </c>
      <c r="R1609" s="4" t="s">
        <v>184</v>
      </c>
      <c r="S1609" s="4" t="s">
        <v>7975</v>
      </c>
      <c r="T1609" s="6"/>
      <c r="U1609" s="6"/>
      <c r="V1609" s="4" t="s">
        <v>19232</v>
      </c>
      <c r="W1609" s="4" t="s">
        <v>7778</v>
      </c>
      <c r="X1609" s="4">
        <v>0</v>
      </c>
      <c r="Y1609" s="4">
        <v>100</v>
      </c>
      <c r="Z1609" s="4">
        <v>0</v>
      </c>
      <c r="AA1609" s="4" t="s">
        <v>19229</v>
      </c>
      <c r="AB1609" s="6"/>
      <c r="AC1609" s="4">
        <v>1</v>
      </c>
      <c r="AD1609" s="4">
        <v>0</v>
      </c>
      <c r="AE1609" s="8">
        <v>45223</v>
      </c>
    </row>
    <row r="1610" customHeight="1" spans="1:31">
      <c r="A1610" s="2">
        <v>64329</v>
      </c>
      <c r="B1610" s="3" t="s">
        <v>19233</v>
      </c>
      <c r="C1610" s="4">
        <v>742105927</v>
      </c>
      <c r="D1610" s="6"/>
      <c r="E1610" s="4" t="s">
        <v>7971</v>
      </c>
      <c r="F1610" s="4" t="s">
        <v>10602</v>
      </c>
      <c r="G1610" s="4" t="s">
        <v>19234</v>
      </c>
      <c r="H1610" s="6"/>
      <c r="I1610" s="6"/>
      <c r="J1610" s="4">
        <v>2023</v>
      </c>
      <c r="K1610" s="9" t="s">
        <v>19235</v>
      </c>
      <c r="L1610" s="6"/>
      <c r="M1610" s="6"/>
      <c r="N1610" s="6"/>
      <c r="O1610" s="9" t="s">
        <v>19236</v>
      </c>
      <c r="P1610" s="9" t="s">
        <v>12960</v>
      </c>
      <c r="Q1610" s="4">
        <v>515100</v>
      </c>
      <c r="R1610" s="4" t="s">
        <v>184</v>
      </c>
      <c r="S1610" s="4" t="s">
        <v>7975</v>
      </c>
      <c r="T1610" s="6"/>
      <c r="U1610" s="6"/>
      <c r="V1610" s="4" t="s">
        <v>19237</v>
      </c>
      <c r="W1610" s="4" t="s">
        <v>7778</v>
      </c>
      <c r="X1610" s="4">
        <v>0</v>
      </c>
      <c r="Y1610" s="4">
        <v>100</v>
      </c>
      <c r="Z1610" s="4">
        <v>0</v>
      </c>
      <c r="AA1610" s="4" t="s">
        <v>7805</v>
      </c>
      <c r="AB1610" s="6"/>
      <c r="AC1610" s="4">
        <v>1</v>
      </c>
      <c r="AD1610" s="4">
        <v>0</v>
      </c>
      <c r="AE1610" s="8">
        <v>45244</v>
      </c>
    </row>
    <row r="1611" customHeight="1" spans="1:31">
      <c r="A1611" s="2">
        <v>64330</v>
      </c>
      <c r="B1611" s="3" t="s">
        <v>19238</v>
      </c>
      <c r="C1611" s="4" t="s">
        <v>19239</v>
      </c>
      <c r="D1611" s="6"/>
      <c r="E1611" s="4" t="s">
        <v>14636</v>
      </c>
      <c r="F1611" s="6"/>
      <c r="G1611" s="4" t="s">
        <v>10396</v>
      </c>
      <c r="H1611" s="6"/>
      <c r="I1611" s="6"/>
      <c r="J1611" s="4">
        <v>2023</v>
      </c>
      <c r="K1611" s="4" t="s">
        <v>19240</v>
      </c>
      <c r="L1611" s="4" t="s">
        <v>19241</v>
      </c>
      <c r="M1611" s="6"/>
      <c r="N1611" s="6"/>
      <c r="O1611" s="4" t="s">
        <v>496</v>
      </c>
      <c r="P1611" s="6"/>
      <c r="Q1611" s="4">
        <v>100190</v>
      </c>
      <c r="R1611" s="4" t="s">
        <v>184</v>
      </c>
      <c r="S1611" s="4" t="s">
        <v>7975</v>
      </c>
      <c r="T1611" s="6"/>
      <c r="U1611" s="6"/>
      <c r="V1611" s="4" t="s">
        <v>19242</v>
      </c>
      <c r="W1611" s="4" t="s">
        <v>7778</v>
      </c>
      <c r="X1611" s="4">
        <v>0</v>
      </c>
      <c r="Y1611" s="4">
        <v>100</v>
      </c>
      <c r="Z1611" s="4">
        <v>0</v>
      </c>
      <c r="AA1611" s="4" t="s">
        <v>7805</v>
      </c>
      <c r="AB1611" s="6"/>
      <c r="AC1611" s="4">
        <v>1</v>
      </c>
      <c r="AD1611" s="4">
        <v>0</v>
      </c>
      <c r="AE1611" s="8">
        <v>45215</v>
      </c>
    </row>
    <row r="1612" customHeight="1" spans="1:31">
      <c r="A1612" s="2">
        <v>64331</v>
      </c>
      <c r="B1612" s="3" t="s">
        <v>19243</v>
      </c>
      <c r="C1612" s="4" t="s">
        <v>19244</v>
      </c>
      <c r="D1612" s="6"/>
      <c r="E1612" s="4" t="s">
        <v>19245</v>
      </c>
      <c r="F1612" s="6"/>
      <c r="G1612" s="4" t="s">
        <v>13453</v>
      </c>
      <c r="H1612" s="6"/>
      <c r="I1612" s="6"/>
      <c r="J1612" s="4">
        <v>2023</v>
      </c>
      <c r="K1612" s="4" t="s">
        <v>19246</v>
      </c>
      <c r="L1612" s="6"/>
      <c r="M1612" s="6"/>
      <c r="N1612" s="6"/>
      <c r="O1612" s="4" t="s">
        <v>12603</v>
      </c>
      <c r="P1612" s="4" t="s">
        <v>12596</v>
      </c>
      <c r="Q1612" s="4">
        <v>310000</v>
      </c>
      <c r="R1612" s="4" t="s">
        <v>184</v>
      </c>
      <c r="S1612" s="4" t="s">
        <v>7975</v>
      </c>
      <c r="T1612" s="6"/>
      <c r="U1612" s="6"/>
      <c r="V1612" s="4" t="s">
        <v>19247</v>
      </c>
      <c r="W1612" s="4" t="s">
        <v>7778</v>
      </c>
      <c r="X1612" s="4">
        <v>0</v>
      </c>
      <c r="Y1612" s="4">
        <v>100</v>
      </c>
      <c r="Z1612" s="4">
        <v>0</v>
      </c>
      <c r="AA1612" s="4" t="s">
        <v>7805</v>
      </c>
      <c r="AB1612" s="6"/>
      <c r="AC1612" s="4">
        <v>1</v>
      </c>
      <c r="AD1612" s="4">
        <v>0</v>
      </c>
      <c r="AE1612" s="8">
        <v>45208</v>
      </c>
    </row>
    <row r="1613" customHeight="1" spans="1:31">
      <c r="A1613" s="2">
        <v>64332</v>
      </c>
      <c r="B1613" s="3" t="s">
        <v>19248</v>
      </c>
      <c r="C1613" s="4" t="s">
        <v>19249</v>
      </c>
      <c r="D1613" s="6"/>
      <c r="E1613" s="4" t="s">
        <v>19250</v>
      </c>
      <c r="F1613" s="6"/>
      <c r="G1613" s="4" t="s">
        <v>7971</v>
      </c>
      <c r="H1613" s="6"/>
      <c r="I1613" s="6"/>
      <c r="J1613" s="4">
        <v>2023</v>
      </c>
      <c r="K1613" s="4" t="s">
        <v>19251</v>
      </c>
      <c r="L1613" s="6"/>
      <c r="M1613" s="6"/>
      <c r="N1613" s="6"/>
      <c r="O1613" s="4" t="s">
        <v>12585</v>
      </c>
      <c r="P1613" s="4" t="s">
        <v>9106</v>
      </c>
      <c r="Q1613" s="4">
        <v>518000</v>
      </c>
      <c r="R1613" s="4" t="s">
        <v>184</v>
      </c>
      <c r="S1613" s="4" t="s">
        <v>7975</v>
      </c>
      <c r="T1613" s="6"/>
      <c r="U1613" s="6"/>
      <c r="V1613" s="4" t="s">
        <v>19252</v>
      </c>
      <c r="W1613" s="4" t="s">
        <v>7778</v>
      </c>
      <c r="X1613" s="4">
        <v>0</v>
      </c>
      <c r="Y1613" s="4">
        <v>100</v>
      </c>
      <c r="Z1613" s="4">
        <v>0</v>
      </c>
      <c r="AA1613" s="4" t="s">
        <v>7805</v>
      </c>
      <c r="AB1613" s="6"/>
      <c r="AC1613" s="4">
        <v>1</v>
      </c>
      <c r="AD1613" s="4">
        <v>0</v>
      </c>
      <c r="AE1613" s="8">
        <v>45237</v>
      </c>
    </row>
    <row r="1614" customHeight="1" spans="1:31">
      <c r="A1614" s="2">
        <v>64333</v>
      </c>
      <c r="B1614" s="3" t="s">
        <v>19253</v>
      </c>
      <c r="C1614" s="4" t="s">
        <v>19254</v>
      </c>
      <c r="D1614" s="6"/>
      <c r="E1614" s="4" t="s">
        <v>19255</v>
      </c>
      <c r="F1614" s="6"/>
      <c r="G1614" s="4" t="s">
        <v>15591</v>
      </c>
      <c r="H1614" s="6"/>
      <c r="I1614" s="6"/>
      <c r="J1614" s="4">
        <v>2023</v>
      </c>
      <c r="K1614" s="4" t="s">
        <v>14861</v>
      </c>
      <c r="L1614" s="6"/>
      <c r="M1614" s="6"/>
      <c r="N1614" s="6"/>
      <c r="O1614" s="4" t="s">
        <v>12585</v>
      </c>
      <c r="P1614" s="6"/>
      <c r="Q1614" s="4">
        <v>518048</v>
      </c>
      <c r="R1614" s="4" t="s">
        <v>184</v>
      </c>
      <c r="S1614" s="4" t="s">
        <v>7975</v>
      </c>
      <c r="T1614" s="6"/>
      <c r="U1614" s="6"/>
      <c r="V1614" s="4" t="s">
        <v>19256</v>
      </c>
      <c r="W1614" s="4" t="s">
        <v>7778</v>
      </c>
      <c r="X1614" s="4">
        <v>0</v>
      </c>
      <c r="Y1614" s="4">
        <v>100</v>
      </c>
      <c r="Z1614" s="4">
        <v>0</v>
      </c>
      <c r="AA1614" s="4" t="s">
        <v>7805</v>
      </c>
      <c r="AB1614" s="6"/>
      <c r="AC1614" s="4">
        <v>1</v>
      </c>
      <c r="AD1614" s="4">
        <v>0</v>
      </c>
      <c r="AE1614" s="8">
        <v>45262</v>
      </c>
    </row>
    <row r="1615" customHeight="1" spans="1:31">
      <c r="A1615" s="2">
        <v>64334</v>
      </c>
      <c r="B1615" s="3" t="s">
        <v>19257</v>
      </c>
      <c r="C1615" s="4" t="s">
        <v>19258</v>
      </c>
      <c r="D1615" s="6"/>
      <c r="E1615" s="4" t="s">
        <v>11813</v>
      </c>
      <c r="F1615" s="6"/>
      <c r="G1615" s="4" t="s">
        <v>8080</v>
      </c>
      <c r="H1615" s="6"/>
      <c r="I1615" s="6"/>
      <c r="J1615" s="4">
        <v>2023</v>
      </c>
      <c r="K1615" s="9" t="s">
        <v>9083</v>
      </c>
      <c r="L1615" s="9" t="s">
        <v>17597</v>
      </c>
      <c r="M1615" s="6"/>
      <c r="N1615" s="6"/>
      <c r="O1615" s="4" t="s">
        <v>19259</v>
      </c>
      <c r="P1615" s="9" t="s">
        <v>13598</v>
      </c>
      <c r="Q1615" s="4">
        <v>200439</v>
      </c>
      <c r="R1615" s="4" t="s">
        <v>184</v>
      </c>
      <c r="S1615" s="4" t="s">
        <v>7975</v>
      </c>
      <c r="T1615" s="6"/>
      <c r="U1615" s="6"/>
      <c r="V1615" s="4" t="s">
        <v>19260</v>
      </c>
      <c r="W1615" s="4" t="s">
        <v>7778</v>
      </c>
      <c r="X1615" s="4">
        <v>0</v>
      </c>
      <c r="Y1615" s="4">
        <v>100</v>
      </c>
      <c r="Z1615" s="4">
        <v>0</v>
      </c>
      <c r="AA1615" s="4" t="s">
        <v>7805</v>
      </c>
      <c r="AB1615" s="6"/>
      <c r="AC1615" s="4">
        <v>1</v>
      </c>
      <c r="AD1615" s="4">
        <v>0</v>
      </c>
      <c r="AE1615" s="8">
        <v>45240</v>
      </c>
    </row>
    <row r="1616" customHeight="1" spans="1:31">
      <c r="A1616" s="2">
        <v>64335</v>
      </c>
      <c r="B1616" s="3" t="s">
        <v>19261</v>
      </c>
      <c r="C1616" s="4" t="s">
        <v>19262</v>
      </c>
      <c r="D1616" s="6"/>
      <c r="E1616" s="4" t="s">
        <v>19263</v>
      </c>
      <c r="F1616" s="6"/>
      <c r="G1616" s="4" t="s">
        <v>9401</v>
      </c>
      <c r="H1616" s="6"/>
      <c r="I1616" s="6"/>
      <c r="J1616" s="4">
        <v>2023</v>
      </c>
      <c r="K1616" s="9" t="s">
        <v>9083</v>
      </c>
      <c r="L1616" s="9" t="s">
        <v>9941</v>
      </c>
      <c r="M1616" s="6"/>
      <c r="N1616" s="6"/>
      <c r="O1616" s="9" t="s">
        <v>9943</v>
      </c>
      <c r="P1616" s="9" t="s">
        <v>9944</v>
      </c>
      <c r="Q1616" s="4">
        <v>310023</v>
      </c>
      <c r="R1616" s="4" t="s">
        <v>184</v>
      </c>
      <c r="S1616" s="4" t="s">
        <v>7975</v>
      </c>
      <c r="T1616" s="6"/>
      <c r="U1616" s="6"/>
      <c r="V1616" s="4" t="s">
        <v>19264</v>
      </c>
      <c r="W1616" s="4" t="s">
        <v>7778</v>
      </c>
      <c r="X1616" s="4">
        <v>0</v>
      </c>
      <c r="Y1616" s="4">
        <v>100</v>
      </c>
      <c r="Z1616" s="4">
        <v>0</v>
      </c>
      <c r="AA1616" s="4" t="s">
        <v>7805</v>
      </c>
      <c r="AB1616" s="6"/>
      <c r="AC1616" s="4">
        <v>1</v>
      </c>
      <c r="AD1616" s="4">
        <v>0</v>
      </c>
      <c r="AE1616" s="8">
        <v>45260</v>
      </c>
    </row>
    <row r="1617" customHeight="1" spans="1:31">
      <c r="A1617" s="2">
        <v>64336</v>
      </c>
      <c r="B1617" s="3" t="s">
        <v>19265</v>
      </c>
      <c r="C1617" s="4" t="s">
        <v>19266</v>
      </c>
      <c r="D1617" s="6"/>
      <c r="E1617" s="4" t="s">
        <v>10314</v>
      </c>
      <c r="F1617" s="6"/>
      <c r="G1617" s="4" t="s">
        <v>11862</v>
      </c>
      <c r="H1617" s="6"/>
      <c r="I1617" s="6"/>
      <c r="J1617" s="4">
        <v>2023</v>
      </c>
      <c r="K1617" s="9" t="s">
        <v>9083</v>
      </c>
      <c r="L1617" s="6"/>
      <c r="M1617" s="6"/>
      <c r="N1617" s="6"/>
      <c r="O1617" s="9" t="s">
        <v>9085</v>
      </c>
      <c r="P1617" s="9" t="s">
        <v>9085</v>
      </c>
      <c r="Q1617" s="4">
        <v>100080</v>
      </c>
      <c r="R1617" s="4" t="s">
        <v>184</v>
      </c>
      <c r="S1617" s="4" t="s">
        <v>7975</v>
      </c>
      <c r="T1617" s="6"/>
      <c r="U1617" s="6"/>
      <c r="V1617" s="4" t="s">
        <v>19267</v>
      </c>
      <c r="W1617" s="4" t="s">
        <v>7778</v>
      </c>
      <c r="X1617" s="4">
        <v>0</v>
      </c>
      <c r="Y1617" s="4">
        <v>100</v>
      </c>
      <c r="Z1617" s="4">
        <v>0</v>
      </c>
      <c r="AA1617" s="4" t="s">
        <v>7805</v>
      </c>
      <c r="AB1617" s="6"/>
      <c r="AC1617" s="4">
        <v>1</v>
      </c>
      <c r="AD1617" s="4">
        <v>0</v>
      </c>
      <c r="AE1617" s="8">
        <v>45237</v>
      </c>
    </row>
    <row r="1618" customHeight="1" spans="1:31">
      <c r="A1618" s="2">
        <v>64337</v>
      </c>
      <c r="B1618" s="3" t="s">
        <v>19268</v>
      </c>
      <c r="C1618" s="4" t="s">
        <v>19269</v>
      </c>
      <c r="D1618" s="6"/>
      <c r="E1618" s="4" t="s">
        <v>19270</v>
      </c>
      <c r="F1618" s="6"/>
      <c r="G1618" s="4" t="s">
        <v>9080</v>
      </c>
      <c r="H1618" s="6"/>
      <c r="I1618" s="6"/>
      <c r="J1618" s="4">
        <v>2023</v>
      </c>
      <c r="K1618" s="4" t="s">
        <v>19271</v>
      </c>
      <c r="L1618" s="4" t="s">
        <v>19272</v>
      </c>
      <c r="M1618" s="6"/>
      <c r="N1618" s="6"/>
      <c r="O1618" s="4" t="s">
        <v>496</v>
      </c>
      <c r="P1618" s="4" t="s">
        <v>184</v>
      </c>
      <c r="Q1618" s="4">
        <v>100081</v>
      </c>
      <c r="R1618" s="4" t="s">
        <v>184</v>
      </c>
      <c r="S1618" s="4" t="s">
        <v>7975</v>
      </c>
      <c r="T1618" s="6"/>
      <c r="U1618" s="6"/>
      <c r="V1618" s="4" t="s">
        <v>19273</v>
      </c>
      <c r="W1618" s="4" t="s">
        <v>7778</v>
      </c>
      <c r="X1618" s="4">
        <v>0</v>
      </c>
      <c r="Y1618" s="4">
        <v>100</v>
      </c>
      <c r="Z1618" s="4">
        <v>0</v>
      </c>
      <c r="AA1618" s="4" t="s">
        <v>7805</v>
      </c>
      <c r="AB1618" s="6"/>
      <c r="AC1618" s="4">
        <v>1</v>
      </c>
      <c r="AD1618" s="4">
        <v>0</v>
      </c>
      <c r="AE1618" s="8">
        <v>45229</v>
      </c>
    </row>
    <row r="1619" customHeight="1" spans="1:31">
      <c r="A1619" s="2">
        <v>64338</v>
      </c>
      <c r="B1619" s="3" t="s">
        <v>19274</v>
      </c>
      <c r="C1619" s="4" t="s">
        <v>19275</v>
      </c>
      <c r="D1619" s="6"/>
      <c r="E1619" s="4" t="s">
        <v>19276</v>
      </c>
      <c r="F1619" s="6"/>
      <c r="G1619" s="4" t="s">
        <v>9080</v>
      </c>
      <c r="H1619" s="6"/>
      <c r="I1619" s="6"/>
      <c r="J1619" s="4">
        <v>2023</v>
      </c>
      <c r="K1619" s="4" t="s">
        <v>19277</v>
      </c>
      <c r="L1619" s="6"/>
      <c r="M1619" s="6"/>
      <c r="N1619" s="6"/>
      <c r="O1619" s="4" t="s">
        <v>12603</v>
      </c>
      <c r="P1619" s="4" t="s">
        <v>12596</v>
      </c>
      <c r="Q1619" s="4">
        <v>310052</v>
      </c>
      <c r="R1619" s="4" t="s">
        <v>184</v>
      </c>
      <c r="S1619" s="4" t="s">
        <v>7975</v>
      </c>
      <c r="T1619" s="6"/>
      <c r="U1619" s="6"/>
      <c r="V1619" s="4" t="s">
        <v>19278</v>
      </c>
      <c r="W1619" s="4" t="s">
        <v>7778</v>
      </c>
      <c r="X1619" s="4">
        <v>0</v>
      </c>
      <c r="Y1619" s="4">
        <v>100</v>
      </c>
      <c r="Z1619" s="4">
        <v>0</v>
      </c>
      <c r="AA1619" s="4" t="s">
        <v>7805</v>
      </c>
      <c r="AB1619" s="6"/>
      <c r="AC1619" s="4">
        <v>1</v>
      </c>
      <c r="AD1619" s="4">
        <v>0</v>
      </c>
      <c r="AE1619" s="8">
        <v>45260</v>
      </c>
    </row>
    <row r="1620" customHeight="1" spans="1:31">
      <c r="A1620" s="2">
        <v>64339</v>
      </c>
      <c r="B1620" s="3" t="s">
        <v>19279</v>
      </c>
      <c r="C1620" s="4" t="s">
        <v>19280</v>
      </c>
      <c r="D1620" s="6"/>
      <c r="E1620" s="4" t="s">
        <v>19281</v>
      </c>
      <c r="F1620" s="6"/>
      <c r="G1620" s="4" t="s">
        <v>9080</v>
      </c>
      <c r="H1620" s="6"/>
      <c r="I1620" s="6"/>
      <c r="J1620" s="4">
        <v>2023</v>
      </c>
      <c r="K1620" s="4" t="s">
        <v>19282</v>
      </c>
      <c r="L1620" s="6"/>
      <c r="M1620" s="6"/>
      <c r="N1620" s="6"/>
      <c r="O1620" s="4" t="s">
        <v>496</v>
      </c>
      <c r="P1620" s="4" t="s">
        <v>496</v>
      </c>
      <c r="Q1620" s="4">
        <v>100000</v>
      </c>
      <c r="R1620" s="4" t="s">
        <v>184</v>
      </c>
      <c r="S1620" s="4" t="s">
        <v>7975</v>
      </c>
      <c r="T1620" s="6"/>
      <c r="U1620" s="6"/>
      <c r="V1620" s="4" t="s">
        <v>19283</v>
      </c>
      <c r="W1620" s="4" t="s">
        <v>7778</v>
      </c>
      <c r="X1620" s="4">
        <v>0</v>
      </c>
      <c r="Y1620" s="4">
        <v>100</v>
      </c>
      <c r="Z1620" s="4">
        <v>0</v>
      </c>
      <c r="AA1620" s="4" t="s">
        <v>7805</v>
      </c>
      <c r="AB1620" s="6"/>
      <c r="AC1620" s="4">
        <v>1</v>
      </c>
      <c r="AD1620" s="4">
        <v>0</v>
      </c>
      <c r="AE1620" s="8">
        <v>45240</v>
      </c>
    </row>
    <row r="1621" customHeight="1" spans="1:31">
      <c r="A1621" s="2">
        <v>64340</v>
      </c>
      <c r="B1621" s="3" t="s">
        <v>19284</v>
      </c>
      <c r="C1621" s="4" t="s">
        <v>19285</v>
      </c>
      <c r="D1621" s="6"/>
      <c r="E1621" s="4" t="s">
        <v>19286</v>
      </c>
      <c r="F1621" s="6"/>
      <c r="G1621" s="4" t="s">
        <v>16117</v>
      </c>
      <c r="H1621" s="6"/>
      <c r="I1621" s="6"/>
      <c r="J1621" s="4">
        <v>2023</v>
      </c>
      <c r="K1621" s="4" t="s">
        <v>8876</v>
      </c>
      <c r="L1621" s="4" t="s">
        <v>19287</v>
      </c>
      <c r="M1621" s="6"/>
      <c r="N1621" s="6"/>
      <c r="O1621" s="4" t="s">
        <v>496</v>
      </c>
      <c r="P1621" s="4" t="s">
        <v>496</v>
      </c>
      <c r="Q1621" s="4">
        <v>100191</v>
      </c>
      <c r="R1621" s="4" t="s">
        <v>184</v>
      </c>
      <c r="S1621" s="4" t="s">
        <v>7975</v>
      </c>
      <c r="T1621" s="6"/>
      <c r="U1621" s="6"/>
      <c r="V1621" s="4" t="s">
        <v>19288</v>
      </c>
      <c r="W1621" s="4" t="s">
        <v>7778</v>
      </c>
      <c r="X1621" s="4">
        <v>0</v>
      </c>
      <c r="Y1621" s="4">
        <v>100</v>
      </c>
      <c r="Z1621" s="4">
        <v>0</v>
      </c>
      <c r="AA1621" s="4" t="s">
        <v>7805</v>
      </c>
      <c r="AB1621" s="6"/>
      <c r="AC1621" s="4">
        <v>1</v>
      </c>
      <c r="AD1621" s="4">
        <v>0</v>
      </c>
      <c r="AE1621" s="8">
        <v>45216</v>
      </c>
    </row>
    <row r="1622" customHeight="1" spans="1:31">
      <c r="A1622" s="2">
        <v>64341</v>
      </c>
      <c r="B1622" s="3" t="s">
        <v>19289</v>
      </c>
      <c r="C1622" s="4" t="s">
        <v>19290</v>
      </c>
      <c r="D1622" s="6"/>
      <c r="E1622" s="4" t="s">
        <v>12356</v>
      </c>
      <c r="F1622" s="6"/>
      <c r="G1622" s="4" t="s">
        <v>11342</v>
      </c>
      <c r="H1622" s="6"/>
      <c r="I1622" s="6"/>
      <c r="J1622" s="4">
        <v>2023</v>
      </c>
      <c r="K1622" s="4" t="s">
        <v>17218</v>
      </c>
      <c r="L1622" s="4" t="s">
        <v>19291</v>
      </c>
      <c r="M1622" s="6"/>
      <c r="N1622" s="6"/>
      <c r="O1622" s="4" t="s">
        <v>9672</v>
      </c>
      <c r="P1622" s="9" t="s">
        <v>13598</v>
      </c>
      <c r="Q1622" s="4">
        <v>200240</v>
      </c>
      <c r="R1622" s="4" t="s">
        <v>184</v>
      </c>
      <c r="S1622" s="4" t="s">
        <v>7975</v>
      </c>
      <c r="T1622" s="6"/>
      <c r="U1622" s="6"/>
      <c r="V1622" s="4" t="s">
        <v>19292</v>
      </c>
      <c r="W1622" s="4" t="s">
        <v>7778</v>
      </c>
      <c r="X1622" s="4">
        <v>0</v>
      </c>
      <c r="Y1622" s="4">
        <v>100</v>
      </c>
      <c r="Z1622" s="4">
        <v>0</v>
      </c>
      <c r="AA1622" s="4" t="s">
        <v>7805</v>
      </c>
      <c r="AB1622" s="6"/>
      <c r="AC1622" s="4">
        <v>1</v>
      </c>
      <c r="AD1622" s="4">
        <v>0</v>
      </c>
      <c r="AE1622" s="8">
        <v>45208</v>
      </c>
    </row>
    <row r="1623" customHeight="1" spans="1:31">
      <c r="A1623" s="2">
        <v>64342</v>
      </c>
      <c r="B1623" s="3" t="s">
        <v>19293</v>
      </c>
      <c r="C1623" s="3" t="s">
        <v>19294</v>
      </c>
      <c r="D1623" s="6"/>
      <c r="E1623" s="4" t="s">
        <v>19295</v>
      </c>
      <c r="F1623" s="6"/>
      <c r="G1623" s="4" t="s">
        <v>9099</v>
      </c>
      <c r="H1623" s="6"/>
      <c r="I1623" s="6"/>
      <c r="J1623" s="4">
        <v>2023</v>
      </c>
      <c r="K1623" s="4" t="s">
        <v>19296</v>
      </c>
      <c r="L1623" s="6"/>
      <c r="M1623" s="6"/>
      <c r="N1623" s="6"/>
      <c r="O1623" s="4" t="s">
        <v>496</v>
      </c>
      <c r="P1623" s="4" t="s">
        <v>496</v>
      </c>
      <c r="Q1623" s="4">
        <v>100190</v>
      </c>
      <c r="R1623" s="4" t="s">
        <v>184</v>
      </c>
      <c r="S1623" s="4" t="s">
        <v>7975</v>
      </c>
      <c r="T1623" s="6"/>
      <c r="U1623" s="6"/>
      <c r="V1623" s="4" t="s">
        <v>19297</v>
      </c>
      <c r="W1623" s="4" t="s">
        <v>7778</v>
      </c>
      <c r="X1623" s="4">
        <v>0</v>
      </c>
      <c r="Y1623" s="4">
        <v>100</v>
      </c>
      <c r="Z1623" s="4">
        <v>0</v>
      </c>
      <c r="AA1623" s="4" t="s">
        <v>7805</v>
      </c>
      <c r="AB1623" s="6"/>
      <c r="AC1623" s="4">
        <v>1</v>
      </c>
      <c r="AD1623" s="4">
        <v>0</v>
      </c>
      <c r="AE1623" s="8">
        <v>45216</v>
      </c>
    </row>
    <row r="1624" customHeight="1" spans="1:31">
      <c r="A1624" s="2">
        <v>64343</v>
      </c>
      <c r="B1624" s="3" t="s">
        <v>19298</v>
      </c>
      <c r="C1624" s="4" t="s">
        <v>19299</v>
      </c>
      <c r="D1624" s="6"/>
      <c r="E1624" s="4" t="s">
        <v>19300</v>
      </c>
      <c r="F1624" s="6"/>
      <c r="G1624" s="4" t="s">
        <v>9099</v>
      </c>
      <c r="H1624" s="6"/>
      <c r="I1624" s="6"/>
      <c r="J1624" s="4">
        <v>2023</v>
      </c>
      <c r="K1624" s="4" t="s">
        <v>19301</v>
      </c>
      <c r="L1624" s="4" t="s">
        <v>19302</v>
      </c>
      <c r="M1624" s="6"/>
      <c r="N1624" s="6"/>
      <c r="O1624" s="4" t="s">
        <v>496</v>
      </c>
      <c r="P1624" s="4" t="s">
        <v>496</v>
      </c>
      <c r="Q1624" s="4">
        <v>100102</v>
      </c>
      <c r="R1624" s="4" t="s">
        <v>184</v>
      </c>
      <c r="S1624" s="4" t="s">
        <v>7975</v>
      </c>
      <c r="T1624" s="6"/>
      <c r="U1624" s="6"/>
      <c r="V1624" s="4" t="s">
        <v>19303</v>
      </c>
      <c r="W1624" s="4" t="s">
        <v>7778</v>
      </c>
      <c r="X1624" s="4">
        <v>0</v>
      </c>
      <c r="Y1624" s="4">
        <v>100</v>
      </c>
      <c r="Z1624" s="4">
        <v>0</v>
      </c>
      <c r="AA1624" s="4" t="s">
        <v>7805</v>
      </c>
      <c r="AB1624" s="6"/>
      <c r="AC1624" s="4">
        <v>1</v>
      </c>
      <c r="AD1624" s="4">
        <v>0</v>
      </c>
      <c r="AE1624" s="8">
        <v>45237</v>
      </c>
    </row>
    <row r="1625" customHeight="1" spans="1:31">
      <c r="A1625" s="2">
        <v>64344</v>
      </c>
      <c r="B1625" s="3" t="s">
        <v>19304</v>
      </c>
      <c r="C1625" s="4" t="s">
        <v>19305</v>
      </c>
      <c r="D1625" s="6"/>
      <c r="E1625" s="4" t="s">
        <v>14528</v>
      </c>
      <c r="F1625" s="6"/>
      <c r="G1625" s="4" t="s">
        <v>9099</v>
      </c>
      <c r="H1625" s="6"/>
      <c r="I1625" s="6"/>
      <c r="J1625" s="4">
        <v>2023</v>
      </c>
      <c r="K1625" s="9" t="s">
        <v>9083</v>
      </c>
      <c r="L1625" s="9" t="s">
        <v>19306</v>
      </c>
      <c r="M1625" s="6"/>
      <c r="N1625" s="6"/>
      <c r="O1625" s="9" t="s">
        <v>12959</v>
      </c>
      <c r="P1625" s="9" t="s">
        <v>12960</v>
      </c>
      <c r="Q1625" s="4">
        <v>510710</v>
      </c>
      <c r="R1625" s="4" t="s">
        <v>184</v>
      </c>
      <c r="S1625" s="4" t="s">
        <v>7975</v>
      </c>
      <c r="T1625" s="6"/>
      <c r="U1625" s="6"/>
      <c r="V1625" s="4" t="s">
        <v>19307</v>
      </c>
      <c r="W1625" s="4" t="s">
        <v>7778</v>
      </c>
      <c r="X1625" s="4">
        <v>0</v>
      </c>
      <c r="Y1625" s="4">
        <v>100</v>
      </c>
      <c r="Z1625" s="4">
        <v>0</v>
      </c>
      <c r="AA1625" s="4" t="s">
        <v>7805</v>
      </c>
      <c r="AB1625" s="6"/>
      <c r="AC1625" s="4">
        <v>1</v>
      </c>
      <c r="AD1625" s="4">
        <v>0</v>
      </c>
      <c r="AE1625" s="8">
        <v>45242</v>
      </c>
    </row>
    <row r="1626" customHeight="1" spans="1:31">
      <c r="A1626" s="2">
        <v>64345</v>
      </c>
      <c r="B1626" s="3" t="s">
        <v>19308</v>
      </c>
      <c r="C1626" s="4" t="s">
        <v>19309</v>
      </c>
      <c r="D1626" s="6"/>
      <c r="E1626" s="4" t="s">
        <v>7971</v>
      </c>
      <c r="F1626" s="6"/>
      <c r="G1626" s="4" t="s">
        <v>12656</v>
      </c>
      <c r="H1626" s="6"/>
      <c r="I1626" s="6"/>
      <c r="J1626" s="4">
        <v>2023</v>
      </c>
      <c r="K1626" s="4" t="s">
        <v>19310</v>
      </c>
      <c r="L1626" s="6"/>
      <c r="M1626" s="6"/>
      <c r="N1626" s="6"/>
      <c r="O1626" s="4" t="s">
        <v>496</v>
      </c>
      <c r="P1626" s="6"/>
      <c r="Q1626" s="4">
        <v>100191</v>
      </c>
      <c r="R1626" s="4" t="s">
        <v>184</v>
      </c>
      <c r="S1626" s="4" t="s">
        <v>7975</v>
      </c>
      <c r="T1626" s="6"/>
      <c r="U1626" s="6"/>
      <c r="V1626" s="4" t="s">
        <v>19311</v>
      </c>
      <c r="W1626" s="4" t="s">
        <v>7778</v>
      </c>
      <c r="X1626" s="4">
        <v>0</v>
      </c>
      <c r="Y1626" s="4">
        <v>100</v>
      </c>
      <c r="Z1626" s="4">
        <v>0</v>
      </c>
      <c r="AA1626" s="4" t="s">
        <v>7805</v>
      </c>
      <c r="AB1626" s="6"/>
      <c r="AC1626" s="4">
        <v>1</v>
      </c>
      <c r="AD1626" s="4">
        <v>0</v>
      </c>
      <c r="AE1626" s="8">
        <v>45222</v>
      </c>
    </row>
    <row r="1627" customHeight="1" spans="1:31">
      <c r="A1627" s="2">
        <v>64346</v>
      </c>
      <c r="B1627" s="3" t="s">
        <v>19312</v>
      </c>
      <c r="C1627" s="4" t="s">
        <v>19313</v>
      </c>
      <c r="D1627" s="6"/>
      <c r="E1627" s="4" t="s">
        <v>19314</v>
      </c>
      <c r="F1627" s="6"/>
      <c r="G1627" s="4" t="s">
        <v>16210</v>
      </c>
      <c r="H1627" s="6"/>
      <c r="I1627" s="6"/>
      <c r="J1627" s="4">
        <v>2023</v>
      </c>
      <c r="K1627" s="4" t="s">
        <v>19315</v>
      </c>
      <c r="L1627" s="6"/>
      <c r="M1627" s="6"/>
      <c r="N1627" s="6"/>
      <c r="O1627" s="4" t="s">
        <v>496</v>
      </c>
      <c r="P1627" s="6"/>
      <c r="Q1627" s="4" t="s">
        <v>19316</v>
      </c>
      <c r="R1627" s="4" t="s">
        <v>184</v>
      </c>
      <c r="S1627" s="4" t="s">
        <v>7975</v>
      </c>
      <c r="T1627" s="6"/>
      <c r="U1627" s="6"/>
      <c r="V1627" s="4" t="s">
        <v>19317</v>
      </c>
      <c r="W1627" s="4" t="s">
        <v>7778</v>
      </c>
      <c r="X1627" s="4">
        <v>0</v>
      </c>
      <c r="Y1627" s="4">
        <v>100</v>
      </c>
      <c r="Z1627" s="4">
        <v>0</v>
      </c>
      <c r="AA1627" s="4" t="s">
        <v>7805</v>
      </c>
      <c r="AB1627" s="6"/>
      <c r="AC1627" s="4">
        <v>1</v>
      </c>
      <c r="AD1627" s="4">
        <v>0</v>
      </c>
      <c r="AE1627" s="8">
        <v>45228</v>
      </c>
    </row>
    <row r="1628" customHeight="1" spans="1:31">
      <c r="A1628" s="2">
        <v>64347</v>
      </c>
      <c r="B1628" s="3" t="s">
        <v>19318</v>
      </c>
      <c r="C1628" s="4" t="s">
        <v>19319</v>
      </c>
      <c r="D1628" s="6"/>
      <c r="E1628" s="4" t="s">
        <v>13765</v>
      </c>
      <c r="F1628" s="6"/>
      <c r="G1628" s="4" t="s">
        <v>8381</v>
      </c>
      <c r="H1628" s="6"/>
      <c r="I1628" s="6"/>
      <c r="J1628" s="4">
        <v>2023</v>
      </c>
      <c r="K1628" s="4" t="s">
        <v>19320</v>
      </c>
      <c r="L1628" s="9" t="s">
        <v>19321</v>
      </c>
      <c r="M1628" s="6"/>
      <c r="N1628" s="6"/>
      <c r="O1628" s="4" t="s">
        <v>11438</v>
      </c>
      <c r="P1628" s="4" t="s">
        <v>11439</v>
      </c>
      <c r="Q1628" s="4">
        <v>610000</v>
      </c>
      <c r="R1628" s="4" t="s">
        <v>184</v>
      </c>
      <c r="S1628" s="4" t="s">
        <v>7975</v>
      </c>
      <c r="T1628" s="6"/>
      <c r="U1628" s="6"/>
      <c r="V1628" s="4" t="s">
        <v>19322</v>
      </c>
      <c r="W1628" s="4" t="s">
        <v>7778</v>
      </c>
      <c r="X1628" s="4">
        <v>0</v>
      </c>
      <c r="Y1628" s="4">
        <v>100</v>
      </c>
      <c r="Z1628" s="4">
        <v>0</v>
      </c>
      <c r="AA1628" s="4" t="s">
        <v>7805</v>
      </c>
      <c r="AB1628" s="6"/>
      <c r="AC1628" s="4">
        <v>1</v>
      </c>
      <c r="AD1628" s="4">
        <v>0</v>
      </c>
      <c r="AE1628" s="8">
        <v>45233</v>
      </c>
    </row>
    <row r="1629" customHeight="1" spans="1:31">
      <c r="A1629" s="2">
        <v>64348</v>
      </c>
      <c r="B1629" s="3" t="s">
        <v>19323</v>
      </c>
      <c r="C1629" s="4" t="s">
        <v>19324</v>
      </c>
      <c r="D1629" s="6"/>
      <c r="E1629" s="4" t="s">
        <v>10009</v>
      </c>
      <c r="F1629" s="6"/>
      <c r="G1629" s="4" t="s">
        <v>11970</v>
      </c>
      <c r="H1629" s="6"/>
      <c r="I1629" s="6"/>
      <c r="J1629" s="4">
        <v>2023</v>
      </c>
      <c r="K1629" s="4" t="s">
        <v>19240</v>
      </c>
      <c r="L1629" s="4" t="s">
        <v>19325</v>
      </c>
      <c r="M1629" s="6"/>
      <c r="N1629" s="6"/>
      <c r="O1629" s="4" t="s">
        <v>496</v>
      </c>
      <c r="P1629" s="6"/>
      <c r="Q1629" s="4">
        <v>100190</v>
      </c>
      <c r="R1629" s="4" t="s">
        <v>184</v>
      </c>
      <c r="S1629" s="4" t="s">
        <v>7975</v>
      </c>
      <c r="T1629" s="6"/>
      <c r="U1629" s="6"/>
      <c r="V1629" s="4" t="s">
        <v>19326</v>
      </c>
      <c r="W1629" s="4" t="s">
        <v>7778</v>
      </c>
      <c r="X1629" s="4">
        <v>0</v>
      </c>
      <c r="Y1629" s="4">
        <v>100</v>
      </c>
      <c r="Z1629" s="4">
        <v>0</v>
      </c>
      <c r="AA1629" s="4" t="s">
        <v>7805</v>
      </c>
      <c r="AB1629" s="6"/>
      <c r="AC1629" s="4">
        <v>1</v>
      </c>
      <c r="AD1629" s="4">
        <v>0</v>
      </c>
      <c r="AE1629" s="8">
        <v>45221</v>
      </c>
    </row>
    <row r="1630" customHeight="1" spans="1:31">
      <c r="A1630" s="2">
        <v>64349</v>
      </c>
      <c r="B1630" s="3" t="s">
        <v>19327</v>
      </c>
      <c r="C1630" s="4" t="s">
        <v>19328</v>
      </c>
      <c r="D1630" s="6"/>
      <c r="E1630" s="4" t="s">
        <v>9401</v>
      </c>
      <c r="F1630" s="6"/>
      <c r="G1630" s="4" t="s">
        <v>19329</v>
      </c>
      <c r="H1630" s="6"/>
      <c r="I1630" s="6"/>
      <c r="J1630" s="4">
        <v>2023</v>
      </c>
      <c r="K1630" s="9" t="s">
        <v>9083</v>
      </c>
      <c r="L1630" s="9" t="s">
        <v>17597</v>
      </c>
      <c r="M1630" s="6"/>
      <c r="N1630" s="6"/>
      <c r="O1630" s="4" t="s">
        <v>8942</v>
      </c>
      <c r="P1630" s="9" t="s">
        <v>13598</v>
      </c>
      <c r="Q1630" s="4">
        <v>200439</v>
      </c>
      <c r="R1630" s="4" t="s">
        <v>184</v>
      </c>
      <c r="S1630" s="4" t="s">
        <v>7975</v>
      </c>
      <c r="T1630" s="6"/>
      <c r="U1630" s="6"/>
      <c r="V1630" s="4" t="s">
        <v>19330</v>
      </c>
      <c r="W1630" s="4" t="s">
        <v>7778</v>
      </c>
      <c r="X1630" s="4">
        <v>0</v>
      </c>
      <c r="Y1630" s="4">
        <v>100</v>
      </c>
      <c r="Z1630" s="4">
        <v>0</v>
      </c>
      <c r="AA1630" s="4" t="s">
        <v>7805</v>
      </c>
      <c r="AB1630" s="6"/>
      <c r="AC1630" s="4">
        <v>1</v>
      </c>
      <c r="AD1630" s="4">
        <v>0</v>
      </c>
      <c r="AE1630" s="8">
        <v>45240</v>
      </c>
    </row>
    <row r="1631" customHeight="1" spans="1:31">
      <c r="A1631" s="2">
        <v>64350</v>
      </c>
      <c r="B1631" s="3" t="s">
        <v>19331</v>
      </c>
      <c r="C1631" s="4" t="s">
        <v>19332</v>
      </c>
      <c r="D1631" s="6"/>
      <c r="E1631" s="4" t="s">
        <v>19333</v>
      </c>
      <c r="F1631" s="6"/>
      <c r="G1631" s="4" t="s">
        <v>9609</v>
      </c>
      <c r="H1631" s="6"/>
      <c r="I1631" s="6"/>
      <c r="J1631" s="4">
        <v>2023</v>
      </c>
      <c r="K1631" s="4" t="s">
        <v>184</v>
      </c>
      <c r="L1631" s="4" t="s">
        <v>17288</v>
      </c>
      <c r="M1631" s="6"/>
      <c r="N1631" s="6"/>
      <c r="O1631" s="4" t="s">
        <v>15828</v>
      </c>
      <c r="P1631" s="4" t="s">
        <v>15829</v>
      </c>
      <c r="Q1631" s="4">
        <v>210033</v>
      </c>
      <c r="R1631" s="4" t="s">
        <v>184</v>
      </c>
      <c r="S1631" s="4" t="s">
        <v>7975</v>
      </c>
      <c r="T1631" s="6"/>
      <c r="U1631" s="6"/>
      <c r="V1631" s="4" t="s">
        <v>19334</v>
      </c>
      <c r="W1631" s="4" t="s">
        <v>7778</v>
      </c>
      <c r="X1631" s="4">
        <v>0</v>
      </c>
      <c r="Y1631" s="4">
        <v>100</v>
      </c>
      <c r="Z1631" s="4">
        <v>0</v>
      </c>
      <c r="AA1631" s="4" t="s">
        <v>7805</v>
      </c>
      <c r="AB1631" s="6"/>
      <c r="AC1631" s="4">
        <v>1</v>
      </c>
      <c r="AD1631" s="4">
        <v>0</v>
      </c>
      <c r="AE1631" s="8">
        <v>45239</v>
      </c>
    </row>
    <row r="1632" customHeight="1" spans="1:31">
      <c r="A1632" s="2">
        <v>64351</v>
      </c>
      <c r="B1632" s="3" t="s">
        <v>19335</v>
      </c>
      <c r="C1632" s="4" t="s">
        <v>19336</v>
      </c>
      <c r="D1632" s="6"/>
      <c r="E1632" s="4" t="s">
        <v>10955</v>
      </c>
      <c r="F1632" s="6"/>
      <c r="G1632" s="4" t="s">
        <v>12813</v>
      </c>
      <c r="H1632" s="6"/>
      <c r="I1632" s="6"/>
      <c r="J1632" s="4">
        <v>2023</v>
      </c>
      <c r="K1632" s="4" t="s">
        <v>8876</v>
      </c>
      <c r="L1632" s="4" t="s">
        <v>19287</v>
      </c>
      <c r="M1632" s="6"/>
      <c r="N1632" s="6"/>
      <c r="O1632" s="4" t="s">
        <v>496</v>
      </c>
      <c r="P1632" s="4" t="s">
        <v>496</v>
      </c>
      <c r="Q1632" s="4">
        <v>100191</v>
      </c>
      <c r="R1632" s="4" t="s">
        <v>184</v>
      </c>
      <c r="S1632" s="4" t="s">
        <v>7975</v>
      </c>
      <c r="T1632" s="6"/>
      <c r="U1632" s="6"/>
      <c r="V1632" s="4" t="s">
        <v>19337</v>
      </c>
      <c r="W1632" s="4" t="s">
        <v>7778</v>
      </c>
      <c r="X1632" s="4">
        <v>0</v>
      </c>
      <c r="Y1632" s="4">
        <v>100</v>
      </c>
      <c r="Z1632" s="4">
        <v>0</v>
      </c>
      <c r="AA1632" s="4" t="s">
        <v>7805</v>
      </c>
      <c r="AB1632" s="6"/>
      <c r="AC1632" s="4">
        <v>1</v>
      </c>
      <c r="AD1632" s="4">
        <v>0</v>
      </c>
      <c r="AE1632" s="8">
        <v>45217</v>
      </c>
    </row>
    <row r="1633" customHeight="1" spans="1:31">
      <c r="A1633" s="2">
        <v>64352</v>
      </c>
      <c r="B1633" s="3" t="s">
        <v>19338</v>
      </c>
      <c r="C1633" s="4" t="s">
        <v>19339</v>
      </c>
      <c r="D1633" s="6"/>
      <c r="E1633" s="4" t="s">
        <v>19340</v>
      </c>
      <c r="F1633" s="6"/>
      <c r="G1633" s="4" t="s">
        <v>19341</v>
      </c>
      <c r="H1633" s="6"/>
      <c r="I1633" s="6"/>
      <c r="J1633" s="4">
        <v>2023</v>
      </c>
      <c r="K1633" s="9" t="s">
        <v>9083</v>
      </c>
      <c r="L1633" s="9" t="s">
        <v>19342</v>
      </c>
      <c r="M1633" s="6"/>
      <c r="N1633" s="6"/>
      <c r="O1633" s="9" t="s">
        <v>19343</v>
      </c>
      <c r="P1633" s="6"/>
      <c r="Q1633" s="4">
        <v>710118</v>
      </c>
      <c r="R1633" s="4" t="s">
        <v>184</v>
      </c>
      <c r="S1633" s="4" t="s">
        <v>7975</v>
      </c>
      <c r="T1633" s="6"/>
      <c r="U1633" s="6"/>
      <c r="V1633" s="4" t="s">
        <v>19344</v>
      </c>
      <c r="W1633" s="4" t="s">
        <v>7778</v>
      </c>
      <c r="X1633" s="4">
        <v>0</v>
      </c>
      <c r="Y1633" s="4">
        <v>100</v>
      </c>
      <c r="Z1633" s="4">
        <v>0</v>
      </c>
      <c r="AA1633" s="4" t="s">
        <v>7805</v>
      </c>
      <c r="AB1633" s="6"/>
      <c r="AC1633" s="4">
        <v>1</v>
      </c>
      <c r="AD1633" s="4">
        <v>0</v>
      </c>
      <c r="AE1633" s="8">
        <v>45240</v>
      </c>
    </row>
    <row r="1634" customHeight="1" spans="1:31">
      <c r="A1634" s="2">
        <v>64353</v>
      </c>
      <c r="B1634" s="3" t="s">
        <v>19345</v>
      </c>
      <c r="C1634" s="4" t="s">
        <v>19346</v>
      </c>
      <c r="D1634" s="6"/>
      <c r="E1634" s="4" t="s">
        <v>11813</v>
      </c>
      <c r="F1634" s="6"/>
      <c r="G1634" s="4" t="s">
        <v>8780</v>
      </c>
      <c r="H1634" s="6"/>
      <c r="I1634" s="6"/>
      <c r="J1634" s="4">
        <v>2023</v>
      </c>
      <c r="K1634" s="9" t="s">
        <v>9083</v>
      </c>
      <c r="L1634" s="4" t="s">
        <v>19347</v>
      </c>
      <c r="M1634" s="6"/>
      <c r="N1634" s="6"/>
      <c r="O1634" s="4" t="s">
        <v>9672</v>
      </c>
      <c r="P1634" s="4" t="s">
        <v>9672</v>
      </c>
      <c r="Q1634" s="4">
        <v>201206</v>
      </c>
      <c r="R1634" s="4" t="s">
        <v>184</v>
      </c>
      <c r="S1634" s="4" t="s">
        <v>7975</v>
      </c>
      <c r="T1634" s="6"/>
      <c r="U1634" s="6"/>
      <c r="V1634" s="4" t="s">
        <v>19348</v>
      </c>
      <c r="W1634" s="4" t="s">
        <v>7778</v>
      </c>
      <c r="X1634" s="4">
        <v>0</v>
      </c>
      <c r="Y1634" s="4">
        <v>100</v>
      </c>
      <c r="Z1634" s="4">
        <v>0</v>
      </c>
      <c r="AA1634" s="4" t="s">
        <v>7805</v>
      </c>
      <c r="AB1634" s="6"/>
      <c r="AC1634" s="4">
        <v>1</v>
      </c>
      <c r="AD1634" s="4">
        <v>0</v>
      </c>
      <c r="AE1634" s="8">
        <v>45212</v>
      </c>
    </row>
    <row r="1635" customHeight="1" spans="1:31">
      <c r="A1635" s="2">
        <v>64354</v>
      </c>
      <c r="B1635" s="3" t="s">
        <v>19349</v>
      </c>
      <c r="C1635" s="4" t="s">
        <v>19350</v>
      </c>
      <c r="D1635" s="6"/>
      <c r="E1635" s="4" t="s">
        <v>19351</v>
      </c>
      <c r="F1635" s="6"/>
      <c r="G1635" s="4" t="s">
        <v>10153</v>
      </c>
      <c r="H1635" s="6"/>
      <c r="I1635" s="6"/>
      <c r="J1635" s="4">
        <v>2023</v>
      </c>
      <c r="K1635" s="4" t="s">
        <v>19352</v>
      </c>
      <c r="L1635" s="4" t="s">
        <v>19353</v>
      </c>
      <c r="M1635" s="6"/>
      <c r="N1635" s="6"/>
      <c r="O1635" s="4" t="s">
        <v>19354</v>
      </c>
      <c r="P1635" s="4" t="s">
        <v>19355</v>
      </c>
      <c r="Q1635" s="4">
        <v>250101</v>
      </c>
      <c r="R1635" s="4" t="s">
        <v>184</v>
      </c>
      <c r="S1635" s="4" t="s">
        <v>7975</v>
      </c>
      <c r="T1635" s="6"/>
      <c r="U1635" s="6"/>
      <c r="V1635" s="4" t="s">
        <v>19356</v>
      </c>
      <c r="W1635" s="4" t="s">
        <v>7778</v>
      </c>
      <c r="X1635" s="4">
        <v>0</v>
      </c>
      <c r="Y1635" s="4">
        <v>100</v>
      </c>
      <c r="Z1635" s="4">
        <v>0</v>
      </c>
      <c r="AA1635" s="4" t="s">
        <v>7805</v>
      </c>
      <c r="AB1635" s="6"/>
      <c r="AC1635" s="4">
        <v>1</v>
      </c>
      <c r="AD1635" s="4">
        <v>0</v>
      </c>
      <c r="AE1635" s="8">
        <v>45239</v>
      </c>
    </row>
    <row r="1636" customHeight="1" spans="1:31">
      <c r="A1636" s="2">
        <v>64355</v>
      </c>
      <c r="B1636" s="3" t="s">
        <v>19357</v>
      </c>
      <c r="C1636" s="4" t="s">
        <v>19358</v>
      </c>
      <c r="D1636" s="6"/>
      <c r="E1636" s="4" t="s">
        <v>19359</v>
      </c>
      <c r="F1636" s="6"/>
      <c r="G1636" s="4" t="s">
        <v>8873</v>
      </c>
      <c r="H1636" s="6"/>
      <c r="I1636" s="6"/>
      <c r="J1636" s="4">
        <v>2023</v>
      </c>
      <c r="K1636" s="9" t="s">
        <v>9083</v>
      </c>
      <c r="L1636" s="9" t="s">
        <v>9941</v>
      </c>
      <c r="M1636" s="6"/>
      <c r="N1636" s="6"/>
      <c r="O1636" s="9" t="s">
        <v>9943</v>
      </c>
      <c r="P1636" s="9" t="s">
        <v>9944</v>
      </c>
      <c r="Q1636" s="4">
        <v>310023</v>
      </c>
      <c r="R1636" s="4" t="s">
        <v>184</v>
      </c>
      <c r="S1636" s="4" t="s">
        <v>7975</v>
      </c>
      <c r="T1636" s="6"/>
      <c r="U1636" s="6"/>
      <c r="V1636" s="4" t="s">
        <v>19360</v>
      </c>
      <c r="W1636" s="4" t="s">
        <v>7778</v>
      </c>
      <c r="X1636" s="4">
        <v>0</v>
      </c>
      <c r="Y1636" s="4">
        <v>100</v>
      </c>
      <c r="Z1636" s="4">
        <v>0</v>
      </c>
      <c r="AA1636" s="4" t="s">
        <v>7805</v>
      </c>
      <c r="AB1636" s="6"/>
      <c r="AC1636" s="4">
        <v>1</v>
      </c>
      <c r="AD1636" s="4">
        <v>0</v>
      </c>
      <c r="AE1636" s="8">
        <v>45259</v>
      </c>
    </row>
    <row r="1637" customHeight="1" spans="1:31">
      <c r="A1637" s="2">
        <v>64356</v>
      </c>
      <c r="B1637" s="3" t="s">
        <v>19361</v>
      </c>
      <c r="C1637" s="4" t="s">
        <v>19362</v>
      </c>
      <c r="D1637" s="6"/>
      <c r="E1637" s="4" t="s">
        <v>19363</v>
      </c>
      <c r="F1637" s="6"/>
      <c r="G1637" s="4" t="s">
        <v>8873</v>
      </c>
      <c r="H1637" s="6"/>
      <c r="I1637" s="6"/>
      <c r="J1637" s="4">
        <v>2023</v>
      </c>
      <c r="K1637" s="4" t="s">
        <v>19364</v>
      </c>
      <c r="L1637" s="6"/>
      <c r="M1637" s="6"/>
      <c r="N1637" s="6"/>
      <c r="O1637" s="4" t="s">
        <v>12603</v>
      </c>
      <c r="P1637" s="4" t="s">
        <v>12596</v>
      </c>
      <c r="Q1637" s="4">
        <v>310000</v>
      </c>
      <c r="R1637" s="4" t="s">
        <v>184</v>
      </c>
      <c r="S1637" s="4" t="s">
        <v>7975</v>
      </c>
      <c r="T1637" s="6"/>
      <c r="U1637" s="6"/>
      <c r="V1637" s="4" t="s">
        <v>19365</v>
      </c>
      <c r="W1637" s="4" t="s">
        <v>7778</v>
      </c>
      <c r="X1637" s="4">
        <v>0</v>
      </c>
      <c r="Y1637" s="4">
        <v>100</v>
      </c>
      <c r="Z1637" s="4">
        <v>0</v>
      </c>
      <c r="AA1637" s="4" t="s">
        <v>7805</v>
      </c>
      <c r="AB1637" s="6"/>
      <c r="AC1637" s="4">
        <v>1</v>
      </c>
      <c r="AD1637" s="4">
        <v>0</v>
      </c>
      <c r="AE1637" s="8">
        <v>45211</v>
      </c>
    </row>
    <row r="1638" customHeight="1" spans="1:31">
      <c r="A1638" s="2">
        <v>64357</v>
      </c>
      <c r="B1638" s="3" t="s">
        <v>19366</v>
      </c>
      <c r="C1638" s="4" t="s">
        <v>19367</v>
      </c>
      <c r="D1638" s="6"/>
      <c r="E1638" s="4" t="s">
        <v>19368</v>
      </c>
      <c r="F1638" s="6"/>
      <c r="G1638" s="4" t="s">
        <v>8873</v>
      </c>
      <c r="H1638" s="6"/>
      <c r="I1638" s="6"/>
      <c r="J1638" s="4">
        <v>2023</v>
      </c>
      <c r="K1638" s="4" t="s">
        <v>19369</v>
      </c>
      <c r="L1638" s="6"/>
      <c r="M1638" s="6"/>
      <c r="N1638" s="6"/>
      <c r="O1638" s="4" t="s">
        <v>496</v>
      </c>
      <c r="P1638" s="6"/>
      <c r="Q1638" s="4">
        <v>100190</v>
      </c>
      <c r="R1638" s="4" t="s">
        <v>184</v>
      </c>
      <c r="S1638" s="4" t="s">
        <v>7975</v>
      </c>
      <c r="T1638" s="6"/>
      <c r="U1638" s="6"/>
      <c r="V1638" s="4" t="s">
        <v>19370</v>
      </c>
      <c r="W1638" s="4" t="s">
        <v>7778</v>
      </c>
      <c r="X1638" s="4">
        <v>0</v>
      </c>
      <c r="Y1638" s="4">
        <v>100</v>
      </c>
      <c r="Z1638" s="4">
        <v>0</v>
      </c>
      <c r="AA1638" s="4" t="s">
        <v>7805</v>
      </c>
      <c r="AB1638" s="6"/>
      <c r="AC1638" s="4">
        <v>1</v>
      </c>
      <c r="AD1638" s="4">
        <v>0</v>
      </c>
      <c r="AE1638" s="8">
        <v>45223</v>
      </c>
    </row>
    <row r="1639" customHeight="1" spans="1:31">
      <c r="A1639" s="2">
        <v>64358</v>
      </c>
      <c r="B1639" s="3" t="s">
        <v>19371</v>
      </c>
      <c r="C1639" s="4" t="s">
        <v>19372</v>
      </c>
      <c r="D1639" s="6"/>
      <c r="E1639" s="4" t="s">
        <v>19373</v>
      </c>
      <c r="F1639" s="6"/>
      <c r="G1639" s="4" t="s">
        <v>10481</v>
      </c>
      <c r="H1639" s="6"/>
      <c r="I1639" s="6"/>
      <c r="J1639" s="4">
        <v>2023</v>
      </c>
      <c r="K1639" s="4" t="s">
        <v>19374</v>
      </c>
      <c r="L1639" s="6"/>
      <c r="M1639" s="6"/>
      <c r="N1639" s="6"/>
      <c r="O1639" s="4" t="s">
        <v>11661</v>
      </c>
      <c r="P1639" s="6"/>
      <c r="Q1639" s="4">
        <v>300350</v>
      </c>
      <c r="R1639" s="4" t="s">
        <v>184</v>
      </c>
      <c r="S1639" s="4" t="s">
        <v>7975</v>
      </c>
      <c r="T1639" s="6"/>
      <c r="U1639" s="6"/>
      <c r="V1639" s="4" t="s">
        <v>19375</v>
      </c>
      <c r="W1639" s="4" t="s">
        <v>7778</v>
      </c>
      <c r="X1639" s="4">
        <v>0</v>
      </c>
      <c r="Y1639" s="4">
        <v>100</v>
      </c>
      <c r="Z1639" s="4">
        <v>0</v>
      </c>
      <c r="AA1639" s="4" t="s">
        <v>7805</v>
      </c>
      <c r="AB1639" s="6"/>
      <c r="AC1639" s="4">
        <v>1</v>
      </c>
      <c r="AD1639" s="4">
        <v>0</v>
      </c>
      <c r="AE1639" s="8">
        <v>45214</v>
      </c>
    </row>
    <row r="1640" customHeight="1" spans="1:31">
      <c r="A1640" s="2">
        <v>64359</v>
      </c>
      <c r="B1640" s="3" t="s">
        <v>19376</v>
      </c>
      <c r="C1640" s="4" t="s">
        <v>19377</v>
      </c>
      <c r="D1640" s="6"/>
      <c r="E1640" s="4" t="s">
        <v>13336</v>
      </c>
      <c r="F1640" s="6"/>
      <c r="G1640" s="4" t="s">
        <v>9384</v>
      </c>
      <c r="H1640" s="6"/>
      <c r="I1640" s="6"/>
      <c r="J1640" s="4">
        <v>2023</v>
      </c>
      <c r="K1640" s="4" t="s">
        <v>19378</v>
      </c>
      <c r="L1640" s="6"/>
      <c r="M1640" s="6"/>
      <c r="N1640" s="6"/>
      <c r="O1640" s="4" t="s">
        <v>496</v>
      </c>
      <c r="P1640" s="6"/>
      <c r="Q1640" s="4">
        <v>100872</v>
      </c>
      <c r="R1640" s="4" t="s">
        <v>184</v>
      </c>
      <c r="S1640" s="4" t="s">
        <v>7975</v>
      </c>
      <c r="T1640" s="6"/>
      <c r="U1640" s="6"/>
      <c r="V1640" s="4" t="s">
        <v>19379</v>
      </c>
      <c r="W1640" s="4" t="s">
        <v>7778</v>
      </c>
      <c r="X1640" s="4">
        <v>0</v>
      </c>
      <c r="Y1640" s="4">
        <v>100</v>
      </c>
      <c r="Z1640" s="4">
        <v>0</v>
      </c>
      <c r="AA1640" s="4" t="s">
        <v>7805</v>
      </c>
      <c r="AB1640" s="6"/>
      <c r="AC1640" s="4">
        <v>1</v>
      </c>
      <c r="AD1640" s="4">
        <v>0</v>
      </c>
      <c r="AE1640" s="8">
        <v>45239</v>
      </c>
    </row>
    <row r="1641" customHeight="1" spans="1:31">
      <c r="A1641" s="2">
        <v>64360</v>
      </c>
      <c r="B1641" s="3" t="s">
        <v>19380</v>
      </c>
      <c r="C1641" s="4" t="s">
        <v>19381</v>
      </c>
      <c r="D1641" s="6"/>
      <c r="E1641" s="4" t="s">
        <v>12208</v>
      </c>
      <c r="F1641" s="6"/>
      <c r="G1641" s="4" t="s">
        <v>12208</v>
      </c>
      <c r="H1641" s="6"/>
      <c r="I1641" s="6"/>
      <c r="J1641" s="4">
        <v>2023</v>
      </c>
      <c r="K1641" s="4" t="s">
        <v>19382</v>
      </c>
      <c r="L1641" s="6"/>
      <c r="M1641" s="6"/>
      <c r="N1641" s="6"/>
      <c r="O1641" s="4" t="s">
        <v>12603</v>
      </c>
      <c r="P1641" s="4" t="s">
        <v>12596</v>
      </c>
      <c r="Q1641" s="4">
        <v>310013</v>
      </c>
      <c r="R1641" s="4" t="s">
        <v>184</v>
      </c>
      <c r="S1641" s="4" t="s">
        <v>7975</v>
      </c>
      <c r="T1641" s="6"/>
      <c r="U1641" s="6"/>
      <c r="V1641" s="4" t="s">
        <v>19383</v>
      </c>
      <c r="W1641" s="4" t="s">
        <v>7778</v>
      </c>
      <c r="X1641" s="4">
        <v>0</v>
      </c>
      <c r="Y1641" s="4">
        <v>100</v>
      </c>
      <c r="Z1641" s="4">
        <v>0</v>
      </c>
      <c r="AA1641" s="4" t="s">
        <v>7805</v>
      </c>
      <c r="AB1641" s="6"/>
      <c r="AC1641" s="4">
        <v>1</v>
      </c>
      <c r="AD1641" s="4">
        <v>0</v>
      </c>
      <c r="AE1641" s="8">
        <v>45246</v>
      </c>
    </row>
    <row r="1642" customHeight="1" spans="1:31">
      <c r="A1642" s="2">
        <v>64361</v>
      </c>
      <c r="B1642" s="3" t="s">
        <v>19384</v>
      </c>
      <c r="C1642" s="4" t="s">
        <v>19385</v>
      </c>
      <c r="D1642" s="6"/>
      <c r="E1642" s="4" t="s">
        <v>9496</v>
      </c>
      <c r="F1642" s="6"/>
      <c r="G1642" s="4" t="s">
        <v>8922</v>
      </c>
      <c r="H1642" s="6"/>
      <c r="I1642" s="6"/>
      <c r="J1642" s="4">
        <v>2023</v>
      </c>
      <c r="K1642" s="4" t="s">
        <v>19386</v>
      </c>
      <c r="L1642" s="6"/>
      <c r="M1642" s="6"/>
      <c r="N1642" s="6"/>
      <c r="O1642" s="4" t="s">
        <v>9672</v>
      </c>
      <c r="P1642" s="6"/>
      <c r="Q1642" s="4">
        <v>200438</v>
      </c>
      <c r="R1642" s="4" t="s">
        <v>184</v>
      </c>
      <c r="S1642" s="4" t="s">
        <v>7975</v>
      </c>
      <c r="T1642" s="6"/>
      <c r="U1642" s="6"/>
      <c r="V1642" s="4" t="s">
        <v>19387</v>
      </c>
      <c r="W1642" s="4" t="s">
        <v>7778</v>
      </c>
      <c r="X1642" s="4">
        <v>0</v>
      </c>
      <c r="Y1642" s="4">
        <v>100</v>
      </c>
      <c r="Z1642" s="4">
        <v>0</v>
      </c>
      <c r="AA1642" s="4" t="s">
        <v>7805</v>
      </c>
      <c r="AB1642" s="6"/>
      <c r="AC1642" s="4">
        <v>1</v>
      </c>
      <c r="AD1642" s="4">
        <v>0</v>
      </c>
      <c r="AE1642" s="8">
        <v>45235</v>
      </c>
    </row>
    <row r="1643" customHeight="1" spans="1:31">
      <c r="A1643" s="2">
        <v>64362</v>
      </c>
      <c r="B1643" s="3" t="s">
        <v>19388</v>
      </c>
      <c r="C1643" s="4" t="s">
        <v>19389</v>
      </c>
      <c r="D1643" s="6"/>
      <c r="E1643" s="4" t="s">
        <v>19390</v>
      </c>
      <c r="F1643" s="6"/>
      <c r="G1643" s="4" t="s">
        <v>8922</v>
      </c>
      <c r="H1643" s="6"/>
      <c r="I1643" s="6"/>
      <c r="J1643" s="4">
        <v>2023</v>
      </c>
      <c r="K1643" s="4" t="s">
        <v>19391</v>
      </c>
      <c r="L1643" s="6"/>
      <c r="M1643" s="6"/>
      <c r="N1643" s="6"/>
      <c r="O1643" s="4" t="s">
        <v>496</v>
      </c>
      <c r="P1643" s="4" t="s">
        <v>496</v>
      </c>
      <c r="Q1643" s="4">
        <v>100086</v>
      </c>
      <c r="R1643" s="4" t="s">
        <v>184</v>
      </c>
      <c r="S1643" s="4" t="s">
        <v>7975</v>
      </c>
      <c r="T1643" s="6"/>
      <c r="U1643" s="6"/>
      <c r="V1643" s="4" t="s">
        <v>19392</v>
      </c>
      <c r="W1643" s="4" t="s">
        <v>7778</v>
      </c>
      <c r="X1643" s="4">
        <v>0</v>
      </c>
      <c r="Y1643" s="4">
        <v>100</v>
      </c>
      <c r="Z1643" s="4">
        <v>0</v>
      </c>
      <c r="AA1643" s="4" t="s">
        <v>7805</v>
      </c>
      <c r="AB1643" s="6"/>
      <c r="AC1643" s="4">
        <v>1</v>
      </c>
      <c r="AD1643" s="4">
        <v>0</v>
      </c>
      <c r="AE1643" s="8">
        <v>45231</v>
      </c>
    </row>
    <row r="1644" customHeight="1" spans="1:31">
      <c r="A1644" s="2">
        <v>64363</v>
      </c>
      <c r="B1644" s="3" t="s">
        <v>19393</v>
      </c>
      <c r="C1644" s="4" t="s">
        <v>19394</v>
      </c>
      <c r="D1644" s="6"/>
      <c r="E1644" s="4" t="s">
        <v>19395</v>
      </c>
      <c r="F1644" s="6"/>
      <c r="G1644" s="4" t="s">
        <v>7228</v>
      </c>
      <c r="H1644" s="6"/>
      <c r="I1644" s="6"/>
      <c r="J1644" s="4">
        <v>2023</v>
      </c>
      <c r="K1644" s="9" t="s">
        <v>9083</v>
      </c>
      <c r="L1644" s="9" t="s">
        <v>19396</v>
      </c>
      <c r="M1644" s="6"/>
      <c r="N1644" s="6"/>
      <c r="O1644" s="9" t="s">
        <v>14626</v>
      </c>
      <c r="P1644" s="9" t="s">
        <v>12960</v>
      </c>
      <c r="Q1644" s="4">
        <v>518057</v>
      </c>
      <c r="R1644" s="4" t="s">
        <v>184</v>
      </c>
      <c r="S1644" s="4" t="s">
        <v>7975</v>
      </c>
      <c r="T1644" s="6"/>
      <c r="U1644" s="6"/>
      <c r="V1644" s="4" t="s">
        <v>19397</v>
      </c>
      <c r="W1644" s="4" t="s">
        <v>7778</v>
      </c>
      <c r="X1644" s="4">
        <v>0</v>
      </c>
      <c r="Y1644" s="4">
        <v>100</v>
      </c>
      <c r="Z1644" s="4">
        <v>0</v>
      </c>
      <c r="AA1644" s="4" t="s">
        <v>7805</v>
      </c>
      <c r="AB1644" s="6"/>
      <c r="AC1644" s="4">
        <v>1</v>
      </c>
      <c r="AD1644" s="4">
        <v>0</v>
      </c>
      <c r="AE1644" s="8">
        <v>45252</v>
      </c>
    </row>
    <row r="1645" customHeight="1" spans="1:31">
      <c r="A1645" s="2">
        <v>64364</v>
      </c>
      <c r="B1645" s="3" t="s">
        <v>19398</v>
      </c>
      <c r="C1645" s="4" t="s">
        <v>19399</v>
      </c>
      <c r="D1645" s="6"/>
      <c r="E1645" s="4" t="s">
        <v>19400</v>
      </c>
      <c r="F1645" s="6"/>
      <c r="G1645" s="4" t="s">
        <v>12871</v>
      </c>
      <c r="H1645" s="6"/>
      <c r="I1645" s="6"/>
      <c r="J1645" s="4">
        <v>2023</v>
      </c>
      <c r="K1645" s="4" t="s">
        <v>19401</v>
      </c>
      <c r="L1645" s="9" t="s">
        <v>9084</v>
      </c>
      <c r="M1645" s="6"/>
      <c r="N1645" s="6"/>
      <c r="O1645" s="4" t="s">
        <v>496</v>
      </c>
      <c r="P1645" s="9" t="s">
        <v>9085</v>
      </c>
      <c r="Q1645" s="4">
        <v>100190</v>
      </c>
      <c r="R1645" s="4" t="s">
        <v>184</v>
      </c>
      <c r="S1645" s="4" t="s">
        <v>7975</v>
      </c>
      <c r="T1645" s="6"/>
      <c r="U1645" s="6"/>
      <c r="V1645" s="4" t="s">
        <v>19402</v>
      </c>
      <c r="W1645" s="4" t="s">
        <v>7778</v>
      </c>
      <c r="X1645" s="4">
        <v>0</v>
      </c>
      <c r="Y1645" s="4">
        <v>100</v>
      </c>
      <c r="Z1645" s="4">
        <v>0</v>
      </c>
      <c r="AA1645" s="4" t="s">
        <v>7805</v>
      </c>
      <c r="AB1645" s="6"/>
      <c r="AC1645" s="4">
        <v>1</v>
      </c>
      <c r="AD1645" s="4">
        <v>0</v>
      </c>
      <c r="AE1645" s="8">
        <v>45237</v>
      </c>
    </row>
    <row r="1646" customHeight="1" spans="1:31">
      <c r="A1646" s="2">
        <v>64365</v>
      </c>
      <c r="B1646" s="3" t="s">
        <v>19403</v>
      </c>
      <c r="C1646" s="4" t="s">
        <v>19404</v>
      </c>
      <c r="D1646" s="6"/>
      <c r="E1646" s="4" t="s">
        <v>9226</v>
      </c>
      <c r="F1646" s="6"/>
      <c r="G1646" s="4" t="s">
        <v>11332</v>
      </c>
      <c r="H1646" s="6"/>
      <c r="I1646" s="6"/>
      <c r="J1646" s="4">
        <v>2023</v>
      </c>
      <c r="K1646" s="4" t="s">
        <v>19405</v>
      </c>
      <c r="L1646" s="6"/>
      <c r="M1646" s="6"/>
      <c r="N1646" s="6"/>
      <c r="O1646" s="4" t="s">
        <v>496</v>
      </c>
      <c r="P1646" s="6"/>
      <c r="Q1646" s="4">
        <v>100085</v>
      </c>
      <c r="R1646" s="4" t="s">
        <v>184</v>
      </c>
      <c r="S1646" s="4" t="s">
        <v>7975</v>
      </c>
      <c r="T1646" s="6"/>
      <c r="U1646" s="6"/>
      <c r="V1646" s="4" t="s">
        <v>19406</v>
      </c>
      <c r="W1646" s="4" t="s">
        <v>7778</v>
      </c>
      <c r="X1646" s="4">
        <v>0</v>
      </c>
      <c r="Y1646" s="4">
        <v>100</v>
      </c>
      <c r="Z1646" s="4">
        <v>0</v>
      </c>
      <c r="AA1646" s="4" t="s">
        <v>7805</v>
      </c>
      <c r="AB1646" s="6"/>
      <c r="AC1646" s="4">
        <v>1</v>
      </c>
      <c r="AD1646" s="4">
        <v>0</v>
      </c>
      <c r="AE1646" s="8">
        <v>45249</v>
      </c>
    </row>
    <row r="1647" customHeight="1" spans="1:31">
      <c r="A1647" s="2">
        <v>64366</v>
      </c>
      <c r="B1647" s="3" t="s">
        <v>19407</v>
      </c>
      <c r="C1647" s="4" t="s">
        <v>19408</v>
      </c>
      <c r="D1647" s="6"/>
      <c r="E1647" s="4" t="s">
        <v>13336</v>
      </c>
      <c r="F1647" s="6"/>
      <c r="G1647" s="4" t="s">
        <v>9414</v>
      </c>
      <c r="H1647" s="6"/>
      <c r="I1647" s="6"/>
      <c r="J1647" s="4">
        <v>2023</v>
      </c>
      <c r="K1647" s="4" t="s">
        <v>17964</v>
      </c>
      <c r="L1647" s="4" t="s">
        <v>10157</v>
      </c>
      <c r="M1647" s="6"/>
      <c r="N1647" s="6"/>
      <c r="O1647" s="4" t="s">
        <v>496</v>
      </c>
      <c r="P1647" s="4" t="s">
        <v>17965</v>
      </c>
      <c r="Q1647" s="4">
        <v>100086</v>
      </c>
      <c r="R1647" s="4" t="s">
        <v>184</v>
      </c>
      <c r="S1647" s="4" t="s">
        <v>7975</v>
      </c>
      <c r="T1647" s="6"/>
      <c r="U1647" s="6"/>
      <c r="V1647" s="4" t="s">
        <v>19409</v>
      </c>
      <c r="W1647" s="4" t="s">
        <v>7778</v>
      </c>
      <c r="X1647" s="4">
        <v>0</v>
      </c>
      <c r="Y1647" s="4">
        <v>100</v>
      </c>
      <c r="Z1647" s="4">
        <v>0</v>
      </c>
      <c r="AA1647" s="4" t="s">
        <v>7805</v>
      </c>
      <c r="AB1647" s="6"/>
      <c r="AC1647" s="4">
        <v>1</v>
      </c>
      <c r="AD1647" s="4">
        <v>0</v>
      </c>
      <c r="AE1647" s="8">
        <v>45227</v>
      </c>
    </row>
    <row r="1648" customHeight="1" spans="1:31">
      <c r="A1648" s="2">
        <v>64367</v>
      </c>
      <c r="B1648" s="3" t="s">
        <v>19410</v>
      </c>
      <c r="C1648" s="4">
        <v>107556521210</v>
      </c>
      <c r="D1648" s="6"/>
      <c r="E1648" s="4" t="s">
        <v>19411</v>
      </c>
      <c r="F1648" s="6"/>
      <c r="G1648" s="4" t="s">
        <v>11651</v>
      </c>
      <c r="H1648" s="6"/>
      <c r="I1648" s="6"/>
      <c r="J1648" s="4">
        <v>2023</v>
      </c>
      <c r="K1648" s="4" t="s">
        <v>19412</v>
      </c>
      <c r="L1648" s="6"/>
      <c r="M1648" s="6"/>
      <c r="N1648" s="6"/>
      <c r="O1648" s="4" t="s">
        <v>11181</v>
      </c>
      <c r="P1648" s="6"/>
      <c r="Q1648" s="4">
        <v>830046</v>
      </c>
      <c r="R1648" s="4" t="s">
        <v>184</v>
      </c>
      <c r="S1648" s="4" t="s">
        <v>7975</v>
      </c>
      <c r="T1648" s="6"/>
      <c r="U1648" s="6"/>
      <c r="V1648" s="4" t="s">
        <v>19413</v>
      </c>
      <c r="W1648" s="4" t="s">
        <v>7778</v>
      </c>
      <c r="X1648" s="4">
        <v>0</v>
      </c>
      <c r="Y1648" s="4">
        <v>100</v>
      </c>
      <c r="Z1648" s="4">
        <v>0</v>
      </c>
      <c r="AA1648" s="4" t="s">
        <v>7805</v>
      </c>
      <c r="AB1648" s="6"/>
      <c r="AC1648" s="4">
        <v>1</v>
      </c>
      <c r="AD1648" s="4">
        <v>0</v>
      </c>
      <c r="AE1648" s="8">
        <v>45222</v>
      </c>
    </row>
    <row r="1649" customHeight="1" spans="1:31">
      <c r="A1649" s="2">
        <v>64368</v>
      </c>
      <c r="B1649" s="3" t="s">
        <v>19414</v>
      </c>
      <c r="C1649" s="4" t="s">
        <v>19415</v>
      </c>
      <c r="D1649" s="6"/>
      <c r="E1649" s="4" t="s">
        <v>19416</v>
      </c>
      <c r="F1649" s="6"/>
      <c r="G1649" s="4" t="s">
        <v>16117</v>
      </c>
      <c r="H1649" s="6"/>
      <c r="I1649" s="6"/>
      <c r="J1649" s="4">
        <v>2023</v>
      </c>
      <c r="K1649" s="4" t="s">
        <v>19417</v>
      </c>
      <c r="L1649" s="6"/>
      <c r="M1649" s="6"/>
      <c r="N1649" s="6"/>
      <c r="O1649" s="4" t="s">
        <v>12474</v>
      </c>
      <c r="P1649" s="6"/>
      <c r="Q1649" s="4">
        <v>510275</v>
      </c>
      <c r="R1649" s="4" t="s">
        <v>184</v>
      </c>
      <c r="S1649" s="4" t="s">
        <v>7975</v>
      </c>
      <c r="T1649" s="6"/>
      <c r="U1649" s="6"/>
      <c r="V1649" s="4" t="s">
        <v>19418</v>
      </c>
      <c r="W1649" s="4" t="s">
        <v>7778</v>
      </c>
      <c r="X1649" s="4">
        <v>0</v>
      </c>
      <c r="Y1649" s="4">
        <v>100</v>
      </c>
      <c r="Z1649" s="4">
        <v>0</v>
      </c>
      <c r="AA1649" s="4" t="s">
        <v>7805</v>
      </c>
      <c r="AB1649" s="6"/>
      <c r="AC1649" s="4">
        <v>1</v>
      </c>
      <c r="AD1649" s="4">
        <v>0</v>
      </c>
      <c r="AE1649" s="8">
        <v>45209</v>
      </c>
    </row>
    <row r="1650" customHeight="1" spans="1:31">
      <c r="A1650" s="2">
        <v>64369</v>
      </c>
      <c r="B1650" s="3" t="s">
        <v>19419</v>
      </c>
      <c r="C1650" s="4" t="s">
        <v>19420</v>
      </c>
      <c r="D1650" s="6"/>
      <c r="E1650" s="4" t="s">
        <v>19421</v>
      </c>
      <c r="F1650" s="6"/>
      <c r="G1650" s="4" t="s">
        <v>7971</v>
      </c>
      <c r="H1650" s="6"/>
      <c r="I1650" s="6"/>
      <c r="J1650" s="4">
        <v>2023</v>
      </c>
      <c r="K1650" s="4" t="s">
        <v>19422</v>
      </c>
      <c r="L1650" s="6"/>
      <c r="M1650" s="6"/>
      <c r="N1650" s="6"/>
      <c r="O1650" s="4" t="s">
        <v>496</v>
      </c>
      <c r="P1650" s="4" t="s">
        <v>496</v>
      </c>
      <c r="Q1650" s="4">
        <v>100000</v>
      </c>
      <c r="R1650" s="4" t="s">
        <v>184</v>
      </c>
      <c r="S1650" s="4" t="s">
        <v>7975</v>
      </c>
      <c r="T1650" s="6"/>
      <c r="U1650" s="6"/>
      <c r="V1650" s="4" t="s">
        <v>19423</v>
      </c>
      <c r="W1650" s="4" t="s">
        <v>7778</v>
      </c>
      <c r="X1650" s="4">
        <v>0</v>
      </c>
      <c r="Y1650" s="4">
        <v>100</v>
      </c>
      <c r="Z1650" s="4">
        <v>0</v>
      </c>
      <c r="AA1650" s="4" t="s">
        <v>7805</v>
      </c>
      <c r="AB1650" s="6"/>
      <c r="AC1650" s="4">
        <v>1</v>
      </c>
      <c r="AD1650" s="4">
        <v>0</v>
      </c>
      <c r="AE1650" s="8">
        <v>45256</v>
      </c>
    </row>
    <row r="1651" customHeight="1" spans="1:31">
      <c r="A1651" s="2">
        <v>64370</v>
      </c>
      <c r="B1651" s="3" t="s">
        <v>19424</v>
      </c>
      <c r="C1651" s="4" t="s">
        <v>19425</v>
      </c>
      <c r="D1651" s="6"/>
      <c r="E1651" s="4" t="s">
        <v>19426</v>
      </c>
      <c r="F1651" s="6"/>
      <c r="G1651" s="4" t="s">
        <v>513</v>
      </c>
      <c r="H1651" s="6"/>
      <c r="I1651" s="6"/>
      <c r="J1651" s="4">
        <v>2023</v>
      </c>
      <c r="K1651" s="4" t="s">
        <v>19427</v>
      </c>
      <c r="L1651" s="6"/>
      <c r="M1651" s="6"/>
      <c r="N1651" s="6"/>
      <c r="O1651" s="4" t="s">
        <v>9105</v>
      </c>
      <c r="P1651" s="4" t="s">
        <v>19428</v>
      </c>
      <c r="Q1651" s="4">
        <v>518057</v>
      </c>
      <c r="R1651" s="4" t="s">
        <v>184</v>
      </c>
      <c r="S1651" s="4" t="s">
        <v>7975</v>
      </c>
      <c r="T1651" s="6"/>
      <c r="U1651" s="6"/>
      <c r="V1651" s="4" t="s">
        <v>19429</v>
      </c>
      <c r="W1651" s="4" t="s">
        <v>7778</v>
      </c>
      <c r="X1651" s="4">
        <v>0</v>
      </c>
      <c r="Y1651" s="4">
        <v>100</v>
      </c>
      <c r="Z1651" s="4">
        <v>0</v>
      </c>
      <c r="AA1651" s="4" t="s">
        <v>7805</v>
      </c>
      <c r="AB1651" s="6"/>
      <c r="AC1651" s="4">
        <v>1</v>
      </c>
      <c r="AD1651" s="4">
        <v>0</v>
      </c>
      <c r="AE1651" s="8">
        <v>45251</v>
      </c>
    </row>
    <row r="1652" customHeight="1" spans="1:31">
      <c r="A1652" s="2">
        <v>64371</v>
      </c>
      <c r="B1652" s="3" t="s">
        <v>19430</v>
      </c>
      <c r="C1652" s="4" t="s">
        <v>19431</v>
      </c>
      <c r="D1652" s="6"/>
      <c r="E1652" s="4" t="s">
        <v>19432</v>
      </c>
      <c r="F1652" s="6"/>
      <c r="G1652" s="4" t="s">
        <v>11651</v>
      </c>
      <c r="H1652" s="6"/>
      <c r="I1652" s="6"/>
      <c r="J1652" s="4">
        <v>2023</v>
      </c>
      <c r="K1652" s="4" t="s">
        <v>12596</v>
      </c>
      <c r="L1652" s="6"/>
      <c r="M1652" s="6"/>
      <c r="N1652" s="6"/>
      <c r="O1652" s="4" t="s">
        <v>11964</v>
      </c>
      <c r="P1652" s="4" t="s">
        <v>12596</v>
      </c>
      <c r="Q1652" s="4">
        <v>1366445</v>
      </c>
      <c r="R1652" s="4" t="s">
        <v>184</v>
      </c>
      <c r="S1652" s="4" t="s">
        <v>7975</v>
      </c>
      <c r="T1652" s="6"/>
      <c r="U1652" s="6"/>
      <c r="V1652" s="4" t="s">
        <v>19433</v>
      </c>
      <c r="W1652" s="4" t="s">
        <v>7778</v>
      </c>
      <c r="X1652" s="4">
        <v>0</v>
      </c>
      <c r="Y1652" s="4">
        <v>100</v>
      </c>
      <c r="Z1652" s="4">
        <v>0</v>
      </c>
      <c r="AA1652" s="4" t="s">
        <v>7805</v>
      </c>
      <c r="AB1652" s="6"/>
      <c r="AC1652" s="4">
        <v>1</v>
      </c>
      <c r="AD1652" s="4">
        <v>0</v>
      </c>
      <c r="AE1652" s="8">
        <v>45233</v>
      </c>
    </row>
    <row r="1653" customHeight="1" spans="1:31">
      <c r="A1653" s="2">
        <v>64372</v>
      </c>
      <c r="B1653" s="3" t="s">
        <v>19434</v>
      </c>
      <c r="C1653" s="4" t="s">
        <v>19435</v>
      </c>
      <c r="D1653" s="6"/>
      <c r="E1653" s="4" t="s">
        <v>15798</v>
      </c>
      <c r="F1653" s="6"/>
      <c r="G1653" s="4" t="s">
        <v>9099</v>
      </c>
      <c r="H1653" s="6"/>
      <c r="I1653" s="6"/>
      <c r="J1653" s="4">
        <v>2023</v>
      </c>
      <c r="K1653" s="4" t="s">
        <v>19436</v>
      </c>
      <c r="L1653" s="4" t="s">
        <v>19437</v>
      </c>
      <c r="M1653" s="6"/>
      <c r="N1653" s="6"/>
      <c r="O1653" s="4" t="s">
        <v>496</v>
      </c>
      <c r="P1653" s="6"/>
      <c r="Q1653" s="4">
        <v>100080</v>
      </c>
      <c r="R1653" s="4" t="s">
        <v>184</v>
      </c>
      <c r="S1653" s="4" t="s">
        <v>7975</v>
      </c>
      <c r="T1653" s="6"/>
      <c r="U1653" s="6"/>
      <c r="V1653" s="4" t="s">
        <v>19438</v>
      </c>
      <c r="W1653" s="4" t="s">
        <v>7778</v>
      </c>
      <c r="X1653" s="4">
        <v>0</v>
      </c>
      <c r="Y1653" s="4">
        <v>100</v>
      </c>
      <c r="Z1653" s="4">
        <v>0</v>
      </c>
      <c r="AA1653" s="4" t="s">
        <v>7805</v>
      </c>
      <c r="AB1653" s="6"/>
      <c r="AC1653" s="4">
        <v>1</v>
      </c>
      <c r="AD1653" s="4">
        <v>0</v>
      </c>
      <c r="AE1653" s="8">
        <v>45236</v>
      </c>
    </row>
    <row r="1654" customHeight="1" spans="1:31">
      <c r="A1654" s="2">
        <v>64373</v>
      </c>
      <c r="B1654" s="3" t="s">
        <v>19439</v>
      </c>
      <c r="C1654" s="4" t="s">
        <v>19440</v>
      </c>
      <c r="D1654" s="6"/>
      <c r="E1654" s="4" t="s">
        <v>19441</v>
      </c>
      <c r="F1654" s="6"/>
      <c r="G1654" s="4" t="s">
        <v>9099</v>
      </c>
      <c r="H1654" s="6"/>
      <c r="I1654" s="6"/>
      <c r="J1654" s="4">
        <v>2023</v>
      </c>
      <c r="K1654" s="4" t="s">
        <v>19442</v>
      </c>
      <c r="L1654" s="4" t="s">
        <v>19443</v>
      </c>
      <c r="M1654" s="6"/>
      <c r="N1654" s="6"/>
      <c r="O1654" s="4" t="s">
        <v>9105</v>
      </c>
      <c r="P1654" s="4" t="s">
        <v>19444</v>
      </c>
      <c r="Q1654" s="4">
        <v>518000</v>
      </c>
      <c r="R1654" s="4" t="s">
        <v>184</v>
      </c>
      <c r="S1654" s="4" t="s">
        <v>7975</v>
      </c>
      <c r="T1654" s="6"/>
      <c r="U1654" s="6"/>
      <c r="V1654" s="4" t="s">
        <v>19445</v>
      </c>
      <c r="W1654" s="4" t="s">
        <v>7778</v>
      </c>
      <c r="X1654" s="4">
        <v>0</v>
      </c>
      <c r="Y1654" s="4">
        <v>100</v>
      </c>
      <c r="Z1654" s="4">
        <v>0</v>
      </c>
      <c r="AA1654" s="4" t="s">
        <v>7805</v>
      </c>
      <c r="AB1654" s="6"/>
      <c r="AC1654" s="4">
        <v>1</v>
      </c>
      <c r="AD1654" s="4">
        <v>0</v>
      </c>
      <c r="AE1654" s="8">
        <v>45217</v>
      </c>
    </row>
    <row r="1655" customHeight="1" spans="1:31">
      <c r="A1655" s="2">
        <v>64374</v>
      </c>
      <c r="B1655" s="3" t="s">
        <v>19446</v>
      </c>
      <c r="C1655" s="4" t="s">
        <v>19447</v>
      </c>
      <c r="D1655" s="6"/>
      <c r="E1655" s="4" t="s">
        <v>14453</v>
      </c>
      <c r="F1655" s="6"/>
      <c r="G1655" s="4" t="s">
        <v>19448</v>
      </c>
      <c r="H1655" s="6"/>
      <c r="I1655" s="6"/>
      <c r="J1655" s="4">
        <v>2023</v>
      </c>
      <c r="K1655" s="9" t="s">
        <v>9083</v>
      </c>
      <c r="L1655" s="9" t="s">
        <v>19449</v>
      </c>
      <c r="M1655" s="6"/>
      <c r="N1655" s="6"/>
      <c r="O1655" s="4" t="s">
        <v>9672</v>
      </c>
      <c r="P1655" s="9" t="s">
        <v>13598</v>
      </c>
      <c r="Q1655" s="4">
        <v>200233</v>
      </c>
      <c r="R1655" s="4" t="s">
        <v>184</v>
      </c>
      <c r="S1655" s="4" t="s">
        <v>7975</v>
      </c>
      <c r="T1655" s="6"/>
      <c r="U1655" s="6"/>
      <c r="V1655" s="4" t="s">
        <v>19450</v>
      </c>
      <c r="W1655" s="4" t="s">
        <v>7778</v>
      </c>
      <c r="X1655" s="4">
        <v>0</v>
      </c>
      <c r="Y1655" s="4">
        <v>100</v>
      </c>
      <c r="Z1655" s="4">
        <v>0</v>
      </c>
      <c r="AA1655" s="4" t="s">
        <v>7805</v>
      </c>
      <c r="AB1655" s="6"/>
      <c r="AC1655" s="4">
        <v>1</v>
      </c>
      <c r="AD1655" s="4">
        <v>0</v>
      </c>
      <c r="AE1655" s="8">
        <v>45253</v>
      </c>
    </row>
    <row r="1656" customHeight="1" spans="1:31">
      <c r="A1656" s="2">
        <v>64375</v>
      </c>
      <c r="B1656" s="3" t="s">
        <v>19451</v>
      </c>
      <c r="C1656" s="4" t="s">
        <v>19452</v>
      </c>
      <c r="D1656" s="6"/>
      <c r="E1656" s="4" t="s">
        <v>19453</v>
      </c>
      <c r="F1656" s="6"/>
      <c r="G1656" s="4" t="s">
        <v>9977</v>
      </c>
      <c r="H1656" s="6"/>
      <c r="I1656" s="6"/>
      <c r="J1656" s="4">
        <v>2023</v>
      </c>
      <c r="K1656" s="9" t="s">
        <v>9083</v>
      </c>
      <c r="L1656" s="9" t="s">
        <v>9084</v>
      </c>
      <c r="M1656" s="6"/>
      <c r="N1656" s="6"/>
      <c r="O1656" s="4" t="s">
        <v>496</v>
      </c>
      <c r="P1656" s="9" t="s">
        <v>9085</v>
      </c>
      <c r="Q1656" s="4">
        <v>100084</v>
      </c>
      <c r="R1656" s="4" t="s">
        <v>184</v>
      </c>
      <c r="S1656" s="4" t="s">
        <v>7975</v>
      </c>
      <c r="T1656" s="6"/>
      <c r="U1656" s="6"/>
      <c r="V1656" s="4" t="s">
        <v>19454</v>
      </c>
      <c r="W1656" s="4" t="s">
        <v>7778</v>
      </c>
      <c r="X1656" s="4">
        <v>0</v>
      </c>
      <c r="Y1656" s="4">
        <v>100</v>
      </c>
      <c r="Z1656" s="4">
        <v>0</v>
      </c>
      <c r="AA1656" s="4" t="s">
        <v>7805</v>
      </c>
      <c r="AB1656" s="6"/>
      <c r="AC1656" s="4">
        <v>1</v>
      </c>
      <c r="AD1656" s="4">
        <v>0</v>
      </c>
      <c r="AE1656" s="8">
        <v>45223</v>
      </c>
    </row>
    <row r="1657" customHeight="1" spans="1:31">
      <c r="A1657" s="2">
        <v>64376</v>
      </c>
      <c r="B1657" s="3" t="s">
        <v>19455</v>
      </c>
      <c r="C1657" s="4" t="s">
        <v>19456</v>
      </c>
      <c r="D1657" s="6"/>
      <c r="E1657" s="4" t="s">
        <v>19457</v>
      </c>
      <c r="F1657" s="6"/>
      <c r="G1657" s="4" t="s">
        <v>19458</v>
      </c>
      <c r="H1657" s="6"/>
      <c r="I1657" s="6"/>
      <c r="J1657" s="4">
        <v>2023</v>
      </c>
      <c r="K1657" s="4" t="s">
        <v>19459</v>
      </c>
      <c r="L1657" s="6"/>
      <c r="M1657" s="6"/>
      <c r="N1657" s="6"/>
      <c r="O1657" s="4" t="s">
        <v>12603</v>
      </c>
      <c r="P1657" s="6"/>
      <c r="Q1657" s="4">
        <v>310052</v>
      </c>
      <c r="R1657" s="4" t="s">
        <v>184</v>
      </c>
      <c r="S1657" s="4" t="s">
        <v>7975</v>
      </c>
      <c r="T1657" s="6"/>
      <c r="U1657" s="6"/>
      <c r="V1657" s="4" t="s">
        <v>19460</v>
      </c>
      <c r="W1657" s="4" t="s">
        <v>7778</v>
      </c>
      <c r="X1657" s="4">
        <v>0</v>
      </c>
      <c r="Y1657" s="4">
        <v>100</v>
      </c>
      <c r="Z1657" s="4">
        <v>0</v>
      </c>
      <c r="AA1657" s="4" t="s">
        <v>7805</v>
      </c>
      <c r="AB1657" s="6"/>
      <c r="AC1657" s="4">
        <v>1</v>
      </c>
      <c r="AD1657" s="4">
        <v>0</v>
      </c>
      <c r="AE1657" s="8">
        <v>45208</v>
      </c>
    </row>
    <row r="1658" customHeight="1" spans="1:31">
      <c r="A1658" s="2">
        <v>64377</v>
      </c>
      <c r="B1658" s="3" t="s">
        <v>19461</v>
      </c>
      <c r="C1658" s="4" t="s">
        <v>19462</v>
      </c>
      <c r="D1658" s="6"/>
      <c r="E1658" s="4" t="s">
        <v>8937</v>
      </c>
      <c r="F1658" s="6"/>
      <c r="G1658" s="4" t="s">
        <v>14776</v>
      </c>
      <c r="H1658" s="6"/>
      <c r="I1658" s="6"/>
      <c r="J1658" s="4">
        <v>2023</v>
      </c>
      <c r="K1658" s="4" t="s">
        <v>19463</v>
      </c>
      <c r="L1658" s="4" t="s">
        <v>8876</v>
      </c>
      <c r="M1658" s="6"/>
      <c r="N1658" s="6"/>
      <c r="O1658" s="4" t="s">
        <v>496</v>
      </c>
      <c r="P1658" s="6"/>
      <c r="Q1658" s="4">
        <v>102209</v>
      </c>
      <c r="R1658" s="4" t="s">
        <v>184</v>
      </c>
      <c r="S1658" s="4" t="s">
        <v>7975</v>
      </c>
      <c r="T1658" s="6"/>
      <c r="U1658" s="6"/>
      <c r="V1658" s="4" t="s">
        <v>19464</v>
      </c>
      <c r="W1658" s="4" t="s">
        <v>7778</v>
      </c>
      <c r="X1658" s="4">
        <v>0</v>
      </c>
      <c r="Y1658" s="4">
        <v>100</v>
      </c>
      <c r="Z1658" s="4">
        <v>0</v>
      </c>
      <c r="AA1658" s="4" t="s">
        <v>7805</v>
      </c>
      <c r="AB1658" s="6"/>
      <c r="AC1658" s="4">
        <v>1</v>
      </c>
      <c r="AD1658" s="4">
        <v>0</v>
      </c>
      <c r="AE1658" s="8">
        <v>45232</v>
      </c>
    </row>
    <row r="1659" customHeight="1" spans="1:31">
      <c r="A1659" s="2">
        <v>64378</v>
      </c>
      <c r="B1659" s="3" t="s">
        <v>19465</v>
      </c>
      <c r="C1659" s="4" t="s">
        <v>19466</v>
      </c>
      <c r="D1659" s="6"/>
      <c r="E1659" s="4" t="s">
        <v>19467</v>
      </c>
      <c r="F1659" s="6"/>
      <c r="G1659" s="4" t="s">
        <v>8873</v>
      </c>
      <c r="H1659" s="6"/>
      <c r="I1659" s="6"/>
      <c r="J1659" s="4">
        <v>2023</v>
      </c>
      <c r="K1659" s="4" t="s">
        <v>19468</v>
      </c>
      <c r="L1659" s="6"/>
      <c r="M1659" s="6"/>
      <c r="N1659" s="6"/>
      <c r="O1659" s="4" t="s">
        <v>12474</v>
      </c>
      <c r="P1659" s="4" t="s">
        <v>9106</v>
      </c>
      <c r="Q1659" s="4">
        <v>510006</v>
      </c>
      <c r="R1659" s="4" t="s">
        <v>184</v>
      </c>
      <c r="S1659" s="4" t="s">
        <v>7975</v>
      </c>
      <c r="T1659" s="6"/>
      <c r="U1659" s="6"/>
      <c r="V1659" s="4" t="s">
        <v>19469</v>
      </c>
      <c r="W1659" s="4" t="s">
        <v>7778</v>
      </c>
      <c r="X1659" s="4">
        <v>0</v>
      </c>
      <c r="Y1659" s="4">
        <v>100</v>
      </c>
      <c r="Z1659" s="4">
        <v>0</v>
      </c>
      <c r="AA1659" s="4" t="s">
        <v>7805</v>
      </c>
      <c r="AB1659" s="6"/>
      <c r="AC1659" s="4">
        <v>1</v>
      </c>
      <c r="AD1659" s="4">
        <v>0</v>
      </c>
      <c r="AE1659" s="8">
        <v>45222</v>
      </c>
    </row>
    <row r="1660" customHeight="1" spans="1:31">
      <c r="A1660" s="2">
        <v>64379</v>
      </c>
      <c r="B1660" s="3" t="s">
        <v>19470</v>
      </c>
      <c r="C1660" s="4" t="s">
        <v>19471</v>
      </c>
      <c r="D1660" s="6"/>
      <c r="E1660" s="4" t="s">
        <v>19472</v>
      </c>
      <c r="F1660" s="6"/>
      <c r="G1660" s="4" t="s">
        <v>9931</v>
      </c>
      <c r="H1660" s="6"/>
      <c r="I1660" s="6"/>
      <c r="J1660" s="4">
        <v>2023</v>
      </c>
      <c r="K1660" s="4" t="s">
        <v>19473</v>
      </c>
      <c r="L1660" s="4" t="s">
        <v>19474</v>
      </c>
      <c r="M1660" s="6"/>
      <c r="N1660" s="6"/>
      <c r="O1660" s="4" t="s">
        <v>12603</v>
      </c>
      <c r="P1660" s="4" t="s">
        <v>12596</v>
      </c>
      <c r="Q1660" s="4">
        <v>310000</v>
      </c>
      <c r="R1660" s="4" t="s">
        <v>184</v>
      </c>
      <c r="S1660" s="4" t="s">
        <v>7975</v>
      </c>
      <c r="T1660" s="6"/>
      <c r="U1660" s="6"/>
      <c r="V1660" s="4" t="s">
        <v>19475</v>
      </c>
      <c r="W1660" s="4" t="s">
        <v>7778</v>
      </c>
      <c r="X1660" s="4">
        <v>0</v>
      </c>
      <c r="Y1660" s="4">
        <v>100</v>
      </c>
      <c r="Z1660" s="4">
        <v>0</v>
      </c>
      <c r="AA1660" s="4" t="s">
        <v>7805</v>
      </c>
      <c r="AB1660" s="6"/>
      <c r="AC1660" s="4">
        <v>1</v>
      </c>
      <c r="AD1660" s="4">
        <v>0</v>
      </c>
      <c r="AE1660" s="8">
        <v>45236</v>
      </c>
    </row>
    <row r="1661" customHeight="1" spans="1:31">
      <c r="A1661" s="2">
        <v>64380</v>
      </c>
      <c r="B1661" s="3" t="s">
        <v>19476</v>
      </c>
      <c r="C1661" s="4" t="s">
        <v>19477</v>
      </c>
      <c r="D1661" s="6"/>
      <c r="E1661" s="4" t="s">
        <v>19478</v>
      </c>
      <c r="F1661" s="6"/>
      <c r="G1661" s="4" t="s">
        <v>13094</v>
      </c>
      <c r="H1661" s="6"/>
      <c r="I1661" s="6"/>
      <c r="J1661" s="4">
        <v>2023</v>
      </c>
      <c r="K1661" s="4" t="s">
        <v>19479</v>
      </c>
      <c r="L1661" s="4" t="s">
        <v>19480</v>
      </c>
      <c r="M1661" s="6"/>
      <c r="N1661" s="6"/>
      <c r="O1661" s="4" t="s">
        <v>12603</v>
      </c>
      <c r="P1661" s="4" t="s">
        <v>12596</v>
      </c>
      <c r="Q1661" s="4">
        <v>311121</v>
      </c>
      <c r="R1661" s="4" t="s">
        <v>184</v>
      </c>
      <c r="S1661" s="4" t="s">
        <v>7975</v>
      </c>
      <c r="T1661" s="6"/>
      <c r="U1661" s="6"/>
      <c r="V1661" s="4" t="s">
        <v>19481</v>
      </c>
      <c r="W1661" s="4" t="s">
        <v>7778</v>
      </c>
      <c r="X1661" s="4">
        <v>0</v>
      </c>
      <c r="Y1661" s="4">
        <v>100</v>
      </c>
      <c r="Z1661" s="4">
        <v>0</v>
      </c>
      <c r="AA1661" s="4" t="s">
        <v>7805</v>
      </c>
      <c r="AB1661" s="6"/>
      <c r="AC1661" s="4">
        <v>1</v>
      </c>
      <c r="AD1661" s="4">
        <v>0</v>
      </c>
      <c r="AE1661" s="8">
        <v>45256</v>
      </c>
    </row>
    <row r="1662" customHeight="1" spans="1:31">
      <c r="A1662" s="2">
        <v>64381</v>
      </c>
      <c r="B1662" s="3" t="s">
        <v>19482</v>
      </c>
      <c r="C1662" s="4" t="s">
        <v>19483</v>
      </c>
      <c r="D1662" s="6"/>
      <c r="E1662" s="4" t="s">
        <v>19484</v>
      </c>
      <c r="F1662" s="6"/>
      <c r="G1662" s="4" t="s">
        <v>8922</v>
      </c>
      <c r="H1662" s="6"/>
      <c r="I1662" s="6"/>
      <c r="J1662" s="4">
        <v>2023</v>
      </c>
      <c r="K1662" s="4" t="s">
        <v>19485</v>
      </c>
      <c r="L1662" s="9" t="s">
        <v>19396</v>
      </c>
      <c r="M1662" s="6"/>
      <c r="N1662" s="6"/>
      <c r="O1662" s="9" t="s">
        <v>14626</v>
      </c>
      <c r="P1662" s="9" t="s">
        <v>12960</v>
      </c>
      <c r="Q1662" s="4">
        <v>518053</v>
      </c>
      <c r="R1662" s="4" t="s">
        <v>184</v>
      </c>
      <c r="S1662" s="4" t="s">
        <v>7975</v>
      </c>
      <c r="T1662" s="6"/>
      <c r="U1662" s="6"/>
      <c r="V1662" s="4" t="s">
        <v>19486</v>
      </c>
      <c r="W1662" s="4" t="s">
        <v>7778</v>
      </c>
      <c r="X1662" s="4">
        <v>0</v>
      </c>
      <c r="Y1662" s="4">
        <v>100</v>
      </c>
      <c r="Z1662" s="4">
        <v>0</v>
      </c>
      <c r="AA1662" s="4" t="s">
        <v>7805</v>
      </c>
      <c r="AB1662" s="6"/>
      <c r="AC1662" s="4">
        <v>1</v>
      </c>
      <c r="AD1662" s="4">
        <v>0</v>
      </c>
      <c r="AE1662" s="8">
        <v>45237</v>
      </c>
    </row>
    <row r="1663" customHeight="1" spans="1:31">
      <c r="A1663" s="2">
        <v>64382</v>
      </c>
      <c r="B1663" s="3" t="s">
        <v>19487</v>
      </c>
      <c r="C1663" s="4" t="s">
        <v>19488</v>
      </c>
      <c r="D1663" s="6"/>
      <c r="E1663" s="4" t="s">
        <v>19489</v>
      </c>
      <c r="F1663" s="6"/>
      <c r="G1663" s="4" t="s">
        <v>8922</v>
      </c>
      <c r="H1663" s="6"/>
      <c r="I1663" s="6"/>
      <c r="J1663" s="4">
        <v>2023</v>
      </c>
      <c r="K1663" s="4" t="s">
        <v>19490</v>
      </c>
      <c r="L1663" s="6"/>
      <c r="M1663" s="6"/>
      <c r="N1663" s="6"/>
      <c r="O1663" s="4" t="s">
        <v>12603</v>
      </c>
      <c r="P1663" s="4" t="s">
        <v>12596</v>
      </c>
      <c r="Q1663" s="4">
        <v>310051</v>
      </c>
      <c r="R1663" s="4" t="s">
        <v>184</v>
      </c>
      <c r="S1663" s="4" t="s">
        <v>7975</v>
      </c>
      <c r="T1663" s="6"/>
      <c r="U1663" s="6"/>
      <c r="V1663" s="4" t="s">
        <v>19491</v>
      </c>
      <c r="W1663" s="4" t="s">
        <v>7778</v>
      </c>
      <c r="X1663" s="4">
        <v>0</v>
      </c>
      <c r="Y1663" s="4">
        <v>100</v>
      </c>
      <c r="Z1663" s="4">
        <v>0</v>
      </c>
      <c r="AA1663" s="4" t="s">
        <v>7805</v>
      </c>
      <c r="AB1663" s="6"/>
      <c r="AC1663" s="4">
        <v>1</v>
      </c>
      <c r="AD1663" s="4">
        <v>0</v>
      </c>
      <c r="AE1663" s="8">
        <v>45257</v>
      </c>
    </row>
    <row r="1664" customHeight="1" spans="1:31">
      <c r="A1664" s="2">
        <v>64383</v>
      </c>
      <c r="B1664" s="3" t="s">
        <v>19492</v>
      </c>
      <c r="C1664" s="4" t="s">
        <v>19493</v>
      </c>
      <c r="D1664" s="6"/>
      <c r="E1664" s="4" t="s">
        <v>8080</v>
      </c>
      <c r="F1664" s="6"/>
      <c r="G1664" s="4" t="s">
        <v>7228</v>
      </c>
      <c r="H1664" s="6"/>
      <c r="I1664" s="6"/>
      <c r="J1664" s="4">
        <v>2023</v>
      </c>
      <c r="K1664" s="4" t="s">
        <v>19494</v>
      </c>
      <c r="L1664" s="4" t="s">
        <v>19495</v>
      </c>
      <c r="M1664" s="6"/>
      <c r="N1664" s="6"/>
      <c r="O1664" s="4" t="s">
        <v>13610</v>
      </c>
      <c r="P1664" s="4" t="s">
        <v>12816</v>
      </c>
      <c r="Q1664" s="4">
        <v>430070</v>
      </c>
      <c r="R1664" s="4" t="s">
        <v>184</v>
      </c>
      <c r="S1664" s="4" t="s">
        <v>7975</v>
      </c>
      <c r="T1664" s="6"/>
      <c r="U1664" s="6"/>
      <c r="V1664" s="4" t="s">
        <v>19496</v>
      </c>
      <c r="W1664" s="4" t="s">
        <v>7778</v>
      </c>
      <c r="X1664" s="4">
        <v>0</v>
      </c>
      <c r="Y1664" s="4">
        <v>100</v>
      </c>
      <c r="Z1664" s="4">
        <v>0</v>
      </c>
      <c r="AA1664" s="4" t="s">
        <v>7805</v>
      </c>
      <c r="AB1664" s="6"/>
      <c r="AC1664" s="4">
        <v>1</v>
      </c>
      <c r="AD1664" s="4">
        <v>0</v>
      </c>
      <c r="AE1664" s="8">
        <v>45209</v>
      </c>
    </row>
    <row r="1665" customHeight="1" spans="1:31">
      <c r="A1665" s="2">
        <v>64384</v>
      </c>
      <c r="B1665" s="3" t="s">
        <v>19497</v>
      </c>
      <c r="C1665" s="4" t="s">
        <v>19498</v>
      </c>
      <c r="D1665" s="6"/>
      <c r="E1665" s="4" t="s">
        <v>19499</v>
      </c>
      <c r="F1665" s="6"/>
      <c r="G1665" s="4" t="s">
        <v>7228</v>
      </c>
      <c r="H1665" s="6"/>
      <c r="I1665" s="6"/>
      <c r="J1665" s="4">
        <v>2023</v>
      </c>
      <c r="K1665" s="4" t="s">
        <v>19500</v>
      </c>
      <c r="L1665" s="4" t="s">
        <v>19501</v>
      </c>
      <c r="M1665" s="6"/>
      <c r="N1665" s="6"/>
      <c r="O1665" s="4" t="s">
        <v>9105</v>
      </c>
      <c r="P1665" s="4" t="s">
        <v>9106</v>
      </c>
      <c r="Q1665" s="4">
        <v>518129</v>
      </c>
      <c r="R1665" s="4" t="s">
        <v>184</v>
      </c>
      <c r="S1665" s="4" t="s">
        <v>7975</v>
      </c>
      <c r="T1665" s="6"/>
      <c r="U1665" s="6"/>
      <c r="V1665" s="4" t="s">
        <v>19502</v>
      </c>
      <c r="W1665" s="4" t="s">
        <v>7778</v>
      </c>
      <c r="X1665" s="4">
        <v>0</v>
      </c>
      <c r="Y1665" s="4">
        <v>100</v>
      </c>
      <c r="Z1665" s="4">
        <v>0</v>
      </c>
      <c r="AA1665" s="4" t="s">
        <v>7805</v>
      </c>
      <c r="AB1665" s="6"/>
      <c r="AC1665" s="4">
        <v>1</v>
      </c>
      <c r="AD1665" s="4">
        <v>0</v>
      </c>
      <c r="AE1665" s="8">
        <v>45216</v>
      </c>
    </row>
    <row r="1666" customHeight="1" spans="1:31">
      <c r="A1666" s="2">
        <v>64385</v>
      </c>
      <c r="B1666" s="3" t="s">
        <v>19503</v>
      </c>
      <c r="C1666" s="4" t="s">
        <v>19504</v>
      </c>
      <c r="D1666" s="6"/>
      <c r="E1666" s="4" t="s">
        <v>13936</v>
      </c>
      <c r="F1666" s="6"/>
      <c r="G1666" s="4" t="s">
        <v>12871</v>
      </c>
      <c r="H1666" s="6"/>
      <c r="I1666" s="6"/>
      <c r="J1666" s="4">
        <v>2023</v>
      </c>
      <c r="K1666" s="9" t="s">
        <v>9083</v>
      </c>
      <c r="L1666" s="9" t="s">
        <v>19449</v>
      </c>
      <c r="M1666" s="6"/>
      <c r="N1666" s="6"/>
      <c r="O1666" s="4" t="s">
        <v>9672</v>
      </c>
      <c r="P1666" s="9" t="s">
        <v>13598</v>
      </c>
      <c r="Q1666" s="4">
        <v>200000</v>
      </c>
      <c r="R1666" s="4" t="s">
        <v>184</v>
      </c>
      <c r="S1666" s="4" t="s">
        <v>7975</v>
      </c>
      <c r="T1666" s="6"/>
      <c r="U1666" s="6"/>
      <c r="V1666" s="4" t="s">
        <v>19505</v>
      </c>
      <c r="W1666" s="4" t="s">
        <v>7778</v>
      </c>
      <c r="X1666" s="4">
        <v>0</v>
      </c>
      <c r="Y1666" s="4">
        <v>100</v>
      </c>
      <c r="Z1666" s="4">
        <v>0</v>
      </c>
      <c r="AA1666" s="4" t="s">
        <v>7805</v>
      </c>
      <c r="AB1666" s="6"/>
      <c r="AC1666" s="4">
        <v>1</v>
      </c>
      <c r="AD1666" s="4">
        <v>0</v>
      </c>
      <c r="AE1666" s="8">
        <v>45253</v>
      </c>
    </row>
    <row r="1667" customHeight="1" spans="1:31">
      <c r="A1667" s="2">
        <v>64386</v>
      </c>
      <c r="B1667" s="3" t="s">
        <v>19506</v>
      </c>
      <c r="C1667" s="4" t="s">
        <v>19507</v>
      </c>
      <c r="D1667" s="6"/>
      <c r="E1667" s="4" t="s">
        <v>19508</v>
      </c>
      <c r="F1667" s="6"/>
      <c r="G1667" s="4" t="s">
        <v>11378</v>
      </c>
      <c r="H1667" s="6"/>
      <c r="I1667" s="6"/>
      <c r="J1667" s="4">
        <v>2023</v>
      </c>
      <c r="K1667" s="4" t="s">
        <v>19509</v>
      </c>
      <c r="L1667" s="6"/>
      <c r="M1667" s="6"/>
      <c r="N1667" s="6"/>
      <c r="O1667" s="4" t="s">
        <v>496</v>
      </c>
      <c r="P1667" s="4" t="s">
        <v>496</v>
      </c>
      <c r="Q1667" s="4">
        <v>100085</v>
      </c>
      <c r="R1667" s="4" t="s">
        <v>184</v>
      </c>
      <c r="S1667" s="4" t="s">
        <v>7975</v>
      </c>
      <c r="T1667" s="6"/>
      <c r="U1667" s="6"/>
      <c r="V1667" s="4" t="s">
        <v>19510</v>
      </c>
      <c r="W1667" s="4" t="s">
        <v>7778</v>
      </c>
      <c r="X1667" s="4">
        <v>0</v>
      </c>
      <c r="Y1667" s="4">
        <v>100</v>
      </c>
      <c r="Z1667" s="4">
        <v>0</v>
      </c>
      <c r="AA1667" s="4" t="s">
        <v>8129</v>
      </c>
      <c r="AB1667" s="6"/>
      <c r="AC1667" s="4">
        <v>1</v>
      </c>
      <c r="AD1667" s="4">
        <v>0</v>
      </c>
      <c r="AE1667" s="8">
        <v>45211</v>
      </c>
    </row>
    <row r="1668" customHeight="1" spans="1:31">
      <c r="A1668" s="2">
        <v>64387</v>
      </c>
      <c r="B1668" s="3" t="s">
        <v>19511</v>
      </c>
      <c r="C1668" s="4" t="s">
        <v>19512</v>
      </c>
      <c r="D1668" s="6"/>
      <c r="E1668" s="4" t="s">
        <v>19513</v>
      </c>
      <c r="F1668" s="6"/>
      <c r="G1668" s="4" t="s">
        <v>11378</v>
      </c>
      <c r="H1668" s="6"/>
      <c r="I1668" s="6"/>
      <c r="J1668" s="4">
        <v>2023</v>
      </c>
      <c r="K1668" s="4" t="s">
        <v>19514</v>
      </c>
      <c r="L1668" s="6"/>
      <c r="M1668" s="6"/>
      <c r="N1668" s="6"/>
      <c r="O1668" s="4" t="s">
        <v>496</v>
      </c>
      <c r="P1668" s="6"/>
      <c r="Q1668" s="4">
        <v>100142</v>
      </c>
      <c r="R1668" s="4" t="s">
        <v>184</v>
      </c>
      <c r="S1668" s="4" t="s">
        <v>7975</v>
      </c>
      <c r="T1668" s="6"/>
      <c r="U1668" s="6"/>
      <c r="V1668" s="4" t="s">
        <v>19515</v>
      </c>
      <c r="W1668" s="4" t="s">
        <v>7778</v>
      </c>
      <c r="X1668" s="4">
        <v>0</v>
      </c>
      <c r="Y1668" s="4">
        <v>100</v>
      </c>
      <c r="Z1668" s="4">
        <v>0</v>
      </c>
      <c r="AA1668" s="4" t="s">
        <v>8129</v>
      </c>
      <c r="AB1668" s="6"/>
      <c r="AC1668" s="4">
        <v>1</v>
      </c>
      <c r="AD1668" s="4">
        <v>0</v>
      </c>
      <c r="AE1668" s="8">
        <v>45216</v>
      </c>
    </row>
    <row r="1669" customHeight="1" spans="1:31">
      <c r="A1669" s="2">
        <v>64388</v>
      </c>
      <c r="B1669" s="3" t="s">
        <v>19516</v>
      </c>
      <c r="C1669" s="4" t="s">
        <v>19517</v>
      </c>
      <c r="D1669" s="6"/>
      <c r="E1669" s="4" t="s">
        <v>11603</v>
      </c>
      <c r="F1669" s="6"/>
      <c r="G1669" s="4" t="s">
        <v>11332</v>
      </c>
      <c r="H1669" s="6"/>
      <c r="I1669" s="6"/>
      <c r="J1669" s="4">
        <v>2023</v>
      </c>
      <c r="K1669" s="4" t="s">
        <v>11971</v>
      </c>
      <c r="L1669" s="6"/>
      <c r="M1669" s="6"/>
      <c r="N1669" s="6"/>
      <c r="O1669" s="4" t="s">
        <v>496</v>
      </c>
      <c r="P1669" s="6"/>
      <c r="Q1669" s="4">
        <v>100142</v>
      </c>
      <c r="R1669" s="4" t="s">
        <v>184</v>
      </c>
      <c r="S1669" s="4" t="s">
        <v>7975</v>
      </c>
      <c r="T1669" s="6"/>
      <c r="U1669" s="6"/>
      <c r="V1669" s="4" t="s">
        <v>19518</v>
      </c>
      <c r="W1669" s="4" t="s">
        <v>7778</v>
      </c>
      <c r="X1669" s="4">
        <v>0</v>
      </c>
      <c r="Y1669" s="4">
        <v>100</v>
      </c>
      <c r="Z1669" s="4">
        <v>0</v>
      </c>
      <c r="AA1669" s="4" t="s">
        <v>8129</v>
      </c>
      <c r="AB1669" s="6"/>
      <c r="AC1669" s="4">
        <v>1</v>
      </c>
      <c r="AD1669" s="4">
        <v>0</v>
      </c>
      <c r="AE1669" s="8">
        <v>45216</v>
      </c>
    </row>
    <row r="1670" customHeight="1" spans="1:31">
      <c r="A1670" s="2">
        <v>64389</v>
      </c>
      <c r="B1670" s="3" t="s">
        <v>19519</v>
      </c>
      <c r="C1670" s="4" t="s">
        <v>19520</v>
      </c>
      <c r="D1670" s="6"/>
      <c r="E1670" s="4" t="s">
        <v>19521</v>
      </c>
      <c r="F1670" s="6"/>
      <c r="G1670" s="4" t="s">
        <v>11862</v>
      </c>
      <c r="H1670" s="6"/>
      <c r="I1670" s="6"/>
      <c r="J1670" s="4">
        <v>2023</v>
      </c>
      <c r="K1670" s="4" t="s">
        <v>9105</v>
      </c>
      <c r="L1670" s="4" t="s">
        <v>19522</v>
      </c>
      <c r="M1670" s="6"/>
      <c r="N1670" s="6"/>
      <c r="O1670" s="4" t="s">
        <v>9105</v>
      </c>
      <c r="P1670" s="4" t="s">
        <v>16095</v>
      </c>
      <c r="Q1670" s="4">
        <v>518057</v>
      </c>
      <c r="R1670" s="4" t="s">
        <v>184</v>
      </c>
      <c r="S1670" s="4" t="s">
        <v>7975</v>
      </c>
      <c r="T1670" s="6"/>
      <c r="U1670" s="6"/>
      <c r="V1670" s="4" t="s">
        <v>19523</v>
      </c>
      <c r="W1670" s="4" t="s">
        <v>7778</v>
      </c>
      <c r="X1670" s="4">
        <v>0</v>
      </c>
      <c r="Y1670" s="4">
        <v>100</v>
      </c>
      <c r="Z1670" s="4">
        <v>0</v>
      </c>
      <c r="AA1670" s="4" t="s">
        <v>7805</v>
      </c>
      <c r="AB1670" s="6"/>
      <c r="AC1670" s="4">
        <v>1</v>
      </c>
      <c r="AD1670" s="4">
        <v>0</v>
      </c>
      <c r="AE1670" s="8">
        <v>45241</v>
      </c>
    </row>
    <row r="1671" customHeight="1" spans="1:31">
      <c r="A1671" s="2">
        <v>64390</v>
      </c>
      <c r="B1671" s="3" t="s">
        <v>19524</v>
      </c>
      <c r="C1671" s="3" t="s">
        <v>19525</v>
      </c>
      <c r="D1671" s="6"/>
      <c r="E1671" s="4" t="s">
        <v>7971</v>
      </c>
      <c r="F1671" s="6"/>
      <c r="G1671" s="4" t="s">
        <v>9099</v>
      </c>
      <c r="H1671" s="6"/>
      <c r="I1671" s="6"/>
      <c r="J1671" s="4">
        <v>2023</v>
      </c>
      <c r="K1671" s="4" t="s">
        <v>19526</v>
      </c>
      <c r="L1671" s="6"/>
      <c r="M1671" s="6"/>
      <c r="N1671" s="6"/>
      <c r="O1671" s="4" t="s">
        <v>9672</v>
      </c>
      <c r="P1671" s="6"/>
      <c r="Q1671" s="4">
        <v>200120</v>
      </c>
      <c r="R1671" s="4" t="s">
        <v>184</v>
      </c>
      <c r="S1671" s="4" t="s">
        <v>7975</v>
      </c>
      <c r="T1671" s="6"/>
      <c r="U1671" s="6"/>
      <c r="V1671" s="4" t="s">
        <v>19527</v>
      </c>
      <c r="W1671" s="4" t="s">
        <v>7778</v>
      </c>
      <c r="X1671" s="4">
        <v>0</v>
      </c>
      <c r="Y1671" s="4">
        <v>100</v>
      </c>
      <c r="Z1671" s="4">
        <v>0</v>
      </c>
      <c r="AA1671" s="4" t="s">
        <v>7805</v>
      </c>
      <c r="AB1671" s="6"/>
      <c r="AC1671" s="4">
        <v>1</v>
      </c>
      <c r="AD1671" s="4">
        <v>0</v>
      </c>
      <c r="AE1671" s="8">
        <v>45236</v>
      </c>
    </row>
    <row r="1672" customHeight="1" spans="1:31">
      <c r="A1672" s="2">
        <v>64391</v>
      </c>
      <c r="B1672" s="3" t="s">
        <v>19528</v>
      </c>
      <c r="C1672" s="4" t="s">
        <v>19529</v>
      </c>
      <c r="D1672" s="6"/>
      <c r="E1672" s="4" t="s">
        <v>19530</v>
      </c>
      <c r="F1672" s="6"/>
      <c r="G1672" s="4" t="s">
        <v>13453</v>
      </c>
      <c r="H1672" s="6"/>
      <c r="I1672" s="6"/>
      <c r="J1672" s="4">
        <v>2023</v>
      </c>
      <c r="K1672" s="4" t="s">
        <v>496</v>
      </c>
      <c r="L1672" s="6"/>
      <c r="M1672" s="6"/>
      <c r="N1672" s="6"/>
      <c r="O1672" s="4" t="s">
        <v>496</v>
      </c>
      <c r="P1672" s="6"/>
      <c r="Q1672" s="4">
        <v>100020</v>
      </c>
      <c r="R1672" s="4" t="s">
        <v>184</v>
      </c>
      <c r="S1672" s="4" t="s">
        <v>7975</v>
      </c>
      <c r="T1672" s="6"/>
      <c r="U1672" s="6"/>
      <c r="V1672" s="4" t="s">
        <v>19531</v>
      </c>
      <c r="W1672" s="4" t="s">
        <v>7778</v>
      </c>
      <c r="X1672" s="4">
        <v>0</v>
      </c>
      <c r="Y1672" s="4">
        <v>100</v>
      </c>
      <c r="Z1672" s="4">
        <v>0</v>
      </c>
      <c r="AA1672" s="4" t="s">
        <v>7805</v>
      </c>
      <c r="AB1672" s="6"/>
      <c r="AC1672" s="4">
        <v>1</v>
      </c>
      <c r="AD1672" s="4">
        <v>0</v>
      </c>
      <c r="AE1672" s="8">
        <v>45241</v>
      </c>
    </row>
    <row r="1673" customHeight="1" spans="1:31">
      <c r="A1673" s="2">
        <v>64392</v>
      </c>
      <c r="B1673" s="3" t="s">
        <v>19532</v>
      </c>
      <c r="C1673" s="4" t="s">
        <v>19533</v>
      </c>
      <c r="D1673" s="6"/>
      <c r="E1673" s="4" t="s">
        <v>19534</v>
      </c>
      <c r="F1673" s="6"/>
      <c r="G1673" s="4" t="s">
        <v>9806</v>
      </c>
      <c r="H1673" s="6"/>
      <c r="I1673" s="6"/>
      <c r="J1673" s="4">
        <v>2023</v>
      </c>
      <c r="K1673" s="9" t="s">
        <v>9083</v>
      </c>
      <c r="L1673" s="6"/>
      <c r="M1673" s="6"/>
      <c r="N1673" s="6"/>
      <c r="O1673" s="9" t="s">
        <v>19535</v>
      </c>
      <c r="P1673" s="9" t="s">
        <v>14626</v>
      </c>
      <c r="Q1673" s="4">
        <v>518000</v>
      </c>
      <c r="R1673" s="4" t="s">
        <v>184</v>
      </c>
      <c r="S1673" s="4" t="s">
        <v>7975</v>
      </c>
      <c r="T1673" s="6"/>
      <c r="U1673" s="6"/>
      <c r="V1673" s="4" t="s">
        <v>19536</v>
      </c>
      <c r="W1673" s="4" t="s">
        <v>7778</v>
      </c>
      <c r="X1673" s="4">
        <v>0</v>
      </c>
      <c r="Y1673" s="4">
        <v>100</v>
      </c>
      <c r="Z1673" s="4">
        <v>0</v>
      </c>
      <c r="AA1673" s="4" t="s">
        <v>7805</v>
      </c>
      <c r="AB1673" s="6"/>
      <c r="AC1673" s="4">
        <v>1</v>
      </c>
      <c r="AD1673" s="4">
        <v>0</v>
      </c>
      <c r="AE1673" s="8">
        <v>45242</v>
      </c>
    </row>
    <row r="1674" customHeight="1" spans="1:31">
      <c r="A1674" s="2">
        <v>64393</v>
      </c>
      <c r="B1674" s="3" t="s">
        <v>19537</v>
      </c>
      <c r="C1674" s="4" t="s">
        <v>19538</v>
      </c>
      <c r="D1674" s="6"/>
      <c r="E1674" s="4" t="s">
        <v>12656</v>
      </c>
      <c r="F1674" s="6"/>
      <c r="G1674" s="4" t="s">
        <v>9955</v>
      </c>
      <c r="H1674" s="6"/>
      <c r="I1674" s="6"/>
      <c r="J1674" s="4">
        <v>2023</v>
      </c>
      <c r="K1674" s="4" t="s">
        <v>19539</v>
      </c>
      <c r="L1674" s="6"/>
      <c r="M1674" s="6"/>
      <c r="N1674" s="6"/>
      <c r="O1674" s="4" t="s">
        <v>11181</v>
      </c>
      <c r="P1674" s="6"/>
      <c r="Q1674" s="4">
        <v>830017</v>
      </c>
      <c r="R1674" s="4" t="s">
        <v>184</v>
      </c>
      <c r="S1674" s="4" t="s">
        <v>7975</v>
      </c>
      <c r="T1674" s="6"/>
      <c r="U1674" s="6"/>
      <c r="V1674" s="4" t="s">
        <v>19540</v>
      </c>
      <c r="W1674" s="4" t="s">
        <v>7778</v>
      </c>
      <c r="X1674" s="4">
        <v>0</v>
      </c>
      <c r="Y1674" s="4">
        <v>100</v>
      </c>
      <c r="Z1674" s="4">
        <v>0</v>
      </c>
      <c r="AA1674" s="4" t="s">
        <v>7805</v>
      </c>
      <c r="AB1674" s="6"/>
      <c r="AC1674" s="4">
        <v>1</v>
      </c>
      <c r="AD1674" s="4">
        <v>0</v>
      </c>
      <c r="AE1674" s="8">
        <v>45237</v>
      </c>
    </row>
    <row r="1675" customHeight="1" spans="1:31">
      <c r="A1675" s="2">
        <v>64394</v>
      </c>
      <c r="B1675" s="3" t="s">
        <v>19541</v>
      </c>
      <c r="C1675" s="4" t="s">
        <v>19542</v>
      </c>
      <c r="D1675" s="6"/>
      <c r="E1675" s="4" t="s">
        <v>19543</v>
      </c>
      <c r="F1675" s="6"/>
      <c r="G1675" s="4" t="s">
        <v>9099</v>
      </c>
      <c r="H1675" s="6"/>
      <c r="I1675" s="6"/>
      <c r="J1675" s="4">
        <v>2023</v>
      </c>
      <c r="K1675" s="3" t="s">
        <v>19544</v>
      </c>
      <c r="L1675" s="6"/>
      <c r="M1675" s="6"/>
      <c r="N1675" s="6"/>
      <c r="O1675" s="4" t="s">
        <v>496</v>
      </c>
      <c r="P1675" s="6"/>
      <c r="Q1675" s="4">
        <v>100010</v>
      </c>
      <c r="R1675" s="4" t="s">
        <v>184</v>
      </c>
      <c r="S1675" s="4" t="s">
        <v>7975</v>
      </c>
      <c r="T1675" s="6"/>
      <c r="U1675" s="6"/>
      <c r="V1675" s="4" t="s">
        <v>19545</v>
      </c>
      <c r="W1675" s="4" t="s">
        <v>7778</v>
      </c>
      <c r="X1675" s="4">
        <v>0</v>
      </c>
      <c r="Y1675" s="4">
        <v>100</v>
      </c>
      <c r="Z1675" s="4">
        <v>0</v>
      </c>
      <c r="AA1675" s="4" t="s">
        <v>7805</v>
      </c>
      <c r="AB1675" s="6"/>
      <c r="AC1675" s="4">
        <v>1</v>
      </c>
      <c r="AD1675" s="4">
        <v>0</v>
      </c>
      <c r="AE1675" s="8">
        <v>45265</v>
      </c>
    </row>
    <row r="1676" customHeight="1" spans="1:31">
      <c r="A1676" s="2">
        <v>64395</v>
      </c>
      <c r="B1676" s="3" t="s">
        <v>19546</v>
      </c>
      <c r="C1676" s="4" t="s">
        <v>19547</v>
      </c>
      <c r="D1676" s="6"/>
      <c r="E1676" s="4" t="s">
        <v>9851</v>
      </c>
      <c r="F1676" s="6"/>
      <c r="G1676" s="4" t="s">
        <v>19548</v>
      </c>
      <c r="H1676" s="6"/>
      <c r="I1676" s="6"/>
      <c r="J1676" s="4">
        <v>2023</v>
      </c>
      <c r="K1676" s="4" t="s">
        <v>19549</v>
      </c>
      <c r="L1676" s="6"/>
      <c r="M1676" s="6"/>
      <c r="N1676" s="6"/>
      <c r="O1676" s="4" t="s">
        <v>12603</v>
      </c>
      <c r="P1676" s="4" t="s">
        <v>12596</v>
      </c>
      <c r="Q1676" s="4">
        <v>310004</v>
      </c>
      <c r="R1676" s="4" t="s">
        <v>184</v>
      </c>
      <c r="S1676" s="4" t="s">
        <v>7975</v>
      </c>
      <c r="T1676" s="6"/>
      <c r="U1676" s="6"/>
      <c r="V1676" s="4" t="s">
        <v>19550</v>
      </c>
      <c r="W1676" s="4" t="s">
        <v>7778</v>
      </c>
      <c r="X1676" s="4">
        <v>0</v>
      </c>
      <c r="Y1676" s="4">
        <v>100</v>
      </c>
      <c r="Z1676" s="4">
        <v>0</v>
      </c>
      <c r="AA1676" s="4" t="s">
        <v>7805</v>
      </c>
      <c r="AB1676" s="6"/>
      <c r="AC1676" s="4">
        <v>1</v>
      </c>
      <c r="AD1676" s="4">
        <v>0</v>
      </c>
      <c r="AE1676" s="8">
        <v>45268</v>
      </c>
    </row>
    <row r="1677" customHeight="1" spans="1:31">
      <c r="A1677" s="2">
        <v>64396</v>
      </c>
      <c r="B1677" s="3" t="s">
        <v>19551</v>
      </c>
      <c r="C1677" s="4">
        <v>2391207566</v>
      </c>
      <c r="D1677" s="6"/>
      <c r="E1677" s="4" t="s">
        <v>8402</v>
      </c>
      <c r="F1677" s="6"/>
      <c r="G1677" s="4" t="s">
        <v>9496</v>
      </c>
      <c r="H1677" s="6"/>
      <c r="I1677" s="6"/>
      <c r="J1677" s="4">
        <v>2023</v>
      </c>
      <c r="K1677" s="4" t="s">
        <v>19552</v>
      </c>
      <c r="L1677" s="6"/>
      <c r="M1677" s="6"/>
      <c r="N1677" s="6"/>
      <c r="O1677" s="4" t="s">
        <v>496</v>
      </c>
      <c r="P1677" s="4" t="s">
        <v>496</v>
      </c>
      <c r="Q1677" s="4">
        <v>100026</v>
      </c>
      <c r="R1677" s="4" t="s">
        <v>184</v>
      </c>
      <c r="S1677" s="4" t="s">
        <v>7975</v>
      </c>
      <c r="T1677" s="6"/>
      <c r="U1677" s="6"/>
      <c r="V1677" s="4" t="s">
        <v>19553</v>
      </c>
      <c r="W1677" s="4" t="s">
        <v>7778</v>
      </c>
      <c r="X1677" s="4">
        <v>0</v>
      </c>
      <c r="Y1677" s="4">
        <v>100</v>
      </c>
      <c r="Z1677" s="4">
        <v>0</v>
      </c>
      <c r="AA1677" s="4" t="s">
        <v>7805</v>
      </c>
      <c r="AB1677" s="6"/>
      <c r="AC1677" s="4">
        <v>1</v>
      </c>
      <c r="AD1677" s="4">
        <v>0</v>
      </c>
      <c r="AE1677" s="8">
        <v>45241</v>
      </c>
    </row>
    <row r="1678" customHeight="1" spans="1:31">
      <c r="A1678" s="2">
        <v>64397</v>
      </c>
      <c r="B1678" s="3" t="s">
        <v>19554</v>
      </c>
      <c r="C1678" s="4" t="s">
        <v>19555</v>
      </c>
      <c r="D1678" s="6"/>
      <c r="E1678" s="4" t="s">
        <v>12022</v>
      </c>
      <c r="F1678" s="6"/>
      <c r="G1678" s="4" t="s">
        <v>8873</v>
      </c>
      <c r="H1678" s="6"/>
      <c r="I1678" s="6"/>
      <c r="J1678" s="4">
        <v>2023</v>
      </c>
      <c r="K1678" s="4" t="s">
        <v>19556</v>
      </c>
      <c r="L1678" s="6"/>
      <c r="M1678" s="6"/>
      <c r="N1678" s="6"/>
      <c r="O1678" s="4" t="s">
        <v>11964</v>
      </c>
      <c r="P1678" s="6"/>
      <c r="Q1678" s="4">
        <v>310012</v>
      </c>
      <c r="R1678" s="4" t="s">
        <v>184</v>
      </c>
      <c r="S1678" s="4" t="s">
        <v>7975</v>
      </c>
      <c r="T1678" s="6"/>
      <c r="U1678" s="6"/>
      <c r="V1678" s="4" t="s">
        <v>19557</v>
      </c>
      <c r="W1678" s="4" t="s">
        <v>7778</v>
      </c>
      <c r="X1678" s="4">
        <v>0</v>
      </c>
      <c r="Y1678" s="4">
        <v>100</v>
      </c>
      <c r="Z1678" s="4">
        <v>0</v>
      </c>
      <c r="AA1678" s="4" t="s">
        <v>7805</v>
      </c>
      <c r="AB1678" s="6"/>
      <c r="AC1678" s="4">
        <v>1</v>
      </c>
      <c r="AD1678" s="4">
        <v>0</v>
      </c>
      <c r="AE1678" s="8">
        <v>45234</v>
      </c>
    </row>
    <row r="1679" customHeight="1" spans="1:31">
      <c r="A1679" s="2">
        <v>64398</v>
      </c>
      <c r="B1679" s="3" t="s">
        <v>19558</v>
      </c>
      <c r="C1679" s="4" t="s">
        <v>19559</v>
      </c>
      <c r="D1679" s="6"/>
      <c r="E1679" s="4" t="s">
        <v>9496</v>
      </c>
      <c r="F1679" s="6"/>
      <c r="G1679" s="4" t="s">
        <v>8922</v>
      </c>
      <c r="H1679" s="6"/>
      <c r="I1679" s="6"/>
      <c r="J1679" s="4">
        <v>2023</v>
      </c>
      <c r="K1679" s="4" t="s">
        <v>19560</v>
      </c>
      <c r="L1679" s="6"/>
      <c r="M1679" s="6"/>
      <c r="N1679" s="6"/>
      <c r="O1679" s="4" t="s">
        <v>11661</v>
      </c>
      <c r="P1679" s="6"/>
      <c r="Q1679" s="4">
        <v>300350</v>
      </c>
      <c r="R1679" s="4" t="s">
        <v>184</v>
      </c>
      <c r="S1679" s="4" t="s">
        <v>7975</v>
      </c>
      <c r="T1679" s="6"/>
      <c r="U1679" s="6"/>
      <c r="V1679" s="4" t="s">
        <v>19561</v>
      </c>
      <c r="W1679" s="4" t="s">
        <v>7778</v>
      </c>
      <c r="X1679" s="4">
        <v>0</v>
      </c>
      <c r="Y1679" s="4">
        <v>100</v>
      </c>
      <c r="Z1679" s="4">
        <v>0</v>
      </c>
      <c r="AA1679" s="4" t="s">
        <v>7805</v>
      </c>
      <c r="AB1679" s="6"/>
      <c r="AC1679" s="4">
        <v>1</v>
      </c>
      <c r="AD1679" s="4">
        <v>0</v>
      </c>
      <c r="AE1679" s="8">
        <v>45266</v>
      </c>
    </row>
    <row r="1680" customHeight="1" spans="1:31">
      <c r="A1680" s="2">
        <v>64399</v>
      </c>
      <c r="B1680" s="3" t="s">
        <v>19562</v>
      </c>
      <c r="C1680" s="4" t="s">
        <v>19563</v>
      </c>
      <c r="D1680" s="6"/>
      <c r="E1680" s="4" t="s">
        <v>19564</v>
      </c>
      <c r="F1680" s="6"/>
      <c r="G1680" s="4" t="s">
        <v>8922</v>
      </c>
      <c r="H1680" s="6"/>
      <c r="I1680" s="6"/>
      <c r="J1680" s="4">
        <v>2023</v>
      </c>
      <c r="K1680" s="4" t="s">
        <v>19565</v>
      </c>
      <c r="L1680" s="6"/>
      <c r="M1680" s="6"/>
      <c r="N1680" s="6"/>
      <c r="O1680" s="4" t="s">
        <v>12603</v>
      </c>
      <c r="P1680" s="4" t="s">
        <v>19566</v>
      </c>
      <c r="Q1680" s="4">
        <v>311121</v>
      </c>
      <c r="R1680" s="4" t="s">
        <v>184</v>
      </c>
      <c r="S1680" s="4" t="s">
        <v>7975</v>
      </c>
      <c r="T1680" s="6"/>
      <c r="U1680" s="6"/>
      <c r="V1680" s="4" t="s">
        <v>19567</v>
      </c>
      <c r="W1680" s="4" t="s">
        <v>7778</v>
      </c>
      <c r="X1680" s="4">
        <v>0</v>
      </c>
      <c r="Y1680" s="4">
        <v>100</v>
      </c>
      <c r="Z1680" s="4">
        <v>0</v>
      </c>
      <c r="AA1680" s="4" t="s">
        <v>7805</v>
      </c>
      <c r="AB1680" s="6"/>
      <c r="AC1680" s="4">
        <v>1</v>
      </c>
      <c r="AD1680" s="4">
        <v>0</v>
      </c>
      <c r="AE1680" s="8">
        <v>45258</v>
      </c>
    </row>
    <row r="1681" customHeight="1" spans="1:31">
      <c r="A1681" s="2">
        <v>64400</v>
      </c>
      <c r="B1681" s="3" t="s">
        <v>19568</v>
      </c>
      <c r="C1681" s="4" t="s">
        <v>19569</v>
      </c>
      <c r="D1681" s="6"/>
      <c r="E1681" s="4" t="s">
        <v>13152</v>
      </c>
      <c r="F1681" s="6"/>
      <c r="G1681" s="4" t="s">
        <v>12405</v>
      </c>
      <c r="H1681" s="6"/>
      <c r="I1681" s="6"/>
      <c r="J1681" s="4">
        <v>2023</v>
      </c>
      <c r="K1681" s="4" t="s">
        <v>19570</v>
      </c>
      <c r="L1681" s="6"/>
      <c r="M1681" s="6"/>
      <c r="N1681" s="6"/>
      <c r="O1681" s="4" t="s">
        <v>14385</v>
      </c>
      <c r="P1681" s="4" t="s">
        <v>12596</v>
      </c>
      <c r="Q1681" s="4">
        <v>311121</v>
      </c>
      <c r="R1681" s="4" t="s">
        <v>184</v>
      </c>
      <c r="S1681" s="4" t="s">
        <v>7975</v>
      </c>
      <c r="T1681" s="6"/>
      <c r="U1681" s="6"/>
      <c r="V1681" s="4" t="s">
        <v>19571</v>
      </c>
      <c r="W1681" s="4" t="s">
        <v>7778</v>
      </c>
      <c r="X1681" s="4">
        <v>0</v>
      </c>
      <c r="Y1681" s="4">
        <v>100</v>
      </c>
      <c r="Z1681" s="4">
        <v>0</v>
      </c>
      <c r="AA1681" s="4" t="s">
        <v>7805</v>
      </c>
      <c r="AB1681" s="6"/>
      <c r="AC1681" s="4">
        <v>1</v>
      </c>
      <c r="AD1681" s="4">
        <v>0</v>
      </c>
      <c r="AE1681" s="8">
        <v>45237</v>
      </c>
    </row>
    <row r="1682" customHeight="1" spans="1:31">
      <c r="A1682" s="2">
        <v>64401</v>
      </c>
      <c r="B1682" s="3" t="s">
        <v>19572</v>
      </c>
      <c r="C1682" s="4" t="s">
        <v>19573</v>
      </c>
      <c r="D1682" s="6"/>
      <c r="E1682" s="4" t="s">
        <v>19574</v>
      </c>
      <c r="F1682" s="6"/>
      <c r="G1682" s="4" t="s">
        <v>11167</v>
      </c>
      <c r="H1682" s="6"/>
      <c r="I1682" s="6"/>
      <c r="J1682" s="4">
        <v>2023</v>
      </c>
      <c r="K1682" s="4" t="s">
        <v>19575</v>
      </c>
      <c r="L1682" s="6"/>
      <c r="M1682" s="6"/>
      <c r="N1682" s="6"/>
      <c r="O1682" s="4" t="s">
        <v>496</v>
      </c>
      <c r="P1682" s="4" t="s">
        <v>496</v>
      </c>
      <c r="Q1682" s="4">
        <v>100000</v>
      </c>
      <c r="R1682" s="4" t="s">
        <v>184</v>
      </c>
      <c r="S1682" s="4" t="s">
        <v>7975</v>
      </c>
      <c r="T1682" s="6"/>
      <c r="U1682" s="6"/>
      <c r="V1682" s="4" t="s">
        <v>19576</v>
      </c>
      <c r="W1682" s="4" t="s">
        <v>7977</v>
      </c>
      <c r="X1682" s="4">
        <v>0</v>
      </c>
      <c r="Y1682" s="4">
        <v>50</v>
      </c>
      <c r="Z1682" s="4">
        <v>0</v>
      </c>
      <c r="AA1682" s="4" t="s">
        <v>10669</v>
      </c>
      <c r="AB1682" s="6"/>
      <c r="AC1682" s="4">
        <v>1</v>
      </c>
      <c r="AD1682" s="4">
        <v>0</v>
      </c>
      <c r="AE1682" s="8">
        <v>45236</v>
      </c>
    </row>
    <row r="1683" customHeight="1" spans="1:31">
      <c r="A1683" s="2">
        <v>64402</v>
      </c>
      <c r="B1683" s="3" t="s">
        <v>19577</v>
      </c>
      <c r="C1683" s="4" t="s">
        <v>19578</v>
      </c>
      <c r="D1683" s="6"/>
      <c r="E1683" s="4" t="s">
        <v>19579</v>
      </c>
      <c r="F1683" s="6"/>
      <c r="G1683" s="4" t="s">
        <v>9099</v>
      </c>
      <c r="H1683" s="6"/>
      <c r="I1683" s="6"/>
      <c r="J1683" s="4">
        <v>2023</v>
      </c>
      <c r="K1683" s="4" t="s">
        <v>19580</v>
      </c>
      <c r="L1683" s="6"/>
      <c r="M1683" s="6"/>
      <c r="N1683" s="6"/>
      <c r="O1683" s="9" t="s">
        <v>9085</v>
      </c>
      <c r="P1683" s="9" t="s">
        <v>9085</v>
      </c>
      <c r="Q1683" s="4">
        <v>10010</v>
      </c>
      <c r="R1683" s="4" t="s">
        <v>184</v>
      </c>
      <c r="S1683" s="4" t="s">
        <v>7975</v>
      </c>
      <c r="T1683" s="6"/>
      <c r="U1683" s="6"/>
      <c r="V1683" s="4" t="s">
        <v>19581</v>
      </c>
      <c r="W1683" s="4" t="s">
        <v>7977</v>
      </c>
      <c r="X1683" s="4">
        <v>0</v>
      </c>
      <c r="Y1683" s="4">
        <v>50</v>
      </c>
      <c r="Z1683" s="4">
        <v>0</v>
      </c>
      <c r="AA1683" s="4" t="s">
        <v>18634</v>
      </c>
      <c r="AB1683" s="6"/>
      <c r="AC1683" s="4">
        <v>1</v>
      </c>
      <c r="AD1683" s="4">
        <v>0</v>
      </c>
      <c r="AE1683" s="8">
        <v>45261</v>
      </c>
    </row>
    <row r="1684" customHeight="1" spans="1:31">
      <c r="A1684" s="2">
        <v>64403</v>
      </c>
      <c r="B1684" s="3" t="s">
        <v>19582</v>
      </c>
      <c r="C1684" s="4" t="s">
        <v>19583</v>
      </c>
      <c r="D1684" s="6"/>
      <c r="E1684" s="4" t="s">
        <v>19584</v>
      </c>
      <c r="F1684" s="6"/>
      <c r="G1684" s="4" t="s">
        <v>19585</v>
      </c>
      <c r="H1684" s="6"/>
      <c r="I1684" s="6"/>
      <c r="J1684" s="4">
        <v>2023</v>
      </c>
      <c r="K1684" s="4" t="s">
        <v>19586</v>
      </c>
      <c r="L1684" s="6"/>
      <c r="M1684" s="6"/>
      <c r="N1684" s="6"/>
      <c r="O1684" s="4" t="s">
        <v>496</v>
      </c>
      <c r="P1684" s="4" t="s">
        <v>496</v>
      </c>
      <c r="Q1684" s="4">
        <v>100190</v>
      </c>
      <c r="R1684" s="4" t="s">
        <v>184</v>
      </c>
      <c r="S1684" s="4" t="s">
        <v>7975</v>
      </c>
      <c r="T1684" s="6"/>
      <c r="U1684" s="6"/>
      <c r="V1684" s="4" t="s">
        <v>19587</v>
      </c>
      <c r="W1684" s="4" t="s">
        <v>7977</v>
      </c>
      <c r="X1684" s="4">
        <v>0</v>
      </c>
      <c r="Y1684" s="4">
        <v>50</v>
      </c>
      <c r="Z1684" s="4">
        <v>0</v>
      </c>
      <c r="AA1684" s="4" t="s">
        <v>7805</v>
      </c>
      <c r="AB1684" s="6"/>
      <c r="AC1684" s="4">
        <v>1</v>
      </c>
      <c r="AD1684" s="4">
        <v>0</v>
      </c>
      <c r="AE1684" s="8">
        <v>45220</v>
      </c>
    </row>
    <row r="1685" customHeight="1" spans="1:31">
      <c r="A1685" s="2">
        <v>64404</v>
      </c>
      <c r="B1685" s="3" t="s">
        <v>19588</v>
      </c>
      <c r="C1685" s="4" t="s">
        <v>19589</v>
      </c>
      <c r="D1685" s="6"/>
      <c r="E1685" s="4" t="s">
        <v>19590</v>
      </c>
      <c r="F1685" s="6"/>
      <c r="G1685" s="4" t="s">
        <v>11651</v>
      </c>
      <c r="H1685" s="6"/>
      <c r="I1685" s="6"/>
      <c r="J1685" s="4">
        <v>2023</v>
      </c>
      <c r="K1685" s="4" t="s">
        <v>19591</v>
      </c>
      <c r="L1685" s="6"/>
      <c r="M1685" s="6"/>
      <c r="N1685" s="6"/>
      <c r="O1685" s="4" t="s">
        <v>496</v>
      </c>
      <c r="P1685" s="6"/>
      <c r="Q1685" s="4">
        <v>100876</v>
      </c>
      <c r="R1685" s="4" t="s">
        <v>184</v>
      </c>
      <c r="S1685" s="4" t="s">
        <v>7975</v>
      </c>
      <c r="T1685" s="6"/>
      <c r="U1685" s="6"/>
      <c r="V1685" s="4" t="s">
        <v>19592</v>
      </c>
      <c r="W1685" s="4" t="s">
        <v>7977</v>
      </c>
      <c r="X1685" s="4">
        <v>0</v>
      </c>
      <c r="Y1685" s="4">
        <v>50</v>
      </c>
      <c r="Z1685" s="4">
        <v>0</v>
      </c>
      <c r="AA1685" s="4" t="s">
        <v>7805</v>
      </c>
      <c r="AB1685" s="6"/>
      <c r="AC1685" s="4">
        <v>1</v>
      </c>
      <c r="AD1685" s="4">
        <v>0</v>
      </c>
      <c r="AE1685" s="8">
        <v>45236</v>
      </c>
    </row>
    <row r="1686" customHeight="1" spans="1:31">
      <c r="A1686" s="2">
        <v>64405</v>
      </c>
      <c r="B1686" s="3" t="s">
        <v>19593</v>
      </c>
      <c r="C1686" s="4">
        <v>851163409</v>
      </c>
      <c r="D1686" s="6"/>
      <c r="E1686" s="4" t="s">
        <v>16286</v>
      </c>
      <c r="F1686" s="6"/>
      <c r="G1686" s="4" t="s">
        <v>9099</v>
      </c>
      <c r="H1686" s="6"/>
      <c r="I1686" s="6"/>
      <c r="J1686" s="4">
        <v>2023</v>
      </c>
      <c r="K1686" s="9" t="s">
        <v>19594</v>
      </c>
      <c r="L1686" s="9" t="s">
        <v>19595</v>
      </c>
      <c r="M1686" s="6"/>
      <c r="N1686" s="6"/>
      <c r="O1686" s="9" t="s">
        <v>9085</v>
      </c>
      <c r="P1686" s="9" t="s">
        <v>19594</v>
      </c>
      <c r="Q1686" s="4">
        <v>102612</v>
      </c>
      <c r="R1686" s="4" t="s">
        <v>184</v>
      </c>
      <c r="S1686" s="4" t="s">
        <v>7975</v>
      </c>
      <c r="T1686" s="6"/>
      <c r="U1686" s="6"/>
      <c r="V1686" s="4" t="s">
        <v>19596</v>
      </c>
      <c r="W1686" s="4" t="s">
        <v>7977</v>
      </c>
      <c r="X1686" s="4">
        <v>0</v>
      </c>
      <c r="Y1686" s="4">
        <v>50</v>
      </c>
      <c r="Z1686" s="4">
        <v>0</v>
      </c>
      <c r="AA1686" s="4" t="s">
        <v>7805</v>
      </c>
      <c r="AB1686" s="6"/>
      <c r="AC1686" s="4">
        <v>1</v>
      </c>
      <c r="AD1686" s="4">
        <v>0</v>
      </c>
      <c r="AE1686" s="8">
        <v>45236</v>
      </c>
    </row>
    <row r="1687" customHeight="1" spans="1:31">
      <c r="A1687" s="2">
        <v>64406</v>
      </c>
      <c r="B1687" s="3" t="s">
        <v>19597</v>
      </c>
      <c r="C1687" s="4" t="s">
        <v>19598</v>
      </c>
      <c r="D1687" s="6"/>
      <c r="E1687" s="4" t="s">
        <v>19599</v>
      </c>
      <c r="F1687" s="6"/>
      <c r="G1687" s="4" t="s">
        <v>8412</v>
      </c>
      <c r="H1687" s="6"/>
      <c r="I1687" s="6"/>
      <c r="J1687" s="4">
        <v>2023</v>
      </c>
      <c r="K1687" s="4" t="s">
        <v>13108</v>
      </c>
      <c r="L1687" s="6"/>
      <c r="M1687" s="6"/>
      <c r="N1687" s="6"/>
      <c r="O1687" s="4" t="s">
        <v>13108</v>
      </c>
      <c r="P1687" s="6"/>
      <c r="Q1687" s="4">
        <v>100000</v>
      </c>
      <c r="R1687" s="4" t="s">
        <v>184</v>
      </c>
      <c r="S1687" s="4" t="s">
        <v>7975</v>
      </c>
      <c r="T1687" s="6"/>
      <c r="U1687" s="6"/>
      <c r="V1687" s="4" t="s">
        <v>19600</v>
      </c>
      <c r="W1687" s="4" t="s">
        <v>7977</v>
      </c>
      <c r="X1687" s="4">
        <v>0</v>
      </c>
      <c r="Y1687" s="4">
        <v>50</v>
      </c>
      <c r="Z1687" s="4">
        <v>0</v>
      </c>
      <c r="AA1687" s="4" t="s">
        <v>7805</v>
      </c>
      <c r="AB1687" s="6"/>
      <c r="AC1687" s="4">
        <v>1</v>
      </c>
      <c r="AD1687" s="4">
        <v>0</v>
      </c>
      <c r="AE1687" s="8">
        <v>45242</v>
      </c>
    </row>
    <row r="1688" customHeight="1" spans="1:31">
      <c r="A1688" s="2">
        <v>64407</v>
      </c>
      <c r="B1688" s="3" t="s">
        <v>19601</v>
      </c>
      <c r="C1688" s="4" t="s">
        <v>19602</v>
      </c>
      <c r="D1688" s="6"/>
      <c r="E1688" s="4" t="s">
        <v>19603</v>
      </c>
      <c r="F1688" s="6"/>
      <c r="G1688" s="4" t="s">
        <v>9931</v>
      </c>
      <c r="H1688" s="6"/>
      <c r="I1688" s="6"/>
      <c r="J1688" s="4">
        <v>2023</v>
      </c>
      <c r="K1688" s="9" t="s">
        <v>9083</v>
      </c>
      <c r="L1688" s="9" t="s">
        <v>9084</v>
      </c>
      <c r="M1688" s="6"/>
      <c r="N1688" s="6"/>
      <c r="O1688" s="9" t="s">
        <v>12867</v>
      </c>
      <c r="P1688" s="9" t="s">
        <v>9085</v>
      </c>
      <c r="Q1688" s="4">
        <v>100811</v>
      </c>
      <c r="R1688" s="4" t="s">
        <v>184</v>
      </c>
      <c r="S1688" s="4" t="s">
        <v>7975</v>
      </c>
      <c r="T1688" s="6"/>
      <c r="U1688" s="6"/>
      <c r="V1688" s="4" t="s">
        <v>19604</v>
      </c>
      <c r="W1688" s="4" t="s">
        <v>7977</v>
      </c>
      <c r="X1688" s="4">
        <v>0</v>
      </c>
      <c r="Y1688" s="4">
        <v>50</v>
      </c>
      <c r="Z1688" s="4">
        <v>0</v>
      </c>
      <c r="AA1688" s="4" t="s">
        <v>7805</v>
      </c>
      <c r="AB1688" s="6"/>
      <c r="AC1688" s="4">
        <v>1</v>
      </c>
      <c r="AD1688" s="4">
        <v>0</v>
      </c>
      <c r="AE1688" s="8">
        <v>45238</v>
      </c>
    </row>
    <row r="1689" customHeight="1" spans="1:31">
      <c r="A1689" s="2">
        <v>64408</v>
      </c>
      <c r="B1689" s="3" t="s">
        <v>19605</v>
      </c>
      <c r="C1689" s="4">
        <v>202252396</v>
      </c>
      <c r="D1689" s="6"/>
      <c r="E1689" s="4" t="s">
        <v>19606</v>
      </c>
      <c r="F1689" s="6"/>
      <c r="G1689" s="4" t="s">
        <v>10257</v>
      </c>
      <c r="H1689" s="6"/>
      <c r="I1689" s="6"/>
      <c r="J1689" s="4">
        <v>2023</v>
      </c>
      <c r="K1689" s="9" t="s">
        <v>19607</v>
      </c>
      <c r="L1689" s="6"/>
      <c r="M1689" s="6"/>
      <c r="N1689" s="6"/>
      <c r="O1689" s="9" t="s">
        <v>19608</v>
      </c>
      <c r="P1689" s="6"/>
      <c r="Q1689" s="4">
        <v>541004</v>
      </c>
      <c r="R1689" s="4" t="s">
        <v>184</v>
      </c>
      <c r="S1689" s="4" t="s">
        <v>7975</v>
      </c>
      <c r="T1689" s="6"/>
      <c r="U1689" s="6"/>
      <c r="V1689" s="4" t="s">
        <v>19609</v>
      </c>
      <c r="W1689" s="4" t="s">
        <v>7977</v>
      </c>
      <c r="X1689" s="4">
        <v>0</v>
      </c>
      <c r="Y1689" s="4">
        <v>50</v>
      </c>
      <c r="Z1689" s="4">
        <v>0</v>
      </c>
      <c r="AA1689" s="4" t="s">
        <v>7805</v>
      </c>
      <c r="AB1689" s="6"/>
      <c r="AC1689" s="4">
        <v>1</v>
      </c>
      <c r="AD1689" s="4">
        <v>0</v>
      </c>
      <c r="AE1689" s="8">
        <v>45242</v>
      </c>
    </row>
    <row r="1690" customHeight="1" spans="1:31">
      <c r="A1690" s="2">
        <v>64409</v>
      </c>
      <c r="B1690" s="3" t="s">
        <v>19610</v>
      </c>
      <c r="C1690" s="4" t="s">
        <v>19611</v>
      </c>
      <c r="D1690" s="6"/>
      <c r="E1690" s="4" t="s">
        <v>19612</v>
      </c>
      <c r="F1690" s="6"/>
      <c r="G1690" s="4" t="s">
        <v>8922</v>
      </c>
      <c r="H1690" s="6"/>
      <c r="I1690" s="6"/>
      <c r="J1690" s="4">
        <v>2023</v>
      </c>
      <c r="K1690" s="4" t="s">
        <v>19613</v>
      </c>
      <c r="L1690" s="6"/>
      <c r="M1690" s="6"/>
      <c r="N1690" s="6"/>
      <c r="O1690" s="4" t="s">
        <v>496</v>
      </c>
      <c r="P1690" s="4" t="s">
        <v>496</v>
      </c>
      <c r="Q1690" s="4">
        <v>100080</v>
      </c>
      <c r="R1690" s="4" t="s">
        <v>184</v>
      </c>
      <c r="S1690" s="4" t="s">
        <v>7975</v>
      </c>
      <c r="T1690" s="6"/>
      <c r="U1690" s="6"/>
      <c r="V1690" s="4" t="s">
        <v>19614</v>
      </c>
      <c r="W1690" s="4" t="s">
        <v>7977</v>
      </c>
      <c r="X1690" s="4">
        <v>0</v>
      </c>
      <c r="Y1690" s="4">
        <v>50</v>
      </c>
      <c r="Z1690" s="4">
        <v>0</v>
      </c>
      <c r="AA1690" s="4" t="s">
        <v>7805</v>
      </c>
      <c r="AB1690" s="6"/>
      <c r="AC1690" s="4">
        <v>1</v>
      </c>
      <c r="AD1690" s="4">
        <v>0</v>
      </c>
      <c r="AE1690" s="8">
        <v>45229</v>
      </c>
    </row>
    <row r="1691" customHeight="1" spans="1:31">
      <c r="A1691" s="2">
        <v>64410</v>
      </c>
      <c r="B1691" s="3" t="s">
        <v>19615</v>
      </c>
      <c r="C1691" s="4" t="s">
        <v>19616</v>
      </c>
      <c r="D1691" s="6"/>
      <c r="E1691" s="4" t="s">
        <v>19617</v>
      </c>
      <c r="F1691" s="6"/>
      <c r="G1691" s="4" t="s">
        <v>11332</v>
      </c>
      <c r="H1691" s="6"/>
      <c r="I1691" s="6"/>
      <c r="J1691" s="4">
        <v>2023</v>
      </c>
      <c r="K1691" s="9" t="s">
        <v>9083</v>
      </c>
      <c r="L1691" s="9" t="s">
        <v>17597</v>
      </c>
      <c r="M1691" s="6"/>
      <c r="N1691" s="6"/>
      <c r="O1691" s="9" t="s">
        <v>13598</v>
      </c>
      <c r="P1691" s="9" t="s">
        <v>13598</v>
      </c>
      <c r="Q1691" s="4">
        <v>200437</v>
      </c>
      <c r="R1691" s="4" t="s">
        <v>184</v>
      </c>
      <c r="S1691" s="4" t="s">
        <v>7975</v>
      </c>
      <c r="T1691" s="6"/>
      <c r="U1691" s="6"/>
      <c r="V1691" s="4" t="s">
        <v>19618</v>
      </c>
      <c r="W1691" s="4" t="s">
        <v>7977</v>
      </c>
      <c r="X1691" s="4">
        <v>0</v>
      </c>
      <c r="Y1691" s="4">
        <v>50</v>
      </c>
      <c r="Z1691" s="4">
        <v>0</v>
      </c>
      <c r="AA1691" s="4" t="s">
        <v>7805</v>
      </c>
      <c r="AB1691" s="6"/>
      <c r="AC1691" s="4">
        <v>1</v>
      </c>
      <c r="AD1691" s="4">
        <v>0</v>
      </c>
      <c r="AE1691" s="8">
        <v>45240</v>
      </c>
    </row>
    <row r="1692" customHeight="1" spans="1:31">
      <c r="A1692" s="2">
        <v>64411</v>
      </c>
      <c r="B1692" s="3" t="s">
        <v>19619</v>
      </c>
      <c r="C1692" s="4" t="s">
        <v>19620</v>
      </c>
      <c r="D1692" s="6"/>
      <c r="E1692" s="4" t="s">
        <v>19621</v>
      </c>
      <c r="F1692" s="6"/>
      <c r="G1692" s="4" t="s">
        <v>7219</v>
      </c>
      <c r="H1692" s="6"/>
      <c r="I1692" s="6"/>
      <c r="J1692" s="4">
        <v>2023</v>
      </c>
      <c r="K1692" s="4" t="s">
        <v>9410</v>
      </c>
      <c r="L1692" s="6"/>
      <c r="M1692" s="6"/>
      <c r="N1692" s="6"/>
      <c r="O1692" s="4" t="s">
        <v>8405</v>
      </c>
      <c r="P1692" s="4" t="s">
        <v>8406</v>
      </c>
      <c r="Q1692" s="4">
        <v>150000</v>
      </c>
      <c r="R1692" s="4" t="s">
        <v>184</v>
      </c>
      <c r="S1692" s="4" t="s">
        <v>7975</v>
      </c>
      <c r="T1692" s="6"/>
      <c r="U1692" s="6"/>
      <c r="V1692" s="4" t="s">
        <v>19622</v>
      </c>
      <c r="W1692" s="4" t="s">
        <v>7977</v>
      </c>
      <c r="X1692" s="4">
        <v>0</v>
      </c>
      <c r="Y1692" s="4">
        <v>50</v>
      </c>
      <c r="Z1692" s="4">
        <v>0</v>
      </c>
      <c r="AA1692" s="4" t="s">
        <v>7805</v>
      </c>
      <c r="AB1692" s="6"/>
      <c r="AC1692" s="4">
        <v>1</v>
      </c>
      <c r="AD1692" s="4">
        <v>0</v>
      </c>
      <c r="AE1692" s="8">
        <v>45241</v>
      </c>
    </row>
    <row r="1693" customHeight="1" spans="1:31">
      <c r="A1693" s="2">
        <v>64412</v>
      </c>
      <c r="B1693" s="3" t="s">
        <v>19623</v>
      </c>
      <c r="C1693" s="4" t="s">
        <v>19624</v>
      </c>
      <c r="D1693" s="6"/>
      <c r="E1693" s="4" t="s">
        <v>10840</v>
      </c>
      <c r="F1693" s="6"/>
      <c r="G1693" s="4" t="s">
        <v>12405</v>
      </c>
      <c r="H1693" s="6"/>
      <c r="I1693" s="6"/>
      <c r="J1693" s="4">
        <v>2023</v>
      </c>
      <c r="K1693" s="4" t="s">
        <v>19625</v>
      </c>
      <c r="L1693" s="4" t="s">
        <v>17775</v>
      </c>
      <c r="M1693" s="6"/>
      <c r="N1693" s="6"/>
      <c r="O1693" s="4" t="s">
        <v>17120</v>
      </c>
      <c r="P1693" s="4" t="s">
        <v>501</v>
      </c>
      <c r="Q1693" s="4">
        <v>92507</v>
      </c>
      <c r="R1693" s="4" t="s">
        <v>229</v>
      </c>
      <c r="S1693" s="4" t="s">
        <v>7815</v>
      </c>
      <c r="T1693" s="6"/>
      <c r="U1693" s="6"/>
      <c r="V1693" s="4" t="s">
        <v>19626</v>
      </c>
      <c r="W1693" s="4" t="s">
        <v>7977</v>
      </c>
      <c r="X1693" s="4">
        <v>0</v>
      </c>
      <c r="Y1693" s="4">
        <v>50</v>
      </c>
      <c r="Z1693" s="4">
        <v>0</v>
      </c>
      <c r="AA1693" s="4" t="s">
        <v>7805</v>
      </c>
      <c r="AB1693" s="6"/>
      <c r="AC1693" s="4">
        <v>1</v>
      </c>
      <c r="AD1693" s="4">
        <v>0</v>
      </c>
      <c r="AE1693" s="8">
        <v>45240</v>
      </c>
    </row>
    <row r="1694" customHeight="1" spans="1:31">
      <c r="A1694" s="2">
        <v>64413</v>
      </c>
      <c r="B1694" s="3" t="s">
        <v>19627</v>
      </c>
      <c r="C1694" s="4" t="s">
        <v>19628</v>
      </c>
      <c r="D1694" s="6"/>
      <c r="E1694" s="4" t="s">
        <v>19629</v>
      </c>
      <c r="F1694" s="6"/>
      <c r="G1694" s="4" t="s">
        <v>12517</v>
      </c>
      <c r="H1694" s="6"/>
      <c r="I1694" s="6"/>
      <c r="J1694" s="4">
        <v>2023</v>
      </c>
      <c r="K1694" s="9" t="s">
        <v>9083</v>
      </c>
      <c r="L1694" s="6"/>
      <c r="M1694" s="6"/>
      <c r="N1694" s="6"/>
      <c r="O1694" s="4" t="s">
        <v>496</v>
      </c>
      <c r="P1694" s="6"/>
      <c r="Q1694" s="4">
        <v>100083</v>
      </c>
      <c r="R1694" s="4" t="s">
        <v>184</v>
      </c>
      <c r="S1694" s="4" t="s">
        <v>7975</v>
      </c>
      <c r="T1694" s="6"/>
      <c r="U1694" s="6"/>
      <c r="V1694" s="4" t="s">
        <v>19630</v>
      </c>
      <c r="W1694" s="4" t="s">
        <v>7977</v>
      </c>
      <c r="X1694" s="4">
        <v>0</v>
      </c>
      <c r="Y1694" s="4">
        <v>50</v>
      </c>
      <c r="Z1694" s="4">
        <v>0</v>
      </c>
      <c r="AA1694" s="4" t="s">
        <v>7805</v>
      </c>
      <c r="AB1694" s="6"/>
      <c r="AC1694" s="4">
        <v>1</v>
      </c>
      <c r="AD1694" s="4">
        <v>0</v>
      </c>
      <c r="AE1694" s="8">
        <v>45232</v>
      </c>
    </row>
    <row r="1695" customHeight="1" spans="1:31">
      <c r="A1695" s="2">
        <v>64414</v>
      </c>
      <c r="B1695" s="3" t="s">
        <v>19631</v>
      </c>
      <c r="C1695" s="4" t="s">
        <v>19632</v>
      </c>
      <c r="D1695" s="6"/>
      <c r="E1695" s="4" t="s">
        <v>19633</v>
      </c>
      <c r="F1695" s="6"/>
      <c r="G1695" s="4" t="s">
        <v>10612</v>
      </c>
      <c r="H1695" s="6"/>
      <c r="I1695" s="6"/>
      <c r="J1695" s="4">
        <v>2023</v>
      </c>
      <c r="K1695" s="9" t="s">
        <v>9083</v>
      </c>
      <c r="L1695" s="9" t="s">
        <v>9084</v>
      </c>
      <c r="M1695" s="6"/>
      <c r="N1695" s="6"/>
      <c r="O1695" s="4" t="s">
        <v>496</v>
      </c>
      <c r="P1695" s="9" t="s">
        <v>9085</v>
      </c>
      <c r="Q1695" s="4">
        <v>100871</v>
      </c>
      <c r="R1695" s="4" t="s">
        <v>184</v>
      </c>
      <c r="S1695" s="4" t="s">
        <v>7975</v>
      </c>
      <c r="T1695" s="6"/>
      <c r="U1695" s="6"/>
      <c r="V1695" s="4" t="s">
        <v>19634</v>
      </c>
      <c r="W1695" s="4" t="s">
        <v>7977</v>
      </c>
      <c r="X1695" s="4">
        <v>0</v>
      </c>
      <c r="Y1695" s="4">
        <v>50</v>
      </c>
      <c r="Z1695" s="4">
        <v>0</v>
      </c>
      <c r="AA1695" s="4" t="s">
        <v>7805</v>
      </c>
      <c r="AB1695" s="6"/>
      <c r="AC1695" s="4">
        <v>1</v>
      </c>
      <c r="AD1695" s="4">
        <v>0</v>
      </c>
      <c r="AE1695" s="8">
        <v>45238</v>
      </c>
    </row>
    <row r="1696" customHeight="1" spans="1:31">
      <c r="A1696" s="2">
        <v>64415</v>
      </c>
      <c r="B1696" s="3" t="s">
        <v>19635</v>
      </c>
      <c r="C1696" s="4">
        <v>321927153</v>
      </c>
      <c r="D1696" s="6"/>
      <c r="E1696" s="4" t="s">
        <v>11477</v>
      </c>
      <c r="F1696" s="6"/>
      <c r="G1696" s="4" t="s">
        <v>7971</v>
      </c>
      <c r="H1696" s="6"/>
      <c r="I1696" s="6"/>
      <c r="J1696" s="4">
        <v>2023</v>
      </c>
      <c r="K1696" s="4" t="s">
        <v>9403</v>
      </c>
      <c r="L1696" s="4" t="s">
        <v>8876</v>
      </c>
      <c r="M1696" s="6"/>
      <c r="N1696" s="6"/>
      <c r="O1696" s="4" t="s">
        <v>496</v>
      </c>
      <c r="P1696" s="4" t="s">
        <v>496</v>
      </c>
      <c r="Q1696" s="4">
        <v>100081</v>
      </c>
      <c r="R1696" s="4" t="s">
        <v>184</v>
      </c>
      <c r="S1696" s="4" t="s">
        <v>7975</v>
      </c>
      <c r="T1696" s="6"/>
      <c r="U1696" s="6"/>
      <c r="V1696" s="4" t="s">
        <v>19636</v>
      </c>
      <c r="W1696" s="4" t="s">
        <v>7977</v>
      </c>
      <c r="X1696" s="4">
        <v>0</v>
      </c>
      <c r="Y1696" s="4">
        <v>50</v>
      </c>
      <c r="Z1696" s="4">
        <v>0</v>
      </c>
      <c r="AA1696" s="4" t="s">
        <v>7805</v>
      </c>
      <c r="AB1696" s="6"/>
      <c r="AC1696" s="4">
        <v>1</v>
      </c>
      <c r="AD1696" s="4">
        <v>0</v>
      </c>
      <c r="AE1696" s="8">
        <v>45243</v>
      </c>
    </row>
    <row r="1697" customHeight="1" spans="1:31">
      <c r="A1697" s="2">
        <v>64416</v>
      </c>
      <c r="B1697" s="3" t="s">
        <v>19637</v>
      </c>
      <c r="C1697" s="4">
        <v>21120367</v>
      </c>
      <c r="D1697" s="6"/>
      <c r="E1697" s="4" t="s">
        <v>12656</v>
      </c>
      <c r="F1697" s="6"/>
      <c r="G1697" s="4" t="s">
        <v>7971</v>
      </c>
      <c r="H1697" s="6"/>
      <c r="I1697" s="6"/>
      <c r="J1697" s="4">
        <v>2023</v>
      </c>
      <c r="K1697" s="4" t="s">
        <v>19638</v>
      </c>
      <c r="L1697" s="6"/>
      <c r="M1697" s="6"/>
      <c r="N1697" s="6"/>
      <c r="O1697" s="4" t="s">
        <v>496</v>
      </c>
      <c r="P1697" s="6"/>
      <c r="Q1697" s="4">
        <v>100070</v>
      </c>
      <c r="R1697" s="4" t="s">
        <v>184</v>
      </c>
      <c r="S1697" s="4" t="s">
        <v>7975</v>
      </c>
      <c r="T1697" s="6"/>
      <c r="U1697" s="6"/>
      <c r="V1697" s="4" t="s">
        <v>19639</v>
      </c>
      <c r="W1697" s="4" t="s">
        <v>7977</v>
      </c>
      <c r="X1697" s="4">
        <v>0</v>
      </c>
      <c r="Y1697" s="4">
        <v>50</v>
      </c>
      <c r="Z1697" s="4">
        <v>0</v>
      </c>
      <c r="AA1697" s="4" t="s">
        <v>7805</v>
      </c>
      <c r="AB1697" s="6"/>
      <c r="AC1697" s="4">
        <v>1</v>
      </c>
      <c r="AD1697" s="4">
        <v>0</v>
      </c>
      <c r="AE1697" s="8">
        <v>45210</v>
      </c>
    </row>
    <row r="1698" customHeight="1" spans="1:31">
      <c r="A1698" s="2">
        <v>64417</v>
      </c>
      <c r="B1698" s="3" t="s">
        <v>19640</v>
      </c>
      <c r="C1698" s="4" t="s">
        <v>19641</v>
      </c>
      <c r="D1698" s="6"/>
      <c r="E1698" s="4" t="s">
        <v>19642</v>
      </c>
      <c r="F1698" s="6"/>
      <c r="G1698" s="4" t="s">
        <v>7971</v>
      </c>
      <c r="H1698" s="6"/>
      <c r="I1698" s="6"/>
      <c r="J1698" s="4">
        <v>2023</v>
      </c>
      <c r="K1698" s="4" t="s">
        <v>19643</v>
      </c>
      <c r="L1698" s="6"/>
      <c r="M1698" s="6"/>
      <c r="N1698" s="6"/>
      <c r="O1698" s="4" t="s">
        <v>9672</v>
      </c>
      <c r="P1698" s="4" t="s">
        <v>184</v>
      </c>
      <c r="Q1698" s="4">
        <v>200083</v>
      </c>
      <c r="R1698" s="4" t="s">
        <v>184</v>
      </c>
      <c r="S1698" s="4" t="s">
        <v>7975</v>
      </c>
      <c r="T1698" s="6"/>
      <c r="U1698" s="6"/>
      <c r="V1698" s="4" t="s">
        <v>19644</v>
      </c>
      <c r="W1698" s="4" t="s">
        <v>7977</v>
      </c>
      <c r="X1698" s="4">
        <v>0</v>
      </c>
      <c r="Y1698" s="4">
        <v>50</v>
      </c>
      <c r="Z1698" s="4">
        <v>0</v>
      </c>
      <c r="AA1698" s="4" t="s">
        <v>7805</v>
      </c>
      <c r="AB1698" s="6"/>
      <c r="AC1698" s="4">
        <v>1</v>
      </c>
      <c r="AD1698" s="4">
        <v>0</v>
      </c>
      <c r="AE1698" s="8">
        <v>45239</v>
      </c>
    </row>
    <row r="1699" customHeight="1" spans="1:31">
      <c r="A1699" s="2">
        <v>64418</v>
      </c>
      <c r="B1699" s="3" t="s">
        <v>19645</v>
      </c>
      <c r="C1699" s="4" t="s">
        <v>19646</v>
      </c>
      <c r="D1699" s="6"/>
      <c r="E1699" s="4" t="s">
        <v>19647</v>
      </c>
      <c r="F1699" s="6"/>
      <c r="G1699" s="4" t="s">
        <v>7971</v>
      </c>
      <c r="H1699" s="6"/>
      <c r="I1699" s="6"/>
      <c r="J1699" s="4">
        <v>2023</v>
      </c>
      <c r="K1699" s="4" t="s">
        <v>184</v>
      </c>
      <c r="L1699" s="4" t="s">
        <v>19648</v>
      </c>
      <c r="M1699" s="6"/>
      <c r="N1699" s="6"/>
      <c r="O1699" s="4" t="s">
        <v>10309</v>
      </c>
      <c r="P1699" s="4" t="s">
        <v>8933</v>
      </c>
      <c r="Q1699" s="4">
        <v>211189</v>
      </c>
      <c r="R1699" s="4" t="s">
        <v>184</v>
      </c>
      <c r="S1699" s="4" t="s">
        <v>7975</v>
      </c>
      <c r="T1699" s="6"/>
      <c r="U1699" s="6"/>
      <c r="V1699" s="4" t="s">
        <v>19649</v>
      </c>
      <c r="W1699" s="4" t="s">
        <v>7977</v>
      </c>
      <c r="X1699" s="4">
        <v>0</v>
      </c>
      <c r="Y1699" s="4">
        <v>50</v>
      </c>
      <c r="Z1699" s="4">
        <v>0</v>
      </c>
      <c r="AA1699" s="4" t="s">
        <v>7805</v>
      </c>
      <c r="AB1699" s="6"/>
      <c r="AC1699" s="4">
        <v>1</v>
      </c>
      <c r="AD1699" s="4">
        <v>0</v>
      </c>
      <c r="AE1699" s="8">
        <v>45239</v>
      </c>
    </row>
    <row r="1700" customHeight="1" spans="1:31">
      <c r="A1700" s="2">
        <v>64419</v>
      </c>
      <c r="B1700" s="3" t="s">
        <v>19650</v>
      </c>
      <c r="C1700" s="4" t="s">
        <v>19651</v>
      </c>
      <c r="D1700" s="6"/>
      <c r="E1700" s="4" t="s">
        <v>19652</v>
      </c>
      <c r="F1700" s="6"/>
      <c r="G1700" s="4" t="s">
        <v>9806</v>
      </c>
      <c r="H1700" s="6"/>
      <c r="I1700" s="6"/>
      <c r="J1700" s="4">
        <v>2023</v>
      </c>
      <c r="K1700" s="4" t="s">
        <v>19653</v>
      </c>
      <c r="L1700" s="6"/>
      <c r="M1700" s="6"/>
      <c r="N1700" s="6"/>
      <c r="O1700" s="4" t="s">
        <v>496</v>
      </c>
      <c r="P1700" s="6"/>
      <c r="Q1700" s="4">
        <v>100086</v>
      </c>
      <c r="R1700" s="4" t="s">
        <v>184</v>
      </c>
      <c r="S1700" s="4" t="s">
        <v>7975</v>
      </c>
      <c r="T1700" s="6"/>
      <c r="U1700" s="6"/>
      <c r="V1700" s="4" t="s">
        <v>19654</v>
      </c>
      <c r="W1700" s="4" t="s">
        <v>7977</v>
      </c>
      <c r="X1700" s="4">
        <v>0</v>
      </c>
      <c r="Y1700" s="4">
        <v>50</v>
      </c>
      <c r="Z1700" s="4">
        <v>0</v>
      </c>
      <c r="AA1700" s="4" t="s">
        <v>7805</v>
      </c>
      <c r="AB1700" s="6"/>
      <c r="AC1700" s="4">
        <v>1</v>
      </c>
      <c r="AD1700" s="4">
        <v>0</v>
      </c>
      <c r="AE1700" s="8">
        <v>45236</v>
      </c>
    </row>
    <row r="1701" customHeight="1" spans="1:31">
      <c r="A1701" s="2">
        <v>64420</v>
      </c>
      <c r="B1701" s="3" t="s">
        <v>19655</v>
      </c>
      <c r="C1701" s="4" t="s">
        <v>19656</v>
      </c>
      <c r="D1701" s="6"/>
      <c r="E1701" s="4" t="s">
        <v>19657</v>
      </c>
      <c r="F1701" s="6"/>
      <c r="G1701" s="4" t="s">
        <v>9806</v>
      </c>
      <c r="H1701" s="6"/>
      <c r="I1701" s="6"/>
      <c r="J1701" s="4">
        <v>2023</v>
      </c>
      <c r="K1701" s="4" t="s">
        <v>184</v>
      </c>
      <c r="L1701" s="6"/>
      <c r="M1701" s="6"/>
      <c r="N1701" s="6"/>
      <c r="O1701" s="4" t="s">
        <v>9105</v>
      </c>
      <c r="P1701" s="4" t="s">
        <v>9106</v>
      </c>
      <c r="Q1701" s="4">
        <v>518055</v>
      </c>
      <c r="R1701" s="4" t="s">
        <v>184</v>
      </c>
      <c r="S1701" s="4" t="s">
        <v>7975</v>
      </c>
      <c r="T1701" s="6"/>
      <c r="U1701" s="6"/>
      <c r="V1701" s="4" t="s">
        <v>19658</v>
      </c>
      <c r="W1701" s="4" t="s">
        <v>7977</v>
      </c>
      <c r="X1701" s="4">
        <v>0</v>
      </c>
      <c r="Y1701" s="4">
        <v>50</v>
      </c>
      <c r="Z1701" s="4">
        <v>0</v>
      </c>
      <c r="AA1701" s="4" t="s">
        <v>7805</v>
      </c>
      <c r="AB1701" s="6"/>
      <c r="AC1701" s="4">
        <v>1</v>
      </c>
      <c r="AD1701" s="4">
        <v>0</v>
      </c>
      <c r="AE1701" s="8">
        <v>45224</v>
      </c>
    </row>
    <row r="1702" customHeight="1" spans="1:31">
      <c r="A1702" s="2">
        <v>64421</v>
      </c>
      <c r="B1702" s="3" t="s">
        <v>19659</v>
      </c>
      <c r="C1702" s="4" t="s">
        <v>19660</v>
      </c>
      <c r="D1702" s="6"/>
      <c r="E1702" s="4" t="s">
        <v>9384</v>
      </c>
      <c r="F1702" s="6"/>
      <c r="G1702" s="4" t="s">
        <v>13407</v>
      </c>
      <c r="H1702" s="6"/>
      <c r="I1702" s="6"/>
      <c r="J1702" s="4">
        <v>2023</v>
      </c>
      <c r="K1702" s="4" t="s">
        <v>19661</v>
      </c>
      <c r="L1702" s="6"/>
      <c r="M1702" s="6"/>
      <c r="N1702" s="6"/>
      <c r="O1702" s="4" t="s">
        <v>496</v>
      </c>
      <c r="P1702" s="4" t="s">
        <v>496</v>
      </c>
      <c r="Q1702" s="4">
        <v>100084</v>
      </c>
      <c r="R1702" s="4" t="s">
        <v>184</v>
      </c>
      <c r="S1702" s="4" t="s">
        <v>7975</v>
      </c>
      <c r="T1702" s="6"/>
      <c r="U1702" s="6"/>
      <c r="V1702" s="4" t="s">
        <v>19662</v>
      </c>
      <c r="W1702" s="4" t="s">
        <v>7977</v>
      </c>
      <c r="X1702" s="4">
        <v>0</v>
      </c>
      <c r="Y1702" s="4">
        <v>50</v>
      </c>
      <c r="Z1702" s="4">
        <v>0</v>
      </c>
      <c r="AA1702" s="4" t="s">
        <v>7805</v>
      </c>
      <c r="AB1702" s="6"/>
      <c r="AC1702" s="4">
        <v>1</v>
      </c>
      <c r="AD1702" s="4">
        <v>0</v>
      </c>
      <c r="AE1702" s="8">
        <v>45242</v>
      </c>
    </row>
    <row r="1703" customHeight="1" spans="1:31">
      <c r="A1703" s="2">
        <v>64422</v>
      </c>
      <c r="B1703" s="3" t="s">
        <v>19663</v>
      </c>
      <c r="C1703" s="4" t="s">
        <v>19664</v>
      </c>
      <c r="D1703" s="6"/>
      <c r="E1703" s="4" t="s">
        <v>19665</v>
      </c>
      <c r="F1703" s="6"/>
      <c r="G1703" s="4" t="s">
        <v>10611</v>
      </c>
      <c r="H1703" s="6"/>
      <c r="I1703" s="6"/>
      <c r="J1703" s="4">
        <v>2023</v>
      </c>
      <c r="K1703" s="4" t="s">
        <v>19666</v>
      </c>
      <c r="L1703" s="6"/>
      <c r="M1703" s="6"/>
      <c r="N1703" s="6"/>
      <c r="O1703" s="4" t="s">
        <v>16434</v>
      </c>
      <c r="P1703" s="6"/>
      <c r="Q1703" s="4">
        <v>230026</v>
      </c>
      <c r="R1703" s="4" t="s">
        <v>184</v>
      </c>
      <c r="S1703" s="4" t="s">
        <v>7975</v>
      </c>
      <c r="T1703" s="6"/>
      <c r="U1703" s="6"/>
      <c r="V1703" s="4" t="s">
        <v>19667</v>
      </c>
      <c r="W1703" s="4" t="s">
        <v>7977</v>
      </c>
      <c r="X1703" s="4">
        <v>0</v>
      </c>
      <c r="Y1703" s="4">
        <v>50</v>
      </c>
      <c r="Z1703" s="4">
        <v>0</v>
      </c>
      <c r="AA1703" s="4" t="s">
        <v>7805</v>
      </c>
      <c r="AB1703" s="6"/>
      <c r="AC1703" s="4">
        <v>1</v>
      </c>
      <c r="AD1703" s="4">
        <v>0</v>
      </c>
      <c r="AE1703" s="8">
        <v>45239</v>
      </c>
    </row>
    <row r="1704" customHeight="1" spans="1:31">
      <c r="A1704" s="2">
        <v>64423</v>
      </c>
      <c r="B1704" s="3" t="s">
        <v>19668</v>
      </c>
      <c r="C1704" s="4">
        <v>2463634263</v>
      </c>
      <c r="D1704" s="6"/>
      <c r="E1704" s="4" t="s">
        <v>19669</v>
      </c>
      <c r="F1704" s="6"/>
      <c r="G1704" s="4" t="s">
        <v>10611</v>
      </c>
      <c r="H1704" s="6"/>
      <c r="I1704" s="6"/>
      <c r="J1704" s="4">
        <v>2023</v>
      </c>
      <c r="K1704" s="9" t="s">
        <v>9083</v>
      </c>
      <c r="L1704" s="9" t="s">
        <v>12958</v>
      </c>
      <c r="M1704" s="6"/>
      <c r="N1704" s="6"/>
      <c r="O1704" s="9" t="s">
        <v>12959</v>
      </c>
      <c r="P1704" s="9" t="s">
        <v>12960</v>
      </c>
      <c r="Q1704" s="4">
        <v>510006</v>
      </c>
      <c r="R1704" s="4" t="s">
        <v>184</v>
      </c>
      <c r="S1704" s="4" t="s">
        <v>7975</v>
      </c>
      <c r="T1704" s="6"/>
      <c r="U1704" s="6"/>
      <c r="V1704" s="4" t="s">
        <v>19670</v>
      </c>
      <c r="W1704" s="4" t="s">
        <v>7977</v>
      </c>
      <c r="X1704" s="4">
        <v>0</v>
      </c>
      <c r="Y1704" s="4">
        <v>50</v>
      </c>
      <c r="Z1704" s="4">
        <v>0</v>
      </c>
      <c r="AA1704" s="4" t="s">
        <v>7805</v>
      </c>
      <c r="AB1704" s="6"/>
      <c r="AC1704" s="4">
        <v>1</v>
      </c>
      <c r="AD1704" s="4">
        <v>0</v>
      </c>
      <c r="AE1704" s="8">
        <v>45233</v>
      </c>
    </row>
    <row r="1705" customHeight="1" spans="1:31">
      <c r="A1705" s="2">
        <v>64424</v>
      </c>
      <c r="B1705" s="3" t="s">
        <v>19671</v>
      </c>
      <c r="C1705" s="4" t="s">
        <v>19672</v>
      </c>
      <c r="D1705" s="6"/>
      <c r="E1705" s="4" t="s">
        <v>19673</v>
      </c>
      <c r="F1705" s="6"/>
      <c r="G1705" s="4" t="s">
        <v>17767</v>
      </c>
      <c r="H1705" s="6"/>
      <c r="I1705" s="6"/>
      <c r="J1705" s="4">
        <v>2023</v>
      </c>
      <c r="K1705" s="4" t="s">
        <v>19648</v>
      </c>
      <c r="L1705" s="4" t="s">
        <v>19674</v>
      </c>
      <c r="M1705" s="6"/>
      <c r="N1705" s="6"/>
      <c r="O1705" s="4" t="s">
        <v>10309</v>
      </c>
      <c r="P1705" s="4" t="s">
        <v>8933</v>
      </c>
      <c r="Q1705" s="4">
        <v>211189</v>
      </c>
      <c r="R1705" s="4" t="s">
        <v>184</v>
      </c>
      <c r="S1705" s="4" t="s">
        <v>7975</v>
      </c>
      <c r="T1705" s="6"/>
      <c r="U1705" s="6"/>
      <c r="V1705" s="4" t="s">
        <v>19675</v>
      </c>
      <c r="W1705" s="4" t="s">
        <v>7977</v>
      </c>
      <c r="X1705" s="4">
        <v>0</v>
      </c>
      <c r="Y1705" s="4">
        <v>50</v>
      </c>
      <c r="Z1705" s="4">
        <v>0</v>
      </c>
      <c r="AA1705" s="4" t="s">
        <v>7805</v>
      </c>
      <c r="AB1705" s="6"/>
      <c r="AC1705" s="4">
        <v>1</v>
      </c>
      <c r="AD1705" s="4">
        <v>0</v>
      </c>
      <c r="AE1705" s="8">
        <v>45238</v>
      </c>
    </row>
    <row r="1706" customHeight="1" spans="1:31">
      <c r="A1706" s="2">
        <v>64425</v>
      </c>
      <c r="B1706" s="3" t="s">
        <v>19676</v>
      </c>
      <c r="C1706" s="4" t="s">
        <v>19677</v>
      </c>
      <c r="D1706" s="6"/>
      <c r="E1706" s="4" t="s">
        <v>19678</v>
      </c>
      <c r="F1706" s="6"/>
      <c r="G1706" s="4" t="s">
        <v>8105</v>
      </c>
      <c r="H1706" s="6"/>
      <c r="I1706" s="6"/>
      <c r="J1706" s="4">
        <v>2023</v>
      </c>
      <c r="K1706" s="9" t="s">
        <v>9083</v>
      </c>
      <c r="L1706" s="9" t="s">
        <v>9084</v>
      </c>
      <c r="M1706" s="6"/>
      <c r="N1706" s="6"/>
      <c r="O1706" s="4" t="s">
        <v>496</v>
      </c>
      <c r="P1706" s="9" t="s">
        <v>9085</v>
      </c>
      <c r="Q1706" s="4">
        <v>100871</v>
      </c>
      <c r="R1706" s="4" t="s">
        <v>184</v>
      </c>
      <c r="S1706" s="4" t="s">
        <v>7975</v>
      </c>
      <c r="T1706" s="6"/>
      <c r="U1706" s="6"/>
      <c r="V1706" s="4" t="s">
        <v>19679</v>
      </c>
      <c r="W1706" s="4" t="s">
        <v>7977</v>
      </c>
      <c r="X1706" s="4">
        <v>0</v>
      </c>
      <c r="Y1706" s="4">
        <v>50</v>
      </c>
      <c r="Z1706" s="4">
        <v>0</v>
      </c>
      <c r="AA1706" s="4" t="s">
        <v>7805</v>
      </c>
      <c r="AB1706" s="6"/>
      <c r="AC1706" s="4">
        <v>1</v>
      </c>
      <c r="AD1706" s="4">
        <v>0</v>
      </c>
      <c r="AE1706" s="8">
        <v>45240</v>
      </c>
    </row>
    <row r="1707" customHeight="1" spans="1:31">
      <c r="A1707" s="2">
        <v>64426</v>
      </c>
      <c r="B1707" s="3" t="s">
        <v>19680</v>
      </c>
      <c r="C1707" s="4" t="s">
        <v>19681</v>
      </c>
      <c r="D1707" s="6"/>
      <c r="E1707" s="4" t="s">
        <v>19682</v>
      </c>
      <c r="F1707" s="6"/>
      <c r="G1707" s="4" t="s">
        <v>11862</v>
      </c>
      <c r="H1707" s="6"/>
      <c r="I1707" s="6"/>
      <c r="J1707" s="4">
        <v>2023</v>
      </c>
      <c r="K1707" s="4" t="s">
        <v>19683</v>
      </c>
      <c r="L1707" s="6"/>
      <c r="M1707" s="6"/>
      <c r="N1707" s="6"/>
      <c r="O1707" s="4" t="s">
        <v>11438</v>
      </c>
      <c r="P1707" s="4" t="s">
        <v>11439</v>
      </c>
      <c r="Q1707" s="4">
        <v>611731</v>
      </c>
      <c r="R1707" s="4" t="s">
        <v>184</v>
      </c>
      <c r="S1707" s="4" t="s">
        <v>7975</v>
      </c>
      <c r="T1707" s="6"/>
      <c r="U1707" s="6"/>
      <c r="V1707" s="4" t="s">
        <v>19684</v>
      </c>
      <c r="W1707" s="4" t="s">
        <v>7977</v>
      </c>
      <c r="X1707" s="4">
        <v>0</v>
      </c>
      <c r="Y1707" s="4">
        <v>50</v>
      </c>
      <c r="Z1707" s="4">
        <v>0</v>
      </c>
      <c r="AA1707" s="4" t="s">
        <v>7805</v>
      </c>
      <c r="AB1707" s="6"/>
      <c r="AC1707" s="4">
        <v>1</v>
      </c>
      <c r="AD1707" s="4">
        <v>0</v>
      </c>
      <c r="AE1707" s="8">
        <v>45236</v>
      </c>
    </row>
    <row r="1708" customHeight="1" spans="1:31">
      <c r="A1708" s="2">
        <v>64427</v>
      </c>
      <c r="B1708" s="3" t="s">
        <v>19685</v>
      </c>
      <c r="C1708" s="4" t="s">
        <v>19686</v>
      </c>
      <c r="D1708" s="6"/>
      <c r="E1708" s="4" t="s">
        <v>19687</v>
      </c>
      <c r="F1708" s="6"/>
      <c r="G1708" s="4" t="s">
        <v>9080</v>
      </c>
      <c r="H1708" s="6"/>
      <c r="I1708" s="6"/>
      <c r="J1708" s="4">
        <v>2023</v>
      </c>
      <c r="K1708" s="9" t="s">
        <v>9083</v>
      </c>
      <c r="L1708" s="9" t="s">
        <v>12958</v>
      </c>
      <c r="M1708" s="6"/>
      <c r="N1708" s="6"/>
      <c r="O1708" s="9" t="s">
        <v>12959</v>
      </c>
      <c r="P1708" s="9" t="s">
        <v>12960</v>
      </c>
      <c r="Q1708" s="4">
        <v>510330</v>
      </c>
      <c r="R1708" s="4" t="s">
        <v>184</v>
      </c>
      <c r="S1708" s="4" t="s">
        <v>7975</v>
      </c>
      <c r="T1708" s="6"/>
      <c r="U1708" s="6"/>
      <c r="V1708" s="4" t="s">
        <v>19688</v>
      </c>
      <c r="W1708" s="4" t="s">
        <v>7977</v>
      </c>
      <c r="X1708" s="4">
        <v>0</v>
      </c>
      <c r="Y1708" s="4">
        <v>50</v>
      </c>
      <c r="Z1708" s="4">
        <v>0</v>
      </c>
      <c r="AA1708" s="4" t="s">
        <v>7805</v>
      </c>
      <c r="AB1708" s="6"/>
      <c r="AC1708" s="4">
        <v>1</v>
      </c>
      <c r="AD1708" s="4">
        <v>0</v>
      </c>
      <c r="AE1708" s="8">
        <v>45236</v>
      </c>
    </row>
    <row r="1709" customHeight="1" spans="1:31">
      <c r="A1709" s="2">
        <v>64428</v>
      </c>
      <c r="B1709" s="3" t="s">
        <v>19689</v>
      </c>
      <c r="C1709" s="4" t="s">
        <v>19690</v>
      </c>
      <c r="D1709" s="6"/>
      <c r="E1709" s="4" t="s">
        <v>19691</v>
      </c>
      <c r="F1709" s="6"/>
      <c r="G1709" s="4" t="s">
        <v>12755</v>
      </c>
      <c r="H1709" s="6"/>
      <c r="I1709" s="6"/>
      <c r="J1709" s="4">
        <v>2023</v>
      </c>
      <c r="K1709" s="9" t="s">
        <v>9083</v>
      </c>
      <c r="L1709" s="9" t="s">
        <v>9084</v>
      </c>
      <c r="M1709" s="6"/>
      <c r="N1709" s="6"/>
      <c r="O1709" s="4" t="s">
        <v>496</v>
      </c>
      <c r="P1709" s="9" t="s">
        <v>9085</v>
      </c>
      <c r="Q1709" s="4">
        <v>100084</v>
      </c>
      <c r="R1709" s="4" t="s">
        <v>184</v>
      </c>
      <c r="S1709" s="4" t="s">
        <v>7975</v>
      </c>
      <c r="T1709" s="6"/>
      <c r="U1709" s="6"/>
      <c r="V1709" s="4" t="s">
        <v>19692</v>
      </c>
      <c r="W1709" s="4" t="s">
        <v>7977</v>
      </c>
      <c r="X1709" s="4">
        <v>0</v>
      </c>
      <c r="Y1709" s="4">
        <v>50</v>
      </c>
      <c r="Z1709" s="4">
        <v>0</v>
      </c>
      <c r="AA1709" s="4" t="s">
        <v>7805</v>
      </c>
      <c r="AB1709" s="6"/>
      <c r="AC1709" s="4">
        <v>1</v>
      </c>
      <c r="AD1709" s="4">
        <v>0</v>
      </c>
      <c r="AE1709" s="8">
        <v>45235</v>
      </c>
    </row>
    <row r="1710" customHeight="1" spans="1:31">
      <c r="A1710" s="2">
        <v>64429</v>
      </c>
      <c r="B1710" s="3" t="s">
        <v>19693</v>
      </c>
      <c r="C1710" s="4">
        <v>2230780</v>
      </c>
      <c r="D1710" s="6"/>
      <c r="E1710" s="4" t="s">
        <v>11862</v>
      </c>
      <c r="F1710" s="6"/>
      <c r="G1710" s="4" t="s">
        <v>11651</v>
      </c>
      <c r="H1710" s="6"/>
      <c r="I1710" s="6"/>
      <c r="J1710" s="4">
        <v>2023</v>
      </c>
      <c r="K1710" s="4" t="s">
        <v>19694</v>
      </c>
      <c r="L1710" s="6"/>
      <c r="M1710" s="6"/>
      <c r="N1710" s="6"/>
      <c r="O1710" s="4" t="s">
        <v>9672</v>
      </c>
      <c r="P1710" s="6"/>
      <c r="Q1710" s="4">
        <v>201804</v>
      </c>
      <c r="R1710" s="4" t="s">
        <v>184</v>
      </c>
      <c r="S1710" s="4" t="s">
        <v>7975</v>
      </c>
      <c r="T1710" s="6"/>
      <c r="U1710" s="6"/>
      <c r="V1710" s="4" t="s">
        <v>19695</v>
      </c>
      <c r="W1710" s="4" t="s">
        <v>7977</v>
      </c>
      <c r="X1710" s="4">
        <v>0</v>
      </c>
      <c r="Y1710" s="4">
        <v>50</v>
      </c>
      <c r="Z1710" s="4">
        <v>0</v>
      </c>
      <c r="AA1710" s="4" t="s">
        <v>7805</v>
      </c>
      <c r="AB1710" s="6"/>
      <c r="AC1710" s="4">
        <v>1</v>
      </c>
      <c r="AD1710" s="4">
        <v>0</v>
      </c>
      <c r="AE1710" s="8">
        <v>45207</v>
      </c>
    </row>
    <row r="1711" customHeight="1" spans="1:31">
      <c r="A1711" s="2">
        <v>64430</v>
      </c>
      <c r="B1711" s="3" t="s">
        <v>19696</v>
      </c>
      <c r="C1711" s="4" t="s">
        <v>19697</v>
      </c>
      <c r="D1711" s="6"/>
      <c r="E1711" s="4" t="s">
        <v>19698</v>
      </c>
      <c r="F1711" s="6"/>
      <c r="G1711" s="4" t="s">
        <v>10144</v>
      </c>
      <c r="H1711" s="6"/>
      <c r="I1711" s="6"/>
      <c r="J1711" s="4">
        <v>2023</v>
      </c>
      <c r="K1711" s="4" t="s">
        <v>19699</v>
      </c>
      <c r="L1711" s="6"/>
      <c r="M1711" s="6"/>
      <c r="N1711" s="6"/>
      <c r="O1711" s="4" t="s">
        <v>10309</v>
      </c>
      <c r="P1711" s="4" t="s">
        <v>8933</v>
      </c>
      <c r="Q1711" s="4">
        <v>211100</v>
      </c>
      <c r="R1711" s="4" t="s">
        <v>184</v>
      </c>
      <c r="S1711" s="4" t="s">
        <v>7975</v>
      </c>
      <c r="T1711" s="6"/>
      <c r="U1711" s="6"/>
      <c r="V1711" s="4" t="s">
        <v>19700</v>
      </c>
      <c r="W1711" s="4" t="s">
        <v>7977</v>
      </c>
      <c r="X1711" s="4">
        <v>0</v>
      </c>
      <c r="Y1711" s="4">
        <v>50</v>
      </c>
      <c r="Z1711" s="4">
        <v>0</v>
      </c>
      <c r="AA1711" s="4" t="s">
        <v>7805</v>
      </c>
      <c r="AB1711" s="6"/>
      <c r="AC1711" s="4">
        <v>1</v>
      </c>
      <c r="AD1711" s="4">
        <v>0</v>
      </c>
      <c r="AE1711" s="8">
        <v>45214</v>
      </c>
    </row>
    <row r="1712" customHeight="1" spans="1:31">
      <c r="A1712" s="2">
        <v>64431</v>
      </c>
      <c r="B1712" s="3" t="s">
        <v>19701</v>
      </c>
      <c r="C1712" s="4" t="s">
        <v>19702</v>
      </c>
      <c r="D1712" s="6"/>
      <c r="E1712" s="4" t="s">
        <v>19703</v>
      </c>
      <c r="F1712" s="6"/>
      <c r="G1712" s="4" t="s">
        <v>11239</v>
      </c>
      <c r="H1712" s="6"/>
      <c r="I1712" s="6"/>
      <c r="J1712" s="4">
        <v>2023</v>
      </c>
      <c r="K1712" s="4" t="s">
        <v>19704</v>
      </c>
      <c r="L1712" s="6"/>
      <c r="M1712" s="6"/>
      <c r="N1712" s="6"/>
      <c r="O1712" s="4" t="s">
        <v>19705</v>
      </c>
      <c r="P1712" s="4" t="s">
        <v>19705</v>
      </c>
      <c r="Q1712" s="4">
        <v>200240</v>
      </c>
      <c r="R1712" s="4" t="s">
        <v>184</v>
      </c>
      <c r="S1712" s="4" t="s">
        <v>7975</v>
      </c>
      <c r="T1712" s="6"/>
      <c r="U1712" s="6"/>
      <c r="V1712" s="4" t="s">
        <v>19706</v>
      </c>
      <c r="W1712" s="4" t="s">
        <v>7977</v>
      </c>
      <c r="X1712" s="4">
        <v>0</v>
      </c>
      <c r="Y1712" s="4">
        <v>50</v>
      </c>
      <c r="Z1712" s="4">
        <v>0</v>
      </c>
      <c r="AA1712" s="4" t="s">
        <v>7805</v>
      </c>
      <c r="AB1712" s="6"/>
      <c r="AC1712" s="4">
        <v>1</v>
      </c>
      <c r="AD1712" s="4">
        <v>0</v>
      </c>
      <c r="AE1712" s="8">
        <v>45242</v>
      </c>
    </row>
    <row r="1713" customHeight="1" spans="1:31">
      <c r="A1713" s="2">
        <v>64432</v>
      </c>
      <c r="B1713" s="3" t="s">
        <v>19707</v>
      </c>
      <c r="C1713" s="4" t="s">
        <v>19708</v>
      </c>
      <c r="D1713" s="6"/>
      <c r="E1713" s="4" t="s">
        <v>19709</v>
      </c>
      <c r="F1713" s="6"/>
      <c r="G1713" s="4" t="s">
        <v>19710</v>
      </c>
      <c r="H1713" s="6"/>
      <c r="I1713" s="6"/>
      <c r="J1713" s="4">
        <v>2023</v>
      </c>
      <c r="K1713" s="4" t="s">
        <v>11235</v>
      </c>
      <c r="L1713" s="6"/>
      <c r="M1713" s="6"/>
      <c r="N1713" s="6"/>
      <c r="O1713" s="4" t="s">
        <v>9672</v>
      </c>
      <c r="P1713" s="4" t="s">
        <v>9672</v>
      </c>
      <c r="Q1713" s="4">
        <v>200433</v>
      </c>
      <c r="R1713" s="4" t="s">
        <v>184</v>
      </c>
      <c r="S1713" s="4" t="s">
        <v>7975</v>
      </c>
      <c r="T1713" s="6"/>
      <c r="U1713" s="6"/>
      <c r="V1713" s="4" t="s">
        <v>19711</v>
      </c>
      <c r="W1713" s="4" t="s">
        <v>7977</v>
      </c>
      <c r="X1713" s="4">
        <v>0</v>
      </c>
      <c r="Y1713" s="4">
        <v>50</v>
      </c>
      <c r="Z1713" s="4">
        <v>0</v>
      </c>
      <c r="AA1713" s="4" t="s">
        <v>7805</v>
      </c>
      <c r="AB1713" s="6"/>
      <c r="AC1713" s="4">
        <v>1</v>
      </c>
      <c r="AD1713" s="4">
        <v>0</v>
      </c>
      <c r="AE1713" s="8">
        <v>45232</v>
      </c>
    </row>
    <row r="1714" customHeight="1" spans="1:31">
      <c r="A1714" s="2">
        <v>64433</v>
      </c>
      <c r="B1714" s="3" t="s">
        <v>19712</v>
      </c>
      <c r="C1714" s="4" t="s">
        <v>19713</v>
      </c>
      <c r="D1714" s="6"/>
      <c r="E1714" s="4" t="s">
        <v>19714</v>
      </c>
      <c r="F1714" s="6"/>
      <c r="G1714" s="4" t="s">
        <v>9099</v>
      </c>
      <c r="H1714" s="6"/>
      <c r="I1714" s="6"/>
      <c r="J1714" s="4">
        <v>2023</v>
      </c>
      <c r="K1714" s="4" t="s">
        <v>19715</v>
      </c>
      <c r="L1714" s="6"/>
      <c r="M1714" s="6"/>
      <c r="N1714" s="6"/>
      <c r="O1714" s="4" t="s">
        <v>9105</v>
      </c>
      <c r="P1714" s="4" t="s">
        <v>9106</v>
      </c>
      <c r="Q1714" s="4">
        <v>518055</v>
      </c>
      <c r="R1714" s="4" t="s">
        <v>184</v>
      </c>
      <c r="S1714" s="4" t="s">
        <v>7975</v>
      </c>
      <c r="T1714" s="6"/>
      <c r="U1714" s="6"/>
      <c r="V1714" s="4" t="s">
        <v>19716</v>
      </c>
      <c r="W1714" s="4" t="s">
        <v>7977</v>
      </c>
      <c r="X1714" s="4">
        <v>0</v>
      </c>
      <c r="Y1714" s="4">
        <v>50</v>
      </c>
      <c r="Z1714" s="4">
        <v>0</v>
      </c>
      <c r="AA1714" s="4" t="s">
        <v>7805</v>
      </c>
      <c r="AB1714" s="6"/>
      <c r="AC1714" s="4">
        <v>1</v>
      </c>
      <c r="AD1714" s="4">
        <v>0</v>
      </c>
      <c r="AE1714" s="8">
        <v>45233</v>
      </c>
    </row>
    <row r="1715" customHeight="1" spans="1:31">
      <c r="A1715" s="2">
        <v>64434</v>
      </c>
      <c r="B1715" s="3" t="s">
        <v>19717</v>
      </c>
      <c r="C1715" s="4" t="s">
        <v>19718</v>
      </c>
      <c r="D1715" s="6"/>
      <c r="E1715" s="4" t="s">
        <v>19719</v>
      </c>
      <c r="F1715" s="6"/>
      <c r="G1715" s="4" t="s">
        <v>9099</v>
      </c>
      <c r="H1715" s="6"/>
      <c r="I1715" s="6"/>
      <c r="J1715" s="4">
        <v>2023</v>
      </c>
      <c r="K1715" s="9" t="s">
        <v>19720</v>
      </c>
      <c r="L1715" s="6"/>
      <c r="M1715" s="6"/>
      <c r="N1715" s="6"/>
      <c r="O1715" s="9" t="s">
        <v>12867</v>
      </c>
      <c r="P1715" s="9" t="s">
        <v>9085</v>
      </c>
      <c r="Q1715" s="4">
        <v>100872</v>
      </c>
      <c r="R1715" s="4" t="s">
        <v>184</v>
      </c>
      <c r="S1715" s="4" t="s">
        <v>7975</v>
      </c>
      <c r="T1715" s="6"/>
      <c r="U1715" s="6"/>
      <c r="V1715" s="4" t="s">
        <v>19721</v>
      </c>
      <c r="W1715" s="4" t="s">
        <v>7977</v>
      </c>
      <c r="X1715" s="4">
        <v>0</v>
      </c>
      <c r="Y1715" s="4">
        <v>50</v>
      </c>
      <c r="Z1715" s="4">
        <v>0</v>
      </c>
      <c r="AA1715" s="4" t="s">
        <v>7805</v>
      </c>
      <c r="AB1715" s="6"/>
      <c r="AC1715" s="4">
        <v>1</v>
      </c>
      <c r="AD1715" s="4">
        <v>0</v>
      </c>
      <c r="AE1715" s="8">
        <v>45233</v>
      </c>
    </row>
    <row r="1716" customHeight="1" spans="1:31">
      <c r="A1716" s="2">
        <v>64435</v>
      </c>
      <c r="B1716" s="3" t="s">
        <v>19722</v>
      </c>
      <c r="C1716" s="4" t="s">
        <v>19723</v>
      </c>
      <c r="D1716" s="6"/>
      <c r="E1716" s="4" t="s">
        <v>19724</v>
      </c>
      <c r="F1716" s="6"/>
      <c r="G1716" s="4" t="s">
        <v>9099</v>
      </c>
      <c r="H1716" s="6"/>
      <c r="I1716" s="6"/>
      <c r="J1716" s="4">
        <v>2023</v>
      </c>
      <c r="K1716" s="4" t="s">
        <v>19725</v>
      </c>
      <c r="L1716" s="6"/>
      <c r="M1716" s="6"/>
      <c r="N1716" s="6"/>
      <c r="O1716" s="4" t="s">
        <v>496</v>
      </c>
      <c r="P1716" s="6"/>
      <c r="Q1716" s="4">
        <v>100871</v>
      </c>
      <c r="R1716" s="4" t="s">
        <v>184</v>
      </c>
      <c r="S1716" s="4" t="s">
        <v>7975</v>
      </c>
      <c r="T1716" s="6"/>
      <c r="U1716" s="6"/>
      <c r="V1716" s="4" t="s">
        <v>19726</v>
      </c>
      <c r="W1716" s="4" t="s">
        <v>7977</v>
      </c>
      <c r="X1716" s="4">
        <v>0</v>
      </c>
      <c r="Y1716" s="4">
        <v>50</v>
      </c>
      <c r="Z1716" s="4">
        <v>0</v>
      </c>
      <c r="AA1716" s="4" t="s">
        <v>7805</v>
      </c>
      <c r="AB1716" s="6"/>
      <c r="AC1716" s="4">
        <v>1</v>
      </c>
      <c r="AD1716" s="4">
        <v>0</v>
      </c>
      <c r="AE1716" s="8">
        <v>45231</v>
      </c>
    </row>
    <row r="1717" customHeight="1" spans="1:31">
      <c r="A1717" s="2">
        <v>64436</v>
      </c>
      <c r="B1717" s="3" t="s">
        <v>19727</v>
      </c>
      <c r="C1717" s="3" t="s">
        <v>19728</v>
      </c>
      <c r="D1717" s="6"/>
      <c r="E1717" s="4" t="s">
        <v>19729</v>
      </c>
      <c r="F1717" s="6"/>
      <c r="G1717" s="4" t="s">
        <v>9099</v>
      </c>
      <c r="H1717" s="6"/>
      <c r="I1717" s="6"/>
      <c r="J1717" s="4">
        <v>2023</v>
      </c>
      <c r="K1717" s="4" t="s">
        <v>19730</v>
      </c>
      <c r="L1717" s="6"/>
      <c r="M1717" s="6"/>
      <c r="N1717" s="6"/>
      <c r="O1717" s="4" t="s">
        <v>496</v>
      </c>
      <c r="P1717" s="6"/>
      <c r="Q1717" s="4">
        <v>100876</v>
      </c>
      <c r="R1717" s="4" t="s">
        <v>184</v>
      </c>
      <c r="S1717" s="4" t="s">
        <v>7975</v>
      </c>
      <c r="T1717" s="6"/>
      <c r="U1717" s="6"/>
      <c r="V1717" s="4" t="s">
        <v>19731</v>
      </c>
      <c r="W1717" s="4" t="s">
        <v>7977</v>
      </c>
      <c r="X1717" s="4">
        <v>0</v>
      </c>
      <c r="Y1717" s="4">
        <v>50</v>
      </c>
      <c r="Z1717" s="4">
        <v>0</v>
      </c>
      <c r="AA1717" s="4" t="s">
        <v>7805</v>
      </c>
      <c r="AB1717" s="6"/>
      <c r="AC1717" s="4">
        <v>1</v>
      </c>
      <c r="AD1717" s="4">
        <v>0</v>
      </c>
      <c r="AE1717" s="8">
        <v>45242</v>
      </c>
    </row>
    <row r="1718" customHeight="1" spans="1:31">
      <c r="A1718" s="2">
        <v>64437</v>
      </c>
      <c r="B1718" s="3" t="s">
        <v>19732</v>
      </c>
      <c r="C1718" s="4" t="s">
        <v>19733</v>
      </c>
      <c r="D1718" s="6"/>
      <c r="E1718" s="4" t="s">
        <v>19734</v>
      </c>
      <c r="F1718" s="6"/>
      <c r="G1718" s="4" t="s">
        <v>9099</v>
      </c>
      <c r="H1718" s="6"/>
      <c r="I1718" s="6"/>
      <c r="J1718" s="4">
        <v>2023</v>
      </c>
      <c r="K1718" s="9" t="s">
        <v>9083</v>
      </c>
      <c r="L1718" s="6"/>
      <c r="M1718" s="6"/>
      <c r="N1718" s="6"/>
      <c r="O1718" s="4" t="s">
        <v>9105</v>
      </c>
      <c r="P1718" s="4" t="s">
        <v>9106</v>
      </c>
      <c r="Q1718" s="4">
        <v>518055</v>
      </c>
      <c r="R1718" s="4" t="s">
        <v>184</v>
      </c>
      <c r="S1718" s="4" t="s">
        <v>7975</v>
      </c>
      <c r="T1718" s="6"/>
      <c r="U1718" s="6"/>
      <c r="V1718" s="4" t="s">
        <v>19735</v>
      </c>
      <c r="W1718" s="4" t="s">
        <v>7977</v>
      </c>
      <c r="X1718" s="4">
        <v>0</v>
      </c>
      <c r="Y1718" s="4">
        <v>50</v>
      </c>
      <c r="Z1718" s="4">
        <v>0</v>
      </c>
      <c r="AA1718" s="4" t="s">
        <v>7805</v>
      </c>
      <c r="AB1718" s="6"/>
      <c r="AC1718" s="4">
        <v>1</v>
      </c>
      <c r="AD1718" s="4">
        <v>0</v>
      </c>
      <c r="AE1718" s="8">
        <v>45236</v>
      </c>
    </row>
    <row r="1719" customHeight="1" spans="1:31">
      <c r="A1719" s="2">
        <v>64438</v>
      </c>
      <c r="B1719" s="3" t="s">
        <v>19736</v>
      </c>
      <c r="C1719" s="4" t="s">
        <v>19737</v>
      </c>
      <c r="D1719" s="6"/>
      <c r="E1719" s="4" t="s">
        <v>19738</v>
      </c>
      <c r="F1719" s="6"/>
      <c r="G1719" s="4" t="s">
        <v>8381</v>
      </c>
      <c r="H1719" s="6"/>
      <c r="I1719" s="6"/>
      <c r="J1719" s="4">
        <v>2023</v>
      </c>
      <c r="K1719" s="4" t="s">
        <v>19352</v>
      </c>
      <c r="L1719" s="4" t="s">
        <v>19739</v>
      </c>
      <c r="M1719" s="6"/>
      <c r="N1719" s="6"/>
      <c r="O1719" s="4" t="s">
        <v>19354</v>
      </c>
      <c r="P1719" s="4" t="s">
        <v>19355</v>
      </c>
      <c r="Q1719" s="4">
        <v>250014</v>
      </c>
      <c r="R1719" s="4" t="s">
        <v>184</v>
      </c>
      <c r="S1719" s="4" t="s">
        <v>7975</v>
      </c>
      <c r="T1719" s="6"/>
      <c r="U1719" s="6"/>
      <c r="V1719" s="4" t="s">
        <v>19740</v>
      </c>
      <c r="W1719" s="4" t="s">
        <v>7977</v>
      </c>
      <c r="X1719" s="4">
        <v>0</v>
      </c>
      <c r="Y1719" s="4">
        <v>50</v>
      </c>
      <c r="Z1719" s="4">
        <v>0</v>
      </c>
      <c r="AA1719" s="4" t="s">
        <v>7805</v>
      </c>
      <c r="AB1719" s="6"/>
      <c r="AC1719" s="4">
        <v>1</v>
      </c>
      <c r="AD1719" s="4">
        <v>0</v>
      </c>
      <c r="AE1719" s="8">
        <v>45237</v>
      </c>
    </row>
    <row r="1720" customHeight="1" spans="1:31">
      <c r="A1720" s="2">
        <v>64439</v>
      </c>
      <c r="B1720" s="3" t="s">
        <v>19741</v>
      </c>
      <c r="C1720" s="4" t="s">
        <v>19742</v>
      </c>
      <c r="D1720" s="6"/>
      <c r="E1720" s="4" t="s">
        <v>19743</v>
      </c>
      <c r="F1720" s="6"/>
      <c r="G1720" s="4" t="s">
        <v>8381</v>
      </c>
      <c r="H1720" s="6"/>
      <c r="I1720" s="6"/>
      <c r="J1720" s="4">
        <v>2023</v>
      </c>
      <c r="K1720" s="4" t="s">
        <v>19744</v>
      </c>
      <c r="L1720" s="4" t="s">
        <v>10157</v>
      </c>
      <c r="M1720" s="6"/>
      <c r="N1720" s="6"/>
      <c r="O1720" s="4" t="s">
        <v>496</v>
      </c>
      <c r="P1720" s="4" t="s">
        <v>17965</v>
      </c>
      <c r="Q1720" s="4">
        <v>100190</v>
      </c>
      <c r="R1720" s="4" t="s">
        <v>184</v>
      </c>
      <c r="S1720" s="4" t="s">
        <v>7975</v>
      </c>
      <c r="T1720" s="6"/>
      <c r="U1720" s="6"/>
      <c r="V1720" s="4" t="s">
        <v>19745</v>
      </c>
      <c r="W1720" s="4" t="s">
        <v>7977</v>
      </c>
      <c r="X1720" s="4">
        <v>0</v>
      </c>
      <c r="Y1720" s="4">
        <v>50</v>
      </c>
      <c r="Z1720" s="4">
        <v>0</v>
      </c>
      <c r="AA1720" s="4" t="s">
        <v>7805</v>
      </c>
      <c r="AB1720" s="6"/>
      <c r="AC1720" s="4">
        <v>1</v>
      </c>
      <c r="AD1720" s="4">
        <v>0</v>
      </c>
      <c r="AE1720" s="8">
        <v>45254</v>
      </c>
    </row>
    <row r="1721" customHeight="1" spans="1:31">
      <c r="A1721" s="2">
        <v>64440</v>
      </c>
      <c r="B1721" s="3" t="s">
        <v>19746</v>
      </c>
      <c r="C1721" s="4" t="s">
        <v>19747</v>
      </c>
      <c r="D1721" s="6"/>
      <c r="E1721" s="4" t="s">
        <v>10480</v>
      </c>
      <c r="F1721" s="6"/>
      <c r="G1721" s="4" t="s">
        <v>11970</v>
      </c>
      <c r="H1721" s="6"/>
      <c r="I1721" s="6"/>
      <c r="J1721" s="4">
        <v>2023</v>
      </c>
      <c r="K1721" s="4" t="s">
        <v>19748</v>
      </c>
      <c r="L1721" s="4" t="s">
        <v>19749</v>
      </c>
      <c r="M1721" s="6"/>
      <c r="N1721" s="6"/>
      <c r="O1721" s="4" t="s">
        <v>9483</v>
      </c>
      <c r="P1721" s="4" t="s">
        <v>19750</v>
      </c>
      <c r="Q1721" s="4">
        <v>710049</v>
      </c>
      <c r="R1721" s="4" t="s">
        <v>184</v>
      </c>
      <c r="S1721" s="4" t="s">
        <v>7975</v>
      </c>
      <c r="T1721" s="6"/>
      <c r="U1721" s="6"/>
      <c r="V1721" s="4" t="s">
        <v>19751</v>
      </c>
      <c r="W1721" s="4" t="s">
        <v>7977</v>
      </c>
      <c r="X1721" s="4">
        <v>0</v>
      </c>
      <c r="Y1721" s="4">
        <v>50</v>
      </c>
      <c r="Z1721" s="4">
        <v>0</v>
      </c>
      <c r="AA1721" s="4" t="s">
        <v>7805</v>
      </c>
      <c r="AB1721" s="6"/>
      <c r="AC1721" s="4">
        <v>1</v>
      </c>
      <c r="AD1721" s="4">
        <v>0</v>
      </c>
      <c r="AE1721" s="8">
        <v>45216</v>
      </c>
    </row>
    <row r="1722" customHeight="1" spans="1:31">
      <c r="A1722" s="2">
        <v>64441</v>
      </c>
      <c r="B1722" s="3" t="s">
        <v>19752</v>
      </c>
      <c r="C1722" s="4" t="s">
        <v>19753</v>
      </c>
      <c r="D1722" s="6"/>
      <c r="E1722" s="4" t="s">
        <v>19754</v>
      </c>
      <c r="F1722" s="6"/>
      <c r="G1722" s="4" t="s">
        <v>11970</v>
      </c>
      <c r="H1722" s="6"/>
      <c r="I1722" s="6"/>
      <c r="J1722" s="4">
        <v>2023</v>
      </c>
      <c r="K1722" s="4" t="s">
        <v>19755</v>
      </c>
      <c r="L1722" s="6"/>
      <c r="M1722" s="6"/>
      <c r="N1722" s="6"/>
      <c r="O1722" s="4" t="s">
        <v>496</v>
      </c>
      <c r="P1722" s="4" t="s">
        <v>496</v>
      </c>
      <c r="Q1722" s="4">
        <v>100125</v>
      </c>
      <c r="R1722" s="4" t="s">
        <v>184</v>
      </c>
      <c r="S1722" s="4" t="s">
        <v>7975</v>
      </c>
      <c r="T1722" s="6"/>
      <c r="U1722" s="6"/>
      <c r="V1722" s="4" t="s">
        <v>19756</v>
      </c>
      <c r="W1722" s="4" t="s">
        <v>7977</v>
      </c>
      <c r="X1722" s="4">
        <v>0</v>
      </c>
      <c r="Y1722" s="4">
        <v>50</v>
      </c>
      <c r="Z1722" s="4">
        <v>0</v>
      </c>
      <c r="AA1722" s="4" t="s">
        <v>7805</v>
      </c>
      <c r="AB1722" s="6"/>
      <c r="AC1722" s="4">
        <v>1</v>
      </c>
      <c r="AD1722" s="4">
        <v>0</v>
      </c>
      <c r="AE1722" s="8">
        <v>45226</v>
      </c>
    </row>
    <row r="1723" customHeight="1" spans="1:31">
      <c r="A1723" s="2">
        <v>64442</v>
      </c>
      <c r="B1723" s="3" t="s">
        <v>19757</v>
      </c>
      <c r="C1723" s="4" t="s">
        <v>19758</v>
      </c>
      <c r="D1723" s="6"/>
      <c r="E1723" s="4" t="s">
        <v>19759</v>
      </c>
      <c r="F1723" s="6"/>
      <c r="G1723" s="4" t="s">
        <v>19760</v>
      </c>
      <c r="H1723" s="6"/>
      <c r="I1723" s="6"/>
      <c r="J1723" s="4">
        <v>2023</v>
      </c>
      <c r="K1723" s="4" t="s">
        <v>19761</v>
      </c>
      <c r="L1723" s="6"/>
      <c r="M1723" s="6"/>
      <c r="N1723" s="6"/>
      <c r="O1723" s="4" t="s">
        <v>19762</v>
      </c>
      <c r="P1723" s="4" t="s">
        <v>19763</v>
      </c>
      <c r="Q1723" s="4">
        <v>266237</v>
      </c>
      <c r="R1723" s="4" t="s">
        <v>184</v>
      </c>
      <c r="S1723" s="4" t="s">
        <v>7975</v>
      </c>
      <c r="T1723" s="6"/>
      <c r="U1723" s="6"/>
      <c r="V1723" s="4" t="s">
        <v>19764</v>
      </c>
      <c r="W1723" s="4" t="s">
        <v>7977</v>
      </c>
      <c r="X1723" s="4">
        <v>0</v>
      </c>
      <c r="Y1723" s="4">
        <v>50</v>
      </c>
      <c r="Z1723" s="4">
        <v>0</v>
      </c>
      <c r="AA1723" s="4" t="s">
        <v>7805</v>
      </c>
      <c r="AB1723" s="6"/>
      <c r="AC1723" s="4">
        <v>1</v>
      </c>
      <c r="AD1723" s="4">
        <v>0</v>
      </c>
      <c r="AE1723" s="8">
        <v>45230</v>
      </c>
    </row>
    <row r="1724" customHeight="1" spans="1:31">
      <c r="A1724" s="2">
        <v>64443</v>
      </c>
      <c r="B1724" s="3" t="s">
        <v>19765</v>
      </c>
      <c r="C1724" s="4" t="s">
        <v>19766</v>
      </c>
      <c r="D1724" s="6"/>
      <c r="E1724" s="4" t="s">
        <v>19767</v>
      </c>
      <c r="F1724" s="6"/>
      <c r="G1724" s="4" t="s">
        <v>9977</v>
      </c>
      <c r="H1724" s="6"/>
      <c r="I1724" s="6"/>
      <c r="J1724" s="4">
        <v>2023</v>
      </c>
      <c r="K1724" s="9" t="s">
        <v>19768</v>
      </c>
      <c r="L1724" s="6"/>
      <c r="M1724" s="6"/>
      <c r="N1724" s="6"/>
      <c r="O1724" s="4" t="s">
        <v>12210</v>
      </c>
      <c r="P1724" s="4" t="s">
        <v>12210</v>
      </c>
      <c r="Q1724" s="4">
        <v>102209</v>
      </c>
      <c r="R1724" s="4" t="s">
        <v>184</v>
      </c>
      <c r="S1724" s="4" t="s">
        <v>7975</v>
      </c>
      <c r="T1724" s="6"/>
      <c r="U1724" s="6"/>
      <c r="V1724" s="4" t="s">
        <v>19769</v>
      </c>
      <c r="W1724" s="4" t="s">
        <v>7977</v>
      </c>
      <c r="X1724" s="4">
        <v>0</v>
      </c>
      <c r="Y1724" s="4">
        <v>50</v>
      </c>
      <c r="Z1724" s="4">
        <v>0</v>
      </c>
      <c r="AA1724" s="4" t="s">
        <v>7805</v>
      </c>
      <c r="AB1724" s="6"/>
      <c r="AC1724" s="4">
        <v>1</v>
      </c>
      <c r="AD1724" s="4">
        <v>0</v>
      </c>
      <c r="AE1724" s="8">
        <v>45232</v>
      </c>
    </row>
    <row r="1725" customHeight="1" spans="1:31">
      <c r="A1725" s="2">
        <v>64444</v>
      </c>
      <c r="B1725" s="3" t="s">
        <v>19770</v>
      </c>
      <c r="C1725" s="4" t="s">
        <v>19771</v>
      </c>
      <c r="D1725" s="6"/>
      <c r="E1725" s="4" t="s">
        <v>19772</v>
      </c>
      <c r="F1725" s="6"/>
      <c r="G1725" s="4" t="s">
        <v>8928</v>
      </c>
      <c r="H1725" s="6"/>
      <c r="I1725" s="6"/>
      <c r="J1725" s="4">
        <v>2023</v>
      </c>
      <c r="K1725" s="4" t="s">
        <v>19773</v>
      </c>
      <c r="L1725" s="6"/>
      <c r="M1725" s="6"/>
      <c r="N1725" s="6"/>
      <c r="O1725" s="4" t="s">
        <v>10309</v>
      </c>
      <c r="P1725" s="4" t="s">
        <v>19774</v>
      </c>
      <c r="Q1725" s="4">
        <v>211189</v>
      </c>
      <c r="R1725" s="4" t="s">
        <v>184</v>
      </c>
      <c r="S1725" s="4" t="s">
        <v>7975</v>
      </c>
      <c r="T1725" s="6"/>
      <c r="U1725" s="6"/>
      <c r="V1725" s="4" t="s">
        <v>19775</v>
      </c>
      <c r="W1725" s="4" t="s">
        <v>7977</v>
      </c>
      <c r="X1725" s="4">
        <v>0</v>
      </c>
      <c r="Y1725" s="4">
        <v>50</v>
      </c>
      <c r="Z1725" s="4">
        <v>0</v>
      </c>
      <c r="AA1725" s="4" t="s">
        <v>7805</v>
      </c>
      <c r="AB1725" s="6"/>
      <c r="AC1725" s="4">
        <v>1</v>
      </c>
      <c r="AD1725" s="4">
        <v>0</v>
      </c>
      <c r="AE1725" s="8">
        <v>45238</v>
      </c>
    </row>
    <row r="1726" customHeight="1" spans="1:31">
      <c r="A1726" s="2">
        <v>64445</v>
      </c>
      <c r="B1726" s="3" t="s">
        <v>19776</v>
      </c>
      <c r="C1726" s="4" t="s">
        <v>19777</v>
      </c>
      <c r="D1726" s="6"/>
      <c r="E1726" s="4" t="s">
        <v>9806</v>
      </c>
      <c r="F1726" s="6"/>
      <c r="G1726" s="4" t="s">
        <v>9496</v>
      </c>
      <c r="H1726" s="6"/>
      <c r="I1726" s="6"/>
      <c r="J1726" s="4">
        <v>2023</v>
      </c>
      <c r="K1726" s="4" t="s">
        <v>8876</v>
      </c>
      <c r="L1726" s="4" t="s">
        <v>19778</v>
      </c>
      <c r="M1726" s="6"/>
      <c r="N1726" s="6"/>
      <c r="O1726" s="4" t="s">
        <v>496</v>
      </c>
      <c r="P1726" s="4" t="s">
        <v>496</v>
      </c>
      <c r="Q1726" s="4">
        <v>100191</v>
      </c>
      <c r="R1726" s="4" t="s">
        <v>184</v>
      </c>
      <c r="S1726" s="4" t="s">
        <v>7975</v>
      </c>
      <c r="T1726" s="6"/>
      <c r="U1726" s="6"/>
      <c r="V1726" s="4" t="s">
        <v>19779</v>
      </c>
      <c r="W1726" s="4" t="s">
        <v>7977</v>
      </c>
      <c r="X1726" s="4">
        <v>0</v>
      </c>
      <c r="Y1726" s="4">
        <v>50</v>
      </c>
      <c r="Z1726" s="4">
        <v>0</v>
      </c>
      <c r="AA1726" s="4" t="s">
        <v>7805</v>
      </c>
      <c r="AB1726" s="6"/>
      <c r="AC1726" s="4">
        <v>1</v>
      </c>
      <c r="AD1726" s="4">
        <v>0</v>
      </c>
      <c r="AE1726" s="8">
        <v>45237</v>
      </c>
    </row>
    <row r="1727" customHeight="1" spans="1:31">
      <c r="A1727" s="2">
        <v>64446</v>
      </c>
      <c r="B1727" s="3" t="s">
        <v>19780</v>
      </c>
      <c r="C1727" s="4" t="s">
        <v>19781</v>
      </c>
      <c r="D1727" s="6"/>
      <c r="E1727" s="4" t="s">
        <v>19341</v>
      </c>
      <c r="F1727" s="6"/>
      <c r="G1727" s="4" t="s">
        <v>19782</v>
      </c>
      <c r="H1727" s="6"/>
      <c r="I1727" s="6"/>
      <c r="J1727" s="4">
        <v>2023</v>
      </c>
      <c r="K1727" s="4" t="s">
        <v>19783</v>
      </c>
      <c r="L1727" s="4" t="s">
        <v>19784</v>
      </c>
      <c r="M1727" s="6"/>
      <c r="N1727" s="6"/>
      <c r="O1727" s="4" t="s">
        <v>19785</v>
      </c>
      <c r="P1727" s="4" t="s">
        <v>19786</v>
      </c>
      <c r="Q1727" s="4">
        <v>215028</v>
      </c>
      <c r="R1727" s="4" t="s">
        <v>184</v>
      </c>
      <c r="S1727" s="4" t="s">
        <v>7975</v>
      </c>
      <c r="T1727" s="6"/>
      <c r="U1727" s="6"/>
      <c r="V1727" s="4" t="s">
        <v>19787</v>
      </c>
      <c r="W1727" s="4" t="s">
        <v>7977</v>
      </c>
      <c r="X1727" s="4">
        <v>0</v>
      </c>
      <c r="Y1727" s="4">
        <v>50</v>
      </c>
      <c r="Z1727" s="4">
        <v>0</v>
      </c>
      <c r="AA1727" s="4" t="s">
        <v>7805</v>
      </c>
      <c r="AB1727" s="6"/>
      <c r="AC1727" s="4">
        <v>1</v>
      </c>
      <c r="AD1727" s="4">
        <v>0</v>
      </c>
      <c r="AE1727" s="8">
        <v>45208</v>
      </c>
    </row>
    <row r="1728" customHeight="1" spans="1:31">
      <c r="A1728" s="2">
        <v>64447</v>
      </c>
      <c r="B1728" s="3" t="s">
        <v>19788</v>
      </c>
      <c r="C1728" s="4" t="s">
        <v>19789</v>
      </c>
      <c r="D1728" s="6"/>
      <c r="E1728" s="4" t="s">
        <v>19790</v>
      </c>
      <c r="F1728" s="6"/>
      <c r="G1728" s="4" t="s">
        <v>19791</v>
      </c>
      <c r="H1728" s="6"/>
      <c r="I1728" s="6"/>
      <c r="J1728" s="4">
        <v>2023</v>
      </c>
      <c r="K1728" s="4" t="s">
        <v>19792</v>
      </c>
      <c r="L1728" s="4" t="s">
        <v>10157</v>
      </c>
      <c r="M1728" s="6"/>
      <c r="N1728" s="6"/>
      <c r="O1728" s="4" t="s">
        <v>496</v>
      </c>
      <c r="P1728" s="4" t="s">
        <v>496</v>
      </c>
      <c r="Q1728" s="4">
        <v>10084</v>
      </c>
      <c r="R1728" s="4" t="s">
        <v>184</v>
      </c>
      <c r="S1728" s="4" t="s">
        <v>7975</v>
      </c>
      <c r="T1728" s="6"/>
      <c r="U1728" s="6"/>
      <c r="V1728" s="4" t="s">
        <v>19793</v>
      </c>
      <c r="W1728" s="4" t="s">
        <v>7977</v>
      </c>
      <c r="X1728" s="4">
        <v>0</v>
      </c>
      <c r="Y1728" s="4">
        <v>50</v>
      </c>
      <c r="Z1728" s="4">
        <v>0</v>
      </c>
      <c r="AA1728" s="4" t="s">
        <v>7805</v>
      </c>
      <c r="AB1728" s="6"/>
      <c r="AC1728" s="4">
        <v>1</v>
      </c>
      <c r="AD1728" s="4">
        <v>0</v>
      </c>
      <c r="AE1728" s="8">
        <v>45236</v>
      </c>
    </row>
    <row r="1729" customHeight="1" spans="1:31">
      <c r="A1729" s="2">
        <v>64448</v>
      </c>
      <c r="B1729" s="3" t="s">
        <v>19794</v>
      </c>
      <c r="C1729" s="4">
        <v>3149771094</v>
      </c>
      <c r="D1729" s="6"/>
      <c r="E1729" s="4" t="s">
        <v>19642</v>
      </c>
      <c r="F1729" s="6"/>
      <c r="G1729" s="4" t="s">
        <v>13749</v>
      </c>
      <c r="H1729" s="6"/>
      <c r="I1729" s="6"/>
      <c r="J1729" s="4">
        <v>2023</v>
      </c>
      <c r="K1729" s="4" t="s">
        <v>184</v>
      </c>
      <c r="L1729" s="6"/>
      <c r="M1729" s="6"/>
      <c r="N1729" s="6"/>
      <c r="O1729" s="4" t="s">
        <v>9483</v>
      </c>
      <c r="P1729" s="6"/>
      <c r="Q1729" s="4">
        <v>710049</v>
      </c>
      <c r="R1729" s="4" t="s">
        <v>184</v>
      </c>
      <c r="S1729" s="4" t="s">
        <v>7975</v>
      </c>
      <c r="T1729" s="6"/>
      <c r="U1729" s="6"/>
      <c r="V1729" s="4" t="s">
        <v>19795</v>
      </c>
      <c r="W1729" s="4" t="s">
        <v>7977</v>
      </c>
      <c r="X1729" s="4">
        <v>0</v>
      </c>
      <c r="Y1729" s="4">
        <v>50</v>
      </c>
      <c r="Z1729" s="4">
        <v>0</v>
      </c>
      <c r="AA1729" s="4" t="s">
        <v>7805</v>
      </c>
      <c r="AB1729" s="6"/>
      <c r="AC1729" s="4">
        <v>1</v>
      </c>
      <c r="AD1729" s="4">
        <v>0</v>
      </c>
      <c r="AE1729" s="8">
        <v>45242</v>
      </c>
    </row>
    <row r="1730" customHeight="1" spans="1:31">
      <c r="A1730" s="2">
        <v>64449</v>
      </c>
      <c r="B1730" s="3" t="s">
        <v>19796</v>
      </c>
      <c r="C1730" s="4" t="s">
        <v>19797</v>
      </c>
      <c r="D1730" s="6"/>
      <c r="E1730" s="4" t="s">
        <v>10363</v>
      </c>
      <c r="F1730" s="6"/>
      <c r="G1730" s="4" t="s">
        <v>15664</v>
      </c>
      <c r="H1730" s="6"/>
      <c r="I1730" s="6"/>
      <c r="J1730" s="4">
        <v>2023</v>
      </c>
      <c r="K1730" s="4" t="s">
        <v>19798</v>
      </c>
      <c r="L1730" s="6"/>
      <c r="M1730" s="6"/>
      <c r="N1730" s="6"/>
      <c r="O1730" s="4" t="s">
        <v>9672</v>
      </c>
      <c r="P1730" s="4" t="s">
        <v>13453</v>
      </c>
      <c r="Q1730" s="4">
        <v>200433</v>
      </c>
      <c r="R1730" s="4" t="s">
        <v>184</v>
      </c>
      <c r="S1730" s="4" t="s">
        <v>7975</v>
      </c>
      <c r="T1730" s="6"/>
      <c r="U1730" s="6"/>
      <c r="V1730" s="4" t="s">
        <v>19799</v>
      </c>
      <c r="W1730" s="4" t="s">
        <v>7977</v>
      </c>
      <c r="X1730" s="4">
        <v>0</v>
      </c>
      <c r="Y1730" s="4">
        <v>50</v>
      </c>
      <c r="Z1730" s="4">
        <v>0</v>
      </c>
      <c r="AA1730" s="4" t="s">
        <v>7805</v>
      </c>
      <c r="AB1730" s="6"/>
      <c r="AC1730" s="4">
        <v>1</v>
      </c>
      <c r="AD1730" s="4">
        <v>0</v>
      </c>
      <c r="AE1730" s="8">
        <v>45240</v>
      </c>
    </row>
    <row r="1731" customHeight="1" spans="1:31">
      <c r="A1731" s="2">
        <v>64450</v>
      </c>
      <c r="B1731" s="3" t="s">
        <v>19800</v>
      </c>
      <c r="C1731" s="4" t="s">
        <v>19801</v>
      </c>
      <c r="D1731" s="6"/>
      <c r="E1731" s="4" t="s">
        <v>19802</v>
      </c>
      <c r="F1731" s="6"/>
      <c r="G1731" s="4" t="s">
        <v>10815</v>
      </c>
      <c r="H1731" s="6"/>
      <c r="I1731" s="6"/>
      <c r="J1731" s="4">
        <v>2023</v>
      </c>
      <c r="K1731" s="4" t="s">
        <v>19803</v>
      </c>
      <c r="L1731" s="4" t="s">
        <v>8876</v>
      </c>
      <c r="M1731" s="6"/>
      <c r="N1731" s="6"/>
      <c r="O1731" s="4" t="s">
        <v>496</v>
      </c>
      <c r="P1731" s="4" t="s">
        <v>496</v>
      </c>
      <c r="Q1731" s="4">
        <v>100194</v>
      </c>
      <c r="R1731" s="4" t="s">
        <v>184</v>
      </c>
      <c r="S1731" s="4" t="s">
        <v>7975</v>
      </c>
      <c r="T1731" s="6"/>
      <c r="U1731" s="6"/>
      <c r="V1731" s="4" t="s">
        <v>19804</v>
      </c>
      <c r="W1731" s="4" t="s">
        <v>7977</v>
      </c>
      <c r="X1731" s="4">
        <v>0</v>
      </c>
      <c r="Y1731" s="4">
        <v>50</v>
      </c>
      <c r="Z1731" s="4">
        <v>0</v>
      </c>
      <c r="AA1731" s="4" t="s">
        <v>7805</v>
      </c>
      <c r="AB1731" s="6"/>
      <c r="AC1731" s="4">
        <v>1</v>
      </c>
      <c r="AD1731" s="4">
        <v>0</v>
      </c>
      <c r="AE1731" s="8">
        <v>45242</v>
      </c>
    </row>
    <row r="1732" customHeight="1" spans="1:31">
      <c r="A1732" s="2">
        <v>64451</v>
      </c>
      <c r="B1732" s="3" t="s">
        <v>19805</v>
      </c>
      <c r="C1732" s="4" t="s">
        <v>19806</v>
      </c>
      <c r="D1732" s="6"/>
      <c r="E1732" s="4" t="s">
        <v>19807</v>
      </c>
      <c r="F1732" s="6"/>
      <c r="G1732" s="4" t="s">
        <v>14776</v>
      </c>
      <c r="H1732" s="6"/>
      <c r="I1732" s="6"/>
      <c r="J1732" s="4">
        <v>2023</v>
      </c>
      <c r="K1732" s="9" t="s">
        <v>9083</v>
      </c>
      <c r="L1732" s="6"/>
      <c r="M1732" s="6"/>
      <c r="N1732" s="6"/>
      <c r="O1732" s="9" t="s">
        <v>13598</v>
      </c>
      <c r="P1732" s="9" t="s">
        <v>13598</v>
      </c>
      <c r="Q1732" s="4">
        <v>200062</v>
      </c>
      <c r="R1732" s="4" t="s">
        <v>184</v>
      </c>
      <c r="S1732" s="4" t="s">
        <v>7975</v>
      </c>
      <c r="T1732" s="6"/>
      <c r="U1732" s="6"/>
      <c r="V1732" s="4" t="s">
        <v>19808</v>
      </c>
      <c r="W1732" s="4" t="s">
        <v>7977</v>
      </c>
      <c r="X1732" s="4">
        <v>0</v>
      </c>
      <c r="Y1732" s="4">
        <v>50</v>
      </c>
      <c r="Z1732" s="4">
        <v>0</v>
      </c>
      <c r="AA1732" s="4" t="s">
        <v>7805</v>
      </c>
      <c r="AB1732" s="6"/>
      <c r="AC1732" s="4">
        <v>1</v>
      </c>
      <c r="AD1732" s="4">
        <v>0</v>
      </c>
      <c r="AE1732" s="8">
        <v>45239</v>
      </c>
    </row>
    <row r="1733" customHeight="1" spans="1:31">
      <c r="A1733" s="2">
        <v>64452</v>
      </c>
      <c r="B1733" s="3" t="s">
        <v>19809</v>
      </c>
      <c r="C1733" s="4" t="s">
        <v>19810</v>
      </c>
      <c r="D1733" s="6"/>
      <c r="E1733" s="4" t="s">
        <v>19811</v>
      </c>
      <c r="F1733" s="6"/>
      <c r="G1733" s="4" t="s">
        <v>14776</v>
      </c>
      <c r="H1733" s="6"/>
      <c r="I1733" s="6"/>
      <c r="J1733" s="4">
        <v>2023</v>
      </c>
      <c r="K1733" s="4" t="s">
        <v>9403</v>
      </c>
      <c r="L1733" s="4" t="s">
        <v>8876</v>
      </c>
      <c r="M1733" s="6"/>
      <c r="N1733" s="6"/>
      <c r="O1733" s="4" t="s">
        <v>496</v>
      </c>
      <c r="P1733" s="4" t="s">
        <v>496</v>
      </c>
      <c r="Q1733" s="4">
        <v>100081</v>
      </c>
      <c r="R1733" s="4" t="s">
        <v>184</v>
      </c>
      <c r="S1733" s="4" t="s">
        <v>7975</v>
      </c>
      <c r="T1733" s="6"/>
      <c r="U1733" s="6"/>
      <c r="V1733" s="4" t="s">
        <v>19812</v>
      </c>
      <c r="W1733" s="4" t="s">
        <v>7977</v>
      </c>
      <c r="X1733" s="4">
        <v>0</v>
      </c>
      <c r="Y1733" s="4">
        <v>50</v>
      </c>
      <c r="Z1733" s="4">
        <v>0</v>
      </c>
      <c r="AA1733" s="4" t="s">
        <v>7805</v>
      </c>
      <c r="AB1733" s="6"/>
      <c r="AC1733" s="4">
        <v>1</v>
      </c>
      <c r="AD1733" s="4">
        <v>0</v>
      </c>
      <c r="AE1733" s="8">
        <v>45219</v>
      </c>
    </row>
    <row r="1734" customHeight="1" spans="1:31">
      <c r="A1734" s="2">
        <v>64453</v>
      </c>
      <c r="B1734" s="3" t="s">
        <v>19813</v>
      </c>
      <c r="C1734" s="4" t="s">
        <v>19814</v>
      </c>
      <c r="D1734" s="6"/>
      <c r="E1734" s="4" t="s">
        <v>17935</v>
      </c>
      <c r="F1734" s="6"/>
      <c r="G1734" s="4" t="s">
        <v>8873</v>
      </c>
      <c r="H1734" s="6"/>
      <c r="I1734" s="6"/>
      <c r="J1734" s="4">
        <v>2023</v>
      </c>
      <c r="K1734" s="4" t="s">
        <v>19815</v>
      </c>
      <c r="L1734" s="6"/>
      <c r="M1734" s="6"/>
      <c r="N1734" s="6"/>
      <c r="O1734" s="4" t="s">
        <v>9672</v>
      </c>
      <c r="P1734" s="4" t="s">
        <v>9672</v>
      </c>
      <c r="Q1734" s="4">
        <v>200240</v>
      </c>
      <c r="R1734" s="4" t="s">
        <v>184</v>
      </c>
      <c r="S1734" s="4" t="s">
        <v>7975</v>
      </c>
      <c r="T1734" s="6"/>
      <c r="U1734" s="6"/>
      <c r="V1734" s="4" t="s">
        <v>19816</v>
      </c>
      <c r="W1734" s="4" t="s">
        <v>7977</v>
      </c>
      <c r="X1734" s="4">
        <v>0</v>
      </c>
      <c r="Y1734" s="4">
        <v>50</v>
      </c>
      <c r="Z1734" s="4">
        <v>0</v>
      </c>
      <c r="AA1734" s="4" t="s">
        <v>7805</v>
      </c>
      <c r="AB1734" s="6"/>
      <c r="AC1734" s="4">
        <v>1</v>
      </c>
      <c r="AD1734" s="4">
        <v>0</v>
      </c>
      <c r="AE1734" s="8">
        <v>45231</v>
      </c>
    </row>
    <row r="1735" customHeight="1" spans="1:31">
      <c r="A1735" s="2">
        <v>64454</v>
      </c>
      <c r="B1735" s="3" t="s">
        <v>19817</v>
      </c>
      <c r="C1735" s="4" t="s">
        <v>19818</v>
      </c>
      <c r="D1735" s="6"/>
      <c r="E1735" s="4" t="s">
        <v>19819</v>
      </c>
      <c r="F1735" s="6"/>
      <c r="G1735" s="4" t="s">
        <v>8873</v>
      </c>
      <c r="H1735" s="6"/>
      <c r="I1735" s="6"/>
      <c r="J1735" s="4">
        <v>2023</v>
      </c>
      <c r="K1735" s="4" t="s">
        <v>17218</v>
      </c>
      <c r="L1735" s="4" t="s">
        <v>19291</v>
      </c>
      <c r="M1735" s="6"/>
      <c r="N1735" s="6"/>
      <c r="O1735" s="4" t="s">
        <v>9672</v>
      </c>
      <c r="P1735" s="4" t="s">
        <v>9672</v>
      </c>
      <c r="Q1735" s="4">
        <v>200240</v>
      </c>
      <c r="R1735" s="4" t="s">
        <v>184</v>
      </c>
      <c r="S1735" s="4" t="s">
        <v>7975</v>
      </c>
      <c r="T1735" s="6"/>
      <c r="U1735" s="6"/>
      <c r="V1735" s="4" t="s">
        <v>19820</v>
      </c>
      <c r="W1735" s="4" t="s">
        <v>7977</v>
      </c>
      <c r="X1735" s="4">
        <v>0</v>
      </c>
      <c r="Y1735" s="4">
        <v>50</v>
      </c>
      <c r="Z1735" s="4">
        <v>0</v>
      </c>
      <c r="AA1735" s="4" t="s">
        <v>7805</v>
      </c>
      <c r="AB1735" s="6"/>
      <c r="AC1735" s="4">
        <v>1</v>
      </c>
      <c r="AD1735" s="4">
        <v>0</v>
      </c>
      <c r="AE1735" s="8">
        <v>45208</v>
      </c>
    </row>
    <row r="1736" customHeight="1" spans="1:31">
      <c r="A1736" s="2">
        <v>64455</v>
      </c>
      <c r="B1736" s="3" t="s">
        <v>19821</v>
      </c>
      <c r="C1736" s="4" t="s">
        <v>19822</v>
      </c>
      <c r="D1736" s="6"/>
      <c r="E1736" s="4" t="s">
        <v>19823</v>
      </c>
      <c r="F1736" s="6"/>
      <c r="G1736" s="4" t="s">
        <v>8873</v>
      </c>
      <c r="H1736" s="6"/>
      <c r="I1736" s="6"/>
      <c r="J1736" s="4">
        <v>2023</v>
      </c>
      <c r="K1736" s="4" t="s">
        <v>19824</v>
      </c>
      <c r="L1736" s="6"/>
      <c r="M1736" s="6"/>
      <c r="N1736" s="6"/>
      <c r="O1736" s="4" t="s">
        <v>496</v>
      </c>
      <c r="P1736" s="6"/>
      <c r="Q1736" s="4">
        <v>100190</v>
      </c>
      <c r="R1736" s="4" t="s">
        <v>184</v>
      </c>
      <c r="S1736" s="4" t="s">
        <v>7975</v>
      </c>
      <c r="T1736" s="6"/>
      <c r="U1736" s="6"/>
      <c r="V1736" s="4" t="s">
        <v>19825</v>
      </c>
      <c r="W1736" s="4" t="s">
        <v>7977</v>
      </c>
      <c r="X1736" s="4">
        <v>0</v>
      </c>
      <c r="Y1736" s="4">
        <v>50</v>
      </c>
      <c r="Z1736" s="4">
        <v>0</v>
      </c>
      <c r="AA1736" s="4" t="s">
        <v>7805</v>
      </c>
      <c r="AB1736" s="6"/>
      <c r="AC1736" s="4">
        <v>1</v>
      </c>
      <c r="AD1736" s="4">
        <v>0</v>
      </c>
      <c r="AE1736" s="8">
        <v>45215</v>
      </c>
    </row>
    <row r="1737" customHeight="1" spans="1:31">
      <c r="A1737" s="2">
        <v>64456</v>
      </c>
      <c r="B1737" s="3" t="s">
        <v>19826</v>
      </c>
      <c r="C1737" s="4" t="s">
        <v>19827</v>
      </c>
      <c r="D1737" s="6"/>
      <c r="E1737" s="4" t="s">
        <v>19828</v>
      </c>
      <c r="F1737" s="6"/>
      <c r="G1737" s="4" t="s">
        <v>8873</v>
      </c>
      <c r="H1737" s="6"/>
      <c r="I1737" s="6"/>
      <c r="J1737" s="4">
        <v>2023</v>
      </c>
      <c r="K1737" s="4" t="s">
        <v>19829</v>
      </c>
      <c r="L1737" s="6"/>
      <c r="M1737" s="6"/>
      <c r="N1737" s="6"/>
      <c r="O1737" s="4" t="s">
        <v>9672</v>
      </c>
      <c r="P1737" s="4" t="s">
        <v>9672</v>
      </c>
      <c r="Q1737" s="4">
        <v>200135</v>
      </c>
      <c r="R1737" s="4" t="s">
        <v>184</v>
      </c>
      <c r="S1737" s="4" t="s">
        <v>7975</v>
      </c>
      <c r="T1737" s="6"/>
      <c r="U1737" s="6"/>
      <c r="V1737" s="4" t="s">
        <v>19830</v>
      </c>
      <c r="W1737" s="4" t="s">
        <v>7977</v>
      </c>
      <c r="X1737" s="4">
        <v>0</v>
      </c>
      <c r="Y1737" s="4">
        <v>50</v>
      </c>
      <c r="Z1737" s="4">
        <v>0</v>
      </c>
      <c r="AA1737" s="4" t="s">
        <v>7805</v>
      </c>
      <c r="AB1737" s="6"/>
      <c r="AC1737" s="4">
        <v>1</v>
      </c>
      <c r="AD1737" s="4">
        <v>0</v>
      </c>
      <c r="AE1737" s="8">
        <v>45259</v>
      </c>
    </row>
    <row r="1738" customHeight="1" spans="1:31">
      <c r="A1738" s="2">
        <v>64457</v>
      </c>
      <c r="B1738" s="3" t="s">
        <v>19831</v>
      </c>
      <c r="C1738" s="4" t="s">
        <v>19832</v>
      </c>
      <c r="D1738" s="6"/>
      <c r="E1738" s="4" t="s">
        <v>19833</v>
      </c>
      <c r="F1738" s="6"/>
      <c r="G1738" s="4" t="s">
        <v>9931</v>
      </c>
      <c r="H1738" s="6"/>
      <c r="I1738" s="6"/>
      <c r="J1738" s="4">
        <v>2023</v>
      </c>
      <c r="K1738" s="4" t="s">
        <v>8876</v>
      </c>
      <c r="L1738" s="4" t="s">
        <v>19834</v>
      </c>
      <c r="M1738" s="6"/>
      <c r="N1738" s="6"/>
      <c r="O1738" s="4" t="s">
        <v>496</v>
      </c>
      <c r="P1738" s="4" t="s">
        <v>496</v>
      </c>
      <c r="Q1738" s="4">
        <v>100191</v>
      </c>
      <c r="R1738" s="4" t="s">
        <v>184</v>
      </c>
      <c r="S1738" s="4" t="s">
        <v>7975</v>
      </c>
      <c r="T1738" s="6"/>
      <c r="U1738" s="6"/>
      <c r="V1738" s="4" t="s">
        <v>19835</v>
      </c>
      <c r="W1738" s="4" t="s">
        <v>7977</v>
      </c>
      <c r="X1738" s="4">
        <v>0</v>
      </c>
      <c r="Y1738" s="4">
        <v>50</v>
      </c>
      <c r="Z1738" s="4">
        <v>0</v>
      </c>
      <c r="AA1738" s="4" t="s">
        <v>7805</v>
      </c>
      <c r="AB1738" s="6"/>
      <c r="AC1738" s="4">
        <v>1</v>
      </c>
      <c r="AD1738" s="4">
        <v>0</v>
      </c>
      <c r="AE1738" s="8">
        <v>45210</v>
      </c>
    </row>
    <row r="1739" customHeight="1" spans="1:31">
      <c r="A1739" s="2">
        <v>64458</v>
      </c>
      <c r="B1739" s="3" t="s">
        <v>19836</v>
      </c>
      <c r="C1739" s="4" t="s">
        <v>19837</v>
      </c>
      <c r="D1739" s="6"/>
      <c r="E1739" s="4" t="s">
        <v>19838</v>
      </c>
      <c r="F1739" s="6"/>
      <c r="G1739" s="4" t="s">
        <v>9931</v>
      </c>
      <c r="H1739" s="6"/>
      <c r="I1739" s="6"/>
      <c r="J1739" s="4">
        <v>2023</v>
      </c>
      <c r="K1739" s="9" t="s">
        <v>9083</v>
      </c>
      <c r="L1739" s="9" t="s">
        <v>9084</v>
      </c>
      <c r="M1739" s="6"/>
      <c r="N1739" s="6"/>
      <c r="O1739" s="9" t="s">
        <v>9085</v>
      </c>
      <c r="P1739" s="9" t="s">
        <v>9085</v>
      </c>
      <c r="Q1739" s="4">
        <v>100082</v>
      </c>
      <c r="R1739" s="4" t="s">
        <v>184</v>
      </c>
      <c r="S1739" s="4" t="s">
        <v>7975</v>
      </c>
      <c r="T1739" s="6"/>
      <c r="U1739" s="6"/>
      <c r="V1739" s="4" t="s">
        <v>19839</v>
      </c>
      <c r="W1739" s="4" t="s">
        <v>7977</v>
      </c>
      <c r="X1739" s="4">
        <v>0</v>
      </c>
      <c r="Y1739" s="4">
        <v>50</v>
      </c>
      <c r="Z1739" s="4">
        <v>0</v>
      </c>
      <c r="AA1739" s="4" t="s">
        <v>7805</v>
      </c>
      <c r="AB1739" s="6"/>
      <c r="AC1739" s="4">
        <v>1</v>
      </c>
      <c r="AD1739" s="4">
        <v>0</v>
      </c>
      <c r="AE1739" s="8">
        <v>45224</v>
      </c>
    </row>
    <row r="1740" customHeight="1" spans="1:31">
      <c r="A1740" s="2">
        <v>64459</v>
      </c>
      <c r="B1740" s="3" t="s">
        <v>19840</v>
      </c>
      <c r="C1740" s="4" t="s">
        <v>19841</v>
      </c>
      <c r="D1740" s="6"/>
      <c r="E1740" s="4" t="s">
        <v>19842</v>
      </c>
      <c r="F1740" s="6"/>
      <c r="G1740" s="4" t="s">
        <v>9207</v>
      </c>
      <c r="H1740" s="6"/>
      <c r="I1740" s="6"/>
      <c r="J1740" s="4">
        <v>2023</v>
      </c>
      <c r="K1740" s="4" t="s">
        <v>19843</v>
      </c>
      <c r="L1740" s="6"/>
      <c r="M1740" s="6"/>
      <c r="N1740" s="6"/>
      <c r="O1740" s="4" t="s">
        <v>12474</v>
      </c>
      <c r="P1740" s="6"/>
      <c r="Q1740" s="4">
        <v>510631</v>
      </c>
      <c r="R1740" s="4" t="s">
        <v>184</v>
      </c>
      <c r="S1740" s="4" t="s">
        <v>7975</v>
      </c>
      <c r="T1740" s="6"/>
      <c r="U1740" s="6"/>
      <c r="V1740" s="4" t="s">
        <v>19844</v>
      </c>
      <c r="W1740" s="4" t="s">
        <v>7977</v>
      </c>
      <c r="X1740" s="4">
        <v>0</v>
      </c>
      <c r="Y1740" s="4">
        <v>50</v>
      </c>
      <c r="Z1740" s="4">
        <v>0</v>
      </c>
      <c r="AA1740" s="4" t="s">
        <v>7805</v>
      </c>
      <c r="AB1740" s="6"/>
      <c r="AC1740" s="4">
        <v>1</v>
      </c>
      <c r="AD1740" s="4">
        <v>0</v>
      </c>
      <c r="AE1740" s="8">
        <v>45212</v>
      </c>
    </row>
    <row r="1741" customHeight="1" spans="1:31">
      <c r="A1741" s="2">
        <v>64460</v>
      </c>
      <c r="B1741" s="3" t="s">
        <v>19845</v>
      </c>
      <c r="C1741" s="4" t="s">
        <v>19846</v>
      </c>
      <c r="D1741" s="6"/>
      <c r="E1741" s="4" t="s">
        <v>19847</v>
      </c>
      <c r="F1741" s="6"/>
      <c r="G1741" s="4" t="s">
        <v>13094</v>
      </c>
      <c r="H1741" s="6"/>
      <c r="I1741" s="6"/>
      <c r="J1741" s="4">
        <v>2023</v>
      </c>
      <c r="K1741" s="4" t="s">
        <v>19848</v>
      </c>
      <c r="L1741" s="6"/>
      <c r="M1741" s="6"/>
      <c r="N1741" s="6"/>
      <c r="O1741" s="4" t="s">
        <v>12474</v>
      </c>
      <c r="P1741" s="4" t="s">
        <v>9106</v>
      </c>
      <c r="Q1741" s="4">
        <v>510520</v>
      </c>
      <c r="R1741" s="4" t="s">
        <v>184</v>
      </c>
      <c r="S1741" s="4" t="s">
        <v>7975</v>
      </c>
      <c r="T1741" s="6"/>
      <c r="U1741" s="6"/>
      <c r="V1741" s="4" t="s">
        <v>19849</v>
      </c>
      <c r="W1741" s="4" t="s">
        <v>7977</v>
      </c>
      <c r="X1741" s="4">
        <v>0</v>
      </c>
      <c r="Y1741" s="4">
        <v>50</v>
      </c>
      <c r="Z1741" s="4">
        <v>0</v>
      </c>
      <c r="AA1741" s="4" t="s">
        <v>7805</v>
      </c>
      <c r="AB1741" s="6"/>
      <c r="AC1741" s="4">
        <v>1</v>
      </c>
      <c r="AD1741" s="4">
        <v>0</v>
      </c>
      <c r="AE1741" s="8">
        <v>45237</v>
      </c>
    </row>
    <row r="1742" customHeight="1" spans="1:31">
      <c r="A1742" s="2">
        <v>64461</v>
      </c>
      <c r="B1742" s="3" t="s">
        <v>19850</v>
      </c>
      <c r="C1742" s="3" t="s">
        <v>19851</v>
      </c>
      <c r="D1742" s="6"/>
      <c r="E1742" s="4" t="s">
        <v>19852</v>
      </c>
      <c r="F1742" s="6"/>
      <c r="G1742" s="4" t="s">
        <v>9217</v>
      </c>
      <c r="H1742" s="6"/>
      <c r="I1742" s="6"/>
      <c r="J1742" s="4">
        <v>2023</v>
      </c>
      <c r="K1742" s="4" t="s">
        <v>19853</v>
      </c>
      <c r="L1742" s="6"/>
      <c r="M1742" s="6"/>
      <c r="N1742" s="6"/>
      <c r="O1742" s="9" t="s">
        <v>9085</v>
      </c>
      <c r="P1742" s="9" t="s">
        <v>9085</v>
      </c>
      <c r="Q1742" s="4">
        <v>100084</v>
      </c>
      <c r="R1742" s="4" t="s">
        <v>184</v>
      </c>
      <c r="S1742" s="4" t="s">
        <v>7975</v>
      </c>
      <c r="T1742" s="6"/>
      <c r="U1742" s="6"/>
      <c r="V1742" s="4" t="s">
        <v>19854</v>
      </c>
      <c r="W1742" s="4" t="s">
        <v>7977</v>
      </c>
      <c r="X1742" s="4">
        <v>0</v>
      </c>
      <c r="Y1742" s="4">
        <v>50</v>
      </c>
      <c r="Z1742" s="4">
        <v>0</v>
      </c>
      <c r="AA1742" s="4" t="s">
        <v>7805</v>
      </c>
      <c r="AB1742" s="6"/>
      <c r="AC1742" s="4">
        <v>1</v>
      </c>
      <c r="AD1742" s="4">
        <v>0</v>
      </c>
      <c r="AE1742" s="8">
        <v>45242</v>
      </c>
    </row>
    <row r="1743" customHeight="1" spans="1:31">
      <c r="A1743" s="2">
        <v>64462</v>
      </c>
      <c r="B1743" s="3" t="s">
        <v>19855</v>
      </c>
      <c r="C1743" s="4">
        <v>15735104675</v>
      </c>
      <c r="D1743" s="6"/>
      <c r="E1743" s="4" t="s">
        <v>19856</v>
      </c>
      <c r="F1743" s="6"/>
      <c r="G1743" s="4" t="s">
        <v>9384</v>
      </c>
      <c r="H1743" s="6"/>
      <c r="I1743" s="6"/>
      <c r="J1743" s="4">
        <v>2023</v>
      </c>
      <c r="K1743" s="4" t="s">
        <v>19857</v>
      </c>
      <c r="L1743" s="6"/>
      <c r="M1743" s="6"/>
      <c r="N1743" s="6"/>
      <c r="O1743" s="4" t="s">
        <v>15672</v>
      </c>
      <c r="P1743" s="4" t="s">
        <v>19858</v>
      </c>
      <c r="Q1743" s="4">
        <v>30006</v>
      </c>
      <c r="R1743" s="4" t="s">
        <v>184</v>
      </c>
      <c r="S1743" s="4" t="s">
        <v>7975</v>
      </c>
      <c r="T1743" s="6"/>
      <c r="U1743" s="6"/>
      <c r="V1743" s="4" t="s">
        <v>19859</v>
      </c>
      <c r="W1743" s="4" t="s">
        <v>7977</v>
      </c>
      <c r="X1743" s="4">
        <v>0</v>
      </c>
      <c r="Y1743" s="4">
        <v>50</v>
      </c>
      <c r="Z1743" s="4">
        <v>0</v>
      </c>
      <c r="AA1743" s="4" t="s">
        <v>7805</v>
      </c>
      <c r="AB1743" s="6"/>
      <c r="AC1743" s="4">
        <v>1</v>
      </c>
      <c r="AD1743" s="4">
        <v>0</v>
      </c>
      <c r="AE1743" s="8">
        <v>45212</v>
      </c>
    </row>
    <row r="1744" customHeight="1" spans="1:31">
      <c r="A1744" s="2">
        <v>64463</v>
      </c>
      <c r="B1744" s="3" t="s">
        <v>19860</v>
      </c>
      <c r="C1744" s="4" t="s">
        <v>19861</v>
      </c>
      <c r="D1744" s="6"/>
      <c r="E1744" s="4" t="s">
        <v>19862</v>
      </c>
      <c r="F1744" s="6"/>
      <c r="G1744" s="4" t="s">
        <v>12208</v>
      </c>
      <c r="H1744" s="6"/>
      <c r="I1744" s="6"/>
      <c r="J1744" s="4">
        <v>2023</v>
      </c>
      <c r="K1744" s="9" t="s">
        <v>9083</v>
      </c>
      <c r="L1744" s="9" t="s">
        <v>9084</v>
      </c>
      <c r="M1744" s="6"/>
      <c r="N1744" s="6"/>
      <c r="O1744" s="4" t="s">
        <v>496</v>
      </c>
      <c r="P1744" s="9" t="s">
        <v>9085</v>
      </c>
      <c r="Q1744" s="4">
        <v>100871</v>
      </c>
      <c r="R1744" s="4" t="s">
        <v>184</v>
      </c>
      <c r="S1744" s="4" t="s">
        <v>7975</v>
      </c>
      <c r="T1744" s="6"/>
      <c r="U1744" s="6"/>
      <c r="V1744" s="4" t="s">
        <v>19863</v>
      </c>
      <c r="W1744" s="4" t="s">
        <v>7977</v>
      </c>
      <c r="X1744" s="4">
        <v>0</v>
      </c>
      <c r="Y1744" s="4">
        <v>50</v>
      </c>
      <c r="Z1744" s="4">
        <v>0</v>
      </c>
      <c r="AA1744" s="4" t="s">
        <v>7805</v>
      </c>
      <c r="AB1744" s="6"/>
      <c r="AC1744" s="4">
        <v>1</v>
      </c>
      <c r="AD1744" s="4">
        <v>0</v>
      </c>
      <c r="AE1744" s="8">
        <v>45218</v>
      </c>
    </row>
    <row r="1745" customHeight="1" spans="1:31">
      <c r="A1745" s="2">
        <v>64464</v>
      </c>
      <c r="B1745" s="3" t="s">
        <v>19864</v>
      </c>
      <c r="C1745" s="4" t="s">
        <v>19865</v>
      </c>
      <c r="D1745" s="6"/>
      <c r="E1745" s="4" t="s">
        <v>19866</v>
      </c>
      <c r="F1745" s="6"/>
      <c r="G1745" s="4" t="s">
        <v>13679</v>
      </c>
      <c r="H1745" s="6"/>
      <c r="I1745" s="6"/>
      <c r="J1745" s="4">
        <v>2023</v>
      </c>
      <c r="K1745" s="4" t="s">
        <v>19867</v>
      </c>
      <c r="L1745" s="4" t="s">
        <v>19868</v>
      </c>
      <c r="M1745" s="6"/>
      <c r="N1745" s="6"/>
      <c r="O1745" s="4" t="s">
        <v>13610</v>
      </c>
      <c r="P1745" s="4" t="s">
        <v>12816</v>
      </c>
      <c r="Q1745" s="4">
        <v>430064</v>
      </c>
      <c r="R1745" s="4" t="s">
        <v>184</v>
      </c>
      <c r="S1745" s="4" t="s">
        <v>7975</v>
      </c>
      <c r="T1745" s="6"/>
      <c r="U1745" s="6"/>
      <c r="V1745" s="4" t="s">
        <v>19869</v>
      </c>
      <c r="W1745" s="4" t="s">
        <v>7977</v>
      </c>
      <c r="X1745" s="4">
        <v>0</v>
      </c>
      <c r="Y1745" s="4">
        <v>50</v>
      </c>
      <c r="Z1745" s="4">
        <v>0</v>
      </c>
      <c r="AA1745" s="4" t="s">
        <v>7805</v>
      </c>
      <c r="AB1745" s="6"/>
      <c r="AC1745" s="4">
        <v>1</v>
      </c>
      <c r="AD1745" s="4">
        <v>0</v>
      </c>
      <c r="AE1745" s="8">
        <v>45229</v>
      </c>
    </row>
    <row r="1746" customHeight="1" spans="1:31">
      <c r="A1746" s="2">
        <v>64465</v>
      </c>
      <c r="B1746" s="3" t="s">
        <v>19870</v>
      </c>
      <c r="C1746" s="4" t="s">
        <v>19871</v>
      </c>
      <c r="D1746" s="6"/>
      <c r="E1746" s="4" t="s">
        <v>11342</v>
      </c>
      <c r="F1746" s="6"/>
      <c r="G1746" s="4" t="s">
        <v>10840</v>
      </c>
      <c r="H1746" s="6"/>
      <c r="I1746" s="6"/>
      <c r="J1746" s="4">
        <v>2023</v>
      </c>
      <c r="K1746" s="4" t="s">
        <v>19872</v>
      </c>
      <c r="L1746" s="6"/>
      <c r="M1746" s="6"/>
      <c r="N1746" s="6"/>
      <c r="O1746" s="4" t="s">
        <v>496</v>
      </c>
      <c r="P1746" s="6"/>
      <c r="Q1746" s="4">
        <v>100191</v>
      </c>
      <c r="R1746" s="4" t="s">
        <v>184</v>
      </c>
      <c r="S1746" s="4" t="s">
        <v>7975</v>
      </c>
      <c r="T1746" s="6"/>
      <c r="U1746" s="6"/>
      <c r="V1746" s="4" t="s">
        <v>19873</v>
      </c>
      <c r="W1746" s="4" t="s">
        <v>7977</v>
      </c>
      <c r="X1746" s="4">
        <v>0</v>
      </c>
      <c r="Y1746" s="4">
        <v>50</v>
      </c>
      <c r="Z1746" s="4">
        <v>0</v>
      </c>
      <c r="AA1746" s="4" t="s">
        <v>7805</v>
      </c>
      <c r="AB1746" s="6"/>
      <c r="AC1746" s="4">
        <v>1</v>
      </c>
      <c r="AD1746" s="4">
        <v>0</v>
      </c>
      <c r="AE1746" s="8">
        <v>45225</v>
      </c>
    </row>
    <row r="1747" customHeight="1" spans="1:31">
      <c r="A1747" s="2">
        <v>64466</v>
      </c>
      <c r="B1747" s="3" t="s">
        <v>19874</v>
      </c>
      <c r="C1747" s="4" t="s">
        <v>19875</v>
      </c>
      <c r="D1747" s="6"/>
      <c r="E1747" s="4" t="s">
        <v>19876</v>
      </c>
      <c r="F1747" s="6"/>
      <c r="G1747" s="4" t="s">
        <v>10840</v>
      </c>
      <c r="H1747" s="6"/>
      <c r="I1747" s="6"/>
      <c r="J1747" s="4">
        <v>2023</v>
      </c>
      <c r="K1747" s="4" t="s">
        <v>184</v>
      </c>
      <c r="L1747" s="4" t="s">
        <v>8876</v>
      </c>
      <c r="M1747" s="6"/>
      <c r="N1747" s="6"/>
      <c r="O1747" s="4" t="s">
        <v>496</v>
      </c>
      <c r="P1747" s="4" t="s">
        <v>496</v>
      </c>
      <c r="Q1747" s="4">
        <v>100086</v>
      </c>
      <c r="R1747" s="4" t="s">
        <v>184</v>
      </c>
      <c r="S1747" s="4" t="s">
        <v>7975</v>
      </c>
      <c r="T1747" s="6"/>
      <c r="U1747" s="6"/>
      <c r="V1747" s="4" t="s">
        <v>19877</v>
      </c>
      <c r="W1747" s="4" t="s">
        <v>7977</v>
      </c>
      <c r="X1747" s="4">
        <v>0</v>
      </c>
      <c r="Y1747" s="4">
        <v>50</v>
      </c>
      <c r="Z1747" s="4">
        <v>0</v>
      </c>
      <c r="AA1747" s="4" t="s">
        <v>7805</v>
      </c>
      <c r="AB1747" s="6"/>
      <c r="AC1747" s="4">
        <v>1</v>
      </c>
      <c r="AD1747" s="4">
        <v>0</v>
      </c>
      <c r="AE1747" s="8">
        <v>45223</v>
      </c>
    </row>
    <row r="1748" customHeight="1" spans="1:31">
      <c r="A1748" s="2">
        <v>64467</v>
      </c>
      <c r="B1748" s="3" t="s">
        <v>19878</v>
      </c>
      <c r="C1748" s="4" t="s">
        <v>19879</v>
      </c>
      <c r="D1748" s="6"/>
      <c r="E1748" s="4" t="s">
        <v>13679</v>
      </c>
      <c r="F1748" s="6"/>
      <c r="G1748" s="4" t="s">
        <v>10103</v>
      </c>
      <c r="H1748" s="6"/>
      <c r="I1748" s="6"/>
      <c r="J1748" s="4">
        <v>2023</v>
      </c>
      <c r="K1748" s="4" t="s">
        <v>14932</v>
      </c>
      <c r="L1748" s="6"/>
      <c r="M1748" s="6"/>
      <c r="N1748" s="6"/>
      <c r="O1748" s="4" t="s">
        <v>496</v>
      </c>
      <c r="P1748" s="6"/>
      <c r="Q1748" s="4">
        <v>100871</v>
      </c>
      <c r="R1748" s="4" t="s">
        <v>184</v>
      </c>
      <c r="S1748" s="4" t="s">
        <v>7975</v>
      </c>
      <c r="T1748" s="6"/>
      <c r="U1748" s="6"/>
      <c r="V1748" s="4" t="s">
        <v>19880</v>
      </c>
      <c r="W1748" s="4" t="s">
        <v>7977</v>
      </c>
      <c r="X1748" s="4">
        <v>0</v>
      </c>
      <c r="Y1748" s="4">
        <v>50</v>
      </c>
      <c r="Z1748" s="4">
        <v>0</v>
      </c>
      <c r="AA1748" s="4" t="s">
        <v>7805</v>
      </c>
      <c r="AB1748" s="6"/>
      <c r="AC1748" s="4">
        <v>1</v>
      </c>
      <c r="AD1748" s="4">
        <v>0</v>
      </c>
      <c r="AE1748" s="8">
        <v>45211</v>
      </c>
    </row>
    <row r="1749" customHeight="1" spans="1:31">
      <c r="A1749" s="2">
        <v>64468</v>
      </c>
      <c r="B1749" s="3" t="s">
        <v>19881</v>
      </c>
      <c r="C1749" s="4" t="s">
        <v>19882</v>
      </c>
      <c r="D1749" s="6"/>
      <c r="E1749" s="4" t="s">
        <v>19883</v>
      </c>
      <c r="F1749" s="6"/>
      <c r="G1749" s="4" t="s">
        <v>8922</v>
      </c>
      <c r="H1749" s="6"/>
      <c r="I1749" s="6"/>
      <c r="J1749" s="4">
        <v>2023</v>
      </c>
      <c r="K1749" s="4" t="s">
        <v>19884</v>
      </c>
      <c r="L1749" s="6"/>
      <c r="M1749" s="6"/>
      <c r="N1749" s="6"/>
      <c r="O1749" s="4" t="s">
        <v>496</v>
      </c>
      <c r="P1749" s="6"/>
      <c r="Q1749" s="4">
        <v>100044</v>
      </c>
      <c r="R1749" s="4" t="s">
        <v>184</v>
      </c>
      <c r="S1749" s="4" t="s">
        <v>7975</v>
      </c>
      <c r="T1749" s="6"/>
      <c r="U1749" s="6"/>
      <c r="V1749" s="4" t="s">
        <v>19885</v>
      </c>
      <c r="W1749" s="4" t="s">
        <v>7977</v>
      </c>
      <c r="X1749" s="4">
        <v>0</v>
      </c>
      <c r="Y1749" s="4">
        <v>50</v>
      </c>
      <c r="Z1749" s="4">
        <v>0</v>
      </c>
      <c r="AA1749" s="4" t="s">
        <v>7805</v>
      </c>
      <c r="AB1749" s="6"/>
      <c r="AC1749" s="4">
        <v>1</v>
      </c>
      <c r="AD1749" s="4">
        <v>0</v>
      </c>
      <c r="AE1749" s="8">
        <v>45235</v>
      </c>
    </row>
    <row r="1750" customHeight="1" spans="1:31">
      <c r="A1750" s="2">
        <v>64469</v>
      </c>
      <c r="B1750" s="3" t="s">
        <v>19886</v>
      </c>
      <c r="C1750" s="4" t="s">
        <v>19887</v>
      </c>
      <c r="D1750" s="6"/>
      <c r="E1750" s="4" t="s">
        <v>19888</v>
      </c>
      <c r="F1750" s="6"/>
      <c r="G1750" s="4" t="s">
        <v>8922</v>
      </c>
      <c r="H1750" s="6"/>
      <c r="I1750" s="6"/>
      <c r="J1750" s="4">
        <v>2023</v>
      </c>
      <c r="K1750" s="4" t="s">
        <v>19889</v>
      </c>
      <c r="L1750" s="9" t="s">
        <v>9084</v>
      </c>
      <c r="M1750" s="6"/>
      <c r="N1750" s="6"/>
      <c r="O1750" s="4" t="s">
        <v>496</v>
      </c>
      <c r="P1750" s="4" t="s">
        <v>496</v>
      </c>
      <c r="Q1750" s="4">
        <v>100084</v>
      </c>
      <c r="R1750" s="4" t="s">
        <v>184</v>
      </c>
      <c r="S1750" s="4" t="s">
        <v>7975</v>
      </c>
      <c r="T1750" s="6"/>
      <c r="U1750" s="6"/>
      <c r="V1750" s="4" t="s">
        <v>19890</v>
      </c>
      <c r="W1750" s="4" t="s">
        <v>7977</v>
      </c>
      <c r="X1750" s="4">
        <v>0</v>
      </c>
      <c r="Y1750" s="4">
        <v>50</v>
      </c>
      <c r="Z1750" s="4">
        <v>0</v>
      </c>
      <c r="AA1750" s="4" t="s">
        <v>7805</v>
      </c>
      <c r="AB1750" s="6"/>
      <c r="AC1750" s="4">
        <v>1</v>
      </c>
      <c r="AD1750" s="4">
        <v>0</v>
      </c>
      <c r="AE1750" s="8">
        <v>45211</v>
      </c>
    </row>
    <row r="1751" customHeight="1" spans="1:31">
      <c r="A1751" s="2">
        <v>64470</v>
      </c>
      <c r="B1751" s="3" t="s">
        <v>19891</v>
      </c>
      <c r="C1751" s="4" t="s">
        <v>19892</v>
      </c>
      <c r="D1751" s="6"/>
      <c r="E1751" s="4" t="s">
        <v>19893</v>
      </c>
      <c r="F1751" s="6"/>
      <c r="G1751" s="4" t="s">
        <v>8922</v>
      </c>
      <c r="H1751" s="6"/>
      <c r="I1751" s="6"/>
      <c r="J1751" s="4">
        <v>2023</v>
      </c>
      <c r="K1751" s="9" t="s">
        <v>19894</v>
      </c>
      <c r="L1751" s="6"/>
      <c r="M1751" s="6"/>
      <c r="N1751" s="6"/>
      <c r="O1751" s="4" t="s">
        <v>9672</v>
      </c>
      <c r="P1751" s="6"/>
      <c r="Q1751" s="4">
        <v>201802</v>
      </c>
      <c r="R1751" s="4" t="s">
        <v>184</v>
      </c>
      <c r="S1751" s="4" t="s">
        <v>7975</v>
      </c>
      <c r="T1751" s="6"/>
      <c r="U1751" s="6"/>
      <c r="V1751" s="4" t="s">
        <v>19895</v>
      </c>
      <c r="W1751" s="4" t="s">
        <v>7977</v>
      </c>
      <c r="X1751" s="4">
        <v>0</v>
      </c>
      <c r="Y1751" s="4">
        <v>50</v>
      </c>
      <c r="Z1751" s="4">
        <v>0</v>
      </c>
      <c r="AA1751" s="4" t="s">
        <v>7805</v>
      </c>
      <c r="AB1751" s="6"/>
      <c r="AC1751" s="4">
        <v>1</v>
      </c>
      <c r="AD1751" s="4">
        <v>0</v>
      </c>
      <c r="AE1751" s="8">
        <v>45235</v>
      </c>
    </row>
    <row r="1752" customHeight="1" spans="1:31">
      <c r="A1752" s="2">
        <v>64471</v>
      </c>
      <c r="B1752" s="3" t="s">
        <v>19896</v>
      </c>
      <c r="C1752" s="4" t="s">
        <v>19897</v>
      </c>
      <c r="D1752" s="6"/>
      <c r="E1752" s="4" t="s">
        <v>19898</v>
      </c>
      <c r="F1752" s="6"/>
      <c r="G1752" s="4" t="s">
        <v>8922</v>
      </c>
      <c r="H1752" s="6"/>
      <c r="I1752" s="6"/>
      <c r="J1752" s="4">
        <v>2023</v>
      </c>
      <c r="K1752" s="4" t="s">
        <v>19725</v>
      </c>
      <c r="L1752" s="4" t="s">
        <v>19899</v>
      </c>
      <c r="M1752" s="6"/>
      <c r="N1752" s="6"/>
      <c r="O1752" s="4" t="s">
        <v>496</v>
      </c>
      <c r="P1752" s="4" t="s">
        <v>496</v>
      </c>
      <c r="Q1752" s="4">
        <v>100871</v>
      </c>
      <c r="R1752" s="4" t="s">
        <v>184</v>
      </c>
      <c r="S1752" s="4" t="s">
        <v>7975</v>
      </c>
      <c r="T1752" s="6"/>
      <c r="U1752" s="6"/>
      <c r="V1752" s="4" t="s">
        <v>19900</v>
      </c>
      <c r="W1752" s="4" t="s">
        <v>7977</v>
      </c>
      <c r="X1752" s="4">
        <v>0</v>
      </c>
      <c r="Y1752" s="4">
        <v>50</v>
      </c>
      <c r="Z1752" s="4">
        <v>0</v>
      </c>
      <c r="AA1752" s="4" t="s">
        <v>7805</v>
      </c>
      <c r="AB1752" s="6"/>
      <c r="AC1752" s="4">
        <v>1</v>
      </c>
      <c r="AD1752" s="4">
        <v>0</v>
      </c>
      <c r="AE1752" s="8">
        <v>45231</v>
      </c>
    </row>
    <row r="1753" customHeight="1" spans="1:31">
      <c r="A1753" s="2">
        <v>64472</v>
      </c>
      <c r="B1753" s="3" t="s">
        <v>19901</v>
      </c>
      <c r="C1753" s="4">
        <v>1318215243</v>
      </c>
      <c r="D1753" s="6"/>
      <c r="E1753" s="4" t="s">
        <v>19902</v>
      </c>
      <c r="F1753" s="6"/>
      <c r="G1753" s="4" t="s">
        <v>8922</v>
      </c>
      <c r="H1753" s="6"/>
      <c r="I1753" s="6"/>
      <c r="J1753" s="4">
        <v>2023</v>
      </c>
      <c r="K1753" s="4" t="s">
        <v>19903</v>
      </c>
      <c r="L1753" s="6"/>
      <c r="M1753" s="6"/>
      <c r="N1753" s="6"/>
      <c r="O1753" s="4" t="s">
        <v>496</v>
      </c>
      <c r="P1753" s="6"/>
      <c r="Q1753" s="4">
        <v>100084</v>
      </c>
      <c r="R1753" s="4" t="s">
        <v>184</v>
      </c>
      <c r="S1753" s="4" t="s">
        <v>7975</v>
      </c>
      <c r="T1753" s="6"/>
      <c r="U1753" s="6"/>
      <c r="V1753" s="4" t="s">
        <v>19904</v>
      </c>
      <c r="W1753" s="4" t="s">
        <v>7977</v>
      </c>
      <c r="X1753" s="4">
        <v>0</v>
      </c>
      <c r="Y1753" s="4">
        <v>50</v>
      </c>
      <c r="Z1753" s="4">
        <v>0</v>
      </c>
      <c r="AA1753" s="4" t="s">
        <v>7805</v>
      </c>
      <c r="AB1753" s="6"/>
      <c r="AC1753" s="4">
        <v>1</v>
      </c>
      <c r="AD1753" s="4">
        <v>0</v>
      </c>
      <c r="AE1753" s="8">
        <v>45242</v>
      </c>
    </row>
    <row r="1754" customHeight="1" spans="1:31">
      <c r="A1754" s="2">
        <v>64473</v>
      </c>
      <c r="B1754" s="3" t="s">
        <v>19905</v>
      </c>
      <c r="C1754" s="4">
        <v>245767493</v>
      </c>
      <c r="D1754" s="6"/>
      <c r="E1754" s="4" t="s">
        <v>10955</v>
      </c>
      <c r="F1754" s="6"/>
      <c r="G1754" s="4" t="s">
        <v>10102</v>
      </c>
      <c r="H1754" s="6"/>
      <c r="I1754" s="6"/>
      <c r="J1754" s="4">
        <v>2023</v>
      </c>
      <c r="K1754" s="9" t="s">
        <v>9083</v>
      </c>
      <c r="L1754" s="4" t="s">
        <v>19906</v>
      </c>
      <c r="M1754" s="6"/>
      <c r="N1754" s="6"/>
      <c r="O1754" s="9" t="s">
        <v>13598</v>
      </c>
      <c r="P1754" s="9" t="s">
        <v>13598</v>
      </c>
      <c r="Q1754" s="4">
        <v>200240</v>
      </c>
      <c r="R1754" s="4" t="s">
        <v>184</v>
      </c>
      <c r="S1754" s="4" t="s">
        <v>7975</v>
      </c>
      <c r="T1754" s="6"/>
      <c r="U1754" s="6"/>
      <c r="V1754" s="4" t="s">
        <v>19907</v>
      </c>
      <c r="W1754" s="4" t="s">
        <v>7977</v>
      </c>
      <c r="X1754" s="4">
        <v>0</v>
      </c>
      <c r="Y1754" s="4">
        <v>50</v>
      </c>
      <c r="Z1754" s="4">
        <v>0</v>
      </c>
      <c r="AA1754" s="4" t="s">
        <v>7805</v>
      </c>
      <c r="AB1754" s="6"/>
      <c r="AC1754" s="4">
        <v>1</v>
      </c>
      <c r="AD1754" s="4">
        <v>0</v>
      </c>
      <c r="AE1754" s="8">
        <v>45254</v>
      </c>
    </row>
    <row r="1755" customHeight="1" spans="1:31">
      <c r="A1755" s="2">
        <v>64474</v>
      </c>
      <c r="B1755" s="3" t="s">
        <v>19908</v>
      </c>
      <c r="C1755" s="4" t="s">
        <v>19909</v>
      </c>
      <c r="D1755" s="6"/>
      <c r="E1755" s="4" t="s">
        <v>19910</v>
      </c>
      <c r="F1755" s="6"/>
      <c r="G1755" s="4" t="s">
        <v>7219</v>
      </c>
      <c r="H1755" s="6"/>
      <c r="I1755" s="6"/>
      <c r="J1755" s="4">
        <v>2023</v>
      </c>
      <c r="K1755" s="4" t="s">
        <v>184</v>
      </c>
      <c r="L1755" s="4" t="s">
        <v>19911</v>
      </c>
      <c r="M1755" s="6"/>
      <c r="N1755" s="6"/>
      <c r="O1755" s="4" t="s">
        <v>9672</v>
      </c>
      <c r="P1755" s="4" t="s">
        <v>9672</v>
      </c>
      <c r="Q1755" s="4">
        <v>200240</v>
      </c>
      <c r="R1755" s="4" t="s">
        <v>184</v>
      </c>
      <c r="S1755" s="4" t="s">
        <v>7975</v>
      </c>
      <c r="T1755" s="6"/>
      <c r="U1755" s="6"/>
      <c r="V1755" s="4" t="s">
        <v>19912</v>
      </c>
      <c r="W1755" s="4" t="s">
        <v>7977</v>
      </c>
      <c r="X1755" s="4">
        <v>0</v>
      </c>
      <c r="Y1755" s="4">
        <v>50</v>
      </c>
      <c r="Z1755" s="4">
        <v>0</v>
      </c>
      <c r="AA1755" s="4" t="s">
        <v>7805</v>
      </c>
      <c r="AB1755" s="6"/>
      <c r="AC1755" s="4">
        <v>1</v>
      </c>
      <c r="AD1755" s="4">
        <v>0</v>
      </c>
      <c r="AE1755" s="8">
        <v>45232</v>
      </c>
    </row>
    <row r="1756" customHeight="1" spans="1:31">
      <c r="A1756" s="2">
        <v>64475</v>
      </c>
      <c r="B1756" s="3" t="s">
        <v>19913</v>
      </c>
      <c r="C1756" s="4" t="s">
        <v>19914</v>
      </c>
      <c r="D1756" s="6"/>
      <c r="E1756" s="4" t="s">
        <v>19915</v>
      </c>
      <c r="F1756" s="6"/>
      <c r="G1756" s="4" t="s">
        <v>7219</v>
      </c>
      <c r="H1756" s="6"/>
      <c r="I1756" s="6"/>
      <c r="J1756" s="4">
        <v>2023</v>
      </c>
      <c r="K1756" s="9" t="s">
        <v>9083</v>
      </c>
      <c r="L1756" s="6"/>
      <c r="M1756" s="6"/>
      <c r="N1756" s="6"/>
      <c r="O1756" s="4" t="s">
        <v>9672</v>
      </c>
      <c r="P1756" s="6"/>
      <c r="Q1756" s="4">
        <v>200240</v>
      </c>
      <c r="R1756" s="4" t="s">
        <v>184</v>
      </c>
      <c r="S1756" s="4" t="s">
        <v>7975</v>
      </c>
      <c r="T1756" s="6"/>
      <c r="U1756" s="6"/>
      <c r="V1756" s="4" t="s">
        <v>19916</v>
      </c>
      <c r="W1756" s="4" t="s">
        <v>7977</v>
      </c>
      <c r="X1756" s="4">
        <v>0</v>
      </c>
      <c r="Y1756" s="4">
        <v>50</v>
      </c>
      <c r="Z1756" s="4">
        <v>0</v>
      </c>
      <c r="AA1756" s="4" t="s">
        <v>7805</v>
      </c>
      <c r="AB1756" s="6"/>
      <c r="AC1756" s="4">
        <v>1</v>
      </c>
      <c r="AD1756" s="4">
        <v>0</v>
      </c>
      <c r="AE1756" s="8">
        <v>45242</v>
      </c>
    </row>
    <row r="1757" customHeight="1" spans="1:31">
      <c r="A1757" s="2">
        <v>64476</v>
      </c>
      <c r="B1757" s="3" t="s">
        <v>19917</v>
      </c>
      <c r="C1757" s="4" t="s">
        <v>19918</v>
      </c>
      <c r="D1757" s="6"/>
      <c r="E1757" s="4" t="s">
        <v>8411</v>
      </c>
      <c r="F1757" s="6"/>
      <c r="G1757" s="4" t="s">
        <v>10153</v>
      </c>
      <c r="H1757" s="6"/>
      <c r="I1757" s="6"/>
      <c r="J1757" s="4">
        <v>2023</v>
      </c>
      <c r="K1757" s="9" t="s">
        <v>9083</v>
      </c>
      <c r="L1757" s="9" t="s">
        <v>16652</v>
      </c>
      <c r="M1757" s="6"/>
      <c r="N1757" s="6"/>
      <c r="O1757" s="9" t="s">
        <v>9943</v>
      </c>
      <c r="P1757" s="9" t="s">
        <v>9944</v>
      </c>
      <c r="Q1757" s="4">
        <v>310027</v>
      </c>
      <c r="R1757" s="4" t="s">
        <v>184</v>
      </c>
      <c r="S1757" s="4" t="s">
        <v>7975</v>
      </c>
      <c r="T1757" s="6"/>
      <c r="U1757" s="6"/>
      <c r="V1757" s="4" t="s">
        <v>19919</v>
      </c>
      <c r="W1757" s="4" t="s">
        <v>7977</v>
      </c>
      <c r="X1757" s="4">
        <v>0</v>
      </c>
      <c r="Y1757" s="4">
        <v>50</v>
      </c>
      <c r="Z1757" s="4">
        <v>0</v>
      </c>
      <c r="AA1757" s="4" t="s">
        <v>7805</v>
      </c>
      <c r="AB1757" s="6"/>
      <c r="AC1757" s="4">
        <v>1</v>
      </c>
      <c r="AD1757" s="4">
        <v>0</v>
      </c>
      <c r="AE1757" s="8">
        <v>45244</v>
      </c>
    </row>
    <row r="1758" customHeight="1" spans="1:31">
      <c r="A1758" s="2">
        <v>64477</v>
      </c>
      <c r="B1758" s="3" t="s">
        <v>19920</v>
      </c>
      <c r="C1758" s="4" t="s">
        <v>19921</v>
      </c>
      <c r="D1758" s="6"/>
      <c r="E1758" s="4" t="s">
        <v>19922</v>
      </c>
      <c r="F1758" s="6"/>
      <c r="G1758" s="4" t="s">
        <v>8922</v>
      </c>
      <c r="H1758" s="6"/>
      <c r="I1758" s="6"/>
      <c r="J1758" s="4">
        <v>2023</v>
      </c>
      <c r="K1758" s="4" t="s">
        <v>19923</v>
      </c>
      <c r="L1758" s="6"/>
      <c r="M1758" s="6"/>
      <c r="N1758" s="6"/>
      <c r="O1758" s="4" t="s">
        <v>9672</v>
      </c>
      <c r="P1758" s="6"/>
      <c r="Q1758" s="4">
        <v>200240</v>
      </c>
      <c r="R1758" s="4" t="s">
        <v>184</v>
      </c>
      <c r="S1758" s="4" t="s">
        <v>7975</v>
      </c>
      <c r="T1758" s="6"/>
      <c r="U1758" s="6"/>
      <c r="V1758" s="4" t="s">
        <v>19924</v>
      </c>
      <c r="W1758" s="4" t="s">
        <v>7977</v>
      </c>
      <c r="X1758" s="4">
        <v>0</v>
      </c>
      <c r="Y1758" s="4">
        <v>50</v>
      </c>
      <c r="Z1758" s="4">
        <v>0</v>
      </c>
      <c r="AA1758" s="4" t="s">
        <v>7805</v>
      </c>
      <c r="AB1758" s="6"/>
      <c r="AC1758" s="4">
        <v>1</v>
      </c>
      <c r="AD1758" s="4">
        <v>0</v>
      </c>
      <c r="AE1758" s="8">
        <v>45241</v>
      </c>
    </row>
    <row r="1759" customHeight="1" spans="1:31">
      <c r="A1759" s="2">
        <v>64478</v>
      </c>
      <c r="B1759" s="3" t="s">
        <v>19925</v>
      </c>
      <c r="C1759" s="4" t="s">
        <v>19926</v>
      </c>
      <c r="D1759" s="6"/>
      <c r="E1759" s="4" t="s">
        <v>11998</v>
      </c>
      <c r="F1759" s="6"/>
      <c r="G1759" s="4" t="s">
        <v>13145</v>
      </c>
      <c r="H1759" s="6"/>
      <c r="I1759" s="6"/>
      <c r="J1759" s="4">
        <v>2023</v>
      </c>
      <c r="K1759" s="4" t="s">
        <v>19927</v>
      </c>
      <c r="L1759" s="6"/>
      <c r="M1759" s="6"/>
      <c r="N1759" s="6"/>
      <c r="O1759" s="4" t="s">
        <v>496</v>
      </c>
      <c r="P1759" s="4" t="s">
        <v>496</v>
      </c>
      <c r="Q1759" s="4">
        <v>100876</v>
      </c>
      <c r="R1759" s="4" t="s">
        <v>184</v>
      </c>
      <c r="S1759" s="4" t="s">
        <v>7975</v>
      </c>
      <c r="T1759" s="6"/>
      <c r="U1759" s="6"/>
      <c r="V1759" s="4" t="s">
        <v>19928</v>
      </c>
      <c r="W1759" s="4" t="s">
        <v>7977</v>
      </c>
      <c r="X1759" s="4">
        <v>0</v>
      </c>
      <c r="Y1759" s="4">
        <v>50</v>
      </c>
      <c r="Z1759" s="4">
        <v>0</v>
      </c>
      <c r="AA1759" s="4" t="s">
        <v>7805</v>
      </c>
      <c r="AB1759" s="6"/>
      <c r="AC1759" s="4">
        <v>1</v>
      </c>
      <c r="AD1759" s="4">
        <v>0</v>
      </c>
      <c r="AE1759" s="8">
        <v>45230</v>
      </c>
    </row>
    <row r="1760" customHeight="1" spans="1:31">
      <c r="A1760" s="2">
        <v>64479</v>
      </c>
      <c r="B1760" s="3" t="s">
        <v>19929</v>
      </c>
      <c r="C1760" s="4" t="s">
        <v>19930</v>
      </c>
      <c r="D1760" s="6"/>
      <c r="E1760" s="4" t="s">
        <v>13812</v>
      </c>
      <c r="F1760" s="6"/>
      <c r="G1760" s="4" t="s">
        <v>7971</v>
      </c>
      <c r="H1760" s="6"/>
      <c r="I1760" s="6"/>
      <c r="J1760" s="4">
        <v>2023</v>
      </c>
      <c r="K1760" s="4" t="s">
        <v>19749</v>
      </c>
      <c r="L1760" s="4" t="s">
        <v>19931</v>
      </c>
      <c r="M1760" s="6"/>
      <c r="N1760" s="6"/>
      <c r="O1760" s="4" t="s">
        <v>9483</v>
      </c>
      <c r="P1760" s="4" t="s">
        <v>17567</v>
      </c>
      <c r="Q1760" s="4">
        <v>710049</v>
      </c>
      <c r="R1760" s="4" t="s">
        <v>184</v>
      </c>
      <c r="S1760" s="4" t="s">
        <v>7975</v>
      </c>
      <c r="T1760" s="6"/>
      <c r="U1760" s="6"/>
      <c r="V1760" s="4" t="s">
        <v>19932</v>
      </c>
      <c r="W1760" s="4" t="s">
        <v>7977</v>
      </c>
      <c r="X1760" s="4">
        <v>0</v>
      </c>
      <c r="Y1760" s="4">
        <v>50</v>
      </c>
      <c r="Z1760" s="4">
        <v>0</v>
      </c>
      <c r="AA1760" s="4" t="s">
        <v>7805</v>
      </c>
      <c r="AB1760" s="6"/>
      <c r="AC1760" s="4">
        <v>1</v>
      </c>
      <c r="AD1760" s="4">
        <v>0</v>
      </c>
      <c r="AE1760" s="8">
        <v>45216</v>
      </c>
    </row>
    <row r="1761" customHeight="1" spans="1:31">
      <c r="A1761" s="2">
        <v>64480</v>
      </c>
      <c r="B1761" s="3" t="s">
        <v>19933</v>
      </c>
      <c r="C1761" s="4" t="s">
        <v>19934</v>
      </c>
      <c r="D1761" s="6"/>
      <c r="E1761" s="4" t="s">
        <v>19935</v>
      </c>
      <c r="F1761" s="6"/>
      <c r="G1761" s="4" t="s">
        <v>7971</v>
      </c>
      <c r="H1761" s="6"/>
      <c r="I1761" s="6"/>
      <c r="J1761" s="4">
        <v>2023</v>
      </c>
      <c r="K1761" s="4" t="s">
        <v>19936</v>
      </c>
      <c r="L1761" s="6"/>
      <c r="M1761" s="6"/>
      <c r="N1761" s="6"/>
      <c r="O1761" s="4" t="s">
        <v>8932</v>
      </c>
      <c r="P1761" s="4" t="s">
        <v>8933</v>
      </c>
      <c r="Q1761" s="4">
        <v>215006</v>
      </c>
      <c r="R1761" s="4" t="s">
        <v>184</v>
      </c>
      <c r="S1761" s="4" t="s">
        <v>7975</v>
      </c>
      <c r="T1761" s="6"/>
      <c r="U1761" s="6"/>
      <c r="V1761" s="4" t="s">
        <v>19937</v>
      </c>
      <c r="W1761" s="4" t="s">
        <v>7977</v>
      </c>
      <c r="X1761" s="4">
        <v>0</v>
      </c>
      <c r="Y1761" s="4">
        <v>50</v>
      </c>
      <c r="Z1761" s="4">
        <v>0</v>
      </c>
      <c r="AA1761" s="4" t="s">
        <v>7805</v>
      </c>
      <c r="AB1761" s="6"/>
      <c r="AC1761" s="4">
        <v>1</v>
      </c>
      <c r="AD1761" s="4">
        <v>0</v>
      </c>
      <c r="AE1761" s="8">
        <v>45224</v>
      </c>
    </row>
    <row r="1762" customHeight="1" spans="1:31">
      <c r="A1762" s="2">
        <v>64481</v>
      </c>
      <c r="B1762" s="3" t="s">
        <v>19938</v>
      </c>
      <c r="C1762" s="4" t="s">
        <v>19939</v>
      </c>
      <c r="D1762" s="6"/>
      <c r="E1762" s="4" t="s">
        <v>12656</v>
      </c>
      <c r="F1762" s="6"/>
      <c r="G1762" s="4" t="s">
        <v>7971</v>
      </c>
      <c r="H1762" s="6"/>
      <c r="I1762" s="6"/>
      <c r="J1762" s="4">
        <v>2023</v>
      </c>
      <c r="K1762" s="4" t="s">
        <v>9105</v>
      </c>
      <c r="L1762" s="4" t="s">
        <v>19940</v>
      </c>
      <c r="M1762" s="6"/>
      <c r="N1762" s="6"/>
      <c r="O1762" s="4" t="s">
        <v>9105</v>
      </c>
      <c r="P1762" s="4" t="s">
        <v>16095</v>
      </c>
      <c r="Q1762" s="4">
        <v>518071</v>
      </c>
      <c r="R1762" s="4" t="s">
        <v>184</v>
      </c>
      <c r="S1762" s="4" t="s">
        <v>7975</v>
      </c>
      <c r="T1762" s="6"/>
      <c r="U1762" s="6"/>
      <c r="V1762" s="4" t="s">
        <v>19941</v>
      </c>
      <c r="W1762" s="4" t="s">
        <v>7977</v>
      </c>
      <c r="X1762" s="4">
        <v>0</v>
      </c>
      <c r="Y1762" s="4">
        <v>50</v>
      </c>
      <c r="Z1762" s="4">
        <v>0</v>
      </c>
      <c r="AA1762" s="4" t="s">
        <v>7805</v>
      </c>
      <c r="AB1762" s="6"/>
      <c r="AC1762" s="4">
        <v>1</v>
      </c>
      <c r="AD1762" s="4">
        <v>0</v>
      </c>
      <c r="AE1762" s="8">
        <v>45226</v>
      </c>
    </row>
    <row r="1763" customHeight="1" spans="1:31">
      <c r="A1763" s="2">
        <v>64482</v>
      </c>
      <c r="B1763" s="3" t="s">
        <v>19942</v>
      </c>
      <c r="C1763" s="4" t="s">
        <v>19943</v>
      </c>
      <c r="D1763" s="6"/>
      <c r="E1763" s="4" t="s">
        <v>13485</v>
      </c>
      <c r="F1763" s="6"/>
      <c r="G1763" s="4" t="s">
        <v>7971</v>
      </c>
      <c r="H1763" s="6"/>
      <c r="I1763" s="6"/>
      <c r="J1763" s="4">
        <v>2023</v>
      </c>
      <c r="K1763" s="4" t="s">
        <v>12855</v>
      </c>
      <c r="L1763" s="6"/>
      <c r="M1763" s="6"/>
      <c r="N1763" s="6"/>
      <c r="O1763" s="4" t="s">
        <v>8932</v>
      </c>
      <c r="P1763" s="4" t="s">
        <v>8933</v>
      </c>
      <c r="Q1763" s="4">
        <v>215000</v>
      </c>
      <c r="R1763" s="4" t="s">
        <v>184</v>
      </c>
      <c r="S1763" s="4" t="s">
        <v>7975</v>
      </c>
      <c r="T1763" s="6"/>
      <c r="U1763" s="6"/>
      <c r="V1763" s="4" t="s">
        <v>19944</v>
      </c>
      <c r="W1763" s="4" t="s">
        <v>7977</v>
      </c>
      <c r="X1763" s="4">
        <v>0</v>
      </c>
      <c r="Y1763" s="4">
        <v>50</v>
      </c>
      <c r="Z1763" s="4">
        <v>0</v>
      </c>
      <c r="AA1763" s="4" t="s">
        <v>7805</v>
      </c>
      <c r="AB1763" s="6"/>
      <c r="AC1763" s="4">
        <v>1</v>
      </c>
      <c r="AD1763" s="4">
        <v>0</v>
      </c>
      <c r="AE1763" s="8">
        <v>45208</v>
      </c>
    </row>
    <row r="1764" customHeight="1" spans="1:31">
      <c r="A1764" s="2">
        <v>64483</v>
      </c>
      <c r="B1764" s="3" t="s">
        <v>19945</v>
      </c>
      <c r="C1764" s="4" t="s">
        <v>19946</v>
      </c>
      <c r="D1764" s="6"/>
      <c r="E1764" s="4" t="s">
        <v>13796</v>
      </c>
      <c r="F1764" s="6"/>
      <c r="G1764" s="4" t="s">
        <v>9806</v>
      </c>
      <c r="H1764" s="6"/>
      <c r="I1764" s="6"/>
      <c r="J1764" s="4">
        <v>2023</v>
      </c>
      <c r="K1764" s="4" t="s">
        <v>19947</v>
      </c>
      <c r="L1764" s="9" t="s">
        <v>9941</v>
      </c>
      <c r="M1764" s="6"/>
      <c r="N1764" s="6"/>
      <c r="O1764" s="4" t="s">
        <v>12603</v>
      </c>
      <c r="P1764" s="4" t="s">
        <v>12596</v>
      </c>
      <c r="Q1764" s="4">
        <v>310058</v>
      </c>
      <c r="R1764" s="4" t="s">
        <v>184</v>
      </c>
      <c r="S1764" s="4" t="s">
        <v>7975</v>
      </c>
      <c r="T1764" s="6"/>
      <c r="U1764" s="6"/>
      <c r="V1764" s="4" t="s">
        <v>19948</v>
      </c>
      <c r="W1764" s="4" t="s">
        <v>7977</v>
      </c>
      <c r="X1764" s="4">
        <v>0</v>
      </c>
      <c r="Y1764" s="4">
        <v>50</v>
      </c>
      <c r="Z1764" s="4">
        <v>0</v>
      </c>
      <c r="AA1764" s="4" t="s">
        <v>7805</v>
      </c>
      <c r="AB1764" s="6"/>
      <c r="AC1764" s="4">
        <v>1</v>
      </c>
      <c r="AD1764" s="4">
        <v>0</v>
      </c>
      <c r="AE1764" s="8">
        <v>45239</v>
      </c>
    </row>
    <row r="1765" customHeight="1" spans="1:31">
      <c r="A1765" s="2">
        <v>64484</v>
      </c>
      <c r="B1765" s="3" t="s">
        <v>19949</v>
      </c>
      <c r="C1765" s="4" t="s">
        <v>19950</v>
      </c>
      <c r="D1765" s="6"/>
      <c r="E1765" s="4" t="s">
        <v>13749</v>
      </c>
      <c r="F1765" s="6"/>
      <c r="G1765" s="4" t="s">
        <v>19951</v>
      </c>
      <c r="H1765" s="6"/>
      <c r="I1765" s="6"/>
      <c r="J1765" s="4">
        <v>2023</v>
      </c>
      <c r="K1765" s="4" t="s">
        <v>9387</v>
      </c>
      <c r="L1765" s="4" t="s">
        <v>19952</v>
      </c>
      <c r="M1765" s="6"/>
      <c r="N1765" s="6"/>
      <c r="O1765" s="4" t="s">
        <v>9105</v>
      </c>
      <c r="P1765" s="6"/>
      <c r="Q1765" s="4">
        <v>518000</v>
      </c>
      <c r="R1765" s="4" t="s">
        <v>184</v>
      </c>
      <c r="S1765" s="4" t="s">
        <v>7975</v>
      </c>
      <c r="T1765" s="6"/>
      <c r="U1765" s="6"/>
      <c r="V1765" s="4" t="s">
        <v>19953</v>
      </c>
      <c r="W1765" s="4" t="s">
        <v>7977</v>
      </c>
      <c r="X1765" s="4">
        <v>0</v>
      </c>
      <c r="Y1765" s="4">
        <v>50</v>
      </c>
      <c r="Z1765" s="4">
        <v>0</v>
      </c>
      <c r="AA1765" s="4" t="s">
        <v>7805</v>
      </c>
      <c r="AB1765" s="6"/>
      <c r="AC1765" s="4">
        <v>1</v>
      </c>
      <c r="AD1765" s="4">
        <v>0</v>
      </c>
      <c r="AE1765" s="8">
        <v>45210</v>
      </c>
    </row>
    <row r="1766" customHeight="1" spans="1:31">
      <c r="A1766" s="2">
        <v>64485</v>
      </c>
      <c r="B1766" s="3" t="s">
        <v>19954</v>
      </c>
      <c r="C1766" s="4" t="s">
        <v>19955</v>
      </c>
      <c r="D1766" s="6"/>
      <c r="E1766" s="4" t="s">
        <v>13328</v>
      </c>
      <c r="F1766" s="6"/>
      <c r="G1766" s="4" t="s">
        <v>13176</v>
      </c>
      <c r="H1766" s="6"/>
      <c r="I1766" s="6"/>
      <c r="J1766" s="4">
        <v>2023</v>
      </c>
      <c r="K1766" s="4" t="s">
        <v>19956</v>
      </c>
      <c r="L1766" s="6"/>
      <c r="M1766" s="6"/>
      <c r="N1766" s="6"/>
      <c r="O1766" s="4" t="s">
        <v>496</v>
      </c>
      <c r="P1766" s="6"/>
      <c r="Q1766" s="4">
        <v>100876</v>
      </c>
      <c r="R1766" s="4" t="s">
        <v>184</v>
      </c>
      <c r="S1766" s="4" t="s">
        <v>7975</v>
      </c>
      <c r="T1766" s="6"/>
      <c r="U1766" s="6"/>
      <c r="V1766" s="4" t="s">
        <v>19957</v>
      </c>
      <c r="W1766" s="4" t="s">
        <v>7977</v>
      </c>
      <c r="X1766" s="4">
        <v>0</v>
      </c>
      <c r="Y1766" s="4">
        <v>50</v>
      </c>
      <c r="Z1766" s="4">
        <v>0</v>
      </c>
      <c r="AA1766" s="4" t="s">
        <v>7805</v>
      </c>
      <c r="AB1766" s="6"/>
      <c r="AC1766" s="4">
        <v>1</v>
      </c>
      <c r="AD1766" s="4">
        <v>0</v>
      </c>
      <c r="AE1766" s="8">
        <v>45226</v>
      </c>
    </row>
    <row r="1767" customHeight="1" spans="1:31">
      <c r="A1767" s="2">
        <v>64486</v>
      </c>
      <c r="B1767" s="3" t="s">
        <v>19958</v>
      </c>
      <c r="C1767" s="4" t="s">
        <v>19959</v>
      </c>
      <c r="D1767" s="6"/>
      <c r="E1767" s="4" t="s">
        <v>19960</v>
      </c>
      <c r="F1767" s="6"/>
      <c r="G1767" s="4" t="s">
        <v>9414</v>
      </c>
      <c r="H1767" s="6"/>
      <c r="I1767" s="6"/>
      <c r="J1767" s="4">
        <v>2023</v>
      </c>
      <c r="K1767" s="4" t="s">
        <v>19961</v>
      </c>
      <c r="L1767" s="4" t="s">
        <v>8876</v>
      </c>
      <c r="M1767" s="6"/>
      <c r="N1767" s="6"/>
      <c r="O1767" s="4" t="s">
        <v>496</v>
      </c>
      <c r="P1767" s="4" t="s">
        <v>496</v>
      </c>
      <c r="Q1767" s="4">
        <v>100190</v>
      </c>
      <c r="R1767" s="4" t="s">
        <v>184</v>
      </c>
      <c r="S1767" s="4" t="s">
        <v>7975</v>
      </c>
      <c r="T1767" s="6"/>
      <c r="U1767" s="6"/>
      <c r="V1767" s="4" t="s">
        <v>19962</v>
      </c>
      <c r="W1767" s="4" t="s">
        <v>7977</v>
      </c>
      <c r="X1767" s="4">
        <v>0</v>
      </c>
      <c r="Y1767" s="4">
        <v>50</v>
      </c>
      <c r="Z1767" s="4">
        <v>0</v>
      </c>
      <c r="AA1767" s="4" t="s">
        <v>7805</v>
      </c>
      <c r="AB1767" s="6"/>
      <c r="AC1767" s="4">
        <v>1</v>
      </c>
      <c r="AD1767" s="4">
        <v>0</v>
      </c>
      <c r="AE1767" s="8">
        <v>45235</v>
      </c>
    </row>
    <row r="1768" customHeight="1" spans="1:31">
      <c r="A1768" s="2">
        <v>64487</v>
      </c>
      <c r="B1768" s="3" t="s">
        <v>19963</v>
      </c>
      <c r="C1768" s="4" t="s">
        <v>19964</v>
      </c>
      <c r="D1768" s="6"/>
      <c r="E1768" s="4" t="s">
        <v>19965</v>
      </c>
      <c r="F1768" s="6"/>
      <c r="G1768" s="4" t="s">
        <v>17767</v>
      </c>
      <c r="H1768" s="6"/>
      <c r="I1768" s="6"/>
      <c r="J1768" s="4">
        <v>2023</v>
      </c>
      <c r="K1768" s="4" t="s">
        <v>19966</v>
      </c>
      <c r="L1768" s="6"/>
      <c r="M1768" s="6"/>
      <c r="N1768" s="6"/>
      <c r="O1768" s="4" t="s">
        <v>9672</v>
      </c>
      <c r="P1768" s="4" t="s">
        <v>19967</v>
      </c>
      <c r="Q1768" s="4">
        <v>200000</v>
      </c>
      <c r="R1768" s="4" t="s">
        <v>184</v>
      </c>
      <c r="S1768" s="4" t="s">
        <v>7975</v>
      </c>
      <c r="T1768" s="6"/>
      <c r="U1768" s="6"/>
      <c r="V1768" s="4" t="s">
        <v>19968</v>
      </c>
      <c r="W1768" s="4" t="s">
        <v>7977</v>
      </c>
      <c r="X1768" s="4">
        <v>0</v>
      </c>
      <c r="Y1768" s="4">
        <v>50</v>
      </c>
      <c r="Z1768" s="4">
        <v>0</v>
      </c>
      <c r="AA1768" s="4" t="s">
        <v>7805</v>
      </c>
      <c r="AB1768" s="6"/>
      <c r="AC1768" s="4">
        <v>1</v>
      </c>
      <c r="AD1768" s="4">
        <v>0</v>
      </c>
      <c r="AE1768" s="8">
        <v>45253</v>
      </c>
    </row>
    <row r="1769" customHeight="1" spans="1:31">
      <c r="A1769" s="2">
        <v>64488</v>
      </c>
      <c r="B1769" s="3" t="s">
        <v>19969</v>
      </c>
      <c r="C1769" s="4" t="s">
        <v>19970</v>
      </c>
      <c r="D1769" s="6"/>
      <c r="E1769" s="4" t="s">
        <v>19971</v>
      </c>
      <c r="F1769" s="6"/>
      <c r="G1769" s="4" t="s">
        <v>11025</v>
      </c>
      <c r="H1769" s="6"/>
      <c r="I1769" s="6"/>
      <c r="J1769" s="4">
        <v>2023</v>
      </c>
      <c r="K1769" s="4" t="s">
        <v>19972</v>
      </c>
      <c r="L1769" s="6"/>
      <c r="M1769" s="6"/>
      <c r="N1769" s="6"/>
      <c r="O1769" s="4" t="s">
        <v>8932</v>
      </c>
      <c r="P1769" s="6"/>
      <c r="Q1769" s="4">
        <v>215031</v>
      </c>
      <c r="R1769" s="4" t="s">
        <v>184</v>
      </c>
      <c r="S1769" s="4" t="s">
        <v>7975</v>
      </c>
      <c r="T1769" s="6"/>
      <c r="U1769" s="6"/>
      <c r="V1769" s="4" t="s">
        <v>19973</v>
      </c>
      <c r="W1769" s="4" t="s">
        <v>7977</v>
      </c>
      <c r="X1769" s="4">
        <v>0</v>
      </c>
      <c r="Y1769" s="4">
        <v>50</v>
      </c>
      <c r="Z1769" s="4">
        <v>0</v>
      </c>
      <c r="AA1769" s="4" t="s">
        <v>7805</v>
      </c>
      <c r="AB1769" s="6"/>
      <c r="AC1769" s="4">
        <v>1</v>
      </c>
      <c r="AD1769" s="4">
        <v>0</v>
      </c>
      <c r="AE1769" s="8">
        <v>45207</v>
      </c>
    </row>
    <row r="1770" customHeight="1" spans="1:31">
      <c r="A1770" s="2">
        <v>64489</v>
      </c>
      <c r="B1770" s="3" t="s">
        <v>19974</v>
      </c>
      <c r="C1770" s="4" t="s">
        <v>19975</v>
      </c>
      <c r="D1770" s="6"/>
      <c r="E1770" s="4" t="s">
        <v>12771</v>
      </c>
      <c r="F1770" s="6"/>
      <c r="G1770" s="4" t="s">
        <v>10673</v>
      </c>
      <c r="H1770" s="6"/>
      <c r="I1770" s="6"/>
      <c r="J1770" s="4">
        <v>2023</v>
      </c>
      <c r="K1770" s="4" t="s">
        <v>19494</v>
      </c>
      <c r="L1770" s="6"/>
      <c r="M1770" s="6"/>
      <c r="N1770" s="6"/>
      <c r="O1770" s="4" t="s">
        <v>13610</v>
      </c>
      <c r="P1770" s="4" t="s">
        <v>12816</v>
      </c>
      <c r="Q1770" s="4">
        <v>430074</v>
      </c>
      <c r="R1770" s="4" t="s">
        <v>184</v>
      </c>
      <c r="S1770" s="4" t="s">
        <v>7975</v>
      </c>
      <c r="T1770" s="6"/>
      <c r="U1770" s="6"/>
      <c r="V1770" s="4" t="s">
        <v>19976</v>
      </c>
      <c r="W1770" s="4" t="s">
        <v>7977</v>
      </c>
      <c r="X1770" s="4">
        <v>0</v>
      </c>
      <c r="Y1770" s="4">
        <v>50</v>
      </c>
      <c r="Z1770" s="4">
        <v>0</v>
      </c>
      <c r="AA1770" s="4" t="s">
        <v>7805</v>
      </c>
      <c r="AB1770" s="6"/>
      <c r="AC1770" s="4">
        <v>1</v>
      </c>
      <c r="AD1770" s="4">
        <v>0</v>
      </c>
      <c r="AE1770" s="8">
        <v>45209</v>
      </c>
    </row>
    <row r="1771" customHeight="1" spans="1:31">
      <c r="A1771" s="2">
        <v>64490</v>
      </c>
      <c r="B1771" s="3" t="s">
        <v>19977</v>
      </c>
      <c r="C1771" s="4" t="s">
        <v>19978</v>
      </c>
      <c r="D1771" s="6"/>
      <c r="E1771" s="4" t="s">
        <v>19979</v>
      </c>
      <c r="F1771" s="6"/>
      <c r="G1771" s="4" t="s">
        <v>12405</v>
      </c>
      <c r="H1771" s="6"/>
      <c r="I1771" s="6"/>
      <c r="J1771" s="4">
        <v>2023</v>
      </c>
      <c r="K1771" s="4" t="s">
        <v>19980</v>
      </c>
      <c r="L1771" s="6"/>
      <c r="M1771" s="6"/>
      <c r="N1771" s="6"/>
      <c r="O1771" s="4" t="s">
        <v>18269</v>
      </c>
      <c r="P1771" s="4" t="s">
        <v>19981</v>
      </c>
      <c r="Q1771" s="4">
        <v>361005</v>
      </c>
      <c r="R1771" s="4" t="s">
        <v>184</v>
      </c>
      <c r="S1771" s="4" t="s">
        <v>7975</v>
      </c>
      <c r="T1771" s="6"/>
      <c r="U1771" s="6"/>
      <c r="V1771" s="4" t="s">
        <v>19982</v>
      </c>
      <c r="W1771" s="4" t="s">
        <v>7977</v>
      </c>
      <c r="X1771" s="4">
        <v>0</v>
      </c>
      <c r="Y1771" s="4">
        <v>50</v>
      </c>
      <c r="Z1771" s="4">
        <v>0</v>
      </c>
      <c r="AA1771" s="4" t="s">
        <v>7805</v>
      </c>
      <c r="AB1771" s="6"/>
      <c r="AC1771" s="4">
        <v>1</v>
      </c>
      <c r="AD1771" s="4">
        <v>0</v>
      </c>
      <c r="AE1771" s="8">
        <v>45231</v>
      </c>
    </row>
    <row r="1772" customHeight="1" spans="1:31">
      <c r="A1772" s="2">
        <v>64491</v>
      </c>
      <c r="B1772" s="3" t="s">
        <v>19983</v>
      </c>
      <c r="C1772" s="4" t="s">
        <v>19984</v>
      </c>
      <c r="D1772" s="6"/>
      <c r="E1772" s="4" t="s">
        <v>11658</v>
      </c>
      <c r="F1772" s="6"/>
      <c r="G1772" s="4" t="s">
        <v>12405</v>
      </c>
      <c r="H1772" s="6"/>
      <c r="I1772" s="6"/>
      <c r="J1772" s="4">
        <v>2023</v>
      </c>
      <c r="K1772" s="4" t="s">
        <v>19985</v>
      </c>
      <c r="L1772" s="6"/>
      <c r="M1772" s="6"/>
      <c r="N1772" s="6"/>
      <c r="O1772" s="4" t="s">
        <v>195</v>
      </c>
      <c r="P1772" s="6"/>
      <c r="Q1772" s="4">
        <v>999077</v>
      </c>
      <c r="R1772" s="4" t="s">
        <v>184</v>
      </c>
      <c r="S1772" s="4" t="s">
        <v>7975</v>
      </c>
      <c r="T1772" s="6"/>
      <c r="U1772" s="6"/>
      <c r="V1772" s="4" t="s">
        <v>19986</v>
      </c>
      <c r="W1772" s="4" t="s">
        <v>7977</v>
      </c>
      <c r="X1772" s="4">
        <v>0</v>
      </c>
      <c r="Y1772" s="4">
        <v>50</v>
      </c>
      <c r="Z1772" s="4">
        <v>0</v>
      </c>
      <c r="AA1772" s="4" t="s">
        <v>7805</v>
      </c>
      <c r="AB1772" s="6"/>
      <c r="AC1772" s="4">
        <v>1</v>
      </c>
      <c r="AD1772" s="4">
        <v>0</v>
      </c>
      <c r="AE1772" s="8">
        <v>45240</v>
      </c>
    </row>
    <row r="1773" customHeight="1" spans="1:31">
      <c r="A1773" s="2">
        <v>64492</v>
      </c>
      <c r="B1773" s="3" t="s">
        <v>19987</v>
      </c>
      <c r="C1773" s="4" t="s">
        <v>19988</v>
      </c>
      <c r="D1773" s="6"/>
      <c r="E1773" s="4" t="s">
        <v>9496</v>
      </c>
      <c r="F1773" s="6"/>
      <c r="G1773" s="4" t="s">
        <v>12405</v>
      </c>
      <c r="H1773" s="6"/>
      <c r="I1773" s="6"/>
      <c r="J1773" s="4">
        <v>2023</v>
      </c>
      <c r="K1773" s="4" t="s">
        <v>19989</v>
      </c>
      <c r="L1773" s="4" t="s">
        <v>19990</v>
      </c>
      <c r="M1773" s="6"/>
      <c r="N1773" s="6"/>
      <c r="O1773" s="4" t="s">
        <v>19991</v>
      </c>
      <c r="P1773" s="6"/>
      <c r="Q1773" s="4">
        <v>315000</v>
      </c>
      <c r="R1773" s="4" t="s">
        <v>184</v>
      </c>
      <c r="S1773" s="4" t="s">
        <v>7975</v>
      </c>
      <c r="T1773" s="6"/>
      <c r="U1773" s="6"/>
      <c r="V1773" s="4" t="s">
        <v>19992</v>
      </c>
      <c r="W1773" s="4" t="s">
        <v>7977</v>
      </c>
      <c r="X1773" s="4">
        <v>0</v>
      </c>
      <c r="Y1773" s="4">
        <v>50</v>
      </c>
      <c r="Z1773" s="4">
        <v>0</v>
      </c>
      <c r="AA1773" s="4" t="s">
        <v>7805</v>
      </c>
      <c r="AB1773" s="6"/>
      <c r="AC1773" s="4">
        <v>1</v>
      </c>
      <c r="AD1773" s="4">
        <v>0</v>
      </c>
      <c r="AE1773" s="8">
        <v>45243</v>
      </c>
    </row>
    <row r="1774" customHeight="1" spans="1:31">
      <c r="A1774" s="2">
        <v>64493</v>
      </c>
      <c r="B1774" s="3" t="s">
        <v>19993</v>
      </c>
      <c r="C1774" s="4" t="s">
        <v>19994</v>
      </c>
      <c r="D1774" s="6"/>
      <c r="E1774" s="4" t="s">
        <v>8313</v>
      </c>
      <c r="F1774" s="6"/>
      <c r="G1774" s="4" t="s">
        <v>8105</v>
      </c>
      <c r="H1774" s="6"/>
      <c r="I1774" s="6"/>
      <c r="J1774" s="4">
        <v>2023</v>
      </c>
      <c r="K1774" s="4" t="s">
        <v>19995</v>
      </c>
      <c r="L1774" s="6"/>
      <c r="M1774" s="6"/>
      <c r="N1774" s="6"/>
      <c r="O1774" s="4" t="s">
        <v>496</v>
      </c>
      <c r="P1774" s="6"/>
      <c r="Q1774" s="4">
        <v>100876</v>
      </c>
      <c r="R1774" s="4" t="s">
        <v>184</v>
      </c>
      <c r="S1774" s="4" t="s">
        <v>7975</v>
      </c>
      <c r="T1774" s="6"/>
      <c r="U1774" s="6"/>
      <c r="V1774" s="4" t="s">
        <v>19996</v>
      </c>
      <c r="W1774" s="4" t="s">
        <v>7977</v>
      </c>
      <c r="X1774" s="4">
        <v>0</v>
      </c>
      <c r="Y1774" s="4">
        <v>50</v>
      </c>
      <c r="Z1774" s="4">
        <v>0</v>
      </c>
      <c r="AA1774" s="4" t="s">
        <v>7805</v>
      </c>
      <c r="AB1774" s="6"/>
      <c r="AC1774" s="4">
        <v>1</v>
      </c>
      <c r="AD1774" s="4">
        <v>0</v>
      </c>
      <c r="AE1774" s="8">
        <v>45230</v>
      </c>
    </row>
    <row r="1775" customHeight="1" spans="1:31">
      <c r="A1775" s="2">
        <v>64494</v>
      </c>
      <c r="B1775" s="3" t="s">
        <v>19997</v>
      </c>
      <c r="C1775" s="4" t="s">
        <v>19998</v>
      </c>
      <c r="D1775" s="6"/>
      <c r="E1775" s="4" t="s">
        <v>11452</v>
      </c>
      <c r="F1775" s="6"/>
      <c r="G1775" s="4" t="s">
        <v>11998</v>
      </c>
      <c r="H1775" s="6"/>
      <c r="I1775" s="6"/>
      <c r="J1775" s="4">
        <v>2023</v>
      </c>
      <c r="K1775" s="4" t="s">
        <v>19999</v>
      </c>
      <c r="L1775" s="9" t="s">
        <v>9084</v>
      </c>
      <c r="M1775" s="6"/>
      <c r="N1775" s="6"/>
      <c r="O1775" s="4" t="s">
        <v>496</v>
      </c>
      <c r="P1775" s="4" t="s">
        <v>20000</v>
      </c>
      <c r="Q1775" s="4">
        <v>100871</v>
      </c>
      <c r="R1775" s="4" t="s">
        <v>184</v>
      </c>
      <c r="S1775" s="4" t="s">
        <v>7975</v>
      </c>
      <c r="T1775" s="6"/>
      <c r="U1775" s="6"/>
      <c r="V1775" s="4" t="s">
        <v>20001</v>
      </c>
      <c r="W1775" s="4" t="s">
        <v>7977</v>
      </c>
      <c r="X1775" s="4">
        <v>0</v>
      </c>
      <c r="Y1775" s="4">
        <v>50</v>
      </c>
      <c r="Z1775" s="4">
        <v>0</v>
      </c>
      <c r="AA1775" s="4" t="s">
        <v>7805</v>
      </c>
      <c r="AB1775" s="6"/>
      <c r="AC1775" s="4">
        <v>1</v>
      </c>
      <c r="AD1775" s="4">
        <v>0</v>
      </c>
      <c r="AE1775" s="8">
        <v>45249</v>
      </c>
    </row>
    <row r="1776" customHeight="1" spans="1:31">
      <c r="A1776" s="2">
        <v>64495</v>
      </c>
      <c r="B1776" s="3" t="s">
        <v>20002</v>
      </c>
      <c r="C1776" s="4">
        <v>2000017702</v>
      </c>
      <c r="D1776" s="6"/>
      <c r="E1776" s="4" t="s">
        <v>20003</v>
      </c>
      <c r="F1776" s="6"/>
      <c r="G1776" s="4" t="s">
        <v>15414</v>
      </c>
      <c r="H1776" s="6"/>
      <c r="I1776" s="6"/>
      <c r="J1776" s="4">
        <v>2023</v>
      </c>
      <c r="K1776" s="9" t="s">
        <v>9083</v>
      </c>
      <c r="L1776" s="9" t="s">
        <v>9084</v>
      </c>
      <c r="M1776" s="6"/>
      <c r="N1776" s="6"/>
      <c r="O1776" s="4" t="s">
        <v>18006</v>
      </c>
      <c r="P1776" s="9" t="s">
        <v>9085</v>
      </c>
      <c r="Q1776" s="4">
        <v>100871</v>
      </c>
      <c r="R1776" s="4" t="s">
        <v>184</v>
      </c>
      <c r="S1776" s="4" t="s">
        <v>7975</v>
      </c>
      <c r="T1776" s="6"/>
      <c r="U1776" s="6"/>
      <c r="V1776" s="4" t="s">
        <v>20004</v>
      </c>
      <c r="W1776" s="4" t="s">
        <v>7977</v>
      </c>
      <c r="X1776" s="4">
        <v>0</v>
      </c>
      <c r="Y1776" s="4">
        <v>50</v>
      </c>
      <c r="Z1776" s="4">
        <v>0</v>
      </c>
      <c r="AA1776" s="4" t="s">
        <v>7805</v>
      </c>
      <c r="AB1776" s="6"/>
      <c r="AC1776" s="4">
        <v>1</v>
      </c>
      <c r="AD1776" s="4">
        <v>0</v>
      </c>
      <c r="AE1776" s="8">
        <v>45223</v>
      </c>
    </row>
    <row r="1777" customHeight="1" spans="1:31">
      <c r="A1777" s="2">
        <v>64496</v>
      </c>
      <c r="B1777" s="3" t="s">
        <v>20005</v>
      </c>
      <c r="C1777" s="4" t="s">
        <v>20006</v>
      </c>
      <c r="D1777" s="6"/>
      <c r="E1777" s="4" t="s">
        <v>20007</v>
      </c>
      <c r="F1777" s="6"/>
      <c r="G1777" s="4" t="s">
        <v>9401</v>
      </c>
      <c r="H1777" s="6"/>
      <c r="I1777" s="6"/>
      <c r="J1777" s="4">
        <v>2023</v>
      </c>
      <c r="K1777" s="4" t="s">
        <v>20008</v>
      </c>
      <c r="L1777" s="6"/>
      <c r="M1777" s="6"/>
      <c r="N1777" s="6"/>
      <c r="O1777" s="4" t="s">
        <v>496</v>
      </c>
      <c r="P1777" s="4" t="s">
        <v>496</v>
      </c>
      <c r="Q1777" s="4">
        <v>100190</v>
      </c>
      <c r="R1777" s="4" t="s">
        <v>184</v>
      </c>
      <c r="S1777" s="4" t="s">
        <v>7975</v>
      </c>
      <c r="T1777" s="6"/>
      <c r="U1777" s="6"/>
      <c r="V1777" s="4" t="s">
        <v>20009</v>
      </c>
      <c r="W1777" s="4" t="s">
        <v>7977</v>
      </c>
      <c r="X1777" s="4">
        <v>0</v>
      </c>
      <c r="Y1777" s="4">
        <v>50</v>
      </c>
      <c r="Z1777" s="4">
        <v>0</v>
      </c>
      <c r="AA1777" s="4" t="s">
        <v>7805</v>
      </c>
      <c r="AB1777" s="6"/>
      <c r="AC1777" s="4">
        <v>1</v>
      </c>
      <c r="AD1777" s="4">
        <v>0</v>
      </c>
      <c r="AE1777" s="8">
        <v>45242</v>
      </c>
    </row>
    <row r="1778" customHeight="1" spans="1:31">
      <c r="A1778" s="2">
        <v>64497</v>
      </c>
      <c r="B1778" s="3" t="s">
        <v>20010</v>
      </c>
      <c r="C1778" s="4" t="s">
        <v>20011</v>
      </c>
      <c r="D1778" s="6"/>
      <c r="E1778" s="4" t="s">
        <v>20012</v>
      </c>
      <c r="F1778" s="6"/>
      <c r="G1778" s="4" t="s">
        <v>9401</v>
      </c>
      <c r="H1778" s="6"/>
      <c r="I1778" s="6"/>
      <c r="J1778" s="4">
        <v>2023</v>
      </c>
      <c r="K1778" s="4" t="s">
        <v>11661</v>
      </c>
      <c r="L1778" s="6"/>
      <c r="M1778" s="6"/>
      <c r="N1778" s="6"/>
      <c r="O1778" s="4" t="s">
        <v>11661</v>
      </c>
      <c r="P1778" s="4" t="s">
        <v>11661</v>
      </c>
      <c r="Q1778" s="4">
        <v>300350</v>
      </c>
      <c r="R1778" s="4" t="s">
        <v>184</v>
      </c>
      <c r="S1778" s="4" t="s">
        <v>7975</v>
      </c>
      <c r="T1778" s="6"/>
      <c r="U1778" s="6"/>
      <c r="V1778" s="4" t="s">
        <v>20013</v>
      </c>
      <c r="W1778" s="4" t="s">
        <v>7977</v>
      </c>
      <c r="X1778" s="4">
        <v>0</v>
      </c>
      <c r="Y1778" s="4">
        <v>50</v>
      </c>
      <c r="Z1778" s="4">
        <v>0</v>
      </c>
      <c r="AA1778" s="4" t="s">
        <v>7805</v>
      </c>
      <c r="AB1778" s="6"/>
      <c r="AC1778" s="4">
        <v>1</v>
      </c>
      <c r="AD1778" s="4">
        <v>0</v>
      </c>
      <c r="AE1778" s="8">
        <v>45224</v>
      </c>
    </row>
    <row r="1779" customHeight="1" spans="1:31">
      <c r="A1779" s="2">
        <v>64498</v>
      </c>
      <c r="B1779" s="3" t="s">
        <v>20014</v>
      </c>
      <c r="C1779" s="4">
        <v>202112407003</v>
      </c>
      <c r="D1779" s="6"/>
      <c r="E1779" s="4" t="s">
        <v>20015</v>
      </c>
      <c r="F1779" s="6"/>
      <c r="G1779" s="4" t="s">
        <v>11862</v>
      </c>
      <c r="H1779" s="6"/>
      <c r="I1779" s="6"/>
      <c r="J1779" s="4">
        <v>2023</v>
      </c>
      <c r="K1779" s="4" t="s">
        <v>20016</v>
      </c>
      <c r="L1779" s="6"/>
      <c r="M1779" s="6"/>
      <c r="N1779" s="6"/>
      <c r="O1779" s="4" t="s">
        <v>15672</v>
      </c>
      <c r="P1779" s="4" t="s">
        <v>19858</v>
      </c>
      <c r="Q1779" s="4">
        <v>30006</v>
      </c>
      <c r="R1779" s="4" t="s">
        <v>184</v>
      </c>
      <c r="S1779" s="4" t="s">
        <v>7975</v>
      </c>
      <c r="T1779" s="6"/>
      <c r="U1779" s="6"/>
      <c r="V1779" s="4" t="s">
        <v>20017</v>
      </c>
      <c r="W1779" s="4" t="s">
        <v>7977</v>
      </c>
      <c r="X1779" s="4">
        <v>0</v>
      </c>
      <c r="Y1779" s="4">
        <v>50</v>
      </c>
      <c r="Z1779" s="4">
        <v>0</v>
      </c>
      <c r="AA1779" s="4" t="s">
        <v>7805</v>
      </c>
      <c r="AB1779" s="6"/>
      <c r="AC1779" s="4">
        <v>1</v>
      </c>
      <c r="AD1779" s="4">
        <v>0</v>
      </c>
      <c r="AE1779" s="8">
        <v>45211</v>
      </c>
    </row>
    <row r="1780" customHeight="1" spans="1:31">
      <c r="A1780" s="2">
        <v>64499</v>
      </c>
      <c r="B1780" s="3" t="s">
        <v>20018</v>
      </c>
      <c r="C1780" s="4" t="s">
        <v>20019</v>
      </c>
      <c r="D1780" s="6"/>
      <c r="E1780" s="4" t="s">
        <v>20020</v>
      </c>
      <c r="F1780" s="6"/>
      <c r="G1780" s="4" t="s">
        <v>9955</v>
      </c>
      <c r="H1780" s="6"/>
      <c r="I1780" s="6"/>
      <c r="J1780" s="4">
        <v>2023</v>
      </c>
      <c r="K1780" s="4" t="s">
        <v>19792</v>
      </c>
      <c r="L1780" s="4" t="s">
        <v>8876</v>
      </c>
      <c r="M1780" s="6"/>
      <c r="N1780" s="6"/>
      <c r="O1780" s="4" t="s">
        <v>496</v>
      </c>
      <c r="P1780" s="4" t="s">
        <v>184</v>
      </c>
      <c r="Q1780" s="4">
        <v>100084</v>
      </c>
      <c r="R1780" s="4" t="s">
        <v>184</v>
      </c>
      <c r="S1780" s="4" t="s">
        <v>7975</v>
      </c>
      <c r="T1780" s="6"/>
      <c r="U1780" s="6"/>
      <c r="V1780" s="4" t="s">
        <v>20021</v>
      </c>
      <c r="W1780" s="4" t="s">
        <v>7977</v>
      </c>
      <c r="X1780" s="4">
        <v>0</v>
      </c>
      <c r="Y1780" s="4">
        <v>50</v>
      </c>
      <c r="Z1780" s="4">
        <v>0</v>
      </c>
      <c r="AA1780" s="4" t="s">
        <v>7805</v>
      </c>
      <c r="AB1780" s="6"/>
      <c r="AC1780" s="4">
        <v>1</v>
      </c>
      <c r="AD1780" s="4">
        <v>0</v>
      </c>
      <c r="AE1780" s="8">
        <v>45233</v>
      </c>
    </row>
    <row r="1781" customHeight="1" spans="1:31">
      <c r="A1781" s="2">
        <v>64500</v>
      </c>
      <c r="B1781" s="3" t="s">
        <v>20022</v>
      </c>
      <c r="C1781" s="4" t="s">
        <v>20023</v>
      </c>
      <c r="D1781" s="6"/>
      <c r="E1781" s="4" t="s">
        <v>19441</v>
      </c>
      <c r="F1781" s="6"/>
      <c r="G1781" s="4" t="s">
        <v>9955</v>
      </c>
      <c r="H1781" s="6"/>
      <c r="I1781" s="6"/>
      <c r="J1781" s="4">
        <v>2023</v>
      </c>
      <c r="K1781" s="4" t="s">
        <v>20024</v>
      </c>
      <c r="L1781" s="6"/>
      <c r="M1781" s="6"/>
      <c r="N1781" s="6"/>
      <c r="O1781" s="4" t="s">
        <v>496</v>
      </c>
      <c r="P1781" s="6"/>
      <c r="Q1781" s="4">
        <v>100190</v>
      </c>
      <c r="R1781" s="4" t="s">
        <v>184</v>
      </c>
      <c r="S1781" s="4" t="s">
        <v>7975</v>
      </c>
      <c r="T1781" s="6"/>
      <c r="U1781" s="6"/>
      <c r="V1781" s="4" t="s">
        <v>20025</v>
      </c>
      <c r="W1781" s="4" t="s">
        <v>7977</v>
      </c>
      <c r="X1781" s="4">
        <v>0</v>
      </c>
      <c r="Y1781" s="4">
        <v>50</v>
      </c>
      <c r="Z1781" s="4">
        <v>0</v>
      </c>
      <c r="AA1781" s="4" t="s">
        <v>7805</v>
      </c>
      <c r="AB1781" s="6"/>
      <c r="AC1781" s="4">
        <v>1</v>
      </c>
      <c r="AD1781" s="4">
        <v>0</v>
      </c>
      <c r="AE1781" s="8">
        <v>45210</v>
      </c>
    </row>
    <row r="1782" customHeight="1" spans="1:31">
      <c r="A1782" s="2">
        <v>64501</v>
      </c>
      <c r="B1782" s="3" t="s">
        <v>20026</v>
      </c>
      <c r="C1782" s="4" t="s">
        <v>20027</v>
      </c>
      <c r="D1782" s="6"/>
      <c r="E1782" s="4" t="s">
        <v>13485</v>
      </c>
      <c r="F1782" s="6"/>
      <c r="G1782" s="4" t="s">
        <v>11378</v>
      </c>
      <c r="H1782" s="6"/>
      <c r="I1782" s="6"/>
      <c r="J1782" s="4">
        <v>2023</v>
      </c>
      <c r="K1782" s="4" t="s">
        <v>19725</v>
      </c>
      <c r="L1782" s="6"/>
      <c r="M1782" s="6"/>
      <c r="N1782" s="6"/>
      <c r="O1782" s="4" t="s">
        <v>496</v>
      </c>
      <c r="P1782" s="6"/>
      <c r="Q1782" s="4">
        <v>100871</v>
      </c>
      <c r="R1782" s="4" t="s">
        <v>184</v>
      </c>
      <c r="S1782" s="4" t="s">
        <v>7975</v>
      </c>
      <c r="T1782" s="6"/>
      <c r="U1782" s="6"/>
      <c r="V1782" s="4" t="s">
        <v>20028</v>
      </c>
      <c r="W1782" s="4" t="s">
        <v>7977</v>
      </c>
      <c r="X1782" s="4">
        <v>0</v>
      </c>
      <c r="Y1782" s="4">
        <v>50</v>
      </c>
      <c r="Z1782" s="4">
        <v>0</v>
      </c>
      <c r="AA1782" s="4" t="s">
        <v>7805</v>
      </c>
      <c r="AB1782" s="6"/>
      <c r="AC1782" s="4">
        <v>1</v>
      </c>
      <c r="AD1782" s="4">
        <v>0</v>
      </c>
      <c r="AE1782" s="8">
        <v>45240</v>
      </c>
    </row>
    <row r="1783" customHeight="1" spans="1:31">
      <c r="A1783" s="2">
        <v>64502</v>
      </c>
      <c r="B1783" s="3" t="s">
        <v>20029</v>
      </c>
      <c r="C1783" s="4" t="s">
        <v>20030</v>
      </c>
      <c r="D1783" s="6"/>
      <c r="E1783" s="4" t="s">
        <v>16286</v>
      </c>
      <c r="F1783" s="6"/>
      <c r="G1783" s="4" t="s">
        <v>11378</v>
      </c>
      <c r="H1783" s="6"/>
      <c r="I1783" s="6"/>
      <c r="J1783" s="4">
        <v>2023</v>
      </c>
      <c r="K1783" s="9" t="s">
        <v>19768</v>
      </c>
      <c r="L1783" s="6"/>
      <c r="M1783" s="6"/>
      <c r="N1783" s="6"/>
      <c r="O1783" s="4" t="s">
        <v>496</v>
      </c>
      <c r="P1783" s="4" t="s">
        <v>496</v>
      </c>
      <c r="Q1783" s="4">
        <v>100872</v>
      </c>
      <c r="R1783" s="4" t="s">
        <v>184</v>
      </c>
      <c r="S1783" s="4" t="s">
        <v>7975</v>
      </c>
      <c r="T1783" s="6"/>
      <c r="U1783" s="6"/>
      <c r="V1783" s="4" t="s">
        <v>20031</v>
      </c>
      <c r="W1783" s="4" t="s">
        <v>7977</v>
      </c>
      <c r="X1783" s="4">
        <v>0</v>
      </c>
      <c r="Y1783" s="4">
        <v>50</v>
      </c>
      <c r="Z1783" s="4">
        <v>0</v>
      </c>
      <c r="AA1783" s="4" t="s">
        <v>7805</v>
      </c>
      <c r="AB1783" s="6"/>
      <c r="AC1783" s="4">
        <v>1</v>
      </c>
      <c r="AD1783" s="4">
        <v>0</v>
      </c>
      <c r="AE1783" s="8">
        <v>45233</v>
      </c>
    </row>
    <row r="1784" customHeight="1" spans="1:31">
      <c r="A1784" s="2">
        <v>64503</v>
      </c>
      <c r="B1784" s="3" t="s">
        <v>20032</v>
      </c>
      <c r="C1784" s="4" t="s">
        <v>20033</v>
      </c>
      <c r="D1784" s="6"/>
      <c r="E1784" s="4" t="s">
        <v>7971</v>
      </c>
      <c r="F1784" s="6"/>
      <c r="G1784" s="4" t="s">
        <v>9080</v>
      </c>
      <c r="H1784" s="6"/>
      <c r="I1784" s="6"/>
      <c r="J1784" s="4">
        <v>2023</v>
      </c>
      <c r="K1784" s="4" t="s">
        <v>20034</v>
      </c>
      <c r="L1784" s="6"/>
      <c r="M1784" s="6"/>
      <c r="N1784" s="6"/>
      <c r="O1784" s="4" t="s">
        <v>11438</v>
      </c>
      <c r="P1784" s="4" t="s">
        <v>11439</v>
      </c>
      <c r="Q1784" s="4">
        <v>610065</v>
      </c>
      <c r="R1784" s="4" t="s">
        <v>184</v>
      </c>
      <c r="S1784" s="4" t="s">
        <v>7975</v>
      </c>
      <c r="T1784" s="6"/>
      <c r="U1784" s="6"/>
      <c r="V1784" s="4" t="s">
        <v>20035</v>
      </c>
      <c r="W1784" s="4" t="s">
        <v>7977</v>
      </c>
      <c r="X1784" s="4">
        <v>0</v>
      </c>
      <c r="Y1784" s="4">
        <v>50</v>
      </c>
      <c r="Z1784" s="4">
        <v>0</v>
      </c>
      <c r="AA1784" s="4" t="s">
        <v>7805</v>
      </c>
      <c r="AB1784" s="6"/>
      <c r="AC1784" s="4">
        <v>1</v>
      </c>
      <c r="AD1784" s="4">
        <v>0</v>
      </c>
      <c r="AE1784" s="8">
        <v>45228</v>
      </c>
    </row>
    <row r="1785" customHeight="1" spans="1:31">
      <c r="A1785" s="2">
        <v>64504</v>
      </c>
      <c r="B1785" s="3" t="s">
        <v>20036</v>
      </c>
      <c r="C1785" s="4" t="s">
        <v>20037</v>
      </c>
      <c r="D1785" s="6"/>
      <c r="E1785" s="4" t="s">
        <v>20038</v>
      </c>
      <c r="F1785" s="6"/>
      <c r="G1785" s="4" t="s">
        <v>9080</v>
      </c>
      <c r="H1785" s="6"/>
      <c r="I1785" s="6"/>
      <c r="J1785" s="4">
        <v>2023</v>
      </c>
      <c r="K1785" s="9" t="s">
        <v>19396</v>
      </c>
      <c r="L1785" s="9" t="s">
        <v>20039</v>
      </c>
      <c r="M1785" s="6"/>
      <c r="N1785" s="6"/>
      <c r="O1785" s="9" t="s">
        <v>14626</v>
      </c>
      <c r="P1785" s="6"/>
      <c r="Q1785" s="4">
        <v>518055</v>
      </c>
      <c r="R1785" s="4" t="s">
        <v>184</v>
      </c>
      <c r="S1785" s="4" t="s">
        <v>7975</v>
      </c>
      <c r="T1785" s="6"/>
      <c r="U1785" s="6"/>
      <c r="V1785" s="4" t="s">
        <v>20040</v>
      </c>
      <c r="W1785" s="4" t="s">
        <v>7977</v>
      </c>
      <c r="X1785" s="4">
        <v>0</v>
      </c>
      <c r="Y1785" s="4">
        <v>50</v>
      </c>
      <c r="Z1785" s="4">
        <v>0</v>
      </c>
      <c r="AA1785" s="4" t="s">
        <v>7805</v>
      </c>
      <c r="AB1785" s="6"/>
      <c r="AC1785" s="4">
        <v>1</v>
      </c>
      <c r="AD1785" s="4">
        <v>0</v>
      </c>
      <c r="AE1785" s="8">
        <v>45225</v>
      </c>
    </row>
    <row r="1786" customHeight="1" spans="1:31">
      <c r="A1786" s="2">
        <v>64505</v>
      </c>
      <c r="B1786" s="3" t="s">
        <v>20041</v>
      </c>
      <c r="C1786" s="4" t="s">
        <v>20042</v>
      </c>
      <c r="D1786" s="6"/>
      <c r="E1786" s="4" t="s">
        <v>20043</v>
      </c>
      <c r="F1786" s="6"/>
      <c r="G1786" s="4" t="s">
        <v>9080</v>
      </c>
      <c r="H1786" s="6"/>
      <c r="I1786" s="6"/>
      <c r="J1786" s="4">
        <v>2023</v>
      </c>
      <c r="K1786" s="4" t="s">
        <v>19401</v>
      </c>
      <c r="L1786" s="4" t="s">
        <v>8876</v>
      </c>
      <c r="M1786" s="6"/>
      <c r="N1786" s="6"/>
      <c r="O1786" s="4" t="s">
        <v>496</v>
      </c>
      <c r="P1786" s="4" t="s">
        <v>496</v>
      </c>
      <c r="Q1786" s="4">
        <v>100190</v>
      </c>
      <c r="R1786" s="4" t="s">
        <v>184</v>
      </c>
      <c r="S1786" s="4" t="s">
        <v>7975</v>
      </c>
      <c r="T1786" s="6"/>
      <c r="U1786" s="6"/>
      <c r="V1786" s="4" t="s">
        <v>20044</v>
      </c>
      <c r="W1786" s="4" t="s">
        <v>7977</v>
      </c>
      <c r="X1786" s="4">
        <v>0</v>
      </c>
      <c r="Y1786" s="4">
        <v>50</v>
      </c>
      <c r="Z1786" s="4">
        <v>0</v>
      </c>
      <c r="AA1786" s="4" t="s">
        <v>7805</v>
      </c>
      <c r="AB1786" s="6"/>
      <c r="AC1786" s="4">
        <v>1</v>
      </c>
      <c r="AD1786" s="4">
        <v>0</v>
      </c>
      <c r="AE1786" s="8">
        <v>45242</v>
      </c>
    </row>
    <row r="1787" customHeight="1" spans="1:31">
      <c r="A1787" s="2">
        <v>64506</v>
      </c>
      <c r="B1787" s="3" t="s">
        <v>20045</v>
      </c>
      <c r="C1787" s="4" t="s">
        <v>20046</v>
      </c>
      <c r="D1787" s="6"/>
      <c r="E1787" s="4" t="s">
        <v>18293</v>
      </c>
      <c r="F1787" s="6"/>
      <c r="G1787" s="4" t="s">
        <v>9080</v>
      </c>
      <c r="H1787" s="6"/>
      <c r="I1787" s="6"/>
      <c r="J1787" s="4">
        <v>2023</v>
      </c>
      <c r="K1787" s="4" t="s">
        <v>20047</v>
      </c>
      <c r="L1787" s="6"/>
      <c r="M1787" s="6"/>
      <c r="N1787" s="6"/>
      <c r="O1787" s="4" t="s">
        <v>9105</v>
      </c>
      <c r="P1787" s="6"/>
      <c r="Q1787" s="4">
        <v>518055</v>
      </c>
      <c r="R1787" s="4" t="s">
        <v>184</v>
      </c>
      <c r="S1787" s="4" t="s">
        <v>7975</v>
      </c>
      <c r="T1787" s="6"/>
      <c r="U1787" s="6"/>
      <c r="V1787" s="4" t="s">
        <v>20048</v>
      </c>
      <c r="W1787" s="4" t="s">
        <v>7977</v>
      </c>
      <c r="X1787" s="4">
        <v>0</v>
      </c>
      <c r="Y1787" s="4">
        <v>50</v>
      </c>
      <c r="Z1787" s="4">
        <v>0</v>
      </c>
      <c r="AA1787" s="4" t="s">
        <v>7805</v>
      </c>
      <c r="AB1787" s="6"/>
      <c r="AC1787" s="4">
        <v>1</v>
      </c>
      <c r="AD1787" s="4">
        <v>0</v>
      </c>
      <c r="AE1787" s="8">
        <v>45237</v>
      </c>
    </row>
    <row r="1788" customHeight="1" spans="1:31">
      <c r="A1788" s="2">
        <v>64507</v>
      </c>
      <c r="B1788" s="3" t="s">
        <v>20049</v>
      </c>
      <c r="C1788" s="4" t="s">
        <v>20050</v>
      </c>
      <c r="D1788" s="6"/>
      <c r="E1788" s="4" t="s">
        <v>9217</v>
      </c>
      <c r="F1788" s="6"/>
      <c r="G1788" s="4" t="s">
        <v>9080</v>
      </c>
      <c r="H1788" s="6"/>
      <c r="I1788" s="6"/>
      <c r="J1788" s="4">
        <v>2023</v>
      </c>
      <c r="K1788" s="4" t="s">
        <v>20051</v>
      </c>
      <c r="L1788" s="6"/>
      <c r="M1788" s="6"/>
      <c r="N1788" s="6"/>
      <c r="O1788" s="4" t="s">
        <v>10309</v>
      </c>
      <c r="P1788" s="4" t="s">
        <v>8933</v>
      </c>
      <c r="Q1788" s="4">
        <v>210023</v>
      </c>
      <c r="R1788" s="4" t="s">
        <v>184</v>
      </c>
      <c r="S1788" s="4" t="s">
        <v>7975</v>
      </c>
      <c r="T1788" s="6"/>
      <c r="U1788" s="6"/>
      <c r="V1788" s="4" t="s">
        <v>20052</v>
      </c>
      <c r="W1788" s="4" t="s">
        <v>7977</v>
      </c>
      <c r="X1788" s="4">
        <v>0</v>
      </c>
      <c r="Y1788" s="4">
        <v>50</v>
      </c>
      <c r="Z1788" s="4">
        <v>0</v>
      </c>
      <c r="AA1788" s="4" t="s">
        <v>7805</v>
      </c>
      <c r="AB1788" s="6"/>
      <c r="AC1788" s="4">
        <v>1</v>
      </c>
      <c r="AD1788" s="4">
        <v>0</v>
      </c>
      <c r="AE1788" s="8">
        <v>45232</v>
      </c>
    </row>
    <row r="1789" customHeight="1" spans="1:31">
      <c r="A1789" s="2">
        <v>64508</v>
      </c>
      <c r="B1789" s="3" t="s">
        <v>20053</v>
      </c>
      <c r="C1789" s="4" t="s">
        <v>20054</v>
      </c>
      <c r="D1789" s="6"/>
      <c r="E1789" s="4" t="s">
        <v>20055</v>
      </c>
      <c r="F1789" s="6"/>
      <c r="G1789" s="4" t="s">
        <v>9099</v>
      </c>
      <c r="H1789" s="6"/>
      <c r="I1789" s="6"/>
      <c r="J1789" s="4">
        <v>2023</v>
      </c>
      <c r="K1789" s="4" t="s">
        <v>20056</v>
      </c>
      <c r="L1789" s="4" t="s">
        <v>20057</v>
      </c>
      <c r="M1789" s="6"/>
      <c r="N1789" s="6"/>
      <c r="O1789" s="4" t="s">
        <v>14263</v>
      </c>
      <c r="P1789" s="6"/>
      <c r="Q1789" s="4">
        <v>2100</v>
      </c>
      <c r="R1789" s="4" t="s">
        <v>187</v>
      </c>
      <c r="S1789" s="4" t="s">
        <v>7802</v>
      </c>
      <c r="T1789" s="6"/>
      <c r="U1789" s="6"/>
      <c r="V1789" s="4" t="s">
        <v>20058</v>
      </c>
      <c r="W1789" s="4" t="s">
        <v>7977</v>
      </c>
      <c r="X1789" s="4">
        <v>0</v>
      </c>
      <c r="Y1789" s="4">
        <v>50</v>
      </c>
      <c r="Z1789" s="4">
        <v>0</v>
      </c>
      <c r="AA1789" s="4" t="s">
        <v>7805</v>
      </c>
      <c r="AB1789" s="6"/>
      <c r="AC1789" s="4">
        <v>1</v>
      </c>
      <c r="AD1789" s="4">
        <v>0</v>
      </c>
      <c r="AE1789" s="8">
        <v>45217</v>
      </c>
    </row>
    <row r="1790" customHeight="1" spans="1:31">
      <c r="A1790" s="2">
        <v>64509</v>
      </c>
      <c r="B1790" s="3" t="s">
        <v>20059</v>
      </c>
      <c r="C1790" s="4">
        <v>494296118</v>
      </c>
      <c r="D1790" s="6"/>
      <c r="E1790" s="4" t="s">
        <v>18666</v>
      </c>
      <c r="F1790" s="6"/>
      <c r="G1790" s="4" t="s">
        <v>9099</v>
      </c>
      <c r="H1790" s="6"/>
      <c r="I1790" s="6"/>
      <c r="J1790" s="4">
        <v>2023</v>
      </c>
      <c r="K1790" s="4" t="s">
        <v>20060</v>
      </c>
      <c r="L1790" s="6"/>
      <c r="M1790" s="6"/>
      <c r="N1790" s="6"/>
      <c r="O1790" s="4" t="s">
        <v>10309</v>
      </c>
      <c r="P1790" s="4" t="s">
        <v>8933</v>
      </c>
      <c r="Q1790" s="4">
        <v>211100</v>
      </c>
      <c r="R1790" s="4" t="s">
        <v>184</v>
      </c>
      <c r="S1790" s="4" t="s">
        <v>7975</v>
      </c>
      <c r="T1790" s="6"/>
      <c r="U1790" s="6"/>
      <c r="V1790" s="4" t="s">
        <v>20061</v>
      </c>
      <c r="W1790" s="4" t="s">
        <v>7977</v>
      </c>
      <c r="X1790" s="4">
        <v>0</v>
      </c>
      <c r="Y1790" s="4">
        <v>50</v>
      </c>
      <c r="Z1790" s="4">
        <v>0</v>
      </c>
      <c r="AA1790" s="4" t="s">
        <v>7805</v>
      </c>
      <c r="AB1790" s="6"/>
      <c r="AC1790" s="4">
        <v>1</v>
      </c>
      <c r="AD1790" s="4">
        <v>0</v>
      </c>
      <c r="AE1790" s="8">
        <v>45237</v>
      </c>
    </row>
    <row r="1791" customHeight="1" spans="1:31">
      <c r="A1791" s="2">
        <v>64510</v>
      </c>
      <c r="B1791" s="3" t="s">
        <v>20062</v>
      </c>
      <c r="C1791" s="4" t="s">
        <v>20063</v>
      </c>
      <c r="D1791" s="6"/>
      <c r="E1791" s="4" t="s">
        <v>20064</v>
      </c>
      <c r="F1791" s="6"/>
      <c r="G1791" s="4" t="s">
        <v>9099</v>
      </c>
      <c r="H1791" s="6"/>
      <c r="I1791" s="6"/>
      <c r="J1791" s="4">
        <v>2023</v>
      </c>
      <c r="K1791" s="4" t="s">
        <v>18210</v>
      </c>
      <c r="L1791" s="6"/>
      <c r="M1791" s="6"/>
      <c r="N1791" s="6"/>
      <c r="O1791" s="4" t="s">
        <v>496</v>
      </c>
      <c r="P1791" s="6"/>
      <c r="Q1791" s="4">
        <v>100191</v>
      </c>
      <c r="R1791" s="4" t="s">
        <v>184</v>
      </c>
      <c r="S1791" s="4" t="s">
        <v>7975</v>
      </c>
      <c r="T1791" s="6"/>
      <c r="U1791" s="6"/>
      <c r="V1791" s="4" t="s">
        <v>20065</v>
      </c>
      <c r="W1791" s="4" t="s">
        <v>7977</v>
      </c>
      <c r="X1791" s="4">
        <v>0</v>
      </c>
      <c r="Y1791" s="4">
        <v>50</v>
      </c>
      <c r="Z1791" s="4">
        <v>0</v>
      </c>
      <c r="AA1791" s="4" t="s">
        <v>7805</v>
      </c>
      <c r="AB1791" s="6"/>
      <c r="AC1791" s="4">
        <v>1</v>
      </c>
      <c r="AD1791" s="4">
        <v>0</v>
      </c>
      <c r="AE1791" s="8">
        <v>45236</v>
      </c>
    </row>
    <row r="1792" customHeight="1" spans="1:31">
      <c r="A1792" s="2">
        <v>64511</v>
      </c>
      <c r="B1792" s="3" t="s">
        <v>20066</v>
      </c>
      <c r="C1792" s="4" t="s">
        <v>20067</v>
      </c>
      <c r="D1792" s="6"/>
      <c r="E1792" s="4" t="s">
        <v>20068</v>
      </c>
      <c r="F1792" s="6"/>
      <c r="G1792" s="4" t="s">
        <v>9099</v>
      </c>
      <c r="H1792" s="6"/>
      <c r="I1792" s="6"/>
      <c r="J1792" s="4">
        <v>2023</v>
      </c>
      <c r="K1792" s="4" t="s">
        <v>20069</v>
      </c>
      <c r="L1792" s="6"/>
      <c r="M1792" s="6"/>
      <c r="N1792" s="6"/>
      <c r="O1792" s="4" t="s">
        <v>13610</v>
      </c>
      <c r="P1792" s="4" t="s">
        <v>12816</v>
      </c>
      <c r="Q1792" s="4">
        <v>430079</v>
      </c>
      <c r="R1792" s="4" t="s">
        <v>184</v>
      </c>
      <c r="S1792" s="4" t="s">
        <v>7975</v>
      </c>
      <c r="T1792" s="6"/>
      <c r="U1792" s="6"/>
      <c r="V1792" s="4" t="s">
        <v>20070</v>
      </c>
      <c r="W1792" s="4" t="s">
        <v>7977</v>
      </c>
      <c r="X1792" s="4">
        <v>0</v>
      </c>
      <c r="Y1792" s="4">
        <v>50</v>
      </c>
      <c r="Z1792" s="4">
        <v>0</v>
      </c>
      <c r="AA1792" s="4" t="s">
        <v>7805</v>
      </c>
      <c r="AB1792" s="6"/>
      <c r="AC1792" s="4">
        <v>1</v>
      </c>
      <c r="AD1792" s="4">
        <v>0</v>
      </c>
      <c r="AE1792" s="8">
        <v>45215</v>
      </c>
    </row>
    <row r="1793" customHeight="1" spans="1:31">
      <c r="A1793" s="2">
        <v>64512</v>
      </c>
      <c r="B1793" s="3" t="s">
        <v>20071</v>
      </c>
      <c r="C1793" s="4">
        <v>52255903001</v>
      </c>
      <c r="D1793" s="6"/>
      <c r="E1793" s="4" t="s">
        <v>19590</v>
      </c>
      <c r="F1793" s="6"/>
      <c r="G1793" s="4" t="s">
        <v>12656</v>
      </c>
      <c r="H1793" s="6"/>
      <c r="I1793" s="6"/>
      <c r="J1793" s="4">
        <v>2023</v>
      </c>
      <c r="K1793" s="4" t="s">
        <v>184</v>
      </c>
      <c r="L1793" s="4" t="s">
        <v>20072</v>
      </c>
      <c r="M1793" s="6"/>
      <c r="N1793" s="6"/>
      <c r="O1793" s="4" t="s">
        <v>9672</v>
      </c>
      <c r="P1793" s="4" t="s">
        <v>20073</v>
      </c>
      <c r="Q1793" s="4">
        <v>200062</v>
      </c>
      <c r="R1793" s="4" t="s">
        <v>184</v>
      </c>
      <c r="S1793" s="4" t="s">
        <v>7975</v>
      </c>
      <c r="T1793" s="6"/>
      <c r="U1793" s="6"/>
      <c r="V1793" s="4" t="s">
        <v>20074</v>
      </c>
      <c r="W1793" s="4" t="s">
        <v>7977</v>
      </c>
      <c r="X1793" s="4">
        <v>0</v>
      </c>
      <c r="Y1793" s="4">
        <v>50</v>
      </c>
      <c r="Z1793" s="4">
        <v>0</v>
      </c>
      <c r="AA1793" s="4" t="s">
        <v>7805</v>
      </c>
      <c r="AB1793" s="6"/>
      <c r="AC1793" s="4">
        <v>1</v>
      </c>
      <c r="AD1793" s="4">
        <v>0</v>
      </c>
      <c r="AE1793" s="8">
        <v>45209</v>
      </c>
    </row>
    <row r="1794" customHeight="1" spans="1:31">
      <c r="A1794" s="2">
        <v>64513</v>
      </c>
      <c r="B1794" s="3" t="s">
        <v>20075</v>
      </c>
      <c r="C1794" s="4" t="s">
        <v>20076</v>
      </c>
      <c r="D1794" s="6"/>
      <c r="E1794" s="4" t="s">
        <v>20077</v>
      </c>
      <c r="F1794" s="6"/>
      <c r="G1794" s="4" t="s">
        <v>11260</v>
      </c>
      <c r="H1794" s="6"/>
      <c r="I1794" s="6"/>
      <c r="J1794" s="4">
        <v>2023</v>
      </c>
      <c r="K1794" s="9" t="s">
        <v>20078</v>
      </c>
      <c r="L1794" s="9" t="s">
        <v>9084</v>
      </c>
      <c r="M1794" s="6"/>
      <c r="N1794" s="6"/>
      <c r="O1794" s="4" t="s">
        <v>496</v>
      </c>
      <c r="P1794" s="4" t="s">
        <v>8876</v>
      </c>
      <c r="Q1794" s="4">
        <v>100871</v>
      </c>
      <c r="R1794" s="4" t="s">
        <v>184</v>
      </c>
      <c r="S1794" s="4" t="s">
        <v>7975</v>
      </c>
      <c r="T1794" s="6"/>
      <c r="U1794" s="6"/>
      <c r="V1794" s="4" t="s">
        <v>20079</v>
      </c>
      <c r="W1794" s="4" t="s">
        <v>7977</v>
      </c>
      <c r="X1794" s="4">
        <v>0</v>
      </c>
      <c r="Y1794" s="4">
        <v>50</v>
      </c>
      <c r="Z1794" s="4">
        <v>0</v>
      </c>
      <c r="AA1794" s="4" t="s">
        <v>7805</v>
      </c>
      <c r="AB1794" s="6"/>
      <c r="AC1794" s="4">
        <v>1</v>
      </c>
      <c r="AD1794" s="4">
        <v>0</v>
      </c>
      <c r="AE1794" s="8">
        <v>45226</v>
      </c>
    </row>
    <row r="1795" customHeight="1" spans="1:31">
      <c r="A1795" s="2">
        <v>64514</v>
      </c>
      <c r="B1795" s="3" t="s">
        <v>20080</v>
      </c>
      <c r="C1795" s="4" t="s">
        <v>20081</v>
      </c>
      <c r="D1795" s="6"/>
      <c r="E1795" s="4" t="s">
        <v>20082</v>
      </c>
      <c r="F1795" s="6"/>
      <c r="G1795" s="4" t="s">
        <v>8381</v>
      </c>
      <c r="H1795" s="6"/>
      <c r="I1795" s="6"/>
      <c r="J1795" s="4">
        <v>2023</v>
      </c>
      <c r="K1795" s="4" t="s">
        <v>20083</v>
      </c>
      <c r="L1795" s="4" t="s">
        <v>13049</v>
      </c>
      <c r="M1795" s="6"/>
      <c r="N1795" s="6"/>
      <c r="O1795" s="4" t="s">
        <v>20084</v>
      </c>
      <c r="P1795" s="4" t="s">
        <v>12596</v>
      </c>
      <c r="Q1795" s="4">
        <v>310030</v>
      </c>
      <c r="R1795" s="4" t="s">
        <v>184</v>
      </c>
      <c r="S1795" s="4" t="s">
        <v>7975</v>
      </c>
      <c r="T1795" s="6"/>
      <c r="U1795" s="6"/>
      <c r="V1795" s="4" t="s">
        <v>20085</v>
      </c>
      <c r="W1795" s="4" t="s">
        <v>7977</v>
      </c>
      <c r="X1795" s="4">
        <v>0</v>
      </c>
      <c r="Y1795" s="4">
        <v>50</v>
      </c>
      <c r="Z1795" s="4">
        <v>0</v>
      </c>
      <c r="AA1795" s="4" t="s">
        <v>7805</v>
      </c>
      <c r="AB1795" s="6"/>
      <c r="AC1795" s="4">
        <v>1</v>
      </c>
      <c r="AD1795" s="4">
        <v>0</v>
      </c>
      <c r="AE1795" s="8">
        <v>45240</v>
      </c>
    </row>
    <row r="1796" customHeight="1" spans="1:31">
      <c r="A1796" s="2">
        <v>64515</v>
      </c>
      <c r="B1796" s="3" t="s">
        <v>20086</v>
      </c>
      <c r="C1796" s="4" t="s">
        <v>20087</v>
      </c>
      <c r="D1796" s="6"/>
      <c r="E1796" s="4" t="s">
        <v>20088</v>
      </c>
      <c r="F1796" s="6"/>
      <c r="G1796" s="4" t="s">
        <v>8381</v>
      </c>
      <c r="H1796" s="6"/>
      <c r="I1796" s="6"/>
      <c r="J1796" s="4">
        <v>2023</v>
      </c>
      <c r="K1796" s="9" t="s">
        <v>9083</v>
      </c>
      <c r="L1796" s="6"/>
      <c r="M1796" s="6"/>
      <c r="N1796" s="6"/>
      <c r="O1796" s="9" t="s">
        <v>9085</v>
      </c>
      <c r="P1796" s="9" t="s">
        <v>9085</v>
      </c>
      <c r="Q1796" s="4">
        <v>100080</v>
      </c>
      <c r="R1796" s="4" t="s">
        <v>184</v>
      </c>
      <c r="S1796" s="4" t="s">
        <v>7975</v>
      </c>
      <c r="T1796" s="6"/>
      <c r="U1796" s="6"/>
      <c r="V1796" s="4" t="s">
        <v>20089</v>
      </c>
      <c r="W1796" s="4" t="s">
        <v>7977</v>
      </c>
      <c r="X1796" s="4">
        <v>0</v>
      </c>
      <c r="Y1796" s="4">
        <v>50</v>
      </c>
      <c r="Z1796" s="4">
        <v>0</v>
      </c>
      <c r="AA1796" s="4" t="s">
        <v>7805</v>
      </c>
      <c r="AB1796" s="6"/>
      <c r="AC1796" s="4">
        <v>1</v>
      </c>
      <c r="AD1796" s="4">
        <v>0</v>
      </c>
      <c r="AE1796" s="8">
        <v>45239</v>
      </c>
    </row>
    <row r="1797" customHeight="1" spans="1:31">
      <c r="A1797" s="2">
        <v>64516</v>
      </c>
      <c r="B1797" s="3" t="s">
        <v>20090</v>
      </c>
      <c r="C1797" s="4" t="s">
        <v>20091</v>
      </c>
      <c r="D1797" s="6"/>
      <c r="E1797" s="4" t="s">
        <v>20092</v>
      </c>
      <c r="F1797" s="6"/>
      <c r="G1797" s="4" t="s">
        <v>8381</v>
      </c>
      <c r="H1797" s="6"/>
      <c r="I1797" s="6"/>
      <c r="J1797" s="4">
        <v>2023</v>
      </c>
      <c r="K1797" s="4" t="s">
        <v>20093</v>
      </c>
      <c r="L1797" s="6"/>
      <c r="M1797" s="6"/>
      <c r="N1797" s="6"/>
      <c r="O1797" s="4" t="s">
        <v>13610</v>
      </c>
      <c r="P1797" s="6"/>
      <c r="Q1797" s="4">
        <v>430074</v>
      </c>
      <c r="R1797" s="4" t="s">
        <v>184</v>
      </c>
      <c r="S1797" s="4" t="s">
        <v>7975</v>
      </c>
      <c r="T1797" s="6"/>
      <c r="U1797" s="6"/>
      <c r="V1797" s="4" t="s">
        <v>20094</v>
      </c>
      <c r="W1797" s="4" t="s">
        <v>7977</v>
      </c>
      <c r="X1797" s="4">
        <v>0</v>
      </c>
      <c r="Y1797" s="4">
        <v>50</v>
      </c>
      <c r="Z1797" s="4">
        <v>0</v>
      </c>
      <c r="AA1797" s="4" t="s">
        <v>7805</v>
      </c>
      <c r="AB1797" s="6"/>
      <c r="AC1797" s="4">
        <v>1</v>
      </c>
      <c r="AD1797" s="4">
        <v>0</v>
      </c>
      <c r="AE1797" s="8">
        <v>45241</v>
      </c>
    </row>
    <row r="1798" customHeight="1" spans="1:31">
      <c r="A1798" s="2">
        <v>64517</v>
      </c>
      <c r="B1798" s="3" t="s">
        <v>20095</v>
      </c>
      <c r="C1798" s="4" t="s">
        <v>20096</v>
      </c>
      <c r="D1798" s="6"/>
      <c r="E1798" s="4" t="s">
        <v>20097</v>
      </c>
      <c r="F1798" s="6"/>
      <c r="G1798" s="4" t="s">
        <v>8381</v>
      </c>
      <c r="H1798" s="6"/>
      <c r="I1798" s="6"/>
      <c r="J1798" s="4">
        <v>2023</v>
      </c>
      <c r="K1798" s="4" t="s">
        <v>9417</v>
      </c>
      <c r="L1798" s="6"/>
      <c r="M1798" s="6"/>
      <c r="N1798" s="6"/>
      <c r="O1798" s="4" t="s">
        <v>8405</v>
      </c>
      <c r="P1798" s="4" t="s">
        <v>8406</v>
      </c>
      <c r="Q1798" s="4">
        <v>110189</v>
      </c>
      <c r="R1798" s="4" t="s">
        <v>184</v>
      </c>
      <c r="S1798" s="4" t="s">
        <v>7975</v>
      </c>
      <c r="T1798" s="6"/>
      <c r="U1798" s="6"/>
      <c r="V1798" s="4" t="s">
        <v>20098</v>
      </c>
      <c r="W1798" s="4" t="s">
        <v>7977</v>
      </c>
      <c r="X1798" s="4">
        <v>0</v>
      </c>
      <c r="Y1798" s="4">
        <v>50</v>
      </c>
      <c r="Z1798" s="4">
        <v>0</v>
      </c>
      <c r="AA1798" s="4" t="s">
        <v>7805</v>
      </c>
      <c r="AB1798" s="6"/>
      <c r="AC1798" s="4">
        <v>1</v>
      </c>
      <c r="AD1798" s="4">
        <v>0</v>
      </c>
      <c r="AE1798" s="8">
        <v>45229</v>
      </c>
    </row>
    <row r="1799" customHeight="1" spans="1:31">
      <c r="A1799" s="2">
        <v>64518</v>
      </c>
      <c r="B1799" s="3" t="s">
        <v>20099</v>
      </c>
      <c r="C1799" s="4" t="s">
        <v>20100</v>
      </c>
      <c r="D1799" s="6"/>
      <c r="E1799" s="4" t="s">
        <v>20101</v>
      </c>
      <c r="F1799" s="6"/>
      <c r="G1799" s="4" t="s">
        <v>11970</v>
      </c>
      <c r="H1799" s="6"/>
      <c r="I1799" s="6"/>
      <c r="J1799" s="4">
        <v>2023</v>
      </c>
      <c r="K1799" s="4" t="s">
        <v>13780</v>
      </c>
      <c r="L1799" s="6"/>
      <c r="M1799" s="6"/>
      <c r="N1799" s="6"/>
      <c r="O1799" s="4" t="s">
        <v>9105</v>
      </c>
      <c r="P1799" s="6"/>
      <c r="Q1799" s="4">
        <v>518033</v>
      </c>
      <c r="R1799" s="4" t="s">
        <v>184</v>
      </c>
      <c r="S1799" s="4" t="s">
        <v>7975</v>
      </c>
      <c r="T1799" s="6"/>
      <c r="U1799" s="6"/>
      <c r="V1799" s="4" t="s">
        <v>20102</v>
      </c>
      <c r="W1799" s="4" t="s">
        <v>7977</v>
      </c>
      <c r="X1799" s="4">
        <v>0</v>
      </c>
      <c r="Y1799" s="4">
        <v>50</v>
      </c>
      <c r="Z1799" s="4">
        <v>0</v>
      </c>
      <c r="AA1799" s="4" t="s">
        <v>7805</v>
      </c>
      <c r="AB1799" s="6"/>
      <c r="AC1799" s="4">
        <v>1</v>
      </c>
      <c r="AD1799" s="4">
        <v>0</v>
      </c>
      <c r="AE1799" s="8">
        <v>45232</v>
      </c>
    </row>
    <row r="1800" customHeight="1" spans="1:31">
      <c r="A1800" s="2">
        <v>64519</v>
      </c>
      <c r="B1800" s="3" t="s">
        <v>20103</v>
      </c>
      <c r="C1800" s="4" t="s">
        <v>20104</v>
      </c>
      <c r="D1800" s="6"/>
      <c r="E1800" s="4" t="s">
        <v>20105</v>
      </c>
      <c r="F1800" s="6"/>
      <c r="G1800" s="4" t="s">
        <v>11970</v>
      </c>
      <c r="H1800" s="6"/>
      <c r="I1800" s="6"/>
      <c r="J1800" s="4">
        <v>2023</v>
      </c>
      <c r="K1800" s="4" t="s">
        <v>20106</v>
      </c>
      <c r="L1800" s="6"/>
      <c r="M1800" s="6"/>
      <c r="N1800" s="6"/>
      <c r="O1800" s="4" t="s">
        <v>12474</v>
      </c>
      <c r="P1800" s="4" t="s">
        <v>9106</v>
      </c>
      <c r="Q1800" s="4">
        <v>510006</v>
      </c>
      <c r="R1800" s="4" t="s">
        <v>184</v>
      </c>
      <c r="S1800" s="4" t="s">
        <v>7975</v>
      </c>
      <c r="T1800" s="6"/>
      <c r="U1800" s="6"/>
      <c r="V1800" s="4" t="s">
        <v>20107</v>
      </c>
      <c r="W1800" s="4" t="s">
        <v>7977</v>
      </c>
      <c r="X1800" s="4">
        <v>0</v>
      </c>
      <c r="Y1800" s="4">
        <v>50</v>
      </c>
      <c r="Z1800" s="4">
        <v>0</v>
      </c>
      <c r="AA1800" s="4" t="s">
        <v>7805</v>
      </c>
      <c r="AB1800" s="6"/>
      <c r="AC1800" s="4">
        <v>1</v>
      </c>
      <c r="AD1800" s="4">
        <v>0</v>
      </c>
      <c r="AE1800" s="8">
        <v>45217</v>
      </c>
    </row>
    <row r="1801" customHeight="1" spans="1:31">
      <c r="A1801" s="2">
        <v>64520</v>
      </c>
      <c r="B1801" s="3" t="s">
        <v>20108</v>
      </c>
      <c r="C1801" s="4" t="s">
        <v>20109</v>
      </c>
      <c r="D1801" s="6"/>
      <c r="E1801" s="4" t="s">
        <v>20110</v>
      </c>
      <c r="F1801" s="6"/>
      <c r="G1801" s="4" t="s">
        <v>9977</v>
      </c>
      <c r="H1801" s="6"/>
      <c r="I1801" s="6"/>
      <c r="J1801" s="4">
        <v>2023</v>
      </c>
      <c r="K1801" s="4" t="s">
        <v>20111</v>
      </c>
      <c r="L1801" s="4" t="s">
        <v>20112</v>
      </c>
      <c r="M1801" s="6"/>
      <c r="N1801" s="6"/>
      <c r="O1801" s="4" t="s">
        <v>11438</v>
      </c>
      <c r="P1801" s="4" t="s">
        <v>11439</v>
      </c>
      <c r="Q1801" s="4">
        <v>610031</v>
      </c>
      <c r="R1801" s="4" t="s">
        <v>184</v>
      </c>
      <c r="S1801" s="4" t="s">
        <v>7975</v>
      </c>
      <c r="T1801" s="6"/>
      <c r="U1801" s="6"/>
      <c r="V1801" s="4" t="s">
        <v>20113</v>
      </c>
      <c r="W1801" s="4" t="s">
        <v>7977</v>
      </c>
      <c r="X1801" s="4">
        <v>0</v>
      </c>
      <c r="Y1801" s="4">
        <v>50</v>
      </c>
      <c r="Z1801" s="4">
        <v>0</v>
      </c>
      <c r="AA1801" s="4" t="s">
        <v>7805</v>
      </c>
      <c r="AB1801" s="6"/>
      <c r="AC1801" s="4">
        <v>1</v>
      </c>
      <c r="AD1801" s="4">
        <v>0</v>
      </c>
      <c r="AE1801" s="8">
        <v>45238</v>
      </c>
    </row>
    <row r="1802" customHeight="1" spans="1:31">
      <c r="A1802" s="2">
        <v>64521</v>
      </c>
      <c r="B1802" s="3" t="s">
        <v>20114</v>
      </c>
      <c r="C1802" s="4" t="s">
        <v>20115</v>
      </c>
      <c r="D1802" s="6"/>
      <c r="E1802" s="4" t="s">
        <v>20116</v>
      </c>
      <c r="F1802" s="6"/>
      <c r="G1802" s="4" t="s">
        <v>9977</v>
      </c>
      <c r="H1802" s="6"/>
      <c r="I1802" s="6"/>
      <c r="J1802" s="4">
        <v>2023</v>
      </c>
      <c r="K1802" s="9" t="s">
        <v>20117</v>
      </c>
      <c r="L1802" s="6"/>
      <c r="M1802" s="6"/>
      <c r="N1802" s="6"/>
      <c r="O1802" s="4" t="s">
        <v>20118</v>
      </c>
      <c r="P1802" s="4">
        <v>110108</v>
      </c>
      <c r="Q1802" s="4">
        <v>100091</v>
      </c>
      <c r="R1802" s="4" t="s">
        <v>184</v>
      </c>
      <c r="S1802" s="4" t="s">
        <v>7975</v>
      </c>
      <c r="T1802" s="6"/>
      <c r="U1802" s="6"/>
      <c r="V1802" s="4" t="s">
        <v>20119</v>
      </c>
      <c r="W1802" s="4" t="s">
        <v>7977</v>
      </c>
      <c r="X1802" s="4">
        <v>0</v>
      </c>
      <c r="Y1802" s="4">
        <v>50</v>
      </c>
      <c r="Z1802" s="4">
        <v>0</v>
      </c>
      <c r="AA1802" s="4" t="s">
        <v>7805</v>
      </c>
      <c r="AB1802" s="6"/>
      <c r="AC1802" s="4">
        <v>1</v>
      </c>
      <c r="AD1802" s="4">
        <v>0</v>
      </c>
      <c r="AE1802" s="8">
        <v>45236</v>
      </c>
    </row>
    <row r="1803" customHeight="1" spans="1:31">
      <c r="A1803" s="2">
        <v>64522</v>
      </c>
      <c r="B1803" s="3" t="s">
        <v>20120</v>
      </c>
      <c r="C1803" s="4" t="s">
        <v>20121</v>
      </c>
      <c r="D1803" s="6"/>
      <c r="E1803" s="4" t="s">
        <v>20122</v>
      </c>
      <c r="F1803" s="6"/>
      <c r="G1803" s="4" t="s">
        <v>9977</v>
      </c>
      <c r="H1803" s="6"/>
      <c r="I1803" s="6"/>
      <c r="J1803" s="4">
        <v>2023</v>
      </c>
      <c r="K1803" s="4" t="s">
        <v>20123</v>
      </c>
      <c r="L1803" s="6"/>
      <c r="M1803" s="6"/>
      <c r="N1803" s="6"/>
      <c r="O1803" s="4" t="s">
        <v>9672</v>
      </c>
      <c r="P1803" s="6"/>
      <c r="Q1803" s="4">
        <v>200240</v>
      </c>
      <c r="R1803" s="4" t="s">
        <v>184</v>
      </c>
      <c r="S1803" s="4" t="s">
        <v>7975</v>
      </c>
      <c r="T1803" s="6"/>
      <c r="U1803" s="6"/>
      <c r="V1803" s="4" t="s">
        <v>20124</v>
      </c>
      <c r="W1803" s="4" t="s">
        <v>7977</v>
      </c>
      <c r="X1803" s="4">
        <v>0</v>
      </c>
      <c r="Y1803" s="4">
        <v>50</v>
      </c>
      <c r="Z1803" s="4">
        <v>0</v>
      </c>
      <c r="AA1803" s="4" t="s">
        <v>7805</v>
      </c>
      <c r="AB1803" s="6"/>
      <c r="AC1803" s="4">
        <v>1</v>
      </c>
      <c r="AD1803" s="4">
        <v>0</v>
      </c>
      <c r="AE1803" s="8">
        <v>45231</v>
      </c>
    </row>
    <row r="1804" customHeight="1" spans="1:31">
      <c r="A1804" s="2">
        <v>64523</v>
      </c>
      <c r="B1804" s="3" t="s">
        <v>20125</v>
      </c>
      <c r="C1804" s="4" t="s">
        <v>20126</v>
      </c>
      <c r="D1804" s="6"/>
      <c r="E1804" s="4" t="s">
        <v>20127</v>
      </c>
      <c r="F1804" s="6"/>
      <c r="G1804" s="4" t="s">
        <v>9977</v>
      </c>
      <c r="H1804" s="6"/>
      <c r="I1804" s="6"/>
      <c r="J1804" s="4">
        <v>2023</v>
      </c>
      <c r="K1804" s="4" t="s">
        <v>20128</v>
      </c>
      <c r="L1804" s="6"/>
      <c r="M1804" s="6"/>
      <c r="N1804" s="6"/>
      <c r="O1804" s="4" t="s">
        <v>11774</v>
      </c>
      <c r="P1804" s="4" t="s">
        <v>11775</v>
      </c>
      <c r="Q1804" s="4">
        <v>650500</v>
      </c>
      <c r="R1804" s="4" t="s">
        <v>184</v>
      </c>
      <c r="S1804" s="4" t="s">
        <v>7975</v>
      </c>
      <c r="T1804" s="6"/>
      <c r="U1804" s="6"/>
      <c r="V1804" s="4" t="s">
        <v>20129</v>
      </c>
      <c r="W1804" s="4" t="s">
        <v>7977</v>
      </c>
      <c r="X1804" s="4">
        <v>0</v>
      </c>
      <c r="Y1804" s="4">
        <v>50</v>
      </c>
      <c r="Z1804" s="4">
        <v>0</v>
      </c>
      <c r="AA1804" s="4" t="s">
        <v>7805</v>
      </c>
      <c r="AB1804" s="6"/>
      <c r="AC1804" s="4">
        <v>1</v>
      </c>
      <c r="AD1804" s="4">
        <v>0</v>
      </c>
      <c r="AE1804" s="8">
        <v>45215</v>
      </c>
    </row>
    <row r="1805" customHeight="1" spans="1:31">
      <c r="A1805" s="2">
        <v>64524</v>
      </c>
      <c r="B1805" s="3" t="s">
        <v>20130</v>
      </c>
      <c r="C1805" s="4" t="s">
        <v>20131</v>
      </c>
      <c r="D1805" s="6"/>
      <c r="E1805" s="4" t="s">
        <v>20132</v>
      </c>
      <c r="F1805" s="6"/>
      <c r="G1805" s="4" t="s">
        <v>9977</v>
      </c>
      <c r="H1805" s="6"/>
      <c r="I1805" s="6"/>
      <c r="J1805" s="4">
        <v>2023</v>
      </c>
      <c r="K1805" s="4" t="s">
        <v>20133</v>
      </c>
      <c r="L1805" s="4" t="s">
        <v>20134</v>
      </c>
      <c r="M1805" s="6"/>
      <c r="N1805" s="6"/>
      <c r="O1805" s="4" t="s">
        <v>496</v>
      </c>
      <c r="P1805" s="6"/>
      <c r="Q1805" s="4">
        <v>100190</v>
      </c>
      <c r="R1805" s="4" t="s">
        <v>184</v>
      </c>
      <c r="S1805" s="4" t="s">
        <v>7975</v>
      </c>
      <c r="T1805" s="6"/>
      <c r="U1805" s="6"/>
      <c r="V1805" s="4" t="s">
        <v>20135</v>
      </c>
      <c r="W1805" s="4" t="s">
        <v>7977</v>
      </c>
      <c r="X1805" s="4">
        <v>0</v>
      </c>
      <c r="Y1805" s="4">
        <v>50</v>
      </c>
      <c r="Z1805" s="4">
        <v>0</v>
      </c>
      <c r="AA1805" s="4" t="s">
        <v>7805</v>
      </c>
      <c r="AB1805" s="6"/>
      <c r="AC1805" s="4">
        <v>1</v>
      </c>
      <c r="AD1805" s="4">
        <v>0</v>
      </c>
      <c r="AE1805" s="8">
        <v>45236</v>
      </c>
    </row>
    <row r="1806" customHeight="1" spans="1:31">
      <c r="A1806" s="2">
        <v>64525</v>
      </c>
      <c r="B1806" s="3" t="s">
        <v>20136</v>
      </c>
      <c r="C1806" s="4" t="s">
        <v>20137</v>
      </c>
      <c r="D1806" s="6"/>
      <c r="E1806" s="4" t="s">
        <v>20138</v>
      </c>
      <c r="F1806" s="6"/>
      <c r="G1806" s="4" t="s">
        <v>20139</v>
      </c>
      <c r="H1806" s="6"/>
      <c r="I1806" s="6"/>
      <c r="J1806" s="4">
        <v>2023</v>
      </c>
      <c r="K1806" s="4" t="s">
        <v>20140</v>
      </c>
      <c r="L1806" s="6"/>
      <c r="M1806" s="6"/>
      <c r="N1806" s="6"/>
      <c r="O1806" s="4" t="s">
        <v>18269</v>
      </c>
      <c r="P1806" s="4" t="s">
        <v>18270</v>
      </c>
      <c r="Q1806" s="4">
        <v>361000</v>
      </c>
      <c r="R1806" s="4" t="s">
        <v>184</v>
      </c>
      <c r="S1806" s="4" t="s">
        <v>7975</v>
      </c>
      <c r="T1806" s="6"/>
      <c r="U1806" s="6"/>
      <c r="V1806" s="4" t="s">
        <v>20141</v>
      </c>
      <c r="W1806" s="4" t="s">
        <v>7977</v>
      </c>
      <c r="X1806" s="4">
        <v>0</v>
      </c>
      <c r="Y1806" s="4">
        <v>50</v>
      </c>
      <c r="Z1806" s="4">
        <v>0</v>
      </c>
      <c r="AA1806" s="4" t="s">
        <v>7805</v>
      </c>
      <c r="AB1806" s="6"/>
      <c r="AC1806" s="4">
        <v>1</v>
      </c>
      <c r="AD1806" s="4">
        <v>0</v>
      </c>
      <c r="AE1806" s="8">
        <v>45219</v>
      </c>
    </row>
    <row r="1807" customHeight="1" spans="1:31">
      <c r="A1807" s="2">
        <v>64526</v>
      </c>
      <c r="B1807" s="3" t="s">
        <v>20142</v>
      </c>
      <c r="C1807" s="4" t="s">
        <v>20143</v>
      </c>
      <c r="D1807" s="6"/>
      <c r="E1807" s="4" t="s">
        <v>20144</v>
      </c>
      <c r="F1807" s="6"/>
      <c r="G1807" s="4" t="s">
        <v>15157</v>
      </c>
      <c r="H1807" s="6"/>
      <c r="I1807" s="6"/>
      <c r="J1807" s="4">
        <v>2023</v>
      </c>
      <c r="K1807" s="4" t="s">
        <v>20145</v>
      </c>
      <c r="L1807" s="4" t="s">
        <v>20146</v>
      </c>
      <c r="M1807" s="6"/>
      <c r="N1807" s="6"/>
      <c r="O1807" s="4" t="s">
        <v>10309</v>
      </c>
      <c r="P1807" s="4" t="s">
        <v>8933</v>
      </c>
      <c r="Q1807" s="4">
        <v>211106</v>
      </c>
      <c r="R1807" s="4" t="s">
        <v>184</v>
      </c>
      <c r="S1807" s="4" t="s">
        <v>7975</v>
      </c>
      <c r="T1807" s="6"/>
      <c r="U1807" s="6"/>
      <c r="V1807" s="4" t="s">
        <v>20147</v>
      </c>
      <c r="W1807" s="4" t="s">
        <v>7977</v>
      </c>
      <c r="X1807" s="4">
        <v>0</v>
      </c>
      <c r="Y1807" s="4">
        <v>50</v>
      </c>
      <c r="Z1807" s="4">
        <v>0</v>
      </c>
      <c r="AA1807" s="4" t="s">
        <v>7805</v>
      </c>
      <c r="AB1807" s="6"/>
      <c r="AC1807" s="4">
        <v>1</v>
      </c>
      <c r="AD1807" s="4">
        <v>0</v>
      </c>
      <c r="AE1807" s="8">
        <v>45232</v>
      </c>
    </row>
    <row r="1808" customHeight="1" spans="1:31">
      <c r="A1808" s="2">
        <v>64527</v>
      </c>
      <c r="B1808" s="3" t="s">
        <v>20148</v>
      </c>
      <c r="C1808" s="4" t="s">
        <v>20149</v>
      </c>
      <c r="D1808" s="6"/>
      <c r="E1808" s="4" t="s">
        <v>20150</v>
      </c>
      <c r="F1808" s="6"/>
      <c r="G1808" s="4" t="s">
        <v>20151</v>
      </c>
      <c r="H1808" s="6"/>
      <c r="I1808" s="6"/>
      <c r="J1808" s="4">
        <v>2023</v>
      </c>
      <c r="K1808" s="4" t="s">
        <v>20152</v>
      </c>
      <c r="L1808" s="6"/>
      <c r="M1808" s="6"/>
      <c r="N1808" s="6"/>
      <c r="O1808" s="4" t="s">
        <v>496</v>
      </c>
      <c r="P1808" s="4" t="s">
        <v>496</v>
      </c>
      <c r="Q1808" s="4">
        <v>100000</v>
      </c>
      <c r="R1808" s="4" t="s">
        <v>184</v>
      </c>
      <c r="S1808" s="4" t="s">
        <v>7975</v>
      </c>
      <c r="T1808" s="6"/>
      <c r="U1808" s="6"/>
      <c r="V1808" s="4" t="s">
        <v>20153</v>
      </c>
      <c r="W1808" s="4" t="s">
        <v>7977</v>
      </c>
      <c r="X1808" s="4">
        <v>0</v>
      </c>
      <c r="Y1808" s="4">
        <v>50</v>
      </c>
      <c r="Z1808" s="4">
        <v>0</v>
      </c>
      <c r="AA1808" s="4" t="s">
        <v>7805</v>
      </c>
      <c r="AB1808" s="6"/>
      <c r="AC1808" s="4">
        <v>1</v>
      </c>
      <c r="AD1808" s="4">
        <v>0</v>
      </c>
      <c r="AE1808" s="8">
        <v>45221</v>
      </c>
    </row>
    <row r="1809" customHeight="1" spans="1:31">
      <c r="A1809" s="2">
        <v>64528</v>
      </c>
      <c r="B1809" s="3" t="s">
        <v>20154</v>
      </c>
      <c r="C1809" s="4" t="s">
        <v>20155</v>
      </c>
      <c r="D1809" s="6"/>
      <c r="E1809" s="4" t="s">
        <v>20156</v>
      </c>
      <c r="F1809" s="6"/>
      <c r="G1809" s="4" t="s">
        <v>11453</v>
      </c>
      <c r="H1809" s="6"/>
      <c r="I1809" s="6"/>
      <c r="J1809" s="4">
        <v>2023</v>
      </c>
      <c r="K1809" s="4" t="s">
        <v>19378</v>
      </c>
      <c r="L1809" s="6"/>
      <c r="M1809" s="6"/>
      <c r="N1809" s="6"/>
      <c r="O1809" s="4" t="s">
        <v>496</v>
      </c>
      <c r="P1809" s="6"/>
      <c r="Q1809" s="4">
        <v>100872</v>
      </c>
      <c r="R1809" s="4" t="s">
        <v>184</v>
      </c>
      <c r="S1809" s="4" t="s">
        <v>7975</v>
      </c>
      <c r="T1809" s="6"/>
      <c r="U1809" s="6"/>
      <c r="V1809" s="4" t="s">
        <v>20157</v>
      </c>
      <c r="W1809" s="4" t="s">
        <v>7977</v>
      </c>
      <c r="X1809" s="4">
        <v>0</v>
      </c>
      <c r="Y1809" s="4">
        <v>50</v>
      </c>
      <c r="Z1809" s="4">
        <v>0</v>
      </c>
      <c r="AA1809" s="4" t="s">
        <v>7805</v>
      </c>
      <c r="AB1809" s="6"/>
      <c r="AC1809" s="4">
        <v>1</v>
      </c>
      <c r="AD1809" s="4">
        <v>0</v>
      </c>
      <c r="AE1809" s="8">
        <v>45214</v>
      </c>
    </row>
    <row r="1810" customHeight="1" spans="1:31">
      <c r="A1810" s="2">
        <v>64529</v>
      </c>
      <c r="B1810" s="3" t="s">
        <v>20158</v>
      </c>
      <c r="C1810" s="4" t="s">
        <v>20159</v>
      </c>
      <c r="D1810" s="6"/>
      <c r="E1810" s="4" t="s">
        <v>20160</v>
      </c>
      <c r="F1810" s="6"/>
      <c r="G1810" s="4" t="s">
        <v>11813</v>
      </c>
      <c r="H1810" s="6"/>
      <c r="I1810" s="6"/>
      <c r="J1810" s="4">
        <v>2023</v>
      </c>
      <c r="K1810" s="4" t="s">
        <v>20161</v>
      </c>
      <c r="L1810" s="4" t="s">
        <v>20162</v>
      </c>
      <c r="M1810" s="6"/>
      <c r="N1810" s="6"/>
      <c r="O1810" s="4" t="s">
        <v>496</v>
      </c>
      <c r="P1810" s="4" t="s">
        <v>496</v>
      </c>
      <c r="Q1810" s="4">
        <v>100190</v>
      </c>
      <c r="R1810" s="4" t="s">
        <v>184</v>
      </c>
      <c r="S1810" s="4" t="s">
        <v>7975</v>
      </c>
      <c r="T1810" s="6"/>
      <c r="U1810" s="6"/>
      <c r="V1810" s="4" t="s">
        <v>20163</v>
      </c>
      <c r="W1810" s="4" t="s">
        <v>7977</v>
      </c>
      <c r="X1810" s="4">
        <v>0</v>
      </c>
      <c r="Y1810" s="4">
        <v>50</v>
      </c>
      <c r="Z1810" s="4">
        <v>0</v>
      </c>
      <c r="AA1810" s="4" t="s">
        <v>7805</v>
      </c>
      <c r="AB1810" s="6"/>
      <c r="AC1810" s="4">
        <v>1</v>
      </c>
      <c r="AD1810" s="4">
        <v>0</v>
      </c>
      <c r="AE1810" s="8">
        <v>45210</v>
      </c>
    </row>
    <row r="1811" customHeight="1" spans="1:31">
      <c r="A1811" s="2">
        <v>64530</v>
      </c>
      <c r="B1811" s="3" t="s">
        <v>20164</v>
      </c>
      <c r="C1811" s="4" t="s">
        <v>20165</v>
      </c>
      <c r="D1811" s="6"/>
      <c r="E1811" s="4" t="s">
        <v>20166</v>
      </c>
      <c r="F1811" s="6"/>
      <c r="G1811" s="4" t="s">
        <v>13283</v>
      </c>
      <c r="H1811" s="6"/>
      <c r="I1811" s="6"/>
      <c r="J1811" s="4">
        <v>2023</v>
      </c>
      <c r="K1811" s="4" t="s">
        <v>12386</v>
      </c>
      <c r="L1811" s="4" t="s">
        <v>20167</v>
      </c>
      <c r="M1811" s="6"/>
      <c r="N1811" s="6"/>
      <c r="O1811" s="4" t="s">
        <v>12603</v>
      </c>
      <c r="P1811" s="4" t="s">
        <v>14386</v>
      </c>
      <c r="Q1811" s="4">
        <v>310007</v>
      </c>
      <c r="R1811" s="4" t="s">
        <v>184</v>
      </c>
      <c r="S1811" s="4" t="s">
        <v>7975</v>
      </c>
      <c r="T1811" s="6"/>
      <c r="U1811" s="6"/>
      <c r="V1811" s="4" t="s">
        <v>20168</v>
      </c>
      <c r="W1811" s="4" t="s">
        <v>7977</v>
      </c>
      <c r="X1811" s="4">
        <v>0</v>
      </c>
      <c r="Y1811" s="4">
        <v>50</v>
      </c>
      <c r="Z1811" s="4">
        <v>0</v>
      </c>
      <c r="AA1811" s="4" t="s">
        <v>7805</v>
      </c>
      <c r="AB1811" s="6"/>
      <c r="AC1811" s="4">
        <v>1</v>
      </c>
      <c r="AD1811" s="4">
        <v>0</v>
      </c>
      <c r="AE1811" s="8">
        <v>45218</v>
      </c>
    </row>
    <row r="1812" customHeight="1" spans="1:31">
      <c r="A1812" s="2">
        <v>64531</v>
      </c>
      <c r="B1812" s="3" t="s">
        <v>20169</v>
      </c>
      <c r="C1812" s="4" t="s">
        <v>20170</v>
      </c>
      <c r="D1812" s="6"/>
      <c r="E1812" s="4" t="s">
        <v>20171</v>
      </c>
      <c r="F1812" s="6"/>
      <c r="G1812" s="4" t="s">
        <v>13749</v>
      </c>
      <c r="H1812" s="6"/>
      <c r="I1812" s="6"/>
      <c r="J1812" s="4">
        <v>2023</v>
      </c>
      <c r="K1812" s="9" t="s">
        <v>18117</v>
      </c>
      <c r="L1812" s="9" t="s">
        <v>18118</v>
      </c>
      <c r="M1812" s="6"/>
      <c r="N1812" s="6"/>
      <c r="O1812" s="9" t="s">
        <v>13598</v>
      </c>
      <c r="P1812" s="9" t="s">
        <v>13598</v>
      </c>
      <c r="Q1812" s="4">
        <v>200000</v>
      </c>
      <c r="R1812" s="4" t="s">
        <v>184</v>
      </c>
      <c r="S1812" s="4" t="s">
        <v>7975</v>
      </c>
      <c r="T1812" s="6"/>
      <c r="U1812" s="6"/>
      <c r="V1812" s="4" t="s">
        <v>20172</v>
      </c>
      <c r="W1812" s="4" t="s">
        <v>7977</v>
      </c>
      <c r="X1812" s="4">
        <v>0</v>
      </c>
      <c r="Y1812" s="4">
        <v>50</v>
      </c>
      <c r="Z1812" s="4">
        <v>0</v>
      </c>
      <c r="AA1812" s="4" t="s">
        <v>7805</v>
      </c>
      <c r="AB1812" s="6"/>
      <c r="AC1812" s="4">
        <v>1</v>
      </c>
      <c r="AD1812" s="4">
        <v>0</v>
      </c>
      <c r="AE1812" s="8">
        <v>45218</v>
      </c>
    </row>
    <row r="1813" customHeight="1" spans="1:31">
      <c r="A1813" s="2">
        <v>64532</v>
      </c>
      <c r="B1813" s="3" t="s">
        <v>20173</v>
      </c>
      <c r="C1813" s="4" t="s">
        <v>20174</v>
      </c>
      <c r="D1813" s="6"/>
      <c r="E1813" s="4" t="s">
        <v>19738</v>
      </c>
      <c r="F1813" s="6"/>
      <c r="G1813" s="4" t="s">
        <v>13749</v>
      </c>
      <c r="H1813" s="6"/>
      <c r="I1813" s="6"/>
      <c r="J1813" s="4">
        <v>2023</v>
      </c>
      <c r="K1813" s="4" t="s">
        <v>12586</v>
      </c>
      <c r="L1813" s="6"/>
      <c r="M1813" s="6"/>
      <c r="N1813" s="6"/>
      <c r="O1813" s="4" t="s">
        <v>20175</v>
      </c>
      <c r="P1813" s="6"/>
      <c r="Q1813" s="4">
        <v>510006</v>
      </c>
      <c r="R1813" s="4" t="s">
        <v>184</v>
      </c>
      <c r="S1813" s="4" t="s">
        <v>7975</v>
      </c>
      <c r="T1813" s="6"/>
      <c r="U1813" s="6"/>
      <c r="V1813" s="4" t="s">
        <v>20176</v>
      </c>
      <c r="W1813" s="4" t="s">
        <v>7977</v>
      </c>
      <c r="X1813" s="4">
        <v>0</v>
      </c>
      <c r="Y1813" s="4">
        <v>50</v>
      </c>
      <c r="Z1813" s="4">
        <v>0</v>
      </c>
      <c r="AA1813" s="4" t="s">
        <v>7805</v>
      </c>
      <c r="AB1813" s="6"/>
      <c r="AC1813" s="4">
        <v>1</v>
      </c>
      <c r="AD1813" s="4">
        <v>0</v>
      </c>
      <c r="AE1813" s="8">
        <v>45222</v>
      </c>
    </row>
    <row r="1814" customHeight="1" spans="1:31">
      <c r="A1814" s="2">
        <v>64533</v>
      </c>
      <c r="B1814" s="3" t="s">
        <v>20177</v>
      </c>
      <c r="C1814" s="4" t="s">
        <v>20178</v>
      </c>
      <c r="D1814" s="6"/>
      <c r="E1814" s="4" t="s">
        <v>20179</v>
      </c>
      <c r="F1814" s="6"/>
      <c r="G1814" s="4" t="s">
        <v>13749</v>
      </c>
      <c r="H1814" s="6"/>
      <c r="I1814" s="6"/>
      <c r="J1814" s="4">
        <v>2023</v>
      </c>
      <c r="K1814" s="4" t="s">
        <v>20180</v>
      </c>
      <c r="L1814" s="6"/>
      <c r="M1814" s="6"/>
      <c r="N1814" s="6"/>
      <c r="O1814" s="4" t="s">
        <v>11438</v>
      </c>
      <c r="P1814" s="6"/>
      <c r="Q1814" s="4">
        <v>611731</v>
      </c>
      <c r="R1814" s="4" t="s">
        <v>184</v>
      </c>
      <c r="S1814" s="4" t="s">
        <v>7975</v>
      </c>
      <c r="T1814" s="6"/>
      <c r="U1814" s="6"/>
      <c r="V1814" s="4" t="s">
        <v>20181</v>
      </c>
      <c r="W1814" s="4" t="s">
        <v>7977</v>
      </c>
      <c r="X1814" s="4">
        <v>0</v>
      </c>
      <c r="Y1814" s="4">
        <v>50</v>
      </c>
      <c r="Z1814" s="4">
        <v>0</v>
      </c>
      <c r="AA1814" s="4" t="s">
        <v>7805</v>
      </c>
      <c r="AB1814" s="6"/>
      <c r="AC1814" s="4">
        <v>1</v>
      </c>
      <c r="AD1814" s="4">
        <v>0</v>
      </c>
      <c r="AE1814" s="8">
        <v>45236</v>
      </c>
    </row>
    <row r="1815" customHeight="1" spans="1:31">
      <c r="A1815" s="2">
        <v>64534</v>
      </c>
      <c r="B1815" s="3" t="s">
        <v>20182</v>
      </c>
      <c r="C1815" s="4" t="s">
        <v>20183</v>
      </c>
      <c r="D1815" s="6"/>
      <c r="E1815" s="4" t="s">
        <v>19564</v>
      </c>
      <c r="F1815" s="6"/>
      <c r="G1815" s="4" t="s">
        <v>13749</v>
      </c>
      <c r="H1815" s="6"/>
      <c r="I1815" s="6"/>
      <c r="J1815" s="4">
        <v>2023</v>
      </c>
      <c r="K1815" s="4" t="s">
        <v>20184</v>
      </c>
      <c r="L1815" s="6"/>
      <c r="M1815" s="6"/>
      <c r="N1815" s="6"/>
      <c r="O1815" s="4" t="s">
        <v>496</v>
      </c>
      <c r="P1815" s="4" t="s">
        <v>496</v>
      </c>
      <c r="Q1815" s="4">
        <v>100124</v>
      </c>
      <c r="R1815" s="4" t="s">
        <v>184</v>
      </c>
      <c r="S1815" s="4" t="s">
        <v>7975</v>
      </c>
      <c r="T1815" s="6"/>
      <c r="U1815" s="6"/>
      <c r="V1815" s="4" t="s">
        <v>20185</v>
      </c>
      <c r="W1815" s="4" t="s">
        <v>7977</v>
      </c>
      <c r="X1815" s="4">
        <v>0</v>
      </c>
      <c r="Y1815" s="4">
        <v>50</v>
      </c>
      <c r="Z1815" s="4">
        <v>0</v>
      </c>
      <c r="AA1815" s="4" t="s">
        <v>7805</v>
      </c>
      <c r="AB1815" s="6"/>
      <c r="AC1815" s="4">
        <v>1</v>
      </c>
      <c r="AD1815" s="4">
        <v>0</v>
      </c>
      <c r="AE1815" s="8">
        <v>45222</v>
      </c>
    </row>
    <row r="1816" customHeight="1" spans="1:31">
      <c r="A1816" s="2">
        <v>64535</v>
      </c>
      <c r="B1816" s="3" t="s">
        <v>20186</v>
      </c>
      <c r="C1816" s="4" t="s">
        <v>20187</v>
      </c>
      <c r="D1816" s="6"/>
      <c r="E1816" s="4" t="s">
        <v>20188</v>
      </c>
      <c r="F1816" s="6"/>
      <c r="G1816" s="4" t="s">
        <v>13749</v>
      </c>
      <c r="H1816" s="6"/>
      <c r="I1816" s="6"/>
      <c r="J1816" s="4">
        <v>2023</v>
      </c>
      <c r="K1816" s="4" t="s">
        <v>20189</v>
      </c>
      <c r="L1816" s="6"/>
      <c r="M1816" s="6"/>
      <c r="N1816" s="6"/>
      <c r="O1816" s="4" t="s">
        <v>16434</v>
      </c>
      <c r="P1816" s="4" t="s">
        <v>20190</v>
      </c>
      <c r="Q1816" s="4">
        <v>230026</v>
      </c>
      <c r="R1816" s="4" t="s">
        <v>184</v>
      </c>
      <c r="S1816" s="4" t="s">
        <v>7975</v>
      </c>
      <c r="T1816" s="6"/>
      <c r="U1816" s="6"/>
      <c r="V1816" s="4" t="s">
        <v>20191</v>
      </c>
      <c r="W1816" s="4" t="s">
        <v>7977</v>
      </c>
      <c r="X1816" s="4">
        <v>0</v>
      </c>
      <c r="Y1816" s="4">
        <v>50</v>
      </c>
      <c r="Z1816" s="4">
        <v>0</v>
      </c>
      <c r="AA1816" s="4" t="s">
        <v>7805</v>
      </c>
      <c r="AB1816" s="6"/>
      <c r="AC1816" s="4">
        <v>1</v>
      </c>
      <c r="AD1816" s="4">
        <v>0</v>
      </c>
      <c r="AE1816" s="8">
        <v>45230</v>
      </c>
    </row>
    <row r="1817" customHeight="1" spans="1:31">
      <c r="A1817" s="2">
        <v>64536</v>
      </c>
      <c r="B1817" s="3" t="s">
        <v>20192</v>
      </c>
      <c r="C1817" s="4" t="s">
        <v>20193</v>
      </c>
      <c r="D1817" s="6"/>
      <c r="E1817" s="4" t="s">
        <v>20194</v>
      </c>
      <c r="F1817" s="6"/>
      <c r="G1817" s="4" t="s">
        <v>13749</v>
      </c>
      <c r="H1817" s="6"/>
      <c r="I1817" s="6"/>
      <c r="J1817" s="4">
        <v>2023</v>
      </c>
      <c r="K1817" s="4" t="s">
        <v>20195</v>
      </c>
      <c r="L1817" s="4" t="s">
        <v>20196</v>
      </c>
      <c r="M1817" s="6"/>
      <c r="N1817" s="6"/>
      <c r="O1817" s="4" t="s">
        <v>11661</v>
      </c>
      <c r="P1817" s="4" t="s">
        <v>11661</v>
      </c>
      <c r="Q1817" s="4">
        <v>300072</v>
      </c>
      <c r="R1817" s="4" t="s">
        <v>184</v>
      </c>
      <c r="S1817" s="4" t="s">
        <v>7975</v>
      </c>
      <c r="T1817" s="6"/>
      <c r="U1817" s="6"/>
      <c r="V1817" s="4" t="s">
        <v>20197</v>
      </c>
      <c r="W1817" s="4" t="s">
        <v>7977</v>
      </c>
      <c r="X1817" s="4">
        <v>0</v>
      </c>
      <c r="Y1817" s="4">
        <v>50</v>
      </c>
      <c r="Z1817" s="4">
        <v>0</v>
      </c>
      <c r="AA1817" s="4" t="s">
        <v>7805</v>
      </c>
      <c r="AB1817" s="6"/>
      <c r="AC1817" s="4">
        <v>1</v>
      </c>
      <c r="AD1817" s="4">
        <v>0</v>
      </c>
      <c r="AE1817" s="8">
        <v>45228</v>
      </c>
    </row>
    <row r="1818" customHeight="1" spans="1:31">
      <c r="A1818" s="2">
        <v>64537</v>
      </c>
      <c r="B1818" s="3" t="s">
        <v>20198</v>
      </c>
      <c r="C1818" s="4" t="s">
        <v>20199</v>
      </c>
      <c r="D1818" s="6"/>
      <c r="E1818" s="4" t="s">
        <v>20200</v>
      </c>
      <c r="F1818" s="6"/>
      <c r="G1818" s="4" t="s">
        <v>10602</v>
      </c>
      <c r="H1818" s="6"/>
      <c r="I1818" s="6"/>
      <c r="J1818" s="4">
        <v>2023</v>
      </c>
      <c r="K1818" s="4" t="s">
        <v>20201</v>
      </c>
      <c r="L1818" s="6"/>
      <c r="M1818" s="6"/>
      <c r="N1818" s="6"/>
      <c r="O1818" s="4" t="s">
        <v>496</v>
      </c>
      <c r="P1818" s="4" t="s">
        <v>496</v>
      </c>
      <c r="Q1818" s="4">
        <v>100876</v>
      </c>
      <c r="R1818" s="4" t="s">
        <v>184</v>
      </c>
      <c r="S1818" s="4" t="s">
        <v>7975</v>
      </c>
      <c r="T1818" s="6"/>
      <c r="U1818" s="6"/>
      <c r="V1818" s="4" t="s">
        <v>20202</v>
      </c>
      <c r="W1818" s="4" t="s">
        <v>7977</v>
      </c>
      <c r="X1818" s="4">
        <v>0</v>
      </c>
      <c r="Y1818" s="4">
        <v>50</v>
      </c>
      <c r="Z1818" s="4">
        <v>0</v>
      </c>
      <c r="AA1818" s="4" t="s">
        <v>7805</v>
      </c>
      <c r="AB1818" s="6"/>
      <c r="AC1818" s="4">
        <v>1</v>
      </c>
      <c r="AD1818" s="4">
        <v>0</v>
      </c>
      <c r="AE1818" s="8">
        <v>45234</v>
      </c>
    </row>
    <row r="1819" customHeight="1" spans="1:31">
      <c r="A1819" s="2">
        <v>64538</v>
      </c>
      <c r="B1819" s="3" t="s">
        <v>20203</v>
      </c>
      <c r="C1819" s="4" t="s">
        <v>20204</v>
      </c>
      <c r="D1819" s="6"/>
      <c r="E1819" s="4" t="s">
        <v>20205</v>
      </c>
      <c r="F1819" s="6"/>
      <c r="G1819" s="4" t="s">
        <v>8780</v>
      </c>
      <c r="H1819" s="6"/>
      <c r="I1819" s="6"/>
      <c r="J1819" s="4">
        <v>2023</v>
      </c>
      <c r="K1819" s="4" t="s">
        <v>20206</v>
      </c>
      <c r="L1819" s="6"/>
      <c r="M1819" s="6"/>
      <c r="N1819" s="6"/>
      <c r="O1819" s="4" t="s">
        <v>20206</v>
      </c>
      <c r="P1819" s="6"/>
      <c r="Q1819" s="4">
        <v>830000</v>
      </c>
      <c r="R1819" s="4" t="s">
        <v>184</v>
      </c>
      <c r="S1819" s="4" t="s">
        <v>7975</v>
      </c>
      <c r="T1819" s="6"/>
      <c r="U1819" s="6"/>
      <c r="V1819" s="4" t="s">
        <v>20207</v>
      </c>
      <c r="W1819" s="4" t="s">
        <v>7977</v>
      </c>
      <c r="X1819" s="4">
        <v>0</v>
      </c>
      <c r="Y1819" s="4">
        <v>50</v>
      </c>
      <c r="Z1819" s="4">
        <v>0</v>
      </c>
      <c r="AA1819" s="4" t="s">
        <v>7805</v>
      </c>
      <c r="AB1819" s="6"/>
      <c r="AC1819" s="4">
        <v>1</v>
      </c>
      <c r="AD1819" s="4">
        <v>0</v>
      </c>
      <c r="AE1819" s="8">
        <v>45214</v>
      </c>
    </row>
    <row r="1820" customHeight="1" spans="1:31">
      <c r="A1820" s="2">
        <v>64539</v>
      </c>
      <c r="B1820" s="3" t="s">
        <v>20208</v>
      </c>
      <c r="C1820" s="4" t="s">
        <v>20209</v>
      </c>
      <c r="D1820" s="6"/>
      <c r="E1820" s="4" t="s">
        <v>20210</v>
      </c>
      <c r="F1820" s="6"/>
      <c r="G1820" s="4" t="s">
        <v>10970</v>
      </c>
      <c r="H1820" s="6"/>
      <c r="I1820" s="6"/>
      <c r="J1820" s="4">
        <v>2023</v>
      </c>
      <c r="K1820" s="4" t="s">
        <v>20211</v>
      </c>
      <c r="L1820" s="6"/>
      <c r="M1820" s="6"/>
      <c r="N1820" s="6"/>
      <c r="O1820" s="4" t="s">
        <v>16434</v>
      </c>
      <c r="P1820" s="4" t="s">
        <v>20190</v>
      </c>
      <c r="Q1820" s="4">
        <v>230039</v>
      </c>
      <c r="R1820" s="4" t="s">
        <v>184</v>
      </c>
      <c r="S1820" s="4" t="s">
        <v>7975</v>
      </c>
      <c r="T1820" s="6"/>
      <c r="U1820" s="6"/>
      <c r="V1820" s="4" t="s">
        <v>20212</v>
      </c>
      <c r="W1820" s="4" t="s">
        <v>7977</v>
      </c>
      <c r="X1820" s="4">
        <v>0</v>
      </c>
      <c r="Y1820" s="4">
        <v>50</v>
      </c>
      <c r="Z1820" s="4">
        <v>0</v>
      </c>
      <c r="AA1820" s="4" t="s">
        <v>7805</v>
      </c>
      <c r="AB1820" s="6"/>
      <c r="AC1820" s="4">
        <v>1</v>
      </c>
      <c r="AD1820" s="4">
        <v>0</v>
      </c>
      <c r="AE1820" s="8">
        <v>45242</v>
      </c>
    </row>
    <row r="1821" customHeight="1" spans="1:31">
      <c r="A1821" s="2">
        <v>64540</v>
      </c>
      <c r="B1821" s="3" t="s">
        <v>20213</v>
      </c>
      <c r="C1821" s="4" t="s">
        <v>20214</v>
      </c>
      <c r="D1821" s="6"/>
      <c r="E1821" s="4" t="s">
        <v>15771</v>
      </c>
      <c r="F1821" s="6"/>
      <c r="G1821" s="4" t="s">
        <v>11167</v>
      </c>
      <c r="H1821" s="6"/>
      <c r="I1821" s="6"/>
      <c r="J1821" s="4">
        <v>2023</v>
      </c>
      <c r="K1821" s="4" t="s">
        <v>20215</v>
      </c>
      <c r="L1821" s="6"/>
      <c r="M1821" s="6"/>
      <c r="N1821" s="6"/>
      <c r="O1821" s="4" t="s">
        <v>9105</v>
      </c>
      <c r="P1821" s="6"/>
      <c r="Q1821" s="4">
        <v>518055</v>
      </c>
      <c r="R1821" s="4" t="s">
        <v>184</v>
      </c>
      <c r="S1821" s="4" t="s">
        <v>7975</v>
      </c>
      <c r="T1821" s="6"/>
      <c r="U1821" s="6"/>
      <c r="V1821" s="4" t="s">
        <v>20216</v>
      </c>
      <c r="W1821" s="4" t="s">
        <v>7977</v>
      </c>
      <c r="X1821" s="4">
        <v>0</v>
      </c>
      <c r="Y1821" s="4">
        <v>50</v>
      </c>
      <c r="Z1821" s="4">
        <v>0</v>
      </c>
      <c r="AA1821" s="4" t="s">
        <v>7805</v>
      </c>
      <c r="AB1821" s="6"/>
      <c r="AC1821" s="4">
        <v>1</v>
      </c>
      <c r="AD1821" s="4">
        <v>0</v>
      </c>
      <c r="AE1821" s="8">
        <v>45230</v>
      </c>
    </row>
    <row r="1822" customHeight="1" spans="1:31">
      <c r="A1822" s="2">
        <v>64541</v>
      </c>
      <c r="B1822" s="3" t="s">
        <v>20217</v>
      </c>
      <c r="C1822" s="4" t="s">
        <v>20218</v>
      </c>
      <c r="D1822" s="6"/>
      <c r="E1822" s="4" t="s">
        <v>20219</v>
      </c>
      <c r="F1822" s="6"/>
      <c r="G1822" s="4" t="s">
        <v>8873</v>
      </c>
      <c r="H1822" s="6"/>
      <c r="I1822" s="6"/>
      <c r="J1822" s="4">
        <v>2023</v>
      </c>
      <c r="K1822" s="9" t="s">
        <v>9083</v>
      </c>
      <c r="L1822" s="9" t="s">
        <v>20220</v>
      </c>
      <c r="M1822" s="6"/>
      <c r="N1822" s="6"/>
      <c r="O1822" s="9" t="s">
        <v>20221</v>
      </c>
      <c r="P1822" s="9" t="s">
        <v>20222</v>
      </c>
      <c r="Q1822" s="4">
        <v>361005</v>
      </c>
      <c r="R1822" s="4" t="s">
        <v>184</v>
      </c>
      <c r="S1822" s="4" t="s">
        <v>7975</v>
      </c>
      <c r="T1822" s="6"/>
      <c r="U1822" s="6"/>
      <c r="V1822" s="4" t="s">
        <v>20223</v>
      </c>
      <c r="W1822" s="4" t="s">
        <v>7977</v>
      </c>
      <c r="X1822" s="4">
        <v>0</v>
      </c>
      <c r="Y1822" s="4">
        <v>50</v>
      </c>
      <c r="Z1822" s="4">
        <v>0</v>
      </c>
      <c r="AA1822" s="4" t="s">
        <v>7805</v>
      </c>
      <c r="AB1822" s="6"/>
      <c r="AC1822" s="4">
        <v>1</v>
      </c>
      <c r="AD1822" s="4">
        <v>0</v>
      </c>
      <c r="AE1822" s="8">
        <v>45239</v>
      </c>
    </row>
    <row r="1823" customHeight="1" spans="1:31">
      <c r="A1823" s="2">
        <v>64542</v>
      </c>
      <c r="B1823" s="3" t="s">
        <v>20224</v>
      </c>
      <c r="C1823" s="4" t="s">
        <v>20225</v>
      </c>
      <c r="D1823" s="6"/>
      <c r="E1823" s="4" t="s">
        <v>20226</v>
      </c>
      <c r="F1823" s="6"/>
      <c r="G1823" s="4" t="s">
        <v>8873</v>
      </c>
      <c r="H1823" s="6"/>
      <c r="I1823" s="6"/>
      <c r="J1823" s="4">
        <v>2023</v>
      </c>
      <c r="K1823" s="4" t="s">
        <v>20227</v>
      </c>
      <c r="L1823" s="6"/>
      <c r="M1823" s="6"/>
      <c r="N1823" s="6"/>
      <c r="O1823" s="4" t="s">
        <v>496</v>
      </c>
      <c r="P1823" s="6"/>
      <c r="Q1823" s="4">
        <v>100871</v>
      </c>
      <c r="R1823" s="4" t="s">
        <v>184</v>
      </c>
      <c r="S1823" s="4" t="s">
        <v>7975</v>
      </c>
      <c r="T1823" s="6"/>
      <c r="U1823" s="6"/>
      <c r="V1823" s="4" t="s">
        <v>20228</v>
      </c>
      <c r="W1823" s="4" t="s">
        <v>7977</v>
      </c>
      <c r="X1823" s="4">
        <v>0</v>
      </c>
      <c r="Y1823" s="4">
        <v>50</v>
      </c>
      <c r="Z1823" s="4">
        <v>0</v>
      </c>
      <c r="AA1823" s="4" t="s">
        <v>7805</v>
      </c>
      <c r="AB1823" s="6"/>
      <c r="AC1823" s="4">
        <v>1</v>
      </c>
      <c r="AD1823" s="4">
        <v>0</v>
      </c>
      <c r="AE1823" s="8">
        <v>45208</v>
      </c>
    </row>
    <row r="1824" customHeight="1" spans="1:31">
      <c r="A1824" s="2">
        <v>64543</v>
      </c>
      <c r="B1824" s="3" t="s">
        <v>20229</v>
      </c>
      <c r="C1824" s="4" t="s">
        <v>20230</v>
      </c>
      <c r="D1824" s="6"/>
      <c r="E1824" s="4" t="s">
        <v>20231</v>
      </c>
      <c r="F1824" s="6"/>
      <c r="G1824" s="4" t="s">
        <v>8873</v>
      </c>
      <c r="H1824" s="6"/>
      <c r="I1824" s="6"/>
      <c r="J1824" s="4">
        <v>2023</v>
      </c>
      <c r="K1824" s="4" t="s">
        <v>20232</v>
      </c>
      <c r="L1824" s="6"/>
      <c r="M1824" s="6"/>
      <c r="N1824" s="6"/>
      <c r="O1824" s="4" t="s">
        <v>10309</v>
      </c>
      <c r="P1824" s="4" t="s">
        <v>8933</v>
      </c>
      <c r="Q1824" s="4">
        <v>211106</v>
      </c>
      <c r="R1824" s="4" t="s">
        <v>184</v>
      </c>
      <c r="S1824" s="4" t="s">
        <v>7975</v>
      </c>
      <c r="T1824" s="6"/>
      <c r="U1824" s="6"/>
      <c r="V1824" s="4" t="s">
        <v>20233</v>
      </c>
      <c r="W1824" s="4" t="s">
        <v>7977</v>
      </c>
      <c r="X1824" s="4">
        <v>0</v>
      </c>
      <c r="Y1824" s="4">
        <v>50</v>
      </c>
      <c r="Z1824" s="4">
        <v>0</v>
      </c>
      <c r="AA1824" s="4" t="s">
        <v>7805</v>
      </c>
      <c r="AB1824" s="6"/>
      <c r="AC1824" s="4">
        <v>1</v>
      </c>
      <c r="AD1824" s="4">
        <v>0</v>
      </c>
      <c r="AE1824" s="8">
        <v>45236</v>
      </c>
    </row>
    <row r="1825" customHeight="1" spans="1:31">
      <c r="A1825" s="2">
        <v>64544</v>
      </c>
      <c r="B1825" s="3" t="s">
        <v>20234</v>
      </c>
      <c r="C1825" s="4" t="s">
        <v>20235</v>
      </c>
      <c r="D1825" s="6"/>
      <c r="E1825" s="4" t="s">
        <v>8402</v>
      </c>
      <c r="F1825" s="6"/>
      <c r="G1825" s="4" t="s">
        <v>8873</v>
      </c>
      <c r="H1825" s="6"/>
      <c r="I1825" s="6"/>
      <c r="J1825" s="4">
        <v>2023</v>
      </c>
      <c r="K1825" s="4" t="s">
        <v>20236</v>
      </c>
      <c r="L1825" s="6"/>
      <c r="M1825" s="6"/>
      <c r="N1825" s="6"/>
      <c r="O1825" s="4" t="s">
        <v>20237</v>
      </c>
      <c r="P1825" s="6"/>
      <c r="Q1825" s="4">
        <v>230026</v>
      </c>
      <c r="R1825" s="4" t="s">
        <v>184</v>
      </c>
      <c r="S1825" s="4" t="s">
        <v>7975</v>
      </c>
      <c r="T1825" s="6"/>
      <c r="U1825" s="6"/>
      <c r="V1825" s="4" t="s">
        <v>20238</v>
      </c>
      <c r="W1825" s="4" t="s">
        <v>7977</v>
      </c>
      <c r="X1825" s="4">
        <v>0</v>
      </c>
      <c r="Y1825" s="4">
        <v>50</v>
      </c>
      <c r="Z1825" s="4">
        <v>0</v>
      </c>
      <c r="AA1825" s="4" t="s">
        <v>7805</v>
      </c>
      <c r="AB1825" s="6"/>
      <c r="AC1825" s="4">
        <v>1</v>
      </c>
      <c r="AD1825" s="4">
        <v>0</v>
      </c>
      <c r="AE1825" s="8">
        <v>45225</v>
      </c>
    </row>
    <row r="1826" customHeight="1" spans="1:31">
      <c r="A1826" s="2">
        <v>64545</v>
      </c>
      <c r="B1826" s="3" t="s">
        <v>20239</v>
      </c>
      <c r="C1826" s="4" t="s">
        <v>20240</v>
      </c>
      <c r="D1826" s="6"/>
      <c r="E1826" s="4" t="s">
        <v>20241</v>
      </c>
      <c r="F1826" s="6"/>
      <c r="G1826" s="4" t="s">
        <v>8873</v>
      </c>
      <c r="H1826" s="6"/>
      <c r="I1826" s="6"/>
      <c r="J1826" s="4">
        <v>2023</v>
      </c>
      <c r="K1826" s="4" t="s">
        <v>20242</v>
      </c>
      <c r="L1826" s="6"/>
      <c r="M1826" s="6"/>
      <c r="N1826" s="6"/>
      <c r="O1826" s="4" t="s">
        <v>496</v>
      </c>
      <c r="P1826" s="6"/>
      <c r="Q1826" s="4">
        <v>100872</v>
      </c>
      <c r="R1826" s="4" t="s">
        <v>184</v>
      </c>
      <c r="S1826" s="4" t="s">
        <v>7975</v>
      </c>
      <c r="T1826" s="6"/>
      <c r="U1826" s="6"/>
      <c r="V1826" s="4" t="s">
        <v>20243</v>
      </c>
      <c r="W1826" s="4" t="s">
        <v>7977</v>
      </c>
      <c r="X1826" s="4">
        <v>0</v>
      </c>
      <c r="Y1826" s="4">
        <v>50</v>
      </c>
      <c r="Z1826" s="4">
        <v>0</v>
      </c>
      <c r="AA1826" s="4" t="s">
        <v>7805</v>
      </c>
      <c r="AB1826" s="6"/>
      <c r="AC1826" s="4">
        <v>1</v>
      </c>
      <c r="AD1826" s="4">
        <v>0</v>
      </c>
      <c r="AE1826" s="8">
        <v>45226</v>
      </c>
    </row>
    <row r="1827" customHeight="1" spans="1:31">
      <c r="A1827" s="2">
        <v>64546</v>
      </c>
      <c r="B1827" s="3" t="s">
        <v>20244</v>
      </c>
      <c r="C1827" s="4" t="s">
        <v>20245</v>
      </c>
      <c r="D1827" s="6"/>
      <c r="E1827" s="4" t="s">
        <v>17735</v>
      </c>
      <c r="F1827" s="6"/>
      <c r="G1827" s="4" t="s">
        <v>8873</v>
      </c>
      <c r="H1827" s="6"/>
      <c r="I1827" s="6"/>
      <c r="J1827" s="4">
        <v>2023</v>
      </c>
      <c r="K1827" s="4" t="s">
        <v>20246</v>
      </c>
      <c r="L1827" s="4" t="s">
        <v>20247</v>
      </c>
      <c r="M1827" s="6"/>
      <c r="N1827" s="6"/>
      <c r="O1827" s="4" t="s">
        <v>20248</v>
      </c>
      <c r="P1827" s="4" t="s">
        <v>20249</v>
      </c>
      <c r="Q1827" s="4">
        <v>710049</v>
      </c>
      <c r="R1827" s="4" t="s">
        <v>184</v>
      </c>
      <c r="S1827" s="4" t="s">
        <v>7975</v>
      </c>
      <c r="T1827" s="6"/>
      <c r="U1827" s="6"/>
      <c r="V1827" s="4" t="s">
        <v>20250</v>
      </c>
      <c r="W1827" s="4" t="s">
        <v>7977</v>
      </c>
      <c r="X1827" s="4">
        <v>0</v>
      </c>
      <c r="Y1827" s="4">
        <v>50</v>
      </c>
      <c r="Z1827" s="4">
        <v>0</v>
      </c>
      <c r="AA1827" s="4" t="s">
        <v>7805</v>
      </c>
      <c r="AB1827" s="6"/>
      <c r="AC1827" s="4">
        <v>1</v>
      </c>
      <c r="AD1827" s="4">
        <v>0</v>
      </c>
      <c r="AE1827" s="8">
        <v>45236</v>
      </c>
    </row>
    <row r="1828" customHeight="1" spans="1:31">
      <c r="A1828" s="2">
        <v>64547</v>
      </c>
      <c r="B1828" s="3" t="s">
        <v>20251</v>
      </c>
      <c r="C1828" s="4" t="s">
        <v>20252</v>
      </c>
      <c r="D1828" s="6"/>
      <c r="E1828" s="4" t="s">
        <v>20253</v>
      </c>
      <c r="F1828" s="6"/>
      <c r="G1828" s="4" t="s">
        <v>8873</v>
      </c>
      <c r="H1828" s="6"/>
      <c r="I1828" s="6"/>
      <c r="J1828" s="4">
        <v>2023</v>
      </c>
      <c r="K1828" s="9" t="s">
        <v>9083</v>
      </c>
      <c r="L1828" s="9" t="s">
        <v>20254</v>
      </c>
      <c r="M1828" s="6"/>
      <c r="N1828" s="6"/>
      <c r="O1828" s="9" t="s">
        <v>15085</v>
      </c>
      <c r="P1828" s="9" t="s">
        <v>15086</v>
      </c>
      <c r="Q1828" s="4">
        <v>210023</v>
      </c>
      <c r="R1828" s="4" t="s">
        <v>184</v>
      </c>
      <c r="S1828" s="4" t="s">
        <v>7975</v>
      </c>
      <c r="T1828" s="6"/>
      <c r="U1828" s="6"/>
      <c r="V1828" s="4" t="s">
        <v>20255</v>
      </c>
      <c r="W1828" s="4" t="s">
        <v>7977</v>
      </c>
      <c r="X1828" s="4">
        <v>0</v>
      </c>
      <c r="Y1828" s="4">
        <v>50</v>
      </c>
      <c r="Z1828" s="4">
        <v>0</v>
      </c>
      <c r="AA1828" s="4" t="s">
        <v>7805</v>
      </c>
      <c r="AB1828" s="6"/>
      <c r="AC1828" s="4">
        <v>1</v>
      </c>
      <c r="AD1828" s="4">
        <v>0</v>
      </c>
      <c r="AE1828" s="8">
        <v>45222</v>
      </c>
    </row>
    <row r="1829" customHeight="1" spans="1:31">
      <c r="A1829" s="2">
        <v>64548</v>
      </c>
      <c r="B1829" s="3" t="s">
        <v>20256</v>
      </c>
      <c r="C1829" s="4" t="s">
        <v>20257</v>
      </c>
      <c r="D1829" s="6"/>
      <c r="E1829" s="4" t="s">
        <v>14694</v>
      </c>
      <c r="F1829" s="6"/>
      <c r="G1829" s="4" t="s">
        <v>9216</v>
      </c>
      <c r="H1829" s="6"/>
      <c r="I1829" s="6"/>
      <c r="J1829" s="4">
        <v>2023</v>
      </c>
      <c r="K1829" s="4" t="s">
        <v>20024</v>
      </c>
      <c r="L1829" s="6"/>
      <c r="M1829" s="6"/>
      <c r="N1829" s="6"/>
      <c r="O1829" s="4" t="s">
        <v>496</v>
      </c>
      <c r="P1829" s="4" t="s">
        <v>496</v>
      </c>
      <c r="Q1829" s="4">
        <v>100190</v>
      </c>
      <c r="R1829" s="4" t="s">
        <v>184</v>
      </c>
      <c r="S1829" s="4" t="s">
        <v>7975</v>
      </c>
      <c r="T1829" s="6"/>
      <c r="U1829" s="6"/>
      <c r="V1829" s="4" t="s">
        <v>20258</v>
      </c>
      <c r="W1829" s="4" t="s">
        <v>7977</v>
      </c>
      <c r="X1829" s="4">
        <v>0</v>
      </c>
      <c r="Y1829" s="4">
        <v>50</v>
      </c>
      <c r="Z1829" s="4">
        <v>0</v>
      </c>
      <c r="AA1829" s="4" t="s">
        <v>7805</v>
      </c>
      <c r="AB1829" s="6"/>
      <c r="AC1829" s="4">
        <v>1</v>
      </c>
      <c r="AD1829" s="4">
        <v>0</v>
      </c>
      <c r="AE1829" s="8">
        <v>45210</v>
      </c>
    </row>
    <row r="1830" customHeight="1" spans="1:31">
      <c r="A1830" s="2">
        <v>64549</v>
      </c>
      <c r="B1830" s="3" t="s">
        <v>20259</v>
      </c>
      <c r="C1830" s="4" t="s">
        <v>20260</v>
      </c>
      <c r="D1830" s="6"/>
      <c r="E1830" s="4" t="s">
        <v>20261</v>
      </c>
      <c r="F1830" s="6"/>
      <c r="G1830" s="4" t="s">
        <v>20262</v>
      </c>
      <c r="H1830" s="6"/>
      <c r="I1830" s="6"/>
      <c r="J1830" s="4">
        <v>2023</v>
      </c>
      <c r="K1830" s="4" t="s">
        <v>20263</v>
      </c>
      <c r="L1830" s="6"/>
      <c r="M1830" s="6"/>
      <c r="N1830" s="6"/>
      <c r="O1830" s="4" t="s">
        <v>9105</v>
      </c>
      <c r="P1830" s="4" t="s">
        <v>9106</v>
      </c>
      <c r="Q1830" s="4">
        <v>518055</v>
      </c>
      <c r="R1830" s="4" t="s">
        <v>184</v>
      </c>
      <c r="S1830" s="4" t="s">
        <v>7975</v>
      </c>
      <c r="T1830" s="6"/>
      <c r="U1830" s="6"/>
      <c r="V1830" s="4" t="s">
        <v>20264</v>
      </c>
      <c r="W1830" s="4" t="s">
        <v>7977</v>
      </c>
      <c r="X1830" s="4">
        <v>0</v>
      </c>
      <c r="Y1830" s="4">
        <v>50</v>
      </c>
      <c r="Z1830" s="4">
        <v>0</v>
      </c>
      <c r="AA1830" s="4" t="s">
        <v>7805</v>
      </c>
      <c r="AB1830" s="6"/>
      <c r="AC1830" s="4">
        <v>1</v>
      </c>
      <c r="AD1830" s="4">
        <v>0</v>
      </c>
      <c r="AE1830" s="8">
        <v>45242</v>
      </c>
    </row>
    <row r="1831" customHeight="1" spans="1:31">
      <c r="A1831" s="2">
        <v>64550</v>
      </c>
      <c r="B1831" s="3" t="s">
        <v>20265</v>
      </c>
      <c r="C1831" s="4" t="s">
        <v>20266</v>
      </c>
      <c r="D1831" s="6"/>
      <c r="E1831" s="4" t="s">
        <v>20267</v>
      </c>
      <c r="F1831" s="6"/>
      <c r="G1831" s="4" t="s">
        <v>9931</v>
      </c>
      <c r="H1831" s="6"/>
      <c r="I1831" s="6"/>
      <c r="J1831" s="4">
        <v>2023</v>
      </c>
      <c r="K1831" s="4" t="s">
        <v>19961</v>
      </c>
      <c r="L1831" s="4" t="s">
        <v>8876</v>
      </c>
      <c r="M1831" s="6"/>
      <c r="N1831" s="6"/>
      <c r="O1831" s="4" t="s">
        <v>496</v>
      </c>
      <c r="P1831" s="4" t="s">
        <v>17965</v>
      </c>
      <c r="Q1831" s="4">
        <v>100190</v>
      </c>
      <c r="R1831" s="4" t="s">
        <v>184</v>
      </c>
      <c r="S1831" s="4" t="s">
        <v>7975</v>
      </c>
      <c r="T1831" s="6"/>
      <c r="U1831" s="6"/>
      <c r="V1831" s="4" t="s">
        <v>20268</v>
      </c>
      <c r="W1831" s="4" t="s">
        <v>7977</v>
      </c>
      <c r="X1831" s="4">
        <v>0</v>
      </c>
      <c r="Y1831" s="4">
        <v>50</v>
      </c>
      <c r="Z1831" s="4">
        <v>0</v>
      </c>
      <c r="AA1831" s="4" t="s">
        <v>7805</v>
      </c>
      <c r="AB1831" s="6"/>
      <c r="AC1831" s="4">
        <v>1</v>
      </c>
      <c r="AD1831" s="4">
        <v>0</v>
      </c>
      <c r="AE1831" s="8">
        <v>45235</v>
      </c>
    </row>
    <row r="1832" customHeight="1" spans="1:31">
      <c r="A1832" s="2">
        <v>64551</v>
      </c>
      <c r="B1832" s="3" t="s">
        <v>20269</v>
      </c>
      <c r="C1832" s="4" t="s">
        <v>20270</v>
      </c>
      <c r="D1832" s="6"/>
      <c r="E1832" s="4" t="s">
        <v>20271</v>
      </c>
      <c r="F1832" s="6"/>
      <c r="G1832" s="4" t="s">
        <v>9931</v>
      </c>
      <c r="H1832" s="6"/>
      <c r="I1832" s="6"/>
      <c r="J1832" s="4">
        <v>2023</v>
      </c>
      <c r="K1832" s="9" t="s">
        <v>9083</v>
      </c>
      <c r="L1832" s="6"/>
      <c r="M1832" s="6"/>
      <c r="N1832" s="6"/>
      <c r="O1832" s="9" t="s">
        <v>18597</v>
      </c>
      <c r="P1832" s="9" t="s">
        <v>18597</v>
      </c>
      <c r="Q1832" s="4">
        <v>300354</v>
      </c>
      <c r="R1832" s="4" t="s">
        <v>184</v>
      </c>
      <c r="S1832" s="4" t="s">
        <v>7975</v>
      </c>
      <c r="T1832" s="6"/>
      <c r="U1832" s="6"/>
      <c r="V1832" s="4" t="s">
        <v>20272</v>
      </c>
      <c r="W1832" s="4" t="s">
        <v>7977</v>
      </c>
      <c r="X1832" s="4">
        <v>0</v>
      </c>
      <c r="Y1832" s="4">
        <v>50</v>
      </c>
      <c r="Z1832" s="4">
        <v>0</v>
      </c>
      <c r="AA1832" s="4" t="s">
        <v>7805</v>
      </c>
      <c r="AB1832" s="6"/>
      <c r="AC1832" s="4">
        <v>1</v>
      </c>
      <c r="AD1832" s="4">
        <v>0</v>
      </c>
      <c r="AE1832" s="8">
        <v>45223</v>
      </c>
    </row>
    <row r="1833" customHeight="1" spans="1:31">
      <c r="A1833" s="2">
        <v>64552</v>
      </c>
      <c r="B1833" s="3" t="s">
        <v>20273</v>
      </c>
      <c r="C1833" s="4" t="s">
        <v>20274</v>
      </c>
      <c r="D1833" s="6"/>
      <c r="E1833" s="4" t="s">
        <v>20275</v>
      </c>
      <c r="F1833" s="6"/>
      <c r="G1833" s="4" t="s">
        <v>9207</v>
      </c>
      <c r="H1833" s="6"/>
      <c r="I1833" s="6"/>
      <c r="J1833" s="4">
        <v>2023</v>
      </c>
      <c r="K1833" s="9" t="s">
        <v>9083</v>
      </c>
      <c r="L1833" s="9" t="s">
        <v>16652</v>
      </c>
      <c r="M1833" s="6"/>
      <c r="N1833" s="6"/>
      <c r="O1833" s="9" t="s">
        <v>9943</v>
      </c>
      <c r="P1833" s="9" t="s">
        <v>9944</v>
      </c>
      <c r="Q1833" s="4">
        <v>310058</v>
      </c>
      <c r="R1833" s="4" t="s">
        <v>184</v>
      </c>
      <c r="S1833" s="4" t="s">
        <v>7975</v>
      </c>
      <c r="T1833" s="6"/>
      <c r="U1833" s="6"/>
      <c r="V1833" s="4" t="s">
        <v>20276</v>
      </c>
      <c r="W1833" s="4" t="s">
        <v>7977</v>
      </c>
      <c r="X1833" s="4">
        <v>0</v>
      </c>
      <c r="Y1833" s="4">
        <v>50</v>
      </c>
      <c r="Z1833" s="4">
        <v>0</v>
      </c>
      <c r="AA1833" s="4" t="s">
        <v>7805</v>
      </c>
      <c r="AB1833" s="6"/>
      <c r="AC1833" s="4">
        <v>1</v>
      </c>
      <c r="AD1833" s="4">
        <v>0</v>
      </c>
      <c r="AE1833" s="8">
        <v>45240</v>
      </c>
    </row>
    <row r="1834" customHeight="1" spans="1:31">
      <c r="A1834" s="2">
        <v>64553</v>
      </c>
      <c r="B1834" s="3" t="s">
        <v>20277</v>
      </c>
      <c r="C1834" s="4" t="s">
        <v>20278</v>
      </c>
      <c r="D1834" s="6"/>
      <c r="E1834" s="4" t="s">
        <v>20279</v>
      </c>
      <c r="F1834" s="6"/>
      <c r="G1834" s="4" t="s">
        <v>13094</v>
      </c>
      <c r="H1834" s="6"/>
      <c r="I1834" s="6"/>
      <c r="J1834" s="4">
        <v>2023</v>
      </c>
      <c r="K1834" s="4" t="s">
        <v>20280</v>
      </c>
      <c r="L1834" s="4" t="s">
        <v>20281</v>
      </c>
      <c r="M1834" s="6"/>
      <c r="N1834" s="6"/>
      <c r="O1834" s="4" t="s">
        <v>20282</v>
      </c>
      <c r="P1834" s="4" t="s">
        <v>14386</v>
      </c>
      <c r="Q1834" s="4">
        <v>314400</v>
      </c>
      <c r="R1834" s="4" t="s">
        <v>184</v>
      </c>
      <c r="S1834" s="4" t="s">
        <v>7975</v>
      </c>
      <c r="T1834" s="6"/>
      <c r="U1834" s="6"/>
      <c r="V1834" s="4" t="s">
        <v>20283</v>
      </c>
      <c r="W1834" s="4" t="s">
        <v>7977</v>
      </c>
      <c r="X1834" s="4">
        <v>0</v>
      </c>
      <c r="Y1834" s="4">
        <v>50</v>
      </c>
      <c r="Z1834" s="4">
        <v>0</v>
      </c>
      <c r="AA1834" s="4" t="s">
        <v>7805</v>
      </c>
      <c r="AB1834" s="6"/>
      <c r="AC1834" s="4">
        <v>1</v>
      </c>
      <c r="AD1834" s="4">
        <v>0</v>
      </c>
      <c r="AE1834" s="8">
        <v>45209</v>
      </c>
    </row>
    <row r="1835" customHeight="1" spans="1:31">
      <c r="A1835" s="2">
        <v>64554</v>
      </c>
      <c r="B1835" s="3" t="s">
        <v>20284</v>
      </c>
      <c r="C1835" s="4" t="s">
        <v>20285</v>
      </c>
      <c r="D1835" s="6"/>
      <c r="E1835" s="4" t="s">
        <v>20286</v>
      </c>
      <c r="F1835" s="6"/>
      <c r="G1835" s="4" t="s">
        <v>10481</v>
      </c>
      <c r="H1835" s="6"/>
      <c r="I1835" s="6"/>
      <c r="J1835" s="4">
        <v>2023</v>
      </c>
      <c r="K1835" s="4" t="s">
        <v>184</v>
      </c>
      <c r="L1835" s="4" t="s">
        <v>8876</v>
      </c>
      <c r="M1835" s="6"/>
      <c r="N1835" s="6"/>
      <c r="O1835" s="4" t="s">
        <v>496</v>
      </c>
      <c r="P1835" s="4" t="s">
        <v>496</v>
      </c>
      <c r="Q1835" s="4">
        <v>100871</v>
      </c>
      <c r="R1835" s="4" t="s">
        <v>184</v>
      </c>
      <c r="S1835" s="4" t="s">
        <v>7975</v>
      </c>
      <c r="T1835" s="6"/>
      <c r="U1835" s="6"/>
      <c r="V1835" s="4" t="s">
        <v>20287</v>
      </c>
      <c r="W1835" s="4" t="s">
        <v>7977</v>
      </c>
      <c r="X1835" s="4">
        <v>0</v>
      </c>
      <c r="Y1835" s="4">
        <v>50</v>
      </c>
      <c r="Z1835" s="4">
        <v>0</v>
      </c>
      <c r="AA1835" s="4" t="s">
        <v>7805</v>
      </c>
      <c r="AB1835" s="6"/>
      <c r="AC1835" s="4">
        <v>1</v>
      </c>
      <c r="AD1835" s="4">
        <v>0</v>
      </c>
      <c r="AE1835" s="8">
        <v>45217</v>
      </c>
    </row>
    <row r="1836" customHeight="1" spans="1:31">
      <c r="A1836" s="2">
        <v>64555</v>
      </c>
      <c r="B1836" s="3" t="s">
        <v>20288</v>
      </c>
      <c r="C1836" s="4" t="s">
        <v>20289</v>
      </c>
      <c r="D1836" s="6"/>
      <c r="E1836" s="4" t="s">
        <v>20290</v>
      </c>
      <c r="F1836" s="6"/>
      <c r="G1836" s="4" t="s">
        <v>9217</v>
      </c>
      <c r="H1836" s="6"/>
      <c r="I1836" s="6"/>
      <c r="J1836" s="4">
        <v>2023</v>
      </c>
      <c r="K1836" s="4" t="s">
        <v>20291</v>
      </c>
      <c r="L1836" s="4" t="s">
        <v>9387</v>
      </c>
      <c r="M1836" s="6"/>
      <c r="N1836" s="6"/>
      <c r="O1836" s="4" t="s">
        <v>9105</v>
      </c>
      <c r="P1836" s="4" t="s">
        <v>9106</v>
      </c>
      <c r="Q1836" s="4">
        <v>518071</v>
      </c>
      <c r="R1836" s="4" t="s">
        <v>184</v>
      </c>
      <c r="S1836" s="4" t="s">
        <v>7975</v>
      </c>
      <c r="T1836" s="6"/>
      <c r="U1836" s="6"/>
      <c r="V1836" s="4" t="s">
        <v>20292</v>
      </c>
      <c r="W1836" s="4" t="s">
        <v>7977</v>
      </c>
      <c r="X1836" s="4">
        <v>0</v>
      </c>
      <c r="Y1836" s="4">
        <v>50</v>
      </c>
      <c r="Z1836" s="4">
        <v>0</v>
      </c>
      <c r="AA1836" s="4" t="s">
        <v>7805</v>
      </c>
      <c r="AB1836" s="6"/>
      <c r="AC1836" s="4">
        <v>1</v>
      </c>
      <c r="AD1836" s="4">
        <v>0</v>
      </c>
      <c r="AE1836" s="8">
        <v>45240</v>
      </c>
    </row>
    <row r="1837" customHeight="1" spans="1:31">
      <c r="A1837" s="2">
        <v>64556</v>
      </c>
      <c r="B1837" s="3" t="s">
        <v>20293</v>
      </c>
      <c r="C1837" s="4" t="s">
        <v>20294</v>
      </c>
      <c r="D1837" s="6"/>
      <c r="E1837" s="4" t="s">
        <v>20295</v>
      </c>
      <c r="F1837" s="6"/>
      <c r="G1837" s="4" t="s">
        <v>16735</v>
      </c>
      <c r="H1837" s="6"/>
      <c r="I1837" s="6"/>
      <c r="J1837" s="4">
        <v>2023</v>
      </c>
      <c r="K1837" s="4" t="s">
        <v>20034</v>
      </c>
      <c r="L1837" s="6"/>
      <c r="M1837" s="6"/>
      <c r="N1837" s="6"/>
      <c r="O1837" s="4" t="s">
        <v>11438</v>
      </c>
      <c r="P1837" s="4" t="s">
        <v>11439</v>
      </c>
      <c r="Q1837" s="4">
        <v>610065</v>
      </c>
      <c r="R1837" s="4" t="s">
        <v>184</v>
      </c>
      <c r="S1837" s="4" t="s">
        <v>7975</v>
      </c>
      <c r="T1837" s="6"/>
      <c r="U1837" s="6"/>
      <c r="V1837" s="4" t="s">
        <v>20296</v>
      </c>
      <c r="W1837" s="4" t="s">
        <v>7977</v>
      </c>
      <c r="X1837" s="4">
        <v>0</v>
      </c>
      <c r="Y1837" s="4">
        <v>50</v>
      </c>
      <c r="Z1837" s="4">
        <v>0</v>
      </c>
      <c r="AA1837" s="4" t="s">
        <v>7805</v>
      </c>
      <c r="AB1837" s="6"/>
      <c r="AC1837" s="4">
        <v>1</v>
      </c>
      <c r="AD1837" s="4">
        <v>0</v>
      </c>
      <c r="AE1837" s="8">
        <v>45235</v>
      </c>
    </row>
    <row r="1838" customHeight="1" spans="1:31">
      <c r="A1838" s="2">
        <v>64557</v>
      </c>
      <c r="B1838" s="3" t="s">
        <v>20297</v>
      </c>
      <c r="C1838" s="4" t="s">
        <v>20298</v>
      </c>
      <c r="D1838" s="6"/>
      <c r="E1838" s="4" t="s">
        <v>9384</v>
      </c>
      <c r="F1838" s="6"/>
      <c r="G1838" s="4" t="s">
        <v>16735</v>
      </c>
      <c r="H1838" s="6"/>
      <c r="I1838" s="6"/>
      <c r="J1838" s="4">
        <v>2023</v>
      </c>
      <c r="K1838" s="4" t="s">
        <v>20299</v>
      </c>
      <c r="L1838" s="6"/>
      <c r="M1838" s="6"/>
      <c r="N1838" s="6"/>
      <c r="O1838" s="4" t="s">
        <v>15672</v>
      </c>
      <c r="P1838" s="4" t="s">
        <v>15673</v>
      </c>
      <c r="Q1838" s="4">
        <v>30006</v>
      </c>
      <c r="R1838" s="4" t="s">
        <v>184</v>
      </c>
      <c r="S1838" s="4" t="s">
        <v>7975</v>
      </c>
      <c r="T1838" s="6"/>
      <c r="U1838" s="6"/>
      <c r="V1838" s="4" t="s">
        <v>20300</v>
      </c>
      <c r="W1838" s="4" t="s">
        <v>7977</v>
      </c>
      <c r="X1838" s="4">
        <v>0</v>
      </c>
      <c r="Y1838" s="4">
        <v>50</v>
      </c>
      <c r="Z1838" s="4">
        <v>0</v>
      </c>
      <c r="AA1838" s="4" t="s">
        <v>7805</v>
      </c>
      <c r="AB1838" s="6"/>
      <c r="AC1838" s="4">
        <v>1</v>
      </c>
      <c r="AD1838" s="4">
        <v>0</v>
      </c>
      <c r="AE1838" s="8">
        <v>45239</v>
      </c>
    </row>
    <row r="1839" customHeight="1" spans="1:31">
      <c r="A1839" s="2">
        <v>64558</v>
      </c>
      <c r="B1839" s="3" t="s">
        <v>20301</v>
      </c>
      <c r="C1839" s="4" t="s">
        <v>20302</v>
      </c>
      <c r="D1839" s="6"/>
      <c r="E1839" s="4" t="s">
        <v>20303</v>
      </c>
      <c r="F1839" s="6"/>
      <c r="G1839" s="4" t="s">
        <v>12208</v>
      </c>
      <c r="H1839" s="6"/>
      <c r="I1839" s="6"/>
      <c r="J1839" s="4">
        <v>2023</v>
      </c>
      <c r="K1839" s="4" t="s">
        <v>20304</v>
      </c>
      <c r="L1839" s="6"/>
      <c r="M1839" s="6"/>
      <c r="N1839" s="6"/>
      <c r="O1839" s="4" t="s">
        <v>9672</v>
      </c>
      <c r="P1839" s="4" t="s">
        <v>9672</v>
      </c>
      <c r="Q1839" s="4">
        <v>200240</v>
      </c>
      <c r="R1839" s="4" t="s">
        <v>184</v>
      </c>
      <c r="S1839" s="4" t="s">
        <v>7975</v>
      </c>
      <c r="T1839" s="6"/>
      <c r="U1839" s="6"/>
      <c r="V1839" s="4" t="s">
        <v>20305</v>
      </c>
      <c r="W1839" s="4" t="s">
        <v>7977</v>
      </c>
      <c r="X1839" s="4">
        <v>0</v>
      </c>
      <c r="Y1839" s="4">
        <v>50</v>
      </c>
      <c r="Z1839" s="4">
        <v>0</v>
      </c>
      <c r="AA1839" s="4" t="s">
        <v>7805</v>
      </c>
      <c r="AB1839" s="6"/>
      <c r="AC1839" s="4">
        <v>1</v>
      </c>
      <c r="AD1839" s="4">
        <v>0</v>
      </c>
      <c r="AE1839" s="8">
        <v>45215</v>
      </c>
    </row>
    <row r="1840" customHeight="1" spans="1:31">
      <c r="A1840" s="2">
        <v>64559</v>
      </c>
      <c r="B1840" s="3" t="s">
        <v>20306</v>
      </c>
      <c r="C1840" s="4" t="s">
        <v>20307</v>
      </c>
      <c r="D1840" s="6"/>
      <c r="E1840" s="4" t="s">
        <v>20308</v>
      </c>
      <c r="F1840" s="6"/>
      <c r="G1840" s="4" t="s">
        <v>12208</v>
      </c>
      <c r="H1840" s="6"/>
      <c r="I1840" s="6"/>
      <c r="J1840" s="4">
        <v>2023</v>
      </c>
      <c r="K1840" s="4" t="s">
        <v>20236</v>
      </c>
      <c r="L1840" s="4" t="s">
        <v>20309</v>
      </c>
      <c r="M1840" s="6"/>
      <c r="N1840" s="6"/>
      <c r="O1840" s="4" t="s">
        <v>16434</v>
      </c>
      <c r="P1840" s="6"/>
      <c r="Q1840" s="4">
        <v>230000</v>
      </c>
      <c r="R1840" s="4" t="s">
        <v>184</v>
      </c>
      <c r="S1840" s="4" t="s">
        <v>7975</v>
      </c>
      <c r="T1840" s="6"/>
      <c r="U1840" s="6"/>
      <c r="V1840" s="4" t="s">
        <v>20310</v>
      </c>
      <c r="W1840" s="4" t="s">
        <v>7977</v>
      </c>
      <c r="X1840" s="4">
        <v>0</v>
      </c>
      <c r="Y1840" s="4">
        <v>50</v>
      </c>
      <c r="Z1840" s="4">
        <v>0</v>
      </c>
      <c r="AA1840" s="4" t="s">
        <v>7805</v>
      </c>
      <c r="AB1840" s="6"/>
      <c r="AC1840" s="4">
        <v>1</v>
      </c>
      <c r="AD1840" s="4">
        <v>0</v>
      </c>
      <c r="AE1840" s="8">
        <v>45223</v>
      </c>
    </row>
    <row r="1841" customHeight="1" spans="1:31">
      <c r="A1841" s="2">
        <v>64560</v>
      </c>
      <c r="B1841" s="3" t="s">
        <v>20311</v>
      </c>
      <c r="C1841" s="4" t="s">
        <v>20312</v>
      </c>
      <c r="D1841" s="6"/>
      <c r="E1841" s="4" t="s">
        <v>20313</v>
      </c>
      <c r="F1841" s="6"/>
      <c r="G1841" s="4" t="s">
        <v>12208</v>
      </c>
      <c r="H1841" s="6"/>
      <c r="I1841" s="6"/>
      <c r="J1841" s="4">
        <v>2023</v>
      </c>
      <c r="K1841" s="4" t="s">
        <v>20314</v>
      </c>
      <c r="L1841" s="4" t="s">
        <v>20315</v>
      </c>
      <c r="M1841" s="6"/>
      <c r="N1841" s="6"/>
      <c r="O1841" s="4" t="s">
        <v>9105</v>
      </c>
      <c r="P1841" s="4" t="s">
        <v>9106</v>
      </c>
      <c r="Q1841" s="4">
        <v>518055</v>
      </c>
      <c r="R1841" s="4" t="s">
        <v>184</v>
      </c>
      <c r="S1841" s="4" t="s">
        <v>7975</v>
      </c>
      <c r="T1841" s="6"/>
      <c r="U1841" s="6"/>
      <c r="V1841" s="4" t="s">
        <v>20316</v>
      </c>
      <c r="W1841" s="4" t="s">
        <v>7977</v>
      </c>
      <c r="X1841" s="4">
        <v>0</v>
      </c>
      <c r="Y1841" s="4">
        <v>50</v>
      </c>
      <c r="Z1841" s="4">
        <v>0</v>
      </c>
      <c r="AA1841" s="4" t="s">
        <v>7805</v>
      </c>
      <c r="AB1841" s="6"/>
      <c r="AC1841" s="4">
        <v>1</v>
      </c>
      <c r="AD1841" s="4">
        <v>0</v>
      </c>
      <c r="AE1841" s="8">
        <v>45237</v>
      </c>
    </row>
    <row r="1842" customHeight="1" spans="1:31">
      <c r="A1842" s="2">
        <v>64561</v>
      </c>
      <c r="B1842" s="3" t="s">
        <v>20317</v>
      </c>
      <c r="C1842" s="4" t="s">
        <v>20318</v>
      </c>
      <c r="D1842" s="6"/>
      <c r="E1842" s="4" t="s">
        <v>20319</v>
      </c>
      <c r="F1842" s="6"/>
      <c r="G1842" s="4" t="s">
        <v>12208</v>
      </c>
      <c r="H1842" s="6"/>
      <c r="I1842" s="6"/>
      <c r="J1842" s="4">
        <v>2023</v>
      </c>
      <c r="K1842" s="4" t="s">
        <v>20320</v>
      </c>
      <c r="L1842" s="4" t="s">
        <v>8876</v>
      </c>
      <c r="M1842" s="6"/>
      <c r="N1842" s="6"/>
      <c r="O1842" s="4" t="s">
        <v>496</v>
      </c>
      <c r="P1842" s="4" t="s">
        <v>496</v>
      </c>
      <c r="Q1842" s="4">
        <v>100084</v>
      </c>
      <c r="R1842" s="4" t="s">
        <v>184</v>
      </c>
      <c r="S1842" s="4" t="s">
        <v>7975</v>
      </c>
      <c r="T1842" s="6"/>
      <c r="U1842" s="6"/>
      <c r="V1842" s="4" t="s">
        <v>20321</v>
      </c>
      <c r="W1842" s="4" t="s">
        <v>7977</v>
      </c>
      <c r="X1842" s="4">
        <v>0</v>
      </c>
      <c r="Y1842" s="4">
        <v>50</v>
      </c>
      <c r="Z1842" s="4">
        <v>0</v>
      </c>
      <c r="AA1842" s="4" t="s">
        <v>7805</v>
      </c>
      <c r="AB1842" s="6"/>
      <c r="AC1842" s="4">
        <v>1</v>
      </c>
      <c r="AD1842" s="4">
        <v>0</v>
      </c>
      <c r="AE1842" s="8">
        <v>45225</v>
      </c>
    </row>
    <row r="1843" customHeight="1" spans="1:31">
      <c r="A1843" s="2">
        <v>64562</v>
      </c>
      <c r="B1843" s="3" t="s">
        <v>20322</v>
      </c>
      <c r="C1843" s="4" t="s">
        <v>20323</v>
      </c>
      <c r="D1843" s="6"/>
      <c r="E1843" s="4" t="s">
        <v>7228</v>
      </c>
      <c r="F1843" s="6"/>
      <c r="G1843" s="4" t="s">
        <v>12208</v>
      </c>
      <c r="H1843" s="6"/>
      <c r="I1843" s="6"/>
      <c r="J1843" s="4">
        <v>2023</v>
      </c>
      <c r="K1843" s="4" t="s">
        <v>20324</v>
      </c>
      <c r="L1843" s="6"/>
      <c r="M1843" s="6"/>
      <c r="N1843" s="6"/>
      <c r="O1843" s="4" t="s">
        <v>496</v>
      </c>
      <c r="P1843" s="4" t="s">
        <v>496</v>
      </c>
      <c r="Q1843" s="4">
        <v>100190</v>
      </c>
      <c r="R1843" s="4" t="s">
        <v>184</v>
      </c>
      <c r="S1843" s="4" t="s">
        <v>7975</v>
      </c>
      <c r="T1843" s="6"/>
      <c r="U1843" s="6"/>
      <c r="V1843" s="4" t="s">
        <v>20325</v>
      </c>
      <c r="W1843" s="4" t="s">
        <v>7977</v>
      </c>
      <c r="X1843" s="4">
        <v>0</v>
      </c>
      <c r="Y1843" s="4">
        <v>50</v>
      </c>
      <c r="Z1843" s="4">
        <v>0</v>
      </c>
      <c r="AA1843" s="4" t="s">
        <v>7805</v>
      </c>
      <c r="AB1843" s="6"/>
      <c r="AC1843" s="4">
        <v>1</v>
      </c>
      <c r="AD1843" s="4">
        <v>0</v>
      </c>
      <c r="AE1843" s="8">
        <v>45207</v>
      </c>
    </row>
    <row r="1844" customHeight="1" spans="1:31">
      <c r="A1844" s="2">
        <v>64563</v>
      </c>
      <c r="B1844" s="3" t="s">
        <v>20326</v>
      </c>
      <c r="C1844" s="4" t="s">
        <v>20327</v>
      </c>
      <c r="D1844" s="6"/>
      <c r="E1844" s="4" t="s">
        <v>20328</v>
      </c>
      <c r="F1844" s="6"/>
      <c r="G1844" s="4" t="s">
        <v>14551</v>
      </c>
      <c r="H1844" s="6"/>
      <c r="I1844" s="6"/>
      <c r="J1844" s="4">
        <v>2023</v>
      </c>
      <c r="K1844" s="4" t="s">
        <v>17940</v>
      </c>
      <c r="L1844" s="4" t="s">
        <v>20329</v>
      </c>
      <c r="M1844" s="6"/>
      <c r="N1844" s="6"/>
      <c r="O1844" s="4" t="s">
        <v>12603</v>
      </c>
      <c r="P1844" s="4" t="s">
        <v>12596</v>
      </c>
      <c r="Q1844" s="4">
        <v>310058</v>
      </c>
      <c r="R1844" s="4" t="s">
        <v>184</v>
      </c>
      <c r="S1844" s="4" t="s">
        <v>7975</v>
      </c>
      <c r="T1844" s="6"/>
      <c r="U1844" s="6"/>
      <c r="V1844" s="4" t="s">
        <v>20330</v>
      </c>
      <c r="W1844" s="4" t="s">
        <v>7977</v>
      </c>
      <c r="X1844" s="4">
        <v>0</v>
      </c>
      <c r="Y1844" s="4">
        <v>50</v>
      </c>
      <c r="Z1844" s="4">
        <v>0</v>
      </c>
      <c r="AA1844" s="4" t="s">
        <v>7805</v>
      </c>
      <c r="AB1844" s="6"/>
      <c r="AC1844" s="4">
        <v>1</v>
      </c>
      <c r="AD1844" s="4">
        <v>0</v>
      </c>
      <c r="AE1844" s="8">
        <v>45238</v>
      </c>
    </row>
    <row r="1845" customHeight="1" spans="1:31">
      <c r="A1845" s="2">
        <v>64564</v>
      </c>
      <c r="B1845" s="3" t="s">
        <v>20331</v>
      </c>
      <c r="C1845" s="4" t="s">
        <v>20332</v>
      </c>
      <c r="D1845" s="6"/>
      <c r="E1845" s="4" t="s">
        <v>20333</v>
      </c>
      <c r="F1845" s="6"/>
      <c r="G1845" s="4" t="s">
        <v>13679</v>
      </c>
      <c r="H1845" s="6"/>
      <c r="I1845" s="6"/>
      <c r="J1845" s="4">
        <v>2023</v>
      </c>
      <c r="K1845" s="4" t="s">
        <v>20334</v>
      </c>
      <c r="L1845" s="6"/>
      <c r="M1845" s="6"/>
      <c r="N1845" s="6"/>
      <c r="O1845" s="4" t="s">
        <v>9105</v>
      </c>
      <c r="P1845" s="4" t="s">
        <v>16095</v>
      </c>
      <c r="Q1845" s="4">
        <v>518055</v>
      </c>
      <c r="R1845" s="4" t="s">
        <v>184</v>
      </c>
      <c r="S1845" s="4" t="s">
        <v>7975</v>
      </c>
      <c r="T1845" s="6"/>
      <c r="U1845" s="6"/>
      <c r="V1845" s="4" t="s">
        <v>20335</v>
      </c>
      <c r="W1845" s="4" t="s">
        <v>7977</v>
      </c>
      <c r="X1845" s="4">
        <v>0</v>
      </c>
      <c r="Y1845" s="4">
        <v>50</v>
      </c>
      <c r="Z1845" s="4">
        <v>0</v>
      </c>
      <c r="AA1845" s="4" t="s">
        <v>7805</v>
      </c>
      <c r="AB1845" s="6"/>
      <c r="AC1845" s="4">
        <v>1</v>
      </c>
      <c r="AD1845" s="4">
        <v>0</v>
      </c>
      <c r="AE1845" s="8">
        <v>45236</v>
      </c>
    </row>
    <row r="1846" customHeight="1" spans="1:31">
      <c r="A1846" s="2">
        <v>64565</v>
      </c>
      <c r="B1846" s="3" t="s">
        <v>20336</v>
      </c>
      <c r="C1846" s="4" t="s">
        <v>20337</v>
      </c>
      <c r="D1846" s="6"/>
      <c r="E1846" s="4" t="s">
        <v>8946</v>
      </c>
      <c r="F1846" s="6"/>
      <c r="G1846" s="4" t="s">
        <v>13679</v>
      </c>
      <c r="H1846" s="6"/>
      <c r="I1846" s="6"/>
      <c r="J1846" s="4">
        <v>2023</v>
      </c>
      <c r="K1846" s="9" t="s">
        <v>9083</v>
      </c>
      <c r="L1846" s="9" t="s">
        <v>16652</v>
      </c>
      <c r="M1846" s="6"/>
      <c r="N1846" s="6"/>
      <c r="O1846" s="9" t="s">
        <v>9943</v>
      </c>
      <c r="P1846" s="9" t="s">
        <v>9944</v>
      </c>
      <c r="Q1846" s="4">
        <v>310027</v>
      </c>
      <c r="R1846" s="4" t="s">
        <v>184</v>
      </c>
      <c r="S1846" s="4" t="s">
        <v>7975</v>
      </c>
      <c r="T1846" s="6"/>
      <c r="U1846" s="6"/>
      <c r="V1846" s="4" t="s">
        <v>20338</v>
      </c>
      <c r="W1846" s="4" t="s">
        <v>7977</v>
      </c>
      <c r="X1846" s="4">
        <v>0</v>
      </c>
      <c r="Y1846" s="4">
        <v>50</v>
      </c>
      <c r="Z1846" s="4">
        <v>0</v>
      </c>
      <c r="AA1846" s="4" t="s">
        <v>7805</v>
      </c>
      <c r="AB1846" s="6"/>
      <c r="AC1846" s="4">
        <v>1</v>
      </c>
      <c r="AD1846" s="4">
        <v>0</v>
      </c>
      <c r="AE1846" s="8">
        <v>45220</v>
      </c>
    </row>
    <row r="1847" customHeight="1" spans="1:31">
      <c r="A1847" s="2">
        <v>64566</v>
      </c>
      <c r="B1847" s="3" t="s">
        <v>20339</v>
      </c>
      <c r="C1847" s="4" t="s">
        <v>20340</v>
      </c>
      <c r="D1847" s="6"/>
      <c r="E1847" s="4" t="s">
        <v>20341</v>
      </c>
      <c r="F1847" s="6"/>
      <c r="G1847" s="4" t="s">
        <v>12362</v>
      </c>
      <c r="H1847" s="6"/>
      <c r="I1847" s="6"/>
      <c r="J1847" s="4">
        <v>2023</v>
      </c>
      <c r="K1847" s="4" t="s">
        <v>20342</v>
      </c>
      <c r="L1847" s="6"/>
      <c r="M1847" s="6"/>
      <c r="N1847" s="6"/>
      <c r="O1847" s="9" t="s">
        <v>20343</v>
      </c>
      <c r="P1847" s="9" t="s">
        <v>20344</v>
      </c>
      <c r="Q1847" s="4">
        <v>75000</v>
      </c>
      <c r="R1847" s="4" t="s">
        <v>184</v>
      </c>
      <c r="S1847" s="4" t="s">
        <v>7975</v>
      </c>
      <c r="T1847" s="6"/>
      <c r="U1847" s="6"/>
      <c r="V1847" s="4" t="s">
        <v>20345</v>
      </c>
      <c r="W1847" s="4" t="s">
        <v>7977</v>
      </c>
      <c r="X1847" s="4">
        <v>0</v>
      </c>
      <c r="Y1847" s="4">
        <v>50</v>
      </c>
      <c r="Z1847" s="4">
        <v>0</v>
      </c>
      <c r="AA1847" s="4" t="s">
        <v>7805</v>
      </c>
      <c r="AB1847" s="6"/>
      <c r="AC1847" s="4">
        <v>1</v>
      </c>
      <c r="AD1847" s="4">
        <v>0</v>
      </c>
      <c r="AE1847" s="8">
        <v>45224</v>
      </c>
    </row>
    <row r="1848" customHeight="1" spans="1:31">
      <c r="A1848" s="2">
        <v>64567</v>
      </c>
      <c r="B1848" s="3" t="s">
        <v>20346</v>
      </c>
      <c r="C1848" s="4" t="s">
        <v>20347</v>
      </c>
      <c r="D1848" s="6"/>
      <c r="E1848" s="4" t="s">
        <v>20348</v>
      </c>
      <c r="F1848" s="6"/>
      <c r="G1848" s="4" t="s">
        <v>8922</v>
      </c>
      <c r="H1848" s="6"/>
      <c r="I1848" s="6"/>
      <c r="J1848" s="4">
        <v>2023</v>
      </c>
      <c r="K1848" s="4" t="s">
        <v>20349</v>
      </c>
      <c r="L1848" s="6"/>
      <c r="M1848" s="6"/>
      <c r="N1848" s="6"/>
      <c r="O1848" s="4" t="s">
        <v>12603</v>
      </c>
      <c r="P1848" s="4" t="s">
        <v>12596</v>
      </c>
      <c r="Q1848" s="4">
        <v>310063</v>
      </c>
      <c r="R1848" s="4" t="s">
        <v>184</v>
      </c>
      <c r="S1848" s="4" t="s">
        <v>7975</v>
      </c>
      <c r="T1848" s="6"/>
      <c r="U1848" s="6"/>
      <c r="V1848" s="4" t="s">
        <v>20350</v>
      </c>
      <c r="W1848" s="4" t="s">
        <v>7977</v>
      </c>
      <c r="X1848" s="4">
        <v>0</v>
      </c>
      <c r="Y1848" s="4">
        <v>50</v>
      </c>
      <c r="Z1848" s="4">
        <v>0</v>
      </c>
      <c r="AA1848" s="4" t="s">
        <v>7805</v>
      </c>
      <c r="AB1848" s="6"/>
      <c r="AC1848" s="4">
        <v>1</v>
      </c>
      <c r="AD1848" s="4">
        <v>0</v>
      </c>
      <c r="AE1848" s="8">
        <v>45236</v>
      </c>
    </row>
    <row r="1849" customHeight="1" spans="1:31">
      <c r="A1849" s="2">
        <v>64568</v>
      </c>
      <c r="B1849" s="3" t="s">
        <v>20351</v>
      </c>
      <c r="C1849" s="4" t="s">
        <v>20352</v>
      </c>
      <c r="D1849" s="6"/>
      <c r="E1849" s="4" t="s">
        <v>19709</v>
      </c>
      <c r="F1849" s="6"/>
      <c r="G1849" s="4" t="s">
        <v>8922</v>
      </c>
      <c r="H1849" s="6"/>
      <c r="I1849" s="6"/>
      <c r="J1849" s="4">
        <v>2023</v>
      </c>
      <c r="K1849" s="4" t="s">
        <v>20353</v>
      </c>
      <c r="L1849" s="4" t="s">
        <v>16094</v>
      </c>
      <c r="M1849" s="6"/>
      <c r="N1849" s="6"/>
      <c r="O1849" s="4" t="s">
        <v>9105</v>
      </c>
      <c r="P1849" s="4" t="s">
        <v>184</v>
      </c>
      <c r="Q1849" s="4">
        <v>518172</v>
      </c>
      <c r="R1849" s="4" t="s">
        <v>184</v>
      </c>
      <c r="S1849" s="4" t="s">
        <v>7975</v>
      </c>
      <c r="T1849" s="6"/>
      <c r="U1849" s="6"/>
      <c r="V1849" s="4" t="s">
        <v>20354</v>
      </c>
      <c r="W1849" s="4" t="s">
        <v>7977</v>
      </c>
      <c r="X1849" s="4">
        <v>0</v>
      </c>
      <c r="Y1849" s="4">
        <v>50</v>
      </c>
      <c r="Z1849" s="4">
        <v>0</v>
      </c>
      <c r="AA1849" s="4" t="s">
        <v>7805</v>
      </c>
      <c r="AB1849" s="6"/>
      <c r="AC1849" s="4">
        <v>1</v>
      </c>
      <c r="AD1849" s="4">
        <v>0</v>
      </c>
      <c r="AE1849" s="8">
        <v>45237</v>
      </c>
    </row>
    <row r="1850" customHeight="1" spans="1:31">
      <c r="A1850" s="2">
        <v>64569</v>
      </c>
      <c r="B1850" s="3" t="s">
        <v>20355</v>
      </c>
      <c r="C1850" s="4" t="s">
        <v>20356</v>
      </c>
      <c r="D1850" s="6"/>
      <c r="E1850" s="4" t="s">
        <v>20357</v>
      </c>
      <c r="F1850" s="6"/>
      <c r="G1850" s="4" t="s">
        <v>8922</v>
      </c>
      <c r="H1850" s="6"/>
      <c r="I1850" s="6"/>
      <c r="J1850" s="4">
        <v>2023</v>
      </c>
      <c r="K1850" s="4" t="s">
        <v>20358</v>
      </c>
      <c r="L1850" s="6"/>
      <c r="M1850" s="6"/>
      <c r="N1850" s="6"/>
      <c r="O1850" s="4" t="s">
        <v>496</v>
      </c>
      <c r="P1850" s="4" t="s">
        <v>496</v>
      </c>
      <c r="Q1850" s="4">
        <v>100085</v>
      </c>
      <c r="R1850" s="4" t="s">
        <v>184</v>
      </c>
      <c r="S1850" s="4" t="s">
        <v>7975</v>
      </c>
      <c r="T1850" s="6"/>
      <c r="U1850" s="6"/>
      <c r="V1850" s="4" t="s">
        <v>20359</v>
      </c>
      <c r="W1850" s="4" t="s">
        <v>7977</v>
      </c>
      <c r="X1850" s="4">
        <v>0</v>
      </c>
      <c r="Y1850" s="4">
        <v>50</v>
      </c>
      <c r="Z1850" s="4">
        <v>0</v>
      </c>
      <c r="AA1850" s="4" t="s">
        <v>7805</v>
      </c>
      <c r="AB1850" s="6"/>
      <c r="AC1850" s="4">
        <v>1</v>
      </c>
      <c r="AD1850" s="4">
        <v>0</v>
      </c>
      <c r="AE1850" s="8">
        <v>45216</v>
      </c>
    </row>
    <row r="1851" customHeight="1" spans="1:31">
      <c r="A1851" s="2">
        <v>64570</v>
      </c>
      <c r="B1851" s="3" t="s">
        <v>20360</v>
      </c>
      <c r="C1851" s="4" t="s">
        <v>20361</v>
      </c>
      <c r="D1851" s="6"/>
      <c r="E1851" s="4" t="s">
        <v>20362</v>
      </c>
      <c r="F1851" s="6"/>
      <c r="G1851" s="4" t="s">
        <v>8922</v>
      </c>
      <c r="H1851" s="6"/>
      <c r="I1851" s="6"/>
      <c r="J1851" s="4">
        <v>2023</v>
      </c>
      <c r="K1851" s="9" t="s">
        <v>9083</v>
      </c>
      <c r="L1851" s="9" t="s">
        <v>16652</v>
      </c>
      <c r="M1851" s="6"/>
      <c r="N1851" s="6"/>
      <c r="O1851" s="9" t="s">
        <v>9943</v>
      </c>
      <c r="P1851" s="9" t="s">
        <v>9944</v>
      </c>
      <c r="Q1851" s="4">
        <v>310027</v>
      </c>
      <c r="R1851" s="4" t="s">
        <v>184</v>
      </c>
      <c r="S1851" s="4" t="s">
        <v>7975</v>
      </c>
      <c r="T1851" s="6"/>
      <c r="U1851" s="6"/>
      <c r="V1851" s="4" t="s">
        <v>20363</v>
      </c>
      <c r="W1851" s="4" t="s">
        <v>7977</v>
      </c>
      <c r="X1851" s="4">
        <v>0</v>
      </c>
      <c r="Y1851" s="4">
        <v>50</v>
      </c>
      <c r="Z1851" s="4">
        <v>0</v>
      </c>
      <c r="AA1851" s="4" t="s">
        <v>7805</v>
      </c>
      <c r="AB1851" s="6"/>
      <c r="AC1851" s="4">
        <v>1</v>
      </c>
      <c r="AD1851" s="4">
        <v>0</v>
      </c>
      <c r="AE1851" s="8">
        <v>45222</v>
      </c>
    </row>
    <row r="1852" customHeight="1" spans="1:31">
      <c r="A1852" s="2">
        <v>64571</v>
      </c>
      <c r="B1852" s="3" t="s">
        <v>20364</v>
      </c>
      <c r="C1852" s="4" t="s">
        <v>20365</v>
      </c>
      <c r="D1852" s="6"/>
      <c r="E1852" s="4" t="s">
        <v>12656</v>
      </c>
      <c r="F1852" s="6"/>
      <c r="G1852" s="4" t="s">
        <v>8922</v>
      </c>
      <c r="H1852" s="6"/>
      <c r="I1852" s="6"/>
      <c r="J1852" s="4">
        <v>2023</v>
      </c>
      <c r="K1852" s="9" t="s">
        <v>9083</v>
      </c>
      <c r="L1852" s="9" t="s">
        <v>20366</v>
      </c>
      <c r="M1852" s="6"/>
      <c r="N1852" s="6"/>
      <c r="O1852" s="9" t="s">
        <v>20221</v>
      </c>
      <c r="P1852" s="9" t="s">
        <v>20222</v>
      </c>
      <c r="Q1852" s="4">
        <v>361105</v>
      </c>
      <c r="R1852" s="4" t="s">
        <v>184</v>
      </c>
      <c r="S1852" s="4" t="s">
        <v>7975</v>
      </c>
      <c r="T1852" s="6"/>
      <c r="U1852" s="6"/>
      <c r="V1852" s="4" t="s">
        <v>20367</v>
      </c>
      <c r="W1852" s="4" t="s">
        <v>7977</v>
      </c>
      <c r="X1852" s="4">
        <v>0</v>
      </c>
      <c r="Y1852" s="4">
        <v>50</v>
      </c>
      <c r="Z1852" s="4">
        <v>0</v>
      </c>
      <c r="AA1852" s="4" t="s">
        <v>7805</v>
      </c>
      <c r="AB1852" s="6"/>
      <c r="AC1852" s="4">
        <v>1</v>
      </c>
      <c r="AD1852" s="4">
        <v>0</v>
      </c>
      <c r="AE1852" s="8">
        <v>45236</v>
      </c>
    </row>
    <row r="1853" customHeight="1" spans="1:31">
      <c r="A1853" s="2">
        <v>64572</v>
      </c>
      <c r="B1853" s="3" t="s">
        <v>20368</v>
      </c>
      <c r="C1853" s="3" t="s">
        <v>20369</v>
      </c>
      <c r="D1853" s="6"/>
      <c r="E1853" s="4" t="s">
        <v>20370</v>
      </c>
      <c r="F1853" s="6"/>
      <c r="G1853" s="4" t="s">
        <v>8922</v>
      </c>
      <c r="H1853" s="6"/>
      <c r="I1853" s="6"/>
      <c r="J1853" s="4">
        <v>2023</v>
      </c>
      <c r="K1853" s="4" t="s">
        <v>18247</v>
      </c>
      <c r="L1853" s="6"/>
      <c r="M1853" s="6"/>
      <c r="N1853" s="6"/>
      <c r="O1853" s="9" t="s">
        <v>9085</v>
      </c>
      <c r="P1853" s="9" t="s">
        <v>9085</v>
      </c>
      <c r="Q1853" s="4">
        <v>100872</v>
      </c>
      <c r="R1853" s="4" t="s">
        <v>184</v>
      </c>
      <c r="S1853" s="4" t="s">
        <v>7975</v>
      </c>
      <c r="T1853" s="6"/>
      <c r="U1853" s="6"/>
      <c r="V1853" s="4" t="s">
        <v>20371</v>
      </c>
      <c r="W1853" s="4" t="s">
        <v>7977</v>
      </c>
      <c r="X1853" s="4">
        <v>0</v>
      </c>
      <c r="Y1853" s="4">
        <v>50</v>
      </c>
      <c r="Z1853" s="4">
        <v>0</v>
      </c>
      <c r="AA1853" s="4" t="s">
        <v>7805</v>
      </c>
      <c r="AB1853" s="6"/>
      <c r="AC1853" s="4">
        <v>1</v>
      </c>
      <c r="AD1853" s="4">
        <v>0</v>
      </c>
      <c r="AE1853" s="8">
        <v>45227</v>
      </c>
    </row>
    <row r="1854" customHeight="1" spans="1:31">
      <c r="A1854" s="2">
        <v>64573</v>
      </c>
      <c r="B1854" s="3" t="s">
        <v>20372</v>
      </c>
      <c r="C1854" s="4" t="s">
        <v>20373</v>
      </c>
      <c r="D1854" s="6"/>
      <c r="E1854" s="4" t="s">
        <v>20374</v>
      </c>
      <c r="F1854" s="6"/>
      <c r="G1854" s="4" t="s">
        <v>8922</v>
      </c>
      <c r="H1854" s="6"/>
      <c r="I1854" s="6"/>
      <c r="J1854" s="4">
        <v>2023</v>
      </c>
      <c r="K1854" s="4" t="s">
        <v>17218</v>
      </c>
      <c r="L1854" s="4" t="s">
        <v>20375</v>
      </c>
      <c r="M1854" s="6"/>
      <c r="N1854" s="6"/>
      <c r="O1854" s="4" t="s">
        <v>9672</v>
      </c>
      <c r="P1854" s="4" t="s">
        <v>9672</v>
      </c>
      <c r="Q1854" s="4">
        <v>201100</v>
      </c>
      <c r="R1854" s="4" t="s">
        <v>184</v>
      </c>
      <c r="S1854" s="4" t="s">
        <v>7975</v>
      </c>
      <c r="T1854" s="6"/>
      <c r="U1854" s="6"/>
      <c r="V1854" s="4" t="s">
        <v>20376</v>
      </c>
      <c r="W1854" s="4" t="s">
        <v>7977</v>
      </c>
      <c r="X1854" s="4">
        <v>0</v>
      </c>
      <c r="Y1854" s="4">
        <v>50</v>
      </c>
      <c r="Z1854" s="4">
        <v>0</v>
      </c>
      <c r="AA1854" s="4" t="s">
        <v>7805</v>
      </c>
      <c r="AB1854" s="6"/>
      <c r="AC1854" s="4">
        <v>1</v>
      </c>
      <c r="AD1854" s="4">
        <v>0</v>
      </c>
      <c r="AE1854" s="8">
        <v>45237</v>
      </c>
    </row>
    <row r="1855" customHeight="1" spans="1:31">
      <c r="A1855" s="2">
        <v>64574</v>
      </c>
      <c r="B1855" s="3" t="s">
        <v>20377</v>
      </c>
      <c r="C1855" s="4" t="s">
        <v>20378</v>
      </c>
      <c r="D1855" s="6"/>
      <c r="E1855" s="4" t="s">
        <v>12771</v>
      </c>
      <c r="F1855" s="6"/>
      <c r="G1855" s="4" t="s">
        <v>8922</v>
      </c>
      <c r="H1855" s="6"/>
      <c r="I1855" s="6"/>
      <c r="J1855" s="4">
        <v>2023</v>
      </c>
      <c r="K1855" s="4" t="s">
        <v>15633</v>
      </c>
      <c r="L1855" s="6"/>
      <c r="M1855" s="6"/>
      <c r="N1855" s="6"/>
      <c r="O1855" s="4" t="s">
        <v>496</v>
      </c>
      <c r="P1855" s="6"/>
      <c r="Q1855" s="4">
        <v>100190</v>
      </c>
      <c r="R1855" s="4" t="s">
        <v>184</v>
      </c>
      <c r="S1855" s="4" t="s">
        <v>7975</v>
      </c>
      <c r="T1855" s="6"/>
      <c r="U1855" s="6"/>
      <c r="V1855" s="4" t="s">
        <v>20379</v>
      </c>
      <c r="W1855" s="4" t="s">
        <v>7977</v>
      </c>
      <c r="X1855" s="4">
        <v>0</v>
      </c>
      <c r="Y1855" s="4">
        <v>50</v>
      </c>
      <c r="Z1855" s="4">
        <v>0</v>
      </c>
      <c r="AA1855" s="4" t="s">
        <v>7805</v>
      </c>
      <c r="AB1855" s="6"/>
      <c r="AC1855" s="4">
        <v>1</v>
      </c>
      <c r="AD1855" s="4">
        <v>0</v>
      </c>
      <c r="AE1855" s="8">
        <v>45231</v>
      </c>
    </row>
    <row r="1856" customHeight="1" spans="1:31">
      <c r="A1856" s="2">
        <v>64575</v>
      </c>
      <c r="B1856" s="3" t="s">
        <v>20380</v>
      </c>
      <c r="C1856" s="4">
        <v>23111135</v>
      </c>
      <c r="D1856" s="6"/>
      <c r="E1856" s="4" t="s">
        <v>16735</v>
      </c>
      <c r="F1856" s="6"/>
      <c r="G1856" s="4" t="s">
        <v>8922</v>
      </c>
      <c r="H1856" s="6"/>
      <c r="I1856" s="6"/>
      <c r="J1856" s="4">
        <v>2023</v>
      </c>
      <c r="K1856" s="4" t="s">
        <v>20381</v>
      </c>
      <c r="L1856" s="6"/>
      <c r="M1856" s="6"/>
      <c r="N1856" s="6"/>
      <c r="O1856" s="4" t="s">
        <v>496</v>
      </c>
      <c r="P1856" s="4" t="s">
        <v>496</v>
      </c>
      <c r="Q1856" s="4">
        <v>100044</v>
      </c>
      <c r="R1856" s="4" t="s">
        <v>184</v>
      </c>
      <c r="S1856" s="4" t="s">
        <v>7975</v>
      </c>
      <c r="T1856" s="6"/>
      <c r="U1856" s="6"/>
      <c r="V1856" s="4" t="s">
        <v>20382</v>
      </c>
      <c r="W1856" s="4" t="s">
        <v>7977</v>
      </c>
      <c r="X1856" s="4">
        <v>0</v>
      </c>
      <c r="Y1856" s="4">
        <v>50</v>
      </c>
      <c r="Z1856" s="4">
        <v>0</v>
      </c>
      <c r="AA1856" s="4" t="s">
        <v>7805</v>
      </c>
      <c r="AB1856" s="6"/>
      <c r="AC1856" s="4">
        <v>1</v>
      </c>
      <c r="AD1856" s="4">
        <v>0</v>
      </c>
      <c r="AE1856" s="8">
        <v>45216</v>
      </c>
    </row>
    <row r="1857" customHeight="1" spans="1:31">
      <c r="A1857" s="2">
        <v>64576</v>
      </c>
      <c r="B1857" s="3" t="s">
        <v>20383</v>
      </c>
      <c r="C1857" s="4" t="s">
        <v>20384</v>
      </c>
      <c r="D1857" s="6"/>
      <c r="E1857" s="4" t="s">
        <v>20385</v>
      </c>
      <c r="F1857" s="6"/>
      <c r="G1857" s="4" t="s">
        <v>8922</v>
      </c>
      <c r="H1857" s="6"/>
      <c r="I1857" s="6"/>
      <c r="J1857" s="4">
        <v>2023</v>
      </c>
      <c r="K1857" s="4" t="s">
        <v>20386</v>
      </c>
      <c r="L1857" s="4" t="s">
        <v>8876</v>
      </c>
      <c r="M1857" s="6"/>
      <c r="N1857" s="6"/>
      <c r="O1857" s="4" t="s">
        <v>496</v>
      </c>
      <c r="P1857" s="6"/>
      <c r="Q1857" s="4">
        <v>100190</v>
      </c>
      <c r="R1857" s="4" t="s">
        <v>184</v>
      </c>
      <c r="S1857" s="4" t="s">
        <v>7975</v>
      </c>
      <c r="T1857" s="6"/>
      <c r="U1857" s="6"/>
      <c r="V1857" s="4" t="s">
        <v>20387</v>
      </c>
      <c r="W1857" s="4" t="s">
        <v>7977</v>
      </c>
      <c r="X1857" s="4">
        <v>0</v>
      </c>
      <c r="Y1857" s="4">
        <v>50</v>
      </c>
      <c r="Z1857" s="4">
        <v>0</v>
      </c>
      <c r="AA1857" s="4" t="s">
        <v>7805</v>
      </c>
      <c r="AB1857" s="6"/>
      <c r="AC1857" s="4">
        <v>1</v>
      </c>
      <c r="AD1857" s="4">
        <v>0</v>
      </c>
      <c r="AE1857" s="8">
        <v>45242</v>
      </c>
    </row>
    <row r="1858" customHeight="1" spans="1:31">
      <c r="A1858" s="2">
        <v>64577</v>
      </c>
      <c r="B1858" s="3" t="s">
        <v>20388</v>
      </c>
      <c r="C1858" s="4">
        <v>22210240390</v>
      </c>
      <c r="D1858" s="6"/>
      <c r="E1858" s="4" t="s">
        <v>20389</v>
      </c>
      <c r="F1858" s="6"/>
      <c r="G1858" s="4" t="s">
        <v>7228</v>
      </c>
      <c r="H1858" s="6"/>
      <c r="I1858" s="6"/>
      <c r="J1858" s="4">
        <v>2023</v>
      </c>
      <c r="K1858" s="9" t="s">
        <v>20390</v>
      </c>
      <c r="L1858" s="6"/>
      <c r="M1858" s="6"/>
      <c r="N1858" s="6"/>
      <c r="O1858" s="9" t="s">
        <v>13598</v>
      </c>
      <c r="P1858" s="9" t="s">
        <v>20391</v>
      </c>
      <c r="Q1858" s="4">
        <v>200082</v>
      </c>
      <c r="R1858" s="4" t="s">
        <v>184</v>
      </c>
      <c r="S1858" s="4" t="s">
        <v>7975</v>
      </c>
      <c r="T1858" s="6"/>
      <c r="U1858" s="6"/>
      <c r="V1858" s="4" t="s">
        <v>20392</v>
      </c>
      <c r="W1858" s="4" t="s">
        <v>7977</v>
      </c>
      <c r="X1858" s="4">
        <v>0</v>
      </c>
      <c r="Y1858" s="4">
        <v>50</v>
      </c>
      <c r="Z1858" s="4">
        <v>0</v>
      </c>
      <c r="AA1858" s="4" t="s">
        <v>7805</v>
      </c>
      <c r="AB1858" s="6"/>
      <c r="AC1858" s="4">
        <v>1</v>
      </c>
      <c r="AD1858" s="4">
        <v>0</v>
      </c>
      <c r="AE1858" s="8">
        <v>45215</v>
      </c>
    </row>
    <row r="1859" customHeight="1" spans="1:31">
      <c r="A1859" s="2">
        <v>64578</v>
      </c>
      <c r="B1859" s="3" t="s">
        <v>20393</v>
      </c>
      <c r="C1859" s="4" t="s">
        <v>20394</v>
      </c>
      <c r="D1859" s="6"/>
      <c r="E1859" s="4" t="s">
        <v>9805</v>
      </c>
      <c r="F1859" s="6"/>
      <c r="G1859" s="4" t="s">
        <v>7228</v>
      </c>
      <c r="H1859" s="6"/>
      <c r="I1859" s="6"/>
      <c r="J1859" s="4">
        <v>2023</v>
      </c>
      <c r="K1859" s="4" t="s">
        <v>20395</v>
      </c>
      <c r="L1859" s="6"/>
      <c r="M1859" s="6"/>
      <c r="N1859" s="6"/>
      <c r="O1859" s="4" t="s">
        <v>10309</v>
      </c>
      <c r="P1859" s="4" t="s">
        <v>20396</v>
      </c>
      <c r="Q1859" s="4">
        <v>210046</v>
      </c>
      <c r="R1859" s="4" t="s">
        <v>184</v>
      </c>
      <c r="S1859" s="4" t="s">
        <v>7975</v>
      </c>
      <c r="T1859" s="6"/>
      <c r="U1859" s="6"/>
      <c r="V1859" s="4" t="s">
        <v>20397</v>
      </c>
      <c r="W1859" s="4" t="s">
        <v>7977</v>
      </c>
      <c r="X1859" s="4">
        <v>0</v>
      </c>
      <c r="Y1859" s="4">
        <v>50</v>
      </c>
      <c r="Z1859" s="4">
        <v>0</v>
      </c>
      <c r="AA1859" s="4" t="s">
        <v>7805</v>
      </c>
      <c r="AB1859" s="6"/>
      <c r="AC1859" s="4">
        <v>1</v>
      </c>
      <c r="AD1859" s="4">
        <v>0</v>
      </c>
      <c r="AE1859" s="8">
        <v>45234</v>
      </c>
    </row>
    <row r="1860" customHeight="1" spans="1:31">
      <c r="A1860" s="2">
        <v>64579</v>
      </c>
      <c r="B1860" s="3" t="s">
        <v>20398</v>
      </c>
      <c r="C1860" s="4" t="s">
        <v>20399</v>
      </c>
      <c r="D1860" s="6"/>
      <c r="E1860" s="4" t="s">
        <v>11179</v>
      </c>
      <c r="F1860" s="6"/>
      <c r="G1860" s="4" t="s">
        <v>7228</v>
      </c>
      <c r="H1860" s="6"/>
      <c r="I1860" s="6"/>
      <c r="J1860" s="4">
        <v>2023</v>
      </c>
      <c r="K1860" s="4" t="s">
        <v>20400</v>
      </c>
      <c r="L1860" s="6"/>
      <c r="M1860" s="6"/>
      <c r="N1860" s="6"/>
      <c r="O1860" s="4" t="s">
        <v>496</v>
      </c>
      <c r="P1860" s="4" t="s">
        <v>496</v>
      </c>
      <c r="Q1860" s="4">
        <v>100080</v>
      </c>
      <c r="R1860" s="4" t="s">
        <v>184</v>
      </c>
      <c r="S1860" s="4" t="s">
        <v>7975</v>
      </c>
      <c r="T1860" s="6"/>
      <c r="U1860" s="6"/>
      <c r="V1860" s="4" t="s">
        <v>20401</v>
      </c>
      <c r="W1860" s="4" t="s">
        <v>7977</v>
      </c>
      <c r="X1860" s="4">
        <v>0</v>
      </c>
      <c r="Y1860" s="4">
        <v>50</v>
      </c>
      <c r="Z1860" s="4">
        <v>0</v>
      </c>
      <c r="AA1860" s="4" t="s">
        <v>7805</v>
      </c>
      <c r="AB1860" s="6"/>
      <c r="AC1860" s="4">
        <v>1</v>
      </c>
      <c r="AD1860" s="4">
        <v>0</v>
      </c>
      <c r="AE1860" s="8">
        <v>45223</v>
      </c>
    </row>
    <row r="1861" customHeight="1" spans="1:31">
      <c r="A1861" s="2">
        <v>64580</v>
      </c>
      <c r="B1861" s="3" t="s">
        <v>20402</v>
      </c>
      <c r="C1861" s="4" t="s">
        <v>20403</v>
      </c>
      <c r="D1861" s="6"/>
      <c r="E1861" s="4" t="s">
        <v>10278</v>
      </c>
      <c r="F1861" s="6"/>
      <c r="G1861" s="4" t="s">
        <v>7228</v>
      </c>
      <c r="H1861" s="6"/>
      <c r="I1861" s="6"/>
      <c r="J1861" s="4">
        <v>2023</v>
      </c>
      <c r="K1861" s="4" t="s">
        <v>20404</v>
      </c>
      <c r="L1861" s="6"/>
      <c r="M1861" s="6"/>
      <c r="N1861" s="6"/>
      <c r="O1861" s="4" t="s">
        <v>496</v>
      </c>
      <c r="P1861" s="6"/>
      <c r="Q1861" s="4">
        <v>100190</v>
      </c>
      <c r="R1861" s="4" t="s">
        <v>184</v>
      </c>
      <c r="S1861" s="4" t="s">
        <v>7975</v>
      </c>
      <c r="T1861" s="6"/>
      <c r="U1861" s="6"/>
      <c r="V1861" s="4" t="s">
        <v>20405</v>
      </c>
      <c r="W1861" s="4" t="s">
        <v>7977</v>
      </c>
      <c r="X1861" s="4">
        <v>0</v>
      </c>
      <c r="Y1861" s="4">
        <v>50</v>
      </c>
      <c r="Z1861" s="4">
        <v>0</v>
      </c>
      <c r="AA1861" s="4" t="s">
        <v>7805</v>
      </c>
      <c r="AB1861" s="6"/>
      <c r="AC1861" s="4">
        <v>1</v>
      </c>
      <c r="AD1861" s="4">
        <v>0</v>
      </c>
      <c r="AE1861" s="8">
        <v>45215</v>
      </c>
    </row>
    <row r="1862" customHeight="1" spans="1:31">
      <c r="A1862" s="2">
        <v>64581</v>
      </c>
      <c r="B1862" s="3" t="s">
        <v>20406</v>
      </c>
      <c r="C1862" s="4" t="s">
        <v>20407</v>
      </c>
      <c r="D1862" s="6"/>
      <c r="E1862" s="4" t="s">
        <v>13771</v>
      </c>
      <c r="F1862" s="6"/>
      <c r="G1862" s="4" t="s">
        <v>7228</v>
      </c>
      <c r="H1862" s="6"/>
      <c r="I1862" s="6"/>
      <c r="J1862" s="4">
        <v>2023</v>
      </c>
      <c r="K1862" s="4" t="s">
        <v>20408</v>
      </c>
      <c r="L1862" s="6"/>
      <c r="M1862" s="6"/>
      <c r="N1862" s="6"/>
      <c r="O1862" s="4" t="s">
        <v>195</v>
      </c>
      <c r="P1862" s="6"/>
      <c r="Q1862" s="4">
        <v>999077</v>
      </c>
      <c r="R1862" s="4" t="s">
        <v>184</v>
      </c>
      <c r="S1862" s="4" t="s">
        <v>7975</v>
      </c>
      <c r="T1862" s="6"/>
      <c r="U1862" s="6"/>
      <c r="V1862" s="4" t="s">
        <v>20409</v>
      </c>
      <c r="W1862" s="4" t="s">
        <v>7977</v>
      </c>
      <c r="X1862" s="4">
        <v>0</v>
      </c>
      <c r="Y1862" s="4">
        <v>50</v>
      </c>
      <c r="Z1862" s="4">
        <v>0</v>
      </c>
      <c r="AA1862" s="4" t="s">
        <v>7805</v>
      </c>
      <c r="AB1862" s="6"/>
      <c r="AC1862" s="4">
        <v>1</v>
      </c>
      <c r="AD1862" s="4">
        <v>0</v>
      </c>
      <c r="AE1862" s="8">
        <v>45242</v>
      </c>
    </row>
    <row r="1863" customHeight="1" spans="1:31">
      <c r="A1863" s="2">
        <v>64582</v>
      </c>
      <c r="B1863" s="3" t="s">
        <v>20410</v>
      </c>
      <c r="C1863" s="4" t="s">
        <v>20411</v>
      </c>
      <c r="D1863" s="6"/>
      <c r="E1863" s="4" t="s">
        <v>20412</v>
      </c>
      <c r="F1863" s="6"/>
      <c r="G1863" s="4" t="s">
        <v>10102</v>
      </c>
      <c r="H1863" s="6"/>
      <c r="I1863" s="6"/>
      <c r="J1863" s="4">
        <v>2023</v>
      </c>
      <c r="K1863" s="4" t="s">
        <v>20413</v>
      </c>
      <c r="L1863" s="6"/>
      <c r="M1863" s="6"/>
      <c r="N1863" s="6"/>
      <c r="O1863" s="4" t="s">
        <v>12474</v>
      </c>
      <c r="P1863" s="4" t="s">
        <v>9106</v>
      </c>
      <c r="Q1863" s="4">
        <v>510000</v>
      </c>
      <c r="R1863" s="4" t="s">
        <v>184</v>
      </c>
      <c r="S1863" s="4" t="s">
        <v>7975</v>
      </c>
      <c r="T1863" s="6"/>
      <c r="U1863" s="6"/>
      <c r="V1863" s="4" t="s">
        <v>20414</v>
      </c>
      <c r="W1863" s="4" t="s">
        <v>7977</v>
      </c>
      <c r="X1863" s="4">
        <v>0</v>
      </c>
      <c r="Y1863" s="4">
        <v>50</v>
      </c>
      <c r="Z1863" s="4">
        <v>0</v>
      </c>
      <c r="AA1863" s="4" t="s">
        <v>7805</v>
      </c>
      <c r="AB1863" s="6"/>
      <c r="AC1863" s="4">
        <v>1</v>
      </c>
      <c r="AD1863" s="4">
        <v>0</v>
      </c>
      <c r="AE1863" s="8">
        <v>45233</v>
      </c>
    </row>
    <row r="1864" customHeight="1" spans="1:31">
      <c r="A1864" s="2">
        <v>64583</v>
      </c>
      <c r="B1864" s="3" t="s">
        <v>20415</v>
      </c>
      <c r="C1864" s="4" t="s">
        <v>20416</v>
      </c>
      <c r="D1864" s="6"/>
      <c r="E1864" s="4" t="s">
        <v>13341</v>
      </c>
      <c r="F1864" s="6"/>
      <c r="G1864" s="4" t="s">
        <v>11332</v>
      </c>
      <c r="H1864" s="6"/>
      <c r="I1864" s="6"/>
      <c r="J1864" s="4">
        <v>2023</v>
      </c>
      <c r="K1864" s="4" t="s">
        <v>20417</v>
      </c>
      <c r="L1864" s="6"/>
      <c r="M1864" s="6"/>
      <c r="N1864" s="6"/>
      <c r="O1864" s="4" t="s">
        <v>496</v>
      </c>
      <c r="P1864" s="4" t="s">
        <v>496</v>
      </c>
      <c r="Q1864" s="4">
        <v>100190</v>
      </c>
      <c r="R1864" s="4" t="s">
        <v>184</v>
      </c>
      <c r="S1864" s="4" t="s">
        <v>7975</v>
      </c>
      <c r="T1864" s="6"/>
      <c r="U1864" s="6"/>
      <c r="V1864" s="4" t="s">
        <v>20418</v>
      </c>
      <c r="W1864" s="4" t="s">
        <v>7977</v>
      </c>
      <c r="X1864" s="4">
        <v>0</v>
      </c>
      <c r="Y1864" s="4">
        <v>50</v>
      </c>
      <c r="Z1864" s="4">
        <v>0</v>
      </c>
      <c r="AA1864" s="4" t="s">
        <v>7805</v>
      </c>
      <c r="AB1864" s="6"/>
      <c r="AC1864" s="4">
        <v>1</v>
      </c>
      <c r="AD1864" s="4">
        <v>0</v>
      </c>
      <c r="AE1864" s="8">
        <v>45224</v>
      </c>
    </row>
    <row r="1865" customHeight="1" spans="1:31">
      <c r="A1865" s="2">
        <v>64584</v>
      </c>
      <c r="B1865" s="3" t="s">
        <v>20419</v>
      </c>
      <c r="C1865" s="4" t="s">
        <v>20420</v>
      </c>
      <c r="D1865" s="6"/>
      <c r="E1865" s="4" t="s">
        <v>20421</v>
      </c>
      <c r="F1865" s="6"/>
      <c r="G1865" s="4" t="s">
        <v>11332</v>
      </c>
      <c r="H1865" s="6"/>
      <c r="I1865" s="6"/>
      <c r="J1865" s="4">
        <v>2023</v>
      </c>
      <c r="K1865" s="4" t="s">
        <v>20422</v>
      </c>
      <c r="L1865" s="6"/>
      <c r="M1865" s="6"/>
      <c r="N1865" s="6"/>
      <c r="O1865" s="4" t="s">
        <v>496</v>
      </c>
      <c r="P1865" s="4" t="s">
        <v>496</v>
      </c>
      <c r="Q1865" s="4">
        <v>100872</v>
      </c>
      <c r="R1865" s="4" t="s">
        <v>184</v>
      </c>
      <c r="S1865" s="4" t="s">
        <v>7975</v>
      </c>
      <c r="T1865" s="6"/>
      <c r="U1865" s="6"/>
      <c r="V1865" s="4" t="s">
        <v>20423</v>
      </c>
      <c r="W1865" s="4" t="s">
        <v>7977</v>
      </c>
      <c r="X1865" s="4">
        <v>0</v>
      </c>
      <c r="Y1865" s="4">
        <v>50</v>
      </c>
      <c r="Z1865" s="4">
        <v>0</v>
      </c>
      <c r="AA1865" s="4" t="s">
        <v>7805</v>
      </c>
      <c r="AB1865" s="6"/>
      <c r="AC1865" s="4">
        <v>1</v>
      </c>
      <c r="AD1865" s="4">
        <v>0</v>
      </c>
      <c r="AE1865" s="8">
        <v>45218</v>
      </c>
    </row>
    <row r="1866" customHeight="1" spans="1:31">
      <c r="A1866" s="2">
        <v>64585</v>
      </c>
      <c r="B1866" s="3" t="s">
        <v>20424</v>
      </c>
      <c r="C1866" s="4" t="s">
        <v>20425</v>
      </c>
      <c r="D1866" s="6"/>
      <c r="E1866" s="4" t="s">
        <v>20426</v>
      </c>
      <c r="F1866" s="6"/>
      <c r="G1866" s="4" t="s">
        <v>7219</v>
      </c>
      <c r="H1866" s="6"/>
      <c r="I1866" s="6"/>
      <c r="J1866" s="4">
        <v>2023</v>
      </c>
      <c r="K1866" s="4" t="s">
        <v>20427</v>
      </c>
      <c r="L1866" s="4" t="s">
        <v>20428</v>
      </c>
      <c r="M1866" s="6"/>
      <c r="N1866" s="6"/>
      <c r="O1866" s="4" t="s">
        <v>20429</v>
      </c>
      <c r="P1866" s="4" t="s">
        <v>20430</v>
      </c>
      <c r="Q1866" s="4">
        <v>230052</v>
      </c>
      <c r="R1866" s="4" t="s">
        <v>184</v>
      </c>
      <c r="S1866" s="4" t="s">
        <v>7975</v>
      </c>
      <c r="T1866" s="6"/>
      <c r="U1866" s="6"/>
      <c r="V1866" s="4" t="s">
        <v>20431</v>
      </c>
      <c r="W1866" s="4" t="s">
        <v>7977</v>
      </c>
      <c r="X1866" s="4">
        <v>0</v>
      </c>
      <c r="Y1866" s="4">
        <v>50</v>
      </c>
      <c r="Z1866" s="4">
        <v>0</v>
      </c>
      <c r="AA1866" s="4" t="s">
        <v>7805</v>
      </c>
      <c r="AB1866" s="6"/>
      <c r="AC1866" s="4">
        <v>1</v>
      </c>
      <c r="AD1866" s="4">
        <v>0</v>
      </c>
      <c r="AE1866" s="8">
        <v>45236</v>
      </c>
    </row>
    <row r="1867" customHeight="1" spans="1:31">
      <c r="A1867" s="2">
        <v>64586</v>
      </c>
      <c r="B1867" s="3" t="s">
        <v>20432</v>
      </c>
      <c r="C1867" s="4" t="s">
        <v>20433</v>
      </c>
      <c r="D1867" s="6"/>
      <c r="E1867" s="4" t="s">
        <v>13282</v>
      </c>
      <c r="F1867" s="6"/>
      <c r="G1867" s="4" t="s">
        <v>7219</v>
      </c>
      <c r="H1867" s="6"/>
      <c r="I1867" s="6"/>
      <c r="J1867" s="4">
        <v>2023</v>
      </c>
      <c r="K1867" s="4" t="s">
        <v>184</v>
      </c>
      <c r="L1867" s="4" t="s">
        <v>13062</v>
      </c>
      <c r="M1867" s="6"/>
      <c r="N1867" s="6"/>
      <c r="O1867" s="4" t="s">
        <v>9105</v>
      </c>
      <c r="P1867" s="4" t="s">
        <v>9106</v>
      </c>
      <c r="Q1867" s="4">
        <v>518055</v>
      </c>
      <c r="R1867" s="4" t="s">
        <v>184</v>
      </c>
      <c r="S1867" s="4" t="s">
        <v>7975</v>
      </c>
      <c r="T1867" s="6"/>
      <c r="U1867" s="6"/>
      <c r="V1867" s="4" t="s">
        <v>20434</v>
      </c>
      <c r="W1867" s="4" t="s">
        <v>7977</v>
      </c>
      <c r="X1867" s="4">
        <v>0</v>
      </c>
      <c r="Y1867" s="4">
        <v>50</v>
      </c>
      <c r="Z1867" s="4">
        <v>0</v>
      </c>
      <c r="AA1867" s="4" t="s">
        <v>7805</v>
      </c>
      <c r="AB1867" s="6"/>
      <c r="AC1867" s="4">
        <v>1</v>
      </c>
      <c r="AD1867" s="4">
        <v>0</v>
      </c>
      <c r="AE1867" s="8">
        <v>45224</v>
      </c>
    </row>
    <row r="1868" customHeight="1" spans="1:31">
      <c r="A1868" s="2">
        <v>64587</v>
      </c>
      <c r="B1868" s="3" t="s">
        <v>20435</v>
      </c>
      <c r="C1868" s="4" t="s">
        <v>20436</v>
      </c>
      <c r="D1868" s="6"/>
      <c r="E1868" s="4" t="s">
        <v>20437</v>
      </c>
      <c r="F1868" s="6"/>
      <c r="G1868" s="4" t="s">
        <v>20438</v>
      </c>
      <c r="H1868" s="6"/>
      <c r="I1868" s="6"/>
      <c r="J1868" s="4">
        <v>2023</v>
      </c>
      <c r="K1868" s="4" t="s">
        <v>20439</v>
      </c>
      <c r="L1868" s="6"/>
      <c r="M1868" s="6"/>
      <c r="N1868" s="6"/>
      <c r="O1868" s="4" t="s">
        <v>20440</v>
      </c>
      <c r="P1868" s="4" t="s">
        <v>9106</v>
      </c>
      <c r="Q1868" s="4">
        <v>518000</v>
      </c>
      <c r="R1868" s="4" t="s">
        <v>184</v>
      </c>
      <c r="S1868" s="4" t="s">
        <v>7975</v>
      </c>
      <c r="T1868" s="6"/>
      <c r="U1868" s="6"/>
      <c r="V1868" s="4" t="s">
        <v>20441</v>
      </c>
      <c r="W1868" s="4" t="s">
        <v>7977</v>
      </c>
      <c r="X1868" s="4">
        <v>0</v>
      </c>
      <c r="Y1868" s="4">
        <v>50</v>
      </c>
      <c r="Z1868" s="4">
        <v>0</v>
      </c>
      <c r="AA1868" s="4" t="s">
        <v>7805</v>
      </c>
      <c r="AB1868" s="6"/>
      <c r="AC1868" s="4">
        <v>1</v>
      </c>
      <c r="AD1868" s="4">
        <v>0</v>
      </c>
      <c r="AE1868" s="8">
        <v>45215</v>
      </c>
    </row>
    <row r="1869" customHeight="1" spans="1:31">
      <c r="A1869" s="2">
        <v>64588</v>
      </c>
      <c r="B1869" s="3" t="s">
        <v>20442</v>
      </c>
      <c r="C1869" s="4" t="s">
        <v>20443</v>
      </c>
      <c r="D1869" s="6"/>
      <c r="E1869" s="4" t="s">
        <v>20444</v>
      </c>
      <c r="F1869" s="6"/>
      <c r="G1869" s="4" t="s">
        <v>13407</v>
      </c>
      <c r="H1869" s="6"/>
      <c r="I1869" s="6"/>
      <c r="J1869" s="4">
        <v>2023</v>
      </c>
      <c r="K1869" s="4" t="s">
        <v>20445</v>
      </c>
      <c r="L1869" s="6"/>
      <c r="M1869" s="6"/>
      <c r="N1869" s="6"/>
      <c r="O1869" s="4" t="s">
        <v>496</v>
      </c>
      <c r="P1869" s="6"/>
      <c r="Q1869" s="4">
        <v>100085</v>
      </c>
      <c r="R1869" s="4" t="s">
        <v>184</v>
      </c>
      <c r="S1869" s="4" t="s">
        <v>7975</v>
      </c>
      <c r="T1869" s="6"/>
      <c r="U1869" s="6"/>
      <c r="V1869" s="4" t="s">
        <v>20446</v>
      </c>
      <c r="W1869" s="4" t="s">
        <v>7977</v>
      </c>
      <c r="X1869" s="4">
        <v>0</v>
      </c>
      <c r="Y1869" s="4">
        <v>50</v>
      </c>
      <c r="Z1869" s="4">
        <v>0</v>
      </c>
      <c r="AA1869" s="4" t="s">
        <v>8129</v>
      </c>
      <c r="AB1869" s="6"/>
      <c r="AC1869" s="4">
        <v>1</v>
      </c>
      <c r="AD1869" s="4">
        <v>0</v>
      </c>
      <c r="AE1869" s="8">
        <v>45217</v>
      </c>
    </row>
    <row r="1870" customHeight="1" spans="1:31">
      <c r="A1870" s="2">
        <v>64589</v>
      </c>
      <c r="B1870" s="3" t="s">
        <v>20447</v>
      </c>
      <c r="C1870" s="4" t="s">
        <v>20448</v>
      </c>
      <c r="D1870" s="6"/>
      <c r="E1870" s="4" t="s">
        <v>20449</v>
      </c>
      <c r="F1870" s="6"/>
      <c r="G1870" s="4" t="s">
        <v>19329</v>
      </c>
      <c r="H1870" s="6"/>
      <c r="I1870" s="6"/>
      <c r="J1870" s="4">
        <v>2023</v>
      </c>
      <c r="K1870" s="4" t="s">
        <v>20450</v>
      </c>
      <c r="L1870" s="6"/>
      <c r="M1870" s="6"/>
      <c r="N1870" s="6"/>
      <c r="O1870" s="4" t="s">
        <v>496</v>
      </c>
      <c r="P1870" s="4" t="s">
        <v>496</v>
      </c>
      <c r="Q1870" s="4">
        <v>100084</v>
      </c>
      <c r="R1870" s="4" t="s">
        <v>184</v>
      </c>
      <c r="S1870" s="4" t="s">
        <v>7975</v>
      </c>
      <c r="T1870" s="6"/>
      <c r="U1870" s="6"/>
      <c r="V1870" s="4" t="s">
        <v>20451</v>
      </c>
      <c r="W1870" s="4" t="s">
        <v>7977</v>
      </c>
      <c r="X1870" s="4">
        <v>0</v>
      </c>
      <c r="Y1870" s="4">
        <v>50</v>
      </c>
      <c r="Z1870" s="4">
        <v>0</v>
      </c>
      <c r="AA1870" s="4" t="s">
        <v>8129</v>
      </c>
      <c r="AB1870" s="6"/>
      <c r="AC1870" s="4">
        <v>1</v>
      </c>
      <c r="AD1870" s="4">
        <v>0</v>
      </c>
      <c r="AE1870" s="8">
        <v>45216</v>
      </c>
    </row>
    <row r="1871" customHeight="1" spans="1:31">
      <c r="A1871" s="2">
        <v>64590</v>
      </c>
      <c r="B1871" s="3" t="s">
        <v>20452</v>
      </c>
      <c r="C1871" s="4" t="s">
        <v>20453</v>
      </c>
      <c r="D1871" s="6"/>
      <c r="E1871" s="4" t="s">
        <v>20454</v>
      </c>
      <c r="F1871" s="6"/>
      <c r="G1871" s="4" t="s">
        <v>9977</v>
      </c>
      <c r="H1871" s="6"/>
      <c r="I1871" s="6"/>
      <c r="J1871" s="4">
        <v>2023</v>
      </c>
      <c r="K1871" s="4" t="s">
        <v>19509</v>
      </c>
      <c r="L1871" s="6"/>
      <c r="M1871" s="6"/>
      <c r="N1871" s="6"/>
      <c r="O1871" s="4" t="s">
        <v>496</v>
      </c>
      <c r="P1871" s="4" t="s">
        <v>496</v>
      </c>
      <c r="Q1871" s="4">
        <v>100085</v>
      </c>
      <c r="R1871" s="4" t="s">
        <v>184</v>
      </c>
      <c r="S1871" s="4" t="s">
        <v>7975</v>
      </c>
      <c r="T1871" s="6"/>
      <c r="U1871" s="6"/>
      <c r="V1871" s="4" t="s">
        <v>20455</v>
      </c>
      <c r="W1871" s="4" t="s">
        <v>7977</v>
      </c>
      <c r="X1871" s="4">
        <v>0</v>
      </c>
      <c r="Y1871" s="4">
        <v>50</v>
      </c>
      <c r="Z1871" s="4">
        <v>0</v>
      </c>
      <c r="AA1871" s="4" t="s">
        <v>8129</v>
      </c>
      <c r="AB1871" s="6"/>
      <c r="AC1871" s="4">
        <v>1</v>
      </c>
      <c r="AD1871" s="4">
        <v>0</v>
      </c>
      <c r="AE1871" s="8">
        <v>45210</v>
      </c>
    </row>
    <row r="1872" customHeight="1" spans="1:31">
      <c r="A1872" s="2">
        <v>64591</v>
      </c>
      <c r="B1872" s="3" t="s">
        <v>20456</v>
      </c>
      <c r="C1872" s="4">
        <v>872166985</v>
      </c>
      <c r="D1872" s="6"/>
      <c r="E1872" s="4" t="s">
        <v>20457</v>
      </c>
      <c r="F1872" s="6"/>
      <c r="G1872" s="4" t="s">
        <v>8412</v>
      </c>
      <c r="H1872" s="6"/>
      <c r="I1872" s="6"/>
      <c r="J1872" s="4">
        <v>2023</v>
      </c>
      <c r="K1872" s="4" t="s">
        <v>20458</v>
      </c>
      <c r="L1872" s="6"/>
      <c r="M1872" s="6"/>
      <c r="N1872" s="6"/>
      <c r="O1872" s="4" t="s">
        <v>496</v>
      </c>
      <c r="P1872" s="6"/>
      <c r="Q1872" s="4">
        <v>100191</v>
      </c>
      <c r="R1872" s="4" t="s">
        <v>184</v>
      </c>
      <c r="S1872" s="4" t="s">
        <v>7975</v>
      </c>
      <c r="T1872" s="6"/>
      <c r="U1872" s="6"/>
      <c r="V1872" s="4" t="s">
        <v>20459</v>
      </c>
      <c r="W1872" s="4" t="s">
        <v>7977</v>
      </c>
      <c r="X1872" s="4">
        <v>0</v>
      </c>
      <c r="Y1872" s="4">
        <v>50</v>
      </c>
      <c r="Z1872" s="4">
        <v>0</v>
      </c>
      <c r="AA1872" s="4" t="s">
        <v>8129</v>
      </c>
      <c r="AB1872" s="6"/>
      <c r="AC1872" s="4">
        <v>1</v>
      </c>
      <c r="AD1872" s="4">
        <v>0</v>
      </c>
      <c r="AE1872" s="8">
        <v>45230</v>
      </c>
    </row>
    <row r="1873" customHeight="1" spans="1:31">
      <c r="A1873" s="2">
        <v>64592</v>
      </c>
      <c r="B1873" s="3" t="s">
        <v>20460</v>
      </c>
      <c r="C1873" s="4" t="s">
        <v>20461</v>
      </c>
      <c r="D1873" s="6"/>
      <c r="E1873" s="4" t="s">
        <v>20462</v>
      </c>
      <c r="F1873" s="6"/>
      <c r="G1873" s="4" t="s">
        <v>8873</v>
      </c>
      <c r="H1873" s="6"/>
      <c r="I1873" s="6"/>
      <c r="J1873" s="4">
        <v>2023</v>
      </c>
      <c r="K1873" s="4" t="s">
        <v>20463</v>
      </c>
      <c r="L1873" s="6"/>
      <c r="M1873" s="6"/>
      <c r="N1873" s="6"/>
      <c r="O1873" s="4" t="s">
        <v>11774</v>
      </c>
      <c r="P1873" s="6"/>
      <c r="Q1873" s="4">
        <v>650500</v>
      </c>
      <c r="R1873" s="4" t="s">
        <v>184</v>
      </c>
      <c r="S1873" s="4" t="s">
        <v>7975</v>
      </c>
      <c r="T1873" s="6"/>
      <c r="U1873" s="6"/>
      <c r="V1873" s="4" t="s">
        <v>20464</v>
      </c>
      <c r="W1873" s="4" t="s">
        <v>7977</v>
      </c>
      <c r="X1873" s="4">
        <v>0</v>
      </c>
      <c r="Y1873" s="4">
        <v>50</v>
      </c>
      <c r="Z1873" s="4">
        <v>0</v>
      </c>
      <c r="AA1873" s="4" t="s">
        <v>8129</v>
      </c>
      <c r="AB1873" s="6"/>
      <c r="AC1873" s="4">
        <v>1</v>
      </c>
      <c r="AD1873" s="4">
        <v>0</v>
      </c>
      <c r="AE1873" s="8">
        <v>45233</v>
      </c>
    </row>
    <row r="1874" customHeight="1" spans="1:31">
      <c r="A1874" s="2">
        <v>64593</v>
      </c>
      <c r="B1874" s="3" t="s">
        <v>20465</v>
      </c>
      <c r="C1874" s="4" t="s">
        <v>20466</v>
      </c>
      <c r="D1874" s="6"/>
      <c r="E1874" s="4" t="s">
        <v>17124</v>
      </c>
      <c r="F1874" s="6"/>
      <c r="G1874" s="4" t="s">
        <v>12208</v>
      </c>
      <c r="H1874" s="6"/>
      <c r="I1874" s="6"/>
      <c r="J1874" s="4">
        <v>2023</v>
      </c>
      <c r="K1874" s="4" t="s">
        <v>20467</v>
      </c>
      <c r="L1874" s="6"/>
      <c r="M1874" s="6"/>
      <c r="N1874" s="6"/>
      <c r="O1874" s="4" t="s">
        <v>496</v>
      </c>
      <c r="P1874" s="6"/>
      <c r="Q1874" s="4">
        <v>100085</v>
      </c>
      <c r="R1874" s="4" t="s">
        <v>184</v>
      </c>
      <c r="S1874" s="4" t="s">
        <v>7975</v>
      </c>
      <c r="T1874" s="6"/>
      <c r="U1874" s="6"/>
      <c r="V1874" s="4" t="s">
        <v>20468</v>
      </c>
      <c r="W1874" s="4" t="s">
        <v>7977</v>
      </c>
      <c r="X1874" s="4">
        <v>0</v>
      </c>
      <c r="Y1874" s="4">
        <v>50</v>
      </c>
      <c r="Z1874" s="4">
        <v>0</v>
      </c>
      <c r="AA1874" s="4" t="s">
        <v>8129</v>
      </c>
      <c r="AB1874" s="6"/>
      <c r="AC1874" s="4">
        <v>1</v>
      </c>
      <c r="AD1874" s="4">
        <v>0</v>
      </c>
      <c r="AE1874" s="8">
        <v>45208</v>
      </c>
    </row>
    <row r="1875" customHeight="1" spans="1:31">
      <c r="A1875" s="2">
        <v>64594</v>
      </c>
      <c r="B1875" s="3" t="s">
        <v>20469</v>
      </c>
      <c r="C1875" s="4" t="s">
        <v>20470</v>
      </c>
      <c r="D1875" s="6"/>
      <c r="E1875" s="4" t="s">
        <v>20471</v>
      </c>
      <c r="F1875" s="6"/>
      <c r="G1875" s="4" t="s">
        <v>8922</v>
      </c>
      <c r="H1875" s="6"/>
      <c r="I1875" s="6"/>
      <c r="J1875" s="4">
        <v>2023</v>
      </c>
      <c r="K1875" s="4" t="s">
        <v>8876</v>
      </c>
      <c r="L1875" s="6"/>
      <c r="M1875" s="6"/>
      <c r="N1875" s="6"/>
      <c r="O1875" s="4" t="s">
        <v>496</v>
      </c>
      <c r="P1875" s="6"/>
      <c r="Q1875" s="4">
        <v>100084</v>
      </c>
      <c r="R1875" s="4" t="s">
        <v>184</v>
      </c>
      <c r="S1875" s="4" t="s">
        <v>7975</v>
      </c>
      <c r="T1875" s="6"/>
      <c r="U1875" s="6"/>
      <c r="V1875" s="4" t="s">
        <v>20472</v>
      </c>
      <c r="W1875" s="4" t="s">
        <v>7977</v>
      </c>
      <c r="X1875" s="4">
        <v>0</v>
      </c>
      <c r="Y1875" s="4">
        <v>50</v>
      </c>
      <c r="Z1875" s="4">
        <v>0</v>
      </c>
      <c r="AA1875" s="4" t="s">
        <v>8129</v>
      </c>
      <c r="AB1875" s="6"/>
      <c r="AC1875" s="4">
        <v>1</v>
      </c>
      <c r="AD1875" s="4">
        <v>0</v>
      </c>
      <c r="AE1875" s="8">
        <v>45236</v>
      </c>
    </row>
    <row r="1876" customHeight="1" spans="1:31">
      <c r="A1876" s="2">
        <v>64595</v>
      </c>
      <c r="B1876" s="3" t="s">
        <v>20473</v>
      </c>
      <c r="C1876" s="4" t="s">
        <v>20474</v>
      </c>
      <c r="D1876" s="6"/>
      <c r="E1876" s="4" t="s">
        <v>20475</v>
      </c>
      <c r="F1876" s="4" t="s">
        <v>20476</v>
      </c>
      <c r="G1876" s="4" t="s">
        <v>20477</v>
      </c>
      <c r="H1876" s="6"/>
      <c r="I1876" s="6"/>
      <c r="J1876" s="4">
        <v>2023</v>
      </c>
      <c r="K1876" s="4" t="s">
        <v>20478</v>
      </c>
      <c r="L1876" s="6"/>
      <c r="M1876" s="6"/>
      <c r="N1876" s="6"/>
      <c r="O1876" s="4" t="s">
        <v>11438</v>
      </c>
      <c r="P1876" s="4" t="s">
        <v>11439</v>
      </c>
      <c r="Q1876" s="4">
        <v>610054</v>
      </c>
      <c r="R1876" s="4" t="s">
        <v>184</v>
      </c>
      <c r="S1876" s="4" t="s">
        <v>7975</v>
      </c>
      <c r="T1876" s="6"/>
      <c r="U1876" s="6"/>
      <c r="V1876" s="4" t="s">
        <v>20479</v>
      </c>
      <c r="W1876" s="4" t="s">
        <v>7977</v>
      </c>
      <c r="X1876" s="4">
        <v>0</v>
      </c>
      <c r="Y1876" s="4">
        <v>50</v>
      </c>
      <c r="Z1876" s="4">
        <v>0</v>
      </c>
      <c r="AA1876" s="4" t="s">
        <v>7805</v>
      </c>
      <c r="AB1876" s="6"/>
      <c r="AC1876" s="4">
        <v>1</v>
      </c>
      <c r="AD1876" s="4">
        <v>0</v>
      </c>
      <c r="AE1876" s="8">
        <v>45229</v>
      </c>
    </row>
    <row r="1877" customHeight="1" spans="1:31">
      <c r="A1877" s="2">
        <v>64596</v>
      </c>
      <c r="B1877" s="3" t="s">
        <v>20480</v>
      </c>
      <c r="C1877" s="4" t="s">
        <v>20481</v>
      </c>
      <c r="D1877" s="6"/>
      <c r="E1877" s="4" t="s">
        <v>20482</v>
      </c>
      <c r="F1877" s="6"/>
      <c r="G1877" s="4" t="s">
        <v>10396</v>
      </c>
      <c r="H1877" s="6"/>
      <c r="I1877" s="6"/>
      <c r="J1877" s="4">
        <v>2023</v>
      </c>
      <c r="K1877" s="9" t="s">
        <v>9083</v>
      </c>
      <c r="L1877" s="6"/>
      <c r="M1877" s="6"/>
      <c r="N1877" s="6"/>
      <c r="O1877" s="4" t="s">
        <v>12474</v>
      </c>
      <c r="P1877" s="4" t="s">
        <v>9106</v>
      </c>
      <c r="Q1877" s="4">
        <v>510000</v>
      </c>
      <c r="R1877" s="4" t="s">
        <v>184</v>
      </c>
      <c r="S1877" s="4" t="s">
        <v>7975</v>
      </c>
      <c r="T1877" s="6"/>
      <c r="U1877" s="6"/>
      <c r="V1877" s="4" t="s">
        <v>20483</v>
      </c>
      <c r="W1877" s="4" t="s">
        <v>7977</v>
      </c>
      <c r="X1877" s="4">
        <v>0</v>
      </c>
      <c r="Y1877" s="4">
        <v>50</v>
      </c>
      <c r="Z1877" s="4">
        <v>0</v>
      </c>
      <c r="AA1877" s="4" t="s">
        <v>7805</v>
      </c>
      <c r="AB1877" s="6"/>
      <c r="AC1877" s="4">
        <v>1</v>
      </c>
      <c r="AD1877" s="4">
        <v>0</v>
      </c>
      <c r="AE1877" s="8">
        <v>45235</v>
      </c>
    </row>
    <row r="1878" customHeight="1" spans="1:31">
      <c r="A1878" s="2">
        <v>64597</v>
      </c>
      <c r="B1878" s="3" t="s">
        <v>20484</v>
      </c>
      <c r="C1878" s="4" t="s">
        <v>20485</v>
      </c>
      <c r="D1878" s="6"/>
      <c r="E1878" s="4" t="s">
        <v>20486</v>
      </c>
      <c r="F1878" s="6"/>
      <c r="G1878" s="4" t="s">
        <v>7971</v>
      </c>
      <c r="H1878" s="6"/>
      <c r="I1878" s="6"/>
      <c r="J1878" s="4">
        <v>2023</v>
      </c>
      <c r="K1878" s="9" t="s">
        <v>9083</v>
      </c>
      <c r="L1878" s="9" t="s">
        <v>16652</v>
      </c>
      <c r="M1878" s="6"/>
      <c r="N1878" s="6"/>
      <c r="O1878" s="9" t="s">
        <v>9943</v>
      </c>
      <c r="P1878" s="9" t="s">
        <v>9944</v>
      </c>
      <c r="Q1878" s="4">
        <v>310027</v>
      </c>
      <c r="R1878" s="4" t="s">
        <v>184</v>
      </c>
      <c r="S1878" s="4" t="s">
        <v>7975</v>
      </c>
      <c r="T1878" s="6"/>
      <c r="U1878" s="6"/>
      <c r="V1878" s="4" t="s">
        <v>20487</v>
      </c>
      <c r="W1878" s="4" t="s">
        <v>7977</v>
      </c>
      <c r="X1878" s="4">
        <v>0</v>
      </c>
      <c r="Y1878" s="4">
        <v>50</v>
      </c>
      <c r="Z1878" s="4">
        <v>0</v>
      </c>
      <c r="AA1878" s="4" t="s">
        <v>7805</v>
      </c>
      <c r="AB1878" s="6"/>
      <c r="AC1878" s="4">
        <v>1</v>
      </c>
      <c r="AD1878" s="4">
        <v>0</v>
      </c>
      <c r="AE1878" s="8">
        <v>45239</v>
      </c>
    </row>
    <row r="1879" customHeight="1" spans="1:31">
      <c r="A1879" s="2">
        <v>64598</v>
      </c>
      <c r="B1879" s="3" t="s">
        <v>20488</v>
      </c>
      <c r="C1879" s="4" t="s">
        <v>20489</v>
      </c>
      <c r="D1879" s="6"/>
      <c r="E1879" s="4" t="s">
        <v>20490</v>
      </c>
      <c r="F1879" s="6"/>
      <c r="G1879" s="4" t="s">
        <v>9806</v>
      </c>
      <c r="H1879" s="6"/>
      <c r="I1879" s="6"/>
      <c r="J1879" s="4">
        <v>2023</v>
      </c>
      <c r="K1879" s="4" t="s">
        <v>20491</v>
      </c>
      <c r="L1879" s="6"/>
      <c r="M1879" s="6"/>
      <c r="N1879" s="6"/>
      <c r="O1879" s="4" t="s">
        <v>11438</v>
      </c>
      <c r="P1879" s="6"/>
      <c r="Q1879" s="4">
        <v>611731</v>
      </c>
      <c r="R1879" s="4" t="s">
        <v>184</v>
      </c>
      <c r="S1879" s="4" t="s">
        <v>7975</v>
      </c>
      <c r="T1879" s="6"/>
      <c r="U1879" s="6"/>
      <c r="V1879" s="4" t="s">
        <v>20492</v>
      </c>
      <c r="W1879" s="4" t="s">
        <v>7977</v>
      </c>
      <c r="X1879" s="4">
        <v>0</v>
      </c>
      <c r="Y1879" s="4">
        <v>50</v>
      </c>
      <c r="Z1879" s="4">
        <v>0</v>
      </c>
      <c r="AA1879" s="4" t="s">
        <v>7805</v>
      </c>
      <c r="AB1879" s="6"/>
      <c r="AC1879" s="4">
        <v>1</v>
      </c>
      <c r="AD1879" s="4">
        <v>0</v>
      </c>
      <c r="AE1879" s="8">
        <v>45242</v>
      </c>
    </row>
    <row r="1880" customHeight="1" spans="1:31">
      <c r="A1880" s="2">
        <v>64599</v>
      </c>
      <c r="B1880" s="3" t="s">
        <v>20493</v>
      </c>
      <c r="C1880" s="4" t="s">
        <v>20494</v>
      </c>
      <c r="D1880" s="6"/>
      <c r="E1880" s="4" t="s">
        <v>20495</v>
      </c>
      <c r="F1880" s="6"/>
      <c r="G1880" s="4" t="s">
        <v>17767</v>
      </c>
      <c r="H1880" s="6"/>
      <c r="I1880" s="6"/>
      <c r="J1880" s="4">
        <v>2023</v>
      </c>
      <c r="K1880" s="4" t="s">
        <v>20496</v>
      </c>
      <c r="L1880" s="6"/>
      <c r="M1880" s="6"/>
      <c r="N1880" s="6"/>
      <c r="O1880" s="4" t="s">
        <v>496</v>
      </c>
      <c r="P1880" s="6"/>
      <c r="Q1880" s="4">
        <v>100000</v>
      </c>
      <c r="R1880" s="4" t="s">
        <v>184</v>
      </c>
      <c r="S1880" s="4" t="s">
        <v>7975</v>
      </c>
      <c r="T1880" s="6"/>
      <c r="U1880" s="6"/>
      <c r="V1880" s="4" t="s">
        <v>20497</v>
      </c>
      <c r="W1880" s="4" t="s">
        <v>7977</v>
      </c>
      <c r="X1880" s="4">
        <v>0</v>
      </c>
      <c r="Y1880" s="4">
        <v>50</v>
      </c>
      <c r="Z1880" s="4">
        <v>0</v>
      </c>
      <c r="AA1880" s="4" t="s">
        <v>7805</v>
      </c>
      <c r="AB1880" s="6"/>
      <c r="AC1880" s="4">
        <v>1</v>
      </c>
      <c r="AD1880" s="4">
        <v>0</v>
      </c>
      <c r="AE1880" s="8">
        <v>45232</v>
      </c>
    </row>
    <row r="1881" customHeight="1" spans="1:31">
      <c r="A1881" s="2">
        <v>64600</v>
      </c>
      <c r="B1881" s="3" t="s">
        <v>20498</v>
      </c>
      <c r="C1881" s="4" t="s">
        <v>20499</v>
      </c>
      <c r="D1881" s="6"/>
      <c r="E1881" s="4" t="s">
        <v>20500</v>
      </c>
      <c r="F1881" s="6"/>
      <c r="G1881" s="4" t="s">
        <v>11025</v>
      </c>
      <c r="H1881" s="6"/>
      <c r="I1881" s="6"/>
      <c r="J1881" s="4">
        <v>2023</v>
      </c>
      <c r="K1881" s="4" t="s">
        <v>20501</v>
      </c>
      <c r="L1881" s="6"/>
      <c r="M1881" s="6"/>
      <c r="N1881" s="6"/>
      <c r="O1881" s="4" t="s">
        <v>9672</v>
      </c>
      <c r="P1881" s="4" t="s">
        <v>9672</v>
      </c>
      <c r="Q1881" s="4">
        <v>200240</v>
      </c>
      <c r="R1881" s="4" t="s">
        <v>184</v>
      </c>
      <c r="S1881" s="4" t="s">
        <v>7975</v>
      </c>
      <c r="T1881" s="6"/>
      <c r="U1881" s="6"/>
      <c r="V1881" s="4" t="s">
        <v>20502</v>
      </c>
      <c r="W1881" s="4" t="s">
        <v>7977</v>
      </c>
      <c r="X1881" s="4">
        <v>0</v>
      </c>
      <c r="Y1881" s="4">
        <v>50</v>
      </c>
      <c r="Z1881" s="4">
        <v>0</v>
      </c>
      <c r="AA1881" s="4" t="s">
        <v>7805</v>
      </c>
      <c r="AB1881" s="6"/>
      <c r="AC1881" s="4">
        <v>1</v>
      </c>
      <c r="AD1881" s="4">
        <v>0</v>
      </c>
      <c r="AE1881" s="8">
        <v>45237</v>
      </c>
    </row>
    <row r="1882" customHeight="1" spans="1:31">
      <c r="A1882" s="2">
        <v>64601</v>
      </c>
      <c r="B1882" s="3" t="s">
        <v>20503</v>
      </c>
      <c r="C1882" s="4" t="s">
        <v>20504</v>
      </c>
      <c r="D1882" s="6"/>
      <c r="E1882" s="4" t="s">
        <v>20505</v>
      </c>
      <c r="F1882" s="6"/>
      <c r="G1882" s="4" t="s">
        <v>12405</v>
      </c>
      <c r="H1882" s="6"/>
      <c r="I1882" s="6"/>
      <c r="J1882" s="4">
        <v>2023</v>
      </c>
      <c r="K1882" s="4" t="s">
        <v>20506</v>
      </c>
      <c r="L1882" s="6"/>
      <c r="M1882" s="6"/>
      <c r="N1882" s="6"/>
      <c r="O1882" s="4" t="s">
        <v>16434</v>
      </c>
      <c r="P1882" s="4" t="s">
        <v>20190</v>
      </c>
      <c r="Q1882" s="4">
        <v>230000</v>
      </c>
      <c r="R1882" s="4" t="s">
        <v>184</v>
      </c>
      <c r="S1882" s="4" t="s">
        <v>7975</v>
      </c>
      <c r="T1882" s="6"/>
      <c r="U1882" s="6"/>
      <c r="V1882" s="4" t="s">
        <v>20507</v>
      </c>
      <c r="W1882" s="4" t="s">
        <v>7977</v>
      </c>
      <c r="X1882" s="4">
        <v>0</v>
      </c>
      <c r="Y1882" s="4">
        <v>50</v>
      </c>
      <c r="Z1882" s="4">
        <v>0</v>
      </c>
      <c r="AA1882" s="4" t="s">
        <v>7805</v>
      </c>
      <c r="AB1882" s="6"/>
      <c r="AC1882" s="4">
        <v>1</v>
      </c>
      <c r="AD1882" s="4">
        <v>0</v>
      </c>
      <c r="AE1882" s="8">
        <v>45232</v>
      </c>
    </row>
    <row r="1883" customHeight="1" spans="1:31">
      <c r="A1883" s="2">
        <v>64602</v>
      </c>
      <c r="B1883" s="3" t="s">
        <v>20508</v>
      </c>
      <c r="C1883" s="4" t="s">
        <v>20509</v>
      </c>
      <c r="D1883" s="6"/>
      <c r="E1883" s="4" t="s">
        <v>20510</v>
      </c>
      <c r="F1883" s="6"/>
      <c r="G1883" s="4" t="s">
        <v>9401</v>
      </c>
      <c r="H1883" s="6"/>
      <c r="I1883" s="6"/>
      <c r="J1883" s="4">
        <v>2023</v>
      </c>
      <c r="K1883" s="9" t="s">
        <v>9083</v>
      </c>
      <c r="L1883" s="9" t="s">
        <v>9084</v>
      </c>
      <c r="M1883" s="6"/>
      <c r="N1883" s="6"/>
      <c r="O1883" s="4" t="s">
        <v>496</v>
      </c>
      <c r="P1883" s="9" t="s">
        <v>9085</v>
      </c>
      <c r="Q1883" s="4">
        <v>100190</v>
      </c>
      <c r="R1883" s="4" t="s">
        <v>184</v>
      </c>
      <c r="S1883" s="4" t="s">
        <v>7975</v>
      </c>
      <c r="T1883" s="6"/>
      <c r="U1883" s="6"/>
      <c r="V1883" s="4" t="s">
        <v>20511</v>
      </c>
      <c r="W1883" s="4" t="s">
        <v>7977</v>
      </c>
      <c r="X1883" s="4">
        <v>0</v>
      </c>
      <c r="Y1883" s="4">
        <v>50</v>
      </c>
      <c r="Z1883" s="4">
        <v>0</v>
      </c>
      <c r="AA1883" s="4" t="s">
        <v>7805</v>
      </c>
      <c r="AB1883" s="6"/>
      <c r="AC1883" s="4">
        <v>1</v>
      </c>
      <c r="AD1883" s="4">
        <v>0</v>
      </c>
      <c r="AE1883" s="8">
        <v>45243</v>
      </c>
    </row>
    <row r="1884" customHeight="1" spans="1:31">
      <c r="A1884" s="2">
        <v>64603</v>
      </c>
      <c r="B1884" s="3" t="s">
        <v>20512</v>
      </c>
      <c r="C1884" s="4" t="s">
        <v>20513</v>
      </c>
      <c r="D1884" s="6"/>
      <c r="E1884" s="4" t="s">
        <v>20514</v>
      </c>
      <c r="F1884" s="6"/>
      <c r="G1884" s="4" t="s">
        <v>8213</v>
      </c>
      <c r="H1884" s="6"/>
      <c r="I1884" s="6"/>
      <c r="J1884" s="4">
        <v>2023</v>
      </c>
      <c r="K1884" s="9" t="s">
        <v>9083</v>
      </c>
      <c r="L1884" s="6"/>
      <c r="M1884" s="6"/>
      <c r="N1884" s="6"/>
      <c r="O1884" s="9" t="s">
        <v>13598</v>
      </c>
      <c r="P1884" s="9" t="s">
        <v>13598</v>
      </c>
      <c r="Q1884" s="4">
        <v>201210</v>
      </c>
      <c r="R1884" s="4" t="s">
        <v>184</v>
      </c>
      <c r="S1884" s="4" t="s">
        <v>7975</v>
      </c>
      <c r="T1884" s="6"/>
      <c r="U1884" s="6"/>
      <c r="V1884" s="4" t="s">
        <v>20515</v>
      </c>
      <c r="W1884" s="4" t="s">
        <v>7977</v>
      </c>
      <c r="X1884" s="4">
        <v>0</v>
      </c>
      <c r="Y1884" s="4">
        <v>50</v>
      </c>
      <c r="Z1884" s="4">
        <v>0</v>
      </c>
      <c r="AA1884" s="4" t="s">
        <v>7805</v>
      </c>
      <c r="AB1884" s="6"/>
      <c r="AC1884" s="4">
        <v>1</v>
      </c>
      <c r="AD1884" s="4">
        <v>0</v>
      </c>
      <c r="AE1884" s="8">
        <v>45238</v>
      </c>
    </row>
    <row r="1885" customHeight="1" spans="1:31">
      <c r="A1885" s="2">
        <v>64604</v>
      </c>
      <c r="B1885" s="3" t="s">
        <v>20516</v>
      </c>
      <c r="C1885" s="4" t="s">
        <v>20517</v>
      </c>
      <c r="D1885" s="6"/>
      <c r="E1885" s="4" t="s">
        <v>20518</v>
      </c>
      <c r="F1885" s="6"/>
      <c r="G1885" s="4" t="s">
        <v>9099</v>
      </c>
      <c r="H1885" s="6"/>
      <c r="I1885" s="6"/>
      <c r="J1885" s="4">
        <v>2023</v>
      </c>
      <c r="K1885" s="4" t="s">
        <v>20519</v>
      </c>
      <c r="L1885" s="6"/>
      <c r="M1885" s="6"/>
      <c r="N1885" s="6"/>
      <c r="O1885" s="4" t="s">
        <v>8932</v>
      </c>
      <c r="P1885" s="799" t="s">
        <v>20520</v>
      </c>
      <c r="Q1885" s="4">
        <v>215006</v>
      </c>
      <c r="R1885" s="4" t="s">
        <v>184</v>
      </c>
      <c r="S1885" s="4" t="s">
        <v>7975</v>
      </c>
      <c r="T1885" s="6"/>
      <c r="U1885" s="6"/>
      <c r="V1885" s="4" t="s">
        <v>20521</v>
      </c>
      <c r="W1885" s="4" t="s">
        <v>7977</v>
      </c>
      <c r="X1885" s="4">
        <v>0</v>
      </c>
      <c r="Y1885" s="4">
        <v>50</v>
      </c>
      <c r="Z1885" s="4">
        <v>0</v>
      </c>
      <c r="AA1885" s="4" t="s">
        <v>7805</v>
      </c>
      <c r="AB1885" s="6"/>
      <c r="AC1885" s="4">
        <v>1</v>
      </c>
      <c r="AD1885" s="4">
        <v>0</v>
      </c>
      <c r="AE1885" s="8">
        <v>45240</v>
      </c>
    </row>
    <row r="1886" customHeight="1" spans="1:31">
      <c r="A1886" s="2">
        <v>64605</v>
      </c>
      <c r="B1886" s="3" t="s">
        <v>20522</v>
      </c>
      <c r="C1886" s="4" t="s">
        <v>20523</v>
      </c>
      <c r="D1886" s="6"/>
      <c r="E1886" s="4" t="s">
        <v>20524</v>
      </c>
      <c r="F1886" s="6"/>
      <c r="G1886" s="4" t="s">
        <v>16210</v>
      </c>
      <c r="H1886" s="6"/>
      <c r="I1886" s="6"/>
      <c r="J1886" s="4">
        <v>2023</v>
      </c>
      <c r="K1886" s="9" t="s">
        <v>9083</v>
      </c>
      <c r="L1886" s="9" t="s">
        <v>11428</v>
      </c>
      <c r="M1886" s="6"/>
      <c r="N1886" s="6"/>
      <c r="O1886" s="4" t="s">
        <v>9672</v>
      </c>
      <c r="P1886" s="9" t="s">
        <v>13598</v>
      </c>
      <c r="Q1886" s="4">
        <v>210180</v>
      </c>
      <c r="R1886" s="4" t="s">
        <v>184</v>
      </c>
      <c r="S1886" s="4" t="s">
        <v>7975</v>
      </c>
      <c r="T1886" s="6"/>
      <c r="U1886" s="6"/>
      <c r="V1886" s="4" t="s">
        <v>20525</v>
      </c>
      <c r="W1886" s="4" t="s">
        <v>7977</v>
      </c>
      <c r="X1886" s="4">
        <v>0</v>
      </c>
      <c r="Y1886" s="4">
        <v>50</v>
      </c>
      <c r="Z1886" s="4">
        <v>0</v>
      </c>
      <c r="AA1886" s="4" t="s">
        <v>7805</v>
      </c>
      <c r="AB1886" s="6"/>
      <c r="AC1886" s="4">
        <v>1</v>
      </c>
      <c r="AD1886" s="4">
        <v>0</v>
      </c>
      <c r="AE1886" s="8">
        <v>45242</v>
      </c>
    </row>
    <row r="1887" customHeight="1" spans="1:31">
      <c r="A1887" s="2">
        <v>64606</v>
      </c>
      <c r="B1887" s="3" t="s">
        <v>20526</v>
      </c>
      <c r="C1887" s="4" t="s">
        <v>20527</v>
      </c>
      <c r="D1887" s="6"/>
      <c r="E1887" s="4" t="s">
        <v>20528</v>
      </c>
      <c r="F1887" s="6"/>
      <c r="G1887" s="4" t="s">
        <v>11260</v>
      </c>
      <c r="H1887" s="6"/>
      <c r="I1887" s="6"/>
      <c r="J1887" s="4">
        <v>2023</v>
      </c>
      <c r="K1887" s="4" t="s">
        <v>20529</v>
      </c>
      <c r="L1887" s="6"/>
      <c r="M1887" s="6"/>
      <c r="N1887" s="6"/>
      <c r="O1887" s="4" t="s">
        <v>9672</v>
      </c>
      <c r="P1887" s="4" t="s">
        <v>9672</v>
      </c>
      <c r="Q1887" s="4">
        <v>200433</v>
      </c>
      <c r="R1887" s="4" t="s">
        <v>184</v>
      </c>
      <c r="S1887" s="4" t="s">
        <v>7975</v>
      </c>
      <c r="T1887" s="6"/>
      <c r="U1887" s="6"/>
      <c r="V1887" s="4" t="s">
        <v>20530</v>
      </c>
      <c r="W1887" s="4" t="s">
        <v>7977</v>
      </c>
      <c r="X1887" s="4">
        <v>0</v>
      </c>
      <c r="Y1887" s="4">
        <v>50</v>
      </c>
      <c r="Z1887" s="4">
        <v>0</v>
      </c>
      <c r="AA1887" s="4" t="s">
        <v>7805</v>
      </c>
      <c r="AB1887" s="6"/>
      <c r="AC1887" s="4">
        <v>1</v>
      </c>
      <c r="AD1887" s="4">
        <v>0</v>
      </c>
      <c r="AE1887" s="8">
        <v>45259</v>
      </c>
    </row>
    <row r="1888" customHeight="1" spans="1:31">
      <c r="A1888" s="2">
        <v>64607</v>
      </c>
      <c r="B1888" s="3" t="s">
        <v>20531</v>
      </c>
      <c r="C1888" s="4" t="s">
        <v>20532</v>
      </c>
      <c r="D1888" s="6"/>
      <c r="E1888" s="4" t="s">
        <v>20533</v>
      </c>
      <c r="F1888" s="6"/>
      <c r="G1888" s="4" t="s">
        <v>8381</v>
      </c>
      <c r="H1888" s="6"/>
      <c r="I1888" s="6"/>
      <c r="J1888" s="4">
        <v>2023</v>
      </c>
      <c r="K1888" s="4" t="s">
        <v>20534</v>
      </c>
      <c r="L1888" s="6"/>
      <c r="M1888" s="6"/>
      <c r="N1888" s="6"/>
      <c r="O1888" s="4" t="s">
        <v>12603</v>
      </c>
      <c r="P1888" s="4" t="s">
        <v>12596</v>
      </c>
      <c r="Q1888" s="4">
        <v>310000</v>
      </c>
      <c r="R1888" s="4" t="s">
        <v>184</v>
      </c>
      <c r="S1888" s="4" t="s">
        <v>7975</v>
      </c>
      <c r="T1888" s="6"/>
      <c r="U1888" s="6"/>
      <c r="V1888" s="4" t="s">
        <v>20535</v>
      </c>
      <c r="W1888" s="4" t="s">
        <v>7977</v>
      </c>
      <c r="X1888" s="4">
        <v>0</v>
      </c>
      <c r="Y1888" s="4">
        <v>50</v>
      </c>
      <c r="Z1888" s="4">
        <v>0</v>
      </c>
      <c r="AA1888" s="4" t="s">
        <v>7805</v>
      </c>
      <c r="AB1888" s="6"/>
      <c r="AC1888" s="4">
        <v>1</v>
      </c>
      <c r="AD1888" s="4">
        <v>0</v>
      </c>
      <c r="AE1888" s="8">
        <v>45240</v>
      </c>
    </row>
    <row r="1889" customHeight="1" spans="1:31">
      <c r="A1889" s="2">
        <v>64608</v>
      </c>
      <c r="B1889" s="3" t="s">
        <v>20536</v>
      </c>
      <c r="C1889" s="4">
        <v>22120393</v>
      </c>
      <c r="D1889" s="6"/>
      <c r="E1889" s="4" t="s">
        <v>20537</v>
      </c>
      <c r="F1889" s="6"/>
      <c r="G1889" s="4" t="s">
        <v>8381</v>
      </c>
      <c r="H1889" s="6"/>
      <c r="I1889" s="6"/>
      <c r="J1889" s="4">
        <v>2023</v>
      </c>
      <c r="K1889" s="4" t="s">
        <v>20538</v>
      </c>
      <c r="L1889" s="6"/>
      <c r="M1889" s="6"/>
      <c r="N1889" s="6"/>
      <c r="O1889" s="4" t="s">
        <v>496</v>
      </c>
      <c r="P1889" s="6"/>
      <c r="Q1889" s="4">
        <v>100070</v>
      </c>
      <c r="R1889" s="4" t="s">
        <v>184</v>
      </c>
      <c r="S1889" s="4" t="s">
        <v>7975</v>
      </c>
      <c r="T1889" s="6"/>
      <c r="U1889" s="6"/>
      <c r="V1889" s="4" t="s">
        <v>20539</v>
      </c>
      <c r="W1889" s="4" t="s">
        <v>7977</v>
      </c>
      <c r="X1889" s="4">
        <v>0</v>
      </c>
      <c r="Y1889" s="4">
        <v>50</v>
      </c>
      <c r="Z1889" s="4">
        <v>0</v>
      </c>
      <c r="AA1889" s="4" t="s">
        <v>7805</v>
      </c>
      <c r="AB1889" s="6"/>
      <c r="AC1889" s="4">
        <v>1</v>
      </c>
      <c r="AD1889" s="4">
        <v>0</v>
      </c>
      <c r="AE1889" s="8">
        <v>45265</v>
      </c>
    </row>
    <row r="1890" customHeight="1" spans="1:31">
      <c r="A1890" s="2">
        <v>64609</v>
      </c>
      <c r="B1890" s="3" t="s">
        <v>20540</v>
      </c>
      <c r="C1890" s="4" t="s">
        <v>20541</v>
      </c>
      <c r="D1890" s="6"/>
      <c r="E1890" s="4" t="s">
        <v>20542</v>
      </c>
      <c r="F1890" s="6"/>
      <c r="G1890" s="4" t="s">
        <v>10672</v>
      </c>
      <c r="H1890" s="6"/>
      <c r="I1890" s="6"/>
      <c r="J1890" s="4">
        <v>2023</v>
      </c>
      <c r="K1890" s="4" t="s">
        <v>19853</v>
      </c>
      <c r="L1890" s="6"/>
      <c r="M1890" s="6"/>
      <c r="N1890" s="6"/>
      <c r="O1890" s="4" t="s">
        <v>496</v>
      </c>
      <c r="P1890" s="4" t="s">
        <v>496</v>
      </c>
      <c r="Q1890" s="4">
        <v>100084</v>
      </c>
      <c r="R1890" s="4" t="s">
        <v>184</v>
      </c>
      <c r="S1890" s="4" t="s">
        <v>7975</v>
      </c>
      <c r="T1890" s="6"/>
      <c r="U1890" s="6"/>
      <c r="V1890" s="4" t="s">
        <v>20543</v>
      </c>
      <c r="W1890" s="4" t="s">
        <v>7977</v>
      </c>
      <c r="X1890" s="4">
        <v>0</v>
      </c>
      <c r="Y1890" s="4">
        <v>50</v>
      </c>
      <c r="Z1890" s="4">
        <v>0</v>
      </c>
      <c r="AA1890" s="4" t="s">
        <v>7805</v>
      </c>
      <c r="AB1890" s="6"/>
      <c r="AC1890" s="4">
        <v>1</v>
      </c>
      <c r="AD1890" s="4">
        <v>0</v>
      </c>
      <c r="AE1890" s="8">
        <v>45229</v>
      </c>
    </row>
    <row r="1891" customHeight="1" spans="1:31">
      <c r="A1891" s="2">
        <v>64610</v>
      </c>
      <c r="B1891" s="3" t="s">
        <v>20544</v>
      </c>
      <c r="C1891" s="4" t="s">
        <v>20545</v>
      </c>
      <c r="D1891" s="6"/>
      <c r="E1891" s="4" t="s">
        <v>7227</v>
      </c>
      <c r="F1891" s="6"/>
      <c r="G1891" s="4" t="s">
        <v>20139</v>
      </c>
      <c r="H1891" s="6"/>
      <c r="I1891" s="6"/>
      <c r="J1891" s="4">
        <v>2023</v>
      </c>
      <c r="K1891" s="4" t="s">
        <v>20546</v>
      </c>
      <c r="L1891" s="6"/>
      <c r="M1891" s="6"/>
      <c r="N1891" s="6"/>
      <c r="O1891" s="4" t="s">
        <v>13610</v>
      </c>
      <c r="P1891" s="4" t="s">
        <v>20547</v>
      </c>
      <c r="Q1891" s="4">
        <v>430072</v>
      </c>
      <c r="R1891" s="4" t="s">
        <v>184</v>
      </c>
      <c r="S1891" s="4" t="s">
        <v>7975</v>
      </c>
      <c r="T1891" s="6"/>
      <c r="U1891" s="6"/>
      <c r="V1891" s="4" t="s">
        <v>20548</v>
      </c>
      <c r="W1891" s="4" t="s">
        <v>7977</v>
      </c>
      <c r="X1891" s="4">
        <v>0</v>
      </c>
      <c r="Y1891" s="4">
        <v>50</v>
      </c>
      <c r="Z1891" s="4">
        <v>0</v>
      </c>
      <c r="AA1891" s="4" t="s">
        <v>7805</v>
      </c>
      <c r="AB1891" s="6"/>
      <c r="AC1891" s="4">
        <v>1</v>
      </c>
      <c r="AD1891" s="4">
        <v>0</v>
      </c>
      <c r="AE1891" s="8">
        <v>45237</v>
      </c>
    </row>
    <row r="1892" customHeight="1" spans="1:31">
      <c r="A1892" s="2">
        <v>64611</v>
      </c>
      <c r="B1892" s="3" t="s">
        <v>20549</v>
      </c>
      <c r="C1892" s="4" t="s">
        <v>20550</v>
      </c>
      <c r="D1892" s="6"/>
      <c r="E1892" s="4" t="s">
        <v>13336</v>
      </c>
      <c r="F1892" s="6"/>
      <c r="G1892" s="4" t="s">
        <v>9496</v>
      </c>
      <c r="H1892" s="6"/>
      <c r="I1892" s="6"/>
      <c r="J1892" s="4">
        <v>2023</v>
      </c>
      <c r="K1892" s="4" t="s">
        <v>20551</v>
      </c>
      <c r="L1892" s="6"/>
      <c r="M1892" s="6"/>
      <c r="N1892" s="6"/>
      <c r="O1892" s="4" t="s">
        <v>8932</v>
      </c>
      <c r="P1892" s="4" t="s">
        <v>8933</v>
      </c>
      <c r="Q1892" s="4">
        <v>215006</v>
      </c>
      <c r="R1892" s="4" t="s">
        <v>184</v>
      </c>
      <c r="S1892" s="4" t="s">
        <v>7975</v>
      </c>
      <c r="T1892" s="6"/>
      <c r="U1892" s="6"/>
      <c r="V1892" s="4" t="s">
        <v>20552</v>
      </c>
      <c r="W1892" s="4" t="s">
        <v>7977</v>
      </c>
      <c r="X1892" s="4">
        <v>0</v>
      </c>
      <c r="Y1892" s="4">
        <v>50</v>
      </c>
      <c r="Z1892" s="4">
        <v>0</v>
      </c>
      <c r="AA1892" s="4" t="s">
        <v>7805</v>
      </c>
      <c r="AB1892" s="6"/>
      <c r="AC1892" s="4">
        <v>1</v>
      </c>
      <c r="AD1892" s="4">
        <v>0</v>
      </c>
      <c r="AE1892" s="8">
        <v>45240</v>
      </c>
    </row>
    <row r="1893" customHeight="1" spans="1:31">
      <c r="A1893" s="2">
        <v>64612</v>
      </c>
      <c r="B1893" s="3" t="s">
        <v>20553</v>
      </c>
      <c r="C1893" s="4" t="s">
        <v>20554</v>
      </c>
      <c r="D1893" s="6"/>
      <c r="E1893" s="4" t="s">
        <v>8314</v>
      </c>
      <c r="F1893" s="6"/>
      <c r="G1893" s="4" t="s">
        <v>9437</v>
      </c>
      <c r="H1893" s="6"/>
      <c r="I1893" s="6"/>
      <c r="J1893" s="4">
        <v>2023</v>
      </c>
      <c r="K1893" s="9" t="s">
        <v>20555</v>
      </c>
      <c r="L1893" s="9" t="s">
        <v>11660</v>
      </c>
      <c r="M1893" s="6"/>
      <c r="N1893" s="6"/>
      <c r="O1893" s="9" t="s">
        <v>18597</v>
      </c>
      <c r="P1893" s="9" t="s">
        <v>18597</v>
      </c>
      <c r="Q1893" s="4">
        <v>300355</v>
      </c>
      <c r="R1893" s="4" t="s">
        <v>184</v>
      </c>
      <c r="S1893" s="4" t="s">
        <v>7975</v>
      </c>
      <c r="T1893" s="6"/>
      <c r="U1893" s="6"/>
      <c r="V1893" s="4" t="s">
        <v>20556</v>
      </c>
      <c r="W1893" s="4" t="s">
        <v>7977</v>
      </c>
      <c r="X1893" s="4">
        <v>0</v>
      </c>
      <c r="Y1893" s="4">
        <v>50</v>
      </c>
      <c r="Z1893" s="4">
        <v>0</v>
      </c>
      <c r="AA1893" s="4" t="s">
        <v>7805</v>
      </c>
      <c r="AB1893" s="6"/>
      <c r="AC1893" s="4">
        <v>1</v>
      </c>
      <c r="AD1893" s="4">
        <v>0</v>
      </c>
      <c r="AE1893" s="8">
        <v>45265</v>
      </c>
    </row>
    <row r="1894" customHeight="1" spans="1:31">
      <c r="A1894" s="2">
        <v>64613</v>
      </c>
      <c r="B1894" s="3" t="s">
        <v>20557</v>
      </c>
      <c r="C1894" s="4" t="s">
        <v>20558</v>
      </c>
      <c r="D1894" s="6"/>
      <c r="E1894" s="4" t="s">
        <v>9217</v>
      </c>
      <c r="F1894" s="6"/>
      <c r="G1894" s="4" t="s">
        <v>20559</v>
      </c>
      <c r="H1894" s="6"/>
      <c r="I1894" s="6"/>
      <c r="J1894" s="4">
        <v>2023</v>
      </c>
      <c r="K1894" s="4" t="s">
        <v>20560</v>
      </c>
      <c r="L1894" s="9" t="s">
        <v>20561</v>
      </c>
      <c r="M1894" s="6"/>
      <c r="N1894" s="6"/>
      <c r="O1894" s="4" t="s">
        <v>20562</v>
      </c>
      <c r="P1894" s="4" t="s">
        <v>20563</v>
      </c>
      <c r="Q1894" s="4">
        <v>215031</v>
      </c>
      <c r="R1894" s="4" t="s">
        <v>184</v>
      </c>
      <c r="S1894" s="4" t="s">
        <v>7975</v>
      </c>
      <c r="T1894" s="6"/>
      <c r="U1894" s="6"/>
      <c r="V1894" s="4" t="s">
        <v>20564</v>
      </c>
      <c r="W1894" s="4" t="s">
        <v>7977</v>
      </c>
      <c r="X1894" s="4">
        <v>0</v>
      </c>
      <c r="Y1894" s="4">
        <v>50</v>
      </c>
      <c r="Z1894" s="4">
        <v>0</v>
      </c>
      <c r="AA1894" s="4" t="s">
        <v>7805</v>
      </c>
      <c r="AB1894" s="6"/>
      <c r="AC1894" s="4">
        <v>1</v>
      </c>
      <c r="AD1894" s="4">
        <v>0</v>
      </c>
      <c r="AE1894" s="8">
        <v>45240</v>
      </c>
    </row>
    <row r="1895" customHeight="1" spans="1:31">
      <c r="A1895" s="2">
        <v>64614</v>
      </c>
      <c r="B1895" s="3" t="s">
        <v>20565</v>
      </c>
      <c r="C1895" s="4" t="s">
        <v>20566</v>
      </c>
      <c r="D1895" s="6"/>
      <c r="E1895" s="4" t="s">
        <v>20567</v>
      </c>
      <c r="F1895" s="6"/>
      <c r="G1895" s="4" t="s">
        <v>9430</v>
      </c>
      <c r="H1895" s="6"/>
      <c r="I1895" s="6"/>
      <c r="J1895" s="4">
        <v>2023</v>
      </c>
      <c r="K1895" s="4" t="s">
        <v>20568</v>
      </c>
      <c r="L1895" s="6"/>
      <c r="M1895" s="6"/>
      <c r="N1895" s="6"/>
      <c r="O1895" s="4" t="s">
        <v>11661</v>
      </c>
      <c r="P1895" s="6"/>
      <c r="Q1895" s="4">
        <v>300381</v>
      </c>
      <c r="R1895" s="4" t="s">
        <v>184</v>
      </c>
      <c r="S1895" s="4" t="s">
        <v>7975</v>
      </c>
      <c r="T1895" s="6"/>
      <c r="U1895" s="6"/>
      <c r="V1895" s="4" t="s">
        <v>20569</v>
      </c>
      <c r="W1895" s="4" t="s">
        <v>7977</v>
      </c>
      <c r="X1895" s="4">
        <v>0</v>
      </c>
      <c r="Y1895" s="4">
        <v>50</v>
      </c>
      <c r="Z1895" s="4">
        <v>0</v>
      </c>
      <c r="AA1895" s="4" t="s">
        <v>7805</v>
      </c>
      <c r="AB1895" s="6"/>
      <c r="AC1895" s="4">
        <v>1</v>
      </c>
      <c r="AD1895" s="4">
        <v>0</v>
      </c>
      <c r="AE1895" s="8">
        <v>45226</v>
      </c>
    </row>
    <row r="1896" customHeight="1" spans="1:31">
      <c r="A1896" s="2">
        <v>64615</v>
      </c>
      <c r="B1896" s="3" t="s">
        <v>20570</v>
      </c>
      <c r="C1896" s="4" t="s">
        <v>20571</v>
      </c>
      <c r="D1896" s="6"/>
      <c r="E1896" s="4" t="s">
        <v>9369</v>
      </c>
      <c r="F1896" s="6"/>
      <c r="G1896" s="4" t="s">
        <v>8873</v>
      </c>
      <c r="H1896" s="6"/>
      <c r="I1896" s="6"/>
      <c r="J1896" s="4">
        <v>2023</v>
      </c>
      <c r="K1896" s="4" t="s">
        <v>20572</v>
      </c>
      <c r="L1896" s="6"/>
      <c r="M1896" s="6"/>
      <c r="N1896" s="6"/>
      <c r="O1896" s="4" t="s">
        <v>9483</v>
      </c>
      <c r="P1896" s="4" t="s">
        <v>17567</v>
      </c>
      <c r="Q1896" s="4">
        <v>710072</v>
      </c>
      <c r="R1896" s="4" t="s">
        <v>184</v>
      </c>
      <c r="S1896" s="4" t="s">
        <v>7975</v>
      </c>
      <c r="T1896" s="6"/>
      <c r="U1896" s="6"/>
      <c r="V1896" s="4" t="s">
        <v>20573</v>
      </c>
      <c r="W1896" s="4" t="s">
        <v>7977</v>
      </c>
      <c r="X1896" s="4">
        <v>0</v>
      </c>
      <c r="Y1896" s="4">
        <v>50</v>
      </c>
      <c r="Z1896" s="4">
        <v>0</v>
      </c>
      <c r="AA1896" s="4" t="s">
        <v>7805</v>
      </c>
      <c r="AB1896" s="6"/>
      <c r="AC1896" s="4">
        <v>1</v>
      </c>
      <c r="AD1896" s="4">
        <v>0</v>
      </c>
      <c r="AE1896" s="8">
        <v>45266</v>
      </c>
    </row>
    <row r="1897" customHeight="1" spans="1:31">
      <c r="A1897" s="2">
        <v>64616</v>
      </c>
      <c r="B1897" s="3" t="s">
        <v>20574</v>
      </c>
      <c r="C1897" s="4">
        <v>12221086</v>
      </c>
      <c r="D1897" s="6"/>
      <c r="E1897" s="4" t="s">
        <v>20575</v>
      </c>
      <c r="F1897" s="6"/>
      <c r="G1897" s="4" t="s">
        <v>8873</v>
      </c>
      <c r="H1897" s="6"/>
      <c r="I1897" s="6"/>
      <c r="J1897" s="4">
        <v>2023</v>
      </c>
      <c r="K1897" s="9" t="s">
        <v>9083</v>
      </c>
      <c r="L1897" s="6"/>
      <c r="M1897" s="6"/>
      <c r="N1897" s="6"/>
      <c r="O1897" s="9" t="s">
        <v>9943</v>
      </c>
      <c r="P1897" s="9" t="s">
        <v>9944</v>
      </c>
      <c r="Q1897" s="4">
        <v>310000</v>
      </c>
      <c r="R1897" s="4" t="s">
        <v>184</v>
      </c>
      <c r="S1897" s="4" t="s">
        <v>7975</v>
      </c>
      <c r="T1897" s="6"/>
      <c r="U1897" s="6"/>
      <c r="V1897" s="4" t="s">
        <v>20576</v>
      </c>
      <c r="W1897" s="4" t="s">
        <v>7977</v>
      </c>
      <c r="X1897" s="4">
        <v>0</v>
      </c>
      <c r="Y1897" s="4">
        <v>50</v>
      </c>
      <c r="Z1897" s="4">
        <v>0</v>
      </c>
      <c r="AA1897" s="4" t="s">
        <v>7805</v>
      </c>
      <c r="AB1897" s="6"/>
      <c r="AC1897" s="4">
        <v>1</v>
      </c>
      <c r="AD1897" s="4">
        <v>0</v>
      </c>
      <c r="AE1897" s="8">
        <v>45237</v>
      </c>
    </row>
    <row r="1898" customHeight="1" spans="1:31">
      <c r="A1898" s="2">
        <v>64617</v>
      </c>
      <c r="B1898" s="3" t="s">
        <v>20577</v>
      </c>
      <c r="C1898" s="4" t="s">
        <v>20578</v>
      </c>
      <c r="D1898" s="6"/>
      <c r="E1898" s="4" t="s">
        <v>10546</v>
      </c>
      <c r="F1898" s="6"/>
      <c r="G1898" s="4" t="s">
        <v>9217</v>
      </c>
      <c r="H1898" s="6"/>
      <c r="I1898" s="6"/>
      <c r="J1898" s="4">
        <v>2023</v>
      </c>
      <c r="K1898" s="4" t="s">
        <v>16370</v>
      </c>
      <c r="L1898" s="6"/>
      <c r="M1898" s="6"/>
      <c r="N1898" s="6"/>
      <c r="O1898" s="4" t="s">
        <v>11661</v>
      </c>
      <c r="P1898" s="6"/>
      <c r="Q1898" s="4">
        <v>300350</v>
      </c>
      <c r="R1898" s="4" t="s">
        <v>184</v>
      </c>
      <c r="S1898" s="4" t="s">
        <v>7975</v>
      </c>
      <c r="T1898" s="6"/>
      <c r="U1898" s="6"/>
      <c r="V1898" s="4" t="s">
        <v>20579</v>
      </c>
      <c r="W1898" s="4" t="s">
        <v>7977</v>
      </c>
      <c r="X1898" s="4">
        <v>0</v>
      </c>
      <c r="Y1898" s="4">
        <v>50</v>
      </c>
      <c r="Z1898" s="4">
        <v>0</v>
      </c>
      <c r="AA1898" s="4" t="s">
        <v>7805</v>
      </c>
      <c r="AB1898" s="6"/>
      <c r="AC1898" s="4">
        <v>1</v>
      </c>
      <c r="AD1898" s="4">
        <v>0</v>
      </c>
      <c r="AE1898" s="8">
        <v>45230</v>
      </c>
    </row>
    <row r="1899" customHeight="1" spans="1:31">
      <c r="A1899" s="2">
        <v>64618</v>
      </c>
      <c r="B1899" s="3" t="s">
        <v>20580</v>
      </c>
      <c r="C1899" s="4" t="s">
        <v>20581</v>
      </c>
      <c r="D1899" s="6"/>
      <c r="E1899" s="4" t="s">
        <v>20582</v>
      </c>
      <c r="F1899" s="6"/>
      <c r="G1899" s="4" t="s">
        <v>14551</v>
      </c>
      <c r="H1899" s="6"/>
      <c r="I1899" s="6"/>
      <c r="J1899" s="4">
        <v>2023</v>
      </c>
      <c r="K1899" s="9" t="s">
        <v>9083</v>
      </c>
      <c r="L1899" s="6"/>
      <c r="M1899" s="6"/>
      <c r="N1899" s="6"/>
      <c r="O1899" s="9" t="s">
        <v>14626</v>
      </c>
      <c r="P1899" s="9" t="s">
        <v>12960</v>
      </c>
      <c r="Q1899" s="4">
        <v>511464</v>
      </c>
      <c r="R1899" s="4" t="s">
        <v>184</v>
      </c>
      <c r="S1899" s="4" t="s">
        <v>7975</v>
      </c>
      <c r="T1899" s="6"/>
      <c r="U1899" s="6"/>
      <c r="V1899" s="4" t="s">
        <v>20583</v>
      </c>
      <c r="W1899" s="4" t="s">
        <v>7977</v>
      </c>
      <c r="X1899" s="4">
        <v>0</v>
      </c>
      <c r="Y1899" s="4">
        <v>50</v>
      </c>
      <c r="Z1899" s="4">
        <v>0</v>
      </c>
      <c r="AA1899" s="4" t="s">
        <v>7805</v>
      </c>
      <c r="AB1899" s="6"/>
      <c r="AC1899" s="4">
        <v>1</v>
      </c>
      <c r="AD1899" s="4">
        <v>0</v>
      </c>
      <c r="AE1899" s="8">
        <v>45229</v>
      </c>
    </row>
    <row r="1900" customHeight="1" spans="1:31">
      <c r="A1900" s="2">
        <v>64619</v>
      </c>
      <c r="B1900" s="3" t="s">
        <v>20584</v>
      </c>
      <c r="C1900" s="4" t="s">
        <v>20585</v>
      </c>
      <c r="D1900" s="6"/>
      <c r="E1900" s="4" t="s">
        <v>7227</v>
      </c>
      <c r="F1900" s="6"/>
      <c r="G1900" s="4" t="s">
        <v>10103</v>
      </c>
      <c r="H1900" s="6"/>
      <c r="I1900" s="6"/>
      <c r="J1900" s="4">
        <v>2023</v>
      </c>
      <c r="K1900" s="4" t="s">
        <v>16009</v>
      </c>
      <c r="L1900" s="6"/>
      <c r="M1900" s="6"/>
      <c r="N1900" s="6"/>
      <c r="O1900" s="4" t="s">
        <v>9672</v>
      </c>
      <c r="P1900" s="6"/>
      <c r="Q1900" s="4">
        <v>200240</v>
      </c>
      <c r="R1900" s="4" t="s">
        <v>184</v>
      </c>
      <c r="S1900" s="4" t="s">
        <v>7975</v>
      </c>
      <c r="T1900" s="6"/>
      <c r="U1900" s="6"/>
      <c r="V1900" s="4" t="s">
        <v>20586</v>
      </c>
      <c r="W1900" s="4" t="s">
        <v>7977</v>
      </c>
      <c r="X1900" s="4">
        <v>0</v>
      </c>
      <c r="Y1900" s="4">
        <v>50</v>
      </c>
      <c r="Z1900" s="4">
        <v>0</v>
      </c>
      <c r="AA1900" s="4" t="s">
        <v>7805</v>
      </c>
      <c r="AB1900" s="6"/>
      <c r="AC1900" s="4">
        <v>1</v>
      </c>
      <c r="AD1900" s="4">
        <v>0</v>
      </c>
      <c r="AE1900" s="8">
        <v>45242</v>
      </c>
    </row>
    <row r="1901" customHeight="1" spans="1:31">
      <c r="A1901" s="2">
        <v>64620</v>
      </c>
      <c r="B1901" s="3" t="s">
        <v>20587</v>
      </c>
      <c r="C1901" s="4" t="s">
        <v>20588</v>
      </c>
      <c r="D1901" s="6"/>
      <c r="E1901" s="4" t="s">
        <v>11476</v>
      </c>
      <c r="F1901" s="6"/>
      <c r="G1901" s="4" t="s">
        <v>8922</v>
      </c>
      <c r="H1901" s="6"/>
      <c r="I1901" s="6"/>
      <c r="J1901" s="4">
        <v>2023</v>
      </c>
      <c r="K1901" s="4" t="s">
        <v>20589</v>
      </c>
      <c r="L1901" s="6"/>
      <c r="M1901" s="6"/>
      <c r="N1901" s="6"/>
      <c r="O1901" s="4" t="s">
        <v>18269</v>
      </c>
      <c r="P1901" s="4" t="s">
        <v>18270</v>
      </c>
      <c r="Q1901" s="4">
        <v>361005</v>
      </c>
      <c r="R1901" s="4" t="s">
        <v>184</v>
      </c>
      <c r="S1901" s="4" t="s">
        <v>7975</v>
      </c>
      <c r="T1901" s="6"/>
      <c r="U1901" s="6"/>
      <c r="V1901" s="4" t="s">
        <v>20590</v>
      </c>
      <c r="W1901" s="4" t="s">
        <v>7977</v>
      </c>
      <c r="X1901" s="4">
        <v>0</v>
      </c>
      <c r="Y1901" s="4">
        <v>50</v>
      </c>
      <c r="Z1901" s="4">
        <v>0</v>
      </c>
      <c r="AA1901" s="4" t="s">
        <v>7805</v>
      </c>
      <c r="AB1901" s="6"/>
      <c r="AC1901" s="4">
        <v>1</v>
      </c>
      <c r="AD1901" s="4">
        <v>0</v>
      </c>
      <c r="AE1901" s="8">
        <v>45240</v>
      </c>
    </row>
    <row r="1902" customHeight="1" spans="1:31">
      <c r="A1902" s="2">
        <v>64621</v>
      </c>
      <c r="B1902" s="3" t="s">
        <v>20591</v>
      </c>
      <c r="C1902" s="4" t="s">
        <v>20592</v>
      </c>
      <c r="D1902" s="6"/>
      <c r="E1902" s="4" t="s">
        <v>20593</v>
      </c>
      <c r="F1902" s="6"/>
      <c r="G1902" s="4" t="s">
        <v>8922</v>
      </c>
      <c r="H1902" s="6"/>
      <c r="I1902" s="6"/>
      <c r="J1902" s="4">
        <v>2023</v>
      </c>
      <c r="K1902" s="4" t="s">
        <v>20594</v>
      </c>
      <c r="L1902" s="6"/>
      <c r="M1902" s="6"/>
      <c r="N1902" s="6"/>
      <c r="O1902" s="4" t="s">
        <v>11438</v>
      </c>
      <c r="P1902" s="4" t="s">
        <v>11439</v>
      </c>
      <c r="Q1902" s="4">
        <v>611731</v>
      </c>
      <c r="R1902" s="4" t="s">
        <v>184</v>
      </c>
      <c r="S1902" s="4" t="s">
        <v>7975</v>
      </c>
      <c r="T1902" s="6"/>
      <c r="U1902" s="6"/>
      <c r="V1902" s="4" t="s">
        <v>20595</v>
      </c>
      <c r="W1902" s="4" t="s">
        <v>7977</v>
      </c>
      <c r="X1902" s="4">
        <v>0</v>
      </c>
      <c r="Y1902" s="4">
        <v>50</v>
      </c>
      <c r="Z1902" s="4">
        <v>0</v>
      </c>
      <c r="AA1902" s="4" t="s">
        <v>7805</v>
      </c>
      <c r="AB1902" s="6"/>
      <c r="AC1902" s="4">
        <v>1</v>
      </c>
      <c r="AD1902" s="4">
        <v>0</v>
      </c>
      <c r="AE1902" s="8">
        <v>45222</v>
      </c>
    </row>
    <row r="1903" customHeight="1" spans="1:31">
      <c r="A1903" s="2">
        <v>64622</v>
      </c>
      <c r="B1903" s="3" t="s">
        <v>20596</v>
      </c>
      <c r="C1903" s="4" t="s">
        <v>20597</v>
      </c>
      <c r="D1903" s="6"/>
      <c r="E1903" s="4" t="s">
        <v>20598</v>
      </c>
      <c r="F1903" s="6"/>
      <c r="G1903" s="4" t="s">
        <v>12871</v>
      </c>
      <c r="H1903" s="6"/>
      <c r="I1903" s="6"/>
      <c r="J1903" s="4">
        <v>2023</v>
      </c>
      <c r="K1903" s="9" t="s">
        <v>9083</v>
      </c>
      <c r="L1903" s="9" t="s">
        <v>20599</v>
      </c>
      <c r="M1903" s="6"/>
      <c r="N1903" s="6"/>
      <c r="O1903" s="9" t="s">
        <v>20600</v>
      </c>
      <c r="P1903" s="9" t="s">
        <v>20601</v>
      </c>
      <c r="Q1903" s="4">
        <v>230052</v>
      </c>
      <c r="R1903" s="4" t="s">
        <v>184</v>
      </c>
      <c r="S1903" s="4" t="s">
        <v>7975</v>
      </c>
      <c r="T1903" s="6"/>
      <c r="U1903" s="6"/>
      <c r="V1903" s="4" t="s">
        <v>20602</v>
      </c>
      <c r="W1903" s="4" t="s">
        <v>7977</v>
      </c>
      <c r="X1903" s="4">
        <v>0</v>
      </c>
      <c r="Y1903" s="4">
        <v>50</v>
      </c>
      <c r="Z1903" s="4">
        <v>0</v>
      </c>
      <c r="AA1903" s="4" t="s">
        <v>7805</v>
      </c>
      <c r="AB1903" s="6"/>
      <c r="AC1903" s="4">
        <v>1</v>
      </c>
      <c r="AD1903" s="4">
        <v>0</v>
      </c>
      <c r="AE1903" s="8">
        <v>45232</v>
      </c>
    </row>
    <row r="1904" customHeight="1" spans="1:31">
      <c r="A1904" s="2">
        <v>64623</v>
      </c>
      <c r="B1904" s="3" t="s">
        <v>20603</v>
      </c>
      <c r="C1904" s="4" t="s">
        <v>20604</v>
      </c>
      <c r="D1904" s="6"/>
      <c r="E1904" s="4" t="s">
        <v>11658</v>
      </c>
      <c r="F1904" s="6"/>
      <c r="G1904" s="4" t="s">
        <v>11332</v>
      </c>
      <c r="H1904" s="6"/>
      <c r="I1904" s="6"/>
      <c r="J1904" s="4">
        <v>2023</v>
      </c>
      <c r="K1904" s="9" t="s">
        <v>9083</v>
      </c>
      <c r="L1904" s="4" t="s">
        <v>20605</v>
      </c>
      <c r="M1904" s="6"/>
      <c r="N1904" s="6"/>
      <c r="O1904" s="9" t="s">
        <v>20606</v>
      </c>
      <c r="P1904" s="9" t="s">
        <v>20607</v>
      </c>
      <c r="Q1904" s="4">
        <v>410100</v>
      </c>
      <c r="R1904" s="4" t="s">
        <v>184</v>
      </c>
      <c r="S1904" s="4" t="s">
        <v>7975</v>
      </c>
      <c r="T1904" s="6"/>
      <c r="U1904" s="6"/>
      <c r="V1904" s="4" t="s">
        <v>20608</v>
      </c>
      <c r="W1904" s="4" t="s">
        <v>7977</v>
      </c>
      <c r="X1904" s="4">
        <v>0</v>
      </c>
      <c r="Y1904" s="4">
        <v>50</v>
      </c>
      <c r="Z1904" s="4">
        <v>0</v>
      </c>
      <c r="AA1904" s="4" t="s">
        <v>7805</v>
      </c>
      <c r="AB1904" s="6"/>
      <c r="AC1904" s="4">
        <v>1</v>
      </c>
      <c r="AD1904" s="4">
        <v>0</v>
      </c>
      <c r="AE1904" s="8">
        <v>45241</v>
      </c>
    </row>
    <row r="1905" customHeight="1" spans="1:31">
      <c r="A1905" s="2">
        <v>64624</v>
      </c>
      <c r="B1905" s="3" t="s">
        <v>20609</v>
      </c>
      <c r="C1905" s="4" t="s">
        <v>20610</v>
      </c>
      <c r="D1905" s="6"/>
      <c r="E1905" s="4" t="s">
        <v>20611</v>
      </c>
      <c r="F1905" s="6"/>
      <c r="G1905" s="4" t="s">
        <v>7219</v>
      </c>
      <c r="H1905" s="6"/>
      <c r="I1905" s="6"/>
      <c r="J1905" s="4">
        <v>2023</v>
      </c>
      <c r="K1905" s="4" t="s">
        <v>20612</v>
      </c>
      <c r="L1905" s="6"/>
      <c r="M1905" s="6"/>
      <c r="N1905" s="6"/>
      <c r="O1905" s="4" t="s">
        <v>13610</v>
      </c>
      <c r="P1905" s="4" t="s">
        <v>12816</v>
      </c>
      <c r="Q1905" s="4">
        <v>430072</v>
      </c>
      <c r="R1905" s="4" t="s">
        <v>184</v>
      </c>
      <c r="S1905" s="4" t="s">
        <v>7975</v>
      </c>
      <c r="T1905" s="6"/>
      <c r="U1905" s="6"/>
      <c r="V1905" s="4" t="s">
        <v>20613</v>
      </c>
      <c r="W1905" s="4" t="s">
        <v>7977</v>
      </c>
      <c r="X1905" s="4">
        <v>0</v>
      </c>
      <c r="Y1905" s="4">
        <v>50</v>
      </c>
      <c r="Z1905" s="4">
        <v>0</v>
      </c>
      <c r="AA1905" s="4" t="s">
        <v>7805</v>
      </c>
      <c r="AB1905" s="6"/>
      <c r="AC1905" s="4">
        <v>1</v>
      </c>
      <c r="AD1905" s="4">
        <v>0</v>
      </c>
      <c r="AE1905" s="8">
        <v>45259</v>
      </c>
    </row>
    <row r="1906" customHeight="1" spans="1:31">
      <c r="A1906" s="2">
        <v>64625</v>
      </c>
      <c r="B1906" s="3" t="s">
        <v>20614</v>
      </c>
      <c r="C1906" s="4" t="s">
        <v>20615</v>
      </c>
      <c r="D1906" s="6"/>
      <c r="E1906" s="4" t="s">
        <v>20616</v>
      </c>
      <c r="F1906" s="6"/>
      <c r="G1906" s="4" t="s">
        <v>7219</v>
      </c>
      <c r="H1906" s="6"/>
      <c r="I1906" s="6"/>
      <c r="J1906" s="4">
        <v>2023</v>
      </c>
      <c r="K1906" s="9" t="s">
        <v>9083</v>
      </c>
      <c r="L1906" s="9" t="s">
        <v>15084</v>
      </c>
      <c r="M1906" s="6"/>
      <c r="N1906" s="6"/>
      <c r="O1906" s="9" t="s">
        <v>15085</v>
      </c>
      <c r="P1906" s="9" t="s">
        <v>15086</v>
      </c>
      <c r="Q1906" s="4">
        <v>211189</v>
      </c>
      <c r="R1906" s="4" t="s">
        <v>184</v>
      </c>
      <c r="S1906" s="4" t="s">
        <v>7975</v>
      </c>
      <c r="T1906" s="6"/>
      <c r="U1906" s="6"/>
      <c r="V1906" s="4" t="s">
        <v>20617</v>
      </c>
      <c r="W1906" s="4" t="s">
        <v>7977</v>
      </c>
      <c r="X1906" s="4">
        <v>0</v>
      </c>
      <c r="Y1906" s="4">
        <v>50</v>
      </c>
      <c r="Z1906" s="4">
        <v>0</v>
      </c>
      <c r="AA1906" s="4" t="s">
        <v>7805</v>
      </c>
      <c r="AB1906" s="6"/>
      <c r="AC1906" s="4">
        <v>1</v>
      </c>
      <c r="AD1906" s="4">
        <v>0</v>
      </c>
      <c r="AE1906" s="8">
        <v>45227</v>
      </c>
    </row>
    <row r="1907" customHeight="1" spans="1:31">
      <c r="A1907" s="2">
        <v>64626</v>
      </c>
      <c r="B1907" s="3" t="s">
        <v>20618</v>
      </c>
      <c r="C1907" s="4" t="s">
        <v>20619</v>
      </c>
      <c r="D1907" s="6"/>
      <c r="E1907" s="4" t="s">
        <v>20620</v>
      </c>
      <c r="F1907" s="6"/>
      <c r="G1907" s="4" t="s">
        <v>9401</v>
      </c>
      <c r="H1907" s="6"/>
      <c r="I1907" s="6"/>
      <c r="J1907" s="4">
        <v>2023</v>
      </c>
      <c r="K1907" s="9" t="s">
        <v>9084</v>
      </c>
      <c r="L1907" s="9" t="s">
        <v>20621</v>
      </c>
      <c r="M1907" s="6"/>
      <c r="N1907" s="6"/>
      <c r="O1907" s="4" t="s">
        <v>496</v>
      </c>
      <c r="P1907" s="9" t="s">
        <v>12867</v>
      </c>
      <c r="Q1907" s="4">
        <v>100872</v>
      </c>
      <c r="R1907" s="4" t="s">
        <v>184</v>
      </c>
      <c r="S1907" s="4" t="s">
        <v>7975</v>
      </c>
      <c r="T1907" s="6"/>
      <c r="U1907" s="6"/>
      <c r="V1907" s="4" t="s">
        <v>20622</v>
      </c>
      <c r="W1907" s="4" t="s">
        <v>7977</v>
      </c>
      <c r="X1907" s="4">
        <v>0</v>
      </c>
      <c r="Y1907" s="4">
        <v>50</v>
      </c>
      <c r="Z1907" s="4">
        <v>0</v>
      </c>
      <c r="AA1907" s="4" t="s">
        <v>7805</v>
      </c>
      <c r="AB1907" s="6"/>
      <c r="AC1907" s="4">
        <v>1</v>
      </c>
      <c r="AD1907" s="4">
        <v>0</v>
      </c>
      <c r="AE1907" s="8">
        <v>45235</v>
      </c>
    </row>
    <row r="1908" customHeight="1" spans="1:31">
      <c r="A1908" s="2">
        <v>64627</v>
      </c>
      <c r="B1908" s="3" t="s">
        <v>20623</v>
      </c>
      <c r="C1908" s="4" t="s">
        <v>20624</v>
      </c>
      <c r="D1908" s="6"/>
      <c r="E1908" s="4" t="s">
        <v>20625</v>
      </c>
      <c r="F1908" s="6"/>
      <c r="G1908" s="4" t="s">
        <v>9852</v>
      </c>
      <c r="H1908" s="6"/>
      <c r="I1908" s="6"/>
      <c r="J1908" s="4">
        <v>2023</v>
      </c>
      <c r="K1908" s="9" t="s">
        <v>9083</v>
      </c>
      <c r="L1908" s="9" t="s">
        <v>20599</v>
      </c>
      <c r="M1908" s="6"/>
      <c r="N1908" s="6"/>
      <c r="O1908" s="4" t="s">
        <v>20626</v>
      </c>
      <c r="P1908" s="4" t="s">
        <v>20627</v>
      </c>
      <c r="Q1908" s="4">
        <v>230002</v>
      </c>
      <c r="R1908" s="4" t="s">
        <v>184</v>
      </c>
      <c r="S1908" s="4" t="s">
        <v>7975</v>
      </c>
      <c r="T1908" s="6"/>
      <c r="U1908" s="6"/>
      <c r="V1908" s="4" t="s">
        <v>20628</v>
      </c>
      <c r="W1908" s="4" t="s">
        <v>7977</v>
      </c>
      <c r="X1908" s="4">
        <v>0</v>
      </c>
      <c r="Y1908" s="4">
        <v>50</v>
      </c>
      <c r="Z1908" s="4">
        <v>0</v>
      </c>
      <c r="AA1908" s="4" t="s">
        <v>7805</v>
      </c>
      <c r="AB1908" s="6"/>
      <c r="AC1908" s="4">
        <v>1</v>
      </c>
      <c r="AD1908" s="4">
        <v>0</v>
      </c>
      <c r="AE1908" s="8">
        <v>45235</v>
      </c>
    </row>
    <row r="1909" customHeight="1" spans="1:31">
      <c r="A1909" s="2">
        <v>64628</v>
      </c>
      <c r="B1909" s="3" t="s">
        <v>20629</v>
      </c>
      <c r="C1909" s="4">
        <v>2101111463</v>
      </c>
      <c r="D1909" s="6"/>
      <c r="E1909" s="4" t="s">
        <v>20630</v>
      </c>
      <c r="F1909" s="6"/>
      <c r="G1909" s="4" t="s">
        <v>20631</v>
      </c>
      <c r="H1909" s="6"/>
      <c r="I1909" s="6"/>
      <c r="J1909" s="4">
        <v>2023</v>
      </c>
      <c r="K1909" s="4" t="s">
        <v>20632</v>
      </c>
      <c r="L1909" s="6"/>
      <c r="M1909" s="6"/>
      <c r="N1909" s="6"/>
      <c r="O1909" s="4" t="s">
        <v>13108</v>
      </c>
      <c r="P1909" s="6"/>
      <c r="Q1909" s="4">
        <v>100871</v>
      </c>
      <c r="R1909" s="4" t="s">
        <v>184</v>
      </c>
      <c r="S1909" s="4" t="s">
        <v>7975</v>
      </c>
      <c r="T1909" s="6"/>
      <c r="U1909" s="6"/>
      <c r="V1909" s="4" t="s">
        <v>20633</v>
      </c>
      <c r="W1909" s="4" t="s">
        <v>7977</v>
      </c>
      <c r="X1909" s="4">
        <v>0</v>
      </c>
      <c r="Y1909" s="4">
        <v>50</v>
      </c>
      <c r="Z1909" s="4">
        <v>0</v>
      </c>
      <c r="AA1909" s="4" t="s">
        <v>7805</v>
      </c>
      <c r="AB1909" s="6"/>
      <c r="AC1909" s="4">
        <v>1</v>
      </c>
      <c r="AD1909" s="4">
        <v>0</v>
      </c>
      <c r="AE1909" s="8">
        <v>45240</v>
      </c>
    </row>
    <row r="1910" customHeight="1" spans="1:31">
      <c r="A1910" s="2">
        <v>64629</v>
      </c>
      <c r="B1910" s="3" t="s">
        <v>20634</v>
      </c>
      <c r="C1910" s="4" t="s">
        <v>20635</v>
      </c>
      <c r="D1910" s="6"/>
      <c r="E1910" s="4" t="s">
        <v>8873</v>
      </c>
      <c r="F1910" s="6"/>
      <c r="G1910" s="4" t="s">
        <v>11179</v>
      </c>
      <c r="H1910" s="6"/>
      <c r="I1910" s="6"/>
      <c r="J1910" s="4">
        <v>2023</v>
      </c>
      <c r="K1910" s="9" t="s">
        <v>9083</v>
      </c>
      <c r="L1910" s="9" t="s">
        <v>9084</v>
      </c>
      <c r="M1910" s="6"/>
      <c r="N1910" s="6"/>
      <c r="O1910" s="9" t="s">
        <v>9085</v>
      </c>
      <c r="P1910" s="9" t="s">
        <v>9085</v>
      </c>
      <c r="Q1910" s="4">
        <v>100191</v>
      </c>
      <c r="R1910" s="4" t="s">
        <v>184</v>
      </c>
      <c r="S1910" s="4" t="s">
        <v>7975</v>
      </c>
      <c r="T1910" s="6"/>
      <c r="U1910" s="6"/>
      <c r="V1910" s="4" t="s">
        <v>20636</v>
      </c>
      <c r="W1910" s="4" t="s">
        <v>7977</v>
      </c>
      <c r="X1910" s="4">
        <v>0</v>
      </c>
      <c r="Y1910" s="4">
        <v>50</v>
      </c>
      <c r="Z1910" s="4">
        <v>0</v>
      </c>
      <c r="AA1910" s="4" t="s">
        <v>7805</v>
      </c>
      <c r="AB1910" s="6"/>
      <c r="AC1910" s="4">
        <v>1</v>
      </c>
      <c r="AD1910" s="4">
        <v>0</v>
      </c>
      <c r="AE1910" s="8">
        <v>45236</v>
      </c>
    </row>
    <row r="1911" customHeight="1" spans="1:31">
      <c r="A1911" s="2">
        <v>64630</v>
      </c>
      <c r="B1911" s="3" t="s">
        <v>20637</v>
      </c>
      <c r="C1911" s="4" t="s">
        <v>20638</v>
      </c>
      <c r="D1911" s="6"/>
      <c r="E1911" s="4" t="s">
        <v>20639</v>
      </c>
      <c r="F1911" s="6"/>
      <c r="G1911" s="4" t="s">
        <v>18812</v>
      </c>
      <c r="H1911" s="6"/>
      <c r="I1911" s="6"/>
      <c r="J1911" s="4">
        <v>2023</v>
      </c>
      <c r="K1911" s="4" t="s">
        <v>184</v>
      </c>
      <c r="L1911" s="4" t="s">
        <v>17288</v>
      </c>
      <c r="M1911" s="6"/>
      <c r="N1911" s="6"/>
      <c r="O1911" s="4" t="s">
        <v>15828</v>
      </c>
      <c r="P1911" s="4" t="s">
        <v>15829</v>
      </c>
      <c r="Q1911" s="4">
        <v>210033</v>
      </c>
      <c r="R1911" s="4" t="s">
        <v>184</v>
      </c>
      <c r="S1911" s="4" t="s">
        <v>7975</v>
      </c>
      <c r="T1911" s="6"/>
      <c r="U1911" s="6"/>
      <c r="V1911" s="4" t="s">
        <v>20640</v>
      </c>
      <c r="W1911" s="4" t="s">
        <v>7977</v>
      </c>
      <c r="X1911" s="4">
        <v>0</v>
      </c>
      <c r="Y1911" s="4">
        <v>50</v>
      </c>
      <c r="Z1911" s="4">
        <v>0</v>
      </c>
      <c r="AA1911" s="4" t="s">
        <v>7805</v>
      </c>
      <c r="AB1911" s="6"/>
      <c r="AC1911" s="4">
        <v>1</v>
      </c>
      <c r="AD1911" s="4">
        <v>0</v>
      </c>
      <c r="AE1911" s="8">
        <v>45239</v>
      </c>
    </row>
    <row r="1912" customHeight="1" spans="1:31">
      <c r="A1912" s="2">
        <v>64631</v>
      </c>
      <c r="B1912" s="3" t="s">
        <v>20641</v>
      </c>
      <c r="C1912" s="4" t="s">
        <v>20642</v>
      </c>
      <c r="D1912" s="6"/>
      <c r="E1912" s="4" t="s">
        <v>20643</v>
      </c>
      <c r="F1912" s="6"/>
      <c r="G1912" s="4" t="s">
        <v>20644</v>
      </c>
      <c r="H1912" s="6"/>
      <c r="I1912" s="6"/>
      <c r="J1912" s="4">
        <v>2023</v>
      </c>
      <c r="K1912" s="4" t="s">
        <v>20645</v>
      </c>
      <c r="L1912" s="4" t="s">
        <v>20646</v>
      </c>
      <c r="M1912" s="6"/>
      <c r="N1912" s="6"/>
      <c r="O1912" s="4" t="s">
        <v>20647</v>
      </c>
      <c r="P1912" s="4" t="s">
        <v>20647</v>
      </c>
      <c r="Q1912" s="4">
        <v>110141</v>
      </c>
      <c r="R1912" s="4" t="s">
        <v>20648</v>
      </c>
      <c r="S1912" s="4" t="s">
        <v>7815</v>
      </c>
      <c r="T1912" s="6"/>
      <c r="U1912" s="6"/>
      <c r="V1912" s="4" t="s">
        <v>20649</v>
      </c>
      <c r="W1912" s="4" t="s">
        <v>7977</v>
      </c>
      <c r="X1912" s="4">
        <v>0</v>
      </c>
      <c r="Y1912" s="4">
        <v>50</v>
      </c>
      <c r="Z1912" s="4">
        <v>0</v>
      </c>
      <c r="AA1912" s="4" t="s">
        <v>7805</v>
      </c>
      <c r="AB1912" s="6"/>
      <c r="AC1912" s="4">
        <v>1</v>
      </c>
      <c r="AD1912" s="4">
        <v>0</v>
      </c>
      <c r="AE1912" s="8">
        <v>45238</v>
      </c>
    </row>
    <row r="1913" customHeight="1" spans="1:31">
      <c r="A1913" s="2">
        <v>64632</v>
      </c>
      <c r="B1913" s="3" t="s">
        <v>3226</v>
      </c>
      <c r="C1913" s="4" t="s">
        <v>20650</v>
      </c>
      <c r="D1913" s="6"/>
      <c r="E1913" s="4" t="s">
        <v>20651</v>
      </c>
      <c r="F1913" s="6"/>
      <c r="G1913" s="4" t="s">
        <v>20652</v>
      </c>
      <c r="H1913" s="6"/>
      <c r="I1913" s="6"/>
      <c r="J1913" s="4">
        <v>2023</v>
      </c>
      <c r="K1913" s="4" t="s">
        <v>20653</v>
      </c>
      <c r="L1913" s="6"/>
      <c r="M1913" s="6"/>
      <c r="N1913" s="6"/>
      <c r="O1913" s="4" t="s">
        <v>20654</v>
      </c>
      <c r="P1913" s="4" t="s">
        <v>17616</v>
      </c>
      <c r="Q1913" s="4" t="s">
        <v>20655</v>
      </c>
      <c r="R1913" s="4" t="s">
        <v>186</v>
      </c>
      <c r="S1913" s="4" t="s">
        <v>7802</v>
      </c>
      <c r="T1913" s="6"/>
      <c r="U1913" s="6"/>
      <c r="V1913" s="4" t="s">
        <v>20656</v>
      </c>
      <c r="W1913" s="4" t="s">
        <v>7778</v>
      </c>
      <c r="X1913" s="4">
        <v>0</v>
      </c>
      <c r="Y1913" s="4">
        <v>100</v>
      </c>
      <c r="Z1913" s="4">
        <v>0</v>
      </c>
      <c r="AA1913" s="4" t="s">
        <v>7805</v>
      </c>
      <c r="AB1913" s="6"/>
      <c r="AC1913" s="4">
        <v>1</v>
      </c>
      <c r="AD1913" s="4">
        <v>0</v>
      </c>
      <c r="AE1913" s="8">
        <v>45236</v>
      </c>
    </row>
    <row r="1914" customHeight="1" spans="1:31">
      <c r="A1914" s="2">
        <v>64633</v>
      </c>
      <c r="B1914" s="3" t="s">
        <v>20657</v>
      </c>
      <c r="C1914" s="4" t="s">
        <v>20658</v>
      </c>
      <c r="D1914" s="6"/>
      <c r="E1914" s="4" t="s">
        <v>20659</v>
      </c>
      <c r="F1914" s="6"/>
      <c r="G1914" s="4" t="s">
        <v>20660</v>
      </c>
      <c r="H1914" s="6"/>
      <c r="I1914" s="6"/>
      <c r="J1914" s="4">
        <v>2023</v>
      </c>
      <c r="K1914" s="4" t="s">
        <v>20661</v>
      </c>
      <c r="L1914" s="4" t="s">
        <v>7899</v>
      </c>
      <c r="M1914" s="6"/>
      <c r="N1914" s="6"/>
      <c r="O1914" s="4" t="s">
        <v>9901</v>
      </c>
      <c r="P1914" s="4" t="s">
        <v>515</v>
      </c>
      <c r="Q1914" s="4" t="s">
        <v>20662</v>
      </c>
      <c r="R1914" s="4" t="s">
        <v>186</v>
      </c>
      <c r="S1914" s="4" t="s">
        <v>7802</v>
      </c>
      <c r="T1914" s="6"/>
      <c r="U1914" s="6"/>
      <c r="V1914" s="4" t="s">
        <v>20663</v>
      </c>
      <c r="W1914" s="4" t="s">
        <v>7778</v>
      </c>
      <c r="X1914" s="4">
        <v>0</v>
      </c>
      <c r="Y1914" s="4">
        <v>100</v>
      </c>
      <c r="Z1914" s="4">
        <v>0</v>
      </c>
      <c r="AA1914" s="4" t="s">
        <v>7805</v>
      </c>
      <c r="AB1914" s="6"/>
      <c r="AC1914" s="4">
        <v>1</v>
      </c>
      <c r="AD1914" s="4">
        <v>0</v>
      </c>
      <c r="AE1914" s="8">
        <v>45251</v>
      </c>
    </row>
    <row r="1915" customHeight="1" spans="1:31">
      <c r="A1915" s="2">
        <v>64634</v>
      </c>
      <c r="B1915" s="3" t="s">
        <v>3867</v>
      </c>
      <c r="C1915" s="4" t="s">
        <v>20664</v>
      </c>
      <c r="D1915" s="6"/>
      <c r="E1915" s="4" t="s">
        <v>10247</v>
      </c>
      <c r="F1915" s="4" t="s">
        <v>9653</v>
      </c>
      <c r="G1915" s="4" t="s">
        <v>20665</v>
      </c>
      <c r="H1915" s="6"/>
      <c r="I1915" s="6"/>
      <c r="J1915" s="4">
        <v>2023</v>
      </c>
      <c r="K1915" s="4" t="s">
        <v>20056</v>
      </c>
      <c r="L1915" s="4" t="s">
        <v>20057</v>
      </c>
      <c r="M1915" s="6"/>
      <c r="N1915" s="6"/>
      <c r="O1915" s="4" t="s">
        <v>14263</v>
      </c>
      <c r="P1915" s="6"/>
      <c r="Q1915" s="4">
        <v>2100</v>
      </c>
      <c r="R1915" s="4" t="s">
        <v>187</v>
      </c>
      <c r="S1915" s="4" t="s">
        <v>7802</v>
      </c>
      <c r="T1915" s="6"/>
      <c r="U1915" s="6"/>
      <c r="V1915" s="4" t="s">
        <v>20666</v>
      </c>
      <c r="W1915" s="4" t="s">
        <v>7977</v>
      </c>
      <c r="X1915" s="4">
        <v>0</v>
      </c>
      <c r="Y1915" s="4">
        <v>50</v>
      </c>
      <c r="Z1915" s="4">
        <v>0</v>
      </c>
      <c r="AA1915" s="4" t="s">
        <v>7805</v>
      </c>
      <c r="AB1915" s="6"/>
      <c r="AC1915" s="4">
        <v>1</v>
      </c>
      <c r="AD1915" s="4">
        <v>0</v>
      </c>
      <c r="AE1915" s="8">
        <v>45210</v>
      </c>
    </row>
    <row r="1916" customHeight="1" spans="1:31">
      <c r="A1916" s="2">
        <v>64635</v>
      </c>
      <c r="B1916" s="3" t="s">
        <v>20667</v>
      </c>
      <c r="C1916" s="4" t="s">
        <v>20668</v>
      </c>
      <c r="D1916" s="6"/>
      <c r="E1916" s="4" t="s">
        <v>20669</v>
      </c>
      <c r="F1916" s="6"/>
      <c r="G1916" s="4" t="s">
        <v>20670</v>
      </c>
      <c r="H1916" s="6"/>
      <c r="I1916" s="6"/>
      <c r="J1916" s="4">
        <v>2023</v>
      </c>
      <c r="K1916" s="4" t="s">
        <v>20671</v>
      </c>
      <c r="L1916" s="4" t="s">
        <v>20672</v>
      </c>
      <c r="M1916" s="6"/>
      <c r="N1916" s="6"/>
      <c r="O1916" s="4" t="s">
        <v>14263</v>
      </c>
      <c r="P1916" s="6"/>
      <c r="Q1916" s="4">
        <v>2200</v>
      </c>
      <c r="R1916" s="4" t="s">
        <v>187</v>
      </c>
      <c r="S1916" s="4" t="s">
        <v>7802</v>
      </c>
      <c r="T1916" s="6"/>
      <c r="U1916" s="6"/>
      <c r="V1916" s="4" t="s">
        <v>20673</v>
      </c>
      <c r="W1916" s="4" t="s">
        <v>7977</v>
      </c>
      <c r="X1916" s="4">
        <v>0</v>
      </c>
      <c r="Y1916" s="4">
        <v>50</v>
      </c>
      <c r="Z1916" s="4">
        <v>0</v>
      </c>
      <c r="AA1916" s="4" t="s">
        <v>7805</v>
      </c>
      <c r="AB1916" s="6"/>
      <c r="AC1916" s="4">
        <v>1</v>
      </c>
      <c r="AD1916" s="4">
        <v>0</v>
      </c>
      <c r="AE1916" s="8">
        <v>45223</v>
      </c>
    </row>
    <row r="1917" customHeight="1" spans="1:31">
      <c r="A1917" s="2">
        <v>64636</v>
      </c>
      <c r="B1917" s="3" t="s">
        <v>20674</v>
      </c>
      <c r="C1917" s="4" t="s">
        <v>20675</v>
      </c>
      <c r="D1917" s="6"/>
      <c r="E1917" s="4" t="s">
        <v>20676</v>
      </c>
      <c r="F1917" s="6"/>
      <c r="G1917" s="4" t="s">
        <v>20677</v>
      </c>
      <c r="H1917" s="6"/>
      <c r="I1917" s="6"/>
      <c r="J1917" s="4">
        <v>2023</v>
      </c>
      <c r="K1917" s="4" t="s">
        <v>20678</v>
      </c>
      <c r="L1917" s="4" t="s">
        <v>20679</v>
      </c>
      <c r="M1917" s="6"/>
      <c r="N1917" s="6"/>
      <c r="O1917" s="4" t="s">
        <v>14263</v>
      </c>
      <c r="P1917" s="6"/>
      <c r="Q1917" s="4">
        <v>1169</v>
      </c>
      <c r="R1917" s="4" t="s">
        <v>187</v>
      </c>
      <c r="S1917" s="4" t="s">
        <v>7802</v>
      </c>
      <c r="T1917" s="6"/>
      <c r="U1917" s="6"/>
      <c r="V1917" s="4" t="s">
        <v>20680</v>
      </c>
      <c r="W1917" s="4" t="s">
        <v>7977</v>
      </c>
      <c r="X1917" s="4">
        <v>0</v>
      </c>
      <c r="Y1917" s="4">
        <v>50</v>
      </c>
      <c r="Z1917" s="4">
        <v>0</v>
      </c>
      <c r="AA1917" s="4" t="s">
        <v>7805</v>
      </c>
      <c r="AB1917" s="6"/>
      <c r="AC1917" s="4">
        <v>1</v>
      </c>
      <c r="AD1917" s="4">
        <v>0</v>
      </c>
      <c r="AE1917" s="8">
        <v>45258</v>
      </c>
    </row>
    <row r="1918" customHeight="1" spans="1:31">
      <c r="A1918" s="2">
        <v>64637</v>
      </c>
      <c r="B1918" s="3" t="s">
        <v>20681</v>
      </c>
      <c r="C1918" s="4" t="s">
        <v>20682</v>
      </c>
      <c r="D1918" s="6"/>
      <c r="E1918" s="4" t="s">
        <v>20683</v>
      </c>
      <c r="F1918" s="6"/>
      <c r="G1918" s="4" t="s">
        <v>20684</v>
      </c>
      <c r="H1918" s="6"/>
      <c r="I1918" s="6"/>
      <c r="J1918" s="4">
        <v>2023</v>
      </c>
      <c r="K1918" s="4" t="s">
        <v>8327</v>
      </c>
      <c r="L1918" s="6"/>
      <c r="M1918" s="6"/>
      <c r="N1918" s="6"/>
      <c r="O1918" s="4" t="s">
        <v>8327</v>
      </c>
      <c r="P1918" s="4" t="s">
        <v>10185</v>
      </c>
      <c r="Q1918" s="4">
        <v>21934</v>
      </c>
      <c r="R1918" s="4" t="s">
        <v>14920</v>
      </c>
      <c r="S1918" s="6"/>
      <c r="T1918" s="6"/>
      <c r="U1918" s="6"/>
      <c r="V1918" s="4" t="s">
        <v>20685</v>
      </c>
      <c r="W1918" s="4" t="s">
        <v>7778</v>
      </c>
      <c r="X1918" s="4">
        <v>0</v>
      </c>
      <c r="Y1918" s="4">
        <v>100</v>
      </c>
      <c r="Z1918" s="4">
        <v>0</v>
      </c>
      <c r="AA1918" s="4" t="s">
        <v>11149</v>
      </c>
      <c r="AB1918" s="6"/>
      <c r="AC1918" s="4">
        <v>1</v>
      </c>
      <c r="AD1918" s="4">
        <v>0</v>
      </c>
      <c r="AE1918" s="8">
        <v>45237</v>
      </c>
    </row>
    <row r="1919" customHeight="1" spans="1:31">
      <c r="A1919" s="2">
        <v>64638</v>
      </c>
      <c r="B1919" s="3" t="s">
        <v>20686</v>
      </c>
      <c r="C1919" s="4" t="s">
        <v>20687</v>
      </c>
      <c r="D1919" s="6"/>
      <c r="E1919" s="4" t="s">
        <v>20688</v>
      </c>
      <c r="F1919" s="6"/>
      <c r="G1919" s="4" t="s">
        <v>8371</v>
      </c>
      <c r="H1919" s="6"/>
      <c r="I1919" s="6"/>
      <c r="J1919" s="4">
        <v>2023</v>
      </c>
      <c r="K1919" s="4" t="s">
        <v>20689</v>
      </c>
      <c r="L1919" s="6"/>
      <c r="M1919" s="6"/>
      <c r="N1919" s="6"/>
      <c r="O1919" s="4" t="s">
        <v>20690</v>
      </c>
      <c r="P1919" s="4" t="s">
        <v>20691</v>
      </c>
      <c r="Q1919" s="4">
        <v>4542025</v>
      </c>
      <c r="R1919" s="4" t="s">
        <v>14920</v>
      </c>
      <c r="S1919" s="6"/>
      <c r="T1919" s="6"/>
      <c r="U1919" s="6"/>
      <c r="V1919" s="4" t="s">
        <v>20692</v>
      </c>
      <c r="W1919" s="4" t="s">
        <v>7778</v>
      </c>
      <c r="X1919" s="4">
        <v>0</v>
      </c>
      <c r="Y1919" s="4">
        <v>100</v>
      </c>
      <c r="Z1919" s="4">
        <v>0</v>
      </c>
      <c r="AA1919" s="4" t="s">
        <v>7805</v>
      </c>
      <c r="AB1919" s="6"/>
      <c r="AC1919" s="4">
        <v>1</v>
      </c>
      <c r="AD1919" s="4">
        <v>0</v>
      </c>
      <c r="AE1919" s="8">
        <v>45262</v>
      </c>
    </row>
    <row r="1920" customHeight="1" spans="1:31">
      <c r="A1920" s="2">
        <v>64639</v>
      </c>
      <c r="B1920" s="3" t="s">
        <v>20693</v>
      </c>
      <c r="C1920" s="4" t="s">
        <v>20694</v>
      </c>
      <c r="D1920" s="6"/>
      <c r="E1920" s="4" t="s">
        <v>20695</v>
      </c>
      <c r="F1920" s="6"/>
      <c r="G1920" s="4" t="s">
        <v>20696</v>
      </c>
      <c r="H1920" s="6"/>
      <c r="I1920" s="6"/>
      <c r="J1920" s="4">
        <v>2023</v>
      </c>
      <c r="K1920" s="4" t="s">
        <v>20697</v>
      </c>
      <c r="L1920" s="6"/>
      <c r="M1920" s="6"/>
      <c r="N1920" s="6"/>
      <c r="O1920" s="4" t="s">
        <v>20690</v>
      </c>
      <c r="P1920" s="4" t="s">
        <v>20698</v>
      </c>
      <c r="Q1920" s="4">
        <v>11111</v>
      </c>
      <c r="R1920" s="4" t="s">
        <v>14920</v>
      </c>
      <c r="S1920" s="6"/>
      <c r="T1920" s="6"/>
      <c r="U1920" s="6"/>
      <c r="V1920" s="4" t="s">
        <v>20699</v>
      </c>
      <c r="W1920" s="4" t="s">
        <v>7778</v>
      </c>
      <c r="X1920" s="4">
        <v>0</v>
      </c>
      <c r="Y1920" s="4">
        <v>100</v>
      </c>
      <c r="Z1920" s="4">
        <v>0</v>
      </c>
      <c r="AA1920" s="4" t="s">
        <v>7805</v>
      </c>
      <c r="AB1920" s="6"/>
      <c r="AC1920" s="4">
        <v>1</v>
      </c>
      <c r="AD1920" s="4">
        <v>0</v>
      </c>
      <c r="AE1920" s="8">
        <v>45239</v>
      </c>
    </row>
    <row r="1921" customHeight="1" spans="1:31">
      <c r="A1921" s="2">
        <v>64640</v>
      </c>
      <c r="B1921" s="3" t="s">
        <v>20700</v>
      </c>
      <c r="C1921" s="3" t="s">
        <v>20701</v>
      </c>
      <c r="D1921" s="6"/>
      <c r="E1921" s="4" t="s">
        <v>20702</v>
      </c>
      <c r="F1921" s="4" t="s">
        <v>20703</v>
      </c>
      <c r="G1921" s="4" t="s">
        <v>20704</v>
      </c>
      <c r="H1921" s="6"/>
      <c r="I1921" s="6"/>
      <c r="J1921" s="4">
        <v>2023</v>
      </c>
      <c r="K1921" s="4" t="s">
        <v>20705</v>
      </c>
      <c r="L1921" s="6"/>
      <c r="M1921" s="6"/>
      <c r="N1921" s="6"/>
      <c r="O1921" s="4" t="s">
        <v>8327</v>
      </c>
      <c r="P1921" s="4" t="s">
        <v>8327</v>
      </c>
      <c r="Q1921" s="4">
        <v>21500</v>
      </c>
      <c r="R1921" s="4" t="s">
        <v>14920</v>
      </c>
      <c r="S1921" s="6"/>
      <c r="T1921" s="6"/>
      <c r="U1921" s="6"/>
      <c r="V1921" s="4" t="s">
        <v>20706</v>
      </c>
      <c r="W1921" s="4" t="s">
        <v>7977</v>
      </c>
      <c r="X1921" s="4">
        <v>0</v>
      </c>
      <c r="Y1921" s="4">
        <v>50</v>
      </c>
      <c r="Z1921" s="4">
        <v>0</v>
      </c>
      <c r="AA1921" s="4" t="s">
        <v>7805</v>
      </c>
      <c r="AB1921" s="6"/>
      <c r="AC1921" s="4">
        <v>1</v>
      </c>
      <c r="AD1921" s="4">
        <v>0</v>
      </c>
      <c r="AE1921" s="8">
        <v>45220</v>
      </c>
    </row>
    <row r="1922" customHeight="1" spans="1:31">
      <c r="A1922" s="2">
        <v>64641</v>
      </c>
      <c r="B1922" s="3" t="s">
        <v>20707</v>
      </c>
      <c r="C1922" s="4" t="s">
        <v>20708</v>
      </c>
      <c r="D1922" s="6"/>
      <c r="E1922" s="4" t="s">
        <v>20709</v>
      </c>
      <c r="F1922" s="6"/>
      <c r="G1922" s="4" t="s">
        <v>20710</v>
      </c>
      <c r="H1922" s="6"/>
      <c r="I1922" s="6"/>
      <c r="J1922" s="4">
        <v>2023</v>
      </c>
      <c r="K1922" s="4" t="s">
        <v>20711</v>
      </c>
      <c r="L1922" s="6"/>
      <c r="M1922" s="6"/>
      <c r="N1922" s="6"/>
      <c r="O1922" s="4" t="s">
        <v>8327</v>
      </c>
      <c r="P1922" s="6"/>
      <c r="Q1922" s="4">
        <v>21563</v>
      </c>
      <c r="R1922" s="4" t="s">
        <v>14920</v>
      </c>
      <c r="S1922" s="6"/>
      <c r="T1922" s="6"/>
      <c r="U1922" s="6"/>
      <c r="V1922" s="4" t="s">
        <v>20712</v>
      </c>
      <c r="W1922" s="4" t="s">
        <v>7977</v>
      </c>
      <c r="X1922" s="4">
        <v>0</v>
      </c>
      <c r="Y1922" s="4">
        <v>50</v>
      </c>
      <c r="Z1922" s="4">
        <v>0</v>
      </c>
      <c r="AA1922" s="4" t="s">
        <v>11952</v>
      </c>
      <c r="AB1922" s="6"/>
      <c r="AC1922" s="4">
        <v>1</v>
      </c>
      <c r="AD1922" s="4">
        <v>0</v>
      </c>
      <c r="AE1922" s="8">
        <v>45228</v>
      </c>
    </row>
    <row r="1923" customHeight="1" spans="1:31">
      <c r="A1923" s="2">
        <v>64642</v>
      </c>
      <c r="B1923" s="3" t="s">
        <v>20713</v>
      </c>
      <c r="C1923" s="4" t="s">
        <v>20714</v>
      </c>
      <c r="D1923" s="6"/>
      <c r="E1923" s="4" t="s">
        <v>20715</v>
      </c>
      <c r="F1923" s="4" t="s">
        <v>20716</v>
      </c>
      <c r="G1923" s="4" t="s">
        <v>14973</v>
      </c>
      <c r="H1923" s="6"/>
      <c r="I1923" s="6"/>
      <c r="J1923" s="4">
        <v>2023</v>
      </c>
      <c r="K1923" s="4" t="s">
        <v>20717</v>
      </c>
      <c r="L1923" s="6"/>
      <c r="M1923" s="6"/>
      <c r="N1923" s="6"/>
      <c r="O1923" s="4" t="s">
        <v>8327</v>
      </c>
      <c r="P1923" s="4" t="s">
        <v>18554</v>
      </c>
      <c r="Q1923" s="4">
        <v>21563</v>
      </c>
      <c r="R1923" s="4" t="s">
        <v>14920</v>
      </c>
      <c r="S1923" s="6"/>
      <c r="T1923" s="6"/>
      <c r="U1923" s="6"/>
      <c r="V1923" s="4" t="s">
        <v>20718</v>
      </c>
      <c r="W1923" s="4" t="s">
        <v>7977</v>
      </c>
      <c r="X1923" s="4">
        <v>0</v>
      </c>
      <c r="Y1923" s="4">
        <v>50</v>
      </c>
      <c r="Z1923" s="4">
        <v>0</v>
      </c>
      <c r="AA1923" s="4" t="s">
        <v>16855</v>
      </c>
      <c r="AB1923" s="6"/>
      <c r="AC1923" s="4">
        <v>1</v>
      </c>
      <c r="AD1923" s="4">
        <v>0</v>
      </c>
      <c r="AE1923" s="8">
        <v>45240</v>
      </c>
    </row>
    <row r="1924" customHeight="1" spans="1:31">
      <c r="A1924" s="2">
        <v>64643</v>
      </c>
      <c r="B1924" s="3" t="s">
        <v>20719</v>
      </c>
      <c r="C1924" s="4" t="s">
        <v>20720</v>
      </c>
      <c r="D1924" s="6"/>
      <c r="E1924" s="4" t="s">
        <v>16084</v>
      </c>
      <c r="F1924" s="6"/>
      <c r="G1924" s="4" t="s">
        <v>20721</v>
      </c>
      <c r="H1924" s="6"/>
      <c r="I1924" s="6"/>
      <c r="J1924" s="4">
        <v>2023</v>
      </c>
      <c r="K1924" s="4" t="s">
        <v>20722</v>
      </c>
      <c r="L1924" s="4" t="s">
        <v>20723</v>
      </c>
      <c r="M1924" s="6"/>
      <c r="N1924" s="6"/>
      <c r="O1924" s="4" t="s">
        <v>8327</v>
      </c>
      <c r="P1924" s="4" t="s">
        <v>18554</v>
      </c>
      <c r="Q1924" s="4">
        <v>5555</v>
      </c>
      <c r="R1924" s="4" t="s">
        <v>14920</v>
      </c>
      <c r="S1924" s="6"/>
      <c r="T1924" s="6"/>
      <c r="U1924" s="6"/>
      <c r="V1924" s="4" t="s">
        <v>20724</v>
      </c>
      <c r="W1924" s="4" t="s">
        <v>7977</v>
      </c>
      <c r="X1924" s="4">
        <v>0</v>
      </c>
      <c r="Y1924" s="4">
        <v>50</v>
      </c>
      <c r="Z1924" s="4">
        <v>0</v>
      </c>
      <c r="AA1924" s="4" t="s">
        <v>16855</v>
      </c>
      <c r="AB1924" s="6"/>
      <c r="AC1924" s="4">
        <v>1</v>
      </c>
      <c r="AD1924" s="4">
        <v>0</v>
      </c>
      <c r="AE1924" s="8">
        <v>45240</v>
      </c>
    </row>
    <row r="1925" customHeight="1" spans="1:31">
      <c r="A1925" s="2">
        <v>64644</v>
      </c>
      <c r="B1925" s="3" t="s">
        <v>20725</v>
      </c>
      <c r="C1925" s="4" t="s">
        <v>20726</v>
      </c>
      <c r="D1925" s="6"/>
      <c r="E1925" s="4" t="s">
        <v>20727</v>
      </c>
      <c r="F1925" s="6"/>
      <c r="G1925" s="4" t="s">
        <v>20728</v>
      </c>
      <c r="H1925" s="6"/>
      <c r="I1925" s="6"/>
      <c r="J1925" s="4">
        <v>2023</v>
      </c>
      <c r="K1925" s="4" t="s">
        <v>20729</v>
      </c>
      <c r="L1925" s="6"/>
      <c r="M1925" s="6"/>
      <c r="N1925" s="6"/>
      <c r="O1925" s="4" t="s">
        <v>8327</v>
      </c>
      <c r="P1925" s="4" t="s">
        <v>18554</v>
      </c>
      <c r="Q1925" s="4">
        <v>21563</v>
      </c>
      <c r="R1925" s="4" t="s">
        <v>14920</v>
      </c>
      <c r="S1925" s="6"/>
      <c r="T1925" s="6"/>
      <c r="U1925" s="6"/>
      <c r="V1925" s="4" t="s">
        <v>20730</v>
      </c>
      <c r="W1925" s="4" t="s">
        <v>7977</v>
      </c>
      <c r="X1925" s="4">
        <v>0</v>
      </c>
      <c r="Y1925" s="4">
        <v>50</v>
      </c>
      <c r="Z1925" s="4">
        <v>0</v>
      </c>
      <c r="AA1925" s="4" t="s">
        <v>7805</v>
      </c>
      <c r="AB1925" s="6"/>
      <c r="AC1925" s="4">
        <v>1</v>
      </c>
      <c r="AD1925" s="4">
        <v>0</v>
      </c>
      <c r="AE1925" s="8">
        <v>45243</v>
      </c>
    </row>
    <row r="1926" customHeight="1" spans="1:31">
      <c r="A1926" s="2">
        <v>64645</v>
      </c>
      <c r="B1926" s="3" t="s">
        <v>20731</v>
      </c>
      <c r="C1926" s="4" t="s">
        <v>20732</v>
      </c>
      <c r="D1926" s="6"/>
      <c r="E1926" s="4" t="s">
        <v>20733</v>
      </c>
      <c r="F1926" s="4" t="s">
        <v>20734</v>
      </c>
      <c r="G1926" s="4" t="s">
        <v>20735</v>
      </c>
      <c r="H1926" s="6"/>
      <c r="I1926" s="6"/>
      <c r="J1926" s="4">
        <v>2023</v>
      </c>
      <c r="K1926" s="4" t="s">
        <v>20736</v>
      </c>
      <c r="L1926" s="6"/>
      <c r="M1926" s="6"/>
      <c r="N1926" s="6"/>
      <c r="O1926" s="4" t="s">
        <v>489</v>
      </c>
      <c r="P1926" s="4" t="s">
        <v>489</v>
      </c>
      <c r="Q1926" s="4">
        <v>1000</v>
      </c>
      <c r="R1926" s="4" t="s">
        <v>188</v>
      </c>
      <c r="S1926" s="6"/>
      <c r="T1926" s="6"/>
      <c r="U1926" s="6"/>
      <c r="V1926" s="4" t="s">
        <v>20737</v>
      </c>
      <c r="W1926" s="4" t="s">
        <v>7778</v>
      </c>
      <c r="X1926" s="4">
        <v>0</v>
      </c>
      <c r="Y1926" s="4">
        <v>100</v>
      </c>
      <c r="Z1926" s="4">
        <v>0</v>
      </c>
      <c r="AA1926" s="4" t="s">
        <v>11952</v>
      </c>
      <c r="AB1926" s="6"/>
      <c r="AC1926" s="4">
        <v>1</v>
      </c>
      <c r="AD1926" s="4">
        <v>0</v>
      </c>
      <c r="AE1926" s="8">
        <v>45230</v>
      </c>
    </row>
    <row r="1927" customHeight="1" spans="1:31">
      <c r="A1927" s="2">
        <v>64646</v>
      </c>
      <c r="B1927" s="3" t="s">
        <v>20738</v>
      </c>
      <c r="C1927" s="4" t="s">
        <v>20739</v>
      </c>
      <c r="D1927" s="6"/>
      <c r="E1927" s="4" t="s">
        <v>20740</v>
      </c>
      <c r="F1927" s="4" t="s">
        <v>20741</v>
      </c>
      <c r="G1927" s="4" t="s">
        <v>20742</v>
      </c>
      <c r="H1927" s="6"/>
      <c r="I1927" s="6"/>
      <c r="J1927" s="4">
        <v>2023</v>
      </c>
      <c r="K1927" s="4" t="s">
        <v>489</v>
      </c>
      <c r="L1927" s="6"/>
      <c r="M1927" s="6"/>
      <c r="N1927" s="6"/>
      <c r="O1927" s="4" t="s">
        <v>489</v>
      </c>
      <c r="P1927" s="4" t="s">
        <v>489</v>
      </c>
      <c r="Q1927" s="4">
        <v>1000</v>
      </c>
      <c r="R1927" s="4" t="s">
        <v>188</v>
      </c>
      <c r="S1927" s="6"/>
      <c r="T1927" s="6"/>
      <c r="U1927" s="6"/>
      <c r="V1927" s="4" t="s">
        <v>20743</v>
      </c>
      <c r="W1927" s="4" t="s">
        <v>7977</v>
      </c>
      <c r="X1927" s="4">
        <v>0</v>
      </c>
      <c r="Y1927" s="4">
        <v>50</v>
      </c>
      <c r="Z1927" s="4">
        <v>0</v>
      </c>
      <c r="AA1927" s="4" t="s">
        <v>7805</v>
      </c>
      <c r="AB1927" s="6"/>
      <c r="AC1927" s="4">
        <v>1</v>
      </c>
      <c r="AD1927" s="4">
        <v>0</v>
      </c>
      <c r="AE1927" s="8">
        <v>45241</v>
      </c>
    </row>
    <row r="1928" customHeight="1" spans="1:31">
      <c r="A1928" s="2">
        <v>64647</v>
      </c>
      <c r="B1928" s="3" t="s">
        <v>20744</v>
      </c>
      <c r="C1928" s="4" t="s">
        <v>20745</v>
      </c>
      <c r="D1928" s="6"/>
      <c r="E1928" s="4" t="s">
        <v>20746</v>
      </c>
      <c r="F1928" s="4" t="s">
        <v>20747</v>
      </c>
      <c r="G1928" s="4" t="s">
        <v>10970</v>
      </c>
      <c r="H1928" s="6"/>
      <c r="I1928" s="6"/>
      <c r="J1928" s="4">
        <v>2023</v>
      </c>
      <c r="K1928" s="4" t="s">
        <v>20748</v>
      </c>
      <c r="L1928" s="6"/>
      <c r="M1928" s="6"/>
      <c r="N1928" s="6"/>
      <c r="O1928" s="4" t="s">
        <v>12164</v>
      </c>
      <c r="P1928" s="4" t="s">
        <v>12164</v>
      </c>
      <c r="Q1928" s="4">
        <v>181</v>
      </c>
      <c r="R1928" s="4" t="s">
        <v>190</v>
      </c>
      <c r="S1928" s="4" t="s">
        <v>7802</v>
      </c>
      <c r="T1928" s="6"/>
      <c r="U1928" s="6"/>
      <c r="V1928" s="4" t="s">
        <v>20749</v>
      </c>
      <c r="W1928" s="4" t="s">
        <v>7778</v>
      </c>
      <c r="X1928" s="4">
        <v>0</v>
      </c>
      <c r="Y1928" s="4">
        <v>100</v>
      </c>
      <c r="Z1928" s="4">
        <v>0</v>
      </c>
      <c r="AA1928" s="4" t="s">
        <v>7805</v>
      </c>
      <c r="AB1928" s="6"/>
      <c r="AC1928" s="4">
        <v>1</v>
      </c>
      <c r="AD1928" s="4">
        <v>0</v>
      </c>
      <c r="AE1928" s="8">
        <v>45255</v>
      </c>
    </row>
    <row r="1929" customHeight="1" spans="1:31">
      <c r="A1929" s="2">
        <v>64648</v>
      </c>
      <c r="B1929" s="3" t="s">
        <v>20750</v>
      </c>
      <c r="C1929" s="4" t="s">
        <v>20751</v>
      </c>
      <c r="D1929" s="6"/>
      <c r="E1929" s="4" t="s">
        <v>20752</v>
      </c>
      <c r="F1929" s="6"/>
      <c r="G1929" s="4" t="s">
        <v>20753</v>
      </c>
      <c r="H1929" s="6"/>
      <c r="I1929" s="6"/>
      <c r="J1929" s="4">
        <v>2023</v>
      </c>
      <c r="K1929" s="4" t="s">
        <v>20754</v>
      </c>
      <c r="L1929" s="6"/>
      <c r="M1929" s="6"/>
      <c r="N1929" s="6"/>
      <c r="O1929" s="4" t="s">
        <v>20755</v>
      </c>
      <c r="P1929" s="4" t="s">
        <v>562</v>
      </c>
      <c r="Q1929" s="4">
        <v>2650</v>
      </c>
      <c r="R1929" s="4" t="s">
        <v>190</v>
      </c>
      <c r="S1929" s="4" t="s">
        <v>7802</v>
      </c>
      <c r="T1929" s="6"/>
      <c r="U1929" s="6"/>
      <c r="V1929" s="4" t="s">
        <v>20756</v>
      </c>
      <c r="W1929" s="4" t="s">
        <v>7977</v>
      </c>
      <c r="X1929" s="4">
        <v>0</v>
      </c>
      <c r="Y1929" s="4">
        <v>50</v>
      </c>
      <c r="Z1929" s="4">
        <v>0</v>
      </c>
      <c r="AA1929" s="4" t="s">
        <v>7805</v>
      </c>
      <c r="AB1929" s="6"/>
      <c r="AC1929" s="4">
        <v>1</v>
      </c>
      <c r="AD1929" s="4">
        <v>0</v>
      </c>
      <c r="AE1929" s="8">
        <v>45232</v>
      </c>
    </row>
    <row r="1930" customHeight="1" spans="1:31">
      <c r="A1930" s="2">
        <v>64649</v>
      </c>
      <c r="B1930" s="3" t="s">
        <v>20757</v>
      </c>
      <c r="C1930" s="4" t="s">
        <v>20758</v>
      </c>
      <c r="D1930" s="6"/>
      <c r="E1930" s="4" t="s">
        <v>20759</v>
      </c>
      <c r="F1930" s="6"/>
      <c r="G1930" s="4" t="s">
        <v>20760</v>
      </c>
      <c r="H1930" s="6"/>
      <c r="I1930" s="6"/>
      <c r="J1930" s="4">
        <v>2023</v>
      </c>
      <c r="K1930" s="4" t="s">
        <v>20761</v>
      </c>
      <c r="L1930" s="6"/>
      <c r="M1930" s="6"/>
      <c r="N1930" s="6"/>
      <c r="O1930" s="4" t="s">
        <v>20762</v>
      </c>
      <c r="P1930" s="4" t="s">
        <v>20763</v>
      </c>
      <c r="Q1930" s="4">
        <v>33500</v>
      </c>
      <c r="R1930" s="4" t="s">
        <v>190</v>
      </c>
      <c r="S1930" s="4" t="s">
        <v>7802</v>
      </c>
      <c r="T1930" s="6"/>
      <c r="U1930" s="6"/>
      <c r="V1930" s="4" t="s">
        <v>20764</v>
      </c>
      <c r="W1930" s="4" t="s">
        <v>7977</v>
      </c>
      <c r="X1930" s="4">
        <v>0</v>
      </c>
      <c r="Y1930" s="4">
        <v>50</v>
      </c>
      <c r="Z1930" s="4">
        <v>0</v>
      </c>
      <c r="AA1930" s="4" t="s">
        <v>7805</v>
      </c>
      <c r="AB1930" s="6"/>
      <c r="AC1930" s="4">
        <v>1</v>
      </c>
      <c r="AD1930" s="4">
        <v>0</v>
      </c>
      <c r="AE1930" s="8">
        <v>45219</v>
      </c>
    </row>
    <row r="1931" customHeight="1" spans="1:31">
      <c r="A1931" s="2">
        <v>64650</v>
      </c>
      <c r="B1931" s="3" t="s">
        <v>20765</v>
      </c>
      <c r="C1931" s="4" t="s">
        <v>20766</v>
      </c>
      <c r="D1931" s="6"/>
      <c r="E1931" s="4" t="s">
        <v>20767</v>
      </c>
      <c r="F1931" s="6"/>
      <c r="G1931" s="4" t="s">
        <v>20768</v>
      </c>
      <c r="H1931" s="6"/>
      <c r="I1931" s="6"/>
      <c r="J1931" s="4">
        <v>2023</v>
      </c>
      <c r="K1931" s="4" t="s">
        <v>20769</v>
      </c>
      <c r="L1931" s="4" t="s">
        <v>20770</v>
      </c>
      <c r="M1931" s="6"/>
      <c r="N1931" s="6"/>
      <c r="O1931" s="4" t="s">
        <v>20755</v>
      </c>
      <c r="P1931" s="4" t="s">
        <v>562</v>
      </c>
      <c r="Q1931" s="4">
        <v>2360</v>
      </c>
      <c r="R1931" s="4" t="s">
        <v>190</v>
      </c>
      <c r="S1931" s="4" t="s">
        <v>7802</v>
      </c>
      <c r="T1931" s="6"/>
      <c r="U1931" s="6"/>
      <c r="V1931" s="4" t="s">
        <v>20771</v>
      </c>
      <c r="W1931" s="4" t="s">
        <v>7977</v>
      </c>
      <c r="X1931" s="4">
        <v>0</v>
      </c>
      <c r="Y1931" s="4">
        <v>50</v>
      </c>
      <c r="Z1931" s="4">
        <v>0</v>
      </c>
      <c r="AA1931" s="4" t="s">
        <v>7805</v>
      </c>
      <c r="AB1931" s="6"/>
      <c r="AC1931" s="4">
        <v>1</v>
      </c>
      <c r="AD1931" s="4">
        <v>0</v>
      </c>
      <c r="AE1931" s="8">
        <v>45260</v>
      </c>
    </row>
    <row r="1932" customHeight="1" spans="1:31">
      <c r="A1932" s="2">
        <v>64651</v>
      </c>
      <c r="B1932" s="3" t="s">
        <v>6491</v>
      </c>
      <c r="C1932" s="4" t="s">
        <v>20772</v>
      </c>
      <c r="D1932" s="6"/>
      <c r="E1932" s="4" t="s">
        <v>9009</v>
      </c>
      <c r="F1932" s="6"/>
      <c r="G1932" s="4" t="s">
        <v>20773</v>
      </c>
      <c r="H1932" s="6"/>
      <c r="I1932" s="6"/>
      <c r="J1932" s="4">
        <v>2023</v>
      </c>
      <c r="K1932" s="4" t="s">
        <v>20754</v>
      </c>
      <c r="L1932" s="6"/>
      <c r="M1932" s="6"/>
      <c r="N1932" s="6"/>
      <c r="O1932" s="4" t="s">
        <v>20755</v>
      </c>
      <c r="P1932" s="4" t="s">
        <v>562</v>
      </c>
      <c r="Q1932" s="4">
        <v>2650</v>
      </c>
      <c r="R1932" s="4" t="s">
        <v>190</v>
      </c>
      <c r="S1932" s="4" t="s">
        <v>7802</v>
      </c>
      <c r="T1932" s="6"/>
      <c r="U1932" s="6"/>
      <c r="V1932" s="4" t="s">
        <v>20774</v>
      </c>
      <c r="W1932" s="4" t="s">
        <v>7977</v>
      </c>
      <c r="X1932" s="4">
        <v>0</v>
      </c>
      <c r="Y1932" s="4">
        <v>50</v>
      </c>
      <c r="Z1932" s="4">
        <v>0</v>
      </c>
      <c r="AA1932" s="4" t="s">
        <v>7805</v>
      </c>
      <c r="AB1932" s="6"/>
      <c r="AC1932" s="4">
        <v>1</v>
      </c>
      <c r="AD1932" s="4">
        <v>0</v>
      </c>
      <c r="AE1932" s="8">
        <v>45223</v>
      </c>
    </row>
    <row r="1933" customHeight="1" spans="1:31">
      <c r="A1933" s="2">
        <v>64652</v>
      </c>
      <c r="B1933" s="3" t="s">
        <v>20775</v>
      </c>
      <c r="C1933" s="4" t="s">
        <v>20776</v>
      </c>
      <c r="D1933" s="6"/>
      <c r="E1933" s="4" t="s">
        <v>20777</v>
      </c>
      <c r="F1933" s="6"/>
      <c r="G1933" s="4" t="s">
        <v>20778</v>
      </c>
      <c r="H1933" s="6"/>
      <c r="I1933" s="6"/>
      <c r="J1933" s="4">
        <v>2023</v>
      </c>
      <c r="K1933" s="4" t="s">
        <v>20779</v>
      </c>
      <c r="L1933" s="6"/>
      <c r="M1933" s="6"/>
      <c r="N1933" s="6"/>
      <c r="O1933" s="4" t="s">
        <v>8613</v>
      </c>
      <c r="P1933" s="4" t="s">
        <v>8614</v>
      </c>
      <c r="Q1933" s="4">
        <v>20810</v>
      </c>
      <c r="R1933" s="4" t="s">
        <v>190</v>
      </c>
      <c r="S1933" s="4" t="s">
        <v>7802</v>
      </c>
      <c r="T1933" s="6"/>
      <c r="U1933" s="6"/>
      <c r="V1933" s="4" t="s">
        <v>20780</v>
      </c>
      <c r="W1933" s="4" t="s">
        <v>7977</v>
      </c>
      <c r="X1933" s="4">
        <v>0</v>
      </c>
      <c r="Y1933" s="4">
        <v>50</v>
      </c>
      <c r="Z1933" s="4">
        <v>0</v>
      </c>
      <c r="AA1933" s="4" t="s">
        <v>7805</v>
      </c>
      <c r="AB1933" s="6"/>
      <c r="AC1933" s="4">
        <v>1</v>
      </c>
      <c r="AD1933" s="4">
        <v>0</v>
      </c>
      <c r="AE1933" s="8">
        <v>45242</v>
      </c>
    </row>
    <row r="1934" customHeight="1" spans="1:31">
      <c r="A1934" s="2">
        <v>64653</v>
      </c>
      <c r="B1934" s="3" t="s">
        <v>20781</v>
      </c>
      <c r="C1934" s="3" t="s">
        <v>20782</v>
      </c>
      <c r="D1934" s="6"/>
      <c r="E1934" s="4" t="s">
        <v>20783</v>
      </c>
      <c r="F1934" s="6"/>
      <c r="G1934" s="4" t="s">
        <v>11680</v>
      </c>
      <c r="H1934" s="6"/>
      <c r="I1934" s="6"/>
      <c r="J1934" s="4">
        <v>2023</v>
      </c>
      <c r="K1934" s="4" t="s">
        <v>20784</v>
      </c>
      <c r="L1934" s="6"/>
      <c r="M1934" s="6"/>
      <c r="N1934" s="6"/>
      <c r="O1934" s="4" t="s">
        <v>20755</v>
      </c>
      <c r="P1934" s="4" t="s">
        <v>562</v>
      </c>
      <c r="Q1934" s="4">
        <v>2200</v>
      </c>
      <c r="R1934" s="4" t="s">
        <v>190</v>
      </c>
      <c r="S1934" s="4" t="s">
        <v>7802</v>
      </c>
      <c r="T1934" s="6"/>
      <c r="U1934" s="6"/>
      <c r="V1934" s="4" t="s">
        <v>20785</v>
      </c>
      <c r="W1934" s="4" t="s">
        <v>7977</v>
      </c>
      <c r="X1934" s="4">
        <v>0</v>
      </c>
      <c r="Y1934" s="4">
        <v>50</v>
      </c>
      <c r="Z1934" s="4">
        <v>0</v>
      </c>
      <c r="AA1934" s="4" t="s">
        <v>7805</v>
      </c>
      <c r="AB1934" s="6"/>
      <c r="AC1934" s="4">
        <v>1</v>
      </c>
      <c r="AD1934" s="4">
        <v>0</v>
      </c>
      <c r="AE1934" s="8">
        <v>45264</v>
      </c>
    </row>
    <row r="1935" customHeight="1" spans="1:31">
      <c r="A1935" s="2">
        <v>64654</v>
      </c>
      <c r="B1935" s="3" t="s">
        <v>20786</v>
      </c>
      <c r="C1935" s="4" t="s">
        <v>20787</v>
      </c>
      <c r="D1935" s="6"/>
      <c r="E1935" s="4" t="s">
        <v>20788</v>
      </c>
      <c r="F1935" s="4" t="s">
        <v>18629</v>
      </c>
      <c r="G1935" s="4" t="s">
        <v>20789</v>
      </c>
      <c r="H1935" s="6"/>
      <c r="I1935" s="6"/>
      <c r="J1935" s="4">
        <v>2023</v>
      </c>
      <c r="K1935" s="4" t="s">
        <v>20790</v>
      </c>
      <c r="L1935" s="6"/>
      <c r="M1935" s="6"/>
      <c r="N1935" s="6"/>
      <c r="O1935" s="4" t="s">
        <v>20755</v>
      </c>
      <c r="P1935" s="4" t="s">
        <v>190</v>
      </c>
      <c r="Q1935" s="4">
        <v>2660</v>
      </c>
      <c r="R1935" s="4" t="s">
        <v>190</v>
      </c>
      <c r="S1935" s="4" t="s">
        <v>7802</v>
      </c>
      <c r="T1935" s="6"/>
      <c r="U1935" s="6"/>
      <c r="V1935" s="4" t="s">
        <v>20791</v>
      </c>
      <c r="W1935" s="4" t="s">
        <v>7977</v>
      </c>
      <c r="X1935" s="4">
        <v>0</v>
      </c>
      <c r="Y1935" s="4">
        <v>50</v>
      </c>
      <c r="Z1935" s="4">
        <v>0</v>
      </c>
      <c r="AA1935" s="4" t="s">
        <v>7805</v>
      </c>
      <c r="AB1935" s="6"/>
      <c r="AC1935" s="4">
        <v>1</v>
      </c>
      <c r="AD1935" s="4">
        <v>0</v>
      </c>
      <c r="AE1935" s="8">
        <v>45228</v>
      </c>
    </row>
    <row r="1936" customHeight="1" spans="1:31">
      <c r="A1936" s="2">
        <v>64655</v>
      </c>
      <c r="B1936" s="3" t="s">
        <v>20792</v>
      </c>
      <c r="C1936" s="4" t="s">
        <v>20793</v>
      </c>
      <c r="D1936" s="6"/>
      <c r="E1936" s="4" t="s">
        <v>20794</v>
      </c>
      <c r="F1936" s="6"/>
      <c r="G1936" s="4" t="s">
        <v>20795</v>
      </c>
      <c r="H1936" s="6"/>
      <c r="I1936" s="6"/>
      <c r="J1936" s="4">
        <v>2023</v>
      </c>
      <c r="K1936" s="4" t="s">
        <v>20796</v>
      </c>
      <c r="L1936" s="6"/>
      <c r="M1936" s="6"/>
      <c r="N1936" s="6"/>
      <c r="O1936" s="4" t="s">
        <v>11847</v>
      </c>
      <c r="P1936" s="4" t="s">
        <v>10352</v>
      </c>
      <c r="Q1936" s="4">
        <v>54000</v>
      </c>
      <c r="R1936" s="4" t="s">
        <v>192</v>
      </c>
      <c r="S1936" s="4" t="s">
        <v>7802</v>
      </c>
      <c r="T1936" s="6"/>
      <c r="U1936" s="6"/>
      <c r="V1936" s="4" t="s">
        <v>20797</v>
      </c>
      <c r="W1936" s="4" t="s">
        <v>7778</v>
      </c>
      <c r="X1936" s="4">
        <v>0</v>
      </c>
      <c r="Y1936" s="4">
        <v>100</v>
      </c>
      <c r="Z1936" s="4">
        <v>0</v>
      </c>
      <c r="AA1936" s="4" t="s">
        <v>7805</v>
      </c>
      <c r="AB1936" s="6"/>
      <c r="AC1936" s="4">
        <v>1</v>
      </c>
      <c r="AD1936" s="4">
        <v>0</v>
      </c>
      <c r="AE1936" s="8">
        <v>45238</v>
      </c>
    </row>
    <row r="1937" customHeight="1" spans="1:31">
      <c r="A1937" s="2">
        <v>64656</v>
      </c>
      <c r="B1937" s="3" t="s">
        <v>20798</v>
      </c>
      <c r="C1937" s="4" t="s">
        <v>20799</v>
      </c>
      <c r="D1937" s="6"/>
      <c r="E1937" s="4" t="s">
        <v>10400</v>
      </c>
      <c r="F1937" s="6"/>
      <c r="G1937" s="4" t="s">
        <v>20800</v>
      </c>
      <c r="H1937" s="6"/>
      <c r="I1937" s="6"/>
      <c r="J1937" s="4">
        <v>2023</v>
      </c>
      <c r="K1937" s="4" t="s">
        <v>20801</v>
      </c>
      <c r="L1937" s="6"/>
      <c r="M1937" s="6"/>
      <c r="N1937" s="6"/>
      <c r="O1937" s="4" t="s">
        <v>20802</v>
      </c>
      <c r="P1937" s="4" t="s">
        <v>516</v>
      </c>
      <c r="Q1937" s="4">
        <v>94270</v>
      </c>
      <c r="R1937" s="4" t="s">
        <v>192</v>
      </c>
      <c r="S1937" s="4" t="s">
        <v>7802</v>
      </c>
      <c r="T1937" s="6"/>
      <c r="U1937" s="6"/>
      <c r="V1937" s="4" t="s">
        <v>20803</v>
      </c>
      <c r="W1937" s="4" t="s">
        <v>7778</v>
      </c>
      <c r="X1937" s="4">
        <v>0</v>
      </c>
      <c r="Y1937" s="4">
        <v>100</v>
      </c>
      <c r="Z1937" s="4">
        <v>0</v>
      </c>
      <c r="AA1937" s="4" t="s">
        <v>7805</v>
      </c>
      <c r="AB1937" s="6"/>
      <c r="AC1937" s="4">
        <v>1</v>
      </c>
      <c r="AD1937" s="4">
        <v>0</v>
      </c>
      <c r="AE1937" s="8">
        <v>45241</v>
      </c>
    </row>
    <row r="1938" customHeight="1" spans="1:31">
      <c r="A1938" s="2">
        <v>64657</v>
      </c>
      <c r="B1938" s="3" t="s">
        <v>20804</v>
      </c>
      <c r="C1938" s="4" t="s">
        <v>20805</v>
      </c>
      <c r="D1938" s="6"/>
      <c r="E1938" s="4" t="s">
        <v>20806</v>
      </c>
      <c r="F1938" s="6"/>
      <c r="G1938" s="4" t="s">
        <v>20807</v>
      </c>
      <c r="H1938" s="6"/>
      <c r="I1938" s="6"/>
      <c r="J1938" s="4">
        <v>2023</v>
      </c>
      <c r="K1938" s="4" t="s">
        <v>20808</v>
      </c>
      <c r="L1938" s="6"/>
      <c r="M1938" s="6"/>
      <c r="N1938" s="6"/>
      <c r="O1938" s="4" t="s">
        <v>8572</v>
      </c>
      <c r="P1938" s="4" t="s">
        <v>516</v>
      </c>
      <c r="Q1938" s="4">
        <v>75014</v>
      </c>
      <c r="R1938" s="4" t="s">
        <v>192</v>
      </c>
      <c r="S1938" s="4" t="s">
        <v>7802</v>
      </c>
      <c r="T1938" s="6"/>
      <c r="U1938" s="6"/>
      <c r="V1938" s="4" t="s">
        <v>20809</v>
      </c>
      <c r="W1938" s="4" t="s">
        <v>7778</v>
      </c>
      <c r="X1938" s="4">
        <v>0</v>
      </c>
      <c r="Y1938" s="4">
        <v>100</v>
      </c>
      <c r="Z1938" s="4">
        <v>0</v>
      </c>
      <c r="AA1938" s="4" t="s">
        <v>7805</v>
      </c>
      <c r="AB1938" s="6"/>
      <c r="AC1938" s="4">
        <v>1</v>
      </c>
      <c r="AD1938" s="4">
        <v>0</v>
      </c>
      <c r="AE1938" s="8">
        <v>45236</v>
      </c>
    </row>
    <row r="1939" customHeight="1" spans="1:31">
      <c r="A1939" s="2">
        <v>64658</v>
      </c>
      <c r="B1939" s="3" t="s">
        <v>20810</v>
      </c>
      <c r="C1939" s="4" t="s">
        <v>20811</v>
      </c>
      <c r="D1939" s="6"/>
      <c r="E1939" s="4" t="s">
        <v>20812</v>
      </c>
      <c r="F1939" s="6"/>
      <c r="G1939" s="4" t="s">
        <v>20813</v>
      </c>
      <c r="H1939" s="6"/>
      <c r="I1939" s="6"/>
      <c r="J1939" s="4">
        <v>2023</v>
      </c>
      <c r="K1939" s="4" t="s">
        <v>20814</v>
      </c>
      <c r="L1939" s="6"/>
      <c r="M1939" s="6"/>
      <c r="N1939" s="6"/>
      <c r="O1939" s="4" t="s">
        <v>20815</v>
      </c>
      <c r="P1939" s="4" t="s">
        <v>516</v>
      </c>
      <c r="Q1939" s="4">
        <v>92073</v>
      </c>
      <c r="R1939" s="4" t="s">
        <v>192</v>
      </c>
      <c r="S1939" s="4" t="s">
        <v>7802</v>
      </c>
      <c r="T1939" s="6"/>
      <c r="U1939" s="6"/>
      <c r="V1939" s="4" t="s">
        <v>20816</v>
      </c>
      <c r="W1939" s="4" t="s">
        <v>7778</v>
      </c>
      <c r="X1939" s="4">
        <v>0</v>
      </c>
      <c r="Y1939" s="4">
        <v>100</v>
      </c>
      <c r="Z1939" s="4">
        <v>0</v>
      </c>
      <c r="AA1939" s="4" t="s">
        <v>7805</v>
      </c>
      <c r="AB1939" s="6"/>
      <c r="AC1939" s="4">
        <v>1</v>
      </c>
      <c r="AD1939" s="4">
        <v>0</v>
      </c>
      <c r="AE1939" s="8">
        <v>45210</v>
      </c>
    </row>
    <row r="1940" customHeight="1" spans="1:31">
      <c r="A1940" s="2">
        <v>64659</v>
      </c>
      <c r="B1940" s="3" t="s">
        <v>20817</v>
      </c>
      <c r="C1940" s="4" t="s">
        <v>20818</v>
      </c>
      <c r="D1940" s="6"/>
      <c r="E1940" s="4" t="s">
        <v>20819</v>
      </c>
      <c r="F1940" s="6"/>
      <c r="G1940" s="4" t="s">
        <v>20820</v>
      </c>
      <c r="H1940" s="6"/>
      <c r="I1940" s="6"/>
      <c r="J1940" s="4">
        <v>2023</v>
      </c>
      <c r="K1940" s="4" t="s">
        <v>20821</v>
      </c>
      <c r="L1940" s="6"/>
      <c r="M1940" s="6"/>
      <c r="N1940" s="6"/>
      <c r="O1940" s="4" t="s">
        <v>20822</v>
      </c>
      <c r="P1940" s="4" t="s">
        <v>20823</v>
      </c>
      <c r="Q1940" s="4">
        <v>17000</v>
      </c>
      <c r="R1940" s="4" t="s">
        <v>192</v>
      </c>
      <c r="S1940" s="4" t="s">
        <v>7802</v>
      </c>
      <c r="T1940" s="6"/>
      <c r="U1940" s="6"/>
      <c r="V1940" s="4" t="s">
        <v>20824</v>
      </c>
      <c r="W1940" s="4" t="s">
        <v>7778</v>
      </c>
      <c r="X1940" s="4">
        <v>0</v>
      </c>
      <c r="Y1940" s="4">
        <v>100</v>
      </c>
      <c r="Z1940" s="4">
        <v>0</v>
      </c>
      <c r="AA1940" s="4" t="s">
        <v>7805</v>
      </c>
      <c r="AB1940" s="6"/>
      <c r="AC1940" s="4">
        <v>1</v>
      </c>
      <c r="AD1940" s="4">
        <v>0</v>
      </c>
      <c r="AE1940" s="8">
        <v>45216</v>
      </c>
    </row>
    <row r="1941" customHeight="1" spans="1:31">
      <c r="A1941" s="2">
        <v>64660</v>
      </c>
      <c r="B1941" s="3" t="s">
        <v>20825</v>
      </c>
      <c r="C1941" s="4" t="s">
        <v>20826</v>
      </c>
      <c r="D1941" s="6"/>
      <c r="E1941" s="4" t="s">
        <v>17250</v>
      </c>
      <c r="F1941" s="6"/>
      <c r="G1941" s="4" t="s">
        <v>20827</v>
      </c>
      <c r="H1941" s="6"/>
      <c r="I1941" s="6"/>
      <c r="J1941" s="4">
        <v>2023</v>
      </c>
      <c r="K1941" s="4" t="s">
        <v>20828</v>
      </c>
      <c r="L1941" s="6"/>
      <c r="M1941" s="6"/>
      <c r="N1941" s="6"/>
      <c r="O1941" s="4" t="s">
        <v>8572</v>
      </c>
      <c r="P1941" s="4" t="s">
        <v>516</v>
      </c>
      <c r="Q1941" s="4">
        <v>75010</v>
      </c>
      <c r="R1941" s="4" t="s">
        <v>192</v>
      </c>
      <c r="S1941" s="4" t="s">
        <v>7802</v>
      </c>
      <c r="T1941" s="6"/>
      <c r="U1941" s="6"/>
      <c r="V1941" s="4" t="s">
        <v>20829</v>
      </c>
      <c r="W1941" s="4" t="s">
        <v>7778</v>
      </c>
      <c r="X1941" s="4">
        <v>0</v>
      </c>
      <c r="Y1941" s="4">
        <v>100</v>
      </c>
      <c r="Z1941" s="4">
        <v>0</v>
      </c>
      <c r="AA1941" s="4" t="s">
        <v>7805</v>
      </c>
      <c r="AB1941" s="6"/>
      <c r="AC1941" s="4">
        <v>1</v>
      </c>
      <c r="AD1941" s="4">
        <v>0</v>
      </c>
      <c r="AE1941" s="8">
        <v>45247</v>
      </c>
    </row>
    <row r="1942" customHeight="1" spans="1:31">
      <c r="A1942" s="2">
        <v>64661</v>
      </c>
      <c r="B1942" s="3" t="s">
        <v>20830</v>
      </c>
      <c r="C1942" s="4" t="s">
        <v>20831</v>
      </c>
      <c r="D1942" s="6"/>
      <c r="E1942" s="4" t="s">
        <v>20832</v>
      </c>
      <c r="F1942" s="6"/>
      <c r="G1942" s="4" t="s">
        <v>20833</v>
      </c>
      <c r="H1942" s="6"/>
      <c r="I1942" s="6"/>
      <c r="J1942" s="4">
        <v>2023</v>
      </c>
      <c r="K1942" s="4" t="s">
        <v>20834</v>
      </c>
      <c r="L1942" s="4" t="s">
        <v>20835</v>
      </c>
      <c r="M1942" s="6"/>
      <c r="N1942" s="6"/>
      <c r="O1942" s="4" t="s">
        <v>8572</v>
      </c>
      <c r="P1942" s="6"/>
      <c r="Q1942" s="4">
        <v>75016</v>
      </c>
      <c r="R1942" s="4" t="s">
        <v>192</v>
      </c>
      <c r="S1942" s="4" t="s">
        <v>7802</v>
      </c>
      <c r="T1942" s="6"/>
      <c r="U1942" s="6"/>
      <c r="V1942" s="4" t="s">
        <v>20836</v>
      </c>
      <c r="W1942" s="4" t="s">
        <v>7778</v>
      </c>
      <c r="X1942" s="4">
        <v>0</v>
      </c>
      <c r="Y1942" s="4">
        <v>100</v>
      </c>
      <c r="Z1942" s="4">
        <v>0</v>
      </c>
      <c r="AA1942" s="4" t="s">
        <v>7805</v>
      </c>
      <c r="AB1942" s="6"/>
      <c r="AC1942" s="4">
        <v>1</v>
      </c>
      <c r="AD1942" s="4">
        <v>0</v>
      </c>
      <c r="AE1942" s="8">
        <v>45225</v>
      </c>
    </row>
    <row r="1943" customHeight="1" spans="1:31">
      <c r="A1943" s="2">
        <v>64662</v>
      </c>
      <c r="B1943" s="3" t="s">
        <v>20837</v>
      </c>
      <c r="C1943" s="4" t="s">
        <v>20838</v>
      </c>
      <c r="D1943" s="6"/>
      <c r="E1943" s="4" t="s">
        <v>20839</v>
      </c>
      <c r="F1943" s="6"/>
      <c r="G1943" s="4" t="s">
        <v>20840</v>
      </c>
      <c r="H1943" s="6"/>
      <c r="I1943" s="6"/>
      <c r="J1943" s="4">
        <v>2023</v>
      </c>
      <c r="K1943" s="4" t="s">
        <v>20841</v>
      </c>
      <c r="L1943" s="4" t="s">
        <v>20842</v>
      </c>
      <c r="M1943" s="6"/>
      <c r="N1943" s="6"/>
      <c r="O1943" s="4" t="s">
        <v>15457</v>
      </c>
      <c r="P1943" s="4" t="s">
        <v>516</v>
      </c>
      <c r="Q1943" s="4">
        <v>91300</v>
      </c>
      <c r="R1943" s="4" t="s">
        <v>192</v>
      </c>
      <c r="S1943" s="4" t="s">
        <v>7802</v>
      </c>
      <c r="T1943" s="6"/>
      <c r="U1943" s="6"/>
      <c r="V1943" s="4" t="s">
        <v>20843</v>
      </c>
      <c r="W1943" s="4" t="s">
        <v>7778</v>
      </c>
      <c r="X1943" s="4">
        <v>0</v>
      </c>
      <c r="Y1943" s="4">
        <v>100</v>
      </c>
      <c r="Z1943" s="4">
        <v>0</v>
      </c>
      <c r="AA1943" s="4" t="s">
        <v>7805</v>
      </c>
      <c r="AB1943" s="6"/>
      <c r="AC1943" s="4">
        <v>1</v>
      </c>
      <c r="AD1943" s="4">
        <v>0</v>
      </c>
      <c r="AE1943" s="8">
        <v>45236</v>
      </c>
    </row>
    <row r="1944" customHeight="1" spans="1:31">
      <c r="A1944" s="2">
        <v>64663</v>
      </c>
      <c r="B1944" s="3" t="s">
        <v>20844</v>
      </c>
      <c r="C1944" s="4" t="s">
        <v>20845</v>
      </c>
      <c r="D1944" s="6"/>
      <c r="E1944" s="4" t="s">
        <v>20846</v>
      </c>
      <c r="F1944" s="6"/>
      <c r="G1944" s="4" t="s">
        <v>20847</v>
      </c>
      <c r="H1944" s="6"/>
      <c r="I1944" s="6"/>
      <c r="J1944" s="4">
        <v>2023</v>
      </c>
      <c r="K1944" s="4" t="s">
        <v>20848</v>
      </c>
      <c r="L1944" s="6"/>
      <c r="M1944" s="6"/>
      <c r="N1944" s="6"/>
      <c r="O1944" s="4" t="s">
        <v>20849</v>
      </c>
      <c r="P1944" s="4" t="s">
        <v>492</v>
      </c>
      <c r="Q1944" s="4">
        <v>38000</v>
      </c>
      <c r="R1944" s="4" t="s">
        <v>192</v>
      </c>
      <c r="S1944" s="4" t="s">
        <v>7802</v>
      </c>
      <c r="T1944" s="6"/>
      <c r="U1944" s="6"/>
      <c r="V1944" s="4" t="s">
        <v>20850</v>
      </c>
      <c r="W1944" s="4" t="s">
        <v>7778</v>
      </c>
      <c r="X1944" s="4">
        <v>0</v>
      </c>
      <c r="Y1944" s="4">
        <v>100</v>
      </c>
      <c r="Z1944" s="4">
        <v>0</v>
      </c>
      <c r="AA1944" s="4" t="s">
        <v>8129</v>
      </c>
      <c r="AB1944" s="6"/>
      <c r="AC1944" s="4">
        <v>1</v>
      </c>
      <c r="AD1944" s="4">
        <v>0</v>
      </c>
      <c r="AE1944" s="8">
        <v>45240</v>
      </c>
    </row>
    <row r="1945" customHeight="1" spans="1:31">
      <c r="A1945" s="2">
        <v>64664</v>
      </c>
      <c r="B1945" s="3" t="s">
        <v>20851</v>
      </c>
      <c r="C1945" s="4" t="s">
        <v>20852</v>
      </c>
      <c r="D1945" s="6"/>
      <c r="E1945" s="4" t="s">
        <v>20853</v>
      </c>
      <c r="F1945" s="6"/>
      <c r="G1945" s="4" t="s">
        <v>20854</v>
      </c>
      <c r="H1945" s="6"/>
      <c r="I1945" s="6"/>
      <c r="J1945" s="4">
        <v>2023</v>
      </c>
      <c r="K1945" s="4" t="s">
        <v>20855</v>
      </c>
      <c r="L1945" s="6"/>
      <c r="M1945" s="6"/>
      <c r="N1945" s="6"/>
      <c r="O1945" s="4" t="s">
        <v>8572</v>
      </c>
      <c r="P1945" s="4" t="s">
        <v>516</v>
      </c>
      <c r="Q1945" s="4">
        <v>75014</v>
      </c>
      <c r="R1945" s="4" t="s">
        <v>192</v>
      </c>
      <c r="S1945" s="4" t="s">
        <v>7802</v>
      </c>
      <c r="T1945" s="6"/>
      <c r="U1945" s="6"/>
      <c r="V1945" s="4" t="s">
        <v>20856</v>
      </c>
      <c r="W1945" s="4" t="s">
        <v>7977</v>
      </c>
      <c r="X1945" s="4">
        <v>0</v>
      </c>
      <c r="Y1945" s="4">
        <v>50</v>
      </c>
      <c r="Z1945" s="4">
        <v>0</v>
      </c>
      <c r="AA1945" s="4" t="s">
        <v>11149</v>
      </c>
      <c r="AB1945" s="6"/>
      <c r="AC1945" s="4">
        <v>1</v>
      </c>
      <c r="AD1945" s="4">
        <v>0</v>
      </c>
      <c r="AE1945" s="8">
        <v>45238</v>
      </c>
    </row>
    <row r="1946" customHeight="1" spans="1:31">
      <c r="A1946" s="2">
        <v>64665</v>
      </c>
      <c r="B1946" s="3" t="s">
        <v>20857</v>
      </c>
      <c r="C1946" s="4" t="s">
        <v>20858</v>
      </c>
      <c r="D1946" s="6"/>
      <c r="E1946" s="4" t="s">
        <v>20859</v>
      </c>
      <c r="F1946" s="6"/>
      <c r="G1946" s="4" t="s">
        <v>20860</v>
      </c>
      <c r="H1946" s="6"/>
      <c r="I1946" s="6"/>
      <c r="J1946" s="4">
        <v>2023</v>
      </c>
      <c r="K1946" s="4" t="s">
        <v>20861</v>
      </c>
      <c r="L1946" s="6"/>
      <c r="M1946" s="6"/>
      <c r="N1946" s="6"/>
      <c r="O1946" s="4" t="s">
        <v>8572</v>
      </c>
      <c r="P1946" s="4" t="s">
        <v>516</v>
      </c>
      <c r="Q1946" s="4">
        <v>75007</v>
      </c>
      <c r="R1946" s="4" t="s">
        <v>192</v>
      </c>
      <c r="S1946" s="4" t="s">
        <v>7802</v>
      </c>
      <c r="T1946" s="6"/>
      <c r="U1946" s="6"/>
      <c r="V1946" s="4" t="s">
        <v>20862</v>
      </c>
      <c r="W1946" s="4" t="s">
        <v>7977</v>
      </c>
      <c r="X1946" s="4">
        <v>0</v>
      </c>
      <c r="Y1946" s="4">
        <v>50</v>
      </c>
      <c r="Z1946" s="4">
        <v>0</v>
      </c>
      <c r="AA1946" s="4" t="s">
        <v>7805</v>
      </c>
      <c r="AB1946" s="6"/>
      <c r="AC1946" s="4">
        <v>1</v>
      </c>
      <c r="AD1946" s="4">
        <v>0</v>
      </c>
      <c r="AE1946" s="8">
        <v>45268</v>
      </c>
    </row>
    <row r="1947" customHeight="1" spans="1:31">
      <c r="A1947" s="2">
        <v>64666</v>
      </c>
      <c r="B1947" s="3" t="s">
        <v>20863</v>
      </c>
      <c r="C1947" s="4" t="s">
        <v>20864</v>
      </c>
      <c r="D1947" s="6"/>
      <c r="E1947" s="4" t="s">
        <v>20865</v>
      </c>
      <c r="F1947" s="6"/>
      <c r="G1947" s="4" t="s">
        <v>20866</v>
      </c>
      <c r="H1947" s="6"/>
      <c r="I1947" s="6"/>
      <c r="J1947" s="4">
        <v>2023</v>
      </c>
      <c r="K1947" s="4" t="s">
        <v>20867</v>
      </c>
      <c r="L1947" s="6"/>
      <c r="M1947" s="6"/>
      <c r="N1947" s="6"/>
      <c r="O1947" s="4" t="s">
        <v>20868</v>
      </c>
      <c r="P1947" s="4" t="s">
        <v>20869</v>
      </c>
      <c r="Q1947" s="4">
        <v>38000</v>
      </c>
      <c r="R1947" s="4" t="s">
        <v>192</v>
      </c>
      <c r="S1947" s="4" t="s">
        <v>7802</v>
      </c>
      <c r="T1947" s="6"/>
      <c r="U1947" s="6"/>
      <c r="V1947" s="4" t="s">
        <v>20870</v>
      </c>
      <c r="W1947" s="4" t="s">
        <v>7977</v>
      </c>
      <c r="X1947" s="4">
        <v>0</v>
      </c>
      <c r="Y1947" s="4">
        <v>50</v>
      </c>
      <c r="Z1947" s="4">
        <v>0</v>
      </c>
      <c r="AA1947" s="4" t="s">
        <v>7805</v>
      </c>
      <c r="AB1947" s="6"/>
      <c r="AC1947" s="4">
        <v>1</v>
      </c>
      <c r="AD1947" s="4">
        <v>0</v>
      </c>
      <c r="AE1947" s="8">
        <v>45229</v>
      </c>
    </row>
    <row r="1948" customHeight="1" spans="1:31">
      <c r="A1948" s="2">
        <v>64667</v>
      </c>
      <c r="B1948" s="3" t="s">
        <v>20871</v>
      </c>
      <c r="C1948" s="4" t="s">
        <v>20872</v>
      </c>
      <c r="D1948" s="6"/>
      <c r="E1948" s="4" t="s">
        <v>20873</v>
      </c>
      <c r="F1948" s="4" t="s">
        <v>16485</v>
      </c>
      <c r="G1948" s="4" t="s">
        <v>20874</v>
      </c>
      <c r="H1948" s="6"/>
      <c r="I1948" s="6"/>
      <c r="J1948" s="4">
        <v>2023</v>
      </c>
      <c r="K1948" s="4" t="s">
        <v>20875</v>
      </c>
      <c r="L1948" s="6"/>
      <c r="M1948" s="6"/>
      <c r="N1948" s="6"/>
      <c r="O1948" s="4" t="s">
        <v>11722</v>
      </c>
      <c r="P1948" s="4" t="s">
        <v>542</v>
      </c>
      <c r="Q1948" s="4">
        <v>31062</v>
      </c>
      <c r="R1948" s="4" t="s">
        <v>192</v>
      </c>
      <c r="S1948" s="4" t="s">
        <v>7802</v>
      </c>
      <c r="T1948" s="6"/>
      <c r="U1948" s="6"/>
      <c r="V1948" s="4" t="s">
        <v>20876</v>
      </c>
      <c r="W1948" s="4" t="s">
        <v>7977</v>
      </c>
      <c r="X1948" s="4">
        <v>0</v>
      </c>
      <c r="Y1948" s="4">
        <v>50</v>
      </c>
      <c r="Z1948" s="4">
        <v>0</v>
      </c>
      <c r="AA1948" s="4" t="s">
        <v>7805</v>
      </c>
      <c r="AB1948" s="6"/>
      <c r="AC1948" s="4">
        <v>1</v>
      </c>
      <c r="AD1948" s="4">
        <v>0</v>
      </c>
      <c r="AE1948" s="8">
        <v>45209</v>
      </c>
    </row>
    <row r="1949" customHeight="1" spans="1:31">
      <c r="A1949" s="2">
        <v>64668</v>
      </c>
      <c r="B1949" s="3" t="s">
        <v>20877</v>
      </c>
      <c r="C1949" s="4" t="s">
        <v>20878</v>
      </c>
      <c r="D1949" s="6"/>
      <c r="E1949" s="4" t="s">
        <v>20879</v>
      </c>
      <c r="F1949" s="6"/>
      <c r="G1949" s="4" t="s">
        <v>20880</v>
      </c>
      <c r="H1949" s="6"/>
      <c r="I1949" s="6"/>
      <c r="J1949" s="4">
        <v>2023</v>
      </c>
      <c r="K1949" s="4" t="s">
        <v>20881</v>
      </c>
      <c r="L1949" s="6"/>
      <c r="M1949" s="6"/>
      <c r="N1949" s="6"/>
      <c r="O1949" s="4" t="s">
        <v>8572</v>
      </c>
      <c r="P1949" s="4" t="s">
        <v>516</v>
      </c>
      <c r="Q1949" s="4">
        <v>75019</v>
      </c>
      <c r="R1949" s="4" t="s">
        <v>192</v>
      </c>
      <c r="S1949" s="4" t="s">
        <v>7802</v>
      </c>
      <c r="T1949" s="6"/>
      <c r="U1949" s="6"/>
      <c r="V1949" s="4" t="s">
        <v>20882</v>
      </c>
      <c r="W1949" s="4" t="s">
        <v>7977</v>
      </c>
      <c r="X1949" s="4">
        <v>0</v>
      </c>
      <c r="Y1949" s="4">
        <v>50</v>
      </c>
      <c r="Z1949" s="4">
        <v>0</v>
      </c>
      <c r="AA1949" s="4" t="s">
        <v>7805</v>
      </c>
      <c r="AB1949" s="6"/>
      <c r="AC1949" s="4">
        <v>1</v>
      </c>
      <c r="AD1949" s="4">
        <v>0</v>
      </c>
      <c r="AE1949" s="8">
        <v>45215</v>
      </c>
    </row>
    <row r="1950" customHeight="1" spans="1:31">
      <c r="A1950" s="2">
        <v>64669</v>
      </c>
      <c r="B1950" s="3" t="s">
        <v>20883</v>
      </c>
      <c r="C1950" s="4" t="s">
        <v>20884</v>
      </c>
      <c r="D1950" s="6"/>
      <c r="E1950" s="4" t="s">
        <v>20885</v>
      </c>
      <c r="F1950" s="6"/>
      <c r="G1950" s="4" t="s">
        <v>20886</v>
      </c>
      <c r="H1950" s="6"/>
      <c r="I1950" s="6"/>
      <c r="J1950" s="4">
        <v>2023</v>
      </c>
      <c r="K1950" s="4" t="s">
        <v>20887</v>
      </c>
      <c r="L1950" s="6"/>
      <c r="M1950" s="6"/>
      <c r="N1950" s="6"/>
      <c r="O1950" s="4" t="s">
        <v>20888</v>
      </c>
      <c r="P1950" s="4" t="s">
        <v>516</v>
      </c>
      <c r="Q1950" s="4">
        <v>94300</v>
      </c>
      <c r="R1950" s="4" t="s">
        <v>192</v>
      </c>
      <c r="S1950" s="4" t="s">
        <v>7802</v>
      </c>
      <c r="T1950" s="6"/>
      <c r="U1950" s="6"/>
      <c r="V1950" s="4" t="s">
        <v>20889</v>
      </c>
      <c r="W1950" s="4" t="s">
        <v>7977</v>
      </c>
      <c r="X1950" s="4">
        <v>0</v>
      </c>
      <c r="Y1950" s="4">
        <v>50</v>
      </c>
      <c r="Z1950" s="4">
        <v>0</v>
      </c>
      <c r="AA1950" s="4" t="s">
        <v>7805</v>
      </c>
      <c r="AB1950" s="6"/>
      <c r="AC1950" s="4">
        <v>1</v>
      </c>
      <c r="AD1950" s="4">
        <v>0</v>
      </c>
      <c r="AE1950" s="8">
        <v>45238</v>
      </c>
    </row>
    <row r="1951" customHeight="1" spans="1:31">
      <c r="A1951" s="2">
        <v>64670</v>
      </c>
      <c r="B1951" s="3" t="s">
        <v>20890</v>
      </c>
      <c r="C1951" s="4" t="s">
        <v>20891</v>
      </c>
      <c r="D1951" s="6"/>
      <c r="E1951" s="4" t="s">
        <v>14520</v>
      </c>
      <c r="F1951" s="6"/>
      <c r="G1951" s="4" t="s">
        <v>20892</v>
      </c>
      <c r="H1951" s="6"/>
      <c r="I1951" s="6"/>
      <c r="J1951" s="4">
        <v>2023</v>
      </c>
      <c r="K1951" s="4" t="s">
        <v>20893</v>
      </c>
      <c r="L1951" s="6"/>
      <c r="M1951" s="6"/>
      <c r="N1951" s="6"/>
      <c r="O1951" s="4" t="s">
        <v>20894</v>
      </c>
      <c r="P1951" s="4" t="s">
        <v>20895</v>
      </c>
      <c r="Q1951" s="4">
        <v>49070</v>
      </c>
      <c r="R1951" s="4" t="s">
        <v>192</v>
      </c>
      <c r="S1951" s="4" t="s">
        <v>7802</v>
      </c>
      <c r="T1951" s="6"/>
      <c r="U1951" s="6"/>
      <c r="V1951" s="4" t="s">
        <v>20896</v>
      </c>
      <c r="W1951" s="4" t="s">
        <v>7977</v>
      </c>
      <c r="X1951" s="4">
        <v>0</v>
      </c>
      <c r="Y1951" s="4">
        <v>50</v>
      </c>
      <c r="Z1951" s="4">
        <v>0</v>
      </c>
      <c r="AA1951" s="4" t="s">
        <v>7805</v>
      </c>
      <c r="AB1951" s="6"/>
      <c r="AC1951" s="4">
        <v>1</v>
      </c>
      <c r="AD1951" s="4">
        <v>0</v>
      </c>
      <c r="AE1951" s="8">
        <v>45212</v>
      </c>
    </row>
    <row r="1952" customHeight="1" spans="1:31">
      <c r="A1952" s="2">
        <v>64671</v>
      </c>
      <c r="B1952" s="3" t="s">
        <v>20897</v>
      </c>
      <c r="C1952" s="4" t="s">
        <v>20898</v>
      </c>
      <c r="D1952" s="6"/>
      <c r="E1952" s="4" t="s">
        <v>14081</v>
      </c>
      <c r="F1952" s="6"/>
      <c r="G1952" s="4" t="s">
        <v>20899</v>
      </c>
      <c r="H1952" s="6"/>
      <c r="I1952" s="6"/>
      <c r="J1952" s="4">
        <v>2023</v>
      </c>
      <c r="K1952" s="4" t="s">
        <v>20900</v>
      </c>
      <c r="L1952" s="6"/>
      <c r="M1952" s="6"/>
      <c r="N1952" s="6"/>
      <c r="O1952" s="4" t="s">
        <v>20901</v>
      </c>
      <c r="P1952" s="4" t="s">
        <v>516</v>
      </c>
      <c r="Q1952" s="4">
        <v>92100</v>
      </c>
      <c r="R1952" s="4" t="s">
        <v>192</v>
      </c>
      <c r="S1952" s="4" t="s">
        <v>7802</v>
      </c>
      <c r="T1952" s="6"/>
      <c r="U1952" s="6"/>
      <c r="V1952" s="4" t="s">
        <v>20902</v>
      </c>
      <c r="W1952" s="4" t="s">
        <v>7977</v>
      </c>
      <c r="X1952" s="4">
        <v>0</v>
      </c>
      <c r="Y1952" s="4">
        <v>50</v>
      </c>
      <c r="Z1952" s="4">
        <v>0</v>
      </c>
      <c r="AA1952" s="4" t="s">
        <v>7805</v>
      </c>
      <c r="AB1952" s="6"/>
      <c r="AC1952" s="4">
        <v>1</v>
      </c>
      <c r="AD1952" s="4">
        <v>0</v>
      </c>
      <c r="AE1952" s="8">
        <v>45253</v>
      </c>
    </row>
    <row r="1953" customHeight="1" spans="1:31">
      <c r="A1953" s="2">
        <v>64672</v>
      </c>
      <c r="B1953" s="3" t="s">
        <v>20903</v>
      </c>
      <c r="C1953" s="4" t="s">
        <v>20904</v>
      </c>
      <c r="D1953" s="6"/>
      <c r="E1953" s="4" t="s">
        <v>8616</v>
      </c>
      <c r="F1953" s="6"/>
      <c r="G1953" s="4" t="s">
        <v>20905</v>
      </c>
      <c r="H1953" s="6"/>
      <c r="I1953" s="6"/>
      <c r="J1953" s="4">
        <v>2023</v>
      </c>
      <c r="K1953" s="4" t="s">
        <v>20906</v>
      </c>
      <c r="L1953" s="6"/>
      <c r="M1953" s="6"/>
      <c r="N1953" s="6"/>
      <c r="O1953" s="4" t="s">
        <v>8572</v>
      </c>
      <c r="P1953" s="4" t="s">
        <v>516</v>
      </c>
      <c r="Q1953" s="4">
        <v>75013</v>
      </c>
      <c r="R1953" s="4" t="s">
        <v>192</v>
      </c>
      <c r="S1953" s="4" t="s">
        <v>7802</v>
      </c>
      <c r="T1953" s="6"/>
      <c r="U1953" s="6"/>
      <c r="V1953" s="4" t="s">
        <v>20907</v>
      </c>
      <c r="W1953" s="4" t="s">
        <v>7977</v>
      </c>
      <c r="X1953" s="4">
        <v>0</v>
      </c>
      <c r="Y1953" s="4">
        <v>50</v>
      </c>
      <c r="Z1953" s="4">
        <v>0</v>
      </c>
      <c r="AA1953" s="4" t="s">
        <v>7805</v>
      </c>
      <c r="AB1953" s="6"/>
      <c r="AC1953" s="4">
        <v>1</v>
      </c>
      <c r="AD1953" s="4">
        <v>0</v>
      </c>
      <c r="AE1953" s="8">
        <v>45216</v>
      </c>
    </row>
    <row r="1954" customHeight="1" spans="1:31">
      <c r="A1954" s="2">
        <v>64673</v>
      </c>
      <c r="B1954" s="3" t="s">
        <v>20908</v>
      </c>
      <c r="C1954" s="4" t="s">
        <v>20909</v>
      </c>
      <c r="D1954" s="6"/>
      <c r="E1954" s="4" t="s">
        <v>20910</v>
      </c>
      <c r="F1954" s="6"/>
      <c r="G1954" s="4" t="s">
        <v>20911</v>
      </c>
      <c r="H1954" s="6"/>
      <c r="I1954" s="6"/>
      <c r="J1954" s="4">
        <v>2023</v>
      </c>
      <c r="K1954" s="4" t="s">
        <v>20912</v>
      </c>
      <c r="L1954" s="6"/>
      <c r="M1954" s="6"/>
      <c r="N1954" s="6"/>
      <c r="O1954" s="4" t="s">
        <v>8572</v>
      </c>
      <c r="P1954" s="4" t="s">
        <v>192</v>
      </c>
      <c r="Q1954" s="4">
        <v>75014</v>
      </c>
      <c r="R1954" s="4" t="s">
        <v>192</v>
      </c>
      <c r="S1954" s="4" t="s">
        <v>7802</v>
      </c>
      <c r="T1954" s="6"/>
      <c r="U1954" s="6"/>
      <c r="V1954" s="4" t="s">
        <v>20913</v>
      </c>
      <c r="W1954" s="4" t="s">
        <v>7977</v>
      </c>
      <c r="X1954" s="4">
        <v>0</v>
      </c>
      <c r="Y1954" s="4">
        <v>50</v>
      </c>
      <c r="Z1954" s="4">
        <v>0</v>
      </c>
      <c r="AA1954" s="4" t="s">
        <v>7805</v>
      </c>
      <c r="AB1954" s="6"/>
      <c r="AC1954" s="4">
        <v>1</v>
      </c>
      <c r="AD1954" s="4">
        <v>0</v>
      </c>
      <c r="AE1954" s="8">
        <v>45217</v>
      </c>
    </row>
    <row r="1955" customHeight="1" spans="1:31">
      <c r="A1955" s="2">
        <v>64674</v>
      </c>
      <c r="B1955" s="3" t="s">
        <v>20914</v>
      </c>
      <c r="C1955" s="4" t="s">
        <v>20915</v>
      </c>
      <c r="D1955" s="6"/>
      <c r="E1955" s="4" t="s">
        <v>20916</v>
      </c>
      <c r="F1955" s="6"/>
      <c r="G1955" s="4" t="s">
        <v>20917</v>
      </c>
      <c r="H1955" s="6"/>
      <c r="I1955" s="6"/>
      <c r="J1955" s="4">
        <v>2023</v>
      </c>
      <c r="K1955" s="4" t="s">
        <v>20918</v>
      </c>
      <c r="L1955" s="6"/>
      <c r="M1955" s="6"/>
      <c r="N1955" s="6"/>
      <c r="O1955" s="4" t="s">
        <v>20919</v>
      </c>
      <c r="P1955" s="4" t="s">
        <v>492</v>
      </c>
      <c r="Q1955" s="4">
        <v>42000</v>
      </c>
      <c r="R1955" s="4" t="s">
        <v>192</v>
      </c>
      <c r="S1955" s="4" t="s">
        <v>7802</v>
      </c>
      <c r="T1955" s="6"/>
      <c r="U1955" s="6"/>
      <c r="V1955" s="4" t="s">
        <v>20920</v>
      </c>
      <c r="W1955" s="4" t="s">
        <v>7977</v>
      </c>
      <c r="X1955" s="4">
        <v>0</v>
      </c>
      <c r="Y1955" s="4">
        <v>50</v>
      </c>
      <c r="Z1955" s="4">
        <v>0</v>
      </c>
      <c r="AA1955" s="4" t="s">
        <v>7805</v>
      </c>
      <c r="AB1955" s="6"/>
      <c r="AC1955" s="4">
        <v>1</v>
      </c>
      <c r="AD1955" s="4">
        <v>0</v>
      </c>
      <c r="AE1955" s="8">
        <v>45238</v>
      </c>
    </row>
    <row r="1956" customHeight="1" spans="1:31">
      <c r="A1956" s="2">
        <v>64675</v>
      </c>
      <c r="B1956" s="3" t="s">
        <v>20921</v>
      </c>
      <c r="C1956" s="4" t="s">
        <v>20922</v>
      </c>
      <c r="D1956" s="6"/>
      <c r="E1956" s="4" t="s">
        <v>20923</v>
      </c>
      <c r="F1956" s="6"/>
      <c r="G1956" s="4" t="s">
        <v>20924</v>
      </c>
      <c r="H1956" s="6"/>
      <c r="I1956" s="6"/>
      <c r="J1956" s="4">
        <v>2023</v>
      </c>
      <c r="K1956" s="4" t="s">
        <v>20925</v>
      </c>
      <c r="L1956" s="6"/>
      <c r="M1956" s="6"/>
      <c r="N1956" s="6"/>
      <c r="O1956" s="4" t="s">
        <v>20926</v>
      </c>
      <c r="P1956" s="4" t="s">
        <v>492</v>
      </c>
      <c r="Q1956" s="4">
        <v>38400</v>
      </c>
      <c r="R1956" s="4" t="s">
        <v>192</v>
      </c>
      <c r="S1956" s="4" t="s">
        <v>7802</v>
      </c>
      <c r="T1956" s="6"/>
      <c r="U1956" s="6"/>
      <c r="V1956" s="4" t="s">
        <v>20927</v>
      </c>
      <c r="W1956" s="4" t="s">
        <v>7977</v>
      </c>
      <c r="X1956" s="4">
        <v>0</v>
      </c>
      <c r="Y1956" s="4">
        <v>50</v>
      </c>
      <c r="Z1956" s="4">
        <v>0</v>
      </c>
      <c r="AA1956" s="4" t="s">
        <v>7805</v>
      </c>
      <c r="AB1956" s="6"/>
      <c r="AC1956" s="4">
        <v>1</v>
      </c>
      <c r="AD1956" s="4">
        <v>0</v>
      </c>
      <c r="AE1956" s="8">
        <v>45239</v>
      </c>
    </row>
    <row r="1957" customHeight="1" spans="1:31">
      <c r="A1957" s="2">
        <v>64676</v>
      </c>
      <c r="B1957" s="3" t="s">
        <v>20928</v>
      </c>
      <c r="C1957" s="4" t="s">
        <v>20929</v>
      </c>
      <c r="D1957" s="6"/>
      <c r="E1957" s="4" t="s">
        <v>20930</v>
      </c>
      <c r="F1957" s="6"/>
      <c r="G1957" s="4" t="s">
        <v>20931</v>
      </c>
      <c r="H1957" s="6"/>
      <c r="I1957" s="6"/>
      <c r="J1957" s="4">
        <v>2023</v>
      </c>
      <c r="K1957" s="4" t="s">
        <v>20932</v>
      </c>
      <c r="L1957" s="6"/>
      <c r="M1957" s="6"/>
      <c r="N1957" s="6"/>
      <c r="O1957" s="4" t="s">
        <v>20933</v>
      </c>
      <c r="P1957" s="6"/>
      <c r="Q1957" s="4">
        <v>6410</v>
      </c>
      <c r="R1957" s="4" t="s">
        <v>192</v>
      </c>
      <c r="S1957" s="4" t="s">
        <v>7802</v>
      </c>
      <c r="T1957" s="6"/>
      <c r="U1957" s="6"/>
      <c r="V1957" s="4" t="s">
        <v>20934</v>
      </c>
      <c r="W1957" s="4" t="s">
        <v>7977</v>
      </c>
      <c r="X1957" s="4">
        <v>0</v>
      </c>
      <c r="Y1957" s="4">
        <v>50</v>
      </c>
      <c r="Z1957" s="4">
        <v>0</v>
      </c>
      <c r="AA1957" s="4" t="s">
        <v>7805</v>
      </c>
      <c r="AB1957" s="6"/>
      <c r="AC1957" s="4">
        <v>1</v>
      </c>
      <c r="AD1957" s="4">
        <v>0</v>
      </c>
      <c r="AE1957" s="8">
        <v>45237</v>
      </c>
    </row>
    <row r="1958" customHeight="1" spans="1:31">
      <c r="A1958" s="2">
        <v>64677</v>
      </c>
      <c r="B1958" s="3" t="s">
        <v>20935</v>
      </c>
      <c r="C1958" s="4" t="s">
        <v>20936</v>
      </c>
      <c r="D1958" s="6"/>
      <c r="E1958" s="4" t="s">
        <v>19621</v>
      </c>
      <c r="F1958" s="6"/>
      <c r="G1958" s="4" t="s">
        <v>9423</v>
      </c>
      <c r="H1958" s="6"/>
      <c r="I1958" s="6"/>
      <c r="J1958" s="4">
        <v>2023</v>
      </c>
      <c r="K1958" s="4" t="s">
        <v>20937</v>
      </c>
      <c r="L1958" s="4" t="s">
        <v>20938</v>
      </c>
      <c r="M1958" s="6"/>
      <c r="N1958" s="6"/>
      <c r="O1958" s="4" t="s">
        <v>13096</v>
      </c>
      <c r="P1958" s="4" t="s">
        <v>13850</v>
      </c>
      <c r="Q1958" s="4">
        <v>91120</v>
      </c>
      <c r="R1958" s="4" t="s">
        <v>192</v>
      </c>
      <c r="S1958" s="4" t="s">
        <v>7802</v>
      </c>
      <c r="T1958" s="6"/>
      <c r="U1958" s="6"/>
      <c r="V1958" s="4" t="s">
        <v>20939</v>
      </c>
      <c r="W1958" s="4" t="s">
        <v>7977</v>
      </c>
      <c r="X1958" s="4">
        <v>0</v>
      </c>
      <c r="Y1958" s="4">
        <v>50</v>
      </c>
      <c r="Z1958" s="4">
        <v>0</v>
      </c>
      <c r="AA1958" s="4" t="s">
        <v>7805</v>
      </c>
      <c r="AB1958" s="6"/>
      <c r="AC1958" s="4">
        <v>1</v>
      </c>
      <c r="AD1958" s="4">
        <v>0</v>
      </c>
      <c r="AE1958" s="8">
        <v>45237</v>
      </c>
    </row>
    <row r="1959" customHeight="1" spans="1:31">
      <c r="A1959" s="2">
        <v>64678</v>
      </c>
      <c r="B1959" s="3" t="s">
        <v>20940</v>
      </c>
      <c r="C1959" s="4" t="s">
        <v>20941</v>
      </c>
      <c r="D1959" s="6"/>
      <c r="E1959" s="4" t="s">
        <v>20942</v>
      </c>
      <c r="F1959" s="6"/>
      <c r="G1959" s="4" t="s">
        <v>20943</v>
      </c>
      <c r="H1959" s="6"/>
      <c r="I1959" s="6"/>
      <c r="J1959" s="4">
        <v>2023</v>
      </c>
      <c r="K1959" s="4" t="s">
        <v>20944</v>
      </c>
      <c r="L1959" s="6"/>
      <c r="M1959" s="6"/>
      <c r="N1959" s="6"/>
      <c r="O1959" s="4" t="s">
        <v>7838</v>
      </c>
      <c r="P1959" s="4" t="s">
        <v>495</v>
      </c>
      <c r="Q1959" s="4">
        <v>10119</v>
      </c>
      <c r="R1959" s="4" t="s">
        <v>193</v>
      </c>
      <c r="S1959" s="4" t="s">
        <v>7802</v>
      </c>
      <c r="T1959" s="6"/>
      <c r="U1959" s="6"/>
      <c r="V1959" s="4" t="s">
        <v>20945</v>
      </c>
      <c r="W1959" s="4" t="s">
        <v>7778</v>
      </c>
      <c r="X1959" s="4">
        <v>0</v>
      </c>
      <c r="Y1959" s="4">
        <v>100</v>
      </c>
      <c r="Z1959" s="4">
        <v>0</v>
      </c>
      <c r="AA1959" s="4" t="s">
        <v>20946</v>
      </c>
      <c r="AB1959" s="6"/>
      <c r="AC1959" s="4">
        <v>1</v>
      </c>
      <c r="AD1959" s="4">
        <v>0</v>
      </c>
      <c r="AE1959" s="8">
        <v>45219</v>
      </c>
    </row>
    <row r="1960" customHeight="1" spans="1:31">
      <c r="A1960" s="2">
        <v>64679</v>
      </c>
      <c r="B1960" s="3" t="s">
        <v>20947</v>
      </c>
      <c r="C1960" s="4" t="s">
        <v>20948</v>
      </c>
      <c r="D1960" s="6"/>
      <c r="E1960" s="4" t="s">
        <v>9292</v>
      </c>
      <c r="F1960" s="6"/>
      <c r="G1960" s="4" t="s">
        <v>20949</v>
      </c>
      <c r="H1960" s="6"/>
      <c r="I1960" s="6"/>
      <c r="J1960" s="4">
        <v>2023</v>
      </c>
      <c r="K1960" s="4" t="s">
        <v>20950</v>
      </c>
      <c r="L1960" s="6"/>
      <c r="M1960" s="6"/>
      <c r="N1960" s="6"/>
      <c r="O1960" s="4" t="s">
        <v>9095</v>
      </c>
      <c r="P1960" s="4" t="s">
        <v>500</v>
      </c>
      <c r="Q1960" s="4">
        <v>80539</v>
      </c>
      <c r="R1960" s="4" t="s">
        <v>193</v>
      </c>
      <c r="S1960" s="4" t="s">
        <v>7802</v>
      </c>
      <c r="T1960" s="6"/>
      <c r="U1960" s="6"/>
      <c r="V1960" s="4" t="s">
        <v>20951</v>
      </c>
      <c r="W1960" s="4" t="s">
        <v>7778</v>
      </c>
      <c r="X1960" s="4">
        <v>0</v>
      </c>
      <c r="Y1960" s="4">
        <v>100</v>
      </c>
      <c r="Z1960" s="4">
        <v>0</v>
      </c>
      <c r="AA1960" s="4" t="s">
        <v>7805</v>
      </c>
      <c r="AB1960" s="6"/>
      <c r="AC1960" s="4">
        <v>1</v>
      </c>
      <c r="AD1960" s="4">
        <v>0</v>
      </c>
      <c r="AE1960" s="8">
        <v>45230</v>
      </c>
    </row>
    <row r="1961" customHeight="1" spans="1:31">
      <c r="A1961" s="2">
        <v>64680</v>
      </c>
      <c r="B1961" s="3" t="s">
        <v>20952</v>
      </c>
      <c r="C1961" s="4" t="s">
        <v>20953</v>
      </c>
      <c r="D1961" s="6"/>
      <c r="E1961" s="4" t="s">
        <v>20954</v>
      </c>
      <c r="F1961" s="4" t="s">
        <v>20955</v>
      </c>
      <c r="G1961" s="4" t="s">
        <v>20956</v>
      </c>
      <c r="H1961" s="6"/>
      <c r="I1961" s="6"/>
      <c r="J1961" s="4">
        <v>2023</v>
      </c>
      <c r="K1961" s="4" t="s">
        <v>20957</v>
      </c>
      <c r="L1961" s="4" t="s">
        <v>20958</v>
      </c>
      <c r="M1961" s="6"/>
      <c r="N1961" s="6"/>
      <c r="O1961" s="4" t="s">
        <v>20959</v>
      </c>
      <c r="P1961" s="6"/>
      <c r="Q1961" s="4">
        <v>53757</v>
      </c>
      <c r="R1961" s="4" t="s">
        <v>193</v>
      </c>
      <c r="S1961" s="4" t="s">
        <v>7802</v>
      </c>
      <c r="T1961" s="6"/>
      <c r="U1961" s="6"/>
      <c r="V1961" s="4" t="s">
        <v>20960</v>
      </c>
      <c r="W1961" s="4" t="s">
        <v>7778</v>
      </c>
      <c r="X1961" s="4">
        <v>0</v>
      </c>
      <c r="Y1961" s="4">
        <v>100</v>
      </c>
      <c r="Z1961" s="4">
        <v>0</v>
      </c>
      <c r="AA1961" s="4" t="s">
        <v>7805</v>
      </c>
      <c r="AB1961" s="6"/>
      <c r="AC1961" s="4">
        <v>1</v>
      </c>
      <c r="AD1961" s="4">
        <v>0</v>
      </c>
      <c r="AE1961" s="8">
        <v>45226</v>
      </c>
    </row>
    <row r="1962" customHeight="1" spans="1:31">
      <c r="A1962" s="2">
        <v>64681</v>
      </c>
      <c r="B1962" s="3" t="s">
        <v>20961</v>
      </c>
      <c r="C1962" s="4" t="s">
        <v>20962</v>
      </c>
      <c r="D1962" s="6"/>
      <c r="E1962" s="4" t="s">
        <v>7232</v>
      </c>
      <c r="F1962" s="6"/>
      <c r="G1962" s="4" t="s">
        <v>20963</v>
      </c>
      <c r="H1962" s="6"/>
      <c r="I1962" s="6"/>
      <c r="J1962" s="4">
        <v>2023</v>
      </c>
      <c r="K1962" s="4" t="s">
        <v>20964</v>
      </c>
      <c r="L1962" s="4" t="s">
        <v>20965</v>
      </c>
      <c r="M1962" s="6"/>
      <c r="N1962" s="6"/>
      <c r="O1962" s="4" t="s">
        <v>20966</v>
      </c>
      <c r="P1962" s="4" t="s">
        <v>538</v>
      </c>
      <c r="Q1962" s="4">
        <v>45147</v>
      </c>
      <c r="R1962" s="4" t="s">
        <v>193</v>
      </c>
      <c r="S1962" s="4" t="s">
        <v>7802</v>
      </c>
      <c r="T1962" s="6"/>
      <c r="U1962" s="6"/>
      <c r="V1962" s="4" t="s">
        <v>20967</v>
      </c>
      <c r="W1962" s="4" t="s">
        <v>7778</v>
      </c>
      <c r="X1962" s="4">
        <v>0</v>
      </c>
      <c r="Y1962" s="4">
        <v>100</v>
      </c>
      <c r="Z1962" s="4">
        <v>0</v>
      </c>
      <c r="AA1962" s="4" t="s">
        <v>7805</v>
      </c>
      <c r="AB1962" s="6"/>
      <c r="AC1962" s="4">
        <v>1</v>
      </c>
      <c r="AD1962" s="4">
        <v>0</v>
      </c>
      <c r="AE1962" s="8">
        <v>45230</v>
      </c>
    </row>
    <row r="1963" customHeight="1" spans="1:31">
      <c r="A1963" s="2">
        <v>64682</v>
      </c>
      <c r="B1963" s="3" t="s">
        <v>20968</v>
      </c>
      <c r="C1963" s="4" t="s">
        <v>20969</v>
      </c>
      <c r="D1963" s="6"/>
      <c r="E1963" s="4" t="s">
        <v>10908</v>
      </c>
      <c r="F1963" s="6"/>
      <c r="G1963" s="4" t="s">
        <v>20970</v>
      </c>
      <c r="H1963" s="6"/>
      <c r="I1963" s="6"/>
      <c r="J1963" s="4">
        <v>2023</v>
      </c>
      <c r="K1963" s="4" t="s">
        <v>20971</v>
      </c>
      <c r="L1963" s="6"/>
      <c r="M1963" s="6"/>
      <c r="N1963" s="6"/>
      <c r="O1963" s="4" t="s">
        <v>20972</v>
      </c>
      <c r="P1963" s="4" t="s">
        <v>500</v>
      </c>
      <c r="Q1963" s="4">
        <v>82467</v>
      </c>
      <c r="R1963" s="4" t="s">
        <v>193</v>
      </c>
      <c r="S1963" s="4" t="s">
        <v>7802</v>
      </c>
      <c r="T1963" s="6"/>
      <c r="U1963" s="6"/>
      <c r="V1963" s="4" t="s">
        <v>20973</v>
      </c>
      <c r="W1963" s="4" t="s">
        <v>7778</v>
      </c>
      <c r="X1963" s="4">
        <v>0</v>
      </c>
      <c r="Y1963" s="4">
        <v>100</v>
      </c>
      <c r="Z1963" s="4">
        <v>0</v>
      </c>
      <c r="AA1963" s="4" t="s">
        <v>7805</v>
      </c>
      <c r="AB1963" s="6"/>
      <c r="AC1963" s="4">
        <v>1</v>
      </c>
      <c r="AD1963" s="4">
        <v>0</v>
      </c>
      <c r="AE1963" s="8">
        <v>45241</v>
      </c>
    </row>
    <row r="1964" customHeight="1" spans="1:31">
      <c r="A1964" s="2">
        <v>64683</v>
      </c>
      <c r="B1964" s="3" t="s">
        <v>20974</v>
      </c>
      <c r="C1964" s="4" t="s">
        <v>20975</v>
      </c>
      <c r="D1964" s="6"/>
      <c r="E1964" s="4" t="s">
        <v>9504</v>
      </c>
      <c r="F1964" s="6"/>
      <c r="G1964" s="4" t="s">
        <v>20976</v>
      </c>
      <c r="H1964" s="6"/>
      <c r="I1964" s="6"/>
      <c r="J1964" s="4">
        <v>2023</v>
      </c>
      <c r="K1964" s="4" t="s">
        <v>20977</v>
      </c>
      <c r="L1964" s="4" t="s">
        <v>20978</v>
      </c>
      <c r="M1964" s="6"/>
      <c r="N1964" s="6"/>
      <c r="O1964" s="4" t="s">
        <v>7838</v>
      </c>
      <c r="P1964" s="4" t="s">
        <v>495</v>
      </c>
      <c r="Q1964" s="4">
        <v>13086</v>
      </c>
      <c r="R1964" s="4" t="s">
        <v>193</v>
      </c>
      <c r="S1964" s="4" t="s">
        <v>7802</v>
      </c>
      <c r="T1964" s="6"/>
      <c r="U1964" s="6"/>
      <c r="V1964" s="4" t="s">
        <v>20979</v>
      </c>
      <c r="W1964" s="4" t="s">
        <v>7778</v>
      </c>
      <c r="X1964" s="4">
        <v>0</v>
      </c>
      <c r="Y1964" s="4">
        <v>100</v>
      </c>
      <c r="Z1964" s="4">
        <v>0</v>
      </c>
      <c r="AA1964" s="4" t="s">
        <v>7805</v>
      </c>
      <c r="AB1964" s="6"/>
      <c r="AC1964" s="4">
        <v>1</v>
      </c>
      <c r="AD1964" s="4">
        <v>0</v>
      </c>
      <c r="AE1964" s="8">
        <v>45201</v>
      </c>
    </row>
    <row r="1965" customHeight="1" spans="1:31">
      <c r="A1965" s="2">
        <v>64684</v>
      </c>
      <c r="B1965" s="3" t="s">
        <v>20980</v>
      </c>
      <c r="C1965" s="4" t="s">
        <v>20981</v>
      </c>
      <c r="D1965" s="6"/>
      <c r="E1965" s="4" t="s">
        <v>20982</v>
      </c>
      <c r="F1965" s="4" t="s">
        <v>20983</v>
      </c>
      <c r="G1965" s="4" t="s">
        <v>20984</v>
      </c>
      <c r="H1965" s="6"/>
      <c r="I1965" s="6"/>
      <c r="J1965" s="4">
        <v>2023</v>
      </c>
      <c r="K1965" s="4" t="s">
        <v>20985</v>
      </c>
      <c r="L1965" s="4" t="s">
        <v>11419</v>
      </c>
      <c r="M1965" s="6"/>
      <c r="N1965" s="6"/>
      <c r="O1965" s="4" t="s">
        <v>20986</v>
      </c>
      <c r="P1965" s="4" t="s">
        <v>500</v>
      </c>
      <c r="Q1965" s="4">
        <v>90419</v>
      </c>
      <c r="R1965" s="4" t="s">
        <v>193</v>
      </c>
      <c r="S1965" s="4" t="s">
        <v>7802</v>
      </c>
      <c r="T1965" s="6"/>
      <c r="U1965" s="6"/>
      <c r="V1965" s="4" t="s">
        <v>20987</v>
      </c>
      <c r="W1965" s="4" t="s">
        <v>7778</v>
      </c>
      <c r="X1965" s="4">
        <v>0</v>
      </c>
      <c r="Y1965" s="4">
        <v>100</v>
      </c>
      <c r="Z1965" s="4">
        <v>0</v>
      </c>
      <c r="AA1965" s="4" t="s">
        <v>7805</v>
      </c>
      <c r="AB1965" s="6"/>
      <c r="AC1965" s="4">
        <v>1</v>
      </c>
      <c r="AD1965" s="4">
        <v>0</v>
      </c>
      <c r="AE1965" s="8">
        <v>45219</v>
      </c>
    </row>
    <row r="1966" customHeight="1" spans="1:31">
      <c r="A1966" s="2">
        <v>64685</v>
      </c>
      <c r="B1966" s="3" t="s">
        <v>20988</v>
      </c>
      <c r="C1966" s="4" t="s">
        <v>20989</v>
      </c>
      <c r="D1966" s="6"/>
      <c r="E1966" s="4" t="s">
        <v>20990</v>
      </c>
      <c r="F1966" s="6"/>
      <c r="G1966" s="4" t="s">
        <v>20991</v>
      </c>
      <c r="H1966" s="6"/>
      <c r="I1966" s="6"/>
      <c r="J1966" s="4">
        <v>2023</v>
      </c>
      <c r="K1966" s="4" t="s">
        <v>20992</v>
      </c>
      <c r="L1966" s="6"/>
      <c r="M1966" s="6"/>
      <c r="N1966" s="6"/>
      <c r="O1966" s="4" t="s">
        <v>15432</v>
      </c>
      <c r="P1966" s="6"/>
      <c r="Q1966" s="4">
        <v>72076</v>
      </c>
      <c r="R1966" s="4" t="s">
        <v>193</v>
      </c>
      <c r="S1966" s="4" t="s">
        <v>7802</v>
      </c>
      <c r="T1966" s="6"/>
      <c r="U1966" s="6"/>
      <c r="V1966" s="4" t="s">
        <v>20993</v>
      </c>
      <c r="W1966" s="4" t="s">
        <v>7778</v>
      </c>
      <c r="X1966" s="4">
        <v>0</v>
      </c>
      <c r="Y1966" s="4">
        <v>100</v>
      </c>
      <c r="Z1966" s="4">
        <v>0</v>
      </c>
      <c r="AA1966" s="4" t="s">
        <v>7805</v>
      </c>
      <c r="AB1966" s="6"/>
      <c r="AC1966" s="4">
        <v>1</v>
      </c>
      <c r="AD1966" s="4">
        <v>0</v>
      </c>
      <c r="AE1966" s="8">
        <v>45226</v>
      </c>
    </row>
    <row r="1967" customHeight="1" spans="1:31">
      <c r="A1967" s="2">
        <v>64686</v>
      </c>
      <c r="B1967" s="3" t="s">
        <v>20994</v>
      </c>
      <c r="C1967" s="4" t="s">
        <v>20995</v>
      </c>
      <c r="D1967" s="6"/>
      <c r="E1967" s="4" t="s">
        <v>20996</v>
      </c>
      <c r="F1967" s="4" t="s">
        <v>20997</v>
      </c>
      <c r="G1967" s="4" t="s">
        <v>20998</v>
      </c>
      <c r="H1967" s="6"/>
      <c r="I1967" s="6"/>
      <c r="J1967" s="4">
        <v>2023</v>
      </c>
      <c r="K1967" s="4" t="s">
        <v>20957</v>
      </c>
      <c r="L1967" s="4" t="s">
        <v>20958</v>
      </c>
      <c r="M1967" s="6"/>
      <c r="N1967" s="6"/>
      <c r="O1967" s="4" t="s">
        <v>20959</v>
      </c>
      <c r="P1967" s="6"/>
      <c r="Q1967" s="4">
        <v>53757</v>
      </c>
      <c r="R1967" s="4" t="s">
        <v>193</v>
      </c>
      <c r="S1967" s="4" t="s">
        <v>7802</v>
      </c>
      <c r="T1967" s="6"/>
      <c r="U1967" s="6"/>
      <c r="V1967" s="4" t="s">
        <v>20999</v>
      </c>
      <c r="W1967" s="4" t="s">
        <v>7778</v>
      </c>
      <c r="X1967" s="4">
        <v>0</v>
      </c>
      <c r="Y1967" s="4">
        <v>100</v>
      </c>
      <c r="Z1967" s="4">
        <v>0</v>
      </c>
      <c r="AA1967" s="4" t="s">
        <v>7805</v>
      </c>
      <c r="AB1967" s="6"/>
      <c r="AC1967" s="4">
        <v>1</v>
      </c>
      <c r="AD1967" s="4">
        <v>0</v>
      </c>
      <c r="AE1967" s="8">
        <v>45226</v>
      </c>
    </row>
    <row r="1968" customHeight="1" spans="1:31">
      <c r="A1968" s="2">
        <v>64687</v>
      </c>
      <c r="B1968" s="3" t="s">
        <v>21000</v>
      </c>
      <c r="C1968" s="4" t="s">
        <v>21001</v>
      </c>
      <c r="D1968" s="6"/>
      <c r="E1968" s="4" t="s">
        <v>21002</v>
      </c>
      <c r="F1968" s="6"/>
      <c r="G1968" s="4" t="s">
        <v>21003</v>
      </c>
      <c r="H1968" s="6"/>
      <c r="I1968" s="6"/>
      <c r="J1968" s="4">
        <v>2023</v>
      </c>
      <c r="K1968" s="4" t="s">
        <v>21004</v>
      </c>
      <c r="L1968" s="4" t="s">
        <v>21005</v>
      </c>
      <c r="M1968" s="6"/>
      <c r="N1968" s="6"/>
      <c r="O1968" s="4" t="s">
        <v>13141</v>
      </c>
      <c r="P1968" s="4" t="s">
        <v>513</v>
      </c>
      <c r="Q1968" s="4">
        <v>60549</v>
      </c>
      <c r="R1968" s="4" t="s">
        <v>193</v>
      </c>
      <c r="S1968" s="4" t="s">
        <v>7802</v>
      </c>
      <c r="T1968" s="6"/>
      <c r="U1968" s="6"/>
      <c r="V1968" s="4" t="s">
        <v>21006</v>
      </c>
      <c r="W1968" s="4" t="s">
        <v>7778</v>
      </c>
      <c r="X1968" s="4">
        <v>0</v>
      </c>
      <c r="Y1968" s="4">
        <v>100</v>
      </c>
      <c r="Z1968" s="4">
        <v>0</v>
      </c>
      <c r="AA1968" s="4" t="s">
        <v>7805</v>
      </c>
      <c r="AB1968" s="6"/>
      <c r="AC1968" s="4">
        <v>1</v>
      </c>
      <c r="AD1968" s="4">
        <v>0</v>
      </c>
      <c r="AE1968" s="8">
        <v>45205</v>
      </c>
    </row>
    <row r="1969" customHeight="1" spans="1:31">
      <c r="A1969" s="2">
        <v>64688</v>
      </c>
      <c r="B1969" s="3" t="s">
        <v>21007</v>
      </c>
      <c r="C1969" s="4" t="s">
        <v>21008</v>
      </c>
      <c r="D1969" s="6"/>
      <c r="E1969" s="4" t="s">
        <v>21009</v>
      </c>
      <c r="F1969" s="6"/>
      <c r="G1969" s="4" t="s">
        <v>21010</v>
      </c>
      <c r="H1969" s="6"/>
      <c r="I1969" s="6"/>
      <c r="J1969" s="4">
        <v>2023</v>
      </c>
      <c r="K1969" s="4" t="s">
        <v>20957</v>
      </c>
      <c r="L1969" s="4" t="s">
        <v>20958</v>
      </c>
      <c r="M1969" s="6"/>
      <c r="N1969" s="6"/>
      <c r="O1969" s="4" t="s">
        <v>20959</v>
      </c>
      <c r="P1969" s="6"/>
      <c r="Q1969" s="4">
        <v>53757</v>
      </c>
      <c r="R1969" s="4" t="s">
        <v>193</v>
      </c>
      <c r="S1969" s="4" t="s">
        <v>7802</v>
      </c>
      <c r="T1969" s="6"/>
      <c r="U1969" s="6"/>
      <c r="V1969" s="4" t="s">
        <v>21011</v>
      </c>
      <c r="W1969" s="4" t="s">
        <v>7778</v>
      </c>
      <c r="X1969" s="4">
        <v>0</v>
      </c>
      <c r="Y1969" s="4">
        <v>100</v>
      </c>
      <c r="Z1969" s="4">
        <v>0</v>
      </c>
      <c r="AA1969" s="4" t="s">
        <v>7805</v>
      </c>
      <c r="AB1969" s="6"/>
      <c r="AC1969" s="4">
        <v>1</v>
      </c>
      <c r="AD1969" s="4">
        <v>0</v>
      </c>
      <c r="AE1969" s="8">
        <v>45226</v>
      </c>
    </row>
    <row r="1970" customHeight="1" spans="1:31">
      <c r="A1970" s="2">
        <v>64689</v>
      </c>
      <c r="B1970" s="3" t="s">
        <v>21012</v>
      </c>
      <c r="C1970" s="4" t="s">
        <v>21013</v>
      </c>
      <c r="D1970" s="6"/>
      <c r="E1970" s="4" t="s">
        <v>11937</v>
      </c>
      <c r="F1970" s="6"/>
      <c r="G1970" s="4" t="s">
        <v>21014</v>
      </c>
      <c r="H1970" s="6"/>
      <c r="I1970" s="6"/>
      <c r="J1970" s="4">
        <v>2023</v>
      </c>
      <c r="K1970" s="4" t="s">
        <v>20957</v>
      </c>
      <c r="L1970" s="4" t="s">
        <v>20958</v>
      </c>
      <c r="M1970" s="6"/>
      <c r="N1970" s="6"/>
      <c r="O1970" s="4" t="s">
        <v>20959</v>
      </c>
      <c r="P1970" s="6"/>
      <c r="Q1970" s="4">
        <v>53757</v>
      </c>
      <c r="R1970" s="4" t="s">
        <v>193</v>
      </c>
      <c r="S1970" s="4" t="s">
        <v>7802</v>
      </c>
      <c r="T1970" s="6"/>
      <c r="U1970" s="6"/>
      <c r="V1970" s="4" t="s">
        <v>21015</v>
      </c>
      <c r="W1970" s="4" t="s">
        <v>7778</v>
      </c>
      <c r="X1970" s="4">
        <v>0</v>
      </c>
      <c r="Y1970" s="4">
        <v>100</v>
      </c>
      <c r="Z1970" s="4">
        <v>0</v>
      </c>
      <c r="AA1970" s="4" t="s">
        <v>7805</v>
      </c>
      <c r="AB1970" s="6"/>
      <c r="AC1970" s="4">
        <v>1</v>
      </c>
      <c r="AD1970" s="4">
        <v>0</v>
      </c>
      <c r="AE1970" s="8">
        <v>45226</v>
      </c>
    </row>
    <row r="1971" customHeight="1" spans="1:31">
      <c r="A1971" s="2">
        <v>64690</v>
      </c>
      <c r="B1971" s="3" t="s">
        <v>21016</v>
      </c>
      <c r="C1971" s="4" t="s">
        <v>21017</v>
      </c>
      <c r="D1971" s="6"/>
      <c r="E1971" s="4" t="s">
        <v>21018</v>
      </c>
      <c r="F1971" s="6"/>
      <c r="G1971" s="4" t="s">
        <v>21019</v>
      </c>
      <c r="H1971" s="6"/>
      <c r="I1971" s="6"/>
      <c r="J1971" s="4">
        <v>2023</v>
      </c>
      <c r="K1971" s="4" t="s">
        <v>21020</v>
      </c>
      <c r="L1971" s="6"/>
      <c r="M1971" s="6"/>
      <c r="N1971" s="6"/>
      <c r="O1971" s="4" t="s">
        <v>9318</v>
      </c>
      <c r="P1971" s="4" t="s">
        <v>538</v>
      </c>
      <c r="Q1971" s="4">
        <v>52070</v>
      </c>
      <c r="R1971" s="4" t="s">
        <v>193</v>
      </c>
      <c r="S1971" s="4" t="s">
        <v>7802</v>
      </c>
      <c r="T1971" s="6"/>
      <c r="U1971" s="6"/>
      <c r="V1971" s="4" t="s">
        <v>21021</v>
      </c>
      <c r="W1971" s="4" t="s">
        <v>7778</v>
      </c>
      <c r="X1971" s="4">
        <v>0</v>
      </c>
      <c r="Y1971" s="4">
        <v>100</v>
      </c>
      <c r="Z1971" s="4">
        <v>0</v>
      </c>
      <c r="AA1971" s="4" t="s">
        <v>7805</v>
      </c>
      <c r="AB1971" s="6"/>
      <c r="AC1971" s="4">
        <v>1</v>
      </c>
      <c r="AD1971" s="4">
        <v>0</v>
      </c>
      <c r="AE1971" s="8">
        <v>45234</v>
      </c>
    </row>
    <row r="1972" customHeight="1" spans="1:31">
      <c r="A1972" s="2">
        <v>64691</v>
      </c>
      <c r="B1972" s="3" t="s">
        <v>21022</v>
      </c>
      <c r="C1972" s="4" t="s">
        <v>21023</v>
      </c>
      <c r="D1972" s="6"/>
      <c r="E1972" s="4" t="s">
        <v>16439</v>
      </c>
      <c r="F1972" s="6"/>
      <c r="G1972" s="4" t="s">
        <v>21024</v>
      </c>
      <c r="H1972" s="6"/>
      <c r="I1972" s="6"/>
      <c r="J1972" s="4">
        <v>2023</v>
      </c>
      <c r="K1972" s="4" t="s">
        <v>21025</v>
      </c>
      <c r="L1972" s="6"/>
      <c r="M1972" s="6"/>
      <c r="N1972" s="6"/>
      <c r="O1972" s="4" t="s">
        <v>15432</v>
      </c>
      <c r="P1972" s="4" t="s">
        <v>499</v>
      </c>
      <c r="Q1972" s="4">
        <v>72072</v>
      </c>
      <c r="R1972" s="4" t="s">
        <v>193</v>
      </c>
      <c r="S1972" s="4" t="s">
        <v>7802</v>
      </c>
      <c r="T1972" s="6"/>
      <c r="U1972" s="6"/>
      <c r="V1972" s="4" t="s">
        <v>21026</v>
      </c>
      <c r="W1972" s="4" t="s">
        <v>7778</v>
      </c>
      <c r="X1972" s="4">
        <v>0</v>
      </c>
      <c r="Y1972" s="4">
        <v>100</v>
      </c>
      <c r="Z1972" s="4">
        <v>0</v>
      </c>
      <c r="AA1972" s="4" t="s">
        <v>7805</v>
      </c>
      <c r="AB1972" s="6"/>
      <c r="AC1972" s="4">
        <v>1</v>
      </c>
      <c r="AD1972" s="4">
        <v>0</v>
      </c>
      <c r="AE1972" s="8">
        <v>45230</v>
      </c>
    </row>
    <row r="1973" customHeight="1" spans="1:31">
      <c r="A1973" s="2">
        <v>64692</v>
      </c>
      <c r="B1973" s="3" t="s">
        <v>21027</v>
      </c>
      <c r="C1973" s="4" t="s">
        <v>21028</v>
      </c>
      <c r="D1973" s="6"/>
      <c r="E1973" s="4" t="s">
        <v>9504</v>
      </c>
      <c r="F1973" s="6"/>
      <c r="G1973" s="4" t="s">
        <v>21029</v>
      </c>
      <c r="H1973" s="6"/>
      <c r="I1973" s="6"/>
      <c r="J1973" s="4">
        <v>2023</v>
      </c>
      <c r="K1973" s="4" t="s">
        <v>21030</v>
      </c>
      <c r="L1973" s="4" t="s">
        <v>21030</v>
      </c>
      <c r="M1973" s="6"/>
      <c r="N1973" s="6"/>
      <c r="O1973" s="4" t="s">
        <v>14955</v>
      </c>
      <c r="P1973" s="4" t="s">
        <v>499</v>
      </c>
      <c r="Q1973" s="4">
        <v>76131</v>
      </c>
      <c r="R1973" s="4" t="s">
        <v>193</v>
      </c>
      <c r="S1973" s="4" t="s">
        <v>7802</v>
      </c>
      <c r="T1973" s="6"/>
      <c r="U1973" s="6"/>
      <c r="V1973" s="4" t="s">
        <v>21031</v>
      </c>
      <c r="W1973" s="4" t="s">
        <v>7778</v>
      </c>
      <c r="X1973" s="4">
        <v>0</v>
      </c>
      <c r="Y1973" s="4">
        <v>100</v>
      </c>
      <c r="Z1973" s="4">
        <v>0</v>
      </c>
      <c r="AA1973" s="4" t="s">
        <v>7805</v>
      </c>
      <c r="AB1973" s="6"/>
      <c r="AC1973" s="4">
        <v>1</v>
      </c>
      <c r="AD1973" s="4">
        <v>0</v>
      </c>
      <c r="AE1973" s="8">
        <v>45258</v>
      </c>
    </row>
    <row r="1974" customHeight="1" spans="1:31">
      <c r="A1974" s="2">
        <v>64693</v>
      </c>
      <c r="B1974" s="3" t="s">
        <v>21032</v>
      </c>
      <c r="C1974" s="4" t="s">
        <v>21033</v>
      </c>
      <c r="D1974" s="6"/>
      <c r="E1974" s="4" t="s">
        <v>21034</v>
      </c>
      <c r="F1974" s="6"/>
      <c r="G1974" s="4" t="s">
        <v>10611</v>
      </c>
      <c r="H1974" s="6"/>
      <c r="I1974" s="6"/>
      <c r="J1974" s="4">
        <v>2023</v>
      </c>
      <c r="K1974" s="4" t="s">
        <v>21035</v>
      </c>
      <c r="L1974" s="4" t="s">
        <v>21036</v>
      </c>
      <c r="M1974" s="6"/>
      <c r="N1974" s="6"/>
      <c r="O1974" s="4" t="s">
        <v>8649</v>
      </c>
      <c r="P1974" s="6"/>
      <c r="Q1974" s="4">
        <v>14476</v>
      </c>
      <c r="R1974" s="4" t="s">
        <v>193</v>
      </c>
      <c r="S1974" s="4" t="s">
        <v>7802</v>
      </c>
      <c r="T1974" s="6"/>
      <c r="U1974" s="6"/>
      <c r="V1974" s="4" t="s">
        <v>21037</v>
      </c>
      <c r="W1974" s="4" t="s">
        <v>7778</v>
      </c>
      <c r="X1974" s="4">
        <v>0</v>
      </c>
      <c r="Y1974" s="4">
        <v>100</v>
      </c>
      <c r="Z1974" s="4">
        <v>0</v>
      </c>
      <c r="AA1974" s="4" t="s">
        <v>7805</v>
      </c>
      <c r="AB1974" s="6"/>
      <c r="AC1974" s="4">
        <v>1</v>
      </c>
      <c r="AD1974" s="4">
        <v>0</v>
      </c>
      <c r="AE1974" s="8">
        <v>45219</v>
      </c>
    </row>
    <row r="1975" customHeight="1" spans="1:31">
      <c r="A1975" s="2">
        <v>64694</v>
      </c>
      <c r="B1975" s="3" t="s">
        <v>21038</v>
      </c>
      <c r="C1975" s="4" t="s">
        <v>21039</v>
      </c>
      <c r="D1975" s="6"/>
      <c r="E1975" s="4" t="s">
        <v>8112</v>
      </c>
      <c r="F1975" s="6"/>
      <c r="G1975" s="4" t="s">
        <v>21040</v>
      </c>
      <c r="H1975" s="6"/>
      <c r="I1975" s="6"/>
      <c r="J1975" s="4">
        <v>2023</v>
      </c>
      <c r="K1975" s="4" t="s">
        <v>21041</v>
      </c>
      <c r="L1975" s="4" t="s">
        <v>21042</v>
      </c>
      <c r="M1975" s="6"/>
      <c r="N1975" s="6"/>
      <c r="O1975" s="4" t="s">
        <v>7838</v>
      </c>
      <c r="P1975" s="4" t="s">
        <v>495</v>
      </c>
      <c r="Q1975" s="4">
        <v>13507</v>
      </c>
      <c r="R1975" s="4" t="s">
        <v>193</v>
      </c>
      <c r="S1975" s="4" t="s">
        <v>7802</v>
      </c>
      <c r="T1975" s="6"/>
      <c r="U1975" s="6"/>
      <c r="V1975" s="4" t="s">
        <v>21043</v>
      </c>
      <c r="W1975" s="4" t="s">
        <v>7778</v>
      </c>
      <c r="X1975" s="4">
        <v>0</v>
      </c>
      <c r="Y1975" s="4">
        <v>100</v>
      </c>
      <c r="Z1975" s="4">
        <v>0</v>
      </c>
      <c r="AA1975" s="4" t="s">
        <v>7805</v>
      </c>
      <c r="AB1975" s="6"/>
      <c r="AC1975" s="4">
        <v>1</v>
      </c>
      <c r="AD1975" s="4">
        <v>0</v>
      </c>
      <c r="AE1975" s="8">
        <v>45212</v>
      </c>
    </row>
    <row r="1976" customHeight="1" spans="1:31">
      <c r="A1976" s="2">
        <v>64695</v>
      </c>
      <c r="B1976" s="3" t="s">
        <v>21044</v>
      </c>
      <c r="C1976" s="4" t="s">
        <v>21045</v>
      </c>
      <c r="D1976" s="6"/>
      <c r="E1976" s="4" t="s">
        <v>11862</v>
      </c>
      <c r="F1976" s="6"/>
      <c r="G1976" s="4" t="s">
        <v>9207</v>
      </c>
      <c r="H1976" s="6"/>
      <c r="I1976" s="6"/>
      <c r="J1976" s="4">
        <v>2023</v>
      </c>
      <c r="K1976" s="4" t="s">
        <v>21046</v>
      </c>
      <c r="L1976" s="4" t="s">
        <v>11419</v>
      </c>
      <c r="M1976" s="6"/>
      <c r="N1976" s="6"/>
      <c r="O1976" s="4" t="s">
        <v>7838</v>
      </c>
      <c r="P1976" s="4" t="s">
        <v>495</v>
      </c>
      <c r="Q1976" s="4">
        <v>10117</v>
      </c>
      <c r="R1976" s="4" t="s">
        <v>193</v>
      </c>
      <c r="S1976" s="4" t="s">
        <v>7802</v>
      </c>
      <c r="T1976" s="6"/>
      <c r="U1976" s="6"/>
      <c r="V1976" s="4" t="s">
        <v>21047</v>
      </c>
      <c r="W1976" s="4" t="s">
        <v>7778</v>
      </c>
      <c r="X1976" s="4">
        <v>0</v>
      </c>
      <c r="Y1976" s="4">
        <v>100</v>
      </c>
      <c r="Z1976" s="4">
        <v>0</v>
      </c>
      <c r="AA1976" s="4" t="s">
        <v>7805</v>
      </c>
      <c r="AB1976" s="6"/>
      <c r="AC1976" s="4">
        <v>1</v>
      </c>
      <c r="AD1976" s="4">
        <v>0</v>
      </c>
      <c r="AE1976" s="8">
        <v>45231</v>
      </c>
    </row>
    <row r="1977" customHeight="1" spans="1:31">
      <c r="A1977" s="2">
        <v>64696</v>
      </c>
      <c r="B1977" s="3" t="s">
        <v>21048</v>
      </c>
      <c r="C1977" s="4" t="s">
        <v>21049</v>
      </c>
      <c r="D1977" s="6"/>
      <c r="E1977" s="4" t="s">
        <v>21050</v>
      </c>
      <c r="F1977" s="6"/>
      <c r="G1977" s="4" t="s">
        <v>21051</v>
      </c>
      <c r="H1977" s="6"/>
      <c r="I1977" s="6"/>
      <c r="J1977" s="4">
        <v>2023</v>
      </c>
      <c r="K1977" s="4" t="s">
        <v>21052</v>
      </c>
      <c r="L1977" s="6"/>
      <c r="M1977" s="6"/>
      <c r="N1977" s="6"/>
      <c r="O1977" s="4" t="s">
        <v>9318</v>
      </c>
      <c r="P1977" s="4" t="s">
        <v>538</v>
      </c>
      <c r="Q1977" s="4">
        <v>52074</v>
      </c>
      <c r="R1977" s="4" t="s">
        <v>193</v>
      </c>
      <c r="S1977" s="4" t="s">
        <v>7802</v>
      </c>
      <c r="T1977" s="6"/>
      <c r="U1977" s="6"/>
      <c r="V1977" s="4" t="s">
        <v>21053</v>
      </c>
      <c r="W1977" s="4" t="s">
        <v>7778</v>
      </c>
      <c r="X1977" s="4">
        <v>0</v>
      </c>
      <c r="Y1977" s="4">
        <v>100</v>
      </c>
      <c r="Z1977" s="4">
        <v>0</v>
      </c>
      <c r="AA1977" s="4" t="s">
        <v>8129</v>
      </c>
      <c r="AB1977" s="6"/>
      <c r="AC1977" s="4">
        <v>1</v>
      </c>
      <c r="AD1977" s="4">
        <v>0</v>
      </c>
      <c r="AE1977" s="8">
        <v>45232</v>
      </c>
    </row>
    <row r="1978" customHeight="1" spans="1:31">
      <c r="A1978" s="2">
        <v>64697</v>
      </c>
      <c r="B1978" s="3" t="s">
        <v>21054</v>
      </c>
      <c r="C1978" s="4" t="s">
        <v>21055</v>
      </c>
      <c r="D1978" s="6"/>
      <c r="E1978" s="4" t="s">
        <v>21056</v>
      </c>
      <c r="F1978" s="6"/>
      <c r="G1978" s="4" t="s">
        <v>21057</v>
      </c>
      <c r="H1978" s="6"/>
      <c r="I1978" s="6"/>
      <c r="J1978" s="4">
        <v>2023</v>
      </c>
      <c r="K1978" s="4" t="s">
        <v>21058</v>
      </c>
      <c r="L1978" s="4" t="s">
        <v>11419</v>
      </c>
      <c r="M1978" s="6"/>
      <c r="N1978" s="6"/>
      <c r="O1978" s="4" t="s">
        <v>7838</v>
      </c>
      <c r="P1978" s="4" t="s">
        <v>495</v>
      </c>
      <c r="Q1978" s="4">
        <v>10115</v>
      </c>
      <c r="R1978" s="4" t="s">
        <v>193</v>
      </c>
      <c r="S1978" s="4" t="s">
        <v>7802</v>
      </c>
      <c r="T1978" s="6"/>
      <c r="U1978" s="6"/>
      <c r="V1978" s="4" t="s">
        <v>21059</v>
      </c>
      <c r="W1978" s="4" t="s">
        <v>7778</v>
      </c>
      <c r="X1978" s="4">
        <v>0</v>
      </c>
      <c r="Y1978" s="4">
        <v>100</v>
      </c>
      <c r="Z1978" s="4">
        <v>0</v>
      </c>
      <c r="AA1978" s="4" t="s">
        <v>8129</v>
      </c>
      <c r="AB1978" s="6"/>
      <c r="AC1978" s="4">
        <v>1</v>
      </c>
      <c r="AD1978" s="4">
        <v>0</v>
      </c>
      <c r="AE1978" s="8">
        <v>45246</v>
      </c>
    </row>
    <row r="1979" customHeight="1" spans="1:31">
      <c r="A1979" s="2">
        <v>64698</v>
      </c>
      <c r="B1979" s="3" t="s">
        <v>21060</v>
      </c>
      <c r="C1979" s="4" t="s">
        <v>21061</v>
      </c>
      <c r="D1979" s="6"/>
      <c r="E1979" s="4" t="s">
        <v>8412</v>
      </c>
      <c r="F1979" s="6"/>
      <c r="G1979" s="4" t="s">
        <v>21062</v>
      </c>
      <c r="H1979" s="6"/>
      <c r="I1979" s="6"/>
      <c r="J1979" s="4">
        <v>2023</v>
      </c>
      <c r="K1979" s="4" t="s">
        <v>21063</v>
      </c>
      <c r="L1979" s="4" t="s">
        <v>21064</v>
      </c>
      <c r="M1979" s="6"/>
      <c r="N1979" s="6"/>
      <c r="O1979" s="4" t="s">
        <v>11913</v>
      </c>
      <c r="P1979" s="4" t="s">
        <v>538</v>
      </c>
      <c r="Q1979" s="4">
        <v>50668</v>
      </c>
      <c r="R1979" s="4" t="s">
        <v>193</v>
      </c>
      <c r="S1979" s="4" t="s">
        <v>7802</v>
      </c>
      <c r="T1979" s="6"/>
      <c r="U1979" s="6"/>
      <c r="V1979" s="4" t="s">
        <v>21065</v>
      </c>
      <c r="W1979" s="4" t="s">
        <v>7778</v>
      </c>
      <c r="X1979" s="4">
        <v>0</v>
      </c>
      <c r="Y1979" s="4">
        <v>100</v>
      </c>
      <c r="Z1979" s="4">
        <v>0</v>
      </c>
      <c r="AA1979" s="4" t="s">
        <v>7805</v>
      </c>
      <c r="AB1979" s="6"/>
      <c r="AC1979" s="4">
        <v>1</v>
      </c>
      <c r="AD1979" s="4">
        <v>0</v>
      </c>
      <c r="AE1979" s="8">
        <v>45258</v>
      </c>
    </row>
    <row r="1980" customHeight="1" spans="1:31">
      <c r="A1980" s="2">
        <v>64699</v>
      </c>
      <c r="B1980" s="3" t="s">
        <v>21066</v>
      </c>
      <c r="C1980" s="4" t="s">
        <v>21067</v>
      </c>
      <c r="D1980" s="6"/>
      <c r="E1980" s="4" t="s">
        <v>21068</v>
      </c>
      <c r="F1980" s="6"/>
      <c r="G1980" s="4" t="s">
        <v>21069</v>
      </c>
      <c r="H1980" s="6"/>
      <c r="I1980" s="6"/>
      <c r="J1980" s="4">
        <v>2023</v>
      </c>
      <c r="K1980" s="4" t="s">
        <v>21070</v>
      </c>
      <c r="L1980" s="6"/>
      <c r="M1980" s="6"/>
      <c r="N1980" s="6"/>
      <c r="O1980" s="4" t="s">
        <v>21071</v>
      </c>
      <c r="P1980" s="4" t="s">
        <v>499</v>
      </c>
      <c r="Q1980" s="4">
        <v>72581</v>
      </c>
      <c r="R1980" s="4" t="s">
        <v>193</v>
      </c>
      <c r="S1980" s="4" t="s">
        <v>7802</v>
      </c>
      <c r="T1980" s="6"/>
      <c r="U1980" s="6"/>
      <c r="V1980" s="4" t="s">
        <v>21072</v>
      </c>
      <c r="W1980" s="4" t="s">
        <v>7778</v>
      </c>
      <c r="X1980" s="4">
        <v>0</v>
      </c>
      <c r="Y1980" s="4">
        <v>100</v>
      </c>
      <c r="Z1980" s="4">
        <v>0</v>
      </c>
      <c r="AA1980" s="4" t="s">
        <v>7805</v>
      </c>
      <c r="AB1980" s="6"/>
      <c r="AC1980" s="4">
        <v>1</v>
      </c>
      <c r="AD1980" s="4">
        <v>0</v>
      </c>
      <c r="AE1980" s="8">
        <v>45238</v>
      </c>
    </row>
    <row r="1981" customHeight="1" spans="1:31">
      <c r="A1981" s="2">
        <v>64700</v>
      </c>
      <c r="B1981" s="3" t="s">
        <v>21073</v>
      </c>
      <c r="C1981" s="4" t="s">
        <v>21074</v>
      </c>
      <c r="D1981" s="6"/>
      <c r="E1981" s="4" t="s">
        <v>21075</v>
      </c>
      <c r="F1981" s="6"/>
      <c r="G1981" s="4" t="s">
        <v>21076</v>
      </c>
      <c r="H1981" s="6"/>
      <c r="I1981" s="6"/>
      <c r="J1981" s="4">
        <v>2023</v>
      </c>
      <c r="K1981" s="4" t="s">
        <v>21077</v>
      </c>
      <c r="L1981" s="6"/>
      <c r="M1981" s="6"/>
      <c r="N1981" s="6"/>
      <c r="O1981" s="4" t="s">
        <v>14992</v>
      </c>
      <c r="P1981" s="4" t="s">
        <v>513</v>
      </c>
      <c r="Q1981" s="4">
        <v>64291</v>
      </c>
      <c r="R1981" s="4" t="s">
        <v>193</v>
      </c>
      <c r="S1981" s="4" t="s">
        <v>7802</v>
      </c>
      <c r="T1981" s="6"/>
      <c r="U1981" s="6"/>
      <c r="V1981" s="4" t="s">
        <v>21078</v>
      </c>
      <c r="W1981" s="4" t="s">
        <v>7778</v>
      </c>
      <c r="X1981" s="4">
        <v>0</v>
      </c>
      <c r="Y1981" s="4">
        <v>100</v>
      </c>
      <c r="Z1981" s="4">
        <v>0</v>
      </c>
      <c r="AA1981" s="4" t="s">
        <v>7805</v>
      </c>
      <c r="AB1981" s="6"/>
      <c r="AC1981" s="4">
        <v>1</v>
      </c>
      <c r="AD1981" s="4">
        <v>0</v>
      </c>
      <c r="AE1981" s="8">
        <v>45240</v>
      </c>
    </row>
    <row r="1982" customHeight="1" spans="1:31">
      <c r="A1982" s="2">
        <v>64701</v>
      </c>
      <c r="B1982" s="3" t="s">
        <v>21079</v>
      </c>
      <c r="C1982" s="4" t="s">
        <v>21080</v>
      </c>
      <c r="D1982" s="6"/>
      <c r="E1982" s="4" t="s">
        <v>9763</v>
      </c>
      <c r="F1982" s="6"/>
      <c r="G1982" s="4" t="s">
        <v>21081</v>
      </c>
      <c r="H1982" s="6"/>
      <c r="I1982" s="6"/>
      <c r="J1982" s="4">
        <v>2023</v>
      </c>
      <c r="K1982" s="4" t="s">
        <v>21082</v>
      </c>
      <c r="L1982" s="6"/>
      <c r="M1982" s="6"/>
      <c r="N1982" s="6"/>
      <c r="O1982" s="4" t="s">
        <v>21083</v>
      </c>
      <c r="P1982" s="4" t="s">
        <v>538</v>
      </c>
      <c r="Q1982" s="4">
        <v>40723</v>
      </c>
      <c r="R1982" s="4" t="s">
        <v>193</v>
      </c>
      <c r="S1982" s="4" t="s">
        <v>7802</v>
      </c>
      <c r="T1982" s="6"/>
      <c r="U1982" s="6"/>
      <c r="V1982" s="4" t="s">
        <v>21084</v>
      </c>
      <c r="W1982" s="4" t="s">
        <v>7778</v>
      </c>
      <c r="X1982" s="4">
        <v>0</v>
      </c>
      <c r="Y1982" s="4">
        <v>100</v>
      </c>
      <c r="Z1982" s="4">
        <v>0</v>
      </c>
      <c r="AA1982" s="4" t="s">
        <v>7805</v>
      </c>
      <c r="AB1982" s="6"/>
      <c r="AC1982" s="4">
        <v>1</v>
      </c>
      <c r="AD1982" s="4">
        <v>0</v>
      </c>
      <c r="AE1982" s="8">
        <v>45240</v>
      </c>
    </row>
    <row r="1983" customHeight="1" spans="1:31">
      <c r="A1983" s="2">
        <v>64702</v>
      </c>
      <c r="B1983" s="3" t="s">
        <v>21085</v>
      </c>
      <c r="C1983" s="4" t="s">
        <v>21086</v>
      </c>
      <c r="D1983" s="6"/>
      <c r="E1983" s="4" t="s">
        <v>21087</v>
      </c>
      <c r="F1983" s="6"/>
      <c r="G1983" s="4" t="s">
        <v>21088</v>
      </c>
      <c r="H1983" s="6"/>
      <c r="I1983" s="6"/>
      <c r="J1983" s="4">
        <v>2023</v>
      </c>
      <c r="K1983" s="4" t="s">
        <v>21089</v>
      </c>
      <c r="L1983" s="6"/>
      <c r="M1983" s="6"/>
      <c r="N1983" s="6"/>
      <c r="O1983" s="4" t="s">
        <v>12610</v>
      </c>
      <c r="P1983" s="4" t="s">
        <v>500</v>
      </c>
      <c r="Q1983" s="4">
        <v>4103</v>
      </c>
      <c r="R1983" s="4" t="s">
        <v>193</v>
      </c>
      <c r="S1983" s="4" t="s">
        <v>7802</v>
      </c>
      <c r="T1983" s="6"/>
      <c r="U1983" s="6"/>
      <c r="V1983" s="4" t="s">
        <v>21090</v>
      </c>
      <c r="W1983" s="4" t="s">
        <v>7778</v>
      </c>
      <c r="X1983" s="4">
        <v>0</v>
      </c>
      <c r="Y1983" s="4">
        <v>100</v>
      </c>
      <c r="Z1983" s="4">
        <v>0</v>
      </c>
      <c r="AA1983" s="4" t="s">
        <v>7805</v>
      </c>
      <c r="AB1983" s="6"/>
      <c r="AC1983" s="4">
        <v>1</v>
      </c>
      <c r="AD1983" s="4">
        <v>0</v>
      </c>
      <c r="AE1983" s="8">
        <v>45236</v>
      </c>
    </row>
    <row r="1984" customHeight="1" spans="1:31">
      <c r="A1984" s="2">
        <v>64703</v>
      </c>
      <c r="B1984" s="3" t="s">
        <v>21091</v>
      </c>
      <c r="C1984" s="4" t="s">
        <v>21092</v>
      </c>
      <c r="D1984" s="6"/>
      <c r="E1984" s="4" t="s">
        <v>21093</v>
      </c>
      <c r="F1984" s="6"/>
      <c r="G1984" s="4" t="s">
        <v>21094</v>
      </c>
      <c r="H1984" s="6"/>
      <c r="I1984" s="6"/>
      <c r="J1984" s="4">
        <v>2023</v>
      </c>
      <c r="K1984" s="4" t="s">
        <v>21095</v>
      </c>
      <c r="L1984" s="6"/>
      <c r="M1984" s="6"/>
      <c r="N1984" s="6"/>
      <c r="O1984" s="4" t="s">
        <v>21096</v>
      </c>
      <c r="P1984" s="4" t="s">
        <v>12645</v>
      </c>
      <c r="Q1984" s="4">
        <v>38118</v>
      </c>
      <c r="R1984" s="4" t="s">
        <v>193</v>
      </c>
      <c r="S1984" s="4" t="s">
        <v>7802</v>
      </c>
      <c r="T1984" s="6"/>
      <c r="U1984" s="6"/>
      <c r="V1984" s="4" t="s">
        <v>21097</v>
      </c>
      <c r="W1984" s="4" t="s">
        <v>7778</v>
      </c>
      <c r="X1984" s="4">
        <v>0</v>
      </c>
      <c r="Y1984" s="4">
        <v>100</v>
      </c>
      <c r="Z1984" s="4">
        <v>0</v>
      </c>
      <c r="AA1984" s="4" t="s">
        <v>7805</v>
      </c>
      <c r="AB1984" s="6"/>
      <c r="AC1984" s="4">
        <v>1</v>
      </c>
      <c r="AD1984" s="4">
        <v>0</v>
      </c>
      <c r="AE1984" s="8">
        <v>45226</v>
      </c>
    </row>
    <row r="1985" customHeight="1" spans="1:31">
      <c r="A1985" s="2">
        <v>64704</v>
      </c>
      <c r="B1985" s="3" t="s">
        <v>21098</v>
      </c>
      <c r="C1985" s="4" t="s">
        <v>21099</v>
      </c>
      <c r="D1985" s="6"/>
      <c r="E1985" s="4" t="s">
        <v>21100</v>
      </c>
      <c r="F1985" s="6"/>
      <c r="G1985" s="4" t="s">
        <v>21101</v>
      </c>
      <c r="H1985" s="6"/>
      <c r="I1985" s="6"/>
      <c r="J1985" s="4">
        <v>2023</v>
      </c>
      <c r="K1985" s="4" t="s">
        <v>21102</v>
      </c>
      <c r="L1985" s="6"/>
      <c r="M1985" s="6"/>
      <c r="N1985" s="6"/>
      <c r="O1985" s="4" t="s">
        <v>9095</v>
      </c>
      <c r="P1985" s="4" t="s">
        <v>500</v>
      </c>
      <c r="Q1985" s="4">
        <v>80805</v>
      </c>
      <c r="R1985" s="4" t="s">
        <v>193</v>
      </c>
      <c r="S1985" s="4" t="s">
        <v>7802</v>
      </c>
      <c r="T1985" s="6"/>
      <c r="U1985" s="6"/>
      <c r="V1985" s="4" t="s">
        <v>21103</v>
      </c>
      <c r="W1985" s="4" t="s">
        <v>7977</v>
      </c>
      <c r="X1985" s="4">
        <v>0</v>
      </c>
      <c r="Y1985" s="4">
        <v>50</v>
      </c>
      <c r="Z1985" s="4">
        <v>0</v>
      </c>
      <c r="AA1985" s="4" t="s">
        <v>11952</v>
      </c>
      <c r="AB1985" s="6"/>
      <c r="AC1985" s="4">
        <v>1</v>
      </c>
      <c r="AD1985" s="4">
        <v>0</v>
      </c>
      <c r="AE1985" s="8">
        <v>45228</v>
      </c>
    </row>
    <row r="1986" customHeight="1" spans="1:31">
      <c r="A1986" s="2">
        <v>64705</v>
      </c>
      <c r="B1986" s="3" t="s">
        <v>21104</v>
      </c>
      <c r="C1986" s="4" t="s">
        <v>21105</v>
      </c>
      <c r="D1986" s="6"/>
      <c r="E1986" s="4" t="s">
        <v>9814</v>
      </c>
      <c r="F1986" s="6"/>
      <c r="G1986" s="4" t="s">
        <v>21106</v>
      </c>
      <c r="H1986" s="6"/>
      <c r="I1986" s="6"/>
      <c r="J1986" s="4">
        <v>2023</v>
      </c>
      <c r="K1986" s="4" t="s">
        <v>21107</v>
      </c>
      <c r="L1986" s="4" t="s">
        <v>21108</v>
      </c>
      <c r="M1986" s="6"/>
      <c r="N1986" s="6"/>
      <c r="O1986" s="4" t="s">
        <v>14992</v>
      </c>
      <c r="P1986" s="4" t="s">
        <v>513</v>
      </c>
      <c r="Q1986" s="4">
        <v>64287</v>
      </c>
      <c r="R1986" s="4" t="s">
        <v>193</v>
      </c>
      <c r="S1986" s="4" t="s">
        <v>7802</v>
      </c>
      <c r="T1986" s="6"/>
      <c r="U1986" s="6"/>
      <c r="V1986" s="4" t="s">
        <v>21109</v>
      </c>
      <c r="W1986" s="4" t="s">
        <v>7977</v>
      </c>
      <c r="X1986" s="4">
        <v>0</v>
      </c>
      <c r="Y1986" s="4">
        <v>50</v>
      </c>
      <c r="Z1986" s="4">
        <v>0</v>
      </c>
      <c r="AA1986" s="4" t="s">
        <v>11952</v>
      </c>
      <c r="AB1986" s="6"/>
      <c r="AC1986" s="4">
        <v>1</v>
      </c>
      <c r="AD1986" s="4">
        <v>0</v>
      </c>
      <c r="AE1986" s="8">
        <v>45227</v>
      </c>
    </row>
    <row r="1987" customHeight="1" spans="1:31">
      <c r="A1987" s="2">
        <v>64706</v>
      </c>
      <c r="B1987" s="3" t="s">
        <v>21110</v>
      </c>
      <c r="C1987" s="4" t="s">
        <v>21111</v>
      </c>
      <c r="D1987" s="6"/>
      <c r="E1987" s="4" t="s">
        <v>21112</v>
      </c>
      <c r="F1987" s="6"/>
      <c r="G1987" s="4" t="s">
        <v>21113</v>
      </c>
      <c r="H1987" s="6"/>
      <c r="I1987" s="6"/>
      <c r="J1987" s="4">
        <v>2023</v>
      </c>
      <c r="K1987" s="4" t="s">
        <v>21114</v>
      </c>
      <c r="L1987" s="6"/>
      <c r="M1987" s="6"/>
      <c r="N1987" s="6"/>
      <c r="O1987" s="4" t="s">
        <v>21115</v>
      </c>
      <c r="P1987" s="4" t="s">
        <v>16460</v>
      </c>
      <c r="Q1987" s="4">
        <v>69207</v>
      </c>
      <c r="R1987" s="4" t="s">
        <v>193</v>
      </c>
      <c r="S1987" s="4" t="s">
        <v>7802</v>
      </c>
      <c r="T1987" s="6"/>
      <c r="U1987" s="6"/>
      <c r="V1987" s="4" t="s">
        <v>21116</v>
      </c>
      <c r="W1987" s="4" t="s">
        <v>7977</v>
      </c>
      <c r="X1987" s="4">
        <v>0</v>
      </c>
      <c r="Y1987" s="4">
        <v>50</v>
      </c>
      <c r="Z1987" s="4">
        <v>0</v>
      </c>
      <c r="AA1987" s="4" t="s">
        <v>7805</v>
      </c>
      <c r="AB1987" s="6"/>
      <c r="AC1987" s="4">
        <v>1</v>
      </c>
      <c r="AD1987" s="4">
        <v>0</v>
      </c>
      <c r="AE1987" s="8">
        <v>45236</v>
      </c>
    </row>
    <row r="1988" customHeight="1" spans="1:31">
      <c r="A1988" s="2">
        <v>64707</v>
      </c>
      <c r="B1988" s="3" t="s">
        <v>21117</v>
      </c>
      <c r="C1988" s="4" t="s">
        <v>21118</v>
      </c>
      <c r="D1988" s="6"/>
      <c r="E1988" s="4" t="s">
        <v>21119</v>
      </c>
      <c r="F1988" s="6"/>
      <c r="G1988" s="4" t="s">
        <v>21120</v>
      </c>
      <c r="H1988" s="6"/>
      <c r="I1988" s="6"/>
      <c r="J1988" s="4">
        <v>2023</v>
      </c>
      <c r="K1988" s="4" t="s">
        <v>21121</v>
      </c>
      <c r="L1988" s="6"/>
      <c r="M1988" s="6"/>
      <c r="N1988" s="6"/>
      <c r="O1988" s="4" t="s">
        <v>14955</v>
      </c>
      <c r="P1988" s="6"/>
      <c r="Q1988" s="4">
        <v>76135</v>
      </c>
      <c r="R1988" s="4" t="s">
        <v>193</v>
      </c>
      <c r="S1988" s="4" t="s">
        <v>7802</v>
      </c>
      <c r="T1988" s="6"/>
      <c r="U1988" s="6"/>
      <c r="V1988" s="4" t="s">
        <v>21122</v>
      </c>
      <c r="W1988" s="4" t="s">
        <v>7977</v>
      </c>
      <c r="X1988" s="4">
        <v>0</v>
      </c>
      <c r="Y1988" s="4">
        <v>50</v>
      </c>
      <c r="Z1988" s="4">
        <v>0</v>
      </c>
      <c r="AA1988" s="4" t="s">
        <v>7805</v>
      </c>
      <c r="AB1988" s="6"/>
      <c r="AC1988" s="4">
        <v>1</v>
      </c>
      <c r="AD1988" s="4">
        <v>0</v>
      </c>
      <c r="AE1988" s="8">
        <v>45222</v>
      </c>
    </row>
    <row r="1989" customHeight="1" spans="1:31">
      <c r="A1989" s="2">
        <v>64708</v>
      </c>
      <c r="B1989" s="3" t="s">
        <v>21123</v>
      </c>
      <c r="C1989" s="4" t="s">
        <v>21124</v>
      </c>
      <c r="D1989" s="6"/>
      <c r="E1989" s="4" t="s">
        <v>21125</v>
      </c>
      <c r="F1989" s="6"/>
      <c r="G1989" s="4" t="s">
        <v>21126</v>
      </c>
      <c r="H1989" s="6"/>
      <c r="I1989" s="6"/>
      <c r="J1989" s="4">
        <v>2023</v>
      </c>
      <c r="K1989" s="4" t="s">
        <v>21127</v>
      </c>
      <c r="L1989" s="4" t="s">
        <v>21128</v>
      </c>
      <c r="M1989" s="6"/>
      <c r="N1989" s="6"/>
      <c r="O1989" s="4" t="s">
        <v>11137</v>
      </c>
      <c r="P1989" s="4" t="s">
        <v>16124</v>
      </c>
      <c r="Q1989" s="4">
        <v>66123</v>
      </c>
      <c r="R1989" s="4" t="s">
        <v>193</v>
      </c>
      <c r="S1989" s="4" t="s">
        <v>7802</v>
      </c>
      <c r="T1989" s="6"/>
      <c r="U1989" s="6"/>
      <c r="V1989" s="4" t="s">
        <v>21129</v>
      </c>
      <c r="W1989" s="4" t="s">
        <v>7977</v>
      </c>
      <c r="X1989" s="4">
        <v>0</v>
      </c>
      <c r="Y1989" s="4">
        <v>50</v>
      </c>
      <c r="Z1989" s="4">
        <v>0</v>
      </c>
      <c r="AA1989" s="4" t="s">
        <v>7805</v>
      </c>
      <c r="AB1989" s="6"/>
      <c r="AC1989" s="4">
        <v>1</v>
      </c>
      <c r="AD1989" s="4">
        <v>0</v>
      </c>
      <c r="AE1989" s="8">
        <v>45208</v>
      </c>
    </row>
    <row r="1990" customHeight="1" spans="1:31">
      <c r="A1990" s="2">
        <v>64709</v>
      </c>
      <c r="B1990" s="3" t="s">
        <v>21130</v>
      </c>
      <c r="C1990" s="4" t="s">
        <v>21131</v>
      </c>
      <c r="D1990" s="6"/>
      <c r="E1990" s="4" t="s">
        <v>21132</v>
      </c>
      <c r="F1990" s="6"/>
      <c r="G1990" s="4" t="s">
        <v>13492</v>
      </c>
      <c r="H1990" s="6"/>
      <c r="I1990" s="6"/>
      <c r="J1990" s="4">
        <v>2023</v>
      </c>
      <c r="K1990" s="4" t="s">
        <v>21133</v>
      </c>
      <c r="L1990" s="6"/>
      <c r="M1990" s="6"/>
      <c r="N1990" s="6"/>
      <c r="O1990" s="4" t="s">
        <v>15432</v>
      </c>
      <c r="P1990" s="4" t="s">
        <v>499</v>
      </c>
      <c r="Q1990" s="4">
        <v>72076</v>
      </c>
      <c r="R1990" s="4" t="s">
        <v>193</v>
      </c>
      <c r="S1990" s="4" t="s">
        <v>7802</v>
      </c>
      <c r="T1990" s="6"/>
      <c r="U1990" s="6"/>
      <c r="V1990" s="4" t="s">
        <v>21134</v>
      </c>
      <c r="W1990" s="4" t="s">
        <v>7977</v>
      </c>
      <c r="X1990" s="4">
        <v>0</v>
      </c>
      <c r="Y1990" s="4">
        <v>50</v>
      </c>
      <c r="Z1990" s="4">
        <v>0</v>
      </c>
      <c r="AA1990" s="4" t="s">
        <v>7805</v>
      </c>
      <c r="AB1990" s="6"/>
      <c r="AC1990" s="4">
        <v>1</v>
      </c>
      <c r="AD1990" s="4">
        <v>0</v>
      </c>
      <c r="AE1990" s="8">
        <v>45241</v>
      </c>
    </row>
    <row r="1991" customHeight="1" spans="1:31">
      <c r="A1991" s="2">
        <v>64710</v>
      </c>
      <c r="B1991" s="3" t="s">
        <v>21135</v>
      </c>
      <c r="C1991" s="4" t="s">
        <v>21136</v>
      </c>
      <c r="D1991" s="6"/>
      <c r="E1991" s="4" t="s">
        <v>10247</v>
      </c>
      <c r="F1991" s="6"/>
      <c r="G1991" s="4" t="s">
        <v>21137</v>
      </c>
      <c r="H1991" s="6"/>
      <c r="I1991" s="6"/>
      <c r="J1991" s="4">
        <v>2023</v>
      </c>
      <c r="K1991" s="4" t="s">
        <v>21138</v>
      </c>
      <c r="L1991" s="4" t="s">
        <v>20978</v>
      </c>
      <c r="M1991" s="6"/>
      <c r="N1991" s="6"/>
      <c r="O1991" s="4" t="s">
        <v>7838</v>
      </c>
      <c r="P1991" s="4" t="s">
        <v>495</v>
      </c>
      <c r="Q1991" s="4">
        <v>10409</v>
      </c>
      <c r="R1991" s="4" t="s">
        <v>193</v>
      </c>
      <c r="S1991" s="4" t="s">
        <v>7802</v>
      </c>
      <c r="T1991" s="6"/>
      <c r="U1991" s="6"/>
      <c r="V1991" s="4" t="s">
        <v>21139</v>
      </c>
      <c r="W1991" s="4" t="s">
        <v>7977</v>
      </c>
      <c r="X1991" s="4">
        <v>0</v>
      </c>
      <c r="Y1991" s="4">
        <v>50</v>
      </c>
      <c r="Z1991" s="4">
        <v>0</v>
      </c>
      <c r="AA1991" s="4" t="s">
        <v>7805</v>
      </c>
      <c r="AB1991" s="6"/>
      <c r="AC1991" s="4">
        <v>1</v>
      </c>
      <c r="AD1991" s="4">
        <v>0</v>
      </c>
      <c r="AE1991" s="8">
        <v>45223</v>
      </c>
    </row>
    <row r="1992" customHeight="1" spans="1:31">
      <c r="A1992" s="2">
        <v>64711</v>
      </c>
      <c r="B1992" s="3" t="s">
        <v>21140</v>
      </c>
      <c r="C1992" s="4" t="s">
        <v>21141</v>
      </c>
      <c r="D1992" s="6"/>
      <c r="E1992" s="4" t="s">
        <v>21142</v>
      </c>
      <c r="F1992" s="6"/>
      <c r="G1992" s="4" t="s">
        <v>21143</v>
      </c>
      <c r="H1992" s="6"/>
      <c r="I1992" s="6"/>
      <c r="J1992" s="4">
        <v>2023</v>
      </c>
      <c r="K1992" s="4" t="s">
        <v>21144</v>
      </c>
      <c r="L1992" s="6"/>
      <c r="M1992" s="6"/>
      <c r="N1992" s="6"/>
      <c r="O1992" s="4" t="s">
        <v>11137</v>
      </c>
      <c r="P1992" s="4" t="s">
        <v>16124</v>
      </c>
      <c r="Q1992" s="4">
        <v>66111</v>
      </c>
      <c r="R1992" s="4" t="s">
        <v>193</v>
      </c>
      <c r="S1992" s="4" t="s">
        <v>7802</v>
      </c>
      <c r="T1992" s="6"/>
      <c r="U1992" s="6"/>
      <c r="V1992" s="4" t="s">
        <v>21145</v>
      </c>
      <c r="W1992" s="4" t="s">
        <v>7977</v>
      </c>
      <c r="X1992" s="4">
        <v>0</v>
      </c>
      <c r="Y1992" s="4">
        <v>50</v>
      </c>
      <c r="Z1992" s="4">
        <v>0</v>
      </c>
      <c r="AA1992" s="4" t="s">
        <v>7805</v>
      </c>
      <c r="AB1992" s="6"/>
      <c r="AC1992" s="4">
        <v>1</v>
      </c>
      <c r="AD1992" s="4">
        <v>0</v>
      </c>
      <c r="AE1992" s="8">
        <v>45239</v>
      </c>
    </row>
    <row r="1993" customHeight="1" spans="1:31">
      <c r="A1993" s="2">
        <v>64712</v>
      </c>
      <c r="B1993" s="3" t="s">
        <v>21146</v>
      </c>
      <c r="C1993" s="4" t="s">
        <v>21147</v>
      </c>
      <c r="D1993" s="6"/>
      <c r="E1993" s="4" t="s">
        <v>21148</v>
      </c>
      <c r="F1993" s="6"/>
      <c r="G1993" s="4" t="s">
        <v>21149</v>
      </c>
      <c r="H1993" s="6"/>
      <c r="I1993" s="6"/>
      <c r="J1993" s="4">
        <v>2023</v>
      </c>
      <c r="K1993" s="4" t="s">
        <v>21150</v>
      </c>
      <c r="L1993" s="6"/>
      <c r="M1993" s="6"/>
      <c r="N1993" s="6"/>
      <c r="O1993" s="4" t="s">
        <v>11420</v>
      </c>
      <c r="P1993" s="4" t="s">
        <v>538</v>
      </c>
      <c r="Q1993" s="4">
        <v>33619</v>
      </c>
      <c r="R1993" s="4" t="s">
        <v>193</v>
      </c>
      <c r="S1993" s="4" t="s">
        <v>7802</v>
      </c>
      <c r="T1993" s="6"/>
      <c r="U1993" s="6"/>
      <c r="V1993" s="4" t="s">
        <v>21151</v>
      </c>
      <c r="W1993" s="4" t="s">
        <v>7977</v>
      </c>
      <c r="X1993" s="4">
        <v>0</v>
      </c>
      <c r="Y1993" s="4">
        <v>50</v>
      </c>
      <c r="Z1993" s="4">
        <v>0</v>
      </c>
      <c r="AA1993" s="4" t="s">
        <v>7805</v>
      </c>
      <c r="AB1993" s="6"/>
      <c r="AC1993" s="4">
        <v>1</v>
      </c>
      <c r="AD1993" s="4">
        <v>0</v>
      </c>
      <c r="AE1993" s="8">
        <v>45239</v>
      </c>
    </row>
    <row r="1994" customHeight="1" spans="1:31">
      <c r="A1994" s="2">
        <v>64713</v>
      </c>
      <c r="B1994" s="3" t="s">
        <v>21152</v>
      </c>
      <c r="C1994" s="4" t="s">
        <v>21153</v>
      </c>
      <c r="D1994" s="6"/>
      <c r="E1994" s="4" t="s">
        <v>21154</v>
      </c>
      <c r="F1994" s="6"/>
      <c r="G1994" s="4" t="s">
        <v>21155</v>
      </c>
      <c r="H1994" s="6"/>
      <c r="I1994" s="6"/>
      <c r="J1994" s="4">
        <v>2023</v>
      </c>
      <c r="K1994" s="4" t="s">
        <v>21156</v>
      </c>
      <c r="L1994" s="6"/>
      <c r="M1994" s="6"/>
      <c r="N1994" s="6"/>
      <c r="O1994" s="4" t="s">
        <v>11420</v>
      </c>
      <c r="P1994" s="4" t="s">
        <v>538</v>
      </c>
      <c r="Q1994" s="4">
        <v>33609</v>
      </c>
      <c r="R1994" s="4" t="s">
        <v>193</v>
      </c>
      <c r="S1994" s="4" t="s">
        <v>7802</v>
      </c>
      <c r="T1994" s="6"/>
      <c r="U1994" s="6"/>
      <c r="V1994" s="4" t="s">
        <v>21157</v>
      </c>
      <c r="W1994" s="4" t="s">
        <v>7977</v>
      </c>
      <c r="X1994" s="4">
        <v>0</v>
      </c>
      <c r="Y1994" s="4">
        <v>50</v>
      </c>
      <c r="Z1994" s="4">
        <v>0</v>
      </c>
      <c r="AA1994" s="4" t="s">
        <v>7805</v>
      </c>
      <c r="AB1994" s="6"/>
      <c r="AC1994" s="4">
        <v>1</v>
      </c>
      <c r="AD1994" s="4">
        <v>0</v>
      </c>
      <c r="AE1994" s="8">
        <v>45218</v>
      </c>
    </row>
    <row r="1995" customHeight="1" spans="1:31">
      <c r="A1995" s="2">
        <v>64714</v>
      </c>
      <c r="B1995" s="3" t="s">
        <v>21158</v>
      </c>
      <c r="C1995" s="4" t="s">
        <v>21159</v>
      </c>
      <c r="D1995" s="6"/>
      <c r="E1995" s="4" t="s">
        <v>14847</v>
      </c>
      <c r="F1995" s="6"/>
      <c r="G1995" s="4" t="s">
        <v>21160</v>
      </c>
      <c r="H1995" s="6"/>
      <c r="I1995" s="6"/>
      <c r="J1995" s="4">
        <v>2023</v>
      </c>
      <c r="K1995" s="4" t="s">
        <v>21161</v>
      </c>
      <c r="L1995" s="4">
        <v>22</v>
      </c>
      <c r="M1995" s="6"/>
      <c r="N1995" s="6"/>
      <c r="O1995" s="4" t="s">
        <v>7838</v>
      </c>
      <c r="P1995" s="4" t="s">
        <v>21162</v>
      </c>
      <c r="Q1995" s="4">
        <v>14167</v>
      </c>
      <c r="R1995" s="4" t="s">
        <v>193</v>
      </c>
      <c r="S1995" s="4" t="s">
        <v>7802</v>
      </c>
      <c r="T1995" s="6"/>
      <c r="U1995" s="6"/>
      <c r="V1995" s="4" t="s">
        <v>21163</v>
      </c>
      <c r="W1995" s="4" t="s">
        <v>7977</v>
      </c>
      <c r="X1995" s="4">
        <v>0</v>
      </c>
      <c r="Y1995" s="4">
        <v>50</v>
      </c>
      <c r="Z1995" s="4">
        <v>0</v>
      </c>
      <c r="AA1995" s="4" t="s">
        <v>7805</v>
      </c>
      <c r="AB1995" s="6"/>
      <c r="AC1995" s="4">
        <v>1</v>
      </c>
      <c r="AD1995" s="4">
        <v>0</v>
      </c>
      <c r="AE1995" s="8">
        <v>45237</v>
      </c>
    </row>
    <row r="1996" customHeight="1" spans="1:31">
      <c r="A1996" s="2">
        <v>64715</v>
      </c>
      <c r="B1996" s="3" t="s">
        <v>21164</v>
      </c>
      <c r="C1996" s="3" t="s">
        <v>21165</v>
      </c>
      <c r="D1996" s="6"/>
      <c r="E1996" s="4" t="s">
        <v>10840</v>
      </c>
      <c r="F1996" s="6"/>
      <c r="G1996" s="4" t="s">
        <v>8873</v>
      </c>
      <c r="H1996" s="6"/>
      <c r="I1996" s="6"/>
      <c r="J1996" s="4">
        <v>2023</v>
      </c>
      <c r="K1996" s="4" t="s">
        <v>21166</v>
      </c>
      <c r="L1996" s="6"/>
      <c r="M1996" s="6"/>
      <c r="N1996" s="6"/>
      <c r="O1996" s="4" t="s">
        <v>11420</v>
      </c>
      <c r="P1996" s="6"/>
      <c r="Q1996" s="4">
        <v>33649</v>
      </c>
      <c r="R1996" s="4" t="s">
        <v>193</v>
      </c>
      <c r="S1996" s="4" t="s">
        <v>7802</v>
      </c>
      <c r="T1996" s="6"/>
      <c r="U1996" s="6"/>
      <c r="V1996" s="4" t="s">
        <v>21167</v>
      </c>
      <c r="W1996" s="4" t="s">
        <v>7977</v>
      </c>
      <c r="X1996" s="4">
        <v>0</v>
      </c>
      <c r="Y1996" s="4">
        <v>50</v>
      </c>
      <c r="Z1996" s="4">
        <v>0</v>
      </c>
      <c r="AA1996" s="4" t="s">
        <v>7805</v>
      </c>
      <c r="AB1996" s="6"/>
      <c r="AC1996" s="4">
        <v>1</v>
      </c>
      <c r="AD1996" s="4">
        <v>0</v>
      </c>
      <c r="AE1996" s="8">
        <v>45228</v>
      </c>
    </row>
    <row r="1997" customHeight="1" spans="1:31">
      <c r="A1997" s="2">
        <v>64716</v>
      </c>
      <c r="B1997" s="3" t="s">
        <v>21168</v>
      </c>
      <c r="C1997" s="4" t="s">
        <v>21169</v>
      </c>
      <c r="D1997" s="6"/>
      <c r="E1997" s="4" t="s">
        <v>21170</v>
      </c>
      <c r="F1997" s="6"/>
      <c r="G1997" s="4" t="s">
        <v>21171</v>
      </c>
      <c r="H1997" s="6"/>
      <c r="I1997" s="6"/>
      <c r="J1997" s="4">
        <v>2023</v>
      </c>
      <c r="K1997" s="4" t="s">
        <v>21172</v>
      </c>
      <c r="L1997" s="4" t="s">
        <v>21173</v>
      </c>
      <c r="M1997" s="6"/>
      <c r="N1997" s="6"/>
      <c r="O1997" s="4" t="s">
        <v>14955</v>
      </c>
      <c r="P1997" s="4" t="s">
        <v>499</v>
      </c>
      <c r="Q1997" s="4">
        <v>76137</v>
      </c>
      <c r="R1997" s="4" t="s">
        <v>193</v>
      </c>
      <c r="S1997" s="4" t="s">
        <v>7802</v>
      </c>
      <c r="T1997" s="6"/>
      <c r="U1997" s="6"/>
      <c r="V1997" s="4" t="s">
        <v>21174</v>
      </c>
      <c r="W1997" s="4" t="s">
        <v>7977</v>
      </c>
      <c r="X1997" s="4">
        <v>0</v>
      </c>
      <c r="Y1997" s="4">
        <v>50</v>
      </c>
      <c r="Z1997" s="4">
        <v>0</v>
      </c>
      <c r="AA1997" s="4" t="s">
        <v>7805</v>
      </c>
      <c r="AB1997" s="6"/>
      <c r="AC1997" s="4">
        <v>1</v>
      </c>
      <c r="AD1997" s="4">
        <v>0</v>
      </c>
      <c r="AE1997" s="8">
        <v>45229</v>
      </c>
    </row>
    <row r="1998" customHeight="1" spans="1:31">
      <c r="A1998" s="2">
        <v>64717</v>
      </c>
      <c r="B1998" s="3" t="s">
        <v>21175</v>
      </c>
      <c r="C1998" s="4" t="s">
        <v>21176</v>
      </c>
      <c r="D1998" s="6"/>
      <c r="E1998" s="4" t="s">
        <v>14720</v>
      </c>
      <c r="F1998" s="6"/>
      <c r="G1998" s="4" t="s">
        <v>21177</v>
      </c>
      <c r="H1998" s="6"/>
      <c r="I1998" s="6"/>
      <c r="J1998" s="4">
        <v>2023</v>
      </c>
      <c r="K1998" s="4" t="s">
        <v>14998</v>
      </c>
      <c r="L1998" s="6"/>
      <c r="M1998" s="6"/>
      <c r="N1998" s="6"/>
      <c r="O1998" s="4" t="s">
        <v>11420</v>
      </c>
      <c r="P1998" s="4" t="s">
        <v>538</v>
      </c>
      <c r="Q1998" s="4">
        <v>33615</v>
      </c>
      <c r="R1998" s="4" t="s">
        <v>193</v>
      </c>
      <c r="S1998" s="4" t="s">
        <v>7802</v>
      </c>
      <c r="T1998" s="6"/>
      <c r="U1998" s="6"/>
      <c r="V1998" s="4" t="s">
        <v>21178</v>
      </c>
      <c r="W1998" s="4" t="s">
        <v>7977</v>
      </c>
      <c r="X1998" s="4">
        <v>0</v>
      </c>
      <c r="Y1998" s="4">
        <v>50</v>
      </c>
      <c r="Z1998" s="4">
        <v>0</v>
      </c>
      <c r="AA1998" s="4" t="s">
        <v>8129</v>
      </c>
      <c r="AB1998" s="6"/>
      <c r="AC1998" s="4">
        <v>1</v>
      </c>
      <c r="AD1998" s="4">
        <v>0</v>
      </c>
      <c r="AE1998" s="8">
        <v>45244</v>
      </c>
    </row>
    <row r="1999" customHeight="1" spans="1:31">
      <c r="A1999" s="2">
        <v>64718</v>
      </c>
      <c r="B1999" s="3" t="s">
        <v>21179</v>
      </c>
      <c r="C1999" s="4" t="s">
        <v>21180</v>
      </c>
      <c r="D1999" s="6"/>
      <c r="E1999" s="4" t="s">
        <v>21181</v>
      </c>
      <c r="F1999" s="6"/>
      <c r="G1999" s="4" t="s">
        <v>21182</v>
      </c>
      <c r="H1999" s="6"/>
      <c r="I1999" s="6"/>
      <c r="J1999" s="4">
        <v>2023</v>
      </c>
      <c r="K1999" s="4" t="s">
        <v>11753</v>
      </c>
      <c r="L1999" s="6"/>
      <c r="M1999" s="6"/>
      <c r="N1999" s="6"/>
      <c r="O1999" s="4" t="s">
        <v>11755</v>
      </c>
      <c r="P1999" s="4" t="s">
        <v>514</v>
      </c>
      <c r="Q1999" s="4">
        <v>22527</v>
      </c>
      <c r="R1999" s="4" t="s">
        <v>193</v>
      </c>
      <c r="S1999" s="4" t="s">
        <v>7802</v>
      </c>
      <c r="T1999" s="6"/>
      <c r="U1999" s="6"/>
      <c r="V1999" s="4" t="s">
        <v>21183</v>
      </c>
      <c r="W1999" s="4" t="s">
        <v>7977</v>
      </c>
      <c r="X1999" s="4">
        <v>0</v>
      </c>
      <c r="Y1999" s="4">
        <v>50</v>
      </c>
      <c r="Z1999" s="4">
        <v>0</v>
      </c>
      <c r="AA1999" s="4" t="s">
        <v>7805</v>
      </c>
      <c r="AB1999" s="6"/>
      <c r="AC1999" s="4">
        <v>1</v>
      </c>
      <c r="AD1999" s="4">
        <v>0</v>
      </c>
      <c r="AE1999" s="8">
        <v>45237</v>
      </c>
    </row>
    <row r="2000" customHeight="1" spans="1:31">
      <c r="A2000" s="2">
        <v>64719</v>
      </c>
      <c r="B2000" s="3" t="s">
        <v>21184</v>
      </c>
      <c r="C2000" s="4" t="s">
        <v>21185</v>
      </c>
      <c r="D2000" s="6"/>
      <c r="E2000" s="4" t="s">
        <v>21186</v>
      </c>
      <c r="F2000" s="6"/>
      <c r="G2000" s="4" t="s">
        <v>21187</v>
      </c>
      <c r="H2000" s="6"/>
      <c r="I2000" s="6"/>
      <c r="J2000" s="4">
        <v>2023</v>
      </c>
      <c r="K2000" s="4" t="s">
        <v>21188</v>
      </c>
      <c r="L2000" s="6"/>
      <c r="M2000" s="6"/>
      <c r="N2000" s="6"/>
      <c r="O2000" s="4" t="s">
        <v>11829</v>
      </c>
      <c r="P2000" s="4" t="s">
        <v>21189</v>
      </c>
      <c r="Q2000" s="4">
        <v>67663</v>
      </c>
      <c r="R2000" s="4" t="s">
        <v>193</v>
      </c>
      <c r="S2000" s="4" t="s">
        <v>7802</v>
      </c>
      <c r="T2000" s="6"/>
      <c r="U2000" s="6"/>
      <c r="V2000" s="4" t="s">
        <v>21190</v>
      </c>
      <c r="W2000" s="4" t="s">
        <v>7977</v>
      </c>
      <c r="X2000" s="4">
        <v>0</v>
      </c>
      <c r="Y2000" s="4">
        <v>50</v>
      </c>
      <c r="Z2000" s="4">
        <v>0</v>
      </c>
      <c r="AA2000" s="4" t="s">
        <v>7805</v>
      </c>
      <c r="AB2000" s="6"/>
      <c r="AC2000" s="4">
        <v>1</v>
      </c>
      <c r="AD2000" s="4">
        <v>0</v>
      </c>
      <c r="AE2000" s="8">
        <v>45209</v>
      </c>
    </row>
    <row r="2001" customHeight="1" spans="1:31">
      <c r="A2001" s="2">
        <v>64720</v>
      </c>
      <c r="B2001" s="3" t="s">
        <v>21191</v>
      </c>
      <c r="C2001" s="4" t="s">
        <v>21192</v>
      </c>
      <c r="D2001" s="6"/>
      <c r="E2001" s="4" t="s">
        <v>21193</v>
      </c>
      <c r="F2001" s="6"/>
      <c r="G2001" s="4" t="s">
        <v>21194</v>
      </c>
      <c r="H2001" s="6"/>
      <c r="I2001" s="6"/>
      <c r="J2001" s="4">
        <v>2023</v>
      </c>
      <c r="K2001" s="4" t="s">
        <v>21195</v>
      </c>
      <c r="L2001" s="4" t="s">
        <v>21196</v>
      </c>
      <c r="M2001" s="6"/>
      <c r="N2001" s="6"/>
      <c r="O2001" s="4" t="s">
        <v>21197</v>
      </c>
      <c r="P2001" s="4" t="s">
        <v>513</v>
      </c>
      <c r="Q2001" s="4">
        <v>65719</v>
      </c>
      <c r="R2001" s="4" t="s">
        <v>193</v>
      </c>
      <c r="S2001" s="4" t="s">
        <v>7802</v>
      </c>
      <c r="T2001" s="6"/>
      <c r="U2001" s="6"/>
      <c r="V2001" s="4" t="s">
        <v>21198</v>
      </c>
      <c r="W2001" s="4" t="s">
        <v>7977</v>
      </c>
      <c r="X2001" s="4">
        <v>0</v>
      </c>
      <c r="Y2001" s="4">
        <v>50</v>
      </c>
      <c r="Z2001" s="4">
        <v>0</v>
      </c>
      <c r="AA2001" s="4" t="s">
        <v>7805</v>
      </c>
      <c r="AB2001" s="6"/>
      <c r="AC2001" s="4">
        <v>1</v>
      </c>
      <c r="AD2001" s="4">
        <v>0</v>
      </c>
      <c r="AE2001" s="8">
        <v>45262</v>
      </c>
    </row>
    <row r="2002" customHeight="1" spans="1:31">
      <c r="A2002" s="2">
        <v>64721</v>
      </c>
      <c r="B2002" s="3" t="s">
        <v>21199</v>
      </c>
      <c r="C2002" s="4" t="s">
        <v>21200</v>
      </c>
      <c r="D2002" s="6"/>
      <c r="E2002" s="4" t="s">
        <v>21201</v>
      </c>
      <c r="F2002" s="6"/>
      <c r="G2002" s="4" t="s">
        <v>21202</v>
      </c>
      <c r="H2002" s="6"/>
      <c r="I2002" s="6"/>
      <c r="J2002" s="4">
        <v>2023</v>
      </c>
      <c r="K2002" s="4" t="s">
        <v>21203</v>
      </c>
      <c r="L2002" s="4" t="s">
        <v>21064</v>
      </c>
      <c r="M2002" s="6"/>
      <c r="N2002" s="6"/>
      <c r="O2002" s="4" t="s">
        <v>8649</v>
      </c>
      <c r="P2002" s="4" t="s">
        <v>494</v>
      </c>
      <c r="Q2002" s="4">
        <v>14467</v>
      </c>
      <c r="R2002" s="4" t="s">
        <v>193</v>
      </c>
      <c r="S2002" s="4" t="s">
        <v>7802</v>
      </c>
      <c r="T2002" s="6"/>
      <c r="U2002" s="6"/>
      <c r="V2002" s="4" t="s">
        <v>21204</v>
      </c>
      <c r="W2002" s="4" t="s">
        <v>7977</v>
      </c>
      <c r="X2002" s="4">
        <v>0</v>
      </c>
      <c r="Y2002" s="4">
        <v>50</v>
      </c>
      <c r="Z2002" s="4">
        <v>0</v>
      </c>
      <c r="AA2002" s="4" t="s">
        <v>7805</v>
      </c>
      <c r="AB2002" s="6"/>
      <c r="AC2002" s="4">
        <v>1</v>
      </c>
      <c r="AD2002" s="4">
        <v>0</v>
      </c>
      <c r="AE2002" s="8">
        <v>45224</v>
      </c>
    </row>
    <row r="2003" customHeight="1" spans="1:31">
      <c r="A2003" s="2">
        <v>64722</v>
      </c>
      <c r="B2003" s="3" t="s">
        <v>21205</v>
      </c>
      <c r="C2003" s="4" t="s">
        <v>21206</v>
      </c>
      <c r="D2003" s="6"/>
      <c r="E2003" s="4" t="s">
        <v>21207</v>
      </c>
      <c r="F2003" s="6"/>
      <c r="G2003" s="4" t="s">
        <v>21208</v>
      </c>
      <c r="H2003" s="6"/>
      <c r="I2003" s="6"/>
      <c r="J2003" s="4">
        <v>2023</v>
      </c>
      <c r="K2003" s="4" t="s">
        <v>21209</v>
      </c>
      <c r="L2003" s="4" t="s">
        <v>21210</v>
      </c>
      <c r="M2003" s="6"/>
      <c r="N2003" s="6"/>
      <c r="O2003" s="4" t="s">
        <v>21211</v>
      </c>
      <c r="P2003" s="4" t="s">
        <v>7891</v>
      </c>
      <c r="Q2003" s="4">
        <v>38486</v>
      </c>
      <c r="R2003" s="4" t="s">
        <v>193</v>
      </c>
      <c r="S2003" s="4" t="s">
        <v>7802</v>
      </c>
      <c r="T2003" s="6"/>
      <c r="U2003" s="6"/>
      <c r="V2003" s="4" t="s">
        <v>21212</v>
      </c>
      <c r="W2003" s="4" t="s">
        <v>7977</v>
      </c>
      <c r="X2003" s="4">
        <v>0</v>
      </c>
      <c r="Y2003" s="4">
        <v>50</v>
      </c>
      <c r="Z2003" s="4">
        <v>0</v>
      </c>
      <c r="AA2003" s="4" t="s">
        <v>7805</v>
      </c>
      <c r="AB2003" s="6"/>
      <c r="AC2003" s="4">
        <v>1</v>
      </c>
      <c r="AD2003" s="4">
        <v>0</v>
      </c>
      <c r="AE2003" s="8">
        <v>45245</v>
      </c>
    </row>
    <row r="2004" customHeight="1" spans="1:31">
      <c r="A2004" s="2">
        <v>64723</v>
      </c>
      <c r="B2004" s="3" t="s">
        <v>21213</v>
      </c>
      <c r="C2004" s="4" t="s">
        <v>21214</v>
      </c>
      <c r="D2004" s="6"/>
      <c r="E2004" s="4" t="s">
        <v>21215</v>
      </c>
      <c r="F2004" s="6"/>
      <c r="G2004" s="4" t="s">
        <v>21216</v>
      </c>
      <c r="H2004" s="6"/>
      <c r="I2004" s="6"/>
      <c r="J2004" s="4">
        <v>2023</v>
      </c>
      <c r="K2004" s="4" t="s">
        <v>21217</v>
      </c>
      <c r="L2004" s="6"/>
      <c r="M2004" s="6"/>
      <c r="N2004" s="6"/>
      <c r="O2004" s="4" t="s">
        <v>8649</v>
      </c>
      <c r="P2004" s="4" t="s">
        <v>494</v>
      </c>
      <c r="Q2004" s="4">
        <v>14482</v>
      </c>
      <c r="R2004" s="4" t="s">
        <v>193</v>
      </c>
      <c r="S2004" s="4" t="s">
        <v>7802</v>
      </c>
      <c r="T2004" s="6"/>
      <c r="U2004" s="6"/>
      <c r="V2004" s="4" t="s">
        <v>21218</v>
      </c>
      <c r="W2004" s="4" t="s">
        <v>7977</v>
      </c>
      <c r="X2004" s="4">
        <v>0</v>
      </c>
      <c r="Y2004" s="4">
        <v>50</v>
      </c>
      <c r="Z2004" s="4">
        <v>0</v>
      </c>
      <c r="AA2004" s="4" t="s">
        <v>7805</v>
      </c>
      <c r="AB2004" s="6"/>
      <c r="AC2004" s="4">
        <v>1</v>
      </c>
      <c r="AD2004" s="4">
        <v>0</v>
      </c>
      <c r="AE2004" s="8">
        <v>45242</v>
      </c>
    </row>
    <row r="2005" customHeight="1" spans="1:31">
      <c r="A2005" s="2">
        <v>64724</v>
      </c>
      <c r="B2005" s="3" t="s">
        <v>21219</v>
      </c>
      <c r="C2005" s="4" t="s">
        <v>21220</v>
      </c>
      <c r="D2005" s="6"/>
      <c r="E2005" s="4" t="s">
        <v>21221</v>
      </c>
      <c r="F2005" s="6"/>
      <c r="G2005" s="4" t="s">
        <v>21222</v>
      </c>
      <c r="H2005" s="6"/>
      <c r="I2005" s="6"/>
      <c r="J2005" s="4">
        <v>2023</v>
      </c>
      <c r="K2005" s="4" t="s">
        <v>21223</v>
      </c>
      <c r="L2005" s="6"/>
      <c r="M2005" s="6"/>
      <c r="N2005" s="6"/>
      <c r="O2005" s="4" t="s">
        <v>9336</v>
      </c>
      <c r="P2005" s="6"/>
      <c r="Q2005" s="4">
        <v>70569</v>
      </c>
      <c r="R2005" s="4" t="s">
        <v>193</v>
      </c>
      <c r="S2005" s="4" t="s">
        <v>7802</v>
      </c>
      <c r="T2005" s="6"/>
      <c r="U2005" s="6"/>
      <c r="V2005" s="4" t="s">
        <v>21224</v>
      </c>
      <c r="W2005" s="4" t="s">
        <v>7977</v>
      </c>
      <c r="X2005" s="4">
        <v>0</v>
      </c>
      <c r="Y2005" s="4">
        <v>50</v>
      </c>
      <c r="Z2005" s="4">
        <v>0</v>
      </c>
      <c r="AA2005" s="4" t="s">
        <v>7805</v>
      </c>
      <c r="AB2005" s="6"/>
      <c r="AC2005" s="4">
        <v>1</v>
      </c>
      <c r="AD2005" s="4">
        <v>0</v>
      </c>
      <c r="AE2005" s="8">
        <v>45229</v>
      </c>
    </row>
    <row r="2006" customHeight="1" spans="1:31">
      <c r="A2006" s="2">
        <v>64725</v>
      </c>
      <c r="B2006" s="3" t="s">
        <v>21225</v>
      </c>
      <c r="C2006" s="4" t="s">
        <v>21226</v>
      </c>
      <c r="D2006" s="6"/>
      <c r="E2006" s="4" t="s">
        <v>9869</v>
      </c>
      <c r="F2006" s="6"/>
      <c r="G2006" s="4" t="s">
        <v>21227</v>
      </c>
      <c r="H2006" s="6"/>
      <c r="I2006" s="6"/>
      <c r="J2006" s="4">
        <v>2023</v>
      </c>
      <c r="K2006" s="4" t="s">
        <v>21228</v>
      </c>
      <c r="L2006" s="4" t="s">
        <v>21229</v>
      </c>
      <c r="M2006" s="6"/>
      <c r="N2006" s="6"/>
      <c r="O2006" s="4" t="s">
        <v>13887</v>
      </c>
      <c r="P2006" s="4" t="s">
        <v>538</v>
      </c>
      <c r="Q2006" s="4">
        <v>40215</v>
      </c>
      <c r="R2006" s="4" t="s">
        <v>193</v>
      </c>
      <c r="S2006" s="4" t="s">
        <v>7802</v>
      </c>
      <c r="T2006" s="6"/>
      <c r="U2006" s="6"/>
      <c r="V2006" s="4" t="s">
        <v>21230</v>
      </c>
      <c r="W2006" s="4" t="s">
        <v>7977</v>
      </c>
      <c r="X2006" s="4">
        <v>0</v>
      </c>
      <c r="Y2006" s="4">
        <v>50</v>
      </c>
      <c r="Z2006" s="4">
        <v>0</v>
      </c>
      <c r="AA2006" s="4" t="s">
        <v>7805</v>
      </c>
      <c r="AB2006" s="6"/>
      <c r="AC2006" s="4">
        <v>1</v>
      </c>
      <c r="AD2006" s="4">
        <v>0</v>
      </c>
      <c r="AE2006" s="8">
        <v>45240</v>
      </c>
    </row>
    <row r="2007" customHeight="1" spans="1:31">
      <c r="A2007" s="2">
        <v>64726</v>
      </c>
      <c r="B2007" s="3" t="s">
        <v>21231</v>
      </c>
      <c r="C2007" s="4" t="s">
        <v>21232</v>
      </c>
      <c r="D2007" s="6"/>
      <c r="E2007" s="4" t="s">
        <v>20426</v>
      </c>
      <c r="F2007" s="6"/>
      <c r="G2007" s="4" t="s">
        <v>9080</v>
      </c>
      <c r="H2007" s="6"/>
      <c r="I2007" s="6"/>
      <c r="J2007" s="4">
        <v>2023</v>
      </c>
      <c r="K2007" s="4" t="s">
        <v>21233</v>
      </c>
      <c r="L2007" s="4" t="s">
        <v>21234</v>
      </c>
      <c r="M2007" s="6"/>
      <c r="N2007" s="6"/>
      <c r="O2007" s="4" t="s">
        <v>14992</v>
      </c>
      <c r="P2007" s="4" t="s">
        <v>14993</v>
      </c>
      <c r="Q2007" s="4">
        <v>64289</v>
      </c>
      <c r="R2007" s="4" t="s">
        <v>193</v>
      </c>
      <c r="S2007" s="4" t="s">
        <v>7802</v>
      </c>
      <c r="T2007" s="6"/>
      <c r="U2007" s="6"/>
      <c r="V2007" s="4" t="s">
        <v>21235</v>
      </c>
      <c r="W2007" s="4" t="s">
        <v>7977</v>
      </c>
      <c r="X2007" s="4">
        <v>0</v>
      </c>
      <c r="Y2007" s="4">
        <v>50</v>
      </c>
      <c r="Z2007" s="4">
        <v>0</v>
      </c>
      <c r="AA2007" s="4" t="s">
        <v>7805</v>
      </c>
      <c r="AB2007" s="6"/>
      <c r="AC2007" s="4">
        <v>1</v>
      </c>
      <c r="AD2007" s="4">
        <v>0</v>
      </c>
      <c r="AE2007" s="8">
        <v>45222</v>
      </c>
    </row>
    <row r="2008" customHeight="1" spans="1:31">
      <c r="A2008" s="2">
        <v>64727</v>
      </c>
      <c r="B2008" s="3" t="s">
        <v>21236</v>
      </c>
      <c r="C2008" s="4" t="s">
        <v>21237</v>
      </c>
      <c r="D2008" s="6"/>
      <c r="E2008" s="4" t="s">
        <v>21238</v>
      </c>
      <c r="F2008" s="6"/>
      <c r="G2008" s="4" t="s">
        <v>21239</v>
      </c>
      <c r="H2008" s="6"/>
      <c r="I2008" s="6"/>
      <c r="J2008" s="4">
        <v>2023</v>
      </c>
      <c r="K2008" s="4" t="s">
        <v>21240</v>
      </c>
      <c r="L2008" s="6"/>
      <c r="M2008" s="6"/>
      <c r="N2008" s="6"/>
      <c r="O2008" s="4" t="s">
        <v>21241</v>
      </c>
      <c r="P2008" s="4" t="s">
        <v>499</v>
      </c>
      <c r="Q2008" s="4">
        <v>68159</v>
      </c>
      <c r="R2008" s="4" t="s">
        <v>193</v>
      </c>
      <c r="S2008" s="4" t="s">
        <v>7802</v>
      </c>
      <c r="T2008" s="6"/>
      <c r="U2008" s="6"/>
      <c r="V2008" s="4" t="s">
        <v>21242</v>
      </c>
      <c r="W2008" s="4" t="s">
        <v>7977</v>
      </c>
      <c r="X2008" s="4">
        <v>0</v>
      </c>
      <c r="Y2008" s="4">
        <v>50</v>
      </c>
      <c r="Z2008" s="4">
        <v>0</v>
      </c>
      <c r="AA2008" s="4" t="s">
        <v>7805</v>
      </c>
      <c r="AB2008" s="6"/>
      <c r="AC2008" s="4">
        <v>1</v>
      </c>
      <c r="AD2008" s="4">
        <v>0</v>
      </c>
      <c r="AE2008" s="8">
        <v>45210</v>
      </c>
    </row>
    <row r="2009" customHeight="1" spans="1:31">
      <c r="A2009" s="2">
        <v>64728</v>
      </c>
      <c r="B2009" s="3" t="s">
        <v>21243</v>
      </c>
      <c r="C2009" s="4" t="s">
        <v>21244</v>
      </c>
      <c r="D2009" s="6"/>
      <c r="E2009" s="4" t="s">
        <v>21245</v>
      </c>
      <c r="F2009" s="6"/>
      <c r="G2009" s="4" t="s">
        <v>8381</v>
      </c>
      <c r="H2009" s="6"/>
      <c r="I2009" s="6"/>
      <c r="J2009" s="4">
        <v>2023</v>
      </c>
      <c r="K2009" s="4" t="s">
        <v>21246</v>
      </c>
      <c r="L2009" s="4" t="s">
        <v>21247</v>
      </c>
      <c r="M2009" s="6"/>
      <c r="N2009" s="6"/>
      <c r="O2009" s="4" t="s">
        <v>11755</v>
      </c>
      <c r="P2009" s="4" t="s">
        <v>514</v>
      </c>
      <c r="Q2009" s="4">
        <v>22527</v>
      </c>
      <c r="R2009" s="4" t="s">
        <v>193</v>
      </c>
      <c r="S2009" s="4" t="s">
        <v>7802</v>
      </c>
      <c r="T2009" s="6"/>
      <c r="U2009" s="6"/>
      <c r="V2009" s="4" t="s">
        <v>21248</v>
      </c>
      <c r="W2009" s="4" t="s">
        <v>7977</v>
      </c>
      <c r="X2009" s="4">
        <v>0</v>
      </c>
      <c r="Y2009" s="4">
        <v>50</v>
      </c>
      <c r="Z2009" s="4">
        <v>0</v>
      </c>
      <c r="AA2009" s="4" t="s">
        <v>7805</v>
      </c>
      <c r="AB2009" s="6"/>
      <c r="AC2009" s="4">
        <v>1</v>
      </c>
      <c r="AD2009" s="4">
        <v>0</v>
      </c>
      <c r="AE2009" s="8">
        <v>45232</v>
      </c>
    </row>
    <row r="2010" customHeight="1" spans="1:31">
      <c r="A2010" s="2">
        <v>64729</v>
      </c>
      <c r="B2010" s="3" t="s">
        <v>21249</v>
      </c>
      <c r="C2010" s="3" t="s">
        <v>21250</v>
      </c>
      <c r="D2010" s="6"/>
      <c r="E2010" s="4" t="s">
        <v>21251</v>
      </c>
      <c r="F2010" s="6"/>
      <c r="G2010" s="4" t="s">
        <v>9977</v>
      </c>
      <c r="H2010" s="6"/>
      <c r="I2010" s="6"/>
      <c r="J2010" s="4">
        <v>2023</v>
      </c>
      <c r="K2010" s="4" t="s">
        <v>21252</v>
      </c>
      <c r="L2010" s="6"/>
      <c r="M2010" s="6"/>
      <c r="N2010" s="6"/>
      <c r="O2010" s="4" t="s">
        <v>8669</v>
      </c>
      <c r="P2010" s="6"/>
      <c r="Q2010" s="4">
        <v>80807</v>
      </c>
      <c r="R2010" s="4" t="s">
        <v>193</v>
      </c>
      <c r="S2010" s="4" t="s">
        <v>7802</v>
      </c>
      <c r="T2010" s="6"/>
      <c r="U2010" s="6"/>
      <c r="V2010" s="4" t="s">
        <v>21253</v>
      </c>
      <c r="W2010" s="4" t="s">
        <v>7977</v>
      </c>
      <c r="X2010" s="4">
        <v>0</v>
      </c>
      <c r="Y2010" s="4">
        <v>50</v>
      </c>
      <c r="Z2010" s="4">
        <v>0</v>
      </c>
      <c r="AA2010" s="4" t="s">
        <v>7805</v>
      </c>
      <c r="AB2010" s="6"/>
      <c r="AC2010" s="4">
        <v>1</v>
      </c>
      <c r="AD2010" s="4">
        <v>0</v>
      </c>
      <c r="AE2010" s="8">
        <v>45238</v>
      </c>
    </row>
    <row r="2011" customHeight="1" spans="1:31">
      <c r="A2011" s="2">
        <v>64730</v>
      </c>
      <c r="B2011" s="3" t="s">
        <v>4407</v>
      </c>
      <c r="C2011" s="4" t="s">
        <v>21254</v>
      </c>
      <c r="D2011" s="6"/>
      <c r="E2011" s="4" t="s">
        <v>15069</v>
      </c>
      <c r="F2011" s="6"/>
      <c r="G2011" s="4" t="s">
        <v>21255</v>
      </c>
      <c r="H2011" s="6"/>
      <c r="I2011" s="6"/>
      <c r="J2011" s="4">
        <v>2023</v>
      </c>
      <c r="K2011" s="4" t="s">
        <v>21223</v>
      </c>
      <c r="L2011" s="4" t="s">
        <v>15203</v>
      </c>
      <c r="M2011" s="6"/>
      <c r="N2011" s="6"/>
      <c r="O2011" s="4" t="s">
        <v>9336</v>
      </c>
      <c r="P2011" s="4" t="s">
        <v>499</v>
      </c>
      <c r="Q2011" s="4">
        <v>70569</v>
      </c>
      <c r="R2011" s="4" t="s">
        <v>193</v>
      </c>
      <c r="S2011" s="4" t="s">
        <v>7802</v>
      </c>
      <c r="T2011" s="6"/>
      <c r="U2011" s="6"/>
      <c r="V2011" s="4" t="s">
        <v>21256</v>
      </c>
      <c r="W2011" s="4" t="s">
        <v>7977</v>
      </c>
      <c r="X2011" s="4">
        <v>0</v>
      </c>
      <c r="Y2011" s="4">
        <v>50</v>
      </c>
      <c r="Z2011" s="4">
        <v>0</v>
      </c>
      <c r="AA2011" s="4" t="s">
        <v>7805</v>
      </c>
      <c r="AB2011" s="6"/>
      <c r="AC2011" s="4">
        <v>1</v>
      </c>
      <c r="AD2011" s="4">
        <v>0</v>
      </c>
      <c r="AE2011" s="8">
        <v>45230</v>
      </c>
    </row>
    <row r="2012" customHeight="1" spans="1:31">
      <c r="A2012" s="2">
        <v>64731</v>
      </c>
      <c r="B2012" s="3" t="s">
        <v>21257</v>
      </c>
      <c r="C2012" s="4" t="s">
        <v>21258</v>
      </c>
      <c r="D2012" s="6"/>
      <c r="E2012" s="4" t="s">
        <v>21259</v>
      </c>
      <c r="F2012" s="6"/>
      <c r="G2012" s="4" t="s">
        <v>21260</v>
      </c>
      <c r="H2012" s="6"/>
      <c r="I2012" s="6"/>
      <c r="J2012" s="4">
        <v>2023</v>
      </c>
      <c r="K2012" s="4" t="s">
        <v>21261</v>
      </c>
      <c r="L2012" s="6"/>
      <c r="M2012" s="6"/>
      <c r="N2012" s="6"/>
      <c r="O2012" s="4" t="s">
        <v>7838</v>
      </c>
      <c r="P2012" s="4" t="s">
        <v>495</v>
      </c>
      <c r="Q2012" s="4">
        <v>12055</v>
      </c>
      <c r="R2012" s="4" t="s">
        <v>193</v>
      </c>
      <c r="S2012" s="4" t="s">
        <v>7802</v>
      </c>
      <c r="T2012" s="6"/>
      <c r="U2012" s="6"/>
      <c r="V2012" s="4" t="s">
        <v>21262</v>
      </c>
      <c r="W2012" s="4" t="s">
        <v>7977</v>
      </c>
      <c r="X2012" s="4">
        <v>0</v>
      </c>
      <c r="Y2012" s="4">
        <v>50</v>
      </c>
      <c r="Z2012" s="4">
        <v>0</v>
      </c>
      <c r="AA2012" s="4" t="s">
        <v>7805</v>
      </c>
      <c r="AB2012" s="6"/>
      <c r="AC2012" s="4">
        <v>1</v>
      </c>
      <c r="AD2012" s="4">
        <v>0</v>
      </c>
      <c r="AE2012" s="8">
        <v>45218</v>
      </c>
    </row>
    <row r="2013" customHeight="1" spans="1:31">
      <c r="A2013" s="2">
        <v>64732</v>
      </c>
      <c r="B2013" s="3" t="s">
        <v>21263</v>
      </c>
      <c r="C2013" s="4" t="s">
        <v>21264</v>
      </c>
      <c r="D2013" s="6"/>
      <c r="E2013" s="4" t="s">
        <v>12795</v>
      </c>
      <c r="F2013" s="6"/>
      <c r="G2013" s="4" t="s">
        <v>21265</v>
      </c>
      <c r="H2013" s="6"/>
      <c r="I2013" s="6"/>
      <c r="J2013" s="4">
        <v>2023</v>
      </c>
      <c r="K2013" s="4" t="s">
        <v>21266</v>
      </c>
      <c r="L2013" s="6"/>
      <c r="M2013" s="6"/>
      <c r="N2013" s="6"/>
      <c r="O2013" s="4" t="s">
        <v>9318</v>
      </c>
      <c r="P2013" s="4" t="s">
        <v>538</v>
      </c>
      <c r="Q2013" s="4">
        <v>52062</v>
      </c>
      <c r="R2013" s="4" t="s">
        <v>193</v>
      </c>
      <c r="S2013" s="4" t="s">
        <v>7802</v>
      </c>
      <c r="T2013" s="6"/>
      <c r="U2013" s="6"/>
      <c r="V2013" s="4" t="s">
        <v>21267</v>
      </c>
      <c r="W2013" s="4" t="s">
        <v>7977</v>
      </c>
      <c r="X2013" s="4">
        <v>0</v>
      </c>
      <c r="Y2013" s="4">
        <v>50</v>
      </c>
      <c r="Z2013" s="4">
        <v>0</v>
      </c>
      <c r="AA2013" s="4" t="s">
        <v>7805</v>
      </c>
      <c r="AB2013" s="6"/>
      <c r="AC2013" s="4">
        <v>1</v>
      </c>
      <c r="AD2013" s="4">
        <v>0</v>
      </c>
      <c r="AE2013" s="8">
        <v>45231</v>
      </c>
    </row>
    <row r="2014" customHeight="1" spans="1:31">
      <c r="A2014" s="2">
        <v>64733</v>
      </c>
      <c r="B2014" s="3" t="s">
        <v>21268</v>
      </c>
      <c r="C2014" s="4" t="s">
        <v>21269</v>
      </c>
      <c r="D2014" s="6"/>
      <c r="E2014" s="4" t="s">
        <v>10423</v>
      </c>
      <c r="F2014" s="6"/>
      <c r="G2014" s="4" t="s">
        <v>21270</v>
      </c>
      <c r="H2014" s="6"/>
      <c r="I2014" s="6"/>
      <c r="J2014" s="4">
        <v>2023</v>
      </c>
      <c r="K2014" s="4" t="s">
        <v>21271</v>
      </c>
      <c r="L2014" s="4">
        <v>14</v>
      </c>
      <c r="M2014" s="6"/>
      <c r="N2014" s="6"/>
      <c r="O2014" s="4" t="s">
        <v>21272</v>
      </c>
      <c r="P2014" s="4" t="s">
        <v>499</v>
      </c>
      <c r="Q2014" s="4">
        <v>72076</v>
      </c>
      <c r="R2014" s="4" t="s">
        <v>193</v>
      </c>
      <c r="S2014" s="4" t="s">
        <v>7802</v>
      </c>
      <c r="T2014" s="6"/>
      <c r="U2014" s="6"/>
      <c r="V2014" s="4" t="s">
        <v>21273</v>
      </c>
      <c r="W2014" s="4" t="s">
        <v>7977</v>
      </c>
      <c r="X2014" s="4">
        <v>0</v>
      </c>
      <c r="Y2014" s="4">
        <v>50</v>
      </c>
      <c r="Z2014" s="4">
        <v>0</v>
      </c>
      <c r="AA2014" s="4" t="s">
        <v>7805</v>
      </c>
      <c r="AB2014" s="6"/>
      <c r="AC2014" s="4">
        <v>1</v>
      </c>
      <c r="AD2014" s="4">
        <v>0</v>
      </c>
      <c r="AE2014" s="8">
        <v>45212</v>
      </c>
    </row>
    <row r="2015" customHeight="1" spans="1:31">
      <c r="A2015" s="2">
        <v>64734</v>
      </c>
      <c r="B2015" s="3" t="s">
        <v>21274</v>
      </c>
      <c r="C2015" s="4" t="s">
        <v>21275</v>
      </c>
      <c r="D2015" s="6"/>
      <c r="E2015" s="4" t="s">
        <v>21276</v>
      </c>
      <c r="F2015" s="6"/>
      <c r="G2015" s="4" t="s">
        <v>21277</v>
      </c>
      <c r="H2015" s="6"/>
      <c r="I2015" s="6"/>
      <c r="J2015" s="4">
        <v>2023</v>
      </c>
      <c r="K2015" s="4" t="s">
        <v>21278</v>
      </c>
      <c r="L2015" s="6"/>
      <c r="M2015" s="6"/>
      <c r="N2015" s="6"/>
      <c r="O2015" s="4" t="s">
        <v>21279</v>
      </c>
      <c r="P2015" s="4" t="s">
        <v>538</v>
      </c>
      <c r="Q2015" s="4">
        <v>33334</v>
      </c>
      <c r="R2015" s="4" t="s">
        <v>193</v>
      </c>
      <c r="S2015" s="4" t="s">
        <v>7802</v>
      </c>
      <c r="T2015" s="6"/>
      <c r="U2015" s="6"/>
      <c r="V2015" s="4" t="s">
        <v>21280</v>
      </c>
      <c r="W2015" s="4" t="s">
        <v>7977</v>
      </c>
      <c r="X2015" s="4">
        <v>0</v>
      </c>
      <c r="Y2015" s="4">
        <v>50</v>
      </c>
      <c r="Z2015" s="4">
        <v>0</v>
      </c>
      <c r="AA2015" s="4" t="s">
        <v>7805</v>
      </c>
      <c r="AB2015" s="6"/>
      <c r="AC2015" s="4">
        <v>1</v>
      </c>
      <c r="AD2015" s="4">
        <v>0</v>
      </c>
      <c r="AE2015" s="8">
        <v>45208</v>
      </c>
    </row>
    <row r="2016" customHeight="1" spans="1:31">
      <c r="A2016" s="2">
        <v>64735</v>
      </c>
      <c r="B2016" s="3" t="s">
        <v>21281</v>
      </c>
      <c r="C2016" s="4" t="s">
        <v>21282</v>
      </c>
      <c r="D2016" s="6"/>
      <c r="E2016" s="4" t="s">
        <v>12011</v>
      </c>
      <c r="F2016" s="4" t="s">
        <v>21283</v>
      </c>
      <c r="G2016" s="4" t="s">
        <v>21284</v>
      </c>
      <c r="H2016" s="6"/>
      <c r="I2016" s="6"/>
      <c r="J2016" s="4">
        <v>2023</v>
      </c>
      <c r="K2016" s="4" t="s">
        <v>21285</v>
      </c>
      <c r="L2016" s="6"/>
      <c r="M2016" s="6"/>
      <c r="N2016" s="6"/>
      <c r="O2016" s="4" t="s">
        <v>21286</v>
      </c>
      <c r="P2016" s="4" t="s">
        <v>538</v>
      </c>
      <c r="Q2016" s="4">
        <v>44309</v>
      </c>
      <c r="R2016" s="4" t="s">
        <v>193</v>
      </c>
      <c r="S2016" s="4" t="s">
        <v>7802</v>
      </c>
      <c r="T2016" s="6"/>
      <c r="U2016" s="6"/>
      <c r="V2016" s="4" t="s">
        <v>21287</v>
      </c>
      <c r="W2016" s="4" t="s">
        <v>7977</v>
      </c>
      <c r="X2016" s="4">
        <v>0</v>
      </c>
      <c r="Y2016" s="4">
        <v>50</v>
      </c>
      <c r="Z2016" s="4">
        <v>0</v>
      </c>
      <c r="AA2016" s="4" t="s">
        <v>7805</v>
      </c>
      <c r="AB2016" s="6"/>
      <c r="AC2016" s="4">
        <v>1</v>
      </c>
      <c r="AD2016" s="4">
        <v>0</v>
      </c>
      <c r="AE2016" s="8">
        <v>45210</v>
      </c>
    </row>
    <row r="2017" customHeight="1" spans="1:31">
      <c r="A2017" s="2">
        <v>64736</v>
      </c>
      <c r="B2017" s="3" t="s">
        <v>21288</v>
      </c>
      <c r="C2017" s="4" t="s">
        <v>21289</v>
      </c>
      <c r="D2017" s="6"/>
      <c r="E2017" s="4" t="s">
        <v>21290</v>
      </c>
      <c r="F2017" s="6"/>
      <c r="G2017" s="4" t="s">
        <v>21291</v>
      </c>
      <c r="H2017" s="6"/>
      <c r="I2017" s="6"/>
      <c r="J2017" s="4">
        <v>2023</v>
      </c>
      <c r="K2017" s="4" t="s">
        <v>21292</v>
      </c>
      <c r="L2017" s="4" t="s">
        <v>11419</v>
      </c>
      <c r="M2017" s="6"/>
      <c r="N2017" s="6"/>
      <c r="O2017" s="4" t="s">
        <v>11137</v>
      </c>
      <c r="P2017" s="4" t="s">
        <v>16124</v>
      </c>
      <c r="Q2017" s="4">
        <v>66119</v>
      </c>
      <c r="R2017" s="4" t="s">
        <v>193</v>
      </c>
      <c r="S2017" s="4" t="s">
        <v>7802</v>
      </c>
      <c r="T2017" s="6"/>
      <c r="U2017" s="6"/>
      <c r="V2017" s="4" t="s">
        <v>21293</v>
      </c>
      <c r="W2017" s="4" t="s">
        <v>7977</v>
      </c>
      <c r="X2017" s="4">
        <v>0</v>
      </c>
      <c r="Y2017" s="4">
        <v>50</v>
      </c>
      <c r="Z2017" s="4">
        <v>0</v>
      </c>
      <c r="AA2017" s="4" t="s">
        <v>7805</v>
      </c>
      <c r="AB2017" s="6"/>
      <c r="AC2017" s="4">
        <v>1</v>
      </c>
      <c r="AD2017" s="4">
        <v>0</v>
      </c>
      <c r="AE2017" s="8">
        <v>45242</v>
      </c>
    </row>
    <row r="2018" customHeight="1" spans="1:31">
      <c r="A2018" s="2">
        <v>64737</v>
      </c>
      <c r="B2018" s="3" t="s">
        <v>21294</v>
      </c>
      <c r="C2018" s="4" t="s">
        <v>21295</v>
      </c>
      <c r="D2018" s="6"/>
      <c r="E2018" s="4" t="s">
        <v>21296</v>
      </c>
      <c r="F2018" s="6"/>
      <c r="G2018" s="4" t="s">
        <v>21297</v>
      </c>
      <c r="H2018" s="6"/>
      <c r="I2018" s="6"/>
      <c r="J2018" s="4">
        <v>2023</v>
      </c>
      <c r="K2018" s="4" t="s">
        <v>21298</v>
      </c>
      <c r="L2018" s="4" t="s">
        <v>21299</v>
      </c>
      <c r="M2018" s="6"/>
      <c r="N2018" s="6"/>
      <c r="O2018" s="4" t="s">
        <v>11137</v>
      </c>
      <c r="P2018" s="4" t="s">
        <v>16124</v>
      </c>
      <c r="Q2018" s="4">
        <v>66125</v>
      </c>
      <c r="R2018" s="4" t="s">
        <v>193</v>
      </c>
      <c r="S2018" s="4" t="s">
        <v>7802</v>
      </c>
      <c r="T2018" s="6"/>
      <c r="U2018" s="6"/>
      <c r="V2018" s="4" t="s">
        <v>21300</v>
      </c>
      <c r="W2018" s="4" t="s">
        <v>7977</v>
      </c>
      <c r="X2018" s="4">
        <v>0</v>
      </c>
      <c r="Y2018" s="4">
        <v>50</v>
      </c>
      <c r="Z2018" s="4">
        <v>0</v>
      </c>
      <c r="AA2018" s="4" t="s">
        <v>7805</v>
      </c>
      <c r="AB2018" s="6"/>
      <c r="AC2018" s="4">
        <v>1</v>
      </c>
      <c r="AD2018" s="4">
        <v>0</v>
      </c>
      <c r="AE2018" s="8">
        <v>45209</v>
      </c>
    </row>
    <row r="2019" customHeight="1" spans="1:31">
      <c r="A2019" s="2">
        <v>64738</v>
      </c>
      <c r="B2019" s="3" t="s">
        <v>21301</v>
      </c>
      <c r="C2019" s="4" t="s">
        <v>21302</v>
      </c>
      <c r="D2019" s="6"/>
      <c r="E2019" s="4" t="s">
        <v>21303</v>
      </c>
      <c r="F2019" s="6"/>
      <c r="G2019" s="4" t="s">
        <v>21304</v>
      </c>
      <c r="H2019" s="6"/>
      <c r="I2019" s="6"/>
      <c r="J2019" s="4">
        <v>2023</v>
      </c>
      <c r="K2019" s="4" t="s">
        <v>21305</v>
      </c>
      <c r="L2019" s="6"/>
      <c r="M2019" s="6"/>
      <c r="N2019" s="6"/>
      <c r="O2019" s="4" t="s">
        <v>21306</v>
      </c>
      <c r="P2019" s="4" t="s">
        <v>500</v>
      </c>
      <c r="Q2019" s="4">
        <v>89231</v>
      </c>
      <c r="R2019" s="4" t="s">
        <v>193</v>
      </c>
      <c r="S2019" s="4" t="s">
        <v>7802</v>
      </c>
      <c r="T2019" s="6"/>
      <c r="U2019" s="6"/>
      <c r="V2019" s="4" t="s">
        <v>21307</v>
      </c>
      <c r="W2019" s="4" t="s">
        <v>7977</v>
      </c>
      <c r="X2019" s="4">
        <v>0</v>
      </c>
      <c r="Y2019" s="4">
        <v>50</v>
      </c>
      <c r="Z2019" s="4">
        <v>0</v>
      </c>
      <c r="AA2019" s="4" t="s">
        <v>8129</v>
      </c>
      <c r="AB2019" s="6"/>
      <c r="AC2019" s="4">
        <v>1</v>
      </c>
      <c r="AD2019" s="4">
        <v>0</v>
      </c>
      <c r="AE2019" s="8">
        <v>45211</v>
      </c>
    </row>
    <row r="2020" customHeight="1" spans="1:31">
      <c r="A2020" s="2">
        <v>64739</v>
      </c>
      <c r="B2020" s="3" t="s">
        <v>21308</v>
      </c>
      <c r="C2020" s="4" t="s">
        <v>21309</v>
      </c>
      <c r="D2020" s="6"/>
      <c r="E2020" s="4" t="s">
        <v>21310</v>
      </c>
      <c r="F2020" s="6"/>
      <c r="G2020" s="4" t="s">
        <v>21311</v>
      </c>
      <c r="H2020" s="6"/>
      <c r="I2020" s="6"/>
      <c r="J2020" s="4">
        <v>2023</v>
      </c>
      <c r="K2020" s="4" t="s">
        <v>21312</v>
      </c>
      <c r="L2020" s="4" t="s">
        <v>21313</v>
      </c>
      <c r="M2020" s="6"/>
      <c r="N2020" s="6"/>
      <c r="O2020" s="4" t="s">
        <v>8669</v>
      </c>
      <c r="P2020" s="4" t="s">
        <v>10685</v>
      </c>
      <c r="Q2020" s="4">
        <v>80809</v>
      </c>
      <c r="R2020" s="4" t="s">
        <v>193</v>
      </c>
      <c r="S2020" s="4" t="s">
        <v>7802</v>
      </c>
      <c r="T2020" s="6"/>
      <c r="U2020" s="6"/>
      <c r="V2020" s="4" t="s">
        <v>21314</v>
      </c>
      <c r="W2020" s="4" t="s">
        <v>7977</v>
      </c>
      <c r="X2020" s="4">
        <v>0</v>
      </c>
      <c r="Y2020" s="4">
        <v>50</v>
      </c>
      <c r="Z2020" s="4">
        <v>0</v>
      </c>
      <c r="AA2020" s="4" t="s">
        <v>8129</v>
      </c>
      <c r="AB2020" s="6"/>
      <c r="AC2020" s="4">
        <v>1</v>
      </c>
      <c r="AD2020" s="4">
        <v>0</v>
      </c>
      <c r="AE2020" s="8">
        <v>45239</v>
      </c>
    </row>
    <row r="2021" customHeight="1" spans="1:31">
      <c r="A2021" s="2">
        <v>64740</v>
      </c>
      <c r="B2021" s="3" t="s">
        <v>21315</v>
      </c>
      <c r="C2021" s="4" t="s">
        <v>21316</v>
      </c>
      <c r="D2021" s="6"/>
      <c r="E2021" s="4" t="s">
        <v>9551</v>
      </c>
      <c r="F2021" s="6"/>
      <c r="G2021" s="4" t="s">
        <v>21317</v>
      </c>
      <c r="H2021" s="6"/>
      <c r="I2021" s="6"/>
      <c r="J2021" s="4">
        <v>2023</v>
      </c>
      <c r="K2021" s="4" t="s">
        <v>21318</v>
      </c>
      <c r="L2021" s="6"/>
      <c r="M2021" s="6"/>
      <c r="N2021" s="6"/>
      <c r="O2021" s="4" t="s">
        <v>12610</v>
      </c>
      <c r="P2021" s="6"/>
      <c r="Q2021" s="4">
        <v>4177</v>
      </c>
      <c r="R2021" s="4" t="s">
        <v>193</v>
      </c>
      <c r="S2021" s="4" t="s">
        <v>7802</v>
      </c>
      <c r="T2021" s="6"/>
      <c r="U2021" s="6"/>
      <c r="V2021" s="4" t="s">
        <v>21319</v>
      </c>
      <c r="W2021" s="4" t="s">
        <v>7977</v>
      </c>
      <c r="X2021" s="4">
        <v>0</v>
      </c>
      <c r="Y2021" s="4">
        <v>50</v>
      </c>
      <c r="Z2021" s="4">
        <v>0</v>
      </c>
      <c r="AA2021" s="4" t="s">
        <v>7805</v>
      </c>
      <c r="AB2021" s="6"/>
      <c r="AC2021" s="4">
        <v>1</v>
      </c>
      <c r="AD2021" s="4">
        <v>0</v>
      </c>
      <c r="AE2021" s="8">
        <v>45264</v>
      </c>
    </row>
    <row r="2022" customHeight="1" spans="1:31">
      <c r="A2022" s="2">
        <v>64741</v>
      </c>
      <c r="B2022" s="3" t="s">
        <v>21320</v>
      </c>
      <c r="C2022" s="4" t="s">
        <v>21321</v>
      </c>
      <c r="D2022" s="6"/>
      <c r="E2022" s="4" t="s">
        <v>9504</v>
      </c>
      <c r="F2022" s="6"/>
      <c r="G2022" s="4" t="s">
        <v>21322</v>
      </c>
      <c r="H2022" s="6"/>
      <c r="I2022" s="6"/>
      <c r="J2022" s="4">
        <v>2023</v>
      </c>
      <c r="K2022" s="4" t="s">
        <v>21323</v>
      </c>
      <c r="L2022" s="4" t="s">
        <v>13140</v>
      </c>
      <c r="M2022" s="6"/>
      <c r="N2022" s="6"/>
      <c r="O2022" s="4" t="s">
        <v>13141</v>
      </c>
      <c r="P2022" s="4" t="s">
        <v>513</v>
      </c>
      <c r="Q2022" s="4">
        <v>60325</v>
      </c>
      <c r="R2022" s="4" t="s">
        <v>193</v>
      </c>
      <c r="S2022" s="4" t="s">
        <v>7802</v>
      </c>
      <c r="T2022" s="6"/>
      <c r="U2022" s="6"/>
      <c r="V2022" s="4" t="s">
        <v>21324</v>
      </c>
      <c r="W2022" s="4" t="s">
        <v>7977</v>
      </c>
      <c r="X2022" s="4">
        <v>0</v>
      </c>
      <c r="Y2022" s="4">
        <v>50</v>
      </c>
      <c r="Z2022" s="4">
        <v>0</v>
      </c>
      <c r="AA2022" s="4" t="s">
        <v>7805</v>
      </c>
      <c r="AB2022" s="6"/>
      <c r="AC2022" s="4">
        <v>1</v>
      </c>
      <c r="AD2022" s="4">
        <v>0</v>
      </c>
      <c r="AE2022" s="8">
        <v>45242</v>
      </c>
    </row>
    <row r="2023" customHeight="1" spans="1:31">
      <c r="A2023" s="2">
        <v>64742</v>
      </c>
      <c r="B2023" s="3" t="s">
        <v>21325</v>
      </c>
      <c r="C2023" s="4" t="s">
        <v>21326</v>
      </c>
      <c r="D2023" s="6"/>
      <c r="E2023" s="4" t="s">
        <v>21327</v>
      </c>
      <c r="F2023" s="6"/>
      <c r="G2023" s="4" t="s">
        <v>21328</v>
      </c>
      <c r="H2023" s="6"/>
      <c r="I2023" s="6"/>
      <c r="J2023" s="4">
        <v>2023</v>
      </c>
      <c r="K2023" s="4" t="s">
        <v>21329</v>
      </c>
      <c r="L2023" s="6"/>
      <c r="M2023" s="6"/>
      <c r="N2023" s="6"/>
      <c r="O2023" s="4" t="s">
        <v>21330</v>
      </c>
      <c r="P2023" s="6"/>
      <c r="Q2023" s="4">
        <v>30165</v>
      </c>
      <c r="R2023" s="4" t="s">
        <v>193</v>
      </c>
      <c r="S2023" s="4" t="s">
        <v>7802</v>
      </c>
      <c r="T2023" s="6"/>
      <c r="U2023" s="6"/>
      <c r="V2023" s="4" t="s">
        <v>21331</v>
      </c>
      <c r="W2023" s="4" t="s">
        <v>7977</v>
      </c>
      <c r="X2023" s="4">
        <v>0</v>
      </c>
      <c r="Y2023" s="4">
        <v>50</v>
      </c>
      <c r="Z2023" s="4">
        <v>0</v>
      </c>
      <c r="AA2023" s="4" t="s">
        <v>7805</v>
      </c>
      <c r="AB2023" s="6"/>
      <c r="AC2023" s="4">
        <v>1</v>
      </c>
      <c r="AD2023" s="4">
        <v>0</v>
      </c>
      <c r="AE2023" s="8">
        <v>45257</v>
      </c>
    </row>
    <row r="2024" customHeight="1" spans="1:31">
      <c r="A2024" s="2">
        <v>64743</v>
      </c>
      <c r="B2024" s="3" t="s">
        <v>4131</v>
      </c>
      <c r="C2024" s="4" t="s">
        <v>21332</v>
      </c>
      <c r="D2024" s="6"/>
      <c r="E2024" s="4" t="s">
        <v>21333</v>
      </c>
      <c r="F2024" s="6"/>
      <c r="G2024" s="4" t="s">
        <v>9977</v>
      </c>
      <c r="H2024" s="6"/>
      <c r="I2024" s="6"/>
      <c r="J2024" s="4">
        <v>2023</v>
      </c>
      <c r="K2024" s="4" t="s">
        <v>21334</v>
      </c>
      <c r="L2024" s="4" t="s">
        <v>21335</v>
      </c>
      <c r="M2024" s="6"/>
      <c r="N2024" s="6"/>
      <c r="O2024" s="4" t="s">
        <v>10725</v>
      </c>
      <c r="P2024" s="4" t="s">
        <v>499</v>
      </c>
      <c r="Q2024" s="4">
        <v>69120</v>
      </c>
      <c r="R2024" s="4" t="s">
        <v>193</v>
      </c>
      <c r="S2024" s="4" t="s">
        <v>7802</v>
      </c>
      <c r="T2024" s="6"/>
      <c r="U2024" s="6"/>
      <c r="V2024" s="4" t="s">
        <v>21336</v>
      </c>
      <c r="W2024" s="4" t="s">
        <v>7977</v>
      </c>
      <c r="X2024" s="4">
        <v>0</v>
      </c>
      <c r="Y2024" s="4">
        <v>50</v>
      </c>
      <c r="Z2024" s="4">
        <v>0</v>
      </c>
      <c r="AA2024" s="4" t="s">
        <v>7805</v>
      </c>
      <c r="AB2024" s="6"/>
      <c r="AC2024" s="4">
        <v>1</v>
      </c>
      <c r="AD2024" s="4">
        <v>0</v>
      </c>
      <c r="AE2024" s="8">
        <v>45264</v>
      </c>
    </row>
    <row r="2025" customHeight="1" spans="1:31">
      <c r="A2025" s="2">
        <v>64744</v>
      </c>
      <c r="B2025" s="3" t="s">
        <v>21337</v>
      </c>
      <c r="C2025" s="4" t="s">
        <v>21338</v>
      </c>
      <c r="D2025" s="6"/>
      <c r="E2025" s="4" t="s">
        <v>21339</v>
      </c>
      <c r="F2025" s="6"/>
      <c r="G2025" s="4" t="s">
        <v>21340</v>
      </c>
      <c r="H2025" s="6"/>
      <c r="I2025" s="6"/>
      <c r="J2025" s="4">
        <v>2023</v>
      </c>
      <c r="K2025" s="4" t="s">
        <v>21341</v>
      </c>
      <c r="L2025" s="4" t="s">
        <v>21342</v>
      </c>
      <c r="M2025" s="6"/>
      <c r="N2025" s="6"/>
      <c r="O2025" s="4" t="s">
        <v>21343</v>
      </c>
      <c r="P2025" s="4" t="s">
        <v>555</v>
      </c>
      <c r="Q2025" s="4">
        <v>99423</v>
      </c>
      <c r="R2025" s="4" t="s">
        <v>193</v>
      </c>
      <c r="S2025" s="4" t="s">
        <v>7802</v>
      </c>
      <c r="T2025" s="6"/>
      <c r="U2025" s="6"/>
      <c r="V2025" s="4" t="s">
        <v>21344</v>
      </c>
      <c r="W2025" s="4" t="s">
        <v>7977</v>
      </c>
      <c r="X2025" s="4">
        <v>0</v>
      </c>
      <c r="Y2025" s="4">
        <v>50</v>
      </c>
      <c r="Z2025" s="4">
        <v>0</v>
      </c>
      <c r="AA2025" s="4" t="s">
        <v>7805</v>
      </c>
      <c r="AB2025" s="6"/>
      <c r="AC2025" s="4">
        <v>1</v>
      </c>
      <c r="AD2025" s="4">
        <v>0</v>
      </c>
      <c r="AE2025" s="8">
        <v>45240</v>
      </c>
    </row>
    <row r="2026" customHeight="1" spans="1:31">
      <c r="A2026" s="2">
        <v>64745</v>
      </c>
      <c r="B2026" s="3" t="s">
        <v>21345</v>
      </c>
      <c r="C2026" s="4" t="s">
        <v>21346</v>
      </c>
      <c r="D2026" s="6"/>
      <c r="E2026" s="4" t="s">
        <v>21347</v>
      </c>
      <c r="F2026" s="6"/>
      <c r="G2026" s="4" t="s">
        <v>21348</v>
      </c>
      <c r="H2026" s="6"/>
      <c r="I2026" s="6"/>
      <c r="J2026" s="4">
        <v>2023</v>
      </c>
      <c r="K2026" s="4" t="s">
        <v>21349</v>
      </c>
      <c r="L2026" s="6"/>
      <c r="M2026" s="6"/>
      <c r="N2026" s="6"/>
      <c r="O2026" s="4" t="s">
        <v>11755</v>
      </c>
      <c r="P2026" s="6"/>
      <c r="Q2026" s="4">
        <v>20146</v>
      </c>
      <c r="R2026" s="4" t="s">
        <v>193</v>
      </c>
      <c r="S2026" s="4" t="s">
        <v>7802</v>
      </c>
      <c r="T2026" s="6"/>
      <c r="U2026" s="6"/>
      <c r="V2026" s="4" t="s">
        <v>21350</v>
      </c>
      <c r="W2026" s="4" t="s">
        <v>7977</v>
      </c>
      <c r="X2026" s="4">
        <v>0</v>
      </c>
      <c r="Y2026" s="4">
        <v>50</v>
      </c>
      <c r="Z2026" s="4">
        <v>0</v>
      </c>
      <c r="AA2026" s="4" t="s">
        <v>7805</v>
      </c>
      <c r="AB2026" s="6"/>
      <c r="AC2026" s="4">
        <v>1</v>
      </c>
      <c r="AD2026" s="4">
        <v>0</v>
      </c>
      <c r="AE2026" s="8">
        <v>45237</v>
      </c>
    </row>
    <row r="2027" customHeight="1" spans="1:31">
      <c r="A2027" s="2">
        <v>64746</v>
      </c>
      <c r="B2027" s="3" t="s">
        <v>21351</v>
      </c>
      <c r="C2027" s="4" t="s">
        <v>21352</v>
      </c>
      <c r="D2027" s="6"/>
      <c r="E2027" s="4" t="s">
        <v>18838</v>
      </c>
      <c r="F2027" s="6"/>
      <c r="G2027" s="4" t="s">
        <v>21353</v>
      </c>
      <c r="H2027" s="6"/>
      <c r="I2027" s="6"/>
      <c r="J2027" s="4">
        <v>2023</v>
      </c>
      <c r="K2027" s="4" t="s">
        <v>21354</v>
      </c>
      <c r="L2027" s="6"/>
      <c r="M2027" s="6"/>
      <c r="N2027" s="6"/>
      <c r="O2027" s="4" t="s">
        <v>13887</v>
      </c>
      <c r="P2027" s="4" t="s">
        <v>21355</v>
      </c>
      <c r="Q2027" s="4">
        <v>40225</v>
      </c>
      <c r="R2027" s="4" t="s">
        <v>193</v>
      </c>
      <c r="S2027" s="4" t="s">
        <v>7802</v>
      </c>
      <c r="T2027" s="6"/>
      <c r="U2027" s="6"/>
      <c r="V2027" s="4" t="s">
        <v>21356</v>
      </c>
      <c r="W2027" s="4" t="s">
        <v>7977</v>
      </c>
      <c r="X2027" s="4">
        <v>0</v>
      </c>
      <c r="Y2027" s="4">
        <v>50</v>
      </c>
      <c r="Z2027" s="4">
        <v>0</v>
      </c>
      <c r="AA2027" s="4" t="s">
        <v>7805</v>
      </c>
      <c r="AB2027" s="6"/>
      <c r="AC2027" s="4">
        <v>1</v>
      </c>
      <c r="AD2027" s="4">
        <v>0</v>
      </c>
      <c r="AE2027" s="8">
        <v>45240</v>
      </c>
    </row>
    <row r="2028" customHeight="1" spans="1:31">
      <c r="A2028" s="2">
        <v>64747</v>
      </c>
      <c r="B2028" s="3" t="s">
        <v>21357</v>
      </c>
      <c r="C2028" s="4" t="s">
        <v>21358</v>
      </c>
      <c r="D2028" s="6"/>
      <c r="E2028" s="4" t="s">
        <v>21359</v>
      </c>
      <c r="F2028" s="6"/>
      <c r="G2028" s="4" t="s">
        <v>21360</v>
      </c>
      <c r="H2028" s="6"/>
      <c r="I2028" s="6"/>
      <c r="J2028" s="4">
        <v>2023</v>
      </c>
      <c r="K2028" s="4" t="s">
        <v>21361</v>
      </c>
      <c r="L2028" s="6"/>
      <c r="M2028" s="6"/>
      <c r="N2028" s="6"/>
      <c r="O2028" s="4" t="s">
        <v>21343</v>
      </c>
      <c r="P2028" s="4" t="s">
        <v>555</v>
      </c>
      <c r="Q2028" s="4">
        <v>99423</v>
      </c>
      <c r="R2028" s="4" t="s">
        <v>193</v>
      </c>
      <c r="S2028" s="4" t="s">
        <v>7802</v>
      </c>
      <c r="T2028" s="6"/>
      <c r="U2028" s="6"/>
      <c r="V2028" s="4" t="s">
        <v>21362</v>
      </c>
      <c r="W2028" s="4" t="s">
        <v>7977</v>
      </c>
      <c r="X2028" s="4">
        <v>0</v>
      </c>
      <c r="Y2028" s="4">
        <v>50</v>
      </c>
      <c r="Z2028" s="4">
        <v>0</v>
      </c>
      <c r="AA2028" s="4" t="s">
        <v>7805</v>
      </c>
      <c r="AB2028" s="6"/>
      <c r="AC2028" s="4">
        <v>1</v>
      </c>
      <c r="AD2028" s="4">
        <v>0</v>
      </c>
      <c r="AE2028" s="8">
        <v>45262</v>
      </c>
    </row>
    <row r="2029" customHeight="1" spans="1:31">
      <c r="A2029" s="2">
        <v>64748</v>
      </c>
      <c r="B2029" s="3" t="s">
        <v>21363</v>
      </c>
      <c r="C2029" s="4" t="s">
        <v>21364</v>
      </c>
      <c r="D2029" s="6"/>
      <c r="E2029" s="4" t="s">
        <v>21365</v>
      </c>
      <c r="F2029" s="6"/>
      <c r="G2029" s="4" t="s">
        <v>12208</v>
      </c>
      <c r="H2029" s="6"/>
      <c r="I2029" s="6"/>
      <c r="J2029" s="4">
        <v>2023</v>
      </c>
      <c r="K2029" s="4" t="s">
        <v>21366</v>
      </c>
      <c r="L2029" s="6"/>
      <c r="M2029" s="6"/>
      <c r="N2029" s="6"/>
      <c r="O2029" s="4" t="s">
        <v>14992</v>
      </c>
      <c r="P2029" s="4" t="s">
        <v>513</v>
      </c>
      <c r="Q2029" s="4">
        <v>64283</v>
      </c>
      <c r="R2029" s="4" t="s">
        <v>193</v>
      </c>
      <c r="S2029" s="4" t="s">
        <v>7802</v>
      </c>
      <c r="T2029" s="6"/>
      <c r="U2029" s="6"/>
      <c r="V2029" s="4" t="s">
        <v>21367</v>
      </c>
      <c r="W2029" s="4" t="s">
        <v>7977</v>
      </c>
      <c r="X2029" s="4">
        <v>0</v>
      </c>
      <c r="Y2029" s="4">
        <v>50</v>
      </c>
      <c r="Z2029" s="4">
        <v>0</v>
      </c>
      <c r="AA2029" s="4" t="s">
        <v>7805</v>
      </c>
      <c r="AB2029" s="6"/>
      <c r="AC2029" s="4">
        <v>1</v>
      </c>
      <c r="AD2029" s="4">
        <v>0</v>
      </c>
      <c r="AE2029" s="8">
        <v>45241</v>
      </c>
    </row>
    <row r="2030" customHeight="1" spans="1:31">
      <c r="A2030" s="2">
        <v>64749</v>
      </c>
      <c r="B2030" s="3" t="s">
        <v>21368</v>
      </c>
      <c r="C2030" s="4" t="s">
        <v>21369</v>
      </c>
      <c r="D2030" s="6"/>
      <c r="E2030" s="4" t="s">
        <v>21370</v>
      </c>
      <c r="F2030" s="6"/>
      <c r="G2030" s="4" t="s">
        <v>21371</v>
      </c>
      <c r="H2030" s="6"/>
      <c r="I2030" s="6"/>
      <c r="J2030" s="4">
        <v>2023</v>
      </c>
      <c r="K2030" s="4" t="s">
        <v>21372</v>
      </c>
      <c r="L2030" s="4" t="s">
        <v>11419</v>
      </c>
      <c r="M2030" s="6"/>
      <c r="N2030" s="6"/>
      <c r="O2030" s="4" t="s">
        <v>7838</v>
      </c>
      <c r="P2030" s="4" t="s">
        <v>495</v>
      </c>
      <c r="Q2030" s="4">
        <v>13347</v>
      </c>
      <c r="R2030" s="4" t="s">
        <v>193</v>
      </c>
      <c r="S2030" s="4" t="s">
        <v>7802</v>
      </c>
      <c r="T2030" s="6"/>
      <c r="U2030" s="6"/>
      <c r="V2030" s="4" t="s">
        <v>21373</v>
      </c>
      <c r="W2030" s="4" t="s">
        <v>7977</v>
      </c>
      <c r="X2030" s="4">
        <v>0</v>
      </c>
      <c r="Y2030" s="4">
        <v>50</v>
      </c>
      <c r="Z2030" s="4">
        <v>0</v>
      </c>
      <c r="AA2030" s="4" t="s">
        <v>7805</v>
      </c>
      <c r="AB2030" s="6"/>
      <c r="AC2030" s="4">
        <v>1</v>
      </c>
      <c r="AD2030" s="4">
        <v>0</v>
      </c>
      <c r="AE2030" s="8">
        <v>45238</v>
      </c>
    </row>
    <row r="2031" customHeight="1" spans="1:31">
      <c r="A2031" s="2">
        <v>64750</v>
      </c>
      <c r="B2031" s="3" t="s">
        <v>21374</v>
      </c>
      <c r="C2031" s="4" t="s">
        <v>21375</v>
      </c>
      <c r="D2031" s="6"/>
      <c r="E2031" s="4" t="s">
        <v>21376</v>
      </c>
      <c r="F2031" s="6"/>
      <c r="G2031" s="4" t="s">
        <v>21377</v>
      </c>
      <c r="H2031" s="6"/>
      <c r="I2031" s="6"/>
      <c r="J2031" s="4">
        <v>2023</v>
      </c>
      <c r="K2031" s="4" t="s">
        <v>21378</v>
      </c>
      <c r="L2031" s="6"/>
      <c r="M2031" s="6"/>
      <c r="N2031" s="6"/>
      <c r="O2031" s="4" t="s">
        <v>21379</v>
      </c>
      <c r="P2031" s="6"/>
      <c r="Q2031" s="4" t="s">
        <v>21380</v>
      </c>
      <c r="R2031" s="4" t="s">
        <v>194</v>
      </c>
      <c r="S2031" s="4" t="s">
        <v>7802</v>
      </c>
      <c r="T2031" s="6"/>
      <c r="U2031" s="6"/>
      <c r="V2031" s="4" t="s">
        <v>21381</v>
      </c>
      <c r="W2031" s="4" t="s">
        <v>7778</v>
      </c>
      <c r="X2031" s="4">
        <v>0</v>
      </c>
      <c r="Y2031" s="4">
        <v>100</v>
      </c>
      <c r="Z2031" s="4">
        <v>0</v>
      </c>
      <c r="AA2031" s="4" t="s">
        <v>7805</v>
      </c>
      <c r="AB2031" s="6"/>
      <c r="AC2031" s="4">
        <v>1</v>
      </c>
      <c r="AD2031" s="4">
        <v>0</v>
      </c>
      <c r="AE2031" s="8">
        <v>45242</v>
      </c>
    </row>
    <row r="2032" customHeight="1" spans="1:31">
      <c r="A2032" s="2">
        <v>64751</v>
      </c>
      <c r="B2032" s="3" t="s">
        <v>21382</v>
      </c>
      <c r="C2032" s="4" t="s">
        <v>21383</v>
      </c>
      <c r="D2032" s="6"/>
      <c r="E2032" s="4" t="s">
        <v>21384</v>
      </c>
      <c r="F2032" s="6"/>
      <c r="G2032" s="4" t="s">
        <v>21385</v>
      </c>
      <c r="H2032" s="6"/>
      <c r="I2032" s="6"/>
      <c r="J2032" s="4">
        <v>2023</v>
      </c>
      <c r="K2032" s="4" t="s">
        <v>21386</v>
      </c>
      <c r="L2032" s="6"/>
      <c r="M2032" s="6"/>
      <c r="N2032" s="6"/>
      <c r="O2032" s="4" t="s">
        <v>21387</v>
      </c>
      <c r="P2032" s="6"/>
      <c r="Q2032" s="4" t="s">
        <v>21388</v>
      </c>
      <c r="R2032" s="4" t="s">
        <v>194</v>
      </c>
      <c r="S2032" s="4" t="s">
        <v>7802</v>
      </c>
      <c r="T2032" s="6"/>
      <c r="U2032" s="6"/>
      <c r="V2032" s="4" t="s">
        <v>21389</v>
      </c>
      <c r="W2032" s="4" t="s">
        <v>7977</v>
      </c>
      <c r="X2032" s="4">
        <v>0</v>
      </c>
      <c r="Y2032" s="4">
        <v>50</v>
      </c>
      <c r="Z2032" s="4">
        <v>0</v>
      </c>
      <c r="AA2032" s="4" t="s">
        <v>11952</v>
      </c>
      <c r="AB2032" s="6"/>
      <c r="AC2032" s="4">
        <v>1</v>
      </c>
      <c r="AD2032" s="4">
        <v>0</v>
      </c>
      <c r="AE2032" s="8">
        <v>45243</v>
      </c>
    </row>
    <row r="2033" customHeight="1" spans="1:31">
      <c r="A2033" s="2">
        <v>64752</v>
      </c>
      <c r="B2033" s="3" t="s">
        <v>21390</v>
      </c>
      <c r="C2033" s="4" t="s">
        <v>21391</v>
      </c>
      <c r="D2033" s="6"/>
      <c r="E2033" s="4" t="s">
        <v>16439</v>
      </c>
      <c r="F2033" s="6"/>
      <c r="G2033" s="4" t="s">
        <v>21392</v>
      </c>
      <c r="H2033" s="6"/>
      <c r="I2033" s="6"/>
      <c r="J2033" s="4">
        <v>2023</v>
      </c>
      <c r="K2033" s="4" t="s">
        <v>21393</v>
      </c>
      <c r="L2033" s="6"/>
      <c r="M2033" s="6"/>
      <c r="N2033" s="6"/>
      <c r="O2033" s="4" t="s">
        <v>21394</v>
      </c>
      <c r="P2033" s="4" t="s">
        <v>9064</v>
      </c>
      <c r="Q2033" s="4">
        <v>15122</v>
      </c>
      <c r="R2033" s="4" t="s">
        <v>194</v>
      </c>
      <c r="S2033" s="4" t="s">
        <v>7802</v>
      </c>
      <c r="T2033" s="6"/>
      <c r="U2033" s="6"/>
      <c r="V2033" s="4" t="s">
        <v>21395</v>
      </c>
      <c r="W2033" s="4" t="s">
        <v>7977</v>
      </c>
      <c r="X2033" s="4">
        <v>0</v>
      </c>
      <c r="Y2033" s="4">
        <v>50</v>
      </c>
      <c r="Z2033" s="4">
        <v>0</v>
      </c>
      <c r="AA2033" s="4" t="s">
        <v>11952</v>
      </c>
      <c r="AB2033" s="6"/>
      <c r="AC2033" s="4">
        <v>1</v>
      </c>
      <c r="AD2033" s="4">
        <v>0</v>
      </c>
      <c r="AE2033" s="8">
        <v>45243</v>
      </c>
    </row>
    <row r="2034" customHeight="1" spans="1:31">
      <c r="A2034" s="2">
        <v>64753</v>
      </c>
      <c r="B2034" s="3" t="s">
        <v>21396</v>
      </c>
      <c r="C2034" s="4" t="s">
        <v>21397</v>
      </c>
      <c r="D2034" s="6"/>
      <c r="E2034" s="4" t="s">
        <v>21398</v>
      </c>
      <c r="F2034" s="6"/>
      <c r="G2034" s="4" t="s">
        <v>21399</v>
      </c>
      <c r="H2034" s="6"/>
      <c r="I2034" s="6"/>
      <c r="J2034" s="4">
        <v>2023</v>
      </c>
      <c r="K2034" s="4" t="s">
        <v>21378</v>
      </c>
      <c r="L2034" s="6"/>
      <c r="M2034" s="6"/>
      <c r="N2034" s="6"/>
      <c r="O2034" s="4" t="s">
        <v>21379</v>
      </c>
      <c r="P2034" s="6"/>
      <c r="Q2034" s="4" t="s">
        <v>21380</v>
      </c>
      <c r="R2034" s="4" t="s">
        <v>194</v>
      </c>
      <c r="S2034" s="4" t="s">
        <v>7802</v>
      </c>
      <c r="T2034" s="6"/>
      <c r="U2034" s="6"/>
      <c r="V2034" s="4" t="s">
        <v>21400</v>
      </c>
      <c r="W2034" s="4" t="s">
        <v>7977</v>
      </c>
      <c r="X2034" s="4">
        <v>0</v>
      </c>
      <c r="Y2034" s="4">
        <v>50</v>
      </c>
      <c r="Z2034" s="4">
        <v>0</v>
      </c>
      <c r="AA2034" s="4" t="s">
        <v>7805</v>
      </c>
      <c r="AB2034" s="6"/>
      <c r="AC2034" s="4">
        <v>1</v>
      </c>
      <c r="AD2034" s="4">
        <v>0</v>
      </c>
      <c r="AE2034" s="8">
        <v>45242</v>
      </c>
    </row>
    <row r="2035" customHeight="1" spans="1:31">
      <c r="A2035" s="2">
        <v>64754</v>
      </c>
      <c r="B2035" s="3" t="s">
        <v>21401</v>
      </c>
      <c r="C2035" s="4" t="s">
        <v>21402</v>
      </c>
      <c r="D2035" s="6"/>
      <c r="E2035" s="4" t="s">
        <v>21403</v>
      </c>
      <c r="F2035" s="6"/>
      <c r="G2035" s="4" t="s">
        <v>21404</v>
      </c>
      <c r="H2035" s="6"/>
      <c r="I2035" s="6"/>
      <c r="J2035" s="4">
        <v>2023</v>
      </c>
      <c r="K2035" s="4" t="s">
        <v>21405</v>
      </c>
      <c r="L2035" s="6"/>
      <c r="M2035" s="6"/>
      <c r="N2035" s="6"/>
      <c r="O2035" s="4" t="s">
        <v>21379</v>
      </c>
      <c r="P2035" s="4" t="s">
        <v>9064</v>
      </c>
      <c r="Q2035" s="4" t="s">
        <v>21406</v>
      </c>
      <c r="R2035" s="4" t="s">
        <v>194</v>
      </c>
      <c r="S2035" s="4" t="s">
        <v>7802</v>
      </c>
      <c r="T2035" s="6"/>
      <c r="U2035" s="6"/>
      <c r="V2035" s="4" t="s">
        <v>21407</v>
      </c>
      <c r="W2035" s="4" t="s">
        <v>7977</v>
      </c>
      <c r="X2035" s="4">
        <v>0</v>
      </c>
      <c r="Y2035" s="4">
        <v>50</v>
      </c>
      <c r="Z2035" s="4">
        <v>0</v>
      </c>
      <c r="AA2035" s="4" t="s">
        <v>7805</v>
      </c>
      <c r="AB2035" s="6"/>
      <c r="AC2035" s="4">
        <v>1</v>
      </c>
      <c r="AD2035" s="4">
        <v>0</v>
      </c>
      <c r="AE2035" s="8">
        <v>45238</v>
      </c>
    </row>
    <row r="2036" customHeight="1" spans="1:31">
      <c r="A2036" s="2">
        <v>64755</v>
      </c>
      <c r="B2036" s="3" t="s">
        <v>21408</v>
      </c>
      <c r="C2036" s="4" t="s">
        <v>21409</v>
      </c>
      <c r="D2036" s="6"/>
      <c r="E2036" s="4" t="s">
        <v>21410</v>
      </c>
      <c r="F2036" s="6"/>
      <c r="G2036" s="4" t="s">
        <v>15771</v>
      </c>
      <c r="H2036" s="6"/>
      <c r="I2036" s="6"/>
      <c r="J2036" s="4">
        <v>2023</v>
      </c>
      <c r="K2036" s="4" t="s">
        <v>21411</v>
      </c>
      <c r="L2036" s="6"/>
      <c r="M2036" s="6"/>
      <c r="N2036" s="6"/>
      <c r="O2036" s="4" t="s">
        <v>195</v>
      </c>
      <c r="P2036" s="4" t="s">
        <v>8950</v>
      </c>
      <c r="Q2036" s="4">
        <v>852</v>
      </c>
      <c r="R2036" s="4" t="s">
        <v>8951</v>
      </c>
      <c r="S2036" s="4" t="s">
        <v>7975</v>
      </c>
      <c r="T2036" s="6"/>
      <c r="U2036" s="6"/>
      <c r="V2036" s="4" t="s">
        <v>21412</v>
      </c>
      <c r="W2036" s="4" t="s">
        <v>7778</v>
      </c>
      <c r="X2036" s="4">
        <v>0</v>
      </c>
      <c r="Y2036" s="4">
        <v>100</v>
      </c>
      <c r="Z2036" s="4">
        <v>0</v>
      </c>
      <c r="AA2036" s="4" t="s">
        <v>7805</v>
      </c>
      <c r="AB2036" s="6"/>
      <c r="AC2036" s="4">
        <v>1</v>
      </c>
      <c r="AD2036" s="4">
        <v>0</v>
      </c>
      <c r="AE2036" s="8">
        <v>45263</v>
      </c>
    </row>
    <row r="2037" customHeight="1" spans="1:31">
      <c r="A2037" s="2">
        <v>64756</v>
      </c>
      <c r="B2037" s="3" t="s">
        <v>21413</v>
      </c>
      <c r="C2037" s="4" t="s">
        <v>21414</v>
      </c>
      <c r="D2037" s="6"/>
      <c r="E2037" s="4" t="s">
        <v>14690</v>
      </c>
      <c r="F2037" s="6"/>
      <c r="G2037" s="4" t="s">
        <v>9217</v>
      </c>
      <c r="H2037" s="6"/>
      <c r="I2037" s="6"/>
      <c r="J2037" s="4">
        <v>2023</v>
      </c>
      <c r="K2037" s="4" t="s">
        <v>18371</v>
      </c>
      <c r="L2037" s="6"/>
      <c r="M2037" s="6"/>
      <c r="N2037" s="6"/>
      <c r="O2037" s="4" t="s">
        <v>21415</v>
      </c>
      <c r="P2037" s="4" t="s">
        <v>8950</v>
      </c>
      <c r="Q2037" s="6"/>
      <c r="R2037" s="4" t="s">
        <v>8951</v>
      </c>
      <c r="S2037" s="4" t="s">
        <v>7975</v>
      </c>
      <c r="T2037" s="6"/>
      <c r="U2037" s="6"/>
      <c r="V2037" s="4" t="s">
        <v>21416</v>
      </c>
      <c r="W2037" s="4" t="s">
        <v>7778</v>
      </c>
      <c r="X2037" s="4">
        <v>0</v>
      </c>
      <c r="Y2037" s="4">
        <v>100</v>
      </c>
      <c r="Z2037" s="4">
        <v>0</v>
      </c>
      <c r="AA2037" s="4" t="s">
        <v>7805</v>
      </c>
      <c r="AB2037" s="6"/>
      <c r="AC2037" s="4">
        <v>1</v>
      </c>
      <c r="AD2037" s="4">
        <v>0</v>
      </c>
      <c r="AE2037" s="8">
        <v>45242</v>
      </c>
    </row>
    <row r="2038" customHeight="1" spans="1:31">
      <c r="A2038" s="2">
        <v>64757</v>
      </c>
      <c r="B2038" s="3" t="s">
        <v>21417</v>
      </c>
      <c r="C2038" s="4" t="s">
        <v>21418</v>
      </c>
      <c r="D2038" s="6"/>
      <c r="E2038" s="4" t="s">
        <v>21419</v>
      </c>
      <c r="F2038" s="6"/>
      <c r="G2038" s="4" t="s">
        <v>21420</v>
      </c>
      <c r="H2038" s="6"/>
      <c r="I2038" s="6"/>
      <c r="J2038" s="4">
        <v>2023</v>
      </c>
      <c r="K2038" s="4" t="s">
        <v>21421</v>
      </c>
      <c r="L2038" s="4" t="s">
        <v>21422</v>
      </c>
      <c r="M2038" s="6"/>
      <c r="N2038" s="6"/>
      <c r="O2038" s="4" t="s">
        <v>21423</v>
      </c>
      <c r="P2038" s="6"/>
      <c r="Q2038" s="6"/>
      <c r="R2038" s="4" t="s">
        <v>8951</v>
      </c>
      <c r="S2038" s="4" t="s">
        <v>7975</v>
      </c>
      <c r="T2038" s="6"/>
      <c r="U2038" s="6"/>
      <c r="V2038" s="4" t="s">
        <v>21424</v>
      </c>
      <c r="W2038" s="4" t="s">
        <v>7778</v>
      </c>
      <c r="X2038" s="4">
        <v>0</v>
      </c>
      <c r="Y2038" s="4">
        <v>100</v>
      </c>
      <c r="Z2038" s="4">
        <v>0</v>
      </c>
      <c r="AA2038" s="4" t="s">
        <v>7805</v>
      </c>
      <c r="AB2038" s="6"/>
      <c r="AC2038" s="4">
        <v>1</v>
      </c>
      <c r="AD2038" s="4">
        <v>0</v>
      </c>
      <c r="AE2038" s="8">
        <v>45208</v>
      </c>
    </row>
    <row r="2039" customHeight="1" spans="1:31">
      <c r="A2039" s="2">
        <v>64758</v>
      </c>
      <c r="B2039" s="3" t="s">
        <v>21425</v>
      </c>
      <c r="C2039" s="4" t="s">
        <v>21426</v>
      </c>
      <c r="D2039" s="6"/>
      <c r="E2039" s="4" t="s">
        <v>21427</v>
      </c>
      <c r="F2039" s="4" t="s">
        <v>10296</v>
      </c>
      <c r="G2039" s="4" t="s">
        <v>21428</v>
      </c>
      <c r="H2039" s="6"/>
      <c r="I2039" s="6"/>
      <c r="J2039" s="4">
        <v>2023</v>
      </c>
      <c r="K2039" s="4" t="s">
        <v>21429</v>
      </c>
      <c r="L2039" s="4" t="s">
        <v>21430</v>
      </c>
      <c r="M2039" s="6"/>
      <c r="N2039" s="6"/>
      <c r="O2039" s="4" t="s">
        <v>21431</v>
      </c>
      <c r="P2039" s="4" t="s">
        <v>10048</v>
      </c>
      <c r="Q2039" s="4" t="s">
        <v>8398</v>
      </c>
      <c r="R2039" s="4" t="s">
        <v>8951</v>
      </c>
      <c r="S2039" s="4" t="s">
        <v>7975</v>
      </c>
      <c r="T2039" s="6"/>
      <c r="U2039" s="6"/>
      <c r="V2039" s="4" t="s">
        <v>21432</v>
      </c>
      <c r="W2039" s="4" t="s">
        <v>7778</v>
      </c>
      <c r="X2039" s="4">
        <v>0</v>
      </c>
      <c r="Y2039" s="4">
        <v>100</v>
      </c>
      <c r="Z2039" s="4">
        <v>0</v>
      </c>
      <c r="AA2039" s="4" t="s">
        <v>7805</v>
      </c>
      <c r="AB2039" s="6"/>
      <c r="AC2039" s="4">
        <v>1</v>
      </c>
      <c r="AD2039" s="4">
        <v>0</v>
      </c>
      <c r="AE2039" s="8">
        <v>45235</v>
      </c>
    </row>
    <row r="2040" customHeight="1" spans="1:31">
      <c r="A2040" s="2">
        <v>64759</v>
      </c>
      <c r="B2040" s="3" t="s">
        <v>21433</v>
      </c>
      <c r="C2040" s="4" t="s">
        <v>21434</v>
      </c>
      <c r="D2040" s="6"/>
      <c r="E2040" s="4" t="s">
        <v>12208</v>
      </c>
      <c r="F2040" s="6"/>
      <c r="G2040" s="4" t="s">
        <v>9099</v>
      </c>
      <c r="H2040" s="6"/>
      <c r="I2040" s="6"/>
      <c r="J2040" s="4">
        <v>2023</v>
      </c>
      <c r="K2040" s="9" t="s">
        <v>9083</v>
      </c>
      <c r="L2040" s="4" t="s">
        <v>21435</v>
      </c>
      <c r="M2040" s="6"/>
      <c r="N2040" s="6"/>
      <c r="O2040" s="4" t="s">
        <v>8942</v>
      </c>
      <c r="P2040" s="4" t="s">
        <v>8942</v>
      </c>
      <c r="Q2040" s="4">
        <v>201206</v>
      </c>
      <c r="R2040" s="4" t="s">
        <v>8951</v>
      </c>
      <c r="S2040" s="4" t="s">
        <v>7975</v>
      </c>
      <c r="T2040" s="6"/>
      <c r="U2040" s="6"/>
      <c r="V2040" s="4" t="s">
        <v>21436</v>
      </c>
      <c r="W2040" s="4" t="s">
        <v>7778</v>
      </c>
      <c r="X2040" s="4">
        <v>0</v>
      </c>
      <c r="Y2040" s="4">
        <v>100</v>
      </c>
      <c r="Z2040" s="4">
        <v>0</v>
      </c>
      <c r="AA2040" s="4" t="s">
        <v>7805</v>
      </c>
      <c r="AB2040" s="6"/>
      <c r="AC2040" s="4">
        <v>1</v>
      </c>
      <c r="AD2040" s="4">
        <v>0</v>
      </c>
      <c r="AE2040" s="8">
        <v>45213</v>
      </c>
    </row>
    <row r="2041" customHeight="1" spans="1:31">
      <c r="A2041" s="2">
        <v>64760</v>
      </c>
      <c r="B2041" s="3" t="s">
        <v>21437</v>
      </c>
      <c r="C2041" s="4" t="s">
        <v>21438</v>
      </c>
      <c r="D2041" s="6"/>
      <c r="E2041" s="4" t="s">
        <v>21439</v>
      </c>
      <c r="F2041" s="6"/>
      <c r="G2041" s="4" t="s">
        <v>9099</v>
      </c>
      <c r="H2041" s="6"/>
      <c r="I2041" s="6"/>
      <c r="J2041" s="4">
        <v>2023</v>
      </c>
      <c r="K2041" s="4" t="s">
        <v>21440</v>
      </c>
      <c r="L2041" s="4" t="s">
        <v>21441</v>
      </c>
      <c r="M2041" s="6"/>
      <c r="N2041" s="6"/>
      <c r="O2041" s="4" t="s">
        <v>195</v>
      </c>
      <c r="P2041" s="4" t="s">
        <v>8950</v>
      </c>
      <c r="Q2041" s="4" t="s">
        <v>12880</v>
      </c>
      <c r="R2041" s="4" t="s">
        <v>8951</v>
      </c>
      <c r="S2041" s="4" t="s">
        <v>7975</v>
      </c>
      <c r="T2041" s="6"/>
      <c r="U2041" s="6"/>
      <c r="V2041" s="4" t="s">
        <v>21442</v>
      </c>
      <c r="W2041" s="4" t="s">
        <v>7778</v>
      </c>
      <c r="X2041" s="4">
        <v>0</v>
      </c>
      <c r="Y2041" s="4">
        <v>100</v>
      </c>
      <c r="Z2041" s="4">
        <v>0</v>
      </c>
      <c r="AA2041" s="4" t="s">
        <v>7805</v>
      </c>
      <c r="AB2041" s="6"/>
      <c r="AC2041" s="4">
        <v>1</v>
      </c>
      <c r="AD2041" s="4">
        <v>0</v>
      </c>
      <c r="AE2041" s="8">
        <v>45262</v>
      </c>
    </row>
    <row r="2042" customHeight="1" spans="1:31">
      <c r="A2042" s="2">
        <v>64761</v>
      </c>
      <c r="B2042" s="3" t="s">
        <v>21443</v>
      </c>
      <c r="C2042" s="4" t="s">
        <v>21444</v>
      </c>
      <c r="D2042" s="6"/>
      <c r="E2042" s="4" t="s">
        <v>21445</v>
      </c>
      <c r="F2042" s="6"/>
      <c r="G2042" s="4" t="s">
        <v>11970</v>
      </c>
      <c r="H2042" s="6"/>
      <c r="I2042" s="6"/>
      <c r="J2042" s="4">
        <v>2023</v>
      </c>
      <c r="K2042" s="4" t="s">
        <v>21446</v>
      </c>
      <c r="L2042" s="6"/>
      <c r="M2042" s="6"/>
      <c r="N2042" s="6"/>
      <c r="O2042" s="4" t="s">
        <v>195</v>
      </c>
      <c r="P2042" s="6"/>
      <c r="Q2042" s="4">
        <v>852</v>
      </c>
      <c r="R2042" s="4" t="s">
        <v>8951</v>
      </c>
      <c r="S2042" s="4" t="s">
        <v>7975</v>
      </c>
      <c r="T2042" s="6"/>
      <c r="U2042" s="6"/>
      <c r="V2042" s="4" t="s">
        <v>21447</v>
      </c>
      <c r="W2042" s="4" t="s">
        <v>7778</v>
      </c>
      <c r="X2042" s="4">
        <v>0</v>
      </c>
      <c r="Y2042" s="4">
        <v>100</v>
      </c>
      <c r="Z2042" s="4">
        <v>0</v>
      </c>
      <c r="AA2042" s="4" t="s">
        <v>7805</v>
      </c>
      <c r="AB2042" s="6"/>
      <c r="AC2042" s="4">
        <v>1</v>
      </c>
      <c r="AD2042" s="4">
        <v>0</v>
      </c>
      <c r="AE2042" s="8">
        <v>45204</v>
      </c>
    </row>
    <row r="2043" customHeight="1" spans="1:31">
      <c r="A2043" s="2">
        <v>64762</v>
      </c>
      <c r="B2043" s="3" t="s">
        <v>21448</v>
      </c>
      <c r="C2043" s="4" t="s">
        <v>21449</v>
      </c>
      <c r="D2043" s="6"/>
      <c r="E2043" s="4" t="s">
        <v>10480</v>
      </c>
      <c r="F2043" s="6"/>
      <c r="G2043" s="4" t="s">
        <v>9977</v>
      </c>
      <c r="H2043" s="6"/>
      <c r="I2043" s="6"/>
      <c r="J2043" s="4">
        <v>2023</v>
      </c>
      <c r="K2043" s="4" t="s">
        <v>21450</v>
      </c>
      <c r="L2043" s="4" t="s">
        <v>21451</v>
      </c>
      <c r="M2043" s="6"/>
      <c r="N2043" s="6"/>
      <c r="O2043" s="4" t="s">
        <v>195</v>
      </c>
      <c r="P2043" s="6"/>
      <c r="Q2043" s="4">
        <v>999077</v>
      </c>
      <c r="R2043" s="4" t="s">
        <v>8951</v>
      </c>
      <c r="S2043" s="4" t="s">
        <v>7975</v>
      </c>
      <c r="T2043" s="6"/>
      <c r="U2043" s="6"/>
      <c r="V2043" s="4" t="s">
        <v>21452</v>
      </c>
      <c r="W2043" s="4" t="s">
        <v>7778</v>
      </c>
      <c r="X2043" s="4">
        <v>0</v>
      </c>
      <c r="Y2043" s="4">
        <v>100</v>
      </c>
      <c r="Z2043" s="4">
        <v>0</v>
      </c>
      <c r="AA2043" s="4" t="s">
        <v>7805</v>
      </c>
      <c r="AB2043" s="6"/>
      <c r="AC2043" s="4">
        <v>1</v>
      </c>
      <c r="AD2043" s="4">
        <v>0</v>
      </c>
      <c r="AE2043" s="8">
        <v>45239</v>
      </c>
    </row>
    <row r="2044" customHeight="1" spans="1:31">
      <c r="A2044" s="2">
        <v>64763</v>
      </c>
      <c r="B2044" s="3" t="s">
        <v>21453</v>
      </c>
      <c r="C2044" s="4" t="s">
        <v>21454</v>
      </c>
      <c r="D2044" s="6"/>
      <c r="E2044" s="4" t="s">
        <v>21455</v>
      </c>
      <c r="F2044" s="6"/>
      <c r="G2044" s="4" t="s">
        <v>13212</v>
      </c>
      <c r="H2044" s="6"/>
      <c r="I2044" s="6"/>
      <c r="J2044" s="4">
        <v>2023</v>
      </c>
      <c r="K2044" s="4" t="s">
        <v>21456</v>
      </c>
      <c r="L2044" s="6"/>
      <c r="M2044" s="6"/>
      <c r="N2044" s="6"/>
      <c r="O2044" s="4" t="s">
        <v>21415</v>
      </c>
      <c r="P2044" s="4" t="s">
        <v>8950</v>
      </c>
      <c r="Q2044" s="4" t="s">
        <v>481</v>
      </c>
      <c r="R2044" s="4" t="s">
        <v>8951</v>
      </c>
      <c r="S2044" s="4" t="s">
        <v>7975</v>
      </c>
      <c r="T2044" s="6"/>
      <c r="U2044" s="6"/>
      <c r="V2044" s="4" t="s">
        <v>21457</v>
      </c>
      <c r="W2044" s="4" t="s">
        <v>7778</v>
      </c>
      <c r="X2044" s="4">
        <v>0</v>
      </c>
      <c r="Y2044" s="4">
        <v>100</v>
      </c>
      <c r="Z2044" s="4">
        <v>0</v>
      </c>
      <c r="AA2044" s="4" t="s">
        <v>7805</v>
      </c>
      <c r="AB2044" s="6"/>
      <c r="AC2044" s="4">
        <v>1</v>
      </c>
      <c r="AD2044" s="4">
        <v>0</v>
      </c>
      <c r="AE2044" s="8">
        <v>45235</v>
      </c>
    </row>
    <row r="2045" customHeight="1" spans="1:31">
      <c r="A2045" s="2">
        <v>64764</v>
      </c>
      <c r="B2045" s="3" t="s">
        <v>21458</v>
      </c>
      <c r="C2045" s="4" t="s">
        <v>21459</v>
      </c>
      <c r="D2045" s="6"/>
      <c r="E2045" s="4" t="s">
        <v>21460</v>
      </c>
      <c r="F2045" s="6"/>
      <c r="G2045" s="4" t="s">
        <v>21461</v>
      </c>
      <c r="H2045" s="6"/>
      <c r="I2045" s="6"/>
      <c r="J2045" s="4">
        <v>2023</v>
      </c>
      <c r="K2045" s="4" t="s">
        <v>21462</v>
      </c>
      <c r="L2045" s="6"/>
      <c r="M2045" s="6"/>
      <c r="N2045" s="6"/>
      <c r="O2045" s="4" t="s">
        <v>195</v>
      </c>
      <c r="P2045" s="6"/>
      <c r="Q2045" s="4">
        <v>518129</v>
      </c>
      <c r="R2045" s="4" t="s">
        <v>8951</v>
      </c>
      <c r="S2045" s="4" t="s">
        <v>7975</v>
      </c>
      <c r="T2045" s="6"/>
      <c r="U2045" s="6"/>
      <c r="V2045" s="4" t="s">
        <v>21463</v>
      </c>
      <c r="W2045" s="4" t="s">
        <v>7778</v>
      </c>
      <c r="X2045" s="4">
        <v>0</v>
      </c>
      <c r="Y2045" s="4">
        <v>100</v>
      </c>
      <c r="Z2045" s="4">
        <v>0</v>
      </c>
      <c r="AA2045" s="4" t="s">
        <v>7805</v>
      </c>
      <c r="AB2045" s="6"/>
      <c r="AC2045" s="4">
        <v>1</v>
      </c>
      <c r="AD2045" s="4">
        <v>0</v>
      </c>
      <c r="AE2045" s="8">
        <v>45260</v>
      </c>
    </row>
    <row r="2046" customHeight="1" spans="1:31">
      <c r="A2046" s="2">
        <v>64765</v>
      </c>
      <c r="B2046" s="3" t="s">
        <v>21464</v>
      </c>
      <c r="C2046" s="4" t="s">
        <v>21465</v>
      </c>
      <c r="D2046" s="6"/>
      <c r="E2046" s="4" t="s">
        <v>21466</v>
      </c>
      <c r="F2046" s="6"/>
      <c r="G2046" s="4" t="s">
        <v>9931</v>
      </c>
      <c r="H2046" s="6"/>
      <c r="I2046" s="6"/>
      <c r="J2046" s="4">
        <v>2023</v>
      </c>
      <c r="K2046" s="4" t="s">
        <v>21467</v>
      </c>
      <c r="L2046" s="6"/>
      <c r="M2046" s="6"/>
      <c r="N2046" s="6"/>
      <c r="O2046" s="4" t="s">
        <v>195</v>
      </c>
      <c r="P2046" s="6"/>
      <c r="Q2046" s="4" t="s">
        <v>481</v>
      </c>
      <c r="R2046" s="4" t="s">
        <v>8951</v>
      </c>
      <c r="S2046" s="4" t="s">
        <v>7975</v>
      </c>
      <c r="T2046" s="6"/>
      <c r="U2046" s="6"/>
      <c r="V2046" s="4" t="s">
        <v>21468</v>
      </c>
      <c r="W2046" s="4" t="s">
        <v>7778</v>
      </c>
      <c r="X2046" s="4">
        <v>0</v>
      </c>
      <c r="Y2046" s="4">
        <v>100</v>
      </c>
      <c r="Z2046" s="4">
        <v>0</v>
      </c>
      <c r="AA2046" s="4" t="s">
        <v>7805</v>
      </c>
      <c r="AB2046" s="6"/>
      <c r="AC2046" s="4">
        <v>1</v>
      </c>
      <c r="AD2046" s="4">
        <v>0</v>
      </c>
      <c r="AE2046" s="8">
        <v>45240</v>
      </c>
    </row>
    <row r="2047" customHeight="1" spans="1:31">
      <c r="A2047" s="2">
        <v>64766</v>
      </c>
      <c r="B2047" s="3" t="s">
        <v>21469</v>
      </c>
      <c r="C2047" s="4" t="s">
        <v>21470</v>
      </c>
      <c r="D2047" s="6"/>
      <c r="E2047" s="4" t="s">
        <v>21471</v>
      </c>
      <c r="F2047" s="6"/>
      <c r="G2047" s="4" t="s">
        <v>7971</v>
      </c>
      <c r="H2047" s="6"/>
      <c r="I2047" s="6"/>
      <c r="J2047" s="4">
        <v>2023</v>
      </c>
      <c r="K2047" s="4" t="s">
        <v>21472</v>
      </c>
      <c r="L2047" s="6"/>
      <c r="M2047" s="6"/>
      <c r="N2047" s="6"/>
      <c r="O2047" s="4" t="s">
        <v>195</v>
      </c>
      <c r="P2047" s="9" t="s">
        <v>21473</v>
      </c>
      <c r="Q2047" s="4" t="s">
        <v>7500</v>
      </c>
      <c r="R2047" s="4" t="s">
        <v>8951</v>
      </c>
      <c r="S2047" s="4" t="s">
        <v>7975</v>
      </c>
      <c r="T2047" s="6"/>
      <c r="U2047" s="6"/>
      <c r="V2047" s="4" t="s">
        <v>21474</v>
      </c>
      <c r="W2047" s="4" t="s">
        <v>7778</v>
      </c>
      <c r="X2047" s="4">
        <v>0</v>
      </c>
      <c r="Y2047" s="4">
        <v>100</v>
      </c>
      <c r="Z2047" s="4">
        <v>0</v>
      </c>
      <c r="AA2047" s="4" t="s">
        <v>7805</v>
      </c>
      <c r="AB2047" s="6"/>
      <c r="AC2047" s="4">
        <v>1</v>
      </c>
      <c r="AD2047" s="4">
        <v>0</v>
      </c>
      <c r="AE2047" s="8">
        <v>45246</v>
      </c>
    </row>
    <row r="2048" customHeight="1" spans="1:31">
      <c r="A2048" s="2">
        <v>64767</v>
      </c>
      <c r="B2048" s="3" t="s">
        <v>21475</v>
      </c>
      <c r="C2048" s="4" t="s">
        <v>21476</v>
      </c>
      <c r="D2048" s="6"/>
      <c r="E2048" s="4" t="s">
        <v>21477</v>
      </c>
      <c r="F2048" s="6"/>
      <c r="G2048" s="4" t="s">
        <v>10611</v>
      </c>
      <c r="H2048" s="6"/>
      <c r="I2048" s="6"/>
      <c r="J2048" s="4">
        <v>2023</v>
      </c>
      <c r="K2048" s="4" t="s">
        <v>21478</v>
      </c>
      <c r="L2048" s="6"/>
      <c r="M2048" s="6"/>
      <c r="N2048" s="6"/>
      <c r="O2048" s="4" t="s">
        <v>195</v>
      </c>
      <c r="P2048" s="6"/>
      <c r="Q2048" s="6"/>
      <c r="R2048" s="4" t="s">
        <v>8951</v>
      </c>
      <c r="S2048" s="4" t="s">
        <v>7975</v>
      </c>
      <c r="T2048" s="6"/>
      <c r="U2048" s="6"/>
      <c r="V2048" s="4" t="s">
        <v>21479</v>
      </c>
      <c r="W2048" s="4" t="s">
        <v>7977</v>
      </c>
      <c r="X2048" s="4">
        <v>0</v>
      </c>
      <c r="Y2048" s="4">
        <v>50</v>
      </c>
      <c r="Z2048" s="4">
        <v>0</v>
      </c>
      <c r="AA2048" s="4" t="s">
        <v>7805</v>
      </c>
      <c r="AB2048" s="6"/>
      <c r="AC2048" s="4">
        <v>1</v>
      </c>
      <c r="AD2048" s="4">
        <v>0</v>
      </c>
      <c r="AE2048" s="8">
        <v>45226</v>
      </c>
    </row>
    <row r="2049" customHeight="1" spans="1:31">
      <c r="A2049" s="2">
        <v>64768</v>
      </c>
      <c r="B2049" s="3" t="s">
        <v>5380</v>
      </c>
      <c r="C2049" s="4" t="s">
        <v>21480</v>
      </c>
      <c r="D2049" s="6"/>
      <c r="E2049" s="4" t="s">
        <v>21481</v>
      </c>
      <c r="F2049" s="6"/>
      <c r="G2049" s="4" t="s">
        <v>21482</v>
      </c>
      <c r="H2049" s="6"/>
      <c r="I2049" s="6"/>
      <c r="J2049" s="4">
        <v>2023</v>
      </c>
      <c r="K2049" s="4" t="s">
        <v>13820</v>
      </c>
      <c r="L2049" s="4" t="s">
        <v>21483</v>
      </c>
      <c r="M2049" s="6"/>
      <c r="N2049" s="6"/>
      <c r="O2049" s="4" t="s">
        <v>195</v>
      </c>
      <c r="P2049" s="6"/>
      <c r="Q2049" s="4">
        <v>999077</v>
      </c>
      <c r="R2049" s="4" t="s">
        <v>8951</v>
      </c>
      <c r="S2049" s="4" t="s">
        <v>7975</v>
      </c>
      <c r="T2049" s="6"/>
      <c r="U2049" s="6"/>
      <c r="V2049" s="4" t="s">
        <v>21484</v>
      </c>
      <c r="W2049" s="4" t="s">
        <v>7977</v>
      </c>
      <c r="X2049" s="4">
        <v>0</v>
      </c>
      <c r="Y2049" s="4">
        <v>50</v>
      </c>
      <c r="Z2049" s="4">
        <v>0</v>
      </c>
      <c r="AA2049" s="4" t="s">
        <v>7805</v>
      </c>
      <c r="AB2049" s="6"/>
      <c r="AC2049" s="4">
        <v>1</v>
      </c>
      <c r="AD2049" s="4">
        <v>0</v>
      </c>
      <c r="AE2049" s="8">
        <v>45227</v>
      </c>
    </row>
    <row r="2050" customHeight="1" spans="1:31">
      <c r="A2050" s="2">
        <v>64769</v>
      </c>
      <c r="B2050" s="3" t="s">
        <v>21485</v>
      </c>
      <c r="C2050" s="4" t="s">
        <v>21486</v>
      </c>
      <c r="D2050" s="6"/>
      <c r="E2050" s="4" t="s">
        <v>21482</v>
      </c>
      <c r="F2050" s="6"/>
      <c r="G2050" s="4" t="s">
        <v>21487</v>
      </c>
      <c r="H2050" s="6"/>
      <c r="I2050" s="6"/>
      <c r="J2050" s="4">
        <v>2023</v>
      </c>
      <c r="K2050" s="9" t="s">
        <v>9966</v>
      </c>
      <c r="L2050" s="6"/>
      <c r="M2050" s="6"/>
      <c r="N2050" s="6"/>
      <c r="O2050" s="9" t="s">
        <v>9966</v>
      </c>
      <c r="P2050" s="9" t="s">
        <v>21488</v>
      </c>
      <c r="Q2050" s="4">
        <v>999077</v>
      </c>
      <c r="R2050" s="4" t="s">
        <v>8951</v>
      </c>
      <c r="S2050" s="4" t="s">
        <v>7975</v>
      </c>
      <c r="T2050" s="6"/>
      <c r="U2050" s="6"/>
      <c r="V2050" s="4" t="s">
        <v>21489</v>
      </c>
      <c r="W2050" s="4" t="s">
        <v>7977</v>
      </c>
      <c r="X2050" s="4">
        <v>0</v>
      </c>
      <c r="Y2050" s="4">
        <v>50</v>
      </c>
      <c r="Z2050" s="4">
        <v>0</v>
      </c>
      <c r="AA2050" s="4" t="s">
        <v>7805</v>
      </c>
      <c r="AB2050" s="6"/>
      <c r="AC2050" s="4">
        <v>1</v>
      </c>
      <c r="AD2050" s="4">
        <v>0</v>
      </c>
      <c r="AE2050" s="8">
        <v>45242</v>
      </c>
    </row>
    <row r="2051" customHeight="1" spans="1:31">
      <c r="A2051" s="2">
        <v>64770</v>
      </c>
      <c r="B2051" s="3" t="s">
        <v>3636</v>
      </c>
      <c r="C2051" s="4" t="s">
        <v>21490</v>
      </c>
      <c r="D2051" s="6"/>
      <c r="E2051" s="4" t="s">
        <v>21491</v>
      </c>
      <c r="F2051" s="4" t="s">
        <v>21492</v>
      </c>
      <c r="G2051" s="4" t="s">
        <v>21493</v>
      </c>
      <c r="H2051" s="6"/>
      <c r="I2051" s="6"/>
      <c r="J2051" s="4">
        <v>2023</v>
      </c>
      <c r="K2051" s="4" t="s">
        <v>195</v>
      </c>
      <c r="L2051" s="6"/>
      <c r="M2051" s="6"/>
      <c r="N2051" s="6"/>
      <c r="O2051" s="4" t="s">
        <v>13190</v>
      </c>
      <c r="P2051" s="4" t="s">
        <v>8950</v>
      </c>
      <c r="Q2051" s="4">
        <v>999077</v>
      </c>
      <c r="R2051" s="4" t="s">
        <v>8951</v>
      </c>
      <c r="S2051" s="4" t="s">
        <v>7975</v>
      </c>
      <c r="T2051" s="6"/>
      <c r="U2051" s="6"/>
      <c r="V2051" s="4" t="s">
        <v>21494</v>
      </c>
      <c r="W2051" s="4" t="s">
        <v>7977</v>
      </c>
      <c r="X2051" s="4">
        <v>0</v>
      </c>
      <c r="Y2051" s="4">
        <v>50</v>
      </c>
      <c r="Z2051" s="4">
        <v>0</v>
      </c>
      <c r="AA2051" s="4" t="s">
        <v>7805</v>
      </c>
      <c r="AB2051" s="6"/>
      <c r="AC2051" s="4">
        <v>1</v>
      </c>
      <c r="AD2051" s="4">
        <v>0</v>
      </c>
      <c r="AE2051" s="8">
        <v>45231</v>
      </c>
    </row>
    <row r="2052" customHeight="1" spans="1:31">
      <c r="A2052" s="2">
        <v>64771</v>
      </c>
      <c r="B2052" s="3" t="s">
        <v>21495</v>
      </c>
      <c r="C2052" s="4" t="s">
        <v>21496</v>
      </c>
      <c r="D2052" s="6"/>
      <c r="E2052" s="4" t="s">
        <v>21497</v>
      </c>
      <c r="F2052" s="6"/>
      <c r="G2052" s="4" t="s">
        <v>21498</v>
      </c>
      <c r="H2052" s="6"/>
      <c r="I2052" s="6"/>
      <c r="J2052" s="4">
        <v>2023</v>
      </c>
      <c r="K2052" s="4" t="s">
        <v>21499</v>
      </c>
      <c r="L2052" s="4" t="s">
        <v>21500</v>
      </c>
      <c r="M2052" s="6"/>
      <c r="N2052" s="6"/>
      <c r="O2052" s="4" t="s">
        <v>195</v>
      </c>
      <c r="P2052" s="6"/>
      <c r="Q2052" s="6"/>
      <c r="R2052" s="4" t="s">
        <v>8951</v>
      </c>
      <c r="S2052" s="4" t="s">
        <v>7975</v>
      </c>
      <c r="T2052" s="6"/>
      <c r="U2052" s="6"/>
      <c r="V2052" s="4" t="s">
        <v>21501</v>
      </c>
      <c r="W2052" s="4" t="s">
        <v>7977</v>
      </c>
      <c r="X2052" s="4">
        <v>0</v>
      </c>
      <c r="Y2052" s="4">
        <v>50</v>
      </c>
      <c r="Z2052" s="4">
        <v>0</v>
      </c>
      <c r="AA2052" s="4" t="s">
        <v>7805</v>
      </c>
      <c r="AB2052" s="6"/>
      <c r="AC2052" s="4">
        <v>1</v>
      </c>
      <c r="AD2052" s="4">
        <v>0</v>
      </c>
      <c r="AE2052" s="8">
        <v>45242</v>
      </c>
    </row>
    <row r="2053" customHeight="1" spans="1:31">
      <c r="A2053" s="2">
        <v>64772</v>
      </c>
      <c r="B2053" s="3" t="s">
        <v>21502</v>
      </c>
      <c r="C2053" s="4" t="s">
        <v>21503</v>
      </c>
      <c r="D2053" s="6"/>
      <c r="E2053" s="4" t="s">
        <v>21504</v>
      </c>
      <c r="F2053" s="6"/>
      <c r="G2053" s="4" t="s">
        <v>11260</v>
      </c>
      <c r="H2053" s="6"/>
      <c r="I2053" s="6"/>
      <c r="J2053" s="4">
        <v>2023</v>
      </c>
      <c r="K2053" s="4" t="s">
        <v>21505</v>
      </c>
      <c r="L2053" s="6"/>
      <c r="M2053" s="6"/>
      <c r="N2053" s="6"/>
      <c r="O2053" s="4" t="s">
        <v>195</v>
      </c>
      <c r="P2053" s="4" t="s">
        <v>10048</v>
      </c>
      <c r="Q2053" s="4">
        <v>999077</v>
      </c>
      <c r="R2053" s="4" t="s">
        <v>8951</v>
      </c>
      <c r="S2053" s="4" t="s">
        <v>7975</v>
      </c>
      <c r="T2053" s="6"/>
      <c r="U2053" s="6"/>
      <c r="V2053" s="4" t="s">
        <v>21506</v>
      </c>
      <c r="W2053" s="4" t="s">
        <v>7977</v>
      </c>
      <c r="X2053" s="4">
        <v>0</v>
      </c>
      <c r="Y2053" s="4">
        <v>50</v>
      </c>
      <c r="Z2053" s="4">
        <v>0</v>
      </c>
      <c r="AA2053" s="4" t="s">
        <v>7805</v>
      </c>
      <c r="AB2053" s="6"/>
      <c r="AC2053" s="4">
        <v>1</v>
      </c>
      <c r="AD2053" s="4">
        <v>0</v>
      </c>
      <c r="AE2053" s="8">
        <v>45229</v>
      </c>
    </row>
    <row r="2054" customHeight="1" spans="1:31">
      <c r="A2054" s="2">
        <v>64773</v>
      </c>
      <c r="B2054" s="3" t="s">
        <v>21507</v>
      </c>
      <c r="C2054" s="4" t="s">
        <v>21508</v>
      </c>
      <c r="D2054" s="6"/>
      <c r="E2054" s="4" t="s">
        <v>21509</v>
      </c>
      <c r="F2054" s="6"/>
      <c r="G2054" s="4" t="s">
        <v>8412</v>
      </c>
      <c r="H2054" s="6"/>
      <c r="I2054" s="6"/>
      <c r="J2054" s="4">
        <v>2023</v>
      </c>
      <c r="K2054" s="9" t="s">
        <v>21510</v>
      </c>
      <c r="L2054" s="9" t="s">
        <v>21511</v>
      </c>
      <c r="M2054" s="6"/>
      <c r="N2054" s="6"/>
      <c r="O2054" s="9" t="s">
        <v>21512</v>
      </c>
      <c r="P2054" s="9" t="s">
        <v>21473</v>
      </c>
      <c r="Q2054" s="4">
        <v>999077</v>
      </c>
      <c r="R2054" s="4" t="s">
        <v>8951</v>
      </c>
      <c r="S2054" s="4" t="s">
        <v>7975</v>
      </c>
      <c r="T2054" s="6"/>
      <c r="U2054" s="6"/>
      <c r="V2054" s="4" t="s">
        <v>21513</v>
      </c>
      <c r="W2054" s="4" t="s">
        <v>7977</v>
      </c>
      <c r="X2054" s="4">
        <v>0</v>
      </c>
      <c r="Y2054" s="4">
        <v>50</v>
      </c>
      <c r="Z2054" s="4">
        <v>0</v>
      </c>
      <c r="AA2054" s="4" t="s">
        <v>7805</v>
      </c>
      <c r="AB2054" s="6"/>
      <c r="AC2054" s="4">
        <v>1</v>
      </c>
      <c r="AD2054" s="4">
        <v>0</v>
      </c>
      <c r="AE2054" s="8">
        <v>45232</v>
      </c>
    </row>
    <row r="2055" customHeight="1" spans="1:31">
      <c r="A2055" s="2">
        <v>64774</v>
      </c>
      <c r="B2055" s="3" t="s">
        <v>21514</v>
      </c>
      <c r="C2055" s="4" t="s">
        <v>21515</v>
      </c>
      <c r="D2055" s="6"/>
      <c r="E2055" s="4" t="s">
        <v>21516</v>
      </c>
      <c r="F2055" s="6"/>
      <c r="G2055" s="4" t="s">
        <v>8873</v>
      </c>
      <c r="H2055" s="6"/>
      <c r="I2055" s="6"/>
      <c r="J2055" s="4">
        <v>2023</v>
      </c>
      <c r="K2055" s="4" t="s">
        <v>21517</v>
      </c>
      <c r="L2055" s="4" t="s">
        <v>10308</v>
      </c>
      <c r="M2055" s="6"/>
      <c r="N2055" s="6"/>
      <c r="O2055" s="4" t="s">
        <v>195</v>
      </c>
      <c r="P2055" s="4" t="s">
        <v>195</v>
      </c>
      <c r="Q2055" s="4">
        <v>999077</v>
      </c>
      <c r="R2055" s="4" t="s">
        <v>8951</v>
      </c>
      <c r="S2055" s="4" t="s">
        <v>7975</v>
      </c>
      <c r="T2055" s="6"/>
      <c r="U2055" s="6"/>
      <c r="V2055" s="4" t="s">
        <v>21518</v>
      </c>
      <c r="W2055" s="4" t="s">
        <v>7977</v>
      </c>
      <c r="X2055" s="4">
        <v>0</v>
      </c>
      <c r="Y2055" s="4">
        <v>50</v>
      </c>
      <c r="Z2055" s="4">
        <v>0</v>
      </c>
      <c r="AA2055" s="4" t="s">
        <v>7805</v>
      </c>
      <c r="AB2055" s="6"/>
      <c r="AC2055" s="4">
        <v>1</v>
      </c>
      <c r="AD2055" s="4">
        <v>0</v>
      </c>
      <c r="AE2055" s="8">
        <v>45229</v>
      </c>
    </row>
    <row r="2056" customHeight="1" spans="1:31">
      <c r="A2056" s="2">
        <v>64775</v>
      </c>
      <c r="B2056" s="3" t="s">
        <v>21519</v>
      </c>
      <c r="C2056" s="4" t="s">
        <v>21520</v>
      </c>
      <c r="D2056" s="6"/>
      <c r="E2056" s="4" t="s">
        <v>21521</v>
      </c>
      <c r="F2056" s="6"/>
      <c r="G2056" s="4" t="s">
        <v>9931</v>
      </c>
      <c r="H2056" s="6"/>
      <c r="I2056" s="6"/>
      <c r="J2056" s="4">
        <v>2023</v>
      </c>
      <c r="K2056" s="4" t="s">
        <v>21522</v>
      </c>
      <c r="L2056" s="6"/>
      <c r="M2056" s="6"/>
      <c r="N2056" s="6"/>
      <c r="O2056" s="4" t="s">
        <v>195</v>
      </c>
      <c r="P2056" s="9" t="s">
        <v>16289</v>
      </c>
      <c r="Q2056" s="6"/>
      <c r="R2056" s="4" t="s">
        <v>8951</v>
      </c>
      <c r="S2056" s="4" t="s">
        <v>7975</v>
      </c>
      <c r="T2056" s="6"/>
      <c r="U2056" s="6"/>
      <c r="V2056" s="4" t="s">
        <v>21523</v>
      </c>
      <c r="W2056" s="4" t="s">
        <v>7977</v>
      </c>
      <c r="X2056" s="4">
        <v>0</v>
      </c>
      <c r="Y2056" s="4">
        <v>50</v>
      </c>
      <c r="Z2056" s="4">
        <v>0</v>
      </c>
      <c r="AA2056" s="4" t="s">
        <v>7805</v>
      </c>
      <c r="AB2056" s="6"/>
      <c r="AC2056" s="4">
        <v>1</v>
      </c>
      <c r="AD2056" s="4">
        <v>0</v>
      </c>
      <c r="AE2056" s="8">
        <v>45229</v>
      </c>
    </row>
    <row r="2057" customHeight="1" spans="1:31">
      <c r="A2057" s="2">
        <v>64776</v>
      </c>
      <c r="B2057" s="3" t="s">
        <v>21524</v>
      </c>
      <c r="C2057" s="4" t="s">
        <v>21525</v>
      </c>
      <c r="D2057" s="6"/>
      <c r="E2057" s="4" t="s">
        <v>21526</v>
      </c>
      <c r="F2057" s="6"/>
      <c r="G2057" s="4" t="s">
        <v>9080</v>
      </c>
      <c r="H2057" s="6"/>
      <c r="I2057" s="6"/>
      <c r="J2057" s="4">
        <v>2023</v>
      </c>
      <c r="K2057" s="4" t="s">
        <v>10308</v>
      </c>
      <c r="L2057" s="6"/>
      <c r="M2057" s="6"/>
      <c r="N2057" s="6"/>
      <c r="O2057" s="4" t="s">
        <v>21527</v>
      </c>
      <c r="P2057" s="4" t="s">
        <v>8950</v>
      </c>
      <c r="Q2057" s="6"/>
      <c r="R2057" s="4" t="s">
        <v>8951</v>
      </c>
      <c r="S2057" s="4" t="s">
        <v>7975</v>
      </c>
      <c r="T2057" s="6"/>
      <c r="U2057" s="6"/>
      <c r="V2057" s="4" t="s">
        <v>21528</v>
      </c>
      <c r="W2057" s="4" t="s">
        <v>7977</v>
      </c>
      <c r="X2057" s="4">
        <v>0</v>
      </c>
      <c r="Y2057" s="4">
        <v>50</v>
      </c>
      <c r="Z2057" s="4">
        <v>0</v>
      </c>
      <c r="AA2057" s="4" t="s">
        <v>7805</v>
      </c>
      <c r="AB2057" s="6"/>
      <c r="AC2057" s="4">
        <v>1</v>
      </c>
      <c r="AD2057" s="4">
        <v>0</v>
      </c>
      <c r="AE2057" s="8">
        <v>45225</v>
      </c>
    </row>
    <row r="2058" customHeight="1" spans="1:31">
      <c r="A2058" s="2">
        <v>64777</v>
      </c>
      <c r="B2058" s="3" t="s">
        <v>5382</v>
      </c>
      <c r="C2058" s="4" t="s">
        <v>21529</v>
      </c>
      <c r="D2058" s="6"/>
      <c r="E2058" s="4" t="s">
        <v>21530</v>
      </c>
      <c r="F2058" s="6"/>
      <c r="G2058" s="4" t="s">
        <v>9806</v>
      </c>
      <c r="H2058" s="6"/>
      <c r="I2058" s="6"/>
      <c r="J2058" s="4">
        <v>2023</v>
      </c>
      <c r="K2058" s="4" t="s">
        <v>21531</v>
      </c>
      <c r="L2058" s="6"/>
      <c r="M2058" s="6"/>
      <c r="N2058" s="6"/>
      <c r="O2058" s="4" t="s">
        <v>195</v>
      </c>
      <c r="P2058" s="6"/>
      <c r="Q2058" s="6"/>
      <c r="R2058" s="4" t="s">
        <v>8951</v>
      </c>
      <c r="S2058" s="4" t="s">
        <v>7975</v>
      </c>
      <c r="T2058" s="6"/>
      <c r="U2058" s="6"/>
      <c r="V2058" s="4" t="s">
        <v>21532</v>
      </c>
      <c r="W2058" s="4" t="s">
        <v>7977</v>
      </c>
      <c r="X2058" s="4">
        <v>0</v>
      </c>
      <c r="Y2058" s="4">
        <v>50</v>
      </c>
      <c r="Z2058" s="4">
        <v>0</v>
      </c>
      <c r="AA2058" s="4" t="s">
        <v>7805</v>
      </c>
      <c r="AB2058" s="6"/>
      <c r="AC2058" s="4">
        <v>1</v>
      </c>
      <c r="AD2058" s="4">
        <v>0</v>
      </c>
      <c r="AE2058" s="8">
        <v>45210</v>
      </c>
    </row>
    <row r="2059" customHeight="1" spans="1:31">
      <c r="A2059" s="2">
        <v>64778</v>
      </c>
      <c r="B2059" s="3" t="s">
        <v>21533</v>
      </c>
      <c r="C2059" s="4" t="s">
        <v>21534</v>
      </c>
      <c r="D2059" s="6"/>
      <c r="E2059" s="4" t="s">
        <v>21535</v>
      </c>
      <c r="F2059" s="6"/>
      <c r="G2059" s="4" t="s">
        <v>10127</v>
      </c>
      <c r="H2059" s="6"/>
      <c r="I2059" s="6"/>
      <c r="J2059" s="4">
        <v>2023</v>
      </c>
      <c r="K2059" s="4" t="s">
        <v>13146</v>
      </c>
      <c r="L2059" s="4" t="s">
        <v>21536</v>
      </c>
      <c r="M2059" s="6"/>
      <c r="N2059" s="6"/>
      <c r="O2059" s="4" t="s">
        <v>13190</v>
      </c>
      <c r="P2059" s="4" t="s">
        <v>8950</v>
      </c>
      <c r="Q2059" s="6"/>
      <c r="R2059" s="4" t="s">
        <v>8951</v>
      </c>
      <c r="S2059" s="4" t="s">
        <v>7975</v>
      </c>
      <c r="T2059" s="6"/>
      <c r="U2059" s="6"/>
      <c r="V2059" s="4" t="s">
        <v>21537</v>
      </c>
      <c r="W2059" s="4" t="s">
        <v>7977</v>
      </c>
      <c r="X2059" s="4">
        <v>0</v>
      </c>
      <c r="Y2059" s="4">
        <v>50</v>
      </c>
      <c r="Z2059" s="4">
        <v>0</v>
      </c>
      <c r="AA2059" s="4" t="s">
        <v>7805</v>
      </c>
      <c r="AB2059" s="6"/>
      <c r="AC2059" s="4">
        <v>1</v>
      </c>
      <c r="AD2059" s="4">
        <v>0</v>
      </c>
      <c r="AE2059" s="8">
        <v>45239</v>
      </c>
    </row>
    <row r="2060" customHeight="1" spans="1:31">
      <c r="A2060" s="2">
        <v>64779</v>
      </c>
      <c r="B2060" s="3" t="s">
        <v>21538</v>
      </c>
      <c r="C2060" s="4" t="s">
        <v>21539</v>
      </c>
      <c r="D2060" s="6"/>
      <c r="E2060" s="4" t="s">
        <v>12485</v>
      </c>
      <c r="F2060" s="6"/>
      <c r="G2060" s="4" t="s">
        <v>8080</v>
      </c>
      <c r="H2060" s="6"/>
      <c r="I2060" s="6"/>
      <c r="J2060" s="4">
        <v>2023</v>
      </c>
      <c r="K2060" s="4" t="s">
        <v>14563</v>
      </c>
      <c r="L2060" s="6"/>
      <c r="M2060" s="6"/>
      <c r="N2060" s="6"/>
      <c r="O2060" s="4" t="s">
        <v>21540</v>
      </c>
      <c r="P2060" s="4" t="s">
        <v>21541</v>
      </c>
      <c r="Q2060" s="6"/>
      <c r="R2060" s="4" t="s">
        <v>8951</v>
      </c>
      <c r="S2060" s="4" t="s">
        <v>7975</v>
      </c>
      <c r="T2060" s="6"/>
      <c r="U2060" s="6"/>
      <c r="V2060" s="4" t="s">
        <v>21542</v>
      </c>
      <c r="W2060" s="4" t="s">
        <v>7977</v>
      </c>
      <c r="X2060" s="4">
        <v>0</v>
      </c>
      <c r="Y2060" s="4">
        <v>50</v>
      </c>
      <c r="Z2060" s="4">
        <v>0</v>
      </c>
      <c r="AA2060" s="4" t="s">
        <v>7805</v>
      </c>
      <c r="AB2060" s="6"/>
      <c r="AC2060" s="4">
        <v>1</v>
      </c>
      <c r="AD2060" s="4">
        <v>0</v>
      </c>
      <c r="AE2060" s="8">
        <v>45214</v>
      </c>
    </row>
    <row r="2061" customHeight="1" spans="1:31">
      <c r="A2061" s="2">
        <v>64780</v>
      </c>
      <c r="B2061" s="3" t="s">
        <v>21543</v>
      </c>
      <c r="C2061" s="4" t="s">
        <v>21544</v>
      </c>
      <c r="D2061" s="6"/>
      <c r="E2061" s="4" t="s">
        <v>21545</v>
      </c>
      <c r="F2061" s="6"/>
      <c r="G2061" s="4" t="s">
        <v>21546</v>
      </c>
      <c r="H2061" s="6"/>
      <c r="I2061" s="6"/>
      <c r="J2061" s="4">
        <v>2023</v>
      </c>
      <c r="K2061" s="4" t="s">
        <v>21547</v>
      </c>
      <c r="L2061" s="4" t="s">
        <v>21548</v>
      </c>
      <c r="M2061" s="6"/>
      <c r="N2061" s="6"/>
      <c r="O2061" s="4" t="s">
        <v>195</v>
      </c>
      <c r="P2061" s="6"/>
      <c r="Q2061" s="4" t="s">
        <v>195</v>
      </c>
      <c r="R2061" s="4" t="s">
        <v>8951</v>
      </c>
      <c r="S2061" s="4" t="s">
        <v>7975</v>
      </c>
      <c r="T2061" s="6"/>
      <c r="U2061" s="6"/>
      <c r="V2061" s="4" t="s">
        <v>21549</v>
      </c>
      <c r="W2061" s="4" t="s">
        <v>7977</v>
      </c>
      <c r="X2061" s="4">
        <v>0</v>
      </c>
      <c r="Y2061" s="4">
        <v>50</v>
      </c>
      <c r="Z2061" s="4">
        <v>0</v>
      </c>
      <c r="AA2061" s="4" t="s">
        <v>7805</v>
      </c>
      <c r="AB2061" s="6"/>
      <c r="AC2061" s="4">
        <v>1</v>
      </c>
      <c r="AD2061" s="4">
        <v>0</v>
      </c>
      <c r="AE2061" s="8">
        <v>45241</v>
      </c>
    </row>
    <row r="2062" customHeight="1" spans="1:31">
      <c r="A2062" s="2">
        <v>64781</v>
      </c>
      <c r="B2062" s="3" t="s">
        <v>5386</v>
      </c>
      <c r="C2062" s="4" t="s">
        <v>21550</v>
      </c>
      <c r="D2062" s="6"/>
      <c r="E2062" s="4" t="s">
        <v>21551</v>
      </c>
      <c r="F2062" s="6"/>
      <c r="G2062" s="4" t="s">
        <v>11651</v>
      </c>
      <c r="H2062" s="6"/>
      <c r="I2062" s="6"/>
      <c r="J2062" s="4">
        <v>2023</v>
      </c>
      <c r="K2062" s="4" t="s">
        <v>16590</v>
      </c>
      <c r="L2062" s="4" t="s">
        <v>18235</v>
      </c>
      <c r="M2062" s="6"/>
      <c r="N2062" s="6"/>
      <c r="O2062" s="4" t="s">
        <v>195</v>
      </c>
      <c r="P2062" s="6"/>
      <c r="Q2062" s="4">
        <v>999077</v>
      </c>
      <c r="R2062" s="4" t="s">
        <v>8951</v>
      </c>
      <c r="S2062" s="4" t="s">
        <v>7975</v>
      </c>
      <c r="T2062" s="6"/>
      <c r="U2062" s="6"/>
      <c r="V2062" s="4" t="s">
        <v>21552</v>
      </c>
      <c r="W2062" s="4" t="s">
        <v>7977</v>
      </c>
      <c r="X2062" s="4">
        <v>0</v>
      </c>
      <c r="Y2062" s="4">
        <v>50</v>
      </c>
      <c r="Z2062" s="4">
        <v>0</v>
      </c>
      <c r="AA2062" s="4" t="s">
        <v>7805</v>
      </c>
      <c r="AB2062" s="6"/>
      <c r="AC2062" s="4">
        <v>1</v>
      </c>
      <c r="AD2062" s="4">
        <v>0</v>
      </c>
      <c r="AE2062" s="8">
        <v>45229</v>
      </c>
    </row>
    <row r="2063" customHeight="1" spans="1:31">
      <c r="A2063" s="2">
        <v>64782</v>
      </c>
      <c r="B2063" s="3" t="s">
        <v>21553</v>
      </c>
      <c r="C2063" s="4" t="s">
        <v>21554</v>
      </c>
      <c r="D2063" s="6"/>
      <c r="E2063" s="4" t="s">
        <v>21555</v>
      </c>
      <c r="F2063" s="6"/>
      <c r="G2063" s="4" t="s">
        <v>15882</v>
      </c>
      <c r="H2063" s="6"/>
      <c r="I2063" s="6"/>
      <c r="J2063" s="4">
        <v>2023</v>
      </c>
      <c r="K2063" s="4" t="s">
        <v>21556</v>
      </c>
      <c r="L2063" s="4" t="s">
        <v>21557</v>
      </c>
      <c r="M2063" s="6"/>
      <c r="N2063" s="6"/>
      <c r="O2063" s="4" t="s">
        <v>21558</v>
      </c>
      <c r="P2063" s="4" t="s">
        <v>8950</v>
      </c>
      <c r="Q2063" s="6"/>
      <c r="R2063" s="4" t="s">
        <v>8951</v>
      </c>
      <c r="S2063" s="4" t="s">
        <v>7975</v>
      </c>
      <c r="T2063" s="6"/>
      <c r="U2063" s="6"/>
      <c r="V2063" s="4" t="s">
        <v>21559</v>
      </c>
      <c r="W2063" s="4" t="s">
        <v>7977</v>
      </c>
      <c r="X2063" s="4">
        <v>0</v>
      </c>
      <c r="Y2063" s="4">
        <v>50</v>
      </c>
      <c r="Z2063" s="4">
        <v>0</v>
      </c>
      <c r="AA2063" s="4" t="s">
        <v>7805</v>
      </c>
      <c r="AB2063" s="6"/>
      <c r="AC2063" s="4">
        <v>1</v>
      </c>
      <c r="AD2063" s="4">
        <v>0</v>
      </c>
      <c r="AE2063" s="8">
        <v>45223</v>
      </c>
    </row>
    <row r="2064" customHeight="1" spans="1:31">
      <c r="A2064" s="2">
        <v>64783</v>
      </c>
      <c r="B2064" s="3" t="s">
        <v>21560</v>
      </c>
      <c r="C2064" s="4" t="s">
        <v>21561</v>
      </c>
      <c r="D2064" s="6"/>
      <c r="E2064" s="4" t="s">
        <v>21562</v>
      </c>
      <c r="F2064" s="6"/>
      <c r="G2064" s="4" t="s">
        <v>15882</v>
      </c>
      <c r="H2064" s="6"/>
      <c r="I2064" s="6"/>
      <c r="J2064" s="4">
        <v>2023</v>
      </c>
      <c r="K2064" s="4" t="s">
        <v>8948</v>
      </c>
      <c r="L2064" s="6"/>
      <c r="M2064" s="6"/>
      <c r="N2064" s="6"/>
      <c r="O2064" s="4" t="s">
        <v>10048</v>
      </c>
      <c r="P2064" s="4" t="s">
        <v>8950</v>
      </c>
      <c r="Q2064" s="4">
        <v>999077</v>
      </c>
      <c r="R2064" s="4" t="s">
        <v>8951</v>
      </c>
      <c r="S2064" s="4" t="s">
        <v>7975</v>
      </c>
      <c r="T2064" s="6"/>
      <c r="U2064" s="6"/>
      <c r="V2064" s="4" t="s">
        <v>21563</v>
      </c>
      <c r="W2064" s="4" t="s">
        <v>7977</v>
      </c>
      <c r="X2064" s="4">
        <v>0</v>
      </c>
      <c r="Y2064" s="4">
        <v>50</v>
      </c>
      <c r="Z2064" s="4">
        <v>0</v>
      </c>
      <c r="AA2064" s="4" t="s">
        <v>7805</v>
      </c>
      <c r="AB2064" s="6"/>
      <c r="AC2064" s="4">
        <v>1</v>
      </c>
      <c r="AD2064" s="4">
        <v>0</v>
      </c>
      <c r="AE2064" s="8">
        <v>45223</v>
      </c>
    </row>
    <row r="2065" customHeight="1" spans="1:31">
      <c r="A2065" s="2">
        <v>64784</v>
      </c>
      <c r="B2065" s="3" t="s">
        <v>21564</v>
      </c>
      <c r="C2065" s="4" t="s">
        <v>21565</v>
      </c>
      <c r="D2065" s="6"/>
      <c r="E2065" s="4" t="s">
        <v>21566</v>
      </c>
      <c r="F2065" s="4" t="s">
        <v>21567</v>
      </c>
      <c r="G2065" s="4" t="s">
        <v>14631</v>
      </c>
      <c r="H2065" s="6"/>
      <c r="I2065" s="6"/>
      <c r="J2065" s="4">
        <v>2023</v>
      </c>
      <c r="K2065" s="4" t="s">
        <v>21568</v>
      </c>
      <c r="L2065" s="6"/>
      <c r="M2065" s="6"/>
      <c r="N2065" s="6"/>
      <c r="O2065" s="4" t="s">
        <v>195</v>
      </c>
      <c r="P2065" s="6"/>
      <c r="Q2065" s="4">
        <v>999077</v>
      </c>
      <c r="R2065" s="4" t="s">
        <v>8951</v>
      </c>
      <c r="S2065" s="4" t="s">
        <v>7975</v>
      </c>
      <c r="T2065" s="6"/>
      <c r="U2065" s="6"/>
      <c r="V2065" s="4" t="s">
        <v>21569</v>
      </c>
      <c r="W2065" s="4" t="s">
        <v>7977</v>
      </c>
      <c r="X2065" s="4">
        <v>0</v>
      </c>
      <c r="Y2065" s="4">
        <v>50</v>
      </c>
      <c r="Z2065" s="4">
        <v>0</v>
      </c>
      <c r="AA2065" s="4" t="s">
        <v>7805</v>
      </c>
      <c r="AB2065" s="6"/>
      <c r="AC2065" s="4">
        <v>1</v>
      </c>
      <c r="AD2065" s="4">
        <v>0</v>
      </c>
      <c r="AE2065" s="8">
        <v>45230</v>
      </c>
    </row>
    <row r="2066" customHeight="1" spans="1:31">
      <c r="A2066" s="2">
        <v>64785</v>
      </c>
      <c r="B2066" s="3" t="s">
        <v>21570</v>
      </c>
      <c r="C2066" s="4" t="s">
        <v>21571</v>
      </c>
      <c r="D2066" s="6"/>
      <c r="E2066" s="4" t="s">
        <v>13453</v>
      </c>
      <c r="F2066" s="6"/>
      <c r="G2066" s="4" t="s">
        <v>8381</v>
      </c>
      <c r="H2066" s="6"/>
      <c r="I2066" s="6"/>
      <c r="J2066" s="4">
        <v>2023</v>
      </c>
      <c r="K2066" s="4" t="s">
        <v>12878</v>
      </c>
      <c r="L2066" s="6"/>
      <c r="M2066" s="6"/>
      <c r="N2066" s="6"/>
      <c r="O2066" s="4" t="s">
        <v>195</v>
      </c>
      <c r="P2066" s="4" t="s">
        <v>11993</v>
      </c>
      <c r="Q2066" s="6"/>
      <c r="R2066" s="4" t="s">
        <v>8951</v>
      </c>
      <c r="S2066" s="4" t="s">
        <v>7975</v>
      </c>
      <c r="T2066" s="6"/>
      <c r="U2066" s="6"/>
      <c r="V2066" s="4" t="s">
        <v>21572</v>
      </c>
      <c r="W2066" s="4" t="s">
        <v>7977</v>
      </c>
      <c r="X2066" s="4">
        <v>0</v>
      </c>
      <c r="Y2066" s="4">
        <v>50</v>
      </c>
      <c r="Z2066" s="4">
        <v>0</v>
      </c>
      <c r="AA2066" s="4" t="s">
        <v>7805</v>
      </c>
      <c r="AB2066" s="6"/>
      <c r="AC2066" s="4">
        <v>1</v>
      </c>
      <c r="AD2066" s="4">
        <v>0</v>
      </c>
      <c r="AE2066" s="8">
        <v>45243</v>
      </c>
    </row>
    <row r="2067" customHeight="1" spans="1:31">
      <c r="A2067" s="2">
        <v>64786</v>
      </c>
      <c r="B2067" s="3" t="s">
        <v>21573</v>
      </c>
      <c r="C2067" s="4" t="s">
        <v>21574</v>
      </c>
      <c r="D2067" s="6"/>
      <c r="E2067" s="4" t="s">
        <v>21575</v>
      </c>
      <c r="F2067" s="6"/>
      <c r="G2067" s="4" t="s">
        <v>8381</v>
      </c>
      <c r="H2067" s="6"/>
      <c r="I2067" s="6"/>
      <c r="J2067" s="4">
        <v>2023</v>
      </c>
      <c r="K2067" s="4" t="s">
        <v>21576</v>
      </c>
      <c r="L2067" s="6"/>
      <c r="M2067" s="6"/>
      <c r="N2067" s="6"/>
      <c r="O2067" s="4" t="s">
        <v>13190</v>
      </c>
      <c r="P2067" s="9" t="s">
        <v>13148</v>
      </c>
      <c r="Q2067" s="6"/>
      <c r="R2067" s="4" t="s">
        <v>8951</v>
      </c>
      <c r="S2067" s="4" t="s">
        <v>7975</v>
      </c>
      <c r="T2067" s="6"/>
      <c r="U2067" s="6"/>
      <c r="V2067" s="4" t="s">
        <v>21577</v>
      </c>
      <c r="W2067" s="4" t="s">
        <v>7977</v>
      </c>
      <c r="X2067" s="4">
        <v>0</v>
      </c>
      <c r="Y2067" s="4">
        <v>50</v>
      </c>
      <c r="Z2067" s="4">
        <v>0</v>
      </c>
      <c r="AA2067" s="4" t="s">
        <v>7805</v>
      </c>
      <c r="AB2067" s="6"/>
      <c r="AC2067" s="4">
        <v>1</v>
      </c>
      <c r="AD2067" s="4">
        <v>0</v>
      </c>
      <c r="AE2067" s="8">
        <v>45223</v>
      </c>
    </row>
    <row r="2068" customHeight="1" spans="1:31">
      <c r="A2068" s="2">
        <v>64787</v>
      </c>
      <c r="B2068" s="3" t="s">
        <v>21578</v>
      </c>
      <c r="C2068" s="4" t="s">
        <v>21579</v>
      </c>
      <c r="D2068" s="6"/>
      <c r="E2068" s="4" t="s">
        <v>21580</v>
      </c>
      <c r="F2068" s="6"/>
      <c r="G2068" s="4" t="s">
        <v>21581</v>
      </c>
      <c r="H2068" s="6"/>
      <c r="I2068" s="6"/>
      <c r="J2068" s="4">
        <v>2023</v>
      </c>
      <c r="K2068" s="4" t="s">
        <v>195</v>
      </c>
      <c r="L2068" s="4" t="s">
        <v>21582</v>
      </c>
      <c r="M2068" s="6"/>
      <c r="N2068" s="6"/>
      <c r="O2068" s="4" t="s">
        <v>21583</v>
      </c>
      <c r="P2068" s="6"/>
      <c r="Q2068" s="4">
        <v>999077</v>
      </c>
      <c r="R2068" s="4" t="s">
        <v>8951</v>
      </c>
      <c r="S2068" s="4" t="s">
        <v>7975</v>
      </c>
      <c r="T2068" s="6"/>
      <c r="U2068" s="6"/>
      <c r="V2068" s="4" t="s">
        <v>21584</v>
      </c>
      <c r="W2068" s="4" t="s">
        <v>7977</v>
      </c>
      <c r="X2068" s="4">
        <v>0</v>
      </c>
      <c r="Y2068" s="4">
        <v>50</v>
      </c>
      <c r="Z2068" s="4">
        <v>0</v>
      </c>
      <c r="AA2068" s="4" t="s">
        <v>7805</v>
      </c>
      <c r="AB2068" s="6"/>
      <c r="AC2068" s="4">
        <v>1</v>
      </c>
      <c r="AD2068" s="4">
        <v>0</v>
      </c>
      <c r="AE2068" s="8">
        <v>45242</v>
      </c>
    </row>
    <row r="2069" customHeight="1" spans="1:31">
      <c r="A2069" s="2">
        <v>64788</v>
      </c>
      <c r="B2069" s="3" t="s">
        <v>21585</v>
      </c>
      <c r="C2069" s="4" t="s">
        <v>21586</v>
      </c>
      <c r="D2069" s="6"/>
      <c r="E2069" s="4" t="s">
        <v>16905</v>
      </c>
      <c r="F2069" s="6"/>
      <c r="G2069" s="4" t="s">
        <v>13749</v>
      </c>
      <c r="H2069" s="6"/>
      <c r="I2069" s="6"/>
      <c r="J2069" s="4">
        <v>2023</v>
      </c>
      <c r="K2069" s="9" t="s">
        <v>9966</v>
      </c>
      <c r="L2069" s="6"/>
      <c r="M2069" s="6"/>
      <c r="N2069" s="6"/>
      <c r="O2069" s="4" t="s">
        <v>11255</v>
      </c>
      <c r="P2069" s="9" t="s">
        <v>13148</v>
      </c>
      <c r="Q2069" s="6"/>
      <c r="R2069" s="4" t="s">
        <v>8951</v>
      </c>
      <c r="S2069" s="4" t="s">
        <v>7975</v>
      </c>
      <c r="T2069" s="6"/>
      <c r="U2069" s="6"/>
      <c r="V2069" s="4" t="s">
        <v>21587</v>
      </c>
      <c r="W2069" s="4" t="s">
        <v>7977</v>
      </c>
      <c r="X2069" s="4">
        <v>0</v>
      </c>
      <c r="Y2069" s="4">
        <v>50</v>
      </c>
      <c r="Z2069" s="4">
        <v>0</v>
      </c>
      <c r="AA2069" s="4" t="s">
        <v>7805</v>
      </c>
      <c r="AB2069" s="6"/>
      <c r="AC2069" s="4">
        <v>1</v>
      </c>
      <c r="AD2069" s="4">
        <v>0</v>
      </c>
      <c r="AE2069" s="8">
        <v>45215</v>
      </c>
    </row>
    <row r="2070" customHeight="1" spans="1:31">
      <c r="A2070" s="2">
        <v>64789</v>
      </c>
      <c r="B2070" s="3" t="s">
        <v>21588</v>
      </c>
      <c r="C2070" s="4" t="s">
        <v>21589</v>
      </c>
      <c r="D2070" s="6"/>
      <c r="E2070" s="4" t="s">
        <v>21590</v>
      </c>
      <c r="F2070" s="6"/>
      <c r="G2070" s="4" t="s">
        <v>21591</v>
      </c>
      <c r="H2070" s="6"/>
      <c r="I2070" s="6"/>
      <c r="J2070" s="4">
        <v>2023</v>
      </c>
      <c r="K2070" s="4" t="s">
        <v>21592</v>
      </c>
      <c r="L2070" s="6"/>
      <c r="M2070" s="6"/>
      <c r="N2070" s="6"/>
      <c r="O2070" s="4" t="s">
        <v>195</v>
      </c>
      <c r="P2070" s="4" t="s">
        <v>8950</v>
      </c>
      <c r="Q2070" s="6"/>
      <c r="R2070" s="4" t="s">
        <v>8951</v>
      </c>
      <c r="S2070" s="4" t="s">
        <v>7975</v>
      </c>
      <c r="T2070" s="6"/>
      <c r="U2070" s="6"/>
      <c r="V2070" s="4" t="s">
        <v>21593</v>
      </c>
      <c r="W2070" s="4" t="s">
        <v>7977</v>
      </c>
      <c r="X2070" s="4">
        <v>0</v>
      </c>
      <c r="Y2070" s="4">
        <v>50</v>
      </c>
      <c r="Z2070" s="4">
        <v>0</v>
      </c>
      <c r="AA2070" s="4" t="s">
        <v>7805</v>
      </c>
      <c r="AB2070" s="6"/>
      <c r="AC2070" s="4">
        <v>1</v>
      </c>
      <c r="AD2070" s="4">
        <v>0</v>
      </c>
      <c r="AE2070" s="8">
        <v>45230</v>
      </c>
    </row>
    <row r="2071" customHeight="1" spans="1:31">
      <c r="A2071" s="2">
        <v>64790</v>
      </c>
      <c r="B2071" s="3" t="s">
        <v>21594</v>
      </c>
      <c r="C2071" s="4" t="s">
        <v>21595</v>
      </c>
      <c r="D2071" s="6"/>
      <c r="E2071" s="4" t="s">
        <v>16905</v>
      </c>
      <c r="F2071" s="6"/>
      <c r="G2071" s="4" t="s">
        <v>10970</v>
      </c>
      <c r="H2071" s="6"/>
      <c r="I2071" s="6"/>
      <c r="J2071" s="4">
        <v>2023</v>
      </c>
      <c r="K2071" s="4" t="s">
        <v>21429</v>
      </c>
      <c r="L2071" s="4" t="s">
        <v>21596</v>
      </c>
      <c r="M2071" s="6"/>
      <c r="N2071" s="6"/>
      <c r="O2071" s="4" t="s">
        <v>21597</v>
      </c>
      <c r="P2071" s="4" t="s">
        <v>10048</v>
      </c>
      <c r="Q2071" s="6"/>
      <c r="R2071" s="4" t="s">
        <v>8951</v>
      </c>
      <c r="S2071" s="4" t="s">
        <v>7975</v>
      </c>
      <c r="T2071" s="6"/>
      <c r="U2071" s="6"/>
      <c r="V2071" s="4" t="s">
        <v>21598</v>
      </c>
      <c r="W2071" s="4" t="s">
        <v>7977</v>
      </c>
      <c r="X2071" s="4">
        <v>0</v>
      </c>
      <c r="Y2071" s="4">
        <v>50</v>
      </c>
      <c r="Z2071" s="4">
        <v>0</v>
      </c>
      <c r="AA2071" s="4" t="s">
        <v>7805</v>
      </c>
      <c r="AB2071" s="6"/>
      <c r="AC2071" s="4">
        <v>1</v>
      </c>
      <c r="AD2071" s="4">
        <v>0</v>
      </c>
      <c r="AE2071" s="8">
        <v>45228</v>
      </c>
    </row>
    <row r="2072" customHeight="1" spans="1:31">
      <c r="A2072" s="2">
        <v>64791</v>
      </c>
      <c r="B2072" s="3" t="s">
        <v>21599</v>
      </c>
      <c r="C2072" s="4" t="s">
        <v>21600</v>
      </c>
      <c r="D2072" s="6"/>
      <c r="E2072" s="4" t="s">
        <v>21601</v>
      </c>
      <c r="F2072" s="6"/>
      <c r="G2072" s="4" t="s">
        <v>8873</v>
      </c>
      <c r="H2072" s="6"/>
      <c r="I2072" s="6"/>
      <c r="J2072" s="4">
        <v>2023</v>
      </c>
      <c r="K2072" s="4" t="s">
        <v>21602</v>
      </c>
      <c r="L2072" s="6"/>
      <c r="M2072" s="6"/>
      <c r="N2072" s="6"/>
      <c r="O2072" s="4" t="s">
        <v>21603</v>
      </c>
      <c r="P2072" s="6"/>
      <c r="Q2072" s="6"/>
      <c r="R2072" s="4" t="s">
        <v>8951</v>
      </c>
      <c r="S2072" s="4" t="s">
        <v>7975</v>
      </c>
      <c r="T2072" s="6"/>
      <c r="U2072" s="6"/>
      <c r="V2072" s="4" t="s">
        <v>21604</v>
      </c>
      <c r="W2072" s="4" t="s">
        <v>7977</v>
      </c>
      <c r="X2072" s="4">
        <v>0</v>
      </c>
      <c r="Y2072" s="4">
        <v>50</v>
      </c>
      <c r="Z2072" s="4">
        <v>0</v>
      </c>
      <c r="AA2072" s="4" t="s">
        <v>7805</v>
      </c>
      <c r="AB2072" s="6"/>
      <c r="AC2072" s="4">
        <v>1</v>
      </c>
      <c r="AD2072" s="4">
        <v>0</v>
      </c>
      <c r="AE2072" s="8">
        <v>45219</v>
      </c>
    </row>
    <row r="2073" customHeight="1" spans="1:31">
      <c r="A2073" s="2">
        <v>64792</v>
      </c>
      <c r="B2073" s="3" t="s">
        <v>21605</v>
      </c>
      <c r="C2073" s="4" t="s">
        <v>21606</v>
      </c>
      <c r="D2073" s="6"/>
      <c r="E2073" s="4" t="s">
        <v>21607</v>
      </c>
      <c r="F2073" s="6"/>
      <c r="G2073" s="4" t="s">
        <v>9217</v>
      </c>
      <c r="H2073" s="6"/>
      <c r="I2073" s="6"/>
      <c r="J2073" s="4">
        <v>2023</v>
      </c>
      <c r="K2073" s="9" t="s">
        <v>9966</v>
      </c>
      <c r="L2073" s="6"/>
      <c r="M2073" s="6"/>
      <c r="N2073" s="6"/>
      <c r="O2073" s="4" t="s">
        <v>195</v>
      </c>
      <c r="P2073" s="9" t="s">
        <v>13148</v>
      </c>
      <c r="Q2073" s="6"/>
      <c r="R2073" s="4" t="s">
        <v>8951</v>
      </c>
      <c r="S2073" s="4" t="s">
        <v>7975</v>
      </c>
      <c r="T2073" s="6"/>
      <c r="U2073" s="6"/>
      <c r="V2073" s="4" t="s">
        <v>21608</v>
      </c>
      <c r="W2073" s="4" t="s">
        <v>7977</v>
      </c>
      <c r="X2073" s="4">
        <v>0</v>
      </c>
      <c r="Y2073" s="4">
        <v>50</v>
      </c>
      <c r="Z2073" s="4">
        <v>0</v>
      </c>
      <c r="AA2073" s="4" t="s">
        <v>7805</v>
      </c>
      <c r="AB2073" s="6"/>
      <c r="AC2073" s="4">
        <v>1</v>
      </c>
      <c r="AD2073" s="4">
        <v>0</v>
      </c>
      <c r="AE2073" s="8">
        <v>45215</v>
      </c>
    </row>
    <row r="2074" customHeight="1" spans="1:31">
      <c r="A2074" s="2">
        <v>64793</v>
      </c>
      <c r="B2074" s="3" t="s">
        <v>21609</v>
      </c>
      <c r="C2074" s="4" t="s">
        <v>21610</v>
      </c>
      <c r="D2074" s="6"/>
      <c r="E2074" s="4" t="s">
        <v>16531</v>
      </c>
      <c r="F2074" s="6"/>
      <c r="G2074" s="4" t="s">
        <v>16735</v>
      </c>
      <c r="H2074" s="6"/>
      <c r="I2074" s="6"/>
      <c r="J2074" s="4">
        <v>2023</v>
      </c>
      <c r="K2074" s="4" t="s">
        <v>21611</v>
      </c>
      <c r="L2074" s="6"/>
      <c r="M2074" s="6"/>
      <c r="N2074" s="6"/>
      <c r="O2074" s="4" t="s">
        <v>195</v>
      </c>
      <c r="P2074" s="6"/>
      <c r="Q2074" s="4">
        <v>999077</v>
      </c>
      <c r="R2074" s="4" t="s">
        <v>8951</v>
      </c>
      <c r="S2074" s="4" t="s">
        <v>7975</v>
      </c>
      <c r="T2074" s="6"/>
      <c r="U2074" s="6"/>
      <c r="V2074" s="4" t="s">
        <v>21612</v>
      </c>
      <c r="W2074" s="4" t="s">
        <v>7977</v>
      </c>
      <c r="X2074" s="4">
        <v>0</v>
      </c>
      <c r="Y2074" s="4">
        <v>50</v>
      </c>
      <c r="Z2074" s="4">
        <v>0</v>
      </c>
      <c r="AA2074" s="4" t="s">
        <v>7805</v>
      </c>
      <c r="AB2074" s="6"/>
      <c r="AC2074" s="4">
        <v>1</v>
      </c>
      <c r="AD2074" s="4">
        <v>0</v>
      </c>
      <c r="AE2074" s="8">
        <v>45223</v>
      </c>
    </row>
    <row r="2075" customHeight="1" spans="1:31">
      <c r="A2075" s="2">
        <v>64794</v>
      </c>
      <c r="B2075" s="3" t="s">
        <v>21613</v>
      </c>
      <c r="C2075" s="4" t="s">
        <v>21614</v>
      </c>
      <c r="D2075" s="6"/>
      <c r="E2075" s="4" t="s">
        <v>21615</v>
      </c>
      <c r="F2075" s="6"/>
      <c r="G2075" s="4" t="s">
        <v>12208</v>
      </c>
      <c r="H2075" s="6"/>
      <c r="I2075" s="6"/>
      <c r="J2075" s="4">
        <v>2023</v>
      </c>
      <c r="K2075" s="4" t="s">
        <v>21616</v>
      </c>
      <c r="L2075" s="4" t="s">
        <v>21617</v>
      </c>
      <c r="M2075" s="6"/>
      <c r="N2075" s="6"/>
      <c r="O2075" s="4" t="s">
        <v>195</v>
      </c>
      <c r="P2075" s="6"/>
      <c r="Q2075" s="4">
        <v>999077</v>
      </c>
      <c r="R2075" s="4" t="s">
        <v>8951</v>
      </c>
      <c r="S2075" s="4" t="s">
        <v>7975</v>
      </c>
      <c r="T2075" s="6"/>
      <c r="U2075" s="6"/>
      <c r="V2075" s="4" t="s">
        <v>21618</v>
      </c>
      <c r="W2075" s="4" t="s">
        <v>7977</v>
      </c>
      <c r="X2075" s="4">
        <v>0</v>
      </c>
      <c r="Y2075" s="4">
        <v>50</v>
      </c>
      <c r="Z2075" s="4">
        <v>0</v>
      </c>
      <c r="AA2075" s="4" t="s">
        <v>7805</v>
      </c>
      <c r="AB2075" s="6"/>
      <c r="AC2075" s="4">
        <v>1</v>
      </c>
      <c r="AD2075" s="4">
        <v>0</v>
      </c>
      <c r="AE2075" s="8">
        <v>45225</v>
      </c>
    </row>
    <row r="2076" customHeight="1" spans="1:31">
      <c r="A2076" s="2">
        <v>64795</v>
      </c>
      <c r="B2076" s="3" t="s">
        <v>21619</v>
      </c>
      <c r="C2076" s="4" t="s">
        <v>21620</v>
      </c>
      <c r="D2076" s="6"/>
      <c r="E2076" s="4" t="s">
        <v>21621</v>
      </c>
      <c r="F2076" s="6"/>
      <c r="G2076" s="4" t="s">
        <v>21622</v>
      </c>
      <c r="H2076" s="6"/>
      <c r="I2076" s="6"/>
      <c r="J2076" s="4">
        <v>2023</v>
      </c>
      <c r="K2076" s="4" t="s">
        <v>21623</v>
      </c>
      <c r="L2076" s="4" t="s">
        <v>21624</v>
      </c>
      <c r="M2076" s="6"/>
      <c r="N2076" s="6"/>
      <c r="O2076" s="4" t="s">
        <v>195</v>
      </c>
      <c r="P2076" s="9" t="s">
        <v>21625</v>
      </c>
      <c r="Q2076" s="4" t="s">
        <v>8398</v>
      </c>
      <c r="R2076" s="4" t="s">
        <v>8951</v>
      </c>
      <c r="S2076" s="4" t="s">
        <v>7975</v>
      </c>
      <c r="T2076" s="6"/>
      <c r="U2076" s="6"/>
      <c r="V2076" s="4" t="s">
        <v>21626</v>
      </c>
      <c r="W2076" s="4" t="s">
        <v>7977</v>
      </c>
      <c r="X2076" s="4">
        <v>0</v>
      </c>
      <c r="Y2076" s="4">
        <v>50</v>
      </c>
      <c r="Z2076" s="4">
        <v>0</v>
      </c>
      <c r="AA2076" s="4" t="s">
        <v>7805</v>
      </c>
      <c r="AB2076" s="6"/>
      <c r="AC2076" s="4">
        <v>1</v>
      </c>
      <c r="AD2076" s="4">
        <v>0</v>
      </c>
      <c r="AE2076" s="8">
        <v>45240</v>
      </c>
    </row>
    <row r="2077" customHeight="1" spans="1:31">
      <c r="A2077" s="2">
        <v>64796</v>
      </c>
      <c r="B2077" s="3" t="s">
        <v>21627</v>
      </c>
      <c r="C2077" s="4" t="s">
        <v>21628</v>
      </c>
      <c r="D2077" s="6"/>
      <c r="E2077" s="4" t="s">
        <v>21629</v>
      </c>
      <c r="F2077" s="6"/>
      <c r="G2077" s="4" t="s">
        <v>8922</v>
      </c>
      <c r="H2077" s="6"/>
      <c r="I2077" s="6"/>
      <c r="J2077" s="4">
        <v>2023</v>
      </c>
      <c r="K2077" s="4" t="s">
        <v>21430</v>
      </c>
      <c r="L2077" s="4" t="s">
        <v>21630</v>
      </c>
      <c r="M2077" s="6"/>
      <c r="N2077" s="6"/>
      <c r="O2077" s="4" t="s">
        <v>195</v>
      </c>
      <c r="P2077" s="4" t="s">
        <v>10048</v>
      </c>
      <c r="Q2077" s="4" t="s">
        <v>8398</v>
      </c>
      <c r="R2077" s="4" t="s">
        <v>8951</v>
      </c>
      <c r="S2077" s="4" t="s">
        <v>7975</v>
      </c>
      <c r="T2077" s="6"/>
      <c r="U2077" s="6"/>
      <c r="V2077" s="4" t="s">
        <v>21631</v>
      </c>
      <c r="W2077" s="4" t="s">
        <v>7977</v>
      </c>
      <c r="X2077" s="4">
        <v>0</v>
      </c>
      <c r="Y2077" s="4">
        <v>50</v>
      </c>
      <c r="Z2077" s="4">
        <v>0</v>
      </c>
      <c r="AA2077" s="4" t="s">
        <v>7805</v>
      </c>
      <c r="AB2077" s="6"/>
      <c r="AC2077" s="4">
        <v>1</v>
      </c>
      <c r="AD2077" s="4">
        <v>0</v>
      </c>
      <c r="AE2077" s="8">
        <v>45229</v>
      </c>
    </row>
    <row r="2078" customHeight="1" spans="1:31">
      <c r="A2078" s="2">
        <v>64797</v>
      </c>
      <c r="B2078" s="3" t="s">
        <v>21632</v>
      </c>
      <c r="C2078" s="4" t="s">
        <v>21633</v>
      </c>
      <c r="D2078" s="6"/>
      <c r="E2078" s="4" t="s">
        <v>21634</v>
      </c>
      <c r="F2078" s="6"/>
      <c r="G2078" s="4" t="s">
        <v>10153</v>
      </c>
      <c r="H2078" s="6"/>
      <c r="I2078" s="6"/>
      <c r="J2078" s="4">
        <v>2023</v>
      </c>
      <c r="K2078" s="4" t="s">
        <v>14563</v>
      </c>
      <c r="L2078" s="6"/>
      <c r="M2078" s="6"/>
      <c r="N2078" s="6"/>
      <c r="O2078" s="4" t="s">
        <v>195</v>
      </c>
      <c r="P2078" s="6"/>
      <c r="Q2078" s="6"/>
      <c r="R2078" s="4" t="s">
        <v>8951</v>
      </c>
      <c r="S2078" s="4" t="s">
        <v>7975</v>
      </c>
      <c r="T2078" s="6"/>
      <c r="U2078" s="6"/>
      <c r="V2078" s="4" t="s">
        <v>21635</v>
      </c>
      <c r="W2078" s="4" t="s">
        <v>7977</v>
      </c>
      <c r="X2078" s="4">
        <v>0</v>
      </c>
      <c r="Y2078" s="4">
        <v>50</v>
      </c>
      <c r="Z2078" s="4">
        <v>0</v>
      </c>
      <c r="AA2078" s="4" t="s">
        <v>7805</v>
      </c>
      <c r="AB2078" s="6"/>
      <c r="AC2078" s="4">
        <v>1</v>
      </c>
      <c r="AD2078" s="4">
        <v>0</v>
      </c>
      <c r="AE2078" s="8">
        <v>45229</v>
      </c>
    </row>
    <row r="2079" customHeight="1" spans="1:31">
      <c r="A2079" s="2">
        <v>64798</v>
      </c>
      <c r="B2079" s="3" t="s">
        <v>21636</v>
      </c>
      <c r="C2079" s="4" t="s">
        <v>21637</v>
      </c>
      <c r="D2079" s="6"/>
      <c r="E2079" s="4" t="s">
        <v>21638</v>
      </c>
      <c r="F2079" s="6"/>
      <c r="G2079" s="4" t="s">
        <v>21639</v>
      </c>
      <c r="H2079" s="6"/>
      <c r="I2079" s="6"/>
      <c r="J2079" s="4">
        <v>2023</v>
      </c>
      <c r="K2079" s="4" t="s">
        <v>21640</v>
      </c>
      <c r="L2079" s="6"/>
      <c r="M2079" s="6"/>
      <c r="N2079" s="6"/>
      <c r="O2079" s="4" t="s">
        <v>10451</v>
      </c>
      <c r="P2079" s="4" t="s">
        <v>10452</v>
      </c>
      <c r="Q2079" s="4">
        <v>110026</v>
      </c>
      <c r="R2079" s="4" t="s">
        <v>196</v>
      </c>
      <c r="S2079" s="6"/>
      <c r="T2079" s="6"/>
      <c r="U2079" s="6"/>
      <c r="V2079" s="4" t="s">
        <v>21641</v>
      </c>
      <c r="W2079" s="4" t="s">
        <v>7778</v>
      </c>
      <c r="X2079" s="4">
        <v>0</v>
      </c>
      <c r="Y2079" s="4">
        <v>100</v>
      </c>
      <c r="Z2079" s="4">
        <v>0</v>
      </c>
      <c r="AA2079" s="4" t="s">
        <v>10669</v>
      </c>
      <c r="AB2079" s="6"/>
      <c r="AC2079" s="4">
        <v>1</v>
      </c>
      <c r="AD2079" s="4">
        <v>0</v>
      </c>
      <c r="AE2079" s="8">
        <v>45239</v>
      </c>
    </row>
    <row r="2080" customHeight="1" spans="1:31">
      <c r="A2080" s="2">
        <v>64799</v>
      </c>
      <c r="B2080" s="3" t="s">
        <v>21642</v>
      </c>
      <c r="C2080" s="4" t="s">
        <v>21643</v>
      </c>
      <c r="D2080" s="6"/>
      <c r="E2080" s="4" t="s">
        <v>21644</v>
      </c>
      <c r="F2080" s="6"/>
      <c r="G2080" s="4" t="s">
        <v>10378</v>
      </c>
      <c r="H2080" s="6"/>
      <c r="I2080" s="6"/>
      <c r="J2080" s="4">
        <v>2023</v>
      </c>
      <c r="K2080" s="4" t="s">
        <v>21645</v>
      </c>
      <c r="L2080" s="4" t="s">
        <v>21646</v>
      </c>
      <c r="M2080" s="6"/>
      <c r="N2080" s="6"/>
      <c r="O2080" s="4" t="s">
        <v>9347</v>
      </c>
      <c r="P2080" s="4" t="s">
        <v>9348</v>
      </c>
      <c r="Q2080" s="4">
        <v>560001</v>
      </c>
      <c r="R2080" s="4" t="s">
        <v>196</v>
      </c>
      <c r="S2080" s="6"/>
      <c r="T2080" s="6"/>
      <c r="U2080" s="6"/>
      <c r="V2080" s="4" t="s">
        <v>21647</v>
      </c>
      <c r="W2080" s="4" t="s">
        <v>7778</v>
      </c>
      <c r="X2080" s="4">
        <v>0</v>
      </c>
      <c r="Y2080" s="4">
        <v>100</v>
      </c>
      <c r="Z2080" s="4">
        <v>0</v>
      </c>
      <c r="AA2080" s="4" t="s">
        <v>7805</v>
      </c>
      <c r="AB2080" s="6"/>
      <c r="AC2080" s="4">
        <v>1</v>
      </c>
      <c r="AD2080" s="4">
        <v>0</v>
      </c>
      <c r="AE2080" s="8">
        <v>45236</v>
      </c>
    </row>
    <row r="2081" customHeight="1" spans="1:31">
      <c r="A2081" s="2">
        <v>64800</v>
      </c>
      <c r="B2081" s="3" t="s">
        <v>21648</v>
      </c>
      <c r="C2081" s="4" t="s">
        <v>21649</v>
      </c>
      <c r="D2081" s="6"/>
      <c r="E2081" s="4" t="s">
        <v>21650</v>
      </c>
      <c r="F2081" s="6"/>
      <c r="G2081" s="4" t="s">
        <v>11325</v>
      </c>
      <c r="H2081" s="6"/>
      <c r="I2081" s="6"/>
      <c r="J2081" s="4">
        <v>2023</v>
      </c>
      <c r="K2081" s="4" t="s">
        <v>21651</v>
      </c>
      <c r="L2081" s="4" t="s">
        <v>21652</v>
      </c>
      <c r="M2081" s="6"/>
      <c r="N2081" s="6"/>
      <c r="O2081" s="4" t="s">
        <v>9347</v>
      </c>
      <c r="P2081" s="4" t="s">
        <v>9348</v>
      </c>
      <c r="Q2081" s="4">
        <v>560037</v>
      </c>
      <c r="R2081" s="4" t="s">
        <v>196</v>
      </c>
      <c r="S2081" s="6"/>
      <c r="T2081" s="6"/>
      <c r="U2081" s="6"/>
      <c r="V2081" s="4" t="s">
        <v>21653</v>
      </c>
      <c r="W2081" s="4" t="s">
        <v>7778</v>
      </c>
      <c r="X2081" s="4">
        <v>0</v>
      </c>
      <c r="Y2081" s="4">
        <v>100</v>
      </c>
      <c r="Z2081" s="4">
        <v>0</v>
      </c>
      <c r="AA2081" s="4" t="s">
        <v>7805</v>
      </c>
      <c r="AB2081" s="6"/>
      <c r="AC2081" s="4">
        <v>1</v>
      </c>
      <c r="AD2081" s="4">
        <v>0</v>
      </c>
      <c r="AE2081" s="8">
        <v>45230</v>
      </c>
    </row>
    <row r="2082" customHeight="1" spans="1:31">
      <c r="A2082" s="2">
        <v>64801</v>
      </c>
      <c r="B2082" s="3" t="s">
        <v>21654</v>
      </c>
      <c r="C2082" s="4" t="s">
        <v>21655</v>
      </c>
      <c r="D2082" s="6"/>
      <c r="E2082" s="4" t="s">
        <v>21656</v>
      </c>
      <c r="F2082" s="6"/>
      <c r="G2082" s="4" t="s">
        <v>21657</v>
      </c>
      <c r="H2082" s="6"/>
      <c r="I2082" s="6"/>
      <c r="J2082" s="4">
        <v>2023</v>
      </c>
      <c r="K2082" s="4" t="s">
        <v>21658</v>
      </c>
      <c r="L2082" s="4" t="s">
        <v>21659</v>
      </c>
      <c r="M2082" s="6"/>
      <c r="N2082" s="6"/>
      <c r="O2082" s="4" t="s">
        <v>9347</v>
      </c>
      <c r="P2082" s="4" t="s">
        <v>9348</v>
      </c>
      <c r="Q2082" s="4">
        <v>560038</v>
      </c>
      <c r="R2082" s="4" t="s">
        <v>196</v>
      </c>
      <c r="S2082" s="6"/>
      <c r="T2082" s="6"/>
      <c r="U2082" s="6"/>
      <c r="V2082" s="4" t="s">
        <v>21660</v>
      </c>
      <c r="W2082" s="4" t="s">
        <v>7778</v>
      </c>
      <c r="X2082" s="4">
        <v>0</v>
      </c>
      <c r="Y2082" s="4">
        <v>100</v>
      </c>
      <c r="Z2082" s="4">
        <v>0</v>
      </c>
      <c r="AA2082" s="4" t="s">
        <v>7805</v>
      </c>
      <c r="AB2082" s="6"/>
      <c r="AC2082" s="4">
        <v>1</v>
      </c>
      <c r="AD2082" s="4">
        <v>0</v>
      </c>
      <c r="AE2082" s="8">
        <v>45252</v>
      </c>
    </row>
    <row r="2083" customHeight="1" spans="1:31">
      <c r="A2083" s="2">
        <v>64802</v>
      </c>
      <c r="B2083" s="3" t="s">
        <v>21661</v>
      </c>
      <c r="C2083" s="4" t="s">
        <v>21662</v>
      </c>
      <c r="D2083" s="6"/>
      <c r="E2083" s="4" t="s">
        <v>21663</v>
      </c>
      <c r="F2083" s="6"/>
      <c r="G2083" s="4" t="s">
        <v>21663</v>
      </c>
      <c r="H2083" s="6"/>
      <c r="I2083" s="6"/>
      <c r="J2083" s="4">
        <v>2023</v>
      </c>
      <c r="K2083" s="4" t="s">
        <v>21664</v>
      </c>
      <c r="L2083" s="6"/>
      <c r="M2083" s="6"/>
      <c r="N2083" s="6"/>
      <c r="O2083" s="4" t="s">
        <v>10451</v>
      </c>
      <c r="P2083" s="4" t="s">
        <v>10452</v>
      </c>
      <c r="Q2083" s="4">
        <v>110041</v>
      </c>
      <c r="R2083" s="4" t="s">
        <v>196</v>
      </c>
      <c r="S2083" s="6"/>
      <c r="T2083" s="6"/>
      <c r="U2083" s="6"/>
      <c r="V2083" s="4" t="s">
        <v>21665</v>
      </c>
      <c r="W2083" s="4" t="s">
        <v>7778</v>
      </c>
      <c r="X2083" s="4">
        <v>0</v>
      </c>
      <c r="Y2083" s="4">
        <v>100</v>
      </c>
      <c r="Z2083" s="4">
        <v>0</v>
      </c>
      <c r="AA2083" s="4" t="s">
        <v>7805</v>
      </c>
      <c r="AB2083" s="6"/>
      <c r="AC2083" s="4">
        <v>1</v>
      </c>
      <c r="AD2083" s="4">
        <v>0</v>
      </c>
      <c r="AE2083" s="8">
        <v>45237</v>
      </c>
    </row>
    <row r="2084" customHeight="1" spans="1:31">
      <c r="A2084" s="2">
        <v>64803</v>
      </c>
      <c r="B2084" s="3" t="s">
        <v>21666</v>
      </c>
      <c r="C2084" s="4" t="s">
        <v>21667</v>
      </c>
      <c r="D2084" s="6"/>
      <c r="E2084" s="4" t="s">
        <v>21668</v>
      </c>
      <c r="F2084" s="6"/>
      <c r="G2084" s="4" t="s">
        <v>15436</v>
      </c>
      <c r="H2084" s="6"/>
      <c r="I2084" s="6"/>
      <c r="J2084" s="4">
        <v>2023</v>
      </c>
      <c r="K2084" s="4" t="s">
        <v>21669</v>
      </c>
      <c r="L2084" s="4" t="s">
        <v>21670</v>
      </c>
      <c r="M2084" s="6"/>
      <c r="N2084" s="6"/>
      <c r="O2084" s="4" t="s">
        <v>21671</v>
      </c>
      <c r="P2084" s="4" t="s">
        <v>21672</v>
      </c>
      <c r="Q2084" s="4">
        <v>122018</v>
      </c>
      <c r="R2084" s="4" t="s">
        <v>196</v>
      </c>
      <c r="S2084" s="6"/>
      <c r="T2084" s="6"/>
      <c r="U2084" s="6"/>
      <c r="V2084" s="4" t="s">
        <v>21673</v>
      </c>
      <c r="W2084" s="4" t="s">
        <v>7778</v>
      </c>
      <c r="X2084" s="4">
        <v>0</v>
      </c>
      <c r="Y2084" s="4">
        <v>100</v>
      </c>
      <c r="Z2084" s="4">
        <v>0</v>
      </c>
      <c r="AA2084" s="4" t="s">
        <v>7805</v>
      </c>
      <c r="AB2084" s="6"/>
      <c r="AC2084" s="4">
        <v>1</v>
      </c>
      <c r="AD2084" s="4">
        <v>0</v>
      </c>
      <c r="AE2084" s="8">
        <v>45263</v>
      </c>
    </row>
    <row r="2085" customHeight="1" spans="1:31">
      <c r="A2085" s="2">
        <v>64804</v>
      </c>
      <c r="B2085" s="3" t="s">
        <v>21674</v>
      </c>
      <c r="C2085" s="4" t="s">
        <v>21675</v>
      </c>
      <c r="D2085" s="6"/>
      <c r="E2085" s="4" t="s">
        <v>21676</v>
      </c>
      <c r="F2085" s="6"/>
      <c r="G2085" s="4" t="s">
        <v>21677</v>
      </c>
      <c r="H2085" s="6"/>
      <c r="I2085" s="6"/>
      <c r="J2085" s="4">
        <v>2023</v>
      </c>
      <c r="K2085" s="4" t="s">
        <v>21678</v>
      </c>
      <c r="L2085" s="4" t="s">
        <v>21679</v>
      </c>
      <c r="M2085" s="6"/>
      <c r="N2085" s="6"/>
      <c r="O2085" s="4" t="s">
        <v>9347</v>
      </c>
      <c r="P2085" s="4" t="s">
        <v>521</v>
      </c>
      <c r="Q2085" s="4">
        <v>560063</v>
      </c>
      <c r="R2085" s="4" t="s">
        <v>196</v>
      </c>
      <c r="S2085" s="6"/>
      <c r="T2085" s="6"/>
      <c r="U2085" s="6"/>
      <c r="V2085" s="4" t="s">
        <v>21680</v>
      </c>
      <c r="W2085" s="4" t="s">
        <v>7778</v>
      </c>
      <c r="X2085" s="4">
        <v>0</v>
      </c>
      <c r="Y2085" s="4">
        <v>100</v>
      </c>
      <c r="Z2085" s="4">
        <v>0</v>
      </c>
      <c r="AA2085" s="4" t="s">
        <v>7805</v>
      </c>
      <c r="AB2085" s="6"/>
      <c r="AC2085" s="4">
        <v>1</v>
      </c>
      <c r="AD2085" s="4">
        <v>0</v>
      </c>
      <c r="AE2085" s="8">
        <v>45214</v>
      </c>
    </row>
    <row r="2086" customHeight="1" spans="1:31">
      <c r="A2086" s="2">
        <v>64805</v>
      </c>
      <c r="B2086" s="3" t="s">
        <v>21681</v>
      </c>
      <c r="C2086" s="4" t="s">
        <v>21682</v>
      </c>
      <c r="D2086" s="6"/>
      <c r="E2086" s="4" t="s">
        <v>21683</v>
      </c>
      <c r="F2086" s="4" t="s">
        <v>15377</v>
      </c>
      <c r="G2086" s="4" t="s">
        <v>21684</v>
      </c>
      <c r="H2086" s="6"/>
      <c r="I2086" s="6"/>
      <c r="J2086" s="4">
        <v>2023</v>
      </c>
      <c r="K2086" s="4" t="s">
        <v>21685</v>
      </c>
      <c r="L2086" s="4" t="s">
        <v>21686</v>
      </c>
      <c r="M2086" s="6"/>
      <c r="N2086" s="6"/>
      <c r="O2086" s="4" t="s">
        <v>7879</v>
      </c>
      <c r="P2086" s="4" t="s">
        <v>8223</v>
      </c>
      <c r="Q2086" s="4">
        <v>400062</v>
      </c>
      <c r="R2086" s="4" t="s">
        <v>196</v>
      </c>
      <c r="S2086" s="6"/>
      <c r="T2086" s="6"/>
      <c r="U2086" s="6"/>
      <c r="V2086" s="4" t="s">
        <v>21687</v>
      </c>
      <c r="W2086" s="4" t="s">
        <v>7778</v>
      </c>
      <c r="X2086" s="4">
        <v>0</v>
      </c>
      <c r="Y2086" s="4">
        <v>100</v>
      </c>
      <c r="Z2086" s="4">
        <v>0</v>
      </c>
      <c r="AA2086" s="4" t="s">
        <v>7805</v>
      </c>
      <c r="AB2086" s="6"/>
      <c r="AC2086" s="4">
        <v>1</v>
      </c>
      <c r="AD2086" s="4">
        <v>0</v>
      </c>
      <c r="AE2086" s="8">
        <v>45240</v>
      </c>
    </row>
    <row r="2087" customHeight="1" spans="1:31">
      <c r="A2087" s="2">
        <v>64806</v>
      </c>
      <c r="B2087" s="3" t="s">
        <v>21688</v>
      </c>
      <c r="C2087" s="4" t="s">
        <v>21689</v>
      </c>
      <c r="D2087" s="6"/>
      <c r="E2087" s="4" t="s">
        <v>21690</v>
      </c>
      <c r="F2087" s="6"/>
      <c r="G2087" s="4" t="s">
        <v>21691</v>
      </c>
      <c r="H2087" s="6"/>
      <c r="I2087" s="6"/>
      <c r="J2087" s="4">
        <v>2023</v>
      </c>
      <c r="K2087" s="4" t="s">
        <v>21692</v>
      </c>
      <c r="L2087" s="4" t="s">
        <v>21693</v>
      </c>
      <c r="M2087" s="6"/>
      <c r="N2087" s="6"/>
      <c r="O2087" s="4" t="s">
        <v>10381</v>
      </c>
      <c r="P2087" s="4" t="s">
        <v>559</v>
      </c>
      <c r="Q2087" s="4">
        <v>500032</v>
      </c>
      <c r="R2087" s="4" t="s">
        <v>196</v>
      </c>
      <c r="S2087" s="6"/>
      <c r="T2087" s="6"/>
      <c r="U2087" s="6"/>
      <c r="V2087" s="4" t="s">
        <v>21694</v>
      </c>
      <c r="W2087" s="4" t="s">
        <v>7778</v>
      </c>
      <c r="X2087" s="4">
        <v>0</v>
      </c>
      <c r="Y2087" s="4">
        <v>100</v>
      </c>
      <c r="Z2087" s="4">
        <v>0</v>
      </c>
      <c r="AA2087" s="4" t="s">
        <v>7805</v>
      </c>
      <c r="AB2087" s="6"/>
      <c r="AC2087" s="4">
        <v>1</v>
      </c>
      <c r="AD2087" s="4">
        <v>0</v>
      </c>
      <c r="AE2087" s="8">
        <v>45235</v>
      </c>
    </row>
    <row r="2088" customHeight="1" spans="1:31">
      <c r="A2088" s="2">
        <v>64807</v>
      </c>
      <c r="B2088" s="3" t="s">
        <v>21695</v>
      </c>
      <c r="C2088" s="4" t="s">
        <v>21696</v>
      </c>
      <c r="D2088" s="6"/>
      <c r="E2088" s="4" t="s">
        <v>9684</v>
      </c>
      <c r="F2088" s="4" t="s">
        <v>21697</v>
      </c>
      <c r="G2088" s="4" t="s">
        <v>21698</v>
      </c>
      <c r="H2088" s="6"/>
      <c r="I2088" s="6"/>
      <c r="J2088" s="4">
        <v>2023</v>
      </c>
      <c r="K2088" s="4" t="s">
        <v>21699</v>
      </c>
      <c r="L2088" s="4" t="s">
        <v>21700</v>
      </c>
      <c r="M2088" s="6"/>
      <c r="N2088" s="6"/>
      <c r="O2088" s="4" t="s">
        <v>9347</v>
      </c>
      <c r="P2088" s="4" t="s">
        <v>9348</v>
      </c>
      <c r="Q2088" s="4">
        <v>560045</v>
      </c>
      <c r="R2088" s="4" t="s">
        <v>196</v>
      </c>
      <c r="S2088" s="6"/>
      <c r="T2088" s="6"/>
      <c r="U2088" s="6"/>
      <c r="V2088" s="4" t="s">
        <v>21701</v>
      </c>
      <c r="W2088" s="4" t="s">
        <v>7778</v>
      </c>
      <c r="X2088" s="4">
        <v>0</v>
      </c>
      <c r="Y2088" s="4">
        <v>100</v>
      </c>
      <c r="Z2088" s="4">
        <v>0</v>
      </c>
      <c r="AA2088" s="4" t="s">
        <v>7805</v>
      </c>
      <c r="AB2088" s="6"/>
      <c r="AC2088" s="4">
        <v>1</v>
      </c>
      <c r="AD2088" s="4">
        <v>0</v>
      </c>
      <c r="AE2088" s="8">
        <v>45250</v>
      </c>
    </row>
    <row r="2089" customHeight="1" spans="1:31">
      <c r="A2089" s="2">
        <v>64808</v>
      </c>
      <c r="B2089" s="3" t="s">
        <v>21702</v>
      </c>
      <c r="C2089" s="4" t="s">
        <v>21703</v>
      </c>
      <c r="D2089" s="6"/>
      <c r="E2089" s="4" t="s">
        <v>21704</v>
      </c>
      <c r="F2089" s="6"/>
      <c r="G2089" s="4" t="s">
        <v>21705</v>
      </c>
      <c r="H2089" s="6"/>
      <c r="I2089" s="6"/>
      <c r="J2089" s="4">
        <v>2023</v>
      </c>
      <c r="K2089" s="4" t="s">
        <v>21706</v>
      </c>
      <c r="L2089" s="4" t="s">
        <v>21707</v>
      </c>
      <c r="M2089" s="6"/>
      <c r="N2089" s="6"/>
      <c r="O2089" s="4" t="s">
        <v>10381</v>
      </c>
      <c r="P2089" s="4" t="s">
        <v>9690</v>
      </c>
      <c r="Q2089" s="4">
        <v>500084</v>
      </c>
      <c r="R2089" s="4" t="s">
        <v>196</v>
      </c>
      <c r="S2089" s="6"/>
      <c r="T2089" s="6"/>
      <c r="U2089" s="6"/>
      <c r="V2089" s="4" t="s">
        <v>21708</v>
      </c>
      <c r="W2089" s="4" t="s">
        <v>7778</v>
      </c>
      <c r="X2089" s="4">
        <v>0</v>
      </c>
      <c r="Y2089" s="4">
        <v>100</v>
      </c>
      <c r="Z2089" s="4">
        <v>0</v>
      </c>
      <c r="AA2089" s="4" t="s">
        <v>7805</v>
      </c>
      <c r="AB2089" s="6"/>
      <c r="AC2089" s="4">
        <v>1</v>
      </c>
      <c r="AD2089" s="4">
        <v>0</v>
      </c>
      <c r="AE2089" s="8">
        <v>45258</v>
      </c>
    </row>
    <row r="2090" customHeight="1" spans="1:31">
      <c r="A2090" s="2">
        <v>64809</v>
      </c>
      <c r="B2090" s="3" t="s">
        <v>21709</v>
      </c>
      <c r="C2090" s="4" t="s">
        <v>21710</v>
      </c>
      <c r="D2090" s="6"/>
      <c r="E2090" s="4" t="s">
        <v>21711</v>
      </c>
      <c r="F2090" s="6"/>
      <c r="G2090" s="4" t="s">
        <v>21712</v>
      </c>
      <c r="H2090" s="6"/>
      <c r="I2090" s="6"/>
      <c r="J2090" s="4">
        <v>2023</v>
      </c>
      <c r="K2090" s="4" t="s">
        <v>21713</v>
      </c>
      <c r="L2090" s="6"/>
      <c r="M2090" s="6"/>
      <c r="N2090" s="6"/>
      <c r="O2090" s="4" t="s">
        <v>21714</v>
      </c>
      <c r="P2090" s="4" t="s">
        <v>196</v>
      </c>
      <c r="Q2090" s="4">
        <v>524137</v>
      </c>
      <c r="R2090" s="4" t="s">
        <v>196</v>
      </c>
      <c r="S2090" s="6"/>
      <c r="T2090" s="6"/>
      <c r="U2090" s="6"/>
      <c r="V2090" s="4" t="s">
        <v>21715</v>
      </c>
      <c r="W2090" s="4" t="s">
        <v>7778</v>
      </c>
      <c r="X2090" s="4">
        <v>0</v>
      </c>
      <c r="Y2090" s="4">
        <v>100</v>
      </c>
      <c r="Z2090" s="4">
        <v>0</v>
      </c>
      <c r="AA2090" s="4" t="s">
        <v>7805</v>
      </c>
      <c r="AB2090" s="6"/>
      <c r="AC2090" s="4">
        <v>1</v>
      </c>
      <c r="AD2090" s="4">
        <v>0</v>
      </c>
      <c r="AE2090" s="8">
        <v>45242</v>
      </c>
    </row>
    <row r="2091" customHeight="1" spans="1:31">
      <c r="A2091" s="2">
        <v>64810</v>
      </c>
      <c r="B2091" s="3" t="s">
        <v>21716</v>
      </c>
      <c r="C2091" s="4" t="s">
        <v>21717</v>
      </c>
      <c r="D2091" s="6"/>
      <c r="E2091" s="4" t="s">
        <v>21718</v>
      </c>
      <c r="F2091" s="6"/>
      <c r="G2091" s="4" t="s">
        <v>21657</v>
      </c>
      <c r="H2091" s="6"/>
      <c r="I2091" s="6"/>
      <c r="J2091" s="4">
        <v>2023</v>
      </c>
      <c r="K2091" s="4" t="s">
        <v>21719</v>
      </c>
      <c r="L2091" s="4" t="s">
        <v>21720</v>
      </c>
      <c r="M2091" s="6"/>
      <c r="N2091" s="6"/>
      <c r="O2091" s="4" t="s">
        <v>9347</v>
      </c>
      <c r="P2091" s="4" t="s">
        <v>9348</v>
      </c>
      <c r="Q2091" s="4">
        <v>560038</v>
      </c>
      <c r="R2091" s="4" t="s">
        <v>196</v>
      </c>
      <c r="S2091" s="6"/>
      <c r="T2091" s="6"/>
      <c r="U2091" s="6"/>
      <c r="V2091" s="4" t="s">
        <v>21721</v>
      </c>
      <c r="W2091" s="4" t="s">
        <v>7778</v>
      </c>
      <c r="X2091" s="4">
        <v>0</v>
      </c>
      <c r="Y2091" s="4">
        <v>100</v>
      </c>
      <c r="Z2091" s="4">
        <v>0</v>
      </c>
      <c r="AA2091" s="4" t="s">
        <v>7805</v>
      </c>
      <c r="AB2091" s="6"/>
      <c r="AC2091" s="4">
        <v>1</v>
      </c>
      <c r="AD2091" s="4">
        <v>0</v>
      </c>
      <c r="AE2091" s="8">
        <v>45241</v>
      </c>
    </row>
    <row r="2092" customHeight="1" spans="1:31">
      <c r="A2092" s="2">
        <v>64811</v>
      </c>
      <c r="B2092" s="3" t="s">
        <v>21722</v>
      </c>
      <c r="C2092" s="4" t="s">
        <v>21723</v>
      </c>
      <c r="D2092" s="6"/>
      <c r="E2092" s="4" t="s">
        <v>14486</v>
      </c>
      <c r="F2092" s="6"/>
      <c r="G2092" s="4" t="s">
        <v>21724</v>
      </c>
      <c r="H2092" s="6"/>
      <c r="I2092" s="6"/>
      <c r="J2092" s="4">
        <v>2023</v>
      </c>
      <c r="K2092" s="4" t="s">
        <v>21725</v>
      </c>
      <c r="L2092" s="6"/>
      <c r="M2092" s="6"/>
      <c r="N2092" s="6"/>
      <c r="O2092" s="4" t="s">
        <v>10451</v>
      </c>
      <c r="P2092" s="4" t="s">
        <v>10667</v>
      </c>
      <c r="Q2092" s="4">
        <v>110016</v>
      </c>
      <c r="R2092" s="4" t="s">
        <v>196</v>
      </c>
      <c r="S2092" s="6"/>
      <c r="T2092" s="6"/>
      <c r="U2092" s="6"/>
      <c r="V2092" s="4" t="s">
        <v>21726</v>
      </c>
      <c r="W2092" s="4" t="s">
        <v>7778</v>
      </c>
      <c r="X2092" s="4">
        <v>0</v>
      </c>
      <c r="Y2092" s="4">
        <v>100</v>
      </c>
      <c r="Z2092" s="4">
        <v>0</v>
      </c>
      <c r="AA2092" s="4" t="s">
        <v>7805</v>
      </c>
      <c r="AB2092" s="6"/>
      <c r="AC2092" s="4">
        <v>1</v>
      </c>
      <c r="AD2092" s="4">
        <v>0</v>
      </c>
      <c r="AE2092" s="8">
        <v>45242</v>
      </c>
    </row>
    <row r="2093" customHeight="1" spans="1:31">
      <c r="A2093" s="2">
        <v>64812</v>
      </c>
      <c r="B2093" s="3" t="s">
        <v>21727</v>
      </c>
      <c r="C2093" s="4" t="s">
        <v>21728</v>
      </c>
      <c r="D2093" s="6"/>
      <c r="E2093" s="4" t="s">
        <v>21729</v>
      </c>
      <c r="F2093" s="6"/>
      <c r="G2093" s="4" t="s">
        <v>21730</v>
      </c>
      <c r="H2093" s="6"/>
      <c r="I2093" s="6"/>
      <c r="J2093" s="4">
        <v>2023</v>
      </c>
      <c r="K2093" s="4" t="s">
        <v>21731</v>
      </c>
      <c r="L2093" s="4" t="s">
        <v>21732</v>
      </c>
      <c r="M2093" s="6"/>
      <c r="N2093" s="6"/>
      <c r="O2093" s="4" t="s">
        <v>9347</v>
      </c>
      <c r="P2093" s="4" t="s">
        <v>521</v>
      </c>
      <c r="Q2093" s="4">
        <v>560066</v>
      </c>
      <c r="R2093" s="4" t="s">
        <v>196</v>
      </c>
      <c r="S2093" s="6"/>
      <c r="T2093" s="6"/>
      <c r="U2093" s="6"/>
      <c r="V2093" s="4" t="s">
        <v>21733</v>
      </c>
      <c r="W2093" s="4" t="s">
        <v>7778</v>
      </c>
      <c r="X2093" s="4">
        <v>0</v>
      </c>
      <c r="Y2093" s="4">
        <v>100</v>
      </c>
      <c r="Z2093" s="4">
        <v>0</v>
      </c>
      <c r="AA2093" s="4" t="s">
        <v>7805</v>
      </c>
      <c r="AB2093" s="6"/>
      <c r="AC2093" s="4">
        <v>1</v>
      </c>
      <c r="AD2093" s="4">
        <v>0</v>
      </c>
      <c r="AE2093" s="8">
        <v>45236</v>
      </c>
    </row>
    <row r="2094" customHeight="1" spans="1:31">
      <c r="A2094" s="2">
        <v>64813</v>
      </c>
      <c r="B2094" s="3" t="s">
        <v>21734</v>
      </c>
      <c r="C2094" s="4" t="s">
        <v>21735</v>
      </c>
      <c r="D2094" s="6"/>
      <c r="E2094" s="4" t="s">
        <v>14924</v>
      </c>
      <c r="F2094" s="6"/>
      <c r="G2094" s="4" t="s">
        <v>10663</v>
      </c>
      <c r="H2094" s="6"/>
      <c r="I2094" s="6"/>
      <c r="J2094" s="4">
        <v>2023</v>
      </c>
      <c r="K2094" s="4" t="s">
        <v>21736</v>
      </c>
      <c r="L2094" s="4" t="s">
        <v>21737</v>
      </c>
      <c r="M2094" s="6"/>
      <c r="N2094" s="6"/>
      <c r="O2094" s="4" t="s">
        <v>9347</v>
      </c>
      <c r="P2094" s="4" t="s">
        <v>521</v>
      </c>
      <c r="Q2094" s="4">
        <v>560048</v>
      </c>
      <c r="R2094" s="4" t="s">
        <v>196</v>
      </c>
      <c r="S2094" s="6"/>
      <c r="T2094" s="6"/>
      <c r="U2094" s="6"/>
      <c r="V2094" s="4" t="s">
        <v>21738</v>
      </c>
      <c r="W2094" s="4" t="s">
        <v>7778</v>
      </c>
      <c r="X2094" s="4">
        <v>0</v>
      </c>
      <c r="Y2094" s="4">
        <v>100</v>
      </c>
      <c r="Z2094" s="4">
        <v>0</v>
      </c>
      <c r="AA2094" s="4" t="s">
        <v>7805</v>
      </c>
      <c r="AB2094" s="6"/>
      <c r="AC2094" s="4">
        <v>1</v>
      </c>
      <c r="AD2094" s="4">
        <v>0</v>
      </c>
      <c r="AE2094" s="8">
        <v>45230</v>
      </c>
    </row>
    <row r="2095" customHeight="1" spans="1:31">
      <c r="A2095" s="2">
        <v>64814</v>
      </c>
      <c r="B2095" s="3" t="s">
        <v>21739</v>
      </c>
      <c r="C2095" s="4" t="s">
        <v>21740</v>
      </c>
      <c r="D2095" s="6"/>
      <c r="E2095" s="4" t="s">
        <v>21741</v>
      </c>
      <c r="F2095" s="6"/>
      <c r="G2095" s="4" t="s">
        <v>21742</v>
      </c>
      <c r="H2095" s="6"/>
      <c r="I2095" s="6"/>
      <c r="J2095" s="4">
        <v>2023</v>
      </c>
      <c r="K2095" s="4" t="s">
        <v>21743</v>
      </c>
      <c r="L2095" s="4" t="s">
        <v>21744</v>
      </c>
      <c r="M2095" s="6"/>
      <c r="N2095" s="6"/>
      <c r="O2095" s="4" t="s">
        <v>21745</v>
      </c>
      <c r="P2095" s="4" t="s">
        <v>21746</v>
      </c>
      <c r="Q2095" s="4">
        <v>122003</v>
      </c>
      <c r="R2095" s="4" t="s">
        <v>196</v>
      </c>
      <c r="S2095" s="6"/>
      <c r="T2095" s="6"/>
      <c r="U2095" s="6"/>
      <c r="V2095" s="4" t="s">
        <v>21747</v>
      </c>
      <c r="W2095" s="4" t="s">
        <v>7778</v>
      </c>
      <c r="X2095" s="4">
        <v>0</v>
      </c>
      <c r="Y2095" s="4">
        <v>100</v>
      </c>
      <c r="Z2095" s="4">
        <v>0</v>
      </c>
      <c r="AA2095" s="4" t="s">
        <v>7805</v>
      </c>
      <c r="AB2095" s="6"/>
      <c r="AC2095" s="4">
        <v>1</v>
      </c>
      <c r="AD2095" s="4">
        <v>0</v>
      </c>
      <c r="AE2095" s="8">
        <v>45225</v>
      </c>
    </row>
    <row r="2096" customHeight="1" spans="1:31">
      <c r="A2096" s="2">
        <v>64815</v>
      </c>
      <c r="B2096" s="3" t="s">
        <v>21748</v>
      </c>
      <c r="C2096" s="4" t="s">
        <v>21749</v>
      </c>
      <c r="D2096" s="6"/>
      <c r="E2096" s="4" t="s">
        <v>21750</v>
      </c>
      <c r="F2096" s="6"/>
      <c r="G2096" s="4" t="s">
        <v>21751</v>
      </c>
      <c r="H2096" s="6"/>
      <c r="I2096" s="6"/>
      <c r="J2096" s="4">
        <v>2023</v>
      </c>
      <c r="K2096" s="4" t="s">
        <v>21752</v>
      </c>
      <c r="L2096" s="6"/>
      <c r="M2096" s="6"/>
      <c r="N2096" s="6"/>
      <c r="O2096" s="4" t="s">
        <v>14822</v>
      </c>
      <c r="P2096" s="4" t="s">
        <v>560</v>
      </c>
      <c r="Q2096" s="4">
        <v>201305</v>
      </c>
      <c r="R2096" s="4" t="s">
        <v>196</v>
      </c>
      <c r="S2096" s="6"/>
      <c r="T2096" s="6"/>
      <c r="U2096" s="6"/>
      <c r="V2096" s="4" t="s">
        <v>21753</v>
      </c>
      <c r="W2096" s="4" t="s">
        <v>7778</v>
      </c>
      <c r="X2096" s="4">
        <v>0</v>
      </c>
      <c r="Y2096" s="4">
        <v>100</v>
      </c>
      <c r="Z2096" s="4">
        <v>0</v>
      </c>
      <c r="AA2096" s="4" t="s">
        <v>7805</v>
      </c>
      <c r="AB2096" s="6"/>
      <c r="AC2096" s="4">
        <v>1</v>
      </c>
      <c r="AD2096" s="4">
        <v>0</v>
      </c>
      <c r="AE2096" s="8">
        <v>45231</v>
      </c>
    </row>
    <row r="2097" customHeight="1" spans="1:31">
      <c r="A2097" s="2">
        <v>64816</v>
      </c>
      <c r="B2097" s="3" t="s">
        <v>21754</v>
      </c>
      <c r="C2097" s="4" t="s">
        <v>21755</v>
      </c>
      <c r="D2097" s="6"/>
      <c r="E2097" s="4" t="s">
        <v>21756</v>
      </c>
      <c r="F2097" s="6"/>
      <c r="G2097" s="4" t="s">
        <v>21757</v>
      </c>
      <c r="H2097" s="6"/>
      <c r="I2097" s="6"/>
      <c r="J2097" s="4">
        <v>2023</v>
      </c>
      <c r="K2097" s="4" t="s">
        <v>21758</v>
      </c>
      <c r="L2097" s="4" t="s">
        <v>21759</v>
      </c>
      <c r="M2097" s="6"/>
      <c r="N2097" s="6"/>
      <c r="O2097" s="4" t="s">
        <v>13471</v>
      </c>
      <c r="P2097" s="4" t="s">
        <v>8631</v>
      </c>
      <c r="Q2097" s="4">
        <v>600130</v>
      </c>
      <c r="R2097" s="4" t="s">
        <v>196</v>
      </c>
      <c r="S2097" s="6"/>
      <c r="T2097" s="6"/>
      <c r="U2097" s="6"/>
      <c r="V2097" s="4" t="s">
        <v>21760</v>
      </c>
      <c r="W2097" s="4" t="s">
        <v>7778</v>
      </c>
      <c r="X2097" s="4">
        <v>0</v>
      </c>
      <c r="Y2097" s="4">
        <v>100</v>
      </c>
      <c r="Z2097" s="4">
        <v>0</v>
      </c>
      <c r="AA2097" s="4" t="s">
        <v>7805</v>
      </c>
      <c r="AB2097" s="6"/>
      <c r="AC2097" s="4">
        <v>1</v>
      </c>
      <c r="AD2097" s="4">
        <v>0</v>
      </c>
      <c r="AE2097" s="8">
        <v>45239</v>
      </c>
    </row>
    <row r="2098" customHeight="1" spans="1:31">
      <c r="A2098" s="2">
        <v>64817</v>
      </c>
      <c r="B2098" s="3" t="s">
        <v>21761</v>
      </c>
      <c r="C2098" s="4" t="s">
        <v>21762</v>
      </c>
      <c r="D2098" s="6"/>
      <c r="E2098" s="4" t="s">
        <v>21763</v>
      </c>
      <c r="F2098" s="6"/>
      <c r="G2098" s="4" t="s">
        <v>11307</v>
      </c>
      <c r="H2098" s="6"/>
      <c r="I2098" s="6"/>
      <c r="J2098" s="4">
        <v>2023</v>
      </c>
      <c r="K2098" s="4" t="s">
        <v>21764</v>
      </c>
      <c r="L2098" s="4" t="s">
        <v>21765</v>
      </c>
      <c r="M2098" s="6"/>
      <c r="N2098" s="6"/>
      <c r="O2098" s="4" t="s">
        <v>21745</v>
      </c>
      <c r="P2098" s="4" t="s">
        <v>21672</v>
      </c>
      <c r="Q2098" s="4">
        <v>122002</v>
      </c>
      <c r="R2098" s="4" t="s">
        <v>196</v>
      </c>
      <c r="S2098" s="6"/>
      <c r="T2098" s="6"/>
      <c r="U2098" s="6"/>
      <c r="V2098" s="4" t="s">
        <v>21766</v>
      </c>
      <c r="W2098" s="4" t="s">
        <v>7778</v>
      </c>
      <c r="X2098" s="4">
        <v>0</v>
      </c>
      <c r="Y2098" s="4">
        <v>100</v>
      </c>
      <c r="Z2098" s="4">
        <v>0</v>
      </c>
      <c r="AA2098" s="4" t="s">
        <v>7805</v>
      </c>
      <c r="AB2098" s="6"/>
      <c r="AC2098" s="4">
        <v>1</v>
      </c>
      <c r="AD2098" s="4">
        <v>0</v>
      </c>
      <c r="AE2098" s="8">
        <v>45217</v>
      </c>
    </row>
    <row r="2099" customHeight="1" spans="1:31">
      <c r="A2099" s="2">
        <v>64818</v>
      </c>
      <c r="B2099" s="3" t="s">
        <v>21767</v>
      </c>
      <c r="C2099" s="4" t="s">
        <v>21768</v>
      </c>
      <c r="D2099" s="6"/>
      <c r="E2099" s="4" t="s">
        <v>21769</v>
      </c>
      <c r="F2099" s="6"/>
      <c r="G2099" s="4" t="s">
        <v>21770</v>
      </c>
      <c r="H2099" s="6"/>
      <c r="I2099" s="6"/>
      <c r="J2099" s="4">
        <v>2023</v>
      </c>
      <c r="K2099" s="4" t="s">
        <v>21771</v>
      </c>
      <c r="L2099" s="4" t="s">
        <v>21772</v>
      </c>
      <c r="M2099" s="6"/>
      <c r="N2099" s="6"/>
      <c r="O2099" s="4" t="s">
        <v>13471</v>
      </c>
      <c r="P2099" s="4" t="s">
        <v>13472</v>
      </c>
      <c r="Q2099" s="4">
        <v>600113</v>
      </c>
      <c r="R2099" s="4" t="s">
        <v>196</v>
      </c>
      <c r="S2099" s="6"/>
      <c r="T2099" s="6"/>
      <c r="U2099" s="6"/>
      <c r="V2099" s="4" t="s">
        <v>21773</v>
      </c>
      <c r="W2099" s="4" t="s">
        <v>7778</v>
      </c>
      <c r="X2099" s="4">
        <v>0</v>
      </c>
      <c r="Y2099" s="4">
        <v>100</v>
      </c>
      <c r="Z2099" s="4">
        <v>0</v>
      </c>
      <c r="AA2099" s="4" t="s">
        <v>7805</v>
      </c>
      <c r="AB2099" s="6"/>
      <c r="AC2099" s="4">
        <v>1</v>
      </c>
      <c r="AD2099" s="4">
        <v>0</v>
      </c>
      <c r="AE2099" s="8">
        <v>45215</v>
      </c>
    </row>
    <row r="2100" customHeight="1" spans="1:31">
      <c r="A2100" s="2">
        <v>64819</v>
      </c>
      <c r="B2100" s="3" t="s">
        <v>21774</v>
      </c>
      <c r="C2100" s="4" t="s">
        <v>21775</v>
      </c>
      <c r="D2100" s="6"/>
      <c r="E2100" s="4" t="s">
        <v>10663</v>
      </c>
      <c r="F2100" s="6"/>
      <c r="G2100" s="4" t="s">
        <v>21776</v>
      </c>
      <c r="H2100" s="6"/>
      <c r="I2100" s="6"/>
      <c r="J2100" s="4">
        <v>2023</v>
      </c>
      <c r="K2100" s="4" t="s">
        <v>21777</v>
      </c>
      <c r="L2100" s="4" t="s">
        <v>21778</v>
      </c>
      <c r="M2100" s="6"/>
      <c r="N2100" s="6"/>
      <c r="O2100" s="4" t="s">
        <v>9347</v>
      </c>
      <c r="P2100" s="4" t="s">
        <v>9348</v>
      </c>
      <c r="Q2100" s="4">
        <v>560027</v>
      </c>
      <c r="R2100" s="4" t="s">
        <v>196</v>
      </c>
      <c r="S2100" s="6"/>
      <c r="T2100" s="6"/>
      <c r="U2100" s="6"/>
      <c r="V2100" s="4" t="s">
        <v>21779</v>
      </c>
      <c r="W2100" s="4" t="s">
        <v>7778</v>
      </c>
      <c r="X2100" s="4">
        <v>0</v>
      </c>
      <c r="Y2100" s="4">
        <v>100</v>
      </c>
      <c r="Z2100" s="4">
        <v>0</v>
      </c>
      <c r="AA2100" s="4" t="s">
        <v>7805</v>
      </c>
      <c r="AB2100" s="6"/>
      <c r="AC2100" s="4">
        <v>1</v>
      </c>
      <c r="AD2100" s="4">
        <v>0</v>
      </c>
      <c r="AE2100" s="8">
        <v>45236</v>
      </c>
    </row>
    <row r="2101" customHeight="1" spans="1:31">
      <c r="A2101" s="2">
        <v>64820</v>
      </c>
      <c r="B2101" s="3" t="s">
        <v>21780</v>
      </c>
      <c r="C2101" s="4" t="s">
        <v>21781</v>
      </c>
      <c r="D2101" s="6"/>
      <c r="E2101" s="4" t="s">
        <v>21782</v>
      </c>
      <c r="F2101" s="6"/>
      <c r="G2101" s="4" t="s">
        <v>21783</v>
      </c>
      <c r="H2101" s="6"/>
      <c r="I2101" s="6"/>
      <c r="J2101" s="4">
        <v>2023</v>
      </c>
      <c r="K2101" s="4" t="s">
        <v>21784</v>
      </c>
      <c r="L2101" s="4" t="s">
        <v>21785</v>
      </c>
      <c r="M2101" s="6"/>
      <c r="N2101" s="6"/>
      <c r="O2101" s="4" t="s">
        <v>9347</v>
      </c>
      <c r="P2101" s="4" t="s">
        <v>9348</v>
      </c>
      <c r="Q2101" s="4">
        <v>5600099</v>
      </c>
      <c r="R2101" s="4" t="s">
        <v>196</v>
      </c>
      <c r="S2101" s="6"/>
      <c r="T2101" s="6"/>
      <c r="U2101" s="6"/>
      <c r="V2101" s="4" t="s">
        <v>21786</v>
      </c>
      <c r="W2101" s="4" t="s">
        <v>7778</v>
      </c>
      <c r="X2101" s="4">
        <v>0</v>
      </c>
      <c r="Y2101" s="4">
        <v>100</v>
      </c>
      <c r="Z2101" s="4">
        <v>0</v>
      </c>
      <c r="AA2101" s="4" t="s">
        <v>7805</v>
      </c>
      <c r="AB2101" s="6"/>
      <c r="AC2101" s="4">
        <v>1</v>
      </c>
      <c r="AD2101" s="4">
        <v>0</v>
      </c>
      <c r="AE2101" s="8">
        <v>45236</v>
      </c>
    </row>
    <row r="2102" customHeight="1" spans="1:31">
      <c r="A2102" s="2">
        <v>64821</v>
      </c>
      <c r="B2102" s="3" t="s">
        <v>21787</v>
      </c>
      <c r="C2102" s="4" t="s">
        <v>21788</v>
      </c>
      <c r="D2102" s="6"/>
      <c r="E2102" s="4" t="s">
        <v>21789</v>
      </c>
      <c r="F2102" s="6"/>
      <c r="G2102" s="4" t="s">
        <v>21657</v>
      </c>
      <c r="H2102" s="6"/>
      <c r="I2102" s="6"/>
      <c r="J2102" s="4">
        <v>2023</v>
      </c>
      <c r="K2102" s="4" t="s">
        <v>21790</v>
      </c>
      <c r="L2102" s="4" t="s">
        <v>21791</v>
      </c>
      <c r="M2102" s="6"/>
      <c r="N2102" s="6"/>
      <c r="O2102" s="4" t="s">
        <v>21792</v>
      </c>
      <c r="P2102" s="6"/>
      <c r="Q2102" s="4">
        <v>134003</v>
      </c>
      <c r="R2102" s="4" t="s">
        <v>196</v>
      </c>
      <c r="S2102" s="6"/>
      <c r="T2102" s="6"/>
      <c r="U2102" s="6"/>
      <c r="V2102" s="4" t="s">
        <v>21793</v>
      </c>
      <c r="W2102" s="4" t="s">
        <v>7778</v>
      </c>
      <c r="X2102" s="4">
        <v>0</v>
      </c>
      <c r="Y2102" s="4">
        <v>100</v>
      </c>
      <c r="Z2102" s="4">
        <v>0</v>
      </c>
      <c r="AA2102" s="4" t="s">
        <v>8129</v>
      </c>
      <c r="AB2102" s="6"/>
      <c r="AC2102" s="4">
        <v>1</v>
      </c>
      <c r="AD2102" s="4">
        <v>0</v>
      </c>
      <c r="AE2102" s="8">
        <v>45244</v>
      </c>
    </row>
    <row r="2103" customHeight="1" spans="1:31">
      <c r="A2103" s="2">
        <v>64822</v>
      </c>
      <c r="B2103" s="3" t="s">
        <v>21794</v>
      </c>
      <c r="C2103" s="4" t="s">
        <v>21795</v>
      </c>
      <c r="D2103" s="6"/>
      <c r="E2103" s="4" t="s">
        <v>21796</v>
      </c>
      <c r="F2103" s="6"/>
      <c r="G2103" s="4" t="s">
        <v>21797</v>
      </c>
      <c r="H2103" s="6"/>
      <c r="I2103" s="6"/>
      <c r="J2103" s="4">
        <v>2023</v>
      </c>
      <c r="K2103" s="4" t="s">
        <v>21798</v>
      </c>
      <c r="L2103" s="6"/>
      <c r="M2103" s="6"/>
      <c r="N2103" s="6"/>
      <c r="O2103" s="4" t="s">
        <v>21799</v>
      </c>
      <c r="P2103" s="6"/>
      <c r="Q2103" s="4">
        <v>411041</v>
      </c>
      <c r="R2103" s="4" t="s">
        <v>196</v>
      </c>
      <c r="S2103" s="6"/>
      <c r="T2103" s="6"/>
      <c r="U2103" s="6"/>
      <c r="V2103" s="4" t="s">
        <v>21800</v>
      </c>
      <c r="W2103" s="4" t="s">
        <v>7778</v>
      </c>
      <c r="X2103" s="4">
        <v>0</v>
      </c>
      <c r="Y2103" s="4">
        <v>100</v>
      </c>
      <c r="Z2103" s="4">
        <v>0</v>
      </c>
      <c r="AA2103" s="4" t="s">
        <v>8129</v>
      </c>
      <c r="AB2103" s="6"/>
      <c r="AC2103" s="4">
        <v>1</v>
      </c>
      <c r="AD2103" s="4">
        <v>0</v>
      </c>
      <c r="AE2103" s="8">
        <v>45252</v>
      </c>
    </row>
    <row r="2104" customHeight="1" spans="1:31">
      <c r="A2104" s="2">
        <v>64823</v>
      </c>
      <c r="B2104" s="3" t="s">
        <v>21801</v>
      </c>
      <c r="C2104" s="4" t="s">
        <v>21802</v>
      </c>
      <c r="D2104" s="6"/>
      <c r="E2104" s="4" t="s">
        <v>21803</v>
      </c>
      <c r="F2104" s="4" t="s">
        <v>21804</v>
      </c>
      <c r="G2104" s="4" t="s">
        <v>21805</v>
      </c>
      <c r="H2104" s="6"/>
      <c r="I2104" s="6"/>
      <c r="J2104" s="4">
        <v>2023</v>
      </c>
      <c r="K2104" s="4" t="s">
        <v>21806</v>
      </c>
      <c r="L2104" s="4" t="s">
        <v>21807</v>
      </c>
      <c r="M2104" s="6"/>
      <c r="N2104" s="6"/>
      <c r="O2104" s="4" t="s">
        <v>21799</v>
      </c>
      <c r="P2104" s="4" t="s">
        <v>8223</v>
      </c>
      <c r="Q2104" s="4">
        <v>411001</v>
      </c>
      <c r="R2104" s="4" t="s">
        <v>196</v>
      </c>
      <c r="S2104" s="6"/>
      <c r="T2104" s="6"/>
      <c r="U2104" s="6"/>
      <c r="V2104" s="4" t="s">
        <v>21808</v>
      </c>
      <c r="W2104" s="4" t="s">
        <v>7778</v>
      </c>
      <c r="X2104" s="4">
        <v>0</v>
      </c>
      <c r="Y2104" s="4">
        <v>100</v>
      </c>
      <c r="Z2104" s="4">
        <v>0</v>
      </c>
      <c r="AA2104" s="4" t="s">
        <v>8129</v>
      </c>
      <c r="AB2104" s="6"/>
      <c r="AC2104" s="4">
        <v>1</v>
      </c>
      <c r="AD2104" s="4">
        <v>0</v>
      </c>
      <c r="AE2104" s="8">
        <v>45207</v>
      </c>
    </row>
    <row r="2105" customHeight="1" spans="1:31">
      <c r="A2105" s="2">
        <v>64824</v>
      </c>
      <c r="B2105" s="3" t="s">
        <v>21809</v>
      </c>
      <c r="C2105" s="4" t="s">
        <v>21810</v>
      </c>
      <c r="D2105" s="6"/>
      <c r="E2105" s="4" t="s">
        <v>21811</v>
      </c>
      <c r="F2105" s="6"/>
      <c r="G2105" s="4" t="s">
        <v>21770</v>
      </c>
      <c r="H2105" s="6"/>
      <c r="I2105" s="6"/>
      <c r="J2105" s="4">
        <v>2023</v>
      </c>
      <c r="K2105" s="4" t="s">
        <v>21812</v>
      </c>
      <c r="L2105" s="4" t="s">
        <v>21813</v>
      </c>
      <c r="M2105" s="6"/>
      <c r="N2105" s="6"/>
      <c r="O2105" s="4" t="s">
        <v>10451</v>
      </c>
      <c r="P2105" s="4" t="s">
        <v>10452</v>
      </c>
      <c r="Q2105" s="4">
        <v>110075</v>
      </c>
      <c r="R2105" s="4" t="s">
        <v>196</v>
      </c>
      <c r="S2105" s="6"/>
      <c r="T2105" s="6"/>
      <c r="U2105" s="6"/>
      <c r="V2105" s="4" t="s">
        <v>21814</v>
      </c>
      <c r="W2105" s="4" t="s">
        <v>7778</v>
      </c>
      <c r="X2105" s="4">
        <v>0</v>
      </c>
      <c r="Y2105" s="4">
        <v>100</v>
      </c>
      <c r="Z2105" s="4">
        <v>0</v>
      </c>
      <c r="AA2105" s="4" t="s">
        <v>8129</v>
      </c>
      <c r="AB2105" s="6"/>
      <c r="AC2105" s="4">
        <v>1</v>
      </c>
      <c r="AD2105" s="4">
        <v>0</v>
      </c>
      <c r="AE2105" s="8">
        <v>45215</v>
      </c>
    </row>
    <row r="2106" customHeight="1" spans="1:31">
      <c r="A2106" s="2">
        <v>64825</v>
      </c>
      <c r="B2106" s="3" t="s">
        <v>21815</v>
      </c>
      <c r="C2106" s="4" t="s">
        <v>21816</v>
      </c>
      <c r="D2106" s="6"/>
      <c r="E2106" s="4" t="s">
        <v>21817</v>
      </c>
      <c r="F2106" s="4" t="s">
        <v>21818</v>
      </c>
      <c r="G2106" s="4" t="s">
        <v>21819</v>
      </c>
      <c r="H2106" s="6"/>
      <c r="I2106" s="6"/>
      <c r="J2106" s="4">
        <v>2023</v>
      </c>
      <c r="K2106" s="4" t="s">
        <v>21820</v>
      </c>
      <c r="L2106" s="4" t="s">
        <v>21821</v>
      </c>
      <c r="M2106" s="6"/>
      <c r="N2106" s="6"/>
      <c r="O2106" s="4" t="s">
        <v>9347</v>
      </c>
      <c r="P2106" s="4" t="s">
        <v>9348</v>
      </c>
      <c r="Q2106" s="4">
        <v>560048</v>
      </c>
      <c r="R2106" s="4" t="s">
        <v>196</v>
      </c>
      <c r="S2106" s="6"/>
      <c r="T2106" s="6"/>
      <c r="U2106" s="6"/>
      <c r="V2106" s="4" t="s">
        <v>21822</v>
      </c>
      <c r="W2106" s="4" t="s">
        <v>7778</v>
      </c>
      <c r="X2106" s="4">
        <v>0</v>
      </c>
      <c r="Y2106" s="4">
        <v>100</v>
      </c>
      <c r="Z2106" s="4">
        <v>0</v>
      </c>
      <c r="AA2106" s="4" t="s">
        <v>7805</v>
      </c>
      <c r="AB2106" s="6"/>
      <c r="AC2106" s="4">
        <v>1</v>
      </c>
      <c r="AD2106" s="4">
        <v>0</v>
      </c>
      <c r="AE2106" s="8">
        <v>45251</v>
      </c>
    </row>
    <row r="2107" customHeight="1" spans="1:31">
      <c r="A2107" s="2">
        <v>64826</v>
      </c>
      <c r="B2107" s="3" t="s">
        <v>21823</v>
      </c>
      <c r="C2107" s="4" t="s">
        <v>21824</v>
      </c>
      <c r="D2107" s="6"/>
      <c r="E2107" s="4" t="s">
        <v>21825</v>
      </c>
      <c r="F2107" s="6"/>
      <c r="G2107" s="4" t="s">
        <v>21826</v>
      </c>
      <c r="H2107" s="6"/>
      <c r="I2107" s="6"/>
      <c r="J2107" s="4">
        <v>2023</v>
      </c>
      <c r="K2107" s="4" t="s">
        <v>21820</v>
      </c>
      <c r="L2107" s="4" t="s">
        <v>21821</v>
      </c>
      <c r="M2107" s="6"/>
      <c r="N2107" s="6"/>
      <c r="O2107" s="4" t="s">
        <v>9347</v>
      </c>
      <c r="P2107" s="4" t="s">
        <v>9348</v>
      </c>
      <c r="Q2107" s="4">
        <v>560048</v>
      </c>
      <c r="R2107" s="4" t="s">
        <v>196</v>
      </c>
      <c r="S2107" s="6"/>
      <c r="T2107" s="6"/>
      <c r="U2107" s="6"/>
      <c r="V2107" s="4" t="s">
        <v>21827</v>
      </c>
      <c r="W2107" s="4" t="s">
        <v>7778</v>
      </c>
      <c r="X2107" s="4">
        <v>0</v>
      </c>
      <c r="Y2107" s="4">
        <v>100</v>
      </c>
      <c r="Z2107" s="4">
        <v>0</v>
      </c>
      <c r="AA2107" s="4" t="s">
        <v>7805</v>
      </c>
      <c r="AB2107" s="6"/>
      <c r="AC2107" s="4">
        <v>1</v>
      </c>
      <c r="AD2107" s="4">
        <v>0</v>
      </c>
      <c r="AE2107" s="8">
        <v>45250</v>
      </c>
    </row>
    <row r="2108" customHeight="1" spans="1:31">
      <c r="A2108" s="2">
        <v>64827</v>
      </c>
      <c r="B2108" s="3" t="s">
        <v>21828</v>
      </c>
      <c r="C2108" s="4" t="s">
        <v>21829</v>
      </c>
      <c r="D2108" s="6"/>
      <c r="E2108" s="4" t="s">
        <v>21830</v>
      </c>
      <c r="F2108" s="6"/>
      <c r="G2108" s="4" t="s">
        <v>21831</v>
      </c>
      <c r="H2108" s="6"/>
      <c r="I2108" s="6"/>
      <c r="J2108" s="4">
        <v>2023</v>
      </c>
      <c r="K2108" s="4" t="s">
        <v>21832</v>
      </c>
      <c r="L2108" s="4" t="s">
        <v>21833</v>
      </c>
      <c r="M2108" s="6"/>
      <c r="N2108" s="6"/>
      <c r="O2108" s="4" t="s">
        <v>9347</v>
      </c>
      <c r="P2108" s="4" t="s">
        <v>9348</v>
      </c>
      <c r="Q2108" s="4">
        <v>560066</v>
      </c>
      <c r="R2108" s="4" t="s">
        <v>196</v>
      </c>
      <c r="S2108" s="6"/>
      <c r="T2108" s="6"/>
      <c r="U2108" s="6"/>
      <c r="V2108" s="4" t="s">
        <v>21834</v>
      </c>
      <c r="W2108" s="4" t="s">
        <v>7778</v>
      </c>
      <c r="X2108" s="4">
        <v>0</v>
      </c>
      <c r="Y2108" s="4">
        <v>100</v>
      </c>
      <c r="Z2108" s="4">
        <v>0</v>
      </c>
      <c r="AA2108" s="4" t="s">
        <v>7805</v>
      </c>
      <c r="AB2108" s="6"/>
      <c r="AC2108" s="4">
        <v>1</v>
      </c>
      <c r="AD2108" s="4">
        <v>0</v>
      </c>
      <c r="AE2108" s="8">
        <v>45236</v>
      </c>
    </row>
    <row r="2109" customHeight="1" spans="1:31">
      <c r="A2109" s="2">
        <v>64828</v>
      </c>
      <c r="B2109" s="3" t="s">
        <v>21835</v>
      </c>
      <c r="C2109" s="4" t="s">
        <v>21836</v>
      </c>
      <c r="D2109" s="6"/>
      <c r="E2109" s="4" t="s">
        <v>21837</v>
      </c>
      <c r="F2109" s="4" t="s">
        <v>21838</v>
      </c>
      <c r="G2109" s="4" t="s">
        <v>21839</v>
      </c>
      <c r="H2109" s="6"/>
      <c r="I2109" s="6"/>
      <c r="J2109" s="4">
        <v>2023</v>
      </c>
      <c r="K2109" s="4" t="s">
        <v>21840</v>
      </c>
      <c r="L2109" s="4" t="s">
        <v>21841</v>
      </c>
      <c r="M2109" s="6"/>
      <c r="N2109" s="6"/>
      <c r="O2109" s="4" t="s">
        <v>21842</v>
      </c>
      <c r="P2109" s="4" t="s">
        <v>525</v>
      </c>
      <c r="Q2109" s="4">
        <v>422003</v>
      </c>
      <c r="R2109" s="4" t="s">
        <v>196</v>
      </c>
      <c r="S2109" s="6"/>
      <c r="T2109" s="6"/>
      <c r="U2109" s="6"/>
      <c r="V2109" s="4" t="s">
        <v>21843</v>
      </c>
      <c r="W2109" s="4" t="s">
        <v>7778</v>
      </c>
      <c r="X2109" s="4">
        <v>0</v>
      </c>
      <c r="Y2109" s="4">
        <v>100</v>
      </c>
      <c r="Z2109" s="4">
        <v>0</v>
      </c>
      <c r="AA2109" s="4" t="s">
        <v>7805</v>
      </c>
      <c r="AB2109" s="6"/>
      <c r="AC2109" s="4">
        <v>1</v>
      </c>
      <c r="AD2109" s="4">
        <v>0</v>
      </c>
      <c r="AE2109" s="8">
        <v>45251</v>
      </c>
    </row>
    <row r="2110" customHeight="1" spans="1:31">
      <c r="A2110" s="2">
        <v>64829</v>
      </c>
      <c r="B2110" s="3" t="s">
        <v>21844</v>
      </c>
      <c r="C2110" s="4" t="s">
        <v>21845</v>
      </c>
      <c r="D2110" s="6"/>
      <c r="E2110" s="4" t="s">
        <v>21846</v>
      </c>
      <c r="F2110" s="6"/>
      <c r="G2110" s="4" t="s">
        <v>21847</v>
      </c>
      <c r="H2110" s="6"/>
      <c r="I2110" s="6"/>
      <c r="J2110" s="4">
        <v>2023</v>
      </c>
      <c r="K2110" s="4" t="s">
        <v>21848</v>
      </c>
      <c r="L2110" s="6"/>
      <c r="M2110" s="6"/>
      <c r="N2110" s="6"/>
      <c r="O2110" s="4" t="s">
        <v>21849</v>
      </c>
      <c r="P2110" s="4" t="s">
        <v>521</v>
      </c>
      <c r="Q2110" s="4">
        <v>560048</v>
      </c>
      <c r="R2110" s="4" t="s">
        <v>196</v>
      </c>
      <c r="S2110" s="6"/>
      <c r="T2110" s="6"/>
      <c r="U2110" s="6"/>
      <c r="V2110" s="4" t="s">
        <v>21850</v>
      </c>
      <c r="W2110" s="4" t="s">
        <v>7778</v>
      </c>
      <c r="X2110" s="4">
        <v>0</v>
      </c>
      <c r="Y2110" s="4">
        <v>100</v>
      </c>
      <c r="Z2110" s="4">
        <v>0</v>
      </c>
      <c r="AA2110" s="4" t="s">
        <v>7805</v>
      </c>
      <c r="AB2110" s="6"/>
      <c r="AC2110" s="4">
        <v>1</v>
      </c>
      <c r="AD2110" s="4">
        <v>0</v>
      </c>
      <c r="AE2110" s="8">
        <v>45237</v>
      </c>
    </row>
    <row r="2111" customHeight="1" spans="1:31">
      <c r="A2111" s="2">
        <v>64830</v>
      </c>
      <c r="B2111" s="3" t="s">
        <v>21851</v>
      </c>
      <c r="C2111" s="4" t="s">
        <v>21852</v>
      </c>
      <c r="D2111" s="6"/>
      <c r="E2111" s="4" t="s">
        <v>21853</v>
      </c>
      <c r="F2111" s="6"/>
      <c r="G2111" s="4" t="s">
        <v>10417</v>
      </c>
      <c r="H2111" s="6"/>
      <c r="I2111" s="6"/>
      <c r="J2111" s="4">
        <v>2023</v>
      </c>
      <c r="K2111" s="4" t="s">
        <v>21854</v>
      </c>
      <c r="L2111" s="4" t="s">
        <v>21821</v>
      </c>
      <c r="M2111" s="6"/>
      <c r="N2111" s="6"/>
      <c r="O2111" s="4" t="s">
        <v>9347</v>
      </c>
      <c r="P2111" s="4" t="s">
        <v>9348</v>
      </c>
      <c r="Q2111" s="4">
        <v>560048</v>
      </c>
      <c r="R2111" s="4" t="s">
        <v>196</v>
      </c>
      <c r="S2111" s="6"/>
      <c r="T2111" s="6"/>
      <c r="U2111" s="6"/>
      <c r="V2111" s="4" t="s">
        <v>21855</v>
      </c>
      <c r="W2111" s="4" t="s">
        <v>7778</v>
      </c>
      <c r="X2111" s="4">
        <v>0</v>
      </c>
      <c r="Y2111" s="4">
        <v>100</v>
      </c>
      <c r="Z2111" s="4">
        <v>0</v>
      </c>
      <c r="AA2111" s="4" t="s">
        <v>7805</v>
      </c>
      <c r="AB2111" s="6"/>
      <c r="AC2111" s="4">
        <v>1</v>
      </c>
      <c r="AD2111" s="4">
        <v>0</v>
      </c>
      <c r="AE2111" s="8">
        <v>45245</v>
      </c>
    </row>
    <row r="2112" customHeight="1" spans="1:31">
      <c r="A2112" s="2">
        <v>64831</v>
      </c>
      <c r="B2112" s="3" t="s">
        <v>21856</v>
      </c>
      <c r="C2112" s="3" t="s">
        <v>21857</v>
      </c>
      <c r="D2112" s="6"/>
      <c r="E2112" s="4" t="s">
        <v>21858</v>
      </c>
      <c r="F2112" s="6"/>
      <c r="G2112" s="4" t="s">
        <v>21859</v>
      </c>
      <c r="H2112" s="6"/>
      <c r="I2112" s="6"/>
      <c r="J2112" s="4">
        <v>2023</v>
      </c>
      <c r="K2112" s="4" t="s">
        <v>21860</v>
      </c>
      <c r="L2112" s="4" t="s">
        <v>21861</v>
      </c>
      <c r="M2112" s="6"/>
      <c r="N2112" s="6"/>
      <c r="O2112" s="4" t="s">
        <v>21862</v>
      </c>
      <c r="P2112" s="4" t="s">
        <v>21863</v>
      </c>
      <c r="Q2112" s="4">
        <v>695585</v>
      </c>
      <c r="R2112" s="4" t="s">
        <v>196</v>
      </c>
      <c r="S2112" s="6"/>
      <c r="T2112" s="6"/>
      <c r="U2112" s="6"/>
      <c r="V2112" s="4" t="s">
        <v>21864</v>
      </c>
      <c r="W2112" s="4" t="s">
        <v>7778</v>
      </c>
      <c r="X2112" s="4">
        <v>0</v>
      </c>
      <c r="Y2112" s="4">
        <v>100</v>
      </c>
      <c r="Z2112" s="4">
        <v>0</v>
      </c>
      <c r="AA2112" s="4" t="s">
        <v>7805</v>
      </c>
      <c r="AB2112" s="6"/>
      <c r="AC2112" s="4">
        <v>1</v>
      </c>
      <c r="AD2112" s="4">
        <v>0</v>
      </c>
      <c r="AE2112" s="8">
        <v>45252</v>
      </c>
    </row>
    <row r="2113" customHeight="1" spans="1:31">
      <c r="A2113" s="2">
        <v>64832</v>
      </c>
      <c r="B2113" s="3" t="s">
        <v>21865</v>
      </c>
      <c r="C2113" s="4" t="s">
        <v>21866</v>
      </c>
      <c r="D2113" s="6"/>
      <c r="E2113" s="4" t="s">
        <v>21867</v>
      </c>
      <c r="F2113" s="6"/>
      <c r="G2113" s="4" t="s">
        <v>21868</v>
      </c>
      <c r="H2113" s="6"/>
      <c r="I2113" s="6"/>
      <c r="J2113" s="4">
        <v>2023</v>
      </c>
      <c r="K2113" s="4" t="s">
        <v>9347</v>
      </c>
      <c r="L2113" s="6"/>
      <c r="M2113" s="6"/>
      <c r="N2113" s="6"/>
      <c r="O2113" s="4" t="s">
        <v>9347</v>
      </c>
      <c r="P2113" s="4" t="s">
        <v>9348</v>
      </c>
      <c r="Q2113" s="4">
        <v>560048</v>
      </c>
      <c r="R2113" s="4" t="s">
        <v>196</v>
      </c>
      <c r="S2113" s="6"/>
      <c r="T2113" s="6"/>
      <c r="U2113" s="6"/>
      <c r="V2113" s="4" t="s">
        <v>21869</v>
      </c>
      <c r="W2113" s="4" t="s">
        <v>7778</v>
      </c>
      <c r="X2113" s="4">
        <v>0</v>
      </c>
      <c r="Y2113" s="4">
        <v>100</v>
      </c>
      <c r="Z2113" s="4">
        <v>0</v>
      </c>
      <c r="AA2113" s="4" t="s">
        <v>7805</v>
      </c>
      <c r="AB2113" s="6"/>
      <c r="AC2113" s="4">
        <v>1</v>
      </c>
      <c r="AD2113" s="4">
        <v>0</v>
      </c>
      <c r="AE2113" s="8">
        <v>45251</v>
      </c>
    </row>
    <row r="2114" customHeight="1" spans="1:31">
      <c r="A2114" s="2">
        <v>64833</v>
      </c>
      <c r="B2114" s="3" t="s">
        <v>21870</v>
      </c>
      <c r="C2114" s="4" t="s">
        <v>21871</v>
      </c>
      <c r="D2114" s="6"/>
      <c r="E2114" s="4" t="s">
        <v>21872</v>
      </c>
      <c r="F2114" s="6"/>
      <c r="G2114" s="4" t="s">
        <v>21873</v>
      </c>
      <c r="H2114" s="6"/>
      <c r="I2114" s="6"/>
      <c r="J2114" s="4">
        <v>2023</v>
      </c>
      <c r="K2114" s="4" t="s">
        <v>21874</v>
      </c>
      <c r="L2114" s="4" t="s">
        <v>21875</v>
      </c>
      <c r="M2114" s="6"/>
      <c r="N2114" s="6"/>
      <c r="O2114" s="4" t="s">
        <v>17304</v>
      </c>
      <c r="P2114" s="4" t="s">
        <v>21876</v>
      </c>
      <c r="Q2114" s="4">
        <v>226021</v>
      </c>
      <c r="R2114" s="4" t="s">
        <v>196</v>
      </c>
      <c r="S2114" s="6"/>
      <c r="T2114" s="6"/>
      <c r="U2114" s="6"/>
      <c r="V2114" s="4" t="s">
        <v>21877</v>
      </c>
      <c r="W2114" s="4" t="s">
        <v>7778</v>
      </c>
      <c r="X2114" s="4">
        <v>0</v>
      </c>
      <c r="Y2114" s="4">
        <v>100</v>
      </c>
      <c r="Z2114" s="4">
        <v>0</v>
      </c>
      <c r="AA2114" s="4" t="s">
        <v>7805</v>
      </c>
      <c r="AB2114" s="6"/>
      <c r="AC2114" s="4">
        <v>1</v>
      </c>
      <c r="AD2114" s="4">
        <v>0</v>
      </c>
      <c r="AE2114" s="8">
        <v>45265</v>
      </c>
    </row>
    <row r="2115" customHeight="1" spans="1:31">
      <c r="A2115" s="2">
        <v>64834</v>
      </c>
      <c r="B2115" s="3" t="s">
        <v>21878</v>
      </c>
      <c r="C2115" s="4" t="s">
        <v>21879</v>
      </c>
      <c r="D2115" s="6"/>
      <c r="E2115" s="4" t="s">
        <v>21880</v>
      </c>
      <c r="F2115" s="4" t="s">
        <v>21881</v>
      </c>
      <c r="G2115" s="4" t="s">
        <v>21882</v>
      </c>
      <c r="H2115" s="6"/>
      <c r="I2115" s="6"/>
      <c r="J2115" s="4">
        <v>2023</v>
      </c>
      <c r="K2115" s="4" t="s">
        <v>21883</v>
      </c>
      <c r="L2115" s="4" t="s">
        <v>21884</v>
      </c>
      <c r="M2115" s="6"/>
      <c r="N2115" s="6"/>
      <c r="O2115" s="4" t="s">
        <v>9347</v>
      </c>
      <c r="P2115" s="4" t="s">
        <v>9348</v>
      </c>
      <c r="Q2115" s="4">
        <v>560055</v>
      </c>
      <c r="R2115" s="4" t="s">
        <v>196</v>
      </c>
      <c r="S2115" s="6"/>
      <c r="T2115" s="6"/>
      <c r="U2115" s="6"/>
      <c r="V2115" s="4" t="s">
        <v>21885</v>
      </c>
      <c r="W2115" s="4" t="s">
        <v>7778</v>
      </c>
      <c r="X2115" s="4">
        <v>0</v>
      </c>
      <c r="Y2115" s="4">
        <v>100</v>
      </c>
      <c r="Z2115" s="4">
        <v>0</v>
      </c>
      <c r="AA2115" s="4" t="s">
        <v>7805</v>
      </c>
      <c r="AB2115" s="6"/>
      <c r="AC2115" s="4">
        <v>1</v>
      </c>
      <c r="AD2115" s="4">
        <v>0</v>
      </c>
      <c r="AE2115" s="8">
        <v>45242</v>
      </c>
    </row>
    <row r="2116" customHeight="1" spans="1:31">
      <c r="A2116" s="2">
        <v>64835</v>
      </c>
      <c r="B2116" s="3" t="s">
        <v>21886</v>
      </c>
      <c r="C2116" s="4" t="s">
        <v>21887</v>
      </c>
      <c r="D2116" s="6"/>
      <c r="E2116" s="4" t="s">
        <v>21888</v>
      </c>
      <c r="F2116" s="6"/>
      <c r="G2116" s="4" t="s">
        <v>21889</v>
      </c>
      <c r="H2116" s="6"/>
      <c r="I2116" s="6"/>
      <c r="J2116" s="4">
        <v>2023</v>
      </c>
      <c r="K2116" s="4" t="s">
        <v>21890</v>
      </c>
      <c r="L2116" s="6"/>
      <c r="M2116" s="6"/>
      <c r="N2116" s="6"/>
      <c r="O2116" s="4" t="s">
        <v>10452</v>
      </c>
      <c r="P2116" s="4" t="s">
        <v>10452</v>
      </c>
      <c r="Q2116" s="4">
        <v>110033</v>
      </c>
      <c r="R2116" s="4" t="s">
        <v>196</v>
      </c>
      <c r="S2116" s="6"/>
      <c r="T2116" s="6"/>
      <c r="U2116" s="6"/>
      <c r="V2116" s="4" t="s">
        <v>21891</v>
      </c>
      <c r="W2116" s="4" t="s">
        <v>7778</v>
      </c>
      <c r="X2116" s="4">
        <v>0</v>
      </c>
      <c r="Y2116" s="4">
        <v>100</v>
      </c>
      <c r="Z2116" s="4">
        <v>0</v>
      </c>
      <c r="AA2116" s="4" t="s">
        <v>7805</v>
      </c>
      <c r="AB2116" s="6"/>
      <c r="AC2116" s="4">
        <v>1</v>
      </c>
      <c r="AD2116" s="4">
        <v>0</v>
      </c>
      <c r="AE2116" s="8">
        <v>45241</v>
      </c>
    </row>
    <row r="2117" customHeight="1" spans="1:31">
      <c r="A2117" s="2">
        <v>64836</v>
      </c>
      <c r="B2117" s="3" t="s">
        <v>21892</v>
      </c>
      <c r="C2117" s="4" t="s">
        <v>21893</v>
      </c>
      <c r="D2117" s="6"/>
      <c r="E2117" s="4" t="s">
        <v>21894</v>
      </c>
      <c r="F2117" s="6"/>
      <c r="G2117" s="4" t="s">
        <v>10378</v>
      </c>
      <c r="H2117" s="6"/>
      <c r="I2117" s="6"/>
      <c r="J2117" s="4">
        <v>2023</v>
      </c>
      <c r="K2117" s="4" t="s">
        <v>21895</v>
      </c>
      <c r="L2117" s="6"/>
      <c r="M2117" s="6"/>
      <c r="N2117" s="6"/>
      <c r="O2117" s="4" t="s">
        <v>21896</v>
      </c>
      <c r="P2117" s="4" t="s">
        <v>21896</v>
      </c>
      <c r="Q2117" s="4">
        <v>403726</v>
      </c>
      <c r="R2117" s="4" t="s">
        <v>196</v>
      </c>
      <c r="S2117" s="6"/>
      <c r="T2117" s="6"/>
      <c r="U2117" s="6"/>
      <c r="V2117" s="4" t="s">
        <v>21897</v>
      </c>
      <c r="W2117" s="4" t="s">
        <v>7778</v>
      </c>
      <c r="X2117" s="4">
        <v>0</v>
      </c>
      <c r="Y2117" s="4">
        <v>100</v>
      </c>
      <c r="Z2117" s="4">
        <v>0</v>
      </c>
      <c r="AA2117" s="4" t="s">
        <v>7805</v>
      </c>
      <c r="AB2117" s="6"/>
      <c r="AC2117" s="4">
        <v>1</v>
      </c>
      <c r="AD2117" s="4">
        <v>0</v>
      </c>
      <c r="AE2117" s="8">
        <v>45265</v>
      </c>
    </row>
    <row r="2118" customHeight="1" spans="1:31">
      <c r="A2118" s="2">
        <v>64837</v>
      </c>
      <c r="B2118" s="3" t="s">
        <v>21898</v>
      </c>
      <c r="C2118" s="4" t="s">
        <v>21899</v>
      </c>
      <c r="D2118" s="6"/>
      <c r="E2118" s="4" t="s">
        <v>21900</v>
      </c>
      <c r="F2118" s="6"/>
      <c r="G2118" s="4" t="s">
        <v>21901</v>
      </c>
      <c r="H2118" s="6"/>
      <c r="I2118" s="6"/>
      <c r="J2118" s="4">
        <v>2023</v>
      </c>
      <c r="K2118" s="4" t="s">
        <v>21902</v>
      </c>
      <c r="L2118" s="6"/>
      <c r="M2118" s="6"/>
      <c r="N2118" s="6"/>
      <c r="O2118" s="4" t="s">
        <v>21903</v>
      </c>
      <c r="P2118" s="4" t="s">
        <v>13472</v>
      </c>
      <c r="Q2118" s="4">
        <v>642203</v>
      </c>
      <c r="R2118" s="4" t="s">
        <v>196</v>
      </c>
      <c r="S2118" s="6"/>
      <c r="T2118" s="6"/>
      <c r="U2118" s="6"/>
      <c r="V2118" s="4" t="s">
        <v>21904</v>
      </c>
      <c r="W2118" s="4" t="s">
        <v>7778</v>
      </c>
      <c r="X2118" s="4">
        <v>0</v>
      </c>
      <c r="Y2118" s="4">
        <v>100</v>
      </c>
      <c r="Z2118" s="4">
        <v>0</v>
      </c>
      <c r="AA2118" s="4" t="s">
        <v>7805</v>
      </c>
      <c r="AB2118" s="6"/>
      <c r="AC2118" s="4">
        <v>1</v>
      </c>
      <c r="AD2118" s="4">
        <v>0</v>
      </c>
      <c r="AE2118" s="8">
        <v>45247</v>
      </c>
    </row>
    <row r="2119" customHeight="1" spans="1:31">
      <c r="A2119" s="2">
        <v>64838</v>
      </c>
      <c r="B2119" s="3" t="s">
        <v>21905</v>
      </c>
      <c r="C2119" s="4" t="s">
        <v>21906</v>
      </c>
      <c r="D2119" s="6"/>
      <c r="E2119" s="4" t="s">
        <v>16272</v>
      </c>
      <c r="F2119" s="6"/>
      <c r="G2119" s="4" t="s">
        <v>16272</v>
      </c>
      <c r="H2119" s="6"/>
      <c r="I2119" s="6"/>
      <c r="J2119" s="4">
        <v>2023</v>
      </c>
      <c r="K2119" s="4" t="s">
        <v>21907</v>
      </c>
      <c r="L2119" s="4" t="s">
        <v>21908</v>
      </c>
      <c r="M2119" s="6"/>
      <c r="N2119" s="6"/>
      <c r="O2119" s="4" t="s">
        <v>12914</v>
      </c>
      <c r="P2119" s="4" t="s">
        <v>521</v>
      </c>
      <c r="Q2119" s="4">
        <v>560103</v>
      </c>
      <c r="R2119" s="4" t="s">
        <v>196</v>
      </c>
      <c r="S2119" s="6"/>
      <c r="T2119" s="6"/>
      <c r="U2119" s="6"/>
      <c r="V2119" s="4" t="s">
        <v>21909</v>
      </c>
      <c r="W2119" s="4" t="s">
        <v>7778</v>
      </c>
      <c r="X2119" s="4">
        <v>0</v>
      </c>
      <c r="Y2119" s="4">
        <v>100</v>
      </c>
      <c r="Z2119" s="4">
        <v>0</v>
      </c>
      <c r="AA2119" s="4" t="s">
        <v>7805</v>
      </c>
      <c r="AB2119" s="6"/>
      <c r="AC2119" s="4">
        <v>1</v>
      </c>
      <c r="AD2119" s="4">
        <v>0</v>
      </c>
      <c r="AE2119" s="8">
        <v>45216</v>
      </c>
    </row>
    <row r="2120" customHeight="1" spans="1:31">
      <c r="A2120" s="2">
        <v>64839</v>
      </c>
      <c r="B2120" s="3" t="s">
        <v>21910</v>
      </c>
      <c r="C2120" s="4" t="s">
        <v>21911</v>
      </c>
      <c r="D2120" s="6"/>
      <c r="E2120" s="4" t="s">
        <v>21912</v>
      </c>
      <c r="F2120" s="6"/>
      <c r="G2120" s="4" t="s">
        <v>21912</v>
      </c>
      <c r="H2120" s="6"/>
      <c r="I2120" s="6"/>
      <c r="J2120" s="4">
        <v>2023</v>
      </c>
      <c r="K2120" s="4" t="s">
        <v>21913</v>
      </c>
      <c r="L2120" s="4" t="s">
        <v>21914</v>
      </c>
      <c r="M2120" s="6"/>
      <c r="N2120" s="6"/>
      <c r="O2120" s="4" t="s">
        <v>21915</v>
      </c>
      <c r="P2120" s="4" t="s">
        <v>21876</v>
      </c>
      <c r="Q2120" s="4">
        <v>201012</v>
      </c>
      <c r="R2120" s="4" t="s">
        <v>196</v>
      </c>
      <c r="S2120" s="6"/>
      <c r="T2120" s="6"/>
      <c r="U2120" s="6"/>
      <c r="V2120" s="4" t="s">
        <v>21916</v>
      </c>
      <c r="W2120" s="4" t="s">
        <v>7778</v>
      </c>
      <c r="X2120" s="4">
        <v>0</v>
      </c>
      <c r="Y2120" s="4">
        <v>100</v>
      </c>
      <c r="Z2120" s="4">
        <v>0</v>
      </c>
      <c r="AA2120" s="4" t="s">
        <v>7805</v>
      </c>
      <c r="AB2120" s="6"/>
      <c r="AC2120" s="4">
        <v>1</v>
      </c>
      <c r="AD2120" s="4">
        <v>0</v>
      </c>
      <c r="AE2120" s="8">
        <v>45218</v>
      </c>
    </row>
    <row r="2121" customHeight="1" spans="1:31">
      <c r="A2121" s="2">
        <v>64840</v>
      </c>
      <c r="B2121" s="3" t="s">
        <v>21917</v>
      </c>
      <c r="C2121" s="4" t="s">
        <v>21918</v>
      </c>
      <c r="D2121" s="6"/>
      <c r="E2121" s="4" t="s">
        <v>21919</v>
      </c>
      <c r="F2121" s="6"/>
      <c r="G2121" s="4" t="s">
        <v>21920</v>
      </c>
      <c r="H2121" s="6"/>
      <c r="I2121" s="6"/>
      <c r="J2121" s="4">
        <v>2023</v>
      </c>
      <c r="K2121" s="4" t="s">
        <v>21921</v>
      </c>
      <c r="L2121" s="6"/>
      <c r="M2121" s="6"/>
      <c r="N2121" s="6"/>
      <c r="O2121" s="4" t="s">
        <v>10381</v>
      </c>
      <c r="P2121" s="4" t="s">
        <v>559</v>
      </c>
      <c r="Q2121" s="4">
        <v>500032</v>
      </c>
      <c r="R2121" s="4" t="s">
        <v>196</v>
      </c>
      <c r="S2121" s="6"/>
      <c r="T2121" s="6"/>
      <c r="U2121" s="6"/>
      <c r="V2121" s="4" t="s">
        <v>21922</v>
      </c>
      <c r="W2121" s="4" t="s">
        <v>7778</v>
      </c>
      <c r="X2121" s="4">
        <v>0</v>
      </c>
      <c r="Y2121" s="4">
        <v>100</v>
      </c>
      <c r="Z2121" s="4">
        <v>0</v>
      </c>
      <c r="AA2121" s="4" t="s">
        <v>7805</v>
      </c>
      <c r="AB2121" s="6"/>
      <c r="AC2121" s="4">
        <v>1</v>
      </c>
      <c r="AD2121" s="4">
        <v>0</v>
      </c>
      <c r="AE2121" s="8">
        <v>45257</v>
      </c>
    </row>
    <row r="2122" customHeight="1" spans="1:31">
      <c r="A2122" s="2">
        <v>64841</v>
      </c>
      <c r="B2122" s="3" t="s">
        <v>21923</v>
      </c>
      <c r="C2122" s="4" t="s">
        <v>21924</v>
      </c>
      <c r="D2122" s="6"/>
      <c r="E2122" s="4" t="s">
        <v>21925</v>
      </c>
      <c r="F2122" s="6"/>
      <c r="G2122" s="4" t="s">
        <v>14076</v>
      </c>
      <c r="H2122" s="6"/>
      <c r="I2122" s="6"/>
      <c r="J2122" s="4">
        <v>2023</v>
      </c>
      <c r="K2122" s="4" t="s">
        <v>21926</v>
      </c>
      <c r="L2122" s="6"/>
      <c r="M2122" s="6"/>
      <c r="N2122" s="6"/>
      <c r="O2122" s="4" t="s">
        <v>21799</v>
      </c>
      <c r="P2122" s="6"/>
      <c r="Q2122" s="4">
        <v>411058</v>
      </c>
      <c r="R2122" s="4" t="s">
        <v>196</v>
      </c>
      <c r="S2122" s="6"/>
      <c r="T2122" s="6"/>
      <c r="U2122" s="6"/>
      <c r="V2122" s="4" t="s">
        <v>21927</v>
      </c>
      <c r="W2122" s="4" t="s">
        <v>7778</v>
      </c>
      <c r="X2122" s="4">
        <v>0</v>
      </c>
      <c r="Y2122" s="4">
        <v>100</v>
      </c>
      <c r="Z2122" s="4">
        <v>0</v>
      </c>
      <c r="AA2122" s="4" t="s">
        <v>7805</v>
      </c>
      <c r="AB2122" s="6"/>
      <c r="AC2122" s="4">
        <v>1</v>
      </c>
      <c r="AD2122" s="4">
        <v>0</v>
      </c>
      <c r="AE2122" s="8">
        <v>45224</v>
      </c>
    </row>
    <row r="2123" customHeight="1" spans="1:31">
      <c r="A2123" s="2">
        <v>64842</v>
      </c>
      <c r="B2123" s="3" t="s">
        <v>21928</v>
      </c>
      <c r="C2123" s="4" t="s">
        <v>21929</v>
      </c>
      <c r="D2123" s="6"/>
      <c r="E2123" s="4" t="s">
        <v>15095</v>
      </c>
      <c r="F2123" s="4" t="s">
        <v>21930</v>
      </c>
      <c r="G2123" s="4" t="s">
        <v>21931</v>
      </c>
      <c r="H2123" s="6"/>
      <c r="I2123" s="6"/>
      <c r="J2123" s="4">
        <v>2023</v>
      </c>
      <c r="K2123" s="4" t="s">
        <v>21932</v>
      </c>
      <c r="L2123" s="4" t="s">
        <v>21933</v>
      </c>
      <c r="M2123" s="6"/>
      <c r="N2123" s="6"/>
      <c r="O2123" s="4" t="s">
        <v>9347</v>
      </c>
      <c r="P2123" s="4" t="s">
        <v>9348</v>
      </c>
      <c r="Q2123" s="4">
        <v>560100</v>
      </c>
      <c r="R2123" s="4" t="s">
        <v>196</v>
      </c>
      <c r="S2123" s="6"/>
      <c r="T2123" s="6"/>
      <c r="U2123" s="6"/>
      <c r="V2123" s="4" t="s">
        <v>21934</v>
      </c>
      <c r="W2123" s="4" t="s">
        <v>7778</v>
      </c>
      <c r="X2123" s="4">
        <v>0</v>
      </c>
      <c r="Y2123" s="4">
        <v>100</v>
      </c>
      <c r="Z2123" s="4">
        <v>0</v>
      </c>
      <c r="AA2123" s="4" t="s">
        <v>7805</v>
      </c>
      <c r="AB2123" s="6"/>
      <c r="AC2123" s="4">
        <v>1</v>
      </c>
      <c r="AD2123" s="4">
        <v>0</v>
      </c>
      <c r="AE2123" s="8">
        <v>45261</v>
      </c>
    </row>
    <row r="2124" customHeight="1" spans="1:31">
      <c r="A2124" s="2">
        <v>64843</v>
      </c>
      <c r="B2124" s="3" t="s">
        <v>3769</v>
      </c>
      <c r="C2124" s="4" t="s">
        <v>21935</v>
      </c>
      <c r="D2124" s="6"/>
      <c r="E2124" s="4" t="s">
        <v>21936</v>
      </c>
      <c r="F2124" s="6"/>
      <c r="G2124" s="4" t="s">
        <v>21937</v>
      </c>
      <c r="H2124" s="6"/>
      <c r="I2124" s="6"/>
      <c r="J2124" s="4">
        <v>2023</v>
      </c>
      <c r="K2124" s="4" t="s">
        <v>21938</v>
      </c>
      <c r="L2124" s="6"/>
      <c r="M2124" s="6"/>
      <c r="N2124" s="6"/>
      <c r="O2124" s="4" t="s">
        <v>21939</v>
      </c>
      <c r="P2124" s="4" t="s">
        <v>21940</v>
      </c>
      <c r="Q2124" s="4">
        <v>801106</v>
      </c>
      <c r="R2124" s="4" t="s">
        <v>196</v>
      </c>
      <c r="S2124" s="6"/>
      <c r="T2124" s="6"/>
      <c r="U2124" s="6"/>
      <c r="V2124" s="4" t="s">
        <v>21941</v>
      </c>
      <c r="W2124" s="4" t="s">
        <v>7977</v>
      </c>
      <c r="X2124" s="4">
        <v>0</v>
      </c>
      <c r="Y2124" s="4">
        <v>50</v>
      </c>
      <c r="Z2124" s="4">
        <v>0</v>
      </c>
      <c r="AA2124" s="4" t="s">
        <v>10669</v>
      </c>
      <c r="AB2124" s="6"/>
      <c r="AC2124" s="4">
        <v>1</v>
      </c>
      <c r="AD2124" s="4">
        <v>0</v>
      </c>
      <c r="AE2124" s="8">
        <v>45239</v>
      </c>
    </row>
    <row r="2125" customHeight="1" spans="1:31">
      <c r="A2125" s="2">
        <v>64844</v>
      </c>
      <c r="B2125" s="3" t="s">
        <v>21942</v>
      </c>
      <c r="C2125" s="4" t="s">
        <v>21943</v>
      </c>
      <c r="D2125" s="6"/>
      <c r="E2125" s="4" t="s">
        <v>21944</v>
      </c>
      <c r="F2125" s="6"/>
      <c r="G2125" s="4" t="s">
        <v>21944</v>
      </c>
      <c r="H2125" s="6"/>
      <c r="I2125" s="6"/>
      <c r="J2125" s="4">
        <v>2023</v>
      </c>
      <c r="K2125" s="4" t="s">
        <v>21945</v>
      </c>
      <c r="L2125" s="6"/>
      <c r="M2125" s="6"/>
      <c r="N2125" s="6"/>
      <c r="O2125" s="4" t="s">
        <v>21946</v>
      </c>
      <c r="P2125" s="4" t="s">
        <v>12049</v>
      </c>
      <c r="Q2125" s="4">
        <v>801106</v>
      </c>
      <c r="R2125" s="4" t="s">
        <v>196</v>
      </c>
      <c r="S2125" s="6"/>
      <c r="T2125" s="6"/>
      <c r="U2125" s="6"/>
      <c r="V2125" s="4" t="s">
        <v>21947</v>
      </c>
      <c r="W2125" s="4" t="s">
        <v>7977</v>
      </c>
      <c r="X2125" s="4">
        <v>0</v>
      </c>
      <c r="Y2125" s="4">
        <v>50</v>
      </c>
      <c r="Z2125" s="4">
        <v>0</v>
      </c>
      <c r="AA2125" s="4" t="s">
        <v>10669</v>
      </c>
      <c r="AB2125" s="6"/>
      <c r="AC2125" s="4">
        <v>1</v>
      </c>
      <c r="AD2125" s="4">
        <v>0</v>
      </c>
      <c r="AE2125" s="8">
        <v>45238</v>
      </c>
    </row>
    <row r="2126" customHeight="1" spans="1:31">
      <c r="A2126" s="2">
        <v>64845</v>
      </c>
      <c r="B2126" s="3" t="s">
        <v>21948</v>
      </c>
      <c r="C2126" s="4" t="s">
        <v>21949</v>
      </c>
      <c r="D2126" s="6"/>
      <c r="E2126" s="4" t="s">
        <v>21950</v>
      </c>
      <c r="F2126" s="6"/>
      <c r="G2126" s="4" t="s">
        <v>21951</v>
      </c>
      <c r="H2126" s="6"/>
      <c r="I2126" s="6"/>
      <c r="J2126" s="4">
        <v>2023</v>
      </c>
      <c r="K2126" s="4">
        <v>231</v>
      </c>
      <c r="L2126" s="4" t="s">
        <v>21952</v>
      </c>
      <c r="M2126" s="6"/>
      <c r="N2126" s="6"/>
      <c r="O2126" s="4" t="s">
        <v>21953</v>
      </c>
      <c r="P2126" s="4" t="s">
        <v>10451</v>
      </c>
      <c r="Q2126" s="4">
        <v>110063</v>
      </c>
      <c r="R2126" s="4" t="s">
        <v>196</v>
      </c>
      <c r="S2126" s="6"/>
      <c r="T2126" s="6"/>
      <c r="U2126" s="6"/>
      <c r="V2126" s="4" t="s">
        <v>21954</v>
      </c>
      <c r="W2126" s="4" t="s">
        <v>7977</v>
      </c>
      <c r="X2126" s="4">
        <v>0</v>
      </c>
      <c r="Y2126" s="4">
        <v>50</v>
      </c>
      <c r="Z2126" s="4">
        <v>0</v>
      </c>
      <c r="AA2126" s="4" t="s">
        <v>11952</v>
      </c>
      <c r="AB2126" s="6"/>
      <c r="AC2126" s="4">
        <v>1</v>
      </c>
      <c r="AD2126" s="4">
        <v>0</v>
      </c>
      <c r="AE2126" s="8">
        <v>45232</v>
      </c>
    </row>
    <row r="2127" customHeight="1" spans="1:31">
      <c r="A2127" s="2">
        <v>64846</v>
      </c>
      <c r="B2127" s="3" t="s">
        <v>5367</v>
      </c>
      <c r="C2127" s="4" t="s">
        <v>21955</v>
      </c>
      <c r="D2127" s="6"/>
      <c r="E2127" s="4" t="s">
        <v>21956</v>
      </c>
      <c r="F2127" s="6"/>
      <c r="G2127" s="4" t="s">
        <v>10663</v>
      </c>
      <c r="H2127" s="6"/>
      <c r="I2127" s="6"/>
      <c r="J2127" s="4">
        <v>2023</v>
      </c>
      <c r="K2127" s="4" t="s">
        <v>21957</v>
      </c>
      <c r="L2127" s="4" t="s">
        <v>21958</v>
      </c>
      <c r="M2127" s="6"/>
      <c r="N2127" s="6"/>
      <c r="O2127" s="4" t="s">
        <v>10451</v>
      </c>
      <c r="P2127" s="4" t="s">
        <v>10452</v>
      </c>
      <c r="Q2127" s="4" t="s">
        <v>10452</v>
      </c>
      <c r="R2127" s="4" t="s">
        <v>196</v>
      </c>
      <c r="S2127" s="6"/>
      <c r="T2127" s="6"/>
      <c r="U2127" s="6"/>
      <c r="V2127" s="4" t="s">
        <v>21959</v>
      </c>
      <c r="W2127" s="4" t="s">
        <v>7977</v>
      </c>
      <c r="X2127" s="4">
        <v>0</v>
      </c>
      <c r="Y2127" s="4">
        <v>50</v>
      </c>
      <c r="Z2127" s="4">
        <v>0</v>
      </c>
      <c r="AA2127" s="4" t="s">
        <v>11952</v>
      </c>
      <c r="AB2127" s="6"/>
      <c r="AC2127" s="4">
        <v>1</v>
      </c>
      <c r="AD2127" s="4">
        <v>0</v>
      </c>
      <c r="AE2127" s="8">
        <v>45226</v>
      </c>
    </row>
    <row r="2128" customHeight="1" spans="1:31">
      <c r="A2128" s="2">
        <v>64847</v>
      </c>
      <c r="B2128" s="3" t="s">
        <v>21960</v>
      </c>
      <c r="C2128" s="4" t="s">
        <v>21961</v>
      </c>
      <c r="D2128" s="6"/>
      <c r="E2128" s="4" t="s">
        <v>21962</v>
      </c>
      <c r="F2128" s="6"/>
      <c r="G2128" s="4" t="s">
        <v>21963</v>
      </c>
      <c r="H2128" s="6"/>
      <c r="I2128" s="6"/>
      <c r="J2128" s="4">
        <v>2023</v>
      </c>
      <c r="K2128" s="4" t="s">
        <v>21964</v>
      </c>
      <c r="L2128" s="4" t="s">
        <v>21965</v>
      </c>
      <c r="M2128" s="6"/>
      <c r="N2128" s="6"/>
      <c r="O2128" s="4" t="s">
        <v>7848</v>
      </c>
      <c r="P2128" s="4" t="s">
        <v>13253</v>
      </c>
      <c r="Q2128" s="4">
        <v>700055</v>
      </c>
      <c r="R2128" s="4" t="s">
        <v>196</v>
      </c>
      <c r="S2128" s="6"/>
      <c r="T2128" s="6"/>
      <c r="U2128" s="6"/>
      <c r="V2128" s="4" t="s">
        <v>21966</v>
      </c>
      <c r="W2128" s="4" t="s">
        <v>7977</v>
      </c>
      <c r="X2128" s="4">
        <v>0</v>
      </c>
      <c r="Y2128" s="4">
        <v>50</v>
      </c>
      <c r="Z2128" s="4">
        <v>0</v>
      </c>
      <c r="AA2128" s="4" t="s">
        <v>18634</v>
      </c>
      <c r="AB2128" s="6"/>
      <c r="AC2128" s="4">
        <v>1</v>
      </c>
      <c r="AD2128" s="4">
        <v>0</v>
      </c>
      <c r="AE2128" s="8">
        <v>45261</v>
      </c>
    </row>
    <row r="2129" customHeight="1" spans="1:31">
      <c r="A2129" s="2">
        <v>64848</v>
      </c>
      <c r="B2129" s="3" t="s">
        <v>21967</v>
      </c>
      <c r="C2129" s="4" t="s">
        <v>21968</v>
      </c>
      <c r="D2129" s="6"/>
      <c r="E2129" s="4" t="s">
        <v>21969</v>
      </c>
      <c r="F2129" s="6"/>
      <c r="G2129" s="4" t="s">
        <v>21970</v>
      </c>
      <c r="H2129" s="6"/>
      <c r="I2129" s="6"/>
      <c r="J2129" s="4">
        <v>2023</v>
      </c>
      <c r="K2129" s="4" t="s">
        <v>21971</v>
      </c>
      <c r="L2129" s="6"/>
      <c r="M2129" s="6"/>
      <c r="N2129" s="6"/>
      <c r="O2129" s="4" t="s">
        <v>10451</v>
      </c>
      <c r="P2129" s="4" t="s">
        <v>10452</v>
      </c>
      <c r="Q2129" s="4">
        <v>110016</v>
      </c>
      <c r="R2129" s="4" t="s">
        <v>196</v>
      </c>
      <c r="S2129" s="6"/>
      <c r="T2129" s="6"/>
      <c r="U2129" s="6"/>
      <c r="V2129" s="4" t="s">
        <v>21972</v>
      </c>
      <c r="W2129" s="4" t="s">
        <v>7977</v>
      </c>
      <c r="X2129" s="4">
        <v>0</v>
      </c>
      <c r="Y2129" s="4">
        <v>50</v>
      </c>
      <c r="Z2129" s="4">
        <v>0</v>
      </c>
      <c r="AA2129" s="4" t="s">
        <v>13379</v>
      </c>
      <c r="AB2129" s="6"/>
      <c r="AC2129" s="4">
        <v>1</v>
      </c>
      <c r="AD2129" s="4">
        <v>0</v>
      </c>
      <c r="AE2129" s="8">
        <v>45263</v>
      </c>
    </row>
    <row r="2130" customHeight="1" spans="1:31">
      <c r="A2130" s="2">
        <v>64849</v>
      </c>
      <c r="B2130" s="3" t="s">
        <v>21973</v>
      </c>
      <c r="C2130" s="4" t="s">
        <v>21974</v>
      </c>
      <c r="D2130" s="6"/>
      <c r="E2130" s="4" t="s">
        <v>21975</v>
      </c>
      <c r="F2130" s="6"/>
      <c r="G2130" s="4" t="s">
        <v>21976</v>
      </c>
      <c r="H2130" s="6"/>
      <c r="I2130" s="6"/>
      <c r="J2130" s="4">
        <v>2023</v>
      </c>
      <c r="K2130" s="4" t="s">
        <v>21977</v>
      </c>
      <c r="L2130" s="4" t="s">
        <v>21978</v>
      </c>
      <c r="M2130" s="6"/>
      <c r="N2130" s="6"/>
      <c r="O2130" s="4" t="s">
        <v>9347</v>
      </c>
      <c r="P2130" s="4" t="s">
        <v>9348</v>
      </c>
      <c r="Q2130" s="4">
        <v>560078</v>
      </c>
      <c r="R2130" s="4" t="s">
        <v>196</v>
      </c>
      <c r="S2130" s="6"/>
      <c r="T2130" s="6"/>
      <c r="U2130" s="6"/>
      <c r="V2130" s="4" t="s">
        <v>21979</v>
      </c>
      <c r="W2130" s="4" t="s">
        <v>7977</v>
      </c>
      <c r="X2130" s="4">
        <v>0</v>
      </c>
      <c r="Y2130" s="4">
        <v>50</v>
      </c>
      <c r="Z2130" s="4">
        <v>0</v>
      </c>
      <c r="AA2130" s="4" t="s">
        <v>13379</v>
      </c>
      <c r="AB2130" s="6"/>
      <c r="AC2130" s="4">
        <v>1</v>
      </c>
      <c r="AD2130" s="4">
        <v>0</v>
      </c>
      <c r="AE2130" s="8">
        <v>45265</v>
      </c>
    </row>
    <row r="2131" customHeight="1" spans="1:31">
      <c r="A2131" s="2">
        <v>64850</v>
      </c>
      <c r="B2131" s="3" t="s">
        <v>21980</v>
      </c>
      <c r="C2131" s="4" t="s">
        <v>21981</v>
      </c>
      <c r="D2131" s="6"/>
      <c r="E2131" s="4" t="s">
        <v>21982</v>
      </c>
      <c r="F2131" s="6"/>
      <c r="G2131" s="4" t="s">
        <v>21983</v>
      </c>
      <c r="H2131" s="6"/>
      <c r="I2131" s="6"/>
      <c r="J2131" s="4">
        <v>2023</v>
      </c>
      <c r="K2131" s="4" t="s">
        <v>8484</v>
      </c>
      <c r="L2131" s="6"/>
      <c r="M2131" s="6"/>
      <c r="N2131" s="6"/>
      <c r="O2131" s="4" t="s">
        <v>8486</v>
      </c>
      <c r="P2131" s="4" t="s">
        <v>13253</v>
      </c>
      <c r="Q2131" s="4">
        <v>721306</v>
      </c>
      <c r="R2131" s="4" t="s">
        <v>196</v>
      </c>
      <c r="S2131" s="6"/>
      <c r="T2131" s="6"/>
      <c r="U2131" s="6"/>
      <c r="V2131" s="4" t="s">
        <v>21984</v>
      </c>
      <c r="W2131" s="4" t="s">
        <v>7977</v>
      </c>
      <c r="X2131" s="4">
        <v>0</v>
      </c>
      <c r="Y2131" s="4">
        <v>50</v>
      </c>
      <c r="Z2131" s="4">
        <v>0</v>
      </c>
      <c r="AA2131" s="4" t="s">
        <v>13379</v>
      </c>
      <c r="AB2131" s="6"/>
      <c r="AC2131" s="4">
        <v>1</v>
      </c>
      <c r="AD2131" s="4">
        <v>0</v>
      </c>
      <c r="AE2131" s="8">
        <v>45263</v>
      </c>
    </row>
    <row r="2132" customHeight="1" spans="1:31">
      <c r="A2132" s="2">
        <v>64851</v>
      </c>
      <c r="B2132" s="3" t="s">
        <v>21985</v>
      </c>
      <c r="C2132" s="4" t="s">
        <v>21986</v>
      </c>
      <c r="D2132" s="6"/>
      <c r="E2132" s="4" t="s">
        <v>15333</v>
      </c>
      <c r="F2132" s="4" t="s">
        <v>21987</v>
      </c>
      <c r="G2132" s="4" t="s">
        <v>21988</v>
      </c>
      <c r="H2132" s="6"/>
      <c r="I2132" s="6"/>
      <c r="J2132" s="4">
        <v>2023</v>
      </c>
      <c r="K2132" s="4" t="s">
        <v>21989</v>
      </c>
      <c r="L2132" s="6"/>
      <c r="M2132" s="6"/>
      <c r="N2132" s="6"/>
      <c r="O2132" s="4" t="s">
        <v>21990</v>
      </c>
      <c r="P2132" s="4" t="s">
        <v>7849</v>
      </c>
      <c r="Q2132" s="4">
        <v>741246</v>
      </c>
      <c r="R2132" s="4" t="s">
        <v>196</v>
      </c>
      <c r="S2132" s="6"/>
      <c r="T2132" s="6"/>
      <c r="U2132" s="6"/>
      <c r="V2132" s="4" t="s">
        <v>21991</v>
      </c>
      <c r="W2132" s="4" t="s">
        <v>7977</v>
      </c>
      <c r="X2132" s="4">
        <v>0</v>
      </c>
      <c r="Y2132" s="4">
        <v>50</v>
      </c>
      <c r="Z2132" s="4">
        <v>0</v>
      </c>
      <c r="AA2132" s="4" t="s">
        <v>7805</v>
      </c>
      <c r="AB2132" s="6"/>
      <c r="AC2132" s="4">
        <v>1</v>
      </c>
      <c r="AD2132" s="4">
        <v>0</v>
      </c>
      <c r="AE2132" s="8">
        <v>45241</v>
      </c>
    </row>
    <row r="2133" customHeight="1" spans="1:31">
      <c r="A2133" s="2">
        <v>64852</v>
      </c>
      <c r="B2133" s="3" t="s">
        <v>21992</v>
      </c>
      <c r="C2133" s="4" t="s">
        <v>21993</v>
      </c>
      <c r="D2133" s="6"/>
      <c r="E2133" s="4" t="s">
        <v>21994</v>
      </c>
      <c r="F2133" s="6"/>
      <c r="G2133" s="4" t="s">
        <v>21995</v>
      </c>
      <c r="H2133" s="6"/>
      <c r="I2133" s="6"/>
      <c r="J2133" s="4">
        <v>2023</v>
      </c>
      <c r="K2133" s="4" t="s">
        <v>21996</v>
      </c>
      <c r="L2133" s="4" t="s">
        <v>21997</v>
      </c>
      <c r="M2133" s="6"/>
      <c r="N2133" s="6"/>
      <c r="O2133" s="4" t="s">
        <v>21799</v>
      </c>
      <c r="P2133" s="4" t="s">
        <v>8223</v>
      </c>
      <c r="Q2133" s="4">
        <v>411061</v>
      </c>
      <c r="R2133" s="4" t="s">
        <v>196</v>
      </c>
      <c r="S2133" s="6"/>
      <c r="T2133" s="6"/>
      <c r="U2133" s="6"/>
      <c r="V2133" s="4" t="s">
        <v>21998</v>
      </c>
      <c r="W2133" s="4" t="s">
        <v>7977</v>
      </c>
      <c r="X2133" s="4">
        <v>0</v>
      </c>
      <c r="Y2133" s="4">
        <v>50</v>
      </c>
      <c r="Z2133" s="4">
        <v>0</v>
      </c>
      <c r="AA2133" s="4" t="s">
        <v>13379</v>
      </c>
      <c r="AB2133" s="6"/>
      <c r="AC2133" s="4">
        <v>1</v>
      </c>
      <c r="AD2133" s="4">
        <v>0</v>
      </c>
      <c r="AE2133" s="8">
        <v>45264</v>
      </c>
    </row>
    <row r="2134" customHeight="1" spans="1:31">
      <c r="A2134" s="2">
        <v>64853</v>
      </c>
      <c r="B2134" s="3" t="s">
        <v>21999</v>
      </c>
      <c r="C2134" s="4" t="s">
        <v>22000</v>
      </c>
      <c r="D2134" s="6"/>
      <c r="E2134" s="4" t="s">
        <v>22001</v>
      </c>
      <c r="F2134" s="6"/>
      <c r="G2134" s="4" t="s">
        <v>10378</v>
      </c>
      <c r="H2134" s="6"/>
      <c r="I2134" s="6"/>
      <c r="J2134" s="4">
        <v>2023</v>
      </c>
      <c r="K2134" s="4" t="s">
        <v>22002</v>
      </c>
      <c r="L2134" s="4" t="s">
        <v>22003</v>
      </c>
      <c r="M2134" s="6"/>
      <c r="N2134" s="6"/>
      <c r="O2134" s="4" t="s">
        <v>9731</v>
      </c>
      <c r="P2134" s="4" t="s">
        <v>560</v>
      </c>
      <c r="Q2134" s="4">
        <v>208016</v>
      </c>
      <c r="R2134" s="4" t="s">
        <v>196</v>
      </c>
      <c r="S2134" s="6"/>
      <c r="T2134" s="6"/>
      <c r="U2134" s="6"/>
      <c r="V2134" s="4" t="s">
        <v>22004</v>
      </c>
      <c r="W2134" s="4" t="s">
        <v>7977</v>
      </c>
      <c r="X2134" s="4">
        <v>0</v>
      </c>
      <c r="Y2134" s="4">
        <v>50</v>
      </c>
      <c r="Z2134" s="4">
        <v>0</v>
      </c>
      <c r="AA2134" s="4" t="s">
        <v>7805</v>
      </c>
      <c r="AB2134" s="6"/>
      <c r="AC2134" s="4">
        <v>1</v>
      </c>
      <c r="AD2134" s="4">
        <v>0</v>
      </c>
      <c r="AE2134" s="8">
        <v>45236</v>
      </c>
    </row>
    <row r="2135" customHeight="1" spans="1:31">
      <c r="A2135" s="2">
        <v>64854</v>
      </c>
      <c r="B2135" s="3" t="s">
        <v>22005</v>
      </c>
      <c r="C2135" s="4" t="s">
        <v>22006</v>
      </c>
      <c r="D2135" s="6"/>
      <c r="E2135" s="4" t="s">
        <v>22007</v>
      </c>
      <c r="F2135" s="4" t="s">
        <v>11114</v>
      </c>
      <c r="G2135" s="4" t="s">
        <v>22008</v>
      </c>
      <c r="H2135" s="6"/>
      <c r="I2135" s="6"/>
      <c r="J2135" s="4">
        <v>2023</v>
      </c>
      <c r="K2135" s="4" t="s">
        <v>22009</v>
      </c>
      <c r="L2135" s="4" t="s">
        <v>22010</v>
      </c>
      <c r="M2135" s="6"/>
      <c r="N2135" s="6"/>
      <c r="O2135" s="4" t="s">
        <v>22011</v>
      </c>
      <c r="P2135" s="4" t="s">
        <v>22012</v>
      </c>
      <c r="Q2135" s="4">
        <v>781008</v>
      </c>
      <c r="R2135" s="4" t="s">
        <v>196</v>
      </c>
      <c r="S2135" s="6"/>
      <c r="T2135" s="6"/>
      <c r="U2135" s="6"/>
      <c r="V2135" s="4" t="s">
        <v>22013</v>
      </c>
      <c r="W2135" s="4" t="s">
        <v>7977</v>
      </c>
      <c r="X2135" s="4">
        <v>0</v>
      </c>
      <c r="Y2135" s="4">
        <v>50</v>
      </c>
      <c r="Z2135" s="4">
        <v>0</v>
      </c>
      <c r="AA2135" s="4" t="s">
        <v>7805</v>
      </c>
      <c r="AB2135" s="6"/>
      <c r="AC2135" s="4">
        <v>1</v>
      </c>
      <c r="AD2135" s="4">
        <v>0</v>
      </c>
      <c r="AE2135" s="8">
        <v>45227</v>
      </c>
    </row>
    <row r="2136" customHeight="1" spans="1:31">
      <c r="A2136" s="2">
        <v>64855</v>
      </c>
      <c r="B2136" s="3" t="s">
        <v>22014</v>
      </c>
      <c r="C2136" s="4" t="s">
        <v>22015</v>
      </c>
      <c r="D2136" s="6"/>
      <c r="E2136" s="4" t="s">
        <v>22016</v>
      </c>
      <c r="F2136" s="6"/>
      <c r="G2136" s="4" t="s">
        <v>22017</v>
      </c>
      <c r="H2136" s="6"/>
      <c r="I2136" s="6"/>
      <c r="J2136" s="4">
        <v>2023</v>
      </c>
      <c r="K2136" s="4" t="s">
        <v>22018</v>
      </c>
      <c r="L2136" s="6"/>
      <c r="M2136" s="6"/>
      <c r="N2136" s="6"/>
      <c r="O2136" s="4" t="s">
        <v>15748</v>
      </c>
      <c r="P2136" s="4" t="s">
        <v>15749</v>
      </c>
      <c r="Q2136" s="4">
        <v>382055</v>
      </c>
      <c r="R2136" s="4" t="s">
        <v>196</v>
      </c>
      <c r="S2136" s="6"/>
      <c r="T2136" s="6"/>
      <c r="U2136" s="6"/>
      <c r="V2136" s="4" t="s">
        <v>22019</v>
      </c>
      <c r="W2136" s="4" t="s">
        <v>7977</v>
      </c>
      <c r="X2136" s="4">
        <v>0</v>
      </c>
      <c r="Y2136" s="4">
        <v>50</v>
      </c>
      <c r="Z2136" s="4">
        <v>0</v>
      </c>
      <c r="AA2136" s="4" t="s">
        <v>7805</v>
      </c>
      <c r="AB2136" s="6"/>
      <c r="AC2136" s="4">
        <v>1</v>
      </c>
      <c r="AD2136" s="4">
        <v>0</v>
      </c>
      <c r="AE2136" s="8">
        <v>45247</v>
      </c>
    </row>
    <row r="2137" customHeight="1" spans="1:31">
      <c r="A2137" s="2">
        <v>64856</v>
      </c>
      <c r="B2137" s="3" t="s">
        <v>5912</v>
      </c>
      <c r="C2137" s="4" t="s">
        <v>22020</v>
      </c>
      <c r="D2137" s="6"/>
      <c r="E2137" s="4" t="s">
        <v>12615</v>
      </c>
      <c r="F2137" s="4" t="s">
        <v>10663</v>
      </c>
      <c r="G2137" s="4" t="s">
        <v>22021</v>
      </c>
      <c r="H2137" s="6"/>
      <c r="I2137" s="6"/>
      <c r="J2137" s="4">
        <v>2023</v>
      </c>
      <c r="K2137" s="4" t="s">
        <v>22022</v>
      </c>
      <c r="L2137" s="4" t="s">
        <v>22023</v>
      </c>
      <c r="M2137" s="6"/>
      <c r="N2137" s="6"/>
      <c r="O2137" s="4" t="s">
        <v>22024</v>
      </c>
      <c r="P2137" s="4" t="s">
        <v>21876</v>
      </c>
      <c r="Q2137" s="4">
        <v>273015</v>
      </c>
      <c r="R2137" s="4" t="s">
        <v>196</v>
      </c>
      <c r="S2137" s="6"/>
      <c r="T2137" s="6"/>
      <c r="U2137" s="6"/>
      <c r="V2137" s="4" t="s">
        <v>22025</v>
      </c>
      <c r="W2137" s="4" t="s">
        <v>7977</v>
      </c>
      <c r="X2137" s="4">
        <v>0</v>
      </c>
      <c r="Y2137" s="4">
        <v>50</v>
      </c>
      <c r="Z2137" s="4">
        <v>0</v>
      </c>
      <c r="AA2137" s="4" t="s">
        <v>7805</v>
      </c>
      <c r="AB2137" s="6"/>
      <c r="AC2137" s="4">
        <v>1</v>
      </c>
      <c r="AD2137" s="4">
        <v>0</v>
      </c>
      <c r="AE2137" s="8">
        <v>45246</v>
      </c>
    </row>
    <row r="2138" customHeight="1" spans="1:31">
      <c r="A2138" s="2">
        <v>64857</v>
      </c>
      <c r="B2138" s="3" t="s">
        <v>22026</v>
      </c>
      <c r="C2138" s="4" t="s">
        <v>22027</v>
      </c>
      <c r="D2138" s="6"/>
      <c r="E2138" s="4" t="s">
        <v>21872</v>
      </c>
      <c r="F2138" s="6"/>
      <c r="G2138" s="4" t="s">
        <v>22028</v>
      </c>
      <c r="H2138" s="6"/>
      <c r="I2138" s="6"/>
      <c r="J2138" s="4">
        <v>2023</v>
      </c>
      <c r="K2138" s="4" t="s">
        <v>8486</v>
      </c>
      <c r="L2138" s="4" t="s">
        <v>22029</v>
      </c>
      <c r="M2138" s="6"/>
      <c r="N2138" s="6"/>
      <c r="O2138" s="4" t="s">
        <v>8486</v>
      </c>
      <c r="P2138" s="4" t="s">
        <v>7849</v>
      </c>
      <c r="Q2138" s="4">
        <v>721302</v>
      </c>
      <c r="R2138" s="4" t="s">
        <v>196</v>
      </c>
      <c r="S2138" s="6"/>
      <c r="T2138" s="6"/>
      <c r="U2138" s="6"/>
      <c r="V2138" s="4" t="s">
        <v>22030</v>
      </c>
      <c r="W2138" s="4" t="s">
        <v>7977</v>
      </c>
      <c r="X2138" s="4">
        <v>0</v>
      </c>
      <c r="Y2138" s="4">
        <v>50</v>
      </c>
      <c r="Z2138" s="4">
        <v>0</v>
      </c>
      <c r="AA2138" s="4" t="s">
        <v>7805</v>
      </c>
      <c r="AB2138" s="6"/>
      <c r="AC2138" s="4">
        <v>1</v>
      </c>
      <c r="AD2138" s="4">
        <v>0</v>
      </c>
      <c r="AE2138" s="8">
        <v>45241</v>
      </c>
    </row>
    <row r="2139" customHeight="1" spans="1:31">
      <c r="A2139" s="2">
        <v>64858</v>
      </c>
      <c r="B2139" s="3" t="s">
        <v>22031</v>
      </c>
      <c r="C2139" s="4" t="s">
        <v>22032</v>
      </c>
      <c r="D2139" s="6"/>
      <c r="E2139" s="4" t="s">
        <v>22033</v>
      </c>
      <c r="F2139" s="6"/>
      <c r="G2139" s="4" t="s">
        <v>11307</v>
      </c>
      <c r="H2139" s="6"/>
      <c r="I2139" s="6"/>
      <c r="J2139" s="4">
        <v>2023</v>
      </c>
      <c r="K2139" s="4" t="s">
        <v>22011</v>
      </c>
      <c r="L2139" s="4" t="s">
        <v>22034</v>
      </c>
      <c r="M2139" s="6"/>
      <c r="N2139" s="6"/>
      <c r="O2139" s="4" t="s">
        <v>22011</v>
      </c>
      <c r="P2139" s="4" t="s">
        <v>22035</v>
      </c>
      <c r="Q2139" s="4">
        <v>781007</v>
      </c>
      <c r="R2139" s="4" t="s">
        <v>196</v>
      </c>
      <c r="S2139" s="6"/>
      <c r="T2139" s="6"/>
      <c r="U2139" s="6"/>
      <c r="V2139" s="4" t="s">
        <v>22036</v>
      </c>
      <c r="W2139" s="4" t="s">
        <v>7977</v>
      </c>
      <c r="X2139" s="4">
        <v>0</v>
      </c>
      <c r="Y2139" s="4">
        <v>50</v>
      </c>
      <c r="Z2139" s="4">
        <v>0</v>
      </c>
      <c r="AA2139" s="4" t="s">
        <v>7805</v>
      </c>
      <c r="AB2139" s="6"/>
      <c r="AC2139" s="4">
        <v>1</v>
      </c>
      <c r="AD2139" s="4">
        <v>0</v>
      </c>
      <c r="AE2139" s="8">
        <v>45240</v>
      </c>
    </row>
    <row r="2140" customHeight="1" spans="1:31">
      <c r="A2140" s="2">
        <v>64859</v>
      </c>
      <c r="B2140" s="3" t="s">
        <v>22037</v>
      </c>
      <c r="C2140" s="4" t="s">
        <v>22038</v>
      </c>
      <c r="D2140" s="6"/>
      <c r="E2140" s="4" t="s">
        <v>21782</v>
      </c>
      <c r="F2140" s="4" t="s">
        <v>22039</v>
      </c>
      <c r="G2140" s="4" t="s">
        <v>22040</v>
      </c>
      <c r="H2140" s="6"/>
      <c r="I2140" s="6"/>
      <c r="J2140" s="4">
        <v>2023</v>
      </c>
      <c r="K2140" s="4" t="s">
        <v>22041</v>
      </c>
      <c r="L2140" s="4" t="s">
        <v>22042</v>
      </c>
      <c r="M2140" s="6"/>
      <c r="N2140" s="6"/>
      <c r="O2140" s="4" t="s">
        <v>22043</v>
      </c>
      <c r="P2140" s="4" t="s">
        <v>525</v>
      </c>
      <c r="Q2140" s="4">
        <v>440032</v>
      </c>
      <c r="R2140" s="4" t="s">
        <v>196</v>
      </c>
      <c r="S2140" s="6"/>
      <c r="T2140" s="6"/>
      <c r="U2140" s="6"/>
      <c r="V2140" s="4" t="s">
        <v>22044</v>
      </c>
      <c r="W2140" s="4" t="s">
        <v>7977</v>
      </c>
      <c r="X2140" s="4">
        <v>0</v>
      </c>
      <c r="Y2140" s="4">
        <v>50</v>
      </c>
      <c r="Z2140" s="4">
        <v>0</v>
      </c>
      <c r="AA2140" s="4" t="s">
        <v>7805</v>
      </c>
      <c r="AB2140" s="6"/>
      <c r="AC2140" s="4">
        <v>1</v>
      </c>
      <c r="AD2140" s="4">
        <v>0</v>
      </c>
      <c r="AE2140" s="8">
        <v>45234</v>
      </c>
    </row>
    <row r="2141" customHeight="1" spans="1:31">
      <c r="A2141" s="2">
        <v>64860</v>
      </c>
      <c r="B2141" s="3" t="s">
        <v>22045</v>
      </c>
      <c r="C2141" s="4" t="s">
        <v>22046</v>
      </c>
      <c r="D2141" s="6"/>
      <c r="E2141" s="4" t="s">
        <v>22047</v>
      </c>
      <c r="F2141" s="4" t="s">
        <v>10663</v>
      </c>
      <c r="G2141" s="4" t="s">
        <v>22048</v>
      </c>
      <c r="H2141" s="6"/>
      <c r="I2141" s="6"/>
      <c r="J2141" s="4">
        <v>2023</v>
      </c>
      <c r="K2141" s="4" t="s">
        <v>22049</v>
      </c>
      <c r="L2141" s="4" t="s">
        <v>22050</v>
      </c>
      <c r="M2141" s="6"/>
      <c r="N2141" s="6"/>
      <c r="O2141" s="4" t="s">
        <v>21915</v>
      </c>
      <c r="P2141" s="4" t="s">
        <v>21876</v>
      </c>
      <c r="Q2141" s="4">
        <v>201013</v>
      </c>
      <c r="R2141" s="4" t="s">
        <v>196</v>
      </c>
      <c r="S2141" s="6"/>
      <c r="T2141" s="6"/>
      <c r="U2141" s="6"/>
      <c r="V2141" s="4" t="s">
        <v>22051</v>
      </c>
      <c r="W2141" s="4" t="s">
        <v>7977</v>
      </c>
      <c r="X2141" s="4">
        <v>0</v>
      </c>
      <c r="Y2141" s="4">
        <v>50</v>
      </c>
      <c r="Z2141" s="4">
        <v>0</v>
      </c>
      <c r="AA2141" s="4" t="s">
        <v>7805</v>
      </c>
      <c r="AB2141" s="6"/>
      <c r="AC2141" s="4">
        <v>1</v>
      </c>
      <c r="AD2141" s="4">
        <v>0</v>
      </c>
      <c r="AE2141" s="8">
        <v>45263</v>
      </c>
    </row>
    <row r="2142" customHeight="1" spans="1:31">
      <c r="A2142" s="2">
        <v>64861</v>
      </c>
      <c r="B2142" s="3" t="s">
        <v>22052</v>
      </c>
      <c r="C2142" s="4" t="s">
        <v>22053</v>
      </c>
      <c r="D2142" s="6"/>
      <c r="E2142" s="4" t="s">
        <v>22054</v>
      </c>
      <c r="F2142" s="4" t="s">
        <v>14733</v>
      </c>
      <c r="G2142" s="4" t="s">
        <v>22055</v>
      </c>
      <c r="H2142" s="6"/>
      <c r="I2142" s="6"/>
      <c r="J2142" s="4">
        <v>2023</v>
      </c>
      <c r="K2142" s="4" t="s">
        <v>22056</v>
      </c>
      <c r="L2142" s="4" t="s">
        <v>22057</v>
      </c>
      <c r="M2142" s="6"/>
      <c r="N2142" s="6"/>
      <c r="O2142" s="4" t="s">
        <v>22058</v>
      </c>
      <c r="P2142" s="4" t="s">
        <v>509</v>
      </c>
      <c r="Q2142" s="4">
        <v>396445</v>
      </c>
      <c r="R2142" s="4" t="s">
        <v>196</v>
      </c>
      <c r="S2142" s="6"/>
      <c r="T2142" s="6"/>
      <c r="U2142" s="6"/>
      <c r="V2142" s="4" t="s">
        <v>22059</v>
      </c>
      <c r="W2142" s="4" t="s">
        <v>7977</v>
      </c>
      <c r="X2142" s="4">
        <v>0</v>
      </c>
      <c r="Y2142" s="4">
        <v>50</v>
      </c>
      <c r="Z2142" s="4">
        <v>0</v>
      </c>
      <c r="AA2142" s="4" t="s">
        <v>8129</v>
      </c>
      <c r="AB2142" s="6"/>
      <c r="AC2142" s="4">
        <v>1</v>
      </c>
      <c r="AD2142" s="4">
        <v>0</v>
      </c>
      <c r="AE2142" s="8">
        <v>45231</v>
      </c>
    </row>
    <row r="2143" customHeight="1" spans="1:31">
      <c r="A2143" s="2">
        <v>64862</v>
      </c>
      <c r="B2143" s="3" t="s">
        <v>3797</v>
      </c>
      <c r="C2143" s="4" t="s">
        <v>22060</v>
      </c>
      <c r="D2143" s="6"/>
      <c r="E2143" s="4" t="s">
        <v>22061</v>
      </c>
      <c r="F2143" s="6"/>
      <c r="G2143" s="4" t="s">
        <v>22062</v>
      </c>
      <c r="H2143" s="6"/>
      <c r="I2143" s="6"/>
      <c r="J2143" s="4">
        <v>2023</v>
      </c>
      <c r="K2143" s="4" t="s">
        <v>22063</v>
      </c>
      <c r="L2143" s="4" t="s">
        <v>22003</v>
      </c>
      <c r="M2143" s="6"/>
      <c r="N2143" s="6"/>
      <c r="O2143" s="4" t="s">
        <v>9731</v>
      </c>
      <c r="P2143" s="4" t="s">
        <v>560</v>
      </c>
      <c r="Q2143" s="4">
        <v>208016</v>
      </c>
      <c r="R2143" s="4" t="s">
        <v>196</v>
      </c>
      <c r="S2143" s="6"/>
      <c r="T2143" s="6"/>
      <c r="U2143" s="6"/>
      <c r="V2143" s="4" t="s">
        <v>22064</v>
      </c>
      <c r="W2143" s="4" t="s">
        <v>7977</v>
      </c>
      <c r="X2143" s="4">
        <v>0</v>
      </c>
      <c r="Y2143" s="4">
        <v>50</v>
      </c>
      <c r="Z2143" s="4">
        <v>0</v>
      </c>
      <c r="AA2143" s="4" t="s">
        <v>7805</v>
      </c>
      <c r="AB2143" s="6"/>
      <c r="AC2143" s="4">
        <v>1</v>
      </c>
      <c r="AD2143" s="4">
        <v>0</v>
      </c>
      <c r="AE2143" s="8">
        <v>45236</v>
      </c>
    </row>
    <row r="2144" customHeight="1" spans="1:31">
      <c r="A2144" s="2">
        <v>64863</v>
      </c>
      <c r="B2144" s="3" t="s">
        <v>22065</v>
      </c>
      <c r="C2144" s="4" t="s">
        <v>22066</v>
      </c>
      <c r="D2144" s="6"/>
      <c r="E2144" s="4" t="s">
        <v>22067</v>
      </c>
      <c r="F2144" s="4" t="s">
        <v>17989</v>
      </c>
      <c r="G2144" s="4" t="s">
        <v>22068</v>
      </c>
      <c r="H2144" s="6"/>
      <c r="I2144" s="6"/>
      <c r="J2144" s="4">
        <v>2023</v>
      </c>
      <c r="K2144" s="4" t="s">
        <v>22069</v>
      </c>
      <c r="L2144" s="4" t="s">
        <v>22070</v>
      </c>
      <c r="M2144" s="6"/>
      <c r="N2144" s="6"/>
      <c r="O2144" s="4" t="s">
        <v>10381</v>
      </c>
      <c r="P2144" s="4" t="s">
        <v>9690</v>
      </c>
      <c r="Q2144" s="4">
        <v>500029</v>
      </c>
      <c r="R2144" s="4" t="s">
        <v>196</v>
      </c>
      <c r="S2144" s="6"/>
      <c r="T2144" s="6"/>
      <c r="U2144" s="6"/>
      <c r="V2144" s="4" t="s">
        <v>22071</v>
      </c>
      <c r="W2144" s="4" t="s">
        <v>7977</v>
      </c>
      <c r="X2144" s="4">
        <v>0</v>
      </c>
      <c r="Y2144" s="4">
        <v>50</v>
      </c>
      <c r="Z2144" s="4">
        <v>0</v>
      </c>
      <c r="AA2144" s="4" t="s">
        <v>7805</v>
      </c>
      <c r="AB2144" s="6"/>
      <c r="AC2144" s="4">
        <v>1</v>
      </c>
      <c r="AD2144" s="4">
        <v>0</v>
      </c>
      <c r="AE2144" s="8">
        <v>45242</v>
      </c>
    </row>
    <row r="2145" customHeight="1" spans="1:31">
      <c r="A2145" s="2">
        <v>64864</v>
      </c>
      <c r="B2145" s="3" t="s">
        <v>22072</v>
      </c>
      <c r="C2145" s="4" t="s">
        <v>22073</v>
      </c>
      <c r="D2145" s="6"/>
      <c r="E2145" s="4" t="s">
        <v>22074</v>
      </c>
      <c r="F2145" s="4" t="s">
        <v>22075</v>
      </c>
      <c r="G2145" s="4" t="s">
        <v>22076</v>
      </c>
      <c r="H2145" s="6"/>
      <c r="I2145" s="6"/>
      <c r="J2145" s="4">
        <v>2023</v>
      </c>
      <c r="K2145" s="4" t="s">
        <v>22077</v>
      </c>
      <c r="L2145" s="4" t="s">
        <v>22078</v>
      </c>
      <c r="M2145" s="6"/>
      <c r="N2145" s="6"/>
      <c r="O2145" s="4" t="s">
        <v>13471</v>
      </c>
      <c r="P2145" s="4" t="s">
        <v>8631</v>
      </c>
      <c r="Q2145" s="4">
        <v>600036</v>
      </c>
      <c r="R2145" s="4" t="s">
        <v>196</v>
      </c>
      <c r="S2145" s="6"/>
      <c r="T2145" s="6"/>
      <c r="U2145" s="6"/>
      <c r="V2145" s="4" t="s">
        <v>22079</v>
      </c>
      <c r="W2145" s="4" t="s">
        <v>7977</v>
      </c>
      <c r="X2145" s="4">
        <v>0</v>
      </c>
      <c r="Y2145" s="4">
        <v>50</v>
      </c>
      <c r="Z2145" s="4">
        <v>0</v>
      </c>
      <c r="AA2145" s="4" t="s">
        <v>7805</v>
      </c>
      <c r="AB2145" s="6"/>
      <c r="AC2145" s="4">
        <v>1</v>
      </c>
      <c r="AD2145" s="4">
        <v>0</v>
      </c>
      <c r="AE2145" s="8">
        <v>45242</v>
      </c>
    </row>
    <row r="2146" customHeight="1" spans="1:31">
      <c r="A2146" s="2">
        <v>64865</v>
      </c>
      <c r="B2146" s="3" t="s">
        <v>22080</v>
      </c>
      <c r="C2146" s="4" t="s">
        <v>22081</v>
      </c>
      <c r="D2146" s="6"/>
      <c r="E2146" s="4" t="s">
        <v>11395</v>
      </c>
      <c r="F2146" s="6"/>
      <c r="G2146" s="4" t="s">
        <v>22082</v>
      </c>
      <c r="H2146" s="6"/>
      <c r="I2146" s="6"/>
      <c r="J2146" s="4">
        <v>2023</v>
      </c>
      <c r="K2146" s="4" t="s">
        <v>22083</v>
      </c>
      <c r="L2146" s="4" t="s">
        <v>22084</v>
      </c>
      <c r="M2146" s="6"/>
      <c r="N2146" s="6"/>
      <c r="O2146" s="4" t="s">
        <v>22085</v>
      </c>
      <c r="P2146" s="4" t="s">
        <v>21876</v>
      </c>
      <c r="Q2146" s="4">
        <v>250001</v>
      </c>
      <c r="R2146" s="4" t="s">
        <v>196</v>
      </c>
      <c r="S2146" s="6"/>
      <c r="T2146" s="6"/>
      <c r="U2146" s="6"/>
      <c r="V2146" s="4" t="s">
        <v>22086</v>
      </c>
      <c r="W2146" s="4" t="s">
        <v>7977</v>
      </c>
      <c r="X2146" s="4">
        <v>0</v>
      </c>
      <c r="Y2146" s="4">
        <v>50</v>
      </c>
      <c r="Z2146" s="4">
        <v>0</v>
      </c>
      <c r="AA2146" s="4" t="s">
        <v>7805</v>
      </c>
      <c r="AB2146" s="6"/>
      <c r="AC2146" s="4">
        <v>1</v>
      </c>
      <c r="AD2146" s="4">
        <v>0</v>
      </c>
      <c r="AE2146" s="8">
        <v>45241</v>
      </c>
    </row>
    <row r="2147" customHeight="1" spans="1:31">
      <c r="A2147" s="2">
        <v>64866</v>
      </c>
      <c r="B2147" s="3" t="s">
        <v>3771</v>
      </c>
      <c r="C2147" s="4" t="s">
        <v>22087</v>
      </c>
      <c r="D2147" s="6"/>
      <c r="E2147" s="4" t="s">
        <v>22088</v>
      </c>
      <c r="F2147" s="6"/>
      <c r="G2147" s="4" t="s">
        <v>22089</v>
      </c>
      <c r="H2147" s="6"/>
      <c r="I2147" s="6"/>
      <c r="J2147" s="4">
        <v>2023</v>
      </c>
      <c r="K2147" s="4" t="s">
        <v>22090</v>
      </c>
      <c r="L2147" s="6"/>
      <c r="M2147" s="6"/>
      <c r="N2147" s="6"/>
      <c r="O2147" s="4" t="s">
        <v>21672</v>
      </c>
      <c r="P2147" s="6"/>
      <c r="Q2147" s="4">
        <v>125001</v>
      </c>
      <c r="R2147" s="4" t="s">
        <v>196</v>
      </c>
      <c r="S2147" s="6"/>
      <c r="T2147" s="6"/>
      <c r="U2147" s="6"/>
      <c r="V2147" s="4" t="s">
        <v>22091</v>
      </c>
      <c r="W2147" s="4" t="s">
        <v>7977</v>
      </c>
      <c r="X2147" s="4">
        <v>0</v>
      </c>
      <c r="Y2147" s="4">
        <v>50</v>
      </c>
      <c r="Z2147" s="4">
        <v>0</v>
      </c>
      <c r="AA2147" s="4" t="s">
        <v>7805</v>
      </c>
      <c r="AB2147" s="6"/>
      <c r="AC2147" s="4">
        <v>1</v>
      </c>
      <c r="AD2147" s="4">
        <v>0</v>
      </c>
      <c r="AE2147" s="8">
        <v>45243</v>
      </c>
    </row>
    <row r="2148" customHeight="1" spans="1:31">
      <c r="A2148" s="2">
        <v>64867</v>
      </c>
      <c r="B2148" s="3" t="s">
        <v>22092</v>
      </c>
      <c r="C2148" s="4" t="s">
        <v>22093</v>
      </c>
      <c r="D2148" s="6"/>
      <c r="E2148" s="4" t="s">
        <v>15742</v>
      </c>
      <c r="F2148" s="6"/>
      <c r="G2148" s="4" t="s">
        <v>22094</v>
      </c>
      <c r="H2148" s="6"/>
      <c r="I2148" s="6"/>
      <c r="J2148" s="4">
        <v>2023</v>
      </c>
      <c r="K2148" s="4" t="s">
        <v>22095</v>
      </c>
      <c r="L2148" s="4" t="s">
        <v>22096</v>
      </c>
      <c r="M2148" s="6"/>
      <c r="N2148" s="6"/>
      <c r="O2148" s="4" t="s">
        <v>22097</v>
      </c>
      <c r="P2148" s="4" t="s">
        <v>11313</v>
      </c>
      <c r="Q2148" s="4">
        <v>263139</v>
      </c>
      <c r="R2148" s="4" t="s">
        <v>196</v>
      </c>
      <c r="S2148" s="6"/>
      <c r="T2148" s="6"/>
      <c r="U2148" s="6"/>
      <c r="V2148" s="4" t="s">
        <v>22098</v>
      </c>
      <c r="W2148" s="4" t="s">
        <v>7977</v>
      </c>
      <c r="X2148" s="4">
        <v>0</v>
      </c>
      <c r="Y2148" s="4">
        <v>50</v>
      </c>
      <c r="Z2148" s="4">
        <v>0</v>
      </c>
      <c r="AA2148" s="4" t="s">
        <v>7805</v>
      </c>
      <c r="AB2148" s="6"/>
      <c r="AC2148" s="4">
        <v>1</v>
      </c>
      <c r="AD2148" s="4">
        <v>0</v>
      </c>
      <c r="AE2148" s="8">
        <v>45242</v>
      </c>
    </row>
    <row r="2149" customHeight="1" spans="1:31">
      <c r="A2149" s="2">
        <v>64868</v>
      </c>
      <c r="B2149" s="3" t="s">
        <v>22099</v>
      </c>
      <c r="C2149" s="4" t="s">
        <v>22100</v>
      </c>
      <c r="D2149" s="6"/>
      <c r="E2149" s="4" t="s">
        <v>22101</v>
      </c>
      <c r="F2149" s="6"/>
      <c r="G2149" s="4" t="s">
        <v>22102</v>
      </c>
      <c r="H2149" s="6"/>
      <c r="I2149" s="6"/>
      <c r="J2149" s="4">
        <v>2023</v>
      </c>
      <c r="K2149" s="4" t="s">
        <v>22103</v>
      </c>
      <c r="L2149" s="4" t="s">
        <v>22104</v>
      </c>
      <c r="M2149" s="6"/>
      <c r="N2149" s="6"/>
      <c r="O2149" s="4" t="s">
        <v>22105</v>
      </c>
      <c r="P2149" s="4" t="s">
        <v>21876</v>
      </c>
      <c r="Q2149" s="4">
        <v>282001</v>
      </c>
      <c r="R2149" s="4" t="s">
        <v>196</v>
      </c>
      <c r="S2149" s="6"/>
      <c r="T2149" s="6"/>
      <c r="U2149" s="6"/>
      <c r="V2149" s="4" t="s">
        <v>22106</v>
      </c>
      <c r="W2149" s="4" t="s">
        <v>7977</v>
      </c>
      <c r="X2149" s="4">
        <v>0</v>
      </c>
      <c r="Y2149" s="4">
        <v>50</v>
      </c>
      <c r="Z2149" s="4">
        <v>0</v>
      </c>
      <c r="AA2149" s="4" t="s">
        <v>7805</v>
      </c>
      <c r="AB2149" s="6"/>
      <c r="AC2149" s="4">
        <v>1</v>
      </c>
      <c r="AD2149" s="4">
        <v>0</v>
      </c>
      <c r="AE2149" s="8">
        <v>45239</v>
      </c>
    </row>
    <row r="2150" customHeight="1" spans="1:31">
      <c r="A2150" s="2">
        <v>64869</v>
      </c>
      <c r="B2150" s="3" t="s">
        <v>22107</v>
      </c>
      <c r="C2150" s="4" t="s">
        <v>22108</v>
      </c>
      <c r="D2150" s="6"/>
      <c r="E2150" s="4" t="s">
        <v>22109</v>
      </c>
      <c r="F2150" s="6"/>
      <c r="G2150" s="4" t="s">
        <v>18050</v>
      </c>
      <c r="H2150" s="6"/>
      <c r="I2150" s="6"/>
      <c r="J2150" s="4">
        <v>2023</v>
      </c>
      <c r="K2150" s="4" t="s">
        <v>22110</v>
      </c>
      <c r="L2150" s="4" t="s">
        <v>7878</v>
      </c>
      <c r="M2150" s="6"/>
      <c r="N2150" s="6"/>
      <c r="O2150" s="4" t="s">
        <v>7879</v>
      </c>
      <c r="P2150" s="4" t="s">
        <v>8223</v>
      </c>
      <c r="Q2150" s="4">
        <v>400076</v>
      </c>
      <c r="R2150" s="4" t="s">
        <v>196</v>
      </c>
      <c r="S2150" s="6"/>
      <c r="T2150" s="6"/>
      <c r="U2150" s="6"/>
      <c r="V2150" s="4" t="s">
        <v>22111</v>
      </c>
      <c r="W2150" s="4" t="s">
        <v>7977</v>
      </c>
      <c r="X2150" s="4">
        <v>0</v>
      </c>
      <c r="Y2150" s="4">
        <v>50</v>
      </c>
      <c r="Z2150" s="4">
        <v>0</v>
      </c>
      <c r="AA2150" s="4" t="s">
        <v>7805</v>
      </c>
      <c r="AB2150" s="6"/>
      <c r="AC2150" s="4">
        <v>1</v>
      </c>
      <c r="AD2150" s="4">
        <v>0</v>
      </c>
      <c r="AE2150" s="8">
        <v>45241</v>
      </c>
    </row>
    <row r="2151" customHeight="1" spans="1:31">
      <c r="A2151" s="2">
        <v>64870</v>
      </c>
      <c r="B2151" s="3" t="s">
        <v>22112</v>
      </c>
      <c r="C2151" s="4" t="s">
        <v>22113</v>
      </c>
      <c r="D2151" s="6"/>
      <c r="E2151" s="4" t="s">
        <v>22114</v>
      </c>
      <c r="F2151" s="6"/>
      <c r="G2151" s="4" t="s">
        <v>22115</v>
      </c>
      <c r="H2151" s="6"/>
      <c r="I2151" s="6"/>
      <c r="J2151" s="4">
        <v>2023</v>
      </c>
      <c r="K2151" s="4" t="s">
        <v>22116</v>
      </c>
      <c r="L2151" s="6"/>
      <c r="M2151" s="6"/>
      <c r="N2151" s="6"/>
      <c r="O2151" s="4" t="s">
        <v>7879</v>
      </c>
      <c r="P2151" s="4" t="s">
        <v>8223</v>
      </c>
      <c r="Q2151" s="4">
        <v>400076</v>
      </c>
      <c r="R2151" s="4" t="s">
        <v>196</v>
      </c>
      <c r="S2151" s="6"/>
      <c r="T2151" s="6"/>
      <c r="U2151" s="6"/>
      <c r="V2151" s="4" t="s">
        <v>22117</v>
      </c>
      <c r="W2151" s="4" t="s">
        <v>7977</v>
      </c>
      <c r="X2151" s="4">
        <v>0</v>
      </c>
      <c r="Y2151" s="4">
        <v>50</v>
      </c>
      <c r="Z2151" s="4">
        <v>0</v>
      </c>
      <c r="AA2151" s="4" t="s">
        <v>7805</v>
      </c>
      <c r="AB2151" s="6"/>
      <c r="AC2151" s="4">
        <v>1</v>
      </c>
      <c r="AD2151" s="4">
        <v>0</v>
      </c>
      <c r="AE2151" s="8">
        <v>45239</v>
      </c>
    </row>
    <row r="2152" customHeight="1" spans="1:31">
      <c r="A2152" s="2">
        <v>64871</v>
      </c>
      <c r="B2152" s="3" t="s">
        <v>22118</v>
      </c>
      <c r="C2152" s="4" t="s">
        <v>22119</v>
      </c>
      <c r="D2152" s="6"/>
      <c r="E2152" s="4" t="s">
        <v>22120</v>
      </c>
      <c r="F2152" s="4" t="s">
        <v>22121</v>
      </c>
      <c r="G2152" s="4" t="s">
        <v>22122</v>
      </c>
      <c r="H2152" s="6"/>
      <c r="I2152" s="6"/>
      <c r="J2152" s="4">
        <v>2023</v>
      </c>
      <c r="K2152" s="4" t="s">
        <v>22123</v>
      </c>
      <c r="L2152" s="4" t="s">
        <v>22124</v>
      </c>
      <c r="M2152" s="6"/>
      <c r="N2152" s="6"/>
      <c r="O2152" s="4" t="s">
        <v>7879</v>
      </c>
      <c r="P2152" s="4" t="s">
        <v>8223</v>
      </c>
      <c r="Q2152" s="4">
        <v>400076</v>
      </c>
      <c r="R2152" s="4" t="s">
        <v>196</v>
      </c>
      <c r="S2152" s="6"/>
      <c r="T2152" s="6"/>
      <c r="U2152" s="6"/>
      <c r="V2152" s="4" t="s">
        <v>22125</v>
      </c>
      <c r="W2152" s="4" t="s">
        <v>7977</v>
      </c>
      <c r="X2152" s="4">
        <v>0</v>
      </c>
      <c r="Y2152" s="4">
        <v>50</v>
      </c>
      <c r="Z2152" s="4">
        <v>0</v>
      </c>
      <c r="AA2152" s="4" t="s">
        <v>7805</v>
      </c>
      <c r="AB2152" s="6"/>
      <c r="AC2152" s="4">
        <v>1</v>
      </c>
      <c r="AD2152" s="4">
        <v>0</v>
      </c>
      <c r="AE2152" s="8">
        <v>45240</v>
      </c>
    </row>
    <row r="2153" customHeight="1" spans="1:31">
      <c r="A2153" s="2">
        <v>64872</v>
      </c>
      <c r="B2153" s="3" t="s">
        <v>22126</v>
      </c>
      <c r="C2153" s="4" t="s">
        <v>22127</v>
      </c>
      <c r="D2153" s="6"/>
      <c r="E2153" s="4" t="s">
        <v>22128</v>
      </c>
      <c r="F2153" s="6"/>
      <c r="G2153" s="4" t="s">
        <v>22129</v>
      </c>
      <c r="H2153" s="6"/>
      <c r="I2153" s="6"/>
      <c r="J2153" s="4">
        <v>2023</v>
      </c>
      <c r="K2153" s="4" t="s">
        <v>22130</v>
      </c>
      <c r="L2153" s="6"/>
      <c r="M2153" s="6"/>
      <c r="N2153" s="6"/>
      <c r="O2153" s="4" t="s">
        <v>21939</v>
      </c>
      <c r="P2153" s="4" t="s">
        <v>21940</v>
      </c>
      <c r="Q2153" s="4">
        <v>801106</v>
      </c>
      <c r="R2153" s="4" t="s">
        <v>196</v>
      </c>
      <c r="S2153" s="6"/>
      <c r="T2153" s="6"/>
      <c r="U2153" s="6"/>
      <c r="V2153" s="4" t="s">
        <v>22131</v>
      </c>
      <c r="W2153" s="4" t="s">
        <v>7977</v>
      </c>
      <c r="X2153" s="4">
        <v>0</v>
      </c>
      <c r="Y2153" s="4">
        <v>50</v>
      </c>
      <c r="Z2153" s="4">
        <v>0</v>
      </c>
      <c r="AA2153" s="4" t="s">
        <v>7805</v>
      </c>
      <c r="AB2153" s="6"/>
      <c r="AC2153" s="4">
        <v>1</v>
      </c>
      <c r="AD2153" s="4">
        <v>0</v>
      </c>
      <c r="AE2153" s="8">
        <v>45242</v>
      </c>
    </row>
    <row r="2154" customHeight="1" spans="1:31">
      <c r="A2154" s="2">
        <v>64873</v>
      </c>
      <c r="B2154" s="3" t="s">
        <v>22132</v>
      </c>
      <c r="C2154" s="4" t="s">
        <v>22133</v>
      </c>
      <c r="D2154" s="6"/>
      <c r="E2154" s="4" t="s">
        <v>22134</v>
      </c>
      <c r="F2154" s="6"/>
      <c r="G2154" s="4" t="s">
        <v>21705</v>
      </c>
      <c r="H2154" s="6"/>
      <c r="I2154" s="6"/>
      <c r="J2154" s="4">
        <v>2023</v>
      </c>
      <c r="K2154" s="4" t="s">
        <v>22135</v>
      </c>
      <c r="L2154" s="4" t="s">
        <v>22136</v>
      </c>
      <c r="M2154" s="6"/>
      <c r="N2154" s="6"/>
      <c r="O2154" s="4" t="s">
        <v>7879</v>
      </c>
      <c r="P2154" s="4" t="s">
        <v>8223</v>
      </c>
      <c r="Q2154" s="4">
        <v>400076</v>
      </c>
      <c r="R2154" s="4" t="s">
        <v>196</v>
      </c>
      <c r="S2154" s="6"/>
      <c r="T2154" s="6"/>
      <c r="U2154" s="6"/>
      <c r="V2154" s="4" t="s">
        <v>22137</v>
      </c>
      <c r="W2154" s="4" t="s">
        <v>7977</v>
      </c>
      <c r="X2154" s="4">
        <v>0</v>
      </c>
      <c r="Y2154" s="4">
        <v>50</v>
      </c>
      <c r="Z2154" s="4">
        <v>0</v>
      </c>
      <c r="AA2154" s="4" t="s">
        <v>7805</v>
      </c>
      <c r="AB2154" s="6"/>
      <c r="AC2154" s="4">
        <v>1</v>
      </c>
      <c r="AD2154" s="4">
        <v>0</v>
      </c>
      <c r="AE2154" s="8">
        <v>45240</v>
      </c>
    </row>
    <row r="2155" customHeight="1" spans="1:31">
      <c r="A2155" s="2">
        <v>64874</v>
      </c>
      <c r="B2155" s="3" t="s">
        <v>22138</v>
      </c>
      <c r="C2155" s="4" t="s">
        <v>22139</v>
      </c>
      <c r="D2155" s="6"/>
      <c r="E2155" s="4" t="s">
        <v>22140</v>
      </c>
      <c r="F2155" s="4" t="s">
        <v>18928</v>
      </c>
      <c r="G2155" s="4" t="s">
        <v>22141</v>
      </c>
      <c r="H2155" s="6"/>
      <c r="I2155" s="6"/>
      <c r="J2155" s="4">
        <v>2023</v>
      </c>
      <c r="K2155" s="4" t="s">
        <v>22002</v>
      </c>
      <c r="L2155" s="6"/>
      <c r="M2155" s="6"/>
      <c r="N2155" s="6"/>
      <c r="O2155" s="4" t="s">
        <v>9731</v>
      </c>
      <c r="P2155" s="4" t="s">
        <v>560</v>
      </c>
      <c r="Q2155" s="4">
        <v>208016</v>
      </c>
      <c r="R2155" s="4" t="s">
        <v>196</v>
      </c>
      <c r="S2155" s="6"/>
      <c r="T2155" s="6"/>
      <c r="U2155" s="6"/>
      <c r="V2155" s="4" t="s">
        <v>22142</v>
      </c>
      <c r="W2155" s="4" t="s">
        <v>7977</v>
      </c>
      <c r="X2155" s="4">
        <v>0</v>
      </c>
      <c r="Y2155" s="4">
        <v>50</v>
      </c>
      <c r="Z2155" s="4">
        <v>0</v>
      </c>
      <c r="AA2155" s="4" t="s">
        <v>7805</v>
      </c>
      <c r="AB2155" s="6"/>
      <c r="AC2155" s="4">
        <v>1</v>
      </c>
      <c r="AD2155" s="4">
        <v>0</v>
      </c>
      <c r="AE2155" s="8">
        <v>45236</v>
      </c>
    </row>
    <row r="2156" customHeight="1" spans="1:31">
      <c r="A2156" s="2">
        <v>64875</v>
      </c>
      <c r="B2156" s="3" t="s">
        <v>22143</v>
      </c>
      <c r="C2156" s="4" t="s">
        <v>22144</v>
      </c>
      <c r="D2156" s="6"/>
      <c r="E2156" s="4" t="s">
        <v>22145</v>
      </c>
      <c r="F2156" s="6"/>
      <c r="G2156" s="4" t="s">
        <v>22146</v>
      </c>
      <c r="H2156" s="6"/>
      <c r="I2156" s="6"/>
      <c r="J2156" s="4">
        <v>2023</v>
      </c>
      <c r="K2156" s="4" t="s">
        <v>22147</v>
      </c>
      <c r="L2156" s="4" t="s">
        <v>22148</v>
      </c>
      <c r="M2156" s="6"/>
      <c r="N2156" s="6"/>
      <c r="O2156" s="4" t="s">
        <v>22149</v>
      </c>
      <c r="P2156" s="4" t="s">
        <v>22150</v>
      </c>
      <c r="Q2156" s="4">
        <v>400076</v>
      </c>
      <c r="R2156" s="4" t="s">
        <v>196</v>
      </c>
      <c r="S2156" s="6"/>
      <c r="T2156" s="6"/>
      <c r="U2156" s="6"/>
      <c r="V2156" s="4" t="s">
        <v>22151</v>
      </c>
      <c r="W2156" s="4" t="s">
        <v>7977</v>
      </c>
      <c r="X2156" s="4">
        <v>0</v>
      </c>
      <c r="Y2156" s="4">
        <v>50</v>
      </c>
      <c r="Z2156" s="4">
        <v>0</v>
      </c>
      <c r="AA2156" s="4" t="s">
        <v>7805</v>
      </c>
      <c r="AB2156" s="6"/>
      <c r="AC2156" s="4">
        <v>1</v>
      </c>
      <c r="AD2156" s="4">
        <v>0</v>
      </c>
      <c r="AE2156" s="8">
        <v>45241</v>
      </c>
    </row>
    <row r="2157" customHeight="1" spans="1:31">
      <c r="A2157" s="2">
        <v>64876</v>
      </c>
      <c r="B2157" s="3" t="s">
        <v>22152</v>
      </c>
      <c r="C2157" s="4" t="s">
        <v>22153</v>
      </c>
      <c r="D2157" s="6"/>
      <c r="E2157" s="4" t="s">
        <v>12615</v>
      </c>
      <c r="F2157" s="6"/>
      <c r="G2157" s="4" t="s">
        <v>10663</v>
      </c>
      <c r="H2157" s="6"/>
      <c r="I2157" s="6"/>
      <c r="J2157" s="4">
        <v>2023</v>
      </c>
      <c r="K2157" s="4" t="s">
        <v>22154</v>
      </c>
      <c r="L2157" s="4" t="s">
        <v>22155</v>
      </c>
      <c r="M2157" s="6"/>
      <c r="N2157" s="6"/>
      <c r="O2157" s="4" t="s">
        <v>22011</v>
      </c>
      <c r="P2157" s="4" t="s">
        <v>22035</v>
      </c>
      <c r="Q2157" s="4">
        <v>781039</v>
      </c>
      <c r="R2157" s="4" t="s">
        <v>196</v>
      </c>
      <c r="S2157" s="6"/>
      <c r="T2157" s="6"/>
      <c r="U2157" s="6"/>
      <c r="V2157" s="4" t="s">
        <v>22156</v>
      </c>
      <c r="W2157" s="4" t="s">
        <v>7977</v>
      </c>
      <c r="X2157" s="4">
        <v>0</v>
      </c>
      <c r="Y2157" s="4">
        <v>50</v>
      </c>
      <c r="Z2157" s="4">
        <v>0</v>
      </c>
      <c r="AA2157" s="4" t="s">
        <v>7805</v>
      </c>
      <c r="AB2157" s="6"/>
      <c r="AC2157" s="4">
        <v>1</v>
      </c>
      <c r="AD2157" s="4">
        <v>0</v>
      </c>
      <c r="AE2157" s="8">
        <v>45243</v>
      </c>
    </row>
    <row r="2158" customHeight="1" spans="1:31">
      <c r="A2158" s="2">
        <v>64877</v>
      </c>
      <c r="B2158" s="3" t="s">
        <v>22157</v>
      </c>
      <c r="C2158" s="4" t="s">
        <v>22158</v>
      </c>
      <c r="D2158" s="6"/>
      <c r="E2158" s="4" t="s">
        <v>22159</v>
      </c>
      <c r="F2158" s="6"/>
      <c r="G2158" s="4" t="s">
        <v>22160</v>
      </c>
      <c r="H2158" s="6"/>
      <c r="I2158" s="6"/>
      <c r="J2158" s="4">
        <v>2023</v>
      </c>
      <c r="K2158" s="4" t="s">
        <v>22161</v>
      </c>
      <c r="L2158" s="4" t="s">
        <v>10380</v>
      </c>
      <c r="M2158" s="6"/>
      <c r="N2158" s="6"/>
      <c r="O2158" s="4" t="s">
        <v>10381</v>
      </c>
      <c r="P2158" s="4" t="s">
        <v>559</v>
      </c>
      <c r="Q2158" s="4">
        <v>500046</v>
      </c>
      <c r="R2158" s="4" t="s">
        <v>196</v>
      </c>
      <c r="S2158" s="6"/>
      <c r="T2158" s="6"/>
      <c r="U2158" s="6"/>
      <c r="V2158" s="4" t="s">
        <v>22162</v>
      </c>
      <c r="W2158" s="4" t="s">
        <v>7977</v>
      </c>
      <c r="X2158" s="4">
        <v>0</v>
      </c>
      <c r="Y2158" s="4">
        <v>50</v>
      </c>
      <c r="Z2158" s="4">
        <v>0</v>
      </c>
      <c r="AA2158" s="4" t="s">
        <v>7805</v>
      </c>
      <c r="AB2158" s="6"/>
      <c r="AC2158" s="4">
        <v>1</v>
      </c>
      <c r="AD2158" s="4">
        <v>0</v>
      </c>
      <c r="AE2158" s="8">
        <v>45242</v>
      </c>
    </row>
    <row r="2159" customHeight="1" spans="1:31">
      <c r="A2159" s="2">
        <v>64878</v>
      </c>
      <c r="B2159" s="3" t="s">
        <v>22163</v>
      </c>
      <c r="C2159" s="4" t="s">
        <v>22164</v>
      </c>
      <c r="D2159" s="6"/>
      <c r="E2159" s="4" t="s">
        <v>22165</v>
      </c>
      <c r="F2159" s="6"/>
      <c r="G2159" s="4" t="s">
        <v>22166</v>
      </c>
      <c r="H2159" s="6"/>
      <c r="I2159" s="6"/>
      <c r="J2159" s="4">
        <v>2023</v>
      </c>
      <c r="K2159" s="4" t="s">
        <v>22167</v>
      </c>
      <c r="L2159" s="4" t="s">
        <v>22168</v>
      </c>
      <c r="M2159" s="6"/>
      <c r="N2159" s="6"/>
      <c r="O2159" s="4" t="s">
        <v>7848</v>
      </c>
      <c r="P2159" s="4" t="s">
        <v>13253</v>
      </c>
      <c r="Q2159" s="4">
        <v>700032</v>
      </c>
      <c r="R2159" s="4" t="s">
        <v>196</v>
      </c>
      <c r="S2159" s="6"/>
      <c r="T2159" s="6"/>
      <c r="U2159" s="6"/>
      <c r="V2159" s="4" t="s">
        <v>22169</v>
      </c>
      <c r="W2159" s="4" t="s">
        <v>7977</v>
      </c>
      <c r="X2159" s="4">
        <v>0</v>
      </c>
      <c r="Y2159" s="4">
        <v>50</v>
      </c>
      <c r="Z2159" s="4">
        <v>0</v>
      </c>
      <c r="AA2159" s="4" t="s">
        <v>7805</v>
      </c>
      <c r="AB2159" s="6"/>
      <c r="AC2159" s="4">
        <v>1</v>
      </c>
      <c r="AD2159" s="4">
        <v>0</v>
      </c>
      <c r="AE2159" s="8">
        <v>45258</v>
      </c>
    </row>
    <row r="2160" customHeight="1" spans="1:31">
      <c r="A2160" s="2">
        <v>64879</v>
      </c>
      <c r="B2160" s="3" t="s">
        <v>22170</v>
      </c>
      <c r="C2160" s="4" t="s">
        <v>22171</v>
      </c>
      <c r="D2160" s="6"/>
      <c r="E2160" s="4" t="s">
        <v>22172</v>
      </c>
      <c r="F2160" s="6"/>
      <c r="G2160" s="4" t="s">
        <v>9342</v>
      </c>
      <c r="H2160" s="6"/>
      <c r="I2160" s="6"/>
      <c r="J2160" s="4">
        <v>2023</v>
      </c>
      <c r="K2160" s="4" t="s">
        <v>22173</v>
      </c>
      <c r="L2160" s="6"/>
      <c r="M2160" s="6"/>
      <c r="N2160" s="6"/>
      <c r="O2160" s="4" t="s">
        <v>22011</v>
      </c>
      <c r="P2160" s="4" t="s">
        <v>22012</v>
      </c>
      <c r="Q2160" s="4">
        <v>781014</v>
      </c>
      <c r="R2160" s="4" t="s">
        <v>196</v>
      </c>
      <c r="S2160" s="6"/>
      <c r="T2160" s="6"/>
      <c r="U2160" s="6"/>
      <c r="V2160" s="4" t="s">
        <v>22174</v>
      </c>
      <c r="W2160" s="4" t="s">
        <v>7977</v>
      </c>
      <c r="X2160" s="4">
        <v>0</v>
      </c>
      <c r="Y2160" s="4">
        <v>50</v>
      </c>
      <c r="Z2160" s="4">
        <v>0</v>
      </c>
      <c r="AA2160" s="4" t="s">
        <v>7805</v>
      </c>
      <c r="AB2160" s="6"/>
      <c r="AC2160" s="4">
        <v>1</v>
      </c>
      <c r="AD2160" s="4">
        <v>0</v>
      </c>
      <c r="AE2160" s="8">
        <v>45258</v>
      </c>
    </row>
    <row r="2161" customHeight="1" spans="1:31">
      <c r="A2161" s="2">
        <v>64880</v>
      </c>
      <c r="B2161" s="3" t="s">
        <v>22175</v>
      </c>
      <c r="C2161" s="4" t="s">
        <v>22176</v>
      </c>
      <c r="D2161" s="6"/>
      <c r="E2161" s="4" t="s">
        <v>22177</v>
      </c>
      <c r="F2161" s="4" t="s">
        <v>22178</v>
      </c>
      <c r="G2161" s="4" t="s">
        <v>22179</v>
      </c>
      <c r="H2161" s="6"/>
      <c r="I2161" s="6"/>
      <c r="J2161" s="4">
        <v>2023</v>
      </c>
      <c r="K2161" s="4" t="s">
        <v>22180</v>
      </c>
      <c r="L2161" s="6"/>
      <c r="M2161" s="6"/>
      <c r="N2161" s="6"/>
      <c r="O2161" s="4" t="s">
        <v>22181</v>
      </c>
      <c r="P2161" s="4" t="s">
        <v>22182</v>
      </c>
      <c r="Q2161" s="4">
        <v>15325</v>
      </c>
      <c r="R2161" s="4" t="s">
        <v>18335</v>
      </c>
      <c r="S2161" s="6"/>
      <c r="T2161" s="6"/>
      <c r="U2161" s="6"/>
      <c r="V2161" s="4" t="s">
        <v>22183</v>
      </c>
      <c r="W2161" s="4" t="s">
        <v>7977</v>
      </c>
      <c r="X2161" s="4">
        <v>0</v>
      </c>
      <c r="Y2161" s="4">
        <v>50</v>
      </c>
      <c r="Z2161" s="4">
        <v>0</v>
      </c>
      <c r="AA2161" s="4" t="s">
        <v>7805</v>
      </c>
      <c r="AB2161" s="6"/>
      <c r="AC2161" s="4">
        <v>1</v>
      </c>
      <c r="AD2161" s="4">
        <v>0</v>
      </c>
      <c r="AE2161" s="8">
        <v>45243</v>
      </c>
    </row>
    <row r="2162" customHeight="1" spans="1:31">
      <c r="A2162" s="2">
        <v>64881</v>
      </c>
      <c r="B2162" s="3" t="s">
        <v>22184</v>
      </c>
      <c r="C2162" s="4" t="s">
        <v>22185</v>
      </c>
      <c r="D2162" s="6"/>
      <c r="E2162" s="4" t="s">
        <v>22186</v>
      </c>
      <c r="F2162" s="4" t="s">
        <v>22187</v>
      </c>
      <c r="G2162" s="4" t="s">
        <v>22188</v>
      </c>
      <c r="H2162" s="6"/>
      <c r="I2162" s="6"/>
      <c r="J2162" s="4">
        <v>2023</v>
      </c>
      <c r="K2162" s="4" t="s">
        <v>22189</v>
      </c>
      <c r="L2162" s="4" t="s">
        <v>22190</v>
      </c>
      <c r="M2162" s="6"/>
      <c r="N2162" s="6"/>
      <c r="O2162" s="4" t="s">
        <v>22191</v>
      </c>
      <c r="P2162" s="4" t="s">
        <v>22192</v>
      </c>
      <c r="Q2162" s="4">
        <v>40135</v>
      </c>
      <c r="R2162" s="4" t="s">
        <v>18335</v>
      </c>
      <c r="S2162" s="6"/>
      <c r="T2162" s="6"/>
      <c r="U2162" s="6"/>
      <c r="V2162" s="4" t="s">
        <v>22193</v>
      </c>
      <c r="W2162" s="4" t="s">
        <v>7977</v>
      </c>
      <c r="X2162" s="4">
        <v>0</v>
      </c>
      <c r="Y2162" s="4">
        <v>50</v>
      </c>
      <c r="Z2162" s="4">
        <v>0</v>
      </c>
      <c r="AA2162" s="4" t="s">
        <v>8129</v>
      </c>
      <c r="AB2162" s="6"/>
      <c r="AC2162" s="4">
        <v>1</v>
      </c>
      <c r="AD2162" s="4">
        <v>0</v>
      </c>
      <c r="AE2162" s="8">
        <v>45229</v>
      </c>
    </row>
    <row r="2163" customHeight="1" spans="1:31">
      <c r="A2163" s="2">
        <v>64882</v>
      </c>
      <c r="B2163" s="3" t="s">
        <v>22194</v>
      </c>
      <c r="C2163" s="4" t="s">
        <v>22195</v>
      </c>
      <c r="D2163" s="6"/>
      <c r="E2163" s="4" t="s">
        <v>21142</v>
      </c>
      <c r="F2163" s="6"/>
      <c r="G2163" s="4" t="s">
        <v>22196</v>
      </c>
      <c r="H2163" s="6"/>
      <c r="I2163" s="6"/>
      <c r="J2163" s="4">
        <v>2023</v>
      </c>
      <c r="K2163" s="4" t="s">
        <v>17665</v>
      </c>
      <c r="L2163" s="6"/>
      <c r="M2163" s="6"/>
      <c r="N2163" s="6"/>
      <c r="O2163" s="4" t="s">
        <v>17665</v>
      </c>
      <c r="P2163" s="4" t="s">
        <v>22197</v>
      </c>
      <c r="Q2163" s="4">
        <v>1476863481</v>
      </c>
      <c r="R2163" s="4" t="s">
        <v>204</v>
      </c>
      <c r="S2163" s="6"/>
      <c r="T2163" s="6"/>
      <c r="U2163" s="6"/>
      <c r="V2163" s="4" t="s">
        <v>22198</v>
      </c>
      <c r="W2163" s="4" t="s">
        <v>7977</v>
      </c>
      <c r="X2163" s="4">
        <v>0</v>
      </c>
      <c r="Y2163" s="4">
        <v>50</v>
      </c>
      <c r="Z2163" s="4">
        <v>0</v>
      </c>
      <c r="AA2163" s="4" t="s">
        <v>16855</v>
      </c>
      <c r="AB2163" s="6"/>
      <c r="AC2163" s="4">
        <v>1</v>
      </c>
      <c r="AD2163" s="4">
        <v>0</v>
      </c>
      <c r="AE2163" s="8">
        <v>45241</v>
      </c>
    </row>
    <row r="2164" customHeight="1" spans="1:31">
      <c r="A2164" s="2">
        <v>64883</v>
      </c>
      <c r="B2164" s="3" t="s">
        <v>22199</v>
      </c>
      <c r="C2164" s="4" t="s">
        <v>22200</v>
      </c>
      <c r="D2164" s="6"/>
      <c r="E2164" s="4" t="s">
        <v>22201</v>
      </c>
      <c r="F2164" s="6"/>
      <c r="G2164" s="4" t="s">
        <v>22202</v>
      </c>
      <c r="H2164" s="6"/>
      <c r="I2164" s="6"/>
      <c r="J2164" s="4">
        <v>2023</v>
      </c>
      <c r="K2164" s="4" t="s">
        <v>22203</v>
      </c>
      <c r="L2164" s="6"/>
      <c r="M2164" s="6"/>
      <c r="N2164" s="6"/>
      <c r="O2164" s="4" t="s">
        <v>17665</v>
      </c>
      <c r="P2164" s="4" t="s">
        <v>22197</v>
      </c>
      <c r="Q2164" s="4">
        <v>1456856774</v>
      </c>
      <c r="R2164" s="4" t="s">
        <v>204</v>
      </c>
      <c r="S2164" s="6"/>
      <c r="T2164" s="6"/>
      <c r="U2164" s="6"/>
      <c r="V2164" s="4" t="s">
        <v>22204</v>
      </c>
      <c r="W2164" s="4" t="s">
        <v>7977</v>
      </c>
      <c r="X2164" s="4">
        <v>0</v>
      </c>
      <c r="Y2164" s="4">
        <v>50</v>
      </c>
      <c r="Z2164" s="4">
        <v>0</v>
      </c>
      <c r="AA2164" s="4" t="s">
        <v>11149</v>
      </c>
      <c r="AB2164" s="6"/>
      <c r="AC2164" s="4">
        <v>1</v>
      </c>
      <c r="AD2164" s="4">
        <v>0</v>
      </c>
      <c r="AE2164" s="8">
        <v>45237</v>
      </c>
    </row>
    <row r="2165" customHeight="1" spans="1:31">
      <c r="A2165" s="2">
        <v>64884</v>
      </c>
      <c r="B2165" s="3" t="s">
        <v>22205</v>
      </c>
      <c r="C2165" s="4" t="s">
        <v>22206</v>
      </c>
      <c r="D2165" s="6"/>
      <c r="E2165" s="4" t="s">
        <v>22207</v>
      </c>
      <c r="F2165" s="6"/>
      <c r="G2165" s="4" t="s">
        <v>22208</v>
      </c>
      <c r="H2165" s="6"/>
      <c r="I2165" s="6"/>
      <c r="J2165" s="4">
        <v>2023</v>
      </c>
      <c r="K2165" s="14" t="s">
        <v>22209</v>
      </c>
      <c r="L2165" s="6"/>
      <c r="M2165" s="6"/>
      <c r="N2165" s="6"/>
      <c r="O2165" s="14" t="s">
        <v>22210</v>
      </c>
      <c r="P2165" s="4" t="s">
        <v>17665</v>
      </c>
      <c r="Q2165" s="4">
        <v>1458889694</v>
      </c>
      <c r="R2165" s="4" t="s">
        <v>204</v>
      </c>
      <c r="S2165" s="6"/>
      <c r="T2165" s="6"/>
      <c r="U2165" s="6"/>
      <c r="V2165" s="4" t="s">
        <v>22211</v>
      </c>
      <c r="W2165" s="4" t="s">
        <v>7977</v>
      </c>
      <c r="X2165" s="4">
        <v>0</v>
      </c>
      <c r="Y2165" s="4">
        <v>50</v>
      </c>
      <c r="Z2165" s="4">
        <v>0</v>
      </c>
      <c r="AA2165" s="4" t="s">
        <v>7805</v>
      </c>
      <c r="AB2165" s="6"/>
      <c r="AC2165" s="4">
        <v>1</v>
      </c>
      <c r="AD2165" s="4">
        <v>0</v>
      </c>
      <c r="AE2165" s="8">
        <v>45265</v>
      </c>
    </row>
    <row r="2166" customHeight="1" spans="1:31">
      <c r="A2166" s="2">
        <v>64885</v>
      </c>
      <c r="B2166" s="3" t="s">
        <v>22212</v>
      </c>
      <c r="C2166" s="4" t="s">
        <v>22213</v>
      </c>
      <c r="D2166" s="6"/>
      <c r="E2166" s="4" t="s">
        <v>22214</v>
      </c>
      <c r="F2166" s="6"/>
      <c r="G2166" s="4" t="s">
        <v>22215</v>
      </c>
      <c r="H2166" s="6"/>
      <c r="I2166" s="6"/>
      <c r="J2166" s="4">
        <v>2023</v>
      </c>
      <c r="K2166" s="4" t="s">
        <v>17665</v>
      </c>
      <c r="L2166" s="6"/>
      <c r="M2166" s="6"/>
      <c r="N2166" s="6"/>
      <c r="O2166" s="4" t="s">
        <v>17665</v>
      </c>
      <c r="P2166" s="4" t="s">
        <v>22197</v>
      </c>
      <c r="Q2166" s="4">
        <v>1684613114</v>
      </c>
      <c r="R2166" s="4" t="s">
        <v>204</v>
      </c>
      <c r="S2166" s="6"/>
      <c r="T2166" s="6"/>
      <c r="U2166" s="6"/>
      <c r="V2166" s="4" t="s">
        <v>22216</v>
      </c>
      <c r="W2166" s="4" t="s">
        <v>7977</v>
      </c>
      <c r="X2166" s="4">
        <v>0</v>
      </c>
      <c r="Y2166" s="4">
        <v>50</v>
      </c>
      <c r="Z2166" s="4">
        <v>0</v>
      </c>
      <c r="AA2166" s="4" t="s">
        <v>11823</v>
      </c>
      <c r="AB2166" s="6"/>
      <c r="AC2166" s="4">
        <v>1</v>
      </c>
      <c r="AD2166" s="4">
        <v>0</v>
      </c>
      <c r="AE2166" s="8">
        <v>45225</v>
      </c>
    </row>
    <row r="2167" customHeight="1" spans="1:31">
      <c r="A2167" s="2">
        <v>64886</v>
      </c>
      <c r="B2167" s="3" t="s">
        <v>22217</v>
      </c>
      <c r="C2167" s="4" t="s">
        <v>22218</v>
      </c>
      <c r="D2167" s="6"/>
      <c r="E2167" s="4" t="s">
        <v>17660</v>
      </c>
      <c r="F2167" s="6"/>
      <c r="G2167" s="4" t="s">
        <v>22219</v>
      </c>
      <c r="H2167" s="6"/>
      <c r="I2167" s="6"/>
      <c r="J2167" s="4">
        <v>2023</v>
      </c>
      <c r="K2167" s="799" t="s">
        <v>8779</v>
      </c>
      <c r="L2167" s="6"/>
      <c r="M2167" s="6"/>
      <c r="N2167" s="6"/>
      <c r="O2167" s="4" t="s">
        <v>22220</v>
      </c>
      <c r="P2167" s="6"/>
      <c r="Q2167" s="6"/>
      <c r="R2167" s="4" t="s">
        <v>204</v>
      </c>
      <c r="S2167" s="6"/>
      <c r="T2167" s="6"/>
      <c r="U2167" s="6"/>
      <c r="V2167" s="4" t="s">
        <v>22221</v>
      </c>
      <c r="W2167" s="4" t="s">
        <v>7977</v>
      </c>
      <c r="X2167" s="4">
        <v>0</v>
      </c>
      <c r="Y2167" s="4">
        <v>50</v>
      </c>
      <c r="Z2167" s="4">
        <v>0</v>
      </c>
      <c r="AA2167" s="4" t="s">
        <v>7805</v>
      </c>
      <c r="AB2167" s="6"/>
      <c r="AC2167" s="4">
        <v>1</v>
      </c>
      <c r="AD2167" s="4">
        <v>0</v>
      </c>
      <c r="AE2167" s="8">
        <v>45242</v>
      </c>
    </row>
    <row r="2168" customHeight="1" spans="1:31">
      <c r="A2168" s="2">
        <v>64887</v>
      </c>
      <c r="B2168" s="3" t="s">
        <v>22222</v>
      </c>
      <c r="C2168" s="4" t="s">
        <v>22223</v>
      </c>
      <c r="D2168" s="6"/>
      <c r="E2168" s="4" t="s">
        <v>22224</v>
      </c>
      <c r="F2168" s="6"/>
      <c r="G2168" s="4" t="s">
        <v>22225</v>
      </c>
      <c r="H2168" s="6"/>
      <c r="I2168" s="6"/>
      <c r="J2168" s="4">
        <v>2023</v>
      </c>
      <c r="K2168" s="4" t="s">
        <v>22226</v>
      </c>
      <c r="L2168" s="4" t="s">
        <v>22227</v>
      </c>
      <c r="M2168" s="6"/>
      <c r="N2168" s="6"/>
      <c r="O2168" s="4" t="s">
        <v>22228</v>
      </c>
      <c r="P2168" s="4" t="s">
        <v>22229</v>
      </c>
      <c r="Q2168" s="4" t="s">
        <v>22230</v>
      </c>
      <c r="R2168" s="4" t="s">
        <v>197</v>
      </c>
      <c r="S2168" s="4" t="s">
        <v>7802</v>
      </c>
      <c r="T2168" s="6"/>
      <c r="U2168" s="6"/>
      <c r="V2168" s="4" t="s">
        <v>22231</v>
      </c>
      <c r="W2168" s="4" t="s">
        <v>7977</v>
      </c>
      <c r="X2168" s="4">
        <v>0</v>
      </c>
      <c r="Y2168" s="4">
        <v>50</v>
      </c>
      <c r="Z2168" s="4">
        <v>0</v>
      </c>
      <c r="AA2168" s="4" t="s">
        <v>7805</v>
      </c>
      <c r="AB2168" s="6"/>
      <c r="AC2168" s="4">
        <v>1</v>
      </c>
      <c r="AD2168" s="4">
        <v>0</v>
      </c>
      <c r="AE2168" s="8">
        <v>45236</v>
      </c>
    </row>
    <row r="2169" customHeight="1" spans="1:31">
      <c r="A2169" s="2">
        <v>64888</v>
      </c>
      <c r="B2169" s="3" t="s">
        <v>22232</v>
      </c>
      <c r="C2169" s="4" t="s">
        <v>22233</v>
      </c>
      <c r="D2169" s="6"/>
      <c r="E2169" s="4" t="s">
        <v>22234</v>
      </c>
      <c r="F2169" s="6"/>
      <c r="G2169" s="4" t="s">
        <v>22235</v>
      </c>
      <c r="H2169" s="6"/>
      <c r="I2169" s="6"/>
      <c r="J2169" s="4">
        <v>2023</v>
      </c>
      <c r="K2169" s="4" t="s">
        <v>22236</v>
      </c>
      <c r="L2169" s="6"/>
      <c r="M2169" s="6"/>
      <c r="N2169" s="6"/>
      <c r="O2169" s="4" t="s">
        <v>22237</v>
      </c>
      <c r="P2169" s="4" t="s">
        <v>22238</v>
      </c>
      <c r="Q2169" s="4">
        <v>7986400</v>
      </c>
      <c r="R2169" s="4" t="s">
        <v>198</v>
      </c>
      <c r="S2169" s="6"/>
      <c r="T2169" s="6"/>
      <c r="U2169" s="6"/>
      <c r="V2169" s="4" t="s">
        <v>22239</v>
      </c>
      <c r="W2169" s="4" t="s">
        <v>7778</v>
      </c>
      <c r="X2169" s="4">
        <v>0</v>
      </c>
      <c r="Y2169" s="4">
        <v>100</v>
      </c>
      <c r="Z2169" s="4">
        <v>0</v>
      </c>
      <c r="AA2169" s="4" t="s">
        <v>7805</v>
      </c>
      <c r="AB2169" s="6"/>
      <c r="AC2169" s="4">
        <v>1</v>
      </c>
      <c r="AD2169" s="4">
        <v>0</v>
      </c>
      <c r="AE2169" s="8">
        <v>45245</v>
      </c>
    </row>
    <row r="2170" customHeight="1" spans="1:31">
      <c r="A2170" s="2">
        <v>64889</v>
      </c>
      <c r="B2170" s="3" t="s">
        <v>22240</v>
      </c>
      <c r="C2170" s="3" t="s">
        <v>22241</v>
      </c>
      <c r="D2170" s="6"/>
      <c r="E2170" s="4" t="s">
        <v>9841</v>
      </c>
      <c r="F2170" s="6"/>
      <c r="G2170" s="4" t="s">
        <v>22242</v>
      </c>
      <c r="H2170" s="6"/>
      <c r="I2170" s="6"/>
      <c r="J2170" s="4">
        <v>2023</v>
      </c>
      <c r="K2170" s="4" t="s">
        <v>22243</v>
      </c>
      <c r="L2170" s="6"/>
      <c r="M2170" s="6"/>
      <c r="N2170" s="6"/>
      <c r="O2170" s="4" t="s">
        <v>12709</v>
      </c>
      <c r="P2170" s="6"/>
      <c r="Q2170" s="4">
        <v>4970602</v>
      </c>
      <c r="R2170" s="4" t="s">
        <v>198</v>
      </c>
      <c r="S2170" s="6"/>
      <c r="T2170" s="6"/>
      <c r="U2170" s="6"/>
      <c r="V2170" s="4" t="s">
        <v>22244</v>
      </c>
      <c r="W2170" s="4" t="s">
        <v>7778</v>
      </c>
      <c r="X2170" s="4">
        <v>0</v>
      </c>
      <c r="Y2170" s="4">
        <v>100</v>
      </c>
      <c r="Z2170" s="4">
        <v>0</v>
      </c>
      <c r="AA2170" s="4" t="s">
        <v>7805</v>
      </c>
      <c r="AB2170" s="6"/>
      <c r="AC2170" s="4">
        <v>1</v>
      </c>
      <c r="AD2170" s="4">
        <v>0</v>
      </c>
      <c r="AE2170" s="8">
        <v>45249</v>
      </c>
    </row>
    <row r="2171" customHeight="1" spans="1:31">
      <c r="A2171" s="2">
        <v>64890</v>
      </c>
      <c r="B2171" s="3" t="s">
        <v>22245</v>
      </c>
      <c r="C2171" s="4" t="s">
        <v>22246</v>
      </c>
      <c r="D2171" s="6"/>
      <c r="E2171" s="4" t="s">
        <v>22247</v>
      </c>
      <c r="F2171" s="6"/>
      <c r="G2171" s="4" t="s">
        <v>22248</v>
      </c>
      <c r="H2171" s="6"/>
      <c r="I2171" s="6"/>
      <c r="J2171" s="4">
        <v>2023</v>
      </c>
      <c r="K2171" s="4" t="s">
        <v>22249</v>
      </c>
      <c r="L2171" s="6"/>
      <c r="M2171" s="6"/>
      <c r="N2171" s="6"/>
      <c r="O2171" s="4" t="s">
        <v>11101</v>
      </c>
      <c r="P2171" s="4" t="s">
        <v>554</v>
      </c>
      <c r="Q2171" s="4">
        <v>2458</v>
      </c>
      <c r="R2171" s="4" t="s">
        <v>198</v>
      </c>
      <c r="S2171" s="6"/>
      <c r="T2171" s="6"/>
      <c r="U2171" s="6"/>
      <c r="V2171" s="4" t="s">
        <v>22250</v>
      </c>
      <c r="W2171" s="4" t="s">
        <v>7977</v>
      </c>
      <c r="X2171" s="4">
        <v>0</v>
      </c>
      <c r="Y2171" s="4">
        <v>50</v>
      </c>
      <c r="Z2171" s="4">
        <v>0</v>
      </c>
      <c r="AA2171" s="4" t="s">
        <v>7805</v>
      </c>
      <c r="AB2171" s="6"/>
      <c r="AC2171" s="4">
        <v>1</v>
      </c>
      <c r="AD2171" s="4">
        <v>0</v>
      </c>
      <c r="AE2171" s="8">
        <v>45264</v>
      </c>
    </row>
    <row r="2172" customHeight="1" spans="1:31">
      <c r="A2172" s="2">
        <v>64891</v>
      </c>
      <c r="B2172" s="3" t="s">
        <v>4554</v>
      </c>
      <c r="C2172" s="4" t="s">
        <v>22251</v>
      </c>
      <c r="D2172" s="6"/>
      <c r="E2172" s="4" t="s">
        <v>22252</v>
      </c>
      <c r="F2172" s="6"/>
      <c r="G2172" s="4" t="s">
        <v>22253</v>
      </c>
      <c r="H2172" s="6"/>
      <c r="I2172" s="6"/>
      <c r="J2172" s="4">
        <v>2023</v>
      </c>
      <c r="K2172" s="4" t="s">
        <v>13909</v>
      </c>
      <c r="L2172" s="6"/>
      <c r="M2172" s="6"/>
      <c r="N2172" s="6"/>
      <c r="O2172" s="4" t="s">
        <v>13909</v>
      </c>
      <c r="P2172" s="4" t="s">
        <v>554</v>
      </c>
      <c r="Q2172" s="4">
        <v>5336811</v>
      </c>
      <c r="R2172" s="4" t="s">
        <v>198</v>
      </c>
      <c r="S2172" s="6"/>
      <c r="T2172" s="6"/>
      <c r="U2172" s="6"/>
      <c r="V2172" s="4" t="s">
        <v>22254</v>
      </c>
      <c r="W2172" s="4" t="s">
        <v>7977</v>
      </c>
      <c r="X2172" s="4">
        <v>0</v>
      </c>
      <c r="Y2172" s="4">
        <v>50</v>
      </c>
      <c r="Z2172" s="4">
        <v>0</v>
      </c>
      <c r="AA2172" s="4" t="s">
        <v>7805</v>
      </c>
      <c r="AB2172" s="6"/>
      <c r="AC2172" s="4">
        <v>1</v>
      </c>
      <c r="AD2172" s="4">
        <v>0</v>
      </c>
      <c r="AE2172" s="8">
        <v>45242</v>
      </c>
    </row>
    <row r="2173" customHeight="1" spans="1:31">
      <c r="A2173" s="2">
        <v>64892</v>
      </c>
      <c r="B2173" s="3" t="s">
        <v>22255</v>
      </c>
      <c r="C2173" s="4" t="s">
        <v>22256</v>
      </c>
      <c r="D2173" s="6"/>
      <c r="E2173" s="4" t="s">
        <v>22257</v>
      </c>
      <c r="F2173" s="6"/>
      <c r="G2173" s="4" t="s">
        <v>22258</v>
      </c>
      <c r="H2173" s="6"/>
      <c r="I2173" s="6"/>
      <c r="J2173" s="4">
        <v>2023</v>
      </c>
      <c r="K2173" s="4" t="s">
        <v>22259</v>
      </c>
      <c r="L2173" s="6"/>
      <c r="M2173" s="6"/>
      <c r="N2173" s="6"/>
      <c r="O2173" s="4" t="s">
        <v>15057</v>
      </c>
      <c r="P2173" s="4" t="s">
        <v>10750</v>
      </c>
      <c r="Q2173" s="4">
        <v>6081070</v>
      </c>
      <c r="R2173" s="4" t="s">
        <v>198</v>
      </c>
      <c r="S2173" s="6"/>
      <c r="T2173" s="6"/>
      <c r="U2173" s="6"/>
      <c r="V2173" s="4" t="s">
        <v>22260</v>
      </c>
      <c r="W2173" s="4" t="s">
        <v>7977</v>
      </c>
      <c r="X2173" s="4">
        <v>0</v>
      </c>
      <c r="Y2173" s="4">
        <v>50</v>
      </c>
      <c r="Z2173" s="4">
        <v>0</v>
      </c>
      <c r="AA2173" s="4" t="s">
        <v>7805</v>
      </c>
      <c r="AB2173" s="6"/>
      <c r="AC2173" s="4">
        <v>1</v>
      </c>
      <c r="AD2173" s="4">
        <v>0</v>
      </c>
      <c r="AE2173" s="8">
        <v>45239</v>
      </c>
    </row>
    <row r="2174" customHeight="1" spans="1:31">
      <c r="A2174" s="2">
        <v>64893</v>
      </c>
      <c r="B2174" s="3" t="s">
        <v>22261</v>
      </c>
      <c r="C2174" s="4" t="s">
        <v>22262</v>
      </c>
      <c r="D2174" s="6"/>
      <c r="E2174" s="4" t="s">
        <v>22263</v>
      </c>
      <c r="F2174" s="6"/>
      <c r="G2174" s="4" t="s">
        <v>16156</v>
      </c>
      <c r="H2174" s="6"/>
      <c r="I2174" s="6"/>
      <c r="J2174" s="4">
        <v>2023</v>
      </c>
      <c r="K2174" s="4" t="s">
        <v>22264</v>
      </c>
      <c r="L2174" s="6"/>
      <c r="M2174" s="6"/>
      <c r="N2174" s="6"/>
      <c r="O2174" s="4" t="s">
        <v>22265</v>
      </c>
      <c r="P2174" s="4" t="s">
        <v>22266</v>
      </c>
      <c r="Q2174" s="4">
        <v>3200003</v>
      </c>
      <c r="R2174" s="4" t="s">
        <v>198</v>
      </c>
      <c r="S2174" s="6"/>
      <c r="T2174" s="6"/>
      <c r="U2174" s="6"/>
      <c r="V2174" s="4" t="s">
        <v>22267</v>
      </c>
      <c r="W2174" s="4" t="s">
        <v>7977</v>
      </c>
      <c r="X2174" s="4">
        <v>0</v>
      </c>
      <c r="Y2174" s="4">
        <v>50</v>
      </c>
      <c r="Z2174" s="4">
        <v>0</v>
      </c>
      <c r="AA2174" s="4" t="s">
        <v>7805</v>
      </c>
      <c r="AB2174" s="6"/>
      <c r="AC2174" s="4">
        <v>1</v>
      </c>
      <c r="AD2174" s="4">
        <v>0</v>
      </c>
      <c r="AE2174" s="8">
        <v>45239</v>
      </c>
    </row>
    <row r="2175" customHeight="1" spans="1:31">
      <c r="A2175" s="2">
        <v>64894</v>
      </c>
      <c r="B2175" s="3" t="s">
        <v>22268</v>
      </c>
      <c r="C2175" s="4" t="s">
        <v>22269</v>
      </c>
      <c r="D2175" s="6"/>
      <c r="E2175" s="4" t="s">
        <v>22270</v>
      </c>
      <c r="F2175" s="6"/>
      <c r="G2175" s="4" t="s">
        <v>22271</v>
      </c>
      <c r="H2175" s="6"/>
      <c r="I2175" s="6"/>
      <c r="J2175" s="4">
        <v>2023</v>
      </c>
      <c r="K2175" s="4" t="s">
        <v>22272</v>
      </c>
      <c r="L2175" s="6"/>
      <c r="M2175" s="6"/>
      <c r="N2175" s="6"/>
      <c r="O2175" s="4" t="s">
        <v>11101</v>
      </c>
      <c r="P2175" s="4" t="s">
        <v>554</v>
      </c>
      <c r="Q2175" s="4">
        <v>6203502</v>
      </c>
      <c r="R2175" s="4" t="s">
        <v>198</v>
      </c>
      <c r="S2175" s="6"/>
      <c r="T2175" s="6"/>
      <c r="U2175" s="6"/>
      <c r="V2175" s="4" t="s">
        <v>22273</v>
      </c>
      <c r="W2175" s="4" t="s">
        <v>7977</v>
      </c>
      <c r="X2175" s="4">
        <v>0</v>
      </c>
      <c r="Y2175" s="4">
        <v>50</v>
      </c>
      <c r="Z2175" s="4">
        <v>0</v>
      </c>
      <c r="AA2175" s="4" t="s">
        <v>7805</v>
      </c>
      <c r="AB2175" s="6"/>
      <c r="AC2175" s="4">
        <v>1</v>
      </c>
      <c r="AD2175" s="4">
        <v>0</v>
      </c>
      <c r="AE2175" s="8">
        <v>45237</v>
      </c>
    </row>
    <row r="2176" customHeight="1" spans="1:31">
      <c r="A2176" s="2">
        <v>64895</v>
      </c>
      <c r="B2176" s="3" t="s">
        <v>22274</v>
      </c>
      <c r="C2176" s="4" t="s">
        <v>22275</v>
      </c>
      <c r="D2176" s="6"/>
      <c r="E2176" s="4" t="s">
        <v>22276</v>
      </c>
      <c r="F2176" s="6"/>
      <c r="G2176" s="4" t="s">
        <v>22277</v>
      </c>
      <c r="H2176" s="6"/>
      <c r="I2176" s="6"/>
      <c r="J2176" s="4">
        <v>2023</v>
      </c>
      <c r="K2176" s="4" t="s">
        <v>22278</v>
      </c>
      <c r="L2176" s="6"/>
      <c r="M2176" s="6"/>
      <c r="N2176" s="6"/>
      <c r="O2176" s="4" t="s">
        <v>22279</v>
      </c>
      <c r="P2176" s="4" t="s">
        <v>22266</v>
      </c>
      <c r="Q2176" s="4">
        <v>4060357</v>
      </c>
      <c r="R2176" s="4" t="s">
        <v>198</v>
      </c>
      <c r="S2176" s="6"/>
      <c r="T2176" s="6"/>
      <c r="U2176" s="6"/>
      <c r="V2176" s="4" t="s">
        <v>22280</v>
      </c>
      <c r="W2176" s="4" t="s">
        <v>7977</v>
      </c>
      <c r="X2176" s="4">
        <v>0</v>
      </c>
      <c r="Y2176" s="4">
        <v>50</v>
      </c>
      <c r="Z2176" s="4">
        <v>0</v>
      </c>
      <c r="AA2176" s="4" t="s">
        <v>7805</v>
      </c>
      <c r="AB2176" s="6"/>
      <c r="AC2176" s="4">
        <v>1</v>
      </c>
      <c r="AD2176" s="4">
        <v>0</v>
      </c>
      <c r="AE2176" s="8">
        <v>45239</v>
      </c>
    </row>
    <row r="2177" customHeight="1" spans="1:31">
      <c r="A2177" s="2">
        <v>64896</v>
      </c>
      <c r="B2177" s="3" t="s">
        <v>22281</v>
      </c>
      <c r="C2177" s="4" t="s">
        <v>22282</v>
      </c>
      <c r="D2177" s="6"/>
      <c r="E2177" s="4" t="s">
        <v>22283</v>
      </c>
      <c r="F2177" s="6"/>
      <c r="G2177" s="4" t="s">
        <v>22284</v>
      </c>
      <c r="H2177" s="6"/>
      <c r="I2177" s="6"/>
      <c r="J2177" s="4">
        <v>2023</v>
      </c>
      <c r="K2177" s="4" t="s">
        <v>22285</v>
      </c>
      <c r="L2177" s="6"/>
      <c r="M2177" s="6"/>
      <c r="N2177" s="6"/>
      <c r="O2177" s="4" t="s">
        <v>22286</v>
      </c>
      <c r="P2177" s="4" t="s">
        <v>198</v>
      </c>
      <c r="Q2177" s="4">
        <v>7656705</v>
      </c>
      <c r="R2177" s="4" t="s">
        <v>198</v>
      </c>
      <c r="S2177" s="6"/>
      <c r="T2177" s="6"/>
      <c r="U2177" s="6"/>
      <c r="V2177" s="4" t="s">
        <v>22287</v>
      </c>
      <c r="W2177" s="4" t="s">
        <v>7977</v>
      </c>
      <c r="X2177" s="4">
        <v>0</v>
      </c>
      <c r="Y2177" s="4">
        <v>50</v>
      </c>
      <c r="Z2177" s="4">
        <v>0</v>
      </c>
      <c r="AA2177" s="4" t="s">
        <v>7805</v>
      </c>
      <c r="AB2177" s="6"/>
      <c r="AC2177" s="4">
        <v>1</v>
      </c>
      <c r="AD2177" s="4">
        <v>0</v>
      </c>
      <c r="AE2177" s="8">
        <v>45242</v>
      </c>
    </row>
    <row r="2178" customHeight="1" spans="1:31">
      <c r="A2178" s="2">
        <v>64897</v>
      </c>
      <c r="B2178" s="3" t="s">
        <v>22288</v>
      </c>
      <c r="C2178" s="4" t="s">
        <v>22289</v>
      </c>
      <c r="D2178" s="6"/>
      <c r="E2178" s="4" t="s">
        <v>22290</v>
      </c>
      <c r="F2178" s="6"/>
      <c r="G2178" s="4" t="s">
        <v>22291</v>
      </c>
      <c r="H2178" s="6"/>
      <c r="I2178" s="6"/>
      <c r="J2178" s="4">
        <v>2023</v>
      </c>
      <c r="K2178" s="4" t="s">
        <v>22292</v>
      </c>
      <c r="L2178" s="6"/>
      <c r="M2178" s="6"/>
      <c r="N2178" s="6"/>
      <c r="O2178" s="4" t="s">
        <v>22293</v>
      </c>
      <c r="P2178" s="6"/>
      <c r="Q2178" s="4">
        <v>4425909</v>
      </c>
      <c r="R2178" s="4" t="s">
        <v>198</v>
      </c>
      <c r="S2178" s="6"/>
      <c r="T2178" s="6"/>
      <c r="U2178" s="6"/>
      <c r="V2178" s="4" t="s">
        <v>22294</v>
      </c>
      <c r="W2178" s="4" t="s">
        <v>7977</v>
      </c>
      <c r="X2178" s="4">
        <v>0</v>
      </c>
      <c r="Y2178" s="4">
        <v>50</v>
      </c>
      <c r="Z2178" s="4">
        <v>0</v>
      </c>
      <c r="AA2178" s="4" t="s">
        <v>7805</v>
      </c>
      <c r="AB2178" s="6"/>
      <c r="AC2178" s="4">
        <v>1</v>
      </c>
      <c r="AD2178" s="4">
        <v>0</v>
      </c>
      <c r="AE2178" s="8">
        <v>45255</v>
      </c>
    </row>
    <row r="2179" customHeight="1" spans="1:31">
      <c r="A2179" s="2">
        <v>64898</v>
      </c>
      <c r="B2179" s="3" t="s">
        <v>22295</v>
      </c>
      <c r="C2179" s="4" t="s">
        <v>22296</v>
      </c>
      <c r="D2179" s="6"/>
      <c r="E2179" s="4" t="s">
        <v>22297</v>
      </c>
      <c r="F2179" s="6"/>
      <c r="G2179" s="4" t="s">
        <v>22298</v>
      </c>
      <c r="H2179" s="6"/>
      <c r="I2179" s="6"/>
      <c r="J2179" s="4">
        <v>2023</v>
      </c>
      <c r="K2179" s="15" t="s">
        <v>22299</v>
      </c>
      <c r="L2179" s="6"/>
      <c r="M2179" s="6"/>
      <c r="N2179" s="6"/>
      <c r="O2179" s="4" t="s">
        <v>22300</v>
      </c>
      <c r="P2179" s="15" t="s">
        <v>22301</v>
      </c>
      <c r="Q2179" s="6"/>
      <c r="R2179" s="4" t="s">
        <v>198</v>
      </c>
      <c r="S2179" s="6"/>
      <c r="T2179" s="6"/>
      <c r="U2179" s="6"/>
      <c r="V2179" s="4" t="s">
        <v>22302</v>
      </c>
      <c r="W2179" s="4" t="s">
        <v>7977</v>
      </c>
      <c r="X2179" s="4">
        <v>0</v>
      </c>
      <c r="Y2179" s="4">
        <v>50</v>
      </c>
      <c r="Z2179" s="4">
        <v>0</v>
      </c>
      <c r="AA2179" s="4" t="s">
        <v>7805</v>
      </c>
      <c r="AB2179" s="6"/>
      <c r="AC2179" s="4">
        <v>1</v>
      </c>
      <c r="AD2179" s="4">
        <v>0</v>
      </c>
      <c r="AE2179" s="8">
        <v>45264</v>
      </c>
    </row>
    <row r="2180" customHeight="1" spans="1:31">
      <c r="A2180" s="2">
        <v>64899</v>
      </c>
      <c r="B2180" s="3" t="s">
        <v>22303</v>
      </c>
      <c r="C2180" s="4" t="s">
        <v>22304</v>
      </c>
      <c r="D2180" s="6"/>
      <c r="E2180" s="4" t="s">
        <v>22305</v>
      </c>
      <c r="F2180" s="4" t="s">
        <v>9251</v>
      </c>
      <c r="G2180" s="4" t="s">
        <v>22306</v>
      </c>
      <c r="H2180" s="6"/>
      <c r="I2180" s="6"/>
      <c r="J2180" s="4">
        <v>2023</v>
      </c>
      <c r="K2180" s="4" t="s">
        <v>22307</v>
      </c>
      <c r="L2180" s="6"/>
      <c r="M2180" s="6"/>
      <c r="N2180" s="6"/>
      <c r="O2180" s="4" t="s">
        <v>22308</v>
      </c>
      <c r="P2180" s="4" t="s">
        <v>22238</v>
      </c>
      <c r="Q2180" s="4">
        <v>8437307</v>
      </c>
      <c r="R2180" s="4" t="s">
        <v>198</v>
      </c>
      <c r="S2180" s="6"/>
      <c r="T2180" s="6"/>
      <c r="U2180" s="6"/>
      <c r="V2180" s="4" t="s">
        <v>22309</v>
      </c>
      <c r="W2180" s="4" t="s">
        <v>7977</v>
      </c>
      <c r="X2180" s="4">
        <v>0</v>
      </c>
      <c r="Y2180" s="4">
        <v>50</v>
      </c>
      <c r="Z2180" s="4">
        <v>0</v>
      </c>
      <c r="AA2180" s="4" t="s">
        <v>7805</v>
      </c>
      <c r="AB2180" s="6"/>
      <c r="AC2180" s="4">
        <v>1</v>
      </c>
      <c r="AD2180" s="4">
        <v>0</v>
      </c>
      <c r="AE2180" s="8">
        <v>45252</v>
      </c>
    </row>
    <row r="2181" customHeight="1" spans="1:31">
      <c r="A2181" s="2">
        <v>64900</v>
      </c>
      <c r="B2181" s="3" t="s">
        <v>22310</v>
      </c>
      <c r="C2181" s="4" t="s">
        <v>22311</v>
      </c>
      <c r="D2181" s="6"/>
      <c r="E2181" s="4" t="s">
        <v>22312</v>
      </c>
      <c r="F2181" s="6"/>
      <c r="G2181" s="4" t="s">
        <v>22313</v>
      </c>
      <c r="H2181" s="6"/>
      <c r="I2181" s="6"/>
      <c r="J2181" s="4">
        <v>2023</v>
      </c>
      <c r="K2181" s="4" t="s">
        <v>22314</v>
      </c>
      <c r="L2181" s="6"/>
      <c r="M2181" s="6"/>
      <c r="N2181" s="6"/>
      <c r="O2181" s="4" t="s">
        <v>12952</v>
      </c>
      <c r="P2181" s="6"/>
      <c r="Q2181" s="4">
        <v>198</v>
      </c>
      <c r="R2181" s="4" t="s">
        <v>199</v>
      </c>
      <c r="S2181" s="4" t="s">
        <v>7802</v>
      </c>
      <c r="T2181" s="6"/>
      <c r="U2181" s="6"/>
      <c r="V2181" s="4" t="s">
        <v>22315</v>
      </c>
      <c r="W2181" s="4" t="s">
        <v>7778</v>
      </c>
      <c r="X2181" s="4">
        <v>0</v>
      </c>
      <c r="Y2181" s="4">
        <v>100</v>
      </c>
      <c r="Z2181" s="4">
        <v>0</v>
      </c>
      <c r="AA2181" s="4" t="s">
        <v>7805</v>
      </c>
      <c r="AB2181" s="6"/>
      <c r="AC2181" s="4">
        <v>1</v>
      </c>
      <c r="AD2181" s="4">
        <v>0</v>
      </c>
      <c r="AE2181" s="8">
        <v>45238</v>
      </c>
    </row>
    <row r="2182" customHeight="1" spans="1:31">
      <c r="A2182" s="2">
        <v>64901</v>
      </c>
      <c r="B2182" s="3" t="s">
        <v>22316</v>
      </c>
      <c r="C2182" s="4" t="s">
        <v>22317</v>
      </c>
      <c r="D2182" s="6"/>
      <c r="E2182" s="4" t="s">
        <v>8302</v>
      </c>
      <c r="F2182" s="6"/>
      <c r="G2182" s="4" t="s">
        <v>22318</v>
      </c>
      <c r="H2182" s="6"/>
      <c r="I2182" s="6"/>
      <c r="J2182" s="4">
        <v>2023</v>
      </c>
      <c r="K2182" s="4" t="s">
        <v>10411</v>
      </c>
      <c r="L2182" s="6"/>
      <c r="M2182" s="6"/>
      <c r="N2182" s="6"/>
      <c r="O2182" s="4" t="s">
        <v>22319</v>
      </c>
      <c r="P2182" s="4" t="s">
        <v>8631</v>
      </c>
      <c r="Q2182" s="4">
        <v>38122</v>
      </c>
      <c r="R2182" s="4" t="s">
        <v>199</v>
      </c>
      <c r="S2182" s="4" t="s">
        <v>7802</v>
      </c>
      <c r="T2182" s="6"/>
      <c r="U2182" s="6"/>
      <c r="V2182" s="4" t="s">
        <v>22320</v>
      </c>
      <c r="W2182" s="4" t="s">
        <v>7778</v>
      </c>
      <c r="X2182" s="4">
        <v>0</v>
      </c>
      <c r="Y2182" s="4">
        <v>100</v>
      </c>
      <c r="Z2182" s="4">
        <v>0</v>
      </c>
      <c r="AA2182" s="4" t="s">
        <v>7805</v>
      </c>
      <c r="AB2182" s="6"/>
      <c r="AC2182" s="4">
        <v>1</v>
      </c>
      <c r="AD2182" s="4">
        <v>0</v>
      </c>
      <c r="AE2182" s="8">
        <v>45218</v>
      </c>
    </row>
    <row r="2183" customHeight="1" spans="1:31">
      <c r="A2183" s="2">
        <v>64902</v>
      </c>
      <c r="B2183" s="3" t="s">
        <v>22321</v>
      </c>
      <c r="C2183" s="4" t="s">
        <v>22322</v>
      </c>
      <c r="D2183" s="6"/>
      <c r="E2183" s="4" t="s">
        <v>22323</v>
      </c>
      <c r="F2183" s="6"/>
      <c r="G2183" s="4" t="s">
        <v>22324</v>
      </c>
      <c r="H2183" s="6"/>
      <c r="I2183" s="6"/>
      <c r="J2183" s="4">
        <v>2023</v>
      </c>
      <c r="K2183" s="799" t="s">
        <v>8779</v>
      </c>
      <c r="L2183" s="6"/>
      <c r="M2183" s="6"/>
      <c r="N2183" s="6"/>
      <c r="O2183" s="4" t="s">
        <v>22325</v>
      </c>
      <c r="P2183" s="6"/>
      <c r="Q2183" s="6"/>
      <c r="R2183" s="4" t="s">
        <v>199</v>
      </c>
      <c r="S2183" s="4" t="s">
        <v>7802</v>
      </c>
      <c r="T2183" s="6"/>
      <c r="U2183" s="6"/>
      <c r="V2183" s="4" t="s">
        <v>22326</v>
      </c>
      <c r="W2183" s="4" t="s">
        <v>7778</v>
      </c>
      <c r="X2183" s="4">
        <v>0</v>
      </c>
      <c r="Y2183" s="4">
        <v>100</v>
      </c>
      <c r="Z2183" s="4">
        <v>0</v>
      </c>
      <c r="AA2183" s="4" t="s">
        <v>7805</v>
      </c>
      <c r="AB2183" s="6"/>
      <c r="AC2183" s="4">
        <v>1</v>
      </c>
      <c r="AD2183" s="4">
        <v>0</v>
      </c>
      <c r="AE2183" s="8">
        <v>45242</v>
      </c>
    </row>
    <row r="2184" customHeight="1" spans="1:31">
      <c r="A2184" s="2">
        <v>64903</v>
      </c>
      <c r="B2184" s="3" t="s">
        <v>22327</v>
      </c>
      <c r="C2184" s="4" t="s">
        <v>22328</v>
      </c>
      <c r="D2184" s="6"/>
      <c r="E2184" s="4" t="s">
        <v>9251</v>
      </c>
      <c r="F2184" s="6"/>
      <c r="G2184" s="4" t="s">
        <v>22329</v>
      </c>
      <c r="H2184" s="6"/>
      <c r="I2184" s="6"/>
      <c r="J2184" s="4">
        <v>2023</v>
      </c>
      <c r="K2184" s="4" t="s">
        <v>22330</v>
      </c>
      <c r="L2184" s="6"/>
      <c r="M2184" s="6"/>
      <c r="N2184" s="6"/>
      <c r="O2184" s="4" t="s">
        <v>22331</v>
      </c>
      <c r="P2184" s="4" t="s">
        <v>558</v>
      </c>
      <c r="Q2184" s="4">
        <v>38123</v>
      </c>
      <c r="R2184" s="4" t="s">
        <v>199</v>
      </c>
      <c r="S2184" s="4" t="s">
        <v>7802</v>
      </c>
      <c r="T2184" s="6"/>
      <c r="U2184" s="6"/>
      <c r="V2184" s="4" t="s">
        <v>22332</v>
      </c>
      <c r="W2184" s="4" t="s">
        <v>7977</v>
      </c>
      <c r="X2184" s="4">
        <v>0</v>
      </c>
      <c r="Y2184" s="4">
        <v>50</v>
      </c>
      <c r="Z2184" s="4">
        <v>0</v>
      </c>
      <c r="AA2184" s="4" t="s">
        <v>11952</v>
      </c>
      <c r="AB2184" s="6"/>
      <c r="AC2184" s="4">
        <v>1</v>
      </c>
      <c r="AD2184" s="4">
        <v>0</v>
      </c>
      <c r="AE2184" s="8">
        <v>45229</v>
      </c>
    </row>
    <row r="2185" customHeight="1" spans="1:31">
      <c r="A2185" s="2">
        <v>64904</v>
      </c>
      <c r="B2185" s="3" t="s">
        <v>3931</v>
      </c>
      <c r="C2185" s="4" t="s">
        <v>22333</v>
      </c>
      <c r="D2185" s="6"/>
      <c r="E2185" s="4" t="s">
        <v>14334</v>
      </c>
      <c r="F2185" s="6"/>
      <c r="G2185" s="4" t="s">
        <v>22334</v>
      </c>
      <c r="H2185" s="6"/>
      <c r="I2185" s="6"/>
      <c r="J2185" s="4">
        <v>2023</v>
      </c>
      <c r="K2185" s="4" t="s">
        <v>22335</v>
      </c>
      <c r="L2185" s="6"/>
      <c r="M2185" s="6"/>
      <c r="N2185" s="6"/>
      <c r="O2185" s="4" t="s">
        <v>10412</v>
      </c>
      <c r="P2185" s="4" t="s">
        <v>558</v>
      </c>
      <c r="Q2185" s="4">
        <v>38122</v>
      </c>
      <c r="R2185" s="4" t="s">
        <v>199</v>
      </c>
      <c r="S2185" s="4" t="s">
        <v>7802</v>
      </c>
      <c r="T2185" s="6"/>
      <c r="U2185" s="6"/>
      <c r="V2185" s="4" t="s">
        <v>22336</v>
      </c>
      <c r="W2185" s="4" t="s">
        <v>7977</v>
      </c>
      <c r="X2185" s="4">
        <v>0</v>
      </c>
      <c r="Y2185" s="4">
        <v>50</v>
      </c>
      <c r="Z2185" s="4">
        <v>0</v>
      </c>
      <c r="AA2185" s="4" t="s">
        <v>11952</v>
      </c>
      <c r="AB2185" s="6"/>
      <c r="AC2185" s="4">
        <v>1</v>
      </c>
      <c r="AD2185" s="4">
        <v>0</v>
      </c>
      <c r="AE2185" s="8">
        <v>45230</v>
      </c>
    </row>
    <row r="2186" customHeight="1" spans="1:31">
      <c r="A2186" s="2">
        <v>64905</v>
      </c>
      <c r="B2186" s="3" t="s">
        <v>22337</v>
      </c>
      <c r="C2186" s="4" t="s">
        <v>22338</v>
      </c>
      <c r="D2186" s="6"/>
      <c r="E2186" s="4" t="s">
        <v>22339</v>
      </c>
      <c r="F2186" s="6"/>
      <c r="G2186" s="4" t="s">
        <v>22340</v>
      </c>
      <c r="H2186" s="6"/>
      <c r="I2186" s="6"/>
      <c r="J2186" s="4">
        <v>2023</v>
      </c>
      <c r="K2186" s="4" t="s">
        <v>22341</v>
      </c>
      <c r="L2186" s="6"/>
      <c r="M2186" s="6"/>
      <c r="N2186" s="6"/>
      <c r="O2186" s="4" t="s">
        <v>22342</v>
      </c>
      <c r="P2186" s="4" t="s">
        <v>22343</v>
      </c>
      <c r="Q2186" s="4">
        <v>53100</v>
      </c>
      <c r="R2186" s="4" t="s">
        <v>199</v>
      </c>
      <c r="S2186" s="4" t="s">
        <v>7802</v>
      </c>
      <c r="T2186" s="6"/>
      <c r="U2186" s="6"/>
      <c r="V2186" s="4" t="s">
        <v>22344</v>
      </c>
      <c r="W2186" s="4" t="s">
        <v>7977</v>
      </c>
      <c r="X2186" s="4">
        <v>0</v>
      </c>
      <c r="Y2186" s="4">
        <v>50</v>
      </c>
      <c r="Z2186" s="4">
        <v>0</v>
      </c>
      <c r="AA2186" s="4" t="s">
        <v>7805</v>
      </c>
      <c r="AB2186" s="6"/>
      <c r="AC2186" s="4">
        <v>1</v>
      </c>
      <c r="AD2186" s="4">
        <v>0</v>
      </c>
      <c r="AE2186" s="8">
        <v>45238</v>
      </c>
    </row>
    <row r="2187" customHeight="1" spans="1:31">
      <c r="A2187" s="2">
        <v>64906</v>
      </c>
      <c r="B2187" s="3" t="s">
        <v>22345</v>
      </c>
      <c r="C2187" s="4" t="s">
        <v>22346</v>
      </c>
      <c r="D2187" s="6"/>
      <c r="E2187" s="4" t="s">
        <v>22347</v>
      </c>
      <c r="F2187" s="6"/>
      <c r="G2187" s="4" t="s">
        <v>22348</v>
      </c>
      <c r="H2187" s="6"/>
      <c r="I2187" s="6"/>
      <c r="J2187" s="4">
        <v>2023</v>
      </c>
      <c r="K2187" s="4" t="s">
        <v>22349</v>
      </c>
      <c r="L2187" s="4" t="s">
        <v>22350</v>
      </c>
      <c r="M2187" s="6"/>
      <c r="N2187" s="6"/>
      <c r="O2187" s="4" t="s">
        <v>10412</v>
      </c>
      <c r="P2187" s="4" t="s">
        <v>558</v>
      </c>
      <c r="Q2187" s="4">
        <v>38123</v>
      </c>
      <c r="R2187" s="4" t="s">
        <v>199</v>
      </c>
      <c r="S2187" s="4" t="s">
        <v>7802</v>
      </c>
      <c r="T2187" s="6"/>
      <c r="U2187" s="6"/>
      <c r="V2187" s="4" t="s">
        <v>22351</v>
      </c>
      <c r="W2187" s="4" t="s">
        <v>7977</v>
      </c>
      <c r="X2187" s="4">
        <v>0</v>
      </c>
      <c r="Y2187" s="4">
        <v>50</v>
      </c>
      <c r="Z2187" s="4">
        <v>0</v>
      </c>
      <c r="AA2187" s="4" t="s">
        <v>7805</v>
      </c>
      <c r="AB2187" s="6"/>
      <c r="AC2187" s="4">
        <v>1</v>
      </c>
      <c r="AD2187" s="4">
        <v>0</v>
      </c>
      <c r="AE2187" s="8">
        <v>45224</v>
      </c>
    </row>
    <row r="2188" customHeight="1" spans="1:31">
      <c r="A2188" s="2">
        <v>64907</v>
      </c>
      <c r="B2188" s="3" t="s">
        <v>22352</v>
      </c>
      <c r="C2188" s="4" t="s">
        <v>22353</v>
      </c>
      <c r="D2188" s="6"/>
      <c r="E2188" s="4" t="s">
        <v>18838</v>
      </c>
      <c r="F2188" s="4" t="s">
        <v>22354</v>
      </c>
      <c r="G2188" s="4" t="s">
        <v>22355</v>
      </c>
      <c r="H2188" s="6"/>
      <c r="I2188" s="6"/>
      <c r="J2188" s="4">
        <v>2023</v>
      </c>
      <c r="K2188" s="4" t="s">
        <v>22356</v>
      </c>
      <c r="L2188" s="4" t="s">
        <v>22357</v>
      </c>
      <c r="M2188" s="6"/>
      <c r="N2188" s="6"/>
      <c r="O2188" s="4" t="s">
        <v>22358</v>
      </c>
      <c r="P2188" s="4" t="s">
        <v>22359</v>
      </c>
      <c r="Q2188" s="4">
        <v>40138</v>
      </c>
      <c r="R2188" s="4" t="s">
        <v>199</v>
      </c>
      <c r="S2188" s="4" t="s">
        <v>7802</v>
      </c>
      <c r="T2188" s="6"/>
      <c r="U2188" s="6"/>
      <c r="V2188" s="4" t="s">
        <v>22360</v>
      </c>
      <c r="W2188" s="4" t="s">
        <v>7977</v>
      </c>
      <c r="X2188" s="4">
        <v>0</v>
      </c>
      <c r="Y2188" s="4">
        <v>50</v>
      </c>
      <c r="Z2188" s="4">
        <v>0</v>
      </c>
      <c r="AA2188" s="4" t="s">
        <v>7805</v>
      </c>
      <c r="AB2188" s="6"/>
      <c r="AC2188" s="4">
        <v>1</v>
      </c>
      <c r="AD2188" s="4">
        <v>0</v>
      </c>
      <c r="AE2188" s="8">
        <v>45232</v>
      </c>
    </row>
    <row r="2189" customHeight="1" spans="1:31">
      <c r="A2189" s="2">
        <v>64908</v>
      </c>
      <c r="B2189" s="3" t="s">
        <v>22361</v>
      </c>
      <c r="C2189" s="4" t="s">
        <v>22362</v>
      </c>
      <c r="D2189" s="6"/>
      <c r="E2189" s="4" t="s">
        <v>8863</v>
      </c>
      <c r="F2189" s="6"/>
      <c r="G2189" s="4" t="s">
        <v>16877</v>
      </c>
      <c r="H2189" s="6"/>
      <c r="I2189" s="6"/>
      <c r="J2189" s="4">
        <v>2023</v>
      </c>
      <c r="K2189" s="4" t="s">
        <v>22363</v>
      </c>
      <c r="L2189" s="6"/>
      <c r="M2189" s="6"/>
      <c r="N2189" s="6"/>
      <c r="O2189" s="4" t="s">
        <v>556</v>
      </c>
      <c r="P2189" s="6"/>
      <c r="Q2189" s="4">
        <v>1540001</v>
      </c>
      <c r="R2189" s="4" t="s">
        <v>201</v>
      </c>
      <c r="S2189" s="4" t="s">
        <v>7975</v>
      </c>
      <c r="T2189" s="6"/>
      <c r="U2189" s="6"/>
      <c r="V2189" s="4" t="s">
        <v>22364</v>
      </c>
      <c r="W2189" s="4" t="s">
        <v>7778</v>
      </c>
      <c r="X2189" s="4">
        <v>0</v>
      </c>
      <c r="Y2189" s="4">
        <v>100</v>
      </c>
      <c r="Z2189" s="4">
        <v>0</v>
      </c>
      <c r="AA2189" s="4" t="s">
        <v>9197</v>
      </c>
      <c r="AB2189" s="6"/>
      <c r="AC2189" s="4">
        <v>1</v>
      </c>
      <c r="AD2189" s="4">
        <v>0</v>
      </c>
      <c r="AE2189" s="8">
        <v>45257</v>
      </c>
    </row>
    <row r="2190" customHeight="1" spans="1:31">
      <c r="A2190" s="2">
        <v>64909</v>
      </c>
      <c r="B2190" s="3" t="s">
        <v>22365</v>
      </c>
      <c r="C2190" s="4" t="s">
        <v>22366</v>
      </c>
      <c r="D2190" s="6"/>
      <c r="E2190" s="4" t="s">
        <v>22367</v>
      </c>
      <c r="F2190" s="6"/>
      <c r="G2190" s="4" t="s">
        <v>7228</v>
      </c>
      <c r="H2190" s="6"/>
      <c r="I2190" s="6"/>
      <c r="J2190" s="4">
        <v>2023</v>
      </c>
      <c r="K2190" s="4" t="s">
        <v>22368</v>
      </c>
      <c r="L2190" s="4" t="s">
        <v>22369</v>
      </c>
      <c r="M2190" s="6"/>
      <c r="N2190" s="6"/>
      <c r="O2190" s="4" t="s">
        <v>556</v>
      </c>
      <c r="P2190" s="4" t="s">
        <v>556</v>
      </c>
      <c r="Q2190" s="4" t="s">
        <v>22370</v>
      </c>
      <c r="R2190" s="4" t="s">
        <v>201</v>
      </c>
      <c r="S2190" s="4" t="s">
        <v>7975</v>
      </c>
      <c r="T2190" s="6"/>
      <c r="U2190" s="6"/>
      <c r="V2190" s="4" t="s">
        <v>22371</v>
      </c>
      <c r="W2190" s="4" t="s">
        <v>7778</v>
      </c>
      <c r="X2190" s="4">
        <v>0</v>
      </c>
      <c r="Y2190" s="4">
        <v>100</v>
      </c>
      <c r="Z2190" s="4">
        <v>0</v>
      </c>
      <c r="AA2190" s="4" t="s">
        <v>9197</v>
      </c>
      <c r="AB2190" s="6"/>
      <c r="AC2190" s="4">
        <v>1</v>
      </c>
      <c r="AD2190" s="4">
        <v>0</v>
      </c>
      <c r="AE2190" s="8">
        <v>45223</v>
      </c>
    </row>
    <row r="2191" customHeight="1" spans="1:31">
      <c r="A2191" s="2">
        <v>64910</v>
      </c>
      <c r="B2191" s="3" t="s">
        <v>22372</v>
      </c>
      <c r="C2191" s="4" t="s">
        <v>22373</v>
      </c>
      <c r="D2191" s="6"/>
      <c r="E2191" s="4" t="s">
        <v>22374</v>
      </c>
      <c r="F2191" s="6"/>
      <c r="G2191" s="4" t="s">
        <v>22375</v>
      </c>
      <c r="H2191" s="6"/>
      <c r="I2191" s="6"/>
      <c r="J2191" s="4">
        <v>2023</v>
      </c>
      <c r="K2191" s="9" t="s">
        <v>9563</v>
      </c>
      <c r="L2191" s="9" t="s">
        <v>22376</v>
      </c>
      <c r="M2191" s="6"/>
      <c r="N2191" s="6"/>
      <c r="O2191" s="9" t="s">
        <v>22377</v>
      </c>
      <c r="P2191" s="9" t="s">
        <v>10997</v>
      </c>
      <c r="Q2191" s="4" t="s">
        <v>22378</v>
      </c>
      <c r="R2191" s="4" t="s">
        <v>201</v>
      </c>
      <c r="S2191" s="4" t="s">
        <v>7975</v>
      </c>
      <c r="T2191" s="6"/>
      <c r="U2191" s="6"/>
      <c r="V2191" s="4" t="s">
        <v>22379</v>
      </c>
      <c r="W2191" s="4" t="s">
        <v>7778</v>
      </c>
      <c r="X2191" s="4">
        <v>0</v>
      </c>
      <c r="Y2191" s="4">
        <v>100</v>
      </c>
      <c r="Z2191" s="4">
        <v>0</v>
      </c>
      <c r="AA2191" s="4" t="s">
        <v>9197</v>
      </c>
      <c r="AB2191" s="6"/>
      <c r="AC2191" s="4">
        <v>1</v>
      </c>
      <c r="AD2191" s="4">
        <v>0</v>
      </c>
      <c r="AE2191" s="8">
        <v>45265</v>
      </c>
    </row>
    <row r="2192" customHeight="1" spans="1:31">
      <c r="A2192" s="2">
        <v>64911</v>
      </c>
      <c r="B2192" s="3" t="s">
        <v>22380</v>
      </c>
      <c r="C2192" s="4" t="s">
        <v>22381</v>
      </c>
      <c r="D2192" s="6"/>
      <c r="E2192" s="4" t="s">
        <v>12632</v>
      </c>
      <c r="F2192" s="6"/>
      <c r="G2192" s="4" t="s">
        <v>22382</v>
      </c>
      <c r="H2192" s="6"/>
      <c r="I2192" s="6"/>
      <c r="J2192" s="4">
        <v>2023</v>
      </c>
      <c r="K2192" s="9" t="s">
        <v>9563</v>
      </c>
      <c r="L2192" s="9" t="s">
        <v>22376</v>
      </c>
      <c r="M2192" s="6"/>
      <c r="N2192" s="6"/>
      <c r="O2192" s="9" t="s">
        <v>22377</v>
      </c>
      <c r="P2192" s="9" t="s">
        <v>10997</v>
      </c>
      <c r="Q2192" s="4" t="s">
        <v>22378</v>
      </c>
      <c r="R2192" s="4" t="s">
        <v>201</v>
      </c>
      <c r="S2192" s="4" t="s">
        <v>7975</v>
      </c>
      <c r="T2192" s="6"/>
      <c r="U2192" s="6"/>
      <c r="V2192" s="4" t="s">
        <v>22383</v>
      </c>
      <c r="W2192" s="4" t="s">
        <v>7778</v>
      </c>
      <c r="X2192" s="4">
        <v>0</v>
      </c>
      <c r="Y2192" s="4">
        <v>100</v>
      </c>
      <c r="Z2192" s="4">
        <v>0</v>
      </c>
      <c r="AA2192" s="4" t="s">
        <v>9197</v>
      </c>
      <c r="AB2192" s="6"/>
      <c r="AC2192" s="4">
        <v>1</v>
      </c>
      <c r="AD2192" s="4">
        <v>0</v>
      </c>
      <c r="AE2192" s="8">
        <v>45265</v>
      </c>
    </row>
    <row r="2193" customHeight="1" spans="1:31">
      <c r="A2193" s="2">
        <v>64912</v>
      </c>
      <c r="B2193" s="3" t="s">
        <v>22384</v>
      </c>
      <c r="C2193" s="4" t="s">
        <v>22385</v>
      </c>
      <c r="D2193" s="6"/>
      <c r="E2193" s="4" t="s">
        <v>21987</v>
      </c>
      <c r="F2193" s="6"/>
      <c r="G2193" s="4" t="s">
        <v>17903</v>
      </c>
      <c r="H2193" s="6"/>
      <c r="I2193" s="6"/>
      <c r="J2193" s="4">
        <v>2023</v>
      </c>
      <c r="K2193" s="4" t="s">
        <v>556</v>
      </c>
      <c r="L2193" s="6"/>
      <c r="M2193" s="6"/>
      <c r="N2193" s="6"/>
      <c r="O2193" s="4" t="s">
        <v>22386</v>
      </c>
      <c r="P2193" s="4" t="s">
        <v>556</v>
      </c>
      <c r="Q2193" s="4">
        <v>1510072</v>
      </c>
      <c r="R2193" s="4" t="s">
        <v>201</v>
      </c>
      <c r="S2193" s="4" t="s">
        <v>7975</v>
      </c>
      <c r="T2193" s="6"/>
      <c r="U2193" s="6"/>
      <c r="V2193" s="4" t="s">
        <v>22387</v>
      </c>
      <c r="W2193" s="4" t="s">
        <v>7778</v>
      </c>
      <c r="X2193" s="4">
        <v>0</v>
      </c>
      <c r="Y2193" s="4">
        <v>100</v>
      </c>
      <c r="Z2193" s="4">
        <v>0</v>
      </c>
      <c r="AA2193" s="4" t="s">
        <v>7805</v>
      </c>
      <c r="AB2193" s="6"/>
      <c r="AC2193" s="4">
        <v>1</v>
      </c>
      <c r="AD2193" s="4">
        <v>0</v>
      </c>
      <c r="AE2193" s="8">
        <v>45240</v>
      </c>
    </row>
    <row r="2194" customHeight="1" spans="1:31">
      <c r="A2194" s="2">
        <v>64913</v>
      </c>
      <c r="B2194" s="3" t="s">
        <v>22388</v>
      </c>
      <c r="C2194" s="4" t="s">
        <v>22389</v>
      </c>
      <c r="D2194" s="6"/>
      <c r="E2194" s="4" t="s">
        <v>22390</v>
      </c>
      <c r="F2194" s="6"/>
      <c r="G2194" s="4" t="s">
        <v>22391</v>
      </c>
      <c r="H2194" s="6"/>
      <c r="I2194" s="6"/>
      <c r="J2194" s="4">
        <v>2023</v>
      </c>
      <c r="K2194" s="4" t="s">
        <v>22392</v>
      </c>
      <c r="L2194" s="6"/>
      <c r="M2194" s="6"/>
      <c r="N2194" s="6"/>
      <c r="O2194" s="4" t="s">
        <v>22393</v>
      </c>
      <c r="P2194" s="4" t="s">
        <v>556</v>
      </c>
      <c r="Q2194" s="4" t="s">
        <v>22394</v>
      </c>
      <c r="R2194" s="4" t="s">
        <v>201</v>
      </c>
      <c r="S2194" s="4" t="s">
        <v>7975</v>
      </c>
      <c r="T2194" s="6"/>
      <c r="U2194" s="6"/>
      <c r="V2194" s="4" t="s">
        <v>22395</v>
      </c>
      <c r="W2194" s="4" t="s">
        <v>7778</v>
      </c>
      <c r="X2194" s="4">
        <v>0</v>
      </c>
      <c r="Y2194" s="4">
        <v>100</v>
      </c>
      <c r="Z2194" s="4">
        <v>0</v>
      </c>
      <c r="AA2194" s="4" t="s">
        <v>7805</v>
      </c>
      <c r="AB2194" s="6"/>
      <c r="AC2194" s="4">
        <v>1</v>
      </c>
      <c r="AD2194" s="4">
        <v>0</v>
      </c>
      <c r="AE2194" s="8">
        <v>45199</v>
      </c>
    </row>
    <row r="2195" customHeight="1" spans="1:31">
      <c r="A2195" s="2">
        <v>64914</v>
      </c>
      <c r="B2195" s="3" t="s">
        <v>22396</v>
      </c>
      <c r="C2195" s="4" t="s">
        <v>22397</v>
      </c>
      <c r="D2195" s="6"/>
      <c r="E2195" s="4" t="s">
        <v>15001</v>
      </c>
      <c r="F2195" s="6"/>
      <c r="G2195" s="4" t="s">
        <v>22398</v>
      </c>
      <c r="H2195" s="6"/>
      <c r="I2195" s="6"/>
      <c r="J2195" s="4">
        <v>2023</v>
      </c>
      <c r="K2195" s="9" t="s">
        <v>9563</v>
      </c>
      <c r="L2195" s="9" t="s">
        <v>22399</v>
      </c>
      <c r="M2195" s="6"/>
      <c r="N2195" s="6"/>
      <c r="O2195" s="9" t="s">
        <v>22400</v>
      </c>
      <c r="P2195" s="9" t="s">
        <v>10997</v>
      </c>
      <c r="Q2195" s="4" t="s">
        <v>8467</v>
      </c>
      <c r="R2195" s="4" t="s">
        <v>201</v>
      </c>
      <c r="S2195" s="4" t="s">
        <v>7975</v>
      </c>
      <c r="T2195" s="6"/>
      <c r="U2195" s="6"/>
      <c r="V2195" s="4" t="s">
        <v>22401</v>
      </c>
      <c r="W2195" s="4" t="s">
        <v>7778</v>
      </c>
      <c r="X2195" s="4">
        <v>0</v>
      </c>
      <c r="Y2195" s="4">
        <v>100</v>
      </c>
      <c r="Z2195" s="4">
        <v>0</v>
      </c>
      <c r="AA2195" s="4" t="s">
        <v>7805</v>
      </c>
      <c r="AB2195" s="6"/>
      <c r="AC2195" s="4">
        <v>1</v>
      </c>
      <c r="AD2195" s="4">
        <v>0</v>
      </c>
      <c r="AE2195" s="8">
        <v>45249</v>
      </c>
    </row>
    <row r="2196" customHeight="1" spans="1:31">
      <c r="A2196" s="2">
        <v>64915</v>
      </c>
      <c r="B2196" s="3" t="s">
        <v>22402</v>
      </c>
      <c r="C2196" s="4" t="s">
        <v>22403</v>
      </c>
      <c r="D2196" s="6"/>
      <c r="E2196" s="4" t="s">
        <v>22404</v>
      </c>
      <c r="F2196" s="6"/>
      <c r="G2196" s="4" t="s">
        <v>22405</v>
      </c>
      <c r="H2196" s="6"/>
      <c r="I2196" s="6"/>
      <c r="J2196" s="4">
        <v>2023</v>
      </c>
      <c r="K2196" s="9" t="s">
        <v>9563</v>
      </c>
      <c r="L2196" s="9" t="s">
        <v>22406</v>
      </c>
      <c r="M2196" s="6"/>
      <c r="N2196" s="6"/>
      <c r="O2196" s="9" t="s">
        <v>22407</v>
      </c>
      <c r="P2196" s="9" t="s">
        <v>10997</v>
      </c>
      <c r="Q2196" s="4" t="s">
        <v>22408</v>
      </c>
      <c r="R2196" s="4" t="s">
        <v>201</v>
      </c>
      <c r="S2196" s="4" t="s">
        <v>7975</v>
      </c>
      <c r="T2196" s="6"/>
      <c r="U2196" s="6"/>
      <c r="V2196" s="4" t="s">
        <v>22409</v>
      </c>
      <c r="W2196" s="4" t="s">
        <v>7778</v>
      </c>
      <c r="X2196" s="4">
        <v>0</v>
      </c>
      <c r="Y2196" s="4">
        <v>100</v>
      </c>
      <c r="Z2196" s="4">
        <v>0</v>
      </c>
      <c r="AA2196" s="4" t="s">
        <v>7805</v>
      </c>
      <c r="AB2196" s="6"/>
      <c r="AC2196" s="4">
        <v>1</v>
      </c>
      <c r="AD2196" s="4">
        <v>0</v>
      </c>
      <c r="AE2196" s="8">
        <v>45236</v>
      </c>
    </row>
    <row r="2197" customHeight="1" spans="1:31">
      <c r="A2197" s="2">
        <v>64916</v>
      </c>
      <c r="B2197" s="3" t="s">
        <v>22410</v>
      </c>
      <c r="C2197" s="4" t="s">
        <v>22411</v>
      </c>
      <c r="D2197" s="6"/>
      <c r="E2197" s="4" t="s">
        <v>22412</v>
      </c>
      <c r="F2197" s="6"/>
      <c r="G2197" s="4" t="s">
        <v>22413</v>
      </c>
      <c r="H2197" s="6"/>
      <c r="I2197" s="6"/>
      <c r="J2197" s="4">
        <v>2023</v>
      </c>
      <c r="K2197" s="4" t="s">
        <v>22414</v>
      </c>
      <c r="L2197" s="6"/>
      <c r="M2197" s="6"/>
      <c r="N2197" s="6"/>
      <c r="O2197" s="4" t="s">
        <v>10023</v>
      </c>
      <c r="P2197" s="4" t="s">
        <v>520</v>
      </c>
      <c r="Q2197" s="4" t="s">
        <v>22415</v>
      </c>
      <c r="R2197" s="4" t="s">
        <v>201</v>
      </c>
      <c r="S2197" s="4" t="s">
        <v>7975</v>
      </c>
      <c r="T2197" s="6"/>
      <c r="U2197" s="6"/>
      <c r="V2197" s="4" t="s">
        <v>22416</v>
      </c>
      <c r="W2197" s="4" t="s">
        <v>7778</v>
      </c>
      <c r="X2197" s="4">
        <v>0</v>
      </c>
      <c r="Y2197" s="4">
        <v>100</v>
      </c>
      <c r="Z2197" s="4">
        <v>0</v>
      </c>
      <c r="AA2197" s="4" t="s">
        <v>7805</v>
      </c>
      <c r="AB2197" s="6"/>
      <c r="AC2197" s="4">
        <v>1</v>
      </c>
      <c r="AD2197" s="4">
        <v>0</v>
      </c>
      <c r="AE2197" s="8">
        <v>45236</v>
      </c>
    </row>
    <row r="2198" customHeight="1" spans="1:31">
      <c r="A2198" s="2">
        <v>64917</v>
      </c>
      <c r="B2198" s="3" t="s">
        <v>22417</v>
      </c>
      <c r="C2198" s="4" t="s">
        <v>22418</v>
      </c>
      <c r="D2198" s="6"/>
      <c r="E2198" s="4" t="s">
        <v>22419</v>
      </c>
      <c r="F2198" s="6"/>
      <c r="G2198" s="4" t="s">
        <v>22420</v>
      </c>
      <c r="H2198" s="6"/>
      <c r="I2198" s="6"/>
      <c r="J2198" s="4">
        <v>2023</v>
      </c>
      <c r="K2198" s="4" t="s">
        <v>22421</v>
      </c>
      <c r="L2198" s="6"/>
      <c r="M2198" s="6"/>
      <c r="N2198" s="6"/>
      <c r="O2198" s="4" t="s">
        <v>22422</v>
      </c>
      <c r="P2198" s="4" t="s">
        <v>22423</v>
      </c>
      <c r="Q2198" s="4" t="s">
        <v>22424</v>
      </c>
      <c r="R2198" s="4" t="s">
        <v>201</v>
      </c>
      <c r="S2198" s="4" t="s">
        <v>7975</v>
      </c>
      <c r="T2198" s="6"/>
      <c r="U2198" s="6"/>
      <c r="V2198" s="4" t="s">
        <v>22425</v>
      </c>
      <c r="W2198" s="4" t="s">
        <v>7778</v>
      </c>
      <c r="X2198" s="4">
        <v>0</v>
      </c>
      <c r="Y2198" s="4">
        <v>100</v>
      </c>
      <c r="Z2198" s="4">
        <v>0</v>
      </c>
      <c r="AA2198" s="4" t="s">
        <v>7805</v>
      </c>
      <c r="AB2198" s="6"/>
      <c r="AC2198" s="4">
        <v>1</v>
      </c>
      <c r="AD2198" s="4">
        <v>0</v>
      </c>
      <c r="AE2198" s="8">
        <v>45228</v>
      </c>
    </row>
    <row r="2199" customHeight="1" spans="1:31">
      <c r="A2199" s="2">
        <v>64918</v>
      </c>
      <c r="B2199" s="3" t="s">
        <v>22426</v>
      </c>
      <c r="C2199" s="4" t="s">
        <v>22427</v>
      </c>
      <c r="D2199" s="6"/>
      <c r="E2199" s="4" t="s">
        <v>22428</v>
      </c>
      <c r="F2199" s="6"/>
      <c r="G2199" s="4" t="s">
        <v>22429</v>
      </c>
      <c r="H2199" s="6"/>
      <c r="I2199" s="6"/>
      <c r="J2199" s="4">
        <v>2023</v>
      </c>
      <c r="K2199" s="4" t="s">
        <v>22430</v>
      </c>
      <c r="L2199" s="4" t="s">
        <v>22431</v>
      </c>
      <c r="M2199" s="6"/>
      <c r="N2199" s="6"/>
      <c r="O2199" s="4" t="s">
        <v>556</v>
      </c>
      <c r="P2199" s="6"/>
      <c r="Q2199" s="4" t="s">
        <v>22432</v>
      </c>
      <c r="R2199" s="4" t="s">
        <v>201</v>
      </c>
      <c r="S2199" s="4" t="s">
        <v>7975</v>
      </c>
      <c r="T2199" s="6"/>
      <c r="U2199" s="6"/>
      <c r="V2199" s="4" t="s">
        <v>22433</v>
      </c>
      <c r="W2199" s="4" t="s">
        <v>7778</v>
      </c>
      <c r="X2199" s="4">
        <v>0</v>
      </c>
      <c r="Y2199" s="4">
        <v>100</v>
      </c>
      <c r="Z2199" s="4">
        <v>0</v>
      </c>
      <c r="AA2199" s="4" t="s">
        <v>7805</v>
      </c>
      <c r="AB2199" s="6"/>
      <c r="AC2199" s="4">
        <v>1</v>
      </c>
      <c r="AD2199" s="4">
        <v>0</v>
      </c>
      <c r="AE2199" s="8">
        <v>45211</v>
      </c>
    </row>
    <row r="2200" customHeight="1" spans="1:31">
      <c r="A2200" s="2">
        <v>64919</v>
      </c>
      <c r="B2200" s="3" t="s">
        <v>22434</v>
      </c>
      <c r="C2200" s="4" t="s">
        <v>22435</v>
      </c>
      <c r="D2200" s="6"/>
      <c r="E2200" s="4" t="s">
        <v>8313</v>
      </c>
      <c r="F2200" s="6"/>
      <c r="G2200" s="4" t="s">
        <v>22436</v>
      </c>
      <c r="H2200" s="6"/>
      <c r="I2200" s="6"/>
      <c r="J2200" s="4">
        <v>2023</v>
      </c>
      <c r="K2200" s="4" t="s">
        <v>22437</v>
      </c>
      <c r="L2200" s="6"/>
      <c r="M2200" s="6"/>
      <c r="N2200" s="6"/>
      <c r="O2200" s="4" t="s">
        <v>22438</v>
      </c>
      <c r="P2200" s="4" t="s">
        <v>556</v>
      </c>
      <c r="Q2200" s="4">
        <v>1920364</v>
      </c>
      <c r="R2200" s="4" t="s">
        <v>201</v>
      </c>
      <c r="S2200" s="4" t="s">
        <v>7975</v>
      </c>
      <c r="T2200" s="6"/>
      <c r="U2200" s="6"/>
      <c r="V2200" s="4" t="s">
        <v>22439</v>
      </c>
      <c r="W2200" s="4" t="s">
        <v>7778</v>
      </c>
      <c r="X2200" s="4">
        <v>0</v>
      </c>
      <c r="Y2200" s="4">
        <v>100</v>
      </c>
      <c r="Z2200" s="4">
        <v>0</v>
      </c>
      <c r="AA2200" s="4" t="s">
        <v>7805</v>
      </c>
      <c r="AB2200" s="6"/>
      <c r="AC2200" s="4">
        <v>1</v>
      </c>
      <c r="AD2200" s="4">
        <v>0</v>
      </c>
      <c r="AE2200" s="8">
        <v>45236</v>
      </c>
    </row>
    <row r="2201" customHeight="1" spans="1:31">
      <c r="A2201" s="2">
        <v>64920</v>
      </c>
      <c r="B2201" s="3" t="s">
        <v>6485</v>
      </c>
      <c r="C2201" s="4" t="s">
        <v>22440</v>
      </c>
      <c r="D2201" s="6"/>
      <c r="E2201" s="4" t="s">
        <v>14115</v>
      </c>
      <c r="F2201" s="6"/>
      <c r="G2201" s="4" t="s">
        <v>22089</v>
      </c>
      <c r="H2201" s="6"/>
      <c r="I2201" s="6"/>
      <c r="J2201" s="4">
        <v>2023</v>
      </c>
      <c r="K2201" s="4">
        <v>406</v>
      </c>
      <c r="L2201" s="4" t="s">
        <v>22441</v>
      </c>
      <c r="M2201" s="6"/>
      <c r="N2201" s="6"/>
      <c r="O2201" s="4" t="s">
        <v>22442</v>
      </c>
      <c r="P2201" s="4" t="s">
        <v>556</v>
      </c>
      <c r="Q2201" s="4" t="s">
        <v>22443</v>
      </c>
      <c r="R2201" s="4" t="s">
        <v>201</v>
      </c>
      <c r="S2201" s="4" t="s">
        <v>7975</v>
      </c>
      <c r="T2201" s="6"/>
      <c r="U2201" s="6"/>
      <c r="V2201" s="4" t="s">
        <v>22444</v>
      </c>
      <c r="W2201" s="4" t="s">
        <v>7778</v>
      </c>
      <c r="X2201" s="4">
        <v>0</v>
      </c>
      <c r="Y2201" s="4">
        <v>100</v>
      </c>
      <c r="Z2201" s="4">
        <v>0</v>
      </c>
      <c r="AA2201" s="4" t="s">
        <v>7805</v>
      </c>
      <c r="AB2201" s="6"/>
      <c r="AC2201" s="4">
        <v>1</v>
      </c>
      <c r="AD2201" s="4">
        <v>0</v>
      </c>
      <c r="AE2201" s="8">
        <v>45233</v>
      </c>
    </row>
    <row r="2202" customHeight="1" spans="1:31">
      <c r="A2202" s="2">
        <v>64921</v>
      </c>
      <c r="B2202" s="3" t="s">
        <v>22445</v>
      </c>
      <c r="C2202" s="4" t="s">
        <v>22446</v>
      </c>
      <c r="D2202" s="6"/>
      <c r="E2202" s="4" t="s">
        <v>22447</v>
      </c>
      <c r="F2202" s="6"/>
      <c r="G2202" s="4" t="s">
        <v>9099</v>
      </c>
      <c r="H2202" s="6"/>
      <c r="I2202" s="6"/>
      <c r="J2202" s="4">
        <v>2023</v>
      </c>
      <c r="K2202" s="4" t="s">
        <v>22448</v>
      </c>
      <c r="L2202" s="6"/>
      <c r="M2202" s="6"/>
      <c r="N2202" s="6"/>
      <c r="O2202" s="4" t="s">
        <v>556</v>
      </c>
      <c r="P2202" s="6"/>
      <c r="Q2202" s="4">
        <v>1006690</v>
      </c>
      <c r="R2202" s="4" t="s">
        <v>201</v>
      </c>
      <c r="S2202" s="4" t="s">
        <v>7975</v>
      </c>
      <c r="T2202" s="6"/>
      <c r="U2202" s="6"/>
      <c r="V2202" s="4" t="s">
        <v>22449</v>
      </c>
      <c r="W2202" s="4" t="s">
        <v>7778</v>
      </c>
      <c r="X2202" s="4">
        <v>0</v>
      </c>
      <c r="Y2202" s="4">
        <v>100</v>
      </c>
      <c r="Z2202" s="4">
        <v>0</v>
      </c>
      <c r="AA2202" s="4" t="s">
        <v>7805</v>
      </c>
      <c r="AB2202" s="6"/>
      <c r="AC2202" s="4">
        <v>1</v>
      </c>
      <c r="AD2202" s="4">
        <v>0</v>
      </c>
      <c r="AE2202" s="8">
        <v>45202</v>
      </c>
    </row>
    <row r="2203" customHeight="1" spans="1:31">
      <c r="A2203" s="2">
        <v>64922</v>
      </c>
      <c r="B2203" s="3" t="s">
        <v>22450</v>
      </c>
      <c r="C2203" s="4" t="s">
        <v>22451</v>
      </c>
      <c r="D2203" s="6"/>
      <c r="E2203" s="4" t="s">
        <v>22452</v>
      </c>
      <c r="F2203" s="6"/>
      <c r="G2203" s="4" t="s">
        <v>22453</v>
      </c>
      <c r="H2203" s="6"/>
      <c r="I2203" s="6"/>
      <c r="J2203" s="4">
        <v>2023</v>
      </c>
      <c r="K2203" s="4" t="s">
        <v>22454</v>
      </c>
      <c r="L2203" s="4" t="s">
        <v>22455</v>
      </c>
      <c r="M2203" s="6"/>
      <c r="N2203" s="6"/>
      <c r="O2203" s="4" t="s">
        <v>22456</v>
      </c>
      <c r="P2203" s="4" t="s">
        <v>556</v>
      </c>
      <c r="Q2203" s="4" t="s">
        <v>22457</v>
      </c>
      <c r="R2203" s="4" t="s">
        <v>201</v>
      </c>
      <c r="S2203" s="4" t="s">
        <v>7975</v>
      </c>
      <c r="T2203" s="6"/>
      <c r="U2203" s="6"/>
      <c r="V2203" s="4" t="s">
        <v>22458</v>
      </c>
      <c r="W2203" s="4" t="s">
        <v>7778</v>
      </c>
      <c r="X2203" s="4">
        <v>0</v>
      </c>
      <c r="Y2203" s="4">
        <v>100</v>
      </c>
      <c r="Z2203" s="4">
        <v>0</v>
      </c>
      <c r="AA2203" s="4" t="s">
        <v>7805</v>
      </c>
      <c r="AB2203" s="6"/>
      <c r="AC2203" s="4">
        <v>1</v>
      </c>
      <c r="AD2203" s="4">
        <v>0</v>
      </c>
      <c r="AE2203" s="8">
        <v>45223</v>
      </c>
    </row>
    <row r="2204" customHeight="1" spans="1:31">
      <c r="A2204" s="2">
        <v>64923</v>
      </c>
      <c r="B2204" s="3" t="s">
        <v>22459</v>
      </c>
      <c r="C2204" s="4" t="s">
        <v>22460</v>
      </c>
      <c r="D2204" s="6"/>
      <c r="E2204" s="4" t="s">
        <v>8463</v>
      </c>
      <c r="F2204" s="6"/>
      <c r="G2204" s="4" t="s">
        <v>22461</v>
      </c>
      <c r="H2204" s="6"/>
      <c r="I2204" s="6"/>
      <c r="J2204" s="4">
        <v>2023</v>
      </c>
      <c r="K2204" s="4" t="s">
        <v>201</v>
      </c>
      <c r="L2204" s="4" t="s">
        <v>22462</v>
      </c>
      <c r="M2204" s="6"/>
      <c r="N2204" s="6"/>
      <c r="O2204" s="4" t="s">
        <v>14439</v>
      </c>
      <c r="P2204" s="4" t="s">
        <v>556</v>
      </c>
      <c r="Q2204" s="4" t="s">
        <v>14440</v>
      </c>
      <c r="R2204" s="4" t="s">
        <v>201</v>
      </c>
      <c r="S2204" s="4" t="s">
        <v>7975</v>
      </c>
      <c r="T2204" s="6"/>
      <c r="U2204" s="6"/>
      <c r="V2204" s="4" t="s">
        <v>22463</v>
      </c>
      <c r="W2204" s="4" t="s">
        <v>7778</v>
      </c>
      <c r="X2204" s="4">
        <v>0</v>
      </c>
      <c r="Y2204" s="4">
        <v>100</v>
      </c>
      <c r="Z2204" s="4">
        <v>0</v>
      </c>
      <c r="AA2204" s="4" t="s">
        <v>7805</v>
      </c>
      <c r="AB2204" s="6"/>
      <c r="AC2204" s="4">
        <v>1</v>
      </c>
      <c r="AD2204" s="4">
        <v>0</v>
      </c>
      <c r="AE2204" s="8">
        <v>45258</v>
      </c>
    </row>
    <row r="2205" customHeight="1" spans="1:31">
      <c r="A2205" s="2">
        <v>64924</v>
      </c>
      <c r="B2205" s="3" t="s">
        <v>22464</v>
      </c>
      <c r="C2205" s="4" t="s">
        <v>22465</v>
      </c>
      <c r="D2205" s="6"/>
      <c r="E2205" s="4" t="s">
        <v>22466</v>
      </c>
      <c r="F2205" s="6"/>
      <c r="G2205" s="4" t="s">
        <v>22467</v>
      </c>
      <c r="H2205" s="6"/>
      <c r="I2205" s="6"/>
      <c r="J2205" s="4">
        <v>2023</v>
      </c>
      <c r="K2205" s="4" t="s">
        <v>22468</v>
      </c>
      <c r="L2205" s="4" t="s">
        <v>556</v>
      </c>
      <c r="M2205" s="6"/>
      <c r="N2205" s="6"/>
      <c r="O2205" s="4" t="s">
        <v>556</v>
      </c>
      <c r="P2205" s="4" t="s">
        <v>22469</v>
      </c>
      <c r="Q2205" s="4" t="s">
        <v>22470</v>
      </c>
      <c r="R2205" s="4" t="s">
        <v>201</v>
      </c>
      <c r="S2205" s="4" t="s">
        <v>7975</v>
      </c>
      <c r="T2205" s="6"/>
      <c r="U2205" s="6"/>
      <c r="V2205" s="4" t="s">
        <v>22471</v>
      </c>
      <c r="W2205" s="4" t="s">
        <v>7778</v>
      </c>
      <c r="X2205" s="4">
        <v>0</v>
      </c>
      <c r="Y2205" s="4">
        <v>100</v>
      </c>
      <c r="Z2205" s="4">
        <v>0</v>
      </c>
      <c r="AA2205" s="4" t="s">
        <v>7805</v>
      </c>
      <c r="AB2205" s="6"/>
      <c r="AC2205" s="4">
        <v>1</v>
      </c>
      <c r="AD2205" s="4">
        <v>0</v>
      </c>
      <c r="AE2205" s="8">
        <v>45242</v>
      </c>
    </row>
    <row r="2206" customHeight="1" spans="1:31">
      <c r="A2206" s="2">
        <v>64925</v>
      </c>
      <c r="B2206" s="3" t="s">
        <v>22472</v>
      </c>
      <c r="C2206" s="4" t="s">
        <v>22473</v>
      </c>
      <c r="D2206" s="6"/>
      <c r="E2206" s="4" t="s">
        <v>22474</v>
      </c>
      <c r="F2206" s="6"/>
      <c r="G2206" s="4" t="s">
        <v>22475</v>
      </c>
      <c r="H2206" s="6"/>
      <c r="I2206" s="6"/>
      <c r="J2206" s="4">
        <v>2023</v>
      </c>
      <c r="K2206" s="4" t="s">
        <v>22476</v>
      </c>
      <c r="L2206" s="6"/>
      <c r="M2206" s="6"/>
      <c r="N2206" s="6"/>
      <c r="O2206" s="4" t="s">
        <v>22477</v>
      </c>
      <c r="P2206" s="4" t="s">
        <v>556</v>
      </c>
      <c r="Q2206" s="4">
        <v>1650026</v>
      </c>
      <c r="R2206" s="4" t="s">
        <v>201</v>
      </c>
      <c r="S2206" s="4" t="s">
        <v>7975</v>
      </c>
      <c r="T2206" s="6"/>
      <c r="U2206" s="6"/>
      <c r="V2206" s="4" t="s">
        <v>22478</v>
      </c>
      <c r="W2206" s="4" t="s">
        <v>7778</v>
      </c>
      <c r="X2206" s="4">
        <v>0</v>
      </c>
      <c r="Y2206" s="4">
        <v>100</v>
      </c>
      <c r="Z2206" s="4">
        <v>0</v>
      </c>
      <c r="AA2206" s="4" t="s">
        <v>7805</v>
      </c>
      <c r="AB2206" s="6"/>
      <c r="AC2206" s="4">
        <v>1</v>
      </c>
      <c r="AD2206" s="4">
        <v>0</v>
      </c>
      <c r="AE2206" s="8">
        <v>45242</v>
      </c>
    </row>
    <row r="2207" customHeight="1" spans="1:31">
      <c r="A2207" s="2">
        <v>64926</v>
      </c>
      <c r="B2207" s="3" t="s">
        <v>22479</v>
      </c>
      <c r="C2207" s="4" t="s">
        <v>22480</v>
      </c>
      <c r="D2207" s="6"/>
      <c r="E2207" s="4" t="s">
        <v>22481</v>
      </c>
      <c r="F2207" s="6"/>
      <c r="G2207" s="4" t="s">
        <v>22482</v>
      </c>
      <c r="H2207" s="6"/>
      <c r="I2207" s="6"/>
      <c r="J2207" s="4">
        <v>2023</v>
      </c>
      <c r="K2207" s="4" t="s">
        <v>22483</v>
      </c>
      <c r="L2207" s="4" t="s">
        <v>22484</v>
      </c>
      <c r="M2207" s="6"/>
      <c r="N2207" s="6"/>
      <c r="O2207" s="4" t="s">
        <v>22485</v>
      </c>
      <c r="P2207" s="4" t="s">
        <v>556</v>
      </c>
      <c r="Q2207" s="4" t="s">
        <v>22486</v>
      </c>
      <c r="R2207" s="4" t="s">
        <v>201</v>
      </c>
      <c r="S2207" s="4" t="s">
        <v>7975</v>
      </c>
      <c r="T2207" s="6"/>
      <c r="U2207" s="6"/>
      <c r="V2207" s="4" t="s">
        <v>22487</v>
      </c>
      <c r="W2207" s="4" t="s">
        <v>7778</v>
      </c>
      <c r="X2207" s="4">
        <v>0</v>
      </c>
      <c r="Y2207" s="4">
        <v>100</v>
      </c>
      <c r="Z2207" s="4">
        <v>0</v>
      </c>
      <c r="AA2207" s="4" t="s">
        <v>7805</v>
      </c>
      <c r="AB2207" s="6"/>
      <c r="AC2207" s="4">
        <v>1</v>
      </c>
      <c r="AD2207" s="4">
        <v>0</v>
      </c>
      <c r="AE2207" s="8">
        <v>45239</v>
      </c>
    </row>
    <row r="2208" customHeight="1" spans="1:31">
      <c r="A2208" s="2">
        <v>64927</v>
      </c>
      <c r="B2208" s="3" t="s">
        <v>22488</v>
      </c>
      <c r="C2208" s="4" t="s">
        <v>22489</v>
      </c>
      <c r="D2208" s="6"/>
      <c r="E2208" s="4" t="s">
        <v>22490</v>
      </c>
      <c r="F2208" s="6"/>
      <c r="G2208" s="4" t="s">
        <v>22491</v>
      </c>
      <c r="H2208" s="6"/>
      <c r="I2208" s="6"/>
      <c r="J2208" s="4">
        <v>2023</v>
      </c>
      <c r="K2208" s="9" t="s">
        <v>9563</v>
      </c>
      <c r="L2208" s="9" t="s">
        <v>10995</v>
      </c>
      <c r="M2208" s="6"/>
      <c r="N2208" s="6"/>
      <c r="O2208" s="9" t="s">
        <v>10996</v>
      </c>
      <c r="P2208" s="9" t="s">
        <v>10997</v>
      </c>
      <c r="Q2208" s="4" t="s">
        <v>10853</v>
      </c>
      <c r="R2208" s="4" t="s">
        <v>201</v>
      </c>
      <c r="S2208" s="4" t="s">
        <v>7975</v>
      </c>
      <c r="T2208" s="6"/>
      <c r="U2208" s="6"/>
      <c r="V2208" s="4" t="s">
        <v>22492</v>
      </c>
      <c r="W2208" s="4" t="s">
        <v>7778</v>
      </c>
      <c r="X2208" s="4">
        <v>0</v>
      </c>
      <c r="Y2208" s="4">
        <v>100</v>
      </c>
      <c r="Z2208" s="4">
        <v>0</v>
      </c>
      <c r="AA2208" s="4" t="s">
        <v>7805</v>
      </c>
      <c r="AB2208" s="6"/>
      <c r="AC2208" s="4">
        <v>1</v>
      </c>
      <c r="AD2208" s="4">
        <v>0</v>
      </c>
      <c r="AE2208" s="8">
        <v>45235</v>
      </c>
    </row>
    <row r="2209" customHeight="1" spans="1:31">
      <c r="A2209" s="2">
        <v>64928</v>
      </c>
      <c r="B2209" s="3" t="s">
        <v>4104</v>
      </c>
      <c r="C2209" s="4" t="s">
        <v>22493</v>
      </c>
      <c r="D2209" s="6"/>
      <c r="E2209" s="4" t="s">
        <v>22494</v>
      </c>
      <c r="F2209" s="6"/>
      <c r="G2209" s="4" t="s">
        <v>22495</v>
      </c>
      <c r="H2209" s="6"/>
      <c r="I2209" s="6"/>
      <c r="J2209" s="4">
        <v>2023</v>
      </c>
      <c r="K2209" s="9" t="s">
        <v>9563</v>
      </c>
      <c r="L2209" s="9" t="s">
        <v>22496</v>
      </c>
      <c r="M2209" s="6"/>
      <c r="N2209" s="6"/>
      <c r="O2209" s="9" t="s">
        <v>22497</v>
      </c>
      <c r="P2209" s="9" t="s">
        <v>22498</v>
      </c>
      <c r="Q2209" s="4" t="s">
        <v>9810</v>
      </c>
      <c r="R2209" s="4" t="s">
        <v>201</v>
      </c>
      <c r="S2209" s="4" t="s">
        <v>7975</v>
      </c>
      <c r="T2209" s="6"/>
      <c r="U2209" s="6"/>
      <c r="V2209" s="4" t="s">
        <v>22499</v>
      </c>
      <c r="W2209" s="4" t="s">
        <v>7778</v>
      </c>
      <c r="X2209" s="4">
        <v>0</v>
      </c>
      <c r="Y2209" s="4">
        <v>100</v>
      </c>
      <c r="Z2209" s="4">
        <v>0</v>
      </c>
      <c r="AA2209" s="4" t="s">
        <v>7805</v>
      </c>
      <c r="AB2209" s="6"/>
      <c r="AC2209" s="4">
        <v>1</v>
      </c>
      <c r="AD2209" s="4">
        <v>0</v>
      </c>
      <c r="AE2209" s="8">
        <v>45233</v>
      </c>
    </row>
    <row r="2210" customHeight="1" spans="1:31">
      <c r="A2210" s="2">
        <v>64929</v>
      </c>
      <c r="B2210" s="3" t="s">
        <v>22500</v>
      </c>
      <c r="C2210" s="4" t="s">
        <v>22501</v>
      </c>
      <c r="D2210" s="6"/>
      <c r="E2210" s="4" t="s">
        <v>22502</v>
      </c>
      <c r="F2210" s="6"/>
      <c r="G2210" s="4" t="s">
        <v>22503</v>
      </c>
      <c r="H2210" s="6"/>
      <c r="I2210" s="6"/>
      <c r="J2210" s="4">
        <v>2023</v>
      </c>
      <c r="K2210" s="4" t="s">
        <v>22504</v>
      </c>
      <c r="L2210" s="4" t="s">
        <v>22505</v>
      </c>
      <c r="M2210" s="6"/>
      <c r="N2210" s="6"/>
      <c r="O2210" s="4" t="s">
        <v>12627</v>
      </c>
      <c r="P2210" s="4" t="s">
        <v>520</v>
      </c>
      <c r="Q2210" s="4" t="s">
        <v>22506</v>
      </c>
      <c r="R2210" s="4" t="s">
        <v>201</v>
      </c>
      <c r="S2210" s="4" t="s">
        <v>7975</v>
      </c>
      <c r="T2210" s="6"/>
      <c r="U2210" s="6"/>
      <c r="V2210" s="4" t="s">
        <v>22507</v>
      </c>
      <c r="W2210" s="4" t="s">
        <v>7778</v>
      </c>
      <c r="X2210" s="4">
        <v>0</v>
      </c>
      <c r="Y2210" s="4">
        <v>100</v>
      </c>
      <c r="Z2210" s="4">
        <v>0</v>
      </c>
      <c r="AA2210" s="4" t="s">
        <v>7805</v>
      </c>
      <c r="AB2210" s="6"/>
      <c r="AC2210" s="4">
        <v>1</v>
      </c>
      <c r="AD2210" s="4">
        <v>0</v>
      </c>
      <c r="AE2210" s="8">
        <v>45228</v>
      </c>
    </row>
    <row r="2211" customHeight="1" spans="1:31">
      <c r="A2211" s="2">
        <v>64930</v>
      </c>
      <c r="B2211" s="3" t="s">
        <v>22508</v>
      </c>
      <c r="C2211" s="4" t="s">
        <v>22509</v>
      </c>
      <c r="D2211" s="6"/>
      <c r="E2211" s="4" t="s">
        <v>22510</v>
      </c>
      <c r="F2211" s="6"/>
      <c r="G2211" s="4" t="s">
        <v>22511</v>
      </c>
      <c r="H2211" s="6"/>
      <c r="I2211" s="6"/>
      <c r="J2211" s="4">
        <v>2023</v>
      </c>
      <c r="K2211" s="4" t="s">
        <v>22512</v>
      </c>
      <c r="L2211" s="4" t="s">
        <v>22513</v>
      </c>
      <c r="M2211" s="6"/>
      <c r="N2211" s="6"/>
      <c r="O2211" s="4" t="s">
        <v>22514</v>
      </c>
      <c r="P2211" s="4" t="s">
        <v>22515</v>
      </c>
      <c r="Q2211" s="4" t="s">
        <v>22516</v>
      </c>
      <c r="R2211" s="4" t="s">
        <v>201</v>
      </c>
      <c r="S2211" s="4" t="s">
        <v>7975</v>
      </c>
      <c r="T2211" s="6"/>
      <c r="U2211" s="6"/>
      <c r="V2211" s="4" t="s">
        <v>22517</v>
      </c>
      <c r="W2211" s="4" t="s">
        <v>7778</v>
      </c>
      <c r="X2211" s="4">
        <v>0</v>
      </c>
      <c r="Y2211" s="4">
        <v>100</v>
      </c>
      <c r="Z2211" s="4">
        <v>0</v>
      </c>
      <c r="AA2211" s="4" t="s">
        <v>7805</v>
      </c>
      <c r="AB2211" s="6"/>
      <c r="AC2211" s="4">
        <v>1</v>
      </c>
      <c r="AD2211" s="4">
        <v>0</v>
      </c>
      <c r="AE2211" s="8">
        <v>45210</v>
      </c>
    </row>
    <row r="2212" customHeight="1" spans="1:31">
      <c r="A2212" s="2">
        <v>64931</v>
      </c>
      <c r="B2212" s="3" t="s">
        <v>22518</v>
      </c>
      <c r="C2212" s="4" t="s">
        <v>22519</v>
      </c>
      <c r="D2212" s="6"/>
      <c r="E2212" s="4" t="s">
        <v>22520</v>
      </c>
      <c r="F2212" s="6"/>
      <c r="G2212" s="4" t="s">
        <v>22521</v>
      </c>
      <c r="H2212" s="6"/>
      <c r="I2212" s="6"/>
      <c r="J2212" s="4">
        <v>2023</v>
      </c>
      <c r="K2212" s="4" t="s">
        <v>22522</v>
      </c>
      <c r="L2212" s="4" t="s">
        <v>22523</v>
      </c>
      <c r="M2212" s="6"/>
      <c r="N2212" s="6"/>
      <c r="O2212" s="4" t="s">
        <v>22524</v>
      </c>
      <c r="P2212" s="4" t="s">
        <v>556</v>
      </c>
      <c r="Q2212" s="4" t="s">
        <v>22525</v>
      </c>
      <c r="R2212" s="4" t="s">
        <v>201</v>
      </c>
      <c r="S2212" s="4" t="s">
        <v>7975</v>
      </c>
      <c r="T2212" s="6"/>
      <c r="U2212" s="6"/>
      <c r="V2212" s="4" t="s">
        <v>22526</v>
      </c>
      <c r="W2212" s="4" t="s">
        <v>7778</v>
      </c>
      <c r="X2212" s="4">
        <v>0</v>
      </c>
      <c r="Y2212" s="4">
        <v>100</v>
      </c>
      <c r="Z2212" s="4">
        <v>0</v>
      </c>
      <c r="AA2212" s="4" t="s">
        <v>7805</v>
      </c>
      <c r="AB2212" s="6"/>
      <c r="AC2212" s="4">
        <v>1</v>
      </c>
      <c r="AD2212" s="4">
        <v>0</v>
      </c>
      <c r="AE2212" s="8">
        <v>45222</v>
      </c>
    </row>
    <row r="2213" customHeight="1" spans="1:31">
      <c r="A2213" s="2">
        <v>64932</v>
      </c>
      <c r="B2213" s="3" t="s">
        <v>22527</v>
      </c>
      <c r="C2213" s="4" t="s">
        <v>22528</v>
      </c>
      <c r="D2213" s="6"/>
      <c r="E2213" s="4" t="s">
        <v>22529</v>
      </c>
      <c r="F2213" s="4" t="s">
        <v>16498</v>
      </c>
      <c r="G2213" s="4" t="s">
        <v>22530</v>
      </c>
      <c r="H2213" s="6"/>
      <c r="I2213" s="6"/>
      <c r="J2213" s="4">
        <v>2023</v>
      </c>
      <c r="K2213" s="4" t="s">
        <v>201</v>
      </c>
      <c r="L2213" s="4" t="s">
        <v>22531</v>
      </c>
      <c r="M2213" s="6"/>
      <c r="N2213" s="6"/>
      <c r="O2213" s="4" t="s">
        <v>22532</v>
      </c>
      <c r="P2213" s="4" t="s">
        <v>556</v>
      </c>
      <c r="Q2213" s="4" t="s">
        <v>22533</v>
      </c>
      <c r="R2213" s="4" t="s">
        <v>201</v>
      </c>
      <c r="S2213" s="4" t="s">
        <v>7975</v>
      </c>
      <c r="T2213" s="6"/>
      <c r="U2213" s="6"/>
      <c r="V2213" s="4" t="s">
        <v>22534</v>
      </c>
      <c r="W2213" s="4" t="s">
        <v>7778</v>
      </c>
      <c r="X2213" s="4">
        <v>0</v>
      </c>
      <c r="Y2213" s="4">
        <v>100</v>
      </c>
      <c r="Z2213" s="4">
        <v>0</v>
      </c>
      <c r="AA2213" s="4" t="s">
        <v>7805</v>
      </c>
      <c r="AB2213" s="6"/>
      <c r="AC2213" s="4">
        <v>1</v>
      </c>
      <c r="AD2213" s="4">
        <v>0</v>
      </c>
      <c r="AE2213" s="8">
        <v>45218</v>
      </c>
    </row>
    <row r="2214" customHeight="1" spans="1:31">
      <c r="A2214" s="2">
        <v>64933</v>
      </c>
      <c r="B2214" s="3" t="s">
        <v>22535</v>
      </c>
      <c r="C2214" s="4" t="s">
        <v>22536</v>
      </c>
      <c r="D2214" s="6"/>
      <c r="E2214" s="4" t="s">
        <v>22537</v>
      </c>
      <c r="F2214" s="6"/>
      <c r="G2214" s="4" t="s">
        <v>22538</v>
      </c>
      <c r="H2214" s="6"/>
      <c r="I2214" s="6"/>
      <c r="J2214" s="4">
        <v>2023</v>
      </c>
      <c r="K2214" s="13">
        <v>45292</v>
      </c>
      <c r="L2214" s="4" t="s">
        <v>22539</v>
      </c>
      <c r="M2214" s="6"/>
      <c r="N2214" s="6"/>
      <c r="O2214" s="4" t="s">
        <v>22540</v>
      </c>
      <c r="P2214" s="4" t="s">
        <v>520</v>
      </c>
      <c r="Q2214" s="4" t="s">
        <v>12320</v>
      </c>
      <c r="R2214" s="4" t="s">
        <v>201</v>
      </c>
      <c r="S2214" s="4" t="s">
        <v>7975</v>
      </c>
      <c r="T2214" s="6"/>
      <c r="U2214" s="6"/>
      <c r="V2214" s="4" t="s">
        <v>22541</v>
      </c>
      <c r="W2214" s="4" t="s">
        <v>7778</v>
      </c>
      <c r="X2214" s="4">
        <v>0</v>
      </c>
      <c r="Y2214" s="4">
        <v>100</v>
      </c>
      <c r="Z2214" s="4">
        <v>0</v>
      </c>
      <c r="AA2214" s="4" t="s">
        <v>7805</v>
      </c>
      <c r="AB2214" s="6"/>
      <c r="AC2214" s="4">
        <v>1</v>
      </c>
      <c r="AD2214" s="4">
        <v>0</v>
      </c>
      <c r="AE2214" s="8">
        <v>45239</v>
      </c>
    </row>
    <row r="2215" customHeight="1" spans="1:31">
      <c r="A2215" s="2">
        <v>64934</v>
      </c>
      <c r="B2215" s="3" t="s">
        <v>22542</v>
      </c>
      <c r="C2215" s="4" t="s">
        <v>22543</v>
      </c>
      <c r="D2215" s="6"/>
      <c r="E2215" s="4" t="s">
        <v>8863</v>
      </c>
      <c r="F2215" s="6"/>
      <c r="G2215" s="4" t="s">
        <v>22544</v>
      </c>
      <c r="H2215" s="6"/>
      <c r="I2215" s="6"/>
      <c r="J2215" s="4">
        <v>2023</v>
      </c>
      <c r="K2215" s="4" t="s">
        <v>22545</v>
      </c>
      <c r="L2215" s="4" t="s">
        <v>22546</v>
      </c>
      <c r="M2215" s="6"/>
      <c r="N2215" s="6"/>
      <c r="O2215" s="4" t="s">
        <v>8140</v>
      </c>
      <c r="P2215" s="4" t="s">
        <v>8140</v>
      </c>
      <c r="Q2215" s="4">
        <v>3300053</v>
      </c>
      <c r="R2215" s="4" t="s">
        <v>201</v>
      </c>
      <c r="S2215" s="4" t="s">
        <v>7975</v>
      </c>
      <c r="T2215" s="6"/>
      <c r="U2215" s="6"/>
      <c r="V2215" s="4" t="s">
        <v>22547</v>
      </c>
      <c r="W2215" s="4" t="s">
        <v>7778</v>
      </c>
      <c r="X2215" s="4">
        <v>0</v>
      </c>
      <c r="Y2215" s="4">
        <v>100</v>
      </c>
      <c r="Z2215" s="4">
        <v>0</v>
      </c>
      <c r="AA2215" s="4" t="s">
        <v>7805</v>
      </c>
      <c r="AB2215" s="6"/>
      <c r="AC2215" s="4">
        <v>1</v>
      </c>
      <c r="AD2215" s="4">
        <v>0</v>
      </c>
      <c r="AE2215" s="8">
        <v>45238</v>
      </c>
    </row>
    <row r="2216" customHeight="1" spans="1:31">
      <c r="A2216" s="2">
        <v>64935</v>
      </c>
      <c r="B2216" s="3" t="s">
        <v>22548</v>
      </c>
      <c r="C2216" s="4" t="s">
        <v>22549</v>
      </c>
      <c r="D2216" s="6"/>
      <c r="E2216" s="4" t="s">
        <v>14435</v>
      </c>
      <c r="F2216" s="6"/>
      <c r="G2216" s="4" t="s">
        <v>22550</v>
      </c>
      <c r="H2216" s="6"/>
      <c r="I2216" s="6"/>
      <c r="J2216" s="4">
        <v>2023</v>
      </c>
      <c r="K2216" s="4" t="s">
        <v>22551</v>
      </c>
      <c r="L2216" s="6"/>
      <c r="M2216" s="6"/>
      <c r="N2216" s="6"/>
      <c r="O2216" s="4" t="s">
        <v>12627</v>
      </c>
      <c r="P2216" s="4" t="s">
        <v>520</v>
      </c>
      <c r="Q2216" s="4" t="s">
        <v>22506</v>
      </c>
      <c r="R2216" s="4" t="s">
        <v>201</v>
      </c>
      <c r="S2216" s="4" t="s">
        <v>7975</v>
      </c>
      <c r="T2216" s="6"/>
      <c r="U2216" s="6"/>
      <c r="V2216" s="4" t="s">
        <v>22552</v>
      </c>
      <c r="W2216" s="4" t="s">
        <v>7778</v>
      </c>
      <c r="X2216" s="4">
        <v>0</v>
      </c>
      <c r="Y2216" s="4">
        <v>100</v>
      </c>
      <c r="Z2216" s="4">
        <v>0</v>
      </c>
      <c r="AA2216" s="4" t="s">
        <v>7805</v>
      </c>
      <c r="AB2216" s="6"/>
      <c r="AC2216" s="4">
        <v>1</v>
      </c>
      <c r="AD2216" s="4">
        <v>0</v>
      </c>
      <c r="AE2216" s="8">
        <v>45212</v>
      </c>
    </row>
    <row r="2217" customHeight="1" spans="1:31">
      <c r="A2217" s="2">
        <v>64936</v>
      </c>
      <c r="B2217" s="3" t="s">
        <v>22553</v>
      </c>
      <c r="C2217" s="4" t="s">
        <v>22554</v>
      </c>
      <c r="D2217" s="6"/>
      <c r="E2217" s="4" t="s">
        <v>14464</v>
      </c>
      <c r="F2217" s="4" t="s">
        <v>12098</v>
      </c>
      <c r="G2217" s="4" t="s">
        <v>22555</v>
      </c>
      <c r="H2217" s="6"/>
      <c r="I2217" s="6"/>
      <c r="J2217" s="4">
        <v>2023</v>
      </c>
      <c r="K2217" s="4" t="s">
        <v>22556</v>
      </c>
      <c r="L2217" s="4" t="s">
        <v>22557</v>
      </c>
      <c r="M2217" s="6"/>
      <c r="N2217" s="6"/>
      <c r="O2217" s="4" t="s">
        <v>22558</v>
      </c>
      <c r="P2217" s="4" t="s">
        <v>556</v>
      </c>
      <c r="Q2217" s="4" t="s">
        <v>22559</v>
      </c>
      <c r="R2217" s="4" t="s">
        <v>201</v>
      </c>
      <c r="S2217" s="4" t="s">
        <v>7975</v>
      </c>
      <c r="T2217" s="6"/>
      <c r="U2217" s="6"/>
      <c r="V2217" s="4" t="s">
        <v>22560</v>
      </c>
      <c r="W2217" s="4" t="s">
        <v>7778</v>
      </c>
      <c r="X2217" s="4">
        <v>0</v>
      </c>
      <c r="Y2217" s="4">
        <v>100</v>
      </c>
      <c r="Z2217" s="4">
        <v>0</v>
      </c>
      <c r="AA2217" s="4" t="s">
        <v>7805</v>
      </c>
      <c r="AB2217" s="6"/>
      <c r="AC2217" s="4">
        <v>1</v>
      </c>
      <c r="AD2217" s="4">
        <v>0</v>
      </c>
      <c r="AE2217" s="8">
        <v>45242</v>
      </c>
    </row>
    <row r="2218" customHeight="1" spans="1:31">
      <c r="A2218" s="2">
        <v>64937</v>
      </c>
      <c r="B2218" s="3" t="s">
        <v>22561</v>
      </c>
      <c r="C2218" s="4" t="s">
        <v>22562</v>
      </c>
      <c r="D2218" s="6"/>
      <c r="E2218" s="4" t="s">
        <v>22563</v>
      </c>
      <c r="F2218" s="6"/>
      <c r="G2218" s="4" t="s">
        <v>22564</v>
      </c>
      <c r="H2218" s="6"/>
      <c r="I2218" s="6"/>
      <c r="J2218" s="4">
        <v>2023</v>
      </c>
      <c r="K2218" s="4" t="s">
        <v>22565</v>
      </c>
      <c r="L2218" s="6"/>
      <c r="M2218" s="6"/>
      <c r="N2218" s="6"/>
      <c r="O2218" s="4" t="s">
        <v>22566</v>
      </c>
      <c r="P2218" s="6"/>
      <c r="Q2218" s="4" t="s">
        <v>22567</v>
      </c>
      <c r="R2218" s="4" t="s">
        <v>201</v>
      </c>
      <c r="S2218" s="4" t="s">
        <v>7975</v>
      </c>
      <c r="T2218" s="6"/>
      <c r="U2218" s="6"/>
      <c r="V2218" s="4" t="s">
        <v>22568</v>
      </c>
      <c r="W2218" s="4" t="s">
        <v>7778</v>
      </c>
      <c r="X2218" s="4">
        <v>0</v>
      </c>
      <c r="Y2218" s="4">
        <v>100</v>
      </c>
      <c r="Z2218" s="4">
        <v>0</v>
      </c>
      <c r="AA2218" s="4" t="s">
        <v>7805</v>
      </c>
      <c r="AB2218" s="6"/>
      <c r="AC2218" s="4">
        <v>1</v>
      </c>
      <c r="AD2218" s="4">
        <v>0</v>
      </c>
      <c r="AE2218" s="8">
        <v>45231</v>
      </c>
    </row>
    <row r="2219" customHeight="1" spans="1:31">
      <c r="A2219" s="2">
        <v>64938</v>
      </c>
      <c r="B2219" s="3" t="s">
        <v>22569</v>
      </c>
      <c r="C2219" s="4" t="s">
        <v>22570</v>
      </c>
      <c r="D2219" s="6"/>
      <c r="E2219" s="4" t="s">
        <v>22571</v>
      </c>
      <c r="F2219" s="6"/>
      <c r="G2219" s="4" t="s">
        <v>22572</v>
      </c>
      <c r="H2219" s="6"/>
      <c r="I2219" s="6"/>
      <c r="J2219" s="4">
        <v>2023</v>
      </c>
      <c r="K2219" s="4" t="s">
        <v>22573</v>
      </c>
      <c r="L2219" s="6"/>
      <c r="M2219" s="6"/>
      <c r="N2219" s="6"/>
      <c r="O2219" s="4" t="s">
        <v>7825</v>
      </c>
      <c r="P2219" s="6"/>
      <c r="Q2219" s="4" t="s">
        <v>13932</v>
      </c>
      <c r="R2219" s="4" t="s">
        <v>201</v>
      </c>
      <c r="S2219" s="4" t="s">
        <v>7975</v>
      </c>
      <c r="T2219" s="6"/>
      <c r="U2219" s="6"/>
      <c r="V2219" s="4" t="s">
        <v>22574</v>
      </c>
      <c r="W2219" s="4" t="s">
        <v>7778</v>
      </c>
      <c r="X2219" s="4">
        <v>0</v>
      </c>
      <c r="Y2219" s="4">
        <v>100</v>
      </c>
      <c r="Z2219" s="4">
        <v>0</v>
      </c>
      <c r="AA2219" s="4" t="s">
        <v>7805</v>
      </c>
      <c r="AB2219" s="6"/>
      <c r="AC2219" s="4">
        <v>1</v>
      </c>
      <c r="AD2219" s="4">
        <v>0</v>
      </c>
      <c r="AE2219" s="8">
        <v>45241</v>
      </c>
    </row>
    <row r="2220" customHeight="1" spans="1:31">
      <c r="A2220" s="2">
        <v>64939</v>
      </c>
      <c r="B2220" s="3" t="s">
        <v>22575</v>
      </c>
      <c r="C2220" s="4" t="s">
        <v>22576</v>
      </c>
      <c r="D2220" s="6"/>
      <c r="E2220" s="4" t="s">
        <v>22577</v>
      </c>
      <c r="F2220" s="6"/>
      <c r="G2220" s="4" t="s">
        <v>22578</v>
      </c>
      <c r="H2220" s="6"/>
      <c r="I2220" s="6"/>
      <c r="J2220" s="4">
        <v>2023</v>
      </c>
      <c r="K2220" s="9" t="s">
        <v>9563</v>
      </c>
      <c r="L2220" s="9" t="s">
        <v>22579</v>
      </c>
      <c r="M2220" s="6"/>
      <c r="N2220" s="6"/>
      <c r="O2220" s="9" t="s">
        <v>22580</v>
      </c>
      <c r="P2220" s="9" t="s">
        <v>10997</v>
      </c>
      <c r="Q2220" s="4" t="s">
        <v>22581</v>
      </c>
      <c r="R2220" s="4" t="s">
        <v>201</v>
      </c>
      <c r="S2220" s="4" t="s">
        <v>7975</v>
      </c>
      <c r="T2220" s="6"/>
      <c r="U2220" s="6"/>
      <c r="V2220" s="4" t="s">
        <v>22582</v>
      </c>
      <c r="W2220" s="4" t="s">
        <v>7778</v>
      </c>
      <c r="X2220" s="4">
        <v>0</v>
      </c>
      <c r="Y2220" s="4">
        <v>100</v>
      </c>
      <c r="Z2220" s="4">
        <v>0</v>
      </c>
      <c r="AA2220" s="4" t="s">
        <v>7805</v>
      </c>
      <c r="AB2220" s="6"/>
      <c r="AC2220" s="4">
        <v>1</v>
      </c>
      <c r="AD2220" s="4">
        <v>0</v>
      </c>
      <c r="AE2220" s="8">
        <v>45235</v>
      </c>
    </row>
    <row r="2221" customHeight="1" spans="1:31">
      <c r="A2221" s="2">
        <v>64940</v>
      </c>
      <c r="B2221" s="3" t="s">
        <v>22583</v>
      </c>
      <c r="C2221" s="4" t="s">
        <v>22584</v>
      </c>
      <c r="D2221" s="6"/>
      <c r="E2221" s="4" t="s">
        <v>22585</v>
      </c>
      <c r="F2221" s="6"/>
      <c r="G2221" s="4" t="s">
        <v>22586</v>
      </c>
      <c r="H2221" s="6"/>
      <c r="I2221" s="6"/>
      <c r="J2221" s="4">
        <v>2023</v>
      </c>
      <c r="K2221" s="12">
        <v>36892</v>
      </c>
      <c r="L2221" s="4" t="s">
        <v>22587</v>
      </c>
      <c r="M2221" s="6"/>
      <c r="N2221" s="6"/>
      <c r="O2221" s="4" t="s">
        <v>22588</v>
      </c>
      <c r="P2221" s="4" t="s">
        <v>557</v>
      </c>
      <c r="Q2221" s="4" t="s">
        <v>22589</v>
      </c>
      <c r="R2221" s="4" t="s">
        <v>201</v>
      </c>
      <c r="S2221" s="4" t="s">
        <v>7975</v>
      </c>
      <c r="T2221" s="6"/>
      <c r="U2221" s="6"/>
      <c r="V2221" s="4" t="s">
        <v>22590</v>
      </c>
      <c r="W2221" s="4" t="s">
        <v>7778</v>
      </c>
      <c r="X2221" s="4">
        <v>0</v>
      </c>
      <c r="Y2221" s="4">
        <v>100</v>
      </c>
      <c r="Z2221" s="4">
        <v>0</v>
      </c>
      <c r="AA2221" s="4" t="s">
        <v>7805</v>
      </c>
      <c r="AB2221" s="6"/>
      <c r="AC2221" s="4">
        <v>1</v>
      </c>
      <c r="AD2221" s="4">
        <v>0</v>
      </c>
      <c r="AE2221" s="8">
        <v>45267</v>
      </c>
    </row>
    <row r="2222" customHeight="1" spans="1:31">
      <c r="A2222" s="2">
        <v>64941</v>
      </c>
      <c r="B2222" s="3" t="s">
        <v>22591</v>
      </c>
      <c r="C2222" s="4" t="s">
        <v>22592</v>
      </c>
      <c r="D2222" s="6"/>
      <c r="E2222" s="4" t="s">
        <v>22593</v>
      </c>
      <c r="F2222" s="6"/>
      <c r="G2222" s="4" t="s">
        <v>22594</v>
      </c>
      <c r="H2222" s="6"/>
      <c r="I2222" s="6"/>
      <c r="J2222" s="4">
        <v>2023</v>
      </c>
      <c r="K2222" s="9" t="s">
        <v>22595</v>
      </c>
      <c r="L2222" s="6"/>
      <c r="M2222" s="6"/>
      <c r="N2222" s="6"/>
      <c r="O2222" s="9" t="s">
        <v>22596</v>
      </c>
      <c r="P2222" s="9" t="s">
        <v>22597</v>
      </c>
      <c r="Q2222" s="4">
        <v>3510115</v>
      </c>
      <c r="R2222" s="4" t="s">
        <v>201</v>
      </c>
      <c r="S2222" s="4" t="s">
        <v>7975</v>
      </c>
      <c r="T2222" s="6"/>
      <c r="U2222" s="6"/>
      <c r="V2222" s="4" t="s">
        <v>22598</v>
      </c>
      <c r="W2222" s="4" t="s">
        <v>7778</v>
      </c>
      <c r="X2222" s="4">
        <v>0</v>
      </c>
      <c r="Y2222" s="4">
        <v>100</v>
      </c>
      <c r="Z2222" s="4">
        <v>0</v>
      </c>
      <c r="AA2222" s="4" t="s">
        <v>7805</v>
      </c>
      <c r="AB2222" s="6"/>
      <c r="AC2222" s="4">
        <v>1</v>
      </c>
      <c r="AD2222" s="4">
        <v>0</v>
      </c>
      <c r="AE2222" s="8">
        <v>45224</v>
      </c>
    </row>
    <row r="2223" customHeight="1" spans="1:31">
      <c r="A2223" s="2">
        <v>64942</v>
      </c>
      <c r="B2223" s="3" t="s">
        <v>22599</v>
      </c>
      <c r="C2223" s="4" t="s">
        <v>22600</v>
      </c>
      <c r="D2223" s="6"/>
      <c r="E2223" s="4" t="s">
        <v>22601</v>
      </c>
      <c r="F2223" s="6"/>
      <c r="G2223" s="4" t="s">
        <v>22602</v>
      </c>
      <c r="H2223" s="6"/>
      <c r="I2223" s="6"/>
      <c r="J2223" s="4">
        <v>2023</v>
      </c>
      <c r="K2223" s="4" t="s">
        <v>22603</v>
      </c>
      <c r="L2223" s="6"/>
      <c r="M2223" s="6"/>
      <c r="N2223" s="6"/>
      <c r="O2223" s="4" t="s">
        <v>22604</v>
      </c>
      <c r="P2223" s="6"/>
      <c r="Q2223" s="4" t="s">
        <v>13932</v>
      </c>
      <c r="R2223" s="4" t="s">
        <v>201</v>
      </c>
      <c r="S2223" s="4" t="s">
        <v>7975</v>
      </c>
      <c r="T2223" s="6"/>
      <c r="U2223" s="6"/>
      <c r="V2223" s="4" t="s">
        <v>22605</v>
      </c>
      <c r="W2223" s="4" t="s">
        <v>7778</v>
      </c>
      <c r="X2223" s="4">
        <v>0</v>
      </c>
      <c r="Y2223" s="4">
        <v>100</v>
      </c>
      <c r="Z2223" s="4">
        <v>0</v>
      </c>
      <c r="AA2223" s="4" t="s">
        <v>7805</v>
      </c>
      <c r="AB2223" s="6"/>
      <c r="AC2223" s="4">
        <v>1</v>
      </c>
      <c r="AD2223" s="4">
        <v>0</v>
      </c>
      <c r="AE2223" s="8">
        <v>45240</v>
      </c>
    </row>
    <row r="2224" customHeight="1" spans="1:31">
      <c r="A2224" s="2">
        <v>64943</v>
      </c>
      <c r="B2224" s="3" t="s">
        <v>22606</v>
      </c>
      <c r="C2224" s="4" t="s">
        <v>22607</v>
      </c>
      <c r="D2224" s="6"/>
      <c r="E2224" s="4" t="s">
        <v>22608</v>
      </c>
      <c r="F2224" s="6"/>
      <c r="G2224" s="4" t="s">
        <v>22609</v>
      </c>
      <c r="H2224" s="6"/>
      <c r="I2224" s="6"/>
      <c r="J2224" s="4">
        <v>2023</v>
      </c>
      <c r="K2224" s="9" t="s">
        <v>9563</v>
      </c>
      <c r="L2224" s="9" t="s">
        <v>22610</v>
      </c>
      <c r="M2224" s="6"/>
      <c r="N2224" s="6"/>
      <c r="O2224" s="9" t="s">
        <v>22580</v>
      </c>
      <c r="P2224" s="9" t="s">
        <v>10997</v>
      </c>
      <c r="Q2224" s="4" t="s">
        <v>22611</v>
      </c>
      <c r="R2224" s="4" t="s">
        <v>201</v>
      </c>
      <c r="S2224" s="4" t="s">
        <v>7975</v>
      </c>
      <c r="T2224" s="6"/>
      <c r="U2224" s="6"/>
      <c r="V2224" s="4" t="s">
        <v>22612</v>
      </c>
      <c r="W2224" s="4" t="s">
        <v>7778</v>
      </c>
      <c r="X2224" s="4">
        <v>0</v>
      </c>
      <c r="Y2224" s="4">
        <v>100</v>
      </c>
      <c r="Z2224" s="4">
        <v>0</v>
      </c>
      <c r="AA2224" s="4" t="s">
        <v>7805</v>
      </c>
      <c r="AB2224" s="6"/>
      <c r="AC2224" s="4">
        <v>1</v>
      </c>
      <c r="AD2224" s="4">
        <v>0</v>
      </c>
      <c r="AE2224" s="8">
        <v>45242</v>
      </c>
    </row>
    <row r="2225" customHeight="1" spans="1:31">
      <c r="A2225" s="2">
        <v>64944</v>
      </c>
      <c r="B2225" s="3" t="s">
        <v>22613</v>
      </c>
      <c r="C2225" s="4" t="s">
        <v>22614</v>
      </c>
      <c r="D2225" s="6"/>
      <c r="E2225" s="4" t="s">
        <v>22615</v>
      </c>
      <c r="F2225" s="6"/>
      <c r="G2225" s="4" t="s">
        <v>22616</v>
      </c>
      <c r="H2225" s="6"/>
      <c r="I2225" s="6"/>
      <c r="J2225" s="4">
        <v>2023</v>
      </c>
      <c r="K2225" s="4" t="s">
        <v>22617</v>
      </c>
      <c r="L2225" s="4" t="s">
        <v>22618</v>
      </c>
      <c r="M2225" s="6"/>
      <c r="N2225" s="6"/>
      <c r="O2225" s="4" t="s">
        <v>22619</v>
      </c>
      <c r="P2225" s="4" t="s">
        <v>22620</v>
      </c>
      <c r="Q2225" s="4" t="s">
        <v>22621</v>
      </c>
      <c r="R2225" s="4" t="s">
        <v>201</v>
      </c>
      <c r="S2225" s="4" t="s">
        <v>7975</v>
      </c>
      <c r="T2225" s="6"/>
      <c r="U2225" s="6"/>
      <c r="V2225" s="4" t="s">
        <v>22622</v>
      </c>
      <c r="W2225" s="4" t="s">
        <v>7977</v>
      </c>
      <c r="X2225" s="4">
        <v>0</v>
      </c>
      <c r="Y2225" s="4">
        <v>50</v>
      </c>
      <c r="Z2225" s="4">
        <v>0</v>
      </c>
      <c r="AA2225" s="4" t="s">
        <v>11952</v>
      </c>
      <c r="AB2225" s="6"/>
      <c r="AC2225" s="4">
        <v>1</v>
      </c>
      <c r="AD2225" s="4">
        <v>0</v>
      </c>
      <c r="AE2225" s="8">
        <v>45228</v>
      </c>
    </row>
    <row r="2226" customHeight="1" spans="1:31">
      <c r="A2226" s="2">
        <v>64945</v>
      </c>
      <c r="B2226" s="3" t="s">
        <v>22623</v>
      </c>
      <c r="C2226" s="4" t="s">
        <v>22624</v>
      </c>
      <c r="D2226" s="6"/>
      <c r="E2226" s="4" t="s">
        <v>22625</v>
      </c>
      <c r="F2226" s="6"/>
      <c r="G2226" s="4" t="s">
        <v>22626</v>
      </c>
      <c r="H2226" s="6"/>
      <c r="I2226" s="6"/>
      <c r="J2226" s="4">
        <v>2023</v>
      </c>
      <c r="K2226" s="4" t="s">
        <v>22627</v>
      </c>
      <c r="L2226" s="4" t="s">
        <v>22628</v>
      </c>
      <c r="M2226" s="6"/>
      <c r="N2226" s="6"/>
      <c r="O2226" s="4" t="s">
        <v>22619</v>
      </c>
      <c r="P2226" s="4" t="s">
        <v>22620</v>
      </c>
      <c r="Q2226" s="4" t="s">
        <v>22629</v>
      </c>
      <c r="R2226" s="4" t="s">
        <v>201</v>
      </c>
      <c r="S2226" s="4" t="s">
        <v>7975</v>
      </c>
      <c r="T2226" s="6"/>
      <c r="U2226" s="6"/>
      <c r="V2226" s="4" t="s">
        <v>22630</v>
      </c>
      <c r="W2226" s="4" t="s">
        <v>7977</v>
      </c>
      <c r="X2226" s="4">
        <v>0</v>
      </c>
      <c r="Y2226" s="4">
        <v>50</v>
      </c>
      <c r="Z2226" s="4">
        <v>0</v>
      </c>
      <c r="AA2226" s="4" t="s">
        <v>11952</v>
      </c>
      <c r="AB2226" s="6"/>
      <c r="AC2226" s="4">
        <v>1</v>
      </c>
      <c r="AD2226" s="4">
        <v>0</v>
      </c>
      <c r="AE2226" s="8">
        <v>45229</v>
      </c>
    </row>
    <row r="2227" customHeight="1" spans="1:31">
      <c r="A2227" s="2">
        <v>64946</v>
      </c>
      <c r="B2227" s="3" t="s">
        <v>22631</v>
      </c>
      <c r="C2227" s="4" t="s">
        <v>22632</v>
      </c>
      <c r="D2227" s="6"/>
      <c r="E2227" s="4" t="s">
        <v>22633</v>
      </c>
      <c r="F2227" s="6"/>
      <c r="G2227" s="4" t="s">
        <v>22634</v>
      </c>
      <c r="H2227" s="6"/>
      <c r="I2227" s="6"/>
      <c r="J2227" s="4">
        <v>2023</v>
      </c>
      <c r="K2227" s="4" t="s">
        <v>22635</v>
      </c>
      <c r="L2227" s="4" t="s">
        <v>22636</v>
      </c>
      <c r="M2227" s="6"/>
      <c r="N2227" s="6"/>
      <c r="O2227" s="4" t="s">
        <v>22637</v>
      </c>
      <c r="P2227" s="4" t="s">
        <v>22638</v>
      </c>
      <c r="Q2227" s="4">
        <v>8180131</v>
      </c>
      <c r="R2227" s="4" t="s">
        <v>201</v>
      </c>
      <c r="S2227" s="4" t="s">
        <v>7975</v>
      </c>
      <c r="T2227" s="6"/>
      <c r="U2227" s="6"/>
      <c r="V2227" s="4" t="s">
        <v>22639</v>
      </c>
      <c r="W2227" s="4" t="s">
        <v>7977</v>
      </c>
      <c r="X2227" s="4">
        <v>0</v>
      </c>
      <c r="Y2227" s="4">
        <v>50</v>
      </c>
      <c r="Z2227" s="4">
        <v>0</v>
      </c>
      <c r="AA2227" s="4" t="s">
        <v>7805</v>
      </c>
      <c r="AB2227" s="6"/>
      <c r="AC2227" s="4">
        <v>1</v>
      </c>
      <c r="AD2227" s="4">
        <v>0</v>
      </c>
      <c r="AE2227" s="8">
        <v>45228</v>
      </c>
    </row>
    <row r="2228" customHeight="1" spans="1:31">
      <c r="A2228" s="2">
        <v>64947</v>
      </c>
      <c r="B2228" s="3" t="s">
        <v>22640</v>
      </c>
      <c r="C2228" s="4" t="s">
        <v>22641</v>
      </c>
      <c r="D2228" s="6"/>
      <c r="E2228" s="4" t="s">
        <v>22642</v>
      </c>
      <c r="F2228" s="6"/>
      <c r="G2228" s="4" t="s">
        <v>22643</v>
      </c>
      <c r="H2228" s="6"/>
      <c r="I2228" s="6"/>
      <c r="J2228" s="4">
        <v>2023</v>
      </c>
      <c r="K2228" s="4" t="s">
        <v>22644</v>
      </c>
      <c r="L2228" s="6"/>
      <c r="M2228" s="6"/>
      <c r="N2228" s="6"/>
      <c r="O2228" s="4" t="s">
        <v>22645</v>
      </c>
      <c r="P2228" s="6"/>
      <c r="Q2228" s="4" t="s">
        <v>13592</v>
      </c>
      <c r="R2228" s="4" t="s">
        <v>201</v>
      </c>
      <c r="S2228" s="4" t="s">
        <v>7975</v>
      </c>
      <c r="T2228" s="6"/>
      <c r="U2228" s="6"/>
      <c r="V2228" s="4" t="s">
        <v>22646</v>
      </c>
      <c r="W2228" s="4" t="s">
        <v>7977</v>
      </c>
      <c r="X2228" s="4">
        <v>0</v>
      </c>
      <c r="Y2228" s="4">
        <v>50</v>
      </c>
      <c r="Z2228" s="4">
        <v>0</v>
      </c>
      <c r="AA2228" s="4" t="s">
        <v>7805</v>
      </c>
      <c r="AB2228" s="6"/>
      <c r="AC2228" s="4">
        <v>1</v>
      </c>
      <c r="AD2228" s="4">
        <v>0</v>
      </c>
      <c r="AE2228" s="8">
        <v>45242</v>
      </c>
    </row>
    <row r="2229" customHeight="1" spans="1:31">
      <c r="A2229" s="2">
        <v>64948</v>
      </c>
      <c r="B2229" s="3" t="s">
        <v>22647</v>
      </c>
      <c r="C2229" s="4" t="s">
        <v>22648</v>
      </c>
      <c r="D2229" s="6"/>
      <c r="E2229" s="4" t="s">
        <v>22649</v>
      </c>
      <c r="F2229" s="6"/>
      <c r="G2229" s="4" t="s">
        <v>20262</v>
      </c>
      <c r="H2229" s="6"/>
      <c r="I2229" s="6"/>
      <c r="J2229" s="4">
        <v>2023</v>
      </c>
      <c r="K2229" s="4" t="s">
        <v>8697</v>
      </c>
      <c r="L2229" s="6"/>
      <c r="M2229" s="6"/>
      <c r="N2229" s="6"/>
      <c r="O2229" s="4" t="s">
        <v>22650</v>
      </c>
      <c r="P2229" s="4" t="s">
        <v>8697</v>
      </c>
      <c r="Q2229" s="4">
        <v>9231211</v>
      </c>
      <c r="R2229" s="4" t="s">
        <v>201</v>
      </c>
      <c r="S2229" s="4" t="s">
        <v>7975</v>
      </c>
      <c r="T2229" s="6"/>
      <c r="U2229" s="6"/>
      <c r="V2229" s="4" t="s">
        <v>22651</v>
      </c>
      <c r="W2229" s="4" t="s">
        <v>7977</v>
      </c>
      <c r="X2229" s="4">
        <v>0</v>
      </c>
      <c r="Y2229" s="4">
        <v>50</v>
      </c>
      <c r="Z2229" s="4">
        <v>0</v>
      </c>
      <c r="AA2229" s="4" t="s">
        <v>7805</v>
      </c>
      <c r="AB2229" s="6"/>
      <c r="AC2229" s="4">
        <v>1</v>
      </c>
      <c r="AD2229" s="4">
        <v>0</v>
      </c>
      <c r="AE2229" s="8">
        <v>45240</v>
      </c>
    </row>
    <row r="2230" customHeight="1" spans="1:31">
      <c r="A2230" s="2">
        <v>64949</v>
      </c>
      <c r="B2230" s="3" t="s">
        <v>22652</v>
      </c>
      <c r="C2230" s="4" t="s">
        <v>22653</v>
      </c>
      <c r="D2230" s="6"/>
      <c r="E2230" s="4" t="s">
        <v>22654</v>
      </c>
      <c r="F2230" s="6"/>
      <c r="G2230" s="4" t="s">
        <v>22655</v>
      </c>
      <c r="H2230" s="6"/>
      <c r="I2230" s="6"/>
      <c r="J2230" s="4">
        <v>2023</v>
      </c>
      <c r="K2230" s="4" t="s">
        <v>22656</v>
      </c>
      <c r="L2230" s="6"/>
      <c r="M2230" s="6"/>
      <c r="N2230" s="6"/>
      <c r="O2230" s="4" t="s">
        <v>22657</v>
      </c>
      <c r="P2230" s="4" t="s">
        <v>520</v>
      </c>
      <c r="Q2230" s="4" t="s">
        <v>22658</v>
      </c>
      <c r="R2230" s="4" t="s">
        <v>201</v>
      </c>
      <c r="S2230" s="4" t="s">
        <v>7975</v>
      </c>
      <c r="T2230" s="6"/>
      <c r="U2230" s="6"/>
      <c r="V2230" s="4" t="s">
        <v>22659</v>
      </c>
      <c r="W2230" s="4" t="s">
        <v>7977</v>
      </c>
      <c r="X2230" s="4">
        <v>0</v>
      </c>
      <c r="Y2230" s="4">
        <v>50</v>
      </c>
      <c r="Z2230" s="4">
        <v>0</v>
      </c>
      <c r="AA2230" s="4" t="s">
        <v>7805</v>
      </c>
      <c r="AB2230" s="6"/>
      <c r="AC2230" s="4">
        <v>1</v>
      </c>
      <c r="AD2230" s="4">
        <v>0</v>
      </c>
      <c r="AE2230" s="8">
        <v>45231</v>
      </c>
    </row>
    <row r="2231" customHeight="1" spans="1:31">
      <c r="A2231" s="2">
        <v>64950</v>
      </c>
      <c r="B2231" s="3" t="s">
        <v>22660</v>
      </c>
      <c r="C2231" s="4" t="s">
        <v>22661</v>
      </c>
      <c r="D2231" s="6"/>
      <c r="E2231" s="4" t="s">
        <v>22662</v>
      </c>
      <c r="F2231" s="6"/>
      <c r="G2231" s="4" t="s">
        <v>22663</v>
      </c>
      <c r="H2231" s="6"/>
      <c r="I2231" s="6"/>
      <c r="J2231" s="4">
        <v>2023</v>
      </c>
      <c r="K2231" s="4" t="s">
        <v>22664</v>
      </c>
      <c r="L2231" s="4" t="s">
        <v>22665</v>
      </c>
      <c r="M2231" s="6"/>
      <c r="N2231" s="6"/>
      <c r="O2231" s="4" t="s">
        <v>556</v>
      </c>
      <c r="P2231" s="6"/>
      <c r="Q2231" s="4">
        <v>1920364</v>
      </c>
      <c r="R2231" s="4" t="s">
        <v>201</v>
      </c>
      <c r="S2231" s="4" t="s">
        <v>7975</v>
      </c>
      <c r="T2231" s="6"/>
      <c r="U2231" s="6"/>
      <c r="V2231" s="4" t="s">
        <v>22666</v>
      </c>
      <c r="W2231" s="4" t="s">
        <v>7977</v>
      </c>
      <c r="X2231" s="4">
        <v>0</v>
      </c>
      <c r="Y2231" s="4">
        <v>50</v>
      </c>
      <c r="Z2231" s="4">
        <v>0</v>
      </c>
      <c r="AA2231" s="4" t="s">
        <v>7805</v>
      </c>
      <c r="AB2231" s="6"/>
      <c r="AC2231" s="4">
        <v>1</v>
      </c>
      <c r="AD2231" s="4">
        <v>0</v>
      </c>
      <c r="AE2231" s="8">
        <v>45231</v>
      </c>
    </row>
    <row r="2232" customHeight="1" spans="1:31">
      <c r="A2232" s="2">
        <v>64951</v>
      </c>
      <c r="B2232" s="3" t="s">
        <v>22667</v>
      </c>
      <c r="C2232" s="4" t="s">
        <v>22668</v>
      </c>
      <c r="D2232" s="6"/>
      <c r="E2232" s="4" t="s">
        <v>15653</v>
      </c>
      <c r="F2232" s="6"/>
      <c r="G2232" s="4" t="s">
        <v>22669</v>
      </c>
      <c r="H2232" s="6"/>
      <c r="I2232" s="6"/>
      <c r="J2232" s="4">
        <v>2023</v>
      </c>
      <c r="K2232" s="4" t="s">
        <v>22670</v>
      </c>
      <c r="L2232" s="4" t="s">
        <v>22671</v>
      </c>
      <c r="M2232" s="6"/>
      <c r="N2232" s="6"/>
      <c r="O2232" s="4" t="s">
        <v>12627</v>
      </c>
      <c r="P2232" s="4" t="s">
        <v>520</v>
      </c>
      <c r="Q2232" s="4" t="s">
        <v>22672</v>
      </c>
      <c r="R2232" s="4" t="s">
        <v>201</v>
      </c>
      <c r="S2232" s="4" t="s">
        <v>7975</v>
      </c>
      <c r="T2232" s="6"/>
      <c r="U2232" s="6"/>
      <c r="V2232" s="4" t="s">
        <v>22673</v>
      </c>
      <c r="W2232" s="4" t="s">
        <v>7977</v>
      </c>
      <c r="X2232" s="4">
        <v>0</v>
      </c>
      <c r="Y2232" s="4">
        <v>50</v>
      </c>
      <c r="Z2232" s="4">
        <v>0</v>
      </c>
      <c r="AA2232" s="4" t="s">
        <v>7805</v>
      </c>
      <c r="AB2232" s="6"/>
      <c r="AC2232" s="4">
        <v>1</v>
      </c>
      <c r="AD2232" s="4">
        <v>0</v>
      </c>
      <c r="AE2232" s="8">
        <v>45229</v>
      </c>
    </row>
    <row r="2233" customHeight="1" spans="1:31">
      <c r="A2233" s="2">
        <v>64952</v>
      </c>
      <c r="B2233" s="3" t="s">
        <v>22674</v>
      </c>
      <c r="C2233" s="4" t="s">
        <v>22675</v>
      </c>
      <c r="D2233" s="6"/>
      <c r="E2233" s="4" t="s">
        <v>22676</v>
      </c>
      <c r="F2233" s="6"/>
      <c r="G2233" s="4" t="s">
        <v>8873</v>
      </c>
      <c r="H2233" s="6"/>
      <c r="I2233" s="6"/>
      <c r="J2233" s="4">
        <v>2023</v>
      </c>
      <c r="K2233" s="4" t="s">
        <v>22677</v>
      </c>
      <c r="L2233" s="6"/>
      <c r="M2233" s="6"/>
      <c r="N2233" s="6"/>
      <c r="O2233" s="4" t="s">
        <v>22678</v>
      </c>
      <c r="P2233" s="4" t="s">
        <v>556</v>
      </c>
      <c r="Q2233" s="4" t="s">
        <v>22679</v>
      </c>
      <c r="R2233" s="4" t="s">
        <v>201</v>
      </c>
      <c r="S2233" s="4" t="s">
        <v>7975</v>
      </c>
      <c r="T2233" s="6"/>
      <c r="U2233" s="6"/>
      <c r="V2233" s="4" t="s">
        <v>22680</v>
      </c>
      <c r="W2233" s="4" t="s">
        <v>7977</v>
      </c>
      <c r="X2233" s="4">
        <v>0</v>
      </c>
      <c r="Y2233" s="4">
        <v>50</v>
      </c>
      <c r="Z2233" s="4">
        <v>0</v>
      </c>
      <c r="AA2233" s="4" t="s">
        <v>7805</v>
      </c>
      <c r="AB2233" s="6"/>
      <c r="AC2233" s="4">
        <v>1</v>
      </c>
      <c r="AD2233" s="4">
        <v>0</v>
      </c>
      <c r="AE2233" s="8">
        <v>45232</v>
      </c>
    </row>
    <row r="2234" customHeight="1" spans="1:31">
      <c r="A2234" s="2">
        <v>64953</v>
      </c>
      <c r="B2234" s="3" t="s">
        <v>22681</v>
      </c>
      <c r="C2234" s="4" t="s">
        <v>22682</v>
      </c>
      <c r="D2234" s="6"/>
      <c r="E2234" s="4" t="s">
        <v>22683</v>
      </c>
      <c r="F2234" s="6"/>
      <c r="G2234" s="4" t="s">
        <v>22684</v>
      </c>
      <c r="H2234" s="6"/>
      <c r="I2234" s="6"/>
      <c r="J2234" s="4">
        <v>2023</v>
      </c>
      <c r="K2234" s="4" t="s">
        <v>22685</v>
      </c>
      <c r="L2234" s="4" t="s">
        <v>22686</v>
      </c>
      <c r="M2234" s="6"/>
      <c r="N2234" s="6"/>
      <c r="O2234" s="4" t="s">
        <v>22687</v>
      </c>
      <c r="P2234" s="4" t="s">
        <v>22604</v>
      </c>
      <c r="Q2234" s="4" t="s">
        <v>22688</v>
      </c>
      <c r="R2234" s="4" t="s">
        <v>201</v>
      </c>
      <c r="S2234" s="4" t="s">
        <v>7975</v>
      </c>
      <c r="T2234" s="6"/>
      <c r="U2234" s="6"/>
      <c r="V2234" s="4" t="s">
        <v>22689</v>
      </c>
      <c r="W2234" s="4" t="s">
        <v>7977</v>
      </c>
      <c r="X2234" s="4">
        <v>0</v>
      </c>
      <c r="Y2234" s="4">
        <v>50</v>
      </c>
      <c r="Z2234" s="4">
        <v>0</v>
      </c>
      <c r="AA2234" s="4" t="s">
        <v>7805</v>
      </c>
      <c r="AB2234" s="6"/>
      <c r="AC2234" s="4">
        <v>1</v>
      </c>
      <c r="AD2234" s="4">
        <v>0</v>
      </c>
      <c r="AE2234" s="8">
        <v>45243</v>
      </c>
    </row>
    <row r="2235" customHeight="1" spans="1:31">
      <c r="A2235" s="2">
        <v>64954</v>
      </c>
      <c r="B2235" s="3" t="s">
        <v>22690</v>
      </c>
      <c r="C2235" s="4" t="s">
        <v>22691</v>
      </c>
      <c r="D2235" s="6"/>
      <c r="E2235" s="4" t="s">
        <v>11813</v>
      </c>
      <c r="F2235" s="6"/>
      <c r="G2235" s="4" t="s">
        <v>10396</v>
      </c>
      <c r="H2235" s="6"/>
      <c r="I2235" s="6"/>
      <c r="J2235" s="4">
        <v>2023</v>
      </c>
      <c r="K2235" s="4" t="s">
        <v>22692</v>
      </c>
      <c r="L2235" s="4" t="s">
        <v>22693</v>
      </c>
      <c r="M2235" s="6"/>
      <c r="N2235" s="6"/>
      <c r="O2235" s="4" t="s">
        <v>22694</v>
      </c>
      <c r="P2235" s="4" t="s">
        <v>556</v>
      </c>
      <c r="Q2235" s="4" t="s">
        <v>8467</v>
      </c>
      <c r="R2235" s="4" t="s">
        <v>201</v>
      </c>
      <c r="S2235" s="4" t="s">
        <v>7975</v>
      </c>
      <c r="T2235" s="6"/>
      <c r="U2235" s="6"/>
      <c r="V2235" s="4" t="s">
        <v>22695</v>
      </c>
      <c r="W2235" s="4" t="s">
        <v>7977</v>
      </c>
      <c r="X2235" s="4">
        <v>0</v>
      </c>
      <c r="Y2235" s="4">
        <v>50</v>
      </c>
      <c r="Z2235" s="4">
        <v>0</v>
      </c>
      <c r="AA2235" s="4" t="s">
        <v>7805</v>
      </c>
      <c r="AB2235" s="6"/>
      <c r="AC2235" s="4">
        <v>1</v>
      </c>
      <c r="AD2235" s="4">
        <v>0</v>
      </c>
      <c r="AE2235" s="8">
        <v>45225</v>
      </c>
    </row>
    <row r="2236" customHeight="1" spans="1:31">
      <c r="A2236" s="2">
        <v>64955</v>
      </c>
      <c r="B2236" s="3" t="s">
        <v>22696</v>
      </c>
      <c r="C2236" s="4" t="s">
        <v>22697</v>
      </c>
      <c r="D2236" s="6"/>
      <c r="E2236" s="4" t="s">
        <v>22698</v>
      </c>
      <c r="F2236" s="6"/>
      <c r="G2236" s="4" t="s">
        <v>9080</v>
      </c>
      <c r="H2236" s="6"/>
      <c r="I2236" s="6"/>
      <c r="J2236" s="4">
        <v>2023</v>
      </c>
      <c r="K2236" s="9" t="s">
        <v>9563</v>
      </c>
      <c r="L2236" s="9" t="s">
        <v>22699</v>
      </c>
      <c r="M2236" s="6"/>
      <c r="N2236" s="6"/>
      <c r="O2236" s="9" t="s">
        <v>22400</v>
      </c>
      <c r="P2236" s="9" t="s">
        <v>22700</v>
      </c>
      <c r="Q2236" s="4" t="s">
        <v>22701</v>
      </c>
      <c r="R2236" s="4" t="s">
        <v>201</v>
      </c>
      <c r="S2236" s="4" t="s">
        <v>7975</v>
      </c>
      <c r="T2236" s="6"/>
      <c r="U2236" s="6"/>
      <c r="V2236" s="4" t="s">
        <v>22702</v>
      </c>
      <c r="W2236" s="4" t="s">
        <v>7977</v>
      </c>
      <c r="X2236" s="4">
        <v>0</v>
      </c>
      <c r="Y2236" s="4">
        <v>50</v>
      </c>
      <c r="Z2236" s="4">
        <v>0</v>
      </c>
      <c r="AA2236" s="4" t="s">
        <v>7805</v>
      </c>
      <c r="AB2236" s="6"/>
      <c r="AC2236" s="4">
        <v>1</v>
      </c>
      <c r="AD2236" s="4">
        <v>0</v>
      </c>
      <c r="AE2236" s="8">
        <v>45230</v>
      </c>
    </row>
    <row r="2237" customHeight="1" spans="1:31">
      <c r="A2237" s="2">
        <v>64956</v>
      </c>
      <c r="B2237" s="3" t="s">
        <v>22703</v>
      </c>
      <c r="C2237" s="4" t="s">
        <v>22704</v>
      </c>
      <c r="D2237" s="6"/>
      <c r="E2237" s="4" t="s">
        <v>22705</v>
      </c>
      <c r="F2237" s="6"/>
      <c r="G2237" s="4" t="s">
        <v>22706</v>
      </c>
      <c r="H2237" s="6"/>
      <c r="I2237" s="6"/>
      <c r="J2237" s="4">
        <v>2023</v>
      </c>
      <c r="K2237" s="4" t="s">
        <v>22707</v>
      </c>
      <c r="L2237" s="4" t="s">
        <v>22708</v>
      </c>
      <c r="M2237" s="6"/>
      <c r="N2237" s="6"/>
      <c r="O2237" s="9" t="s">
        <v>22497</v>
      </c>
      <c r="P2237" s="9" t="s">
        <v>22498</v>
      </c>
      <c r="Q2237" s="4">
        <v>6068242</v>
      </c>
      <c r="R2237" s="4" t="s">
        <v>201</v>
      </c>
      <c r="S2237" s="4" t="s">
        <v>7975</v>
      </c>
      <c r="T2237" s="6"/>
      <c r="U2237" s="6"/>
      <c r="V2237" s="4" t="s">
        <v>22709</v>
      </c>
      <c r="W2237" s="4" t="s">
        <v>7977</v>
      </c>
      <c r="X2237" s="4">
        <v>0</v>
      </c>
      <c r="Y2237" s="4">
        <v>50</v>
      </c>
      <c r="Z2237" s="4">
        <v>0</v>
      </c>
      <c r="AA2237" s="4" t="s">
        <v>7805</v>
      </c>
      <c r="AB2237" s="6"/>
      <c r="AC2237" s="4">
        <v>1</v>
      </c>
      <c r="AD2237" s="4">
        <v>0</v>
      </c>
      <c r="AE2237" s="8">
        <v>45215</v>
      </c>
    </row>
    <row r="2238" customHeight="1" spans="1:31">
      <c r="A2238" s="2">
        <v>64957</v>
      </c>
      <c r="B2238" s="3" t="s">
        <v>22710</v>
      </c>
      <c r="C2238" s="4" t="s">
        <v>22711</v>
      </c>
      <c r="D2238" s="6"/>
      <c r="E2238" s="4" t="s">
        <v>22712</v>
      </c>
      <c r="F2238" s="4" t="s">
        <v>22713</v>
      </c>
      <c r="G2238" s="4" t="s">
        <v>22714</v>
      </c>
      <c r="H2238" s="6"/>
      <c r="I2238" s="6"/>
      <c r="J2238" s="4">
        <v>2023</v>
      </c>
      <c r="K2238" s="4" t="s">
        <v>22715</v>
      </c>
      <c r="L2238" s="4" t="s">
        <v>22716</v>
      </c>
      <c r="M2238" s="6"/>
      <c r="N2238" s="6"/>
      <c r="O2238" s="4" t="s">
        <v>22717</v>
      </c>
      <c r="P2238" s="4" t="s">
        <v>22718</v>
      </c>
      <c r="Q2238" s="4" t="s">
        <v>22719</v>
      </c>
      <c r="R2238" s="4" t="s">
        <v>201</v>
      </c>
      <c r="S2238" s="4" t="s">
        <v>7975</v>
      </c>
      <c r="T2238" s="6"/>
      <c r="U2238" s="6"/>
      <c r="V2238" s="4" t="s">
        <v>22720</v>
      </c>
      <c r="W2238" s="4" t="s">
        <v>7977</v>
      </c>
      <c r="X2238" s="4">
        <v>0</v>
      </c>
      <c r="Y2238" s="4">
        <v>50</v>
      </c>
      <c r="Z2238" s="4">
        <v>0</v>
      </c>
      <c r="AA2238" s="4" t="s">
        <v>7805</v>
      </c>
      <c r="AB2238" s="6"/>
      <c r="AC2238" s="4">
        <v>1</v>
      </c>
      <c r="AD2238" s="4">
        <v>0</v>
      </c>
      <c r="AE2238" s="8">
        <v>45210</v>
      </c>
    </row>
    <row r="2239" customHeight="1" spans="1:31">
      <c r="A2239" s="2">
        <v>64958</v>
      </c>
      <c r="B2239" s="3" t="s">
        <v>22721</v>
      </c>
      <c r="C2239" s="4" t="s">
        <v>22722</v>
      </c>
      <c r="D2239" s="6"/>
      <c r="E2239" s="4" t="s">
        <v>22723</v>
      </c>
      <c r="F2239" s="6"/>
      <c r="G2239" s="4" t="s">
        <v>9099</v>
      </c>
      <c r="H2239" s="6"/>
      <c r="I2239" s="6"/>
      <c r="J2239" s="4">
        <v>2023</v>
      </c>
      <c r="K2239" s="9" t="s">
        <v>22724</v>
      </c>
      <c r="L2239" s="4" t="s">
        <v>22725</v>
      </c>
      <c r="M2239" s="6"/>
      <c r="N2239" s="6"/>
      <c r="O2239" s="9" t="s">
        <v>22497</v>
      </c>
      <c r="P2239" s="9" t="s">
        <v>22498</v>
      </c>
      <c r="Q2239" s="4">
        <v>6048322</v>
      </c>
      <c r="R2239" s="4" t="s">
        <v>201</v>
      </c>
      <c r="S2239" s="4" t="s">
        <v>7975</v>
      </c>
      <c r="T2239" s="6"/>
      <c r="U2239" s="6"/>
      <c r="V2239" s="4" t="s">
        <v>22726</v>
      </c>
      <c r="W2239" s="4" t="s">
        <v>7977</v>
      </c>
      <c r="X2239" s="4">
        <v>0</v>
      </c>
      <c r="Y2239" s="4">
        <v>50</v>
      </c>
      <c r="Z2239" s="4">
        <v>0</v>
      </c>
      <c r="AA2239" s="4" t="s">
        <v>7805</v>
      </c>
      <c r="AB2239" s="6"/>
      <c r="AC2239" s="4">
        <v>1</v>
      </c>
      <c r="AD2239" s="4">
        <v>0</v>
      </c>
      <c r="AE2239" s="8">
        <v>45212</v>
      </c>
    </row>
    <row r="2240" customHeight="1" spans="1:31">
      <c r="A2240" s="2">
        <v>64959</v>
      </c>
      <c r="B2240" s="3" t="s">
        <v>22727</v>
      </c>
      <c r="C2240" s="4" t="s">
        <v>22728</v>
      </c>
      <c r="D2240" s="6"/>
      <c r="E2240" s="4" t="s">
        <v>22729</v>
      </c>
      <c r="F2240" s="6"/>
      <c r="G2240" s="4" t="s">
        <v>22730</v>
      </c>
      <c r="H2240" s="6"/>
      <c r="I2240" s="6"/>
      <c r="J2240" s="4">
        <v>2023</v>
      </c>
      <c r="K2240" s="4" t="s">
        <v>22731</v>
      </c>
      <c r="L2240" s="4" t="s">
        <v>22732</v>
      </c>
      <c r="M2240" s="6"/>
      <c r="N2240" s="6"/>
      <c r="O2240" s="4" t="s">
        <v>12627</v>
      </c>
      <c r="P2240" s="6"/>
      <c r="Q2240" s="4" t="s">
        <v>22733</v>
      </c>
      <c r="R2240" s="4" t="s">
        <v>201</v>
      </c>
      <c r="S2240" s="4" t="s">
        <v>7975</v>
      </c>
      <c r="T2240" s="6"/>
      <c r="U2240" s="6"/>
      <c r="V2240" s="4" t="s">
        <v>22734</v>
      </c>
      <c r="W2240" s="4" t="s">
        <v>7977</v>
      </c>
      <c r="X2240" s="4">
        <v>0</v>
      </c>
      <c r="Y2240" s="4">
        <v>50</v>
      </c>
      <c r="Z2240" s="4">
        <v>0</v>
      </c>
      <c r="AA2240" s="4" t="s">
        <v>7805</v>
      </c>
      <c r="AB2240" s="6"/>
      <c r="AC2240" s="4">
        <v>1</v>
      </c>
      <c r="AD2240" s="4">
        <v>0</v>
      </c>
      <c r="AE2240" s="8">
        <v>45239</v>
      </c>
    </row>
    <row r="2241" customHeight="1" spans="1:31">
      <c r="A2241" s="2">
        <v>64960</v>
      </c>
      <c r="B2241" s="3" t="s">
        <v>22735</v>
      </c>
      <c r="C2241" s="4" t="s">
        <v>22736</v>
      </c>
      <c r="D2241" s="6"/>
      <c r="E2241" s="4" t="s">
        <v>12016</v>
      </c>
      <c r="F2241" s="6"/>
      <c r="G2241" s="4" t="s">
        <v>22737</v>
      </c>
      <c r="H2241" s="6"/>
      <c r="I2241" s="6"/>
      <c r="J2241" s="4">
        <v>2023</v>
      </c>
      <c r="K2241" s="9" t="s">
        <v>9563</v>
      </c>
      <c r="L2241" s="6"/>
      <c r="M2241" s="6"/>
      <c r="N2241" s="6"/>
      <c r="O2241" s="9" t="s">
        <v>22738</v>
      </c>
      <c r="P2241" s="9" t="s">
        <v>22739</v>
      </c>
      <c r="Q2241" s="4" t="s">
        <v>22740</v>
      </c>
      <c r="R2241" s="4" t="s">
        <v>201</v>
      </c>
      <c r="S2241" s="4" t="s">
        <v>7975</v>
      </c>
      <c r="T2241" s="6"/>
      <c r="U2241" s="6"/>
      <c r="V2241" s="4" t="s">
        <v>22741</v>
      </c>
      <c r="W2241" s="4" t="s">
        <v>7977</v>
      </c>
      <c r="X2241" s="4">
        <v>0</v>
      </c>
      <c r="Y2241" s="4">
        <v>50</v>
      </c>
      <c r="Z2241" s="4">
        <v>0</v>
      </c>
      <c r="AA2241" s="4" t="s">
        <v>7805</v>
      </c>
      <c r="AB2241" s="6"/>
      <c r="AC2241" s="4">
        <v>1</v>
      </c>
      <c r="AD2241" s="4">
        <v>0</v>
      </c>
      <c r="AE2241" s="8">
        <v>45240</v>
      </c>
    </row>
    <row r="2242" customHeight="1" spans="1:31">
      <c r="A2242" s="2">
        <v>64961</v>
      </c>
      <c r="B2242" s="3" t="s">
        <v>22742</v>
      </c>
      <c r="C2242" s="4" t="s">
        <v>22743</v>
      </c>
      <c r="D2242" s="6"/>
      <c r="E2242" s="4" t="s">
        <v>22744</v>
      </c>
      <c r="F2242" s="6"/>
      <c r="G2242" s="4" t="s">
        <v>22745</v>
      </c>
      <c r="H2242" s="6"/>
      <c r="I2242" s="6"/>
      <c r="J2242" s="4">
        <v>2023</v>
      </c>
      <c r="K2242" s="4" t="s">
        <v>22746</v>
      </c>
      <c r="L2242" s="6"/>
      <c r="M2242" s="6"/>
      <c r="N2242" s="6"/>
      <c r="O2242" s="4" t="s">
        <v>8151</v>
      </c>
      <c r="P2242" s="4" t="s">
        <v>490</v>
      </c>
      <c r="Q2242" s="4" t="s">
        <v>22747</v>
      </c>
      <c r="R2242" s="4" t="s">
        <v>201</v>
      </c>
      <c r="S2242" s="4" t="s">
        <v>7975</v>
      </c>
      <c r="T2242" s="6"/>
      <c r="U2242" s="6"/>
      <c r="V2242" s="4" t="s">
        <v>22748</v>
      </c>
      <c r="W2242" s="4" t="s">
        <v>7977</v>
      </c>
      <c r="X2242" s="4">
        <v>0</v>
      </c>
      <c r="Y2242" s="4">
        <v>50</v>
      </c>
      <c r="Z2242" s="4">
        <v>0</v>
      </c>
      <c r="AA2242" s="4" t="s">
        <v>7805</v>
      </c>
      <c r="AB2242" s="6"/>
      <c r="AC2242" s="4">
        <v>1</v>
      </c>
      <c r="AD2242" s="4">
        <v>0</v>
      </c>
      <c r="AE2242" s="8">
        <v>45210</v>
      </c>
    </row>
    <row r="2243" customHeight="1" spans="1:31">
      <c r="A2243" s="2">
        <v>64962</v>
      </c>
      <c r="B2243" s="3" t="s">
        <v>22749</v>
      </c>
      <c r="C2243" s="4" t="s">
        <v>22750</v>
      </c>
      <c r="D2243" s="6"/>
      <c r="E2243" s="4" t="s">
        <v>22751</v>
      </c>
      <c r="F2243" s="6"/>
      <c r="G2243" s="4" t="s">
        <v>22752</v>
      </c>
      <c r="H2243" s="6"/>
      <c r="I2243" s="6"/>
      <c r="J2243" s="4">
        <v>2023</v>
      </c>
      <c r="K2243" s="4" t="s">
        <v>22753</v>
      </c>
      <c r="L2243" s="6"/>
      <c r="M2243" s="6"/>
      <c r="N2243" s="6"/>
      <c r="O2243" s="4" t="s">
        <v>8151</v>
      </c>
      <c r="P2243" s="4" t="s">
        <v>490</v>
      </c>
      <c r="Q2243" s="4" t="s">
        <v>22754</v>
      </c>
      <c r="R2243" s="4" t="s">
        <v>201</v>
      </c>
      <c r="S2243" s="4" t="s">
        <v>7975</v>
      </c>
      <c r="T2243" s="6"/>
      <c r="U2243" s="6"/>
      <c r="V2243" s="4" t="s">
        <v>22755</v>
      </c>
      <c r="W2243" s="4" t="s">
        <v>7977</v>
      </c>
      <c r="X2243" s="4">
        <v>0</v>
      </c>
      <c r="Y2243" s="4">
        <v>50</v>
      </c>
      <c r="Z2243" s="4">
        <v>0</v>
      </c>
      <c r="AA2243" s="4" t="s">
        <v>7805</v>
      </c>
      <c r="AB2243" s="6"/>
      <c r="AC2243" s="4">
        <v>1</v>
      </c>
      <c r="AD2243" s="4">
        <v>0</v>
      </c>
      <c r="AE2243" s="8">
        <v>45230</v>
      </c>
    </row>
    <row r="2244" customHeight="1" spans="1:31">
      <c r="A2244" s="2">
        <v>64963</v>
      </c>
      <c r="B2244" s="3" t="s">
        <v>22756</v>
      </c>
      <c r="C2244" s="4" t="s">
        <v>22757</v>
      </c>
      <c r="D2244" s="6"/>
      <c r="E2244" s="4" t="s">
        <v>22758</v>
      </c>
      <c r="F2244" s="6"/>
      <c r="G2244" s="4" t="s">
        <v>22759</v>
      </c>
      <c r="H2244" s="6"/>
      <c r="I2244" s="6"/>
      <c r="J2244" s="4">
        <v>2023</v>
      </c>
      <c r="K2244" s="4" t="s">
        <v>22760</v>
      </c>
      <c r="L2244" s="6"/>
      <c r="M2244" s="6"/>
      <c r="N2244" s="6"/>
      <c r="O2244" s="4" t="s">
        <v>22761</v>
      </c>
      <c r="P2244" s="4" t="s">
        <v>22762</v>
      </c>
      <c r="Q2244" s="4">
        <v>5320005</v>
      </c>
      <c r="R2244" s="4" t="s">
        <v>201</v>
      </c>
      <c r="S2244" s="4" t="s">
        <v>7975</v>
      </c>
      <c r="T2244" s="6"/>
      <c r="U2244" s="6"/>
      <c r="V2244" s="4" t="s">
        <v>22763</v>
      </c>
      <c r="W2244" s="4" t="s">
        <v>7977</v>
      </c>
      <c r="X2244" s="4">
        <v>0</v>
      </c>
      <c r="Y2244" s="4">
        <v>50</v>
      </c>
      <c r="Z2244" s="4">
        <v>0</v>
      </c>
      <c r="AA2244" s="4" t="s">
        <v>7805</v>
      </c>
      <c r="AB2244" s="6"/>
      <c r="AC2244" s="4">
        <v>1</v>
      </c>
      <c r="AD2244" s="4">
        <v>0</v>
      </c>
      <c r="AE2244" s="8">
        <v>45222</v>
      </c>
    </row>
    <row r="2245" customHeight="1" spans="1:31">
      <c r="A2245" s="2">
        <v>64964</v>
      </c>
      <c r="B2245" s="3" t="s">
        <v>22764</v>
      </c>
      <c r="C2245" s="4" t="s">
        <v>22765</v>
      </c>
      <c r="D2245" s="6"/>
      <c r="E2245" s="4" t="s">
        <v>22766</v>
      </c>
      <c r="F2245" s="6"/>
      <c r="G2245" s="4" t="s">
        <v>22767</v>
      </c>
      <c r="H2245" s="6"/>
      <c r="I2245" s="6"/>
      <c r="J2245" s="4">
        <v>2023</v>
      </c>
      <c r="K2245" s="9" t="s">
        <v>22768</v>
      </c>
      <c r="L2245" s="9" t="s">
        <v>22769</v>
      </c>
      <c r="M2245" s="6"/>
      <c r="N2245" s="6"/>
      <c r="O2245" s="9" t="s">
        <v>22497</v>
      </c>
      <c r="P2245" s="9" t="s">
        <v>22770</v>
      </c>
      <c r="Q2245" s="4" t="s">
        <v>22771</v>
      </c>
      <c r="R2245" s="4" t="s">
        <v>201</v>
      </c>
      <c r="S2245" s="4" t="s">
        <v>7975</v>
      </c>
      <c r="T2245" s="6"/>
      <c r="U2245" s="6"/>
      <c r="V2245" s="4" t="s">
        <v>22772</v>
      </c>
      <c r="W2245" s="4" t="s">
        <v>7977</v>
      </c>
      <c r="X2245" s="4">
        <v>0</v>
      </c>
      <c r="Y2245" s="4">
        <v>50</v>
      </c>
      <c r="Z2245" s="4">
        <v>0</v>
      </c>
      <c r="AA2245" s="4" t="s">
        <v>7805</v>
      </c>
      <c r="AB2245" s="6"/>
      <c r="AC2245" s="4">
        <v>1</v>
      </c>
      <c r="AD2245" s="4">
        <v>0</v>
      </c>
      <c r="AE2245" s="8">
        <v>45236</v>
      </c>
    </row>
    <row r="2246" customHeight="1" spans="1:31">
      <c r="A2246" s="2">
        <v>64965</v>
      </c>
      <c r="B2246" s="3" t="s">
        <v>22773</v>
      </c>
      <c r="C2246" s="4" t="s">
        <v>22774</v>
      </c>
      <c r="D2246" s="6"/>
      <c r="E2246" s="4" t="s">
        <v>22775</v>
      </c>
      <c r="F2246" s="6"/>
      <c r="G2246" s="4" t="s">
        <v>22776</v>
      </c>
      <c r="H2246" s="6"/>
      <c r="I2246" s="6"/>
      <c r="J2246" s="4">
        <v>2023</v>
      </c>
      <c r="K2246" s="4" t="s">
        <v>22777</v>
      </c>
      <c r="L2246" s="6"/>
      <c r="M2246" s="6"/>
      <c r="N2246" s="6"/>
      <c r="O2246" s="4" t="s">
        <v>22778</v>
      </c>
      <c r="P2246" s="4" t="s">
        <v>22638</v>
      </c>
      <c r="Q2246" s="4" t="s">
        <v>22779</v>
      </c>
      <c r="R2246" s="4" t="s">
        <v>201</v>
      </c>
      <c r="S2246" s="4" t="s">
        <v>7975</v>
      </c>
      <c r="T2246" s="6"/>
      <c r="U2246" s="6"/>
      <c r="V2246" s="4" t="s">
        <v>22780</v>
      </c>
      <c r="W2246" s="4" t="s">
        <v>7977</v>
      </c>
      <c r="X2246" s="4">
        <v>0</v>
      </c>
      <c r="Y2246" s="4">
        <v>50</v>
      </c>
      <c r="Z2246" s="4">
        <v>0</v>
      </c>
      <c r="AA2246" s="4" t="s">
        <v>7805</v>
      </c>
      <c r="AB2246" s="6"/>
      <c r="AC2246" s="4">
        <v>1</v>
      </c>
      <c r="AD2246" s="4">
        <v>0</v>
      </c>
      <c r="AE2246" s="8">
        <v>45229</v>
      </c>
    </row>
    <row r="2247" customHeight="1" spans="1:31">
      <c r="A2247" s="2">
        <v>64966</v>
      </c>
      <c r="B2247" s="3" t="s">
        <v>22781</v>
      </c>
      <c r="C2247" s="4" t="s">
        <v>22782</v>
      </c>
      <c r="D2247" s="6"/>
      <c r="E2247" s="4" t="s">
        <v>22783</v>
      </c>
      <c r="F2247" s="6"/>
      <c r="G2247" s="4" t="s">
        <v>22784</v>
      </c>
      <c r="H2247" s="6"/>
      <c r="I2247" s="6"/>
      <c r="J2247" s="4">
        <v>2023</v>
      </c>
      <c r="K2247" s="4" t="s">
        <v>22785</v>
      </c>
      <c r="L2247" s="6"/>
      <c r="M2247" s="6"/>
      <c r="N2247" s="6"/>
      <c r="O2247" s="4" t="s">
        <v>22786</v>
      </c>
      <c r="P2247" s="4" t="s">
        <v>22787</v>
      </c>
      <c r="Q2247" s="4" t="s">
        <v>22788</v>
      </c>
      <c r="R2247" s="4" t="s">
        <v>201</v>
      </c>
      <c r="S2247" s="4" t="s">
        <v>7975</v>
      </c>
      <c r="T2247" s="6"/>
      <c r="U2247" s="6"/>
      <c r="V2247" s="4" t="s">
        <v>22789</v>
      </c>
      <c r="W2247" s="4" t="s">
        <v>7977</v>
      </c>
      <c r="X2247" s="4">
        <v>0</v>
      </c>
      <c r="Y2247" s="4">
        <v>50</v>
      </c>
      <c r="Z2247" s="4">
        <v>0</v>
      </c>
      <c r="AA2247" s="4" t="s">
        <v>7805</v>
      </c>
      <c r="AB2247" s="6"/>
      <c r="AC2247" s="4">
        <v>1</v>
      </c>
      <c r="AD2247" s="4">
        <v>0</v>
      </c>
      <c r="AE2247" s="8">
        <v>45234</v>
      </c>
    </row>
    <row r="2248" customHeight="1" spans="1:31">
      <c r="A2248" s="2">
        <v>64967</v>
      </c>
      <c r="B2248" s="3" t="s">
        <v>22790</v>
      </c>
      <c r="C2248" s="4" t="s">
        <v>22791</v>
      </c>
      <c r="D2248" s="6"/>
      <c r="E2248" s="4" t="s">
        <v>22792</v>
      </c>
      <c r="F2248" s="6"/>
      <c r="G2248" s="4" t="s">
        <v>8873</v>
      </c>
      <c r="H2248" s="6"/>
      <c r="I2248" s="6"/>
      <c r="J2248" s="4">
        <v>2023</v>
      </c>
      <c r="K2248" s="4" t="s">
        <v>22793</v>
      </c>
      <c r="L2248" s="4" t="s">
        <v>22794</v>
      </c>
      <c r="M2248" s="6"/>
      <c r="N2248" s="6"/>
      <c r="O2248" s="4" t="s">
        <v>22795</v>
      </c>
      <c r="P2248" s="4" t="s">
        <v>556</v>
      </c>
      <c r="Q2248" s="4" t="s">
        <v>22796</v>
      </c>
      <c r="R2248" s="4" t="s">
        <v>201</v>
      </c>
      <c r="S2248" s="4" t="s">
        <v>7975</v>
      </c>
      <c r="T2248" s="6"/>
      <c r="U2248" s="6"/>
      <c r="V2248" s="4" t="s">
        <v>22797</v>
      </c>
      <c r="W2248" s="4" t="s">
        <v>7977</v>
      </c>
      <c r="X2248" s="4">
        <v>0</v>
      </c>
      <c r="Y2248" s="4">
        <v>50</v>
      </c>
      <c r="Z2248" s="4">
        <v>0</v>
      </c>
      <c r="AA2248" s="4" t="s">
        <v>7805</v>
      </c>
      <c r="AB2248" s="6"/>
      <c r="AC2248" s="4">
        <v>1</v>
      </c>
      <c r="AD2248" s="4">
        <v>0</v>
      </c>
      <c r="AE2248" s="8">
        <v>45234</v>
      </c>
    </row>
    <row r="2249" customHeight="1" spans="1:31">
      <c r="A2249" s="2">
        <v>64968</v>
      </c>
      <c r="B2249" s="3" t="s">
        <v>22798</v>
      </c>
      <c r="C2249" s="4" t="s">
        <v>22799</v>
      </c>
      <c r="D2249" s="6"/>
      <c r="E2249" s="4" t="s">
        <v>22800</v>
      </c>
      <c r="F2249" s="6"/>
      <c r="G2249" s="4" t="s">
        <v>10840</v>
      </c>
      <c r="H2249" s="6"/>
      <c r="I2249" s="6"/>
      <c r="J2249" s="4">
        <v>2023</v>
      </c>
      <c r="K2249" s="4" t="s">
        <v>22801</v>
      </c>
      <c r="L2249" s="4" t="s">
        <v>22802</v>
      </c>
      <c r="M2249" s="6"/>
      <c r="N2249" s="6"/>
      <c r="O2249" s="4" t="s">
        <v>7825</v>
      </c>
      <c r="P2249" s="4" t="s">
        <v>7825</v>
      </c>
      <c r="Q2249" s="4" t="s">
        <v>9810</v>
      </c>
      <c r="R2249" s="4" t="s">
        <v>201</v>
      </c>
      <c r="S2249" s="4" t="s">
        <v>7975</v>
      </c>
      <c r="T2249" s="6"/>
      <c r="U2249" s="6"/>
      <c r="V2249" s="4" t="s">
        <v>22803</v>
      </c>
      <c r="W2249" s="4" t="s">
        <v>7977</v>
      </c>
      <c r="X2249" s="4">
        <v>0</v>
      </c>
      <c r="Y2249" s="4">
        <v>50</v>
      </c>
      <c r="Z2249" s="4">
        <v>0</v>
      </c>
      <c r="AA2249" s="4" t="s">
        <v>7805</v>
      </c>
      <c r="AB2249" s="6"/>
      <c r="AC2249" s="4">
        <v>1</v>
      </c>
      <c r="AD2249" s="4">
        <v>0</v>
      </c>
      <c r="AE2249" s="8">
        <v>45237</v>
      </c>
    </row>
    <row r="2250" customHeight="1" spans="1:31">
      <c r="A2250" s="2">
        <v>64969</v>
      </c>
      <c r="B2250" s="3" t="s">
        <v>22804</v>
      </c>
      <c r="C2250" s="4" t="s">
        <v>22805</v>
      </c>
      <c r="D2250" s="6"/>
      <c r="E2250" s="4" t="s">
        <v>22806</v>
      </c>
      <c r="F2250" s="6"/>
      <c r="G2250" s="4" t="s">
        <v>22807</v>
      </c>
      <c r="H2250" s="6"/>
      <c r="I2250" s="6"/>
      <c r="J2250" s="4">
        <v>2023</v>
      </c>
      <c r="K2250" s="4" t="s">
        <v>22808</v>
      </c>
      <c r="L2250" s="6"/>
      <c r="M2250" s="6"/>
      <c r="N2250" s="6"/>
      <c r="O2250" s="4" t="s">
        <v>22808</v>
      </c>
      <c r="P2250" s="4" t="s">
        <v>22809</v>
      </c>
      <c r="Q2250" s="4">
        <v>2278</v>
      </c>
      <c r="R2250" s="4" t="s">
        <v>22810</v>
      </c>
      <c r="S2250" s="6"/>
      <c r="T2250" s="6"/>
      <c r="U2250" s="6"/>
      <c r="V2250" s="4" t="s">
        <v>22811</v>
      </c>
      <c r="W2250" s="4" t="s">
        <v>7778</v>
      </c>
      <c r="X2250" s="4">
        <v>0</v>
      </c>
      <c r="Y2250" s="4">
        <v>100</v>
      </c>
      <c r="Z2250" s="4">
        <v>0</v>
      </c>
      <c r="AA2250" s="4" t="s">
        <v>7805</v>
      </c>
      <c r="AB2250" s="6"/>
      <c r="AC2250" s="4">
        <v>1</v>
      </c>
      <c r="AD2250" s="4">
        <v>0</v>
      </c>
      <c r="AE2250" s="8">
        <v>45249</v>
      </c>
    </row>
    <row r="2251" customHeight="1" spans="1:31">
      <c r="A2251" s="2">
        <v>64970</v>
      </c>
      <c r="B2251" s="3" t="s">
        <v>22812</v>
      </c>
      <c r="C2251" s="4" t="s">
        <v>22813</v>
      </c>
      <c r="D2251" s="6"/>
      <c r="E2251" s="4" t="s">
        <v>22814</v>
      </c>
      <c r="F2251" s="6"/>
      <c r="G2251" s="4" t="s">
        <v>22815</v>
      </c>
      <c r="H2251" s="6"/>
      <c r="I2251" s="6"/>
      <c r="J2251" s="4">
        <v>2023</v>
      </c>
      <c r="K2251" s="4" t="s">
        <v>22816</v>
      </c>
      <c r="L2251" s="6"/>
      <c r="M2251" s="6"/>
      <c r="N2251" s="6"/>
      <c r="O2251" s="4" t="s">
        <v>22816</v>
      </c>
      <c r="P2251" s="4" t="s">
        <v>22817</v>
      </c>
      <c r="Q2251" s="6"/>
      <c r="R2251" s="4" t="s">
        <v>14304</v>
      </c>
      <c r="S2251" s="6"/>
      <c r="T2251" s="6"/>
      <c r="U2251" s="6"/>
      <c r="V2251" s="4" t="s">
        <v>22818</v>
      </c>
      <c r="W2251" s="4" t="s">
        <v>7977</v>
      </c>
      <c r="X2251" s="4">
        <v>0</v>
      </c>
      <c r="Y2251" s="4">
        <v>50</v>
      </c>
      <c r="Z2251" s="4">
        <v>0</v>
      </c>
      <c r="AA2251" s="4" t="s">
        <v>16855</v>
      </c>
      <c r="AB2251" s="6"/>
      <c r="AC2251" s="4">
        <v>1</v>
      </c>
      <c r="AD2251" s="4">
        <v>0</v>
      </c>
      <c r="AE2251" s="8">
        <v>45240</v>
      </c>
    </row>
    <row r="2252" customHeight="1" spans="1:31">
      <c r="A2252" s="2">
        <v>64971</v>
      </c>
      <c r="B2252" s="3" t="s">
        <v>22819</v>
      </c>
      <c r="C2252" s="4" t="s">
        <v>22820</v>
      </c>
      <c r="D2252" s="6"/>
      <c r="E2252" s="4" t="s">
        <v>22821</v>
      </c>
      <c r="F2252" s="6"/>
      <c r="G2252" s="4" t="s">
        <v>22822</v>
      </c>
      <c r="H2252" s="6"/>
      <c r="I2252" s="6"/>
      <c r="J2252" s="4">
        <v>2023</v>
      </c>
      <c r="K2252" s="4" t="s">
        <v>22823</v>
      </c>
      <c r="L2252" s="6"/>
      <c r="M2252" s="6"/>
      <c r="N2252" s="6"/>
      <c r="O2252" s="4" t="s">
        <v>22824</v>
      </c>
      <c r="P2252" s="4" t="s">
        <v>22825</v>
      </c>
      <c r="Q2252" s="4">
        <v>4365</v>
      </c>
      <c r="R2252" s="4" t="s">
        <v>206</v>
      </c>
      <c r="S2252" s="6"/>
      <c r="T2252" s="6"/>
      <c r="U2252" s="6"/>
      <c r="V2252" s="4" t="s">
        <v>22826</v>
      </c>
      <c r="W2252" s="4" t="s">
        <v>7778</v>
      </c>
      <c r="X2252" s="4">
        <v>0</v>
      </c>
      <c r="Y2252" s="4">
        <v>100</v>
      </c>
      <c r="Z2252" s="4">
        <v>0</v>
      </c>
      <c r="AA2252" s="4" t="s">
        <v>7805</v>
      </c>
      <c r="AB2252" s="6"/>
      <c r="AC2252" s="4">
        <v>1</v>
      </c>
      <c r="AD2252" s="4">
        <v>0</v>
      </c>
      <c r="AE2252" s="8">
        <v>45229</v>
      </c>
    </row>
    <row r="2253" customHeight="1" spans="1:31">
      <c r="A2253" s="2">
        <v>64972</v>
      </c>
      <c r="B2253" s="3" t="s">
        <v>22827</v>
      </c>
      <c r="C2253" s="4" t="s">
        <v>22828</v>
      </c>
      <c r="D2253" s="6"/>
      <c r="E2253" s="4" t="s">
        <v>22829</v>
      </c>
      <c r="F2253" s="6"/>
      <c r="G2253" s="4" t="s">
        <v>22830</v>
      </c>
      <c r="H2253" s="6"/>
      <c r="I2253" s="6"/>
      <c r="J2253" s="4">
        <v>2023</v>
      </c>
      <c r="K2253" s="4" t="s">
        <v>22831</v>
      </c>
      <c r="L2253" s="6"/>
      <c r="M2253" s="6"/>
      <c r="N2253" s="6"/>
      <c r="O2253" s="4" t="s">
        <v>22832</v>
      </c>
      <c r="P2253" s="4" t="s">
        <v>206</v>
      </c>
      <c r="Q2253" s="4">
        <v>5899</v>
      </c>
      <c r="R2253" s="4" t="s">
        <v>206</v>
      </c>
      <c r="S2253" s="6"/>
      <c r="T2253" s="6"/>
      <c r="U2253" s="6"/>
      <c r="V2253" s="4" t="s">
        <v>22833</v>
      </c>
      <c r="W2253" s="4" t="s">
        <v>7977</v>
      </c>
      <c r="X2253" s="4">
        <v>0</v>
      </c>
      <c r="Y2253" s="4">
        <v>50</v>
      </c>
      <c r="Z2253" s="4">
        <v>0</v>
      </c>
      <c r="AA2253" s="4" t="s">
        <v>7805</v>
      </c>
      <c r="AB2253" s="6"/>
      <c r="AC2253" s="4">
        <v>1</v>
      </c>
      <c r="AD2253" s="4">
        <v>0</v>
      </c>
      <c r="AE2253" s="8">
        <v>45240</v>
      </c>
    </row>
    <row r="2254" customHeight="1" spans="1:31">
      <c r="A2254" s="2">
        <v>64973</v>
      </c>
      <c r="B2254" s="3" t="s">
        <v>22834</v>
      </c>
      <c r="C2254" s="4" t="s">
        <v>22835</v>
      </c>
      <c r="D2254" s="6"/>
      <c r="E2254" s="4" t="s">
        <v>15664</v>
      </c>
      <c r="F2254" s="6"/>
      <c r="G2254" s="4" t="s">
        <v>9962</v>
      </c>
      <c r="H2254" s="6"/>
      <c r="I2254" s="6"/>
      <c r="J2254" s="4">
        <v>2023</v>
      </c>
      <c r="K2254" s="4" t="s">
        <v>9659</v>
      </c>
      <c r="L2254" s="6"/>
      <c r="M2254" s="6"/>
      <c r="N2254" s="6"/>
      <c r="O2254" s="4" t="s">
        <v>11994</v>
      </c>
      <c r="P2254" s="6"/>
      <c r="Q2254" s="4">
        <v>999078</v>
      </c>
      <c r="R2254" s="4" t="s">
        <v>9661</v>
      </c>
      <c r="S2254" s="4" t="s">
        <v>7975</v>
      </c>
      <c r="T2254" s="6"/>
      <c r="U2254" s="6"/>
      <c r="V2254" s="4" t="s">
        <v>22836</v>
      </c>
      <c r="W2254" s="4" t="s">
        <v>7778</v>
      </c>
      <c r="X2254" s="4">
        <v>0</v>
      </c>
      <c r="Y2254" s="4">
        <v>100</v>
      </c>
      <c r="Z2254" s="4">
        <v>0</v>
      </c>
      <c r="AA2254" s="4" t="s">
        <v>7805</v>
      </c>
      <c r="AB2254" s="6"/>
      <c r="AC2254" s="4">
        <v>1</v>
      </c>
      <c r="AD2254" s="4">
        <v>0</v>
      </c>
      <c r="AE2254" s="8">
        <v>45225</v>
      </c>
    </row>
    <row r="2255" customHeight="1" spans="1:31">
      <c r="A2255" s="2">
        <v>64974</v>
      </c>
      <c r="B2255" s="3" t="s">
        <v>22837</v>
      </c>
      <c r="C2255" s="4" t="s">
        <v>22838</v>
      </c>
      <c r="D2255" s="6"/>
      <c r="E2255" s="4" t="s">
        <v>22839</v>
      </c>
      <c r="F2255" s="6"/>
      <c r="G2255" s="4" t="s">
        <v>22840</v>
      </c>
      <c r="H2255" s="6"/>
      <c r="I2255" s="6"/>
      <c r="J2255" s="4">
        <v>2023</v>
      </c>
      <c r="K2255" s="4" t="s">
        <v>22841</v>
      </c>
      <c r="L2255" s="6"/>
      <c r="M2255" s="6"/>
      <c r="N2255" s="6"/>
      <c r="O2255" s="4" t="s">
        <v>11994</v>
      </c>
      <c r="P2255" s="6"/>
      <c r="Q2255" s="6"/>
      <c r="R2255" s="4" t="s">
        <v>9661</v>
      </c>
      <c r="S2255" s="4" t="s">
        <v>7975</v>
      </c>
      <c r="T2255" s="6"/>
      <c r="U2255" s="6"/>
      <c r="V2255" s="4" t="s">
        <v>22842</v>
      </c>
      <c r="W2255" s="4" t="s">
        <v>7977</v>
      </c>
      <c r="X2255" s="4">
        <v>0</v>
      </c>
      <c r="Y2255" s="4">
        <v>50</v>
      </c>
      <c r="Z2255" s="4">
        <v>0</v>
      </c>
      <c r="AA2255" s="4" t="s">
        <v>7805</v>
      </c>
      <c r="AB2255" s="6"/>
      <c r="AC2255" s="4">
        <v>1</v>
      </c>
      <c r="AD2255" s="4">
        <v>0</v>
      </c>
      <c r="AE2255" s="8">
        <v>45227</v>
      </c>
    </row>
    <row r="2256" customHeight="1" spans="1:31">
      <c r="A2256" s="2">
        <v>64975</v>
      </c>
      <c r="B2256" s="3" t="s">
        <v>22843</v>
      </c>
      <c r="C2256" s="4" t="s">
        <v>22844</v>
      </c>
      <c r="D2256" s="6"/>
      <c r="E2256" s="4" t="s">
        <v>22845</v>
      </c>
      <c r="F2256" s="6"/>
      <c r="G2256" s="4" t="s">
        <v>20151</v>
      </c>
      <c r="H2256" s="6"/>
      <c r="I2256" s="6"/>
      <c r="J2256" s="4">
        <v>2023</v>
      </c>
      <c r="K2256" s="4" t="s">
        <v>22846</v>
      </c>
      <c r="L2256" s="4" t="s">
        <v>22847</v>
      </c>
      <c r="M2256" s="6"/>
      <c r="N2256" s="6"/>
      <c r="O2256" s="4" t="s">
        <v>11994</v>
      </c>
      <c r="P2256" s="6"/>
      <c r="Q2256" s="4">
        <v>999078</v>
      </c>
      <c r="R2256" s="4" t="s">
        <v>9661</v>
      </c>
      <c r="S2256" s="4" t="s">
        <v>7975</v>
      </c>
      <c r="T2256" s="6"/>
      <c r="U2256" s="6"/>
      <c r="V2256" s="4" t="s">
        <v>22848</v>
      </c>
      <c r="W2256" s="4" t="s">
        <v>7977</v>
      </c>
      <c r="X2256" s="4">
        <v>0</v>
      </c>
      <c r="Y2256" s="4">
        <v>50</v>
      </c>
      <c r="Z2256" s="4">
        <v>0</v>
      </c>
      <c r="AA2256" s="4" t="s">
        <v>7805</v>
      </c>
      <c r="AB2256" s="6"/>
      <c r="AC2256" s="4">
        <v>1</v>
      </c>
      <c r="AD2256" s="4">
        <v>0</v>
      </c>
      <c r="AE2256" s="8">
        <v>45238</v>
      </c>
    </row>
    <row r="2257" customHeight="1" spans="1:31">
      <c r="A2257" s="2">
        <v>64976</v>
      </c>
      <c r="B2257" s="3" t="s">
        <v>22849</v>
      </c>
      <c r="C2257" s="4" t="s">
        <v>22850</v>
      </c>
      <c r="D2257" s="6"/>
      <c r="E2257" s="4" t="s">
        <v>10472</v>
      </c>
      <c r="F2257" s="6"/>
      <c r="G2257" s="4" t="s">
        <v>22851</v>
      </c>
      <c r="H2257" s="6"/>
      <c r="I2257" s="6"/>
      <c r="J2257" s="4">
        <v>2023</v>
      </c>
      <c r="K2257" s="4" t="s">
        <v>22852</v>
      </c>
      <c r="L2257" s="4" t="s">
        <v>22853</v>
      </c>
      <c r="M2257" s="6"/>
      <c r="N2257" s="6"/>
      <c r="O2257" s="4" t="s">
        <v>22854</v>
      </c>
      <c r="P2257" s="4" t="s">
        <v>22855</v>
      </c>
      <c r="Q2257" s="4">
        <v>50450</v>
      </c>
      <c r="R2257" s="4" t="s">
        <v>9926</v>
      </c>
      <c r="S2257" s="4" t="s">
        <v>7975</v>
      </c>
      <c r="T2257" s="6"/>
      <c r="U2257" s="6"/>
      <c r="V2257" s="4" t="s">
        <v>22856</v>
      </c>
      <c r="W2257" s="4" t="s">
        <v>7778</v>
      </c>
      <c r="X2257" s="4">
        <v>0</v>
      </c>
      <c r="Y2257" s="4">
        <v>100</v>
      </c>
      <c r="Z2257" s="4">
        <v>0</v>
      </c>
      <c r="AA2257" s="4" t="s">
        <v>13379</v>
      </c>
      <c r="AB2257" s="6"/>
      <c r="AC2257" s="4">
        <v>1</v>
      </c>
      <c r="AD2257" s="4">
        <v>0</v>
      </c>
      <c r="AE2257" s="8">
        <v>45265</v>
      </c>
    </row>
    <row r="2258" customHeight="1" spans="1:31">
      <c r="A2258" s="2">
        <v>64977</v>
      </c>
      <c r="B2258" s="3" t="s">
        <v>22857</v>
      </c>
      <c r="C2258" s="4" t="s">
        <v>22858</v>
      </c>
      <c r="D2258" s="6"/>
      <c r="E2258" s="4" t="s">
        <v>22859</v>
      </c>
      <c r="F2258" s="4" t="s">
        <v>12208</v>
      </c>
      <c r="G2258" s="4" t="s">
        <v>17497</v>
      </c>
      <c r="H2258" s="6"/>
      <c r="I2258" s="6"/>
      <c r="J2258" s="4">
        <v>2023</v>
      </c>
      <c r="K2258" s="4" t="s">
        <v>22860</v>
      </c>
      <c r="L2258" s="4" t="s">
        <v>22861</v>
      </c>
      <c r="M2258" s="6"/>
      <c r="N2258" s="6"/>
      <c r="O2258" s="4" t="s">
        <v>22862</v>
      </c>
      <c r="P2258" s="4" t="s">
        <v>9925</v>
      </c>
      <c r="Q2258" s="4">
        <v>43200</v>
      </c>
      <c r="R2258" s="4" t="s">
        <v>9926</v>
      </c>
      <c r="S2258" s="4" t="s">
        <v>7975</v>
      </c>
      <c r="T2258" s="6"/>
      <c r="U2258" s="6"/>
      <c r="V2258" s="4" t="s">
        <v>22863</v>
      </c>
      <c r="W2258" s="4" t="s">
        <v>7778</v>
      </c>
      <c r="X2258" s="4">
        <v>0</v>
      </c>
      <c r="Y2258" s="4">
        <v>100</v>
      </c>
      <c r="Z2258" s="4">
        <v>0</v>
      </c>
      <c r="AA2258" s="4" t="s">
        <v>8129</v>
      </c>
      <c r="AB2258" s="6"/>
      <c r="AC2258" s="4">
        <v>1</v>
      </c>
      <c r="AD2258" s="4">
        <v>0</v>
      </c>
      <c r="AE2258" s="8">
        <v>45251</v>
      </c>
    </row>
    <row r="2259" customHeight="1" spans="1:31">
      <c r="A2259" s="2">
        <v>64978</v>
      </c>
      <c r="B2259" s="3" t="s">
        <v>22864</v>
      </c>
      <c r="C2259" s="4" t="s">
        <v>22865</v>
      </c>
      <c r="D2259" s="6"/>
      <c r="E2259" s="4" t="s">
        <v>22866</v>
      </c>
      <c r="F2259" s="6"/>
      <c r="G2259" s="4" t="s">
        <v>8380</v>
      </c>
      <c r="H2259" s="6"/>
      <c r="I2259" s="6"/>
      <c r="J2259" s="4">
        <v>2023</v>
      </c>
      <c r="K2259" s="4" t="s">
        <v>9922</v>
      </c>
      <c r="L2259" s="4" t="s">
        <v>9923</v>
      </c>
      <c r="M2259" s="6"/>
      <c r="N2259" s="6"/>
      <c r="O2259" s="4" t="s">
        <v>22867</v>
      </c>
      <c r="P2259" s="4" t="s">
        <v>9925</v>
      </c>
      <c r="Q2259" s="4">
        <v>47500</v>
      </c>
      <c r="R2259" s="4" t="s">
        <v>9926</v>
      </c>
      <c r="S2259" s="4" t="s">
        <v>7975</v>
      </c>
      <c r="T2259" s="6"/>
      <c r="U2259" s="6"/>
      <c r="V2259" s="4" t="s">
        <v>22868</v>
      </c>
      <c r="W2259" s="4" t="s">
        <v>7977</v>
      </c>
      <c r="X2259" s="4">
        <v>0</v>
      </c>
      <c r="Y2259" s="4">
        <v>50</v>
      </c>
      <c r="Z2259" s="4">
        <v>0</v>
      </c>
      <c r="AA2259" s="4" t="s">
        <v>7805</v>
      </c>
      <c r="AB2259" s="6"/>
      <c r="AC2259" s="4">
        <v>1</v>
      </c>
      <c r="AD2259" s="4">
        <v>0</v>
      </c>
      <c r="AE2259" s="8">
        <v>45235</v>
      </c>
    </row>
    <row r="2260" customHeight="1" spans="1:31">
      <c r="A2260" s="2">
        <v>64979</v>
      </c>
      <c r="B2260" s="3" t="s">
        <v>22869</v>
      </c>
      <c r="C2260" s="4" t="s">
        <v>22870</v>
      </c>
      <c r="D2260" s="6"/>
      <c r="E2260" s="4" t="s">
        <v>22871</v>
      </c>
      <c r="F2260" s="6"/>
      <c r="G2260" s="4" t="s">
        <v>22872</v>
      </c>
      <c r="H2260" s="6"/>
      <c r="I2260" s="6"/>
      <c r="J2260" s="4">
        <v>2023</v>
      </c>
      <c r="K2260" s="4" t="s">
        <v>22873</v>
      </c>
      <c r="L2260" s="4" t="s">
        <v>9923</v>
      </c>
      <c r="M2260" s="6"/>
      <c r="N2260" s="6"/>
      <c r="O2260" s="4" t="s">
        <v>22867</v>
      </c>
      <c r="P2260" s="4" t="s">
        <v>9925</v>
      </c>
      <c r="Q2260" s="4">
        <v>47500</v>
      </c>
      <c r="R2260" s="4" t="s">
        <v>9926</v>
      </c>
      <c r="S2260" s="4" t="s">
        <v>7975</v>
      </c>
      <c r="T2260" s="6"/>
      <c r="U2260" s="6"/>
      <c r="V2260" s="4" t="s">
        <v>22874</v>
      </c>
      <c r="W2260" s="4" t="s">
        <v>7977</v>
      </c>
      <c r="X2260" s="4">
        <v>0</v>
      </c>
      <c r="Y2260" s="4">
        <v>50</v>
      </c>
      <c r="Z2260" s="4">
        <v>0</v>
      </c>
      <c r="AA2260" s="4" t="s">
        <v>7805</v>
      </c>
      <c r="AB2260" s="6"/>
      <c r="AC2260" s="4">
        <v>1</v>
      </c>
      <c r="AD2260" s="4">
        <v>0</v>
      </c>
      <c r="AE2260" s="8">
        <v>45238</v>
      </c>
    </row>
    <row r="2261" customHeight="1" spans="1:31">
      <c r="A2261" s="2">
        <v>64980</v>
      </c>
      <c r="B2261" s="3" t="s">
        <v>22875</v>
      </c>
      <c r="C2261" s="4" t="s">
        <v>22876</v>
      </c>
      <c r="D2261" s="6"/>
      <c r="E2261" s="4" t="s">
        <v>22877</v>
      </c>
      <c r="F2261" s="6"/>
      <c r="G2261" s="4" t="s">
        <v>22878</v>
      </c>
      <c r="H2261" s="6"/>
      <c r="I2261" s="6"/>
      <c r="J2261" s="4">
        <v>2023</v>
      </c>
      <c r="K2261" s="4" t="s">
        <v>22879</v>
      </c>
      <c r="L2261" s="6"/>
      <c r="M2261" s="6"/>
      <c r="N2261" s="6"/>
      <c r="O2261" s="4" t="s">
        <v>22880</v>
      </c>
      <c r="P2261" s="6"/>
      <c r="Q2261" s="4" t="s">
        <v>22881</v>
      </c>
      <c r="R2261" s="4" t="s">
        <v>202</v>
      </c>
      <c r="S2261" s="4" t="s">
        <v>7802</v>
      </c>
      <c r="T2261" s="6"/>
      <c r="U2261" s="6"/>
      <c r="V2261" s="4" t="s">
        <v>22882</v>
      </c>
      <c r="W2261" s="4" t="s">
        <v>7977</v>
      </c>
      <c r="X2261" s="4">
        <v>0</v>
      </c>
      <c r="Y2261" s="4">
        <v>50</v>
      </c>
      <c r="Z2261" s="4">
        <v>0</v>
      </c>
      <c r="AA2261" s="4" t="s">
        <v>16855</v>
      </c>
      <c r="AB2261" s="6"/>
      <c r="AC2261" s="4">
        <v>1</v>
      </c>
      <c r="AD2261" s="4">
        <v>0</v>
      </c>
      <c r="AE2261" s="8">
        <v>45240</v>
      </c>
    </row>
    <row r="2262" customHeight="1" spans="1:31">
      <c r="A2262" s="2">
        <v>64981</v>
      </c>
      <c r="B2262" s="3" t="s">
        <v>22883</v>
      </c>
      <c r="C2262" s="4" t="s">
        <v>22884</v>
      </c>
      <c r="D2262" s="6"/>
      <c r="E2262" s="4" t="s">
        <v>22885</v>
      </c>
      <c r="F2262" s="6"/>
      <c r="G2262" s="4" t="s">
        <v>22886</v>
      </c>
      <c r="H2262" s="6"/>
      <c r="I2262" s="6"/>
      <c r="J2262" s="4">
        <v>2023</v>
      </c>
      <c r="K2262" s="4" t="s">
        <v>22887</v>
      </c>
      <c r="L2262" s="6"/>
      <c r="M2262" s="6"/>
      <c r="N2262" s="6"/>
      <c r="O2262" s="4" t="s">
        <v>9991</v>
      </c>
      <c r="P2262" s="4" t="s">
        <v>561</v>
      </c>
      <c r="Q2262" s="4" t="s">
        <v>22888</v>
      </c>
      <c r="R2262" s="4" t="s">
        <v>203</v>
      </c>
      <c r="S2262" s="4" t="s">
        <v>7802</v>
      </c>
      <c r="T2262" s="6"/>
      <c r="U2262" s="6"/>
      <c r="V2262" s="4" t="s">
        <v>22889</v>
      </c>
      <c r="W2262" s="4" t="s">
        <v>7778</v>
      </c>
      <c r="X2262" s="4">
        <v>0</v>
      </c>
      <c r="Y2262" s="4">
        <v>100</v>
      </c>
      <c r="Z2262" s="4">
        <v>0</v>
      </c>
      <c r="AA2262" s="4" t="s">
        <v>7805</v>
      </c>
      <c r="AB2262" s="6"/>
      <c r="AC2262" s="4">
        <v>1</v>
      </c>
      <c r="AD2262" s="4">
        <v>0</v>
      </c>
      <c r="AE2262" s="8">
        <v>45253</v>
      </c>
    </row>
    <row r="2263" customHeight="1" spans="1:31">
      <c r="A2263" s="2">
        <v>64982</v>
      </c>
      <c r="B2263" s="3" t="s">
        <v>22890</v>
      </c>
      <c r="C2263" s="4" t="s">
        <v>22891</v>
      </c>
      <c r="D2263" s="6"/>
      <c r="E2263" s="4" t="s">
        <v>22892</v>
      </c>
      <c r="F2263" s="6"/>
      <c r="G2263" s="4" t="s">
        <v>22893</v>
      </c>
      <c r="H2263" s="6"/>
      <c r="I2263" s="6"/>
      <c r="J2263" s="4">
        <v>2023</v>
      </c>
      <c r="K2263" s="4" t="s">
        <v>22894</v>
      </c>
      <c r="L2263" s="6"/>
      <c r="M2263" s="6"/>
      <c r="N2263" s="6"/>
      <c r="O2263" s="4" t="s">
        <v>9545</v>
      </c>
      <c r="P2263" s="4" t="s">
        <v>535</v>
      </c>
      <c r="Q2263" s="4" t="s">
        <v>22895</v>
      </c>
      <c r="R2263" s="4" t="s">
        <v>203</v>
      </c>
      <c r="S2263" s="4" t="s">
        <v>7802</v>
      </c>
      <c r="T2263" s="6"/>
      <c r="U2263" s="6"/>
      <c r="V2263" s="4" t="s">
        <v>22896</v>
      </c>
      <c r="W2263" s="4" t="s">
        <v>7778</v>
      </c>
      <c r="X2263" s="4">
        <v>0</v>
      </c>
      <c r="Y2263" s="4">
        <v>100</v>
      </c>
      <c r="Z2263" s="4">
        <v>0</v>
      </c>
      <c r="AA2263" s="4" t="s">
        <v>7805</v>
      </c>
      <c r="AB2263" s="6"/>
      <c r="AC2263" s="4">
        <v>1</v>
      </c>
      <c r="AD2263" s="4">
        <v>0</v>
      </c>
      <c r="AE2263" s="8">
        <v>45253</v>
      </c>
    </row>
    <row r="2264" customHeight="1" spans="1:31">
      <c r="A2264" s="2">
        <v>64983</v>
      </c>
      <c r="B2264" s="3" t="s">
        <v>22897</v>
      </c>
      <c r="C2264" s="4" t="s">
        <v>22898</v>
      </c>
      <c r="D2264" s="6"/>
      <c r="E2264" s="4" t="s">
        <v>17453</v>
      </c>
      <c r="F2264" s="6"/>
      <c r="G2264" s="4" t="s">
        <v>22899</v>
      </c>
      <c r="H2264" s="6"/>
      <c r="I2264" s="6"/>
      <c r="J2264" s="4">
        <v>2023</v>
      </c>
      <c r="K2264" s="4" t="s">
        <v>22900</v>
      </c>
      <c r="L2264" s="4" t="s">
        <v>16421</v>
      </c>
      <c r="M2264" s="6"/>
      <c r="N2264" s="6"/>
      <c r="O2264" s="4" t="s">
        <v>8092</v>
      </c>
      <c r="P2264" s="4" t="s">
        <v>535</v>
      </c>
      <c r="Q2264" s="4" t="s">
        <v>22901</v>
      </c>
      <c r="R2264" s="4" t="s">
        <v>203</v>
      </c>
      <c r="S2264" s="4" t="s">
        <v>7802</v>
      </c>
      <c r="T2264" s="6"/>
      <c r="U2264" s="6"/>
      <c r="V2264" s="4" t="s">
        <v>22902</v>
      </c>
      <c r="W2264" s="4" t="s">
        <v>7778</v>
      </c>
      <c r="X2264" s="4">
        <v>0</v>
      </c>
      <c r="Y2264" s="4">
        <v>100</v>
      </c>
      <c r="Z2264" s="4">
        <v>0</v>
      </c>
      <c r="AA2264" s="4" t="s">
        <v>7805</v>
      </c>
      <c r="AB2264" s="6"/>
      <c r="AC2264" s="4">
        <v>1</v>
      </c>
      <c r="AD2264" s="4">
        <v>0</v>
      </c>
      <c r="AE2264" s="8">
        <v>45208</v>
      </c>
    </row>
    <row r="2265" customHeight="1" spans="1:31">
      <c r="A2265" s="2">
        <v>64984</v>
      </c>
      <c r="B2265" s="3" t="s">
        <v>22903</v>
      </c>
      <c r="C2265" s="4" t="s">
        <v>22904</v>
      </c>
      <c r="D2265" s="6"/>
      <c r="E2265" s="4" t="s">
        <v>22905</v>
      </c>
      <c r="F2265" s="6"/>
      <c r="G2265" s="4" t="s">
        <v>15743</v>
      </c>
      <c r="H2265" s="6"/>
      <c r="I2265" s="6"/>
      <c r="J2265" s="4">
        <v>2023</v>
      </c>
      <c r="K2265" s="4" t="s">
        <v>22906</v>
      </c>
      <c r="L2265" s="6"/>
      <c r="M2265" s="6"/>
      <c r="N2265" s="6"/>
      <c r="O2265" s="4" t="s">
        <v>22907</v>
      </c>
      <c r="P2265" s="4" t="s">
        <v>566</v>
      </c>
      <c r="Q2265" s="4" t="s">
        <v>22908</v>
      </c>
      <c r="R2265" s="4" t="s">
        <v>203</v>
      </c>
      <c r="S2265" s="4" t="s">
        <v>7802</v>
      </c>
      <c r="T2265" s="6"/>
      <c r="U2265" s="6"/>
      <c r="V2265" s="4" t="s">
        <v>22909</v>
      </c>
      <c r="W2265" s="4" t="s">
        <v>7778</v>
      </c>
      <c r="X2265" s="4">
        <v>0</v>
      </c>
      <c r="Y2265" s="4">
        <v>100</v>
      </c>
      <c r="Z2265" s="4">
        <v>0</v>
      </c>
      <c r="AA2265" s="4" t="s">
        <v>7805</v>
      </c>
      <c r="AB2265" s="6"/>
      <c r="AC2265" s="4">
        <v>1</v>
      </c>
      <c r="AD2265" s="4">
        <v>0</v>
      </c>
      <c r="AE2265" s="8">
        <v>45262</v>
      </c>
    </row>
    <row r="2266" customHeight="1" spans="1:31">
      <c r="A2266" s="2">
        <v>64985</v>
      </c>
      <c r="B2266" s="3" t="s">
        <v>22910</v>
      </c>
      <c r="C2266" s="4" t="s">
        <v>22911</v>
      </c>
      <c r="D2266" s="6"/>
      <c r="E2266" s="4" t="s">
        <v>22912</v>
      </c>
      <c r="F2266" s="6"/>
      <c r="G2266" s="4" t="s">
        <v>22913</v>
      </c>
      <c r="H2266" s="6"/>
      <c r="I2266" s="6"/>
      <c r="J2266" s="4">
        <v>2023</v>
      </c>
      <c r="K2266" s="4" t="s">
        <v>22914</v>
      </c>
      <c r="L2266" s="4" t="s">
        <v>15049</v>
      </c>
      <c r="M2266" s="6"/>
      <c r="N2266" s="6"/>
      <c r="O2266" s="4" t="s">
        <v>8092</v>
      </c>
      <c r="P2266" s="4" t="s">
        <v>535</v>
      </c>
      <c r="Q2266" s="4" t="s">
        <v>22915</v>
      </c>
      <c r="R2266" s="4" t="s">
        <v>203</v>
      </c>
      <c r="S2266" s="4" t="s">
        <v>7802</v>
      </c>
      <c r="T2266" s="6"/>
      <c r="U2266" s="6"/>
      <c r="V2266" s="4" t="s">
        <v>22916</v>
      </c>
      <c r="W2266" s="4" t="s">
        <v>7778</v>
      </c>
      <c r="X2266" s="4">
        <v>0</v>
      </c>
      <c r="Y2266" s="4">
        <v>100</v>
      </c>
      <c r="Z2266" s="4">
        <v>0</v>
      </c>
      <c r="AA2266" s="4" t="s">
        <v>8129</v>
      </c>
      <c r="AB2266" s="6"/>
      <c r="AC2266" s="4">
        <v>1</v>
      </c>
      <c r="AD2266" s="4">
        <v>0</v>
      </c>
      <c r="AE2266" s="8">
        <v>45242</v>
      </c>
    </row>
    <row r="2267" customHeight="1" spans="1:31">
      <c r="A2267" s="2">
        <v>64986</v>
      </c>
      <c r="B2267" s="3" t="s">
        <v>22917</v>
      </c>
      <c r="C2267" s="4" t="s">
        <v>22918</v>
      </c>
      <c r="D2267" s="6"/>
      <c r="E2267" s="4" t="s">
        <v>22919</v>
      </c>
      <c r="F2267" s="6"/>
      <c r="G2267" s="4" t="s">
        <v>22920</v>
      </c>
      <c r="H2267" s="6"/>
      <c r="I2267" s="6"/>
      <c r="J2267" s="4">
        <v>2023</v>
      </c>
      <c r="K2267" s="4" t="s">
        <v>22921</v>
      </c>
      <c r="L2267" s="4" t="s">
        <v>12823</v>
      </c>
      <c r="M2267" s="6"/>
      <c r="N2267" s="6"/>
      <c r="O2267" s="4" t="s">
        <v>8092</v>
      </c>
      <c r="P2267" s="4" t="s">
        <v>535</v>
      </c>
      <c r="Q2267" s="4" t="s">
        <v>22922</v>
      </c>
      <c r="R2267" s="4" t="s">
        <v>203</v>
      </c>
      <c r="S2267" s="4" t="s">
        <v>7802</v>
      </c>
      <c r="T2267" s="6"/>
      <c r="U2267" s="6"/>
      <c r="V2267" s="4" t="s">
        <v>22923</v>
      </c>
      <c r="W2267" s="4" t="s">
        <v>7778</v>
      </c>
      <c r="X2267" s="4">
        <v>0</v>
      </c>
      <c r="Y2267" s="4">
        <v>100</v>
      </c>
      <c r="Z2267" s="4">
        <v>0</v>
      </c>
      <c r="AA2267" s="4" t="s">
        <v>8129</v>
      </c>
      <c r="AB2267" s="6"/>
      <c r="AC2267" s="4">
        <v>1</v>
      </c>
      <c r="AD2267" s="4">
        <v>0</v>
      </c>
      <c r="AE2267" s="8">
        <v>45242</v>
      </c>
    </row>
    <row r="2268" customHeight="1" spans="1:31">
      <c r="A2268" s="2">
        <v>64987</v>
      </c>
      <c r="B2268" s="3" t="s">
        <v>22924</v>
      </c>
      <c r="C2268" s="4" t="s">
        <v>22925</v>
      </c>
      <c r="D2268" s="6"/>
      <c r="E2268" s="4" t="s">
        <v>22926</v>
      </c>
      <c r="F2268" s="4" t="s">
        <v>10663</v>
      </c>
      <c r="G2268" s="4" t="s">
        <v>21705</v>
      </c>
      <c r="H2268" s="6"/>
      <c r="I2268" s="6"/>
      <c r="J2268" s="4">
        <v>2023</v>
      </c>
      <c r="K2268" s="4" t="s">
        <v>22927</v>
      </c>
      <c r="L2268" s="6"/>
      <c r="M2268" s="6"/>
      <c r="N2268" s="6"/>
      <c r="O2268" s="4" t="s">
        <v>22928</v>
      </c>
      <c r="P2268" s="4" t="s">
        <v>22730</v>
      </c>
      <c r="Q2268" s="4" t="s">
        <v>22929</v>
      </c>
      <c r="R2268" s="4" t="s">
        <v>203</v>
      </c>
      <c r="S2268" s="4" t="s">
        <v>7802</v>
      </c>
      <c r="T2268" s="6"/>
      <c r="U2268" s="6"/>
      <c r="V2268" s="4" t="s">
        <v>22930</v>
      </c>
      <c r="W2268" s="4" t="s">
        <v>7778</v>
      </c>
      <c r="X2268" s="4">
        <v>0</v>
      </c>
      <c r="Y2268" s="4">
        <v>100</v>
      </c>
      <c r="Z2268" s="4">
        <v>0</v>
      </c>
      <c r="AA2268" s="4" t="s">
        <v>7805</v>
      </c>
      <c r="AB2268" s="6"/>
      <c r="AC2268" s="4">
        <v>1</v>
      </c>
      <c r="AD2268" s="4">
        <v>0</v>
      </c>
      <c r="AE2268" s="8">
        <v>45231</v>
      </c>
    </row>
    <row r="2269" customHeight="1" spans="1:31">
      <c r="A2269" s="2">
        <v>64988</v>
      </c>
      <c r="B2269" s="3" t="s">
        <v>22931</v>
      </c>
      <c r="C2269" s="4" t="s">
        <v>22932</v>
      </c>
      <c r="D2269" s="6"/>
      <c r="E2269" s="4" t="s">
        <v>22933</v>
      </c>
      <c r="F2269" s="6"/>
      <c r="G2269" s="4" t="s">
        <v>8873</v>
      </c>
      <c r="H2269" s="6"/>
      <c r="I2269" s="6"/>
      <c r="J2269" s="4">
        <v>2023</v>
      </c>
      <c r="K2269" s="4" t="s">
        <v>22934</v>
      </c>
      <c r="L2269" s="6"/>
      <c r="M2269" s="6"/>
      <c r="N2269" s="6"/>
      <c r="O2269" s="4" t="s">
        <v>9545</v>
      </c>
      <c r="P2269" s="4" t="s">
        <v>535</v>
      </c>
      <c r="Q2269" s="4" t="s">
        <v>22935</v>
      </c>
      <c r="R2269" s="4" t="s">
        <v>203</v>
      </c>
      <c r="S2269" s="4" t="s">
        <v>7802</v>
      </c>
      <c r="T2269" s="6"/>
      <c r="U2269" s="6"/>
      <c r="V2269" s="4" t="s">
        <v>22936</v>
      </c>
      <c r="W2269" s="4" t="s">
        <v>7778</v>
      </c>
      <c r="X2269" s="4">
        <v>0</v>
      </c>
      <c r="Y2269" s="4">
        <v>100</v>
      </c>
      <c r="Z2269" s="4">
        <v>0</v>
      </c>
      <c r="AA2269" s="4" t="s">
        <v>7805</v>
      </c>
      <c r="AB2269" s="6"/>
      <c r="AC2269" s="4">
        <v>1</v>
      </c>
      <c r="AD2269" s="4">
        <v>0</v>
      </c>
      <c r="AE2269" s="8">
        <v>45226</v>
      </c>
    </row>
    <row r="2270" customHeight="1" spans="1:31">
      <c r="A2270" s="2">
        <v>64989</v>
      </c>
      <c r="B2270" s="3" t="s">
        <v>22937</v>
      </c>
      <c r="C2270" s="4" t="s">
        <v>22938</v>
      </c>
      <c r="D2270" s="6"/>
      <c r="E2270" s="4" t="s">
        <v>22939</v>
      </c>
      <c r="F2270" s="6"/>
      <c r="G2270" s="4" t="s">
        <v>7219</v>
      </c>
      <c r="H2270" s="6"/>
      <c r="I2270" s="6"/>
      <c r="J2270" s="4">
        <v>2023</v>
      </c>
      <c r="K2270" s="4" t="s">
        <v>22940</v>
      </c>
      <c r="L2270" s="4" t="s">
        <v>22941</v>
      </c>
      <c r="M2270" s="6"/>
      <c r="N2270" s="6"/>
      <c r="O2270" s="4" t="s">
        <v>8092</v>
      </c>
      <c r="P2270" s="4" t="s">
        <v>535</v>
      </c>
      <c r="Q2270" s="4">
        <v>1043</v>
      </c>
      <c r="R2270" s="4" t="s">
        <v>203</v>
      </c>
      <c r="S2270" s="4" t="s">
        <v>7802</v>
      </c>
      <c r="T2270" s="6"/>
      <c r="U2270" s="6"/>
      <c r="V2270" s="4" t="s">
        <v>22942</v>
      </c>
      <c r="W2270" s="4" t="s">
        <v>7778</v>
      </c>
      <c r="X2270" s="4">
        <v>0</v>
      </c>
      <c r="Y2270" s="4">
        <v>100</v>
      </c>
      <c r="Z2270" s="4">
        <v>0</v>
      </c>
      <c r="AA2270" s="4" t="s">
        <v>7805</v>
      </c>
      <c r="AB2270" s="6"/>
      <c r="AC2270" s="4">
        <v>1</v>
      </c>
      <c r="AD2270" s="4">
        <v>0</v>
      </c>
      <c r="AE2270" s="8">
        <v>45224</v>
      </c>
    </row>
    <row r="2271" customHeight="1" spans="1:31">
      <c r="A2271" s="2">
        <v>64990</v>
      </c>
      <c r="B2271" s="3" t="s">
        <v>22943</v>
      </c>
      <c r="C2271" s="4" t="s">
        <v>22944</v>
      </c>
      <c r="D2271" s="6"/>
      <c r="E2271" s="4" t="s">
        <v>17074</v>
      </c>
      <c r="F2271" s="4" t="s">
        <v>22945</v>
      </c>
      <c r="G2271" s="4" t="s">
        <v>22946</v>
      </c>
      <c r="H2271" s="6"/>
      <c r="I2271" s="6"/>
      <c r="J2271" s="4">
        <v>2023</v>
      </c>
      <c r="K2271" s="4" t="s">
        <v>22947</v>
      </c>
      <c r="L2271" s="6"/>
      <c r="M2271" s="6"/>
      <c r="N2271" s="6"/>
      <c r="O2271" s="4" t="s">
        <v>22928</v>
      </c>
      <c r="P2271" s="4" t="s">
        <v>22730</v>
      </c>
      <c r="Q2271" s="4" t="s">
        <v>22948</v>
      </c>
      <c r="R2271" s="4" t="s">
        <v>203</v>
      </c>
      <c r="S2271" s="4" t="s">
        <v>7802</v>
      </c>
      <c r="T2271" s="6"/>
      <c r="U2271" s="6"/>
      <c r="V2271" s="4" t="s">
        <v>22949</v>
      </c>
      <c r="W2271" s="4" t="s">
        <v>7778</v>
      </c>
      <c r="X2271" s="4">
        <v>0</v>
      </c>
      <c r="Y2271" s="4">
        <v>100</v>
      </c>
      <c r="Z2271" s="4">
        <v>0</v>
      </c>
      <c r="AA2271" s="4" t="s">
        <v>8129</v>
      </c>
      <c r="AB2271" s="6"/>
      <c r="AC2271" s="4">
        <v>1</v>
      </c>
      <c r="AD2271" s="4">
        <v>0</v>
      </c>
      <c r="AE2271" s="8">
        <v>45237</v>
      </c>
    </row>
    <row r="2272" customHeight="1" spans="1:31">
      <c r="A2272" s="2">
        <v>64991</v>
      </c>
      <c r="B2272" s="3" t="s">
        <v>22950</v>
      </c>
      <c r="C2272" s="4" t="s">
        <v>22951</v>
      </c>
      <c r="D2272" s="6"/>
      <c r="E2272" s="4" t="s">
        <v>10042</v>
      </c>
      <c r="F2272" s="6"/>
      <c r="G2272" s="4" t="s">
        <v>22952</v>
      </c>
      <c r="H2272" s="6"/>
      <c r="I2272" s="6"/>
      <c r="J2272" s="4">
        <v>2023</v>
      </c>
      <c r="K2272" s="4" t="s">
        <v>22953</v>
      </c>
      <c r="L2272" s="4" t="s">
        <v>22954</v>
      </c>
      <c r="M2272" s="6"/>
      <c r="N2272" s="6"/>
      <c r="O2272" s="4" t="s">
        <v>8092</v>
      </c>
      <c r="P2272" s="4" t="s">
        <v>535</v>
      </c>
      <c r="Q2272" s="4" t="s">
        <v>22955</v>
      </c>
      <c r="R2272" s="4" t="s">
        <v>203</v>
      </c>
      <c r="S2272" s="4" t="s">
        <v>7802</v>
      </c>
      <c r="T2272" s="6"/>
      <c r="U2272" s="6"/>
      <c r="V2272" s="4" t="s">
        <v>22956</v>
      </c>
      <c r="W2272" s="4" t="s">
        <v>7778</v>
      </c>
      <c r="X2272" s="4">
        <v>0</v>
      </c>
      <c r="Y2272" s="4">
        <v>100</v>
      </c>
      <c r="Z2272" s="4">
        <v>0</v>
      </c>
      <c r="AA2272" s="4" t="s">
        <v>7805</v>
      </c>
      <c r="AB2272" s="6"/>
      <c r="AC2272" s="4">
        <v>1</v>
      </c>
      <c r="AD2272" s="4">
        <v>0</v>
      </c>
      <c r="AE2272" s="8">
        <v>45265</v>
      </c>
    </row>
    <row r="2273" customHeight="1" spans="1:31">
      <c r="A2273" s="2">
        <v>64992</v>
      </c>
      <c r="B2273" s="3" t="s">
        <v>22957</v>
      </c>
      <c r="C2273" s="4" t="s">
        <v>22958</v>
      </c>
      <c r="D2273" s="6"/>
      <c r="E2273" s="4" t="s">
        <v>17042</v>
      </c>
      <c r="F2273" s="6"/>
      <c r="G2273" s="4" t="s">
        <v>22959</v>
      </c>
      <c r="H2273" s="6"/>
      <c r="I2273" s="6"/>
      <c r="J2273" s="4">
        <v>2023</v>
      </c>
      <c r="K2273" s="4" t="s">
        <v>22960</v>
      </c>
      <c r="L2273" s="4" t="s">
        <v>15049</v>
      </c>
      <c r="M2273" s="6"/>
      <c r="N2273" s="6"/>
      <c r="O2273" s="4" t="s">
        <v>8092</v>
      </c>
      <c r="P2273" s="4" t="s">
        <v>535</v>
      </c>
      <c r="Q2273" s="4">
        <v>1056</v>
      </c>
      <c r="R2273" s="4" t="s">
        <v>203</v>
      </c>
      <c r="S2273" s="4" t="s">
        <v>7802</v>
      </c>
      <c r="T2273" s="6"/>
      <c r="U2273" s="6"/>
      <c r="V2273" s="4" t="s">
        <v>22961</v>
      </c>
      <c r="W2273" s="4" t="s">
        <v>7778</v>
      </c>
      <c r="X2273" s="4">
        <v>0</v>
      </c>
      <c r="Y2273" s="4">
        <v>100</v>
      </c>
      <c r="Z2273" s="4">
        <v>0</v>
      </c>
      <c r="AA2273" s="4" t="s">
        <v>7805</v>
      </c>
      <c r="AB2273" s="6"/>
      <c r="AC2273" s="4">
        <v>1</v>
      </c>
      <c r="AD2273" s="4">
        <v>0</v>
      </c>
      <c r="AE2273" s="8">
        <v>45242</v>
      </c>
    </row>
    <row r="2274" customHeight="1" spans="1:31">
      <c r="A2274" s="2">
        <v>64993</v>
      </c>
      <c r="B2274" s="3" t="s">
        <v>4390</v>
      </c>
      <c r="C2274" s="4" t="s">
        <v>22962</v>
      </c>
      <c r="D2274" s="6"/>
      <c r="E2274" s="4" t="s">
        <v>22963</v>
      </c>
      <c r="F2274" s="6"/>
      <c r="G2274" s="4" t="s">
        <v>22964</v>
      </c>
      <c r="H2274" s="6"/>
      <c r="I2274" s="6"/>
      <c r="J2274" s="4">
        <v>2023</v>
      </c>
      <c r="K2274" s="4" t="s">
        <v>9003</v>
      </c>
      <c r="L2274" s="6"/>
      <c r="M2274" s="6"/>
      <c r="N2274" s="6"/>
      <c r="O2274" s="4" t="s">
        <v>13944</v>
      </c>
      <c r="P2274" s="4" t="s">
        <v>566</v>
      </c>
      <c r="Q2274" s="4" t="s">
        <v>16860</v>
      </c>
      <c r="R2274" s="4" t="s">
        <v>203</v>
      </c>
      <c r="S2274" s="4" t="s">
        <v>7802</v>
      </c>
      <c r="T2274" s="6"/>
      <c r="U2274" s="6"/>
      <c r="V2274" s="4" t="s">
        <v>22965</v>
      </c>
      <c r="W2274" s="4" t="s">
        <v>7977</v>
      </c>
      <c r="X2274" s="4">
        <v>0</v>
      </c>
      <c r="Y2274" s="4">
        <v>50</v>
      </c>
      <c r="Z2274" s="4">
        <v>0</v>
      </c>
      <c r="AA2274" s="4" t="s">
        <v>11952</v>
      </c>
      <c r="AB2274" s="6"/>
      <c r="AC2274" s="4">
        <v>1</v>
      </c>
      <c r="AD2274" s="4">
        <v>0</v>
      </c>
      <c r="AE2274" s="8">
        <v>45226</v>
      </c>
    </row>
    <row r="2275" customHeight="1" spans="1:31">
      <c r="A2275" s="2">
        <v>64994</v>
      </c>
      <c r="B2275" s="3" t="s">
        <v>22966</v>
      </c>
      <c r="C2275" s="4" t="s">
        <v>22967</v>
      </c>
      <c r="D2275" s="6"/>
      <c r="E2275" s="4" t="s">
        <v>22968</v>
      </c>
      <c r="F2275" s="6"/>
      <c r="G2275" s="4" t="s">
        <v>22969</v>
      </c>
      <c r="H2275" s="6"/>
      <c r="I2275" s="6"/>
      <c r="J2275" s="4">
        <v>2023</v>
      </c>
      <c r="K2275" s="4" t="s">
        <v>22970</v>
      </c>
      <c r="L2275" s="6"/>
      <c r="M2275" s="6"/>
      <c r="N2275" s="6"/>
      <c r="O2275" s="4" t="s">
        <v>8092</v>
      </c>
      <c r="P2275" s="6"/>
      <c r="Q2275" s="4" t="s">
        <v>22971</v>
      </c>
      <c r="R2275" s="4" t="s">
        <v>203</v>
      </c>
      <c r="S2275" s="4" t="s">
        <v>7802</v>
      </c>
      <c r="T2275" s="6"/>
      <c r="U2275" s="6"/>
      <c r="V2275" s="4" t="s">
        <v>22972</v>
      </c>
      <c r="W2275" s="4" t="s">
        <v>7977</v>
      </c>
      <c r="X2275" s="4">
        <v>0</v>
      </c>
      <c r="Y2275" s="4">
        <v>50</v>
      </c>
      <c r="Z2275" s="4">
        <v>0</v>
      </c>
      <c r="AA2275" s="4" t="s">
        <v>7805</v>
      </c>
      <c r="AB2275" s="6"/>
      <c r="AC2275" s="4">
        <v>1</v>
      </c>
      <c r="AD2275" s="4">
        <v>0</v>
      </c>
      <c r="AE2275" s="8">
        <v>45216</v>
      </c>
    </row>
    <row r="2276" customHeight="1" spans="1:31">
      <c r="A2276" s="2">
        <v>64995</v>
      </c>
      <c r="B2276" s="3" t="s">
        <v>22973</v>
      </c>
      <c r="C2276" s="4" t="s">
        <v>22974</v>
      </c>
      <c r="D2276" s="6"/>
      <c r="E2276" s="4" t="s">
        <v>10908</v>
      </c>
      <c r="F2276" s="6"/>
      <c r="G2276" s="4" t="s">
        <v>22975</v>
      </c>
      <c r="H2276" s="6"/>
      <c r="I2276" s="6"/>
      <c r="J2276" s="4">
        <v>2023</v>
      </c>
      <c r="K2276" s="4" t="s">
        <v>22976</v>
      </c>
      <c r="L2276" s="6"/>
      <c r="M2276" s="6"/>
      <c r="N2276" s="6"/>
      <c r="O2276" s="4" t="s">
        <v>13944</v>
      </c>
      <c r="P2276" s="4" t="s">
        <v>566</v>
      </c>
      <c r="Q2276" s="4" t="s">
        <v>16860</v>
      </c>
      <c r="R2276" s="4" t="s">
        <v>203</v>
      </c>
      <c r="S2276" s="4" t="s">
        <v>7802</v>
      </c>
      <c r="T2276" s="6"/>
      <c r="U2276" s="6"/>
      <c r="V2276" s="4" t="s">
        <v>22977</v>
      </c>
      <c r="W2276" s="4" t="s">
        <v>7977</v>
      </c>
      <c r="X2276" s="4">
        <v>0</v>
      </c>
      <c r="Y2276" s="4">
        <v>50</v>
      </c>
      <c r="Z2276" s="4">
        <v>0</v>
      </c>
      <c r="AA2276" s="4" t="s">
        <v>7805</v>
      </c>
      <c r="AB2276" s="6"/>
      <c r="AC2276" s="4">
        <v>1</v>
      </c>
      <c r="AD2276" s="4">
        <v>0</v>
      </c>
      <c r="AE2276" s="8">
        <v>45226</v>
      </c>
    </row>
    <row r="2277" customHeight="1" spans="1:31">
      <c r="A2277" s="2">
        <v>64996</v>
      </c>
      <c r="B2277" s="3" t="s">
        <v>22978</v>
      </c>
      <c r="C2277" s="4" t="s">
        <v>22979</v>
      </c>
      <c r="D2277" s="6"/>
      <c r="E2277" s="4" t="s">
        <v>16272</v>
      </c>
      <c r="F2277" s="6"/>
      <c r="G2277" s="4" t="s">
        <v>22980</v>
      </c>
      <c r="H2277" s="6"/>
      <c r="I2277" s="6"/>
      <c r="J2277" s="4">
        <v>2023</v>
      </c>
      <c r="K2277" s="4" t="s">
        <v>22981</v>
      </c>
      <c r="L2277" s="4">
        <v>4</v>
      </c>
      <c r="M2277" s="6"/>
      <c r="N2277" s="6"/>
      <c r="O2277" s="4" t="s">
        <v>22982</v>
      </c>
      <c r="P2277" s="4" t="s">
        <v>535</v>
      </c>
      <c r="Q2277" s="4" t="s">
        <v>22983</v>
      </c>
      <c r="R2277" s="4" t="s">
        <v>203</v>
      </c>
      <c r="S2277" s="4" t="s">
        <v>7802</v>
      </c>
      <c r="T2277" s="6"/>
      <c r="U2277" s="6"/>
      <c r="V2277" s="4" t="s">
        <v>22984</v>
      </c>
      <c r="W2277" s="4" t="s">
        <v>7977</v>
      </c>
      <c r="X2277" s="4">
        <v>0</v>
      </c>
      <c r="Y2277" s="4">
        <v>50</v>
      </c>
      <c r="Z2277" s="4">
        <v>0</v>
      </c>
      <c r="AA2277" s="4" t="s">
        <v>7805</v>
      </c>
      <c r="AB2277" s="6"/>
      <c r="AC2277" s="4">
        <v>1</v>
      </c>
      <c r="AD2277" s="4">
        <v>0</v>
      </c>
      <c r="AE2277" s="8">
        <v>45242</v>
      </c>
    </row>
    <row r="2278" customHeight="1" spans="1:31">
      <c r="A2278" s="2">
        <v>64997</v>
      </c>
      <c r="B2278" s="3" t="s">
        <v>22985</v>
      </c>
      <c r="C2278" s="4" t="s">
        <v>22986</v>
      </c>
      <c r="D2278" s="6"/>
      <c r="E2278" s="4" t="s">
        <v>22987</v>
      </c>
      <c r="F2278" s="6"/>
      <c r="G2278" s="4" t="s">
        <v>11813</v>
      </c>
      <c r="H2278" s="6"/>
      <c r="I2278" s="6"/>
      <c r="J2278" s="4">
        <v>2023</v>
      </c>
      <c r="K2278" s="4" t="s">
        <v>22988</v>
      </c>
      <c r="L2278" s="6"/>
      <c r="M2278" s="6"/>
      <c r="N2278" s="6"/>
      <c r="O2278" s="4" t="s">
        <v>9004</v>
      </c>
      <c r="P2278" s="6"/>
      <c r="Q2278" s="4" t="s">
        <v>22989</v>
      </c>
      <c r="R2278" s="4" t="s">
        <v>203</v>
      </c>
      <c r="S2278" s="4" t="s">
        <v>7802</v>
      </c>
      <c r="T2278" s="6"/>
      <c r="U2278" s="6"/>
      <c r="V2278" s="4" t="s">
        <v>22990</v>
      </c>
      <c r="W2278" s="4" t="s">
        <v>7977</v>
      </c>
      <c r="X2278" s="4">
        <v>0</v>
      </c>
      <c r="Y2278" s="4">
        <v>50</v>
      </c>
      <c r="Z2278" s="4">
        <v>0</v>
      </c>
      <c r="AA2278" s="4" t="s">
        <v>7805</v>
      </c>
      <c r="AB2278" s="6"/>
      <c r="AC2278" s="4">
        <v>1</v>
      </c>
      <c r="AD2278" s="4">
        <v>0</v>
      </c>
      <c r="AE2278" s="8">
        <v>45215</v>
      </c>
    </row>
    <row r="2279" customHeight="1" spans="1:31">
      <c r="A2279" s="2">
        <v>64998</v>
      </c>
      <c r="B2279" s="3" t="s">
        <v>22991</v>
      </c>
      <c r="C2279" s="3" t="s">
        <v>22992</v>
      </c>
      <c r="D2279" s="6"/>
      <c r="E2279" s="4" t="s">
        <v>22993</v>
      </c>
      <c r="F2279" s="6"/>
      <c r="G2279" s="4" t="s">
        <v>10970</v>
      </c>
      <c r="H2279" s="6"/>
      <c r="I2279" s="6"/>
      <c r="J2279" s="4">
        <v>2023</v>
      </c>
      <c r="K2279" s="4" t="s">
        <v>22994</v>
      </c>
      <c r="L2279" s="6"/>
      <c r="M2279" s="6"/>
      <c r="N2279" s="6"/>
      <c r="O2279" s="4" t="s">
        <v>8092</v>
      </c>
      <c r="P2279" s="4" t="s">
        <v>8092</v>
      </c>
      <c r="Q2279" s="4" t="s">
        <v>9170</v>
      </c>
      <c r="R2279" s="4" t="s">
        <v>203</v>
      </c>
      <c r="S2279" s="4" t="s">
        <v>7802</v>
      </c>
      <c r="T2279" s="6"/>
      <c r="U2279" s="6"/>
      <c r="V2279" s="4" t="s">
        <v>22995</v>
      </c>
      <c r="W2279" s="4" t="s">
        <v>7977</v>
      </c>
      <c r="X2279" s="4">
        <v>0</v>
      </c>
      <c r="Y2279" s="4">
        <v>50</v>
      </c>
      <c r="Z2279" s="4">
        <v>0</v>
      </c>
      <c r="AA2279" s="4" t="s">
        <v>7805</v>
      </c>
      <c r="AB2279" s="6"/>
      <c r="AC2279" s="4">
        <v>1</v>
      </c>
      <c r="AD2279" s="4">
        <v>0</v>
      </c>
      <c r="AE2279" s="8">
        <v>45211</v>
      </c>
    </row>
    <row r="2280" customHeight="1" spans="1:31">
      <c r="A2280" s="2">
        <v>64999</v>
      </c>
      <c r="B2280" s="3" t="s">
        <v>22996</v>
      </c>
      <c r="C2280" s="4" t="s">
        <v>22997</v>
      </c>
      <c r="D2280" s="6"/>
      <c r="E2280" s="4" t="s">
        <v>17105</v>
      </c>
      <c r="F2280" s="6"/>
      <c r="G2280" s="4" t="s">
        <v>8873</v>
      </c>
      <c r="H2280" s="6"/>
      <c r="I2280" s="6"/>
      <c r="J2280" s="4">
        <v>2023</v>
      </c>
      <c r="K2280" s="4" t="s">
        <v>22998</v>
      </c>
      <c r="L2280" s="6"/>
      <c r="M2280" s="6"/>
      <c r="N2280" s="6"/>
      <c r="O2280" s="4" t="s">
        <v>8092</v>
      </c>
      <c r="P2280" s="6"/>
      <c r="Q2280" s="4" t="s">
        <v>22999</v>
      </c>
      <c r="R2280" s="4" t="s">
        <v>203</v>
      </c>
      <c r="S2280" s="4" t="s">
        <v>7802</v>
      </c>
      <c r="T2280" s="6"/>
      <c r="U2280" s="6"/>
      <c r="V2280" s="4" t="s">
        <v>23000</v>
      </c>
      <c r="W2280" s="4" t="s">
        <v>7977</v>
      </c>
      <c r="X2280" s="4">
        <v>0</v>
      </c>
      <c r="Y2280" s="4">
        <v>50</v>
      </c>
      <c r="Z2280" s="4">
        <v>0</v>
      </c>
      <c r="AA2280" s="4" t="s">
        <v>7805</v>
      </c>
      <c r="AB2280" s="6"/>
      <c r="AC2280" s="4">
        <v>1</v>
      </c>
      <c r="AD2280" s="4">
        <v>0</v>
      </c>
      <c r="AE2280" s="8">
        <v>45240</v>
      </c>
    </row>
    <row r="2281" customHeight="1" spans="1:31">
      <c r="A2281" s="2">
        <v>65000</v>
      </c>
      <c r="B2281" s="3" t="s">
        <v>23001</v>
      </c>
      <c r="C2281" s="4" t="s">
        <v>23002</v>
      </c>
      <c r="D2281" s="6"/>
      <c r="E2281" s="4" t="s">
        <v>23003</v>
      </c>
      <c r="F2281" s="6"/>
      <c r="G2281" s="4" t="s">
        <v>23004</v>
      </c>
      <c r="H2281" s="6"/>
      <c r="I2281" s="6"/>
      <c r="J2281" s="4">
        <v>2023</v>
      </c>
      <c r="K2281" s="4" t="s">
        <v>23005</v>
      </c>
      <c r="L2281" s="4" t="s">
        <v>15049</v>
      </c>
      <c r="M2281" s="6"/>
      <c r="N2281" s="6"/>
      <c r="O2281" s="4" t="s">
        <v>8092</v>
      </c>
      <c r="P2281" s="4" t="s">
        <v>8812</v>
      </c>
      <c r="Q2281" s="4" t="s">
        <v>23006</v>
      </c>
      <c r="R2281" s="4" t="s">
        <v>203</v>
      </c>
      <c r="S2281" s="4" t="s">
        <v>7802</v>
      </c>
      <c r="T2281" s="6"/>
      <c r="U2281" s="6"/>
      <c r="V2281" s="4" t="s">
        <v>23007</v>
      </c>
      <c r="W2281" s="4" t="s">
        <v>7977</v>
      </c>
      <c r="X2281" s="4">
        <v>0</v>
      </c>
      <c r="Y2281" s="4">
        <v>50</v>
      </c>
      <c r="Z2281" s="4">
        <v>0</v>
      </c>
      <c r="AA2281" s="4" t="s">
        <v>7805</v>
      </c>
      <c r="AB2281" s="6"/>
      <c r="AC2281" s="4">
        <v>1</v>
      </c>
      <c r="AD2281" s="4">
        <v>0</v>
      </c>
      <c r="AE2281" s="8">
        <v>45264</v>
      </c>
    </row>
    <row r="2282" customHeight="1" spans="1:31">
      <c r="A2282" s="2">
        <v>65001</v>
      </c>
      <c r="B2282" s="3" t="s">
        <v>23008</v>
      </c>
      <c r="C2282" s="4" t="s">
        <v>23009</v>
      </c>
      <c r="D2282" s="6"/>
      <c r="E2282" s="4" t="s">
        <v>23010</v>
      </c>
      <c r="F2282" s="6"/>
      <c r="G2282" s="4" t="s">
        <v>23011</v>
      </c>
      <c r="H2282" s="6"/>
      <c r="I2282" s="6"/>
      <c r="J2282" s="4">
        <v>2023</v>
      </c>
      <c r="K2282" s="4" t="s">
        <v>22976</v>
      </c>
      <c r="L2282" s="6"/>
      <c r="M2282" s="6"/>
      <c r="N2282" s="6"/>
      <c r="O2282" s="4" t="s">
        <v>13944</v>
      </c>
      <c r="P2282" s="4" t="s">
        <v>566</v>
      </c>
      <c r="Q2282" s="4" t="s">
        <v>23012</v>
      </c>
      <c r="R2282" s="4" t="s">
        <v>203</v>
      </c>
      <c r="S2282" s="4" t="s">
        <v>7802</v>
      </c>
      <c r="T2282" s="6"/>
      <c r="U2282" s="6"/>
      <c r="V2282" s="4" t="s">
        <v>23013</v>
      </c>
      <c r="W2282" s="4" t="s">
        <v>7977</v>
      </c>
      <c r="X2282" s="4">
        <v>0</v>
      </c>
      <c r="Y2282" s="4">
        <v>50</v>
      </c>
      <c r="Z2282" s="4">
        <v>0</v>
      </c>
      <c r="AA2282" s="4" t="s">
        <v>7805</v>
      </c>
      <c r="AB2282" s="6"/>
      <c r="AC2282" s="4">
        <v>1</v>
      </c>
      <c r="AD2282" s="4">
        <v>0</v>
      </c>
      <c r="AE2282" s="8">
        <v>45237</v>
      </c>
    </row>
    <row r="2283" customHeight="1" spans="1:31">
      <c r="A2283" s="2">
        <v>65002</v>
      </c>
      <c r="B2283" s="3" t="s">
        <v>23014</v>
      </c>
      <c r="C2283" s="4" t="s">
        <v>23015</v>
      </c>
      <c r="D2283" s="6"/>
      <c r="E2283" s="4" t="s">
        <v>23016</v>
      </c>
      <c r="F2283" s="6"/>
      <c r="G2283" s="4" t="s">
        <v>8481</v>
      </c>
      <c r="H2283" s="6"/>
      <c r="I2283" s="6"/>
      <c r="J2283" s="4">
        <v>2023</v>
      </c>
      <c r="K2283" s="4" t="s">
        <v>23017</v>
      </c>
      <c r="L2283" s="6"/>
      <c r="M2283" s="6"/>
      <c r="N2283" s="6"/>
      <c r="O2283" s="4" t="s">
        <v>23018</v>
      </c>
      <c r="P2283" s="4" t="s">
        <v>566</v>
      </c>
      <c r="Q2283" s="4" t="s">
        <v>23019</v>
      </c>
      <c r="R2283" s="4" t="s">
        <v>203</v>
      </c>
      <c r="S2283" s="4" t="s">
        <v>7802</v>
      </c>
      <c r="T2283" s="6"/>
      <c r="U2283" s="6"/>
      <c r="V2283" s="4" t="s">
        <v>23020</v>
      </c>
      <c r="W2283" s="4" t="s">
        <v>7977</v>
      </c>
      <c r="X2283" s="4">
        <v>0</v>
      </c>
      <c r="Y2283" s="4">
        <v>50</v>
      </c>
      <c r="Z2283" s="4">
        <v>0</v>
      </c>
      <c r="AA2283" s="4" t="s">
        <v>7805</v>
      </c>
      <c r="AB2283" s="6"/>
      <c r="AC2283" s="4">
        <v>1</v>
      </c>
      <c r="AD2283" s="4">
        <v>0</v>
      </c>
      <c r="AE2283" s="8">
        <v>45240</v>
      </c>
    </row>
    <row r="2284" customHeight="1" spans="1:31">
      <c r="A2284" s="2">
        <v>65003</v>
      </c>
      <c r="B2284" s="3" t="s">
        <v>23021</v>
      </c>
      <c r="C2284" s="4" t="s">
        <v>23022</v>
      </c>
      <c r="D2284" s="6"/>
      <c r="E2284" s="4" t="s">
        <v>15622</v>
      </c>
      <c r="F2284" s="4" t="s">
        <v>23023</v>
      </c>
      <c r="G2284" s="4" t="s">
        <v>13372</v>
      </c>
      <c r="H2284" s="6"/>
      <c r="I2284" s="6"/>
      <c r="J2284" s="4">
        <v>2023</v>
      </c>
      <c r="K2284" s="4" t="s">
        <v>23024</v>
      </c>
      <c r="L2284" s="6"/>
      <c r="M2284" s="6"/>
      <c r="N2284" s="6"/>
      <c r="O2284" s="4" t="s">
        <v>23025</v>
      </c>
      <c r="P2284" s="4" t="s">
        <v>23026</v>
      </c>
      <c r="Q2284" s="4">
        <v>101245</v>
      </c>
      <c r="R2284" s="4" t="s">
        <v>216</v>
      </c>
      <c r="S2284" s="6"/>
      <c r="T2284" s="6"/>
      <c r="U2284" s="6"/>
      <c r="V2284" s="4" t="s">
        <v>23027</v>
      </c>
      <c r="W2284" s="4" t="s">
        <v>7778</v>
      </c>
      <c r="X2284" s="4">
        <v>0</v>
      </c>
      <c r="Y2284" s="4">
        <v>100</v>
      </c>
      <c r="Z2284" s="4">
        <v>0</v>
      </c>
      <c r="AA2284" s="4" t="s">
        <v>8129</v>
      </c>
      <c r="AB2284" s="6"/>
      <c r="AC2284" s="4">
        <v>1</v>
      </c>
      <c r="AD2284" s="4">
        <v>0</v>
      </c>
      <c r="AE2284" s="8">
        <v>45240</v>
      </c>
    </row>
    <row r="2285" customHeight="1" spans="1:31">
      <c r="A2285" s="2">
        <v>65004</v>
      </c>
      <c r="B2285" s="3" t="s">
        <v>23028</v>
      </c>
      <c r="C2285" s="4" t="s">
        <v>23029</v>
      </c>
      <c r="D2285" s="6"/>
      <c r="E2285" s="4" t="s">
        <v>23030</v>
      </c>
      <c r="F2285" s="4" t="s">
        <v>23031</v>
      </c>
      <c r="G2285" s="4" t="s">
        <v>23032</v>
      </c>
      <c r="H2285" s="6"/>
      <c r="I2285" s="6"/>
      <c r="J2285" s="4">
        <v>2023</v>
      </c>
      <c r="K2285" s="4" t="s">
        <v>23033</v>
      </c>
      <c r="L2285" s="6"/>
      <c r="M2285" s="6"/>
      <c r="N2285" s="6"/>
      <c r="O2285" s="4" t="s">
        <v>23034</v>
      </c>
      <c r="P2285" s="4" t="s">
        <v>23035</v>
      </c>
      <c r="Q2285" s="4">
        <v>110101</v>
      </c>
      <c r="R2285" s="4" t="s">
        <v>216</v>
      </c>
      <c r="S2285" s="6"/>
      <c r="T2285" s="6"/>
      <c r="U2285" s="6"/>
      <c r="V2285" s="4" t="s">
        <v>23036</v>
      </c>
      <c r="W2285" s="4" t="s">
        <v>7977</v>
      </c>
      <c r="X2285" s="4">
        <v>0</v>
      </c>
      <c r="Y2285" s="4">
        <v>50</v>
      </c>
      <c r="Z2285" s="4">
        <v>0</v>
      </c>
      <c r="AA2285" s="4" t="s">
        <v>23037</v>
      </c>
      <c r="AB2285" s="6"/>
      <c r="AC2285" s="4">
        <v>1</v>
      </c>
      <c r="AD2285" s="4">
        <v>0</v>
      </c>
      <c r="AE2285" s="8">
        <v>45260</v>
      </c>
    </row>
    <row r="2286" customHeight="1" spans="1:31">
      <c r="A2286" s="2">
        <v>65005</v>
      </c>
      <c r="B2286" s="3" t="s">
        <v>23038</v>
      </c>
      <c r="C2286" s="4" t="s">
        <v>23039</v>
      </c>
      <c r="D2286" s="6"/>
      <c r="E2286" s="4" t="s">
        <v>23040</v>
      </c>
      <c r="F2286" s="4" t="s">
        <v>7135</v>
      </c>
      <c r="G2286" s="4" t="s">
        <v>23041</v>
      </c>
      <c r="H2286" s="6"/>
      <c r="I2286" s="6"/>
      <c r="J2286" s="4">
        <v>2023</v>
      </c>
      <c r="K2286" s="4" t="s">
        <v>23042</v>
      </c>
      <c r="L2286" s="6"/>
      <c r="M2286" s="6"/>
      <c r="N2286" s="6"/>
      <c r="O2286" s="4" t="s">
        <v>23043</v>
      </c>
      <c r="P2286" s="4" t="s">
        <v>23044</v>
      </c>
      <c r="Q2286" s="4">
        <v>460108</v>
      </c>
      <c r="R2286" s="4" t="s">
        <v>216</v>
      </c>
      <c r="S2286" s="6"/>
      <c r="T2286" s="6"/>
      <c r="U2286" s="6"/>
      <c r="V2286" s="4" t="s">
        <v>23045</v>
      </c>
      <c r="W2286" s="4" t="s">
        <v>7977</v>
      </c>
      <c r="X2286" s="4">
        <v>0</v>
      </c>
      <c r="Y2286" s="4">
        <v>50</v>
      </c>
      <c r="Z2286" s="4">
        <v>0</v>
      </c>
      <c r="AA2286" s="4" t="s">
        <v>23037</v>
      </c>
      <c r="AB2286" s="6"/>
      <c r="AC2286" s="4">
        <v>1</v>
      </c>
      <c r="AD2286" s="4">
        <v>0</v>
      </c>
      <c r="AE2286" s="8">
        <v>45260</v>
      </c>
    </row>
    <row r="2287" customHeight="1" spans="1:31">
      <c r="A2287" s="2">
        <v>65006</v>
      </c>
      <c r="B2287" s="3" t="s">
        <v>23046</v>
      </c>
      <c r="C2287" s="4" t="s">
        <v>23047</v>
      </c>
      <c r="D2287" s="6"/>
      <c r="E2287" s="4" t="s">
        <v>23048</v>
      </c>
      <c r="F2287" s="4" t="s">
        <v>23049</v>
      </c>
      <c r="G2287" s="4" t="s">
        <v>23050</v>
      </c>
      <c r="H2287" s="6"/>
      <c r="I2287" s="6"/>
      <c r="J2287" s="4">
        <v>2023</v>
      </c>
      <c r="K2287" s="4" t="s">
        <v>23051</v>
      </c>
      <c r="L2287" s="6"/>
      <c r="M2287" s="6"/>
      <c r="N2287" s="6"/>
      <c r="O2287" s="4" t="s">
        <v>23052</v>
      </c>
      <c r="P2287" s="4" t="s">
        <v>23053</v>
      </c>
      <c r="Q2287" s="4">
        <v>420110</v>
      </c>
      <c r="R2287" s="4" t="s">
        <v>216</v>
      </c>
      <c r="S2287" s="6"/>
      <c r="T2287" s="6"/>
      <c r="U2287" s="6"/>
      <c r="V2287" s="4" t="s">
        <v>23054</v>
      </c>
      <c r="W2287" s="4" t="s">
        <v>7977</v>
      </c>
      <c r="X2287" s="4">
        <v>0</v>
      </c>
      <c r="Y2287" s="4">
        <v>50</v>
      </c>
      <c r="Z2287" s="4">
        <v>0</v>
      </c>
      <c r="AA2287" s="4" t="s">
        <v>23055</v>
      </c>
      <c r="AB2287" s="6"/>
      <c r="AC2287" s="4">
        <v>1</v>
      </c>
      <c r="AD2287" s="4">
        <v>0</v>
      </c>
      <c r="AE2287" s="8">
        <v>45261</v>
      </c>
    </row>
    <row r="2288" customHeight="1" spans="1:31">
      <c r="A2288" s="2">
        <v>65007</v>
      </c>
      <c r="B2288" s="3" t="s">
        <v>23056</v>
      </c>
      <c r="C2288" s="4" t="s">
        <v>23057</v>
      </c>
      <c r="D2288" s="6"/>
      <c r="E2288" s="4" t="s">
        <v>23058</v>
      </c>
      <c r="F2288" s="6"/>
      <c r="G2288" s="4" t="s">
        <v>8922</v>
      </c>
      <c r="H2288" s="6"/>
      <c r="I2288" s="6"/>
      <c r="J2288" s="4">
        <v>2023</v>
      </c>
      <c r="K2288" s="4" t="s">
        <v>23059</v>
      </c>
      <c r="L2288" s="6"/>
      <c r="M2288" s="6"/>
      <c r="N2288" s="6"/>
      <c r="O2288" s="4" t="s">
        <v>9499</v>
      </c>
      <c r="P2288" s="4" t="s">
        <v>9500</v>
      </c>
      <c r="Q2288" s="4">
        <v>7034</v>
      </c>
      <c r="R2288" s="4" t="s">
        <v>207</v>
      </c>
      <c r="S2288" s="4" t="s">
        <v>7802</v>
      </c>
      <c r="T2288" s="6"/>
      <c r="U2288" s="6"/>
      <c r="V2288" s="4" t="s">
        <v>23060</v>
      </c>
      <c r="W2288" s="4" t="s">
        <v>7778</v>
      </c>
      <c r="X2288" s="4">
        <v>0</v>
      </c>
      <c r="Y2288" s="4">
        <v>100</v>
      </c>
      <c r="Z2288" s="4">
        <v>0</v>
      </c>
      <c r="AA2288" s="4" t="s">
        <v>7805</v>
      </c>
      <c r="AB2288" s="6"/>
      <c r="AC2288" s="4">
        <v>1</v>
      </c>
      <c r="AD2288" s="4">
        <v>0</v>
      </c>
      <c r="AE2288" s="8">
        <v>45213</v>
      </c>
    </row>
    <row r="2289" customHeight="1" spans="1:31">
      <c r="A2289" s="2">
        <v>65008</v>
      </c>
      <c r="B2289" s="3" t="s">
        <v>23061</v>
      </c>
      <c r="C2289" s="4" t="s">
        <v>23062</v>
      </c>
      <c r="D2289" s="6"/>
      <c r="E2289" s="4" t="s">
        <v>23063</v>
      </c>
      <c r="F2289" s="6"/>
      <c r="G2289" s="4" t="s">
        <v>23064</v>
      </c>
      <c r="H2289" s="6"/>
      <c r="I2289" s="6"/>
      <c r="J2289" s="4">
        <v>2023</v>
      </c>
      <c r="K2289" s="4" t="s">
        <v>23065</v>
      </c>
      <c r="L2289" s="6"/>
      <c r="M2289" s="6"/>
      <c r="N2289" s="6"/>
      <c r="O2289" s="4" t="s">
        <v>545</v>
      </c>
      <c r="P2289" s="4" t="s">
        <v>23066</v>
      </c>
      <c r="Q2289" s="4">
        <v>194</v>
      </c>
      <c r="R2289" s="4" t="s">
        <v>207</v>
      </c>
      <c r="S2289" s="4" t="s">
        <v>7802</v>
      </c>
      <c r="T2289" s="6"/>
      <c r="U2289" s="6"/>
      <c r="V2289" s="4" t="s">
        <v>23067</v>
      </c>
      <c r="W2289" s="4" t="s">
        <v>7778</v>
      </c>
      <c r="X2289" s="4">
        <v>0</v>
      </c>
      <c r="Y2289" s="4">
        <v>100</v>
      </c>
      <c r="Z2289" s="4">
        <v>0</v>
      </c>
      <c r="AA2289" s="4" t="s">
        <v>7805</v>
      </c>
      <c r="AB2289" s="6"/>
      <c r="AC2289" s="4">
        <v>1</v>
      </c>
      <c r="AD2289" s="4">
        <v>0</v>
      </c>
      <c r="AE2289" s="8">
        <v>45241</v>
      </c>
    </row>
    <row r="2290" customHeight="1" spans="1:31">
      <c r="A2290" s="2">
        <v>65009</v>
      </c>
      <c r="B2290" s="3" t="s">
        <v>23068</v>
      </c>
      <c r="C2290" s="4" t="s">
        <v>23069</v>
      </c>
      <c r="D2290" s="6"/>
      <c r="E2290" s="4" t="s">
        <v>15046</v>
      </c>
      <c r="F2290" s="6"/>
      <c r="G2290" s="4" t="s">
        <v>23070</v>
      </c>
      <c r="H2290" s="6"/>
      <c r="I2290" s="6"/>
      <c r="J2290" s="4">
        <v>2023</v>
      </c>
      <c r="K2290" s="4" t="s">
        <v>23071</v>
      </c>
      <c r="L2290" s="6"/>
      <c r="M2290" s="6"/>
      <c r="N2290" s="6"/>
      <c r="O2290" s="4" t="s">
        <v>545</v>
      </c>
      <c r="P2290" s="4" t="s">
        <v>545</v>
      </c>
      <c r="Q2290" s="4">
        <v>1071</v>
      </c>
      <c r="R2290" s="4" t="s">
        <v>207</v>
      </c>
      <c r="S2290" s="4" t="s">
        <v>7802</v>
      </c>
      <c r="T2290" s="6"/>
      <c r="U2290" s="6"/>
      <c r="V2290" s="4" t="s">
        <v>23072</v>
      </c>
      <c r="W2290" s="4" t="s">
        <v>7778</v>
      </c>
      <c r="X2290" s="4">
        <v>0</v>
      </c>
      <c r="Y2290" s="4">
        <v>100</v>
      </c>
      <c r="Z2290" s="4">
        <v>0</v>
      </c>
      <c r="AA2290" s="4" t="s">
        <v>7805</v>
      </c>
      <c r="AB2290" s="6"/>
      <c r="AC2290" s="4">
        <v>1</v>
      </c>
      <c r="AD2290" s="4">
        <v>0</v>
      </c>
      <c r="AE2290" s="8">
        <v>45241</v>
      </c>
    </row>
    <row r="2291" customHeight="1" spans="1:31">
      <c r="A2291" s="2">
        <v>65010</v>
      </c>
      <c r="B2291" s="3" t="s">
        <v>23073</v>
      </c>
      <c r="C2291" s="4" t="s">
        <v>23074</v>
      </c>
      <c r="D2291" s="6"/>
      <c r="E2291" s="4" t="s">
        <v>23075</v>
      </c>
      <c r="F2291" s="6"/>
      <c r="G2291" s="4" t="s">
        <v>23076</v>
      </c>
      <c r="H2291" s="6"/>
      <c r="I2291" s="6"/>
      <c r="J2291" s="4">
        <v>2023</v>
      </c>
      <c r="K2291" s="4" t="s">
        <v>23077</v>
      </c>
      <c r="L2291" s="6"/>
      <c r="M2291" s="6"/>
      <c r="N2291" s="6"/>
      <c r="O2291" s="4" t="s">
        <v>545</v>
      </c>
      <c r="P2291" s="4" t="s">
        <v>545</v>
      </c>
      <c r="Q2291" s="4">
        <v>194</v>
      </c>
      <c r="R2291" s="4" t="s">
        <v>207</v>
      </c>
      <c r="S2291" s="4" t="s">
        <v>7802</v>
      </c>
      <c r="T2291" s="6"/>
      <c r="U2291" s="6"/>
      <c r="V2291" s="4" t="s">
        <v>23078</v>
      </c>
      <c r="W2291" s="4" t="s">
        <v>7778</v>
      </c>
      <c r="X2291" s="4">
        <v>0</v>
      </c>
      <c r="Y2291" s="4">
        <v>100</v>
      </c>
      <c r="Z2291" s="4">
        <v>0</v>
      </c>
      <c r="AA2291" s="4" t="s">
        <v>7805</v>
      </c>
      <c r="AB2291" s="6"/>
      <c r="AC2291" s="4">
        <v>1</v>
      </c>
      <c r="AD2291" s="4">
        <v>0</v>
      </c>
      <c r="AE2291" s="8">
        <v>45241</v>
      </c>
    </row>
    <row r="2292" customHeight="1" spans="1:31">
      <c r="A2292" s="2">
        <v>65011</v>
      </c>
      <c r="B2292" s="3" t="s">
        <v>23079</v>
      </c>
      <c r="C2292" s="4" t="s">
        <v>23080</v>
      </c>
      <c r="D2292" s="6"/>
      <c r="E2292" s="4" t="s">
        <v>9551</v>
      </c>
      <c r="F2292" s="6"/>
      <c r="G2292" s="4" t="s">
        <v>23081</v>
      </c>
      <c r="H2292" s="6"/>
      <c r="I2292" s="6"/>
      <c r="J2292" s="4">
        <v>2023</v>
      </c>
      <c r="K2292" s="4" t="s">
        <v>23077</v>
      </c>
      <c r="L2292" s="6"/>
      <c r="M2292" s="6"/>
      <c r="N2292" s="6"/>
      <c r="O2292" s="4" t="s">
        <v>545</v>
      </c>
      <c r="P2292" s="4" t="s">
        <v>545</v>
      </c>
      <c r="Q2292" s="4">
        <v>194</v>
      </c>
      <c r="R2292" s="4" t="s">
        <v>207</v>
      </c>
      <c r="S2292" s="4" t="s">
        <v>7802</v>
      </c>
      <c r="T2292" s="6"/>
      <c r="U2292" s="6"/>
      <c r="V2292" s="4" t="s">
        <v>23082</v>
      </c>
      <c r="W2292" s="4" t="s">
        <v>7778</v>
      </c>
      <c r="X2292" s="4">
        <v>0</v>
      </c>
      <c r="Y2292" s="4">
        <v>100</v>
      </c>
      <c r="Z2292" s="4">
        <v>0</v>
      </c>
      <c r="AA2292" s="4" t="s">
        <v>7805</v>
      </c>
      <c r="AB2292" s="6"/>
      <c r="AC2292" s="4">
        <v>1</v>
      </c>
      <c r="AD2292" s="4">
        <v>0</v>
      </c>
      <c r="AE2292" s="8">
        <v>45241</v>
      </c>
    </row>
    <row r="2293" customHeight="1" spans="1:31">
      <c r="A2293" s="2">
        <v>65012</v>
      </c>
      <c r="B2293" s="3" t="s">
        <v>23083</v>
      </c>
      <c r="C2293" s="4" t="s">
        <v>23084</v>
      </c>
      <c r="D2293" s="6"/>
      <c r="E2293" s="4" t="s">
        <v>23085</v>
      </c>
      <c r="F2293" s="6"/>
      <c r="G2293" s="4" t="s">
        <v>23086</v>
      </c>
      <c r="H2293" s="6"/>
      <c r="I2293" s="6"/>
      <c r="J2293" s="4">
        <v>2023</v>
      </c>
      <c r="K2293" s="4" t="s">
        <v>23077</v>
      </c>
      <c r="L2293" s="6"/>
      <c r="M2293" s="6"/>
      <c r="N2293" s="6"/>
      <c r="O2293" s="4" t="s">
        <v>545</v>
      </c>
      <c r="P2293" s="4" t="s">
        <v>545</v>
      </c>
      <c r="Q2293" s="4">
        <v>194</v>
      </c>
      <c r="R2293" s="4" t="s">
        <v>207</v>
      </c>
      <c r="S2293" s="4" t="s">
        <v>7802</v>
      </c>
      <c r="T2293" s="6"/>
      <c r="U2293" s="6"/>
      <c r="V2293" s="4" t="s">
        <v>23087</v>
      </c>
      <c r="W2293" s="4" t="s">
        <v>7778</v>
      </c>
      <c r="X2293" s="4">
        <v>0</v>
      </c>
      <c r="Y2293" s="4">
        <v>100</v>
      </c>
      <c r="Z2293" s="4">
        <v>0</v>
      </c>
      <c r="AA2293" s="4" t="s">
        <v>7805</v>
      </c>
      <c r="AB2293" s="6"/>
      <c r="AC2293" s="4">
        <v>1</v>
      </c>
      <c r="AD2293" s="4">
        <v>0</v>
      </c>
      <c r="AE2293" s="8">
        <v>45241</v>
      </c>
    </row>
    <row r="2294" customHeight="1" spans="1:31">
      <c r="A2294" s="2">
        <v>65013</v>
      </c>
      <c r="B2294" s="3" t="s">
        <v>23088</v>
      </c>
      <c r="C2294" s="4" t="s">
        <v>23089</v>
      </c>
      <c r="D2294" s="6"/>
      <c r="E2294" s="4" t="s">
        <v>23090</v>
      </c>
      <c r="F2294" s="6"/>
      <c r="G2294" s="4" t="s">
        <v>23091</v>
      </c>
      <c r="H2294" s="6"/>
      <c r="I2294" s="6"/>
      <c r="J2294" s="4">
        <v>2023</v>
      </c>
      <c r="K2294" s="4" t="s">
        <v>23092</v>
      </c>
      <c r="L2294" s="6"/>
      <c r="M2294" s="6"/>
      <c r="N2294" s="6"/>
      <c r="O2294" s="4" t="s">
        <v>545</v>
      </c>
      <c r="P2294" s="4" t="s">
        <v>545</v>
      </c>
      <c r="Q2294" s="4">
        <v>484</v>
      </c>
      <c r="R2294" s="4" t="s">
        <v>207</v>
      </c>
      <c r="S2294" s="4" t="s">
        <v>7802</v>
      </c>
      <c r="T2294" s="6"/>
      <c r="U2294" s="6"/>
      <c r="V2294" s="4" t="s">
        <v>23093</v>
      </c>
      <c r="W2294" s="4" t="s">
        <v>7778</v>
      </c>
      <c r="X2294" s="4">
        <v>0</v>
      </c>
      <c r="Y2294" s="4">
        <v>100</v>
      </c>
      <c r="Z2294" s="4">
        <v>0</v>
      </c>
      <c r="AA2294" s="4" t="s">
        <v>7805</v>
      </c>
      <c r="AB2294" s="6"/>
      <c r="AC2294" s="4">
        <v>1</v>
      </c>
      <c r="AD2294" s="4">
        <v>0</v>
      </c>
      <c r="AE2294" s="8">
        <v>45241</v>
      </c>
    </row>
    <row r="2295" customHeight="1" spans="1:31">
      <c r="A2295" s="2">
        <v>65014</v>
      </c>
      <c r="B2295" s="3" t="s">
        <v>23094</v>
      </c>
      <c r="C2295" s="4" t="s">
        <v>23095</v>
      </c>
      <c r="D2295" s="6"/>
      <c r="E2295" s="4" t="s">
        <v>23096</v>
      </c>
      <c r="F2295" s="6"/>
      <c r="G2295" s="4" t="s">
        <v>23097</v>
      </c>
      <c r="H2295" s="6"/>
      <c r="I2295" s="6"/>
      <c r="J2295" s="4">
        <v>2023</v>
      </c>
      <c r="K2295" s="4" t="s">
        <v>23098</v>
      </c>
      <c r="L2295" s="6"/>
      <c r="M2295" s="6"/>
      <c r="N2295" s="6"/>
      <c r="O2295" s="4" t="s">
        <v>545</v>
      </c>
      <c r="P2295" s="4" t="s">
        <v>207</v>
      </c>
      <c r="Q2295" s="4">
        <v>372</v>
      </c>
      <c r="R2295" s="4" t="s">
        <v>207</v>
      </c>
      <c r="S2295" s="4" t="s">
        <v>7802</v>
      </c>
      <c r="T2295" s="6"/>
      <c r="U2295" s="6"/>
      <c r="V2295" s="4" t="s">
        <v>23099</v>
      </c>
      <c r="W2295" s="4" t="s">
        <v>7977</v>
      </c>
      <c r="X2295" s="4">
        <v>0</v>
      </c>
      <c r="Y2295" s="4">
        <v>50</v>
      </c>
      <c r="Z2295" s="4">
        <v>0</v>
      </c>
      <c r="AA2295" s="4" t="s">
        <v>7805</v>
      </c>
      <c r="AB2295" s="6"/>
      <c r="AC2295" s="4">
        <v>1</v>
      </c>
      <c r="AD2295" s="4">
        <v>0</v>
      </c>
      <c r="AE2295" s="8">
        <v>45233</v>
      </c>
    </row>
    <row r="2296" customHeight="1" spans="1:31">
      <c r="A2296" s="2">
        <v>65015</v>
      </c>
      <c r="B2296" s="3" t="s">
        <v>23100</v>
      </c>
      <c r="C2296" s="4" t="s">
        <v>23101</v>
      </c>
      <c r="D2296" s="6"/>
      <c r="E2296" s="4" t="s">
        <v>15069</v>
      </c>
      <c r="F2296" s="4" t="s">
        <v>23102</v>
      </c>
      <c r="G2296" s="4" t="s">
        <v>23103</v>
      </c>
      <c r="H2296" s="6"/>
      <c r="I2296" s="6"/>
      <c r="J2296" s="4">
        <v>2023</v>
      </c>
      <c r="K2296" s="4" t="s">
        <v>23104</v>
      </c>
      <c r="L2296" s="6"/>
      <c r="M2296" s="6"/>
      <c r="N2296" s="6"/>
      <c r="O2296" s="4" t="s">
        <v>545</v>
      </c>
      <c r="P2296" s="4" t="s">
        <v>545</v>
      </c>
      <c r="Q2296" s="4">
        <v>553</v>
      </c>
      <c r="R2296" s="4" t="s">
        <v>207</v>
      </c>
      <c r="S2296" s="4" t="s">
        <v>7802</v>
      </c>
      <c r="T2296" s="6"/>
      <c r="U2296" s="6"/>
      <c r="V2296" s="4" t="s">
        <v>23105</v>
      </c>
      <c r="W2296" s="4" t="s">
        <v>7977</v>
      </c>
      <c r="X2296" s="4">
        <v>0</v>
      </c>
      <c r="Y2296" s="4">
        <v>50</v>
      </c>
      <c r="Z2296" s="4">
        <v>0</v>
      </c>
      <c r="AA2296" s="4" t="s">
        <v>7805</v>
      </c>
      <c r="AB2296" s="6"/>
      <c r="AC2296" s="4">
        <v>1</v>
      </c>
      <c r="AD2296" s="4">
        <v>0</v>
      </c>
      <c r="AE2296" s="8">
        <v>45242</v>
      </c>
    </row>
    <row r="2297" customHeight="1" spans="1:31">
      <c r="A2297" s="2">
        <v>65016</v>
      </c>
      <c r="B2297" s="3" t="s">
        <v>23106</v>
      </c>
      <c r="C2297" s="4" t="s">
        <v>23107</v>
      </c>
      <c r="D2297" s="6"/>
      <c r="E2297" s="4" t="s">
        <v>23108</v>
      </c>
      <c r="F2297" s="6"/>
      <c r="G2297" s="4" t="s">
        <v>23109</v>
      </c>
      <c r="H2297" s="6"/>
      <c r="I2297" s="6"/>
      <c r="J2297" s="4">
        <v>2023</v>
      </c>
      <c r="K2297" s="4" t="s">
        <v>23110</v>
      </c>
      <c r="L2297" s="6"/>
      <c r="M2297" s="6"/>
      <c r="N2297" s="6"/>
      <c r="O2297" s="4" t="s">
        <v>23110</v>
      </c>
      <c r="P2297" s="4" t="s">
        <v>17448</v>
      </c>
      <c r="Q2297" s="4">
        <v>132</v>
      </c>
      <c r="R2297" s="4" t="s">
        <v>17449</v>
      </c>
      <c r="S2297" s="6"/>
      <c r="T2297" s="6"/>
      <c r="U2297" s="6"/>
      <c r="V2297" s="4" t="s">
        <v>23111</v>
      </c>
      <c r="W2297" s="4" t="s">
        <v>7977</v>
      </c>
      <c r="X2297" s="4">
        <v>0</v>
      </c>
      <c r="Y2297" s="4">
        <v>50</v>
      </c>
      <c r="Z2297" s="4">
        <v>0</v>
      </c>
      <c r="AA2297" s="4" t="s">
        <v>7805</v>
      </c>
      <c r="AB2297" s="6"/>
      <c r="AC2297" s="4">
        <v>1</v>
      </c>
      <c r="AD2297" s="4">
        <v>0</v>
      </c>
      <c r="AE2297" s="8">
        <v>45256</v>
      </c>
    </row>
    <row r="2298" customHeight="1" spans="1:31">
      <c r="A2298" s="2">
        <v>65017</v>
      </c>
      <c r="B2298" s="3" t="s">
        <v>23112</v>
      </c>
      <c r="C2298" s="4" t="s">
        <v>23113</v>
      </c>
      <c r="D2298" s="6"/>
      <c r="E2298" s="4" t="s">
        <v>23114</v>
      </c>
      <c r="F2298" s="6"/>
      <c r="G2298" s="4" t="s">
        <v>23115</v>
      </c>
      <c r="H2298" s="6"/>
      <c r="I2298" s="6"/>
      <c r="J2298" s="4">
        <v>2023</v>
      </c>
      <c r="K2298" s="4" t="s">
        <v>23116</v>
      </c>
      <c r="L2298" s="6"/>
      <c r="M2298" s="6"/>
      <c r="N2298" s="6"/>
      <c r="O2298" s="4" t="s">
        <v>23117</v>
      </c>
      <c r="P2298" s="6"/>
      <c r="Q2298" s="4">
        <v>54770</v>
      </c>
      <c r="R2298" s="4" t="s">
        <v>17240</v>
      </c>
      <c r="S2298" s="6"/>
      <c r="T2298" s="6"/>
      <c r="U2298" s="6"/>
      <c r="V2298" s="4" t="s">
        <v>23118</v>
      </c>
      <c r="W2298" s="4" t="s">
        <v>7977</v>
      </c>
      <c r="X2298" s="4">
        <v>0</v>
      </c>
      <c r="Y2298" s="4">
        <v>50</v>
      </c>
      <c r="Z2298" s="4">
        <v>0</v>
      </c>
      <c r="AA2298" s="4" t="s">
        <v>7805</v>
      </c>
      <c r="AB2298" s="6"/>
      <c r="AC2298" s="4">
        <v>1</v>
      </c>
      <c r="AD2298" s="4">
        <v>0</v>
      </c>
      <c r="AE2298" s="8">
        <v>45249</v>
      </c>
    </row>
    <row r="2299" customHeight="1" spans="1:31">
      <c r="A2299" s="2">
        <v>65018</v>
      </c>
      <c r="B2299" s="3" t="s">
        <v>23119</v>
      </c>
      <c r="C2299" s="4" t="s">
        <v>23120</v>
      </c>
      <c r="D2299" s="6"/>
      <c r="E2299" s="4" t="s">
        <v>23121</v>
      </c>
      <c r="F2299" s="6"/>
      <c r="G2299" s="4" t="s">
        <v>23122</v>
      </c>
      <c r="H2299" s="6"/>
      <c r="I2299" s="6"/>
      <c r="J2299" s="4">
        <v>2023</v>
      </c>
      <c r="K2299" s="4" t="s">
        <v>23123</v>
      </c>
      <c r="L2299" s="6"/>
      <c r="M2299" s="6"/>
      <c r="N2299" s="6"/>
      <c r="O2299" s="4" t="s">
        <v>23123</v>
      </c>
      <c r="P2299" s="6"/>
      <c r="Q2299" s="4">
        <v>970</v>
      </c>
      <c r="R2299" s="4" t="s">
        <v>10181</v>
      </c>
      <c r="S2299" s="6"/>
      <c r="T2299" s="6"/>
      <c r="U2299" s="6"/>
      <c r="V2299" s="4" t="s">
        <v>23124</v>
      </c>
      <c r="W2299" s="4" t="s">
        <v>7977</v>
      </c>
      <c r="X2299" s="4">
        <v>0</v>
      </c>
      <c r="Y2299" s="4">
        <v>50</v>
      </c>
      <c r="Z2299" s="4">
        <v>0</v>
      </c>
      <c r="AA2299" s="4" t="s">
        <v>16855</v>
      </c>
      <c r="AB2299" s="6"/>
      <c r="AC2299" s="4">
        <v>1</v>
      </c>
      <c r="AD2299" s="4">
        <v>0</v>
      </c>
      <c r="AE2299" s="8">
        <v>45241</v>
      </c>
    </row>
    <row r="2300" customHeight="1" spans="1:31">
      <c r="A2300" s="2">
        <v>65019</v>
      </c>
      <c r="B2300" s="3" t="s">
        <v>23125</v>
      </c>
      <c r="C2300" s="4" t="s">
        <v>23126</v>
      </c>
      <c r="D2300" s="6"/>
      <c r="E2300" s="4" t="s">
        <v>23127</v>
      </c>
      <c r="F2300" s="4" t="s">
        <v>15760</v>
      </c>
      <c r="G2300" s="4" t="s">
        <v>23128</v>
      </c>
      <c r="H2300" s="6"/>
      <c r="I2300" s="6"/>
      <c r="J2300" s="4">
        <v>2023</v>
      </c>
      <c r="K2300" s="4" t="s">
        <v>23129</v>
      </c>
      <c r="L2300" s="6"/>
      <c r="M2300" s="6"/>
      <c r="N2300" s="6"/>
      <c r="O2300" s="4" t="s">
        <v>9719</v>
      </c>
      <c r="P2300" s="4" t="s">
        <v>23130</v>
      </c>
      <c r="Q2300" s="4">
        <v>1119</v>
      </c>
      <c r="R2300" s="4" t="s">
        <v>9721</v>
      </c>
      <c r="S2300" s="4" t="s">
        <v>7975</v>
      </c>
      <c r="T2300" s="6"/>
      <c r="U2300" s="6"/>
      <c r="V2300" s="4" t="s">
        <v>23131</v>
      </c>
      <c r="W2300" s="4" t="s">
        <v>7977</v>
      </c>
      <c r="X2300" s="4">
        <v>0</v>
      </c>
      <c r="Y2300" s="4">
        <v>50</v>
      </c>
      <c r="Z2300" s="4">
        <v>0</v>
      </c>
      <c r="AA2300" s="4" t="s">
        <v>7805</v>
      </c>
      <c r="AB2300" s="6"/>
      <c r="AC2300" s="4">
        <v>1</v>
      </c>
      <c r="AD2300" s="4">
        <v>0</v>
      </c>
      <c r="AE2300" s="8">
        <v>45225</v>
      </c>
    </row>
    <row r="2301" customHeight="1" spans="1:31">
      <c r="A2301" s="2">
        <v>65020</v>
      </c>
      <c r="B2301" s="3" t="s">
        <v>23132</v>
      </c>
      <c r="C2301" s="4" t="s">
        <v>23133</v>
      </c>
      <c r="D2301" s="6"/>
      <c r="E2301" s="4" t="s">
        <v>23134</v>
      </c>
      <c r="F2301" s="6"/>
      <c r="G2301" s="4" t="s">
        <v>23135</v>
      </c>
      <c r="H2301" s="6"/>
      <c r="I2301" s="6"/>
      <c r="J2301" s="4">
        <v>2023</v>
      </c>
      <c r="K2301" s="4" t="s">
        <v>15915</v>
      </c>
      <c r="L2301" s="6"/>
      <c r="M2301" s="6"/>
      <c r="N2301" s="6"/>
      <c r="O2301" s="4" t="s">
        <v>11040</v>
      </c>
      <c r="P2301" s="4" t="s">
        <v>15916</v>
      </c>
      <c r="Q2301" s="4" t="s">
        <v>14248</v>
      </c>
      <c r="R2301" s="4" t="s">
        <v>208</v>
      </c>
      <c r="S2301" s="4" t="s">
        <v>7802</v>
      </c>
      <c r="T2301" s="6"/>
      <c r="U2301" s="6"/>
      <c r="V2301" s="4" t="s">
        <v>23136</v>
      </c>
      <c r="W2301" s="4" t="s">
        <v>7778</v>
      </c>
      <c r="X2301" s="4">
        <v>0</v>
      </c>
      <c r="Y2301" s="4">
        <v>100</v>
      </c>
      <c r="Z2301" s="4">
        <v>0</v>
      </c>
      <c r="AA2301" s="4" t="s">
        <v>7805</v>
      </c>
      <c r="AB2301" s="6"/>
      <c r="AC2301" s="4">
        <v>1</v>
      </c>
      <c r="AD2301" s="4">
        <v>0</v>
      </c>
      <c r="AE2301" s="8">
        <v>45259</v>
      </c>
    </row>
    <row r="2302" customHeight="1" spans="1:31">
      <c r="A2302" s="2">
        <v>65021</v>
      </c>
      <c r="B2302" s="3" t="s">
        <v>23137</v>
      </c>
      <c r="C2302" s="4" t="s">
        <v>23138</v>
      </c>
      <c r="D2302" s="6"/>
      <c r="E2302" s="4" t="s">
        <v>23139</v>
      </c>
      <c r="F2302" s="6"/>
      <c r="G2302" s="4" t="s">
        <v>23140</v>
      </c>
      <c r="H2302" s="6"/>
      <c r="I2302" s="6"/>
      <c r="J2302" s="4">
        <v>2023</v>
      </c>
      <c r="K2302" s="4" t="s">
        <v>15915</v>
      </c>
      <c r="L2302" s="6"/>
      <c r="M2302" s="6"/>
      <c r="N2302" s="6"/>
      <c r="O2302" s="4" t="s">
        <v>11040</v>
      </c>
      <c r="P2302" s="4" t="s">
        <v>15916</v>
      </c>
      <c r="Q2302" s="4" t="s">
        <v>14248</v>
      </c>
      <c r="R2302" s="4" t="s">
        <v>208</v>
      </c>
      <c r="S2302" s="4" t="s">
        <v>7802</v>
      </c>
      <c r="T2302" s="6"/>
      <c r="U2302" s="6"/>
      <c r="V2302" s="4" t="s">
        <v>23141</v>
      </c>
      <c r="W2302" s="4" t="s">
        <v>7778</v>
      </c>
      <c r="X2302" s="4">
        <v>0</v>
      </c>
      <c r="Y2302" s="4">
        <v>100</v>
      </c>
      <c r="Z2302" s="4">
        <v>0</v>
      </c>
      <c r="AA2302" s="4" t="s">
        <v>7805</v>
      </c>
      <c r="AB2302" s="6"/>
      <c r="AC2302" s="4">
        <v>1</v>
      </c>
      <c r="AD2302" s="4">
        <v>0</v>
      </c>
      <c r="AE2302" s="8">
        <v>45259</v>
      </c>
    </row>
    <row r="2303" customHeight="1" spans="1:31">
      <c r="A2303" s="2">
        <v>65022</v>
      </c>
      <c r="B2303" s="3" t="s">
        <v>23142</v>
      </c>
      <c r="C2303" s="4" t="s">
        <v>23143</v>
      </c>
      <c r="D2303" s="6"/>
      <c r="E2303" s="4" t="s">
        <v>23144</v>
      </c>
      <c r="F2303" s="6"/>
      <c r="G2303" s="4" t="s">
        <v>23145</v>
      </c>
      <c r="H2303" s="6"/>
      <c r="I2303" s="6"/>
      <c r="J2303" s="4">
        <v>2023</v>
      </c>
      <c r="K2303" s="4" t="s">
        <v>15527</v>
      </c>
      <c r="L2303" s="4" t="s">
        <v>23146</v>
      </c>
      <c r="M2303" s="6"/>
      <c r="N2303" s="6"/>
      <c r="O2303" s="4" t="s">
        <v>15529</v>
      </c>
      <c r="P2303" s="4" t="s">
        <v>23147</v>
      </c>
      <c r="Q2303" s="4" t="s">
        <v>23148</v>
      </c>
      <c r="R2303" s="4" t="s">
        <v>208</v>
      </c>
      <c r="S2303" s="4" t="s">
        <v>7802</v>
      </c>
      <c r="T2303" s="6"/>
      <c r="U2303" s="6"/>
      <c r="V2303" s="4" t="s">
        <v>23149</v>
      </c>
      <c r="W2303" s="4" t="s">
        <v>7778</v>
      </c>
      <c r="X2303" s="4">
        <v>0</v>
      </c>
      <c r="Y2303" s="4">
        <v>100</v>
      </c>
      <c r="Z2303" s="4">
        <v>0</v>
      </c>
      <c r="AA2303" s="4" t="s">
        <v>7805</v>
      </c>
      <c r="AB2303" s="6"/>
      <c r="AC2303" s="4">
        <v>1</v>
      </c>
      <c r="AD2303" s="4">
        <v>0</v>
      </c>
      <c r="AE2303" s="8">
        <v>45212</v>
      </c>
    </row>
    <row r="2304" customHeight="1" spans="1:31">
      <c r="A2304" s="2">
        <v>65023</v>
      </c>
      <c r="B2304" s="3" t="s">
        <v>23150</v>
      </c>
      <c r="C2304" s="4" t="s">
        <v>23151</v>
      </c>
      <c r="D2304" s="6"/>
      <c r="E2304" s="4" t="s">
        <v>23152</v>
      </c>
      <c r="F2304" s="6"/>
      <c r="G2304" s="4" t="s">
        <v>23153</v>
      </c>
      <c r="H2304" s="6"/>
      <c r="I2304" s="6"/>
      <c r="J2304" s="4">
        <v>2023</v>
      </c>
      <c r="K2304" s="4" t="s">
        <v>23154</v>
      </c>
      <c r="L2304" s="4" t="s">
        <v>23155</v>
      </c>
      <c r="M2304" s="6"/>
      <c r="N2304" s="6"/>
      <c r="O2304" s="4" t="s">
        <v>23156</v>
      </c>
      <c r="P2304" s="6"/>
      <c r="Q2304" s="4" t="s">
        <v>23157</v>
      </c>
      <c r="R2304" s="4" t="s">
        <v>208</v>
      </c>
      <c r="S2304" s="4" t="s">
        <v>7802</v>
      </c>
      <c r="T2304" s="6"/>
      <c r="U2304" s="6"/>
      <c r="V2304" s="4" t="s">
        <v>23158</v>
      </c>
      <c r="W2304" s="4" t="s">
        <v>7778</v>
      </c>
      <c r="X2304" s="4">
        <v>0</v>
      </c>
      <c r="Y2304" s="4">
        <v>100</v>
      </c>
      <c r="Z2304" s="4">
        <v>0</v>
      </c>
      <c r="AA2304" s="4" t="s">
        <v>7805</v>
      </c>
      <c r="AB2304" s="6"/>
      <c r="AC2304" s="4">
        <v>1</v>
      </c>
      <c r="AD2304" s="4">
        <v>0</v>
      </c>
      <c r="AE2304" s="8">
        <v>45265</v>
      </c>
    </row>
    <row r="2305" customHeight="1" spans="1:31">
      <c r="A2305" s="2">
        <v>65024</v>
      </c>
      <c r="B2305" s="3" t="s">
        <v>23159</v>
      </c>
      <c r="C2305" s="4" t="s">
        <v>23160</v>
      </c>
      <c r="D2305" s="6"/>
      <c r="E2305" s="4" t="s">
        <v>23161</v>
      </c>
      <c r="F2305" s="6"/>
      <c r="G2305" s="4" t="s">
        <v>23162</v>
      </c>
      <c r="H2305" s="6"/>
      <c r="I2305" s="6"/>
      <c r="J2305" s="4">
        <v>2023</v>
      </c>
      <c r="K2305" s="4" t="s">
        <v>15527</v>
      </c>
      <c r="L2305" s="4" t="s">
        <v>23146</v>
      </c>
      <c r="M2305" s="6"/>
      <c r="N2305" s="6"/>
      <c r="O2305" s="4" t="s">
        <v>15529</v>
      </c>
      <c r="P2305" s="4" t="s">
        <v>23147</v>
      </c>
      <c r="Q2305" s="4">
        <v>50370</v>
      </c>
      <c r="R2305" s="4" t="s">
        <v>208</v>
      </c>
      <c r="S2305" s="4" t="s">
        <v>7802</v>
      </c>
      <c r="T2305" s="6"/>
      <c r="U2305" s="6"/>
      <c r="V2305" s="4" t="s">
        <v>23163</v>
      </c>
      <c r="W2305" s="4" t="s">
        <v>7977</v>
      </c>
      <c r="X2305" s="4">
        <v>0</v>
      </c>
      <c r="Y2305" s="4">
        <v>50</v>
      </c>
      <c r="Z2305" s="4">
        <v>0</v>
      </c>
      <c r="AA2305" s="4" t="s">
        <v>7805</v>
      </c>
      <c r="AB2305" s="6"/>
      <c r="AC2305" s="4">
        <v>1</v>
      </c>
      <c r="AD2305" s="4">
        <v>0</v>
      </c>
      <c r="AE2305" s="8">
        <v>45265</v>
      </c>
    </row>
    <row r="2306" customHeight="1" spans="1:31">
      <c r="A2306" s="2">
        <v>65025</v>
      </c>
      <c r="B2306" s="3" t="s">
        <v>23164</v>
      </c>
      <c r="C2306" s="4" t="s">
        <v>23165</v>
      </c>
      <c r="D2306" s="6"/>
      <c r="E2306" s="4" t="s">
        <v>18528</v>
      </c>
      <c r="F2306" s="6"/>
      <c r="G2306" s="4" t="s">
        <v>23166</v>
      </c>
      <c r="H2306" s="6"/>
      <c r="I2306" s="6"/>
      <c r="J2306" s="4">
        <v>2023</v>
      </c>
      <c r="K2306" s="4" t="s">
        <v>23167</v>
      </c>
      <c r="L2306" s="4" t="s">
        <v>23146</v>
      </c>
      <c r="M2306" s="6"/>
      <c r="N2306" s="6"/>
      <c r="O2306" s="4" t="s">
        <v>15529</v>
      </c>
      <c r="P2306" s="4" t="s">
        <v>23147</v>
      </c>
      <c r="Q2306" s="4" t="s">
        <v>23168</v>
      </c>
      <c r="R2306" s="4" t="s">
        <v>208</v>
      </c>
      <c r="S2306" s="4" t="s">
        <v>7802</v>
      </c>
      <c r="T2306" s="6"/>
      <c r="U2306" s="6"/>
      <c r="V2306" s="4" t="s">
        <v>23169</v>
      </c>
      <c r="W2306" s="4" t="s">
        <v>7977</v>
      </c>
      <c r="X2306" s="4">
        <v>0</v>
      </c>
      <c r="Y2306" s="4">
        <v>50</v>
      </c>
      <c r="Z2306" s="4">
        <v>0</v>
      </c>
      <c r="AA2306" s="4" t="s">
        <v>7805</v>
      </c>
      <c r="AB2306" s="6"/>
      <c r="AC2306" s="4">
        <v>1</v>
      </c>
      <c r="AD2306" s="4">
        <v>0</v>
      </c>
      <c r="AE2306" s="8">
        <v>45209</v>
      </c>
    </row>
    <row r="2307" customHeight="1" spans="1:31">
      <c r="A2307" s="2">
        <v>65026</v>
      </c>
      <c r="B2307" s="3" t="s">
        <v>23170</v>
      </c>
      <c r="C2307" s="4" t="s">
        <v>23171</v>
      </c>
      <c r="D2307" s="6"/>
      <c r="E2307" s="4" t="s">
        <v>23172</v>
      </c>
      <c r="F2307" s="6"/>
      <c r="G2307" s="4" t="s">
        <v>23173</v>
      </c>
      <c r="H2307" s="6"/>
      <c r="I2307" s="6"/>
      <c r="J2307" s="4">
        <v>2023</v>
      </c>
      <c r="K2307" s="4" t="s">
        <v>23174</v>
      </c>
      <c r="L2307" s="4" t="s">
        <v>23146</v>
      </c>
      <c r="M2307" s="6"/>
      <c r="N2307" s="6"/>
      <c r="O2307" s="4" t="s">
        <v>10390</v>
      </c>
      <c r="P2307" s="4" t="s">
        <v>528</v>
      </c>
      <c r="Q2307" s="4" t="s">
        <v>23175</v>
      </c>
      <c r="R2307" s="4" t="s">
        <v>208</v>
      </c>
      <c r="S2307" s="4" t="s">
        <v>7802</v>
      </c>
      <c r="T2307" s="6"/>
      <c r="U2307" s="6"/>
      <c r="V2307" s="4" t="s">
        <v>23176</v>
      </c>
      <c r="W2307" s="4" t="s">
        <v>7977</v>
      </c>
      <c r="X2307" s="4">
        <v>0</v>
      </c>
      <c r="Y2307" s="4">
        <v>50</v>
      </c>
      <c r="Z2307" s="4">
        <v>0</v>
      </c>
      <c r="AA2307" s="4" t="s">
        <v>7805</v>
      </c>
      <c r="AB2307" s="6"/>
      <c r="AC2307" s="4">
        <v>1</v>
      </c>
      <c r="AD2307" s="4">
        <v>0</v>
      </c>
      <c r="AE2307" s="8">
        <v>45229</v>
      </c>
    </row>
    <row r="2308" customHeight="1" spans="1:31">
      <c r="A2308" s="2">
        <v>65027</v>
      </c>
      <c r="B2308" s="3" t="s">
        <v>23177</v>
      </c>
      <c r="C2308" s="4" t="s">
        <v>23178</v>
      </c>
      <c r="D2308" s="6"/>
      <c r="E2308" s="4" t="s">
        <v>9897</v>
      </c>
      <c r="F2308" s="6"/>
      <c r="G2308" s="4" t="s">
        <v>23179</v>
      </c>
      <c r="H2308" s="6"/>
      <c r="I2308" s="6"/>
      <c r="J2308" s="4">
        <v>2023</v>
      </c>
      <c r="K2308" s="4" t="s">
        <v>23156</v>
      </c>
      <c r="L2308" s="6"/>
      <c r="M2308" s="6"/>
      <c r="N2308" s="6"/>
      <c r="O2308" s="4" t="s">
        <v>23156</v>
      </c>
      <c r="P2308" s="4" t="s">
        <v>23180</v>
      </c>
      <c r="Q2308" s="4">
        <v>3</v>
      </c>
      <c r="R2308" s="4" t="s">
        <v>208</v>
      </c>
      <c r="S2308" s="4" t="s">
        <v>7802</v>
      </c>
      <c r="T2308" s="6"/>
      <c r="U2308" s="6"/>
      <c r="V2308" s="4" t="s">
        <v>23181</v>
      </c>
      <c r="W2308" s="4" t="s">
        <v>7977</v>
      </c>
      <c r="X2308" s="4">
        <v>0</v>
      </c>
      <c r="Y2308" s="4">
        <v>50</v>
      </c>
      <c r="Z2308" s="4">
        <v>0</v>
      </c>
      <c r="AA2308" s="4" t="s">
        <v>7805</v>
      </c>
      <c r="AB2308" s="6"/>
      <c r="AC2308" s="4">
        <v>1</v>
      </c>
      <c r="AD2308" s="4">
        <v>0</v>
      </c>
      <c r="AE2308" s="8">
        <v>45247</v>
      </c>
    </row>
    <row r="2309" customHeight="1" spans="1:31">
      <c r="A2309" s="2">
        <v>65028</v>
      </c>
      <c r="B2309" s="3" t="s">
        <v>23182</v>
      </c>
      <c r="C2309" s="4" t="s">
        <v>23183</v>
      </c>
      <c r="D2309" s="6"/>
      <c r="E2309" s="4" t="s">
        <v>23184</v>
      </c>
      <c r="F2309" s="4" t="s">
        <v>16439</v>
      </c>
      <c r="G2309" s="4" t="s">
        <v>23185</v>
      </c>
      <c r="H2309" s="6"/>
      <c r="I2309" s="6"/>
      <c r="J2309" s="4">
        <v>2023</v>
      </c>
      <c r="K2309" s="4" t="s">
        <v>23186</v>
      </c>
      <c r="L2309" s="6"/>
      <c r="M2309" s="6"/>
      <c r="N2309" s="6"/>
      <c r="O2309" s="4" t="s">
        <v>9864</v>
      </c>
      <c r="P2309" s="4" t="s">
        <v>9864</v>
      </c>
      <c r="Q2309" s="4" t="s">
        <v>23187</v>
      </c>
      <c r="R2309" s="4" t="s">
        <v>215</v>
      </c>
      <c r="S2309" s="4" t="s">
        <v>7802</v>
      </c>
      <c r="T2309" s="6"/>
      <c r="U2309" s="6"/>
      <c r="V2309" s="4" t="s">
        <v>23188</v>
      </c>
      <c r="W2309" s="4" t="s">
        <v>7778</v>
      </c>
      <c r="X2309" s="4">
        <v>0</v>
      </c>
      <c r="Y2309" s="4">
        <v>100</v>
      </c>
      <c r="Z2309" s="4">
        <v>0</v>
      </c>
      <c r="AA2309" s="4" t="s">
        <v>7805</v>
      </c>
      <c r="AB2309" s="6"/>
      <c r="AC2309" s="4">
        <v>1</v>
      </c>
      <c r="AD2309" s="4">
        <v>0</v>
      </c>
      <c r="AE2309" s="8">
        <v>45223</v>
      </c>
    </row>
    <row r="2310" customHeight="1" spans="1:31">
      <c r="A2310" s="2">
        <v>65029</v>
      </c>
      <c r="B2310" s="3" t="s">
        <v>23189</v>
      </c>
      <c r="C2310" s="4" t="s">
        <v>23190</v>
      </c>
      <c r="D2310" s="6"/>
      <c r="E2310" s="4" t="s">
        <v>23191</v>
      </c>
      <c r="F2310" s="6"/>
      <c r="G2310" s="4" t="s">
        <v>23192</v>
      </c>
      <c r="H2310" s="6"/>
      <c r="I2310" s="6"/>
      <c r="J2310" s="4">
        <v>2023</v>
      </c>
      <c r="K2310" s="4" t="s">
        <v>12069</v>
      </c>
      <c r="L2310" s="6"/>
      <c r="M2310" s="6"/>
      <c r="N2310" s="6"/>
      <c r="O2310" s="4" t="s">
        <v>9864</v>
      </c>
      <c r="P2310" s="4" t="s">
        <v>9864</v>
      </c>
      <c r="Q2310" s="4" t="s">
        <v>12071</v>
      </c>
      <c r="R2310" s="4" t="s">
        <v>215</v>
      </c>
      <c r="S2310" s="4" t="s">
        <v>7802</v>
      </c>
      <c r="T2310" s="6"/>
      <c r="U2310" s="6"/>
      <c r="V2310" s="4" t="s">
        <v>23193</v>
      </c>
      <c r="W2310" s="4" t="s">
        <v>7778</v>
      </c>
      <c r="X2310" s="4">
        <v>0</v>
      </c>
      <c r="Y2310" s="4">
        <v>100</v>
      </c>
      <c r="Z2310" s="4">
        <v>0</v>
      </c>
      <c r="AA2310" s="4" t="s">
        <v>7805</v>
      </c>
      <c r="AB2310" s="6"/>
      <c r="AC2310" s="4">
        <v>1</v>
      </c>
      <c r="AD2310" s="4">
        <v>0</v>
      </c>
      <c r="AE2310" s="8">
        <v>45239</v>
      </c>
    </row>
    <row r="2311" customHeight="1" spans="1:31">
      <c r="A2311" s="2">
        <v>65030</v>
      </c>
      <c r="B2311" s="3" t="s">
        <v>23194</v>
      </c>
      <c r="C2311" s="4" t="s">
        <v>23195</v>
      </c>
      <c r="D2311" s="6"/>
      <c r="E2311" s="4" t="s">
        <v>23196</v>
      </c>
      <c r="F2311" s="6"/>
      <c r="G2311" s="4" t="s">
        <v>23197</v>
      </c>
      <c r="H2311" s="6"/>
      <c r="I2311" s="6"/>
      <c r="J2311" s="4">
        <v>2023</v>
      </c>
      <c r="K2311" s="4" t="s">
        <v>16960</v>
      </c>
      <c r="L2311" s="4" t="s">
        <v>16961</v>
      </c>
      <c r="M2311" s="6"/>
      <c r="N2311" s="6"/>
      <c r="O2311" s="4" t="s">
        <v>9864</v>
      </c>
      <c r="P2311" s="4" t="s">
        <v>9864</v>
      </c>
      <c r="Q2311" s="4" t="s">
        <v>14620</v>
      </c>
      <c r="R2311" s="4" t="s">
        <v>215</v>
      </c>
      <c r="S2311" s="4" t="s">
        <v>7802</v>
      </c>
      <c r="T2311" s="6"/>
      <c r="U2311" s="6"/>
      <c r="V2311" s="4" t="s">
        <v>23198</v>
      </c>
      <c r="W2311" s="4" t="s">
        <v>7977</v>
      </c>
      <c r="X2311" s="4">
        <v>0</v>
      </c>
      <c r="Y2311" s="4">
        <v>50</v>
      </c>
      <c r="Z2311" s="4">
        <v>0</v>
      </c>
      <c r="AA2311" s="4" t="s">
        <v>7805</v>
      </c>
      <c r="AB2311" s="6"/>
      <c r="AC2311" s="4">
        <v>1</v>
      </c>
      <c r="AD2311" s="4">
        <v>0</v>
      </c>
      <c r="AE2311" s="8">
        <v>45240</v>
      </c>
    </row>
    <row r="2312" customHeight="1" spans="1:31">
      <c r="A2312" s="2">
        <v>65031</v>
      </c>
      <c r="B2312" s="3" t="s">
        <v>23199</v>
      </c>
      <c r="C2312" s="4" t="s">
        <v>23200</v>
      </c>
      <c r="D2312" s="6"/>
      <c r="E2312" s="4" t="s">
        <v>23201</v>
      </c>
      <c r="F2312" s="6"/>
      <c r="G2312" s="4" t="s">
        <v>23202</v>
      </c>
      <c r="H2312" s="6"/>
      <c r="I2312" s="6"/>
      <c r="J2312" s="4">
        <v>2023</v>
      </c>
      <c r="K2312" s="4" t="s">
        <v>23203</v>
      </c>
      <c r="L2312" s="6"/>
      <c r="M2312" s="6"/>
      <c r="N2312" s="6"/>
      <c r="O2312" s="4" t="s">
        <v>9864</v>
      </c>
      <c r="P2312" s="4" t="s">
        <v>9864</v>
      </c>
      <c r="Q2312" s="4" t="s">
        <v>23204</v>
      </c>
      <c r="R2312" s="4" t="s">
        <v>215</v>
      </c>
      <c r="S2312" s="4" t="s">
        <v>7802</v>
      </c>
      <c r="T2312" s="6"/>
      <c r="U2312" s="6"/>
      <c r="V2312" s="4" t="s">
        <v>23205</v>
      </c>
      <c r="W2312" s="4" t="s">
        <v>7977</v>
      </c>
      <c r="X2312" s="4">
        <v>0</v>
      </c>
      <c r="Y2312" s="4">
        <v>50</v>
      </c>
      <c r="Z2312" s="4">
        <v>0</v>
      </c>
      <c r="AA2312" s="4" t="s">
        <v>7805</v>
      </c>
      <c r="AB2312" s="6"/>
      <c r="AC2312" s="4">
        <v>1</v>
      </c>
      <c r="AD2312" s="4">
        <v>0</v>
      </c>
      <c r="AE2312" s="8">
        <v>45247</v>
      </c>
    </row>
    <row r="2313" customHeight="1" spans="1:31">
      <c r="A2313" s="2">
        <v>65032</v>
      </c>
      <c r="B2313" s="3" t="s">
        <v>23206</v>
      </c>
      <c r="C2313" s="4" t="s">
        <v>23207</v>
      </c>
      <c r="D2313" s="6"/>
      <c r="E2313" s="4" t="s">
        <v>10498</v>
      </c>
      <c r="F2313" s="4" t="s">
        <v>23208</v>
      </c>
      <c r="G2313" s="4" t="s">
        <v>23209</v>
      </c>
      <c r="H2313" s="6"/>
      <c r="I2313" s="6"/>
      <c r="J2313" s="4">
        <v>2023</v>
      </c>
      <c r="K2313" s="4" t="s">
        <v>14939</v>
      </c>
      <c r="L2313" s="6"/>
      <c r="M2313" s="6"/>
      <c r="N2313" s="6"/>
      <c r="O2313" s="4" t="s">
        <v>14939</v>
      </c>
      <c r="P2313" s="4" t="s">
        <v>23210</v>
      </c>
      <c r="Q2313" s="4">
        <v>6566</v>
      </c>
      <c r="R2313" s="4" t="s">
        <v>210</v>
      </c>
      <c r="S2313" s="6"/>
      <c r="T2313" s="6"/>
      <c r="U2313" s="6"/>
      <c r="V2313" s="4" t="s">
        <v>23211</v>
      </c>
      <c r="W2313" s="4" t="s">
        <v>7778</v>
      </c>
      <c r="X2313" s="4">
        <v>0</v>
      </c>
      <c r="Y2313" s="4">
        <v>100</v>
      </c>
      <c r="Z2313" s="4">
        <v>0</v>
      </c>
      <c r="AA2313" s="4" t="s">
        <v>7805</v>
      </c>
      <c r="AB2313" s="6"/>
      <c r="AC2313" s="4">
        <v>1</v>
      </c>
      <c r="AD2313" s="4">
        <v>0</v>
      </c>
      <c r="AE2313" s="8">
        <v>45259</v>
      </c>
    </row>
    <row r="2314" customHeight="1" spans="1:31">
      <c r="A2314" s="2">
        <v>65033</v>
      </c>
      <c r="B2314" s="3" t="s">
        <v>23212</v>
      </c>
      <c r="C2314" s="4" t="s">
        <v>23213</v>
      </c>
      <c r="D2314" s="6"/>
      <c r="E2314" s="4" t="s">
        <v>23214</v>
      </c>
      <c r="F2314" s="6"/>
      <c r="G2314" s="4" t="s">
        <v>23215</v>
      </c>
      <c r="H2314" s="6"/>
      <c r="I2314" s="6"/>
      <c r="J2314" s="4">
        <v>2023</v>
      </c>
      <c r="K2314" s="4" t="s">
        <v>23216</v>
      </c>
      <c r="L2314" s="6"/>
      <c r="M2314" s="6"/>
      <c r="N2314" s="6"/>
      <c r="O2314" s="4" t="s">
        <v>23217</v>
      </c>
      <c r="P2314" s="4" t="s">
        <v>14939</v>
      </c>
      <c r="Q2314" s="6"/>
      <c r="R2314" s="4" t="s">
        <v>210</v>
      </c>
      <c r="S2314" s="6"/>
      <c r="T2314" s="6"/>
      <c r="U2314" s="6"/>
      <c r="V2314" s="4" t="s">
        <v>23218</v>
      </c>
      <c r="W2314" s="4" t="s">
        <v>7778</v>
      </c>
      <c r="X2314" s="4">
        <v>0</v>
      </c>
      <c r="Y2314" s="4">
        <v>100</v>
      </c>
      <c r="Z2314" s="4">
        <v>0</v>
      </c>
      <c r="AA2314" s="4" t="s">
        <v>7805</v>
      </c>
      <c r="AB2314" s="6"/>
      <c r="AC2314" s="4">
        <v>1</v>
      </c>
      <c r="AD2314" s="4">
        <v>0</v>
      </c>
      <c r="AE2314" s="8">
        <v>45245</v>
      </c>
    </row>
    <row r="2315" customHeight="1" spans="1:31">
      <c r="A2315" s="2">
        <v>65034</v>
      </c>
      <c r="B2315" s="3" t="s">
        <v>3501</v>
      </c>
      <c r="C2315" s="4" t="s">
        <v>23219</v>
      </c>
      <c r="D2315" s="6"/>
      <c r="E2315" s="4" t="s">
        <v>23220</v>
      </c>
      <c r="F2315" s="6"/>
      <c r="G2315" s="4" t="s">
        <v>23221</v>
      </c>
      <c r="H2315" s="6"/>
      <c r="I2315" s="6"/>
      <c r="J2315" s="4">
        <v>2023</v>
      </c>
      <c r="K2315" s="4" t="s">
        <v>23222</v>
      </c>
      <c r="L2315" s="6"/>
      <c r="M2315" s="6"/>
      <c r="N2315" s="6"/>
      <c r="O2315" s="4" t="s">
        <v>14939</v>
      </c>
      <c r="P2315" s="6"/>
      <c r="Q2315" s="6"/>
      <c r="R2315" s="4" t="s">
        <v>210</v>
      </c>
      <c r="S2315" s="6"/>
      <c r="T2315" s="6"/>
      <c r="U2315" s="6"/>
      <c r="V2315" s="4" t="s">
        <v>23223</v>
      </c>
      <c r="W2315" s="4" t="s">
        <v>7778</v>
      </c>
      <c r="X2315" s="4">
        <v>0</v>
      </c>
      <c r="Y2315" s="4">
        <v>100</v>
      </c>
      <c r="Z2315" s="4">
        <v>0</v>
      </c>
      <c r="AA2315" s="4" t="s">
        <v>7805</v>
      </c>
      <c r="AB2315" s="6"/>
      <c r="AC2315" s="4">
        <v>1</v>
      </c>
      <c r="AD2315" s="4">
        <v>0</v>
      </c>
      <c r="AE2315" s="8">
        <v>45245</v>
      </c>
    </row>
    <row r="2316" customHeight="1" spans="1:31">
      <c r="A2316" s="2">
        <v>65035</v>
      </c>
      <c r="B2316" s="3" t="s">
        <v>3505</v>
      </c>
      <c r="C2316" s="4" t="s">
        <v>23224</v>
      </c>
      <c r="D2316" s="6"/>
      <c r="E2316" s="4" t="s">
        <v>9531</v>
      </c>
      <c r="F2316" s="6"/>
      <c r="G2316" s="4" t="s">
        <v>23225</v>
      </c>
      <c r="H2316" s="6"/>
      <c r="I2316" s="6"/>
      <c r="J2316" s="4">
        <v>2023</v>
      </c>
      <c r="K2316" s="4" t="s">
        <v>23226</v>
      </c>
      <c r="L2316" s="6"/>
      <c r="M2316" s="6"/>
      <c r="N2316" s="6"/>
      <c r="O2316" s="4" t="s">
        <v>23227</v>
      </c>
      <c r="P2316" s="4" t="s">
        <v>23228</v>
      </c>
      <c r="Q2316" s="6"/>
      <c r="R2316" s="4" t="s">
        <v>210</v>
      </c>
      <c r="S2316" s="6"/>
      <c r="T2316" s="6"/>
      <c r="U2316" s="6"/>
      <c r="V2316" s="4" t="s">
        <v>23229</v>
      </c>
      <c r="W2316" s="4" t="s">
        <v>7778</v>
      </c>
      <c r="X2316" s="4">
        <v>0</v>
      </c>
      <c r="Y2316" s="4">
        <v>100</v>
      </c>
      <c r="Z2316" s="4">
        <v>0</v>
      </c>
      <c r="AA2316" s="4" t="s">
        <v>7805</v>
      </c>
      <c r="AB2316" s="6"/>
      <c r="AC2316" s="4">
        <v>1</v>
      </c>
      <c r="AD2316" s="4">
        <v>0</v>
      </c>
      <c r="AE2316" s="8">
        <v>45260</v>
      </c>
    </row>
    <row r="2317" customHeight="1" spans="1:31">
      <c r="A2317" s="2">
        <v>65036</v>
      </c>
      <c r="B2317" s="3" t="s">
        <v>23230</v>
      </c>
      <c r="C2317" s="4" t="s">
        <v>23231</v>
      </c>
      <c r="D2317" s="6"/>
      <c r="E2317" s="4" t="s">
        <v>13736</v>
      </c>
      <c r="F2317" s="6"/>
      <c r="G2317" s="4" t="s">
        <v>23232</v>
      </c>
      <c r="H2317" s="6"/>
      <c r="I2317" s="6"/>
      <c r="J2317" s="4">
        <v>2023</v>
      </c>
      <c r="K2317" s="4" t="s">
        <v>23233</v>
      </c>
      <c r="L2317" s="6"/>
      <c r="M2317" s="6"/>
      <c r="N2317" s="6"/>
      <c r="O2317" s="4" t="s">
        <v>14939</v>
      </c>
      <c r="P2317" s="6"/>
      <c r="Q2317" s="6"/>
      <c r="R2317" s="4" t="s">
        <v>210</v>
      </c>
      <c r="S2317" s="6"/>
      <c r="T2317" s="6"/>
      <c r="U2317" s="6"/>
      <c r="V2317" s="4" t="s">
        <v>23234</v>
      </c>
      <c r="W2317" s="4" t="s">
        <v>7778</v>
      </c>
      <c r="X2317" s="4">
        <v>0</v>
      </c>
      <c r="Y2317" s="4">
        <v>100</v>
      </c>
      <c r="Z2317" s="4">
        <v>0</v>
      </c>
      <c r="AA2317" s="4" t="s">
        <v>7805</v>
      </c>
      <c r="AB2317" s="6"/>
      <c r="AC2317" s="4">
        <v>1</v>
      </c>
      <c r="AD2317" s="4">
        <v>0</v>
      </c>
      <c r="AE2317" s="8">
        <v>45264</v>
      </c>
    </row>
    <row r="2318" customHeight="1" spans="1:31">
      <c r="A2318" s="2">
        <v>65037</v>
      </c>
      <c r="B2318" s="3" t="s">
        <v>23235</v>
      </c>
      <c r="C2318" s="4" t="s">
        <v>23236</v>
      </c>
      <c r="D2318" s="6"/>
      <c r="E2318" s="4" t="s">
        <v>23237</v>
      </c>
      <c r="F2318" s="6"/>
      <c r="G2318" s="4" t="s">
        <v>23238</v>
      </c>
      <c r="H2318" s="6"/>
      <c r="I2318" s="6"/>
      <c r="J2318" s="4">
        <v>2023</v>
      </c>
      <c r="K2318" s="4" t="s">
        <v>14939</v>
      </c>
      <c r="L2318" s="6"/>
      <c r="M2318" s="6"/>
      <c r="N2318" s="6"/>
      <c r="O2318" s="4" t="s">
        <v>14939</v>
      </c>
      <c r="P2318" s="4" t="s">
        <v>23239</v>
      </c>
      <c r="Q2318" s="6"/>
      <c r="R2318" s="4" t="s">
        <v>210</v>
      </c>
      <c r="S2318" s="6"/>
      <c r="T2318" s="6"/>
      <c r="U2318" s="6"/>
      <c r="V2318" s="4" t="s">
        <v>23240</v>
      </c>
      <c r="W2318" s="4" t="s">
        <v>7778</v>
      </c>
      <c r="X2318" s="4">
        <v>0</v>
      </c>
      <c r="Y2318" s="4">
        <v>100</v>
      </c>
      <c r="Z2318" s="4">
        <v>0</v>
      </c>
      <c r="AA2318" s="4" t="s">
        <v>7805</v>
      </c>
      <c r="AB2318" s="6"/>
      <c r="AC2318" s="4">
        <v>1</v>
      </c>
      <c r="AD2318" s="4">
        <v>0</v>
      </c>
      <c r="AE2318" s="8">
        <v>45242</v>
      </c>
    </row>
    <row r="2319" customHeight="1" spans="1:31">
      <c r="A2319" s="2">
        <v>65038</v>
      </c>
      <c r="B2319" s="3" t="s">
        <v>23241</v>
      </c>
      <c r="C2319" s="4" t="s">
        <v>23242</v>
      </c>
      <c r="D2319" s="6"/>
      <c r="E2319" s="4" t="s">
        <v>23243</v>
      </c>
      <c r="F2319" s="6"/>
      <c r="G2319" s="4" t="s">
        <v>23244</v>
      </c>
      <c r="H2319" s="6"/>
      <c r="I2319" s="6"/>
      <c r="J2319" s="4">
        <v>2023</v>
      </c>
      <c r="K2319" s="4" t="s">
        <v>23245</v>
      </c>
      <c r="L2319" s="4">
        <v>800</v>
      </c>
      <c r="M2319" s="6"/>
      <c r="N2319" s="6"/>
      <c r="O2319" s="4" t="s">
        <v>14939</v>
      </c>
      <c r="P2319" s="6"/>
      <c r="Q2319" s="6"/>
      <c r="R2319" s="4" t="s">
        <v>210</v>
      </c>
      <c r="S2319" s="6"/>
      <c r="T2319" s="6"/>
      <c r="U2319" s="6"/>
      <c r="V2319" s="4" t="s">
        <v>23246</v>
      </c>
      <c r="W2319" s="4" t="s">
        <v>7977</v>
      </c>
      <c r="X2319" s="4">
        <v>0</v>
      </c>
      <c r="Y2319" s="4">
        <v>50</v>
      </c>
      <c r="Z2319" s="4">
        <v>0</v>
      </c>
      <c r="AA2319" s="4" t="s">
        <v>7805</v>
      </c>
      <c r="AB2319" s="6"/>
      <c r="AC2319" s="4">
        <v>1</v>
      </c>
      <c r="AD2319" s="4">
        <v>0</v>
      </c>
      <c r="AE2319" s="8">
        <v>45244</v>
      </c>
    </row>
    <row r="2320" customHeight="1" spans="1:31">
      <c r="A2320" s="2">
        <v>65039</v>
      </c>
      <c r="B2320" s="3" t="s">
        <v>23247</v>
      </c>
      <c r="C2320" s="4" t="s">
        <v>23248</v>
      </c>
      <c r="D2320" s="6"/>
      <c r="E2320" s="4" t="s">
        <v>23249</v>
      </c>
      <c r="F2320" s="6"/>
      <c r="G2320" s="4" t="s">
        <v>23250</v>
      </c>
      <c r="H2320" s="6"/>
      <c r="I2320" s="6"/>
      <c r="J2320" s="4">
        <v>2023</v>
      </c>
      <c r="K2320" s="4" t="s">
        <v>16030</v>
      </c>
      <c r="L2320" s="6"/>
      <c r="M2320" s="6"/>
      <c r="N2320" s="6"/>
      <c r="O2320" s="4" t="s">
        <v>16030</v>
      </c>
      <c r="P2320" s="4" t="s">
        <v>16030</v>
      </c>
      <c r="Q2320" s="4">
        <v>60021</v>
      </c>
      <c r="R2320" s="4" t="s">
        <v>211</v>
      </c>
      <c r="S2320" s="6"/>
      <c r="T2320" s="6"/>
      <c r="U2320" s="6"/>
      <c r="V2320" s="4" t="s">
        <v>23251</v>
      </c>
      <c r="W2320" s="4" t="s">
        <v>7977</v>
      </c>
      <c r="X2320" s="4">
        <v>0</v>
      </c>
      <c r="Y2320" s="4">
        <v>50</v>
      </c>
      <c r="Z2320" s="4">
        <v>0</v>
      </c>
      <c r="AA2320" s="4" t="s">
        <v>11952</v>
      </c>
      <c r="AB2320" s="6"/>
      <c r="AC2320" s="4">
        <v>1</v>
      </c>
      <c r="AD2320" s="4">
        <v>0</v>
      </c>
      <c r="AE2320" s="8">
        <v>45261</v>
      </c>
    </row>
    <row r="2321" customHeight="1" spans="1:31">
      <c r="A2321" s="2">
        <v>65040</v>
      </c>
      <c r="B2321" s="3" t="s">
        <v>23252</v>
      </c>
      <c r="C2321" s="4" t="s">
        <v>23253</v>
      </c>
      <c r="D2321" s="6"/>
      <c r="E2321" s="4" t="s">
        <v>23254</v>
      </c>
      <c r="F2321" s="6"/>
      <c r="G2321" s="4" t="s">
        <v>23255</v>
      </c>
      <c r="H2321" s="6"/>
      <c r="I2321" s="6"/>
      <c r="J2321" s="4">
        <v>2023</v>
      </c>
      <c r="K2321" s="4" t="s">
        <v>11938</v>
      </c>
      <c r="L2321" s="6"/>
      <c r="M2321" s="6"/>
      <c r="N2321" s="6"/>
      <c r="O2321" s="4" t="s">
        <v>11938</v>
      </c>
      <c r="P2321" s="4" t="s">
        <v>11938</v>
      </c>
      <c r="Q2321" s="4">
        <v>115035</v>
      </c>
      <c r="R2321" s="4" t="s">
        <v>224</v>
      </c>
      <c r="S2321" s="6"/>
      <c r="T2321" s="6"/>
      <c r="U2321" s="6"/>
      <c r="V2321" s="4" t="s">
        <v>23256</v>
      </c>
      <c r="W2321" s="4" t="s">
        <v>7778</v>
      </c>
      <c r="X2321" s="4">
        <v>0</v>
      </c>
      <c r="Y2321" s="4">
        <v>100</v>
      </c>
      <c r="Z2321" s="4">
        <v>0</v>
      </c>
      <c r="AA2321" s="4" t="s">
        <v>7805</v>
      </c>
      <c r="AB2321" s="6"/>
      <c r="AC2321" s="4">
        <v>1</v>
      </c>
      <c r="AD2321" s="4">
        <v>0</v>
      </c>
      <c r="AE2321" s="8">
        <v>45246</v>
      </c>
    </row>
    <row r="2322" customHeight="1" spans="1:31">
      <c r="A2322" s="2">
        <v>65041</v>
      </c>
      <c r="B2322" s="3" t="s">
        <v>23257</v>
      </c>
      <c r="C2322" s="4" t="s">
        <v>23258</v>
      </c>
      <c r="D2322" s="6"/>
      <c r="E2322" s="4" t="s">
        <v>23259</v>
      </c>
      <c r="F2322" s="6"/>
      <c r="G2322" s="4" t="s">
        <v>23260</v>
      </c>
      <c r="H2322" s="6"/>
      <c r="I2322" s="6"/>
      <c r="J2322" s="4">
        <v>2023</v>
      </c>
      <c r="K2322" s="4" t="s">
        <v>12573</v>
      </c>
      <c r="L2322" s="6"/>
      <c r="M2322" s="6"/>
      <c r="N2322" s="6"/>
      <c r="O2322" s="4" t="s">
        <v>9509</v>
      </c>
      <c r="P2322" s="4" t="s">
        <v>9509</v>
      </c>
      <c r="Q2322" s="4">
        <v>119021</v>
      </c>
      <c r="R2322" s="4" t="s">
        <v>224</v>
      </c>
      <c r="S2322" s="6"/>
      <c r="T2322" s="6"/>
      <c r="U2322" s="6"/>
      <c r="V2322" s="4" t="s">
        <v>23261</v>
      </c>
      <c r="W2322" s="4" t="s">
        <v>7778</v>
      </c>
      <c r="X2322" s="4">
        <v>0</v>
      </c>
      <c r="Y2322" s="4">
        <v>100</v>
      </c>
      <c r="Z2322" s="4">
        <v>0</v>
      </c>
      <c r="AA2322" s="4" t="s">
        <v>7805</v>
      </c>
      <c r="AB2322" s="6"/>
      <c r="AC2322" s="4">
        <v>1</v>
      </c>
      <c r="AD2322" s="4">
        <v>0</v>
      </c>
      <c r="AE2322" s="8">
        <v>45252</v>
      </c>
    </row>
    <row r="2323" customHeight="1" spans="1:31">
      <c r="A2323" s="2">
        <v>65042</v>
      </c>
      <c r="B2323" s="3" t="s">
        <v>23262</v>
      </c>
      <c r="C2323" s="4" t="s">
        <v>23263</v>
      </c>
      <c r="D2323" s="6"/>
      <c r="E2323" s="4" t="s">
        <v>15854</v>
      </c>
      <c r="F2323" s="6"/>
      <c r="G2323" s="4" t="s">
        <v>23264</v>
      </c>
      <c r="H2323" s="6"/>
      <c r="I2323" s="6"/>
      <c r="J2323" s="4">
        <v>2023</v>
      </c>
      <c r="K2323" s="4" t="s">
        <v>11938</v>
      </c>
      <c r="L2323" s="6"/>
      <c r="M2323" s="6"/>
      <c r="N2323" s="6"/>
      <c r="O2323" s="4" t="s">
        <v>11938</v>
      </c>
      <c r="P2323" s="4" t="s">
        <v>11938</v>
      </c>
      <c r="Q2323" s="4">
        <v>115035</v>
      </c>
      <c r="R2323" s="4" t="s">
        <v>224</v>
      </c>
      <c r="S2323" s="6"/>
      <c r="T2323" s="6"/>
      <c r="U2323" s="6"/>
      <c r="V2323" s="4" t="s">
        <v>23265</v>
      </c>
      <c r="W2323" s="4" t="s">
        <v>7778</v>
      </c>
      <c r="X2323" s="4">
        <v>0</v>
      </c>
      <c r="Y2323" s="4">
        <v>100</v>
      </c>
      <c r="Z2323" s="4">
        <v>0</v>
      </c>
      <c r="AA2323" s="4" t="s">
        <v>7805</v>
      </c>
      <c r="AB2323" s="6"/>
      <c r="AC2323" s="4">
        <v>1</v>
      </c>
      <c r="AD2323" s="4">
        <v>0</v>
      </c>
      <c r="AE2323" s="8">
        <v>45246</v>
      </c>
    </row>
    <row r="2324" customHeight="1" spans="1:31">
      <c r="A2324" s="2">
        <v>65043</v>
      </c>
      <c r="B2324" s="3" t="s">
        <v>23266</v>
      </c>
      <c r="C2324" s="4" t="s">
        <v>23267</v>
      </c>
      <c r="D2324" s="6"/>
      <c r="E2324" s="4" t="s">
        <v>14493</v>
      </c>
      <c r="F2324" s="6"/>
      <c r="G2324" s="4" t="s">
        <v>23268</v>
      </c>
      <c r="H2324" s="6"/>
      <c r="I2324" s="6"/>
      <c r="J2324" s="4">
        <v>2023</v>
      </c>
      <c r="K2324" s="4" t="s">
        <v>23269</v>
      </c>
      <c r="L2324" s="6"/>
      <c r="M2324" s="6"/>
      <c r="N2324" s="6"/>
      <c r="O2324" s="4" t="s">
        <v>9509</v>
      </c>
      <c r="P2324" s="6"/>
      <c r="Q2324" s="4">
        <v>117519</v>
      </c>
      <c r="R2324" s="4" t="s">
        <v>224</v>
      </c>
      <c r="S2324" s="6"/>
      <c r="T2324" s="6"/>
      <c r="U2324" s="6"/>
      <c r="V2324" s="4" t="s">
        <v>23270</v>
      </c>
      <c r="W2324" s="4" t="s">
        <v>7778</v>
      </c>
      <c r="X2324" s="4">
        <v>0</v>
      </c>
      <c r="Y2324" s="4">
        <v>100</v>
      </c>
      <c r="Z2324" s="4">
        <v>0</v>
      </c>
      <c r="AA2324" s="4" t="s">
        <v>7805</v>
      </c>
      <c r="AB2324" s="6"/>
      <c r="AC2324" s="4">
        <v>1</v>
      </c>
      <c r="AD2324" s="4">
        <v>0</v>
      </c>
      <c r="AE2324" s="8">
        <v>45229</v>
      </c>
    </row>
    <row r="2325" customHeight="1" spans="1:31">
      <c r="A2325" s="2">
        <v>65044</v>
      </c>
      <c r="B2325" s="3" t="s">
        <v>23271</v>
      </c>
      <c r="C2325" s="4" t="s">
        <v>23272</v>
      </c>
      <c r="D2325" s="6"/>
      <c r="E2325" s="4" t="s">
        <v>23273</v>
      </c>
      <c r="F2325" s="6"/>
      <c r="G2325" s="4" t="s">
        <v>23274</v>
      </c>
      <c r="H2325" s="6"/>
      <c r="I2325" s="6"/>
      <c r="J2325" s="4">
        <v>2023</v>
      </c>
      <c r="K2325" s="4" t="s">
        <v>23275</v>
      </c>
      <c r="L2325" s="4" t="s">
        <v>23276</v>
      </c>
      <c r="M2325" s="6"/>
      <c r="N2325" s="6"/>
      <c r="O2325" s="4" t="s">
        <v>11938</v>
      </c>
      <c r="P2325" s="4" t="s">
        <v>11938</v>
      </c>
      <c r="Q2325" s="4">
        <v>121170</v>
      </c>
      <c r="R2325" s="4" t="s">
        <v>224</v>
      </c>
      <c r="S2325" s="6"/>
      <c r="T2325" s="6"/>
      <c r="U2325" s="6"/>
      <c r="V2325" s="4" t="s">
        <v>23277</v>
      </c>
      <c r="W2325" s="4" t="s">
        <v>7778</v>
      </c>
      <c r="X2325" s="4">
        <v>0</v>
      </c>
      <c r="Y2325" s="4">
        <v>100</v>
      </c>
      <c r="Z2325" s="4">
        <v>0</v>
      </c>
      <c r="AA2325" s="4" t="s">
        <v>7805</v>
      </c>
      <c r="AB2325" s="6"/>
      <c r="AC2325" s="4">
        <v>1</v>
      </c>
      <c r="AD2325" s="4">
        <v>0</v>
      </c>
      <c r="AE2325" s="8">
        <v>45240</v>
      </c>
    </row>
    <row r="2326" customHeight="1" spans="1:31">
      <c r="A2326" s="2">
        <v>65045</v>
      </c>
      <c r="B2326" s="3" t="s">
        <v>23278</v>
      </c>
      <c r="C2326" s="4" t="s">
        <v>23279</v>
      </c>
      <c r="D2326" s="6"/>
      <c r="E2326" s="4" t="s">
        <v>23280</v>
      </c>
      <c r="F2326" s="6"/>
      <c r="G2326" s="4" t="s">
        <v>23281</v>
      </c>
      <c r="H2326" s="6"/>
      <c r="I2326" s="6"/>
      <c r="J2326" s="4">
        <v>2023</v>
      </c>
      <c r="K2326" s="4" t="s">
        <v>9509</v>
      </c>
      <c r="L2326" s="4" t="s">
        <v>23282</v>
      </c>
      <c r="M2326" s="6"/>
      <c r="N2326" s="6"/>
      <c r="O2326" s="4" t="s">
        <v>9509</v>
      </c>
      <c r="P2326" s="4" t="s">
        <v>9509</v>
      </c>
      <c r="Q2326" s="4">
        <v>125480</v>
      </c>
      <c r="R2326" s="4" t="s">
        <v>224</v>
      </c>
      <c r="S2326" s="6"/>
      <c r="T2326" s="6"/>
      <c r="U2326" s="6"/>
      <c r="V2326" s="4" t="s">
        <v>23283</v>
      </c>
      <c r="W2326" s="4" t="s">
        <v>7778</v>
      </c>
      <c r="X2326" s="4">
        <v>0</v>
      </c>
      <c r="Y2326" s="4">
        <v>100</v>
      </c>
      <c r="Z2326" s="4">
        <v>0</v>
      </c>
      <c r="AA2326" s="4" t="s">
        <v>7805</v>
      </c>
      <c r="AB2326" s="6"/>
      <c r="AC2326" s="4">
        <v>1</v>
      </c>
      <c r="AD2326" s="4">
        <v>0</v>
      </c>
      <c r="AE2326" s="8">
        <v>45222</v>
      </c>
    </row>
    <row r="2327" customHeight="1" spans="1:31">
      <c r="A2327" s="2">
        <v>65046</v>
      </c>
      <c r="B2327" s="3" t="s">
        <v>23284</v>
      </c>
      <c r="C2327" s="4" t="s">
        <v>23285</v>
      </c>
      <c r="D2327" s="6"/>
      <c r="E2327" s="4" t="s">
        <v>10058</v>
      </c>
      <c r="F2327" s="6"/>
      <c r="G2327" s="4" t="s">
        <v>19024</v>
      </c>
      <c r="H2327" s="6"/>
      <c r="I2327" s="6"/>
      <c r="J2327" s="4">
        <v>2023</v>
      </c>
      <c r="K2327" s="4" t="s">
        <v>23286</v>
      </c>
      <c r="L2327" s="6"/>
      <c r="M2327" s="6"/>
      <c r="N2327" s="6"/>
      <c r="O2327" s="4" t="s">
        <v>9509</v>
      </c>
      <c r="P2327" s="4" t="s">
        <v>9509</v>
      </c>
      <c r="Q2327" s="4">
        <v>121165</v>
      </c>
      <c r="R2327" s="4" t="s">
        <v>224</v>
      </c>
      <c r="S2327" s="6"/>
      <c r="T2327" s="6"/>
      <c r="U2327" s="6"/>
      <c r="V2327" s="4" t="s">
        <v>23287</v>
      </c>
      <c r="W2327" s="4" t="s">
        <v>7778</v>
      </c>
      <c r="X2327" s="4">
        <v>0</v>
      </c>
      <c r="Y2327" s="4">
        <v>100</v>
      </c>
      <c r="Z2327" s="4">
        <v>0</v>
      </c>
      <c r="AA2327" s="4" t="s">
        <v>7805</v>
      </c>
      <c r="AB2327" s="6"/>
      <c r="AC2327" s="4">
        <v>1</v>
      </c>
      <c r="AD2327" s="4">
        <v>0</v>
      </c>
      <c r="AE2327" s="8">
        <v>45263</v>
      </c>
    </row>
    <row r="2328" customHeight="1" spans="1:31">
      <c r="A2328" s="2">
        <v>65047</v>
      </c>
      <c r="B2328" s="3" t="s">
        <v>5487</v>
      </c>
      <c r="C2328" s="4" t="s">
        <v>23288</v>
      </c>
      <c r="D2328" s="6"/>
      <c r="E2328" s="4" t="s">
        <v>23280</v>
      </c>
      <c r="F2328" s="6"/>
      <c r="G2328" s="4" t="s">
        <v>23289</v>
      </c>
      <c r="H2328" s="6"/>
      <c r="I2328" s="6"/>
      <c r="J2328" s="4">
        <v>2023</v>
      </c>
      <c r="K2328" s="4" t="s">
        <v>23290</v>
      </c>
      <c r="L2328" s="6"/>
      <c r="M2328" s="6"/>
      <c r="N2328" s="6"/>
      <c r="O2328" s="4" t="s">
        <v>9509</v>
      </c>
      <c r="P2328" s="4" t="s">
        <v>9509</v>
      </c>
      <c r="Q2328" s="4">
        <v>121165</v>
      </c>
      <c r="R2328" s="4" t="s">
        <v>224</v>
      </c>
      <c r="S2328" s="6"/>
      <c r="T2328" s="6"/>
      <c r="U2328" s="6"/>
      <c r="V2328" s="4" t="s">
        <v>23291</v>
      </c>
      <c r="W2328" s="4" t="s">
        <v>7778</v>
      </c>
      <c r="X2328" s="4">
        <v>0</v>
      </c>
      <c r="Y2328" s="4">
        <v>100</v>
      </c>
      <c r="Z2328" s="4">
        <v>0</v>
      </c>
      <c r="AA2328" s="4" t="s">
        <v>7805</v>
      </c>
      <c r="AB2328" s="6"/>
      <c r="AC2328" s="4">
        <v>1</v>
      </c>
      <c r="AD2328" s="4">
        <v>0</v>
      </c>
      <c r="AE2328" s="8">
        <v>45244</v>
      </c>
    </row>
    <row r="2329" customHeight="1" spans="1:31">
      <c r="A2329" s="2">
        <v>65048</v>
      </c>
      <c r="B2329" s="3" t="s">
        <v>23292</v>
      </c>
      <c r="C2329" s="4" t="s">
        <v>23293</v>
      </c>
      <c r="D2329" s="6"/>
      <c r="E2329" s="4" t="s">
        <v>23254</v>
      </c>
      <c r="F2329" s="6"/>
      <c r="G2329" s="4" t="s">
        <v>23294</v>
      </c>
      <c r="H2329" s="6"/>
      <c r="I2329" s="6"/>
      <c r="J2329" s="4">
        <v>2023</v>
      </c>
      <c r="K2329" s="4" t="s">
        <v>23295</v>
      </c>
      <c r="L2329" s="6"/>
      <c r="M2329" s="6"/>
      <c r="N2329" s="6"/>
      <c r="O2329" s="4" t="s">
        <v>23296</v>
      </c>
      <c r="P2329" s="6"/>
      <c r="Q2329" s="4">
        <v>199155</v>
      </c>
      <c r="R2329" s="4" t="s">
        <v>224</v>
      </c>
      <c r="S2329" s="6"/>
      <c r="T2329" s="6"/>
      <c r="U2329" s="6"/>
      <c r="V2329" s="4" t="s">
        <v>23297</v>
      </c>
      <c r="W2329" s="4" t="s">
        <v>7778</v>
      </c>
      <c r="X2329" s="4">
        <v>0</v>
      </c>
      <c r="Y2329" s="4">
        <v>100</v>
      </c>
      <c r="Z2329" s="4">
        <v>0</v>
      </c>
      <c r="AA2329" s="4" t="s">
        <v>7805</v>
      </c>
      <c r="AB2329" s="6"/>
      <c r="AC2329" s="4">
        <v>1</v>
      </c>
      <c r="AD2329" s="4">
        <v>0</v>
      </c>
      <c r="AE2329" s="8">
        <v>45265</v>
      </c>
    </row>
    <row r="2330" customHeight="1" spans="1:31">
      <c r="A2330" s="2">
        <v>65049</v>
      </c>
      <c r="B2330" s="3" t="s">
        <v>23298</v>
      </c>
      <c r="C2330" s="4" t="s">
        <v>23299</v>
      </c>
      <c r="D2330" s="6"/>
      <c r="E2330" s="4" t="s">
        <v>9058</v>
      </c>
      <c r="F2330" s="4" t="s">
        <v>23300</v>
      </c>
      <c r="G2330" s="4" t="s">
        <v>23301</v>
      </c>
      <c r="H2330" s="6"/>
      <c r="I2330" s="6"/>
      <c r="J2330" s="4">
        <v>2023</v>
      </c>
      <c r="K2330" s="4" t="s">
        <v>23302</v>
      </c>
      <c r="L2330" s="6"/>
      <c r="M2330" s="6"/>
      <c r="N2330" s="6"/>
      <c r="O2330" s="4" t="s">
        <v>23303</v>
      </c>
      <c r="P2330" s="4" t="s">
        <v>23303</v>
      </c>
      <c r="Q2330" s="4">
        <v>195271</v>
      </c>
      <c r="R2330" s="4" t="s">
        <v>224</v>
      </c>
      <c r="S2330" s="6"/>
      <c r="T2330" s="6"/>
      <c r="U2330" s="6"/>
      <c r="V2330" s="4" t="s">
        <v>23304</v>
      </c>
      <c r="W2330" s="4" t="s">
        <v>7977</v>
      </c>
      <c r="X2330" s="4">
        <v>0</v>
      </c>
      <c r="Y2330" s="4">
        <v>50</v>
      </c>
      <c r="Z2330" s="4">
        <v>0</v>
      </c>
      <c r="AA2330" s="4" t="s">
        <v>7805</v>
      </c>
      <c r="AB2330" s="6"/>
      <c r="AC2330" s="4">
        <v>1</v>
      </c>
      <c r="AD2330" s="4">
        <v>0</v>
      </c>
      <c r="AE2330" s="8">
        <v>45242</v>
      </c>
    </row>
    <row r="2331" customHeight="1" spans="1:31">
      <c r="A2331" s="2">
        <v>65050</v>
      </c>
      <c r="B2331" s="3" t="s">
        <v>23305</v>
      </c>
      <c r="C2331" s="4" t="s">
        <v>23306</v>
      </c>
      <c r="D2331" s="6"/>
      <c r="E2331" s="4" t="s">
        <v>23307</v>
      </c>
      <c r="F2331" s="6"/>
      <c r="G2331" s="4" t="s">
        <v>23308</v>
      </c>
      <c r="H2331" s="6"/>
      <c r="I2331" s="6"/>
      <c r="J2331" s="4">
        <v>2023</v>
      </c>
      <c r="K2331" s="4" t="s">
        <v>23309</v>
      </c>
      <c r="L2331" s="6"/>
      <c r="M2331" s="6"/>
      <c r="N2331" s="6"/>
      <c r="O2331" s="4" t="s">
        <v>9509</v>
      </c>
      <c r="P2331" s="4" t="s">
        <v>23310</v>
      </c>
      <c r="Q2331" s="4">
        <v>123458</v>
      </c>
      <c r="R2331" s="4" t="s">
        <v>224</v>
      </c>
      <c r="S2331" s="6"/>
      <c r="T2331" s="6"/>
      <c r="U2331" s="6"/>
      <c r="V2331" s="4" t="s">
        <v>23311</v>
      </c>
      <c r="W2331" s="4" t="s">
        <v>7977</v>
      </c>
      <c r="X2331" s="4">
        <v>0</v>
      </c>
      <c r="Y2331" s="4">
        <v>50</v>
      </c>
      <c r="Z2331" s="4">
        <v>0</v>
      </c>
      <c r="AA2331" s="4" t="s">
        <v>7805</v>
      </c>
      <c r="AB2331" s="6"/>
      <c r="AC2331" s="4">
        <v>1</v>
      </c>
      <c r="AD2331" s="4">
        <v>0</v>
      </c>
      <c r="AE2331" s="8">
        <v>45257</v>
      </c>
    </row>
    <row r="2332" customHeight="1" spans="1:31">
      <c r="A2332" s="2">
        <v>65051</v>
      </c>
      <c r="B2332" s="3" t="s">
        <v>23312</v>
      </c>
      <c r="C2332" s="4" t="s">
        <v>23313</v>
      </c>
      <c r="D2332" s="6"/>
      <c r="E2332" s="4" t="s">
        <v>23314</v>
      </c>
      <c r="F2332" s="6"/>
      <c r="G2332" s="4" t="s">
        <v>23315</v>
      </c>
      <c r="H2332" s="6"/>
      <c r="I2332" s="6"/>
      <c r="J2332" s="4">
        <v>2023</v>
      </c>
      <c r="K2332" s="4" t="s">
        <v>23316</v>
      </c>
      <c r="L2332" s="6"/>
      <c r="M2332" s="6"/>
      <c r="N2332" s="6"/>
      <c r="O2332" s="4" t="s">
        <v>9509</v>
      </c>
      <c r="P2332" s="6"/>
      <c r="Q2332" s="6"/>
      <c r="R2332" s="4" t="s">
        <v>224</v>
      </c>
      <c r="S2332" s="6"/>
      <c r="T2332" s="6"/>
      <c r="U2332" s="6"/>
      <c r="V2332" s="4" t="s">
        <v>23317</v>
      </c>
      <c r="W2332" s="4" t="s">
        <v>7977</v>
      </c>
      <c r="X2332" s="4">
        <v>0</v>
      </c>
      <c r="Y2332" s="4">
        <v>50</v>
      </c>
      <c r="Z2332" s="4">
        <v>0</v>
      </c>
      <c r="AA2332" s="4" t="s">
        <v>7805</v>
      </c>
      <c r="AB2332" s="6"/>
      <c r="AC2332" s="4">
        <v>1</v>
      </c>
      <c r="AD2332" s="4">
        <v>0</v>
      </c>
      <c r="AE2332" s="8">
        <v>45253</v>
      </c>
    </row>
    <row r="2333" customHeight="1" spans="1:31">
      <c r="A2333" s="2">
        <v>65052</v>
      </c>
      <c r="B2333" s="3" t="s">
        <v>23318</v>
      </c>
      <c r="C2333" s="4" t="s">
        <v>23319</v>
      </c>
      <c r="D2333" s="6"/>
      <c r="E2333" s="4" t="s">
        <v>21384</v>
      </c>
      <c r="F2333" s="6"/>
      <c r="G2333" s="4" t="s">
        <v>23320</v>
      </c>
      <c r="H2333" s="6"/>
      <c r="I2333" s="6"/>
      <c r="J2333" s="4">
        <v>2023</v>
      </c>
      <c r="K2333" s="4" t="s">
        <v>23321</v>
      </c>
      <c r="L2333" s="4" t="s">
        <v>23322</v>
      </c>
      <c r="M2333" s="6"/>
      <c r="N2333" s="6"/>
      <c r="O2333" s="4" t="s">
        <v>23323</v>
      </c>
      <c r="P2333" s="4" t="s">
        <v>23323</v>
      </c>
      <c r="Q2333" s="4">
        <v>117042</v>
      </c>
      <c r="R2333" s="4" t="s">
        <v>224</v>
      </c>
      <c r="S2333" s="6"/>
      <c r="T2333" s="6"/>
      <c r="U2333" s="6"/>
      <c r="V2333" s="4" t="s">
        <v>23324</v>
      </c>
      <c r="W2333" s="4" t="s">
        <v>7977</v>
      </c>
      <c r="X2333" s="4">
        <v>0</v>
      </c>
      <c r="Y2333" s="4">
        <v>50</v>
      </c>
      <c r="Z2333" s="4">
        <v>0</v>
      </c>
      <c r="AA2333" s="4" t="s">
        <v>7805</v>
      </c>
      <c r="AB2333" s="6"/>
      <c r="AC2333" s="4">
        <v>1</v>
      </c>
      <c r="AD2333" s="4">
        <v>0</v>
      </c>
      <c r="AE2333" s="8">
        <v>45253</v>
      </c>
    </row>
    <row r="2334" customHeight="1" spans="1:31">
      <c r="A2334" s="2">
        <v>65053</v>
      </c>
      <c r="B2334" s="3" t="s">
        <v>23325</v>
      </c>
      <c r="C2334" s="4" t="s">
        <v>23326</v>
      </c>
      <c r="D2334" s="6"/>
      <c r="E2334" s="4" t="s">
        <v>23327</v>
      </c>
      <c r="F2334" s="6"/>
      <c r="G2334" s="4" t="s">
        <v>23328</v>
      </c>
      <c r="H2334" s="6"/>
      <c r="I2334" s="6"/>
      <c r="J2334" s="4">
        <v>2023</v>
      </c>
      <c r="K2334" s="4" t="s">
        <v>23329</v>
      </c>
      <c r="L2334" s="4" t="s">
        <v>23330</v>
      </c>
      <c r="M2334" s="6"/>
      <c r="N2334" s="6"/>
      <c r="O2334" s="4" t="s">
        <v>11938</v>
      </c>
      <c r="P2334" s="4" t="s">
        <v>11938</v>
      </c>
      <c r="Q2334" s="4">
        <v>109028</v>
      </c>
      <c r="R2334" s="4" t="s">
        <v>224</v>
      </c>
      <c r="S2334" s="6"/>
      <c r="T2334" s="6"/>
      <c r="U2334" s="6"/>
      <c r="V2334" s="4" t="s">
        <v>23331</v>
      </c>
      <c r="W2334" s="4" t="s">
        <v>7977</v>
      </c>
      <c r="X2334" s="4">
        <v>0</v>
      </c>
      <c r="Y2334" s="4">
        <v>50</v>
      </c>
      <c r="Z2334" s="4">
        <v>0</v>
      </c>
      <c r="AA2334" s="4" t="s">
        <v>7805</v>
      </c>
      <c r="AB2334" s="6"/>
      <c r="AC2334" s="4">
        <v>1</v>
      </c>
      <c r="AD2334" s="4">
        <v>0</v>
      </c>
      <c r="AE2334" s="8">
        <v>45210</v>
      </c>
    </row>
    <row r="2335" customHeight="1" spans="1:31">
      <c r="A2335" s="2">
        <v>65054</v>
      </c>
      <c r="B2335" s="3" t="s">
        <v>23332</v>
      </c>
      <c r="C2335" s="4" t="s">
        <v>23333</v>
      </c>
      <c r="D2335" s="6"/>
      <c r="E2335" s="4" t="s">
        <v>23334</v>
      </c>
      <c r="F2335" s="4" t="s">
        <v>23335</v>
      </c>
      <c r="G2335" s="4" t="s">
        <v>23336</v>
      </c>
      <c r="H2335" s="6"/>
      <c r="I2335" s="6"/>
      <c r="J2335" s="4">
        <v>2023</v>
      </c>
      <c r="K2335" s="4" t="s">
        <v>23337</v>
      </c>
      <c r="L2335" s="6"/>
      <c r="M2335" s="6"/>
      <c r="N2335" s="6"/>
      <c r="O2335" s="4" t="s">
        <v>23338</v>
      </c>
      <c r="P2335" s="4" t="s">
        <v>23339</v>
      </c>
      <c r="Q2335" s="4">
        <v>420500</v>
      </c>
      <c r="R2335" s="4" t="s">
        <v>224</v>
      </c>
      <c r="S2335" s="6"/>
      <c r="T2335" s="6"/>
      <c r="U2335" s="6"/>
      <c r="V2335" s="4" t="s">
        <v>23340</v>
      </c>
      <c r="W2335" s="4" t="s">
        <v>7977</v>
      </c>
      <c r="X2335" s="4">
        <v>0</v>
      </c>
      <c r="Y2335" s="4">
        <v>50</v>
      </c>
      <c r="Z2335" s="4">
        <v>0</v>
      </c>
      <c r="AA2335" s="4" t="s">
        <v>7805</v>
      </c>
      <c r="AB2335" s="6"/>
      <c r="AC2335" s="4">
        <v>1</v>
      </c>
      <c r="AD2335" s="4">
        <v>0</v>
      </c>
      <c r="AE2335" s="8">
        <v>45255</v>
      </c>
    </row>
    <row r="2336" customHeight="1" spans="1:31">
      <c r="A2336" s="2">
        <v>65055</v>
      </c>
      <c r="B2336" s="3" t="s">
        <v>23341</v>
      </c>
      <c r="C2336" s="4" t="s">
        <v>23342</v>
      </c>
      <c r="D2336" s="6"/>
      <c r="E2336" s="4" t="s">
        <v>9504</v>
      </c>
      <c r="F2336" s="6"/>
      <c r="G2336" s="4" t="s">
        <v>23343</v>
      </c>
      <c r="H2336" s="6"/>
      <c r="I2336" s="6"/>
      <c r="J2336" s="4">
        <v>2023</v>
      </c>
      <c r="K2336" s="4" t="s">
        <v>11938</v>
      </c>
      <c r="L2336" s="4" t="s">
        <v>23344</v>
      </c>
      <c r="M2336" s="6"/>
      <c r="N2336" s="6"/>
      <c r="O2336" s="4" t="s">
        <v>11938</v>
      </c>
      <c r="P2336" s="4" t="s">
        <v>11938</v>
      </c>
      <c r="Q2336" s="4">
        <v>109382</v>
      </c>
      <c r="R2336" s="4" t="s">
        <v>224</v>
      </c>
      <c r="S2336" s="6"/>
      <c r="T2336" s="6"/>
      <c r="U2336" s="6"/>
      <c r="V2336" s="4" t="s">
        <v>23345</v>
      </c>
      <c r="W2336" s="4" t="s">
        <v>7977</v>
      </c>
      <c r="X2336" s="4">
        <v>0</v>
      </c>
      <c r="Y2336" s="4">
        <v>50</v>
      </c>
      <c r="Z2336" s="4">
        <v>0</v>
      </c>
      <c r="AA2336" s="4" t="s">
        <v>7805</v>
      </c>
      <c r="AB2336" s="6"/>
      <c r="AC2336" s="4">
        <v>1</v>
      </c>
      <c r="AD2336" s="4">
        <v>0</v>
      </c>
      <c r="AE2336" s="8">
        <v>45241</v>
      </c>
    </row>
    <row r="2337" customHeight="1" spans="1:31">
      <c r="A2337" s="2">
        <v>65056</v>
      </c>
      <c r="B2337" s="3" t="s">
        <v>23346</v>
      </c>
      <c r="C2337" s="3" t="s">
        <v>23347</v>
      </c>
      <c r="D2337" s="6"/>
      <c r="E2337" s="4" t="s">
        <v>23348</v>
      </c>
      <c r="F2337" s="6"/>
      <c r="G2337" s="4" t="s">
        <v>23349</v>
      </c>
      <c r="H2337" s="6"/>
      <c r="I2337" s="6"/>
      <c r="J2337" s="4">
        <v>2023</v>
      </c>
      <c r="K2337" s="4" t="s">
        <v>23350</v>
      </c>
      <c r="L2337" s="6"/>
      <c r="M2337" s="6"/>
      <c r="N2337" s="6"/>
      <c r="O2337" s="4" t="s">
        <v>9509</v>
      </c>
      <c r="P2337" s="4" t="s">
        <v>9509</v>
      </c>
      <c r="Q2337" s="4">
        <v>123242</v>
      </c>
      <c r="R2337" s="4" t="s">
        <v>224</v>
      </c>
      <c r="S2337" s="6"/>
      <c r="T2337" s="6"/>
      <c r="U2337" s="6"/>
      <c r="V2337" s="4" t="s">
        <v>23351</v>
      </c>
      <c r="W2337" s="4" t="s">
        <v>7977</v>
      </c>
      <c r="X2337" s="4">
        <v>0</v>
      </c>
      <c r="Y2337" s="4">
        <v>50</v>
      </c>
      <c r="Z2337" s="4">
        <v>0</v>
      </c>
      <c r="AA2337" s="4" t="s">
        <v>7805</v>
      </c>
      <c r="AB2337" s="6"/>
      <c r="AC2337" s="4">
        <v>1</v>
      </c>
      <c r="AD2337" s="4">
        <v>0</v>
      </c>
      <c r="AE2337" s="8">
        <v>45232</v>
      </c>
    </row>
    <row r="2338" customHeight="1" spans="1:31">
      <c r="A2338" s="2">
        <v>65057</v>
      </c>
      <c r="B2338" s="3" t="s">
        <v>23352</v>
      </c>
      <c r="C2338" s="4" t="s">
        <v>23353</v>
      </c>
      <c r="D2338" s="6"/>
      <c r="E2338" s="4" t="s">
        <v>23354</v>
      </c>
      <c r="F2338" s="6"/>
      <c r="G2338" s="4" t="s">
        <v>23355</v>
      </c>
      <c r="H2338" s="6"/>
      <c r="I2338" s="6"/>
      <c r="J2338" s="4">
        <v>2023</v>
      </c>
      <c r="K2338" s="4" t="s">
        <v>23356</v>
      </c>
      <c r="L2338" s="6"/>
      <c r="M2338" s="6"/>
      <c r="N2338" s="6"/>
      <c r="O2338" s="4" t="s">
        <v>23356</v>
      </c>
      <c r="P2338" s="4" t="s">
        <v>23357</v>
      </c>
      <c r="Q2338" s="4">
        <v>420061</v>
      </c>
      <c r="R2338" s="4" t="s">
        <v>224</v>
      </c>
      <c r="S2338" s="6"/>
      <c r="T2338" s="6"/>
      <c r="U2338" s="6"/>
      <c r="V2338" s="4" t="s">
        <v>23358</v>
      </c>
      <c r="W2338" s="4" t="s">
        <v>7977</v>
      </c>
      <c r="X2338" s="4">
        <v>0</v>
      </c>
      <c r="Y2338" s="4">
        <v>50</v>
      </c>
      <c r="Z2338" s="4">
        <v>0</v>
      </c>
      <c r="AA2338" s="4" t="s">
        <v>7805</v>
      </c>
      <c r="AB2338" s="6"/>
      <c r="AC2338" s="4">
        <v>1</v>
      </c>
      <c r="AD2338" s="4">
        <v>0</v>
      </c>
      <c r="AE2338" s="8">
        <v>45232</v>
      </c>
    </row>
    <row r="2339" customHeight="1" spans="1:31">
      <c r="A2339" s="2">
        <v>65058</v>
      </c>
      <c r="B2339" s="3" t="s">
        <v>23359</v>
      </c>
      <c r="C2339" s="4" t="s">
        <v>23360</v>
      </c>
      <c r="D2339" s="6"/>
      <c r="E2339" s="4" t="s">
        <v>9165</v>
      </c>
      <c r="F2339" s="6"/>
      <c r="G2339" s="4" t="s">
        <v>23361</v>
      </c>
      <c r="H2339" s="6"/>
      <c r="I2339" s="6"/>
      <c r="J2339" s="4">
        <v>2023</v>
      </c>
      <c r="K2339" s="4" t="s">
        <v>23362</v>
      </c>
      <c r="L2339" s="4" t="s">
        <v>23363</v>
      </c>
      <c r="M2339" s="6"/>
      <c r="N2339" s="6"/>
      <c r="O2339" s="4" t="s">
        <v>23323</v>
      </c>
      <c r="P2339" s="4" t="s">
        <v>23323</v>
      </c>
      <c r="Q2339" s="4">
        <v>125284</v>
      </c>
      <c r="R2339" s="4" t="s">
        <v>224</v>
      </c>
      <c r="S2339" s="6"/>
      <c r="T2339" s="6"/>
      <c r="U2339" s="6"/>
      <c r="V2339" s="4" t="s">
        <v>23364</v>
      </c>
      <c r="W2339" s="4" t="s">
        <v>7977</v>
      </c>
      <c r="X2339" s="4">
        <v>0</v>
      </c>
      <c r="Y2339" s="4">
        <v>50</v>
      </c>
      <c r="Z2339" s="4">
        <v>0</v>
      </c>
      <c r="AA2339" s="4" t="s">
        <v>7805</v>
      </c>
      <c r="AB2339" s="6"/>
      <c r="AC2339" s="4">
        <v>1</v>
      </c>
      <c r="AD2339" s="4">
        <v>0</v>
      </c>
      <c r="AE2339" s="8">
        <v>45257</v>
      </c>
    </row>
    <row r="2340" customHeight="1" spans="1:31">
      <c r="A2340" s="2">
        <v>65059</v>
      </c>
      <c r="B2340" s="3" t="s">
        <v>23365</v>
      </c>
      <c r="C2340" s="4" t="s">
        <v>23366</v>
      </c>
      <c r="D2340" s="6"/>
      <c r="E2340" s="4" t="s">
        <v>23367</v>
      </c>
      <c r="F2340" s="6"/>
      <c r="G2340" s="4" t="s">
        <v>23368</v>
      </c>
      <c r="H2340" s="6"/>
      <c r="I2340" s="6"/>
      <c r="J2340" s="4">
        <v>2023</v>
      </c>
      <c r="K2340" s="4" t="s">
        <v>23369</v>
      </c>
      <c r="L2340" s="6"/>
      <c r="M2340" s="6"/>
      <c r="N2340" s="6"/>
      <c r="O2340" s="4" t="s">
        <v>23370</v>
      </c>
      <c r="P2340" s="4" t="s">
        <v>23371</v>
      </c>
      <c r="Q2340" s="4">
        <v>141701</v>
      </c>
      <c r="R2340" s="4" t="s">
        <v>224</v>
      </c>
      <c r="S2340" s="6"/>
      <c r="T2340" s="6"/>
      <c r="U2340" s="6"/>
      <c r="V2340" s="4" t="s">
        <v>23372</v>
      </c>
      <c r="W2340" s="4" t="s">
        <v>7977</v>
      </c>
      <c r="X2340" s="4">
        <v>0</v>
      </c>
      <c r="Y2340" s="4">
        <v>50</v>
      </c>
      <c r="Z2340" s="4">
        <v>0</v>
      </c>
      <c r="AA2340" s="4" t="s">
        <v>7805</v>
      </c>
      <c r="AB2340" s="6"/>
      <c r="AC2340" s="4">
        <v>1</v>
      </c>
      <c r="AD2340" s="4">
        <v>0</v>
      </c>
      <c r="AE2340" s="8">
        <v>45237</v>
      </c>
    </row>
    <row r="2341" customHeight="1" spans="1:31">
      <c r="A2341" s="2">
        <v>65060</v>
      </c>
      <c r="B2341" s="3" t="s">
        <v>23373</v>
      </c>
      <c r="C2341" s="4" t="s">
        <v>23374</v>
      </c>
      <c r="D2341" s="6"/>
      <c r="E2341" s="4" t="s">
        <v>23375</v>
      </c>
      <c r="F2341" s="6"/>
      <c r="G2341" s="4" t="s">
        <v>23376</v>
      </c>
      <c r="H2341" s="6"/>
      <c r="I2341" s="6"/>
      <c r="J2341" s="4">
        <v>2023</v>
      </c>
      <c r="K2341" s="4" t="s">
        <v>12513</v>
      </c>
      <c r="L2341" s="6"/>
      <c r="M2341" s="6"/>
      <c r="N2341" s="6"/>
      <c r="O2341" s="4" t="s">
        <v>12513</v>
      </c>
      <c r="P2341" s="4" t="s">
        <v>13002</v>
      </c>
      <c r="Q2341" s="4">
        <v>11496</v>
      </c>
      <c r="R2341" s="4" t="s">
        <v>212</v>
      </c>
      <c r="S2341" s="6"/>
      <c r="T2341" s="6"/>
      <c r="U2341" s="6"/>
      <c r="V2341" s="4" t="s">
        <v>23377</v>
      </c>
      <c r="W2341" s="4" t="s">
        <v>7778</v>
      </c>
      <c r="X2341" s="4">
        <v>0</v>
      </c>
      <c r="Y2341" s="4">
        <v>100</v>
      </c>
      <c r="Z2341" s="4">
        <v>0</v>
      </c>
      <c r="AA2341" s="4" t="s">
        <v>23378</v>
      </c>
      <c r="AB2341" s="6"/>
      <c r="AC2341" s="4">
        <v>1</v>
      </c>
      <c r="AD2341" s="4">
        <v>0</v>
      </c>
      <c r="AE2341" s="8">
        <v>45261</v>
      </c>
    </row>
    <row r="2342" customHeight="1" spans="1:31">
      <c r="A2342" s="2">
        <v>65061</v>
      </c>
      <c r="B2342" s="3" t="s">
        <v>23379</v>
      </c>
      <c r="C2342" s="4" t="s">
        <v>23380</v>
      </c>
      <c r="D2342" s="6"/>
      <c r="E2342" s="4" t="s">
        <v>23381</v>
      </c>
      <c r="F2342" s="4" t="s">
        <v>17880</v>
      </c>
      <c r="G2342" s="4" t="s">
        <v>23382</v>
      </c>
      <c r="H2342" s="6"/>
      <c r="I2342" s="6"/>
      <c r="J2342" s="4">
        <v>2023</v>
      </c>
      <c r="K2342" s="4" t="s">
        <v>23383</v>
      </c>
      <c r="L2342" s="6"/>
      <c r="M2342" s="6"/>
      <c r="N2342" s="6"/>
      <c r="O2342" s="4" t="s">
        <v>12513</v>
      </c>
      <c r="P2342" s="4" t="s">
        <v>13002</v>
      </c>
      <c r="Q2342" s="4">
        <v>11383</v>
      </c>
      <c r="R2342" s="4" t="s">
        <v>212</v>
      </c>
      <c r="S2342" s="6"/>
      <c r="T2342" s="6"/>
      <c r="U2342" s="6"/>
      <c r="V2342" s="4" t="s">
        <v>23384</v>
      </c>
      <c r="W2342" s="4" t="s">
        <v>7778</v>
      </c>
      <c r="X2342" s="4">
        <v>0</v>
      </c>
      <c r="Y2342" s="4">
        <v>100</v>
      </c>
      <c r="Z2342" s="4">
        <v>0</v>
      </c>
      <c r="AA2342" s="4" t="s">
        <v>23378</v>
      </c>
      <c r="AB2342" s="6"/>
      <c r="AC2342" s="4">
        <v>1</v>
      </c>
      <c r="AD2342" s="4">
        <v>0</v>
      </c>
      <c r="AE2342" s="8">
        <v>45261</v>
      </c>
    </row>
    <row r="2343" customHeight="1" spans="1:31">
      <c r="A2343" s="2">
        <v>65062</v>
      </c>
      <c r="B2343" s="3" t="s">
        <v>23385</v>
      </c>
      <c r="C2343" s="4" t="s">
        <v>23386</v>
      </c>
      <c r="D2343" s="6"/>
      <c r="E2343" s="4" t="s">
        <v>23387</v>
      </c>
      <c r="F2343" s="6"/>
      <c r="G2343" s="4" t="s">
        <v>23388</v>
      </c>
      <c r="H2343" s="6"/>
      <c r="I2343" s="6"/>
      <c r="J2343" s="4">
        <v>2023</v>
      </c>
      <c r="K2343" s="4" t="s">
        <v>12513</v>
      </c>
      <c r="L2343" s="6"/>
      <c r="M2343" s="6"/>
      <c r="N2343" s="6"/>
      <c r="O2343" s="4" t="s">
        <v>12513</v>
      </c>
      <c r="P2343" s="4" t="s">
        <v>13002</v>
      </c>
      <c r="Q2343" s="4">
        <v>13532</v>
      </c>
      <c r="R2343" s="4" t="s">
        <v>212</v>
      </c>
      <c r="S2343" s="6"/>
      <c r="T2343" s="6"/>
      <c r="U2343" s="6"/>
      <c r="V2343" s="4" t="s">
        <v>23389</v>
      </c>
      <c r="W2343" s="4" t="s">
        <v>7778</v>
      </c>
      <c r="X2343" s="4">
        <v>0</v>
      </c>
      <c r="Y2343" s="4">
        <v>100</v>
      </c>
      <c r="Z2343" s="4">
        <v>0</v>
      </c>
      <c r="AA2343" s="4" t="s">
        <v>7805</v>
      </c>
      <c r="AB2343" s="6"/>
      <c r="AC2343" s="4">
        <v>1</v>
      </c>
      <c r="AD2343" s="4">
        <v>0</v>
      </c>
      <c r="AE2343" s="8">
        <v>45238</v>
      </c>
    </row>
    <row r="2344" customHeight="1" spans="1:31">
      <c r="A2344" s="2">
        <v>65063</v>
      </c>
      <c r="B2344" s="3" t="s">
        <v>6384</v>
      </c>
      <c r="C2344" s="4" t="s">
        <v>23390</v>
      </c>
      <c r="D2344" s="6"/>
      <c r="E2344" s="4" t="s">
        <v>23391</v>
      </c>
      <c r="F2344" s="4" t="s">
        <v>12083</v>
      </c>
      <c r="G2344" s="4" t="s">
        <v>23392</v>
      </c>
      <c r="H2344" s="6"/>
      <c r="I2344" s="6"/>
      <c r="J2344" s="4">
        <v>2023</v>
      </c>
      <c r="K2344" s="4" t="s">
        <v>13967</v>
      </c>
      <c r="L2344" s="6"/>
      <c r="M2344" s="6"/>
      <c r="N2344" s="6"/>
      <c r="O2344" s="4" t="s">
        <v>13967</v>
      </c>
      <c r="P2344" s="4" t="s">
        <v>13968</v>
      </c>
      <c r="Q2344" s="4">
        <v>34464</v>
      </c>
      <c r="R2344" s="4" t="s">
        <v>212</v>
      </c>
      <c r="S2344" s="6"/>
      <c r="T2344" s="6"/>
      <c r="U2344" s="6"/>
      <c r="V2344" s="4" t="s">
        <v>23393</v>
      </c>
      <c r="W2344" s="4" t="s">
        <v>7778</v>
      </c>
      <c r="X2344" s="4">
        <v>0</v>
      </c>
      <c r="Y2344" s="4">
        <v>100</v>
      </c>
      <c r="Z2344" s="4">
        <v>0</v>
      </c>
      <c r="AA2344" s="4" t="s">
        <v>7805</v>
      </c>
      <c r="AB2344" s="6"/>
      <c r="AC2344" s="4">
        <v>1</v>
      </c>
      <c r="AD2344" s="4">
        <v>0</v>
      </c>
      <c r="AE2344" s="8">
        <v>45264</v>
      </c>
    </row>
    <row r="2345" customHeight="1" spans="1:31">
      <c r="A2345" s="2">
        <v>65064</v>
      </c>
      <c r="B2345" s="3" t="s">
        <v>23394</v>
      </c>
      <c r="C2345" s="4" t="s">
        <v>23395</v>
      </c>
      <c r="D2345" s="6"/>
      <c r="E2345" s="4" t="s">
        <v>23396</v>
      </c>
      <c r="F2345" s="6"/>
      <c r="G2345" s="4" t="s">
        <v>13736</v>
      </c>
      <c r="H2345" s="6"/>
      <c r="I2345" s="6"/>
      <c r="J2345" s="4">
        <v>2023</v>
      </c>
      <c r="K2345" s="4" t="s">
        <v>23397</v>
      </c>
      <c r="L2345" s="6"/>
      <c r="M2345" s="6"/>
      <c r="N2345" s="6"/>
      <c r="O2345" s="4" t="s">
        <v>23398</v>
      </c>
      <c r="P2345" s="6"/>
      <c r="Q2345" s="4">
        <v>23955</v>
      </c>
      <c r="R2345" s="4" t="s">
        <v>212</v>
      </c>
      <c r="S2345" s="6"/>
      <c r="T2345" s="6"/>
      <c r="U2345" s="6"/>
      <c r="V2345" s="4" t="s">
        <v>23399</v>
      </c>
      <c r="W2345" s="4" t="s">
        <v>7778</v>
      </c>
      <c r="X2345" s="4">
        <v>0</v>
      </c>
      <c r="Y2345" s="4">
        <v>100</v>
      </c>
      <c r="Z2345" s="4">
        <v>0</v>
      </c>
      <c r="AA2345" s="4" t="s">
        <v>7805</v>
      </c>
      <c r="AB2345" s="6"/>
      <c r="AC2345" s="4">
        <v>1</v>
      </c>
      <c r="AD2345" s="4">
        <v>0</v>
      </c>
      <c r="AE2345" s="8">
        <v>45217</v>
      </c>
    </row>
    <row r="2346" customHeight="1" spans="1:31">
      <c r="A2346" s="2">
        <v>65065</v>
      </c>
      <c r="B2346" s="3" t="s">
        <v>23400</v>
      </c>
      <c r="C2346" s="4" t="s">
        <v>23401</v>
      </c>
      <c r="D2346" s="6"/>
      <c r="E2346" s="4" t="s">
        <v>23402</v>
      </c>
      <c r="F2346" s="4" t="s">
        <v>15016</v>
      </c>
      <c r="G2346" s="4" t="s">
        <v>23403</v>
      </c>
      <c r="H2346" s="6"/>
      <c r="I2346" s="6"/>
      <c r="J2346" s="4">
        <v>2023</v>
      </c>
      <c r="K2346" s="4" t="s">
        <v>23404</v>
      </c>
      <c r="L2346" s="4" t="s">
        <v>23405</v>
      </c>
      <c r="M2346" s="6"/>
      <c r="N2346" s="6"/>
      <c r="O2346" s="4" t="s">
        <v>13967</v>
      </c>
      <c r="P2346" s="6"/>
      <c r="Q2346" s="4">
        <v>31261</v>
      </c>
      <c r="R2346" s="4" t="s">
        <v>212</v>
      </c>
      <c r="S2346" s="6"/>
      <c r="T2346" s="6"/>
      <c r="U2346" s="6"/>
      <c r="V2346" s="4" t="s">
        <v>23406</v>
      </c>
      <c r="W2346" s="4" t="s">
        <v>7778</v>
      </c>
      <c r="X2346" s="4">
        <v>0</v>
      </c>
      <c r="Y2346" s="4">
        <v>100</v>
      </c>
      <c r="Z2346" s="4">
        <v>0</v>
      </c>
      <c r="AA2346" s="4" t="s">
        <v>7805</v>
      </c>
      <c r="AB2346" s="6"/>
      <c r="AC2346" s="4">
        <v>1</v>
      </c>
      <c r="AD2346" s="4">
        <v>0</v>
      </c>
      <c r="AE2346" s="8">
        <v>45264</v>
      </c>
    </row>
    <row r="2347" customHeight="1" spans="1:31">
      <c r="A2347" s="2">
        <v>65066</v>
      </c>
      <c r="B2347" s="3" t="s">
        <v>23407</v>
      </c>
      <c r="C2347" s="4" t="s">
        <v>23408</v>
      </c>
      <c r="D2347" s="6"/>
      <c r="E2347" s="4" t="s">
        <v>9058</v>
      </c>
      <c r="F2347" s="6"/>
      <c r="G2347" s="4" t="s">
        <v>23409</v>
      </c>
      <c r="H2347" s="6"/>
      <c r="I2347" s="6"/>
      <c r="J2347" s="4">
        <v>2023</v>
      </c>
      <c r="K2347" s="4" t="s">
        <v>23410</v>
      </c>
      <c r="L2347" s="6"/>
      <c r="M2347" s="6"/>
      <c r="N2347" s="6"/>
      <c r="O2347" s="4" t="s">
        <v>23410</v>
      </c>
      <c r="P2347" s="4" t="s">
        <v>527</v>
      </c>
      <c r="Q2347" s="4">
        <v>23955</v>
      </c>
      <c r="R2347" s="4" t="s">
        <v>212</v>
      </c>
      <c r="S2347" s="6"/>
      <c r="T2347" s="6"/>
      <c r="U2347" s="6"/>
      <c r="V2347" s="4" t="s">
        <v>23411</v>
      </c>
      <c r="W2347" s="4" t="s">
        <v>7778</v>
      </c>
      <c r="X2347" s="4">
        <v>0</v>
      </c>
      <c r="Y2347" s="4">
        <v>100</v>
      </c>
      <c r="Z2347" s="4">
        <v>0</v>
      </c>
      <c r="AA2347" s="4" t="s">
        <v>7805</v>
      </c>
      <c r="AB2347" s="6"/>
      <c r="AC2347" s="4">
        <v>1</v>
      </c>
      <c r="AD2347" s="4">
        <v>0</v>
      </c>
      <c r="AE2347" s="8">
        <v>45240</v>
      </c>
    </row>
    <row r="2348" customHeight="1" spans="1:31">
      <c r="A2348" s="2">
        <v>65067</v>
      </c>
      <c r="B2348" s="3" t="s">
        <v>23412</v>
      </c>
      <c r="C2348" s="4" t="s">
        <v>23413</v>
      </c>
      <c r="D2348" s="6"/>
      <c r="E2348" s="4" t="s">
        <v>23414</v>
      </c>
      <c r="F2348" s="6"/>
      <c r="G2348" s="4" t="s">
        <v>23415</v>
      </c>
      <c r="H2348" s="6"/>
      <c r="I2348" s="6"/>
      <c r="J2348" s="4">
        <v>2023</v>
      </c>
      <c r="K2348" s="4" t="s">
        <v>23416</v>
      </c>
      <c r="L2348" s="6"/>
      <c r="M2348" s="6"/>
      <c r="N2348" s="6"/>
      <c r="O2348" s="4" t="s">
        <v>23416</v>
      </c>
      <c r="P2348" s="4" t="s">
        <v>23417</v>
      </c>
      <c r="Q2348" s="4" t="s">
        <v>23418</v>
      </c>
      <c r="R2348" s="4" t="s">
        <v>212</v>
      </c>
      <c r="S2348" s="6"/>
      <c r="T2348" s="6"/>
      <c r="U2348" s="6"/>
      <c r="V2348" s="4" t="s">
        <v>23419</v>
      </c>
      <c r="W2348" s="4" t="s">
        <v>7778</v>
      </c>
      <c r="X2348" s="4">
        <v>0</v>
      </c>
      <c r="Y2348" s="4">
        <v>100</v>
      </c>
      <c r="Z2348" s="4">
        <v>0</v>
      </c>
      <c r="AA2348" s="4" t="s">
        <v>7805</v>
      </c>
      <c r="AB2348" s="6"/>
      <c r="AC2348" s="4">
        <v>1</v>
      </c>
      <c r="AD2348" s="4">
        <v>0</v>
      </c>
      <c r="AE2348" s="8">
        <v>45248</v>
      </c>
    </row>
    <row r="2349" customHeight="1" spans="1:31">
      <c r="A2349" s="2">
        <v>65068</v>
      </c>
      <c r="B2349" s="3" t="s">
        <v>23420</v>
      </c>
      <c r="C2349" s="4">
        <v>439048999</v>
      </c>
      <c r="D2349" s="6"/>
      <c r="E2349" s="4" t="s">
        <v>23421</v>
      </c>
      <c r="F2349" s="4" t="s">
        <v>23422</v>
      </c>
      <c r="G2349" s="4" t="s">
        <v>16070</v>
      </c>
      <c r="H2349" s="6"/>
      <c r="I2349" s="6"/>
      <c r="J2349" s="4">
        <v>2023</v>
      </c>
      <c r="K2349" s="4" t="s">
        <v>12513</v>
      </c>
      <c r="L2349" s="799" t="s">
        <v>8779</v>
      </c>
      <c r="M2349" s="6"/>
      <c r="N2349" s="6"/>
      <c r="O2349" s="4" t="s">
        <v>12513</v>
      </c>
      <c r="P2349" s="4" t="s">
        <v>13002</v>
      </c>
      <c r="Q2349" s="4">
        <v>2122</v>
      </c>
      <c r="R2349" s="4" t="s">
        <v>212</v>
      </c>
      <c r="S2349" s="6"/>
      <c r="T2349" s="6"/>
      <c r="U2349" s="6"/>
      <c r="V2349" s="4" t="s">
        <v>23423</v>
      </c>
      <c r="W2349" s="4" t="s">
        <v>7977</v>
      </c>
      <c r="X2349" s="4">
        <v>0</v>
      </c>
      <c r="Y2349" s="4">
        <v>50</v>
      </c>
      <c r="Z2349" s="4">
        <v>0</v>
      </c>
      <c r="AA2349" s="4" t="s">
        <v>16855</v>
      </c>
      <c r="AB2349" s="6"/>
      <c r="AC2349" s="4">
        <v>1</v>
      </c>
      <c r="AD2349" s="4">
        <v>0</v>
      </c>
      <c r="AE2349" s="8">
        <v>45240</v>
      </c>
    </row>
    <row r="2350" customHeight="1" spans="1:31">
      <c r="A2350" s="2">
        <v>65069</v>
      </c>
      <c r="B2350" s="3" t="s">
        <v>23424</v>
      </c>
      <c r="C2350" s="4" t="s">
        <v>23425</v>
      </c>
      <c r="D2350" s="6"/>
      <c r="E2350" s="4" t="s">
        <v>23426</v>
      </c>
      <c r="F2350" s="6"/>
      <c r="G2350" s="4" t="s">
        <v>23427</v>
      </c>
      <c r="H2350" s="6"/>
      <c r="I2350" s="6"/>
      <c r="J2350" s="4">
        <v>2023</v>
      </c>
      <c r="K2350" s="4" t="s">
        <v>23410</v>
      </c>
      <c r="L2350" s="6"/>
      <c r="M2350" s="6"/>
      <c r="N2350" s="6"/>
      <c r="O2350" s="4" t="s">
        <v>23410</v>
      </c>
      <c r="P2350" s="4" t="s">
        <v>527</v>
      </c>
      <c r="Q2350" s="4">
        <v>23955</v>
      </c>
      <c r="R2350" s="4" t="s">
        <v>212</v>
      </c>
      <c r="S2350" s="6"/>
      <c r="T2350" s="6"/>
      <c r="U2350" s="6"/>
      <c r="V2350" s="4" t="s">
        <v>23428</v>
      </c>
      <c r="W2350" s="4" t="s">
        <v>7977</v>
      </c>
      <c r="X2350" s="4">
        <v>0</v>
      </c>
      <c r="Y2350" s="4">
        <v>50</v>
      </c>
      <c r="Z2350" s="4">
        <v>0</v>
      </c>
      <c r="AA2350" s="4" t="s">
        <v>7805</v>
      </c>
      <c r="AB2350" s="6"/>
      <c r="AC2350" s="4">
        <v>1</v>
      </c>
      <c r="AD2350" s="4">
        <v>0</v>
      </c>
      <c r="AE2350" s="8">
        <v>45240</v>
      </c>
    </row>
    <row r="2351" customHeight="1" spans="1:31">
      <c r="A2351" s="2">
        <v>65070</v>
      </c>
      <c r="B2351" s="3" t="s">
        <v>23429</v>
      </c>
      <c r="C2351" s="4" t="s">
        <v>23430</v>
      </c>
      <c r="D2351" s="6"/>
      <c r="E2351" s="4" t="s">
        <v>23431</v>
      </c>
      <c r="F2351" s="6"/>
      <c r="G2351" s="4" t="s">
        <v>23432</v>
      </c>
      <c r="H2351" s="6"/>
      <c r="I2351" s="6"/>
      <c r="J2351" s="4">
        <v>2023</v>
      </c>
      <c r="K2351" s="4" t="s">
        <v>23433</v>
      </c>
      <c r="L2351" s="6"/>
      <c r="M2351" s="6"/>
      <c r="N2351" s="6"/>
      <c r="O2351" s="4" t="s">
        <v>14271</v>
      </c>
      <c r="P2351" s="6"/>
      <c r="Q2351" s="4">
        <v>11050</v>
      </c>
      <c r="R2351" s="4" t="s">
        <v>227</v>
      </c>
      <c r="S2351" s="6"/>
      <c r="T2351" s="6"/>
      <c r="U2351" s="6"/>
      <c r="V2351" s="4" t="s">
        <v>23434</v>
      </c>
      <c r="W2351" s="4" t="s">
        <v>7778</v>
      </c>
      <c r="X2351" s="4">
        <v>0</v>
      </c>
      <c r="Y2351" s="4">
        <v>100</v>
      </c>
      <c r="Z2351" s="4">
        <v>0</v>
      </c>
      <c r="AA2351" s="4" t="s">
        <v>7805</v>
      </c>
      <c r="AB2351" s="6"/>
      <c r="AC2351" s="4">
        <v>1</v>
      </c>
      <c r="AD2351" s="4">
        <v>0</v>
      </c>
      <c r="AE2351" s="8">
        <v>45260</v>
      </c>
    </row>
    <row r="2352" customHeight="1" spans="1:31">
      <c r="A2352" s="2">
        <v>65071</v>
      </c>
      <c r="B2352" s="3" t="s">
        <v>23435</v>
      </c>
      <c r="C2352" s="4" t="s">
        <v>23436</v>
      </c>
      <c r="D2352" s="6"/>
      <c r="E2352" s="4" t="s">
        <v>9165</v>
      </c>
      <c r="F2352" s="6"/>
      <c r="G2352" s="4" t="s">
        <v>23437</v>
      </c>
      <c r="H2352" s="6"/>
      <c r="I2352" s="6"/>
      <c r="J2352" s="4">
        <v>2023</v>
      </c>
      <c r="K2352" s="4" t="s">
        <v>23438</v>
      </c>
      <c r="L2352" s="4" t="s">
        <v>23439</v>
      </c>
      <c r="M2352" s="6"/>
      <c r="N2352" s="6"/>
      <c r="O2352" s="4" t="s">
        <v>23440</v>
      </c>
      <c r="P2352" s="6"/>
      <c r="Q2352" s="4">
        <v>11070</v>
      </c>
      <c r="R2352" s="4" t="s">
        <v>227</v>
      </c>
      <c r="S2352" s="6"/>
      <c r="T2352" s="6"/>
      <c r="U2352" s="6"/>
      <c r="V2352" s="4" t="s">
        <v>23441</v>
      </c>
      <c r="W2352" s="4" t="s">
        <v>7778</v>
      </c>
      <c r="X2352" s="4">
        <v>0</v>
      </c>
      <c r="Y2352" s="4">
        <v>100</v>
      </c>
      <c r="Z2352" s="4">
        <v>0</v>
      </c>
      <c r="AA2352" s="4" t="s">
        <v>7805</v>
      </c>
      <c r="AB2352" s="6"/>
      <c r="AC2352" s="4">
        <v>1</v>
      </c>
      <c r="AD2352" s="4">
        <v>0</v>
      </c>
      <c r="AE2352" s="8">
        <v>45247</v>
      </c>
    </row>
    <row r="2353" customHeight="1" spans="1:31">
      <c r="A2353" s="2">
        <v>65072</v>
      </c>
      <c r="B2353" s="3" t="s">
        <v>23442</v>
      </c>
      <c r="C2353" s="4" t="s">
        <v>23443</v>
      </c>
      <c r="D2353" s="6"/>
      <c r="E2353" s="4" t="s">
        <v>8635</v>
      </c>
      <c r="F2353" s="6"/>
      <c r="G2353" s="4" t="s">
        <v>23444</v>
      </c>
      <c r="H2353" s="6"/>
      <c r="I2353" s="6"/>
      <c r="J2353" s="4">
        <v>2023</v>
      </c>
      <c r="K2353" s="4" t="s">
        <v>23445</v>
      </c>
      <c r="L2353" s="4" t="s">
        <v>23330</v>
      </c>
      <c r="M2353" s="6"/>
      <c r="N2353" s="6"/>
      <c r="O2353" s="4" t="s">
        <v>14271</v>
      </c>
      <c r="P2353" s="4" t="s">
        <v>14271</v>
      </c>
      <c r="Q2353" s="4">
        <v>11000</v>
      </c>
      <c r="R2353" s="4" t="s">
        <v>227</v>
      </c>
      <c r="S2353" s="6"/>
      <c r="T2353" s="6"/>
      <c r="U2353" s="6"/>
      <c r="V2353" s="4" t="s">
        <v>23446</v>
      </c>
      <c r="W2353" s="4" t="s">
        <v>7778</v>
      </c>
      <c r="X2353" s="4">
        <v>0</v>
      </c>
      <c r="Y2353" s="4">
        <v>100</v>
      </c>
      <c r="Z2353" s="4">
        <v>0</v>
      </c>
      <c r="AA2353" s="4" t="s">
        <v>7805</v>
      </c>
      <c r="AB2353" s="6"/>
      <c r="AC2353" s="4">
        <v>1</v>
      </c>
      <c r="AD2353" s="4">
        <v>0</v>
      </c>
      <c r="AE2353" s="8">
        <v>45260</v>
      </c>
    </row>
    <row r="2354" customHeight="1" spans="1:31">
      <c r="A2354" s="2">
        <v>65073</v>
      </c>
      <c r="B2354" s="3" t="s">
        <v>23447</v>
      </c>
      <c r="C2354" s="4" t="s">
        <v>23448</v>
      </c>
      <c r="D2354" s="6"/>
      <c r="E2354" s="4" t="s">
        <v>23449</v>
      </c>
      <c r="F2354" s="6"/>
      <c r="G2354" s="4" t="s">
        <v>12208</v>
      </c>
      <c r="H2354" s="6"/>
      <c r="I2354" s="6"/>
      <c r="J2354" s="4">
        <v>2023</v>
      </c>
      <c r="K2354" s="4" t="s">
        <v>23450</v>
      </c>
      <c r="L2354" s="6"/>
      <c r="M2354" s="6"/>
      <c r="N2354" s="6"/>
      <c r="O2354" s="4" t="s">
        <v>213</v>
      </c>
      <c r="P2354" s="6"/>
      <c r="Q2354" s="4">
        <v>117583</v>
      </c>
      <c r="R2354" s="4" t="s">
        <v>213</v>
      </c>
      <c r="S2354" s="4" t="s">
        <v>7975</v>
      </c>
      <c r="T2354" s="6"/>
      <c r="U2354" s="6"/>
      <c r="V2354" s="4" t="s">
        <v>23451</v>
      </c>
      <c r="W2354" s="4" t="s">
        <v>7778</v>
      </c>
      <c r="X2354" s="4">
        <v>0</v>
      </c>
      <c r="Y2354" s="4">
        <v>100</v>
      </c>
      <c r="Z2354" s="4">
        <v>0</v>
      </c>
      <c r="AA2354" s="4" t="s">
        <v>11952</v>
      </c>
      <c r="AB2354" s="6"/>
      <c r="AC2354" s="4">
        <v>1</v>
      </c>
      <c r="AD2354" s="4">
        <v>0</v>
      </c>
      <c r="AE2354" s="8">
        <v>45257</v>
      </c>
    </row>
    <row r="2355" customHeight="1" spans="1:31">
      <c r="A2355" s="2">
        <v>65074</v>
      </c>
      <c r="B2355" s="3" t="s">
        <v>23452</v>
      </c>
      <c r="C2355" s="4" t="s">
        <v>23453</v>
      </c>
      <c r="D2355" s="6"/>
      <c r="E2355" s="4" t="s">
        <v>23454</v>
      </c>
      <c r="F2355" s="6"/>
      <c r="G2355" s="4" t="s">
        <v>18209</v>
      </c>
      <c r="H2355" s="6"/>
      <c r="I2355" s="6"/>
      <c r="J2355" s="4">
        <v>2023</v>
      </c>
      <c r="K2355" s="4" t="s">
        <v>213</v>
      </c>
      <c r="L2355" s="6"/>
      <c r="M2355" s="6"/>
      <c r="N2355" s="6"/>
      <c r="O2355" s="4" t="s">
        <v>213</v>
      </c>
      <c r="P2355" s="6"/>
      <c r="Q2355" s="4">
        <v>640629</v>
      </c>
      <c r="R2355" s="4" t="s">
        <v>213</v>
      </c>
      <c r="S2355" s="4" t="s">
        <v>7975</v>
      </c>
      <c r="T2355" s="6"/>
      <c r="U2355" s="6"/>
      <c r="V2355" s="4" t="s">
        <v>23455</v>
      </c>
      <c r="W2355" s="4" t="s">
        <v>7778</v>
      </c>
      <c r="X2355" s="4">
        <v>0</v>
      </c>
      <c r="Y2355" s="4">
        <v>100</v>
      </c>
      <c r="Z2355" s="4">
        <v>0</v>
      </c>
      <c r="AA2355" s="4" t="s">
        <v>11952</v>
      </c>
      <c r="AB2355" s="6"/>
      <c r="AC2355" s="4">
        <v>1</v>
      </c>
      <c r="AD2355" s="4">
        <v>0</v>
      </c>
      <c r="AE2355" s="8">
        <v>45257</v>
      </c>
    </row>
    <row r="2356" customHeight="1" spans="1:31">
      <c r="A2356" s="2">
        <v>65075</v>
      </c>
      <c r="B2356" s="3" t="s">
        <v>23456</v>
      </c>
      <c r="C2356" s="4" t="s">
        <v>23457</v>
      </c>
      <c r="D2356" s="6"/>
      <c r="E2356" s="4" t="s">
        <v>23458</v>
      </c>
      <c r="F2356" s="6"/>
      <c r="G2356" s="4" t="s">
        <v>23459</v>
      </c>
      <c r="H2356" s="6"/>
      <c r="I2356" s="6"/>
      <c r="J2356" s="4">
        <v>2023</v>
      </c>
      <c r="K2356" s="4" t="s">
        <v>23460</v>
      </c>
      <c r="L2356" s="6"/>
      <c r="M2356" s="6"/>
      <c r="N2356" s="6"/>
      <c r="O2356" s="4" t="s">
        <v>213</v>
      </c>
      <c r="P2356" s="6"/>
      <c r="Q2356" s="4">
        <v>18936</v>
      </c>
      <c r="R2356" s="4" t="s">
        <v>213</v>
      </c>
      <c r="S2356" s="4" t="s">
        <v>7975</v>
      </c>
      <c r="T2356" s="6"/>
      <c r="U2356" s="6"/>
      <c r="V2356" s="4" t="s">
        <v>23461</v>
      </c>
      <c r="W2356" s="4" t="s">
        <v>7778</v>
      </c>
      <c r="X2356" s="4">
        <v>0</v>
      </c>
      <c r="Y2356" s="4">
        <v>100</v>
      </c>
      <c r="Z2356" s="4">
        <v>0</v>
      </c>
      <c r="AA2356" s="4" t="s">
        <v>23462</v>
      </c>
      <c r="AB2356" s="6"/>
      <c r="AC2356" s="4">
        <v>1</v>
      </c>
      <c r="AD2356" s="4">
        <v>0</v>
      </c>
      <c r="AE2356" s="8">
        <v>45210</v>
      </c>
    </row>
    <row r="2357" customHeight="1" spans="1:31">
      <c r="A2357" s="2">
        <v>65076</v>
      </c>
      <c r="B2357" s="3" t="s">
        <v>23463</v>
      </c>
      <c r="C2357" s="4" t="s">
        <v>23464</v>
      </c>
      <c r="D2357" s="6"/>
      <c r="E2357" s="4" t="s">
        <v>23465</v>
      </c>
      <c r="F2357" s="6"/>
      <c r="G2357" s="4" t="s">
        <v>23466</v>
      </c>
      <c r="H2357" s="6"/>
      <c r="I2357" s="6"/>
      <c r="J2357" s="4">
        <v>2023</v>
      </c>
      <c r="K2357" s="4" t="s">
        <v>23467</v>
      </c>
      <c r="L2357" s="6"/>
      <c r="M2357" s="6"/>
      <c r="N2357" s="6"/>
      <c r="O2357" s="4" t="s">
        <v>213</v>
      </c>
      <c r="P2357" s="6"/>
      <c r="Q2357" s="4">
        <v>18980</v>
      </c>
      <c r="R2357" s="4" t="s">
        <v>213</v>
      </c>
      <c r="S2357" s="4" t="s">
        <v>7975</v>
      </c>
      <c r="T2357" s="6"/>
      <c r="U2357" s="6"/>
      <c r="V2357" s="4" t="s">
        <v>23468</v>
      </c>
      <c r="W2357" s="4" t="s">
        <v>7778</v>
      </c>
      <c r="X2357" s="4">
        <v>0</v>
      </c>
      <c r="Y2357" s="4">
        <v>100</v>
      </c>
      <c r="Z2357" s="4">
        <v>0</v>
      </c>
      <c r="AA2357" s="4" t="s">
        <v>23462</v>
      </c>
      <c r="AB2357" s="6"/>
      <c r="AC2357" s="4">
        <v>1</v>
      </c>
      <c r="AD2357" s="4">
        <v>0</v>
      </c>
      <c r="AE2357" s="8">
        <v>45263</v>
      </c>
    </row>
    <row r="2358" customHeight="1" spans="1:31">
      <c r="A2358" s="2">
        <v>65077</v>
      </c>
      <c r="B2358" s="3" t="s">
        <v>23469</v>
      </c>
      <c r="C2358" s="3" t="s">
        <v>23470</v>
      </c>
      <c r="D2358" s="6"/>
      <c r="E2358" s="4" t="s">
        <v>23471</v>
      </c>
      <c r="F2358" s="6"/>
      <c r="G2358" s="4" t="s">
        <v>8510</v>
      </c>
      <c r="H2358" s="6"/>
      <c r="I2358" s="6"/>
      <c r="J2358" s="4">
        <v>2023</v>
      </c>
      <c r="K2358" s="4" t="s">
        <v>23472</v>
      </c>
      <c r="L2358" s="6"/>
      <c r="M2358" s="6"/>
      <c r="N2358" s="6"/>
      <c r="O2358" s="4" t="s">
        <v>213</v>
      </c>
      <c r="P2358" s="6"/>
      <c r="Q2358" s="4">
        <v>521893</v>
      </c>
      <c r="R2358" s="4" t="s">
        <v>213</v>
      </c>
      <c r="S2358" s="4" t="s">
        <v>7975</v>
      </c>
      <c r="T2358" s="6"/>
      <c r="U2358" s="6"/>
      <c r="V2358" s="4" t="s">
        <v>23473</v>
      </c>
      <c r="W2358" s="4" t="s">
        <v>7778</v>
      </c>
      <c r="X2358" s="4">
        <v>0</v>
      </c>
      <c r="Y2358" s="4">
        <v>100</v>
      </c>
      <c r="Z2358" s="4">
        <v>0</v>
      </c>
      <c r="AA2358" s="4" t="s">
        <v>23462</v>
      </c>
      <c r="AB2358" s="6"/>
      <c r="AC2358" s="4">
        <v>1</v>
      </c>
      <c r="AD2358" s="4">
        <v>0</v>
      </c>
      <c r="AE2358" s="8">
        <v>45210</v>
      </c>
    </row>
    <row r="2359" customHeight="1" spans="1:31">
      <c r="A2359" s="2">
        <v>65078</v>
      </c>
      <c r="B2359" s="3" t="s">
        <v>23474</v>
      </c>
      <c r="C2359" s="4" t="s">
        <v>23475</v>
      </c>
      <c r="D2359" s="6"/>
      <c r="E2359" s="4" t="s">
        <v>9814</v>
      </c>
      <c r="F2359" s="6"/>
      <c r="G2359" s="4" t="s">
        <v>23476</v>
      </c>
      <c r="H2359" s="6"/>
      <c r="I2359" s="6"/>
      <c r="J2359" s="4">
        <v>2023</v>
      </c>
      <c r="K2359" s="4" t="s">
        <v>23477</v>
      </c>
      <c r="L2359" s="4" t="s">
        <v>23478</v>
      </c>
      <c r="M2359" s="6"/>
      <c r="N2359" s="6"/>
      <c r="O2359" s="4" t="s">
        <v>213</v>
      </c>
      <c r="P2359" s="6"/>
      <c r="Q2359" s="4">
        <v>409022</v>
      </c>
      <c r="R2359" s="4" t="s">
        <v>213</v>
      </c>
      <c r="S2359" s="4" t="s">
        <v>7975</v>
      </c>
      <c r="T2359" s="6"/>
      <c r="U2359" s="6"/>
      <c r="V2359" s="4" t="s">
        <v>23479</v>
      </c>
      <c r="W2359" s="4" t="s">
        <v>7778</v>
      </c>
      <c r="X2359" s="4">
        <v>0</v>
      </c>
      <c r="Y2359" s="4">
        <v>100</v>
      </c>
      <c r="Z2359" s="4">
        <v>0</v>
      </c>
      <c r="AA2359" s="4" t="s">
        <v>19229</v>
      </c>
      <c r="AB2359" s="6"/>
      <c r="AC2359" s="4">
        <v>1</v>
      </c>
      <c r="AD2359" s="4">
        <v>0</v>
      </c>
      <c r="AE2359" s="8">
        <v>45266</v>
      </c>
    </row>
    <row r="2360" customHeight="1" spans="1:31">
      <c r="A2360" s="2">
        <v>65079</v>
      </c>
      <c r="B2360" s="3" t="s">
        <v>23480</v>
      </c>
      <c r="C2360" s="4" t="s">
        <v>23481</v>
      </c>
      <c r="D2360" s="6"/>
      <c r="E2360" s="4" t="s">
        <v>23482</v>
      </c>
      <c r="F2360" s="6"/>
      <c r="G2360" s="4" t="s">
        <v>9099</v>
      </c>
      <c r="H2360" s="6"/>
      <c r="I2360" s="6"/>
      <c r="J2360" s="4">
        <v>2023</v>
      </c>
      <c r="K2360" s="4" t="s">
        <v>23483</v>
      </c>
      <c r="L2360" s="6"/>
      <c r="M2360" s="6"/>
      <c r="N2360" s="6"/>
      <c r="O2360" s="4" t="s">
        <v>213</v>
      </c>
      <c r="P2360" s="6"/>
      <c r="Q2360" s="4">
        <v>118222</v>
      </c>
      <c r="R2360" s="4" t="s">
        <v>213</v>
      </c>
      <c r="S2360" s="4" t="s">
        <v>7975</v>
      </c>
      <c r="T2360" s="6"/>
      <c r="U2360" s="6"/>
      <c r="V2360" s="4" t="s">
        <v>23484</v>
      </c>
      <c r="W2360" s="4" t="s">
        <v>7778</v>
      </c>
      <c r="X2360" s="4">
        <v>0</v>
      </c>
      <c r="Y2360" s="4">
        <v>100</v>
      </c>
      <c r="Z2360" s="4">
        <v>0</v>
      </c>
      <c r="AA2360" s="4" t="s">
        <v>23485</v>
      </c>
      <c r="AB2360" s="6"/>
      <c r="AC2360" s="4">
        <v>1</v>
      </c>
      <c r="AD2360" s="4">
        <v>0</v>
      </c>
      <c r="AE2360" s="8">
        <v>45269</v>
      </c>
    </row>
    <row r="2361" customHeight="1" spans="1:31">
      <c r="A2361" s="2">
        <v>65080</v>
      </c>
      <c r="B2361" s="3" t="s">
        <v>23486</v>
      </c>
      <c r="C2361" s="4" t="s">
        <v>23487</v>
      </c>
      <c r="D2361" s="6"/>
      <c r="E2361" s="4" t="s">
        <v>23488</v>
      </c>
      <c r="F2361" s="6"/>
      <c r="G2361" s="4" t="s">
        <v>9977</v>
      </c>
      <c r="H2361" s="6"/>
      <c r="I2361" s="6"/>
      <c r="J2361" s="4">
        <v>2023</v>
      </c>
      <c r="K2361" s="4" t="s">
        <v>23489</v>
      </c>
      <c r="L2361" s="13">
        <v>45505</v>
      </c>
      <c r="M2361" s="6"/>
      <c r="N2361" s="6"/>
      <c r="O2361" s="4" t="s">
        <v>213</v>
      </c>
      <c r="P2361" s="6"/>
      <c r="Q2361" s="4">
        <v>118222</v>
      </c>
      <c r="R2361" s="4" t="s">
        <v>213</v>
      </c>
      <c r="S2361" s="4" t="s">
        <v>7975</v>
      </c>
      <c r="T2361" s="6"/>
      <c r="U2361" s="6"/>
      <c r="V2361" s="4" t="s">
        <v>23490</v>
      </c>
      <c r="W2361" s="4" t="s">
        <v>7778</v>
      </c>
      <c r="X2361" s="4">
        <v>0</v>
      </c>
      <c r="Y2361" s="4">
        <v>100</v>
      </c>
      <c r="Z2361" s="4">
        <v>0</v>
      </c>
      <c r="AA2361" s="4" t="s">
        <v>23485</v>
      </c>
      <c r="AB2361" s="6"/>
      <c r="AC2361" s="4">
        <v>1</v>
      </c>
      <c r="AD2361" s="4">
        <v>0</v>
      </c>
      <c r="AE2361" s="8">
        <v>45261</v>
      </c>
    </row>
    <row r="2362" customHeight="1" spans="1:31">
      <c r="A2362" s="2">
        <v>65081</v>
      </c>
      <c r="B2362" s="3" t="s">
        <v>23491</v>
      </c>
      <c r="C2362" s="4" t="s">
        <v>23492</v>
      </c>
      <c r="D2362" s="6"/>
      <c r="E2362" s="4" t="s">
        <v>11357</v>
      </c>
      <c r="F2362" s="6"/>
      <c r="G2362" s="4" t="s">
        <v>23493</v>
      </c>
      <c r="H2362" s="6"/>
      <c r="I2362" s="6"/>
      <c r="J2362" s="4">
        <v>2023</v>
      </c>
      <c r="K2362" s="4" t="s">
        <v>23489</v>
      </c>
      <c r="L2362" s="13">
        <v>45505</v>
      </c>
      <c r="M2362" s="6"/>
      <c r="N2362" s="6"/>
      <c r="O2362" s="4" t="s">
        <v>213</v>
      </c>
      <c r="P2362" s="9" t="s">
        <v>23494</v>
      </c>
      <c r="Q2362" s="4">
        <v>118222</v>
      </c>
      <c r="R2362" s="4" t="s">
        <v>213</v>
      </c>
      <c r="S2362" s="4" t="s">
        <v>7975</v>
      </c>
      <c r="T2362" s="6"/>
      <c r="U2362" s="6"/>
      <c r="V2362" s="4" t="s">
        <v>23495</v>
      </c>
      <c r="W2362" s="4" t="s">
        <v>7778</v>
      </c>
      <c r="X2362" s="4">
        <v>0</v>
      </c>
      <c r="Y2362" s="4">
        <v>100</v>
      </c>
      <c r="Z2362" s="4">
        <v>0</v>
      </c>
      <c r="AA2362" s="4" t="s">
        <v>23485</v>
      </c>
      <c r="AB2362" s="6"/>
      <c r="AC2362" s="4">
        <v>1</v>
      </c>
      <c r="AD2362" s="4">
        <v>0</v>
      </c>
      <c r="AE2362" s="8">
        <v>45267</v>
      </c>
    </row>
    <row r="2363" customHeight="1" spans="1:31">
      <c r="A2363" s="2">
        <v>65082</v>
      </c>
      <c r="B2363" s="3" t="s">
        <v>23496</v>
      </c>
      <c r="C2363" s="4" t="s">
        <v>23497</v>
      </c>
      <c r="D2363" s="6"/>
      <c r="E2363" s="4" t="s">
        <v>23498</v>
      </c>
      <c r="F2363" s="6"/>
      <c r="G2363" s="4" t="s">
        <v>23499</v>
      </c>
      <c r="H2363" s="6"/>
      <c r="I2363" s="6"/>
      <c r="J2363" s="4">
        <v>2023</v>
      </c>
      <c r="K2363" s="4" t="s">
        <v>23489</v>
      </c>
      <c r="L2363" s="13">
        <v>45505</v>
      </c>
      <c r="M2363" s="6"/>
      <c r="N2363" s="6"/>
      <c r="O2363" s="4" t="s">
        <v>213</v>
      </c>
      <c r="P2363" s="6"/>
      <c r="Q2363" s="4">
        <v>118222</v>
      </c>
      <c r="R2363" s="4" t="s">
        <v>213</v>
      </c>
      <c r="S2363" s="4" t="s">
        <v>7975</v>
      </c>
      <c r="T2363" s="6"/>
      <c r="U2363" s="6"/>
      <c r="V2363" s="4" t="s">
        <v>23500</v>
      </c>
      <c r="W2363" s="4" t="s">
        <v>7778</v>
      </c>
      <c r="X2363" s="4">
        <v>0</v>
      </c>
      <c r="Y2363" s="4">
        <v>100</v>
      </c>
      <c r="Z2363" s="4">
        <v>0</v>
      </c>
      <c r="AA2363" s="4" t="s">
        <v>23485</v>
      </c>
      <c r="AB2363" s="6"/>
      <c r="AC2363" s="4">
        <v>1</v>
      </c>
      <c r="AD2363" s="4">
        <v>0</v>
      </c>
      <c r="AE2363" s="8">
        <v>45267</v>
      </c>
    </row>
    <row r="2364" customHeight="1" spans="1:31">
      <c r="A2364" s="2">
        <v>65083</v>
      </c>
      <c r="B2364" s="3" t="s">
        <v>23501</v>
      </c>
      <c r="C2364" s="4" t="s">
        <v>23502</v>
      </c>
      <c r="D2364" s="6"/>
      <c r="E2364" s="4" t="s">
        <v>23503</v>
      </c>
      <c r="F2364" s="6"/>
      <c r="G2364" s="4" t="s">
        <v>10396</v>
      </c>
      <c r="H2364" s="6"/>
      <c r="I2364" s="6"/>
      <c r="J2364" s="4">
        <v>2023</v>
      </c>
      <c r="K2364" s="4" t="s">
        <v>23504</v>
      </c>
      <c r="L2364" s="6"/>
      <c r="M2364" s="6"/>
      <c r="N2364" s="6"/>
      <c r="O2364" s="4" t="s">
        <v>213</v>
      </c>
      <c r="P2364" s="4" t="s">
        <v>213</v>
      </c>
      <c r="Q2364" s="4">
        <v>38985</v>
      </c>
      <c r="R2364" s="4" t="s">
        <v>213</v>
      </c>
      <c r="S2364" s="4" t="s">
        <v>7975</v>
      </c>
      <c r="T2364" s="6"/>
      <c r="U2364" s="6"/>
      <c r="V2364" s="4" t="s">
        <v>23505</v>
      </c>
      <c r="W2364" s="4" t="s">
        <v>7778</v>
      </c>
      <c r="X2364" s="4">
        <v>0</v>
      </c>
      <c r="Y2364" s="4">
        <v>100</v>
      </c>
      <c r="Z2364" s="4">
        <v>0</v>
      </c>
      <c r="AA2364" s="4" t="s">
        <v>23506</v>
      </c>
      <c r="AB2364" s="6"/>
      <c r="AC2364" s="4">
        <v>1</v>
      </c>
      <c r="AD2364" s="4">
        <v>0</v>
      </c>
      <c r="AE2364" s="8">
        <v>45256</v>
      </c>
    </row>
    <row r="2365" customHeight="1" spans="1:31">
      <c r="A2365" s="2">
        <v>65084</v>
      </c>
      <c r="B2365" s="3" t="s">
        <v>23507</v>
      </c>
      <c r="C2365" s="4" t="s">
        <v>23508</v>
      </c>
      <c r="D2365" s="6"/>
      <c r="E2365" s="4" t="s">
        <v>23509</v>
      </c>
      <c r="F2365" s="6"/>
      <c r="G2365" s="4" t="s">
        <v>20998</v>
      </c>
      <c r="H2365" s="6"/>
      <c r="I2365" s="6"/>
      <c r="J2365" s="4">
        <v>2023</v>
      </c>
      <c r="K2365" s="4" t="s">
        <v>23510</v>
      </c>
      <c r="L2365" s="6"/>
      <c r="M2365" s="6"/>
      <c r="N2365" s="6"/>
      <c r="O2365" s="4" t="s">
        <v>213</v>
      </c>
      <c r="P2365" s="6"/>
      <c r="Q2365" s="4">
        <v>419154</v>
      </c>
      <c r="R2365" s="4" t="s">
        <v>213</v>
      </c>
      <c r="S2365" s="4" t="s">
        <v>7975</v>
      </c>
      <c r="T2365" s="6"/>
      <c r="U2365" s="6"/>
      <c r="V2365" s="4" t="s">
        <v>23511</v>
      </c>
      <c r="W2365" s="4" t="s">
        <v>7778</v>
      </c>
      <c r="X2365" s="4">
        <v>0</v>
      </c>
      <c r="Y2365" s="4">
        <v>100</v>
      </c>
      <c r="Z2365" s="4">
        <v>0</v>
      </c>
      <c r="AA2365" s="4" t="s">
        <v>23506</v>
      </c>
      <c r="AB2365" s="6"/>
      <c r="AC2365" s="4">
        <v>1</v>
      </c>
      <c r="AD2365" s="4">
        <v>0</v>
      </c>
      <c r="AE2365" s="8">
        <v>45256</v>
      </c>
    </row>
    <row r="2366" customHeight="1" spans="1:31">
      <c r="A2366" s="2">
        <v>65085</v>
      </c>
      <c r="B2366" s="3" t="s">
        <v>23512</v>
      </c>
      <c r="C2366" s="4" t="s">
        <v>23513</v>
      </c>
      <c r="D2366" s="6"/>
      <c r="E2366" s="4" t="s">
        <v>23514</v>
      </c>
      <c r="F2366" s="6"/>
      <c r="G2366" s="4" t="s">
        <v>9112</v>
      </c>
      <c r="H2366" s="6"/>
      <c r="I2366" s="6"/>
      <c r="J2366" s="4">
        <v>2023</v>
      </c>
      <c r="K2366" s="4" t="s">
        <v>23515</v>
      </c>
      <c r="L2366" s="6"/>
      <c r="M2366" s="6"/>
      <c r="N2366" s="6"/>
      <c r="O2366" s="4" t="s">
        <v>213</v>
      </c>
      <c r="P2366" s="6"/>
      <c r="Q2366" s="4">
        <v>117440</v>
      </c>
      <c r="R2366" s="4" t="s">
        <v>213</v>
      </c>
      <c r="S2366" s="4" t="s">
        <v>7975</v>
      </c>
      <c r="T2366" s="6"/>
      <c r="U2366" s="6"/>
      <c r="V2366" s="4" t="s">
        <v>23516</v>
      </c>
      <c r="W2366" s="4" t="s">
        <v>7778</v>
      </c>
      <c r="X2366" s="4">
        <v>0</v>
      </c>
      <c r="Y2366" s="4">
        <v>100</v>
      </c>
      <c r="Z2366" s="4">
        <v>0</v>
      </c>
      <c r="AA2366" s="4" t="s">
        <v>23517</v>
      </c>
      <c r="AB2366" s="6"/>
      <c r="AC2366" s="4">
        <v>1</v>
      </c>
      <c r="AD2366" s="4">
        <v>0</v>
      </c>
      <c r="AE2366" s="8">
        <v>45262</v>
      </c>
    </row>
    <row r="2367" customHeight="1" spans="1:31">
      <c r="A2367" s="2">
        <v>65086</v>
      </c>
      <c r="B2367" s="3" t="s">
        <v>23518</v>
      </c>
      <c r="C2367" s="4" t="s">
        <v>23519</v>
      </c>
      <c r="D2367" s="6"/>
      <c r="E2367" s="4" t="s">
        <v>19754</v>
      </c>
      <c r="F2367" s="6"/>
      <c r="G2367" s="4" t="s">
        <v>12771</v>
      </c>
      <c r="H2367" s="6"/>
      <c r="I2367" s="6"/>
      <c r="J2367" s="4">
        <v>2023</v>
      </c>
      <c r="K2367" s="4" t="s">
        <v>23520</v>
      </c>
      <c r="L2367" s="6"/>
      <c r="M2367" s="6"/>
      <c r="N2367" s="6"/>
      <c r="O2367" s="4" t="s">
        <v>8785</v>
      </c>
      <c r="P2367" s="6"/>
      <c r="Q2367" s="4">
        <v>117440</v>
      </c>
      <c r="R2367" s="4" t="s">
        <v>213</v>
      </c>
      <c r="S2367" s="4" t="s">
        <v>7975</v>
      </c>
      <c r="T2367" s="6"/>
      <c r="U2367" s="6"/>
      <c r="V2367" s="4" t="s">
        <v>23521</v>
      </c>
      <c r="W2367" s="4" t="s">
        <v>7778</v>
      </c>
      <c r="X2367" s="4">
        <v>0</v>
      </c>
      <c r="Y2367" s="4">
        <v>100</v>
      </c>
      <c r="Z2367" s="4">
        <v>0</v>
      </c>
      <c r="AA2367" s="4" t="s">
        <v>23517</v>
      </c>
      <c r="AB2367" s="6"/>
      <c r="AC2367" s="4">
        <v>1</v>
      </c>
      <c r="AD2367" s="4">
        <v>0</v>
      </c>
      <c r="AE2367" s="8">
        <v>45215</v>
      </c>
    </row>
    <row r="2368" customHeight="1" spans="1:31">
      <c r="A2368" s="2">
        <v>65087</v>
      </c>
      <c r="B2368" s="3" t="s">
        <v>23522</v>
      </c>
      <c r="C2368" s="4" t="s">
        <v>23523</v>
      </c>
      <c r="D2368" s="6"/>
      <c r="E2368" s="4" t="s">
        <v>8616</v>
      </c>
      <c r="F2368" s="6"/>
      <c r="G2368" s="4" t="s">
        <v>13974</v>
      </c>
      <c r="H2368" s="6"/>
      <c r="I2368" s="6"/>
      <c r="J2368" s="4">
        <v>2023</v>
      </c>
      <c r="K2368" s="4" t="s">
        <v>12385</v>
      </c>
      <c r="L2368" s="6"/>
      <c r="M2368" s="6"/>
      <c r="N2368" s="6"/>
      <c r="O2368" s="4" t="s">
        <v>213</v>
      </c>
      <c r="P2368" s="6"/>
      <c r="Q2368" s="4">
        <v>117602</v>
      </c>
      <c r="R2368" s="4" t="s">
        <v>213</v>
      </c>
      <c r="S2368" s="4" t="s">
        <v>7975</v>
      </c>
      <c r="T2368" s="6"/>
      <c r="U2368" s="6"/>
      <c r="V2368" s="4" t="s">
        <v>23524</v>
      </c>
      <c r="W2368" s="4" t="s">
        <v>7778</v>
      </c>
      <c r="X2368" s="4">
        <v>0</v>
      </c>
      <c r="Y2368" s="4">
        <v>100</v>
      </c>
      <c r="Z2368" s="4">
        <v>0</v>
      </c>
      <c r="AA2368" s="4" t="s">
        <v>23525</v>
      </c>
      <c r="AB2368" s="6"/>
      <c r="AC2368" s="4">
        <v>1</v>
      </c>
      <c r="AD2368" s="4">
        <v>0</v>
      </c>
      <c r="AE2368" s="8">
        <v>45260</v>
      </c>
    </row>
    <row r="2369" customHeight="1" spans="1:31">
      <c r="A2369" s="2">
        <v>65088</v>
      </c>
      <c r="B2369" s="3" t="s">
        <v>23526</v>
      </c>
      <c r="C2369" s="4" t="s">
        <v>23527</v>
      </c>
      <c r="D2369" s="6"/>
      <c r="E2369" s="4" t="s">
        <v>10320</v>
      </c>
      <c r="F2369" s="6"/>
      <c r="G2369" s="4" t="s">
        <v>23528</v>
      </c>
      <c r="H2369" s="6"/>
      <c r="I2369" s="6"/>
      <c r="J2369" s="4">
        <v>2023</v>
      </c>
      <c r="K2369" s="4" t="s">
        <v>23529</v>
      </c>
      <c r="L2369" s="6"/>
      <c r="M2369" s="6"/>
      <c r="N2369" s="6"/>
      <c r="O2369" s="4" t="s">
        <v>213</v>
      </c>
      <c r="P2369" s="6"/>
      <c r="Q2369" s="4">
        <v>120106</v>
      </c>
      <c r="R2369" s="4" t="s">
        <v>213</v>
      </c>
      <c r="S2369" s="4" t="s">
        <v>7975</v>
      </c>
      <c r="T2369" s="6"/>
      <c r="U2369" s="6"/>
      <c r="V2369" s="4" t="s">
        <v>23530</v>
      </c>
      <c r="W2369" s="4" t="s">
        <v>7778</v>
      </c>
      <c r="X2369" s="4">
        <v>0</v>
      </c>
      <c r="Y2369" s="4">
        <v>100</v>
      </c>
      <c r="Z2369" s="4">
        <v>0</v>
      </c>
      <c r="AA2369" s="4" t="s">
        <v>8129</v>
      </c>
      <c r="AB2369" s="6"/>
      <c r="AC2369" s="4">
        <v>1</v>
      </c>
      <c r="AD2369" s="4">
        <v>0</v>
      </c>
      <c r="AE2369" s="8">
        <v>45265</v>
      </c>
    </row>
    <row r="2370" customHeight="1" spans="1:31">
      <c r="A2370" s="2">
        <v>65089</v>
      </c>
      <c r="B2370" s="3" t="s">
        <v>23531</v>
      </c>
      <c r="C2370" s="4" t="s">
        <v>23532</v>
      </c>
      <c r="D2370" s="6"/>
      <c r="E2370" s="4" t="s">
        <v>14839</v>
      </c>
      <c r="F2370" s="6"/>
      <c r="G2370" s="4" t="s">
        <v>23533</v>
      </c>
      <c r="H2370" s="6"/>
      <c r="I2370" s="6"/>
      <c r="J2370" s="4">
        <v>2023</v>
      </c>
      <c r="K2370" s="4" t="s">
        <v>213</v>
      </c>
      <c r="L2370" s="6"/>
      <c r="M2370" s="6"/>
      <c r="N2370" s="6"/>
      <c r="O2370" s="4" t="s">
        <v>213</v>
      </c>
      <c r="P2370" s="6"/>
      <c r="Q2370" s="4">
        <v>437433</v>
      </c>
      <c r="R2370" s="4" t="s">
        <v>213</v>
      </c>
      <c r="S2370" s="4" t="s">
        <v>7975</v>
      </c>
      <c r="T2370" s="6"/>
      <c r="U2370" s="6"/>
      <c r="V2370" s="4" t="s">
        <v>23534</v>
      </c>
      <c r="W2370" s="4" t="s">
        <v>7778</v>
      </c>
      <c r="X2370" s="4">
        <v>0</v>
      </c>
      <c r="Y2370" s="4">
        <v>100</v>
      </c>
      <c r="Z2370" s="4">
        <v>0</v>
      </c>
      <c r="AA2370" s="4" t="s">
        <v>7805</v>
      </c>
      <c r="AB2370" s="6"/>
      <c r="AC2370" s="4">
        <v>1</v>
      </c>
      <c r="AD2370" s="4">
        <v>0</v>
      </c>
      <c r="AE2370" s="8">
        <v>45215</v>
      </c>
    </row>
    <row r="2371" customHeight="1" spans="1:31">
      <c r="A2371" s="2">
        <v>65090</v>
      </c>
      <c r="B2371" s="3" t="s">
        <v>23535</v>
      </c>
      <c r="C2371" s="4" t="s">
        <v>23536</v>
      </c>
      <c r="D2371" s="6"/>
      <c r="E2371" s="4" t="s">
        <v>11161</v>
      </c>
      <c r="F2371" s="6"/>
      <c r="G2371" s="4" t="s">
        <v>12656</v>
      </c>
      <c r="H2371" s="6"/>
      <c r="I2371" s="6"/>
      <c r="J2371" s="4">
        <v>2023</v>
      </c>
      <c r="K2371" s="4" t="s">
        <v>23537</v>
      </c>
      <c r="L2371" s="4" t="s">
        <v>23538</v>
      </c>
      <c r="M2371" s="6"/>
      <c r="N2371" s="6"/>
      <c r="O2371" s="4" t="s">
        <v>213</v>
      </c>
      <c r="P2371" s="4" t="s">
        <v>501</v>
      </c>
      <c r="Q2371" s="4">
        <v>38988</v>
      </c>
      <c r="R2371" s="4" t="s">
        <v>213</v>
      </c>
      <c r="S2371" s="4" t="s">
        <v>7975</v>
      </c>
      <c r="T2371" s="6"/>
      <c r="U2371" s="6"/>
      <c r="V2371" s="4" t="s">
        <v>23539</v>
      </c>
      <c r="W2371" s="4" t="s">
        <v>7778</v>
      </c>
      <c r="X2371" s="4">
        <v>0</v>
      </c>
      <c r="Y2371" s="4">
        <v>100</v>
      </c>
      <c r="Z2371" s="4">
        <v>0</v>
      </c>
      <c r="AA2371" s="4" t="s">
        <v>7805</v>
      </c>
      <c r="AB2371" s="6"/>
      <c r="AC2371" s="4">
        <v>1</v>
      </c>
      <c r="AD2371" s="4">
        <v>0</v>
      </c>
      <c r="AE2371" s="8">
        <v>45230</v>
      </c>
    </row>
    <row r="2372" customHeight="1" spans="1:31">
      <c r="A2372" s="2">
        <v>65091</v>
      </c>
      <c r="B2372" s="3" t="s">
        <v>23540</v>
      </c>
      <c r="C2372" s="4" t="s">
        <v>23541</v>
      </c>
      <c r="D2372" s="6"/>
      <c r="E2372" s="4" t="s">
        <v>23542</v>
      </c>
      <c r="F2372" s="6"/>
      <c r="G2372" s="4" t="s">
        <v>18577</v>
      </c>
      <c r="H2372" s="6"/>
      <c r="I2372" s="6"/>
      <c r="J2372" s="4">
        <v>2023</v>
      </c>
      <c r="K2372" s="4" t="s">
        <v>23543</v>
      </c>
      <c r="L2372" s="6"/>
      <c r="M2372" s="6"/>
      <c r="N2372" s="6"/>
      <c r="O2372" s="4" t="s">
        <v>213</v>
      </c>
      <c r="P2372" s="6"/>
      <c r="Q2372" s="4">
        <v>189620</v>
      </c>
      <c r="R2372" s="4" t="s">
        <v>213</v>
      </c>
      <c r="S2372" s="4" t="s">
        <v>7975</v>
      </c>
      <c r="T2372" s="6"/>
      <c r="U2372" s="6"/>
      <c r="V2372" s="4" t="s">
        <v>23544</v>
      </c>
      <c r="W2372" s="4" t="s">
        <v>7778</v>
      </c>
      <c r="X2372" s="4">
        <v>0</v>
      </c>
      <c r="Y2372" s="4">
        <v>100</v>
      </c>
      <c r="Z2372" s="4">
        <v>0</v>
      </c>
      <c r="AA2372" s="4" t="s">
        <v>7805</v>
      </c>
      <c r="AB2372" s="6"/>
      <c r="AC2372" s="4">
        <v>1</v>
      </c>
      <c r="AD2372" s="4">
        <v>0</v>
      </c>
      <c r="AE2372" s="8">
        <v>45212</v>
      </c>
    </row>
    <row r="2373" customHeight="1" spans="1:31">
      <c r="A2373" s="2">
        <v>65092</v>
      </c>
      <c r="B2373" s="3" t="s">
        <v>23545</v>
      </c>
      <c r="C2373" s="4" t="s">
        <v>23546</v>
      </c>
      <c r="D2373" s="6"/>
      <c r="E2373" s="4" t="s">
        <v>23547</v>
      </c>
      <c r="F2373" s="6"/>
      <c r="G2373" s="4" t="s">
        <v>19714</v>
      </c>
      <c r="H2373" s="6"/>
      <c r="I2373" s="6"/>
      <c r="J2373" s="4">
        <v>2023</v>
      </c>
      <c r="K2373" s="4" t="s">
        <v>23548</v>
      </c>
      <c r="L2373" s="4" t="s">
        <v>23549</v>
      </c>
      <c r="M2373" s="6"/>
      <c r="N2373" s="6"/>
      <c r="O2373" s="4" t="s">
        <v>213</v>
      </c>
      <c r="P2373" s="6"/>
      <c r="Q2373" s="4">
        <v>761348</v>
      </c>
      <c r="R2373" s="4" t="s">
        <v>213</v>
      </c>
      <c r="S2373" s="4" t="s">
        <v>7975</v>
      </c>
      <c r="T2373" s="6"/>
      <c r="U2373" s="6"/>
      <c r="V2373" s="4" t="s">
        <v>23550</v>
      </c>
      <c r="W2373" s="4" t="s">
        <v>7778</v>
      </c>
      <c r="X2373" s="4">
        <v>0</v>
      </c>
      <c r="Y2373" s="4">
        <v>100</v>
      </c>
      <c r="Z2373" s="4">
        <v>0</v>
      </c>
      <c r="AA2373" s="4" t="s">
        <v>7805</v>
      </c>
      <c r="AB2373" s="6"/>
      <c r="AC2373" s="4">
        <v>1</v>
      </c>
      <c r="AD2373" s="4">
        <v>0</v>
      </c>
      <c r="AE2373" s="8">
        <v>45238</v>
      </c>
    </row>
    <row r="2374" customHeight="1" spans="1:31">
      <c r="A2374" s="2">
        <v>65093</v>
      </c>
      <c r="B2374" s="3" t="s">
        <v>23551</v>
      </c>
      <c r="C2374" s="4" t="s">
        <v>23552</v>
      </c>
      <c r="D2374" s="6"/>
      <c r="E2374" s="4" t="s">
        <v>23553</v>
      </c>
      <c r="F2374" s="6"/>
      <c r="G2374" s="4" t="s">
        <v>11841</v>
      </c>
      <c r="H2374" s="6"/>
      <c r="I2374" s="6"/>
      <c r="J2374" s="4">
        <v>2023</v>
      </c>
      <c r="K2374" s="4" t="s">
        <v>213</v>
      </c>
      <c r="L2374" s="6"/>
      <c r="M2374" s="6"/>
      <c r="N2374" s="6"/>
      <c r="O2374" s="4" t="s">
        <v>213</v>
      </c>
      <c r="P2374" s="6"/>
      <c r="Q2374" s="4">
        <v>49481</v>
      </c>
      <c r="R2374" s="4" t="s">
        <v>213</v>
      </c>
      <c r="S2374" s="4" t="s">
        <v>7975</v>
      </c>
      <c r="T2374" s="6"/>
      <c r="U2374" s="6"/>
      <c r="V2374" s="4" t="s">
        <v>23554</v>
      </c>
      <c r="W2374" s="4" t="s">
        <v>7778</v>
      </c>
      <c r="X2374" s="4">
        <v>0</v>
      </c>
      <c r="Y2374" s="4">
        <v>100</v>
      </c>
      <c r="Z2374" s="4">
        <v>0</v>
      </c>
      <c r="AA2374" s="4" t="s">
        <v>7805</v>
      </c>
      <c r="AB2374" s="6"/>
      <c r="AC2374" s="4">
        <v>1</v>
      </c>
      <c r="AD2374" s="4">
        <v>0</v>
      </c>
      <c r="AE2374" s="8">
        <v>45238</v>
      </c>
    </row>
    <row r="2375" customHeight="1" spans="1:31">
      <c r="A2375" s="2">
        <v>65094</v>
      </c>
      <c r="B2375" s="3" t="s">
        <v>23555</v>
      </c>
      <c r="C2375" s="4" t="s">
        <v>23556</v>
      </c>
      <c r="D2375" s="6"/>
      <c r="E2375" s="4" t="s">
        <v>23557</v>
      </c>
      <c r="F2375" s="6"/>
      <c r="G2375" s="4" t="s">
        <v>23558</v>
      </c>
      <c r="H2375" s="6"/>
      <c r="I2375" s="6"/>
      <c r="J2375" s="4">
        <v>2023</v>
      </c>
      <c r="K2375" s="4" t="s">
        <v>23559</v>
      </c>
      <c r="L2375" s="4" t="s">
        <v>23560</v>
      </c>
      <c r="M2375" s="6"/>
      <c r="N2375" s="6"/>
      <c r="O2375" s="4" t="s">
        <v>213</v>
      </c>
      <c r="P2375" s="6"/>
      <c r="Q2375" s="4">
        <v>362201</v>
      </c>
      <c r="R2375" s="4" t="s">
        <v>213</v>
      </c>
      <c r="S2375" s="4" t="s">
        <v>7975</v>
      </c>
      <c r="T2375" s="6"/>
      <c r="U2375" s="6"/>
      <c r="V2375" s="4" t="s">
        <v>23561</v>
      </c>
      <c r="W2375" s="4" t="s">
        <v>7778</v>
      </c>
      <c r="X2375" s="4">
        <v>0</v>
      </c>
      <c r="Y2375" s="4">
        <v>100</v>
      </c>
      <c r="Z2375" s="4">
        <v>0</v>
      </c>
      <c r="AA2375" s="4" t="s">
        <v>7805</v>
      </c>
      <c r="AB2375" s="6"/>
      <c r="AC2375" s="4">
        <v>1</v>
      </c>
      <c r="AD2375" s="4">
        <v>0</v>
      </c>
      <c r="AE2375" s="8">
        <v>45253</v>
      </c>
    </row>
    <row r="2376" customHeight="1" spans="1:31">
      <c r="A2376" s="2">
        <v>65095</v>
      </c>
      <c r="B2376" s="3" t="s">
        <v>23562</v>
      </c>
      <c r="C2376" s="4" t="s">
        <v>23563</v>
      </c>
      <c r="D2376" s="6"/>
      <c r="E2376" s="4" t="s">
        <v>22412</v>
      </c>
      <c r="F2376" s="6"/>
      <c r="G2376" s="4" t="s">
        <v>23564</v>
      </c>
      <c r="H2376" s="6"/>
      <c r="I2376" s="6"/>
      <c r="J2376" s="4">
        <v>2023</v>
      </c>
      <c r="K2376" s="4" t="s">
        <v>12772</v>
      </c>
      <c r="L2376" s="6"/>
      <c r="M2376" s="6"/>
      <c r="N2376" s="6"/>
      <c r="O2376" s="4" t="s">
        <v>213</v>
      </c>
      <c r="P2376" s="6"/>
      <c r="Q2376" s="4">
        <v>68912</v>
      </c>
      <c r="R2376" s="4" t="s">
        <v>213</v>
      </c>
      <c r="S2376" s="4" t="s">
        <v>7975</v>
      </c>
      <c r="T2376" s="6"/>
      <c r="U2376" s="6"/>
      <c r="V2376" s="4" t="s">
        <v>23565</v>
      </c>
      <c r="W2376" s="4" t="s">
        <v>7778</v>
      </c>
      <c r="X2376" s="4">
        <v>0</v>
      </c>
      <c r="Y2376" s="4">
        <v>100</v>
      </c>
      <c r="Z2376" s="4">
        <v>0</v>
      </c>
      <c r="AA2376" s="4" t="s">
        <v>7805</v>
      </c>
      <c r="AB2376" s="6"/>
      <c r="AC2376" s="4">
        <v>1</v>
      </c>
      <c r="AD2376" s="4">
        <v>0</v>
      </c>
      <c r="AE2376" s="8">
        <v>45214</v>
      </c>
    </row>
    <row r="2377" customHeight="1" spans="1:31">
      <c r="A2377" s="2">
        <v>65096</v>
      </c>
      <c r="B2377" s="3" t="s">
        <v>23566</v>
      </c>
      <c r="C2377" s="4" t="s">
        <v>23567</v>
      </c>
      <c r="D2377" s="6"/>
      <c r="E2377" s="4" t="s">
        <v>23568</v>
      </c>
      <c r="F2377" s="6"/>
      <c r="G2377" s="4" t="s">
        <v>7971</v>
      </c>
      <c r="H2377" s="6"/>
      <c r="I2377" s="6"/>
      <c r="J2377" s="4">
        <v>2023</v>
      </c>
      <c r="K2377" s="4" t="s">
        <v>11809</v>
      </c>
      <c r="L2377" s="4" t="s">
        <v>23569</v>
      </c>
      <c r="M2377" s="6"/>
      <c r="N2377" s="6"/>
      <c r="O2377" s="4" t="s">
        <v>213</v>
      </c>
      <c r="P2377" s="6"/>
      <c r="Q2377" s="4">
        <v>639798</v>
      </c>
      <c r="R2377" s="4" t="s">
        <v>213</v>
      </c>
      <c r="S2377" s="4" t="s">
        <v>7975</v>
      </c>
      <c r="T2377" s="6"/>
      <c r="U2377" s="6"/>
      <c r="V2377" s="4" t="s">
        <v>23570</v>
      </c>
      <c r="W2377" s="4" t="s">
        <v>7778</v>
      </c>
      <c r="X2377" s="4">
        <v>0</v>
      </c>
      <c r="Y2377" s="4">
        <v>100</v>
      </c>
      <c r="Z2377" s="4">
        <v>0</v>
      </c>
      <c r="AA2377" s="4" t="s">
        <v>7805</v>
      </c>
      <c r="AB2377" s="6"/>
      <c r="AC2377" s="4">
        <v>1</v>
      </c>
      <c r="AD2377" s="4">
        <v>0</v>
      </c>
      <c r="AE2377" s="8">
        <v>45242</v>
      </c>
    </row>
    <row r="2378" customHeight="1" spans="1:31">
      <c r="A2378" s="2">
        <v>65097</v>
      </c>
      <c r="B2378" s="3" t="s">
        <v>23571</v>
      </c>
      <c r="C2378" s="4" t="s">
        <v>23572</v>
      </c>
      <c r="D2378" s="6"/>
      <c r="E2378" s="4" t="s">
        <v>23573</v>
      </c>
      <c r="F2378" s="6"/>
      <c r="G2378" s="4" t="s">
        <v>23574</v>
      </c>
      <c r="H2378" s="6"/>
      <c r="I2378" s="6"/>
      <c r="J2378" s="4">
        <v>2023</v>
      </c>
      <c r="K2378" s="4" t="s">
        <v>23575</v>
      </c>
      <c r="L2378" s="4" t="s">
        <v>23576</v>
      </c>
      <c r="M2378" s="6"/>
      <c r="N2378" s="6"/>
      <c r="O2378" s="4" t="s">
        <v>213</v>
      </c>
      <c r="P2378" s="6"/>
      <c r="Q2378" s="4">
        <v>179369</v>
      </c>
      <c r="R2378" s="4" t="s">
        <v>213</v>
      </c>
      <c r="S2378" s="4" t="s">
        <v>7975</v>
      </c>
      <c r="T2378" s="6"/>
      <c r="U2378" s="6"/>
      <c r="V2378" s="4" t="s">
        <v>23577</v>
      </c>
      <c r="W2378" s="4" t="s">
        <v>7778</v>
      </c>
      <c r="X2378" s="4">
        <v>0</v>
      </c>
      <c r="Y2378" s="4">
        <v>100</v>
      </c>
      <c r="Z2378" s="4">
        <v>0</v>
      </c>
      <c r="AA2378" s="4" t="s">
        <v>7805</v>
      </c>
      <c r="AB2378" s="6"/>
      <c r="AC2378" s="4">
        <v>1</v>
      </c>
      <c r="AD2378" s="4">
        <v>0</v>
      </c>
      <c r="AE2378" s="8">
        <v>45241</v>
      </c>
    </row>
    <row r="2379" customHeight="1" spans="1:31">
      <c r="A2379" s="2">
        <v>65098</v>
      </c>
      <c r="B2379" s="3" t="s">
        <v>23578</v>
      </c>
      <c r="C2379" s="4" t="s">
        <v>23579</v>
      </c>
      <c r="D2379" s="6"/>
      <c r="E2379" s="4" t="s">
        <v>23580</v>
      </c>
      <c r="F2379" s="6"/>
      <c r="G2379" s="4" t="s">
        <v>10127</v>
      </c>
      <c r="H2379" s="6"/>
      <c r="I2379" s="6"/>
      <c r="J2379" s="4">
        <v>2023</v>
      </c>
      <c r="K2379" s="4" t="s">
        <v>23581</v>
      </c>
      <c r="L2379" s="6"/>
      <c r="M2379" s="6"/>
      <c r="N2379" s="6"/>
      <c r="O2379" s="4" t="s">
        <v>213</v>
      </c>
      <c r="P2379" s="6"/>
      <c r="Q2379" s="4">
        <v>209842</v>
      </c>
      <c r="R2379" s="4" t="s">
        <v>213</v>
      </c>
      <c r="S2379" s="4" t="s">
        <v>7975</v>
      </c>
      <c r="T2379" s="6"/>
      <c r="U2379" s="6"/>
      <c r="V2379" s="4" t="s">
        <v>23582</v>
      </c>
      <c r="W2379" s="4" t="s">
        <v>7778</v>
      </c>
      <c r="X2379" s="4">
        <v>0</v>
      </c>
      <c r="Y2379" s="4">
        <v>100</v>
      </c>
      <c r="Z2379" s="4">
        <v>0</v>
      </c>
      <c r="AA2379" s="4" t="s">
        <v>7805</v>
      </c>
      <c r="AB2379" s="6"/>
      <c r="AC2379" s="4">
        <v>1</v>
      </c>
      <c r="AD2379" s="4">
        <v>0</v>
      </c>
      <c r="AE2379" s="8">
        <v>45201</v>
      </c>
    </row>
    <row r="2380" customHeight="1" spans="1:31">
      <c r="A2380" s="2">
        <v>65099</v>
      </c>
      <c r="B2380" s="3" t="s">
        <v>23583</v>
      </c>
      <c r="C2380" s="4" t="s">
        <v>23584</v>
      </c>
      <c r="D2380" s="6"/>
      <c r="E2380" s="4" t="s">
        <v>23585</v>
      </c>
      <c r="F2380" s="6"/>
      <c r="G2380" s="4" t="s">
        <v>23586</v>
      </c>
      <c r="H2380" s="6"/>
      <c r="I2380" s="6"/>
      <c r="J2380" s="4">
        <v>2023</v>
      </c>
      <c r="K2380" s="4" t="s">
        <v>23587</v>
      </c>
      <c r="L2380" s="6"/>
      <c r="M2380" s="6"/>
      <c r="N2380" s="6"/>
      <c r="O2380" s="4" t="s">
        <v>213</v>
      </c>
      <c r="P2380" s="6"/>
      <c r="Q2380" s="4">
        <v>467373</v>
      </c>
      <c r="R2380" s="4" t="s">
        <v>213</v>
      </c>
      <c r="S2380" s="4" t="s">
        <v>7975</v>
      </c>
      <c r="T2380" s="6"/>
      <c r="U2380" s="6"/>
      <c r="V2380" s="4" t="s">
        <v>23588</v>
      </c>
      <c r="W2380" s="4" t="s">
        <v>7778</v>
      </c>
      <c r="X2380" s="4">
        <v>0</v>
      </c>
      <c r="Y2380" s="4">
        <v>100</v>
      </c>
      <c r="Z2380" s="4">
        <v>0</v>
      </c>
      <c r="AA2380" s="4" t="s">
        <v>7805</v>
      </c>
      <c r="AB2380" s="6"/>
      <c r="AC2380" s="4">
        <v>1</v>
      </c>
      <c r="AD2380" s="4">
        <v>0</v>
      </c>
      <c r="AE2380" s="8">
        <v>45229</v>
      </c>
    </row>
    <row r="2381" customHeight="1" spans="1:31">
      <c r="A2381" s="2">
        <v>65100</v>
      </c>
      <c r="B2381" s="3" t="s">
        <v>23589</v>
      </c>
      <c r="C2381" s="4" t="s">
        <v>23590</v>
      </c>
      <c r="D2381" s="6"/>
      <c r="E2381" s="4" t="s">
        <v>23591</v>
      </c>
      <c r="F2381" s="6"/>
      <c r="G2381" s="4" t="s">
        <v>23586</v>
      </c>
      <c r="H2381" s="6"/>
      <c r="I2381" s="6"/>
      <c r="J2381" s="4">
        <v>2023</v>
      </c>
      <c r="K2381" s="4" t="s">
        <v>23592</v>
      </c>
      <c r="L2381" s="4" t="s">
        <v>23593</v>
      </c>
      <c r="M2381" s="6"/>
      <c r="N2381" s="6"/>
      <c r="O2381" s="4" t="s">
        <v>213</v>
      </c>
      <c r="P2381" s="4" t="s">
        <v>213</v>
      </c>
      <c r="Q2381" s="4">
        <v>680505</v>
      </c>
      <c r="R2381" s="4" t="s">
        <v>213</v>
      </c>
      <c r="S2381" s="4" t="s">
        <v>7975</v>
      </c>
      <c r="T2381" s="6"/>
      <c r="U2381" s="6"/>
      <c r="V2381" s="4" t="s">
        <v>23594</v>
      </c>
      <c r="W2381" s="4" t="s">
        <v>7778</v>
      </c>
      <c r="X2381" s="4">
        <v>0</v>
      </c>
      <c r="Y2381" s="4">
        <v>100</v>
      </c>
      <c r="Z2381" s="4">
        <v>0</v>
      </c>
      <c r="AA2381" s="4" t="s">
        <v>7805</v>
      </c>
      <c r="AB2381" s="6"/>
      <c r="AC2381" s="4">
        <v>1</v>
      </c>
      <c r="AD2381" s="4">
        <v>0</v>
      </c>
      <c r="AE2381" s="8">
        <v>45202</v>
      </c>
    </row>
    <row r="2382" customHeight="1" spans="1:31">
      <c r="A2382" s="2">
        <v>65101</v>
      </c>
      <c r="B2382" s="3" t="s">
        <v>23595</v>
      </c>
      <c r="C2382" s="4" t="s">
        <v>23596</v>
      </c>
      <c r="D2382" s="6"/>
      <c r="E2382" s="4" t="s">
        <v>23597</v>
      </c>
      <c r="F2382" s="6"/>
      <c r="G2382" s="4" t="s">
        <v>10611</v>
      </c>
      <c r="H2382" s="6"/>
      <c r="I2382" s="6"/>
      <c r="J2382" s="4">
        <v>2023</v>
      </c>
      <c r="K2382" s="4" t="s">
        <v>23598</v>
      </c>
      <c r="L2382" s="6"/>
      <c r="M2382" s="6"/>
      <c r="N2382" s="6"/>
      <c r="O2382" s="4" t="s">
        <v>213</v>
      </c>
      <c r="P2382" s="6"/>
      <c r="Q2382" s="4">
        <v>163127</v>
      </c>
      <c r="R2382" s="4" t="s">
        <v>213</v>
      </c>
      <c r="S2382" s="4" t="s">
        <v>7975</v>
      </c>
      <c r="T2382" s="6"/>
      <c r="U2382" s="6"/>
      <c r="V2382" s="4" t="s">
        <v>23599</v>
      </c>
      <c r="W2382" s="4" t="s">
        <v>7778</v>
      </c>
      <c r="X2382" s="4">
        <v>0</v>
      </c>
      <c r="Y2382" s="4">
        <v>100</v>
      </c>
      <c r="Z2382" s="4">
        <v>0</v>
      </c>
      <c r="AA2382" s="4" t="s">
        <v>7805</v>
      </c>
      <c r="AB2382" s="6"/>
      <c r="AC2382" s="4">
        <v>1</v>
      </c>
      <c r="AD2382" s="4">
        <v>0</v>
      </c>
      <c r="AE2382" s="8">
        <v>45262</v>
      </c>
    </row>
    <row r="2383" customHeight="1" spans="1:31">
      <c r="A2383" s="2">
        <v>65102</v>
      </c>
      <c r="B2383" s="3" t="s">
        <v>23600</v>
      </c>
      <c r="C2383" s="4" t="s">
        <v>23601</v>
      </c>
      <c r="D2383" s="6"/>
      <c r="E2383" s="4" t="s">
        <v>23602</v>
      </c>
      <c r="F2383" s="6"/>
      <c r="G2383" s="4" t="s">
        <v>23603</v>
      </c>
      <c r="H2383" s="6"/>
      <c r="I2383" s="6"/>
      <c r="J2383" s="4">
        <v>2023</v>
      </c>
      <c r="K2383" s="4" t="s">
        <v>23604</v>
      </c>
      <c r="L2383" s="6"/>
      <c r="M2383" s="6"/>
      <c r="N2383" s="6"/>
      <c r="O2383" s="4" t="s">
        <v>213</v>
      </c>
      <c r="P2383" s="6"/>
      <c r="Q2383" s="4">
        <v>533883</v>
      </c>
      <c r="R2383" s="4" t="s">
        <v>213</v>
      </c>
      <c r="S2383" s="4" t="s">
        <v>7975</v>
      </c>
      <c r="T2383" s="6"/>
      <c r="U2383" s="6"/>
      <c r="V2383" s="4" t="s">
        <v>23605</v>
      </c>
      <c r="W2383" s="4" t="s">
        <v>7778</v>
      </c>
      <c r="X2383" s="4">
        <v>0</v>
      </c>
      <c r="Y2383" s="4">
        <v>100</v>
      </c>
      <c r="Z2383" s="4">
        <v>0</v>
      </c>
      <c r="AA2383" s="4" t="s">
        <v>7805</v>
      </c>
      <c r="AB2383" s="6"/>
      <c r="AC2383" s="4">
        <v>1</v>
      </c>
      <c r="AD2383" s="4">
        <v>0</v>
      </c>
      <c r="AE2383" s="8">
        <v>45239</v>
      </c>
    </row>
    <row r="2384" customHeight="1" spans="1:31">
      <c r="A2384" s="2">
        <v>65103</v>
      </c>
      <c r="B2384" s="3" t="s">
        <v>23606</v>
      </c>
      <c r="C2384" s="4" t="s">
        <v>23607</v>
      </c>
      <c r="D2384" s="6"/>
      <c r="E2384" s="4" t="s">
        <v>23608</v>
      </c>
      <c r="F2384" s="6"/>
      <c r="G2384" s="4" t="s">
        <v>9414</v>
      </c>
      <c r="H2384" s="6"/>
      <c r="I2384" s="6"/>
      <c r="J2384" s="4">
        <v>2023</v>
      </c>
      <c r="K2384" s="4" t="s">
        <v>23609</v>
      </c>
      <c r="L2384" s="6"/>
      <c r="M2384" s="6"/>
      <c r="N2384" s="6"/>
      <c r="O2384" s="4" t="s">
        <v>213</v>
      </c>
      <c r="P2384" s="6"/>
      <c r="Q2384" s="4">
        <v>117417</v>
      </c>
      <c r="R2384" s="4" t="s">
        <v>213</v>
      </c>
      <c r="S2384" s="4" t="s">
        <v>7975</v>
      </c>
      <c r="T2384" s="6"/>
      <c r="U2384" s="6"/>
      <c r="V2384" s="4" t="s">
        <v>23610</v>
      </c>
      <c r="W2384" s="4" t="s">
        <v>7778</v>
      </c>
      <c r="X2384" s="4">
        <v>0</v>
      </c>
      <c r="Y2384" s="4">
        <v>100</v>
      </c>
      <c r="Z2384" s="4">
        <v>0</v>
      </c>
      <c r="AA2384" s="4" t="s">
        <v>7805</v>
      </c>
      <c r="AB2384" s="6"/>
      <c r="AC2384" s="4">
        <v>1</v>
      </c>
      <c r="AD2384" s="4">
        <v>0</v>
      </c>
      <c r="AE2384" s="8">
        <v>45226</v>
      </c>
    </row>
    <row r="2385" customHeight="1" spans="1:31">
      <c r="A2385" s="2">
        <v>65104</v>
      </c>
      <c r="B2385" s="3" t="s">
        <v>23611</v>
      </c>
      <c r="C2385" s="4" t="s">
        <v>23612</v>
      </c>
      <c r="D2385" s="6"/>
      <c r="E2385" s="4" t="s">
        <v>9216</v>
      </c>
      <c r="F2385" s="6"/>
      <c r="G2385" s="4" t="s">
        <v>8105</v>
      </c>
      <c r="H2385" s="6"/>
      <c r="I2385" s="6"/>
      <c r="J2385" s="4">
        <v>2023</v>
      </c>
      <c r="K2385" s="4" t="s">
        <v>9114</v>
      </c>
      <c r="L2385" s="6"/>
      <c r="M2385" s="6"/>
      <c r="N2385" s="6"/>
      <c r="O2385" s="4" t="s">
        <v>213</v>
      </c>
      <c r="P2385" s="6"/>
      <c r="Q2385" s="4">
        <v>178902</v>
      </c>
      <c r="R2385" s="4" t="s">
        <v>213</v>
      </c>
      <c r="S2385" s="4" t="s">
        <v>7975</v>
      </c>
      <c r="T2385" s="6"/>
      <c r="U2385" s="6"/>
      <c r="V2385" s="4" t="s">
        <v>23613</v>
      </c>
      <c r="W2385" s="4" t="s">
        <v>7778</v>
      </c>
      <c r="X2385" s="4">
        <v>0</v>
      </c>
      <c r="Y2385" s="4">
        <v>100</v>
      </c>
      <c r="Z2385" s="4">
        <v>0</v>
      </c>
      <c r="AA2385" s="4" t="s">
        <v>7805</v>
      </c>
      <c r="AB2385" s="6"/>
      <c r="AC2385" s="4">
        <v>1</v>
      </c>
      <c r="AD2385" s="4">
        <v>0</v>
      </c>
      <c r="AE2385" s="8">
        <v>45245</v>
      </c>
    </row>
    <row r="2386" customHeight="1" spans="1:31">
      <c r="A2386" s="2">
        <v>65105</v>
      </c>
      <c r="B2386" s="3" t="s">
        <v>23614</v>
      </c>
      <c r="C2386" s="4" t="s">
        <v>23615</v>
      </c>
      <c r="D2386" s="6"/>
      <c r="E2386" s="4" t="s">
        <v>22177</v>
      </c>
      <c r="F2386" s="6"/>
      <c r="G2386" s="4" t="s">
        <v>23616</v>
      </c>
      <c r="H2386" s="6"/>
      <c r="I2386" s="6"/>
      <c r="J2386" s="4">
        <v>2023</v>
      </c>
      <c r="K2386" s="4" t="s">
        <v>23617</v>
      </c>
      <c r="L2386" s="6"/>
      <c r="M2386" s="6"/>
      <c r="N2386" s="6"/>
      <c r="O2386" s="4" t="s">
        <v>213</v>
      </c>
      <c r="P2386" s="6"/>
      <c r="Q2386" s="4">
        <v>339213</v>
      </c>
      <c r="R2386" s="4" t="s">
        <v>213</v>
      </c>
      <c r="S2386" s="4" t="s">
        <v>7975</v>
      </c>
      <c r="T2386" s="6"/>
      <c r="U2386" s="6"/>
      <c r="V2386" s="4" t="s">
        <v>23618</v>
      </c>
      <c r="W2386" s="4" t="s">
        <v>7778</v>
      </c>
      <c r="X2386" s="4">
        <v>0</v>
      </c>
      <c r="Y2386" s="4">
        <v>100</v>
      </c>
      <c r="Z2386" s="4">
        <v>0</v>
      </c>
      <c r="AA2386" s="4" t="s">
        <v>7805</v>
      </c>
      <c r="AB2386" s="6"/>
      <c r="AC2386" s="4">
        <v>1</v>
      </c>
      <c r="AD2386" s="4">
        <v>0</v>
      </c>
      <c r="AE2386" s="8">
        <v>45239</v>
      </c>
    </row>
    <row r="2387" customHeight="1" spans="1:31">
      <c r="A2387" s="2">
        <v>65106</v>
      </c>
      <c r="B2387" s="3" t="s">
        <v>23619</v>
      </c>
      <c r="C2387" s="4" t="s">
        <v>23620</v>
      </c>
      <c r="D2387" s="6"/>
      <c r="E2387" s="4" t="s">
        <v>23621</v>
      </c>
      <c r="F2387" s="6"/>
      <c r="G2387" s="4" t="s">
        <v>23622</v>
      </c>
      <c r="H2387" s="6"/>
      <c r="I2387" s="6"/>
      <c r="J2387" s="4">
        <v>2023</v>
      </c>
      <c r="K2387" s="4" t="s">
        <v>12772</v>
      </c>
      <c r="L2387" s="6"/>
      <c r="M2387" s="6"/>
      <c r="N2387" s="6"/>
      <c r="O2387" s="4" t="s">
        <v>213</v>
      </c>
      <c r="P2387" s="6"/>
      <c r="Q2387" s="4">
        <v>68912</v>
      </c>
      <c r="R2387" s="4" t="s">
        <v>213</v>
      </c>
      <c r="S2387" s="4" t="s">
        <v>7975</v>
      </c>
      <c r="T2387" s="6"/>
      <c r="U2387" s="6"/>
      <c r="V2387" s="4" t="s">
        <v>23623</v>
      </c>
      <c r="W2387" s="4" t="s">
        <v>7778</v>
      </c>
      <c r="X2387" s="4">
        <v>0</v>
      </c>
      <c r="Y2387" s="4">
        <v>100</v>
      </c>
      <c r="Z2387" s="4">
        <v>0</v>
      </c>
      <c r="AA2387" s="4" t="s">
        <v>7805</v>
      </c>
      <c r="AB2387" s="6"/>
      <c r="AC2387" s="4">
        <v>1</v>
      </c>
      <c r="AD2387" s="4">
        <v>0</v>
      </c>
      <c r="AE2387" s="8">
        <v>45218</v>
      </c>
    </row>
    <row r="2388" customHeight="1" spans="1:31">
      <c r="A2388" s="2">
        <v>65107</v>
      </c>
      <c r="B2388" s="3" t="s">
        <v>23624</v>
      </c>
      <c r="C2388" s="4" t="s">
        <v>23625</v>
      </c>
      <c r="D2388" s="6"/>
      <c r="E2388" s="4" t="s">
        <v>23626</v>
      </c>
      <c r="F2388" s="6"/>
      <c r="G2388" s="4" t="s">
        <v>8212</v>
      </c>
      <c r="H2388" s="6"/>
      <c r="I2388" s="6"/>
      <c r="J2388" s="4">
        <v>2023</v>
      </c>
      <c r="K2388" s="4" t="s">
        <v>23627</v>
      </c>
      <c r="L2388" s="4" t="s">
        <v>23628</v>
      </c>
      <c r="M2388" s="6"/>
      <c r="N2388" s="6"/>
      <c r="O2388" s="4" t="s">
        <v>213</v>
      </c>
      <c r="P2388" s="4" t="s">
        <v>213</v>
      </c>
      <c r="Q2388" s="4">
        <v>382003</v>
      </c>
      <c r="R2388" s="4" t="s">
        <v>213</v>
      </c>
      <c r="S2388" s="4" t="s">
        <v>7975</v>
      </c>
      <c r="T2388" s="6"/>
      <c r="U2388" s="6"/>
      <c r="V2388" s="4" t="s">
        <v>23629</v>
      </c>
      <c r="W2388" s="4" t="s">
        <v>7778</v>
      </c>
      <c r="X2388" s="4">
        <v>0</v>
      </c>
      <c r="Y2388" s="4">
        <v>100</v>
      </c>
      <c r="Z2388" s="4">
        <v>0</v>
      </c>
      <c r="AA2388" s="4" t="s">
        <v>7805</v>
      </c>
      <c r="AB2388" s="6"/>
      <c r="AC2388" s="4">
        <v>1</v>
      </c>
      <c r="AD2388" s="4">
        <v>0</v>
      </c>
      <c r="AE2388" s="8">
        <v>45259</v>
      </c>
    </row>
    <row r="2389" customHeight="1" spans="1:31">
      <c r="A2389" s="2">
        <v>65108</v>
      </c>
      <c r="B2389" s="3" t="s">
        <v>23630</v>
      </c>
      <c r="C2389" s="4" t="s">
        <v>23631</v>
      </c>
      <c r="D2389" s="6"/>
      <c r="E2389" s="4" t="s">
        <v>23632</v>
      </c>
      <c r="F2389" s="6"/>
      <c r="G2389" s="4" t="s">
        <v>9080</v>
      </c>
      <c r="H2389" s="6"/>
      <c r="I2389" s="6"/>
      <c r="J2389" s="4">
        <v>2023</v>
      </c>
      <c r="K2389" s="4" t="s">
        <v>23633</v>
      </c>
      <c r="L2389" s="4" t="s">
        <v>23634</v>
      </c>
      <c r="M2389" s="6"/>
      <c r="N2389" s="6"/>
      <c r="O2389" s="4" t="s">
        <v>213</v>
      </c>
      <c r="P2389" s="4" t="s">
        <v>23635</v>
      </c>
      <c r="Q2389" s="4">
        <v>138588</v>
      </c>
      <c r="R2389" s="4" t="s">
        <v>213</v>
      </c>
      <c r="S2389" s="4" t="s">
        <v>7975</v>
      </c>
      <c r="T2389" s="6"/>
      <c r="U2389" s="6"/>
      <c r="V2389" s="4" t="s">
        <v>23636</v>
      </c>
      <c r="W2389" s="4" t="s">
        <v>7778</v>
      </c>
      <c r="X2389" s="4">
        <v>0</v>
      </c>
      <c r="Y2389" s="4">
        <v>100</v>
      </c>
      <c r="Z2389" s="4">
        <v>0</v>
      </c>
      <c r="AA2389" s="4" t="s">
        <v>7805</v>
      </c>
      <c r="AB2389" s="6"/>
      <c r="AC2389" s="4">
        <v>1</v>
      </c>
      <c r="AD2389" s="4">
        <v>0</v>
      </c>
      <c r="AE2389" s="8">
        <v>45250</v>
      </c>
    </row>
    <row r="2390" customHeight="1" spans="1:31">
      <c r="A2390" s="2">
        <v>65109</v>
      </c>
      <c r="B2390" s="3" t="s">
        <v>23637</v>
      </c>
      <c r="C2390" s="4" t="s">
        <v>23638</v>
      </c>
      <c r="D2390" s="6"/>
      <c r="E2390" s="4" t="s">
        <v>7227</v>
      </c>
      <c r="F2390" s="6"/>
      <c r="G2390" s="4" t="s">
        <v>9080</v>
      </c>
      <c r="H2390" s="6"/>
      <c r="I2390" s="6"/>
      <c r="J2390" s="4">
        <v>2023</v>
      </c>
      <c r="K2390" s="4" t="s">
        <v>23639</v>
      </c>
      <c r="L2390" s="6"/>
      <c r="M2390" s="6"/>
      <c r="N2390" s="6"/>
      <c r="O2390" s="4" t="s">
        <v>213</v>
      </c>
      <c r="P2390" s="6"/>
      <c r="Q2390" s="4">
        <v>534157</v>
      </c>
      <c r="R2390" s="4" t="s">
        <v>213</v>
      </c>
      <c r="S2390" s="4" t="s">
        <v>7975</v>
      </c>
      <c r="T2390" s="6"/>
      <c r="U2390" s="6"/>
      <c r="V2390" s="4" t="s">
        <v>23640</v>
      </c>
      <c r="W2390" s="4" t="s">
        <v>7778</v>
      </c>
      <c r="X2390" s="4">
        <v>0</v>
      </c>
      <c r="Y2390" s="4">
        <v>100</v>
      </c>
      <c r="Z2390" s="4">
        <v>0</v>
      </c>
      <c r="AA2390" s="4" t="s">
        <v>7805</v>
      </c>
      <c r="AB2390" s="6"/>
      <c r="AC2390" s="4">
        <v>1</v>
      </c>
      <c r="AD2390" s="4">
        <v>0</v>
      </c>
      <c r="AE2390" s="8">
        <v>45237</v>
      </c>
    </row>
    <row r="2391" customHeight="1" spans="1:31">
      <c r="A2391" s="2">
        <v>65110</v>
      </c>
      <c r="B2391" s="3" t="s">
        <v>23641</v>
      </c>
      <c r="C2391" s="4" t="s">
        <v>23642</v>
      </c>
      <c r="D2391" s="6"/>
      <c r="E2391" s="4" t="s">
        <v>23643</v>
      </c>
      <c r="F2391" s="6"/>
      <c r="G2391" s="4" t="s">
        <v>23644</v>
      </c>
      <c r="H2391" s="6"/>
      <c r="I2391" s="6"/>
      <c r="J2391" s="4">
        <v>2023</v>
      </c>
      <c r="K2391" s="4" t="s">
        <v>23645</v>
      </c>
      <c r="L2391" s="6"/>
      <c r="M2391" s="6"/>
      <c r="N2391" s="6"/>
      <c r="O2391" s="4" t="s">
        <v>213</v>
      </c>
      <c r="P2391" s="6"/>
      <c r="Q2391" s="4">
        <v>479283</v>
      </c>
      <c r="R2391" s="4" t="s">
        <v>213</v>
      </c>
      <c r="S2391" s="4" t="s">
        <v>7975</v>
      </c>
      <c r="T2391" s="6"/>
      <c r="U2391" s="6"/>
      <c r="V2391" s="4" t="s">
        <v>23646</v>
      </c>
      <c r="W2391" s="4" t="s">
        <v>7778</v>
      </c>
      <c r="X2391" s="4">
        <v>0</v>
      </c>
      <c r="Y2391" s="4">
        <v>100</v>
      </c>
      <c r="Z2391" s="4">
        <v>0</v>
      </c>
      <c r="AA2391" s="4" t="s">
        <v>7805</v>
      </c>
      <c r="AB2391" s="6"/>
      <c r="AC2391" s="4">
        <v>1</v>
      </c>
      <c r="AD2391" s="4">
        <v>0</v>
      </c>
      <c r="AE2391" s="8">
        <v>45254</v>
      </c>
    </row>
    <row r="2392" customHeight="1" spans="1:31">
      <c r="A2392" s="2">
        <v>65111</v>
      </c>
      <c r="B2392" s="3" t="s">
        <v>23647</v>
      </c>
      <c r="C2392" s="4" t="s">
        <v>23648</v>
      </c>
      <c r="D2392" s="6"/>
      <c r="E2392" s="4" t="s">
        <v>9019</v>
      </c>
      <c r="F2392" s="6"/>
      <c r="G2392" s="4" t="s">
        <v>8213</v>
      </c>
      <c r="H2392" s="6"/>
      <c r="I2392" s="6"/>
      <c r="J2392" s="4">
        <v>2023</v>
      </c>
      <c r="K2392" s="4" t="s">
        <v>23649</v>
      </c>
      <c r="L2392" s="6"/>
      <c r="M2392" s="6"/>
      <c r="N2392" s="6"/>
      <c r="O2392" s="4" t="s">
        <v>213</v>
      </c>
      <c r="P2392" s="6"/>
      <c r="Q2392" s="4">
        <v>128036</v>
      </c>
      <c r="R2392" s="4" t="s">
        <v>213</v>
      </c>
      <c r="S2392" s="4" t="s">
        <v>7975</v>
      </c>
      <c r="T2392" s="6"/>
      <c r="U2392" s="6"/>
      <c r="V2392" s="4" t="s">
        <v>23650</v>
      </c>
      <c r="W2392" s="4" t="s">
        <v>7778</v>
      </c>
      <c r="X2392" s="4">
        <v>0</v>
      </c>
      <c r="Y2392" s="4">
        <v>100</v>
      </c>
      <c r="Z2392" s="4">
        <v>0</v>
      </c>
      <c r="AA2392" s="4" t="s">
        <v>7805</v>
      </c>
      <c r="AB2392" s="6"/>
      <c r="AC2392" s="4">
        <v>1</v>
      </c>
      <c r="AD2392" s="4">
        <v>0</v>
      </c>
      <c r="AE2392" s="8">
        <v>45259</v>
      </c>
    </row>
    <row r="2393" customHeight="1" spans="1:31">
      <c r="A2393" s="2">
        <v>65112</v>
      </c>
      <c r="B2393" s="3" t="s">
        <v>23651</v>
      </c>
      <c r="C2393" s="4" t="s">
        <v>23652</v>
      </c>
      <c r="D2393" s="6"/>
      <c r="E2393" s="4" t="s">
        <v>9136</v>
      </c>
      <c r="F2393" s="4" t="s">
        <v>23653</v>
      </c>
      <c r="G2393" s="4" t="s">
        <v>9705</v>
      </c>
      <c r="H2393" s="6"/>
      <c r="I2393" s="6"/>
      <c r="J2393" s="4">
        <v>2023</v>
      </c>
      <c r="K2393" s="4" t="s">
        <v>23654</v>
      </c>
      <c r="L2393" s="6"/>
      <c r="M2393" s="6"/>
      <c r="N2393" s="6"/>
      <c r="O2393" s="4" t="s">
        <v>213</v>
      </c>
      <c r="P2393" s="6"/>
      <c r="Q2393" s="4">
        <v>569088</v>
      </c>
      <c r="R2393" s="4" t="s">
        <v>213</v>
      </c>
      <c r="S2393" s="4" t="s">
        <v>7975</v>
      </c>
      <c r="T2393" s="6"/>
      <c r="U2393" s="6"/>
      <c r="V2393" s="4" t="s">
        <v>23655</v>
      </c>
      <c r="W2393" s="4" t="s">
        <v>7778</v>
      </c>
      <c r="X2393" s="4">
        <v>0</v>
      </c>
      <c r="Y2393" s="4">
        <v>100</v>
      </c>
      <c r="Z2393" s="4">
        <v>0</v>
      </c>
      <c r="AA2393" s="4" t="s">
        <v>7805</v>
      </c>
      <c r="AB2393" s="6"/>
      <c r="AC2393" s="4">
        <v>1</v>
      </c>
      <c r="AD2393" s="4">
        <v>0</v>
      </c>
      <c r="AE2393" s="8">
        <v>45202</v>
      </c>
    </row>
    <row r="2394" customHeight="1" spans="1:31">
      <c r="A2394" s="2">
        <v>65113</v>
      </c>
      <c r="B2394" s="3" t="s">
        <v>23656</v>
      </c>
      <c r="C2394" s="4" t="s">
        <v>23657</v>
      </c>
      <c r="D2394" s="6"/>
      <c r="E2394" s="4" t="s">
        <v>23658</v>
      </c>
      <c r="F2394" s="6"/>
      <c r="G2394" s="4" t="s">
        <v>8380</v>
      </c>
      <c r="H2394" s="6"/>
      <c r="I2394" s="6"/>
      <c r="J2394" s="4">
        <v>2023</v>
      </c>
      <c r="K2394" s="4" t="s">
        <v>23659</v>
      </c>
      <c r="L2394" s="6"/>
      <c r="M2394" s="6"/>
      <c r="N2394" s="6"/>
      <c r="O2394" s="4" t="s">
        <v>213</v>
      </c>
      <c r="P2394" s="6"/>
      <c r="Q2394" s="4">
        <v>760415</v>
      </c>
      <c r="R2394" s="4" t="s">
        <v>213</v>
      </c>
      <c r="S2394" s="4" t="s">
        <v>7975</v>
      </c>
      <c r="T2394" s="6"/>
      <c r="U2394" s="6"/>
      <c r="V2394" s="4" t="s">
        <v>23660</v>
      </c>
      <c r="W2394" s="4" t="s">
        <v>7778</v>
      </c>
      <c r="X2394" s="4">
        <v>0</v>
      </c>
      <c r="Y2394" s="4">
        <v>100</v>
      </c>
      <c r="Z2394" s="4">
        <v>0</v>
      </c>
      <c r="AA2394" s="4" t="s">
        <v>7805</v>
      </c>
      <c r="AB2394" s="6"/>
      <c r="AC2394" s="4">
        <v>1</v>
      </c>
      <c r="AD2394" s="4">
        <v>0</v>
      </c>
      <c r="AE2394" s="8">
        <v>45253</v>
      </c>
    </row>
    <row r="2395" customHeight="1" spans="1:31">
      <c r="A2395" s="2">
        <v>65114</v>
      </c>
      <c r="B2395" s="3" t="s">
        <v>23661</v>
      </c>
      <c r="C2395" s="4" t="s">
        <v>23662</v>
      </c>
      <c r="D2395" s="6"/>
      <c r="E2395" s="4" t="s">
        <v>23663</v>
      </c>
      <c r="F2395" s="6"/>
      <c r="G2395" s="4" t="s">
        <v>23664</v>
      </c>
      <c r="H2395" s="6"/>
      <c r="I2395" s="6"/>
      <c r="J2395" s="4">
        <v>2023</v>
      </c>
      <c r="K2395" s="4" t="s">
        <v>23665</v>
      </c>
      <c r="L2395" s="6"/>
      <c r="M2395" s="6"/>
      <c r="N2395" s="6"/>
      <c r="O2395" s="4" t="s">
        <v>213</v>
      </c>
      <c r="P2395" s="6"/>
      <c r="Q2395" s="4">
        <v>218773</v>
      </c>
      <c r="R2395" s="4" t="s">
        <v>213</v>
      </c>
      <c r="S2395" s="4" t="s">
        <v>7975</v>
      </c>
      <c r="T2395" s="6"/>
      <c r="U2395" s="6"/>
      <c r="V2395" s="4" t="s">
        <v>23666</v>
      </c>
      <c r="W2395" s="4" t="s">
        <v>7778</v>
      </c>
      <c r="X2395" s="4">
        <v>0</v>
      </c>
      <c r="Y2395" s="4">
        <v>100</v>
      </c>
      <c r="Z2395" s="4">
        <v>0</v>
      </c>
      <c r="AA2395" s="4" t="s">
        <v>7805</v>
      </c>
      <c r="AB2395" s="6"/>
      <c r="AC2395" s="4">
        <v>1</v>
      </c>
      <c r="AD2395" s="4">
        <v>0</v>
      </c>
      <c r="AE2395" s="8">
        <v>45246</v>
      </c>
    </row>
    <row r="2396" customHeight="1" spans="1:31">
      <c r="A2396" s="2">
        <v>65115</v>
      </c>
      <c r="B2396" s="3" t="s">
        <v>23667</v>
      </c>
      <c r="C2396" s="4" t="s">
        <v>23668</v>
      </c>
      <c r="D2396" s="6"/>
      <c r="E2396" s="4" t="s">
        <v>23669</v>
      </c>
      <c r="F2396" s="6"/>
      <c r="G2396" s="4" t="s">
        <v>23476</v>
      </c>
      <c r="H2396" s="6"/>
      <c r="I2396" s="6"/>
      <c r="J2396" s="4">
        <v>2023</v>
      </c>
      <c r="K2396" s="4" t="s">
        <v>12772</v>
      </c>
      <c r="L2396" s="6"/>
      <c r="M2396" s="6"/>
      <c r="N2396" s="6"/>
      <c r="O2396" s="4" t="s">
        <v>213</v>
      </c>
      <c r="P2396" s="6"/>
      <c r="Q2396" s="4">
        <v>68912</v>
      </c>
      <c r="R2396" s="4" t="s">
        <v>213</v>
      </c>
      <c r="S2396" s="4" t="s">
        <v>7975</v>
      </c>
      <c r="T2396" s="6"/>
      <c r="U2396" s="6"/>
      <c r="V2396" s="4" t="s">
        <v>23670</v>
      </c>
      <c r="W2396" s="4" t="s">
        <v>7778</v>
      </c>
      <c r="X2396" s="4">
        <v>0</v>
      </c>
      <c r="Y2396" s="4">
        <v>100</v>
      </c>
      <c r="Z2396" s="4">
        <v>0</v>
      </c>
      <c r="AA2396" s="4" t="s">
        <v>7805</v>
      </c>
      <c r="AB2396" s="6"/>
      <c r="AC2396" s="4">
        <v>1</v>
      </c>
      <c r="AD2396" s="4">
        <v>0</v>
      </c>
      <c r="AE2396" s="8">
        <v>45218</v>
      </c>
    </row>
    <row r="2397" customHeight="1" spans="1:31">
      <c r="A2397" s="2">
        <v>65116</v>
      </c>
      <c r="B2397" s="3" t="s">
        <v>23671</v>
      </c>
      <c r="C2397" s="4" t="s">
        <v>23672</v>
      </c>
      <c r="D2397" s="6"/>
      <c r="E2397" s="4" t="s">
        <v>23673</v>
      </c>
      <c r="F2397" s="6"/>
      <c r="G2397" s="4" t="s">
        <v>23674</v>
      </c>
      <c r="H2397" s="6"/>
      <c r="I2397" s="6"/>
      <c r="J2397" s="4">
        <v>2023</v>
      </c>
      <c r="K2397" s="4" t="s">
        <v>23654</v>
      </c>
      <c r="L2397" s="6"/>
      <c r="M2397" s="6"/>
      <c r="N2397" s="6"/>
      <c r="O2397" s="4" t="s">
        <v>213</v>
      </c>
      <c r="P2397" s="6"/>
      <c r="Q2397" s="4">
        <v>569088</v>
      </c>
      <c r="R2397" s="4" t="s">
        <v>213</v>
      </c>
      <c r="S2397" s="4" t="s">
        <v>7975</v>
      </c>
      <c r="T2397" s="6"/>
      <c r="U2397" s="6"/>
      <c r="V2397" s="4" t="s">
        <v>23675</v>
      </c>
      <c r="W2397" s="4" t="s">
        <v>7778</v>
      </c>
      <c r="X2397" s="4">
        <v>0</v>
      </c>
      <c r="Y2397" s="4">
        <v>100</v>
      </c>
      <c r="Z2397" s="4">
        <v>0</v>
      </c>
      <c r="AA2397" s="4" t="s">
        <v>7805</v>
      </c>
      <c r="AB2397" s="6"/>
      <c r="AC2397" s="4">
        <v>1</v>
      </c>
      <c r="AD2397" s="4">
        <v>0</v>
      </c>
      <c r="AE2397" s="8">
        <v>45201</v>
      </c>
    </row>
    <row r="2398" customHeight="1" spans="1:31">
      <c r="A2398" s="2">
        <v>65117</v>
      </c>
      <c r="B2398" s="3" t="s">
        <v>23676</v>
      </c>
      <c r="C2398" s="4" t="s">
        <v>23677</v>
      </c>
      <c r="D2398" s="6"/>
      <c r="E2398" s="4" t="s">
        <v>23678</v>
      </c>
      <c r="F2398" s="6"/>
      <c r="G2398" s="4" t="s">
        <v>8343</v>
      </c>
      <c r="H2398" s="6"/>
      <c r="I2398" s="6"/>
      <c r="J2398" s="4">
        <v>2023</v>
      </c>
      <c r="K2398" s="4" t="s">
        <v>23679</v>
      </c>
      <c r="L2398" s="6"/>
      <c r="M2398" s="6"/>
      <c r="N2398" s="6"/>
      <c r="O2398" s="4" t="s">
        <v>213</v>
      </c>
      <c r="P2398" s="6"/>
      <c r="Q2398" s="4">
        <v>319773</v>
      </c>
      <c r="R2398" s="4" t="s">
        <v>213</v>
      </c>
      <c r="S2398" s="4" t="s">
        <v>7975</v>
      </c>
      <c r="T2398" s="6"/>
      <c r="U2398" s="6"/>
      <c r="V2398" s="4" t="s">
        <v>23680</v>
      </c>
      <c r="W2398" s="4" t="s">
        <v>7778</v>
      </c>
      <c r="X2398" s="4">
        <v>0</v>
      </c>
      <c r="Y2398" s="4">
        <v>100</v>
      </c>
      <c r="Z2398" s="4">
        <v>0</v>
      </c>
      <c r="AA2398" s="4" t="s">
        <v>7805</v>
      </c>
      <c r="AB2398" s="6"/>
      <c r="AC2398" s="4">
        <v>1</v>
      </c>
      <c r="AD2398" s="4">
        <v>0</v>
      </c>
      <c r="AE2398" s="8">
        <v>45252</v>
      </c>
    </row>
    <row r="2399" customHeight="1" spans="1:31">
      <c r="A2399" s="2">
        <v>65118</v>
      </c>
      <c r="B2399" s="3" t="s">
        <v>23681</v>
      </c>
      <c r="C2399" s="4" t="s">
        <v>23682</v>
      </c>
      <c r="D2399" s="6"/>
      <c r="E2399" s="4" t="s">
        <v>23683</v>
      </c>
      <c r="F2399" s="6"/>
      <c r="G2399" s="4" t="s">
        <v>9112</v>
      </c>
      <c r="H2399" s="6"/>
      <c r="I2399" s="6"/>
      <c r="J2399" s="4">
        <v>2023</v>
      </c>
      <c r="K2399" s="4" t="s">
        <v>23684</v>
      </c>
      <c r="L2399" s="6"/>
      <c r="M2399" s="6"/>
      <c r="N2399" s="6"/>
      <c r="O2399" s="4" t="s">
        <v>213</v>
      </c>
      <c r="P2399" s="4" t="s">
        <v>213</v>
      </c>
      <c r="Q2399" s="4">
        <v>449031</v>
      </c>
      <c r="R2399" s="4" t="s">
        <v>213</v>
      </c>
      <c r="S2399" s="4" t="s">
        <v>7975</v>
      </c>
      <c r="T2399" s="6"/>
      <c r="U2399" s="6"/>
      <c r="V2399" s="4" t="s">
        <v>23685</v>
      </c>
      <c r="W2399" s="4" t="s">
        <v>7778</v>
      </c>
      <c r="X2399" s="4">
        <v>0</v>
      </c>
      <c r="Y2399" s="4">
        <v>100</v>
      </c>
      <c r="Z2399" s="4">
        <v>0</v>
      </c>
      <c r="AA2399" s="4" t="s">
        <v>7805</v>
      </c>
      <c r="AB2399" s="6"/>
      <c r="AC2399" s="4">
        <v>1</v>
      </c>
      <c r="AD2399" s="4">
        <v>0</v>
      </c>
      <c r="AE2399" s="8">
        <v>45252</v>
      </c>
    </row>
    <row r="2400" customHeight="1" spans="1:31">
      <c r="A2400" s="2">
        <v>65119</v>
      </c>
      <c r="B2400" s="3" t="s">
        <v>23686</v>
      </c>
      <c r="C2400" s="4" t="s">
        <v>23687</v>
      </c>
      <c r="D2400" s="6"/>
      <c r="E2400" s="4" t="s">
        <v>23688</v>
      </c>
      <c r="F2400" s="6"/>
      <c r="G2400" s="4" t="s">
        <v>9112</v>
      </c>
      <c r="H2400" s="6"/>
      <c r="I2400" s="6"/>
      <c r="J2400" s="4">
        <v>2023</v>
      </c>
      <c r="K2400" s="4" t="s">
        <v>23689</v>
      </c>
      <c r="L2400" s="6"/>
      <c r="M2400" s="6"/>
      <c r="N2400" s="6"/>
      <c r="O2400" s="4" t="s">
        <v>213</v>
      </c>
      <c r="P2400" s="6"/>
      <c r="Q2400" s="4">
        <v>460120</v>
      </c>
      <c r="R2400" s="4" t="s">
        <v>213</v>
      </c>
      <c r="S2400" s="4" t="s">
        <v>7975</v>
      </c>
      <c r="T2400" s="6"/>
      <c r="U2400" s="6"/>
      <c r="V2400" s="4" t="s">
        <v>23690</v>
      </c>
      <c r="W2400" s="4" t="s">
        <v>7778</v>
      </c>
      <c r="X2400" s="4">
        <v>0</v>
      </c>
      <c r="Y2400" s="4">
        <v>100</v>
      </c>
      <c r="Z2400" s="4">
        <v>0</v>
      </c>
      <c r="AA2400" s="4" t="s">
        <v>7805</v>
      </c>
      <c r="AB2400" s="6"/>
      <c r="AC2400" s="4">
        <v>1</v>
      </c>
      <c r="AD2400" s="4">
        <v>0</v>
      </c>
      <c r="AE2400" s="8">
        <v>45217</v>
      </c>
    </row>
    <row r="2401" customHeight="1" spans="1:31">
      <c r="A2401" s="2">
        <v>65120</v>
      </c>
      <c r="B2401" s="3" t="s">
        <v>23691</v>
      </c>
      <c r="C2401" s="4" t="s">
        <v>23692</v>
      </c>
      <c r="D2401" s="6"/>
      <c r="E2401" s="4" t="s">
        <v>23693</v>
      </c>
      <c r="F2401" s="6"/>
      <c r="G2401" s="4" t="s">
        <v>9112</v>
      </c>
      <c r="H2401" s="6"/>
      <c r="I2401" s="6"/>
      <c r="J2401" s="4">
        <v>2023</v>
      </c>
      <c r="K2401" s="4" t="s">
        <v>23694</v>
      </c>
      <c r="L2401" s="6"/>
      <c r="M2401" s="6"/>
      <c r="N2401" s="6"/>
      <c r="O2401" s="4" t="s">
        <v>213</v>
      </c>
      <c r="P2401" s="4" t="s">
        <v>213</v>
      </c>
      <c r="Q2401" s="4">
        <v>109679</v>
      </c>
      <c r="R2401" s="4" t="s">
        <v>213</v>
      </c>
      <c r="S2401" s="4" t="s">
        <v>7975</v>
      </c>
      <c r="T2401" s="6"/>
      <c r="U2401" s="6"/>
      <c r="V2401" s="4" t="s">
        <v>23695</v>
      </c>
      <c r="W2401" s="4" t="s">
        <v>7778</v>
      </c>
      <c r="X2401" s="4">
        <v>0</v>
      </c>
      <c r="Y2401" s="4">
        <v>100</v>
      </c>
      <c r="Z2401" s="4">
        <v>0</v>
      </c>
      <c r="AA2401" s="4" t="s">
        <v>7805</v>
      </c>
      <c r="AB2401" s="6"/>
      <c r="AC2401" s="4">
        <v>1</v>
      </c>
      <c r="AD2401" s="4">
        <v>0</v>
      </c>
      <c r="AE2401" s="8">
        <v>45260</v>
      </c>
    </row>
    <row r="2402" customHeight="1" spans="1:31">
      <c r="A2402" s="2">
        <v>65121</v>
      </c>
      <c r="B2402" s="3" t="s">
        <v>23696</v>
      </c>
      <c r="C2402" s="4" t="s">
        <v>23697</v>
      </c>
      <c r="D2402" s="6"/>
      <c r="E2402" s="4" t="s">
        <v>23698</v>
      </c>
      <c r="F2402" s="6"/>
      <c r="G2402" s="4" t="s">
        <v>11260</v>
      </c>
      <c r="H2402" s="6"/>
      <c r="I2402" s="6"/>
      <c r="J2402" s="4">
        <v>2023</v>
      </c>
      <c r="K2402" s="4" t="s">
        <v>23699</v>
      </c>
      <c r="L2402" s="6"/>
      <c r="M2402" s="6"/>
      <c r="N2402" s="6"/>
      <c r="O2402" s="4" t="s">
        <v>213</v>
      </c>
      <c r="P2402" s="6"/>
      <c r="Q2402" s="4">
        <v>138632</v>
      </c>
      <c r="R2402" s="4" t="s">
        <v>213</v>
      </c>
      <c r="S2402" s="4" t="s">
        <v>7975</v>
      </c>
      <c r="T2402" s="6"/>
      <c r="U2402" s="6"/>
      <c r="V2402" s="4" t="s">
        <v>23700</v>
      </c>
      <c r="W2402" s="4" t="s">
        <v>7778</v>
      </c>
      <c r="X2402" s="4">
        <v>0</v>
      </c>
      <c r="Y2402" s="4">
        <v>100</v>
      </c>
      <c r="Z2402" s="4">
        <v>0</v>
      </c>
      <c r="AA2402" s="4" t="s">
        <v>7805</v>
      </c>
      <c r="AB2402" s="6"/>
      <c r="AC2402" s="4">
        <v>1</v>
      </c>
      <c r="AD2402" s="4">
        <v>0</v>
      </c>
      <c r="AE2402" s="8">
        <v>45236</v>
      </c>
    </row>
    <row r="2403" customHeight="1" spans="1:31">
      <c r="A2403" s="2">
        <v>65122</v>
      </c>
      <c r="B2403" s="3" t="s">
        <v>23701</v>
      </c>
      <c r="C2403" s="4" t="s">
        <v>23702</v>
      </c>
      <c r="D2403" s="6"/>
      <c r="E2403" s="4" t="s">
        <v>9806</v>
      </c>
      <c r="F2403" s="6"/>
      <c r="G2403" s="4" t="s">
        <v>8381</v>
      </c>
      <c r="H2403" s="6"/>
      <c r="I2403" s="6"/>
      <c r="J2403" s="4">
        <v>2023</v>
      </c>
      <c r="K2403" s="4" t="s">
        <v>12772</v>
      </c>
      <c r="L2403" s="6"/>
      <c r="M2403" s="6"/>
      <c r="N2403" s="6"/>
      <c r="O2403" s="4" t="s">
        <v>213</v>
      </c>
      <c r="P2403" s="6"/>
      <c r="Q2403" s="4">
        <v>68912</v>
      </c>
      <c r="R2403" s="4" t="s">
        <v>213</v>
      </c>
      <c r="S2403" s="4" t="s">
        <v>7975</v>
      </c>
      <c r="T2403" s="6"/>
      <c r="U2403" s="6"/>
      <c r="V2403" s="4" t="s">
        <v>23703</v>
      </c>
      <c r="W2403" s="4" t="s">
        <v>7778</v>
      </c>
      <c r="X2403" s="4">
        <v>0</v>
      </c>
      <c r="Y2403" s="4">
        <v>100</v>
      </c>
      <c r="Z2403" s="4">
        <v>0</v>
      </c>
      <c r="AA2403" s="4" t="s">
        <v>7805</v>
      </c>
      <c r="AB2403" s="6"/>
      <c r="AC2403" s="4">
        <v>1</v>
      </c>
      <c r="AD2403" s="4">
        <v>0</v>
      </c>
      <c r="AE2403" s="8">
        <v>45223</v>
      </c>
    </row>
    <row r="2404" customHeight="1" spans="1:31">
      <c r="A2404" s="2">
        <v>65123</v>
      </c>
      <c r="B2404" s="3" t="s">
        <v>23704</v>
      </c>
      <c r="C2404" s="4" t="s">
        <v>23705</v>
      </c>
      <c r="D2404" s="6"/>
      <c r="E2404" s="4" t="s">
        <v>23706</v>
      </c>
      <c r="F2404" s="6"/>
      <c r="G2404" s="4" t="s">
        <v>8412</v>
      </c>
      <c r="H2404" s="6"/>
      <c r="I2404" s="6"/>
      <c r="J2404" s="4">
        <v>2023</v>
      </c>
      <c r="K2404" s="4" t="s">
        <v>23707</v>
      </c>
      <c r="L2404" s="6"/>
      <c r="M2404" s="6"/>
      <c r="N2404" s="6"/>
      <c r="O2404" s="4" t="s">
        <v>213</v>
      </c>
      <c r="P2404" s="4" t="s">
        <v>213</v>
      </c>
      <c r="Q2404" s="4">
        <v>85501</v>
      </c>
      <c r="R2404" s="4" t="s">
        <v>213</v>
      </c>
      <c r="S2404" s="4" t="s">
        <v>7975</v>
      </c>
      <c r="T2404" s="6"/>
      <c r="U2404" s="6"/>
      <c r="V2404" s="4" t="s">
        <v>23708</v>
      </c>
      <c r="W2404" s="4" t="s">
        <v>7778</v>
      </c>
      <c r="X2404" s="4">
        <v>0</v>
      </c>
      <c r="Y2404" s="4">
        <v>100</v>
      </c>
      <c r="Z2404" s="4">
        <v>0</v>
      </c>
      <c r="AA2404" s="4" t="s">
        <v>7805</v>
      </c>
      <c r="AB2404" s="6"/>
      <c r="AC2404" s="4">
        <v>1</v>
      </c>
      <c r="AD2404" s="4">
        <v>0</v>
      </c>
      <c r="AE2404" s="8">
        <v>45266</v>
      </c>
    </row>
    <row r="2405" customHeight="1" spans="1:31">
      <c r="A2405" s="2">
        <v>65124</v>
      </c>
      <c r="B2405" s="3" t="s">
        <v>23709</v>
      </c>
      <c r="C2405" s="4" t="s">
        <v>23710</v>
      </c>
      <c r="D2405" s="6"/>
      <c r="E2405" s="4" t="s">
        <v>23711</v>
      </c>
      <c r="F2405" s="6"/>
      <c r="G2405" s="4" t="s">
        <v>8412</v>
      </c>
      <c r="H2405" s="6"/>
      <c r="I2405" s="6"/>
      <c r="J2405" s="4">
        <v>2023</v>
      </c>
      <c r="K2405" s="4" t="s">
        <v>23712</v>
      </c>
      <c r="L2405" s="6"/>
      <c r="M2405" s="6"/>
      <c r="N2405" s="6"/>
      <c r="O2405" s="4" t="s">
        <v>213</v>
      </c>
      <c r="P2405" s="6"/>
      <c r="Q2405" s="4">
        <v>797533</v>
      </c>
      <c r="R2405" s="4" t="s">
        <v>213</v>
      </c>
      <c r="S2405" s="4" t="s">
        <v>7975</v>
      </c>
      <c r="T2405" s="6"/>
      <c r="U2405" s="6"/>
      <c r="V2405" s="4" t="s">
        <v>23713</v>
      </c>
      <c r="W2405" s="4" t="s">
        <v>7778</v>
      </c>
      <c r="X2405" s="4">
        <v>0</v>
      </c>
      <c r="Y2405" s="4">
        <v>100</v>
      </c>
      <c r="Z2405" s="4">
        <v>0</v>
      </c>
      <c r="AA2405" s="4" t="s">
        <v>7805</v>
      </c>
      <c r="AB2405" s="6"/>
      <c r="AC2405" s="4">
        <v>1</v>
      </c>
      <c r="AD2405" s="4">
        <v>0</v>
      </c>
      <c r="AE2405" s="8">
        <v>45251</v>
      </c>
    </row>
    <row r="2406" customHeight="1" spans="1:31">
      <c r="A2406" s="2">
        <v>65125</v>
      </c>
      <c r="B2406" s="3" t="s">
        <v>23714</v>
      </c>
      <c r="C2406" s="4" t="s">
        <v>23715</v>
      </c>
      <c r="D2406" s="6"/>
      <c r="E2406" s="4" t="s">
        <v>10506</v>
      </c>
      <c r="F2406" s="4" t="s">
        <v>13870</v>
      </c>
      <c r="G2406" s="4" t="s">
        <v>9459</v>
      </c>
      <c r="H2406" s="6"/>
      <c r="I2406" s="6"/>
      <c r="J2406" s="4">
        <v>2023</v>
      </c>
      <c r="K2406" s="4" t="s">
        <v>23716</v>
      </c>
      <c r="L2406" s="6"/>
      <c r="M2406" s="6"/>
      <c r="N2406" s="6"/>
      <c r="O2406" s="4" t="s">
        <v>213</v>
      </c>
      <c r="P2406" s="6"/>
      <c r="Q2406" s="4">
        <v>439204</v>
      </c>
      <c r="R2406" s="4" t="s">
        <v>213</v>
      </c>
      <c r="S2406" s="4" t="s">
        <v>7975</v>
      </c>
      <c r="T2406" s="6"/>
      <c r="U2406" s="6"/>
      <c r="V2406" s="4" t="s">
        <v>23717</v>
      </c>
      <c r="W2406" s="4" t="s">
        <v>7778</v>
      </c>
      <c r="X2406" s="4">
        <v>0</v>
      </c>
      <c r="Y2406" s="4">
        <v>100</v>
      </c>
      <c r="Z2406" s="4">
        <v>0</v>
      </c>
      <c r="AA2406" s="4" t="s">
        <v>7805</v>
      </c>
      <c r="AB2406" s="6"/>
      <c r="AC2406" s="4">
        <v>1</v>
      </c>
      <c r="AD2406" s="4">
        <v>0</v>
      </c>
      <c r="AE2406" s="8">
        <v>45265</v>
      </c>
    </row>
    <row r="2407" customHeight="1" spans="1:31">
      <c r="A2407" s="2">
        <v>65126</v>
      </c>
      <c r="B2407" s="3" t="s">
        <v>23718</v>
      </c>
      <c r="C2407" s="4" t="s">
        <v>23719</v>
      </c>
      <c r="D2407" s="6"/>
      <c r="E2407" s="4" t="s">
        <v>23720</v>
      </c>
      <c r="F2407" s="6"/>
      <c r="G2407" s="4" t="s">
        <v>23721</v>
      </c>
      <c r="H2407" s="6"/>
      <c r="I2407" s="6"/>
      <c r="J2407" s="4">
        <v>2023</v>
      </c>
      <c r="K2407" s="4" t="s">
        <v>23722</v>
      </c>
      <c r="L2407" s="4" t="s">
        <v>23723</v>
      </c>
      <c r="M2407" s="6"/>
      <c r="N2407" s="6"/>
      <c r="O2407" s="4" t="s">
        <v>213</v>
      </c>
      <c r="P2407" s="6"/>
      <c r="Q2407" s="4">
        <v>560103</v>
      </c>
      <c r="R2407" s="4" t="s">
        <v>213</v>
      </c>
      <c r="S2407" s="4" t="s">
        <v>7975</v>
      </c>
      <c r="T2407" s="6"/>
      <c r="U2407" s="6"/>
      <c r="V2407" s="4" t="s">
        <v>23724</v>
      </c>
      <c r="W2407" s="4" t="s">
        <v>7778</v>
      </c>
      <c r="X2407" s="4">
        <v>0</v>
      </c>
      <c r="Y2407" s="4">
        <v>100</v>
      </c>
      <c r="Z2407" s="4">
        <v>0</v>
      </c>
      <c r="AA2407" s="4" t="s">
        <v>7805</v>
      </c>
      <c r="AB2407" s="6"/>
      <c r="AC2407" s="4">
        <v>1</v>
      </c>
      <c r="AD2407" s="4">
        <v>0</v>
      </c>
      <c r="AE2407" s="8">
        <v>45252</v>
      </c>
    </row>
    <row r="2408" customHeight="1" spans="1:31">
      <c r="A2408" s="2">
        <v>65127</v>
      </c>
      <c r="B2408" s="3" t="s">
        <v>23725</v>
      </c>
      <c r="C2408" s="4" t="s">
        <v>23726</v>
      </c>
      <c r="D2408" s="6"/>
      <c r="E2408" s="4" t="s">
        <v>23727</v>
      </c>
      <c r="F2408" s="6"/>
      <c r="G2408" s="4" t="s">
        <v>8510</v>
      </c>
      <c r="H2408" s="6"/>
      <c r="I2408" s="6"/>
      <c r="J2408" s="4">
        <v>2023</v>
      </c>
      <c r="K2408" s="4" t="s">
        <v>23728</v>
      </c>
      <c r="L2408" s="4" t="s">
        <v>23729</v>
      </c>
      <c r="M2408" s="6"/>
      <c r="N2408" s="6"/>
      <c r="O2408" s="4" t="s">
        <v>213</v>
      </c>
      <c r="P2408" s="4" t="s">
        <v>213</v>
      </c>
      <c r="Q2408" s="4">
        <v>530302</v>
      </c>
      <c r="R2408" s="4" t="s">
        <v>213</v>
      </c>
      <c r="S2408" s="4" t="s">
        <v>7975</v>
      </c>
      <c r="T2408" s="6"/>
      <c r="U2408" s="6"/>
      <c r="V2408" s="4" t="s">
        <v>23730</v>
      </c>
      <c r="W2408" s="4" t="s">
        <v>7778</v>
      </c>
      <c r="X2408" s="4">
        <v>0</v>
      </c>
      <c r="Y2408" s="4">
        <v>100</v>
      </c>
      <c r="Z2408" s="4">
        <v>0</v>
      </c>
      <c r="AA2408" s="4" t="s">
        <v>7805</v>
      </c>
      <c r="AB2408" s="6"/>
      <c r="AC2408" s="4">
        <v>1</v>
      </c>
      <c r="AD2408" s="4">
        <v>0</v>
      </c>
      <c r="AE2408" s="8">
        <v>45257</v>
      </c>
    </row>
    <row r="2409" customHeight="1" spans="1:31">
      <c r="A2409" s="2">
        <v>65128</v>
      </c>
      <c r="B2409" s="3" t="s">
        <v>23731</v>
      </c>
      <c r="C2409" s="4" t="s">
        <v>23732</v>
      </c>
      <c r="D2409" s="6"/>
      <c r="E2409" s="4" t="s">
        <v>23733</v>
      </c>
      <c r="F2409" s="6"/>
      <c r="G2409" s="4" t="s">
        <v>8510</v>
      </c>
      <c r="H2409" s="6"/>
      <c r="I2409" s="6"/>
      <c r="J2409" s="4">
        <v>2023</v>
      </c>
      <c r="K2409" s="4" t="s">
        <v>23734</v>
      </c>
      <c r="L2409" s="6"/>
      <c r="M2409" s="6"/>
      <c r="N2409" s="6"/>
      <c r="O2409" s="4" t="s">
        <v>213</v>
      </c>
      <c r="P2409" s="6"/>
      <c r="Q2409" s="4">
        <v>117438</v>
      </c>
      <c r="R2409" s="4" t="s">
        <v>213</v>
      </c>
      <c r="S2409" s="4" t="s">
        <v>7975</v>
      </c>
      <c r="T2409" s="6"/>
      <c r="U2409" s="6"/>
      <c r="V2409" s="4" t="s">
        <v>23735</v>
      </c>
      <c r="W2409" s="4" t="s">
        <v>7778</v>
      </c>
      <c r="X2409" s="4">
        <v>0</v>
      </c>
      <c r="Y2409" s="4">
        <v>100</v>
      </c>
      <c r="Z2409" s="4">
        <v>0</v>
      </c>
      <c r="AA2409" s="4" t="s">
        <v>7805</v>
      </c>
      <c r="AB2409" s="6"/>
      <c r="AC2409" s="4">
        <v>1</v>
      </c>
      <c r="AD2409" s="4">
        <v>0</v>
      </c>
      <c r="AE2409" s="8">
        <v>45259</v>
      </c>
    </row>
    <row r="2410" customHeight="1" spans="1:31">
      <c r="A2410" s="2">
        <v>65129</v>
      </c>
      <c r="B2410" s="3" t="s">
        <v>23736</v>
      </c>
      <c r="C2410" s="4" t="s">
        <v>23737</v>
      </c>
      <c r="D2410" s="6"/>
      <c r="E2410" s="4" t="s">
        <v>23738</v>
      </c>
      <c r="F2410" s="6"/>
      <c r="G2410" s="4" t="s">
        <v>8510</v>
      </c>
      <c r="H2410" s="6"/>
      <c r="I2410" s="6"/>
      <c r="J2410" s="4">
        <v>2023</v>
      </c>
      <c r="K2410" s="4" t="s">
        <v>23739</v>
      </c>
      <c r="L2410" s="6"/>
      <c r="M2410" s="6"/>
      <c r="N2410" s="6"/>
      <c r="O2410" s="4" t="s">
        <v>213</v>
      </c>
      <c r="P2410" s="6"/>
      <c r="Q2410" s="4">
        <v>650503</v>
      </c>
      <c r="R2410" s="4" t="s">
        <v>213</v>
      </c>
      <c r="S2410" s="4" t="s">
        <v>7975</v>
      </c>
      <c r="T2410" s="6"/>
      <c r="U2410" s="6"/>
      <c r="V2410" s="4" t="s">
        <v>23740</v>
      </c>
      <c r="W2410" s="4" t="s">
        <v>7778</v>
      </c>
      <c r="X2410" s="4">
        <v>0</v>
      </c>
      <c r="Y2410" s="4">
        <v>100</v>
      </c>
      <c r="Z2410" s="4">
        <v>0</v>
      </c>
      <c r="AA2410" s="4" t="s">
        <v>7805</v>
      </c>
      <c r="AB2410" s="6"/>
      <c r="AC2410" s="4">
        <v>1</v>
      </c>
      <c r="AD2410" s="4">
        <v>0</v>
      </c>
      <c r="AE2410" s="8">
        <v>45212</v>
      </c>
    </row>
    <row r="2411" customHeight="1" spans="1:31">
      <c r="A2411" s="2">
        <v>65130</v>
      </c>
      <c r="B2411" s="3" t="s">
        <v>23741</v>
      </c>
      <c r="C2411" s="4" t="s">
        <v>23742</v>
      </c>
      <c r="D2411" s="6"/>
      <c r="E2411" s="4" t="s">
        <v>23743</v>
      </c>
      <c r="F2411" s="6"/>
      <c r="G2411" s="4" t="s">
        <v>8510</v>
      </c>
      <c r="H2411" s="6"/>
      <c r="I2411" s="6"/>
      <c r="J2411" s="4">
        <v>2023</v>
      </c>
      <c r="K2411" s="4" t="s">
        <v>23744</v>
      </c>
      <c r="L2411" s="6"/>
      <c r="M2411" s="6"/>
      <c r="N2411" s="6"/>
      <c r="O2411" s="4" t="s">
        <v>213</v>
      </c>
      <c r="P2411" s="6"/>
      <c r="Q2411" s="4" t="s">
        <v>23744</v>
      </c>
      <c r="R2411" s="4" t="s">
        <v>213</v>
      </c>
      <c r="S2411" s="4" t="s">
        <v>7975</v>
      </c>
      <c r="T2411" s="6"/>
      <c r="U2411" s="6"/>
      <c r="V2411" s="4" t="s">
        <v>23745</v>
      </c>
      <c r="W2411" s="4" t="s">
        <v>7778</v>
      </c>
      <c r="X2411" s="4">
        <v>0</v>
      </c>
      <c r="Y2411" s="4">
        <v>100</v>
      </c>
      <c r="Z2411" s="4">
        <v>0</v>
      </c>
      <c r="AA2411" s="4" t="s">
        <v>7805</v>
      </c>
      <c r="AB2411" s="6"/>
      <c r="AC2411" s="4">
        <v>1</v>
      </c>
      <c r="AD2411" s="4">
        <v>0</v>
      </c>
      <c r="AE2411" s="8">
        <v>45259</v>
      </c>
    </row>
    <row r="2412" customHeight="1" spans="1:31">
      <c r="A2412" s="2">
        <v>65131</v>
      </c>
      <c r="B2412" s="3" t="s">
        <v>23746</v>
      </c>
      <c r="C2412" s="4" t="s">
        <v>23747</v>
      </c>
      <c r="D2412" s="6"/>
      <c r="E2412" s="4" t="s">
        <v>23748</v>
      </c>
      <c r="F2412" s="6"/>
      <c r="G2412" s="4" t="s">
        <v>8510</v>
      </c>
      <c r="H2412" s="6"/>
      <c r="I2412" s="6"/>
      <c r="J2412" s="4">
        <v>2023</v>
      </c>
      <c r="K2412" s="4" t="s">
        <v>23749</v>
      </c>
      <c r="L2412" s="6"/>
      <c r="M2412" s="6"/>
      <c r="N2412" s="6"/>
      <c r="O2412" s="4" t="s">
        <v>213</v>
      </c>
      <c r="P2412" s="6"/>
      <c r="Q2412" s="4">
        <v>689051</v>
      </c>
      <c r="R2412" s="4" t="s">
        <v>213</v>
      </c>
      <c r="S2412" s="4" t="s">
        <v>7975</v>
      </c>
      <c r="T2412" s="6"/>
      <c r="U2412" s="6"/>
      <c r="V2412" s="4" t="s">
        <v>23750</v>
      </c>
      <c r="W2412" s="4" t="s">
        <v>7778</v>
      </c>
      <c r="X2412" s="4">
        <v>0</v>
      </c>
      <c r="Y2412" s="4">
        <v>100</v>
      </c>
      <c r="Z2412" s="4">
        <v>0</v>
      </c>
      <c r="AA2412" s="4" t="s">
        <v>7805</v>
      </c>
      <c r="AB2412" s="6"/>
      <c r="AC2412" s="4">
        <v>1</v>
      </c>
      <c r="AD2412" s="4">
        <v>0</v>
      </c>
      <c r="AE2412" s="8">
        <v>45227</v>
      </c>
    </row>
    <row r="2413" customHeight="1" spans="1:31">
      <c r="A2413" s="2">
        <v>65132</v>
      </c>
      <c r="B2413" s="3" t="s">
        <v>23751</v>
      </c>
      <c r="C2413" s="4" t="s">
        <v>23752</v>
      </c>
      <c r="D2413" s="6"/>
      <c r="E2413" s="4" t="s">
        <v>23753</v>
      </c>
      <c r="F2413" s="6"/>
      <c r="G2413" s="4" t="s">
        <v>8510</v>
      </c>
      <c r="H2413" s="6"/>
      <c r="I2413" s="6"/>
      <c r="J2413" s="4">
        <v>2023</v>
      </c>
      <c r="K2413" s="4" t="s">
        <v>213</v>
      </c>
      <c r="L2413" s="6"/>
      <c r="M2413" s="6"/>
      <c r="N2413" s="6"/>
      <c r="O2413" s="4" t="s">
        <v>213</v>
      </c>
      <c r="P2413" s="6"/>
      <c r="Q2413" s="4" t="s">
        <v>213</v>
      </c>
      <c r="R2413" s="4" t="s">
        <v>213</v>
      </c>
      <c r="S2413" s="4" t="s">
        <v>7975</v>
      </c>
      <c r="T2413" s="6"/>
      <c r="U2413" s="6"/>
      <c r="V2413" s="4" t="s">
        <v>23754</v>
      </c>
      <c r="W2413" s="4" t="s">
        <v>7778</v>
      </c>
      <c r="X2413" s="4">
        <v>0</v>
      </c>
      <c r="Y2413" s="4">
        <v>100</v>
      </c>
      <c r="Z2413" s="4">
        <v>0</v>
      </c>
      <c r="AA2413" s="4" t="s">
        <v>7805</v>
      </c>
      <c r="AB2413" s="6"/>
      <c r="AC2413" s="4">
        <v>1</v>
      </c>
      <c r="AD2413" s="4">
        <v>0</v>
      </c>
      <c r="AE2413" s="8">
        <v>45259</v>
      </c>
    </row>
    <row r="2414" customHeight="1" spans="1:31">
      <c r="A2414" s="2">
        <v>65133</v>
      </c>
      <c r="B2414" s="3" t="s">
        <v>23755</v>
      </c>
      <c r="C2414" s="4" t="s">
        <v>23756</v>
      </c>
      <c r="D2414" s="6"/>
      <c r="E2414" s="4" t="s">
        <v>13341</v>
      </c>
      <c r="F2414" s="6"/>
      <c r="G2414" s="4" t="s">
        <v>13633</v>
      </c>
      <c r="H2414" s="6"/>
      <c r="I2414" s="6"/>
      <c r="J2414" s="4">
        <v>2023</v>
      </c>
      <c r="K2414" s="4" t="s">
        <v>213</v>
      </c>
      <c r="L2414" s="6"/>
      <c r="M2414" s="6"/>
      <c r="N2414" s="6"/>
      <c r="O2414" s="4" t="s">
        <v>213</v>
      </c>
      <c r="P2414" s="6"/>
      <c r="Q2414" s="4">
        <v>138588</v>
      </c>
      <c r="R2414" s="4" t="s">
        <v>213</v>
      </c>
      <c r="S2414" s="4" t="s">
        <v>7975</v>
      </c>
      <c r="T2414" s="6"/>
      <c r="U2414" s="6"/>
      <c r="V2414" s="4" t="s">
        <v>23757</v>
      </c>
      <c r="W2414" s="4" t="s">
        <v>7778</v>
      </c>
      <c r="X2414" s="4">
        <v>0</v>
      </c>
      <c r="Y2414" s="4">
        <v>100</v>
      </c>
      <c r="Z2414" s="4">
        <v>0</v>
      </c>
      <c r="AA2414" s="4" t="s">
        <v>7805</v>
      </c>
      <c r="AB2414" s="6"/>
      <c r="AC2414" s="4">
        <v>1</v>
      </c>
      <c r="AD2414" s="4">
        <v>0</v>
      </c>
      <c r="AE2414" s="8">
        <v>45237</v>
      </c>
    </row>
    <row r="2415" customHeight="1" spans="1:31">
      <c r="A2415" s="2">
        <v>65134</v>
      </c>
      <c r="B2415" s="3" t="s">
        <v>23758</v>
      </c>
      <c r="C2415" s="4" t="s">
        <v>23759</v>
      </c>
      <c r="D2415" s="6"/>
      <c r="E2415" s="4" t="s">
        <v>10522</v>
      </c>
      <c r="F2415" s="6"/>
      <c r="G2415" s="4" t="s">
        <v>13974</v>
      </c>
      <c r="H2415" s="6"/>
      <c r="I2415" s="6"/>
      <c r="J2415" s="4">
        <v>2023</v>
      </c>
      <c r="K2415" s="4" t="s">
        <v>23760</v>
      </c>
      <c r="L2415" s="6"/>
      <c r="M2415" s="6"/>
      <c r="N2415" s="6"/>
      <c r="O2415" s="4" t="s">
        <v>213</v>
      </c>
      <c r="P2415" s="6"/>
      <c r="Q2415" s="4">
        <v>540105</v>
      </c>
      <c r="R2415" s="4" t="s">
        <v>213</v>
      </c>
      <c r="S2415" s="4" t="s">
        <v>7975</v>
      </c>
      <c r="T2415" s="6"/>
      <c r="U2415" s="6"/>
      <c r="V2415" s="4" t="s">
        <v>23761</v>
      </c>
      <c r="W2415" s="4" t="s">
        <v>7778</v>
      </c>
      <c r="X2415" s="4">
        <v>0</v>
      </c>
      <c r="Y2415" s="4">
        <v>100</v>
      </c>
      <c r="Z2415" s="4">
        <v>0</v>
      </c>
      <c r="AA2415" s="4" t="s">
        <v>7805</v>
      </c>
      <c r="AB2415" s="6"/>
      <c r="AC2415" s="4">
        <v>1</v>
      </c>
      <c r="AD2415" s="4">
        <v>0</v>
      </c>
      <c r="AE2415" s="8">
        <v>45250</v>
      </c>
    </row>
    <row r="2416" customHeight="1" spans="1:31">
      <c r="A2416" s="2">
        <v>65135</v>
      </c>
      <c r="B2416" s="3" t="s">
        <v>23762</v>
      </c>
      <c r="C2416" s="4" t="s">
        <v>23763</v>
      </c>
      <c r="D2416" s="6"/>
      <c r="E2416" s="4" t="s">
        <v>23764</v>
      </c>
      <c r="F2416" s="6"/>
      <c r="G2416" s="4" t="s">
        <v>13974</v>
      </c>
      <c r="H2416" s="6"/>
      <c r="I2416" s="6"/>
      <c r="J2416" s="4">
        <v>2023</v>
      </c>
      <c r="K2416" s="4" t="s">
        <v>23765</v>
      </c>
      <c r="L2416" s="6"/>
      <c r="M2416" s="6"/>
      <c r="N2416" s="6"/>
      <c r="O2416" s="4" t="s">
        <v>213</v>
      </c>
      <c r="P2416" s="6"/>
      <c r="Q2416" s="4">
        <v>138507</v>
      </c>
      <c r="R2416" s="4" t="s">
        <v>213</v>
      </c>
      <c r="S2416" s="4" t="s">
        <v>7975</v>
      </c>
      <c r="T2416" s="6"/>
      <c r="U2416" s="6"/>
      <c r="V2416" s="4" t="s">
        <v>23766</v>
      </c>
      <c r="W2416" s="4" t="s">
        <v>7778</v>
      </c>
      <c r="X2416" s="4">
        <v>0</v>
      </c>
      <c r="Y2416" s="4">
        <v>100</v>
      </c>
      <c r="Z2416" s="4">
        <v>0</v>
      </c>
      <c r="AA2416" s="4" t="s">
        <v>7805</v>
      </c>
      <c r="AB2416" s="6"/>
      <c r="AC2416" s="4">
        <v>1</v>
      </c>
      <c r="AD2416" s="4">
        <v>0</v>
      </c>
      <c r="AE2416" s="8">
        <v>45228</v>
      </c>
    </row>
    <row r="2417" customHeight="1" spans="1:31">
      <c r="A2417" s="2">
        <v>65136</v>
      </c>
      <c r="B2417" s="3" t="s">
        <v>23767</v>
      </c>
      <c r="C2417" s="4" t="s">
        <v>23768</v>
      </c>
      <c r="D2417" s="6"/>
      <c r="E2417" s="4" t="s">
        <v>23769</v>
      </c>
      <c r="F2417" s="6"/>
      <c r="G2417" s="4" t="s">
        <v>23770</v>
      </c>
      <c r="H2417" s="6"/>
      <c r="I2417" s="6"/>
      <c r="J2417" s="4">
        <v>2023</v>
      </c>
      <c r="K2417" s="4" t="s">
        <v>23771</v>
      </c>
      <c r="L2417" s="6"/>
      <c r="M2417" s="6"/>
      <c r="N2417" s="6"/>
      <c r="O2417" s="4" t="s">
        <v>213</v>
      </c>
      <c r="P2417" s="6"/>
      <c r="Q2417" s="4">
        <v>138632</v>
      </c>
      <c r="R2417" s="4" t="s">
        <v>213</v>
      </c>
      <c r="S2417" s="4" t="s">
        <v>7975</v>
      </c>
      <c r="T2417" s="6"/>
      <c r="U2417" s="6"/>
      <c r="V2417" s="4" t="s">
        <v>23772</v>
      </c>
      <c r="W2417" s="4" t="s">
        <v>7778</v>
      </c>
      <c r="X2417" s="4">
        <v>0</v>
      </c>
      <c r="Y2417" s="4">
        <v>100</v>
      </c>
      <c r="Z2417" s="4">
        <v>0</v>
      </c>
      <c r="AA2417" s="4" t="s">
        <v>7805</v>
      </c>
      <c r="AB2417" s="6"/>
      <c r="AC2417" s="4">
        <v>1</v>
      </c>
      <c r="AD2417" s="4">
        <v>0</v>
      </c>
      <c r="AE2417" s="8">
        <v>45232</v>
      </c>
    </row>
    <row r="2418" customHeight="1" spans="1:31">
      <c r="A2418" s="2">
        <v>65137</v>
      </c>
      <c r="B2418" s="3" t="s">
        <v>23773</v>
      </c>
      <c r="C2418" s="4" t="s">
        <v>23774</v>
      </c>
      <c r="D2418" s="6"/>
      <c r="E2418" s="4" t="s">
        <v>23775</v>
      </c>
      <c r="F2418" s="6"/>
      <c r="G2418" s="4" t="s">
        <v>23776</v>
      </c>
      <c r="H2418" s="6"/>
      <c r="I2418" s="6"/>
      <c r="J2418" s="4">
        <v>2023</v>
      </c>
      <c r="K2418" s="4" t="s">
        <v>23777</v>
      </c>
      <c r="L2418" s="4" t="s">
        <v>23778</v>
      </c>
      <c r="M2418" s="6"/>
      <c r="N2418" s="6"/>
      <c r="O2418" s="4" t="s">
        <v>213</v>
      </c>
      <c r="P2418" s="6"/>
      <c r="Q2418" s="4">
        <v>821176</v>
      </c>
      <c r="R2418" s="4" t="s">
        <v>213</v>
      </c>
      <c r="S2418" s="4" t="s">
        <v>7975</v>
      </c>
      <c r="T2418" s="6"/>
      <c r="U2418" s="6"/>
      <c r="V2418" s="4" t="s">
        <v>23779</v>
      </c>
      <c r="W2418" s="4" t="s">
        <v>7778</v>
      </c>
      <c r="X2418" s="4">
        <v>0</v>
      </c>
      <c r="Y2418" s="4">
        <v>100</v>
      </c>
      <c r="Z2418" s="4">
        <v>0</v>
      </c>
      <c r="AA2418" s="4" t="s">
        <v>7805</v>
      </c>
      <c r="AB2418" s="6"/>
      <c r="AC2418" s="4">
        <v>1</v>
      </c>
      <c r="AD2418" s="4">
        <v>0</v>
      </c>
      <c r="AE2418" s="8">
        <v>45260</v>
      </c>
    </row>
    <row r="2419" customHeight="1" spans="1:31">
      <c r="A2419" s="2">
        <v>65138</v>
      </c>
      <c r="B2419" s="3" t="s">
        <v>23780</v>
      </c>
      <c r="C2419" s="4" t="s">
        <v>23781</v>
      </c>
      <c r="D2419" s="6"/>
      <c r="E2419" s="4" t="s">
        <v>23782</v>
      </c>
      <c r="F2419" s="6"/>
      <c r="G2419" s="4" t="s">
        <v>13212</v>
      </c>
      <c r="H2419" s="6"/>
      <c r="I2419" s="6"/>
      <c r="J2419" s="4">
        <v>2023</v>
      </c>
      <c r="K2419" s="4" t="s">
        <v>23783</v>
      </c>
      <c r="L2419" s="16">
        <v>45528</v>
      </c>
      <c r="M2419" s="6"/>
      <c r="N2419" s="6"/>
      <c r="O2419" s="4" t="s">
        <v>213</v>
      </c>
      <c r="P2419" s="6"/>
      <c r="Q2419" s="4">
        <v>408968</v>
      </c>
      <c r="R2419" s="4" t="s">
        <v>213</v>
      </c>
      <c r="S2419" s="4" t="s">
        <v>7975</v>
      </c>
      <c r="T2419" s="6"/>
      <c r="U2419" s="6"/>
      <c r="V2419" s="4" t="s">
        <v>23784</v>
      </c>
      <c r="W2419" s="4" t="s">
        <v>7778</v>
      </c>
      <c r="X2419" s="4">
        <v>0</v>
      </c>
      <c r="Y2419" s="4">
        <v>100</v>
      </c>
      <c r="Z2419" s="4">
        <v>0</v>
      </c>
      <c r="AA2419" s="4" t="s">
        <v>7805</v>
      </c>
      <c r="AB2419" s="6"/>
      <c r="AC2419" s="4">
        <v>1</v>
      </c>
      <c r="AD2419" s="4">
        <v>0</v>
      </c>
      <c r="AE2419" s="8">
        <v>45221</v>
      </c>
    </row>
    <row r="2420" customHeight="1" spans="1:31">
      <c r="A2420" s="2">
        <v>65139</v>
      </c>
      <c r="B2420" s="3" t="s">
        <v>23785</v>
      </c>
      <c r="C2420" s="4" t="s">
        <v>23786</v>
      </c>
      <c r="D2420" s="6"/>
      <c r="E2420" s="4" t="s">
        <v>23787</v>
      </c>
      <c r="F2420" s="6"/>
      <c r="G2420" s="4" t="s">
        <v>13212</v>
      </c>
      <c r="H2420" s="6"/>
      <c r="I2420" s="6"/>
      <c r="J2420" s="4">
        <v>2023</v>
      </c>
      <c r="K2420" s="4" t="s">
        <v>213</v>
      </c>
      <c r="L2420" s="6"/>
      <c r="M2420" s="6"/>
      <c r="N2420" s="6"/>
      <c r="O2420" s="4" t="s">
        <v>213</v>
      </c>
      <c r="P2420" s="6"/>
      <c r="Q2420" s="4">
        <v>118225</v>
      </c>
      <c r="R2420" s="4" t="s">
        <v>213</v>
      </c>
      <c r="S2420" s="4" t="s">
        <v>7975</v>
      </c>
      <c r="T2420" s="6"/>
      <c r="U2420" s="6"/>
      <c r="V2420" s="4" t="s">
        <v>23788</v>
      </c>
      <c r="W2420" s="4" t="s">
        <v>7778</v>
      </c>
      <c r="X2420" s="4">
        <v>0</v>
      </c>
      <c r="Y2420" s="4">
        <v>100</v>
      </c>
      <c r="Z2420" s="4">
        <v>0</v>
      </c>
      <c r="AA2420" s="4" t="s">
        <v>7805</v>
      </c>
      <c r="AB2420" s="6"/>
      <c r="AC2420" s="4">
        <v>1</v>
      </c>
      <c r="AD2420" s="4">
        <v>0</v>
      </c>
      <c r="AE2420" s="8">
        <v>45237</v>
      </c>
    </row>
    <row r="2421" customHeight="1" spans="1:31">
      <c r="A2421" s="2">
        <v>65140</v>
      </c>
      <c r="B2421" s="3" t="s">
        <v>23789</v>
      </c>
      <c r="C2421" s="4" t="s">
        <v>23790</v>
      </c>
      <c r="D2421" s="6"/>
      <c r="E2421" s="4" t="s">
        <v>23791</v>
      </c>
      <c r="F2421" s="6"/>
      <c r="G2421" s="4" t="s">
        <v>23792</v>
      </c>
      <c r="H2421" s="6"/>
      <c r="I2421" s="6"/>
      <c r="J2421" s="4">
        <v>2023</v>
      </c>
      <c r="K2421" s="4" t="s">
        <v>23793</v>
      </c>
      <c r="L2421" s="4" t="s">
        <v>23794</v>
      </c>
      <c r="M2421" s="6"/>
      <c r="N2421" s="6"/>
      <c r="O2421" s="4" t="s">
        <v>213</v>
      </c>
      <c r="P2421" s="6"/>
      <c r="Q2421" s="4">
        <v>276309</v>
      </c>
      <c r="R2421" s="4" t="s">
        <v>213</v>
      </c>
      <c r="S2421" s="4" t="s">
        <v>7975</v>
      </c>
      <c r="T2421" s="6"/>
      <c r="U2421" s="6"/>
      <c r="V2421" s="4" t="s">
        <v>23795</v>
      </c>
      <c r="W2421" s="4" t="s">
        <v>7778</v>
      </c>
      <c r="X2421" s="4">
        <v>0</v>
      </c>
      <c r="Y2421" s="4">
        <v>100</v>
      </c>
      <c r="Z2421" s="4">
        <v>0</v>
      </c>
      <c r="AA2421" s="4" t="s">
        <v>7805</v>
      </c>
      <c r="AB2421" s="6"/>
      <c r="AC2421" s="4">
        <v>1</v>
      </c>
      <c r="AD2421" s="4">
        <v>0</v>
      </c>
      <c r="AE2421" s="8">
        <v>45242</v>
      </c>
    </row>
    <row r="2422" customHeight="1" spans="1:31">
      <c r="A2422" s="2">
        <v>65141</v>
      </c>
      <c r="B2422" s="3" t="s">
        <v>23796</v>
      </c>
      <c r="C2422" s="4" t="s">
        <v>23797</v>
      </c>
      <c r="D2422" s="6"/>
      <c r="E2422" s="4" t="s">
        <v>23798</v>
      </c>
      <c r="F2422" s="6"/>
      <c r="G2422" s="4" t="s">
        <v>23799</v>
      </c>
      <c r="H2422" s="6"/>
      <c r="I2422" s="6"/>
      <c r="J2422" s="4">
        <v>2023</v>
      </c>
      <c r="K2422" s="4" t="s">
        <v>23800</v>
      </c>
      <c r="L2422" s="4" t="s">
        <v>23801</v>
      </c>
      <c r="M2422" s="6"/>
      <c r="N2422" s="6"/>
      <c r="O2422" s="4" t="s">
        <v>213</v>
      </c>
      <c r="P2422" s="6"/>
      <c r="Q2422" s="4">
        <v>179369</v>
      </c>
      <c r="R2422" s="4" t="s">
        <v>213</v>
      </c>
      <c r="S2422" s="4" t="s">
        <v>7975</v>
      </c>
      <c r="T2422" s="6"/>
      <c r="U2422" s="6"/>
      <c r="V2422" s="4" t="s">
        <v>23802</v>
      </c>
      <c r="W2422" s="4" t="s">
        <v>7778</v>
      </c>
      <c r="X2422" s="4">
        <v>0</v>
      </c>
      <c r="Y2422" s="4">
        <v>100</v>
      </c>
      <c r="Z2422" s="4">
        <v>0</v>
      </c>
      <c r="AA2422" s="4" t="s">
        <v>7805</v>
      </c>
      <c r="AB2422" s="6"/>
      <c r="AC2422" s="4">
        <v>1</v>
      </c>
      <c r="AD2422" s="4">
        <v>0</v>
      </c>
      <c r="AE2422" s="8">
        <v>45241</v>
      </c>
    </row>
    <row r="2423" customHeight="1" spans="1:31">
      <c r="A2423" s="2">
        <v>65142</v>
      </c>
      <c r="B2423" s="3" t="s">
        <v>23803</v>
      </c>
      <c r="C2423" s="4" t="s">
        <v>23804</v>
      </c>
      <c r="D2423" s="6"/>
      <c r="E2423" s="4" t="s">
        <v>23805</v>
      </c>
      <c r="F2423" s="6"/>
      <c r="G2423" s="4" t="s">
        <v>23806</v>
      </c>
      <c r="H2423" s="6"/>
      <c r="I2423" s="6"/>
      <c r="J2423" s="4">
        <v>2023</v>
      </c>
      <c r="K2423" s="4" t="s">
        <v>213</v>
      </c>
      <c r="L2423" s="6"/>
      <c r="M2423" s="6"/>
      <c r="N2423" s="6"/>
      <c r="O2423" s="4" t="s">
        <v>213</v>
      </c>
      <c r="P2423" s="6"/>
      <c r="Q2423" s="4">
        <v>487372</v>
      </c>
      <c r="R2423" s="4" t="s">
        <v>213</v>
      </c>
      <c r="S2423" s="4" t="s">
        <v>7975</v>
      </c>
      <c r="T2423" s="6"/>
      <c r="U2423" s="6"/>
      <c r="V2423" s="4" t="s">
        <v>23807</v>
      </c>
      <c r="W2423" s="4" t="s">
        <v>7778</v>
      </c>
      <c r="X2423" s="4">
        <v>0</v>
      </c>
      <c r="Y2423" s="4">
        <v>100</v>
      </c>
      <c r="Z2423" s="4">
        <v>0</v>
      </c>
      <c r="AA2423" s="4" t="s">
        <v>7805</v>
      </c>
      <c r="AB2423" s="6"/>
      <c r="AC2423" s="4">
        <v>1</v>
      </c>
      <c r="AD2423" s="4">
        <v>0</v>
      </c>
      <c r="AE2423" s="8">
        <v>45237</v>
      </c>
    </row>
    <row r="2424" customHeight="1" spans="1:31">
      <c r="A2424" s="2">
        <v>65143</v>
      </c>
      <c r="B2424" s="3" t="s">
        <v>23808</v>
      </c>
      <c r="C2424" s="4" t="s">
        <v>23809</v>
      </c>
      <c r="D2424" s="6"/>
      <c r="E2424" s="4" t="s">
        <v>13691</v>
      </c>
      <c r="F2424" s="6"/>
      <c r="G2424" s="4" t="s">
        <v>23810</v>
      </c>
      <c r="H2424" s="6"/>
      <c r="I2424" s="6"/>
      <c r="J2424" s="4">
        <v>2023</v>
      </c>
      <c r="K2424" s="4" t="s">
        <v>23811</v>
      </c>
      <c r="L2424" s="6"/>
      <c r="M2424" s="6"/>
      <c r="N2424" s="6"/>
      <c r="O2424" s="4" t="s">
        <v>213</v>
      </c>
      <c r="P2424" s="6"/>
      <c r="Q2424" s="4">
        <v>734787</v>
      </c>
      <c r="R2424" s="4" t="s">
        <v>213</v>
      </c>
      <c r="S2424" s="4" t="s">
        <v>7975</v>
      </c>
      <c r="T2424" s="6"/>
      <c r="U2424" s="6"/>
      <c r="V2424" s="4" t="s">
        <v>23812</v>
      </c>
      <c r="W2424" s="4" t="s">
        <v>7778</v>
      </c>
      <c r="X2424" s="4">
        <v>0</v>
      </c>
      <c r="Y2424" s="4">
        <v>100</v>
      </c>
      <c r="Z2424" s="4">
        <v>0</v>
      </c>
      <c r="AA2424" s="4" t="s">
        <v>7805</v>
      </c>
      <c r="AB2424" s="6"/>
      <c r="AC2424" s="4">
        <v>1</v>
      </c>
      <c r="AD2424" s="4">
        <v>0</v>
      </c>
      <c r="AE2424" s="8">
        <v>45202</v>
      </c>
    </row>
    <row r="2425" customHeight="1" spans="1:31">
      <c r="A2425" s="2">
        <v>65144</v>
      </c>
      <c r="B2425" s="3" t="s">
        <v>23813</v>
      </c>
      <c r="C2425" s="4" t="s">
        <v>23814</v>
      </c>
      <c r="D2425" s="6"/>
      <c r="E2425" s="4" t="s">
        <v>23815</v>
      </c>
      <c r="F2425" s="6"/>
      <c r="G2425" s="4" t="s">
        <v>10602</v>
      </c>
      <c r="H2425" s="6"/>
      <c r="I2425" s="6"/>
      <c r="J2425" s="4">
        <v>2023</v>
      </c>
      <c r="K2425" s="4" t="s">
        <v>23816</v>
      </c>
      <c r="L2425" s="6"/>
      <c r="M2425" s="6"/>
      <c r="N2425" s="6"/>
      <c r="O2425" s="4" t="s">
        <v>213</v>
      </c>
      <c r="P2425" s="6"/>
      <c r="Q2425" s="4">
        <v>138632</v>
      </c>
      <c r="R2425" s="4" t="s">
        <v>213</v>
      </c>
      <c r="S2425" s="4" t="s">
        <v>7975</v>
      </c>
      <c r="T2425" s="6"/>
      <c r="U2425" s="6"/>
      <c r="V2425" s="4" t="s">
        <v>23817</v>
      </c>
      <c r="W2425" s="4" t="s">
        <v>7778</v>
      </c>
      <c r="X2425" s="4">
        <v>0</v>
      </c>
      <c r="Y2425" s="4">
        <v>100</v>
      </c>
      <c r="Z2425" s="4">
        <v>0</v>
      </c>
      <c r="AA2425" s="4" t="s">
        <v>7805</v>
      </c>
      <c r="AB2425" s="6"/>
      <c r="AC2425" s="4">
        <v>1</v>
      </c>
      <c r="AD2425" s="4">
        <v>0</v>
      </c>
      <c r="AE2425" s="8">
        <v>45263</v>
      </c>
    </row>
    <row r="2426" customHeight="1" spans="1:31">
      <c r="A2426" s="2">
        <v>65145</v>
      </c>
      <c r="B2426" s="3" t="s">
        <v>23818</v>
      </c>
      <c r="C2426" s="4" t="s">
        <v>23819</v>
      </c>
      <c r="D2426" s="6"/>
      <c r="E2426" s="4" t="s">
        <v>23820</v>
      </c>
      <c r="F2426" s="6"/>
      <c r="G2426" s="4" t="s">
        <v>10970</v>
      </c>
      <c r="H2426" s="6"/>
      <c r="I2426" s="6"/>
      <c r="J2426" s="4">
        <v>2023</v>
      </c>
      <c r="K2426" s="4" t="s">
        <v>23821</v>
      </c>
      <c r="L2426" s="6"/>
      <c r="M2426" s="6"/>
      <c r="N2426" s="6"/>
      <c r="O2426" s="4" t="s">
        <v>213</v>
      </c>
      <c r="P2426" s="6"/>
      <c r="Q2426" s="4">
        <v>121208</v>
      </c>
      <c r="R2426" s="4" t="s">
        <v>213</v>
      </c>
      <c r="S2426" s="4" t="s">
        <v>7975</v>
      </c>
      <c r="T2426" s="6"/>
      <c r="U2426" s="6"/>
      <c r="V2426" s="4" t="s">
        <v>23822</v>
      </c>
      <c r="W2426" s="4" t="s">
        <v>7778</v>
      </c>
      <c r="X2426" s="4">
        <v>0</v>
      </c>
      <c r="Y2426" s="4">
        <v>100</v>
      </c>
      <c r="Z2426" s="4">
        <v>0</v>
      </c>
      <c r="AA2426" s="4" t="s">
        <v>7805</v>
      </c>
      <c r="AB2426" s="6"/>
      <c r="AC2426" s="4">
        <v>1</v>
      </c>
      <c r="AD2426" s="4">
        <v>0</v>
      </c>
      <c r="AE2426" s="8">
        <v>45259</v>
      </c>
    </row>
    <row r="2427" customHeight="1" spans="1:31">
      <c r="A2427" s="2">
        <v>65146</v>
      </c>
      <c r="B2427" s="3" t="s">
        <v>23823</v>
      </c>
      <c r="C2427" s="4" t="s">
        <v>23824</v>
      </c>
      <c r="D2427" s="6"/>
      <c r="E2427" s="4" t="s">
        <v>18953</v>
      </c>
      <c r="F2427" s="4" t="s">
        <v>23688</v>
      </c>
      <c r="G2427" s="4" t="s">
        <v>10970</v>
      </c>
      <c r="H2427" s="6"/>
      <c r="I2427" s="6"/>
      <c r="J2427" s="4">
        <v>2023</v>
      </c>
      <c r="K2427" s="4" t="s">
        <v>23825</v>
      </c>
      <c r="L2427" s="4" t="s">
        <v>23826</v>
      </c>
      <c r="M2427" s="6"/>
      <c r="N2427" s="6"/>
      <c r="O2427" s="4" t="s">
        <v>213</v>
      </c>
      <c r="P2427" s="4" t="s">
        <v>213</v>
      </c>
      <c r="Q2427" s="4">
        <v>828677</v>
      </c>
      <c r="R2427" s="4" t="s">
        <v>213</v>
      </c>
      <c r="S2427" s="4" t="s">
        <v>7975</v>
      </c>
      <c r="T2427" s="6"/>
      <c r="U2427" s="6"/>
      <c r="V2427" s="4" t="s">
        <v>23827</v>
      </c>
      <c r="W2427" s="4" t="s">
        <v>7778</v>
      </c>
      <c r="X2427" s="4">
        <v>0</v>
      </c>
      <c r="Y2427" s="4">
        <v>100</v>
      </c>
      <c r="Z2427" s="4">
        <v>0</v>
      </c>
      <c r="AA2427" s="4" t="s">
        <v>7805</v>
      </c>
      <c r="AB2427" s="6"/>
      <c r="AC2427" s="4">
        <v>1</v>
      </c>
      <c r="AD2427" s="4">
        <v>0</v>
      </c>
      <c r="AE2427" s="8">
        <v>45239</v>
      </c>
    </row>
    <row r="2428" customHeight="1" spans="1:31">
      <c r="A2428" s="2">
        <v>65147</v>
      </c>
      <c r="B2428" s="3" t="s">
        <v>23828</v>
      </c>
      <c r="C2428" s="4" t="s">
        <v>23829</v>
      </c>
      <c r="D2428" s="6"/>
      <c r="E2428" s="4" t="s">
        <v>23830</v>
      </c>
      <c r="F2428" s="6"/>
      <c r="G2428" s="4" t="s">
        <v>10970</v>
      </c>
      <c r="H2428" s="6"/>
      <c r="I2428" s="6"/>
      <c r="J2428" s="4">
        <v>2023</v>
      </c>
      <c r="K2428" s="4" t="s">
        <v>23831</v>
      </c>
      <c r="L2428" s="4" t="s">
        <v>23832</v>
      </c>
      <c r="M2428" s="6"/>
      <c r="N2428" s="6"/>
      <c r="O2428" s="4" t="s">
        <v>23833</v>
      </c>
      <c r="P2428" s="4" t="s">
        <v>23833</v>
      </c>
      <c r="Q2428" s="4">
        <v>556132</v>
      </c>
      <c r="R2428" s="4" t="s">
        <v>213</v>
      </c>
      <c r="S2428" s="4" t="s">
        <v>7975</v>
      </c>
      <c r="T2428" s="6"/>
      <c r="U2428" s="6"/>
      <c r="V2428" s="4" t="s">
        <v>23834</v>
      </c>
      <c r="W2428" s="4" t="s">
        <v>7778</v>
      </c>
      <c r="X2428" s="4">
        <v>0</v>
      </c>
      <c r="Y2428" s="4">
        <v>100</v>
      </c>
      <c r="Z2428" s="4">
        <v>0</v>
      </c>
      <c r="AA2428" s="4" t="s">
        <v>7805</v>
      </c>
      <c r="AB2428" s="6"/>
      <c r="AC2428" s="4">
        <v>1</v>
      </c>
      <c r="AD2428" s="4">
        <v>0</v>
      </c>
      <c r="AE2428" s="8">
        <v>45249</v>
      </c>
    </row>
    <row r="2429" customHeight="1" spans="1:31">
      <c r="A2429" s="2">
        <v>65148</v>
      </c>
      <c r="B2429" s="3" t="s">
        <v>23835</v>
      </c>
      <c r="C2429" s="4" t="s">
        <v>23836</v>
      </c>
      <c r="D2429" s="6"/>
      <c r="E2429" s="4" t="s">
        <v>23837</v>
      </c>
      <c r="F2429" s="6"/>
      <c r="G2429" s="4" t="s">
        <v>10970</v>
      </c>
      <c r="H2429" s="6"/>
      <c r="I2429" s="6"/>
      <c r="J2429" s="4">
        <v>2023</v>
      </c>
      <c r="K2429" s="4" t="s">
        <v>23838</v>
      </c>
      <c r="L2429" s="6"/>
      <c r="M2429" s="6"/>
      <c r="N2429" s="6"/>
      <c r="O2429" s="4" t="s">
        <v>213</v>
      </c>
      <c r="P2429" s="4" t="s">
        <v>213</v>
      </c>
      <c r="Q2429" s="4">
        <v>164118</v>
      </c>
      <c r="R2429" s="4" t="s">
        <v>213</v>
      </c>
      <c r="S2429" s="4" t="s">
        <v>7975</v>
      </c>
      <c r="T2429" s="6"/>
      <c r="U2429" s="6"/>
      <c r="V2429" s="4" t="s">
        <v>23839</v>
      </c>
      <c r="W2429" s="4" t="s">
        <v>7778</v>
      </c>
      <c r="X2429" s="4">
        <v>0</v>
      </c>
      <c r="Y2429" s="4">
        <v>100</v>
      </c>
      <c r="Z2429" s="4">
        <v>0</v>
      </c>
      <c r="AA2429" s="4" t="s">
        <v>7805</v>
      </c>
      <c r="AB2429" s="6"/>
      <c r="AC2429" s="4">
        <v>1</v>
      </c>
      <c r="AD2429" s="4">
        <v>0</v>
      </c>
      <c r="AE2429" s="8">
        <v>45255</v>
      </c>
    </row>
    <row r="2430" customHeight="1" spans="1:31">
      <c r="A2430" s="2">
        <v>65149</v>
      </c>
      <c r="B2430" s="3" t="s">
        <v>23840</v>
      </c>
      <c r="C2430" s="4" t="s">
        <v>23841</v>
      </c>
      <c r="D2430" s="6"/>
      <c r="E2430" s="4" t="s">
        <v>15001</v>
      </c>
      <c r="F2430" s="6"/>
      <c r="G2430" s="4" t="s">
        <v>23842</v>
      </c>
      <c r="H2430" s="6"/>
      <c r="I2430" s="6"/>
      <c r="J2430" s="4">
        <v>2023</v>
      </c>
      <c r="K2430" s="4" t="s">
        <v>23843</v>
      </c>
      <c r="L2430" s="6"/>
      <c r="M2430" s="6"/>
      <c r="N2430" s="6"/>
      <c r="O2430" s="4" t="s">
        <v>213</v>
      </c>
      <c r="P2430" s="6"/>
      <c r="Q2430" s="4">
        <v>550324</v>
      </c>
      <c r="R2430" s="4" t="s">
        <v>213</v>
      </c>
      <c r="S2430" s="4" t="s">
        <v>7975</v>
      </c>
      <c r="T2430" s="6"/>
      <c r="U2430" s="6"/>
      <c r="V2430" s="4" t="s">
        <v>23844</v>
      </c>
      <c r="W2430" s="4" t="s">
        <v>7778</v>
      </c>
      <c r="X2430" s="4">
        <v>0</v>
      </c>
      <c r="Y2430" s="4">
        <v>100</v>
      </c>
      <c r="Z2430" s="4">
        <v>0</v>
      </c>
      <c r="AA2430" s="4" t="s">
        <v>7805</v>
      </c>
      <c r="AB2430" s="6"/>
      <c r="AC2430" s="4">
        <v>1</v>
      </c>
      <c r="AD2430" s="4">
        <v>0</v>
      </c>
      <c r="AE2430" s="8">
        <v>45263</v>
      </c>
    </row>
    <row r="2431" customHeight="1" spans="1:31">
      <c r="A2431" s="2">
        <v>65150</v>
      </c>
      <c r="B2431" s="3" t="s">
        <v>23845</v>
      </c>
      <c r="C2431" s="4" t="s">
        <v>23846</v>
      </c>
      <c r="D2431" s="6"/>
      <c r="E2431" s="4" t="s">
        <v>23847</v>
      </c>
      <c r="F2431" s="6"/>
      <c r="G2431" s="4" t="s">
        <v>8873</v>
      </c>
      <c r="H2431" s="6"/>
      <c r="I2431" s="6"/>
      <c r="J2431" s="4">
        <v>2023</v>
      </c>
      <c r="K2431" s="4" t="s">
        <v>12772</v>
      </c>
      <c r="L2431" s="6"/>
      <c r="M2431" s="6"/>
      <c r="N2431" s="6"/>
      <c r="O2431" s="4" t="s">
        <v>213</v>
      </c>
      <c r="P2431" s="6"/>
      <c r="Q2431" s="4">
        <v>68912</v>
      </c>
      <c r="R2431" s="4" t="s">
        <v>213</v>
      </c>
      <c r="S2431" s="4" t="s">
        <v>7975</v>
      </c>
      <c r="T2431" s="6"/>
      <c r="U2431" s="6"/>
      <c r="V2431" s="4" t="s">
        <v>23848</v>
      </c>
      <c r="W2431" s="4" t="s">
        <v>7778</v>
      </c>
      <c r="X2431" s="4">
        <v>0</v>
      </c>
      <c r="Y2431" s="4">
        <v>100</v>
      </c>
      <c r="Z2431" s="4">
        <v>0</v>
      </c>
      <c r="AA2431" s="4" t="s">
        <v>7805</v>
      </c>
      <c r="AB2431" s="6"/>
      <c r="AC2431" s="4">
        <v>1</v>
      </c>
      <c r="AD2431" s="4">
        <v>0</v>
      </c>
      <c r="AE2431" s="8">
        <v>45211</v>
      </c>
    </row>
    <row r="2432" customHeight="1" spans="1:31">
      <c r="A2432" s="2">
        <v>65151</v>
      </c>
      <c r="B2432" s="3" t="s">
        <v>23849</v>
      </c>
      <c r="C2432" s="4" t="s">
        <v>23850</v>
      </c>
      <c r="D2432" s="6"/>
      <c r="E2432" s="4" t="s">
        <v>23851</v>
      </c>
      <c r="F2432" s="6"/>
      <c r="G2432" s="4" t="s">
        <v>23852</v>
      </c>
      <c r="H2432" s="6"/>
      <c r="I2432" s="6"/>
      <c r="J2432" s="4">
        <v>2023</v>
      </c>
      <c r="K2432" s="4" t="s">
        <v>213</v>
      </c>
      <c r="L2432" s="6"/>
      <c r="M2432" s="6"/>
      <c r="N2432" s="6"/>
      <c r="O2432" s="4" t="s">
        <v>213</v>
      </c>
      <c r="P2432" s="6"/>
      <c r="Q2432" s="4">
        <v>569088</v>
      </c>
      <c r="R2432" s="4" t="s">
        <v>213</v>
      </c>
      <c r="S2432" s="4" t="s">
        <v>7975</v>
      </c>
      <c r="T2432" s="6"/>
      <c r="U2432" s="6"/>
      <c r="V2432" s="4" t="s">
        <v>23853</v>
      </c>
      <c r="W2432" s="4" t="s">
        <v>7778</v>
      </c>
      <c r="X2432" s="4">
        <v>0</v>
      </c>
      <c r="Y2432" s="4">
        <v>100</v>
      </c>
      <c r="Z2432" s="4">
        <v>0</v>
      </c>
      <c r="AA2432" s="4" t="s">
        <v>7805</v>
      </c>
      <c r="AB2432" s="6"/>
      <c r="AC2432" s="4">
        <v>1</v>
      </c>
      <c r="AD2432" s="4">
        <v>0</v>
      </c>
      <c r="AE2432" s="8">
        <v>45203</v>
      </c>
    </row>
    <row r="2433" customHeight="1" spans="1:31">
      <c r="A2433" s="2">
        <v>65152</v>
      </c>
      <c r="B2433" s="3" t="s">
        <v>23854</v>
      </c>
      <c r="C2433" s="4" t="s">
        <v>23855</v>
      </c>
      <c r="D2433" s="6"/>
      <c r="E2433" s="4" t="s">
        <v>23856</v>
      </c>
      <c r="F2433" s="6"/>
      <c r="G2433" s="4" t="s">
        <v>9216</v>
      </c>
      <c r="H2433" s="6"/>
      <c r="I2433" s="6"/>
      <c r="J2433" s="4">
        <v>2023</v>
      </c>
      <c r="K2433" s="4" t="s">
        <v>213</v>
      </c>
      <c r="L2433" s="6"/>
      <c r="M2433" s="6"/>
      <c r="N2433" s="6"/>
      <c r="O2433" s="4" t="s">
        <v>213</v>
      </c>
      <c r="P2433" s="6"/>
      <c r="Q2433" s="4">
        <v>119554</v>
      </c>
      <c r="R2433" s="4" t="s">
        <v>213</v>
      </c>
      <c r="S2433" s="4" t="s">
        <v>7975</v>
      </c>
      <c r="T2433" s="6"/>
      <c r="U2433" s="6"/>
      <c r="V2433" s="4" t="s">
        <v>23857</v>
      </c>
      <c r="W2433" s="4" t="s">
        <v>7778</v>
      </c>
      <c r="X2433" s="4">
        <v>0</v>
      </c>
      <c r="Y2433" s="4">
        <v>100</v>
      </c>
      <c r="Z2433" s="4">
        <v>0</v>
      </c>
      <c r="AA2433" s="4" t="s">
        <v>7805</v>
      </c>
      <c r="AB2433" s="6"/>
      <c r="AC2433" s="4">
        <v>1</v>
      </c>
      <c r="AD2433" s="4">
        <v>0</v>
      </c>
      <c r="AE2433" s="8">
        <v>45236</v>
      </c>
    </row>
    <row r="2434" customHeight="1" spans="1:31">
      <c r="A2434" s="2">
        <v>65153</v>
      </c>
      <c r="B2434" s="3" t="s">
        <v>23858</v>
      </c>
      <c r="C2434" s="4" t="s">
        <v>23859</v>
      </c>
      <c r="D2434" s="6"/>
      <c r="E2434" s="4" t="s">
        <v>23860</v>
      </c>
      <c r="F2434" s="6"/>
      <c r="G2434" s="4" t="s">
        <v>23861</v>
      </c>
      <c r="H2434" s="6"/>
      <c r="I2434" s="6"/>
      <c r="J2434" s="4">
        <v>2023</v>
      </c>
      <c r="K2434" s="4" t="s">
        <v>23862</v>
      </c>
      <c r="L2434" s="6"/>
      <c r="M2434" s="6"/>
      <c r="N2434" s="6"/>
      <c r="O2434" s="4" t="s">
        <v>213</v>
      </c>
      <c r="P2434" s="6"/>
      <c r="Q2434" s="4">
        <v>138632</v>
      </c>
      <c r="R2434" s="4" t="s">
        <v>213</v>
      </c>
      <c r="S2434" s="4" t="s">
        <v>7975</v>
      </c>
      <c r="T2434" s="6"/>
      <c r="U2434" s="6"/>
      <c r="V2434" s="4" t="s">
        <v>23863</v>
      </c>
      <c r="W2434" s="4" t="s">
        <v>7778</v>
      </c>
      <c r="X2434" s="4">
        <v>0</v>
      </c>
      <c r="Y2434" s="4">
        <v>100</v>
      </c>
      <c r="Z2434" s="4">
        <v>0</v>
      </c>
      <c r="AA2434" s="4" t="s">
        <v>7805</v>
      </c>
      <c r="AB2434" s="6"/>
      <c r="AC2434" s="4">
        <v>1</v>
      </c>
      <c r="AD2434" s="4">
        <v>0</v>
      </c>
      <c r="AE2434" s="8">
        <v>45237</v>
      </c>
    </row>
    <row r="2435" customHeight="1" spans="1:31">
      <c r="A2435" s="2">
        <v>65154</v>
      </c>
      <c r="B2435" s="3" t="s">
        <v>23864</v>
      </c>
      <c r="C2435" s="4" t="s">
        <v>23865</v>
      </c>
      <c r="D2435" s="6"/>
      <c r="E2435" s="4" t="s">
        <v>13382</v>
      </c>
      <c r="F2435" s="6"/>
      <c r="G2435" s="4" t="s">
        <v>9217</v>
      </c>
      <c r="H2435" s="6"/>
      <c r="I2435" s="6"/>
      <c r="J2435" s="4">
        <v>2023</v>
      </c>
      <c r="K2435" s="4" t="s">
        <v>23866</v>
      </c>
      <c r="L2435" s="6"/>
      <c r="M2435" s="6"/>
      <c r="N2435" s="6"/>
      <c r="O2435" s="4" t="s">
        <v>213</v>
      </c>
      <c r="P2435" s="6"/>
      <c r="Q2435" s="4">
        <v>229633</v>
      </c>
      <c r="R2435" s="4" t="s">
        <v>213</v>
      </c>
      <c r="S2435" s="4" t="s">
        <v>7975</v>
      </c>
      <c r="T2435" s="6"/>
      <c r="U2435" s="6"/>
      <c r="V2435" s="4" t="s">
        <v>23867</v>
      </c>
      <c r="W2435" s="4" t="s">
        <v>7778</v>
      </c>
      <c r="X2435" s="4">
        <v>0</v>
      </c>
      <c r="Y2435" s="4">
        <v>100</v>
      </c>
      <c r="Z2435" s="4">
        <v>0</v>
      </c>
      <c r="AA2435" s="4" t="s">
        <v>7805</v>
      </c>
      <c r="AB2435" s="6"/>
      <c r="AC2435" s="4">
        <v>1</v>
      </c>
      <c r="AD2435" s="4">
        <v>0</v>
      </c>
      <c r="AE2435" s="8">
        <v>45259</v>
      </c>
    </row>
    <row r="2436" customHeight="1" spans="1:31">
      <c r="A2436" s="2">
        <v>65155</v>
      </c>
      <c r="B2436" s="3" t="s">
        <v>23868</v>
      </c>
      <c r="C2436" s="4" t="s">
        <v>23869</v>
      </c>
      <c r="D2436" s="6"/>
      <c r="E2436" s="4" t="s">
        <v>23870</v>
      </c>
      <c r="F2436" s="6"/>
      <c r="G2436" s="4" t="s">
        <v>12208</v>
      </c>
      <c r="H2436" s="6"/>
      <c r="I2436" s="6"/>
      <c r="J2436" s="4">
        <v>2023</v>
      </c>
      <c r="K2436" s="4" t="s">
        <v>23871</v>
      </c>
      <c r="L2436" s="6"/>
      <c r="M2436" s="6"/>
      <c r="N2436" s="6"/>
      <c r="O2436" s="4" t="s">
        <v>213</v>
      </c>
      <c r="P2436" s="6"/>
      <c r="Q2436" s="4">
        <v>509302</v>
      </c>
      <c r="R2436" s="4" t="s">
        <v>213</v>
      </c>
      <c r="S2436" s="4" t="s">
        <v>7975</v>
      </c>
      <c r="T2436" s="6"/>
      <c r="U2436" s="6"/>
      <c r="V2436" s="4" t="s">
        <v>23872</v>
      </c>
      <c r="W2436" s="4" t="s">
        <v>7778</v>
      </c>
      <c r="X2436" s="4">
        <v>0</v>
      </c>
      <c r="Y2436" s="4">
        <v>100</v>
      </c>
      <c r="Z2436" s="4">
        <v>0</v>
      </c>
      <c r="AA2436" s="4" t="s">
        <v>7805</v>
      </c>
      <c r="AB2436" s="6"/>
      <c r="AC2436" s="4">
        <v>1</v>
      </c>
      <c r="AD2436" s="4">
        <v>0</v>
      </c>
      <c r="AE2436" s="8">
        <v>45238</v>
      </c>
    </row>
    <row r="2437" customHeight="1" spans="1:31">
      <c r="A2437" s="2">
        <v>65156</v>
      </c>
      <c r="B2437" s="3" t="s">
        <v>23873</v>
      </c>
      <c r="C2437" s="4" t="s">
        <v>23874</v>
      </c>
      <c r="D2437" s="6"/>
      <c r="E2437" s="4" t="s">
        <v>23875</v>
      </c>
      <c r="F2437" s="6"/>
      <c r="G2437" s="4" t="s">
        <v>23876</v>
      </c>
      <c r="H2437" s="6"/>
      <c r="I2437" s="6"/>
      <c r="J2437" s="4">
        <v>2023</v>
      </c>
      <c r="K2437" s="4" t="s">
        <v>213</v>
      </c>
      <c r="L2437" s="6"/>
      <c r="M2437" s="6"/>
      <c r="N2437" s="6"/>
      <c r="O2437" s="4" t="s">
        <v>213</v>
      </c>
      <c r="P2437" s="6"/>
      <c r="Q2437" s="4">
        <v>118225</v>
      </c>
      <c r="R2437" s="4" t="s">
        <v>213</v>
      </c>
      <c r="S2437" s="4" t="s">
        <v>7975</v>
      </c>
      <c r="T2437" s="6"/>
      <c r="U2437" s="6"/>
      <c r="V2437" s="4" t="s">
        <v>23877</v>
      </c>
      <c r="W2437" s="4" t="s">
        <v>7778</v>
      </c>
      <c r="X2437" s="4">
        <v>0</v>
      </c>
      <c r="Y2437" s="4">
        <v>100</v>
      </c>
      <c r="Z2437" s="4">
        <v>0</v>
      </c>
      <c r="AA2437" s="4" t="s">
        <v>7805</v>
      </c>
      <c r="AB2437" s="6"/>
      <c r="AC2437" s="4">
        <v>1</v>
      </c>
      <c r="AD2437" s="4">
        <v>0</v>
      </c>
      <c r="AE2437" s="8">
        <v>45237</v>
      </c>
    </row>
    <row r="2438" customHeight="1" spans="1:31">
      <c r="A2438" s="2">
        <v>65157</v>
      </c>
      <c r="B2438" s="3" t="s">
        <v>23878</v>
      </c>
      <c r="C2438" s="4" t="s">
        <v>23879</v>
      </c>
      <c r="D2438" s="6"/>
      <c r="E2438" s="4" t="s">
        <v>23880</v>
      </c>
      <c r="F2438" s="6"/>
      <c r="G2438" s="4" t="s">
        <v>23876</v>
      </c>
      <c r="H2438" s="6"/>
      <c r="I2438" s="6"/>
      <c r="J2438" s="4">
        <v>2023</v>
      </c>
      <c r="K2438" s="4" t="s">
        <v>213</v>
      </c>
      <c r="L2438" s="6"/>
      <c r="M2438" s="6"/>
      <c r="N2438" s="6"/>
      <c r="O2438" s="4" t="s">
        <v>213</v>
      </c>
      <c r="P2438" s="6"/>
      <c r="Q2438" s="4">
        <v>554343</v>
      </c>
      <c r="R2438" s="4" t="s">
        <v>213</v>
      </c>
      <c r="S2438" s="4" t="s">
        <v>7975</v>
      </c>
      <c r="T2438" s="6"/>
      <c r="U2438" s="6"/>
      <c r="V2438" s="4" t="s">
        <v>23881</v>
      </c>
      <c r="W2438" s="4" t="s">
        <v>7778</v>
      </c>
      <c r="X2438" s="4">
        <v>0</v>
      </c>
      <c r="Y2438" s="4">
        <v>100</v>
      </c>
      <c r="Z2438" s="4">
        <v>0</v>
      </c>
      <c r="AA2438" s="4" t="s">
        <v>7805</v>
      </c>
      <c r="AB2438" s="6"/>
      <c r="AC2438" s="4">
        <v>1</v>
      </c>
      <c r="AD2438" s="4">
        <v>0</v>
      </c>
      <c r="AE2438" s="8">
        <v>45218</v>
      </c>
    </row>
    <row r="2439" customHeight="1" spans="1:31">
      <c r="A2439" s="2">
        <v>65158</v>
      </c>
      <c r="B2439" s="3" t="s">
        <v>23882</v>
      </c>
      <c r="C2439" s="4" t="s">
        <v>23883</v>
      </c>
      <c r="D2439" s="6"/>
      <c r="E2439" s="4" t="s">
        <v>10908</v>
      </c>
      <c r="F2439" s="6"/>
      <c r="G2439" s="4" t="s">
        <v>14513</v>
      </c>
      <c r="H2439" s="6"/>
      <c r="I2439" s="6"/>
      <c r="J2439" s="4">
        <v>2023</v>
      </c>
      <c r="K2439" s="4" t="s">
        <v>23884</v>
      </c>
      <c r="L2439" s="4" t="s">
        <v>23885</v>
      </c>
      <c r="M2439" s="6"/>
      <c r="N2439" s="6"/>
      <c r="O2439" s="4" t="s">
        <v>213</v>
      </c>
      <c r="P2439" s="4" t="s">
        <v>213</v>
      </c>
      <c r="Q2439" s="4">
        <v>534613</v>
      </c>
      <c r="R2439" s="4" t="s">
        <v>213</v>
      </c>
      <c r="S2439" s="4" t="s">
        <v>7975</v>
      </c>
      <c r="T2439" s="6"/>
      <c r="U2439" s="6"/>
      <c r="V2439" s="4" t="s">
        <v>23886</v>
      </c>
      <c r="W2439" s="4" t="s">
        <v>7778</v>
      </c>
      <c r="X2439" s="4">
        <v>0</v>
      </c>
      <c r="Y2439" s="4">
        <v>100</v>
      </c>
      <c r="Z2439" s="4">
        <v>0</v>
      </c>
      <c r="AA2439" s="4" t="s">
        <v>7805</v>
      </c>
      <c r="AB2439" s="6"/>
      <c r="AC2439" s="4">
        <v>1</v>
      </c>
      <c r="AD2439" s="4">
        <v>0</v>
      </c>
      <c r="AE2439" s="8">
        <v>45263</v>
      </c>
    </row>
    <row r="2440" customHeight="1" spans="1:31">
      <c r="A2440" s="2">
        <v>65159</v>
      </c>
      <c r="B2440" s="3" t="s">
        <v>23887</v>
      </c>
      <c r="C2440" s="4" t="s">
        <v>23888</v>
      </c>
      <c r="D2440" s="6"/>
      <c r="E2440" s="4" t="s">
        <v>11179</v>
      </c>
      <c r="F2440" s="6"/>
      <c r="G2440" s="4" t="s">
        <v>8922</v>
      </c>
      <c r="H2440" s="6"/>
      <c r="I2440" s="6"/>
      <c r="J2440" s="4">
        <v>2023</v>
      </c>
      <c r="K2440" s="4" t="s">
        <v>23889</v>
      </c>
      <c r="L2440" s="6"/>
      <c r="M2440" s="6"/>
      <c r="N2440" s="6"/>
      <c r="O2440" s="4" t="s">
        <v>213</v>
      </c>
      <c r="P2440" s="6"/>
      <c r="Q2440" s="4">
        <v>138588</v>
      </c>
      <c r="R2440" s="4" t="s">
        <v>213</v>
      </c>
      <c r="S2440" s="4" t="s">
        <v>7975</v>
      </c>
      <c r="T2440" s="6"/>
      <c r="U2440" s="6"/>
      <c r="V2440" s="4" t="s">
        <v>23890</v>
      </c>
      <c r="W2440" s="4" t="s">
        <v>7778</v>
      </c>
      <c r="X2440" s="4">
        <v>0</v>
      </c>
      <c r="Y2440" s="4">
        <v>100</v>
      </c>
      <c r="Z2440" s="4">
        <v>0</v>
      </c>
      <c r="AA2440" s="4" t="s">
        <v>7805</v>
      </c>
      <c r="AB2440" s="6"/>
      <c r="AC2440" s="4">
        <v>1</v>
      </c>
      <c r="AD2440" s="4">
        <v>0</v>
      </c>
      <c r="AE2440" s="8">
        <v>45264</v>
      </c>
    </row>
    <row r="2441" customHeight="1" spans="1:31">
      <c r="A2441" s="2">
        <v>65160</v>
      </c>
      <c r="B2441" s="3" t="s">
        <v>23891</v>
      </c>
      <c r="C2441" s="4" t="s">
        <v>23892</v>
      </c>
      <c r="D2441" s="6"/>
      <c r="E2441" s="4" t="s">
        <v>23893</v>
      </c>
      <c r="F2441" s="6"/>
      <c r="G2441" s="4" t="s">
        <v>8922</v>
      </c>
      <c r="H2441" s="6"/>
      <c r="I2441" s="6"/>
      <c r="J2441" s="4">
        <v>2023</v>
      </c>
      <c r="K2441" s="4" t="s">
        <v>213</v>
      </c>
      <c r="L2441" s="6"/>
      <c r="M2441" s="6"/>
      <c r="N2441" s="6"/>
      <c r="O2441" s="4" t="s">
        <v>213</v>
      </c>
      <c r="P2441" s="6"/>
      <c r="Q2441" s="4">
        <v>677671</v>
      </c>
      <c r="R2441" s="4" t="s">
        <v>213</v>
      </c>
      <c r="S2441" s="4" t="s">
        <v>7975</v>
      </c>
      <c r="T2441" s="6"/>
      <c r="U2441" s="6"/>
      <c r="V2441" s="4" t="s">
        <v>23894</v>
      </c>
      <c r="W2441" s="4" t="s">
        <v>7778</v>
      </c>
      <c r="X2441" s="4">
        <v>0</v>
      </c>
      <c r="Y2441" s="4">
        <v>100</v>
      </c>
      <c r="Z2441" s="4">
        <v>0</v>
      </c>
      <c r="AA2441" s="4" t="s">
        <v>7805</v>
      </c>
      <c r="AB2441" s="6"/>
      <c r="AC2441" s="4">
        <v>1</v>
      </c>
      <c r="AD2441" s="4">
        <v>0</v>
      </c>
      <c r="AE2441" s="8">
        <v>45240</v>
      </c>
    </row>
    <row r="2442" customHeight="1" spans="1:31">
      <c r="A2442" s="2">
        <v>65161</v>
      </c>
      <c r="B2442" s="3" t="s">
        <v>23895</v>
      </c>
      <c r="C2442" s="4" t="s">
        <v>23896</v>
      </c>
      <c r="D2442" s="6"/>
      <c r="E2442" s="4" t="s">
        <v>23897</v>
      </c>
      <c r="F2442" s="6"/>
      <c r="G2442" s="4" t="s">
        <v>7228</v>
      </c>
      <c r="H2442" s="6"/>
      <c r="I2442" s="6"/>
      <c r="J2442" s="4">
        <v>2023</v>
      </c>
      <c r="K2442" s="4" t="s">
        <v>23898</v>
      </c>
      <c r="L2442" s="6"/>
      <c r="M2442" s="6"/>
      <c r="N2442" s="6"/>
      <c r="O2442" s="4" t="s">
        <v>213</v>
      </c>
      <c r="P2442" s="6"/>
      <c r="Q2442" s="4">
        <v>680564</v>
      </c>
      <c r="R2442" s="4" t="s">
        <v>213</v>
      </c>
      <c r="S2442" s="4" t="s">
        <v>7975</v>
      </c>
      <c r="T2442" s="6"/>
      <c r="U2442" s="6"/>
      <c r="V2442" s="4" t="s">
        <v>23899</v>
      </c>
      <c r="W2442" s="4" t="s">
        <v>7778</v>
      </c>
      <c r="X2442" s="4">
        <v>0</v>
      </c>
      <c r="Y2442" s="4">
        <v>100</v>
      </c>
      <c r="Z2442" s="4">
        <v>0</v>
      </c>
      <c r="AA2442" s="4" t="s">
        <v>7805</v>
      </c>
      <c r="AB2442" s="6"/>
      <c r="AC2442" s="4">
        <v>1</v>
      </c>
      <c r="AD2442" s="4">
        <v>0</v>
      </c>
      <c r="AE2442" s="8">
        <v>45250</v>
      </c>
    </row>
    <row r="2443" customHeight="1" spans="1:31">
      <c r="A2443" s="2">
        <v>65162</v>
      </c>
      <c r="B2443" s="3" t="s">
        <v>23900</v>
      </c>
      <c r="C2443" s="4" t="s">
        <v>23901</v>
      </c>
      <c r="D2443" s="6"/>
      <c r="E2443" s="4" t="s">
        <v>23902</v>
      </c>
      <c r="F2443" s="6"/>
      <c r="G2443" s="4" t="s">
        <v>23903</v>
      </c>
      <c r="H2443" s="6"/>
      <c r="I2443" s="6"/>
      <c r="J2443" s="4">
        <v>2023</v>
      </c>
      <c r="K2443" s="4" t="s">
        <v>23904</v>
      </c>
      <c r="L2443" s="4" t="s">
        <v>23905</v>
      </c>
      <c r="M2443" s="6"/>
      <c r="N2443" s="6"/>
      <c r="O2443" s="4" t="s">
        <v>213</v>
      </c>
      <c r="P2443" s="6"/>
      <c r="Q2443" s="4">
        <v>597157</v>
      </c>
      <c r="R2443" s="4" t="s">
        <v>213</v>
      </c>
      <c r="S2443" s="4" t="s">
        <v>7975</v>
      </c>
      <c r="T2443" s="6"/>
      <c r="U2443" s="6"/>
      <c r="V2443" s="4" t="s">
        <v>23906</v>
      </c>
      <c r="W2443" s="4" t="s">
        <v>7778</v>
      </c>
      <c r="X2443" s="4">
        <v>0</v>
      </c>
      <c r="Y2443" s="4">
        <v>100</v>
      </c>
      <c r="Z2443" s="4">
        <v>0</v>
      </c>
      <c r="AA2443" s="4" t="s">
        <v>7805</v>
      </c>
      <c r="AB2443" s="6"/>
      <c r="AC2443" s="4">
        <v>1</v>
      </c>
      <c r="AD2443" s="4">
        <v>0</v>
      </c>
      <c r="AE2443" s="8">
        <v>45253</v>
      </c>
    </row>
    <row r="2444" customHeight="1" spans="1:31">
      <c r="A2444" s="2">
        <v>65163</v>
      </c>
      <c r="B2444" s="3" t="s">
        <v>23907</v>
      </c>
      <c r="C2444" s="4" t="s">
        <v>23908</v>
      </c>
      <c r="D2444" s="6"/>
      <c r="E2444" s="4" t="s">
        <v>12957</v>
      </c>
      <c r="F2444" s="6"/>
      <c r="G2444" s="4" t="s">
        <v>9019</v>
      </c>
      <c r="H2444" s="6"/>
      <c r="I2444" s="6"/>
      <c r="J2444" s="4">
        <v>2023</v>
      </c>
      <c r="K2444" s="4" t="s">
        <v>12385</v>
      </c>
      <c r="L2444" s="6"/>
      <c r="M2444" s="6"/>
      <c r="N2444" s="6"/>
      <c r="O2444" s="4" t="s">
        <v>213</v>
      </c>
      <c r="P2444" s="6"/>
      <c r="Q2444" s="4">
        <v>117602</v>
      </c>
      <c r="R2444" s="4" t="s">
        <v>213</v>
      </c>
      <c r="S2444" s="4" t="s">
        <v>7975</v>
      </c>
      <c r="T2444" s="6"/>
      <c r="U2444" s="6"/>
      <c r="V2444" s="4" t="s">
        <v>23909</v>
      </c>
      <c r="W2444" s="4" t="s">
        <v>7778</v>
      </c>
      <c r="X2444" s="4">
        <v>0</v>
      </c>
      <c r="Y2444" s="4">
        <v>100</v>
      </c>
      <c r="Z2444" s="4">
        <v>0</v>
      </c>
      <c r="AA2444" s="4" t="s">
        <v>7805</v>
      </c>
      <c r="AB2444" s="6"/>
      <c r="AC2444" s="4">
        <v>1</v>
      </c>
      <c r="AD2444" s="4">
        <v>0</v>
      </c>
      <c r="AE2444" s="8">
        <v>45237</v>
      </c>
    </row>
    <row r="2445" customHeight="1" spans="1:31">
      <c r="A2445" s="2">
        <v>65164</v>
      </c>
      <c r="B2445" s="3" t="s">
        <v>4545</v>
      </c>
      <c r="C2445" s="4" t="s">
        <v>23910</v>
      </c>
      <c r="D2445" s="6"/>
      <c r="E2445" s="4" t="s">
        <v>23911</v>
      </c>
      <c r="F2445" s="6"/>
      <c r="G2445" s="4" t="s">
        <v>8590</v>
      </c>
      <c r="H2445" s="6"/>
      <c r="I2445" s="6"/>
      <c r="J2445" s="4">
        <v>2023</v>
      </c>
      <c r="K2445" s="4" t="s">
        <v>23912</v>
      </c>
      <c r="L2445" s="6"/>
      <c r="M2445" s="6"/>
      <c r="N2445" s="6"/>
      <c r="O2445" s="4" t="s">
        <v>213</v>
      </c>
      <c r="P2445" s="4" t="s">
        <v>213</v>
      </c>
      <c r="Q2445" s="4">
        <v>138632</v>
      </c>
      <c r="R2445" s="4" t="s">
        <v>213</v>
      </c>
      <c r="S2445" s="4" t="s">
        <v>7975</v>
      </c>
      <c r="T2445" s="6"/>
      <c r="U2445" s="6"/>
      <c r="V2445" s="4" t="s">
        <v>23913</v>
      </c>
      <c r="W2445" s="4" t="s">
        <v>7778</v>
      </c>
      <c r="X2445" s="4">
        <v>0</v>
      </c>
      <c r="Y2445" s="4">
        <v>100</v>
      </c>
      <c r="Z2445" s="4">
        <v>0</v>
      </c>
      <c r="AA2445" s="4" t="s">
        <v>7805</v>
      </c>
      <c r="AB2445" s="6"/>
      <c r="AC2445" s="4">
        <v>1</v>
      </c>
      <c r="AD2445" s="4">
        <v>0</v>
      </c>
      <c r="AE2445" s="8">
        <v>45239</v>
      </c>
    </row>
    <row r="2446" customHeight="1" spans="1:31">
      <c r="A2446" s="2">
        <v>65165</v>
      </c>
      <c r="B2446" s="3" t="s">
        <v>23914</v>
      </c>
      <c r="C2446" s="4" t="s">
        <v>23915</v>
      </c>
      <c r="D2446" s="6"/>
      <c r="E2446" s="4" t="s">
        <v>23916</v>
      </c>
      <c r="F2446" s="6"/>
      <c r="G2446" s="4" t="s">
        <v>23917</v>
      </c>
      <c r="H2446" s="6"/>
      <c r="I2446" s="6"/>
      <c r="J2446" s="4">
        <v>2023</v>
      </c>
      <c r="K2446" s="4" t="s">
        <v>23918</v>
      </c>
      <c r="L2446" s="4" t="s">
        <v>23919</v>
      </c>
      <c r="M2446" s="6"/>
      <c r="N2446" s="6"/>
      <c r="O2446" s="4" t="s">
        <v>213</v>
      </c>
      <c r="P2446" s="6"/>
      <c r="Q2446" s="4">
        <v>639798</v>
      </c>
      <c r="R2446" s="4" t="s">
        <v>213</v>
      </c>
      <c r="S2446" s="4" t="s">
        <v>7975</v>
      </c>
      <c r="T2446" s="6"/>
      <c r="U2446" s="6"/>
      <c r="V2446" s="4" t="s">
        <v>23920</v>
      </c>
      <c r="W2446" s="4" t="s">
        <v>7778</v>
      </c>
      <c r="X2446" s="4">
        <v>0</v>
      </c>
      <c r="Y2446" s="4">
        <v>100</v>
      </c>
      <c r="Z2446" s="4">
        <v>0</v>
      </c>
      <c r="AA2446" s="4" t="s">
        <v>7805</v>
      </c>
      <c r="AB2446" s="6"/>
      <c r="AC2446" s="4">
        <v>1</v>
      </c>
      <c r="AD2446" s="4">
        <v>0</v>
      </c>
      <c r="AE2446" s="8">
        <v>45242</v>
      </c>
    </row>
    <row r="2447" customHeight="1" spans="1:31">
      <c r="A2447" s="2">
        <v>65166</v>
      </c>
      <c r="B2447" s="3" t="s">
        <v>23921</v>
      </c>
      <c r="C2447" s="4" t="s">
        <v>23922</v>
      </c>
      <c r="D2447" s="6"/>
      <c r="E2447" s="4" t="s">
        <v>23923</v>
      </c>
      <c r="F2447" s="4" t="s">
        <v>13086</v>
      </c>
      <c r="G2447" s="4" t="s">
        <v>9609</v>
      </c>
      <c r="H2447" s="6"/>
      <c r="I2447" s="6"/>
      <c r="J2447" s="4">
        <v>2023</v>
      </c>
      <c r="K2447" s="4" t="s">
        <v>23924</v>
      </c>
      <c r="L2447" s="6"/>
      <c r="M2447" s="6"/>
      <c r="N2447" s="6"/>
      <c r="O2447" s="4" t="s">
        <v>213</v>
      </c>
      <c r="P2447" s="6"/>
      <c r="Q2447" s="4">
        <v>539807</v>
      </c>
      <c r="R2447" s="4" t="s">
        <v>213</v>
      </c>
      <c r="S2447" s="4" t="s">
        <v>7975</v>
      </c>
      <c r="T2447" s="6"/>
      <c r="U2447" s="6"/>
      <c r="V2447" s="4" t="s">
        <v>23925</v>
      </c>
      <c r="W2447" s="4" t="s">
        <v>7778</v>
      </c>
      <c r="X2447" s="4">
        <v>0</v>
      </c>
      <c r="Y2447" s="4">
        <v>100</v>
      </c>
      <c r="Z2447" s="4">
        <v>0</v>
      </c>
      <c r="AA2447" s="4" t="s">
        <v>7805</v>
      </c>
      <c r="AB2447" s="6"/>
      <c r="AC2447" s="4">
        <v>1</v>
      </c>
      <c r="AD2447" s="4">
        <v>0</v>
      </c>
      <c r="AE2447" s="8">
        <v>45241</v>
      </c>
    </row>
    <row r="2448" customHeight="1" spans="1:31">
      <c r="A2448" s="2">
        <v>65167</v>
      </c>
      <c r="B2448" s="3" t="s">
        <v>23926</v>
      </c>
      <c r="C2448" s="4" t="s">
        <v>23927</v>
      </c>
      <c r="D2448" s="6"/>
      <c r="E2448" s="4" t="s">
        <v>23928</v>
      </c>
      <c r="F2448" s="6"/>
      <c r="G2448" s="4" t="s">
        <v>8873</v>
      </c>
      <c r="H2448" s="6"/>
      <c r="I2448" s="6"/>
      <c r="J2448" s="4">
        <v>2023</v>
      </c>
      <c r="K2448" s="4" t="s">
        <v>23929</v>
      </c>
      <c r="L2448" s="4" t="s">
        <v>23930</v>
      </c>
      <c r="M2448" s="6"/>
      <c r="N2448" s="6"/>
      <c r="O2448" s="4" t="s">
        <v>213</v>
      </c>
      <c r="P2448" s="6"/>
      <c r="Q2448" s="4">
        <v>138588</v>
      </c>
      <c r="R2448" s="4" t="s">
        <v>213</v>
      </c>
      <c r="S2448" s="4" t="s">
        <v>7975</v>
      </c>
      <c r="T2448" s="6"/>
      <c r="U2448" s="6"/>
      <c r="V2448" s="4" t="s">
        <v>23931</v>
      </c>
      <c r="W2448" s="4" t="s">
        <v>7778</v>
      </c>
      <c r="X2448" s="4">
        <v>0</v>
      </c>
      <c r="Y2448" s="4">
        <v>100</v>
      </c>
      <c r="Z2448" s="4">
        <v>0</v>
      </c>
      <c r="AA2448" s="4" t="s">
        <v>7805</v>
      </c>
      <c r="AB2448" s="6"/>
      <c r="AC2448" s="4">
        <v>1</v>
      </c>
      <c r="AD2448" s="4">
        <v>0</v>
      </c>
      <c r="AE2448" s="8">
        <v>45237</v>
      </c>
    </row>
    <row r="2449" customHeight="1" spans="1:31">
      <c r="A2449" s="2">
        <v>65168</v>
      </c>
      <c r="B2449" s="3" t="s">
        <v>23932</v>
      </c>
      <c r="C2449" s="4" t="s">
        <v>23933</v>
      </c>
      <c r="D2449" s="6"/>
      <c r="E2449" s="4" t="s">
        <v>7971</v>
      </c>
      <c r="F2449" s="6"/>
      <c r="G2449" s="4" t="s">
        <v>8922</v>
      </c>
      <c r="H2449" s="6"/>
      <c r="I2449" s="6"/>
      <c r="J2449" s="4">
        <v>2023</v>
      </c>
      <c r="K2449" s="4" t="s">
        <v>23450</v>
      </c>
      <c r="L2449" s="4" t="s">
        <v>23934</v>
      </c>
      <c r="M2449" s="6"/>
      <c r="N2449" s="6"/>
      <c r="O2449" s="4" t="s">
        <v>213</v>
      </c>
      <c r="P2449" s="6"/>
      <c r="Q2449" s="4">
        <v>117583</v>
      </c>
      <c r="R2449" s="4" t="s">
        <v>213</v>
      </c>
      <c r="S2449" s="4" t="s">
        <v>7975</v>
      </c>
      <c r="T2449" s="6"/>
      <c r="U2449" s="6"/>
      <c r="V2449" s="4" t="s">
        <v>23935</v>
      </c>
      <c r="W2449" s="4" t="s">
        <v>7778</v>
      </c>
      <c r="X2449" s="4">
        <v>0</v>
      </c>
      <c r="Y2449" s="4">
        <v>100</v>
      </c>
      <c r="Z2449" s="4">
        <v>0</v>
      </c>
      <c r="AA2449" s="4" t="s">
        <v>7805</v>
      </c>
      <c r="AB2449" s="6"/>
      <c r="AC2449" s="4">
        <v>1</v>
      </c>
      <c r="AD2449" s="4">
        <v>0</v>
      </c>
      <c r="AE2449" s="8">
        <v>45232</v>
      </c>
    </row>
    <row r="2450" customHeight="1" spans="1:31">
      <c r="A2450" s="2">
        <v>65169</v>
      </c>
      <c r="B2450" s="3" t="s">
        <v>23936</v>
      </c>
      <c r="C2450" s="4" t="s">
        <v>23937</v>
      </c>
      <c r="D2450" s="6"/>
      <c r="E2450" s="4" t="s">
        <v>23938</v>
      </c>
      <c r="F2450" s="6"/>
      <c r="G2450" s="4" t="s">
        <v>7219</v>
      </c>
      <c r="H2450" s="6"/>
      <c r="I2450" s="6"/>
      <c r="J2450" s="4">
        <v>2023</v>
      </c>
      <c r="K2450" s="4" t="s">
        <v>23939</v>
      </c>
      <c r="L2450" s="6"/>
      <c r="M2450" s="6"/>
      <c r="N2450" s="6"/>
      <c r="O2450" s="4" t="s">
        <v>213</v>
      </c>
      <c r="P2450" s="6"/>
      <c r="Q2450" s="4">
        <v>69539</v>
      </c>
      <c r="R2450" s="4" t="s">
        <v>213</v>
      </c>
      <c r="S2450" s="4" t="s">
        <v>7975</v>
      </c>
      <c r="T2450" s="6"/>
      <c r="U2450" s="6"/>
      <c r="V2450" s="4" t="s">
        <v>23940</v>
      </c>
      <c r="W2450" s="4" t="s">
        <v>7778</v>
      </c>
      <c r="X2450" s="4">
        <v>0</v>
      </c>
      <c r="Y2450" s="4">
        <v>100</v>
      </c>
      <c r="Z2450" s="4">
        <v>0</v>
      </c>
      <c r="AA2450" s="4" t="s">
        <v>7805</v>
      </c>
      <c r="AB2450" s="6"/>
      <c r="AC2450" s="4">
        <v>1</v>
      </c>
      <c r="AD2450" s="4">
        <v>0</v>
      </c>
      <c r="AE2450" s="8">
        <v>45265</v>
      </c>
    </row>
    <row r="2451" customHeight="1" spans="1:31">
      <c r="A2451" s="2">
        <v>65170</v>
      </c>
      <c r="B2451" s="3" t="s">
        <v>23941</v>
      </c>
      <c r="C2451" s="4" t="s">
        <v>23942</v>
      </c>
      <c r="D2451" s="6"/>
      <c r="E2451" s="4" t="s">
        <v>23943</v>
      </c>
      <c r="F2451" s="6"/>
      <c r="G2451" s="4" t="s">
        <v>23944</v>
      </c>
      <c r="H2451" s="6"/>
      <c r="I2451" s="6"/>
      <c r="J2451" s="4">
        <v>2023</v>
      </c>
      <c r="K2451" s="4" t="s">
        <v>23945</v>
      </c>
      <c r="L2451" s="4" t="s">
        <v>23946</v>
      </c>
      <c r="M2451" s="6"/>
      <c r="N2451" s="6"/>
      <c r="O2451" s="4" t="s">
        <v>213</v>
      </c>
      <c r="P2451" s="6"/>
      <c r="Q2451" s="4">
        <v>1117440</v>
      </c>
      <c r="R2451" s="4" t="s">
        <v>213</v>
      </c>
      <c r="S2451" s="4" t="s">
        <v>7975</v>
      </c>
      <c r="T2451" s="6"/>
      <c r="U2451" s="6"/>
      <c r="V2451" s="4" t="s">
        <v>23947</v>
      </c>
      <c r="W2451" s="4" t="s">
        <v>7778</v>
      </c>
      <c r="X2451" s="4">
        <v>0</v>
      </c>
      <c r="Y2451" s="4">
        <v>100</v>
      </c>
      <c r="Z2451" s="4">
        <v>0</v>
      </c>
      <c r="AA2451" s="4" t="s">
        <v>7805</v>
      </c>
      <c r="AB2451" s="6"/>
      <c r="AC2451" s="4">
        <v>1</v>
      </c>
      <c r="AD2451" s="4">
        <v>0</v>
      </c>
      <c r="AE2451" s="8">
        <v>45263</v>
      </c>
    </row>
    <row r="2452" customHeight="1" spans="1:31">
      <c r="A2452" s="2">
        <v>65171</v>
      </c>
      <c r="B2452" s="3" t="s">
        <v>23948</v>
      </c>
      <c r="C2452" s="4" t="s">
        <v>23949</v>
      </c>
      <c r="D2452" s="6"/>
      <c r="E2452" s="4" t="s">
        <v>23950</v>
      </c>
      <c r="F2452" s="6"/>
      <c r="G2452" s="4" t="s">
        <v>7971</v>
      </c>
      <c r="H2452" s="6"/>
      <c r="I2452" s="6"/>
      <c r="J2452" s="4">
        <v>2023</v>
      </c>
      <c r="K2452" s="4" t="s">
        <v>23951</v>
      </c>
      <c r="L2452" s="6"/>
      <c r="M2452" s="6"/>
      <c r="N2452" s="6"/>
      <c r="O2452" s="4" t="s">
        <v>213</v>
      </c>
      <c r="P2452" s="6"/>
      <c r="Q2452" s="4">
        <v>641987</v>
      </c>
      <c r="R2452" s="4" t="s">
        <v>213</v>
      </c>
      <c r="S2452" s="4" t="s">
        <v>7975</v>
      </c>
      <c r="T2452" s="6"/>
      <c r="U2452" s="6"/>
      <c r="V2452" s="4" t="s">
        <v>23952</v>
      </c>
      <c r="W2452" s="4" t="s">
        <v>7778</v>
      </c>
      <c r="X2452" s="4">
        <v>0</v>
      </c>
      <c r="Y2452" s="4">
        <v>100</v>
      </c>
      <c r="Z2452" s="4">
        <v>0</v>
      </c>
      <c r="AA2452" s="4" t="s">
        <v>7805</v>
      </c>
      <c r="AB2452" s="6"/>
      <c r="AC2452" s="4">
        <v>1</v>
      </c>
      <c r="AD2452" s="4">
        <v>0</v>
      </c>
      <c r="AE2452" s="8">
        <v>45261</v>
      </c>
    </row>
    <row r="2453" customHeight="1" spans="1:31">
      <c r="A2453" s="2">
        <v>65172</v>
      </c>
      <c r="B2453" s="3" t="s">
        <v>23953</v>
      </c>
      <c r="C2453" s="4" t="s">
        <v>23954</v>
      </c>
      <c r="D2453" s="6"/>
      <c r="E2453" s="4" t="s">
        <v>23955</v>
      </c>
      <c r="F2453" s="6"/>
      <c r="G2453" s="4" t="s">
        <v>9955</v>
      </c>
      <c r="H2453" s="6"/>
      <c r="I2453" s="6"/>
      <c r="J2453" s="4">
        <v>2023</v>
      </c>
      <c r="K2453" s="4" t="s">
        <v>23956</v>
      </c>
      <c r="L2453" s="6"/>
      <c r="M2453" s="6"/>
      <c r="N2453" s="6"/>
      <c r="O2453" s="4" t="s">
        <v>213</v>
      </c>
      <c r="P2453" s="4" t="s">
        <v>213</v>
      </c>
      <c r="Q2453" s="4">
        <v>128808</v>
      </c>
      <c r="R2453" s="4" t="s">
        <v>213</v>
      </c>
      <c r="S2453" s="4" t="s">
        <v>7975</v>
      </c>
      <c r="T2453" s="6"/>
      <c r="U2453" s="6"/>
      <c r="V2453" s="4" t="s">
        <v>23957</v>
      </c>
      <c r="W2453" s="4" t="s">
        <v>7778</v>
      </c>
      <c r="X2453" s="4">
        <v>0</v>
      </c>
      <c r="Y2453" s="4">
        <v>100</v>
      </c>
      <c r="Z2453" s="4">
        <v>0</v>
      </c>
      <c r="AA2453" s="4" t="s">
        <v>7805</v>
      </c>
      <c r="AB2453" s="6"/>
      <c r="AC2453" s="4">
        <v>1</v>
      </c>
      <c r="AD2453" s="4">
        <v>0</v>
      </c>
      <c r="AE2453" s="8">
        <v>45262</v>
      </c>
    </row>
    <row r="2454" customHeight="1" spans="1:31">
      <c r="A2454" s="2">
        <v>65173</v>
      </c>
      <c r="B2454" s="3" t="s">
        <v>23958</v>
      </c>
      <c r="C2454" s="4" t="s">
        <v>23959</v>
      </c>
      <c r="D2454" s="6"/>
      <c r="E2454" s="4" t="s">
        <v>23960</v>
      </c>
      <c r="F2454" s="4" t="s">
        <v>10257</v>
      </c>
      <c r="G2454" s="4" t="s">
        <v>23961</v>
      </c>
      <c r="H2454" s="6"/>
      <c r="I2454" s="6"/>
      <c r="J2454" s="4">
        <v>2023</v>
      </c>
      <c r="K2454" s="4" t="s">
        <v>9880</v>
      </c>
      <c r="L2454" s="6"/>
      <c r="M2454" s="6"/>
      <c r="N2454" s="6"/>
      <c r="O2454" s="4" t="s">
        <v>213</v>
      </c>
      <c r="P2454" s="6"/>
      <c r="Q2454" s="4">
        <v>487372</v>
      </c>
      <c r="R2454" s="4" t="s">
        <v>213</v>
      </c>
      <c r="S2454" s="4" t="s">
        <v>7975</v>
      </c>
      <c r="T2454" s="6"/>
      <c r="U2454" s="6"/>
      <c r="V2454" s="4" t="s">
        <v>23962</v>
      </c>
      <c r="W2454" s="4" t="s">
        <v>7778</v>
      </c>
      <c r="X2454" s="4">
        <v>0</v>
      </c>
      <c r="Y2454" s="4">
        <v>100</v>
      </c>
      <c r="Z2454" s="4">
        <v>0</v>
      </c>
      <c r="AA2454" s="4" t="s">
        <v>7805</v>
      </c>
      <c r="AB2454" s="6"/>
      <c r="AC2454" s="4">
        <v>1</v>
      </c>
      <c r="AD2454" s="4">
        <v>0</v>
      </c>
      <c r="AE2454" s="8">
        <v>45239</v>
      </c>
    </row>
    <row r="2455" customHeight="1" spans="1:31">
      <c r="A2455" s="2">
        <v>65174</v>
      </c>
      <c r="B2455" s="3" t="s">
        <v>23963</v>
      </c>
      <c r="C2455" s="4" t="s">
        <v>23964</v>
      </c>
      <c r="D2455" s="6"/>
      <c r="E2455" s="4" t="s">
        <v>23965</v>
      </c>
      <c r="F2455" s="6"/>
      <c r="G2455" s="4" t="s">
        <v>23966</v>
      </c>
      <c r="H2455" s="6"/>
      <c r="I2455" s="6"/>
      <c r="J2455" s="4">
        <v>2023</v>
      </c>
      <c r="K2455" s="4" t="s">
        <v>23967</v>
      </c>
      <c r="L2455" s="6"/>
      <c r="M2455" s="6"/>
      <c r="N2455" s="6"/>
      <c r="O2455" s="4" t="s">
        <v>213</v>
      </c>
      <c r="P2455" s="6"/>
      <c r="Q2455" s="4">
        <v>654291</v>
      </c>
      <c r="R2455" s="4" t="s">
        <v>213</v>
      </c>
      <c r="S2455" s="4" t="s">
        <v>7975</v>
      </c>
      <c r="T2455" s="6"/>
      <c r="U2455" s="6"/>
      <c r="V2455" s="4" t="s">
        <v>23968</v>
      </c>
      <c r="W2455" s="4" t="s">
        <v>7778</v>
      </c>
      <c r="X2455" s="4">
        <v>0</v>
      </c>
      <c r="Y2455" s="4">
        <v>100</v>
      </c>
      <c r="Z2455" s="4">
        <v>0</v>
      </c>
      <c r="AA2455" s="4" t="s">
        <v>7805</v>
      </c>
      <c r="AB2455" s="6"/>
      <c r="AC2455" s="4">
        <v>1</v>
      </c>
      <c r="AD2455" s="4">
        <v>0</v>
      </c>
      <c r="AE2455" s="8">
        <v>45262</v>
      </c>
    </row>
    <row r="2456" customHeight="1" spans="1:31">
      <c r="A2456" s="2">
        <v>65175</v>
      </c>
      <c r="B2456" s="3" t="s">
        <v>23969</v>
      </c>
      <c r="C2456" s="4" t="s">
        <v>23970</v>
      </c>
      <c r="D2456" s="6"/>
      <c r="E2456" s="4" t="s">
        <v>23971</v>
      </c>
      <c r="F2456" s="6"/>
      <c r="G2456" s="4" t="s">
        <v>13765</v>
      </c>
      <c r="H2456" s="6"/>
      <c r="I2456" s="6"/>
      <c r="J2456" s="4">
        <v>2023</v>
      </c>
      <c r="K2456" s="4" t="s">
        <v>23515</v>
      </c>
      <c r="L2456" s="6"/>
      <c r="M2456" s="6"/>
      <c r="N2456" s="6"/>
      <c r="O2456" s="4" t="s">
        <v>213</v>
      </c>
      <c r="P2456" s="6"/>
      <c r="Q2456" s="4">
        <v>117440</v>
      </c>
      <c r="R2456" s="4" t="s">
        <v>213</v>
      </c>
      <c r="S2456" s="4" t="s">
        <v>7975</v>
      </c>
      <c r="T2456" s="6"/>
      <c r="U2456" s="6"/>
      <c r="V2456" s="4" t="s">
        <v>23972</v>
      </c>
      <c r="W2456" s="4" t="s">
        <v>7778</v>
      </c>
      <c r="X2456" s="4">
        <v>0</v>
      </c>
      <c r="Y2456" s="4">
        <v>100</v>
      </c>
      <c r="Z2456" s="4">
        <v>0</v>
      </c>
      <c r="AA2456" s="4" t="s">
        <v>7805</v>
      </c>
      <c r="AB2456" s="6"/>
      <c r="AC2456" s="4">
        <v>1</v>
      </c>
      <c r="AD2456" s="4">
        <v>0</v>
      </c>
      <c r="AE2456" s="8">
        <v>45260</v>
      </c>
    </row>
    <row r="2457" customHeight="1" spans="1:31">
      <c r="A2457" s="2">
        <v>65176</v>
      </c>
      <c r="B2457" s="3" t="s">
        <v>23973</v>
      </c>
      <c r="C2457" s="4" t="s">
        <v>23974</v>
      </c>
      <c r="D2457" s="6"/>
      <c r="E2457" s="4" t="s">
        <v>10480</v>
      </c>
      <c r="F2457" s="6"/>
      <c r="G2457" s="4" t="s">
        <v>9099</v>
      </c>
      <c r="H2457" s="6"/>
      <c r="I2457" s="6"/>
      <c r="J2457" s="4">
        <v>2023</v>
      </c>
      <c r="K2457" s="4" t="s">
        <v>23975</v>
      </c>
      <c r="L2457" s="6"/>
      <c r="M2457" s="6"/>
      <c r="N2457" s="6"/>
      <c r="O2457" s="4" t="s">
        <v>213</v>
      </c>
      <c r="P2457" s="6"/>
      <c r="Q2457" s="4">
        <v>358392</v>
      </c>
      <c r="R2457" s="4" t="s">
        <v>213</v>
      </c>
      <c r="S2457" s="4" t="s">
        <v>7975</v>
      </c>
      <c r="T2457" s="6"/>
      <c r="U2457" s="6"/>
      <c r="V2457" s="4" t="s">
        <v>23976</v>
      </c>
      <c r="W2457" s="4" t="s">
        <v>7778</v>
      </c>
      <c r="X2457" s="4">
        <v>0</v>
      </c>
      <c r="Y2457" s="4">
        <v>100</v>
      </c>
      <c r="Z2457" s="4">
        <v>0</v>
      </c>
      <c r="AA2457" s="4" t="s">
        <v>7805</v>
      </c>
      <c r="AB2457" s="6"/>
      <c r="AC2457" s="4">
        <v>1</v>
      </c>
      <c r="AD2457" s="4">
        <v>0</v>
      </c>
      <c r="AE2457" s="8">
        <v>45263</v>
      </c>
    </row>
    <row r="2458" customHeight="1" spans="1:31">
      <c r="A2458" s="2">
        <v>65177</v>
      </c>
      <c r="B2458" s="3" t="s">
        <v>23977</v>
      </c>
      <c r="C2458" s="4" t="s">
        <v>23978</v>
      </c>
      <c r="D2458" s="6"/>
      <c r="E2458" s="4" t="s">
        <v>12098</v>
      </c>
      <c r="F2458" s="6"/>
      <c r="G2458" s="4" t="s">
        <v>10970</v>
      </c>
      <c r="H2458" s="6"/>
      <c r="I2458" s="6"/>
      <c r="J2458" s="4">
        <v>2023</v>
      </c>
      <c r="K2458" s="4" t="s">
        <v>23979</v>
      </c>
      <c r="L2458" s="6"/>
      <c r="M2458" s="6"/>
      <c r="N2458" s="6"/>
      <c r="O2458" s="4" t="s">
        <v>213</v>
      </c>
      <c r="P2458" s="6"/>
      <c r="Q2458" s="4">
        <v>730829</v>
      </c>
      <c r="R2458" s="4" t="s">
        <v>213</v>
      </c>
      <c r="S2458" s="4" t="s">
        <v>7975</v>
      </c>
      <c r="T2458" s="6"/>
      <c r="U2458" s="6"/>
      <c r="V2458" s="4" t="s">
        <v>23980</v>
      </c>
      <c r="W2458" s="4" t="s">
        <v>7778</v>
      </c>
      <c r="X2458" s="4">
        <v>0</v>
      </c>
      <c r="Y2458" s="4">
        <v>100</v>
      </c>
      <c r="Z2458" s="4">
        <v>0</v>
      </c>
      <c r="AA2458" s="4" t="s">
        <v>7805</v>
      </c>
      <c r="AB2458" s="6"/>
      <c r="AC2458" s="4">
        <v>1</v>
      </c>
      <c r="AD2458" s="4">
        <v>0</v>
      </c>
      <c r="AE2458" s="8">
        <v>45262</v>
      </c>
    </row>
    <row r="2459" customHeight="1" spans="1:31">
      <c r="A2459" s="2">
        <v>65178</v>
      </c>
      <c r="B2459" s="3" t="s">
        <v>23981</v>
      </c>
      <c r="C2459" s="4" t="s">
        <v>23982</v>
      </c>
      <c r="D2459" s="6"/>
      <c r="E2459" s="4" t="s">
        <v>23983</v>
      </c>
      <c r="F2459" s="6"/>
      <c r="G2459" s="4" t="s">
        <v>10970</v>
      </c>
      <c r="H2459" s="6"/>
      <c r="I2459" s="6"/>
      <c r="J2459" s="4">
        <v>2023</v>
      </c>
      <c r="K2459" s="4" t="s">
        <v>23984</v>
      </c>
      <c r="L2459" s="6"/>
      <c r="M2459" s="6"/>
      <c r="N2459" s="6"/>
      <c r="O2459" s="4" t="s">
        <v>213</v>
      </c>
      <c r="P2459" s="6"/>
      <c r="Q2459" s="4">
        <v>541321</v>
      </c>
      <c r="R2459" s="4" t="s">
        <v>213</v>
      </c>
      <c r="S2459" s="4" t="s">
        <v>7975</v>
      </c>
      <c r="T2459" s="6"/>
      <c r="U2459" s="6"/>
      <c r="V2459" s="4" t="s">
        <v>23985</v>
      </c>
      <c r="W2459" s="4" t="s">
        <v>7778</v>
      </c>
      <c r="X2459" s="4">
        <v>0</v>
      </c>
      <c r="Y2459" s="4">
        <v>100</v>
      </c>
      <c r="Z2459" s="4">
        <v>0</v>
      </c>
      <c r="AA2459" s="4" t="s">
        <v>7805</v>
      </c>
      <c r="AB2459" s="6"/>
      <c r="AC2459" s="4">
        <v>1</v>
      </c>
      <c r="AD2459" s="4">
        <v>0</v>
      </c>
      <c r="AE2459" s="8">
        <v>45262</v>
      </c>
    </row>
    <row r="2460" customHeight="1" spans="1:31">
      <c r="A2460" s="2">
        <v>65179</v>
      </c>
      <c r="B2460" s="3" t="s">
        <v>23986</v>
      </c>
      <c r="C2460" s="4" t="s">
        <v>23987</v>
      </c>
      <c r="D2460" s="6"/>
      <c r="E2460" s="4" t="s">
        <v>23988</v>
      </c>
      <c r="F2460" s="6"/>
      <c r="G2460" s="4" t="s">
        <v>8873</v>
      </c>
      <c r="H2460" s="6"/>
      <c r="I2460" s="6"/>
      <c r="J2460" s="4">
        <v>2023</v>
      </c>
      <c r="K2460" s="4" t="s">
        <v>9202</v>
      </c>
      <c r="L2460" s="4" t="s">
        <v>11516</v>
      </c>
      <c r="M2460" s="6"/>
      <c r="N2460" s="6"/>
      <c r="O2460" s="4" t="s">
        <v>213</v>
      </c>
      <c r="P2460" s="6"/>
      <c r="Q2460" s="4">
        <v>138632</v>
      </c>
      <c r="R2460" s="4" t="s">
        <v>213</v>
      </c>
      <c r="S2460" s="4" t="s">
        <v>7975</v>
      </c>
      <c r="T2460" s="6"/>
      <c r="U2460" s="6"/>
      <c r="V2460" s="4" t="s">
        <v>23989</v>
      </c>
      <c r="W2460" s="4" t="s">
        <v>7778</v>
      </c>
      <c r="X2460" s="4">
        <v>0</v>
      </c>
      <c r="Y2460" s="4">
        <v>100</v>
      </c>
      <c r="Z2460" s="4">
        <v>0</v>
      </c>
      <c r="AA2460" s="4" t="s">
        <v>7805</v>
      </c>
      <c r="AB2460" s="6"/>
      <c r="AC2460" s="4">
        <v>1</v>
      </c>
      <c r="AD2460" s="4">
        <v>0</v>
      </c>
      <c r="AE2460" s="8">
        <v>45265</v>
      </c>
    </row>
    <row r="2461" customHeight="1" spans="1:31">
      <c r="A2461" s="2">
        <v>65180</v>
      </c>
      <c r="B2461" s="3" t="s">
        <v>23990</v>
      </c>
      <c r="C2461" s="4" t="s">
        <v>23991</v>
      </c>
      <c r="D2461" s="6"/>
      <c r="E2461" s="4" t="s">
        <v>12098</v>
      </c>
      <c r="F2461" s="4" t="s">
        <v>23992</v>
      </c>
      <c r="G2461" s="4" t="s">
        <v>15968</v>
      </c>
      <c r="H2461" s="6"/>
      <c r="I2461" s="6"/>
      <c r="J2461" s="4">
        <v>2023</v>
      </c>
      <c r="K2461" s="4" t="s">
        <v>23515</v>
      </c>
      <c r="L2461" s="4" t="s">
        <v>23945</v>
      </c>
      <c r="M2461" s="6"/>
      <c r="N2461" s="6"/>
      <c r="O2461" s="4" t="s">
        <v>213</v>
      </c>
      <c r="P2461" s="4" t="s">
        <v>213</v>
      </c>
      <c r="Q2461" s="4">
        <v>117440</v>
      </c>
      <c r="R2461" s="4" t="s">
        <v>213</v>
      </c>
      <c r="S2461" s="4" t="s">
        <v>7975</v>
      </c>
      <c r="T2461" s="6"/>
      <c r="U2461" s="6"/>
      <c r="V2461" s="4" t="s">
        <v>23993</v>
      </c>
      <c r="W2461" s="4" t="s">
        <v>7778</v>
      </c>
      <c r="X2461" s="4">
        <v>0</v>
      </c>
      <c r="Y2461" s="4">
        <v>100</v>
      </c>
      <c r="Z2461" s="4">
        <v>0</v>
      </c>
      <c r="AA2461" s="4" t="s">
        <v>7805</v>
      </c>
      <c r="AB2461" s="6"/>
      <c r="AC2461" s="4">
        <v>1</v>
      </c>
      <c r="AD2461" s="4">
        <v>0</v>
      </c>
      <c r="AE2461" s="8">
        <v>45262</v>
      </c>
    </row>
    <row r="2462" customHeight="1" spans="1:31">
      <c r="A2462" s="2">
        <v>65181</v>
      </c>
      <c r="B2462" s="3" t="s">
        <v>23994</v>
      </c>
      <c r="C2462" s="4" t="s">
        <v>23995</v>
      </c>
      <c r="D2462" s="6"/>
      <c r="E2462" s="4" t="s">
        <v>23996</v>
      </c>
      <c r="F2462" s="6"/>
      <c r="G2462" s="4" t="s">
        <v>8922</v>
      </c>
      <c r="H2462" s="6"/>
      <c r="I2462" s="6"/>
      <c r="J2462" s="4">
        <v>2023</v>
      </c>
      <c r="K2462" s="4" t="s">
        <v>213</v>
      </c>
      <c r="L2462" s="6"/>
      <c r="M2462" s="6"/>
      <c r="N2462" s="6"/>
      <c r="O2462" s="4" t="s">
        <v>213</v>
      </c>
      <c r="P2462" s="6"/>
      <c r="Q2462" s="4">
        <v>648466</v>
      </c>
      <c r="R2462" s="4" t="s">
        <v>213</v>
      </c>
      <c r="S2462" s="4" t="s">
        <v>7975</v>
      </c>
      <c r="T2462" s="6"/>
      <c r="U2462" s="6"/>
      <c r="V2462" s="4" t="s">
        <v>23997</v>
      </c>
      <c r="W2462" s="4" t="s">
        <v>7778</v>
      </c>
      <c r="X2462" s="4">
        <v>0</v>
      </c>
      <c r="Y2462" s="4">
        <v>100</v>
      </c>
      <c r="Z2462" s="4">
        <v>0</v>
      </c>
      <c r="AA2462" s="4" t="s">
        <v>7805</v>
      </c>
      <c r="AB2462" s="6"/>
      <c r="AC2462" s="4">
        <v>1</v>
      </c>
      <c r="AD2462" s="4">
        <v>0</v>
      </c>
      <c r="AE2462" s="8">
        <v>45252</v>
      </c>
    </row>
    <row r="2463" customHeight="1" spans="1:31">
      <c r="A2463" s="2">
        <v>65182</v>
      </c>
      <c r="B2463" s="3" t="s">
        <v>23998</v>
      </c>
      <c r="C2463" s="4" t="s">
        <v>23999</v>
      </c>
      <c r="D2463" s="6"/>
      <c r="E2463" s="4" t="s">
        <v>24000</v>
      </c>
      <c r="F2463" s="6"/>
      <c r="G2463" s="4" t="s">
        <v>23917</v>
      </c>
      <c r="H2463" s="6"/>
      <c r="I2463" s="6"/>
      <c r="J2463" s="4">
        <v>2023</v>
      </c>
      <c r="K2463" s="4" t="s">
        <v>24001</v>
      </c>
      <c r="L2463" s="6"/>
      <c r="M2463" s="6"/>
      <c r="N2463" s="6"/>
      <c r="O2463" s="4" t="s">
        <v>213</v>
      </c>
      <c r="P2463" s="6"/>
      <c r="Q2463" s="4">
        <v>330008</v>
      </c>
      <c r="R2463" s="4" t="s">
        <v>213</v>
      </c>
      <c r="S2463" s="4" t="s">
        <v>7975</v>
      </c>
      <c r="T2463" s="6"/>
      <c r="U2463" s="6"/>
      <c r="V2463" s="4" t="s">
        <v>24002</v>
      </c>
      <c r="W2463" s="4" t="s">
        <v>7778</v>
      </c>
      <c r="X2463" s="4">
        <v>0</v>
      </c>
      <c r="Y2463" s="4">
        <v>100</v>
      </c>
      <c r="Z2463" s="4">
        <v>0</v>
      </c>
      <c r="AA2463" s="4" t="s">
        <v>7805</v>
      </c>
      <c r="AB2463" s="6"/>
      <c r="AC2463" s="4">
        <v>1</v>
      </c>
      <c r="AD2463" s="4">
        <v>0</v>
      </c>
      <c r="AE2463" s="8">
        <v>45251</v>
      </c>
    </row>
    <row r="2464" customHeight="1" spans="1:31">
      <c r="A2464" s="2">
        <v>65183</v>
      </c>
      <c r="B2464" s="3" t="s">
        <v>24003</v>
      </c>
      <c r="C2464" s="4" t="s">
        <v>24004</v>
      </c>
      <c r="D2464" s="6"/>
      <c r="E2464" s="4" t="s">
        <v>24005</v>
      </c>
      <c r="F2464" s="6"/>
      <c r="G2464" s="4" t="s">
        <v>24006</v>
      </c>
      <c r="H2464" s="6"/>
      <c r="I2464" s="6"/>
      <c r="J2464" s="4">
        <v>2023</v>
      </c>
      <c r="K2464" s="4" t="s">
        <v>23946</v>
      </c>
      <c r="L2464" s="6"/>
      <c r="M2464" s="6"/>
      <c r="N2464" s="6"/>
      <c r="O2464" s="4" t="s">
        <v>213</v>
      </c>
      <c r="P2464" s="6"/>
      <c r="Q2464" s="4">
        <v>117440</v>
      </c>
      <c r="R2464" s="4" t="s">
        <v>213</v>
      </c>
      <c r="S2464" s="4" t="s">
        <v>7975</v>
      </c>
      <c r="T2464" s="6"/>
      <c r="U2464" s="6"/>
      <c r="V2464" s="4" t="s">
        <v>24007</v>
      </c>
      <c r="W2464" s="4" t="s">
        <v>7778</v>
      </c>
      <c r="X2464" s="4">
        <v>0</v>
      </c>
      <c r="Y2464" s="4">
        <v>100</v>
      </c>
      <c r="Z2464" s="4">
        <v>0</v>
      </c>
      <c r="AA2464" s="4" t="s">
        <v>7805</v>
      </c>
      <c r="AB2464" s="6"/>
      <c r="AC2464" s="4">
        <v>1</v>
      </c>
      <c r="AD2464" s="4">
        <v>0</v>
      </c>
      <c r="AE2464" s="8">
        <v>45262</v>
      </c>
    </row>
    <row r="2465" customHeight="1" spans="1:31">
      <c r="A2465" s="2">
        <v>65184</v>
      </c>
      <c r="B2465" s="3" t="s">
        <v>24008</v>
      </c>
      <c r="C2465" s="4" t="s">
        <v>24009</v>
      </c>
      <c r="D2465" s="6"/>
      <c r="E2465" s="4" t="s">
        <v>24010</v>
      </c>
      <c r="F2465" s="6"/>
      <c r="G2465" s="4" t="s">
        <v>24011</v>
      </c>
      <c r="H2465" s="6"/>
      <c r="I2465" s="6"/>
      <c r="J2465" s="4">
        <v>2023</v>
      </c>
      <c r="K2465" s="4" t="s">
        <v>12772</v>
      </c>
      <c r="L2465" s="6"/>
      <c r="M2465" s="6"/>
      <c r="N2465" s="6"/>
      <c r="O2465" s="4" t="s">
        <v>213</v>
      </c>
      <c r="P2465" s="6"/>
      <c r="Q2465" s="4">
        <v>68912</v>
      </c>
      <c r="R2465" s="4" t="s">
        <v>213</v>
      </c>
      <c r="S2465" s="4" t="s">
        <v>7975</v>
      </c>
      <c r="T2465" s="6"/>
      <c r="U2465" s="6"/>
      <c r="V2465" s="4" t="s">
        <v>24012</v>
      </c>
      <c r="W2465" s="4" t="s">
        <v>7778</v>
      </c>
      <c r="X2465" s="4">
        <v>0</v>
      </c>
      <c r="Y2465" s="4">
        <v>100</v>
      </c>
      <c r="Z2465" s="4">
        <v>0</v>
      </c>
      <c r="AA2465" s="4" t="s">
        <v>7805</v>
      </c>
      <c r="AB2465" s="6"/>
      <c r="AC2465" s="4">
        <v>1</v>
      </c>
      <c r="AD2465" s="4">
        <v>0</v>
      </c>
      <c r="AE2465" s="8">
        <v>45257</v>
      </c>
    </row>
    <row r="2466" customHeight="1" spans="1:31">
      <c r="A2466" s="2">
        <v>65185</v>
      </c>
      <c r="B2466" s="3" t="s">
        <v>24013</v>
      </c>
      <c r="C2466" s="4" t="s">
        <v>24014</v>
      </c>
      <c r="D2466" s="6"/>
      <c r="E2466" s="4" t="s">
        <v>24015</v>
      </c>
      <c r="F2466" s="6"/>
      <c r="G2466" s="4" t="s">
        <v>24016</v>
      </c>
      <c r="H2466" s="6"/>
      <c r="I2466" s="6"/>
      <c r="J2466" s="4">
        <v>2023</v>
      </c>
      <c r="K2466" s="4" t="s">
        <v>24017</v>
      </c>
      <c r="L2466" s="6"/>
      <c r="M2466" s="6"/>
      <c r="N2466" s="6"/>
      <c r="O2466" s="4" t="s">
        <v>213</v>
      </c>
      <c r="P2466" s="6"/>
      <c r="Q2466" s="4">
        <v>609781</v>
      </c>
      <c r="R2466" s="4" t="s">
        <v>213</v>
      </c>
      <c r="S2466" s="4" t="s">
        <v>7975</v>
      </c>
      <c r="T2466" s="6"/>
      <c r="U2466" s="6"/>
      <c r="V2466" s="4" t="s">
        <v>24018</v>
      </c>
      <c r="W2466" s="4" t="s">
        <v>7778</v>
      </c>
      <c r="X2466" s="4">
        <v>0</v>
      </c>
      <c r="Y2466" s="4">
        <v>100</v>
      </c>
      <c r="Z2466" s="4">
        <v>0</v>
      </c>
      <c r="AA2466" s="4" t="s">
        <v>7805</v>
      </c>
      <c r="AB2466" s="6"/>
      <c r="AC2466" s="4">
        <v>1</v>
      </c>
      <c r="AD2466" s="4">
        <v>0</v>
      </c>
      <c r="AE2466" s="8">
        <v>45257</v>
      </c>
    </row>
    <row r="2467" customHeight="1" spans="1:31">
      <c r="A2467" s="2">
        <v>65186</v>
      </c>
      <c r="B2467" s="3" t="s">
        <v>24019</v>
      </c>
      <c r="C2467" s="4" t="s">
        <v>24020</v>
      </c>
      <c r="D2467" s="6"/>
      <c r="E2467" s="4" t="s">
        <v>10066</v>
      </c>
      <c r="F2467" s="6"/>
      <c r="G2467" s="4" t="s">
        <v>9112</v>
      </c>
      <c r="H2467" s="6"/>
      <c r="I2467" s="6"/>
      <c r="J2467" s="4">
        <v>2023</v>
      </c>
      <c r="K2467" s="4" t="s">
        <v>24021</v>
      </c>
      <c r="L2467" s="4" t="s">
        <v>24022</v>
      </c>
      <c r="M2467" s="6"/>
      <c r="N2467" s="6"/>
      <c r="O2467" s="4" t="s">
        <v>213</v>
      </c>
      <c r="P2467" s="6"/>
      <c r="Q2467" s="4">
        <v>310061</v>
      </c>
      <c r="R2467" s="4" t="s">
        <v>213</v>
      </c>
      <c r="S2467" s="4" t="s">
        <v>7975</v>
      </c>
      <c r="T2467" s="6"/>
      <c r="U2467" s="6"/>
      <c r="V2467" s="4" t="s">
        <v>24023</v>
      </c>
      <c r="W2467" s="4" t="s">
        <v>7778</v>
      </c>
      <c r="X2467" s="4">
        <v>0</v>
      </c>
      <c r="Y2467" s="4">
        <v>100</v>
      </c>
      <c r="Z2467" s="4">
        <v>0</v>
      </c>
      <c r="AA2467" s="4" t="s">
        <v>7805</v>
      </c>
      <c r="AB2467" s="6"/>
      <c r="AC2467" s="4">
        <v>1</v>
      </c>
      <c r="AD2467" s="4">
        <v>0</v>
      </c>
      <c r="AE2467" s="8">
        <v>45253</v>
      </c>
    </row>
    <row r="2468" customHeight="1" spans="1:31">
      <c r="A2468" s="2">
        <v>65187</v>
      </c>
      <c r="B2468" s="3" t="s">
        <v>24024</v>
      </c>
      <c r="C2468" s="4" t="s">
        <v>24025</v>
      </c>
      <c r="D2468" s="6"/>
      <c r="E2468" s="4" t="s">
        <v>24026</v>
      </c>
      <c r="F2468" s="6"/>
      <c r="G2468" s="4" t="s">
        <v>24027</v>
      </c>
      <c r="H2468" s="6"/>
      <c r="I2468" s="6"/>
      <c r="J2468" s="4">
        <v>2023</v>
      </c>
      <c r="K2468" s="4" t="s">
        <v>213</v>
      </c>
      <c r="L2468" s="6"/>
      <c r="M2468" s="6"/>
      <c r="N2468" s="6"/>
      <c r="O2468" s="4" t="s">
        <v>213</v>
      </c>
      <c r="P2468" s="6"/>
      <c r="Q2468" s="4">
        <v>562260</v>
      </c>
      <c r="R2468" s="4" t="s">
        <v>213</v>
      </c>
      <c r="S2468" s="4" t="s">
        <v>7975</v>
      </c>
      <c r="T2468" s="6"/>
      <c r="U2468" s="6"/>
      <c r="V2468" s="4" t="s">
        <v>24028</v>
      </c>
      <c r="W2468" s="4" t="s">
        <v>7778</v>
      </c>
      <c r="X2468" s="4">
        <v>0</v>
      </c>
      <c r="Y2468" s="4">
        <v>100</v>
      </c>
      <c r="Z2468" s="4">
        <v>0</v>
      </c>
      <c r="AA2468" s="4" t="s">
        <v>7805</v>
      </c>
      <c r="AB2468" s="6"/>
      <c r="AC2468" s="4">
        <v>1</v>
      </c>
      <c r="AD2468" s="4">
        <v>0</v>
      </c>
      <c r="AE2468" s="8">
        <v>45246</v>
      </c>
    </row>
    <row r="2469" customHeight="1" spans="1:31">
      <c r="A2469" s="2">
        <v>65188</v>
      </c>
      <c r="B2469" s="3" t="s">
        <v>24029</v>
      </c>
      <c r="C2469" s="4" t="s">
        <v>24030</v>
      </c>
      <c r="D2469" s="6"/>
      <c r="E2469" s="4" t="s">
        <v>9735</v>
      </c>
      <c r="F2469" s="6"/>
      <c r="G2469" s="4" t="s">
        <v>24031</v>
      </c>
      <c r="H2469" s="6"/>
      <c r="I2469" s="6"/>
      <c r="J2469" s="4">
        <v>2023</v>
      </c>
      <c r="K2469" s="4" t="s">
        <v>24032</v>
      </c>
      <c r="L2469" s="6"/>
      <c r="M2469" s="6"/>
      <c r="N2469" s="6"/>
      <c r="O2469" s="4" t="s">
        <v>213</v>
      </c>
      <c r="P2469" s="6"/>
      <c r="Q2469" s="4">
        <v>308208</v>
      </c>
      <c r="R2469" s="4" t="s">
        <v>213</v>
      </c>
      <c r="S2469" s="4" t="s">
        <v>7975</v>
      </c>
      <c r="T2469" s="6"/>
      <c r="U2469" s="6"/>
      <c r="V2469" s="4" t="s">
        <v>24033</v>
      </c>
      <c r="W2469" s="4" t="s">
        <v>7778</v>
      </c>
      <c r="X2469" s="4">
        <v>0</v>
      </c>
      <c r="Y2469" s="4">
        <v>100</v>
      </c>
      <c r="Z2469" s="4">
        <v>0</v>
      </c>
      <c r="AA2469" s="4" t="s">
        <v>7805</v>
      </c>
      <c r="AB2469" s="6"/>
      <c r="AC2469" s="4">
        <v>1</v>
      </c>
      <c r="AD2469" s="4">
        <v>0</v>
      </c>
      <c r="AE2469" s="8">
        <v>45265</v>
      </c>
    </row>
    <row r="2470" customHeight="1" spans="1:31">
      <c r="A2470" s="2">
        <v>65189</v>
      </c>
      <c r="B2470" s="3" t="s">
        <v>24034</v>
      </c>
      <c r="C2470" s="4" t="s">
        <v>24035</v>
      </c>
      <c r="D2470" s="6"/>
      <c r="E2470" s="4" t="s">
        <v>11650</v>
      </c>
      <c r="F2470" s="6"/>
      <c r="G2470" s="4" t="s">
        <v>11862</v>
      </c>
      <c r="H2470" s="6"/>
      <c r="I2470" s="6"/>
      <c r="J2470" s="4">
        <v>2023</v>
      </c>
      <c r="K2470" s="9" t="s">
        <v>16659</v>
      </c>
      <c r="L2470" s="6"/>
      <c r="M2470" s="6"/>
      <c r="N2470" s="6"/>
      <c r="O2470" s="9" t="s">
        <v>16659</v>
      </c>
      <c r="P2470" s="6"/>
      <c r="Q2470" s="4">
        <v>129791</v>
      </c>
      <c r="R2470" s="4" t="s">
        <v>213</v>
      </c>
      <c r="S2470" s="4" t="s">
        <v>7975</v>
      </c>
      <c r="T2470" s="6"/>
      <c r="U2470" s="6"/>
      <c r="V2470" s="4" t="s">
        <v>24036</v>
      </c>
      <c r="W2470" s="4" t="s">
        <v>7778</v>
      </c>
      <c r="X2470" s="4">
        <v>0</v>
      </c>
      <c r="Y2470" s="4">
        <v>100</v>
      </c>
      <c r="Z2470" s="4">
        <v>0</v>
      </c>
      <c r="AA2470" s="4" t="s">
        <v>7805</v>
      </c>
      <c r="AB2470" s="6"/>
      <c r="AC2470" s="4">
        <v>1</v>
      </c>
      <c r="AD2470" s="4">
        <v>0</v>
      </c>
      <c r="AE2470" s="8">
        <v>45263</v>
      </c>
    </row>
    <row r="2471" customHeight="1" spans="1:31">
      <c r="A2471" s="2">
        <v>65190</v>
      </c>
      <c r="B2471" s="3" t="s">
        <v>24037</v>
      </c>
      <c r="C2471" s="4" t="s">
        <v>24038</v>
      </c>
      <c r="D2471" s="6"/>
      <c r="E2471" s="4" t="s">
        <v>24039</v>
      </c>
      <c r="F2471" s="6"/>
      <c r="G2471" s="4" t="s">
        <v>24040</v>
      </c>
      <c r="H2471" s="6"/>
      <c r="I2471" s="6"/>
      <c r="J2471" s="4">
        <v>2023</v>
      </c>
      <c r="K2471" s="4" t="s">
        <v>24041</v>
      </c>
      <c r="L2471" s="4" t="s">
        <v>24042</v>
      </c>
      <c r="M2471" s="6"/>
      <c r="N2471" s="6"/>
      <c r="O2471" s="4" t="s">
        <v>213</v>
      </c>
      <c r="P2471" s="6"/>
      <c r="Q2471" s="4">
        <v>533885</v>
      </c>
      <c r="R2471" s="4" t="s">
        <v>213</v>
      </c>
      <c r="S2471" s="4" t="s">
        <v>7975</v>
      </c>
      <c r="T2471" s="6"/>
      <c r="U2471" s="6"/>
      <c r="V2471" s="4" t="s">
        <v>24043</v>
      </c>
      <c r="W2471" s="4" t="s">
        <v>7778</v>
      </c>
      <c r="X2471" s="4">
        <v>0</v>
      </c>
      <c r="Y2471" s="4">
        <v>100</v>
      </c>
      <c r="Z2471" s="4">
        <v>0</v>
      </c>
      <c r="AA2471" s="4" t="s">
        <v>7805</v>
      </c>
      <c r="AB2471" s="6"/>
      <c r="AC2471" s="4">
        <v>1</v>
      </c>
      <c r="AD2471" s="4">
        <v>0</v>
      </c>
      <c r="AE2471" s="8">
        <v>45265</v>
      </c>
    </row>
    <row r="2472" customHeight="1" spans="1:31">
      <c r="A2472" s="2">
        <v>65191</v>
      </c>
      <c r="B2472" s="3" t="s">
        <v>24044</v>
      </c>
      <c r="C2472" s="4" t="s">
        <v>24045</v>
      </c>
      <c r="D2472" s="6"/>
      <c r="E2472" s="4" t="s">
        <v>24046</v>
      </c>
      <c r="F2472" s="6"/>
      <c r="G2472" s="4" t="s">
        <v>24047</v>
      </c>
      <c r="H2472" s="6"/>
      <c r="I2472" s="6"/>
      <c r="J2472" s="4">
        <v>2023</v>
      </c>
      <c r="K2472" s="4" t="s">
        <v>24048</v>
      </c>
      <c r="L2472" s="6"/>
      <c r="M2472" s="6"/>
      <c r="N2472" s="6"/>
      <c r="O2472" s="4" t="s">
        <v>213</v>
      </c>
      <c r="P2472" s="6"/>
      <c r="Q2472" s="4">
        <v>207223</v>
      </c>
      <c r="R2472" s="4" t="s">
        <v>213</v>
      </c>
      <c r="S2472" s="4" t="s">
        <v>7975</v>
      </c>
      <c r="T2472" s="6"/>
      <c r="U2472" s="6"/>
      <c r="V2472" s="4" t="s">
        <v>24049</v>
      </c>
      <c r="W2472" s="4" t="s">
        <v>7778</v>
      </c>
      <c r="X2472" s="4">
        <v>0</v>
      </c>
      <c r="Y2472" s="4">
        <v>100</v>
      </c>
      <c r="Z2472" s="4">
        <v>0</v>
      </c>
      <c r="AA2472" s="4" t="s">
        <v>7805</v>
      </c>
      <c r="AB2472" s="6"/>
      <c r="AC2472" s="4">
        <v>1</v>
      </c>
      <c r="AD2472" s="4">
        <v>0</v>
      </c>
      <c r="AE2472" s="8">
        <v>45265</v>
      </c>
    </row>
    <row r="2473" customHeight="1" spans="1:31">
      <c r="A2473" s="2">
        <v>65192</v>
      </c>
      <c r="B2473" s="3" t="s">
        <v>24050</v>
      </c>
      <c r="C2473" s="4" t="s">
        <v>24051</v>
      </c>
      <c r="D2473" s="6"/>
      <c r="E2473" s="4" t="s">
        <v>24052</v>
      </c>
      <c r="F2473" s="4" t="s">
        <v>24053</v>
      </c>
      <c r="G2473" s="4" t="s">
        <v>24054</v>
      </c>
      <c r="H2473" s="6"/>
      <c r="I2473" s="6"/>
      <c r="J2473" s="4">
        <v>2023</v>
      </c>
      <c r="K2473" s="4" t="s">
        <v>24055</v>
      </c>
      <c r="L2473" s="6"/>
      <c r="M2473" s="6"/>
      <c r="N2473" s="6"/>
      <c r="O2473" s="4" t="s">
        <v>213</v>
      </c>
      <c r="P2473" s="4" t="s">
        <v>213</v>
      </c>
      <c r="Q2473" s="4">
        <v>169479</v>
      </c>
      <c r="R2473" s="4" t="s">
        <v>213</v>
      </c>
      <c r="S2473" s="4" t="s">
        <v>7975</v>
      </c>
      <c r="T2473" s="6"/>
      <c r="U2473" s="6"/>
      <c r="V2473" s="4" t="s">
        <v>24056</v>
      </c>
      <c r="W2473" s="4" t="s">
        <v>7778</v>
      </c>
      <c r="X2473" s="4">
        <v>0</v>
      </c>
      <c r="Y2473" s="4">
        <v>100</v>
      </c>
      <c r="Z2473" s="4">
        <v>0</v>
      </c>
      <c r="AA2473" s="4" t="s">
        <v>7805</v>
      </c>
      <c r="AB2473" s="6"/>
      <c r="AC2473" s="4">
        <v>1</v>
      </c>
      <c r="AD2473" s="4">
        <v>0</v>
      </c>
      <c r="AE2473" s="8">
        <v>45265</v>
      </c>
    </row>
    <row r="2474" customHeight="1" spans="1:31">
      <c r="A2474" s="2">
        <v>65193</v>
      </c>
      <c r="B2474" s="3" t="s">
        <v>24057</v>
      </c>
      <c r="C2474" s="4" t="s">
        <v>24058</v>
      </c>
      <c r="D2474" s="6"/>
      <c r="E2474" s="4" t="s">
        <v>24059</v>
      </c>
      <c r="F2474" s="6"/>
      <c r="G2474" s="4" t="s">
        <v>8343</v>
      </c>
      <c r="H2474" s="6"/>
      <c r="I2474" s="6"/>
      <c r="J2474" s="4">
        <v>2023</v>
      </c>
      <c r="K2474" s="4" t="s">
        <v>24060</v>
      </c>
      <c r="L2474" s="16">
        <v>45593</v>
      </c>
      <c r="M2474" s="6"/>
      <c r="N2474" s="6"/>
      <c r="O2474" s="4" t="s">
        <v>213</v>
      </c>
      <c r="P2474" s="6"/>
      <c r="Q2474" s="4">
        <v>667980</v>
      </c>
      <c r="R2474" s="4" t="s">
        <v>213</v>
      </c>
      <c r="S2474" s="4" t="s">
        <v>7975</v>
      </c>
      <c r="T2474" s="6"/>
      <c r="U2474" s="6"/>
      <c r="V2474" s="4" t="s">
        <v>24061</v>
      </c>
      <c r="W2474" s="4" t="s">
        <v>7778</v>
      </c>
      <c r="X2474" s="4">
        <v>0</v>
      </c>
      <c r="Y2474" s="4">
        <v>100</v>
      </c>
      <c r="Z2474" s="4">
        <v>0</v>
      </c>
      <c r="AA2474" s="4" t="s">
        <v>7805</v>
      </c>
      <c r="AB2474" s="6"/>
      <c r="AC2474" s="4">
        <v>1</v>
      </c>
      <c r="AD2474" s="4">
        <v>0</v>
      </c>
      <c r="AE2474" s="8">
        <v>45265</v>
      </c>
    </row>
    <row r="2475" customHeight="1" spans="1:31">
      <c r="A2475" s="2">
        <v>65194</v>
      </c>
      <c r="B2475" s="3" t="s">
        <v>24062</v>
      </c>
      <c r="C2475" s="4" t="s">
        <v>24063</v>
      </c>
      <c r="D2475" s="6"/>
      <c r="E2475" s="4" t="s">
        <v>24064</v>
      </c>
      <c r="F2475" s="6"/>
      <c r="G2475" s="4" t="s">
        <v>12755</v>
      </c>
      <c r="H2475" s="6"/>
      <c r="I2475" s="6"/>
      <c r="J2475" s="4">
        <v>2023</v>
      </c>
      <c r="K2475" s="4" t="s">
        <v>24065</v>
      </c>
      <c r="L2475" s="6"/>
      <c r="M2475" s="6"/>
      <c r="N2475" s="6"/>
      <c r="O2475" s="4" t="s">
        <v>213</v>
      </c>
      <c r="P2475" s="6"/>
      <c r="Q2475" s="4">
        <v>485999</v>
      </c>
      <c r="R2475" s="4" t="s">
        <v>213</v>
      </c>
      <c r="S2475" s="4" t="s">
        <v>7975</v>
      </c>
      <c r="T2475" s="6"/>
      <c r="U2475" s="6"/>
      <c r="V2475" s="4" t="s">
        <v>24066</v>
      </c>
      <c r="W2475" s="4" t="s">
        <v>7977</v>
      </c>
      <c r="X2475" s="4">
        <v>0</v>
      </c>
      <c r="Y2475" s="4">
        <v>50</v>
      </c>
      <c r="Z2475" s="4">
        <v>0</v>
      </c>
      <c r="AA2475" s="4" t="s">
        <v>11952</v>
      </c>
      <c r="AB2475" s="6"/>
      <c r="AC2475" s="4">
        <v>1</v>
      </c>
      <c r="AD2475" s="4">
        <v>0</v>
      </c>
      <c r="AE2475" s="8">
        <v>45230</v>
      </c>
    </row>
    <row r="2476" customHeight="1" spans="1:31">
      <c r="A2476" s="2">
        <v>65195</v>
      </c>
      <c r="B2476" s="3" t="s">
        <v>24067</v>
      </c>
      <c r="C2476" s="4" t="s">
        <v>24068</v>
      </c>
      <c r="D2476" s="6"/>
      <c r="E2476" s="4" t="s">
        <v>24069</v>
      </c>
      <c r="F2476" s="6"/>
      <c r="G2476" s="4" t="s">
        <v>11651</v>
      </c>
      <c r="H2476" s="6"/>
      <c r="I2476" s="6"/>
      <c r="J2476" s="4">
        <v>2023</v>
      </c>
      <c r="K2476" s="4" t="s">
        <v>24070</v>
      </c>
      <c r="L2476" s="6"/>
      <c r="M2476" s="6"/>
      <c r="N2476" s="6"/>
      <c r="O2476" s="4" t="s">
        <v>213</v>
      </c>
      <c r="P2476" s="6"/>
      <c r="Q2476" s="4">
        <v>118699</v>
      </c>
      <c r="R2476" s="4" t="s">
        <v>213</v>
      </c>
      <c r="S2476" s="4" t="s">
        <v>7975</v>
      </c>
      <c r="T2476" s="6"/>
      <c r="U2476" s="6"/>
      <c r="V2476" s="4" t="s">
        <v>24071</v>
      </c>
      <c r="W2476" s="4" t="s">
        <v>7977</v>
      </c>
      <c r="X2476" s="4">
        <v>0</v>
      </c>
      <c r="Y2476" s="4">
        <v>50</v>
      </c>
      <c r="Z2476" s="4">
        <v>0</v>
      </c>
      <c r="AA2476" s="4" t="s">
        <v>11952</v>
      </c>
      <c r="AB2476" s="6"/>
      <c r="AC2476" s="4">
        <v>1</v>
      </c>
      <c r="AD2476" s="4">
        <v>0</v>
      </c>
      <c r="AE2476" s="8">
        <v>45257</v>
      </c>
    </row>
    <row r="2477" customHeight="1" spans="1:31">
      <c r="A2477" s="2">
        <v>65196</v>
      </c>
      <c r="B2477" s="3" t="s">
        <v>24072</v>
      </c>
      <c r="C2477" s="4" t="s">
        <v>24073</v>
      </c>
      <c r="D2477" s="6"/>
      <c r="E2477" s="4" t="s">
        <v>24074</v>
      </c>
      <c r="F2477" s="6"/>
      <c r="G2477" s="4" t="s">
        <v>10602</v>
      </c>
      <c r="H2477" s="6"/>
      <c r="I2477" s="6"/>
      <c r="J2477" s="4">
        <v>2023</v>
      </c>
      <c r="K2477" s="4" t="s">
        <v>24075</v>
      </c>
      <c r="L2477" s="6"/>
      <c r="M2477" s="6"/>
      <c r="N2477" s="6"/>
      <c r="O2477" s="4" t="s">
        <v>213</v>
      </c>
      <c r="P2477" s="6"/>
      <c r="Q2477" s="4">
        <v>120415</v>
      </c>
      <c r="R2477" s="4" t="s">
        <v>213</v>
      </c>
      <c r="S2477" s="4" t="s">
        <v>7975</v>
      </c>
      <c r="T2477" s="6"/>
      <c r="U2477" s="6"/>
      <c r="V2477" s="4" t="s">
        <v>24076</v>
      </c>
      <c r="W2477" s="4" t="s">
        <v>7977</v>
      </c>
      <c r="X2477" s="4">
        <v>0</v>
      </c>
      <c r="Y2477" s="4">
        <v>50</v>
      </c>
      <c r="Z2477" s="4">
        <v>0</v>
      </c>
      <c r="AA2477" s="4" t="s">
        <v>11952</v>
      </c>
      <c r="AB2477" s="6"/>
      <c r="AC2477" s="4">
        <v>1</v>
      </c>
      <c r="AD2477" s="4">
        <v>0</v>
      </c>
      <c r="AE2477" s="8">
        <v>45257</v>
      </c>
    </row>
    <row r="2478" customHeight="1" spans="1:31">
      <c r="A2478" s="2">
        <v>65197</v>
      </c>
      <c r="B2478" s="3" t="s">
        <v>24077</v>
      </c>
      <c r="C2478" s="4" t="s">
        <v>24078</v>
      </c>
      <c r="D2478" s="6"/>
      <c r="E2478" s="4" t="s">
        <v>24079</v>
      </c>
      <c r="F2478" s="6"/>
      <c r="G2478" s="4" t="s">
        <v>24080</v>
      </c>
      <c r="H2478" s="6"/>
      <c r="I2478" s="6"/>
      <c r="J2478" s="4">
        <v>2023</v>
      </c>
      <c r="K2478" s="4" t="s">
        <v>24081</v>
      </c>
      <c r="L2478" s="4" t="s">
        <v>24082</v>
      </c>
      <c r="M2478" s="6"/>
      <c r="N2478" s="6"/>
      <c r="O2478" s="4" t="s">
        <v>213</v>
      </c>
      <c r="P2478" s="4" t="s">
        <v>213</v>
      </c>
      <c r="Q2478" s="4">
        <v>528615</v>
      </c>
      <c r="R2478" s="4" t="s">
        <v>213</v>
      </c>
      <c r="S2478" s="4" t="s">
        <v>7975</v>
      </c>
      <c r="T2478" s="6"/>
      <c r="U2478" s="6"/>
      <c r="V2478" s="4" t="s">
        <v>24083</v>
      </c>
      <c r="W2478" s="4" t="s">
        <v>7977</v>
      </c>
      <c r="X2478" s="4">
        <v>0</v>
      </c>
      <c r="Y2478" s="4">
        <v>50</v>
      </c>
      <c r="Z2478" s="4">
        <v>0</v>
      </c>
      <c r="AA2478" s="4" t="s">
        <v>11952</v>
      </c>
      <c r="AB2478" s="6"/>
      <c r="AC2478" s="4">
        <v>1</v>
      </c>
      <c r="AD2478" s="4">
        <v>0</v>
      </c>
      <c r="AE2478" s="8">
        <v>45258</v>
      </c>
    </row>
    <row r="2479" customHeight="1" spans="1:31">
      <c r="A2479" s="2">
        <v>65198</v>
      </c>
      <c r="B2479" s="3" t="s">
        <v>24084</v>
      </c>
      <c r="C2479" s="4" t="s">
        <v>24085</v>
      </c>
      <c r="D2479" s="6"/>
      <c r="E2479" s="4" t="s">
        <v>24086</v>
      </c>
      <c r="F2479" s="6"/>
      <c r="G2479" s="4" t="s">
        <v>8873</v>
      </c>
      <c r="H2479" s="6"/>
      <c r="I2479" s="6"/>
      <c r="J2479" s="4">
        <v>2023</v>
      </c>
      <c r="K2479" s="4" t="s">
        <v>24087</v>
      </c>
      <c r="L2479" s="6"/>
      <c r="M2479" s="6"/>
      <c r="N2479" s="6"/>
      <c r="O2479" s="4" t="s">
        <v>213</v>
      </c>
      <c r="P2479" s="6"/>
      <c r="Q2479" s="4">
        <v>99310</v>
      </c>
      <c r="R2479" s="4" t="s">
        <v>213</v>
      </c>
      <c r="S2479" s="4" t="s">
        <v>7975</v>
      </c>
      <c r="T2479" s="6"/>
      <c r="U2479" s="6"/>
      <c r="V2479" s="4" t="s">
        <v>24088</v>
      </c>
      <c r="W2479" s="4" t="s">
        <v>7977</v>
      </c>
      <c r="X2479" s="4">
        <v>0</v>
      </c>
      <c r="Y2479" s="4">
        <v>50</v>
      </c>
      <c r="Z2479" s="4">
        <v>0</v>
      </c>
      <c r="AA2479" s="4" t="s">
        <v>11952</v>
      </c>
      <c r="AB2479" s="6"/>
      <c r="AC2479" s="4">
        <v>1</v>
      </c>
      <c r="AD2479" s="4">
        <v>0</v>
      </c>
      <c r="AE2479" s="8">
        <v>45257</v>
      </c>
    </row>
    <row r="2480" customHeight="1" spans="1:31">
      <c r="A2480" s="2">
        <v>65199</v>
      </c>
      <c r="B2480" s="3" t="s">
        <v>24089</v>
      </c>
      <c r="C2480" s="4" t="s">
        <v>24090</v>
      </c>
      <c r="D2480" s="6"/>
      <c r="E2480" s="4" t="s">
        <v>9263</v>
      </c>
      <c r="F2480" s="4" t="s">
        <v>24091</v>
      </c>
      <c r="G2480" s="4" t="s">
        <v>23876</v>
      </c>
      <c r="H2480" s="6"/>
      <c r="I2480" s="6"/>
      <c r="J2480" s="4">
        <v>2023</v>
      </c>
      <c r="K2480" s="4" t="s">
        <v>24092</v>
      </c>
      <c r="L2480" s="6"/>
      <c r="M2480" s="6"/>
      <c r="N2480" s="6"/>
      <c r="O2480" s="4" t="s">
        <v>213</v>
      </c>
      <c r="P2480" s="6"/>
      <c r="Q2480" s="4">
        <v>542312</v>
      </c>
      <c r="R2480" s="4" t="s">
        <v>213</v>
      </c>
      <c r="S2480" s="4" t="s">
        <v>7975</v>
      </c>
      <c r="T2480" s="6"/>
      <c r="U2480" s="6"/>
      <c r="V2480" s="4" t="s">
        <v>24093</v>
      </c>
      <c r="W2480" s="4" t="s">
        <v>7977</v>
      </c>
      <c r="X2480" s="4">
        <v>0</v>
      </c>
      <c r="Y2480" s="4">
        <v>50</v>
      </c>
      <c r="Z2480" s="4">
        <v>0</v>
      </c>
      <c r="AA2480" s="4" t="s">
        <v>11952</v>
      </c>
      <c r="AB2480" s="6"/>
      <c r="AC2480" s="4">
        <v>1</v>
      </c>
      <c r="AD2480" s="4">
        <v>0</v>
      </c>
      <c r="AE2480" s="8">
        <v>45228</v>
      </c>
    </row>
    <row r="2481" customHeight="1" spans="1:31">
      <c r="A2481" s="2">
        <v>65200</v>
      </c>
      <c r="B2481" s="3" t="s">
        <v>24094</v>
      </c>
      <c r="C2481" s="4" t="s">
        <v>24095</v>
      </c>
      <c r="D2481" s="6"/>
      <c r="E2481" s="4" t="s">
        <v>24096</v>
      </c>
      <c r="F2481" s="6"/>
      <c r="G2481" s="4" t="s">
        <v>8922</v>
      </c>
      <c r="H2481" s="6"/>
      <c r="I2481" s="6"/>
      <c r="J2481" s="4">
        <v>2023</v>
      </c>
      <c r="K2481" s="4" t="s">
        <v>24097</v>
      </c>
      <c r="L2481" s="6"/>
      <c r="M2481" s="6"/>
      <c r="N2481" s="6"/>
      <c r="O2481" s="4" t="s">
        <v>213</v>
      </c>
      <c r="P2481" s="6"/>
      <c r="Q2481" s="4">
        <v>119077</v>
      </c>
      <c r="R2481" s="4" t="s">
        <v>213</v>
      </c>
      <c r="S2481" s="4" t="s">
        <v>7975</v>
      </c>
      <c r="T2481" s="6"/>
      <c r="U2481" s="6"/>
      <c r="V2481" s="4" t="s">
        <v>24098</v>
      </c>
      <c r="W2481" s="4" t="s">
        <v>7977</v>
      </c>
      <c r="X2481" s="4">
        <v>0</v>
      </c>
      <c r="Y2481" s="4">
        <v>50</v>
      </c>
      <c r="Z2481" s="4">
        <v>0</v>
      </c>
      <c r="AA2481" s="4" t="s">
        <v>11952</v>
      </c>
      <c r="AB2481" s="6"/>
      <c r="AC2481" s="4">
        <v>1</v>
      </c>
      <c r="AD2481" s="4">
        <v>0</v>
      </c>
      <c r="AE2481" s="8">
        <v>45257</v>
      </c>
    </row>
    <row r="2482" customHeight="1" spans="1:31">
      <c r="A2482" s="2">
        <v>65201</v>
      </c>
      <c r="B2482" s="3" t="s">
        <v>24099</v>
      </c>
      <c r="C2482" s="4">
        <v>751441541</v>
      </c>
      <c r="D2482" s="6"/>
      <c r="E2482" s="4" t="s">
        <v>7971</v>
      </c>
      <c r="F2482" s="6"/>
      <c r="G2482" s="4" t="s">
        <v>7971</v>
      </c>
      <c r="H2482" s="6"/>
      <c r="I2482" s="6"/>
      <c r="J2482" s="4">
        <v>2023</v>
      </c>
      <c r="K2482" s="4" t="s">
        <v>24100</v>
      </c>
      <c r="L2482" s="6"/>
      <c r="M2482" s="6"/>
      <c r="N2482" s="6"/>
      <c r="O2482" s="4" t="s">
        <v>213</v>
      </c>
      <c r="P2482" s="6"/>
      <c r="Q2482" s="4">
        <v>637331</v>
      </c>
      <c r="R2482" s="4" t="s">
        <v>213</v>
      </c>
      <c r="S2482" s="4" t="s">
        <v>7975</v>
      </c>
      <c r="T2482" s="6"/>
      <c r="U2482" s="6"/>
      <c r="V2482" s="4" t="s">
        <v>24101</v>
      </c>
      <c r="W2482" s="4" t="s">
        <v>7977</v>
      </c>
      <c r="X2482" s="4">
        <v>0</v>
      </c>
      <c r="Y2482" s="4">
        <v>50</v>
      </c>
      <c r="Z2482" s="4">
        <v>0</v>
      </c>
      <c r="AA2482" s="4" t="s">
        <v>11952</v>
      </c>
      <c r="AB2482" s="6"/>
      <c r="AC2482" s="4">
        <v>1</v>
      </c>
      <c r="AD2482" s="4">
        <v>0</v>
      </c>
      <c r="AE2482" s="8">
        <v>45265</v>
      </c>
    </row>
    <row r="2483" customHeight="1" spans="1:31">
      <c r="A2483" s="2">
        <v>65202</v>
      </c>
      <c r="B2483" s="3" t="s">
        <v>24102</v>
      </c>
      <c r="C2483" s="4" t="s">
        <v>24103</v>
      </c>
      <c r="D2483" s="6"/>
      <c r="E2483" s="4" t="s">
        <v>24104</v>
      </c>
      <c r="F2483" s="6"/>
      <c r="G2483" s="4" t="s">
        <v>11378</v>
      </c>
      <c r="H2483" s="6"/>
      <c r="I2483" s="6"/>
      <c r="J2483" s="4">
        <v>2023</v>
      </c>
      <c r="K2483" s="4" t="s">
        <v>9880</v>
      </c>
      <c r="L2483" s="6"/>
      <c r="M2483" s="6"/>
      <c r="N2483" s="6"/>
      <c r="O2483" s="4" t="s">
        <v>213</v>
      </c>
      <c r="P2483" s="6"/>
      <c r="Q2483" s="4">
        <v>487372</v>
      </c>
      <c r="R2483" s="4" t="s">
        <v>213</v>
      </c>
      <c r="S2483" s="4" t="s">
        <v>7975</v>
      </c>
      <c r="T2483" s="6"/>
      <c r="U2483" s="6"/>
      <c r="V2483" s="4" t="s">
        <v>24105</v>
      </c>
      <c r="W2483" s="4" t="s">
        <v>7977</v>
      </c>
      <c r="X2483" s="4">
        <v>0</v>
      </c>
      <c r="Y2483" s="4">
        <v>50</v>
      </c>
      <c r="Z2483" s="4">
        <v>0</v>
      </c>
      <c r="AA2483" s="4" t="s">
        <v>11952</v>
      </c>
      <c r="AB2483" s="6"/>
      <c r="AC2483" s="4">
        <v>1</v>
      </c>
      <c r="AD2483" s="4">
        <v>0</v>
      </c>
      <c r="AE2483" s="8">
        <v>45226</v>
      </c>
    </row>
    <row r="2484" customHeight="1" spans="1:31">
      <c r="A2484" s="2">
        <v>65203</v>
      </c>
      <c r="B2484" s="3" t="s">
        <v>24106</v>
      </c>
      <c r="C2484" s="4" t="s">
        <v>24107</v>
      </c>
      <c r="D2484" s="6"/>
      <c r="E2484" s="4" t="s">
        <v>24108</v>
      </c>
      <c r="F2484" s="6"/>
      <c r="G2484" s="4" t="s">
        <v>24109</v>
      </c>
      <c r="H2484" s="6"/>
      <c r="I2484" s="6"/>
      <c r="J2484" s="4">
        <v>2023</v>
      </c>
      <c r="K2484" s="4" t="s">
        <v>24110</v>
      </c>
      <c r="L2484" s="6"/>
      <c r="M2484" s="6"/>
      <c r="N2484" s="6"/>
      <c r="O2484" s="4" t="s">
        <v>213</v>
      </c>
      <c r="P2484" s="6"/>
      <c r="Q2484" s="4">
        <v>485997</v>
      </c>
      <c r="R2484" s="4" t="s">
        <v>213</v>
      </c>
      <c r="S2484" s="4" t="s">
        <v>7975</v>
      </c>
      <c r="T2484" s="6"/>
      <c r="U2484" s="6"/>
      <c r="V2484" s="4" t="s">
        <v>24111</v>
      </c>
      <c r="W2484" s="4" t="s">
        <v>7977</v>
      </c>
      <c r="X2484" s="4">
        <v>0</v>
      </c>
      <c r="Y2484" s="4">
        <v>50</v>
      </c>
      <c r="Z2484" s="4">
        <v>0</v>
      </c>
      <c r="AA2484" s="4" t="s">
        <v>11952</v>
      </c>
      <c r="AB2484" s="6"/>
      <c r="AC2484" s="4">
        <v>1</v>
      </c>
      <c r="AD2484" s="4">
        <v>0</v>
      </c>
      <c r="AE2484" s="8">
        <v>45226</v>
      </c>
    </row>
    <row r="2485" customHeight="1" spans="1:31">
      <c r="A2485" s="2">
        <v>65204</v>
      </c>
      <c r="B2485" s="3" t="s">
        <v>24112</v>
      </c>
      <c r="C2485" s="4" t="s">
        <v>24113</v>
      </c>
      <c r="D2485" s="6"/>
      <c r="E2485" s="4" t="s">
        <v>24114</v>
      </c>
      <c r="F2485" s="6"/>
      <c r="G2485" s="4" t="s">
        <v>24115</v>
      </c>
      <c r="H2485" s="6"/>
      <c r="I2485" s="6"/>
      <c r="J2485" s="4">
        <v>2023</v>
      </c>
      <c r="K2485" s="4" t="s">
        <v>24116</v>
      </c>
      <c r="L2485" s="4" t="s">
        <v>24117</v>
      </c>
      <c r="M2485" s="6"/>
      <c r="N2485" s="6"/>
      <c r="O2485" s="4" t="s">
        <v>213</v>
      </c>
      <c r="P2485" s="6"/>
      <c r="Q2485" s="4">
        <v>117687</v>
      </c>
      <c r="R2485" s="4" t="s">
        <v>213</v>
      </c>
      <c r="S2485" s="4" t="s">
        <v>7975</v>
      </c>
      <c r="T2485" s="6"/>
      <c r="U2485" s="6"/>
      <c r="V2485" s="4" t="s">
        <v>24118</v>
      </c>
      <c r="W2485" s="4" t="s">
        <v>7977</v>
      </c>
      <c r="X2485" s="4">
        <v>0</v>
      </c>
      <c r="Y2485" s="4">
        <v>50</v>
      </c>
      <c r="Z2485" s="4">
        <v>0</v>
      </c>
      <c r="AA2485" s="4" t="s">
        <v>7805</v>
      </c>
      <c r="AB2485" s="6"/>
      <c r="AC2485" s="4">
        <v>1</v>
      </c>
      <c r="AD2485" s="4">
        <v>0</v>
      </c>
      <c r="AE2485" s="8">
        <v>45210</v>
      </c>
    </row>
    <row r="2486" customHeight="1" spans="1:31">
      <c r="A2486" s="2">
        <v>65205</v>
      </c>
      <c r="B2486" s="3" t="s">
        <v>24119</v>
      </c>
      <c r="C2486" s="4" t="s">
        <v>24120</v>
      </c>
      <c r="D2486" s="6"/>
      <c r="E2486" s="4" t="s">
        <v>10753</v>
      </c>
      <c r="F2486" s="6"/>
      <c r="G2486" s="4" t="s">
        <v>24121</v>
      </c>
      <c r="H2486" s="6"/>
      <c r="I2486" s="6"/>
      <c r="J2486" s="4">
        <v>2023</v>
      </c>
      <c r="K2486" s="4" t="s">
        <v>24122</v>
      </c>
      <c r="L2486" s="4" t="s">
        <v>24123</v>
      </c>
      <c r="M2486" s="6"/>
      <c r="N2486" s="6"/>
      <c r="O2486" s="4" t="s">
        <v>213</v>
      </c>
      <c r="P2486" s="6"/>
      <c r="Q2486" s="4">
        <v>299693</v>
      </c>
      <c r="R2486" s="4" t="s">
        <v>213</v>
      </c>
      <c r="S2486" s="4" t="s">
        <v>7975</v>
      </c>
      <c r="T2486" s="6"/>
      <c r="U2486" s="6"/>
      <c r="V2486" s="4" t="s">
        <v>24124</v>
      </c>
      <c r="W2486" s="4" t="s">
        <v>7977</v>
      </c>
      <c r="X2486" s="4">
        <v>0</v>
      </c>
      <c r="Y2486" s="4">
        <v>50</v>
      </c>
      <c r="Z2486" s="4">
        <v>0</v>
      </c>
      <c r="AA2486" s="4" t="s">
        <v>7805</v>
      </c>
      <c r="AB2486" s="6"/>
      <c r="AC2486" s="4">
        <v>1</v>
      </c>
      <c r="AD2486" s="4">
        <v>0</v>
      </c>
      <c r="AE2486" s="8">
        <v>45237</v>
      </c>
    </row>
    <row r="2487" customHeight="1" spans="1:31">
      <c r="A2487" s="2">
        <v>65206</v>
      </c>
      <c r="B2487" s="3" t="s">
        <v>24125</v>
      </c>
      <c r="C2487" s="4" t="s">
        <v>24126</v>
      </c>
      <c r="D2487" s="6"/>
      <c r="E2487" s="4" t="s">
        <v>24127</v>
      </c>
      <c r="F2487" s="6"/>
      <c r="G2487" s="4" t="s">
        <v>24128</v>
      </c>
      <c r="H2487" s="6"/>
      <c r="I2487" s="6"/>
      <c r="J2487" s="4">
        <v>2023</v>
      </c>
      <c r="K2487" s="4" t="s">
        <v>24129</v>
      </c>
      <c r="L2487" s="6"/>
      <c r="M2487" s="6"/>
      <c r="N2487" s="6"/>
      <c r="O2487" s="4" t="s">
        <v>213</v>
      </c>
      <c r="P2487" s="6"/>
      <c r="Q2487" s="4">
        <v>650216</v>
      </c>
      <c r="R2487" s="4" t="s">
        <v>213</v>
      </c>
      <c r="S2487" s="4" t="s">
        <v>7975</v>
      </c>
      <c r="T2487" s="6"/>
      <c r="U2487" s="6"/>
      <c r="V2487" s="4" t="s">
        <v>24130</v>
      </c>
      <c r="W2487" s="4" t="s">
        <v>7977</v>
      </c>
      <c r="X2487" s="4">
        <v>0</v>
      </c>
      <c r="Y2487" s="4">
        <v>50</v>
      </c>
      <c r="Z2487" s="4">
        <v>0</v>
      </c>
      <c r="AA2487" s="4" t="s">
        <v>7805</v>
      </c>
      <c r="AB2487" s="6"/>
      <c r="AC2487" s="4">
        <v>1</v>
      </c>
      <c r="AD2487" s="4">
        <v>0</v>
      </c>
      <c r="AE2487" s="8">
        <v>45235</v>
      </c>
    </row>
    <row r="2488" customHeight="1" spans="1:31">
      <c r="A2488" s="2">
        <v>65207</v>
      </c>
      <c r="B2488" s="3" t="s">
        <v>24131</v>
      </c>
      <c r="C2488" s="4" t="s">
        <v>24132</v>
      </c>
      <c r="D2488" s="6"/>
      <c r="E2488" s="4" t="s">
        <v>24133</v>
      </c>
      <c r="F2488" s="6"/>
      <c r="G2488" s="4" t="s">
        <v>17767</v>
      </c>
      <c r="H2488" s="6"/>
      <c r="I2488" s="6"/>
      <c r="J2488" s="4">
        <v>2023</v>
      </c>
      <c r="K2488" s="4" t="s">
        <v>24134</v>
      </c>
      <c r="L2488" s="6"/>
      <c r="M2488" s="6"/>
      <c r="N2488" s="6"/>
      <c r="O2488" s="4" t="s">
        <v>213</v>
      </c>
      <c r="P2488" s="6"/>
      <c r="Q2488" s="4">
        <v>118797</v>
      </c>
      <c r="R2488" s="4" t="s">
        <v>213</v>
      </c>
      <c r="S2488" s="4" t="s">
        <v>7975</v>
      </c>
      <c r="T2488" s="6"/>
      <c r="U2488" s="6"/>
      <c r="V2488" s="4" t="s">
        <v>24135</v>
      </c>
      <c r="W2488" s="4" t="s">
        <v>7977</v>
      </c>
      <c r="X2488" s="4">
        <v>0</v>
      </c>
      <c r="Y2488" s="4">
        <v>50</v>
      </c>
      <c r="Z2488" s="4">
        <v>0</v>
      </c>
      <c r="AA2488" s="4" t="s">
        <v>7805</v>
      </c>
      <c r="AB2488" s="6"/>
      <c r="AC2488" s="4">
        <v>1</v>
      </c>
      <c r="AD2488" s="4">
        <v>0</v>
      </c>
      <c r="AE2488" s="8">
        <v>45254</v>
      </c>
    </row>
    <row r="2489" customHeight="1" spans="1:31">
      <c r="A2489" s="2">
        <v>65208</v>
      </c>
      <c r="B2489" s="3" t="s">
        <v>24136</v>
      </c>
      <c r="C2489" s="4" t="s">
        <v>24137</v>
      </c>
      <c r="D2489" s="6"/>
      <c r="E2489" s="4" t="s">
        <v>24138</v>
      </c>
      <c r="F2489" s="6"/>
      <c r="G2489" s="4" t="s">
        <v>11998</v>
      </c>
      <c r="H2489" s="6"/>
      <c r="I2489" s="6"/>
      <c r="J2489" s="4">
        <v>2023</v>
      </c>
      <c r="K2489" s="4" t="s">
        <v>24139</v>
      </c>
      <c r="L2489" s="6"/>
      <c r="M2489" s="6"/>
      <c r="N2489" s="6"/>
      <c r="O2489" s="4" t="s">
        <v>213</v>
      </c>
      <c r="P2489" s="6"/>
      <c r="Q2489" s="4">
        <v>637553</v>
      </c>
      <c r="R2489" s="4" t="s">
        <v>213</v>
      </c>
      <c r="S2489" s="4" t="s">
        <v>7975</v>
      </c>
      <c r="T2489" s="6"/>
      <c r="U2489" s="6"/>
      <c r="V2489" s="4" t="s">
        <v>24140</v>
      </c>
      <c r="W2489" s="4" t="s">
        <v>7977</v>
      </c>
      <c r="X2489" s="4">
        <v>0</v>
      </c>
      <c r="Y2489" s="4">
        <v>50</v>
      </c>
      <c r="Z2489" s="4">
        <v>0</v>
      </c>
      <c r="AA2489" s="4" t="s">
        <v>7805</v>
      </c>
      <c r="AB2489" s="6"/>
      <c r="AC2489" s="4">
        <v>1</v>
      </c>
      <c r="AD2489" s="4">
        <v>0</v>
      </c>
      <c r="AE2489" s="8">
        <v>45232</v>
      </c>
    </row>
    <row r="2490" customHeight="1" spans="1:31">
      <c r="A2490" s="2">
        <v>65209</v>
      </c>
      <c r="B2490" s="3" t="s">
        <v>24141</v>
      </c>
      <c r="C2490" s="4" t="s">
        <v>24142</v>
      </c>
      <c r="D2490" s="6"/>
      <c r="E2490" s="4" t="s">
        <v>24143</v>
      </c>
      <c r="F2490" s="6"/>
      <c r="G2490" s="4" t="s">
        <v>16117</v>
      </c>
      <c r="H2490" s="6"/>
      <c r="I2490" s="6"/>
      <c r="J2490" s="4">
        <v>2023</v>
      </c>
      <c r="K2490" s="4" t="s">
        <v>9114</v>
      </c>
      <c r="L2490" s="6"/>
      <c r="M2490" s="6"/>
      <c r="N2490" s="6"/>
      <c r="O2490" s="4" t="s">
        <v>213</v>
      </c>
      <c r="P2490" s="6"/>
      <c r="Q2490" s="4">
        <v>178902</v>
      </c>
      <c r="R2490" s="4" t="s">
        <v>213</v>
      </c>
      <c r="S2490" s="4" t="s">
        <v>7975</v>
      </c>
      <c r="T2490" s="6"/>
      <c r="U2490" s="6"/>
      <c r="V2490" s="4" t="s">
        <v>24144</v>
      </c>
      <c r="W2490" s="4" t="s">
        <v>7977</v>
      </c>
      <c r="X2490" s="4">
        <v>0</v>
      </c>
      <c r="Y2490" s="4">
        <v>50</v>
      </c>
      <c r="Z2490" s="4">
        <v>0</v>
      </c>
      <c r="AA2490" s="4" t="s">
        <v>7805</v>
      </c>
      <c r="AB2490" s="6"/>
      <c r="AC2490" s="4">
        <v>1</v>
      </c>
      <c r="AD2490" s="4">
        <v>0</v>
      </c>
      <c r="AE2490" s="8">
        <v>45226</v>
      </c>
    </row>
    <row r="2491" customHeight="1" spans="1:31">
      <c r="A2491" s="2">
        <v>65210</v>
      </c>
      <c r="B2491" s="3" t="s">
        <v>24145</v>
      </c>
      <c r="C2491" s="4" t="s">
        <v>24146</v>
      </c>
      <c r="D2491" s="6"/>
      <c r="E2491" s="4" t="s">
        <v>19898</v>
      </c>
      <c r="F2491" s="6"/>
      <c r="G2491" s="4" t="s">
        <v>9099</v>
      </c>
      <c r="H2491" s="6"/>
      <c r="I2491" s="6"/>
      <c r="J2491" s="4">
        <v>2023</v>
      </c>
      <c r="K2491" s="4" t="s">
        <v>24147</v>
      </c>
      <c r="L2491" s="4" t="s">
        <v>24148</v>
      </c>
      <c r="M2491" s="6"/>
      <c r="N2491" s="6"/>
      <c r="O2491" s="4" t="s">
        <v>213</v>
      </c>
      <c r="P2491" s="4" t="s">
        <v>213</v>
      </c>
      <c r="Q2491" s="4">
        <v>120611</v>
      </c>
      <c r="R2491" s="4" t="s">
        <v>213</v>
      </c>
      <c r="S2491" s="4" t="s">
        <v>7975</v>
      </c>
      <c r="T2491" s="6"/>
      <c r="U2491" s="6"/>
      <c r="V2491" s="4" t="s">
        <v>24149</v>
      </c>
      <c r="W2491" s="4" t="s">
        <v>7977</v>
      </c>
      <c r="X2491" s="4">
        <v>0</v>
      </c>
      <c r="Y2491" s="4">
        <v>50</v>
      </c>
      <c r="Z2491" s="4">
        <v>0</v>
      </c>
      <c r="AA2491" s="4" t="s">
        <v>7805</v>
      </c>
      <c r="AB2491" s="6"/>
      <c r="AC2491" s="4">
        <v>1</v>
      </c>
      <c r="AD2491" s="4">
        <v>0</v>
      </c>
      <c r="AE2491" s="8">
        <v>45224</v>
      </c>
    </row>
    <row r="2492" customHeight="1" spans="1:31">
      <c r="A2492" s="2">
        <v>65211</v>
      </c>
      <c r="B2492" s="3" t="s">
        <v>24150</v>
      </c>
      <c r="C2492" s="4" t="s">
        <v>24151</v>
      </c>
      <c r="D2492" s="6"/>
      <c r="E2492" s="4" t="s">
        <v>24152</v>
      </c>
      <c r="F2492" s="6"/>
      <c r="G2492" s="4" t="s">
        <v>9099</v>
      </c>
      <c r="H2492" s="6"/>
      <c r="I2492" s="6"/>
      <c r="J2492" s="4">
        <v>2023</v>
      </c>
      <c r="K2492" s="4" t="s">
        <v>24153</v>
      </c>
      <c r="L2492" s="6"/>
      <c r="M2492" s="6"/>
      <c r="N2492" s="6"/>
      <c r="O2492" s="4" t="s">
        <v>213</v>
      </c>
      <c r="P2492" s="6"/>
      <c r="Q2492" s="4">
        <v>637598</v>
      </c>
      <c r="R2492" s="4" t="s">
        <v>213</v>
      </c>
      <c r="S2492" s="4" t="s">
        <v>7975</v>
      </c>
      <c r="T2492" s="6"/>
      <c r="U2492" s="6"/>
      <c r="V2492" s="6"/>
      <c r="W2492" s="6"/>
      <c r="X2492" s="6"/>
      <c r="Y2492" s="6"/>
      <c r="Z2492" s="6"/>
      <c r="AA2492" s="6"/>
      <c r="AB2492" s="6"/>
      <c r="AC2492" s="6"/>
      <c r="AD2492" s="6"/>
      <c r="AE2492" s="6"/>
    </row>
    <row r="2493" customHeight="1" spans="1:31">
      <c r="A2493" s="2">
        <v>65212</v>
      </c>
      <c r="B2493" s="3" t="s">
        <v>24154</v>
      </c>
      <c r="C2493" s="4" t="s">
        <v>24155</v>
      </c>
      <c r="D2493" s="6"/>
      <c r="E2493" s="4" t="s">
        <v>24156</v>
      </c>
      <c r="F2493" s="6"/>
      <c r="G2493" s="4" t="s">
        <v>22730</v>
      </c>
      <c r="H2493" s="6"/>
      <c r="I2493" s="6"/>
      <c r="J2493" s="4">
        <v>2023</v>
      </c>
      <c r="K2493" s="4" t="s">
        <v>13605</v>
      </c>
      <c r="L2493" s="6"/>
      <c r="M2493" s="6"/>
      <c r="N2493" s="6"/>
      <c r="O2493" s="9" t="s">
        <v>16659</v>
      </c>
      <c r="P2493" s="6"/>
      <c r="Q2493" s="4">
        <v>486850</v>
      </c>
      <c r="R2493" s="4" t="s">
        <v>213</v>
      </c>
      <c r="S2493" s="4" t="s">
        <v>7975</v>
      </c>
      <c r="T2493" s="6"/>
      <c r="U2493" s="6"/>
      <c r="V2493" s="4" t="s">
        <v>24157</v>
      </c>
      <c r="W2493" s="4" t="s">
        <v>7977</v>
      </c>
      <c r="X2493" s="4">
        <v>0</v>
      </c>
      <c r="Y2493" s="4">
        <v>50</v>
      </c>
      <c r="Z2493" s="4">
        <v>0</v>
      </c>
      <c r="AA2493" s="4" t="s">
        <v>7805</v>
      </c>
      <c r="AB2493" s="6"/>
      <c r="AC2493" s="4">
        <v>1</v>
      </c>
      <c r="AD2493" s="4">
        <v>0</v>
      </c>
      <c r="AE2493" s="8">
        <v>45239</v>
      </c>
    </row>
    <row r="2494" customHeight="1" spans="1:31">
      <c r="A2494" s="2">
        <v>65213</v>
      </c>
      <c r="B2494" s="3" t="s">
        <v>24158</v>
      </c>
      <c r="C2494" s="4" t="s">
        <v>24159</v>
      </c>
      <c r="D2494" s="6"/>
      <c r="E2494" s="4" t="s">
        <v>24160</v>
      </c>
      <c r="F2494" s="6"/>
      <c r="G2494" s="4" t="s">
        <v>24161</v>
      </c>
      <c r="H2494" s="6"/>
      <c r="I2494" s="6"/>
      <c r="J2494" s="4">
        <v>2023</v>
      </c>
      <c r="K2494" s="4" t="s">
        <v>24097</v>
      </c>
      <c r="L2494" s="6"/>
      <c r="M2494" s="6"/>
      <c r="N2494" s="6"/>
      <c r="O2494" s="4" t="s">
        <v>213</v>
      </c>
      <c r="P2494" s="6"/>
      <c r="Q2494" s="4">
        <v>119077</v>
      </c>
      <c r="R2494" s="4" t="s">
        <v>213</v>
      </c>
      <c r="S2494" s="4" t="s">
        <v>7975</v>
      </c>
      <c r="T2494" s="6"/>
      <c r="U2494" s="6"/>
      <c r="V2494" s="4" t="s">
        <v>24162</v>
      </c>
      <c r="W2494" s="4" t="s">
        <v>7977</v>
      </c>
      <c r="X2494" s="4">
        <v>0</v>
      </c>
      <c r="Y2494" s="4">
        <v>50</v>
      </c>
      <c r="Z2494" s="4">
        <v>0</v>
      </c>
      <c r="AA2494" s="4" t="s">
        <v>7805</v>
      </c>
      <c r="AB2494" s="6"/>
      <c r="AC2494" s="4">
        <v>1</v>
      </c>
      <c r="AD2494" s="4">
        <v>0</v>
      </c>
      <c r="AE2494" s="8">
        <v>45259</v>
      </c>
    </row>
    <row r="2495" customHeight="1" spans="1:31">
      <c r="A2495" s="2">
        <v>65214</v>
      </c>
      <c r="B2495" s="3" t="s">
        <v>24163</v>
      </c>
      <c r="C2495" s="4" t="s">
        <v>24164</v>
      </c>
      <c r="D2495" s="6"/>
      <c r="E2495" s="4" t="s">
        <v>24165</v>
      </c>
      <c r="F2495" s="6"/>
      <c r="G2495" s="4" t="s">
        <v>8381</v>
      </c>
      <c r="H2495" s="6"/>
      <c r="I2495" s="6"/>
      <c r="J2495" s="4">
        <v>2023</v>
      </c>
      <c r="K2495" s="4" t="s">
        <v>24166</v>
      </c>
      <c r="L2495" s="6"/>
      <c r="M2495" s="6"/>
      <c r="N2495" s="6"/>
      <c r="O2495" s="4" t="s">
        <v>213</v>
      </c>
      <c r="P2495" s="6"/>
      <c r="Q2495" s="4">
        <v>347836</v>
      </c>
      <c r="R2495" s="4" t="s">
        <v>213</v>
      </c>
      <c r="S2495" s="4" t="s">
        <v>7975</v>
      </c>
      <c r="T2495" s="6"/>
      <c r="U2495" s="6"/>
      <c r="V2495" s="4" t="s">
        <v>24167</v>
      </c>
      <c r="W2495" s="4" t="s">
        <v>7977</v>
      </c>
      <c r="X2495" s="4">
        <v>0</v>
      </c>
      <c r="Y2495" s="4">
        <v>50</v>
      </c>
      <c r="Z2495" s="4">
        <v>0</v>
      </c>
      <c r="AA2495" s="4" t="s">
        <v>7805</v>
      </c>
      <c r="AB2495" s="6"/>
      <c r="AC2495" s="4">
        <v>1</v>
      </c>
      <c r="AD2495" s="4">
        <v>0</v>
      </c>
      <c r="AE2495" s="8">
        <v>45262</v>
      </c>
    </row>
    <row r="2496" customHeight="1" spans="1:31">
      <c r="A2496" s="2">
        <v>65215</v>
      </c>
      <c r="B2496" s="3" t="s">
        <v>24168</v>
      </c>
      <c r="C2496" s="4" t="s">
        <v>24169</v>
      </c>
      <c r="D2496" s="6"/>
      <c r="E2496" s="4" t="s">
        <v>24170</v>
      </c>
      <c r="F2496" s="6"/>
      <c r="G2496" s="4" t="s">
        <v>8381</v>
      </c>
      <c r="H2496" s="6"/>
      <c r="I2496" s="6"/>
      <c r="J2496" s="4">
        <v>2023</v>
      </c>
      <c r="K2496" s="4" t="s">
        <v>24171</v>
      </c>
      <c r="L2496" s="4" t="s">
        <v>9116</v>
      </c>
      <c r="M2496" s="6"/>
      <c r="N2496" s="6"/>
      <c r="O2496" s="4" t="s">
        <v>213</v>
      </c>
      <c r="P2496" s="4" t="s">
        <v>213</v>
      </c>
      <c r="Q2496" s="4">
        <v>178902</v>
      </c>
      <c r="R2496" s="4" t="s">
        <v>213</v>
      </c>
      <c r="S2496" s="4" t="s">
        <v>7975</v>
      </c>
      <c r="T2496" s="6"/>
      <c r="U2496" s="6"/>
      <c r="V2496" s="4" t="s">
        <v>24172</v>
      </c>
      <c r="W2496" s="4" t="s">
        <v>7977</v>
      </c>
      <c r="X2496" s="4">
        <v>0</v>
      </c>
      <c r="Y2496" s="4">
        <v>50</v>
      </c>
      <c r="Z2496" s="4">
        <v>0</v>
      </c>
      <c r="AA2496" s="4" t="s">
        <v>7805</v>
      </c>
      <c r="AB2496" s="6"/>
      <c r="AC2496" s="4">
        <v>1</v>
      </c>
      <c r="AD2496" s="4">
        <v>0</v>
      </c>
      <c r="AE2496" s="8">
        <v>45242</v>
      </c>
    </row>
    <row r="2497" customHeight="1" spans="1:31">
      <c r="A2497" s="2">
        <v>65216</v>
      </c>
      <c r="B2497" s="3" t="s">
        <v>24173</v>
      </c>
      <c r="C2497" s="4" t="s">
        <v>24174</v>
      </c>
      <c r="D2497" s="6"/>
      <c r="E2497" s="4" t="s">
        <v>24175</v>
      </c>
      <c r="F2497" s="6"/>
      <c r="G2497" s="4" t="s">
        <v>24176</v>
      </c>
      <c r="H2497" s="6"/>
      <c r="I2497" s="6"/>
      <c r="J2497" s="4">
        <v>2023</v>
      </c>
      <c r="K2497" s="4" t="s">
        <v>24177</v>
      </c>
      <c r="L2497" s="6"/>
      <c r="M2497" s="6"/>
      <c r="N2497" s="6"/>
      <c r="O2497" s="4" t="s">
        <v>213</v>
      </c>
      <c r="P2497" s="4" t="s">
        <v>213</v>
      </c>
      <c r="Q2497" s="4">
        <v>689887</v>
      </c>
      <c r="R2497" s="4" t="s">
        <v>213</v>
      </c>
      <c r="S2497" s="4" t="s">
        <v>7975</v>
      </c>
      <c r="T2497" s="6"/>
      <c r="U2497" s="6"/>
      <c r="V2497" s="4" t="s">
        <v>24178</v>
      </c>
      <c r="W2497" s="4" t="s">
        <v>7977</v>
      </c>
      <c r="X2497" s="4">
        <v>0</v>
      </c>
      <c r="Y2497" s="4">
        <v>50</v>
      </c>
      <c r="Z2497" s="4">
        <v>0</v>
      </c>
      <c r="AA2497" s="4" t="s">
        <v>7805</v>
      </c>
      <c r="AB2497" s="6"/>
      <c r="AC2497" s="4">
        <v>1</v>
      </c>
      <c r="AD2497" s="4">
        <v>0</v>
      </c>
      <c r="AE2497" s="8">
        <v>45213</v>
      </c>
    </row>
    <row r="2498" customHeight="1" spans="1:31">
      <c r="A2498" s="2">
        <v>65217</v>
      </c>
      <c r="B2498" s="3" t="s">
        <v>24179</v>
      </c>
      <c r="C2498" s="4" t="s">
        <v>24180</v>
      </c>
      <c r="D2498" s="6"/>
      <c r="E2498" s="4" t="s">
        <v>24181</v>
      </c>
      <c r="F2498" s="6"/>
      <c r="G2498" s="4" t="s">
        <v>24011</v>
      </c>
      <c r="H2498" s="6"/>
      <c r="I2498" s="6"/>
      <c r="J2498" s="4">
        <v>2023</v>
      </c>
      <c r="K2498" s="4" t="s">
        <v>24182</v>
      </c>
      <c r="L2498" s="4" t="s">
        <v>24183</v>
      </c>
      <c r="M2498" s="6"/>
      <c r="N2498" s="6"/>
      <c r="O2498" s="4" t="s">
        <v>213</v>
      </c>
      <c r="P2498" s="6"/>
      <c r="Q2498" s="4">
        <v>680702</v>
      </c>
      <c r="R2498" s="4" t="s">
        <v>213</v>
      </c>
      <c r="S2498" s="4" t="s">
        <v>7975</v>
      </c>
      <c r="T2498" s="6"/>
      <c r="U2498" s="6"/>
      <c r="V2498" s="4" t="s">
        <v>24184</v>
      </c>
      <c r="W2498" s="4" t="s">
        <v>7977</v>
      </c>
      <c r="X2498" s="4">
        <v>0</v>
      </c>
      <c r="Y2498" s="4">
        <v>50</v>
      </c>
      <c r="Z2498" s="4">
        <v>0</v>
      </c>
      <c r="AA2498" s="4" t="s">
        <v>7805</v>
      </c>
      <c r="AB2498" s="6"/>
      <c r="AC2498" s="4">
        <v>1</v>
      </c>
      <c r="AD2498" s="4">
        <v>0</v>
      </c>
      <c r="AE2498" s="8">
        <v>45242</v>
      </c>
    </row>
    <row r="2499" customHeight="1" spans="1:31">
      <c r="A2499" s="2">
        <v>65218</v>
      </c>
      <c r="B2499" s="3" t="s">
        <v>24185</v>
      </c>
      <c r="C2499" s="4" t="s">
        <v>24186</v>
      </c>
      <c r="D2499" s="6"/>
      <c r="E2499" s="4" t="s">
        <v>24187</v>
      </c>
      <c r="F2499" s="6"/>
      <c r="G2499" s="4" t="s">
        <v>9609</v>
      </c>
      <c r="H2499" s="6"/>
      <c r="I2499" s="6"/>
      <c r="J2499" s="4">
        <v>2023</v>
      </c>
      <c r="K2499" s="4" t="s">
        <v>24188</v>
      </c>
      <c r="L2499" s="6"/>
      <c r="M2499" s="6"/>
      <c r="N2499" s="6"/>
      <c r="O2499" s="4" t="s">
        <v>213</v>
      </c>
      <c r="P2499" s="6"/>
      <c r="Q2499" s="4">
        <v>639798</v>
      </c>
      <c r="R2499" s="4" t="s">
        <v>213</v>
      </c>
      <c r="S2499" s="4" t="s">
        <v>7975</v>
      </c>
      <c r="T2499" s="6"/>
      <c r="U2499" s="6"/>
      <c r="V2499" s="4" t="s">
        <v>24189</v>
      </c>
      <c r="W2499" s="4" t="s">
        <v>7977</v>
      </c>
      <c r="X2499" s="4">
        <v>0</v>
      </c>
      <c r="Y2499" s="4">
        <v>50</v>
      </c>
      <c r="Z2499" s="4">
        <v>0</v>
      </c>
      <c r="AA2499" s="4" t="s">
        <v>7805</v>
      </c>
      <c r="AB2499" s="6"/>
      <c r="AC2499" s="4">
        <v>1</v>
      </c>
      <c r="AD2499" s="4">
        <v>0</v>
      </c>
      <c r="AE2499" s="8">
        <v>45230</v>
      </c>
    </row>
    <row r="2500" customHeight="1" spans="1:31">
      <c r="A2500" s="2">
        <v>65219</v>
      </c>
      <c r="B2500" s="3" t="s">
        <v>24190</v>
      </c>
      <c r="C2500" s="4" t="s">
        <v>24191</v>
      </c>
      <c r="D2500" s="6"/>
      <c r="E2500" s="4" t="s">
        <v>24192</v>
      </c>
      <c r="F2500" s="6"/>
      <c r="G2500" s="4" t="s">
        <v>13974</v>
      </c>
      <c r="H2500" s="6"/>
      <c r="I2500" s="6"/>
      <c r="J2500" s="4">
        <v>2023</v>
      </c>
      <c r="K2500" s="4" t="s">
        <v>24193</v>
      </c>
      <c r="L2500" s="6"/>
      <c r="M2500" s="6"/>
      <c r="N2500" s="6"/>
      <c r="O2500" s="4" t="s">
        <v>213</v>
      </c>
      <c r="P2500" s="6"/>
      <c r="Q2500" s="4">
        <v>730421</v>
      </c>
      <c r="R2500" s="4" t="s">
        <v>213</v>
      </c>
      <c r="S2500" s="4" t="s">
        <v>7975</v>
      </c>
      <c r="T2500" s="6"/>
      <c r="U2500" s="6"/>
      <c r="V2500" s="4" t="s">
        <v>24194</v>
      </c>
      <c r="W2500" s="4" t="s">
        <v>7977</v>
      </c>
      <c r="X2500" s="4">
        <v>0</v>
      </c>
      <c r="Y2500" s="4">
        <v>50</v>
      </c>
      <c r="Z2500" s="4">
        <v>0</v>
      </c>
      <c r="AA2500" s="4" t="s">
        <v>7805</v>
      </c>
      <c r="AB2500" s="6"/>
      <c r="AC2500" s="4">
        <v>1</v>
      </c>
      <c r="AD2500" s="4">
        <v>0</v>
      </c>
      <c r="AE2500" s="8">
        <v>45240</v>
      </c>
    </row>
    <row r="2501" customHeight="1" spans="1:31">
      <c r="A2501" s="2">
        <v>65220</v>
      </c>
      <c r="B2501" s="3" t="s">
        <v>24195</v>
      </c>
      <c r="C2501" s="4" t="s">
        <v>24196</v>
      </c>
      <c r="D2501" s="6"/>
      <c r="E2501" s="4" t="s">
        <v>9609</v>
      </c>
      <c r="F2501" s="4" t="s">
        <v>24197</v>
      </c>
      <c r="G2501" s="4" t="s">
        <v>16499</v>
      </c>
      <c r="H2501" s="6"/>
      <c r="I2501" s="6"/>
      <c r="J2501" s="4">
        <v>2023</v>
      </c>
      <c r="K2501" s="4" t="s">
        <v>24198</v>
      </c>
      <c r="L2501" s="6"/>
      <c r="M2501" s="6"/>
      <c r="N2501" s="6"/>
      <c r="O2501" s="4" t="s">
        <v>213</v>
      </c>
      <c r="P2501" s="6"/>
      <c r="Q2501" s="4">
        <v>138601</v>
      </c>
      <c r="R2501" s="4" t="s">
        <v>213</v>
      </c>
      <c r="S2501" s="4" t="s">
        <v>7975</v>
      </c>
      <c r="T2501" s="6"/>
      <c r="U2501" s="6"/>
      <c r="V2501" s="4" t="s">
        <v>24199</v>
      </c>
      <c r="W2501" s="4" t="s">
        <v>7977</v>
      </c>
      <c r="X2501" s="4">
        <v>0</v>
      </c>
      <c r="Y2501" s="4">
        <v>50</v>
      </c>
      <c r="Z2501" s="4">
        <v>0</v>
      </c>
      <c r="AA2501" s="4" t="s">
        <v>7805</v>
      </c>
      <c r="AB2501" s="6"/>
      <c r="AC2501" s="4">
        <v>1</v>
      </c>
      <c r="AD2501" s="4">
        <v>0</v>
      </c>
      <c r="AE2501" s="8">
        <v>45241</v>
      </c>
    </row>
    <row r="2502" customHeight="1" spans="1:31">
      <c r="A2502" s="2">
        <v>65221</v>
      </c>
      <c r="B2502" s="3" t="s">
        <v>24200</v>
      </c>
      <c r="C2502" s="4" t="s">
        <v>24201</v>
      </c>
      <c r="D2502" s="6"/>
      <c r="E2502" s="4" t="s">
        <v>24202</v>
      </c>
      <c r="F2502" s="6"/>
      <c r="G2502" s="4" t="s">
        <v>24203</v>
      </c>
      <c r="H2502" s="6"/>
      <c r="I2502" s="6"/>
      <c r="J2502" s="4">
        <v>2023</v>
      </c>
      <c r="K2502" s="4" t="s">
        <v>16658</v>
      </c>
      <c r="L2502" s="4" t="s">
        <v>24204</v>
      </c>
      <c r="M2502" s="6"/>
      <c r="N2502" s="6"/>
      <c r="O2502" s="4" t="s">
        <v>213</v>
      </c>
      <c r="P2502" s="6"/>
      <c r="Q2502" s="4">
        <v>119391</v>
      </c>
      <c r="R2502" s="4" t="s">
        <v>213</v>
      </c>
      <c r="S2502" s="4" t="s">
        <v>7975</v>
      </c>
      <c r="T2502" s="6"/>
      <c r="U2502" s="6"/>
      <c r="V2502" s="4" t="s">
        <v>24205</v>
      </c>
      <c r="W2502" s="4" t="s">
        <v>7977</v>
      </c>
      <c r="X2502" s="4">
        <v>0</v>
      </c>
      <c r="Y2502" s="4">
        <v>50</v>
      </c>
      <c r="Z2502" s="4">
        <v>0</v>
      </c>
      <c r="AA2502" s="4" t="s">
        <v>7805</v>
      </c>
      <c r="AB2502" s="6"/>
      <c r="AC2502" s="4">
        <v>1</v>
      </c>
      <c r="AD2502" s="4">
        <v>0</v>
      </c>
      <c r="AE2502" s="8">
        <v>45227</v>
      </c>
    </row>
    <row r="2503" customHeight="1" spans="1:31">
      <c r="A2503" s="2">
        <v>65222</v>
      </c>
      <c r="B2503" s="3" t="s">
        <v>24206</v>
      </c>
      <c r="C2503" s="4" t="s">
        <v>24207</v>
      </c>
      <c r="D2503" s="6"/>
      <c r="E2503" s="4" t="s">
        <v>24208</v>
      </c>
      <c r="F2503" s="4" t="s">
        <v>24209</v>
      </c>
      <c r="G2503" s="4" t="s">
        <v>24210</v>
      </c>
      <c r="H2503" s="6"/>
      <c r="I2503" s="6"/>
      <c r="J2503" s="4">
        <v>2023</v>
      </c>
      <c r="K2503" s="4" t="s">
        <v>24211</v>
      </c>
      <c r="L2503" s="4" t="s">
        <v>24212</v>
      </c>
      <c r="M2503" s="6"/>
      <c r="N2503" s="6"/>
      <c r="O2503" s="4" t="s">
        <v>213</v>
      </c>
      <c r="P2503" s="4" t="s">
        <v>213</v>
      </c>
      <c r="Q2503" s="4">
        <v>650112</v>
      </c>
      <c r="R2503" s="4" t="s">
        <v>213</v>
      </c>
      <c r="S2503" s="4" t="s">
        <v>7975</v>
      </c>
      <c r="T2503" s="6"/>
      <c r="U2503" s="6"/>
      <c r="V2503" s="4" t="s">
        <v>24213</v>
      </c>
      <c r="W2503" s="4" t="s">
        <v>7977</v>
      </c>
      <c r="X2503" s="4">
        <v>0</v>
      </c>
      <c r="Y2503" s="4">
        <v>50</v>
      </c>
      <c r="Z2503" s="4">
        <v>0</v>
      </c>
      <c r="AA2503" s="4" t="s">
        <v>7805</v>
      </c>
      <c r="AB2503" s="6"/>
      <c r="AC2503" s="4">
        <v>1</v>
      </c>
      <c r="AD2503" s="4">
        <v>0</v>
      </c>
      <c r="AE2503" s="8">
        <v>45263</v>
      </c>
    </row>
    <row r="2504" customHeight="1" spans="1:31">
      <c r="A2504" s="2">
        <v>65223</v>
      </c>
      <c r="B2504" s="3" t="s">
        <v>24214</v>
      </c>
      <c r="C2504" s="4" t="s">
        <v>24215</v>
      </c>
      <c r="D2504" s="6"/>
      <c r="E2504" s="4" t="s">
        <v>24216</v>
      </c>
      <c r="F2504" s="6"/>
      <c r="G2504" s="4" t="s">
        <v>24217</v>
      </c>
      <c r="H2504" s="6"/>
      <c r="I2504" s="6"/>
      <c r="J2504" s="4">
        <v>2023</v>
      </c>
      <c r="K2504" s="4" t="s">
        <v>24218</v>
      </c>
      <c r="L2504" s="4" t="s">
        <v>24219</v>
      </c>
      <c r="M2504" s="6"/>
      <c r="N2504" s="6"/>
      <c r="O2504" s="4" t="s">
        <v>213</v>
      </c>
      <c r="P2504" s="6"/>
      <c r="Q2504" s="4">
        <v>760745</v>
      </c>
      <c r="R2504" s="4" t="s">
        <v>213</v>
      </c>
      <c r="S2504" s="4" t="s">
        <v>7975</v>
      </c>
      <c r="T2504" s="6"/>
      <c r="U2504" s="6"/>
      <c r="V2504" s="4" t="s">
        <v>24220</v>
      </c>
      <c r="W2504" s="4" t="s">
        <v>7977</v>
      </c>
      <c r="X2504" s="4">
        <v>0</v>
      </c>
      <c r="Y2504" s="4">
        <v>50</v>
      </c>
      <c r="Z2504" s="4">
        <v>0</v>
      </c>
      <c r="AA2504" s="4" t="s">
        <v>7805</v>
      </c>
      <c r="AB2504" s="6"/>
      <c r="AC2504" s="4">
        <v>1</v>
      </c>
      <c r="AD2504" s="4">
        <v>0</v>
      </c>
      <c r="AE2504" s="8">
        <v>45242</v>
      </c>
    </row>
    <row r="2505" customHeight="1" spans="1:31">
      <c r="A2505" s="2">
        <v>65224</v>
      </c>
      <c r="B2505" s="3" t="s">
        <v>24221</v>
      </c>
      <c r="C2505" s="4" t="s">
        <v>24222</v>
      </c>
      <c r="D2505" s="6"/>
      <c r="E2505" s="4" t="s">
        <v>24223</v>
      </c>
      <c r="F2505" s="6"/>
      <c r="G2505" s="4" t="s">
        <v>14529</v>
      </c>
      <c r="H2505" s="6"/>
      <c r="I2505" s="6"/>
      <c r="J2505" s="4">
        <v>2023</v>
      </c>
      <c r="K2505" s="4" t="s">
        <v>24224</v>
      </c>
      <c r="L2505" s="6"/>
      <c r="M2505" s="6"/>
      <c r="N2505" s="6"/>
      <c r="O2505" s="4" t="s">
        <v>213</v>
      </c>
      <c r="P2505" s="6"/>
      <c r="Q2505" s="4">
        <v>270001</v>
      </c>
      <c r="R2505" s="4" t="s">
        <v>213</v>
      </c>
      <c r="S2505" s="4" t="s">
        <v>7975</v>
      </c>
      <c r="T2505" s="6"/>
      <c r="U2505" s="6"/>
      <c r="V2505" s="4" t="s">
        <v>24225</v>
      </c>
      <c r="W2505" s="4" t="s">
        <v>7977</v>
      </c>
      <c r="X2505" s="4">
        <v>0</v>
      </c>
      <c r="Y2505" s="4">
        <v>50</v>
      </c>
      <c r="Z2505" s="4">
        <v>0</v>
      </c>
      <c r="AA2505" s="4" t="s">
        <v>7805</v>
      </c>
      <c r="AB2505" s="6"/>
      <c r="AC2505" s="4">
        <v>1</v>
      </c>
      <c r="AD2505" s="4">
        <v>0</v>
      </c>
      <c r="AE2505" s="8">
        <v>45231</v>
      </c>
    </row>
    <row r="2506" customHeight="1" spans="1:31">
      <c r="A2506" s="2">
        <v>65225</v>
      </c>
      <c r="B2506" s="3" t="s">
        <v>24226</v>
      </c>
      <c r="C2506" s="4" t="s">
        <v>24227</v>
      </c>
      <c r="D2506" s="6"/>
      <c r="E2506" s="4" t="s">
        <v>14551</v>
      </c>
      <c r="F2506" s="6"/>
      <c r="G2506" s="4" t="s">
        <v>9207</v>
      </c>
      <c r="H2506" s="6"/>
      <c r="I2506" s="6"/>
      <c r="J2506" s="4">
        <v>2023</v>
      </c>
      <c r="K2506" s="9" t="s">
        <v>16659</v>
      </c>
      <c r="L2506" s="6"/>
      <c r="M2506" s="6"/>
      <c r="N2506" s="6"/>
      <c r="O2506" s="9" t="s">
        <v>16659</v>
      </c>
      <c r="P2506" s="6"/>
      <c r="Q2506" s="4">
        <v>485998</v>
      </c>
      <c r="R2506" s="4" t="s">
        <v>213</v>
      </c>
      <c r="S2506" s="4" t="s">
        <v>7975</v>
      </c>
      <c r="T2506" s="6"/>
      <c r="U2506" s="6"/>
      <c r="V2506" s="4" t="s">
        <v>24228</v>
      </c>
      <c r="W2506" s="4" t="s">
        <v>7977</v>
      </c>
      <c r="X2506" s="4">
        <v>0</v>
      </c>
      <c r="Y2506" s="4">
        <v>50</v>
      </c>
      <c r="Z2506" s="4">
        <v>0</v>
      </c>
      <c r="AA2506" s="4" t="s">
        <v>7805</v>
      </c>
      <c r="AB2506" s="6"/>
      <c r="AC2506" s="4">
        <v>1</v>
      </c>
      <c r="AD2506" s="4">
        <v>0</v>
      </c>
      <c r="AE2506" s="8">
        <v>45228</v>
      </c>
    </row>
    <row r="2507" customHeight="1" spans="1:31">
      <c r="A2507" s="2">
        <v>65226</v>
      </c>
      <c r="B2507" s="3" t="s">
        <v>24229</v>
      </c>
      <c r="C2507" s="4" t="s">
        <v>24230</v>
      </c>
      <c r="D2507" s="6"/>
      <c r="E2507" s="4" t="s">
        <v>24231</v>
      </c>
      <c r="F2507" s="6"/>
      <c r="G2507" s="4" t="s">
        <v>9384</v>
      </c>
      <c r="H2507" s="6"/>
      <c r="I2507" s="6"/>
      <c r="J2507" s="4">
        <v>2023</v>
      </c>
      <c r="K2507" s="4" t="s">
        <v>24097</v>
      </c>
      <c r="L2507" s="6"/>
      <c r="M2507" s="6"/>
      <c r="N2507" s="6"/>
      <c r="O2507" s="4" t="s">
        <v>213</v>
      </c>
      <c r="P2507" s="6"/>
      <c r="Q2507" s="4">
        <v>119077</v>
      </c>
      <c r="R2507" s="4" t="s">
        <v>213</v>
      </c>
      <c r="S2507" s="4" t="s">
        <v>7975</v>
      </c>
      <c r="T2507" s="6"/>
      <c r="U2507" s="6"/>
      <c r="V2507" s="4" t="s">
        <v>24232</v>
      </c>
      <c r="W2507" s="4" t="s">
        <v>7977</v>
      </c>
      <c r="X2507" s="4">
        <v>0</v>
      </c>
      <c r="Y2507" s="4">
        <v>50</v>
      </c>
      <c r="Z2507" s="4">
        <v>0</v>
      </c>
      <c r="AA2507" s="4" t="s">
        <v>7805</v>
      </c>
      <c r="AB2507" s="6"/>
      <c r="AC2507" s="4">
        <v>1</v>
      </c>
      <c r="AD2507" s="4">
        <v>0</v>
      </c>
      <c r="AE2507" s="8">
        <v>45217</v>
      </c>
    </row>
    <row r="2508" customHeight="1" spans="1:31">
      <c r="A2508" s="2">
        <v>65227</v>
      </c>
      <c r="B2508" s="3" t="s">
        <v>24233</v>
      </c>
      <c r="C2508" s="4" t="s">
        <v>24234</v>
      </c>
      <c r="D2508" s="6"/>
      <c r="E2508" s="4" t="s">
        <v>24235</v>
      </c>
      <c r="F2508" s="6"/>
      <c r="G2508" s="4" t="s">
        <v>12208</v>
      </c>
      <c r="H2508" s="6"/>
      <c r="I2508" s="6"/>
      <c r="J2508" s="4">
        <v>2023</v>
      </c>
      <c r="K2508" s="4" t="s">
        <v>24236</v>
      </c>
      <c r="L2508" s="6"/>
      <c r="M2508" s="6"/>
      <c r="N2508" s="6"/>
      <c r="O2508" s="4" t="s">
        <v>213</v>
      </c>
      <c r="P2508" s="6"/>
      <c r="Q2508" s="4">
        <v>438646</v>
      </c>
      <c r="R2508" s="4" t="s">
        <v>213</v>
      </c>
      <c r="S2508" s="4" t="s">
        <v>7975</v>
      </c>
      <c r="T2508" s="6"/>
      <c r="U2508" s="6"/>
      <c r="V2508" s="4" t="s">
        <v>24237</v>
      </c>
      <c r="W2508" s="4" t="s">
        <v>7977</v>
      </c>
      <c r="X2508" s="4">
        <v>0</v>
      </c>
      <c r="Y2508" s="4">
        <v>50</v>
      </c>
      <c r="Z2508" s="4">
        <v>0</v>
      </c>
      <c r="AA2508" s="4" t="s">
        <v>7805</v>
      </c>
      <c r="AB2508" s="6"/>
      <c r="AC2508" s="4">
        <v>1</v>
      </c>
      <c r="AD2508" s="4">
        <v>0</v>
      </c>
      <c r="AE2508" s="8">
        <v>45265</v>
      </c>
    </row>
    <row r="2509" customHeight="1" spans="1:31">
      <c r="A2509" s="2">
        <v>65228</v>
      </c>
      <c r="B2509" s="3" t="s">
        <v>24238</v>
      </c>
      <c r="C2509" s="4" t="s">
        <v>24239</v>
      </c>
      <c r="D2509" s="6"/>
      <c r="E2509" s="4" t="s">
        <v>24240</v>
      </c>
      <c r="F2509" s="6"/>
      <c r="G2509" s="4" t="s">
        <v>8922</v>
      </c>
      <c r="H2509" s="6"/>
      <c r="I2509" s="6"/>
      <c r="J2509" s="4">
        <v>2023</v>
      </c>
      <c r="K2509" s="4" t="s">
        <v>24241</v>
      </c>
      <c r="L2509" s="6"/>
      <c r="M2509" s="6"/>
      <c r="N2509" s="6"/>
      <c r="O2509" s="4" t="s">
        <v>213</v>
      </c>
      <c r="P2509" s="6"/>
      <c r="Q2509" s="4">
        <v>228089</v>
      </c>
      <c r="R2509" s="4" t="s">
        <v>213</v>
      </c>
      <c r="S2509" s="4" t="s">
        <v>7975</v>
      </c>
      <c r="T2509" s="6"/>
      <c r="U2509" s="6"/>
      <c r="V2509" s="4" t="s">
        <v>24242</v>
      </c>
      <c r="W2509" s="4" t="s">
        <v>7977</v>
      </c>
      <c r="X2509" s="4">
        <v>0</v>
      </c>
      <c r="Y2509" s="4">
        <v>50</v>
      </c>
      <c r="Z2509" s="4">
        <v>0</v>
      </c>
      <c r="AA2509" s="4" t="s">
        <v>7805</v>
      </c>
      <c r="AB2509" s="6"/>
      <c r="AC2509" s="4">
        <v>1</v>
      </c>
      <c r="AD2509" s="4">
        <v>0</v>
      </c>
      <c r="AE2509" s="8">
        <v>45241</v>
      </c>
    </row>
    <row r="2510" customHeight="1" spans="1:31">
      <c r="A2510" s="2">
        <v>65229</v>
      </c>
      <c r="B2510" s="3" t="s">
        <v>24243</v>
      </c>
      <c r="C2510" s="4" t="s">
        <v>24244</v>
      </c>
      <c r="D2510" s="6"/>
      <c r="E2510" s="4" t="s">
        <v>24245</v>
      </c>
      <c r="F2510" s="6"/>
      <c r="G2510" s="4" t="s">
        <v>11332</v>
      </c>
      <c r="H2510" s="6"/>
      <c r="I2510" s="6"/>
      <c r="J2510" s="4">
        <v>2023</v>
      </c>
      <c r="K2510" s="4" t="s">
        <v>24246</v>
      </c>
      <c r="L2510" s="6"/>
      <c r="M2510" s="6"/>
      <c r="N2510" s="6"/>
      <c r="O2510" s="4" t="s">
        <v>213</v>
      </c>
      <c r="P2510" s="4" t="s">
        <v>213</v>
      </c>
      <c r="Q2510" s="4">
        <v>178902</v>
      </c>
      <c r="R2510" s="4" t="s">
        <v>213</v>
      </c>
      <c r="S2510" s="4" t="s">
        <v>7975</v>
      </c>
      <c r="T2510" s="6"/>
      <c r="U2510" s="6"/>
      <c r="V2510" s="4" t="s">
        <v>24247</v>
      </c>
      <c r="W2510" s="4" t="s">
        <v>7977</v>
      </c>
      <c r="X2510" s="4">
        <v>0</v>
      </c>
      <c r="Y2510" s="4">
        <v>50</v>
      </c>
      <c r="Z2510" s="4">
        <v>0</v>
      </c>
      <c r="AA2510" s="4" t="s">
        <v>7805</v>
      </c>
      <c r="AB2510" s="6"/>
      <c r="AC2510" s="4">
        <v>1</v>
      </c>
      <c r="AD2510" s="4">
        <v>0</v>
      </c>
      <c r="AE2510" s="8">
        <v>45234</v>
      </c>
    </row>
    <row r="2511" customHeight="1" spans="1:31">
      <c r="A2511" s="2">
        <v>65230</v>
      </c>
      <c r="B2511" s="3" t="s">
        <v>24248</v>
      </c>
      <c r="C2511" s="4" t="s">
        <v>24249</v>
      </c>
      <c r="D2511" s="6"/>
      <c r="E2511" s="4" t="s">
        <v>24250</v>
      </c>
      <c r="F2511" s="4" t="s">
        <v>15455</v>
      </c>
      <c r="G2511" s="4" t="s">
        <v>24251</v>
      </c>
      <c r="H2511" s="6"/>
      <c r="I2511" s="6"/>
      <c r="J2511" s="4">
        <v>2023</v>
      </c>
      <c r="K2511" s="4" t="s">
        <v>24252</v>
      </c>
      <c r="L2511" s="6"/>
      <c r="M2511" s="6"/>
      <c r="N2511" s="6"/>
      <c r="O2511" s="4" t="s">
        <v>213</v>
      </c>
      <c r="P2511" s="6"/>
      <c r="Q2511" s="4">
        <v>556114</v>
      </c>
      <c r="R2511" s="4" t="s">
        <v>213</v>
      </c>
      <c r="S2511" s="4" t="s">
        <v>7975</v>
      </c>
      <c r="T2511" s="6"/>
      <c r="U2511" s="6"/>
      <c r="V2511" s="4" t="s">
        <v>24253</v>
      </c>
      <c r="W2511" s="4" t="s">
        <v>7977</v>
      </c>
      <c r="X2511" s="4">
        <v>0</v>
      </c>
      <c r="Y2511" s="4">
        <v>50</v>
      </c>
      <c r="Z2511" s="4">
        <v>0</v>
      </c>
      <c r="AA2511" s="4" t="s">
        <v>7805</v>
      </c>
      <c r="AB2511" s="6"/>
      <c r="AC2511" s="4">
        <v>1</v>
      </c>
      <c r="AD2511" s="4">
        <v>0</v>
      </c>
      <c r="AE2511" s="8">
        <v>45225</v>
      </c>
    </row>
    <row r="2512" customHeight="1" spans="1:31">
      <c r="A2512" s="2">
        <v>65231</v>
      </c>
      <c r="B2512" s="3" t="s">
        <v>24254</v>
      </c>
      <c r="C2512" s="4" t="s">
        <v>24255</v>
      </c>
      <c r="D2512" s="6"/>
      <c r="E2512" s="4" t="s">
        <v>24256</v>
      </c>
      <c r="F2512" s="6"/>
      <c r="G2512" s="4" t="s">
        <v>11651</v>
      </c>
      <c r="H2512" s="6"/>
      <c r="I2512" s="6"/>
      <c r="J2512" s="4">
        <v>2023</v>
      </c>
      <c r="K2512" s="9" t="s">
        <v>16659</v>
      </c>
      <c r="L2512" s="6"/>
      <c r="M2512" s="6"/>
      <c r="N2512" s="6"/>
      <c r="O2512" s="4" t="s">
        <v>213</v>
      </c>
      <c r="P2512" s="6"/>
      <c r="Q2512" s="4">
        <v>640712</v>
      </c>
      <c r="R2512" s="4" t="s">
        <v>213</v>
      </c>
      <c r="S2512" s="4" t="s">
        <v>7975</v>
      </c>
      <c r="T2512" s="6"/>
      <c r="U2512" s="6"/>
      <c r="V2512" s="4" t="s">
        <v>24257</v>
      </c>
      <c r="W2512" s="4" t="s">
        <v>7977</v>
      </c>
      <c r="X2512" s="4">
        <v>0</v>
      </c>
      <c r="Y2512" s="4">
        <v>50</v>
      </c>
      <c r="Z2512" s="4">
        <v>0</v>
      </c>
      <c r="AA2512" s="4" t="s">
        <v>7805</v>
      </c>
      <c r="AB2512" s="6"/>
      <c r="AC2512" s="4">
        <v>1</v>
      </c>
      <c r="AD2512" s="4">
        <v>0</v>
      </c>
      <c r="AE2512" s="8">
        <v>45237</v>
      </c>
    </row>
    <row r="2513" customHeight="1" spans="1:31">
      <c r="A2513" s="2">
        <v>65232</v>
      </c>
      <c r="B2513" s="3" t="s">
        <v>24258</v>
      </c>
      <c r="C2513" s="4" t="s">
        <v>24259</v>
      </c>
      <c r="D2513" s="6"/>
      <c r="E2513" s="4" t="s">
        <v>9216</v>
      </c>
      <c r="F2513" s="6"/>
      <c r="G2513" s="4" t="s">
        <v>9099</v>
      </c>
      <c r="H2513" s="6"/>
      <c r="I2513" s="6"/>
      <c r="J2513" s="4">
        <v>2023</v>
      </c>
      <c r="K2513" s="4" t="s">
        <v>213</v>
      </c>
      <c r="L2513" s="6"/>
      <c r="M2513" s="6"/>
      <c r="N2513" s="6"/>
      <c r="O2513" s="4" t="s">
        <v>213</v>
      </c>
      <c r="P2513" s="6"/>
      <c r="Q2513" s="4">
        <v>649411</v>
      </c>
      <c r="R2513" s="4" t="s">
        <v>213</v>
      </c>
      <c r="S2513" s="4" t="s">
        <v>7975</v>
      </c>
      <c r="T2513" s="6"/>
      <c r="U2513" s="6"/>
      <c r="V2513" s="4" t="s">
        <v>24260</v>
      </c>
      <c r="W2513" s="4" t="s">
        <v>7977</v>
      </c>
      <c r="X2513" s="4">
        <v>0</v>
      </c>
      <c r="Y2513" s="4">
        <v>50</v>
      </c>
      <c r="Z2513" s="4">
        <v>0</v>
      </c>
      <c r="AA2513" s="4" t="s">
        <v>7805</v>
      </c>
      <c r="AB2513" s="6"/>
      <c r="AC2513" s="4">
        <v>1</v>
      </c>
      <c r="AD2513" s="4">
        <v>0</v>
      </c>
      <c r="AE2513" s="8">
        <v>45242</v>
      </c>
    </row>
    <row r="2514" customHeight="1" spans="1:31">
      <c r="A2514" s="2">
        <v>65233</v>
      </c>
      <c r="B2514" s="3" t="s">
        <v>24261</v>
      </c>
      <c r="C2514" s="4" t="s">
        <v>24262</v>
      </c>
      <c r="D2514" s="6"/>
      <c r="E2514" s="4" t="s">
        <v>24263</v>
      </c>
      <c r="F2514" s="6"/>
      <c r="G2514" s="4" t="s">
        <v>8381</v>
      </c>
      <c r="H2514" s="6"/>
      <c r="I2514" s="6"/>
      <c r="J2514" s="4">
        <v>2023</v>
      </c>
      <c r="K2514" s="4" t="s">
        <v>24264</v>
      </c>
      <c r="L2514" s="6"/>
      <c r="M2514" s="6"/>
      <c r="N2514" s="6"/>
      <c r="O2514" s="4" t="s">
        <v>213</v>
      </c>
      <c r="P2514" s="6"/>
      <c r="Q2514" s="4">
        <v>118431</v>
      </c>
      <c r="R2514" s="4" t="s">
        <v>213</v>
      </c>
      <c r="S2514" s="4" t="s">
        <v>7975</v>
      </c>
      <c r="T2514" s="6"/>
      <c r="U2514" s="6"/>
      <c r="V2514" s="4" t="s">
        <v>24265</v>
      </c>
      <c r="W2514" s="4" t="s">
        <v>7977</v>
      </c>
      <c r="X2514" s="4">
        <v>0</v>
      </c>
      <c r="Y2514" s="4">
        <v>50</v>
      </c>
      <c r="Z2514" s="4">
        <v>0</v>
      </c>
      <c r="AA2514" s="4" t="s">
        <v>7805</v>
      </c>
      <c r="AB2514" s="6"/>
      <c r="AC2514" s="4">
        <v>1</v>
      </c>
      <c r="AD2514" s="4">
        <v>0</v>
      </c>
      <c r="AE2514" s="8">
        <v>45242</v>
      </c>
    </row>
    <row r="2515" customHeight="1" spans="1:31">
      <c r="A2515" s="2">
        <v>65234</v>
      </c>
      <c r="B2515" s="3" t="s">
        <v>24266</v>
      </c>
      <c r="C2515" s="4" t="s">
        <v>24267</v>
      </c>
      <c r="D2515" s="6"/>
      <c r="E2515" s="4" t="s">
        <v>24268</v>
      </c>
      <c r="F2515" s="4" t="s">
        <v>24269</v>
      </c>
      <c r="G2515" s="4" t="s">
        <v>9609</v>
      </c>
      <c r="H2515" s="6"/>
      <c r="I2515" s="6"/>
      <c r="J2515" s="4">
        <v>2023</v>
      </c>
      <c r="K2515" s="4" t="s">
        <v>24270</v>
      </c>
      <c r="L2515" s="6"/>
      <c r="M2515" s="6"/>
      <c r="N2515" s="6"/>
      <c r="O2515" s="4" t="s">
        <v>213</v>
      </c>
      <c r="P2515" s="6"/>
      <c r="Q2515" s="4">
        <v>600414</v>
      </c>
      <c r="R2515" s="4" t="s">
        <v>213</v>
      </c>
      <c r="S2515" s="4" t="s">
        <v>7975</v>
      </c>
      <c r="T2515" s="6"/>
      <c r="U2515" s="6"/>
      <c r="V2515" s="4" t="s">
        <v>24271</v>
      </c>
      <c r="W2515" s="4" t="s">
        <v>7977</v>
      </c>
      <c r="X2515" s="4">
        <v>0</v>
      </c>
      <c r="Y2515" s="4">
        <v>50</v>
      </c>
      <c r="Z2515" s="4">
        <v>0</v>
      </c>
      <c r="AA2515" s="4" t="s">
        <v>7805</v>
      </c>
      <c r="AB2515" s="6"/>
      <c r="AC2515" s="4">
        <v>1</v>
      </c>
      <c r="AD2515" s="4">
        <v>0</v>
      </c>
      <c r="AE2515" s="8">
        <v>45243</v>
      </c>
    </row>
    <row r="2516" customHeight="1" spans="1:31">
      <c r="A2516" s="2">
        <v>65235</v>
      </c>
      <c r="B2516" s="3" t="s">
        <v>24272</v>
      </c>
      <c r="C2516" s="4" t="s">
        <v>24273</v>
      </c>
      <c r="D2516" s="6"/>
      <c r="E2516" s="4" t="s">
        <v>24274</v>
      </c>
      <c r="F2516" s="6"/>
      <c r="G2516" s="4" t="s">
        <v>12208</v>
      </c>
      <c r="H2516" s="6"/>
      <c r="I2516" s="6"/>
      <c r="J2516" s="4">
        <v>2023</v>
      </c>
      <c r="K2516" s="4" t="s">
        <v>24275</v>
      </c>
      <c r="L2516" s="4" t="s">
        <v>24276</v>
      </c>
      <c r="M2516" s="6"/>
      <c r="N2516" s="6"/>
      <c r="O2516" s="4" t="s">
        <v>213</v>
      </c>
      <c r="P2516" s="6"/>
      <c r="Q2516" s="4">
        <v>570179</v>
      </c>
      <c r="R2516" s="4" t="s">
        <v>213</v>
      </c>
      <c r="S2516" s="4" t="s">
        <v>7975</v>
      </c>
      <c r="T2516" s="6"/>
      <c r="U2516" s="6"/>
      <c r="V2516" s="4" t="s">
        <v>24277</v>
      </c>
      <c r="W2516" s="4" t="s">
        <v>7977</v>
      </c>
      <c r="X2516" s="4">
        <v>0</v>
      </c>
      <c r="Y2516" s="4">
        <v>50</v>
      </c>
      <c r="Z2516" s="4">
        <v>0</v>
      </c>
      <c r="AA2516" s="4" t="s">
        <v>7805</v>
      </c>
      <c r="AB2516" s="6"/>
      <c r="AC2516" s="4">
        <v>1</v>
      </c>
      <c r="AD2516" s="4">
        <v>0</v>
      </c>
      <c r="AE2516" s="8">
        <v>45225</v>
      </c>
    </row>
    <row r="2517" customHeight="1" spans="1:31">
      <c r="A2517" s="2">
        <v>65236</v>
      </c>
      <c r="B2517" s="3" t="s">
        <v>24278</v>
      </c>
      <c r="C2517" s="4" t="s">
        <v>24279</v>
      </c>
      <c r="D2517" s="6"/>
      <c r="E2517" s="4" t="s">
        <v>9931</v>
      </c>
      <c r="F2517" s="6"/>
      <c r="G2517" s="4" t="s">
        <v>15394</v>
      </c>
      <c r="H2517" s="6"/>
      <c r="I2517" s="6"/>
      <c r="J2517" s="4">
        <v>2023</v>
      </c>
      <c r="K2517" s="4" t="s">
        <v>24280</v>
      </c>
      <c r="L2517" s="6"/>
      <c r="M2517" s="6"/>
      <c r="N2517" s="6"/>
      <c r="O2517" s="4" t="s">
        <v>213</v>
      </c>
      <c r="P2517" s="6"/>
      <c r="Q2517" s="4">
        <v>521232</v>
      </c>
      <c r="R2517" s="4" t="s">
        <v>213</v>
      </c>
      <c r="S2517" s="4" t="s">
        <v>7975</v>
      </c>
      <c r="T2517" s="6"/>
      <c r="U2517" s="6"/>
      <c r="V2517" s="4" t="s">
        <v>24281</v>
      </c>
      <c r="W2517" s="4" t="s">
        <v>7977</v>
      </c>
      <c r="X2517" s="4">
        <v>0</v>
      </c>
      <c r="Y2517" s="4">
        <v>50</v>
      </c>
      <c r="Z2517" s="4">
        <v>0</v>
      </c>
      <c r="AA2517" s="4" t="s">
        <v>7805</v>
      </c>
      <c r="AB2517" s="6"/>
      <c r="AC2517" s="4">
        <v>1</v>
      </c>
      <c r="AD2517" s="4">
        <v>0</v>
      </c>
      <c r="AE2517" s="8">
        <v>45238</v>
      </c>
    </row>
    <row r="2518" customHeight="1" spans="1:31">
      <c r="A2518" s="2">
        <v>65237</v>
      </c>
      <c r="B2518" s="3" t="s">
        <v>24282</v>
      </c>
      <c r="C2518" s="4" t="s">
        <v>24283</v>
      </c>
      <c r="D2518" s="6"/>
      <c r="E2518" s="4" t="s">
        <v>24284</v>
      </c>
      <c r="F2518" s="6"/>
      <c r="G2518" s="4" t="s">
        <v>24285</v>
      </c>
      <c r="H2518" s="6"/>
      <c r="I2518" s="6"/>
      <c r="J2518" s="4">
        <v>2023</v>
      </c>
      <c r="K2518" s="4" t="s">
        <v>24286</v>
      </c>
      <c r="L2518" s="6"/>
      <c r="M2518" s="6"/>
      <c r="N2518" s="6"/>
      <c r="O2518" s="4" t="s">
        <v>213</v>
      </c>
      <c r="P2518" s="6"/>
      <c r="Q2518" s="4">
        <v>610059</v>
      </c>
      <c r="R2518" s="4" t="s">
        <v>213</v>
      </c>
      <c r="S2518" s="4" t="s">
        <v>7975</v>
      </c>
      <c r="T2518" s="6"/>
      <c r="U2518" s="6"/>
      <c r="V2518" s="4" t="s">
        <v>24287</v>
      </c>
      <c r="W2518" s="4" t="s">
        <v>7977</v>
      </c>
      <c r="X2518" s="4">
        <v>0</v>
      </c>
      <c r="Y2518" s="4">
        <v>50</v>
      </c>
      <c r="Z2518" s="4">
        <v>0</v>
      </c>
      <c r="AA2518" s="4" t="s">
        <v>7805</v>
      </c>
      <c r="AB2518" s="6"/>
      <c r="AC2518" s="4">
        <v>1</v>
      </c>
      <c r="AD2518" s="4">
        <v>0</v>
      </c>
      <c r="AE2518" s="8">
        <v>45235</v>
      </c>
    </row>
    <row r="2519" customHeight="1" spans="1:31">
      <c r="A2519" s="2">
        <v>65238</v>
      </c>
      <c r="B2519" s="3" t="s">
        <v>24288</v>
      </c>
      <c r="C2519" s="4" t="s">
        <v>24289</v>
      </c>
      <c r="D2519" s="6"/>
      <c r="E2519" s="4" t="s">
        <v>24290</v>
      </c>
      <c r="F2519" s="6"/>
      <c r="G2519" s="4" t="s">
        <v>12871</v>
      </c>
      <c r="H2519" s="6"/>
      <c r="I2519" s="6"/>
      <c r="J2519" s="4">
        <v>2023</v>
      </c>
      <c r="K2519" s="4" t="s">
        <v>24291</v>
      </c>
      <c r="L2519" s="6"/>
      <c r="M2519" s="6"/>
      <c r="N2519" s="6"/>
      <c r="O2519" s="4" t="s">
        <v>213</v>
      </c>
      <c r="P2519" s="6"/>
      <c r="Q2519" s="4">
        <v>797417</v>
      </c>
      <c r="R2519" s="4" t="s">
        <v>213</v>
      </c>
      <c r="S2519" s="4" t="s">
        <v>7975</v>
      </c>
      <c r="T2519" s="6"/>
      <c r="U2519" s="6"/>
      <c r="V2519" s="4" t="s">
        <v>24292</v>
      </c>
      <c r="W2519" s="4" t="s">
        <v>7977</v>
      </c>
      <c r="X2519" s="4">
        <v>0</v>
      </c>
      <c r="Y2519" s="4">
        <v>50</v>
      </c>
      <c r="Z2519" s="4">
        <v>0</v>
      </c>
      <c r="AA2519" s="4" t="s">
        <v>7805</v>
      </c>
      <c r="AB2519" s="6"/>
      <c r="AC2519" s="4">
        <v>1</v>
      </c>
      <c r="AD2519" s="4">
        <v>0</v>
      </c>
      <c r="AE2519" s="8">
        <v>45269</v>
      </c>
    </row>
    <row r="2520" customHeight="1" spans="1:31">
      <c r="A2520" s="2">
        <v>65239</v>
      </c>
      <c r="B2520" s="3" t="s">
        <v>24293</v>
      </c>
      <c r="C2520" s="4" t="s">
        <v>24294</v>
      </c>
      <c r="D2520" s="6"/>
      <c r="E2520" s="4" t="s">
        <v>10611</v>
      </c>
      <c r="F2520" s="6"/>
      <c r="G2520" s="4" t="s">
        <v>24295</v>
      </c>
      <c r="H2520" s="6"/>
      <c r="I2520" s="6"/>
      <c r="J2520" s="4">
        <v>2023</v>
      </c>
      <c r="K2520" s="4" t="s">
        <v>213</v>
      </c>
      <c r="L2520" s="6"/>
      <c r="M2520" s="6"/>
      <c r="N2520" s="6"/>
      <c r="O2520" s="4" t="s">
        <v>213</v>
      </c>
      <c r="P2520" s="6"/>
      <c r="Q2520" s="4">
        <v>139656</v>
      </c>
      <c r="R2520" s="4" t="s">
        <v>213</v>
      </c>
      <c r="S2520" s="4" t="s">
        <v>7975</v>
      </c>
      <c r="T2520" s="6"/>
      <c r="U2520" s="6"/>
      <c r="V2520" s="4" t="s">
        <v>24296</v>
      </c>
      <c r="W2520" s="4" t="s">
        <v>7977</v>
      </c>
      <c r="X2520" s="4">
        <v>0</v>
      </c>
      <c r="Y2520" s="4">
        <v>50</v>
      </c>
      <c r="Z2520" s="4">
        <v>0</v>
      </c>
      <c r="AA2520" s="4" t="s">
        <v>7805</v>
      </c>
      <c r="AB2520" s="6"/>
      <c r="AC2520" s="4">
        <v>1</v>
      </c>
      <c r="AD2520" s="4">
        <v>0</v>
      </c>
      <c r="AE2520" s="8">
        <v>45263</v>
      </c>
    </row>
    <row r="2521" customHeight="1" spans="1:31">
      <c r="A2521" s="2">
        <v>65240</v>
      </c>
      <c r="B2521" s="3" t="s">
        <v>24297</v>
      </c>
      <c r="C2521" s="4" t="s">
        <v>24298</v>
      </c>
      <c r="D2521" s="6"/>
      <c r="E2521" s="4" t="s">
        <v>15479</v>
      </c>
      <c r="F2521" s="4" t="s">
        <v>24299</v>
      </c>
      <c r="G2521" s="4" t="s">
        <v>16886</v>
      </c>
      <c r="H2521" s="6"/>
      <c r="I2521" s="6"/>
      <c r="J2521" s="4">
        <v>2023</v>
      </c>
      <c r="K2521" s="4" t="s">
        <v>24300</v>
      </c>
      <c r="L2521" s="6"/>
      <c r="M2521" s="6"/>
      <c r="N2521" s="6"/>
      <c r="O2521" s="4" t="s">
        <v>213</v>
      </c>
      <c r="P2521" s="6"/>
      <c r="Q2521" s="4">
        <v>751119</v>
      </c>
      <c r="R2521" s="4" t="s">
        <v>213</v>
      </c>
      <c r="S2521" s="4" t="s">
        <v>7975</v>
      </c>
      <c r="T2521" s="6"/>
      <c r="U2521" s="6"/>
      <c r="V2521" s="4" t="s">
        <v>24301</v>
      </c>
      <c r="W2521" s="4" t="s">
        <v>7977</v>
      </c>
      <c r="X2521" s="4">
        <v>0</v>
      </c>
      <c r="Y2521" s="4">
        <v>50</v>
      </c>
      <c r="Z2521" s="4">
        <v>0</v>
      </c>
      <c r="AA2521" s="4" t="s">
        <v>7805</v>
      </c>
      <c r="AB2521" s="6"/>
      <c r="AC2521" s="4">
        <v>1</v>
      </c>
      <c r="AD2521" s="4">
        <v>0</v>
      </c>
      <c r="AE2521" s="8">
        <v>45220</v>
      </c>
    </row>
    <row r="2522" customHeight="1" spans="1:31">
      <c r="A2522" s="2">
        <v>65241</v>
      </c>
      <c r="B2522" s="3" t="s">
        <v>24302</v>
      </c>
      <c r="C2522" s="4" t="s">
        <v>24303</v>
      </c>
      <c r="D2522" s="6"/>
      <c r="E2522" s="4" t="s">
        <v>24304</v>
      </c>
      <c r="F2522" s="6"/>
      <c r="G2522" s="4" t="s">
        <v>24305</v>
      </c>
      <c r="H2522" s="6"/>
      <c r="I2522" s="6"/>
      <c r="J2522" s="4">
        <v>2023</v>
      </c>
      <c r="K2522" s="4" t="s">
        <v>213</v>
      </c>
      <c r="L2522" s="6"/>
      <c r="M2522" s="6"/>
      <c r="N2522" s="6"/>
      <c r="O2522" s="4" t="s">
        <v>213</v>
      </c>
      <c r="P2522" s="6"/>
      <c r="Q2522" s="4">
        <v>79903</v>
      </c>
      <c r="R2522" s="4" t="s">
        <v>213</v>
      </c>
      <c r="S2522" s="4" t="s">
        <v>7975</v>
      </c>
      <c r="T2522" s="6"/>
      <c r="U2522" s="6"/>
      <c r="V2522" s="4" t="s">
        <v>24306</v>
      </c>
      <c r="W2522" s="4" t="s">
        <v>7977</v>
      </c>
      <c r="X2522" s="4">
        <v>0</v>
      </c>
      <c r="Y2522" s="4">
        <v>50</v>
      </c>
      <c r="Z2522" s="4">
        <v>0</v>
      </c>
      <c r="AA2522" s="4" t="s">
        <v>7805</v>
      </c>
      <c r="AB2522" s="6"/>
      <c r="AC2522" s="4">
        <v>1</v>
      </c>
      <c r="AD2522" s="4">
        <v>0</v>
      </c>
      <c r="AE2522" s="8">
        <v>45264</v>
      </c>
    </row>
    <row r="2523" customHeight="1" spans="1:31">
      <c r="A2523" s="2">
        <v>65242</v>
      </c>
      <c r="B2523" s="3" t="s">
        <v>24307</v>
      </c>
      <c r="C2523" s="4" t="s">
        <v>24308</v>
      </c>
      <c r="D2523" s="6"/>
      <c r="E2523" s="4" t="s">
        <v>12252</v>
      </c>
      <c r="F2523" s="6"/>
      <c r="G2523" s="4" t="s">
        <v>9099</v>
      </c>
      <c r="H2523" s="6"/>
      <c r="I2523" s="6"/>
      <c r="J2523" s="4">
        <v>2023</v>
      </c>
      <c r="K2523" s="4" t="s">
        <v>24309</v>
      </c>
      <c r="L2523" s="4" t="s">
        <v>24310</v>
      </c>
      <c r="M2523" s="6"/>
      <c r="N2523" s="6"/>
      <c r="O2523" s="4" t="s">
        <v>213</v>
      </c>
      <c r="P2523" s="4" t="s">
        <v>213</v>
      </c>
      <c r="Q2523" s="4">
        <v>123210</v>
      </c>
      <c r="R2523" s="4" t="s">
        <v>213</v>
      </c>
      <c r="S2523" s="4" t="s">
        <v>7975</v>
      </c>
      <c r="T2523" s="6"/>
      <c r="U2523" s="6"/>
      <c r="V2523" s="4" t="s">
        <v>24311</v>
      </c>
      <c r="W2523" s="4" t="s">
        <v>7977</v>
      </c>
      <c r="X2523" s="4">
        <v>0</v>
      </c>
      <c r="Y2523" s="4">
        <v>50</v>
      </c>
      <c r="Z2523" s="4">
        <v>0</v>
      </c>
      <c r="AA2523" s="4" t="s">
        <v>7805</v>
      </c>
      <c r="AB2523" s="6"/>
      <c r="AC2523" s="4">
        <v>1</v>
      </c>
      <c r="AD2523" s="4">
        <v>0</v>
      </c>
      <c r="AE2523" s="8">
        <v>45264</v>
      </c>
    </row>
    <row r="2524" customHeight="1" spans="1:31">
      <c r="A2524" s="2">
        <v>65243</v>
      </c>
      <c r="B2524" s="3" t="s">
        <v>24312</v>
      </c>
      <c r="C2524" s="4" t="s">
        <v>24313</v>
      </c>
      <c r="D2524" s="6"/>
      <c r="E2524" s="4" t="s">
        <v>24314</v>
      </c>
      <c r="F2524" s="6"/>
      <c r="G2524" s="4" t="s">
        <v>24315</v>
      </c>
      <c r="H2524" s="6"/>
      <c r="I2524" s="6"/>
      <c r="J2524" s="4">
        <v>2023</v>
      </c>
      <c r="K2524" s="4" t="s">
        <v>24316</v>
      </c>
      <c r="L2524" s="6"/>
      <c r="M2524" s="6"/>
      <c r="N2524" s="6"/>
      <c r="O2524" s="4" t="s">
        <v>213</v>
      </c>
      <c r="P2524" s="6"/>
      <c r="Q2524" s="4">
        <v>541205</v>
      </c>
      <c r="R2524" s="4" t="s">
        <v>213</v>
      </c>
      <c r="S2524" s="4" t="s">
        <v>7975</v>
      </c>
      <c r="T2524" s="6"/>
      <c r="U2524" s="6"/>
      <c r="V2524" s="4" t="s">
        <v>24317</v>
      </c>
      <c r="W2524" s="4" t="s">
        <v>7977</v>
      </c>
      <c r="X2524" s="4">
        <v>0</v>
      </c>
      <c r="Y2524" s="4">
        <v>50</v>
      </c>
      <c r="Z2524" s="4">
        <v>0</v>
      </c>
      <c r="AA2524" s="4" t="s">
        <v>8129</v>
      </c>
      <c r="AB2524" s="6"/>
      <c r="AC2524" s="4">
        <v>1</v>
      </c>
      <c r="AD2524" s="4">
        <v>0</v>
      </c>
      <c r="AE2524" s="8">
        <v>45265</v>
      </c>
    </row>
    <row r="2525" customHeight="1" spans="1:31">
      <c r="A2525" s="2">
        <v>65244</v>
      </c>
      <c r="B2525" s="3" t="s">
        <v>24318</v>
      </c>
      <c r="C2525" s="4" t="s">
        <v>24319</v>
      </c>
      <c r="D2525" s="6"/>
      <c r="E2525" s="4" t="s">
        <v>7854</v>
      </c>
      <c r="F2525" s="6"/>
      <c r="G2525" s="4" t="s">
        <v>24320</v>
      </c>
      <c r="H2525" s="6"/>
      <c r="I2525" s="6"/>
      <c r="J2525" s="4">
        <v>2023</v>
      </c>
      <c r="K2525" s="4" t="s">
        <v>24321</v>
      </c>
      <c r="L2525" s="4" t="s">
        <v>24322</v>
      </c>
      <c r="M2525" s="6"/>
      <c r="N2525" s="6"/>
      <c r="O2525" s="4" t="s">
        <v>24323</v>
      </c>
      <c r="P2525" s="6"/>
      <c r="Q2525" s="4" t="s">
        <v>24324</v>
      </c>
      <c r="R2525" s="4" t="s">
        <v>230</v>
      </c>
      <c r="S2525" s="6"/>
      <c r="T2525" s="6"/>
      <c r="U2525" s="6"/>
      <c r="V2525" s="4" t="s">
        <v>24325</v>
      </c>
      <c r="W2525" s="4" t="s">
        <v>7778</v>
      </c>
      <c r="X2525" s="4">
        <v>0</v>
      </c>
      <c r="Y2525" s="4">
        <v>100</v>
      </c>
      <c r="Z2525" s="4">
        <v>0</v>
      </c>
      <c r="AA2525" s="4" t="s">
        <v>7805</v>
      </c>
      <c r="AB2525" s="6"/>
      <c r="AC2525" s="4">
        <v>1</v>
      </c>
      <c r="AD2525" s="4">
        <v>0</v>
      </c>
      <c r="AE2525" s="8">
        <v>45225</v>
      </c>
    </row>
    <row r="2526" customHeight="1" spans="1:31">
      <c r="A2526" s="2">
        <v>65245</v>
      </c>
      <c r="B2526" s="3" t="s">
        <v>24326</v>
      </c>
      <c r="C2526" s="4" t="s">
        <v>24327</v>
      </c>
      <c r="D2526" s="6"/>
      <c r="E2526" s="4" t="s">
        <v>24328</v>
      </c>
      <c r="F2526" s="6"/>
      <c r="G2526" s="4" t="s">
        <v>24329</v>
      </c>
      <c r="H2526" s="6"/>
      <c r="I2526" s="6"/>
      <c r="J2526" s="4">
        <v>2023</v>
      </c>
      <c r="K2526" s="4" t="s">
        <v>24330</v>
      </c>
      <c r="L2526" s="6"/>
      <c r="M2526" s="6"/>
      <c r="N2526" s="6"/>
      <c r="O2526" s="4" t="s">
        <v>24323</v>
      </c>
      <c r="P2526" s="6"/>
      <c r="Q2526" s="4">
        <v>81109</v>
      </c>
      <c r="R2526" s="4" t="s">
        <v>230</v>
      </c>
      <c r="S2526" s="6"/>
      <c r="T2526" s="6"/>
      <c r="U2526" s="6"/>
      <c r="V2526" s="4" t="s">
        <v>24331</v>
      </c>
      <c r="W2526" s="4" t="s">
        <v>7977</v>
      </c>
      <c r="X2526" s="4">
        <v>0</v>
      </c>
      <c r="Y2526" s="4">
        <v>50</v>
      </c>
      <c r="Z2526" s="4">
        <v>0</v>
      </c>
      <c r="AA2526" s="4" t="s">
        <v>11952</v>
      </c>
      <c r="AB2526" s="6"/>
      <c r="AC2526" s="4">
        <v>1</v>
      </c>
      <c r="AD2526" s="4">
        <v>0</v>
      </c>
      <c r="AE2526" s="8">
        <v>45227</v>
      </c>
    </row>
    <row r="2527" customHeight="1" spans="1:31">
      <c r="A2527" s="2">
        <v>65246</v>
      </c>
      <c r="B2527" s="3" t="s">
        <v>24332</v>
      </c>
      <c r="C2527" s="4" t="s">
        <v>24333</v>
      </c>
      <c r="D2527" s="6"/>
      <c r="E2527" s="4" t="s">
        <v>9251</v>
      </c>
      <c r="F2527" s="6"/>
      <c r="G2527" s="4" t="s">
        <v>24334</v>
      </c>
      <c r="H2527" s="6"/>
      <c r="I2527" s="6"/>
      <c r="J2527" s="4">
        <v>2023</v>
      </c>
      <c r="K2527" s="4" t="s">
        <v>24335</v>
      </c>
      <c r="L2527" s="4" t="s">
        <v>24336</v>
      </c>
      <c r="M2527" s="6"/>
      <c r="N2527" s="6"/>
      <c r="O2527" s="4" t="s">
        <v>24323</v>
      </c>
      <c r="P2527" s="4" t="s">
        <v>24337</v>
      </c>
      <c r="Q2527" s="4" t="s">
        <v>24338</v>
      </c>
      <c r="R2527" s="4" t="s">
        <v>230</v>
      </c>
      <c r="S2527" s="6"/>
      <c r="T2527" s="6"/>
      <c r="U2527" s="6"/>
      <c r="V2527" s="4" t="s">
        <v>24339</v>
      </c>
      <c r="W2527" s="4" t="s">
        <v>7977</v>
      </c>
      <c r="X2527" s="4">
        <v>0</v>
      </c>
      <c r="Y2527" s="4">
        <v>50</v>
      </c>
      <c r="Z2527" s="4">
        <v>0</v>
      </c>
      <c r="AA2527" s="4" t="s">
        <v>7805</v>
      </c>
      <c r="AB2527" s="6"/>
      <c r="AC2527" s="4">
        <v>1</v>
      </c>
      <c r="AD2527" s="4">
        <v>0</v>
      </c>
      <c r="AE2527" s="8">
        <v>45232</v>
      </c>
    </row>
    <row r="2528" customHeight="1" spans="1:31">
      <c r="A2528" s="2">
        <v>65247</v>
      </c>
      <c r="B2528" s="3" t="s">
        <v>24340</v>
      </c>
      <c r="C2528" s="4" t="s">
        <v>24341</v>
      </c>
      <c r="D2528" s="6"/>
      <c r="E2528" s="4" t="s">
        <v>24342</v>
      </c>
      <c r="F2528" s="6"/>
      <c r="G2528" s="4" t="s">
        <v>12517</v>
      </c>
      <c r="H2528" s="6"/>
      <c r="I2528" s="6"/>
      <c r="J2528" s="4">
        <v>2023</v>
      </c>
      <c r="K2528" s="4" t="s">
        <v>24343</v>
      </c>
      <c r="L2528" s="6"/>
      <c r="M2528" s="6"/>
      <c r="N2528" s="6"/>
      <c r="O2528" s="4" t="s">
        <v>8243</v>
      </c>
      <c r="P2528" s="6"/>
      <c r="Q2528" s="4">
        <v>6142</v>
      </c>
      <c r="R2528" s="4" t="s">
        <v>218</v>
      </c>
      <c r="S2528" s="4" t="s">
        <v>7975</v>
      </c>
      <c r="T2528" s="6"/>
      <c r="U2528" s="6"/>
      <c r="V2528" s="4" t="s">
        <v>24344</v>
      </c>
      <c r="W2528" s="4" t="s">
        <v>7778</v>
      </c>
      <c r="X2528" s="4">
        <v>0</v>
      </c>
      <c r="Y2528" s="4">
        <v>100</v>
      </c>
      <c r="Z2528" s="4">
        <v>0</v>
      </c>
      <c r="AA2528" s="4" t="s">
        <v>8129</v>
      </c>
      <c r="AB2528" s="6"/>
      <c r="AC2528" s="4">
        <v>1</v>
      </c>
      <c r="AD2528" s="4">
        <v>0</v>
      </c>
      <c r="AE2528" s="8">
        <v>45267</v>
      </c>
    </row>
    <row r="2529" customHeight="1" spans="1:31">
      <c r="A2529" s="2">
        <v>65248</v>
      </c>
      <c r="B2529" s="3" t="s">
        <v>24345</v>
      </c>
      <c r="C2529" s="4" t="s">
        <v>24346</v>
      </c>
      <c r="D2529" s="6"/>
      <c r="E2529" s="4" t="s">
        <v>24347</v>
      </c>
      <c r="F2529" s="6"/>
      <c r="G2529" s="4" t="s">
        <v>8343</v>
      </c>
      <c r="H2529" s="6"/>
      <c r="I2529" s="6"/>
      <c r="J2529" s="4">
        <v>2023</v>
      </c>
      <c r="K2529" s="4" t="s">
        <v>24343</v>
      </c>
      <c r="L2529" s="6"/>
      <c r="M2529" s="6"/>
      <c r="N2529" s="6"/>
      <c r="O2529" s="4" t="s">
        <v>8243</v>
      </c>
      <c r="P2529" s="6"/>
      <c r="Q2529" s="4">
        <v>6142</v>
      </c>
      <c r="R2529" s="4" t="s">
        <v>218</v>
      </c>
      <c r="S2529" s="4" t="s">
        <v>7975</v>
      </c>
      <c r="T2529" s="6"/>
      <c r="U2529" s="6"/>
      <c r="V2529" s="4" t="s">
        <v>24348</v>
      </c>
      <c r="W2529" s="4" t="s">
        <v>7778</v>
      </c>
      <c r="X2529" s="4">
        <v>0</v>
      </c>
      <c r="Y2529" s="4">
        <v>100</v>
      </c>
      <c r="Z2529" s="4">
        <v>0</v>
      </c>
      <c r="AA2529" s="4" t="s">
        <v>8129</v>
      </c>
      <c r="AB2529" s="6"/>
      <c r="AC2529" s="4">
        <v>1</v>
      </c>
      <c r="AD2529" s="4">
        <v>0</v>
      </c>
      <c r="AE2529" s="8">
        <v>45267</v>
      </c>
    </row>
    <row r="2530" customHeight="1" spans="1:31">
      <c r="A2530" s="2">
        <v>65249</v>
      </c>
      <c r="B2530" s="3" t="s">
        <v>24349</v>
      </c>
      <c r="C2530" s="4" t="s">
        <v>24350</v>
      </c>
      <c r="D2530" s="6"/>
      <c r="E2530" s="4" t="s">
        <v>24351</v>
      </c>
      <c r="F2530" s="6"/>
      <c r="G2530" s="4" t="s">
        <v>13839</v>
      </c>
      <c r="H2530" s="6"/>
      <c r="I2530" s="6"/>
      <c r="J2530" s="4">
        <v>2023</v>
      </c>
      <c r="K2530" s="7" t="s">
        <v>8241</v>
      </c>
      <c r="L2530" s="6"/>
      <c r="M2530" s="6"/>
      <c r="N2530" s="6"/>
      <c r="O2530" s="7" t="s">
        <v>24352</v>
      </c>
      <c r="P2530" s="7" t="s">
        <v>24353</v>
      </c>
      <c r="Q2530" s="4">
        <v>24289</v>
      </c>
      <c r="R2530" s="4" t="s">
        <v>218</v>
      </c>
      <c r="S2530" s="4" t="s">
        <v>7975</v>
      </c>
      <c r="T2530" s="6"/>
      <c r="U2530" s="6"/>
      <c r="V2530" s="4" t="s">
        <v>24354</v>
      </c>
      <c r="W2530" s="4" t="s">
        <v>7778</v>
      </c>
      <c r="X2530" s="4">
        <v>0</v>
      </c>
      <c r="Y2530" s="4">
        <v>100</v>
      </c>
      <c r="Z2530" s="4">
        <v>0</v>
      </c>
      <c r="AA2530" s="4" t="s">
        <v>7805</v>
      </c>
      <c r="AB2530" s="6"/>
      <c r="AC2530" s="4">
        <v>1</v>
      </c>
      <c r="AD2530" s="4">
        <v>0</v>
      </c>
      <c r="AE2530" s="8">
        <v>45251</v>
      </c>
    </row>
    <row r="2531" customHeight="1" spans="1:31">
      <c r="A2531" s="2">
        <v>65250</v>
      </c>
      <c r="B2531" s="3" t="s">
        <v>24355</v>
      </c>
      <c r="C2531" s="4" t="s">
        <v>24356</v>
      </c>
      <c r="D2531" s="6"/>
      <c r="E2531" s="4" t="s">
        <v>24357</v>
      </c>
      <c r="F2531" s="6"/>
      <c r="G2531" s="4" t="s">
        <v>18577</v>
      </c>
      <c r="H2531" s="6"/>
      <c r="I2531" s="6"/>
      <c r="J2531" s="4">
        <v>2023</v>
      </c>
      <c r="K2531" s="4" t="s">
        <v>24358</v>
      </c>
      <c r="L2531" s="4" t="s">
        <v>24359</v>
      </c>
      <c r="M2531" s="6"/>
      <c r="N2531" s="6"/>
      <c r="O2531" s="4" t="s">
        <v>8243</v>
      </c>
      <c r="P2531" s="6"/>
      <c r="Q2531" s="4">
        <v>6763</v>
      </c>
      <c r="R2531" s="4" t="s">
        <v>218</v>
      </c>
      <c r="S2531" s="4" t="s">
        <v>7975</v>
      </c>
      <c r="T2531" s="6"/>
      <c r="U2531" s="6"/>
      <c r="V2531" s="4" t="s">
        <v>24360</v>
      </c>
      <c r="W2531" s="4" t="s">
        <v>7778</v>
      </c>
      <c r="X2531" s="4">
        <v>0</v>
      </c>
      <c r="Y2531" s="4">
        <v>100</v>
      </c>
      <c r="Z2531" s="4">
        <v>0</v>
      </c>
      <c r="AA2531" s="4" t="s">
        <v>7805</v>
      </c>
      <c r="AB2531" s="6"/>
      <c r="AC2531" s="4">
        <v>1</v>
      </c>
      <c r="AD2531" s="4">
        <v>0</v>
      </c>
      <c r="AE2531" s="8">
        <v>45239</v>
      </c>
    </row>
    <row r="2532" customHeight="1" spans="1:31">
      <c r="A2532" s="2">
        <v>65251</v>
      </c>
      <c r="B2532" s="3" t="s">
        <v>24361</v>
      </c>
      <c r="C2532" s="4" t="s">
        <v>24362</v>
      </c>
      <c r="D2532" s="6"/>
      <c r="E2532" s="4" t="s">
        <v>24363</v>
      </c>
      <c r="F2532" s="6"/>
      <c r="G2532" s="4" t="s">
        <v>18577</v>
      </c>
      <c r="H2532" s="6"/>
      <c r="I2532" s="6"/>
      <c r="J2532" s="4">
        <v>2023</v>
      </c>
      <c r="K2532" s="7" t="s">
        <v>8241</v>
      </c>
      <c r="L2532" s="7" t="s">
        <v>17282</v>
      </c>
      <c r="M2532" s="6"/>
      <c r="N2532" s="6"/>
      <c r="O2532" s="4" t="s">
        <v>16993</v>
      </c>
      <c r="P2532" s="7" t="s">
        <v>487</v>
      </c>
      <c r="Q2532" s="4">
        <v>5815</v>
      </c>
      <c r="R2532" s="4" t="s">
        <v>218</v>
      </c>
      <c r="S2532" s="4" t="s">
        <v>7975</v>
      </c>
      <c r="T2532" s="6"/>
      <c r="U2532" s="6"/>
      <c r="V2532" s="4" t="s">
        <v>24364</v>
      </c>
      <c r="W2532" s="4" t="s">
        <v>7778</v>
      </c>
      <c r="X2532" s="4">
        <v>0</v>
      </c>
      <c r="Y2532" s="4">
        <v>100</v>
      </c>
      <c r="Z2532" s="4">
        <v>0</v>
      </c>
      <c r="AA2532" s="4" t="s">
        <v>7805</v>
      </c>
      <c r="AB2532" s="6"/>
      <c r="AC2532" s="4">
        <v>1</v>
      </c>
      <c r="AD2532" s="4">
        <v>0</v>
      </c>
      <c r="AE2532" s="8">
        <v>45257</v>
      </c>
    </row>
    <row r="2533" customHeight="1" spans="1:31">
      <c r="A2533" s="2">
        <v>65252</v>
      </c>
      <c r="B2533" s="3" t="s">
        <v>24365</v>
      </c>
      <c r="C2533" s="4" t="s">
        <v>24366</v>
      </c>
      <c r="D2533" s="6"/>
      <c r="E2533" s="4" t="s">
        <v>24367</v>
      </c>
      <c r="F2533" s="6"/>
      <c r="G2533" s="4" t="s">
        <v>24368</v>
      </c>
      <c r="H2533" s="6"/>
      <c r="I2533" s="6"/>
      <c r="J2533" s="4">
        <v>2023</v>
      </c>
      <c r="K2533" s="4" t="s">
        <v>24369</v>
      </c>
      <c r="L2533" s="6"/>
      <c r="M2533" s="6"/>
      <c r="N2533" s="6"/>
      <c r="O2533" s="4" t="s">
        <v>8243</v>
      </c>
      <c r="P2533" s="6"/>
      <c r="Q2533" s="4">
        <v>7331</v>
      </c>
      <c r="R2533" s="4" t="s">
        <v>218</v>
      </c>
      <c r="S2533" s="4" t="s">
        <v>7975</v>
      </c>
      <c r="T2533" s="6"/>
      <c r="U2533" s="6"/>
      <c r="V2533" s="4" t="s">
        <v>24370</v>
      </c>
      <c r="W2533" s="4" t="s">
        <v>7778</v>
      </c>
      <c r="X2533" s="4">
        <v>0</v>
      </c>
      <c r="Y2533" s="4">
        <v>100</v>
      </c>
      <c r="Z2533" s="4">
        <v>0</v>
      </c>
      <c r="AA2533" s="4" t="s">
        <v>7805</v>
      </c>
      <c r="AB2533" s="6"/>
      <c r="AC2533" s="4">
        <v>1</v>
      </c>
      <c r="AD2533" s="4">
        <v>0</v>
      </c>
      <c r="AE2533" s="8">
        <v>45218</v>
      </c>
    </row>
    <row r="2534" customHeight="1" spans="1:31">
      <c r="A2534" s="2">
        <v>65253</v>
      </c>
      <c r="B2534" s="3" t="s">
        <v>24371</v>
      </c>
      <c r="C2534" s="4" t="s">
        <v>24372</v>
      </c>
      <c r="D2534" s="6"/>
      <c r="E2534" s="4" t="s">
        <v>24373</v>
      </c>
      <c r="F2534" s="6"/>
      <c r="G2534" s="4" t="s">
        <v>24374</v>
      </c>
      <c r="H2534" s="6"/>
      <c r="I2534" s="6"/>
      <c r="J2534" s="4">
        <v>2023</v>
      </c>
      <c r="K2534" s="4" t="s">
        <v>24375</v>
      </c>
      <c r="L2534" s="4" t="s">
        <v>24376</v>
      </c>
      <c r="M2534" s="6"/>
      <c r="N2534" s="6"/>
      <c r="O2534" s="4" t="s">
        <v>8919</v>
      </c>
      <c r="P2534" s="4" t="s">
        <v>8919</v>
      </c>
      <c r="Q2534" s="4">
        <v>34126</v>
      </c>
      <c r="R2534" s="4" t="s">
        <v>218</v>
      </c>
      <c r="S2534" s="4" t="s">
        <v>7975</v>
      </c>
      <c r="T2534" s="6"/>
      <c r="U2534" s="6"/>
      <c r="V2534" s="4" t="s">
        <v>24377</v>
      </c>
      <c r="W2534" s="4" t="s">
        <v>7778</v>
      </c>
      <c r="X2534" s="4">
        <v>0</v>
      </c>
      <c r="Y2534" s="4">
        <v>100</v>
      </c>
      <c r="Z2534" s="4">
        <v>0</v>
      </c>
      <c r="AA2534" s="4" t="s">
        <v>7805</v>
      </c>
      <c r="AB2534" s="6"/>
      <c r="AC2534" s="4">
        <v>1</v>
      </c>
      <c r="AD2534" s="4">
        <v>0</v>
      </c>
      <c r="AE2534" s="8">
        <v>45209</v>
      </c>
    </row>
    <row r="2535" customHeight="1" spans="1:31">
      <c r="A2535" s="2">
        <v>65254</v>
      </c>
      <c r="B2535" s="3" t="s">
        <v>24378</v>
      </c>
      <c r="C2535" s="4" t="s">
        <v>24379</v>
      </c>
      <c r="D2535" s="6"/>
      <c r="E2535" s="4" t="s">
        <v>24380</v>
      </c>
      <c r="F2535" s="6"/>
      <c r="G2535" s="4" t="s">
        <v>24374</v>
      </c>
      <c r="H2535" s="6"/>
      <c r="I2535" s="6"/>
      <c r="J2535" s="4">
        <v>2023</v>
      </c>
      <c r="K2535" s="4" t="s">
        <v>24381</v>
      </c>
      <c r="L2535" s="4" t="s">
        <v>24382</v>
      </c>
      <c r="M2535" s="6"/>
      <c r="N2535" s="6"/>
      <c r="O2535" s="4" t="s">
        <v>8917</v>
      </c>
      <c r="P2535" s="4" t="s">
        <v>8919</v>
      </c>
      <c r="Q2535" s="4" t="s">
        <v>24383</v>
      </c>
      <c r="R2535" s="4" t="s">
        <v>218</v>
      </c>
      <c r="S2535" s="4" t="s">
        <v>7975</v>
      </c>
      <c r="T2535" s="6"/>
      <c r="U2535" s="6"/>
      <c r="V2535" s="4" t="s">
        <v>24384</v>
      </c>
      <c r="W2535" s="4" t="s">
        <v>7778</v>
      </c>
      <c r="X2535" s="4">
        <v>0</v>
      </c>
      <c r="Y2535" s="4">
        <v>100</v>
      </c>
      <c r="Z2535" s="4">
        <v>0</v>
      </c>
      <c r="AA2535" s="4" t="s">
        <v>7805</v>
      </c>
      <c r="AB2535" s="6"/>
      <c r="AC2535" s="4">
        <v>1</v>
      </c>
      <c r="AD2535" s="4">
        <v>0</v>
      </c>
      <c r="AE2535" s="8">
        <v>45257</v>
      </c>
    </row>
    <row r="2536" customHeight="1" spans="1:31">
      <c r="A2536" s="2">
        <v>65255</v>
      </c>
      <c r="B2536" s="3" t="s">
        <v>24385</v>
      </c>
      <c r="C2536" s="4" t="s">
        <v>24386</v>
      </c>
      <c r="D2536" s="6"/>
      <c r="E2536" s="4" t="s">
        <v>24387</v>
      </c>
      <c r="F2536" s="6"/>
      <c r="G2536" s="4" t="s">
        <v>13453</v>
      </c>
      <c r="H2536" s="6"/>
      <c r="I2536" s="6"/>
      <c r="J2536" s="4">
        <v>2023</v>
      </c>
      <c r="K2536" s="4" t="s">
        <v>24388</v>
      </c>
      <c r="L2536" s="6"/>
      <c r="M2536" s="6"/>
      <c r="N2536" s="6"/>
      <c r="O2536" s="4" t="s">
        <v>8243</v>
      </c>
      <c r="P2536" s="4" t="s">
        <v>8243</v>
      </c>
      <c r="Q2536" s="4">
        <v>4107</v>
      </c>
      <c r="R2536" s="4" t="s">
        <v>218</v>
      </c>
      <c r="S2536" s="4" t="s">
        <v>7975</v>
      </c>
      <c r="T2536" s="6"/>
      <c r="U2536" s="6"/>
      <c r="V2536" s="4" t="s">
        <v>24389</v>
      </c>
      <c r="W2536" s="4" t="s">
        <v>7778</v>
      </c>
      <c r="X2536" s="4">
        <v>0</v>
      </c>
      <c r="Y2536" s="4">
        <v>100</v>
      </c>
      <c r="Z2536" s="4">
        <v>0</v>
      </c>
      <c r="AA2536" s="4" t="s">
        <v>7805</v>
      </c>
      <c r="AB2536" s="6"/>
      <c r="AC2536" s="4">
        <v>1</v>
      </c>
      <c r="AD2536" s="4">
        <v>0</v>
      </c>
      <c r="AE2536" s="8">
        <v>45264</v>
      </c>
    </row>
    <row r="2537" customHeight="1" spans="1:31">
      <c r="A2537" s="2">
        <v>65256</v>
      </c>
      <c r="B2537" s="3" t="s">
        <v>24390</v>
      </c>
      <c r="C2537" s="4" t="s">
        <v>24391</v>
      </c>
      <c r="D2537" s="6"/>
      <c r="E2537" s="4" t="s">
        <v>24392</v>
      </c>
      <c r="F2537" s="6"/>
      <c r="G2537" s="4" t="s">
        <v>16942</v>
      </c>
      <c r="H2537" s="6"/>
      <c r="I2537" s="6"/>
      <c r="J2537" s="4">
        <v>2023</v>
      </c>
      <c r="K2537" s="4" t="s">
        <v>24393</v>
      </c>
      <c r="L2537" s="4" t="s">
        <v>24394</v>
      </c>
      <c r="M2537" s="6"/>
      <c r="N2537" s="6"/>
      <c r="O2537" s="4" t="s">
        <v>12894</v>
      </c>
      <c r="P2537" s="4" t="s">
        <v>11560</v>
      </c>
      <c r="Q2537" s="4">
        <v>16499</v>
      </c>
      <c r="R2537" s="4" t="s">
        <v>218</v>
      </c>
      <c r="S2537" s="4" t="s">
        <v>7975</v>
      </c>
      <c r="T2537" s="6"/>
      <c r="U2537" s="6"/>
      <c r="V2537" s="4" t="s">
        <v>24395</v>
      </c>
      <c r="W2537" s="4" t="s">
        <v>7778</v>
      </c>
      <c r="X2537" s="4">
        <v>0</v>
      </c>
      <c r="Y2537" s="4">
        <v>100</v>
      </c>
      <c r="Z2537" s="4">
        <v>0</v>
      </c>
      <c r="AA2537" s="4" t="s">
        <v>7805</v>
      </c>
      <c r="AB2537" s="6"/>
      <c r="AC2537" s="4">
        <v>1</v>
      </c>
      <c r="AD2537" s="4">
        <v>0</v>
      </c>
      <c r="AE2537" s="8">
        <v>45238</v>
      </c>
    </row>
    <row r="2538" customHeight="1" spans="1:31">
      <c r="A2538" s="2">
        <v>65257</v>
      </c>
      <c r="B2538" s="3" t="s">
        <v>24396</v>
      </c>
      <c r="C2538" s="4" t="s">
        <v>24397</v>
      </c>
      <c r="D2538" s="6"/>
      <c r="E2538" s="4" t="s">
        <v>24398</v>
      </c>
      <c r="F2538" s="6"/>
      <c r="G2538" s="4" t="s">
        <v>10127</v>
      </c>
      <c r="H2538" s="6"/>
      <c r="I2538" s="6"/>
      <c r="J2538" s="4">
        <v>2023</v>
      </c>
      <c r="K2538" s="4" t="s">
        <v>24399</v>
      </c>
      <c r="L2538" s="6"/>
      <c r="M2538" s="6"/>
      <c r="N2538" s="6"/>
      <c r="O2538" s="4" t="s">
        <v>24400</v>
      </c>
      <c r="P2538" s="4" t="s">
        <v>24401</v>
      </c>
      <c r="Q2538" s="4">
        <v>41566</v>
      </c>
      <c r="R2538" s="4" t="s">
        <v>218</v>
      </c>
      <c r="S2538" s="4" t="s">
        <v>7975</v>
      </c>
      <c r="T2538" s="6"/>
      <c r="U2538" s="6"/>
      <c r="V2538" s="4" t="s">
        <v>24402</v>
      </c>
      <c r="W2538" s="4" t="s">
        <v>7778</v>
      </c>
      <c r="X2538" s="4">
        <v>0</v>
      </c>
      <c r="Y2538" s="4">
        <v>100</v>
      </c>
      <c r="Z2538" s="4">
        <v>0</v>
      </c>
      <c r="AA2538" s="4" t="s">
        <v>7805</v>
      </c>
      <c r="AB2538" s="6"/>
      <c r="AC2538" s="4">
        <v>1</v>
      </c>
      <c r="AD2538" s="4">
        <v>0</v>
      </c>
      <c r="AE2538" s="8">
        <v>45258</v>
      </c>
    </row>
    <row r="2539" customHeight="1" spans="1:31">
      <c r="A2539" s="2">
        <v>65258</v>
      </c>
      <c r="B2539" s="3" t="s">
        <v>24403</v>
      </c>
      <c r="C2539" s="4" t="s">
        <v>24404</v>
      </c>
      <c r="D2539" s="6"/>
      <c r="E2539" s="4" t="s">
        <v>24405</v>
      </c>
      <c r="F2539" s="6"/>
      <c r="G2539" s="4" t="s">
        <v>10127</v>
      </c>
      <c r="H2539" s="6"/>
      <c r="I2539" s="6"/>
      <c r="J2539" s="4">
        <v>2023</v>
      </c>
      <c r="K2539" s="4" t="s">
        <v>24406</v>
      </c>
      <c r="L2539" s="6"/>
      <c r="M2539" s="6"/>
      <c r="N2539" s="6"/>
      <c r="O2539" s="4" t="s">
        <v>8243</v>
      </c>
      <c r="P2539" s="6"/>
      <c r="Q2539" s="4">
        <v>1897</v>
      </c>
      <c r="R2539" s="4" t="s">
        <v>218</v>
      </c>
      <c r="S2539" s="4" t="s">
        <v>7975</v>
      </c>
      <c r="T2539" s="6"/>
      <c r="U2539" s="6"/>
      <c r="V2539" s="4" t="s">
        <v>24407</v>
      </c>
      <c r="W2539" s="4" t="s">
        <v>7778</v>
      </c>
      <c r="X2539" s="4">
        <v>0</v>
      </c>
      <c r="Y2539" s="4">
        <v>100</v>
      </c>
      <c r="Z2539" s="4">
        <v>0</v>
      </c>
      <c r="AA2539" s="4" t="s">
        <v>7805</v>
      </c>
      <c r="AB2539" s="6"/>
      <c r="AC2539" s="4">
        <v>1</v>
      </c>
      <c r="AD2539" s="4">
        <v>0</v>
      </c>
      <c r="AE2539" s="8">
        <v>45261</v>
      </c>
    </row>
    <row r="2540" customHeight="1" spans="1:31">
      <c r="A2540" s="2">
        <v>65259</v>
      </c>
      <c r="B2540" s="3" t="s">
        <v>24408</v>
      </c>
      <c r="C2540" s="4" t="s">
        <v>24409</v>
      </c>
      <c r="D2540" s="6"/>
      <c r="E2540" s="4" t="s">
        <v>24410</v>
      </c>
      <c r="F2540" s="6"/>
      <c r="G2540" s="4" t="s">
        <v>9242</v>
      </c>
      <c r="H2540" s="6"/>
      <c r="I2540" s="6"/>
      <c r="J2540" s="4">
        <v>2023</v>
      </c>
      <c r="K2540" s="7" t="s">
        <v>8241</v>
      </c>
      <c r="L2540" s="6"/>
      <c r="M2540" s="6"/>
      <c r="N2540" s="6"/>
      <c r="O2540" s="7" t="s">
        <v>24411</v>
      </c>
      <c r="P2540" s="7" t="s">
        <v>487</v>
      </c>
      <c r="Q2540" s="4">
        <v>7795</v>
      </c>
      <c r="R2540" s="4" t="s">
        <v>218</v>
      </c>
      <c r="S2540" s="4" t="s">
        <v>7975</v>
      </c>
      <c r="T2540" s="6"/>
      <c r="U2540" s="6"/>
      <c r="V2540" s="4" t="s">
        <v>24412</v>
      </c>
      <c r="W2540" s="4" t="s">
        <v>7778</v>
      </c>
      <c r="X2540" s="4">
        <v>0</v>
      </c>
      <c r="Y2540" s="4">
        <v>100</v>
      </c>
      <c r="Z2540" s="4">
        <v>0</v>
      </c>
      <c r="AA2540" s="4" t="s">
        <v>7805</v>
      </c>
      <c r="AB2540" s="6"/>
      <c r="AC2540" s="4">
        <v>1</v>
      </c>
      <c r="AD2540" s="4">
        <v>0</v>
      </c>
      <c r="AE2540" s="8">
        <v>45209</v>
      </c>
    </row>
    <row r="2541" customHeight="1" spans="1:31">
      <c r="A2541" s="2">
        <v>65260</v>
      </c>
      <c r="B2541" s="3" t="s">
        <v>24413</v>
      </c>
      <c r="C2541" s="4" t="s">
        <v>24414</v>
      </c>
      <c r="D2541" s="6"/>
      <c r="E2541" s="4" t="s">
        <v>24415</v>
      </c>
      <c r="F2541" s="6"/>
      <c r="G2541" s="4" t="s">
        <v>11862</v>
      </c>
      <c r="H2541" s="6"/>
      <c r="I2541" s="6"/>
      <c r="J2541" s="4">
        <v>2023</v>
      </c>
      <c r="K2541" s="4" t="s">
        <v>24416</v>
      </c>
      <c r="L2541" s="6"/>
      <c r="M2541" s="6"/>
      <c r="N2541" s="6"/>
      <c r="O2541" s="4" t="s">
        <v>8243</v>
      </c>
      <c r="P2541" s="6"/>
      <c r="Q2541" s="4">
        <v>3063</v>
      </c>
      <c r="R2541" s="4" t="s">
        <v>218</v>
      </c>
      <c r="S2541" s="4" t="s">
        <v>7975</v>
      </c>
      <c r="T2541" s="6"/>
      <c r="U2541" s="6"/>
      <c r="V2541" s="4" t="s">
        <v>24417</v>
      </c>
      <c r="W2541" s="4" t="s">
        <v>7778</v>
      </c>
      <c r="X2541" s="4">
        <v>0</v>
      </c>
      <c r="Y2541" s="4">
        <v>100</v>
      </c>
      <c r="Z2541" s="4">
        <v>0</v>
      </c>
      <c r="AA2541" s="4" t="s">
        <v>7805</v>
      </c>
      <c r="AB2541" s="6"/>
      <c r="AC2541" s="4">
        <v>1</v>
      </c>
      <c r="AD2541" s="4">
        <v>0</v>
      </c>
      <c r="AE2541" s="8">
        <v>45238</v>
      </c>
    </row>
    <row r="2542" customHeight="1" spans="1:31">
      <c r="A2542" s="2">
        <v>65261</v>
      </c>
      <c r="B2542" s="3" t="s">
        <v>24418</v>
      </c>
      <c r="C2542" s="4" t="s">
        <v>24419</v>
      </c>
      <c r="D2542" s="6"/>
      <c r="E2542" s="4" t="s">
        <v>24420</v>
      </c>
      <c r="F2542" s="6"/>
      <c r="G2542" s="4" t="s">
        <v>11862</v>
      </c>
      <c r="H2542" s="6"/>
      <c r="I2542" s="6"/>
      <c r="J2542" s="4">
        <v>2023</v>
      </c>
      <c r="K2542" s="4" t="s">
        <v>24421</v>
      </c>
      <c r="L2542" s="6"/>
      <c r="M2542" s="6"/>
      <c r="N2542" s="6"/>
      <c r="O2542" s="4" t="s">
        <v>24422</v>
      </c>
      <c r="P2542" s="6"/>
      <c r="Q2542" s="4">
        <v>37673</v>
      </c>
      <c r="R2542" s="4" t="s">
        <v>218</v>
      </c>
      <c r="S2542" s="4" t="s">
        <v>7975</v>
      </c>
      <c r="T2542" s="6"/>
      <c r="U2542" s="6"/>
      <c r="V2542" s="4" t="s">
        <v>24423</v>
      </c>
      <c r="W2542" s="4" t="s">
        <v>7778</v>
      </c>
      <c r="X2542" s="4">
        <v>0</v>
      </c>
      <c r="Y2542" s="4">
        <v>100</v>
      </c>
      <c r="Z2542" s="4">
        <v>0</v>
      </c>
      <c r="AA2542" s="4" t="s">
        <v>7805</v>
      </c>
      <c r="AB2542" s="6"/>
      <c r="AC2542" s="4">
        <v>1</v>
      </c>
      <c r="AD2542" s="4">
        <v>0</v>
      </c>
      <c r="AE2542" s="8">
        <v>45221</v>
      </c>
    </row>
    <row r="2543" customHeight="1" spans="1:31">
      <c r="A2543" s="2">
        <v>65262</v>
      </c>
      <c r="B2543" s="3" t="s">
        <v>24424</v>
      </c>
      <c r="C2543" s="4" t="s">
        <v>24425</v>
      </c>
      <c r="D2543" s="6"/>
      <c r="E2543" s="4" t="s">
        <v>24426</v>
      </c>
      <c r="F2543" s="6"/>
      <c r="G2543" s="4" t="s">
        <v>18221</v>
      </c>
      <c r="H2543" s="6"/>
      <c r="I2543" s="6"/>
      <c r="J2543" s="4">
        <v>2023</v>
      </c>
      <c r="K2543" s="4" t="s">
        <v>24427</v>
      </c>
      <c r="L2543" s="4" t="s">
        <v>24428</v>
      </c>
      <c r="M2543" s="6"/>
      <c r="N2543" s="6"/>
      <c r="O2543" s="4" t="s">
        <v>12248</v>
      </c>
      <c r="P2543" s="4" t="s">
        <v>12248</v>
      </c>
      <c r="Q2543" s="4">
        <v>44919</v>
      </c>
      <c r="R2543" s="4" t="s">
        <v>218</v>
      </c>
      <c r="S2543" s="4" t="s">
        <v>7975</v>
      </c>
      <c r="T2543" s="6"/>
      <c r="U2543" s="6"/>
      <c r="V2543" s="4" t="s">
        <v>24429</v>
      </c>
      <c r="W2543" s="4" t="s">
        <v>7778</v>
      </c>
      <c r="X2543" s="4">
        <v>0</v>
      </c>
      <c r="Y2543" s="4">
        <v>100</v>
      </c>
      <c r="Z2543" s="4">
        <v>0</v>
      </c>
      <c r="AA2543" s="4" t="s">
        <v>7805</v>
      </c>
      <c r="AB2543" s="6"/>
      <c r="AC2543" s="4">
        <v>1</v>
      </c>
      <c r="AD2543" s="4">
        <v>0</v>
      </c>
      <c r="AE2543" s="8">
        <v>45204</v>
      </c>
    </row>
    <row r="2544" customHeight="1" spans="1:31">
      <c r="A2544" s="2">
        <v>65263</v>
      </c>
      <c r="B2544" s="3" t="s">
        <v>24430</v>
      </c>
      <c r="C2544" s="3" t="s">
        <v>24431</v>
      </c>
      <c r="D2544" s="6"/>
      <c r="E2544" s="4" t="s">
        <v>24432</v>
      </c>
      <c r="F2544" s="6"/>
      <c r="G2544" s="4" t="s">
        <v>9705</v>
      </c>
      <c r="H2544" s="6"/>
      <c r="I2544" s="6"/>
      <c r="J2544" s="4">
        <v>2023</v>
      </c>
      <c r="K2544" s="7" t="s">
        <v>8241</v>
      </c>
      <c r="L2544" s="7" t="s">
        <v>24411</v>
      </c>
      <c r="M2544" s="6"/>
      <c r="N2544" s="6"/>
      <c r="O2544" s="4" t="s">
        <v>8243</v>
      </c>
      <c r="P2544" s="6"/>
      <c r="Q2544" s="4">
        <v>7546</v>
      </c>
      <c r="R2544" s="4" t="s">
        <v>218</v>
      </c>
      <c r="S2544" s="4" t="s">
        <v>7975</v>
      </c>
      <c r="T2544" s="6"/>
      <c r="U2544" s="6"/>
      <c r="V2544" s="4" t="s">
        <v>24433</v>
      </c>
      <c r="W2544" s="4" t="s">
        <v>7778</v>
      </c>
      <c r="X2544" s="4">
        <v>0</v>
      </c>
      <c r="Y2544" s="4">
        <v>100</v>
      </c>
      <c r="Z2544" s="4">
        <v>0</v>
      </c>
      <c r="AA2544" s="4" t="s">
        <v>7805</v>
      </c>
      <c r="AB2544" s="6"/>
      <c r="AC2544" s="4">
        <v>1</v>
      </c>
      <c r="AD2544" s="4">
        <v>0</v>
      </c>
      <c r="AE2544" s="8">
        <v>45238</v>
      </c>
    </row>
    <row r="2545" customHeight="1" spans="1:31">
      <c r="A2545" s="2">
        <v>65264</v>
      </c>
      <c r="B2545" s="3" t="s">
        <v>24434</v>
      </c>
      <c r="C2545" s="4" t="s">
        <v>24435</v>
      </c>
      <c r="D2545" s="6"/>
      <c r="E2545" s="4" t="s">
        <v>24436</v>
      </c>
      <c r="F2545" s="6"/>
      <c r="G2545" s="4" t="s">
        <v>15882</v>
      </c>
      <c r="H2545" s="6"/>
      <c r="I2545" s="6"/>
      <c r="J2545" s="4">
        <v>2023</v>
      </c>
      <c r="K2545" s="4" t="s">
        <v>24437</v>
      </c>
      <c r="L2545" s="4" t="s">
        <v>24438</v>
      </c>
      <c r="M2545" s="6"/>
      <c r="N2545" s="6"/>
      <c r="O2545" s="4" t="s">
        <v>24439</v>
      </c>
      <c r="P2545" s="4" t="s">
        <v>24440</v>
      </c>
      <c r="Q2545" s="4">
        <v>15588</v>
      </c>
      <c r="R2545" s="4" t="s">
        <v>218</v>
      </c>
      <c r="S2545" s="4" t="s">
        <v>7975</v>
      </c>
      <c r="T2545" s="6"/>
      <c r="U2545" s="6"/>
      <c r="V2545" s="4" t="s">
        <v>24441</v>
      </c>
      <c r="W2545" s="4" t="s">
        <v>7778</v>
      </c>
      <c r="X2545" s="4">
        <v>0</v>
      </c>
      <c r="Y2545" s="4">
        <v>100</v>
      </c>
      <c r="Z2545" s="4">
        <v>0</v>
      </c>
      <c r="AA2545" s="4" t="s">
        <v>7805</v>
      </c>
      <c r="AB2545" s="6"/>
      <c r="AC2545" s="4">
        <v>1</v>
      </c>
      <c r="AD2545" s="4">
        <v>0</v>
      </c>
      <c r="AE2545" s="8">
        <v>45240</v>
      </c>
    </row>
    <row r="2546" customHeight="1" spans="1:31">
      <c r="A2546" s="2">
        <v>65265</v>
      </c>
      <c r="B2546" s="3" t="s">
        <v>24442</v>
      </c>
      <c r="C2546" s="4" t="s">
        <v>24443</v>
      </c>
      <c r="D2546" s="6"/>
      <c r="E2546" s="4" t="s">
        <v>24444</v>
      </c>
      <c r="F2546" s="6"/>
      <c r="G2546" s="4" t="s">
        <v>8380</v>
      </c>
      <c r="H2546" s="6"/>
      <c r="I2546" s="6"/>
      <c r="J2546" s="4">
        <v>2023</v>
      </c>
      <c r="K2546" s="4" t="s">
        <v>24445</v>
      </c>
      <c r="L2546" s="6"/>
      <c r="M2546" s="6"/>
      <c r="N2546" s="6"/>
      <c r="O2546" s="4" t="s">
        <v>8243</v>
      </c>
      <c r="P2546" s="7" t="s">
        <v>24446</v>
      </c>
      <c r="Q2546" s="4">
        <v>8090</v>
      </c>
      <c r="R2546" s="4" t="s">
        <v>218</v>
      </c>
      <c r="S2546" s="4" t="s">
        <v>7975</v>
      </c>
      <c r="T2546" s="6"/>
      <c r="U2546" s="6"/>
      <c r="V2546" s="4" t="s">
        <v>24447</v>
      </c>
      <c r="W2546" s="4" t="s">
        <v>7778</v>
      </c>
      <c r="X2546" s="4">
        <v>0</v>
      </c>
      <c r="Y2546" s="4">
        <v>100</v>
      </c>
      <c r="Z2546" s="4">
        <v>0</v>
      </c>
      <c r="AA2546" s="4" t="s">
        <v>7805</v>
      </c>
      <c r="AB2546" s="6"/>
      <c r="AC2546" s="4">
        <v>1</v>
      </c>
      <c r="AD2546" s="4">
        <v>0</v>
      </c>
      <c r="AE2546" s="8">
        <v>45229</v>
      </c>
    </row>
    <row r="2547" customHeight="1" spans="1:31">
      <c r="A2547" s="2">
        <v>65266</v>
      </c>
      <c r="B2547" s="3" t="s">
        <v>24448</v>
      </c>
      <c r="C2547" s="4" t="s">
        <v>24449</v>
      </c>
      <c r="D2547" s="6"/>
      <c r="E2547" s="4" t="s">
        <v>24450</v>
      </c>
      <c r="F2547" s="6"/>
      <c r="G2547" s="4" t="s">
        <v>8238</v>
      </c>
      <c r="H2547" s="6"/>
      <c r="I2547" s="6"/>
      <c r="J2547" s="4">
        <v>2023</v>
      </c>
      <c r="K2547" s="7" t="s">
        <v>8241</v>
      </c>
      <c r="L2547" s="4" t="s">
        <v>17530</v>
      </c>
      <c r="M2547" s="6"/>
      <c r="N2547" s="6"/>
      <c r="O2547" s="4" t="s">
        <v>8243</v>
      </c>
      <c r="P2547" s="7" t="s">
        <v>487</v>
      </c>
      <c r="Q2547" s="4">
        <v>4793</v>
      </c>
      <c r="R2547" s="4" t="s">
        <v>218</v>
      </c>
      <c r="S2547" s="4" t="s">
        <v>7975</v>
      </c>
      <c r="T2547" s="6"/>
      <c r="U2547" s="6"/>
      <c r="V2547" s="4" t="s">
        <v>24451</v>
      </c>
      <c r="W2547" s="4" t="s">
        <v>7778</v>
      </c>
      <c r="X2547" s="4">
        <v>0</v>
      </c>
      <c r="Y2547" s="4">
        <v>100</v>
      </c>
      <c r="Z2547" s="4">
        <v>0</v>
      </c>
      <c r="AA2547" s="4" t="s">
        <v>7805</v>
      </c>
      <c r="AB2547" s="6"/>
      <c r="AC2547" s="4">
        <v>1</v>
      </c>
      <c r="AD2547" s="4">
        <v>0</v>
      </c>
      <c r="AE2547" s="8">
        <v>45230</v>
      </c>
    </row>
    <row r="2548" customHeight="1" spans="1:31">
      <c r="A2548" s="2">
        <v>65267</v>
      </c>
      <c r="B2548" s="3" t="s">
        <v>24452</v>
      </c>
      <c r="C2548" s="4" t="s">
        <v>24453</v>
      </c>
      <c r="D2548" s="6"/>
      <c r="E2548" s="4" t="s">
        <v>24454</v>
      </c>
      <c r="F2548" s="6"/>
      <c r="G2548" s="4" t="s">
        <v>8238</v>
      </c>
      <c r="H2548" s="6"/>
      <c r="I2548" s="6"/>
      <c r="J2548" s="4">
        <v>2023</v>
      </c>
      <c r="K2548" s="4" t="s">
        <v>24455</v>
      </c>
      <c r="L2548" s="6"/>
      <c r="M2548" s="6"/>
      <c r="N2548" s="6"/>
      <c r="O2548" s="4" t="s">
        <v>24456</v>
      </c>
      <c r="P2548" s="4" t="s">
        <v>8243</v>
      </c>
      <c r="Q2548" s="4">
        <v>2028</v>
      </c>
      <c r="R2548" s="4" t="s">
        <v>218</v>
      </c>
      <c r="S2548" s="4" t="s">
        <v>7975</v>
      </c>
      <c r="T2548" s="6"/>
      <c r="U2548" s="6"/>
      <c r="V2548" s="4" t="s">
        <v>24457</v>
      </c>
      <c r="W2548" s="4" t="s">
        <v>7778</v>
      </c>
      <c r="X2548" s="4">
        <v>0</v>
      </c>
      <c r="Y2548" s="4">
        <v>100</v>
      </c>
      <c r="Z2548" s="4">
        <v>0</v>
      </c>
      <c r="AA2548" s="4" t="s">
        <v>7805</v>
      </c>
      <c r="AB2548" s="6"/>
      <c r="AC2548" s="4">
        <v>1</v>
      </c>
      <c r="AD2548" s="4">
        <v>0</v>
      </c>
      <c r="AE2548" s="8">
        <v>45238</v>
      </c>
    </row>
    <row r="2549" customHeight="1" spans="1:31">
      <c r="A2549" s="2">
        <v>65268</v>
      </c>
      <c r="B2549" s="3" t="s">
        <v>24458</v>
      </c>
      <c r="C2549" s="4" t="s">
        <v>24459</v>
      </c>
      <c r="D2549" s="6"/>
      <c r="E2549" s="4" t="s">
        <v>24460</v>
      </c>
      <c r="F2549" s="6"/>
      <c r="G2549" s="4" t="s">
        <v>8238</v>
      </c>
      <c r="H2549" s="6"/>
      <c r="I2549" s="6"/>
      <c r="J2549" s="4">
        <v>2023</v>
      </c>
      <c r="K2549" s="4" t="s">
        <v>9707</v>
      </c>
      <c r="L2549" s="4" t="s">
        <v>24461</v>
      </c>
      <c r="M2549" s="6"/>
      <c r="N2549" s="6"/>
      <c r="O2549" s="4" t="s">
        <v>11552</v>
      </c>
      <c r="P2549" s="6"/>
      <c r="Q2549" s="4">
        <v>8826</v>
      </c>
      <c r="R2549" s="4" t="s">
        <v>218</v>
      </c>
      <c r="S2549" s="4" t="s">
        <v>7975</v>
      </c>
      <c r="T2549" s="6"/>
      <c r="U2549" s="6"/>
      <c r="V2549" s="4" t="s">
        <v>24462</v>
      </c>
      <c r="W2549" s="4" t="s">
        <v>7778</v>
      </c>
      <c r="X2549" s="4">
        <v>0</v>
      </c>
      <c r="Y2549" s="4">
        <v>100</v>
      </c>
      <c r="Z2549" s="4">
        <v>0</v>
      </c>
      <c r="AA2549" s="4" t="s">
        <v>7805</v>
      </c>
      <c r="AB2549" s="6"/>
      <c r="AC2549" s="4">
        <v>1</v>
      </c>
      <c r="AD2549" s="4">
        <v>0</v>
      </c>
      <c r="AE2549" s="8">
        <v>45231</v>
      </c>
    </row>
    <row r="2550" customHeight="1" spans="1:31">
      <c r="A2550" s="2">
        <v>65269</v>
      </c>
      <c r="B2550" s="3" t="s">
        <v>24463</v>
      </c>
      <c r="C2550" s="4" t="s">
        <v>24464</v>
      </c>
      <c r="D2550" s="6"/>
      <c r="E2550" s="4" t="s">
        <v>24465</v>
      </c>
      <c r="F2550" s="6"/>
      <c r="G2550" s="4" t="s">
        <v>8238</v>
      </c>
      <c r="H2550" s="6"/>
      <c r="I2550" s="6"/>
      <c r="J2550" s="4">
        <v>2023</v>
      </c>
      <c r="K2550" s="4" t="s">
        <v>24466</v>
      </c>
      <c r="L2550" s="4" t="s">
        <v>24467</v>
      </c>
      <c r="M2550" s="6"/>
      <c r="N2550" s="6"/>
      <c r="O2550" s="4" t="s">
        <v>11559</v>
      </c>
      <c r="P2550" s="4" t="s">
        <v>11560</v>
      </c>
      <c r="Q2550" s="4">
        <v>13561</v>
      </c>
      <c r="R2550" s="4" t="s">
        <v>218</v>
      </c>
      <c r="S2550" s="4" t="s">
        <v>7975</v>
      </c>
      <c r="T2550" s="6"/>
      <c r="U2550" s="6"/>
      <c r="V2550" s="4" t="s">
        <v>24468</v>
      </c>
      <c r="W2550" s="4" t="s">
        <v>7778</v>
      </c>
      <c r="X2550" s="4">
        <v>0</v>
      </c>
      <c r="Y2550" s="4">
        <v>100</v>
      </c>
      <c r="Z2550" s="4">
        <v>0</v>
      </c>
      <c r="AA2550" s="4" t="s">
        <v>7805</v>
      </c>
      <c r="AB2550" s="6"/>
      <c r="AC2550" s="4">
        <v>1</v>
      </c>
      <c r="AD2550" s="4">
        <v>0</v>
      </c>
      <c r="AE2550" s="8">
        <v>45237</v>
      </c>
    </row>
    <row r="2551" customHeight="1" spans="1:31">
      <c r="A2551" s="2">
        <v>65270</v>
      </c>
      <c r="B2551" s="3" t="s">
        <v>24469</v>
      </c>
      <c r="C2551" s="4" t="s">
        <v>24470</v>
      </c>
      <c r="D2551" s="6"/>
      <c r="E2551" s="4" t="s">
        <v>24471</v>
      </c>
      <c r="F2551" s="6"/>
      <c r="G2551" s="4" t="s">
        <v>8238</v>
      </c>
      <c r="H2551" s="6"/>
      <c r="I2551" s="6"/>
      <c r="J2551" s="4">
        <v>2023</v>
      </c>
      <c r="K2551" s="4" t="s">
        <v>24472</v>
      </c>
      <c r="L2551" s="4" t="s">
        <v>13354</v>
      </c>
      <c r="M2551" s="6"/>
      <c r="N2551" s="6"/>
      <c r="O2551" s="4" t="s">
        <v>11559</v>
      </c>
      <c r="P2551" s="4" t="s">
        <v>11560</v>
      </c>
      <c r="Q2551" s="4">
        <v>13524</v>
      </c>
      <c r="R2551" s="4" t="s">
        <v>218</v>
      </c>
      <c r="S2551" s="4" t="s">
        <v>7975</v>
      </c>
      <c r="T2551" s="6"/>
      <c r="U2551" s="6"/>
      <c r="V2551" s="4" t="s">
        <v>24473</v>
      </c>
      <c r="W2551" s="4" t="s">
        <v>7778</v>
      </c>
      <c r="X2551" s="4">
        <v>0</v>
      </c>
      <c r="Y2551" s="4">
        <v>100</v>
      </c>
      <c r="Z2551" s="4">
        <v>0</v>
      </c>
      <c r="AA2551" s="4" t="s">
        <v>7805</v>
      </c>
      <c r="AB2551" s="6"/>
      <c r="AC2551" s="4">
        <v>1</v>
      </c>
      <c r="AD2551" s="4">
        <v>0</v>
      </c>
      <c r="AE2551" s="8">
        <v>45229</v>
      </c>
    </row>
    <row r="2552" customHeight="1" spans="1:31">
      <c r="A2552" s="2">
        <v>65271</v>
      </c>
      <c r="B2552" s="3" t="s">
        <v>24474</v>
      </c>
      <c r="C2552" s="4" t="s">
        <v>24475</v>
      </c>
      <c r="D2552" s="6"/>
      <c r="E2552" s="4" t="s">
        <v>24476</v>
      </c>
      <c r="F2552" s="6"/>
      <c r="G2552" s="4" t="s">
        <v>8238</v>
      </c>
      <c r="H2552" s="6"/>
      <c r="I2552" s="6"/>
      <c r="J2552" s="4">
        <v>2023</v>
      </c>
      <c r="K2552" s="7" t="s">
        <v>8241</v>
      </c>
      <c r="L2552" s="7" t="s">
        <v>24477</v>
      </c>
      <c r="M2552" s="6"/>
      <c r="N2552" s="6"/>
      <c r="O2552" s="4" t="s">
        <v>8243</v>
      </c>
      <c r="P2552" s="7" t="s">
        <v>487</v>
      </c>
      <c r="Q2552" s="4">
        <v>3079</v>
      </c>
      <c r="R2552" s="4" t="s">
        <v>218</v>
      </c>
      <c r="S2552" s="4" t="s">
        <v>7975</v>
      </c>
      <c r="T2552" s="6"/>
      <c r="U2552" s="6"/>
      <c r="V2552" s="4" t="s">
        <v>24478</v>
      </c>
      <c r="W2552" s="4" t="s">
        <v>7778</v>
      </c>
      <c r="X2552" s="4">
        <v>0</v>
      </c>
      <c r="Y2552" s="4">
        <v>100</v>
      </c>
      <c r="Z2552" s="4">
        <v>0</v>
      </c>
      <c r="AA2552" s="4" t="s">
        <v>7805</v>
      </c>
      <c r="AB2552" s="6"/>
      <c r="AC2552" s="4">
        <v>1</v>
      </c>
      <c r="AD2552" s="4">
        <v>0</v>
      </c>
      <c r="AE2552" s="8">
        <v>45218</v>
      </c>
    </row>
    <row r="2553" customHeight="1" spans="1:31">
      <c r="A2553" s="2">
        <v>65272</v>
      </c>
      <c r="B2553" s="3" t="s">
        <v>24479</v>
      </c>
      <c r="C2553" s="4" t="s">
        <v>24480</v>
      </c>
      <c r="D2553" s="6"/>
      <c r="E2553" s="4" t="s">
        <v>24481</v>
      </c>
      <c r="F2553" s="6"/>
      <c r="G2553" s="4" t="s">
        <v>8238</v>
      </c>
      <c r="H2553" s="6"/>
      <c r="I2553" s="6"/>
      <c r="J2553" s="4">
        <v>2023</v>
      </c>
      <c r="K2553" s="4" t="s">
        <v>24482</v>
      </c>
      <c r="L2553" s="4" t="s">
        <v>24483</v>
      </c>
      <c r="M2553" s="6"/>
      <c r="N2553" s="6"/>
      <c r="O2553" s="4" t="s">
        <v>8243</v>
      </c>
      <c r="P2553" s="4" t="s">
        <v>13267</v>
      </c>
      <c r="Q2553" s="4">
        <v>7796</v>
      </c>
      <c r="R2553" s="4" t="s">
        <v>218</v>
      </c>
      <c r="S2553" s="4" t="s">
        <v>7975</v>
      </c>
      <c r="T2553" s="6"/>
      <c r="U2553" s="6"/>
      <c r="V2553" s="4" t="s">
        <v>24484</v>
      </c>
      <c r="W2553" s="4" t="s">
        <v>7778</v>
      </c>
      <c r="X2553" s="4">
        <v>0</v>
      </c>
      <c r="Y2553" s="4">
        <v>100</v>
      </c>
      <c r="Z2553" s="4">
        <v>0</v>
      </c>
      <c r="AA2553" s="4" t="s">
        <v>7805</v>
      </c>
      <c r="AB2553" s="6"/>
      <c r="AC2553" s="4">
        <v>1</v>
      </c>
      <c r="AD2553" s="4">
        <v>0</v>
      </c>
      <c r="AE2553" s="8">
        <v>45239</v>
      </c>
    </row>
    <row r="2554" customHeight="1" spans="1:31">
      <c r="A2554" s="2">
        <v>65273</v>
      </c>
      <c r="B2554" s="3" t="s">
        <v>24485</v>
      </c>
      <c r="C2554" s="4" t="s">
        <v>24486</v>
      </c>
      <c r="D2554" s="6"/>
      <c r="E2554" s="4" t="s">
        <v>24487</v>
      </c>
      <c r="F2554" s="6"/>
      <c r="G2554" s="4" t="s">
        <v>8343</v>
      </c>
      <c r="H2554" s="6"/>
      <c r="I2554" s="6"/>
      <c r="J2554" s="4">
        <v>2023</v>
      </c>
      <c r="K2554" s="4" t="s">
        <v>24488</v>
      </c>
      <c r="L2554" s="4" t="s">
        <v>24489</v>
      </c>
      <c r="M2554" s="6"/>
      <c r="N2554" s="6"/>
      <c r="O2554" s="4" t="s">
        <v>12248</v>
      </c>
      <c r="P2554" s="7" t="s">
        <v>24490</v>
      </c>
      <c r="Q2554" s="4">
        <v>44919</v>
      </c>
      <c r="R2554" s="4" t="s">
        <v>218</v>
      </c>
      <c r="S2554" s="4" t="s">
        <v>7975</v>
      </c>
      <c r="T2554" s="6"/>
      <c r="U2554" s="6"/>
      <c r="V2554" s="4" t="s">
        <v>24491</v>
      </c>
      <c r="W2554" s="4" t="s">
        <v>7778</v>
      </c>
      <c r="X2554" s="4">
        <v>0</v>
      </c>
      <c r="Y2554" s="4">
        <v>100</v>
      </c>
      <c r="Z2554" s="4">
        <v>0</v>
      </c>
      <c r="AA2554" s="4" t="s">
        <v>7805</v>
      </c>
      <c r="AB2554" s="6"/>
      <c r="AC2554" s="4">
        <v>1</v>
      </c>
      <c r="AD2554" s="4">
        <v>0</v>
      </c>
      <c r="AE2554" s="8">
        <v>45240</v>
      </c>
    </row>
    <row r="2555" customHeight="1" spans="1:31">
      <c r="A2555" s="2">
        <v>65274</v>
      </c>
      <c r="B2555" s="3" t="s">
        <v>24492</v>
      </c>
      <c r="C2555" s="4" t="s">
        <v>24493</v>
      </c>
      <c r="D2555" s="6"/>
      <c r="E2555" s="4" t="s">
        <v>24494</v>
      </c>
      <c r="F2555" s="6"/>
      <c r="G2555" s="4" t="s">
        <v>8343</v>
      </c>
      <c r="H2555" s="6"/>
      <c r="I2555" s="6"/>
      <c r="J2555" s="4">
        <v>2023</v>
      </c>
      <c r="K2555" s="7" t="s">
        <v>8241</v>
      </c>
      <c r="L2555" s="7" t="s">
        <v>24495</v>
      </c>
      <c r="M2555" s="6"/>
      <c r="N2555" s="6"/>
      <c r="O2555" s="7" t="s">
        <v>13165</v>
      </c>
      <c r="P2555" s="7" t="s">
        <v>13166</v>
      </c>
      <c r="Q2555" s="4">
        <v>16419</v>
      </c>
      <c r="R2555" s="4" t="s">
        <v>218</v>
      </c>
      <c r="S2555" s="4" t="s">
        <v>7975</v>
      </c>
      <c r="T2555" s="6"/>
      <c r="U2555" s="6"/>
      <c r="V2555" s="4" t="s">
        <v>24496</v>
      </c>
      <c r="W2555" s="4" t="s">
        <v>7778</v>
      </c>
      <c r="X2555" s="4">
        <v>0</v>
      </c>
      <c r="Y2555" s="4">
        <v>100</v>
      </c>
      <c r="Z2555" s="4">
        <v>0</v>
      </c>
      <c r="AA2555" s="4" t="s">
        <v>7805</v>
      </c>
      <c r="AB2555" s="6"/>
      <c r="AC2555" s="4">
        <v>1</v>
      </c>
      <c r="AD2555" s="4">
        <v>0</v>
      </c>
      <c r="AE2555" s="8">
        <v>45230</v>
      </c>
    </row>
    <row r="2556" customHeight="1" spans="1:31">
      <c r="A2556" s="2">
        <v>65275</v>
      </c>
      <c r="B2556" s="3" t="s">
        <v>24497</v>
      </c>
      <c r="C2556" s="4" t="s">
        <v>24498</v>
      </c>
      <c r="D2556" s="6"/>
      <c r="E2556" s="4" t="s">
        <v>24499</v>
      </c>
      <c r="F2556" s="6"/>
      <c r="G2556" s="4" t="s">
        <v>8343</v>
      </c>
      <c r="H2556" s="6"/>
      <c r="I2556" s="6"/>
      <c r="J2556" s="4">
        <v>2023</v>
      </c>
      <c r="K2556" s="4" t="s">
        <v>24500</v>
      </c>
      <c r="L2556" s="4" t="s">
        <v>24501</v>
      </c>
      <c r="M2556" s="6"/>
      <c r="N2556" s="6"/>
      <c r="O2556" s="4" t="s">
        <v>24502</v>
      </c>
      <c r="P2556" s="4" t="s">
        <v>8243</v>
      </c>
      <c r="Q2556" s="4">
        <v>3162</v>
      </c>
      <c r="R2556" s="4" t="s">
        <v>218</v>
      </c>
      <c r="S2556" s="4" t="s">
        <v>7975</v>
      </c>
      <c r="T2556" s="6"/>
      <c r="U2556" s="6"/>
      <c r="V2556" s="4" t="s">
        <v>24503</v>
      </c>
      <c r="W2556" s="4" t="s">
        <v>7778</v>
      </c>
      <c r="X2556" s="4">
        <v>0</v>
      </c>
      <c r="Y2556" s="4">
        <v>100</v>
      </c>
      <c r="Z2556" s="4">
        <v>0</v>
      </c>
      <c r="AA2556" s="4" t="s">
        <v>7805</v>
      </c>
      <c r="AB2556" s="6"/>
      <c r="AC2556" s="4">
        <v>1</v>
      </c>
      <c r="AD2556" s="4">
        <v>0</v>
      </c>
      <c r="AE2556" s="8">
        <v>45242</v>
      </c>
    </row>
    <row r="2557" customHeight="1" spans="1:31">
      <c r="A2557" s="2">
        <v>65276</v>
      </c>
      <c r="B2557" s="3" t="s">
        <v>24504</v>
      </c>
      <c r="C2557" s="4" t="s">
        <v>24505</v>
      </c>
      <c r="D2557" s="6"/>
      <c r="E2557" s="4" t="s">
        <v>24506</v>
      </c>
      <c r="F2557" s="6"/>
      <c r="G2557" s="4" t="s">
        <v>8343</v>
      </c>
      <c r="H2557" s="6"/>
      <c r="I2557" s="6"/>
      <c r="J2557" s="4">
        <v>2023</v>
      </c>
      <c r="K2557" s="4" t="s">
        <v>24507</v>
      </c>
      <c r="L2557" s="4" t="s">
        <v>24508</v>
      </c>
      <c r="M2557" s="6"/>
      <c r="N2557" s="6"/>
      <c r="O2557" s="4" t="s">
        <v>24509</v>
      </c>
      <c r="P2557" s="6"/>
      <c r="Q2557" s="4">
        <v>6777</v>
      </c>
      <c r="R2557" s="4" t="s">
        <v>218</v>
      </c>
      <c r="S2557" s="4" t="s">
        <v>7975</v>
      </c>
      <c r="T2557" s="6"/>
      <c r="U2557" s="6"/>
      <c r="V2557" s="4" t="s">
        <v>24510</v>
      </c>
      <c r="W2557" s="4" t="s">
        <v>7778</v>
      </c>
      <c r="X2557" s="4">
        <v>0</v>
      </c>
      <c r="Y2557" s="4">
        <v>100</v>
      </c>
      <c r="Z2557" s="4">
        <v>0</v>
      </c>
      <c r="AA2557" s="4" t="s">
        <v>7805</v>
      </c>
      <c r="AB2557" s="6"/>
      <c r="AC2557" s="4">
        <v>1</v>
      </c>
      <c r="AD2557" s="4">
        <v>0</v>
      </c>
      <c r="AE2557" s="8">
        <v>45227</v>
      </c>
    </row>
    <row r="2558" customHeight="1" spans="1:31">
      <c r="A2558" s="2">
        <v>65277</v>
      </c>
      <c r="B2558" s="3" t="s">
        <v>24511</v>
      </c>
      <c r="C2558" s="4" t="s">
        <v>24512</v>
      </c>
      <c r="D2558" s="6"/>
      <c r="E2558" s="4" t="s">
        <v>24513</v>
      </c>
      <c r="F2558" s="6"/>
      <c r="G2558" s="4" t="s">
        <v>8343</v>
      </c>
      <c r="H2558" s="6"/>
      <c r="I2558" s="6"/>
      <c r="J2558" s="4">
        <v>2023</v>
      </c>
      <c r="K2558" s="4" t="s">
        <v>24514</v>
      </c>
      <c r="L2558" s="4" t="s">
        <v>24515</v>
      </c>
      <c r="M2558" s="6"/>
      <c r="N2558" s="6"/>
      <c r="O2558" s="4" t="s">
        <v>8243</v>
      </c>
      <c r="P2558" s="6"/>
      <c r="Q2558" s="4">
        <v>8826</v>
      </c>
      <c r="R2558" s="4" t="s">
        <v>218</v>
      </c>
      <c r="S2558" s="4" t="s">
        <v>7975</v>
      </c>
      <c r="T2558" s="6"/>
      <c r="U2558" s="6"/>
      <c r="V2558" s="4" t="s">
        <v>24516</v>
      </c>
      <c r="W2558" s="4" t="s">
        <v>7778</v>
      </c>
      <c r="X2558" s="4">
        <v>0</v>
      </c>
      <c r="Y2558" s="4">
        <v>100</v>
      </c>
      <c r="Z2558" s="4">
        <v>0</v>
      </c>
      <c r="AA2558" s="4" t="s">
        <v>7805</v>
      </c>
      <c r="AB2558" s="6"/>
      <c r="AC2558" s="4">
        <v>1</v>
      </c>
      <c r="AD2558" s="4">
        <v>0</v>
      </c>
      <c r="AE2558" s="8">
        <v>45258</v>
      </c>
    </row>
    <row r="2559" customHeight="1" spans="1:31">
      <c r="A2559" s="2">
        <v>65278</v>
      </c>
      <c r="B2559" s="3" t="s">
        <v>24517</v>
      </c>
      <c r="C2559" s="4" t="s">
        <v>24518</v>
      </c>
      <c r="D2559" s="6"/>
      <c r="E2559" s="4" t="s">
        <v>24519</v>
      </c>
      <c r="F2559" s="6"/>
      <c r="G2559" s="4" t="s">
        <v>8343</v>
      </c>
      <c r="H2559" s="6"/>
      <c r="I2559" s="6"/>
      <c r="J2559" s="4">
        <v>2023</v>
      </c>
      <c r="K2559" s="4" t="s">
        <v>24421</v>
      </c>
      <c r="L2559" s="6"/>
      <c r="M2559" s="6"/>
      <c r="N2559" s="6"/>
      <c r="O2559" s="4" t="s">
        <v>24422</v>
      </c>
      <c r="P2559" s="6"/>
      <c r="Q2559" s="4">
        <v>37673</v>
      </c>
      <c r="R2559" s="4" t="s">
        <v>218</v>
      </c>
      <c r="S2559" s="4" t="s">
        <v>7975</v>
      </c>
      <c r="T2559" s="6"/>
      <c r="U2559" s="6"/>
      <c r="V2559" s="4" t="s">
        <v>24520</v>
      </c>
      <c r="W2559" s="4" t="s">
        <v>7778</v>
      </c>
      <c r="X2559" s="4">
        <v>0</v>
      </c>
      <c r="Y2559" s="4">
        <v>100</v>
      </c>
      <c r="Z2559" s="4">
        <v>0</v>
      </c>
      <c r="AA2559" s="4" t="s">
        <v>7805</v>
      </c>
      <c r="AB2559" s="6"/>
      <c r="AC2559" s="4">
        <v>1</v>
      </c>
      <c r="AD2559" s="4">
        <v>0</v>
      </c>
      <c r="AE2559" s="8">
        <v>45221</v>
      </c>
    </row>
    <row r="2560" customHeight="1" spans="1:31">
      <c r="A2560" s="2">
        <v>65279</v>
      </c>
      <c r="B2560" s="3" t="s">
        <v>24521</v>
      </c>
      <c r="C2560" s="4" t="s">
        <v>24522</v>
      </c>
      <c r="D2560" s="6"/>
      <c r="E2560" s="4" t="s">
        <v>24523</v>
      </c>
      <c r="F2560" s="6"/>
      <c r="G2560" s="4" t="s">
        <v>8343</v>
      </c>
      <c r="H2560" s="6"/>
      <c r="I2560" s="6"/>
      <c r="J2560" s="4">
        <v>2023</v>
      </c>
      <c r="K2560" s="4" t="s">
        <v>24524</v>
      </c>
      <c r="L2560" s="6"/>
      <c r="M2560" s="6"/>
      <c r="N2560" s="6"/>
      <c r="O2560" s="4" t="s">
        <v>8243</v>
      </c>
      <c r="P2560" s="6"/>
      <c r="Q2560" s="4">
        <v>6179</v>
      </c>
      <c r="R2560" s="4" t="s">
        <v>218</v>
      </c>
      <c r="S2560" s="4" t="s">
        <v>7975</v>
      </c>
      <c r="T2560" s="6"/>
      <c r="U2560" s="6"/>
      <c r="V2560" s="4" t="s">
        <v>24525</v>
      </c>
      <c r="W2560" s="4" t="s">
        <v>7778</v>
      </c>
      <c r="X2560" s="4">
        <v>0</v>
      </c>
      <c r="Y2560" s="4">
        <v>100</v>
      </c>
      <c r="Z2560" s="4">
        <v>0</v>
      </c>
      <c r="AA2560" s="4" t="s">
        <v>7805</v>
      </c>
      <c r="AB2560" s="6"/>
      <c r="AC2560" s="4">
        <v>1</v>
      </c>
      <c r="AD2560" s="4">
        <v>0</v>
      </c>
      <c r="AE2560" s="8">
        <v>45235</v>
      </c>
    </row>
    <row r="2561" customHeight="1" spans="1:31">
      <c r="A2561" s="2">
        <v>65280</v>
      </c>
      <c r="B2561" s="3" t="s">
        <v>24526</v>
      </c>
      <c r="C2561" s="4" t="s">
        <v>24527</v>
      </c>
      <c r="D2561" s="6"/>
      <c r="E2561" s="4" t="s">
        <v>9704</v>
      </c>
      <c r="F2561" s="6"/>
      <c r="G2561" s="4" t="s">
        <v>8343</v>
      </c>
      <c r="H2561" s="6"/>
      <c r="I2561" s="6"/>
      <c r="J2561" s="4">
        <v>2023</v>
      </c>
      <c r="K2561" s="4" t="s">
        <v>24528</v>
      </c>
      <c r="L2561" s="6"/>
      <c r="M2561" s="6"/>
      <c r="N2561" s="6"/>
      <c r="O2561" s="4" t="s">
        <v>8919</v>
      </c>
      <c r="P2561" s="6"/>
      <c r="Q2561" s="4">
        <v>34002</v>
      </c>
      <c r="R2561" s="4" t="s">
        <v>218</v>
      </c>
      <c r="S2561" s="4" t="s">
        <v>7975</v>
      </c>
      <c r="T2561" s="6"/>
      <c r="U2561" s="6"/>
      <c r="V2561" s="4" t="s">
        <v>24529</v>
      </c>
      <c r="W2561" s="4" t="s">
        <v>7778</v>
      </c>
      <c r="X2561" s="4">
        <v>0</v>
      </c>
      <c r="Y2561" s="4">
        <v>100</v>
      </c>
      <c r="Z2561" s="4">
        <v>0</v>
      </c>
      <c r="AA2561" s="4" t="s">
        <v>7805</v>
      </c>
      <c r="AB2561" s="6"/>
      <c r="AC2561" s="4">
        <v>1</v>
      </c>
      <c r="AD2561" s="4">
        <v>0</v>
      </c>
      <c r="AE2561" s="8">
        <v>45231</v>
      </c>
    </row>
    <row r="2562" customHeight="1" spans="1:31">
      <c r="A2562" s="2">
        <v>65281</v>
      </c>
      <c r="B2562" s="3" t="s">
        <v>24530</v>
      </c>
      <c r="C2562" s="4" t="s">
        <v>24531</v>
      </c>
      <c r="D2562" s="6"/>
      <c r="E2562" s="4" t="s">
        <v>13425</v>
      </c>
      <c r="F2562" s="6"/>
      <c r="G2562" s="4" t="s">
        <v>9112</v>
      </c>
      <c r="H2562" s="6"/>
      <c r="I2562" s="6"/>
      <c r="J2562" s="4">
        <v>2023</v>
      </c>
      <c r="K2562" s="4" t="s">
        <v>24532</v>
      </c>
      <c r="L2562" s="4" t="s">
        <v>16190</v>
      </c>
      <c r="M2562" s="6"/>
      <c r="N2562" s="6"/>
      <c r="O2562" s="4" t="s">
        <v>8243</v>
      </c>
      <c r="P2562" s="4" t="s">
        <v>8243</v>
      </c>
      <c r="Q2562" s="4">
        <v>2455</v>
      </c>
      <c r="R2562" s="4" t="s">
        <v>218</v>
      </c>
      <c r="S2562" s="4" t="s">
        <v>7975</v>
      </c>
      <c r="T2562" s="6"/>
      <c r="U2562" s="6"/>
      <c r="V2562" s="4" t="s">
        <v>24533</v>
      </c>
      <c r="W2562" s="4" t="s">
        <v>7778</v>
      </c>
      <c r="X2562" s="4">
        <v>0</v>
      </c>
      <c r="Y2562" s="4">
        <v>100</v>
      </c>
      <c r="Z2562" s="4">
        <v>0</v>
      </c>
      <c r="AA2562" s="4" t="s">
        <v>7805</v>
      </c>
      <c r="AB2562" s="6"/>
      <c r="AC2562" s="4">
        <v>1</v>
      </c>
      <c r="AD2562" s="4">
        <v>0</v>
      </c>
      <c r="AE2562" s="8">
        <v>45242</v>
      </c>
    </row>
    <row r="2563" customHeight="1" spans="1:31">
      <c r="A2563" s="2">
        <v>65282</v>
      </c>
      <c r="B2563" s="3" t="s">
        <v>24534</v>
      </c>
      <c r="C2563" s="4" t="s">
        <v>24535</v>
      </c>
      <c r="D2563" s="6"/>
      <c r="E2563" s="4" t="s">
        <v>24536</v>
      </c>
      <c r="F2563" s="6"/>
      <c r="G2563" s="4" t="s">
        <v>8928</v>
      </c>
      <c r="H2563" s="6"/>
      <c r="I2563" s="6"/>
      <c r="J2563" s="4">
        <v>2023</v>
      </c>
      <c r="K2563" s="4" t="s">
        <v>24537</v>
      </c>
      <c r="L2563" s="6"/>
      <c r="M2563" s="6"/>
      <c r="N2563" s="6"/>
      <c r="O2563" s="4" t="s">
        <v>8243</v>
      </c>
      <c r="P2563" s="6"/>
      <c r="Q2563" s="4">
        <v>3760</v>
      </c>
      <c r="R2563" s="4" t="s">
        <v>218</v>
      </c>
      <c r="S2563" s="4" t="s">
        <v>7975</v>
      </c>
      <c r="T2563" s="6"/>
      <c r="U2563" s="6"/>
      <c r="V2563" s="4" t="s">
        <v>24538</v>
      </c>
      <c r="W2563" s="4" t="s">
        <v>7778</v>
      </c>
      <c r="X2563" s="4">
        <v>0</v>
      </c>
      <c r="Y2563" s="4">
        <v>100</v>
      </c>
      <c r="Z2563" s="4">
        <v>0</v>
      </c>
      <c r="AA2563" s="4" t="s">
        <v>7805</v>
      </c>
      <c r="AB2563" s="6"/>
      <c r="AC2563" s="4">
        <v>1</v>
      </c>
      <c r="AD2563" s="4">
        <v>0</v>
      </c>
      <c r="AE2563" s="8">
        <v>45240</v>
      </c>
    </row>
    <row r="2564" customHeight="1" spans="1:31">
      <c r="A2564" s="2">
        <v>65283</v>
      </c>
      <c r="B2564" s="3" t="s">
        <v>24539</v>
      </c>
      <c r="C2564" s="4" t="s">
        <v>24540</v>
      </c>
      <c r="D2564" s="6"/>
      <c r="E2564" s="4" t="s">
        <v>24541</v>
      </c>
      <c r="F2564" s="6"/>
      <c r="G2564" s="4" t="s">
        <v>11389</v>
      </c>
      <c r="H2564" s="6"/>
      <c r="I2564" s="6"/>
      <c r="J2564" s="4">
        <v>2023</v>
      </c>
      <c r="K2564" s="4" t="s">
        <v>24542</v>
      </c>
      <c r="L2564" s="6"/>
      <c r="M2564" s="6"/>
      <c r="N2564" s="6"/>
      <c r="O2564" s="4" t="s">
        <v>8243</v>
      </c>
      <c r="P2564" s="6"/>
      <c r="Q2564" s="4">
        <v>6174</v>
      </c>
      <c r="R2564" s="4" t="s">
        <v>218</v>
      </c>
      <c r="S2564" s="4" t="s">
        <v>7975</v>
      </c>
      <c r="T2564" s="6"/>
      <c r="U2564" s="6"/>
      <c r="V2564" s="4" t="s">
        <v>24543</v>
      </c>
      <c r="W2564" s="4" t="s">
        <v>7778</v>
      </c>
      <c r="X2564" s="4">
        <v>0</v>
      </c>
      <c r="Y2564" s="4">
        <v>100</v>
      </c>
      <c r="Z2564" s="4">
        <v>0</v>
      </c>
      <c r="AA2564" s="4" t="s">
        <v>7805</v>
      </c>
      <c r="AB2564" s="6"/>
      <c r="AC2564" s="4">
        <v>1</v>
      </c>
      <c r="AD2564" s="4">
        <v>0</v>
      </c>
      <c r="AE2564" s="8">
        <v>45229</v>
      </c>
    </row>
    <row r="2565" customHeight="1" spans="1:31">
      <c r="A2565" s="2">
        <v>65284</v>
      </c>
      <c r="B2565" s="3" t="s">
        <v>24544</v>
      </c>
      <c r="C2565" s="4" t="s">
        <v>24545</v>
      </c>
      <c r="D2565" s="6"/>
      <c r="E2565" s="4" t="s">
        <v>24546</v>
      </c>
      <c r="F2565" s="6"/>
      <c r="G2565" s="4" t="s">
        <v>11389</v>
      </c>
      <c r="H2565" s="6"/>
      <c r="I2565" s="6"/>
      <c r="J2565" s="4">
        <v>2023</v>
      </c>
      <c r="K2565" s="4" t="s">
        <v>24547</v>
      </c>
      <c r="L2565" s="4" t="s">
        <v>24548</v>
      </c>
      <c r="M2565" s="6"/>
      <c r="N2565" s="6"/>
      <c r="O2565" s="4" t="s">
        <v>8243</v>
      </c>
      <c r="P2565" s="4" t="s">
        <v>218</v>
      </c>
      <c r="Q2565" s="4">
        <v>6174</v>
      </c>
      <c r="R2565" s="4" t="s">
        <v>218</v>
      </c>
      <c r="S2565" s="4" t="s">
        <v>7975</v>
      </c>
      <c r="T2565" s="6"/>
      <c r="U2565" s="6"/>
      <c r="V2565" s="4" t="s">
        <v>24549</v>
      </c>
      <c r="W2565" s="4" t="s">
        <v>7778</v>
      </c>
      <c r="X2565" s="4">
        <v>0</v>
      </c>
      <c r="Y2565" s="4">
        <v>100</v>
      </c>
      <c r="Z2565" s="4">
        <v>0</v>
      </c>
      <c r="AA2565" s="4" t="s">
        <v>7805</v>
      </c>
      <c r="AB2565" s="6"/>
      <c r="AC2565" s="4">
        <v>1</v>
      </c>
      <c r="AD2565" s="4">
        <v>0</v>
      </c>
      <c r="AE2565" s="8">
        <v>45229</v>
      </c>
    </row>
    <row r="2566" customHeight="1" spans="1:31">
      <c r="A2566" s="2">
        <v>65285</v>
      </c>
      <c r="B2566" s="3" t="s">
        <v>24550</v>
      </c>
      <c r="C2566" s="4" t="s">
        <v>24551</v>
      </c>
      <c r="D2566" s="6"/>
      <c r="E2566" s="4" t="s">
        <v>24552</v>
      </c>
      <c r="F2566" s="4" t="s">
        <v>24553</v>
      </c>
      <c r="G2566" s="4" t="s">
        <v>11389</v>
      </c>
      <c r="H2566" s="6"/>
      <c r="I2566" s="6"/>
      <c r="J2566" s="4">
        <v>2023</v>
      </c>
      <c r="K2566" s="7" t="s">
        <v>8241</v>
      </c>
      <c r="L2566" s="7" t="s">
        <v>24554</v>
      </c>
      <c r="M2566" s="6"/>
      <c r="N2566" s="6"/>
      <c r="O2566" s="7" t="s">
        <v>24352</v>
      </c>
      <c r="P2566" s="7" t="s">
        <v>24353</v>
      </c>
      <c r="Q2566" s="4">
        <v>24289</v>
      </c>
      <c r="R2566" s="4" t="s">
        <v>218</v>
      </c>
      <c r="S2566" s="4" t="s">
        <v>7975</v>
      </c>
      <c r="T2566" s="6"/>
      <c r="U2566" s="6"/>
      <c r="V2566" s="4" t="s">
        <v>24555</v>
      </c>
      <c r="W2566" s="4" t="s">
        <v>7778</v>
      </c>
      <c r="X2566" s="4">
        <v>0</v>
      </c>
      <c r="Y2566" s="4">
        <v>100</v>
      </c>
      <c r="Z2566" s="4">
        <v>0</v>
      </c>
      <c r="AA2566" s="4" t="s">
        <v>7805</v>
      </c>
      <c r="AB2566" s="6"/>
      <c r="AC2566" s="4">
        <v>1</v>
      </c>
      <c r="AD2566" s="4">
        <v>0</v>
      </c>
      <c r="AE2566" s="8">
        <v>45253</v>
      </c>
    </row>
    <row r="2567" customHeight="1" spans="1:31">
      <c r="A2567" s="2">
        <v>65286</v>
      </c>
      <c r="B2567" s="3" t="s">
        <v>24556</v>
      </c>
      <c r="C2567" s="4" t="s">
        <v>24557</v>
      </c>
      <c r="D2567" s="6"/>
      <c r="E2567" s="4" t="s">
        <v>24558</v>
      </c>
      <c r="F2567" s="6"/>
      <c r="G2567" s="4" t="s">
        <v>11389</v>
      </c>
      <c r="H2567" s="6"/>
      <c r="I2567" s="6"/>
      <c r="J2567" s="4">
        <v>2023</v>
      </c>
      <c r="K2567" s="4" t="s">
        <v>24559</v>
      </c>
      <c r="L2567" s="4" t="s">
        <v>24560</v>
      </c>
      <c r="M2567" s="6"/>
      <c r="N2567" s="6"/>
      <c r="O2567" s="4" t="s">
        <v>24561</v>
      </c>
      <c r="P2567" s="4" t="s">
        <v>24562</v>
      </c>
      <c r="Q2567" s="4">
        <v>24328</v>
      </c>
      <c r="R2567" s="4" t="s">
        <v>218</v>
      </c>
      <c r="S2567" s="4" t="s">
        <v>7975</v>
      </c>
      <c r="T2567" s="6"/>
      <c r="U2567" s="6"/>
      <c r="V2567" s="4" t="s">
        <v>24563</v>
      </c>
      <c r="W2567" s="4" t="s">
        <v>7778</v>
      </c>
      <c r="X2567" s="4">
        <v>0</v>
      </c>
      <c r="Y2567" s="4">
        <v>100</v>
      </c>
      <c r="Z2567" s="4">
        <v>0</v>
      </c>
      <c r="AA2567" s="4" t="s">
        <v>7805</v>
      </c>
      <c r="AB2567" s="6"/>
      <c r="AC2567" s="4">
        <v>1</v>
      </c>
      <c r="AD2567" s="4">
        <v>0</v>
      </c>
      <c r="AE2567" s="8">
        <v>45240</v>
      </c>
    </row>
    <row r="2568" customHeight="1" spans="1:31">
      <c r="A2568" s="2">
        <v>65287</v>
      </c>
      <c r="B2568" s="3" t="s">
        <v>24564</v>
      </c>
      <c r="C2568" s="4" t="s">
        <v>24565</v>
      </c>
      <c r="D2568" s="6"/>
      <c r="E2568" s="4" t="s">
        <v>24566</v>
      </c>
      <c r="F2568" s="6"/>
      <c r="G2568" s="4" t="s">
        <v>24567</v>
      </c>
      <c r="H2568" s="6"/>
      <c r="I2568" s="6"/>
      <c r="J2568" s="4">
        <v>2023</v>
      </c>
      <c r="K2568" s="4" t="s">
        <v>24568</v>
      </c>
      <c r="L2568" s="4" t="s">
        <v>24569</v>
      </c>
      <c r="M2568" s="6"/>
      <c r="N2568" s="6"/>
      <c r="O2568" s="4" t="s">
        <v>24570</v>
      </c>
      <c r="P2568" s="4" t="s">
        <v>24570</v>
      </c>
      <c r="Q2568" s="4">
        <v>34141</v>
      </c>
      <c r="R2568" s="4" t="s">
        <v>218</v>
      </c>
      <c r="S2568" s="4" t="s">
        <v>7975</v>
      </c>
      <c r="T2568" s="6"/>
      <c r="U2568" s="6"/>
      <c r="V2568" s="4" t="s">
        <v>24571</v>
      </c>
      <c r="W2568" s="4" t="s">
        <v>7778</v>
      </c>
      <c r="X2568" s="4">
        <v>0</v>
      </c>
      <c r="Y2568" s="4">
        <v>100</v>
      </c>
      <c r="Z2568" s="4">
        <v>0</v>
      </c>
      <c r="AA2568" s="4" t="s">
        <v>7805</v>
      </c>
      <c r="AB2568" s="6"/>
      <c r="AC2568" s="4">
        <v>1</v>
      </c>
      <c r="AD2568" s="4">
        <v>0</v>
      </c>
      <c r="AE2568" s="8">
        <v>45225</v>
      </c>
    </row>
    <row r="2569" customHeight="1" spans="1:31">
      <c r="A2569" s="2">
        <v>65288</v>
      </c>
      <c r="B2569" s="3" t="s">
        <v>24572</v>
      </c>
      <c r="C2569" s="4" t="s">
        <v>24573</v>
      </c>
      <c r="D2569" s="6"/>
      <c r="E2569" s="4" t="s">
        <v>24574</v>
      </c>
      <c r="F2569" s="6"/>
      <c r="G2569" s="4" t="s">
        <v>24575</v>
      </c>
      <c r="H2569" s="6"/>
      <c r="I2569" s="6"/>
      <c r="J2569" s="4">
        <v>2023</v>
      </c>
      <c r="K2569" s="4" t="s">
        <v>24576</v>
      </c>
      <c r="L2569" s="6"/>
      <c r="M2569" s="6"/>
      <c r="N2569" s="6"/>
      <c r="O2569" s="4" t="s">
        <v>8919</v>
      </c>
      <c r="P2569" s="6"/>
      <c r="Q2569" s="4">
        <v>34129</v>
      </c>
      <c r="R2569" s="4" t="s">
        <v>218</v>
      </c>
      <c r="S2569" s="4" t="s">
        <v>7975</v>
      </c>
      <c r="T2569" s="6"/>
      <c r="U2569" s="6"/>
      <c r="V2569" s="4" t="s">
        <v>24577</v>
      </c>
      <c r="W2569" s="4" t="s">
        <v>7778</v>
      </c>
      <c r="X2569" s="4">
        <v>0</v>
      </c>
      <c r="Y2569" s="4">
        <v>100</v>
      </c>
      <c r="Z2569" s="4">
        <v>0</v>
      </c>
      <c r="AA2569" s="4" t="s">
        <v>7805</v>
      </c>
      <c r="AB2569" s="6"/>
      <c r="AC2569" s="4">
        <v>1</v>
      </c>
      <c r="AD2569" s="4">
        <v>0</v>
      </c>
      <c r="AE2569" s="8">
        <v>45235</v>
      </c>
    </row>
    <row r="2570" customHeight="1" spans="1:31">
      <c r="A2570" s="2">
        <v>65289</v>
      </c>
      <c r="B2570" s="3" t="s">
        <v>24578</v>
      </c>
      <c r="C2570" s="4" t="s">
        <v>24579</v>
      </c>
      <c r="D2570" s="6"/>
      <c r="E2570" s="4" t="s">
        <v>24580</v>
      </c>
      <c r="F2570" s="6"/>
      <c r="G2570" s="4" t="s">
        <v>13359</v>
      </c>
      <c r="H2570" s="6"/>
      <c r="I2570" s="6"/>
      <c r="J2570" s="4">
        <v>2023</v>
      </c>
      <c r="K2570" s="4" t="s">
        <v>24581</v>
      </c>
      <c r="L2570" s="6"/>
      <c r="M2570" s="6"/>
      <c r="N2570" s="6"/>
      <c r="O2570" s="4" t="s">
        <v>8243</v>
      </c>
      <c r="P2570" s="6"/>
      <c r="Q2570" s="4">
        <v>6763</v>
      </c>
      <c r="R2570" s="4" t="s">
        <v>218</v>
      </c>
      <c r="S2570" s="4" t="s">
        <v>7975</v>
      </c>
      <c r="T2570" s="6"/>
      <c r="U2570" s="6"/>
      <c r="V2570" s="4" t="s">
        <v>24582</v>
      </c>
      <c r="W2570" s="4" t="s">
        <v>7778</v>
      </c>
      <c r="X2570" s="4">
        <v>0</v>
      </c>
      <c r="Y2570" s="4">
        <v>100</v>
      </c>
      <c r="Z2570" s="4">
        <v>0</v>
      </c>
      <c r="AA2570" s="4" t="s">
        <v>7805</v>
      </c>
      <c r="AB2570" s="6"/>
      <c r="AC2570" s="4">
        <v>1</v>
      </c>
      <c r="AD2570" s="4">
        <v>0</v>
      </c>
      <c r="AE2570" s="8">
        <v>45239</v>
      </c>
    </row>
    <row r="2571" customHeight="1" spans="1:31">
      <c r="A2571" s="2">
        <v>65290</v>
      </c>
      <c r="B2571" s="3" t="s">
        <v>24583</v>
      </c>
      <c r="C2571" s="4" t="s">
        <v>24584</v>
      </c>
      <c r="D2571" s="6"/>
      <c r="E2571" s="4" t="s">
        <v>24585</v>
      </c>
      <c r="F2571" s="6"/>
      <c r="G2571" s="4" t="s">
        <v>11318</v>
      </c>
      <c r="H2571" s="6"/>
      <c r="I2571" s="6"/>
      <c r="J2571" s="4">
        <v>2023</v>
      </c>
      <c r="K2571" s="4" t="s">
        <v>24586</v>
      </c>
      <c r="L2571" s="6"/>
      <c r="M2571" s="6"/>
      <c r="N2571" s="6"/>
      <c r="O2571" s="4" t="s">
        <v>24587</v>
      </c>
      <c r="P2571" s="6"/>
      <c r="Q2571" s="4">
        <v>30019</v>
      </c>
      <c r="R2571" s="4" t="s">
        <v>218</v>
      </c>
      <c r="S2571" s="4" t="s">
        <v>7975</v>
      </c>
      <c r="T2571" s="6"/>
      <c r="U2571" s="6"/>
      <c r="V2571" s="4" t="s">
        <v>24588</v>
      </c>
      <c r="W2571" s="4" t="s">
        <v>7778</v>
      </c>
      <c r="X2571" s="4">
        <v>0</v>
      </c>
      <c r="Y2571" s="4">
        <v>100</v>
      </c>
      <c r="Z2571" s="4">
        <v>0</v>
      </c>
      <c r="AA2571" s="4" t="s">
        <v>7805</v>
      </c>
      <c r="AB2571" s="6"/>
      <c r="AC2571" s="4">
        <v>1</v>
      </c>
      <c r="AD2571" s="4">
        <v>0</v>
      </c>
      <c r="AE2571" s="8">
        <v>45199</v>
      </c>
    </row>
    <row r="2572" customHeight="1" spans="1:31">
      <c r="A2572" s="2">
        <v>65291</v>
      </c>
      <c r="B2572" s="3" t="s">
        <v>24589</v>
      </c>
      <c r="C2572" s="4" t="s">
        <v>24590</v>
      </c>
      <c r="D2572" s="6"/>
      <c r="E2572" s="4" t="s">
        <v>24591</v>
      </c>
      <c r="F2572" s="6"/>
      <c r="G2572" s="4" t="s">
        <v>13067</v>
      </c>
      <c r="H2572" s="6"/>
      <c r="I2572" s="6"/>
      <c r="J2572" s="4">
        <v>2023</v>
      </c>
      <c r="K2572" s="4" t="s">
        <v>24592</v>
      </c>
      <c r="L2572" s="4" t="s">
        <v>24593</v>
      </c>
      <c r="M2572" s="6"/>
      <c r="N2572" s="6"/>
      <c r="O2572" s="4" t="s">
        <v>11391</v>
      </c>
      <c r="P2572" s="4" t="s">
        <v>8243</v>
      </c>
      <c r="Q2572" s="4">
        <v>6344</v>
      </c>
      <c r="R2572" s="4" t="s">
        <v>218</v>
      </c>
      <c r="S2572" s="4" t="s">
        <v>7975</v>
      </c>
      <c r="T2572" s="6"/>
      <c r="U2572" s="6"/>
      <c r="V2572" s="4" t="s">
        <v>24594</v>
      </c>
      <c r="W2572" s="4" t="s">
        <v>7778</v>
      </c>
      <c r="X2572" s="4">
        <v>0</v>
      </c>
      <c r="Y2572" s="4">
        <v>100</v>
      </c>
      <c r="Z2572" s="4">
        <v>0</v>
      </c>
      <c r="AA2572" s="4" t="s">
        <v>7805</v>
      </c>
      <c r="AB2572" s="6"/>
      <c r="AC2572" s="4">
        <v>1</v>
      </c>
      <c r="AD2572" s="4">
        <v>0</v>
      </c>
      <c r="AE2572" s="8">
        <v>45240</v>
      </c>
    </row>
    <row r="2573" customHeight="1" spans="1:31">
      <c r="A2573" s="2">
        <v>65292</v>
      </c>
      <c r="B2573" s="3" t="s">
        <v>24595</v>
      </c>
      <c r="C2573" s="4" t="s">
        <v>24596</v>
      </c>
      <c r="D2573" s="6"/>
      <c r="E2573" s="4" t="s">
        <v>24597</v>
      </c>
      <c r="F2573" s="4" t="s">
        <v>24598</v>
      </c>
      <c r="G2573" s="4" t="s">
        <v>24599</v>
      </c>
      <c r="H2573" s="6"/>
      <c r="I2573" s="6"/>
      <c r="J2573" s="4">
        <v>2023</v>
      </c>
      <c r="K2573" s="4" t="s">
        <v>13207</v>
      </c>
      <c r="L2573" s="6"/>
      <c r="M2573" s="6"/>
      <c r="N2573" s="6"/>
      <c r="O2573" s="4" t="s">
        <v>8919</v>
      </c>
      <c r="P2573" s="4" t="s">
        <v>8919</v>
      </c>
      <c r="Q2573" s="4">
        <v>34141</v>
      </c>
      <c r="R2573" s="4" t="s">
        <v>218</v>
      </c>
      <c r="S2573" s="4" t="s">
        <v>7975</v>
      </c>
      <c r="T2573" s="6"/>
      <c r="U2573" s="6"/>
      <c r="V2573" s="4" t="s">
        <v>24600</v>
      </c>
      <c r="W2573" s="4" t="s">
        <v>7778</v>
      </c>
      <c r="X2573" s="4">
        <v>0</v>
      </c>
      <c r="Y2573" s="4">
        <v>100</v>
      </c>
      <c r="Z2573" s="4">
        <v>0</v>
      </c>
      <c r="AA2573" s="4" t="s">
        <v>7805</v>
      </c>
      <c r="AB2573" s="6"/>
      <c r="AC2573" s="4">
        <v>1</v>
      </c>
      <c r="AD2573" s="4">
        <v>0</v>
      </c>
      <c r="AE2573" s="8">
        <v>45219</v>
      </c>
    </row>
    <row r="2574" customHeight="1" spans="1:31">
      <c r="A2574" s="2">
        <v>65293</v>
      </c>
      <c r="B2574" s="3" t="s">
        <v>24601</v>
      </c>
      <c r="C2574" s="4" t="s">
        <v>24602</v>
      </c>
      <c r="D2574" s="6"/>
      <c r="E2574" s="4" t="s">
        <v>24603</v>
      </c>
      <c r="F2574" s="6"/>
      <c r="G2574" s="4" t="s">
        <v>12208</v>
      </c>
      <c r="H2574" s="6"/>
      <c r="I2574" s="6"/>
      <c r="J2574" s="4">
        <v>2023</v>
      </c>
      <c r="K2574" s="7" t="s">
        <v>8241</v>
      </c>
      <c r="L2574" s="7" t="s">
        <v>24604</v>
      </c>
      <c r="M2574" s="6"/>
      <c r="N2574" s="6"/>
      <c r="O2574" s="7" t="s">
        <v>24605</v>
      </c>
      <c r="P2574" s="7" t="s">
        <v>24605</v>
      </c>
      <c r="Q2574" s="4">
        <v>34141</v>
      </c>
      <c r="R2574" s="4" t="s">
        <v>218</v>
      </c>
      <c r="S2574" s="4" t="s">
        <v>7975</v>
      </c>
      <c r="T2574" s="6"/>
      <c r="U2574" s="6"/>
      <c r="V2574" s="4" t="s">
        <v>24606</v>
      </c>
      <c r="W2574" s="4" t="s">
        <v>7778</v>
      </c>
      <c r="X2574" s="4">
        <v>0</v>
      </c>
      <c r="Y2574" s="4">
        <v>100</v>
      </c>
      <c r="Z2574" s="4">
        <v>0</v>
      </c>
      <c r="AA2574" s="4" t="s">
        <v>7805</v>
      </c>
      <c r="AB2574" s="6"/>
      <c r="AC2574" s="4">
        <v>1</v>
      </c>
      <c r="AD2574" s="4">
        <v>0</v>
      </c>
      <c r="AE2574" s="8">
        <v>45250</v>
      </c>
    </row>
    <row r="2575" customHeight="1" spans="1:31">
      <c r="A2575" s="2">
        <v>65294</v>
      </c>
      <c r="B2575" s="3" t="s">
        <v>24607</v>
      </c>
      <c r="C2575" s="4" t="s">
        <v>24608</v>
      </c>
      <c r="D2575" s="6"/>
      <c r="E2575" s="4" t="s">
        <v>24609</v>
      </c>
      <c r="F2575" s="6"/>
      <c r="G2575" s="4" t="s">
        <v>12208</v>
      </c>
      <c r="H2575" s="6"/>
      <c r="I2575" s="6"/>
      <c r="J2575" s="4">
        <v>2023</v>
      </c>
      <c r="K2575" s="4" t="s">
        <v>24610</v>
      </c>
      <c r="L2575" s="6"/>
      <c r="M2575" s="6"/>
      <c r="N2575" s="6"/>
      <c r="O2575" s="4" t="s">
        <v>24611</v>
      </c>
      <c r="P2575" s="4" t="s">
        <v>24612</v>
      </c>
      <c r="Q2575" s="4">
        <v>13488</v>
      </c>
      <c r="R2575" s="4" t="s">
        <v>218</v>
      </c>
      <c r="S2575" s="4" t="s">
        <v>7975</v>
      </c>
      <c r="T2575" s="6"/>
      <c r="U2575" s="6"/>
      <c r="V2575" s="4" t="s">
        <v>24613</v>
      </c>
      <c r="W2575" s="4" t="s">
        <v>7778</v>
      </c>
      <c r="X2575" s="4">
        <v>0</v>
      </c>
      <c r="Y2575" s="4">
        <v>100</v>
      </c>
      <c r="Z2575" s="4">
        <v>0</v>
      </c>
      <c r="AA2575" s="4" t="s">
        <v>7805</v>
      </c>
      <c r="AB2575" s="6"/>
      <c r="AC2575" s="4">
        <v>1</v>
      </c>
      <c r="AD2575" s="4">
        <v>0</v>
      </c>
      <c r="AE2575" s="8">
        <v>45225</v>
      </c>
    </row>
    <row r="2576" customHeight="1" spans="1:31">
      <c r="A2576" s="2">
        <v>65295</v>
      </c>
      <c r="B2576" s="3" t="s">
        <v>24614</v>
      </c>
      <c r="C2576" s="4" t="s">
        <v>24615</v>
      </c>
      <c r="D2576" s="6"/>
      <c r="E2576" s="4" t="s">
        <v>24616</v>
      </c>
      <c r="F2576" s="6"/>
      <c r="G2576" s="4" t="s">
        <v>10620</v>
      </c>
      <c r="H2576" s="6"/>
      <c r="I2576" s="6"/>
      <c r="J2576" s="4">
        <v>2023</v>
      </c>
      <c r="K2576" s="4" t="s">
        <v>9245</v>
      </c>
      <c r="L2576" s="6"/>
      <c r="M2576" s="6"/>
      <c r="N2576" s="6"/>
      <c r="O2576" s="4" t="s">
        <v>11559</v>
      </c>
      <c r="P2576" s="6"/>
      <c r="Q2576" s="4">
        <v>13524</v>
      </c>
      <c r="R2576" s="4" t="s">
        <v>218</v>
      </c>
      <c r="S2576" s="4" t="s">
        <v>7975</v>
      </c>
      <c r="T2576" s="6"/>
      <c r="U2576" s="6"/>
      <c r="V2576" s="4" t="s">
        <v>24617</v>
      </c>
      <c r="W2576" s="4" t="s">
        <v>7778</v>
      </c>
      <c r="X2576" s="4">
        <v>0</v>
      </c>
      <c r="Y2576" s="4">
        <v>100</v>
      </c>
      <c r="Z2576" s="4">
        <v>0</v>
      </c>
      <c r="AA2576" s="4" t="s">
        <v>7805</v>
      </c>
      <c r="AB2576" s="6"/>
      <c r="AC2576" s="4">
        <v>1</v>
      </c>
      <c r="AD2576" s="4">
        <v>0</v>
      </c>
      <c r="AE2576" s="8">
        <v>45229</v>
      </c>
    </row>
    <row r="2577" customHeight="1" spans="1:31">
      <c r="A2577" s="2">
        <v>65296</v>
      </c>
      <c r="B2577" s="3" t="s">
        <v>24618</v>
      </c>
      <c r="C2577" s="4" t="s">
        <v>24619</v>
      </c>
      <c r="D2577" s="6"/>
      <c r="E2577" s="4" t="s">
        <v>24620</v>
      </c>
      <c r="F2577" s="6"/>
      <c r="G2577" s="4" t="s">
        <v>12154</v>
      </c>
      <c r="H2577" s="6"/>
      <c r="I2577" s="6"/>
      <c r="J2577" s="4">
        <v>2023</v>
      </c>
      <c r="K2577" s="4" t="s">
        <v>15563</v>
      </c>
      <c r="L2577" s="6"/>
      <c r="M2577" s="6"/>
      <c r="N2577" s="6"/>
      <c r="O2577" s="4" t="s">
        <v>8243</v>
      </c>
      <c r="P2577" s="4" t="s">
        <v>8243</v>
      </c>
      <c r="Q2577" s="4">
        <v>7336</v>
      </c>
      <c r="R2577" s="4" t="s">
        <v>218</v>
      </c>
      <c r="S2577" s="4" t="s">
        <v>7975</v>
      </c>
      <c r="T2577" s="6"/>
      <c r="U2577" s="6"/>
      <c r="V2577" s="4" t="s">
        <v>24621</v>
      </c>
      <c r="W2577" s="4" t="s">
        <v>7778</v>
      </c>
      <c r="X2577" s="4">
        <v>0</v>
      </c>
      <c r="Y2577" s="4">
        <v>100</v>
      </c>
      <c r="Z2577" s="4">
        <v>0</v>
      </c>
      <c r="AA2577" s="4" t="s">
        <v>7805</v>
      </c>
      <c r="AB2577" s="6"/>
      <c r="AC2577" s="4">
        <v>1</v>
      </c>
      <c r="AD2577" s="4">
        <v>0</v>
      </c>
      <c r="AE2577" s="8">
        <v>45235</v>
      </c>
    </row>
    <row r="2578" customHeight="1" spans="1:31">
      <c r="A2578" s="2">
        <v>65297</v>
      </c>
      <c r="B2578" s="3" t="s">
        <v>24622</v>
      </c>
      <c r="C2578" s="4" t="s">
        <v>24623</v>
      </c>
      <c r="D2578" s="6"/>
      <c r="E2578" s="4" t="s">
        <v>24624</v>
      </c>
      <c r="F2578" s="6"/>
      <c r="G2578" s="4" t="s">
        <v>12154</v>
      </c>
      <c r="H2578" s="6"/>
      <c r="I2578" s="6"/>
      <c r="J2578" s="4">
        <v>2023</v>
      </c>
      <c r="K2578" s="4" t="s">
        <v>24625</v>
      </c>
      <c r="L2578" s="4" t="s">
        <v>24626</v>
      </c>
      <c r="M2578" s="6"/>
      <c r="N2578" s="6"/>
      <c r="O2578" s="4" t="s">
        <v>8243</v>
      </c>
      <c r="P2578" s="6"/>
      <c r="Q2578" s="4">
        <v>4763</v>
      </c>
      <c r="R2578" s="4" t="s">
        <v>218</v>
      </c>
      <c r="S2578" s="4" t="s">
        <v>7975</v>
      </c>
      <c r="T2578" s="6"/>
      <c r="U2578" s="6"/>
      <c r="V2578" s="4" t="s">
        <v>24627</v>
      </c>
      <c r="W2578" s="4" t="s">
        <v>7778</v>
      </c>
      <c r="X2578" s="4">
        <v>0</v>
      </c>
      <c r="Y2578" s="4">
        <v>100</v>
      </c>
      <c r="Z2578" s="4">
        <v>0</v>
      </c>
      <c r="AA2578" s="4" t="s">
        <v>7805</v>
      </c>
      <c r="AB2578" s="6"/>
      <c r="AC2578" s="4">
        <v>1</v>
      </c>
      <c r="AD2578" s="4">
        <v>0</v>
      </c>
      <c r="AE2578" s="8">
        <v>45239</v>
      </c>
    </row>
    <row r="2579" customHeight="1" spans="1:31">
      <c r="A2579" s="2">
        <v>65298</v>
      </c>
      <c r="B2579" s="3" t="s">
        <v>24628</v>
      </c>
      <c r="C2579" s="4" t="s">
        <v>24629</v>
      </c>
      <c r="D2579" s="6"/>
      <c r="E2579" s="4" t="s">
        <v>24630</v>
      </c>
      <c r="F2579" s="6"/>
      <c r="G2579" s="4" t="s">
        <v>24631</v>
      </c>
      <c r="H2579" s="6"/>
      <c r="I2579" s="6"/>
      <c r="J2579" s="4">
        <v>2023</v>
      </c>
      <c r="K2579" s="4" t="s">
        <v>24632</v>
      </c>
      <c r="L2579" s="4" t="s">
        <v>24633</v>
      </c>
      <c r="M2579" s="6"/>
      <c r="N2579" s="6"/>
      <c r="O2579" s="4" t="s">
        <v>8243</v>
      </c>
      <c r="P2579" s="6"/>
      <c r="Q2579" s="4">
        <v>6179</v>
      </c>
      <c r="R2579" s="4" t="s">
        <v>218</v>
      </c>
      <c r="S2579" s="4" t="s">
        <v>7975</v>
      </c>
      <c r="T2579" s="6"/>
      <c r="U2579" s="6"/>
      <c r="V2579" s="4" t="s">
        <v>24634</v>
      </c>
      <c r="W2579" s="4" t="s">
        <v>7778</v>
      </c>
      <c r="X2579" s="4">
        <v>0</v>
      </c>
      <c r="Y2579" s="4">
        <v>100</v>
      </c>
      <c r="Z2579" s="4">
        <v>0</v>
      </c>
      <c r="AA2579" s="4" t="s">
        <v>7805</v>
      </c>
      <c r="AB2579" s="6"/>
      <c r="AC2579" s="4">
        <v>1</v>
      </c>
      <c r="AD2579" s="4">
        <v>0</v>
      </c>
      <c r="AE2579" s="8">
        <v>45235</v>
      </c>
    </row>
    <row r="2580" customHeight="1" spans="1:31">
      <c r="A2580" s="2">
        <v>65299</v>
      </c>
      <c r="B2580" s="3" t="s">
        <v>24635</v>
      </c>
      <c r="C2580" s="4" t="s">
        <v>24636</v>
      </c>
      <c r="D2580" s="6"/>
      <c r="E2580" s="4" t="s">
        <v>24637</v>
      </c>
      <c r="F2580" s="6"/>
      <c r="G2580" s="4" t="s">
        <v>8238</v>
      </c>
      <c r="H2580" s="6"/>
      <c r="I2580" s="6"/>
      <c r="J2580" s="4">
        <v>2023</v>
      </c>
      <c r="K2580" s="4" t="s">
        <v>24638</v>
      </c>
      <c r="L2580" s="6"/>
      <c r="M2580" s="6"/>
      <c r="N2580" s="6"/>
      <c r="O2580" s="4" t="s">
        <v>8919</v>
      </c>
      <c r="P2580" s="6"/>
      <c r="Q2580" s="4">
        <v>34141</v>
      </c>
      <c r="R2580" s="4" t="s">
        <v>218</v>
      </c>
      <c r="S2580" s="4" t="s">
        <v>7975</v>
      </c>
      <c r="T2580" s="6"/>
      <c r="U2580" s="6"/>
      <c r="V2580" s="4" t="s">
        <v>24639</v>
      </c>
      <c r="W2580" s="4" t="s">
        <v>7778</v>
      </c>
      <c r="X2580" s="4">
        <v>0</v>
      </c>
      <c r="Y2580" s="4">
        <v>100</v>
      </c>
      <c r="Z2580" s="4">
        <v>0</v>
      </c>
      <c r="AA2580" s="4" t="s">
        <v>7805</v>
      </c>
      <c r="AB2580" s="6"/>
      <c r="AC2580" s="4">
        <v>1</v>
      </c>
      <c r="AD2580" s="4">
        <v>0</v>
      </c>
      <c r="AE2580" s="8">
        <v>45223</v>
      </c>
    </row>
    <row r="2581" customHeight="1" spans="1:31">
      <c r="A2581" s="2">
        <v>65300</v>
      </c>
      <c r="B2581" s="3" t="s">
        <v>24640</v>
      </c>
      <c r="C2581" s="4" t="s">
        <v>24641</v>
      </c>
      <c r="D2581" s="6"/>
      <c r="E2581" s="4" t="s">
        <v>24642</v>
      </c>
      <c r="F2581" s="6"/>
      <c r="G2581" s="4" t="s">
        <v>8238</v>
      </c>
      <c r="H2581" s="6"/>
      <c r="I2581" s="6"/>
      <c r="J2581" s="4">
        <v>2023</v>
      </c>
      <c r="K2581" s="4" t="s">
        <v>24643</v>
      </c>
      <c r="L2581" s="6"/>
      <c r="M2581" s="6"/>
      <c r="N2581" s="6"/>
      <c r="O2581" s="7" t="s">
        <v>13165</v>
      </c>
      <c r="P2581" s="4" t="s">
        <v>11560</v>
      </c>
      <c r="Q2581" s="4">
        <v>16419</v>
      </c>
      <c r="R2581" s="4" t="s">
        <v>218</v>
      </c>
      <c r="S2581" s="4" t="s">
        <v>7975</v>
      </c>
      <c r="T2581" s="6"/>
      <c r="U2581" s="6"/>
      <c r="V2581" s="4" t="s">
        <v>24644</v>
      </c>
      <c r="W2581" s="4" t="s">
        <v>7778</v>
      </c>
      <c r="X2581" s="4">
        <v>0</v>
      </c>
      <c r="Y2581" s="4">
        <v>100</v>
      </c>
      <c r="Z2581" s="4">
        <v>0</v>
      </c>
      <c r="AA2581" s="4" t="s">
        <v>7805</v>
      </c>
      <c r="AB2581" s="6"/>
      <c r="AC2581" s="4">
        <v>1</v>
      </c>
      <c r="AD2581" s="4">
        <v>0</v>
      </c>
      <c r="AE2581" s="8">
        <v>45218</v>
      </c>
    </row>
    <row r="2582" customHeight="1" spans="1:31">
      <c r="A2582" s="2">
        <v>65301</v>
      </c>
      <c r="B2582" s="3" t="s">
        <v>24645</v>
      </c>
      <c r="C2582" s="4" t="s">
        <v>24646</v>
      </c>
      <c r="D2582" s="6"/>
      <c r="E2582" s="4" t="s">
        <v>24647</v>
      </c>
      <c r="F2582" s="6"/>
      <c r="G2582" s="4" t="s">
        <v>8343</v>
      </c>
      <c r="H2582" s="6"/>
      <c r="I2582" s="6"/>
      <c r="J2582" s="4">
        <v>2023</v>
      </c>
      <c r="K2582" s="4" t="s">
        <v>24648</v>
      </c>
      <c r="L2582" s="6"/>
      <c r="M2582" s="6"/>
      <c r="N2582" s="6"/>
      <c r="O2582" s="4" t="s">
        <v>24649</v>
      </c>
      <c r="P2582" s="4" t="s">
        <v>8243</v>
      </c>
      <c r="Q2582" s="4">
        <v>6765</v>
      </c>
      <c r="R2582" s="4" t="s">
        <v>218</v>
      </c>
      <c r="S2582" s="4" t="s">
        <v>7975</v>
      </c>
      <c r="T2582" s="6"/>
      <c r="U2582" s="6"/>
      <c r="V2582" s="4" t="s">
        <v>24650</v>
      </c>
      <c r="W2582" s="4" t="s">
        <v>7778</v>
      </c>
      <c r="X2582" s="4">
        <v>0</v>
      </c>
      <c r="Y2582" s="4">
        <v>100</v>
      </c>
      <c r="Z2582" s="4">
        <v>0</v>
      </c>
      <c r="AA2582" s="4" t="s">
        <v>7805</v>
      </c>
      <c r="AB2582" s="6"/>
      <c r="AC2582" s="4">
        <v>1</v>
      </c>
      <c r="AD2582" s="4">
        <v>0</v>
      </c>
      <c r="AE2582" s="8">
        <v>45229</v>
      </c>
    </row>
    <row r="2583" customHeight="1" spans="1:31">
      <c r="A2583" s="2">
        <v>65302</v>
      </c>
      <c r="B2583" s="3" t="s">
        <v>24651</v>
      </c>
      <c r="C2583" s="4" t="s">
        <v>24652</v>
      </c>
      <c r="D2583" s="6"/>
      <c r="E2583" s="4" t="s">
        <v>24653</v>
      </c>
      <c r="F2583" s="6"/>
      <c r="G2583" s="4" t="s">
        <v>24654</v>
      </c>
      <c r="H2583" s="6"/>
      <c r="I2583" s="6"/>
      <c r="J2583" s="4">
        <v>2023</v>
      </c>
      <c r="K2583" s="4" t="s">
        <v>24655</v>
      </c>
      <c r="L2583" s="4" t="s">
        <v>24656</v>
      </c>
      <c r="M2583" s="6"/>
      <c r="N2583" s="6"/>
      <c r="O2583" s="4" t="s">
        <v>24657</v>
      </c>
      <c r="P2583" s="4" t="s">
        <v>24658</v>
      </c>
      <c r="Q2583" s="4">
        <v>8830</v>
      </c>
      <c r="R2583" s="4" t="s">
        <v>218</v>
      </c>
      <c r="S2583" s="4" t="s">
        <v>7975</v>
      </c>
      <c r="T2583" s="6"/>
      <c r="U2583" s="6"/>
      <c r="V2583" s="4" t="s">
        <v>24659</v>
      </c>
      <c r="W2583" s="4" t="s">
        <v>7778</v>
      </c>
      <c r="X2583" s="4">
        <v>0</v>
      </c>
      <c r="Y2583" s="4">
        <v>100</v>
      </c>
      <c r="Z2583" s="4">
        <v>0</v>
      </c>
      <c r="AA2583" s="4" t="s">
        <v>7805</v>
      </c>
      <c r="AB2583" s="6"/>
      <c r="AC2583" s="4">
        <v>1</v>
      </c>
      <c r="AD2583" s="4">
        <v>0</v>
      </c>
      <c r="AE2583" s="8">
        <v>45240</v>
      </c>
    </row>
    <row r="2584" customHeight="1" spans="1:31">
      <c r="A2584" s="2">
        <v>65303</v>
      </c>
      <c r="B2584" s="3" t="s">
        <v>24660</v>
      </c>
      <c r="C2584" s="4" t="s">
        <v>24661</v>
      </c>
      <c r="D2584" s="6"/>
      <c r="E2584" s="4" t="s">
        <v>24662</v>
      </c>
      <c r="F2584" s="6"/>
      <c r="G2584" s="4" t="s">
        <v>8343</v>
      </c>
      <c r="H2584" s="6"/>
      <c r="I2584" s="6"/>
      <c r="J2584" s="4">
        <v>2023</v>
      </c>
      <c r="K2584" s="4" t="s">
        <v>24663</v>
      </c>
      <c r="L2584" s="6"/>
      <c r="M2584" s="6"/>
      <c r="N2584" s="6"/>
      <c r="O2584" s="4" t="s">
        <v>8243</v>
      </c>
      <c r="P2584" s="6"/>
      <c r="Q2584" s="4">
        <v>6232</v>
      </c>
      <c r="R2584" s="4" t="s">
        <v>218</v>
      </c>
      <c r="S2584" s="4" t="s">
        <v>7975</v>
      </c>
      <c r="T2584" s="6"/>
      <c r="U2584" s="6"/>
      <c r="V2584" s="4" t="s">
        <v>24664</v>
      </c>
      <c r="W2584" s="4" t="s">
        <v>7778</v>
      </c>
      <c r="X2584" s="4">
        <v>0</v>
      </c>
      <c r="Y2584" s="4">
        <v>100</v>
      </c>
      <c r="Z2584" s="4">
        <v>0</v>
      </c>
      <c r="AA2584" s="4" t="s">
        <v>7805</v>
      </c>
      <c r="AB2584" s="6"/>
      <c r="AC2584" s="4">
        <v>1</v>
      </c>
      <c r="AD2584" s="4">
        <v>0</v>
      </c>
      <c r="AE2584" s="8">
        <v>45231</v>
      </c>
    </row>
    <row r="2585" customHeight="1" spans="1:31">
      <c r="A2585" s="2">
        <v>65304</v>
      </c>
      <c r="B2585" s="3" t="s">
        <v>24665</v>
      </c>
      <c r="C2585" s="4" t="s">
        <v>24666</v>
      </c>
      <c r="D2585" s="6"/>
      <c r="E2585" s="4" t="s">
        <v>24667</v>
      </c>
      <c r="F2585" s="6"/>
      <c r="G2585" s="4" t="s">
        <v>24668</v>
      </c>
      <c r="H2585" s="6"/>
      <c r="I2585" s="6"/>
      <c r="J2585" s="4">
        <v>2023</v>
      </c>
      <c r="K2585" s="4" t="s">
        <v>24669</v>
      </c>
      <c r="L2585" s="4" t="s">
        <v>24670</v>
      </c>
      <c r="M2585" s="6"/>
      <c r="N2585" s="6"/>
      <c r="O2585" s="4" t="s">
        <v>24671</v>
      </c>
      <c r="P2585" s="4" t="s">
        <v>11560</v>
      </c>
      <c r="Q2585" s="4">
        <v>10406</v>
      </c>
      <c r="R2585" s="4" t="s">
        <v>218</v>
      </c>
      <c r="S2585" s="4" t="s">
        <v>7975</v>
      </c>
      <c r="T2585" s="6"/>
      <c r="U2585" s="6"/>
      <c r="V2585" s="4" t="s">
        <v>24672</v>
      </c>
      <c r="W2585" s="4" t="s">
        <v>7778</v>
      </c>
      <c r="X2585" s="4">
        <v>0</v>
      </c>
      <c r="Y2585" s="4">
        <v>100</v>
      </c>
      <c r="Z2585" s="4">
        <v>0</v>
      </c>
      <c r="AA2585" s="4" t="s">
        <v>7805</v>
      </c>
      <c r="AB2585" s="6"/>
      <c r="AC2585" s="4">
        <v>1</v>
      </c>
      <c r="AD2585" s="4">
        <v>0</v>
      </c>
      <c r="AE2585" s="8">
        <v>45260</v>
      </c>
    </row>
    <row r="2586" customHeight="1" spans="1:31">
      <c r="A2586" s="2">
        <v>65305</v>
      </c>
      <c r="B2586" s="3" t="s">
        <v>24673</v>
      </c>
      <c r="C2586" s="4" t="s">
        <v>24674</v>
      </c>
      <c r="D2586" s="6"/>
      <c r="E2586" s="4" t="s">
        <v>24675</v>
      </c>
      <c r="F2586" s="6"/>
      <c r="G2586" s="4" t="s">
        <v>11389</v>
      </c>
      <c r="H2586" s="6"/>
      <c r="I2586" s="6"/>
      <c r="J2586" s="4">
        <v>2023</v>
      </c>
      <c r="K2586" s="4" t="s">
        <v>24676</v>
      </c>
      <c r="L2586" s="6"/>
      <c r="M2586" s="6"/>
      <c r="N2586" s="6"/>
      <c r="O2586" s="4" t="s">
        <v>24677</v>
      </c>
      <c r="P2586" s="6"/>
      <c r="Q2586" s="4">
        <v>10408</v>
      </c>
      <c r="R2586" s="4" t="s">
        <v>218</v>
      </c>
      <c r="S2586" s="4" t="s">
        <v>7975</v>
      </c>
      <c r="T2586" s="6"/>
      <c r="U2586" s="6"/>
      <c r="V2586" s="4" t="s">
        <v>24678</v>
      </c>
      <c r="W2586" s="4" t="s">
        <v>7778</v>
      </c>
      <c r="X2586" s="4">
        <v>0</v>
      </c>
      <c r="Y2586" s="4">
        <v>100</v>
      </c>
      <c r="Z2586" s="4">
        <v>0</v>
      </c>
      <c r="AA2586" s="4" t="s">
        <v>7805</v>
      </c>
      <c r="AB2586" s="6"/>
      <c r="AC2586" s="4">
        <v>1</v>
      </c>
      <c r="AD2586" s="4">
        <v>0</v>
      </c>
      <c r="AE2586" s="8">
        <v>45250</v>
      </c>
    </row>
    <row r="2587" customHeight="1" spans="1:31">
      <c r="A2587" s="2">
        <v>65306</v>
      </c>
      <c r="B2587" s="3" t="s">
        <v>24679</v>
      </c>
      <c r="C2587" s="4" t="s">
        <v>24680</v>
      </c>
      <c r="D2587" s="6"/>
      <c r="E2587" s="4" t="s">
        <v>24681</v>
      </c>
      <c r="F2587" s="6"/>
      <c r="G2587" s="4" t="s">
        <v>11389</v>
      </c>
      <c r="H2587" s="6"/>
      <c r="I2587" s="6"/>
      <c r="J2587" s="4">
        <v>2023</v>
      </c>
      <c r="K2587" s="4" t="s">
        <v>15907</v>
      </c>
      <c r="L2587" s="4" t="s">
        <v>24343</v>
      </c>
      <c r="M2587" s="6"/>
      <c r="N2587" s="6"/>
      <c r="O2587" s="4" t="s">
        <v>8243</v>
      </c>
      <c r="P2587" s="6"/>
      <c r="Q2587" s="4">
        <v>6235</v>
      </c>
      <c r="R2587" s="4" t="s">
        <v>218</v>
      </c>
      <c r="S2587" s="4" t="s">
        <v>7975</v>
      </c>
      <c r="T2587" s="6"/>
      <c r="U2587" s="6"/>
      <c r="V2587" s="4" t="s">
        <v>24682</v>
      </c>
      <c r="W2587" s="4" t="s">
        <v>7778</v>
      </c>
      <c r="X2587" s="4">
        <v>0</v>
      </c>
      <c r="Y2587" s="4">
        <v>100</v>
      </c>
      <c r="Z2587" s="4">
        <v>0</v>
      </c>
      <c r="AA2587" s="4" t="s">
        <v>7805</v>
      </c>
      <c r="AB2587" s="6"/>
      <c r="AC2587" s="4">
        <v>1</v>
      </c>
      <c r="AD2587" s="4">
        <v>0</v>
      </c>
      <c r="AE2587" s="8">
        <v>45231</v>
      </c>
    </row>
    <row r="2588" customHeight="1" spans="1:31">
      <c r="A2588" s="2">
        <v>65307</v>
      </c>
      <c r="B2588" s="3" t="s">
        <v>24683</v>
      </c>
      <c r="C2588" s="4" t="s">
        <v>24684</v>
      </c>
      <c r="D2588" s="6"/>
      <c r="E2588" s="4" t="s">
        <v>24685</v>
      </c>
      <c r="F2588" s="6"/>
      <c r="G2588" s="4" t="s">
        <v>8238</v>
      </c>
      <c r="H2588" s="6"/>
      <c r="I2588" s="6"/>
      <c r="J2588" s="4">
        <v>2023</v>
      </c>
      <c r="K2588" s="4" t="s">
        <v>16954</v>
      </c>
      <c r="L2588" s="4" t="s">
        <v>24686</v>
      </c>
      <c r="M2588" s="6"/>
      <c r="N2588" s="6"/>
      <c r="O2588" s="4" t="s">
        <v>8243</v>
      </c>
      <c r="P2588" s="4" t="s">
        <v>8243</v>
      </c>
      <c r="Q2588" s="4">
        <v>7200</v>
      </c>
      <c r="R2588" s="4" t="s">
        <v>218</v>
      </c>
      <c r="S2588" s="4" t="s">
        <v>7975</v>
      </c>
      <c r="T2588" s="6"/>
      <c r="U2588" s="6"/>
      <c r="V2588" s="4" t="s">
        <v>24687</v>
      </c>
      <c r="W2588" s="4" t="s">
        <v>7778</v>
      </c>
      <c r="X2588" s="4">
        <v>0</v>
      </c>
      <c r="Y2588" s="4">
        <v>100</v>
      </c>
      <c r="Z2588" s="4">
        <v>0</v>
      </c>
      <c r="AA2588" s="4" t="s">
        <v>7805</v>
      </c>
      <c r="AB2588" s="6"/>
      <c r="AC2588" s="4">
        <v>1</v>
      </c>
      <c r="AD2588" s="4">
        <v>0</v>
      </c>
      <c r="AE2588" s="8">
        <v>45242</v>
      </c>
    </row>
    <row r="2589" customHeight="1" spans="1:31">
      <c r="A2589" s="2">
        <v>65308</v>
      </c>
      <c r="B2589" s="3" t="s">
        <v>24688</v>
      </c>
      <c r="C2589" s="4" t="s">
        <v>24689</v>
      </c>
      <c r="D2589" s="6"/>
      <c r="E2589" s="4" t="s">
        <v>24690</v>
      </c>
      <c r="F2589" s="6"/>
      <c r="G2589" s="4" t="s">
        <v>24668</v>
      </c>
      <c r="H2589" s="6"/>
      <c r="I2589" s="6"/>
      <c r="J2589" s="4">
        <v>2023</v>
      </c>
      <c r="K2589" s="4" t="s">
        <v>24691</v>
      </c>
      <c r="L2589" s="4" t="s">
        <v>11391</v>
      </c>
      <c r="M2589" s="6"/>
      <c r="N2589" s="6"/>
      <c r="O2589" s="4" t="s">
        <v>8243</v>
      </c>
      <c r="P2589" s="4" t="s">
        <v>8243</v>
      </c>
      <c r="Q2589" s="4">
        <v>6337</v>
      </c>
      <c r="R2589" s="4" t="s">
        <v>218</v>
      </c>
      <c r="S2589" s="4" t="s">
        <v>7975</v>
      </c>
      <c r="T2589" s="6"/>
      <c r="U2589" s="6"/>
      <c r="V2589" s="4" t="s">
        <v>24692</v>
      </c>
      <c r="W2589" s="4" t="s">
        <v>7778</v>
      </c>
      <c r="X2589" s="4">
        <v>0</v>
      </c>
      <c r="Y2589" s="4">
        <v>100</v>
      </c>
      <c r="Z2589" s="4">
        <v>0</v>
      </c>
      <c r="AA2589" s="4" t="s">
        <v>7805</v>
      </c>
      <c r="AB2589" s="6"/>
      <c r="AC2589" s="4">
        <v>1</v>
      </c>
      <c r="AD2589" s="4">
        <v>0</v>
      </c>
      <c r="AE2589" s="8">
        <v>45241</v>
      </c>
    </row>
    <row r="2590" customHeight="1" spans="1:31">
      <c r="A2590" s="2">
        <v>65309</v>
      </c>
      <c r="B2590" s="3" t="s">
        <v>24693</v>
      </c>
      <c r="C2590" s="4" t="s">
        <v>24694</v>
      </c>
      <c r="D2590" s="6"/>
      <c r="E2590" s="4" t="s">
        <v>24695</v>
      </c>
      <c r="F2590" s="6"/>
      <c r="G2590" s="4" t="s">
        <v>10127</v>
      </c>
      <c r="H2590" s="6"/>
      <c r="I2590" s="6"/>
      <c r="J2590" s="4">
        <v>2023</v>
      </c>
      <c r="K2590" s="7" t="s">
        <v>8241</v>
      </c>
      <c r="L2590" s="7" t="s">
        <v>16872</v>
      </c>
      <c r="M2590" s="6"/>
      <c r="N2590" s="6"/>
      <c r="O2590" s="4" t="s">
        <v>8243</v>
      </c>
      <c r="P2590" s="7" t="s">
        <v>487</v>
      </c>
      <c r="Q2590" s="4">
        <v>6596</v>
      </c>
      <c r="R2590" s="4" t="s">
        <v>218</v>
      </c>
      <c r="S2590" s="4" t="s">
        <v>7975</v>
      </c>
      <c r="T2590" s="6"/>
      <c r="U2590" s="6"/>
      <c r="V2590" s="4" t="s">
        <v>24696</v>
      </c>
      <c r="W2590" s="4" t="s">
        <v>7778</v>
      </c>
      <c r="X2590" s="4">
        <v>0</v>
      </c>
      <c r="Y2590" s="4">
        <v>100</v>
      </c>
      <c r="Z2590" s="4">
        <v>0</v>
      </c>
      <c r="AA2590" s="4" t="s">
        <v>7805</v>
      </c>
      <c r="AB2590" s="6"/>
      <c r="AC2590" s="4">
        <v>1</v>
      </c>
      <c r="AD2590" s="4">
        <v>0</v>
      </c>
      <c r="AE2590" s="8">
        <v>45241</v>
      </c>
    </row>
    <row r="2591" customHeight="1" spans="1:31">
      <c r="A2591" s="2">
        <v>65310</v>
      </c>
      <c r="B2591" s="3" t="s">
        <v>24697</v>
      </c>
      <c r="C2591" s="4" t="s">
        <v>24698</v>
      </c>
      <c r="D2591" s="6"/>
      <c r="E2591" s="4" t="s">
        <v>24699</v>
      </c>
      <c r="F2591" s="6"/>
      <c r="G2591" s="4" t="s">
        <v>8928</v>
      </c>
      <c r="H2591" s="6"/>
      <c r="I2591" s="6"/>
      <c r="J2591" s="4">
        <v>2023</v>
      </c>
      <c r="K2591" s="7" t="s">
        <v>8241</v>
      </c>
      <c r="L2591" s="7" t="s">
        <v>16872</v>
      </c>
      <c r="M2591" s="6"/>
      <c r="N2591" s="6"/>
      <c r="O2591" s="4" t="s">
        <v>8243</v>
      </c>
      <c r="P2591" s="7" t="s">
        <v>487</v>
      </c>
      <c r="Q2591" s="4">
        <v>6596</v>
      </c>
      <c r="R2591" s="4" t="s">
        <v>218</v>
      </c>
      <c r="S2591" s="4" t="s">
        <v>7975</v>
      </c>
      <c r="T2591" s="6"/>
      <c r="U2591" s="6"/>
      <c r="V2591" s="4" t="s">
        <v>24700</v>
      </c>
      <c r="W2591" s="4" t="s">
        <v>7778</v>
      </c>
      <c r="X2591" s="4">
        <v>0</v>
      </c>
      <c r="Y2591" s="4">
        <v>100</v>
      </c>
      <c r="Z2591" s="4">
        <v>0</v>
      </c>
      <c r="AA2591" s="4" t="s">
        <v>7805</v>
      </c>
      <c r="AB2591" s="6"/>
      <c r="AC2591" s="4">
        <v>1</v>
      </c>
      <c r="AD2591" s="4">
        <v>0</v>
      </c>
      <c r="AE2591" s="8">
        <v>45241</v>
      </c>
    </row>
    <row r="2592" customHeight="1" spans="1:31">
      <c r="A2592" s="2">
        <v>65311</v>
      </c>
      <c r="B2592" s="3" t="s">
        <v>24701</v>
      </c>
      <c r="C2592" s="4" t="s">
        <v>24702</v>
      </c>
      <c r="D2592" s="6"/>
      <c r="E2592" s="4" t="s">
        <v>24703</v>
      </c>
      <c r="F2592" s="6"/>
      <c r="G2592" s="4" t="s">
        <v>13869</v>
      </c>
      <c r="H2592" s="6"/>
      <c r="I2592" s="6"/>
      <c r="J2592" s="4">
        <v>2023</v>
      </c>
      <c r="K2592" s="4" t="s">
        <v>24704</v>
      </c>
      <c r="L2592" s="4" t="s">
        <v>24705</v>
      </c>
      <c r="M2592" s="6"/>
      <c r="N2592" s="6"/>
      <c r="O2592" s="4" t="s">
        <v>8243</v>
      </c>
      <c r="P2592" s="6"/>
      <c r="Q2592" s="4">
        <v>6142</v>
      </c>
      <c r="R2592" s="4" t="s">
        <v>218</v>
      </c>
      <c r="S2592" s="4" t="s">
        <v>7975</v>
      </c>
      <c r="T2592" s="6"/>
      <c r="U2592" s="6"/>
      <c r="V2592" s="4" t="s">
        <v>24706</v>
      </c>
      <c r="W2592" s="4" t="s">
        <v>7778</v>
      </c>
      <c r="X2592" s="4">
        <v>0</v>
      </c>
      <c r="Y2592" s="4">
        <v>100</v>
      </c>
      <c r="Z2592" s="4">
        <v>0</v>
      </c>
      <c r="AA2592" s="4" t="s">
        <v>7805</v>
      </c>
      <c r="AB2592" s="6"/>
      <c r="AC2592" s="4">
        <v>1</v>
      </c>
      <c r="AD2592" s="4">
        <v>0</v>
      </c>
      <c r="AE2592" s="8">
        <v>45264</v>
      </c>
    </row>
    <row r="2593" customHeight="1" spans="1:31">
      <c r="A2593" s="2">
        <v>65312</v>
      </c>
      <c r="B2593" s="3" t="s">
        <v>24707</v>
      </c>
      <c r="C2593" s="4" t="s">
        <v>24708</v>
      </c>
      <c r="D2593" s="6"/>
      <c r="E2593" s="4" t="s">
        <v>24709</v>
      </c>
      <c r="F2593" s="6"/>
      <c r="G2593" s="4" t="s">
        <v>11389</v>
      </c>
      <c r="H2593" s="6"/>
      <c r="I2593" s="6"/>
      <c r="J2593" s="4">
        <v>2023</v>
      </c>
      <c r="K2593" s="7" t="s">
        <v>24710</v>
      </c>
      <c r="L2593" s="6"/>
      <c r="M2593" s="6"/>
      <c r="N2593" s="6"/>
      <c r="O2593" s="7" t="s">
        <v>24711</v>
      </c>
      <c r="P2593" s="7" t="s">
        <v>24712</v>
      </c>
      <c r="Q2593" s="4">
        <v>13494</v>
      </c>
      <c r="R2593" s="4" t="s">
        <v>218</v>
      </c>
      <c r="S2593" s="4" t="s">
        <v>7975</v>
      </c>
      <c r="T2593" s="6"/>
      <c r="U2593" s="6"/>
      <c r="V2593" s="4" t="s">
        <v>24713</v>
      </c>
      <c r="W2593" s="4" t="s">
        <v>7778</v>
      </c>
      <c r="X2593" s="4">
        <v>0</v>
      </c>
      <c r="Y2593" s="4">
        <v>100</v>
      </c>
      <c r="Z2593" s="4">
        <v>0</v>
      </c>
      <c r="AA2593" s="4" t="s">
        <v>7805</v>
      </c>
      <c r="AB2593" s="6"/>
      <c r="AC2593" s="4">
        <v>1</v>
      </c>
      <c r="AD2593" s="4">
        <v>0</v>
      </c>
      <c r="AE2593" s="8">
        <v>45242</v>
      </c>
    </row>
    <row r="2594" customHeight="1" spans="1:31">
      <c r="A2594" s="2">
        <v>65313</v>
      </c>
      <c r="B2594" s="3" t="s">
        <v>24714</v>
      </c>
      <c r="C2594" s="4" t="s">
        <v>24715</v>
      </c>
      <c r="D2594" s="6"/>
      <c r="E2594" s="4" t="s">
        <v>24716</v>
      </c>
      <c r="F2594" s="6"/>
      <c r="G2594" s="4" t="s">
        <v>18221</v>
      </c>
      <c r="H2594" s="6"/>
      <c r="I2594" s="6"/>
      <c r="J2594" s="4">
        <v>2023</v>
      </c>
      <c r="K2594" s="7" t="s">
        <v>8241</v>
      </c>
      <c r="L2594" s="6"/>
      <c r="M2594" s="6"/>
      <c r="N2594" s="6"/>
      <c r="O2594" s="4" t="s">
        <v>8243</v>
      </c>
      <c r="P2594" s="7" t="s">
        <v>487</v>
      </c>
      <c r="Q2594" s="4">
        <v>4094</v>
      </c>
      <c r="R2594" s="4" t="s">
        <v>218</v>
      </c>
      <c r="S2594" s="4" t="s">
        <v>7975</v>
      </c>
      <c r="T2594" s="6"/>
      <c r="U2594" s="6"/>
      <c r="V2594" s="4" t="s">
        <v>24717</v>
      </c>
      <c r="W2594" s="4" t="s">
        <v>7977</v>
      </c>
      <c r="X2594" s="4">
        <v>0</v>
      </c>
      <c r="Y2594" s="4">
        <v>50</v>
      </c>
      <c r="Z2594" s="4">
        <v>0</v>
      </c>
      <c r="AA2594" s="4" t="s">
        <v>10669</v>
      </c>
      <c r="AB2594" s="6"/>
      <c r="AC2594" s="4">
        <v>1</v>
      </c>
      <c r="AD2594" s="4">
        <v>0</v>
      </c>
      <c r="AE2594" s="8">
        <v>45236</v>
      </c>
    </row>
    <row r="2595" customHeight="1" spans="1:31">
      <c r="A2595" s="2">
        <v>65314</v>
      </c>
      <c r="B2595" s="3" t="s">
        <v>24718</v>
      </c>
      <c r="C2595" s="4" t="s">
        <v>24719</v>
      </c>
      <c r="D2595" s="6"/>
      <c r="E2595" s="4" t="s">
        <v>24720</v>
      </c>
      <c r="F2595" s="6"/>
      <c r="G2595" s="4" t="s">
        <v>24721</v>
      </c>
      <c r="H2595" s="6"/>
      <c r="I2595" s="6"/>
      <c r="J2595" s="4">
        <v>2023</v>
      </c>
      <c r="K2595" s="7" t="s">
        <v>8241</v>
      </c>
      <c r="L2595" s="7" t="s">
        <v>16195</v>
      </c>
      <c r="M2595" s="6"/>
      <c r="N2595" s="6"/>
      <c r="O2595" s="7" t="s">
        <v>24446</v>
      </c>
      <c r="P2595" s="7" t="s">
        <v>487</v>
      </c>
      <c r="Q2595" s="4">
        <v>2455</v>
      </c>
      <c r="R2595" s="4" t="s">
        <v>218</v>
      </c>
      <c r="S2595" s="4" t="s">
        <v>7975</v>
      </c>
      <c r="T2595" s="6"/>
      <c r="U2595" s="6"/>
      <c r="V2595" s="4" t="s">
        <v>24722</v>
      </c>
      <c r="W2595" s="4" t="s">
        <v>7977</v>
      </c>
      <c r="X2595" s="4">
        <v>0</v>
      </c>
      <c r="Y2595" s="4">
        <v>50</v>
      </c>
      <c r="Z2595" s="4">
        <v>0</v>
      </c>
      <c r="AA2595" s="4" t="s">
        <v>11952</v>
      </c>
      <c r="AB2595" s="6"/>
      <c r="AC2595" s="4">
        <v>1</v>
      </c>
      <c r="AD2595" s="4">
        <v>0</v>
      </c>
      <c r="AE2595" s="8">
        <v>45229</v>
      </c>
    </row>
    <row r="2596" customHeight="1" spans="1:31">
      <c r="A2596" s="2">
        <v>65315</v>
      </c>
      <c r="B2596" s="3" t="s">
        <v>24723</v>
      </c>
      <c r="C2596" s="4" t="s">
        <v>24724</v>
      </c>
      <c r="D2596" s="6"/>
      <c r="E2596" s="4" t="s">
        <v>24662</v>
      </c>
      <c r="F2596" s="6"/>
      <c r="G2596" s="4" t="s">
        <v>8380</v>
      </c>
      <c r="H2596" s="6"/>
      <c r="I2596" s="6"/>
      <c r="J2596" s="4">
        <v>2023</v>
      </c>
      <c r="K2596" s="7" t="s">
        <v>8241</v>
      </c>
      <c r="L2596" s="6"/>
      <c r="M2596" s="6"/>
      <c r="N2596" s="6"/>
      <c r="O2596" s="7" t="s">
        <v>13165</v>
      </c>
      <c r="P2596" s="7" t="s">
        <v>13166</v>
      </c>
      <c r="Q2596" s="4">
        <v>16361</v>
      </c>
      <c r="R2596" s="4" t="s">
        <v>218</v>
      </c>
      <c r="S2596" s="4" t="s">
        <v>7975</v>
      </c>
      <c r="T2596" s="6"/>
      <c r="U2596" s="6"/>
      <c r="V2596" s="4" t="s">
        <v>24725</v>
      </c>
      <c r="W2596" s="4" t="s">
        <v>7977</v>
      </c>
      <c r="X2596" s="4">
        <v>0</v>
      </c>
      <c r="Y2596" s="4">
        <v>50</v>
      </c>
      <c r="Z2596" s="4">
        <v>0</v>
      </c>
      <c r="AA2596" s="4" t="s">
        <v>11952</v>
      </c>
      <c r="AB2596" s="6"/>
      <c r="AC2596" s="4">
        <v>1</v>
      </c>
      <c r="AD2596" s="4">
        <v>0</v>
      </c>
      <c r="AE2596" s="8">
        <v>45235</v>
      </c>
    </row>
    <row r="2597" customHeight="1" spans="1:31">
      <c r="A2597" s="2">
        <v>65316</v>
      </c>
      <c r="B2597" s="3" t="s">
        <v>24726</v>
      </c>
      <c r="C2597" s="4" t="s">
        <v>24727</v>
      </c>
      <c r="D2597" s="6"/>
      <c r="E2597" s="4" t="s">
        <v>24728</v>
      </c>
      <c r="F2597" s="6"/>
      <c r="G2597" s="4" t="s">
        <v>8343</v>
      </c>
      <c r="H2597" s="6"/>
      <c r="I2597" s="6"/>
      <c r="J2597" s="4">
        <v>2023</v>
      </c>
      <c r="K2597" s="4" t="s">
        <v>9707</v>
      </c>
      <c r="L2597" s="6"/>
      <c r="M2597" s="6"/>
      <c r="N2597" s="6"/>
      <c r="O2597" s="4" t="s">
        <v>9708</v>
      </c>
      <c r="P2597" s="4" t="s">
        <v>8243</v>
      </c>
      <c r="Q2597" s="4">
        <v>8826</v>
      </c>
      <c r="R2597" s="4" t="s">
        <v>218</v>
      </c>
      <c r="S2597" s="4" t="s">
        <v>7975</v>
      </c>
      <c r="T2597" s="6"/>
      <c r="U2597" s="6"/>
      <c r="V2597" s="4" t="s">
        <v>24729</v>
      </c>
      <c r="W2597" s="4" t="s">
        <v>7977</v>
      </c>
      <c r="X2597" s="4">
        <v>0</v>
      </c>
      <c r="Y2597" s="4">
        <v>50</v>
      </c>
      <c r="Z2597" s="4">
        <v>0</v>
      </c>
      <c r="AA2597" s="4" t="s">
        <v>11952</v>
      </c>
      <c r="AB2597" s="6"/>
      <c r="AC2597" s="4">
        <v>1</v>
      </c>
      <c r="AD2597" s="4">
        <v>0</v>
      </c>
      <c r="AE2597" s="8">
        <v>45227</v>
      </c>
    </row>
    <row r="2598" customHeight="1" spans="1:31">
      <c r="A2598" s="2">
        <v>65317</v>
      </c>
      <c r="B2598" s="3" t="s">
        <v>24730</v>
      </c>
      <c r="C2598" s="4" t="s">
        <v>24731</v>
      </c>
      <c r="D2598" s="6"/>
      <c r="E2598" s="4" t="s">
        <v>24732</v>
      </c>
      <c r="F2598" s="6"/>
      <c r="G2598" s="4" t="s">
        <v>11678</v>
      </c>
      <c r="H2598" s="6"/>
      <c r="I2598" s="6"/>
      <c r="J2598" s="4">
        <v>2023</v>
      </c>
      <c r="K2598" s="4" t="s">
        <v>24733</v>
      </c>
      <c r="L2598" s="6"/>
      <c r="M2598" s="6"/>
      <c r="N2598" s="6"/>
      <c r="O2598" s="4" t="s">
        <v>8243</v>
      </c>
      <c r="P2598" s="6"/>
      <c r="Q2598" s="4">
        <v>3063</v>
      </c>
      <c r="R2598" s="4" t="s">
        <v>218</v>
      </c>
      <c r="S2598" s="4" t="s">
        <v>7975</v>
      </c>
      <c r="T2598" s="6"/>
      <c r="U2598" s="6"/>
      <c r="V2598" s="4" t="s">
        <v>24734</v>
      </c>
      <c r="W2598" s="4" t="s">
        <v>7977</v>
      </c>
      <c r="X2598" s="4">
        <v>0</v>
      </c>
      <c r="Y2598" s="4">
        <v>50</v>
      </c>
      <c r="Z2598" s="4">
        <v>0</v>
      </c>
      <c r="AA2598" s="4" t="s">
        <v>11952</v>
      </c>
      <c r="AB2598" s="6"/>
      <c r="AC2598" s="4">
        <v>1</v>
      </c>
      <c r="AD2598" s="4">
        <v>0</v>
      </c>
      <c r="AE2598" s="8">
        <v>45226</v>
      </c>
    </row>
    <row r="2599" customHeight="1" spans="1:31">
      <c r="A2599" s="2">
        <v>65318</v>
      </c>
      <c r="B2599" s="3" t="s">
        <v>24735</v>
      </c>
      <c r="C2599" s="4" t="s">
        <v>24736</v>
      </c>
      <c r="D2599" s="6"/>
      <c r="E2599" s="4" t="s">
        <v>24737</v>
      </c>
      <c r="F2599" s="4" t="s">
        <v>10663</v>
      </c>
      <c r="G2599" s="4" t="s">
        <v>12616</v>
      </c>
      <c r="H2599" s="6"/>
      <c r="I2599" s="6"/>
      <c r="J2599" s="4">
        <v>2023</v>
      </c>
      <c r="K2599" s="4" t="s">
        <v>24738</v>
      </c>
      <c r="L2599" s="7" t="s">
        <v>24604</v>
      </c>
      <c r="M2599" s="6"/>
      <c r="N2599" s="6"/>
      <c r="O2599" s="4" t="s">
        <v>8919</v>
      </c>
      <c r="P2599" s="7" t="s">
        <v>24605</v>
      </c>
      <c r="Q2599" s="4">
        <v>34138</v>
      </c>
      <c r="R2599" s="4" t="s">
        <v>218</v>
      </c>
      <c r="S2599" s="4" t="s">
        <v>7975</v>
      </c>
      <c r="T2599" s="6"/>
      <c r="U2599" s="6"/>
      <c r="V2599" s="4" t="s">
        <v>24739</v>
      </c>
      <c r="W2599" s="4" t="s">
        <v>7977</v>
      </c>
      <c r="X2599" s="4">
        <v>0</v>
      </c>
      <c r="Y2599" s="4">
        <v>50</v>
      </c>
      <c r="Z2599" s="4">
        <v>0</v>
      </c>
      <c r="AA2599" s="4" t="s">
        <v>11149</v>
      </c>
      <c r="AB2599" s="6"/>
      <c r="AC2599" s="4">
        <v>1</v>
      </c>
      <c r="AD2599" s="4">
        <v>0</v>
      </c>
      <c r="AE2599" s="8">
        <v>45236</v>
      </c>
    </row>
    <row r="2600" customHeight="1" spans="1:31">
      <c r="A2600" s="2">
        <v>65319</v>
      </c>
      <c r="B2600" s="3" t="s">
        <v>24740</v>
      </c>
      <c r="C2600" s="4" t="s">
        <v>24741</v>
      </c>
      <c r="D2600" s="6"/>
      <c r="E2600" s="4" t="s">
        <v>24742</v>
      </c>
      <c r="F2600" s="6"/>
      <c r="G2600" s="4" t="s">
        <v>24575</v>
      </c>
      <c r="H2600" s="6"/>
      <c r="I2600" s="6"/>
      <c r="J2600" s="4">
        <v>2023</v>
      </c>
      <c r="K2600" s="4" t="s">
        <v>218</v>
      </c>
      <c r="L2600" s="6"/>
      <c r="M2600" s="6"/>
      <c r="N2600" s="6"/>
      <c r="O2600" s="4" t="s">
        <v>8243</v>
      </c>
      <c r="P2600" s="4" t="s">
        <v>11391</v>
      </c>
      <c r="Q2600" s="4">
        <v>6344</v>
      </c>
      <c r="R2600" s="4" t="s">
        <v>218</v>
      </c>
      <c r="S2600" s="4" t="s">
        <v>7975</v>
      </c>
      <c r="T2600" s="6"/>
      <c r="U2600" s="6"/>
      <c r="V2600" s="4" t="s">
        <v>24743</v>
      </c>
      <c r="W2600" s="4" t="s">
        <v>7977</v>
      </c>
      <c r="X2600" s="4">
        <v>0</v>
      </c>
      <c r="Y2600" s="4">
        <v>50</v>
      </c>
      <c r="Z2600" s="4">
        <v>0</v>
      </c>
      <c r="AA2600" s="4" t="s">
        <v>7805</v>
      </c>
      <c r="AB2600" s="6"/>
      <c r="AC2600" s="4">
        <v>1</v>
      </c>
      <c r="AD2600" s="4">
        <v>0</v>
      </c>
      <c r="AE2600" s="8">
        <v>45237</v>
      </c>
    </row>
    <row r="2601" customHeight="1" spans="1:31">
      <c r="A2601" s="2">
        <v>65320</v>
      </c>
      <c r="B2601" s="3" t="s">
        <v>24744</v>
      </c>
      <c r="C2601" s="4">
        <v>2018112467</v>
      </c>
      <c r="D2601" s="6"/>
      <c r="E2601" s="4" t="s">
        <v>24745</v>
      </c>
      <c r="F2601" s="6"/>
      <c r="G2601" s="4" t="s">
        <v>10602</v>
      </c>
      <c r="H2601" s="6"/>
      <c r="I2601" s="6"/>
      <c r="J2601" s="4">
        <v>2023</v>
      </c>
      <c r="K2601" s="4" t="s">
        <v>24746</v>
      </c>
      <c r="L2601" s="4" t="s">
        <v>24747</v>
      </c>
      <c r="M2601" s="6"/>
      <c r="N2601" s="6"/>
      <c r="O2601" s="4" t="s">
        <v>16993</v>
      </c>
      <c r="P2601" s="6"/>
      <c r="Q2601" s="4">
        <v>4620</v>
      </c>
      <c r="R2601" s="4" t="s">
        <v>218</v>
      </c>
      <c r="S2601" s="4" t="s">
        <v>7975</v>
      </c>
      <c r="T2601" s="6"/>
      <c r="U2601" s="6"/>
      <c r="V2601" s="4" t="s">
        <v>24748</v>
      </c>
      <c r="W2601" s="4" t="s">
        <v>7977</v>
      </c>
      <c r="X2601" s="4">
        <v>0</v>
      </c>
      <c r="Y2601" s="4">
        <v>50</v>
      </c>
      <c r="Z2601" s="4">
        <v>0</v>
      </c>
      <c r="AA2601" s="4" t="s">
        <v>7805</v>
      </c>
      <c r="AB2601" s="6"/>
      <c r="AC2601" s="4">
        <v>1</v>
      </c>
      <c r="AD2601" s="4">
        <v>0</v>
      </c>
      <c r="AE2601" s="8">
        <v>45236</v>
      </c>
    </row>
    <row r="2602" customHeight="1" spans="1:31">
      <c r="A2602" s="2">
        <v>65321</v>
      </c>
      <c r="B2602" s="3" t="s">
        <v>24749</v>
      </c>
      <c r="C2602" s="4" t="s">
        <v>24750</v>
      </c>
      <c r="D2602" s="6"/>
      <c r="E2602" s="4" t="s">
        <v>24751</v>
      </c>
      <c r="F2602" s="6"/>
      <c r="G2602" s="4" t="s">
        <v>24752</v>
      </c>
      <c r="H2602" s="6"/>
      <c r="I2602" s="6"/>
      <c r="J2602" s="4">
        <v>2023</v>
      </c>
      <c r="K2602" s="4" t="s">
        <v>24753</v>
      </c>
      <c r="L2602" s="6"/>
      <c r="M2602" s="6"/>
      <c r="N2602" s="6"/>
      <c r="O2602" s="4" t="s">
        <v>8243</v>
      </c>
      <c r="P2602" s="4" t="s">
        <v>8243</v>
      </c>
      <c r="Q2602" s="4">
        <v>7341</v>
      </c>
      <c r="R2602" s="4" t="s">
        <v>218</v>
      </c>
      <c r="S2602" s="4" t="s">
        <v>7975</v>
      </c>
      <c r="T2602" s="6"/>
      <c r="U2602" s="6"/>
      <c r="V2602" s="4" t="s">
        <v>24754</v>
      </c>
      <c r="W2602" s="4" t="s">
        <v>7977</v>
      </c>
      <c r="X2602" s="4">
        <v>0</v>
      </c>
      <c r="Y2602" s="4">
        <v>50</v>
      </c>
      <c r="Z2602" s="4">
        <v>0</v>
      </c>
      <c r="AA2602" s="4" t="s">
        <v>7805</v>
      </c>
      <c r="AB2602" s="6"/>
      <c r="AC2602" s="4">
        <v>1</v>
      </c>
      <c r="AD2602" s="4">
        <v>0</v>
      </c>
      <c r="AE2602" s="8">
        <v>45236</v>
      </c>
    </row>
    <row r="2603" customHeight="1" spans="1:31">
      <c r="A2603" s="2">
        <v>65322</v>
      </c>
      <c r="B2603" s="3" t="s">
        <v>24755</v>
      </c>
      <c r="C2603" s="4" t="s">
        <v>24756</v>
      </c>
      <c r="D2603" s="6"/>
      <c r="E2603" s="4" t="s">
        <v>24757</v>
      </c>
      <c r="F2603" s="6"/>
      <c r="G2603" s="4" t="s">
        <v>24758</v>
      </c>
      <c r="H2603" s="6"/>
      <c r="I2603" s="6"/>
      <c r="J2603" s="4">
        <v>2023</v>
      </c>
      <c r="K2603" s="4" t="s">
        <v>24759</v>
      </c>
      <c r="L2603" s="6"/>
      <c r="M2603" s="6"/>
      <c r="N2603" s="6"/>
      <c r="O2603" s="4" t="s">
        <v>8243</v>
      </c>
      <c r="P2603" s="4" t="s">
        <v>8243</v>
      </c>
      <c r="Q2603" s="4">
        <v>6668</v>
      </c>
      <c r="R2603" s="4" t="s">
        <v>218</v>
      </c>
      <c r="S2603" s="4" t="s">
        <v>7975</v>
      </c>
      <c r="T2603" s="6"/>
      <c r="U2603" s="6"/>
      <c r="V2603" s="4" t="s">
        <v>24760</v>
      </c>
      <c r="W2603" s="4" t="s">
        <v>7977</v>
      </c>
      <c r="X2603" s="4">
        <v>0</v>
      </c>
      <c r="Y2603" s="4">
        <v>50</v>
      </c>
      <c r="Z2603" s="4">
        <v>0</v>
      </c>
      <c r="AA2603" s="4" t="s">
        <v>7805</v>
      </c>
      <c r="AB2603" s="6"/>
      <c r="AC2603" s="4">
        <v>1</v>
      </c>
      <c r="AD2603" s="4">
        <v>0</v>
      </c>
      <c r="AE2603" s="8">
        <v>45244</v>
      </c>
    </row>
    <row r="2604" customHeight="1" spans="1:31">
      <c r="A2604" s="2">
        <v>65323</v>
      </c>
      <c r="B2604" s="3" t="s">
        <v>24761</v>
      </c>
      <c r="C2604" s="4" t="s">
        <v>24762</v>
      </c>
      <c r="D2604" s="6"/>
      <c r="E2604" s="4" t="s">
        <v>24763</v>
      </c>
      <c r="F2604" s="6"/>
      <c r="G2604" s="4" t="s">
        <v>24758</v>
      </c>
      <c r="H2604" s="6"/>
      <c r="I2604" s="6"/>
      <c r="J2604" s="4">
        <v>2023</v>
      </c>
      <c r="K2604" s="7" t="s">
        <v>8241</v>
      </c>
      <c r="L2604" s="7" t="s">
        <v>17688</v>
      </c>
      <c r="M2604" s="6"/>
      <c r="N2604" s="6"/>
      <c r="O2604" s="4" t="s">
        <v>8243</v>
      </c>
      <c r="P2604" s="7" t="s">
        <v>487</v>
      </c>
      <c r="Q2604" s="4">
        <v>8799</v>
      </c>
      <c r="R2604" s="4" t="s">
        <v>218</v>
      </c>
      <c r="S2604" s="4" t="s">
        <v>7975</v>
      </c>
      <c r="T2604" s="6"/>
      <c r="U2604" s="6"/>
      <c r="V2604" s="4" t="s">
        <v>24764</v>
      </c>
      <c r="W2604" s="4" t="s">
        <v>7977</v>
      </c>
      <c r="X2604" s="4">
        <v>0</v>
      </c>
      <c r="Y2604" s="4">
        <v>50</v>
      </c>
      <c r="Z2604" s="4">
        <v>0</v>
      </c>
      <c r="AA2604" s="4" t="s">
        <v>7805</v>
      </c>
      <c r="AB2604" s="6"/>
      <c r="AC2604" s="4">
        <v>1</v>
      </c>
      <c r="AD2604" s="4">
        <v>0</v>
      </c>
      <c r="AE2604" s="8">
        <v>45209</v>
      </c>
    </row>
    <row r="2605" customHeight="1" spans="1:31">
      <c r="A2605" s="2">
        <v>65324</v>
      </c>
      <c r="B2605" s="3" t="s">
        <v>24765</v>
      </c>
      <c r="C2605" s="4" t="s">
        <v>24766</v>
      </c>
      <c r="D2605" s="6"/>
      <c r="E2605" s="4" t="s">
        <v>12040</v>
      </c>
      <c r="F2605" s="6"/>
      <c r="G2605" s="4" t="s">
        <v>16942</v>
      </c>
      <c r="H2605" s="6"/>
      <c r="I2605" s="6"/>
      <c r="J2605" s="4">
        <v>2023</v>
      </c>
      <c r="K2605" s="4" t="s">
        <v>10234</v>
      </c>
      <c r="L2605" s="6"/>
      <c r="M2605" s="6"/>
      <c r="N2605" s="6"/>
      <c r="O2605" s="4" t="s">
        <v>8919</v>
      </c>
      <c r="P2605" s="6"/>
      <c r="Q2605" s="4">
        <v>34141</v>
      </c>
      <c r="R2605" s="4" t="s">
        <v>218</v>
      </c>
      <c r="S2605" s="4" t="s">
        <v>7975</v>
      </c>
      <c r="T2605" s="6"/>
      <c r="U2605" s="6"/>
      <c r="V2605" s="4" t="s">
        <v>24767</v>
      </c>
      <c r="W2605" s="4" t="s">
        <v>7977</v>
      </c>
      <c r="X2605" s="4">
        <v>0</v>
      </c>
      <c r="Y2605" s="4">
        <v>50</v>
      </c>
      <c r="Z2605" s="4">
        <v>0</v>
      </c>
      <c r="AA2605" s="4" t="s">
        <v>7805</v>
      </c>
      <c r="AB2605" s="6"/>
      <c r="AC2605" s="4">
        <v>1</v>
      </c>
      <c r="AD2605" s="4">
        <v>0</v>
      </c>
      <c r="AE2605" s="8">
        <v>45226</v>
      </c>
    </row>
    <row r="2606" customHeight="1" spans="1:31">
      <c r="A2606" s="2">
        <v>65325</v>
      </c>
      <c r="B2606" s="3" t="s">
        <v>24768</v>
      </c>
      <c r="C2606" s="4" t="s">
        <v>24769</v>
      </c>
      <c r="D2606" s="6"/>
      <c r="E2606" s="4" t="s">
        <v>24770</v>
      </c>
      <c r="F2606" s="6"/>
      <c r="G2606" s="4" t="s">
        <v>10127</v>
      </c>
      <c r="H2606" s="6"/>
      <c r="I2606" s="6"/>
      <c r="J2606" s="4">
        <v>2023</v>
      </c>
      <c r="K2606" s="4" t="s">
        <v>218</v>
      </c>
      <c r="L2606" s="4" t="s">
        <v>24771</v>
      </c>
      <c r="M2606" s="6"/>
      <c r="N2606" s="6"/>
      <c r="O2606" s="4" t="s">
        <v>24772</v>
      </c>
      <c r="P2606" s="4" t="s">
        <v>11560</v>
      </c>
      <c r="Q2606" s="4">
        <v>16419</v>
      </c>
      <c r="R2606" s="4" t="s">
        <v>218</v>
      </c>
      <c r="S2606" s="4" t="s">
        <v>7975</v>
      </c>
      <c r="T2606" s="6"/>
      <c r="U2606" s="6"/>
      <c r="V2606" s="4" t="s">
        <v>24773</v>
      </c>
      <c r="W2606" s="4" t="s">
        <v>7977</v>
      </c>
      <c r="X2606" s="4">
        <v>0</v>
      </c>
      <c r="Y2606" s="4">
        <v>50</v>
      </c>
      <c r="Z2606" s="4">
        <v>0</v>
      </c>
      <c r="AA2606" s="4" t="s">
        <v>7805</v>
      </c>
      <c r="AB2606" s="6"/>
      <c r="AC2606" s="4">
        <v>1</v>
      </c>
      <c r="AD2606" s="4">
        <v>0</v>
      </c>
      <c r="AE2606" s="8">
        <v>45233</v>
      </c>
    </row>
    <row r="2607" customHeight="1" spans="1:31">
      <c r="A2607" s="2">
        <v>65326</v>
      </c>
      <c r="B2607" s="3" t="s">
        <v>24774</v>
      </c>
      <c r="C2607" s="4" t="s">
        <v>24775</v>
      </c>
      <c r="D2607" s="6"/>
      <c r="E2607" s="4" t="s">
        <v>24776</v>
      </c>
      <c r="F2607" s="6"/>
      <c r="G2607" s="4" t="s">
        <v>10127</v>
      </c>
      <c r="H2607" s="6"/>
      <c r="I2607" s="6"/>
      <c r="J2607" s="4">
        <v>2023</v>
      </c>
      <c r="K2607" s="7" t="s">
        <v>8241</v>
      </c>
      <c r="L2607" s="7" t="s">
        <v>24777</v>
      </c>
      <c r="M2607" s="6"/>
      <c r="N2607" s="6"/>
      <c r="O2607" s="7" t="s">
        <v>24778</v>
      </c>
      <c r="P2607" s="7" t="s">
        <v>13166</v>
      </c>
      <c r="Q2607" s="4">
        <v>15486</v>
      </c>
      <c r="R2607" s="4" t="s">
        <v>218</v>
      </c>
      <c r="S2607" s="4" t="s">
        <v>7975</v>
      </c>
      <c r="T2607" s="6"/>
      <c r="U2607" s="6"/>
      <c r="V2607" s="4" t="s">
        <v>24779</v>
      </c>
      <c r="W2607" s="4" t="s">
        <v>7977</v>
      </c>
      <c r="X2607" s="4">
        <v>0</v>
      </c>
      <c r="Y2607" s="4">
        <v>50</v>
      </c>
      <c r="Z2607" s="4">
        <v>0</v>
      </c>
      <c r="AA2607" s="4" t="s">
        <v>7805</v>
      </c>
      <c r="AB2607" s="6"/>
      <c r="AC2607" s="4">
        <v>1</v>
      </c>
      <c r="AD2607" s="4">
        <v>0</v>
      </c>
      <c r="AE2607" s="8">
        <v>45237</v>
      </c>
    </row>
    <row r="2608" customHeight="1" spans="1:31">
      <c r="A2608" s="2">
        <v>65327</v>
      </c>
      <c r="B2608" s="3" t="s">
        <v>24780</v>
      </c>
      <c r="C2608" s="4" t="s">
        <v>24781</v>
      </c>
      <c r="D2608" s="6"/>
      <c r="E2608" s="4" t="s">
        <v>24782</v>
      </c>
      <c r="F2608" s="6"/>
      <c r="G2608" s="4" t="s">
        <v>9242</v>
      </c>
      <c r="H2608" s="6"/>
      <c r="I2608" s="6"/>
      <c r="J2608" s="4">
        <v>2023</v>
      </c>
      <c r="K2608" s="4" t="s">
        <v>13207</v>
      </c>
      <c r="L2608" s="6"/>
      <c r="M2608" s="6"/>
      <c r="N2608" s="6"/>
      <c r="O2608" s="4" t="s">
        <v>8919</v>
      </c>
      <c r="P2608" s="4" t="s">
        <v>8919</v>
      </c>
      <c r="Q2608" s="4">
        <v>34141</v>
      </c>
      <c r="R2608" s="4" t="s">
        <v>218</v>
      </c>
      <c r="S2608" s="4" t="s">
        <v>7975</v>
      </c>
      <c r="T2608" s="6"/>
      <c r="U2608" s="6"/>
      <c r="V2608" s="4" t="s">
        <v>24783</v>
      </c>
      <c r="W2608" s="4" t="s">
        <v>7977</v>
      </c>
      <c r="X2608" s="4">
        <v>0</v>
      </c>
      <c r="Y2608" s="4">
        <v>50</v>
      </c>
      <c r="Z2608" s="4">
        <v>0</v>
      </c>
      <c r="AA2608" s="4" t="s">
        <v>7805</v>
      </c>
      <c r="AB2608" s="6"/>
      <c r="AC2608" s="4">
        <v>1</v>
      </c>
      <c r="AD2608" s="4">
        <v>0</v>
      </c>
      <c r="AE2608" s="8">
        <v>45219</v>
      </c>
    </row>
    <row r="2609" customHeight="1" spans="1:31">
      <c r="A2609" s="2">
        <v>65328</v>
      </c>
      <c r="B2609" s="3" t="s">
        <v>24784</v>
      </c>
      <c r="C2609" s="4" t="s">
        <v>24785</v>
      </c>
      <c r="D2609" s="6"/>
      <c r="E2609" s="4" t="s">
        <v>24786</v>
      </c>
      <c r="F2609" s="6"/>
      <c r="G2609" s="4" t="s">
        <v>13839</v>
      </c>
      <c r="H2609" s="6"/>
      <c r="I2609" s="6"/>
      <c r="J2609" s="4">
        <v>2023</v>
      </c>
      <c r="K2609" s="4" t="s">
        <v>24787</v>
      </c>
      <c r="L2609" s="4" t="s">
        <v>24788</v>
      </c>
      <c r="M2609" s="6"/>
      <c r="N2609" s="6"/>
      <c r="O2609" s="4" t="s">
        <v>24789</v>
      </c>
      <c r="P2609" s="4" t="s">
        <v>11560</v>
      </c>
      <c r="Q2609" s="4">
        <v>15578</v>
      </c>
      <c r="R2609" s="4" t="s">
        <v>218</v>
      </c>
      <c r="S2609" s="4" t="s">
        <v>7975</v>
      </c>
      <c r="T2609" s="6"/>
      <c r="U2609" s="6"/>
      <c r="V2609" s="4" t="s">
        <v>24790</v>
      </c>
      <c r="W2609" s="4" t="s">
        <v>7977</v>
      </c>
      <c r="X2609" s="4">
        <v>0</v>
      </c>
      <c r="Y2609" s="4">
        <v>50</v>
      </c>
      <c r="Z2609" s="4">
        <v>0</v>
      </c>
      <c r="AA2609" s="4" t="s">
        <v>7805</v>
      </c>
      <c r="AB2609" s="6"/>
      <c r="AC2609" s="4">
        <v>1</v>
      </c>
      <c r="AD2609" s="4">
        <v>0</v>
      </c>
      <c r="AE2609" s="8">
        <v>45239</v>
      </c>
    </row>
    <row r="2610" customHeight="1" spans="1:31">
      <c r="A2610" s="2">
        <v>65329</v>
      </c>
      <c r="B2610" s="3" t="s">
        <v>24791</v>
      </c>
      <c r="C2610" s="4" t="s">
        <v>24792</v>
      </c>
      <c r="D2610" s="6"/>
      <c r="E2610" s="4" t="s">
        <v>24793</v>
      </c>
      <c r="F2610" s="6"/>
      <c r="G2610" s="4" t="s">
        <v>14690</v>
      </c>
      <c r="H2610" s="6"/>
      <c r="I2610" s="6"/>
      <c r="J2610" s="4">
        <v>2023</v>
      </c>
      <c r="K2610" s="7" t="s">
        <v>8241</v>
      </c>
      <c r="L2610" s="4" t="s">
        <v>24794</v>
      </c>
      <c r="M2610" s="6"/>
      <c r="N2610" s="6"/>
      <c r="O2610" s="7" t="s">
        <v>487</v>
      </c>
      <c r="P2610" s="7" t="s">
        <v>17277</v>
      </c>
      <c r="Q2610" s="4">
        <v>2481</v>
      </c>
      <c r="R2610" s="4" t="s">
        <v>218</v>
      </c>
      <c r="S2610" s="4" t="s">
        <v>7975</v>
      </c>
      <c r="T2610" s="6"/>
      <c r="U2610" s="6"/>
      <c r="V2610" s="4" t="s">
        <v>24795</v>
      </c>
      <c r="W2610" s="4" t="s">
        <v>7977</v>
      </c>
      <c r="X2610" s="4">
        <v>0</v>
      </c>
      <c r="Y2610" s="4">
        <v>50</v>
      </c>
      <c r="Z2610" s="4">
        <v>0</v>
      </c>
      <c r="AA2610" s="4" t="s">
        <v>7805</v>
      </c>
      <c r="AB2610" s="6"/>
      <c r="AC2610" s="4">
        <v>1</v>
      </c>
      <c r="AD2610" s="4">
        <v>0</v>
      </c>
      <c r="AE2610" s="8">
        <v>45238</v>
      </c>
    </row>
    <row r="2611" customHeight="1" spans="1:31">
      <c r="A2611" s="2">
        <v>65330</v>
      </c>
      <c r="B2611" s="3" t="s">
        <v>24796</v>
      </c>
      <c r="C2611" s="4" t="s">
        <v>24797</v>
      </c>
      <c r="D2611" s="6"/>
      <c r="E2611" s="4" t="s">
        <v>24798</v>
      </c>
      <c r="F2611" s="4" t="s">
        <v>24799</v>
      </c>
      <c r="G2611" s="4" t="s">
        <v>14690</v>
      </c>
      <c r="H2611" s="6"/>
      <c r="I2611" s="6"/>
      <c r="J2611" s="4">
        <v>2023</v>
      </c>
      <c r="K2611" s="7" t="s">
        <v>8241</v>
      </c>
      <c r="L2611" s="7" t="s">
        <v>24800</v>
      </c>
      <c r="M2611" s="6"/>
      <c r="N2611" s="6"/>
      <c r="O2611" s="4" t="s">
        <v>8243</v>
      </c>
      <c r="P2611" s="7" t="s">
        <v>487</v>
      </c>
      <c r="Q2611" s="4">
        <v>4315</v>
      </c>
      <c r="R2611" s="4" t="s">
        <v>218</v>
      </c>
      <c r="S2611" s="4" t="s">
        <v>7975</v>
      </c>
      <c r="T2611" s="6"/>
      <c r="U2611" s="6"/>
      <c r="V2611" s="4" t="s">
        <v>24801</v>
      </c>
      <c r="W2611" s="4" t="s">
        <v>7977</v>
      </c>
      <c r="X2611" s="4">
        <v>0</v>
      </c>
      <c r="Y2611" s="4">
        <v>50</v>
      </c>
      <c r="Z2611" s="4">
        <v>0</v>
      </c>
      <c r="AA2611" s="4" t="s">
        <v>7805</v>
      </c>
      <c r="AB2611" s="6"/>
      <c r="AC2611" s="4">
        <v>1</v>
      </c>
      <c r="AD2611" s="4">
        <v>0</v>
      </c>
      <c r="AE2611" s="8">
        <v>45244</v>
      </c>
    </row>
    <row r="2612" customHeight="1" spans="1:31">
      <c r="A2612" s="2">
        <v>65331</v>
      </c>
      <c r="B2612" s="3" t="s">
        <v>24802</v>
      </c>
      <c r="C2612" s="4" t="s">
        <v>24803</v>
      </c>
      <c r="D2612" s="6"/>
      <c r="E2612" s="4" t="s">
        <v>24804</v>
      </c>
      <c r="F2612" s="6"/>
      <c r="G2612" s="4" t="s">
        <v>12732</v>
      </c>
      <c r="H2612" s="6"/>
      <c r="I2612" s="6"/>
      <c r="J2612" s="4">
        <v>2023</v>
      </c>
      <c r="K2612" s="4" t="s">
        <v>24805</v>
      </c>
      <c r="L2612" s="6"/>
      <c r="M2612" s="6"/>
      <c r="N2612" s="6"/>
      <c r="O2612" s="4" t="s">
        <v>8243</v>
      </c>
      <c r="P2612" s="6"/>
      <c r="Q2612" s="4">
        <v>2871</v>
      </c>
      <c r="R2612" s="4" t="s">
        <v>218</v>
      </c>
      <c r="S2612" s="4" t="s">
        <v>7975</v>
      </c>
      <c r="T2612" s="6"/>
      <c r="U2612" s="6"/>
      <c r="V2612" s="4" t="s">
        <v>24806</v>
      </c>
      <c r="W2612" s="4" t="s">
        <v>7977</v>
      </c>
      <c r="X2612" s="4">
        <v>0</v>
      </c>
      <c r="Y2612" s="4">
        <v>50</v>
      </c>
      <c r="Z2612" s="4">
        <v>0</v>
      </c>
      <c r="AA2612" s="4" t="s">
        <v>7805</v>
      </c>
      <c r="AB2612" s="6"/>
      <c r="AC2612" s="4">
        <v>1</v>
      </c>
      <c r="AD2612" s="4">
        <v>0</v>
      </c>
      <c r="AE2612" s="8">
        <v>45231</v>
      </c>
    </row>
    <row r="2613" customHeight="1" spans="1:31">
      <c r="A2613" s="2">
        <v>65332</v>
      </c>
      <c r="B2613" s="3" t="s">
        <v>24807</v>
      </c>
      <c r="C2613" s="4" t="s">
        <v>24808</v>
      </c>
      <c r="D2613" s="6"/>
      <c r="E2613" s="4" t="s">
        <v>24809</v>
      </c>
      <c r="F2613" s="6"/>
      <c r="G2613" s="4" t="s">
        <v>12732</v>
      </c>
      <c r="H2613" s="6"/>
      <c r="I2613" s="6"/>
      <c r="J2613" s="4">
        <v>2023</v>
      </c>
      <c r="K2613" s="4" t="s">
        <v>24810</v>
      </c>
      <c r="L2613" s="7" t="s">
        <v>10292</v>
      </c>
      <c r="M2613" s="6"/>
      <c r="N2613" s="6"/>
      <c r="O2613" s="7" t="s">
        <v>24811</v>
      </c>
      <c r="P2613" s="7" t="s">
        <v>24812</v>
      </c>
      <c r="Q2613" s="4">
        <v>28644</v>
      </c>
      <c r="R2613" s="4" t="s">
        <v>218</v>
      </c>
      <c r="S2613" s="4" t="s">
        <v>7975</v>
      </c>
      <c r="T2613" s="6"/>
      <c r="U2613" s="6"/>
      <c r="V2613" s="4" t="s">
        <v>24813</v>
      </c>
      <c r="W2613" s="4" t="s">
        <v>7977</v>
      </c>
      <c r="X2613" s="4">
        <v>0</v>
      </c>
      <c r="Y2613" s="4">
        <v>50</v>
      </c>
      <c r="Z2613" s="4">
        <v>0</v>
      </c>
      <c r="AA2613" s="4" t="s">
        <v>7805</v>
      </c>
      <c r="AB2613" s="6"/>
      <c r="AC2613" s="4">
        <v>1</v>
      </c>
      <c r="AD2613" s="4">
        <v>0</v>
      </c>
      <c r="AE2613" s="8">
        <v>45225</v>
      </c>
    </row>
    <row r="2614" customHeight="1" spans="1:31">
      <c r="A2614" s="2">
        <v>65333</v>
      </c>
      <c r="B2614" s="3" t="s">
        <v>24814</v>
      </c>
      <c r="C2614" s="4" t="s">
        <v>24815</v>
      </c>
      <c r="D2614" s="6"/>
      <c r="E2614" s="4" t="s">
        <v>24816</v>
      </c>
      <c r="F2614" s="6"/>
      <c r="G2614" s="4" t="s">
        <v>12732</v>
      </c>
      <c r="H2614" s="6"/>
      <c r="I2614" s="6"/>
      <c r="J2614" s="4">
        <v>2023</v>
      </c>
      <c r="K2614" s="4" t="s">
        <v>24817</v>
      </c>
      <c r="L2614" s="6"/>
      <c r="M2614" s="6"/>
      <c r="N2614" s="6"/>
      <c r="O2614" s="4" t="s">
        <v>24818</v>
      </c>
      <c r="P2614" s="4" t="s">
        <v>11560</v>
      </c>
      <c r="Q2614" s="6"/>
      <c r="R2614" s="4" t="s">
        <v>218</v>
      </c>
      <c r="S2614" s="4" t="s">
        <v>7975</v>
      </c>
      <c r="T2614" s="6"/>
      <c r="U2614" s="6"/>
      <c r="V2614" s="4" t="s">
        <v>24819</v>
      </c>
      <c r="W2614" s="4" t="s">
        <v>7977</v>
      </c>
      <c r="X2614" s="4">
        <v>0</v>
      </c>
      <c r="Y2614" s="4">
        <v>50</v>
      </c>
      <c r="Z2614" s="4">
        <v>0</v>
      </c>
      <c r="AA2614" s="4" t="s">
        <v>7805</v>
      </c>
      <c r="AB2614" s="6"/>
      <c r="AC2614" s="4">
        <v>1</v>
      </c>
      <c r="AD2614" s="4">
        <v>0</v>
      </c>
      <c r="AE2614" s="8">
        <v>45240</v>
      </c>
    </row>
    <row r="2615" customHeight="1" spans="1:31">
      <c r="A2615" s="2">
        <v>65334</v>
      </c>
      <c r="B2615" s="3" t="s">
        <v>24820</v>
      </c>
      <c r="C2615" s="4" t="s">
        <v>24821</v>
      </c>
      <c r="D2615" s="6"/>
      <c r="E2615" s="4" t="s">
        <v>24822</v>
      </c>
      <c r="F2615" s="6"/>
      <c r="G2615" s="4" t="s">
        <v>10289</v>
      </c>
      <c r="H2615" s="6"/>
      <c r="I2615" s="6"/>
      <c r="J2615" s="4">
        <v>2023</v>
      </c>
      <c r="K2615" s="4" t="s">
        <v>24823</v>
      </c>
      <c r="L2615" s="7" t="s">
        <v>24824</v>
      </c>
      <c r="M2615" s="6"/>
      <c r="N2615" s="6"/>
      <c r="O2615" s="4" t="s">
        <v>24825</v>
      </c>
      <c r="P2615" s="4" t="s">
        <v>12248</v>
      </c>
      <c r="Q2615" s="4">
        <v>44766</v>
      </c>
      <c r="R2615" s="4" t="s">
        <v>218</v>
      </c>
      <c r="S2615" s="4" t="s">
        <v>7975</v>
      </c>
      <c r="T2615" s="6"/>
      <c r="U2615" s="6"/>
      <c r="V2615" s="4" t="s">
        <v>24826</v>
      </c>
      <c r="W2615" s="4" t="s">
        <v>7977</v>
      </c>
      <c r="X2615" s="4">
        <v>0</v>
      </c>
      <c r="Y2615" s="4">
        <v>50</v>
      </c>
      <c r="Z2615" s="4">
        <v>0</v>
      </c>
      <c r="AA2615" s="4" t="s">
        <v>7805</v>
      </c>
      <c r="AB2615" s="6"/>
      <c r="AC2615" s="4">
        <v>1</v>
      </c>
      <c r="AD2615" s="4">
        <v>0</v>
      </c>
      <c r="AE2615" s="8">
        <v>45242</v>
      </c>
    </row>
    <row r="2616" customHeight="1" spans="1:31">
      <c r="A2616" s="2">
        <v>65335</v>
      </c>
      <c r="B2616" s="3" t="s">
        <v>24827</v>
      </c>
      <c r="C2616" s="4" t="s">
        <v>24828</v>
      </c>
      <c r="D2616" s="6"/>
      <c r="E2616" s="4" t="s">
        <v>24829</v>
      </c>
      <c r="F2616" s="6"/>
      <c r="G2616" s="4" t="s">
        <v>15882</v>
      </c>
      <c r="H2616" s="6"/>
      <c r="I2616" s="6"/>
      <c r="J2616" s="4">
        <v>2023</v>
      </c>
      <c r="K2616" s="4" t="s">
        <v>24830</v>
      </c>
      <c r="L2616" s="6"/>
      <c r="M2616" s="6"/>
      <c r="N2616" s="6"/>
      <c r="O2616" s="4" t="s">
        <v>8243</v>
      </c>
      <c r="P2616" s="6"/>
      <c r="Q2616" s="4">
        <v>2841</v>
      </c>
      <c r="R2616" s="4" t="s">
        <v>218</v>
      </c>
      <c r="S2616" s="4" t="s">
        <v>7975</v>
      </c>
      <c r="T2616" s="6"/>
      <c r="U2616" s="6"/>
      <c r="V2616" s="4" t="s">
        <v>24831</v>
      </c>
      <c r="W2616" s="4" t="s">
        <v>7977</v>
      </c>
      <c r="X2616" s="4">
        <v>0</v>
      </c>
      <c r="Y2616" s="4">
        <v>50</v>
      </c>
      <c r="Z2616" s="4">
        <v>0</v>
      </c>
      <c r="AA2616" s="4" t="s">
        <v>7805</v>
      </c>
      <c r="AB2616" s="6"/>
      <c r="AC2616" s="4">
        <v>1</v>
      </c>
      <c r="AD2616" s="4">
        <v>0</v>
      </c>
      <c r="AE2616" s="8">
        <v>45238</v>
      </c>
    </row>
    <row r="2617" customHeight="1" spans="1:31">
      <c r="A2617" s="2">
        <v>65336</v>
      </c>
      <c r="B2617" s="3" t="s">
        <v>24832</v>
      </c>
      <c r="C2617" s="4" t="s">
        <v>24833</v>
      </c>
      <c r="D2617" s="6"/>
      <c r="E2617" s="4" t="s">
        <v>24834</v>
      </c>
      <c r="F2617" s="6"/>
      <c r="G2617" s="4" t="s">
        <v>15882</v>
      </c>
      <c r="H2617" s="6"/>
      <c r="I2617" s="6"/>
      <c r="J2617" s="4">
        <v>2023</v>
      </c>
      <c r="K2617" s="4" t="s">
        <v>218</v>
      </c>
      <c r="L2617" s="4" t="s">
        <v>11248</v>
      </c>
      <c r="M2617" s="6"/>
      <c r="N2617" s="6"/>
      <c r="O2617" s="4" t="s">
        <v>8243</v>
      </c>
      <c r="P2617" s="7" t="s">
        <v>487</v>
      </c>
      <c r="Q2617" s="4">
        <v>4763</v>
      </c>
      <c r="R2617" s="4" t="s">
        <v>218</v>
      </c>
      <c r="S2617" s="4" t="s">
        <v>7975</v>
      </c>
      <c r="T2617" s="6"/>
      <c r="U2617" s="6"/>
      <c r="V2617" s="4" t="s">
        <v>24835</v>
      </c>
      <c r="W2617" s="4" t="s">
        <v>7977</v>
      </c>
      <c r="X2617" s="4">
        <v>0</v>
      </c>
      <c r="Y2617" s="4">
        <v>50</v>
      </c>
      <c r="Z2617" s="4">
        <v>0</v>
      </c>
      <c r="AA2617" s="4" t="s">
        <v>7805</v>
      </c>
      <c r="AB2617" s="6"/>
      <c r="AC2617" s="4">
        <v>1</v>
      </c>
      <c r="AD2617" s="4">
        <v>0</v>
      </c>
      <c r="AE2617" s="8">
        <v>45218</v>
      </c>
    </row>
    <row r="2618" customHeight="1" spans="1:31">
      <c r="A2618" s="2">
        <v>65337</v>
      </c>
      <c r="B2618" s="3" t="s">
        <v>24836</v>
      </c>
      <c r="C2618" s="4" t="s">
        <v>24837</v>
      </c>
      <c r="D2618" s="6"/>
      <c r="E2618" s="4" t="s">
        <v>24838</v>
      </c>
      <c r="F2618" s="6"/>
      <c r="G2618" s="4" t="s">
        <v>8380</v>
      </c>
      <c r="H2618" s="6"/>
      <c r="I2618" s="6"/>
      <c r="J2618" s="4">
        <v>2023</v>
      </c>
      <c r="K2618" s="7" t="s">
        <v>8241</v>
      </c>
      <c r="L2618" s="6"/>
      <c r="M2618" s="6"/>
      <c r="N2618" s="6"/>
      <c r="O2618" s="4" t="s">
        <v>8243</v>
      </c>
      <c r="P2618" s="7" t="s">
        <v>487</v>
      </c>
      <c r="Q2618" s="4">
        <v>4763</v>
      </c>
      <c r="R2618" s="4" t="s">
        <v>218</v>
      </c>
      <c r="S2618" s="4" t="s">
        <v>7975</v>
      </c>
      <c r="T2618" s="6"/>
      <c r="U2618" s="6"/>
      <c r="V2618" s="4" t="s">
        <v>24839</v>
      </c>
      <c r="W2618" s="4" t="s">
        <v>7977</v>
      </c>
      <c r="X2618" s="4">
        <v>0</v>
      </c>
      <c r="Y2618" s="4">
        <v>50</v>
      </c>
      <c r="Z2618" s="4">
        <v>0</v>
      </c>
      <c r="AA2618" s="4" t="s">
        <v>7805</v>
      </c>
      <c r="AB2618" s="6"/>
      <c r="AC2618" s="4">
        <v>1</v>
      </c>
      <c r="AD2618" s="4">
        <v>0</v>
      </c>
      <c r="AE2618" s="8">
        <v>45214</v>
      </c>
    </row>
    <row r="2619" customHeight="1" spans="1:31">
      <c r="A2619" s="2">
        <v>65338</v>
      </c>
      <c r="B2619" s="3" t="s">
        <v>24840</v>
      </c>
      <c r="C2619" s="4" t="s">
        <v>24841</v>
      </c>
      <c r="D2619" s="6"/>
      <c r="E2619" s="4" t="s">
        <v>24842</v>
      </c>
      <c r="F2619" s="6"/>
      <c r="G2619" s="4" t="s">
        <v>8380</v>
      </c>
      <c r="H2619" s="6"/>
      <c r="I2619" s="6"/>
      <c r="J2619" s="4">
        <v>2023</v>
      </c>
      <c r="K2619" s="7" t="s">
        <v>8241</v>
      </c>
      <c r="L2619" s="6"/>
      <c r="M2619" s="6"/>
      <c r="N2619" s="6"/>
      <c r="O2619" s="4" t="s">
        <v>16993</v>
      </c>
      <c r="P2619" s="7" t="s">
        <v>487</v>
      </c>
      <c r="Q2619" s="4">
        <v>3722</v>
      </c>
      <c r="R2619" s="4" t="s">
        <v>218</v>
      </c>
      <c r="S2619" s="4" t="s">
        <v>7975</v>
      </c>
      <c r="T2619" s="6"/>
      <c r="U2619" s="6"/>
      <c r="V2619" s="4" t="s">
        <v>24843</v>
      </c>
      <c r="W2619" s="4" t="s">
        <v>7977</v>
      </c>
      <c r="X2619" s="4">
        <v>0</v>
      </c>
      <c r="Y2619" s="4">
        <v>50</v>
      </c>
      <c r="Z2619" s="4">
        <v>0</v>
      </c>
      <c r="AA2619" s="4" t="s">
        <v>7805</v>
      </c>
      <c r="AB2619" s="6"/>
      <c r="AC2619" s="4">
        <v>1</v>
      </c>
      <c r="AD2619" s="4">
        <v>0</v>
      </c>
      <c r="AE2619" s="8">
        <v>45236</v>
      </c>
    </row>
    <row r="2620" customHeight="1" spans="1:31">
      <c r="A2620" s="2">
        <v>65339</v>
      </c>
      <c r="B2620" s="3" t="s">
        <v>24844</v>
      </c>
      <c r="C2620" s="4" t="s">
        <v>24845</v>
      </c>
      <c r="D2620" s="6"/>
      <c r="E2620" s="4" t="s">
        <v>24846</v>
      </c>
      <c r="F2620" s="6"/>
      <c r="G2620" s="4" t="s">
        <v>8380</v>
      </c>
      <c r="H2620" s="6"/>
      <c r="I2620" s="6"/>
      <c r="J2620" s="4">
        <v>2023</v>
      </c>
      <c r="K2620" s="4" t="s">
        <v>24847</v>
      </c>
      <c r="L2620" s="4" t="s">
        <v>24848</v>
      </c>
      <c r="M2620" s="6"/>
      <c r="N2620" s="6"/>
      <c r="O2620" s="4" t="s">
        <v>24428</v>
      </c>
      <c r="P2620" s="4" t="s">
        <v>12248</v>
      </c>
      <c r="Q2620" s="4">
        <v>44919</v>
      </c>
      <c r="R2620" s="4" t="s">
        <v>218</v>
      </c>
      <c r="S2620" s="4" t="s">
        <v>7975</v>
      </c>
      <c r="T2620" s="6"/>
      <c r="U2620" s="6"/>
      <c r="V2620" s="4" t="s">
        <v>24849</v>
      </c>
      <c r="W2620" s="4" t="s">
        <v>7977</v>
      </c>
      <c r="X2620" s="4">
        <v>0</v>
      </c>
      <c r="Y2620" s="4">
        <v>50</v>
      </c>
      <c r="Z2620" s="4">
        <v>0</v>
      </c>
      <c r="AA2620" s="4" t="s">
        <v>7805</v>
      </c>
      <c r="AB2620" s="6"/>
      <c r="AC2620" s="4">
        <v>1</v>
      </c>
      <c r="AD2620" s="4">
        <v>0</v>
      </c>
      <c r="AE2620" s="8">
        <v>45237</v>
      </c>
    </row>
    <row r="2621" customHeight="1" spans="1:31">
      <c r="A2621" s="2">
        <v>65340</v>
      </c>
      <c r="B2621" s="3" t="s">
        <v>24850</v>
      </c>
      <c r="C2621" s="4" t="s">
        <v>24851</v>
      </c>
      <c r="D2621" s="6"/>
      <c r="E2621" s="4" t="s">
        <v>24852</v>
      </c>
      <c r="F2621" s="6"/>
      <c r="G2621" s="4" t="s">
        <v>8380</v>
      </c>
      <c r="H2621" s="6"/>
      <c r="I2621" s="6"/>
      <c r="J2621" s="4">
        <v>2023</v>
      </c>
      <c r="K2621" s="7" t="s">
        <v>8241</v>
      </c>
      <c r="L2621" s="7" t="s">
        <v>24853</v>
      </c>
      <c r="M2621" s="6"/>
      <c r="N2621" s="6"/>
      <c r="O2621" s="7" t="s">
        <v>24352</v>
      </c>
      <c r="P2621" s="7" t="s">
        <v>24353</v>
      </c>
      <c r="Q2621" s="4">
        <v>24341</v>
      </c>
      <c r="R2621" s="4" t="s">
        <v>218</v>
      </c>
      <c r="S2621" s="4" t="s">
        <v>7975</v>
      </c>
      <c r="T2621" s="6"/>
      <c r="U2621" s="6"/>
      <c r="V2621" s="4" t="s">
        <v>24854</v>
      </c>
      <c r="W2621" s="4" t="s">
        <v>7977</v>
      </c>
      <c r="X2621" s="4">
        <v>0</v>
      </c>
      <c r="Y2621" s="4">
        <v>50</v>
      </c>
      <c r="Z2621" s="4">
        <v>0</v>
      </c>
      <c r="AA2621" s="4" t="s">
        <v>7805</v>
      </c>
      <c r="AB2621" s="6"/>
      <c r="AC2621" s="4">
        <v>1</v>
      </c>
      <c r="AD2621" s="4">
        <v>0</v>
      </c>
      <c r="AE2621" s="8">
        <v>45253</v>
      </c>
    </row>
    <row r="2622" customHeight="1" spans="1:31">
      <c r="A2622" s="2">
        <v>65341</v>
      </c>
      <c r="B2622" s="3" t="s">
        <v>24855</v>
      </c>
      <c r="C2622" s="4" t="s">
        <v>24856</v>
      </c>
      <c r="D2622" s="6"/>
      <c r="E2622" s="4" t="s">
        <v>24857</v>
      </c>
      <c r="F2622" s="6"/>
      <c r="G2622" s="4" t="s">
        <v>8238</v>
      </c>
      <c r="H2622" s="6"/>
      <c r="I2622" s="6"/>
      <c r="J2622" s="4">
        <v>2023</v>
      </c>
      <c r="K2622" s="4" t="s">
        <v>24858</v>
      </c>
      <c r="L2622" s="6"/>
      <c r="M2622" s="6"/>
      <c r="N2622" s="6"/>
      <c r="O2622" s="4" t="s">
        <v>8243</v>
      </c>
      <c r="P2622" s="6"/>
      <c r="Q2622" s="4">
        <v>3095</v>
      </c>
      <c r="R2622" s="4" t="s">
        <v>218</v>
      </c>
      <c r="S2622" s="4" t="s">
        <v>7975</v>
      </c>
      <c r="T2622" s="6"/>
      <c r="U2622" s="6"/>
      <c r="V2622" s="4" t="s">
        <v>24859</v>
      </c>
      <c r="W2622" s="4" t="s">
        <v>7977</v>
      </c>
      <c r="X2622" s="4">
        <v>0</v>
      </c>
      <c r="Y2622" s="4">
        <v>50</v>
      </c>
      <c r="Z2622" s="4">
        <v>0</v>
      </c>
      <c r="AA2622" s="4" t="s">
        <v>7805</v>
      </c>
      <c r="AB2622" s="6"/>
      <c r="AC2622" s="4">
        <v>1</v>
      </c>
      <c r="AD2622" s="4">
        <v>0</v>
      </c>
      <c r="AE2622" s="8">
        <v>45261</v>
      </c>
    </row>
    <row r="2623" customHeight="1" spans="1:31">
      <c r="A2623" s="2">
        <v>65342</v>
      </c>
      <c r="B2623" s="3" t="s">
        <v>24860</v>
      </c>
      <c r="C2623" s="4" t="s">
        <v>24861</v>
      </c>
      <c r="D2623" s="6"/>
      <c r="E2623" s="4" t="s">
        <v>24862</v>
      </c>
      <c r="F2623" s="6"/>
      <c r="G2623" s="4" t="s">
        <v>8238</v>
      </c>
      <c r="H2623" s="6"/>
      <c r="I2623" s="6"/>
      <c r="J2623" s="4">
        <v>2023</v>
      </c>
      <c r="K2623" s="4" t="s">
        <v>218</v>
      </c>
      <c r="L2623" s="4" t="s">
        <v>24863</v>
      </c>
      <c r="M2623" s="6"/>
      <c r="N2623" s="6"/>
      <c r="O2623" s="4" t="s">
        <v>24864</v>
      </c>
      <c r="P2623" s="4" t="s">
        <v>24865</v>
      </c>
      <c r="Q2623" s="4">
        <v>16419</v>
      </c>
      <c r="R2623" s="4" t="s">
        <v>218</v>
      </c>
      <c r="S2623" s="4" t="s">
        <v>7975</v>
      </c>
      <c r="T2623" s="6"/>
      <c r="U2623" s="6"/>
      <c r="V2623" s="4" t="s">
        <v>24866</v>
      </c>
      <c r="W2623" s="4" t="s">
        <v>7977</v>
      </c>
      <c r="X2623" s="4">
        <v>0</v>
      </c>
      <c r="Y2623" s="4">
        <v>50</v>
      </c>
      <c r="Z2623" s="4">
        <v>0</v>
      </c>
      <c r="AA2623" s="4" t="s">
        <v>7805</v>
      </c>
      <c r="AB2623" s="6"/>
      <c r="AC2623" s="4">
        <v>1</v>
      </c>
      <c r="AD2623" s="4">
        <v>0</v>
      </c>
      <c r="AE2623" s="8">
        <v>45233</v>
      </c>
    </row>
    <row r="2624" customHeight="1" spans="1:31">
      <c r="A2624" s="2">
        <v>65343</v>
      </c>
      <c r="B2624" s="3" t="s">
        <v>24867</v>
      </c>
      <c r="C2624" s="4" t="s">
        <v>24868</v>
      </c>
      <c r="D2624" s="6"/>
      <c r="E2624" s="4" t="s">
        <v>24869</v>
      </c>
      <c r="F2624" s="6"/>
      <c r="G2624" s="4" t="s">
        <v>8238</v>
      </c>
      <c r="H2624" s="6"/>
      <c r="I2624" s="6"/>
      <c r="J2624" s="4">
        <v>2023</v>
      </c>
      <c r="K2624" s="4" t="s">
        <v>24810</v>
      </c>
      <c r="L2624" s="7" t="s">
        <v>10292</v>
      </c>
      <c r="M2624" s="6"/>
      <c r="N2624" s="6"/>
      <c r="O2624" s="7" t="s">
        <v>24811</v>
      </c>
      <c r="P2624" s="7" t="s">
        <v>24812</v>
      </c>
      <c r="Q2624" s="4">
        <v>28644</v>
      </c>
      <c r="R2624" s="4" t="s">
        <v>218</v>
      </c>
      <c r="S2624" s="4" t="s">
        <v>7975</v>
      </c>
      <c r="T2624" s="6"/>
      <c r="U2624" s="6"/>
      <c r="V2624" s="4" t="s">
        <v>24870</v>
      </c>
      <c r="W2624" s="4" t="s">
        <v>7977</v>
      </c>
      <c r="X2624" s="4">
        <v>0</v>
      </c>
      <c r="Y2624" s="4">
        <v>50</v>
      </c>
      <c r="Z2624" s="4">
        <v>0</v>
      </c>
      <c r="AA2624" s="4" t="s">
        <v>7805</v>
      </c>
      <c r="AB2624" s="6"/>
      <c r="AC2624" s="4">
        <v>1</v>
      </c>
      <c r="AD2624" s="4">
        <v>0</v>
      </c>
      <c r="AE2624" s="8">
        <v>45225</v>
      </c>
    </row>
    <row r="2625" customHeight="1" spans="1:31">
      <c r="A2625" s="2">
        <v>65344</v>
      </c>
      <c r="B2625" s="3" t="s">
        <v>24871</v>
      </c>
      <c r="C2625" s="4" t="s">
        <v>24872</v>
      </c>
      <c r="D2625" s="6"/>
      <c r="E2625" s="4" t="s">
        <v>24873</v>
      </c>
      <c r="F2625" s="6"/>
      <c r="G2625" s="4" t="s">
        <v>8238</v>
      </c>
      <c r="H2625" s="6"/>
      <c r="I2625" s="6"/>
      <c r="J2625" s="4">
        <v>2023</v>
      </c>
      <c r="K2625" s="4" t="s">
        <v>13007</v>
      </c>
      <c r="L2625" s="4" t="s">
        <v>24874</v>
      </c>
      <c r="M2625" s="6"/>
      <c r="N2625" s="6"/>
      <c r="O2625" s="4" t="s">
        <v>8243</v>
      </c>
      <c r="P2625" s="6"/>
      <c r="Q2625" s="4">
        <v>2841</v>
      </c>
      <c r="R2625" s="4" t="s">
        <v>218</v>
      </c>
      <c r="S2625" s="4" t="s">
        <v>7975</v>
      </c>
      <c r="T2625" s="6"/>
      <c r="U2625" s="6"/>
      <c r="V2625" s="4" t="s">
        <v>24875</v>
      </c>
      <c r="W2625" s="4" t="s">
        <v>7977</v>
      </c>
      <c r="X2625" s="4">
        <v>0</v>
      </c>
      <c r="Y2625" s="4">
        <v>50</v>
      </c>
      <c r="Z2625" s="4">
        <v>0</v>
      </c>
      <c r="AA2625" s="4" t="s">
        <v>7805</v>
      </c>
      <c r="AB2625" s="6"/>
      <c r="AC2625" s="4">
        <v>1</v>
      </c>
      <c r="AD2625" s="4">
        <v>0</v>
      </c>
      <c r="AE2625" s="8">
        <v>45238</v>
      </c>
    </row>
    <row r="2626" customHeight="1" spans="1:31">
      <c r="A2626" s="2">
        <v>65345</v>
      </c>
      <c r="B2626" s="3" t="s">
        <v>24876</v>
      </c>
      <c r="C2626" s="4" t="s">
        <v>24877</v>
      </c>
      <c r="D2626" s="6"/>
      <c r="E2626" s="4" t="s">
        <v>24878</v>
      </c>
      <c r="F2626" s="6"/>
      <c r="G2626" s="4" t="s">
        <v>8238</v>
      </c>
      <c r="H2626" s="6"/>
      <c r="I2626" s="6"/>
      <c r="J2626" s="4">
        <v>2023</v>
      </c>
      <c r="K2626" s="4" t="s">
        <v>24879</v>
      </c>
      <c r="L2626" s="6"/>
      <c r="M2626" s="6"/>
      <c r="N2626" s="6"/>
      <c r="O2626" s="4" t="s">
        <v>8243</v>
      </c>
      <c r="P2626" s="6"/>
      <c r="Q2626" s="4">
        <v>4762</v>
      </c>
      <c r="R2626" s="4" t="s">
        <v>218</v>
      </c>
      <c r="S2626" s="4" t="s">
        <v>7975</v>
      </c>
      <c r="T2626" s="6"/>
      <c r="U2626" s="6"/>
      <c r="V2626" s="4" t="s">
        <v>24880</v>
      </c>
      <c r="W2626" s="4" t="s">
        <v>7977</v>
      </c>
      <c r="X2626" s="4">
        <v>0</v>
      </c>
      <c r="Y2626" s="4">
        <v>50</v>
      </c>
      <c r="Z2626" s="4">
        <v>0</v>
      </c>
      <c r="AA2626" s="4" t="s">
        <v>7805</v>
      </c>
      <c r="AB2626" s="6"/>
      <c r="AC2626" s="4">
        <v>1</v>
      </c>
      <c r="AD2626" s="4">
        <v>0</v>
      </c>
      <c r="AE2626" s="8">
        <v>45225</v>
      </c>
    </row>
    <row r="2627" customHeight="1" spans="1:31">
      <c r="A2627" s="2">
        <v>65346</v>
      </c>
      <c r="B2627" s="3" t="s">
        <v>24881</v>
      </c>
      <c r="C2627" s="4" t="s">
        <v>24882</v>
      </c>
      <c r="D2627" s="6"/>
      <c r="E2627" s="4" t="s">
        <v>24883</v>
      </c>
      <c r="F2627" s="6"/>
      <c r="G2627" s="4" t="s">
        <v>8238</v>
      </c>
      <c r="H2627" s="6"/>
      <c r="I2627" s="6"/>
      <c r="J2627" s="4">
        <v>2023</v>
      </c>
      <c r="K2627" s="4" t="s">
        <v>24884</v>
      </c>
      <c r="L2627" s="6"/>
      <c r="M2627" s="6"/>
      <c r="N2627" s="6"/>
      <c r="O2627" s="4" t="s">
        <v>12248</v>
      </c>
      <c r="P2627" s="6"/>
      <c r="Q2627" s="4">
        <v>44919</v>
      </c>
      <c r="R2627" s="4" t="s">
        <v>218</v>
      </c>
      <c r="S2627" s="4" t="s">
        <v>7975</v>
      </c>
      <c r="T2627" s="6"/>
      <c r="U2627" s="6"/>
      <c r="V2627" s="4" t="s">
        <v>24885</v>
      </c>
      <c r="W2627" s="4" t="s">
        <v>7977</v>
      </c>
      <c r="X2627" s="4">
        <v>0</v>
      </c>
      <c r="Y2627" s="4">
        <v>50</v>
      </c>
      <c r="Z2627" s="4">
        <v>0</v>
      </c>
      <c r="AA2627" s="4" t="s">
        <v>7805</v>
      </c>
      <c r="AB2627" s="6"/>
      <c r="AC2627" s="4">
        <v>1</v>
      </c>
      <c r="AD2627" s="4">
        <v>0</v>
      </c>
      <c r="AE2627" s="8">
        <v>45211</v>
      </c>
    </row>
    <row r="2628" customHeight="1" spans="1:31">
      <c r="A2628" s="2">
        <v>65347</v>
      </c>
      <c r="B2628" s="3" t="s">
        <v>24886</v>
      </c>
      <c r="C2628" s="4" t="s">
        <v>24887</v>
      </c>
      <c r="D2628" s="6"/>
      <c r="E2628" s="4" t="s">
        <v>24888</v>
      </c>
      <c r="F2628" s="6"/>
      <c r="G2628" s="4" t="s">
        <v>8238</v>
      </c>
      <c r="H2628" s="6"/>
      <c r="I2628" s="6"/>
      <c r="J2628" s="4">
        <v>2023</v>
      </c>
      <c r="K2628" s="4" t="s">
        <v>16953</v>
      </c>
      <c r="L2628" s="6"/>
      <c r="M2628" s="6"/>
      <c r="N2628" s="6"/>
      <c r="O2628" s="4" t="s">
        <v>8243</v>
      </c>
      <c r="P2628" s="6"/>
      <c r="Q2628" s="4">
        <v>3722</v>
      </c>
      <c r="R2628" s="4" t="s">
        <v>218</v>
      </c>
      <c r="S2628" s="4" t="s">
        <v>7975</v>
      </c>
      <c r="T2628" s="6"/>
      <c r="U2628" s="6"/>
      <c r="V2628" s="4" t="s">
        <v>24889</v>
      </c>
      <c r="W2628" s="4" t="s">
        <v>7977</v>
      </c>
      <c r="X2628" s="4">
        <v>0</v>
      </c>
      <c r="Y2628" s="4">
        <v>50</v>
      </c>
      <c r="Z2628" s="4">
        <v>0</v>
      </c>
      <c r="AA2628" s="4" t="s">
        <v>7805</v>
      </c>
      <c r="AB2628" s="6"/>
      <c r="AC2628" s="4">
        <v>1</v>
      </c>
      <c r="AD2628" s="4">
        <v>0</v>
      </c>
      <c r="AE2628" s="8">
        <v>45218</v>
      </c>
    </row>
    <row r="2629" customHeight="1" spans="1:31">
      <c r="A2629" s="2">
        <v>65348</v>
      </c>
      <c r="B2629" s="3" t="s">
        <v>24890</v>
      </c>
      <c r="C2629" s="4" t="s">
        <v>24891</v>
      </c>
      <c r="D2629" s="6"/>
      <c r="E2629" s="4" t="s">
        <v>24892</v>
      </c>
      <c r="F2629" s="6"/>
      <c r="G2629" s="4" t="s">
        <v>8238</v>
      </c>
      <c r="H2629" s="6"/>
      <c r="I2629" s="6"/>
      <c r="J2629" s="4">
        <v>2023</v>
      </c>
      <c r="K2629" s="7" t="s">
        <v>8241</v>
      </c>
      <c r="L2629" s="4" t="s">
        <v>24893</v>
      </c>
      <c r="M2629" s="6"/>
      <c r="N2629" s="6"/>
      <c r="O2629" s="4" t="s">
        <v>12248</v>
      </c>
      <c r="P2629" s="4" t="s">
        <v>14507</v>
      </c>
      <c r="Q2629" s="4">
        <v>44919</v>
      </c>
      <c r="R2629" s="4" t="s">
        <v>218</v>
      </c>
      <c r="S2629" s="4" t="s">
        <v>7975</v>
      </c>
      <c r="T2629" s="6"/>
      <c r="U2629" s="6"/>
      <c r="V2629" s="4" t="s">
        <v>24894</v>
      </c>
      <c r="W2629" s="4" t="s">
        <v>7977</v>
      </c>
      <c r="X2629" s="4">
        <v>0</v>
      </c>
      <c r="Y2629" s="4">
        <v>50</v>
      </c>
      <c r="Z2629" s="4">
        <v>0</v>
      </c>
      <c r="AA2629" s="4" t="s">
        <v>7805</v>
      </c>
      <c r="AB2629" s="6"/>
      <c r="AC2629" s="4">
        <v>1</v>
      </c>
      <c r="AD2629" s="4">
        <v>0</v>
      </c>
      <c r="AE2629" s="8">
        <v>45218</v>
      </c>
    </row>
    <row r="2630" customHeight="1" spans="1:31">
      <c r="A2630" s="2">
        <v>65349</v>
      </c>
      <c r="B2630" s="3" t="s">
        <v>24895</v>
      </c>
      <c r="C2630" s="4" t="s">
        <v>24896</v>
      </c>
      <c r="D2630" s="6"/>
      <c r="E2630" s="4" t="s">
        <v>24897</v>
      </c>
      <c r="F2630" s="6"/>
      <c r="G2630" s="4" t="s">
        <v>8249</v>
      </c>
      <c r="H2630" s="6"/>
      <c r="I2630" s="6"/>
      <c r="J2630" s="4">
        <v>2023</v>
      </c>
      <c r="K2630" s="7" t="s">
        <v>8241</v>
      </c>
      <c r="L2630" s="7" t="s">
        <v>24898</v>
      </c>
      <c r="M2630" s="6"/>
      <c r="N2630" s="6"/>
      <c r="O2630" s="4" t="s">
        <v>24899</v>
      </c>
      <c r="P2630" s="7" t="s">
        <v>24900</v>
      </c>
      <c r="Q2630" s="4">
        <v>22012</v>
      </c>
      <c r="R2630" s="4" t="s">
        <v>218</v>
      </c>
      <c r="S2630" s="4" t="s">
        <v>7975</v>
      </c>
      <c r="T2630" s="6"/>
      <c r="U2630" s="6"/>
      <c r="V2630" s="4" t="s">
        <v>24901</v>
      </c>
      <c r="W2630" s="4" t="s">
        <v>7977</v>
      </c>
      <c r="X2630" s="4">
        <v>0</v>
      </c>
      <c r="Y2630" s="4">
        <v>50</v>
      </c>
      <c r="Z2630" s="4">
        <v>0</v>
      </c>
      <c r="AA2630" s="4" t="s">
        <v>7805</v>
      </c>
      <c r="AB2630" s="6"/>
      <c r="AC2630" s="4">
        <v>1</v>
      </c>
      <c r="AD2630" s="4">
        <v>0</v>
      </c>
      <c r="AE2630" s="8">
        <v>45242</v>
      </c>
    </row>
    <row r="2631" customHeight="1" spans="1:31">
      <c r="A2631" s="2">
        <v>65350</v>
      </c>
      <c r="B2631" s="3" t="s">
        <v>24902</v>
      </c>
      <c r="C2631" s="4" t="s">
        <v>24903</v>
      </c>
      <c r="D2631" s="6"/>
      <c r="E2631" s="4" t="s">
        <v>24904</v>
      </c>
      <c r="F2631" s="6"/>
      <c r="G2631" s="4" t="s">
        <v>16991</v>
      </c>
      <c r="H2631" s="6"/>
      <c r="I2631" s="6"/>
      <c r="J2631" s="4">
        <v>2023</v>
      </c>
      <c r="K2631" s="7" t="s">
        <v>8241</v>
      </c>
      <c r="L2631" s="6"/>
      <c r="M2631" s="6"/>
      <c r="N2631" s="6"/>
      <c r="O2631" s="4" t="s">
        <v>8243</v>
      </c>
      <c r="P2631" s="4" t="s">
        <v>9708</v>
      </c>
      <c r="Q2631" s="4">
        <v>8826</v>
      </c>
      <c r="R2631" s="4" t="s">
        <v>218</v>
      </c>
      <c r="S2631" s="4" t="s">
        <v>7975</v>
      </c>
      <c r="T2631" s="6"/>
      <c r="U2631" s="6"/>
      <c r="V2631" s="4" t="s">
        <v>24905</v>
      </c>
      <c r="W2631" s="4" t="s">
        <v>7977</v>
      </c>
      <c r="X2631" s="4">
        <v>0</v>
      </c>
      <c r="Y2631" s="4">
        <v>50</v>
      </c>
      <c r="Z2631" s="4">
        <v>0</v>
      </c>
      <c r="AA2631" s="4" t="s">
        <v>7805</v>
      </c>
      <c r="AB2631" s="6"/>
      <c r="AC2631" s="4">
        <v>1</v>
      </c>
      <c r="AD2631" s="4">
        <v>0</v>
      </c>
      <c r="AE2631" s="8">
        <v>45212</v>
      </c>
    </row>
    <row r="2632" customHeight="1" spans="1:31">
      <c r="A2632" s="2">
        <v>65351</v>
      </c>
      <c r="B2632" s="3" t="s">
        <v>24906</v>
      </c>
      <c r="C2632" s="4" t="s">
        <v>24907</v>
      </c>
      <c r="D2632" s="6"/>
      <c r="E2632" s="4" t="s">
        <v>24908</v>
      </c>
      <c r="F2632" s="6"/>
      <c r="G2632" s="4" t="s">
        <v>19137</v>
      </c>
      <c r="H2632" s="6"/>
      <c r="I2632" s="6"/>
      <c r="J2632" s="4">
        <v>2023</v>
      </c>
      <c r="K2632" s="7" t="s">
        <v>8241</v>
      </c>
      <c r="L2632" s="6"/>
      <c r="M2632" s="6"/>
      <c r="N2632" s="6"/>
      <c r="O2632" s="4" t="s">
        <v>16993</v>
      </c>
      <c r="P2632" s="7" t="s">
        <v>487</v>
      </c>
      <c r="Q2632" s="4">
        <v>3722</v>
      </c>
      <c r="R2632" s="4" t="s">
        <v>218</v>
      </c>
      <c r="S2632" s="4" t="s">
        <v>7975</v>
      </c>
      <c r="T2632" s="6"/>
      <c r="U2632" s="6"/>
      <c r="V2632" s="4" t="s">
        <v>24909</v>
      </c>
      <c r="W2632" s="4" t="s">
        <v>7977</v>
      </c>
      <c r="X2632" s="4">
        <v>0</v>
      </c>
      <c r="Y2632" s="4">
        <v>50</v>
      </c>
      <c r="Z2632" s="4">
        <v>0</v>
      </c>
      <c r="AA2632" s="4" t="s">
        <v>7805</v>
      </c>
      <c r="AB2632" s="6"/>
      <c r="AC2632" s="4">
        <v>1</v>
      </c>
      <c r="AD2632" s="4">
        <v>0</v>
      </c>
      <c r="AE2632" s="8">
        <v>45244</v>
      </c>
    </row>
    <row r="2633" customHeight="1" spans="1:31">
      <c r="A2633" s="2">
        <v>65352</v>
      </c>
      <c r="B2633" s="3" t="s">
        <v>24910</v>
      </c>
      <c r="C2633" s="4">
        <v>2022020880</v>
      </c>
      <c r="D2633" s="6"/>
      <c r="E2633" s="4" t="s">
        <v>24911</v>
      </c>
      <c r="F2633" s="6"/>
      <c r="G2633" s="4" t="s">
        <v>8343</v>
      </c>
      <c r="H2633" s="6"/>
      <c r="I2633" s="6"/>
      <c r="J2633" s="4">
        <v>2023</v>
      </c>
      <c r="K2633" s="4" t="s">
        <v>17276</v>
      </c>
      <c r="L2633" s="6"/>
      <c r="M2633" s="6"/>
      <c r="N2633" s="6"/>
      <c r="O2633" s="4" t="s">
        <v>8243</v>
      </c>
      <c r="P2633" s="6"/>
      <c r="Q2633" s="4">
        <v>2841</v>
      </c>
      <c r="R2633" s="4" t="s">
        <v>218</v>
      </c>
      <c r="S2633" s="4" t="s">
        <v>7975</v>
      </c>
      <c r="T2633" s="6"/>
      <c r="U2633" s="6"/>
      <c r="V2633" s="4" t="s">
        <v>24912</v>
      </c>
      <c r="W2633" s="4" t="s">
        <v>7977</v>
      </c>
      <c r="X2633" s="4">
        <v>0</v>
      </c>
      <c r="Y2633" s="4">
        <v>50</v>
      </c>
      <c r="Z2633" s="4">
        <v>0</v>
      </c>
      <c r="AA2633" s="4" t="s">
        <v>7805</v>
      </c>
      <c r="AB2633" s="6"/>
      <c r="AC2633" s="4">
        <v>1</v>
      </c>
      <c r="AD2633" s="4">
        <v>0</v>
      </c>
      <c r="AE2633" s="8">
        <v>45242</v>
      </c>
    </row>
    <row r="2634" customHeight="1" spans="1:31">
      <c r="A2634" s="2">
        <v>65353</v>
      </c>
      <c r="B2634" s="3" t="s">
        <v>24913</v>
      </c>
      <c r="C2634" s="4" t="s">
        <v>24914</v>
      </c>
      <c r="D2634" s="6"/>
      <c r="E2634" s="4" t="s">
        <v>24915</v>
      </c>
      <c r="F2634" s="6"/>
      <c r="G2634" s="4" t="s">
        <v>8343</v>
      </c>
      <c r="H2634" s="6"/>
      <c r="I2634" s="6"/>
      <c r="J2634" s="4">
        <v>2023</v>
      </c>
      <c r="K2634" s="4" t="s">
        <v>24916</v>
      </c>
      <c r="L2634" s="4" t="s">
        <v>24917</v>
      </c>
      <c r="M2634" s="6"/>
      <c r="N2634" s="6"/>
      <c r="O2634" s="4" t="s">
        <v>12248</v>
      </c>
      <c r="P2634" s="4" t="s">
        <v>12248</v>
      </c>
      <c r="Q2634" s="4">
        <v>44919</v>
      </c>
      <c r="R2634" s="4" t="s">
        <v>218</v>
      </c>
      <c r="S2634" s="4" t="s">
        <v>7975</v>
      </c>
      <c r="T2634" s="6"/>
      <c r="U2634" s="6"/>
      <c r="V2634" s="4" t="s">
        <v>24918</v>
      </c>
      <c r="W2634" s="4" t="s">
        <v>7977</v>
      </c>
      <c r="X2634" s="4">
        <v>0</v>
      </c>
      <c r="Y2634" s="4">
        <v>50</v>
      </c>
      <c r="Z2634" s="4">
        <v>0</v>
      </c>
      <c r="AA2634" s="4" t="s">
        <v>7805</v>
      </c>
      <c r="AB2634" s="6"/>
      <c r="AC2634" s="4">
        <v>1</v>
      </c>
      <c r="AD2634" s="4">
        <v>0</v>
      </c>
      <c r="AE2634" s="8">
        <v>45211</v>
      </c>
    </row>
    <row r="2635" customHeight="1" spans="1:31">
      <c r="A2635" s="2">
        <v>65354</v>
      </c>
      <c r="B2635" s="3" t="s">
        <v>24919</v>
      </c>
      <c r="C2635" s="4" t="s">
        <v>24920</v>
      </c>
      <c r="D2635" s="6"/>
      <c r="E2635" s="4" t="s">
        <v>24921</v>
      </c>
      <c r="F2635" s="6"/>
      <c r="G2635" s="4" t="s">
        <v>8343</v>
      </c>
      <c r="H2635" s="6"/>
      <c r="I2635" s="6"/>
      <c r="J2635" s="4">
        <v>2023</v>
      </c>
      <c r="K2635" s="7" t="s">
        <v>8241</v>
      </c>
      <c r="L2635" s="7" t="s">
        <v>24922</v>
      </c>
      <c r="M2635" s="6"/>
      <c r="N2635" s="6"/>
      <c r="O2635" s="7" t="s">
        <v>24923</v>
      </c>
      <c r="P2635" s="7" t="s">
        <v>13166</v>
      </c>
      <c r="Q2635" s="4">
        <v>14077</v>
      </c>
      <c r="R2635" s="4" t="s">
        <v>218</v>
      </c>
      <c r="S2635" s="4" t="s">
        <v>7975</v>
      </c>
      <c r="T2635" s="6"/>
      <c r="U2635" s="6"/>
      <c r="V2635" s="4" t="s">
        <v>24924</v>
      </c>
      <c r="W2635" s="4" t="s">
        <v>7977</v>
      </c>
      <c r="X2635" s="4">
        <v>0</v>
      </c>
      <c r="Y2635" s="4">
        <v>50</v>
      </c>
      <c r="Z2635" s="4">
        <v>0</v>
      </c>
      <c r="AA2635" s="4" t="s">
        <v>7805</v>
      </c>
      <c r="AB2635" s="6"/>
      <c r="AC2635" s="4">
        <v>1</v>
      </c>
      <c r="AD2635" s="4">
        <v>0</v>
      </c>
      <c r="AE2635" s="8">
        <v>45250</v>
      </c>
    </row>
    <row r="2636" customHeight="1" spans="1:31">
      <c r="A2636" s="2">
        <v>65355</v>
      </c>
      <c r="B2636" s="3" t="s">
        <v>24925</v>
      </c>
      <c r="C2636" s="4" t="s">
        <v>24926</v>
      </c>
      <c r="D2636" s="6"/>
      <c r="E2636" s="4" t="s">
        <v>24927</v>
      </c>
      <c r="F2636" s="6"/>
      <c r="G2636" s="4" t="s">
        <v>8343</v>
      </c>
      <c r="H2636" s="6"/>
      <c r="I2636" s="6"/>
      <c r="J2636" s="4">
        <v>2023</v>
      </c>
      <c r="K2636" s="4" t="s">
        <v>24928</v>
      </c>
      <c r="L2636" s="7" t="s">
        <v>17277</v>
      </c>
      <c r="M2636" s="6"/>
      <c r="N2636" s="6"/>
      <c r="O2636" s="4" t="s">
        <v>8243</v>
      </c>
      <c r="P2636" s="4" t="s">
        <v>8243</v>
      </c>
      <c r="Q2636" s="4">
        <v>5029</v>
      </c>
      <c r="R2636" s="4" t="s">
        <v>218</v>
      </c>
      <c r="S2636" s="4" t="s">
        <v>7975</v>
      </c>
      <c r="T2636" s="6"/>
      <c r="U2636" s="6"/>
      <c r="V2636" s="4" t="s">
        <v>24929</v>
      </c>
      <c r="W2636" s="4" t="s">
        <v>7977</v>
      </c>
      <c r="X2636" s="4">
        <v>0</v>
      </c>
      <c r="Y2636" s="4">
        <v>50</v>
      </c>
      <c r="Z2636" s="4">
        <v>0</v>
      </c>
      <c r="AA2636" s="4" t="s">
        <v>7805</v>
      </c>
      <c r="AB2636" s="6"/>
      <c r="AC2636" s="4">
        <v>1</v>
      </c>
      <c r="AD2636" s="4">
        <v>0</v>
      </c>
      <c r="AE2636" s="8">
        <v>45238</v>
      </c>
    </row>
    <row r="2637" customHeight="1" spans="1:31">
      <c r="A2637" s="2">
        <v>65356</v>
      </c>
      <c r="B2637" s="3" t="s">
        <v>24930</v>
      </c>
      <c r="C2637" s="4" t="s">
        <v>24931</v>
      </c>
      <c r="D2637" s="6"/>
      <c r="E2637" s="4" t="s">
        <v>24932</v>
      </c>
      <c r="F2637" s="6"/>
      <c r="G2637" s="4" t="s">
        <v>8343</v>
      </c>
      <c r="H2637" s="6"/>
      <c r="I2637" s="6"/>
      <c r="J2637" s="4">
        <v>2023</v>
      </c>
      <c r="K2637" s="4" t="s">
        <v>24933</v>
      </c>
      <c r="L2637" s="4" t="s">
        <v>24874</v>
      </c>
      <c r="M2637" s="6"/>
      <c r="N2637" s="6"/>
      <c r="O2637" s="4" t="s">
        <v>8243</v>
      </c>
      <c r="P2637" s="7" t="s">
        <v>487</v>
      </c>
      <c r="Q2637" s="4">
        <v>2841</v>
      </c>
      <c r="R2637" s="4" t="s">
        <v>218</v>
      </c>
      <c r="S2637" s="4" t="s">
        <v>7975</v>
      </c>
      <c r="T2637" s="6"/>
      <c r="U2637" s="6"/>
      <c r="V2637" s="4" t="s">
        <v>24934</v>
      </c>
      <c r="W2637" s="4" t="s">
        <v>7977</v>
      </c>
      <c r="X2637" s="4">
        <v>0</v>
      </c>
      <c r="Y2637" s="4">
        <v>50</v>
      </c>
      <c r="Z2637" s="4">
        <v>0</v>
      </c>
      <c r="AA2637" s="4" t="s">
        <v>7805</v>
      </c>
      <c r="AB2637" s="6"/>
      <c r="AC2637" s="4">
        <v>1</v>
      </c>
      <c r="AD2637" s="4">
        <v>0</v>
      </c>
      <c r="AE2637" s="8">
        <v>45238</v>
      </c>
    </row>
    <row r="2638" customHeight="1" spans="1:31">
      <c r="A2638" s="2">
        <v>65357</v>
      </c>
      <c r="B2638" s="3" t="s">
        <v>24935</v>
      </c>
      <c r="C2638" s="4" t="s">
        <v>24936</v>
      </c>
      <c r="D2638" s="6"/>
      <c r="E2638" s="4" t="s">
        <v>24937</v>
      </c>
      <c r="F2638" s="6"/>
      <c r="G2638" s="4" t="s">
        <v>8343</v>
      </c>
      <c r="H2638" s="6"/>
      <c r="I2638" s="6"/>
      <c r="J2638" s="4">
        <v>2023</v>
      </c>
      <c r="K2638" s="4" t="s">
        <v>24830</v>
      </c>
      <c r="L2638" s="6"/>
      <c r="M2638" s="6"/>
      <c r="N2638" s="6"/>
      <c r="O2638" s="4" t="s">
        <v>8243</v>
      </c>
      <c r="P2638" s="4" t="s">
        <v>13009</v>
      </c>
      <c r="Q2638" s="4">
        <v>2841</v>
      </c>
      <c r="R2638" s="4" t="s">
        <v>218</v>
      </c>
      <c r="S2638" s="4" t="s">
        <v>7975</v>
      </c>
      <c r="T2638" s="6"/>
      <c r="U2638" s="6"/>
      <c r="V2638" s="4" t="s">
        <v>24938</v>
      </c>
      <c r="W2638" s="4" t="s">
        <v>7977</v>
      </c>
      <c r="X2638" s="4">
        <v>0</v>
      </c>
      <c r="Y2638" s="4">
        <v>50</v>
      </c>
      <c r="Z2638" s="4">
        <v>0</v>
      </c>
      <c r="AA2638" s="4" t="s">
        <v>7805</v>
      </c>
      <c r="AB2638" s="6"/>
      <c r="AC2638" s="4">
        <v>1</v>
      </c>
      <c r="AD2638" s="4">
        <v>0</v>
      </c>
      <c r="AE2638" s="8">
        <v>45238</v>
      </c>
    </row>
    <row r="2639" customHeight="1" spans="1:31">
      <c r="A2639" s="2">
        <v>65358</v>
      </c>
      <c r="B2639" s="3" t="s">
        <v>24939</v>
      </c>
      <c r="C2639" s="4" t="s">
        <v>24940</v>
      </c>
      <c r="D2639" s="6"/>
      <c r="E2639" s="4" t="s">
        <v>24941</v>
      </c>
      <c r="F2639" s="6"/>
      <c r="G2639" s="4" t="s">
        <v>8343</v>
      </c>
      <c r="H2639" s="6"/>
      <c r="I2639" s="6"/>
      <c r="J2639" s="4">
        <v>2023</v>
      </c>
      <c r="K2639" s="4" t="s">
        <v>13267</v>
      </c>
      <c r="L2639" s="4" t="s">
        <v>24942</v>
      </c>
      <c r="M2639" s="6"/>
      <c r="N2639" s="6"/>
      <c r="O2639" s="4" t="s">
        <v>8243</v>
      </c>
      <c r="P2639" s="6"/>
      <c r="Q2639" s="4">
        <v>3722</v>
      </c>
      <c r="R2639" s="4" t="s">
        <v>218</v>
      </c>
      <c r="S2639" s="4" t="s">
        <v>7975</v>
      </c>
      <c r="T2639" s="6"/>
      <c r="U2639" s="6"/>
      <c r="V2639" s="4" t="s">
        <v>24943</v>
      </c>
      <c r="W2639" s="4" t="s">
        <v>7977</v>
      </c>
      <c r="X2639" s="4">
        <v>0</v>
      </c>
      <c r="Y2639" s="4">
        <v>50</v>
      </c>
      <c r="Z2639" s="4">
        <v>0</v>
      </c>
      <c r="AA2639" s="4" t="s">
        <v>7805</v>
      </c>
      <c r="AB2639" s="6"/>
      <c r="AC2639" s="4">
        <v>1</v>
      </c>
      <c r="AD2639" s="4">
        <v>0</v>
      </c>
      <c r="AE2639" s="8">
        <v>45238</v>
      </c>
    </row>
    <row r="2640" customHeight="1" spans="1:31">
      <c r="A2640" s="2">
        <v>65359</v>
      </c>
      <c r="B2640" s="3" t="s">
        <v>24944</v>
      </c>
      <c r="C2640" s="4" t="s">
        <v>24945</v>
      </c>
      <c r="D2640" s="6"/>
      <c r="E2640" s="4" t="s">
        <v>24946</v>
      </c>
      <c r="F2640" s="6"/>
      <c r="G2640" s="4" t="s">
        <v>8343</v>
      </c>
      <c r="H2640" s="6"/>
      <c r="I2640" s="6"/>
      <c r="J2640" s="4">
        <v>2023</v>
      </c>
      <c r="K2640" s="4" t="s">
        <v>24810</v>
      </c>
      <c r="L2640" s="7" t="s">
        <v>10292</v>
      </c>
      <c r="M2640" s="6"/>
      <c r="N2640" s="6"/>
      <c r="O2640" s="7" t="s">
        <v>24811</v>
      </c>
      <c r="P2640" s="7" t="s">
        <v>24812</v>
      </c>
      <c r="Q2640" s="4">
        <v>28644</v>
      </c>
      <c r="R2640" s="4" t="s">
        <v>218</v>
      </c>
      <c r="S2640" s="4" t="s">
        <v>7975</v>
      </c>
      <c r="T2640" s="6"/>
      <c r="U2640" s="6"/>
      <c r="V2640" s="4" t="s">
        <v>24947</v>
      </c>
      <c r="W2640" s="4" t="s">
        <v>7977</v>
      </c>
      <c r="X2640" s="4">
        <v>0</v>
      </c>
      <c r="Y2640" s="4">
        <v>50</v>
      </c>
      <c r="Z2640" s="4">
        <v>0</v>
      </c>
      <c r="AA2640" s="4" t="s">
        <v>7805</v>
      </c>
      <c r="AB2640" s="6"/>
      <c r="AC2640" s="4">
        <v>1</v>
      </c>
      <c r="AD2640" s="4">
        <v>0</v>
      </c>
      <c r="AE2640" s="8">
        <v>45225</v>
      </c>
    </row>
    <row r="2641" customHeight="1" spans="1:31">
      <c r="A2641" s="2">
        <v>65360</v>
      </c>
      <c r="B2641" s="3" t="s">
        <v>24948</v>
      </c>
      <c r="C2641" s="4" t="s">
        <v>24949</v>
      </c>
      <c r="D2641" s="6"/>
      <c r="E2641" s="4" t="s">
        <v>24950</v>
      </c>
      <c r="F2641" s="6"/>
      <c r="G2641" s="4" t="s">
        <v>8343</v>
      </c>
      <c r="H2641" s="6"/>
      <c r="I2641" s="6"/>
      <c r="J2641" s="4">
        <v>2023</v>
      </c>
      <c r="K2641" s="7" t="s">
        <v>8241</v>
      </c>
      <c r="L2641" s="6"/>
      <c r="M2641" s="6"/>
      <c r="N2641" s="6"/>
      <c r="O2641" s="7" t="s">
        <v>24605</v>
      </c>
      <c r="P2641" s="7" t="s">
        <v>24605</v>
      </c>
      <c r="Q2641" s="4">
        <v>35200</v>
      </c>
      <c r="R2641" s="4" t="s">
        <v>218</v>
      </c>
      <c r="S2641" s="4" t="s">
        <v>7975</v>
      </c>
      <c r="T2641" s="6"/>
      <c r="U2641" s="6"/>
      <c r="V2641" s="4" t="s">
        <v>24951</v>
      </c>
      <c r="W2641" s="4" t="s">
        <v>7977</v>
      </c>
      <c r="X2641" s="4">
        <v>0</v>
      </c>
      <c r="Y2641" s="4">
        <v>50</v>
      </c>
      <c r="Z2641" s="4">
        <v>0</v>
      </c>
      <c r="AA2641" s="4" t="s">
        <v>7805</v>
      </c>
      <c r="AB2641" s="6"/>
      <c r="AC2641" s="4">
        <v>1</v>
      </c>
      <c r="AD2641" s="4">
        <v>0</v>
      </c>
      <c r="AE2641" s="8">
        <v>45236</v>
      </c>
    </row>
    <row r="2642" customHeight="1" spans="1:31">
      <c r="A2642" s="2">
        <v>65361</v>
      </c>
      <c r="B2642" s="3" t="s">
        <v>24952</v>
      </c>
      <c r="C2642" s="4" t="s">
        <v>24953</v>
      </c>
      <c r="D2642" s="6"/>
      <c r="E2642" s="4" t="s">
        <v>24954</v>
      </c>
      <c r="F2642" s="6"/>
      <c r="G2642" s="4" t="s">
        <v>8343</v>
      </c>
      <c r="H2642" s="6"/>
      <c r="I2642" s="6"/>
      <c r="J2642" s="4">
        <v>2023</v>
      </c>
      <c r="K2642" s="4" t="s">
        <v>24955</v>
      </c>
      <c r="L2642" s="6"/>
      <c r="M2642" s="6"/>
      <c r="N2642" s="6"/>
      <c r="O2642" s="4" t="s">
        <v>8243</v>
      </c>
      <c r="P2642" s="4" t="s">
        <v>13009</v>
      </c>
      <c r="Q2642" s="4">
        <v>2841</v>
      </c>
      <c r="R2642" s="4" t="s">
        <v>218</v>
      </c>
      <c r="S2642" s="4" t="s">
        <v>7975</v>
      </c>
      <c r="T2642" s="6"/>
      <c r="U2642" s="6"/>
      <c r="V2642" s="4" t="s">
        <v>24956</v>
      </c>
      <c r="W2642" s="4" t="s">
        <v>7977</v>
      </c>
      <c r="X2642" s="4">
        <v>0</v>
      </c>
      <c r="Y2642" s="4">
        <v>50</v>
      </c>
      <c r="Z2642" s="4">
        <v>0</v>
      </c>
      <c r="AA2642" s="4" t="s">
        <v>7805</v>
      </c>
      <c r="AB2642" s="6"/>
      <c r="AC2642" s="4">
        <v>1</v>
      </c>
      <c r="AD2642" s="4">
        <v>0</v>
      </c>
      <c r="AE2642" s="8">
        <v>45238</v>
      </c>
    </row>
    <row r="2643" customHeight="1" spans="1:31">
      <c r="A2643" s="2">
        <v>65362</v>
      </c>
      <c r="B2643" s="3" t="s">
        <v>5953</v>
      </c>
      <c r="C2643" s="4" t="s">
        <v>24957</v>
      </c>
      <c r="D2643" s="6"/>
      <c r="E2643" s="4" t="s">
        <v>24958</v>
      </c>
      <c r="F2643" s="6"/>
      <c r="G2643" s="4" t="s">
        <v>24959</v>
      </c>
      <c r="H2643" s="6"/>
      <c r="I2643" s="6"/>
      <c r="J2643" s="4">
        <v>2023</v>
      </c>
      <c r="K2643" s="4" t="s">
        <v>24960</v>
      </c>
      <c r="L2643" s="4" t="s">
        <v>24961</v>
      </c>
      <c r="M2643" s="6"/>
      <c r="N2643" s="6"/>
      <c r="O2643" s="4" t="s">
        <v>8919</v>
      </c>
      <c r="P2643" s="7" t="s">
        <v>24605</v>
      </c>
      <c r="Q2643" s="4">
        <v>34134</v>
      </c>
      <c r="R2643" s="4" t="s">
        <v>218</v>
      </c>
      <c r="S2643" s="4" t="s">
        <v>7975</v>
      </c>
      <c r="T2643" s="6"/>
      <c r="U2643" s="6"/>
      <c r="V2643" s="4" t="s">
        <v>24962</v>
      </c>
      <c r="W2643" s="4" t="s">
        <v>7977</v>
      </c>
      <c r="X2643" s="4">
        <v>0</v>
      </c>
      <c r="Y2643" s="4">
        <v>50</v>
      </c>
      <c r="Z2643" s="4">
        <v>0</v>
      </c>
      <c r="AA2643" s="4" t="s">
        <v>7805</v>
      </c>
      <c r="AB2643" s="6"/>
      <c r="AC2643" s="4">
        <v>1</v>
      </c>
      <c r="AD2643" s="4">
        <v>0</v>
      </c>
      <c r="AE2643" s="8">
        <v>45252</v>
      </c>
    </row>
    <row r="2644" customHeight="1" spans="1:31">
      <c r="A2644" s="2">
        <v>65363</v>
      </c>
      <c r="B2644" s="3" t="s">
        <v>24963</v>
      </c>
      <c r="C2644" s="4" t="s">
        <v>24964</v>
      </c>
      <c r="D2644" s="6"/>
      <c r="E2644" s="4" t="s">
        <v>8238</v>
      </c>
      <c r="F2644" s="4" t="s">
        <v>24758</v>
      </c>
      <c r="G2644" s="4" t="s">
        <v>8928</v>
      </c>
      <c r="H2644" s="6"/>
      <c r="I2644" s="6"/>
      <c r="J2644" s="4">
        <v>2023</v>
      </c>
      <c r="K2644" s="4" t="s">
        <v>24965</v>
      </c>
      <c r="L2644" s="4" t="s">
        <v>24966</v>
      </c>
      <c r="M2644" s="6"/>
      <c r="N2644" s="6"/>
      <c r="O2644" s="4" t="s">
        <v>8243</v>
      </c>
      <c r="P2644" s="6"/>
      <c r="Q2644" s="4">
        <v>1897</v>
      </c>
      <c r="R2644" s="4" t="s">
        <v>218</v>
      </c>
      <c r="S2644" s="4" t="s">
        <v>7975</v>
      </c>
      <c r="T2644" s="6"/>
      <c r="U2644" s="6"/>
      <c r="V2644" s="4" t="s">
        <v>24967</v>
      </c>
      <c r="W2644" s="4" t="s">
        <v>7977</v>
      </c>
      <c r="X2644" s="4">
        <v>0</v>
      </c>
      <c r="Y2644" s="4">
        <v>50</v>
      </c>
      <c r="Z2644" s="4">
        <v>0</v>
      </c>
      <c r="AA2644" s="4" t="s">
        <v>7805</v>
      </c>
      <c r="AB2644" s="6"/>
      <c r="AC2644" s="4">
        <v>1</v>
      </c>
      <c r="AD2644" s="4">
        <v>0</v>
      </c>
      <c r="AE2644" s="8">
        <v>45263</v>
      </c>
    </row>
    <row r="2645" customHeight="1" spans="1:31">
      <c r="A2645" s="2">
        <v>65364</v>
      </c>
      <c r="B2645" s="3" t="s">
        <v>24968</v>
      </c>
      <c r="C2645" s="4" t="s">
        <v>24969</v>
      </c>
      <c r="D2645" s="6"/>
      <c r="E2645" s="4" t="s">
        <v>8343</v>
      </c>
      <c r="F2645" s="6"/>
      <c r="G2645" s="4" t="s">
        <v>24970</v>
      </c>
      <c r="H2645" s="6"/>
      <c r="I2645" s="6"/>
      <c r="J2645" s="4">
        <v>2023</v>
      </c>
      <c r="K2645" s="4" t="s">
        <v>24971</v>
      </c>
      <c r="L2645" s="4" t="s">
        <v>24972</v>
      </c>
      <c r="M2645" s="6"/>
      <c r="N2645" s="6"/>
      <c r="O2645" s="4" t="s">
        <v>8243</v>
      </c>
      <c r="P2645" s="4" t="s">
        <v>13267</v>
      </c>
      <c r="Q2645" s="4">
        <v>1899</v>
      </c>
      <c r="R2645" s="4" t="s">
        <v>218</v>
      </c>
      <c r="S2645" s="4" t="s">
        <v>7975</v>
      </c>
      <c r="T2645" s="6"/>
      <c r="U2645" s="6"/>
      <c r="V2645" s="4" t="s">
        <v>24973</v>
      </c>
      <c r="W2645" s="4" t="s">
        <v>7977</v>
      </c>
      <c r="X2645" s="4">
        <v>0</v>
      </c>
      <c r="Y2645" s="4">
        <v>50</v>
      </c>
      <c r="Z2645" s="4">
        <v>0</v>
      </c>
      <c r="AA2645" s="4" t="s">
        <v>7805</v>
      </c>
      <c r="AB2645" s="6"/>
      <c r="AC2645" s="4">
        <v>1</v>
      </c>
      <c r="AD2645" s="4">
        <v>0</v>
      </c>
      <c r="AE2645" s="8">
        <v>45261</v>
      </c>
    </row>
    <row r="2646" customHeight="1" spans="1:31">
      <c r="A2646" s="2">
        <v>65365</v>
      </c>
      <c r="B2646" s="3" t="s">
        <v>24974</v>
      </c>
      <c r="C2646" s="4" t="s">
        <v>24975</v>
      </c>
      <c r="D2646" s="6"/>
      <c r="E2646" s="4" t="s">
        <v>24976</v>
      </c>
      <c r="F2646" s="4" t="s">
        <v>24977</v>
      </c>
      <c r="G2646" s="4" t="s">
        <v>24978</v>
      </c>
      <c r="H2646" s="6"/>
      <c r="I2646" s="6"/>
      <c r="J2646" s="4">
        <v>2023</v>
      </c>
      <c r="K2646" s="4" t="s">
        <v>24810</v>
      </c>
      <c r="L2646" s="7" t="s">
        <v>10292</v>
      </c>
      <c r="M2646" s="6"/>
      <c r="N2646" s="6"/>
      <c r="O2646" s="7" t="s">
        <v>24811</v>
      </c>
      <c r="P2646" s="7" t="s">
        <v>24812</v>
      </c>
      <c r="Q2646" s="4">
        <v>28644</v>
      </c>
      <c r="R2646" s="4" t="s">
        <v>218</v>
      </c>
      <c r="S2646" s="4" t="s">
        <v>7975</v>
      </c>
      <c r="T2646" s="6"/>
      <c r="U2646" s="6"/>
      <c r="V2646" s="4" t="s">
        <v>24979</v>
      </c>
      <c r="W2646" s="4" t="s">
        <v>7977</v>
      </c>
      <c r="X2646" s="4">
        <v>0</v>
      </c>
      <c r="Y2646" s="4">
        <v>50</v>
      </c>
      <c r="Z2646" s="4">
        <v>0</v>
      </c>
      <c r="AA2646" s="4" t="s">
        <v>7805</v>
      </c>
      <c r="AB2646" s="6"/>
      <c r="AC2646" s="4">
        <v>1</v>
      </c>
      <c r="AD2646" s="4">
        <v>0</v>
      </c>
      <c r="AE2646" s="8">
        <v>45225</v>
      </c>
    </row>
    <row r="2647" customHeight="1" spans="1:31">
      <c r="A2647" s="2">
        <v>65366</v>
      </c>
      <c r="B2647" s="3" t="s">
        <v>24980</v>
      </c>
      <c r="C2647" s="4" t="s">
        <v>24981</v>
      </c>
      <c r="D2647" s="6"/>
      <c r="E2647" s="4" t="s">
        <v>24982</v>
      </c>
      <c r="F2647" s="4" t="s">
        <v>24983</v>
      </c>
      <c r="G2647" s="4" t="s">
        <v>24984</v>
      </c>
      <c r="H2647" s="6"/>
      <c r="I2647" s="6"/>
      <c r="J2647" s="4">
        <v>2023</v>
      </c>
      <c r="K2647" s="4" t="s">
        <v>24810</v>
      </c>
      <c r="L2647" s="7" t="s">
        <v>10292</v>
      </c>
      <c r="M2647" s="6"/>
      <c r="N2647" s="6"/>
      <c r="O2647" s="7" t="s">
        <v>24811</v>
      </c>
      <c r="P2647" s="7" t="s">
        <v>24812</v>
      </c>
      <c r="Q2647" s="4">
        <v>28644</v>
      </c>
      <c r="R2647" s="4" t="s">
        <v>218</v>
      </c>
      <c r="S2647" s="4" t="s">
        <v>7975</v>
      </c>
      <c r="T2647" s="6"/>
      <c r="U2647" s="6"/>
      <c r="V2647" s="4" t="s">
        <v>24985</v>
      </c>
      <c r="W2647" s="4" t="s">
        <v>7977</v>
      </c>
      <c r="X2647" s="4">
        <v>0</v>
      </c>
      <c r="Y2647" s="4">
        <v>50</v>
      </c>
      <c r="Z2647" s="4">
        <v>0</v>
      </c>
      <c r="AA2647" s="4" t="s">
        <v>7805</v>
      </c>
      <c r="AB2647" s="6"/>
      <c r="AC2647" s="4">
        <v>1</v>
      </c>
      <c r="AD2647" s="4">
        <v>0</v>
      </c>
      <c r="AE2647" s="8">
        <v>45225</v>
      </c>
    </row>
    <row r="2648" customHeight="1" spans="1:31">
      <c r="A2648" s="2">
        <v>65367</v>
      </c>
      <c r="B2648" s="3" t="s">
        <v>24986</v>
      </c>
      <c r="C2648" s="4" t="s">
        <v>24987</v>
      </c>
      <c r="D2648" s="6"/>
      <c r="E2648" s="4" t="s">
        <v>22529</v>
      </c>
      <c r="F2648" s="4" t="s">
        <v>12067</v>
      </c>
      <c r="G2648" s="4" t="s">
        <v>9609</v>
      </c>
      <c r="H2648" s="6"/>
      <c r="I2648" s="6"/>
      <c r="J2648" s="4">
        <v>2023</v>
      </c>
      <c r="K2648" s="4" t="s">
        <v>24427</v>
      </c>
      <c r="L2648" s="4" t="s">
        <v>24428</v>
      </c>
      <c r="M2648" s="6"/>
      <c r="N2648" s="6"/>
      <c r="O2648" s="4" t="s">
        <v>12248</v>
      </c>
      <c r="P2648" s="4" t="s">
        <v>12248</v>
      </c>
      <c r="Q2648" s="4">
        <v>44919</v>
      </c>
      <c r="R2648" s="4" t="s">
        <v>218</v>
      </c>
      <c r="S2648" s="4" t="s">
        <v>7975</v>
      </c>
      <c r="T2648" s="6"/>
      <c r="U2648" s="6"/>
      <c r="V2648" s="4" t="s">
        <v>24988</v>
      </c>
      <c r="W2648" s="4" t="s">
        <v>7977</v>
      </c>
      <c r="X2648" s="4">
        <v>0</v>
      </c>
      <c r="Y2648" s="4">
        <v>50</v>
      </c>
      <c r="Z2648" s="4">
        <v>0</v>
      </c>
      <c r="AA2648" s="4" t="s">
        <v>7805</v>
      </c>
      <c r="AB2648" s="6"/>
      <c r="AC2648" s="4">
        <v>1</v>
      </c>
      <c r="AD2648" s="4">
        <v>0</v>
      </c>
      <c r="AE2648" s="8">
        <v>45211</v>
      </c>
    </row>
    <row r="2649" customHeight="1" spans="1:31">
      <c r="A2649" s="2">
        <v>65368</v>
      </c>
      <c r="B2649" s="3" t="s">
        <v>24989</v>
      </c>
      <c r="C2649" s="4" t="s">
        <v>24990</v>
      </c>
      <c r="D2649" s="6"/>
      <c r="E2649" s="4" t="s">
        <v>24991</v>
      </c>
      <c r="F2649" s="6"/>
      <c r="G2649" s="4" t="s">
        <v>24668</v>
      </c>
      <c r="H2649" s="6"/>
      <c r="I2649" s="6"/>
      <c r="J2649" s="4">
        <v>2023</v>
      </c>
      <c r="K2649" s="7" t="s">
        <v>8241</v>
      </c>
      <c r="L2649" s="7" t="s">
        <v>24992</v>
      </c>
      <c r="M2649" s="6"/>
      <c r="N2649" s="6"/>
      <c r="O2649" s="7" t="s">
        <v>24778</v>
      </c>
      <c r="P2649" s="7" t="s">
        <v>13166</v>
      </c>
      <c r="Q2649" s="4">
        <v>15588</v>
      </c>
      <c r="R2649" s="4" t="s">
        <v>218</v>
      </c>
      <c r="S2649" s="4" t="s">
        <v>7975</v>
      </c>
      <c r="T2649" s="6"/>
      <c r="U2649" s="6"/>
      <c r="V2649" s="4" t="s">
        <v>24993</v>
      </c>
      <c r="W2649" s="4" t="s">
        <v>7977</v>
      </c>
      <c r="X2649" s="4">
        <v>0</v>
      </c>
      <c r="Y2649" s="4">
        <v>50</v>
      </c>
      <c r="Z2649" s="4">
        <v>0</v>
      </c>
      <c r="AA2649" s="4" t="s">
        <v>7805</v>
      </c>
      <c r="AB2649" s="6"/>
      <c r="AC2649" s="4">
        <v>1</v>
      </c>
      <c r="AD2649" s="4">
        <v>0</v>
      </c>
      <c r="AE2649" s="8">
        <v>45239</v>
      </c>
    </row>
    <row r="2650" customHeight="1" spans="1:31">
      <c r="A2650" s="2">
        <v>65369</v>
      </c>
      <c r="B2650" s="3" t="s">
        <v>24994</v>
      </c>
      <c r="C2650" s="4" t="s">
        <v>24995</v>
      </c>
      <c r="D2650" s="6"/>
      <c r="E2650" s="4" t="s">
        <v>24398</v>
      </c>
      <c r="F2650" s="6"/>
      <c r="G2650" s="4" t="s">
        <v>24668</v>
      </c>
      <c r="H2650" s="6"/>
      <c r="I2650" s="6"/>
      <c r="J2650" s="4">
        <v>2023</v>
      </c>
      <c r="K2650" s="4" t="s">
        <v>24996</v>
      </c>
      <c r="L2650" s="4" t="s">
        <v>13009</v>
      </c>
      <c r="M2650" s="6"/>
      <c r="N2650" s="6"/>
      <c r="O2650" s="4" t="s">
        <v>16993</v>
      </c>
      <c r="P2650" s="4" t="s">
        <v>8243</v>
      </c>
      <c r="Q2650" s="4">
        <v>2830</v>
      </c>
      <c r="R2650" s="4" t="s">
        <v>218</v>
      </c>
      <c r="S2650" s="4" t="s">
        <v>7975</v>
      </c>
      <c r="T2650" s="6"/>
      <c r="U2650" s="6"/>
      <c r="V2650" s="4" t="s">
        <v>24997</v>
      </c>
      <c r="W2650" s="4" t="s">
        <v>7977</v>
      </c>
      <c r="X2650" s="4">
        <v>0</v>
      </c>
      <c r="Y2650" s="4">
        <v>50</v>
      </c>
      <c r="Z2650" s="4">
        <v>0</v>
      </c>
      <c r="AA2650" s="4" t="s">
        <v>7805</v>
      </c>
      <c r="AB2650" s="6"/>
      <c r="AC2650" s="4">
        <v>1</v>
      </c>
      <c r="AD2650" s="4">
        <v>0</v>
      </c>
      <c r="AE2650" s="8">
        <v>45239</v>
      </c>
    </row>
    <row r="2651" customHeight="1" spans="1:31">
      <c r="A2651" s="2">
        <v>65370</v>
      </c>
      <c r="B2651" s="3" t="s">
        <v>24998</v>
      </c>
      <c r="C2651" s="4" t="s">
        <v>24999</v>
      </c>
      <c r="D2651" s="6"/>
      <c r="E2651" s="4" t="s">
        <v>11239</v>
      </c>
      <c r="F2651" s="4" t="s">
        <v>25000</v>
      </c>
      <c r="G2651" s="4" t="s">
        <v>13974</v>
      </c>
      <c r="H2651" s="6"/>
      <c r="I2651" s="6"/>
      <c r="J2651" s="4">
        <v>2023</v>
      </c>
      <c r="K2651" s="7" t="s">
        <v>8241</v>
      </c>
      <c r="L2651" s="6"/>
      <c r="M2651" s="6"/>
      <c r="N2651" s="6"/>
      <c r="O2651" s="4" t="s">
        <v>16993</v>
      </c>
      <c r="P2651" s="7" t="s">
        <v>487</v>
      </c>
      <c r="Q2651" s="4">
        <v>3722</v>
      </c>
      <c r="R2651" s="4" t="s">
        <v>218</v>
      </c>
      <c r="S2651" s="4" t="s">
        <v>7975</v>
      </c>
      <c r="T2651" s="6"/>
      <c r="U2651" s="6"/>
      <c r="V2651" s="4" t="s">
        <v>25001</v>
      </c>
      <c r="W2651" s="4" t="s">
        <v>7977</v>
      </c>
      <c r="X2651" s="4">
        <v>0</v>
      </c>
      <c r="Y2651" s="4">
        <v>50</v>
      </c>
      <c r="Z2651" s="4">
        <v>0</v>
      </c>
      <c r="AA2651" s="4" t="s">
        <v>7805</v>
      </c>
      <c r="AB2651" s="6"/>
      <c r="AC2651" s="4">
        <v>1</v>
      </c>
      <c r="AD2651" s="4">
        <v>0</v>
      </c>
      <c r="AE2651" s="8">
        <v>45244</v>
      </c>
    </row>
    <row r="2652" customHeight="1" spans="1:31">
      <c r="A2652" s="2">
        <v>65371</v>
      </c>
      <c r="B2652" s="3" t="s">
        <v>25002</v>
      </c>
      <c r="C2652" s="4" t="s">
        <v>25003</v>
      </c>
      <c r="D2652" s="6"/>
      <c r="E2652" s="4" t="s">
        <v>25004</v>
      </c>
      <c r="F2652" s="6"/>
      <c r="G2652" s="4" t="s">
        <v>11389</v>
      </c>
      <c r="H2652" s="6"/>
      <c r="I2652" s="6"/>
      <c r="J2652" s="4">
        <v>2023</v>
      </c>
      <c r="K2652" s="4" t="s">
        <v>25005</v>
      </c>
      <c r="L2652" s="4" t="s">
        <v>25006</v>
      </c>
      <c r="M2652" s="6"/>
      <c r="N2652" s="6"/>
      <c r="O2652" s="4" t="s">
        <v>8243</v>
      </c>
      <c r="P2652" s="6"/>
      <c r="Q2652" s="4">
        <v>14694</v>
      </c>
      <c r="R2652" s="4" t="s">
        <v>218</v>
      </c>
      <c r="S2652" s="4" t="s">
        <v>7975</v>
      </c>
      <c r="T2652" s="6"/>
      <c r="U2652" s="6"/>
      <c r="V2652" s="4" t="s">
        <v>25007</v>
      </c>
      <c r="W2652" s="4" t="s">
        <v>7977</v>
      </c>
      <c r="X2652" s="4">
        <v>0</v>
      </c>
      <c r="Y2652" s="4">
        <v>50</v>
      </c>
      <c r="Z2652" s="4">
        <v>0</v>
      </c>
      <c r="AA2652" s="4" t="s">
        <v>7805</v>
      </c>
      <c r="AB2652" s="6"/>
      <c r="AC2652" s="4">
        <v>1</v>
      </c>
      <c r="AD2652" s="4">
        <v>0</v>
      </c>
      <c r="AE2652" s="8">
        <v>45217</v>
      </c>
    </row>
    <row r="2653" customHeight="1" spans="1:31">
      <c r="A2653" s="2">
        <v>65372</v>
      </c>
      <c r="B2653" s="3" t="s">
        <v>25008</v>
      </c>
      <c r="C2653" s="4" t="s">
        <v>25009</v>
      </c>
      <c r="D2653" s="6"/>
      <c r="E2653" s="4" t="s">
        <v>25010</v>
      </c>
      <c r="F2653" s="6"/>
      <c r="G2653" s="4" t="s">
        <v>11389</v>
      </c>
      <c r="H2653" s="6"/>
      <c r="I2653" s="6"/>
      <c r="J2653" s="4">
        <v>2023</v>
      </c>
      <c r="K2653" s="4" t="s">
        <v>10234</v>
      </c>
      <c r="L2653" s="6"/>
      <c r="M2653" s="6"/>
      <c r="N2653" s="6"/>
      <c r="O2653" s="4" t="s">
        <v>8919</v>
      </c>
      <c r="P2653" s="6"/>
      <c r="Q2653" s="4">
        <v>34141</v>
      </c>
      <c r="R2653" s="4" t="s">
        <v>218</v>
      </c>
      <c r="S2653" s="4" t="s">
        <v>7975</v>
      </c>
      <c r="T2653" s="6"/>
      <c r="U2653" s="6"/>
      <c r="V2653" s="4" t="s">
        <v>25011</v>
      </c>
      <c r="W2653" s="4" t="s">
        <v>7977</v>
      </c>
      <c r="X2653" s="4">
        <v>0</v>
      </c>
      <c r="Y2653" s="4">
        <v>50</v>
      </c>
      <c r="Z2653" s="4">
        <v>0</v>
      </c>
      <c r="AA2653" s="4" t="s">
        <v>7805</v>
      </c>
      <c r="AB2653" s="6"/>
      <c r="AC2653" s="4">
        <v>1</v>
      </c>
      <c r="AD2653" s="4">
        <v>0</v>
      </c>
      <c r="AE2653" s="8">
        <v>45223</v>
      </c>
    </row>
    <row r="2654" customHeight="1" spans="1:31">
      <c r="A2654" s="2">
        <v>65373</v>
      </c>
      <c r="B2654" s="3" t="s">
        <v>25012</v>
      </c>
      <c r="C2654" s="4" t="s">
        <v>25013</v>
      </c>
      <c r="D2654" s="6"/>
      <c r="E2654" s="4" t="s">
        <v>25014</v>
      </c>
      <c r="F2654" s="6"/>
      <c r="G2654" s="4" t="s">
        <v>11389</v>
      </c>
      <c r="H2654" s="6"/>
      <c r="I2654" s="6"/>
      <c r="J2654" s="4">
        <v>2023</v>
      </c>
      <c r="K2654" s="7" t="s">
        <v>8241</v>
      </c>
      <c r="L2654" s="7" t="s">
        <v>8242</v>
      </c>
      <c r="M2654" s="6"/>
      <c r="N2654" s="6"/>
      <c r="O2654" s="4" t="s">
        <v>8243</v>
      </c>
      <c r="P2654" s="7" t="s">
        <v>487</v>
      </c>
      <c r="Q2654" s="4" t="s">
        <v>8244</v>
      </c>
      <c r="R2654" s="4" t="s">
        <v>218</v>
      </c>
      <c r="S2654" s="4" t="s">
        <v>7975</v>
      </c>
      <c r="T2654" s="6"/>
      <c r="U2654" s="6"/>
      <c r="V2654" s="4" t="s">
        <v>25015</v>
      </c>
      <c r="W2654" s="4" t="s">
        <v>7977</v>
      </c>
      <c r="X2654" s="4">
        <v>0</v>
      </c>
      <c r="Y2654" s="4">
        <v>50</v>
      </c>
      <c r="Z2654" s="4">
        <v>0</v>
      </c>
      <c r="AA2654" s="4" t="s">
        <v>7805</v>
      </c>
      <c r="AB2654" s="6"/>
      <c r="AC2654" s="4">
        <v>1</v>
      </c>
      <c r="AD2654" s="4">
        <v>0</v>
      </c>
      <c r="AE2654" s="8">
        <v>45240</v>
      </c>
    </row>
    <row r="2655" customHeight="1" spans="1:31">
      <c r="A2655" s="2">
        <v>65374</v>
      </c>
      <c r="B2655" s="3" t="s">
        <v>25016</v>
      </c>
      <c r="C2655" s="4" t="s">
        <v>25017</v>
      </c>
      <c r="D2655" s="6"/>
      <c r="E2655" s="4" t="s">
        <v>25018</v>
      </c>
      <c r="F2655" s="6"/>
      <c r="G2655" s="4" t="s">
        <v>11389</v>
      </c>
      <c r="H2655" s="6"/>
      <c r="I2655" s="6"/>
      <c r="J2655" s="4">
        <v>2023</v>
      </c>
      <c r="K2655" s="4" t="s">
        <v>25019</v>
      </c>
      <c r="L2655" s="4" t="s">
        <v>25020</v>
      </c>
      <c r="M2655" s="6"/>
      <c r="N2655" s="6"/>
      <c r="O2655" s="4" t="s">
        <v>8243</v>
      </c>
      <c r="P2655" s="4" t="s">
        <v>13267</v>
      </c>
      <c r="Q2655" s="4">
        <v>1891</v>
      </c>
      <c r="R2655" s="4" t="s">
        <v>218</v>
      </c>
      <c r="S2655" s="4" t="s">
        <v>7975</v>
      </c>
      <c r="T2655" s="6"/>
      <c r="U2655" s="6"/>
      <c r="V2655" s="4" t="s">
        <v>25021</v>
      </c>
      <c r="W2655" s="4" t="s">
        <v>7977</v>
      </c>
      <c r="X2655" s="4">
        <v>0</v>
      </c>
      <c r="Y2655" s="4">
        <v>50</v>
      </c>
      <c r="Z2655" s="4">
        <v>0</v>
      </c>
      <c r="AA2655" s="4" t="s">
        <v>7805</v>
      </c>
      <c r="AB2655" s="6"/>
      <c r="AC2655" s="4">
        <v>1</v>
      </c>
      <c r="AD2655" s="4">
        <v>0</v>
      </c>
      <c r="AE2655" s="8">
        <v>45260</v>
      </c>
    </row>
    <row r="2656" customHeight="1" spans="1:31">
      <c r="A2656" s="2">
        <v>65375</v>
      </c>
      <c r="B2656" s="3" t="s">
        <v>25022</v>
      </c>
      <c r="C2656" s="4" t="s">
        <v>25023</v>
      </c>
      <c r="D2656" s="6"/>
      <c r="E2656" s="4" t="s">
        <v>25024</v>
      </c>
      <c r="F2656" s="6"/>
      <c r="G2656" s="4" t="s">
        <v>11389</v>
      </c>
      <c r="H2656" s="6"/>
      <c r="I2656" s="6"/>
      <c r="J2656" s="4">
        <v>2023</v>
      </c>
      <c r="K2656" s="4" t="s">
        <v>25025</v>
      </c>
      <c r="L2656" s="6"/>
      <c r="M2656" s="6"/>
      <c r="N2656" s="6"/>
      <c r="O2656" s="4" t="s">
        <v>25026</v>
      </c>
      <c r="P2656" s="4" t="s">
        <v>8243</v>
      </c>
      <c r="Q2656" s="4">
        <v>6511</v>
      </c>
      <c r="R2656" s="4" t="s">
        <v>218</v>
      </c>
      <c r="S2656" s="4" t="s">
        <v>7975</v>
      </c>
      <c r="T2656" s="6"/>
      <c r="U2656" s="6"/>
      <c r="V2656" s="4" t="s">
        <v>25027</v>
      </c>
      <c r="W2656" s="4" t="s">
        <v>7977</v>
      </c>
      <c r="X2656" s="4">
        <v>0</v>
      </c>
      <c r="Y2656" s="4">
        <v>50</v>
      </c>
      <c r="Z2656" s="4">
        <v>0</v>
      </c>
      <c r="AA2656" s="4" t="s">
        <v>7805</v>
      </c>
      <c r="AB2656" s="6"/>
      <c r="AC2656" s="4">
        <v>1</v>
      </c>
      <c r="AD2656" s="4">
        <v>0</v>
      </c>
      <c r="AE2656" s="8">
        <v>45239</v>
      </c>
    </row>
    <row r="2657" customHeight="1" spans="1:31">
      <c r="A2657" s="2">
        <v>65376</v>
      </c>
      <c r="B2657" s="3" t="s">
        <v>25028</v>
      </c>
      <c r="C2657" s="4" t="s">
        <v>25029</v>
      </c>
      <c r="D2657" s="6"/>
      <c r="E2657" s="4" t="s">
        <v>25030</v>
      </c>
      <c r="F2657" s="6"/>
      <c r="G2657" s="4" t="s">
        <v>11389</v>
      </c>
      <c r="H2657" s="6"/>
      <c r="I2657" s="6"/>
      <c r="J2657" s="4">
        <v>2023</v>
      </c>
      <c r="K2657" s="4" t="s">
        <v>25031</v>
      </c>
      <c r="L2657" s="6"/>
      <c r="M2657" s="6"/>
      <c r="N2657" s="6"/>
      <c r="O2657" s="4" t="s">
        <v>8243</v>
      </c>
      <c r="P2657" s="6"/>
      <c r="Q2657" s="4" t="s">
        <v>18222</v>
      </c>
      <c r="R2657" s="4" t="s">
        <v>218</v>
      </c>
      <c r="S2657" s="4" t="s">
        <v>7975</v>
      </c>
      <c r="T2657" s="6"/>
      <c r="U2657" s="6"/>
      <c r="V2657" s="4" t="s">
        <v>25032</v>
      </c>
      <c r="W2657" s="4" t="s">
        <v>7977</v>
      </c>
      <c r="X2657" s="4">
        <v>0</v>
      </c>
      <c r="Y2657" s="4">
        <v>50</v>
      </c>
      <c r="Z2657" s="4">
        <v>0</v>
      </c>
      <c r="AA2657" s="4" t="s">
        <v>7805</v>
      </c>
      <c r="AB2657" s="6"/>
      <c r="AC2657" s="4">
        <v>1</v>
      </c>
      <c r="AD2657" s="4">
        <v>0</v>
      </c>
      <c r="AE2657" s="8">
        <v>45242</v>
      </c>
    </row>
    <row r="2658" customHeight="1" spans="1:31">
      <c r="A2658" s="2">
        <v>65377</v>
      </c>
      <c r="B2658" s="3" t="s">
        <v>25033</v>
      </c>
      <c r="C2658" s="4" t="s">
        <v>25034</v>
      </c>
      <c r="D2658" s="6"/>
      <c r="E2658" s="4" t="s">
        <v>12154</v>
      </c>
      <c r="F2658" s="6"/>
      <c r="G2658" s="4" t="s">
        <v>25035</v>
      </c>
      <c r="H2658" s="6"/>
      <c r="I2658" s="6"/>
      <c r="J2658" s="4">
        <v>2023</v>
      </c>
      <c r="K2658" s="7" t="s">
        <v>8241</v>
      </c>
      <c r="L2658" s="7" t="s">
        <v>24898</v>
      </c>
      <c r="M2658" s="6"/>
      <c r="N2658" s="6"/>
      <c r="O2658" s="4" t="s">
        <v>11320</v>
      </c>
      <c r="P2658" s="7" t="s">
        <v>24900</v>
      </c>
      <c r="Q2658" s="4">
        <v>22012</v>
      </c>
      <c r="R2658" s="4" t="s">
        <v>218</v>
      </c>
      <c r="S2658" s="4" t="s">
        <v>7975</v>
      </c>
      <c r="T2658" s="6"/>
      <c r="U2658" s="6"/>
      <c r="V2658" s="4" t="s">
        <v>25036</v>
      </c>
      <c r="W2658" s="4" t="s">
        <v>7977</v>
      </c>
      <c r="X2658" s="4">
        <v>0</v>
      </c>
      <c r="Y2658" s="4">
        <v>50</v>
      </c>
      <c r="Z2658" s="4">
        <v>0</v>
      </c>
      <c r="AA2658" s="4" t="s">
        <v>7805</v>
      </c>
      <c r="AB2658" s="6"/>
      <c r="AC2658" s="4">
        <v>1</v>
      </c>
      <c r="AD2658" s="4">
        <v>0</v>
      </c>
      <c r="AE2658" s="8">
        <v>45224</v>
      </c>
    </row>
    <row r="2659" customHeight="1" spans="1:31">
      <c r="A2659" s="2">
        <v>65378</v>
      </c>
      <c r="B2659" s="3" t="s">
        <v>25037</v>
      </c>
      <c r="C2659" s="4" t="s">
        <v>25038</v>
      </c>
      <c r="D2659" s="6"/>
      <c r="E2659" s="4" t="s">
        <v>25039</v>
      </c>
      <c r="F2659" s="6"/>
      <c r="G2659" s="4" t="s">
        <v>13359</v>
      </c>
      <c r="H2659" s="6"/>
      <c r="I2659" s="6"/>
      <c r="J2659" s="4">
        <v>2023</v>
      </c>
      <c r="K2659" s="7" t="s">
        <v>25040</v>
      </c>
      <c r="L2659" s="4">
        <v>222</v>
      </c>
      <c r="M2659" s="6"/>
      <c r="N2659" s="6"/>
      <c r="O2659" s="7" t="s">
        <v>487</v>
      </c>
      <c r="P2659" s="7" t="s">
        <v>25041</v>
      </c>
      <c r="Q2659" s="4">
        <v>4763</v>
      </c>
      <c r="R2659" s="4" t="s">
        <v>218</v>
      </c>
      <c r="S2659" s="4" t="s">
        <v>7975</v>
      </c>
      <c r="T2659" s="6"/>
      <c r="U2659" s="6"/>
      <c r="V2659" s="4" t="s">
        <v>25042</v>
      </c>
      <c r="W2659" s="4" t="s">
        <v>7977</v>
      </c>
      <c r="X2659" s="4">
        <v>0</v>
      </c>
      <c r="Y2659" s="4">
        <v>50</v>
      </c>
      <c r="Z2659" s="4">
        <v>0</v>
      </c>
      <c r="AA2659" s="4" t="s">
        <v>7805</v>
      </c>
      <c r="AB2659" s="6"/>
      <c r="AC2659" s="4">
        <v>1</v>
      </c>
      <c r="AD2659" s="4">
        <v>0</v>
      </c>
      <c r="AE2659" s="8">
        <v>45221</v>
      </c>
    </row>
    <row r="2660" customHeight="1" spans="1:31">
      <c r="A2660" s="2">
        <v>65379</v>
      </c>
      <c r="B2660" s="3" t="s">
        <v>25043</v>
      </c>
      <c r="C2660" s="4" t="s">
        <v>25044</v>
      </c>
      <c r="D2660" s="6"/>
      <c r="E2660" s="4" t="s">
        <v>25045</v>
      </c>
      <c r="F2660" s="6"/>
      <c r="G2660" s="4" t="s">
        <v>11318</v>
      </c>
      <c r="H2660" s="6"/>
      <c r="I2660" s="6"/>
      <c r="J2660" s="4">
        <v>2023</v>
      </c>
      <c r="K2660" s="4" t="s">
        <v>24488</v>
      </c>
      <c r="L2660" s="6"/>
      <c r="M2660" s="6"/>
      <c r="N2660" s="6"/>
      <c r="O2660" s="4" t="s">
        <v>12248</v>
      </c>
      <c r="P2660" s="4" t="s">
        <v>24428</v>
      </c>
      <c r="Q2660" s="4">
        <v>44951</v>
      </c>
      <c r="R2660" s="4" t="s">
        <v>218</v>
      </c>
      <c r="S2660" s="4" t="s">
        <v>7975</v>
      </c>
      <c r="T2660" s="6"/>
      <c r="U2660" s="6"/>
      <c r="V2660" s="4" t="s">
        <v>25046</v>
      </c>
      <c r="W2660" s="4" t="s">
        <v>7977</v>
      </c>
      <c r="X2660" s="4">
        <v>0</v>
      </c>
      <c r="Y2660" s="4">
        <v>50</v>
      </c>
      <c r="Z2660" s="4">
        <v>0</v>
      </c>
      <c r="AA2660" s="4" t="s">
        <v>7805</v>
      </c>
      <c r="AB2660" s="6"/>
      <c r="AC2660" s="4">
        <v>1</v>
      </c>
      <c r="AD2660" s="4">
        <v>0</v>
      </c>
      <c r="AE2660" s="8">
        <v>45240</v>
      </c>
    </row>
    <row r="2661" customHeight="1" spans="1:31">
      <c r="A2661" s="2">
        <v>65380</v>
      </c>
      <c r="B2661" s="3" t="s">
        <v>25047</v>
      </c>
      <c r="C2661" s="4" t="s">
        <v>25048</v>
      </c>
      <c r="D2661" s="6"/>
      <c r="E2661" s="4" t="s">
        <v>25049</v>
      </c>
      <c r="F2661" s="6"/>
      <c r="G2661" s="4" t="s">
        <v>11318</v>
      </c>
      <c r="H2661" s="6"/>
      <c r="I2661" s="6"/>
      <c r="J2661" s="4">
        <v>2023</v>
      </c>
      <c r="K2661" s="4" t="s">
        <v>25050</v>
      </c>
      <c r="L2661" s="6"/>
      <c r="M2661" s="6"/>
      <c r="N2661" s="6"/>
      <c r="O2661" s="4" t="s">
        <v>8243</v>
      </c>
      <c r="P2661" s="6"/>
      <c r="Q2661" s="4">
        <v>8016</v>
      </c>
      <c r="R2661" s="4" t="s">
        <v>218</v>
      </c>
      <c r="S2661" s="4" t="s">
        <v>7975</v>
      </c>
      <c r="T2661" s="6"/>
      <c r="U2661" s="6"/>
      <c r="V2661" s="4" t="s">
        <v>25051</v>
      </c>
      <c r="W2661" s="4" t="s">
        <v>7977</v>
      </c>
      <c r="X2661" s="4">
        <v>0</v>
      </c>
      <c r="Y2661" s="4">
        <v>50</v>
      </c>
      <c r="Z2661" s="4">
        <v>0</v>
      </c>
      <c r="AA2661" s="4" t="s">
        <v>7805</v>
      </c>
      <c r="AB2661" s="6"/>
      <c r="AC2661" s="4">
        <v>1</v>
      </c>
      <c r="AD2661" s="4">
        <v>0</v>
      </c>
      <c r="AE2661" s="8">
        <v>45223</v>
      </c>
    </row>
    <row r="2662" customHeight="1" spans="1:31">
      <c r="A2662" s="2">
        <v>65381</v>
      </c>
      <c r="B2662" s="3" t="s">
        <v>25052</v>
      </c>
      <c r="C2662" s="4" t="s">
        <v>25053</v>
      </c>
      <c r="D2662" s="6"/>
      <c r="E2662" s="4" t="s">
        <v>25054</v>
      </c>
      <c r="F2662" s="6"/>
      <c r="G2662" s="4" t="s">
        <v>11678</v>
      </c>
      <c r="H2662" s="6"/>
      <c r="I2662" s="6"/>
      <c r="J2662" s="4">
        <v>2023</v>
      </c>
      <c r="K2662" s="4" t="s">
        <v>25055</v>
      </c>
      <c r="L2662" s="6"/>
      <c r="M2662" s="6"/>
      <c r="N2662" s="6"/>
      <c r="O2662" s="4" t="s">
        <v>16993</v>
      </c>
      <c r="P2662" s="6"/>
      <c r="Q2662" s="4">
        <v>5006</v>
      </c>
      <c r="R2662" s="4" t="s">
        <v>218</v>
      </c>
      <c r="S2662" s="4" t="s">
        <v>7975</v>
      </c>
      <c r="T2662" s="6"/>
      <c r="U2662" s="6"/>
      <c r="V2662" s="4" t="s">
        <v>25056</v>
      </c>
      <c r="W2662" s="4" t="s">
        <v>7977</v>
      </c>
      <c r="X2662" s="4">
        <v>0</v>
      </c>
      <c r="Y2662" s="4">
        <v>50</v>
      </c>
      <c r="Z2662" s="4">
        <v>0</v>
      </c>
      <c r="AA2662" s="4" t="s">
        <v>7805</v>
      </c>
      <c r="AB2662" s="6"/>
      <c r="AC2662" s="4">
        <v>1</v>
      </c>
      <c r="AD2662" s="4">
        <v>0</v>
      </c>
      <c r="AE2662" s="8">
        <v>45239</v>
      </c>
    </row>
    <row r="2663" customHeight="1" spans="1:31">
      <c r="A2663" s="2">
        <v>65382</v>
      </c>
      <c r="B2663" s="3" t="s">
        <v>25057</v>
      </c>
      <c r="C2663" s="4" t="s">
        <v>25058</v>
      </c>
      <c r="D2663" s="6"/>
      <c r="E2663" s="4" t="s">
        <v>10126</v>
      </c>
      <c r="F2663" s="6"/>
      <c r="G2663" s="4" t="s">
        <v>11678</v>
      </c>
      <c r="H2663" s="6"/>
      <c r="I2663" s="6"/>
      <c r="J2663" s="4">
        <v>2023</v>
      </c>
      <c r="K2663" s="4" t="s">
        <v>25059</v>
      </c>
      <c r="L2663" s="4">
        <v>402</v>
      </c>
      <c r="M2663" s="6"/>
      <c r="N2663" s="6"/>
      <c r="O2663" s="4" t="s">
        <v>8243</v>
      </c>
      <c r="P2663" s="4" t="s">
        <v>25060</v>
      </c>
      <c r="Q2663" s="4">
        <v>3786</v>
      </c>
      <c r="R2663" s="4" t="s">
        <v>218</v>
      </c>
      <c r="S2663" s="4" t="s">
        <v>7975</v>
      </c>
      <c r="T2663" s="6"/>
      <c r="U2663" s="6"/>
      <c r="V2663" s="4" t="s">
        <v>25061</v>
      </c>
      <c r="W2663" s="4" t="s">
        <v>7977</v>
      </c>
      <c r="X2663" s="4">
        <v>0</v>
      </c>
      <c r="Y2663" s="4">
        <v>50</v>
      </c>
      <c r="Z2663" s="4">
        <v>0</v>
      </c>
      <c r="AA2663" s="4" t="s">
        <v>7805</v>
      </c>
      <c r="AB2663" s="6"/>
      <c r="AC2663" s="4">
        <v>1</v>
      </c>
      <c r="AD2663" s="4">
        <v>0</v>
      </c>
      <c r="AE2663" s="8">
        <v>45218</v>
      </c>
    </row>
    <row r="2664" customHeight="1" spans="1:31">
      <c r="A2664" s="2">
        <v>65383</v>
      </c>
      <c r="B2664" s="3" t="s">
        <v>25062</v>
      </c>
      <c r="C2664" s="4" t="s">
        <v>25063</v>
      </c>
      <c r="D2664" s="6"/>
      <c r="E2664" s="4" t="s">
        <v>25064</v>
      </c>
      <c r="F2664" s="6"/>
      <c r="G2664" s="4" t="s">
        <v>10153</v>
      </c>
      <c r="H2664" s="6"/>
      <c r="I2664" s="6"/>
      <c r="J2664" s="4">
        <v>2023</v>
      </c>
      <c r="K2664" s="7" t="s">
        <v>8241</v>
      </c>
      <c r="L2664" s="7" t="s">
        <v>8242</v>
      </c>
      <c r="M2664" s="6"/>
      <c r="N2664" s="6"/>
      <c r="O2664" s="4" t="s">
        <v>8243</v>
      </c>
      <c r="P2664" s="7" t="s">
        <v>487</v>
      </c>
      <c r="Q2664" s="4" t="s">
        <v>8244</v>
      </c>
      <c r="R2664" s="4" t="s">
        <v>218</v>
      </c>
      <c r="S2664" s="4" t="s">
        <v>7975</v>
      </c>
      <c r="T2664" s="6"/>
      <c r="U2664" s="6"/>
      <c r="V2664" s="4" t="s">
        <v>25065</v>
      </c>
      <c r="W2664" s="4" t="s">
        <v>7977</v>
      </c>
      <c r="X2664" s="4">
        <v>0</v>
      </c>
      <c r="Y2664" s="4">
        <v>50</v>
      </c>
      <c r="Z2664" s="4">
        <v>0</v>
      </c>
      <c r="AA2664" s="4" t="s">
        <v>7805</v>
      </c>
      <c r="AB2664" s="6"/>
      <c r="AC2664" s="4">
        <v>1</v>
      </c>
      <c r="AD2664" s="4">
        <v>0</v>
      </c>
      <c r="AE2664" s="8">
        <v>45240</v>
      </c>
    </row>
    <row r="2665" customHeight="1" spans="1:31">
      <c r="A2665" s="2">
        <v>65384</v>
      </c>
      <c r="B2665" s="3" t="s">
        <v>25066</v>
      </c>
      <c r="C2665" s="4" t="s">
        <v>25067</v>
      </c>
      <c r="D2665" s="6"/>
      <c r="E2665" s="4" t="s">
        <v>25068</v>
      </c>
      <c r="F2665" s="6"/>
      <c r="G2665" s="4" t="s">
        <v>24553</v>
      </c>
      <c r="H2665" s="6"/>
      <c r="I2665" s="6"/>
      <c r="J2665" s="4">
        <v>2023</v>
      </c>
      <c r="K2665" s="4" t="s">
        <v>25069</v>
      </c>
      <c r="L2665" s="6"/>
      <c r="M2665" s="6"/>
      <c r="N2665" s="6"/>
      <c r="O2665" s="4" t="s">
        <v>8243</v>
      </c>
      <c r="P2665" s="6"/>
      <c r="Q2665" s="6"/>
      <c r="R2665" s="4" t="s">
        <v>218</v>
      </c>
      <c r="S2665" s="4" t="s">
        <v>7975</v>
      </c>
      <c r="T2665" s="6"/>
      <c r="U2665" s="6"/>
      <c r="V2665" s="4" t="s">
        <v>25070</v>
      </c>
      <c r="W2665" s="4" t="s">
        <v>7977</v>
      </c>
      <c r="X2665" s="4">
        <v>0</v>
      </c>
      <c r="Y2665" s="4">
        <v>50</v>
      </c>
      <c r="Z2665" s="4">
        <v>0</v>
      </c>
      <c r="AA2665" s="4" t="s">
        <v>7805</v>
      </c>
      <c r="AB2665" s="6"/>
      <c r="AC2665" s="4">
        <v>1</v>
      </c>
      <c r="AD2665" s="4">
        <v>0</v>
      </c>
      <c r="AE2665" s="8">
        <v>45239</v>
      </c>
    </row>
    <row r="2666" customHeight="1" spans="1:31">
      <c r="A2666" s="2">
        <v>65385</v>
      </c>
      <c r="B2666" s="3" t="s">
        <v>25071</v>
      </c>
      <c r="C2666" s="4" t="s">
        <v>25072</v>
      </c>
      <c r="D2666" s="6"/>
      <c r="E2666" s="4" t="s">
        <v>10127</v>
      </c>
      <c r="F2666" s="4" t="s">
        <v>25073</v>
      </c>
      <c r="G2666" s="4" t="s">
        <v>25074</v>
      </c>
      <c r="H2666" s="6"/>
      <c r="I2666" s="6"/>
      <c r="J2666" s="4">
        <v>2023</v>
      </c>
      <c r="K2666" s="7" t="s">
        <v>8241</v>
      </c>
      <c r="L2666" s="7" t="s">
        <v>17282</v>
      </c>
      <c r="M2666" s="6"/>
      <c r="N2666" s="6"/>
      <c r="O2666" s="4" t="s">
        <v>8243</v>
      </c>
      <c r="P2666" s="7" t="s">
        <v>487</v>
      </c>
      <c r="Q2666" s="7" t="s">
        <v>25075</v>
      </c>
      <c r="R2666" s="4" t="s">
        <v>218</v>
      </c>
      <c r="S2666" s="4" t="s">
        <v>7975</v>
      </c>
      <c r="T2666" s="6"/>
      <c r="U2666" s="6"/>
      <c r="V2666" s="4" t="s">
        <v>25076</v>
      </c>
      <c r="W2666" s="4" t="s">
        <v>7977</v>
      </c>
      <c r="X2666" s="4">
        <v>0</v>
      </c>
      <c r="Y2666" s="4">
        <v>50</v>
      </c>
      <c r="Z2666" s="4">
        <v>0</v>
      </c>
      <c r="AA2666" s="4" t="s">
        <v>7805</v>
      </c>
      <c r="AB2666" s="6"/>
      <c r="AC2666" s="4">
        <v>1</v>
      </c>
      <c r="AD2666" s="4">
        <v>0</v>
      </c>
      <c r="AE2666" s="8">
        <v>45240</v>
      </c>
    </row>
    <row r="2667" customHeight="1" spans="1:31">
      <c r="A2667" s="2">
        <v>65386</v>
      </c>
      <c r="B2667" s="3" t="s">
        <v>25077</v>
      </c>
      <c r="C2667" s="4" t="s">
        <v>25078</v>
      </c>
      <c r="D2667" s="6"/>
      <c r="E2667" s="4" t="s">
        <v>25079</v>
      </c>
      <c r="F2667" s="6"/>
      <c r="G2667" s="4" t="s">
        <v>15562</v>
      </c>
      <c r="H2667" s="6"/>
      <c r="I2667" s="6"/>
      <c r="J2667" s="4">
        <v>2023</v>
      </c>
      <c r="K2667" s="4" t="s">
        <v>24847</v>
      </c>
      <c r="L2667" s="4" t="s">
        <v>24848</v>
      </c>
      <c r="M2667" s="6"/>
      <c r="N2667" s="6"/>
      <c r="O2667" s="4" t="s">
        <v>24428</v>
      </c>
      <c r="P2667" s="4" t="s">
        <v>12248</v>
      </c>
      <c r="Q2667" s="4">
        <v>44919</v>
      </c>
      <c r="R2667" s="4" t="s">
        <v>218</v>
      </c>
      <c r="S2667" s="4" t="s">
        <v>7975</v>
      </c>
      <c r="T2667" s="6"/>
      <c r="U2667" s="6"/>
      <c r="V2667" s="4" t="s">
        <v>25080</v>
      </c>
      <c r="W2667" s="4" t="s">
        <v>7977</v>
      </c>
      <c r="X2667" s="4">
        <v>0</v>
      </c>
      <c r="Y2667" s="4">
        <v>50</v>
      </c>
      <c r="Z2667" s="4">
        <v>0</v>
      </c>
      <c r="AA2667" s="4" t="s">
        <v>7805</v>
      </c>
      <c r="AB2667" s="6"/>
      <c r="AC2667" s="4">
        <v>1</v>
      </c>
      <c r="AD2667" s="4">
        <v>0</v>
      </c>
      <c r="AE2667" s="8">
        <v>45237</v>
      </c>
    </row>
    <row r="2668" customHeight="1" spans="1:31">
      <c r="A2668" s="2">
        <v>65387</v>
      </c>
      <c r="B2668" s="3" t="s">
        <v>25081</v>
      </c>
      <c r="C2668" s="4" t="s">
        <v>25082</v>
      </c>
      <c r="D2668" s="6"/>
      <c r="E2668" s="4" t="s">
        <v>25083</v>
      </c>
      <c r="F2668" s="6"/>
      <c r="G2668" s="4" t="s">
        <v>15562</v>
      </c>
      <c r="H2668" s="6"/>
      <c r="I2668" s="6"/>
      <c r="J2668" s="4">
        <v>2023</v>
      </c>
      <c r="K2668" s="4" t="s">
        <v>25084</v>
      </c>
      <c r="L2668" s="6"/>
      <c r="M2668" s="6"/>
      <c r="N2668" s="6"/>
      <c r="O2668" s="4" t="s">
        <v>8243</v>
      </c>
      <c r="P2668" s="6"/>
      <c r="Q2668" s="4">
        <v>2436</v>
      </c>
      <c r="R2668" s="4" t="s">
        <v>218</v>
      </c>
      <c r="S2668" s="4" t="s">
        <v>7975</v>
      </c>
      <c r="T2668" s="6"/>
      <c r="U2668" s="6"/>
      <c r="V2668" s="4" t="s">
        <v>25085</v>
      </c>
      <c r="W2668" s="4" t="s">
        <v>7977</v>
      </c>
      <c r="X2668" s="4">
        <v>0</v>
      </c>
      <c r="Y2668" s="4">
        <v>50</v>
      </c>
      <c r="Z2668" s="4">
        <v>0</v>
      </c>
      <c r="AA2668" s="4" t="s">
        <v>7805</v>
      </c>
      <c r="AB2668" s="6"/>
      <c r="AC2668" s="4">
        <v>1</v>
      </c>
      <c r="AD2668" s="4">
        <v>0</v>
      </c>
      <c r="AE2668" s="8">
        <v>45223</v>
      </c>
    </row>
    <row r="2669" customHeight="1" spans="1:31">
      <c r="A2669" s="2">
        <v>65388</v>
      </c>
      <c r="B2669" s="3" t="s">
        <v>25086</v>
      </c>
      <c r="C2669" s="4" t="s">
        <v>25087</v>
      </c>
      <c r="D2669" s="6"/>
      <c r="E2669" s="4" t="s">
        <v>13125</v>
      </c>
      <c r="F2669" s="6"/>
      <c r="G2669" s="4" t="s">
        <v>25088</v>
      </c>
      <c r="H2669" s="6"/>
      <c r="I2669" s="6"/>
      <c r="J2669" s="4">
        <v>2023</v>
      </c>
      <c r="K2669" s="4" t="s">
        <v>11560</v>
      </c>
      <c r="L2669" s="6"/>
      <c r="M2669" s="6"/>
      <c r="N2669" s="6"/>
      <c r="O2669" s="4" t="s">
        <v>24789</v>
      </c>
      <c r="P2669" s="4" t="s">
        <v>25089</v>
      </c>
      <c r="Q2669" s="4">
        <v>15589</v>
      </c>
      <c r="R2669" s="4" t="s">
        <v>218</v>
      </c>
      <c r="S2669" s="4" t="s">
        <v>7975</v>
      </c>
      <c r="T2669" s="6"/>
      <c r="U2669" s="6"/>
      <c r="V2669" s="4" t="s">
        <v>25090</v>
      </c>
      <c r="W2669" s="4" t="s">
        <v>7977</v>
      </c>
      <c r="X2669" s="4">
        <v>0</v>
      </c>
      <c r="Y2669" s="4">
        <v>50</v>
      </c>
      <c r="Z2669" s="4">
        <v>0</v>
      </c>
      <c r="AA2669" s="4" t="s">
        <v>7805</v>
      </c>
      <c r="AB2669" s="6"/>
      <c r="AC2669" s="4">
        <v>1</v>
      </c>
      <c r="AD2669" s="4">
        <v>0</v>
      </c>
      <c r="AE2669" s="8">
        <v>45239</v>
      </c>
    </row>
    <row r="2670" customHeight="1" spans="1:31">
      <c r="A2670" s="2">
        <v>65389</v>
      </c>
      <c r="B2670" s="3" t="s">
        <v>25091</v>
      </c>
      <c r="C2670" s="4" t="s">
        <v>25092</v>
      </c>
      <c r="D2670" s="6"/>
      <c r="E2670" s="4" t="s">
        <v>24970</v>
      </c>
      <c r="F2670" s="6"/>
      <c r="G2670" s="4" t="s">
        <v>10127</v>
      </c>
      <c r="H2670" s="6"/>
      <c r="I2670" s="6"/>
      <c r="J2670" s="4">
        <v>2023</v>
      </c>
      <c r="K2670" s="4" t="s">
        <v>25093</v>
      </c>
      <c r="L2670" s="4" t="s">
        <v>13354</v>
      </c>
      <c r="M2670" s="6"/>
      <c r="N2670" s="6"/>
      <c r="O2670" s="4" t="s">
        <v>11559</v>
      </c>
      <c r="P2670" s="4" t="s">
        <v>11560</v>
      </c>
      <c r="Q2670" s="4">
        <v>13559</v>
      </c>
      <c r="R2670" s="4" t="s">
        <v>218</v>
      </c>
      <c r="S2670" s="4" t="s">
        <v>7975</v>
      </c>
      <c r="T2670" s="6"/>
      <c r="U2670" s="6"/>
      <c r="V2670" s="4" t="s">
        <v>25094</v>
      </c>
      <c r="W2670" s="4" t="s">
        <v>7977</v>
      </c>
      <c r="X2670" s="4">
        <v>0</v>
      </c>
      <c r="Y2670" s="4">
        <v>50</v>
      </c>
      <c r="Z2670" s="4">
        <v>0</v>
      </c>
      <c r="AA2670" s="4" t="s">
        <v>7805</v>
      </c>
      <c r="AB2670" s="6"/>
      <c r="AC2670" s="4">
        <v>1</v>
      </c>
      <c r="AD2670" s="4">
        <v>0</v>
      </c>
      <c r="AE2670" s="8">
        <v>45230</v>
      </c>
    </row>
    <row r="2671" customHeight="1" spans="1:31">
      <c r="A2671" s="2">
        <v>65390</v>
      </c>
      <c r="B2671" s="3" t="s">
        <v>25095</v>
      </c>
      <c r="C2671" s="4" t="s">
        <v>25096</v>
      </c>
      <c r="D2671" s="6"/>
      <c r="E2671" s="4" t="s">
        <v>25097</v>
      </c>
      <c r="F2671" s="6"/>
      <c r="G2671" s="4" t="s">
        <v>12740</v>
      </c>
      <c r="H2671" s="6"/>
      <c r="I2671" s="6"/>
      <c r="J2671" s="4">
        <v>2023</v>
      </c>
      <c r="K2671" s="4" t="s">
        <v>25098</v>
      </c>
      <c r="L2671" s="4" t="s">
        <v>25099</v>
      </c>
      <c r="M2671" s="6"/>
      <c r="N2671" s="6"/>
      <c r="O2671" s="4" t="s">
        <v>12248</v>
      </c>
      <c r="P2671" s="6"/>
      <c r="Q2671" s="4">
        <v>44919</v>
      </c>
      <c r="R2671" s="4" t="s">
        <v>218</v>
      </c>
      <c r="S2671" s="4" t="s">
        <v>7975</v>
      </c>
      <c r="T2671" s="6"/>
      <c r="U2671" s="6"/>
      <c r="V2671" s="4" t="s">
        <v>25100</v>
      </c>
      <c r="W2671" s="4" t="s">
        <v>7977</v>
      </c>
      <c r="X2671" s="4">
        <v>0</v>
      </c>
      <c r="Y2671" s="4">
        <v>50</v>
      </c>
      <c r="Z2671" s="4">
        <v>0</v>
      </c>
      <c r="AA2671" s="4" t="s">
        <v>7805</v>
      </c>
      <c r="AB2671" s="6"/>
      <c r="AC2671" s="4">
        <v>1</v>
      </c>
      <c r="AD2671" s="4">
        <v>0</v>
      </c>
      <c r="AE2671" s="8">
        <v>45236</v>
      </c>
    </row>
    <row r="2672" customHeight="1" spans="1:31">
      <c r="A2672" s="2">
        <v>65391</v>
      </c>
      <c r="B2672" s="3" t="s">
        <v>25101</v>
      </c>
      <c r="C2672" s="4" t="s">
        <v>25102</v>
      </c>
      <c r="D2672" s="6"/>
      <c r="E2672" s="4" t="s">
        <v>25103</v>
      </c>
      <c r="F2672" s="6"/>
      <c r="G2672" s="4" t="s">
        <v>9705</v>
      </c>
      <c r="H2672" s="6"/>
      <c r="I2672" s="6"/>
      <c r="J2672" s="4">
        <v>2023</v>
      </c>
      <c r="K2672" s="4" t="s">
        <v>25104</v>
      </c>
      <c r="L2672" s="6"/>
      <c r="M2672" s="6"/>
      <c r="N2672" s="6"/>
      <c r="O2672" s="4" t="s">
        <v>25105</v>
      </c>
      <c r="P2672" s="6"/>
      <c r="Q2672" s="4">
        <v>30098</v>
      </c>
      <c r="R2672" s="4" t="s">
        <v>218</v>
      </c>
      <c r="S2672" s="4" t="s">
        <v>7975</v>
      </c>
      <c r="T2672" s="6"/>
      <c r="U2672" s="6"/>
      <c r="V2672" s="4" t="s">
        <v>25106</v>
      </c>
      <c r="W2672" s="4" t="s">
        <v>7977</v>
      </c>
      <c r="X2672" s="4">
        <v>0</v>
      </c>
      <c r="Y2672" s="4">
        <v>50</v>
      </c>
      <c r="Z2672" s="4">
        <v>0</v>
      </c>
      <c r="AA2672" s="4" t="s">
        <v>7805</v>
      </c>
      <c r="AB2672" s="6"/>
      <c r="AC2672" s="4">
        <v>1</v>
      </c>
      <c r="AD2672" s="4">
        <v>0</v>
      </c>
      <c r="AE2672" s="8">
        <v>45219</v>
      </c>
    </row>
    <row r="2673" customHeight="1" spans="1:31">
      <c r="A2673" s="2">
        <v>65392</v>
      </c>
      <c r="B2673" s="3" t="s">
        <v>25107</v>
      </c>
      <c r="C2673" s="4" t="s">
        <v>25108</v>
      </c>
      <c r="D2673" s="6"/>
      <c r="E2673" s="4" t="s">
        <v>25109</v>
      </c>
      <c r="F2673" s="6"/>
      <c r="G2673" s="4" t="s">
        <v>24721</v>
      </c>
      <c r="H2673" s="6"/>
      <c r="I2673" s="6"/>
      <c r="J2673" s="4">
        <v>2023</v>
      </c>
      <c r="K2673" s="4" t="s">
        <v>25110</v>
      </c>
      <c r="L2673" s="6"/>
      <c r="M2673" s="6"/>
      <c r="N2673" s="6"/>
      <c r="O2673" s="4" t="s">
        <v>8243</v>
      </c>
      <c r="P2673" s="6"/>
      <c r="Q2673" s="4">
        <v>8826</v>
      </c>
      <c r="R2673" s="4" t="s">
        <v>218</v>
      </c>
      <c r="S2673" s="4" t="s">
        <v>7975</v>
      </c>
      <c r="T2673" s="6"/>
      <c r="U2673" s="6"/>
      <c r="V2673" s="4" t="s">
        <v>25111</v>
      </c>
      <c r="W2673" s="4" t="s">
        <v>7977</v>
      </c>
      <c r="X2673" s="4">
        <v>0</v>
      </c>
      <c r="Y2673" s="4">
        <v>50</v>
      </c>
      <c r="Z2673" s="4">
        <v>0</v>
      </c>
      <c r="AA2673" s="4" t="s">
        <v>7805</v>
      </c>
      <c r="AB2673" s="6"/>
      <c r="AC2673" s="4">
        <v>1</v>
      </c>
      <c r="AD2673" s="4">
        <v>0</v>
      </c>
      <c r="AE2673" s="8">
        <v>45211</v>
      </c>
    </row>
    <row r="2674" customHeight="1" spans="1:31">
      <c r="A2674" s="2">
        <v>65393</v>
      </c>
      <c r="B2674" s="3" t="s">
        <v>25112</v>
      </c>
      <c r="C2674" s="4" t="s">
        <v>25113</v>
      </c>
      <c r="D2674" s="6"/>
      <c r="E2674" s="4" t="s">
        <v>25114</v>
      </c>
      <c r="F2674" s="6"/>
      <c r="G2674" s="4" t="s">
        <v>8380</v>
      </c>
      <c r="H2674" s="6"/>
      <c r="I2674" s="6"/>
      <c r="J2674" s="4">
        <v>2023</v>
      </c>
      <c r="K2674" s="7" t="s">
        <v>8241</v>
      </c>
      <c r="L2674" s="7" t="s">
        <v>25115</v>
      </c>
      <c r="M2674" s="6"/>
      <c r="N2674" s="6"/>
      <c r="O2674" s="4" t="s">
        <v>11320</v>
      </c>
      <c r="P2674" s="7" t="s">
        <v>24900</v>
      </c>
      <c r="Q2674" s="4">
        <v>22012</v>
      </c>
      <c r="R2674" s="4" t="s">
        <v>218</v>
      </c>
      <c r="S2674" s="4" t="s">
        <v>7975</v>
      </c>
      <c r="T2674" s="6"/>
      <c r="U2674" s="6"/>
      <c r="V2674" s="4" t="s">
        <v>25116</v>
      </c>
      <c r="W2674" s="4" t="s">
        <v>7977</v>
      </c>
      <c r="X2674" s="4">
        <v>0</v>
      </c>
      <c r="Y2674" s="4">
        <v>50</v>
      </c>
      <c r="Z2674" s="4">
        <v>0</v>
      </c>
      <c r="AA2674" s="4" t="s">
        <v>7805</v>
      </c>
      <c r="AB2674" s="6"/>
      <c r="AC2674" s="4">
        <v>1</v>
      </c>
      <c r="AD2674" s="4">
        <v>0</v>
      </c>
      <c r="AE2674" s="8">
        <v>45210</v>
      </c>
    </row>
    <row r="2675" customHeight="1" spans="1:31">
      <c r="A2675" s="2">
        <v>65394</v>
      </c>
      <c r="B2675" s="3" t="s">
        <v>25117</v>
      </c>
      <c r="C2675" s="4" t="s">
        <v>25118</v>
      </c>
      <c r="D2675" s="6"/>
      <c r="E2675" s="4" t="s">
        <v>25119</v>
      </c>
      <c r="F2675" s="6"/>
      <c r="G2675" s="4" t="s">
        <v>8380</v>
      </c>
      <c r="H2675" s="6"/>
      <c r="I2675" s="6"/>
      <c r="J2675" s="4">
        <v>2023</v>
      </c>
      <c r="K2675" s="7" t="s">
        <v>8241</v>
      </c>
      <c r="L2675" s="7" t="s">
        <v>25120</v>
      </c>
      <c r="M2675" s="6"/>
      <c r="N2675" s="6"/>
      <c r="O2675" s="7" t="s">
        <v>25121</v>
      </c>
      <c r="P2675" s="7" t="s">
        <v>13166</v>
      </c>
      <c r="Q2675" s="4">
        <v>12773</v>
      </c>
      <c r="R2675" s="4" t="s">
        <v>218</v>
      </c>
      <c r="S2675" s="4" t="s">
        <v>7975</v>
      </c>
      <c r="T2675" s="6"/>
      <c r="U2675" s="6"/>
      <c r="V2675" s="4" t="s">
        <v>25122</v>
      </c>
      <c r="W2675" s="4" t="s">
        <v>7977</v>
      </c>
      <c r="X2675" s="4">
        <v>0</v>
      </c>
      <c r="Y2675" s="4">
        <v>50</v>
      </c>
      <c r="Z2675" s="4">
        <v>0</v>
      </c>
      <c r="AA2675" s="4" t="s">
        <v>7805</v>
      </c>
      <c r="AB2675" s="6"/>
      <c r="AC2675" s="4">
        <v>1</v>
      </c>
      <c r="AD2675" s="4">
        <v>0</v>
      </c>
      <c r="AE2675" s="8">
        <v>45231</v>
      </c>
    </row>
    <row r="2676" customHeight="1" spans="1:31">
      <c r="A2676" s="2">
        <v>65395</v>
      </c>
      <c r="B2676" s="3" t="s">
        <v>25123</v>
      </c>
      <c r="C2676" s="4" t="s">
        <v>25124</v>
      </c>
      <c r="D2676" s="6"/>
      <c r="E2676" s="4" t="s">
        <v>25125</v>
      </c>
      <c r="F2676" s="6"/>
      <c r="G2676" s="4" t="s">
        <v>8238</v>
      </c>
      <c r="H2676" s="6"/>
      <c r="I2676" s="6"/>
      <c r="J2676" s="4">
        <v>2023</v>
      </c>
      <c r="K2676" s="7" t="s">
        <v>8241</v>
      </c>
      <c r="L2676" s="4" t="s">
        <v>25126</v>
      </c>
      <c r="M2676" s="6"/>
      <c r="N2676" s="6"/>
      <c r="O2676" s="7" t="s">
        <v>13165</v>
      </c>
      <c r="P2676" s="7" t="s">
        <v>13166</v>
      </c>
      <c r="Q2676" s="4">
        <v>16496</v>
      </c>
      <c r="R2676" s="4" t="s">
        <v>218</v>
      </c>
      <c r="S2676" s="4" t="s">
        <v>7975</v>
      </c>
      <c r="T2676" s="6"/>
      <c r="U2676" s="6"/>
      <c r="V2676" s="4" t="s">
        <v>25127</v>
      </c>
      <c r="W2676" s="4" t="s">
        <v>7977</v>
      </c>
      <c r="X2676" s="4">
        <v>0</v>
      </c>
      <c r="Y2676" s="4">
        <v>50</v>
      </c>
      <c r="Z2676" s="4">
        <v>0</v>
      </c>
      <c r="AA2676" s="4" t="s">
        <v>7805</v>
      </c>
      <c r="AB2676" s="6"/>
      <c r="AC2676" s="4">
        <v>1</v>
      </c>
      <c r="AD2676" s="4">
        <v>0</v>
      </c>
      <c r="AE2676" s="8">
        <v>45238</v>
      </c>
    </row>
    <row r="2677" customHeight="1" spans="1:31">
      <c r="A2677" s="2">
        <v>65396</v>
      </c>
      <c r="B2677" s="3" t="s">
        <v>25128</v>
      </c>
      <c r="C2677" s="4" t="s">
        <v>25129</v>
      </c>
      <c r="D2677" s="6"/>
      <c r="E2677" s="4" t="s">
        <v>25130</v>
      </c>
      <c r="F2677" s="6"/>
      <c r="G2677" s="4" t="s">
        <v>8238</v>
      </c>
      <c r="H2677" s="6"/>
      <c r="I2677" s="6"/>
      <c r="J2677" s="4">
        <v>2023</v>
      </c>
      <c r="K2677" s="4" t="s">
        <v>12892</v>
      </c>
      <c r="L2677" s="4" t="s">
        <v>12893</v>
      </c>
      <c r="M2677" s="6"/>
      <c r="N2677" s="6"/>
      <c r="O2677" s="4" t="s">
        <v>12894</v>
      </c>
      <c r="P2677" s="4" t="s">
        <v>11560</v>
      </c>
      <c r="Q2677" s="4">
        <v>16419</v>
      </c>
      <c r="R2677" s="4" t="s">
        <v>218</v>
      </c>
      <c r="S2677" s="4" t="s">
        <v>7975</v>
      </c>
      <c r="T2677" s="6"/>
      <c r="U2677" s="6"/>
      <c r="V2677" s="4" t="s">
        <v>25131</v>
      </c>
      <c r="W2677" s="4" t="s">
        <v>7977</v>
      </c>
      <c r="X2677" s="4">
        <v>0</v>
      </c>
      <c r="Y2677" s="4">
        <v>50</v>
      </c>
      <c r="Z2677" s="4">
        <v>0</v>
      </c>
      <c r="AA2677" s="4" t="s">
        <v>7805</v>
      </c>
      <c r="AB2677" s="6"/>
      <c r="AC2677" s="4">
        <v>1</v>
      </c>
      <c r="AD2677" s="4">
        <v>0</v>
      </c>
      <c r="AE2677" s="8">
        <v>45224</v>
      </c>
    </row>
    <row r="2678" customHeight="1" spans="1:31">
      <c r="A2678" s="2">
        <v>65397</v>
      </c>
      <c r="B2678" s="3" t="s">
        <v>25132</v>
      </c>
      <c r="C2678" s="4" t="s">
        <v>25133</v>
      </c>
      <c r="D2678" s="6"/>
      <c r="E2678" s="4" t="s">
        <v>25134</v>
      </c>
      <c r="F2678" s="6"/>
      <c r="G2678" s="4" t="s">
        <v>8238</v>
      </c>
      <c r="H2678" s="6"/>
      <c r="I2678" s="6"/>
      <c r="J2678" s="4">
        <v>2023</v>
      </c>
      <c r="K2678" s="4" t="s">
        <v>25135</v>
      </c>
      <c r="L2678" s="6"/>
      <c r="M2678" s="6"/>
      <c r="N2678" s="6"/>
      <c r="O2678" s="4" t="s">
        <v>8243</v>
      </c>
      <c r="P2678" s="4" t="s">
        <v>8243</v>
      </c>
      <c r="Q2678" s="4" t="s">
        <v>25136</v>
      </c>
      <c r="R2678" s="4" t="s">
        <v>218</v>
      </c>
      <c r="S2678" s="4" t="s">
        <v>7975</v>
      </c>
      <c r="T2678" s="6"/>
      <c r="U2678" s="6"/>
      <c r="V2678" s="4" t="s">
        <v>25137</v>
      </c>
      <c r="W2678" s="4" t="s">
        <v>7977</v>
      </c>
      <c r="X2678" s="4">
        <v>0</v>
      </c>
      <c r="Y2678" s="4">
        <v>50</v>
      </c>
      <c r="Z2678" s="4">
        <v>0</v>
      </c>
      <c r="AA2678" s="4" t="s">
        <v>7805</v>
      </c>
      <c r="AB2678" s="6"/>
      <c r="AC2678" s="4">
        <v>1</v>
      </c>
      <c r="AD2678" s="4">
        <v>0</v>
      </c>
      <c r="AE2678" s="8">
        <v>45219</v>
      </c>
    </row>
    <row r="2679" customHeight="1" spans="1:31">
      <c r="A2679" s="2">
        <v>65398</v>
      </c>
      <c r="B2679" s="3" t="s">
        <v>25138</v>
      </c>
      <c r="C2679" s="4" t="s">
        <v>25139</v>
      </c>
      <c r="D2679" s="6"/>
      <c r="E2679" s="4" t="s">
        <v>25140</v>
      </c>
      <c r="F2679" s="6"/>
      <c r="G2679" s="4" t="s">
        <v>8249</v>
      </c>
      <c r="H2679" s="6"/>
      <c r="I2679" s="6"/>
      <c r="J2679" s="4">
        <v>2023</v>
      </c>
      <c r="K2679" s="4" t="s">
        <v>25141</v>
      </c>
      <c r="L2679" s="4">
        <v>101</v>
      </c>
      <c r="M2679" s="6"/>
      <c r="N2679" s="6"/>
      <c r="O2679" s="4" t="s">
        <v>16993</v>
      </c>
      <c r="P2679" s="4" t="s">
        <v>8243</v>
      </c>
      <c r="Q2679" s="4">
        <v>39712</v>
      </c>
      <c r="R2679" s="4" t="s">
        <v>218</v>
      </c>
      <c r="S2679" s="4" t="s">
        <v>7975</v>
      </c>
      <c r="T2679" s="6"/>
      <c r="U2679" s="6"/>
      <c r="V2679" s="4" t="s">
        <v>25142</v>
      </c>
      <c r="W2679" s="4" t="s">
        <v>7977</v>
      </c>
      <c r="X2679" s="4">
        <v>0</v>
      </c>
      <c r="Y2679" s="4">
        <v>50</v>
      </c>
      <c r="Z2679" s="4">
        <v>0</v>
      </c>
      <c r="AA2679" s="4" t="s">
        <v>7805</v>
      </c>
      <c r="AB2679" s="6"/>
      <c r="AC2679" s="4">
        <v>1</v>
      </c>
      <c r="AD2679" s="4">
        <v>0</v>
      </c>
      <c r="AE2679" s="8">
        <v>45209</v>
      </c>
    </row>
    <row r="2680" customHeight="1" spans="1:31">
      <c r="A2680" s="2">
        <v>65399</v>
      </c>
      <c r="B2680" s="3" t="s">
        <v>25143</v>
      </c>
      <c r="C2680" s="4" t="s">
        <v>25144</v>
      </c>
      <c r="D2680" s="6"/>
      <c r="E2680" s="4" t="s">
        <v>25145</v>
      </c>
      <c r="F2680" s="6"/>
      <c r="G2680" s="4" t="s">
        <v>8249</v>
      </c>
      <c r="H2680" s="6"/>
      <c r="I2680" s="6"/>
      <c r="J2680" s="4">
        <v>2023</v>
      </c>
      <c r="K2680" s="4" t="s">
        <v>25146</v>
      </c>
      <c r="L2680" s="6"/>
      <c r="M2680" s="6"/>
      <c r="N2680" s="6"/>
      <c r="O2680" s="4" t="s">
        <v>8243</v>
      </c>
      <c r="P2680" s="4" t="s">
        <v>8243</v>
      </c>
      <c r="Q2680" s="4">
        <v>2841</v>
      </c>
      <c r="R2680" s="4" t="s">
        <v>218</v>
      </c>
      <c r="S2680" s="4" t="s">
        <v>7975</v>
      </c>
      <c r="T2680" s="6"/>
      <c r="U2680" s="6"/>
      <c r="V2680" s="4" t="s">
        <v>25147</v>
      </c>
      <c r="W2680" s="4" t="s">
        <v>7977</v>
      </c>
      <c r="X2680" s="4">
        <v>0</v>
      </c>
      <c r="Y2680" s="4">
        <v>50</v>
      </c>
      <c r="Z2680" s="4">
        <v>0</v>
      </c>
      <c r="AA2680" s="4" t="s">
        <v>7805</v>
      </c>
      <c r="AB2680" s="6"/>
      <c r="AC2680" s="4">
        <v>1</v>
      </c>
      <c r="AD2680" s="4">
        <v>0</v>
      </c>
      <c r="AE2680" s="8">
        <v>45216</v>
      </c>
    </row>
    <row r="2681" customHeight="1" spans="1:31">
      <c r="A2681" s="2">
        <v>65400</v>
      </c>
      <c r="B2681" s="3" t="s">
        <v>25148</v>
      </c>
      <c r="C2681" s="4" t="s">
        <v>25149</v>
      </c>
      <c r="D2681" s="6"/>
      <c r="E2681" s="4" t="s">
        <v>25150</v>
      </c>
      <c r="F2681" s="6"/>
      <c r="G2681" s="4" t="s">
        <v>8343</v>
      </c>
      <c r="H2681" s="6"/>
      <c r="I2681" s="6"/>
      <c r="J2681" s="4">
        <v>2023</v>
      </c>
      <c r="K2681" s="7" t="s">
        <v>8241</v>
      </c>
      <c r="L2681" s="4" t="s">
        <v>24626</v>
      </c>
      <c r="M2681" s="6"/>
      <c r="N2681" s="6"/>
      <c r="O2681" s="4" t="s">
        <v>8243</v>
      </c>
      <c r="P2681" s="7" t="s">
        <v>487</v>
      </c>
      <c r="Q2681" s="4">
        <v>4763</v>
      </c>
      <c r="R2681" s="4" t="s">
        <v>218</v>
      </c>
      <c r="S2681" s="4" t="s">
        <v>7975</v>
      </c>
      <c r="T2681" s="6"/>
      <c r="U2681" s="6"/>
      <c r="V2681" s="4" t="s">
        <v>25151</v>
      </c>
      <c r="W2681" s="4" t="s">
        <v>7977</v>
      </c>
      <c r="X2681" s="4">
        <v>0</v>
      </c>
      <c r="Y2681" s="4">
        <v>50</v>
      </c>
      <c r="Z2681" s="4">
        <v>0</v>
      </c>
      <c r="AA2681" s="4" t="s">
        <v>7805</v>
      </c>
      <c r="AB2681" s="6"/>
      <c r="AC2681" s="4">
        <v>1</v>
      </c>
      <c r="AD2681" s="4">
        <v>0</v>
      </c>
      <c r="AE2681" s="8">
        <v>45232</v>
      </c>
    </row>
    <row r="2682" customHeight="1" spans="1:31">
      <c r="A2682" s="2">
        <v>65401</v>
      </c>
      <c r="B2682" s="3" t="s">
        <v>25152</v>
      </c>
      <c r="C2682" s="4" t="s">
        <v>25153</v>
      </c>
      <c r="D2682" s="6"/>
      <c r="E2682" s="4" t="s">
        <v>25154</v>
      </c>
      <c r="F2682" s="6"/>
      <c r="G2682" s="4" t="s">
        <v>8343</v>
      </c>
      <c r="H2682" s="6"/>
      <c r="I2682" s="6"/>
      <c r="J2682" s="4">
        <v>2023</v>
      </c>
      <c r="K2682" s="4" t="s">
        <v>25155</v>
      </c>
      <c r="L2682" s="4">
        <v>105</v>
      </c>
      <c r="M2682" s="6"/>
      <c r="N2682" s="6"/>
      <c r="O2682" s="4" t="s">
        <v>8243</v>
      </c>
      <c r="P2682" s="7" t="s">
        <v>487</v>
      </c>
      <c r="Q2682" s="4">
        <v>8791</v>
      </c>
      <c r="R2682" s="4" t="s">
        <v>218</v>
      </c>
      <c r="S2682" s="4" t="s">
        <v>7975</v>
      </c>
      <c r="T2682" s="6"/>
      <c r="U2682" s="6"/>
      <c r="V2682" s="4" t="s">
        <v>25156</v>
      </c>
      <c r="W2682" s="4" t="s">
        <v>7977</v>
      </c>
      <c r="X2682" s="4">
        <v>0</v>
      </c>
      <c r="Y2682" s="4">
        <v>50</v>
      </c>
      <c r="Z2682" s="4">
        <v>0</v>
      </c>
      <c r="AA2682" s="4" t="s">
        <v>7805</v>
      </c>
      <c r="AB2682" s="6"/>
      <c r="AC2682" s="4">
        <v>1</v>
      </c>
      <c r="AD2682" s="4">
        <v>0</v>
      </c>
      <c r="AE2682" s="8">
        <v>45238</v>
      </c>
    </row>
    <row r="2683" customHeight="1" spans="1:31">
      <c r="A2683" s="2">
        <v>65402</v>
      </c>
      <c r="B2683" s="3" t="s">
        <v>25157</v>
      </c>
      <c r="C2683" s="4" t="s">
        <v>25158</v>
      </c>
      <c r="D2683" s="6"/>
      <c r="E2683" s="4" t="s">
        <v>25159</v>
      </c>
      <c r="F2683" s="6"/>
      <c r="G2683" s="4" t="s">
        <v>8343</v>
      </c>
      <c r="H2683" s="6"/>
      <c r="I2683" s="6"/>
      <c r="J2683" s="4">
        <v>2023</v>
      </c>
      <c r="K2683" s="4" t="s">
        <v>25160</v>
      </c>
      <c r="L2683" s="6"/>
      <c r="M2683" s="6"/>
      <c r="N2683" s="6"/>
      <c r="O2683" s="4" t="s">
        <v>8243</v>
      </c>
      <c r="P2683" s="4" t="s">
        <v>14507</v>
      </c>
      <c r="Q2683" s="4">
        <v>2841</v>
      </c>
      <c r="R2683" s="4" t="s">
        <v>218</v>
      </c>
      <c r="S2683" s="4" t="s">
        <v>7975</v>
      </c>
      <c r="T2683" s="6"/>
      <c r="U2683" s="6"/>
      <c r="V2683" s="4" t="s">
        <v>25161</v>
      </c>
      <c r="W2683" s="4" t="s">
        <v>7977</v>
      </c>
      <c r="X2683" s="4">
        <v>0</v>
      </c>
      <c r="Y2683" s="4">
        <v>50</v>
      </c>
      <c r="Z2683" s="4">
        <v>0</v>
      </c>
      <c r="AA2683" s="4" t="s">
        <v>7805</v>
      </c>
      <c r="AB2683" s="6"/>
      <c r="AC2683" s="4">
        <v>1</v>
      </c>
      <c r="AD2683" s="4">
        <v>0</v>
      </c>
      <c r="AE2683" s="8">
        <v>45216</v>
      </c>
    </row>
    <row r="2684" customHeight="1" spans="1:31">
      <c r="A2684" s="2">
        <v>65403</v>
      </c>
      <c r="B2684" s="3" t="s">
        <v>25162</v>
      </c>
      <c r="C2684" s="4" t="s">
        <v>25163</v>
      </c>
      <c r="D2684" s="6"/>
      <c r="E2684" s="4" t="s">
        <v>25164</v>
      </c>
      <c r="F2684" s="6"/>
      <c r="G2684" s="4" t="s">
        <v>8343</v>
      </c>
      <c r="H2684" s="6"/>
      <c r="I2684" s="6"/>
      <c r="J2684" s="4">
        <v>2023</v>
      </c>
      <c r="K2684" s="4" t="s">
        <v>218</v>
      </c>
      <c r="L2684" s="6"/>
      <c r="M2684" s="6"/>
      <c r="N2684" s="6"/>
      <c r="O2684" s="4" t="s">
        <v>25165</v>
      </c>
      <c r="P2684" s="6"/>
      <c r="Q2684" s="4">
        <v>15588</v>
      </c>
      <c r="R2684" s="4" t="s">
        <v>218</v>
      </c>
      <c r="S2684" s="4" t="s">
        <v>7975</v>
      </c>
      <c r="T2684" s="6"/>
      <c r="U2684" s="6"/>
      <c r="V2684" s="4" t="s">
        <v>25166</v>
      </c>
      <c r="W2684" s="4" t="s">
        <v>7977</v>
      </c>
      <c r="X2684" s="4">
        <v>0</v>
      </c>
      <c r="Y2684" s="4">
        <v>50</v>
      </c>
      <c r="Z2684" s="4">
        <v>0</v>
      </c>
      <c r="AA2684" s="4" t="s">
        <v>7805</v>
      </c>
      <c r="AB2684" s="6"/>
      <c r="AC2684" s="4">
        <v>1</v>
      </c>
      <c r="AD2684" s="4">
        <v>0</v>
      </c>
      <c r="AE2684" s="8">
        <v>45238</v>
      </c>
    </row>
    <row r="2685" customHeight="1" spans="1:31">
      <c r="A2685" s="2">
        <v>65404</v>
      </c>
      <c r="B2685" s="3" t="s">
        <v>25167</v>
      </c>
      <c r="C2685" s="4" t="s">
        <v>25168</v>
      </c>
      <c r="D2685" s="6"/>
      <c r="E2685" s="4" t="s">
        <v>25169</v>
      </c>
      <c r="F2685" s="6"/>
      <c r="G2685" s="4" t="s">
        <v>9112</v>
      </c>
      <c r="H2685" s="6"/>
      <c r="I2685" s="6"/>
      <c r="J2685" s="4">
        <v>2023</v>
      </c>
      <c r="K2685" s="7" t="s">
        <v>8241</v>
      </c>
      <c r="L2685" s="7" t="s">
        <v>25170</v>
      </c>
      <c r="M2685" s="6"/>
      <c r="N2685" s="6"/>
      <c r="O2685" s="7" t="s">
        <v>25171</v>
      </c>
      <c r="P2685" s="7" t="s">
        <v>25172</v>
      </c>
      <c r="Q2685" s="4">
        <v>54896</v>
      </c>
      <c r="R2685" s="4" t="s">
        <v>218</v>
      </c>
      <c r="S2685" s="4" t="s">
        <v>7975</v>
      </c>
      <c r="T2685" s="6"/>
      <c r="U2685" s="6"/>
      <c r="V2685" s="4" t="s">
        <v>25173</v>
      </c>
      <c r="W2685" s="4" t="s">
        <v>7977</v>
      </c>
      <c r="X2685" s="4">
        <v>0</v>
      </c>
      <c r="Y2685" s="4">
        <v>50</v>
      </c>
      <c r="Z2685" s="4">
        <v>0</v>
      </c>
      <c r="AA2685" s="4" t="s">
        <v>7805</v>
      </c>
      <c r="AB2685" s="6"/>
      <c r="AC2685" s="4">
        <v>1</v>
      </c>
      <c r="AD2685" s="4">
        <v>0</v>
      </c>
      <c r="AE2685" s="8">
        <v>45237</v>
      </c>
    </row>
    <row r="2686" customHeight="1" spans="1:31">
      <c r="A2686" s="2">
        <v>65405</v>
      </c>
      <c r="B2686" s="3" t="s">
        <v>25174</v>
      </c>
      <c r="C2686" s="4" t="s">
        <v>25175</v>
      </c>
      <c r="D2686" s="6"/>
      <c r="E2686" s="4" t="s">
        <v>25176</v>
      </c>
      <c r="F2686" s="6"/>
      <c r="G2686" s="4" t="s">
        <v>11389</v>
      </c>
      <c r="H2686" s="6"/>
      <c r="I2686" s="6"/>
      <c r="J2686" s="4">
        <v>2023</v>
      </c>
      <c r="K2686" s="7" t="s">
        <v>8241</v>
      </c>
      <c r="L2686" s="7" t="s">
        <v>25177</v>
      </c>
      <c r="M2686" s="6"/>
      <c r="N2686" s="6"/>
      <c r="O2686" s="4" t="s">
        <v>8243</v>
      </c>
      <c r="P2686" s="7" t="s">
        <v>487</v>
      </c>
      <c r="Q2686" s="4">
        <v>5240</v>
      </c>
      <c r="R2686" s="4" t="s">
        <v>218</v>
      </c>
      <c r="S2686" s="4" t="s">
        <v>7975</v>
      </c>
      <c r="T2686" s="6"/>
      <c r="U2686" s="6"/>
      <c r="V2686" s="4" t="s">
        <v>25178</v>
      </c>
      <c r="W2686" s="4" t="s">
        <v>7977</v>
      </c>
      <c r="X2686" s="4">
        <v>0</v>
      </c>
      <c r="Y2686" s="4">
        <v>50</v>
      </c>
      <c r="Z2686" s="4">
        <v>0</v>
      </c>
      <c r="AA2686" s="4" t="s">
        <v>7805</v>
      </c>
      <c r="AB2686" s="6"/>
      <c r="AC2686" s="4">
        <v>1</v>
      </c>
      <c r="AD2686" s="4">
        <v>0</v>
      </c>
      <c r="AE2686" s="8">
        <v>45214</v>
      </c>
    </row>
    <row r="2687" customHeight="1" spans="1:31">
      <c r="A2687" s="2">
        <v>65406</v>
      </c>
      <c r="B2687" s="3" t="s">
        <v>25179</v>
      </c>
      <c r="C2687" s="4" t="s">
        <v>25180</v>
      </c>
      <c r="D2687" s="6"/>
      <c r="E2687" s="4" t="s">
        <v>25181</v>
      </c>
      <c r="F2687" s="6"/>
      <c r="G2687" s="4" t="s">
        <v>25182</v>
      </c>
      <c r="H2687" s="6"/>
      <c r="I2687" s="6"/>
      <c r="J2687" s="4">
        <v>2023</v>
      </c>
      <c r="K2687" s="4" t="s">
        <v>25183</v>
      </c>
      <c r="L2687" s="6"/>
      <c r="M2687" s="6"/>
      <c r="N2687" s="6"/>
      <c r="O2687" s="4" t="s">
        <v>16993</v>
      </c>
      <c r="P2687" s="4" t="s">
        <v>16993</v>
      </c>
      <c r="Q2687" s="4">
        <v>8817</v>
      </c>
      <c r="R2687" s="4" t="s">
        <v>218</v>
      </c>
      <c r="S2687" s="4" t="s">
        <v>7975</v>
      </c>
      <c r="T2687" s="6"/>
      <c r="U2687" s="6"/>
      <c r="V2687" s="4" t="s">
        <v>25184</v>
      </c>
      <c r="W2687" s="4" t="s">
        <v>7977</v>
      </c>
      <c r="X2687" s="4">
        <v>0</v>
      </c>
      <c r="Y2687" s="4">
        <v>50</v>
      </c>
      <c r="Z2687" s="4">
        <v>0</v>
      </c>
      <c r="AA2687" s="4" t="s">
        <v>7805</v>
      </c>
      <c r="AB2687" s="6"/>
      <c r="AC2687" s="4">
        <v>1</v>
      </c>
      <c r="AD2687" s="4">
        <v>0</v>
      </c>
      <c r="AE2687" s="8">
        <v>45210</v>
      </c>
    </row>
    <row r="2688" customHeight="1" spans="1:31">
      <c r="A2688" s="2">
        <v>65407</v>
      </c>
      <c r="B2688" s="3" t="s">
        <v>25185</v>
      </c>
      <c r="C2688" s="4" t="s">
        <v>25186</v>
      </c>
      <c r="D2688" s="6"/>
      <c r="E2688" s="4" t="s">
        <v>25187</v>
      </c>
      <c r="F2688" s="6"/>
      <c r="G2688" s="4" t="s">
        <v>11318</v>
      </c>
      <c r="H2688" s="6"/>
      <c r="I2688" s="6"/>
      <c r="J2688" s="4">
        <v>2023</v>
      </c>
      <c r="K2688" s="4" t="s">
        <v>25188</v>
      </c>
      <c r="L2688" s="4" t="s">
        <v>25189</v>
      </c>
      <c r="M2688" s="6"/>
      <c r="N2688" s="6"/>
      <c r="O2688" s="4" t="s">
        <v>8919</v>
      </c>
      <c r="P2688" s="4" t="s">
        <v>8919</v>
      </c>
      <c r="Q2688" s="4">
        <v>34141</v>
      </c>
      <c r="R2688" s="4" t="s">
        <v>218</v>
      </c>
      <c r="S2688" s="4" t="s">
        <v>7975</v>
      </c>
      <c r="T2688" s="6"/>
      <c r="U2688" s="6"/>
      <c r="V2688" s="4" t="s">
        <v>25190</v>
      </c>
      <c r="W2688" s="4" t="s">
        <v>7977</v>
      </c>
      <c r="X2688" s="4">
        <v>0</v>
      </c>
      <c r="Y2688" s="4">
        <v>50</v>
      </c>
      <c r="Z2688" s="4">
        <v>0</v>
      </c>
      <c r="AA2688" s="4" t="s">
        <v>7805</v>
      </c>
      <c r="AB2688" s="6"/>
      <c r="AC2688" s="4">
        <v>1</v>
      </c>
      <c r="AD2688" s="4">
        <v>0</v>
      </c>
      <c r="AE2688" s="8">
        <v>45236</v>
      </c>
    </row>
    <row r="2689" customHeight="1" spans="1:31">
      <c r="A2689" s="2">
        <v>65408</v>
      </c>
      <c r="B2689" s="3" t="s">
        <v>25191</v>
      </c>
      <c r="C2689" s="4" t="s">
        <v>25192</v>
      </c>
      <c r="D2689" s="6"/>
      <c r="E2689" s="4" t="s">
        <v>25193</v>
      </c>
      <c r="F2689" s="6"/>
      <c r="G2689" s="4" t="s">
        <v>11678</v>
      </c>
      <c r="H2689" s="6"/>
      <c r="I2689" s="6"/>
      <c r="J2689" s="4">
        <v>2023</v>
      </c>
      <c r="K2689" s="4" t="s">
        <v>25194</v>
      </c>
      <c r="L2689" s="4" t="s">
        <v>25195</v>
      </c>
      <c r="M2689" s="6"/>
      <c r="N2689" s="6"/>
      <c r="O2689" s="4" t="s">
        <v>13009</v>
      </c>
      <c r="P2689" s="4" t="s">
        <v>8243</v>
      </c>
      <c r="Q2689" s="4">
        <v>2841</v>
      </c>
      <c r="R2689" s="4" t="s">
        <v>218</v>
      </c>
      <c r="S2689" s="4" t="s">
        <v>7975</v>
      </c>
      <c r="T2689" s="6"/>
      <c r="U2689" s="6"/>
      <c r="V2689" s="4" t="s">
        <v>25196</v>
      </c>
      <c r="W2689" s="4" t="s">
        <v>7977</v>
      </c>
      <c r="X2689" s="4">
        <v>0</v>
      </c>
      <c r="Y2689" s="4">
        <v>50</v>
      </c>
      <c r="Z2689" s="4">
        <v>0</v>
      </c>
      <c r="AA2689" s="4" t="s">
        <v>7805</v>
      </c>
      <c r="AB2689" s="6"/>
      <c r="AC2689" s="4">
        <v>1</v>
      </c>
      <c r="AD2689" s="4">
        <v>0</v>
      </c>
      <c r="AE2689" s="8">
        <v>45235</v>
      </c>
    </row>
    <row r="2690" customHeight="1" spans="1:31">
      <c r="A2690" s="2">
        <v>65409</v>
      </c>
      <c r="B2690" s="3" t="s">
        <v>25197</v>
      </c>
      <c r="C2690" s="4" t="s">
        <v>25198</v>
      </c>
      <c r="D2690" s="6"/>
      <c r="E2690" s="4" t="s">
        <v>25199</v>
      </c>
      <c r="F2690" s="6"/>
      <c r="G2690" s="4" t="s">
        <v>16746</v>
      </c>
      <c r="H2690" s="6"/>
      <c r="I2690" s="6"/>
      <c r="J2690" s="4">
        <v>2023</v>
      </c>
      <c r="K2690" s="4" t="s">
        <v>24643</v>
      </c>
      <c r="L2690" s="4" t="s">
        <v>25200</v>
      </c>
      <c r="M2690" s="6"/>
      <c r="N2690" s="6"/>
      <c r="O2690" s="4" t="s">
        <v>12894</v>
      </c>
      <c r="P2690" s="4" t="s">
        <v>11560</v>
      </c>
      <c r="Q2690" s="4">
        <v>16419</v>
      </c>
      <c r="R2690" s="4" t="s">
        <v>218</v>
      </c>
      <c r="S2690" s="4" t="s">
        <v>7975</v>
      </c>
      <c r="T2690" s="6"/>
      <c r="U2690" s="6"/>
      <c r="V2690" s="4" t="s">
        <v>25201</v>
      </c>
      <c r="W2690" s="4" t="s">
        <v>7977</v>
      </c>
      <c r="X2690" s="4">
        <v>0</v>
      </c>
      <c r="Y2690" s="4">
        <v>50</v>
      </c>
      <c r="Z2690" s="4">
        <v>0</v>
      </c>
      <c r="AA2690" s="4" t="s">
        <v>7805</v>
      </c>
      <c r="AB2690" s="6"/>
      <c r="AC2690" s="4">
        <v>1</v>
      </c>
      <c r="AD2690" s="4">
        <v>0</v>
      </c>
      <c r="AE2690" s="8">
        <v>45233</v>
      </c>
    </row>
    <row r="2691" customHeight="1" spans="1:31">
      <c r="A2691" s="2">
        <v>65410</v>
      </c>
      <c r="B2691" s="3" t="s">
        <v>25202</v>
      </c>
      <c r="C2691" s="4" t="s">
        <v>25203</v>
      </c>
      <c r="D2691" s="6"/>
      <c r="E2691" s="4" t="s">
        <v>24351</v>
      </c>
      <c r="F2691" s="6"/>
      <c r="G2691" s="4" t="s">
        <v>8914</v>
      </c>
      <c r="H2691" s="6"/>
      <c r="I2691" s="6"/>
      <c r="J2691" s="4">
        <v>2023</v>
      </c>
      <c r="K2691" s="4" t="s">
        <v>25204</v>
      </c>
      <c r="L2691" s="6"/>
      <c r="M2691" s="6"/>
      <c r="N2691" s="6"/>
      <c r="O2691" s="4" t="s">
        <v>8243</v>
      </c>
      <c r="P2691" s="6"/>
      <c r="Q2691" s="4">
        <v>1776</v>
      </c>
      <c r="R2691" s="4" t="s">
        <v>218</v>
      </c>
      <c r="S2691" s="4" t="s">
        <v>7975</v>
      </c>
      <c r="T2691" s="6"/>
      <c r="U2691" s="6"/>
      <c r="V2691" s="4" t="s">
        <v>25205</v>
      </c>
      <c r="W2691" s="4" t="s">
        <v>7977</v>
      </c>
      <c r="X2691" s="4">
        <v>0</v>
      </c>
      <c r="Y2691" s="4">
        <v>50</v>
      </c>
      <c r="Z2691" s="4">
        <v>0</v>
      </c>
      <c r="AA2691" s="4" t="s">
        <v>7805</v>
      </c>
      <c r="AB2691" s="6"/>
      <c r="AC2691" s="4">
        <v>1</v>
      </c>
      <c r="AD2691" s="4">
        <v>0</v>
      </c>
      <c r="AE2691" s="8">
        <v>45229</v>
      </c>
    </row>
    <row r="2692" customHeight="1" spans="1:31">
      <c r="A2692" s="2">
        <v>65411</v>
      </c>
      <c r="B2692" s="3" t="s">
        <v>25206</v>
      </c>
      <c r="C2692" s="4" t="s">
        <v>25207</v>
      </c>
      <c r="D2692" s="6"/>
      <c r="E2692" s="4" t="s">
        <v>25208</v>
      </c>
      <c r="F2692" s="6"/>
      <c r="G2692" s="4" t="s">
        <v>11389</v>
      </c>
      <c r="H2692" s="6"/>
      <c r="I2692" s="6"/>
      <c r="J2692" s="4">
        <v>2023</v>
      </c>
      <c r="K2692" s="4" t="s">
        <v>24830</v>
      </c>
      <c r="L2692" s="6"/>
      <c r="M2692" s="6"/>
      <c r="N2692" s="6"/>
      <c r="O2692" s="4" t="s">
        <v>8243</v>
      </c>
      <c r="P2692" s="7" t="s">
        <v>487</v>
      </c>
      <c r="Q2692" s="4">
        <v>2841</v>
      </c>
      <c r="R2692" s="4" t="s">
        <v>218</v>
      </c>
      <c r="S2692" s="4" t="s">
        <v>7975</v>
      </c>
      <c r="T2692" s="6"/>
      <c r="U2692" s="6"/>
      <c r="V2692" s="4" t="s">
        <v>25209</v>
      </c>
      <c r="W2692" s="4" t="s">
        <v>7977</v>
      </c>
      <c r="X2692" s="4">
        <v>0</v>
      </c>
      <c r="Y2692" s="4">
        <v>50</v>
      </c>
      <c r="Z2692" s="4">
        <v>0</v>
      </c>
      <c r="AA2692" s="4" t="s">
        <v>7805</v>
      </c>
      <c r="AB2692" s="6"/>
      <c r="AC2692" s="4">
        <v>1</v>
      </c>
      <c r="AD2692" s="4">
        <v>0</v>
      </c>
      <c r="AE2692" s="8">
        <v>45252</v>
      </c>
    </row>
    <row r="2693" customHeight="1" spans="1:31">
      <c r="A2693" s="2">
        <v>65412</v>
      </c>
      <c r="B2693" s="3" t="s">
        <v>25210</v>
      </c>
      <c r="C2693" s="4" t="s">
        <v>25211</v>
      </c>
      <c r="D2693" s="6"/>
      <c r="E2693" s="4" t="s">
        <v>25212</v>
      </c>
      <c r="F2693" s="6"/>
      <c r="G2693" s="4" t="s">
        <v>25213</v>
      </c>
      <c r="H2693" s="6"/>
      <c r="I2693" s="6"/>
      <c r="J2693" s="4">
        <v>2023</v>
      </c>
      <c r="K2693" s="4" t="s">
        <v>25214</v>
      </c>
      <c r="L2693" s="6"/>
      <c r="M2693" s="6"/>
      <c r="N2693" s="6"/>
      <c r="O2693" s="4" t="s">
        <v>25215</v>
      </c>
      <c r="P2693" s="4" t="s">
        <v>8243</v>
      </c>
      <c r="Q2693" s="4">
        <v>8518</v>
      </c>
      <c r="R2693" s="4" t="s">
        <v>218</v>
      </c>
      <c r="S2693" s="4" t="s">
        <v>7975</v>
      </c>
      <c r="T2693" s="6"/>
      <c r="U2693" s="6"/>
      <c r="V2693" s="4" t="s">
        <v>25216</v>
      </c>
      <c r="W2693" s="4" t="s">
        <v>7977</v>
      </c>
      <c r="X2693" s="4">
        <v>0</v>
      </c>
      <c r="Y2693" s="4">
        <v>50</v>
      </c>
      <c r="Z2693" s="4">
        <v>0</v>
      </c>
      <c r="AA2693" s="4" t="s">
        <v>7805</v>
      </c>
      <c r="AB2693" s="6"/>
      <c r="AC2693" s="4">
        <v>1</v>
      </c>
      <c r="AD2693" s="4">
        <v>0</v>
      </c>
      <c r="AE2693" s="8">
        <v>45246</v>
      </c>
    </row>
    <row r="2694" customHeight="1" spans="1:31">
      <c r="A2694" s="2">
        <v>65413</v>
      </c>
      <c r="B2694" s="3" t="s">
        <v>25217</v>
      </c>
      <c r="C2694" s="4" t="s">
        <v>25218</v>
      </c>
      <c r="D2694" s="6"/>
      <c r="E2694" s="4" t="s">
        <v>25219</v>
      </c>
      <c r="F2694" s="6"/>
      <c r="G2694" s="4" t="s">
        <v>8380</v>
      </c>
      <c r="H2694" s="6"/>
      <c r="I2694" s="6"/>
      <c r="J2694" s="4">
        <v>2023</v>
      </c>
      <c r="K2694" s="4" t="s">
        <v>13267</v>
      </c>
      <c r="L2694" s="4" t="s">
        <v>9708</v>
      </c>
      <c r="M2694" s="6"/>
      <c r="N2694" s="6"/>
      <c r="O2694" s="4" t="s">
        <v>8243</v>
      </c>
      <c r="P2694" s="4" t="s">
        <v>8243</v>
      </c>
      <c r="Q2694" s="4">
        <v>8826</v>
      </c>
      <c r="R2694" s="4" t="s">
        <v>218</v>
      </c>
      <c r="S2694" s="4" t="s">
        <v>7975</v>
      </c>
      <c r="T2694" s="6"/>
      <c r="U2694" s="6"/>
      <c r="V2694" s="4" t="s">
        <v>25220</v>
      </c>
      <c r="W2694" s="4" t="s">
        <v>7977</v>
      </c>
      <c r="X2694" s="4">
        <v>0</v>
      </c>
      <c r="Y2694" s="4">
        <v>50</v>
      </c>
      <c r="Z2694" s="4">
        <v>0</v>
      </c>
      <c r="AA2694" s="4" t="s">
        <v>7805</v>
      </c>
      <c r="AB2694" s="6"/>
      <c r="AC2694" s="4">
        <v>1</v>
      </c>
      <c r="AD2694" s="4">
        <v>0</v>
      </c>
      <c r="AE2694" s="8">
        <v>45235</v>
      </c>
    </row>
    <row r="2695" customHeight="1" spans="1:31">
      <c r="A2695" s="2">
        <v>65414</v>
      </c>
      <c r="B2695" s="3" t="s">
        <v>25221</v>
      </c>
      <c r="C2695" s="4" t="s">
        <v>25222</v>
      </c>
      <c r="D2695" s="6"/>
      <c r="E2695" s="4" t="s">
        <v>25223</v>
      </c>
      <c r="F2695" s="6"/>
      <c r="G2695" s="4" t="s">
        <v>13359</v>
      </c>
      <c r="H2695" s="6"/>
      <c r="I2695" s="6"/>
      <c r="J2695" s="4">
        <v>2023</v>
      </c>
      <c r="K2695" s="4" t="s">
        <v>13267</v>
      </c>
      <c r="L2695" s="4" t="s">
        <v>18391</v>
      </c>
      <c r="M2695" s="6"/>
      <c r="N2695" s="6"/>
      <c r="O2695" s="4" t="s">
        <v>8243</v>
      </c>
      <c r="P2695" s="4" t="s">
        <v>8243</v>
      </c>
      <c r="Q2695" s="4">
        <v>8826</v>
      </c>
      <c r="R2695" s="4" t="s">
        <v>218</v>
      </c>
      <c r="S2695" s="4" t="s">
        <v>7975</v>
      </c>
      <c r="T2695" s="6"/>
      <c r="U2695" s="6"/>
      <c r="V2695" s="4" t="s">
        <v>25224</v>
      </c>
      <c r="W2695" s="4" t="s">
        <v>7977</v>
      </c>
      <c r="X2695" s="4">
        <v>0</v>
      </c>
      <c r="Y2695" s="4">
        <v>50</v>
      </c>
      <c r="Z2695" s="4">
        <v>0</v>
      </c>
      <c r="AA2695" s="4" t="s">
        <v>7805</v>
      </c>
      <c r="AB2695" s="6"/>
      <c r="AC2695" s="4">
        <v>1</v>
      </c>
      <c r="AD2695" s="4">
        <v>0</v>
      </c>
      <c r="AE2695" s="8">
        <v>45235</v>
      </c>
    </row>
    <row r="2696" customHeight="1" spans="1:31">
      <c r="A2696" s="2">
        <v>65415</v>
      </c>
      <c r="B2696" s="3" t="s">
        <v>25225</v>
      </c>
      <c r="C2696" s="4" t="s">
        <v>25226</v>
      </c>
      <c r="D2696" s="6"/>
      <c r="E2696" s="4" t="s">
        <v>16439</v>
      </c>
      <c r="F2696" s="6"/>
      <c r="G2696" s="4" t="s">
        <v>25227</v>
      </c>
      <c r="H2696" s="6"/>
      <c r="I2696" s="6"/>
      <c r="J2696" s="4">
        <v>2023</v>
      </c>
      <c r="K2696" s="4" t="s">
        <v>25228</v>
      </c>
      <c r="L2696" s="6"/>
      <c r="M2696" s="6"/>
      <c r="N2696" s="6"/>
      <c r="O2696" s="4" t="s">
        <v>493</v>
      </c>
      <c r="P2696" s="4" t="s">
        <v>505</v>
      </c>
      <c r="Q2696" s="4">
        <v>8010</v>
      </c>
      <c r="R2696" s="4" t="s">
        <v>219</v>
      </c>
      <c r="S2696" s="4" t="s">
        <v>7802</v>
      </c>
      <c r="T2696" s="6"/>
      <c r="U2696" s="6"/>
      <c r="V2696" s="4" t="s">
        <v>25229</v>
      </c>
      <c r="W2696" s="4" t="s">
        <v>7778</v>
      </c>
      <c r="X2696" s="4">
        <v>0</v>
      </c>
      <c r="Y2696" s="4">
        <v>100</v>
      </c>
      <c r="Z2696" s="4">
        <v>0</v>
      </c>
      <c r="AA2696" s="4" t="s">
        <v>7805</v>
      </c>
      <c r="AB2696" s="6"/>
      <c r="AC2696" s="4">
        <v>1</v>
      </c>
      <c r="AD2696" s="4">
        <v>0</v>
      </c>
      <c r="AE2696" s="8">
        <v>45246</v>
      </c>
    </row>
    <row r="2697" customHeight="1" spans="1:31">
      <c r="A2697" s="2">
        <v>65416</v>
      </c>
      <c r="B2697" s="3" t="s">
        <v>25230</v>
      </c>
      <c r="C2697" s="4" t="s">
        <v>25231</v>
      </c>
      <c r="D2697" s="6"/>
      <c r="E2697" s="4" t="s">
        <v>25232</v>
      </c>
      <c r="F2697" s="6"/>
      <c r="G2697" s="4" t="s">
        <v>25233</v>
      </c>
      <c r="H2697" s="6"/>
      <c r="I2697" s="6"/>
      <c r="J2697" s="4">
        <v>2023</v>
      </c>
      <c r="K2697" s="4" t="s">
        <v>12945</v>
      </c>
      <c r="L2697" s="6"/>
      <c r="M2697" s="6"/>
      <c r="N2697" s="6"/>
      <c r="O2697" s="4" t="s">
        <v>12945</v>
      </c>
      <c r="P2697" s="4" t="s">
        <v>529</v>
      </c>
      <c r="Q2697" s="4">
        <v>28045</v>
      </c>
      <c r="R2697" s="4" t="s">
        <v>219</v>
      </c>
      <c r="S2697" s="4" t="s">
        <v>7802</v>
      </c>
      <c r="T2697" s="6"/>
      <c r="U2697" s="6"/>
      <c r="V2697" s="4" t="s">
        <v>25234</v>
      </c>
      <c r="W2697" s="4" t="s">
        <v>7778</v>
      </c>
      <c r="X2697" s="4">
        <v>0</v>
      </c>
      <c r="Y2697" s="4">
        <v>100</v>
      </c>
      <c r="Z2697" s="4">
        <v>0</v>
      </c>
      <c r="AA2697" s="4" t="s">
        <v>7805</v>
      </c>
      <c r="AB2697" s="6"/>
      <c r="AC2697" s="4">
        <v>1</v>
      </c>
      <c r="AD2697" s="4">
        <v>0</v>
      </c>
      <c r="AE2697" s="8">
        <v>45226</v>
      </c>
    </row>
    <row r="2698" customHeight="1" spans="1:31">
      <c r="A2698" s="2">
        <v>65417</v>
      </c>
      <c r="B2698" s="3" t="s">
        <v>25235</v>
      </c>
      <c r="C2698" s="4" t="s">
        <v>25236</v>
      </c>
      <c r="D2698" s="6"/>
      <c r="E2698" s="4" t="s">
        <v>15596</v>
      </c>
      <c r="F2698" s="6"/>
      <c r="G2698" s="4" t="s">
        <v>25237</v>
      </c>
      <c r="H2698" s="6"/>
      <c r="I2698" s="6"/>
      <c r="J2698" s="4">
        <v>2023</v>
      </c>
      <c r="K2698" s="4" t="s">
        <v>25238</v>
      </c>
      <c r="L2698" s="6"/>
      <c r="M2698" s="6"/>
      <c r="N2698" s="6"/>
      <c r="O2698" s="4" t="s">
        <v>8126</v>
      </c>
      <c r="P2698" s="4" t="s">
        <v>25239</v>
      </c>
      <c r="Q2698" s="4">
        <v>15008</v>
      </c>
      <c r="R2698" s="4" t="s">
        <v>219</v>
      </c>
      <c r="S2698" s="4" t="s">
        <v>7802</v>
      </c>
      <c r="T2698" s="6"/>
      <c r="U2698" s="6"/>
      <c r="V2698" s="4" t="s">
        <v>25240</v>
      </c>
      <c r="W2698" s="4" t="s">
        <v>7778</v>
      </c>
      <c r="X2698" s="4">
        <v>0</v>
      </c>
      <c r="Y2698" s="4">
        <v>100</v>
      </c>
      <c r="Z2698" s="4">
        <v>0</v>
      </c>
      <c r="AA2698" s="4" t="s">
        <v>8129</v>
      </c>
      <c r="AB2698" s="6"/>
      <c r="AC2698" s="4">
        <v>1</v>
      </c>
      <c r="AD2698" s="4">
        <v>0</v>
      </c>
      <c r="AE2698" s="8">
        <v>45226</v>
      </c>
    </row>
    <row r="2699" customHeight="1" spans="1:31">
      <c r="A2699" s="2">
        <v>65418</v>
      </c>
      <c r="B2699" s="3" t="s">
        <v>25241</v>
      </c>
      <c r="C2699" s="4" t="s">
        <v>25242</v>
      </c>
      <c r="D2699" s="6"/>
      <c r="E2699" s="4" t="s">
        <v>25243</v>
      </c>
      <c r="F2699" s="6"/>
      <c r="G2699" s="4" t="s">
        <v>25244</v>
      </c>
      <c r="H2699" s="6"/>
      <c r="I2699" s="6"/>
      <c r="J2699" s="4">
        <v>2023</v>
      </c>
      <c r="K2699" s="4" t="s">
        <v>25245</v>
      </c>
      <c r="L2699" s="6"/>
      <c r="M2699" s="6"/>
      <c r="N2699" s="6"/>
      <c r="O2699" s="4" t="s">
        <v>493</v>
      </c>
      <c r="P2699" s="4" t="s">
        <v>493</v>
      </c>
      <c r="Q2699" s="4">
        <v>8026</v>
      </c>
      <c r="R2699" s="4" t="s">
        <v>219</v>
      </c>
      <c r="S2699" s="4" t="s">
        <v>7802</v>
      </c>
      <c r="T2699" s="6"/>
      <c r="U2699" s="6"/>
      <c r="V2699" s="4" t="s">
        <v>25246</v>
      </c>
      <c r="W2699" s="4" t="s">
        <v>7778</v>
      </c>
      <c r="X2699" s="4">
        <v>0</v>
      </c>
      <c r="Y2699" s="4">
        <v>100</v>
      </c>
      <c r="Z2699" s="4">
        <v>0</v>
      </c>
      <c r="AA2699" s="4" t="s">
        <v>7805</v>
      </c>
      <c r="AB2699" s="6"/>
      <c r="AC2699" s="4">
        <v>1</v>
      </c>
      <c r="AD2699" s="4">
        <v>0</v>
      </c>
      <c r="AE2699" s="8">
        <v>45240</v>
      </c>
    </row>
    <row r="2700" customHeight="1" spans="1:31">
      <c r="A2700" s="2">
        <v>65419</v>
      </c>
      <c r="B2700" s="3" t="s">
        <v>25247</v>
      </c>
      <c r="C2700" s="4" t="s">
        <v>25248</v>
      </c>
      <c r="D2700" s="6"/>
      <c r="E2700" s="4" t="s">
        <v>25249</v>
      </c>
      <c r="F2700" s="6"/>
      <c r="G2700" s="4" t="s">
        <v>25250</v>
      </c>
      <c r="H2700" s="6"/>
      <c r="I2700" s="6"/>
      <c r="J2700" s="4">
        <v>2023</v>
      </c>
      <c r="K2700" s="4" t="s">
        <v>25251</v>
      </c>
      <c r="L2700" s="6"/>
      <c r="M2700" s="6"/>
      <c r="N2700" s="6"/>
      <c r="O2700" s="4" t="s">
        <v>12945</v>
      </c>
      <c r="P2700" s="4" t="s">
        <v>529</v>
      </c>
      <c r="Q2700" s="4">
        <v>28040</v>
      </c>
      <c r="R2700" s="4" t="s">
        <v>219</v>
      </c>
      <c r="S2700" s="4" t="s">
        <v>7802</v>
      </c>
      <c r="T2700" s="6"/>
      <c r="U2700" s="6"/>
      <c r="V2700" s="4" t="s">
        <v>25252</v>
      </c>
      <c r="W2700" s="4" t="s">
        <v>7778</v>
      </c>
      <c r="X2700" s="4">
        <v>0</v>
      </c>
      <c r="Y2700" s="4">
        <v>100</v>
      </c>
      <c r="Z2700" s="4">
        <v>0</v>
      </c>
      <c r="AA2700" s="4" t="s">
        <v>7805</v>
      </c>
      <c r="AB2700" s="6"/>
      <c r="AC2700" s="4">
        <v>1</v>
      </c>
      <c r="AD2700" s="4">
        <v>0</v>
      </c>
      <c r="AE2700" s="8">
        <v>45237</v>
      </c>
    </row>
    <row r="2701" customHeight="1" spans="1:31">
      <c r="A2701" s="2">
        <v>65420</v>
      </c>
      <c r="B2701" s="3" t="s">
        <v>25253</v>
      </c>
      <c r="C2701" s="4" t="s">
        <v>25254</v>
      </c>
      <c r="D2701" s="6"/>
      <c r="E2701" s="4" t="s">
        <v>16121</v>
      </c>
      <c r="F2701" s="6"/>
      <c r="G2701" s="4" t="s">
        <v>25255</v>
      </c>
      <c r="H2701" s="6"/>
      <c r="I2701" s="6"/>
      <c r="J2701" s="4">
        <v>2023</v>
      </c>
      <c r="K2701" s="4" t="s">
        <v>25256</v>
      </c>
      <c r="L2701" s="6"/>
      <c r="M2701" s="6"/>
      <c r="N2701" s="6"/>
      <c r="O2701" s="4" t="s">
        <v>7800</v>
      </c>
      <c r="P2701" s="4" t="s">
        <v>7801</v>
      </c>
      <c r="Q2701" s="4">
        <v>20007</v>
      </c>
      <c r="R2701" s="4" t="s">
        <v>219</v>
      </c>
      <c r="S2701" s="4" t="s">
        <v>7802</v>
      </c>
      <c r="T2701" s="6"/>
      <c r="U2701" s="6"/>
      <c r="V2701" s="4" t="s">
        <v>25257</v>
      </c>
      <c r="W2701" s="4" t="s">
        <v>7778</v>
      </c>
      <c r="X2701" s="4">
        <v>0</v>
      </c>
      <c r="Y2701" s="4">
        <v>100</v>
      </c>
      <c r="Z2701" s="4">
        <v>0</v>
      </c>
      <c r="AA2701" s="4" t="s">
        <v>7805</v>
      </c>
      <c r="AB2701" s="6"/>
      <c r="AC2701" s="4">
        <v>1</v>
      </c>
      <c r="AD2701" s="4">
        <v>0</v>
      </c>
      <c r="AE2701" s="8">
        <v>45253</v>
      </c>
    </row>
    <row r="2702" customHeight="1" spans="1:31">
      <c r="A2702" s="2">
        <v>65421</v>
      </c>
      <c r="B2702" s="3" t="s">
        <v>25258</v>
      </c>
      <c r="C2702" s="4" t="s">
        <v>25259</v>
      </c>
      <c r="D2702" s="6"/>
      <c r="E2702" s="4" t="s">
        <v>25260</v>
      </c>
      <c r="F2702" s="6"/>
      <c r="G2702" s="4" t="s">
        <v>25261</v>
      </c>
      <c r="H2702" s="6"/>
      <c r="I2702" s="6"/>
      <c r="J2702" s="4">
        <v>2023</v>
      </c>
      <c r="K2702" s="4" t="s">
        <v>10877</v>
      </c>
      <c r="L2702" s="6"/>
      <c r="M2702" s="6"/>
      <c r="N2702" s="6"/>
      <c r="O2702" s="4" t="s">
        <v>10877</v>
      </c>
      <c r="P2702" s="4" t="s">
        <v>7801</v>
      </c>
      <c r="Q2702" s="4">
        <v>20010</v>
      </c>
      <c r="R2702" s="4" t="s">
        <v>219</v>
      </c>
      <c r="S2702" s="4" t="s">
        <v>7802</v>
      </c>
      <c r="T2702" s="6"/>
      <c r="U2702" s="6"/>
      <c r="V2702" s="4" t="s">
        <v>25262</v>
      </c>
      <c r="W2702" s="4" t="s">
        <v>7977</v>
      </c>
      <c r="X2702" s="4">
        <v>0</v>
      </c>
      <c r="Y2702" s="4">
        <v>50</v>
      </c>
      <c r="Z2702" s="4">
        <v>0</v>
      </c>
      <c r="AA2702" s="4" t="s">
        <v>7805</v>
      </c>
      <c r="AB2702" s="6"/>
      <c r="AC2702" s="4">
        <v>1</v>
      </c>
      <c r="AD2702" s="4">
        <v>0</v>
      </c>
      <c r="AE2702" s="8">
        <v>45230</v>
      </c>
    </row>
    <row r="2703" customHeight="1" spans="1:31">
      <c r="A2703" s="2">
        <v>65422</v>
      </c>
      <c r="B2703" s="3" t="s">
        <v>25263</v>
      </c>
      <c r="C2703" s="4" t="s">
        <v>25264</v>
      </c>
      <c r="D2703" s="6"/>
      <c r="E2703" s="4" t="s">
        <v>25265</v>
      </c>
      <c r="F2703" s="6"/>
      <c r="G2703" s="4" t="s">
        <v>25266</v>
      </c>
      <c r="H2703" s="6"/>
      <c r="I2703" s="6"/>
      <c r="J2703" s="4">
        <v>2023</v>
      </c>
      <c r="K2703" s="4" t="s">
        <v>25267</v>
      </c>
      <c r="L2703" s="6"/>
      <c r="M2703" s="6"/>
      <c r="N2703" s="6"/>
      <c r="O2703" s="4" t="s">
        <v>8126</v>
      </c>
      <c r="P2703" s="4" t="s">
        <v>25239</v>
      </c>
      <c r="Q2703" s="4">
        <v>15008</v>
      </c>
      <c r="R2703" s="4" t="s">
        <v>219</v>
      </c>
      <c r="S2703" s="4" t="s">
        <v>7802</v>
      </c>
      <c r="T2703" s="6"/>
      <c r="U2703" s="6"/>
      <c r="V2703" s="4" t="s">
        <v>25268</v>
      </c>
      <c r="W2703" s="4" t="s">
        <v>7977</v>
      </c>
      <c r="X2703" s="4">
        <v>0</v>
      </c>
      <c r="Y2703" s="4">
        <v>50</v>
      </c>
      <c r="Z2703" s="4">
        <v>0</v>
      </c>
      <c r="AA2703" s="4" t="s">
        <v>8129</v>
      </c>
      <c r="AB2703" s="6"/>
      <c r="AC2703" s="4">
        <v>1</v>
      </c>
      <c r="AD2703" s="4">
        <v>0</v>
      </c>
      <c r="AE2703" s="8">
        <v>45226</v>
      </c>
    </row>
    <row r="2704" customHeight="1" spans="1:31">
      <c r="A2704" s="2">
        <v>65423</v>
      </c>
      <c r="B2704" s="3" t="s">
        <v>25269</v>
      </c>
      <c r="C2704" s="4" t="s">
        <v>25270</v>
      </c>
      <c r="D2704" s="6"/>
      <c r="E2704" s="4" t="s">
        <v>25271</v>
      </c>
      <c r="F2704" s="6"/>
      <c r="G2704" s="4" t="s">
        <v>25272</v>
      </c>
      <c r="H2704" s="6"/>
      <c r="I2704" s="6"/>
      <c r="J2704" s="4">
        <v>2023</v>
      </c>
      <c r="K2704" s="4" t="s">
        <v>25273</v>
      </c>
      <c r="L2704" s="6"/>
      <c r="M2704" s="6"/>
      <c r="N2704" s="6"/>
      <c r="O2704" s="4" t="s">
        <v>7800</v>
      </c>
      <c r="P2704" s="4" t="s">
        <v>7801</v>
      </c>
      <c r="Q2704" s="4">
        <v>20014</v>
      </c>
      <c r="R2704" s="4" t="s">
        <v>219</v>
      </c>
      <c r="S2704" s="4" t="s">
        <v>7802</v>
      </c>
      <c r="T2704" s="6"/>
      <c r="U2704" s="6"/>
      <c r="V2704" s="4" t="s">
        <v>25274</v>
      </c>
      <c r="W2704" s="4" t="s">
        <v>7977</v>
      </c>
      <c r="X2704" s="4">
        <v>0</v>
      </c>
      <c r="Y2704" s="4">
        <v>50</v>
      </c>
      <c r="Z2704" s="4">
        <v>0</v>
      </c>
      <c r="AA2704" s="4" t="s">
        <v>7805</v>
      </c>
      <c r="AB2704" s="6"/>
      <c r="AC2704" s="4">
        <v>1</v>
      </c>
      <c r="AD2704" s="4">
        <v>0</v>
      </c>
      <c r="AE2704" s="8">
        <v>45267</v>
      </c>
    </row>
    <row r="2705" customHeight="1" spans="1:31">
      <c r="A2705" s="2">
        <v>65424</v>
      </c>
      <c r="B2705" s="3" t="s">
        <v>25275</v>
      </c>
      <c r="C2705" s="4" t="s">
        <v>25276</v>
      </c>
      <c r="D2705" s="6"/>
      <c r="E2705" s="4" t="s">
        <v>12820</v>
      </c>
      <c r="F2705" s="6"/>
      <c r="G2705" s="4" t="s">
        <v>25277</v>
      </c>
      <c r="H2705" s="6"/>
      <c r="I2705" s="6"/>
      <c r="J2705" s="4">
        <v>2023</v>
      </c>
      <c r="K2705" s="4" t="s">
        <v>25278</v>
      </c>
      <c r="L2705" s="4" t="s">
        <v>25279</v>
      </c>
      <c r="M2705" s="6"/>
      <c r="N2705" s="6"/>
      <c r="O2705" s="4" t="s">
        <v>12798</v>
      </c>
      <c r="P2705" s="4" t="s">
        <v>12799</v>
      </c>
      <c r="Q2705" s="4" t="s">
        <v>25280</v>
      </c>
      <c r="R2705" s="4" t="s">
        <v>220</v>
      </c>
      <c r="S2705" s="4" t="s">
        <v>7802</v>
      </c>
      <c r="T2705" s="6"/>
      <c r="U2705" s="6"/>
      <c r="V2705" s="4" t="s">
        <v>25281</v>
      </c>
      <c r="W2705" s="4" t="s">
        <v>7778</v>
      </c>
      <c r="X2705" s="4">
        <v>0</v>
      </c>
      <c r="Y2705" s="4">
        <v>100</v>
      </c>
      <c r="Z2705" s="4">
        <v>0</v>
      </c>
      <c r="AA2705" s="4" t="s">
        <v>7805</v>
      </c>
      <c r="AB2705" s="6"/>
      <c r="AC2705" s="4">
        <v>1</v>
      </c>
      <c r="AD2705" s="4">
        <v>0</v>
      </c>
      <c r="AE2705" s="8">
        <v>45237</v>
      </c>
    </row>
    <row r="2706" customHeight="1" spans="1:31">
      <c r="A2706" s="2">
        <v>65425</v>
      </c>
      <c r="B2706" s="3" t="s">
        <v>25282</v>
      </c>
      <c r="C2706" s="4" t="s">
        <v>25283</v>
      </c>
      <c r="D2706" s="6"/>
      <c r="E2706" s="4" t="s">
        <v>23431</v>
      </c>
      <c r="F2706" s="6"/>
      <c r="G2706" s="4" t="s">
        <v>25284</v>
      </c>
      <c r="H2706" s="6"/>
      <c r="I2706" s="6"/>
      <c r="J2706" s="4">
        <v>2023</v>
      </c>
      <c r="K2706" s="4" t="s">
        <v>25285</v>
      </c>
      <c r="L2706" s="4" t="s">
        <v>25286</v>
      </c>
      <c r="M2706" s="6"/>
      <c r="N2706" s="6"/>
      <c r="O2706" s="4" t="s">
        <v>10047</v>
      </c>
      <c r="P2706" s="4" t="s">
        <v>25287</v>
      </c>
      <c r="Q2706" s="4" t="s">
        <v>25288</v>
      </c>
      <c r="R2706" s="4" t="s">
        <v>220</v>
      </c>
      <c r="S2706" s="4" t="s">
        <v>7802</v>
      </c>
      <c r="T2706" s="6"/>
      <c r="U2706" s="6"/>
      <c r="V2706" s="4" t="s">
        <v>25289</v>
      </c>
      <c r="W2706" s="4" t="s">
        <v>7778</v>
      </c>
      <c r="X2706" s="4">
        <v>0</v>
      </c>
      <c r="Y2706" s="4">
        <v>100</v>
      </c>
      <c r="Z2706" s="4">
        <v>0</v>
      </c>
      <c r="AA2706" s="4" t="s">
        <v>7805</v>
      </c>
      <c r="AB2706" s="6"/>
      <c r="AC2706" s="4">
        <v>1</v>
      </c>
      <c r="AD2706" s="4">
        <v>0</v>
      </c>
      <c r="AE2706" s="8">
        <v>45224</v>
      </c>
    </row>
    <row r="2707" customHeight="1" spans="1:31">
      <c r="A2707" s="2">
        <v>65426</v>
      </c>
      <c r="B2707" s="3" t="s">
        <v>25290</v>
      </c>
      <c r="C2707" s="4" t="s">
        <v>25291</v>
      </c>
      <c r="D2707" s="6"/>
      <c r="E2707" s="4" t="s">
        <v>25292</v>
      </c>
      <c r="F2707" s="6"/>
      <c r="G2707" s="4" t="s">
        <v>25293</v>
      </c>
      <c r="H2707" s="6"/>
      <c r="I2707" s="6"/>
      <c r="J2707" s="4">
        <v>2023</v>
      </c>
      <c r="K2707" s="4" t="s">
        <v>25294</v>
      </c>
      <c r="L2707" s="4" t="s">
        <v>25295</v>
      </c>
      <c r="M2707" s="6"/>
      <c r="N2707" s="6"/>
      <c r="O2707" s="4" t="s">
        <v>10047</v>
      </c>
      <c r="P2707" s="4" t="s">
        <v>25287</v>
      </c>
      <c r="Q2707" s="4" t="s">
        <v>25296</v>
      </c>
      <c r="R2707" s="4" t="s">
        <v>220</v>
      </c>
      <c r="S2707" s="4" t="s">
        <v>7802</v>
      </c>
      <c r="T2707" s="6"/>
      <c r="U2707" s="6"/>
      <c r="V2707" s="4" t="s">
        <v>25297</v>
      </c>
      <c r="W2707" s="4" t="s">
        <v>7977</v>
      </c>
      <c r="X2707" s="4">
        <v>0</v>
      </c>
      <c r="Y2707" s="4">
        <v>50</v>
      </c>
      <c r="Z2707" s="4">
        <v>0</v>
      </c>
      <c r="AA2707" s="4" t="s">
        <v>11952</v>
      </c>
      <c r="AB2707" s="6"/>
      <c r="AC2707" s="4">
        <v>1</v>
      </c>
      <c r="AD2707" s="4">
        <v>0</v>
      </c>
      <c r="AE2707" s="8">
        <v>45226</v>
      </c>
    </row>
    <row r="2708" customHeight="1" spans="1:31">
      <c r="A2708" s="2">
        <v>65427</v>
      </c>
      <c r="B2708" s="3" t="s">
        <v>25298</v>
      </c>
      <c r="C2708" s="4" t="s">
        <v>25299</v>
      </c>
      <c r="D2708" s="6"/>
      <c r="E2708" s="4" t="s">
        <v>25300</v>
      </c>
      <c r="F2708" s="6"/>
      <c r="G2708" s="4" t="s">
        <v>25301</v>
      </c>
      <c r="H2708" s="6"/>
      <c r="I2708" s="6"/>
      <c r="J2708" s="4">
        <v>2023</v>
      </c>
      <c r="K2708" s="4" t="s">
        <v>25302</v>
      </c>
      <c r="L2708" s="4" t="s">
        <v>25303</v>
      </c>
      <c r="M2708" s="6"/>
      <c r="N2708" s="6"/>
      <c r="O2708" s="4" t="s">
        <v>12798</v>
      </c>
      <c r="P2708" s="4" t="s">
        <v>12799</v>
      </c>
      <c r="Q2708" s="4" t="s">
        <v>25304</v>
      </c>
      <c r="R2708" s="4" t="s">
        <v>220</v>
      </c>
      <c r="S2708" s="4" t="s">
        <v>7802</v>
      </c>
      <c r="T2708" s="6"/>
      <c r="U2708" s="6"/>
      <c r="V2708" s="4" t="s">
        <v>25305</v>
      </c>
      <c r="W2708" s="4" t="s">
        <v>7977</v>
      </c>
      <c r="X2708" s="4">
        <v>0</v>
      </c>
      <c r="Y2708" s="4">
        <v>50</v>
      </c>
      <c r="Z2708" s="4">
        <v>0</v>
      </c>
      <c r="AA2708" s="4" t="s">
        <v>7805</v>
      </c>
      <c r="AB2708" s="6"/>
      <c r="AC2708" s="4">
        <v>1</v>
      </c>
      <c r="AD2708" s="4">
        <v>0</v>
      </c>
      <c r="AE2708" s="8">
        <v>45238</v>
      </c>
    </row>
    <row r="2709" customHeight="1" spans="1:31">
      <c r="A2709" s="2">
        <v>65428</v>
      </c>
      <c r="B2709" s="3" t="s">
        <v>25306</v>
      </c>
      <c r="C2709" s="4" t="s">
        <v>25307</v>
      </c>
      <c r="D2709" s="6"/>
      <c r="E2709" s="4" t="s">
        <v>21238</v>
      </c>
      <c r="F2709" s="6"/>
      <c r="G2709" s="4" t="s">
        <v>25308</v>
      </c>
      <c r="H2709" s="6"/>
      <c r="I2709" s="6"/>
      <c r="J2709" s="4">
        <v>2023</v>
      </c>
      <c r="K2709" s="4" t="s">
        <v>25309</v>
      </c>
      <c r="L2709" s="6"/>
      <c r="M2709" s="6"/>
      <c r="N2709" s="6"/>
      <c r="O2709" s="4" t="s">
        <v>8969</v>
      </c>
      <c r="P2709" s="4" t="s">
        <v>566</v>
      </c>
      <c r="Q2709" s="4">
        <v>8001</v>
      </c>
      <c r="R2709" s="4" t="s">
        <v>221</v>
      </c>
      <c r="S2709" s="4" t="s">
        <v>7802</v>
      </c>
      <c r="T2709" s="6"/>
      <c r="U2709" s="6"/>
      <c r="V2709" s="4" t="s">
        <v>25310</v>
      </c>
      <c r="W2709" s="4" t="s">
        <v>7778</v>
      </c>
      <c r="X2709" s="4">
        <v>0</v>
      </c>
      <c r="Y2709" s="4">
        <v>100</v>
      </c>
      <c r="Z2709" s="4">
        <v>0</v>
      </c>
      <c r="AA2709" s="4" t="s">
        <v>7805</v>
      </c>
      <c r="AB2709" s="6"/>
      <c r="AC2709" s="4">
        <v>1</v>
      </c>
      <c r="AD2709" s="4">
        <v>0</v>
      </c>
      <c r="AE2709" s="8">
        <v>45253</v>
      </c>
    </row>
    <row r="2710" customHeight="1" spans="1:31">
      <c r="A2710" s="2">
        <v>65429</v>
      </c>
      <c r="B2710" s="3" t="s">
        <v>25311</v>
      </c>
      <c r="C2710" s="4" t="s">
        <v>25312</v>
      </c>
      <c r="D2710" s="6"/>
      <c r="E2710" s="4" t="s">
        <v>25313</v>
      </c>
      <c r="F2710" s="6"/>
      <c r="G2710" s="4" t="s">
        <v>25314</v>
      </c>
      <c r="H2710" s="6"/>
      <c r="I2710" s="6"/>
      <c r="J2710" s="4">
        <v>2023</v>
      </c>
      <c r="K2710" s="4" t="s">
        <v>25315</v>
      </c>
      <c r="L2710" s="6"/>
      <c r="M2710" s="6"/>
      <c r="N2710" s="6"/>
      <c r="O2710" s="4" t="s">
        <v>11697</v>
      </c>
      <c r="P2710" s="4" t="s">
        <v>566</v>
      </c>
      <c r="Q2710" s="4">
        <v>8037</v>
      </c>
      <c r="R2710" s="4" t="s">
        <v>221</v>
      </c>
      <c r="S2710" s="4" t="s">
        <v>7802</v>
      </c>
      <c r="T2710" s="6"/>
      <c r="U2710" s="6"/>
      <c r="V2710" s="4" t="s">
        <v>25316</v>
      </c>
      <c r="W2710" s="4" t="s">
        <v>7778</v>
      </c>
      <c r="X2710" s="4">
        <v>0</v>
      </c>
      <c r="Y2710" s="4">
        <v>100</v>
      </c>
      <c r="Z2710" s="4">
        <v>0</v>
      </c>
      <c r="AA2710" s="4" t="s">
        <v>7805</v>
      </c>
      <c r="AB2710" s="6"/>
      <c r="AC2710" s="4">
        <v>1</v>
      </c>
      <c r="AD2710" s="4">
        <v>0</v>
      </c>
      <c r="AE2710" s="8">
        <v>45221</v>
      </c>
    </row>
    <row r="2711" customHeight="1" spans="1:31">
      <c r="A2711" s="2">
        <v>65430</v>
      </c>
      <c r="B2711" s="3" t="s">
        <v>25317</v>
      </c>
      <c r="C2711" s="4" t="s">
        <v>25318</v>
      </c>
      <c r="D2711" s="6"/>
      <c r="E2711" s="4" t="s">
        <v>25319</v>
      </c>
      <c r="F2711" s="6"/>
      <c r="G2711" s="4" t="s">
        <v>25320</v>
      </c>
      <c r="H2711" s="6"/>
      <c r="I2711" s="6"/>
      <c r="J2711" s="4">
        <v>2023</v>
      </c>
      <c r="K2711" s="4" t="s">
        <v>25321</v>
      </c>
      <c r="L2711" s="4" t="s">
        <v>25322</v>
      </c>
      <c r="M2711" s="6"/>
      <c r="N2711" s="6"/>
      <c r="O2711" s="4" t="s">
        <v>10597</v>
      </c>
      <c r="P2711" s="4" t="s">
        <v>10598</v>
      </c>
      <c r="Q2711" s="4">
        <v>1015</v>
      </c>
      <c r="R2711" s="4" t="s">
        <v>221</v>
      </c>
      <c r="S2711" s="4" t="s">
        <v>7802</v>
      </c>
      <c r="T2711" s="6"/>
      <c r="U2711" s="6"/>
      <c r="V2711" s="4" t="s">
        <v>25323</v>
      </c>
      <c r="W2711" s="4" t="s">
        <v>7778</v>
      </c>
      <c r="X2711" s="4">
        <v>0</v>
      </c>
      <c r="Y2711" s="4">
        <v>100</v>
      </c>
      <c r="Z2711" s="4">
        <v>0</v>
      </c>
      <c r="AA2711" s="4" t="s">
        <v>7805</v>
      </c>
      <c r="AB2711" s="6"/>
      <c r="AC2711" s="4">
        <v>1</v>
      </c>
      <c r="AD2711" s="4">
        <v>0</v>
      </c>
      <c r="AE2711" s="8">
        <v>45237</v>
      </c>
    </row>
    <row r="2712" customHeight="1" spans="1:31">
      <c r="A2712" s="2">
        <v>65431</v>
      </c>
      <c r="B2712" s="3" t="s">
        <v>25324</v>
      </c>
      <c r="C2712" s="4" t="s">
        <v>25325</v>
      </c>
      <c r="D2712" s="6"/>
      <c r="E2712" s="4" t="s">
        <v>25326</v>
      </c>
      <c r="F2712" s="4" t="s">
        <v>25327</v>
      </c>
      <c r="G2712" s="4" t="s">
        <v>25328</v>
      </c>
      <c r="H2712" s="6"/>
      <c r="I2712" s="6"/>
      <c r="J2712" s="4">
        <v>2023</v>
      </c>
      <c r="K2712" s="4" t="s">
        <v>25329</v>
      </c>
      <c r="L2712" s="6"/>
      <c r="M2712" s="6"/>
      <c r="N2712" s="6"/>
      <c r="O2712" s="4" t="s">
        <v>11697</v>
      </c>
      <c r="P2712" s="4" t="s">
        <v>11697</v>
      </c>
      <c r="Q2712" s="4">
        <v>8055</v>
      </c>
      <c r="R2712" s="4" t="s">
        <v>221</v>
      </c>
      <c r="S2712" s="4" t="s">
        <v>7802</v>
      </c>
      <c r="T2712" s="6"/>
      <c r="U2712" s="6"/>
      <c r="V2712" s="4" t="s">
        <v>25330</v>
      </c>
      <c r="W2712" s="4" t="s">
        <v>7778</v>
      </c>
      <c r="X2712" s="4">
        <v>0</v>
      </c>
      <c r="Y2712" s="4">
        <v>100</v>
      </c>
      <c r="Z2712" s="4">
        <v>0</v>
      </c>
      <c r="AA2712" s="4" t="s">
        <v>7805</v>
      </c>
      <c r="AB2712" s="6"/>
      <c r="AC2712" s="4">
        <v>1</v>
      </c>
      <c r="AD2712" s="4">
        <v>0</v>
      </c>
      <c r="AE2712" s="8">
        <v>45241</v>
      </c>
    </row>
    <row r="2713" customHeight="1" spans="1:31">
      <c r="A2713" s="2">
        <v>65432</v>
      </c>
      <c r="B2713" s="3" t="s">
        <v>25331</v>
      </c>
      <c r="C2713" s="4" t="s">
        <v>25332</v>
      </c>
      <c r="D2713" s="6"/>
      <c r="E2713" s="4" t="s">
        <v>11008</v>
      </c>
      <c r="F2713" s="4" t="s">
        <v>25333</v>
      </c>
      <c r="G2713" s="4" t="s">
        <v>25334</v>
      </c>
      <c r="H2713" s="6"/>
      <c r="I2713" s="6"/>
      <c r="J2713" s="4">
        <v>2023</v>
      </c>
      <c r="K2713" s="4" t="s">
        <v>25335</v>
      </c>
      <c r="L2713" s="6"/>
      <c r="M2713" s="6"/>
      <c r="N2713" s="6"/>
      <c r="O2713" s="4" t="s">
        <v>10597</v>
      </c>
      <c r="P2713" s="4" t="s">
        <v>11577</v>
      </c>
      <c r="Q2713" s="4">
        <v>1004</v>
      </c>
      <c r="R2713" s="4" t="s">
        <v>221</v>
      </c>
      <c r="S2713" s="4" t="s">
        <v>7802</v>
      </c>
      <c r="T2713" s="6"/>
      <c r="U2713" s="6"/>
      <c r="V2713" s="4" t="s">
        <v>25336</v>
      </c>
      <c r="W2713" s="4" t="s">
        <v>7778</v>
      </c>
      <c r="X2713" s="4">
        <v>0</v>
      </c>
      <c r="Y2713" s="4">
        <v>100</v>
      </c>
      <c r="Z2713" s="4">
        <v>0</v>
      </c>
      <c r="AA2713" s="4" t="s">
        <v>7805</v>
      </c>
      <c r="AB2713" s="6"/>
      <c r="AC2713" s="4">
        <v>1</v>
      </c>
      <c r="AD2713" s="4">
        <v>0</v>
      </c>
      <c r="AE2713" s="8">
        <v>45224</v>
      </c>
    </row>
    <row r="2714" customHeight="1" spans="1:31">
      <c r="A2714" s="2">
        <v>65433</v>
      </c>
      <c r="B2714" s="3" t="s">
        <v>25337</v>
      </c>
      <c r="C2714" s="4" t="s">
        <v>25338</v>
      </c>
      <c r="D2714" s="6"/>
      <c r="E2714" s="4" t="s">
        <v>7895</v>
      </c>
      <c r="F2714" s="6"/>
      <c r="G2714" s="4" t="s">
        <v>25339</v>
      </c>
      <c r="H2714" s="6"/>
      <c r="I2714" s="6"/>
      <c r="J2714" s="4">
        <v>2023</v>
      </c>
      <c r="K2714" s="4" t="s">
        <v>25329</v>
      </c>
      <c r="L2714" s="6"/>
      <c r="M2714" s="6"/>
      <c r="N2714" s="6"/>
      <c r="O2714" s="4" t="s">
        <v>8969</v>
      </c>
      <c r="P2714" s="4" t="s">
        <v>566</v>
      </c>
      <c r="Q2714" s="4">
        <v>8055</v>
      </c>
      <c r="R2714" s="4" t="s">
        <v>221</v>
      </c>
      <c r="S2714" s="4" t="s">
        <v>7802</v>
      </c>
      <c r="T2714" s="6"/>
      <c r="U2714" s="6"/>
      <c r="V2714" s="4" t="s">
        <v>25340</v>
      </c>
      <c r="W2714" s="4" t="s">
        <v>7778</v>
      </c>
      <c r="X2714" s="4">
        <v>0</v>
      </c>
      <c r="Y2714" s="4">
        <v>100</v>
      </c>
      <c r="Z2714" s="4">
        <v>0</v>
      </c>
      <c r="AA2714" s="4" t="s">
        <v>7805</v>
      </c>
      <c r="AB2714" s="6"/>
      <c r="AC2714" s="4">
        <v>1</v>
      </c>
      <c r="AD2714" s="4">
        <v>0</v>
      </c>
      <c r="AE2714" s="8">
        <v>45240</v>
      </c>
    </row>
    <row r="2715" customHeight="1" spans="1:31">
      <c r="A2715" s="2">
        <v>65434</v>
      </c>
      <c r="B2715" s="3" t="s">
        <v>25341</v>
      </c>
      <c r="C2715" s="4" t="s">
        <v>25342</v>
      </c>
      <c r="D2715" s="6"/>
      <c r="E2715" s="4" t="s">
        <v>9251</v>
      </c>
      <c r="F2715" s="4" t="s">
        <v>25343</v>
      </c>
      <c r="G2715" s="4" t="s">
        <v>25344</v>
      </c>
      <c r="H2715" s="6"/>
      <c r="I2715" s="6"/>
      <c r="J2715" s="4">
        <v>2023</v>
      </c>
      <c r="K2715" s="4" t="s">
        <v>25345</v>
      </c>
      <c r="L2715" s="6"/>
      <c r="M2715" s="6"/>
      <c r="N2715" s="6"/>
      <c r="O2715" s="4" t="s">
        <v>8969</v>
      </c>
      <c r="P2715" s="4" t="s">
        <v>566</v>
      </c>
      <c r="Q2715" s="4">
        <v>8046</v>
      </c>
      <c r="R2715" s="4" t="s">
        <v>221</v>
      </c>
      <c r="S2715" s="4" t="s">
        <v>7802</v>
      </c>
      <c r="T2715" s="6"/>
      <c r="U2715" s="6"/>
      <c r="V2715" s="4" t="s">
        <v>25346</v>
      </c>
      <c r="W2715" s="4" t="s">
        <v>7778</v>
      </c>
      <c r="X2715" s="4">
        <v>0</v>
      </c>
      <c r="Y2715" s="4">
        <v>100</v>
      </c>
      <c r="Z2715" s="4">
        <v>0</v>
      </c>
      <c r="AA2715" s="4" t="s">
        <v>7805</v>
      </c>
      <c r="AB2715" s="6"/>
      <c r="AC2715" s="4">
        <v>1</v>
      </c>
      <c r="AD2715" s="4">
        <v>0</v>
      </c>
      <c r="AE2715" s="8">
        <v>45242</v>
      </c>
    </row>
    <row r="2716" customHeight="1" spans="1:31">
      <c r="A2716" s="2">
        <v>65435</v>
      </c>
      <c r="B2716" s="3" t="s">
        <v>25347</v>
      </c>
      <c r="C2716" s="4" t="s">
        <v>25348</v>
      </c>
      <c r="D2716" s="6"/>
      <c r="E2716" s="4" t="s">
        <v>25349</v>
      </c>
      <c r="F2716" s="6"/>
      <c r="G2716" s="4" t="s">
        <v>25350</v>
      </c>
      <c r="H2716" s="6"/>
      <c r="I2716" s="6"/>
      <c r="J2716" s="4">
        <v>2023</v>
      </c>
      <c r="K2716" s="4" t="s">
        <v>25351</v>
      </c>
      <c r="L2716" s="4" t="s">
        <v>25352</v>
      </c>
      <c r="M2716" s="6"/>
      <c r="N2716" s="6"/>
      <c r="O2716" s="4" t="s">
        <v>25353</v>
      </c>
      <c r="P2716" s="4" t="s">
        <v>16837</v>
      </c>
      <c r="Q2716" s="4">
        <v>1204</v>
      </c>
      <c r="R2716" s="4" t="s">
        <v>221</v>
      </c>
      <c r="S2716" s="4" t="s">
        <v>7802</v>
      </c>
      <c r="T2716" s="6"/>
      <c r="U2716" s="6"/>
      <c r="V2716" s="4" t="s">
        <v>25354</v>
      </c>
      <c r="W2716" s="4" t="s">
        <v>7778</v>
      </c>
      <c r="X2716" s="4">
        <v>0</v>
      </c>
      <c r="Y2716" s="4">
        <v>100</v>
      </c>
      <c r="Z2716" s="4">
        <v>0</v>
      </c>
      <c r="AA2716" s="4" t="s">
        <v>8129</v>
      </c>
      <c r="AB2716" s="6"/>
      <c r="AC2716" s="4">
        <v>1</v>
      </c>
      <c r="AD2716" s="4">
        <v>0</v>
      </c>
      <c r="AE2716" s="8">
        <v>45241</v>
      </c>
    </row>
    <row r="2717" customHeight="1" spans="1:31">
      <c r="A2717" s="2">
        <v>65436</v>
      </c>
      <c r="B2717" s="3" t="s">
        <v>25355</v>
      </c>
      <c r="C2717" s="4" t="s">
        <v>25356</v>
      </c>
      <c r="D2717" s="6"/>
      <c r="E2717" s="4" t="s">
        <v>25357</v>
      </c>
      <c r="F2717" s="6"/>
      <c r="G2717" s="4" t="s">
        <v>25358</v>
      </c>
      <c r="H2717" s="6"/>
      <c r="I2717" s="6"/>
      <c r="J2717" s="4">
        <v>2023</v>
      </c>
      <c r="K2717" s="4" t="s">
        <v>25359</v>
      </c>
      <c r="L2717" s="6"/>
      <c r="M2717" s="6"/>
      <c r="N2717" s="6"/>
      <c r="O2717" s="4" t="s">
        <v>8969</v>
      </c>
      <c r="P2717" s="4" t="s">
        <v>566</v>
      </c>
      <c r="Q2717" s="4">
        <v>8050</v>
      </c>
      <c r="R2717" s="4" t="s">
        <v>221</v>
      </c>
      <c r="S2717" s="4" t="s">
        <v>7802</v>
      </c>
      <c r="T2717" s="6"/>
      <c r="U2717" s="6"/>
      <c r="V2717" s="4" t="s">
        <v>25360</v>
      </c>
      <c r="W2717" s="4" t="s">
        <v>7778</v>
      </c>
      <c r="X2717" s="4">
        <v>0</v>
      </c>
      <c r="Y2717" s="4">
        <v>100</v>
      </c>
      <c r="Z2717" s="4">
        <v>0</v>
      </c>
      <c r="AA2717" s="4" t="s">
        <v>7805</v>
      </c>
      <c r="AB2717" s="6"/>
      <c r="AC2717" s="4">
        <v>1</v>
      </c>
      <c r="AD2717" s="4">
        <v>0</v>
      </c>
      <c r="AE2717" s="8">
        <v>45241</v>
      </c>
    </row>
    <row r="2718" customHeight="1" spans="1:31">
      <c r="A2718" s="2">
        <v>65437</v>
      </c>
      <c r="B2718" s="3" t="s">
        <v>25361</v>
      </c>
      <c r="C2718" s="4" t="s">
        <v>25362</v>
      </c>
      <c r="D2718" s="6"/>
      <c r="E2718" s="4" t="s">
        <v>25363</v>
      </c>
      <c r="F2718" s="6"/>
      <c r="G2718" s="4" t="s">
        <v>25364</v>
      </c>
      <c r="H2718" s="6"/>
      <c r="I2718" s="6"/>
      <c r="J2718" s="4">
        <v>2023</v>
      </c>
      <c r="K2718" s="4" t="s">
        <v>25365</v>
      </c>
      <c r="L2718" s="6"/>
      <c r="M2718" s="6"/>
      <c r="N2718" s="6"/>
      <c r="O2718" s="4" t="s">
        <v>8969</v>
      </c>
      <c r="P2718" s="4" t="s">
        <v>566</v>
      </c>
      <c r="Q2718" s="4">
        <v>8050</v>
      </c>
      <c r="R2718" s="4" t="s">
        <v>221</v>
      </c>
      <c r="S2718" s="4" t="s">
        <v>7802</v>
      </c>
      <c r="T2718" s="6"/>
      <c r="U2718" s="6"/>
      <c r="V2718" s="4" t="s">
        <v>25366</v>
      </c>
      <c r="W2718" s="4" t="s">
        <v>7977</v>
      </c>
      <c r="X2718" s="4">
        <v>0</v>
      </c>
      <c r="Y2718" s="4">
        <v>50</v>
      </c>
      <c r="Z2718" s="4">
        <v>0</v>
      </c>
      <c r="AA2718" s="4" t="s">
        <v>7805</v>
      </c>
      <c r="AB2718" s="6"/>
      <c r="AC2718" s="4">
        <v>1</v>
      </c>
      <c r="AD2718" s="4">
        <v>0</v>
      </c>
      <c r="AE2718" s="8">
        <v>45224</v>
      </c>
    </row>
    <row r="2719" customHeight="1" spans="1:31">
      <c r="A2719" s="2">
        <v>65438</v>
      </c>
      <c r="B2719" s="3" t="s">
        <v>25367</v>
      </c>
      <c r="C2719" s="4" t="s">
        <v>25368</v>
      </c>
      <c r="D2719" s="6"/>
      <c r="E2719" s="4" t="s">
        <v>25369</v>
      </c>
      <c r="F2719" s="6"/>
      <c r="G2719" s="4" t="s">
        <v>25370</v>
      </c>
      <c r="H2719" s="6"/>
      <c r="I2719" s="6"/>
      <c r="J2719" s="4">
        <v>2023</v>
      </c>
      <c r="K2719" s="4" t="s">
        <v>25371</v>
      </c>
      <c r="L2719" s="6"/>
      <c r="M2719" s="6"/>
      <c r="N2719" s="6"/>
      <c r="O2719" s="4" t="s">
        <v>8969</v>
      </c>
      <c r="P2719" s="4" t="s">
        <v>566</v>
      </c>
      <c r="Q2719" s="4">
        <v>8049</v>
      </c>
      <c r="R2719" s="4" t="s">
        <v>221</v>
      </c>
      <c r="S2719" s="4" t="s">
        <v>7802</v>
      </c>
      <c r="T2719" s="6"/>
      <c r="U2719" s="6"/>
      <c r="V2719" s="4" t="s">
        <v>25372</v>
      </c>
      <c r="W2719" s="4" t="s">
        <v>7977</v>
      </c>
      <c r="X2719" s="4">
        <v>0</v>
      </c>
      <c r="Y2719" s="4">
        <v>50</v>
      </c>
      <c r="Z2719" s="4">
        <v>0</v>
      </c>
      <c r="AA2719" s="4" t="s">
        <v>7805</v>
      </c>
      <c r="AB2719" s="6"/>
      <c r="AC2719" s="4">
        <v>1</v>
      </c>
      <c r="AD2719" s="4">
        <v>0</v>
      </c>
      <c r="AE2719" s="8">
        <v>45220</v>
      </c>
    </row>
    <row r="2720" customHeight="1" spans="1:31">
      <c r="A2720" s="2">
        <v>65439</v>
      </c>
      <c r="B2720" s="3" t="s">
        <v>25373</v>
      </c>
      <c r="C2720" s="4" t="s">
        <v>25374</v>
      </c>
      <c r="D2720" s="6"/>
      <c r="E2720" s="4" t="s">
        <v>25375</v>
      </c>
      <c r="F2720" s="6"/>
      <c r="G2720" s="4" t="s">
        <v>25376</v>
      </c>
      <c r="H2720" s="6"/>
      <c r="I2720" s="6"/>
      <c r="J2720" s="4">
        <v>2023</v>
      </c>
      <c r="K2720" s="4" t="s">
        <v>25377</v>
      </c>
      <c r="L2720" s="6"/>
      <c r="M2720" s="6"/>
      <c r="N2720" s="6"/>
      <c r="O2720" s="4" t="s">
        <v>11697</v>
      </c>
      <c r="P2720" s="4" t="s">
        <v>566</v>
      </c>
      <c r="Q2720" s="4">
        <v>8006</v>
      </c>
      <c r="R2720" s="4" t="s">
        <v>221</v>
      </c>
      <c r="S2720" s="4" t="s">
        <v>7802</v>
      </c>
      <c r="T2720" s="6"/>
      <c r="U2720" s="6"/>
      <c r="V2720" s="4" t="s">
        <v>25378</v>
      </c>
      <c r="W2720" s="4" t="s">
        <v>7977</v>
      </c>
      <c r="X2720" s="4">
        <v>0</v>
      </c>
      <c r="Y2720" s="4">
        <v>50</v>
      </c>
      <c r="Z2720" s="4">
        <v>0</v>
      </c>
      <c r="AA2720" s="4" t="s">
        <v>7805</v>
      </c>
      <c r="AB2720" s="6"/>
      <c r="AC2720" s="4">
        <v>1</v>
      </c>
      <c r="AD2720" s="4">
        <v>0</v>
      </c>
      <c r="AE2720" s="8">
        <v>45230</v>
      </c>
    </row>
    <row r="2721" customHeight="1" spans="1:31">
      <c r="A2721" s="2">
        <v>65440</v>
      </c>
      <c r="B2721" s="3" t="s">
        <v>25379</v>
      </c>
      <c r="C2721" s="4" t="s">
        <v>25380</v>
      </c>
      <c r="D2721" s="6"/>
      <c r="E2721" s="4" t="s">
        <v>15875</v>
      </c>
      <c r="F2721" s="4" t="s">
        <v>25381</v>
      </c>
      <c r="G2721" s="4" t="s">
        <v>25382</v>
      </c>
      <c r="H2721" s="6"/>
      <c r="I2721" s="6"/>
      <c r="J2721" s="4">
        <v>2023</v>
      </c>
      <c r="K2721" s="4" t="s">
        <v>25383</v>
      </c>
      <c r="L2721" s="6"/>
      <c r="M2721" s="6"/>
      <c r="N2721" s="6"/>
      <c r="O2721" s="4" t="s">
        <v>8969</v>
      </c>
      <c r="P2721" s="4" t="s">
        <v>566</v>
      </c>
      <c r="Q2721" s="4">
        <v>8050</v>
      </c>
      <c r="R2721" s="4" t="s">
        <v>221</v>
      </c>
      <c r="S2721" s="4" t="s">
        <v>7802</v>
      </c>
      <c r="T2721" s="6"/>
      <c r="U2721" s="6"/>
      <c r="V2721" s="4" t="s">
        <v>25384</v>
      </c>
      <c r="W2721" s="4" t="s">
        <v>7977</v>
      </c>
      <c r="X2721" s="4">
        <v>0</v>
      </c>
      <c r="Y2721" s="4">
        <v>50</v>
      </c>
      <c r="Z2721" s="4">
        <v>0</v>
      </c>
      <c r="AA2721" s="4" t="s">
        <v>7805</v>
      </c>
      <c r="AB2721" s="6"/>
      <c r="AC2721" s="4">
        <v>1</v>
      </c>
      <c r="AD2721" s="4">
        <v>0</v>
      </c>
      <c r="AE2721" s="8">
        <v>45213</v>
      </c>
    </row>
    <row r="2722" customHeight="1" spans="1:31">
      <c r="A2722" s="2">
        <v>65441</v>
      </c>
      <c r="B2722" s="3" t="s">
        <v>25385</v>
      </c>
      <c r="C2722" s="4" t="s">
        <v>25386</v>
      </c>
      <c r="D2722" s="6"/>
      <c r="E2722" s="4" t="s">
        <v>25387</v>
      </c>
      <c r="F2722" s="6"/>
      <c r="G2722" s="4" t="s">
        <v>25388</v>
      </c>
      <c r="H2722" s="6"/>
      <c r="I2722" s="6"/>
      <c r="J2722" s="4">
        <v>2023</v>
      </c>
      <c r="K2722" s="4" t="s">
        <v>12750</v>
      </c>
      <c r="L2722" s="4" t="s">
        <v>25389</v>
      </c>
      <c r="M2722" s="6"/>
      <c r="N2722" s="6"/>
      <c r="O2722" s="4" t="s">
        <v>10597</v>
      </c>
      <c r="P2722" s="4" t="s">
        <v>11577</v>
      </c>
      <c r="Q2722" s="4">
        <v>1015</v>
      </c>
      <c r="R2722" s="4" t="s">
        <v>221</v>
      </c>
      <c r="S2722" s="4" t="s">
        <v>7802</v>
      </c>
      <c r="T2722" s="6"/>
      <c r="U2722" s="6"/>
      <c r="V2722" s="4" t="s">
        <v>25390</v>
      </c>
      <c r="W2722" s="4" t="s">
        <v>7977</v>
      </c>
      <c r="X2722" s="4">
        <v>0</v>
      </c>
      <c r="Y2722" s="4">
        <v>50</v>
      </c>
      <c r="Z2722" s="4">
        <v>0</v>
      </c>
      <c r="AA2722" s="4" t="s">
        <v>7805</v>
      </c>
      <c r="AB2722" s="6"/>
      <c r="AC2722" s="4">
        <v>1</v>
      </c>
      <c r="AD2722" s="4">
        <v>0</v>
      </c>
      <c r="AE2722" s="8">
        <v>45216</v>
      </c>
    </row>
    <row r="2723" customHeight="1" spans="1:31">
      <c r="A2723" s="2">
        <v>65442</v>
      </c>
      <c r="B2723" s="3" t="s">
        <v>25391</v>
      </c>
      <c r="C2723" s="4" t="s">
        <v>25392</v>
      </c>
      <c r="D2723" s="6"/>
      <c r="E2723" s="4" t="s">
        <v>7912</v>
      </c>
      <c r="F2723" s="6"/>
      <c r="G2723" s="4" t="s">
        <v>25393</v>
      </c>
      <c r="H2723" s="6"/>
      <c r="I2723" s="6"/>
      <c r="J2723" s="4">
        <v>2023</v>
      </c>
      <c r="K2723" s="4" t="s">
        <v>25394</v>
      </c>
      <c r="L2723" s="6"/>
      <c r="M2723" s="6"/>
      <c r="N2723" s="6"/>
      <c r="O2723" s="4" t="s">
        <v>25395</v>
      </c>
      <c r="P2723" s="4" t="s">
        <v>566</v>
      </c>
      <c r="Q2723" s="4">
        <v>8302</v>
      </c>
      <c r="R2723" s="4" t="s">
        <v>221</v>
      </c>
      <c r="S2723" s="4" t="s">
        <v>7802</v>
      </c>
      <c r="T2723" s="6"/>
      <c r="U2723" s="6"/>
      <c r="V2723" s="4" t="s">
        <v>25396</v>
      </c>
      <c r="W2723" s="4" t="s">
        <v>7977</v>
      </c>
      <c r="X2723" s="4">
        <v>0</v>
      </c>
      <c r="Y2723" s="4">
        <v>50</v>
      </c>
      <c r="Z2723" s="4">
        <v>0</v>
      </c>
      <c r="AA2723" s="4" t="s">
        <v>7805</v>
      </c>
      <c r="AB2723" s="6"/>
      <c r="AC2723" s="4">
        <v>1</v>
      </c>
      <c r="AD2723" s="4">
        <v>0</v>
      </c>
      <c r="AE2723" s="8">
        <v>45223</v>
      </c>
    </row>
    <row r="2724" customHeight="1" spans="1:31">
      <c r="A2724" s="2">
        <v>65443</v>
      </c>
      <c r="B2724" s="3" t="s">
        <v>25397</v>
      </c>
      <c r="C2724" s="4" t="s">
        <v>25398</v>
      </c>
      <c r="D2724" s="6"/>
      <c r="E2724" s="4" t="s">
        <v>25399</v>
      </c>
      <c r="F2724" s="6"/>
      <c r="G2724" s="4" t="s">
        <v>9216</v>
      </c>
      <c r="H2724" s="6"/>
      <c r="I2724" s="6"/>
      <c r="J2724" s="4">
        <v>2023</v>
      </c>
      <c r="K2724" s="4" t="s">
        <v>25400</v>
      </c>
      <c r="L2724" s="6"/>
      <c r="M2724" s="6"/>
      <c r="N2724" s="6"/>
      <c r="O2724" s="4" t="s">
        <v>10597</v>
      </c>
      <c r="P2724" s="4" t="s">
        <v>11577</v>
      </c>
      <c r="Q2724" s="4">
        <v>1004</v>
      </c>
      <c r="R2724" s="4" t="s">
        <v>221</v>
      </c>
      <c r="S2724" s="4" t="s">
        <v>7802</v>
      </c>
      <c r="T2724" s="6"/>
      <c r="U2724" s="6"/>
      <c r="V2724" s="4" t="s">
        <v>25401</v>
      </c>
      <c r="W2724" s="4" t="s">
        <v>7977</v>
      </c>
      <c r="X2724" s="4">
        <v>0</v>
      </c>
      <c r="Y2724" s="4">
        <v>50</v>
      </c>
      <c r="Z2724" s="4">
        <v>0</v>
      </c>
      <c r="AA2724" s="4" t="s">
        <v>7805</v>
      </c>
      <c r="AB2724" s="6"/>
      <c r="AC2724" s="4">
        <v>1</v>
      </c>
      <c r="AD2724" s="4">
        <v>0</v>
      </c>
      <c r="AE2724" s="8">
        <v>45232</v>
      </c>
    </row>
    <row r="2725" customHeight="1" spans="1:31">
      <c r="A2725" s="2">
        <v>65444</v>
      </c>
      <c r="B2725" s="3" t="s">
        <v>25402</v>
      </c>
      <c r="C2725" s="4" t="s">
        <v>25403</v>
      </c>
      <c r="D2725" s="6"/>
      <c r="E2725" s="4" t="s">
        <v>25404</v>
      </c>
      <c r="F2725" s="6"/>
      <c r="G2725" s="4" t="s">
        <v>25405</v>
      </c>
      <c r="H2725" s="6"/>
      <c r="I2725" s="6"/>
      <c r="J2725" s="4">
        <v>2023</v>
      </c>
      <c r="K2725" s="4" t="s">
        <v>25406</v>
      </c>
      <c r="L2725" s="6"/>
      <c r="M2725" s="6"/>
      <c r="N2725" s="6"/>
      <c r="O2725" s="4" t="s">
        <v>8969</v>
      </c>
      <c r="P2725" s="4" t="s">
        <v>566</v>
      </c>
      <c r="Q2725" s="4">
        <v>8092</v>
      </c>
      <c r="R2725" s="4" t="s">
        <v>221</v>
      </c>
      <c r="S2725" s="4" t="s">
        <v>7802</v>
      </c>
      <c r="T2725" s="6"/>
      <c r="U2725" s="6"/>
      <c r="V2725" s="4" t="s">
        <v>25407</v>
      </c>
      <c r="W2725" s="4" t="s">
        <v>7977</v>
      </c>
      <c r="X2725" s="4">
        <v>0</v>
      </c>
      <c r="Y2725" s="4">
        <v>50</v>
      </c>
      <c r="Z2725" s="4">
        <v>0</v>
      </c>
      <c r="AA2725" s="4" t="s">
        <v>7805</v>
      </c>
      <c r="AB2725" s="6"/>
      <c r="AC2725" s="4">
        <v>1</v>
      </c>
      <c r="AD2725" s="4">
        <v>0</v>
      </c>
      <c r="AE2725" s="8">
        <v>45236</v>
      </c>
    </row>
    <row r="2726" customHeight="1" spans="1:31">
      <c r="A2726" s="2">
        <v>65445</v>
      </c>
      <c r="B2726" s="3" t="s">
        <v>25408</v>
      </c>
      <c r="C2726" s="4" t="s">
        <v>25409</v>
      </c>
      <c r="D2726" s="6"/>
      <c r="E2726" s="4" t="s">
        <v>7865</v>
      </c>
      <c r="F2726" s="4" t="s">
        <v>7979</v>
      </c>
      <c r="G2726" s="4" t="s">
        <v>8873</v>
      </c>
      <c r="H2726" s="6"/>
      <c r="I2726" s="6"/>
      <c r="J2726" s="4">
        <v>2023</v>
      </c>
      <c r="K2726" s="4" t="s">
        <v>25410</v>
      </c>
      <c r="L2726" s="6"/>
      <c r="M2726" s="6"/>
      <c r="N2726" s="6"/>
      <c r="O2726" s="4" t="s">
        <v>8969</v>
      </c>
      <c r="P2726" s="4" t="s">
        <v>566</v>
      </c>
      <c r="Q2726" s="4">
        <v>8006</v>
      </c>
      <c r="R2726" s="4" t="s">
        <v>221</v>
      </c>
      <c r="S2726" s="4" t="s">
        <v>7802</v>
      </c>
      <c r="T2726" s="6"/>
      <c r="U2726" s="6"/>
      <c r="V2726" s="4" t="s">
        <v>25411</v>
      </c>
      <c r="W2726" s="4" t="s">
        <v>7977</v>
      </c>
      <c r="X2726" s="4">
        <v>0</v>
      </c>
      <c r="Y2726" s="4">
        <v>50</v>
      </c>
      <c r="Z2726" s="4">
        <v>0</v>
      </c>
      <c r="AA2726" s="4" t="s">
        <v>7805</v>
      </c>
      <c r="AB2726" s="6"/>
      <c r="AC2726" s="4">
        <v>1</v>
      </c>
      <c r="AD2726" s="4">
        <v>0</v>
      </c>
      <c r="AE2726" s="8">
        <v>45224</v>
      </c>
    </row>
    <row r="2727" customHeight="1" spans="1:31">
      <c r="A2727" s="2">
        <v>65446</v>
      </c>
      <c r="B2727" s="3" t="s">
        <v>25412</v>
      </c>
      <c r="C2727" s="4" t="s">
        <v>25413</v>
      </c>
      <c r="D2727" s="6"/>
      <c r="E2727" s="4" t="s">
        <v>25414</v>
      </c>
      <c r="F2727" s="6"/>
      <c r="G2727" s="4" t="s">
        <v>25415</v>
      </c>
      <c r="H2727" s="6"/>
      <c r="I2727" s="6"/>
      <c r="J2727" s="4">
        <v>2023</v>
      </c>
      <c r="K2727" s="4" t="s">
        <v>15551</v>
      </c>
      <c r="L2727" s="6"/>
      <c r="M2727" s="6"/>
      <c r="N2727" s="6"/>
      <c r="O2727" s="4" t="s">
        <v>9176</v>
      </c>
      <c r="P2727" s="4" t="s">
        <v>9177</v>
      </c>
      <c r="Q2727" s="4">
        <v>1920</v>
      </c>
      <c r="R2727" s="4" t="s">
        <v>221</v>
      </c>
      <c r="S2727" s="4" t="s">
        <v>7802</v>
      </c>
      <c r="T2727" s="6"/>
      <c r="U2727" s="6"/>
      <c r="V2727" s="4" t="s">
        <v>25416</v>
      </c>
      <c r="W2727" s="4" t="s">
        <v>7977</v>
      </c>
      <c r="X2727" s="4">
        <v>0</v>
      </c>
      <c r="Y2727" s="4">
        <v>50</v>
      </c>
      <c r="Z2727" s="4">
        <v>0</v>
      </c>
      <c r="AA2727" s="4" t="s">
        <v>7805</v>
      </c>
      <c r="AB2727" s="6"/>
      <c r="AC2727" s="4">
        <v>1</v>
      </c>
      <c r="AD2727" s="4">
        <v>0</v>
      </c>
      <c r="AE2727" s="8">
        <v>45237</v>
      </c>
    </row>
    <row r="2728" customHeight="1" spans="1:31">
      <c r="A2728" s="2">
        <v>65447</v>
      </c>
      <c r="B2728" s="3" t="s">
        <v>25417</v>
      </c>
      <c r="C2728" s="4" t="s">
        <v>25418</v>
      </c>
      <c r="D2728" s="6"/>
      <c r="E2728" s="4" t="s">
        <v>25419</v>
      </c>
      <c r="F2728" s="6"/>
      <c r="G2728" s="4" t="s">
        <v>25420</v>
      </c>
      <c r="H2728" s="6"/>
      <c r="I2728" s="6"/>
      <c r="J2728" s="4">
        <v>2023</v>
      </c>
      <c r="K2728" s="4" t="s">
        <v>25421</v>
      </c>
      <c r="L2728" s="6"/>
      <c r="M2728" s="6"/>
      <c r="N2728" s="6"/>
      <c r="O2728" s="4" t="s">
        <v>25422</v>
      </c>
      <c r="P2728" s="4" t="s">
        <v>495</v>
      </c>
      <c r="Q2728" s="4">
        <v>3006</v>
      </c>
      <c r="R2728" s="4" t="s">
        <v>221</v>
      </c>
      <c r="S2728" s="4" t="s">
        <v>7802</v>
      </c>
      <c r="T2728" s="6"/>
      <c r="U2728" s="6"/>
      <c r="V2728" s="4" t="s">
        <v>25423</v>
      </c>
      <c r="W2728" s="4" t="s">
        <v>7977</v>
      </c>
      <c r="X2728" s="4">
        <v>0</v>
      </c>
      <c r="Y2728" s="4">
        <v>50</v>
      </c>
      <c r="Z2728" s="4">
        <v>0</v>
      </c>
      <c r="AA2728" s="4" t="s">
        <v>7805</v>
      </c>
      <c r="AB2728" s="6"/>
      <c r="AC2728" s="4">
        <v>1</v>
      </c>
      <c r="AD2728" s="4">
        <v>0</v>
      </c>
      <c r="AE2728" s="8">
        <v>45242</v>
      </c>
    </row>
    <row r="2729" customHeight="1" spans="1:31">
      <c r="A2729" s="2">
        <v>65448</v>
      </c>
      <c r="B2729" s="3" t="s">
        <v>25424</v>
      </c>
      <c r="C2729" s="4" t="s">
        <v>25425</v>
      </c>
      <c r="D2729" s="6"/>
      <c r="E2729" s="4" t="s">
        <v>25426</v>
      </c>
      <c r="F2729" s="6"/>
      <c r="G2729" s="4" t="s">
        <v>7971</v>
      </c>
      <c r="H2729" s="6"/>
      <c r="I2729" s="6"/>
      <c r="J2729" s="4">
        <v>2023</v>
      </c>
      <c r="K2729" s="4" t="s">
        <v>25427</v>
      </c>
      <c r="L2729" s="6"/>
      <c r="M2729" s="6"/>
      <c r="N2729" s="6"/>
      <c r="O2729" s="4" t="s">
        <v>25428</v>
      </c>
      <c r="P2729" s="6"/>
      <c r="Q2729" s="4">
        <v>333</v>
      </c>
      <c r="R2729" s="4" t="s">
        <v>222</v>
      </c>
      <c r="S2729" s="4" t="s">
        <v>7975</v>
      </c>
      <c r="T2729" s="6"/>
      <c r="U2729" s="6"/>
      <c r="V2729" s="4" t="s">
        <v>25429</v>
      </c>
      <c r="W2729" s="4" t="s">
        <v>7778</v>
      </c>
      <c r="X2729" s="4">
        <v>0</v>
      </c>
      <c r="Y2729" s="4">
        <v>100</v>
      </c>
      <c r="Z2729" s="4">
        <v>0</v>
      </c>
      <c r="AA2729" s="4" t="s">
        <v>7805</v>
      </c>
      <c r="AB2729" s="6"/>
      <c r="AC2729" s="4">
        <v>1</v>
      </c>
      <c r="AD2729" s="4">
        <v>0</v>
      </c>
      <c r="AE2729" s="8">
        <v>45241</v>
      </c>
    </row>
    <row r="2730" customHeight="1" spans="1:31">
      <c r="A2730" s="2">
        <v>65449</v>
      </c>
      <c r="B2730" s="3" t="s">
        <v>25430</v>
      </c>
      <c r="C2730" s="4">
        <v>1803094</v>
      </c>
      <c r="D2730" s="6"/>
      <c r="E2730" s="4" t="s">
        <v>25431</v>
      </c>
      <c r="F2730" s="6"/>
      <c r="G2730" s="4" t="s">
        <v>9080</v>
      </c>
      <c r="H2730" s="6"/>
      <c r="I2730" s="6"/>
      <c r="J2730" s="4">
        <v>2023</v>
      </c>
      <c r="K2730" s="4" t="s">
        <v>25432</v>
      </c>
      <c r="L2730" s="6"/>
      <c r="M2730" s="6"/>
      <c r="N2730" s="6"/>
      <c r="O2730" s="4" t="s">
        <v>15499</v>
      </c>
      <c r="P2730" s="4" t="s">
        <v>15538</v>
      </c>
      <c r="Q2730" s="4">
        <v>300</v>
      </c>
      <c r="R2730" s="4" t="s">
        <v>222</v>
      </c>
      <c r="S2730" s="4" t="s">
        <v>7975</v>
      </c>
      <c r="T2730" s="6"/>
      <c r="U2730" s="6"/>
      <c r="V2730" s="4" t="s">
        <v>25433</v>
      </c>
      <c r="W2730" s="4" t="s">
        <v>7778</v>
      </c>
      <c r="X2730" s="4">
        <v>0</v>
      </c>
      <c r="Y2730" s="4">
        <v>100</v>
      </c>
      <c r="Z2730" s="4">
        <v>0</v>
      </c>
      <c r="AA2730" s="4" t="s">
        <v>7805</v>
      </c>
      <c r="AB2730" s="6"/>
      <c r="AC2730" s="4">
        <v>1</v>
      </c>
      <c r="AD2730" s="4">
        <v>0</v>
      </c>
      <c r="AE2730" s="8">
        <v>45241</v>
      </c>
    </row>
    <row r="2731" customHeight="1" spans="1:31">
      <c r="A2731" s="2">
        <v>65450</v>
      </c>
      <c r="B2731" s="3" t="s">
        <v>25434</v>
      </c>
      <c r="C2731" s="3" t="s">
        <v>25435</v>
      </c>
      <c r="D2731" s="6"/>
      <c r="E2731" s="4" t="s">
        <v>25436</v>
      </c>
      <c r="F2731" s="6"/>
      <c r="G2731" s="4" t="s">
        <v>9099</v>
      </c>
      <c r="H2731" s="6"/>
      <c r="I2731" s="6"/>
      <c r="J2731" s="4">
        <v>2023</v>
      </c>
      <c r="K2731" s="4" t="s">
        <v>25437</v>
      </c>
      <c r="L2731" s="4" t="s">
        <v>25438</v>
      </c>
      <c r="M2731" s="6"/>
      <c r="N2731" s="6"/>
      <c r="O2731" s="4" t="s">
        <v>8841</v>
      </c>
      <c r="P2731" s="6"/>
      <c r="Q2731" s="4">
        <v>114699</v>
      </c>
      <c r="R2731" s="4" t="s">
        <v>222</v>
      </c>
      <c r="S2731" s="4" t="s">
        <v>7975</v>
      </c>
      <c r="T2731" s="6"/>
      <c r="U2731" s="6"/>
      <c r="V2731" s="4" t="s">
        <v>25439</v>
      </c>
      <c r="W2731" s="4" t="s">
        <v>7778</v>
      </c>
      <c r="X2731" s="4">
        <v>0</v>
      </c>
      <c r="Y2731" s="4">
        <v>100</v>
      </c>
      <c r="Z2731" s="4">
        <v>0</v>
      </c>
      <c r="AA2731" s="4" t="s">
        <v>7805</v>
      </c>
      <c r="AB2731" s="6"/>
      <c r="AC2731" s="4">
        <v>1</v>
      </c>
      <c r="AD2731" s="4">
        <v>0</v>
      </c>
      <c r="AE2731" s="8">
        <v>45261</v>
      </c>
    </row>
    <row r="2732" customHeight="1" spans="1:31">
      <c r="A2732" s="2">
        <v>65451</v>
      </c>
      <c r="B2732" s="3" t="s">
        <v>25440</v>
      </c>
      <c r="C2732" s="4" t="s">
        <v>25441</v>
      </c>
      <c r="D2732" s="6"/>
      <c r="E2732" s="4" t="s">
        <v>25442</v>
      </c>
      <c r="F2732" s="6"/>
      <c r="G2732" s="4" t="s">
        <v>25443</v>
      </c>
      <c r="H2732" s="6"/>
      <c r="I2732" s="6"/>
      <c r="J2732" s="4">
        <v>2023</v>
      </c>
      <c r="K2732" s="4" t="s">
        <v>25444</v>
      </c>
      <c r="L2732" s="6"/>
      <c r="M2732" s="6"/>
      <c r="N2732" s="6"/>
      <c r="O2732" s="4" t="s">
        <v>12658</v>
      </c>
      <c r="P2732" s="4" t="s">
        <v>25445</v>
      </c>
      <c r="Q2732" s="4">
        <v>110415</v>
      </c>
      <c r="R2732" s="4" t="s">
        <v>222</v>
      </c>
      <c r="S2732" s="4" t="s">
        <v>7975</v>
      </c>
      <c r="T2732" s="6"/>
      <c r="U2732" s="6"/>
      <c r="V2732" s="4" t="s">
        <v>25446</v>
      </c>
      <c r="W2732" s="4" t="s">
        <v>7778</v>
      </c>
      <c r="X2732" s="4">
        <v>0</v>
      </c>
      <c r="Y2732" s="4">
        <v>100</v>
      </c>
      <c r="Z2732" s="4">
        <v>0</v>
      </c>
      <c r="AA2732" s="4" t="s">
        <v>7805</v>
      </c>
      <c r="AB2732" s="6"/>
      <c r="AC2732" s="4">
        <v>1</v>
      </c>
      <c r="AD2732" s="4">
        <v>0</v>
      </c>
      <c r="AE2732" s="8">
        <v>45238</v>
      </c>
    </row>
    <row r="2733" customHeight="1" spans="1:31">
      <c r="A2733" s="2">
        <v>65452</v>
      </c>
      <c r="B2733" s="3" t="s">
        <v>25447</v>
      </c>
      <c r="C2733" s="4" t="s">
        <v>25448</v>
      </c>
      <c r="D2733" s="6"/>
      <c r="E2733" s="4" t="s">
        <v>25449</v>
      </c>
      <c r="F2733" s="6"/>
      <c r="G2733" s="4" t="s">
        <v>25450</v>
      </c>
      <c r="H2733" s="6"/>
      <c r="I2733" s="6"/>
      <c r="J2733" s="4">
        <v>2023</v>
      </c>
      <c r="K2733" s="4" t="s">
        <v>25451</v>
      </c>
      <c r="L2733" s="6"/>
      <c r="M2733" s="6"/>
      <c r="N2733" s="6"/>
      <c r="O2733" s="4" t="s">
        <v>13222</v>
      </c>
      <c r="P2733" s="6"/>
      <c r="Q2733" s="4">
        <v>404537</v>
      </c>
      <c r="R2733" s="4" t="s">
        <v>222</v>
      </c>
      <c r="S2733" s="4" t="s">
        <v>7975</v>
      </c>
      <c r="T2733" s="6"/>
      <c r="U2733" s="6"/>
      <c r="V2733" s="4" t="s">
        <v>25452</v>
      </c>
      <c r="W2733" s="4" t="s">
        <v>7778</v>
      </c>
      <c r="X2733" s="4">
        <v>0</v>
      </c>
      <c r="Y2733" s="4">
        <v>100</v>
      </c>
      <c r="Z2733" s="4">
        <v>0</v>
      </c>
      <c r="AA2733" s="4" t="s">
        <v>7805</v>
      </c>
      <c r="AB2733" s="6"/>
      <c r="AC2733" s="4">
        <v>1</v>
      </c>
      <c r="AD2733" s="4">
        <v>0</v>
      </c>
      <c r="AE2733" s="8">
        <v>45210</v>
      </c>
    </row>
    <row r="2734" customHeight="1" spans="1:31">
      <c r="A2734" s="2">
        <v>65453</v>
      </c>
      <c r="B2734" s="3" t="s">
        <v>25453</v>
      </c>
      <c r="C2734" s="4" t="s">
        <v>25454</v>
      </c>
      <c r="D2734" s="6"/>
      <c r="E2734" s="4" t="s">
        <v>25455</v>
      </c>
      <c r="F2734" s="6"/>
      <c r="G2734" s="4" t="s">
        <v>9931</v>
      </c>
      <c r="H2734" s="6"/>
      <c r="I2734" s="6"/>
      <c r="J2734" s="4">
        <v>2023</v>
      </c>
      <c r="K2734" s="4" t="s">
        <v>25456</v>
      </c>
      <c r="L2734" s="6"/>
      <c r="M2734" s="6"/>
      <c r="N2734" s="6"/>
      <c r="O2734" s="4" t="s">
        <v>12658</v>
      </c>
      <c r="P2734" s="6"/>
      <c r="Q2734" s="4">
        <v>110</v>
      </c>
      <c r="R2734" s="4" t="s">
        <v>222</v>
      </c>
      <c r="S2734" s="4" t="s">
        <v>7975</v>
      </c>
      <c r="T2734" s="6"/>
      <c r="U2734" s="6"/>
      <c r="V2734" s="4" t="s">
        <v>25457</v>
      </c>
      <c r="W2734" s="4" t="s">
        <v>7778</v>
      </c>
      <c r="X2734" s="4">
        <v>0</v>
      </c>
      <c r="Y2734" s="4">
        <v>100</v>
      </c>
      <c r="Z2734" s="4">
        <v>0</v>
      </c>
      <c r="AA2734" s="4" t="s">
        <v>7805</v>
      </c>
      <c r="AB2734" s="6"/>
      <c r="AC2734" s="4">
        <v>1</v>
      </c>
      <c r="AD2734" s="4">
        <v>0</v>
      </c>
      <c r="AE2734" s="8">
        <v>45233</v>
      </c>
    </row>
    <row r="2735" customHeight="1" spans="1:31">
      <c r="A2735" s="2">
        <v>65454</v>
      </c>
      <c r="B2735" s="3" t="s">
        <v>25458</v>
      </c>
      <c r="C2735" s="4" t="s">
        <v>25459</v>
      </c>
      <c r="D2735" s="6"/>
      <c r="E2735" s="4" t="s">
        <v>25460</v>
      </c>
      <c r="F2735" s="6"/>
      <c r="G2735" s="4" t="s">
        <v>11260</v>
      </c>
      <c r="H2735" s="6"/>
      <c r="I2735" s="6"/>
      <c r="J2735" s="4">
        <v>2023</v>
      </c>
      <c r="K2735" s="4" t="s">
        <v>25461</v>
      </c>
      <c r="L2735" s="6"/>
      <c r="M2735" s="6"/>
      <c r="N2735" s="6"/>
      <c r="O2735" s="4" t="s">
        <v>15842</v>
      </c>
      <c r="P2735" s="6"/>
      <c r="Q2735" s="4">
        <v>231</v>
      </c>
      <c r="R2735" s="4" t="s">
        <v>222</v>
      </c>
      <c r="S2735" s="4" t="s">
        <v>7975</v>
      </c>
      <c r="T2735" s="6"/>
      <c r="U2735" s="6"/>
      <c r="V2735" s="4" t="s">
        <v>25462</v>
      </c>
      <c r="W2735" s="4" t="s">
        <v>7778</v>
      </c>
      <c r="X2735" s="4">
        <v>0</v>
      </c>
      <c r="Y2735" s="4">
        <v>100</v>
      </c>
      <c r="Z2735" s="4">
        <v>0</v>
      </c>
      <c r="AA2735" s="4" t="s">
        <v>7805</v>
      </c>
      <c r="AB2735" s="6"/>
      <c r="AC2735" s="4">
        <v>1</v>
      </c>
      <c r="AD2735" s="4">
        <v>0</v>
      </c>
      <c r="AE2735" s="8">
        <v>45239</v>
      </c>
    </row>
    <row r="2736" customHeight="1" spans="1:31">
      <c r="A2736" s="2">
        <v>65455</v>
      </c>
      <c r="B2736" s="3" t="s">
        <v>25463</v>
      </c>
      <c r="C2736" s="4" t="s">
        <v>25464</v>
      </c>
      <c r="D2736" s="6"/>
      <c r="E2736" s="4" t="s">
        <v>25465</v>
      </c>
      <c r="F2736" s="6"/>
      <c r="G2736" s="4" t="s">
        <v>7971</v>
      </c>
      <c r="H2736" s="6"/>
      <c r="I2736" s="6"/>
      <c r="J2736" s="4">
        <v>2023</v>
      </c>
      <c r="K2736" s="4" t="s">
        <v>25466</v>
      </c>
      <c r="L2736" s="6"/>
      <c r="M2736" s="6"/>
      <c r="N2736" s="6"/>
      <c r="O2736" s="4" t="s">
        <v>15499</v>
      </c>
      <c r="P2736" s="4" t="s">
        <v>15538</v>
      </c>
      <c r="Q2736" s="4">
        <v>300</v>
      </c>
      <c r="R2736" s="4" t="s">
        <v>222</v>
      </c>
      <c r="S2736" s="4" t="s">
        <v>7975</v>
      </c>
      <c r="T2736" s="6"/>
      <c r="U2736" s="6"/>
      <c r="V2736" s="4" t="s">
        <v>25467</v>
      </c>
      <c r="W2736" s="4" t="s">
        <v>7977</v>
      </c>
      <c r="X2736" s="4">
        <v>0</v>
      </c>
      <c r="Y2736" s="4">
        <v>50</v>
      </c>
      <c r="Z2736" s="4">
        <v>0</v>
      </c>
      <c r="AA2736" s="4" t="s">
        <v>7805</v>
      </c>
      <c r="AB2736" s="6"/>
      <c r="AC2736" s="4">
        <v>1</v>
      </c>
      <c r="AD2736" s="4">
        <v>0</v>
      </c>
      <c r="AE2736" s="8">
        <v>45241</v>
      </c>
    </row>
    <row r="2737" customHeight="1" spans="1:31">
      <c r="A2737" s="2">
        <v>65456</v>
      </c>
      <c r="B2737" s="3" t="s">
        <v>25468</v>
      </c>
      <c r="C2737" s="4" t="s">
        <v>25469</v>
      </c>
      <c r="D2737" s="6"/>
      <c r="E2737" s="4" t="s">
        <v>25470</v>
      </c>
      <c r="F2737" s="6"/>
      <c r="G2737" s="4" t="s">
        <v>12208</v>
      </c>
      <c r="H2737" s="6"/>
      <c r="I2737" s="6"/>
      <c r="J2737" s="4">
        <v>2023</v>
      </c>
      <c r="K2737" s="4" t="s">
        <v>25471</v>
      </c>
      <c r="L2737" s="6"/>
      <c r="M2737" s="6"/>
      <c r="N2737" s="6"/>
      <c r="O2737" s="4" t="s">
        <v>9133</v>
      </c>
      <c r="P2737" s="4" t="s">
        <v>25472</v>
      </c>
      <c r="Q2737" s="4">
        <v>701</v>
      </c>
      <c r="R2737" s="4" t="s">
        <v>222</v>
      </c>
      <c r="S2737" s="4" t="s">
        <v>7975</v>
      </c>
      <c r="T2737" s="6"/>
      <c r="U2737" s="6"/>
      <c r="V2737" s="4" t="s">
        <v>25473</v>
      </c>
      <c r="W2737" s="4" t="s">
        <v>7977</v>
      </c>
      <c r="X2737" s="4">
        <v>0</v>
      </c>
      <c r="Y2737" s="4">
        <v>50</v>
      </c>
      <c r="Z2737" s="4">
        <v>0</v>
      </c>
      <c r="AA2737" s="4" t="s">
        <v>7805</v>
      </c>
      <c r="AB2737" s="6"/>
      <c r="AC2737" s="4">
        <v>1</v>
      </c>
      <c r="AD2737" s="4">
        <v>0</v>
      </c>
      <c r="AE2737" s="8">
        <v>45257</v>
      </c>
    </row>
    <row r="2738" customHeight="1" spans="1:31">
      <c r="A2738" s="2">
        <v>65457</v>
      </c>
      <c r="B2738" s="3" t="s">
        <v>25474</v>
      </c>
      <c r="C2738" s="4" t="s">
        <v>25475</v>
      </c>
      <c r="D2738" s="6"/>
      <c r="E2738" s="4" t="s">
        <v>25476</v>
      </c>
      <c r="F2738" s="6"/>
      <c r="G2738" s="4" t="s">
        <v>13453</v>
      </c>
      <c r="H2738" s="6"/>
      <c r="I2738" s="6"/>
      <c r="J2738" s="4">
        <v>2023</v>
      </c>
      <c r="K2738" s="4" t="s">
        <v>25477</v>
      </c>
      <c r="L2738" s="6"/>
      <c r="M2738" s="6"/>
      <c r="N2738" s="6"/>
      <c r="O2738" s="4" t="s">
        <v>25478</v>
      </c>
      <c r="P2738" s="6"/>
      <c r="Q2738" s="4">
        <v>813026</v>
      </c>
      <c r="R2738" s="4" t="s">
        <v>222</v>
      </c>
      <c r="S2738" s="4" t="s">
        <v>7975</v>
      </c>
      <c r="T2738" s="6"/>
      <c r="U2738" s="6"/>
      <c r="V2738" s="4" t="s">
        <v>25479</v>
      </c>
      <c r="W2738" s="4" t="s">
        <v>7977</v>
      </c>
      <c r="X2738" s="4">
        <v>0</v>
      </c>
      <c r="Y2738" s="4">
        <v>50</v>
      </c>
      <c r="Z2738" s="4">
        <v>0</v>
      </c>
      <c r="AA2738" s="4" t="s">
        <v>7805</v>
      </c>
      <c r="AB2738" s="6"/>
      <c r="AC2738" s="4">
        <v>1</v>
      </c>
      <c r="AD2738" s="4">
        <v>0</v>
      </c>
      <c r="AE2738" s="8">
        <v>45231</v>
      </c>
    </row>
    <row r="2739" customHeight="1" spans="1:31">
      <c r="A2739" s="2">
        <v>65458</v>
      </c>
      <c r="B2739" s="3" t="s">
        <v>25480</v>
      </c>
      <c r="C2739" s="4" t="s">
        <v>25481</v>
      </c>
      <c r="D2739" s="6"/>
      <c r="E2739" s="4" t="s">
        <v>25482</v>
      </c>
      <c r="F2739" s="6"/>
      <c r="G2739" s="4" t="s">
        <v>25483</v>
      </c>
      <c r="H2739" s="6"/>
      <c r="I2739" s="6"/>
      <c r="J2739" s="4">
        <v>2023</v>
      </c>
      <c r="K2739" s="4" t="s">
        <v>25484</v>
      </c>
      <c r="L2739" s="6"/>
      <c r="M2739" s="6"/>
      <c r="N2739" s="6"/>
      <c r="O2739" s="4" t="s">
        <v>15499</v>
      </c>
      <c r="P2739" s="6"/>
      <c r="Q2739" s="4">
        <v>300</v>
      </c>
      <c r="R2739" s="4" t="s">
        <v>222</v>
      </c>
      <c r="S2739" s="4" t="s">
        <v>7975</v>
      </c>
      <c r="T2739" s="6"/>
      <c r="U2739" s="6"/>
      <c r="V2739" s="4" t="s">
        <v>25485</v>
      </c>
      <c r="W2739" s="4" t="s">
        <v>7977</v>
      </c>
      <c r="X2739" s="4">
        <v>0</v>
      </c>
      <c r="Y2739" s="4">
        <v>50</v>
      </c>
      <c r="Z2739" s="4">
        <v>0</v>
      </c>
      <c r="AA2739" s="4" t="s">
        <v>7805</v>
      </c>
      <c r="AB2739" s="6"/>
      <c r="AC2739" s="4">
        <v>1</v>
      </c>
      <c r="AD2739" s="4">
        <v>0</v>
      </c>
      <c r="AE2739" s="8">
        <v>45241</v>
      </c>
    </row>
    <row r="2740" customHeight="1" spans="1:31">
      <c r="A2740" s="2">
        <v>65459</v>
      </c>
      <c r="B2740" s="3" t="s">
        <v>25486</v>
      </c>
      <c r="C2740" s="4" t="s">
        <v>25487</v>
      </c>
      <c r="D2740" s="6"/>
      <c r="E2740" s="4" t="s">
        <v>25488</v>
      </c>
      <c r="F2740" s="6"/>
      <c r="G2740" s="4" t="s">
        <v>11260</v>
      </c>
      <c r="H2740" s="6"/>
      <c r="I2740" s="6"/>
      <c r="J2740" s="4">
        <v>2023</v>
      </c>
      <c r="K2740" s="4" t="s">
        <v>25489</v>
      </c>
      <c r="L2740" s="6"/>
      <c r="M2740" s="6"/>
      <c r="N2740" s="6"/>
      <c r="O2740" s="4" t="s">
        <v>25490</v>
      </c>
      <c r="P2740" s="4" t="s">
        <v>222</v>
      </c>
      <c r="Q2740" s="4">
        <v>701</v>
      </c>
      <c r="R2740" s="4" t="s">
        <v>222</v>
      </c>
      <c r="S2740" s="4" t="s">
        <v>7975</v>
      </c>
      <c r="T2740" s="6"/>
      <c r="U2740" s="6"/>
      <c r="V2740" s="4" t="s">
        <v>25491</v>
      </c>
      <c r="W2740" s="4" t="s">
        <v>7977</v>
      </c>
      <c r="X2740" s="4">
        <v>0</v>
      </c>
      <c r="Y2740" s="4">
        <v>50</v>
      </c>
      <c r="Z2740" s="4">
        <v>0</v>
      </c>
      <c r="AA2740" s="4" t="s">
        <v>7805</v>
      </c>
      <c r="AB2740" s="6"/>
      <c r="AC2740" s="4">
        <v>1</v>
      </c>
      <c r="AD2740" s="4">
        <v>0</v>
      </c>
      <c r="AE2740" s="8">
        <v>45230</v>
      </c>
    </row>
    <row r="2741" customHeight="1" spans="1:31">
      <c r="A2741" s="2">
        <v>65460</v>
      </c>
      <c r="B2741" s="3" t="s">
        <v>25492</v>
      </c>
      <c r="C2741" s="4" t="s">
        <v>25493</v>
      </c>
      <c r="D2741" s="6"/>
      <c r="E2741" s="4" t="s">
        <v>25494</v>
      </c>
      <c r="F2741" s="6"/>
      <c r="G2741" s="4" t="s">
        <v>14480</v>
      </c>
      <c r="H2741" s="6"/>
      <c r="I2741" s="6"/>
      <c r="J2741" s="4">
        <v>2023</v>
      </c>
      <c r="K2741" s="4" t="s">
        <v>25495</v>
      </c>
      <c r="L2741" s="4" t="s">
        <v>25496</v>
      </c>
      <c r="M2741" s="6"/>
      <c r="N2741" s="6"/>
      <c r="O2741" s="4" t="s">
        <v>15499</v>
      </c>
      <c r="P2741" s="6"/>
      <c r="Q2741" s="4">
        <v>300093</v>
      </c>
      <c r="R2741" s="4" t="s">
        <v>222</v>
      </c>
      <c r="S2741" s="4" t="s">
        <v>7975</v>
      </c>
      <c r="T2741" s="6"/>
      <c r="U2741" s="6"/>
      <c r="V2741" s="4" t="s">
        <v>25497</v>
      </c>
      <c r="W2741" s="4" t="s">
        <v>7977</v>
      </c>
      <c r="X2741" s="4">
        <v>0</v>
      </c>
      <c r="Y2741" s="4">
        <v>50</v>
      </c>
      <c r="Z2741" s="4">
        <v>0</v>
      </c>
      <c r="AA2741" s="4" t="s">
        <v>7805</v>
      </c>
      <c r="AB2741" s="6"/>
      <c r="AC2741" s="4">
        <v>1</v>
      </c>
      <c r="AD2741" s="4">
        <v>0</v>
      </c>
      <c r="AE2741" s="8">
        <v>45236</v>
      </c>
    </row>
    <row r="2742" customHeight="1" spans="1:31">
      <c r="A2742" s="2">
        <v>65461</v>
      </c>
      <c r="B2742" s="3" t="s">
        <v>25498</v>
      </c>
      <c r="C2742" s="4" t="s">
        <v>25499</v>
      </c>
      <c r="D2742" s="6"/>
      <c r="E2742" s="4" t="s">
        <v>25500</v>
      </c>
      <c r="F2742" s="6"/>
      <c r="G2742" s="4" t="s">
        <v>9931</v>
      </c>
      <c r="H2742" s="6"/>
      <c r="I2742" s="6"/>
      <c r="J2742" s="4">
        <v>2023</v>
      </c>
      <c r="K2742" s="4" t="s">
        <v>25501</v>
      </c>
      <c r="L2742" s="6"/>
      <c r="M2742" s="6"/>
      <c r="N2742" s="6"/>
      <c r="O2742" s="4" t="s">
        <v>15842</v>
      </c>
      <c r="P2742" s="4" t="s">
        <v>222</v>
      </c>
      <c r="Q2742" s="4">
        <v>220792</v>
      </c>
      <c r="R2742" s="4" t="s">
        <v>222</v>
      </c>
      <c r="S2742" s="4" t="s">
        <v>7975</v>
      </c>
      <c r="T2742" s="6"/>
      <c r="U2742" s="6"/>
      <c r="V2742" s="4" t="s">
        <v>25502</v>
      </c>
      <c r="W2742" s="4" t="s">
        <v>7977</v>
      </c>
      <c r="X2742" s="4">
        <v>0</v>
      </c>
      <c r="Y2742" s="4">
        <v>50</v>
      </c>
      <c r="Z2742" s="4">
        <v>0</v>
      </c>
      <c r="AA2742" s="4" t="s">
        <v>7805</v>
      </c>
      <c r="AB2742" s="6"/>
      <c r="AC2742" s="4">
        <v>1</v>
      </c>
      <c r="AD2742" s="4">
        <v>0</v>
      </c>
      <c r="AE2742" s="8">
        <v>45241</v>
      </c>
    </row>
    <row r="2743" customHeight="1" spans="1:31">
      <c r="A2743" s="2">
        <v>65462</v>
      </c>
      <c r="B2743" s="3" t="s">
        <v>25503</v>
      </c>
      <c r="C2743" s="4" t="s">
        <v>25504</v>
      </c>
      <c r="D2743" s="6"/>
      <c r="E2743" s="4" t="s">
        <v>25505</v>
      </c>
      <c r="F2743" s="6"/>
      <c r="G2743" s="4" t="s">
        <v>25506</v>
      </c>
      <c r="H2743" s="6"/>
      <c r="I2743" s="6"/>
      <c r="J2743" s="4">
        <v>2023</v>
      </c>
      <c r="K2743" s="4" t="s">
        <v>25507</v>
      </c>
      <c r="L2743" s="4" t="s">
        <v>25508</v>
      </c>
      <c r="M2743" s="6"/>
      <c r="N2743" s="6"/>
      <c r="O2743" s="4" t="s">
        <v>25509</v>
      </c>
      <c r="P2743" s="4" t="s">
        <v>14834</v>
      </c>
      <c r="Q2743" s="4">
        <v>10120</v>
      </c>
      <c r="R2743" s="4" t="s">
        <v>223</v>
      </c>
      <c r="S2743" s="4" t="s">
        <v>7975</v>
      </c>
      <c r="T2743" s="6"/>
      <c r="U2743" s="6"/>
      <c r="V2743" s="4" t="s">
        <v>25510</v>
      </c>
      <c r="W2743" s="4" t="s">
        <v>7778</v>
      </c>
      <c r="X2743" s="4">
        <v>0</v>
      </c>
      <c r="Y2743" s="4">
        <v>100</v>
      </c>
      <c r="Z2743" s="4">
        <v>0</v>
      </c>
      <c r="AA2743" s="4" t="s">
        <v>7805</v>
      </c>
      <c r="AB2743" s="6"/>
      <c r="AC2743" s="4">
        <v>1</v>
      </c>
      <c r="AD2743" s="4">
        <v>0</v>
      </c>
      <c r="AE2743" s="8">
        <v>45205</v>
      </c>
    </row>
    <row r="2744" customHeight="1" spans="1:31">
      <c r="A2744" s="2">
        <v>65463</v>
      </c>
      <c r="B2744" s="3" t="s">
        <v>25511</v>
      </c>
      <c r="C2744" s="4" t="s">
        <v>25512</v>
      </c>
      <c r="D2744" s="6"/>
      <c r="E2744" s="4" t="s">
        <v>25513</v>
      </c>
      <c r="F2744" s="6"/>
      <c r="G2744" s="4" t="s">
        <v>25514</v>
      </c>
      <c r="H2744" s="6"/>
      <c r="I2744" s="6"/>
      <c r="J2744" s="4">
        <v>2023</v>
      </c>
      <c r="K2744" s="4" t="s">
        <v>25515</v>
      </c>
      <c r="L2744" s="4" t="s">
        <v>25516</v>
      </c>
      <c r="M2744" s="6"/>
      <c r="N2744" s="6"/>
      <c r="O2744" s="4" t="s">
        <v>14834</v>
      </c>
      <c r="P2744" s="4" t="s">
        <v>14834</v>
      </c>
      <c r="Q2744" s="4">
        <v>10250</v>
      </c>
      <c r="R2744" s="4" t="s">
        <v>223</v>
      </c>
      <c r="S2744" s="4" t="s">
        <v>7975</v>
      </c>
      <c r="T2744" s="6"/>
      <c r="U2744" s="6"/>
      <c r="V2744" s="4" t="s">
        <v>25517</v>
      </c>
      <c r="W2744" s="4" t="s">
        <v>7977</v>
      </c>
      <c r="X2744" s="4">
        <v>0</v>
      </c>
      <c r="Y2744" s="4">
        <v>50</v>
      </c>
      <c r="Z2744" s="4">
        <v>0</v>
      </c>
      <c r="AA2744" s="4" t="s">
        <v>7805</v>
      </c>
      <c r="AB2744" s="6"/>
      <c r="AC2744" s="4">
        <v>1</v>
      </c>
      <c r="AD2744" s="4">
        <v>0</v>
      </c>
      <c r="AE2744" s="8">
        <v>45262</v>
      </c>
    </row>
    <row r="2745" customHeight="1" spans="1:31">
      <c r="A2745" s="2">
        <v>65464</v>
      </c>
      <c r="B2745" s="3" t="s">
        <v>25518</v>
      </c>
      <c r="C2745" s="4" t="s">
        <v>25519</v>
      </c>
      <c r="D2745" s="6"/>
      <c r="E2745" s="4" t="s">
        <v>25520</v>
      </c>
      <c r="F2745" s="6"/>
      <c r="G2745" s="4" t="s">
        <v>25521</v>
      </c>
      <c r="H2745" s="6"/>
      <c r="I2745" s="6"/>
      <c r="J2745" s="4">
        <v>2023</v>
      </c>
      <c r="K2745" s="4" t="s">
        <v>25522</v>
      </c>
      <c r="L2745" s="6"/>
      <c r="M2745" s="6"/>
      <c r="N2745" s="6"/>
      <c r="O2745" s="4" t="s">
        <v>25523</v>
      </c>
      <c r="P2745" s="4" t="s">
        <v>232</v>
      </c>
      <c r="Q2745" s="4">
        <v>3010</v>
      </c>
      <c r="R2745" s="4" t="s">
        <v>232</v>
      </c>
      <c r="S2745" s="6"/>
      <c r="T2745" s="6"/>
      <c r="U2745" s="6"/>
      <c r="V2745" s="4" t="s">
        <v>25524</v>
      </c>
      <c r="W2745" s="4" t="s">
        <v>7977</v>
      </c>
      <c r="X2745" s="4">
        <v>0</v>
      </c>
      <c r="Y2745" s="4">
        <v>50</v>
      </c>
      <c r="Z2745" s="4">
        <v>0</v>
      </c>
      <c r="AA2745" s="4" t="s">
        <v>13970</v>
      </c>
      <c r="AB2745" s="6"/>
      <c r="AC2745" s="4">
        <v>1</v>
      </c>
      <c r="AD2745" s="4">
        <v>0</v>
      </c>
      <c r="AE2745" s="8">
        <v>45241</v>
      </c>
    </row>
    <row r="2746" customHeight="1" spans="1:31">
      <c r="A2746" s="2">
        <v>65465</v>
      </c>
      <c r="B2746" s="3" t="s">
        <v>25525</v>
      </c>
      <c r="C2746" s="4" t="s">
        <v>25526</v>
      </c>
      <c r="D2746" s="6"/>
      <c r="E2746" s="4" t="s">
        <v>25527</v>
      </c>
      <c r="F2746" s="6"/>
      <c r="G2746" s="4" t="s">
        <v>25528</v>
      </c>
      <c r="H2746" s="6"/>
      <c r="I2746" s="6"/>
      <c r="J2746" s="4">
        <v>2023</v>
      </c>
      <c r="K2746" s="4" t="s">
        <v>25529</v>
      </c>
      <c r="L2746" s="4" t="s">
        <v>25530</v>
      </c>
      <c r="M2746" s="6"/>
      <c r="N2746" s="6"/>
      <c r="O2746" s="4" t="s">
        <v>25531</v>
      </c>
      <c r="P2746" s="4" t="s">
        <v>25532</v>
      </c>
      <c r="Q2746" s="4">
        <v>84007</v>
      </c>
      <c r="R2746" s="4" t="s">
        <v>232</v>
      </c>
      <c r="S2746" s="6"/>
      <c r="T2746" s="6"/>
      <c r="U2746" s="6"/>
      <c r="V2746" s="4" t="s">
        <v>25533</v>
      </c>
      <c r="W2746" s="4" t="s">
        <v>7977</v>
      </c>
      <c r="X2746" s="4">
        <v>0</v>
      </c>
      <c r="Y2746" s="4">
        <v>50</v>
      </c>
      <c r="Z2746" s="4">
        <v>0</v>
      </c>
      <c r="AA2746" s="4" t="s">
        <v>7805</v>
      </c>
      <c r="AB2746" s="6"/>
      <c r="AC2746" s="4">
        <v>1</v>
      </c>
      <c r="AD2746" s="4">
        <v>0</v>
      </c>
      <c r="AE2746" s="8">
        <v>45257</v>
      </c>
    </row>
    <row r="2747" customHeight="1" spans="1:31">
      <c r="A2747" s="2">
        <v>65466</v>
      </c>
      <c r="B2747" s="3" t="s">
        <v>25534</v>
      </c>
      <c r="C2747" s="4" t="s">
        <v>25535</v>
      </c>
      <c r="D2747" s="6"/>
      <c r="E2747" s="4" t="s">
        <v>25536</v>
      </c>
      <c r="F2747" s="6"/>
      <c r="G2747" s="4" t="s">
        <v>25537</v>
      </c>
      <c r="H2747" s="6"/>
      <c r="I2747" s="6"/>
      <c r="J2747" s="4">
        <v>2023</v>
      </c>
      <c r="K2747" s="4" t="s">
        <v>25538</v>
      </c>
      <c r="L2747" s="4" t="s">
        <v>25539</v>
      </c>
      <c r="M2747" s="6"/>
      <c r="N2747" s="6"/>
      <c r="O2747" s="4" t="s">
        <v>25540</v>
      </c>
      <c r="P2747" s="4" t="s">
        <v>25541</v>
      </c>
      <c r="Q2747" s="4">
        <v>34515</v>
      </c>
      <c r="R2747" s="4" t="s">
        <v>233</v>
      </c>
      <c r="S2747" s="4" t="s">
        <v>7802</v>
      </c>
      <c r="T2747" s="6"/>
      <c r="U2747" s="6"/>
      <c r="V2747" s="4" t="s">
        <v>25542</v>
      </c>
      <c r="W2747" s="4" t="s">
        <v>7977</v>
      </c>
      <c r="X2747" s="4">
        <v>0</v>
      </c>
      <c r="Y2747" s="4">
        <v>50</v>
      </c>
      <c r="Z2747" s="4">
        <v>0</v>
      </c>
      <c r="AA2747" s="4" t="s">
        <v>11952</v>
      </c>
      <c r="AB2747" s="6"/>
      <c r="AC2747" s="4">
        <v>1</v>
      </c>
      <c r="AD2747" s="4">
        <v>0</v>
      </c>
      <c r="AE2747" s="8">
        <v>45226</v>
      </c>
    </row>
    <row r="2748" customHeight="1" spans="1:31">
      <c r="A2748" s="2">
        <v>65467</v>
      </c>
      <c r="B2748" s="3" t="s">
        <v>25543</v>
      </c>
      <c r="C2748" s="4" t="s">
        <v>25544</v>
      </c>
      <c r="D2748" s="6"/>
      <c r="E2748" s="4" t="s">
        <v>25545</v>
      </c>
      <c r="F2748" s="6"/>
      <c r="G2748" s="4" t="s">
        <v>25546</v>
      </c>
      <c r="H2748" s="6"/>
      <c r="I2748" s="6"/>
      <c r="J2748" s="4">
        <v>2023</v>
      </c>
      <c r="K2748" s="4" t="s">
        <v>25547</v>
      </c>
      <c r="L2748" s="6"/>
      <c r="M2748" s="6"/>
      <c r="N2748" s="6"/>
      <c r="O2748" s="4" t="s">
        <v>25548</v>
      </c>
      <c r="P2748" s="4" t="s">
        <v>25548</v>
      </c>
      <c r="Q2748" s="4">
        <v>34450</v>
      </c>
      <c r="R2748" s="4" t="s">
        <v>233</v>
      </c>
      <c r="S2748" s="4" t="s">
        <v>7802</v>
      </c>
      <c r="T2748" s="6"/>
      <c r="U2748" s="6"/>
      <c r="V2748" s="4" t="s">
        <v>25549</v>
      </c>
      <c r="W2748" s="4" t="s">
        <v>7977</v>
      </c>
      <c r="X2748" s="4">
        <v>0</v>
      </c>
      <c r="Y2748" s="4">
        <v>50</v>
      </c>
      <c r="Z2748" s="4">
        <v>0</v>
      </c>
      <c r="AA2748" s="4" t="s">
        <v>16855</v>
      </c>
      <c r="AB2748" s="6"/>
      <c r="AC2748" s="4">
        <v>1</v>
      </c>
      <c r="AD2748" s="4">
        <v>0</v>
      </c>
      <c r="AE2748" s="8">
        <v>45240</v>
      </c>
    </row>
    <row r="2749" customHeight="1" spans="1:31">
      <c r="A2749" s="2">
        <v>65468</v>
      </c>
      <c r="B2749" s="3" t="s">
        <v>25550</v>
      </c>
      <c r="C2749" s="4" t="s">
        <v>25551</v>
      </c>
      <c r="D2749" s="6"/>
      <c r="E2749" s="4" t="s">
        <v>25552</v>
      </c>
      <c r="F2749" s="6"/>
      <c r="G2749" s="4" t="s">
        <v>25553</v>
      </c>
      <c r="H2749" s="6"/>
      <c r="I2749" s="6"/>
      <c r="J2749" s="4">
        <v>2023</v>
      </c>
      <c r="K2749" s="4" t="s">
        <v>25554</v>
      </c>
      <c r="L2749" s="6"/>
      <c r="M2749" s="6"/>
      <c r="N2749" s="6"/>
      <c r="O2749" s="4" t="s">
        <v>25548</v>
      </c>
      <c r="P2749" s="6"/>
      <c r="Q2749" s="4">
        <v>34450</v>
      </c>
      <c r="R2749" s="4" t="s">
        <v>233</v>
      </c>
      <c r="S2749" s="4" t="s">
        <v>7802</v>
      </c>
      <c r="T2749" s="6"/>
      <c r="U2749" s="6"/>
      <c r="V2749" s="4" t="s">
        <v>25555</v>
      </c>
      <c r="W2749" s="4" t="s">
        <v>7977</v>
      </c>
      <c r="X2749" s="4">
        <v>0</v>
      </c>
      <c r="Y2749" s="4">
        <v>50</v>
      </c>
      <c r="Z2749" s="4">
        <v>0</v>
      </c>
      <c r="AA2749" s="4" t="s">
        <v>8129</v>
      </c>
      <c r="AB2749" s="6"/>
      <c r="AC2749" s="4">
        <v>1</v>
      </c>
      <c r="AD2749" s="4">
        <v>0</v>
      </c>
      <c r="AE2749" s="8">
        <v>45241</v>
      </c>
    </row>
    <row r="2750" customHeight="1" spans="1:31">
      <c r="A2750" s="2">
        <v>65469</v>
      </c>
      <c r="B2750" s="3" t="s">
        <v>25556</v>
      </c>
      <c r="C2750" s="4" t="s">
        <v>25557</v>
      </c>
      <c r="D2750" s="6"/>
      <c r="E2750" s="4" t="s">
        <v>25558</v>
      </c>
      <c r="F2750" s="4" t="s">
        <v>25559</v>
      </c>
      <c r="G2750" s="4" t="s">
        <v>25560</v>
      </c>
      <c r="H2750" s="6"/>
      <c r="I2750" s="6"/>
      <c r="J2750" s="4">
        <v>2023</v>
      </c>
      <c r="K2750" s="4" t="s">
        <v>25561</v>
      </c>
      <c r="L2750" s="4" t="s">
        <v>25562</v>
      </c>
      <c r="M2750" s="6"/>
      <c r="N2750" s="6"/>
      <c r="O2750" s="4" t="s">
        <v>488</v>
      </c>
      <c r="P2750" s="4" t="s">
        <v>488</v>
      </c>
      <c r="Q2750" s="6"/>
      <c r="R2750" s="4" t="s">
        <v>226</v>
      </c>
      <c r="S2750" s="6"/>
      <c r="T2750" s="6"/>
      <c r="U2750" s="6"/>
      <c r="V2750" s="4" t="s">
        <v>25563</v>
      </c>
      <c r="W2750" s="4" t="s">
        <v>7778</v>
      </c>
      <c r="X2750" s="4">
        <v>0</v>
      </c>
      <c r="Y2750" s="4">
        <v>100</v>
      </c>
      <c r="Z2750" s="4">
        <v>0</v>
      </c>
      <c r="AA2750" s="4" t="s">
        <v>7805</v>
      </c>
      <c r="AB2750" s="6"/>
      <c r="AC2750" s="4">
        <v>1</v>
      </c>
      <c r="AD2750" s="4">
        <v>0</v>
      </c>
      <c r="AE2750" s="8">
        <v>45263</v>
      </c>
    </row>
    <row r="2751" customHeight="1" spans="1:31">
      <c r="A2751" s="2">
        <v>65470</v>
      </c>
      <c r="B2751" s="3" t="s">
        <v>25564</v>
      </c>
      <c r="C2751" s="4" t="s">
        <v>25565</v>
      </c>
      <c r="D2751" s="6"/>
      <c r="E2751" s="4" t="s">
        <v>25566</v>
      </c>
      <c r="F2751" s="6"/>
      <c r="G2751" s="4" t="s">
        <v>25567</v>
      </c>
      <c r="H2751" s="6"/>
      <c r="I2751" s="6"/>
      <c r="J2751" s="4">
        <v>2023</v>
      </c>
      <c r="K2751" s="4" t="s">
        <v>25562</v>
      </c>
      <c r="L2751" s="6"/>
      <c r="M2751" s="6"/>
      <c r="N2751" s="6"/>
      <c r="O2751" s="4" t="s">
        <v>488</v>
      </c>
      <c r="P2751" s="4" t="s">
        <v>488</v>
      </c>
      <c r="Q2751" s="6"/>
      <c r="R2751" s="4" t="s">
        <v>226</v>
      </c>
      <c r="S2751" s="6"/>
      <c r="T2751" s="6"/>
      <c r="U2751" s="6"/>
      <c r="V2751" s="4" t="s">
        <v>25568</v>
      </c>
      <c r="W2751" s="4" t="s">
        <v>7778</v>
      </c>
      <c r="X2751" s="4">
        <v>0</v>
      </c>
      <c r="Y2751" s="4">
        <v>100</v>
      </c>
      <c r="Z2751" s="4">
        <v>0</v>
      </c>
      <c r="AA2751" s="4" t="s">
        <v>7805</v>
      </c>
      <c r="AB2751" s="6"/>
      <c r="AC2751" s="4">
        <v>1</v>
      </c>
      <c r="AD2751" s="4">
        <v>0</v>
      </c>
      <c r="AE2751" s="8">
        <v>45244</v>
      </c>
    </row>
    <row r="2752" customHeight="1" spans="1:31">
      <c r="A2752" s="2">
        <v>65471</v>
      </c>
      <c r="B2752" s="3" t="s">
        <v>25569</v>
      </c>
      <c r="C2752" s="4" t="s">
        <v>25570</v>
      </c>
      <c r="D2752" s="6"/>
      <c r="E2752" s="4" t="s">
        <v>25571</v>
      </c>
      <c r="F2752" s="6"/>
      <c r="G2752" s="4" t="s">
        <v>25572</v>
      </c>
      <c r="H2752" s="6"/>
      <c r="I2752" s="6"/>
      <c r="J2752" s="4">
        <v>2023</v>
      </c>
      <c r="K2752" s="4" t="s">
        <v>25573</v>
      </c>
      <c r="L2752" s="6"/>
      <c r="M2752" s="6"/>
      <c r="N2752" s="6"/>
      <c r="O2752" s="4" t="s">
        <v>488</v>
      </c>
      <c r="P2752" s="6"/>
      <c r="Q2752" s="6"/>
      <c r="R2752" s="4" t="s">
        <v>226</v>
      </c>
      <c r="S2752" s="6"/>
      <c r="T2752" s="6"/>
      <c r="U2752" s="6"/>
      <c r="V2752" s="4" t="s">
        <v>25574</v>
      </c>
      <c r="W2752" s="4" t="s">
        <v>7778</v>
      </c>
      <c r="X2752" s="4">
        <v>0</v>
      </c>
      <c r="Y2752" s="4">
        <v>100</v>
      </c>
      <c r="Z2752" s="4">
        <v>0</v>
      </c>
      <c r="AA2752" s="4" t="s">
        <v>7805</v>
      </c>
      <c r="AB2752" s="6"/>
      <c r="AC2752" s="4">
        <v>1</v>
      </c>
      <c r="AD2752" s="4">
        <v>0</v>
      </c>
      <c r="AE2752" s="8">
        <v>45244</v>
      </c>
    </row>
    <row r="2753" customHeight="1" spans="1:31">
      <c r="A2753" s="2">
        <v>65472</v>
      </c>
      <c r="B2753" s="3" t="s">
        <v>25575</v>
      </c>
      <c r="C2753" s="4" t="s">
        <v>25576</v>
      </c>
      <c r="D2753" s="6"/>
      <c r="E2753" s="4" t="s">
        <v>25577</v>
      </c>
      <c r="F2753" s="6"/>
      <c r="G2753" s="4" t="s">
        <v>25578</v>
      </c>
      <c r="H2753" s="6"/>
      <c r="I2753" s="6"/>
      <c r="J2753" s="4">
        <v>2023</v>
      </c>
      <c r="K2753" s="4" t="s">
        <v>12700</v>
      </c>
      <c r="L2753" s="6"/>
      <c r="M2753" s="6"/>
      <c r="N2753" s="6"/>
      <c r="O2753" s="4" t="s">
        <v>488</v>
      </c>
      <c r="P2753" s="4" t="s">
        <v>488</v>
      </c>
      <c r="Q2753" s="6"/>
      <c r="R2753" s="4" t="s">
        <v>226</v>
      </c>
      <c r="S2753" s="6"/>
      <c r="T2753" s="6"/>
      <c r="U2753" s="6"/>
      <c r="V2753" s="4" t="s">
        <v>25579</v>
      </c>
      <c r="W2753" s="4" t="s">
        <v>7778</v>
      </c>
      <c r="X2753" s="4">
        <v>0</v>
      </c>
      <c r="Y2753" s="4">
        <v>100</v>
      </c>
      <c r="Z2753" s="4">
        <v>0</v>
      </c>
      <c r="AA2753" s="4" t="s">
        <v>7805</v>
      </c>
      <c r="AB2753" s="6"/>
      <c r="AC2753" s="4">
        <v>1</v>
      </c>
      <c r="AD2753" s="4">
        <v>0</v>
      </c>
      <c r="AE2753" s="8">
        <v>45245</v>
      </c>
    </row>
    <row r="2754" customHeight="1" spans="1:31">
      <c r="A2754" s="2">
        <v>65473</v>
      </c>
      <c r="B2754" s="3" t="s">
        <v>25580</v>
      </c>
      <c r="C2754" s="4" t="s">
        <v>25581</v>
      </c>
      <c r="D2754" s="6"/>
      <c r="E2754" s="4" t="s">
        <v>25582</v>
      </c>
      <c r="F2754" s="6"/>
      <c r="G2754" s="4" t="s">
        <v>25583</v>
      </c>
      <c r="H2754" s="6"/>
      <c r="I2754" s="6"/>
      <c r="J2754" s="4">
        <v>2023</v>
      </c>
      <c r="K2754" s="4" t="s">
        <v>25584</v>
      </c>
      <c r="L2754" s="6"/>
      <c r="M2754" s="6"/>
      <c r="N2754" s="6"/>
      <c r="O2754" s="4" t="s">
        <v>488</v>
      </c>
      <c r="P2754" s="4" t="s">
        <v>488</v>
      </c>
      <c r="Q2754" s="6"/>
      <c r="R2754" s="4" t="s">
        <v>226</v>
      </c>
      <c r="S2754" s="6"/>
      <c r="T2754" s="6"/>
      <c r="U2754" s="6"/>
      <c r="V2754" s="4" t="s">
        <v>25585</v>
      </c>
      <c r="W2754" s="4" t="s">
        <v>7778</v>
      </c>
      <c r="X2754" s="4">
        <v>0</v>
      </c>
      <c r="Y2754" s="4">
        <v>100</v>
      </c>
      <c r="Z2754" s="4">
        <v>0</v>
      </c>
      <c r="AA2754" s="4" t="s">
        <v>7805</v>
      </c>
      <c r="AB2754" s="6"/>
      <c r="AC2754" s="4">
        <v>1</v>
      </c>
      <c r="AD2754" s="4">
        <v>0</v>
      </c>
      <c r="AE2754" s="8">
        <v>45225</v>
      </c>
    </row>
    <row r="2755" customHeight="1" spans="1:31">
      <c r="A2755" s="2">
        <v>65474</v>
      </c>
      <c r="B2755" s="3" t="s">
        <v>25586</v>
      </c>
      <c r="C2755" s="4" t="s">
        <v>25587</v>
      </c>
      <c r="D2755" s="6"/>
      <c r="E2755" s="4" t="s">
        <v>23421</v>
      </c>
      <c r="F2755" s="4" t="s">
        <v>25588</v>
      </c>
      <c r="G2755" s="4" t="s">
        <v>25589</v>
      </c>
      <c r="H2755" s="6"/>
      <c r="I2755" s="6"/>
      <c r="J2755" s="4">
        <v>2023</v>
      </c>
      <c r="K2755" s="4" t="s">
        <v>12700</v>
      </c>
      <c r="L2755" s="6"/>
      <c r="M2755" s="6"/>
      <c r="N2755" s="6"/>
      <c r="O2755" s="4" t="s">
        <v>488</v>
      </c>
      <c r="P2755" s="4" t="s">
        <v>488</v>
      </c>
      <c r="Q2755" s="4">
        <v>50819</v>
      </c>
      <c r="R2755" s="4" t="s">
        <v>226</v>
      </c>
      <c r="S2755" s="6"/>
      <c r="T2755" s="6"/>
      <c r="U2755" s="6"/>
      <c r="V2755" s="4" t="s">
        <v>25590</v>
      </c>
      <c r="W2755" s="4" t="s">
        <v>7778</v>
      </c>
      <c r="X2755" s="4">
        <v>0</v>
      </c>
      <c r="Y2755" s="4">
        <v>100</v>
      </c>
      <c r="Z2755" s="4">
        <v>0</v>
      </c>
      <c r="AA2755" s="4" t="s">
        <v>7805</v>
      </c>
      <c r="AB2755" s="6"/>
      <c r="AC2755" s="4">
        <v>1</v>
      </c>
      <c r="AD2755" s="4">
        <v>0</v>
      </c>
      <c r="AE2755" s="8">
        <v>45221</v>
      </c>
    </row>
    <row r="2756" customHeight="1" spans="1:31">
      <c r="A2756" s="2">
        <v>65475</v>
      </c>
      <c r="B2756" s="3" t="s">
        <v>25591</v>
      </c>
      <c r="C2756" s="4" t="s">
        <v>25592</v>
      </c>
      <c r="D2756" s="6"/>
      <c r="E2756" s="4" t="s">
        <v>25593</v>
      </c>
      <c r="F2756" s="6"/>
      <c r="G2756" s="4" t="s">
        <v>25594</v>
      </c>
      <c r="H2756" s="6"/>
      <c r="I2756" s="6"/>
      <c r="J2756" s="4">
        <v>2023</v>
      </c>
      <c r="K2756" s="4" t="s">
        <v>25595</v>
      </c>
      <c r="L2756" s="6"/>
      <c r="M2756" s="6"/>
      <c r="N2756" s="6"/>
      <c r="O2756" s="4" t="s">
        <v>25596</v>
      </c>
      <c r="P2756" s="4" t="s">
        <v>25596</v>
      </c>
      <c r="Q2756" s="6"/>
      <c r="R2756" s="4" t="s">
        <v>226</v>
      </c>
      <c r="S2756" s="6"/>
      <c r="T2756" s="6"/>
      <c r="U2756" s="6"/>
      <c r="V2756" s="4" t="s">
        <v>25597</v>
      </c>
      <c r="W2756" s="4" t="s">
        <v>7778</v>
      </c>
      <c r="X2756" s="4">
        <v>0</v>
      </c>
      <c r="Y2756" s="4">
        <v>100</v>
      </c>
      <c r="Z2756" s="4">
        <v>0</v>
      </c>
      <c r="AA2756" s="4" t="s">
        <v>7805</v>
      </c>
      <c r="AB2756" s="6"/>
      <c r="AC2756" s="4">
        <v>1</v>
      </c>
      <c r="AD2756" s="4">
        <v>0</v>
      </c>
      <c r="AE2756" s="8">
        <v>45216</v>
      </c>
    </row>
    <row r="2757" customHeight="1" spans="1:31">
      <c r="A2757" s="2">
        <v>65476</v>
      </c>
      <c r="B2757" s="3" t="s">
        <v>25598</v>
      </c>
      <c r="C2757" s="4" t="s">
        <v>25599</v>
      </c>
      <c r="D2757" s="6"/>
      <c r="E2757" s="4" t="s">
        <v>25600</v>
      </c>
      <c r="F2757" s="4" t="s">
        <v>25601</v>
      </c>
      <c r="G2757" s="4" t="s">
        <v>9049</v>
      </c>
      <c r="H2757" s="6"/>
      <c r="I2757" s="6"/>
      <c r="J2757" s="4">
        <v>2023</v>
      </c>
      <c r="K2757" s="4" t="s">
        <v>25602</v>
      </c>
      <c r="L2757" s="4" t="s">
        <v>25603</v>
      </c>
      <c r="M2757" s="6"/>
      <c r="N2757" s="6"/>
      <c r="O2757" s="4" t="s">
        <v>488</v>
      </c>
      <c r="P2757" s="4" t="s">
        <v>488</v>
      </c>
      <c r="Q2757" s="6"/>
      <c r="R2757" s="4" t="s">
        <v>226</v>
      </c>
      <c r="S2757" s="6"/>
      <c r="T2757" s="6"/>
      <c r="U2757" s="6"/>
      <c r="V2757" s="4" t="s">
        <v>25604</v>
      </c>
      <c r="W2757" s="4" t="s">
        <v>7778</v>
      </c>
      <c r="X2757" s="4">
        <v>0</v>
      </c>
      <c r="Y2757" s="4">
        <v>100</v>
      </c>
      <c r="Z2757" s="4">
        <v>0</v>
      </c>
      <c r="AA2757" s="4" t="s">
        <v>7805</v>
      </c>
      <c r="AB2757" s="6"/>
      <c r="AC2757" s="4">
        <v>1</v>
      </c>
      <c r="AD2757" s="4">
        <v>0</v>
      </c>
      <c r="AE2757" s="8">
        <v>45235</v>
      </c>
    </row>
    <row r="2758" customHeight="1" spans="1:31">
      <c r="A2758" s="2">
        <v>65477</v>
      </c>
      <c r="B2758" s="3" t="s">
        <v>25605</v>
      </c>
      <c r="C2758" s="4" t="s">
        <v>25606</v>
      </c>
      <c r="D2758" s="6"/>
      <c r="E2758" s="4" t="s">
        <v>25607</v>
      </c>
      <c r="F2758" s="6"/>
      <c r="G2758" s="4" t="s">
        <v>25608</v>
      </c>
      <c r="H2758" s="6"/>
      <c r="I2758" s="6"/>
      <c r="J2758" s="4">
        <v>2023</v>
      </c>
      <c r="K2758" s="4" t="s">
        <v>25609</v>
      </c>
      <c r="L2758" s="4" t="s">
        <v>25603</v>
      </c>
      <c r="M2758" s="6"/>
      <c r="N2758" s="6"/>
      <c r="O2758" s="4" t="s">
        <v>488</v>
      </c>
      <c r="P2758" s="4" t="s">
        <v>488</v>
      </c>
      <c r="Q2758" s="6"/>
      <c r="R2758" s="4" t="s">
        <v>226</v>
      </c>
      <c r="S2758" s="6"/>
      <c r="T2758" s="6"/>
      <c r="U2758" s="6"/>
      <c r="V2758" s="4" t="s">
        <v>25610</v>
      </c>
      <c r="W2758" s="4" t="s">
        <v>7778</v>
      </c>
      <c r="X2758" s="4">
        <v>0</v>
      </c>
      <c r="Y2758" s="4">
        <v>100</v>
      </c>
      <c r="Z2758" s="4">
        <v>0</v>
      </c>
      <c r="AA2758" s="4" t="s">
        <v>7805</v>
      </c>
      <c r="AB2758" s="6"/>
      <c r="AC2758" s="4">
        <v>1</v>
      </c>
      <c r="AD2758" s="4">
        <v>0</v>
      </c>
      <c r="AE2758" s="8">
        <v>45234</v>
      </c>
    </row>
    <row r="2759" customHeight="1" spans="1:31">
      <c r="A2759" s="2">
        <v>65478</v>
      </c>
      <c r="B2759" s="3" t="s">
        <v>25611</v>
      </c>
      <c r="C2759" s="4" t="s">
        <v>25612</v>
      </c>
      <c r="D2759" s="6"/>
      <c r="E2759" s="4" t="s">
        <v>25613</v>
      </c>
      <c r="F2759" s="4" t="s">
        <v>18176</v>
      </c>
      <c r="G2759" s="4" t="s">
        <v>25614</v>
      </c>
      <c r="H2759" s="6"/>
      <c r="I2759" s="6"/>
      <c r="J2759" s="4">
        <v>2023</v>
      </c>
      <c r="K2759" s="4" t="s">
        <v>12700</v>
      </c>
      <c r="L2759" s="6"/>
      <c r="M2759" s="6"/>
      <c r="N2759" s="6"/>
      <c r="O2759" s="4" t="s">
        <v>488</v>
      </c>
      <c r="P2759" s="4" t="s">
        <v>488</v>
      </c>
      <c r="Q2759" s="6"/>
      <c r="R2759" s="4" t="s">
        <v>226</v>
      </c>
      <c r="S2759" s="6"/>
      <c r="T2759" s="6"/>
      <c r="U2759" s="6"/>
      <c r="V2759" s="4" t="s">
        <v>25615</v>
      </c>
      <c r="W2759" s="4" t="s">
        <v>7778</v>
      </c>
      <c r="X2759" s="4">
        <v>0</v>
      </c>
      <c r="Y2759" s="4">
        <v>100</v>
      </c>
      <c r="Z2759" s="4">
        <v>0</v>
      </c>
      <c r="AA2759" s="4" t="s">
        <v>7805</v>
      </c>
      <c r="AB2759" s="6"/>
      <c r="AC2759" s="4">
        <v>1</v>
      </c>
      <c r="AD2759" s="4">
        <v>0</v>
      </c>
      <c r="AE2759" s="8">
        <v>45223</v>
      </c>
    </row>
    <row r="2760" customHeight="1" spans="1:31">
      <c r="A2760" s="2">
        <v>65479</v>
      </c>
      <c r="B2760" s="3" t="s">
        <v>25616</v>
      </c>
      <c r="C2760" s="4" t="s">
        <v>25617</v>
      </c>
      <c r="D2760" s="6"/>
      <c r="E2760" s="4" t="s">
        <v>8955</v>
      </c>
      <c r="F2760" s="6"/>
      <c r="G2760" s="4" t="s">
        <v>12656</v>
      </c>
      <c r="H2760" s="6"/>
      <c r="I2760" s="6"/>
      <c r="J2760" s="4">
        <v>2023</v>
      </c>
      <c r="K2760" s="4" t="s">
        <v>25618</v>
      </c>
      <c r="L2760" s="6"/>
      <c r="M2760" s="6"/>
      <c r="N2760" s="6"/>
      <c r="O2760" s="4" t="s">
        <v>488</v>
      </c>
      <c r="P2760" s="4" t="s">
        <v>25619</v>
      </c>
      <c r="Q2760" s="4">
        <v>51133</v>
      </c>
      <c r="R2760" s="4" t="s">
        <v>226</v>
      </c>
      <c r="S2760" s="6"/>
      <c r="T2760" s="6"/>
      <c r="U2760" s="6"/>
      <c r="V2760" s="4" t="s">
        <v>25620</v>
      </c>
      <c r="W2760" s="4" t="s">
        <v>7778</v>
      </c>
      <c r="X2760" s="4">
        <v>0</v>
      </c>
      <c r="Y2760" s="4">
        <v>100</v>
      </c>
      <c r="Z2760" s="4">
        <v>0</v>
      </c>
      <c r="AA2760" s="4" t="s">
        <v>7805</v>
      </c>
      <c r="AB2760" s="6"/>
      <c r="AC2760" s="4">
        <v>1</v>
      </c>
      <c r="AD2760" s="4">
        <v>0</v>
      </c>
      <c r="AE2760" s="8">
        <v>45222</v>
      </c>
    </row>
    <row r="2761" customHeight="1" spans="1:31">
      <c r="A2761" s="2">
        <v>65480</v>
      </c>
      <c r="B2761" s="3" t="s">
        <v>25621</v>
      </c>
      <c r="C2761" s="4" t="s">
        <v>25622</v>
      </c>
      <c r="D2761" s="6"/>
      <c r="E2761" s="4" t="s">
        <v>25623</v>
      </c>
      <c r="F2761" s="6"/>
      <c r="G2761" s="4" t="s">
        <v>25624</v>
      </c>
      <c r="H2761" s="6"/>
      <c r="I2761" s="6"/>
      <c r="J2761" s="4">
        <v>2023</v>
      </c>
      <c r="K2761" s="4" t="s">
        <v>14576</v>
      </c>
      <c r="L2761" s="6"/>
      <c r="M2761" s="6"/>
      <c r="N2761" s="6"/>
      <c r="O2761" s="4" t="s">
        <v>488</v>
      </c>
      <c r="P2761" s="4" t="s">
        <v>488</v>
      </c>
      <c r="Q2761" s="6"/>
      <c r="R2761" s="4" t="s">
        <v>226</v>
      </c>
      <c r="S2761" s="6"/>
      <c r="T2761" s="6"/>
      <c r="U2761" s="6"/>
      <c r="V2761" s="4" t="s">
        <v>25625</v>
      </c>
      <c r="W2761" s="4" t="s">
        <v>7778</v>
      </c>
      <c r="X2761" s="4">
        <v>0</v>
      </c>
      <c r="Y2761" s="4">
        <v>100</v>
      </c>
      <c r="Z2761" s="4">
        <v>0</v>
      </c>
      <c r="AA2761" s="4" t="s">
        <v>7805</v>
      </c>
      <c r="AB2761" s="6"/>
      <c r="AC2761" s="4">
        <v>1</v>
      </c>
      <c r="AD2761" s="4">
        <v>0</v>
      </c>
      <c r="AE2761" s="8">
        <v>45264</v>
      </c>
    </row>
    <row r="2762" customHeight="1" spans="1:31">
      <c r="A2762" s="2">
        <v>65481</v>
      </c>
      <c r="B2762" s="3" t="s">
        <v>25626</v>
      </c>
      <c r="C2762" s="4" t="s">
        <v>25627</v>
      </c>
      <c r="D2762" s="6"/>
      <c r="E2762" s="4" t="s">
        <v>25628</v>
      </c>
      <c r="F2762" s="4" t="s">
        <v>25629</v>
      </c>
      <c r="G2762" s="4" t="s">
        <v>25630</v>
      </c>
      <c r="H2762" s="6"/>
      <c r="I2762" s="6"/>
      <c r="J2762" s="4">
        <v>2023</v>
      </c>
      <c r="K2762" s="4" t="s">
        <v>25631</v>
      </c>
      <c r="L2762" s="6"/>
      <c r="M2762" s="6"/>
      <c r="N2762" s="6"/>
      <c r="O2762" s="4" t="s">
        <v>488</v>
      </c>
      <c r="P2762" s="4" t="s">
        <v>488</v>
      </c>
      <c r="Q2762" s="6"/>
      <c r="R2762" s="4" t="s">
        <v>226</v>
      </c>
      <c r="S2762" s="6"/>
      <c r="T2762" s="6"/>
      <c r="U2762" s="6"/>
      <c r="V2762" s="4" t="s">
        <v>25632</v>
      </c>
      <c r="W2762" s="4" t="s">
        <v>7977</v>
      </c>
      <c r="X2762" s="4">
        <v>0</v>
      </c>
      <c r="Y2762" s="4">
        <v>50</v>
      </c>
      <c r="Z2762" s="4">
        <v>0</v>
      </c>
      <c r="AA2762" s="4" t="s">
        <v>7805</v>
      </c>
      <c r="AB2762" s="6"/>
      <c r="AC2762" s="4">
        <v>1</v>
      </c>
      <c r="AD2762" s="4">
        <v>0</v>
      </c>
      <c r="AE2762" s="8">
        <v>45230</v>
      </c>
    </row>
    <row r="2763" customHeight="1" spans="1:31">
      <c r="A2763" s="2">
        <v>65482</v>
      </c>
      <c r="B2763" s="3" t="s">
        <v>25633</v>
      </c>
      <c r="C2763" s="4" t="s">
        <v>25634</v>
      </c>
      <c r="D2763" s="6"/>
      <c r="E2763" s="4" t="s">
        <v>25635</v>
      </c>
      <c r="F2763" s="6"/>
      <c r="G2763" s="4" t="s">
        <v>25636</v>
      </c>
      <c r="H2763" s="6"/>
      <c r="I2763" s="6"/>
      <c r="J2763" s="4">
        <v>2023</v>
      </c>
      <c r="K2763" s="4" t="s">
        <v>25602</v>
      </c>
      <c r="L2763" s="4" t="s">
        <v>25603</v>
      </c>
      <c r="M2763" s="6"/>
      <c r="N2763" s="6"/>
      <c r="O2763" s="4" t="s">
        <v>488</v>
      </c>
      <c r="P2763" s="4" t="s">
        <v>488</v>
      </c>
      <c r="Q2763" s="6"/>
      <c r="R2763" s="4" t="s">
        <v>226</v>
      </c>
      <c r="S2763" s="6"/>
      <c r="T2763" s="6"/>
      <c r="U2763" s="6"/>
      <c r="V2763" s="4" t="s">
        <v>25637</v>
      </c>
      <c r="W2763" s="4" t="s">
        <v>7977</v>
      </c>
      <c r="X2763" s="4">
        <v>0</v>
      </c>
      <c r="Y2763" s="4">
        <v>50</v>
      </c>
      <c r="Z2763" s="4">
        <v>0</v>
      </c>
      <c r="AA2763" s="4" t="s">
        <v>7805</v>
      </c>
      <c r="AB2763" s="6"/>
      <c r="AC2763" s="4">
        <v>1</v>
      </c>
      <c r="AD2763" s="4">
        <v>0</v>
      </c>
      <c r="AE2763" s="8">
        <v>45239</v>
      </c>
    </row>
    <row r="2764" customHeight="1" spans="1:31">
      <c r="A2764" s="2">
        <v>65483</v>
      </c>
      <c r="B2764" s="3" t="s">
        <v>25638</v>
      </c>
      <c r="C2764" s="4" t="s">
        <v>25639</v>
      </c>
      <c r="D2764" s="6"/>
      <c r="E2764" s="4" t="s">
        <v>25640</v>
      </c>
      <c r="F2764" s="4" t="s">
        <v>25641</v>
      </c>
      <c r="G2764" s="4" t="s">
        <v>25642</v>
      </c>
      <c r="H2764" s="6"/>
      <c r="I2764" s="6"/>
      <c r="J2764" s="4">
        <v>2023</v>
      </c>
      <c r="K2764" s="4" t="s">
        <v>25643</v>
      </c>
      <c r="L2764" s="6"/>
      <c r="M2764" s="6"/>
      <c r="N2764" s="6"/>
      <c r="O2764" s="4" t="s">
        <v>488</v>
      </c>
      <c r="P2764" s="4" t="s">
        <v>488</v>
      </c>
      <c r="Q2764" s="6"/>
      <c r="R2764" s="4" t="s">
        <v>226</v>
      </c>
      <c r="S2764" s="6"/>
      <c r="T2764" s="6"/>
      <c r="U2764" s="6"/>
      <c r="V2764" s="4" t="s">
        <v>25644</v>
      </c>
      <c r="W2764" s="4" t="s">
        <v>7977</v>
      </c>
      <c r="X2764" s="4">
        <v>0</v>
      </c>
      <c r="Y2764" s="4">
        <v>50</v>
      </c>
      <c r="Z2764" s="4">
        <v>0</v>
      </c>
      <c r="AA2764" s="4" t="s">
        <v>7805</v>
      </c>
      <c r="AB2764" s="6"/>
      <c r="AC2764" s="4">
        <v>1</v>
      </c>
      <c r="AD2764" s="4">
        <v>0</v>
      </c>
      <c r="AE2764" s="8">
        <v>45244</v>
      </c>
    </row>
    <row r="2765" customHeight="1" spans="1:31">
      <c r="A2765" s="2">
        <v>65484</v>
      </c>
      <c r="B2765" s="3" t="s">
        <v>25645</v>
      </c>
      <c r="C2765" s="4" t="s">
        <v>25646</v>
      </c>
      <c r="D2765" s="6"/>
      <c r="E2765" s="4" t="s">
        <v>25381</v>
      </c>
      <c r="F2765" s="6"/>
      <c r="G2765" s="4" t="s">
        <v>8075</v>
      </c>
      <c r="H2765" s="6"/>
      <c r="I2765" s="6"/>
      <c r="J2765" s="4">
        <v>2023</v>
      </c>
      <c r="K2765" s="4" t="s">
        <v>25647</v>
      </c>
      <c r="L2765" s="6"/>
      <c r="M2765" s="6"/>
      <c r="N2765" s="6"/>
      <c r="O2765" s="4" t="s">
        <v>25648</v>
      </c>
      <c r="P2765" s="4" t="s">
        <v>25649</v>
      </c>
      <c r="Q2765" s="4" t="s">
        <v>25650</v>
      </c>
      <c r="R2765" s="4" t="s">
        <v>228</v>
      </c>
      <c r="S2765" s="4" t="s">
        <v>7802</v>
      </c>
      <c r="T2765" s="6"/>
      <c r="U2765" s="6"/>
      <c r="V2765" s="4" t="s">
        <v>25651</v>
      </c>
      <c r="W2765" s="4" t="s">
        <v>7778</v>
      </c>
      <c r="X2765" s="4">
        <v>0</v>
      </c>
      <c r="Y2765" s="4">
        <v>100</v>
      </c>
      <c r="Z2765" s="4">
        <v>0</v>
      </c>
      <c r="AA2765" s="4" t="s">
        <v>7805</v>
      </c>
      <c r="AB2765" s="6"/>
      <c r="AC2765" s="4">
        <v>1</v>
      </c>
      <c r="AD2765" s="4">
        <v>0</v>
      </c>
      <c r="AE2765" s="8">
        <v>45206</v>
      </c>
    </row>
    <row r="2766" customHeight="1" spans="1:31">
      <c r="A2766" s="2">
        <v>65485</v>
      </c>
      <c r="B2766" s="3" t="s">
        <v>25652</v>
      </c>
      <c r="C2766" s="4" t="s">
        <v>25653</v>
      </c>
      <c r="D2766" s="6"/>
      <c r="E2766" s="4" t="s">
        <v>25654</v>
      </c>
      <c r="F2766" s="4" t="s">
        <v>7455</v>
      </c>
      <c r="G2766" s="4" t="s">
        <v>25655</v>
      </c>
      <c r="H2766" s="6"/>
      <c r="I2766" s="6"/>
      <c r="J2766" s="4">
        <v>2023</v>
      </c>
      <c r="K2766" s="4" t="s">
        <v>25656</v>
      </c>
      <c r="L2766" s="6"/>
      <c r="M2766" s="6"/>
      <c r="N2766" s="6"/>
      <c r="O2766" s="4" t="s">
        <v>7987</v>
      </c>
      <c r="P2766" s="6"/>
      <c r="Q2766" s="4" t="s">
        <v>25657</v>
      </c>
      <c r="R2766" s="4" t="s">
        <v>228</v>
      </c>
      <c r="S2766" s="4" t="s">
        <v>7802</v>
      </c>
      <c r="T2766" s="6"/>
      <c r="U2766" s="6"/>
      <c r="V2766" s="4" t="s">
        <v>25658</v>
      </c>
      <c r="W2766" s="4" t="s">
        <v>7778</v>
      </c>
      <c r="X2766" s="4">
        <v>0</v>
      </c>
      <c r="Y2766" s="4">
        <v>100</v>
      </c>
      <c r="Z2766" s="4">
        <v>0</v>
      </c>
      <c r="AA2766" s="4" t="s">
        <v>7805</v>
      </c>
      <c r="AB2766" s="6"/>
      <c r="AC2766" s="4">
        <v>1</v>
      </c>
      <c r="AD2766" s="4">
        <v>0</v>
      </c>
      <c r="AE2766" s="8">
        <v>45245</v>
      </c>
    </row>
    <row r="2767" customHeight="1" spans="1:31">
      <c r="A2767" s="2">
        <v>65486</v>
      </c>
      <c r="B2767" s="3" t="s">
        <v>25659</v>
      </c>
      <c r="C2767" s="4" t="s">
        <v>25660</v>
      </c>
      <c r="D2767" s="6"/>
      <c r="E2767" s="4" t="s">
        <v>25661</v>
      </c>
      <c r="F2767" s="6"/>
      <c r="G2767" s="4" t="s">
        <v>25662</v>
      </c>
      <c r="H2767" s="6"/>
      <c r="I2767" s="6"/>
      <c r="J2767" s="4">
        <v>2023</v>
      </c>
      <c r="K2767" s="4" t="s">
        <v>25663</v>
      </c>
      <c r="L2767" s="6"/>
      <c r="M2767" s="6"/>
      <c r="N2767" s="6"/>
      <c r="O2767" s="4" t="s">
        <v>9013</v>
      </c>
      <c r="P2767" s="6"/>
      <c r="Q2767" s="4" t="s">
        <v>25664</v>
      </c>
      <c r="R2767" s="4" t="s">
        <v>228</v>
      </c>
      <c r="S2767" s="4" t="s">
        <v>7802</v>
      </c>
      <c r="T2767" s="6"/>
      <c r="U2767" s="6"/>
      <c r="V2767" s="4" t="s">
        <v>25665</v>
      </c>
      <c r="W2767" s="4" t="s">
        <v>7778</v>
      </c>
      <c r="X2767" s="4">
        <v>0</v>
      </c>
      <c r="Y2767" s="4">
        <v>100</v>
      </c>
      <c r="Z2767" s="4">
        <v>0</v>
      </c>
      <c r="AA2767" s="4" t="s">
        <v>7805</v>
      </c>
      <c r="AB2767" s="6"/>
      <c r="AC2767" s="4">
        <v>1</v>
      </c>
      <c r="AD2767" s="4">
        <v>0</v>
      </c>
      <c r="AE2767" s="8">
        <v>45250</v>
      </c>
    </row>
    <row r="2768" customHeight="1" spans="1:31">
      <c r="A2768" s="2">
        <v>65487</v>
      </c>
      <c r="B2768" s="3" t="s">
        <v>25666</v>
      </c>
      <c r="C2768" s="4" t="s">
        <v>25667</v>
      </c>
      <c r="D2768" s="6"/>
      <c r="E2768" s="4" t="s">
        <v>25668</v>
      </c>
      <c r="F2768" s="6"/>
      <c r="G2768" s="4" t="s">
        <v>25669</v>
      </c>
      <c r="H2768" s="6"/>
      <c r="I2768" s="6"/>
      <c r="J2768" s="4">
        <v>2023</v>
      </c>
      <c r="K2768" s="4" t="s">
        <v>25670</v>
      </c>
      <c r="L2768" s="6"/>
      <c r="M2768" s="6"/>
      <c r="N2768" s="6"/>
      <c r="O2768" s="4" t="s">
        <v>9013</v>
      </c>
      <c r="P2768" s="6"/>
      <c r="Q2768" s="4" t="s">
        <v>25671</v>
      </c>
      <c r="R2768" s="4" t="s">
        <v>228</v>
      </c>
      <c r="S2768" s="4" t="s">
        <v>7802</v>
      </c>
      <c r="T2768" s="6"/>
      <c r="U2768" s="6"/>
      <c r="V2768" s="4" t="s">
        <v>25672</v>
      </c>
      <c r="W2768" s="4" t="s">
        <v>7778</v>
      </c>
      <c r="X2768" s="4">
        <v>0</v>
      </c>
      <c r="Y2768" s="4">
        <v>100</v>
      </c>
      <c r="Z2768" s="4">
        <v>0</v>
      </c>
      <c r="AA2768" s="4" t="s">
        <v>7805</v>
      </c>
      <c r="AB2768" s="6"/>
      <c r="AC2768" s="4">
        <v>1</v>
      </c>
      <c r="AD2768" s="4">
        <v>0</v>
      </c>
      <c r="AE2768" s="8">
        <v>45212</v>
      </c>
    </row>
    <row r="2769" customHeight="1" spans="1:31">
      <c r="A2769" s="2">
        <v>65488</v>
      </c>
      <c r="B2769" s="3" t="s">
        <v>25673</v>
      </c>
      <c r="C2769" s="4" t="s">
        <v>25674</v>
      </c>
      <c r="D2769" s="6"/>
      <c r="E2769" s="4" t="s">
        <v>25675</v>
      </c>
      <c r="F2769" s="6"/>
      <c r="G2769" s="4" t="s">
        <v>25676</v>
      </c>
      <c r="H2769" s="6"/>
      <c r="I2769" s="6"/>
      <c r="J2769" s="4">
        <v>2023</v>
      </c>
      <c r="K2769" s="4" t="s">
        <v>25677</v>
      </c>
      <c r="L2769" s="4" t="s">
        <v>25678</v>
      </c>
      <c r="M2769" s="6"/>
      <c r="N2769" s="6"/>
      <c r="O2769" s="4" t="s">
        <v>9013</v>
      </c>
      <c r="P2769" s="6"/>
      <c r="Q2769" s="4" t="s">
        <v>25679</v>
      </c>
      <c r="R2769" s="4" t="s">
        <v>228</v>
      </c>
      <c r="S2769" s="4" t="s">
        <v>7802</v>
      </c>
      <c r="T2769" s="6"/>
      <c r="U2769" s="6"/>
      <c r="V2769" s="4" t="s">
        <v>25680</v>
      </c>
      <c r="W2769" s="4" t="s">
        <v>7778</v>
      </c>
      <c r="X2769" s="4">
        <v>0</v>
      </c>
      <c r="Y2769" s="4">
        <v>100</v>
      </c>
      <c r="Z2769" s="4">
        <v>0</v>
      </c>
      <c r="AA2769" s="4" t="s">
        <v>7805</v>
      </c>
      <c r="AB2769" s="6"/>
      <c r="AC2769" s="4">
        <v>1</v>
      </c>
      <c r="AD2769" s="4">
        <v>0</v>
      </c>
      <c r="AE2769" s="8">
        <v>45252</v>
      </c>
    </row>
    <row r="2770" customHeight="1" spans="1:31">
      <c r="A2770" s="2">
        <v>65489</v>
      </c>
      <c r="B2770" s="3" t="s">
        <v>25681</v>
      </c>
      <c r="C2770" s="4" t="s">
        <v>25682</v>
      </c>
      <c r="D2770" s="6"/>
      <c r="E2770" s="4" t="s">
        <v>25683</v>
      </c>
      <c r="F2770" s="6"/>
      <c r="G2770" s="4" t="s">
        <v>25684</v>
      </c>
      <c r="H2770" s="6"/>
      <c r="I2770" s="6"/>
      <c r="J2770" s="4">
        <v>2023</v>
      </c>
      <c r="K2770" s="4" t="s">
        <v>25685</v>
      </c>
      <c r="L2770" s="6"/>
      <c r="M2770" s="6"/>
      <c r="N2770" s="6"/>
      <c r="O2770" s="4" t="s">
        <v>9013</v>
      </c>
      <c r="P2770" s="6"/>
      <c r="Q2770" s="4" t="s">
        <v>11927</v>
      </c>
      <c r="R2770" s="4" t="s">
        <v>228</v>
      </c>
      <c r="S2770" s="4" t="s">
        <v>7802</v>
      </c>
      <c r="T2770" s="6"/>
      <c r="U2770" s="6"/>
      <c r="V2770" s="4" t="s">
        <v>25686</v>
      </c>
      <c r="W2770" s="4" t="s">
        <v>7778</v>
      </c>
      <c r="X2770" s="4">
        <v>0</v>
      </c>
      <c r="Y2770" s="4">
        <v>100</v>
      </c>
      <c r="Z2770" s="4">
        <v>0</v>
      </c>
      <c r="AA2770" s="4" t="s">
        <v>7805</v>
      </c>
      <c r="AB2770" s="6"/>
      <c r="AC2770" s="4">
        <v>1</v>
      </c>
      <c r="AD2770" s="4">
        <v>0</v>
      </c>
      <c r="AE2770" s="8">
        <v>45204</v>
      </c>
    </row>
    <row r="2771" customHeight="1" spans="1:31">
      <c r="A2771" s="2">
        <v>65490</v>
      </c>
      <c r="B2771" s="3" t="s">
        <v>25687</v>
      </c>
      <c r="C2771" s="4" t="s">
        <v>25688</v>
      </c>
      <c r="D2771" s="6"/>
      <c r="E2771" s="4" t="s">
        <v>9552</v>
      </c>
      <c r="F2771" s="6"/>
      <c r="G2771" s="4" t="s">
        <v>25689</v>
      </c>
      <c r="H2771" s="6"/>
      <c r="I2771" s="6"/>
      <c r="J2771" s="4">
        <v>2023</v>
      </c>
      <c r="K2771" s="4" t="s">
        <v>25690</v>
      </c>
      <c r="L2771" s="6"/>
      <c r="M2771" s="6"/>
      <c r="N2771" s="6"/>
      <c r="O2771" s="4" t="s">
        <v>9678</v>
      </c>
      <c r="P2771" s="6"/>
      <c r="Q2771" s="4" t="s">
        <v>15012</v>
      </c>
      <c r="R2771" s="4" t="s">
        <v>228</v>
      </c>
      <c r="S2771" s="4" t="s">
        <v>7802</v>
      </c>
      <c r="T2771" s="6"/>
      <c r="U2771" s="6"/>
      <c r="V2771" s="4" t="s">
        <v>25691</v>
      </c>
      <c r="W2771" s="4" t="s">
        <v>7778</v>
      </c>
      <c r="X2771" s="4">
        <v>0</v>
      </c>
      <c r="Y2771" s="4">
        <v>100</v>
      </c>
      <c r="Z2771" s="4">
        <v>0</v>
      </c>
      <c r="AA2771" s="4" t="s">
        <v>7805</v>
      </c>
      <c r="AB2771" s="6"/>
      <c r="AC2771" s="4">
        <v>1</v>
      </c>
      <c r="AD2771" s="4">
        <v>0</v>
      </c>
      <c r="AE2771" s="8">
        <v>45219</v>
      </c>
    </row>
    <row r="2772" customHeight="1" spans="1:31">
      <c r="A2772" s="2">
        <v>65491</v>
      </c>
      <c r="B2772" s="3" t="s">
        <v>25692</v>
      </c>
      <c r="C2772" s="4" t="s">
        <v>25693</v>
      </c>
      <c r="D2772" s="6"/>
      <c r="E2772" s="4" t="s">
        <v>9207</v>
      </c>
      <c r="F2772" s="6"/>
      <c r="G2772" s="4" t="s">
        <v>11651</v>
      </c>
      <c r="H2772" s="6"/>
      <c r="I2772" s="6"/>
      <c r="J2772" s="4">
        <v>2023</v>
      </c>
      <c r="K2772" s="4" t="s">
        <v>9013</v>
      </c>
      <c r="L2772" s="6"/>
      <c r="M2772" s="6"/>
      <c r="N2772" s="6"/>
      <c r="O2772" s="4" t="s">
        <v>9013</v>
      </c>
      <c r="P2772" s="6"/>
      <c r="Q2772" s="4" t="s">
        <v>25694</v>
      </c>
      <c r="R2772" s="4" t="s">
        <v>228</v>
      </c>
      <c r="S2772" s="4" t="s">
        <v>7802</v>
      </c>
      <c r="T2772" s="6"/>
      <c r="U2772" s="6"/>
      <c r="V2772" s="4" t="s">
        <v>25695</v>
      </c>
      <c r="W2772" s="4" t="s">
        <v>7778</v>
      </c>
      <c r="X2772" s="4">
        <v>0</v>
      </c>
      <c r="Y2772" s="4">
        <v>100</v>
      </c>
      <c r="Z2772" s="4">
        <v>0</v>
      </c>
      <c r="AA2772" s="4" t="s">
        <v>7805</v>
      </c>
      <c r="AB2772" s="6"/>
      <c r="AC2772" s="4">
        <v>1</v>
      </c>
      <c r="AD2772" s="4">
        <v>0</v>
      </c>
      <c r="AE2772" s="8">
        <v>45233</v>
      </c>
    </row>
    <row r="2773" customHeight="1" spans="1:31">
      <c r="A2773" s="2">
        <v>65492</v>
      </c>
      <c r="B2773" s="3" t="s">
        <v>25696</v>
      </c>
      <c r="C2773" s="4" t="s">
        <v>25697</v>
      </c>
      <c r="D2773" s="6"/>
      <c r="E2773" s="4" t="s">
        <v>25698</v>
      </c>
      <c r="F2773" s="6"/>
      <c r="G2773" s="4" t="s">
        <v>25699</v>
      </c>
      <c r="H2773" s="6"/>
      <c r="I2773" s="6"/>
      <c r="J2773" s="4">
        <v>2023</v>
      </c>
      <c r="K2773" s="4" t="s">
        <v>12560</v>
      </c>
      <c r="L2773" s="4" t="s">
        <v>14048</v>
      </c>
      <c r="M2773" s="6"/>
      <c r="N2773" s="6"/>
      <c r="O2773" s="4" t="s">
        <v>7890</v>
      </c>
      <c r="P2773" s="6"/>
      <c r="Q2773" s="4" t="s">
        <v>14049</v>
      </c>
      <c r="R2773" s="4" t="s">
        <v>228</v>
      </c>
      <c r="S2773" s="4" t="s">
        <v>7802</v>
      </c>
      <c r="T2773" s="6"/>
      <c r="U2773" s="6"/>
      <c r="V2773" s="4" t="s">
        <v>25700</v>
      </c>
      <c r="W2773" s="4" t="s">
        <v>7778</v>
      </c>
      <c r="X2773" s="4">
        <v>0</v>
      </c>
      <c r="Y2773" s="4">
        <v>100</v>
      </c>
      <c r="Z2773" s="4">
        <v>0</v>
      </c>
      <c r="AA2773" s="4" t="s">
        <v>7805</v>
      </c>
      <c r="AB2773" s="6"/>
      <c r="AC2773" s="4">
        <v>1</v>
      </c>
      <c r="AD2773" s="4">
        <v>0</v>
      </c>
      <c r="AE2773" s="8">
        <v>45222</v>
      </c>
    </row>
    <row r="2774" customHeight="1" spans="1:31">
      <c r="A2774" s="2">
        <v>65493</v>
      </c>
      <c r="B2774" s="3" t="s">
        <v>25701</v>
      </c>
      <c r="C2774" s="4" t="s">
        <v>25702</v>
      </c>
      <c r="D2774" s="6"/>
      <c r="E2774" s="4" t="s">
        <v>25703</v>
      </c>
      <c r="F2774" s="6"/>
      <c r="G2774" s="4" t="s">
        <v>25704</v>
      </c>
      <c r="H2774" s="6"/>
      <c r="I2774" s="6"/>
      <c r="J2774" s="4">
        <v>2023</v>
      </c>
      <c r="K2774" s="4" t="s">
        <v>25705</v>
      </c>
      <c r="L2774" s="6"/>
      <c r="M2774" s="6"/>
      <c r="N2774" s="6"/>
      <c r="O2774" s="4" t="s">
        <v>9013</v>
      </c>
      <c r="P2774" s="6"/>
      <c r="Q2774" s="4" t="s">
        <v>25706</v>
      </c>
      <c r="R2774" s="4" t="s">
        <v>228</v>
      </c>
      <c r="S2774" s="4" t="s">
        <v>7802</v>
      </c>
      <c r="T2774" s="6"/>
      <c r="U2774" s="6"/>
      <c r="V2774" s="4" t="s">
        <v>25707</v>
      </c>
      <c r="W2774" s="4" t="s">
        <v>7778</v>
      </c>
      <c r="X2774" s="4">
        <v>0</v>
      </c>
      <c r="Y2774" s="4">
        <v>100</v>
      </c>
      <c r="Z2774" s="4">
        <v>0</v>
      </c>
      <c r="AA2774" s="4" t="s">
        <v>7805</v>
      </c>
      <c r="AB2774" s="6"/>
      <c r="AC2774" s="4">
        <v>1</v>
      </c>
      <c r="AD2774" s="4">
        <v>0</v>
      </c>
      <c r="AE2774" s="8">
        <v>45200</v>
      </c>
    </row>
    <row r="2775" customHeight="1" spans="1:31">
      <c r="A2775" s="2">
        <v>65494</v>
      </c>
      <c r="B2775" s="3" t="s">
        <v>25708</v>
      </c>
      <c r="C2775" s="4" t="s">
        <v>25709</v>
      </c>
      <c r="D2775" s="6"/>
      <c r="E2775" s="4" t="s">
        <v>7993</v>
      </c>
      <c r="F2775" s="6"/>
      <c r="G2775" s="4" t="s">
        <v>25710</v>
      </c>
      <c r="H2775" s="6"/>
      <c r="I2775" s="6"/>
      <c r="J2775" s="4">
        <v>2023</v>
      </c>
      <c r="K2775" s="4" t="s">
        <v>25711</v>
      </c>
      <c r="L2775" s="4" t="s">
        <v>25712</v>
      </c>
      <c r="M2775" s="6"/>
      <c r="N2775" s="6"/>
      <c r="O2775" s="4" t="s">
        <v>9013</v>
      </c>
      <c r="P2775" s="6"/>
      <c r="Q2775" s="4" t="s">
        <v>10537</v>
      </c>
      <c r="R2775" s="4" t="s">
        <v>228</v>
      </c>
      <c r="S2775" s="4" t="s">
        <v>7802</v>
      </c>
      <c r="T2775" s="6"/>
      <c r="U2775" s="6"/>
      <c r="V2775" s="4" t="s">
        <v>25713</v>
      </c>
      <c r="W2775" s="4" t="s">
        <v>7778</v>
      </c>
      <c r="X2775" s="4">
        <v>0</v>
      </c>
      <c r="Y2775" s="4">
        <v>100</v>
      </c>
      <c r="Z2775" s="4">
        <v>0</v>
      </c>
      <c r="AA2775" s="4" t="s">
        <v>7805</v>
      </c>
      <c r="AB2775" s="6"/>
      <c r="AC2775" s="4">
        <v>1</v>
      </c>
      <c r="AD2775" s="4">
        <v>0</v>
      </c>
      <c r="AE2775" s="8">
        <v>45199</v>
      </c>
    </row>
    <row r="2776" customHeight="1" spans="1:31">
      <c r="A2776" s="2">
        <v>65495</v>
      </c>
      <c r="B2776" s="3" t="s">
        <v>25714</v>
      </c>
      <c r="C2776" s="4" t="s">
        <v>25715</v>
      </c>
      <c r="D2776" s="6"/>
      <c r="E2776" s="4" t="s">
        <v>19790</v>
      </c>
      <c r="F2776" s="6"/>
      <c r="G2776" s="4" t="s">
        <v>25716</v>
      </c>
      <c r="H2776" s="6"/>
      <c r="I2776" s="6"/>
      <c r="J2776" s="4">
        <v>2023</v>
      </c>
      <c r="K2776" s="4" t="s">
        <v>25717</v>
      </c>
      <c r="L2776" s="6"/>
      <c r="M2776" s="6"/>
      <c r="N2776" s="6"/>
      <c r="O2776" s="4" t="s">
        <v>9013</v>
      </c>
      <c r="P2776" s="6"/>
      <c r="Q2776" s="4" t="s">
        <v>25718</v>
      </c>
      <c r="R2776" s="4" t="s">
        <v>228</v>
      </c>
      <c r="S2776" s="4" t="s">
        <v>7802</v>
      </c>
      <c r="T2776" s="6"/>
      <c r="U2776" s="6"/>
      <c r="V2776" s="4" t="s">
        <v>25719</v>
      </c>
      <c r="W2776" s="4" t="s">
        <v>7778</v>
      </c>
      <c r="X2776" s="4">
        <v>0</v>
      </c>
      <c r="Y2776" s="4">
        <v>100</v>
      </c>
      <c r="Z2776" s="4">
        <v>0</v>
      </c>
      <c r="AA2776" s="4" t="s">
        <v>7805</v>
      </c>
      <c r="AB2776" s="6"/>
      <c r="AC2776" s="4">
        <v>1</v>
      </c>
      <c r="AD2776" s="4">
        <v>0</v>
      </c>
      <c r="AE2776" s="8">
        <v>45246</v>
      </c>
    </row>
    <row r="2777" customHeight="1" spans="1:31">
      <c r="A2777" s="2">
        <v>65496</v>
      </c>
      <c r="B2777" s="3" t="s">
        <v>25720</v>
      </c>
      <c r="C2777" s="4" t="s">
        <v>25721</v>
      </c>
      <c r="D2777" s="6"/>
      <c r="E2777" s="4" t="s">
        <v>9450</v>
      </c>
      <c r="F2777" s="6"/>
      <c r="G2777" s="4" t="s">
        <v>9667</v>
      </c>
      <c r="H2777" s="6"/>
      <c r="I2777" s="6"/>
      <c r="J2777" s="4">
        <v>2023</v>
      </c>
      <c r="K2777" s="4" t="s">
        <v>10535</v>
      </c>
      <c r="L2777" s="6"/>
      <c r="M2777" s="6"/>
      <c r="N2777" s="6"/>
      <c r="O2777" s="4" t="s">
        <v>9013</v>
      </c>
      <c r="P2777" s="6"/>
      <c r="Q2777" s="4" t="s">
        <v>10537</v>
      </c>
      <c r="R2777" s="4" t="s">
        <v>228</v>
      </c>
      <c r="S2777" s="4" t="s">
        <v>7802</v>
      </c>
      <c r="T2777" s="6"/>
      <c r="U2777" s="6"/>
      <c r="V2777" s="4" t="s">
        <v>25722</v>
      </c>
      <c r="W2777" s="4" t="s">
        <v>7778</v>
      </c>
      <c r="X2777" s="4">
        <v>0</v>
      </c>
      <c r="Y2777" s="4">
        <v>100</v>
      </c>
      <c r="Z2777" s="4">
        <v>0</v>
      </c>
      <c r="AA2777" s="4" t="s">
        <v>7805</v>
      </c>
      <c r="AB2777" s="6"/>
      <c r="AC2777" s="4">
        <v>1</v>
      </c>
      <c r="AD2777" s="4">
        <v>0</v>
      </c>
      <c r="AE2777" s="8">
        <v>45261</v>
      </c>
    </row>
    <row r="2778" customHeight="1" spans="1:31">
      <c r="A2778" s="2">
        <v>65497</v>
      </c>
      <c r="B2778" s="3" t="s">
        <v>25723</v>
      </c>
      <c r="C2778" s="4" t="s">
        <v>25724</v>
      </c>
      <c r="D2778" s="6"/>
      <c r="E2778" s="4" t="s">
        <v>25725</v>
      </c>
      <c r="F2778" s="6"/>
      <c r="G2778" s="4" t="s">
        <v>13749</v>
      </c>
      <c r="H2778" s="6"/>
      <c r="I2778" s="6"/>
      <c r="J2778" s="4">
        <v>2023</v>
      </c>
      <c r="K2778" s="4" t="s">
        <v>25726</v>
      </c>
      <c r="L2778" s="6"/>
      <c r="M2778" s="6"/>
      <c r="N2778" s="6"/>
      <c r="O2778" s="4" t="s">
        <v>9013</v>
      </c>
      <c r="P2778" s="6"/>
      <c r="Q2778" s="4" t="s">
        <v>25727</v>
      </c>
      <c r="R2778" s="4" t="s">
        <v>228</v>
      </c>
      <c r="S2778" s="4" t="s">
        <v>7802</v>
      </c>
      <c r="T2778" s="6"/>
      <c r="U2778" s="6"/>
      <c r="V2778" s="4" t="s">
        <v>25728</v>
      </c>
      <c r="W2778" s="4" t="s">
        <v>7778</v>
      </c>
      <c r="X2778" s="4">
        <v>0</v>
      </c>
      <c r="Y2778" s="4">
        <v>100</v>
      </c>
      <c r="Z2778" s="4">
        <v>0</v>
      </c>
      <c r="AA2778" s="4" t="s">
        <v>7805</v>
      </c>
      <c r="AB2778" s="6"/>
      <c r="AC2778" s="4">
        <v>1</v>
      </c>
      <c r="AD2778" s="4">
        <v>0</v>
      </c>
      <c r="AE2778" s="8">
        <v>45250</v>
      </c>
    </row>
    <row r="2779" customHeight="1" spans="1:31">
      <c r="A2779" s="2">
        <v>65498</v>
      </c>
      <c r="B2779" s="3" t="s">
        <v>25729</v>
      </c>
      <c r="C2779" s="4" t="s">
        <v>25730</v>
      </c>
      <c r="D2779" s="6"/>
      <c r="E2779" s="4" t="s">
        <v>21170</v>
      </c>
      <c r="F2779" s="6"/>
      <c r="G2779" s="4" t="s">
        <v>25731</v>
      </c>
      <c r="H2779" s="6"/>
      <c r="I2779" s="6"/>
      <c r="J2779" s="4">
        <v>2023</v>
      </c>
      <c r="K2779" s="4" t="s">
        <v>9933</v>
      </c>
      <c r="L2779" s="6"/>
      <c r="M2779" s="6"/>
      <c r="N2779" s="6"/>
      <c r="O2779" s="4" t="s">
        <v>7987</v>
      </c>
      <c r="P2779" s="6"/>
      <c r="Q2779" s="4" t="s">
        <v>9935</v>
      </c>
      <c r="R2779" s="4" t="s">
        <v>228</v>
      </c>
      <c r="S2779" s="4" t="s">
        <v>7802</v>
      </c>
      <c r="T2779" s="6"/>
      <c r="U2779" s="6"/>
      <c r="V2779" s="4" t="s">
        <v>25732</v>
      </c>
      <c r="W2779" s="4" t="s">
        <v>7778</v>
      </c>
      <c r="X2779" s="4">
        <v>0</v>
      </c>
      <c r="Y2779" s="4">
        <v>100</v>
      </c>
      <c r="Z2779" s="4">
        <v>0</v>
      </c>
      <c r="AA2779" s="4" t="s">
        <v>7805</v>
      </c>
      <c r="AB2779" s="6"/>
      <c r="AC2779" s="4">
        <v>1</v>
      </c>
      <c r="AD2779" s="4">
        <v>0</v>
      </c>
      <c r="AE2779" s="8">
        <v>45250</v>
      </c>
    </row>
    <row r="2780" customHeight="1" spans="1:31">
      <c r="A2780" s="2">
        <v>65499</v>
      </c>
      <c r="B2780" s="3" t="s">
        <v>25733</v>
      </c>
      <c r="C2780" s="4" t="s">
        <v>25734</v>
      </c>
      <c r="D2780" s="6"/>
      <c r="E2780" s="4" t="s">
        <v>12292</v>
      </c>
      <c r="F2780" s="6"/>
      <c r="G2780" s="4" t="s">
        <v>7228</v>
      </c>
      <c r="H2780" s="6"/>
      <c r="I2780" s="6"/>
      <c r="J2780" s="4">
        <v>2023</v>
      </c>
      <c r="K2780" s="4" t="s">
        <v>25735</v>
      </c>
      <c r="L2780" s="6"/>
      <c r="M2780" s="6"/>
      <c r="N2780" s="6"/>
      <c r="O2780" s="4" t="s">
        <v>9013</v>
      </c>
      <c r="P2780" s="6"/>
      <c r="Q2780" s="4" t="s">
        <v>25736</v>
      </c>
      <c r="R2780" s="4" t="s">
        <v>228</v>
      </c>
      <c r="S2780" s="4" t="s">
        <v>7802</v>
      </c>
      <c r="T2780" s="6"/>
      <c r="U2780" s="6"/>
      <c r="V2780" s="4" t="s">
        <v>25737</v>
      </c>
      <c r="W2780" s="4" t="s">
        <v>7778</v>
      </c>
      <c r="X2780" s="4">
        <v>0</v>
      </c>
      <c r="Y2780" s="4">
        <v>100</v>
      </c>
      <c r="Z2780" s="4">
        <v>0</v>
      </c>
      <c r="AA2780" s="4" t="s">
        <v>7805</v>
      </c>
      <c r="AB2780" s="6"/>
      <c r="AC2780" s="4">
        <v>1</v>
      </c>
      <c r="AD2780" s="4">
        <v>0</v>
      </c>
      <c r="AE2780" s="8">
        <v>45266</v>
      </c>
    </row>
    <row r="2781" customHeight="1" spans="1:31">
      <c r="A2781" s="2">
        <v>65500</v>
      </c>
      <c r="B2781" s="3" t="s">
        <v>25738</v>
      </c>
      <c r="C2781" s="4" t="s">
        <v>25739</v>
      </c>
      <c r="D2781" s="6"/>
      <c r="E2781" s="4" t="s">
        <v>11239</v>
      </c>
      <c r="F2781" s="6"/>
      <c r="G2781" s="4" t="s">
        <v>18209</v>
      </c>
      <c r="H2781" s="6"/>
      <c r="I2781" s="6"/>
      <c r="J2781" s="4">
        <v>2023</v>
      </c>
      <c r="K2781" s="4" t="s">
        <v>25740</v>
      </c>
      <c r="L2781" s="4" t="s">
        <v>25741</v>
      </c>
      <c r="M2781" s="6"/>
      <c r="N2781" s="6"/>
      <c r="O2781" s="4" t="s">
        <v>9013</v>
      </c>
      <c r="P2781" s="6"/>
      <c r="Q2781" s="4" t="s">
        <v>25742</v>
      </c>
      <c r="R2781" s="4" t="s">
        <v>228</v>
      </c>
      <c r="S2781" s="4" t="s">
        <v>7802</v>
      </c>
      <c r="T2781" s="6"/>
      <c r="U2781" s="6"/>
      <c r="V2781" s="4" t="s">
        <v>25743</v>
      </c>
      <c r="W2781" s="4" t="s">
        <v>7778</v>
      </c>
      <c r="X2781" s="4">
        <v>0</v>
      </c>
      <c r="Y2781" s="4">
        <v>100</v>
      </c>
      <c r="Z2781" s="4">
        <v>0</v>
      </c>
      <c r="AA2781" s="4" t="s">
        <v>7805</v>
      </c>
      <c r="AB2781" s="6"/>
      <c r="AC2781" s="4">
        <v>1</v>
      </c>
      <c r="AD2781" s="4">
        <v>0</v>
      </c>
      <c r="AE2781" s="8">
        <v>45266</v>
      </c>
    </row>
    <row r="2782" customHeight="1" spans="1:31">
      <c r="A2782" s="2">
        <v>65501</v>
      </c>
      <c r="B2782" s="3" t="s">
        <v>25744</v>
      </c>
      <c r="C2782" s="4" t="s">
        <v>25745</v>
      </c>
      <c r="D2782" s="6"/>
      <c r="E2782" s="4" t="s">
        <v>20746</v>
      </c>
      <c r="F2782" s="6"/>
      <c r="G2782" s="4" t="s">
        <v>25746</v>
      </c>
      <c r="H2782" s="6"/>
      <c r="I2782" s="6"/>
      <c r="J2782" s="4">
        <v>2023</v>
      </c>
      <c r="K2782" s="4" t="s">
        <v>25747</v>
      </c>
      <c r="L2782" s="6"/>
      <c r="M2782" s="6"/>
      <c r="N2782" s="6"/>
      <c r="O2782" s="4" t="s">
        <v>7987</v>
      </c>
      <c r="P2782" s="6"/>
      <c r="Q2782" s="4" t="s">
        <v>25748</v>
      </c>
      <c r="R2782" s="4" t="s">
        <v>228</v>
      </c>
      <c r="S2782" s="4" t="s">
        <v>7802</v>
      </c>
      <c r="T2782" s="6"/>
      <c r="U2782" s="6"/>
      <c r="V2782" s="4" t="s">
        <v>25749</v>
      </c>
      <c r="W2782" s="4" t="s">
        <v>7778</v>
      </c>
      <c r="X2782" s="4">
        <v>0</v>
      </c>
      <c r="Y2782" s="4">
        <v>100</v>
      </c>
      <c r="Z2782" s="4">
        <v>0</v>
      </c>
      <c r="AA2782" s="4" t="s">
        <v>8129</v>
      </c>
      <c r="AB2782" s="6"/>
      <c r="AC2782" s="4">
        <v>1</v>
      </c>
      <c r="AD2782" s="4">
        <v>0</v>
      </c>
      <c r="AE2782" s="8">
        <v>45232</v>
      </c>
    </row>
    <row r="2783" customHeight="1" spans="1:31">
      <c r="A2783" s="2">
        <v>65502</v>
      </c>
      <c r="B2783" s="3" t="s">
        <v>25750</v>
      </c>
      <c r="C2783" s="4" t="s">
        <v>25751</v>
      </c>
      <c r="D2783" s="6"/>
      <c r="E2783" s="4" t="s">
        <v>25752</v>
      </c>
      <c r="F2783" s="6"/>
      <c r="G2783" s="4" t="s">
        <v>25753</v>
      </c>
      <c r="H2783" s="6"/>
      <c r="I2783" s="6"/>
      <c r="J2783" s="4">
        <v>2023</v>
      </c>
      <c r="K2783" s="4" t="s">
        <v>25754</v>
      </c>
      <c r="L2783" s="4" t="s">
        <v>25755</v>
      </c>
      <c r="M2783" s="6"/>
      <c r="N2783" s="6"/>
      <c r="O2783" s="4" t="s">
        <v>7987</v>
      </c>
      <c r="P2783" s="6"/>
      <c r="Q2783" s="4" t="s">
        <v>25756</v>
      </c>
      <c r="R2783" s="4" t="s">
        <v>228</v>
      </c>
      <c r="S2783" s="4" t="s">
        <v>7802</v>
      </c>
      <c r="T2783" s="6"/>
      <c r="U2783" s="6"/>
      <c r="V2783" s="4" t="s">
        <v>25757</v>
      </c>
      <c r="W2783" s="4" t="s">
        <v>7778</v>
      </c>
      <c r="X2783" s="4">
        <v>0</v>
      </c>
      <c r="Y2783" s="4">
        <v>100</v>
      </c>
      <c r="Z2783" s="4">
        <v>0</v>
      </c>
      <c r="AA2783" s="4" t="s">
        <v>8129</v>
      </c>
      <c r="AB2783" s="6"/>
      <c r="AC2783" s="4">
        <v>1</v>
      </c>
      <c r="AD2783" s="4">
        <v>0</v>
      </c>
      <c r="AE2783" s="8">
        <v>45232</v>
      </c>
    </row>
    <row r="2784" customHeight="1" spans="1:31">
      <c r="A2784" s="2">
        <v>65503</v>
      </c>
      <c r="B2784" s="3" t="s">
        <v>25758</v>
      </c>
      <c r="C2784" s="4" t="s">
        <v>25759</v>
      </c>
      <c r="D2784" s="6"/>
      <c r="E2784" s="4" t="s">
        <v>25760</v>
      </c>
      <c r="F2784" s="6"/>
      <c r="G2784" s="4" t="s">
        <v>25761</v>
      </c>
      <c r="H2784" s="6"/>
      <c r="I2784" s="6"/>
      <c r="J2784" s="4">
        <v>2023</v>
      </c>
      <c r="K2784" s="4" t="s">
        <v>25762</v>
      </c>
      <c r="L2784" s="6"/>
      <c r="M2784" s="6"/>
      <c r="N2784" s="6"/>
      <c r="O2784" s="4" t="s">
        <v>9013</v>
      </c>
      <c r="P2784" s="6"/>
      <c r="Q2784" s="4" t="s">
        <v>25763</v>
      </c>
      <c r="R2784" s="4" t="s">
        <v>228</v>
      </c>
      <c r="S2784" s="4" t="s">
        <v>7802</v>
      </c>
      <c r="T2784" s="6"/>
      <c r="U2784" s="6"/>
      <c r="V2784" s="4" t="s">
        <v>25764</v>
      </c>
      <c r="W2784" s="4" t="s">
        <v>7778</v>
      </c>
      <c r="X2784" s="4">
        <v>0</v>
      </c>
      <c r="Y2784" s="4">
        <v>100</v>
      </c>
      <c r="Z2784" s="4">
        <v>0</v>
      </c>
      <c r="AA2784" s="4" t="s">
        <v>7805</v>
      </c>
      <c r="AB2784" s="6"/>
      <c r="AC2784" s="4">
        <v>1</v>
      </c>
      <c r="AD2784" s="4">
        <v>0</v>
      </c>
      <c r="AE2784" s="8">
        <v>45232</v>
      </c>
    </row>
    <row r="2785" customHeight="1" spans="1:31">
      <c r="A2785" s="2">
        <v>65504</v>
      </c>
      <c r="B2785" s="3" t="s">
        <v>25765</v>
      </c>
      <c r="C2785" s="4" t="s">
        <v>25766</v>
      </c>
      <c r="D2785" s="6"/>
      <c r="E2785" s="4" t="s">
        <v>25767</v>
      </c>
      <c r="F2785" s="6"/>
      <c r="G2785" s="4" t="s">
        <v>25768</v>
      </c>
      <c r="H2785" s="6"/>
      <c r="I2785" s="6"/>
      <c r="J2785" s="4">
        <v>2023</v>
      </c>
      <c r="K2785" s="4" t="s">
        <v>25769</v>
      </c>
      <c r="L2785" s="6"/>
      <c r="M2785" s="6"/>
      <c r="N2785" s="6"/>
      <c r="O2785" s="4" t="s">
        <v>7987</v>
      </c>
      <c r="P2785" s="6"/>
      <c r="Q2785" s="4" t="s">
        <v>25770</v>
      </c>
      <c r="R2785" s="4" t="s">
        <v>228</v>
      </c>
      <c r="S2785" s="4" t="s">
        <v>7802</v>
      </c>
      <c r="T2785" s="6"/>
      <c r="U2785" s="6"/>
      <c r="V2785" s="4" t="s">
        <v>25771</v>
      </c>
      <c r="W2785" s="4" t="s">
        <v>7778</v>
      </c>
      <c r="X2785" s="4">
        <v>0</v>
      </c>
      <c r="Y2785" s="4">
        <v>100</v>
      </c>
      <c r="Z2785" s="4">
        <v>0</v>
      </c>
      <c r="AA2785" s="4" t="s">
        <v>7805</v>
      </c>
      <c r="AB2785" s="6"/>
      <c r="AC2785" s="4">
        <v>1</v>
      </c>
      <c r="AD2785" s="4">
        <v>0</v>
      </c>
      <c r="AE2785" s="8">
        <v>45242</v>
      </c>
    </row>
    <row r="2786" customHeight="1" spans="1:31">
      <c r="A2786" s="2">
        <v>65505</v>
      </c>
      <c r="B2786" s="3" t="s">
        <v>25772</v>
      </c>
      <c r="C2786" s="4" t="s">
        <v>25773</v>
      </c>
      <c r="D2786" s="6"/>
      <c r="E2786" s="4" t="s">
        <v>18953</v>
      </c>
      <c r="F2786" s="6"/>
      <c r="G2786" s="4" t="s">
        <v>25774</v>
      </c>
      <c r="H2786" s="6"/>
      <c r="I2786" s="6"/>
      <c r="J2786" s="4">
        <v>2023</v>
      </c>
      <c r="K2786" s="4">
        <v>23</v>
      </c>
      <c r="L2786" s="4" t="s">
        <v>25775</v>
      </c>
      <c r="M2786" s="6"/>
      <c r="N2786" s="6"/>
      <c r="O2786" s="4" t="s">
        <v>25776</v>
      </c>
      <c r="P2786" s="4" t="s">
        <v>9013</v>
      </c>
      <c r="Q2786" s="4" t="s">
        <v>25777</v>
      </c>
      <c r="R2786" s="4" t="s">
        <v>228</v>
      </c>
      <c r="S2786" s="4" t="s">
        <v>7802</v>
      </c>
      <c r="T2786" s="6"/>
      <c r="U2786" s="6"/>
      <c r="V2786" s="4" t="s">
        <v>25778</v>
      </c>
      <c r="W2786" s="4" t="s">
        <v>7778</v>
      </c>
      <c r="X2786" s="4">
        <v>0</v>
      </c>
      <c r="Y2786" s="4">
        <v>100</v>
      </c>
      <c r="Z2786" s="4">
        <v>0</v>
      </c>
      <c r="AA2786" s="4" t="s">
        <v>7805</v>
      </c>
      <c r="AB2786" s="6"/>
      <c r="AC2786" s="4">
        <v>1</v>
      </c>
      <c r="AD2786" s="4">
        <v>0</v>
      </c>
      <c r="AE2786" s="8">
        <v>45225</v>
      </c>
    </row>
    <row r="2787" customHeight="1" spans="1:31">
      <c r="A2787" s="2">
        <v>65506</v>
      </c>
      <c r="B2787" s="3" t="s">
        <v>25779</v>
      </c>
      <c r="C2787" s="4" t="s">
        <v>25780</v>
      </c>
      <c r="D2787" s="6"/>
      <c r="E2787" s="4" t="s">
        <v>25781</v>
      </c>
      <c r="F2787" s="6"/>
      <c r="G2787" s="4" t="s">
        <v>25782</v>
      </c>
      <c r="H2787" s="6"/>
      <c r="I2787" s="6"/>
      <c r="J2787" s="4">
        <v>2023</v>
      </c>
      <c r="K2787" s="4" t="s">
        <v>10713</v>
      </c>
      <c r="L2787" s="6"/>
      <c r="M2787" s="6"/>
      <c r="N2787" s="6"/>
      <c r="O2787" s="4" t="s">
        <v>10715</v>
      </c>
      <c r="P2787" s="6"/>
      <c r="Q2787" s="4" t="s">
        <v>10717</v>
      </c>
      <c r="R2787" s="4" t="s">
        <v>228</v>
      </c>
      <c r="S2787" s="4" t="s">
        <v>7802</v>
      </c>
      <c r="T2787" s="6"/>
      <c r="U2787" s="6"/>
      <c r="V2787" s="4" t="s">
        <v>25783</v>
      </c>
      <c r="W2787" s="4" t="s">
        <v>7778</v>
      </c>
      <c r="X2787" s="4">
        <v>0</v>
      </c>
      <c r="Y2787" s="4">
        <v>100</v>
      </c>
      <c r="Z2787" s="4">
        <v>0</v>
      </c>
      <c r="AA2787" s="4" t="s">
        <v>7805</v>
      </c>
      <c r="AB2787" s="6"/>
      <c r="AC2787" s="4">
        <v>1</v>
      </c>
      <c r="AD2787" s="4">
        <v>0</v>
      </c>
      <c r="AE2787" s="8">
        <v>45215</v>
      </c>
    </row>
    <row r="2788" customHeight="1" spans="1:31">
      <c r="A2788" s="2">
        <v>65507</v>
      </c>
      <c r="B2788" s="3" t="s">
        <v>25784</v>
      </c>
      <c r="C2788" s="4" t="s">
        <v>25785</v>
      </c>
      <c r="D2788" s="6"/>
      <c r="E2788" s="4" t="s">
        <v>25786</v>
      </c>
      <c r="F2788" s="6"/>
      <c r="G2788" s="4" t="s">
        <v>25787</v>
      </c>
      <c r="H2788" s="6"/>
      <c r="I2788" s="6"/>
      <c r="J2788" s="4">
        <v>2023</v>
      </c>
      <c r="K2788" s="4" t="s">
        <v>25788</v>
      </c>
      <c r="L2788" s="6"/>
      <c r="M2788" s="6"/>
      <c r="N2788" s="6"/>
      <c r="O2788" s="4" t="s">
        <v>14043</v>
      </c>
      <c r="P2788" s="6"/>
      <c r="Q2788" s="4" t="s">
        <v>25789</v>
      </c>
      <c r="R2788" s="4" t="s">
        <v>228</v>
      </c>
      <c r="S2788" s="4" t="s">
        <v>7802</v>
      </c>
      <c r="T2788" s="6"/>
      <c r="U2788" s="6"/>
      <c r="V2788" s="4" t="s">
        <v>25790</v>
      </c>
      <c r="W2788" s="4" t="s">
        <v>7778</v>
      </c>
      <c r="X2788" s="4">
        <v>0</v>
      </c>
      <c r="Y2788" s="4">
        <v>100</v>
      </c>
      <c r="Z2788" s="4">
        <v>0</v>
      </c>
      <c r="AA2788" s="4" t="s">
        <v>7805</v>
      </c>
      <c r="AB2788" s="6"/>
      <c r="AC2788" s="4">
        <v>1</v>
      </c>
      <c r="AD2788" s="4">
        <v>0</v>
      </c>
      <c r="AE2788" s="8">
        <v>45241</v>
      </c>
    </row>
    <row r="2789" customHeight="1" spans="1:31">
      <c r="A2789" s="2">
        <v>65508</v>
      </c>
      <c r="B2789" s="3" t="s">
        <v>25791</v>
      </c>
      <c r="C2789" s="4" t="s">
        <v>25792</v>
      </c>
      <c r="D2789" s="6"/>
      <c r="E2789" s="4" t="s">
        <v>15226</v>
      </c>
      <c r="F2789" s="6"/>
      <c r="G2789" s="4" t="s">
        <v>25793</v>
      </c>
      <c r="H2789" s="6"/>
      <c r="I2789" s="6"/>
      <c r="J2789" s="4">
        <v>2023</v>
      </c>
      <c r="K2789" s="4" t="s">
        <v>25794</v>
      </c>
      <c r="L2789" s="6"/>
      <c r="M2789" s="6"/>
      <c r="N2789" s="6"/>
      <c r="O2789" s="4" t="s">
        <v>9013</v>
      </c>
      <c r="P2789" s="6"/>
      <c r="Q2789" s="4" t="s">
        <v>25742</v>
      </c>
      <c r="R2789" s="4" t="s">
        <v>228</v>
      </c>
      <c r="S2789" s="4" t="s">
        <v>7802</v>
      </c>
      <c r="T2789" s="6"/>
      <c r="U2789" s="6"/>
      <c r="V2789" s="4" t="s">
        <v>25795</v>
      </c>
      <c r="W2789" s="4" t="s">
        <v>7778</v>
      </c>
      <c r="X2789" s="4">
        <v>0</v>
      </c>
      <c r="Y2789" s="4">
        <v>100</v>
      </c>
      <c r="Z2789" s="4">
        <v>0</v>
      </c>
      <c r="AA2789" s="4" t="s">
        <v>7805</v>
      </c>
      <c r="AB2789" s="6"/>
      <c r="AC2789" s="4">
        <v>1</v>
      </c>
      <c r="AD2789" s="4">
        <v>0</v>
      </c>
      <c r="AE2789" s="8">
        <v>45243</v>
      </c>
    </row>
    <row r="2790" customHeight="1" spans="1:31">
      <c r="A2790" s="2">
        <v>65509</v>
      </c>
      <c r="B2790" s="3" t="s">
        <v>25796</v>
      </c>
      <c r="C2790" s="4" t="s">
        <v>25797</v>
      </c>
      <c r="D2790" s="6"/>
      <c r="E2790" s="4" t="s">
        <v>25798</v>
      </c>
      <c r="F2790" s="6"/>
      <c r="G2790" s="4" t="s">
        <v>25799</v>
      </c>
      <c r="H2790" s="6"/>
      <c r="I2790" s="6"/>
      <c r="J2790" s="4">
        <v>2023</v>
      </c>
      <c r="K2790" s="4" t="s">
        <v>25800</v>
      </c>
      <c r="L2790" s="6"/>
      <c r="M2790" s="6"/>
      <c r="N2790" s="6"/>
      <c r="O2790" s="4" t="s">
        <v>14043</v>
      </c>
      <c r="P2790" s="6"/>
      <c r="Q2790" s="4" t="s">
        <v>25801</v>
      </c>
      <c r="R2790" s="4" t="s">
        <v>228</v>
      </c>
      <c r="S2790" s="4" t="s">
        <v>7802</v>
      </c>
      <c r="T2790" s="6"/>
      <c r="U2790" s="6"/>
      <c r="V2790" s="4" t="s">
        <v>25802</v>
      </c>
      <c r="W2790" s="4" t="s">
        <v>7778</v>
      </c>
      <c r="X2790" s="4">
        <v>0</v>
      </c>
      <c r="Y2790" s="4">
        <v>100</v>
      </c>
      <c r="Z2790" s="4">
        <v>0</v>
      </c>
      <c r="AA2790" s="4" t="s">
        <v>7805</v>
      </c>
      <c r="AB2790" s="6"/>
      <c r="AC2790" s="4">
        <v>1</v>
      </c>
      <c r="AD2790" s="4">
        <v>0</v>
      </c>
      <c r="AE2790" s="8">
        <v>45253</v>
      </c>
    </row>
    <row r="2791" customHeight="1" spans="1:31">
      <c r="A2791" s="2">
        <v>65510</v>
      </c>
      <c r="B2791" s="3" t="s">
        <v>25803</v>
      </c>
      <c r="C2791" s="4" t="s">
        <v>25804</v>
      </c>
      <c r="D2791" s="6"/>
      <c r="E2791" s="4" t="s">
        <v>8313</v>
      </c>
      <c r="F2791" s="4" t="s">
        <v>25805</v>
      </c>
      <c r="G2791" s="4" t="s">
        <v>22859</v>
      </c>
      <c r="H2791" s="6"/>
      <c r="I2791" s="6"/>
      <c r="J2791" s="4">
        <v>2023</v>
      </c>
      <c r="K2791" s="4" t="s">
        <v>25806</v>
      </c>
      <c r="L2791" s="6"/>
      <c r="M2791" s="6"/>
      <c r="N2791" s="6"/>
      <c r="O2791" s="4" t="s">
        <v>25807</v>
      </c>
      <c r="P2791" s="6"/>
      <c r="Q2791" s="4" t="s">
        <v>25808</v>
      </c>
      <c r="R2791" s="4" t="s">
        <v>228</v>
      </c>
      <c r="S2791" s="4" t="s">
        <v>7802</v>
      </c>
      <c r="T2791" s="6"/>
      <c r="U2791" s="6"/>
      <c r="V2791" s="4" t="s">
        <v>25809</v>
      </c>
      <c r="W2791" s="4" t="s">
        <v>7977</v>
      </c>
      <c r="X2791" s="4">
        <v>0</v>
      </c>
      <c r="Y2791" s="4">
        <v>50</v>
      </c>
      <c r="Z2791" s="4">
        <v>0</v>
      </c>
      <c r="AA2791" s="4" t="s">
        <v>11952</v>
      </c>
      <c r="AB2791" s="6"/>
      <c r="AC2791" s="4">
        <v>1</v>
      </c>
      <c r="AD2791" s="4">
        <v>0</v>
      </c>
      <c r="AE2791" s="8">
        <v>45226</v>
      </c>
    </row>
    <row r="2792" customHeight="1" spans="1:31">
      <c r="A2792" s="2">
        <v>65511</v>
      </c>
      <c r="B2792" s="3" t="s">
        <v>25810</v>
      </c>
      <c r="C2792" s="4" t="s">
        <v>25811</v>
      </c>
      <c r="D2792" s="6"/>
      <c r="E2792" s="4" t="s">
        <v>25812</v>
      </c>
      <c r="F2792" s="6"/>
      <c r="G2792" s="4" t="s">
        <v>25813</v>
      </c>
      <c r="H2792" s="6"/>
      <c r="I2792" s="6"/>
      <c r="J2792" s="4">
        <v>2023</v>
      </c>
      <c r="K2792" s="4" t="s">
        <v>25814</v>
      </c>
      <c r="L2792" s="6"/>
      <c r="M2792" s="6"/>
      <c r="N2792" s="6"/>
      <c r="O2792" s="4" t="s">
        <v>18561</v>
      </c>
      <c r="P2792" s="6"/>
      <c r="Q2792" s="4" t="s">
        <v>25815</v>
      </c>
      <c r="R2792" s="4" t="s">
        <v>228</v>
      </c>
      <c r="S2792" s="4" t="s">
        <v>7802</v>
      </c>
      <c r="T2792" s="6"/>
      <c r="U2792" s="6"/>
      <c r="V2792" s="4" t="s">
        <v>25816</v>
      </c>
      <c r="W2792" s="4" t="s">
        <v>7977</v>
      </c>
      <c r="X2792" s="4">
        <v>0</v>
      </c>
      <c r="Y2792" s="4">
        <v>50</v>
      </c>
      <c r="Z2792" s="4">
        <v>0</v>
      </c>
      <c r="AA2792" s="4" t="s">
        <v>11952</v>
      </c>
      <c r="AB2792" s="6"/>
      <c r="AC2792" s="4">
        <v>1</v>
      </c>
      <c r="AD2792" s="4">
        <v>0</v>
      </c>
      <c r="AE2792" s="8">
        <v>45241</v>
      </c>
    </row>
    <row r="2793" customHeight="1" spans="1:31">
      <c r="A2793" s="2">
        <v>65512</v>
      </c>
      <c r="B2793" s="3" t="s">
        <v>25817</v>
      </c>
      <c r="C2793" s="4" t="s">
        <v>25818</v>
      </c>
      <c r="D2793" s="6"/>
      <c r="E2793" s="4" t="s">
        <v>25819</v>
      </c>
      <c r="F2793" s="6"/>
      <c r="G2793" s="4" t="s">
        <v>25820</v>
      </c>
      <c r="H2793" s="6"/>
      <c r="I2793" s="6"/>
      <c r="J2793" s="4">
        <v>2023</v>
      </c>
      <c r="K2793" s="4" t="s">
        <v>15010</v>
      </c>
      <c r="L2793" s="4" t="s">
        <v>15011</v>
      </c>
      <c r="M2793" s="6"/>
      <c r="N2793" s="6"/>
      <c r="O2793" s="4" t="s">
        <v>9678</v>
      </c>
      <c r="P2793" s="6"/>
      <c r="Q2793" s="4" t="s">
        <v>15012</v>
      </c>
      <c r="R2793" s="4" t="s">
        <v>228</v>
      </c>
      <c r="S2793" s="4" t="s">
        <v>7802</v>
      </c>
      <c r="T2793" s="6"/>
      <c r="U2793" s="6"/>
      <c r="V2793" s="4" t="s">
        <v>25821</v>
      </c>
      <c r="W2793" s="4" t="s">
        <v>7977</v>
      </c>
      <c r="X2793" s="4">
        <v>0</v>
      </c>
      <c r="Y2793" s="4">
        <v>50</v>
      </c>
      <c r="Z2793" s="4">
        <v>0</v>
      </c>
      <c r="AA2793" s="4" t="s">
        <v>11952</v>
      </c>
      <c r="AB2793" s="6"/>
      <c r="AC2793" s="4">
        <v>1</v>
      </c>
      <c r="AD2793" s="4">
        <v>0</v>
      </c>
      <c r="AE2793" s="8">
        <v>45226</v>
      </c>
    </row>
    <row r="2794" customHeight="1" spans="1:31">
      <c r="A2794" s="2">
        <v>65513</v>
      </c>
      <c r="B2794" s="3" t="s">
        <v>25822</v>
      </c>
      <c r="C2794" s="4" t="s">
        <v>25823</v>
      </c>
      <c r="D2794" s="6"/>
      <c r="E2794" s="4" t="s">
        <v>9281</v>
      </c>
      <c r="F2794" s="6"/>
      <c r="G2794" s="4" t="s">
        <v>25824</v>
      </c>
      <c r="H2794" s="6"/>
      <c r="I2794" s="6"/>
      <c r="J2794" s="4">
        <v>2023</v>
      </c>
      <c r="K2794" s="4" t="s">
        <v>25825</v>
      </c>
      <c r="L2794" s="4" t="s">
        <v>25826</v>
      </c>
      <c r="M2794" s="6"/>
      <c r="N2794" s="6"/>
      <c r="O2794" s="4" t="s">
        <v>7890</v>
      </c>
      <c r="P2794" s="6"/>
      <c r="Q2794" s="4" t="s">
        <v>25827</v>
      </c>
      <c r="R2794" s="4" t="s">
        <v>228</v>
      </c>
      <c r="S2794" s="4" t="s">
        <v>7802</v>
      </c>
      <c r="T2794" s="6"/>
      <c r="U2794" s="6"/>
      <c r="V2794" s="4" t="s">
        <v>25828</v>
      </c>
      <c r="W2794" s="4" t="s">
        <v>7977</v>
      </c>
      <c r="X2794" s="4">
        <v>0</v>
      </c>
      <c r="Y2794" s="4">
        <v>50</v>
      </c>
      <c r="Z2794" s="4">
        <v>0</v>
      </c>
      <c r="AA2794" s="4" t="s">
        <v>11952</v>
      </c>
      <c r="AB2794" s="6"/>
      <c r="AC2794" s="4">
        <v>1</v>
      </c>
      <c r="AD2794" s="4">
        <v>0</v>
      </c>
      <c r="AE2794" s="8">
        <v>45227</v>
      </c>
    </row>
    <row r="2795" customHeight="1" spans="1:31">
      <c r="A2795" s="2">
        <v>65514</v>
      </c>
      <c r="B2795" s="3" t="s">
        <v>25829</v>
      </c>
      <c r="C2795" s="4" t="s">
        <v>25830</v>
      </c>
      <c r="D2795" s="6"/>
      <c r="E2795" s="4" t="s">
        <v>12918</v>
      </c>
      <c r="F2795" s="6"/>
      <c r="G2795" s="4" t="s">
        <v>25831</v>
      </c>
      <c r="H2795" s="6"/>
      <c r="I2795" s="6"/>
      <c r="J2795" s="4">
        <v>2023</v>
      </c>
      <c r="K2795" s="4" t="s">
        <v>25832</v>
      </c>
      <c r="L2795" s="6"/>
      <c r="M2795" s="6"/>
      <c r="N2795" s="6"/>
      <c r="O2795" s="4" t="s">
        <v>9013</v>
      </c>
      <c r="P2795" s="6"/>
      <c r="Q2795" s="4" t="s">
        <v>25833</v>
      </c>
      <c r="R2795" s="4" t="s">
        <v>228</v>
      </c>
      <c r="S2795" s="4" t="s">
        <v>7802</v>
      </c>
      <c r="T2795" s="6"/>
      <c r="U2795" s="6"/>
      <c r="V2795" s="4" t="s">
        <v>25834</v>
      </c>
      <c r="W2795" s="4" t="s">
        <v>7977</v>
      </c>
      <c r="X2795" s="4">
        <v>0</v>
      </c>
      <c r="Y2795" s="4">
        <v>50</v>
      </c>
      <c r="Z2795" s="4">
        <v>0</v>
      </c>
      <c r="AA2795" s="4" t="s">
        <v>16855</v>
      </c>
      <c r="AB2795" s="6"/>
      <c r="AC2795" s="4">
        <v>1</v>
      </c>
      <c r="AD2795" s="4">
        <v>0</v>
      </c>
      <c r="AE2795" s="8">
        <v>45240</v>
      </c>
    </row>
    <row r="2796" customHeight="1" spans="1:31">
      <c r="A2796" s="2">
        <v>65515</v>
      </c>
      <c r="B2796" s="3" t="s">
        <v>25835</v>
      </c>
      <c r="C2796" s="4" t="s">
        <v>25836</v>
      </c>
      <c r="D2796" s="6"/>
      <c r="E2796" s="4" t="s">
        <v>17773</v>
      </c>
      <c r="F2796" s="6"/>
      <c r="G2796" s="4" t="s">
        <v>25837</v>
      </c>
      <c r="H2796" s="6"/>
      <c r="I2796" s="6"/>
      <c r="J2796" s="4">
        <v>2023</v>
      </c>
      <c r="K2796" s="4" t="s">
        <v>25838</v>
      </c>
      <c r="L2796" s="4" t="s">
        <v>25839</v>
      </c>
      <c r="M2796" s="6"/>
      <c r="N2796" s="6"/>
      <c r="O2796" s="4" t="s">
        <v>10677</v>
      </c>
      <c r="P2796" s="6"/>
      <c r="Q2796" s="4" t="s">
        <v>25840</v>
      </c>
      <c r="R2796" s="4" t="s">
        <v>228</v>
      </c>
      <c r="S2796" s="4" t="s">
        <v>7802</v>
      </c>
      <c r="T2796" s="6"/>
      <c r="U2796" s="6"/>
      <c r="V2796" s="4" t="s">
        <v>25841</v>
      </c>
      <c r="W2796" s="4" t="s">
        <v>7977</v>
      </c>
      <c r="X2796" s="4">
        <v>0</v>
      </c>
      <c r="Y2796" s="4">
        <v>50</v>
      </c>
      <c r="Z2796" s="4">
        <v>0</v>
      </c>
      <c r="AA2796" s="4" t="s">
        <v>7805</v>
      </c>
      <c r="AB2796" s="6"/>
      <c r="AC2796" s="4">
        <v>1</v>
      </c>
      <c r="AD2796" s="4">
        <v>0</v>
      </c>
      <c r="AE2796" s="8">
        <v>45265</v>
      </c>
    </row>
    <row r="2797" customHeight="1" spans="1:31">
      <c r="A2797" s="2">
        <v>65516</v>
      </c>
      <c r="B2797" s="3" t="s">
        <v>25842</v>
      </c>
      <c r="C2797" s="4" t="s">
        <v>25843</v>
      </c>
      <c r="D2797" s="6"/>
      <c r="E2797" s="4" t="s">
        <v>25844</v>
      </c>
      <c r="F2797" s="6"/>
      <c r="G2797" s="4" t="s">
        <v>25845</v>
      </c>
      <c r="H2797" s="6"/>
      <c r="I2797" s="6"/>
      <c r="J2797" s="4">
        <v>2023</v>
      </c>
      <c r="K2797" s="4" t="s">
        <v>12560</v>
      </c>
      <c r="L2797" s="4" t="s">
        <v>14048</v>
      </c>
      <c r="M2797" s="6"/>
      <c r="N2797" s="6"/>
      <c r="O2797" s="4" t="s">
        <v>7890</v>
      </c>
      <c r="P2797" s="6"/>
      <c r="Q2797" s="4" t="s">
        <v>14049</v>
      </c>
      <c r="R2797" s="4" t="s">
        <v>228</v>
      </c>
      <c r="S2797" s="4" t="s">
        <v>7802</v>
      </c>
      <c r="T2797" s="6"/>
      <c r="U2797" s="6"/>
      <c r="V2797" s="4" t="s">
        <v>25846</v>
      </c>
      <c r="W2797" s="4" t="s">
        <v>7977</v>
      </c>
      <c r="X2797" s="4">
        <v>0</v>
      </c>
      <c r="Y2797" s="4">
        <v>50</v>
      </c>
      <c r="Z2797" s="4">
        <v>0</v>
      </c>
      <c r="AA2797" s="4" t="s">
        <v>7805</v>
      </c>
      <c r="AB2797" s="6"/>
      <c r="AC2797" s="4">
        <v>1</v>
      </c>
      <c r="AD2797" s="4">
        <v>0</v>
      </c>
      <c r="AE2797" s="8">
        <v>45242</v>
      </c>
    </row>
    <row r="2798" customHeight="1" spans="1:31">
      <c r="A2798" s="2">
        <v>65517</v>
      </c>
      <c r="B2798" s="3" t="s">
        <v>25847</v>
      </c>
      <c r="C2798" s="4" t="s">
        <v>25848</v>
      </c>
      <c r="D2798" s="6"/>
      <c r="E2798" s="4" t="s">
        <v>25849</v>
      </c>
      <c r="F2798" s="6"/>
      <c r="G2798" s="4" t="s">
        <v>9217</v>
      </c>
      <c r="H2798" s="6"/>
      <c r="I2798" s="6"/>
      <c r="J2798" s="4">
        <v>2023</v>
      </c>
      <c r="K2798" s="4" t="s">
        <v>25850</v>
      </c>
      <c r="L2798" s="4" t="s">
        <v>25851</v>
      </c>
      <c r="M2798" s="6"/>
      <c r="N2798" s="6"/>
      <c r="O2798" s="4" t="s">
        <v>25852</v>
      </c>
      <c r="P2798" s="6"/>
      <c r="Q2798" s="4" t="s">
        <v>25853</v>
      </c>
      <c r="R2798" s="4" t="s">
        <v>228</v>
      </c>
      <c r="S2798" s="4" t="s">
        <v>7802</v>
      </c>
      <c r="T2798" s="6"/>
      <c r="U2798" s="6"/>
      <c r="V2798" s="4" t="s">
        <v>25854</v>
      </c>
      <c r="W2798" s="4" t="s">
        <v>7977</v>
      </c>
      <c r="X2798" s="4">
        <v>0</v>
      </c>
      <c r="Y2798" s="4">
        <v>50</v>
      </c>
      <c r="Z2798" s="4">
        <v>0</v>
      </c>
      <c r="AA2798" s="4" t="s">
        <v>8129</v>
      </c>
      <c r="AB2798" s="6"/>
      <c r="AC2798" s="4">
        <v>1</v>
      </c>
      <c r="AD2798" s="4">
        <v>0</v>
      </c>
      <c r="AE2798" s="8">
        <v>45262</v>
      </c>
    </row>
    <row r="2799" customHeight="1" spans="1:31">
      <c r="A2799" s="2">
        <v>65518</v>
      </c>
      <c r="B2799" s="3" t="s">
        <v>25855</v>
      </c>
      <c r="C2799" s="4" t="s">
        <v>25856</v>
      </c>
      <c r="D2799" s="6"/>
      <c r="E2799" s="4" t="s">
        <v>15455</v>
      </c>
      <c r="F2799" s="4" t="s">
        <v>25857</v>
      </c>
      <c r="G2799" s="4" t="s">
        <v>9609</v>
      </c>
      <c r="H2799" s="6"/>
      <c r="I2799" s="6"/>
      <c r="J2799" s="4">
        <v>2023</v>
      </c>
      <c r="K2799" s="4" t="s">
        <v>25858</v>
      </c>
      <c r="L2799" s="6"/>
      <c r="M2799" s="6"/>
      <c r="N2799" s="6"/>
      <c r="O2799" s="4" t="s">
        <v>9013</v>
      </c>
      <c r="P2799" s="4" t="s">
        <v>9013</v>
      </c>
      <c r="Q2799" s="4" t="s">
        <v>25859</v>
      </c>
      <c r="R2799" s="4" t="s">
        <v>228</v>
      </c>
      <c r="S2799" s="4" t="s">
        <v>7802</v>
      </c>
      <c r="T2799" s="6"/>
      <c r="U2799" s="6"/>
      <c r="V2799" s="4" t="s">
        <v>25860</v>
      </c>
      <c r="W2799" s="4" t="s">
        <v>7977</v>
      </c>
      <c r="X2799" s="4">
        <v>0</v>
      </c>
      <c r="Y2799" s="4">
        <v>50</v>
      </c>
      <c r="Z2799" s="4">
        <v>0</v>
      </c>
      <c r="AA2799" s="4" t="s">
        <v>7805</v>
      </c>
      <c r="AB2799" s="6"/>
      <c r="AC2799" s="4">
        <v>1</v>
      </c>
      <c r="AD2799" s="4">
        <v>0</v>
      </c>
      <c r="AE2799" s="8">
        <v>45242</v>
      </c>
    </row>
    <row r="2800" customHeight="1" spans="1:31">
      <c r="A2800" s="2">
        <v>65519</v>
      </c>
      <c r="B2800" s="3" t="s">
        <v>25861</v>
      </c>
      <c r="C2800" s="4" t="s">
        <v>25862</v>
      </c>
      <c r="D2800" s="6"/>
      <c r="E2800" s="4" t="s">
        <v>16286</v>
      </c>
      <c r="F2800" s="6"/>
      <c r="G2800" s="4" t="s">
        <v>15664</v>
      </c>
      <c r="H2800" s="6"/>
      <c r="I2800" s="6"/>
      <c r="J2800" s="4">
        <v>2023</v>
      </c>
      <c r="K2800" s="4" t="s">
        <v>25863</v>
      </c>
      <c r="L2800" s="4" t="s">
        <v>25864</v>
      </c>
      <c r="M2800" s="6"/>
      <c r="N2800" s="6"/>
      <c r="O2800" s="4" t="s">
        <v>9013</v>
      </c>
      <c r="P2800" s="6"/>
      <c r="Q2800" s="4" t="s">
        <v>25865</v>
      </c>
      <c r="R2800" s="4" t="s">
        <v>228</v>
      </c>
      <c r="S2800" s="4" t="s">
        <v>7802</v>
      </c>
      <c r="T2800" s="6"/>
      <c r="U2800" s="6"/>
      <c r="V2800" s="4" t="s">
        <v>25866</v>
      </c>
      <c r="W2800" s="4" t="s">
        <v>7977</v>
      </c>
      <c r="X2800" s="4">
        <v>0</v>
      </c>
      <c r="Y2800" s="4">
        <v>50</v>
      </c>
      <c r="Z2800" s="4">
        <v>0</v>
      </c>
      <c r="AA2800" s="4" t="s">
        <v>7805</v>
      </c>
      <c r="AB2800" s="6"/>
      <c r="AC2800" s="4">
        <v>1</v>
      </c>
      <c r="AD2800" s="4">
        <v>0</v>
      </c>
      <c r="AE2800" s="8">
        <v>45226</v>
      </c>
    </row>
    <row r="2801" customHeight="1" spans="1:31">
      <c r="A2801" s="2">
        <v>65520</v>
      </c>
      <c r="B2801" s="3" t="s">
        <v>6041</v>
      </c>
      <c r="C2801" s="4" t="s">
        <v>25867</v>
      </c>
      <c r="D2801" s="6"/>
      <c r="E2801" s="4" t="s">
        <v>25868</v>
      </c>
      <c r="F2801" s="6"/>
      <c r="G2801" s="4" t="s">
        <v>8922</v>
      </c>
      <c r="H2801" s="6"/>
      <c r="I2801" s="6"/>
      <c r="J2801" s="4">
        <v>2023</v>
      </c>
      <c r="K2801" s="4" t="s">
        <v>228</v>
      </c>
      <c r="L2801" s="6"/>
      <c r="M2801" s="6"/>
      <c r="N2801" s="6"/>
      <c r="O2801" s="4" t="s">
        <v>7987</v>
      </c>
      <c r="P2801" s="6"/>
      <c r="Q2801" s="4" t="s">
        <v>25869</v>
      </c>
      <c r="R2801" s="4" t="s">
        <v>228</v>
      </c>
      <c r="S2801" s="4" t="s">
        <v>7802</v>
      </c>
      <c r="T2801" s="6"/>
      <c r="U2801" s="6"/>
      <c r="V2801" s="4" t="s">
        <v>25870</v>
      </c>
      <c r="W2801" s="4" t="s">
        <v>7977</v>
      </c>
      <c r="X2801" s="4">
        <v>0</v>
      </c>
      <c r="Y2801" s="4">
        <v>50</v>
      </c>
      <c r="Z2801" s="4">
        <v>0</v>
      </c>
      <c r="AA2801" s="4" t="s">
        <v>7805</v>
      </c>
      <c r="AB2801" s="6"/>
      <c r="AC2801" s="4">
        <v>1</v>
      </c>
      <c r="AD2801" s="4">
        <v>0</v>
      </c>
      <c r="AE2801" s="8">
        <v>45230</v>
      </c>
    </row>
    <row r="2802" customHeight="1" spans="1:31">
      <c r="A2802" s="2">
        <v>65521</v>
      </c>
      <c r="B2802" s="3" t="s">
        <v>25871</v>
      </c>
      <c r="C2802" s="4" t="s">
        <v>25872</v>
      </c>
      <c r="D2802" s="6"/>
      <c r="E2802" s="4" t="s">
        <v>14122</v>
      </c>
      <c r="F2802" s="6"/>
      <c r="G2802" s="4" t="s">
        <v>25873</v>
      </c>
      <c r="H2802" s="6"/>
      <c r="I2802" s="6"/>
      <c r="J2802" s="4">
        <v>2023</v>
      </c>
      <c r="K2802" s="4" t="s">
        <v>25874</v>
      </c>
      <c r="L2802" s="6"/>
      <c r="M2802" s="6"/>
      <c r="N2802" s="6"/>
      <c r="O2802" s="4" t="s">
        <v>7987</v>
      </c>
      <c r="P2802" s="6"/>
      <c r="Q2802" s="4" t="s">
        <v>25875</v>
      </c>
      <c r="R2802" s="4" t="s">
        <v>228</v>
      </c>
      <c r="S2802" s="4" t="s">
        <v>7802</v>
      </c>
      <c r="T2802" s="6"/>
      <c r="U2802" s="6"/>
      <c r="V2802" s="4" t="s">
        <v>25876</v>
      </c>
      <c r="W2802" s="4" t="s">
        <v>7977</v>
      </c>
      <c r="X2802" s="4">
        <v>0</v>
      </c>
      <c r="Y2802" s="4">
        <v>50</v>
      </c>
      <c r="Z2802" s="4">
        <v>0</v>
      </c>
      <c r="AA2802" s="4" t="s">
        <v>7805</v>
      </c>
      <c r="AB2802" s="6"/>
      <c r="AC2802" s="4">
        <v>1</v>
      </c>
      <c r="AD2802" s="4">
        <v>0</v>
      </c>
      <c r="AE2802" s="8">
        <v>45231</v>
      </c>
    </row>
    <row r="2803" customHeight="1" spans="1:31">
      <c r="A2803" s="2">
        <v>65522</v>
      </c>
      <c r="B2803" s="3" t="s">
        <v>25877</v>
      </c>
      <c r="C2803" s="4" t="s">
        <v>25878</v>
      </c>
      <c r="D2803" s="6"/>
      <c r="E2803" s="4" t="s">
        <v>16374</v>
      </c>
      <c r="F2803" s="6"/>
      <c r="G2803" s="4" t="s">
        <v>25879</v>
      </c>
      <c r="H2803" s="6"/>
      <c r="I2803" s="6"/>
      <c r="J2803" s="4">
        <v>2023</v>
      </c>
      <c r="K2803" s="4" t="s">
        <v>25880</v>
      </c>
      <c r="L2803" s="6"/>
      <c r="M2803" s="6"/>
      <c r="N2803" s="6"/>
      <c r="O2803" s="4" t="s">
        <v>25881</v>
      </c>
      <c r="P2803" s="6"/>
      <c r="Q2803" s="4" t="s">
        <v>25882</v>
      </c>
      <c r="R2803" s="4" t="s">
        <v>228</v>
      </c>
      <c r="S2803" s="4" t="s">
        <v>7802</v>
      </c>
      <c r="T2803" s="6"/>
      <c r="U2803" s="6"/>
      <c r="V2803" s="4" t="s">
        <v>25883</v>
      </c>
      <c r="W2803" s="4" t="s">
        <v>7977</v>
      </c>
      <c r="X2803" s="4">
        <v>0</v>
      </c>
      <c r="Y2803" s="4">
        <v>50</v>
      </c>
      <c r="Z2803" s="4">
        <v>0</v>
      </c>
      <c r="AA2803" s="4" t="s">
        <v>7805</v>
      </c>
      <c r="AB2803" s="6"/>
      <c r="AC2803" s="4">
        <v>1</v>
      </c>
      <c r="AD2803" s="4">
        <v>0</v>
      </c>
      <c r="AE2803" s="8">
        <v>45258</v>
      </c>
    </row>
    <row r="2804" customHeight="1" spans="1:31">
      <c r="A2804" s="2">
        <v>65523</v>
      </c>
      <c r="B2804" s="3" t="s">
        <v>25884</v>
      </c>
      <c r="C2804" s="4" t="s">
        <v>25885</v>
      </c>
      <c r="D2804" s="6"/>
      <c r="E2804" s="4" t="s">
        <v>25886</v>
      </c>
      <c r="F2804" s="6"/>
      <c r="G2804" s="4" t="s">
        <v>8381</v>
      </c>
      <c r="H2804" s="6"/>
      <c r="I2804" s="6"/>
      <c r="J2804" s="4">
        <v>2023</v>
      </c>
      <c r="K2804" s="4" t="s">
        <v>25887</v>
      </c>
      <c r="L2804" s="6"/>
      <c r="M2804" s="6"/>
      <c r="N2804" s="6"/>
      <c r="O2804" s="4" t="s">
        <v>7890</v>
      </c>
      <c r="P2804" s="6"/>
      <c r="Q2804" s="4" t="s">
        <v>25888</v>
      </c>
      <c r="R2804" s="4" t="s">
        <v>228</v>
      </c>
      <c r="S2804" s="4" t="s">
        <v>7802</v>
      </c>
      <c r="T2804" s="6"/>
      <c r="U2804" s="6"/>
      <c r="V2804" s="4" t="s">
        <v>25889</v>
      </c>
      <c r="W2804" s="4" t="s">
        <v>7977</v>
      </c>
      <c r="X2804" s="4">
        <v>0</v>
      </c>
      <c r="Y2804" s="4">
        <v>50</v>
      </c>
      <c r="Z2804" s="4">
        <v>0</v>
      </c>
      <c r="AA2804" s="4" t="s">
        <v>7805</v>
      </c>
      <c r="AB2804" s="6"/>
      <c r="AC2804" s="4">
        <v>1</v>
      </c>
      <c r="AD2804" s="4">
        <v>0</v>
      </c>
      <c r="AE2804" s="8">
        <v>45224</v>
      </c>
    </row>
    <row r="2805" customHeight="1" spans="1:31">
      <c r="A2805" s="2">
        <v>65524</v>
      </c>
      <c r="B2805" s="3" t="s">
        <v>25890</v>
      </c>
      <c r="C2805" s="4" t="s">
        <v>25891</v>
      </c>
      <c r="D2805" s="6"/>
      <c r="E2805" s="4" t="s">
        <v>25892</v>
      </c>
      <c r="F2805" s="6"/>
      <c r="G2805" s="4" t="s">
        <v>25893</v>
      </c>
      <c r="H2805" s="6"/>
      <c r="I2805" s="6"/>
      <c r="J2805" s="4">
        <v>2023</v>
      </c>
      <c r="K2805" s="4" t="s">
        <v>25894</v>
      </c>
      <c r="L2805" s="6"/>
      <c r="M2805" s="6"/>
      <c r="N2805" s="6"/>
      <c r="O2805" s="4" t="s">
        <v>16105</v>
      </c>
      <c r="P2805" s="6"/>
      <c r="Q2805" s="4" t="s">
        <v>25895</v>
      </c>
      <c r="R2805" s="4" t="s">
        <v>228</v>
      </c>
      <c r="S2805" s="4" t="s">
        <v>7802</v>
      </c>
      <c r="T2805" s="6"/>
      <c r="U2805" s="6"/>
      <c r="V2805" s="4" t="s">
        <v>25896</v>
      </c>
      <c r="W2805" s="4" t="s">
        <v>7977</v>
      </c>
      <c r="X2805" s="4">
        <v>0</v>
      </c>
      <c r="Y2805" s="4">
        <v>50</v>
      </c>
      <c r="Z2805" s="4">
        <v>0</v>
      </c>
      <c r="AA2805" s="4" t="s">
        <v>7805</v>
      </c>
      <c r="AB2805" s="6"/>
      <c r="AC2805" s="4">
        <v>1</v>
      </c>
      <c r="AD2805" s="4">
        <v>0</v>
      </c>
      <c r="AE2805" s="8">
        <v>45236</v>
      </c>
    </row>
    <row r="2806" customHeight="1" spans="1:31">
      <c r="A2806" s="2">
        <v>65525</v>
      </c>
      <c r="B2806" s="3" t="s">
        <v>25897</v>
      </c>
      <c r="C2806" s="4" t="s">
        <v>25898</v>
      </c>
      <c r="D2806" s="6"/>
      <c r="E2806" s="4" t="s">
        <v>25899</v>
      </c>
      <c r="F2806" s="6"/>
      <c r="G2806" s="4" t="s">
        <v>25900</v>
      </c>
      <c r="H2806" s="6"/>
      <c r="I2806" s="6"/>
      <c r="J2806" s="4">
        <v>2023</v>
      </c>
      <c r="K2806" s="4" t="s">
        <v>25901</v>
      </c>
      <c r="L2806" s="6"/>
      <c r="M2806" s="6"/>
      <c r="N2806" s="6"/>
      <c r="O2806" s="4" t="s">
        <v>25902</v>
      </c>
      <c r="P2806" s="4" t="s">
        <v>25903</v>
      </c>
      <c r="Q2806" s="4" t="s">
        <v>25904</v>
      </c>
      <c r="R2806" s="4" t="s">
        <v>228</v>
      </c>
      <c r="S2806" s="4" t="s">
        <v>7802</v>
      </c>
      <c r="T2806" s="6"/>
      <c r="U2806" s="6"/>
      <c r="V2806" s="4" t="s">
        <v>25905</v>
      </c>
      <c r="W2806" s="4" t="s">
        <v>7977</v>
      </c>
      <c r="X2806" s="4">
        <v>0</v>
      </c>
      <c r="Y2806" s="4">
        <v>50</v>
      </c>
      <c r="Z2806" s="4">
        <v>0</v>
      </c>
      <c r="AA2806" s="4" t="s">
        <v>7805</v>
      </c>
      <c r="AB2806" s="6"/>
      <c r="AC2806" s="4">
        <v>1</v>
      </c>
      <c r="AD2806" s="4">
        <v>0</v>
      </c>
      <c r="AE2806" s="8">
        <v>45221</v>
      </c>
    </row>
    <row r="2807" customHeight="1" spans="1:31">
      <c r="A2807" s="2">
        <v>65526</v>
      </c>
      <c r="B2807" s="3" t="s">
        <v>25906</v>
      </c>
      <c r="C2807" s="4" t="s">
        <v>25907</v>
      </c>
      <c r="D2807" s="6"/>
      <c r="E2807" s="4" t="s">
        <v>25908</v>
      </c>
      <c r="F2807" s="4" t="s">
        <v>25909</v>
      </c>
      <c r="G2807" s="4" t="s">
        <v>25910</v>
      </c>
      <c r="H2807" s="6"/>
      <c r="I2807" s="6"/>
      <c r="J2807" s="4">
        <v>2023</v>
      </c>
      <c r="K2807" s="4" t="s">
        <v>25911</v>
      </c>
      <c r="L2807" s="4" t="s">
        <v>14670</v>
      </c>
      <c r="M2807" s="6"/>
      <c r="N2807" s="6"/>
      <c r="O2807" s="4" t="s">
        <v>7890</v>
      </c>
      <c r="P2807" s="6"/>
      <c r="Q2807" s="4" t="s">
        <v>14671</v>
      </c>
      <c r="R2807" s="4" t="s">
        <v>228</v>
      </c>
      <c r="S2807" s="4" t="s">
        <v>7802</v>
      </c>
      <c r="T2807" s="6"/>
      <c r="U2807" s="6"/>
      <c r="V2807" s="4" t="s">
        <v>25912</v>
      </c>
      <c r="W2807" s="4" t="s">
        <v>7977</v>
      </c>
      <c r="X2807" s="4">
        <v>0</v>
      </c>
      <c r="Y2807" s="4">
        <v>50</v>
      </c>
      <c r="Z2807" s="4">
        <v>0</v>
      </c>
      <c r="AA2807" s="4" t="s">
        <v>7805</v>
      </c>
      <c r="AB2807" s="6"/>
      <c r="AC2807" s="4">
        <v>1</v>
      </c>
      <c r="AD2807" s="4">
        <v>0</v>
      </c>
      <c r="AE2807" s="8">
        <v>45224</v>
      </c>
    </row>
    <row r="2808" customHeight="1" spans="1:31">
      <c r="A2808" s="2">
        <v>65527</v>
      </c>
      <c r="B2808" s="3" t="s">
        <v>25913</v>
      </c>
      <c r="C2808" s="4" t="s">
        <v>25914</v>
      </c>
      <c r="D2808" s="6"/>
      <c r="E2808" s="4" t="s">
        <v>7854</v>
      </c>
      <c r="F2808" s="6"/>
      <c r="G2808" s="4" t="s">
        <v>25915</v>
      </c>
      <c r="H2808" s="6"/>
      <c r="I2808" s="6"/>
      <c r="J2808" s="4">
        <v>2023</v>
      </c>
      <c r="K2808" s="4" t="s">
        <v>25916</v>
      </c>
      <c r="L2808" s="6"/>
      <c r="M2808" s="6"/>
      <c r="N2808" s="6"/>
      <c r="O2808" s="4" t="s">
        <v>25917</v>
      </c>
      <c r="P2808" s="6"/>
      <c r="Q2808" s="4" t="s">
        <v>25918</v>
      </c>
      <c r="R2808" s="4" t="s">
        <v>228</v>
      </c>
      <c r="S2808" s="4" t="s">
        <v>7802</v>
      </c>
      <c r="T2808" s="6"/>
      <c r="U2808" s="6"/>
      <c r="V2808" s="4" t="s">
        <v>25919</v>
      </c>
      <c r="W2808" s="4" t="s">
        <v>7977</v>
      </c>
      <c r="X2808" s="4">
        <v>0</v>
      </c>
      <c r="Y2808" s="4">
        <v>50</v>
      </c>
      <c r="Z2808" s="4">
        <v>0</v>
      </c>
      <c r="AA2808" s="4" t="s">
        <v>7805</v>
      </c>
      <c r="AB2808" s="6"/>
      <c r="AC2808" s="4">
        <v>1</v>
      </c>
      <c r="AD2808" s="4">
        <v>0</v>
      </c>
      <c r="AE2808" s="8">
        <v>45239</v>
      </c>
    </row>
    <row r="2809" customHeight="1" spans="1:31">
      <c r="A2809" s="2">
        <v>65528</v>
      </c>
      <c r="B2809" s="3" t="s">
        <v>25920</v>
      </c>
      <c r="C2809" s="4" t="s">
        <v>25921</v>
      </c>
      <c r="D2809" s="6"/>
      <c r="E2809" s="4" t="s">
        <v>25922</v>
      </c>
      <c r="F2809" s="6"/>
      <c r="G2809" s="4" t="s">
        <v>25923</v>
      </c>
      <c r="H2809" s="6"/>
      <c r="I2809" s="6"/>
      <c r="J2809" s="4">
        <v>2023</v>
      </c>
      <c r="K2809" s="4" t="s">
        <v>25924</v>
      </c>
      <c r="L2809" s="4" t="s">
        <v>25925</v>
      </c>
      <c r="M2809" s="6"/>
      <c r="N2809" s="6"/>
      <c r="O2809" s="4" t="s">
        <v>18561</v>
      </c>
      <c r="P2809" s="4" t="s">
        <v>25926</v>
      </c>
      <c r="Q2809" s="4" t="s">
        <v>25927</v>
      </c>
      <c r="R2809" s="4" t="s">
        <v>228</v>
      </c>
      <c r="S2809" s="4" t="s">
        <v>7802</v>
      </c>
      <c r="T2809" s="6"/>
      <c r="U2809" s="6"/>
      <c r="V2809" s="4" t="s">
        <v>25928</v>
      </c>
      <c r="W2809" s="4" t="s">
        <v>7977</v>
      </c>
      <c r="X2809" s="4">
        <v>0</v>
      </c>
      <c r="Y2809" s="4">
        <v>50</v>
      </c>
      <c r="Z2809" s="4">
        <v>0</v>
      </c>
      <c r="AA2809" s="4" t="s">
        <v>7805</v>
      </c>
      <c r="AB2809" s="6"/>
      <c r="AC2809" s="4">
        <v>1</v>
      </c>
      <c r="AD2809" s="4">
        <v>0</v>
      </c>
      <c r="AE2809" s="8">
        <v>45223</v>
      </c>
    </row>
    <row r="2810" customHeight="1" spans="1:31">
      <c r="A2810" s="2">
        <v>65529</v>
      </c>
      <c r="B2810" s="3" t="s">
        <v>25929</v>
      </c>
      <c r="C2810" s="4" t="s">
        <v>25930</v>
      </c>
      <c r="D2810" s="6"/>
      <c r="E2810" s="4" t="s">
        <v>11299</v>
      </c>
      <c r="F2810" s="6"/>
      <c r="G2810" s="4" t="s">
        <v>25931</v>
      </c>
      <c r="H2810" s="6"/>
      <c r="I2810" s="6"/>
      <c r="J2810" s="4">
        <v>2023</v>
      </c>
      <c r="K2810" s="4" t="s">
        <v>25932</v>
      </c>
      <c r="L2810" s="6"/>
      <c r="M2810" s="6"/>
      <c r="N2810" s="6"/>
      <c r="O2810" s="4" t="s">
        <v>7987</v>
      </c>
      <c r="P2810" s="6"/>
      <c r="Q2810" s="4" t="s">
        <v>25869</v>
      </c>
      <c r="R2810" s="4" t="s">
        <v>228</v>
      </c>
      <c r="S2810" s="4" t="s">
        <v>7802</v>
      </c>
      <c r="T2810" s="6"/>
      <c r="U2810" s="6"/>
      <c r="V2810" s="4" t="s">
        <v>25933</v>
      </c>
      <c r="W2810" s="4" t="s">
        <v>7977</v>
      </c>
      <c r="X2810" s="4">
        <v>0</v>
      </c>
      <c r="Y2810" s="4">
        <v>50</v>
      </c>
      <c r="Z2810" s="4">
        <v>0</v>
      </c>
      <c r="AA2810" s="4" t="s">
        <v>7805</v>
      </c>
      <c r="AB2810" s="6"/>
      <c r="AC2810" s="4">
        <v>1</v>
      </c>
      <c r="AD2810" s="4">
        <v>0</v>
      </c>
      <c r="AE2810" s="8">
        <v>45220</v>
      </c>
    </row>
    <row r="2811" customHeight="1" spans="1:31">
      <c r="A2811" s="2">
        <v>65530</v>
      </c>
      <c r="B2811" s="3" t="s">
        <v>25934</v>
      </c>
      <c r="C2811" s="4" t="s">
        <v>25935</v>
      </c>
      <c r="D2811" s="6"/>
      <c r="E2811" s="4" t="s">
        <v>22885</v>
      </c>
      <c r="F2811" s="6"/>
      <c r="G2811" s="4" t="s">
        <v>25936</v>
      </c>
      <c r="H2811" s="6"/>
      <c r="I2811" s="6"/>
      <c r="J2811" s="4">
        <v>2023</v>
      </c>
      <c r="K2811" s="4" t="s">
        <v>17069</v>
      </c>
      <c r="L2811" s="6"/>
      <c r="M2811" s="6"/>
      <c r="N2811" s="6"/>
      <c r="O2811" s="4" t="s">
        <v>9013</v>
      </c>
      <c r="P2811" s="6"/>
      <c r="Q2811" s="4" t="s">
        <v>17070</v>
      </c>
      <c r="R2811" s="4" t="s">
        <v>228</v>
      </c>
      <c r="S2811" s="4" t="s">
        <v>7802</v>
      </c>
      <c r="T2811" s="6"/>
      <c r="U2811" s="6"/>
      <c r="V2811" s="4" t="s">
        <v>25937</v>
      </c>
      <c r="W2811" s="4" t="s">
        <v>7977</v>
      </c>
      <c r="X2811" s="4">
        <v>0</v>
      </c>
      <c r="Y2811" s="4">
        <v>50</v>
      </c>
      <c r="Z2811" s="4">
        <v>0</v>
      </c>
      <c r="AA2811" s="4" t="s">
        <v>7805</v>
      </c>
      <c r="AB2811" s="6"/>
      <c r="AC2811" s="4">
        <v>1</v>
      </c>
      <c r="AD2811" s="4">
        <v>0</v>
      </c>
      <c r="AE2811" s="8">
        <v>45225</v>
      </c>
    </row>
    <row r="2812" customHeight="1" spans="1:31">
      <c r="A2812" s="2">
        <v>65531</v>
      </c>
      <c r="B2812" s="3" t="s">
        <v>25938</v>
      </c>
      <c r="C2812" s="4" t="s">
        <v>25939</v>
      </c>
      <c r="D2812" s="6"/>
      <c r="E2812" s="4" t="s">
        <v>25940</v>
      </c>
      <c r="F2812" s="6"/>
      <c r="G2812" s="4" t="s">
        <v>25941</v>
      </c>
      <c r="H2812" s="6"/>
      <c r="I2812" s="6"/>
      <c r="J2812" s="4">
        <v>2023</v>
      </c>
      <c r="K2812" s="4" t="s">
        <v>25942</v>
      </c>
      <c r="L2812" s="6"/>
      <c r="M2812" s="6"/>
      <c r="N2812" s="6"/>
      <c r="O2812" s="4" t="s">
        <v>9013</v>
      </c>
      <c r="P2812" s="6"/>
      <c r="Q2812" s="4" t="s">
        <v>25943</v>
      </c>
      <c r="R2812" s="4" t="s">
        <v>228</v>
      </c>
      <c r="S2812" s="4" t="s">
        <v>7802</v>
      </c>
      <c r="T2812" s="6"/>
      <c r="U2812" s="6"/>
      <c r="V2812" s="4" t="s">
        <v>25944</v>
      </c>
      <c r="W2812" s="4" t="s">
        <v>7977</v>
      </c>
      <c r="X2812" s="4">
        <v>0</v>
      </c>
      <c r="Y2812" s="4">
        <v>50</v>
      </c>
      <c r="Z2812" s="4">
        <v>0</v>
      </c>
      <c r="AA2812" s="4" t="s">
        <v>7805</v>
      </c>
      <c r="AB2812" s="6"/>
      <c r="AC2812" s="4">
        <v>1</v>
      </c>
      <c r="AD2812" s="4">
        <v>0</v>
      </c>
      <c r="AE2812" s="8">
        <v>45240</v>
      </c>
    </row>
    <row r="2813" customHeight="1" spans="1:31">
      <c r="A2813" s="2">
        <v>65532</v>
      </c>
      <c r="B2813" s="3" t="s">
        <v>25945</v>
      </c>
      <c r="C2813" s="4" t="s">
        <v>25946</v>
      </c>
      <c r="D2813" s="6"/>
      <c r="E2813" s="4" t="s">
        <v>9806</v>
      </c>
      <c r="F2813" s="6"/>
      <c r="G2813" s="4" t="s">
        <v>8922</v>
      </c>
      <c r="H2813" s="6"/>
      <c r="I2813" s="6"/>
      <c r="J2813" s="4">
        <v>2023</v>
      </c>
      <c r="K2813" s="4" t="s">
        <v>25947</v>
      </c>
      <c r="L2813" s="4" t="s">
        <v>25948</v>
      </c>
      <c r="M2813" s="6"/>
      <c r="N2813" s="6"/>
      <c r="O2813" s="4" t="s">
        <v>25776</v>
      </c>
      <c r="P2813" s="4" t="s">
        <v>12122</v>
      </c>
      <c r="Q2813" s="4" t="s">
        <v>25736</v>
      </c>
      <c r="R2813" s="4" t="s">
        <v>228</v>
      </c>
      <c r="S2813" s="4" t="s">
        <v>7802</v>
      </c>
      <c r="T2813" s="6"/>
      <c r="U2813" s="6"/>
      <c r="V2813" s="4" t="s">
        <v>25949</v>
      </c>
      <c r="W2813" s="4" t="s">
        <v>7977</v>
      </c>
      <c r="X2813" s="4">
        <v>0</v>
      </c>
      <c r="Y2813" s="4">
        <v>50</v>
      </c>
      <c r="Z2813" s="4">
        <v>0</v>
      </c>
      <c r="AA2813" s="4" t="s">
        <v>7805</v>
      </c>
      <c r="AB2813" s="6"/>
      <c r="AC2813" s="4">
        <v>1</v>
      </c>
      <c r="AD2813" s="4">
        <v>0</v>
      </c>
      <c r="AE2813" s="8">
        <v>45228</v>
      </c>
    </row>
    <row r="2814" customHeight="1" spans="1:31">
      <c r="A2814" s="2">
        <v>65533</v>
      </c>
      <c r="B2814" s="3" t="s">
        <v>25950</v>
      </c>
      <c r="C2814" s="4" t="s">
        <v>25951</v>
      </c>
      <c r="D2814" s="6"/>
      <c r="E2814" s="4" t="s">
        <v>25952</v>
      </c>
      <c r="F2814" s="6"/>
      <c r="G2814" s="4" t="s">
        <v>8922</v>
      </c>
      <c r="H2814" s="6"/>
      <c r="I2814" s="6"/>
      <c r="J2814" s="4">
        <v>2023</v>
      </c>
      <c r="K2814" s="4" t="s">
        <v>25953</v>
      </c>
      <c r="L2814" s="6"/>
      <c r="M2814" s="6"/>
      <c r="N2814" s="6"/>
      <c r="O2814" s="4" t="s">
        <v>9013</v>
      </c>
      <c r="P2814" s="6"/>
      <c r="Q2814" s="4" t="s">
        <v>25954</v>
      </c>
      <c r="R2814" s="4" t="s">
        <v>228</v>
      </c>
      <c r="S2814" s="4" t="s">
        <v>7802</v>
      </c>
      <c r="T2814" s="6"/>
      <c r="U2814" s="6"/>
      <c r="V2814" s="4" t="s">
        <v>25955</v>
      </c>
      <c r="W2814" s="4" t="s">
        <v>7977</v>
      </c>
      <c r="X2814" s="4">
        <v>0</v>
      </c>
      <c r="Y2814" s="4">
        <v>50</v>
      </c>
      <c r="Z2814" s="4">
        <v>0</v>
      </c>
      <c r="AA2814" s="4" t="s">
        <v>7805</v>
      </c>
      <c r="AB2814" s="6"/>
      <c r="AC2814" s="4">
        <v>1</v>
      </c>
      <c r="AD2814" s="4">
        <v>0</v>
      </c>
      <c r="AE2814" s="8">
        <v>45238</v>
      </c>
    </row>
    <row r="2815" customHeight="1" spans="1:31">
      <c r="A2815" s="2">
        <v>65534</v>
      </c>
      <c r="B2815" s="3" t="s">
        <v>25956</v>
      </c>
      <c r="C2815" s="4" t="s">
        <v>25957</v>
      </c>
      <c r="D2815" s="6"/>
      <c r="E2815" s="4" t="s">
        <v>25958</v>
      </c>
      <c r="F2815" s="6"/>
      <c r="G2815" s="4" t="s">
        <v>8873</v>
      </c>
      <c r="H2815" s="6"/>
      <c r="I2815" s="6"/>
      <c r="J2815" s="4">
        <v>2023</v>
      </c>
      <c r="K2815" s="4" t="s">
        <v>25959</v>
      </c>
      <c r="L2815" s="4" t="s">
        <v>25960</v>
      </c>
      <c r="M2815" s="6"/>
      <c r="N2815" s="6"/>
      <c r="O2815" s="4" t="s">
        <v>25961</v>
      </c>
      <c r="P2815" s="6"/>
      <c r="Q2815" s="4" t="s">
        <v>25962</v>
      </c>
      <c r="R2815" s="4" t="s">
        <v>228</v>
      </c>
      <c r="S2815" s="4" t="s">
        <v>7802</v>
      </c>
      <c r="T2815" s="6"/>
      <c r="U2815" s="6"/>
      <c r="V2815" s="4" t="s">
        <v>25963</v>
      </c>
      <c r="W2815" s="4" t="s">
        <v>7977</v>
      </c>
      <c r="X2815" s="4">
        <v>0</v>
      </c>
      <c r="Y2815" s="4">
        <v>50</v>
      </c>
      <c r="Z2815" s="4">
        <v>0</v>
      </c>
      <c r="AA2815" s="4" t="s">
        <v>7805</v>
      </c>
      <c r="AB2815" s="6"/>
      <c r="AC2815" s="4">
        <v>1</v>
      </c>
      <c r="AD2815" s="4">
        <v>0</v>
      </c>
      <c r="AE2815" s="8">
        <v>45241</v>
      </c>
    </row>
    <row r="2816" customHeight="1" spans="1:31">
      <c r="A2816" s="2">
        <v>65535</v>
      </c>
      <c r="B2816" s="3" t="s">
        <v>25964</v>
      </c>
      <c r="C2816" s="4" t="s">
        <v>25965</v>
      </c>
      <c r="D2816" s="6"/>
      <c r="E2816" s="4" t="s">
        <v>25966</v>
      </c>
      <c r="F2816" s="6"/>
      <c r="G2816" s="4" t="s">
        <v>9931</v>
      </c>
      <c r="H2816" s="6"/>
      <c r="I2816" s="6"/>
      <c r="J2816" s="4">
        <v>2023</v>
      </c>
      <c r="K2816" s="4" t="s">
        <v>25967</v>
      </c>
      <c r="L2816" s="6"/>
      <c r="M2816" s="6"/>
      <c r="N2816" s="6"/>
      <c r="O2816" s="4" t="s">
        <v>25968</v>
      </c>
      <c r="P2816" s="6"/>
      <c r="Q2816" s="4" t="s">
        <v>25969</v>
      </c>
      <c r="R2816" s="4" t="s">
        <v>228</v>
      </c>
      <c r="S2816" s="4" t="s">
        <v>7802</v>
      </c>
      <c r="T2816" s="6"/>
      <c r="U2816" s="6"/>
      <c r="V2816" s="4" t="s">
        <v>25970</v>
      </c>
      <c r="W2816" s="4" t="s">
        <v>7977</v>
      </c>
      <c r="X2816" s="4">
        <v>0</v>
      </c>
      <c r="Y2816" s="4">
        <v>50</v>
      </c>
      <c r="Z2816" s="4">
        <v>0</v>
      </c>
      <c r="AA2816" s="4" t="s">
        <v>7805</v>
      </c>
      <c r="AB2816" s="6"/>
      <c r="AC2816" s="4">
        <v>1</v>
      </c>
      <c r="AD2816" s="4">
        <v>0</v>
      </c>
      <c r="AE2816" s="8">
        <v>45257</v>
      </c>
    </row>
    <row r="2817" customHeight="1" spans="1:31">
      <c r="A2817" s="2">
        <v>65536</v>
      </c>
      <c r="B2817" s="3" t="s">
        <v>25971</v>
      </c>
      <c r="C2817" s="4" t="s">
        <v>25972</v>
      </c>
      <c r="D2817" s="6"/>
      <c r="E2817" s="4" t="s">
        <v>25973</v>
      </c>
      <c r="F2817" s="6"/>
      <c r="G2817" s="4" t="s">
        <v>25974</v>
      </c>
      <c r="H2817" s="6"/>
      <c r="I2817" s="6"/>
      <c r="J2817" s="4">
        <v>2023</v>
      </c>
      <c r="K2817" s="4" t="s">
        <v>25975</v>
      </c>
      <c r="L2817" s="6"/>
      <c r="M2817" s="6"/>
      <c r="N2817" s="6"/>
      <c r="O2817" s="4" t="s">
        <v>15021</v>
      </c>
      <c r="P2817" s="4" t="s">
        <v>25976</v>
      </c>
      <c r="Q2817" s="4" t="s">
        <v>25977</v>
      </c>
      <c r="R2817" s="4" t="s">
        <v>228</v>
      </c>
      <c r="S2817" s="4" t="s">
        <v>7802</v>
      </c>
      <c r="T2817" s="6"/>
      <c r="U2817" s="6"/>
      <c r="V2817" s="4" t="s">
        <v>25978</v>
      </c>
      <c r="W2817" s="4" t="s">
        <v>7977</v>
      </c>
      <c r="X2817" s="4">
        <v>0</v>
      </c>
      <c r="Y2817" s="4">
        <v>50</v>
      </c>
      <c r="Z2817" s="4">
        <v>0</v>
      </c>
      <c r="AA2817" s="4" t="s">
        <v>7805</v>
      </c>
      <c r="AB2817" s="6"/>
      <c r="AC2817" s="4">
        <v>1</v>
      </c>
      <c r="AD2817" s="4">
        <v>0</v>
      </c>
      <c r="AE2817" s="8">
        <v>45219</v>
      </c>
    </row>
    <row r="2818" customHeight="1" spans="1:31">
      <c r="A2818" s="2">
        <v>65537</v>
      </c>
      <c r="B2818" s="3" t="s">
        <v>25979</v>
      </c>
      <c r="C2818" s="4" t="s">
        <v>25980</v>
      </c>
      <c r="D2818" s="6"/>
      <c r="E2818" s="4" t="s">
        <v>25981</v>
      </c>
      <c r="F2818" s="6"/>
      <c r="G2818" s="4" t="s">
        <v>25982</v>
      </c>
      <c r="H2818" s="6"/>
      <c r="I2818" s="6"/>
      <c r="J2818" s="4">
        <v>2023</v>
      </c>
      <c r="K2818" s="4" t="s">
        <v>25983</v>
      </c>
      <c r="L2818" s="4" t="s">
        <v>25984</v>
      </c>
      <c r="M2818" s="6"/>
      <c r="N2818" s="6"/>
      <c r="O2818" s="4" t="s">
        <v>7987</v>
      </c>
      <c r="P2818" s="6"/>
      <c r="Q2818" s="4" t="s">
        <v>25985</v>
      </c>
      <c r="R2818" s="4" t="s">
        <v>228</v>
      </c>
      <c r="S2818" s="4" t="s">
        <v>7802</v>
      </c>
      <c r="T2818" s="6"/>
      <c r="U2818" s="6"/>
      <c r="V2818" s="4" t="s">
        <v>25986</v>
      </c>
      <c r="W2818" s="4" t="s">
        <v>7977</v>
      </c>
      <c r="X2818" s="4">
        <v>0</v>
      </c>
      <c r="Y2818" s="4">
        <v>50</v>
      </c>
      <c r="Z2818" s="4">
        <v>0</v>
      </c>
      <c r="AA2818" s="4" t="s">
        <v>7805</v>
      </c>
      <c r="AB2818" s="6"/>
      <c r="AC2818" s="4">
        <v>1</v>
      </c>
      <c r="AD2818" s="4">
        <v>0</v>
      </c>
      <c r="AE2818" s="8">
        <v>45242</v>
      </c>
    </row>
    <row r="2819" customHeight="1" spans="1:31">
      <c r="A2819" s="2">
        <v>65538</v>
      </c>
      <c r="B2819" s="3" t="s">
        <v>25987</v>
      </c>
      <c r="C2819" s="4" t="s">
        <v>25988</v>
      </c>
      <c r="D2819" s="6"/>
      <c r="E2819" s="4" t="s">
        <v>25989</v>
      </c>
      <c r="F2819" s="4" t="s">
        <v>10506</v>
      </c>
      <c r="G2819" s="4" t="s">
        <v>9609</v>
      </c>
      <c r="H2819" s="6"/>
      <c r="I2819" s="6"/>
      <c r="J2819" s="4">
        <v>2023</v>
      </c>
      <c r="K2819" s="4" t="s">
        <v>25990</v>
      </c>
      <c r="L2819" s="6"/>
      <c r="M2819" s="6"/>
      <c r="N2819" s="6"/>
      <c r="O2819" s="4" t="s">
        <v>9829</v>
      </c>
      <c r="P2819" s="4" t="s">
        <v>529</v>
      </c>
      <c r="Q2819" s="4">
        <v>20740</v>
      </c>
      <c r="R2819" s="4" t="s">
        <v>229</v>
      </c>
      <c r="S2819" s="4" t="s">
        <v>7815</v>
      </c>
      <c r="T2819" s="6"/>
      <c r="U2819" s="6"/>
      <c r="V2819" s="4" t="s">
        <v>25991</v>
      </c>
      <c r="W2819" s="4" t="s">
        <v>7778</v>
      </c>
      <c r="X2819" s="4">
        <v>0</v>
      </c>
      <c r="Y2819" s="4">
        <v>100</v>
      </c>
      <c r="Z2819" s="4">
        <v>0</v>
      </c>
      <c r="AA2819" s="4" t="s">
        <v>11952</v>
      </c>
      <c r="AB2819" s="6"/>
      <c r="AC2819" s="4">
        <v>1</v>
      </c>
      <c r="AD2819" s="4">
        <v>0</v>
      </c>
      <c r="AE2819" s="8">
        <v>45226</v>
      </c>
    </row>
    <row r="2820" customHeight="1" spans="1:31">
      <c r="A2820" s="2">
        <v>65539</v>
      </c>
      <c r="B2820" s="3" t="s">
        <v>25992</v>
      </c>
      <c r="C2820" s="4" t="s">
        <v>25993</v>
      </c>
      <c r="D2820" s="6"/>
      <c r="E2820" s="4" t="s">
        <v>25994</v>
      </c>
      <c r="F2820" s="6"/>
      <c r="G2820" s="4" t="s">
        <v>25995</v>
      </c>
      <c r="H2820" s="6"/>
      <c r="I2820" s="6"/>
      <c r="J2820" s="4">
        <v>2023</v>
      </c>
      <c r="K2820" s="4" t="s">
        <v>25996</v>
      </c>
      <c r="L2820" s="4" t="s">
        <v>25997</v>
      </c>
      <c r="M2820" s="6"/>
      <c r="N2820" s="6"/>
      <c r="O2820" s="4" t="s">
        <v>25998</v>
      </c>
      <c r="P2820" s="4" t="s">
        <v>540</v>
      </c>
      <c r="Q2820" s="4">
        <v>11101</v>
      </c>
      <c r="R2820" s="4" t="s">
        <v>229</v>
      </c>
      <c r="S2820" s="4" t="s">
        <v>7815</v>
      </c>
      <c r="T2820" s="6"/>
      <c r="U2820" s="6"/>
      <c r="V2820" s="4" t="s">
        <v>25999</v>
      </c>
      <c r="W2820" s="4" t="s">
        <v>7778</v>
      </c>
      <c r="X2820" s="4">
        <v>0</v>
      </c>
      <c r="Y2820" s="4">
        <v>100</v>
      </c>
      <c r="Z2820" s="4">
        <v>0</v>
      </c>
      <c r="AA2820" s="4" t="s">
        <v>26000</v>
      </c>
      <c r="AB2820" s="6"/>
      <c r="AC2820" s="4">
        <v>1</v>
      </c>
      <c r="AD2820" s="4">
        <v>0</v>
      </c>
      <c r="AE2820" s="8">
        <v>45257</v>
      </c>
    </row>
    <row r="2821" customHeight="1" spans="1:31">
      <c r="A2821" s="2">
        <v>65540</v>
      </c>
      <c r="B2821" s="3" t="s">
        <v>26001</v>
      </c>
      <c r="C2821" s="4" t="s">
        <v>26002</v>
      </c>
      <c r="D2821" s="6"/>
      <c r="E2821" s="4" t="s">
        <v>20865</v>
      </c>
      <c r="F2821" s="4" t="s">
        <v>26003</v>
      </c>
      <c r="G2821" s="4" t="s">
        <v>26004</v>
      </c>
      <c r="H2821" s="6"/>
      <c r="I2821" s="6"/>
      <c r="J2821" s="4">
        <v>2023</v>
      </c>
      <c r="K2821" s="4" t="s">
        <v>10225</v>
      </c>
      <c r="L2821" s="6"/>
      <c r="M2821" s="6"/>
      <c r="N2821" s="6"/>
      <c r="O2821" s="4" t="s">
        <v>10226</v>
      </c>
      <c r="P2821" s="4" t="s">
        <v>501</v>
      </c>
      <c r="Q2821" s="4">
        <v>95014</v>
      </c>
      <c r="R2821" s="4" t="s">
        <v>229</v>
      </c>
      <c r="S2821" s="4" t="s">
        <v>7815</v>
      </c>
      <c r="T2821" s="6"/>
      <c r="U2821" s="6"/>
      <c r="V2821" s="4" t="s">
        <v>26005</v>
      </c>
      <c r="W2821" s="4" t="s">
        <v>7778</v>
      </c>
      <c r="X2821" s="4">
        <v>0</v>
      </c>
      <c r="Y2821" s="4">
        <v>100</v>
      </c>
      <c r="Z2821" s="4">
        <v>0</v>
      </c>
      <c r="AA2821" s="4" t="s">
        <v>8129</v>
      </c>
      <c r="AB2821" s="6"/>
      <c r="AC2821" s="4">
        <v>1</v>
      </c>
      <c r="AD2821" s="4">
        <v>0</v>
      </c>
      <c r="AE2821" s="8">
        <v>45268</v>
      </c>
    </row>
    <row r="2822" customHeight="1" spans="1:31">
      <c r="A2822" s="2">
        <v>65541</v>
      </c>
      <c r="B2822" s="3" t="s">
        <v>26006</v>
      </c>
      <c r="C2822" s="4" t="s">
        <v>26007</v>
      </c>
      <c r="D2822" s="6"/>
      <c r="E2822" s="4" t="s">
        <v>26008</v>
      </c>
      <c r="F2822" s="6"/>
      <c r="G2822" s="4" t="s">
        <v>26009</v>
      </c>
      <c r="H2822" s="6"/>
      <c r="I2822" s="6"/>
      <c r="J2822" s="4">
        <v>2023</v>
      </c>
      <c r="K2822" s="4" t="s">
        <v>26010</v>
      </c>
      <c r="L2822" s="4" t="s">
        <v>26011</v>
      </c>
      <c r="M2822" s="6"/>
      <c r="N2822" s="6"/>
      <c r="O2822" s="4" t="s">
        <v>15962</v>
      </c>
      <c r="P2822" s="4" t="s">
        <v>540</v>
      </c>
      <c r="Q2822" s="4">
        <v>11101</v>
      </c>
      <c r="R2822" s="4" t="s">
        <v>229</v>
      </c>
      <c r="S2822" s="4" t="s">
        <v>7815</v>
      </c>
      <c r="T2822" s="6"/>
      <c r="U2822" s="6"/>
      <c r="V2822" s="4" t="s">
        <v>26012</v>
      </c>
      <c r="W2822" s="4" t="s">
        <v>7778</v>
      </c>
      <c r="X2822" s="4">
        <v>0</v>
      </c>
      <c r="Y2822" s="4">
        <v>100</v>
      </c>
      <c r="Z2822" s="4">
        <v>0</v>
      </c>
      <c r="AA2822" s="4" t="s">
        <v>10000</v>
      </c>
      <c r="AB2822" s="6"/>
      <c r="AC2822" s="4">
        <v>1</v>
      </c>
      <c r="AD2822" s="4">
        <v>0</v>
      </c>
      <c r="AE2822" s="8">
        <v>45216</v>
      </c>
    </row>
    <row r="2823" customHeight="1" spans="1:31">
      <c r="A2823" s="2">
        <v>65542</v>
      </c>
      <c r="B2823" s="3" t="s">
        <v>26013</v>
      </c>
      <c r="C2823" s="4" t="s">
        <v>26014</v>
      </c>
      <c r="D2823" s="6"/>
      <c r="E2823" s="4" t="s">
        <v>26015</v>
      </c>
      <c r="F2823" s="6"/>
      <c r="G2823" s="4" t="s">
        <v>26016</v>
      </c>
      <c r="H2823" s="6"/>
      <c r="I2823" s="6"/>
      <c r="J2823" s="4">
        <v>2023</v>
      </c>
      <c r="K2823" s="4" t="s">
        <v>12906</v>
      </c>
      <c r="L2823" s="6"/>
      <c r="M2823" s="6"/>
      <c r="N2823" s="6"/>
      <c r="O2823" s="4" t="s">
        <v>8596</v>
      </c>
      <c r="P2823" s="4" t="s">
        <v>501</v>
      </c>
      <c r="Q2823" s="4">
        <v>94043</v>
      </c>
      <c r="R2823" s="4" t="s">
        <v>229</v>
      </c>
      <c r="S2823" s="4" t="s">
        <v>7815</v>
      </c>
      <c r="T2823" s="6"/>
      <c r="U2823" s="6"/>
      <c r="V2823" s="4" t="s">
        <v>26017</v>
      </c>
      <c r="W2823" s="4" t="s">
        <v>7778</v>
      </c>
      <c r="X2823" s="4">
        <v>0</v>
      </c>
      <c r="Y2823" s="4">
        <v>100</v>
      </c>
      <c r="Z2823" s="4">
        <v>0</v>
      </c>
      <c r="AA2823" s="4" t="s">
        <v>26018</v>
      </c>
      <c r="AB2823" s="6"/>
      <c r="AC2823" s="4">
        <v>1</v>
      </c>
      <c r="AD2823" s="4">
        <v>0</v>
      </c>
      <c r="AE2823" s="8">
        <v>45224</v>
      </c>
    </row>
    <row r="2824" customHeight="1" spans="1:31">
      <c r="A2824" s="2">
        <v>65543</v>
      </c>
      <c r="B2824" s="3" t="s">
        <v>26019</v>
      </c>
      <c r="C2824" s="4" t="s">
        <v>26020</v>
      </c>
      <c r="D2824" s="6"/>
      <c r="E2824" s="4" t="s">
        <v>26021</v>
      </c>
      <c r="F2824" s="6"/>
      <c r="G2824" s="4" t="s">
        <v>26022</v>
      </c>
      <c r="H2824" s="6"/>
      <c r="I2824" s="6"/>
      <c r="J2824" s="4">
        <v>2023</v>
      </c>
      <c r="K2824" s="4" t="s">
        <v>26023</v>
      </c>
      <c r="L2824" s="4" t="s">
        <v>26024</v>
      </c>
      <c r="M2824" s="6"/>
      <c r="N2824" s="6"/>
      <c r="O2824" s="4" t="s">
        <v>8622</v>
      </c>
      <c r="P2824" s="4" t="s">
        <v>540</v>
      </c>
      <c r="Q2824" s="4">
        <v>10038</v>
      </c>
      <c r="R2824" s="4" t="s">
        <v>229</v>
      </c>
      <c r="S2824" s="4" t="s">
        <v>7815</v>
      </c>
      <c r="T2824" s="6"/>
      <c r="U2824" s="6"/>
      <c r="V2824" s="4" t="s">
        <v>26025</v>
      </c>
      <c r="W2824" s="4" t="s">
        <v>7778</v>
      </c>
      <c r="X2824" s="4">
        <v>0</v>
      </c>
      <c r="Y2824" s="4">
        <v>100</v>
      </c>
      <c r="Z2824" s="4">
        <v>0</v>
      </c>
      <c r="AA2824" s="4" t="s">
        <v>26026</v>
      </c>
      <c r="AB2824" s="6"/>
      <c r="AC2824" s="4">
        <v>1</v>
      </c>
      <c r="AD2824" s="4">
        <v>0</v>
      </c>
      <c r="AE2824" s="8">
        <v>45257</v>
      </c>
    </row>
    <row r="2825" customHeight="1" spans="1:31">
      <c r="A2825" s="2">
        <v>65544</v>
      </c>
      <c r="B2825" s="3" t="s">
        <v>26027</v>
      </c>
      <c r="C2825" s="4" t="s">
        <v>26028</v>
      </c>
      <c r="D2825" s="6"/>
      <c r="E2825" s="4" t="s">
        <v>14201</v>
      </c>
      <c r="F2825" s="6"/>
      <c r="G2825" s="4" t="s">
        <v>26029</v>
      </c>
      <c r="H2825" s="6"/>
      <c r="I2825" s="6"/>
      <c r="J2825" s="4">
        <v>2023</v>
      </c>
      <c r="K2825" s="4" t="s">
        <v>26030</v>
      </c>
      <c r="L2825" s="4" t="s">
        <v>26031</v>
      </c>
      <c r="M2825" s="6"/>
      <c r="N2825" s="6"/>
      <c r="O2825" s="4" t="s">
        <v>10124</v>
      </c>
      <c r="P2825" s="4" t="s">
        <v>501</v>
      </c>
      <c r="Q2825" s="4">
        <v>90007</v>
      </c>
      <c r="R2825" s="4" t="s">
        <v>229</v>
      </c>
      <c r="S2825" s="4" t="s">
        <v>7815</v>
      </c>
      <c r="T2825" s="6"/>
      <c r="U2825" s="6"/>
      <c r="V2825" s="4" t="s">
        <v>26032</v>
      </c>
      <c r="W2825" s="4" t="s">
        <v>7778</v>
      </c>
      <c r="X2825" s="4">
        <v>0</v>
      </c>
      <c r="Y2825" s="4">
        <v>100</v>
      </c>
      <c r="Z2825" s="4">
        <v>0</v>
      </c>
      <c r="AA2825" s="4" t="s">
        <v>7805</v>
      </c>
      <c r="AB2825" s="6"/>
      <c r="AC2825" s="4">
        <v>1</v>
      </c>
      <c r="AD2825" s="4">
        <v>0</v>
      </c>
      <c r="AE2825" s="8">
        <v>45239</v>
      </c>
    </row>
    <row r="2826" customHeight="1" spans="1:31">
      <c r="A2826" s="2">
        <v>65545</v>
      </c>
      <c r="B2826" s="3" t="s">
        <v>26033</v>
      </c>
      <c r="C2826" s="4" t="s">
        <v>26034</v>
      </c>
      <c r="D2826" s="6"/>
      <c r="E2826" s="4" t="s">
        <v>26035</v>
      </c>
      <c r="F2826" s="6"/>
      <c r="G2826" s="4" t="s">
        <v>26036</v>
      </c>
      <c r="H2826" s="6"/>
      <c r="I2826" s="6"/>
      <c r="J2826" s="4">
        <v>2023</v>
      </c>
      <c r="K2826" s="4" t="s">
        <v>26037</v>
      </c>
      <c r="L2826" s="6"/>
      <c r="M2826" s="6"/>
      <c r="N2826" s="6"/>
      <c r="O2826" s="4" t="s">
        <v>26038</v>
      </c>
      <c r="P2826" s="4" t="s">
        <v>8631</v>
      </c>
      <c r="Q2826" s="4">
        <v>37203</v>
      </c>
      <c r="R2826" s="4" t="s">
        <v>229</v>
      </c>
      <c r="S2826" s="4" t="s">
        <v>7815</v>
      </c>
      <c r="T2826" s="6"/>
      <c r="U2826" s="6"/>
      <c r="V2826" s="4" t="s">
        <v>26039</v>
      </c>
      <c r="W2826" s="4" t="s">
        <v>7778</v>
      </c>
      <c r="X2826" s="4">
        <v>0</v>
      </c>
      <c r="Y2826" s="4">
        <v>100</v>
      </c>
      <c r="Z2826" s="4">
        <v>0</v>
      </c>
      <c r="AA2826" s="4" t="s">
        <v>7805</v>
      </c>
      <c r="AB2826" s="6"/>
      <c r="AC2826" s="4">
        <v>1</v>
      </c>
      <c r="AD2826" s="4">
        <v>0</v>
      </c>
      <c r="AE2826" s="8">
        <v>45262</v>
      </c>
    </row>
    <row r="2827" customHeight="1" spans="1:31">
      <c r="A2827" s="2">
        <v>65546</v>
      </c>
      <c r="B2827" s="3" t="s">
        <v>26040</v>
      </c>
      <c r="C2827" s="4" t="s">
        <v>26041</v>
      </c>
      <c r="D2827" s="6"/>
      <c r="E2827" s="4" t="s">
        <v>26042</v>
      </c>
      <c r="F2827" s="6"/>
      <c r="G2827" s="4" t="s">
        <v>26043</v>
      </c>
      <c r="H2827" s="6"/>
      <c r="I2827" s="6"/>
      <c r="J2827" s="4">
        <v>2023</v>
      </c>
      <c r="K2827" s="4" t="s">
        <v>26044</v>
      </c>
      <c r="L2827" s="6"/>
      <c r="M2827" s="6"/>
      <c r="N2827" s="6"/>
      <c r="O2827" s="4" t="s">
        <v>26045</v>
      </c>
      <c r="P2827" s="4" t="s">
        <v>529</v>
      </c>
      <c r="Q2827" s="4">
        <v>21060</v>
      </c>
      <c r="R2827" s="4" t="s">
        <v>229</v>
      </c>
      <c r="S2827" s="4" t="s">
        <v>7815</v>
      </c>
      <c r="T2827" s="6"/>
      <c r="U2827" s="6"/>
      <c r="V2827" s="4" t="s">
        <v>26046</v>
      </c>
      <c r="W2827" s="4" t="s">
        <v>7778</v>
      </c>
      <c r="X2827" s="4">
        <v>0</v>
      </c>
      <c r="Y2827" s="4">
        <v>100</v>
      </c>
      <c r="Z2827" s="4">
        <v>0</v>
      </c>
      <c r="AA2827" s="4" t="s">
        <v>7805</v>
      </c>
      <c r="AB2827" s="6"/>
      <c r="AC2827" s="4">
        <v>1</v>
      </c>
      <c r="AD2827" s="4">
        <v>0</v>
      </c>
      <c r="AE2827" s="8">
        <v>45251</v>
      </c>
    </row>
    <row r="2828" customHeight="1" spans="1:31">
      <c r="A2828" s="2">
        <v>65547</v>
      </c>
      <c r="B2828" s="3" t="s">
        <v>26047</v>
      </c>
      <c r="C2828" s="4" t="s">
        <v>26048</v>
      </c>
      <c r="D2828" s="6"/>
      <c r="E2828" s="4" t="s">
        <v>26049</v>
      </c>
      <c r="F2828" s="6"/>
      <c r="G2828" s="4" t="s">
        <v>26050</v>
      </c>
      <c r="H2828" s="6"/>
      <c r="I2828" s="6"/>
      <c r="J2828" s="4">
        <v>2023</v>
      </c>
      <c r="K2828" s="4" t="s">
        <v>26051</v>
      </c>
      <c r="L2828" s="6"/>
      <c r="M2828" s="6"/>
      <c r="N2828" s="6"/>
      <c r="O2828" s="4" t="s">
        <v>8426</v>
      </c>
      <c r="P2828" s="4" t="s">
        <v>546</v>
      </c>
      <c r="Q2828" s="4">
        <v>19146</v>
      </c>
      <c r="R2828" s="4" t="s">
        <v>229</v>
      </c>
      <c r="S2828" s="4" t="s">
        <v>7815</v>
      </c>
      <c r="T2828" s="6"/>
      <c r="U2828" s="6"/>
      <c r="V2828" s="4" t="s">
        <v>26052</v>
      </c>
      <c r="W2828" s="4" t="s">
        <v>7778</v>
      </c>
      <c r="X2828" s="4">
        <v>0</v>
      </c>
      <c r="Y2828" s="4">
        <v>100</v>
      </c>
      <c r="Z2828" s="4">
        <v>0</v>
      </c>
      <c r="AA2828" s="4" t="s">
        <v>7805</v>
      </c>
      <c r="AB2828" s="6"/>
      <c r="AC2828" s="4">
        <v>1</v>
      </c>
      <c r="AD2828" s="4">
        <v>0</v>
      </c>
      <c r="AE2828" s="8">
        <v>45231</v>
      </c>
    </row>
    <row r="2829" customHeight="1" spans="1:31">
      <c r="A2829" s="2">
        <v>65548</v>
      </c>
      <c r="B2829" s="3" t="s">
        <v>26053</v>
      </c>
      <c r="C2829" s="4" t="s">
        <v>26054</v>
      </c>
      <c r="D2829" s="6"/>
      <c r="E2829" s="4" t="s">
        <v>22354</v>
      </c>
      <c r="F2829" s="6"/>
      <c r="G2829" s="4" t="s">
        <v>26055</v>
      </c>
      <c r="H2829" s="6"/>
      <c r="I2829" s="6"/>
      <c r="J2829" s="4">
        <v>2023</v>
      </c>
      <c r="K2829" s="4" t="s">
        <v>26056</v>
      </c>
      <c r="L2829" s="6"/>
      <c r="M2829" s="6"/>
      <c r="N2829" s="6"/>
      <c r="O2829" s="4" t="s">
        <v>26057</v>
      </c>
      <c r="P2829" s="4" t="s">
        <v>565</v>
      </c>
      <c r="Q2829" s="4">
        <v>98040</v>
      </c>
      <c r="R2829" s="4" t="s">
        <v>229</v>
      </c>
      <c r="S2829" s="4" t="s">
        <v>7815</v>
      </c>
      <c r="T2829" s="6"/>
      <c r="U2829" s="6"/>
      <c r="V2829" s="4" t="s">
        <v>26058</v>
      </c>
      <c r="W2829" s="4" t="s">
        <v>7778</v>
      </c>
      <c r="X2829" s="4">
        <v>0</v>
      </c>
      <c r="Y2829" s="4">
        <v>100</v>
      </c>
      <c r="Z2829" s="4">
        <v>0</v>
      </c>
      <c r="AA2829" s="4" t="s">
        <v>7805</v>
      </c>
      <c r="AB2829" s="6"/>
      <c r="AC2829" s="4">
        <v>1</v>
      </c>
      <c r="AD2829" s="4">
        <v>0</v>
      </c>
      <c r="AE2829" s="8">
        <v>45199</v>
      </c>
    </row>
    <row r="2830" customHeight="1" spans="1:31">
      <c r="A2830" s="2">
        <v>65549</v>
      </c>
      <c r="B2830" s="3" t="s">
        <v>26059</v>
      </c>
      <c r="C2830" s="4" t="s">
        <v>26060</v>
      </c>
      <c r="D2830" s="6"/>
      <c r="E2830" s="4" t="s">
        <v>17196</v>
      </c>
      <c r="F2830" s="6"/>
      <c r="G2830" s="4" t="s">
        <v>26061</v>
      </c>
      <c r="H2830" s="6"/>
      <c r="I2830" s="6"/>
      <c r="J2830" s="4">
        <v>2023</v>
      </c>
      <c r="K2830" s="4" t="s">
        <v>26062</v>
      </c>
      <c r="L2830" s="4" t="s">
        <v>26063</v>
      </c>
      <c r="M2830" s="6"/>
      <c r="N2830" s="6"/>
      <c r="O2830" s="4" t="s">
        <v>26064</v>
      </c>
      <c r="P2830" s="4" t="s">
        <v>7945</v>
      </c>
      <c r="Q2830" s="4">
        <v>60067</v>
      </c>
      <c r="R2830" s="4" t="s">
        <v>229</v>
      </c>
      <c r="S2830" s="4" t="s">
        <v>7815</v>
      </c>
      <c r="T2830" s="6"/>
      <c r="U2830" s="6"/>
      <c r="V2830" s="4" t="s">
        <v>26065</v>
      </c>
      <c r="W2830" s="4" t="s">
        <v>7778</v>
      </c>
      <c r="X2830" s="4">
        <v>0</v>
      </c>
      <c r="Y2830" s="4">
        <v>100</v>
      </c>
      <c r="Z2830" s="4">
        <v>0</v>
      </c>
      <c r="AA2830" s="4" t="s">
        <v>7805</v>
      </c>
      <c r="AB2830" s="6"/>
      <c r="AC2830" s="4">
        <v>1</v>
      </c>
      <c r="AD2830" s="4">
        <v>0</v>
      </c>
      <c r="AE2830" s="8">
        <v>45256</v>
      </c>
    </row>
    <row r="2831" customHeight="1" spans="1:31">
      <c r="A2831" s="2">
        <v>65550</v>
      </c>
      <c r="B2831" s="3" t="s">
        <v>26066</v>
      </c>
      <c r="C2831" s="4" t="s">
        <v>26067</v>
      </c>
      <c r="D2831" s="6"/>
      <c r="E2831" s="4" t="s">
        <v>26068</v>
      </c>
      <c r="F2831" s="6"/>
      <c r="G2831" s="4" t="s">
        <v>26069</v>
      </c>
      <c r="H2831" s="6"/>
      <c r="I2831" s="6"/>
      <c r="J2831" s="4">
        <v>2023</v>
      </c>
      <c r="K2831" s="4" t="s">
        <v>26070</v>
      </c>
      <c r="L2831" s="6"/>
      <c r="M2831" s="6"/>
      <c r="N2831" s="6"/>
      <c r="O2831" s="4" t="s">
        <v>15783</v>
      </c>
      <c r="P2831" s="4" t="s">
        <v>501</v>
      </c>
      <c r="Q2831" s="4">
        <v>94402</v>
      </c>
      <c r="R2831" s="4" t="s">
        <v>229</v>
      </c>
      <c r="S2831" s="4" t="s">
        <v>7815</v>
      </c>
      <c r="T2831" s="6"/>
      <c r="U2831" s="6"/>
      <c r="V2831" s="4" t="s">
        <v>26071</v>
      </c>
      <c r="W2831" s="4" t="s">
        <v>7778</v>
      </c>
      <c r="X2831" s="4">
        <v>0</v>
      </c>
      <c r="Y2831" s="4">
        <v>100</v>
      </c>
      <c r="Z2831" s="4">
        <v>0</v>
      </c>
      <c r="AA2831" s="4" t="s">
        <v>7805</v>
      </c>
      <c r="AB2831" s="6"/>
      <c r="AC2831" s="4">
        <v>1</v>
      </c>
      <c r="AD2831" s="4">
        <v>0</v>
      </c>
      <c r="AE2831" s="8">
        <v>45236</v>
      </c>
    </row>
    <row r="2832" customHeight="1" spans="1:31">
      <c r="A2832" s="2">
        <v>65551</v>
      </c>
      <c r="B2832" s="3" t="s">
        <v>26072</v>
      </c>
      <c r="C2832" s="4" t="s">
        <v>26073</v>
      </c>
      <c r="D2832" s="6"/>
      <c r="E2832" s="4" t="s">
        <v>15341</v>
      </c>
      <c r="F2832" s="6"/>
      <c r="G2832" s="4" t="s">
        <v>13152</v>
      </c>
      <c r="H2832" s="6"/>
      <c r="I2832" s="6"/>
      <c r="J2832" s="4">
        <v>2023</v>
      </c>
      <c r="K2832" s="4" t="s">
        <v>8717</v>
      </c>
      <c r="L2832" s="6"/>
      <c r="M2832" s="6"/>
      <c r="N2832" s="6"/>
      <c r="O2832" s="4" t="s">
        <v>8717</v>
      </c>
      <c r="P2832" s="4" t="s">
        <v>565</v>
      </c>
      <c r="Q2832" s="4">
        <v>98109</v>
      </c>
      <c r="R2832" s="4" t="s">
        <v>229</v>
      </c>
      <c r="S2832" s="4" t="s">
        <v>7815</v>
      </c>
      <c r="T2832" s="6"/>
      <c r="U2832" s="6"/>
      <c r="V2832" s="4" t="s">
        <v>26074</v>
      </c>
      <c r="W2832" s="4" t="s">
        <v>7778</v>
      </c>
      <c r="X2832" s="4">
        <v>0</v>
      </c>
      <c r="Y2832" s="4">
        <v>100</v>
      </c>
      <c r="Z2832" s="4">
        <v>0</v>
      </c>
      <c r="AA2832" s="4" t="s">
        <v>7805</v>
      </c>
      <c r="AB2832" s="6"/>
      <c r="AC2832" s="4">
        <v>1</v>
      </c>
      <c r="AD2832" s="4">
        <v>0</v>
      </c>
      <c r="AE2832" s="8">
        <v>45205</v>
      </c>
    </row>
    <row r="2833" customHeight="1" spans="1:31">
      <c r="A2833" s="2">
        <v>65552</v>
      </c>
      <c r="B2833" s="3" t="s">
        <v>26075</v>
      </c>
      <c r="C2833" s="4" t="s">
        <v>26076</v>
      </c>
      <c r="D2833" s="6"/>
      <c r="E2833" s="4" t="s">
        <v>26077</v>
      </c>
      <c r="F2833" s="6"/>
      <c r="G2833" s="4" t="s">
        <v>26078</v>
      </c>
      <c r="H2833" s="6"/>
      <c r="I2833" s="6"/>
      <c r="J2833" s="4">
        <v>2023</v>
      </c>
      <c r="K2833" s="4" t="s">
        <v>26079</v>
      </c>
      <c r="L2833" s="6"/>
      <c r="M2833" s="6"/>
      <c r="N2833" s="6"/>
      <c r="O2833" s="4" t="s">
        <v>26080</v>
      </c>
      <c r="P2833" s="4" t="s">
        <v>524</v>
      </c>
      <c r="Q2833" s="4">
        <v>2155</v>
      </c>
      <c r="R2833" s="4" t="s">
        <v>229</v>
      </c>
      <c r="S2833" s="4" t="s">
        <v>7815</v>
      </c>
      <c r="T2833" s="6"/>
      <c r="U2833" s="6"/>
      <c r="V2833" s="4" t="s">
        <v>26081</v>
      </c>
      <c r="W2833" s="4" t="s">
        <v>7778</v>
      </c>
      <c r="X2833" s="4">
        <v>0</v>
      </c>
      <c r="Y2833" s="4">
        <v>100</v>
      </c>
      <c r="Z2833" s="4">
        <v>0</v>
      </c>
      <c r="AA2833" s="4" t="s">
        <v>7805</v>
      </c>
      <c r="AB2833" s="6"/>
      <c r="AC2833" s="4">
        <v>1</v>
      </c>
      <c r="AD2833" s="4">
        <v>0</v>
      </c>
      <c r="AE2833" s="8">
        <v>45260</v>
      </c>
    </row>
    <row r="2834" customHeight="1" spans="1:31">
      <c r="A2834" s="2">
        <v>65553</v>
      </c>
      <c r="B2834" s="3" t="s">
        <v>26082</v>
      </c>
      <c r="C2834" s="4" t="s">
        <v>26083</v>
      </c>
      <c r="D2834" s="6"/>
      <c r="E2834" s="4" t="s">
        <v>26084</v>
      </c>
      <c r="F2834" s="6"/>
      <c r="G2834" s="4" t="s">
        <v>26085</v>
      </c>
      <c r="H2834" s="6"/>
      <c r="I2834" s="6"/>
      <c r="J2834" s="4">
        <v>2023</v>
      </c>
      <c r="K2834" s="4" t="s">
        <v>26086</v>
      </c>
      <c r="L2834" s="6"/>
      <c r="M2834" s="6"/>
      <c r="N2834" s="6"/>
      <c r="O2834" s="4" t="s">
        <v>26087</v>
      </c>
      <c r="P2834" s="4" t="s">
        <v>8734</v>
      </c>
      <c r="Q2834" s="4">
        <v>55439</v>
      </c>
      <c r="R2834" s="4" t="s">
        <v>229</v>
      </c>
      <c r="S2834" s="4" t="s">
        <v>7815</v>
      </c>
      <c r="T2834" s="6"/>
      <c r="U2834" s="6"/>
      <c r="V2834" s="4" t="s">
        <v>26088</v>
      </c>
      <c r="W2834" s="4" t="s">
        <v>7778</v>
      </c>
      <c r="X2834" s="4">
        <v>0</v>
      </c>
      <c r="Y2834" s="4">
        <v>100</v>
      </c>
      <c r="Z2834" s="4">
        <v>0</v>
      </c>
      <c r="AA2834" s="4" t="s">
        <v>7805</v>
      </c>
      <c r="AB2834" s="6"/>
      <c r="AC2834" s="4">
        <v>1</v>
      </c>
      <c r="AD2834" s="4">
        <v>0</v>
      </c>
      <c r="AE2834" s="8">
        <v>45203</v>
      </c>
    </row>
    <row r="2835" customHeight="1" spans="1:31">
      <c r="A2835" s="2">
        <v>65554</v>
      </c>
      <c r="B2835" s="3" t="s">
        <v>26089</v>
      </c>
      <c r="C2835" s="4" t="s">
        <v>26090</v>
      </c>
      <c r="D2835" s="6"/>
      <c r="E2835" s="4" t="s">
        <v>13425</v>
      </c>
      <c r="F2835" s="4" t="s">
        <v>26091</v>
      </c>
      <c r="G2835" s="4" t="s">
        <v>13453</v>
      </c>
      <c r="H2835" s="6"/>
      <c r="I2835" s="6"/>
      <c r="J2835" s="4">
        <v>2023</v>
      </c>
      <c r="K2835" s="4" t="s">
        <v>26092</v>
      </c>
      <c r="L2835" s="4" t="s">
        <v>26093</v>
      </c>
      <c r="M2835" s="6"/>
      <c r="N2835" s="6"/>
      <c r="O2835" s="4" t="s">
        <v>8717</v>
      </c>
      <c r="P2835" s="4" t="s">
        <v>565</v>
      </c>
      <c r="Q2835" s="4">
        <v>98101</v>
      </c>
      <c r="R2835" s="4" t="s">
        <v>229</v>
      </c>
      <c r="S2835" s="4" t="s">
        <v>7815</v>
      </c>
      <c r="T2835" s="6"/>
      <c r="U2835" s="6"/>
      <c r="V2835" s="4" t="s">
        <v>26094</v>
      </c>
      <c r="W2835" s="4" t="s">
        <v>7778</v>
      </c>
      <c r="X2835" s="4">
        <v>0</v>
      </c>
      <c r="Y2835" s="4">
        <v>100</v>
      </c>
      <c r="Z2835" s="4">
        <v>0</v>
      </c>
      <c r="AA2835" s="4" t="s">
        <v>7805</v>
      </c>
      <c r="AB2835" s="6"/>
      <c r="AC2835" s="4">
        <v>1</v>
      </c>
      <c r="AD2835" s="4">
        <v>0</v>
      </c>
      <c r="AE2835" s="8">
        <v>45266</v>
      </c>
    </row>
    <row r="2836" customHeight="1" spans="1:31">
      <c r="A2836" s="2">
        <v>65555</v>
      </c>
      <c r="B2836" s="3" t="s">
        <v>26095</v>
      </c>
      <c r="C2836" s="4" t="s">
        <v>26096</v>
      </c>
      <c r="D2836" s="6"/>
      <c r="E2836" s="4" t="s">
        <v>26097</v>
      </c>
      <c r="F2836" s="6"/>
      <c r="G2836" s="4" t="s">
        <v>26098</v>
      </c>
      <c r="H2836" s="6"/>
      <c r="I2836" s="6"/>
      <c r="J2836" s="4">
        <v>2023</v>
      </c>
      <c r="K2836" s="4" t="s">
        <v>26099</v>
      </c>
      <c r="L2836" s="6"/>
      <c r="M2836" s="6"/>
      <c r="N2836" s="6"/>
      <c r="O2836" s="4" t="s">
        <v>12304</v>
      </c>
      <c r="P2836" s="4" t="s">
        <v>536</v>
      </c>
      <c r="Q2836" s="4">
        <v>8542</v>
      </c>
      <c r="R2836" s="4" t="s">
        <v>229</v>
      </c>
      <c r="S2836" s="4" t="s">
        <v>7815</v>
      </c>
      <c r="T2836" s="6"/>
      <c r="U2836" s="6"/>
      <c r="V2836" s="4" t="s">
        <v>26100</v>
      </c>
      <c r="W2836" s="4" t="s">
        <v>7778</v>
      </c>
      <c r="X2836" s="4">
        <v>0</v>
      </c>
      <c r="Y2836" s="4">
        <v>100</v>
      </c>
      <c r="Z2836" s="4">
        <v>0</v>
      </c>
      <c r="AA2836" s="4" t="s">
        <v>7805</v>
      </c>
      <c r="AB2836" s="6"/>
      <c r="AC2836" s="4">
        <v>1</v>
      </c>
      <c r="AD2836" s="4">
        <v>0</v>
      </c>
      <c r="AE2836" s="8">
        <v>45242</v>
      </c>
    </row>
    <row r="2837" customHeight="1" spans="1:31">
      <c r="A2837" s="2">
        <v>65556</v>
      </c>
      <c r="B2837" s="3" t="s">
        <v>26101</v>
      </c>
      <c r="C2837" s="4" t="s">
        <v>26102</v>
      </c>
      <c r="D2837" s="6"/>
      <c r="E2837" s="4" t="s">
        <v>26103</v>
      </c>
      <c r="F2837" s="6"/>
      <c r="G2837" s="4" t="s">
        <v>26104</v>
      </c>
      <c r="H2837" s="6"/>
      <c r="I2837" s="6"/>
      <c r="J2837" s="4">
        <v>2023</v>
      </c>
      <c r="K2837" s="4" t="s">
        <v>26105</v>
      </c>
      <c r="L2837" s="6"/>
      <c r="M2837" s="6"/>
      <c r="N2837" s="6"/>
      <c r="O2837" s="4" t="s">
        <v>26106</v>
      </c>
      <c r="P2837" s="4" t="s">
        <v>565</v>
      </c>
      <c r="Q2837" s="4">
        <v>98422</v>
      </c>
      <c r="R2837" s="4" t="s">
        <v>229</v>
      </c>
      <c r="S2837" s="4" t="s">
        <v>7815</v>
      </c>
      <c r="T2837" s="6"/>
      <c r="U2837" s="6"/>
      <c r="V2837" s="4" t="s">
        <v>26107</v>
      </c>
      <c r="W2837" s="4" t="s">
        <v>7778</v>
      </c>
      <c r="X2837" s="4">
        <v>0</v>
      </c>
      <c r="Y2837" s="4">
        <v>100</v>
      </c>
      <c r="Z2837" s="4">
        <v>0</v>
      </c>
      <c r="AA2837" s="4" t="s">
        <v>7805</v>
      </c>
      <c r="AB2837" s="6"/>
      <c r="AC2837" s="4">
        <v>1</v>
      </c>
      <c r="AD2837" s="4">
        <v>0</v>
      </c>
      <c r="AE2837" s="8">
        <v>45235</v>
      </c>
    </row>
    <row r="2838" customHeight="1" spans="1:31">
      <c r="A2838" s="2">
        <v>65557</v>
      </c>
      <c r="B2838" s="3" t="s">
        <v>26108</v>
      </c>
      <c r="C2838" s="4" t="s">
        <v>26109</v>
      </c>
      <c r="D2838" s="6"/>
      <c r="E2838" s="4" t="s">
        <v>9216</v>
      </c>
      <c r="F2838" s="6"/>
      <c r="G2838" s="4" t="s">
        <v>17767</v>
      </c>
      <c r="H2838" s="6"/>
      <c r="I2838" s="6"/>
      <c r="J2838" s="4">
        <v>2023</v>
      </c>
      <c r="K2838" s="4" t="s">
        <v>26110</v>
      </c>
      <c r="L2838" s="4" t="s">
        <v>26111</v>
      </c>
      <c r="M2838" s="6"/>
      <c r="N2838" s="6"/>
      <c r="O2838" s="4" t="s">
        <v>26112</v>
      </c>
      <c r="P2838" s="4" t="s">
        <v>565</v>
      </c>
      <c r="Q2838" s="4">
        <v>98043</v>
      </c>
      <c r="R2838" s="4" t="s">
        <v>229</v>
      </c>
      <c r="S2838" s="4" t="s">
        <v>7815</v>
      </c>
      <c r="T2838" s="6"/>
      <c r="U2838" s="6"/>
      <c r="V2838" s="4" t="s">
        <v>26113</v>
      </c>
      <c r="W2838" s="4" t="s">
        <v>7778</v>
      </c>
      <c r="X2838" s="4">
        <v>0</v>
      </c>
      <c r="Y2838" s="4">
        <v>100</v>
      </c>
      <c r="Z2838" s="4">
        <v>0</v>
      </c>
      <c r="AA2838" s="4" t="s">
        <v>7805</v>
      </c>
      <c r="AB2838" s="6"/>
      <c r="AC2838" s="4">
        <v>1</v>
      </c>
      <c r="AD2838" s="4">
        <v>0</v>
      </c>
      <c r="AE2838" s="8">
        <v>45239</v>
      </c>
    </row>
    <row r="2839" customHeight="1" spans="1:31">
      <c r="A2839" s="2">
        <v>65558</v>
      </c>
      <c r="B2839" s="3" t="s">
        <v>26114</v>
      </c>
      <c r="C2839" s="4" t="s">
        <v>26115</v>
      </c>
      <c r="D2839" s="6"/>
      <c r="E2839" s="4" t="s">
        <v>10320</v>
      </c>
      <c r="F2839" s="6"/>
      <c r="G2839" s="4" t="s">
        <v>8105</v>
      </c>
      <c r="H2839" s="6"/>
      <c r="I2839" s="6"/>
      <c r="J2839" s="4">
        <v>2023</v>
      </c>
      <c r="K2839" s="4" t="s">
        <v>26116</v>
      </c>
      <c r="L2839" s="6"/>
      <c r="M2839" s="6"/>
      <c r="N2839" s="6"/>
      <c r="O2839" s="4" t="s">
        <v>15149</v>
      </c>
      <c r="P2839" s="4" t="s">
        <v>501</v>
      </c>
      <c r="Q2839" s="4">
        <v>94538</v>
      </c>
      <c r="R2839" s="4" t="s">
        <v>229</v>
      </c>
      <c r="S2839" s="4" t="s">
        <v>7815</v>
      </c>
      <c r="T2839" s="6"/>
      <c r="U2839" s="6"/>
      <c r="V2839" s="4" t="s">
        <v>26117</v>
      </c>
      <c r="W2839" s="4" t="s">
        <v>7778</v>
      </c>
      <c r="X2839" s="4">
        <v>0</v>
      </c>
      <c r="Y2839" s="4">
        <v>100</v>
      </c>
      <c r="Z2839" s="4">
        <v>0</v>
      </c>
      <c r="AA2839" s="4" t="s">
        <v>7805</v>
      </c>
      <c r="AB2839" s="6"/>
      <c r="AC2839" s="4">
        <v>1</v>
      </c>
      <c r="AD2839" s="4">
        <v>0</v>
      </c>
      <c r="AE2839" s="8">
        <v>45228</v>
      </c>
    </row>
    <row r="2840" customHeight="1" spans="1:31">
      <c r="A2840" s="2">
        <v>65559</v>
      </c>
      <c r="B2840" s="3" t="s">
        <v>26118</v>
      </c>
      <c r="C2840" s="4" t="s">
        <v>26119</v>
      </c>
      <c r="D2840" s="6"/>
      <c r="E2840" s="4" t="s">
        <v>26120</v>
      </c>
      <c r="F2840" s="6"/>
      <c r="G2840" s="4" t="s">
        <v>26121</v>
      </c>
      <c r="H2840" s="6"/>
      <c r="I2840" s="6"/>
      <c r="J2840" s="4">
        <v>2023</v>
      </c>
      <c r="K2840" s="4" t="s">
        <v>26122</v>
      </c>
      <c r="L2840" s="6"/>
      <c r="M2840" s="6"/>
      <c r="N2840" s="6"/>
      <c r="O2840" s="4" t="s">
        <v>10567</v>
      </c>
      <c r="P2840" s="4" t="s">
        <v>501</v>
      </c>
      <c r="Q2840" s="4">
        <v>94086</v>
      </c>
      <c r="R2840" s="4" t="s">
        <v>229</v>
      </c>
      <c r="S2840" s="4" t="s">
        <v>7815</v>
      </c>
      <c r="T2840" s="6"/>
      <c r="U2840" s="6"/>
      <c r="V2840" s="4" t="s">
        <v>26123</v>
      </c>
      <c r="W2840" s="4" t="s">
        <v>7778</v>
      </c>
      <c r="X2840" s="4">
        <v>0</v>
      </c>
      <c r="Y2840" s="4">
        <v>100</v>
      </c>
      <c r="Z2840" s="4">
        <v>0</v>
      </c>
      <c r="AA2840" s="4" t="s">
        <v>7805</v>
      </c>
      <c r="AB2840" s="6"/>
      <c r="AC2840" s="4">
        <v>1</v>
      </c>
      <c r="AD2840" s="4">
        <v>0</v>
      </c>
      <c r="AE2840" s="8">
        <v>45215</v>
      </c>
    </row>
    <row r="2841" customHeight="1" spans="1:31">
      <c r="A2841" s="2">
        <v>65560</v>
      </c>
      <c r="B2841" s="3" t="s">
        <v>26124</v>
      </c>
      <c r="C2841" s="4" t="s">
        <v>26125</v>
      </c>
      <c r="D2841" s="6"/>
      <c r="E2841" s="4" t="s">
        <v>9552</v>
      </c>
      <c r="F2841" s="6"/>
      <c r="G2841" s="4" t="s">
        <v>26126</v>
      </c>
      <c r="H2841" s="6"/>
      <c r="I2841" s="6"/>
      <c r="J2841" s="4">
        <v>2023</v>
      </c>
      <c r="K2841" s="4" t="s">
        <v>26127</v>
      </c>
      <c r="L2841" s="4" t="s">
        <v>26128</v>
      </c>
      <c r="M2841" s="6"/>
      <c r="N2841" s="6"/>
      <c r="O2841" s="4" t="s">
        <v>10624</v>
      </c>
      <c r="P2841" s="4" t="s">
        <v>501</v>
      </c>
      <c r="Q2841" s="4">
        <v>94103</v>
      </c>
      <c r="R2841" s="4" t="s">
        <v>229</v>
      </c>
      <c r="S2841" s="4" t="s">
        <v>7815</v>
      </c>
      <c r="T2841" s="6"/>
      <c r="U2841" s="6"/>
      <c r="V2841" s="4" t="s">
        <v>26129</v>
      </c>
      <c r="W2841" s="4" t="s">
        <v>7778</v>
      </c>
      <c r="X2841" s="4">
        <v>0</v>
      </c>
      <c r="Y2841" s="4">
        <v>100</v>
      </c>
      <c r="Z2841" s="4">
        <v>0</v>
      </c>
      <c r="AA2841" s="4" t="s">
        <v>7805</v>
      </c>
      <c r="AB2841" s="6"/>
      <c r="AC2841" s="4">
        <v>1</v>
      </c>
      <c r="AD2841" s="4">
        <v>0</v>
      </c>
      <c r="AE2841" s="8">
        <v>45203</v>
      </c>
    </row>
    <row r="2842" customHeight="1" spans="1:31">
      <c r="A2842" s="2">
        <v>65561</v>
      </c>
      <c r="B2842" s="3" t="s">
        <v>26130</v>
      </c>
      <c r="C2842" s="4" t="s">
        <v>26131</v>
      </c>
      <c r="D2842" s="6"/>
      <c r="E2842" s="4" t="s">
        <v>26132</v>
      </c>
      <c r="F2842" s="6"/>
      <c r="G2842" s="4" t="s">
        <v>26133</v>
      </c>
      <c r="H2842" s="6"/>
      <c r="I2842" s="6"/>
      <c r="J2842" s="4">
        <v>2023</v>
      </c>
      <c r="K2842" s="4" t="s">
        <v>26134</v>
      </c>
      <c r="L2842" s="4" t="s">
        <v>7954</v>
      </c>
      <c r="M2842" s="6"/>
      <c r="N2842" s="6"/>
      <c r="O2842" s="4" t="s">
        <v>7957</v>
      </c>
      <c r="P2842" s="4" t="s">
        <v>540</v>
      </c>
      <c r="Q2842" s="4">
        <v>14853</v>
      </c>
      <c r="R2842" s="4" t="s">
        <v>229</v>
      </c>
      <c r="S2842" s="4" t="s">
        <v>7815</v>
      </c>
      <c r="T2842" s="6"/>
      <c r="U2842" s="6"/>
      <c r="V2842" s="4" t="s">
        <v>26135</v>
      </c>
      <c r="W2842" s="4" t="s">
        <v>7778</v>
      </c>
      <c r="X2842" s="4">
        <v>0</v>
      </c>
      <c r="Y2842" s="4">
        <v>100</v>
      </c>
      <c r="Z2842" s="4">
        <v>0</v>
      </c>
      <c r="AA2842" s="4" t="s">
        <v>7805</v>
      </c>
      <c r="AB2842" s="6"/>
      <c r="AC2842" s="4">
        <v>1</v>
      </c>
      <c r="AD2842" s="4">
        <v>0</v>
      </c>
      <c r="AE2842" s="8">
        <v>45236</v>
      </c>
    </row>
    <row r="2843" customHeight="1" spans="1:31">
      <c r="A2843" s="2">
        <v>65562</v>
      </c>
      <c r="B2843" s="3" t="s">
        <v>26136</v>
      </c>
      <c r="C2843" s="4" t="s">
        <v>26137</v>
      </c>
      <c r="D2843" s="6"/>
      <c r="E2843" s="4" t="s">
        <v>26138</v>
      </c>
      <c r="F2843" s="4" t="s">
        <v>8205</v>
      </c>
      <c r="G2843" s="4" t="s">
        <v>11187</v>
      </c>
      <c r="H2843" s="6"/>
      <c r="I2843" s="6"/>
      <c r="J2843" s="4">
        <v>2023</v>
      </c>
      <c r="K2843" s="4" t="s">
        <v>26139</v>
      </c>
      <c r="L2843" s="6"/>
      <c r="M2843" s="6"/>
      <c r="N2843" s="6"/>
      <c r="O2843" s="4" t="s">
        <v>10191</v>
      </c>
      <c r="P2843" s="4" t="s">
        <v>10192</v>
      </c>
      <c r="Q2843" s="4">
        <v>20003</v>
      </c>
      <c r="R2843" s="4" t="s">
        <v>229</v>
      </c>
      <c r="S2843" s="4" t="s">
        <v>7815</v>
      </c>
      <c r="T2843" s="6"/>
      <c r="U2843" s="6"/>
      <c r="V2843" s="4" t="s">
        <v>26140</v>
      </c>
      <c r="W2843" s="4" t="s">
        <v>7778</v>
      </c>
      <c r="X2843" s="4">
        <v>0</v>
      </c>
      <c r="Y2843" s="4">
        <v>100</v>
      </c>
      <c r="Z2843" s="4">
        <v>0</v>
      </c>
      <c r="AA2843" s="4" t="s">
        <v>7805</v>
      </c>
      <c r="AB2843" s="6"/>
      <c r="AC2843" s="4">
        <v>1</v>
      </c>
      <c r="AD2843" s="4">
        <v>0</v>
      </c>
      <c r="AE2843" s="8">
        <v>45249</v>
      </c>
    </row>
    <row r="2844" customHeight="1" spans="1:31">
      <c r="A2844" s="2">
        <v>65563</v>
      </c>
      <c r="B2844" s="3" t="s">
        <v>26141</v>
      </c>
      <c r="C2844" s="4" t="s">
        <v>26142</v>
      </c>
      <c r="D2844" s="6"/>
      <c r="E2844" s="4" t="s">
        <v>13130</v>
      </c>
      <c r="F2844" s="6"/>
      <c r="G2844" s="4" t="s">
        <v>9599</v>
      </c>
      <c r="H2844" s="6"/>
      <c r="I2844" s="6"/>
      <c r="J2844" s="4">
        <v>2023</v>
      </c>
      <c r="K2844" s="4" t="s">
        <v>26143</v>
      </c>
      <c r="L2844" s="6"/>
      <c r="M2844" s="6"/>
      <c r="N2844" s="6"/>
      <c r="O2844" s="4" t="s">
        <v>26144</v>
      </c>
      <c r="P2844" s="4" t="s">
        <v>8567</v>
      </c>
      <c r="Q2844" s="4">
        <v>80015</v>
      </c>
      <c r="R2844" s="4" t="s">
        <v>229</v>
      </c>
      <c r="S2844" s="4" t="s">
        <v>7815</v>
      </c>
      <c r="T2844" s="6"/>
      <c r="U2844" s="6"/>
      <c r="V2844" s="4" t="s">
        <v>26145</v>
      </c>
      <c r="W2844" s="4" t="s">
        <v>7778</v>
      </c>
      <c r="X2844" s="4">
        <v>0</v>
      </c>
      <c r="Y2844" s="4">
        <v>100</v>
      </c>
      <c r="Z2844" s="4">
        <v>0</v>
      </c>
      <c r="AA2844" s="4" t="s">
        <v>7805</v>
      </c>
      <c r="AB2844" s="6"/>
      <c r="AC2844" s="4">
        <v>1</v>
      </c>
      <c r="AD2844" s="4">
        <v>0</v>
      </c>
      <c r="AE2844" s="8">
        <v>45219</v>
      </c>
    </row>
    <row r="2845" customHeight="1" spans="1:31">
      <c r="A2845" s="2">
        <v>65564</v>
      </c>
      <c r="B2845" s="3" t="s">
        <v>26146</v>
      </c>
      <c r="C2845" s="4" t="s">
        <v>26147</v>
      </c>
      <c r="D2845" s="6"/>
      <c r="E2845" s="4" t="s">
        <v>26148</v>
      </c>
      <c r="F2845" s="6"/>
      <c r="G2845" s="4" t="s">
        <v>15209</v>
      </c>
      <c r="H2845" s="6"/>
      <c r="I2845" s="6"/>
      <c r="J2845" s="4">
        <v>2023</v>
      </c>
      <c r="K2845" s="4" t="s">
        <v>26149</v>
      </c>
      <c r="L2845" s="4" t="s">
        <v>12907</v>
      </c>
      <c r="M2845" s="6"/>
      <c r="N2845" s="6"/>
      <c r="O2845" s="4" t="s">
        <v>10567</v>
      </c>
      <c r="P2845" s="4" t="s">
        <v>501</v>
      </c>
      <c r="Q2845" s="4">
        <v>94085</v>
      </c>
      <c r="R2845" s="4" t="s">
        <v>229</v>
      </c>
      <c r="S2845" s="4" t="s">
        <v>7815</v>
      </c>
      <c r="T2845" s="6"/>
      <c r="U2845" s="6"/>
      <c r="V2845" s="4" t="s">
        <v>26150</v>
      </c>
      <c r="W2845" s="4" t="s">
        <v>7778</v>
      </c>
      <c r="X2845" s="4">
        <v>0</v>
      </c>
      <c r="Y2845" s="4">
        <v>100</v>
      </c>
      <c r="Z2845" s="4">
        <v>0</v>
      </c>
      <c r="AA2845" s="4" t="s">
        <v>7805</v>
      </c>
      <c r="AB2845" s="6"/>
      <c r="AC2845" s="4">
        <v>1</v>
      </c>
      <c r="AD2845" s="4">
        <v>0</v>
      </c>
      <c r="AE2845" s="8">
        <v>45199</v>
      </c>
    </row>
    <row r="2846" customHeight="1" spans="1:31">
      <c r="A2846" s="2">
        <v>65565</v>
      </c>
      <c r="B2846" s="3" t="s">
        <v>26151</v>
      </c>
      <c r="C2846" s="4" t="s">
        <v>26152</v>
      </c>
      <c r="D2846" s="6"/>
      <c r="E2846" s="4" t="s">
        <v>26153</v>
      </c>
      <c r="F2846" s="6"/>
      <c r="G2846" s="4" t="s">
        <v>26154</v>
      </c>
      <c r="H2846" s="6"/>
      <c r="I2846" s="6"/>
      <c r="J2846" s="4">
        <v>2023</v>
      </c>
      <c r="K2846" s="4" t="s">
        <v>26155</v>
      </c>
      <c r="L2846" s="6"/>
      <c r="M2846" s="6"/>
      <c r="N2846" s="6"/>
      <c r="O2846" s="4" t="s">
        <v>8717</v>
      </c>
      <c r="P2846" s="4" t="s">
        <v>565</v>
      </c>
      <c r="Q2846" s="4">
        <v>98101</v>
      </c>
      <c r="R2846" s="4" t="s">
        <v>229</v>
      </c>
      <c r="S2846" s="4" t="s">
        <v>7815</v>
      </c>
      <c r="T2846" s="6"/>
      <c r="U2846" s="6"/>
      <c r="V2846" s="4" t="s">
        <v>26156</v>
      </c>
      <c r="W2846" s="4" t="s">
        <v>7778</v>
      </c>
      <c r="X2846" s="4">
        <v>0</v>
      </c>
      <c r="Y2846" s="4">
        <v>100</v>
      </c>
      <c r="Z2846" s="4">
        <v>0</v>
      </c>
      <c r="AA2846" s="4" t="s">
        <v>7805</v>
      </c>
      <c r="AB2846" s="6"/>
      <c r="AC2846" s="4">
        <v>1</v>
      </c>
      <c r="AD2846" s="4">
        <v>0</v>
      </c>
      <c r="AE2846" s="8">
        <v>45199</v>
      </c>
    </row>
    <row r="2847" customHeight="1" spans="1:31">
      <c r="A2847" s="2">
        <v>65566</v>
      </c>
      <c r="B2847" s="3" t="s">
        <v>26157</v>
      </c>
      <c r="C2847" s="4" t="s">
        <v>26158</v>
      </c>
      <c r="D2847" s="6"/>
      <c r="E2847" s="4" t="s">
        <v>22166</v>
      </c>
      <c r="F2847" s="6"/>
      <c r="G2847" s="4" t="s">
        <v>21937</v>
      </c>
      <c r="H2847" s="6"/>
      <c r="I2847" s="6"/>
      <c r="J2847" s="4">
        <v>2023</v>
      </c>
      <c r="K2847" s="4" t="s">
        <v>26159</v>
      </c>
      <c r="L2847" s="4" t="s">
        <v>26160</v>
      </c>
      <c r="M2847" s="6"/>
      <c r="N2847" s="6"/>
      <c r="O2847" s="4" t="s">
        <v>26161</v>
      </c>
      <c r="P2847" s="4" t="s">
        <v>26162</v>
      </c>
      <c r="Q2847" s="4">
        <v>65401</v>
      </c>
      <c r="R2847" s="4" t="s">
        <v>229</v>
      </c>
      <c r="S2847" s="4" t="s">
        <v>7815</v>
      </c>
      <c r="T2847" s="6"/>
      <c r="U2847" s="6"/>
      <c r="V2847" s="4" t="s">
        <v>26163</v>
      </c>
      <c r="W2847" s="4" t="s">
        <v>7778</v>
      </c>
      <c r="X2847" s="4">
        <v>0</v>
      </c>
      <c r="Y2847" s="4">
        <v>100</v>
      </c>
      <c r="Z2847" s="4">
        <v>0</v>
      </c>
      <c r="AA2847" s="4" t="s">
        <v>7805</v>
      </c>
      <c r="AB2847" s="6"/>
      <c r="AC2847" s="4">
        <v>1</v>
      </c>
      <c r="AD2847" s="4">
        <v>0</v>
      </c>
      <c r="AE2847" s="8">
        <v>45245</v>
      </c>
    </row>
    <row r="2848" customHeight="1" spans="1:31">
      <c r="A2848" s="2">
        <v>65567</v>
      </c>
      <c r="B2848" s="3" t="s">
        <v>26164</v>
      </c>
      <c r="C2848" s="4" t="s">
        <v>26165</v>
      </c>
      <c r="D2848" s="6"/>
      <c r="E2848" s="4" t="s">
        <v>26166</v>
      </c>
      <c r="F2848" s="6"/>
      <c r="G2848" s="4" t="s">
        <v>24668</v>
      </c>
      <c r="H2848" s="6"/>
      <c r="I2848" s="6"/>
      <c r="J2848" s="4">
        <v>2023</v>
      </c>
      <c r="K2848" s="4" t="s">
        <v>26167</v>
      </c>
      <c r="L2848" s="4" t="s">
        <v>26168</v>
      </c>
      <c r="M2848" s="6"/>
      <c r="N2848" s="6"/>
      <c r="O2848" s="4" t="s">
        <v>8717</v>
      </c>
      <c r="P2848" s="4" t="s">
        <v>565</v>
      </c>
      <c r="Q2848" s="4">
        <v>98121</v>
      </c>
      <c r="R2848" s="4" t="s">
        <v>229</v>
      </c>
      <c r="S2848" s="4" t="s">
        <v>7815</v>
      </c>
      <c r="T2848" s="6"/>
      <c r="U2848" s="6"/>
      <c r="V2848" s="4" t="s">
        <v>26169</v>
      </c>
      <c r="W2848" s="4" t="s">
        <v>7778</v>
      </c>
      <c r="X2848" s="4">
        <v>0</v>
      </c>
      <c r="Y2848" s="4">
        <v>100</v>
      </c>
      <c r="Z2848" s="4">
        <v>0</v>
      </c>
      <c r="AA2848" s="4" t="s">
        <v>7805</v>
      </c>
      <c r="AB2848" s="6"/>
      <c r="AC2848" s="4">
        <v>1</v>
      </c>
      <c r="AD2848" s="4">
        <v>0</v>
      </c>
      <c r="AE2848" s="8">
        <v>45239</v>
      </c>
    </row>
    <row r="2849" customHeight="1" spans="1:31">
      <c r="A2849" s="2">
        <v>65568</v>
      </c>
      <c r="B2849" s="3" t="s">
        <v>26170</v>
      </c>
      <c r="C2849" s="4" t="s">
        <v>26171</v>
      </c>
      <c r="D2849" s="6"/>
      <c r="E2849" s="4" t="s">
        <v>26172</v>
      </c>
      <c r="F2849" s="6"/>
      <c r="G2849" s="4" t="s">
        <v>11918</v>
      </c>
      <c r="H2849" s="6"/>
      <c r="I2849" s="6"/>
      <c r="J2849" s="4">
        <v>2023</v>
      </c>
      <c r="K2849" s="4" t="s">
        <v>26173</v>
      </c>
      <c r="L2849" s="4" t="s">
        <v>16852</v>
      </c>
      <c r="M2849" s="6"/>
      <c r="N2849" s="6"/>
      <c r="O2849" s="4" t="s">
        <v>9038</v>
      </c>
      <c r="P2849" s="4" t="s">
        <v>501</v>
      </c>
      <c r="Q2849" s="4">
        <v>95051</v>
      </c>
      <c r="R2849" s="4" t="s">
        <v>229</v>
      </c>
      <c r="S2849" s="4" t="s">
        <v>7815</v>
      </c>
      <c r="T2849" s="6"/>
      <c r="U2849" s="6"/>
      <c r="V2849" s="4" t="s">
        <v>26174</v>
      </c>
      <c r="W2849" s="4" t="s">
        <v>7778</v>
      </c>
      <c r="X2849" s="4">
        <v>0</v>
      </c>
      <c r="Y2849" s="4">
        <v>100</v>
      </c>
      <c r="Z2849" s="4">
        <v>0</v>
      </c>
      <c r="AA2849" s="4" t="s">
        <v>7805</v>
      </c>
      <c r="AB2849" s="6"/>
      <c r="AC2849" s="4">
        <v>1</v>
      </c>
      <c r="AD2849" s="4">
        <v>0</v>
      </c>
      <c r="AE2849" s="8">
        <v>45224</v>
      </c>
    </row>
    <row r="2850" customHeight="1" spans="1:31">
      <c r="A2850" s="2">
        <v>65569</v>
      </c>
      <c r="B2850" s="3" t="s">
        <v>26175</v>
      </c>
      <c r="C2850" s="4" t="s">
        <v>26176</v>
      </c>
      <c r="D2850" s="6"/>
      <c r="E2850" s="4" t="s">
        <v>17020</v>
      </c>
      <c r="F2850" s="6"/>
      <c r="G2850" s="4" t="s">
        <v>26177</v>
      </c>
      <c r="H2850" s="6"/>
      <c r="I2850" s="6"/>
      <c r="J2850" s="4">
        <v>2023</v>
      </c>
      <c r="K2850" s="4" t="s">
        <v>26178</v>
      </c>
      <c r="L2850" s="4" t="s">
        <v>9477</v>
      </c>
      <c r="M2850" s="6"/>
      <c r="N2850" s="6"/>
      <c r="O2850" s="4" t="s">
        <v>8622</v>
      </c>
      <c r="P2850" s="4" t="s">
        <v>540</v>
      </c>
      <c r="Q2850" s="4">
        <v>10001</v>
      </c>
      <c r="R2850" s="4" t="s">
        <v>229</v>
      </c>
      <c r="S2850" s="4" t="s">
        <v>7815</v>
      </c>
      <c r="T2850" s="6"/>
      <c r="U2850" s="6"/>
      <c r="V2850" s="4" t="s">
        <v>26179</v>
      </c>
      <c r="W2850" s="4" t="s">
        <v>7778</v>
      </c>
      <c r="X2850" s="4">
        <v>0</v>
      </c>
      <c r="Y2850" s="4">
        <v>100</v>
      </c>
      <c r="Z2850" s="4">
        <v>0</v>
      </c>
      <c r="AA2850" s="4" t="s">
        <v>7805</v>
      </c>
      <c r="AB2850" s="6"/>
      <c r="AC2850" s="4">
        <v>1</v>
      </c>
      <c r="AD2850" s="4">
        <v>0</v>
      </c>
      <c r="AE2850" s="8">
        <v>45202</v>
      </c>
    </row>
    <row r="2851" customHeight="1" spans="1:31">
      <c r="A2851" s="2">
        <v>65570</v>
      </c>
      <c r="B2851" s="3" t="s">
        <v>26180</v>
      </c>
      <c r="C2851" s="4" t="s">
        <v>26181</v>
      </c>
      <c r="D2851" s="6"/>
      <c r="E2851" s="4" t="s">
        <v>26182</v>
      </c>
      <c r="F2851" s="6"/>
      <c r="G2851" s="4" t="s">
        <v>26183</v>
      </c>
      <c r="H2851" s="6"/>
      <c r="I2851" s="6"/>
      <c r="J2851" s="4">
        <v>2023</v>
      </c>
      <c r="K2851" s="4" t="s">
        <v>26184</v>
      </c>
      <c r="L2851" s="4" t="s">
        <v>12874</v>
      </c>
      <c r="M2851" s="6"/>
      <c r="N2851" s="6"/>
      <c r="O2851" s="4" t="s">
        <v>10567</v>
      </c>
      <c r="P2851" s="4" t="s">
        <v>501</v>
      </c>
      <c r="Q2851" s="4">
        <v>94085</v>
      </c>
      <c r="R2851" s="4" t="s">
        <v>229</v>
      </c>
      <c r="S2851" s="4" t="s">
        <v>7815</v>
      </c>
      <c r="T2851" s="6"/>
      <c r="U2851" s="6"/>
      <c r="V2851" s="4" t="s">
        <v>26185</v>
      </c>
      <c r="W2851" s="4" t="s">
        <v>7778</v>
      </c>
      <c r="X2851" s="4">
        <v>0</v>
      </c>
      <c r="Y2851" s="4">
        <v>100</v>
      </c>
      <c r="Z2851" s="4">
        <v>0</v>
      </c>
      <c r="AA2851" s="4" t="s">
        <v>7805</v>
      </c>
      <c r="AB2851" s="6"/>
      <c r="AC2851" s="4">
        <v>1</v>
      </c>
      <c r="AD2851" s="4">
        <v>0</v>
      </c>
      <c r="AE2851" s="8">
        <v>45241</v>
      </c>
    </row>
    <row r="2852" customHeight="1" spans="1:31">
      <c r="A2852" s="2">
        <v>65571</v>
      </c>
      <c r="B2852" s="3" t="s">
        <v>26186</v>
      </c>
      <c r="C2852" s="4" t="s">
        <v>26187</v>
      </c>
      <c r="D2852" s="6"/>
      <c r="E2852" s="4" t="s">
        <v>26188</v>
      </c>
      <c r="F2852" s="6"/>
      <c r="G2852" s="4" t="s">
        <v>26189</v>
      </c>
      <c r="H2852" s="6"/>
      <c r="I2852" s="6"/>
      <c r="J2852" s="4">
        <v>2023</v>
      </c>
      <c r="K2852" s="4" t="s">
        <v>26070</v>
      </c>
      <c r="L2852" s="6"/>
      <c r="M2852" s="6"/>
      <c r="N2852" s="6"/>
      <c r="O2852" s="4" t="s">
        <v>15783</v>
      </c>
      <c r="P2852" s="4" t="s">
        <v>501</v>
      </c>
      <c r="Q2852" s="4">
        <v>94402</v>
      </c>
      <c r="R2852" s="4" t="s">
        <v>229</v>
      </c>
      <c r="S2852" s="4" t="s">
        <v>7815</v>
      </c>
      <c r="T2852" s="6"/>
      <c r="U2852" s="6"/>
      <c r="V2852" s="4" t="s">
        <v>26190</v>
      </c>
      <c r="W2852" s="4" t="s">
        <v>7778</v>
      </c>
      <c r="X2852" s="4">
        <v>0</v>
      </c>
      <c r="Y2852" s="4">
        <v>100</v>
      </c>
      <c r="Z2852" s="4">
        <v>0</v>
      </c>
      <c r="AA2852" s="4" t="s">
        <v>7805</v>
      </c>
      <c r="AB2852" s="6"/>
      <c r="AC2852" s="4">
        <v>1</v>
      </c>
      <c r="AD2852" s="4">
        <v>0</v>
      </c>
      <c r="AE2852" s="8">
        <v>45203</v>
      </c>
    </row>
    <row r="2853" customHeight="1" spans="1:31">
      <c r="A2853" s="2">
        <v>65572</v>
      </c>
      <c r="B2853" s="3" t="s">
        <v>26191</v>
      </c>
      <c r="C2853" s="4" t="s">
        <v>26192</v>
      </c>
      <c r="D2853" s="6"/>
      <c r="E2853" s="4" t="s">
        <v>26193</v>
      </c>
      <c r="F2853" s="6"/>
      <c r="G2853" s="4" t="s">
        <v>26194</v>
      </c>
      <c r="H2853" s="6"/>
      <c r="I2853" s="6"/>
      <c r="J2853" s="4">
        <v>2023</v>
      </c>
      <c r="K2853" s="4" t="s">
        <v>26195</v>
      </c>
      <c r="L2853" s="4" t="s">
        <v>16232</v>
      </c>
      <c r="M2853" s="6"/>
      <c r="N2853" s="6"/>
      <c r="O2853" s="4" t="s">
        <v>9038</v>
      </c>
      <c r="P2853" s="4" t="s">
        <v>501</v>
      </c>
      <c r="Q2853" s="4">
        <v>95051</v>
      </c>
      <c r="R2853" s="4" t="s">
        <v>229</v>
      </c>
      <c r="S2853" s="4" t="s">
        <v>7815</v>
      </c>
      <c r="T2853" s="6"/>
      <c r="U2853" s="6"/>
      <c r="V2853" s="4" t="s">
        <v>26196</v>
      </c>
      <c r="W2853" s="4" t="s">
        <v>7778</v>
      </c>
      <c r="X2853" s="4">
        <v>0</v>
      </c>
      <c r="Y2853" s="4">
        <v>100</v>
      </c>
      <c r="Z2853" s="4">
        <v>0</v>
      </c>
      <c r="AA2853" s="4" t="s">
        <v>7805</v>
      </c>
      <c r="AB2853" s="6"/>
      <c r="AC2853" s="4">
        <v>1</v>
      </c>
      <c r="AD2853" s="4">
        <v>0</v>
      </c>
      <c r="AE2853" s="8">
        <v>45231</v>
      </c>
    </row>
    <row r="2854" customHeight="1" spans="1:31">
      <c r="A2854" s="2">
        <v>65573</v>
      </c>
      <c r="B2854" s="3" t="s">
        <v>26197</v>
      </c>
      <c r="C2854" s="4" t="s">
        <v>26198</v>
      </c>
      <c r="D2854" s="6"/>
      <c r="E2854" s="4" t="s">
        <v>14067</v>
      </c>
      <c r="F2854" s="6"/>
      <c r="G2854" s="4" t="s">
        <v>26199</v>
      </c>
      <c r="H2854" s="6"/>
      <c r="I2854" s="6"/>
      <c r="J2854" s="4">
        <v>2023</v>
      </c>
      <c r="K2854" s="4" t="s">
        <v>26200</v>
      </c>
      <c r="L2854" s="6"/>
      <c r="M2854" s="6"/>
      <c r="N2854" s="6"/>
      <c r="O2854" s="4" t="s">
        <v>10624</v>
      </c>
      <c r="P2854" s="4" t="s">
        <v>501</v>
      </c>
      <c r="Q2854" s="4">
        <v>94114</v>
      </c>
      <c r="R2854" s="4" t="s">
        <v>229</v>
      </c>
      <c r="S2854" s="4" t="s">
        <v>7815</v>
      </c>
      <c r="T2854" s="6"/>
      <c r="U2854" s="6"/>
      <c r="V2854" s="4" t="s">
        <v>26201</v>
      </c>
      <c r="W2854" s="4" t="s">
        <v>7778</v>
      </c>
      <c r="X2854" s="4">
        <v>0</v>
      </c>
      <c r="Y2854" s="4">
        <v>100</v>
      </c>
      <c r="Z2854" s="4">
        <v>0</v>
      </c>
      <c r="AA2854" s="4" t="s">
        <v>7805</v>
      </c>
      <c r="AB2854" s="6"/>
      <c r="AC2854" s="4">
        <v>1</v>
      </c>
      <c r="AD2854" s="4">
        <v>0</v>
      </c>
      <c r="AE2854" s="8">
        <v>45218</v>
      </c>
    </row>
    <row r="2855" customHeight="1" spans="1:31">
      <c r="A2855" s="2">
        <v>65574</v>
      </c>
      <c r="B2855" s="3" t="s">
        <v>26202</v>
      </c>
      <c r="C2855" s="4" t="s">
        <v>26203</v>
      </c>
      <c r="D2855" s="6"/>
      <c r="E2855" s="4" t="s">
        <v>10176</v>
      </c>
      <c r="F2855" s="6"/>
      <c r="G2855" s="4" t="s">
        <v>26204</v>
      </c>
      <c r="H2855" s="6"/>
      <c r="I2855" s="6"/>
      <c r="J2855" s="4">
        <v>2023</v>
      </c>
      <c r="K2855" s="4" t="s">
        <v>12967</v>
      </c>
      <c r="L2855" s="6"/>
      <c r="M2855" s="6"/>
      <c r="N2855" s="6"/>
      <c r="O2855" s="4" t="s">
        <v>26205</v>
      </c>
      <c r="P2855" s="4" t="s">
        <v>501</v>
      </c>
      <c r="Q2855" s="4">
        <v>90291</v>
      </c>
      <c r="R2855" s="4" t="s">
        <v>229</v>
      </c>
      <c r="S2855" s="4" t="s">
        <v>7815</v>
      </c>
      <c r="T2855" s="6"/>
      <c r="U2855" s="6"/>
      <c r="V2855" s="4" t="s">
        <v>26206</v>
      </c>
      <c r="W2855" s="4" t="s">
        <v>7778</v>
      </c>
      <c r="X2855" s="4">
        <v>0</v>
      </c>
      <c r="Y2855" s="4">
        <v>100</v>
      </c>
      <c r="Z2855" s="4">
        <v>0</v>
      </c>
      <c r="AA2855" s="4" t="s">
        <v>7805</v>
      </c>
      <c r="AB2855" s="6"/>
      <c r="AC2855" s="4">
        <v>1</v>
      </c>
      <c r="AD2855" s="4">
        <v>0</v>
      </c>
      <c r="AE2855" s="8">
        <v>45223</v>
      </c>
    </row>
    <row r="2856" customHeight="1" spans="1:31">
      <c r="A2856" s="2">
        <v>65575</v>
      </c>
      <c r="B2856" s="3" t="s">
        <v>26207</v>
      </c>
      <c r="C2856" s="4" t="s">
        <v>26208</v>
      </c>
      <c r="D2856" s="6"/>
      <c r="E2856" s="4" t="s">
        <v>26209</v>
      </c>
      <c r="F2856" s="4" t="s">
        <v>26210</v>
      </c>
      <c r="G2856" s="4" t="s">
        <v>26211</v>
      </c>
      <c r="H2856" s="6"/>
      <c r="I2856" s="6"/>
      <c r="J2856" s="4">
        <v>2023</v>
      </c>
      <c r="K2856" s="4" t="s">
        <v>26212</v>
      </c>
      <c r="L2856" s="6"/>
      <c r="M2856" s="6"/>
      <c r="N2856" s="6"/>
      <c r="O2856" s="4" t="s">
        <v>10624</v>
      </c>
      <c r="P2856" s="4" t="s">
        <v>501</v>
      </c>
      <c r="Q2856" s="4">
        <v>94102</v>
      </c>
      <c r="R2856" s="4" t="s">
        <v>229</v>
      </c>
      <c r="S2856" s="4" t="s">
        <v>7815</v>
      </c>
      <c r="T2856" s="6"/>
      <c r="U2856" s="6"/>
      <c r="V2856" s="4" t="s">
        <v>26213</v>
      </c>
      <c r="W2856" s="4" t="s">
        <v>7778</v>
      </c>
      <c r="X2856" s="4">
        <v>0</v>
      </c>
      <c r="Y2856" s="4">
        <v>100</v>
      </c>
      <c r="Z2856" s="4">
        <v>0</v>
      </c>
      <c r="AA2856" s="4" t="s">
        <v>7805</v>
      </c>
      <c r="AB2856" s="6"/>
      <c r="AC2856" s="4">
        <v>1</v>
      </c>
      <c r="AD2856" s="4">
        <v>0</v>
      </c>
      <c r="AE2856" s="8">
        <v>45238</v>
      </c>
    </row>
    <row r="2857" customHeight="1" spans="1:31">
      <c r="A2857" s="2">
        <v>65576</v>
      </c>
      <c r="B2857" s="3" t="s">
        <v>26214</v>
      </c>
      <c r="C2857" s="4" t="s">
        <v>26215</v>
      </c>
      <c r="D2857" s="6"/>
      <c r="E2857" s="4" t="s">
        <v>26216</v>
      </c>
      <c r="F2857" s="6"/>
      <c r="G2857" s="4" t="s">
        <v>26217</v>
      </c>
      <c r="H2857" s="6"/>
      <c r="I2857" s="6"/>
      <c r="J2857" s="4">
        <v>2023</v>
      </c>
      <c r="K2857" s="4" t="s">
        <v>26218</v>
      </c>
      <c r="L2857" s="6"/>
      <c r="M2857" s="6"/>
      <c r="N2857" s="6"/>
      <c r="O2857" s="4" t="s">
        <v>10226</v>
      </c>
      <c r="P2857" s="4" t="s">
        <v>501</v>
      </c>
      <c r="Q2857" s="4">
        <v>95014</v>
      </c>
      <c r="R2857" s="4" t="s">
        <v>229</v>
      </c>
      <c r="S2857" s="4" t="s">
        <v>7815</v>
      </c>
      <c r="T2857" s="6"/>
      <c r="U2857" s="6"/>
      <c r="V2857" s="4" t="s">
        <v>26219</v>
      </c>
      <c r="W2857" s="4" t="s">
        <v>7778</v>
      </c>
      <c r="X2857" s="4">
        <v>0</v>
      </c>
      <c r="Y2857" s="4">
        <v>100</v>
      </c>
      <c r="Z2857" s="4">
        <v>0</v>
      </c>
      <c r="AA2857" s="4" t="s">
        <v>7805</v>
      </c>
      <c r="AB2857" s="6"/>
      <c r="AC2857" s="4">
        <v>1</v>
      </c>
      <c r="AD2857" s="4">
        <v>0</v>
      </c>
      <c r="AE2857" s="8">
        <v>45242</v>
      </c>
    </row>
    <row r="2858" customHeight="1" spans="1:31">
      <c r="A2858" s="2">
        <v>65577</v>
      </c>
      <c r="B2858" s="3" t="s">
        <v>26220</v>
      </c>
      <c r="C2858" s="4" t="s">
        <v>26221</v>
      </c>
      <c r="D2858" s="6"/>
      <c r="E2858" s="4" t="s">
        <v>26222</v>
      </c>
      <c r="F2858" s="6"/>
      <c r="G2858" s="4" t="s">
        <v>26223</v>
      </c>
      <c r="H2858" s="6"/>
      <c r="I2858" s="6"/>
      <c r="J2858" s="4">
        <v>2023</v>
      </c>
      <c r="K2858" s="4" t="s">
        <v>26224</v>
      </c>
      <c r="L2858" s="6"/>
      <c r="M2858" s="6"/>
      <c r="N2858" s="6"/>
      <c r="O2858" s="4" t="s">
        <v>12619</v>
      </c>
      <c r="P2858" s="4" t="s">
        <v>563</v>
      </c>
      <c r="Q2858" s="4">
        <v>22030</v>
      </c>
      <c r="R2858" s="4" t="s">
        <v>229</v>
      </c>
      <c r="S2858" s="4" t="s">
        <v>7815</v>
      </c>
      <c r="T2858" s="6"/>
      <c r="U2858" s="6"/>
      <c r="V2858" s="4" t="s">
        <v>26225</v>
      </c>
      <c r="W2858" s="4" t="s">
        <v>7778</v>
      </c>
      <c r="X2858" s="4">
        <v>0</v>
      </c>
      <c r="Y2858" s="4">
        <v>100</v>
      </c>
      <c r="Z2858" s="4">
        <v>0</v>
      </c>
      <c r="AA2858" s="4" t="s">
        <v>7805</v>
      </c>
      <c r="AB2858" s="6"/>
      <c r="AC2858" s="4">
        <v>1</v>
      </c>
      <c r="AD2858" s="4">
        <v>0</v>
      </c>
      <c r="AE2858" s="8">
        <v>45250</v>
      </c>
    </row>
    <row r="2859" customHeight="1" spans="1:31">
      <c r="A2859" s="2">
        <v>65578</v>
      </c>
      <c r="B2859" s="3" t="s">
        <v>26226</v>
      </c>
      <c r="C2859" s="4" t="s">
        <v>26227</v>
      </c>
      <c r="D2859" s="6"/>
      <c r="E2859" s="4" t="s">
        <v>26228</v>
      </c>
      <c r="F2859" s="6"/>
      <c r="G2859" s="4" t="s">
        <v>11565</v>
      </c>
      <c r="H2859" s="6"/>
      <c r="I2859" s="6"/>
      <c r="J2859" s="4">
        <v>2023</v>
      </c>
      <c r="K2859" s="4" t="s">
        <v>26229</v>
      </c>
      <c r="L2859" s="4" t="s">
        <v>26230</v>
      </c>
      <c r="M2859" s="6"/>
      <c r="N2859" s="6"/>
      <c r="O2859" s="4" t="s">
        <v>10624</v>
      </c>
      <c r="P2859" s="4" t="s">
        <v>501</v>
      </c>
      <c r="Q2859" s="4">
        <v>94109</v>
      </c>
      <c r="R2859" s="4" t="s">
        <v>229</v>
      </c>
      <c r="S2859" s="4" t="s">
        <v>7815</v>
      </c>
      <c r="T2859" s="6"/>
      <c r="U2859" s="6"/>
      <c r="V2859" s="4" t="s">
        <v>26231</v>
      </c>
      <c r="W2859" s="4" t="s">
        <v>7778</v>
      </c>
      <c r="X2859" s="4">
        <v>0</v>
      </c>
      <c r="Y2859" s="4">
        <v>100</v>
      </c>
      <c r="Z2859" s="4">
        <v>0</v>
      </c>
      <c r="AA2859" s="4" t="s">
        <v>7805</v>
      </c>
      <c r="AB2859" s="6"/>
      <c r="AC2859" s="4">
        <v>1</v>
      </c>
      <c r="AD2859" s="4">
        <v>0</v>
      </c>
      <c r="AE2859" s="8">
        <v>45246</v>
      </c>
    </row>
    <row r="2860" customHeight="1" spans="1:31">
      <c r="A2860" s="2">
        <v>65579</v>
      </c>
      <c r="B2860" s="3" t="s">
        <v>26232</v>
      </c>
      <c r="C2860" s="4" t="s">
        <v>26233</v>
      </c>
      <c r="D2860" s="6"/>
      <c r="E2860" s="4" t="s">
        <v>10185</v>
      </c>
      <c r="F2860" s="4" t="s">
        <v>7855</v>
      </c>
      <c r="G2860" s="4" t="s">
        <v>26234</v>
      </c>
      <c r="H2860" s="6"/>
      <c r="I2860" s="6"/>
      <c r="J2860" s="4">
        <v>2023</v>
      </c>
      <c r="K2860" s="4" t="s">
        <v>26235</v>
      </c>
      <c r="L2860" s="4" t="s">
        <v>26236</v>
      </c>
      <c r="M2860" s="6"/>
      <c r="N2860" s="6"/>
      <c r="O2860" s="4" t="s">
        <v>9038</v>
      </c>
      <c r="P2860" s="4" t="s">
        <v>501</v>
      </c>
      <c r="Q2860" s="4">
        <v>95054</v>
      </c>
      <c r="R2860" s="4" t="s">
        <v>229</v>
      </c>
      <c r="S2860" s="4" t="s">
        <v>7815</v>
      </c>
      <c r="T2860" s="6"/>
      <c r="U2860" s="6"/>
      <c r="V2860" s="4" t="s">
        <v>26237</v>
      </c>
      <c r="W2860" s="4" t="s">
        <v>7778</v>
      </c>
      <c r="X2860" s="4">
        <v>0</v>
      </c>
      <c r="Y2860" s="4">
        <v>100</v>
      </c>
      <c r="Z2860" s="4">
        <v>0</v>
      </c>
      <c r="AA2860" s="4" t="s">
        <v>7805</v>
      </c>
      <c r="AB2860" s="6"/>
      <c r="AC2860" s="4">
        <v>1</v>
      </c>
      <c r="AD2860" s="4">
        <v>0</v>
      </c>
      <c r="AE2860" s="8">
        <v>45223</v>
      </c>
    </row>
    <row r="2861" customHeight="1" spans="1:31">
      <c r="A2861" s="2">
        <v>65580</v>
      </c>
      <c r="B2861" s="3" t="s">
        <v>26238</v>
      </c>
      <c r="C2861" s="4" t="s">
        <v>26239</v>
      </c>
      <c r="D2861" s="6"/>
      <c r="E2861" s="4" t="s">
        <v>11239</v>
      </c>
      <c r="F2861" s="6"/>
      <c r="G2861" s="4" t="s">
        <v>10602</v>
      </c>
      <c r="H2861" s="6"/>
      <c r="I2861" s="6"/>
      <c r="J2861" s="4">
        <v>2023</v>
      </c>
      <c r="K2861" s="4" t="s">
        <v>26240</v>
      </c>
      <c r="L2861" s="6"/>
      <c r="M2861" s="6"/>
      <c r="N2861" s="6"/>
      <c r="O2861" s="4" t="s">
        <v>12312</v>
      </c>
      <c r="P2861" s="4" t="s">
        <v>565</v>
      </c>
      <c r="Q2861" s="4">
        <v>98005</v>
      </c>
      <c r="R2861" s="4" t="s">
        <v>229</v>
      </c>
      <c r="S2861" s="4" t="s">
        <v>7815</v>
      </c>
      <c r="T2861" s="6"/>
      <c r="U2861" s="6"/>
      <c r="V2861" s="4" t="s">
        <v>26241</v>
      </c>
      <c r="W2861" s="4" t="s">
        <v>7778</v>
      </c>
      <c r="X2861" s="4">
        <v>0</v>
      </c>
      <c r="Y2861" s="4">
        <v>100</v>
      </c>
      <c r="Z2861" s="4">
        <v>0</v>
      </c>
      <c r="AA2861" s="4" t="s">
        <v>7805</v>
      </c>
      <c r="AB2861" s="6"/>
      <c r="AC2861" s="4">
        <v>1</v>
      </c>
      <c r="AD2861" s="4">
        <v>0</v>
      </c>
      <c r="AE2861" s="8">
        <v>45258</v>
      </c>
    </row>
    <row r="2862" customHeight="1" spans="1:31">
      <c r="A2862" s="2">
        <v>65581</v>
      </c>
      <c r="B2862" s="3" t="s">
        <v>26242</v>
      </c>
      <c r="C2862" s="4" t="s">
        <v>26243</v>
      </c>
      <c r="D2862" s="6"/>
      <c r="E2862" s="4" t="s">
        <v>13435</v>
      </c>
      <c r="F2862" s="6"/>
      <c r="G2862" s="4" t="s">
        <v>26244</v>
      </c>
      <c r="H2862" s="6"/>
      <c r="I2862" s="6"/>
      <c r="J2862" s="4">
        <v>2023</v>
      </c>
      <c r="K2862" s="4" t="s">
        <v>26245</v>
      </c>
      <c r="L2862" s="4" t="s">
        <v>26246</v>
      </c>
      <c r="M2862" s="6"/>
      <c r="N2862" s="6"/>
      <c r="O2862" s="4" t="s">
        <v>7957</v>
      </c>
      <c r="P2862" s="4" t="s">
        <v>540</v>
      </c>
      <c r="Q2862" s="4">
        <v>14850</v>
      </c>
      <c r="R2862" s="4" t="s">
        <v>229</v>
      </c>
      <c r="S2862" s="4" t="s">
        <v>7815</v>
      </c>
      <c r="T2862" s="6"/>
      <c r="U2862" s="6"/>
      <c r="V2862" s="4" t="s">
        <v>26247</v>
      </c>
      <c r="W2862" s="4" t="s">
        <v>7778</v>
      </c>
      <c r="X2862" s="4">
        <v>0</v>
      </c>
      <c r="Y2862" s="4">
        <v>100</v>
      </c>
      <c r="Z2862" s="4">
        <v>0</v>
      </c>
      <c r="AA2862" s="4" t="s">
        <v>7805</v>
      </c>
      <c r="AB2862" s="6"/>
      <c r="AC2862" s="4">
        <v>1</v>
      </c>
      <c r="AD2862" s="4">
        <v>0</v>
      </c>
      <c r="AE2862" s="8">
        <v>45248</v>
      </c>
    </row>
    <row r="2863" customHeight="1" spans="1:31">
      <c r="A2863" s="2">
        <v>65582</v>
      </c>
      <c r="B2863" s="3" t="s">
        <v>26248</v>
      </c>
      <c r="C2863" s="4" t="s">
        <v>26249</v>
      </c>
      <c r="D2863" s="6"/>
      <c r="E2863" s="4" t="s">
        <v>26250</v>
      </c>
      <c r="F2863" s="6"/>
      <c r="G2863" s="4" t="s">
        <v>14480</v>
      </c>
      <c r="H2863" s="6"/>
      <c r="I2863" s="6"/>
      <c r="J2863" s="4">
        <v>2023</v>
      </c>
      <c r="K2863" s="4" t="s">
        <v>12254</v>
      </c>
      <c r="L2863" s="6"/>
      <c r="M2863" s="6"/>
      <c r="N2863" s="6"/>
      <c r="O2863" s="4" t="s">
        <v>8717</v>
      </c>
      <c r="P2863" s="4" t="s">
        <v>565</v>
      </c>
      <c r="Q2863" s="4">
        <v>98109</v>
      </c>
      <c r="R2863" s="4" t="s">
        <v>229</v>
      </c>
      <c r="S2863" s="4" t="s">
        <v>7815</v>
      </c>
      <c r="T2863" s="6"/>
      <c r="U2863" s="6"/>
      <c r="V2863" s="4" t="s">
        <v>26251</v>
      </c>
      <c r="W2863" s="4" t="s">
        <v>7778</v>
      </c>
      <c r="X2863" s="4">
        <v>0</v>
      </c>
      <c r="Y2863" s="4">
        <v>100</v>
      </c>
      <c r="Z2863" s="4">
        <v>0</v>
      </c>
      <c r="AA2863" s="4" t="s">
        <v>7805</v>
      </c>
      <c r="AB2863" s="6"/>
      <c r="AC2863" s="4">
        <v>1</v>
      </c>
      <c r="AD2863" s="4">
        <v>0</v>
      </c>
      <c r="AE2863" s="8">
        <v>45205</v>
      </c>
    </row>
    <row r="2864" customHeight="1" spans="1:31">
      <c r="A2864" s="2">
        <v>65583</v>
      </c>
      <c r="B2864" s="3" t="s">
        <v>26252</v>
      </c>
      <c r="C2864" s="4" t="s">
        <v>26253</v>
      </c>
      <c r="D2864" s="6"/>
      <c r="E2864" s="4" t="s">
        <v>26254</v>
      </c>
      <c r="F2864" s="6"/>
      <c r="G2864" s="4" t="s">
        <v>26255</v>
      </c>
      <c r="H2864" s="6"/>
      <c r="I2864" s="6"/>
      <c r="J2864" s="4">
        <v>2023</v>
      </c>
      <c r="K2864" s="4" t="s">
        <v>26256</v>
      </c>
      <c r="L2864" s="6"/>
      <c r="M2864" s="6"/>
      <c r="N2864" s="6"/>
      <c r="O2864" s="4" t="s">
        <v>14887</v>
      </c>
      <c r="P2864" s="4" t="s">
        <v>507</v>
      </c>
      <c r="Q2864" s="4">
        <v>33612</v>
      </c>
      <c r="R2864" s="4" t="s">
        <v>229</v>
      </c>
      <c r="S2864" s="4" t="s">
        <v>7815</v>
      </c>
      <c r="T2864" s="6"/>
      <c r="U2864" s="6"/>
      <c r="V2864" s="4" t="s">
        <v>26257</v>
      </c>
      <c r="W2864" s="4" t="s">
        <v>7778</v>
      </c>
      <c r="X2864" s="4">
        <v>0</v>
      </c>
      <c r="Y2864" s="4">
        <v>100</v>
      </c>
      <c r="Z2864" s="4">
        <v>0</v>
      </c>
      <c r="AA2864" s="4" t="s">
        <v>7805</v>
      </c>
      <c r="AB2864" s="6"/>
      <c r="AC2864" s="4">
        <v>1</v>
      </c>
      <c r="AD2864" s="4">
        <v>0</v>
      </c>
      <c r="AE2864" s="8">
        <v>45221</v>
      </c>
    </row>
    <row r="2865" customHeight="1" spans="1:31">
      <c r="A2865" s="2">
        <v>65584</v>
      </c>
      <c r="B2865" s="3" t="s">
        <v>26258</v>
      </c>
      <c r="C2865" s="4" t="s">
        <v>26259</v>
      </c>
      <c r="D2865" s="6"/>
      <c r="E2865" s="4" t="s">
        <v>26260</v>
      </c>
      <c r="F2865" s="6"/>
      <c r="G2865" s="4" t="s">
        <v>26261</v>
      </c>
      <c r="H2865" s="6"/>
      <c r="I2865" s="6"/>
      <c r="J2865" s="4">
        <v>2023</v>
      </c>
      <c r="K2865" s="4" t="s">
        <v>26262</v>
      </c>
      <c r="L2865" s="6"/>
      <c r="M2865" s="6"/>
      <c r="N2865" s="6"/>
      <c r="O2865" s="4" t="s">
        <v>7987</v>
      </c>
      <c r="P2865" s="4" t="s">
        <v>524</v>
      </c>
      <c r="Q2865" s="4">
        <v>2138</v>
      </c>
      <c r="R2865" s="4" t="s">
        <v>229</v>
      </c>
      <c r="S2865" s="4" t="s">
        <v>7815</v>
      </c>
      <c r="T2865" s="6"/>
      <c r="U2865" s="6"/>
      <c r="V2865" s="4" t="s">
        <v>26263</v>
      </c>
      <c r="W2865" s="4" t="s">
        <v>7778</v>
      </c>
      <c r="X2865" s="4">
        <v>0</v>
      </c>
      <c r="Y2865" s="4">
        <v>100</v>
      </c>
      <c r="Z2865" s="4">
        <v>0</v>
      </c>
      <c r="AA2865" s="4" t="s">
        <v>7805</v>
      </c>
      <c r="AB2865" s="6"/>
      <c r="AC2865" s="4">
        <v>1</v>
      </c>
      <c r="AD2865" s="4">
        <v>0</v>
      </c>
      <c r="AE2865" s="8">
        <v>45237</v>
      </c>
    </row>
    <row r="2866" customHeight="1" spans="1:31">
      <c r="A2866" s="2">
        <v>65585</v>
      </c>
      <c r="B2866" s="3" t="s">
        <v>26264</v>
      </c>
      <c r="C2866" s="4" t="s">
        <v>26265</v>
      </c>
      <c r="D2866" s="6"/>
      <c r="E2866" s="4" t="s">
        <v>26266</v>
      </c>
      <c r="F2866" s="6"/>
      <c r="G2866" s="4" t="s">
        <v>14776</v>
      </c>
      <c r="H2866" s="6"/>
      <c r="I2866" s="6"/>
      <c r="J2866" s="4">
        <v>2023</v>
      </c>
      <c r="K2866" s="4" t="s">
        <v>26267</v>
      </c>
      <c r="L2866" s="6"/>
      <c r="M2866" s="6"/>
      <c r="N2866" s="6"/>
      <c r="O2866" s="4" t="s">
        <v>10226</v>
      </c>
      <c r="P2866" s="4" t="s">
        <v>501</v>
      </c>
      <c r="Q2866" s="4">
        <v>95014</v>
      </c>
      <c r="R2866" s="4" t="s">
        <v>229</v>
      </c>
      <c r="S2866" s="4" t="s">
        <v>7815</v>
      </c>
      <c r="T2866" s="6"/>
      <c r="U2866" s="6"/>
      <c r="V2866" s="4" t="s">
        <v>26268</v>
      </c>
      <c r="W2866" s="4" t="s">
        <v>7778</v>
      </c>
      <c r="X2866" s="4">
        <v>0</v>
      </c>
      <c r="Y2866" s="4">
        <v>100</v>
      </c>
      <c r="Z2866" s="4">
        <v>0</v>
      </c>
      <c r="AA2866" s="4" t="s">
        <v>7805</v>
      </c>
      <c r="AB2866" s="6"/>
      <c r="AC2866" s="4">
        <v>1</v>
      </c>
      <c r="AD2866" s="4">
        <v>0</v>
      </c>
      <c r="AE2866" s="8">
        <v>45256</v>
      </c>
    </row>
    <row r="2867" customHeight="1" spans="1:31">
      <c r="A2867" s="2">
        <v>65586</v>
      </c>
      <c r="B2867" s="3" t="s">
        <v>26269</v>
      </c>
      <c r="C2867" s="4" t="s">
        <v>26270</v>
      </c>
      <c r="D2867" s="6"/>
      <c r="E2867" s="4" t="s">
        <v>26271</v>
      </c>
      <c r="F2867" s="6"/>
      <c r="G2867" s="4" t="s">
        <v>9931</v>
      </c>
      <c r="H2867" s="6"/>
      <c r="I2867" s="6"/>
      <c r="J2867" s="4">
        <v>2023</v>
      </c>
      <c r="K2867" s="4" t="s">
        <v>10511</v>
      </c>
      <c r="L2867" s="6"/>
      <c r="M2867" s="6"/>
      <c r="N2867" s="6"/>
      <c r="O2867" s="4" t="s">
        <v>8027</v>
      </c>
      <c r="P2867" s="4" t="s">
        <v>501</v>
      </c>
      <c r="Q2867" s="4">
        <v>95110</v>
      </c>
      <c r="R2867" s="4" t="s">
        <v>229</v>
      </c>
      <c r="S2867" s="4" t="s">
        <v>7815</v>
      </c>
      <c r="T2867" s="6"/>
      <c r="U2867" s="6"/>
      <c r="V2867" s="4" t="s">
        <v>26272</v>
      </c>
      <c r="W2867" s="4" t="s">
        <v>7778</v>
      </c>
      <c r="X2867" s="4">
        <v>0</v>
      </c>
      <c r="Y2867" s="4">
        <v>100</v>
      </c>
      <c r="Z2867" s="4">
        <v>0</v>
      </c>
      <c r="AA2867" s="4" t="s">
        <v>7805</v>
      </c>
      <c r="AB2867" s="6"/>
      <c r="AC2867" s="4">
        <v>1</v>
      </c>
      <c r="AD2867" s="4">
        <v>0</v>
      </c>
      <c r="AE2867" s="8">
        <v>45244</v>
      </c>
    </row>
    <row r="2868" customHeight="1" spans="1:31">
      <c r="A2868" s="2">
        <v>65587</v>
      </c>
      <c r="B2868" s="3" t="s">
        <v>26273</v>
      </c>
      <c r="C2868" s="4" t="s">
        <v>26274</v>
      </c>
      <c r="D2868" s="6"/>
      <c r="E2868" s="4" t="s">
        <v>26275</v>
      </c>
      <c r="F2868" s="6"/>
      <c r="G2868" s="4" t="s">
        <v>9931</v>
      </c>
      <c r="H2868" s="6"/>
      <c r="I2868" s="6"/>
      <c r="J2868" s="4">
        <v>2023</v>
      </c>
      <c r="K2868" s="4" t="s">
        <v>26276</v>
      </c>
      <c r="L2868" s="4" t="s">
        <v>26277</v>
      </c>
      <c r="M2868" s="6"/>
      <c r="N2868" s="6"/>
      <c r="O2868" s="4" t="s">
        <v>12312</v>
      </c>
      <c r="P2868" s="4" t="s">
        <v>565</v>
      </c>
      <c r="Q2868" s="4">
        <v>98005</v>
      </c>
      <c r="R2868" s="4" t="s">
        <v>229</v>
      </c>
      <c r="S2868" s="4" t="s">
        <v>7815</v>
      </c>
      <c r="T2868" s="6"/>
      <c r="U2868" s="6"/>
      <c r="V2868" s="4" t="s">
        <v>26278</v>
      </c>
      <c r="W2868" s="4" t="s">
        <v>7778</v>
      </c>
      <c r="X2868" s="4">
        <v>0</v>
      </c>
      <c r="Y2868" s="4">
        <v>100</v>
      </c>
      <c r="Z2868" s="4">
        <v>0</v>
      </c>
      <c r="AA2868" s="4" t="s">
        <v>7805</v>
      </c>
      <c r="AB2868" s="6"/>
      <c r="AC2868" s="4">
        <v>1</v>
      </c>
      <c r="AD2868" s="4">
        <v>0</v>
      </c>
      <c r="AE2868" s="8">
        <v>45242</v>
      </c>
    </row>
    <row r="2869" customHeight="1" spans="1:31">
      <c r="A2869" s="2">
        <v>65588</v>
      </c>
      <c r="B2869" s="3" t="s">
        <v>26279</v>
      </c>
      <c r="C2869" s="4" t="s">
        <v>26280</v>
      </c>
      <c r="D2869" s="6"/>
      <c r="E2869" s="4" t="s">
        <v>26281</v>
      </c>
      <c r="F2869" s="6"/>
      <c r="G2869" s="4" t="s">
        <v>10481</v>
      </c>
      <c r="H2869" s="6"/>
      <c r="I2869" s="6"/>
      <c r="J2869" s="4">
        <v>2023</v>
      </c>
      <c r="K2869" s="4" t="s">
        <v>10988</v>
      </c>
      <c r="L2869" s="6"/>
      <c r="M2869" s="6"/>
      <c r="N2869" s="6"/>
      <c r="O2869" s="4" t="s">
        <v>9365</v>
      </c>
      <c r="P2869" s="4" t="s">
        <v>546</v>
      </c>
      <c r="Q2869" s="4">
        <v>16802</v>
      </c>
      <c r="R2869" s="4" t="s">
        <v>229</v>
      </c>
      <c r="S2869" s="4" t="s">
        <v>7815</v>
      </c>
      <c r="T2869" s="6"/>
      <c r="U2869" s="6"/>
      <c r="V2869" s="4" t="s">
        <v>26282</v>
      </c>
      <c r="W2869" s="4" t="s">
        <v>7778</v>
      </c>
      <c r="X2869" s="4">
        <v>0</v>
      </c>
      <c r="Y2869" s="4">
        <v>100</v>
      </c>
      <c r="Z2869" s="4">
        <v>0</v>
      </c>
      <c r="AA2869" s="4" t="s">
        <v>7805</v>
      </c>
      <c r="AB2869" s="6"/>
      <c r="AC2869" s="4">
        <v>1</v>
      </c>
      <c r="AD2869" s="4">
        <v>0</v>
      </c>
      <c r="AE2869" s="8">
        <v>45242</v>
      </c>
    </row>
    <row r="2870" customHeight="1" spans="1:31">
      <c r="A2870" s="2">
        <v>65589</v>
      </c>
      <c r="B2870" s="3" t="s">
        <v>26283</v>
      </c>
      <c r="C2870" s="4" t="s">
        <v>26284</v>
      </c>
      <c r="D2870" s="6"/>
      <c r="E2870" s="4" t="s">
        <v>26285</v>
      </c>
      <c r="F2870" s="6"/>
      <c r="G2870" s="4" t="s">
        <v>9217</v>
      </c>
      <c r="H2870" s="6"/>
      <c r="I2870" s="6"/>
      <c r="J2870" s="4">
        <v>2023</v>
      </c>
      <c r="K2870" s="4" t="s">
        <v>26286</v>
      </c>
      <c r="L2870" s="4" t="s">
        <v>11872</v>
      </c>
      <c r="M2870" s="6"/>
      <c r="N2870" s="6"/>
      <c r="O2870" s="4" t="s">
        <v>26287</v>
      </c>
      <c r="P2870" s="4" t="s">
        <v>501</v>
      </c>
      <c r="Q2870" s="4">
        <v>94041</v>
      </c>
      <c r="R2870" s="4" t="s">
        <v>229</v>
      </c>
      <c r="S2870" s="4" t="s">
        <v>7815</v>
      </c>
      <c r="T2870" s="6"/>
      <c r="U2870" s="6"/>
      <c r="V2870" s="4" t="s">
        <v>26288</v>
      </c>
      <c r="W2870" s="4" t="s">
        <v>7778</v>
      </c>
      <c r="X2870" s="4">
        <v>0</v>
      </c>
      <c r="Y2870" s="4">
        <v>100</v>
      </c>
      <c r="Z2870" s="4">
        <v>0</v>
      </c>
      <c r="AA2870" s="4" t="s">
        <v>7805</v>
      </c>
      <c r="AB2870" s="6"/>
      <c r="AC2870" s="4">
        <v>1</v>
      </c>
      <c r="AD2870" s="4">
        <v>0</v>
      </c>
      <c r="AE2870" s="8">
        <v>45237</v>
      </c>
    </row>
    <row r="2871" customHeight="1" spans="1:31">
      <c r="A2871" s="2">
        <v>65590</v>
      </c>
      <c r="B2871" s="3" t="s">
        <v>26289</v>
      </c>
      <c r="C2871" s="4" t="s">
        <v>26290</v>
      </c>
      <c r="D2871" s="6"/>
      <c r="E2871" s="4" t="s">
        <v>11025</v>
      </c>
      <c r="F2871" s="6"/>
      <c r="G2871" s="4" t="s">
        <v>12208</v>
      </c>
      <c r="H2871" s="6"/>
      <c r="I2871" s="6"/>
      <c r="J2871" s="4">
        <v>2023</v>
      </c>
      <c r="K2871" s="4" t="s">
        <v>26291</v>
      </c>
      <c r="L2871" s="6"/>
      <c r="M2871" s="6"/>
      <c r="N2871" s="6"/>
      <c r="O2871" s="4" t="s">
        <v>8717</v>
      </c>
      <c r="P2871" s="4" t="s">
        <v>565</v>
      </c>
      <c r="Q2871" s="4">
        <v>98109</v>
      </c>
      <c r="R2871" s="4" t="s">
        <v>229</v>
      </c>
      <c r="S2871" s="4" t="s">
        <v>7815</v>
      </c>
      <c r="T2871" s="6"/>
      <c r="U2871" s="6"/>
      <c r="V2871" s="4" t="s">
        <v>26292</v>
      </c>
      <c r="W2871" s="4" t="s">
        <v>7778</v>
      </c>
      <c r="X2871" s="4">
        <v>0</v>
      </c>
      <c r="Y2871" s="4">
        <v>100</v>
      </c>
      <c r="Z2871" s="4">
        <v>0</v>
      </c>
      <c r="AA2871" s="4" t="s">
        <v>7805</v>
      </c>
      <c r="AB2871" s="6"/>
      <c r="AC2871" s="4">
        <v>1</v>
      </c>
      <c r="AD2871" s="4">
        <v>0</v>
      </c>
      <c r="AE2871" s="8">
        <v>45220</v>
      </c>
    </row>
    <row r="2872" customHeight="1" spans="1:31">
      <c r="A2872" s="2">
        <v>65591</v>
      </c>
      <c r="B2872" s="3" t="s">
        <v>26293</v>
      </c>
      <c r="C2872" s="4" t="s">
        <v>26294</v>
      </c>
      <c r="D2872" s="6"/>
      <c r="E2872" s="4" t="s">
        <v>12343</v>
      </c>
      <c r="F2872" s="6"/>
      <c r="G2872" s="4" t="s">
        <v>26295</v>
      </c>
      <c r="H2872" s="6"/>
      <c r="I2872" s="6"/>
      <c r="J2872" s="4">
        <v>2023</v>
      </c>
      <c r="K2872" s="4" t="s">
        <v>26296</v>
      </c>
      <c r="L2872" s="6"/>
      <c r="M2872" s="6"/>
      <c r="N2872" s="6"/>
      <c r="O2872" s="4" t="s">
        <v>9038</v>
      </c>
      <c r="P2872" s="4" t="s">
        <v>501</v>
      </c>
      <c r="Q2872" s="4">
        <v>95054</v>
      </c>
      <c r="R2872" s="4" t="s">
        <v>229</v>
      </c>
      <c r="S2872" s="4" t="s">
        <v>7815</v>
      </c>
      <c r="T2872" s="6"/>
      <c r="U2872" s="6"/>
      <c r="V2872" s="4" t="s">
        <v>26297</v>
      </c>
      <c r="W2872" s="4" t="s">
        <v>7778</v>
      </c>
      <c r="X2872" s="4">
        <v>0</v>
      </c>
      <c r="Y2872" s="4">
        <v>100</v>
      </c>
      <c r="Z2872" s="4">
        <v>0</v>
      </c>
      <c r="AA2872" s="4" t="s">
        <v>7805</v>
      </c>
      <c r="AB2872" s="6"/>
      <c r="AC2872" s="4">
        <v>1</v>
      </c>
      <c r="AD2872" s="4">
        <v>0</v>
      </c>
      <c r="AE2872" s="8">
        <v>45220</v>
      </c>
    </row>
    <row r="2873" customHeight="1" spans="1:31">
      <c r="A2873" s="2">
        <v>65592</v>
      </c>
      <c r="B2873" s="3" t="s">
        <v>26298</v>
      </c>
      <c r="C2873" s="4" t="s">
        <v>26299</v>
      </c>
      <c r="D2873" s="6"/>
      <c r="E2873" s="4" t="s">
        <v>26144</v>
      </c>
      <c r="F2873" s="6"/>
      <c r="G2873" s="4" t="s">
        <v>26300</v>
      </c>
      <c r="H2873" s="6"/>
      <c r="I2873" s="6"/>
      <c r="J2873" s="4">
        <v>2023</v>
      </c>
      <c r="K2873" s="4" t="s">
        <v>26301</v>
      </c>
      <c r="L2873" s="4" t="s">
        <v>26302</v>
      </c>
      <c r="M2873" s="6"/>
      <c r="N2873" s="6"/>
      <c r="O2873" s="4" t="s">
        <v>8717</v>
      </c>
      <c r="P2873" s="4" t="s">
        <v>565</v>
      </c>
      <c r="Q2873" s="4">
        <v>98109</v>
      </c>
      <c r="R2873" s="4" t="s">
        <v>229</v>
      </c>
      <c r="S2873" s="4" t="s">
        <v>7815</v>
      </c>
      <c r="T2873" s="6"/>
      <c r="U2873" s="6"/>
      <c r="V2873" s="4" t="s">
        <v>26303</v>
      </c>
      <c r="W2873" s="4" t="s">
        <v>7778</v>
      </c>
      <c r="X2873" s="4">
        <v>0</v>
      </c>
      <c r="Y2873" s="4">
        <v>100</v>
      </c>
      <c r="Z2873" s="4">
        <v>0</v>
      </c>
      <c r="AA2873" s="4" t="s">
        <v>7805</v>
      </c>
      <c r="AB2873" s="6"/>
      <c r="AC2873" s="4">
        <v>1</v>
      </c>
      <c r="AD2873" s="4">
        <v>0</v>
      </c>
      <c r="AE2873" s="8">
        <v>45211</v>
      </c>
    </row>
    <row r="2874" customHeight="1" spans="1:31">
      <c r="A2874" s="2">
        <v>65593</v>
      </c>
      <c r="B2874" s="3" t="s">
        <v>26304</v>
      </c>
      <c r="C2874" s="4" t="s">
        <v>26305</v>
      </c>
      <c r="D2874" s="6"/>
      <c r="E2874" s="4" t="s">
        <v>26306</v>
      </c>
      <c r="F2874" s="6"/>
      <c r="G2874" s="4" t="s">
        <v>26307</v>
      </c>
      <c r="H2874" s="6"/>
      <c r="I2874" s="6"/>
      <c r="J2874" s="4">
        <v>2023</v>
      </c>
      <c r="K2874" s="4" t="s">
        <v>26308</v>
      </c>
      <c r="L2874" s="4" t="s">
        <v>26309</v>
      </c>
      <c r="M2874" s="6"/>
      <c r="N2874" s="6"/>
      <c r="O2874" s="4" t="s">
        <v>8596</v>
      </c>
      <c r="P2874" s="4" t="s">
        <v>501</v>
      </c>
      <c r="Q2874" s="4">
        <v>94043</v>
      </c>
      <c r="R2874" s="4" t="s">
        <v>229</v>
      </c>
      <c r="S2874" s="4" t="s">
        <v>7815</v>
      </c>
      <c r="T2874" s="6"/>
      <c r="U2874" s="6"/>
      <c r="V2874" s="4" t="s">
        <v>26310</v>
      </c>
      <c r="W2874" s="4" t="s">
        <v>7778</v>
      </c>
      <c r="X2874" s="4">
        <v>0</v>
      </c>
      <c r="Y2874" s="4">
        <v>100</v>
      </c>
      <c r="Z2874" s="4">
        <v>0</v>
      </c>
      <c r="AA2874" s="4" t="s">
        <v>7805</v>
      </c>
      <c r="AB2874" s="6"/>
      <c r="AC2874" s="4">
        <v>1</v>
      </c>
      <c r="AD2874" s="4">
        <v>0</v>
      </c>
      <c r="AE2874" s="8">
        <v>45238</v>
      </c>
    </row>
    <row r="2875" customHeight="1" spans="1:31">
      <c r="A2875" s="2">
        <v>65594</v>
      </c>
      <c r="B2875" s="3" t="s">
        <v>26311</v>
      </c>
      <c r="C2875" s="4" t="s">
        <v>26312</v>
      </c>
      <c r="D2875" s="6"/>
      <c r="E2875" s="4" t="s">
        <v>12258</v>
      </c>
      <c r="F2875" s="6"/>
      <c r="G2875" s="4" t="s">
        <v>10620</v>
      </c>
      <c r="H2875" s="6"/>
      <c r="I2875" s="6"/>
      <c r="J2875" s="4">
        <v>2023</v>
      </c>
      <c r="K2875" s="4" t="s">
        <v>26313</v>
      </c>
      <c r="L2875" s="6"/>
      <c r="M2875" s="6"/>
      <c r="N2875" s="6"/>
      <c r="O2875" s="4" t="s">
        <v>8027</v>
      </c>
      <c r="P2875" s="4" t="s">
        <v>501</v>
      </c>
      <c r="Q2875" s="4">
        <v>95134</v>
      </c>
      <c r="R2875" s="4" t="s">
        <v>229</v>
      </c>
      <c r="S2875" s="4" t="s">
        <v>7815</v>
      </c>
      <c r="T2875" s="6"/>
      <c r="U2875" s="6"/>
      <c r="V2875" s="4" t="s">
        <v>26314</v>
      </c>
      <c r="W2875" s="4" t="s">
        <v>7778</v>
      </c>
      <c r="X2875" s="4">
        <v>0</v>
      </c>
      <c r="Y2875" s="4">
        <v>100</v>
      </c>
      <c r="Z2875" s="4">
        <v>0</v>
      </c>
      <c r="AA2875" s="4" t="s">
        <v>7805</v>
      </c>
      <c r="AB2875" s="6"/>
      <c r="AC2875" s="4">
        <v>1</v>
      </c>
      <c r="AD2875" s="4">
        <v>0</v>
      </c>
      <c r="AE2875" s="8">
        <v>45260</v>
      </c>
    </row>
    <row r="2876" customHeight="1" spans="1:31">
      <c r="A2876" s="2">
        <v>65595</v>
      </c>
      <c r="B2876" s="3" t="s">
        <v>26315</v>
      </c>
      <c r="C2876" s="4" t="s">
        <v>26316</v>
      </c>
      <c r="D2876" s="6"/>
      <c r="E2876" s="4" t="s">
        <v>26317</v>
      </c>
      <c r="F2876" s="6"/>
      <c r="G2876" s="4" t="s">
        <v>8922</v>
      </c>
      <c r="H2876" s="6"/>
      <c r="I2876" s="6"/>
      <c r="J2876" s="4">
        <v>2023</v>
      </c>
      <c r="K2876" s="4" t="s">
        <v>26318</v>
      </c>
      <c r="L2876" s="4" t="s">
        <v>26319</v>
      </c>
      <c r="M2876" s="6"/>
      <c r="N2876" s="6"/>
      <c r="O2876" s="4" t="s">
        <v>10226</v>
      </c>
      <c r="P2876" s="4" t="s">
        <v>501</v>
      </c>
      <c r="Q2876" s="4">
        <v>95014</v>
      </c>
      <c r="R2876" s="4" t="s">
        <v>229</v>
      </c>
      <c r="S2876" s="4" t="s">
        <v>7815</v>
      </c>
      <c r="T2876" s="6"/>
      <c r="U2876" s="6"/>
      <c r="V2876" s="4" t="s">
        <v>26320</v>
      </c>
      <c r="W2876" s="4" t="s">
        <v>7778</v>
      </c>
      <c r="X2876" s="4">
        <v>0</v>
      </c>
      <c r="Y2876" s="4">
        <v>100</v>
      </c>
      <c r="Z2876" s="4">
        <v>0</v>
      </c>
      <c r="AA2876" s="4" t="s">
        <v>7805</v>
      </c>
      <c r="AB2876" s="6"/>
      <c r="AC2876" s="4">
        <v>1</v>
      </c>
      <c r="AD2876" s="4">
        <v>0</v>
      </c>
      <c r="AE2876" s="8">
        <v>45256</v>
      </c>
    </row>
    <row r="2877" customHeight="1" spans="1:31">
      <c r="A2877" s="2">
        <v>65596</v>
      </c>
      <c r="B2877" s="3" t="s">
        <v>26321</v>
      </c>
      <c r="C2877" s="4" t="s">
        <v>26322</v>
      </c>
      <c r="D2877" s="6"/>
      <c r="E2877" s="4" t="s">
        <v>19743</v>
      </c>
      <c r="F2877" s="6"/>
      <c r="G2877" s="4" t="s">
        <v>10102</v>
      </c>
      <c r="H2877" s="6"/>
      <c r="I2877" s="6"/>
      <c r="J2877" s="4">
        <v>2023</v>
      </c>
      <c r="K2877" s="4" t="s">
        <v>10226</v>
      </c>
      <c r="L2877" s="6"/>
      <c r="M2877" s="6"/>
      <c r="N2877" s="6"/>
      <c r="O2877" s="4" t="s">
        <v>10226</v>
      </c>
      <c r="P2877" s="4" t="s">
        <v>501</v>
      </c>
      <c r="Q2877" s="4">
        <v>95014</v>
      </c>
      <c r="R2877" s="4" t="s">
        <v>229</v>
      </c>
      <c r="S2877" s="4" t="s">
        <v>7815</v>
      </c>
      <c r="T2877" s="6"/>
      <c r="U2877" s="6"/>
      <c r="V2877" s="4" t="s">
        <v>26323</v>
      </c>
      <c r="W2877" s="4" t="s">
        <v>7778</v>
      </c>
      <c r="X2877" s="4">
        <v>0</v>
      </c>
      <c r="Y2877" s="4">
        <v>100</v>
      </c>
      <c r="Z2877" s="4">
        <v>0</v>
      </c>
      <c r="AA2877" s="4" t="s">
        <v>7805</v>
      </c>
      <c r="AB2877" s="6"/>
      <c r="AC2877" s="4">
        <v>1</v>
      </c>
      <c r="AD2877" s="4">
        <v>0</v>
      </c>
      <c r="AE2877" s="8">
        <v>45237</v>
      </c>
    </row>
    <row r="2878" customHeight="1" spans="1:31">
      <c r="A2878" s="2">
        <v>65597</v>
      </c>
      <c r="B2878" s="3" t="s">
        <v>26324</v>
      </c>
      <c r="C2878" s="4" t="s">
        <v>26325</v>
      </c>
      <c r="D2878" s="6"/>
      <c r="E2878" s="4" t="s">
        <v>26326</v>
      </c>
      <c r="F2878" s="6"/>
      <c r="G2878" s="4" t="s">
        <v>10378</v>
      </c>
      <c r="H2878" s="6"/>
      <c r="I2878" s="6"/>
      <c r="J2878" s="4">
        <v>2023</v>
      </c>
      <c r="K2878" s="4" t="s">
        <v>26327</v>
      </c>
      <c r="L2878" s="4">
        <v>148</v>
      </c>
      <c r="M2878" s="6"/>
      <c r="N2878" s="6"/>
      <c r="O2878" s="4" t="s">
        <v>9837</v>
      </c>
      <c r="P2878" s="4" t="s">
        <v>501</v>
      </c>
      <c r="Q2878" s="4">
        <v>94306</v>
      </c>
      <c r="R2878" s="4" t="s">
        <v>229</v>
      </c>
      <c r="S2878" s="4" t="s">
        <v>7815</v>
      </c>
      <c r="T2878" s="6"/>
      <c r="U2878" s="6"/>
      <c r="V2878" s="4" t="s">
        <v>26328</v>
      </c>
      <c r="W2878" s="4" t="s">
        <v>7778</v>
      </c>
      <c r="X2878" s="4">
        <v>0</v>
      </c>
      <c r="Y2878" s="4">
        <v>100</v>
      </c>
      <c r="Z2878" s="4">
        <v>0</v>
      </c>
      <c r="AA2878" s="4" t="s">
        <v>7805</v>
      </c>
      <c r="AB2878" s="6"/>
      <c r="AC2878" s="4">
        <v>1</v>
      </c>
      <c r="AD2878" s="4">
        <v>0</v>
      </c>
      <c r="AE2878" s="8">
        <v>45212</v>
      </c>
    </row>
    <row r="2879" customHeight="1" spans="1:31">
      <c r="A2879" s="2">
        <v>65598</v>
      </c>
      <c r="B2879" s="3" t="s">
        <v>26329</v>
      </c>
      <c r="C2879" s="4" t="s">
        <v>26330</v>
      </c>
      <c r="D2879" s="6"/>
      <c r="E2879" s="4" t="s">
        <v>26331</v>
      </c>
      <c r="F2879" s="6"/>
      <c r="G2879" s="4" t="s">
        <v>26332</v>
      </c>
      <c r="H2879" s="6"/>
      <c r="I2879" s="6"/>
      <c r="J2879" s="4">
        <v>2023</v>
      </c>
      <c r="K2879" s="4" t="s">
        <v>26333</v>
      </c>
      <c r="L2879" s="6"/>
      <c r="M2879" s="6"/>
      <c r="N2879" s="6"/>
      <c r="O2879" s="4" t="s">
        <v>26334</v>
      </c>
      <c r="P2879" s="4" t="s">
        <v>9222</v>
      </c>
      <c r="Q2879" s="4">
        <v>30141</v>
      </c>
      <c r="R2879" s="4" t="s">
        <v>229</v>
      </c>
      <c r="S2879" s="4" t="s">
        <v>7815</v>
      </c>
      <c r="T2879" s="6"/>
      <c r="U2879" s="6"/>
      <c r="V2879" s="4" t="s">
        <v>26335</v>
      </c>
      <c r="W2879" s="4" t="s">
        <v>7778</v>
      </c>
      <c r="X2879" s="4">
        <v>0</v>
      </c>
      <c r="Y2879" s="4">
        <v>100</v>
      </c>
      <c r="Z2879" s="4">
        <v>0</v>
      </c>
      <c r="AA2879" s="4" t="s">
        <v>7805</v>
      </c>
      <c r="AB2879" s="6"/>
      <c r="AC2879" s="4">
        <v>1</v>
      </c>
      <c r="AD2879" s="4">
        <v>0</v>
      </c>
      <c r="AE2879" s="8">
        <v>45237</v>
      </c>
    </row>
    <row r="2880" customHeight="1" spans="1:31">
      <c r="A2880" s="2">
        <v>65599</v>
      </c>
      <c r="B2880" s="3" t="s">
        <v>26336</v>
      </c>
      <c r="C2880" s="4" t="s">
        <v>26337</v>
      </c>
      <c r="D2880" s="6"/>
      <c r="E2880" s="4" t="s">
        <v>18470</v>
      </c>
      <c r="F2880" s="6"/>
      <c r="G2880" s="4" t="s">
        <v>16942</v>
      </c>
      <c r="H2880" s="6"/>
      <c r="I2880" s="6"/>
      <c r="J2880" s="4">
        <v>2023</v>
      </c>
      <c r="K2880" s="4" t="s">
        <v>26338</v>
      </c>
      <c r="L2880" s="6"/>
      <c r="M2880" s="6"/>
      <c r="N2880" s="6"/>
      <c r="O2880" s="4" t="s">
        <v>15962</v>
      </c>
      <c r="P2880" s="4" t="s">
        <v>540</v>
      </c>
      <c r="Q2880" s="4">
        <v>11101</v>
      </c>
      <c r="R2880" s="4" t="s">
        <v>229</v>
      </c>
      <c r="S2880" s="4" t="s">
        <v>7815</v>
      </c>
      <c r="T2880" s="6"/>
      <c r="U2880" s="6"/>
      <c r="V2880" s="4" t="s">
        <v>26339</v>
      </c>
      <c r="W2880" s="4" t="s">
        <v>7778</v>
      </c>
      <c r="X2880" s="4">
        <v>0</v>
      </c>
      <c r="Y2880" s="4">
        <v>100</v>
      </c>
      <c r="Z2880" s="4">
        <v>0</v>
      </c>
      <c r="AA2880" s="4" t="s">
        <v>7805</v>
      </c>
      <c r="AB2880" s="6"/>
      <c r="AC2880" s="4">
        <v>1</v>
      </c>
      <c r="AD2880" s="4">
        <v>0</v>
      </c>
      <c r="AE2880" s="8">
        <v>45242</v>
      </c>
    </row>
    <row r="2881" customHeight="1" spans="1:31">
      <c r="A2881" s="2">
        <v>65600</v>
      </c>
      <c r="B2881" s="3" t="s">
        <v>26340</v>
      </c>
      <c r="C2881" s="4" t="s">
        <v>26341</v>
      </c>
      <c r="D2881" s="6"/>
      <c r="E2881" s="4" t="s">
        <v>26342</v>
      </c>
      <c r="F2881" s="4" t="s">
        <v>26343</v>
      </c>
      <c r="G2881" s="4" t="s">
        <v>26344</v>
      </c>
      <c r="H2881" s="6"/>
      <c r="I2881" s="6"/>
      <c r="J2881" s="4">
        <v>2023</v>
      </c>
      <c r="K2881" s="4" t="s">
        <v>26345</v>
      </c>
      <c r="L2881" s="4">
        <v>210</v>
      </c>
      <c r="M2881" s="6"/>
      <c r="N2881" s="6"/>
      <c r="O2881" s="4" t="s">
        <v>8717</v>
      </c>
      <c r="P2881" s="4" t="s">
        <v>565</v>
      </c>
      <c r="Q2881" s="4">
        <v>98109</v>
      </c>
      <c r="R2881" s="4" t="s">
        <v>229</v>
      </c>
      <c r="S2881" s="4" t="s">
        <v>7815</v>
      </c>
      <c r="T2881" s="6"/>
      <c r="U2881" s="6"/>
      <c r="V2881" s="4" t="s">
        <v>26346</v>
      </c>
      <c r="W2881" s="4" t="s">
        <v>7778</v>
      </c>
      <c r="X2881" s="4">
        <v>0</v>
      </c>
      <c r="Y2881" s="4">
        <v>100</v>
      </c>
      <c r="Z2881" s="4">
        <v>0</v>
      </c>
      <c r="AA2881" s="4" t="s">
        <v>7805</v>
      </c>
      <c r="AB2881" s="6"/>
      <c r="AC2881" s="4">
        <v>1</v>
      </c>
      <c r="AD2881" s="4">
        <v>0</v>
      </c>
      <c r="AE2881" s="8">
        <v>45224</v>
      </c>
    </row>
    <row r="2882" customHeight="1" spans="1:31">
      <c r="A2882" s="2">
        <v>65601</v>
      </c>
      <c r="B2882" s="3" t="s">
        <v>26347</v>
      </c>
      <c r="C2882" s="4" t="s">
        <v>26348</v>
      </c>
      <c r="D2882" s="6"/>
      <c r="E2882" s="4" t="s">
        <v>25812</v>
      </c>
      <c r="F2882" s="6"/>
      <c r="G2882" s="4" t="s">
        <v>26349</v>
      </c>
      <c r="H2882" s="6"/>
      <c r="I2882" s="6"/>
      <c r="J2882" s="4">
        <v>2023</v>
      </c>
      <c r="K2882" s="4" t="s">
        <v>26350</v>
      </c>
      <c r="L2882" s="6"/>
      <c r="M2882" s="6"/>
      <c r="N2882" s="6"/>
      <c r="O2882" s="4" t="s">
        <v>9038</v>
      </c>
      <c r="P2882" s="4" t="s">
        <v>501</v>
      </c>
      <c r="Q2882" s="4">
        <v>95051</v>
      </c>
      <c r="R2882" s="4" t="s">
        <v>229</v>
      </c>
      <c r="S2882" s="4" t="s">
        <v>7815</v>
      </c>
      <c r="T2882" s="6"/>
      <c r="U2882" s="6"/>
      <c r="V2882" s="4" t="s">
        <v>26351</v>
      </c>
      <c r="W2882" s="4" t="s">
        <v>7778</v>
      </c>
      <c r="X2882" s="4">
        <v>0</v>
      </c>
      <c r="Y2882" s="4">
        <v>100</v>
      </c>
      <c r="Z2882" s="4">
        <v>0</v>
      </c>
      <c r="AA2882" s="4" t="s">
        <v>7805</v>
      </c>
      <c r="AB2882" s="6"/>
      <c r="AC2882" s="4">
        <v>1</v>
      </c>
      <c r="AD2882" s="4">
        <v>0</v>
      </c>
      <c r="AE2882" s="8">
        <v>45218</v>
      </c>
    </row>
    <row r="2883" customHeight="1" spans="1:31">
      <c r="A2883" s="2">
        <v>65602</v>
      </c>
      <c r="B2883" s="3" t="s">
        <v>26352</v>
      </c>
      <c r="C2883" s="4" t="s">
        <v>26353</v>
      </c>
      <c r="D2883" s="6"/>
      <c r="E2883" s="4" t="s">
        <v>26354</v>
      </c>
      <c r="F2883" s="6"/>
      <c r="G2883" s="4" t="s">
        <v>26355</v>
      </c>
      <c r="H2883" s="6"/>
      <c r="I2883" s="6"/>
      <c r="J2883" s="4">
        <v>2023</v>
      </c>
      <c r="K2883" s="4" t="s">
        <v>26356</v>
      </c>
      <c r="L2883" s="4" t="s">
        <v>10757</v>
      </c>
      <c r="M2883" s="6"/>
      <c r="N2883" s="6"/>
      <c r="O2883" s="4" t="s">
        <v>10757</v>
      </c>
      <c r="P2883" s="4" t="s">
        <v>540</v>
      </c>
      <c r="Q2883" s="4">
        <v>11249</v>
      </c>
      <c r="R2883" s="4" t="s">
        <v>229</v>
      </c>
      <c r="S2883" s="4" t="s">
        <v>7815</v>
      </c>
      <c r="T2883" s="6"/>
      <c r="U2883" s="6"/>
      <c r="V2883" s="4" t="s">
        <v>26357</v>
      </c>
      <c r="W2883" s="4" t="s">
        <v>7778</v>
      </c>
      <c r="X2883" s="4">
        <v>0</v>
      </c>
      <c r="Y2883" s="4">
        <v>100</v>
      </c>
      <c r="Z2883" s="4">
        <v>0</v>
      </c>
      <c r="AA2883" s="4" t="s">
        <v>7805</v>
      </c>
      <c r="AB2883" s="6"/>
      <c r="AC2883" s="4">
        <v>1</v>
      </c>
      <c r="AD2883" s="4">
        <v>0</v>
      </c>
      <c r="AE2883" s="8">
        <v>45211</v>
      </c>
    </row>
    <row r="2884" customHeight="1" spans="1:31">
      <c r="A2884" s="2">
        <v>65603</v>
      </c>
      <c r="B2884" s="3" t="s">
        <v>26358</v>
      </c>
      <c r="C2884" s="4" t="s">
        <v>26359</v>
      </c>
      <c r="D2884" s="6"/>
      <c r="E2884" s="4" t="s">
        <v>26360</v>
      </c>
      <c r="F2884" s="6"/>
      <c r="G2884" s="4" t="s">
        <v>26361</v>
      </c>
      <c r="H2884" s="6"/>
      <c r="I2884" s="6"/>
      <c r="J2884" s="4">
        <v>2023</v>
      </c>
      <c r="K2884" s="4" t="s">
        <v>26362</v>
      </c>
      <c r="L2884" s="4" t="s">
        <v>26363</v>
      </c>
      <c r="M2884" s="6"/>
      <c r="N2884" s="6"/>
      <c r="O2884" s="4" t="s">
        <v>26364</v>
      </c>
      <c r="P2884" s="4" t="s">
        <v>524</v>
      </c>
      <c r="Q2884" s="4">
        <v>2171</v>
      </c>
      <c r="R2884" s="4" t="s">
        <v>229</v>
      </c>
      <c r="S2884" s="4" t="s">
        <v>7815</v>
      </c>
      <c r="T2884" s="6"/>
      <c r="U2884" s="6"/>
      <c r="V2884" s="4" t="s">
        <v>26365</v>
      </c>
      <c r="W2884" s="4" t="s">
        <v>7778</v>
      </c>
      <c r="X2884" s="4">
        <v>0</v>
      </c>
      <c r="Y2884" s="4">
        <v>100</v>
      </c>
      <c r="Z2884" s="4">
        <v>0</v>
      </c>
      <c r="AA2884" s="4" t="s">
        <v>7805</v>
      </c>
      <c r="AB2884" s="6"/>
      <c r="AC2884" s="4">
        <v>1</v>
      </c>
      <c r="AD2884" s="4">
        <v>0</v>
      </c>
      <c r="AE2884" s="8">
        <v>45251</v>
      </c>
    </row>
    <row r="2885" customHeight="1" spans="1:31">
      <c r="A2885" s="2">
        <v>65604</v>
      </c>
      <c r="B2885" s="3" t="s">
        <v>26366</v>
      </c>
      <c r="C2885" s="4" t="s">
        <v>26367</v>
      </c>
      <c r="D2885" s="6"/>
      <c r="E2885" s="4" t="s">
        <v>26368</v>
      </c>
      <c r="F2885" s="6"/>
      <c r="G2885" s="4" t="s">
        <v>26369</v>
      </c>
      <c r="H2885" s="6"/>
      <c r="I2885" s="6"/>
      <c r="J2885" s="4">
        <v>2023</v>
      </c>
      <c r="K2885" s="4" t="s">
        <v>26370</v>
      </c>
      <c r="L2885" s="6"/>
      <c r="M2885" s="6"/>
      <c r="N2885" s="6"/>
      <c r="O2885" s="4" t="s">
        <v>26371</v>
      </c>
      <c r="P2885" s="4" t="s">
        <v>501</v>
      </c>
      <c r="Q2885" s="4">
        <v>94611</v>
      </c>
      <c r="R2885" s="4" t="s">
        <v>229</v>
      </c>
      <c r="S2885" s="4" t="s">
        <v>7815</v>
      </c>
      <c r="T2885" s="6"/>
      <c r="U2885" s="6"/>
      <c r="V2885" s="4" t="s">
        <v>26372</v>
      </c>
      <c r="W2885" s="4" t="s">
        <v>7778</v>
      </c>
      <c r="X2885" s="4">
        <v>0</v>
      </c>
      <c r="Y2885" s="4">
        <v>100</v>
      </c>
      <c r="Z2885" s="4">
        <v>0</v>
      </c>
      <c r="AA2885" s="4" t="s">
        <v>7805</v>
      </c>
      <c r="AB2885" s="6"/>
      <c r="AC2885" s="4">
        <v>1</v>
      </c>
      <c r="AD2885" s="4">
        <v>0</v>
      </c>
      <c r="AE2885" s="8">
        <v>45240</v>
      </c>
    </row>
    <row r="2886" customHeight="1" spans="1:31">
      <c r="A2886" s="2">
        <v>65605</v>
      </c>
      <c r="B2886" s="3" t="s">
        <v>26373</v>
      </c>
      <c r="C2886" s="4" t="s">
        <v>26374</v>
      </c>
      <c r="D2886" s="6"/>
      <c r="E2886" s="4" t="s">
        <v>26375</v>
      </c>
      <c r="F2886" s="6"/>
      <c r="G2886" s="4" t="s">
        <v>12720</v>
      </c>
      <c r="H2886" s="6"/>
      <c r="I2886" s="6"/>
      <c r="J2886" s="4">
        <v>2023</v>
      </c>
      <c r="K2886" s="4" t="s">
        <v>26376</v>
      </c>
      <c r="L2886" s="6"/>
      <c r="M2886" s="6"/>
      <c r="N2886" s="6"/>
      <c r="O2886" s="4" t="s">
        <v>8027</v>
      </c>
      <c r="P2886" s="4" t="s">
        <v>501</v>
      </c>
      <c r="Q2886" s="4">
        <v>95131</v>
      </c>
      <c r="R2886" s="4" t="s">
        <v>229</v>
      </c>
      <c r="S2886" s="4" t="s">
        <v>7815</v>
      </c>
      <c r="T2886" s="6"/>
      <c r="U2886" s="6"/>
      <c r="V2886" s="4" t="s">
        <v>26377</v>
      </c>
      <c r="W2886" s="4" t="s">
        <v>7778</v>
      </c>
      <c r="X2886" s="4">
        <v>0</v>
      </c>
      <c r="Y2886" s="4">
        <v>100</v>
      </c>
      <c r="Z2886" s="4">
        <v>0</v>
      </c>
      <c r="AA2886" s="4" t="s">
        <v>7805</v>
      </c>
      <c r="AB2886" s="6"/>
      <c r="AC2886" s="4">
        <v>1</v>
      </c>
      <c r="AD2886" s="4">
        <v>0</v>
      </c>
      <c r="AE2886" s="8">
        <v>45234</v>
      </c>
    </row>
    <row r="2887" customHeight="1" spans="1:31">
      <c r="A2887" s="2">
        <v>65606</v>
      </c>
      <c r="B2887" s="3" t="s">
        <v>26378</v>
      </c>
      <c r="C2887" s="4" t="s">
        <v>26379</v>
      </c>
      <c r="D2887" s="6"/>
      <c r="E2887" s="4" t="s">
        <v>26380</v>
      </c>
      <c r="F2887" s="6"/>
      <c r="G2887" s="4" t="s">
        <v>26381</v>
      </c>
      <c r="H2887" s="6"/>
      <c r="I2887" s="6"/>
      <c r="J2887" s="4">
        <v>2023</v>
      </c>
      <c r="K2887" s="4" t="s">
        <v>26382</v>
      </c>
      <c r="L2887" s="6"/>
      <c r="M2887" s="6"/>
      <c r="N2887" s="6"/>
      <c r="O2887" s="4" t="s">
        <v>8108</v>
      </c>
      <c r="P2887" s="4" t="s">
        <v>565</v>
      </c>
      <c r="Q2887" s="4">
        <v>98053</v>
      </c>
      <c r="R2887" s="4" t="s">
        <v>229</v>
      </c>
      <c r="S2887" s="4" t="s">
        <v>7815</v>
      </c>
      <c r="T2887" s="6"/>
      <c r="U2887" s="6"/>
      <c r="V2887" s="4" t="s">
        <v>26383</v>
      </c>
      <c r="W2887" s="4" t="s">
        <v>7778</v>
      </c>
      <c r="X2887" s="4">
        <v>0</v>
      </c>
      <c r="Y2887" s="4">
        <v>100</v>
      </c>
      <c r="Z2887" s="4">
        <v>0</v>
      </c>
      <c r="AA2887" s="4" t="s">
        <v>7805</v>
      </c>
      <c r="AB2887" s="6"/>
      <c r="AC2887" s="4">
        <v>1</v>
      </c>
      <c r="AD2887" s="4">
        <v>0</v>
      </c>
      <c r="AE2887" s="8">
        <v>45234</v>
      </c>
    </row>
    <row r="2888" customHeight="1" spans="1:31">
      <c r="A2888" s="2">
        <v>65607</v>
      </c>
      <c r="B2888" s="3" t="s">
        <v>26384</v>
      </c>
      <c r="C2888" s="4" t="s">
        <v>26385</v>
      </c>
      <c r="D2888" s="6"/>
      <c r="E2888" s="4" t="s">
        <v>17032</v>
      </c>
      <c r="F2888" s="6"/>
      <c r="G2888" s="4" t="s">
        <v>26386</v>
      </c>
      <c r="H2888" s="6"/>
      <c r="I2888" s="6"/>
      <c r="J2888" s="4">
        <v>2023</v>
      </c>
      <c r="K2888" s="4" t="s">
        <v>26387</v>
      </c>
      <c r="L2888" s="6"/>
      <c r="M2888" s="6"/>
      <c r="N2888" s="6"/>
      <c r="O2888" s="4" t="s">
        <v>26388</v>
      </c>
      <c r="P2888" s="4" t="s">
        <v>7945</v>
      </c>
      <c r="Q2888" s="4">
        <v>60062</v>
      </c>
      <c r="R2888" s="4" t="s">
        <v>229</v>
      </c>
      <c r="S2888" s="4" t="s">
        <v>7815</v>
      </c>
      <c r="T2888" s="6"/>
      <c r="U2888" s="6"/>
      <c r="V2888" s="4" t="s">
        <v>26389</v>
      </c>
      <c r="W2888" s="4" t="s">
        <v>7778</v>
      </c>
      <c r="X2888" s="4">
        <v>0</v>
      </c>
      <c r="Y2888" s="4">
        <v>100</v>
      </c>
      <c r="Z2888" s="4">
        <v>0</v>
      </c>
      <c r="AA2888" s="4" t="s">
        <v>7805</v>
      </c>
      <c r="AB2888" s="6"/>
      <c r="AC2888" s="4">
        <v>1</v>
      </c>
      <c r="AD2888" s="4">
        <v>0</v>
      </c>
      <c r="AE2888" s="8">
        <v>45216</v>
      </c>
    </row>
    <row r="2889" customHeight="1" spans="1:31">
      <c r="A2889" s="2">
        <v>65608</v>
      </c>
      <c r="B2889" s="3" t="s">
        <v>26390</v>
      </c>
      <c r="C2889" s="4" t="s">
        <v>26391</v>
      </c>
      <c r="D2889" s="6"/>
      <c r="E2889" s="4" t="s">
        <v>26392</v>
      </c>
      <c r="F2889" s="6"/>
      <c r="G2889" s="4" t="s">
        <v>16991</v>
      </c>
      <c r="H2889" s="6"/>
      <c r="I2889" s="6"/>
      <c r="J2889" s="4">
        <v>2023</v>
      </c>
      <c r="K2889" s="4" t="s">
        <v>26393</v>
      </c>
      <c r="L2889" s="4" t="s">
        <v>26394</v>
      </c>
      <c r="M2889" s="6"/>
      <c r="N2889" s="6"/>
      <c r="O2889" s="4" t="s">
        <v>8717</v>
      </c>
      <c r="P2889" s="4" t="s">
        <v>565</v>
      </c>
      <c r="Q2889" s="4">
        <v>98109</v>
      </c>
      <c r="R2889" s="4" t="s">
        <v>229</v>
      </c>
      <c r="S2889" s="4" t="s">
        <v>7815</v>
      </c>
      <c r="T2889" s="6"/>
      <c r="U2889" s="6"/>
      <c r="V2889" s="4" t="s">
        <v>26395</v>
      </c>
      <c r="W2889" s="4" t="s">
        <v>7778</v>
      </c>
      <c r="X2889" s="4">
        <v>0</v>
      </c>
      <c r="Y2889" s="4">
        <v>100</v>
      </c>
      <c r="Z2889" s="4">
        <v>0</v>
      </c>
      <c r="AA2889" s="4" t="s">
        <v>7805</v>
      </c>
      <c r="AB2889" s="6"/>
      <c r="AC2889" s="4">
        <v>1</v>
      </c>
      <c r="AD2889" s="4">
        <v>0</v>
      </c>
      <c r="AE2889" s="8">
        <v>45237</v>
      </c>
    </row>
    <row r="2890" customHeight="1" spans="1:31">
      <c r="A2890" s="2">
        <v>65609</v>
      </c>
      <c r="B2890" s="3" t="s">
        <v>26396</v>
      </c>
      <c r="C2890" s="4" t="s">
        <v>26397</v>
      </c>
      <c r="D2890" s="6"/>
      <c r="E2890" s="4" t="s">
        <v>26398</v>
      </c>
      <c r="F2890" s="4" t="s">
        <v>15653</v>
      </c>
      <c r="G2890" s="4" t="s">
        <v>26399</v>
      </c>
      <c r="H2890" s="6"/>
      <c r="I2890" s="6"/>
      <c r="J2890" s="4">
        <v>2023</v>
      </c>
      <c r="K2890" s="4" t="s">
        <v>26400</v>
      </c>
      <c r="L2890" s="4" t="s">
        <v>9477</v>
      </c>
      <c r="M2890" s="6"/>
      <c r="N2890" s="6"/>
      <c r="O2890" s="4" t="s">
        <v>8622</v>
      </c>
      <c r="P2890" s="4" t="s">
        <v>540</v>
      </c>
      <c r="Q2890" s="4">
        <v>10012</v>
      </c>
      <c r="R2890" s="4" t="s">
        <v>229</v>
      </c>
      <c r="S2890" s="4" t="s">
        <v>7815</v>
      </c>
      <c r="T2890" s="6"/>
      <c r="U2890" s="6"/>
      <c r="V2890" s="4" t="s">
        <v>26401</v>
      </c>
      <c r="W2890" s="4" t="s">
        <v>7778</v>
      </c>
      <c r="X2890" s="4">
        <v>0</v>
      </c>
      <c r="Y2890" s="4">
        <v>100</v>
      </c>
      <c r="Z2890" s="4">
        <v>0</v>
      </c>
      <c r="AA2890" s="4" t="s">
        <v>7805</v>
      </c>
      <c r="AB2890" s="6"/>
      <c r="AC2890" s="4">
        <v>1</v>
      </c>
      <c r="AD2890" s="4">
        <v>0</v>
      </c>
      <c r="AE2890" s="8">
        <v>45221</v>
      </c>
    </row>
    <row r="2891" customHeight="1" spans="1:31">
      <c r="A2891" s="2">
        <v>65610</v>
      </c>
      <c r="B2891" s="3" t="s">
        <v>26402</v>
      </c>
      <c r="C2891" s="4" t="s">
        <v>26403</v>
      </c>
      <c r="D2891" s="6"/>
      <c r="E2891" s="4" t="s">
        <v>26404</v>
      </c>
      <c r="F2891" s="6"/>
      <c r="G2891" s="4" t="s">
        <v>9099</v>
      </c>
      <c r="H2891" s="6"/>
      <c r="I2891" s="6"/>
      <c r="J2891" s="4">
        <v>2023</v>
      </c>
      <c r="K2891" s="4" t="s">
        <v>11545</v>
      </c>
      <c r="L2891" s="6"/>
      <c r="M2891" s="6"/>
      <c r="N2891" s="6"/>
      <c r="O2891" s="4" t="s">
        <v>9748</v>
      </c>
      <c r="P2891" s="4" t="s">
        <v>7861</v>
      </c>
      <c r="Q2891" s="4">
        <v>76010</v>
      </c>
      <c r="R2891" s="4" t="s">
        <v>229</v>
      </c>
      <c r="S2891" s="4" t="s">
        <v>7815</v>
      </c>
      <c r="T2891" s="6"/>
      <c r="U2891" s="6"/>
      <c r="V2891" s="4" t="s">
        <v>26405</v>
      </c>
      <c r="W2891" s="4" t="s">
        <v>7778</v>
      </c>
      <c r="X2891" s="4">
        <v>0</v>
      </c>
      <c r="Y2891" s="4">
        <v>100</v>
      </c>
      <c r="Z2891" s="4">
        <v>0</v>
      </c>
      <c r="AA2891" s="4" t="s">
        <v>7805</v>
      </c>
      <c r="AB2891" s="6"/>
      <c r="AC2891" s="4">
        <v>1</v>
      </c>
      <c r="AD2891" s="4">
        <v>0</v>
      </c>
      <c r="AE2891" s="8">
        <v>45255</v>
      </c>
    </row>
    <row r="2892" customHeight="1" spans="1:31">
      <c r="A2892" s="2">
        <v>65611</v>
      </c>
      <c r="B2892" s="3" t="s">
        <v>26406</v>
      </c>
      <c r="C2892" s="4" t="s">
        <v>26407</v>
      </c>
      <c r="D2892" s="6"/>
      <c r="E2892" s="4" t="s">
        <v>12168</v>
      </c>
      <c r="F2892" s="6"/>
      <c r="G2892" s="4" t="s">
        <v>12656</v>
      </c>
      <c r="H2892" s="6"/>
      <c r="I2892" s="6"/>
      <c r="J2892" s="4">
        <v>2023</v>
      </c>
      <c r="K2892" s="4" t="s">
        <v>26408</v>
      </c>
      <c r="L2892" s="4" t="s">
        <v>26409</v>
      </c>
      <c r="M2892" s="6"/>
      <c r="N2892" s="6"/>
      <c r="O2892" s="4" t="s">
        <v>26410</v>
      </c>
      <c r="P2892" s="4" t="s">
        <v>501</v>
      </c>
      <c r="Q2892" s="4">
        <v>94063</v>
      </c>
      <c r="R2892" s="4" t="s">
        <v>229</v>
      </c>
      <c r="S2892" s="4" t="s">
        <v>7815</v>
      </c>
      <c r="T2892" s="6"/>
      <c r="U2892" s="6"/>
      <c r="V2892" s="4" t="s">
        <v>26411</v>
      </c>
      <c r="W2892" s="4" t="s">
        <v>7778</v>
      </c>
      <c r="X2892" s="4">
        <v>0</v>
      </c>
      <c r="Y2892" s="4">
        <v>100</v>
      </c>
      <c r="Z2892" s="4">
        <v>0</v>
      </c>
      <c r="AA2892" s="4" t="s">
        <v>7805</v>
      </c>
      <c r="AB2892" s="6"/>
      <c r="AC2892" s="4">
        <v>1</v>
      </c>
      <c r="AD2892" s="4">
        <v>0</v>
      </c>
      <c r="AE2892" s="8">
        <v>45232</v>
      </c>
    </row>
    <row r="2893" customHeight="1" spans="1:31">
      <c r="A2893" s="2">
        <v>65612</v>
      </c>
      <c r="B2893" s="3" t="s">
        <v>26412</v>
      </c>
      <c r="C2893" s="4" t="s">
        <v>26413</v>
      </c>
      <c r="D2893" s="6"/>
      <c r="E2893" s="4" t="s">
        <v>26414</v>
      </c>
      <c r="F2893" s="6"/>
      <c r="G2893" s="4" t="s">
        <v>26415</v>
      </c>
      <c r="H2893" s="6"/>
      <c r="I2893" s="6"/>
      <c r="J2893" s="4">
        <v>2023</v>
      </c>
      <c r="K2893" s="4" t="s">
        <v>12506</v>
      </c>
      <c r="L2893" s="4" t="s">
        <v>9477</v>
      </c>
      <c r="M2893" s="6"/>
      <c r="N2893" s="6"/>
      <c r="O2893" s="4" t="s">
        <v>8622</v>
      </c>
      <c r="P2893" s="4" t="s">
        <v>540</v>
      </c>
      <c r="Q2893" s="4">
        <v>10011</v>
      </c>
      <c r="R2893" s="4" t="s">
        <v>229</v>
      </c>
      <c r="S2893" s="4" t="s">
        <v>7815</v>
      </c>
      <c r="T2893" s="6"/>
      <c r="U2893" s="6"/>
      <c r="V2893" s="4" t="s">
        <v>26416</v>
      </c>
      <c r="W2893" s="4" t="s">
        <v>7778</v>
      </c>
      <c r="X2893" s="4">
        <v>0</v>
      </c>
      <c r="Y2893" s="4">
        <v>100</v>
      </c>
      <c r="Z2893" s="4">
        <v>0</v>
      </c>
      <c r="AA2893" s="4" t="s">
        <v>7805</v>
      </c>
      <c r="AB2893" s="6"/>
      <c r="AC2893" s="4">
        <v>1</v>
      </c>
      <c r="AD2893" s="4">
        <v>0</v>
      </c>
      <c r="AE2893" s="8">
        <v>45208</v>
      </c>
    </row>
    <row r="2894" customHeight="1" spans="1:31">
      <c r="A2894" s="2">
        <v>65613</v>
      </c>
      <c r="B2894" s="3" t="s">
        <v>26417</v>
      </c>
      <c r="C2894" s="4" t="s">
        <v>26418</v>
      </c>
      <c r="D2894" s="6"/>
      <c r="E2894" s="4" t="s">
        <v>19621</v>
      </c>
      <c r="F2894" s="6"/>
      <c r="G2894" s="4" t="s">
        <v>10864</v>
      </c>
      <c r="H2894" s="6"/>
      <c r="I2894" s="6"/>
      <c r="J2894" s="4">
        <v>2023</v>
      </c>
      <c r="K2894" s="4" t="s">
        <v>26419</v>
      </c>
      <c r="L2894" s="6"/>
      <c r="M2894" s="6"/>
      <c r="N2894" s="6"/>
      <c r="O2894" s="4" t="s">
        <v>16867</v>
      </c>
      <c r="P2894" s="4" t="s">
        <v>565</v>
      </c>
      <c r="Q2894" s="4">
        <v>98029</v>
      </c>
      <c r="R2894" s="4" t="s">
        <v>229</v>
      </c>
      <c r="S2894" s="4" t="s">
        <v>7815</v>
      </c>
      <c r="T2894" s="6"/>
      <c r="U2894" s="6"/>
      <c r="V2894" s="4" t="s">
        <v>26420</v>
      </c>
      <c r="W2894" s="4" t="s">
        <v>7778</v>
      </c>
      <c r="X2894" s="4">
        <v>0</v>
      </c>
      <c r="Y2894" s="4">
        <v>100</v>
      </c>
      <c r="Z2894" s="4">
        <v>0</v>
      </c>
      <c r="AA2894" s="4" t="s">
        <v>7805</v>
      </c>
      <c r="AB2894" s="6"/>
      <c r="AC2894" s="4">
        <v>1</v>
      </c>
      <c r="AD2894" s="4">
        <v>0</v>
      </c>
      <c r="AE2894" s="8">
        <v>45257</v>
      </c>
    </row>
    <row r="2895" customHeight="1" spans="1:31">
      <c r="A2895" s="2">
        <v>65614</v>
      </c>
      <c r="B2895" s="3" t="s">
        <v>26421</v>
      </c>
      <c r="C2895" s="4" t="s">
        <v>26422</v>
      </c>
      <c r="D2895" s="6"/>
      <c r="E2895" s="4" t="s">
        <v>26423</v>
      </c>
      <c r="F2895" s="6"/>
      <c r="G2895" s="4" t="s">
        <v>26424</v>
      </c>
      <c r="H2895" s="6"/>
      <c r="I2895" s="6"/>
      <c r="J2895" s="4">
        <v>2023</v>
      </c>
      <c r="K2895" s="4" t="s">
        <v>26425</v>
      </c>
      <c r="L2895" s="4" t="s">
        <v>26426</v>
      </c>
      <c r="M2895" s="6"/>
      <c r="N2895" s="6"/>
      <c r="O2895" s="4" t="s">
        <v>10567</v>
      </c>
      <c r="P2895" s="4" t="s">
        <v>501</v>
      </c>
      <c r="Q2895" s="4">
        <v>94086</v>
      </c>
      <c r="R2895" s="4" t="s">
        <v>229</v>
      </c>
      <c r="S2895" s="4" t="s">
        <v>7815</v>
      </c>
      <c r="T2895" s="6"/>
      <c r="U2895" s="6"/>
      <c r="V2895" s="4" t="s">
        <v>26427</v>
      </c>
      <c r="W2895" s="4" t="s">
        <v>7778</v>
      </c>
      <c r="X2895" s="4">
        <v>0</v>
      </c>
      <c r="Y2895" s="4">
        <v>100</v>
      </c>
      <c r="Z2895" s="4">
        <v>0</v>
      </c>
      <c r="AA2895" s="4" t="s">
        <v>7805</v>
      </c>
      <c r="AB2895" s="6"/>
      <c r="AC2895" s="4">
        <v>1</v>
      </c>
      <c r="AD2895" s="4">
        <v>0</v>
      </c>
      <c r="AE2895" s="8">
        <v>45242</v>
      </c>
    </row>
    <row r="2896" customHeight="1" spans="1:31">
      <c r="A2896" s="2">
        <v>65615</v>
      </c>
      <c r="B2896" s="3" t="s">
        <v>26428</v>
      </c>
      <c r="C2896" s="4" t="s">
        <v>26429</v>
      </c>
      <c r="D2896" s="6"/>
      <c r="E2896" s="4" t="s">
        <v>26430</v>
      </c>
      <c r="F2896" s="6"/>
      <c r="G2896" s="4" t="s">
        <v>26431</v>
      </c>
      <c r="H2896" s="6"/>
      <c r="I2896" s="6"/>
      <c r="J2896" s="4">
        <v>2023</v>
      </c>
      <c r="K2896" s="4" t="s">
        <v>26432</v>
      </c>
      <c r="L2896" s="6"/>
      <c r="M2896" s="6"/>
      <c r="N2896" s="6"/>
      <c r="O2896" s="4" t="s">
        <v>26433</v>
      </c>
      <c r="P2896" s="4" t="s">
        <v>9075</v>
      </c>
      <c r="Q2896" s="4">
        <v>97086</v>
      </c>
      <c r="R2896" s="4" t="s">
        <v>229</v>
      </c>
      <c r="S2896" s="4" t="s">
        <v>7815</v>
      </c>
      <c r="T2896" s="6"/>
      <c r="U2896" s="6"/>
      <c r="V2896" s="4" t="s">
        <v>26434</v>
      </c>
      <c r="W2896" s="4" t="s">
        <v>7778</v>
      </c>
      <c r="X2896" s="4">
        <v>0</v>
      </c>
      <c r="Y2896" s="4">
        <v>100</v>
      </c>
      <c r="Z2896" s="4">
        <v>0</v>
      </c>
      <c r="AA2896" s="4" t="s">
        <v>7805</v>
      </c>
      <c r="AB2896" s="6"/>
      <c r="AC2896" s="4">
        <v>1</v>
      </c>
      <c r="AD2896" s="4">
        <v>0</v>
      </c>
      <c r="AE2896" s="8">
        <v>45222</v>
      </c>
    </row>
    <row r="2897" customHeight="1" spans="1:31">
      <c r="A2897" s="2">
        <v>65616</v>
      </c>
      <c r="B2897" s="3" t="s">
        <v>26435</v>
      </c>
      <c r="C2897" s="4" t="s">
        <v>26436</v>
      </c>
      <c r="D2897" s="6"/>
      <c r="E2897" s="4" t="s">
        <v>26437</v>
      </c>
      <c r="F2897" s="6"/>
      <c r="G2897" s="4" t="s">
        <v>15743</v>
      </c>
      <c r="H2897" s="6"/>
      <c r="I2897" s="6"/>
      <c r="J2897" s="4">
        <v>2023</v>
      </c>
      <c r="K2897" s="4" t="s">
        <v>26438</v>
      </c>
      <c r="L2897" s="6"/>
      <c r="M2897" s="6"/>
      <c r="N2897" s="6"/>
      <c r="O2897" s="4" t="s">
        <v>8717</v>
      </c>
      <c r="P2897" s="4" t="s">
        <v>565</v>
      </c>
      <c r="Q2897" s="4">
        <v>98121</v>
      </c>
      <c r="R2897" s="4" t="s">
        <v>229</v>
      </c>
      <c r="S2897" s="4" t="s">
        <v>7815</v>
      </c>
      <c r="T2897" s="6"/>
      <c r="U2897" s="6"/>
      <c r="V2897" s="4" t="s">
        <v>26439</v>
      </c>
      <c r="W2897" s="4" t="s">
        <v>7778</v>
      </c>
      <c r="X2897" s="4">
        <v>0</v>
      </c>
      <c r="Y2897" s="4">
        <v>100</v>
      </c>
      <c r="Z2897" s="4">
        <v>0</v>
      </c>
      <c r="AA2897" s="4" t="s">
        <v>7805</v>
      </c>
      <c r="AB2897" s="6"/>
      <c r="AC2897" s="4">
        <v>1</v>
      </c>
      <c r="AD2897" s="4">
        <v>0</v>
      </c>
      <c r="AE2897" s="8">
        <v>45224</v>
      </c>
    </row>
    <row r="2898" customHeight="1" spans="1:31">
      <c r="A2898" s="2">
        <v>65617</v>
      </c>
      <c r="B2898" s="3" t="s">
        <v>26440</v>
      </c>
      <c r="C2898" s="4" t="s">
        <v>26441</v>
      </c>
      <c r="D2898" s="6"/>
      <c r="E2898" s="4" t="s">
        <v>26442</v>
      </c>
      <c r="F2898" s="6"/>
      <c r="G2898" s="4" t="s">
        <v>10153</v>
      </c>
      <c r="H2898" s="6"/>
      <c r="I2898" s="6"/>
      <c r="J2898" s="4">
        <v>2023</v>
      </c>
      <c r="K2898" s="4" t="s">
        <v>26443</v>
      </c>
      <c r="L2898" s="6"/>
      <c r="M2898" s="6"/>
      <c r="N2898" s="6"/>
      <c r="O2898" s="4" t="s">
        <v>17133</v>
      </c>
      <c r="P2898" s="4" t="s">
        <v>539</v>
      </c>
      <c r="Q2898" s="4">
        <v>89134</v>
      </c>
      <c r="R2898" s="4" t="s">
        <v>229</v>
      </c>
      <c r="S2898" s="4" t="s">
        <v>7815</v>
      </c>
      <c r="T2898" s="6"/>
      <c r="U2898" s="6"/>
      <c r="V2898" s="4" t="s">
        <v>26444</v>
      </c>
      <c r="W2898" s="4" t="s">
        <v>7778</v>
      </c>
      <c r="X2898" s="4">
        <v>0</v>
      </c>
      <c r="Y2898" s="4">
        <v>100</v>
      </c>
      <c r="Z2898" s="4">
        <v>0</v>
      </c>
      <c r="AA2898" s="4" t="s">
        <v>7805</v>
      </c>
      <c r="AB2898" s="6"/>
      <c r="AC2898" s="4">
        <v>1</v>
      </c>
      <c r="AD2898" s="4">
        <v>0</v>
      </c>
      <c r="AE2898" s="8">
        <v>45243</v>
      </c>
    </row>
    <row r="2899" customHeight="1" spans="1:31">
      <c r="A2899" s="2">
        <v>65618</v>
      </c>
      <c r="B2899" s="3" t="s">
        <v>26445</v>
      </c>
      <c r="C2899" s="4" t="s">
        <v>26446</v>
      </c>
      <c r="D2899" s="6"/>
      <c r="E2899" s="4" t="s">
        <v>26447</v>
      </c>
      <c r="F2899" s="6"/>
      <c r="G2899" s="4" t="s">
        <v>14776</v>
      </c>
      <c r="H2899" s="6"/>
      <c r="I2899" s="6"/>
      <c r="J2899" s="4">
        <v>2023</v>
      </c>
      <c r="K2899" s="4" t="s">
        <v>26448</v>
      </c>
      <c r="L2899" s="6"/>
      <c r="M2899" s="6"/>
      <c r="N2899" s="6"/>
      <c r="O2899" s="4" t="s">
        <v>26449</v>
      </c>
      <c r="P2899" s="4" t="s">
        <v>501</v>
      </c>
      <c r="Q2899" s="4">
        <v>95070</v>
      </c>
      <c r="R2899" s="4" t="s">
        <v>229</v>
      </c>
      <c r="S2899" s="4" t="s">
        <v>7815</v>
      </c>
      <c r="T2899" s="6"/>
      <c r="U2899" s="6"/>
      <c r="V2899" s="4" t="s">
        <v>26450</v>
      </c>
      <c r="W2899" s="4" t="s">
        <v>7778</v>
      </c>
      <c r="X2899" s="4">
        <v>0</v>
      </c>
      <c r="Y2899" s="4">
        <v>100</v>
      </c>
      <c r="Z2899" s="4">
        <v>0</v>
      </c>
      <c r="AA2899" s="4" t="s">
        <v>7805</v>
      </c>
      <c r="AB2899" s="6"/>
      <c r="AC2899" s="4">
        <v>1</v>
      </c>
      <c r="AD2899" s="4">
        <v>0</v>
      </c>
      <c r="AE2899" s="8">
        <v>45227</v>
      </c>
    </row>
    <row r="2900" customHeight="1" spans="1:31">
      <c r="A2900" s="2">
        <v>65619</v>
      </c>
      <c r="B2900" s="3" t="s">
        <v>26451</v>
      </c>
      <c r="C2900" s="4" t="s">
        <v>26452</v>
      </c>
      <c r="D2900" s="6"/>
      <c r="E2900" s="4" t="s">
        <v>26453</v>
      </c>
      <c r="F2900" s="4" t="s">
        <v>26454</v>
      </c>
      <c r="G2900" s="4" t="s">
        <v>18658</v>
      </c>
      <c r="H2900" s="6"/>
      <c r="I2900" s="6"/>
      <c r="J2900" s="4">
        <v>2023</v>
      </c>
      <c r="K2900" s="4" t="s">
        <v>26455</v>
      </c>
      <c r="L2900" s="4" t="s">
        <v>10757</v>
      </c>
      <c r="M2900" s="6"/>
      <c r="N2900" s="6"/>
      <c r="O2900" s="4" t="s">
        <v>10757</v>
      </c>
      <c r="P2900" s="4" t="s">
        <v>540</v>
      </c>
      <c r="Q2900" s="4">
        <v>11211</v>
      </c>
      <c r="R2900" s="4" t="s">
        <v>229</v>
      </c>
      <c r="S2900" s="4" t="s">
        <v>7815</v>
      </c>
      <c r="T2900" s="6"/>
      <c r="U2900" s="6"/>
      <c r="V2900" s="4" t="s">
        <v>26456</v>
      </c>
      <c r="W2900" s="4" t="s">
        <v>7778</v>
      </c>
      <c r="X2900" s="4">
        <v>0</v>
      </c>
      <c r="Y2900" s="4">
        <v>100</v>
      </c>
      <c r="Z2900" s="4">
        <v>0</v>
      </c>
      <c r="AA2900" s="4" t="s">
        <v>7805</v>
      </c>
      <c r="AB2900" s="6"/>
      <c r="AC2900" s="4">
        <v>1</v>
      </c>
      <c r="AD2900" s="4">
        <v>0</v>
      </c>
      <c r="AE2900" s="8">
        <v>45246</v>
      </c>
    </row>
    <row r="2901" customHeight="1" spans="1:31">
      <c r="A2901" s="2">
        <v>65620</v>
      </c>
      <c r="B2901" s="3" t="s">
        <v>26457</v>
      </c>
      <c r="C2901" s="4" t="s">
        <v>26458</v>
      </c>
      <c r="D2901" s="6"/>
      <c r="E2901" s="4" t="s">
        <v>26459</v>
      </c>
      <c r="F2901" s="6"/>
      <c r="G2901" s="4" t="s">
        <v>26460</v>
      </c>
      <c r="H2901" s="6"/>
      <c r="I2901" s="6"/>
      <c r="J2901" s="4">
        <v>2023</v>
      </c>
      <c r="K2901" s="4" t="s">
        <v>26461</v>
      </c>
      <c r="L2901" s="6"/>
      <c r="M2901" s="6"/>
      <c r="N2901" s="6"/>
      <c r="O2901" s="4" t="s">
        <v>7987</v>
      </c>
      <c r="P2901" s="4" t="s">
        <v>524</v>
      </c>
      <c r="Q2901" s="4">
        <v>2141</v>
      </c>
      <c r="R2901" s="4" t="s">
        <v>229</v>
      </c>
      <c r="S2901" s="4" t="s">
        <v>7815</v>
      </c>
      <c r="T2901" s="6"/>
      <c r="U2901" s="6"/>
      <c r="V2901" s="4" t="s">
        <v>26462</v>
      </c>
      <c r="W2901" s="4" t="s">
        <v>7778</v>
      </c>
      <c r="X2901" s="4">
        <v>0</v>
      </c>
      <c r="Y2901" s="4">
        <v>100</v>
      </c>
      <c r="Z2901" s="4">
        <v>0</v>
      </c>
      <c r="AA2901" s="4" t="s">
        <v>7805</v>
      </c>
      <c r="AB2901" s="6"/>
      <c r="AC2901" s="4">
        <v>1</v>
      </c>
      <c r="AD2901" s="4">
        <v>0</v>
      </c>
      <c r="AE2901" s="8">
        <v>45232</v>
      </c>
    </row>
    <row r="2902" customHeight="1" spans="1:31">
      <c r="A2902" s="2">
        <v>65621</v>
      </c>
      <c r="B2902" s="3" t="s">
        <v>26463</v>
      </c>
      <c r="C2902" s="4" t="s">
        <v>26464</v>
      </c>
      <c r="D2902" s="6"/>
      <c r="E2902" s="4" t="s">
        <v>26465</v>
      </c>
      <c r="F2902" s="6"/>
      <c r="G2902" s="4" t="s">
        <v>26466</v>
      </c>
      <c r="H2902" s="6"/>
      <c r="I2902" s="6"/>
      <c r="J2902" s="4">
        <v>2023</v>
      </c>
      <c r="K2902" s="4" t="s">
        <v>26467</v>
      </c>
      <c r="L2902" s="6"/>
      <c r="M2902" s="6"/>
      <c r="N2902" s="6"/>
      <c r="O2902" s="4" t="s">
        <v>15149</v>
      </c>
      <c r="P2902" s="4" t="s">
        <v>501</v>
      </c>
      <c r="Q2902" s="4">
        <v>94539</v>
      </c>
      <c r="R2902" s="4" t="s">
        <v>229</v>
      </c>
      <c r="S2902" s="4" t="s">
        <v>7815</v>
      </c>
      <c r="T2902" s="6"/>
      <c r="U2902" s="6"/>
      <c r="V2902" s="4" t="s">
        <v>26468</v>
      </c>
      <c r="W2902" s="4" t="s">
        <v>7778</v>
      </c>
      <c r="X2902" s="4">
        <v>0</v>
      </c>
      <c r="Y2902" s="4">
        <v>100</v>
      </c>
      <c r="Z2902" s="4">
        <v>0</v>
      </c>
      <c r="AA2902" s="4" t="s">
        <v>7805</v>
      </c>
      <c r="AB2902" s="6"/>
      <c r="AC2902" s="4">
        <v>1</v>
      </c>
      <c r="AD2902" s="4">
        <v>0</v>
      </c>
      <c r="AE2902" s="8">
        <v>45242</v>
      </c>
    </row>
    <row r="2903" customHeight="1" spans="1:31">
      <c r="A2903" s="2">
        <v>65622</v>
      </c>
      <c r="B2903" s="3" t="s">
        <v>26469</v>
      </c>
      <c r="C2903" s="4" t="s">
        <v>26470</v>
      </c>
      <c r="D2903" s="6"/>
      <c r="E2903" s="4" t="s">
        <v>9630</v>
      </c>
      <c r="F2903" s="6"/>
      <c r="G2903" s="4" t="s">
        <v>26471</v>
      </c>
      <c r="H2903" s="6"/>
      <c r="I2903" s="6"/>
      <c r="J2903" s="4">
        <v>2023</v>
      </c>
      <c r="K2903" s="4" t="s">
        <v>26472</v>
      </c>
      <c r="L2903" s="6"/>
      <c r="M2903" s="6"/>
      <c r="N2903" s="6"/>
      <c r="O2903" s="4" t="s">
        <v>26473</v>
      </c>
      <c r="P2903" s="4" t="s">
        <v>540</v>
      </c>
      <c r="Q2903" s="4">
        <v>11561</v>
      </c>
      <c r="R2903" s="4" t="s">
        <v>229</v>
      </c>
      <c r="S2903" s="4" t="s">
        <v>7815</v>
      </c>
      <c r="T2903" s="6"/>
      <c r="U2903" s="6"/>
      <c r="V2903" s="4" t="s">
        <v>26474</v>
      </c>
      <c r="W2903" s="4" t="s">
        <v>7778</v>
      </c>
      <c r="X2903" s="4">
        <v>0</v>
      </c>
      <c r="Y2903" s="4">
        <v>100</v>
      </c>
      <c r="Z2903" s="4">
        <v>0</v>
      </c>
      <c r="AA2903" s="4" t="s">
        <v>7805</v>
      </c>
      <c r="AB2903" s="6"/>
      <c r="AC2903" s="4">
        <v>1</v>
      </c>
      <c r="AD2903" s="4">
        <v>0</v>
      </c>
      <c r="AE2903" s="8">
        <v>45241</v>
      </c>
    </row>
    <row r="2904" customHeight="1" spans="1:31">
      <c r="A2904" s="2">
        <v>65623</v>
      </c>
      <c r="B2904" s="3" t="s">
        <v>26475</v>
      </c>
      <c r="C2904" s="4" t="s">
        <v>26476</v>
      </c>
      <c r="D2904" s="6"/>
      <c r="E2904" s="4" t="s">
        <v>26477</v>
      </c>
      <c r="F2904" s="6"/>
      <c r="G2904" s="4" t="s">
        <v>9207</v>
      </c>
      <c r="H2904" s="6"/>
      <c r="I2904" s="6"/>
      <c r="J2904" s="4">
        <v>2023</v>
      </c>
      <c r="K2904" s="4" t="s">
        <v>10172</v>
      </c>
      <c r="L2904" s="6"/>
      <c r="M2904" s="6"/>
      <c r="N2904" s="6"/>
      <c r="O2904" s="4" t="s">
        <v>8264</v>
      </c>
      <c r="P2904" s="4" t="s">
        <v>529</v>
      </c>
      <c r="Q2904" s="4">
        <v>21218</v>
      </c>
      <c r="R2904" s="4" t="s">
        <v>229</v>
      </c>
      <c r="S2904" s="4" t="s">
        <v>7815</v>
      </c>
      <c r="T2904" s="6"/>
      <c r="U2904" s="6"/>
      <c r="V2904" s="4" t="s">
        <v>26478</v>
      </c>
      <c r="W2904" s="4" t="s">
        <v>7778</v>
      </c>
      <c r="X2904" s="4">
        <v>0</v>
      </c>
      <c r="Y2904" s="4">
        <v>100</v>
      </c>
      <c r="Z2904" s="4">
        <v>0</v>
      </c>
      <c r="AA2904" s="4" t="s">
        <v>7805</v>
      </c>
      <c r="AB2904" s="6"/>
      <c r="AC2904" s="4">
        <v>1</v>
      </c>
      <c r="AD2904" s="4">
        <v>0</v>
      </c>
      <c r="AE2904" s="8">
        <v>45238</v>
      </c>
    </row>
    <row r="2905" customHeight="1" spans="1:31">
      <c r="A2905" s="2">
        <v>65624</v>
      </c>
      <c r="B2905" s="3" t="s">
        <v>26479</v>
      </c>
      <c r="C2905" s="4" t="s">
        <v>26480</v>
      </c>
      <c r="D2905" s="6"/>
      <c r="E2905" s="4" t="s">
        <v>9496</v>
      </c>
      <c r="F2905" s="6"/>
      <c r="G2905" s="4" t="s">
        <v>9217</v>
      </c>
      <c r="H2905" s="6"/>
      <c r="I2905" s="6"/>
      <c r="J2905" s="4">
        <v>2023</v>
      </c>
      <c r="K2905" s="4" t="s">
        <v>26481</v>
      </c>
      <c r="L2905" s="6"/>
      <c r="M2905" s="6"/>
      <c r="N2905" s="6"/>
      <c r="O2905" s="4" t="s">
        <v>8027</v>
      </c>
      <c r="P2905" s="4" t="s">
        <v>501</v>
      </c>
      <c r="Q2905" s="4">
        <v>95117</v>
      </c>
      <c r="R2905" s="4" t="s">
        <v>229</v>
      </c>
      <c r="S2905" s="4" t="s">
        <v>7815</v>
      </c>
      <c r="T2905" s="6"/>
      <c r="U2905" s="6"/>
      <c r="V2905" s="4" t="s">
        <v>26482</v>
      </c>
      <c r="W2905" s="4" t="s">
        <v>7778</v>
      </c>
      <c r="X2905" s="4">
        <v>0</v>
      </c>
      <c r="Y2905" s="4">
        <v>100</v>
      </c>
      <c r="Z2905" s="4">
        <v>0</v>
      </c>
      <c r="AA2905" s="4" t="s">
        <v>7805</v>
      </c>
      <c r="AB2905" s="6"/>
      <c r="AC2905" s="4">
        <v>1</v>
      </c>
      <c r="AD2905" s="4">
        <v>0</v>
      </c>
      <c r="AE2905" s="8">
        <v>45235</v>
      </c>
    </row>
    <row r="2906" customHeight="1" spans="1:31">
      <c r="A2906" s="2">
        <v>65625</v>
      </c>
      <c r="B2906" s="3" t="s">
        <v>26483</v>
      </c>
      <c r="C2906" s="4" t="s">
        <v>26484</v>
      </c>
      <c r="D2906" s="6"/>
      <c r="E2906" s="4" t="s">
        <v>26485</v>
      </c>
      <c r="F2906" s="6"/>
      <c r="G2906" s="4" t="s">
        <v>12208</v>
      </c>
      <c r="H2906" s="6"/>
      <c r="I2906" s="6"/>
      <c r="J2906" s="4">
        <v>2023</v>
      </c>
      <c r="K2906" s="4" t="s">
        <v>26486</v>
      </c>
      <c r="L2906" s="6"/>
      <c r="M2906" s="6"/>
      <c r="N2906" s="6"/>
      <c r="O2906" s="4" t="s">
        <v>8596</v>
      </c>
      <c r="P2906" s="4" t="s">
        <v>501</v>
      </c>
      <c r="Q2906" s="4">
        <v>94040</v>
      </c>
      <c r="R2906" s="4" t="s">
        <v>229</v>
      </c>
      <c r="S2906" s="4" t="s">
        <v>7815</v>
      </c>
      <c r="T2906" s="6"/>
      <c r="U2906" s="6"/>
      <c r="V2906" s="4" t="s">
        <v>26487</v>
      </c>
      <c r="W2906" s="4" t="s">
        <v>7778</v>
      </c>
      <c r="X2906" s="4">
        <v>0</v>
      </c>
      <c r="Y2906" s="4">
        <v>100</v>
      </c>
      <c r="Z2906" s="4">
        <v>0</v>
      </c>
      <c r="AA2906" s="4" t="s">
        <v>7805</v>
      </c>
      <c r="AB2906" s="6"/>
      <c r="AC2906" s="4">
        <v>1</v>
      </c>
      <c r="AD2906" s="4">
        <v>0</v>
      </c>
      <c r="AE2906" s="8">
        <v>45260</v>
      </c>
    </row>
    <row r="2907" customHeight="1" spans="1:31">
      <c r="A2907" s="2">
        <v>65626</v>
      </c>
      <c r="B2907" s="3" t="s">
        <v>26488</v>
      </c>
      <c r="C2907" s="4" t="s">
        <v>26489</v>
      </c>
      <c r="D2907" s="6"/>
      <c r="E2907" s="4" t="s">
        <v>26490</v>
      </c>
      <c r="F2907" s="6"/>
      <c r="G2907" s="4" t="s">
        <v>10257</v>
      </c>
      <c r="H2907" s="6"/>
      <c r="I2907" s="6"/>
      <c r="J2907" s="4">
        <v>2023</v>
      </c>
      <c r="K2907" s="4" t="s">
        <v>26491</v>
      </c>
      <c r="L2907" s="6"/>
      <c r="M2907" s="6"/>
      <c r="N2907" s="6"/>
      <c r="O2907" s="4" t="s">
        <v>10549</v>
      </c>
      <c r="P2907" s="4" t="s">
        <v>7945</v>
      </c>
      <c r="Q2907" s="4">
        <v>60603</v>
      </c>
      <c r="R2907" s="4" t="s">
        <v>229</v>
      </c>
      <c r="S2907" s="4" t="s">
        <v>7815</v>
      </c>
      <c r="T2907" s="6"/>
      <c r="U2907" s="6"/>
      <c r="V2907" s="4" t="s">
        <v>26492</v>
      </c>
      <c r="W2907" s="4" t="s">
        <v>7778</v>
      </c>
      <c r="X2907" s="4">
        <v>0</v>
      </c>
      <c r="Y2907" s="4">
        <v>100</v>
      </c>
      <c r="Z2907" s="4">
        <v>0</v>
      </c>
      <c r="AA2907" s="4" t="s">
        <v>7805</v>
      </c>
      <c r="AB2907" s="6"/>
      <c r="AC2907" s="4">
        <v>1</v>
      </c>
      <c r="AD2907" s="4">
        <v>0</v>
      </c>
      <c r="AE2907" s="8">
        <v>45222</v>
      </c>
    </row>
    <row r="2908" customHeight="1" spans="1:31">
      <c r="A2908" s="2">
        <v>65627</v>
      </c>
      <c r="B2908" s="3" t="s">
        <v>26493</v>
      </c>
      <c r="C2908" s="4" t="s">
        <v>26494</v>
      </c>
      <c r="D2908" s="6"/>
      <c r="E2908" s="4" t="s">
        <v>26495</v>
      </c>
      <c r="F2908" s="6"/>
      <c r="G2908" s="4" t="s">
        <v>8922</v>
      </c>
      <c r="H2908" s="6"/>
      <c r="I2908" s="6"/>
      <c r="J2908" s="4">
        <v>2023</v>
      </c>
      <c r="K2908" s="4" t="s">
        <v>9468</v>
      </c>
      <c r="L2908" s="6"/>
      <c r="M2908" s="6"/>
      <c r="N2908" s="6"/>
      <c r="O2908" s="4" t="s">
        <v>9038</v>
      </c>
      <c r="P2908" s="4" t="s">
        <v>501</v>
      </c>
      <c r="Q2908" s="4">
        <v>95054</v>
      </c>
      <c r="R2908" s="4" t="s">
        <v>229</v>
      </c>
      <c r="S2908" s="4" t="s">
        <v>7815</v>
      </c>
      <c r="T2908" s="6"/>
      <c r="U2908" s="6"/>
      <c r="V2908" s="4" t="s">
        <v>26496</v>
      </c>
      <c r="W2908" s="4" t="s">
        <v>7778</v>
      </c>
      <c r="X2908" s="4">
        <v>0</v>
      </c>
      <c r="Y2908" s="4">
        <v>100</v>
      </c>
      <c r="Z2908" s="4">
        <v>0</v>
      </c>
      <c r="AA2908" s="4" t="s">
        <v>7805</v>
      </c>
      <c r="AB2908" s="6"/>
      <c r="AC2908" s="4">
        <v>1</v>
      </c>
      <c r="AD2908" s="4">
        <v>0</v>
      </c>
      <c r="AE2908" s="8">
        <v>45222</v>
      </c>
    </row>
    <row r="2909" customHeight="1" spans="1:31">
      <c r="A2909" s="2">
        <v>65628</v>
      </c>
      <c r="B2909" s="3" t="s">
        <v>4610</v>
      </c>
      <c r="C2909" s="4" t="s">
        <v>26497</v>
      </c>
      <c r="D2909" s="6"/>
      <c r="E2909" s="4" t="s">
        <v>11452</v>
      </c>
      <c r="F2909" s="6"/>
      <c r="G2909" s="4" t="s">
        <v>8922</v>
      </c>
      <c r="H2909" s="6"/>
      <c r="I2909" s="6"/>
      <c r="J2909" s="4">
        <v>2023</v>
      </c>
      <c r="K2909" s="4" t="s">
        <v>26498</v>
      </c>
      <c r="L2909" s="6"/>
      <c r="M2909" s="6"/>
      <c r="N2909" s="6"/>
      <c r="O2909" s="4" t="s">
        <v>8596</v>
      </c>
      <c r="P2909" s="4" t="s">
        <v>501</v>
      </c>
      <c r="Q2909" s="4">
        <v>94043</v>
      </c>
      <c r="R2909" s="4" t="s">
        <v>229</v>
      </c>
      <c r="S2909" s="4" t="s">
        <v>7815</v>
      </c>
      <c r="T2909" s="6"/>
      <c r="U2909" s="6"/>
      <c r="V2909" s="4" t="s">
        <v>26499</v>
      </c>
      <c r="W2909" s="4" t="s">
        <v>7778</v>
      </c>
      <c r="X2909" s="4">
        <v>0</v>
      </c>
      <c r="Y2909" s="4">
        <v>100</v>
      </c>
      <c r="Z2909" s="4">
        <v>0</v>
      </c>
      <c r="AA2909" s="4" t="s">
        <v>7805</v>
      </c>
      <c r="AB2909" s="6"/>
      <c r="AC2909" s="4">
        <v>1</v>
      </c>
      <c r="AD2909" s="4">
        <v>0</v>
      </c>
      <c r="AE2909" s="8">
        <v>45214</v>
      </c>
    </row>
    <row r="2910" customHeight="1" spans="1:31">
      <c r="A2910" s="2">
        <v>65629</v>
      </c>
      <c r="B2910" s="3" t="s">
        <v>26500</v>
      </c>
      <c r="C2910" s="4" t="s">
        <v>26501</v>
      </c>
      <c r="D2910" s="6"/>
      <c r="E2910" s="4" t="s">
        <v>7971</v>
      </c>
      <c r="F2910" s="6"/>
      <c r="G2910" s="4" t="s">
        <v>26502</v>
      </c>
      <c r="H2910" s="6"/>
      <c r="I2910" s="6"/>
      <c r="J2910" s="4">
        <v>2023</v>
      </c>
      <c r="K2910" s="4" t="s">
        <v>26167</v>
      </c>
      <c r="L2910" s="4" t="s">
        <v>26503</v>
      </c>
      <c r="M2910" s="6"/>
      <c r="N2910" s="6"/>
      <c r="O2910" s="4" t="s">
        <v>8717</v>
      </c>
      <c r="P2910" s="4" t="s">
        <v>565</v>
      </c>
      <c r="Q2910" s="4">
        <v>98121</v>
      </c>
      <c r="R2910" s="4" t="s">
        <v>229</v>
      </c>
      <c r="S2910" s="4" t="s">
        <v>7815</v>
      </c>
      <c r="T2910" s="6"/>
      <c r="U2910" s="6"/>
      <c r="V2910" s="4" t="s">
        <v>26504</v>
      </c>
      <c r="W2910" s="4" t="s">
        <v>7778</v>
      </c>
      <c r="X2910" s="4">
        <v>0</v>
      </c>
      <c r="Y2910" s="4">
        <v>100</v>
      </c>
      <c r="Z2910" s="4">
        <v>0</v>
      </c>
      <c r="AA2910" s="4" t="s">
        <v>7805</v>
      </c>
      <c r="AB2910" s="6"/>
      <c r="AC2910" s="4">
        <v>1</v>
      </c>
      <c r="AD2910" s="4">
        <v>0</v>
      </c>
      <c r="AE2910" s="8">
        <v>45237</v>
      </c>
    </row>
    <row r="2911" customHeight="1" spans="1:31">
      <c r="A2911" s="2">
        <v>65630</v>
      </c>
      <c r="B2911" s="3" t="s">
        <v>26505</v>
      </c>
      <c r="C2911" s="4" t="s">
        <v>26506</v>
      </c>
      <c r="D2911" s="6"/>
      <c r="E2911" s="4" t="s">
        <v>26507</v>
      </c>
      <c r="F2911" s="6"/>
      <c r="G2911" s="4" t="s">
        <v>26508</v>
      </c>
      <c r="H2911" s="6"/>
      <c r="I2911" s="6"/>
      <c r="J2911" s="4">
        <v>2023</v>
      </c>
      <c r="K2911" s="4" t="s">
        <v>26509</v>
      </c>
      <c r="L2911" s="4" t="s">
        <v>26510</v>
      </c>
      <c r="M2911" s="6"/>
      <c r="N2911" s="6"/>
      <c r="O2911" s="4" t="s">
        <v>8622</v>
      </c>
      <c r="P2911" s="4" t="s">
        <v>540</v>
      </c>
      <c r="Q2911" s="4">
        <v>10001</v>
      </c>
      <c r="R2911" s="4" t="s">
        <v>229</v>
      </c>
      <c r="S2911" s="4" t="s">
        <v>7815</v>
      </c>
      <c r="T2911" s="6"/>
      <c r="U2911" s="6"/>
      <c r="V2911" s="4" t="s">
        <v>26511</v>
      </c>
      <c r="W2911" s="4" t="s">
        <v>7778</v>
      </c>
      <c r="X2911" s="4">
        <v>0</v>
      </c>
      <c r="Y2911" s="4">
        <v>100</v>
      </c>
      <c r="Z2911" s="4">
        <v>0</v>
      </c>
      <c r="AA2911" s="4" t="s">
        <v>7805</v>
      </c>
      <c r="AB2911" s="6"/>
      <c r="AC2911" s="4">
        <v>1</v>
      </c>
      <c r="AD2911" s="4">
        <v>0</v>
      </c>
      <c r="AE2911" s="8">
        <v>45222</v>
      </c>
    </row>
    <row r="2912" customHeight="1" spans="1:31">
      <c r="A2912" s="2">
        <v>65631</v>
      </c>
      <c r="B2912" s="3" t="s">
        <v>26512</v>
      </c>
      <c r="C2912" s="4" t="s">
        <v>26513</v>
      </c>
      <c r="D2912" s="6"/>
      <c r="E2912" s="4" t="s">
        <v>11658</v>
      </c>
      <c r="F2912" s="6"/>
      <c r="G2912" s="4" t="s">
        <v>9436</v>
      </c>
      <c r="H2912" s="6"/>
      <c r="I2912" s="6"/>
      <c r="J2912" s="4">
        <v>2023</v>
      </c>
      <c r="K2912" s="4" t="s">
        <v>26514</v>
      </c>
      <c r="L2912" s="6"/>
      <c r="M2912" s="6"/>
      <c r="N2912" s="6"/>
      <c r="O2912" s="4" t="s">
        <v>11584</v>
      </c>
      <c r="P2912" s="4" t="s">
        <v>501</v>
      </c>
      <c r="Q2912" s="4">
        <v>95008</v>
      </c>
      <c r="R2912" s="4" t="s">
        <v>229</v>
      </c>
      <c r="S2912" s="4" t="s">
        <v>7815</v>
      </c>
      <c r="T2912" s="6"/>
      <c r="U2912" s="6"/>
      <c r="V2912" s="4" t="s">
        <v>26515</v>
      </c>
      <c r="W2912" s="4" t="s">
        <v>7778</v>
      </c>
      <c r="X2912" s="4">
        <v>0</v>
      </c>
      <c r="Y2912" s="4">
        <v>100</v>
      </c>
      <c r="Z2912" s="4">
        <v>0</v>
      </c>
      <c r="AA2912" s="4" t="s">
        <v>7805</v>
      </c>
      <c r="AB2912" s="6"/>
      <c r="AC2912" s="4">
        <v>1</v>
      </c>
      <c r="AD2912" s="4">
        <v>0</v>
      </c>
      <c r="AE2912" s="8">
        <v>45244</v>
      </c>
    </row>
    <row r="2913" customHeight="1" spans="1:31">
      <c r="A2913" s="2">
        <v>65632</v>
      </c>
      <c r="B2913" s="3" t="s">
        <v>26516</v>
      </c>
      <c r="C2913" s="4" t="s">
        <v>26517</v>
      </c>
      <c r="D2913" s="6"/>
      <c r="E2913" s="4" t="s">
        <v>26518</v>
      </c>
      <c r="F2913" s="6"/>
      <c r="G2913" s="4" t="s">
        <v>26519</v>
      </c>
      <c r="H2913" s="6"/>
      <c r="I2913" s="6"/>
      <c r="J2913" s="4">
        <v>2023</v>
      </c>
      <c r="K2913" s="4" t="s">
        <v>26520</v>
      </c>
      <c r="L2913" s="6"/>
      <c r="M2913" s="6"/>
      <c r="N2913" s="6"/>
      <c r="O2913" s="4" t="s">
        <v>10124</v>
      </c>
      <c r="P2913" s="4" t="s">
        <v>501</v>
      </c>
      <c r="Q2913" s="4">
        <v>90007</v>
      </c>
      <c r="R2913" s="4" t="s">
        <v>229</v>
      </c>
      <c r="S2913" s="4" t="s">
        <v>7815</v>
      </c>
      <c r="T2913" s="6"/>
      <c r="U2913" s="6"/>
      <c r="V2913" s="4" t="s">
        <v>26521</v>
      </c>
      <c r="W2913" s="4" t="s">
        <v>7778</v>
      </c>
      <c r="X2913" s="4">
        <v>0</v>
      </c>
      <c r="Y2913" s="4">
        <v>100</v>
      </c>
      <c r="Z2913" s="4">
        <v>0</v>
      </c>
      <c r="AA2913" s="4" t="s">
        <v>7805</v>
      </c>
      <c r="AB2913" s="6"/>
      <c r="AC2913" s="4">
        <v>1</v>
      </c>
      <c r="AD2913" s="4">
        <v>0</v>
      </c>
      <c r="AE2913" s="8">
        <v>45239</v>
      </c>
    </row>
    <row r="2914" customHeight="1" spans="1:31">
      <c r="A2914" s="2">
        <v>65633</v>
      </c>
      <c r="B2914" s="3" t="s">
        <v>26522</v>
      </c>
      <c r="C2914" s="4" t="s">
        <v>26523</v>
      </c>
      <c r="D2914" s="6"/>
      <c r="E2914" s="4" t="s">
        <v>26524</v>
      </c>
      <c r="F2914" s="6"/>
      <c r="G2914" s="4" t="s">
        <v>26525</v>
      </c>
      <c r="H2914" s="6"/>
      <c r="I2914" s="6"/>
      <c r="J2914" s="4">
        <v>2023</v>
      </c>
      <c r="K2914" s="4" t="s">
        <v>26526</v>
      </c>
      <c r="L2914" s="4" t="s">
        <v>26527</v>
      </c>
      <c r="M2914" s="6"/>
      <c r="N2914" s="6"/>
      <c r="O2914" s="4" t="s">
        <v>9038</v>
      </c>
      <c r="P2914" s="4" t="s">
        <v>501</v>
      </c>
      <c r="Q2914" s="4">
        <v>95051</v>
      </c>
      <c r="R2914" s="4" t="s">
        <v>229</v>
      </c>
      <c r="S2914" s="4" t="s">
        <v>7815</v>
      </c>
      <c r="T2914" s="6"/>
      <c r="U2914" s="6"/>
      <c r="V2914" s="4" t="s">
        <v>26528</v>
      </c>
      <c r="W2914" s="4" t="s">
        <v>7778</v>
      </c>
      <c r="X2914" s="4">
        <v>0</v>
      </c>
      <c r="Y2914" s="4">
        <v>100</v>
      </c>
      <c r="Z2914" s="4">
        <v>0</v>
      </c>
      <c r="AA2914" s="4" t="s">
        <v>7805</v>
      </c>
      <c r="AB2914" s="6"/>
      <c r="AC2914" s="4">
        <v>1</v>
      </c>
      <c r="AD2914" s="4">
        <v>0</v>
      </c>
      <c r="AE2914" s="8">
        <v>45240</v>
      </c>
    </row>
    <row r="2915" customHeight="1" spans="1:31">
      <c r="A2915" s="2">
        <v>65634</v>
      </c>
      <c r="B2915" s="3" t="s">
        <v>26529</v>
      </c>
      <c r="C2915" s="4" t="s">
        <v>26530</v>
      </c>
      <c r="D2915" s="6"/>
      <c r="E2915" s="4" t="s">
        <v>26531</v>
      </c>
      <c r="F2915" s="6"/>
      <c r="G2915" s="4" t="s">
        <v>26532</v>
      </c>
      <c r="H2915" s="6"/>
      <c r="I2915" s="6"/>
      <c r="J2915" s="4">
        <v>2023</v>
      </c>
      <c r="K2915" s="4" t="s">
        <v>26533</v>
      </c>
      <c r="L2915" s="6"/>
      <c r="M2915" s="6"/>
      <c r="N2915" s="6"/>
      <c r="O2915" s="4" t="s">
        <v>8108</v>
      </c>
      <c r="P2915" s="4" t="s">
        <v>565</v>
      </c>
      <c r="Q2915" s="4">
        <v>98053</v>
      </c>
      <c r="R2915" s="4" t="s">
        <v>229</v>
      </c>
      <c r="S2915" s="4" t="s">
        <v>7815</v>
      </c>
      <c r="T2915" s="6"/>
      <c r="U2915" s="6"/>
      <c r="V2915" s="4" t="s">
        <v>26534</v>
      </c>
      <c r="W2915" s="4" t="s">
        <v>7778</v>
      </c>
      <c r="X2915" s="4">
        <v>0</v>
      </c>
      <c r="Y2915" s="4">
        <v>100</v>
      </c>
      <c r="Z2915" s="4">
        <v>0</v>
      </c>
      <c r="AA2915" s="4" t="s">
        <v>7805</v>
      </c>
      <c r="AB2915" s="6"/>
      <c r="AC2915" s="4">
        <v>1</v>
      </c>
      <c r="AD2915" s="4">
        <v>0</v>
      </c>
      <c r="AE2915" s="8">
        <v>45245</v>
      </c>
    </row>
    <row r="2916" customHeight="1" spans="1:31">
      <c r="A2916" s="2">
        <v>65635</v>
      </c>
      <c r="B2916" s="3" t="s">
        <v>26535</v>
      </c>
      <c r="C2916" s="4" t="s">
        <v>26536</v>
      </c>
      <c r="D2916" s="6"/>
      <c r="E2916" s="4" t="s">
        <v>10815</v>
      </c>
      <c r="F2916" s="6"/>
      <c r="G2916" s="4" t="s">
        <v>26537</v>
      </c>
      <c r="H2916" s="6"/>
      <c r="I2916" s="6"/>
      <c r="J2916" s="4">
        <v>2023</v>
      </c>
      <c r="K2916" s="4" t="s">
        <v>8107</v>
      </c>
      <c r="L2916" s="6"/>
      <c r="M2916" s="6"/>
      <c r="N2916" s="6"/>
      <c r="O2916" s="4" t="s">
        <v>8108</v>
      </c>
      <c r="P2916" s="4" t="s">
        <v>565</v>
      </c>
      <c r="Q2916" s="4">
        <v>98052</v>
      </c>
      <c r="R2916" s="4" t="s">
        <v>229</v>
      </c>
      <c r="S2916" s="4" t="s">
        <v>7815</v>
      </c>
      <c r="T2916" s="6"/>
      <c r="U2916" s="6"/>
      <c r="V2916" s="4" t="s">
        <v>26538</v>
      </c>
      <c r="W2916" s="4" t="s">
        <v>7778</v>
      </c>
      <c r="X2916" s="4">
        <v>0</v>
      </c>
      <c r="Y2916" s="4">
        <v>100</v>
      </c>
      <c r="Z2916" s="4">
        <v>0</v>
      </c>
      <c r="AA2916" s="4" t="s">
        <v>7805</v>
      </c>
      <c r="AB2916" s="6"/>
      <c r="AC2916" s="4">
        <v>1</v>
      </c>
      <c r="AD2916" s="4">
        <v>0</v>
      </c>
      <c r="AE2916" s="8">
        <v>45245</v>
      </c>
    </row>
    <row r="2917" customHeight="1" spans="1:31">
      <c r="A2917" s="2">
        <v>65636</v>
      </c>
      <c r="B2917" s="3" t="s">
        <v>26539</v>
      </c>
      <c r="C2917" s="4" t="s">
        <v>26540</v>
      </c>
      <c r="D2917" s="6"/>
      <c r="E2917" s="4" t="s">
        <v>11917</v>
      </c>
      <c r="F2917" s="6"/>
      <c r="G2917" s="4" t="s">
        <v>17396</v>
      </c>
      <c r="H2917" s="6"/>
      <c r="I2917" s="6"/>
      <c r="J2917" s="4">
        <v>2023</v>
      </c>
      <c r="K2917" s="4" t="s">
        <v>26541</v>
      </c>
      <c r="L2917" s="6"/>
      <c r="M2917" s="6"/>
      <c r="N2917" s="6"/>
      <c r="O2917" s="4" t="s">
        <v>9038</v>
      </c>
      <c r="P2917" s="4" t="s">
        <v>501</v>
      </c>
      <c r="Q2917" s="4">
        <v>95054</v>
      </c>
      <c r="R2917" s="4" t="s">
        <v>229</v>
      </c>
      <c r="S2917" s="4" t="s">
        <v>7815</v>
      </c>
      <c r="T2917" s="6"/>
      <c r="U2917" s="6"/>
      <c r="V2917" s="4" t="s">
        <v>26542</v>
      </c>
      <c r="W2917" s="4" t="s">
        <v>7778</v>
      </c>
      <c r="X2917" s="4">
        <v>0</v>
      </c>
      <c r="Y2917" s="4">
        <v>100</v>
      </c>
      <c r="Z2917" s="4">
        <v>0</v>
      </c>
      <c r="AA2917" s="4" t="s">
        <v>7805</v>
      </c>
      <c r="AB2917" s="6"/>
      <c r="AC2917" s="4">
        <v>1</v>
      </c>
      <c r="AD2917" s="4">
        <v>0</v>
      </c>
      <c r="AE2917" s="8">
        <v>45235</v>
      </c>
    </row>
    <row r="2918" customHeight="1" spans="1:31">
      <c r="A2918" s="2">
        <v>65637</v>
      </c>
      <c r="B2918" s="3" t="s">
        <v>26543</v>
      </c>
      <c r="C2918" s="4" t="s">
        <v>26544</v>
      </c>
      <c r="D2918" s="6"/>
      <c r="E2918" s="4" t="s">
        <v>26545</v>
      </c>
      <c r="F2918" s="6"/>
      <c r="G2918" s="4" t="s">
        <v>26546</v>
      </c>
      <c r="H2918" s="6"/>
      <c r="I2918" s="6"/>
      <c r="J2918" s="4">
        <v>2023</v>
      </c>
      <c r="K2918" s="4" t="s">
        <v>26547</v>
      </c>
      <c r="L2918" s="4">
        <v>711</v>
      </c>
      <c r="M2918" s="6"/>
      <c r="N2918" s="6"/>
      <c r="O2918" s="4" t="s">
        <v>8717</v>
      </c>
      <c r="P2918" s="4" t="s">
        <v>565</v>
      </c>
      <c r="Q2918" s="4">
        <v>98121</v>
      </c>
      <c r="R2918" s="4" t="s">
        <v>229</v>
      </c>
      <c r="S2918" s="4" t="s">
        <v>7815</v>
      </c>
      <c r="T2918" s="6"/>
      <c r="U2918" s="6"/>
      <c r="V2918" s="4" t="s">
        <v>26548</v>
      </c>
      <c r="W2918" s="4" t="s">
        <v>7778</v>
      </c>
      <c r="X2918" s="4">
        <v>0</v>
      </c>
      <c r="Y2918" s="4">
        <v>100</v>
      </c>
      <c r="Z2918" s="4">
        <v>0</v>
      </c>
      <c r="AA2918" s="4" t="s">
        <v>7805</v>
      </c>
      <c r="AB2918" s="6"/>
      <c r="AC2918" s="4">
        <v>1</v>
      </c>
      <c r="AD2918" s="4">
        <v>0</v>
      </c>
      <c r="AE2918" s="8">
        <v>45233</v>
      </c>
    </row>
    <row r="2919" customHeight="1" spans="1:31">
      <c r="A2919" s="2">
        <v>65638</v>
      </c>
      <c r="B2919" s="3" t="s">
        <v>26549</v>
      </c>
      <c r="C2919" s="4" t="s">
        <v>26550</v>
      </c>
      <c r="D2919" s="6"/>
      <c r="E2919" s="4" t="s">
        <v>17032</v>
      </c>
      <c r="F2919" s="6"/>
      <c r="G2919" s="4" t="s">
        <v>26551</v>
      </c>
      <c r="H2919" s="6"/>
      <c r="I2919" s="6"/>
      <c r="J2919" s="4">
        <v>2023</v>
      </c>
      <c r="K2919" s="4" t="s">
        <v>26552</v>
      </c>
      <c r="L2919" s="4" t="s">
        <v>26553</v>
      </c>
      <c r="M2919" s="6"/>
      <c r="N2919" s="6"/>
      <c r="O2919" s="4" t="s">
        <v>8426</v>
      </c>
      <c r="P2919" s="4" t="s">
        <v>546</v>
      </c>
      <c r="Q2919" s="4">
        <v>19103</v>
      </c>
      <c r="R2919" s="4" t="s">
        <v>229</v>
      </c>
      <c r="S2919" s="4" t="s">
        <v>7815</v>
      </c>
      <c r="T2919" s="6"/>
      <c r="U2919" s="6"/>
      <c r="V2919" s="4" t="s">
        <v>26554</v>
      </c>
      <c r="W2919" s="4" t="s">
        <v>7778</v>
      </c>
      <c r="X2919" s="4">
        <v>0</v>
      </c>
      <c r="Y2919" s="4">
        <v>100</v>
      </c>
      <c r="Z2919" s="4">
        <v>0</v>
      </c>
      <c r="AA2919" s="4" t="s">
        <v>7805</v>
      </c>
      <c r="AB2919" s="6"/>
      <c r="AC2919" s="4">
        <v>1</v>
      </c>
      <c r="AD2919" s="4">
        <v>0</v>
      </c>
      <c r="AE2919" s="8">
        <v>45237</v>
      </c>
    </row>
    <row r="2920" customHeight="1" spans="1:31">
      <c r="A2920" s="2">
        <v>65639</v>
      </c>
      <c r="B2920" s="3" t="s">
        <v>26555</v>
      </c>
      <c r="C2920" s="4" t="s">
        <v>26556</v>
      </c>
      <c r="D2920" s="6"/>
      <c r="E2920" s="4" t="s">
        <v>26557</v>
      </c>
      <c r="F2920" s="6"/>
      <c r="G2920" s="4" t="s">
        <v>15612</v>
      </c>
      <c r="H2920" s="6"/>
      <c r="I2920" s="6"/>
      <c r="J2920" s="4">
        <v>2023</v>
      </c>
      <c r="K2920" s="4" t="s">
        <v>26558</v>
      </c>
      <c r="L2920" s="6"/>
      <c r="M2920" s="6"/>
      <c r="N2920" s="6"/>
      <c r="O2920" s="4" t="s">
        <v>26559</v>
      </c>
      <c r="P2920" s="4" t="s">
        <v>565</v>
      </c>
      <c r="Q2920" s="4">
        <v>98065</v>
      </c>
      <c r="R2920" s="4" t="s">
        <v>229</v>
      </c>
      <c r="S2920" s="4" t="s">
        <v>7815</v>
      </c>
      <c r="T2920" s="6"/>
      <c r="U2920" s="6"/>
      <c r="V2920" s="4" t="s">
        <v>26560</v>
      </c>
      <c r="W2920" s="4" t="s">
        <v>7778</v>
      </c>
      <c r="X2920" s="4">
        <v>0</v>
      </c>
      <c r="Y2920" s="4">
        <v>100</v>
      </c>
      <c r="Z2920" s="4">
        <v>0</v>
      </c>
      <c r="AA2920" s="4" t="s">
        <v>7805</v>
      </c>
      <c r="AB2920" s="6"/>
      <c r="AC2920" s="4">
        <v>1</v>
      </c>
      <c r="AD2920" s="4">
        <v>0</v>
      </c>
      <c r="AE2920" s="8">
        <v>45236</v>
      </c>
    </row>
    <row r="2921" customHeight="1" spans="1:31">
      <c r="A2921" s="2">
        <v>65640</v>
      </c>
      <c r="B2921" s="3" t="s">
        <v>26561</v>
      </c>
      <c r="C2921" s="4" t="s">
        <v>26562</v>
      </c>
      <c r="D2921" s="6"/>
      <c r="E2921" s="4" t="s">
        <v>26563</v>
      </c>
      <c r="F2921" s="6"/>
      <c r="G2921" s="4" t="s">
        <v>26564</v>
      </c>
      <c r="H2921" s="6"/>
      <c r="I2921" s="6"/>
      <c r="J2921" s="4">
        <v>2023</v>
      </c>
      <c r="K2921" s="4" t="s">
        <v>26565</v>
      </c>
      <c r="L2921" s="6"/>
      <c r="M2921" s="6"/>
      <c r="N2921" s="6"/>
      <c r="O2921" s="4" t="s">
        <v>14111</v>
      </c>
      <c r="P2921" s="4" t="s">
        <v>8338</v>
      </c>
      <c r="Q2921" s="4">
        <v>27514</v>
      </c>
      <c r="R2921" s="4" t="s">
        <v>229</v>
      </c>
      <c r="S2921" s="4" t="s">
        <v>7815</v>
      </c>
      <c r="T2921" s="6"/>
      <c r="U2921" s="6"/>
      <c r="V2921" s="4" t="s">
        <v>26566</v>
      </c>
      <c r="W2921" s="4" t="s">
        <v>7778</v>
      </c>
      <c r="X2921" s="4">
        <v>0</v>
      </c>
      <c r="Y2921" s="4">
        <v>100</v>
      </c>
      <c r="Z2921" s="4">
        <v>0</v>
      </c>
      <c r="AA2921" s="4" t="s">
        <v>7805</v>
      </c>
      <c r="AB2921" s="6"/>
      <c r="AC2921" s="4">
        <v>1</v>
      </c>
      <c r="AD2921" s="4">
        <v>0</v>
      </c>
      <c r="AE2921" s="8">
        <v>45257</v>
      </c>
    </row>
    <row r="2922" customHeight="1" spans="1:31">
      <c r="A2922" s="2">
        <v>65641</v>
      </c>
      <c r="B2922" s="3" t="s">
        <v>26567</v>
      </c>
      <c r="C2922" s="4" t="s">
        <v>26568</v>
      </c>
      <c r="D2922" s="6"/>
      <c r="E2922" s="4" t="s">
        <v>26569</v>
      </c>
      <c r="F2922" s="6"/>
      <c r="G2922" s="4" t="s">
        <v>26570</v>
      </c>
      <c r="H2922" s="6"/>
      <c r="I2922" s="6"/>
      <c r="J2922" s="4">
        <v>2023</v>
      </c>
      <c r="K2922" s="4" t="s">
        <v>26571</v>
      </c>
      <c r="L2922" s="6"/>
      <c r="M2922" s="6"/>
      <c r="N2922" s="6"/>
      <c r="O2922" s="4" t="s">
        <v>26572</v>
      </c>
      <c r="P2922" s="4" t="s">
        <v>501</v>
      </c>
      <c r="Q2922" s="4" t="s">
        <v>26573</v>
      </c>
      <c r="R2922" s="4" t="s">
        <v>229</v>
      </c>
      <c r="S2922" s="4" t="s">
        <v>7815</v>
      </c>
      <c r="T2922" s="6"/>
      <c r="U2922" s="6"/>
      <c r="V2922" s="4" t="s">
        <v>26574</v>
      </c>
      <c r="W2922" s="4" t="s">
        <v>7778</v>
      </c>
      <c r="X2922" s="4">
        <v>0</v>
      </c>
      <c r="Y2922" s="4">
        <v>100</v>
      </c>
      <c r="Z2922" s="4">
        <v>0</v>
      </c>
      <c r="AA2922" s="4" t="s">
        <v>7805</v>
      </c>
      <c r="AB2922" s="6"/>
      <c r="AC2922" s="4">
        <v>1</v>
      </c>
      <c r="AD2922" s="4">
        <v>0</v>
      </c>
      <c r="AE2922" s="8">
        <v>45240</v>
      </c>
    </row>
    <row r="2923" customHeight="1" spans="1:31">
      <c r="A2923" s="2">
        <v>65642</v>
      </c>
      <c r="B2923" s="3" t="s">
        <v>26575</v>
      </c>
      <c r="C2923" s="4" t="s">
        <v>26576</v>
      </c>
      <c r="D2923" s="6"/>
      <c r="E2923" s="4" t="s">
        <v>10185</v>
      </c>
      <c r="F2923" s="6"/>
      <c r="G2923" s="4" t="s">
        <v>26577</v>
      </c>
      <c r="H2923" s="6"/>
      <c r="I2923" s="6"/>
      <c r="J2923" s="4">
        <v>2023</v>
      </c>
      <c r="K2923" s="4" t="s">
        <v>26578</v>
      </c>
      <c r="L2923" s="6"/>
      <c r="M2923" s="6"/>
      <c r="N2923" s="6"/>
      <c r="O2923" s="4" t="s">
        <v>12312</v>
      </c>
      <c r="P2923" s="4" t="s">
        <v>565</v>
      </c>
      <c r="Q2923" s="4">
        <v>98004</v>
      </c>
      <c r="R2923" s="4" t="s">
        <v>229</v>
      </c>
      <c r="S2923" s="4" t="s">
        <v>7815</v>
      </c>
      <c r="T2923" s="6"/>
      <c r="U2923" s="6"/>
      <c r="V2923" s="4" t="s">
        <v>26579</v>
      </c>
      <c r="W2923" s="4" t="s">
        <v>7778</v>
      </c>
      <c r="X2923" s="4">
        <v>0</v>
      </c>
      <c r="Y2923" s="4">
        <v>100</v>
      </c>
      <c r="Z2923" s="4">
        <v>0</v>
      </c>
      <c r="AA2923" s="4" t="s">
        <v>7805</v>
      </c>
      <c r="AB2923" s="6"/>
      <c r="AC2923" s="4">
        <v>1</v>
      </c>
      <c r="AD2923" s="4">
        <v>0</v>
      </c>
      <c r="AE2923" s="8">
        <v>45241</v>
      </c>
    </row>
    <row r="2924" customHeight="1" spans="1:31">
      <c r="A2924" s="2">
        <v>65643</v>
      </c>
      <c r="B2924" s="3" t="s">
        <v>26580</v>
      </c>
      <c r="C2924" s="3" t="s">
        <v>26581</v>
      </c>
      <c r="D2924" s="6"/>
      <c r="E2924" s="4" t="s">
        <v>26582</v>
      </c>
      <c r="F2924" s="6"/>
      <c r="G2924" s="4" t="s">
        <v>8510</v>
      </c>
      <c r="H2924" s="6"/>
      <c r="I2924" s="6"/>
      <c r="J2924" s="4">
        <v>2023</v>
      </c>
      <c r="K2924" s="4" t="s">
        <v>26583</v>
      </c>
      <c r="L2924" s="4" t="s">
        <v>26584</v>
      </c>
      <c r="M2924" s="6"/>
      <c r="N2924" s="6"/>
      <c r="O2924" s="4" t="s">
        <v>14743</v>
      </c>
      <c r="P2924" s="4" t="s">
        <v>14744</v>
      </c>
      <c r="Q2924" s="4">
        <v>68164</v>
      </c>
      <c r="R2924" s="4" t="s">
        <v>229</v>
      </c>
      <c r="S2924" s="4" t="s">
        <v>7815</v>
      </c>
      <c r="T2924" s="6"/>
      <c r="U2924" s="6"/>
      <c r="V2924" s="4" t="s">
        <v>26585</v>
      </c>
      <c r="W2924" s="4" t="s">
        <v>7778</v>
      </c>
      <c r="X2924" s="4">
        <v>0</v>
      </c>
      <c r="Y2924" s="4">
        <v>100</v>
      </c>
      <c r="Z2924" s="4">
        <v>0</v>
      </c>
      <c r="AA2924" s="4" t="s">
        <v>7805</v>
      </c>
      <c r="AB2924" s="6"/>
      <c r="AC2924" s="4">
        <v>1</v>
      </c>
      <c r="AD2924" s="4">
        <v>0</v>
      </c>
      <c r="AE2924" s="8">
        <v>45257</v>
      </c>
    </row>
    <row r="2925" customHeight="1" spans="1:31">
      <c r="A2925" s="2">
        <v>65644</v>
      </c>
      <c r="B2925" s="3" t="s">
        <v>26586</v>
      </c>
      <c r="C2925" s="4" t="s">
        <v>26587</v>
      </c>
      <c r="D2925" s="6"/>
      <c r="E2925" s="4" t="s">
        <v>12362</v>
      </c>
      <c r="F2925" s="6"/>
      <c r="G2925" s="4" t="s">
        <v>13212</v>
      </c>
      <c r="H2925" s="6"/>
      <c r="I2925" s="6"/>
      <c r="J2925" s="4">
        <v>2023</v>
      </c>
      <c r="K2925" s="4" t="s">
        <v>26588</v>
      </c>
      <c r="L2925" s="6"/>
      <c r="M2925" s="6"/>
      <c r="N2925" s="6"/>
      <c r="O2925" s="4" t="s">
        <v>26589</v>
      </c>
      <c r="P2925" s="4" t="s">
        <v>524</v>
      </c>
      <c r="Q2925" s="4">
        <v>1803</v>
      </c>
      <c r="R2925" s="4" t="s">
        <v>229</v>
      </c>
      <c r="S2925" s="4" t="s">
        <v>7815</v>
      </c>
      <c r="T2925" s="6"/>
      <c r="U2925" s="6"/>
      <c r="V2925" s="4" t="s">
        <v>26590</v>
      </c>
      <c r="W2925" s="4" t="s">
        <v>7778</v>
      </c>
      <c r="X2925" s="4">
        <v>0</v>
      </c>
      <c r="Y2925" s="4">
        <v>100</v>
      </c>
      <c r="Z2925" s="4">
        <v>0</v>
      </c>
      <c r="AA2925" s="4" t="s">
        <v>7805</v>
      </c>
      <c r="AB2925" s="6"/>
      <c r="AC2925" s="4">
        <v>1</v>
      </c>
      <c r="AD2925" s="4">
        <v>0</v>
      </c>
      <c r="AE2925" s="8">
        <v>45240</v>
      </c>
    </row>
    <row r="2926" customHeight="1" spans="1:31">
      <c r="A2926" s="2">
        <v>65645</v>
      </c>
      <c r="B2926" s="3" t="s">
        <v>26591</v>
      </c>
      <c r="C2926" s="4" t="s">
        <v>26592</v>
      </c>
      <c r="D2926" s="6"/>
      <c r="E2926" s="4" t="s">
        <v>26593</v>
      </c>
      <c r="F2926" s="6"/>
      <c r="G2926" s="4" t="s">
        <v>11307</v>
      </c>
      <c r="H2926" s="6"/>
      <c r="I2926" s="6"/>
      <c r="J2926" s="4">
        <v>2023</v>
      </c>
      <c r="K2926" s="4" t="s">
        <v>26594</v>
      </c>
      <c r="L2926" s="4" t="s">
        <v>25998</v>
      </c>
      <c r="M2926" s="6"/>
      <c r="N2926" s="6"/>
      <c r="O2926" s="4" t="s">
        <v>15962</v>
      </c>
      <c r="P2926" s="4" t="s">
        <v>540</v>
      </c>
      <c r="Q2926" s="4">
        <v>11109</v>
      </c>
      <c r="R2926" s="4" t="s">
        <v>229</v>
      </c>
      <c r="S2926" s="4" t="s">
        <v>7815</v>
      </c>
      <c r="T2926" s="6"/>
      <c r="U2926" s="6"/>
      <c r="V2926" s="4" t="s">
        <v>26595</v>
      </c>
      <c r="W2926" s="4" t="s">
        <v>7778</v>
      </c>
      <c r="X2926" s="4">
        <v>0</v>
      </c>
      <c r="Y2926" s="4">
        <v>100</v>
      </c>
      <c r="Z2926" s="4">
        <v>0</v>
      </c>
      <c r="AA2926" s="4" t="s">
        <v>7805</v>
      </c>
      <c r="AB2926" s="6"/>
      <c r="AC2926" s="4">
        <v>1</v>
      </c>
      <c r="AD2926" s="4">
        <v>0</v>
      </c>
      <c r="AE2926" s="8">
        <v>45240</v>
      </c>
    </row>
    <row r="2927" customHeight="1" spans="1:31">
      <c r="A2927" s="2">
        <v>65646</v>
      </c>
      <c r="B2927" s="3" t="s">
        <v>26596</v>
      </c>
      <c r="C2927" s="4" t="s">
        <v>26597</v>
      </c>
      <c r="D2927" s="6"/>
      <c r="E2927" s="4" t="s">
        <v>9552</v>
      </c>
      <c r="F2927" s="4" t="s">
        <v>26598</v>
      </c>
      <c r="G2927" s="4" t="s">
        <v>8713</v>
      </c>
      <c r="H2927" s="6"/>
      <c r="I2927" s="6"/>
      <c r="J2927" s="4">
        <v>2023</v>
      </c>
      <c r="K2927" s="4" t="s">
        <v>26599</v>
      </c>
      <c r="L2927" s="6"/>
      <c r="M2927" s="6"/>
      <c r="N2927" s="6"/>
      <c r="O2927" s="4" t="s">
        <v>18561</v>
      </c>
      <c r="P2927" s="4" t="s">
        <v>26600</v>
      </c>
      <c r="Q2927" s="4">
        <v>38655</v>
      </c>
      <c r="R2927" s="4" t="s">
        <v>229</v>
      </c>
      <c r="S2927" s="4" t="s">
        <v>7815</v>
      </c>
      <c r="T2927" s="6"/>
      <c r="U2927" s="6"/>
      <c r="V2927" s="4" t="s">
        <v>26601</v>
      </c>
      <c r="W2927" s="4" t="s">
        <v>7778</v>
      </c>
      <c r="X2927" s="4">
        <v>0</v>
      </c>
      <c r="Y2927" s="4">
        <v>100</v>
      </c>
      <c r="Z2927" s="4">
        <v>0</v>
      </c>
      <c r="AA2927" s="4" t="s">
        <v>7805</v>
      </c>
      <c r="AB2927" s="6"/>
      <c r="AC2927" s="4">
        <v>1</v>
      </c>
      <c r="AD2927" s="4">
        <v>0</v>
      </c>
      <c r="AE2927" s="8">
        <v>45207</v>
      </c>
    </row>
    <row r="2928" customHeight="1" spans="1:31">
      <c r="A2928" s="2">
        <v>65647</v>
      </c>
      <c r="B2928" s="3" t="s">
        <v>26602</v>
      </c>
      <c r="C2928" s="4" t="s">
        <v>26603</v>
      </c>
      <c r="D2928" s="6"/>
      <c r="E2928" s="4" t="s">
        <v>26604</v>
      </c>
      <c r="F2928" s="6"/>
      <c r="G2928" s="4" t="s">
        <v>18658</v>
      </c>
      <c r="H2928" s="6"/>
      <c r="I2928" s="6"/>
      <c r="J2928" s="4">
        <v>2023</v>
      </c>
      <c r="K2928" s="4" t="s">
        <v>26605</v>
      </c>
      <c r="L2928" s="6"/>
      <c r="M2928" s="6"/>
      <c r="N2928" s="6"/>
      <c r="O2928" s="4" t="s">
        <v>26606</v>
      </c>
      <c r="P2928" s="4" t="s">
        <v>501</v>
      </c>
      <c r="Q2928" s="4">
        <v>92688</v>
      </c>
      <c r="R2928" s="4" t="s">
        <v>229</v>
      </c>
      <c r="S2928" s="4" t="s">
        <v>7815</v>
      </c>
      <c r="T2928" s="6"/>
      <c r="U2928" s="6"/>
      <c r="V2928" s="4" t="s">
        <v>26607</v>
      </c>
      <c r="W2928" s="4" t="s">
        <v>7778</v>
      </c>
      <c r="X2928" s="4">
        <v>0</v>
      </c>
      <c r="Y2928" s="4">
        <v>100</v>
      </c>
      <c r="Z2928" s="4">
        <v>0</v>
      </c>
      <c r="AA2928" s="4" t="s">
        <v>7805</v>
      </c>
      <c r="AB2928" s="6"/>
      <c r="AC2928" s="4">
        <v>1</v>
      </c>
      <c r="AD2928" s="4">
        <v>0</v>
      </c>
      <c r="AE2928" s="8">
        <v>45242</v>
      </c>
    </row>
    <row r="2929" customHeight="1" spans="1:31">
      <c r="A2929" s="2">
        <v>65648</v>
      </c>
      <c r="B2929" s="3" t="s">
        <v>26608</v>
      </c>
      <c r="C2929" s="4" t="s">
        <v>26609</v>
      </c>
      <c r="D2929" s="6"/>
      <c r="E2929" s="4" t="s">
        <v>14115</v>
      </c>
      <c r="F2929" s="6"/>
      <c r="G2929" s="4" t="s">
        <v>22048</v>
      </c>
      <c r="H2929" s="6"/>
      <c r="I2929" s="6"/>
      <c r="J2929" s="4">
        <v>2023</v>
      </c>
      <c r="K2929" s="4" t="s">
        <v>26610</v>
      </c>
      <c r="L2929" s="6"/>
      <c r="M2929" s="6"/>
      <c r="N2929" s="6"/>
      <c r="O2929" s="4" t="s">
        <v>26611</v>
      </c>
      <c r="P2929" s="4" t="s">
        <v>543</v>
      </c>
      <c r="Q2929" s="4">
        <v>45040</v>
      </c>
      <c r="R2929" s="4" t="s">
        <v>229</v>
      </c>
      <c r="S2929" s="4" t="s">
        <v>7815</v>
      </c>
      <c r="T2929" s="6"/>
      <c r="U2929" s="6"/>
      <c r="V2929" s="4" t="s">
        <v>26612</v>
      </c>
      <c r="W2929" s="4" t="s">
        <v>7778</v>
      </c>
      <c r="X2929" s="4">
        <v>0</v>
      </c>
      <c r="Y2929" s="4">
        <v>100</v>
      </c>
      <c r="Z2929" s="4">
        <v>0</v>
      </c>
      <c r="AA2929" s="4" t="s">
        <v>7805</v>
      </c>
      <c r="AB2929" s="6"/>
      <c r="AC2929" s="4">
        <v>1</v>
      </c>
      <c r="AD2929" s="4">
        <v>0</v>
      </c>
      <c r="AE2929" s="8">
        <v>45257</v>
      </c>
    </row>
    <row r="2930" customHeight="1" spans="1:31">
      <c r="A2930" s="2">
        <v>65649</v>
      </c>
      <c r="B2930" s="3" t="s">
        <v>26613</v>
      </c>
      <c r="C2930" s="4" t="s">
        <v>26614</v>
      </c>
      <c r="D2930" s="6"/>
      <c r="E2930" s="4" t="s">
        <v>26615</v>
      </c>
      <c r="F2930" s="6"/>
      <c r="G2930" s="4" t="s">
        <v>9217</v>
      </c>
      <c r="H2930" s="6"/>
      <c r="I2930" s="6"/>
      <c r="J2930" s="4">
        <v>2023</v>
      </c>
      <c r="K2930" s="4" t="s">
        <v>26616</v>
      </c>
      <c r="L2930" s="6"/>
      <c r="M2930" s="6"/>
      <c r="N2930" s="6"/>
      <c r="O2930" s="4" t="s">
        <v>10567</v>
      </c>
      <c r="P2930" s="4" t="s">
        <v>501</v>
      </c>
      <c r="Q2930" s="4">
        <v>94086</v>
      </c>
      <c r="R2930" s="4" t="s">
        <v>229</v>
      </c>
      <c r="S2930" s="4" t="s">
        <v>7815</v>
      </c>
      <c r="T2930" s="6"/>
      <c r="U2930" s="6"/>
      <c r="V2930" s="4" t="s">
        <v>26617</v>
      </c>
      <c r="W2930" s="4" t="s">
        <v>7778</v>
      </c>
      <c r="X2930" s="4">
        <v>0</v>
      </c>
      <c r="Y2930" s="4">
        <v>100</v>
      </c>
      <c r="Z2930" s="4">
        <v>0</v>
      </c>
      <c r="AA2930" s="4" t="s">
        <v>7805</v>
      </c>
      <c r="AB2930" s="6"/>
      <c r="AC2930" s="4">
        <v>1</v>
      </c>
      <c r="AD2930" s="4">
        <v>0</v>
      </c>
      <c r="AE2930" s="8">
        <v>45238</v>
      </c>
    </row>
    <row r="2931" customHeight="1" spans="1:31">
      <c r="A2931" s="2">
        <v>65650</v>
      </c>
      <c r="B2931" s="3" t="s">
        <v>26618</v>
      </c>
      <c r="C2931" s="4" t="s">
        <v>26619</v>
      </c>
      <c r="D2931" s="6"/>
      <c r="E2931" s="4" t="s">
        <v>26620</v>
      </c>
      <c r="F2931" s="6"/>
      <c r="G2931" s="4" t="s">
        <v>8922</v>
      </c>
      <c r="H2931" s="6"/>
      <c r="I2931" s="6"/>
      <c r="J2931" s="4">
        <v>2023</v>
      </c>
      <c r="K2931" s="4" t="s">
        <v>26621</v>
      </c>
      <c r="L2931" s="6"/>
      <c r="M2931" s="6"/>
      <c r="N2931" s="6"/>
      <c r="O2931" s="4" t="s">
        <v>8717</v>
      </c>
      <c r="P2931" s="4" t="s">
        <v>565</v>
      </c>
      <c r="Q2931" s="4">
        <v>98117</v>
      </c>
      <c r="R2931" s="4" t="s">
        <v>229</v>
      </c>
      <c r="S2931" s="4" t="s">
        <v>7815</v>
      </c>
      <c r="T2931" s="6"/>
      <c r="U2931" s="6"/>
      <c r="V2931" s="4" t="s">
        <v>26622</v>
      </c>
      <c r="W2931" s="4" t="s">
        <v>7778</v>
      </c>
      <c r="X2931" s="4">
        <v>0</v>
      </c>
      <c r="Y2931" s="4">
        <v>100</v>
      </c>
      <c r="Z2931" s="4">
        <v>0</v>
      </c>
      <c r="AA2931" s="4" t="s">
        <v>7805</v>
      </c>
      <c r="AB2931" s="6"/>
      <c r="AC2931" s="4">
        <v>1</v>
      </c>
      <c r="AD2931" s="4">
        <v>0</v>
      </c>
      <c r="AE2931" s="8">
        <v>45236</v>
      </c>
    </row>
    <row r="2932" customHeight="1" spans="1:31">
      <c r="A2932" s="2">
        <v>65651</v>
      </c>
      <c r="B2932" s="3" t="s">
        <v>26623</v>
      </c>
      <c r="C2932" s="4" t="s">
        <v>26624</v>
      </c>
      <c r="D2932" s="6"/>
      <c r="E2932" s="4" t="s">
        <v>26625</v>
      </c>
      <c r="F2932" s="6"/>
      <c r="G2932" s="4" t="s">
        <v>26626</v>
      </c>
      <c r="H2932" s="6"/>
      <c r="I2932" s="6"/>
      <c r="J2932" s="4">
        <v>2023</v>
      </c>
      <c r="K2932" s="4" t="s">
        <v>26583</v>
      </c>
      <c r="L2932" s="6"/>
      <c r="M2932" s="6"/>
      <c r="N2932" s="6"/>
      <c r="O2932" s="4" t="s">
        <v>14743</v>
      </c>
      <c r="P2932" s="4" t="s">
        <v>14744</v>
      </c>
      <c r="Q2932" s="4">
        <v>68164</v>
      </c>
      <c r="R2932" s="4" t="s">
        <v>229</v>
      </c>
      <c r="S2932" s="4" t="s">
        <v>7815</v>
      </c>
      <c r="T2932" s="6"/>
      <c r="U2932" s="6"/>
      <c r="V2932" s="4" t="s">
        <v>26627</v>
      </c>
      <c r="W2932" s="4" t="s">
        <v>7778</v>
      </c>
      <c r="X2932" s="4">
        <v>0</v>
      </c>
      <c r="Y2932" s="4">
        <v>100</v>
      </c>
      <c r="Z2932" s="4">
        <v>0</v>
      </c>
      <c r="AA2932" s="4" t="s">
        <v>7805</v>
      </c>
      <c r="AB2932" s="6"/>
      <c r="AC2932" s="4">
        <v>1</v>
      </c>
      <c r="AD2932" s="4">
        <v>0</v>
      </c>
      <c r="AE2932" s="8">
        <v>45250</v>
      </c>
    </row>
    <row r="2933" customHeight="1" spans="1:31">
      <c r="A2933" s="2">
        <v>65652</v>
      </c>
      <c r="B2933" s="3" t="s">
        <v>26628</v>
      </c>
      <c r="C2933" s="4" t="s">
        <v>26629</v>
      </c>
      <c r="D2933" s="6"/>
      <c r="E2933" s="4" t="s">
        <v>12168</v>
      </c>
      <c r="F2933" s="4" t="s">
        <v>11218</v>
      </c>
      <c r="G2933" s="4" t="s">
        <v>24121</v>
      </c>
      <c r="H2933" s="6"/>
      <c r="I2933" s="6"/>
      <c r="J2933" s="4">
        <v>2023</v>
      </c>
      <c r="K2933" s="4" t="s">
        <v>26630</v>
      </c>
      <c r="L2933" s="6"/>
      <c r="M2933" s="6"/>
      <c r="N2933" s="6"/>
      <c r="O2933" s="4" t="s">
        <v>8717</v>
      </c>
      <c r="P2933" s="4" t="s">
        <v>565</v>
      </c>
      <c r="Q2933" s="4">
        <v>98122</v>
      </c>
      <c r="R2933" s="4" t="s">
        <v>229</v>
      </c>
      <c r="S2933" s="4" t="s">
        <v>7815</v>
      </c>
      <c r="T2933" s="6"/>
      <c r="U2933" s="6"/>
      <c r="V2933" s="4" t="s">
        <v>26631</v>
      </c>
      <c r="W2933" s="4" t="s">
        <v>7778</v>
      </c>
      <c r="X2933" s="4">
        <v>0</v>
      </c>
      <c r="Y2933" s="4">
        <v>100</v>
      </c>
      <c r="Z2933" s="4">
        <v>0</v>
      </c>
      <c r="AA2933" s="4" t="s">
        <v>7805</v>
      </c>
      <c r="AB2933" s="6"/>
      <c r="AC2933" s="4">
        <v>1</v>
      </c>
      <c r="AD2933" s="4">
        <v>0</v>
      </c>
      <c r="AE2933" s="8">
        <v>45238</v>
      </c>
    </row>
    <row r="2934" customHeight="1" spans="1:31">
      <c r="A2934" s="2">
        <v>65653</v>
      </c>
      <c r="B2934" s="3" t="s">
        <v>26632</v>
      </c>
      <c r="C2934" s="4" t="s">
        <v>26633</v>
      </c>
      <c r="D2934" s="6"/>
      <c r="E2934" s="4" t="s">
        <v>26634</v>
      </c>
      <c r="F2934" s="6"/>
      <c r="G2934" s="4" t="s">
        <v>7971</v>
      </c>
      <c r="H2934" s="6"/>
      <c r="I2934" s="6"/>
      <c r="J2934" s="4">
        <v>2023</v>
      </c>
      <c r="K2934" s="4" t="s">
        <v>26635</v>
      </c>
      <c r="L2934" s="4" t="s">
        <v>26636</v>
      </c>
      <c r="M2934" s="6"/>
      <c r="N2934" s="6"/>
      <c r="O2934" s="4" t="s">
        <v>8108</v>
      </c>
      <c r="P2934" s="4" t="s">
        <v>565</v>
      </c>
      <c r="Q2934" s="4">
        <v>98052</v>
      </c>
      <c r="R2934" s="4" t="s">
        <v>229</v>
      </c>
      <c r="S2934" s="4" t="s">
        <v>7815</v>
      </c>
      <c r="T2934" s="6"/>
      <c r="U2934" s="6"/>
      <c r="V2934" s="4" t="s">
        <v>26637</v>
      </c>
      <c r="W2934" s="4" t="s">
        <v>7778</v>
      </c>
      <c r="X2934" s="4">
        <v>0</v>
      </c>
      <c r="Y2934" s="4">
        <v>100</v>
      </c>
      <c r="Z2934" s="4">
        <v>0</v>
      </c>
      <c r="AA2934" s="4" t="s">
        <v>7805</v>
      </c>
      <c r="AB2934" s="6"/>
      <c r="AC2934" s="4">
        <v>1</v>
      </c>
      <c r="AD2934" s="4">
        <v>0</v>
      </c>
      <c r="AE2934" s="8">
        <v>45242</v>
      </c>
    </row>
    <row r="2935" customHeight="1" spans="1:31">
      <c r="A2935" s="2">
        <v>65654</v>
      </c>
      <c r="B2935" s="3" t="s">
        <v>26638</v>
      </c>
      <c r="C2935" s="4" t="s">
        <v>26639</v>
      </c>
      <c r="D2935" s="6"/>
      <c r="E2935" s="4" t="s">
        <v>26640</v>
      </c>
      <c r="F2935" s="6"/>
      <c r="G2935" s="4" t="s">
        <v>26641</v>
      </c>
      <c r="H2935" s="6"/>
      <c r="I2935" s="6"/>
      <c r="J2935" s="4">
        <v>2023</v>
      </c>
      <c r="K2935" s="4" t="s">
        <v>26642</v>
      </c>
      <c r="L2935" s="6"/>
      <c r="M2935" s="6"/>
      <c r="N2935" s="6"/>
      <c r="O2935" s="4" t="s">
        <v>7987</v>
      </c>
      <c r="P2935" s="4" t="s">
        <v>524</v>
      </c>
      <c r="Q2935" s="4">
        <v>2144</v>
      </c>
      <c r="R2935" s="4" t="s">
        <v>229</v>
      </c>
      <c r="S2935" s="4" t="s">
        <v>7815</v>
      </c>
      <c r="T2935" s="6"/>
      <c r="U2935" s="6"/>
      <c r="V2935" s="4" t="s">
        <v>26643</v>
      </c>
      <c r="W2935" s="4" t="s">
        <v>7778</v>
      </c>
      <c r="X2935" s="4">
        <v>0</v>
      </c>
      <c r="Y2935" s="4">
        <v>100</v>
      </c>
      <c r="Z2935" s="4">
        <v>0</v>
      </c>
      <c r="AA2935" s="4" t="s">
        <v>7805</v>
      </c>
      <c r="AB2935" s="6"/>
      <c r="AC2935" s="4">
        <v>1</v>
      </c>
      <c r="AD2935" s="4">
        <v>0</v>
      </c>
      <c r="AE2935" s="8">
        <v>45265</v>
      </c>
    </row>
    <row r="2936" customHeight="1" spans="1:31">
      <c r="A2936" s="2">
        <v>65655</v>
      </c>
      <c r="B2936" s="3" t="s">
        <v>26644</v>
      </c>
      <c r="C2936" s="4" t="s">
        <v>26645</v>
      </c>
      <c r="D2936" s="6"/>
      <c r="E2936" s="4" t="s">
        <v>12957</v>
      </c>
      <c r="F2936" s="6"/>
      <c r="G2936" s="4" t="s">
        <v>15591</v>
      </c>
      <c r="H2936" s="6"/>
      <c r="I2936" s="6"/>
      <c r="J2936" s="4">
        <v>2023</v>
      </c>
      <c r="K2936" s="4" t="s">
        <v>26646</v>
      </c>
      <c r="L2936" s="6"/>
      <c r="M2936" s="6"/>
      <c r="N2936" s="6"/>
      <c r="O2936" s="4" t="s">
        <v>26647</v>
      </c>
      <c r="P2936" s="4" t="s">
        <v>524</v>
      </c>
      <c r="Q2936" s="4">
        <v>2420</v>
      </c>
      <c r="R2936" s="4" t="s">
        <v>229</v>
      </c>
      <c r="S2936" s="4" t="s">
        <v>7815</v>
      </c>
      <c r="T2936" s="6"/>
      <c r="U2936" s="6"/>
      <c r="V2936" s="4" t="s">
        <v>26648</v>
      </c>
      <c r="W2936" s="4" t="s">
        <v>7778</v>
      </c>
      <c r="X2936" s="4">
        <v>0</v>
      </c>
      <c r="Y2936" s="4">
        <v>100</v>
      </c>
      <c r="Z2936" s="4">
        <v>0</v>
      </c>
      <c r="AA2936" s="4" t="s">
        <v>7805</v>
      </c>
      <c r="AB2936" s="6"/>
      <c r="AC2936" s="4">
        <v>1</v>
      </c>
      <c r="AD2936" s="4">
        <v>0</v>
      </c>
      <c r="AE2936" s="8">
        <v>45261</v>
      </c>
    </row>
    <row r="2937" customHeight="1" spans="1:31">
      <c r="A2937" s="2">
        <v>65656</v>
      </c>
      <c r="B2937" s="3" t="s">
        <v>26649</v>
      </c>
      <c r="C2937" s="4" t="s">
        <v>26650</v>
      </c>
      <c r="D2937" s="6"/>
      <c r="E2937" s="4" t="s">
        <v>12258</v>
      </c>
      <c r="F2937" s="4" t="s">
        <v>26651</v>
      </c>
      <c r="G2937" s="4" t="s">
        <v>26652</v>
      </c>
      <c r="H2937" s="6"/>
      <c r="I2937" s="6"/>
      <c r="J2937" s="4">
        <v>2023</v>
      </c>
      <c r="K2937" s="4" t="s">
        <v>26653</v>
      </c>
      <c r="L2937" s="4" t="s">
        <v>26654</v>
      </c>
      <c r="M2937" s="6"/>
      <c r="N2937" s="6"/>
      <c r="O2937" s="4" t="s">
        <v>8622</v>
      </c>
      <c r="P2937" s="4" t="s">
        <v>540</v>
      </c>
      <c r="Q2937" s="4">
        <v>10007</v>
      </c>
      <c r="R2937" s="4" t="s">
        <v>229</v>
      </c>
      <c r="S2937" s="4" t="s">
        <v>7815</v>
      </c>
      <c r="T2937" s="6"/>
      <c r="U2937" s="6"/>
      <c r="V2937" s="4" t="s">
        <v>26655</v>
      </c>
      <c r="W2937" s="4" t="s">
        <v>7778</v>
      </c>
      <c r="X2937" s="4">
        <v>0</v>
      </c>
      <c r="Y2937" s="4">
        <v>100</v>
      </c>
      <c r="Z2937" s="4">
        <v>0</v>
      </c>
      <c r="AA2937" s="4" t="s">
        <v>7805</v>
      </c>
      <c r="AB2937" s="6"/>
      <c r="AC2937" s="4">
        <v>1</v>
      </c>
      <c r="AD2937" s="4">
        <v>0</v>
      </c>
      <c r="AE2937" s="8">
        <v>45242</v>
      </c>
    </row>
    <row r="2938" customHeight="1" spans="1:31">
      <c r="A2938" s="2">
        <v>65657</v>
      </c>
      <c r="B2938" s="3" t="s">
        <v>26656</v>
      </c>
      <c r="C2938" s="4" t="s">
        <v>26657</v>
      </c>
      <c r="D2938" s="6"/>
      <c r="E2938" s="4" t="s">
        <v>26658</v>
      </c>
      <c r="F2938" s="6"/>
      <c r="G2938" s="4" t="s">
        <v>13492</v>
      </c>
      <c r="H2938" s="6"/>
      <c r="I2938" s="6"/>
      <c r="J2938" s="4">
        <v>2023</v>
      </c>
      <c r="K2938" s="4" t="s">
        <v>26659</v>
      </c>
      <c r="L2938" s="4" t="s">
        <v>15937</v>
      </c>
      <c r="M2938" s="6"/>
      <c r="N2938" s="6"/>
      <c r="O2938" s="4" t="s">
        <v>12346</v>
      </c>
      <c r="P2938" s="4" t="s">
        <v>524</v>
      </c>
      <c r="Q2938" s="4">
        <v>2144</v>
      </c>
      <c r="R2938" s="4" t="s">
        <v>229</v>
      </c>
      <c r="S2938" s="4" t="s">
        <v>7815</v>
      </c>
      <c r="T2938" s="6"/>
      <c r="U2938" s="6"/>
      <c r="V2938" s="4" t="s">
        <v>26660</v>
      </c>
      <c r="W2938" s="4" t="s">
        <v>7778</v>
      </c>
      <c r="X2938" s="4">
        <v>0</v>
      </c>
      <c r="Y2938" s="4">
        <v>100</v>
      </c>
      <c r="Z2938" s="4">
        <v>0</v>
      </c>
      <c r="AA2938" s="4" t="s">
        <v>7805</v>
      </c>
      <c r="AB2938" s="6"/>
      <c r="AC2938" s="4">
        <v>1</v>
      </c>
      <c r="AD2938" s="4">
        <v>0</v>
      </c>
      <c r="AE2938" s="8">
        <v>45250</v>
      </c>
    </row>
    <row r="2939" customHeight="1" spans="1:31">
      <c r="A2939" s="2">
        <v>65658</v>
      </c>
      <c r="B2939" s="3" t="s">
        <v>26661</v>
      </c>
      <c r="C2939" s="4" t="s">
        <v>26662</v>
      </c>
      <c r="D2939" s="6"/>
      <c r="E2939" s="4" t="s">
        <v>13086</v>
      </c>
      <c r="F2939" s="6"/>
      <c r="G2939" s="4" t="s">
        <v>26663</v>
      </c>
      <c r="H2939" s="6"/>
      <c r="I2939" s="6"/>
      <c r="J2939" s="4">
        <v>2023</v>
      </c>
      <c r="K2939" s="4" t="s">
        <v>26664</v>
      </c>
      <c r="L2939" s="6"/>
      <c r="M2939" s="6"/>
      <c r="N2939" s="6"/>
      <c r="O2939" s="4" t="s">
        <v>14197</v>
      </c>
      <c r="P2939" s="4" t="s">
        <v>565</v>
      </c>
      <c r="Q2939" s="4">
        <v>98208</v>
      </c>
      <c r="R2939" s="4" t="s">
        <v>229</v>
      </c>
      <c r="S2939" s="4" t="s">
        <v>7815</v>
      </c>
      <c r="T2939" s="6"/>
      <c r="U2939" s="6"/>
      <c r="V2939" s="4" t="s">
        <v>26665</v>
      </c>
      <c r="W2939" s="4" t="s">
        <v>7778</v>
      </c>
      <c r="X2939" s="4">
        <v>0</v>
      </c>
      <c r="Y2939" s="4">
        <v>100</v>
      </c>
      <c r="Z2939" s="4">
        <v>0</v>
      </c>
      <c r="AA2939" s="4" t="s">
        <v>7805</v>
      </c>
      <c r="AB2939" s="6"/>
      <c r="AC2939" s="4">
        <v>1</v>
      </c>
      <c r="AD2939" s="4">
        <v>0</v>
      </c>
      <c r="AE2939" s="8">
        <v>45236</v>
      </c>
    </row>
    <row r="2940" customHeight="1" spans="1:31">
      <c r="A2940" s="2">
        <v>65659</v>
      </c>
      <c r="B2940" s="3" t="s">
        <v>26666</v>
      </c>
      <c r="C2940" s="4" t="s">
        <v>26667</v>
      </c>
      <c r="D2940" s="6"/>
      <c r="E2940" s="4" t="s">
        <v>26668</v>
      </c>
      <c r="F2940" s="6"/>
      <c r="G2940" s="4" t="s">
        <v>14690</v>
      </c>
      <c r="H2940" s="6"/>
      <c r="I2940" s="6"/>
      <c r="J2940" s="4">
        <v>2023</v>
      </c>
      <c r="K2940" s="4" t="s">
        <v>26669</v>
      </c>
      <c r="L2940" s="6"/>
      <c r="M2940" s="6"/>
      <c r="N2940" s="6"/>
      <c r="O2940" s="4" t="s">
        <v>26670</v>
      </c>
      <c r="P2940" s="4" t="s">
        <v>7861</v>
      </c>
      <c r="Q2940" s="4">
        <v>76210</v>
      </c>
      <c r="R2940" s="4" t="s">
        <v>229</v>
      </c>
      <c r="S2940" s="4" t="s">
        <v>7815</v>
      </c>
      <c r="T2940" s="6"/>
      <c r="U2940" s="6"/>
      <c r="V2940" s="4" t="s">
        <v>26671</v>
      </c>
      <c r="W2940" s="4" t="s">
        <v>7778</v>
      </c>
      <c r="X2940" s="4">
        <v>0</v>
      </c>
      <c r="Y2940" s="4">
        <v>100</v>
      </c>
      <c r="Z2940" s="4">
        <v>0</v>
      </c>
      <c r="AA2940" s="4" t="s">
        <v>7805</v>
      </c>
      <c r="AB2940" s="6"/>
      <c r="AC2940" s="4">
        <v>1</v>
      </c>
      <c r="AD2940" s="4">
        <v>0</v>
      </c>
      <c r="AE2940" s="8">
        <v>45238</v>
      </c>
    </row>
    <row r="2941" customHeight="1" spans="1:31">
      <c r="A2941" s="2">
        <v>65660</v>
      </c>
      <c r="B2941" s="3" t="s">
        <v>26672</v>
      </c>
      <c r="C2941" s="4" t="s">
        <v>26673</v>
      </c>
      <c r="D2941" s="6"/>
      <c r="E2941" s="4" t="s">
        <v>26674</v>
      </c>
      <c r="F2941" s="6"/>
      <c r="G2941" s="4" t="s">
        <v>26675</v>
      </c>
      <c r="H2941" s="6"/>
      <c r="I2941" s="6"/>
      <c r="J2941" s="4">
        <v>2023</v>
      </c>
      <c r="K2941" s="4" t="s">
        <v>26676</v>
      </c>
      <c r="L2941" s="6"/>
      <c r="M2941" s="6"/>
      <c r="N2941" s="6"/>
      <c r="O2941" s="4" t="s">
        <v>7987</v>
      </c>
      <c r="P2941" s="4" t="s">
        <v>524</v>
      </c>
      <c r="Q2941" s="4">
        <v>2138</v>
      </c>
      <c r="R2941" s="4" t="s">
        <v>229</v>
      </c>
      <c r="S2941" s="4" t="s">
        <v>7815</v>
      </c>
      <c r="T2941" s="6"/>
      <c r="U2941" s="6"/>
      <c r="V2941" s="4" t="s">
        <v>26677</v>
      </c>
      <c r="W2941" s="4" t="s">
        <v>7778</v>
      </c>
      <c r="X2941" s="4">
        <v>0</v>
      </c>
      <c r="Y2941" s="4">
        <v>100</v>
      </c>
      <c r="Z2941" s="4">
        <v>0</v>
      </c>
      <c r="AA2941" s="4" t="s">
        <v>7805</v>
      </c>
      <c r="AB2941" s="6"/>
      <c r="AC2941" s="4">
        <v>1</v>
      </c>
      <c r="AD2941" s="4">
        <v>0</v>
      </c>
      <c r="AE2941" s="8">
        <v>45232</v>
      </c>
    </row>
    <row r="2942" customHeight="1" spans="1:31">
      <c r="A2942" s="2">
        <v>65661</v>
      </c>
      <c r="B2942" s="3" t="s">
        <v>26678</v>
      </c>
      <c r="C2942" s="4" t="s">
        <v>26679</v>
      </c>
      <c r="D2942" s="6"/>
      <c r="E2942" s="4" t="s">
        <v>26680</v>
      </c>
      <c r="F2942" s="6"/>
      <c r="G2942" s="4" t="s">
        <v>26681</v>
      </c>
      <c r="H2942" s="6"/>
      <c r="I2942" s="6"/>
      <c r="J2942" s="4">
        <v>2023</v>
      </c>
      <c r="K2942" s="4" t="s">
        <v>26682</v>
      </c>
      <c r="L2942" s="4" t="s">
        <v>26683</v>
      </c>
      <c r="M2942" s="6"/>
      <c r="N2942" s="6"/>
      <c r="O2942" s="4" t="s">
        <v>26684</v>
      </c>
      <c r="P2942" s="4" t="s">
        <v>536</v>
      </c>
      <c r="Q2942" s="4">
        <v>8648</v>
      </c>
      <c r="R2942" s="4" t="s">
        <v>229</v>
      </c>
      <c r="S2942" s="4" t="s">
        <v>7815</v>
      </c>
      <c r="T2942" s="6"/>
      <c r="U2942" s="6"/>
      <c r="V2942" s="4" t="s">
        <v>26685</v>
      </c>
      <c r="W2942" s="4" t="s">
        <v>7778</v>
      </c>
      <c r="X2942" s="4">
        <v>0</v>
      </c>
      <c r="Y2942" s="4">
        <v>100</v>
      </c>
      <c r="Z2942" s="4">
        <v>0</v>
      </c>
      <c r="AA2942" s="4" t="s">
        <v>7805</v>
      </c>
      <c r="AB2942" s="6"/>
      <c r="AC2942" s="4">
        <v>1</v>
      </c>
      <c r="AD2942" s="4">
        <v>0</v>
      </c>
      <c r="AE2942" s="8">
        <v>45240</v>
      </c>
    </row>
    <row r="2943" customHeight="1" spans="1:31">
      <c r="A2943" s="2">
        <v>65662</v>
      </c>
      <c r="B2943" s="3" t="s">
        <v>26686</v>
      </c>
      <c r="C2943" s="4" t="s">
        <v>26687</v>
      </c>
      <c r="D2943" s="6"/>
      <c r="E2943" s="4" t="s">
        <v>21963</v>
      </c>
      <c r="F2943" s="6"/>
      <c r="G2943" s="4" t="s">
        <v>26688</v>
      </c>
      <c r="H2943" s="6"/>
      <c r="I2943" s="6"/>
      <c r="J2943" s="4">
        <v>2023</v>
      </c>
      <c r="K2943" s="4" t="s">
        <v>26689</v>
      </c>
      <c r="L2943" s="6"/>
      <c r="M2943" s="6"/>
      <c r="N2943" s="6"/>
      <c r="O2943" s="4" t="s">
        <v>10014</v>
      </c>
      <c r="P2943" s="4" t="s">
        <v>524</v>
      </c>
      <c r="Q2943" s="4">
        <v>2215</v>
      </c>
      <c r="R2943" s="4" t="s">
        <v>229</v>
      </c>
      <c r="S2943" s="4" t="s">
        <v>7815</v>
      </c>
      <c r="T2943" s="6"/>
      <c r="U2943" s="6"/>
      <c r="V2943" s="4" t="s">
        <v>26690</v>
      </c>
      <c r="W2943" s="4" t="s">
        <v>7778</v>
      </c>
      <c r="X2943" s="4">
        <v>0</v>
      </c>
      <c r="Y2943" s="4">
        <v>100</v>
      </c>
      <c r="Z2943" s="4">
        <v>0</v>
      </c>
      <c r="AA2943" s="4" t="s">
        <v>7805</v>
      </c>
      <c r="AB2943" s="6"/>
      <c r="AC2943" s="4">
        <v>1</v>
      </c>
      <c r="AD2943" s="4">
        <v>0</v>
      </c>
      <c r="AE2943" s="8">
        <v>45265</v>
      </c>
    </row>
    <row r="2944" customHeight="1" spans="1:31">
      <c r="A2944" s="2">
        <v>65663</v>
      </c>
      <c r="B2944" s="3" t="s">
        <v>26691</v>
      </c>
      <c r="C2944" s="4" t="s">
        <v>26692</v>
      </c>
      <c r="D2944" s="6"/>
      <c r="E2944" s="4" t="s">
        <v>9128</v>
      </c>
      <c r="F2944" s="6"/>
      <c r="G2944" s="4" t="s">
        <v>26693</v>
      </c>
      <c r="H2944" s="6"/>
      <c r="I2944" s="6"/>
      <c r="J2944" s="4">
        <v>2023</v>
      </c>
      <c r="K2944" s="4" t="s">
        <v>26694</v>
      </c>
      <c r="L2944" s="4" t="s">
        <v>26695</v>
      </c>
      <c r="M2944" s="6"/>
      <c r="N2944" s="6"/>
      <c r="O2944" s="4" t="s">
        <v>26368</v>
      </c>
      <c r="P2944" s="4" t="s">
        <v>8338</v>
      </c>
      <c r="Q2944" s="4">
        <v>28204</v>
      </c>
      <c r="R2944" s="4" t="s">
        <v>229</v>
      </c>
      <c r="S2944" s="4" t="s">
        <v>7815</v>
      </c>
      <c r="T2944" s="6"/>
      <c r="U2944" s="6"/>
      <c r="V2944" s="4" t="s">
        <v>26696</v>
      </c>
      <c r="W2944" s="4" t="s">
        <v>7778</v>
      </c>
      <c r="X2944" s="4">
        <v>0</v>
      </c>
      <c r="Y2944" s="4">
        <v>100</v>
      </c>
      <c r="Z2944" s="4">
        <v>0</v>
      </c>
      <c r="AA2944" s="4" t="s">
        <v>7805</v>
      </c>
      <c r="AB2944" s="6"/>
      <c r="AC2944" s="4">
        <v>1</v>
      </c>
      <c r="AD2944" s="4">
        <v>0</v>
      </c>
      <c r="AE2944" s="8">
        <v>45213</v>
      </c>
    </row>
    <row r="2945" customHeight="1" spans="1:31">
      <c r="A2945" s="2">
        <v>65664</v>
      </c>
      <c r="B2945" s="3" t="s">
        <v>26697</v>
      </c>
      <c r="C2945" s="4" t="s">
        <v>26698</v>
      </c>
      <c r="D2945" s="6"/>
      <c r="E2945" s="4" t="s">
        <v>26699</v>
      </c>
      <c r="F2945" s="6"/>
      <c r="G2945" s="4" t="s">
        <v>21690</v>
      </c>
      <c r="H2945" s="6"/>
      <c r="I2945" s="6"/>
      <c r="J2945" s="4">
        <v>2023</v>
      </c>
      <c r="K2945" s="4" t="s">
        <v>26700</v>
      </c>
      <c r="L2945" s="6"/>
      <c r="M2945" s="6"/>
      <c r="N2945" s="6"/>
      <c r="O2945" s="4" t="s">
        <v>7987</v>
      </c>
      <c r="P2945" s="4" t="s">
        <v>524</v>
      </c>
      <c r="Q2945" s="4">
        <v>2142</v>
      </c>
      <c r="R2945" s="4" t="s">
        <v>229</v>
      </c>
      <c r="S2945" s="4" t="s">
        <v>7815</v>
      </c>
      <c r="T2945" s="6"/>
      <c r="U2945" s="6"/>
      <c r="V2945" s="4" t="s">
        <v>26701</v>
      </c>
      <c r="W2945" s="4" t="s">
        <v>7778</v>
      </c>
      <c r="X2945" s="4">
        <v>0</v>
      </c>
      <c r="Y2945" s="4">
        <v>100</v>
      </c>
      <c r="Z2945" s="4">
        <v>0</v>
      </c>
      <c r="AA2945" s="4" t="s">
        <v>7805</v>
      </c>
      <c r="AB2945" s="6"/>
      <c r="AC2945" s="4">
        <v>1</v>
      </c>
      <c r="AD2945" s="4">
        <v>0</v>
      </c>
      <c r="AE2945" s="8">
        <v>45265</v>
      </c>
    </row>
    <row r="2946" customHeight="1" spans="1:31">
      <c r="A2946" s="2">
        <v>65665</v>
      </c>
      <c r="B2946" s="3" t="s">
        <v>26702</v>
      </c>
      <c r="C2946" s="4" t="s">
        <v>26703</v>
      </c>
      <c r="D2946" s="6"/>
      <c r="E2946" s="4" t="s">
        <v>11053</v>
      </c>
      <c r="F2946" s="6"/>
      <c r="G2946" s="4" t="s">
        <v>26704</v>
      </c>
      <c r="H2946" s="6"/>
      <c r="I2946" s="6"/>
      <c r="J2946" s="4">
        <v>2023</v>
      </c>
      <c r="K2946" s="4" t="s">
        <v>9490</v>
      </c>
      <c r="L2946" s="6"/>
      <c r="M2946" s="6"/>
      <c r="N2946" s="6"/>
      <c r="O2946" s="4" t="s">
        <v>8376</v>
      </c>
      <c r="P2946" s="4" t="s">
        <v>546</v>
      </c>
      <c r="Q2946" s="4">
        <v>15213</v>
      </c>
      <c r="R2946" s="4" t="s">
        <v>229</v>
      </c>
      <c r="S2946" s="4" t="s">
        <v>7815</v>
      </c>
      <c r="T2946" s="6"/>
      <c r="U2946" s="6"/>
      <c r="V2946" s="4" t="s">
        <v>26705</v>
      </c>
      <c r="W2946" s="4" t="s">
        <v>7778</v>
      </c>
      <c r="X2946" s="4">
        <v>0</v>
      </c>
      <c r="Y2946" s="4">
        <v>100</v>
      </c>
      <c r="Z2946" s="4">
        <v>0</v>
      </c>
      <c r="AA2946" s="4" t="s">
        <v>7805</v>
      </c>
      <c r="AB2946" s="6"/>
      <c r="AC2946" s="4">
        <v>1</v>
      </c>
      <c r="AD2946" s="4">
        <v>0</v>
      </c>
      <c r="AE2946" s="8">
        <v>45240</v>
      </c>
    </row>
    <row r="2947" customHeight="1" spans="1:31">
      <c r="A2947" s="2">
        <v>65666</v>
      </c>
      <c r="B2947" s="3" t="s">
        <v>26706</v>
      </c>
      <c r="C2947" s="4" t="s">
        <v>26707</v>
      </c>
      <c r="D2947" s="6"/>
      <c r="E2947" s="4" t="s">
        <v>7227</v>
      </c>
      <c r="F2947" s="6"/>
      <c r="G2947" s="4" t="s">
        <v>8873</v>
      </c>
      <c r="H2947" s="6"/>
      <c r="I2947" s="6"/>
      <c r="J2947" s="4">
        <v>2023</v>
      </c>
      <c r="K2947" s="4" t="s">
        <v>26708</v>
      </c>
      <c r="L2947" s="6"/>
      <c r="M2947" s="6"/>
      <c r="N2947" s="6"/>
      <c r="O2947" s="4" t="s">
        <v>8596</v>
      </c>
      <c r="P2947" s="4" t="s">
        <v>501</v>
      </c>
      <c r="Q2947" s="4">
        <v>94043</v>
      </c>
      <c r="R2947" s="4" t="s">
        <v>229</v>
      </c>
      <c r="S2947" s="4" t="s">
        <v>7815</v>
      </c>
      <c r="T2947" s="6"/>
      <c r="U2947" s="6"/>
      <c r="V2947" s="4" t="s">
        <v>26709</v>
      </c>
      <c r="W2947" s="4" t="s">
        <v>7778</v>
      </c>
      <c r="X2947" s="4">
        <v>0</v>
      </c>
      <c r="Y2947" s="4">
        <v>100</v>
      </c>
      <c r="Z2947" s="4">
        <v>0</v>
      </c>
      <c r="AA2947" s="4" t="s">
        <v>7805</v>
      </c>
      <c r="AB2947" s="6"/>
      <c r="AC2947" s="4">
        <v>1</v>
      </c>
      <c r="AD2947" s="4">
        <v>0</v>
      </c>
      <c r="AE2947" s="8">
        <v>45265</v>
      </c>
    </row>
    <row r="2948" customHeight="1" spans="1:31">
      <c r="A2948" s="2">
        <v>65667</v>
      </c>
      <c r="B2948" s="3" t="s">
        <v>26710</v>
      </c>
      <c r="C2948" s="3" t="s">
        <v>26711</v>
      </c>
      <c r="D2948" s="6"/>
      <c r="E2948" s="4" t="s">
        <v>26712</v>
      </c>
      <c r="F2948" s="6"/>
      <c r="G2948" s="4" t="s">
        <v>13094</v>
      </c>
      <c r="H2948" s="6"/>
      <c r="I2948" s="6"/>
      <c r="J2948" s="4">
        <v>2023</v>
      </c>
      <c r="K2948" s="4" t="s">
        <v>26713</v>
      </c>
      <c r="L2948" s="6"/>
      <c r="M2948" s="6"/>
      <c r="N2948" s="6"/>
      <c r="O2948" s="4" t="s">
        <v>16087</v>
      </c>
      <c r="P2948" s="4" t="s">
        <v>535</v>
      </c>
      <c r="Q2948" s="4">
        <v>3784</v>
      </c>
      <c r="R2948" s="4" t="s">
        <v>229</v>
      </c>
      <c r="S2948" s="4" t="s">
        <v>7815</v>
      </c>
      <c r="T2948" s="6"/>
      <c r="U2948" s="6"/>
      <c r="V2948" s="4" t="s">
        <v>26714</v>
      </c>
      <c r="W2948" s="4" t="s">
        <v>7778</v>
      </c>
      <c r="X2948" s="4">
        <v>0</v>
      </c>
      <c r="Y2948" s="4">
        <v>100</v>
      </c>
      <c r="Z2948" s="4">
        <v>0</v>
      </c>
      <c r="AA2948" s="4" t="s">
        <v>7805</v>
      </c>
      <c r="AB2948" s="6"/>
      <c r="AC2948" s="4">
        <v>1</v>
      </c>
      <c r="AD2948" s="4">
        <v>0</v>
      </c>
      <c r="AE2948" s="8">
        <v>45254</v>
      </c>
    </row>
    <row r="2949" customHeight="1" spans="1:31">
      <c r="A2949" s="2">
        <v>65668</v>
      </c>
      <c r="B2949" s="3" t="s">
        <v>26715</v>
      </c>
      <c r="C2949" s="4" t="s">
        <v>26716</v>
      </c>
      <c r="D2949" s="6"/>
      <c r="E2949" s="4" t="s">
        <v>12223</v>
      </c>
      <c r="F2949" s="6"/>
      <c r="G2949" s="4" t="s">
        <v>10840</v>
      </c>
      <c r="H2949" s="6"/>
      <c r="I2949" s="6"/>
      <c r="J2949" s="4">
        <v>2023</v>
      </c>
      <c r="K2949" s="4" t="s">
        <v>26717</v>
      </c>
      <c r="L2949" s="4" t="s">
        <v>26718</v>
      </c>
      <c r="M2949" s="6"/>
      <c r="N2949" s="6"/>
      <c r="O2949" s="4" t="s">
        <v>10624</v>
      </c>
      <c r="P2949" s="4" t="s">
        <v>501</v>
      </c>
      <c r="Q2949" s="4">
        <v>94102</v>
      </c>
      <c r="R2949" s="4" t="s">
        <v>229</v>
      </c>
      <c r="S2949" s="4" t="s">
        <v>7815</v>
      </c>
      <c r="T2949" s="6"/>
      <c r="U2949" s="6"/>
      <c r="V2949" s="4" t="s">
        <v>26719</v>
      </c>
      <c r="W2949" s="4" t="s">
        <v>7778</v>
      </c>
      <c r="X2949" s="4">
        <v>0</v>
      </c>
      <c r="Y2949" s="4">
        <v>100</v>
      </c>
      <c r="Z2949" s="4">
        <v>0</v>
      </c>
      <c r="AA2949" s="4" t="s">
        <v>7805</v>
      </c>
      <c r="AB2949" s="6"/>
      <c r="AC2949" s="4">
        <v>1</v>
      </c>
      <c r="AD2949" s="4">
        <v>0</v>
      </c>
      <c r="AE2949" s="8">
        <v>45242</v>
      </c>
    </row>
    <row r="2950" customHeight="1" spans="1:31">
      <c r="A2950" s="2">
        <v>65669</v>
      </c>
      <c r="B2950" s="3" t="s">
        <v>26720</v>
      </c>
      <c r="C2950" s="4" t="s">
        <v>26721</v>
      </c>
      <c r="D2950" s="6"/>
      <c r="E2950" s="4" t="s">
        <v>26722</v>
      </c>
      <c r="F2950" s="6"/>
      <c r="G2950" s="4" t="s">
        <v>11702</v>
      </c>
      <c r="H2950" s="6"/>
      <c r="I2950" s="6"/>
      <c r="J2950" s="4">
        <v>2023</v>
      </c>
      <c r="K2950" s="4" t="s">
        <v>26723</v>
      </c>
      <c r="L2950" s="6"/>
      <c r="M2950" s="6"/>
      <c r="N2950" s="6"/>
      <c r="O2950" s="4" t="s">
        <v>8376</v>
      </c>
      <c r="P2950" s="4" t="s">
        <v>546</v>
      </c>
      <c r="Q2950" s="4">
        <v>15206</v>
      </c>
      <c r="R2950" s="4" t="s">
        <v>229</v>
      </c>
      <c r="S2950" s="4" t="s">
        <v>7815</v>
      </c>
      <c r="T2950" s="6"/>
      <c r="U2950" s="6"/>
      <c r="V2950" s="4" t="s">
        <v>26724</v>
      </c>
      <c r="W2950" s="4" t="s">
        <v>7778</v>
      </c>
      <c r="X2950" s="4">
        <v>0</v>
      </c>
      <c r="Y2950" s="4">
        <v>100</v>
      </c>
      <c r="Z2950" s="4">
        <v>0</v>
      </c>
      <c r="AA2950" s="4" t="s">
        <v>7805</v>
      </c>
      <c r="AB2950" s="6"/>
      <c r="AC2950" s="4">
        <v>1</v>
      </c>
      <c r="AD2950" s="4">
        <v>0</v>
      </c>
      <c r="AE2950" s="8">
        <v>45254</v>
      </c>
    </row>
    <row r="2951" customHeight="1" spans="1:31">
      <c r="A2951" s="2">
        <v>65670</v>
      </c>
      <c r="B2951" s="3" t="s">
        <v>26725</v>
      </c>
      <c r="C2951" s="4" t="s">
        <v>26726</v>
      </c>
      <c r="D2951" s="6"/>
      <c r="E2951" s="4" t="s">
        <v>26727</v>
      </c>
      <c r="F2951" s="6"/>
      <c r="G2951" s="4" t="s">
        <v>8922</v>
      </c>
      <c r="H2951" s="6"/>
      <c r="I2951" s="6"/>
      <c r="J2951" s="4">
        <v>2023</v>
      </c>
      <c r="K2951" s="4" t="s">
        <v>26728</v>
      </c>
      <c r="L2951" s="6"/>
      <c r="M2951" s="6"/>
      <c r="N2951" s="6"/>
      <c r="O2951" s="4" t="s">
        <v>8717</v>
      </c>
      <c r="P2951" s="4" t="s">
        <v>565</v>
      </c>
      <c r="Q2951" s="4">
        <v>98109</v>
      </c>
      <c r="R2951" s="4" t="s">
        <v>229</v>
      </c>
      <c r="S2951" s="4" t="s">
        <v>7815</v>
      </c>
      <c r="T2951" s="6"/>
      <c r="U2951" s="6"/>
      <c r="V2951" s="4" t="s">
        <v>26729</v>
      </c>
      <c r="W2951" s="4" t="s">
        <v>7778</v>
      </c>
      <c r="X2951" s="4">
        <v>0</v>
      </c>
      <c r="Y2951" s="4">
        <v>100</v>
      </c>
      <c r="Z2951" s="4">
        <v>0</v>
      </c>
      <c r="AA2951" s="4" t="s">
        <v>7805</v>
      </c>
      <c r="AB2951" s="6"/>
      <c r="AC2951" s="4">
        <v>1</v>
      </c>
      <c r="AD2951" s="4">
        <v>0</v>
      </c>
      <c r="AE2951" s="8">
        <v>45249</v>
      </c>
    </row>
    <row r="2952" customHeight="1" spans="1:31">
      <c r="A2952" s="2">
        <v>65671</v>
      </c>
      <c r="B2952" s="3" t="s">
        <v>26730</v>
      </c>
      <c r="C2952" s="4" t="s">
        <v>26731</v>
      </c>
      <c r="D2952" s="6"/>
      <c r="E2952" s="4" t="s">
        <v>9618</v>
      </c>
      <c r="F2952" s="6"/>
      <c r="G2952" s="4" t="s">
        <v>11651</v>
      </c>
      <c r="H2952" s="6"/>
      <c r="I2952" s="6"/>
      <c r="J2952" s="4">
        <v>2023</v>
      </c>
      <c r="K2952" s="4" t="s">
        <v>26732</v>
      </c>
      <c r="L2952" s="6"/>
      <c r="M2952" s="6"/>
      <c r="N2952" s="6"/>
      <c r="O2952" s="4" t="s">
        <v>10567</v>
      </c>
      <c r="P2952" s="4" t="s">
        <v>501</v>
      </c>
      <c r="Q2952" s="4">
        <v>94089</v>
      </c>
      <c r="R2952" s="4" t="s">
        <v>229</v>
      </c>
      <c r="S2952" s="4" t="s">
        <v>7815</v>
      </c>
      <c r="T2952" s="6"/>
      <c r="U2952" s="6"/>
      <c r="V2952" s="4" t="s">
        <v>26733</v>
      </c>
      <c r="W2952" s="4" t="s">
        <v>7778</v>
      </c>
      <c r="X2952" s="4">
        <v>0</v>
      </c>
      <c r="Y2952" s="4">
        <v>100</v>
      </c>
      <c r="Z2952" s="4">
        <v>0</v>
      </c>
      <c r="AA2952" s="4" t="s">
        <v>7805</v>
      </c>
      <c r="AB2952" s="6"/>
      <c r="AC2952" s="4">
        <v>1</v>
      </c>
      <c r="AD2952" s="4">
        <v>0</v>
      </c>
      <c r="AE2952" s="8">
        <v>45222</v>
      </c>
    </row>
    <row r="2953" customHeight="1" spans="1:31">
      <c r="A2953" s="2">
        <v>65672</v>
      </c>
      <c r="B2953" s="3" t="s">
        <v>26734</v>
      </c>
      <c r="C2953" s="4" t="s">
        <v>26735</v>
      </c>
      <c r="D2953" s="6"/>
      <c r="E2953" s="4" t="s">
        <v>26736</v>
      </c>
      <c r="F2953" s="6"/>
      <c r="G2953" s="4" t="s">
        <v>26737</v>
      </c>
      <c r="H2953" s="6"/>
      <c r="I2953" s="6"/>
      <c r="J2953" s="4">
        <v>2023</v>
      </c>
      <c r="K2953" s="4" t="s">
        <v>26738</v>
      </c>
      <c r="L2953" s="6"/>
      <c r="M2953" s="6"/>
      <c r="N2953" s="6"/>
      <c r="O2953" s="4" t="s">
        <v>8717</v>
      </c>
      <c r="P2953" s="4" t="s">
        <v>565</v>
      </c>
      <c r="Q2953" s="4">
        <v>98119</v>
      </c>
      <c r="R2953" s="4" t="s">
        <v>229</v>
      </c>
      <c r="S2953" s="4" t="s">
        <v>7815</v>
      </c>
      <c r="T2953" s="6"/>
      <c r="U2953" s="6"/>
      <c r="V2953" s="4" t="s">
        <v>26739</v>
      </c>
      <c r="W2953" s="4" t="s">
        <v>7778</v>
      </c>
      <c r="X2953" s="4">
        <v>0</v>
      </c>
      <c r="Y2953" s="4">
        <v>100</v>
      </c>
      <c r="Z2953" s="4">
        <v>0</v>
      </c>
      <c r="AA2953" s="4" t="s">
        <v>7805</v>
      </c>
      <c r="AB2953" s="6"/>
      <c r="AC2953" s="4">
        <v>1</v>
      </c>
      <c r="AD2953" s="4">
        <v>0</v>
      </c>
      <c r="AE2953" s="8">
        <v>45213</v>
      </c>
    </row>
    <row r="2954" customHeight="1" spans="1:31">
      <c r="A2954" s="2">
        <v>65673</v>
      </c>
      <c r="B2954" s="3" t="s">
        <v>26740</v>
      </c>
      <c r="C2954" s="4" t="s">
        <v>26741</v>
      </c>
      <c r="D2954" s="6"/>
      <c r="E2954" s="4" t="s">
        <v>20598</v>
      </c>
      <c r="F2954" s="6"/>
      <c r="G2954" s="4" t="s">
        <v>7228</v>
      </c>
      <c r="H2954" s="6"/>
      <c r="I2954" s="6"/>
      <c r="J2954" s="4">
        <v>2023</v>
      </c>
      <c r="K2954" s="4" t="s">
        <v>26742</v>
      </c>
      <c r="L2954" s="6"/>
      <c r="M2954" s="6"/>
      <c r="N2954" s="6"/>
      <c r="O2954" s="4" t="s">
        <v>8622</v>
      </c>
      <c r="P2954" s="4" t="s">
        <v>540</v>
      </c>
      <c r="Q2954" s="4">
        <v>11375</v>
      </c>
      <c r="R2954" s="4" t="s">
        <v>229</v>
      </c>
      <c r="S2954" s="4" t="s">
        <v>7815</v>
      </c>
      <c r="T2954" s="6"/>
      <c r="U2954" s="6"/>
      <c r="V2954" s="4" t="s">
        <v>26743</v>
      </c>
      <c r="W2954" s="4" t="s">
        <v>7778</v>
      </c>
      <c r="X2954" s="4">
        <v>0</v>
      </c>
      <c r="Y2954" s="4">
        <v>100</v>
      </c>
      <c r="Z2954" s="4">
        <v>0</v>
      </c>
      <c r="AA2954" s="4" t="s">
        <v>7805</v>
      </c>
      <c r="AB2954" s="6"/>
      <c r="AC2954" s="4">
        <v>1</v>
      </c>
      <c r="AD2954" s="4">
        <v>0</v>
      </c>
      <c r="AE2954" s="8">
        <v>45263</v>
      </c>
    </row>
    <row r="2955" customHeight="1" spans="1:31">
      <c r="A2955" s="2">
        <v>65674</v>
      </c>
      <c r="B2955" s="3" t="s">
        <v>26744</v>
      </c>
      <c r="C2955" s="4" t="s">
        <v>26745</v>
      </c>
      <c r="D2955" s="6"/>
      <c r="E2955" s="4" t="s">
        <v>26746</v>
      </c>
      <c r="F2955" s="6"/>
      <c r="G2955" s="4" t="s">
        <v>9609</v>
      </c>
      <c r="H2955" s="6"/>
      <c r="I2955" s="6"/>
      <c r="J2955" s="4">
        <v>2023</v>
      </c>
      <c r="K2955" s="4" t="s">
        <v>9461</v>
      </c>
      <c r="L2955" s="6"/>
      <c r="M2955" s="6"/>
      <c r="N2955" s="6"/>
      <c r="O2955" s="4" t="s">
        <v>9038</v>
      </c>
      <c r="P2955" s="4" t="s">
        <v>501</v>
      </c>
      <c r="Q2955" s="4">
        <v>95051</v>
      </c>
      <c r="R2955" s="4" t="s">
        <v>229</v>
      </c>
      <c r="S2955" s="4" t="s">
        <v>7815</v>
      </c>
      <c r="T2955" s="6"/>
      <c r="U2955" s="6"/>
      <c r="V2955" s="4" t="s">
        <v>26747</v>
      </c>
      <c r="W2955" s="4" t="s">
        <v>7778</v>
      </c>
      <c r="X2955" s="4">
        <v>0</v>
      </c>
      <c r="Y2955" s="4">
        <v>100</v>
      </c>
      <c r="Z2955" s="4">
        <v>0</v>
      </c>
      <c r="AA2955" s="4" t="s">
        <v>7805</v>
      </c>
      <c r="AB2955" s="6"/>
      <c r="AC2955" s="4">
        <v>1</v>
      </c>
      <c r="AD2955" s="4">
        <v>0</v>
      </c>
      <c r="AE2955" s="8">
        <v>45256</v>
      </c>
    </row>
    <row r="2956" customHeight="1" spans="1:31">
      <c r="A2956" s="2">
        <v>65675</v>
      </c>
      <c r="B2956" s="3" t="s">
        <v>26748</v>
      </c>
      <c r="C2956" s="4" t="s">
        <v>26749</v>
      </c>
      <c r="D2956" s="6"/>
      <c r="E2956" s="4" t="s">
        <v>26750</v>
      </c>
      <c r="F2956" s="6"/>
      <c r="G2956" s="4" t="s">
        <v>8371</v>
      </c>
      <c r="H2956" s="6"/>
      <c r="I2956" s="6"/>
      <c r="J2956" s="4">
        <v>2023</v>
      </c>
      <c r="K2956" s="4" t="s">
        <v>26751</v>
      </c>
      <c r="L2956" s="4" t="s">
        <v>26752</v>
      </c>
      <c r="M2956" s="6"/>
      <c r="N2956" s="6"/>
      <c r="O2956" s="4" t="s">
        <v>26753</v>
      </c>
      <c r="P2956" s="4" t="s">
        <v>540</v>
      </c>
      <c r="Q2956" s="4">
        <v>10456</v>
      </c>
      <c r="R2956" s="4" t="s">
        <v>229</v>
      </c>
      <c r="S2956" s="4" t="s">
        <v>7815</v>
      </c>
      <c r="T2956" s="6"/>
      <c r="U2956" s="6"/>
      <c r="V2956" s="4" t="s">
        <v>26754</v>
      </c>
      <c r="W2956" s="4" t="s">
        <v>7778</v>
      </c>
      <c r="X2956" s="4">
        <v>0</v>
      </c>
      <c r="Y2956" s="4">
        <v>100</v>
      </c>
      <c r="Z2956" s="4">
        <v>0</v>
      </c>
      <c r="AA2956" s="4" t="s">
        <v>7805</v>
      </c>
      <c r="AB2956" s="6"/>
      <c r="AC2956" s="4">
        <v>1</v>
      </c>
      <c r="AD2956" s="4">
        <v>0</v>
      </c>
      <c r="AE2956" s="8">
        <v>45263</v>
      </c>
    </row>
    <row r="2957" customHeight="1" spans="1:31">
      <c r="A2957" s="2">
        <v>65676</v>
      </c>
      <c r="B2957" s="3" t="s">
        <v>26755</v>
      </c>
      <c r="C2957" s="4" t="s">
        <v>26756</v>
      </c>
      <c r="D2957" s="6"/>
      <c r="E2957" s="4" t="s">
        <v>18762</v>
      </c>
      <c r="F2957" s="6"/>
      <c r="G2957" s="4" t="s">
        <v>26757</v>
      </c>
      <c r="H2957" s="6"/>
      <c r="I2957" s="6"/>
      <c r="J2957" s="4">
        <v>2023</v>
      </c>
      <c r="K2957" s="4" t="s">
        <v>26758</v>
      </c>
      <c r="L2957" s="6"/>
      <c r="M2957" s="6"/>
      <c r="N2957" s="6"/>
      <c r="O2957" s="4" t="s">
        <v>18046</v>
      </c>
      <c r="P2957" s="4" t="s">
        <v>546</v>
      </c>
      <c r="Q2957" s="4">
        <v>17603</v>
      </c>
      <c r="R2957" s="4" t="s">
        <v>229</v>
      </c>
      <c r="S2957" s="4" t="s">
        <v>7815</v>
      </c>
      <c r="T2957" s="6"/>
      <c r="U2957" s="6"/>
      <c r="V2957" s="4" t="s">
        <v>26759</v>
      </c>
      <c r="W2957" s="4" t="s">
        <v>7778</v>
      </c>
      <c r="X2957" s="4">
        <v>0</v>
      </c>
      <c r="Y2957" s="4">
        <v>100</v>
      </c>
      <c r="Z2957" s="4">
        <v>0</v>
      </c>
      <c r="AA2957" s="4" t="s">
        <v>7805</v>
      </c>
      <c r="AB2957" s="6"/>
      <c r="AC2957" s="4">
        <v>1</v>
      </c>
      <c r="AD2957" s="4">
        <v>0</v>
      </c>
      <c r="AE2957" s="8">
        <v>45242</v>
      </c>
    </row>
    <row r="2958" customHeight="1" spans="1:31">
      <c r="A2958" s="2">
        <v>65677</v>
      </c>
      <c r="B2958" s="3" t="s">
        <v>26760</v>
      </c>
      <c r="C2958" s="4" t="s">
        <v>26761</v>
      </c>
      <c r="D2958" s="6"/>
      <c r="E2958" s="4" t="s">
        <v>24274</v>
      </c>
      <c r="F2958" s="6"/>
      <c r="G2958" s="4" t="s">
        <v>8922</v>
      </c>
      <c r="H2958" s="6"/>
      <c r="I2958" s="6"/>
      <c r="J2958" s="4">
        <v>2023</v>
      </c>
      <c r="K2958" s="4" t="s">
        <v>26762</v>
      </c>
      <c r="L2958" s="6"/>
      <c r="M2958" s="6"/>
      <c r="N2958" s="6"/>
      <c r="O2958" s="4" t="s">
        <v>8108</v>
      </c>
      <c r="P2958" s="4" t="s">
        <v>565</v>
      </c>
      <c r="Q2958" s="4">
        <v>98052</v>
      </c>
      <c r="R2958" s="4" t="s">
        <v>229</v>
      </c>
      <c r="S2958" s="4" t="s">
        <v>7815</v>
      </c>
      <c r="T2958" s="6"/>
      <c r="U2958" s="6"/>
      <c r="V2958" s="4" t="s">
        <v>26763</v>
      </c>
      <c r="W2958" s="4" t="s">
        <v>7778</v>
      </c>
      <c r="X2958" s="4">
        <v>0</v>
      </c>
      <c r="Y2958" s="4">
        <v>100</v>
      </c>
      <c r="Z2958" s="4">
        <v>0</v>
      </c>
      <c r="AA2958" s="4" t="s">
        <v>7805</v>
      </c>
      <c r="AB2958" s="6"/>
      <c r="AC2958" s="4">
        <v>1</v>
      </c>
      <c r="AD2958" s="4">
        <v>0</v>
      </c>
      <c r="AE2958" s="8">
        <v>45211</v>
      </c>
    </row>
    <row r="2959" customHeight="1" spans="1:31">
      <c r="A2959" s="2">
        <v>65678</v>
      </c>
      <c r="B2959" s="3" t="s">
        <v>26764</v>
      </c>
      <c r="C2959" s="4" t="s">
        <v>26765</v>
      </c>
      <c r="D2959" s="6"/>
      <c r="E2959" s="4" t="s">
        <v>26766</v>
      </c>
      <c r="F2959" s="6"/>
      <c r="G2959" s="4" t="s">
        <v>26767</v>
      </c>
      <c r="H2959" s="6"/>
      <c r="I2959" s="6"/>
      <c r="J2959" s="4">
        <v>2023</v>
      </c>
      <c r="K2959" s="4" t="s">
        <v>13494</v>
      </c>
      <c r="L2959" s="6"/>
      <c r="M2959" s="6"/>
      <c r="N2959" s="6"/>
      <c r="O2959" s="4" t="s">
        <v>12304</v>
      </c>
      <c r="P2959" s="4" t="s">
        <v>536</v>
      </c>
      <c r="Q2959" s="4">
        <v>8540</v>
      </c>
      <c r="R2959" s="4" t="s">
        <v>229</v>
      </c>
      <c r="S2959" s="4" t="s">
        <v>7815</v>
      </c>
      <c r="T2959" s="6"/>
      <c r="U2959" s="6"/>
      <c r="V2959" s="4" t="s">
        <v>26768</v>
      </c>
      <c r="W2959" s="4" t="s">
        <v>7778</v>
      </c>
      <c r="X2959" s="4">
        <v>0</v>
      </c>
      <c r="Y2959" s="4">
        <v>100</v>
      </c>
      <c r="Z2959" s="4">
        <v>0</v>
      </c>
      <c r="AA2959" s="4" t="s">
        <v>7805</v>
      </c>
      <c r="AB2959" s="6"/>
      <c r="AC2959" s="4">
        <v>1</v>
      </c>
      <c r="AD2959" s="4">
        <v>0</v>
      </c>
      <c r="AE2959" s="8">
        <v>45258</v>
      </c>
    </row>
    <row r="2960" customHeight="1" spans="1:31">
      <c r="A2960" s="2">
        <v>65679</v>
      </c>
      <c r="B2960" s="3" t="s">
        <v>26769</v>
      </c>
      <c r="C2960" s="4" t="s">
        <v>26770</v>
      </c>
      <c r="D2960" s="6"/>
      <c r="E2960" s="4" t="s">
        <v>26771</v>
      </c>
      <c r="F2960" s="6"/>
      <c r="G2960" s="4" t="s">
        <v>26772</v>
      </c>
      <c r="H2960" s="6"/>
      <c r="I2960" s="6"/>
      <c r="J2960" s="4">
        <v>2023</v>
      </c>
      <c r="K2960" s="4" t="s">
        <v>15450</v>
      </c>
      <c r="L2960" s="6"/>
      <c r="M2960" s="6"/>
      <c r="N2960" s="6"/>
      <c r="O2960" s="4" t="s">
        <v>10567</v>
      </c>
      <c r="P2960" s="4" t="s">
        <v>501</v>
      </c>
      <c r="Q2960" s="4">
        <v>94089</v>
      </c>
      <c r="R2960" s="4" t="s">
        <v>229</v>
      </c>
      <c r="S2960" s="4" t="s">
        <v>7815</v>
      </c>
      <c r="T2960" s="6"/>
      <c r="U2960" s="6"/>
      <c r="V2960" s="4" t="s">
        <v>26773</v>
      </c>
      <c r="W2960" s="4" t="s">
        <v>7778</v>
      </c>
      <c r="X2960" s="4">
        <v>0</v>
      </c>
      <c r="Y2960" s="4">
        <v>100</v>
      </c>
      <c r="Z2960" s="4">
        <v>0</v>
      </c>
      <c r="AA2960" s="4" t="s">
        <v>7805</v>
      </c>
      <c r="AB2960" s="6"/>
      <c r="AC2960" s="4">
        <v>1</v>
      </c>
      <c r="AD2960" s="4">
        <v>0</v>
      </c>
      <c r="AE2960" s="8">
        <v>45231</v>
      </c>
    </row>
    <row r="2961" customHeight="1" spans="1:31">
      <c r="A2961" s="2">
        <v>65680</v>
      </c>
      <c r="B2961" s="3" t="s">
        <v>26774</v>
      </c>
      <c r="C2961" s="4" t="s">
        <v>26775</v>
      </c>
      <c r="D2961" s="6"/>
      <c r="E2961" s="4" t="s">
        <v>26776</v>
      </c>
      <c r="F2961" s="4" t="s">
        <v>26777</v>
      </c>
      <c r="G2961" s="4" t="s">
        <v>26778</v>
      </c>
      <c r="H2961" s="6"/>
      <c r="I2961" s="6"/>
      <c r="J2961" s="4">
        <v>2023</v>
      </c>
      <c r="K2961" s="4" t="s">
        <v>26779</v>
      </c>
      <c r="L2961" s="6"/>
      <c r="M2961" s="6"/>
      <c r="N2961" s="6"/>
      <c r="O2961" s="4" t="s">
        <v>8717</v>
      </c>
      <c r="P2961" s="4" t="s">
        <v>565</v>
      </c>
      <c r="Q2961" s="4">
        <v>98103</v>
      </c>
      <c r="R2961" s="4" t="s">
        <v>229</v>
      </c>
      <c r="S2961" s="4" t="s">
        <v>7815</v>
      </c>
      <c r="T2961" s="6"/>
      <c r="U2961" s="6"/>
      <c r="V2961" s="4" t="s">
        <v>26780</v>
      </c>
      <c r="W2961" s="4" t="s">
        <v>7778</v>
      </c>
      <c r="X2961" s="4">
        <v>0</v>
      </c>
      <c r="Y2961" s="4">
        <v>100</v>
      </c>
      <c r="Z2961" s="4">
        <v>0</v>
      </c>
      <c r="AA2961" s="4" t="s">
        <v>7805</v>
      </c>
      <c r="AB2961" s="6"/>
      <c r="AC2961" s="4">
        <v>1</v>
      </c>
      <c r="AD2961" s="4">
        <v>0</v>
      </c>
      <c r="AE2961" s="8">
        <v>45238</v>
      </c>
    </row>
    <row r="2962" customHeight="1" spans="1:31">
      <c r="A2962" s="2">
        <v>65681</v>
      </c>
      <c r="B2962" s="3" t="s">
        <v>26781</v>
      </c>
      <c r="C2962" s="4" t="s">
        <v>26782</v>
      </c>
      <c r="D2962" s="6"/>
      <c r="E2962" s="4" t="s">
        <v>9251</v>
      </c>
      <c r="F2962" s="6"/>
      <c r="G2962" s="4" t="s">
        <v>26783</v>
      </c>
      <c r="H2962" s="6"/>
      <c r="I2962" s="6"/>
      <c r="J2962" s="4">
        <v>2023</v>
      </c>
      <c r="K2962" s="4" t="s">
        <v>12906</v>
      </c>
      <c r="L2962" s="6"/>
      <c r="M2962" s="6"/>
      <c r="N2962" s="6"/>
      <c r="O2962" s="4" t="s">
        <v>8596</v>
      </c>
      <c r="P2962" s="4" t="s">
        <v>501</v>
      </c>
      <c r="Q2962" s="4">
        <v>94043</v>
      </c>
      <c r="R2962" s="4" t="s">
        <v>229</v>
      </c>
      <c r="S2962" s="4" t="s">
        <v>7815</v>
      </c>
      <c r="T2962" s="6"/>
      <c r="U2962" s="6"/>
      <c r="V2962" s="4" t="s">
        <v>26784</v>
      </c>
      <c r="W2962" s="4" t="s">
        <v>7778</v>
      </c>
      <c r="X2962" s="4">
        <v>0</v>
      </c>
      <c r="Y2962" s="4">
        <v>100</v>
      </c>
      <c r="Z2962" s="4">
        <v>0</v>
      </c>
      <c r="AA2962" s="4" t="s">
        <v>7805</v>
      </c>
      <c r="AB2962" s="6"/>
      <c r="AC2962" s="4">
        <v>1</v>
      </c>
      <c r="AD2962" s="4">
        <v>0</v>
      </c>
      <c r="AE2962" s="8">
        <v>45264</v>
      </c>
    </row>
    <row r="2963" customHeight="1" spans="1:31">
      <c r="A2963" s="2">
        <v>65682</v>
      </c>
      <c r="B2963" s="3" t="s">
        <v>26785</v>
      </c>
      <c r="C2963" s="4" t="s">
        <v>26786</v>
      </c>
      <c r="D2963" s="6"/>
      <c r="E2963" s="4" t="s">
        <v>26787</v>
      </c>
      <c r="F2963" s="6"/>
      <c r="G2963" s="4" t="s">
        <v>9599</v>
      </c>
      <c r="H2963" s="6"/>
      <c r="I2963" s="6"/>
      <c r="J2963" s="4">
        <v>2023</v>
      </c>
      <c r="K2963" s="4" t="s">
        <v>26788</v>
      </c>
      <c r="L2963" s="6"/>
      <c r="M2963" s="6"/>
      <c r="N2963" s="6"/>
      <c r="O2963" s="4" t="s">
        <v>8376</v>
      </c>
      <c r="P2963" s="4" t="s">
        <v>546</v>
      </c>
      <c r="Q2963" s="4">
        <v>15208</v>
      </c>
      <c r="R2963" s="4" t="s">
        <v>229</v>
      </c>
      <c r="S2963" s="4" t="s">
        <v>7815</v>
      </c>
      <c r="T2963" s="6"/>
      <c r="U2963" s="6"/>
      <c r="V2963" s="4" t="s">
        <v>26789</v>
      </c>
      <c r="W2963" s="4" t="s">
        <v>7977</v>
      </c>
      <c r="X2963" s="4">
        <v>0</v>
      </c>
      <c r="Y2963" s="4">
        <v>50</v>
      </c>
      <c r="Z2963" s="4">
        <v>0</v>
      </c>
      <c r="AA2963" s="4" t="s">
        <v>11952</v>
      </c>
      <c r="AB2963" s="6"/>
      <c r="AC2963" s="4">
        <v>1</v>
      </c>
      <c r="AD2963" s="4">
        <v>0</v>
      </c>
      <c r="AE2963" s="8">
        <v>45226</v>
      </c>
    </row>
    <row r="2964" customHeight="1" spans="1:31">
      <c r="A2964" s="2">
        <v>65683</v>
      </c>
      <c r="B2964" s="3" t="s">
        <v>26790</v>
      </c>
      <c r="C2964" s="4" t="s">
        <v>26791</v>
      </c>
      <c r="D2964" s="6"/>
      <c r="E2964" s="4" t="s">
        <v>18037</v>
      </c>
      <c r="F2964" s="6"/>
      <c r="G2964" s="4" t="s">
        <v>26792</v>
      </c>
      <c r="H2964" s="6"/>
      <c r="I2964" s="6"/>
      <c r="J2964" s="4">
        <v>2023</v>
      </c>
      <c r="K2964" s="4" t="s">
        <v>26793</v>
      </c>
      <c r="L2964" s="6"/>
      <c r="M2964" s="6"/>
      <c r="N2964" s="6"/>
      <c r="O2964" s="4" t="s">
        <v>8162</v>
      </c>
      <c r="P2964" s="4" t="s">
        <v>7945</v>
      </c>
      <c r="Q2964" s="4">
        <v>61801</v>
      </c>
      <c r="R2964" s="4" t="s">
        <v>229</v>
      </c>
      <c r="S2964" s="4" t="s">
        <v>7815</v>
      </c>
      <c r="T2964" s="6"/>
      <c r="U2964" s="6"/>
      <c r="V2964" s="4" t="s">
        <v>26794</v>
      </c>
      <c r="W2964" s="4" t="s">
        <v>7977</v>
      </c>
      <c r="X2964" s="4">
        <v>0</v>
      </c>
      <c r="Y2964" s="4">
        <v>50</v>
      </c>
      <c r="Z2964" s="4">
        <v>0</v>
      </c>
      <c r="AA2964" s="4" t="s">
        <v>7805</v>
      </c>
      <c r="AB2964" s="6"/>
      <c r="AC2964" s="4">
        <v>1</v>
      </c>
      <c r="AD2964" s="4">
        <v>0</v>
      </c>
      <c r="AE2964" s="8">
        <v>45216</v>
      </c>
    </row>
    <row r="2965" customHeight="1" spans="1:31">
      <c r="A2965" s="2">
        <v>65684</v>
      </c>
      <c r="B2965" s="3" t="s">
        <v>26795</v>
      </c>
      <c r="C2965" s="4" t="s">
        <v>26796</v>
      </c>
      <c r="D2965" s="6"/>
      <c r="E2965" s="4" t="s">
        <v>8616</v>
      </c>
      <c r="F2965" s="6"/>
      <c r="G2965" s="4" t="s">
        <v>8873</v>
      </c>
      <c r="H2965" s="6"/>
      <c r="I2965" s="6"/>
      <c r="J2965" s="4">
        <v>2023</v>
      </c>
      <c r="K2965" s="4" t="s">
        <v>26797</v>
      </c>
      <c r="L2965" s="4" t="s">
        <v>14852</v>
      </c>
      <c r="M2965" s="6"/>
      <c r="N2965" s="6"/>
      <c r="O2965" s="4" t="s">
        <v>9634</v>
      </c>
      <c r="P2965" s="4" t="s">
        <v>501</v>
      </c>
      <c r="Q2965" s="4">
        <v>93117</v>
      </c>
      <c r="R2965" s="4" t="s">
        <v>229</v>
      </c>
      <c r="S2965" s="4" t="s">
        <v>7815</v>
      </c>
      <c r="T2965" s="6"/>
      <c r="U2965" s="6"/>
      <c r="V2965" s="4" t="s">
        <v>26798</v>
      </c>
      <c r="W2965" s="4" t="s">
        <v>7977</v>
      </c>
      <c r="X2965" s="4">
        <v>0</v>
      </c>
      <c r="Y2965" s="4">
        <v>50</v>
      </c>
      <c r="Z2965" s="4">
        <v>0</v>
      </c>
      <c r="AA2965" s="4" t="s">
        <v>11952</v>
      </c>
      <c r="AB2965" s="6"/>
      <c r="AC2965" s="4">
        <v>1</v>
      </c>
      <c r="AD2965" s="4">
        <v>0</v>
      </c>
      <c r="AE2965" s="8">
        <v>45238</v>
      </c>
    </row>
    <row r="2966" customHeight="1" spans="1:31">
      <c r="A2966" s="2">
        <v>65685</v>
      </c>
      <c r="B2966" s="3" t="s">
        <v>26799</v>
      </c>
      <c r="C2966" s="4" t="s">
        <v>26800</v>
      </c>
      <c r="D2966" s="6"/>
      <c r="E2966" s="4" t="s">
        <v>26801</v>
      </c>
      <c r="F2966" s="4" t="s">
        <v>26802</v>
      </c>
      <c r="G2966" s="4" t="s">
        <v>26803</v>
      </c>
      <c r="H2966" s="6"/>
      <c r="I2966" s="6"/>
      <c r="J2966" s="4">
        <v>2023</v>
      </c>
      <c r="K2966" s="4" t="s">
        <v>26804</v>
      </c>
      <c r="L2966" s="6"/>
      <c r="M2966" s="6"/>
      <c r="N2966" s="6"/>
      <c r="O2966" s="4" t="s">
        <v>8566</v>
      </c>
      <c r="P2966" s="4" t="s">
        <v>8567</v>
      </c>
      <c r="Q2966" s="4">
        <v>80305</v>
      </c>
      <c r="R2966" s="4" t="s">
        <v>229</v>
      </c>
      <c r="S2966" s="4" t="s">
        <v>7815</v>
      </c>
      <c r="T2966" s="6"/>
      <c r="U2966" s="6"/>
      <c r="V2966" s="4" t="s">
        <v>26805</v>
      </c>
      <c r="W2966" s="4" t="s">
        <v>7977</v>
      </c>
      <c r="X2966" s="4">
        <v>0</v>
      </c>
      <c r="Y2966" s="4">
        <v>50</v>
      </c>
      <c r="Z2966" s="4">
        <v>0</v>
      </c>
      <c r="AA2966" s="4" t="s">
        <v>11952</v>
      </c>
      <c r="AB2966" s="6"/>
      <c r="AC2966" s="4">
        <v>1</v>
      </c>
      <c r="AD2966" s="4">
        <v>0</v>
      </c>
      <c r="AE2966" s="8">
        <v>45229</v>
      </c>
    </row>
    <row r="2967" customHeight="1" spans="1:31">
      <c r="A2967" s="2">
        <v>65686</v>
      </c>
      <c r="B2967" s="3" t="s">
        <v>26806</v>
      </c>
      <c r="C2967" s="4" t="s">
        <v>26807</v>
      </c>
      <c r="D2967" s="6"/>
      <c r="E2967" s="4" t="s">
        <v>26808</v>
      </c>
      <c r="F2967" s="4" t="s">
        <v>12083</v>
      </c>
      <c r="G2967" s="4" t="s">
        <v>26809</v>
      </c>
      <c r="H2967" s="6"/>
      <c r="I2967" s="6"/>
      <c r="J2967" s="4">
        <v>2023</v>
      </c>
      <c r="K2967" s="4" t="s">
        <v>26810</v>
      </c>
      <c r="L2967" s="6"/>
      <c r="M2967" s="6"/>
      <c r="N2967" s="6"/>
      <c r="O2967" s="4" t="s">
        <v>26811</v>
      </c>
      <c r="P2967" s="4" t="s">
        <v>8734</v>
      </c>
      <c r="Q2967" s="4">
        <v>55414</v>
      </c>
      <c r="R2967" s="4" t="s">
        <v>229</v>
      </c>
      <c r="S2967" s="4" t="s">
        <v>7815</v>
      </c>
      <c r="T2967" s="6"/>
      <c r="U2967" s="6"/>
      <c r="V2967" s="4" t="s">
        <v>26812</v>
      </c>
      <c r="W2967" s="4" t="s">
        <v>7977</v>
      </c>
      <c r="X2967" s="4">
        <v>0</v>
      </c>
      <c r="Y2967" s="4">
        <v>50</v>
      </c>
      <c r="Z2967" s="4">
        <v>0</v>
      </c>
      <c r="AA2967" s="4" t="s">
        <v>11952</v>
      </c>
      <c r="AB2967" s="6"/>
      <c r="AC2967" s="4">
        <v>1</v>
      </c>
      <c r="AD2967" s="4">
        <v>0</v>
      </c>
      <c r="AE2967" s="8">
        <v>45238</v>
      </c>
    </row>
    <row r="2968" customHeight="1" spans="1:31">
      <c r="A2968" s="2">
        <v>65687</v>
      </c>
      <c r="B2968" s="3" t="s">
        <v>26813</v>
      </c>
      <c r="C2968" s="4" t="s">
        <v>26814</v>
      </c>
      <c r="D2968" s="6"/>
      <c r="E2968" s="4" t="s">
        <v>26815</v>
      </c>
      <c r="F2968" s="6"/>
      <c r="G2968" s="4" t="s">
        <v>26816</v>
      </c>
      <c r="H2968" s="6"/>
      <c r="I2968" s="6"/>
      <c r="J2968" s="4">
        <v>2023</v>
      </c>
      <c r="K2968" s="4" t="s">
        <v>14222</v>
      </c>
      <c r="L2968" s="4">
        <v>1211</v>
      </c>
      <c r="M2968" s="6"/>
      <c r="N2968" s="6"/>
      <c r="O2968" s="4" t="s">
        <v>12143</v>
      </c>
      <c r="P2968" s="4" t="s">
        <v>501</v>
      </c>
      <c r="Q2968" s="4">
        <v>92092</v>
      </c>
      <c r="R2968" s="4" t="s">
        <v>229</v>
      </c>
      <c r="S2968" s="4" t="s">
        <v>7815</v>
      </c>
      <c r="T2968" s="6"/>
      <c r="U2968" s="6"/>
      <c r="V2968" s="4" t="s">
        <v>26817</v>
      </c>
      <c r="W2968" s="4" t="s">
        <v>7977</v>
      </c>
      <c r="X2968" s="4">
        <v>0</v>
      </c>
      <c r="Y2968" s="4">
        <v>50</v>
      </c>
      <c r="Z2968" s="4">
        <v>0</v>
      </c>
      <c r="AA2968" s="4" t="s">
        <v>11952</v>
      </c>
      <c r="AB2968" s="6"/>
      <c r="AC2968" s="4">
        <v>1</v>
      </c>
      <c r="AD2968" s="4">
        <v>0</v>
      </c>
      <c r="AE2968" s="8">
        <v>45241</v>
      </c>
    </row>
    <row r="2969" customHeight="1" spans="1:31">
      <c r="A2969" s="2">
        <v>65688</v>
      </c>
      <c r="B2969" s="3" t="s">
        <v>26818</v>
      </c>
      <c r="C2969" s="4" t="s">
        <v>26819</v>
      </c>
      <c r="D2969" s="6"/>
      <c r="E2969" s="4" t="s">
        <v>26820</v>
      </c>
      <c r="F2969" s="6"/>
      <c r="G2969" s="4" t="s">
        <v>11019</v>
      </c>
      <c r="H2969" s="6"/>
      <c r="I2969" s="6"/>
      <c r="J2969" s="4">
        <v>2023</v>
      </c>
      <c r="K2969" s="4" t="s">
        <v>13312</v>
      </c>
      <c r="L2969" s="6"/>
      <c r="M2969" s="6"/>
      <c r="N2969" s="6"/>
      <c r="O2969" s="4" t="s">
        <v>8717</v>
      </c>
      <c r="P2969" s="4" t="s">
        <v>565</v>
      </c>
      <c r="Q2969" s="4">
        <v>98105</v>
      </c>
      <c r="R2969" s="4" t="s">
        <v>229</v>
      </c>
      <c r="S2969" s="4" t="s">
        <v>7815</v>
      </c>
      <c r="T2969" s="6"/>
      <c r="U2969" s="6"/>
      <c r="V2969" s="4" t="s">
        <v>26821</v>
      </c>
      <c r="W2969" s="4" t="s">
        <v>7977</v>
      </c>
      <c r="X2969" s="4">
        <v>0</v>
      </c>
      <c r="Y2969" s="4">
        <v>50</v>
      </c>
      <c r="Z2969" s="4">
        <v>0</v>
      </c>
      <c r="AA2969" s="4" t="s">
        <v>11952</v>
      </c>
      <c r="AB2969" s="6"/>
      <c r="AC2969" s="4">
        <v>1</v>
      </c>
      <c r="AD2969" s="4">
        <v>0</v>
      </c>
      <c r="AE2969" s="8">
        <v>45228</v>
      </c>
    </row>
    <row r="2970" customHeight="1" spans="1:31">
      <c r="A2970" s="2">
        <v>65689</v>
      </c>
      <c r="B2970" s="3" t="s">
        <v>26822</v>
      </c>
      <c r="C2970" s="4" t="s">
        <v>26823</v>
      </c>
      <c r="D2970" s="6"/>
      <c r="E2970" s="4" t="s">
        <v>10185</v>
      </c>
      <c r="F2970" s="6"/>
      <c r="G2970" s="4" t="s">
        <v>15414</v>
      </c>
      <c r="H2970" s="6"/>
      <c r="I2970" s="6"/>
      <c r="J2970" s="4">
        <v>2023</v>
      </c>
      <c r="K2970" s="4" t="s">
        <v>26824</v>
      </c>
      <c r="L2970" s="4" t="s">
        <v>16245</v>
      </c>
      <c r="M2970" s="6"/>
      <c r="N2970" s="6"/>
      <c r="O2970" s="4" t="s">
        <v>8622</v>
      </c>
      <c r="P2970" s="4" t="s">
        <v>540</v>
      </c>
      <c r="Q2970" s="4">
        <v>10021</v>
      </c>
      <c r="R2970" s="4" t="s">
        <v>229</v>
      </c>
      <c r="S2970" s="4" t="s">
        <v>7815</v>
      </c>
      <c r="T2970" s="6"/>
      <c r="U2970" s="6"/>
      <c r="V2970" s="4" t="s">
        <v>26825</v>
      </c>
      <c r="W2970" s="4" t="s">
        <v>7977</v>
      </c>
      <c r="X2970" s="4">
        <v>0</v>
      </c>
      <c r="Y2970" s="4">
        <v>50</v>
      </c>
      <c r="Z2970" s="4">
        <v>0</v>
      </c>
      <c r="AA2970" s="4" t="s">
        <v>11952</v>
      </c>
      <c r="AB2970" s="6"/>
      <c r="AC2970" s="4">
        <v>1</v>
      </c>
      <c r="AD2970" s="4">
        <v>0</v>
      </c>
      <c r="AE2970" s="8">
        <v>45230</v>
      </c>
    </row>
    <row r="2971" customHeight="1" spans="1:31">
      <c r="A2971" s="2">
        <v>65690</v>
      </c>
      <c r="B2971" s="3" t="s">
        <v>26826</v>
      </c>
      <c r="C2971" s="4" t="s">
        <v>26827</v>
      </c>
      <c r="D2971" s="6"/>
      <c r="E2971" s="4" t="s">
        <v>26828</v>
      </c>
      <c r="F2971" s="6"/>
      <c r="G2971" s="4" t="s">
        <v>26829</v>
      </c>
      <c r="H2971" s="6"/>
      <c r="I2971" s="6"/>
      <c r="J2971" s="4">
        <v>2023</v>
      </c>
      <c r="K2971" s="4" t="s">
        <v>26830</v>
      </c>
      <c r="L2971" s="6"/>
      <c r="M2971" s="6"/>
      <c r="N2971" s="6"/>
      <c r="O2971" s="4" t="s">
        <v>8426</v>
      </c>
      <c r="P2971" s="4" t="s">
        <v>546</v>
      </c>
      <c r="Q2971" s="4">
        <v>19143</v>
      </c>
      <c r="R2971" s="4" t="s">
        <v>229</v>
      </c>
      <c r="S2971" s="4" t="s">
        <v>7815</v>
      </c>
      <c r="T2971" s="6"/>
      <c r="U2971" s="6"/>
      <c r="V2971" s="4" t="s">
        <v>26831</v>
      </c>
      <c r="W2971" s="4" t="s">
        <v>7977</v>
      </c>
      <c r="X2971" s="4">
        <v>0</v>
      </c>
      <c r="Y2971" s="4">
        <v>50</v>
      </c>
      <c r="Z2971" s="4">
        <v>0</v>
      </c>
      <c r="AA2971" s="4" t="s">
        <v>11952</v>
      </c>
      <c r="AB2971" s="6"/>
      <c r="AC2971" s="4">
        <v>1</v>
      </c>
      <c r="AD2971" s="4">
        <v>0</v>
      </c>
      <c r="AE2971" s="8">
        <v>45229</v>
      </c>
    </row>
    <row r="2972" customHeight="1" spans="1:31">
      <c r="A2972" s="2">
        <v>65691</v>
      </c>
      <c r="B2972" s="3" t="s">
        <v>26832</v>
      </c>
      <c r="C2972" s="4" t="s">
        <v>26833</v>
      </c>
      <c r="D2972" s="6"/>
      <c r="E2972" s="4" t="s">
        <v>26834</v>
      </c>
      <c r="F2972" s="4" t="s">
        <v>26835</v>
      </c>
      <c r="G2972" s="4" t="s">
        <v>26836</v>
      </c>
      <c r="H2972" s="6"/>
      <c r="I2972" s="6"/>
      <c r="J2972" s="4">
        <v>2023</v>
      </c>
      <c r="K2972" s="4" t="s">
        <v>26837</v>
      </c>
      <c r="L2972" s="6"/>
      <c r="M2972" s="6"/>
      <c r="N2972" s="6"/>
      <c r="O2972" s="4" t="s">
        <v>7987</v>
      </c>
      <c r="P2972" s="4" t="s">
        <v>524</v>
      </c>
      <c r="Q2972" s="4">
        <v>2139</v>
      </c>
      <c r="R2972" s="4" t="s">
        <v>229</v>
      </c>
      <c r="S2972" s="4" t="s">
        <v>7815</v>
      </c>
      <c r="T2972" s="6"/>
      <c r="U2972" s="6"/>
      <c r="V2972" s="4" t="s">
        <v>26838</v>
      </c>
      <c r="W2972" s="4" t="s">
        <v>7977</v>
      </c>
      <c r="X2972" s="4">
        <v>0</v>
      </c>
      <c r="Y2972" s="4">
        <v>50</v>
      </c>
      <c r="Z2972" s="4">
        <v>0</v>
      </c>
      <c r="AA2972" s="4" t="s">
        <v>11952</v>
      </c>
      <c r="AB2972" s="6"/>
      <c r="AC2972" s="4">
        <v>1</v>
      </c>
      <c r="AD2972" s="4">
        <v>0</v>
      </c>
      <c r="AE2972" s="8">
        <v>45226</v>
      </c>
    </row>
    <row r="2973" customHeight="1" spans="1:31">
      <c r="A2973" s="2">
        <v>65692</v>
      </c>
      <c r="B2973" s="3" t="s">
        <v>26839</v>
      </c>
      <c r="C2973" s="4" t="s">
        <v>26840</v>
      </c>
      <c r="D2973" s="6"/>
      <c r="E2973" s="4" t="s">
        <v>14520</v>
      </c>
      <c r="F2973" s="6"/>
      <c r="G2973" s="4" t="s">
        <v>26841</v>
      </c>
      <c r="H2973" s="6"/>
      <c r="I2973" s="6"/>
      <c r="J2973" s="4">
        <v>2023</v>
      </c>
      <c r="K2973" s="4" t="s">
        <v>26842</v>
      </c>
      <c r="L2973" s="6"/>
      <c r="M2973" s="6"/>
      <c r="N2973" s="6"/>
      <c r="O2973" s="4" t="s">
        <v>26843</v>
      </c>
      <c r="P2973" s="4" t="s">
        <v>501</v>
      </c>
      <c r="Q2973" s="4">
        <v>95405</v>
      </c>
      <c r="R2973" s="4" t="s">
        <v>229</v>
      </c>
      <c r="S2973" s="4" t="s">
        <v>7815</v>
      </c>
      <c r="T2973" s="6"/>
      <c r="U2973" s="6"/>
      <c r="V2973" s="4" t="s">
        <v>26844</v>
      </c>
      <c r="W2973" s="4" t="s">
        <v>7977</v>
      </c>
      <c r="X2973" s="4">
        <v>0</v>
      </c>
      <c r="Y2973" s="4">
        <v>50</v>
      </c>
      <c r="Z2973" s="4">
        <v>0</v>
      </c>
      <c r="AA2973" s="4" t="s">
        <v>11952</v>
      </c>
      <c r="AB2973" s="6"/>
      <c r="AC2973" s="4">
        <v>1</v>
      </c>
      <c r="AD2973" s="4">
        <v>0</v>
      </c>
      <c r="AE2973" s="8">
        <v>45226</v>
      </c>
    </row>
    <row r="2974" customHeight="1" spans="1:31">
      <c r="A2974" s="2">
        <v>65693</v>
      </c>
      <c r="B2974" s="3" t="s">
        <v>26845</v>
      </c>
      <c r="C2974" s="4" t="s">
        <v>26846</v>
      </c>
      <c r="D2974" s="6"/>
      <c r="E2974" s="4" t="s">
        <v>26847</v>
      </c>
      <c r="F2974" s="4" t="s">
        <v>15596</v>
      </c>
      <c r="G2974" s="4" t="s">
        <v>26848</v>
      </c>
      <c r="H2974" s="6"/>
      <c r="I2974" s="6"/>
      <c r="J2974" s="4">
        <v>2023</v>
      </c>
      <c r="K2974" s="4" t="s">
        <v>26849</v>
      </c>
      <c r="L2974" s="6"/>
      <c r="M2974" s="6"/>
      <c r="N2974" s="6"/>
      <c r="O2974" s="4" t="s">
        <v>8426</v>
      </c>
      <c r="P2974" s="4" t="s">
        <v>546</v>
      </c>
      <c r="Q2974" s="4">
        <v>19139</v>
      </c>
      <c r="R2974" s="4" t="s">
        <v>229</v>
      </c>
      <c r="S2974" s="4" t="s">
        <v>7815</v>
      </c>
      <c r="T2974" s="6"/>
      <c r="U2974" s="6"/>
      <c r="V2974" s="4" t="s">
        <v>26850</v>
      </c>
      <c r="W2974" s="4" t="s">
        <v>7977</v>
      </c>
      <c r="X2974" s="4">
        <v>0</v>
      </c>
      <c r="Y2974" s="4">
        <v>50</v>
      </c>
      <c r="Z2974" s="4">
        <v>0</v>
      </c>
      <c r="AA2974" s="4" t="s">
        <v>11952</v>
      </c>
      <c r="AB2974" s="6"/>
      <c r="AC2974" s="4">
        <v>1</v>
      </c>
      <c r="AD2974" s="4">
        <v>0</v>
      </c>
      <c r="AE2974" s="8">
        <v>45227</v>
      </c>
    </row>
    <row r="2975" customHeight="1" spans="1:31">
      <c r="A2975" s="2">
        <v>65694</v>
      </c>
      <c r="B2975" s="3" t="s">
        <v>26851</v>
      </c>
      <c r="C2975" s="4" t="s">
        <v>26852</v>
      </c>
      <c r="D2975" s="6"/>
      <c r="E2975" s="4" t="s">
        <v>15226</v>
      </c>
      <c r="F2975" s="4" t="s">
        <v>8722</v>
      </c>
      <c r="G2975" s="4" t="s">
        <v>26853</v>
      </c>
      <c r="H2975" s="6"/>
      <c r="I2975" s="6"/>
      <c r="J2975" s="4">
        <v>2023</v>
      </c>
      <c r="K2975" s="4" t="s">
        <v>26854</v>
      </c>
      <c r="L2975" s="6"/>
      <c r="M2975" s="6"/>
      <c r="N2975" s="6"/>
      <c r="O2975" s="4" t="s">
        <v>7957</v>
      </c>
      <c r="P2975" s="4" t="s">
        <v>540</v>
      </c>
      <c r="Q2975" s="4">
        <v>14850</v>
      </c>
      <c r="R2975" s="4" t="s">
        <v>229</v>
      </c>
      <c r="S2975" s="4" t="s">
        <v>7815</v>
      </c>
      <c r="T2975" s="6"/>
      <c r="U2975" s="6"/>
      <c r="V2975" s="4" t="s">
        <v>26855</v>
      </c>
      <c r="W2975" s="4" t="s">
        <v>7977</v>
      </c>
      <c r="X2975" s="4">
        <v>0</v>
      </c>
      <c r="Y2975" s="4">
        <v>50</v>
      </c>
      <c r="Z2975" s="4">
        <v>0</v>
      </c>
      <c r="AA2975" s="4" t="s">
        <v>11952</v>
      </c>
      <c r="AB2975" s="6"/>
      <c r="AC2975" s="4">
        <v>1</v>
      </c>
      <c r="AD2975" s="4">
        <v>0</v>
      </c>
      <c r="AE2975" s="8">
        <v>45229</v>
      </c>
    </row>
    <row r="2976" customHeight="1" spans="1:31">
      <c r="A2976" s="2">
        <v>65695</v>
      </c>
      <c r="B2976" s="3" t="s">
        <v>26856</v>
      </c>
      <c r="C2976" s="3" t="s">
        <v>26857</v>
      </c>
      <c r="D2976" s="6"/>
      <c r="E2976" s="4" t="s">
        <v>26858</v>
      </c>
      <c r="F2976" s="6"/>
      <c r="G2976" s="4" t="s">
        <v>8922</v>
      </c>
      <c r="H2976" s="6"/>
      <c r="I2976" s="6"/>
      <c r="J2976" s="4">
        <v>2023</v>
      </c>
      <c r="K2976" s="4" t="s">
        <v>26859</v>
      </c>
      <c r="L2976" s="6"/>
      <c r="M2976" s="6"/>
      <c r="N2976" s="6"/>
      <c r="O2976" s="4" t="s">
        <v>10435</v>
      </c>
      <c r="P2976" s="4" t="s">
        <v>535</v>
      </c>
      <c r="Q2976" s="4">
        <v>3755</v>
      </c>
      <c r="R2976" s="4" t="s">
        <v>229</v>
      </c>
      <c r="S2976" s="4" t="s">
        <v>7815</v>
      </c>
      <c r="T2976" s="6"/>
      <c r="U2976" s="6"/>
      <c r="V2976" s="4" t="s">
        <v>26860</v>
      </c>
      <c r="W2976" s="4" t="s">
        <v>7977</v>
      </c>
      <c r="X2976" s="4">
        <v>0</v>
      </c>
      <c r="Y2976" s="4">
        <v>50</v>
      </c>
      <c r="Z2976" s="4">
        <v>0</v>
      </c>
      <c r="AA2976" s="4" t="s">
        <v>11952</v>
      </c>
      <c r="AB2976" s="6"/>
      <c r="AC2976" s="4">
        <v>1</v>
      </c>
      <c r="AD2976" s="4">
        <v>0</v>
      </c>
      <c r="AE2976" s="8">
        <v>45226</v>
      </c>
    </row>
    <row r="2977" customHeight="1" spans="1:31">
      <c r="A2977" s="2">
        <v>65696</v>
      </c>
      <c r="B2977" s="3" t="s">
        <v>26861</v>
      </c>
      <c r="C2977" s="4" t="s">
        <v>26862</v>
      </c>
      <c r="D2977" s="6"/>
      <c r="E2977" s="4" t="s">
        <v>15717</v>
      </c>
      <c r="F2977" s="6"/>
      <c r="G2977" s="4" t="s">
        <v>26863</v>
      </c>
      <c r="H2977" s="6"/>
      <c r="I2977" s="6"/>
      <c r="J2977" s="4">
        <v>2023</v>
      </c>
      <c r="K2977" s="4" t="s">
        <v>26864</v>
      </c>
      <c r="L2977" s="6"/>
      <c r="M2977" s="6"/>
      <c r="N2977" s="6"/>
      <c r="O2977" s="4" t="s">
        <v>18356</v>
      </c>
      <c r="P2977" s="4" t="s">
        <v>7861</v>
      </c>
      <c r="Q2977" s="4">
        <v>77840</v>
      </c>
      <c r="R2977" s="4" t="s">
        <v>229</v>
      </c>
      <c r="S2977" s="4" t="s">
        <v>7815</v>
      </c>
      <c r="T2977" s="6"/>
      <c r="U2977" s="6"/>
      <c r="V2977" s="4" t="s">
        <v>26865</v>
      </c>
      <c r="W2977" s="4" t="s">
        <v>7977</v>
      </c>
      <c r="X2977" s="4">
        <v>0</v>
      </c>
      <c r="Y2977" s="4">
        <v>50</v>
      </c>
      <c r="Z2977" s="4">
        <v>0</v>
      </c>
      <c r="AA2977" s="4" t="s">
        <v>16855</v>
      </c>
      <c r="AB2977" s="6"/>
      <c r="AC2977" s="4">
        <v>1</v>
      </c>
      <c r="AD2977" s="4">
        <v>0</v>
      </c>
      <c r="AE2977" s="8">
        <v>45243</v>
      </c>
    </row>
    <row r="2978" customHeight="1" spans="1:31">
      <c r="A2978" s="2">
        <v>65697</v>
      </c>
      <c r="B2978" s="3" t="s">
        <v>26866</v>
      </c>
      <c r="C2978" s="4" t="s">
        <v>26867</v>
      </c>
      <c r="D2978" s="6"/>
      <c r="E2978" s="4" t="s">
        <v>26868</v>
      </c>
      <c r="F2978" s="4" t="s">
        <v>7454</v>
      </c>
      <c r="G2978" s="4" t="s">
        <v>26869</v>
      </c>
      <c r="H2978" s="6"/>
      <c r="I2978" s="6"/>
      <c r="J2978" s="4">
        <v>2023</v>
      </c>
      <c r="K2978" s="4" t="s">
        <v>26870</v>
      </c>
      <c r="L2978" s="6"/>
      <c r="M2978" s="6"/>
      <c r="N2978" s="6"/>
      <c r="O2978" s="4" t="s">
        <v>7966</v>
      </c>
      <c r="P2978" s="4" t="s">
        <v>517</v>
      </c>
      <c r="Q2978" s="4">
        <v>47408</v>
      </c>
      <c r="R2978" s="4" t="s">
        <v>229</v>
      </c>
      <c r="S2978" s="4" t="s">
        <v>7815</v>
      </c>
      <c r="T2978" s="6"/>
      <c r="U2978" s="6"/>
      <c r="V2978" s="4" t="s">
        <v>26871</v>
      </c>
      <c r="W2978" s="4" t="s">
        <v>7977</v>
      </c>
      <c r="X2978" s="4">
        <v>0</v>
      </c>
      <c r="Y2978" s="4">
        <v>50</v>
      </c>
      <c r="Z2978" s="4">
        <v>0</v>
      </c>
      <c r="AA2978" s="4" t="s">
        <v>16855</v>
      </c>
      <c r="AB2978" s="6"/>
      <c r="AC2978" s="4">
        <v>1</v>
      </c>
      <c r="AD2978" s="4">
        <v>0</v>
      </c>
      <c r="AE2978" s="8">
        <v>45241</v>
      </c>
    </row>
    <row r="2979" customHeight="1" spans="1:31">
      <c r="A2979" s="2">
        <v>65698</v>
      </c>
      <c r="B2979" s="3" t="s">
        <v>26872</v>
      </c>
      <c r="C2979" s="4" t="s">
        <v>26873</v>
      </c>
      <c r="D2979" s="6"/>
      <c r="E2979" s="4" t="s">
        <v>26874</v>
      </c>
      <c r="F2979" s="6"/>
      <c r="G2979" s="4" t="s">
        <v>26875</v>
      </c>
      <c r="H2979" s="6"/>
      <c r="I2979" s="6"/>
      <c r="J2979" s="4">
        <v>2023</v>
      </c>
      <c r="K2979" s="4" t="s">
        <v>15239</v>
      </c>
      <c r="L2979" s="4" t="s">
        <v>26876</v>
      </c>
      <c r="M2979" s="6"/>
      <c r="N2979" s="6"/>
      <c r="O2979" s="4" t="s">
        <v>12619</v>
      </c>
      <c r="P2979" s="4" t="s">
        <v>563</v>
      </c>
      <c r="Q2979" s="4">
        <v>22031</v>
      </c>
      <c r="R2979" s="4" t="s">
        <v>229</v>
      </c>
      <c r="S2979" s="4" t="s">
        <v>7815</v>
      </c>
      <c r="T2979" s="6"/>
      <c r="U2979" s="6"/>
      <c r="V2979" s="4" t="s">
        <v>26877</v>
      </c>
      <c r="W2979" s="4" t="s">
        <v>7977</v>
      </c>
      <c r="X2979" s="4">
        <v>0</v>
      </c>
      <c r="Y2979" s="4">
        <v>50</v>
      </c>
      <c r="Z2979" s="4">
        <v>0</v>
      </c>
      <c r="AA2979" s="4" t="s">
        <v>7805</v>
      </c>
      <c r="AB2979" s="6"/>
      <c r="AC2979" s="4">
        <v>1</v>
      </c>
      <c r="AD2979" s="4">
        <v>0</v>
      </c>
      <c r="AE2979" s="8">
        <v>45242</v>
      </c>
    </row>
    <row r="2980" customHeight="1" spans="1:31">
      <c r="A2980" s="2">
        <v>65699</v>
      </c>
      <c r="B2980" s="3" t="s">
        <v>26878</v>
      </c>
      <c r="C2980" s="4" t="s">
        <v>26879</v>
      </c>
      <c r="D2980" s="6"/>
      <c r="E2980" s="4" t="s">
        <v>26880</v>
      </c>
      <c r="F2980" s="6"/>
      <c r="G2980" s="4" t="s">
        <v>16886</v>
      </c>
      <c r="H2980" s="6"/>
      <c r="I2980" s="6"/>
      <c r="J2980" s="4">
        <v>2023</v>
      </c>
      <c r="K2980" s="4" t="s">
        <v>26881</v>
      </c>
      <c r="L2980" s="4" t="s">
        <v>18699</v>
      </c>
      <c r="M2980" s="6"/>
      <c r="N2980" s="6"/>
      <c r="O2980" s="4" t="s">
        <v>12619</v>
      </c>
      <c r="P2980" s="4" t="s">
        <v>563</v>
      </c>
      <c r="Q2980" s="4">
        <v>22031</v>
      </c>
      <c r="R2980" s="4" t="s">
        <v>229</v>
      </c>
      <c r="S2980" s="4" t="s">
        <v>7815</v>
      </c>
      <c r="T2980" s="6"/>
      <c r="U2980" s="6"/>
      <c r="V2980" s="4" t="s">
        <v>26882</v>
      </c>
      <c r="W2980" s="4" t="s">
        <v>7977</v>
      </c>
      <c r="X2980" s="4">
        <v>0</v>
      </c>
      <c r="Y2980" s="4">
        <v>50</v>
      </c>
      <c r="Z2980" s="4">
        <v>0</v>
      </c>
      <c r="AA2980" s="4" t="s">
        <v>18634</v>
      </c>
      <c r="AB2980" s="6"/>
      <c r="AC2980" s="4">
        <v>1</v>
      </c>
      <c r="AD2980" s="4">
        <v>0</v>
      </c>
      <c r="AE2980" s="8">
        <v>45261</v>
      </c>
    </row>
    <row r="2981" customHeight="1" spans="1:31">
      <c r="A2981" s="2">
        <v>65700</v>
      </c>
      <c r="B2981" s="3" t="s">
        <v>26883</v>
      </c>
      <c r="C2981" s="4" t="s">
        <v>26884</v>
      </c>
      <c r="D2981" s="6"/>
      <c r="E2981" s="4" t="s">
        <v>26885</v>
      </c>
      <c r="F2981" s="6"/>
      <c r="G2981" s="4" t="s">
        <v>26886</v>
      </c>
      <c r="H2981" s="6"/>
      <c r="I2981" s="6"/>
      <c r="J2981" s="4">
        <v>2023</v>
      </c>
      <c r="K2981" s="4" t="s">
        <v>26887</v>
      </c>
      <c r="L2981" s="6"/>
      <c r="M2981" s="6"/>
      <c r="N2981" s="6"/>
      <c r="O2981" s="4" t="s">
        <v>26888</v>
      </c>
      <c r="P2981" s="4" t="s">
        <v>524</v>
      </c>
      <c r="Q2981" s="4">
        <v>1532</v>
      </c>
      <c r="R2981" s="4" t="s">
        <v>229</v>
      </c>
      <c r="S2981" s="4" t="s">
        <v>7815</v>
      </c>
      <c r="T2981" s="6"/>
      <c r="U2981" s="6"/>
      <c r="V2981" s="4" t="s">
        <v>26889</v>
      </c>
      <c r="W2981" s="4" t="s">
        <v>7977</v>
      </c>
      <c r="X2981" s="4">
        <v>0</v>
      </c>
      <c r="Y2981" s="4">
        <v>50</v>
      </c>
      <c r="Z2981" s="4">
        <v>0</v>
      </c>
      <c r="AA2981" s="4" t="s">
        <v>7805</v>
      </c>
      <c r="AB2981" s="6"/>
      <c r="AC2981" s="4">
        <v>1</v>
      </c>
      <c r="AD2981" s="4">
        <v>0</v>
      </c>
      <c r="AE2981" s="8">
        <v>45236</v>
      </c>
    </row>
    <row r="2982" customHeight="1" spans="1:31">
      <c r="A2982" s="2">
        <v>65701</v>
      </c>
      <c r="B2982" s="3" t="s">
        <v>26890</v>
      </c>
      <c r="C2982" s="4" t="s">
        <v>26891</v>
      </c>
      <c r="D2982" s="6"/>
      <c r="E2982" s="4" t="s">
        <v>26368</v>
      </c>
      <c r="F2982" s="6"/>
      <c r="G2982" s="4" t="s">
        <v>26892</v>
      </c>
      <c r="H2982" s="6"/>
      <c r="I2982" s="6"/>
      <c r="J2982" s="4">
        <v>2023</v>
      </c>
      <c r="K2982" s="4" t="s">
        <v>26893</v>
      </c>
      <c r="L2982" s="6"/>
      <c r="M2982" s="6"/>
      <c r="N2982" s="6"/>
      <c r="O2982" s="4" t="s">
        <v>26894</v>
      </c>
      <c r="P2982" s="4" t="s">
        <v>501</v>
      </c>
      <c r="Q2982" s="4">
        <v>94010</v>
      </c>
      <c r="R2982" s="4" t="s">
        <v>229</v>
      </c>
      <c r="S2982" s="4" t="s">
        <v>7815</v>
      </c>
      <c r="T2982" s="6"/>
      <c r="U2982" s="6"/>
      <c r="V2982" s="4" t="s">
        <v>26895</v>
      </c>
      <c r="W2982" s="4" t="s">
        <v>7977</v>
      </c>
      <c r="X2982" s="4">
        <v>0</v>
      </c>
      <c r="Y2982" s="4">
        <v>50</v>
      </c>
      <c r="Z2982" s="4">
        <v>0</v>
      </c>
      <c r="AA2982" s="4" t="s">
        <v>8129</v>
      </c>
      <c r="AB2982" s="6"/>
      <c r="AC2982" s="4">
        <v>1</v>
      </c>
      <c r="AD2982" s="4">
        <v>0</v>
      </c>
      <c r="AE2982" s="8">
        <v>45237</v>
      </c>
    </row>
    <row r="2983" customHeight="1" spans="1:31">
      <c r="A2983" s="2">
        <v>65702</v>
      </c>
      <c r="B2983" s="3" t="s">
        <v>26896</v>
      </c>
      <c r="C2983" s="4" t="s">
        <v>26897</v>
      </c>
      <c r="D2983" s="6"/>
      <c r="E2983" s="4" t="s">
        <v>20865</v>
      </c>
      <c r="F2983" s="6"/>
      <c r="G2983" s="4" t="s">
        <v>10612</v>
      </c>
      <c r="H2983" s="6"/>
      <c r="I2983" s="6"/>
      <c r="J2983" s="4">
        <v>2023</v>
      </c>
      <c r="K2983" s="4" t="s">
        <v>26898</v>
      </c>
      <c r="L2983" s="6"/>
      <c r="M2983" s="6"/>
      <c r="N2983" s="6"/>
      <c r="O2983" s="4" t="s">
        <v>8376</v>
      </c>
      <c r="P2983" s="4" t="s">
        <v>546</v>
      </c>
      <c r="Q2983" s="4">
        <v>15217</v>
      </c>
      <c r="R2983" s="4" t="s">
        <v>229</v>
      </c>
      <c r="S2983" s="4" t="s">
        <v>7815</v>
      </c>
      <c r="T2983" s="6"/>
      <c r="U2983" s="6"/>
      <c r="V2983" s="4" t="s">
        <v>26899</v>
      </c>
      <c r="W2983" s="4" t="s">
        <v>7977</v>
      </c>
      <c r="X2983" s="4">
        <v>0</v>
      </c>
      <c r="Y2983" s="4">
        <v>50</v>
      </c>
      <c r="Z2983" s="4">
        <v>0</v>
      </c>
      <c r="AA2983" s="4" t="s">
        <v>7805</v>
      </c>
      <c r="AB2983" s="6"/>
      <c r="AC2983" s="4">
        <v>1</v>
      </c>
      <c r="AD2983" s="4">
        <v>0</v>
      </c>
      <c r="AE2983" s="8">
        <v>45230</v>
      </c>
    </row>
    <row r="2984" customHeight="1" spans="1:31">
      <c r="A2984" s="2">
        <v>65703</v>
      </c>
      <c r="B2984" s="3" t="s">
        <v>26900</v>
      </c>
      <c r="C2984" s="4" t="s">
        <v>26901</v>
      </c>
      <c r="D2984" s="6"/>
      <c r="E2984" s="4" t="s">
        <v>12098</v>
      </c>
      <c r="F2984" s="4" t="s">
        <v>26902</v>
      </c>
      <c r="G2984" s="4" t="s">
        <v>26903</v>
      </c>
      <c r="H2984" s="6"/>
      <c r="I2984" s="6"/>
      <c r="J2984" s="4">
        <v>2023</v>
      </c>
      <c r="K2984" s="4" t="s">
        <v>26904</v>
      </c>
      <c r="L2984" s="6"/>
      <c r="M2984" s="6"/>
      <c r="N2984" s="6"/>
      <c r="O2984" s="4" t="s">
        <v>26368</v>
      </c>
      <c r="P2984" s="4" t="s">
        <v>8338</v>
      </c>
      <c r="Q2984" s="4">
        <v>28213</v>
      </c>
      <c r="R2984" s="4" t="s">
        <v>229</v>
      </c>
      <c r="S2984" s="4" t="s">
        <v>7815</v>
      </c>
      <c r="T2984" s="6"/>
      <c r="U2984" s="6"/>
      <c r="V2984" s="4" t="s">
        <v>26905</v>
      </c>
      <c r="W2984" s="4" t="s">
        <v>7977</v>
      </c>
      <c r="X2984" s="4">
        <v>0</v>
      </c>
      <c r="Y2984" s="4">
        <v>50</v>
      </c>
      <c r="Z2984" s="4">
        <v>0</v>
      </c>
      <c r="AA2984" s="4" t="s">
        <v>23037</v>
      </c>
      <c r="AB2984" s="6"/>
      <c r="AC2984" s="4">
        <v>1</v>
      </c>
      <c r="AD2984" s="4">
        <v>0</v>
      </c>
      <c r="AE2984" s="8">
        <v>45260</v>
      </c>
    </row>
    <row r="2985" customHeight="1" spans="1:31">
      <c r="A2985" s="2">
        <v>65704</v>
      </c>
      <c r="B2985" s="3" t="s">
        <v>26906</v>
      </c>
      <c r="C2985" s="4" t="s">
        <v>26907</v>
      </c>
      <c r="D2985" s="6"/>
      <c r="E2985" s="4" t="s">
        <v>26908</v>
      </c>
      <c r="F2985" s="6"/>
      <c r="G2985" s="4" t="s">
        <v>19121</v>
      </c>
      <c r="H2985" s="6"/>
      <c r="I2985" s="6"/>
      <c r="J2985" s="4">
        <v>2023</v>
      </c>
      <c r="K2985" s="4" t="s">
        <v>26909</v>
      </c>
      <c r="L2985" s="6"/>
      <c r="M2985" s="6"/>
      <c r="N2985" s="6"/>
      <c r="O2985" s="4" t="s">
        <v>16339</v>
      </c>
      <c r="P2985" s="4" t="s">
        <v>540</v>
      </c>
      <c r="Q2985" s="4">
        <v>11790</v>
      </c>
      <c r="R2985" s="4" t="s">
        <v>229</v>
      </c>
      <c r="S2985" s="4" t="s">
        <v>7815</v>
      </c>
      <c r="T2985" s="6"/>
      <c r="U2985" s="6"/>
      <c r="V2985" s="4" t="s">
        <v>26910</v>
      </c>
      <c r="W2985" s="4" t="s">
        <v>7977</v>
      </c>
      <c r="X2985" s="4">
        <v>0</v>
      </c>
      <c r="Y2985" s="4">
        <v>50</v>
      </c>
      <c r="Z2985" s="4">
        <v>0</v>
      </c>
      <c r="AA2985" s="4" t="s">
        <v>7805</v>
      </c>
      <c r="AB2985" s="6"/>
      <c r="AC2985" s="4">
        <v>1</v>
      </c>
      <c r="AD2985" s="4">
        <v>0</v>
      </c>
      <c r="AE2985" s="8">
        <v>45241</v>
      </c>
    </row>
    <row r="2986" customHeight="1" spans="1:31">
      <c r="A2986" s="2">
        <v>65705</v>
      </c>
      <c r="B2986" s="3" t="s">
        <v>26911</v>
      </c>
      <c r="C2986" s="4" t="s">
        <v>26912</v>
      </c>
      <c r="D2986" s="6"/>
      <c r="E2986" s="4" t="s">
        <v>8206</v>
      </c>
      <c r="F2986" s="6"/>
      <c r="G2986" s="4" t="s">
        <v>26913</v>
      </c>
      <c r="H2986" s="6"/>
      <c r="I2986" s="6"/>
      <c r="J2986" s="4">
        <v>2023</v>
      </c>
      <c r="K2986" s="4" t="s">
        <v>26914</v>
      </c>
      <c r="L2986" s="6"/>
      <c r="M2986" s="6"/>
      <c r="N2986" s="6"/>
      <c r="O2986" s="4" t="s">
        <v>26915</v>
      </c>
      <c r="P2986" s="4" t="s">
        <v>524</v>
      </c>
      <c r="Q2986" s="4">
        <v>1267</v>
      </c>
      <c r="R2986" s="4" t="s">
        <v>229</v>
      </c>
      <c r="S2986" s="4" t="s">
        <v>7815</v>
      </c>
      <c r="T2986" s="6"/>
      <c r="U2986" s="6"/>
      <c r="V2986" s="4" t="s">
        <v>26916</v>
      </c>
      <c r="W2986" s="4" t="s">
        <v>7977</v>
      </c>
      <c r="X2986" s="4">
        <v>0</v>
      </c>
      <c r="Y2986" s="4">
        <v>50</v>
      </c>
      <c r="Z2986" s="4">
        <v>0</v>
      </c>
      <c r="AA2986" s="4" t="s">
        <v>7805</v>
      </c>
      <c r="AB2986" s="6"/>
      <c r="AC2986" s="4">
        <v>1</v>
      </c>
      <c r="AD2986" s="4">
        <v>0</v>
      </c>
      <c r="AE2986" s="8">
        <v>45250</v>
      </c>
    </row>
    <row r="2987" customHeight="1" spans="1:31">
      <c r="A2987" s="2">
        <v>65706</v>
      </c>
      <c r="B2987" s="3" t="s">
        <v>26917</v>
      </c>
      <c r="C2987" s="4" t="s">
        <v>26918</v>
      </c>
      <c r="D2987" s="6"/>
      <c r="E2987" s="4" t="s">
        <v>9251</v>
      </c>
      <c r="F2987" s="6"/>
      <c r="G2987" s="4" t="s">
        <v>26919</v>
      </c>
      <c r="H2987" s="6"/>
      <c r="I2987" s="6"/>
      <c r="J2987" s="4">
        <v>2023</v>
      </c>
      <c r="K2987" s="4" t="s">
        <v>26920</v>
      </c>
      <c r="L2987" s="6"/>
      <c r="M2987" s="6"/>
      <c r="N2987" s="6"/>
      <c r="O2987" s="4" t="s">
        <v>26921</v>
      </c>
      <c r="P2987" s="4" t="s">
        <v>563</v>
      </c>
      <c r="Q2987" s="4">
        <v>20165</v>
      </c>
      <c r="R2987" s="4" t="s">
        <v>229</v>
      </c>
      <c r="S2987" s="4" t="s">
        <v>7815</v>
      </c>
      <c r="T2987" s="6"/>
      <c r="U2987" s="6"/>
      <c r="V2987" s="4" t="s">
        <v>26922</v>
      </c>
      <c r="W2987" s="4" t="s">
        <v>7977</v>
      </c>
      <c r="X2987" s="4">
        <v>0</v>
      </c>
      <c r="Y2987" s="4">
        <v>50</v>
      </c>
      <c r="Z2987" s="4">
        <v>0</v>
      </c>
      <c r="AA2987" s="4" t="s">
        <v>7805</v>
      </c>
      <c r="AB2987" s="6"/>
      <c r="AC2987" s="4">
        <v>1</v>
      </c>
      <c r="AD2987" s="4">
        <v>0</v>
      </c>
      <c r="AE2987" s="8">
        <v>45261</v>
      </c>
    </row>
    <row r="2988" customHeight="1" spans="1:31">
      <c r="A2988" s="2">
        <v>65707</v>
      </c>
      <c r="B2988" s="3" t="s">
        <v>26923</v>
      </c>
      <c r="C2988" s="4" t="s">
        <v>26924</v>
      </c>
      <c r="D2988" s="6"/>
      <c r="E2988" s="4" t="s">
        <v>9207</v>
      </c>
      <c r="F2988" s="6"/>
      <c r="G2988" s="4" t="s">
        <v>13749</v>
      </c>
      <c r="H2988" s="6"/>
      <c r="I2988" s="6"/>
      <c r="J2988" s="4">
        <v>2023</v>
      </c>
      <c r="K2988" s="4" t="s">
        <v>26925</v>
      </c>
      <c r="L2988" s="6"/>
      <c r="M2988" s="6"/>
      <c r="N2988" s="6"/>
      <c r="O2988" s="4" t="s">
        <v>10567</v>
      </c>
      <c r="P2988" s="4" t="s">
        <v>501</v>
      </c>
      <c r="Q2988" s="4">
        <v>94085</v>
      </c>
      <c r="R2988" s="4" t="s">
        <v>229</v>
      </c>
      <c r="S2988" s="4" t="s">
        <v>7815</v>
      </c>
      <c r="T2988" s="6"/>
      <c r="U2988" s="6"/>
      <c r="V2988" s="4" t="s">
        <v>26926</v>
      </c>
      <c r="W2988" s="4" t="s">
        <v>7977</v>
      </c>
      <c r="X2988" s="4">
        <v>0</v>
      </c>
      <c r="Y2988" s="4">
        <v>50</v>
      </c>
      <c r="Z2988" s="4">
        <v>0</v>
      </c>
      <c r="AA2988" s="4" t="s">
        <v>7805</v>
      </c>
      <c r="AB2988" s="6"/>
      <c r="AC2988" s="4">
        <v>1</v>
      </c>
      <c r="AD2988" s="4">
        <v>0</v>
      </c>
      <c r="AE2988" s="8">
        <v>45257</v>
      </c>
    </row>
    <row r="2989" customHeight="1" spans="1:31">
      <c r="A2989" s="2">
        <v>65708</v>
      </c>
      <c r="B2989" s="3" t="s">
        <v>26927</v>
      </c>
      <c r="C2989" s="4" t="s">
        <v>26928</v>
      </c>
      <c r="D2989" s="6"/>
      <c r="E2989" s="4" t="s">
        <v>22177</v>
      </c>
      <c r="F2989" s="6"/>
      <c r="G2989" s="4" t="s">
        <v>26929</v>
      </c>
      <c r="H2989" s="6"/>
      <c r="I2989" s="6"/>
      <c r="J2989" s="4">
        <v>2023</v>
      </c>
      <c r="K2989" s="4" t="s">
        <v>26930</v>
      </c>
      <c r="L2989" s="6"/>
      <c r="M2989" s="6"/>
      <c r="N2989" s="6"/>
      <c r="O2989" s="4" t="s">
        <v>26931</v>
      </c>
      <c r="P2989" s="4" t="s">
        <v>501</v>
      </c>
      <c r="Q2989" s="4">
        <v>95608</v>
      </c>
      <c r="R2989" s="4" t="s">
        <v>229</v>
      </c>
      <c r="S2989" s="4" t="s">
        <v>7815</v>
      </c>
      <c r="T2989" s="6"/>
      <c r="U2989" s="6"/>
      <c r="V2989" s="4" t="s">
        <v>26932</v>
      </c>
      <c r="W2989" s="4" t="s">
        <v>7977</v>
      </c>
      <c r="X2989" s="4">
        <v>0</v>
      </c>
      <c r="Y2989" s="4">
        <v>50</v>
      </c>
      <c r="Z2989" s="4">
        <v>0</v>
      </c>
      <c r="AA2989" s="4" t="s">
        <v>7805</v>
      </c>
      <c r="AB2989" s="6"/>
      <c r="AC2989" s="4">
        <v>1</v>
      </c>
      <c r="AD2989" s="4">
        <v>0</v>
      </c>
      <c r="AE2989" s="8">
        <v>45211</v>
      </c>
    </row>
    <row r="2990" customHeight="1" spans="1:31">
      <c r="A2990" s="2">
        <v>65709</v>
      </c>
      <c r="B2990" s="3" t="s">
        <v>26933</v>
      </c>
      <c r="C2990" s="4" t="s">
        <v>26934</v>
      </c>
      <c r="D2990" s="6"/>
      <c r="E2990" s="4" t="s">
        <v>26935</v>
      </c>
      <c r="F2990" s="6"/>
      <c r="G2990" s="4" t="s">
        <v>26936</v>
      </c>
      <c r="H2990" s="6"/>
      <c r="I2990" s="6"/>
      <c r="J2990" s="4">
        <v>2023</v>
      </c>
      <c r="K2990" s="4" t="s">
        <v>26937</v>
      </c>
      <c r="L2990" s="6"/>
      <c r="M2990" s="6"/>
      <c r="N2990" s="6"/>
      <c r="O2990" s="4" t="s">
        <v>9829</v>
      </c>
      <c r="P2990" s="4" t="s">
        <v>529</v>
      </c>
      <c r="Q2990" s="4">
        <v>20740</v>
      </c>
      <c r="R2990" s="4" t="s">
        <v>229</v>
      </c>
      <c r="S2990" s="4" t="s">
        <v>7815</v>
      </c>
      <c r="T2990" s="6"/>
      <c r="U2990" s="6"/>
      <c r="V2990" s="4" t="s">
        <v>26938</v>
      </c>
      <c r="W2990" s="4" t="s">
        <v>7977</v>
      </c>
      <c r="X2990" s="4">
        <v>0</v>
      </c>
      <c r="Y2990" s="4">
        <v>50</v>
      </c>
      <c r="Z2990" s="4">
        <v>0</v>
      </c>
      <c r="AA2990" s="4" t="s">
        <v>7805</v>
      </c>
      <c r="AB2990" s="6"/>
      <c r="AC2990" s="4">
        <v>1</v>
      </c>
      <c r="AD2990" s="4">
        <v>0</v>
      </c>
      <c r="AE2990" s="8">
        <v>45223</v>
      </c>
    </row>
    <row r="2991" customHeight="1" spans="1:31">
      <c r="A2991" s="2">
        <v>65710</v>
      </c>
      <c r="B2991" s="3" t="s">
        <v>26939</v>
      </c>
      <c r="C2991" s="4" t="s">
        <v>26940</v>
      </c>
      <c r="D2991" s="6"/>
      <c r="E2991" s="4" t="s">
        <v>26941</v>
      </c>
      <c r="F2991" s="6"/>
      <c r="G2991" s="4" t="s">
        <v>13492</v>
      </c>
      <c r="H2991" s="6"/>
      <c r="I2991" s="6"/>
      <c r="J2991" s="4">
        <v>2023</v>
      </c>
      <c r="K2991" s="4" t="s">
        <v>26942</v>
      </c>
      <c r="L2991" s="4">
        <v>209</v>
      </c>
      <c r="M2991" s="6"/>
      <c r="N2991" s="6"/>
      <c r="O2991" s="4" t="s">
        <v>8717</v>
      </c>
      <c r="P2991" s="4" t="s">
        <v>565</v>
      </c>
      <c r="Q2991" s="4">
        <v>98105</v>
      </c>
      <c r="R2991" s="4" t="s">
        <v>229</v>
      </c>
      <c r="S2991" s="4" t="s">
        <v>7815</v>
      </c>
      <c r="T2991" s="6"/>
      <c r="U2991" s="6"/>
      <c r="V2991" s="4" t="s">
        <v>26943</v>
      </c>
      <c r="W2991" s="4" t="s">
        <v>7977</v>
      </c>
      <c r="X2991" s="4">
        <v>0</v>
      </c>
      <c r="Y2991" s="4">
        <v>50</v>
      </c>
      <c r="Z2991" s="4">
        <v>0</v>
      </c>
      <c r="AA2991" s="4" t="s">
        <v>7805</v>
      </c>
      <c r="AB2991" s="6"/>
      <c r="AC2991" s="4">
        <v>1</v>
      </c>
      <c r="AD2991" s="4">
        <v>0</v>
      </c>
      <c r="AE2991" s="8">
        <v>45217</v>
      </c>
    </row>
    <row r="2992" customHeight="1" spans="1:31">
      <c r="A2992" s="2">
        <v>65711</v>
      </c>
      <c r="B2992" s="3" t="s">
        <v>26944</v>
      </c>
      <c r="C2992" s="4" t="s">
        <v>26945</v>
      </c>
      <c r="D2992" s="6"/>
      <c r="E2992" s="4" t="s">
        <v>26946</v>
      </c>
      <c r="F2992" s="6"/>
      <c r="G2992" s="4" t="s">
        <v>11651</v>
      </c>
      <c r="H2992" s="6"/>
      <c r="I2992" s="6"/>
      <c r="J2992" s="4">
        <v>2023</v>
      </c>
      <c r="K2992" s="4" t="s">
        <v>26947</v>
      </c>
      <c r="L2992" s="6"/>
      <c r="M2992" s="6"/>
      <c r="N2992" s="6"/>
      <c r="O2992" s="4" t="s">
        <v>9642</v>
      </c>
      <c r="P2992" s="4" t="s">
        <v>7945</v>
      </c>
      <c r="Q2992" s="4">
        <v>61820</v>
      </c>
      <c r="R2992" s="4" t="s">
        <v>229</v>
      </c>
      <c r="S2992" s="4" t="s">
        <v>7815</v>
      </c>
      <c r="T2992" s="6"/>
      <c r="U2992" s="6"/>
      <c r="V2992" s="4" t="s">
        <v>26948</v>
      </c>
      <c r="W2992" s="4" t="s">
        <v>7977</v>
      </c>
      <c r="X2992" s="4">
        <v>0</v>
      </c>
      <c r="Y2992" s="4">
        <v>50</v>
      </c>
      <c r="Z2992" s="4">
        <v>0</v>
      </c>
      <c r="AA2992" s="4" t="s">
        <v>7805</v>
      </c>
      <c r="AB2992" s="6"/>
      <c r="AC2992" s="4">
        <v>1</v>
      </c>
      <c r="AD2992" s="4">
        <v>0</v>
      </c>
      <c r="AE2992" s="8">
        <v>45236</v>
      </c>
    </row>
    <row r="2993" customHeight="1" spans="1:31">
      <c r="A2993" s="2">
        <v>65712</v>
      </c>
      <c r="B2993" s="3" t="s">
        <v>26949</v>
      </c>
      <c r="C2993" s="4" t="s">
        <v>26950</v>
      </c>
      <c r="D2993" s="6"/>
      <c r="E2993" s="4" t="s">
        <v>26951</v>
      </c>
      <c r="F2993" s="6"/>
      <c r="G2993" s="4" t="s">
        <v>10663</v>
      </c>
      <c r="H2993" s="6"/>
      <c r="I2993" s="6"/>
      <c r="J2993" s="4">
        <v>2023</v>
      </c>
      <c r="K2993" s="4" t="s">
        <v>26952</v>
      </c>
      <c r="L2993" s="4" t="s">
        <v>26953</v>
      </c>
      <c r="M2993" s="6"/>
      <c r="N2993" s="6"/>
      <c r="O2993" s="4" t="s">
        <v>12346</v>
      </c>
      <c r="P2993" s="4" t="s">
        <v>524</v>
      </c>
      <c r="Q2993" s="4">
        <v>2143</v>
      </c>
      <c r="R2993" s="4" t="s">
        <v>229</v>
      </c>
      <c r="S2993" s="4" t="s">
        <v>7815</v>
      </c>
      <c r="T2993" s="6"/>
      <c r="U2993" s="6"/>
      <c r="V2993" s="4" t="s">
        <v>26954</v>
      </c>
      <c r="W2993" s="4" t="s">
        <v>7977</v>
      </c>
      <c r="X2993" s="4">
        <v>0</v>
      </c>
      <c r="Y2993" s="4">
        <v>50</v>
      </c>
      <c r="Z2993" s="4">
        <v>0</v>
      </c>
      <c r="AA2993" s="4" t="s">
        <v>7805</v>
      </c>
      <c r="AB2993" s="6"/>
      <c r="AC2993" s="4">
        <v>1</v>
      </c>
      <c r="AD2993" s="4">
        <v>0</v>
      </c>
      <c r="AE2993" s="8">
        <v>45240</v>
      </c>
    </row>
    <row r="2994" customHeight="1" spans="1:31">
      <c r="A2994" s="2">
        <v>65713</v>
      </c>
      <c r="B2994" s="3" t="s">
        <v>26955</v>
      </c>
      <c r="C2994" s="4" t="s">
        <v>26956</v>
      </c>
      <c r="D2994" s="6"/>
      <c r="E2994" s="4" t="s">
        <v>8132</v>
      </c>
      <c r="F2994" s="6"/>
      <c r="G2994" s="4" t="s">
        <v>26957</v>
      </c>
      <c r="H2994" s="6"/>
      <c r="I2994" s="6"/>
      <c r="J2994" s="4">
        <v>2023</v>
      </c>
      <c r="K2994" s="4" t="s">
        <v>26958</v>
      </c>
      <c r="L2994" s="4" t="s">
        <v>26959</v>
      </c>
      <c r="M2994" s="6"/>
      <c r="N2994" s="6"/>
      <c r="O2994" s="4" t="s">
        <v>26960</v>
      </c>
      <c r="P2994" s="4" t="s">
        <v>540</v>
      </c>
      <c r="Q2994" s="4">
        <v>11385</v>
      </c>
      <c r="R2994" s="4" t="s">
        <v>229</v>
      </c>
      <c r="S2994" s="4" t="s">
        <v>7815</v>
      </c>
      <c r="T2994" s="6"/>
      <c r="U2994" s="6"/>
      <c r="V2994" s="4" t="s">
        <v>26961</v>
      </c>
      <c r="W2994" s="4" t="s">
        <v>7977</v>
      </c>
      <c r="X2994" s="4">
        <v>0</v>
      </c>
      <c r="Y2994" s="4">
        <v>50</v>
      </c>
      <c r="Z2994" s="4">
        <v>0</v>
      </c>
      <c r="AA2994" s="4" t="s">
        <v>7805</v>
      </c>
      <c r="AB2994" s="6"/>
      <c r="AC2994" s="4">
        <v>1</v>
      </c>
      <c r="AD2994" s="4">
        <v>0</v>
      </c>
      <c r="AE2994" s="8">
        <v>45239</v>
      </c>
    </row>
    <row r="2995" customHeight="1" spans="1:31">
      <c r="A2995" s="2">
        <v>65714</v>
      </c>
      <c r="B2995" s="3" t="s">
        <v>26962</v>
      </c>
      <c r="C2995" s="4" t="s">
        <v>26963</v>
      </c>
      <c r="D2995" s="6"/>
      <c r="E2995" s="4" t="s">
        <v>9251</v>
      </c>
      <c r="F2995" s="6"/>
      <c r="G2995" s="4" t="s">
        <v>8343</v>
      </c>
      <c r="H2995" s="6"/>
      <c r="I2995" s="6"/>
      <c r="J2995" s="4">
        <v>2023</v>
      </c>
      <c r="K2995" s="4" t="s">
        <v>26964</v>
      </c>
      <c r="L2995" s="6"/>
      <c r="M2995" s="6"/>
      <c r="N2995" s="6"/>
      <c r="O2995" s="4" t="s">
        <v>8717</v>
      </c>
      <c r="P2995" s="4" t="s">
        <v>565</v>
      </c>
      <c r="Q2995" s="4">
        <v>98121</v>
      </c>
      <c r="R2995" s="4" t="s">
        <v>229</v>
      </c>
      <c r="S2995" s="4" t="s">
        <v>7815</v>
      </c>
      <c r="T2995" s="6"/>
      <c r="U2995" s="6"/>
      <c r="V2995" s="4" t="s">
        <v>26965</v>
      </c>
      <c r="W2995" s="4" t="s">
        <v>7977</v>
      </c>
      <c r="X2995" s="4">
        <v>0</v>
      </c>
      <c r="Y2995" s="4">
        <v>50</v>
      </c>
      <c r="Z2995" s="4">
        <v>0</v>
      </c>
      <c r="AA2995" s="4" t="s">
        <v>7805</v>
      </c>
      <c r="AB2995" s="6"/>
      <c r="AC2995" s="4">
        <v>1</v>
      </c>
      <c r="AD2995" s="4">
        <v>0</v>
      </c>
      <c r="AE2995" s="8">
        <v>45253</v>
      </c>
    </row>
    <row r="2996" customHeight="1" spans="1:31">
      <c r="A2996" s="2">
        <v>65715</v>
      </c>
      <c r="B2996" s="3" t="s">
        <v>26966</v>
      </c>
      <c r="C2996" s="4" t="s">
        <v>26967</v>
      </c>
      <c r="D2996" s="6"/>
      <c r="E2996" s="4" t="s">
        <v>10863</v>
      </c>
      <c r="F2996" s="6"/>
      <c r="G2996" s="4" t="s">
        <v>9099</v>
      </c>
      <c r="H2996" s="6"/>
      <c r="I2996" s="6"/>
      <c r="J2996" s="4">
        <v>2023</v>
      </c>
      <c r="K2996" s="4" t="s">
        <v>26968</v>
      </c>
      <c r="L2996" s="6"/>
      <c r="M2996" s="6"/>
      <c r="N2996" s="6"/>
      <c r="O2996" s="4" t="s">
        <v>26969</v>
      </c>
      <c r="P2996" s="4" t="s">
        <v>529</v>
      </c>
      <c r="Q2996" s="4">
        <v>20770</v>
      </c>
      <c r="R2996" s="4" t="s">
        <v>229</v>
      </c>
      <c r="S2996" s="4" t="s">
        <v>7815</v>
      </c>
      <c r="T2996" s="6"/>
      <c r="U2996" s="6"/>
      <c r="V2996" s="4" t="s">
        <v>26970</v>
      </c>
      <c r="W2996" s="4" t="s">
        <v>7977</v>
      </c>
      <c r="X2996" s="4">
        <v>0</v>
      </c>
      <c r="Y2996" s="4">
        <v>50</v>
      </c>
      <c r="Z2996" s="4">
        <v>0</v>
      </c>
      <c r="AA2996" s="4" t="s">
        <v>7805</v>
      </c>
      <c r="AB2996" s="6"/>
      <c r="AC2996" s="4">
        <v>1</v>
      </c>
      <c r="AD2996" s="4">
        <v>0</v>
      </c>
      <c r="AE2996" s="8">
        <v>45248</v>
      </c>
    </row>
    <row r="2997" customHeight="1" spans="1:31">
      <c r="A2997" s="2">
        <v>65716</v>
      </c>
      <c r="B2997" s="3" t="s">
        <v>26971</v>
      </c>
      <c r="C2997" s="4" t="s">
        <v>26972</v>
      </c>
      <c r="D2997" s="6"/>
      <c r="E2997" s="4" t="s">
        <v>16076</v>
      </c>
      <c r="F2997" s="6"/>
      <c r="G2997" s="4" t="s">
        <v>12656</v>
      </c>
      <c r="H2997" s="6"/>
      <c r="I2997" s="6"/>
      <c r="J2997" s="4">
        <v>2023</v>
      </c>
      <c r="K2997" s="4" t="s">
        <v>26973</v>
      </c>
      <c r="L2997" s="6"/>
      <c r="M2997" s="6"/>
      <c r="N2997" s="6"/>
      <c r="O2997" s="4" t="s">
        <v>26974</v>
      </c>
      <c r="P2997" s="4" t="s">
        <v>501</v>
      </c>
      <c r="Q2997" s="4">
        <v>92880</v>
      </c>
      <c r="R2997" s="4" t="s">
        <v>229</v>
      </c>
      <c r="S2997" s="4" t="s">
        <v>7815</v>
      </c>
      <c r="T2997" s="6"/>
      <c r="U2997" s="6"/>
      <c r="V2997" s="4" t="s">
        <v>26975</v>
      </c>
      <c r="W2997" s="4" t="s">
        <v>7977</v>
      </c>
      <c r="X2997" s="4">
        <v>0</v>
      </c>
      <c r="Y2997" s="4">
        <v>50</v>
      </c>
      <c r="Z2997" s="4">
        <v>0</v>
      </c>
      <c r="AA2997" s="4" t="s">
        <v>7805</v>
      </c>
      <c r="AB2997" s="6"/>
      <c r="AC2997" s="4">
        <v>1</v>
      </c>
      <c r="AD2997" s="4">
        <v>0</v>
      </c>
      <c r="AE2997" s="8">
        <v>45214</v>
      </c>
    </row>
    <row r="2998" customHeight="1" spans="1:31">
      <c r="A2998" s="2">
        <v>65717</v>
      </c>
      <c r="B2998" s="3" t="s">
        <v>26976</v>
      </c>
      <c r="C2998" s="4" t="s">
        <v>26977</v>
      </c>
      <c r="D2998" s="6"/>
      <c r="E2998" s="4" t="s">
        <v>26978</v>
      </c>
      <c r="F2998" s="6"/>
      <c r="G2998" s="4" t="s">
        <v>8381</v>
      </c>
      <c r="H2998" s="6"/>
      <c r="I2998" s="6"/>
      <c r="J2998" s="4">
        <v>2023</v>
      </c>
      <c r="K2998" s="4" t="s">
        <v>26979</v>
      </c>
      <c r="L2998" s="6"/>
      <c r="M2998" s="6"/>
      <c r="N2998" s="6"/>
      <c r="O2998" s="4" t="s">
        <v>8376</v>
      </c>
      <c r="P2998" s="4" t="s">
        <v>546</v>
      </c>
      <c r="Q2998" s="4">
        <v>15206</v>
      </c>
      <c r="R2998" s="4" t="s">
        <v>229</v>
      </c>
      <c r="S2998" s="4" t="s">
        <v>7815</v>
      </c>
      <c r="T2998" s="6"/>
      <c r="U2998" s="6"/>
      <c r="V2998" s="4" t="s">
        <v>26980</v>
      </c>
      <c r="W2998" s="4" t="s">
        <v>7977</v>
      </c>
      <c r="X2998" s="4">
        <v>0</v>
      </c>
      <c r="Y2998" s="4">
        <v>50</v>
      </c>
      <c r="Z2998" s="4">
        <v>0</v>
      </c>
      <c r="AA2998" s="4" t="s">
        <v>7805</v>
      </c>
      <c r="AB2998" s="6"/>
      <c r="AC2998" s="4">
        <v>1</v>
      </c>
      <c r="AD2998" s="4">
        <v>0</v>
      </c>
      <c r="AE2998" s="8">
        <v>45249</v>
      </c>
    </row>
    <row r="2999" customHeight="1" spans="1:31">
      <c r="A2999" s="2">
        <v>65718</v>
      </c>
      <c r="B2999" s="3" t="s">
        <v>26981</v>
      </c>
      <c r="C2999" s="4" t="s">
        <v>26982</v>
      </c>
      <c r="D2999" s="6"/>
      <c r="E2999" s="4" t="s">
        <v>12731</v>
      </c>
      <c r="F2999" s="6"/>
      <c r="G2999" s="4" t="s">
        <v>26983</v>
      </c>
      <c r="H2999" s="6"/>
      <c r="I2999" s="6"/>
      <c r="J2999" s="4">
        <v>2023</v>
      </c>
      <c r="K2999" s="4" t="s">
        <v>26984</v>
      </c>
      <c r="L2999" s="6"/>
      <c r="M2999" s="6"/>
      <c r="N2999" s="6"/>
      <c r="O2999" s="4" t="s">
        <v>12297</v>
      </c>
      <c r="P2999" s="4" t="s">
        <v>12298</v>
      </c>
      <c r="Q2999" s="4">
        <v>2906</v>
      </c>
      <c r="R2999" s="4" t="s">
        <v>229</v>
      </c>
      <c r="S2999" s="4" t="s">
        <v>7815</v>
      </c>
      <c r="T2999" s="6"/>
      <c r="U2999" s="6"/>
      <c r="V2999" s="4" t="s">
        <v>26985</v>
      </c>
      <c r="W2999" s="4" t="s">
        <v>7977</v>
      </c>
      <c r="X2999" s="4">
        <v>0</v>
      </c>
      <c r="Y2999" s="4">
        <v>50</v>
      </c>
      <c r="Z2999" s="4">
        <v>0</v>
      </c>
      <c r="AA2999" s="4" t="s">
        <v>7805</v>
      </c>
      <c r="AB2999" s="6"/>
      <c r="AC2999" s="4">
        <v>1</v>
      </c>
      <c r="AD2999" s="4">
        <v>0</v>
      </c>
      <c r="AE2999" s="8">
        <v>45240</v>
      </c>
    </row>
    <row r="3000" customHeight="1" spans="1:31">
      <c r="A3000" s="2">
        <v>65719</v>
      </c>
      <c r="B3000" s="3" t="s">
        <v>26986</v>
      </c>
      <c r="C3000" s="4" t="s">
        <v>26987</v>
      </c>
      <c r="D3000" s="6"/>
      <c r="E3000" s="4" t="s">
        <v>26988</v>
      </c>
      <c r="F3000" s="6"/>
      <c r="G3000" s="4" t="s">
        <v>26989</v>
      </c>
      <c r="H3000" s="6"/>
      <c r="I3000" s="6"/>
      <c r="J3000" s="4">
        <v>2023</v>
      </c>
      <c r="K3000" s="4" t="s">
        <v>26990</v>
      </c>
      <c r="L3000" s="6"/>
      <c r="M3000" s="6"/>
      <c r="N3000" s="6"/>
      <c r="O3000" s="4" t="s">
        <v>12304</v>
      </c>
      <c r="P3000" s="4" t="s">
        <v>536</v>
      </c>
      <c r="Q3000" s="4">
        <v>8540</v>
      </c>
      <c r="R3000" s="4" t="s">
        <v>229</v>
      </c>
      <c r="S3000" s="4" t="s">
        <v>7815</v>
      </c>
      <c r="T3000" s="6"/>
      <c r="U3000" s="6"/>
      <c r="V3000" s="4" t="s">
        <v>26991</v>
      </c>
      <c r="W3000" s="4" t="s">
        <v>7977</v>
      </c>
      <c r="X3000" s="4">
        <v>0</v>
      </c>
      <c r="Y3000" s="4">
        <v>50</v>
      </c>
      <c r="Z3000" s="4">
        <v>0</v>
      </c>
      <c r="AA3000" s="4" t="s">
        <v>7805</v>
      </c>
      <c r="AB3000" s="6"/>
      <c r="AC3000" s="4">
        <v>1</v>
      </c>
      <c r="AD3000" s="4">
        <v>0</v>
      </c>
      <c r="AE3000" s="8">
        <v>45230</v>
      </c>
    </row>
    <row r="3001" customHeight="1" spans="1:31">
      <c r="A3001" s="2">
        <v>65720</v>
      </c>
      <c r="B3001" s="3" t="s">
        <v>26992</v>
      </c>
      <c r="C3001" s="4" t="s">
        <v>26993</v>
      </c>
      <c r="D3001" s="6"/>
      <c r="E3001" s="4" t="s">
        <v>26994</v>
      </c>
      <c r="F3001" s="6"/>
      <c r="G3001" s="4" t="s">
        <v>26995</v>
      </c>
      <c r="H3001" s="6"/>
      <c r="I3001" s="6"/>
      <c r="J3001" s="4">
        <v>2023</v>
      </c>
      <c r="K3001" s="4" t="s">
        <v>26996</v>
      </c>
      <c r="L3001" s="4" t="s">
        <v>26997</v>
      </c>
      <c r="M3001" s="6"/>
      <c r="N3001" s="6"/>
      <c r="O3001" s="4" t="s">
        <v>8075</v>
      </c>
      <c r="P3001" s="4" t="s">
        <v>7861</v>
      </c>
      <c r="Q3001" s="4">
        <v>78705</v>
      </c>
      <c r="R3001" s="4" t="s">
        <v>229</v>
      </c>
      <c r="S3001" s="4" t="s">
        <v>7815</v>
      </c>
      <c r="T3001" s="6"/>
      <c r="U3001" s="6"/>
      <c r="V3001" s="4" t="s">
        <v>26998</v>
      </c>
      <c r="W3001" s="4" t="s">
        <v>7977</v>
      </c>
      <c r="X3001" s="4">
        <v>0</v>
      </c>
      <c r="Y3001" s="4">
        <v>50</v>
      </c>
      <c r="Z3001" s="4">
        <v>0</v>
      </c>
      <c r="AA3001" s="4" t="s">
        <v>7805</v>
      </c>
      <c r="AB3001" s="6"/>
      <c r="AC3001" s="4">
        <v>1</v>
      </c>
      <c r="AD3001" s="4">
        <v>0</v>
      </c>
      <c r="AE3001" s="8">
        <v>45241</v>
      </c>
    </row>
    <row r="3002" customHeight="1" spans="1:31">
      <c r="A3002" s="2">
        <v>65721</v>
      </c>
      <c r="B3002" s="3" t="s">
        <v>26999</v>
      </c>
      <c r="C3002" s="4" t="s">
        <v>27000</v>
      </c>
      <c r="D3002" s="6"/>
      <c r="E3002" s="4" t="s">
        <v>27001</v>
      </c>
      <c r="F3002" s="6"/>
      <c r="G3002" s="4" t="s">
        <v>27002</v>
      </c>
      <c r="H3002" s="6"/>
      <c r="I3002" s="6"/>
      <c r="J3002" s="4">
        <v>2023</v>
      </c>
      <c r="K3002" s="4" t="s">
        <v>27003</v>
      </c>
      <c r="L3002" s="6"/>
      <c r="M3002" s="6"/>
      <c r="N3002" s="6"/>
      <c r="O3002" s="4" t="s">
        <v>12143</v>
      </c>
      <c r="P3002" s="4" t="s">
        <v>501</v>
      </c>
      <c r="Q3002" s="4">
        <v>92093</v>
      </c>
      <c r="R3002" s="4" t="s">
        <v>229</v>
      </c>
      <c r="S3002" s="4" t="s">
        <v>7815</v>
      </c>
      <c r="T3002" s="6"/>
      <c r="U3002" s="6"/>
      <c r="V3002" s="4" t="s">
        <v>27004</v>
      </c>
      <c r="W3002" s="4" t="s">
        <v>7977</v>
      </c>
      <c r="X3002" s="4">
        <v>0</v>
      </c>
      <c r="Y3002" s="4">
        <v>50</v>
      </c>
      <c r="Z3002" s="4">
        <v>0</v>
      </c>
      <c r="AA3002" s="4" t="s">
        <v>7805</v>
      </c>
      <c r="AB3002" s="6"/>
      <c r="AC3002" s="4">
        <v>1</v>
      </c>
      <c r="AD3002" s="4">
        <v>0</v>
      </c>
      <c r="AE3002" s="8">
        <v>45233</v>
      </c>
    </row>
    <row r="3003" customHeight="1" spans="1:31">
      <c r="A3003" s="2">
        <v>65722</v>
      </c>
      <c r="B3003" s="3" t="s">
        <v>27005</v>
      </c>
      <c r="C3003" s="4" t="s">
        <v>27006</v>
      </c>
      <c r="D3003" s="6"/>
      <c r="E3003" s="4" t="s">
        <v>27007</v>
      </c>
      <c r="F3003" s="6"/>
      <c r="G3003" s="4" t="s">
        <v>27008</v>
      </c>
      <c r="H3003" s="6"/>
      <c r="I3003" s="6"/>
      <c r="J3003" s="4">
        <v>2023</v>
      </c>
      <c r="K3003" s="4" t="s">
        <v>27009</v>
      </c>
      <c r="L3003" s="6"/>
      <c r="M3003" s="6"/>
      <c r="N3003" s="6"/>
      <c r="O3003" s="4" t="s">
        <v>13302</v>
      </c>
      <c r="P3003" s="4" t="s">
        <v>501</v>
      </c>
      <c r="Q3003" s="4">
        <v>94704</v>
      </c>
      <c r="R3003" s="4" t="s">
        <v>229</v>
      </c>
      <c r="S3003" s="4" t="s">
        <v>7815</v>
      </c>
      <c r="T3003" s="6"/>
      <c r="U3003" s="6"/>
      <c r="V3003" s="4" t="s">
        <v>27010</v>
      </c>
      <c r="W3003" s="4" t="s">
        <v>7977</v>
      </c>
      <c r="X3003" s="4">
        <v>0</v>
      </c>
      <c r="Y3003" s="4">
        <v>50</v>
      </c>
      <c r="Z3003" s="4">
        <v>0</v>
      </c>
      <c r="AA3003" s="4" t="s">
        <v>7805</v>
      </c>
      <c r="AB3003" s="6"/>
      <c r="AC3003" s="4">
        <v>1</v>
      </c>
      <c r="AD3003" s="4">
        <v>0</v>
      </c>
      <c r="AE3003" s="8">
        <v>45212</v>
      </c>
    </row>
    <row r="3004" customHeight="1" spans="1:31">
      <c r="A3004" s="2">
        <v>65723</v>
      </c>
      <c r="B3004" s="3" t="s">
        <v>27011</v>
      </c>
      <c r="C3004" s="4" t="s">
        <v>27012</v>
      </c>
      <c r="D3004" s="6"/>
      <c r="E3004" s="4" t="s">
        <v>27013</v>
      </c>
      <c r="F3004" s="6"/>
      <c r="G3004" s="4" t="s">
        <v>27014</v>
      </c>
      <c r="H3004" s="6"/>
      <c r="I3004" s="6"/>
      <c r="J3004" s="4">
        <v>2023</v>
      </c>
      <c r="K3004" s="4" t="s">
        <v>27015</v>
      </c>
      <c r="L3004" s="4" t="s">
        <v>27016</v>
      </c>
      <c r="M3004" s="6"/>
      <c r="N3004" s="6"/>
      <c r="O3004" s="4" t="s">
        <v>12619</v>
      </c>
      <c r="P3004" s="4" t="s">
        <v>563</v>
      </c>
      <c r="Q3004" s="4">
        <v>22030</v>
      </c>
      <c r="R3004" s="4" t="s">
        <v>229</v>
      </c>
      <c r="S3004" s="4" t="s">
        <v>7815</v>
      </c>
      <c r="T3004" s="6"/>
      <c r="U3004" s="6"/>
      <c r="V3004" s="4" t="s">
        <v>27017</v>
      </c>
      <c r="W3004" s="4" t="s">
        <v>7977</v>
      </c>
      <c r="X3004" s="4">
        <v>0</v>
      </c>
      <c r="Y3004" s="4">
        <v>50</v>
      </c>
      <c r="Z3004" s="4">
        <v>0</v>
      </c>
      <c r="AA3004" s="4" t="s">
        <v>7805</v>
      </c>
      <c r="AB3004" s="6"/>
      <c r="AC3004" s="4">
        <v>1</v>
      </c>
      <c r="AD3004" s="4">
        <v>0</v>
      </c>
      <c r="AE3004" s="8">
        <v>45239</v>
      </c>
    </row>
    <row r="3005" customHeight="1" spans="1:31">
      <c r="A3005" s="2">
        <v>65724</v>
      </c>
      <c r="B3005" s="3" t="s">
        <v>27018</v>
      </c>
      <c r="C3005" s="4" t="s">
        <v>27019</v>
      </c>
      <c r="D3005" s="6"/>
      <c r="E3005" s="4" t="s">
        <v>27020</v>
      </c>
      <c r="F3005" s="6"/>
      <c r="G3005" s="4" t="s">
        <v>27021</v>
      </c>
      <c r="H3005" s="6"/>
      <c r="I3005" s="6"/>
      <c r="J3005" s="4">
        <v>2023</v>
      </c>
      <c r="K3005" s="4" t="s">
        <v>27022</v>
      </c>
      <c r="L3005" s="6"/>
      <c r="M3005" s="6"/>
      <c r="N3005" s="6"/>
      <c r="O3005" s="4" t="s">
        <v>8376</v>
      </c>
      <c r="P3005" s="4" t="s">
        <v>546</v>
      </c>
      <c r="Q3005" s="4">
        <v>15217</v>
      </c>
      <c r="R3005" s="4" t="s">
        <v>229</v>
      </c>
      <c r="S3005" s="4" t="s">
        <v>7815</v>
      </c>
      <c r="T3005" s="6"/>
      <c r="U3005" s="6"/>
      <c r="V3005" s="4" t="s">
        <v>27023</v>
      </c>
      <c r="W3005" s="4" t="s">
        <v>7977</v>
      </c>
      <c r="X3005" s="4">
        <v>0</v>
      </c>
      <c r="Y3005" s="4">
        <v>50</v>
      </c>
      <c r="Z3005" s="4">
        <v>0</v>
      </c>
      <c r="AA3005" s="4" t="s">
        <v>7805</v>
      </c>
      <c r="AB3005" s="6"/>
      <c r="AC3005" s="4">
        <v>1</v>
      </c>
      <c r="AD3005" s="4">
        <v>0</v>
      </c>
      <c r="AE3005" s="8">
        <v>45241</v>
      </c>
    </row>
    <row r="3006" customHeight="1" spans="1:31">
      <c r="A3006" s="2">
        <v>65725</v>
      </c>
      <c r="B3006" s="3" t="s">
        <v>27024</v>
      </c>
      <c r="C3006" s="4" t="s">
        <v>27025</v>
      </c>
      <c r="D3006" s="6"/>
      <c r="E3006" s="4" t="s">
        <v>27026</v>
      </c>
      <c r="F3006" s="6"/>
      <c r="G3006" s="4" t="s">
        <v>27027</v>
      </c>
      <c r="H3006" s="6"/>
      <c r="I3006" s="6"/>
      <c r="J3006" s="4">
        <v>2023</v>
      </c>
      <c r="K3006" s="4" t="s">
        <v>27028</v>
      </c>
      <c r="L3006" s="6"/>
      <c r="M3006" s="6"/>
      <c r="N3006" s="6"/>
      <c r="O3006" s="4" t="s">
        <v>11748</v>
      </c>
      <c r="P3006" s="4" t="s">
        <v>524</v>
      </c>
      <c r="Q3006" s="4">
        <v>1002</v>
      </c>
      <c r="R3006" s="4" t="s">
        <v>229</v>
      </c>
      <c r="S3006" s="4" t="s">
        <v>7815</v>
      </c>
      <c r="T3006" s="6"/>
      <c r="U3006" s="6"/>
      <c r="V3006" s="4" t="s">
        <v>27029</v>
      </c>
      <c r="W3006" s="4" t="s">
        <v>7977</v>
      </c>
      <c r="X3006" s="4">
        <v>0</v>
      </c>
      <c r="Y3006" s="4">
        <v>50</v>
      </c>
      <c r="Z3006" s="4">
        <v>0</v>
      </c>
      <c r="AA3006" s="4" t="s">
        <v>7805</v>
      </c>
      <c r="AB3006" s="6"/>
      <c r="AC3006" s="4">
        <v>1</v>
      </c>
      <c r="AD3006" s="4">
        <v>0</v>
      </c>
      <c r="AE3006" s="8">
        <v>45229</v>
      </c>
    </row>
    <row r="3007" customHeight="1" spans="1:31">
      <c r="A3007" s="2">
        <v>65726</v>
      </c>
      <c r="B3007" s="3" t="s">
        <v>27030</v>
      </c>
      <c r="C3007" s="4" t="s">
        <v>27031</v>
      </c>
      <c r="D3007" s="6"/>
      <c r="E3007" s="4" t="s">
        <v>27032</v>
      </c>
      <c r="F3007" s="6"/>
      <c r="G3007" s="4" t="s">
        <v>13749</v>
      </c>
      <c r="H3007" s="6"/>
      <c r="I3007" s="6"/>
      <c r="J3007" s="4">
        <v>2023</v>
      </c>
      <c r="K3007" s="4" t="s">
        <v>27033</v>
      </c>
      <c r="L3007" s="6"/>
      <c r="M3007" s="6"/>
      <c r="N3007" s="6"/>
      <c r="O3007" s="4" t="s">
        <v>10124</v>
      </c>
      <c r="P3007" s="4" t="s">
        <v>501</v>
      </c>
      <c r="Q3007" s="4">
        <v>90015</v>
      </c>
      <c r="R3007" s="4" t="s">
        <v>229</v>
      </c>
      <c r="S3007" s="4" t="s">
        <v>7815</v>
      </c>
      <c r="T3007" s="6"/>
      <c r="U3007" s="6"/>
      <c r="V3007" s="4" t="s">
        <v>27034</v>
      </c>
      <c r="W3007" s="4" t="s">
        <v>7977</v>
      </c>
      <c r="X3007" s="4">
        <v>0</v>
      </c>
      <c r="Y3007" s="4">
        <v>50</v>
      </c>
      <c r="Z3007" s="4">
        <v>0</v>
      </c>
      <c r="AA3007" s="4" t="s">
        <v>7805</v>
      </c>
      <c r="AB3007" s="6"/>
      <c r="AC3007" s="4">
        <v>1</v>
      </c>
      <c r="AD3007" s="4">
        <v>0</v>
      </c>
      <c r="AE3007" s="8">
        <v>45242</v>
      </c>
    </row>
    <row r="3008" customHeight="1" spans="1:31">
      <c r="A3008" s="2">
        <v>65727</v>
      </c>
      <c r="B3008" s="3" t="s">
        <v>27035</v>
      </c>
      <c r="C3008" s="4" t="s">
        <v>27036</v>
      </c>
      <c r="D3008" s="6"/>
      <c r="E3008" s="4" t="s">
        <v>27037</v>
      </c>
      <c r="F3008" s="6"/>
      <c r="G3008" s="4" t="s">
        <v>27038</v>
      </c>
      <c r="H3008" s="6"/>
      <c r="I3008" s="6"/>
      <c r="J3008" s="4">
        <v>2023</v>
      </c>
      <c r="K3008" s="4" t="s">
        <v>27039</v>
      </c>
      <c r="L3008" s="6"/>
      <c r="M3008" s="6"/>
      <c r="N3008" s="6"/>
      <c r="O3008" s="4" t="s">
        <v>27040</v>
      </c>
      <c r="P3008" s="4" t="s">
        <v>536</v>
      </c>
      <c r="Q3008" s="4">
        <v>8902</v>
      </c>
      <c r="R3008" s="4" t="s">
        <v>229</v>
      </c>
      <c r="S3008" s="4" t="s">
        <v>7815</v>
      </c>
      <c r="T3008" s="6"/>
      <c r="U3008" s="6"/>
      <c r="V3008" s="4" t="s">
        <v>27041</v>
      </c>
      <c r="W3008" s="4" t="s">
        <v>7977</v>
      </c>
      <c r="X3008" s="4">
        <v>0</v>
      </c>
      <c r="Y3008" s="4">
        <v>50</v>
      </c>
      <c r="Z3008" s="4">
        <v>0</v>
      </c>
      <c r="AA3008" s="4" t="s">
        <v>7805</v>
      </c>
      <c r="AB3008" s="6"/>
      <c r="AC3008" s="4">
        <v>1</v>
      </c>
      <c r="AD3008" s="4">
        <v>0</v>
      </c>
      <c r="AE3008" s="8">
        <v>45236</v>
      </c>
    </row>
    <row r="3009" customHeight="1" spans="1:31">
      <c r="A3009" s="2">
        <v>65728</v>
      </c>
      <c r="B3009" s="3" t="s">
        <v>27042</v>
      </c>
      <c r="C3009" s="4" t="s">
        <v>27043</v>
      </c>
      <c r="D3009" s="6"/>
      <c r="E3009" s="4" t="s">
        <v>27044</v>
      </c>
      <c r="F3009" s="6"/>
      <c r="G3009" s="4" t="s">
        <v>10153</v>
      </c>
      <c r="H3009" s="6"/>
      <c r="I3009" s="6"/>
      <c r="J3009" s="4">
        <v>2023</v>
      </c>
      <c r="K3009" s="4" t="s">
        <v>27045</v>
      </c>
      <c r="L3009" s="6"/>
      <c r="M3009" s="6"/>
      <c r="N3009" s="6"/>
      <c r="O3009" s="4" t="s">
        <v>10014</v>
      </c>
      <c r="P3009" s="4" t="s">
        <v>524</v>
      </c>
      <c r="Q3009" s="4">
        <v>2115</v>
      </c>
      <c r="R3009" s="4" t="s">
        <v>229</v>
      </c>
      <c r="S3009" s="4" t="s">
        <v>7815</v>
      </c>
      <c r="T3009" s="6"/>
      <c r="U3009" s="6"/>
      <c r="V3009" s="4" t="s">
        <v>27046</v>
      </c>
      <c r="W3009" s="4" t="s">
        <v>7977</v>
      </c>
      <c r="X3009" s="4">
        <v>0</v>
      </c>
      <c r="Y3009" s="4">
        <v>50</v>
      </c>
      <c r="Z3009" s="4">
        <v>0</v>
      </c>
      <c r="AA3009" s="4" t="s">
        <v>7805</v>
      </c>
      <c r="AB3009" s="6"/>
      <c r="AC3009" s="4">
        <v>1</v>
      </c>
      <c r="AD3009" s="4">
        <v>0</v>
      </c>
      <c r="AE3009" s="8">
        <v>45242</v>
      </c>
    </row>
    <row r="3010" customHeight="1" spans="1:31">
      <c r="A3010" s="2">
        <v>65729</v>
      </c>
      <c r="B3010" s="3" t="s">
        <v>27047</v>
      </c>
      <c r="C3010" s="4" t="s">
        <v>27048</v>
      </c>
      <c r="D3010" s="6"/>
      <c r="E3010" s="4" t="s">
        <v>21644</v>
      </c>
      <c r="F3010" s="6"/>
      <c r="G3010" s="4" t="s">
        <v>22048</v>
      </c>
      <c r="H3010" s="6"/>
      <c r="I3010" s="6"/>
      <c r="J3010" s="4">
        <v>2023</v>
      </c>
      <c r="K3010" s="4" t="s">
        <v>27049</v>
      </c>
      <c r="L3010" s="6"/>
      <c r="M3010" s="6"/>
      <c r="N3010" s="6"/>
      <c r="O3010" s="4" t="s">
        <v>9829</v>
      </c>
      <c r="P3010" s="4" t="s">
        <v>529</v>
      </c>
      <c r="Q3010" s="4">
        <v>20740</v>
      </c>
      <c r="R3010" s="4" t="s">
        <v>229</v>
      </c>
      <c r="S3010" s="4" t="s">
        <v>7815</v>
      </c>
      <c r="T3010" s="6"/>
      <c r="U3010" s="6"/>
      <c r="V3010" s="4" t="s">
        <v>27050</v>
      </c>
      <c r="W3010" s="4" t="s">
        <v>7977</v>
      </c>
      <c r="X3010" s="4">
        <v>0</v>
      </c>
      <c r="Y3010" s="4">
        <v>50</v>
      </c>
      <c r="Z3010" s="4">
        <v>0</v>
      </c>
      <c r="AA3010" s="4" t="s">
        <v>7805</v>
      </c>
      <c r="AB3010" s="6"/>
      <c r="AC3010" s="4">
        <v>1</v>
      </c>
      <c r="AD3010" s="4">
        <v>0</v>
      </c>
      <c r="AE3010" s="8">
        <v>45236</v>
      </c>
    </row>
    <row r="3011" customHeight="1" spans="1:31">
      <c r="A3011" s="2">
        <v>65730</v>
      </c>
      <c r="B3011" s="3" t="s">
        <v>27051</v>
      </c>
      <c r="C3011" s="4" t="s">
        <v>27052</v>
      </c>
      <c r="D3011" s="6"/>
      <c r="E3011" s="4" t="s">
        <v>27053</v>
      </c>
      <c r="F3011" s="6"/>
      <c r="G3011" s="4" t="s">
        <v>8873</v>
      </c>
      <c r="H3011" s="6"/>
      <c r="I3011" s="6"/>
      <c r="J3011" s="4">
        <v>2023</v>
      </c>
      <c r="K3011" s="4" t="s">
        <v>12171</v>
      </c>
      <c r="L3011" s="4" t="s">
        <v>27054</v>
      </c>
      <c r="M3011" s="6"/>
      <c r="N3011" s="6"/>
      <c r="O3011" s="4" t="s">
        <v>12173</v>
      </c>
      <c r="P3011" s="4" t="s">
        <v>540</v>
      </c>
      <c r="Q3011" s="4">
        <v>13346</v>
      </c>
      <c r="R3011" s="4" t="s">
        <v>229</v>
      </c>
      <c r="S3011" s="4" t="s">
        <v>7815</v>
      </c>
      <c r="T3011" s="6"/>
      <c r="U3011" s="6"/>
      <c r="V3011" s="4" t="s">
        <v>27055</v>
      </c>
      <c r="W3011" s="4" t="s">
        <v>7977</v>
      </c>
      <c r="X3011" s="4">
        <v>0</v>
      </c>
      <c r="Y3011" s="4">
        <v>50</v>
      </c>
      <c r="Z3011" s="4">
        <v>0</v>
      </c>
      <c r="AA3011" s="4" t="s">
        <v>7805</v>
      </c>
      <c r="AB3011" s="6"/>
      <c r="AC3011" s="4">
        <v>1</v>
      </c>
      <c r="AD3011" s="4">
        <v>0</v>
      </c>
      <c r="AE3011" s="8">
        <v>45240</v>
      </c>
    </row>
    <row r="3012" customHeight="1" spans="1:31">
      <c r="A3012" s="2">
        <v>65731</v>
      </c>
      <c r="B3012" s="3" t="s">
        <v>27056</v>
      </c>
      <c r="C3012" s="4" t="s">
        <v>27057</v>
      </c>
      <c r="D3012" s="6"/>
      <c r="E3012" s="4" t="s">
        <v>27058</v>
      </c>
      <c r="F3012" s="6"/>
      <c r="G3012" s="4" t="s">
        <v>9931</v>
      </c>
      <c r="H3012" s="6"/>
      <c r="I3012" s="6"/>
      <c r="J3012" s="4">
        <v>2023</v>
      </c>
      <c r="K3012" s="4" t="s">
        <v>27059</v>
      </c>
      <c r="L3012" s="4" t="s">
        <v>27060</v>
      </c>
      <c r="M3012" s="6"/>
      <c r="N3012" s="6"/>
      <c r="O3012" s="4" t="s">
        <v>8445</v>
      </c>
      <c r="P3012" s="4" t="s">
        <v>8210</v>
      </c>
      <c r="Q3012" s="4">
        <v>48105</v>
      </c>
      <c r="R3012" s="4" t="s">
        <v>229</v>
      </c>
      <c r="S3012" s="4" t="s">
        <v>7815</v>
      </c>
      <c r="T3012" s="6"/>
      <c r="U3012" s="6"/>
      <c r="V3012" s="4" t="s">
        <v>27061</v>
      </c>
      <c r="W3012" s="4" t="s">
        <v>7977</v>
      </c>
      <c r="X3012" s="4">
        <v>0</v>
      </c>
      <c r="Y3012" s="4">
        <v>50</v>
      </c>
      <c r="Z3012" s="4">
        <v>0</v>
      </c>
      <c r="AA3012" s="4" t="s">
        <v>7805</v>
      </c>
      <c r="AB3012" s="6"/>
      <c r="AC3012" s="4">
        <v>1</v>
      </c>
      <c r="AD3012" s="4">
        <v>0</v>
      </c>
      <c r="AE3012" s="8">
        <v>45234</v>
      </c>
    </row>
    <row r="3013" customHeight="1" spans="1:31">
      <c r="A3013" s="2">
        <v>65732</v>
      </c>
      <c r="B3013" s="3" t="s">
        <v>27062</v>
      </c>
      <c r="C3013" s="4" t="s">
        <v>27063</v>
      </c>
      <c r="D3013" s="6"/>
      <c r="E3013" s="4" t="s">
        <v>27064</v>
      </c>
      <c r="F3013" s="6"/>
      <c r="G3013" s="4" t="s">
        <v>18812</v>
      </c>
      <c r="H3013" s="6"/>
      <c r="I3013" s="6"/>
      <c r="J3013" s="4">
        <v>2023</v>
      </c>
      <c r="K3013" s="4" t="s">
        <v>27065</v>
      </c>
      <c r="L3013" s="6"/>
      <c r="M3013" s="6"/>
      <c r="N3013" s="6"/>
      <c r="O3013" s="4" t="s">
        <v>12304</v>
      </c>
      <c r="P3013" s="4" t="s">
        <v>536</v>
      </c>
      <c r="Q3013" s="4">
        <v>8540</v>
      </c>
      <c r="R3013" s="4" t="s">
        <v>229</v>
      </c>
      <c r="S3013" s="4" t="s">
        <v>7815</v>
      </c>
      <c r="T3013" s="6"/>
      <c r="U3013" s="6"/>
      <c r="V3013" s="4" t="s">
        <v>27066</v>
      </c>
      <c r="W3013" s="4" t="s">
        <v>7977</v>
      </c>
      <c r="X3013" s="4">
        <v>0</v>
      </c>
      <c r="Y3013" s="4">
        <v>50</v>
      </c>
      <c r="Z3013" s="4">
        <v>0</v>
      </c>
      <c r="AA3013" s="4" t="s">
        <v>7805</v>
      </c>
      <c r="AB3013" s="6"/>
      <c r="AC3013" s="4">
        <v>1</v>
      </c>
      <c r="AD3013" s="4">
        <v>0</v>
      </c>
      <c r="AE3013" s="8">
        <v>45244</v>
      </c>
    </row>
    <row r="3014" customHeight="1" spans="1:31">
      <c r="A3014" s="2">
        <v>65733</v>
      </c>
      <c r="B3014" s="3" t="s">
        <v>27067</v>
      </c>
      <c r="C3014" s="4" t="s">
        <v>27068</v>
      </c>
      <c r="D3014" s="6"/>
      <c r="E3014" s="4" t="s">
        <v>10185</v>
      </c>
      <c r="F3014" s="6"/>
      <c r="G3014" s="4" t="s">
        <v>13094</v>
      </c>
      <c r="H3014" s="6"/>
      <c r="I3014" s="6"/>
      <c r="J3014" s="4">
        <v>2023</v>
      </c>
      <c r="K3014" s="4" t="s">
        <v>27069</v>
      </c>
      <c r="L3014" s="6"/>
      <c r="M3014" s="6"/>
      <c r="N3014" s="6"/>
      <c r="O3014" s="4" t="s">
        <v>8376</v>
      </c>
      <c r="P3014" s="4" t="s">
        <v>546</v>
      </c>
      <c r="Q3014" s="4">
        <v>15213</v>
      </c>
      <c r="R3014" s="4" t="s">
        <v>229</v>
      </c>
      <c r="S3014" s="4" t="s">
        <v>7815</v>
      </c>
      <c r="T3014" s="6"/>
      <c r="U3014" s="6"/>
      <c r="V3014" s="4" t="s">
        <v>27070</v>
      </c>
      <c r="W3014" s="4" t="s">
        <v>7977</v>
      </c>
      <c r="X3014" s="4">
        <v>0</v>
      </c>
      <c r="Y3014" s="4">
        <v>50</v>
      </c>
      <c r="Z3014" s="4">
        <v>0</v>
      </c>
      <c r="AA3014" s="4" t="s">
        <v>7805</v>
      </c>
      <c r="AB3014" s="6"/>
      <c r="AC3014" s="4">
        <v>1</v>
      </c>
      <c r="AD3014" s="4">
        <v>0</v>
      </c>
      <c r="AE3014" s="8">
        <v>45264</v>
      </c>
    </row>
    <row r="3015" customHeight="1" spans="1:31">
      <c r="A3015" s="2">
        <v>65734</v>
      </c>
      <c r="B3015" s="3" t="s">
        <v>27071</v>
      </c>
      <c r="C3015" s="4" t="s">
        <v>27072</v>
      </c>
      <c r="D3015" s="6"/>
      <c r="E3015" s="4" t="s">
        <v>27073</v>
      </c>
      <c r="F3015" s="6"/>
      <c r="G3015" s="4" t="s">
        <v>12208</v>
      </c>
      <c r="H3015" s="6"/>
      <c r="I3015" s="6"/>
      <c r="J3015" s="4">
        <v>2023</v>
      </c>
      <c r="K3015" s="4" t="s">
        <v>27074</v>
      </c>
      <c r="L3015" s="6"/>
      <c r="M3015" s="6"/>
      <c r="N3015" s="6"/>
      <c r="O3015" s="4" t="s">
        <v>8376</v>
      </c>
      <c r="P3015" s="4" t="s">
        <v>546</v>
      </c>
      <c r="Q3015" s="4">
        <v>15213</v>
      </c>
      <c r="R3015" s="4" t="s">
        <v>229</v>
      </c>
      <c r="S3015" s="4" t="s">
        <v>7815</v>
      </c>
      <c r="T3015" s="6"/>
      <c r="U3015" s="6"/>
      <c r="V3015" s="4" t="s">
        <v>27075</v>
      </c>
      <c r="W3015" s="4" t="s">
        <v>7977</v>
      </c>
      <c r="X3015" s="4">
        <v>0</v>
      </c>
      <c r="Y3015" s="4">
        <v>50</v>
      </c>
      <c r="Z3015" s="4">
        <v>0</v>
      </c>
      <c r="AA3015" s="4" t="s">
        <v>7805</v>
      </c>
      <c r="AB3015" s="6"/>
      <c r="AC3015" s="4">
        <v>1</v>
      </c>
      <c r="AD3015" s="4">
        <v>0</v>
      </c>
      <c r="AE3015" s="8">
        <v>45233</v>
      </c>
    </row>
    <row r="3016" customHeight="1" spans="1:31">
      <c r="A3016" s="2">
        <v>65735</v>
      </c>
      <c r="B3016" s="3" t="s">
        <v>27076</v>
      </c>
      <c r="C3016" s="4" t="s">
        <v>27077</v>
      </c>
      <c r="D3016" s="6"/>
      <c r="E3016" s="4" t="s">
        <v>27078</v>
      </c>
      <c r="F3016" s="6"/>
      <c r="G3016" s="4" t="s">
        <v>10840</v>
      </c>
      <c r="H3016" s="6"/>
      <c r="I3016" s="6"/>
      <c r="J3016" s="4">
        <v>2023</v>
      </c>
      <c r="K3016" s="4" t="s">
        <v>27079</v>
      </c>
      <c r="L3016" s="6"/>
      <c r="M3016" s="6"/>
      <c r="N3016" s="6"/>
      <c r="O3016" s="4" t="s">
        <v>8376</v>
      </c>
      <c r="P3016" s="4" t="s">
        <v>546</v>
      </c>
      <c r="Q3016" s="4">
        <v>15217</v>
      </c>
      <c r="R3016" s="4" t="s">
        <v>229</v>
      </c>
      <c r="S3016" s="4" t="s">
        <v>7815</v>
      </c>
      <c r="T3016" s="6"/>
      <c r="U3016" s="6"/>
      <c r="V3016" s="4" t="s">
        <v>27080</v>
      </c>
      <c r="W3016" s="4" t="s">
        <v>7977</v>
      </c>
      <c r="X3016" s="4">
        <v>0</v>
      </c>
      <c r="Y3016" s="4">
        <v>50</v>
      </c>
      <c r="Z3016" s="4">
        <v>0</v>
      </c>
      <c r="AA3016" s="4" t="s">
        <v>7805</v>
      </c>
      <c r="AB3016" s="6"/>
      <c r="AC3016" s="4">
        <v>1</v>
      </c>
      <c r="AD3016" s="4">
        <v>0</v>
      </c>
      <c r="AE3016" s="8">
        <v>45232</v>
      </c>
    </row>
    <row r="3017" customHeight="1" spans="1:31">
      <c r="A3017" s="2">
        <v>65736</v>
      </c>
      <c r="B3017" s="3" t="s">
        <v>27081</v>
      </c>
      <c r="C3017" s="4" t="s">
        <v>27082</v>
      </c>
      <c r="D3017" s="6"/>
      <c r="E3017" s="4" t="s">
        <v>27083</v>
      </c>
      <c r="F3017" s="6"/>
      <c r="G3017" s="4" t="s">
        <v>17903</v>
      </c>
      <c r="H3017" s="6"/>
      <c r="I3017" s="6"/>
      <c r="J3017" s="4">
        <v>2023</v>
      </c>
      <c r="K3017" s="4" t="s">
        <v>27084</v>
      </c>
      <c r="L3017" s="6"/>
      <c r="M3017" s="6"/>
      <c r="N3017" s="6"/>
      <c r="O3017" s="4" t="s">
        <v>27085</v>
      </c>
      <c r="P3017" s="4" t="s">
        <v>563</v>
      </c>
      <c r="Q3017" s="4">
        <v>23059</v>
      </c>
      <c r="R3017" s="4" t="s">
        <v>229</v>
      </c>
      <c r="S3017" s="4" t="s">
        <v>7815</v>
      </c>
      <c r="T3017" s="6"/>
      <c r="U3017" s="6"/>
      <c r="V3017" s="4" t="s">
        <v>27086</v>
      </c>
      <c r="W3017" s="4" t="s">
        <v>7977</v>
      </c>
      <c r="X3017" s="4">
        <v>0</v>
      </c>
      <c r="Y3017" s="4">
        <v>50</v>
      </c>
      <c r="Z3017" s="4">
        <v>0</v>
      </c>
      <c r="AA3017" s="4" t="s">
        <v>7805</v>
      </c>
      <c r="AB3017" s="6"/>
      <c r="AC3017" s="4">
        <v>1</v>
      </c>
      <c r="AD3017" s="4">
        <v>0</v>
      </c>
      <c r="AE3017" s="8">
        <v>45211</v>
      </c>
    </row>
    <row r="3018" customHeight="1" spans="1:31">
      <c r="A3018" s="2">
        <v>65737</v>
      </c>
      <c r="B3018" s="3" t="s">
        <v>27087</v>
      </c>
      <c r="C3018" s="4" t="s">
        <v>27088</v>
      </c>
      <c r="D3018" s="6"/>
      <c r="E3018" s="4" t="s">
        <v>27089</v>
      </c>
      <c r="F3018" s="6"/>
      <c r="G3018" s="4" t="s">
        <v>27090</v>
      </c>
      <c r="H3018" s="6"/>
      <c r="I3018" s="6"/>
      <c r="J3018" s="4">
        <v>2023</v>
      </c>
      <c r="K3018" s="4" t="s">
        <v>27091</v>
      </c>
      <c r="L3018" s="4" t="s">
        <v>27092</v>
      </c>
      <c r="M3018" s="6"/>
      <c r="N3018" s="6"/>
      <c r="O3018" s="4" t="s">
        <v>14872</v>
      </c>
      <c r="P3018" s="4" t="s">
        <v>14873</v>
      </c>
      <c r="Q3018" s="4">
        <v>19711</v>
      </c>
      <c r="R3018" s="4" t="s">
        <v>229</v>
      </c>
      <c r="S3018" s="4" t="s">
        <v>7815</v>
      </c>
      <c r="T3018" s="6"/>
      <c r="U3018" s="6"/>
      <c r="V3018" s="4" t="s">
        <v>27093</v>
      </c>
      <c r="W3018" s="4" t="s">
        <v>7977</v>
      </c>
      <c r="X3018" s="4">
        <v>0</v>
      </c>
      <c r="Y3018" s="4">
        <v>50</v>
      </c>
      <c r="Z3018" s="4">
        <v>0</v>
      </c>
      <c r="AA3018" s="4" t="s">
        <v>7805</v>
      </c>
      <c r="AB3018" s="6"/>
      <c r="AC3018" s="4">
        <v>1</v>
      </c>
      <c r="AD3018" s="4">
        <v>0</v>
      </c>
      <c r="AE3018" s="8">
        <v>45237</v>
      </c>
    </row>
    <row r="3019" customHeight="1" spans="1:31">
      <c r="A3019" s="2">
        <v>65738</v>
      </c>
      <c r="B3019" s="3" t="s">
        <v>27094</v>
      </c>
      <c r="C3019" s="4" t="s">
        <v>27095</v>
      </c>
      <c r="D3019" s="6"/>
      <c r="E3019" s="4" t="s">
        <v>27096</v>
      </c>
      <c r="F3019" s="6"/>
      <c r="G3019" s="4" t="s">
        <v>27097</v>
      </c>
      <c r="H3019" s="6"/>
      <c r="I3019" s="6"/>
      <c r="J3019" s="4">
        <v>2023</v>
      </c>
      <c r="K3019" s="4" t="s">
        <v>8159</v>
      </c>
      <c r="L3019" s="6"/>
      <c r="M3019" s="6"/>
      <c r="N3019" s="6"/>
      <c r="O3019" s="4" t="s">
        <v>8162</v>
      </c>
      <c r="P3019" s="4" t="s">
        <v>7945</v>
      </c>
      <c r="Q3019" s="4">
        <v>61801</v>
      </c>
      <c r="R3019" s="4" t="s">
        <v>229</v>
      </c>
      <c r="S3019" s="4" t="s">
        <v>7815</v>
      </c>
      <c r="T3019" s="6"/>
      <c r="U3019" s="6"/>
      <c r="V3019" s="4" t="s">
        <v>27098</v>
      </c>
      <c r="W3019" s="4" t="s">
        <v>7977</v>
      </c>
      <c r="X3019" s="4">
        <v>0</v>
      </c>
      <c r="Y3019" s="4">
        <v>50</v>
      </c>
      <c r="Z3019" s="4">
        <v>0</v>
      </c>
      <c r="AA3019" s="4" t="s">
        <v>7805</v>
      </c>
      <c r="AB3019" s="6"/>
      <c r="AC3019" s="4">
        <v>1</v>
      </c>
      <c r="AD3019" s="4">
        <v>0</v>
      </c>
      <c r="AE3019" s="8">
        <v>45246</v>
      </c>
    </row>
    <row r="3020" customHeight="1" spans="1:31">
      <c r="A3020" s="2">
        <v>65739</v>
      </c>
      <c r="B3020" s="3" t="s">
        <v>27099</v>
      </c>
      <c r="C3020" s="4" t="s">
        <v>27100</v>
      </c>
      <c r="D3020" s="6"/>
      <c r="E3020" s="4" t="s">
        <v>14520</v>
      </c>
      <c r="F3020" s="6"/>
      <c r="G3020" s="4" t="s">
        <v>24121</v>
      </c>
      <c r="H3020" s="6"/>
      <c r="I3020" s="6"/>
      <c r="J3020" s="4">
        <v>2023</v>
      </c>
      <c r="K3020" s="4" t="s">
        <v>27101</v>
      </c>
      <c r="L3020" s="4" t="s">
        <v>27102</v>
      </c>
      <c r="M3020" s="6"/>
      <c r="N3020" s="6"/>
      <c r="O3020" s="4" t="s">
        <v>27103</v>
      </c>
      <c r="P3020" s="4" t="s">
        <v>9054</v>
      </c>
      <c r="Q3020" s="4">
        <v>29630</v>
      </c>
      <c r="R3020" s="4" t="s">
        <v>229</v>
      </c>
      <c r="S3020" s="4" t="s">
        <v>7815</v>
      </c>
      <c r="T3020" s="6"/>
      <c r="U3020" s="6"/>
      <c r="V3020" s="4" t="s">
        <v>27104</v>
      </c>
      <c r="W3020" s="4" t="s">
        <v>7977</v>
      </c>
      <c r="X3020" s="4">
        <v>0</v>
      </c>
      <c r="Y3020" s="4">
        <v>50</v>
      </c>
      <c r="Z3020" s="4">
        <v>0</v>
      </c>
      <c r="AA3020" s="4" t="s">
        <v>7805</v>
      </c>
      <c r="AB3020" s="6"/>
      <c r="AC3020" s="4">
        <v>1</v>
      </c>
      <c r="AD3020" s="4">
        <v>0</v>
      </c>
      <c r="AE3020" s="8">
        <v>45240</v>
      </c>
    </row>
    <row r="3021" customHeight="1" spans="1:31">
      <c r="A3021" s="2">
        <v>65740</v>
      </c>
      <c r="B3021" s="3" t="s">
        <v>27105</v>
      </c>
      <c r="C3021" s="4" t="s">
        <v>27106</v>
      </c>
      <c r="D3021" s="6"/>
      <c r="E3021" s="4" t="s">
        <v>27107</v>
      </c>
      <c r="F3021" s="6"/>
      <c r="G3021" s="4" t="s">
        <v>10612</v>
      </c>
      <c r="H3021" s="6"/>
      <c r="I3021" s="6"/>
      <c r="J3021" s="4">
        <v>2023</v>
      </c>
      <c r="K3021" s="4" t="s">
        <v>27108</v>
      </c>
      <c r="L3021" s="4" t="s">
        <v>27109</v>
      </c>
      <c r="M3021" s="6"/>
      <c r="N3021" s="6"/>
      <c r="O3021" s="4" t="s">
        <v>10124</v>
      </c>
      <c r="P3021" s="4" t="s">
        <v>501</v>
      </c>
      <c r="Q3021" s="4">
        <v>90007</v>
      </c>
      <c r="R3021" s="4" t="s">
        <v>229</v>
      </c>
      <c r="S3021" s="4" t="s">
        <v>7815</v>
      </c>
      <c r="T3021" s="6"/>
      <c r="U3021" s="6"/>
      <c r="V3021" s="4" t="s">
        <v>27110</v>
      </c>
      <c r="W3021" s="4" t="s">
        <v>7977</v>
      </c>
      <c r="X3021" s="4">
        <v>0</v>
      </c>
      <c r="Y3021" s="4">
        <v>50</v>
      </c>
      <c r="Z3021" s="4">
        <v>0</v>
      </c>
      <c r="AA3021" s="4" t="s">
        <v>7805</v>
      </c>
      <c r="AB3021" s="6"/>
      <c r="AC3021" s="4">
        <v>1</v>
      </c>
      <c r="AD3021" s="4">
        <v>0</v>
      </c>
      <c r="AE3021" s="8">
        <v>45239</v>
      </c>
    </row>
    <row r="3022" customHeight="1" spans="1:31">
      <c r="A3022" s="2">
        <v>65741</v>
      </c>
      <c r="B3022" s="3" t="s">
        <v>27111</v>
      </c>
      <c r="C3022" s="4" t="s">
        <v>27112</v>
      </c>
      <c r="D3022" s="6"/>
      <c r="E3022" s="4" t="s">
        <v>8616</v>
      </c>
      <c r="F3022" s="6"/>
      <c r="G3022" s="4" t="s">
        <v>21482</v>
      </c>
      <c r="H3022" s="6"/>
      <c r="I3022" s="6"/>
      <c r="J3022" s="4">
        <v>2023</v>
      </c>
      <c r="K3022" s="4" t="s">
        <v>27113</v>
      </c>
      <c r="L3022" s="4" t="s">
        <v>27114</v>
      </c>
      <c r="M3022" s="6"/>
      <c r="N3022" s="6"/>
      <c r="O3022" s="4" t="s">
        <v>8752</v>
      </c>
      <c r="P3022" s="4" t="s">
        <v>501</v>
      </c>
      <c r="Q3022" s="4">
        <v>94611</v>
      </c>
      <c r="R3022" s="4" t="s">
        <v>229</v>
      </c>
      <c r="S3022" s="4" t="s">
        <v>7815</v>
      </c>
      <c r="T3022" s="6"/>
      <c r="U3022" s="6"/>
      <c r="V3022" s="4" t="s">
        <v>27115</v>
      </c>
      <c r="W3022" s="4" t="s">
        <v>7977</v>
      </c>
      <c r="X3022" s="4">
        <v>0</v>
      </c>
      <c r="Y3022" s="4">
        <v>50</v>
      </c>
      <c r="Z3022" s="4">
        <v>0</v>
      </c>
      <c r="AA3022" s="4" t="s">
        <v>7805</v>
      </c>
      <c r="AB3022" s="6"/>
      <c r="AC3022" s="4">
        <v>1</v>
      </c>
      <c r="AD3022" s="4">
        <v>0</v>
      </c>
      <c r="AE3022" s="8">
        <v>45211</v>
      </c>
    </row>
    <row r="3023" customHeight="1" spans="1:31">
      <c r="A3023" s="2">
        <v>65742</v>
      </c>
      <c r="B3023" s="3" t="s">
        <v>27116</v>
      </c>
      <c r="C3023" s="4" t="s">
        <v>27117</v>
      </c>
      <c r="D3023" s="6"/>
      <c r="E3023" s="4" t="s">
        <v>27118</v>
      </c>
      <c r="F3023" s="6"/>
      <c r="G3023" s="4" t="s">
        <v>16942</v>
      </c>
      <c r="H3023" s="6"/>
      <c r="I3023" s="6"/>
      <c r="J3023" s="4">
        <v>2023</v>
      </c>
      <c r="K3023" s="4" t="s">
        <v>27119</v>
      </c>
      <c r="L3023" s="4" t="s">
        <v>27120</v>
      </c>
      <c r="M3023" s="6"/>
      <c r="N3023" s="6"/>
      <c r="O3023" s="4" t="s">
        <v>8162</v>
      </c>
      <c r="P3023" s="4" t="s">
        <v>7945</v>
      </c>
      <c r="Q3023" s="4">
        <v>61801</v>
      </c>
      <c r="R3023" s="4" t="s">
        <v>229</v>
      </c>
      <c r="S3023" s="4" t="s">
        <v>7815</v>
      </c>
      <c r="T3023" s="6"/>
      <c r="U3023" s="6"/>
      <c r="V3023" s="4" t="s">
        <v>27121</v>
      </c>
      <c r="W3023" s="4" t="s">
        <v>7977</v>
      </c>
      <c r="X3023" s="4">
        <v>0</v>
      </c>
      <c r="Y3023" s="4">
        <v>50</v>
      </c>
      <c r="Z3023" s="4">
        <v>0</v>
      </c>
      <c r="AA3023" s="4" t="s">
        <v>7805</v>
      </c>
      <c r="AB3023" s="6"/>
      <c r="AC3023" s="4">
        <v>1</v>
      </c>
      <c r="AD3023" s="4">
        <v>0</v>
      </c>
      <c r="AE3023" s="8">
        <v>45240</v>
      </c>
    </row>
    <row r="3024" customHeight="1" spans="1:31">
      <c r="A3024" s="2">
        <v>65743</v>
      </c>
      <c r="B3024" s="3" t="s">
        <v>27122</v>
      </c>
      <c r="C3024" s="4" t="s">
        <v>27123</v>
      </c>
      <c r="D3024" s="6"/>
      <c r="E3024" s="4" t="s">
        <v>27124</v>
      </c>
      <c r="F3024" s="4" t="s">
        <v>26532</v>
      </c>
      <c r="G3024" s="4" t="s">
        <v>27125</v>
      </c>
      <c r="H3024" s="6"/>
      <c r="I3024" s="6"/>
      <c r="J3024" s="4">
        <v>2023</v>
      </c>
      <c r="K3024" s="4" t="s">
        <v>27126</v>
      </c>
      <c r="L3024" s="6"/>
      <c r="M3024" s="6"/>
      <c r="N3024" s="6"/>
      <c r="O3024" s="4" t="s">
        <v>12173</v>
      </c>
      <c r="P3024" s="4" t="s">
        <v>540</v>
      </c>
      <c r="Q3024" s="4">
        <v>13346</v>
      </c>
      <c r="R3024" s="4" t="s">
        <v>229</v>
      </c>
      <c r="S3024" s="4" t="s">
        <v>7815</v>
      </c>
      <c r="T3024" s="6"/>
      <c r="U3024" s="6"/>
      <c r="V3024" s="4" t="s">
        <v>27127</v>
      </c>
      <c r="W3024" s="4" t="s">
        <v>7977</v>
      </c>
      <c r="X3024" s="4">
        <v>0</v>
      </c>
      <c r="Y3024" s="4">
        <v>50</v>
      </c>
      <c r="Z3024" s="4">
        <v>0</v>
      </c>
      <c r="AA3024" s="4" t="s">
        <v>7805</v>
      </c>
      <c r="AB3024" s="6"/>
      <c r="AC3024" s="4">
        <v>1</v>
      </c>
      <c r="AD3024" s="4">
        <v>0</v>
      </c>
      <c r="AE3024" s="8">
        <v>45240</v>
      </c>
    </row>
    <row r="3025" customHeight="1" spans="1:31">
      <c r="A3025" s="2">
        <v>65744</v>
      </c>
      <c r="B3025" s="3" t="s">
        <v>27128</v>
      </c>
      <c r="C3025" s="4" t="s">
        <v>27129</v>
      </c>
      <c r="D3025" s="6"/>
      <c r="E3025" s="4" t="s">
        <v>27130</v>
      </c>
      <c r="F3025" s="6"/>
      <c r="G3025" s="4" t="s">
        <v>15479</v>
      </c>
      <c r="H3025" s="6"/>
      <c r="I3025" s="6"/>
      <c r="J3025" s="4">
        <v>2023</v>
      </c>
      <c r="K3025" s="4" t="s">
        <v>27131</v>
      </c>
      <c r="L3025" s="6"/>
      <c r="M3025" s="6"/>
      <c r="N3025" s="6"/>
      <c r="O3025" s="4" t="s">
        <v>9829</v>
      </c>
      <c r="P3025" s="4" t="s">
        <v>529</v>
      </c>
      <c r="Q3025" s="4">
        <v>20740</v>
      </c>
      <c r="R3025" s="4" t="s">
        <v>229</v>
      </c>
      <c r="S3025" s="4" t="s">
        <v>7815</v>
      </c>
      <c r="T3025" s="6"/>
      <c r="U3025" s="6"/>
      <c r="V3025" s="4" t="s">
        <v>27132</v>
      </c>
      <c r="W3025" s="4" t="s">
        <v>7977</v>
      </c>
      <c r="X3025" s="4">
        <v>0</v>
      </c>
      <c r="Y3025" s="4">
        <v>50</v>
      </c>
      <c r="Z3025" s="4">
        <v>0</v>
      </c>
      <c r="AA3025" s="4" t="s">
        <v>7805</v>
      </c>
      <c r="AB3025" s="6"/>
      <c r="AC3025" s="4">
        <v>1</v>
      </c>
      <c r="AD3025" s="4">
        <v>0</v>
      </c>
      <c r="AE3025" s="8">
        <v>45217</v>
      </c>
    </row>
    <row r="3026" customHeight="1" spans="1:31">
      <c r="A3026" s="2">
        <v>65745</v>
      </c>
      <c r="B3026" s="3" t="s">
        <v>27133</v>
      </c>
      <c r="C3026" s="4" t="s">
        <v>27134</v>
      </c>
      <c r="D3026" s="6"/>
      <c r="E3026" s="4" t="s">
        <v>27135</v>
      </c>
      <c r="F3026" s="6"/>
      <c r="G3026" s="4" t="s">
        <v>10611</v>
      </c>
      <c r="H3026" s="6"/>
      <c r="I3026" s="6"/>
      <c r="J3026" s="4">
        <v>2023</v>
      </c>
      <c r="K3026" s="4" t="s">
        <v>27136</v>
      </c>
      <c r="L3026" s="4" t="s">
        <v>13546</v>
      </c>
      <c r="M3026" s="6"/>
      <c r="N3026" s="6"/>
      <c r="O3026" s="4" t="s">
        <v>12312</v>
      </c>
      <c r="P3026" s="4" t="s">
        <v>565</v>
      </c>
      <c r="Q3026" s="4">
        <v>98004</v>
      </c>
      <c r="R3026" s="4" t="s">
        <v>229</v>
      </c>
      <c r="S3026" s="4" t="s">
        <v>7815</v>
      </c>
      <c r="T3026" s="6"/>
      <c r="U3026" s="6"/>
      <c r="V3026" s="4" t="s">
        <v>27137</v>
      </c>
      <c r="W3026" s="4" t="s">
        <v>7977</v>
      </c>
      <c r="X3026" s="4">
        <v>0</v>
      </c>
      <c r="Y3026" s="4">
        <v>50</v>
      </c>
      <c r="Z3026" s="4">
        <v>0</v>
      </c>
      <c r="AA3026" s="4" t="s">
        <v>7805</v>
      </c>
      <c r="AB3026" s="6"/>
      <c r="AC3026" s="4">
        <v>1</v>
      </c>
      <c r="AD3026" s="4">
        <v>0</v>
      </c>
      <c r="AE3026" s="8">
        <v>45237</v>
      </c>
    </row>
    <row r="3027" customHeight="1" spans="1:31">
      <c r="A3027" s="2">
        <v>65746</v>
      </c>
      <c r="B3027" s="3" t="s">
        <v>27138</v>
      </c>
      <c r="C3027" s="4" t="s">
        <v>27139</v>
      </c>
      <c r="D3027" s="6"/>
      <c r="E3027" s="4" t="s">
        <v>13785</v>
      </c>
      <c r="F3027" s="6"/>
      <c r="G3027" s="4" t="s">
        <v>15591</v>
      </c>
      <c r="H3027" s="6"/>
      <c r="I3027" s="6"/>
      <c r="J3027" s="4">
        <v>2023</v>
      </c>
      <c r="K3027" s="4" t="s">
        <v>27140</v>
      </c>
      <c r="L3027" s="6"/>
      <c r="M3027" s="6"/>
      <c r="N3027" s="6"/>
      <c r="O3027" s="4" t="s">
        <v>12143</v>
      </c>
      <c r="P3027" s="4" t="s">
        <v>501</v>
      </c>
      <c r="Q3027" s="4">
        <v>92121</v>
      </c>
      <c r="R3027" s="4" t="s">
        <v>229</v>
      </c>
      <c r="S3027" s="4" t="s">
        <v>7815</v>
      </c>
      <c r="T3027" s="6"/>
      <c r="U3027" s="6"/>
      <c r="V3027" s="4" t="s">
        <v>27141</v>
      </c>
      <c r="W3027" s="4" t="s">
        <v>7977</v>
      </c>
      <c r="X3027" s="4">
        <v>0</v>
      </c>
      <c r="Y3027" s="4">
        <v>50</v>
      </c>
      <c r="Z3027" s="4">
        <v>0</v>
      </c>
      <c r="AA3027" s="4" t="s">
        <v>7805</v>
      </c>
      <c r="AB3027" s="6"/>
      <c r="AC3027" s="4">
        <v>1</v>
      </c>
      <c r="AD3027" s="4">
        <v>0</v>
      </c>
      <c r="AE3027" s="8">
        <v>45223</v>
      </c>
    </row>
    <row r="3028" customHeight="1" spans="1:31">
      <c r="A3028" s="2">
        <v>65747</v>
      </c>
      <c r="B3028" s="3" t="s">
        <v>27142</v>
      </c>
      <c r="C3028" s="4" t="s">
        <v>27143</v>
      </c>
      <c r="D3028" s="6"/>
      <c r="E3028" s="4" t="s">
        <v>11803</v>
      </c>
      <c r="F3028" s="6"/>
      <c r="G3028" s="4" t="s">
        <v>27144</v>
      </c>
      <c r="H3028" s="6"/>
      <c r="I3028" s="6"/>
      <c r="J3028" s="4">
        <v>2023</v>
      </c>
      <c r="K3028" s="4" t="s">
        <v>27145</v>
      </c>
      <c r="L3028" s="6"/>
      <c r="M3028" s="6"/>
      <c r="N3028" s="6"/>
      <c r="O3028" s="4" t="s">
        <v>27146</v>
      </c>
      <c r="P3028" s="4" t="s">
        <v>7343</v>
      </c>
      <c r="Q3028" s="4">
        <v>83725</v>
      </c>
      <c r="R3028" s="4" t="s">
        <v>229</v>
      </c>
      <c r="S3028" s="4" t="s">
        <v>7815</v>
      </c>
      <c r="T3028" s="6"/>
      <c r="U3028" s="6"/>
      <c r="V3028" s="4" t="s">
        <v>27147</v>
      </c>
      <c r="W3028" s="4" t="s">
        <v>7977</v>
      </c>
      <c r="X3028" s="4">
        <v>0</v>
      </c>
      <c r="Y3028" s="4">
        <v>50</v>
      </c>
      <c r="Z3028" s="4">
        <v>0</v>
      </c>
      <c r="AA3028" s="4" t="s">
        <v>7805</v>
      </c>
      <c r="AB3028" s="6"/>
      <c r="AC3028" s="4">
        <v>1</v>
      </c>
      <c r="AD3028" s="4">
        <v>0</v>
      </c>
      <c r="AE3028" s="8">
        <v>45233</v>
      </c>
    </row>
    <row r="3029" customHeight="1" spans="1:31">
      <c r="A3029" s="2">
        <v>65748</v>
      </c>
      <c r="B3029" s="3" t="s">
        <v>27148</v>
      </c>
      <c r="C3029" s="4" t="s">
        <v>27149</v>
      </c>
      <c r="D3029" s="6"/>
      <c r="E3029" s="4" t="s">
        <v>27150</v>
      </c>
      <c r="F3029" s="6"/>
      <c r="G3029" s="4" t="s">
        <v>13492</v>
      </c>
      <c r="H3029" s="6"/>
      <c r="I3029" s="6"/>
      <c r="J3029" s="4">
        <v>2023</v>
      </c>
      <c r="K3029" s="4" t="s">
        <v>27151</v>
      </c>
      <c r="L3029" s="6"/>
      <c r="M3029" s="6"/>
      <c r="N3029" s="6"/>
      <c r="O3029" s="4" t="s">
        <v>11837</v>
      </c>
      <c r="P3029" s="4" t="s">
        <v>536</v>
      </c>
      <c r="Q3029" s="4">
        <v>7302</v>
      </c>
      <c r="R3029" s="4" t="s">
        <v>229</v>
      </c>
      <c r="S3029" s="4" t="s">
        <v>7815</v>
      </c>
      <c r="T3029" s="6"/>
      <c r="U3029" s="6"/>
      <c r="V3029" s="4" t="s">
        <v>27152</v>
      </c>
      <c r="W3029" s="4" t="s">
        <v>7977</v>
      </c>
      <c r="X3029" s="4">
        <v>0</v>
      </c>
      <c r="Y3029" s="4">
        <v>50</v>
      </c>
      <c r="Z3029" s="4">
        <v>0</v>
      </c>
      <c r="AA3029" s="4" t="s">
        <v>7805</v>
      </c>
      <c r="AB3029" s="6"/>
      <c r="AC3029" s="4">
        <v>1</v>
      </c>
      <c r="AD3029" s="4">
        <v>0</v>
      </c>
      <c r="AE3029" s="8">
        <v>45217</v>
      </c>
    </row>
    <row r="3030" customHeight="1" spans="1:31">
      <c r="A3030" s="2">
        <v>65749</v>
      </c>
      <c r="B3030" s="3" t="s">
        <v>27153</v>
      </c>
      <c r="C3030" s="4" t="s">
        <v>27154</v>
      </c>
      <c r="D3030" s="6"/>
      <c r="E3030" s="4" t="s">
        <v>12848</v>
      </c>
      <c r="F3030" s="6"/>
      <c r="G3030" s="4" t="s">
        <v>15414</v>
      </c>
      <c r="H3030" s="6"/>
      <c r="I3030" s="6"/>
      <c r="J3030" s="4">
        <v>2023</v>
      </c>
      <c r="K3030" s="4" t="s">
        <v>27155</v>
      </c>
      <c r="L3030" s="6"/>
      <c r="M3030" s="6"/>
      <c r="N3030" s="6"/>
      <c r="O3030" s="4" t="s">
        <v>11788</v>
      </c>
      <c r="P3030" s="4" t="s">
        <v>501</v>
      </c>
      <c r="Q3030" s="4">
        <v>94305</v>
      </c>
      <c r="R3030" s="4" t="s">
        <v>229</v>
      </c>
      <c r="S3030" s="4" t="s">
        <v>7815</v>
      </c>
      <c r="T3030" s="6"/>
      <c r="U3030" s="6"/>
      <c r="V3030" s="4" t="s">
        <v>27156</v>
      </c>
      <c r="W3030" s="4" t="s">
        <v>7977</v>
      </c>
      <c r="X3030" s="4">
        <v>0</v>
      </c>
      <c r="Y3030" s="4">
        <v>50</v>
      </c>
      <c r="Z3030" s="4">
        <v>0</v>
      </c>
      <c r="AA3030" s="4" t="s">
        <v>7805</v>
      </c>
      <c r="AB3030" s="6"/>
      <c r="AC3030" s="4">
        <v>1</v>
      </c>
      <c r="AD3030" s="4">
        <v>0</v>
      </c>
      <c r="AE3030" s="8">
        <v>45242</v>
      </c>
    </row>
    <row r="3031" customHeight="1" spans="1:31">
      <c r="A3031" s="2">
        <v>65750</v>
      </c>
      <c r="B3031" s="3" t="s">
        <v>27157</v>
      </c>
      <c r="C3031" s="4" t="s">
        <v>27158</v>
      </c>
      <c r="D3031" s="6"/>
      <c r="E3031" s="4" t="s">
        <v>27159</v>
      </c>
      <c r="F3031" s="6"/>
      <c r="G3031" s="4" t="s">
        <v>17396</v>
      </c>
      <c r="H3031" s="6"/>
      <c r="I3031" s="6"/>
      <c r="J3031" s="4">
        <v>2023</v>
      </c>
      <c r="K3031" s="4" t="s">
        <v>27160</v>
      </c>
      <c r="L3031" s="6"/>
      <c r="M3031" s="6"/>
      <c r="N3031" s="6"/>
      <c r="O3031" s="4" t="s">
        <v>8376</v>
      </c>
      <c r="P3031" s="4" t="s">
        <v>546</v>
      </c>
      <c r="Q3031" s="4">
        <v>15213</v>
      </c>
      <c r="R3031" s="4" t="s">
        <v>229</v>
      </c>
      <c r="S3031" s="4" t="s">
        <v>7815</v>
      </c>
      <c r="T3031" s="6"/>
      <c r="U3031" s="6"/>
      <c r="V3031" s="4" t="s">
        <v>27161</v>
      </c>
      <c r="W3031" s="4" t="s">
        <v>7977</v>
      </c>
      <c r="X3031" s="4">
        <v>0</v>
      </c>
      <c r="Y3031" s="4">
        <v>50</v>
      </c>
      <c r="Z3031" s="4">
        <v>0</v>
      </c>
      <c r="AA3031" s="4" t="s">
        <v>7805</v>
      </c>
      <c r="AB3031" s="6"/>
      <c r="AC3031" s="4">
        <v>1</v>
      </c>
      <c r="AD3031" s="4">
        <v>0</v>
      </c>
      <c r="AE3031" s="8">
        <v>45232</v>
      </c>
    </row>
    <row r="3032" customHeight="1" spans="1:31">
      <c r="A3032" s="2">
        <v>65751</v>
      </c>
      <c r="B3032" s="3" t="s">
        <v>27162</v>
      </c>
      <c r="C3032" s="4" t="s">
        <v>27163</v>
      </c>
      <c r="D3032" s="6"/>
      <c r="E3032" s="4" t="s">
        <v>27164</v>
      </c>
      <c r="F3032" s="6"/>
      <c r="G3032" s="4" t="s">
        <v>17396</v>
      </c>
      <c r="H3032" s="6"/>
      <c r="I3032" s="6"/>
      <c r="J3032" s="4">
        <v>2023</v>
      </c>
      <c r="K3032" s="4" t="s">
        <v>27165</v>
      </c>
      <c r="L3032" s="4" t="s">
        <v>27166</v>
      </c>
      <c r="M3032" s="6"/>
      <c r="N3032" s="6"/>
      <c r="O3032" s="4" t="s">
        <v>11748</v>
      </c>
      <c r="P3032" s="4" t="s">
        <v>524</v>
      </c>
      <c r="Q3032" s="4">
        <v>1002</v>
      </c>
      <c r="R3032" s="4" t="s">
        <v>229</v>
      </c>
      <c r="S3032" s="4" t="s">
        <v>7815</v>
      </c>
      <c r="T3032" s="6"/>
      <c r="U3032" s="6"/>
      <c r="V3032" s="4" t="s">
        <v>27167</v>
      </c>
      <c r="W3032" s="4" t="s">
        <v>7977</v>
      </c>
      <c r="X3032" s="4">
        <v>0</v>
      </c>
      <c r="Y3032" s="4">
        <v>50</v>
      </c>
      <c r="Z3032" s="4">
        <v>0</v>
      </c>
      <c r="AA3032" s="4" t="s">
        <v>7805</v>
      </c>
      <c r="AB3032" s="6"/>
      <c r="AC3032" s="4">
        <v>1</v>
      </c>
      <c r="AD3032" s="4">
        <v>0</v>
      </c>
      <c r="AE3032" s="8">
        <v>45250</v>
      </c>
    </row>
    <row r="3033" customHeight="1" spans="1:31">
      <c r="A3033" s="2">
        <v>65752</v>
      </c>
      <c r="B3033" s="3" t="s">
        <v>27168</v>
      </c>
      <c r="C3033" s="4" t="s">
        <v>27169</v>
      </c>
      <c r="D3033" s="6"/>
      <c r="E3033" s="4" t="s">
        <v>27170</v>
      </c>
      <c r="F3033" s="6"/>
      <c r="G3033" s="4" t="s">
        <v>17396</v>
      </c>
      <c r="H3033" s="6"/>
      <c r="I3033" s="6"/>
      <c r="J3033" s="4">
        <v>2023</v>
      </c>
      <c r="K3033" s="4" t="s">
        <v>27171</v>
      </c>
      <c r="L3033" s="6"/>
      <c r="M3033" s="6"/>
      <c r="N3033" s="6"/>
      <c r="O3033" s="4" t="s">
        <v>27172</v>
      </c>
      <c r="P3033" s="4" t="s">
        <v>536</v>
      </c>
      <c r="Q3033" s="4">
        <v>8822</v>
      </c>
      <c r="R3033" s="4" t="s">
        <v>229</v>
      </c>
      <c r="S3033" s="4" t="s">
        <v>7815</v>
      </c>
      <c r="T3033" s="6"/>
      <c r="U3033" s="6"/>
      <c r="V3033" s="4" t="s">
        <v>27173</v>
      </c>
      <c r="W3033" s="4" t="s">
        <v>7977</v>
      </c>
      <c r="X3033" s="4">
        <v>0</v>
      </c>
      <c r="Y3033" s="4">
        <v>50</v>
      </c>
      <c r="Z3033" s="4">
        <v>0</v>
      </c>
      <c r="AA3033" s="4" t="s">
        <v>7805</v>
      </c>
      <c r="AB3033" s="6"/>
      <c r="AC3033" s="4">
        <v>1</v>
      </c>
      <c r="AD3033" s="4">
        <v>0</v>
      </c>
      <c r="AE3033" s="8">
        <v>45246</v>
      </c>
    </row>
    <row r="3034" customHeight="1" spans="1:31">
      <c r="A3034" s="2">
        <v>65753</v>
      </c>
      <c r="B3034" s="3" t="s">
        <v>27174</v>
      </c>
      <c r="C3034" s="4" t="s">
        <v>27175</v>
      </c>
      <c r="D3034" s="6"/>
      <c r="E3034" s="4" t="s">
        <v>27176</v>
      </c>
      <c r="F3034" s="4" t="s">
        <v>27177</v>
      </c>
      <c r="G3034" s="4" t="s">
        <v>27178</v>
      </c>
      <c r="H3034" s="6"/>
      <c r="I3034" s="6"/>
      <c r="J3034" s="4">
        <v>2023</v>
      </c>
      <c r="K3034" s="4" t="s">
        <v>27179</v>
      </c>
      <c r="L3034" s="6"/>
      <c r="M3034" s="6"/>
      <c r="N3034" s="6"/>
      <c r="O3034" s="4" t="s">
        <v>27180</v>
      </c>
      <c r="P3034" s="4" t="s">
        <v>507</v>
      </c>
      <c r="Q3034" s="4">
        <v>34786</v>
      </c>
      <c r="R3034" s="4" t="s">
        <v>229</v>
      </c>
      <c r="S3034" s="4" t="s">
        <v>7815</v>
      </c>
      <c r="T3034" s="6"/>
      <c r="U3034" s="6"/>
      <c r="V3034" s="4" t="s">
        <v>27181</v>
      </c>
      <c r="W3034" s="4" t="s">
        <v>7977</v>
      </c>
      <c r="X3034" s="4">
        <v>0</v>
      </c>
      <c r="Y3034" s="4">
        <v>50</v>
      </c>
      <c r="Z3034" s="4">
        <v>0</v>
      </c>
      <c r="AA3034" s="4" t="s">
        <v>7805</v>
      </c>
      <c r="AB3034" s="6"/>
      <c r="AC3034" s="4">
        <v>1</v>
      </c>
      <c r="AD3034" s="4">
        <v>0</v>
      </c>
      <c r="AE3034" s="8">
        <v>45231</v>
      </c>
    </row>
    <row r="3035" customHeight="1" spans="1:31">
      <c r="A3035" s="2">
        <v>65754</v>
      </c>
      <c r="B3035" s="3" t="s">
        <v>27182</v>
      </c>
      <c r="C3035" s="4" t="s">
        <v>27183</v>
      </c>
      <c r="D3035" s="6"/>
      <c r="E3035" s="4" t="s">
        <v>26604</v>
      </c>
      <c r="F3035" s="6"/>
      <c r="G3035" s="4" t="s">
        <v>9955</v>
      </c>
      <c r="H3035" s="6"/>
      <c r="I3035" s="6"/>
      <c r="J3035" s="4">
        <v>2023</v>
      </c>
      <c r="K3035" s="4" t="s">
        <v>27184</v>
      </c>
      <c r="L3035" s="6"/>
      <c r="M3035" s="6"/>
      <c r="N3035" s="6"/>
      <c r="O3035" s="4" t="s">
        <v>27185</v>
      </c>
      <c r="P3035" s="4" t="s">
        <v>501</v>
      </c>
      <c r="Q3035" s="4">
        <v>92625</v>
      </c>
      <c r="R3035" s="4" t="s">
        <v>229</v>
      </c>
      <c r="S3035" s="4" t="s">
        <v>7815</v>
      </c>
      <c r="T3035" s="6"/>
      <c r="U3035" s="6"/>
      <c r="V3035" s="4" t="s">
        <v>27186</v>
      </c>
      <c r="W3035" s="4" t="s">
        <v>7977</v>
      </c>
      <c r="X3035" s="4">
        <v>0</v>
      </c>
      <c r="Y3035" s="4">
        <v>50</v>
      </c>
      <c r="Z3035" s="4">
        <v>0</v>
      </c>
      <c r="AA3035" s="4" t="s">
        <v>7805</v>
      </c>
      <c r="AB3035" s="6"/>
      <c r="AC3035" s="4">
        <v>1</v>
      </c>
      <c r="AD3035" s="4">
        <v>0</v>
      </c>
      <c r="AE3035" s="8">
        <v>45240</v>
      </c>
    </row>
    <row r="3036" customHeight="1" spans="1:31">
      <c r="A3036" s="2">
        <v>65755</v>
      </c>
      <c r="B3036" s="3" t="s">
        <v>27187</v>
      </c>
      <c r="C3036" s="4" t="s">
        <v>27188</v>
      </c>
      <c r="D3036" s="6"/>
      <c r="E3036" s="4" t="s">
        <v>27189</v>
      </c>
      <c r="F3036" s="6"/>
      <c r="G3036" s="4" t="s">
        <v>9955</v>
      </c>
      <c r="H3036" s="6"/>
      <c r="I3036" s="6"/>
      <c r="J3036" s="4">
        <v>2023</v>
      </c>
      <c r="K3036" s="4" t="s">
        <v>27190</v>
      </c>
      <c r="L3036" s="6"/>
      <c r="M3036" s="6"/>
      <c r="N3036" s="6"/>
      <c r="O3036" s="4" t="s">
        <v>9829</v>
      </c>
      <c r="P3036" s="4" t="s">
        <v>529</v>
      </c>
      <c r="Q3036" s="4">
        <v>20770</v>
      </c>
      <c r="R3036" s="4" t="s">
        <v>229</v>
      </c>
      <c r="S3036" s="4" t="s">
        <v>7815</v>
      </c>
      <c r="T3036" s="6"/>
      <c r="U3036" s="6"/>
      <c r="V3036" s="4" t="s">
        <v>27191</v>
      </c>
      <c r="W3036" s="4" t="s">
        <v>7977</v>
      </c>
      <c r="X3036" s="4">
        <v>0</v>
      </c>
      <c r="Y3036" s="4">
        <v>50</v>
      </c>
      <c r="Z3036" s="4">
        <v>0</v>
      </c>
      <c r="AA3036" s="4" t="s">
        <v>7805</v>
      </c>
      <c r="AB3036" s="6"/>
      <c r="AC3036" s="4">
        <v>1</v>
      </c>
      <c r="AD3036" s="4">
        <v>0</v>
      </c>
      <c r="AE3036" s="8">
        <v>45240</v>
      </c>
    </row>
    <row r="3037" customHeight="1" spans="1:31">
      <c r="A3037" s="2">
        <v>65756</v>
      </c>
      <c r="B3037" s="3" t="s">
        <v>27192</v>
      </c>
      <c r="C3037" s="4" t="s">
        <v>27193</v>
      </c>
      <c r="D3037" s="6"/>
      <c r="E3037" s="4" t="s">
        <v>8616</v>
      </c>
      <c r="F3037" s="6"/>
      <c r="G3037" s="4" t="s">
        <v>27194</v>
      </c>
      <c r="H3037" s="6"/>
      <c r="I3037" s="6"/>
      <c r="J3037" s="4">
        <v>2023</v>
      </c>
      <c r="K3037" s="4" t="s">
        <v>27195</v>
      </c>
      <c r="L3037" s="6"/>
      <c r="M3037" s="6"/>
      <c r="N3037" s="6"/>
      <c r="O3037" s="4" t="s">
        <v>16999</v>
      </c>
      <c r="P3037" s="4" t="s">
        <v>9222</v>
      </c>
      <c r="Q3037" s="4">
        <v>30066</v>
      </c>
      <c r="R3037" s="4" t="s">
        <v>229</v>
      </c>
      <c r="S3037" s="4" t="s">
        <v>7815</v>
      </c>
      <c r="T3037" s="6"/>
      <c r="U3037" s="6"/>
      <c r="V3037" s="4" t="s">
        <v>27196</v>
      </c>
      <c r="W3037" s="4" t="s">
        <v>7977</v>
      </c>
      <c r="X3037" s="4">
        <v>0</v>
      </c>
      <c r="Y3037" s="4">
        <v>50</v>
      </c>
      <c r="Z3037" s="4">
        <v>0</v>
      </c>
      <c r="AA3037" s="4" t="s">
        <v>7805</v>
      </c>
      <c r="AB3037" s="6"/>
      <c r="AC3037" s="4">
        <v>1</v>
      </c>
      <c r="AD3037" s="4">
        <v>0</v>
      </c>
      <c r="AE3037" s="8">
        <v>45241</v>
      </c>
    </row>
    <row r="3038" customHeight="1" spans="1:31">
      <c r="A3038" s="2">
        <v>65757</v>
      </c>
      <c r="B3038" s="3" t="s">
        <v>27197</v>
      </c>
      <c r="C3038" s="4" t="s">
        <v>27198</v>
      </c>
      <c r="D3038" s="6"/>
      <c r="E3038" s="4" t="s">
        <v>23965</v>
      </c>
      <c r="F3038" s="6"/>
      <c r="G3038" s="4" t="s">
        <v>27199</v>
      </c>
      <c r="H3038" s="6"/>
      <c r="I3038" s="6"/>
      <c r="J3038" s="4">
        <v>2023</v>
      </c>
      <c r="K3038" s="4" t="s">
        <v>27200</v>
      </c>
      <c r="L3038" s="6"/>
      <c r="M3038" s="6"/>
      <c r="N3038" s="6"/>
      <c r="O3038" s="4" t="s">
        <v>27201</v>
      </c>
      <c r="P3038" s="4" t="s">
        <v>501</v>
      </c>
      <c r="Q3038" s="4">
        <v>94582</v>
      </c>
      <c r="R3038" s="4" t="s">
        <v>229</v>
      </c>
      <c r="S3038" s="4" t="s">
        <v>7815</v>
      </c>
      <c r="T3038" s="6"/>
      <c r="U3038" s="6"/>
      <c r="V3038" s="4" t="s">
        <v>27202</v>
      </c>
      <c r="W3038" s="4" t="s">
        <v>7977</v>
      </c>
      <c r="X3038" s="4">
        <v>0</v>
      </c>
      <c r="Y3038" s="4">
        <v>50</v>
      </c>
      <c r="Z3038" s="4">
        <v>0</v>
      </c>
      <c r="AA3038" s="4" t="s">
        <v>7805</v>
      </c>
      <c r="AB3038" s="6"/>
      <c r="AC3038" s="4">
        <v>1</v>
      </c>
      <c r="AD3038" s="4">
        <v>0</v>
      </c>
      <c r="AE3038" s="8">
        <v>45242</v>
      </c>
    </row>
    <row r="3039" customHeight="1" spans="1:31">
      <c r="A3039" s="2">
        <v>65758</v>
      </c>
      <c r="B3039" s="3" t="s">
        <v>27203</v>
      </c>
      <c r="C3039" s="4" t="s">
        <v>27204</v>
      </c>
      <c r="D3039" s="6"/>
      <c r="E3039" s="4" t="s">
        <v>14520</v>
      </c>
      <c r="F3039" s="6"/>
      <c r="G3039" s="4" t="s">
        <v>11378</v>
      </c>
      <c r="H3039" s="6"/>
      <c r="I3039" s="6"/>
      <c r="J3039" s="4">
        <v>2023</v>
      </c>
      <c r="K3039" s="4" t="s">
        <v>27205</v>
      </c>
      <c r="L3039" s="6"/>
      <c r="M3039" s="6"/>
      <c r="N3039" s="6"/>
      <c r="O3039" s="4" t="s">
        <v>11049</v>
      </c>
      <c r="P3039" s="4" t="s">
        <v>517</v>
      </c>
      <c r="Q3039" s="4">
        <v>47906</v>
      </c>
      <c r="R3039" s="4" t="s">
        <v>229</v>
      </c>
      <c r="S3039" s="4" t="s">
        <v>7815</v>
      </c>
      <c r="T3039" s="6"/>
      <c r="U3039" s="6"/>
      <c r="V3039" s="4" t="s">
        <v>27206</v>
      </c>
      <c r="W3039" s="4" t="s">
        <v>7977</v>
      </c>
      <c r="X3039" s="4">
        <v>0</v>
      </c>
      <c r="Y3039" s="4">
        <v>50</v>
      </c>
      <c r="Z3039" s="4">
        <v>0</v>
      </c>
      <c r="AA3039" s="4" t="s">
        <v>7805</v>
      </c>
      <c r="AB3039" s="6"/>
      <c r="AC3039" s="4">
        <v>1</v>
      </c>
      <c r="AD3039" s="4">
        <v>0</v>
      </c>
      <c r="AE3039" s="8">
        <v>45224</v>
      </c>
    </row>
    <row r="3040" customHeight="1" spans="1:31">
      <c r="A3040" s="2">
        <v>65759</v>
      </c>
      <c r="B3040" s="3" t="s">
        <v>27207</v>
      </c>
      <c r="C3040" s="4" t="s">
        <v>27208</v>
      </c>
      <c r="D3040" s="6"/>
      <c r="E3040" s="4" t="s">
        <v>27209</v>
      </c>
      <c r="F3040" s="6"/>
      <c r="G3040" s="4" t="s">
        <v>10144</v>
      </c>
      <c r="H3040" s="6"/>
      <c r="I3040" s="6"/>
      <c r="J3040" s="4">
        <v>2023</v>
      </c>
      <c r="K3040" s="4" t="s">
        <v>27210</v>
      </c>
      <c r="L3040" s="6"/>
      <c r="M3040" s="6"/>
      <c r="N3040" s="6"/>
      <c r="O3040" s="4" t="s">
        <v>10124</v>
      </c>
      <c r="P3040" s="4" t="s">
        <v>501</v>
      </c>
      <c r="Q3040" s="4">
        <v>90017</v>
      </c>
      <c r="R3040" s="4" t="s">
        <v>229</v>
      </c>
      <c r="S3040" s="4" t="s">
        <v>7815</v>
      </c>
      <c r="T3040" s="6"/>
      <c r="U3040" s="6"/>
      <c r="V3040" s="4" t="s">
        <v>27211</v>
      </c>
      <c r="W3040" s="4" t="s">
        <v>7977</v>
      </c>
      <c r="X3040" s="4">
        <v>0</v>
      </c>
      <c r="Y3040" s="4">
        <v>50</v>
      </c>
      <c r="Z3040" s="4">
        <v>0</v>
      </c>
      <c r="AA3040" s="4" t="s">
        <v>7805</v>
      </c>
      <c r="AB3040" s="6"/>
      <c r="AC3040" s="4">
        <v>1</v>
      </c>
      <c r="AD3040" s="4">
        <v>0</v>
      </c>
      <c r="AE3040" s="8">
        <v>45225</v>
      </c>
    </row>
    <row r="3041" customHeight="1" spans="1:31">
      <c r="A3041" s="2">
        <v>65760</v>
      </c>
      <c r="B3041" s="3" t="s">
        <v>27212</v>
      </c>
      <c r="C3041" s="4" t="s">
        <v>27213</v>
      </c>
      <c r="D3041" s="6"/>
      <c r="E3041" s="4" t="s">
        <v>17826</v>
      </c>
      <c r="F3041" s="4" t="s">
        <v>14320</v>
      </c>
      <c r="G3041" s="4" t="s">
        <v>13425</v>
      </c>
      <c r="H3041" s="6"/>
      <c r="I3041" s="6"/>
      <c r="J3041" s="4">
        <v>2023</v>
      </c>
      <c r="K3041" s="4" t="s">
        <v>27214</v>
      </c>
      <c r="L3041" s="6"/>
      <c r="M3041" s="6"/>
      <c r="N3041" s="6"/>
      <c r="O3041" s="4" t="s">
        <v>27215</v>
      </c>
      <c r="P3041" s="4" t="s">
        <v>7861</v>
      </c>
      <c r="Q3041" s="4">
        <v>75035</v>
      </c>
      <c r="R3041" s="4" t="s">
        <v>229</v>
      </c>
      <c r="S3041" s="4" t="s">
        <v>7815</v>
      </c>
      <c r="T3041" s="6"/>
      <c r="U3041" s="6"/>
      <c r="V3041" s="4" t="s">
        <v>27216</v>
      </c>
      <c r="W3041" s="4" t="s">
        <v>7977</v>
      </c>
      <c r="X3041" s="4">
        <v>0</v>
      </c>
      <c r="Y3041" s="4">
        <v>50</v>
      </c>
      <c r="Z3041" s="4">
        <v>0</v>
      </c>
      <c r="AA3041" s="4" t="s">
        <v>7805</v>
      </c>
      <c r="AB3041" s="6"/>
      <c r="AC3041" s="4">
        <v>1</v>
      </c>
      <c r="AD3041" s="4">
        <v>0</v>
      </c>
      <c r="AE3041" s="8">
        <v>45240</v>
      </c>
    </row>
    <row r="3042" customHeight="1" spans="1:31">
      <c r="A3042" s="2">
        <v>65761</v>
      </c>
      <c r="B3042" s="3" t="s">
        <v>27217</v>
      </c>
      <c r="C3042" s="4" t="s">
        <v>27218</v>
      </c>
      <c r="D3042" s="6"/>
      <c r="E3042" s="4" t="s">
        <v>12098</v>
      </c>
      <c r="F3042" s="6"/>
      <c r="G3042" s="4" t="s">
        <v>27219</v>
      </c>
      <c r="H3042" s="6"/>
      <c r="I3042" s="6"/>
      <c r="J3042" s="4">
        <v>2023</v>
      </c>
      <c r="K3042" s="4" t="s">
        <v>27220</v>
      </c>
      <c r="L3042" s="6"/>
      <c r="M3042" s="6"/>
      <c r="N3042" s="6"/>
      <c r="O3042" s="4" t="s">
        <v>8733</v>
      </c>
      <c r="P3042" s="4" t="s">
        <v>540</v>
      </c>
      <c r="Q3042" s="4">
        <v>14620</v>
      </c>
      <c r="R3042" s="4" t="s">
        <v>229</v>
      </c>
      <c r="S3042" s="4" t="s">
        <v>7815</v>
      </c>
      <c r="T3042" s="6"/>
      <c r="U3042" s="6"/>
      <c r="V3042" s="4" t="s">
        <v>27221</v>
      </c>
      <c r="W3042" s="4" t="s">
        <v>7977</v>
      </c>
      <c r="X3042" s="4">
        <v>0</v>
      </c>
      <c r="Y3042" s="4">
        <v>50</v>
      </c>
      <c r="Z3042" s="4">
        <v>0</v>
      </c>
      <c r="AA3042" s="4" t="s">
        <v>7805</v>
      </c>
      <c r="AB3042" s="6"/>
      <c r="AC3042" s="4">
        <v>1</v>
      </c>
      <c r="AD3042" s="4">
        <v>0</v>
      </c>
      <c r="AE3042" s="8">
        <v>45224</v>
      </c>
    </row>
    <row r="3043" customHeight="1" spans="1:31">
      <c r="A3043" s="2">
        <v>65762</v>
      </c>
      <c r="B3043" s="3" t="s">
        <v>27222</v>
      </c>
      <c r="C3043" s="4" t="s">
        <v>27223</v>
      </c>
      <c r="D3043" s="6"/>
      <c r="E3043" s="4" t="s">
        <v>27224</v>
      </c>
      <c r="F3043" s="6"/>
      <c r="G3043" s="4" t="s">
        <v>21730</v>
      </c>
      <c r="H3043" s="6"/>
      <c r="I3043" s="6"/>
      <c r="J3043" s="4">
        <v>2023</v>
      </c>
      <c r="K3043" s="4" t="s">
        <v>27225</v>
      </c>
      <c r="L3043" s="4" t="s">
        <v>13462</v>
      </c>
      <c r="M3043" s="6"/>
      <c r="N3043" s="6"/>
      <c r="O3043" s="4" t="s">
        <v>12297</v>
      </c>
      <c r="P3043" s="4" t="s">
        <v>12298</v>
      </c>
      <c r="Q3043" s="4">
        <v>2906</v>
      </c>
      <c r="R3043" s="4" t="s">
        <v>229</v>
      </c>
      <c r="S3043" s="4" t="s">
        <v>7815</v>
      </c>
      <c r="T3043" s="6"/>
      <c r="U3043" s="6"/>
      <c r="V3043" s="4" t="s">
        <v>27226</v>
      </c>
      <c r="W3043" s="4" t="s">
        <v>7977</v>
      </c>
      <c r="X3043" s="4">
        <v>0</v>
      </c>
      <c r="Y3043" s="4">
        <v>50</v>
      </c>
      <c r="Z3043" s="4">
        <v>0</v>
      </c>
      <c r="AA3043" s="4" t="s">
        <v>7805</v>
      </c>
      <c r="AB3043" s="6"/>
      <c r="AC3043" s="4">
        <v>1</v>
      </c>
      <c r="AD3043" s="4">
        <v>0</v>
      </c>
      <c r="AE3043" s="8">
        <v>45225</v>
      </c>
    </row>
    <row r="3044" customHeight="1" spans="1:31">
      <c r="A3044" s="2">
        <v>65763</v>
      </c>
      <c r="B3044" s="3" t="s">
        <v>27227</v>
      </c>
      <c r="C3044" s="4" t="s">
        <v>27228</v>
      </c>
      <c r="D3044" s="6"/>
      <c r="E3044" s="4" t="s">
        <v>27229</v>
      </c>
      <c r="F3044" s="4" t="s">
        <v>27230</v>
      </c>
      <c r="G3044" s="4" t="s">
        <v>27231</v>
      </c>
      <c r="H3044" s="6"/>
      <c r="I3044" s="6"/>
      <c r="J3044" s="4">
        <v>2023</v>
      </c>
      <c r="K3044" s="4" t="s">
        <v>27232</v>
      </c>
      <c r="L3044" s="6"/>
      <c r="M3044" s="6"/>
      <c r="N3044" s="6"/>
      <c r="O3044" s="4" t="s">
        <v>27233</v>
      </c>
      <c r="P3044" s="4" t="s">
        <v>10201</v>
      </c>
      <c r="Q3044" s="4">
        <v>85281</v>
      </c>
      <c r="R3044" s="4" t="s">
        <v>229</v>
      </c>
      <c r="S3044" s="4" t="s">
        <v>7815</v>
      </c>
      <c r="T3044" s="6"/>
      <c r="U3044" s="6"/>
      <c r="V3044" s="4" t="s">
        <v>27234</v>
      </c>
      <c r="W3044" s="4" t="s">
        <v>7977</v>
      </c>
      <c r="X3044" s="4">
        <v>0</v>
      </c>
      <c r="Y3044" s="4">
        <v>50</v>
      </c>
      <c r="Z3044" s="4">
        <v>0</v>
      </c>
      <c r="AA3044" s="4" t="s">
        <v>7805</v>
      </c>
      <c r="AB3044" s="6"/>
      <c r="AC3044" s="4">
        <v>1</v>
      </c>
      <c r="AD3044" s="4">
        <v>0</v>
      </c>
      <c r="AE3044" s="8">
        <v>45243</v>
      </c>
    </row>
    <row r="3045" customHeight="1" spans="1:31">
      <c r="A3045" s="2">
        <v>65764</v>
      </c>
      <c r="B3045" s="3" t="s">
        <v>27235</v>
      </c>
      <c r="C3045" s="4" t="s">
        <v>27236</v>
      </c>
      <c r="D3045" s="6"/>
      <c r="E3045" s="4" t="s">
        <v>27237</v>
      </c>
      <c r="F3045" s="6"/>
      <c r="G3045" s="4" t="s">
        <v>9099</v>
      </c>
      <c r="H3045" s="6"/>
      <c r="I3045" s="6"/>
      <c r="J3045" s="4">
        <v>2023</v>
      </c>
      <c r="K3045" s="4" t="s">
        <v>27238</v>
      </c>
      <c r="L3045" s="4" t="s">
        <v>27239</v>
      </c>
      <c r="M3045" s="6"/>
      <c r="N3045" s="6"/>
      <c r="O3045" s="4" t="s">
        <v>8376</v>
      </c>
      <c r="P3045" s="4" t="s">
        <v>546</v>
      </c>
      <c r="Q3045" s="4">
        <v>15213</v>
      </c>
      <c r="R3045" s="4" t="s">
        <v>229</v>
      </c>
      <c r="S3045" s="4" t="s">
        <v>7815</v>
      </c>
      <c r="T3045" s="6"/>
      <c r="U3045" s="6"/>
      <c r="V3045" s="4" t="s">
        <v>27240</v>
      </c>
      <c r="W3045" s="4" t="s">
        <v>7977</v>
      </c>
      <c r="X3045" s="4">
        <v>0</v>
      </c>
      <c r="Y3045" s="4">
        <v>50</v>
      </c>
      <c r="Z3045" s="4">
        <v>0</v>
      </c>
      <c r="AA3045" s="4" t="s">
        <v>7805</v>
      </c>
      <c r="AB3045" s="6"/>
      <c r="AC3045" s="4">
        <v>1</v>
      </c>
      <c r="AD3045" s="4">
        <v>0</v>
      </c>
      <c r="AE3045" s="8">
        <v>45232</v>
      </c>
    </row>
    <row r="3046" customHeight="1" spans="1:31">
      <c r="A3046" s="2">
        <v>65765</v>
      </c>
      <c r="B3046" s="3" t="s">
        <v>27241</v>
      </c>
      <c r="C3046" s="4" t="s">
        <v>27242</v>
      </c>
      <c r="D3046" s="6"/>
      <c r="E3046" s="4" t="s">
        <v>27243</v>
      </c>
      <c r="F3046" s="6"/>
      <c r="G3046" s="4" t="s">
        <v>9099</v>
      </c>
      <c r="H3046" s="6"/>
      <c r="I3046" s="6"/>
      <c r="J3046" s="4">
        <v>2023</v>
      </c>
      <c r="K3046" s="4" t="s">
        <v>27244</v>
      </c>
      <c r="L3046" s="4" t="s">
        <v>9477</v>
      </c>
      <c r="M3046" s="6"/>
      <c r="N3046" s="6"/>
      <c r="O3046" s="4" t="s">
        <v>8622</v>
      </c>
      <c r="P3046" s="4" t="s">
        <v>540</v>
      </c>
      <c r="Q3046" s="4">
        <v>10027</v>
      </c>
      <c r="R3046" s="4" t="s">
        <v>229</v>
      </c>
      <c r="S3046" s="4" t="s">
        <v>7815</v>
      </c>
      <c r="T3046" s="6"/>
      <c r="U3046" s="6"/>
      <c r="V3046" s="4" t="s">
        <v>27245</v>
      </c>
      <c r="W3046" s="4" t="s">
        <v>7977</v>
      </c>
      <c r="X3046" s="4">
        <v>0</v>
      </c>
      <c r="Y3046" s="4">
        <v>50</v>
      </c>
      <c r="Z3046" s="4">
        <v>0</v>
      </c>
      <c r="AA3046" s="4" t="s">
        <v>7805</v>
      </c>
      <c r="AB3046" s="6"/>
      <c r="AC3046" s="4">
        <v>1</v>
      </c>
      <c r="AD3046" s="4">
        <v>0</v>
      </c>
      <c r="AE3046" s="8">
        <v>45227</v>
      </c>
    </row>
    <row r="3047" customHeight="1" spans="1:31">
      <c r="A3047" s="2">
        <v>65766</v>
      </c>
      <c r="B3047" s="3" t="s">
        <v>27246</v>
      </c>
      <c r="C3047" s="4" t="s">
        <v>27247</v>
      </c>
      <c r="D3047" s="6"/>
      <c r="E3047" s="4" t="s">
        <v>27248</v>
      </c>
      <c r="F3047" s="6"/>
      <c r="G3047" s="4" t="s">
        <v>12656</v>
      </c>
      <c r="H3047" s="6"/>
      <c r="I3047" s="6"/>
      <c r="J3047" s="4">
        <v>2023</v>
      </c>
      <c r="K3047" s="4" t="s">
        <v>27249</v>
      </c>
      <c r="L3047" s="6"/>
      <c r="M3047" s="6"/>
      <c r="N3047" s="6"/>
      <c r="O3047" s="4" t="s">
        <v>14205</v>
      </c>
      <c r="P3047" s="4" t="s">
        <v>517</v>
      </c>
      <c r="Q3047" s="4">
        <v>46615</v>
      </c>
      <c r="R3047" s="4" t="s">
        <v>229</v>
      </c>
      <c r="S3047" s="4" t="s">
        <v>7815</v>
      </c>
      <c r="T3047" s="6"/>
      <c r="U3047" s="6"/>
      <c r="V3047" s="4" t="s">
        <v>27250</v>
      </c>
      <c r="W3047" s="4" t="s">
        <v>7977</v>
      </c>
      <c r="X3047" s="4">
        <v>0</v>
      </c>
      <c r="Y3047" s="4">
        <v>50</v>
      </c>
      <c r="Z3047" s="4">
        <v>0</v>
      </c>
      <c r="AA3047" s="4" t="s">
        <v>7805</v>
      </c>
      <c r="AB3047" s="6"/>
      <c r="AC3047" s="4">
        <v>1</v>
      </c>
      <c r="AD3047" s="4">
        <v>0</v>
      </c>
      <c r="AE3047" s="8">
        <v>45221</v>
      </c>
    </row>
    <row r="3048" customHeight="1" spans="1:31">
      <c r="A3048" s="2">
        <v>65767</v>
      </c>
      <c r="B3048" s="3" t="s">
        <v>27251</v>
      </c>
      <c r="C3048" s="4" t="s">
        <v>27252</v>
      </c>
      <c r="D3048" s="6"/>
      <c r="E3048" s="4" t="s">
        <v>13104</v>
      </c>
      <c r="F3048" s="6"/>
      <c r="G3048" s="4" t="s">
        <v>8381</v>
      </c>
      <c r="H3048" s="6"/>
      <c r="I3048" s="6"/>
      <c r="J3048" s="4">
        <v>2023</v>
      </c>
      <c r="K3048" s="4" t="s">
        <v>27253</v>
      </c>
      <c r="L3048" s="6"/>
      <c r="M3048" s="6"/>
      <c r="N3048" s="6"/>
      <c r="O3048" s="4" t="s">
        <v>8162</v>
      </c>
      <c r="P3048" s="4" t="s">
        <v>7945</v>
      </c>
      <c r="Q3048" s="4">
        <v>61801</v>
      </c>
      <c r="R3048" s="4" t="s">
        <v>229</v>
      </c>
      <c r="S3048" s="4" t="s">
        <v>7815</v>
      </c>
      <c r="T3048" s="6"/>
      <c r="U3048" s="6"/>
      <c r="V3048" s="4" t="s">
        <v>27254</v>
      </c>
      <c r="W3048" s="4" t="s">
        <v>7977</v>
      </c>
      <c r="X3048" s="4">
        <v>0</v>
      </c>
      <c r="Y3048" s="4">
        <v>50</v>
      </c>
      <c r="Z3048" s="4">
        <v>0</v>
      </c>
      <c r="AA3048" s="4" t="s">
        <v>7805</v>
      </c>
      <c r="AB3048" s="6"/>
      <c r="AC3048" s="4">
        <v>1</v>
      </c>
      <c r="AD3048" s="4">
        <v>0</v>
      </c>
      <c r="AE3048" s="8">
        <v>45233</v>
      </c>
    </row>
    <row r="3049" customHeight="1" spans="1:31">
      <c r="A3049" s="2">
        <v>65768</v>
      </c>
      <c r="B3049" s="3" t="s">
        <v>27255</v>
      </c>
      <c r="C3049" s="4" t="s">
        <v>27256</v>
      </c>
      <c r="D3049" s="6"/>
      <c r="E3049" s="4" t="s">
        <v>27257</v>
      </c>
      <c r="F3049" s="4" t="s">
        <v>8989</v>
      </c>
      <c r="G3049" s="4" t="s">
        <v>9977</v>
      </c>
      <c r="H3049" s="6"/>
      <c r="I3049" s="6"/>
      <c r="J3049" s="4">
        <v>2023</v>
      </c>
      <c r="K3049" s="4" t="s">
        <v>27258</v>
      </c>
      <c r="L3049" s="4" t="s">
        <v>27259</v>
      </c>
      <c r="M3049" s="6"/>
      <c r="N3049" s="6"/>
      <c r="O3049" s="4" t="s">
        <v>8596</v>
      </c>
      <c r="P3049" s="4" t="s">
        <v>501</v>
      </c>
      <c r="Q3049" s="4">
        <v>94040</v>
      </c>
      <c r="R3049" s="4" t="s">
        <v>229</v>
      </c>
      <c r="S3049" s="4" t="s">
        <v>7815</v>
      </c>
      <c r="T3049" s="6"/>
      <c r="U3049" s="6"/>
      <c r="V3049" s="4" t="s">
        <v>27260</v>
      </c>
      <c r="W3049" s="4" t="s">
        <v>7977</v>
      </c>
      <c r="X3049" s="4">
        <v>0</v>
      </c>
      <c r="Y3049" s="4">
        <v>50</v>
      </c>
      <c r="Z3049" s="4">
        <v>0</v>
      </c>
      <c r="AA3049" s="4" t="s">
        <v>7805</v>
      </c>
      <c r="AB3049" s="6"/>
      <c r="AC3049" s="4">
        <v>1</v>
      </c>
      <c r="AD3049" s="4">
        <v>0</v>
      </c>
      <c r="AE3049" s="8">
        <v>45236</v>
      </c>
    </row>
    <row r="3050" customHeight="1" spans="1:31">
      <c r="A3050" s="2">
        <v>65769</v>
      </c>
      <c r="B3050" s="3" t="s">
        <v>27261</v>
      </c>
      <c r="C3050" s="4" t="s">
        <v>27262</v>
      </c>
      <c r="D3050" s="6"/>
      <c r="E3050" s="4" t="s">
        <v>27263</v>
      </c>
      <c r="F3050" s="6"/>
      <c r="G3050" s="4" t="s">
        <v>23493</v>
      </c>
      <c r="H3050" s="6"/>
      <c r="I3050" s="6"/>
      <c r="J3050" s="4">
        <v>2023</v>
      </c>
      <c r="K3050" s="4" t="s">
        <v>27264</v>
      </c>
      <c r="L3050" s="6"/>
      <c r="M3050" s="6"/>
      <c r="N3050" s="6"/>
      <c r="O3050" s="4" t="s">
        <v>27265</v>
      </c>
      <c r="P3050" s="4" t="s">
        <v>501</v>
      </c>
      <c r="Q3050" s="4">
        <v>92704</v>
      </c>
      <c r="R3050" s="4" t="s">
        <v>229</v>
      </c>
      <c r="S3050" s="4" t="s">
        <v>7815</v>
      </c>
      <c r="T3050" s="6"/>
      <c r="U3050" s="6"/>
      <c r="V3050" s="4" t="s">
        <v>27266</v>
      </c>
      <c r="W3050" s="4" t="s">
        <v>7977</v>
      </c>
      <c r="X3050" s="4">
        <v>0</v>
      </c>
      <c r="Y3050" s="4">
        <v>50</v>
      </c>
      <c r="Z3050" s="4">
        <v>0</v>
      </c>
      <c r="AA3050" s="4" t="s">
        <v>7805</v>
      </c>
      <c r="AB3050" s="6"/>
      <c r="AC3050" s="4">
        <v>1</v>
      </c>
      <c r="AD3050" s="4">
        <v>0</v>
      </c>
      <c r="AE3050" s="8">
        <v>45242</v>
      </c>
    </row>
    <row r="3051" customHeight="1" spans="1:31">
      <c r="A3051" s="2">
        <v>65770</v>
      </c>
      <c r="B3051" s="3" t="s">
        <v>27267</v>
      </c>
      <c r="C3051" s="4" t="s">
        <v>27268</v>
      </c>
      <c r="D3051" s="6"/>
      <c r="E3051" s="4" t="s">
        <v>14334</v>
      </c>
      <c r="F3051" s="6"/>
      <c r="G3051" s="4" t="s">
        <v>27269</v>
      </c>
      <c r="H3051" s="6"/>
      <c r="I3051" s="6"/>
      <c r="J3051" s="4">
        <v>2023</v>
      </c>
      <c r="K3051" s="4" t="s">
        <v>27270</v>
      </c>
      <c r="L3051" s="6"/>
      <c r="M3051" s="6"/>
      <c r="N3051" s="6"/>
      <c r="O3051" s="4" t="s">
        <v>27271</v>
      </c>
      <c r="P3051" s="4" t="s">
        <v>540</v>
      </c>
      <c r="Q3051" s="4">
        <v>11753</v>
      </c>
      <c r="R3051" s="4" t="s">
        <v>229</v>
      </c>
      <c r="S3051" s="4" t="s">
        <v>7815</v>
      </c>
      <c r="T3051" s="6"/>
      <c r="U3051" s="6"/>
      <c r="V3051" s="4" t="s">
        <v>27272</v>
      </c>
      <c r="W3051" s="4" t="s">
        <v>7977</v>
      </c>
      <c r="X3051" s="4">
        <v>0</v>
      </c>
      <c r="Y3051" s="4">
        <v>50</v>
      </c>
      <c r="Z3051" s="4">
        <v>0</v>
      </c>
      <c r="AA3051" s="4" t="s">
        <v>7805</v>
      </c>
      <c r="AB3051" s="6"/>
      <c r="AC3051" s="4">
        <v>1</v>
      </c>
      <c r="AD3051" s="4">
        <v>0</v>
      </c>
      <c r="AE3051" s="8">
        <v>45242</v>
      </c>
    </row>
    <row r="3052" customHeight="1" spans="1:31">
      <c r="A3052" s="2">
        <v>65771</v>
      </c>
      <c r="B3052" s="3" t="s">
        <v>27273</v>
      </c>
      <c r="C3052" s="4" t="s">
        <v>27274</v>
      </c>
      <c r="D3052" s="6"/>
      <c r="E3052" s="4" t="s">
        <v>27275</v>
      </c>
      <c r="F3052" s="6"/>
      <c r="G3052" s="4" t="s">
        <v>8481</v>
      </c>
      <c r="H3052" s="6"/>
      <c r="I3052" s="6"/>
      <c r="J3052" s="4">
        <v>2023</v>
      </c>
      <c r="K3052" s="4" t="s">
        <v>27015</v>
      </c>
      <c r="L3052" s="6"/>
      <c r="M3052" s="6"/>
      <c r="N3052" s="6"/>
      <c r="O3052" s="4" t="s">
        <v>12619</v>
      </c>
      <c r="P3052" s="4" t="s">
        <v>563</v>
      </c>
      <c r="Q3052" s="4">
        <v>22030</v>
      </c>
      <c r="R3052" s="4" t="s">
        <v>229</v>
      </c>
      <c r="S3052" s="4" t="s">
        <v>7815</v>
      </c>
      <c r="T3052" s="6"/>
      <c r="U3052" s="6"/>
      <c r="V3052" s="4" t="s">
        <v>27276</v>
      </c>
      <c r="W3052" s="4" t="s">
        <v>7977</v>
      </c>
      <c r="X3052" s="4">
        <v>0</v>
      </c>
      <c r="Y3052" s="4">
        <v>50</v>
      </c>
      <c r="Z3052" s="4">
        <v>0</v>
      </c>
      <c r="AA3052" s="4" t="s">
        <v>7805</v>
      </c>
      <c r="AB3052" s="6"/>
      <c r="AC3052" s="4">
        <v>1</v>
      </c>
      <c r="AD3052" s="4">
        <v>0</v>
      </c>
      <c r="AE3052" s="8">
        <v>45239</v>
      </c>
    </row>
    <row r="3053" customHeight="1" spans="1:31">
      <c r="A3053" s="2">
        <v>65772</v>
      </c>
      <c r="B3053" s="3" t="s">
        <v>27277</v>
      </c>
      <c r="C3053" s="4" t="s">
        <v>27278</v>
      </c>
      <c r="D3053" s="6"/>
      <c r="E3053" s="4" t="s">
        <v>27279</v>
      </c>
      <c r="F3053" s="6"/>
      <c r="G3053" s="4" t="s">
        <v>27280</v>
      </c>
      <c r="H3053" s="6"/>
      <c r="I3053" s="6"/>
      <c r="J3053" s="4">
        <v>2023</v>
      </c>
      <c r="K3053" s="4" t="s">
        <v>27281</v>
      </c>
      <c r="L3053" s="4" t="s">
        <v>27282</v>
      </c>
      <c r="M3053" s="6"/>
      <c r="N3053" s="6"/>
      <c r="O3053" s="4" t="s">
        <v>9829</v>
      </c>
      <c r="P3053" s="4" t="s">
        <v>529</v>
      </c>
      <c r="Q3053" s="4">
        <v>20742</v>
      </c>
      <c r="R3053" s="4" t="s">
        <v>229</v>
      </c>
      <c r="S3053" s="4" t="s">
        <v>7815</v>
      </c>
      <c r="T3053" s="6"/>
      <c r="U3053" s="6"/>
      <c r="V3053" s="4" t="s">
        <v>27283</v>
      </c>
      <c r="W3053" s="4" t="s">
        <v>7977</v>
      </c>
      <c r="X3053" s="4">
        <v>0</v>
      </c>
      <c r="Y3053" s="4">
        <v>50</v>
      </c>
      <c r="Z3053" s="4">
        <v>0</v>
      </c>
      <c r="AA3053" s="4" t="s">
        <v>7805</v>
      </c>
      <c r="AB3053" s="6"/>
      <c r="AC3053" s="4">
        <v>1</v>
      </c>
      <c r="AD3053" s="4">
        <v>0</v>
      </c>
      <c r="AE3053" s="8">
        <v>45246</v>
      </c>
    </row>
    <row r="3054" customHeight="1" spans="1:31">
      <c r="A3054" s="2">
        <v>65773</v>
      </c>
      <c r="B3054" s="3" t="s">
        <v>27284</v>
      </c>
      <c r="C3054" s="4" t="s">
        <v>27285</v>
      </c>
      <c r="D3054" s="6"/>
      <c r="E3054" s="4" t="s">
        <v>22121</v>
      </c>
      <c r="F3054" s="6"/>
      <c r="G3054" s="4" t="s">
        <v>27286</v>
      </c>
      <c r="H3054" s="6"/>
      <c r="I3054" s="6"/>
      <c r="J3054" s="4">
        <v>2023</v>
      </c>
      <c r="K3054" s="4" t="s">
        <v>27287</v>
      </c>
      <c r="L3054" s="4" t="s">
        <v>27288</v>
      </c>
      <c r="M3054" s="6"/>
      <c r="N3054" s="6"/>
      <c r="O3054" s="4" t="s">
        <v>14853</v>
      </c>
      <c r="P3054" s="4" t="s">
        <v>501</v>
      </c>
      <c r="Q3054" s="4">
        <v>93106</v>
      </c>
      <c r="R3054" s="4" t="s">
        <v>229</v>
      </c>
      <c r="S3054" s="4" t="s">
        <v>7815</v>
      </c>
      <c r="T3054" s="6"/>
      <c r="U3054" s="6"/>
      <c r="V3054" s="4" t="s">
        <v>27289</v>
      </c>
      <c r="W3054" s="4" t="s">
        <v>7977</v>
      </c>
      <c r="X3054" s="4">
        <v>0</v>
      </c>
      <c r="Y3054" s="4">
        <v>50</v>
      </c>
      <c r="Z3054" s="4">
        <v>0</v>
      </c>
      <c r="AA3054" s="4" t="s">
        <v>7805</v>
      </c>
      <c r="AB3054" s="6"/>
      <c r="AC3054" s="4">
        <v>1</v>
      </c>
      <c r="AD3054" s="4">
        <v>0</v>
      </c>
      <c r="AE3054" s="8">
        <v>45236</v>
      </c>
    </row>
    <row r="3055" customHeight="1" spans="1:31">
      <c r="A3055" s="2">
        <v>65774</v>
      </c>
      <c r="B3055" s="3" t="s">
        <v>27290</v>
      </c>
      <c r="C3055" s="4" t="s">
        <v>27291</v>
      </c>
      <c r="D3055" s="6"/>
      <c r="E3055" s="4" t="s">
        <v>27292</v>
      </c>
      <c r="F3055" s="4" t="s">
        <v>24187</v>
      </c>
      <c r="G3055" s="4" t="s">
        <v>9609</v>
      </c>
      <c r="H3055" s="6"/>
      <c r="I3055" s="6"/>
      <c r="J3055" s="4">
        <v>2023</v>
      </c>
      <c r="K3055" s="4" t="s">
        <v>27293</v>
      </c>
      <c r="L3055" s="6"/>
      <c r="M3055" s="6"/>
      <c r="N3055" s="6"/>
      <c r="O3055" s="4" t="s">
        <v>27294</v>
      </c>
      <c r="P3055" s="4" t="s">
        <v>9222</v>
      </c>
      <c r="Q3055" s="4">
        <v>30294</v>
      </c>
      <c r="R3055" s="4" t="s">
        <v>229</v>
      </c>
      <c r="S3055" s="4" t="s">
        <v>7815</v>
      </c>
      <c r="T3055" s="6"/>
      <c r="U3055" s="6"/>
      <c r="V3055" s="4" t="s">
        <v>27295</v>
      </c>
      <c r="W3055" s="4" t="s">
        <v>7977</v>
      </c>
      <c r="X3055" s="4">
        <v>0</v>
      </c>
      <c r="Y3055" s="4">
        <v>50</v>
      </c>
      <c r="Z3055" s="4">
        <v>0</v>
      </c>
      <c r="AA3055" s="4" t="s">
        <v>7805</v>
      </c>
      <c r="AB3055" s="6"/>
      <c r="AC3055" s="4">
        <v>1</v>
      </c>
      <c r="AD3055" s="4">
        <v>0</v>
      </c>
      <c r="AE3055" s="8">
        <v>45260</v>
      </c>
    </row>
    <row r="3056" customHeight="1" spans="1:31">
      <c r="A3056" s="2">
        <v>65775</v>
      </c>
      <c r="B3056" s="3" t="s">
        <v>27296</v>
      </c>
      <c r="C3056" s="4" t="s">
        <v>27297</v>
      </c>
      <c r="D3056" s="6"/>
      <c r="E3056" s="4" t="s">
        <v>27298</v>
      </c>
      <c r="F3056" s="6"/>
      <c r="G3056" s="4" t="s">
        <v>23499</v>
      </c>
      <c r="H3056" s="6"/>
      <c r="I3056" s="6"/>
      <c r="J3056" s="4">
        <v>2023</v>
      </c>
      <c r="K3056" s="4" t="s">
        <v>27299</v>
      </c>
      <c r="L3056" s="6"/>
      <c r="M3056" s="6"/>
      <c r="N3056" s="6"/>
      <c r="O3056" s="4" t="s">
        <v>27300</v>
      </c>
      <c r="P3056" s="4" t="s">
        <v>501</v>
      </c>
      <c r="Q3056" s="4">
        <v>90703</v>
      </c>
      <c r="R3056" s="4" t="s">
        <v>229</v>
      </c>
      <c r="S3056" s="4" t="s">
        <v>7815</v>
      </c>
      <c r="T3056" s="6"/>
      <c r="U3056" s="6"/>
      <c r="V3056" s="4" t="s">
        <v>27301</v>
      </c>
      <c r="W3056" s="4" t="s">
        <v>7977</v>
      </c>
      <c r="X3056" s="4">
        <v>0</v>
      </c>
      <c r="Y3056" s="4">
        <v>50</v>
      </c>
      <c r="Z3056" s="4">
        <v>0</v>
      </c>
      <c r="AA3056" s="4" t="s">
        <v>7805</v>
      </c>
      <c r="AB3056" s="6"/>
      <c r="AC3056" s="4">
        <v>1</v>
      </c>
      <c r="AD3056" s="4">
        <v>0</v>
      </c>
      <c r="AE3056" s="8">
        <v>45240</v>
      </c>
    </row>
    <row r="3057" customHeight="1" spans="1:31">
      <c r="A3057" s="2">
        <v>65776</v>
      </c>
      <c r="B3057" s="3" t="s">
        <v>27302</v>
      </c>
      <c r="C3057" s="4" t="s">
        <v>27303</v>
      </c>
      <c r="D3057" s="6"/>
      <c r="E3057" s="4" t="s">
        <v>27304</v>
      </c>
      <c r="F3057" s="6"/>
      <c r="G3057" s="4" t="s">
        <v>17554</v>
      </c>
      <c r="H3057" s="6"/>
      <c r="I3057" s="6"/>
      <c r="J3057" s="4">
        <v>2023</v>
      </c>
      <c r="K3057" s="4" t="s">
        <v>15990</v>
      </c>
      <c r="L3057" s="6"/>
      <c r="M3057" s="6"/>
      <c r="N3057" s="6"/>
      <c r="O3057" s="4" t="s">
        <v>10014</v>
      </c>
      <c r="P3057" s="4" t="s">
        <v>524</v>
      </c>
      <c r="Q3057" s="4">
        <v>2115</v>
      </c>
      <c r="R3057" s="4" t="s">
        <v>229</v>
      </c>
      <c r="S3057" s="4" t="s">
        <v>7815</v>
      </c>
      <c r="T3057" s="6"/>
      <c r="U3057" s="6"/>
      <c r="V3057" s="4" t="s">
        <v>27305</v>
      </c>
      <c r="W3057" s="4" t="s">
        <v>7977</v>
      </c>
      <c r="X3057" s="4">
        <v>0</v>
      </c>
      <c r="Y3057" s="4">
        <v>50</v>
      </c>
      <c r="Z3057" s="4">
        <v>0</v>
      </c>
      <c r="AA3057" s="4" t="s">
        <v>7805</v>
      </c>
      <c r="AB3057" s="6"/>
      <c r="AC3057" s="4">
        <v>1</v>
      </c>
      <c r="AD3057" s="4">
        <v>0</v>
      </c>
      <c r="AE3057" s="8">
        <v>45226</v>
      </c>
    </row>
    <row r="3058" customHeight="1" spans="1:31">
      <c r="A3058" s="2">
        <v>65777</v>
      </c>
      <c r="B3058" s="3" t="s">
        <v>27306</v>
      </c>
      <c r="C3058" s="4" t="s">
        <v>27307</v>
      </c>
      <c r="D3058" s="6"/>
      <c r="E3058" s="4" t="s">
        <v>9630</v>
      </c>
      <c r="F3058" s="4" t="s">
        <v>27308</v>
      </c>
      <c r="G3058" s="4" t="s">
        <v>8563</v>
      </c>
      <c r="H3058" s="6"/>
      <c r="I3058" s="6"/>
      <c r="J3058" s="4">
        <v>2023</v>
      </c>
      <c r="K3058" s="4" t="s">
        <v>27309</v>
      </c>
      <c r="L3058" s="6"/>
      <c r="M3058" s="6"/>
      <c r="N3058" s="6"/>
      <c r="O3058" s="4" t="s">
        <v>27310</v>
      </c>
      <c r="P3058" s="4" t="s">
        <v>505</v>
      </c>
      <c r="Q3058" s="4">
        <v>6378</v>
      </c>
      <c r="R3058" s="4" t="s">
        <v>229</v>
      </c>
      <c r="S3058" s="4" t="s">
        <v>7815</v>
      </c>
      <c r="T3058" s="6"/>
      <c r="U3058" s="6"/>
      <c r="V3058" s="4" t="s">
        <v>27311</v>
      </c>
      <c r="W3058" s="4" t="s">
        <v>7977</v>
      </c>
      <c r="X3058" s="4">
        <v>0</v>
      </c>
      <c r="Y3058" s="4">
        <v>50</v>
      </c>
      <c r="Z3058" s="4">
        <v>0</v>
      </c>
      <c r="AA3058" s="4" t="s">
        <v>7805</v>
      </c>
      <c r="AB3058" s="6"/>
      <c r="AC3058" s="4">
        <v>1</v>
      </c>
      <c r="AD3058" s="4">
        <v>0</v>
      </c>
      <c r="AE3058" s="8">
        <v>45254</v>
      </c>
    </row>
    <row r="3059" customHeight="1" spans="1:31">
      <c r="A3059" s="2">
        <v>65778</v>
      </c>
      <c r="B3059" s="3" t="s">
        <v>27312</v>
      </c>
      <c r="C3059" s="4" t="s">
        <v>27313</v>
      </c>
      <c r="D3059" s="6"/>
      <c r="E3059" s="4" t="s">
        <v>27314</v>
      </c>
      <c r="F3059" s="6"/>
      <c r="G3059" s="4" t="s">
        <v>13212</v>
      </c>
      <c r="H3059" s="6"/>
      <c r="I3059" s="6"/>
      <c r="J3059" s="4">
        <v>2023</v>
      </c>
      <c r="K3059" s="4" t="s">
        <v>27315</v>
      </c>
      <c r="L3059" s="4" t="s">
        <v>27316</v>
      </c>
      <c r="M3059" s="6"/>
      <c r="N3059" s="6"/>
      <c r="O3059" s="4" t="s">
        <v>8426</v>
      </c>
      <c r="P3059" s="4" t="s">
        <v>546</v>
      </c>
      <c r="Q3059" s="4">
        <v>19121</v>
      </c>
      <c r="R3059" s="4" t="s">
        <v>229</v>
      </c>
      <c r="S3059" s="4" t="s">
        <v>7815</v>
      </c>
      <c r="T3059" s="6"/>
      <c r="U3059" s="6"/>
      <c r="V3059" s="4" t="s">
        <v>27317</v>
      </c>
      <c r="W3059" s="4" t="s">
        <v>7977</v>
      </c>
      <c r="X3059" s="4">
        <v>0</v>
      </c>
      <c r="Y3059" s="4">
        <v>50</v>
      </c>
      <c r="Z3059" s="4">
        <v>0</v>
      </c>
      <c r="AA3059" s="4" t="s">
        <v>7805</v>
      </c>
      <c r="AB3059" s="6"/>
      <c r="AC3059" s="4">
        <v>1</v>
      </c>
      <c r="AD3059" s="4">
        <v>0</v>
      </c>
      <c r="AE3059" s="8">
        <v>45238</v>
      </c>
    </row>
    <row r="3060" customHeight="1" spans="1:31">
      <c r="A3060" s="2">
        <v>65779</v>
      </c>
      <c r="B3060" s="3" t="s">
        <v>27318</v>
      </c>
      <c r="C3060" s="4" t="s">
        <v>27319</v>
      </c>
      <c r="D3060" s="6"/>
      <c r="E3060" s="4" t="s">
        <v>21912</v>
      </c>
      <c r="F3060" s="6"/>
      <c r="G3060" s="4" t="s">
        <v>27320</v>
      </c>
      <c r="H3060" s="6"/>
      <c r="I3060" s="6"/>
      <c r="J3060" s="4">
        <v>2023</v>
      </c>
      <c r="K3060" s="4" t="s">
        <v>27321</v>
      </c>
      <c r="L3060" s="4" t="s">
        <v>27322</v>
      </c>
      <c r="M3060" s="6"/>
      <c r="N3060" s="6"/>
      <c r="O3060" s="4" t="s">
        <v>26598</v>
      </c>
      <c r="P3060" s="4" t="s">
        <v>7861</v>
      </c>
      <c r="Q3060" s="4">
        <v>77801</v>
      </c>
      <c r="R3060" s="4" t="s">
        <v>229</v>
      </c>
      <c r="S3060" s="4" t="s">
        <v>7815</v>
      </c>
      <c r="T3060" s="6"/>
      <c r="U3060" s="6"/>
      <c r="V3060" s="4" t="s">
        <v>27323</v>
      </c>
      <c r="W3060" s="4" t="s">
        <v>7977</v>
      </c>
      <c r="X3060" s="4">
        <v>0</v>
      </c>
      <c r="Y3060" s="4">
        <v>50</v>
      </c>
      <c r="Z3060" s="4">
        <v>0</v>
      </c>
      <c r="AA3060" s="4" t="s">
        <v>7805</v>
      </c>
      <c r="AB3060" s="6"/>
      <c r="AC3060" s="4">
        <v>1</v>
      </c>
      <c r="AD3060" s="4">
        <v>0</v>
      </c>
      <c r="AE3060" s="8">
        <v>45242</v>
      </c>
    </row>
    <row r="3061" customHeight="1" spans="1:31">
      <c r="A3061" s="2">
        <v>65780</v>
      </c>
      <c r="B3061" s="3" t="s">
        <v>27324</v>
      </c>
      <c r="C3061" s="4" t="s">
        <v>27325</v>
      </c>
      <c r="D3061" s="6"/>
      <c r="E3061" s="4" t="s">
        <v>27326</v>
      </c>
      <c r="F3061" s="6"/>
      <c r="G3061" s="4" t="s">
        <v>9496</v>
      </c>
      <c r="H3061" s="6"/>
      <c r="I3061" s="6"/>
      <c r="J3061" s="4">
        <v>2023</v>
      </c>
      <c r="K3061" s="4" t="s">
        <v>27327</v>
      </c>
      <c r="L3061" s="4" t="s">
        <v>10804</v>
      </c>
      <c r="M3061" s="6"/>
      <c r="N3061" s="6"/>
      <c r="O3061" s="4" t="s">
        <v>27328</v>
      </c>
      <c r="P3061" s="4" t="s">
        <v>8210</v>
      </c>
      <c r="Q3061" s="4">
        <v>48105</v>
      </c>
      <c r="R3061" s="4" t="s">
        <v>229</v>
      </c>
      <c r="S3061" s="4" t="s">
        <v>7815</v>
      </c>
      <c r="T3061" s="6"/>
      <c r="U3061" s="6"/>
      <c r="V3061" s="4" t="s">
        <v>27329</v>
      </c>
      <c r="W3061" s="4" t="s">
        <v>7977</v>
      </c>
      <c r="X3061" s="4">
        <v>0</v>
      </c>
      <c r="Y3061" s="4">
        <v>50</v>
      </c>
      <c r="Z3061" s="4">
        <v>0</v>
      </c>
      <c r="AA3061" s="4" t="s">
        <v>7805</v>
      </c>
      <c r="AB3061" s="6"/>
      <c r="AC3061" s="4">
        <v>1</v>
      </c>
      <c r="AD3061" s="4">
        <v>0</v>
      </c>
      <c r="AE3061" s="8">
        <v>45241</v>
      </c>
    </row>
    <row r="3062" customHeight="1" spans="1:31">
      <c r="A3062" s="2">
        <v>65781</v>
      </c>
      <c r="B3062" s="3" t="s">
        <v>27330</v>
      </c>
      <c r="C3062" s="4" t="s">
        <v>27331</v>
      </c>
      <c r="D3062" s="6"/>
      <c r="E3062" s="4" t="s">
        <v>8206</v>
      </c>
      <c r="F3062" s="6"/>
      <c r="G3062" s="4" t="s">
        <v>27332</v>
      </c>
      <c r="H3062" s="6"/>
      <c r="I3062" s="6"/>
      <c r="J3062" s="4">
        <v>2023</v>
      </c>
      <c r="K3062" s="4" t="s">
        <v>27333</v>
      </c>
      <c r="L3062" s="6"/>
      <c r="M3062" s="6"/>
      <c r="N3062" s="6"/>
      <c r="O3062" s="4" t="s">
        <v>10757</v>
      </c>
      <c r="P3062" s="4" t="s">
        <v>540</v>
      </c>
      <c r="Q3062" s="4">
        <v>11222</v>
      </c>
      <c r="R3062" s="4" t="s">
        <v>229</v>
      </c>
      <c r="S3062" s="4" t="s">
        <v>7815</v>
      </c>
      <c r="T3062" s="6"/>
      <c r="U3062" s="6"/>
      <c r="V3062" s="4" t="s">
        <v>27334</v>
      </c>
      <c r="W3062" s="4" t="s">
        <v>7977</v>
      </c>
      <c r="X3062" s="4">
        <v>0</v>
      </c>
      <c r="Y3062" s="4">
        <v>50</v>
      </c>
      <c r="Z3062" s="4">
        <v>0</v>
      </c>
      <c r="AA3062" s="4" t="s">
        <v>7805</v>
      </c>
      <c r="AB3062" s="6"/>
      <c r="AC3062" s="4">
        <v>1</v>
      </c>
      <c r="AD3062" s="4">
        <v>0</v>
      </c>
      <c r="AE3062" s="8">
        <v>45263</v>
      </c>
    </row>
    <row r="3063" customHeight="1" spans="1:31">
      <c r="A3063" s="2">
        <v>65782</v>
      </c>
      <c r="B3063" s="3" t="s">
        <v>27335</v>
      </c>
      <c r="C3063" s="4" t="s">
        <v>27336</v>
      </c>
      <c r="D3063" s="6"/>
      <c r="E3063" s="4" t="s">
        <v>27337</v>
      </c>
      <c r="F3063" s="6"/>
      <c r="G3063" s="4" t="s">
        <v>27338</v>
      </c>
      <c r="H3063" s="6"/>
      <c r="I3063" s="6"/>
      <c r="J3063" s="4">
        <v>2023</v>
      </c>
      <c r="K3063" s="4" t="s">
        <v>27339</v>
      </c>
      <c r="L3063" s="6"/>
      <c r="M3063" s="6"/>
      <c r="N3063" s="6"/>
      <c r="O3063" s="4" t="s">
        <v>16339</v>
      </c>
      <c r="P3063" s="4" t="s">
        <v>540</v>
      </c>
      <c r="Q3063" s="4">
        <v>11790</v>
      </c>
      <c r="R3063" s="4" t="s">
        <v>229</v>
      </c>
      <c r="S3063" s="4" t="s">
        <v>7815</v>
      </c>
      <c r="T3063" s="6"/>
      <c r="U3063" s="6"/>
      <c r="V3063" s="4" t="s">
        <v>27340</v>
      </c>
      <c r="W3063" s="4" t="s">
        <v>7977</v>
      </c>
      <c r="X3063" s="4">
        <v>0</v>
      </c>
      <c r="Y3063" s="4">
        <v>50</v>
      </c>
      <c r="Z3063" s="4">
        <v>0</v>
      </c>
      <c r="AA3063" s="4" t="s">
        <v>7805</v>
      </c>
      <c r="AB3063" s="6"/>
      <c r="AC3063" s="4">
        <v>1</v>
      </c>
      <c r="AD3063" s="4">
        <v>0</v>
      </c>
      <c r="AE3063" s="8">
        <v>45242</v>
      </c>
    </row>
    <row r="3064" customHeight="1" spans="1:31">
      <c r="A3064" s="2">
        <v>65783</v>
      </c>
      <c r="B3064" s="3" t="s">
        <v>27341</v>
      </c>
      <c r="C3064" s="4" t="s">
        <v>27342</v>
      </c>
      <c r="D3064" s="6"/>
      <c r="E3064" s="4" t="s">
        <v>23782</v>
      </c>
      <c r="F3064" s="6"/>
      <c r="G3064" s="4" t="s">
        <v>11813</v>
      </c>
      <c r="H3064" s="6"/>
      <c r="I3064" s="6"/>
      <c r="J3064" s="4">
        <v>2023</v>
      </c>
      <c r="K3064" s="4" t="s">
        <v>27343</v>
      </c>
      <c r="L3064" s="6"/>
      <c r="M3064" s="6"/>
      <c r="N3064" s="6"/>
      <c r="O3064" s="4" t="s">
        <v>27344</v>
      </c>
      <c r="P3064" s="4" t="s">
        <v>563</v>
      </c>
      <c r="Q3064" s="4">
        <v>24073</v>
      </c>
      <c r="R3064" s="4" t="s">
        <v>229</v>
      </c>
      <c r="S3064" s="4" t="s">
        <v>7815</v>
      </c>
      <c r="T3064" s="6"/>
      <c r="U3064" s="6"/>
      <c r="V3064" s="4" t="s">
        <v>27345</v>
      </c>
      <c r="W3064" s="4" t="s">
        <v>7977</v>
      </c>
      <c r="X3064" s="4">
        <v>0</v>
      </c>
      <c r="Y3064" s="4">
        <v>50</v>
      </c>
      <c r="Z3064" s="4">
        <v>0</v>
      </c>
      <c r="AA3064" s="4" t="s">
        <v>7805</v>
      </c>
      <c r="AB3064" s="6"/>
      <c r="AC3064" s="4">
        <v>1</v>
      </c>
      <c r="AD3064" s="4">
        <v>0</v>
      </c>
      <c r="AE3064" s="8">
        <v>45229</v>
      </c>
    </row>
    <row r="3065" customHeight="1" spans="1:31">
      <c r="A3065" s="2">
        <v>65784</v>
      </c>
      <c r="B3065" s="3" t="s">
        <v>27346</v>
      </c>
      <c r="C3065" s="4" t="s">
        <v>27347</v>
      </c>
      <c r="D3065" s="6"/>
      <c r="E3065" s="4" t="s">
        <v>27348</v>
      </c>
      <c r="F3065" s="6"/>
      <c r="G3065" s="4" t="s">
        <v>27349</v>
      </c>
      <c r="H3065" s="6"/>
      <c r="I3065" s="6"/>
      <c r="J3065" s="4">
        <v>2023</v>
      </c>
      <c r="K3065" s="4" t="s">
        <v>27350</v>
      </c>
      <c r="L3065" s="6"/>
      <c r="M3065" s="6"/>
      <c r="N3065" s="6"/>
      <c r="O3065" s="4" t="s">
        <v>12312</v>
      </c>
      <c r="P3065" s="4" t="s">
        <v>565</v>
      </c>
      <c r="Q3065" s="4">
        <v>98006</v>
      </c>
      <c r="R3065" s="4" t="s">
        <v>229</v>
      </c>
      <c r="S3065" s="4" t="s">
        <v>7815</v>
      </c>
      <c r="T3065" s="6"/>
      <c r="U3065" s="6"/>
      <c r="V3065" s="4" t="s">
        <v>27351</v>
      </c>
      <c r="W3065" s="4" t="s">
        <v>7977</v>
      </c>
      <c r="X3065" s="4">
        <v>0</v>
      </c>
      <c r="Y3065" s="4">
        <v>50</v>
      </c>
      <c r="Z3065" s="4">
        <v>0</v>
      </c>
      <c r="AA3065" s="4" t="s">
        <v>7805</v>
      </c>
      <c r="AB3065" s="6"/>
      <c r="AC3065" s="4">
        <v>1</v>
      </c>
      <c r="AD3065" s="4">
        <v>0</v>
      </c>
      <c r="AE3065" s="8">
        <v>45242</v>
      </c>
    </row>
    <row r="3066" customHeight="1" spans="1:31">
      <c r="A3066" s="2">
        <v>65785</v>
      </c>
      <c r="B3066" s="3" t="s">
        <v>27352</v>
      </c>
      <c r="C3066" s="4" t="s">
        <v>27353</v>
      </c>
      <c r="D3066" s="6"/>
      <c r="E3066" s="4" t="s">
        <v>9251</v>
      </c>
      <c r="F3066" s="4" t="s">
        <v>8204</v>
      </c>
      <c r="G3066" s="4" t="s">
        <v>18703</v>
      </c>
      <c r="H3066" s="6"/>
      <c r="I3066" s="6"/>
      <c r="J3066" s="4">
        <v>2023</v>
      </c>
      <c r="K3066" s="4" t="s">
        <v>27354</v>
      </c>
      <c r="L3066" s="6"/>
      <c r="M3066" s="6"/>
      <c r="N3066" s="6"/>
      <c r="O3066" s="4" t="s">
        <v>15783</v>
      </c>
      <c r="P3066" s="4" t="s">
        <v>501</v>
      </c>
      <c r="Q3066" s="4">
        <v>94403</v>
      </c>
      <c r="R3066" s="4" t="s">
        <v>229</v>
      </c>
      <c r="S3066" s="4" t="s">
        <v>7815</v>
      </c>
      <c r="T3066" s="6"/>
      <c r="U3066" s="6"/>
      <c r="V3066" s="4" t="s">
        <v>27355</v>
      </c>
      <c r="W3066" s="4" t="s">
        <v>7977</v>
      </c>
      <c r="X3066" s="4">
        <v>0</v>
      </c>
      <c r="Y3066" s="4">
        <v>50</v>
      </c>
      <c r="Z3066" s="4">
        <v>0</v>
      </c>
      <c r="AA3066" s="4" t="s">
        <v>7805</v>
      </c>
      <c r="AB3066" s="6"/>
      <c r="AC3066" s="4">
        <v>1</v>
      </c>
      <c r="AD3066" s="4">
        <v>0</v>
      </c>
      <c r="AE3066" s="8">
        <v>45240</v>
      </c>
    </row>
    <row r="3067" customHeight="1" spans="1:31">
      <c r="A3067" s="2">
        <v>65786</v>
      </c>
      <c r="B3067" s="3" t="s">
        <v>27356</v>
      </c>
      <c r="C3067" s="4" t="s">
        <v>27357</v>
      </c>
      <c r="D3067" s="6"/>
      <c r="E3067" s="4" t="s">
        <v>27358</v>
      </c>
      <c r="F3067" s="6"/>
      <c r="G3067" s="4" t="s">
        <v>27359</v>
      </c>
      <c r="H3067" s="6"/>
      <c r="I3067" s="6"/>
      <c r="J3067" s="4">
        <v>2023</v>
      </c>
      <c r="K3067" s="4" t="s">
        <v>27360</v>
      </c>
      <c r="L3067" s="6"/>
      <c r="M3067" s="6"/>
      <c r="N3067" s="6"/>
      <c r="O3067" s="4" t="s">
        <v>10549</v>
      </c>
      <c r="P3067" s="4" t="s">
        <v>7945</v>
      </c>
      <c r="Q3067" s="4">
        <v>60615</v>
      </c>
      <c r="R3067" s="4" t="s">
        <v>229</v>
      </c>
      <c r="S3067" s="4" t="s">
        <v>7815</v>
      </c>
      <c r="T3067" s="6"/>
      <c r="U3067" s="6"/>
      <c r="V3067" s="4" t="s">
        <v>27361</v>
      </c>
      <c r="W3067" s="4" t="s">
        <v>7977</v>
      </c>
      <c r="X3067" s="4">
        <v>0</v>
      </c>
      <c r="Y3067" s="4">
        <v>50</v>
      </c>
      <c r="Z3067" s="4">
        <v>0</v>
      </c>
      <c r="AA3067" s="4" t="s">
        <v>7805</v>
      </c>
      <c r="AB3067" s="6"/>
      <c r="AC3067" s="4">
        <v>1</v>
      </c>
      <c r="AD3067" s="4">
        <v>0</v>
      </c>
      <c r="AE3067" s="8">
        <v>45217</v>
      </c>
    </row>
    <row r="3068" customHeight="1" spans="1:31">
      <c r="A3068" s="2">
        <v>65787</v>
      </c>
      <c r="B3068" s="3" t="s">
        <v>27362</v>
      </c>
      <c r="C3068" s="4" t="s">
        <v>27363</v>
      </c>
      <c r="D3068" s="6"/>
      <c r="E3068" s="4" t="s">
        <v>17032</v>
      </c>
      <c r="F3068" s="6"/>
      <c r="G3068" s="4" t="s">
        <v>27364</v>
      </c>
      <c r="H3068" s="6"/>
      <c r="I3068" s="6"/>
      <c r="J3068" s="4">
        <v>2023</v>
      </c>
      <c r="K3068" s="4" t="s">
        <v>27365</v>
      </c>
      <c r="L3068" s="4" t="s">
        <v>27366</v>
      </c>
      <c r="M3068" s="6"/>
      <c r="N3068" s="6"/>
      <c r="O3068" s="4" t="s">
        <v>8445</v>
      </c>
      <c r="P3068" s="4" t="s">
        <v>8210</v>
      </c>
      <c r="Q3068" s="4">
        <v>48104</v>
      </c>
      <c r="R3068" s="4" t="s">
        <v>229</v>
      </c>
      <c r="S3068" s="4" t="s">
        <v>7815</v>
      </c>
      <c r="T3068" s="6"/>
      <c r="U3068" s="6"/>
      <c r="V3068" s="4" t="s">
        <v>27367</v>
      </c>
      <c r="W3068" s="4" t="s">
        <v>7977</v>
      </c>
      <c r="X3068" s="4">
        <v>0</v>
      </c>
      <c r="Y3068" s="4">
        <v>50</v>
      </c>
      <c r="Z3068" s="4">
        <v>0</v>
      </c>
      <c r="AA3068" s="4" t="s">
        <v>7805</v>
      </c>
      <c r="AB3068" s="6"/>
      <c r="AC3068" s="4">
        <v>1</v>
      </c>
      <c r="AD3068" s="4">
        <v>0</v>
      </c>
      <c r="AE3068" s="8">
        <v>45242</v>
      </c>
    </row>
    <row r="3069" customHeight="1" spans="1:31">
      <c r="A3069" s="2">
        <v>65788</v>
      </c>
      <c r="B3069" s="3" t="s">
        <v>27368</v>
      </c>
      <c r="C3069" s="4" t="s">
        <v>27369</v>
      </c>
      <c r="D3069" s="6"/>
      <c r="E3069" s="4" t="s">
        <v>27370</v>
      </c>
      <c r="F3069" s="4" t="s">
        <v>10271</v>
      </c>
      <c r="G3069" s="4" t="s">
        <v>27371</v>
      </c>
      <c r="H3069" s="6"/>
      <c r="I3069" s="6"/>
      <c r="J3069" s="4">
        <v>2023</v>
      </c>
      <c r="K3069" s="4" t="s">
        <v>27372</v>
      </c>
      <c r="L3069" s="6"/>
      <c r="M3069" s="6"/>
      <c r="N3069" s="6"/>
      <c r="O3069" s="4" t="s">
        <v>8264</v>
      </c>
      <c r="P3069" s="4" t="s">
        <v>529</v>
      </c>
      <c r="Q3069" s="4">
        <v>21210</v>
      </c>
      <c r="R3069" s="4" t="s">
        <v>229</v>
      </c>
      <c r="S3069" s="4" t="s">
        <v>7815</v>
      </c>
      <c r="T3069" s="6"/>
      <c r="U3069" s="6"/>
      <c r="V3069" s="4" t="s">
        <v>27373</v>
      </c>
      <c r="W3069" s="4" t="s">
        <v>7977</v>
      </c>
      <c r="X3069" s="4">
        <v>0</v>
      </c>
      <c r="Y3069" s="4">
        <v>50</v>
      </c>
      <c r="Z3069" s="4">
        <v>0</v>
      </c>
      <c r="AA3069" s="4" t="s">
        <v>7805</v>
      </c>
      <c r="AB3069" s="6"/>
      <c r="AC3069" s="4">
        <v>1</v>
      </c>
      <c r="AD3069" s="4">
        <v>0</v>
      </c>
      <c r="AE3069" s="8">
        <v>45232</v>
      </c>
    </row>
    <row r="3070" customHeight="1" spans="1:31">
      <c r="A3070" s="2">
        <v>65789</v>
      </c>
      <c r="B3070" s="3" t="s">
        <v>27374</v>
      </c>
      <c r="C3070" s="4" t="s">
        <v>27375</v>
      </c>
      <c r="D3070" s="6"/>
      <c r="E3070" s="4" t="s">
        <v>27376</v>
      </c>
      <c r="F3070" s="6"/>
      <c r="G3070" s="4" t="s">
        <v>27377</v>
      </c>
      <c r="H3070" s="6"/>
      <c r="I3070" s="6"/>
      <c r="J3070" s="4">
        <v>2023</v>
      </c>
      <c r="K3070" s="4" t="s">
        <v>27378</v>
      </c>
      <c r="L3070" s="6"/>
      <c r="M3070" s="6"/>
      <c r="N3070" s="6"/>
      <c r="O3070" s="4" t="s">
        <v>27379</v>
      </c>
      <c r="P3070" s="4" t="s">
        <v>8210</v>
      </c>
      <c r="Q3070" s="4">
        <v>48823</v>
      </c>
      <c r="R3070" s="4" t="s">
        <v>229</v>
      </c>
      <c r="S3070" s="4" t="s">
        <v>7815</v>
      </c>
      <c r="T3070" s="6"/>
      <c r="U3070" s="6"/>
      <c r="V3070" s="4" t="s">
        <v>27380</v>
      </c>
      <c r="W3070" s="4" t="s">
        <v>7977</v>
      </c>
      <c r="X3070" s="4">
        <v>0</v>
      </c>
      <c r="Y3070" s="4">
        <v>50</v>
      </c>
      <c r="Z3070" s="4">
        <v>0</v>
      </c>
      <c r="AA3070" s="4" t="s">
        <v>7805</v>
      </c>
      <c r="AB3070" s="6"/>
      <c r="AC3070" s="4">
        <v>1</v>
      </c>
      <c r="AD3070" s="4">
        <v>0</v>
      </c>
      <c r="AE3070" s="8">
        <v>45236</v>
      </c>
    </row>
    <row r="3071" customHeight="1" spans="1:31">
      <c r="A3071" s="2">
        <v>65790</v>
      </c>
      <c r="B3071" s="3" t="s">
        <v>27381</v>
      </c>
      <c r="C3071" s="4" t="s">
        <v>27382</v>
      </c>
      <c r="D3071" s="6"/>
      <c r="E3071" s="4" t="s">
        <v>27383</v>
      </c>
      <c r="F3071" s="6"/>
      <c r="G3071" s="4" t="s">
        <v>10602</v>
      </c>
      <c r="H3071" s="6"/>
      <c r="I3071" s="6"/>
      <c r="J3071" s="4">
        <v>2023</v>
      </c>
      <c r="K3071" s="4" t="s">
        <v>27384</v>
      </c>
      <c r="L3071" s="6"/>
      <c r="M3071" s="6"/>
      <c r="N3071" s="6"/>
      <c r="O3071" s="4" t="s">
        <v>8376</v>
      </c>
      <c r="P3071" s="4" t="s">
        <v>546</v>
      </c>
      <c r="Q3071" s="4">
        <v>15206</v>
      </c>
      <c r="R3071" s="4" t="s">
        <v>229</v>
      </c>
      <c r="S3071" s="4" t="s">
        <v>7815</v>
      </c>
      <c r="T3071" s="6"/>
      <c r="U3071" s="6"/>
      <c r="V3071" s="4" t="s">
        <v>27385</v>
      </c>
      <c r="W3071" s="4" t="s">
        <v>7977</v>
      </c>
      <c r="X3071" s="4">
        <v>0</v>
      </c>
      <c r="Y3071" s="4">
        <v>50</v>
      </c>
      <c r="Z3071" s="4">
        <v>0</v>
      </c>
      <c r="AA3071" s="4" t="s">
        <v>7805</v>
      </c>
      <c r="AB3071" s="6"/>
      <c r="AC3071" s="4">
        <v>1</v>
      </c>
      <c r="AD3071" s="4">
        <v>0</v>
      </c>
      <c r="AE3071" s="8">
        <v>45218</v>
      </c>
    </row>
    <row r="3072" customHeight="1" spans="1:31">
      <c r="A3072" s="2">
        <v>65791</v>
      </c>
      <c r="B3072" s="3" t="s">
        <v>27386</v>
      </c>
      <c r="C3072" s="4" t="s">
        <v>27387</v>
      </c>
      <c r="D3072" s="6"/>
      <c r="E3072" s="4" t="s">
        <v>27388</v>
      </c>
      <c r="F3072" s="6"/>
      <c r="G3072" s="4" t="s">
        <v>13067</v>
      </c>
      <c r="H3072" s="6"/>
      <c r="I3072" s="6"/>
      <c r="J3072" s="4">
        <v>2023</v>
      </c>
      <c r="K3072" s="4" t="s">
        <v>27389</v>
      </c>
      <c r="L3072" s="6"/>
      <c r="M3072" s="6"/>
      <c r="N3072" s="6"/>
      <c r="O3072" s="4" t="s">
        <v>27390</v>
      </c>
      <c r="P3072" s="4" t="s">
        <v>529</v>
      </c>
      <c r="Q3072" s="4">
        <v>20740</v>
      </c>
      <c r="R3072" s="4" t="s">
        <v>229</v>
      </c>
      <c r="S3072" s="4" t="s">
        <v>7815</v>
      </c>
      <c r="T3072" s="6"/>
      <c r="U3072" s="6"/>
      <c r="V3072" s="4" t="s">
        <v>27391</v>
      </c>
      <c r="W3072" s="4" t="s">
        <v>7977</v>
      </c>
      <c r="X3072" s="4">
        <v>0</v>
      </c>
      <c r="Y3072" s="4">
        <v>50</v>
      </c>
      <c r="Z3072" s="4">
        <v>0</v>
      </c>
      <c r="AA3072" s="4" t="s">
        <v>7805</v>
      </c>
      <c r="AB3072" s="6"/>
      <c r="AC3072" s="4">
        <v>1</v>
      </c>
      <c r="AD3072" s="4">
        <v>0</v>
      </c>
      <c r="AE3072" s="8">
        <v>45218</v>
      </c>
    </row>
    <row r="3073" customHeight="1" spans="1:31">
      <c r="A3073" s="2">
        <v>65792</v>
      </c>
      <c r="B3073" s="3" t="s">
        <v>27392</v>
      </c>
      <c r="C3073" s="4" t="s">
        <v>27393</v>
      </c>
      <c r="D3073" s="6"/>
      <c r="E3073" s="4" t="s">
        <v>8581</v>
      </c>
      <c r="F3073" s="6"/>
      <c r="G3073" s="4" t="s">
        <v>15935</v>
      </c>
      <c r="H3073" s="6"/>
      <c r="I3073" s="6"/>
      <c r="J3073" s="4">
        <v>2023</v>
      </c>
      <c r="K3073" s="4" t="s">
        <v>27394</v>
      </c>
      <c r="L3073" s="6"/>
      <c r="M3073" s="6"/>
      <c r="N3073" s="6"/>
      <c r="O3073" s="4" t="s">
        <v>11630</v>
      </c>
      <c r="P3073" s="4" t="s">
        <v>11631</v>
      </c>
      <c r="Q3073" s="4">
        <v>53703</v>
      </c>
      <c r="R3073" s="4" t="s">
        <v>229</v>
      </c>
      <c r="S3073" s="4" t="s">
        <v>7815</v>
      </c>
      <c r="T3073" s="6"/>
      <c r="U3073" s="6"/>
      <c r="V3073" s="4" t="s">
        <v>27395</v>
      </c>
      <c r="W3073" s="4" t="s">
        <v>7977</v>
      </c>
      <c r="X3073" s="4">
        <v>0</v>
      </c>
      <c r="Y3073" s="4">
        <v>50</v>
      </c>
      <c r="Z3073" s="4">
        <v>0</v>
      </c>
      <c r="AA3073" s="4" t="s">
        <v>7805</v>
      </c>
      <c r="AB3073" s="6"/>
      <c r="AC3073" s="4">
        <v>1</v>
      </c>
      <c r="AD3073" s="4">
        <v>0</v>
      </c>
      <c r="AE3073" s="8">
        <v>45242</v>
      </c>
    </row>
    <row r="3074" customHeight="1" spans="1:31">
      <c r="A3074" s="2">
        <v>65793</v>
      </c>
      <c r="B3074" s="3" t="s">
        <v>27396</v>
      </c>
      <c r="C3074" s="4" t="s">
        <v>27397</v>
      </c>
      <c r="D3074" s="6"/>
      <c r="E3074" s="4" t="s">
        <v>20275</v>
      </c>
      <c r="F3074" s="6"/>
      <c r="G3074" s="4" t="s">
        <v>11167</v>
      </c>
      <c r="H3074" s="6"/>
      <c r="I3074" s="6"/>
      <c r="J3074" s="4">
        <v>2023</v>
      </c>
      <c r="K3074" s="4" t="s">
        <v>27398</v>
      </c>
      <c r="L3074" s="4" t="s">
        <v>18130</v>
      </c>
      <c r="M3074" s="6"/>
      <c r="N3074" s="6"/>
      <c r="O3074" s="4" t="s">
        <v>11630</v>
      </c>
      <c r="P3074" s="4" t="s">
        <v>11631</v>
      </c>
      <c r="Q3074" s="4">
        <v>53703</v>
      </c>
      <c r="R3074" s="4" t="s">
        <v>229</v>
      </c>
      <c r="S3074" s="4" t="s">
        <v>7815</v>
      </c>
      <c r="T3074" s="6"/>
      <c r="U3074" s="6"/>
      <c r="V3074" s="4" t="s">
        <v>27399</v>
      </c>
      <c r="W3074" s="4" t="s">
        <v>7977</v>
      </c>
      <c r="X3074" s="4">
        <v>0</v>
      </c>
      <c r="Y3074" s="4">
        <v>50</v>
      </c>
      <c r="Z3074" s="4">
        <v>0</v>
      </c>
      <c r="AA3074" s="4" t="s">
        <v>7805</v>
      </c>
      <c r="AB3074" s="6"/>
      <c r="AC3074" s="4">
        <v>1</v>
      </c>
      <c r="AD3074" s="4">
        <v>0</v>
      </c>
      <c r="AE3074" s="8">
        <v>45228</v>
      </c>
    </row>
    <row r="3075" customHeight="1" spans="1:31">
      <c r="A3075" s="2">
        <v>65794</v>
      </c>
      <c r="B3075" s="3" t="s">
        <v>27400</v>
      </c>
      <c r="C3075" s="4" t="s">
        <v>27401</v>
      </c>
      <c r="D3075" s="6"/>
      <c r="E3075" s="4" t="s">
        <v>10395</v>
      </c>
      <c r="F3075" s="6"/>
      <c r="G3075" s="4" t="s">
        <v>14202</v>
      </c>
      <c r="H3075" s="6"/>
      <c r="I3075" s="6"/>
      <c r="J3075" s="4">
        <v>2023</v>
      </c>
      <c r="K3075" s="4" t="s">
        <v>27402</v>
      </c>
      <c r="L3075" s="4" t="s">
        <v>27403</v>
      </c>
      <c r="M3075" s="6"/>
      <c r="N3075" s="6"/>
      <c r="O3075" s="4" t="s">
        <v>10124</v>
      </c>
      <c r="P3075" s="4" t="s">
        <v>501</v>
      </c>
      <c r="Q3075" s="4" t="s">
        <v>27404</v>
      </c>
      <c r="R3075" s="4" t="s">
        <v>229</v>
      </c>
      <c r="S3075" s="4" t="s">
        <v>7815</v>
      </c>
      <c r="T3075" s="6"/>
      <c r="U3075" s="6"/>
      <c r="V3075" s="4" t="s">
        <v>27405</v>
      </c>
      <c r="W3075" s="4" t="s">
        <v>7977</v>
      </c>
      <c r="X3075" s="4">
        <v>0</v>
      </c>
      <c r="Y3075" s="4">
        <v>50</v>
      </c>
      <c r="Z3075" s="4">
        <v>0</v>
      </c>
      <c r="AA3075" s="4" t="s">
        <v>7805</v>
      </c>
      <c r="AB3075" s="6"/>
      <c r="AC3075" s="4">
        <v>1</v>
      </c>
      <c r="AD3075" s="4">
        <v>0</v>
      </c>
      <c r="AE3075" s="8">
        <v>45242</v>
      </c>
    </row>
    <row r="3076" customHeight="1" spans="1:31">
      <c r="A3076" s="2">
        <v>65795</v>
      </c>
      <c r="B3076" s="3" t="s">
        <v>27406</v>
      </c>
      <c r="C3076" s="4" t="s">
        <v>27407</v>
      </c>
      <c r="D3076" s="6"/>
      <c r="E3076" s="4" t="s">
        <v>20437</v>
      </c>
      <c r="F3076" s="6"/>
      <c r="G3076" s="4" t="s">
        <v>8873</v>
      </c>
      <c r="H3076" s="6"/>
      <c r="I3076" s="6"/>
      <c r="J3076" s="4">
        <v>2023</v>
      </c>
      <c r="K3076" s="4" t="s">
        <v>27408</v>
      </c>
      <c r="L3076" s="6"/>
      <c r="M3076" s="6"/>
      <c r="N3076" s="6"/>
      <c r="O3076" s="4" t="s">
        <v>27409</v>
      </c>
      <c r="P3076" s="4" t="s">
        <v>11481</v>
      </c>
      <c r="Q3076" s="4">
        <v>50014</v>
      </c>
      <c r="R3076" s="4" t="s">
        <v>229</v>
      </c>
      <c r="S3076" s="4" t="s">
        <v>7815</v>
      </c>
      <c r="T3076" s="6"/>
      <c r="U3076" s="6"/>
      <c r="V3076" s="4" t="s">
        <v>27410</v>
      </c>
      <c r="W3076" s="4" t="s">
        <v>7977</v>
      </c>
      <c r="X3076" s="4">
        <v>0</v>
      </c>
      <c r="Y3076" s="4">
        <v>50</v>
      </c>
      <c r="Z3076" s="4">
        <v>0</v>
      </c>
      <c r="AA3076" s="4" t="s">
        <v>7805</v>
      </c>
      <c r="AB3076" s="6"/>
      <c r="AC3076" s="4">
        <v>1</v>
      </c>
      <c r="AD3076" s="4">
        <v>0</v>
      </c>
      <c r="AE3076" s="8">
        <v>45236</v>
      </c>
    </row>
    <row r="3077" customHeight="1" spans="1:31">
      <c r="A3077" s="2">
        <v>65796</v>
      </c>
      <c r="B3077" s="3" t="s">
        <v>27411</v>
      </c>
      <c r="C3077" s="4" t="s">
        <v>27412</v>
      </c>
      <c r="D3077" s="6"/>
      <c r="E3077" s="4" t="s">
        <v>27413</v>
      </c>
      <c r="F3077" s="6"/>
      <c r="G3077" s="4" t="s">
        <v>8873</v>
      </c>
      <c r="H3077" s="6"/>
      <c r="I3077" s="6"/>
      <c r="J3077" s="4">
        <v>2023</v>
      </c>
      <c r="K3077" s="4" t="s">
        <v>27414</v>
      </c>
      <c r="L3077" s="4" t="s">
        <v>27415</v>
      </c>
      <c r="M3077" s="6"/>
      <c r="N3077" s="6"/>
      <c r="O3077" s="4" t="s">
        <v>10757</v>
      </c>
      <c r="P3077" s="4" t="s">
        <v>540</v>
      </c>
      <c r="Q3077" s="4">
        <v>11225</v>
      </c>
      <c r="R3077" s="4" t="s">
        <v>229</v>
      </c>
      <c r="S3077" s="4" t="s">
        <v>7815</v>
      </c>
      <c r="T3077" s="6"/>
      <c r="U3077" s="6"/>
      <c r="V3077" s="4" t="s">
        <v>27416</v>
      </c>
      <c r="W3077" s="4" t="s">
        <v>7977</v>
      </c>
      <c r="X3077" s="4">
        <v>0</v>
      </c>
      <c r="Y3077" s="4">
        <v>50</v>
      </c>
      <c r="Z3077" s="4">
        <v>0</v>
      </c>
      <c r="AA3077" s="4" t="s">
        <v>7805</v>
      </c>
      <c r="AB3077" s="6"/>
      <c r="AC3077" s="4">
        <v>1</v>
      </c>
      <c r="AD3077" s="4">
        <v>0</v>
      </c>
      <c r="AE3077" s="8">
        <v>45245</v>
      </c>
    </row>
    <row r="3078" customHeight="1" spans="1:31">
      <c r="A3078" s="2">
        <v>65797</v>
      </c>
      <c r="B3078" s="3" t="s">
        <v>27417</v>
      </c>
      <c r="C3078" s="4" t="s">
        <v>27418</v>
      </c>
      <c r="D3078" s="6"/>
      <c r="E3078" s="4" t="s">
        <v>27419</v>
      </c>
      <c r="F3078" s="6"/>
      <c r="G3078" s="4" t="s">
        <v>27420</v>
      </c>
      <c r="H3078" s="6"/>
      <c r="I3078" s="6"/>
      <c r="J3078" s="4">
        <v>2023</v>
      </c>
      <c r="K3078" s="4" t="s">
        <v>27421</v>
      </c>
      <c r="L3078" s="6"/>
      <c r="M3078" s="6"/>
      <c r="N3078" s="6"/>
      <c r="O3078" s="4" t="s">
        <v>27422</v>
      </c>
      <c r="P3078" s="4" t="s">
        <v>9054</v>
      </c>
      <c r="Q3078" s="4">
        <v>29631</v>
      </c>
      <c r="R3078" s="4" t="s">
        <v>229</v>
      </c>
      <c r="S3078" s="4" t="s">
        <v>7815</v>
      </c>
      <c r="T3078" s="6"/>
      <c r="U3078" s="6"/>
      <c r="V3078" s="4" t="s">
        <v>27423</v>
      </c>
      <c r="W3078" s="4" t="s">
        <v>7977</v>
      </c>
      <c r="X3078" s="4">
        <v>0</v>
      </c>
      <c r="Y3078" s="4">
        <v>50</v>
      </c>
      <c r="Z3078" s="4">
        <v>0</v>
      </c>
      <c r="AA3078" s="4" t="s">
        <v>7805</v>
      </c>
      <c r="AB3078" s="6"/>
      <c r="AC3078" s="4">
        <v>1</v>
      </c>
      <c r="AD3078" s="4">
        <v>0</v>
      </c>
      <c r="AE3078" s="8">
        <v>45240</v>
      </c>
    </row>
    <row r="3079" customHeight="1" spans="1:31">
      <c r="A3079" s="2">
        <v>65798</v>
      </c>
      <c r="B3079" s="3" t="s">
        <v>27424</v>
      </c>
      <c r="C3079" s="4" t="s">
        <v>27425</v>
      </c>
      <c r="D3079" s="6"/>
      <c r="E3079" s="4" t="s">
        <v>27426</v>
      </c>
      <c r="F3079" s="6"/>
      <c r="G3079" s="4" t="s">
        <v>9207</v>
      </c>
      <c r="H3079" s="6"/>
      <c r="I3079" s="6"/>
      <c r="J3079" s="4">
        <v>2023</v>
      </c>
      <c r="K3079" s="4" t="s">
        <v>27427</v>
      </c>
      <c r="L3079" s="6"/>
      <c r="M3079" s="6"/>
      <c r="N3079" s="6"/>
      <c r="O3079" s="4" t="s">
        <v>11788</v>
      </c>
      <c r="P3079" s="4" t="s">
        <v>501</v>
      </c>
      <c r="Q3079" s="4">
        <v>94305</v>
      </c>
      <c r="R3079" s="4" t="s">
        <v>229</v>
      </c>
      <c r="S3079" s="4" t="s">
        <v>7815</v>
      </c>
      <c r="T3079" s="6"/>
      <c r="U3079" s="6"/>
      <c r="V3079" s="4" t="s">
        <v>27428</v>
      </c>
      <c r="W3079" s="4" t="s">
        <v>7977</v>
      </c>
      <c r="X3079" s="4">
        <v>0</v>
      </c>
      <c r="Y3079" s="4">
        <v>50</v>
      </c>
      <c r="Z3079" s="4">
        <v>0</v>
      </c>
      <c r="AA3079" s="4" t="s">
        <v>7805</v>
      </c>
      <c r="AB3079" s="6"/>
      <c r="AC3079" s="4">
        <v>1</v>
      </c>
      <c r="AD3079" s="4">
        <v>0</v>
      </c>
      <c r="AE3079" s="8">
        <v>45239</v>
      </c>
    </row>
    <row r="3080" customHeight="1" spans="1:31">
      <c r="A3080" s="2">
        <v>65799</v>
      </c>
      <c r="B3080" s="3" t="s">
        <v>27429</v>
      </c>
      <c r="C3080" s="4" t="s">
        <v>27430</v>
      </c>
      <c r="D3080" s="6"/>
      <c r="E3080" s="4" t="s">
        <v>27431</v>
      </c>
      <c r="F3080" s="6"/>
      <c r="G3080" s="4" t="s">
        <v>9207</v>
      </c>
      <c r="H3080" s="6"/>
      <c r="I3080" s="6"/>
      <c r="J3080" s="4">
        <v>2023</v>
      </c>
      <c r="K3080" s="4" t="s">
        <v>27432</v>
      </c>
      <c r="L3080" s="6"/>
      <c r="M3080" s="6"/>
      <c r="N3080" s="6"/>
      <c r="O3080" s="4" t="s">
        <v>15266</v>
      </c>
      <c r="P3080" s="4" t="s">
        <v>7861</v>
      </c>
      <c r="Q3080" s="4">
        <v>77005</v>
      </c>
      <c r="R3080" s="4" t="s">
        <v>229</v>
      </c>
      <c r="S3080" s="4" t="s">
        <v>7815</v>
      </c>
      <c r="T3080" s="6"/>
      <c r="U3080" s="6"/>
      <c r="V3080" s="4" t="s">
        <v>27433</v>
      </c>
      <c r="W3080" s="4" t="s">
        <v>7977</v>
      </c>
      <c r="X3080" s="4">
        <v>0</v>
      </c>
      <c r="Y3080" s="4">
        <v>50</v>
      </c>
      <c r="Z3080" s="4">
        <v>0</v>
      </c>
      <c r="AA3080" s="4" t="s">
        <v>7805</v>
      </c>
      <c r="AB3080" s="6"/>
      <c r="AC3080" s="4">
        <v>1</v>
      </c>
      <c r="AD3080" s="4">
        <v>0</v>
      </c>
      <c r="AE3080" s="8">
        <v>45226</v>
      </c>
    </row>
    <row r="3081" customHeight="1" spans="1:31">
      <c r="A3081" s="2">
        <v>65800</v>
      </c>
      <c r="B3081" s="3" t="s">
        <v>27434</v>
      </c>
      <c r="C3081" s="4" t="s">
        <v>27435</v>
      </c>
      <c r="D3081" s="6"/>
      <c r="E3081" s="4" t="s">
        <v>27436</v>
      </c>
      <c r="F3081" s="6"/>
      <c r="G3081" s="4" t="s">
        <v>22382</v>
      </c>
      <c r="H3081" s="6"/>
      <c r="I3081" s="6"/>
      <c r="J3081" s="4">
        <v>2023</v>
      </c>
      <c r="K3081" s="4" t="s">
        <v>27437</v>
      </c>
      <c r="L3081" s="6"/>
      <c r="M3081" s="6"/>
      <c r="N3081" s="6"/>
      <c r="O3081" s="4" t="s">
        <v>11175</v>
      </c>
      <c r="P3081" s="4" t="s">
        <v>505</v>
      </c>
      <c r="Q3081" s="4">
        <v>6511</v>
      </c>
      <c r="R3081" s="4" t="s">
        <v>229</v>
      </c>
      <c r="S3081" s="4" t="s">
        <v>7815</v>
      </c>
      <c r="T3081" s="6"/>
      <c r="U3081" s="6"/>
      <c r="V3081" s="4" t="s">
        <v>27438</v>
      </c>
      <c r="W3081" s="4" t="s">
        <v>7977</v>
      </c>
      <c r="X3081" s="4">
        <v>0</v>
      </c>
      <c r="Y3081" s="4">
        <v>50</v>
      </c>
      <c r="Z3081" s="4">
        <v>0</v>
      </c>
      <c r="AA3081" s="4" t="s">
        <v>7805</v>
      </c>
      <c r="AB3081" s="6"/>
      <c r="AC3081" s="4">
        <v>1</v>
      </c>
      <c r="AD3081" s="4">
        <v>0</v>
      </c>
      <c r="AE3081" s="8">
        <v>45237</v>
      </c>
    </row>
    <row r="3082" customHeight="1" spans="1:31">
      <c r="A3082" s="2">
        <v>65801</v>
      </c>
      <c r="B3082" s="3" t="s">
        <v>27439</v>
      </c>
      <c r="C3082" s="4" t="s">
        <v>27440</v>
      </c>
      <c r="D3082" s="6"/>
      <c r="E3082" s="4" t="s">
        <v>27441</v>
      </c>
      <c r="F3082" s="4" t="s">
        <v>9293</v>
      </c>
      <c r="G3082" s="4" t="s">
        <v>12208</v>
      </c>
      <c r="H3082" s="6"/>
      <c r="I3082" s="6"/>
      <c r="J3082" s="4">
        <v>2023</v>
      </c>
      <c r="K3082" s="4" t="s">
        <v>27442</v>
      </c>
      <c r="L3082" s="6"/>
      <c r="M3082" s="6"/>
      <c r="N3082" s="6"/>
      <c r="O3082" s="4" t="s">
        <v>8055</v>
      </c>
      <c r="P3082" s="4" t="s">
        <v>565</v>
      </c>
      <c r="Q3082" s="4">
        <v>98011</v>
      </c>
      <c r="R3082" s="4" t="s">
        <v>229</v>
      </c>
      <c r="S3082" s="4" t="s">
        <v>7815</v>
      </c>
      <c r="T3082" s="6"/>
      <c r="U3082" s="6"/>
      <c r="V3082" s="4" t="s">
        <v>27443</v>
      </c>
      <c r="W3082" s="4" t="s">
        <v>7977</v>
      </c>
      <c r="X3082" s="4">
        <v>0</v>
      </c>
      <c r="Y3082" s="4">
        <v>50</v>
      </c>
      <c r="Z3082" s="4">
        <v>0</v>
      </c>
      <c r="AA3082" s="4" t="s">
        <v>7805</v>
      </c>
      <c r="AB3082" s="6"/>
      <c r="AC3082" s="4">
        <v>1</v>
      </c>
      <c r="AD3082" s="4">
        <v>0</v>
      </c>
      <c r="AE3082" s="8">
        <v>45241</v>
      </c>
    </row>
    <row r="3083" customHeight="1" spans="1:31">
      <c r="A3083" s="2">
        <v>65802</v>
      </c>
      <c r="B3083" s="3" t="s">
        <v>27444</v>
      </c>
      <c r="C3083" s="4" t="s">
        <v>27445</v>
      </c>
      <c r="D3083" s="6"/>
      <c r="E3083" s="4" t="s">
        <v>27446</v>
      </c>
      <c r="F3083" s="6"/>
      <c r="G3083" s="4" t="s">
        <v>12208</v>
      </c>
      <c r="H3083" s="6"/>
      <c r="I3083" s="6"/>
      <c r="J3083" s="4">
        <v>2023</v>
      </c>
      <c r="K3083" s="4" t="s">
        <v>27447</v>
      </c>
      <c r="L3083" s="6"/>
      <c r="M3083" s="6"/>
      <c r="N3083" s="6"/>
      <c r="O3083" s="4" t="s">
        <v>10124</v>
      </c>
      <c r="P3083" s="4" t="s">
        <v>501</v>
      </c>
      <c r="Q3083" s="4">
        <v>90024</v>
      </c>
      <c r="R3083" s="4" t="s">
        <v>229</v>
      </c>
      <c r="S3083" s="4" t="s">
        <v>7815</v>
      </c>
      <c r="T3083" s="6"/>
      <c r="U3083" s="6"/>
      <c r="V3083" s="4" t="s">
        <v>27448</v>
      </c>
      <c r="W3083" s="4" t="s">
        <v>7977</v>
      </c>
      <c r="X3083" s="4">
        <v>0</v>
      </c>
      <c r="Y3083" s="4">
        <v>50</v>
      </c>
      <c r="Z3083" s="4">
        <v>0</v>
      </c>
      <c r="AA3083" s="4" t="s">
        <v>7805</v>
      </c>
      <c r="AB3083" s="6"/>
      <c r="AC3083" s="4">
        <v>1</v>
      </c>
      <c r="AD3083" s="4">
        <v>0</v>
      </c>
      <c r="AE3083" s="8">
        <v>45214</v>
      </c>
    </row>
    <row r="3084" customHeight="1" spans="1:31">
      <c r="A3084" s="2">
        <v>65803</v>
      </c>
      <c r="B3084" s="3" t="s">
        <v>27449</v>
      </c>
      <c r="C3084" s="4" t="s">
        <v>27450</v>
      </c>
      <c r="D3084" s="6"/>
      <c r="E3084" s="4" t="s">
        <v>27451</v>
      </c>
      <c r="F3084" s="6"/>
      <c r="G3084" s="4" t="s">
        <v>10840</v>
      </c>
      <c r="H3084" s="6"/>
      <c r="I3084" s="6"/>
      <c r="J3084" s="4">
        <v>2023</v>
      </c>
      <c r="K3084" s="4" t="s">
        <v>27452</v>
      </c>
      <c r="L3084" s="4" t="s">
        <v>27453</v>
      </c>
      <c r="M3084" s="6"/>
      <c r="N3084" s="6"/>
      <c r="O3084" s="4" t="s">
        <v>17876</v>
      </c>
      <c r="P3084" s="4" t="s">
        <v>517</v>
      </c>
      <c r="Q3084" s="4">
        <v>46545</v>
      </c>
      <c r="R3084" s="4" t="s">
        <v>229</v>
      </c>
      <c r="S3084" s="4" t="s">
        <v>7815</v>
      </c>
      <c r="T3084" s="6"/>
      <c r="U3084" s="6"/>
      <c r="V3084" s="4" t="s">
        <v>27454</v>
      </c>
      <c r="W3084" s="4" t="s">
        <v>7977</v>
      </c>
      <c r="X3084" s="4">
        <v>0</v>
      </c>
      <c r="Y3084" s="4">
        <v>50</v>
      </c>
      <c r="Z3084" s="4">
        <v>0</v>
      </c>
      <c r="AA3084" s="4" t="s">
        <v>7805</v>
      </c>
      <c r="AB3084" s="6"/>
      <c r="AC3084" s="4">
        <v>1</v>
      </c>
      <c r="AD3084" s="4">
        <v>0</v>
      </c>
      <c r="AE3084" s="8">
        <v>45236</v>
      </c>
    </row>
    <row r="3085" customHeight="1" spans="1:31">
      <c r="A3085" s="2">
        <v>65804</v>
      </c>
      <c r="B3085" s="3" t="s">
        <v>5831</v>
      </c>
      <c r="C3085" s="4" t="s">
        <v>27455</v>
      </c>
      <c r="D3085" s="6"/>
      <c r="E3085" s="4" t="s">
        <v>27456</v>
      </c>
      <c r="F3085" s="6"/>
      <c r="G3085" s="4" t="s">
        <v>10840</v>
      </c>
      <c r="H3085" s="6"/>
      <c r="I3085" s="6"/>
      <c r="J3085" s="4">
        <v>2023</v>
      </c>
      <c r="K3085" s="4" t="s">
        <v>27457</v>
      </c>
      <c r="L3085" s="6"/>
      <c r="M3085" s="6"/>
      <c r="N3085" s="6"/>
      <c r="O3085" s="4" t="s">
        <v>12297</v>
      </c>
      <c r="P3085" s="4" t="s">
        <v>12298</v>
      </c>
      <c r="Q3085" s="4">
        <v>2906</v>
      </c>
      <c r="R3085" s="4" t="s">
        <v>229</v>
      </c>
      <c r="S3085" s="4" t="s">
        <v>7815</v>
      </c>
      <c r="T3085" s="6"/>
      <c r="U3085" s="6"/>
      <c r="V3085" s="4" t="s">
        <v>27458</v>
      </c>
      <c r="W3085" s="4" t="s">
        <v>7977</v>
      </c>
      <c r="X3085" s="4">
        <v>0</v>
      </c>
      <c r="Y3085" s="4">
        <v>50</v>
      </c>
      <c r="Z3085" s="4">
        <v>0</v>
      </c>
      <c r="AA3085" s="4" t="s">
        <v>7805</v>
      </c>
      <c r="AB3085" s="6"/>
      <c r="AC3085" s="4">
        <v>1</v>
      </c>
      <c r="AD3085" s="4">
        <v>0</v>
      </c>
      <c r="AE3085" s="8">
        <v>45240</v>
      </c>
    </row>
    <row r="3086" customHeight="1" spans="1:31">
      <c r="A3086" s="2">
        <v>65805</v>
      </c>
      <c r="B3086" s="3" t="s">
        <v>27459</v>
      </c>
      <c r="C3086" s="4" t="s">
        <v>27460</v>
      </c>
      <c r="D3086" s="6"/>
      <c r="E3086" s="4" t="s">
        <v>27461</v>
      </c>
      <c r="F3086" s="6"/>
      <c r="G3086" s="4" t="s">
        <v>27462</v>
      </c>
      <c r="H3086" s="6"/>
      <c r="I3086" s="6"/>
      <c r="J3086" s="4">
        <v>2023</v>
      </c>
      <c r="K3086" s="4" t="s">
        <v>27463</v>
      </c>
      <c r="L3086" s="4" t="s">
        <v>27464</v>
      </c>
      <c r="M3086" s="6"/>
      <c r="N3086" s="6"/>
      <c r="O3086" s="4" t="s">
        <v>8376</v>
      </c>
      <c r="P3086" s="4" t="s">
        <v>546</v>
      </c>
      <c r="Q3086" s="4">
        <v>15232</v>
      </c>
      <c r="R3086" s="4" t="s">
        <v>229</v>
      </c>
      <c r="S3086" s="4" t="s">
        <v>7815</v>
      </c>
      <c r="T3086" s="6"/>
      <c r="U3086" s="6"/>
      <c r="V3086" s="4" t="s">
        <v>27465</v>
      </c>
      <c r="W3086" s="4" t="s">
        <v>7977</v>
      </c>
      <c r="X3086" s="4">
        <v>0</v>
      </c>
      <c r="Y3086" s="4">
        <v>50</v>
      </c>
      <c r="Z3086" s="4">
        <v>0</v>
      </c>
      <c r="AA3086" s="4" t="s">
        <v>7805</v>
      </c>
      <c r="AB3086" s="6"/>
      <c r="AC3086" s="4">
        <v>1</v>
      </c>
      <c r="AD3086" s="4">
        <v>0</v>
      </c>
      <c r="AE3086" s="8">
        <v>45242</v>
      </c>
    </row>
    <row r="3087" customHeight="1" spans="1:31">
      <c r="A3087" s="2">
        <v>65806</v>
      </c>
      <c r="B3087" s="3" t="s">
        <v>27466</v>
      </c>
      <c r="C3087" s="4" t="s">
        <v>27467</v>
      </c>
      <c r="D3087" s="6"/>
      <c r="E3087" s="4" t="s">
        <v>8112</v>
      </c>
      <c r="F3087" s="4" t="s">
        <v>27468</v>
      </c>
      <c r="G3087" s="4" t="s">
        <v>8922</v>
      </c>
      <c r="H3087" s="6"/>
      <c r="I3087" s="6"/>
      <c r="J3087" s="4">
        <v>2023</v>
      </c>
      <c r="K3087" s="4" t="s">
        <v>27469</v>
      </c>
      <c r="L3087" s="4" t="s">
        <v>8336</v>
      </c>
      <c r="M3087" s="6"/>
      <c r="N3087" s="6"/>
      <c r="O3087" s="4" t="s">
        <v>8075</v>
      </c>
      <c r="P3087" s="4" t="s">
        <v>7861</v>
      </c>
      <c r="Q3087" s="4">
        <v>78705</v>
      </c>
      <c r="R3087" s="4" t="s">
        <v>229</v>
      </c>
      <c r="S3087" s="4" t="s">
        <v>7815</v>
      </c>
      <c r="T3087" s="6"/>
      <c r="U3087" s="6"/>
      <c r="V3087" s="4" t="s">
        <v>27470</v>
      </c>
      <c r="W3087" s="4" t="s">
        <v>7977</v>
      </c>
      <c r="X3087" s="4">
        <v>0</v>
      </c>
      <c r="Y3087" s="4">
        <v>50</v>
      </c>
      <c r="Z3087" s="4">
        <v>0</v>
      </c>
      <c r="AA3087" s="4" t="s">
        <v>7805</v>
      </c>
      <c r="AB3087" s="6"/>
      <c r="AC3087" s="4">
        <v>1</v>
      </c>
      <c r="AD3087" s="4">
        <v>0</v>
      </c>
      <c r="AE3087" s="8">
        <v>45241</v>
      </c>
    </row>
    <row r="3088" customHeight="1" spans="1:31">
      <c r="A3088" s="2">
        <v>65807</v>
      </c>
      <c r="B3088" s="3" t="s">
        <v>27471</v>
      </c>
      <c r="C3088" s="4" t="s">
        <v>27472</v>
      </c>
      <c r="D3088" s="6"/>
      <c r="E3088" s="4" t="s">
        <v>27473</v>
      </c>
      <c r="F3088" s="6"/>
      <c r="G3088" s="4" t="s">
        <v>8922</v>
      </c>
      <c r="H3088" s="6"/>
      <c r="I3088" s="6"/>
      <c r="J3088" s="4">
        <v>2023</v>
      </c>
      <c r="K3088" s="4" t="s">
        <v>27474</v>
      </c>
      <c r="L3088" s="4" t="s">
        <v>11220</v>
      </c>
      <c r="M3088" s="6"/>
      <c r="N3088" s="6"/>
      <c r="O3088" s="4" t="s">
        <v>7987</v>
      </c>
      <c r="P3088" s="4" t="s">
        <v>524</v>
      </c>
      <c r="Q3088" s="4">
        <v>2138</v>
      </c>
      <c r="R3088" s="4" t="s">
        <v>229</v>
      </c>
      <c r="S3088" s="4" t="s">
        <v>7815</v>
      </c>
      <c r="T3088" s="6"/>
      <c r="U3088" s="6"/>
      <c r="V3088" s="4" t="s">
        <v>27475</v>
      </c>
      <c r="W3088" s="4" t="s">
        <v>7977</v>
      </c>
      <c r="X3088" s="4">
        <v>0</v>
      </c>
      <c r="Y3088" s="4">
        <v>50</v>
      </c>
      <c r="Z3088" s="4">
        <v>0</v>
      </c>
      <c r="AA3088" s="4" t="s">
        <v>7805</v>
      </c>
      <c r="AB3088" s="6"/>
      <c r="AC3088" s="4">
        <v>1</v>
      </c>
      <c r="AD3088" s="4">
        <v>0</v>
      </c>
      <c r="AE3088" s="8">
        <v>45242</v>
      </c>
    </row>
    <row r="3089" customHeight="1" spans="1:31">
      <c r="A3089" s="2">
        <v>65808</v>
      </c>
      <c r="B3089" s="3" t="s">
        <v>27476</v>
      </c>
      <c r="C3089" s="4" t="s">
        <v>27477</v>
      </c>
      <c r="D3089" s="6"/>
      <c r="E3089" s="4" t="s">
        <v>27478</v>
      </c>
      <c r="F3089" s="6"/>
      <c r="G3089" s="4" t="s">
        <v>8922</v>
      </c>
      <c r="H3089" s="6"/>
      <c r="I3089" s="6"/>
      <c r="J3089" s="4">
        <v>2023</v>
      </c>
      <c r="K3089" s="4" t="s">
        <v>27140</v>
      </c>
      <c r="L3089" s="4" t="s">
        <v>27479</v>
      </c>
      <c r="M3089" s="6"/>
      <c r="N3089" s="6"/>
      <c r="O3089" s="4" t="s">
        <v>12143</v>
      </c>
      <c r="P3089" s="4" t="s">
        <v>501</v>
      </c>
      <c r="Q3089" s="4">
        <v>92121</v>
      </c>
      <c r="R3089" s="4" t="s">
        <v>229</v>
      </c>
      <c r="S3089" s="4" t="s">
        <v>7815</v>
      </c>
      <c r="T3089" s="6"/>
      <c r="U3089" s="6"/>
      <c r="V3089" s="4" t="s">
        <v>27480</v>
      </c>
      <c r="W3089" s="4" t="s">
        <v>7977</v>
      </c>
      <c r="X3089" s="4">
        <v>0</v>
      </c>
      <c r="Y3089" s="4">
        <v>50</v>
      </c>
      <c r="Z3089" s="4">
        <v>0</v>
      </c>
      <c r="AA3089" s="4" t="s">
        <v>7805</v>
      </c>
      <c r="AB3089" s="6"/>
      <c r="AC3089" s="4">
        <v>1</v>
      </c>
      <c r="AD3089" s="4">
        <v>0</v>
      </c>
      <c r="AE3089" s="8">
        <v>45236</v>
      </c>
    </row>
    <row r="3090" customHeight="1" spans="1:31">
      <c r="A3090" s="2">
        <v>65809</v>
      </c>
      <c r="B3090" s="3" t="s">
        <v>27481</v>
      </c>
      <c r="C3090" s="4" t="s">
        <v>27482</v>
      </c>
      <c r="D3090" s="6"/>
      <c r="E3090" s="4" t="s">
        <v>27483</v>
      </c>
      <c r="F3090" s="6"/>
      <c r="G3090" s="4" t="s">
        <v>11332</v>
      </c>
      <c r="H3090" s="6"/>
      <c r="I3090" s="6"/>
      <c r="J3090" s="4">
        <v>2023</v>
      </c>
      <c r="K3090" s="4" t="s">
        <v>27484</v>
      </c>
      <c r="L3090" s="6"/>
      <c r="M3090" s="6"/>
      <c r="N3090" s="6"/>
      <c r="O3090" s="4" t="s">
        <v>7814</v>
      </c>
      <c r="P3090" s="4" t="s">
        <v>501</v>
      </c>
      <c r="Q3090" s="4">
        <v>94025</v>
      </c>
      <c r="R3090" s="4" t="s">
        <v>229</v>
      </c>
      <c r="S3090" s="4" t="s">
        <v>7815</v>
      </c>
      <c r="T3090" s="6"/>
      <c r="U3090" s="6"/>
      <c r="V3090" s="4" t="s">
        <v>27485</v>
      </c>
      <c r="W3090" s="4" t="s">
        <v>7977</v>
      </c>
      <c r="X3090" s="4">
        <v>0</v>
      </c>
      <c r="Y3090" s="4">
        <v>50</v>
      </c>
      <c r="Z3090" s="4">
        <v>0</v>
      </c>
      <c r="AA3090" s="4" t="s">
        <v>7805</v>
      </c>
      <c r="AB3090" s="6"/>
      <c r="AC3090" s="4">
        <v>1</v>
      </c>
      <c r="AD3090" s="4">
        <v>0</v>
      </c>
      <c r="AE3090" s="8">
        <v>45229</v>
      </c>
    </row>
    <row r="3091" customHeight="1" spans="1:31">
      <c r="A3091" s="2">
        <v>65810</v>
      </c>
      <c r="B3091" s="3" t="s">
        <v>27486</v>
      </c>
      <c r="C3091" s="4" t="s">
        <v>27487</v>
      </c>
      <c r="D3091" s="6"/>
      <c r="E3091" s="4" t="s">
        <v>27488</v>
      </c>
      <c r="F3091" s="6"/>
      <c r="G3091" s="4" t="s">
        <v>18209</v>
      </c>
      <c r="H3091" s="6"/>
      <c r="I3091" s="6"/>
      <c r="J3091" s="4">
        <v>2023</v>
      </c>
      <c r="K3091" s="4" t="s">
        <v>27489</v>
      </c>
      <c r="L3091" s="4" t="s">
        <v>27490</v>
      </c>
      <c r="M3091" s="6"/>
      <c r="N3091" s="6"/>
      <c r="O3091" s="4" t="s">
        <v>10549</v>
      </c>
      <c r="P3091" s="4" t="s">
        <v>7945</v>
      </c>
      <c r="Q3091" s="4">
        <v>60607</v>
      </c>
      <c r="R3091" s="4" t="s">
        <v>229</v>
      </c>
      <c r="S3091" s="4" t="s">
        <v>7815</v>
      </c>
      <c r="T3091" s="6"/>
      <c r="U3091" s="6"/>
      <c r="V3091" s="4" t="s">
        <v>27491</v>
      </c>
      <c r="W3091" s="4" t="s">
        <v>7977</v>
      </c>
      <c r="X3091" s="4">
        <v>0</v>
      </c>
      <c r="Y3091" s="4">
        <v>50</v>
      </c>
      <c r="Z3091" s="4">
        <v>0</v>
      </c>
      <c r="AA3091" s="4" t="s">
        <v>7805</v>
      </c>
      <c r="AB3091" s="6"/>
      <c r="AC3091" s="4">
        <v>1</v>
      </c>
      <c r="AD3091" s="4">
        <v>0</v>
      </c>
      <c r="AE3091" s="8">
        <v>45236</v>
      </c>
    </row>
    <row r="3092" customHeight="1" spans="1:31">
      <c r="A3092" s="2">
        <v>65811</v>
      </c>
      <c r="B3092" s="3" t="s">
        <v>27492</v>
      </c>
      <c r="C3092" s="4" t="s">
        <v>27493</v>
      </c>
      <c r="D3092" s="6"/>
      <c r="E3092" s="4" t="s">
        <v>27494</v>
      </c>
      <c r="F3092" s="6"/>
      <c r="G3092" s="4" t="s">
        <v>27495</v>
      </c>
      <c r="H3092" s="6"/>
      <c r="I3092" s="6"/>
      <c r="J3092" s="4">
        <v>2023</v>
      </c>
      <c r="K3092" s="4" t="s">
        <v>27496</v>
      </c>
      <c r="L3092" s="6"/>
      <c r="M3092" s="6"/>
      <c r="N3092" s="6"/>
      <c r="O3092" s="4" t="s">
        <v>8376</v>
      </c>
      <c r="P3092" s="4" t="s">
        <v>546</v>
      </c>
      <c r="Q3092" s="4">
        <v>15219</v>
      </c>
      <c r="R3092" s="4" t="s">
        <v>229</v>
      </c>
      <c r="S3092" s="4" t="s">
        <v>7815</v>
      </c>
      <c r="T3092" s="6"/>
      <c r="U3092" s="6"/>
      <c r="V3092" s="4" t="s">
        <v>27497</v>
      </c>
      <c r="W3092" s="4" t="s">
        <v>7977</v>
      </c>
      <c r="X3092" s="4">
        <v>0</v>
      </c>
      <c r="Y3092" s="4">
        <v>50</v>
      </c>
      <c r="Z3092" s="4">
        <v>0</v>
      </c>
      <c r="AA3092" s="4" t="s">
        <v>7805</v>
      </c>
      <c r="AB3092" s="6"/>
      <c r="AC3092" s="4">
        <v>1</v>
      </c>
      <c r="AD3092" s="4">
        <v>0</v>
      </c>
      <c r="AE3092" s="8">
        <v>45265</v>
      </c>
    </row>
    <row r="3093" customHeight="1" spans="1:31">
      <c r="A3093" s="2">
        <v>65812</v>
      </c>
      <c r="B3093" s="3" t="s">
        <v>27498</v>
      </c>
      <c r="C3093" s="4" t="s">
        <v>27499</v>
      </c>
      <c r="D3093" s="6"/>
      <c r="E3093" s="4" t="s">
        <v>27500</v>
      </c>
      <c r="F3093" s="6"/>
      <c r="G3093" s="4" t="s">
        <v>27501</v>
      </c>
      <c r="H3093" s="6"/>
      <c r="I3093" s="6"/>
      <c r="J3093" s="4">
        <v>2023</v>
      </c>
      <c r="K3093" s="4" t="s">
        <v>27502</v>
      </c>
      <c r="L3093" s="6"/>
      <c r="M3093" s="6"/>
      <c r="N3093" s="6"/>
      <c r="O3093" s="4" t="s">
        <v>27201</v>
      </c>
      <c r="P3093" s="4" t="s">
        <v>501</v>
      </c>
      <c r="Q3093" s="4">
        <v>94582</v>
      </c>
      <c r="R3093" s="4" t="s">
        <v>229</v>
      </c>
      <c r="S3093" s="4" t="s">
        <v>7815</v>
      </c>
      <c r="T3093" s="6"/>
      <c r="U3093" s="6"/>
      <c r="V3093" s="4" t="s">
        <v>27503</v>
      </c>
      <c r="W3093" s="4" t="s">
        <v>7977</v>
      </c>
      <c r="X3093" s="4">
        <v>0</v>
      </c>
      <c r="Y3093" s="4">
        <v>50</v>
      </c>
      <c r="Z3093" s="4">
        <v>0</v>
      </c>
      <c r="AA3093" s="4" t="s">
        <v>7805</v>
      </c>
      <c r="AB3093" s="6"/>
      <c r="AC3093" s="4">
        <v>1</v>
      </c>
      <c r="AD3093" s="4">
        <v>0</v>
      </c>
      <c r="AE3093" s="8">
        <v>45242</v>
      </c>
    </row>
    <row r="3094" customHeight="1" spans="1:31">
      <c r="A3094" s="2">
        <v>65813</v>
      </c>
      <c r="B3094" s="3" t="s">
        <v>27504</v>
      </c>
      <c r="C3094" s="4" t="s">
        <v>27505</v>
      </c>
      <c r="D3094" s="6"/>
      <c r="E3094" s="4" t="s">
        <v>10887</v>
      </c>
      <c r="F3094" s="6"/>
      <c r="G3094" s="4" t="s">
        <v>27506</v>
      </c>
      <c r="H3094" s="6"/>
      <c r="I3094" s="6"/>
      <c r="J3094" s="4">
        <v>2023</v>
      </c>
      <c r="K3094" s="4" t="s">
        <v>27507</v>
      </c>
      <c r="L3094" s="6"/>
      <c r="M3094" s="6"/>
      <c r="N3094" s="6"/>
      <c r="O3094" s="4" t="s">
        <v>7987</v>
      </c>
      <c r="P3094" s="4" t="s">
        <v>524</v>
      </c>
      <c r="Q3094" s="4">
        <v>2139</v>
      </c>
      <c r="R3094" s="4" t="s">
        <v>229</v>
      </c>
      <c r="S3094" s="4" t="s">
        <v>7815</v>
      </c>
      <c r="T3094" s="6"/>
      <c r="U3094" s="6"/>
      <c r="V3094" s="4" t="s">
        <v>27508</v>
      </c>
      <c r="W3094" s="4" t="s">
        <v>7977</v>
      </c>
      <c r="X3094" s="4">
        <v>0</v>
      </c>
      <c r="Y3094" s="4">
        <v>50</v>
      </c>
      <c r="Z3094" s="4">
        <v>0</v>
      </c>
      <c r="AA3094" s="4" t="s">
        <v>7805</v>
      </c>
      <c r="AB3094" s="6"/>
      <c r="AC3094" s="4">
        <v>1</v>
      </c>
      <c r="AD3094" s="4">
        <v>0</v>
      </c>
      <c r="AE3094" s="8">
        <v>45240</v>
      </c>
    </row>
    <row r="3095" customHeight="1" spans="1:31">
      <c r="A3095" s="2">
        <v>65814</v>
      </c>
      <c r="B3095" s="3" t="s">
        <v>27509</v>
      </c>
      <c r="C3095" s="4" t="s">
        <v>27510</v>
      </c>
      <c r="D3095" s="6"/>
      <c r="E3095" s="4" t="s">
        <v>18232</v>
      </c>
      <c r="F3095" s="6"/>
      <c r="G3095" s="4" t="s">
        <v>27511</v>
      </c>
      <c r="H3095" s="6"/>
      <c r="I3095" s="6"/>
      <c r="J3095" s="4">
        <v>2023</v>
      </c>
      <c r="K3095" s="4" t="s">
        <v>27512</v>
      </c>
      <c r="L3095" s="6"/>
      <c r="M3095" s="6"/>
      <c r="N3095" s="6"/>
      <c r="O3095" s="4" t="s">
        <v>27513</v>
      </c>
      <c r="P3095" s="4" t="s">
        <v>8286</v>
      </c>
      <c r="Q3095" s="4">
        <v>36849</v>
      </c>
      <c r="R3095" s="4" t="s">
        <v>229</v>
      </c>
      <c r="S3095" s="4" t="s">
        <v>7815</v>
      </c>
      <c r="T3095" s="6"/>
      <c r="U3095" s="6"/>
      <c r="V3095" s="4" t="s">
        <v>27514</v>
      </c>
      <c r="W3095" s="4" t="s">
        <v>7977</v>
      </c>
      <c r="X3095" s="4">
        <v>0</v>
      </c>
      <c r="Y3095" s="4">
        <v>50</v>
      </c>
      <c r="Z3095" s="4">
        <v>0</v>
      </c>
      <c r="AA3095" s="4" t="s">
        <v>7805</v>
      </c>
      <c r="AB3095" s="6"/>
      <c r="AC3095" s="4">
        <v>1</v>
      </c>
      <c r="AD3095" s="4">
        <v>0</v>
      </c>
      <c r="AE3095" s="8">
        <v>45236</v>
      </c>
    </row>
    <row r="3096" customHeight="1" spans="1:31">
      <c r="A3096" s="2">
        <v>65815</v>
      </c>
      <c r="B3096" s="3" t="s">
        <v>27515</v>
      </c>
      <c r="C3096" s="4" t="s">
        <v>27516</v>
      </c>
      <c r="D3096" s="6"/>
      <c r="E3096" s="4" t="s">
        <v>27517</v>
      </c>
      <c r="F3096" s="6"/>
      <c r="G3096" s="4" t="s">
        <v>7971</v>
      </c>
      <c r="H3096" s="6"/>
      <c r="I3096" s="6"/>
      <c r="J3096" s="4">
        <v>2023</v>
      </c>
      <c r="K3096" s="4" t="s">
        <v>27518</v>
      </c>
      <c r="L3096" s="6"/>
      <c r="M3096" s="6"/>
      <c r="N3096" s="6"/>
      <c r="O3096" s="4" t="s">
        <v>8376</v>
      </c>
      <c r="P3096" s="4" t="s">
        <v>546</v>
      </c>
      <c r="Q3096" s="4">
        <v>15213</v>
      </c>
      <c r="R3096" s="4" t="s">
        <v>229</v>
      </c>
      <c r="S3096" s="4" t="s">
        <v>7815</v>
      </c>
      <c r="T3096" s="6"/>
      <c r="U3096" s="6"/>
      <c r="V3096" s="4" t="s">
        <v>27519</v>
      </c>
      <c r="W3096" s="4" t="s">
        <v>7977</v>
      </c>
      <c r="X3096" s="4">
        <v>0</v>
      </c>
      <c r="Y3096" s="4">
        <v>50</v>
      </c>
      <c r="Z3096" s="4">
        <v>0</v>
      </c>
      <c r="AA3096" s="4" t="s">
        <v>7805</v>
      </c>
      <c r="AB3096" s="6"/>
      <c r="AC3096" s="4">
        <v>1</v>
      </c>
      <c r="AD3096" s="4">
        <v>0</v>
      </c>
      <c r="AE3096" s="8">
        <v>45236</v>
      </c>
    </row>
    <row r="3097" customHeight="1" spans="1:31">
      <c r="A3097" s="2">
        <v>65816</v>
      </c>
      <c r="B3097" s="3" t="s">
        <v>27520</v>
      </c>
      <c r="C3097" s="4" t="s">
        <v>27521</v>
      </c>
      <c r="D3097" s="6"/>
      <c r="E3097" s="4" t="s">
        <v>27522</v>
      </c>
      <c r="F3097" s="6"/>
      <c r="G3097" s="4" t="s">
        <v>12405</v>
      </c>
      <c r="H3097" s="6"/>
      <c r="I3097" s="6"/>
      <c r="J3097" s="4">
        <v>2023</v>
      </c>
      <c r="K3097" s="4" t="s">
        <v>27523</v>
      </c>
      <c r="L3097" s="6"/>
      <c r="M3097" s="6"/>
      <c r="N3097" s="6"/>
      <c r="O3097" s="4" t="s">
        <v>10124</v>
      </c>
      <c r="P3097" s="4" t="s">
        <v>501</v>
      </c>
      <c r="Q3097" s="4">
        <v>90089</v>
      </c>
      <c r="R3097" s="4" t="s">
        <v>229</v>
      </c>
      <c r="S3097" s="4" t="s">
        <v>7815</v>
      </c>
      <c r="T3097" s="6"/>
      <c r="U3097" s="6"/>
      <c r="V3097" s="4" t="s">
        <v>27524</v>
      </c>
      <c r="W3097" s="4" t="s">
        <v>7977</v>
      </c>
      <c r="X3097" s="4">
        <v>0</v>
      </c>
      <c r="Y3097" s="4">
        <v>50</v>
      </c>
      <c r="Z3097" s="4">
        <v>0</v>
      </c>
      <c r="AA3097" s="4" t="s">
        <v>7805</v>
      </c>
      <c r="AB3097" s="6"/>
      <c r="AC3097" s="4">
        <v>1</v>
      </c>
      <c r="AD3097" s="4">
        <v>0</v>
      </c>
      <c r="AE3097" s="8">
        <v>45242</v>
      </c>
    </row>
    <row r="3098" customHeight="1" spans="1:31">
      <c r="A3098" s="2">
        <v>65817</v>
      </c>
      <c r="B3098" s="3" t="s">
        <v>27525</v>
      </c>
      <c r="C3098" s="4" t="s">
        <v>27526</v>
      </c>
      <c r="D3098" s="6"/>
      <c r="E3098" s="4" t="s">
        <v>24170</v>
      </c>
      <c r="F3098" s="6"/>
      <c r="G3098" s="4" t="s">
        <v>11998</v>
      </c>
      <c r="H3098" s="6"/>
      <c r="I3098" s="6"/>
      <c r="J3098" s="4">
        <v>2023</v>
      </c>
      <c r="K3098" s="4" t="s">
        <v>27527</v>
      </c>
      <c r="L3098" s="6"/>
      <c r="M3098" s="6"/>
      <c r="N3098" s="6"/>
      <c r="O3098" s="4" t="s">
        <v>8717</v>
      </c>
      <c r="P3098" s="4" t="s">
        <v>565</v>
      </c>
      <c r="Q3098" s="4">
        <v>98109</v>
      </c>
      <c r="R3098" s="4" t="s">
        <v>229</v>
      </c>
      <c r="S3098" s="4" t="s">
        <v>7815</v>
      </c>
      <c r="T3098" s="6"/>
      <c r="U3098" s="6"/>
      <c r="V3098" s="4" t="s">
        <v>27528</v>
      </c>
      <c r="W3098" s="4" t="s">
        <v>7977</v>
      </c>
      <c r="X3098" s="4">
        <v>0</v>
      </c>
      <c r="Y3098" s="4">
        <v>50</v>
      </c>
      <c r="Z3098" s="4">
        <v>0</v>
      </c>
      <c r="AA3098" s="4" t="s">
        <v>7805</v>
      </c>
      <c r="AB3098" s="6"/>
      <c r="AC3098" s="4">
        <v>1</v>
      </c>
      <c r="AD3098" s="4">
        <v>0</v>
      </c>
      <c r="AE3098" s="8">
        <v>45244</v>
      </c>
    </row>
    <row r="3099" customHeight="1" spans="1:31">
      <c r="A3099" s="2">
        <v>65818</v>
      </c>
      <c r="B3099" s="3" t="s">
        <v>27529</v>
      </c>
      <c r="C3099" s="4" t="s">
        <v>27530</v>
      </c>
      <c r="D3099" s="6"/>
      <c r="E3099" s="4" t="s">
        <v>27531</v>
      </c>
      <c r="F3099" s="6"/>
      <c r="G3099" s="4" t="s">
        <v>23192</v>
      </c>
      <c r="H3099" s="6"/>
      <c r="I3099" s="6"/>
      <c r="J3099" s="4">
        <v>2023</v>
      </c>
      <c r="K3099" s="4" t="s">
        <v>27532</v>
      </c>
      <c r="L3099" s="4" t="s">
        <v>27533</v>
      </c>
      <c r="M3099" s="6"/>
      <c r="N3099" s="6"/>
      <c r="O3099" s="4" t="s">
        <v>8376</v>
      </c>
      <c r="P3099" s="4" t="s">
        <v>546</v>
      </c>
      <c r="Q3099" s="4">
        <v>15206</v>
      </c>
      <c r="R3099" s="4" t="s">
        <v>229</v>
      </c>
      <c r="S3099" s="4" t="s">
        <v>7815</v>
      </c>
      <c r="T3099" s="6"/>
      <c r="U3099" s="6"/>
      <c r="V3099" s="4" t="s">
        <v>27534</v>
      </c>
      <c r="W3099" s="4" t="s">
        <v>7977</v>
      </c>
      <c r="X3099" s="4">
        <v>0</v>
      </c>
      <c r="Y3099" s="4">
        <v>50</v>
      </c>
      <c r="Z3099" s="4">
        <v>0</v>
      </c>
      <c r="AA3099" s="4" t="s">
        <v>7805</v>
      </c>
      <c r="AB3099" s="6"/>
      <c r="AC3099" s="4">
        <v>1</v>
      </c>
      <c r="AD3099" s="4">
        <v>0</v>
      </c>
      <c r="AE3099" s="8">
        <v>45241</v>
      </c>
    </row>
    <row r="3100" customHeight="1" spans="1:31">
      <c r="A3100" s="2">
        <v>65819</v>
      </c>
      <c r="B3100" s="3" t="s">
        <v>27535</v>
      </c>
      <c r="C3100" s="4" t="s">
        <v>27536</v>
      </c>
      <c r="D3100" s="6"/>
      <c r="E3100" s="4" t="s">
        <v>27537</v>
      </c>
      <c r="F3100" s="6"/>
      <c r="G3100" s="4" t="s">
        <v>11862</v>
      </c>
      <c r="H3100" s="6"/>
      <c r="I3100" s="6"/>
      <c r="J3100" s="4">
        <v>2023</v>
      </c>
      <c r="K3100" s="4" t="s">
        <v>27538</v>
      </c>
      <c r="L3100" s="4" t="s">
        <v>9477</v>
      </c>
      <c r="M3100" s="6"/>
      <c r="N3100" s="6"/>
      <c r="O3100" s="4" t="s">
        <v>8622</v>
      </c>
      <c r="P3100" s="4" t="s">
        <v>540</v>
      </c>
      <c r="Q3100" s="4">
        <v>10025</v>
      </c>
      <c r="R3100" s="4" t="s">
        <v>229</v>
      </c>
      <c r="S3100" s="4" t="s">
        <v>7815</v>
      </c>
      <c r="T3100" s="6"/>
      <c r="U3100" s="6"/>
      <c r="V3100" s="4" t="s">
        <v>27539</v>
      </c>
      <c r="W3100" s="4" t="s">
        <v>7977</v>
      </c>
      <c r="X3100" s="4">
        <v>0</v>
      </c>
      <c r="Y3100" s="4">
        <v>50</v>
      </c>
      <c r="Z3100" s="4">
        <v>0</v>
      </c>
      <c r="AA3100" s="4" t="s">
        <v>7805</v>
      </c>
      <c r="AB3100" s="6"/>
      <c r="AC3100" s="4">
        <v>1</v>
      </c>
      <c r="AD3100" s="4">
        <v>0</v>
      </c>
      <c r="AE3100" s="8">
        <v>45237</v>
      </c>
    </row>
    <row r="3101" customHeight="1" spans="1:31">
      <c r="A3101" s="2">
        <v>65820</v>
      </c>
      <c r="B3101" s="3" t="s">
        <v>27540</v>
      </c>
      <c r="C3101" s="4" t="s">
        <v>27541</v>
      </c>
      <c r="D3101" s="6"/>
      <c r="E3101" s="4" t="s">
        <v>17032</v>
      </c>
      <c r="F3101" s="4" t="s">
        <v>10416</v>
      </c>
      <c r="G3101" s="4" t="s">
        <v>10689</v>
      </c>
      <c r="H3101" s="6"/>
      <c r="I3101" s="6"/>
      <c r="J3101" s="4">
        <v>2023</v>
      </c>
      <c r="K3101" s="4" t="s">
        <v>27542</v>
      </c>
      <c r="L3101" s="6"/>
      <c r="M3101" s="6"/>
      <c r="N3101" s="6"/>
      <c r="O3101" s="4" t="s">
        <v>10170</v>
      </c>
      <c r="P3101" s="4" t="s">
        <v>561</v>
      </c>
      <c r="Q3101" s="4">
        <v>84123</v>
      </c>
      <c r="R3101" s="4" t="s">
        <v>229</v>
      </c>
      <c r="S3101" s="4" t="s">
        <v>7815</v>
      </c>
      <c r="T3101" s="6"/>
      <c r="U3101" s="6"/>
      <c r="V3101" s="4" t="s">
        <v>27543</v>
      </c>
      <c r="W3101" s="4" t="s">
        <v>7977</v>
      </c>
      <c r="X3101" s="4">
        <v>0</v>
      </c>
      <c r="Y3101" s="4">
        <v>50</v>
      </c>
      <c r="Z3101" s="4">
        <v>0</v>
      </c>
      <c r="AA3101" s="4" t="s">
        <v>7805</v>
      </c>
      <c r="AB3101" s="6"/>
      <c r="AC3101" s="4">
        <v>1</v>
      </c>
      <c r="AD3101" s="4">
        <v>0</v>
      </c>
      <c r="AE3101" s="8">
        <v>45242</v>
      </c>
    </row>
    <row r="3102" customHeight="1" spans="1:31">
      <c r="A3102" s="2">
        <v>65821</v>
      </c>
      <c r="B3102" s="3" t="s">
        <v>27544</v>
      </c>
      <c r="C3102" s="4" t="s">
        <v>27545</v>
      </c>
      <c r="D3102" s="6"/>
      <c r="E3102" s="4" t="s">
        <v>27546</v>
      </c>
      <c r="F3102" s="6"/>
      <c r="G3102" s="4" t="s">
        <v>15882</v>
      </c>
      <c r="H3102" s="6"/>
      <c r="I3102" s="6"/>
      <c r="J3102" s="4">
        <v>2023</v>
      </c>
      <c r="K3102" s="4" t="s">
        <v>8159</v>
      </c>
      <c r="L3102" s="6"/>
      <c r="M3102" s="6"/>
      <c r="N3102" s="6"/>
      <c r="O3102" s="4" t="s">
        <v>8162</v>
      </c>
      <c r="P3102" s="4" t="s">
        <v>7945</v>
      </c>
      <c r="Q3102" s="4">
        <v>61801</v>
      </c>
      <c r="R3102" s="4" t="s">
        <v>229</v>
      </c>
      <c r="S3102" s="4" t="s">
        <v>7815</v>
      </c>
      <c r="T3102" s="6"/>
      <c r="U3102" s="6"/>
      <c r="V3102" s="4" t="s">
        <v>27547</v>
      </c>
      <c r="W3102" s="4" t="s">
        <v>7977</v>
      </c>
      <c r="X3102" s="4">
        <v>0</v>
      </c>
      <c r="Y3102" s="4">
        <v>50</v>
      </c>
      <c r="Z3102" s="4">
        <v>0</v>
      </c>
      <c r="AA3102" s="4" t="s">
        <v>7805</v>
      </c>
      <c r="AB3102" s="6"/>
      <c r="AC3102" s="4">
        <v>1</v>
      </c>
      <c r="AD3102" s="4">
        <v>0</v>
      </c>
      <c r="AE3102" s="8">
        <v>45240</v>
      </c>
    </row>
    <row r="3103" customHeight="1" spans="1:31">
      <c r="A3103" s="2">
        <v>65822</v>
      </c>
      <c r="B3103" s="3" t="s">
        <v>27548</v>
      </c>
      <c r="C3103" s="4" t="s">
        <v>27549</v>
      </c>
      <c r="D3103" s="6"/>
      <c r="E3103" s="4" t="s">
        <v>27550</v>
      </c>
      <c r="F3103" s="6"/>
      <c r="G3103" s="4" t="s">
        <v>9099</v>
      </c>
      <c r="H3103" s="6"/>
      <c r="I3103" s="6"/>
      <c r="J3103" s="4">
        <v>2023</v>
      </c>
      <c r="K3103" s="4" t="s">
        <v>27551</v>
      </c>
      <c r="L3103" s="6"/>
      <c r="M3103" s="6"/>
      <c r="N3103" s="6"/>
      <c r="O3103" s="4" t="s">
        <v>27552</v>
      </c>
      <c r="P3103" s="4" t="s">
        <v>8338</v>
      </c>
      <c r="Q3103" s="4">
        <v>27606</v>
      </c>
      <c r="R3103" s="4" t="s">
        <v>229</v>
      </c>
      <c r="S3103" s="4" t="s">
        <v>7815</v>
      </c>
      <c r="T3103" s="6"/>
      <c r="U3103" s="6"/>
      <c r="V3103" s="4" t="s">
        <v>27553</v>
      </c>
      <c r="W3103" s="4" t="s">
        <v>7977</v>
      </c>
      <c r="X3103" s="4">
        <v>0</v>
      </c>
      <c r="Y3103" s="4">
        <v>50</v>
      </c>
      <c r="Z3103" s="4">
        <v>0</v>
      </c>
      <c r="AA3103" s="4" t="s">
        <v>7805</v>
      </c>
      <c r="AB3103" s="6"/>
      <c r="AC3103" s="4">
        <v>1</v>
      </c>
      <c r="AD3103" s="4">
        <v>0</v>
      </c>
      <c r="AE3103" s="8">
        <v>45235</v>
      </c>
    </row>
    <row r="3104" customHeight="1" spans="1:31">
      <c r="A3104" s="2">
        <v>65823</v>
      </c>
      <c r="B3104" s="3" t="s">
        <v>27554</v>
      </c>
      <c r="C3104" s="4" t="s">
        <v>27555</v>
      </c>
      <c r="D3104" s="6"/>
      <c r="E3104" s="4" t="s">
        <v>12771</v>
      </c>
      <c r="F3104" s="6"/>
      <c r="G3104" s="4" t="s">
        <v>9099</v>
      </c>
      <c r="H3104" s="6"/>
      <c r="I3104" s="6"/>
      <c r="J3104" s="4">
        <v>2023</v>
      </c>
      <c r="K3104" s="4" t="s">
        <v>27556</v>
      </c>
      <c r="L3104" s="6"/>
      <c r="M3104" s="6"/>
      <c r="N3104" s="6"/>
      <c r="O3104" s="4" t="s">
        <v>8376</v>
      </c>
      <c r="P3104" s="4" t="s">
        <v>546</v>
      </c>
      <c r="Q3104" s="4">
        <v>15213</v>
      </c>
      <c r="R3104" s="4" t="s">
        <v>229</v>
      </c>
      <c r="S3104" s="4" t="s">
        <v>7815</v>
      </c>
      <c r="T3104" s="6"/>
      <c r="U3104" s="6"/>
      <c r="V3104" s="4" t="s">
        <v>27557</v>
      </c>
      <c r="W3104" s="4" t="s">
        <v>7977</v>
      </c>
      <c r="X3104" s="4">
        <v>0</v>
      </c>
      <c r="Y3104" s="4">
        <v>50</v>
      </c>
      <c r="Z3104" s="4">
        <v>0</v>
      </c>
      <c r="AA3104" s="4" t="s">
        <v>7805</v>
      </c>
      <c r="AB3104" s="6"/>
      <c r="AC3104" s="4">
        <v>1</v>
      </c>
      <c r="AD3104" s="4">
        <v>0</v>
      </c>
      <c r="AE3104" s="8">
        <v>45227</v>
      </c>
    </row>
    <row r="3105" customHeight="1" spans="1:31">
      <c r="A3105" s="2">
        <v>65824</v>
      </c>
      <c r="B3105" s="3" t="s">
        <v>27558</v>
      </c>
      <c r="C3105" s="4" t="s">
        <v>27559</v>
      </c>
      <c r="D3105" s="6"/>
      <c r="E3105" s="4" t="s">
        <v>27560</v>
      </c>
      <c r="F3105" s="6"/>
      <c r="G3105" s="4" t="s">
        <v>22730</v>
      </c>
      <c r="H3105" s="6"/>
      <c r="I3105" s="6"/>
      <c r="J3105" s="4">
        <v>2023</v>
      </c>
      <c r="K3105" s="4" t="s">
        <v>27561</v>
      </c>
      <c r="L3105" s="4" t="s">
        <v>27562</v>
      </c>
      <c r="M3105" s="6"/>
      <c r="N3105" s="6"/>
      <c r="O3105" s="4" t="s">
        <v>11748</v>
      </c>
      <c r="P3105" s="4" t="s">
        <v>524</v>
      </c>
      <c r="Q3105" s="4">
        <v>1002</v>
      </c>
      <c r="R3105" s="4" t="s">
        <v>229</v>
      </c>
      <c r="S3105" s="4" t="s">
        <v>7815</v>
      </c>
      <c r="T3105" s="6"/>
      <c r="U3105" s="6"/>
      <c r="V3105" s="4" t="s">
        <v>27563</v>
      </c>
      <c r="W3105" s="4" t="s">
        <v>7977</v>
      </c>
      <c r="X3105" s="4">
        <v>0</v>
      </c>
      <c r="Y3105" s="4">
        <v>50</v>
      </c>
      <c r="Z3105" s="4">
        <v>0</v>
      </c>
      <c r="AA3105" s="4" t="s">
        <v>7805</v>
      </c>
      <c r="AB3105" s="6"/>
      <c r="AC3105" s="4">
        <v>1</v>
      </c>
      <c r="AD3105" s="4">
        <v>0</v>
      </c>
      <c r="AE3105" s="8">
        <v>45265</v>
      </c>
    </row>
    <row r="3106" customHeight="1" spans="1:31">
      <c r="A3106" s="2">
        <v>65825</v>
      </c>
      <c r="B3106" s="3" t="s">
        <v>27564</v>
      </c>
      <c r="C3106" s="4" t="s">
        <v>27565</v>
      </c>
      <c r="D3106" s="6"/>
      <c r="E3106" s="4" t="s">
        <v>27566</v>
      </c>
      <c r="F3106" s="6"/>
      <c r="G3106" s="4" t="s">
        <v>27567</v>
      </c>
      <c r="H3106" s="6"/>
      <c r="I3106" s="6"/>
      <c r="J3106" s="4">
        <v>2023</v>
      </c>
      <c r="K3106" s="4" t="s">
        <v>27568</v>
      </c>
      <c r="L3106" s="6"/>
      <c r="M3106" s="6"/>
      <c r="N3106" s="6"/>
      <c r="O3106" s="4" t="s">
        <v>8027</v>
      </c>
      <c r="P3106" s="4" t="s">
        <v>501</v>
      </c>
      <c r="Q3106" s="4">
        <v>95129</v>
      </c>
      <c r="R3106" s="4" t="s">
        <v>229</v>
      </c>
      <c r="S3106" s="4" t="s">
        <v>7815</v>
      </c>
      <c r="T3106" s="6"/>
      <c r="U3106" s="6"/>
      <c r="V3106" s="4" t="s">
        <v>27569</v>
      </c>
      <c r="W3106" s="4" t="s">
        <v>7977</v>
      </c>
      <c r="X3106" s="4">
        <v>0</v>
      </c>
      <c r="Y3106" s="4">
        <v>50</v>
      </c>
      <c r="Z3106" s="4">
        <v>0</v>
      </c>
      <c r="AA3106" s="4" t="s">
        <v>7805</v>
      </c>
      <c r="AB3106" s="6"/>
      <c r="AC3106" s="4">
        <v>1</v>
      </c>
      <c r="AD3106" s="4">
        <v>0</v>
      </c>
      <c r="AE3106" s="8">
        <v>45242</v>
      </c>
    </row>
    <row r="3107" customHeight="1" spans="1:31">
      <c r="A3107" s="2">
        <v>65826</v>
      </c>
      <c r="B3107" s="3" t="s">
        <v>27570</v>
      </c>
      <c r="C3107" s="4" t="s">
        <v>27571</v>
      </c>
      <c r="D3107" s="6"/>
      <c r="E3107" s="4" t="s">
        <v>12252</v>
      </c>
      <c r="F3107" s="6"/>
      <c r="G3107" s="4" t="s">
        <v>8381</v>
      </c>
      <c r="H3107" s="6"/>
      <c r="I3107" s="6"/>
      <c r="J3107" s="4">
        <v>2023</v>
      </c>
      <c r="K3107" s="4" t="s">
        <v>27572</v>
      </c>
      <c r="L3107" s="6"/>
      <c r="M3107" s="6"/>
      <c r="N3107" s="6"/>
      <c r="O3107" s="4" t="s">
        <v>8445</v>
      </c>
      <c r="P3107" s="4" t="s">
        <v>8210</v>
      </c>
      <c r="Q3107" s="4">
        <v>48105</v>
      </c>
      <c r="R3107" s="4" t="s">
        <v>229</v>
      </c>
      <c r="S3107" s="4" t="s">
        <v>7815</v>
      </c>
      <c r="T3107" s="6"/>
      <c r="U3107" s="6"/>
      <c r="V3107" s="4" t="s">
        <v>27573</v>
      </c>
      <c r="W3107" s="4" t="s">
        <v>7977</v>
      </c>
      <c r="X3107" s="4">
        <v>0</v>
      </c>
      <c r="Y3107" s="4">
        <v>50</v>
      </c>
      <c r="Z3107" s="4">
        <v>0</v>
      </c>
      <c r="AA3107" s="4" t="s">
        <v>7805</v>
      </c>
      <c r="AB3107" s="6"/>
      <c r="AC3107" s="4">
        <v>1</v>
      </c>
      <c r="AD3107" s="4">
        <v>0</v>
      </c>
      <c r="AE3107" s="8">
        <v>45242</v>
      </c>
    </row>
    <row r="3108" customHeight="1" spans="1:31">
      <c r="A3108" s="2">
        <v>65827</v>
      </c>
      <c r="B3108" s="3" t="s">
        <v>27574</v>
      </c>
      <c r="C3108" s="4" t="s">
        <v>27575</v>
      </c>
      <c r="D3108" s="6"/>
      <c r="E3108" s="4" t="s">
        <v>27576</v>
      </c>
      <c r="F3108" s="6"/>
      <c r="G3108" s="4" t="s">
        <v>8381</v>
      </c>
      <c r="H3108" s="6"/>
      <c r="I3108" s="6"/>
      <c r="J3108" s="4">
        <v>2023</v>
      </c>
      <c r="K3108" s="4" t="s">
        <v>27577</v>
      </c>
      <c r="L3108" s="6"/>
      <c r="M3108" s="6"/>
      <c r="N3108" s="6"/>
      <c r="O3108" s="4" t="s">
        <v>27379</v>
      </c>
      <c r="P3108" s="4" t="s">
        <v>8210</v>
      </c>
      <c r="Q3108" s="4">
        <v>48823</v>
      </c>
      <c r="R3108" s="4" t="s">
        <v>229</v>
      </c>
      <c r="S3108" s="4" t="s">
        <v>7815</v>
      </c>
      <c r="T3108" s="6"/>
      <c r="U3108" s="6"/>
      <c r="V3108" s="4" t="s">
        <v>27578</v>
      </c>
      <c r="W3108" s="4" t="s">
        <v>7977</v>
      </c>
      <c r="X3108" s="4">
        <v>0</v>
      </c>
      <c r="Y3108" s="4">
        <v>50</v>
      </c>
      <c r="Z3108" s="4">
        <v>0</v>
      </c>
      <c r="AA3108" s="4" t="s">
        <v>7805</v>
      </c>
      <c r="AB3108" s="6"/>
      <c r="AC3108" s="4">
        <v>1</v>
      </c>
      <c r="AD3108" s="4">
        <v>0</v>
      </c>
      <c r="AE3108" s="8">
        <v>45240</v>
      </c>
    </row>
    <row r="3109" customHeight="1" spans="1:31">
      <c r="A3109" s="2">
        <v>65828</v>
      </c>
      <c r="B3109" s="3" t="s">
        <v>27579</v>
      </c>
      <c r="C3109" s="4" t="s">
        <v>27580</v>
      </c>
      <c r="D3109" s="6"/>
      <c r="E3109" s="4" t="s">
        <v>27581</v>
      </c>
      <c r="F3109" s="6"/>
      <c r="G3109" s="4" t="s">
        <v>8381</v>
      </c>
      <c r="H3109" s="6"/>
      <c r="I3109" s="6"/>
      <c r="J3109" s="4">
        <v>2023</v>
      </c>
      <c r="K3109" s="4" t="s">
        <v>27582</v>
      </c>
      <c r="L3109" s="6"/>
      <c r="M3109" s="6"/>
      <c r="N3109" s="6"/>
      <c r="O3109" s="4" t="s">
        <v>7987</v>
      </c>
      <c r="P3109" s="4" t="s">
        <v>524</v>
      </c>
      <c r="Q3109" s="4">
        <v>2138</v>
      </c>
      <c r="R3109" s="4" t="s">
        <v>229</v>
      </c>
      <c r="S3109" s="4" t="s">
        <v>7815</v>
      </c>
      <c r="T3109" s="6"/>
      <c r="U3109" s="6"/>
      <c r="V3109" s="4" t="s">
        <v>27583</v>
      </c>
      <c r="W3109" s="4" t="s">
        <v>7977</v>
      </c>
      <c r="X3109" s="4">
        <v>0</v>
      </c>
      <c r="Y3109" s="4">
        <v>50</v>
      </c>
      <c r="Z3109" s="4">
        <v>0</v>
      </c>
      <c r="AA3109" s="4" t="s">
        <v>7805</v>
      </c>
      <c r="AB3109" s="6"/>
      <c r="AC3109" s="4">
        <v>1</v>
      </c>
      <c r="AD3109" s="4">
        <v>0</v>
      </c>
      <c r="AE3109" s="8">
        <v>45238</v>
      </c>
    </row>
    <row r="3110" customHeight="1" spans="1:31">
      <c r="A3110" s="2">
        <v>65829</v>
      </c>
      <c r="B3110" s="3" t="s">
        <v>27584</v>
      </c>
      <c r="C3110" s="4" t="s">
        <v>27585</v>
      </c>
      <c r="D3110" s="6"/>
      <c r="E3110" s="4" t="s">
        <v>27586</v>
      </c>
      <c r="F3110" s="6"/>
      <c r="G3110" s="4" t="s">
        <v>15209</v>
      </c>
      <c r="H3110" s="6"/>
      <c r="I3110" s="6"/>
      <c r="J3110" s="4">
        <v>2023</v>
      </c>
      <c r="K3110" s="4" t="s">
        <v>27587</v>
      </c>
      <c r="L3110" s="4" t="s">
        <v>12078</v>
      </c>
      <c r="M3110" s="6"/>
      <c r="N3110" s="6"/>
      <c r="O3110" s="4" t="s">
        <v>11049</v>
      </c>
      <c r="P3110" s="4" t="s">
        <v>517</v>
      </c>
      <c r="Q3110" s="4">
        <v>47906</v>
      </c>
      <c r="R3110" s="4" t="s">
        <v>229</v>
      </c>
      <c r="S3110" s="4" t="s">
        <v>7815</v>
      </c>
      <c r="T3110" s="6"/>
      <c r="U3110" s="6"/>
      <c r="V3110" s="4" t="s">
        <v>27588</v>
      </c>
      <c r="W3110" s="4" t="s">
        <v>7977</v>
      </c>
      <c r="X3110" s="4">
        <v>0</v>
      </c>
      <c r="Y3110" s="4">
        <v>50</v>
      </c>
      <c r="Z3110" s="4">
        <v>0</v>
      </c>
      <c r="AA3110" s="4" t="s">
        <v>7805</v>
      </c>
      <c r="AB3110" s="6"/>
      <c r="AC3110" s="4">
        <v>1</v>
      </c>
      <c r="AD3110" s="4">
        <v>0</v>
      </c>
      <c r="AE3110" s="8">
        <v>45239</v>
      </c>
    </row>
    <row r="3111" customHeight="1" spans="1:31">
      <c r="A3111" s="2">
        <v>65830</v>
      </c>
      <c r="B3111" s="3" t="s">
        <v>27589</v>
      </c>
      <c r="C3111" s="4" t="s">
        <v>27590</v>
      </c>
      <c r="D3111" s="6"/>
      <c r="E3111" s="4" t="s">
        <v>27591</v>
      </c>
      <c r="F3111" s="6"/>
      <c r="G3111" s="4" t="s">
        <v>27592</v>
      </c>
      <c r="H3111" s="6"/>
      <c r="I3111" s="6"/>
      <c r="J3111" s="4">
        <v>2023</v>
      </c>
      <c r="K3111" s="4" t="s">
        <v>27593</v>
      </c>
      <c r="L3111" s="6"/>
      <c r="M3111" s="6"/>
      <c r="N3111" s="6"/>
      <c r="O3111" s="4" t="s">
        <v>12312</v>
      </c>
      <c r="P3111" s="4" t="s">
        <v>565</v>
      </c>
      <c r="Q3111" s="4">
        <v>98006</v>
      </c>
      <c r="R3111" s="4" t="s">
        <v>229</v>
      </c>
      <c r="S3111" s="4" t="s">
        <v>7815</v>
      </c>
      <c r="T3111" s="6"/>
      <c r="U3111" s="6"/>
      <c r="V3111" s="4" t="s">
        <v>27594</v>
      </c>
      <c r="W3111" s="4" t="s">
        <v>7977</v>
      </c>
      <c r="X3111" s="4">
        <v>0</v>
      </c>
      <c r="Y3111" s="4">
        <v>50</v>
      </c>
      <c r="Z3111" s="4">
        <v>0</v>
      </c>
      <c r="AA3111" s="4" t="s">
        <v>7805</v>
      </c>
      <c r="AB3111" s="6"/>
      <c r="AC3111" s="4">
        <v>1</v>
      </c>
      <c r="AD3111" s="4">
        <v>0</v>
      </c>
      <c r="AE3111" s="8">
        <v>45240</v>
      </c>
    </row>
    <row r="3112" customHeight="1" spans="1:31">
      <c r="A3112" s="2">
        <v>65831</v>
      </c>
      <c r="B3112" s="3" t="s">
        <v>27595</v>
      </c>
      <c r="C3112" s="4" t="s">
        <v>27596</v>
      </c>
      <c r="D3112" s="6"/>
      <c r="E3112" s="4" t="s">
        <v>27597</v>
      </c>
      <c r="F3112" s="6"/>
      <c r="G3112" s="4" t="s">
        <v>27598</v>
      </c>
      <c r="H3112" s="6"/>
      <c r="I3112" s="6"/>
      <c r="J3112" s="4">
        <v>2023</v>
      </c>
      <c r="K3112" s="4" t="s">
        <v>27599</v>
      </c>
      <c r="L3112" s="6"/>
      <c r="M3112" s="6"/>
      <c r="N3112" s="6"/>
      <c r="O3112" s="4" t="s">
        <v>11630</v>
      </c>
      <c r="P3112" s="4" t="s">
        <v>11631</v>
      </c>
      <c r="Q3112" s="4">
        <v>53705</v>
      </c>
      <c r="R3112" s="4" t="s">
        <v>229</v>
      </c>
      <c r="S3112" s="4" t="s">
        <v>7815</v>
      </c>
      <c r="T3112" s="6"/>
      <c r="U3112" s="6"/>
      <c r="V3112" s="4" t="s">
        <v>27600</v>
      </c>
      <c r="W3112" s="4" t="s">
        <v>7977</v>
      </c>
      <c r="X3112" s="4">
        <v>0</v>
      </c>
      <c r="Y3112" s="4">
        <v>50</v>
      </c>
      <c r="Z3112" s="4">
        <v>0</v>
      </c>
      <c r="AA3112" s="4" t="s">
        <v>7805</v>
      </c>
      <c r="AB3112" s="6"/>
      <c r="AC3112" s="4">
        <v>1</v>
      </c>
      <c r="AD3112" s="4">
        <v>0</v>
      </c>
      <c r="AE3112" s="8">
        <v>45237</v>
      </c>
    </row>
    <row r="3113" customHeight="1" spans="1:31">
      <c r="A3113" s="2">
        <v>65832</v>
      </c>
      <c r="B3113" s="3" t="s">
        <v>27601</v>
      </c>
      <c r="C3113" s="4" t="s">
        <v>27602</v>
      </c>
      <c r="D3113" s="6"/>
      <c r="E3113" s="4" t="s">
        <v>27603</v>
      </c>
      <c r="F3113" s="4" t="s">
        <v>27604</v>
      </c>
      <c r="G3113" s="4" t="s">
        <v>9609</v>
      </c>
      <c r="H3113" s="6"/>
      <c r="I3113" s="6"/>
      <c r="J3113" s="4">
        <v>2023</v>
      </c>
      <c r="K3113" s="4" t="s">
        <v>27605</v>
      </c>
      <c r="L3113" s="6"/>
      <c r="M3113" s="6"/>
      <c r="N3113" s="6"/>
      <c r="O3113" s="4" t="s">
        <v>10888</v>
      </c>
      <c r="P3113" s="4" t="s">
        <v>9075</v>
      </c>
      <c r="Q3113" s="4">
        <v>97405</v>
      </c>
      <c r="R3113" s="4" t="s">
        <v>229</v>
      </c>
      <c r="S3113" s="4" t="s">
        <v>7815</v>
      </c>
      <c r="T3113" s="6"/>
      <c r="U3113" s="6"/>
      <c r="V3113" s="4" t="s">
        <v>27606</v>
      </c>
      <c r="W3113" s="4" t="s">
        <v>7977</v>
      </c>
      <c r="X3113" s="4">
        <v>0</v>
      </c>
      <c r="Y3113" s="4">
        <v>50</v>
      </c>
      <c r="Z3113" s="4">
        <v>0</v>
      </c>
      <c r="AA3113" s="4" t="s">
        <v>7805</v>
      </c>
      <c r="AB3113" s="6"/>
      <c r="AC3113" s="4">
        <v>1</v>
      </c>
      <c r="AD3113" s="4">
        <v>0</v>
      </c>
      <c r="AE3113" s="8">
        <v>45243</v>
      </c>
    </row>
    <row r="3114" customHeight="1" spans="1:31">
      <c r="A3114" s="2">
        <v>65833</v>
      </c>
      <c r="B3114" s="3" t="s">
        <v>27607</v>
      </c>
      <c r="C3114" s="4" t="s">
        <v>27608</v>
      </c>
      <c r="D3114" s="6"/>
      <c r="E3114" s="4" t="s">
        <v>27609</v>
      </c>
      <c r="F3114" s="6"/>
      <c r="G3114" s="4" t="s">
        <v>27610</v>
      </c>
      <c r="H3114" s="6"/>
      <c r="I3114" s="6"/>
      <c r="J3114" s="4">
        <v>2023</v>
      </c>
      <c r="K3114" s="4" t="s">
        <v>27611</v>
      </c>
      <c r="L3114" s="6"/>
      <c r="M3114" s="6"/>
      <c r="N3114" s="6"/>
      <c r="O3114" s="4" t="s">
        <v>18255</v>
      </c>
      <c r="P3114" s="4" t="s">
        <v>8286</v>
      </c>
      <c r="Q3114" s="4">
        <v>35205</v>
      </c>
      <c r="R3114" s="4" t="s">
        <v>229</v>
      </c>
      <c r="S3114" s="4" t="s">
        <v>7815</v>
      </c>
      <c r="T3114" s="6"/>
      <c r="U3114" s="6"/>
      <c r="V3114" s="4" t="s">
        <v>27612</v>
      </c>
      <c r="W3114" s="4" t="s">
        <v>7977</v>
      </c>
      <c r="X3114" s="4">
        <v>0</v>
      </c>
      <c r="Y3114" s="4">
        <v>50</v>
      </c>
      <c r="Z3114" s="4">
        <v>0</v>
      </c>
      <c r="AA3114" s="4" t="s">
        <v>7805</v>
      </c>
      <c r="AB3114" s="6"/>
      <c r="AC3114" s="4">
        <v>1</v>
      </c>
      <c r="AD3114" s="4">
        <v>0</v>
      </c>
      <c r="AE3114" s="8">
        <v>45241</v>
      </c>
    </row>
    <row r="3115" customHeight="1" spans="1:31">
      <c r="A3115" s="2">
        <v>65834</v>
      </c>
      <c r="B3115" s="3" t="s">
        <v>27613</v>
      </c>
      <c r="C3115" s="4" t="s">
        <v>27614</v>
      </c>
      <c r="D3115" s="6"/>
      <c r="E3115" s="4" t="s">
        <v>27615</v>
      </c>
      <c r="F3115" s="6"/>
      <c r="G3115" s="4" t="s">
        <v>27616</v>
      </c>
      <c r="H3115" s="6"/>
      <c r="I3115" s="6"/>
      <c r="J3115" s="4">
        <v>2023</v>
      </c>
      <c r="K3115" s="4" t="s">
        <v>27617</v>
      </c>
      <c r="L3115" s="6"/>
      <c r="M3115" s="6"/>
      <c r="N3115" s="6"/>
      <c r="O3115" s="4" t="s">
        <v>27618</v>
      </c>
      <c r="P3115" s="4" t="s">
        <v>9222</v>
      </c>
      <c r="Q3115" s="4">
        <v>30126</v>
      </c>
      <c r="R3115" s="4" t="s">
        <v>229</v>
      </c>
      <c r="S3115" s="4" t="s">
        <v>7815</v>
      </c>
      <c r="T3115" s="6"/>
      <c r="U3115" s="6"/>
      <c r="V3115" s="4" t="s">
        <v>27619</v>
      </c>
      <c r="W3115" s="4" t="s">
        <v>7977</v>
      </c>
      <c r="X3115" s="4">
        <v>0</v>
      </c>
      <c r="Y3115" s="4">
        <v>50</v>
      </c>
      <c r="Z3115" s="4">
        <v>0</v>
      </c>
      <c r="AA3115" s="4" t="s">
        <v>7805</v>
      </c>
      <c r="AB3115" s="6"/>
      <c r="AC3115" s="4">
        <v>1</v>
      </c>
      <c r="AD3115" s="4">
        <v>0</v>
      </c>
      <c r="AE3115" s="8">
        <v>45267</v>
      </c>
    </row>
    <row r="3116" customHeight="1" spans="1:31">
      <c r="A3116" s="2">
        <v>65835</v>
      </c>
      <c r="B3116" s="3" t="s">
        <v>27620</v>
      </c>
      <c r="C3116" s="4" t="s">
        <v>27621</v>
      </c>
      <c r="D3116" s="6"/>
      <c r="E3116" s="4" t="s">
        <v>27622</v>
      </c>
      <c r="F3116" s="6"/>
      <c r="G3116" s="4" t="s">
        <v>27021</v>
      </c>
      <c r="H3116" s="6"/>
      <c r="I3116" s="6"/>
      <c r="J3116" s="4">
        <v>2023</v>
      </c>
      <c r="K3116" s="4" t="s">
        <v>27623</v>
      </c>
      <c r="L3116" s="6"/>
      <c r="M3116" s="6"/>
      <c r="N3116" s="6"/>
      <c r="O3116" s="4" t="s">
        <v>15149</v>
      </c>
      <c r="P3116" s="4" t="s">
        <v>501</v>
      </c>
      <c r="Q3116" s="4">
        <v>94555</v>
      </c>
      <c r="R3116" s="4" t="s">
        <v>229</v>
      </c>
      <c r="S3116" s="4" t="s">
        <v>7815</v>
      </c>
      <c r="T3116" s="6"/>
      <c r="U3116" s="6"/>
      <c r="V3116" s="4" t="s">
        <v>27624</v>
      </c>
      <c r="W3116" s="4" t="s">
        <v>7977</v>
      </c>
      <c r="X3116" s="4">
        <v>0</v>
      </c>
      <c r="Y3116" s="4">
        <v>50</v>
      </c>
      <c r="Z3116" s="4">
        <v>0</v>
      </c>
      <c r="AA3116" s="4" t="s">
        <v>7805</v>
      </c>
      <c r="AB3116" s="6"/>
      <c r="AC3116" s="4">
        <v>1</v>
      </c>
      <c r="AD3116" s="4">
        <v>0</v>
      </c>
      <c r="AE3116" s="8">
        <v>45250</v>
      </c>
    </row>
    <row r="3117" customHeight="1" spans="1:31">
      <c r="A3117" s="2">
        <v>65836</v>
      </c>
      <c r="B3117" s="3" t="s">
        <v>27625</v>
      </c>
      <c r="C3117" s="4" t="s">
        <v>27626</v>
      </c>
      <c r="D3117" s="6"/>
      <c r="E3117" s="4" t="s">
        <v>27627</v>
      </c>
      <c r="F3117" s="6"/>
      <c r="G3117" s="4" t="s">
        <v>14569</v>
      </c>
      <c r="H3117" s="6"/>
      <c r="I3117" s="6"/>
      <c r="J3117" s="4">
        <v>2023</v>
      </c>
      <c r="K3117" s="4" t="s">
        <v>27512</v>
      </c>
      <c r="L3117" s="6"/>
      <c r="M3117" s="6"/>
      <c r="N3117" s="6"/>
      <c r="O3117" s="4" t="s">
        <v>27513</v>
      </c>
      <c r="P3117" s="4" t="s">
        <v>8286</v>
      </c>
      <c r="Q3117" s="4">
        <v>36832</v>
      </c>
      <c r="R3117" s="4" t="s">
        <v>229</v>
      </c>
      <c r="S3117" s="4" t="s">
        <v>7815</v>
      </c>
      <c r="T3117" s="6"/>
      <c r="U3117" s="6"/>
      <c r="V3117" s="4" t="s">
        <v>27628</v>
      </c>
      <c r="W3117" s="4" t="s">
        <v>7977</v>
      </c>
      <c r="X3117" s="4">
        <v>0</v>
      </c>
      <c r="Y3117" s="4">
        <v>50</v>
      </c>
      <c r="Z3117" s="4">
        <v>0</v>
      </c>
      <c r="AA3117" s="4" t="s">
        <v>7805</v>
      </c>
      <c r="AB3117" s="6"/>
      <c r="AC3117" s="4">
        <v>1</v>
      </c>
      <c r="AD3117" s="4">
        <v>0</v>
      </c>
      <c r="AE3117" s="8">
        <v>45236</v>
      </c>
    </row>
    <row r="3118" customHeight="1" spans="1:31">
      <c r="A3118" s="2">
        <v>65837</v>
      </c>
      <c r="B3118" s="3" t="s">
        <v>27629</v>
      </c>
      <c r="C3118" s="4" t="s">
        <v>27630</v>
      </c>
      <c r="D3118" s="6"/>
      <c r="E3118" s="4" t="s">
        <v>26604</v>
      </c>
      <c r="F3118" s="4" t="s">
        <v>12224</v>
      </c>
      <c r="G3118" s="4" t="s">
        <v>27631</v>
      </c>
      <c r="H3118" s="6"/>
      <c r="I3118" s="6"/>
      <c r="J3118" s="4">
        <v>2023</v>
      </c>
      <c r="K3118" s="4" t="s">
        <v>27632</v>
      </c>
      <c r="L3118" s="6"/>
      <c r="M3118" s="6"/>
      <c r="N3118" s="6"/>
      <c r="O3118" s="4" t="s">
        <v>10191</v>
      </c>
      <c r="P3118" s="4" t="s">
        <v>10192</v>
      </c>
      <c r="Q3118" s="4">
        <v>20016</v>
      </c>
      <c r="R3118" s="4" t="s">
        <v>229</v>
      </c>
      <c r="S3118" s="4" t="s">
        <v>7815</v>
      </c>
      <c r="T3118" s="6"/>
      <c r="U3118" s="6"/>
      <c r="V3118" s="4" t="s">
        <v>27633</v>
      </c>
      <c r="W3118" s="4" t="s">
        <v>7977</v>
      </c>
      <c r="X3118" s="4">
        <v>0</v>
      </c>
      <c r="Y3118" s="4">
        <v>50</v>
      </c>
      <c r="Z3118" s="4">
        <v>0</v>
      </c>
      <c r="AA3118" s="4" t="s">
        <v>7805</v>
      </c>
      <c r="AB3118" s="6"/>
      <c r="AC3118" s="4">
        <v>1</v>
      </c>
      <c r="AD3118" s="4">
        <v>0</v>
      </c>
      <c r="AE3118" s="8">
        <v>45240</v>
      </c>
    </row>
    <row r="3119" customHeight="1" spans="1:31">
      <c r="A3119" s="2">
        <v>65838</v>
      </c>
      <c r="B3119" s="3" t="s">
        <v>27634</v>
      </c>
      <c r="C3119" s="4" t="s">
        <v>27635</v>
      </c>
      <c r="D3119" s="6"/>
      <c r="E3119" s="4" t="s">
        <v>27636</v>
      </c>
      <c r="F3119" s="6"/>
      <c r="G3119" s="4" t="s">
        <v>27637</v>
      </c>
      <c r="H3119" s="6"/>
      <c r="I3119" s="6"/>
      <c r="J3119" s="4">
        <v>2023</v>
      </c>
      <c r="K3119" s="4" t="s">
        <v>27638</v>
      </c>
      <c r="L3119" s="4" t="s">
        <v>10757</v>
      </c>
      <c r="M3119" s="6"/>
      <c r="N3119" s="6"/>
      <c r="O3119" s="4" t="s">
        <v>10757</v>
      </c>
      <c r="P3119" s="4" t="s">
        <v>540</v>
      </c>
      <c r="Q3119" s="4">
        <v>11213</v>
      </c>
      <c r="R3119" s="4" t="s">
        <v>229</v>
      </c>
      <c r="S3119" s="4" t="s">
        <v>7815</v>
      </c>
      <c r="T3119" s="6"/>
      <c r="U3119" s="6"/>
      <c r="V3119" s="4" t="s">
        <v>27639</v>
      </c>
      <c r="W3119" s="4" t="s">
        <v>7977</v>
      </c>
      <c r="X3119" s="4">
        <v>0</v>
      </c>
      <c r="Y3119" s="4">
        <v>50</v>
      </c>
      <c r="Z3119" s="4">
        <v>0</v>
      </c>
      <c r="AA3119" s="4" t="s">
        <v>7805</v>
      </c>
      <c r="AB3119" s="6"/>
      <c r="AC3119" s="4">
        <v>1</v>
      </c>
      <c r="AD3119" s="4">
        <v>0</v>
      </c>
      <c r="AE3119" s="8">
        <v>45237</v>
      </c>
    </row>
    <row r="3120" customHeight="1" spans="1:31">
      <c r="A3120" s="2">
        <v>65839</v>
      </c>
      <c r="B3120" s="3" t="s">
        <v>27640</v>
      </c>
      <c r="C3120" s="4" t="s">
        <v>27641</v>
      </c>
      <c r="D3120" s="6"/>
      <c r="E3120" s="4" t="s">
        <v>11252</v>
      </c>
      <c r="F3120" s="6"/>
      <c r="G3120" s="4" t="s">
        <v>8873</v>
      </c>
      <c r="H3120" s="6"/>
      <c r="I3120" s="6"/>
      <c r="J3120" s="4">
        <v>2023</v>
      </c>
      <c r="K3120" s="4" t="s">
        <v>27642</v>
      </c>
      <c r="L3120" s="4" t="s">
        <v>27643</v>
      </c>
      <c r="M3120" s="6"/>
      <c r="N3120" s="6"/>
      <c r="O3120" s="4" t="s">
        <v>27644</v>
      </c>
      <c r="P3120" s="4" t="s">
        <v>7945</v>
      </c>
      <c r="Q3120" s="4">
        <v>60181</v>
      </c>
      <c r="R3120" s="4" t="s">
        <v>229</v>
      </c>
      <c r="S3120" s="4" t="s">
        <v>7815</v>
      </c>
      <c r="T3120" s="6"/>
      <c r="U3120" s="6"/>
      <c r="V3120" s="4" t="s">
        <v>27645</v>
      </c>
      <c r="W3120" s="4" t="s">
        <v>7977</v>
      </c>
      <c r="X3120" s="4">
        <v>0</v>
      </c>
      <c r="Y3120" s="4">
        <v>50</v>
      </c>
      <c r="Z3120" s="4">
        <v>0</v>
      </c>
      <c r="AA3120" s="4" t="s">
        <v>7805</v>
      </c>
      <c r="AB3120" s="6"/>
      <c r="AC3120" s="4">
        <v>1</v>
      </c>
      <c r="AD3120" s="4">
        <v>0</v>
      </c>
      <c r="AE3120" s="8">
        <v>45224</v>
      </c>
    </row>
    <row r="3121" customHeight="1" spans="1:31">
      <c r="A3121" s="2">
        <v>65840</v>
      </c>
      <c r="B3121" s="3" t="s">
        <v>27646</v>
      </c>
      <c r="C3121" s="4" t="s">
        <v>27647</v>
      </c>
      <c r="D3121" s="6"/>
      <c r="E3121" s="4" t="s">
        <v>27648</v>
      </c>
      <c r="F3121" s="6"/>
      <c r="G3121" s="4" t="s">
        <v>8873</v>
      </c>
      <c r="H3121" s="6"/>
      <c r="I3121" s="6"/>
      <c r="J3121" s="4">
        <v>2023</v>
      </c>
      <c r="K3121" s="4" t="s">
        <v>27649</v>
      </c>
      <c r="L3121" s="4" t="s">
        <v>27650</v>
      </c>
      <c r="M3121" s="6"/>
      <c r="N3121" s="6"/>
      <c r="O3121" s="4" t="s">
        <v>27651</v>
      </c>
      <c r="P3121" s="4" t="s">
        <v>7861</v>
      </c>
      <c r="Q3121" s="4">
        <v>75023</v>
      </c>
      <c r="R3121" s="4" t="s">
        <v>229</v>
      </c>
      <c r="S3121" s="4" t="s">
        <v>7815</v>
      </c>
      <c r="T3121" s="6"/>
      <c r="U3121" s="6"/>
      <c r="V3121" s="4" t="s">
        <v>27652</v>
      </c>
      <c r="W3121" s="4" t="s">
        <v>7977</v>
      </c>
      <c r="X3121" s="4">
        <v>0</v>
      </c>
      <c r="Y3121" s="4">
        <v>50</v>
      </c>
      <c r="Z3121" s="4">
        <v>0</v>
      </c>
      <c r="AA3121" s="4" t="s">
        <v>7805</v>
      </c>
      <c r="AB3121" s="6"/>
      <c r="AC3121" s="4">
        <v>1</v>
      </c>
      <c r="AD3121" s="4">
        <v>0</v>
      </c>
      <c r="AE3121" s="8">
        <v>45241</v>
      </c>
    </row>
    <row r="3122" customHeight="1" spans="1:31">
      <c r="A3122" s="2">
        <v>65841</v>
      </c>
      <c r="B3122" s="3" t="s">
        <v>27653</v>
      </c>
      <c r="C3122" s="4" t="s">
        <v>27654</v>
      </c>
      <c r="D3122" s="6"/>
      <c r="E3122" s="4" t="s">
        <v>27655</v>
      </c>
      <c r="F3122" s="6"/>
      <c r="G3122" s="4" t="s">
        <v>8873</v>
      </c>
      <c r="H3122" s="6"/>
      <c r="I3122" s="6"/>
      <c r="J3122" s="4">
        <v>2023</v>
      </c>
      <c r="K3122" s="4" t="s">
        <v>27656</v>
      </c>
      <c r="L3122" s="4" t="s">
        <v>27657</v>
      </c>
      <c r="M3122" s="6"/>
      <c r="N3122" s="6"/>
      <c r="O3122" s="4" t="s">
        <v>8717</v>
      </c>
      <c r="P3122" s="4" t="s">
        <v>565</v>
      </c>
      <c r="Q3122" s="4">
        <v>98105</v>
      </c>
      <c r="R3122" s="4" t="s">
        <v>229</v>
      </c>
      <c r="S3122" s="4" t="s">
        <v>7815</v>
      </c>
      <c r="T3122" s="6"/>
      <c r="U3122" s="6"/>
      <c r="V3122" s="4" t="s">
        <v>27658</v>
      </c>
      <c r="W3122" s="4" t="s">
        <v>7977</v>
      </c>
      <c r="X3122" s="4">
        <v>0</v>
      </c>
      <c r="Y3122" s="4">
        <v>50</v>
      </c>
      <c r="Z3122" s="4">
        <v>0</v>
      </c>
      <c r="AA3122" s="4" t="s">
        <v>7805</v>
      </c>
      <c r="AB3122" s="6"/>
      <c r="AC3122" s="4">
        <v>1</v>
      </c>
      <c r="AD3122" s="4">
        <v>0</v>
      </c>
      <c r="AE3122" s="8">
        <v>45242</v>
      </c>
    </row>
    <row r="3123" customHeight="1" spans="1:31">
      <c r="A3123" s="2">
        <v>65842</v>
      </c>
      <c r="B3123" s="3" t="s">
        <v>4157</v>
      </c>
      <c r="C3123" s="4" t="s">
        <v>27659</v>
      </c>
      <c r="D3123" s="6"/>
      <c r="E3123" s="4" t="s">
        <v>27660</v>
      </c>
      <c r="F3123" s="4" t="s">
        <v>14580</v>
      </c>
      <c r="G3123" s="4" t="s">
        <v>27661</v>
      </c>
      <c r="H3123" s="6"/>
      <c r="I3123" s="6"/>
      <c r="J3123" s="4">
        <v>2023</v>
      </c>
      <c r="K3123" s="4" t="s">
        <v>27662</v>
      </c>
      <c r="L3123" s="4" t="s">
        <v>27663</v>
      </c>
      <c r="M3123" s="6"/>
      <c r="N3123" s="6"/>
      <c r="O3123" s="4" t="s">
        <v>27664</v>
      </c>
      <c r="P3123" s="4" t="s">
        <v>7861</v>
      </c>
      <c r="Q3123" s="4">
        <v>76051</v>
      </c>
      <c r="R3123" s="4" t="s">
        <v>229</v>
      </c>
      <c r="S3123" s="4" t="s">
        <v>7815</v>
      </c>
      <c r="T3123" s="6"/>
      <c r="U3123" s="6"/>
      <c r="V3123" s="4" t="s">
        <v>27665</v>
      </c>
      <c r="W3123" s="4" t="s">
        <v>7977</v>
      </c>
      <c r="X3123" s="4">
        <v>0</v>
      </c>
      <c r="Y3123" s="4">
        <v>50</v>
      </c>
      <c r="Z3123" s="4">
        <v>0</v>
      </c>
      <c r="AA3123" s="4" t="s">
        <v>7805</v>
      </c>
      <c r="AB3123" s="6"/>
      <c r="AC3123" s="4">
        <v>1</v>
      </c>
      <c r="AD3123" s="4">
        <v>0</v>
      </c>
      <c r="AE3123" s="8">
        <v>45242</v>
      </c>
    </row>
    <row r="3124" customHeight="1" spans="1:31">
      <c r="A3124" s="2">
        <v>65843</v>
      </c>
      <c r="B3124" s="3" t="s">
        <v>27666</v>
      </c>
      <c r="C3124" s="4" t="s">
        <v>27667</v>
      </c>
      <c r="D3124" s="6"/>
      <c r="E3124" s="4" t="s">
        <v>12098</v>
      </c>
      <c r="F3124" s="6"/>
      <c r="G3124" s="4" t="s">
        <v>9384</v>
      </c>
      <c r="H3124" s="6"/>
      <c r="I3124" s="6"/>
      <c r="J3124" s="4">
        <v>2023</v>
      </c>
      <c r="K3124" s="4" t="s">
        <v>27668</v>
      </c>
      <c r="L3124" s="6"/>
      <c r="M3124" s="6"/>
      <c r="N3124" s="6"/>
      <c r="O3124" s="4" t="s">
        <v>8733</v>
      </c>
      <c r="P3124" s="4" t="s">
        <v>8734</v>
      </c>
      <c r="Q3124" s="4">
        <v>55906</v>
      </c>
      <c r="R3124" s="4" t="s">
        <v>229</v>
      </c>
      <c r="S3124" s="4" t="s">
        <v>7815</v>
      </c>
      <c r="T3124" s="6"/>
      <c r="U3124" s="6"/>
      <c r="V3124" s="4" t="s">
        <v>27669</v>
      </c>
      <c r="W3124" s="4" t="s">
        <v>7977</v>
      </c>
      <c r="X3124" s="4">
        <v>0</v>
      </c>
      <c r="Y3124" s="4">
        <v>50</v>
      </c>
      <c r="Z3124" s="4">
        <v>0</v>
      </c>
      <c r="AA3124" s="4" t="s">
        <v>7805</v>
      </c>
      <c r="AB3124" s="6"/>
      <c r="AC3124" s="4">
        <v>1</v>
      </c>
      <c r="AD3124" s="4">
        <v>0</v>
      </c>
      <c r="AE3124" s="8">
        <v>45263</v>
      </c>
    </row>
    <row r="3125" customHeight="1" spans="1:31">
      <c r="A3125" s="2">
        <v>65844</v>
      </c>
      <c r="B3125" s="3" t="s">
        <v>27670</v>
      </c>
      <c r="C3125" s="4" t="s">
        <v>27671</v>
      </c>
      <c r="D3125" s="6"/>
      <c r="E3125" s="4" t="s">
        <v>27672</v>
      </c>
      <c r="F3125" s="6"/>
      <c r="G3125" s="4" t="s">
        <v>10257</v>
      </c>
      <c r="H3125" s="6"/>
      <c r="I3125" s="6"/>
      <c r="J3125" s="4">
        <v>2023</v>
      </c>
      <c r="K3125" s="4" t="s">
        <v>27673</v>
      </c>
      <c r="L3125" s="4" t="s">
        <v>27674</v>
      </c>
      <c r="M3125" s="6"/>
      <c r="N3125" s="6"/>
      <c r="O3125" s="4" t="s">
        <v>8075</v>
      </c>
      <c r="P3125" s="4" t="s">
        <v>7861</v>
      </c>
      <c r="Q3125" s="4">
        <v>78731</v>
      </c>
      <c r="R3125" s="4" t="s">
        <v>229</v>
      </c>
      <c r="S3125" s="4" t="s">
        <v>7815</v>
      </c>
      <c r="T3125" s="6"/>
      <c r="U3125" s="6"/>
      <c r="V3125" s="4" t="s">
        <v>27675</v>
      </c>
      <c r="W3125" s="4" t="s">
        <v>7977</v>
      </c>
      <c r="X3125" s="4">
        <v>0</v>
      </c>
      <c r="Y3125" s="4">
        <v>50</v>
      </c>
      <c r="Z3125" s="4">
        <v>0</v>
      </c>
      <c r="AA3125" s="4" t="s">
        <v>7805</v>
      </c>
      <c r="AB3125" s="6"/>
      <c r="AC3125" s="4">
        <v>1</v>
      </c>
      <c r="AD3125" s="4">
        <v>0</v>
      </c>
      <c r="AE3125" s="8">
        <v>45241</v>
      </c>
    </row>
    <row r="3126" customHeight="1" spans="1:31">
      <c r="A3126" s="2">
        <v>65845</v>
      </c>
      <c r="B3126" s="3" t="s">
        <v>27676</v>
      </c>
      <c r="C3126" s="4" t="s">
        <v>27677</v>
      </c>
      <c r="D3126" s="6"/>
      <c r="E3126" s="4" t="s">
        <v>11239</v>
      </c>
      <c r="F3126" s="6"/>
      <c r="G3126" s="4" t="s">
        <v>8922</v>
      </c>
      <c r="H3126" s="6"/>
      <c r="I3126" s="6"/>
      <c r="J3126" s="4">
        <v>2023</v>
      </c>
      <c r="K3126" s="4" t="s">
        <v>27678</v>
      </c>
      <c r="L3126" s="4" t="s">
        <v>27679</v>
      </c>
      <c r="M3126" s="6"/>
      <c r="N3126" s="6"/>
      <c r="O3126" s="4" t="s">
        <v>17012</v>
      </c>
      <c r="P3126" s="4" t="s">
        <v>524</v>
      </c>
      <c r="Q3126" s="4">
        <v>1605</v>
      </c>
      <c r="R3126" s="4" t="s">
        <v>229</v>
      </c>
      <c r="S3126" s="4" t="s">
        <v>7815</v>
      </c>
      <c r="T3126" s="6"/>
      <c r="U3126" s="6"/>
      <c r="V3126" s="4" t="s">
        <v>27680</v>
      </c>
      <c r="W3126" s="4" t="s">
        <v>7977</v>
      </c>
      <c r="X3126" s="4">
        <v>0</v>
      </c>
      <c r="Y3126" s="4">
        <v>50</v>
      </c>
      <c r="Z3126" s="4">
        <v>0</v>
      </c>
      <c r="AA3126" s="4" t="s">
        <v>7805</v>
      </c>
      <c r="AB3126" s="6"/>
      <c r="AC3126" s="4">
        <v>1</v>
      </c>
      <c r="AD3126" s="4">
        <v>0</v>
      </c>
      <c r="AE3126" s="8">
        <v>45232</v>
      </c>
    </row>
    <row r="3127" customHeight="1" spans="1:31">
      <c r="A3127" s="2">
        <v>65846</v>
      </c>
      <c r="B3127" s="3" t="s">
        <v>27681</v>
      </c>
      <c r="C3127" s="4" t="s">
        <v>27682</v>
      </c>
      <c r="D3127" s="6"/>
      <c r="E3127" s="4" t="s">
        <v>19709</v>
      </c>
      <c r="F3127" s="6"/>
      <c r="G3127" s="4" t="s">
        <v>7228</v>
      </c>
      <c r="H3127" s="6"/>
      <c r="I3127" s="6"/>
      <c r="J3127" s="4">
        <v>2023</v>
      </c>
      <c r="K3127" s="4" t="s">
        <v>27683</v>
      </c>
      <c r="L3127" s="6"/>
      <c r="M3127" s="6"/>
      <c r="N3127" s="6"/>
      <c r="O3127" s="4" t="s">
        <v>12304</v>
      </c>
      <c r="P3127" s="4" t="s">
        <v>536</v>
      </c>
      <c r="Q3127" s="4">
        <v>8544</v>
      </c>
      <c r="R3127" s="4" t="s">
        <v>229</v>
      </c>
      <c r="S3127" s="4" t="s">
        <v>7815</v>
      </c>
      <c r="T3127" s="6"/>
      <c r="U3127" s="6"/>
      <c r="V3127" s="4" t="s">
        <v>27684</v>
      </c>
      <c r="W3127" s="4" t="s">
        <v>7977</v>
      </c>
      <c r="X3127" s="4">
        <v>0</v>
      </c>
      <c r="Y3127" s="4">
        <v>50</v>
      </c>
      <c r="Z3127" s="4">
        <v>0</v>
      </c>
      <c r="AA3127" s="4" t="s">
        <v>7805</v>
      </c>
      <c r="AB3127" s="6"/>
      <c r="AC3127" s="4">
        <v>1</v>
      </c>
      <c r="AD3127" s="4">
        <v>0</v>
      </c>
      <c r="AE3127" s="8">
        <v>45234</v>
      </c>
    </row>
    <row r="3128" customHeight="1" spans="1:31">
      <c r="A3128" s="2">
        <v>65847</v>
      </c>
      <c r="B3128" s="3" t="s">
        <v>27685</v>
      </c>
      <c r="C3128" s="4" t="s">
        <v>27686</v>
      </c>
      <c r="D3128" s="6"/>
      <c r="E3128" s="4" t="s">
        <v>12795</v>
      </c>
      <c r="F3128" s="6"/>
      <c r="G3128" s="4" t="s">
        <v>16571</v>
      </c>
      <c r="H3128" s="6"/>
      <c r="I3128" s="6"/>
      <c r="J3128" s="4">
        <v>2023</v>
      </c>
      <c r="K3128" s="4" t="s">
        <v>27687</v>
      </c>
      <c r="L3128" s="6"/>
      <c r="M3128" s="6"/>
      <c r="N3128" s="6"/>
      <c r="O3128" s="4" t="s">
        <v>7987</v>
      </c>
      <c r="P3128" s="4" t="s">
        <v>524</v>
      </c>
      <c r="Q3128" s="4">
        <v>2139</v>
      </c>
      <c r="R3128" s="4" t="s">
        <v>229</v>
      </c>
      <c r="S3128" s="4" t="s">
        <v>7815</v>
      </c>
      <c r="T3128" s="6"/>
      <c r="U3128" s="6"/>
      <c r="V3128" s="4" t="s">
        <v>27688</v>
      </c>
      <c r="W3128" s="4" t="s">
        <v>7977</v>
      </c>
      <c r="X3128" s="4">
        <v>0</v>
      </c>
      <c r="Y3128" s="4">
        <v>50</v>
      </c>
      <c r="Z3128" s="4">
        <v>0</v>
      </c>
      <c r="AA3128" s="4" t="s">
        <v>7805</v>
      </c>
      <c r="AB3128" s="6"/>
      <c r="AC3128" s="4">
        <v>1</v>
      </c>
      <c r="AD3128" s="4">
        <v>0</v>
      </c>
      <c r="AE3128" s="8">
        <v>45225</v>
      </c>
    </row>
    <row r="3129" customHeight="1" spans="1:31">
      <c r="A3129" s="2">
        <v>65848</v>
      </c>
      <c r="B3129" s="3" t="s">
        <v>27689</v>
      </c>
      <c r="C3129" s="4" t="s">
        <v>27690</v>
      </c>
      <c r="D3129" s="6"/>
      <c r="E3129" s="4" t="s">
        <v>27691</v>
      </c>
      <c r="F3129" s="6"/>
      <c r="G3129" s="4" t="s">
        <v>7971</v>
      </c>
      <c r="H3129" s="6"/>
      <c r="I3129" s="6"/>
      <c r="J3129" s="4">
        <v>2023</v>
      </c>
      <c r="K3129" s="4" t="s">
        <v>9828</v>
      </c>
      <c r="L3129" s="6"/>
      <c r="M3129" s="6"/>
      <c r="N3129" s="6"/>
      <c r="O3129" s="4" t="s">
        <v>9829</v>
      </c>
      <c r="P3129" s="4" t="s">
        <v>529</v>
      </c>
      <c r="Q3129" s="4">
        <v>20742</v>
      </c>
      <c r="R3129" s="4" t="s">
        <v>229</v>
      </c>
      <c r="S3129" s="4" t="s">
        <v>7815</v>
      </c>
      <c r="T3129" s="6"/>
      <c r="U3129" s="6"/>
      <c r="V3129" s="4" t="s">
        <v>27692</v>
      </c>
      <c r="W3129" s="4" t="s">
        <v>7977</v>
      </c>
      <c r="X3129" s="4">
        <v>0</v>
      </c>
      <c r="Y3129" s="4">
        <v>50</v>
      </c>
      <c r="Z3129" s="4">
        <v>0</v>
      </c>
      <c r="AA3129" s="4" t="s">
        <v>7805</v>
      </c>
      <c r="AB3129" s="6"/>
      <c r="AC3129" s="4">
        <v>1</v>
      </c>
      <c r="AD3129" s="4">
        <v>0</v>
      </c>
      <c r="AE3129" s="8">
        <v>45250</v>
      </c>
    </row>
    <row r="3130" customHeight="1" spans="1:31">
      <c r="A3130" s="2">
        <v>65849</v>
      </c>
      <c r="B3130" s="3" t="s">
        <v>5657</v>
      </c>
      <c r="C3130" s="4" t="s">
        <v>27693</v>
      </c>
      <c r="D3130" s="6"/>
      <c r="E3130" s="4" t="s">
        <v>27694</v>
      </c>
      <c r="F3130" s="6"/>
      <c r="G3130" s="4" t="s">
        <v>27695</v>
      </c>
      <c r="H3130" s="6"/>
      <c r="I3130" s="6"/>
      <c r="J3130" s="4">
        <v>2023</v>
      </c>
      <c r="K3130" s="4" t="s">
        <v>27696</v>
      </c>
      <c r="L3130" s="6"/>
      <c r="M3130" s="6"/>
      <c r="N3130" s="6"/>
      <c r="O3130" s="4" t="s">
        <v>11748</v>
      </c>
      <c r="P3130" s="4" t="s">
        <v>524</v>
      </c>
      <c r="Q3130" s="4">
        <v>1002</v>
      </c>
      <c r="R3130" s="4" t="s">
        <v>229</v>
      </c>
      <c r="S3130" s="4" t="s">
        <v>7815</v>
      </c>
      <c r="T3130" s="6"/>
      <c r="U3130" s="6"/>
      <c r="V3130" s="4" t="s">
        <v>27697</v>
      </c>
      <c r="W3130" s="4" t="s">
        <v>7977</v>
      </c>
      <c r="X3130" s="4">
        <v>0</v>
      </c>
      <c r="Y3130" s="4">
        <v>50</v>
      </c>
      <c r="Z3130" s="4">
        <v>0</v>
      </c>
      <c r="AA3130" s="4" t="s">
        <v>7805</v>
      </c>
      <c r="AB3130" s="6"/>
      <c r="AC3130" s="4">
        <v>1</v>
      </c>
      <c r="AD3130" s="4">
        <v>0</v>
      </c>
      <c r="AE3130" s="8">
        <v>45260</v>
      </c>
    </row>
    <row r="3131" customHeight="1" spans="1:31">
      <c r="A3131" s="2">
        <v>65850</v>
      </c>
      <c r="B3131" s="3" t="s">
        <v>27698</v>
      </c>
      <c r="C3131" s="4" t="s">
        <v>27699</v>
      </c>
      <c r="D3131" s="6"/>
      <c r="E3131" s="4" t="s">
        <v>27700</v>
      </c>
      <c r="F3131" s="6"/>
      <c r="G3131" s="4" t="s">
        <v>9217</v>
      </c>
      <c r="H3131" s="6"/>
      <c r="I3131" s="6"/>
      <c r="J3131" s="4">
        <v>2023</v>
      </c>
      <c r="K3131" s="4" t="s">
        <v>27701</v>
      </c>
      <c r="L3131" s="6"/>
      <c r="M3131" s="6"/>
      <c r="N3131" s="6"/>
      <c r="O3131" s="4" t="s">
        <v>8376</v>
      </c>
      <c r="P3131" s="4" t="s">
        <v>546</v>
      </c>
      <c r="Q3131" s="4">
        <v>15260</v>
      </c>
      <c r="R3131" s="4" t="s">
        <v>229</v>
      </c>
      <c r="S3131" s="4" t="s">
        <v>7815</v>
      </c>
      <c r="T3131" s="6"/>
      <c r="U3131" s="6"/>
      <c r="V3131" s="4" t="s">
        <v>27702</v>
      </c>
      <c r="W3131" s="4" t="s">
        <v>7977</v>
      </c>
      <c r="X3131" s="4">
        <v>0</v>
      </c>
      <c r="Y3131" s="4">
        <v>50</v>
      </c>
      <c r="Z3131" s="4">
        <v>0</v>
      </c>
      <c r="AA3131" s="4" t="s">
        <v>7805</v>
      </c>
      <c r="AB3131" s="6"/>
      <c r="AC3131" s="4">
        <v>1</v>
      </c>
      <c r="AD3131" s="4">
        <v>0</v>
      </c>
      <c r="AE3131" s="8">
        <v>45262</v>
      </c>
    </row>
    <row r="3132" customHeight="1" spans="1:31">
      <c r="A3132" s="2">
        <v>65851</v>
      </c>
      <c r="B3132" s="3" t="s">
        <v>27703</v>
      </c>
      <c r="C3132" s="4" t="s">
        <v>27704</v>
      </c>
      <c r="D3132" s="6"/>
      <c r="E3132" s="4" t="s">
        <v>27705</v>
      </c>
      <c r="F3132" s="6"/>
      <c r="G3132" s="4" t="s">
        <v>15479</v>
      </c>
      <c r="H3132" s="6"/>
      <c r="I3132" s="6"/>
      <c r="J3132" s="4">
        <v>2023</v>
      </c>
      <c r="K3132" s="4" t="s">
        <v>27706</v>
      </c>
      <c r="L3132" s="6"/>
      <c r="M3132" s="6"/>
      <c r="N3132" s="6"/>
      <c r="O3132" s="4" t="s">
        <v>11837</v>
      </c>
      <c r="P3132" s="4" t="s">
        <v>536</v>
      </c>
      <c r="Q3132" s="4">
        <v>7302</v>
      </c>
      <c r="R3132" s="4" t="s">
        <v>229</v>
      </c>
      <c r="S3132" s="4" t="s">
        <v>7815</v>
      </c>
      <c r="T3132" s="6"/>
      <c r="U3132" s="6"/>
      <c r="V3132" s="4" t="s">
        <v>27707</v>
      </c>
      <c r="W3132" s="4" t="s">
        <v>7977</v>
      </c>
      <c r="X3132" s="4">
        <v>0</v>
      </c>
      <c r="Y3132" s="4">
        <v>50</v>
      </c>
      <c r="Z3132" s="4">
        <v>0</v>
      </c>
      <c r="AA3132" s="4" t="s">
        <v>7805</v>
      </c>
      <c r="AB3132" s="6"/>
      <c r="AC3132" s="4">
        <v>1</v>
      </c>
      <c r="AD3132" s="4">
        <v>0</v>
      </c>
      <c r="AE3132" s="8">
        <v>45228</v>
      </c>
    </row>
    <row r="3133" customHeight="1" spans="1:31">
      <c r="A3133" s="2">
        <v>65852</v>
      </c>
      <c r="B3133" s="3" t="s">
        <v>27708</v>
      </c>
      <c r="C3133" s="4" t="s">
        <v>27709</v>
      </c>
      <c r="D3133" s="6"/>
      <c r="E3133" s="4" t="s">
        <v>27710</v>
      </c>
      <c r="F3133" s="6"/>
      <c r="G3133" s="4" t="s">
        <v>22082</v>
      </c>
      <c r="H3133" s="6"/>
      <c r="I3133" s="6"/>
      <c r="J3133" s="4">
        <v>2023</v>
      </c>
      <c r="K3133" s="4" t="s">
        <v>27711</v>
      </c>
      <c r="L3133" s="4" t="s">
        <v>27712</v>
      </c>
      <c r="M3133" s="6"/>
      <c r="N3133" s="6"/>
      <c r="O3133" s="4" t="s">
        <v>12619</v>
      </c>
      <c r="P3133" s="4" t="s">
        <v>563</v>
      </c>
      <c r="Q3133" s="4">
        <v>22031</v>
      </c>
      <c r="R3133" s="4" t="s">
        <v>229</v>
      </c>
      <c r="S3133" s="4" t="s">
        <v>7815</v>
      </c>
      <c r="T3133" s="6"/>
      <c r="U3133" s="6"/>
      <c r="V3133" s="4" t="s">
        <v>27713</v>
      </c>
      <c r="W3133" s="4" t="s">
        <v>7977</v>
      </c>
      <c r="X3133" s="4">
        <v>0</v>
      </c>
      <c r="Y3133" s="4">
        <v>50</v>
      </c>
      <c r="Z3133" s="4">
        <v>0</v>
      </c>
      <c r="AA3133" s="4" t="s">
        <v>7805</v>
      </c>
      <c r="AB3133" s="6"/>
      <c r="AC3133" s="4">
        <v>1</v>
      </c>
      <c r="AD3133" s="4">
        <v>0</v>
      </c>
      <c r="AE3133" s="8">
        <v>45241</v>
      </c>
    </row>
    <row r="3134" customHeight="1" spans="1:31">
      <c r="A3134" s="2">
        <v>65853</v>
      </c>
      <c r="B3134" s="3" t="s">
        <v>27714</v>
      </c>
      <c r="C3134" s="4" t="s">
        <v>27715</v>
      </c>
      <c r="D3134" s="6"/>
      <c r="E3134" s="4" t="s">
        <v>18869</v>
      </c>
      <c r="F3134" s="6"/>
      <c r="G3134" s="4" t="s">
        <v>27716</v>
      </c>
      <c r="H3134" s="6"/>
      <c r="I3134" s="6"/>
      <c r="J3134" s="4">
        <v>2023</v>
      </c>
      <c r="K3134" s="4" t="s">
        <v>27717</v>
      </c>
      <c r="L3134" s="4" t="s">
        <v>27718</v>
      </c>
      <c r="M3134" s="6"/>
      <c r="N3134" s="6"/>
      <c r="O3134" s="4" t="s">
        <v>17405</v>
      </c>
      <c r="P3134" s="4" t="s">
        <v>536</v>
      </c>
      <c r="Q3134" s="4">
        <v>7030</v>
      </c>
      <c r="R3134" s="4" t="s">
        <v>229</v>
      </c>
      <c r="S3134" s="4" t="s">
        <v>7815</v>
      </c>
      <c r="T3134" s="6"/>
      <c r="U3134" s="6"/>
      <c r="V3134" s="4" t="s">
        <v>27719</v>
      </c>
      <c r="W3134" s="4" t="s">
        <v>7977</v>
      </c>
      <c r="X3134" s="4">
        <v>0</v>
      </c>
      <c r="Y3134" s="4">
        <v>50</v>
      </c>
      <c r="Z3134" s="4">
        <v>0</v>
      </c>
      <c r="AA3134" s="4" t="s">
        <v>7805</v>
      </c>
      <c r="AB3134" s="6"/>
      <c r="AC3134" s="4">
        <v>1</v>
      </c>
      <c r="AD3134" s="4">
        <v>0</v>
      </c>
      <c r="AE3134" s="8">
        <v>45237</v>
      </c>
    </row>
    <row r="3135" customHeight="1" spans="1:31">
      <c r="A3135" s="2">
        <v>65854</v>
      </c>
      <c r="B3135" s="3" t="s">
        <v>27720</v>
      </c>
      <c r="C3135" s="4" t="s">
        <v>27721</v>
      </c>
      <c r="D3135" s="6"/>
      <c r="E3135" s="4" t="s">
        <v>27722</v>
      </c>
      <c r="F3135" s="6"/>
      <c r="G3135" s="4" t="s">
        <v>27723</v>
      </c>
      <c r="H3135" s="6"/>
      <c r="I3135" s="6"/>
      <c r="J3135" s="4">
        <v>2023</v>
      </c>
      <c r="K3135" s="4" t="s">
        <v>27724</v>
      </c>
      <c r="L3135" s="4" t="s">
        <v>27725</v>
      </c>
      <c r="M3135" s="6"/>
      <c r="N3135" s="6"/>
      <c r="O3135" s="4" t="s">
        <v>11837</v>
      </c>
      <c r="P3135" s="4" t="s">
        <v>536</v>
      </c>
      <c r="Q3135" s="4">
        <v>7310</v>
      </c>
      <c r="R3135" s="4" t="s">
        <v>229</v>
      </c>
      <c r="S3135" s="4" t="s">
        <v>7815</v>
      </c>
      <c r="T3135" s="6"/>
      <c r="U3135" s="6"/>
      <c r="V3135" s="4" t="s">
        <v>27726</v>
      </c>
      <c r="W3135" s="4" t="s">
        <v>7977</v>
      </c>
      <c r="X3135" s="4">
        <v>0</v>
      </c>
      <c r="Y3135" s="4">
        <v>50</v>
      </c>
      <c r="Z3135" s="4">
        <v>0</v>
      </c>
      <c r="AA3135" s="4" t="s">
        <v>7805</v>
      </c>
      <c r="AB3135" s="6"/>
      <c r="AC3135" s="4">
        <v>1</v>
      </c>
      <c r="AD3135" s="4">
        <v>0</v>
      </c>
      <c r="AE3135" s="8">
        <v>45242</v>
      </c>
    </row>
    <row r="3136" customHeight="1" spans="1:31">
      <c r="A3136" s="2">
        <v>65855</v>
      </c>
      <c r="B3136" s="3" t="s">
        <v>27727</v>
      </c>
      <c r="C3136" s="4" t="s">
        <v>27728</v>
      </c>
      <c r="D3136" s="6"/>
      <c r="E3136" s="4" t="s">
        <v>27729</v>
      </c>
      <c r="F3136" s="6"/>
      <c r="G3136" s="4" t="s">
        <v>27730</v>
      </c>
      <c r="H3136" s="6"/>
      <c r="I3136" s="6"/>
      <c r="J3136" s="4">
        <v>2023</v>
      </c>
      <c r="K3136" s="4" t="s">
        <v>27731</v>
      </c>
      <c r="L3136" s="4" t="s">
        <v>27732</v>
      </c>
      <c r="M3136" s="6"/>
      <c r="N3136" s="6"/>
      <c r="O3136" s="4" t="s">
        <v>11049</v>
      </c>
      <c r="P3136" s="4" t="s">
        <v>517</v>
      </c>
      <c r="Q3136" s="4">
        <v>47906</v>
      </c>
      <c r="R3136" s="4" t="s">
        <v>229</v>
      </c>
      <c r="S3136" s="4" t="s">
        <v>7815</v>
      </c>
      <c r="T3136" s="6"/>
      <c r="U3136" s="6"/>
      <c r="V3136" s="4" t="s">
        <v>27733</v>
      </c>
      <c r="W3136" s="4" t="s">
        <v>7977</v>
      </c>
      <c r="X3136" s="4">
        <v>0</v>
      </c>
      <c r="Y3136" s="4">
        <v>50</v>
      </c>
      <c r="Z3136" s="4">
        <v>0</v>
      </c>
      <c r="AA3136" s="4" t="s">
        <v>7805</v>
      </c>
      <c r="AB3136" s="6"/>
      <c r="AC3136" s="4">
        <v>1</v>
      </c>
      <c r="AD3136" s="4">
        <v>0</v>
      </c>
      <c r="AE3136" s="8">
        <v>45264</v>
      </c>
    </row>
    <row r="3137" customHeight="1" spans="1:31">
      <c r="A3137" s="2">
        <v>65856</v>
      </c>
      <c r="B3137" s="3" t="s">
        <v>27734</v>
      </c>
      <c r="C3137" s="4" t="s">
        <v>27735</v>
      </c>
      <c r="D3137" s="6"/>
      <c r="E3137" s="4" t="s">
        <v>27736</v>
      </c>
      <c r="F3137" s="6"/>
      <c r="G3137" s="4" t="s">
        <v>27737</v>
      </c>
      <c r="H3137" s="6"/>
      <c r="I3137" s="6"/>
      <c r="J3137" s="4">
        <v>2023</v>
      </c>
      <c r="K3137" s="4" t="s">
        <v>27738</v>
      </c>
      <c r="L3137" s="6"/>
      <c r="M3137" s="6"/>
      <c r="N3137" s="6"/>
      <c r="O3137" s="4" t="s">
        <v>7987</v>
      </c>
      <c r="P3137" s="4" t="s">
        <v>524</v>
      </c>
      <c r="Q3137" s="4">
        <v>2139</v>
      </c>
      <c r="R3137" s="4" t="s">
        <v>229</v>
      </c>
      <c r="S3137" s="4" t="s">
        <v>7815</v>
      </c>
      <c r="T3137" s="6"/>
      <c r="U3137" s="6"/>
      <c r="V3137" s="4" t="s">
        <v>27739</v>
      </c>
      <c r="W3137" s="4" t="s">
        <v>7977</v>
      </c>
      <c r="X3137" s="4">
        <v>0</v>
      </c>
      <c r="Y3137" s="4">
        <v>50</v>
      </c>
      <c r="Z3137" s="4">
        <v>0</v>
      </c>
      <c r="AA3137" s="4" t="s">
        <v>7805</v>
      </c>
      <c r="AB3137" s="6"/>
      <c r="AC3137" s="4">
        <v>1</v>
      </c>
      <c r="AD3137" s="4">
        <v>0</v>
      </c>
      <c r="AE3137" s="8">
        <v>45263</v>
      </c>
    </row>
    <row r="3138" customHeight="1" spans="1:31">
      <c r="A3138" s="2">
        <v>65857</v>
      </c>
      <c r="B3138" s="3" t="s">
        <v>27740</v>
      </c>
      <c r="C3138" s="4" t="s">
        <v>27741</v>
      </c>
      <c r="D3138" s="6"/>
      <c r="E3138" s="4" t="s">
        <v>27742</v>
      </c>
      <c r="F3138" s="6"/>
      <c r="G3138" s="4" t="s">
        <v>27743</v>
      </c>
      <c r="H3138" s="6"/>
      <c r="I3138" s="6"/>
      <c r="J3138" s="4">
        <v>2023</v>
      </c>
      <c r="K3138" s="4" t="s">
        <v>27744</v>
      </c>
      <c r="L3138" s="4" t="s">
        <v>27745</v>
      </c>
      <c r="M3138" s="6"/>
      <c r="N3138" s="6"/>
      <c r="O3138" s="4" t="s">
        <v>12619</v>
      </c>
      <c r="P3138" s="4" t="s">
        <v>563</v>
      </c>
      <c r="Q3138" s="4">
        <v>22031</v>
      </c>
      <c r="R3138" s="4" t="s">
        <v>229</v>
      </c>
      <c r="S3138" s="4" t="s">
        <v>7815</v>
      </c>
      <c r="T3138" s="6"/>
      <c r="U3138" s="6"/>
      <c r="V3138" s="4" t="s">
        <v>27746</v>
      </c>
      <c r="W3138" s="4" t="s">
        <v>7977</v>
      </c>
      <c r="X3138" s="4">
        <v>0</v>
      </c>
      <c r="Y3138" s="4">
        <v>50</v>
      </c>
      <c r="Z3138" s="4">
        <v>0</v>
      </c>
      <c r="AA3138" s="4" t="s">
        <v>7805</v>
      </c>
      <c r="AB3138" s="6"/>
      <c r="AC3138" s="4">
        <v>1</v>
      </c>
      <c r="AD3138" s="4">
        <v>0</v>
      </c>
      <c r="AE3138" s="8">
        <v>45241</v>
      </c>
    </row>
    <row r="3139" customHeight="1" spans="1:31">
      <c r="A3139" s="2">
        <v>65858</v>
      </c>
      <c r="B3139" s="3" t="s">
        <v>27747</v>
      </c>
      <c r="C3139" s="4" t="s">
        <v>27748</v>
      </c>
      <c r="D3139" s="6"/>
      <c r="E3139" s="4" t="s">
        <v>27749</v>
      </c>
      <c r="F3139" s="6"/>
      <c r="G3139" s="4" t="s">
        <v>27750</v>
      </c>
      <c r="H3139" s="6"/>
      <c r="I3139" s="6"/>
      <c r="J3139" s="4">
        <v>2023</v>
      </c>
      <c r="K3139" s="4" t="s">
        <v>27751</v>
      </c>
      <c r="L3139" s="4" t="s">
        <v>27752</v>
      </c>
      <c r="M3139" s="6"/>
      <c r="N3139" s="6"/>
      <c r="O3139" s="4" t="s">
        <v>10549</v>
      </c>
      <c r="P3139" s="4" t="s">
        <v>7945</v>
      </c>
      <c r="Q3139" s="4">
        <v>60615</v>
      </c>
      <c r="R3139" s="4" t="s">
        <v>229</v>
      </c>
      <c r="S3139" s="4" t="s">
        <v>7815</v>
      </c>
      <c r="T3139" s="6"/>
      <c r="U3139" s="6"/>
      <c r="V3139" s="4" t="s">
        <v>27753</v>
      </c>
      <c r="W3139" s="4" t="s">
        <v>7977</v>
      </c>
      <c r="X3139" s="4">
        <v>0</v>
      </c>
      <c r="Y3139" s="4">
        <v>50</v>
      </c>
      <c r="Z3139" s="4">
        <v>0</v>
      </c>
      <c r="AA3139" s="4" t="s">
        <v>7805</v>
      </c>
      <c r="AB3139" s="6"/>
      <c r="AC3139" s="4">
        <v>1</v>
      </c>
      <c r="AD3139" s="4">
        <v>0</v>
      </c>
      <c r="AE3139" s="8">
        <v>45241</v>
      </c>
    </row>
    <row r="3140" customHeight="1" spans="1:31">
      <c r="A3140" s="2">
        <v>65859</v>
      </c>
      <c r="B3140" s="3" t="s">
        <v>27754</v>
      </c>
      <c r="C3140" s="4" t="s">
        <v>27755</v>
      </c>
      <c r="D3140" s="6"/>
      <c r="E3140" s="4" t="s">
        <v>27756</v>
      </c>
      <c r="F3140" s="6"/>
      <c r="G3140" s="4" t="s">
        <v>8922</v>
      </c>
      <c r="H3140" s="6"/>
      <c r="I3140" s="6"/>
      <c r="J3140" s="4">
        <v>2023</v>
      </c>
      <c r="K3140" s="4" t="s">
        <v>27757</v>
      </c>
      <c r="L3140" s="6"/>
      <c r="M3140" s="6"/>
      <c r="N3140" s="6"/>
      <c r="O3140" s="4" t="s">
        <v>10014</v>
      </c>
      <c r="P3140" s="4" t="s">
        <v>524</v>
      </c>
      <c r="Q3140" s="4">
        <v>2215</v>
      </c>
      <c r="R3140" s="4" t="s">
        <v>229</v>
      </c>
      <c r="S3140" s="4" t="s">
        <v>7815</v>
      </c>
      <c r="T3140" s="6"/>
      <c r="U3140" s="6"/>
      <c r="V3140" s="4" t="s">
        <v>27758</v>
      </c>
      <c r="W3140" s="4" t="s">
        <v>7977</v>
      </c>
      <c r="X3140" s="4">
        <v>0</v>
      </c>
      <c r="Y3140" s="4">
        <v>50</v>
      </c>
      <c r="Z3140" s="4">
        <v>0</v>
      </c>
      <c r="AA3140" s="4" t="s">
        <v>7805</v>
      </c>
      <c r="AB3140" s="6"/>
      <c r="AC3140" s="4">
        <v>1</v>
      </c>
      <c r="AD3140" s="4">
        <v>0</v>
      </c>
      <c r="AE3140" s="8">
        <v>45239</v>
      </c>
    </row>
    <row r="3141" customHeight="1" spans="1:31">
      <c r="A3141" s="2">
        <v>65860</v>
      </c>
      <c r="B3141" s="3" t="s">
        <v>27759</v>
      </c>
      <c r="C3141" s="4" t="s">
        <v>27760</v>
      </c>
      <c r="D3141" s="6"/>
      <c r="E3141" s="4" t="s">
        <v>27761</v>
      </c>
      <c r="F3141" s="6"/>
      <c r="G3141" s="4" t="s">
        <v>11332</v>
      </c>
      <c r="H3141" s="6"/>
      <c r="I3141" s="6"/>
      <c r="J3141" s="4">
        <v>2023</v>
      </c>
      <c r="K3141" s="4" t="s">
        <v>10567</v>
      </c>
      <c r="L3141" s="6"/>
      <c r="M3141" s="6"/>
      <c r="N3141" s="6"/>
      <c r="O3141" s="4" t="s">
        <v>10567</v>
      </c>
      <c r="P3141" s="4" t="s">
        <v>501</v>
      </c>
      <c r="Q3141" s="4">
        <v>94086</v>
      </c>
      <c r="R3141" s="4" t="s">
        <v>229</v>
      </c>
      <c r="S3141" s="4" t="s">
        <v>7815</v>
      </c>
      <c r="T3141" s="6"/>
      <c r="U3141" s="6"/>
      <c r="V3141" s="4" t="s">
        <v>27762</v>
      </c>
      <c r="W3141" s="4" t="s">
        <v>7977</v>
      </c>
      <c r="X3141" s="4">
        <v>0</v>
      </c>
      <c r="Y3141" s="4">
        <v>50</v>
      </c>
      <c r="Z3141" s="4">
        <v>0</v>
      </c>
      <c r="AA3141" s="4" t="s">
        <v>7805</v>
      </c>
      <c r="AB3141" s="6"/>
      <c r="AC3141" s="4">
        <v>1</v>
      </c>
      <c r="AD3141" s="4">
        <v>0</v>
      </c>
      <c r="AE3141" s="8">
        <v>45265</v>
      </c>
    </row>
    <row r="3142" customHeight="1" spans="1:31">
      <c r="A3142" s="2">
        <v>65861</v>
      </c>
      <c r="B3142" s="3" t="s">
        <v>27763</v>
      </c>
      <c r="C3142" s="4" t="s">
        <v>27764</v>
      </c>
      <c r="D3142" s="6"/>
      <c r="E3142" s="4" t="s">
        <v>13130</v>
      </c>
      <c r="F3142" s="6"/>
      <c r="G3142" s="4" t="s">
        <v>27765</v>
      </c>
      <c r="H3142" s="6"/>
      <c r="I3142" s="6"/>
      <c r="J3142" s="4">
        <v>2023</v>
      </c>
      <c r="K3142" s="4" t="s">
        <v>27766</v>
      </c>
      <c r="L3142" s="4" t="s">
        <v>10757</v>
      </c>
      <c r="M3142" s="6"/>
      <c r="N3142" s="6"/>
      <c r="O3142" s="4" t="s">
        <v>10757</v>
      </c>
      <c r="P3142" s="4" t="s">
        <v>540</v>
      </c>
      <c r="Q3142" s="4">
        <v>11249</v>
      </c>
      <c r="R3142" s="4" t="s">
        <v>229</v>
      </c>
      <c r="S3142" s="4" t="s">
        <v>7815</v>
      </c>
      <c r="T3142" s="6"/>
      <c r="U3142" s="6"/>
      <c r="V3142" s="4" t="s">
        <v>27767</v>
      </c>
      <c r="W3142" s="4" t="s">
        <v>7977</v>
      </c>
      <c r="X3142" s="4">
        <v>0</v>
      </c>
      <c r="Y3142" s="4">
        <v>50</v>
      </c>
      <c r="Z3142" s="4">
        <v>0</v>
      </c>
      <c r="AA3142" s="4" t="s">
        <v>7805</v>
      </c>
      <c r="AB3142" s="6"/>
      <c r="AC3142" s="4">
        <v>1</v>
      </c>
      <c r="AD3142" s="4">
        <v>0</v>
      </c>
      <c r="AE3142" s="8">
        <v>45265</v>
      </c>
    </row>
    <row r="3143" customHeight="1" spans="1:31">
      <c r="A3143" s="2">
        <v>65862</v>
      </c>
      <c r="B3143" s="3" t="s">
        <v>27768</v>
      </c>
      <c r="C3143" s="4" t="s">
        <v>27769</v>
      </c>
      <c r="D3143" s="6"/>
      <c r="E3143" s="4" t="s">
        <v>27770</v>
      </c>
      <c r="F3143" s="6"/>
      <c r="G3143" s="4" t="s">
        <v>10970</v>
      </c>
      <c r="H3143" s="6"/>
      <c r="I3143" s="6"/>
      <c r="J3143" s="4">
        <v>2023</v>
      </c>
      <c r="K3143" s="4" t="s">
        <v>14771</v>
      </c>
      <c r="L3143" s="4" t="s">
        <v>27771</v>
      </c>
      <c r="M3143" s="6"/>
      <c r="N3143" s="6"/>
      <c r="O3143" s="4" t="s">
        <v>11788</v>
      </c>
      <c r="P3143" s="4" t="s">
        <v>501</v>
      </c>
      <c r="Q3143" s="4">
        <v>94305</v>
      </c>
      <c r="R3143" s="4" t="s">
        <v>229</v>
      </c>
      <c r="S3143" s="4" t="s">
        <v>7815</v>
      </c>
      <c r="T3143" s="6"/>
      <c r="U3143" s="6"/>
      <c r="V3143" s="4" t="s">
        <v>27772</v>
      </c>
      <c r="W3143" s="4" t="s">
        <v>7977</v>
      </c>
      <c r="X3143" s="4">
        <v>0</v>
      </c>
      <c r="Y3143" s="4">
        <v>50</v>
      </c>
      <c r="Z3143" s="4">
        <v>0</v>
      </c>
      <c r="AA3143" s="4" t="s">
        <v>7805</v>
      </c>
      <c r="AB3143" s="6"/>
      <c r="AC3143" s="4">
        <v>1</v>
      </c>
      <c r="AD3143" s="4">
        <v>0</v>
      </c>
      <c r="AE3143" s="8">
        <v>45267</v>
      </c>
    </row>
    <row r="3144" customHeight="1" spans="1:31">
      <c r="A3144" s="2">
        <v>65863</v>
      </c>
      <c r="B3144" s="3" t="s">
        <v>27773</v>
      </c>
      <c r="C3144" s="4" t="s">
        <v>27774</v>
      </c>
      <c r="D3144" s="6"/>
      <c r="E3144" s="4" t="s">
        <v>11834</v>
      </c>
      <c r="F3144" s="6"/>
      <c r="G3144" s="4" t="s">
        <v>27775</v>
      </c>
      <c r="H3144" s="6"/>
      <c r="I3144" s="6"/>
      <c r="J3144" s="4">
        <v>2023</v>
      </c>
      <c r="K3144" s="4" t="s">
        <v>27776</v>
      </c>
      <c r="L3144" s="6"/>
      <c r="M3144" s="6"/>
      <c r="N3144" s="6"/>
      <c r="O3144" s="4" t="s">
        <v>15266</v>
      </c>
      <c r="P3144" s="4" t="s">
        <v>7861</v>
      </c>
      <c r="Q3144" s="4">
        <v>77094</v>
      </c>
      <c r="R3144" s="4" t="s">
        <v>229</v>
      </c>
      <c r="S3144" s="4" t="s">
        <v>7815</v>
      </c>
      <c r="T3144" s="6"/>
      <c r="U3144" s="6"/>
      <c r="V3144" s="4" t="s">
        <v>27777</v>
      </c>
      <c r="W3144" s="4" t="s">
        <v>7977</v>
      </c>
      <c r="X3144" s="4">
        <v>0</v>
      </c>
      <c r="Y3144" s="4">
        <v>50</v>
      </c>
      <c r="Z3144" s="4">
        <v>0</v>
      </c>
      <c r="AA3144" s="4" t="s">
        <v>7805</v>
      </c>
      <c r="AB3144" s="6"/>
      <c r="AC3144" s="4">
        <v>1</v>
      </c>
      <c r="AD3144" s="4">
        <v>0</v>
      </c>
      <c r="AE3144" s="8">
        <v>45242</v>
      </c>
    </row>
    <row r="3145" customHeight="1" spans="1:31">
      <c r="A3145" s="2">
        <v>65864</v>
      </c>
      <c r="B3145" s="3" t="s">
        <v>27778</v>
      </c>
      <c r="C3145" s="4" t="s">
        <v>27779</v>
      </c>
      <c r="D3145" s="6"/>
      <c r="E3145" s="4" t="s">
        <v>27780</v>
      </c>
      <c r="F3145" s="4" t="s">
        <v>15454</v>
      </c>
      <c r="G3145" s="4" t="s">
        <v>24251</v>
      </c>
      <c r="H3145" s="6"/>
      <c r="I3145" s="6"/>
      <c r="J3145" s="4">
        <v>2023</v>
      </c>
      <c r="K3145" s="4" t="s">
        <v>27781</v>
      </c>
      <c r="L3145" s="6"/>
      <c r="M3145" s="6"/>
      <c r="N3145" s="6"/>
      <c r="O3145" s="4" t="s">
        <v>9613</v>
      </c>
      <c r="P3145" s="6"/>
      <c r="Q3145" s="4">
        <v>10000</v>
      </c>
      <c r="R3145" s="4" t="s">
        <v>234</v>
      </c>
      <c r="S3145" s="4" t="s">
        <v>7975</v>
      </c>
      <c r="T3145" s="6"/>
      <c r="U3145" s="6"/>
      <c r="V3145" s="4" t="s">
        <v>27782</v>
      </c>
      <c r="W3145" s="4" t="s">
        <v>7778</v>
      </c>
      <c r="X3145" s="4">
        <v>0</v>
      </c>
      <c r="Y3145" s="4">
        <v>100</v>
      </c>
      <c r="Z3145" s="4">
        <v>0</v>
      </c>
      <c r="AA3145" s="4" t="s">
        <v>7805</v>
      </c>
      <c r="AB3145" s="6"/>
      <c r="AC3145" s="4">
        <v>1</v>
      </c>
      <c r="AD3145" s="4">
        <v>0</v>
      </c>
      <c r="AE3145" s="8">
        <v>45264</v>
      </c>
    </row>
    <row r="3146" customHeight="1" spans="1:31">
      <c r="A3146" s="2">
        <v>65865</v>
      </c>
      <c r="B3146" s="3" t="s">
        <v>27783</v>
      </c>
      <c r="C3146" s="4" t="s">
        <v>27784</v>
      </c>
      <c r="D3146" s="6"/>
      <c r="E3146" s="4" t="s">
        <v>13869</v>
      </c>
      <c r="F3146" s="4" t="s">
        <v>17833</v>
      </c>
      <c r="G3146" s="4" t="s">
        <v>11342</v>
      </c>
      <c r="H3146" s="6"/>
      <c r="I3146" s="6"/>
      <c r="J3146" s="4">
        <v>2023</v>
      </c>
      <c r="K3146" s="4" t="s">
        <v>27785</v>
      </c>
      <c r="L3146" s="6"/>
      <c r="M3146" s="6"/>
      <c r="N3146" s="6"/>
      <c r="O3146" s="4" t="s">
        <v>9613</v>
      </c>
      <c r="P3146" s="4" t="s">
        <v>9613</v>
      </c>
      <c r="Q3146" s="4">
        <v>10000</v>
      </c>
      <c r="R3146" s="4" t="s">
        <v>234</v>
      </c>
      <c r="S3146" s="4" t="s">
        <v>7975</v>
      </c>
      <c r="T3146" s="6"/>
      <c r="U3146" s="6"/>
      <c r="V3146" s="4" t="s">
        <v>27786</v>
      </c>
      <c r="W3146" s="4" t="s">
        <v>7778</v>
      </c>
      <c r="X3146" s="4">
        <v>0</v>
      </c>
      <c r="Y3146" s="4">
        <v>100</v>
      </c>
      <c r="Z3146" s="4">
        <v>0</v>
      </c>
      <c r="AA3146" s="4" t="s">
        <v>7805</v>
      </c>
      <c r="AB3146" s="6"/>
      <c r="AC3146" s="4">
        <v>1</v>
      </c>
      <c r="AD3146" s="4">
        <v>0</v>
      </c>
      <c r="AE3146" s="8">
        <v>45238</v>
      </c>
    </row>
    <row r="3147" customHeight="1" spans="1:31">
      <c r="A3147" s="2">
        <v>65866</v>
      </c>
      <c r="B3147" s="3" t="s">
        <v>27787</v>
      </c>
      <c r="C3147" s="4" t="s">
        <v>27788</v>
      </c>
      <c r="D3147" s="6"/>
      <c r="E3147" s="4" t="s">
        <v>21076</v>
      </c>
      <c r="F3147" s="4" t="s">
        <v>25857</v>
      </c>
      <c r="G3147" s="4" t="s">
        <v>16499</v>
      </c>
      <c r="H3147" s="6"/>
      <c r="I3147" s="6"/>
      <c r="J3147" s="4">
        <v>2023</v>
      </c>
      <c r="K3147" s="4" t="s">
        <v>234</v>
      </c>
      <c r="L3147" s="6"/>
      <c r="M3147" s="6"/>
      <c r="N3147" s="6"/>
      <c r="O3147" s="4" t="s">
        <v>9613</v>
      </c>
      <c r="P3147" s="6"/>
      <c r="Q3147" s="4">
        <v>100000</v>
      </c>
      <c r="R3147" s="4" t="s">
        <v>234</v>
      </c>
      <c r="S3147" s="4" t="s">
        <v>7975</v>
      </c>
      <c r="T3147" s="6"/>
      <c r="U3147" s="6"/>
      <c r="V3147" s="4" t="s">
        <v>27789</v>
      </c>
      <c r="W3147" s="4" t="s">
        <v>7778</v>
      </c>
      <c r="X3147" s="4">
        <v>0</v>
      </c>
      <c r="Y3147" s="4">
        <v>100</v>
      </c>
      <c r="Z3147" s="4">
        <v>0</v>
      </c>
      <c r="AA3147" s="4" t="s">
        <v>7805</v>
      </c>
      <c r="AB3147" s="6"/>
      <c r="AC3147" s="4">
        <v>1</v>
      </c>
      <c r="AD3147" s="4">
        <v>0</v>
      </c>
      <c r="AE3147" s="8">
        <v>45233</v>
      </c>
    </row>
    <row r="3148" customHeight="1" spans="1:31">
      <c r="A3148" s="2">
        <v>65867</v>
      </c>
      <c r="B3148" s="3" t="s">
        <v>27790</v>
      </c>
      <c r="C3148" s="4" t="s">
        <v>27791</v>
      </c>
      <c r="D3148" s="6"/>
      <c r="E3148" s="4" t="s">
        <v>11340</v>
      </c>
      <c r="F3148" s="4" t="s">
        <v>27792</v>
      </c>
      <c r="G3148" s="4" t="s">
        <v>9609</v>
      </c>
      <c r="H3148" s="6"/>
      <c r="I3148" s="6"/>
      <c r="J3148" s="4">
        <v>2023</v>
      </c>
      <c r="K3148" s="4" t="s">
        <v>27793</v>
      </c>
      <c r="L3148" s="6"/>
      <c r="M3148" s="6"/>
      <c r="N3148" s="6"/>
      <c r="O3148" s="4" t="s">
        <v>9613</v>
      </c>
      <c r="P3148" s="4" t="s">
        <v>9613</v>
      </c>
      <c r="Q3148" s="4">
        <v>100000</v>
      </c>
      <c r="R3148" s="4" t="s">
        <v>234</v>
      </c>
      <c r="S3148" s="4" t="s">
        <v>7975</v>
      </c>
      <c r="T3148" s="6"/>
      <c r="U3148" s="6"/>
      <c r="V3148" s="4" t="s">
        <v>27794</v>
      </c>
      <c r="W3148" s="4" t="s">
        <v>7778</v>
      </c>
      <c r="X3148" s="4">
        <v>0</v>
      </c>
      <c r="Y3148" s="4">
        <v>100</v>
      </c>
      <c r="Z3148" s="4">
        <v>0</v>
      </c>
      <c r="AA3148" s="4" t="s">
        <v>7805</v>
      </c>
      <c r="AB3148" s="6"/>
      <c r="AC3148" s="4">
        <v>1</v>
      </c>
      <c r="AD3148" s="4">
        <v>0</v>
      </c>
      <c r="AE3148" s="8">
        <v>45214</v>
      </c>
    </row>
    <row r="3149" customHeight="1" spans="1:31">
      <c r="A3149" s="2">
        <v>65868</v>
      </c>
      <c r="B3149" s="3" t="s">
        <v>27795</v>
      </c>
      <c r="C3149" s="4" t="s">
        <v>27796</v>
      </c>
      <c r="D3149" s="6"/>
      <c r="E3149" s="4" t="s">
        <v>27797</v>
      </c>
      <c r="F3149" s="4" t="s">
        <v>16498</v>
      </c>
      <c r="G3149" s="4" t="s">
        <v>9609</v>
      </c>
      <c r="H3149" s="6"/>
      <c r="I3149" s="6"/>
      <c r="J3149" s="4">
        <v>2023</v>
      </c>
      <c r="K3149" s="4" t="s">
        <v>27798</v>
      </c>
      <c r="L3149" s="6"/>
      <c r="M3149" s="6"/>
      <c r="N3149" s="6"/>
      <c r="O3149" s="4" t="s">
        <v>9613</v>
      </c>
      <c r="P3149" s="4" t="s">
        <v>9613</v>
      </c>
      <c r="Q3149" s="4">
        <v>100000</v>
      </c>
      <c r="R3149" s="4" t="s">
        <v>234</v>
      </c>
      <c r="S3149" s="4" t="s">
        <v>7975</v>
      </c>
      <c r="T3149" s="6"/>
      <c r="U3149" s="6"/>
      <c r="V3149" s="4" t="s">
        <v>27799</v>
      </c>
      <c r="W3149" s="4" t="s">
        <v>7778</v>
      </c>
      <c r="X3149" s="4">
        <v>0</v>
      </c>
      <c r="Y3149" s="4">
        <v>100</v>
      </c>
      <c r="Z3149" s="4">
        <v>0</v>
      </c>
      <c r="AA3149" s="4" t="s">
        <v>7805</v>
      </c>
      <c r="AB3149" s="6"/>
      <c r="AC3149" s="4">
        <v>1</v>
      </c>
      <c r="AD3149" s="4">
        <v>0</v>
      </c>
      <c r="AE3149" s="8">
        <v>45238</v>
      </c>
    </row>
    <row r="3150" customHeight="1" spans="1:31">
      <c r="A3150" s="2">
        <v>65869</v>
      </c>
      <c r="B3150" s="3" t="s">
        <v>27800</v>
      </c>
      <c r="C3150" s="4">
        <v>20520929</v>
      </c>
      <c r="D3150" s="6"/>
      <c r="E3150" s="4" t="s">
        <v>27801</v>
      </c>
      <c r="F3150" s="4" t="s">
        <v>27802</v>
      </c>
      <c r="G3150" s="4" t="s">
        <v>9458</v>
      </c>
      <c r="H3150" s="6"/>
      <c r="I3150" s="6"/>
      <c r="J3150" s="4">
        <v>2023</v>
      </c>
      <c r="K3150" s="4" t="s">
        <v>27803</v>
      </c>
      <c r="L3150" s="6"/>
      <c r="M3150" s="6"/>
      <c r="N3150" s="6"/>
      <c r="O3150" s="4" t="s">
        <v>27804</v>
      </c>
      <c r="P3150" s="4" t="s">
        <v>27805</v>
      </c>
      <c r="Q3150" s="4">
        <v>700000</v>
      </c>
      <c r="R3150" s="4" t="s">
        <v>234</v>
      </c>
      <c r="S3150" s="4" t="s">
        <v>7975</v>
      </c>
      <c r="T3150" s="6"/>
      <c r="U3150" s="6"/>
      <c r="V3150" s="4" t="s">
        <v>27806</v>
      </c>
      <c r="W3150" s="4" t="s">
        <v>7977</v>
      </c>
      <c r="X3150" s="4">
        <v>0</v>
      </c>
      <c r="Y3150" s="4">
        <v>50</v>
      </c>
      <c r="Z3150" s="4">
        <v>0</v>
      </c>
      <c r="AA3150" s="4" t="s">
        <v>11952</v>
      </c>
      <c r="AB3150" s="6"/>
      <c r="AC3150" s="4">
        <v>1</v>
      </c>
      <c r="AD3150" s="4">
        <v>0</v>
      </c>
      <c r="AE3150" s="8">
        <v>45235</v>
      </c>
    </row>
    <row r="3151" customHeight="1" spans="1:31">
      <c r="A3151" s="2">
        <v>65870</v>
      </c>
      <c r="B3151" s="3" t="s">
        <v>27807</v>
      </c>
      <c r="C3151" s="4" t="s">
        <v>27808</v>
      </c>
      <c r="D3151" s="6"/>
      <c r="E3151" s="4" t="s">
        <v>8015</v>
      </c>
      <c r="F3151" s="4" t="s">
        <v>17833</v>
      </c>
      <c r="G3151" s="4" t="s">
        <v>27809</v>
      </c>
      <c r="H3151" s="6"/>
      <c r="I3151" s="6"/>
      <c r="J3151" s="4">
        <v>2023</v>
      </c>
      <c r="K3151" s="4" t="s">
        <v>27810</v>
      </c>
      <c r="L3151" s="4" t="s">
        <v>27811</v>
      </c>
      <c r="M3151" s="6"/>
      <c r="N3151" s="6"/>
      <c r="O3151" s="4" t="s">
        <v>9613</v>
      </c>
      <c r="P3151" s="6"/>
      <c r="Q3151" s="4">
        <v>100000</v>
      </c>
      <c r="R3151" s="4" t="s">
        <v>234</v>
      </c>
      <c r="S3151" s="4" t="s">
        <v>7975</v>
      </c>
      <c r="T3151" s="6"/>
      <c r="U3151" s="6"/>
      <c r="V3151" s="4" t="s">
        <v>27812</v>
      </c>
      <c r="W3151" s="4" t="s">
        <v>7977</v>
      </c>
      <c r="X3151" s="4">
        <v>0</v>
      </c>
      <c r="Y3151" s="4">
        <v>50</v>
      </c>
      <c r="Z3151" s="4">
        <v>0</v>
      </c>
      <c r="AA3151" s="4" t="s">
        <v>7805</v>
      </c>
      <c r="AB3151" s="6"/>
      <c r="AC3151" s="4">
        <v>1</v>
      </c>
      <c r="AD3151" s="4">
        <v>0</v>
      </c>
      <c r="AE3151" s="8">
        <v>45241</v>
      </c>
    </row>
    <row r="3152" customHeight="1" spans="1:31">
      <c r="A3152" s="2">
        <v>65871</v>
      </c>
      <c r="B3152" s="3" t="s">
        <v>27813</v>
      </c>
      <c r="C3152" s="4" t="s">
        <v>27814</v>
      </c>
      <c r="D3152" s="6"/>
      <c r="E3152" s="4" t="s">
        <v>27815</v>
      </c>
      <c r="F3152" s="4" t="s">
        <v>15454</v>
      </c>
      <c r="G3152" s="4" t="s">
        <v>23493</v>
      </c>
      <c r="H3152" s="6"/>
      <c r="I3152" s="6"/>
      <c r="J3152" s="4">
        <v>2023</v>
      </c>
      <c r="K3152" s="4" t="s">
        <v>27816</v>
      </c>
      <c r="L3152" s="6"/>
      <c r="M3152" s="6"/>
      <c r="N3152" s="6"/>
      <c r="O3152" s="4" t="s">
        <v>9613</v>
      </c>
      <c r="P3152" s="4" t="s">
        <v>9613</v>
      </c>
      <c r="Q3152" s="4">
        <v>122801</v>
      </c>
      <c r="R3152" s="4" t="s">
        <v>234</v>
      </c>
      <c r="S3152" s="4" t="s">
        <v>7975</v>
      </c>
      <c r="T3152" s="6"/>
      <c r="U3152" s="6"/>
      <c r="V3152" s="4" t="s">
        <v>27817</v>
      </c>
      <c r="W3152" s="4" t="s">
        <v>7977</v>
      </c>
      <c r="X3152" s="4">
        <v>0</v>
      </c>
      <c r="Y3152" s="4">
        <v>50</v>
      </c>
      <c r="Z3152" s="4">
        <v>0</v>
      </c>
      <c r="AA3152" s="4" t="s">
        <v>7805</v>
      </c>
      <c r="AB3152" s="6"/>
      <c r="AC3152" s="4">
        <v>1</v>
      </c>
      <c r="AD3152" s="4">
        <v>0</v>
      </c>
      <c r="AE3152" s="8">
        <v>45222</v>
      </c>
    </row>
  </sheetData>
  <hyperlinks>
    <hyperlink ref="B2" r:id="rId1" display="acl.rasmussen@gmail.com"/>
    <hyperlink ref="H2" r:id="rId2" display="rasmusse@ptd.net"/>
    <hyperlink ref="B3" r:id="rId3" display="nicoletta.calzolari@ilc.cnr.it"/>
    <hyperlink ref="H3" r:id="rId4" display="glottolo@ilc.cnr.it"/>
    <hyperlink ref="B4" r:id="rId5" display="e.agirre@ehu.eus"/>
    <hyperlink ref="B5" r:id="rId6" display="mortimer@meta.com"/>
    <hyperlink ref="B6" r:id="rId7" display="araki@kit.ac.jp"/>
    <hyperlink ref="B7" r:id="rId8" display="eleftherios.avramidis@dfki.de"/>
    <hyperlink ref="H7" r:id="rId9" display="eleftherios.avramidis@gmail.com"/>
    <hyperlink ref="B8" r:id="rId10" display="sivaji.cse.ju@gmail.com"/>
    <hyperlink ref="H8" r:id="rId11" display="directornits@gmail.com"/>
    <hyperlink ref="B9" r:id="rId12" display="bob.bechtel@gmail.com"/>
    <hyperlink ref="H9" r:id="rId13" display="drb1001@yahoo.com"/>
    <hyperlink ref="B10" r:id="rId14" display="bethard@arizona.edu"/>
    <hyperlink ref="B11" r:id="rId15" display="pushpakbh@gmail.com"/>
    <hyperlink ref="H11" r:id="rId16" display="pb@cse.iitb.ac.in"/>
    <hyperlink ref="B12" r:id="rId17" display="jenny101@adam.com.au"/>
    <hyperlink ref="H12" r:id="rId17" display="jenny101@adam.com.au"/>
    <hyperlink ref="B13" r:id="rId18" display="bojar@ufal.mff.cuni.cz"/>
    <hyperlink ref="B14" r:id="rId19" display="gemma.boleda@upf.edu"/>
    <hyperlink ref="H14" r:id="rId19" display="gemma.boleda@upf.edu"/>
    <hyperlink ref="B15" r:id="rId20" display="florian.boudin@univ-nantes.fr"/>
    <hyperlink ref="H15" r:id="rId21" display="boudjinn@gmail.com"/>
    <hyperlink ref="B16" r:id="rId22" display="christopher.brew@gmail.com"/>
    <hyperlink ref="H16" r:id="rId22" display="christopher.brew@gmail.com"/>
    <hyperlink ref="B17" r:id="rId23" display="mecalif@ilstu.edu"/>
    <hyperlink ref="H17" r:id="rId24" display="mary.elaine.califf@gmail.com"/>
    <hyperlink ref="B18" r:id="rId25" display="cardie@cs.cornell.edu"/>
    <hyperlink ref="B19" r:id="rId26" display="damir@cavar.me"/>
    <hyperlink ref="H19" r:id="rId27" display="dcavar@indiana.edu"/>
    <hyperlink ref="B20" r:id="rId28" display="erdong001@e.ntu.edu.sg"/>
    <hyperlink ref="B21" r:id="rId29" display="nhc30@cam.ac.uk"/>
    <hyperlink ref="H21" r:id="rId30" display="nhcollier@gmail.com"/>
    <hyperlink ref="B22" r:id="rId31" display="conroy@super.org"/>
    <hyperlink ref="H22" r:id="rId32" display="conroyjohnm@gmail.com"/>
    <hyperlink ref="B23" r:id="rId33" display="walter.daelemans@uantwerpen.be"/>
    <hyperlink ref="H23" r:id="rId34" display="walter.daelemans@gmail.com"/>
    <hyperlink ref="B24" r:id="rId35" display="hoa.dang@nist.gov"/>
    <hyperlink ref="B25" r:id="rId36" display="comms@aixplain.com"/>
    <hyperlink ref="B26" r:id="rId37" display="marie-catherine.demarneffe@uclouvain.be"/>
    <hyperlink ref="B27" r:id="rId38" display="ddemner@mail.nih.gov"/>
    <hyperlink ref="H27" r:id="rId39" display="ddemner@gmail.com"/>
    <hyperlink ref="B28" r:id="rId40" display="markus.dreyer@gmail.com"/>
    <hyperlink ref="B29" r:id="rId41" display="jduncan@mitre.org"/>
    <hyperlink ref="B30" r:id="rId42" display="katrin.erk@mail.utexas.edu"/>
    <hyperlink ref="H30" r:id="rId43" display="katrin.erk@utexas.edu"/>
    <hyperlink ref="B31" r:id="rId44" display="fengjunlan@chinamobile.com"/>
    <hyperlink ref="B32" r:id="rId45" display="raquel.fernandez@uva.nl"/>
    <hyperlink ref="H32" r:id="rId46" display="raquel.fdz.rovira@gmail.com"/>
    <hyperlink ref="B33" r:id="rId47" display="fujita@paraphrasing.org"/>
    <hyperlink ref="B34" r:id="rId48" display="jfgao@microsoft.com"/>
    <hyperlink ref="B35" r:id="rId49" display="regz1@mglass.org"/>
    <hyperlink ref="H35" r:id="rId50" display="michael.glass@valpo.edu"/>
    <hyperlink ref="B36" r:id="rId51" display="carlos.gomez@udc.es"/>
    <hyperlink ref="H36" r:id="rId52" display="komoku@gmail.com"/>
    <hyperlink ref="B37" r:id="rId53" display="jack@cjki.org"/>
    <hyperlink ref="H37" r:id="rId54" display="cjkicjki@cjki.org"/>
    <hyperlink ref="B38" r:id="rId55" display="higashinaka@i.nagoya-u.ac.jp"/>
    <hyperlink ref="B39" r:id="rId56" display="juliahmr@illinois.edu"/>
    <hyperlink ref="B40" r:id="rId57" display="veronique.hoste@ugent.be"/>
    <hyperlink ref="B41" r:id="rId58" display="eduard.hovy@unimelb.edu.au"/>
    <hyperlink ref="B42" r:id="rId59" display="kenji.imamura@nict.go.jp"/>
    <hyperlink ref="H42" r:id="rId60" display="elcondor@maple.ocn.ne.jp"/>
    <hyperlink ref="B43" r:id="rId61" display="inui@cs.tsukuba.ac.jp"/>
    <hyperlink ref="B44" r:id="rId62" display="philipcjacksonjr@hotmail.com"/>
    <hyperlink ref="B45" r:id="rId63" display="hengji@illinois.edu"/>
    <hyperlink ref="H45" r:id="rId64" display="jih@rpi.edu"/>
    <hyperlink ref="B46" r:id="rId65" display="pjyothi@cse.iitb.ac.in"/>
    <hyperlink ref="H46" r:id="rId66" display="preethijb@gmail.com"/>
    <hyperlink ref="B47" r:id="rId67" display="nkaji@lycorp.co.jp"/>
    <hyperlink ref="B48" r:id="rId68" display="nlpdrkim@konkuk.ac.kr"/>
    <hyperlink ref="H48" r:id="rId69" display="nlpdrkim@kangwon.ac.kr"/>
    <hyperlink ref="B49" r:id="rId70" display="yjko@skku.edu"/>
    <hyperlink ref="B50" r:id="rId71" display="phi@jhu.edu"/>
    <hyperlink ref="B51" r:id="rId72" display="mamoru.komachi@r.hit-u.ac.jp"/>
    <hyperlink ref="H51" r:id="rId73" display="mamoru.komachi@gmail.com"/>
    <hyperlink ref="B52" r:id="rId74" display="gkondrak@ualberta.ca"/>
    <hyperlink ref="B53" r:id="rId75" display="kornai@sztaki.hu"/>
    <hyperlink ref="H53" r:id="rId76" display="kornai@mokk.bme.hu"/>
    <hyperlink ref="B54" r:id="rId77" display="marco.kuhlmann@liu.se"/>
    <hyperlink ref="H54" r:id="rId78" display="marco.kuhlmann@me.com"/>
    <hyperlink ref="B55" r:id="rId79" display="billlangjun@gmail.com"/>
    <hyperlink ref="B56" r:id="rId80" display="langendt@arizona.edu"/>
    <hyperlink ref="H56" r:id="rId81" display="dterence@msn.com"/>
    <hyperlink ref="B57" r:id="rId82" display="eriklarsson@microsoft.com"/>
    <hyperlink ref="B58" r:id="rId83" display="llee@cs.cornell.edu"/>
    <hyperlink ref="H58" r:id="rId83" display="llee@cs.cornell.edu"/>
    <hyperlink ref="B59" r:id="rId84" display="ysuklee@us.ibm.com"/>
    <hyperlink ref="H59" r:id="rId85" display="ysuklee@gmail.com"/>
    <hyperlink ref="B60" r:id="rId86" display="els.lefever@ugent.be"/>
    <hyperlink ref="B61" r:id="rId87" display="dlitman@pitt.edu"/>
    <hyperlink ref="B62" r:id="rId88" display="kliu@nlpr.ia.ac.cn"/>
    <hyperlink ref="H62" r:id="rId88" display="kliu@nlpr.ia.ac.cn"/>
    <hyperlink ref="B63" r:id="rId89" display="qun.liu@huawei.com"/>
    <hyperlink ref="H63" r:id="rId90" display="liuquncn@gmail.com"/>
    <hyperlink ref="B64" r:id="rId91" display="tliu72@vip.126.com"/>
    <hyperlink ref="B65" r:id="rId92" display="xxl13@psu.edu"/>
    <hyperlink ref="H65" r:id="rId93" display="xflu76@gmail.com"/>
    <hyperlink ref="B66" r:id="rId94" display="mitch@cis.upenn.edu"/>
    <hyperlink ref="H66" r:id="rId95" display="mitch@upenn.edu"/>
    <hyperlink ref="B67" r:id="rId96" display="yuji.matsumoto@riken.jp"/>
    <hyperlink ref="H67" r:id="rId97" display="matsu325@gmail.com"/>
    <hyperlink ref="B68" r:id="rId98" display="qmei@umich.edu"/>
    <hyperlink ref="B69" r:id="rId99" display="arul_menezes@hotmail.com"/>
    <hyperlink ref="B70" r:id="rId100" display="mihalcea@umich.edu"/>
    <hyperlink ref="B71" r:id="rId101" display="yusuke@is.s.u-tokyo.ac.jp"/>
    <hyperlink ref="B72" r:id="rId102" display="diego.molla-aliod@mq.edu.au"/>
    <hyperlink ref="H72" r:id="rId102" display="diego.molla-aliod@mq.edu.au"/>
    <hyperlink ref="B73" r:id="rId103" display="animeshm@gmail.com"/>
    <hyperlink ref="H73" r:id="rId103" display="animeshm@gmail.com"/>
    <hyperlink ref="B74" r:id="rId104" display="nakazawa@logos.t.u-tokyo.ac.jp"/>
    <hyperlink ref="H74" r:id="rId105" display="zawa13@gmail.com"/>
    <hyperlink ref="B75" r:id="rId106" display="nenkova@adobe.com"/>
    <hyperlink ref="H75" r:id="rId107" display="lthomas@seas.upenn.edu"/>
    <hyperlink ref="B76" r:id="rId108" display="vince@hlt.utdallas.edu"/>
    <hyperlink ref="H76" r:id="rId109" display="vince@utdallas.edu"/>
    <hyperlink ref="B77" r:id="rId110" display="joakniv@gmail.com"/>
    <hyperlink ref="H77" r:id="rId111" display="joakim.nivre@lingfil.uu.se"/>
    <hyperlink ref="B78" r:id="rId112" display="nomoto@acm.org"/>
    <hyperlink ref="H78" r:id="rId113" display="nomoto@nijl.ac.jp"/>
    <hyperlink ref="B79" r:id="rId114" display="a.nwesri@uot.edu.ly"/>
    <hyperlink ref="B80" r:id="rId115" display="csaba.oravecz@ec.europa.eu"/>
    <hyperlink ref="B81" r:id="rId116" display="Martha.Palmer@colorado.edu"/>
    <hyperlink ref="B82" r:id="rId117" display="cecile.paris@csiro.au"/>
    <hyperlink ref="H82" r:id="rId118" display="celaparis@gmail.com"/>
    <hyperlink ref="B83" r:id="rId119" display="patwardhan.s@apple.com"/>
    <hyperlink ref="B84" r:id="rId120" display="pereira@google.com"/>
    <hyperlink ref="H84" r:id="rId121" display="fernando.pereira@gmail.com"/>
    <hyperlink ref="B85" r:id="rId122" display="pradhan@cemantix.org"/>
    <hyperlink ref="B86" r:id="rId123" display="sampo.pyysalo@utu.fi"/>
    <hyperlink ref="B87" r:id="rId124" display="reitter@google.com"/>
    <hyperlink ref="H87" r:id="rId125" display="david.reitter@gmail.com"/>
    <hyperlink ref="B88" r:id="rId126" display="vrus@memphis.edu"/>
    <hyperlink ref="B89" r:id="rId127" display="pary@fi.muni.cz"/>
    <hyperlink ref="B90" r:id="rId128" display="david.schlangen@uni-potsdam.de"/>
    <hyperlink ref="B91" r:id="rId129" display="natschluter@gmail.com"/>
    <hyperlink ref="H91" r:id="rId130" display="natschluter@hotmail.com"/>
    <hyperlink ref="B92" r:id="rId131" display="hinrich@hotmail.com"/>
    <hyperlink ref="B93" r:id="rId132" display="satoshi.sekine@riken.jp"/>
    <hyperlink ref="H93" r:id="rId133" display="satoshisekine232@gmail.com"/>
    <hyperlink ref="B94" r:id="rId134" display="hendra.setiawan@gmail.com"/>
    <hyperlink ref="B95" r:id="rId135" display="kshirai@jaist.ac.jp"/>
    <hyperlink ref="B96" r:id="rId136" display="candy.sidner@alum.mit.edu"/>
    <hyperlink ref="H96" r:id="rId137" display="candy.sidner@yahoo.com"/>
    <hyperlink ref="B97" r:id="rId138" display="nasmith@cs.washington.edu"/>
    <hyperlink ref="B98" r:id="rId139" display="smithron@ecu.edu"/>
    <hyperlink ref="H98" r:id="rId140" display="ecusmith@gmail.com"/>
    <hyperlink ref="B99" r:id="rId141" display="sohn.sunghwan@mayo.edu"/>
    <hyperlink ref="B100" r:id="rId142" display="nksondheimer@gmail.com"/>
    <hyperlink ref="H100" r:id="rId142" display="nksondheimer@gmail.com"/>
    <hyperlink ref="B101" r:id="rId143" display="svivek@cs.utah.edu"/>
    <hyperlink ref="B102" r:id="rId144" display="amanda.stent@gmail.com"/>
    <hyperlink ref="H102" r:id="rId144" display="amanda.stent@gmail.com"/>
    <hyperlink ref="B103" r:id="rId145" display="suzanne@cs.toronto.edu"/>
    <hyperlink ref="B104" r:id="rId146" display="tomek@rpi.edu"/>
    <hyperlink ref="H104" r:id="rId147" display="tomek.strzalkowski@gmail.com"/>
    <hyperlink ref="B105" r:id="rId148" display="sujian@i2r.a-star.edu.sg"/>
    <hyperlink ref="H105" r:id="rId149" display="sujian.sg@gmail.com"/>
    <hyperlink ref="B106" r:id="rId150" display="mdtaffet@gmail.com"/>
    <hyperlink ref="H106" r:id="rId151" display="mdtaffet@me.com"/>
    <hyperlink ref="B107" r:id="rId152" display="christophtn@gmail.com"/>
    <hyperlink ref="B108" r:id="rId153" display="titovian@gmail.com"/>
    <hyperlink ref="H108" r:id="rId153" display="titovian@gmail.com"/>
    <hyperlink ref="B109" r:id="rId154" display="take@c.titech.ac.jp"/>
    <hyperlink ref="B110" r:id="rId155" display="tomuro@cs.depaul.edu"/>
    <hyperlink ref="H110" r:id="rId155" display="tomuro@cs.depaul.edu"/>
    <hyperlink ref="B111" r:id="rId156" display="thtsai@g.ncu.edu.tw"/>
    <hyperlink ref="B112" r:id="rId157" display="oren.tsur@gmail.com"/>
    <hyperlink ref="B113" r:id="rId158" display="gokhan.tur@ieee.org"/>
    <hyperlink ref="B114" r:id="rId159" display="utsumi@uec.ac.jp"/>
    <hyperlink ref="B115" r:id="rId160" display="whf123@gmail.com"/>
    <hyperlink ref="H115" r:id="rId160" display="whf123@gmail.com"/>
    <hyperlink ref="B116" r:id="rId161" display="taro@is.naist.jp"/>
    <hyperlink ref="H116" r:id="rId162" display="taro.wtnb@gmail.com"/>
    <hyperlink ref="B117" r:id="rId163" display="shuly@cs.haifa.ac.il"/>
    <hyperlink ref="H117" r:id="rId164" display="shulyw@gmail.com"/>
    <hyperlink ref="B118" r:id="rId165" display="yamamura@ist.aichi-pu.ac.jp"/>
    <hyperlink ref="H118" r:id="rId166" display="yamamura244@yahoo.co.jp"/>
    <hyperlink ref="B119" r:id="rId167" display="scottyih@meta.com"/>
    <hyperlink ref="H119" r:id="rId168" display="scottyih@gmail.com"/>
    <hyperlink ref="B120" r:id="rId169" display="syun@etri.re.kr"/>
    <hyperlink ref="H120" r:id="rId169" display="syun@etri.re.kr"/>
    <hyperlink ref="B121" r:id="rId170" display="dozhang@microsoft.com"/>
    <hyperlink ref="B122" r:id="rId171" display="zhangminmt@hotmail.com"/>
    <hyperlink ref="H122" r:id="rId172" display="zhangmin2021@hit.edu.cn"/>
    <hyperlink ref="B123" r:id="rId173" display="rzhang@dase.ecnu.edu.cn"/>
    <hyperlink ref="H123" r:id="rId174" display="rongz@cs.cmu.edu"/>
    <hyperlink ref="B124" r:id="rId175" display="tongzhang@tongzhang-ml.org"/>
    <hyperlink ref="B125" r:id="rId176" display="xiaodan.zhu@queensu.ca"/>
    <hyperlink ref="H125" r:id="rId177" display="zhu2048@gmail.com"/>
    <hyperlink ref="B126" r:id="rId178" display="imed.zitouni@gmail.com"/>
    <hyperlink ref="B127" r:id="rId179" display="omri.abend@mail.huji.ac.il"/>
    <hyperlink ref="B128" r:id="rId180" display="marapi@seas.upenn.edu"/>
    <hyperlink ref="H128" r:id="rId181" display="mariannaapi@gmail.com"/>
    <hyperlink ref="B129" r:id="rId182" display="a.s.belz@gmail.com"/>
    <hyperlink ref="H129" r:id="rId182" display="a.s.belz@gmail.com"/>
    <hyperlink ref="B130" r:id="rId183" display="a.bisazza@rug.nl"/>
    <hyperlink ref="H130" r:id="rId184" display="arianna.bis@gmail.com"/>
    <hyperlink ref="B131" r:id="rId185" display="ncan@meta.com"/>
    <hyperlink ref="B132" r:id="rId186" display="bchen@i2r.a-star.edu.sg"/>
    <hyperlink ref="B133" r:id="rId187" display="jchen@interactions.com"/>
    <hyperlink ref="H133" r:id="rId188" display="jchen2@gmail.com"/>
    <hyperlink ref="B134" r:id="rId189" display="hugochan2013@gmail.com"/>
    <hyperlink ref="B135" r:id="rId190" display="chaileon@dso.org.sg"/>
    <hyperlink ref="H135" r:id="rId190" display="chaileon@dso.org.sg"/>
    <hyperlink ref="B136" r:id="rId191" display="amitava.santu@gmail.com"/>
    <hyperlink ref="H136" r:id="rId191" display="amitava.santu@gmail.com"/>
    <hyperlink ref="B137" r:id="rId192" display="ggianna@iit.demokritos.gr"/>
    <hyperlink ref="H137" r:id="rId193" display="ggianna@scify.org"/>
    <hyperlink ref="B138" r:id="rId194" display="goodmami@uw.edu"/>
    <hyperlink ref="H138" r:id="rId195" display="goodman.m.w@gmail.com"/>
    <hyperlink ref="B139" r:id="rId196" display="huangminlie@126.com"/>
    <hyperlink ref="H139" r:id="rId197" display="csai.huang@gmail.com"/>
    <hyperlink ref="B140" r:id="rId198" display="piroska.lendvai@badw.de"/>
    <hyperlink ref="H140" r:id="rId199" display="p.lendvai@uvt.nl"/>
    <hyperlink ref="B141" r:id="rId200" display="lynn.lilinlin@huawei.com"/>
    <hyperlink ref="H141" r:id="rId201" display="linlin@coli.uni-saarland.de"/>
    <hyperlink ref="B142" r:id="rId202" display="eplim@smu.edu.sg"/>
    <hyperlink ref="H142" r:id="rId202" display="eplim@smu.edu.sg"/>
    <hyperlink ref="B143" r:id="rId203" display="acharkq@gmail.com"/>
    <hyperlink ref="H143" r:id="rId204" display="lzy.thu@gmail.com"/>
    <hyperlink ref="B144" r:id="rId205" display="whlu@mail.ncku.edu.tw"/>
    <hyperlink ref="B145" r:id="rId206" display="m.purver@qmul.ac.uk"/>
    <hyperlink ref="H145" r:id="rId207" display="mpurver@eecs.qmul.ac.uk"/>
    <hyperlink ref="B146" r:id="rId208" display="prosso@dsic.upv.es"/>
    <hyperlink ref="H146" r:id="rId208" display="prosso@dsic.upv.es"/>
    <hyperlink ref="B147" r:id="rId209" display="kseppi@cs.byu.edu"/>
    <hyperlink ref="H147" r:id="rId210" display="kseppi@gmail.com"/>
    <hyperlink ref="B148" r:id="rId211" display="shutova.e@gmail.com"/>
    <hyperlink ref="B149" r:id="rId212" display="lonneke.vanderplas@idiap.ch"/>
    <hyperlink ref="B150" r:id="rId213" display="karin.verspoor@rmit.edu.au"/>
    <hyperlink ref="H150" r:id="rId214" display="karin.verspoor@unimelb.edu.au"/>
    <hyperlink ref="B151" r:id="rId215" display="hiromi.wakaki@sony.com"/>
    <hyperlink ref="H151" r:id="rId216" display="hiromi.wakaki@toshiba.co.jp"/>
    <hyperlink ref="B152" r:id="rId217" display="xi-wang@ucl.ac.uk"/>
    <hyperlink ref="H152" r:id="rId218" display="wangxi@i2r.a-star.edu.sg"/>
    <hyperlink ref="B153" r:id="rId219" display="xiaotong@mail.neu.edu.cn"/>
    <hyperlink ref="H153" r:id="rId220" display="neupupil@gmail.com"/>
    <hyperlink ref="B154" r:id="rId221" display="wei.xu@cc.gatech.edu"/>
    <hyperlink ref="H154" r:id="rId222" display="xuwei912@gmail.com"/>
    <hyperlink ref="B155" r:id="rId223" display="zhujingbo@mail.neu.edu.cn"/>
    <hyperlink ref="B156" r:id="rId224" display="ybisk@yonatanbisk.com"/>
    <hyperlink ref="H156" r:id="rId225" display="ybisk@cs.cmu.edu"/>
    <hyperlink ref="B157" r:id="rId226" display="jwchung@s2w.inc"/>
    <hyperlink ref="H157" r:id="rId227" display="jwchung@nlp.kaist.ac.kr"/>
    <hyperlink ref="B158" r:id="rId228" display="d.dahlmeier@sap.com"/>
    <hyperlink ref="H158" r:id="rId229" display="danielhe@comp.nus.edu.sg"/>
    <hyperlink ref="B159" r:id="rId230" display="gdm@gmx.net"/>
    <hyperlink ref="B160" r:id="rId231" display="markus.egg@hu-berlin.de"/>
    <hyperlink ref="H160" r:id="rId232" display="markus.egg@rz.hu-berlin.de"/>
    <hyperlink ref="B161" r:id="rId233" display="mark.fisel@ut.ee"/>
    <hyperlink ref="H161" r:id="rId234" display="phishel@gmail.com"/>
    <hyperlink ref="B162" r:id="rId235" display="matthias.huck@gmx.de"/>
    <hyperlink ref="H162" r:id="rId236" display="matthias.huck@web.de"/>
    <hyperlink ref="B163" r:id="rId237" display="leidner@acm.org"/>
    <hyperlink ref="H163" r:id="rId238" display="jochen.leidner@hs-coburg.de"/>
    <hyperlink ref="B164" r:id="rId239" display="amousa@apple.com"/>
    <hyperlink ref="H164" r:id="rId240" display="desoky@i6.informatik.rwth-aachen.de"/>
    <hyperlink ref="B165" r:id="rId241" display="robert@ling.su.se"/>
    <hyperlink ref="B166" r:id="rId242" display="carina.silberer@ims.uni-stuttgart.de"/>
    <hyperlink ref="H166" r:id="rId243" display="CarinaSilberer@googlemail.com"/>
    <hyperlink ref="B167" r:id="rId244" display="partha@google.com"/>
    <hyperlink ref="H167" r:id="rId245" display="partha@talukdar.net"/>
    <hyperlink ref="B168" r:id="rId246" display="michael.wiegand@aau.at"/>
    <hyperlink ref="B169" r:id="rId247" display="shomir@psu.edu"/>
    <hyperlink ref="H169" r:id="rId248" display="shomir@ist.psu.edu"/>
    <hyperlink ref="B170" r:id="rId249" display="yyzhao@ir.hit.edu.cn"/>
    <hyperlink ref="H170" r:id="rId249" display="yyzhao@ir.hit.edu.cn"/>
    <hyperlink ref="B171" r:id="rId250" display="lemaoliu@gmail.com"/>
    <hyperlink ref="C171" r:id="rId250" display="lemaoliu@gmail.com"/>
    <hyperlink ref="H171" r:id="rId250" display="lemaoliu@gmail.com"/>
    <hyperlink ref="B172" r:id="rId251" display="yanwang.branden@gmail.com"/>
    <hyperlink ref="B173" r:id="rId252" display="jzhao@nlpr.ia.ac.cn"/>
    <hyperlink ref="H173" r:id="rId253" display="junzhao1001@gmail.com"/>
    <hyperlink ref="B174" r:id="rId254" display="astronautguo@gmail.com"/>
    <hyperlink ref="B175" r:id="rId255" display="wnzhang@ir.hit.edu.cn"/>
    <hyperlink ref="B176" r:id="rId256" display="xding@ir.hit.edu.cn"/>
    <hyperlink ref="H176" r:id="rId257" display="dingxiao613@gmail.com"/>
    <hyperlink ref="B177" r:id="rId258" display="zhangxying@link.cuhk.edu.hk"/>
    <hyperlink ref="B178" r:id="rId259" display="szf@pku.edu.cn"/>
    <hyperlink ref="B179" r:id="rId260" display="qinb@ir.hit.edu.cn"/>
    <hyperlink ref="B180" r:id="rId261" display="zhangyuc@i2r.a-star.edu.sg"/>
    <hyperlink ref="B181" r:id="rId262" display="jjzhang@nlpr.ia.ac.cn"/>
    <hyperlink ref="H181" r:id="rId263" display="jiajunzhangwing@gmail.com"/>
    <hyperlink ref="B182" r:id="rId264" display="thangluong@google.com"/>
    <hyperlink ref="H182" r:id="rId264" display="thangluong@google.com"/>
    <hyperlink ref="B183" r:id="rId265" display="bonanmin@amazon.com"/>
    <hyperlink ref="B184" r:id="rId266" display="miguelballesteros1@gmail.com"/>
    <hyperlink ref="H184" r:id="rId266" display="miguelballesteros1@gmail.com"/>
    <hyperlink ref="B185" r:id="rId267" display="xjtuczlxm@hotmail.com"/>
    <hyperlink ref="B186" r:id="rId268" display="gneubig@cs.cmu.edu"/>
    <hyperlink ref="H186" r:id="rId269" display="neubig@gmail.com"/>
    <hyperlink ref="B187" r:id="rId270" display="peng.liu@ntnu.no"/>
    <hyperlink ref="B188" r:id="rId271" display="panchenko.alexander@gmail.com"/>
    <hyperlink ref="H188" r:id="rId272" display="panchenko@informatik.uni-hamburg.de"/>
    <hyperlink ref="B189" r:id="rId273" display="sennrich@cl.uzh.ch"/>
    <hyperlink ref="H189" r:id="rId274" display="rico.sennrich@gmx.ch"/>
    <hyperlink ref="B190" r:id="rId275" display="zhu.tiantian110@gmail.com"/>
    <hyperlink ref="H190" r:id="rId276" display="ztt361@163.com"/>
    <hyperlink ref="B191" r:id="rId277" display="benajiy@amazon.com"/>
    <hyperlink ref="B192" r:id="rId278" display="antske.fokkens@vu.nl"/>
    <hyperlink ref="H192" r:id="rId279" display="antske@gmail.com"/>
    <hyperlink ref="B193" r:id="rId280" display="chris.hidey@gmail.com"/>
    <hyperlink ref="B194" r:id="rId281" display="kimura@res.otaru-uc.ac.jp"/>
    <hyperlink ref="B195" r:id="rId282" display="mmontesg@inaoep.mx"/>
    <hyperlink ref="B196" r:id="rId283" display="hbouamor@qatar.cmu.edu"/>
    <hyperlink ref="B197" r:id="rId284" display="jeyhan.lau@gmail.com"/>
    <hyperlink ref="B198" r:id="rId285" display="chikiu.lo@nrc-cnrc.gc.ca"/>
    <hyperlink ref="B199" r:id="rId286" display="v.nhungnt89@vinai.io"/>
    <hyperlink ref="B200" r:id="rId287" display="prudhome@bc.edu"/>
    <hyperlink ref="H200" r:id="rId288" display="emilytucker@gmail.com"/>
    <hyperlink ref="B201" r:id="rId289" display="william@cs.ucsb.edu"/>
    <hyperlink ref="B202" r:id="rId290" display="wzq016@gmail.com"/>
    <hyperlink ref="B203" r:id="rId291" display="bitwjg@gmail.com"/>
    <hyperlink ref="B204" r:id="rId292" display="derekfw@um.edu.mo"/>
    <hyperlink ref="H204" r:id="rId293" display="derekfw@gmail.com"/>
    <hyperlink ref="B205" r:id="rId294" display="libinshen@gmail.com"/>
    <hyperlink ref="H205" r:id="rId295" display="xtag2000@hotmail.com"/>
    <hyperlink ref="B206" r:id="rId296" display="n.aletras@sheffield.ac.uk"/>
    <hyperlink ref="B207" r:id="rId297" display="anoop.kunchukuttan@gmail.com"/>
    <hyperlink ref="H207" r:id="rId297" display="anoop.kunchukuttan@gmail.com"/>
    <hyperlink ref="B208" r:id="rId298" display="dilek@ieee.org"/>
    <hyperlink ref="B209" r:id="rId299" display="yohan.jo@gmail.com"/>
    <hyperlink ref="H209" r:id="rId299" display="yohan.jo@gmail.com"/>
    <hyperlink ref="B210" r:id="rId300" display="nathanoco@yahoo.com"/>
    <hyperlink ref="B211" r:id="rId301" display="ashutoshm@cse.iitk.ac.in"/>
    <hyperlink ref="H211" r:id="rId302" display="ashutoshm.iitk@gmail.com"/>
    <hyperlink ref="B212" r:id="rId303" display="olivier.pietquin@gmail.com"/>
    <hyperlink ref="B213" r:id="rId304" display="keiji.shinzato@rakuten.com"/>
    <hyperlink ref="B214" r:id="rId305" display="joanne.boisson@gmail.com"/>
    <hyperlink ref="B215" r:id="rId306" display="lea.frermann@unimelb.edu.au"/>
    <hyperlink ref="B216" r:id="rId307" display="fritz.hohl@sony.com"/>
    <hyperlink ref="B217" r:id="rId308" display="pfli@suda.edu.cn"/>
    <hyperlink ref="B218" r:id="rId309" display="sharid.loaiciga@gmail.com"/>
    <hyperlink ref="H218" r:id="rId310" display="sharid.loaiciga@gu.se"/>
    <hyperlink ref="B219" r:id="rId311" display="rswilkens@gmail.com"/>
    <hyperlink ref="B220" r:id="rId312" display="zywei@fudan.edu.cn"/>
    <hyperlink ref="H220" r:id="rId313" display="yutouwei@gmail.com"/>
    <hyperlink ref="B221" r:id="rId314" display="kevin.cheng.fei@gmail.com"/>
    <hyperlink ref="B222" r:id="rId315" display="jedunn@illinois.edu"/>
    <hyperlink ref="H222" r:id="rId316" display="jdunn@mailfence.com"/>
    <hyperlink ref="B223" r:id="rId317" display="marine@umd.edu"/>
    <hyperlink ref="B224" r:id="rId318" display="horatio@gmail.com"/>
    <hyperlink ref="B225" r:id="rId319" display="marcel.bollmann@liu.se"/>
    <hyperlink ref="H225" r:id="rId320" display="marcel@bollmann.me"/>
    <hyperlink ref="B226" r:id="rId321" display="chu@i.kyoto-u.ac.jp"/>
    <hyperlink ref="B227" r:id="rId322" display="jose.camargo.souza@gmail.com"/>
    <hyperlink ref="B228" r:id="rId323" display="c_hadiwinoto@apple.com"/>
    <hyperlink ref="H228" r:id="rId324" display="chrhad081@gmail.com"/>
    <hyperlink ref="B229" r:id="rId325" display="luwei@sutd.edu.sg"/>
    <hyperlink ref="H229" r:id="rId326" display="luwei.nlp@gmail.com"/>
    <hyperlink ref="B230" r:id="rId327" display="Tristan.Miller@umanitoba.ca"/>
    <hyperlink ref="H230" r:id="rId328" display="tristan@logological.org"/>
    <hyperlink ref="B231" r:id="rId329" display="mnovak@ufal.mff.cuni.cz"/>
    <hyperlink ref="B232" r:id="rId330" display="trebedea@nvidia.com"/>
    <hyperlink ref="B233" r:id="rId331" display="kyler@allenai.org"/>
    <hyperlink ref="B234" r:id="rId332" display="soon.layki@monash.edu"/>
    <hyperlink ref="H234" r:id="rId332" display="soon.layki@monash.edu"/>
    <hyperlink ref="B235" r:id="rId333" display="xiaofeng_wu@apple.com"/>
    <hyperlink ref="B236" r:id="rId334" display="wangqiangneu@gmail.com"/>
    <hyperlink ref="B237" r:id="rId335" display="wwcheng@amazon.com"/>
    <hyperlink ref="B238" r:id="rId336" display="hhe@nyu.edu"/>
    <hyperlink ref="B239" r:id="rId337" display="ikekonglp@gmail.com"/>
    <hyperlink ref="B240" r:id="rId338" display="pengli09@gmail.com"/>
    <hyperlink ref="B241" r:id="rId339" display="tengfei.ma@stonybrook.edu"/>
    <hyperlink ref="B242" r:id="rId340" display="m.fowlie@uu.nl"/>
    <hyperlink ref="H242" r:id="rId341" display="meaghanfowlie@gmail.com"/>
    <hyperlink ref="B243" r:id="rId342" display="dpreotiucpie@bloomberg.net"/>
    <hyperlink ref="H243" r:id="rId343" display="danielpr@gmail.com"/>
    <hyperlink ref="B244" r:id="rId344" display="wuji_ee@mail.tsinghua.edu.cn"/>
    <hyperlink ref="B245" r:id="rId345" display="ping.chen@umb.edu"/>
    <hyperlink ref="B246" r:id="rId346" display="makino@megagon.ai"/>
    <hyperlink ref="B247" r:id="rId347" display="chris@christianbentz.de"/>
    <hyperlink ref="B248" r:id="rId348" display="macduff@google.com"/>
    <hyperlink ref="H248" r:id="rId349" display="macduff.hughes@gmail.com"/>
    <hyperlink ref="B249" r:id="rId350" display="meriem.beloucif@lingfil.uu.se"/>
    <hyperlink ref="B250" r:id="rId351" display="chrife@microsoft.com"/>
    <hyperlink ref="H250" r:id="rId352" display="cfedermann@gmail.com"/>
    <hyperlink ref="B251" r:id="rId353" display="d.paperno@uu.nl"/>
    <hyperlink ref="B252" r:id="rId354" display="roger@cs.wisc.edu"/>
    <hyperlink ref="H252" r:id="rId355" display="midmore@sykopomp.com"/>
    <hyperlink ref="B253" r:id="rId356" display="stanojevic@google.com"/>
    <hyperlink ref="B254" r:id="rId357" display="michaeltseng@google.com"/>
    <hyperlink ref="B255" r:id="rId358" display="hosseinh@ukh.edu.krd"/>
    <hyperlink ref="H255" r:id="rId359" display="h.hossein@rgu.ac.uk"/>
    <hyperlink ref="B256" r:id="rId360" display="zheng.yuan@kcl.ac.uk"/>
    <hyperlink ref="B257" r:id="rId361" display="bharathiraja.akr@gmail.com"/>
    <hyperlink ref="H257" r:id="rId362" display="bharathi.raja@insight-centre.org"/>
    <hyperlink ref="B258" r:id="rId363" display="wesfeely@gmail.com"/>
    <hyperlink ref="B259" r:id="rId364" display="yejin@cs.washington.edu"/>
    <hyperlink ref="B260" r:id="rId365" display="vshwartz@cs.ubc.ca"/>
    <hyperlink ref="H260" r:id="rId366" display="vered1986@gmail.com"/>
    <hyperlink ref="B261" r:id="rId367" display="wangjin@ynu.edu.cn"/>
    <hyperlink ref="H261" r:id="rId368" display="wangjin0818@gmail.com"/>
    <hyperlink ref="B262" r:id="rId369" display="ofey.sunfei@gmail.com"/>
    <hyperlink ref="B263" r:id="rId370" display="paullandes@warpmail.net"/>
    <hyperlink ref="B264" r:id="rId371" display="kenton@jhu.edu"/>
    <hyperlink ref="B265" r:id="rId372" display="mustafajarrar@gmail.com"/>
    <hyperlink ref="B266" r:id="rId373" display="alexbrosenfeld@gmail.com"/>
    <hyperlink ref="B267" r:id="rId374" display="bsharpataz@gmail.com"/>
    <hyperlink ref="B268" r:id="rId375" display="marcovalenzuelaescarcega@gmail.com"/>
    <hyperlink ref="B269" r:id="rId376" display="grjasewe@gmail.com"/>
    <hyperlink ref="B270" r:id="rId377" display="rajen.k.chatterjee@gmail.com"/>
    <hyperlink ref="H270" r:id="rId378" display="chatterjee@fbk.eu"/>
    <hyperlink ref="B271" r:id="rId379" display="hojinc@kaist.ac.kr"/>
    <hyperlink ref="H271" r:id="rId380" display="dr.hojinc@gmail.com"/>
    <hyperlink ref="B272" r:id="rId381" display="fujinumay@gmail.com"/>
    <hyperlink ref="B273" r:id="rId382" display="j.d.groschwitz@uva.nl"/>
    <hyperlink ref="B274" r:id="rId383" display="yinqingyucn@gmail.com"/>
    <hyperlink ref="B275" r:id="rId384" display="zhanghainan1990@163.com"/>
    <hyperlink ref="B276" r:id="rId385" display="gushahnpowell@gmail.com"/>
    <hyperlink ref="H276" r:id="rId386" display="gus@parsertongue.org"/>
    <hyperlink ref="B277" r:id="rId387" display="hit_csat@163.com"/>
    <hyperlink ref="H277" r:id="rId387" display="hit_csat@163.com"/>
    <hyperlink ref="B278" r:id="rId388" display="sdzhao@ir.hit.edu.cn"/>
    <hyperlink ref="H278" r:id="rId388" display="sdzhao@ir.hit.edu.cn"/>
    <hyperlink ref="B279" r:id="rId389" display="pinodewaider@gmail.com"/>
    <hyperlink ref="B280" r:id="rId390" display="wlam@se.cuhk.edu.hk"/>
    <hyperlink ref="B281" r:id="rId391" display="lipiji.pz@gmail.com"/>
    <hyperlink ref="B282" r:id="rId392" display="zhipeng_chen@ruc.edu.cn"/>
    <hyperlink ref="B283" r:id="rId393" display="jtp@google.com"/>
    <hyperlink ref="B284" r:id="rId394" display="audi.primadhanty@upc.edu"/>
    <hyperlink ref="B285" r:id="rId395" display="emmanuel.et.roche@gmail.com"/>
    <hyperlink ref="H285" r:id="rId396" display="roche@clover.ai"/>
    <hyperlink ref="B286" r:id="rId397" display="yannick.toussaint@loria.fr"/>
    <hyperlink ref="B287" r:id="rId398" display="zhangjingyizz@gmail.com"/>
    <hyperlink ref="B288" r:id="rId399" display="yubo.chen@nlpr.ia.ac.cn"/>
    <hyperlink ref="H288" r:id="rId400" display="yubo5815038@126.com"/>
    <hyperlink ref="B289" r:id="rId401" display="zhiqihuang@pku.edu.cn"/>
    <hyperlink ref="B290" r:id="rId402" display="astaga@amazon.com"/>
    <hyperlink ref="B291" r:id="rId403" display="p.andruszki2@samsung.com"/>
    <hyperlink ref="B292" r:id="rId404" display="yxcao@smu.edu.sg"/>
    <hyperlink ref="B293" r:id="rId405" display="thomas.francois@uclouvain.be"/>
    <hyperlink ref="B294" r:id="rId406" display="aprosio@fbk.eu"/>
    <hyperlink ref="B295" r:id="rId407" display="aniramak@amazon.com"/>
    <hyperlink ref="B296" r:id="rId408" display="hassan@aixplain.com"/>
    <hyperlink ref="B297" r:id="rId409" display="soroush.vosoughi@dartmouth.edu"/>
    <hyperlink ref="H297" r:id="rId410" display="soroush@dartmouth.edu"/>
    <hyperlink ref="B298" r:id="rId411" display="chunyangx@gmail.com"/>
    <hyperlink ref="B299" r:id="rId412" display="chak.tanmoy.iit@gmail.com"/>
    <hyperlink ref="H299" r:id="rId412" display="chak.tanmoy.iit@gmail.com"/>
    <hyperlink ref="B300" r:id="rId413" display="chenkehai@hit.edu.cn"/>
    <hyperlink ref="H300" r:id="rId414" display="chenkehai@gmail.com"/>
    <hyperlink ref="B301" r:id="rId415" display="wlchen@suda.edu.cn"/>
    <hyperlink ref="B302" r:id="rId416" display="liununew@whut.edu.cn"/>
    <hyperlink ref="B303" r:id="rId417" display="xiongj69@mail2.sysu.edu.cn"/>
    <hyperlink ref="B304" r:id="rId418" display="lijuanzi@tsinghua.edu.cn"/>
    <hyperlink ref="B305" r:id="rId419" display="cshanbo@gmail.com"/>
    <hyperlink ref="H305" r:id="rId420" display="chengshanbo@sogou-inc.com"/>
    <hyperlink ref="B306" r:id="rId421" display="khalid.alkhatib@rug.nl"/>
    <hyperlink ref="B307" r:id="rId422" display="bui@adobe.com"/>
    <hyperlink ref="H307" r:id="rId423" display="bhtrung@gmail.com"/>
    <hyperlink ref="B308" r:id="rId424" display="fei.liu@emory.edu"/>
    <hyperlink ref="H308" r:id="rId425" display="feiliu.cmu@gmail.com"/>
    <hyperlink ref="B309" r:id="rId426" display="txh710@psu.edu"/>
    <hyperlink ref="H309" r:id="rId427" display="windx0303@gmail.com"/>
    <hyperlink ref="B310" r:id="rId428" display="akuncoro@google.com"/>
    <hyperlink ref="H310" r:id="rId429" display="adhiguna.kuncoro@gmail.com"/>
    <hyperlink ref="B311" r:id="rId430" display="maz@smail.nju.edu.cn"/>
    <hyperlink ref="H311" r:id="rId431" display="zheng.ma@ibm.com"/>
    <hyperlink ref="B312" r:id="rId432" display="hongyuanmei@gmail.com"/>
    <hyperlink ref="H312" r:id="rId432" display="hongyuanmei@gmail.com"/>
    <hyperlink ref="B313" r:id="rId433" display="aldrianobaja.m@gmail.com"/>
    <hyperlink ref="B314" r:id="rId434" display="padmakua@amazon.com"/>
    <hyperlink ref="H314" r:id="rId435" display="aish@cs.utexas.edu"/>
    <hyperlink ref="B315" r:id="rId436" display="xanda@cs.hmc.edu"/>
    <hyperlink ref="B316" r:id="rId437" display="djinamzn@amazon.com"/>
    <hyperlink ref="B317" r:id="rId438" display="n.bogoych@ed.ac.uk"/>
    <hyperlink ref="B318" r:id="rId439" display="antoine.bosselut@epfl.ch"/>
    <hyperlink ref="B319" r:id="rId440" display="yqsong@cse.ust.hk"/>
    <hyperlink ref="H319" r:id="rId441" display="yqsong@gmail.com"/>
    <hyperlink ref="B320" r:id="rId442" display="jcykcai@tencent.com"/>
    <hyperlink ref="B321" r:id="rId443" display="yimwenwai@microsoft.com"/>
    <hyperlink ref="H321" r:id="rId444" display="wenwaiyim@gmail.com"/>
    <hyperlink ref="B322" r:id="rId445" display="leshem.choshen@mail.huji.ac.il"/>
    <hyperlink ref="H322" r:id="rId445" display="leshem.choshen@mail.huji.ac.il"/>
    <hyperlink ref="B323" r:id="rId446" display="xuruifeng@hit.edu.cn"/>
    <hyperlink ref="H323" r:id="rId447" display="xuruifeng.hitsz@gmail.com"/>
    <hyperlink ref="B324" r:id="rId448" display="sagnikrayc@gmail.com"/>
    <hyperlink ref="H324" r:id="rId448" display="sagnikrayc@gmail.com"/>
    <hyperlink ref="B325" r:id="rId449" display="mathieu.dehouck@ens.psl.eu"/>
    <hyperlink ref="H325" r:id="rId450" display="mathieubmddehouck@mailoo.org"/>
    <hyperlink ref="B326" r:id="rId451" display="yashk@iiitd.ac.in"/>
    <hyperlink ref="H326" r:id="rId452" display="yashkumaratri@hotmail.com"/>
    <hyperlink ref="B327" r:id="rId453" display="meng.fang@liverpool.ac.uk"/>
    <hyperlink ref="B328" r:id="rId454" display="hangyav@cis.lmu.de"/>
    <hyperlink ref="B329" r:id="rId455" display="mark.johnson@mq.edu.au"/>
    <hyperlink ref="H329" r:id="rId456" display="Mark.Johnson@MQ.edu.au"/>
    <hyperlink ref="B330" r:id="rId457" display="anujkumar9@gmail.com"/>
    <hyperlink ref="B331" r:id="rId458" display="juancarabina@meta.com"/>
    <hyperlink ref="B332" r:id="rId459" display="e.mcintyre@dundee.ac.uk"/>
    <hyperlink ref="B333" r:id="rId460" display="kiril.gashteovski@gmail.com"/>
    <hyperlink ref="B334" r:id="rId461" display="helcl@ufal.mff.cuni.cz"/>
    <hyperlink ref="B335" r:id="rId462" display="diana.nicoleta.popa@gmail.com"/>
    <hyperlink ref="B336" r:id="rId463" display="ellarabi@gmail.com"/>
    <hyperlink ref="B337" r:id="rId464" display="hrashkin@google.com"/>
    <hyperlink ref="B338" r:id="rId465" display="sun.397@osu.edu"/>
    <hyperlink ref="H338" r:id="rId465" display="sun.397@osu.edu"/>
    <hyperlink ref="B339" r:id="rId466" display="sgiorgi@sas.upenn.edu"/>
    <hyperlink ref="B340" r:id="rId467" display="mikel@reka.ai"/>
    <hyperlink ref="H340" r:id="rId468" display="artetxem@gmail.com"/>
    <hyperlink ref="B341" r:id="rId469" display="shamil.cm@gmail.com"/>
    <hyperlink ref="H341" r:id="rId469" display="shamil.cm@gmail.com"/>
    <hyperlink ref="B342" r:id="rId470" display="justin.debenedetto@villanova.edu"/>
    <hyperlink ref="B343" r:id="rId471" display="cryptexcode@gmail.com"/>
    <hyperlink ref="H343" r:id="rId472" display="sudipkar@amazon.com"/>
    <hyperlink ref="B344" r:id="rId473" display="hkhayrallah@microsoft.com"/>
    <hyperlink ref="B345" r:id="rId474" display="tlinlp@google.com"/>
    <hyperlink ref="B346" r:id="rId475" display="kelvin@duolingo.com"/>
    <hyperlink ref="H346" r:id="rId476" display="kirean616@gmail.com"/>
    <hyperlink ref="B347" r:id="rId477" display="a_shirani@apple.com"/>
    <hyperlink ref="B348" r:id="rId478" display="su.809@osu.edu"/>
    <hyperlink ref="H348" r:id="rId479" display="qfsuyu@gmail.com"/>
    <hyperlink ref="B349" r:id="rId480" display="saku@nii.ac.jp"/>
    <hyperlink ref="B350" r:id="rId481" display="jfyu@njust.edu.cn"/>
    <hyperlink ref="B351" r:id="rId482" display="qianmi@gmail.com"/>
    <hyperlink ref="H351" r:id="rId482" display="qianmi@gmail.com"/>
    <hyperlink ref="B352" r:id="rId483" display="begona.altuna@ehu.eus"/>
    <hyperlink ref="H352" r:id="rId484" display="begona.altuna@gmail.com"/>
    <hyperlink ref="B353" r:id="rId485" display="franck.dernoncourt@gmail.com"/>
    <hyperlink ref="H353" r:id="rId485" display="franck.dernoncourt@gmail.com"/>
    <hyperlink ref="B354" r:id="rId486" display="stepheneugenetaylor@gmail.com"/>
    <hyperlink ref="H354" r:id="rId487" display="staylor@fitchburgstate.edu"/>
    <hyperlink ref="B355" r:id="rId488" display="dima.taji@gmail.com"/>
    <hyperlink ref="H355" r:id="rId489" display="dima.taji@nyu.edu"/>
    <hyperlink ref="B356" r:id="rId490" display="tomkocmi@microsoft.com"/>
    <hyperlink ref="B357" r:id="rId491" display="ddligach@luc.edu"/>
    <hyperlink ref="H357" r:id="rId492" display="dmitriy.dligach@gmail.com"/>
    <hyperlink ref="B358" r:id="rId493" display="azpoliak@cs.jhu.edu"/>
    <hyperlink ref="H358" r:id="rId494" display="azpoliak@gmail.com"/>
    <hyperlink ref="B359" r:id="rId495" display="g.j.wijnholds@liacs.leidenuniv.nl"/>
    <hyperlink ref="H359" r:id="rId496" display="g.j.wijnholds@uu.nl"/>
    <hyperlink ref="B360" r:id="rId497" display="jsedoc@nyu.edu"/>
    <hyperlink ref="H360" r:id="rId498" display="joao.sedoc@gmail.com"/>
    <hyperlink ref="B361" r:id="rId499" display="ming.lei@gmail.com"/>
    <hyperlink ref="B362" r:id="rId500" display="balajinix@gmail.com"/>
    <hyperlink ref="H362" r:id="rId500" display="balajinix@gmail.com"/>
    <hyperlink ref="B363" r:id="rId501" display="chenhao@uchicago.edu"/>
    <hyperlink ref="H363" r:id="rId501" display="chenhao@uchicago.edu"/>
    <hyperlink ref="B364" r:id="rId502" display="ieva.staliunaite@gmail.com"/>
    <hyperlink ref="H364" r:id="rId502" display="ieva.staliunaite@gmail.com"/>
    <hyperlink ref="B365" r:id="rId503" display="hzz5361@psu.edu"/>
    <hyperlink ref="H365" r:id="rId504" display="me@colinzhang.com"/>
    <hyperlink ref="B366" r:id="rId505" display="aizawa@nii.ac.jp"/>
    <hyperlink ref="H366" r:id="rId506" display="aizawa.nii@gmail.com"/>
    <hyperlink ref="B367" r:id="rId507" display="tbedrax@google.com"/>
    <hyperlink ref="B368" r:id="rId508" display="irina.i.belousova@gmail.com"/>
    <hyperlink ref="B369" r:id="rId509" display="liulixin@pku.edu.cn"/>
    <hyperlink ref="B370" r:id="rId510" display="justin.chiu@rakuten.com"/>
    <hyperlink ref="B371" r:id="rId511" display="wfanag@connect.ust.hk"/>
    <hyperlink ref="B372" r:id="rId512" display="averykhoo@gmail.com"/>
    <hyperlink ref="B373" r:id="rId513" display="marek.kubis@amu.edu.pl"/>
    <hyperlink ref="B374" r:id="rId514" display="li4178@purdue.edu"/>
    <hyperlink ref="C374" r:id="rId515" display="zhuoyan.li"/>
    <hyperlink ref="B375" r:id="rId516" display="simon.mille@adaptcentre.ie"/>
    <hyperlink ref="B376" r:id="rId517" display="straka@ufal.mff.cuni.cz"/>
    <hyperlink ref="B377" r:id="rId518" display="alinejadashkan@gmail.com"/>
    <hyperlink ref="B378" r:id="rId519" display="teresa.botschen@mercedes-benz.com"/>
    <hyperlink ref="B379" r:id="rId520" display="wilson.tsai1992@gmail.com"/>
    <hyperlink ref="B380" r:id="rId521" display="yunchen@sufe.edu.cn"/>
    <hyperlink ref="B381" r:id="rId522" display="jherzig@gmail.com"/>
    <hyperlink ref="B382" r:id="rId523" display="pablo.a.loyola@rakuten.com"/>
    <hyperlink ref="B383" r:id="rId524" display="aakankshan@allenai.org"/>
    <hyperlink ref="B384" r:id="rId525" display="preksh@google.com"/>
    <hyperlink ref="B385" r:id="rId526" display="m.nicosia@gmail.com"/>
    <hyperlink ref="B386" r:id="rId527" display="simon.ostermann@dfki.de"/>
    <hyperlink ref="B387" r:id="rId528" display="grakshit@ucsc.edu"/>
    <hyperlink ref="H387" r:id="rId529" display="geetanjali.rakshit@gmail.com"/>
    <hyperlink ref="B388" r:id="rId530" display="navid.rekabsaz@gmail.com"/>
    <hyperlink ref="B389" r:id="rId531" display="suhui07@meituan.com"/>
    <hyperlink ref="B390" r:id="rId532" display="lifu@ttic.edu"/>
    <hyperlink ref="B391" r:id="rId533" display="bob.frank@yale.edu"/>
    <hyperlink ref="B392" r:id="rId534" display="hwanghao@gmail.com"/>
    <hyperlink ref="B393" r:id="rId535" display="carolin.lawrence@neclab.eu"/>
    <hyperlink ref="H393" r:id="rId536" display="lawrence.carolin@gmail.com"/>
    <hyperlink ref="B394" r:id="rId537" display="xiaojiang_liu@apple.com"/>
    <hyperlink ref="B395" r:id="rId538" display="jpujara@isi.edu"/>
    <hyperlink ref="H395" r:id="rId538" display="jpujara@isi.edu"/>
    <hyperlink ref="B396" r:id="rId539" display="asmirnov@anna.money"/>
    <hyperlink ref="H396" r:id="rId540" display="ivan.b.smirnov@gmail.com"/>
    <hyperlink ref="B397" r:id="rId541" display="jaredfern@cmu.edu"/>
    <hyperlink ref="B398" r:id="rId542" display="dgholipour@outlook.de"/>
    <hyperlink ref="H398" r:id="rId542" display="dgholipour@outlook.de"/>
    <hyperlink ref="B399" r:id="rId543" display="tgui@fudan.edu.cn"/>
    <hyperlink ref="B400" r:id="rId544" display="kai.hui.bj@gmail.com"/>
    <hyperlink ref="H400" r:id="rId544" display="kai.hui.bj@gmail.com"/>
    <hyperlink ref="B401" r:id="rId545" display="kimtaeuk@hanyang.ac.kr"/>
    <hyperlink ref="H401" r:id="rId546" display="galsang1000@gmail.com"/>
    <hyperlink ref="B402" r:id="rId547" display="hlibt@connect.ust.hk"/>
    <hyperlink ref="C402" r:id="rId548" display="haoran.li"/>
    <hyperlink ref="B403" r:id="rId549" display="hongyu@iscas.ac.cn"/>
    <hyperlink ref="B404" r:id="rId550" display="sandeepsricharan@gmail.com"/>
    <hyperlink ref="B405" r:id="rId551" display="enrique.noriega@gmail.com"/>
    <hyperlink ref="H405" r:id="rId551" display="enrique.noriega@gmail.com"/>
    <hyperlink ref="B406" r:id="rId552" display="valentin.nyzam@univ-tours.fr"/>
    <hyperlink ref="B407" r:id="rId553" display="matiss.rikters@aist.go.jp"/>
    <hyperlink ref="H407" r:id="rId553" display="matiss.rikters@aist.go.jp"/>
    <hyperlink ref="B408" r:id="rId554" display="ishalyminov@gmail.com"/>
    <hyperlink ref="B409" r:id="rId555" display="raksha.sharma@cs.iitr.ac.in"/>
    <hyperlink ref="H409" r:id="rId556" display="raksha@cse.iitb.ac.in"/>
    <hyperlink ref="B410" r:id="rId557" display="yhshin@inu.ac.kr"/>
    <hyperlink ref="B411" r:id="rId558" display="swetaagrawal20@gmail.com"/>
    <hyperlink ref="H411" r:id="rId559" display="sweagraw@umd.edu"/>
    <hyperlink ref="B412" r:id="rId560" display="mz2974@columbia.edu"/>
    <hyperlink ref="H412" r:id="rId561" display="zmy9108@gmail.com"/>
    <hyperlink ref="B413" r:id="rId562" display="dung.ld@vinuni.edu.vn"/>
    <hyperlink ref="B414" r:id="rId563" display="zhangdongyuzt78@163.com"/>
    <hyperlink ref="C414" r:id="rId563" display="zhangdongyuzt78@163.com"/>
    <hyperlink ref="B415" r:id="rId564" display="sl2322@cornell.edu"/>
    <hyperlink ref="B416" r:id="rId565" display="wkkebj@gmail.com"/>
    <hyperlink ref="B417" r:id="rId566" display="ksferguson@gmail.com"/>
    <hyperlink ref="B418" r:id="rId567" display="xiangkhu@amazon.com"/>
    <hyperlink ref="B419" r:id="rId568" display="liuqian@sea.com"/>
    <hyperlink ref="H419" r:id="rId569" display="liuqianbit@163.com"/>
    <hyperlink ref="B420" r:id="rId570" display="belle@dunamu.com"/>
    <hyperlink ref="B421" r:id="rId571" display="mittal.ashish61@gmail.com"/>
    <hyperlink ref="H421" r:id="rId571" display="mittal.ashish61@gmail.com"/>
    <hyperlink ref="B422" r:id="rId572" display="tomohiro2.yamasaki@toshiba.co.jp"/>
    <hyperlink ref="H422" r:id="rId573" display="tomohiro2.yamasaki@gmail.com"/>
    <hyperlink ref="B423" r:id="rId574" display="oezge.alacam@uni-bielefeld.de"/>
    <hyperlink ref="H423" r:id="rId575" display="ozge_alacam@yahoo.com"/>
    <hyperlink ref="B424" r:id="rId576" display="hantek@sjtu.edu.cn"/>
    <hyperlink ref="H424" r:id="rId577" display="zhouhan.lin@umontreal.ca"/>
    <hyperlink ref="B425" r:id="rId578" display="wenqianglei@scu.edu.cn"/>
    <hyperlink ref="H425" r:id="rId579" display="a0134670@u.nus.edu"/>
    <hyperlink ref="B426" r:id="rId580" display="karan@whissle.ai"/>
    <hyperlink ref="H426" r:id="rId581" display="ksingla025@gmail.com"/>
    <hyperlink ref="B427" r:id="rId582" display="pedropei@umich.edu"/>
    <hyperlink ref="B428" r:id="rId583" display="mail@michael-hedderich.de"/>
    <hyperlink ref="H428" r:id="rId584" display="michael.aloys@gmail.com"/>
    <hyperlink ref="B429" r:id="rId585" display="nitika.mathur@gmail.com"/>
    <hyperlink ref="B430" r:id="rId586" display="forrest.bao@gmail.com"/>
    <hyperlink ref="B431" r:id="rId587" display="philip.e.blair10@gmail.com"/>
    <hyperlink ref="B432" r:id="rId588" display="isaaccaswell91@gmail.com"/>
    <hyperlink ref="B433" r:id="rId589" display="espinosa-ankel@cardiff.ac.uk"/>
    <hyperlink ref="B434" r:id="rId590" display="ferraro@umbc.edu"/>
    <hyperlink ref="B435" r:id="rId591" display="gaofei@ihpc.a-star.edu.sg"/>
    <hyperlink ref="B436" r:id="rId592" display="thammegowda@microsoft.com"/>
    <hyperlink ref="H436" r:id="rId593" display="tgowdan@gmail.com"/>
    <hyperlink ref="B437" r:id="rId594" display="lneves@snapchat.com"/>
    <hyperlink ref="B438" r:id="rId595" display="xwu@proofpoint.com"/>
    <hyperlink ref="B439" r:id="rId596" display="kenny.zhu@uta.edu"/>
    <hyperlink ref="B440" r:id="rId597" display="kym@lgcns.com"/>
    <hyperlink ref="B441" r:id="rId598" display="gwkim.rsrch@gmail.com"/>
    <hyperlink ref="B442" r:id="rId599" display="arabella.sinclair@abdn.ac.uk"/>
    <hyperlink ref="H442" r:id="rId600" display="s0934062@sms.ed.ac.uk"/>
    <hyperlink ref="B443" r:id="rId601" display="debjit.paul@epfl.ch"/>
    <hyperlink ref="H443" r:id="rId602" display="paul@cl.uni-heidelberg.de"/>
    <hyperlink ref="B444" r:id="rId603" display="okuchaiev@nvidia.com"/>
    <hyperlink ref="B445" r:id="rId604" display="amrita.saha@salesforce.com"/>
    <hyperlink ref="B446" r:id="rId605" display="shibano@aa.tufs.ac.jp"/>
    <hyperlink ref="B447" r:id="rId606" display="kevinxwu@tencent.com"/>
    <hyperlink ref="B448" r:id="rId607" display="alvations@gmail.com"/>
    <hyperlink ref="B449" r:id="rId608" display="amanda.cercas@unibocconi.it"/>
    <hyperlink ref="H449" r:id="rId609" display="amanda.cercas@gmail.com"/>
    <hyperlink ref="B450" r:id="rId610" display="gaoserenayj@gmail.com"/>
    <hyperlink ref="B451" r:id="rId611" display="devamanyu@gmail.com"/>
    <hyperlink ref="B452" r:id="rId612" display="iterdan@microsoft.com"/>
    <hyperlink ref="B453" r:id="rId613" display="chaojiang06@gmail.com"/>
    <hyperlink ref="B454" r:id="rId614" display="jliu@nankai.edu.cn"/>
    <hyperlink ref="B455" r:id="rId615" display="spantha@google.com"/>
    <hyperlink ref="B456" r:id="rId616" display="suns1@i2r.a-star.edu.sg"/>
    <hyperlink ref="B457" r:id="rId617" display="sonvx@cs.umu.se"/>
    <hyperlink ref="B458" r:id="rId618" display="adinawilliams@meta.com"/>
    <hyperlink ref="B459" r:id="rId619" display="alexwarstadt@gmail.com"/>
    <hyperlink ref="B460" r:id="rId620" display="zxshamson@gmail.com"/>
    <hyperlink ref="B461" r:id="rId621" display="zhuziningning@gmail.com"/>
    <hyperlink ref="B462" r:id="rId622" display="akshay91.isi@gmail.com"/>
    <hyperlink ref="B463" r:id="rId623" display="guillemct87@gmail.com"/>
    <hyperlink ref="B464" r:id="rId624" display="ijauregi@gmail.com"/>
    <hyperlink ref="B465" r:id="rId625" display="marzena.karpinska@gmail.com"/>
    <hyperlink ref="H465" r:id="rId626" display="mkarpinska@umass.com"/>
    <hyperlink ref="B466" r:id="rId627" display="jae.hee.lee@uni-hamburg.de"/>
    <hyperlink ref="B467" r:id="rId628" display="sanalee@snu.ac.kr"/>
    <hyperlink ref="B468" r:id="rId629" display="lihao.leolee@gmail.com"/>
    <hyperlink ref="B469" r:id="rId630" display="jiangmingliu@ynu.edu.cn"/>
    <hyperlink ref="B470" r:id="rId631" display="anhtuan.luu@ntu.edu.sg"/>
    <hyperlink ref="B471" r:id="rId632" display="shikhar.murty@gmail.com"/>
    <hyperlink ref="B472" r:id="rId633" display="noe.tits@gmail.com"/>
    <hyperlink ref="B473" r:id="rId634" display="trang.vu1@monash.edu"/>
    <hyperlink ref="B474" r:id="rId635" display="jiahao004@e.ntu.edu.sg"/>
    <hyperlink ref="B475" r:id="rId636" display="qj20@mails.tsinghua.edu.cn"/>
    <hyperlink ref="B476" r:id="rId637" display="jing95.chen@connect.polyu.hk"/>
    <hyperlink ref="B477" r:id="rId638" display="zcoguz@gmail.com"/>
    <hyperlink ref="H477" r:id="rId638" display="zcoguz@gmail.com"/>
    <hyperlink ref="B478" r:id="rId639" display="aditya.chandrasekar.ac@gmail.com"/>
    <hyperlink ref="B479" r:id="rId640" display="biwei198804@gmail.com"/>
    <hyperlink ref="H479" r:id="rId641" display="victoriabi@tencent.com"/>
    <hyperlink ref="B480" r:id="rId642" display="nancy.f.chen@gmail.com"/>
    <hyperlink ref="B481" r:id="rId643" display="sachin.farfade@gmail.com"/>
    <hyperlink ref="B482" r:id="rId644" display="emmous@yonsei.ac.kr"/>
    <hyperlink ref="B483" r:id="rId645" display="sathish.indurthi@gmail.com"/>
    <hyperlink ref="B484" r:id="rId646" display="sungdong.kim@navercorp.com"/>
    <hyperlink ref="B485" r:id="rId647" display="luc.lamontagne@ift.ulaval.ca"/>
    <hyperlink ref="B486" r:id="rId648" display="hiroshi_matsuda@megagon.ai"/>
    <hyperlink ref="B487" r:id="rId649" display="masoodmortazavi@gmail.com"/>
    <hyperlink ref="B488" r:id="rId650" display="wolfgang.otto@gesis.org"/>
    <hyperlink ref="B489" r:id="rId651" display="ajayp@seas.upenn.edu"/>
    <hyperlink ref="B490" r:id="rId652" display="fran.silavong@jpmchase.com"/>
    <hyperlink ref="B491" r:id="rId653" display="ssloto@gmail.com"/>
    <hyperlink ref="B492" r:id="rId654" display="mssurgeon@gmail.com"/>
    <hyperlink ref="B493" r:id="rId655" display="zijianw01@gmail.com"/>
    <hyperlink ref="B494" r:id="rId656" display="michiharu@psu.edu"/>
    <hyperlink ref="B495" r:id="rId657" display="juntao.yu@qmul.ac.uk"/>
    <hyperlink ref="H495" r:id="rId658" display="juntao.cn@gmail.com"/>
    <hyperlink ref="B496" r:id="rId659" display="zouwuhe@gmail.com"/>
    <hyperlink ref="B497" r:id="rId660" display="francesnkzx@163.com"/>
    <hyperlink ref="B498" r:id="rId661" display="abaheti95@gatech.edu"/>
    <hyperlink ref="B499" r:id="rId662" display="basma.boussaha@tii.ae"/>
    <hyperlink ref="B500" r:id="rId663" display="nlp2ct.guanhua@gmail.com"/>
    <hyperlink ref="B501" r:id="rId664" display="gg462@cornell.edu"/>
    <hyperlink ref="B502" r:id="rId665" display="deepanwayedu@gmail.com"/>
    <hyperlink ref="B503" r:id="rId666" display="sophie.hao@nyu.edu"/>
    <hyperlink ref="B504" r:id="rId667" display="hinami@mantra.co.jp"/>
    <hyperlink ref="B505" r:id="rId668" display="junjie.hu@wisc.edu"/>
    <hyperlink ref="B506" r:id="rId669" display="nanjiang.c@gmail.com"/>
    <hyperlink ref="B507" r:id="rId670" display="jumeletjaap@gmail.com"/>
    <hyperlink ref="B508" r:id="rId671" display="lesterny@gmail.com"/>
    <hyperlink ref="B509" r:id="rId672" display="sandeep.kumar82945@gmail.com"/>
    <hyperlink ref="B510" r:id="rId673" display="suzzzylin@gmail.com"/>
    <hyperlink ref="B511" r:id="rId674" display="liu-tian-yi@pku.edu.cn"/>
    <hyperlink ref="B512" r:id="rId675" display="goncalo.correia@priberam.pt"/>
    <hyperlink ref="B513" r:id="rId676" display="svmehta@andrew.cmu.edu"/>
    <hyperlink ref="B514" r:id="rId677" display="erick84mm@gmail.com"/>
    <hyperlink ref="H514" r:id="rId678" display="erick.mendieta@rakuten.com"/>
    <hyperlink ref="B515" r:id="rId679" display="amitmoryossef@gmail.com"/>
    <hyperlink ref="B516" r:id="rId680" display="benjaminmuller@meta.com"/>
    <hyperlink ref="B517" r:id="rId681" display="prasanna.parthasarathi@mail.mcgill.ca"/>
    <hyperlink ref="B518" r:id="rId682" display="jasonphang@nyu.edu"/>
    <hyperlink ref="H518" r:id="rId683" display="zp489@nyu.edu"/>
    <hyperlink ref="B519" r:id="rId684" display="clement.rebuffel@gmail.com"/>
    <hyperlink ref="B520" r:id="rId685" display="jshin49@gmail.com"/>
    <hyperlink ref="H520" r:id="rId685" display="jshin49@gmail.com"/>
    <hyperlink ref="B521" r:id="rId686" display="siddhantaditya01@gmail.com"/>
    <hyperlink ref="B522" r:id="rId687" display="nvogler@ucsd.edu"/>
    <hyperlink ref="B523" r:id="rId688" display="xuxinnuo@yahoo.com"/>
    <hyperlink ref="B524" r:id="rId689" display="postman3@dongguk.edu"/>
    <hyperlink ref="B525" r:id="rId690" display="raul.vazquez@helsinki.fi"/>
    <hyperlink ref="H525" r:id="rId691" display="jraulvc@gmail.com"/>
    <hyperlink ref="B526" r:id="rId692" display="fdavis@colgate.edu"/>
    <hyperlink ref="H526" r:id="rId693" display="fldavis1216@gmail.com"/>
    <hyperlink ref="B527" r:id="rId694" display="klimzaporojets@gmail.com"/>
    <hyperlink ref="B528" r:id="rId695" display="pengfei.cao@nlpr.ia.ac.cn"/>
    <hyperlink ref="B529" r:id="rId696" display="k.naszadi@uva.nl"/>
    <hyperlink ref="B530" r:id="rId697" display="dn97@mail.tsinghua.edu.cn"/>
    <hyperlink ref="B531" r:id="rId698" display="f20190375@hyderabad.bits-pilani.ac.in"/>
    <hyperlink ref="B532" r:id="rId699" display="gyang@bit.edu.cn"/>
    <hyperlink ref="H532" r:id="rId700" display="paopao87926@126.com"/>
    <hyperlink ref="B533" r:id="rId701" display="ehara@u-gakugei.ac.jp"/>
    <hyperlink ref="H533" r:id="rId701" display="ehara@u-gakugei.ac.jp"/>
    <hyperlink ref="B534" r:id="rId702" display="brian.davis@adaptcentre.ie"/>
    <hyperlink ref="H534" r:id="rId702" display="brian.davis@adaptcentre.ie"/>
    <hyperlink ref="B535" r:id="rId703" display="antti.arppe@iki.fi"/>
    <hyperlink ref="H535" r:id="rId704" display="arppe@ualberta.ca"/>
    <hyperlink ref="B536" r:id="rId705" display="khh3323@gmail.com"/>
    <hyperlink ref="H536" r:id="rId705" display="khh3323@gmail.com"/>
    <hyperlink ref="B537" r:id="rId706" display="acolas1@ufl.edu"/>
    <hyperlink ref="B538" r:id="rId707" display="wilcoxeg@gmail.com"/>
    <hyperlink ref="B539" r:id="rId708" display="ebender@u.washington.edu"/>
    <hyperlink ref="B540" r:id="rId709" display="xuqiongkai@gmail.com"/>
    <hyperlink ref="H540" r:id="rId710" display="Qiongkai.Xu@anu.edu.au"/>
    <hyperlink ref="B541" r:id="rId711" display="leonardofribeiro@gmail.com"/>
    <hyperlink ref="B542" r:id="rId712" display="zhang_longyin@i2r.a-star.edu.sg"/>
    <hyperlink ref="B543" r:id="rId713" display="aaron_traylor@brown.edu"/>
    <hyperlink ref="H543" r:id="rId714" display="attraylor@gmail.com"/>
    <hyperlink ref="B544" r:id="rId715" display="carlosej@princeton.edu"/>
    <hyperlink ref="B545" r:id="rId716" display="yudiandoris@gmail.com"/>
    <hyperlink ref="B546" r:id="rId717" display="kyosuke.nishida@ntt.com"/>
    <hyperlink ref="B547" r:id="rId718" display="echi@lst.hokkai-s-u.ac.jp"/>
    <hyperlink ref="B548" r:id="rId719" display="b.devereux@qub.ac.uk"/>
    <hyperlink ref="B549" r:id="rId720" display="s.amir@northeastern.edu"/>
    <hyperlink ref="B550" r:id="rId721" display="shunjiewang@hotmail.com"/>
    <hyperlink ref="H550" r:id="rId721" display="shunjiewang@hotmail.com"/>
    <hyperlink ref="B551" r:id="rId722" display="wuxinyi20@fudan.edu.cn"/>
    <hyperlink ref="H551" r:id="rId723" display="wuxinyi@umich.edu"/>
    <hyperlink ref="B552" r:id="rId724" display="chenyueeee24@gmail.com"/>
    <hyperlink ref="B553" r:id="rId725" display="tingruic@usc.edu"/>
    <hyperlink ref="B554" r:id="rId726" display="ddhruvkr@gmail.com"/>
    <hyperlink ref="B555" r:id="rId727" display="shumin@nus.edu.sg"/>
    <hyperlink ref="B556" r:id="rId728" display="mika.hamalainen@metropolia.fi"/>
    <hyperlink ref="B557" r:id="rId729" display="loic.grobol@gmail.com"/>
    <hyperlink ref="B558" r:id="rId730" display="fuzihaofzh@gmail.com"/>
    <hyperlink ref="B559" r:id="rId731" display="ashutoshk2401@gmail.com"/>
    <hyperlink ref="B560" r:id="rId732" display="mega.mor@gmail.com"/>
    <hyperlink ref="B561" r:id="rId733" display="tosho.hirasawa@gmail.com"/>
    <hyperlink ref="B562" r:id="rId734" display="skywalker2316@gmail.com"/>
    <hyperlink ref="B563" r:id="rId735" display="lygao@ttic.edu"/>
    <hyperlink ref="B564" r:id="rId736" display="lukegessler@gmail.com"/>
    <hyperlink ref="B565" r:id="rId737" display="alisaliu@cs.washington.edu"/>
    <hyperlink ref="B566" r:id="rId738" display="zliu@cs.utexas.edu"/>
    <hyperlink ref="B567" r:id="rId739" display="wangxz098@gmail.com"/>
    <hyperlink ref="H567" r:id="rId739" display="wangxz098@gmail.com"/>
    <hyperlink ref="B568" r:id="rId740" display="zqzeng@scut.edu.cn"/>
    <hyperlink ref="B569" r:id="rId741" display="hiroki.teranishi@riken.jp"/>
    <hyperlink ref="B570" r:id="rId742" display="yujieq@csail.mit.edu"/>
    <hyperlink ref="B571" r:id="rId743" display="shufanwang@umass.edu"/>
    <hyperlink ref="B572" r:id="rId744" display="gyauney@cs.cornell.edu"/>
    <hyperlink ref="B573" r:id="rId745" display="simondariogonzalez@gmail.com"/>
    <hyperlink ref="H573" r:id="rId745" display="simondariogonzalez@gmail.com"/>
    <hyperlink ref="B574" r:id="rId746" display="xmaa@google.com"/>
    <hyperlink ref="B575" r:id="rId747" display="a.alowisheq@gmail.com"/>
    <hyperlink ref="B576" r:id="rId748" display="1145290929@qq.com"/>
    <hyperlink ref="B577" r:id="rId749" display="liviobs@google.com"/>
    <hyperlink ref="B578" r:id="rId750" display="aritz.bercher@telepathy.ai"/>
    <hyperlink ref="B579" r:id="rId751" display="wray.buntine@gmail.com"/>
    <hyperlink ref="H579" r:id="rId751" display="wray.buntine@gmail.com"/>
    <hyperlink ref="B580" r:id="rId752" display="mdiab@andrew.cmu.edu"/>
    <hyperlink ref="B581" r:id="rId753" display="s1206296@ed.ac.uk"/>
    <hyperlink ref="B582" r:id="rId754" display="vladimir.ilievski@frontiersin.org"/>
    <hyperlink ref="B583" r:id="rId755" display="nkarpachev@yandex-team.ru"/>
    <hyperlink ref="B584" r:id="rId756" display="madian.kh@gmail.com"/>
    <hyperlink ref="B585" r:id="rId757" display="liuwenqiangcs@gmail.com"/>
    <hyperlink ref="B586" r:id="rId758" display="peng.wei1@huawei.com"/>
    <hyperlink ref="B587" r:id="rId759" display="zujie.wzj@antgroup.com"/>
    <hyperlink ref="B588" r:id="rId760" display="yue.zhang@wias.org.cn"/>
    <hyperlink ref="B589" r:id="rId761" display="christina.lohr@imise.uni-leipzig.de"/>
    <hyperlink ref="B590" r:id="rId762" display="ssrivas6@gmu.edu"/>
    <hyperlink ref="H590" r:id="rId763" display="saurabhkk5@gmail.com"/>
    <hyperlink ref="B591" r:id="rId764" display="takahara.kenichi@nuflare.co.jp"/>
    <hyperlink ref="B592" r:id="rId765" display="takamaru@kyowa-u.ac.jp"/>
    <hyperlink ref="B593" r:id="rId766" display="Denis.Litvinov@jetbrains.com"/>
    <hyperlink ref="B594" r:id="rId767" display="sungjoo.yoo@gmail.com"/>
    <hyperlink ref="B595" r:id="rId768" display="notmydiagnosis@gmail.com"/>
    <hyperlink ref="B596" r:id="rId769" display="petronif@acm.org"/>
    <hyperlink ref="B597" r:id="rId770" display="thien@cs.uoregon.edu"/>
    <hyperlink ref="B598" r:id="rId771" display="uditaspatel@gmail.com"/>
    <hyperlink ref="B599" r:id="rId772" display="pragaash.io@gmail.com"/>
    <hyperlink ref="B600" r:id="rId773" display="sushkovm@gmail.com"/>
    <hyperlink ref="B601" r:id="rId774" display="tuba.gokhan@mbzuai.ac.ae"/>
    <hyperlink ref="H601" r:id="rId775" display="tubagokhan88@gmail.com"/>
    <hyperlink ref="B602" r:id="rId776" display="oriern@gmail.com"/>
    <hyperlink ref="B603" r:id="rId777" display="alfredogomez58@gmail.com"/>
    <hyperlink ref="B604" r:id="rId778" display="tanyagoyal.93@gmail.com"/>
    <hyperlink ref="B605" r:id="rId779" display="kai_he@nus.edu.sg"/>
    <hyperlink ref="B606" r:id="rId780" display="ahwang16@seas.upenn.edu"/>
    <hyperlink ref="H606" r:id="rId781" display="hwangalyssa16@gmail.com"/>
    <hyperlink ref="B607" r:id="rId782" display="hansol.jang@lgresearch.ai"/>
    <hyperlink ref="B608" r:id="rId783" display="leo.laugier@epfl.ch"/>
    <hyperlink ref="B609" r:id="rId784" display="hungle@salesforce.com"/>
    <hyperlink ref="B610" r:id="rId785" display="libei_neu@outlook.com"/>
    <hyperlink ref="B611" r:id="rId786" display="18b951033@stu.hit.edu.cn"/>
    <hyperlink ref="B612" r:id="rId787" display="xianglin@gic.com.sg"/>
    <hyperlink ref="B613" r:id="rId788" display="liufangyu@google.com"/>
    <hyperlink ref="B614" r:id="rId789" display="liuxuebo@hit.edu.cn"/>
    <hyperlink ref="B615" r:id="rId790" display="llajan29@gmail.com"/>
    <hyperlink ref="B616" r:id="rId791" display="felix.morger@gu.se"/>
    <hyperlink ref="B617" r:id="rId792" display="prato.gab@gmail.com"/>
    <hyperlink ref="B618" r:id="rId793" display="renshuhuai007@gmail.com"/>
    <hyperlink ref="B619" r:id="rId794" display="mryabinin0@gmail.com"/>
    <hyperlink ref="B620" r:id="rId795" display="fscozzafava@apple.com"/>
    <hyperlink ref="B621" r:id="rId796" display="tilahun.taffa@uni-hamburg.de"/>
    <hyperlink ref="B622" r:id="rId797" display="vashishtha.sid@gmail.com"/>
    <hyperlink ref="B623" r:id="rId798" display="xuchench@amazon.com"/>
    <hyperlink ref="B624" r:id="rId799" display="sxu@stu.suda.edu.cn"/>
    <hyperlink ref="B625" r:id="rId800" display="senyang.stu@gmail.com"/>
    <hyperlink ref="B626" r:id="rId801" display="yujifan0326@163.com"/>
    <hyperlink ref="B627" r:id="rId802" display="mingz5@illinois.edu"/>
    <hyperlink ref="H627" r:id="rId803" display="maszhongming@gmail.com"/>
    <hyperlink ref="B628" r:id="rId804" display="tobiaslee@foxmail.com"/>
    <hyperlink ref="H628" r:id="rId804" display="tobiaslee@foxmail.com"/>
    <hyperlink ref="B629" r:id="rId805" display="kai.yu@sjtu.edu.cn"/>
    <hyperlink ref="C629" r:id="rId805" display="kai.yu@sjtu.edu.cn"/>
    <hyperlink ref="H629" r:id="rId806" display="ky219.cam@aliyun.com"/>
    <hyperlink ref="B630" r:id="rId807" display="jongwuklee@g.skku.edu"/>
    <hyperlink ref="H630" r:id="rId808" display="jongwuklee@gmail.com"/>
    <hyperlink ref="B631" r:id="rId809" display="eeyirongchen@mail.scut.edu.cn"/>
    <hyperlink ref="H631" r:id="rId810" display="1132461715@qq.com"/>
    <hyperlink ref="B632" r:id="rId811" display="yichaojoey@google.com"/>
    <hyperlink ref="B633" r:id="rId812" display="alwindaniel@gmail.com"/>
    <hyperlink ref="H633" r:id="rId812" display="alwindaniel@gmail.com"/>
    <hyperlink ref="B634" r:id="rId813" display="asabir@cs.upc.edu"/>
    <hyperlink ref="B635" r:id="rId814" display="j.stacey20@imperial.ac.uk"/>
    <hyperlink ref="H635" r:id="rId815" display="ucakjd0@ucl.ac.uk"/>
    <hyperlink ref="B636" r:id="rId816" display="kosuke_a@nec.com"/>
    <hyperlink ref="B637" r:id="rId817" display="roiblan@amazon.es"/>
    <hyperlink ref="B638" r:id="rId818" display="sebastien@translated.com"/>
    <hyperlink ref="B639" r:id="rId819" display="ycai@scut.edu.cn"/>
    <hyperlink ref="B640" r:id="rId820" display="martbeerina@gmail.com"/>
    <hyperlink ref="B641" r:id="rId821" display="howardchen@cs.princeton.edu"/>
    <hyperlink ref="B642" r:id="rId822" display="lin.1.gui@kcl.ac.uk"/>
    <hyperlink ref="B643" r:id="rId823" display="shirish.ph@gmail.com"/>
    <hyperlink ref="B644" r:id="rId824" display="kadowaki.kazuma@jri.co.jp"/>
    <hyperlink ref="H644" r:id="rId825" display="kadowaki.kazuma.jri@outlook.jp"/>
    <hyperlink ref="B645" r:id="rId826" display="haidark@gmail.com"/>
    <hyperlink ref="B646" r:id="rId827" display="yeachan@korea.ac.kr"/>
    <hyperlink ref="B647" r:id="rId828" display="jkruk3@gatech.edu"/>
    <hyperlink ref="B648" r:id="rId829" display="albert@fano.ai"/>
    <hyperlink ref="B649" r:id="rId830" display="hungyilee@ntu.edu.tw"/>
    <hyperlink ref="B650" r:id="rId831" display="joelrubenantony_moniz@apple.com"/>
    <hyperlink ref="B651" r:id="rId832" display="ssanty@cs.washington.edu"/>
    <hyperlink ref="B652" r:id="rId833" display="kaisong.sks@alibaba-inc.com"/>
    <hyperlink ref="B653" r:id="rId834" display="msowansk@gmail.com"/>
    <hyperlink ref="B654" r:id="rId835" display="yifusun2016@outlook.com"/>
    <hyperlink ref="B655" r:id="rId836" display="daniel.c.sung@gmail.com"/>
    <hyperlink ref="B656" r:id="rId837" display="tafjord@gmail.com"/>
    <hyperlink ref="B657" r:id="rId838" display="nthiebaut@roblox.com"/>
    <hyperlink ref="B658" r:id="rId839" display="xuan@apple.com"/>
    <hyperlink ref="B659" r:id="rId840" display="xieunicorn@gmail.com"/>
    <hyperlink ref="B660" r:id="rId841" display="yang.zhang2@ibm.com"/>
    <hyperlink ref="B661" r:id="rId842" display="zhouyx96@gmail.com"/>
    <hyperlink ref="B662" r:id="rId843" display="wangyw.evan@gmail.com"/>
    <hyperlink ref="H662" r:id="rId844" display="wywjobs@gmail.com"/>
    <hyperlink ref="B663" r:id="rId845" display="dongkyu0124@gmail.com"/>
    <hyperlink ref="H663" r:id="rId845" display="dongkyu0124@gmail.com"/>
    <hyperlink ref="B664" r:id="rId846" display="wodud5314@gmail.com"/>
    <hyperlink ref="B665" r:id="rId847" display="qobi@purdue.edu"/>
    <hyperlink ref="B666" r:id="rId848" display="sahmed@em.uni-frankfurt.de"/>
    <hyperlink ref="B667" r:id="rId849" display="jbai@connect.ust.hk"/>
    <hyperlink ref="B668" r:id="rId850" display="yjbang@connect.ust.hk"/>
    <hyperlink ref="B669" r:id="rId851" display="yc3384@columbia.edu"/>
    <hyperlink ref="B670" r:id="rId852" display="zxcvxd@skku.edu"/>
    <hyperlink ref="B671" r:id="rId853" display="simone.conia@uniroma1.it"/>
    <hyperlink ref="B672" r:id="rId854" display="leyangcui@tencent.com"/>
    <hyperlink ref="B673" r:id="rId855" display="v.dankers@sms.ed.ac.uk"/>
    <hyperlink ref="B674" r:id="rId856" display="tfangaa@connect.ust.hk"/>
    <hyperlink ref="B675" r:id="rId857" display="shengao@pku.edu.cn"/>
    <hyperlink ref="B676" r:id="rId858" display="eishii@connect.ust.hk"/>
    <hyperlink ref="B677" r:id="rId859" display="jjlee98@kaist.ac.kr"/>
    <hyperlink ref="B678" r:id="rId860" display="lp970717@gmail.com"/>
    <hyperlink ref="B679" r:id="rId861" display="clliu.nlp@gmail.com"/>
    <hyperlink ref="B680" r:id="rId862" display="liujch1998@gmail.com"/>
    <hyperlink ref="B681" r:id="rId863" display="bodhisattwam@allenai.org"/>
    <hyperlink ref="B682" r:id="rId864" display="ananya.mukherjee@research.iiit.ac.in"/>
    <hyperlink ref="H682" r:id="rId865" display="am.ananya@gmail.com"/>
    <hyperlink ref="B683" r:id="rId866" display="john_merullo@brown.edu"/>
    <hyperlink ref="B684" r:id="rId867" display="nayak.tapas@tcs.com"/>
    <hyperlink ref="B685" r:id="rId868" display="pinelopi@google.com"/>
    <hyperlink ref="B686" r:id="rId869" display="a163912@konkuk.ac.kr"/>
    <hyperlink ref="B687" r:id="rId870" display="gprasad@colgate.edu"/>
    <hyperlink ref="B688" r:id="rId871" display="viktor_schlegel@asus.com"/>
    <hyperlink ref="B689" r:id="rId872" display="zhshaothu@gmail.com"/>
    <hyperlink ref="B690" r:id="rId873" display="tan_xin@i2r.a-star.edu.sg"/>
    <hyperlink ref="B691" r:id="rId874" display="marco.valentino@idiap.ch"/>
    <hyperlink ref="H691" r:id="rId875" display="m.valentino91@gmail.com"/>
    <hyperlink ref="B692" r:id="rId876" display="wh2213210554@stu.xjtu.edu.cn"/>
    <hyperlink ref="B693" r:id="rId877" display="hrwang@se.cuhk.edu.hk"/>
    <hyperlink ref="B694" r:id="rId878" display="zhilinw@nvidia.com"/>
    <hyperlink ref="B695" r:id="rId879" display="wellerorion@gmail.com"/>
    <hyperlink ref="B696" r:id="rId880" display="sherryw@cs.cmu.edu"/>
    <hyperlink ref="B697" r:id="rId881" display="lzxing@cs.ubc.ca"/>
    <hyperlink ref="B698" r:id="rId882" display="ruixing@student.unimelb.edu.au"/>
    <hyperlink ref="B699" r:id="rId883" display="xiongying0929@gmail.com"/>
    <hyperlink ref="B700" r:id="rId884" display="lingyongy@gmail.com"/>
    <hyperlink ref="B701" r:id="rId885" display="kangmin.yoo@gmail.com"/>
    <hyperlink ref="B702" r:id="rId886" display="sbseo2@illinois.edu"/>
    <hyperlink ref="H702" r:id="rId887" display="sbseo@yahoo.com"/>
    <hyperlink ref="B703" r:id="rId888" display="a.jabir@ptuk.edu.ps"/>
    <hyperlink ref="B704" r:id="rId889" display="olumideoea@gmail.com"/>
    <hyperlink ref="H704" r:id="rId890" display="olumideaeo@gmail.com"/>
    <hyperlink ref="B705" r:id="rId891" display="minhcongnguyen1508@gmail.com"/>
    <hyperlink ref="B706" r:id="rId892" display="hardymanm@gmail.com"/>
    <hyperlink ref="H706" r:id="rId893" display="bmhardyman@unimas.my"/>
    <hyperlink ref="B707" r:id="rId894" display="sen.fang@live.vu.edu.au"/>
    <hyperlink ref="B708" r:id="rId895" display="j6dj6d@gmail.com"/>
    <hyperlink ref="H708" r:id="rId896" display="502478374@qq.com"/>
    <hyperlink ref="B709" r:id="rId897" display="dianbo@nus.edu.sg"/>
    <hyperlink ref="B710" r:id="rId898" display="ning.yu@leidos.com"/>
    <hyperlink ref="H710" r:id="rId899" display="ninginiu@gmail.com"/>
    <hyperlink ref="B711" r:id="rId900" display="josephfalcey@gmail.com"/>
    <hyperlink ref="B712" r:id="rId901" display="stuart.e.middleton@gmail.com"/>
    <hyperlink ref="H712" r:id="rId902" display="sem03@soton.ac.uk"/>
    <hyperlink ref="B713" r:id="rId903" display="tenaci7@gmail.com"/>
    <hyperlink ref="H713" r:id="rId903" display="tenaci7@gmail.com"/>
    <hyperlink ref="B714" r:id="rId904" display="tachang@ucsd.edu"/>
    <hyperlink ref="H714" r:id="rId905" display="tylerachang@gmail.com"/>
    <hyperlink ref="B715" r:id="rId906" display="jk100@illinois.edu"/>
    <hyperlink ref="H715" r:id="rId907" display="jeonghwankim123@kaist.ac.kr"/>
    <hyperlink ref="B716" r:id="rId908" display="shajithikbal@gmail.com"/>
    <hyperlink ref="H716" r:id="rId909" display="shajmoha@in.ibm.com"/>
    <hyperlink ref="B717" r:id="rId910" display="arafat.sultan@ibm.com"/>
    <hyperlink ref="H717" r:id="rId911" display="arafat.sultan@colorado.edu"/>
    <hyperlink ref="B718" r:id="rId912" display="zhangxinyu35@huawei.com"/>
    <hyperlink ref="B719" r:id="rId913" display="dghosh@ets.org"/>
    <hyperlink ref="H719" r:id="rId913" display="dghosh@ets.org"/>
    <hyperlink ref="B720" r:id="rId914" display="lwjiang@cs.washington.edu"/>
    <hyperlink ref="B721" r:id="rId915" display="cmdowney@uw.edu"/>
    <hyperlink ref="B722" r:id="rId916" display="xiaoyu.guo@monash.edu"/>
    <hyperlink ref="B723" r:id="rId917" display="ece.takmaz@uva.nl"/>
    <hyperlink ref="H723" r:id="rId918" display="ecekt028@gmail.com"/>
    <hyperlink ref="B724" r:id="rId919" display="gkuwanto@bu.edu"/>
    <hyperlink ref="B725" r:id="rId920" display="wh322@cornell.edu"/>
    <hyperlink ref="H725" r:id="rId921" display="will.huang93@gmail.com"/>
    <hyperlink ref="B726" r:id="rId922" display="shashibhushantn@gmail.com"/>
    <hyperlink ref="B727" r:id="rId923" display="icachola@cs.jhu.edu"/>
    <hyperlink ref="B728" r:id="rId924" display="thefonseca@gmail.com"/>
    <hyperlink ref="H728" r:id="rId925" display="m.fonseca@ed.ac.uk"/>
    <hyperlink ref="B729" r:id="rId926" display="hjhan@umd.edu"/>
    <hyperlink ref="H729" r:id="rId926" display="hjhan@umd.edu"/>
    <hyperlink ref="B730" r:id="rId927" display="juggy@mmm.com"/>
    <hyperlink ref="B731" r:id="rId928" display="kenji.kawamura@takeda.com"/>
    <hyperlink ref="B732" r:id="rId929" display="natthawut.kc@gmail.com"/>
    <hyperlink ref="B733" r:id="rId930" display="yslan@dase.ecnu.edu.cn"/>
    <hyperlink ref="B734" r:id="rId931" display="s.roylee@gmail.com"/>
    <hyperlink ref="H734" r:id="rId932" display="roy_lee@sutd.edu.sg"/>
    <hyperlink ref="B735" r:id="rId933" display="lifei_csnlp@whu.edu.cn"/>
    <hyperlink ref="B736" r:id="rId934" display="li.minzhi@u.nus.edu"/>
    <hyperlink ref="C736" r:id="rId935" display="ar-minzhi.li"/>
    <hyperlink ref="B737" r:id="rId936" display="jingshu.liu@linguacustodia.com"/>
    <hyperlink ref="B738" r:id="rId937" display="p.mosteiro@uu.nl"/>
    <hyperlink ref="B739" r:id="rId938" display="nsl20122024@gmail.com"/>
    <hyperlink ref="B740" r:id="rId939" display="onuma.shunsuke.jri@outlook.jp"/>
    <hyperlink ref="B741" r:id="rId940" display="yuki.ota.sc@mhi.com"/>
    <hyperlink ref="B742" r:id="rId941" display="sporia@sutd.edu.sg"/>
    <hyperlink ref="B743" r:id="rId942" display="hromanro@qti.qualcomm.com"/>
    <hyperlink ref="B744" r:id="rId943" display="lwwang@cse.cuhk.edu.hk"/>
    <hyperlink ref="B745" r:id="rId944" display="dimarco@cis.uni-muenchen.de"/>
    <hyperlink ref="B746" r:id="rId945" display="byye@brandeis.edu"/>
    <hyperlink ref="B747" r:id="rId946" display="xy2437@columbia.edu"/>
    <hyperlink ref="B748" r:id="rId947" display="yong.zhang3@huawei.com"/>
    <hyperlink ref="B749" r:id="rId948" display="angelo.ziletti@bayer.com"/>
    <hyperlink ref="B750" r:id="rId949" display="c.gemmell.1@research.gla.ac.uk"/>
    <hyperlink ref="H750" r:id="rId950" display="aquaktus@yahoo.co.uk"/>
    <hyperlink ref="B751" r:id="rId951" display="byron.fang@data61.csiro.au"/>
    <hyperlink ref="B752" r:id="rId952" display="nathan.8270.n@gmail.com"/>
    <hyperlink ref="H752" r:id="rId952" display="nathan.8270.n@gmail.com"/>
    <hyperlink ref="B753" r:id="rId953" display="zhuohanx@student.unimelb.edu.au"/>
    <hyperlink ref="B754" r:id="rId954" display="stephane.gazaille@mila.quebec"/>
    <hyperlink ref="B755" r:id="rId955" display="ali.h.13411@gmail.com"/>
    <hyperlink ref="B756" r:id="rId956" display="xinkeliuhui@pku.edu.cn"/>
    <hyperlink ref="B757" r:id="rId957" display="shizhanszh34@gmail.com"/>
    <hyperlink ref="B758" r:id="rId958" display="silin.gao@epfl.ch"/>
    <hyperlink ref="B759" r:id="rId959" display="timhuangxt@gmail.com"/>
    <hyperlink ref="B760" r:id="rId960" display="jiachenwestlake@gmail.com"/>
    <hyperlink ref="B761" r:id="rId961" display="lbqin@csu.edu.cn"/>
    <hyperlink ref="H761" r:id="rId962" display="lbqin@ir.hit.edu.cn"/>
    <hyperlink ref="B762" r:id="rId963" display="shenwzh3@mail2.sysu.edu.cn"/>
    <hyperlink ref="B763" r:id="rId964" display="chywang2013@gmail.com"/>
    <hyperlink ref="B764" r:id="rId965" display="brxx122@gmail.com"/>
    <hyperlink ref="B765" r:id="rId966" display="w861228161@gmail.com"/>
    <hyperlink ref="B766" r:id="rId967" display="qianhuiwu@microsoft.com"/>
    <hyperlink ref="B767" r:id="rId968" display="fanyin20@cs.ucla.edu"/>
    <hyperlink ref="B768" r:id="rId969" display="hangzhang_scu@foxmail.com"/>
    <hyperlink ref="B769" r:id="rId970" display="jzhanggr@connect.ust.hk"/>
    <hyperlink ref="B770" r:id="rId971" display="yuz9@illinois.edu"/>
    <hyperlink ref="B771" r:id="rId972" display="zhuq96@gmail.com"/>
    <hyperlink ref="B772" r:id="rId973" display="xieyuxi@u.nus.edu"/>
    <hyperlink ref="H772" r:id="rId974" display="sigridxyx@gmail.com"/>
    <hyperlink ref="B773" r:id="rId975" display="ha.nguyen@thebcvv.com"/>
    <hyperlink ref="B774" r:id="rId976" display="urchade.zaratiana@gmail.com"/>
    <hyperlink ref="B775" r:id="rId977" display="mehwishfatima.raja@gmail.com"/>
    <hyperlink ref="H775" r:id="rId977" display="mehwishfatima.raja@gmail.com"/>
    <hyperlink ref="B776" r:id="rId978" display="max.glockner@tu-darmstadt.de"/>
    <hyperlink ref="B777" r:id="rId979" display="20520644@gm.uit.edu.vn"/>
    <hyperlink ref="B778" r:id="rId980" display="gvallejo@student.unimelb.edu.au"/>
    <hyperlink ref="B779" r:id="rId981" display="niekerk@hhu.de"/>
    <hyperlink ref="B780" r:id="rId982" display="steinst@hi.is"/>
    <hyperlink ref="B781" r:id="rId983" display="y.naganand@gmail.com"/>
    <hyperlink ref="B782" r:id="rId984" display="yonatanbitton1@gmail.com"/>
    <hyperlink ref="H782" r:id="rId984" display="yonatanbitton1@gmail.com"/>
    <hyperlink ref="B783" r:id="rId985" display="chen.shani@mail.huji.ac.il"/>
    <hyperlink ref="B784" r:id="rId986" display="silva.casola@unito.it"/>
    <hyperlink ref="B785" r:id="rId987" display="seiya.kawano@riken.jp"/>
    <hyperlink ref="B786" r:id="rId988" display="wangyiran20@mails.ucas.ac.cn"/>
    <hyperlink ref="H786" r:id="rId989" display="speedcell4@gmail.com"/>
    <hyperlink ref="B787" r:id="rId990" display="m.medvedeva@law.leidenuniv.nl"/>
    <hyperlink ref="B788" r:id="rId991" display="wietse.de.vries@rug.nl"/>
    <hyperlink ref="B789" r:id="rId992" display="eman.alblali@gmail.com"/>
    <hyperlink ref="B790" r:id="rId993" display="alyafey22@gmail.com"/>
    <hyperlink ref="C790" r:id="rId993" display="alyafey22@gmail.com"/>
    <hyperlink ref="B791" r:id="rId994" display="xincai22@hotmail.com"/>
    <hyperlink ref="B792" r:id="rId995" display="samson@amazon.com"/>
    <hyperlink ref="B793" r:id="rId996" display="weishi001@e.ntu.edu.sg"/>
    <hyperlink ref="B794" r:id="rId997" display="zhuty@sea.com"/>
    <hyperlink ref="B795" r:id="rId998" display="yongseok.choi.92@gmail.com"/>
    <hyperlink ref="B796" r:id="rId999" display="dydy5577@kisti.re.kr"/>
    <hyperlink ref="B797" r:id="rId1000" display="melika.behjati@epfl.ch"/>
    <hyperlink ref="B798" r:id="rId1001" display="vamvas@cl.uzh.ch"/>
    <hyperlink ref="B799" r:id="rId1002" display="christinedekock11@gmail.com"/>
    <hyperlink ref="B800" r:id="rId1003" display="valentinh@allenai.org"/>
    <hyperlink ref="B801" r:id="rId1004" display="pclu57@gmail.com"/>
    <hyperlink ref="B802" r:id="rId1005" display="k.prus@ed.ac.uk"/>
    <hyperlink ref="B803" r:id="rId1006" display="alessandro.suglia@gmail.com"/>
    <hyperlink ref="B804" r:id="rId1007" display="zheng.zhao@ed.ac.uk"/>
    <hyperlink ref="B805" r:id="rId1008" display="talaugust6@gmail.com"/>
    <hyperlink ref="B806" r:id="rId1009" display="sb1796@georgetown.edu"/>
    <hyperlink ref="H806" r:id="rId1010" display="shabnam.behzad@gmail.com"/>
    <hyperlink ref="B807" r:id="rId1011" display="marcec2@illinois.edu"/>
    <hyperlink ref="B808" r:id="rId1012" display="asd@princeton.edu"/>
    <hyperlink ref="B809" r:id="rId1013" display="sam.gehman@gmail.com"/>
    <hyperlink ref="B810" r:id="rId1014" display="kamatha@cs.ucla.edu"/>
    <hyperlink ref="B811" r:id="rId1015" display="michael_lepori@brown.edu"/>
    <hyperlink ref="B812" r:id="rId1016" display="toby.j.li@nd.edu"/>
    <hyperlink ref="B813" r:id="rId1017" display="bill.lyy.nisioptimum@gmail.com"/>
    <hyperlink ref="B814" r:id="rId1018" display="amn.madaan@gmail.com"/>
    <hyperlink ref="B815" r:id="rId1019" display="eric.l.pan@yale.edu"/>
    <hyperlink ref="B816" r:id="rId1020" display="isabelpapad@gmail.com"/>
    <hyperlink ref="B817" r:id="rId1021" display="sinaj@stanford.edu"/>
    <hyperlink ref="B818" r:id="rId1022" display="kaiserwholearns@gmail.com"/>
    <hyperlink ref="B819" r:id="rId1023" display="pnv5011@psu.edu"/>
    <hyperlink ref="B820" r:id="rId1024" display="jerryai@google.com"/>
    <hyperlink ref="B821" r:id="rId1025" display="rewicks@jhu.edu"/>
    <hyperlink ref="B822" r:id="rId1026" display="zonglin.yang@ntu.edu.sg"/>
    <hyperlink ref="B823" r:id="rId1027" display="njz5124@psu.edu"/>
    <hyperlink ref="B824" r:id="rId1028" display="yzhan238@illinois.edu"/>
    <hyperlink ref="B825" r:id="rId1029" display="khalil.mrini@bytedance.com"/>
    <hyperlink ref="B826" r:id="rId1030" display="chenjiaao1998@gmail.com"/>
    <hyperlink ref="B827" r:id="rId1031" display="okerinde@ksu.edu"/>
    <hyperlink ref="B828" r:id="rId1032" display="rwan@nd.edu"/>
    <hyperlink ref="B829" r:id="rId1033" display="zzxthu@163.com"/>
    <hyperlink ref="H829" r:id="rId1033" display="zzxthu@163.com"/>
    <hyperlink ref="B830" r:id="rId1034" display="zodiachy@gmail.com"/>
    <hyperlink ref="B831" r:id="rId1035" display="lepeng@ucsd.edu"/>
    <hyperlink ref="B832" r:id="rId1036" display="diyiy@cs.stanford.edu"/>
    <hyperlink ref="H832" r:id="rId1037" display="sjtu.yangdiyi@gmail.com"/>
    <hyperlink ref="B833" r:id="rId1038" display="dhillonp@umich.edu"/>
    <hyperlink ref="B834" r:id="rId1039" display="arsene.fansi.tchango@mila.quebec"/>
    <hyperlink ref="B835" r:id="rId1040" display="dariusz.kajtoch@allegro.com"/>
    <hyperlink ref="B836" r:id="rId1041" display="oskar.vanderwal@gmail.com"/>
    <hyperlink ref="B837" r:id="rId1042" display="mamy@itu.dk"/>
    <hyperlink ref="B838" r:id="rId1043" display="andjelkaz@mi.sanu.ac.rs"/>
    <hyperlink ref="B839" r:id="rId1044" display="bgnkim@cau.ac.kr"/>
    <hyperlink ref="B840" r:id="rId1045" display="shehzaadzd@gmail.com"/>
    <hyperlink ref="B841" r:id="rId1046" display="jiaoda.li@ai.ethz.ch"/>
    <hyperlink ref="B842" r:id="rId1047" display="marinelaparovic@gmail.com"/>
    <hyperlink ref="B843" r:id="rId1048" display="weicheng.ma.gr@dartmouth.edu"/>
    <hyperlink ref="C843" r:id="rId1049" display="weicheng.ma.gr"/>
    <hyperlink ref="B844" r:id="rId1050" display="acgrissom@gmail.com"/>
    <hyperlink ref="H844" r:id="rId1051" display="agrissom@haverford.edu"/>
    <hyperlink ref="B845" r:id="rId1052" display="roninwu@gmail.com"/>
    <hyperlink ref="B846" r:id="rId1053" display="sangeetha@nitt.edu"/>
    <hyperlink ref="H846" r:id="rId1054" display="sangeetha.ca.nitt@gmail.com"/>
    <hyperlink ref="B847" r:id="rId1055" display="dennis.aumiller@gmail.com"/>
    <hyperlink ref="H847" r:id="rId1056" display="dennis.aumiller@gmx.de"/>
    <hyperlink ref="B848" r:id="rId1057" display="xxiang@uic.edu"/>
    <hyperlink ref="H848" r:id="rId1058" display="xuehuaxiang@gmail.com"/>
    <hyperlink ref="B849" r:id="rId1059" display="lovodkin93@gmail.com"/>
    <hyperlink ref="B850" r:id="rId1060" display="zaiqiao.meng@glasgow.ac.uk"/>
    <hyperlink ref="H850" r:id="rId1060" display="zaiqiao.meng@glasgow.ac.uk"/>
    <hyperlink ref="B851" r:id="rId1061" display="haixia.chai@h-its.org"/>
    <hyperlink ref="H851" r:id="rId1062" display="helenhxchai@gmail.com"/>
    <hyperlink ref="B852" r:id="rId1063" display="s.kalyan@uq.edu.au"/>
    <hyperlink ref="H852" r:id="rId1064" display="sivak.au@gmail.com"/>
    <hyperlink ref="B853" r:id="rId1065" display="njuzrs@163.com"/>
    <hyperlink ref="B854" r:id="rId1066" display="sh_lube@126.com"/>
    <hyperlink ref="B855" r:id="rId1067" display="constanza.fierro94@gmail.com"/>
    <hyperlink ref="B856" r:id="rId1068" display="joachim@deepl.com"/>
    <hyperlink ref="B857" r:id="rId1069" display="dragan.milchevski@de.bosch.com"/>
    <hyperlink ref="B858" r:id="rId1070" display="polinaz@googl.e.com"/>
    <hyperlink ref="B859" r:id="rId1071" display="zorik@google.com"/>
    <hyperlink ref="B860" r:id="rId1072" display="tomoyuki-yamane@fintec.co.jp"/>
    <hyperlink ref="B861" r:id="rId1073" display="kmahowald@gmail.com"/>
    <hyperlink ref="H861" r:id="rId1073" display="kmahowald@gmail.com"/>
    <hyperlink ref="B862" r:id="rId1074" display="dingy@i2r.a-star.edu.sg"/>
    <hyperlink ref="B863" r:id="rId1075" display="gaoy1@i2r.a-star.edu.sg"/>
    <hyperlink ref="B864" r:id="rId1076" display="zhengw@i2r.a-star.edu.sg"/>
    <hyperlink ref="B865" r:id="rId1077" display="jainslie@google.com"/>
    <hyperlink ref="B866" r:id="rId1078" display="tobi@intron.io"/>
    <hyperlink ref="B867" r:id="rId1079" display="zilu.p.tang@gmail.com"/>
    <hyperlink ref="H867" r:id="rId1080" display="zilutang@bu.edu"/>
    <hyperlink ref="B868" r:id="rId1081" display="garima3292@gmail.com"/>
    <hyperlink ref="B869" r:id="rId1082" display="somov.ol.dm@gmail.com"/>
    <hyperlink ref="B870" r:id="rId1083" display="rybolos@gmail.com"/>
    <hyperlink ref="B871" r:id="rId1084" display="ehkim@kisti.re.kr"/>
    <hyperlink ref="B872" r:id="rId1085" display="sallymoon10@gmail.com"/>
    <hyperlink ref="B873" r:id="rId1086" display="nathan.schucher@gmail.com"/>
    <hyperlink ref="B874" r:id="rId1087" display="zhi.wen@mila.quebec"/>
    <hyperlink ref="H874" r:id="rId1088" display="zhiwen120@gmail.com"/>
    <hyperlink ref="B875" r:id="rId1089" display="czji_hit@outlook.com"/>
    <hyperlink ref="B876" r:id="rId1090" display="tianyi.li@ed.ac.uk"/>
    <hyperlink ref="H876" r:id="rId1090" display="tianyi.li@ed.ac.uk"/>
    <hyperlink ref="B877" r:id="rId1091" display="xcjthu@gmail.com"/>
    <hyperlink ref="B878" r:id="rId1092" display="ykyao.cs@gmail.com"/>
    <hyperlink ref="B879" r:id="rId1093" display="isen1991@gmail.com"/>
    <hyperlink ref="B880" r:id="rId1094" display="yu-ji.zhang@connect.polyu.hk"/>
    <hyperlink ref="B881" r:id="rId1095" display="rupaksarkar.cs@gmail.com"/>
    <hyperlink ref="B882" r:id="rId1096" display="abdulwaheed1513@gmail.com"/>
    <hyperlink ref="B883" r:id="rId1097" display="alan.cowap2@mail.dcu.ie"/>
    <hyperlink ref="B884" r:id="rId1098" display="tomerw@originai.co"/>
    <hyperlink ref="B885" r:id="rId1099" display="lianyuchen97@outlook.com"/>
    <hyperlink ref="B886" r:id="rId1100" display="gersonw.vizcarra@gmail.com"/>
    <hyperlink ref="B887" r:id="rId1101" display="miguelguerreironuno@gmail.com"/>
    <hyperlink ref="B888" r:id="rId1102" display="zg283@cam.ac.uk"/>
    <hyperlink ref="B889" r:id="rId1103" display="caraleong@nyu.edu"/>
    <hyperlink ref="B890" r:id="rId1104" display="yixuantang@ust.hk"/>
    <hyperlink ref="H890" r:id="rId1105" display="yixuan@comp.nus.edu.sg"/>
    <hyperlink ref="B891" r:id="rId1106" display="francoisrmeyer@gmail.com"/>
    <hyperlink ref="B892" r:id="rId1107" display="blancacalvofigueras@gmail.com"/>
    <hyperlink ref="B893" r:id="rId1108" display="kew@cl.uzh.ch"/>
    <hyperlink ref="B894" r:id="rId1109" display="mn2002@hw.ac.uk"/>
    <hyperlink ref="B895" r:id="rId1110" display="kentkchang@berkeley.edu"/>
    <hyperlink ref="B896" r:id="rId1111" display="farimaf@umich.edu"/>
    <hyperlink ref="B897" r:id="rId1112" display="jenny.yhong@gmail.com"/>
    <hyperlink ref="B898" r:id="rId1113" display="liyifan0925@gmail.com"/>
    <hyperlink ref="C898" r:id="rId1114" display="yifan.li.1112"/>
    <hyperlink ref="B899" r:id="rId1115" display="pmathur3k6@gmail.com"/>
    <hyperlink ref="B900" r:id="rId1116" display="j1michae@ucsd.edu"/>
    <hyperlink ref="B901" r:id="rId1117" display="jxm3@cornell.edu"/>
    <hyperlink ref="B902" r:id="rId1118" display="csna@andrew.cmu.edu"/>
    <hyperlink ref="B903" r:id="rId1119" display="blnewman@cs.washington.edu"/>
    <hyperlink ref="B904" r:id="rId1120" display="rrmenon@cs.unc.edu"/>
    <hyperlink ref="B905" r:id="rId1121" display="mostafa@huskers.unl.edu"/>
    <hyperlink ref="B906" r:id="rId1122" display="swj0419@uw.edu"/>
    <hyperlink ref="B907" r:id="rId1123" display="xinsu@arizona.edu"/>
    <hyperlink ref="B908" r:id="rId1124" display="wpt2011@nyu.edu"/>
    <hyperlink ref="B909" r:id="rId1125" display="xingyao6@illinois.edu"/>
    <hyperlink ref="B910" r:id="rId1126" display="wuzhengx@stanford.edu"/>
    <hyperlink ref="B911" r:id="rId1127" display="tian_yun@brown.edu"/>
    <hyperlink ref="H911" r:id="rId1128" display="tttyuntian@hotmail.com"/>
    <hyperlink ref="B912" r:id="rId1129" display="pratyush.maini@gmail.com"/>
    <hyperlink ref="B913" r:id="rId1130" display="tahaaksu01@gmail.com"/>
    <hyperlink ref="B914" r:id="rId1131" display="jonsaadfalcon@gmail.com"/>
    <hyperlink ref="B915" r:id="rId1132" display="nikita.srivatsan@gmail.com"/>
    <hyperlink ref="B916" r:id="rId1133" display="yingqiang.gao@ini.ethz.ch"/>
    <hyperlink ref="B917" r:id="rId1134" display="eez228655@ee.iitd.ac.in"/>
    <hyperlink ref="H917" r:id="rId1135" display="ayan.sengupta007@gmail.com"/>
    <hyperlink ref="B918" r:id="rId1136" display="han032206@gmail.com"/>
    <hyperlink ref="B919" r:id="rId1137" display="peerat.limkonchotiwat@gmail.com"/>
    <hyperlink ref="B920" r:id="rId1138" display="csz208845@cse.iitd.ac.in"/>
    <hyperlink ref="B921" r:id="rId1139" display="mzhukova@ucsb.edu"/>
    <hyperlink ref="H921" r:id="rId1140" display="marinajukova2@gmail.com"/>
    <hyperlink ref="B922" r:id="rId1141" display="wenjx_thu@163.com"/>
    <hyperlink ref="B923" r:id="rId1142" display="huangchao17@baidu.com"/>
    <hyperlink ref="B924" r:id="rId1143" display="yimingz@zju.edu.cn"/>
    <hyperlink ref="B925" r:id="rId1144" display="alrowili@udel.edu"/>
    <hyperlink ref="C925" r:id="rId1144" display="alrowili@udel.edu"/>
    <hyperlink ref="B926" r:id="rId1145" display="w.mansour@uq.edu.au"/>
    <hyperlink ref="B927" r:id="rId1146" display="delee12@skku.edu"/>
    <hyperlink ref="H927" r:id="rId1147" display="duddka93@naver.com"/>
    <hyperlink ref="B928" r:id="rId1148" display="rzepka@ist.hokudai.ac.jp"/>
    <hyperlink ref="H928" r:id="rId1149" display="rafal.rzepka@gmail.com"/>
    <hyperlink ref="B929" r:id="rId1150" display="yang6367@umn.edu"/>
    <hyperlink ref="B930" r:id="rId1151" display="chenzhuo@shanghaitech.edu.cn"/>
    <hyperlink ref="B931" r:id="rId1152" display="christoph.purschke@uni.lu"/>
    <hyperlink ref="H931" r:id="rId1153" display="christoph@purschke.info"/>
    <hyperlink ref="B932" r:id="rId1154" display="reem.abdelsalam13@gmail.com"/>
    <hyperlink ref="C932" r:id="rId1154" display="reem.abdelsalam13@gmail.com"/>
    <hyperlink ref="B933" r:id="rId1155" display="ayush.hakmn@gmail.com"/>
    <hyperlink ref="H933" r:id="rId1155" display="ayush.hakmn@gmail.com"/>
    <hyperlink ref="B934" r:id="rId1156" display="chenqinyu@pku.edu.cn"/>
    <hyperlink ref="B935" r:id="rId1157" display="rana.malhas@qu.edu.qa"/>
    <hyperlink ref="B936" r:id="rId1158" display="limyaochong@gmail.com"/>
    <hyperlink ref="C936" r:id="rId1158" display="limyaochong@gmail.com"/>
    <hyperlink ref="B937" r:id="rId1159" display="zechywong@gmail.com"/>
    <hyperlink ref="C937" r:id="rId1159" display="zechywong@gmail.com"/>
    <hyperlink ref="B938" r:id="rId1160" display="christian.huber@kit.edu"/>
    <hyperlink ref="C938" r:id="rId1160" display="christian.huber@kit.edu"/>
    <hyperlink ref="B939" r:id="rId1161" display="salkhereyf@kacst.edu.sa"/>
    <hyperlink ref="B940" r:id="rId1162" display="aparnae@student.unimelb.edu.au"/>
    <hyperlink ref="B941" r:id="rId1163" display="telsayed@qu.edu.qa"/>
    <hyperlink ref="B942" r:id="rId1164" display="tommi.nieminen@helsinki.fi"/>
    <hyperlink ref="B943" r:id="rId1165" display="pramanick@kritis.tu-darmstadt.de"/>
    <hyperlink ref="H943" r:id="rId1166" display="aniketpramanick26@outlook.com"/>
    <hyperlink ref="B944" r:id="rId1167" display="sina.zarriess@uni-bielefeld.de"/>
    <hyperlink ref="B945" r:id="rId1168" display="wgantt.iv@gmail.com"/>
    <hyperlink ref="H945" r:id="rId1169" display="wgantt@cs.rochester.edu"/>
    <hyperlink ref="B946" r:id="rId1170" display="ajsalajrami1@sheffield.ac.uk"/>
    <hyperlink ref="B947" r:id="rId1171" display="aalsaleh@kau.edu.sa"/>
    <hyperlink ref="B948" r:id="rId1172" display="aja63@cam.ac.uk"/>
    <hyperlink ref="B949" r:id="rId1173" display="mikael.brunila@gmail.com"/>
    <hyperlink ref="B950" r:id="rId1174" display="a412133593@gmail.com"/>
    <hyperlink ref="B951" r:id="rId1175" display="alina.leidinger@gmail.com"/>
    <hyperlink ref="B952" r:id="rId1176" display="aviyamn@gmail.com"/>
    <hyperlink ref="B953" r:id="rId1177" display="calpt@mail.de"/>
    <hyperlink ref="B954" r:id="rId1178" display="lucasweber000@gmail.com"/>
    <hyperlink ref="B955" r:id="rId1179" display="yinya.el.huang@gmail.com"/>
    <hyperlink ref="H955" r:id="rId1180" display="yinya.huang@hotmail.com"/>
    <hyperlink ref="B956" r:id="rId1181" display="zhangxin@seu.edu.cn"/>
    <hyperlink ref="H956" r:id="rId1182" display="hsinz@foxmail.com"/>
    <hyperlink ref="B957" r:id="rId1183" display="liupeiyustu@163.com"/>
    <hyperlink ref="B958" r:id="rId1184" display="sumit.summit@gmail.com"/>
    <hyperlink ref="B959" r:id="rId1185" display="rolando.a.coto.solano@dartmouth.edu"/>
    <hyperlink ref="B960" r:id="rId1186" display="andyk3603@skku.edu"/>
    <hyperlink ref="B961" r:id="rId1187" display="littonjk@i2r.a-star.edu.sg"/>
    <hyperlink ref="B962" r:id="rId1188" display="tzuhsial@gmail.com"/>
    <hyperlink ref="B963" r:id="rId1189" display="mallick.prabir@tcs.com"/>
    <hyperlink ref="B964" r:id="rId1190" display="arkil.patel@gmail.com"/>
    <hyperlink ref="B965" r:id="rId1191" display="fstemmer@microsoft.com"/>
    <hyperlink ref="B966" r:id="rId1192" display="Zhengyu.Zhou2@us.bosch.com"/>
    <hyperlink ref="B967" r:id="rId1193" display="zixuan11@illinois.edu"/>
    <hyperlink ref="B968" r:id="rId1194" display="jingweini8@gmail.com"/>
    <hyperlink ref="B969" r:id="rId1195" display="wuz@nju.edu.cn"/>
    <hyperlink ref="B970" r:id="rId1196" display="zhiyuan1zeng@gmail.com"/>
    <hyperlink ref="B971" r:id="rId1197" display="baoli.zhang@nlpr.ia.ac.cn"/>
    <hyperlink ref="B972" r:id="rId1198" display="huiyuan.han@loria.fr"/>
    <hyperlink ref="B973" r:id="rId1199" display="dasa@itu.dk"/>
    <hyperlink ref="B974" r:id="rId1200" display="dama.sravani@research.iiit.ac.in"/>
    <hyperlink ref="L974" r:id="rId1201" display="Flat.no-301, Sahaa Nirmala Enclave"/>
    <hyperlink ref="B975" r:id="rId1202" display="samueljoseph@mail.tau.ac.il"/>
    <hyperlink ref="H975" r:id="rId1203" display="samamouyal201195@gmail.com"/>
    <hyperlink ref="B976" r:id="rId1204" display="amanolache@bitdefender.com"/>
    <hyperlink ref="B977" r:id="rId1205" display="quanyu001@e.ntu.edu.sg"/>
    <hyperlink ref="B978" r:id="rId1206" display="sk1027@skku.edu"/>
    <hyperlink ref="B979" r:id="rId1207" display="lovhag@chalmers.se"/>
    <hyperlink ref="B980" r:id="rId1208" display="aburns4@bu.edu"/>
    <hyperlink ref="B981" r:id="rId1209" display="louis_castricato@brown.edu"/>
    <hyperlink ref="B982" r:id="rId1210" display="ffaisal@gmu.edu"/>
    <hyperlink ref="B983" r:id="rId1211" display="whogan@ucsd.edu"/>
    <hyperlink ref="B984" r:id="rId1212" display="yufanhuang@microsoft.com"/>
    <hyperlink ref="B985" r:id="rId1213" display="jwonkim@cs.washington.edu"/>
    <hyperlink ref="B986" r:id="rId1214" display="al861@nyu.edu"/>
    <hyperlink ref="B987" r:id="rId1215" display="jered.mcinerney@gmail.com"/>
    <hyperlink ref="B988" r:id="rId1216" display="rathi@stanford.edu"/>
    <hyperlink ref="B989" r:id="rId1217" display="yun.hy@northeastern.edu"/>
    <hyperlink ref="H989" r:id="rId1218" display="hyesunyun09@gmail.com"/>
    <hyperlink ref="B990" r:id="rId1219" display="chongzhang20@fudan.edu.cn"/>
    <hyperlink ref="B991" r:id="rId1220" display="ruochen_zhang@brown.edu"/>
    <hyperlink ref="B992" r:id="rId1221" display="zty@seas.upenn.edu"/>
    <hyperlink ref="B993" r:id="rId1222" display="vincentzustc@gmail.com"/>
    <hyperlink ref="B994" r:id="rId1223" display="ayodeleawokoya@gmail.com"/>
    <hyperlink ref="B995" r:id="rId1224" display="jsaimurali001@gmail.com"/>
    <hyperlink ref="B996" r:id="rId1225" display="arnaik@andrew.cmu.edu"/>
    <hyperlink ref="B997" r:id="rId1226" display="gverma@gatech.edu"/>
    <hyperlink ref="B998" r:id="rId1227" display="sakares@apple.com"/>
    <hyperlink ref="B999" r:id="rId1228" display="morteza.rohanian@uzh.ch"/>
    <hyperlink ref="H999" r:id="rId1229" display="m.rohanian@qmul.ac.uk"/>
    <hyperlink ref="B1000" r:id="rId1230" display="xiachongfeng@ir.hit.edu.cn"/>
    <hyperlink ref="B1001" r:id="rId1231" display="jushaan18@gmail.com"/>
    <hyperlink ref="H1001" r:id="rId1232" display="jushaan11@yahoo.in"/>
    <hyperlink ref="B1002" r:id="rId1233" display="vaidehi@cs.unc.edu"/>
    <hyperlink ref="H1002" r:id="rId1234" display="vaidehipatil@ee.iitb.ac.in"/>
    <hyperlink ref="B1003" r:id="rId1235" display="ataman@nyu.edu"/>
    <hyperlink ref="B1004" r:id="rId1236" display="jcliang22@m.fudan.edu.cn"/>
    <hyperlink ref="B1005" r:id="rId1237" display="yoohao.zhang@gmail.com"/>
    <hyperlink ref="C1005" r:id="rId1237" display="yoohao.zhang@gmail.com"/>
    <hyperlink ref="B1006" r:id="rId1238" display="yoonlee78@snu.ac.kr"/>
    <hyperlink ref="B1007" r:id="rId1239" display="chengxili@zju.edu.cn"/>
    <hyperlink ref="C1007" r:id="rId1240" display="cli289@uky.edu"/>
    <hyperlink ref="H1007" r:id="rId1241" display="chengxili281@gmail.com"/>
    <hyperlink ref="B1008" r:id="rId1242" display="junjie.wu@connect.ust.hk"/>
    <hyperlink ref="H1008" r:id="rId1242" display="junjie.wu@connect.ust.hk"/>
    <hyperlink ref="B1009" r:id="rId1243" display="gms5560@g.skku.edu"/>
    <hyperlink ref="H1009" r:id="rId1244" display="gukangleo@hotmail.com"/>
    <hyperlink ref="B1010" r:id="rId1245" display="aambrioso@usf.edu"/>
    <hyperlink ref="B1011" r:id="rId1246" display="ali.bahrainian@gmail.com"/>
    <hyperlink ref="B1012" r:id="rId1247" display="gajbhiyea@cardiff.ac.uk"/>
    <hyperlink ref="H1012" r:id="rId1248" display="amitgajbhiye03@gmail.com"/>
    <hyperlink ref="B1013" r:id="rId1249" display="lcl193798@alibaba-inc.com"/>
    <hyperlink ref="B1014" r:id="rId1250" display="sijial@amazon.com"/>
    <hyperlink ref="B1015" r:id="rId1251" display="quanganhnguyen95@gmail.com"/>
    <hyperlink ref="B1016" r:id="rId1252" display="migihito.curh@gmail.com"/>
    <hyperlink ref="B1017" r:id="rId1253" display="yotam.perlitz@ibm.com"/>
    <hyperlink ref="B1018" r:id="rId1254" display="haoranshi97@gmail.com"/>
    <hyperlink ref="B1019" r:id="rId1255" display="shchowdhury@hbku.edu.qa"/>
    <hyperlink ref="H1019" r:id="rId1256" display="shammurchowdhury@gmail.com"/>
    <hyperlink ref="B1020" r:id="rId1257" display="mattbnfin@gmail.com"/>
    <hyperlink ref="B1021" r:id="rId1258" display="Zeqi.Lin@microsoft.com"/>
    <hyperlink ref="B1022" r:id="rId1259" display="hhshuai@nycu.edu.tw"/>
    <hyperlink ref="B1023" r:id="rId1260" display="richarddiehl@gmail.com"/>
    <hyperlink ref="B1024" r:id="rId1261" display="52215903007@stu.ecnu.edu.cn"/>
    <hyperlink ref="B1025" r:id="rId1262" display="nils.holzenberger@telecom-paris.fr"/>
    <hyperlink ref="B1026" r:id="rId1263" display="zhongtao.jiang@nlpr.ia.ac.cn"/>
    <hyperlink ref="B1027" r:id="rId1264" display="kamil.kanclerz@pwr.edu.pl"/>
    <hyperlink ref="B1028" r:id="rId1265" display="rdpugoy@up.edu.ph"/>
    <hyperlink ref="B1029" r:id="rId1266" display="bsavoldi@fbk.eu"/>
    <hyperlink ref="B1030" r:id="rId1267" display="lvasquezcr@gmail.com"/>
    <hyperlink ref="B1031" r:id="rId1268" display="yaozj23@mails.tsinghua.edu.cn"/>
    <hyperlink ref="B1032" r:id="rId1269" display="hkbae@lgresearch.ai"/>
    <hyperlink ref="B1033" r:id="rId1270" display="boxi2020@iscas.ac.cn"/>
    <hyperlink ref="B1034" r:id="rId1271" display="l.cheng-13@sms.ed.ac.uk"/>
    <hyperlink ref="H1034" r:id="rId1272" display="L.Cheng-13@sms.ed.ac.uk"/>
    <hyperlink ref="B1035" r:id="rId1273" display="pluto323232@gmail.com"/>
    <hyperlink ref="B1036" r:id="rId1274" display="dento019@umn.edu"/>
    <hyperlink ref="B1037" r:id="rId1275" display="dong.kuicai@huawei.com"/>
    <hyperlink ref="B1038" r:id="rId1276" display="javier.ferrando.monsonis@upc.edu"/>
    <hyperlink ref="B1039" r:id="rId1277" display="taigarana@gmail.com"/>
    <hyperlink ref="B1040" r:id="rId1278" display="jiaofangkai@hotmail.com"/>
    <hyperlink ref="B1041" r:id="rId1279" display="sekim0211@khu.ac.kr"/>
    <hyperlink ref="B1042" r:id="rId1280" display="lamjessica@ini.ethz.ch"/>
    <hyperlink ref="B1043" r:id="rId1281" display="karim.lasri@ens.psl.eu"/>
    <hyperlink ref="B1044" r:id="rId1282" display="lichong2021@ia.ac.cn"/>
    <hyperlink ref="B1045" r:id="rId1283" display="wxliang@stanford.edu"/>
    <hyperlink ref="B1046" r:id="rId1284" display="liusyang641@gmail.com"/>
    <hyperlink ref="B1047" r:id="rId1285" display="amit.parekh@hw.ac.uk"/>
    <hyperlink ref="B1048" r:id="rId1286" display="petrick@i6.informatik.rwth-aachen.de"/>
    <hyperlink ref="B1049" r:id="rId1287" display="mathieuj001@e.ntu.edu.sg"/>
    <hyperlink ref="H1049" r:id="rId1287" display="mathieuj001@e.ntu.edu.sg"/>
    <hyperlink ref="B1050" r:id="rId1288" display="cs2175@cam.ac.uk"/>
    <hyperlink ref="B1051" r:id="rId1289" display="suexf@163.com"/>
    <hyperlink ref="B1052" r:id="rId1290" display="shahbaz.syed@uni-leipzig.de"/>
    <hyperlink ref="B1053" r:id="rId1291" display="ret85@cornell.edu"/>
    <hyperlink ref="B1054" r:id="rId1292" display="zw545@cornell.edu"/>
    <hyperlink ref="B1055" r:id="rId1293" display="jinruiy@student.unimelb.edu.au"/>
    <hyperlink ref="B1056" r:id="rId1294" display="abdulatifkoksal@gmail.com"/>
    <hyperlink ref="B1057" r:id="rId1295" display="jiazheng.li@kcl.ac.uk"/>
    <hyperlink ref="C1057" r:id="rId1296" display="jiazheng.li"/>
    <hyperlink ref="B1058" r:id="rId1297" display="fsamir@mail.ubc.ca"/>
    <hyperlink ref="B1059" r:id="rId1298" display="yc07403@um.edu.mo"/>
    <hyperlink ref="H1059" r:id="rId1299" display="1743328391@qq.com"/>
    <hyperlink ref="B1060" r:id="rId1300" display="vladimir.araujo@kuleuven.be"/>
    <hyperlink ref="B1061" r:id="rId1301" display="ran.iwamoto1@ibm.com"/>
    <hyperlink ref="B1062" r:id="rId1302" display="singh.mayank@iitgn.ac.in"/>
    <hyperlink ref="H1062" r:id="rId1303" display="mayank4490@gmail.com"/>
    <hyperlink ref="B1063" r:id="rId1304" display="bcj1210@naver.com"/>
    <hyperlink ref="H1063" r:id="rId1305" display="bcj1210nlp@gmail.com"/>
    <hyperlink ref="B1064" r:id="rId1306" display="g197460@dac.unicamp.br"/>
    <hyperlink ref="H1064" r:id="rId1307" display="gabrieloliveiradossantosrv@gmail.com"/>
    <hyperlink ref="B1065" r:id="rId1308" display="saibo.geng@epfl.ch"/>
    <hyperlink ref="H1065" r:id="rId1309" display="guncyber@yahoo.com"/>
    <hyperlink ref="B1066" r:id="rId1310" display="perezogayo@gmail.com"/>
    <hyperlink ref="H1066" r:id="rId1311" display="aogayo@andrew.cmu.edu"/>
    <hyperlink ref="B1067" r:id="rId1312" display="zihaoh@usc.edu"/>
    <hyperlink ref="H1067" r:id="rId1313" display="hezihao9512@gmail.com"/>
    <hyperlink ref="B1068" r:id="rId1314" display="febin.issac.baby@continental-corporation.com"/>
    <hyperlink ref="B1069" r:id="rId1315" display="liujunpeng_nlp@mail.dlut.edu.cn"/>
    <hyperlink ref="B1070" r:id="rId1316" display="maciej.ogrodniczuk@ipipan.waw.pl"/>
    <hyperlink ref="H1070" r:id="rId1317" display="maciej.ogrodniczuk@gmail.com"/>
    <hyperlink ref="B1071" r:id="rId1318" display="andrew.piper@mcgill.ca"/>
    <hyperlink ref="B1072" r:id="rId1319" display="yunjubak63@gmail.com"/>
    <hyperlink ref="B1073" r:id="rId1320" display="xianghuang@smail.nju.edu.cn"/>
    <hyperlink ref="B1074" r:id="rId1321" display="lichao.zhu@u-paris.fr"/>
    <hyperlink ref="B1075" r:id="rId1322" display="yiligml@gmail.com"/>
    <hyperlink ref="B1076" r:id="rId1323" display="pmaab@cse.ust.hk"/>
    <hyperlink ref="B1077" r:id="rId1324" display="921692739@qq.com"/>
    <hyperlink ref="B1078" r:id="rId1325" display="alexantonov@yandex-team.ru"/>
    <hyperlink ref="B1079" r:id="rId1326" display="d.gkoumas@qmul.ac.uk"/>
    <hyperlink ref="B1080" r:id="rId1327" display="solomonhcj@gmail.com"/>
    <hyperlink ref="B1081" r:id="rId1328" display="ehofmanncoyl@bloomberg.net"/>
    <hyperlink ref="B1082" r:id="rId1329" display="jaeger@cl.uzh.ch"/>
    <hyperlink ref="B1083" r:id="rId1330" display="tim@xl8.ai"/>
    <hyperlink ref="B1084" r:id="rId1331" display="lucie.kaffee@gmail.com"/>
    <hyperlink ref="B1085" r:id="rId1332" display="kallini@stanford.edu"/>
    <hyperlink ref="B1086" r:id="rId1333" display="hantae.kim@navercorp.com"/>
    <hyperlink ref="B1087" r:id="rId1334" display="loki@dunamu.com"/>
    <hyperlink ref="B1088" r:id="rId1335" display="mikolaj.koszowski@allegro.com"/>
    <hyperlink ref="H1088" r:id="rId1336" display="mkpubliczny+acl@gmail.com"/>
    <hyperlink ref="B1089" r:id="rId1337" display="lxxhxxxjxxxx@gmail.com"/>
    <hyperlink ref="B1090" r:id="rId1338" display="rafaelriverasoto@gmail.com"/>
    <hyperlink ref="B1091" r:id="rId1339" display="absuresh@microsoft.com"/>
    <hyperlink ref="B1092" r:id="rId1340" display="takuma.udagawa@ibm.com"/>
    <hyperlink ref="B1093" r:id="rId1341" display="t.verhoef@liacs.leidenuniv.nl"/>
    <hyperlink ref="B1094" r:id="rId1342" display="jjue1031@gmail.com"/>
    <hyperlink ref="B1095" r:id="rId1343" display="jakeyap@hotmail.com"/>
    <hyperlink ref="B1096" r:id="rId1344" display="ofir.arviv@mail.huji.ac.il"/>
    <hyperlink ref="B1097" r:id="rId1345" display="somnath@cs.unc.edu"/>
    <hyperlink ref="B1098" r:id="rId1346" display="davidbau@northeastern.edu"/>
    <hyperlink ref="B1099" r:id="rId1347" display="deniz.bayazit@epfl.ch"/>
    <hyperlink ref="B1100" r:id="rId1348" display="screedo1997@gmail.com"/>
    <hyperlink ref="B1101" r:id="rId1349" display="galaxychen@sjtu.edu.cn"/>
    <hyperlink ref="B1102" r:id="rId1350" display="thclark@mit.edu"/>
    <hyperlink ref="B1103" r:id="rId1351" display="jaclayton2@sheffield.ac.uk"/>
    <hyperlink ref="B1104" r:id="rId1352" display="liviu.p.dinu@gmail.com"/>
    <hyperlink ref="B1105" r:id="rId1353" display="yun1035677207@163.com"/>
    <hyperlink ref="B1106" r:id="rId1354" display="martin.funkquist@liu.se"/>
    <hyperlink ref="B1107" r:id="rId1355" display="damian.a.furman@gmail.com"/>
    <hyperlink ref="B1108" r:id="rId1356" display="yanzhu.guo@polytechnique.edu"/>
    <hyperlink ref="B1109" r:id="rId1357" display="greghahn@yonsei.ac.kr"/>
    <hyperlink ref="B1110" r:id="rId1358" display="hakimi@informatik.uni-leipzig.de"/>
    <hyperlink ref="B1111" r:id="rId1359" display="hexingwei15@gmail.com"/>
    <hyperlink ref="B1112" r:id="rId1360" display="pheinisch@techfak.uni-bielefeld.de"/>
    <hyperlink ref="B1113" r:id="rId1361" display="omar.sharif.gr@dartmouth.edu"/>
    <hyperlink ref="B1114" r:id="rId1362" display="jerry.huang@mila.quebec"/>
    <hyperlink ref="B1115" r:id="rId1363" display="jeffreyjiang@cuhk.edu.cn"/>
    <hyperlink ref="B1116" r:id="rId1364" display="zhili@zju.edu.cn"/>
    <hyperlink ref="B1117" r:id="rId1365" display="kailai.yang@postgrad.manchester.ac.uk"/>
    <hyperlink ref="B1118" r:id="rId1366" display="zlata.kikteva@uni-passau.de"/>
    <hyperlink ref="B1119" r:id="rId1367" display="lavine@cis.lmu.de"/>
    <hyperlink ref="B1120" r:id="rId1368" display="natalia.skachkova@dfki.de"/>
    <hyperlink ref="B1121" r:id="rId1369" display="pascal.tilli@ims.uni-stuttgart.de"/>
    <hyperlink ref="B1122" r:id="rId1370" display="wwangbw@cse.ust.hk"/>
    <hyperlink ref="H1122" r:id="rId1371" display="1874240442@qq.com"/>
    <hyperlink ref="B1123" r:id="rId1372" display="isakzhang@gmail.com"/>
    <hyperlink ref="B1124" r:id="rId1373" display="iammanavk@gmail.com"/>
    <hyperlink ref="B1125" r:id="rId1374" display="urikacid@gmail.com"/>
    <hyperlink ref="B1126" r:id="rId1375" display="liatschiff1@gmail.com"/>
    <hyperlink ref="B1127" r:id="rId1376" display="ito.koichiro.v1@s.mail.nagoya-u.ac.jp"/>
    <hyperlink ref="B1128" r:id="rId1377" display="jongin@bu.edu"/>
    <hyperlink ref="B1129" r:id="rId1378" display="sunhyekim15@gmail.com"/>
    <hyperlink ref="B1130" r:id="rId1379" display="irish07@korea.ac.kr"/>
    <hyperlink ref="B1131" r:id="rId1380" display="seonghyeon.ye@kaist.ac.kr"/>
    <hyperlink ref="B1132" r:id="rId1381" display="egilron@ifi.uio.no"/>
    <hyperlink ref="H1132" r:id="rId1382" display="egil.r@outlook.com"/>
    <hyperlink ref="B1133" r:id="rId1383" display="xixian.liao@upf.edu"/>
    <hyperlink ref="B1134" r:id="rId1384" display="iqra.zahid@manchester.ac.uk"/>
    <hyperlink ref="B1135" r:id="rId1385" display="jiaxinh3@illinois.edu"/>
    <hyperlink ref="B1136" r:id="rId1386" display="tenghao200@gmail.com"/>
    <hyperlink ref="B1137" r:id="rId1387" display="alexjones1925@gmail.com"/>
    <hyperlink ref="B1138" r:id="rId1388" display="khaldi.haadjer@gmail.com"/>
    <hyperlink ref="B1139" r:id="rId1389" display="rmahari@mit.edu"/>
    <hyperlink ref="B1140" r:id="rId1390" display="qasemi.ehs@gmail.com"/>
    <hyperlink ref="B1141" r:id="rId1391" display="preethis@uci.edu"/>
    <hyperlink ref="B1142" r:id="rId1392" display="awang116@jhu.edu"/>
    <hyperlink ref="B1143" r:id="rId1393" display="nishantyadav@umass.edu"/>
    <hyperlink ref="B1144" r:id="rId1394" display="bhattacharya@ufal.mff.cuni.cz"/>
    <hyperlink ref="H1144" r:id="rId1395" display="sunitbhattacharya.official@gmail.com"/>
    <hyperlink ref="B1145" r:id="rId1396" display="yuxuanyao3-c@my.cityu.edu.hk"/>
    <hyperlink ref="B1146" r:id="rId1397" display="yyan34@iit.edu"/>
    <hyperlink ref="B1147" r:id="rId1398" display="mullick@ualberta.ca"/>
    <hyperlink ref="H1147" r:id="rId1399" display="dmullick95@gmail.com"/>
    <hyperlink ref="B1148" r:id="rId1400" display="mascha.kurpicz@bfh.ch"/>
    <hyperlink ref="B1149" r:id="rId1401" display="xenia.ohmer@uni-osnabrueck.de"/>
    <hyperlink ref="H1149" r:id="rId1402" display="xenia.ohmer@gmail.com"/>
    <hyperlink ref="B1150" r:id="rId1403" display="yilun.zhao@yale.edu"/>
    <hyperlink ref="B1151" r:id="rId1404" display="jwuwuwu24@gmail.com"/>
    <hyperlink ref="H1151" r:id="rId1405" display="xueqing8@illinois.edu"/>
    <hyperlink ref="B1152" r:id="rId1406" display="yguoar@connect.ust.hk"/>
    <hyperlink ref="B1153" r:id="rId1407" display="jiwon.yun@stonybrook.edu"/>
    <hyperlink ref="H1153" r:id="rId1408" display="jiwon.yun@gmail.com"/>
    <hyperlink ref="B1154" r:id="rId1409" display="yiqingxi@andrew.cmu.edu"/>
    <hyperlink ref="H1154" r:id="rId1410" display="xyiqing2@illinois.edu"/>
    <hyperlink ref="B1155" r:id="rId1411" display="harmansingh.iitd@gmail.com"/>
    <hyperlink ref="B1156" r:id="rId1412" display="amckenny@iu.edu"/>
    <hyperlink ref="H1156" r:id="rId1413" display="amckenny@gmail.com"/>
    <hyperlink ref="B1157" r:id="rId1414" display="h.mohebbi@tilburguniversity.edu"/>
    <hyperlink ref="H1157" r:id="rId1415" display="hosein.mohebbi75@gmail.com"/>
    <hyperlink ref="B1158" r:id="rId1416" display="majing@mail.nankai.edu.cn"/>
    <hyperlink ref="B1159" r:id="rId1417" display="tinner.francesco@gmail.com"/>
    <hyperlink ref="B1160" r:id="rId1418" display="shaonan.wang@nlpr.ia.ac.ccn"/>
    <hyperlink ref="H1160" r:id="rId1419" display="shaonan.wang2018@gmail.com"/>
    <hyperlink ref="B1161" r:id="rId1420" display="acl.rachford@gmail.com"/>
    <hyperlink ref="B1162" r:id="rId1421" display="Michael.green@openlaw.com.au"/>
    <hyperlink ref="B1163" r:id="rId1422" display="morelychee@korea.aac.kr"/>
    <hyperlink ref="H1163" r:id="rId1423" display="morelychee@korea.ac.kr"/>
    <hyperlink ref="B1164" r:id="rId1424" display="rohan18545@mechyd.ac.in"/>
    <hyperlink ref="B1165" r:id="rId1425" display="ssh5131@korea.ac.kr"/>
    <hyperlink ref="B1166" r:id="rId1426" display="a.k.surikuchi@uva.nl"/>
    <hyperlink ref="B1167" r:id="rId1427" display="mehmetoguzderin@mehmetoguzderin.com"/>
    <hyperlink ref="B1168" r:id="rId1428" display="guanhuahuang@mail.ustc.edu.cn"/>
    <hyperlink ref="B1169" r:id="rId1429" display="iuliacomsa@google.com"/>
    <hyperlink ref="B1170" r:id="rId1430" display="adossantos@microsoft.com"/>
    <hyperlink ref="B1171" r:id="rId1431" display="wade3han@snu.ac.kr"/>
    <hyperlink ref="B1172" r:id="rId1432" display="dan.he@zoom.us"/>
    <hyperlink ref="B1173" r:id="rId1433" display="binyuan.hby@alibaba-inc.com"/>
    <hyperlink ref="B1174" r:id="rId1434" display="lchiaying.lee@gmail.com"/>
    <hyperlink ref="B1175" r:id="rId1435" display="jing-amelia.li@polyu.edu.hk"/>
    <hyperlink ref="C1175" r:id="rId1436" display="jing-amelia.li"/>
    <hyperlink ref="B1176" r:id="rId1437" display="xslu@dase.ecnu.edu.cn"/>
    <hyperlink ref="B1177" r:id="rId1438" display="Guillaume.Michel@kensho.com"/>
    <hyperlink ref="B1178" r:id="rId1439" display="ouwenjie@corp.netease.com"/>
    <hyperlink ref="B1179" r:id="rId1440" display="phamhq@i2r.a-star.edu.sg"/>
    <hyperlink ref="B1180" r:id="rId1441" display="z@zeerak.org"/>
    <hyperlink ref="B1181" r:id="rId1442" display="jingz3017@gmail.com"/>
    <hyperlink ref="B1182" r:id="rId1443" display="le.zhang@mila.quebec"/>
    <hyperlink ref="B1183" r:id="rId1444" display="briandesilva1@gmail.com"/>
    <hyperlink ref="B1184" r:id="rId1445" display="james23468@gmail.com"/>
    <hyperlink ref="B1185" r:id="rId1446" display="boyang.li@ntu.edu.sg"/>
    <hyperlink ref="C1185" r:id="rId1447" display="boyang.li"/>
    <hyperlink ref="B1186" r:id="rId1448" display="akshairamesh21@gmail.com"/>
    <hyperlink ref="B1187" r:id="rId1449" display="felix.stollenwerk@ai.se"/>
    <hyperlink ref="B1188" r:id="rId1450" display="altsoph@gmail.com"/>
    <hyperlink ref="B1189" r:id="rId1451" display="lisawang1610@gmail.com"/>
    <hyperlink ref="B1190" r:id="rId1452" display="wangmiaosen@gmail.com"/>
    <hyperlink ref="B1191" r:id="rId1453" display="alenush93@gmail.com"/>
    <hyperlink ref="B1192" r:id="rId1454" display="boi.faltings@epfl.ch"/>
    <hyperlink ref="B1193" r:id="rId1455" display="jsl5710@psu.edu"/>
    <hyperlink ref="B1194" r:id="rId1456" display="sandracs@umd.edu"/>
    <hyperlink ref="B1195" r:id="rId1457" display="holy@aisingapore.org"/>
    <hyperlink ref="B1196" r:id="rId1458" display="carolin.holtermann@uni-hamburg.de"/>
    <hyperlink ref="B1197" r:id="rId1459" display="j.s.baan@uva.nl"/>
    <hyperlink ref="B1198" r:id="rId1460" display="sbothwel@nd.edu"/>
    <hyperlink ref="H1198" r:id="rId1461" display="bothwells.xu@gmail.com"/>
    <hyperlink ref="B1199" r:id="rId1462" display="chenweize1998@gmail.com"/>
    <hyperlink ref="B1200" r:id="rId1463" display="negar.foroutan@epfl.ch"/>
    <hyperlink ref="B1201" r:id="rId1464" display="huangpeixin15@nudt.edu.cn"/>
    <hyperlink ref="B1202" r:id="rId1465" display="hej78520@gmail.com"/>
    <hyperlink ref="B1203" r:id="rId1466" display="j22melody@gmail.com"/>
    <hyperlink ref="B1204" r:id="rId1467" display="jingyang001@e.ntu.edu.sg"/>
    <hyperlink ref="B1205" r:id="rId1468" display="dal034@ucsd.edu"/>
    <hyperlink ref="B1206" r:id="rId1469" display="mengzeli@zju.edu.cn"/>
    <hyperlink ref="B1207" r:id="rId1470" display="limoxin@u.nus.edu"/>
    <hyperlink ref="B1208" r:id="rId1471" display="realliyifei@gmail.com"/>
    <hyperlink ref="B1209" r:id="rId1472" display="liuchang97@pku.edu.cn"/>
    <hyperlink ref="B1210" r:id="rId1473" display="koki.maeda@nlp.c.titech.ac.jp"/>
    <hyperlink ref="B1211" r:id="rId1474" display="sherin2013007@gmail.com"/>
    <hyperlink ref="B1212" r:id="rId1475" display="usman.naseem@jcu.edu.au"/>
    <hyperlink ref="B1213" r:id="rId1476" display="trangphuongnnguyen@gmail.com"/>
    <hyperlink ref="B1214" r:id="rId1477" display="panpanaqm@126.com"/>
    <hyperlink ref="B1215" r:id="rId1478" display="spark313@uic.edu"/>
    <hyperlink ref="B1216" r:id="rId1479" display="msadat3@uic.edu"/>
    <hyperlink ref="H1216" r:id="rId1480" display="sadat.mobashir@gmail.com"/>
    <hyperlink ref="B1217" r:id="rId1481" display="sheffieldw@utexas.edu"/>
    <hyperlink ref="B1218" r:id="rId1482" display="ysuay@connect.ust.hk"/>
    <hyperlink ref="B1219" r:id="rId1483" display="wulinjuan525@zju.edu.cn"/>
    <hyperlink ref="B1220" r:id="rId1484" display="hxue12@sheffield.ac.uk"/>
    <hyperlink ref="B1221" r:id="rId1485" display="xjyin@pku.edu.cn"/>
    <hyperlink ref="B1222" r:id="rId1486" display="wyou@uoregon.edu"/>
    <hyperlink ref="B1223" r:id="rId1487" display="mzhang@lsv.uni-saarland.de"/>
    <hyperlink ref="B1224" r:id="rId1488" display="Jacob_Zhou@outlook.com"/>
    <hyperlink ref="B1225" r:id="rId1489" display="zbr19@mails.tsinghua.edu.cn"/>
    <hyperlink ref="B1226" r:id="rId1490" display="sagarwal@palantir.com"/>
    <hyperlink ref="B1227" r:id="rId1491" display="balastruey@gmail.com"/>
    <hyperlink ref="B1228" r:id="rId1492" display="srijanbansal@salesforce.com"/>
    <hyperlink ref="B1229" r:id="rId1493" display="jncc3@cam.ac.uk"/>
    <hyperlink ref="B1230" r:id="rId1494" display="sfd5525@psu.edu"/>
    <hyperlink ref="H1230" r:id="rId1495" display="sarathismg@gmail.com"/>
    <hyperlink ref="B1231" r:id="rId1496" display="zebulongoriely@gmail.com"/>
    <hyperlink ref="B1232" r:id="rId1497" display="decon9201@korea.ac.kr"/>
    <hyperlink ref="B1233" r:id="rId1498" display="sahalshajim@gmail.com"/>
    <hyperlink ref="B1234" r:id="rId1499" display="william_rudman@brown.edu"/>
    <hyperlink ref="B1235" r:id="rId1500" display="pratyusha@mit.edu"/>
    <hyperlink ref="B1236" r:id="rId1501" display="shawn@wtf.sg"/>
    <hyperlink ref="B1237" r:id="rId1502" display="jetske.adams@ru.nl"/>
    <hyperlink ref="B1238" r:id="rId1503" display="divyansh.agarwal@salesforce.com"/>
    <hyperlink ref="B1239" r:id="rId1504" display="badr.alkhamissi@epfl.ch"/>
    <hyperlink ref="B1240" r:id="rId1505" display="m.j.van.duijn@liacs.leidenuniv.nl"/>
    <hyperlink ref="H1240" r:id="rId1506" display="max@mjvd.nl"/>
    <hyperlink ref="B1241" r:id="rId1507" display="qilonggu@microsoft.com"/>
    <hyperlink ref="B1242" r:id="rId1508" display="sjhwang82@kaist.ac.kr"/>
    <hyperlink ref="B1243" r:id="rId1509" display="sinoue@cinnamon.is"/>
    <hyperlink ref="B1244" r:id="rId1510" display="Khudabukhsh@gmail.com"/>
    <hyperlink ref="B1245" r:id="rId1511" display="sako@unist.ac.kr"/>
    <hyperlink ref="B1246" r:id="rId1512" display="m3155@naver.com"/>
    <hyperlink ref="B1247" r:id="rId1513" display="haochen003@e.ntu.edu.sg"/>
    <hyperlink ref="H1247" r:id="rId1514" display="alex.haochenli@gmail.com"/>
    <hyperlink ref="B1248" r:id="rId1515" display="kmundnic@amazon.com"/>
    <hyperlink ref="B1249" r:id="rId1516" display="zhongkas@amazon.com"/>
    <hyperlink ref="B1250" r:id="rId1517" display="yjy@yonsei.ac.kr"/>
    <hyperlink ref="B1251" r:id="rId1518" display="dagarwal@umass.edu"/>
    <hyperlink ref="B1252" r:id="rId1519" display="antoine.chaffin@irisa.fr"/>
    <hyperlink ref="B1253" r:id="rId1520" display="jch0@seas.upenn.edu"/>
    <hyperlink ref="H1253" r:id="rId1520" display="jch0@seas.upenn.edu"/>
    <hyperlink ref="B1254" r:id="rId1521" display="johnjames@korea.ac.kr"/>
    <hyperlink ref="B1255" r:id="rId1522" display="jiwan.chung.research@gmail.com"/>
    <hyperlink ref="B1256" r:id="rId1523" display="antonio.farinhas@tecnico.ulisboa.pt"/>
    <hyperlink ref="B1257" r:id="rId1524" display="pierpaolo.goffredo@inria.fr"/>
    <hyperlink ref="B1258" r:id="rId1525" display="jharvill23drummer@gmail.com"/>
    <hyperlink ref="B1259" r:id="rId1526" display="jiangjinhao@ruc.edu.cn"/>
    <hyperlink ref="B1260" r:id="rId1527" display="xjin17@illinois.edu"/>
    <hyperlink ref="B1261" r:id="rId1528" display="fhdahd@korea.ac.kr"/>
    <hyperlink ref="B1262" r:id="rId1529" display="andrew.li8779@gmail.com"/>
    <hyperlink ref="B1263" r:id="rId1530" display="stelli@cs.washington.edu"/>
    <hyperlink ref="B1264" r:id="rId1531" display="yli29@wpi.edu"/>
    <hyperlink ref="B1265" r:id="rId1532" display="k-lin@berkeley.edu"/>
    <hyperlink ref="B1266" r:id="rId1533" display="emmy@cmu.edu"/>
    <hyperlink ref="H1266" r:id="rId1534" display="emmy.liu.1998@gmail.com"/>
    <hyperlink ref="B1267" r:id="rId1535" display="nmehandru@berkeley.edu"/>
    <hyperlink ref="B1268" r:id="rId1536" display="jacobm@allenai.org"/>
    <hyperlink ref="B1269" r:id="rId1537" display="happy005012@naver.com"/>
    <hyperlink ref="B1270" r:id="rId1538" display="pertseva@stanford.edu"/>
    <hyperlink ref="B1271" r:id="rId1539" display="shauryr@gmail.com"/>
    <hyperlink ref="B1272" r:id="rId1540" display="sancheti@umd.edu"/>
    <hyperlink ref="B1273" r:id="rId1541" display="seojae777@korea.ac.kr"/>
    <hyperlink ref="B1274" r:id="rId1542" display="zhengxiang.shi.19@ucl.ac.uk"/>
    <hyperlink ref="B1275" r:id="rId1543" display="ss164@rice.edu"/>
    <hyperlink ref="B1276" r:id="rId1544" display="fwang1412@gmail.com"/>
    <hyperlink ref="B1277" r:id="rId1545" display="xcwang@psu.edu"/>
    <hyperlink ref="B1278" r:id="rId1546" display="zhiruow@andrew.cmu.edu"/>
    <hyperlink ref="B1279" r:id="rId1547" display="ezelikman@cs.stanford.edu"/>
    <hyperlink ref="B1280" r:id="rId1548" display="rodolfojoel.zevallos@upf.edu"/>
    <hyperlink ref="B1281" r:id="rId1549" display="zihan.zhang-5@student.uts.edu.au"/>
    <hyperlink ref="B1282" r:id="rId1550" display="zce1112zslx@pku.edu.cn"/>
    <hyperlink ref="B1283" r:id="rId1551" display="hanzhang001@e.ntu.edu.sg"/>
    <hyperlink ref="B1284" r:id="rId1552" display="wangzhu@usc.edu"/>
    <hyperlink ref="B1285" r:id="rId1553" display="wangchenxu@bit.edu.cn"/>
    <hyperlink ref="B1286" r:id="rId1554" display="nahed@unlv.nevada.edu"/>
    <hyperlink ref="C1286" r:id="rId1555" display="pouyan.na"/>
    <hyperlink ref="H1286" r:id="rId1556" display="pouyan9675@gmail.com"/>
    <hyperlink ref="B1287" r:id="rId1557" display="tangrongchuan2021@ia.ac.cn"/>
    <hyperlink ref="H1287" r:id="rId1558" display="trcs2014@163.com"/>
    <hyperlink ref="B1288" r:id="rId1559" display="jinfeihu2020@ia.ac.cn"/>
    <hyperlink ref="B1289" r:id="rId1560" display="cong.ma@nlpr.ia.ac.cn"/>
    <hyperlink ref="C1289" r:id="rId1561" display="c.ma"/>
    <hyperlink ref="B1290" r:id="rId1562" display="tzhu1997@outlook.com"/>
    <hyperlink ref="B1291" r:id="rId1563" display="zhangmin186@huawei.com"/>
    <hyperlink ref="B1292" r:id="rId1564" display="ffwang@njust.edu.cn"/>
    <hyperlink ref="B1293" r:id="rId1565" display="ke_li6@apple.com"/>
    <hyperlink ref="B1294" r:id="rId1566" display="mjiang2@nd.edu"/>
    <hyperlink ref="B1295" r:id="rId1567" display="nuochen@stu.ecnu.edu.cn"/>
    <hyperlink ref="B1296" r:id="rId1568" display="mithun.rcciit@gmail.com"/>
    <hyperlink ref="B1297" r:id="rId1569" display="ananyaj@allenai.org"/>
    <hyperlink ref="H1297" r:id="rId1570" display="ananyahjha93@gmail.com"/>
    <hyperlink ref="B1298" r:id="rId1571" display="neallin1996@gmail.com"/>
    <hyperlink ref="B1299" r:id="rId1572" display="emilia.wisnios@nask.pl"/>
    <hyperlink ref="B1300" r:id="rId1573" display="j.skrajny@student.uw.edu.pl"/>
    <hyperlink ref="B1301" r:id="rId1574" display="1095145903@qq.com"/>
    <hyperlink ref="H1301" r:id="rId1575" display="chensiyuan925@sjtu.edu.cn"/>
    <hyperlink ref="B1302" r:id="rId1575" display="chensiyuan925@sjtu.edu.cn"/>
    <hyperlink ref="B1303" r:id="rId1576" display="zhouzhouyang520@126.com"/>
    <hyperlink ref="H1303" r:id="rId1576" display="zhouzhouyang520@126.com"/>
    <hyperlink ref="B1304" r:id="rId1577" display="pnataraj@gmail.com"/>
    <hyperlink ref="H1304" r:id="rId1578" display="Prem_natarajan@yahoo.com"/>
    <hyperlink ref="B1305" r:id="rId1579" display="n.ahmed.0498@gmail.com"/>
    <hyperlink ref="B1306" r:id="rId1580" display="chenliangyudavid@gmail.com"/>
    <hyperlink ref="B1307" r:id="rId1581" display="vskobov@nii.ac.jp"/>
    <hyperlink ref="H1307" r:id="rId1582" display="vskobov@gmail.com"/>
    <hyperlink ref="B1308" r:id="rId1583" display="maxime.bouthors@isir.upmc.fr"/>
    <hyperlink ref="H1308" r:id="rId1584" display="maxbouthors@gmail.com"/>
    <hyperlink ref="B1309" r:id="rId1585" display="rasmus.blanck@gu.se"/>
    <hyperlink ref="H1309" r:id="rId1586" display="rasmus.blanck@gmail.com"/>
    <hyperlink ref="B1310" r:id="rId1587" display="swwwjkl538@korea.ac.kr"/>
    <hyperlink ref="B1311" r:id="rId1588" display="hkyoon95@gmail.com"/>
    <hyperlink ref="B1312" r:id="rId1589" display="qi.gou@smail.nju.edu.cn"/>
    <hyperlink ref="H1312" r:id="rId1590" display="1249224822@qq.com"/>
    <hyperlink ref="B1313" r:id="rId1591" display="mael.jullien@postgrad.manchester.ac.uk"/>
    <hyperlink ref="H1313" r:id="rId1592" display="mael.jullien@gmail.com"/>
    <hyperlink ref="B1314" r:id="rId1593" display="saifulhaq8@gmail.com"/>
    <hyperlink ref="H1314" r:id="rId1593" display="saifulhaq8@gmail.com"/>
    <hyperlink ref="B1315" r:id="rId1594" display="luzhenyi529@gmail.com"/>
    <hyperlink ref="H1315" r:id="rId1595" display="2403123085@qq.com"/>
    <hyperlink ref="B1316" r:id="rId1596" display="qmzhu@suda.edu.cn"/>
    <hyperlink ref="B1317" r:id="rId1597" display="caren.han@uwa.edu.au"/>
    <hyperlink ref="H1317" r:id="rId1598" display="Caren.Han@sydney.edu.au"/>
    <hyperlink ref="B1318" r:id="rId1599" display="larryheck@gatech.edu"/>
    <hyperlink ref="H1318" r:id="rId1600" display="larry.heck1@gmail.com"/>
    <hyperlink ref="B1319" r:id="rId1601" display="michael.ginn@colorado.edu"/>
    <hyperlink ref="H1319" r:id="rId1602" display="michaelginn00@gmail.com"/>
    <hyperlink ref="B1320" r:id="rId1603" display="giulio.starace@gmail.com"/>
    <hyperlink ref="H1320" r:id="rId1604" display="giulio.starace@student.uva.nl"/>
    <hyperlink ref="B1321" r:id="rId1605" display="shuyuej@ieee.org"/>
    <hyperlink ref="H1321" r:id="rId1606" display="brucejia@bu.edu"/>
    <hyperlink ref="B1322" r:id="rId1607" display="Christopher.Jenkins@ims.uni-stuttgart.de"/>
    <hyperlink ref="H1322" r:id="rId1608" display="cwjenk@gmail.com"/>
    <hyperlink ref="B1323" r:id="rId1609" display="bhon015@uottawa.ca"/>
    <hyperlink ref="H1323" r:id="rId1609" display="bhon015@uottawa.ca"/>
    <hyperlink ref="B1324" r:id="rId1610" display="verena.blaschke@cis.lmu.de"/>
    <hyperlink ref="H1324" r:id="rId1611" display="verena.blaschke@protonmail.com"/>
    <hyperlink ref="B1325" r:id="rId1612" display="jiahaolu97@outlook.com"/>
    <hyperlink ref="H1325" r:id="rId1613" display="Lu_jiahao@hotmail.com"/>
    <hyperlink ref="B1326" r:id="rId1614" display="aadit.jerfy@gmail.com"/>
    <hyperlink ref="H1326" r:id="rId1614" display="aadit.jerfy@gmail.com"/>
    <hyperlink ref="B1327" r:id="rId1615" display="harshgupta.ee@gmail.com"/>
    <hyperlink ref="C1327" r:id="rId1616" display="harshgupta.ee"/>
    <hyperlink ref="B1328" r:id="rId1617" display="esantus@bloomberg.net"/>
    <hyperlink ref="B1329" r:id="rId1618" display="aradhana.sinha@gmail.com"/>
    <hyperlink ref="B1330" r:id="rId1619" display="yyang@asapp.com"/>
    <hyperlink ref="B1331" r:id="rId1620" display="youy@comp.nus.edu.sg"/>
    <hyperlink ref="B1332" r:id="rId1621" display="e-latypova@yandex-team.ru"/>
    <hyperlink ref="B1333" r:id="rId1622" display="vivek.miglani@gmail.com"/>
    <hyperlink ref="B1334" r:id="rId1623" display="zidi.xiu@gmail.com"/>
    <hyperlink ref="B1335" r:id="rId1624" display="a.aalabdulsalam@squ.edu.om"/>
    <hyperlink ref="B1336" r:id="rId1625" display="fguzman@meta.com"/>
    <hyperlink ref="B1337" r:id="rId1626" display="minakhan@google.com"/>
    <hyperlink ref="B1338" r:id="rId1627" display="zhenxing_zhang2@apple.com"/>
    <hyperlink ref="B1339" r:id="rId1628" display="azyen@nycu.edu.tw"/>
    <hyperlink ref="B1340" r:id="rId1629" display="victor.guimaraes@telepathy.ai"/>
    <hyperlink ref="B1341" r:id="rId1630" display="plahoti.mpi@gmail.com"/>
    <hyperlink ref="B1342" r:id="rId1631" display="qinxue@tsc.ai"/>
    <hyperlink ref="B1343" r:id="rId1632" display="yukeling@tsc.ai"/>
    <hyperlink ref="B1344" r:id="rId1633" display="shern@tsc.ai"/>
    <hyperlink ref="B1345" r:id="rId1634" display="m_tikhonova94@mail.ru"/>
    <hyperlink ref="B1346" r:id="rId1635" display="david.aparicio@zendesk.com"/>
    <hyperlink ref="B1347" r:id="rId1636" display="ssam_dav@hotmail.com"/>
    <hyperlink ref="B1348" r:id="rId1637" display="yrsong@muhayu.com"/>
    <hyperlink ref="B1349" r:id="rId1638" display="azugarini@expert.ai"/>
    <hyperlink ref="B1350" r:id="rId1639" display="samuel.ackerman@ibm.com"/>
    <hyperlink ref="B1351" r:id="rId1640" display="sanjayiitk0@gmail.com"/>
    <hyperlink ref="B1352" r:id="rId1641" display="ankit.pal@saama.com"/>
    <hyperlink ref="B1353" r:id="rId1642" display="david.beauchemin@ift.ulaval.ca"/>
    <hyperlink ref="B1354" r:id="rId1643" display="wenbinan@stu.xjtu.edu.cn"/>
    <hyperlink ref="B1355" r:id="rId1644" display="1521868110@qq.com"/>
    <hyperlink ref="B1356" r:id="rId1645" display="21120368@bjtu.edu.cn"/>
    <hyperlink ref="B1357" r:id="rId1646" display="linrh7@mail2.sysu.edu.cn"/>
    <hyperlink ref="B1358" r:id="rId1647" display="yfsong@pku.edu.cn"/>
    <hyperlink ref="B1359" r:id="rId1648" display="xxucs@zju.edu.cn"/>
    <hyperlink ref="B1360" r:id="rId1649" display="zhangyc_hit@163.com"/>
    <hyperlink ref="B1361" r:id="rId1650" display="xzhou20@fudan.edu.cn"/>
    <hyperlink ref="B1362" r:id="rId1651" display="ztan3@nd.edu"/>
    <hyperlink ref="B1363" r:id="rId1652" display="josip.jukic@fer.hr"/>
    <hyperlink ref="B1364" r:id="rId1653" display="kir.semenow@yandex.ru"/>
    <hyperlink ref="B1365" r:id="rId1654" display="niamaelkhbir@gmail.com"/>
    <hyperlink ref="B1366" r:id="rId1655" display="mingyang.wang2@de.bosch.com"/>
    <hyperlink ref="B1367" r:id="rId1656" display="frederic.kirstein@gmail.com"/>
    <hyperlink ref="B1368" r:id="rId1657" display="m.stahl@ai.uni-hannover.de"/>
    <hyperlink ref="B1369" r:id="rId1658" display="prange@cs.uni-freiburg.de"/>
    <hyperlink ref="B1370" r:id="rId1659" display="alyssa.cheng@connect.polyu.hk"/>
    <hyperlink ref="B1371" r:id="rId1660" display="m.zakizadeh@khatam.ac.ir"/>
    <hyperlink ref="C1371" r:id="rId1661" display="mahdizakizadeh.me"/>
    <hyperlink ref="B1372" r:id="rId1662" display="yigeng@student.unimelb.edu.au"/>
    <hyperlink ref="B1373" r:id="rId1663" display="chaos8527@korea.ac.kr"/>
    <hyperlink ref="B1374" r:id="rId1664" display="heyjoonkim@europa.snu.ac.kr"/>
    <hyperlink ref="B1375" r:id="rId1665" display="juny116@gmail.com"/>
    <hyperlink ref="B1376" r:id="rId1666" display="jeongwonkwak17@gmail.com"/>
    <hyperlink ref="B1377" r:id="rId1667" display="j.b.kamp@vu.nl"/>
    <hyperlink ref="B1378" r:id="rId1668" display="waad.wtss@gmail.com"/>
    <hyperlink ref="B1379" r:id="rId1669" display="luxinyuan@u.nus.edu"/>
    <hyperlink ref="B1380" r:id="rId1670" display="annamar8@prhlt.upv.es"/>
    <hyperlink ref="B1381" r:id="rId1671" display="liam.poel@telepathy.ai"/>
    <hyperlink ref="B1382" r:id="rId1672" display="necvaa@gmail.com"/>
    <hyperlink ref="B1383" r:id="rId1673" display="yichen.huang@mbzuai.ac.ae"/>
    <hyperlink ref="B1384" r:id="rId1674" display="mansurovjonibek1999@gmail.com"/>
    <hyperlink ref="B1385" r:id="rId1675" display="ingyyh@live.com"/>
    <hyperlink ref="B1386" r:id="rId1676" display="sarah.alsayyahi@postgrad.manchester.ac.uk"/>
    <hyperlink ref="B1387" r:id="rId1677" display="s2334664@ed.ac.uk"/>
    <hyperlink ref="B1388" r:id="rId1678" display="abdullah.khered@postgrad.manchester.ac.uk"/>
    <hyperlink ref="B1389" r:id="rId1679" display="hadeel.saadany@surrey.ac.uk"/>
    <hyperlink ref="H1389" r:id="rId1680" display="hadil.saadany@gmail.com"/>
    <hyperlink ref="B1390" r:id="rId1681" display="benjamin.towle@nottingham.ac.uk"/>
    <hyperlink ref="B1391" r:id="rId1682" display="yizhi.li@hotmail.com"/>
    <hyperlink ref="C1391" r:id="rId1683" display="yizhi.li"/>
    <hyperlink ref="B1392" r:id="rId1684" display="hem52@cam.ac.uk"/>
    <hyperlink ref="B1393" r:id="rId1685" display="yifu.qiu@ed.ac.uk"/>
    <hyperlink ref="B1394" r:id="rId1686" display="li002666@umn.edu"/>
    <hyperlink ref="B1395" r:id="rId1687" display="s.steindl@oth-aw.de"/>
    <hyperlink ref="B1396" r:id="rId1688" display="yuhai.yu@alibaba-inc.com"/>
    <hyperlink ref="B1397" r:id="rId1689" display="keruiz2@illinois.edu"/>
    <hyperlink ref="B1398" r:id="rId1690" display="yig025@ucsd.edu"/>
    <hyperlink ref="B1399" r:id="rId1691" display="yizhuj2@illinois.edu"/>
    <hyperlink ref="B1400" r:id="rId1692" display="alicekwak@arizona.edu"/>
    <hyperlink ref="B1401" r:id="rId1693" display="zer.george@gmail.com"/>
    <hyperlink ref="B1402" r:id="rId1694" display="sedrickkeh@gmail.com"/>
    <hyperlink ref="B1403" r:id="rId1695" display="zzhang23@nd.edu"/>
    <hyperlink ref="H1403" r:id="rId1696" display="zhangzhihan719@gmail.com"/>
    <hyperlink ref="B1404" r:id="rId1697" display="hamdani@vt.edu"/>
    <hyperlink ref="B1405" r:id="rId1698" display="tolulope@stanford.edu"/>
    <hyperlink ref="B1406" r:id="rId1699" display="huang17.yiqi@gmail.com"/>
    <hyperlink ref="H1406" r:id="rId1700" display="huang17.yiqi@outlook.com"/>
    <hyperlink ref="B1407" r:id="rId1701" display="nkhlanand@gmail.com"/>
    <hyperlink ref="B1408" r:id="rId1702" display="ybai@cse.cuhk.edu.hk"/>
    <hyperlink ref="B1409" r:id="rId1703" display="destinylu981013@gmail.com"/>
    <hyperlink ref="H1409" r:id="rId1703" display="destinylu981013@gmail.com"/>
    <hyperlink ref="B1410" r:id="rId1704" display="m.furkanilaslan@u.nus.edu"/>
    <hyperlink ref="H1410" r:id="rId1704" display="m.furkanilaslan@u.nus.edu"/>
    <hyperlink ref="B1411" r:id="rId1705" display="2022245002@tju.edu.cn"/>
    <hyperlink ref="B1412" r:id="rId1706" display="jinyuanli@tju.edu.cn"/>
    <hyperlink ref="B1413" r:id="rId1707" display="liqi177@zju.edu.cn"/>
    <hyperlink ref="B1414" r:id="rId1708" display="cipolee20000210@gmail.com"/>
    <hyperlink ref="B1415" r:id="rId1709" display="t@tarah.org"/>
    <hyperlink ref="H1415" r:id="rId1710" display="tarah@redqueentech.com"/>
    <hyperlink ref="B1416" r:id="rId1711" display="arthur.hemmer@univ-lr.fr"/>
    <hyperlink ref="H1416" r:id="rId1712" display="arthurhemmer@hotmail.com"/>
    <hyperlink ref="B1417" r:id="rId1713" display="fangkaiyang@microsoft.com"/>
    <hyperlink ref="H1417" r:id="rId1713" display="fangkaiyang@microsoft.com"/>
    <hyperlink ref="B1418" r:id="rId1714" display="long.nh@vnu.edu.vn"/>
    <hyperlink ref="B1419" r:id="rId1715" display="schimanski.tobi@gmail.com"/>
    <hyperlink ref="H1419" r:id="rId1715" display="schimanski.tobi@gmail.com"/>
    <hyperlink ref="B1420" r:id="rId1716" display="wentao.deng@mail.sdu.edu.cn"/>
    <hyperlink ref="B1421" r:id="rId1717" display="soniamurthy@g.harvard.edu"/>
    <hyperlink ref="C1421" r:id="rId1717" display="soniamurthy@g.harvard.edu"/>
    <hyperlink ref="H1421" r:id="rId1718" display="skmurthy@alumni.princeton.edu"/>
    <hyperlink ref="B1422" r:id="rId1719" display="naomi_baes@hotmail.com"/>
    <hyperlink ref="H1422" r:id="rId1720" display="n.baes@unimelb.edu.au"/>
    <hyperlink ref="B1423" r:id="rId1721" display="779222056@qq.com"/>
    <hyperlink ref="B1424" r:id="rId1722" display="ruoxis@google.com"/>
    <hyperlink ref="H1424" r:id="rId1723" display="rs3315@columbia.edu"/>
    <hyperlink ref="B1425" r:id="rId1724" display="hnguy7@uic.edu"/>
    <hyperlink ref="H1425" r:id="rId1725" display="hnguyen.uic@gmail.com"/>
    <hyperlink ref="B1426" r:id="rId1726" display="tliu@hit.edu.cn"/>
    <hyperlink ref="C1426" r:id="rId1726" display="tliu@hit.edu.cn"/>
    <hyperlink ref="B1427" r:id="rId1727" display="Nadineyh@live.com"/>
    <hyperlink ref="B1428" r:id="rId1728" display="tymaahasanain@gmail.com"/>
    <hyperlink ref="B1429" r:id="rId1729" display="pagrawal.ml@gmail.com"/>
    <hyperlink ref="C1429" r:id="rId1730" display="pagrawal.ml"/>
    <hyperlink ref="B1430" r:id="rId1731" display="nishantbalepur@gmail.com"/>
    <hyperlink ref="B1431" r:id="rId1732" display="cs23resch01004@iith.ac.in"/>
    <hyperlink ref="B1432" r:id="rId1733" display="ychen2116@gmail.com"/>
    <hyperlink ref="B1433" r:id="rId1734" display="mh10967@cau.ac.kr"/>
    <hyperlink ref="B1434" r:id="rId1735" display="sjeoung2@illinois.edu"/>
    <hyperlink ref="B1435" r:id="rId1736" display="ziyanjiang528@gmail.com"/>
    <hyperlink ref="B1436" r:id="rId1737" display="malaya@google.com"/>
    <hyperlink ref="B1437" r:id="rId1738" display="jaehyungkim@kaist.ac.kr"/>
    <hyperlink ref="B1438" r:id="rId1739" display="lauivano@amazon.com"/>
    <hyperlink ref="B1439" r:id="rId1740" display="noah.lee@kaist.ac.kr"/>
    <hyperlink ref="B1440" r:id="rId1741" display="dp2896@princeton.edu"/>
    <hyperlink ref="B1441" r:id="rId1742" display="sukannya.purkayastha@tu-darmstadt.de"/>
    <hyperlink ref="B1442" r:id="rId1743" display="shizhl@mail.sdu.edu.cn"/>
    <hyperlink ref="B1443" r:id="rId1744" display="txywilliam1993@outlook.com"/>
    <hyperlink ref="B1444" r:id="rId1745" display="tian211@purdue.edu"/>
    <hyperlink ref="B1445" r:id="rId1746" display="adityavee@google.com"/>
    <hyperlink ref="B1446" r:id="rId1747" display="wangxinpeng@tongji.edu.cn"/>
    <hyperlink ref="B1447" r:id="rId1748" display="hjwang.zju@gmail.com"/>
    <hyperlink ref="B1448" r:id="rId1749" display="weijiexu@amazon.com"/>
    <hyperlink ref="B1449" r:id="rId1750" display="mingchen.yang@bell.ca"/>
    <hyperlink ref="B1450" r:id="rId1751" display="dpfls589@snu.ac.kr"/>
    <hyperlink ref="B1451" r:id="rId1752" display="mz468@cam.ac.uk"/>
    <hyperlink ref="B1452" r:id="rId1753" display="dananjay.srinivas@colorado.edu"/>
    <hyperlink ref="B1453" r:id="rId1754" display="ptambwekar3@gatech.edu"/>
    <hyperlink ref="B1454" r:id="rId1755" display="davendw@sjtu.edu.cn"/>
    <hyperlink ref="B1455" r:id="rId1756" display="jg.liang.2023@phdcs.smu.edu.sg"/>
    <hyperlink ref="H1455" r:id="rId1756" display="jg.liang.2023@phdcs.smu.edu.sg"/>
    <hyperlink ref="B1456" r:id="rId1757" display="naminan@kaist.ac.kr"/>
    <hyperlink ref="B1457" r:id="rId1758" display="almasian@informatik.uni-heidelberg.de"/>
    <hyperlink ref="C1457" r:id="rId1759" display="satya.almasian@gmail.com"/>
    <hyperlink ref="H1457" r:id="rId1759" display="satya.almasian@gmail.com"/>
    <hyperlink ref="B1458" r:id="rId1760" display="y.yama683@gmail.com"/>
    <hyperlink ref="H1458" r:id="rId1761" display="1423531@ed.tus.ac.jp"/>
    <hyperlink ref="B1459" r:id="rId1762" display="zoutao@buaa.edu.cn"/>
    <hyperlink ref="H1459" r:id="rId1762" display="zoutao@buaa.edu.cn"/>
    <hyperlink ref="B1460" r:id="rId1763" display="hungtingchen@utexas.edu"/>
    <hyperlink ref="H1460" r:id="rId1763" display="hungtingchen@utexas.edu"/>
    <hyperlink ref="B1461" r:id="rId1764" display="skdlcm456@gmail.com"/>
    <hyperlink ref="B1462" r:id="rId1765" display="hieum@uoregon.edu"/>
    <hyperlink ref="B1463" r:id="rId1766" display="tzhengad@connect.ust.hk"/>
    <hyperlink ref="B1464" r:id="rId1767" display="adianliusie98@gmail.com"/>
    <hyperlink ref="B1465" r:id="rId1768" display="lijunyi@ruc.edu.cn"/>
    <hyperlink ref="B1466" r:id="rId1769" display="vonnegut31416@gmail.com"/>
    <hyperlink ref="H1466" r:id="rId1769" display="vonnegut31416@gmail.com"/>
    <hyperlink ref="B1467" r:id="rId1770" display="guojun.wu@uzh.ch"/>
    <hyperlink ref="H1467" r:id="rId1771" display="wuguoaiw@gmail.com"/>
    <hyperlink ref="B1468" r:id="rId1772" display="baipeng0110@163.com"/>
    <hyperlink ref="B1469" r:id="rId1773" display="ycchen98@mit.edu"/>
    <hyperlink ref="H1469" r:id="rId1773" display="ycchen98@mit.edu"/>
    <hyperlink ref="B1470" r:id="rId1774" display="ghkswns91@gmail.com"/>
    <hyperlink ref="B1471" r:id="rId1775" display="corigrainger@google.com"/>
    <hyperlink ref="H1471" r:id="rId1776" display="coirgrainger@gmail.com"/>
    <hyperlink ref="B1472" r:id="rId1777" display="thomasqiushi@icloud.com"/>
    <hyperlink ref="H1472" r:id="rId1778" display="qiushisun1019@gmail.com"/>
    <hyperlink ref="B1473" r:id="rId1779" display="falalu.ng@gmail.com"/>
    <hyperlink ref="H1473" r:id="rId1780" display="flawan@kasu.edu.ng"/>
    <hyperlink ref="B1474" r:id="rId1781" display="agathe.lherondelle@jpmchase.com"/>
    <hyperlink ref="H1474" r:id="rId1782" display="agathe.lherondelle@gmail.com"/>
    <hyperlink ref="B1475" r:id="rId1783" display="gajek.martin@gmail.com"/>
    <hyperlink ref="B1476" r:id="rId1784" display="calebjdmoses@gmail.com"/>
    <hyperlink ref="B1477" r:id="rId1785" display="derry.wijaya@gmail.com"/>
    <hyperlink ref="B1478" r:id="rId1786" display="Movina.Moses@ibm.com"/>
    <hyperlink ref="H1478" r:id="rId1787" display="movinam96@gmail.com"/>
    <hyperlink ref="B1479" r:id="rId1788" display="ywyimaa@connect.ust.hk"/>
    <hyperlink ref="B1480" r:id="rId1789" display="hasnatabdullah79@gmail.com"/>
    <hyperlink ref="H1480" r:id="rId1790" display="hasnatmdabdullah79@gmail.com"/>
    <hyperlink ref="B1481" r:id="rId1791" display="mukulsingh105@gmail.com"/>
    <hyperlink ref="H1481" r:id="rId1792" display="singhmukul@microsoft.com"/>
    <hyperlink ref="B1482" r:id="rId1793" display="1155177603@link.cuhk.edu.hk"/>
    <hyperlink ref="H1482" r:id="rId1794" display="noble6emc2@gmail.com"/>
    <hyperlink ref="B1483" r:id="rId1795" display="zhangyx@stu.pku.edu.cn"/>
    <hyperlink ref="B1484" r:id="rId1796" display="OusidhoumN@cardiff.ac.uk"/>
    <hyperlink ref="H1484" r:id="rId1797" display="nedjma.ousidhoum@gmail.com"/>
    <hyperlink ref="B1485" r:id="rId1798" display="kce407@snu.ac.kr"/>
    <hyperlink ref="B1486" r:id="rId1799" display="mohammed.a.elkomy@gmail.com"/>
    <hyperlink ref="H1486" r:id="rId1799" display="mohammed.a.elkomy@gmail.com"/>
    <hyperlink ref="B1487" r:id="rId1800" display="dxu27@ncsu.edu"/>
    <hyperlink ref="H1487" r:id="rId1801" display="dongkuanx@gmail.com"/>
    <hyperlink ref="B1488" r:id="rId1802" display="godfrey.cw@gmail.com"/>
    <hyperlink ref="H1488" r:id="rId1802" display="godfrey.cw@gmail.com"/>
    <hyperlink ref="B1489" r:id="rId1803" display="saptarshi.ghosh@gmail.com"/>
    <hyperlink ref="H1489" r:id="rId1804" display="saptarshi@cse.iitkgp.ac.in"/>
    <hyperlink ref="B1490" r:id="rId1805" display="sagi.shaier@colorado.edu"/>
    <hyperlink ref="B1491" r:id="rId1806" display="ding@umd.edu"/>
    <hyperlink ref="H1491" r:id="rId1807" display="jasonziding@gmail.com"/>
    <hyperlink ref="B1492" r:id="rId1808" display="tasmiahtahsinmayeesha@gmail.com"/>
    <hyperlink ref="H1492" r:id="rId1809" display="tasmiah.tahsin@northsouth.edu"/>
    <hyperlink ref="B1493" r:id="rId1810" display="anchit.post@gmail.com"/>
    <hyperlink ref="B1494" r:id="rId1811" display="gabriel.maeztu@gmail.com"/>
    <hyperlink ref="H1494" r:id="rId1812" display="gabriel.maeztu@iomed.es"/>
    <hyperlink ref="B1495" r:id="rId1813" display="sahilc.mac1996@gmail.com"/>
    <hyperlink ref="B1496" r:id="rId1814" display="john@openlaws.us"/>
    <hyperlink ref="H1496" r:id="rId1815" display="john@kind.systems"/>
    <hyperlink ref="B1497" r:id="rId1816" display="Nadine.schmitt.22@ucl.ac.uk"/>
    <hyperlink ref="B1498" r:id="rId1817" display="mostofamonsur9396@gmail.com"/>
    <hyperlink ref="B1499" r:id="rId1818" display="josh@3io.com"/>
    <hyperlink ref="H1499" r:id="rId1819" display="josh@precognito.com"/>
    <hyperlink ref="B1500" r:id="rId1820" display="adam_griggs@byu.edu"/>
    <hyperlink ref="B1501" r:id="rId1821" display="yogads@gmail.com"/>
    <hyperlink ref="B1502" r:id="rId1822" display="william-teo@outlook.com"/>
    <hyperlink ref="B1503" r:id="rId1823" display="pushpdeep30@gmail.com"/>
    <hyperlink ref="H1503" r:id="rId1824" display="pushpdeep0710@gmail.com"/>
    <hyperlink ref="B1504" r:id="rId1825" display="sungho3268@korea.ac.kr"/>
    <hyperlink ref="H1504" r:id="rId1826" display="sungho1067.shk@gmail.com"/>
    <hyperlink ref="B1505" r:id="rId1827" display="tomek.zietkiewicz@gmail.com"/>
    <hyperlink ref="H1505" r:id="rId1827" display="tomek.zietkiewicz@gmail.com"/>
    <hyperlink ref="B1506" r:id="rId1828" display="sourish_dasgupta@daiict.ac.in"/>
    <hyperlink ref="H1506" r:id="rId1828" display="sourish_dasgupta@daiict.ac.in"/>
    <hyperlink ref="B1507" r:id="rId1829" display="andrew.mackey@uafs.edu"/>
    <hyperlink ref="H1507" r:id="rId1830" display="andleemac@gmail.com"/>
    <hyperlink ref="B1508" r:id="rId1831" display="a1752000@gmail.com"/>
    <hyperlink ref="B1509" r:id="rId1832" display="miriam.eisenbruch@ling-phil.ox.ac.uk"/>
    <hyperlink ref="B1510" r:id="rId1833" display="sreegowriaddepalli@gmail.com"/>
    <hyperlink ref="H1510" r:id="rId1834" display="addepalligowri@gmail.com"/>
    <hyperlink ref="B1511" r:id="rId1835" display="hsahn0323@gmail.com"/>
    <hyperlink ref="B1512" r:id="rId1836" display="1415070006@qq.com"/>
    <hyperlink ref="B1513" r:id="rId1837" display="danushka@liverpool.ac.uk"/>
    <hyperlink ref="H1513" r:id="rId1838" display="me@danushka.net"/>
    <hyperlink ref="B1514" r:id="rId1839" display="qypeng@tju.edu.cn"/>
    <hyperlink ref="B1515" r:id="rId1840" display="feiyangchen98@gmail.com"/>
    <hyperlink ref="H1515" r:id="rId1840" display="feiyangchen98@gmail.com"/>
    <hyperlink ref="B1516" r:id="rId1841" display="shicheng@cs.stanford.edu"/>
    <hyperlink ref="B1517" r:id="rId1842" display="fionajrchen@gmail.com"/>
    <hyperlink ref="B1518" r:id="rId1843" display="nishida.yuto.nu8@is.naist.jp"/>
    <hyperlink ref="B1519" r:id="rId1844" display="arid.hasan.h@gmail.com"/>
    <hyperlink ref="B1520" r:id="rId1845" display="haonan.wang@u.nus.edu"/>
    <hyperlink ref="H1520" r:id="rId1846" display="whn628@gmail.com"/>
    <hyperlink ref="B1521" r:id="rId1847" display="hour_kaing@nict.go.jp"/>
    <hyperlink ref="H1521" r:id="rId1848" display="kainghour@gmail.com"/>
    <hyperlink ref="B1522" r:id="rId1849" display="fukazawa@sophia.ac.jp"/>
    <hyperlink ref="H1522" r:id="rId1850" display="yusuke.fukazawa@gmail.com"/>
    <hyperlink ref="B1523" r:id="rId1851" display="vutran@ism.ac.jp"/>
    <hyperlink ref="H1523" r:id="rId1852" display="vutran0230@gmail.com"/>
    <hyperlink ref="B1524" r:id="rId1853" display="hanjq2022@shanghaitech.edu.cn"/>
    <hyperlink ref="H1524" r:id="rId1854" display="herzmood@163.com"/>
    <hyperlink ref="B1525" r:id="rId1855" display="T.Dinkar@hw.ac.uk"/>
    <hyperlink ref="H1525" r:id="rId1856" display="tanvidinkar@gmail.com"/>
    <hyperlink ref="B1526" r:id="rId1857" display="tannaaman@u.nus.edu"/>
    <hyperlink ref="H1526" r:id="rId1858" display="tanyjnaaman@gmail.com"/>
    <hyperlink ref="B1527" r:id="rId1859" display="mj200@iu.edu"/>
    <hyperlink ref="B1528" r:id="rId1860" display="gpwl0709@korea.ac.kr"/>
    <hyperlink ref="B1529" r:id="rId1861" display="mava9459@colorado.edu"/>
    <hyperlink ref="B1530" r:id="rId1862" display="yunyao@gmail.com"/>
    <hyperlink ref="B1531" r:id="rId1863" display="golovanov-i@yandex-team.ru"/>
    <hyperlink ref="B1532" r:id="rId1864" display="qianyufeng718@gmail.com"/>
    <hyperlink ref="B1533" r:id="rId1865" display="s.culpepper@uq.edu.au"/>
    <hyperlink ref="B1534" r:id="rId1866" display="ykang@swin.edu.au"/>
    <hyperlink ref="B1535" r:id="rId1867" display="g.zuccon@uq.edu.au"/>
    <hyperlink ref="B1536" r:id="rId1868" display="b.koopman@uq.edu.au"/>
    <hyperlink ref="B1537" r:id="rId1869" display="s.zhuang@uq.edu.au"/>
    <hyperlink ref="B1538" r:id="rId1870" display="bradley.donnelly2@defence.gov.au"/>
    <hyperlink ref="B1539" r:id="rId1871" display="christina.stothard@defence.gov.au"/>
    <hyperlink ref="B1540" r:id="rId1872" display="mingbin@unimelb.edu.au"/>
    <hyperlink ref="B1541" r:id="rId1873" display="maja.jablonska@anu.edu.au"/>
    <hyperlink ref="B1542" r:id="rId1874" display="mongyuan.sim@student.adelaide.edu.au"/>
    <hyperlink ref="B1543" r:id="rId1875" display="ruiqi.li@anu.edu.au"/>
    <hyperlink ref="C1543" r:id="rId1876" display="ruiqi.li"/>
    <hyperlink ref="B1544" r:id="rId1877" display="sebastian.hofstaetter@outlook.com"/>
    <hyperlink ref="B1545" r:id="rId1878" display="andreas.baumann@univie.ac.at"/>
    <hyperlink ref="B1546" r:id="rId1879" display="yuxi.xia@univie.ac.at"/>
    <hyperlink ref="B1547" r:id="rId1880" display="pedro.henrique.luz.de.araujo@univie.ac.at"/>
    <hyperlink ref="B1548" r:id="rId1881" display="lukas.thoma@univie.ac.at"/>
    <hyperlink ref="B1549" r:id="rId1882" display="alviaveen@iut-dhaka.edu"/>
    <hyperlink ref="B1550" r:id="rId1883" display="refaat.alamgir@gmail.com"/>
    <hyperlink ref="B1551" r:id="rId1884" display="nhsarker.bd@gmail.com"/>
    <hyperlink ref="C1551" r:id="rId1885" display="nhsarker.bd"/>
    <hyperlink ref="B1552" r:id="rId1886" display="towhidulislam@iut-dhaka.edu"/>
    <hyperlink ref="B1553" r:id="rId1887" display="rabindra.nandi@hishab.co"/>
    <hyperlink ref="B1554" r:id="rId1888" display="nairakhan@du.ac.bd"/>
    <hyperlink ref="B1555" r:id="rId1889" display="fahimcse381@gmail.com"/>
    <hyperlink ref="B1556" r:id="rId1890" display="jahedul25@student.sust.edu"/>
    <hyperlink ref="B1557" r:id="rId1891" display="riyad.omf@gmail.com"/>
    <hyperlink ref="B1558" r:id="rId1892" display="u1804109@student.cuet.ac.bd"/>
    <hyperlink ref="B1559" r:id="rId1893" display="u1804052@student.cuet.ac.bd"/>
    <hyperlink ref="B1560" r:id="rId1894" display="ahasankabir146@gmail.com"/>
    <hyperlink ref="B1561" r:id="rId1895" display="tariquzzaman@iut-dhaka.edu"/>
    <hyperlink ref="B1562" r:id="rId1896" display="prerona15-14134@diu.edu.bd"/>
    <hyperlink ref="B1563" r:id="rId1897" display="aunabilac@gmail.com"/>
    <hyperlink ref="B1564" r:id="rId1898" display="rajesh15-13032@diu.edu.bd"/>
    <hyperlink ref="B1565" r:id="rId1899" display="u1804038@student.cuet.ac.bd"/>
    <hyperlink ref="B1566" r:id="rId1900" display="u1704039@student.cuet.ac.bd"/>
    <hyperlink ref="B1567" r:id="rId1901" display="u1804017@student.cuet.ac.bd"/>
    <hyperlink ref="B1568" r:id="rId1902" display="isabelle.gribomont@gmail.com"/>
    <hyperlink ref="B1569" r:id="rId1903" display="andrea.pennisi@enhesa.com"/>
    <hyperlink ref="B1570" r:id="rId1904" display="anisismail09@gmail.com"/>
    <hyperlink ref="B1571" r:id="rId1905" display="natalia.evgrafova@ugent.be"/>
    <hyperlink ref="B1572" r:id="rId1906" display="philipp.borchert@ieseg.fr"/>
    <hyperlink ref="B1573" r:id="rId1907" display="karel.doosterlinck@ugent.be"/>
    <hyperlink ref="B1574" r:id="rId1908" display="gorjan.radevski@esat.kuleuven.be"/>
    <hyperlink ref="B1575" r:id="rId1909" display="manon.reusens@kuleuven.be"/>
    <hyperlink ref="B1576" r:id="rId1910" display="tuliosilva@usp.br"/>
    <hyperlink ref="B1577" r:id="rId1911" display="luiza.pozzobon@gmail.com"/>
    <hyperlink ref="B1578" r:id="rId1912" display="fiipdimpr@gmail.com"/>
    <hyperlink ref="B1579" r:id="rId1913" display="christina.minkova@gmail.com"/>
    <hyperlink ref="B1580" r:id="rId1914" display="shsaad@uwindsor.ca"/>
    <hyperlink ref="B1581" r:id="rId1915" display="mcanute@sfu.ca"/>
    <hyperlink ref="B1582" r:id="rId1916" display="david.lai2@huawei.com"/>
    <hyperlink ref="B1583" r:id="rId1917" display="daniel.bucci@bell.ca"/>
    <hyperlink ref="B1584" r:id="rId1918" display="oleksandr.bushuyev@bell.ca"/>
    <hyperlink ref="B1585" r:id="rId1919" display="sina.gholamian@thomsonreuters.com"/>
    <hyperlink ref="B1586" r:id="rId1920" display="yuyang.liu@thomsonreuters.com"/>
    <hyperlink ref="B1587" r:id="rId1921" display="thomas.ouellet@tpsgc-pwgsc.gc.ca"/>
    <hyperlink ref="B1588" r:id="rId1922" display="radha.chitta@zuva.ai"/>
    <hyperlink ref="B1589" r:id="rId1923" display="yansh@yorku.ca"/>
    <hyperlink ref="B1590" r:id="rId1924" display="yimu.wang@uwaterloo.ca"/>
    <hyperlink ref="C1590" r:id="rId1925" display="yimu.wang"/>
    <hyperlink ref="B1591" r:id="rId1926" display="habib.sifat@connect.polyu.hk"/>
    <hyperlink ref="B1592" r:id="rId1927" display="krishno.dey@unb.ca"/>
    <hyperlink ref="B1593" r:id="rId1928" display="michael.ilagan@mail.mcgill.ca"/>
    <hyperlink ref="B1594" r:id="rId1929" display="x2jian@uwaterloo.ca"/>
    <hyperlink ref="B1595" r:id="rId1930" display="14kwonss@gmail.com"/>
    <hyperlink ref="B1596" r:id="rId1931" display="senyu@ualberta.ca"/>
    <hyperlink ref="B1597" r:id="rId1932" display="mesm.shuhaib@gmail.com"/>
    <hyperlink ref="B1598" r:id="rId1933" display="rpradeep@uwaterloo.ca"/>
    <hyperlink ref="B1599" r:id="rId1934" display="megh.1211@gmail.com"/>
    <hyperlink ref="B1600" r:id="rId1935" display="josiane212@hotmail.com"/>
    <hyperlink ref="B1601" r:id="rId1936" display="tiana.simovic@mail.utoronto.ca"/>
    <hyperlink ref="B1602" r:id="rId1937" display="tomvergara@uc.cl"/>
    <hyperlink ref="B1603" r:id="rId1938" display="furrutia@dim.uchile.cl"/>
    <hyperlink ref="B1604" r:id="rId1939" display="fidelrio@uc.cl"/>
    <hyperlink ref="B1605" r:id="rId1940" display="congyue.ww@antgroup.com"/>
    <hyperlink ref="B1606" r:id="rId1941" display="yu_carrie@apple.com"/>
    <hyperlink ref="B1607" r:id="rId1942" display="mxinyuma@gmail.com"/>
    <hyperlink ref="B1608" r:id="rId1943" display="cecilia.wang@gtcom-us.com"/>
    <hyperlink ref="B1609" r:id="rId1944" display="alex.gao@gtcom-us.com"/>
    <hyperlink ref="B1610" r:id="rId1945" display="742105927@qq.com"/>
    <hyperlink ref="B1611" r:id="rId1946" display="caoyixuan@ict.ac.cn"/>
    <hyperlink ref="B1612" r:id="rId1947" display="changyongzhu@corp.netease.com"/>
    <hyperlink ref="B1613" r:id="rId1948" display="xiaoxin.chen@vivo.com"/>
    <hyperlink ref="B1614" r:id="rId1949" display="dongyuzhu@baidu.com"/>
    <hyperlink ref="B1615" r:id="rId1950" display="fengqi.777@bytedance.com"/>
    <hyperlink ref="B1616" r:id="rId1951" display="guoyunsan@myhexin.com"/>
    <hyperlink ref="B1617" r:id="rId1952" display="zhipeng_han@apple.com"/>
    <hyperlink ref="B1618" r:id="rId1953" display="youngizzet@gmail.com"/>
    <hyperlink ref="B1619" r:id="rId1954" display="huangmengzuo@corp.netease.com"/>
    <hyperlink ref="B1620" r:id="rId1955" display="xiaolhu@microsoft.com"/>
    <hyperlink ref="B1621" r:id="rId1956" display="lailiyuanjun@buaa.edu.cn"/>
    <hyperlink ref="B1622" r:id="rId1957" display="lexinyi@sjtu.edu.cn"/>
    <hyperlink ref="B1623" r:id="rId1958" display="linjing.li@ia.ac.cn"/>
    <hyperlink ref="C1623" r:id="rId1959" display="linjing.li"/>
    <hyperlink ref="B1624" r:id="rId1960" display="liyumeng.cs@gmail.com"/>
    <hyperlink ref="B1625" r:id="rId1961" display="shushenglee@outlook.com"/>
    <hyperlink ref="B1626" r:id="rId1962" display="liangchen1ce@gmail.com"/>
    <hyperlink ref="B1627" r:id="rId1963" display="lmp_decaderan@163.com"/>
    <hyperlink ref="B1628" r:id="rId1964" display="lj_m@163.com"/>
    <hyperlink ref="B1629" r:id="rId1965" display="luop@ict.ac.cn"/>
    <hyperlink ref="B1630" r:id="rId1966" display="lvguo.lacey@bytedance.com"/>
    <hyperlink ref="B1631" r:id="rId1967" display="ncamtu@nju.edu.cn"/>
    <hyperlink ref="B1632" r:id="rId1968" display="wanghaiteng@buaa.edu.cn"/>
    <hyperlink ref="B1633" r:id="rId1969" display="shanghengchao@huawei.com"/>
    <hyperlink ref="B1634" r:id="rId1970" display="qi.su@huawei.com"/>
    <hyperlink ref="B1635" r:id="rId1971" display="sun_yuqing@sdu.edu.cn"/>
    <hyperlink ref="B1636" r:id="rId1972" display="wanghaibo3@myhexin.com"/>
    <hyperlink ref="B1637" r:id="rId1973" display="wanghaobo@zju.edu.cn"/>
    <hyperlink ref="B1638" r:id="rId1974" display="wang_yunfeng@apple.com"/>
    <hyperlink ref="B1639" r:id="rId1975" display="dyxiong@tju.edu.cn"/>
    <hyperlink ref="B1640" r:id="rId1976" display="pqz1811@gmail.com"/>
    <hyperlink ref="B1641" r:id="rId1977" display="yangya@zju.edu.cn"/>
    <hyperlink ref="B1642" r:id="rId1978" display="zhangpeng_@fudan.edu.cn"/>
    <hyperlink ref="B1643" r:id="rId1979" display="yunchenx@outlook.com"/>
    <hyperlink ref="B1644" r:id="rId1980" display="enbozhao@tencent.com"/>
    <hyperlink ref="B1645" r:id="rId1981" display="xiya_zhong@apple.com"/>
    <hyperlink ref="B1646" r:id="rId1982" display="zhoujingbo@baidu.com"/>
    <hyperlink ref="B1647" r:id="rId1983" display="juding@microsoft.com"/>
    <hyperlink ref="B1648" r:id="rId1984" display="107556521210@stu.xju.edu.cn"/>
    <hyperlink ref="B1649" r:id="rId1985" display="laihanj3@mail.sysu.edu.cn"/>
    <hyperlink ref="B1650" r:id="rId1986" display="shuyic@alumni.cmu.edu"/>
    <hyperlink ref="B1651" r:id="rId1987" display="junyanhe1989@gmail.com"/>
    <hyperlink ref="B1652" r:id="rId1988" display="cjiangad@connect.ust.hk"/>
    <hyperlink ref="B1653" r:id="rId1989" display="lijunpeng@bigai.ai"/>
    <hyperlink ref="B1654" r:id="rId1990" display="ztlisz@foxmail.com"/>
    <hyperlink ref="B1655" r:id="rId1991" display="yuzelou.001@gmail.com"/>
    <hyperlink ref="B1656" r:id="rId1992" display="ma-yx16@tsinghua.org.cn"/>
    <hyperlink ref="B1657" r:id="rId1993" display="pujiashu@corp.netease.com"/>
    <hyperlink ref="B1658" r:id="rId1994" display="tianrong03@kuaishou.com"/>
    <hyperlink ref="B1659" r:id="rId1995" display="wangjiah@mail.sysu.edu.cn"/>
    <hyperlink ref="B1660" r:id="rId1996" display="yangjun.wu@connect.polyu.hk"/>
    <hyperlink ref="B1661" r:id="rId1997" display="yuexiang.xyx@alibaba-inc.com"/>
    <hyperlink ref="B1662" r:id="rId1998" display="yzhangee@connect.ust.hk"/>
    <hyperlink ref="B1663" r:id="rId1999" display="zhangzhebin2@huawei.com"/>
    <hyperlink ref="B1664" r:id="rId2000" display="zhaof@hust.edu.cn"/>
    <hyperlink ref="B1665" r:id="rId2001" display="zhao_xiutian@outlook.com"/>
    <hyperlink ref="B1666" r:id="rId2002" display="zhongyiran@gmail.com"/>
    <hyperlink ref="B1667" r:id="rId2003" display="husonglin@iie.ac.cn"/>
    <hyperlink ref="B1668" r:id="rId2004" display="huwenp@outlook.com"/>
    <hyperlink ref="B1669" r:id="rId2005" display="zhouxian@alumni.sjtu.edu.cn"/>
    <hyperlink ref="B1670" r:id="rId2006" display="cassiehkx@gmail.com"/>
    <hyperlink ref="B1671" r:id="rId2007" display="wenyou.lc@antgroup.com"/>
    <hyperlink ref="C1671" r:id="rId2008" display="wenyou.lc"/>
    <hyperlink ref="B1672" r:id="rId2009" display="carloschang@tencent.com"/>
    <hyperlink ref="B1673" r:id="rId2010" display="xc341@cantab.ac.uk"/>
    <hyperlink ref="B1674" r:id="rId2011" display="heliang@mail.tsinghua.edu.cn"/>
    <hyperlink ref="B1675" r:id="rId2012" display="liemingming@outlook.com"/>
    <hyperlink ref="K1675" r:id="rId2013" display="JD.com"/>
    <hyperlink ref="B1676" r:id="rId2014" display="maochenhui.maochen@antgroup.com"/>
    <hyperlink ref="B1677" r:id="rId2015" display="2391207566@qq.com"/>
    <hyperlink ref="B1678" r:id="rId2016" display="jasonwang.ecnu@gmail.com"/>
    <hyperlink ref="B1679" r:id="rId2017" display="pzhang@tju.edu.cn"/>
    <hyperlink ref="B1680" r:id="rId2018" display="zhangyanzhao.zyz@alibaba-inc.com"/>
    <hyperlink ref="B1681" r:id="rId2019" display="bang.fu@zilliz.com"/>
    <hyperlink ref="B1682" r:id="rId2020" display="tuisaac163@gmail.com"/>
    <hyperlink ref="B1683" r:id="rId2021" display="lxq060836h@163.com"/>
    <hyperlink ref="B1684" r:id="rId2022" display="zhaochenyang20@gmail.com"/>
    <hyperlink ref="B1685" r:id="rId2023" display="jyy@bupt.edu.cn"/>
    <hyperlink ref="B1686" r:id="rId2024" display="851163409@qq.com"/>
    <hyperlink ref="B1687" r:id="rId2025" display="luzhicong21@mails.ucas.ac.cn"/>
    <hyperlink ref="B1688" r:id="rId2026" display="chengzhipanpan@sjtu.edu.cn"/>
    <hyperlink ref="B1689" r:id="rId2027" display="202252396@qq.com"/>
    <hyperlink ref="B1690" r:id="rId2028" display="zhanghengran22z@ict.ac.cn"/>
    <hyperlink ref="B1691" r:id="rId2029" display="eyzhou19@fudan.edu.cn"/>
    <hyperlink ref="B1692" r:id="rId2030" display="kzhu@ir.hit.edu.cn"/>
    <hyperlink ref="B1693" r:id="rId2031" display="670924314@qq.com"/>
    <hyperlink ref="B1694" r:id="rId2032" display="ankaikai@stu.pku.edu.cn"/>
    <hyperlink ref="B1695" r:id="rId2033" display="zefncai@gmail.com"/>
    <hyperlink ref="B1696" r:id="rId2034" display="321927153@qq.com"/>
    <hyperlink ref="B1697" r:id="rId2035" display="21120367@bjtu.edu.cn"/>
    <hyperlink ref="B1698" r:id="rId2036" display="wkchen630@gmail.com"/>
    <hyperlink ref="B1699" r:id="rId2037" display="yr.chen.cs@gmail.com"/>
    <hyperlink ref="B1700" r:id="rId2038" display="sitaotonycheng@foxmail.com"/>
    <hyperlink ref="B1701" r:id="rId2039" display="chengxx@stu.pku.edu.cn"/>
    <hyperlink ref="B1702" r:id="rId2040" display="yan.dai.chn@gmail.com"/>
    <hyperlink ref="B1703" r:id="rId2041" display="dengboyi@mail.ustc.edu.cn"/>
    <hyperlink ref="B1704" r:id="rId2042" display="2463634263@qq.com"/>
    <hyperlink ref="B1705" r:id="rId2043" display="miaozengdu@seu.edu.cn"/>
    <hyperlink ref="B1706" r:id="rId2044" display="gaobofei@stu.pku.edu.cn"/>
    <hyperlink ref="B1707" r:id="rId2045" display="hanmengqun@foxmail.com"/>
    <hyperlink ref="B1708" r:id="rId2046" display="huangchzh25@mail2.sysu.edu.cn"/>
    <hyperlink ref="B1709" r:id="rId2047" display="cindyhung101@gmail.com"/>
    <hyperlink ref="B1710" r:id="rId2048" display="2230780@tongji.edu.cn"/>
    <hyperlink ref="B1711" r:id="rId2049" display="ari1203@163.com"/>
    <hyperlink ref="B1712" r:id="rId2050" display="kjs001019@163.com"/>
    <hyperlink ref="B1713" r:id="rId2051" display="kuang_haoyu@126.com"/>
    <hyperlink ref="B1714" r:id="rId2052" display="angli@stu.hit.edu.cn"/>
    <hyperlink ref="B1715" r:id="rId2053" display="lihaoyang.cs@ruc.edu.cn"/>
    <hyperlink ref="B1716" r:id="rId2054" display="lijp.pku@gmail.com"/>
    <hyperlink ref="B1717" r:id="rId2055" display="jason.ningyuan.li@bupt.edu.cn"/>
    <hyperlink ref="C1717" r:id="rId2056" display="jason.ningyuan.li"/>
    <hyperlink ref="B1718" r:id="rId2057" display="yn-li23@mails.tsinghua.edu.cn"/>
    <hyperlink ref="B1719" r:id="rId2058" display="zodiacg@foxmail.com"/>
    <hyperlink ref="B1720" r:id="rId2059" display="liuyantao22s@ict.ac.cn"/>
    <hyperlink ref="B1721" r:id="rId2060" display="luojingl@stu.xjtu.edu.cn"/>
    <hyperlink ref="B1722" r:id="rId2061" display="luoyangyang@bupt.edu.cn"/>
    <hyperlink ref="B1723" r:id="rId2062" display="youganglyu@mail.sdu.edu.cn"/>
    <hyperlink ref="B1724" r:id="rId2063" display="zeyaoma@ruc.edu.cn"/>
    <hyperlink ref="B1725" r:id="rId2064" display="zhishanq@icloud.com"/>
    <hyperlink ref="B1726" r:id="rId2065" display="pengc@buaa.edu.cn"/>
    <hyperlink ref="B1727" r:id="rId2066" display="qushang@mail.ustc.edu.cn"/>
    <hyperlink ref="B1728" r:id="rId2067" display="sahandfer@gmail.com"/>
    <hyperlink ref="B1729" r:id="rId2068" display="3149771094@qq.com"/>
    <hyperlink ref="B1730" r:id="rId2069" display="ybshu20@fudan.edu.cn"/>
    <hyperlink ref="B1731" r:id="rId2070" display="taoshuchang18z@ict.ac.cn"/>
    <hyperlink ref="B1732" r:id="rId2071" display="qytian@stu.ecnu.edu.cn"/>
    <hyperlink ref="B1733" r:id="rId2072" display="yztian113@gmail.com"/>
    <hyperlink ref="B1734" r:id="rId2073" display="steve_wang@sjtu.edu.cn"/>
    <hyperlink ref="B1735" r:id="rId2074" display="jizewang2000@sjtu.edu.cn"/>
    <hyperlink ref="B1736" r:id="rId2075" display="wangxingjin2021@ia.ac.cn"/>
    <hyperlink ref="B1737" r:id="rId2076" display="xtwang21@m.fudan.edu.cn"/>
    <hyperlink ref="B1738" r:id="rId2077" display="wjwpoi@buaa.edu.cn"/>
    <hyperlink ref="B1739" r:id="rId2078" display="wushuhan@bjtu.edu.cn"/>
    <hyperlink ref="B1740" r:id="rId2079" display="qingfaxiao@m.scnu.edu.cn"/>
    <hyperlink ref="B1741" r:id="rId2080" display="evfxie@gmail.com"/>
    <hyperlink ref="B1742" r:id="rId2081" display="xiaoyue.xu.me@gmail.com"/>
    <hyperlink ref="C1742" r:id="rId2082" display="xiaoyue.xu.me"/>
    <hyperlink ref="B1743" r:id="rId2083" display="15735104675@163.com"/>
    <hyperlink ref="B1744" r:id="rId2084" display="yz_young@pku.edu.cn"/>
    <hyperlink ref="B1745" r:id="rId2085" display="luyaoye@ccnu.edu.cn"/>
    <hyperlink ref="B1746" r:id="rId2086" display="yule@buaa.edu.cn"/>
    <hyperlink ref="B1747" r:id="rId2087" display="xiaoyan.yu@bit.edu.cn"/>
    <hyperlink ref="B1748" r:id="rId2088" display="yuanye_pku@pku.edu.cn"/>
    <hyperlink ref="B1749" r:id="rId2089" display="hongxiaozhang@bjtu.edu.cn"/>
    <hyperlink ref="B1750" r:id="rId2090" display="crazyneo288@gmail.com"/>
    <hyperlink ref="B1751" r:id="rId2091" display="zhangjiasheng0509@outlook.com"/>
    <hyperlink ref="B1752" r:id="rId2092" display="justinzzk2002@163.com"/>
    <hyperlink ref="B1753" r:id="rId2093" display="1318215243@qq.com"/>
    <hyperlink ref="B1754" r:id="rId2094" display="245767493@qq.com"/>
    <hyperlink ref="B1755" r:id="rId2095" display="zwhong714@sjtu.edu.cn"/>
    <hyperlink ref="B1756" r:id="rId2096" display="xuekaizhu0@gmail.com"/>
    <hyperlink ref="B1757" r:id="rId2097" display="xiaofei_sun@zju.edu.cn"/>
    <hyperlink ref="B1758" r:id="rId2098" display="zhanghanchong@sjtu.edu.cn"/>
    <hyperlink ref="B1759" r:id="rId2099" display="white@bupt.edu.cn"/>
    <hyperlink ref="B1760" r:id="rId2100" display="albert2123@stu.xjtu.edu.cn"/>
    <hyperlink ref="B1761" r:id="rId2101" display="xxfz56@gmail.com"/>
    <hyperlink ref="B1762" r:id="rId2102" display="lchen@se.cuhk.edu.hk"/>
    <hyperlink ref="B1763" r:id="rId2103" display="chenxinyuqqffo@163.com"/>
    <hyperlink ref="B1764" r:id="rId2104" display="sycheng@zju.edu.cn"/>
    <hyperlink ref="B1765" r:id="rId2105" display="scf22@mails.tsinghua.edu.cn"/>
    <hyperlink ref="B1766" r:id="rId2106" display="cuixing@bupt.edu.cn"/>
    <hyperlink ref="B1767" r:id="rId2107" display="dinghanxing18s@ict.ac.cn"/>
    <hyperlink ref="B1768" r:id="rId2108" display="chunhui18@sjtu.edu.cn"/>
    <hyperlink ref="B1769" r:id="rId2109" display="yxfansuda@stu.suda.edu.cn"/>
    <hyperlink ref="B1770" r:id="rId2110" display="xfang9508@gmail.com"/>
    <hyperlink ref="B1771" r:id="rId2111" display="biaofu@stu.xmu.edu.cn"/>
    <hyperlink ref="B1772" r:id="rId2112" display="jiefu@ust.hk"/>
    <hyperlink ref="B1773" r:id="rId2113" display="p_fu@zju.edu.cn"/>
    <hyperlink ref="B1774" r:id="rId2114" display="jungao@bupt.edu.cn"/>
    <hyperlink ref="B1775" r:id="rId2115" display="gejiaxin01@gmail.com"/>
    <hyperlink ref="B1776" r:id="rId2116" display="2000017702@stu.pku.edu.cn"/>
    <hyperlink ref="B1777" r:id="rId2117" display="guoshoutao22z@ict.ac.cn"/>
    <hyperlink ref="B1778" r:id="rId2118" display="guozishan@tju.edu.cn"/>
    <hyperlink ref="B1779" r:id="rId2119" display="202112407003@email.sxu.edu.cn"/>
    <hyperlink ref="B1780" r:id="rId2120" display="hbx20@mails.tsinghua.edu.cn"/>
    <hyperlink ref="B1781" r:id="rId2121" display="zhitao.he@nlpr.ia.ac.cn"/>
    <hyperlink ref="B1782" r:id="rId2122" display="huxinyu@pku.edu.cn"/>
    <hyperlink ref="B1783" r:id="rId2123" display="huyuxuan1999@ruc.edu.cn"/>
    <hyperlink ref="B1784" r:id="rId2124" display="huangc.scu@gmail.com"/>
    <hyperlink ref="B1785" r:id="rId2125" display="hhj23@mails.tsinghua.edu.cn"/>
    <hyperlink ref="B1786" r:id="rId2126" display="huanglanglin21s@ict.ac.cn"/>
    <hyperlink ref="B1787" r:id="rId2127" display="hqsiswiliam@gmail.com"/>
    <hyperlink ref="B1788" r:id="rId2128" display="xuhuang@smail.nju.edu.cn"/>
    <hyperlink ref="B1789" r:id="rId2129" display="jli@hum.ku.dk"/>
    <hyperlink ref="B1790" r:id="rId2130" display="494296118@qq.com"/>
    <hyperlink ref="B1791" r:id="rId2131" display="liminghao1630@buaa.edu.cn"/>
    <hyperlink ref="B1792" r:id="rId2132" display="qq454586989@gmail.com"/>
    <hyperlink ref="B1793" r:id="rId2133" display="52255903001@stu.ecnu.edu.cn"/>
    <hyperlink ref="B1794" r:id="rId2134" display="linhaowei@pku.edu.cn"/>
    <hyperlink ref="B1795" r:id="rId2135" display="liuhanmeng@westlake.edu.cn"/>
    <hyperlink ref="B1796" r:id="rId2136" display="liujintao201@mails.ucas.ac.cn"/>
    <hyperlink ref="B1797" r:id="rId2137" display="liusongtao@hust.edu.cn"/>
    <hyperlink ref="B1798" r:id="rId2138" display="yxliu@ir.hit.edu.cn"/>
    <hyperlink ref="B1799" r:id="rId2139" display="luohh5@mail2.sysu.edu.cn"/>
    <hyperlink ref="B1800" r:id="rId2140" display="luoxlong@mail2.sysu.edu.cn"/>
    <hyperlink ref="B1801" r:id="rId2141" display="kasmas316@gmail.com"/>
    <hyperlink ref="B1802" r:id="rId2142" display="maningchen0901@gamil.com"/>
    <hyperlink ref="B1803" r:id="rId2143" display="sjtumaxb@sjtu.edu.cn"/>
    <hyperlink ref="B1804" r:id="rId2144" display="maxinge@mail.ynu.edu.cn"/>
    <hyperlink ref="B1805" r:id="rId2145" display="mazhengrui21b@ict.ac.cn"/>
    <hyperlink ref="B1806" r:id="rId2146" display="miaozhongjian@stu.xmu.edu.cn"/>
    <hyperlink ref="B1807" r:id="rId2147" display="xuanfanni@nuaa.edu.cn"/>
    <hyperlink ref="B1808" r:id="rId2148" display="pangchaoxu21b@ict.ac.cn"/>
    <hyperlink ref="B1809" r:id="rId2149" display="qizhipei@ruc.edu.cn"/>
    <hyperlink ref="B1810" r:id="rId2150" display="chengwen_qi@buaa.edu.cn"/>
    <hyperlink ref="B1811" r:id="rId2151" display="shaozirui@zju.edu.cn"/>
    <hyperlink ref="B1812" r:id="rId2152" display="tjpolyurethane@gmail.com"/>
    <hyperlink ref="B1813" r:id="rId2153" display="shity6@mail2.sysu.edu.cn"/>
    <hyperlink ref="B1814" r:id="rId2154" display="shiwenhao16@gmail.com"/>
    <hyperlink ref="B1815" r:id="rId2155" display="s202274029@emails.bjut.edu.cn"/>
    <hyperlink ref="B1816" r:id="rId2156" display="yaoruishi@gmail.com"/>
    <hyperlink ref="B1817" r:id="rId2157" display="switchevans@gmail.com"/>
    <hyperlink ref="B1818" r:id="rId2158" display="songxiaoshuai@bupt.edu.cn"/>
    <hyperlink ref="B1819" r:id="rId2159" display="haoxisu98@gmail.com"/>
    <hyperlink ref="B1820" r:id="rId2160" display="chtan@mail.ustc.edu.cn"/>
    <hyperlink ref="B1821" r:id="rId2161" display="22b951011@stu.hit.edu.cn"/>
    <hyperlink ref="B1822" r:id="rId2162" display="wangante@stu.xmu.edu.cn"/>
    <hyperlink ref="B1823" r:id="rId2163" display="lean@pku.edu.cn"/>
    <hyperlink ref="B1824" r:id="rId2164" display="rzhwang@nuaa.edu.cn"/>
    <hyperlink ref="B1825" r:id="rId2165" display="wt1023@mail.ustc.edu.cn"/>
    <hyperlink ref="B1826" r:id="rId2166" display="wxl1999@foxmail.com"/>
    <hyperlink ref="B1827" r:id="rId2167" display="yichenwg@gmail.com"/>
    <hyperlink ref="B1828" r:id="rId2168" display="ztwang.nju@gmail.com"/>
    <hyperlink ref="B1829" r:id="rId2169" display="weiyifan2021@ia.ac.cn"/>
    <hyperlink ref="B1830" r:id="rId2170" display="yweibm@connect.ust.hk"/>
    <hyperlink ref="B1831" r:id="rId2171" display="wukangxi22s@ict.ac.cn"/>
    <hyperlink ref="B1832" r:id="rId2172" display="wuxw2021@tju.edu.cn"/>
    <hyperlink ref="B1833" r:id="rId2173" display="xiaoruixuan@zju.edu.cn"/>
    <hyperlink ref="B1834" r:id="rId2174" display="tingyuxie@zju.edu.cn"/>
    <hyperlink ref="B1835" r:id="rId2175" display="wmxiong@pku.edu.cn"/>
    <hyperlink ref="B1836" r:id="rId2176" display="xuzhenran.hitsz@gmail.com"/>
    <hyperlink ref="B1837" r:id="rId2177" display="mingfengxue@outlook.com"/>
    <hyperlink ref="B1838" r:id="rId2178" display="xueyan7011@163.com"/>
    <hyperlink ref="B1839" r:id="rId2179" display="djyang.tony@sjtu.edu.cn"/>
    <hyperlink ref="B1840" r:id="rId2180" display="yangjun2@mail.ustc.edu.cn"/>
    <hyperlink ref="B1841" r:id="rId2181" display="ysngkil@gmail.com"/>
    <hyperlink ref="B1842" r:id="rId2182" display="yangzeyuan2020@gmail.com"/>
    <hyperlink ref="B1843" r:id="rId2183" display="zhao.yang@nlpr.ia.ac.cn"/>
    <hyperlink ref="B1844" r:id="rId2184" display="yyztodd@zju.edu.cn"/>
    <hyperlink ref="B1845" r:id="rId2185" display="yejh22@mails.tsinghua.edu.cn"/>
    <hyperlink ref="B1846" r:id="rId2186" display="tongye@zju.edu.cn"/>
    <hyperlink ref="B1847" r:id="rId2187" display="lnyue@mail.ustc.edu.cn"/>
    <hyperlink ref="B1848" r:id="rId2188" display="zhangbn@zju.edu.cn"/>
    <hyperlink ref="B1849" r:id="rId2189" display="zhanghaoyu@cuhk.edu.cn"/>
    <hyperlink ref="B1850" r:id="rId2190" display="zhangjinchuan@iie.ac.cn"/>
    <hyperlink ref="B1851" r:id="rId2191" display="zhangjunlei@westlake.edu.cn"/>
    <hyperlink ref="B1852" r:id="rId2192" display="lzhang@stu.xmu.edu.cn"/>
    <hyperlink ref="B1853" r:id="rId2193" display="namespace.pt@gmail.com"/>
    <hyperlink ref="C1853" r:id="rId2194" display="namespace.pt"/>
    <hyperlink ref="B1854" r:id="rId2195" display="zhangtianhang@sjtu.edu.cn"/>
    <hyperlink ref="B1855" r:id="rId2196" display="zxteloiv@outlook.com"/>
    <hyperlink ref="B1856" r:id="rId2197" display="23111135@bjtu.edu.cn"/>
    <hyperlink ref="B1857" r:id="rId2198" display="zhangzhuocheng20z@ict.ac.cn"/>
    <hyperlink ref="B1858" r:id="rId2199" display="22210240390@m.fudan.edu.cn"/>
    <hyperlink ref="B1859" r:id="rId2200" display="zhaof@smail.nju.edu.cn"/>
    <hyperlink ref="B1860" r:id="rId2201" display="haozhao@bupt.edu.cn"/>
    <hyperlink ref="B1861" r:id="rId2202" display="zhaojiahao2019@ia.ac.cn"/>
    <hyperlink ref="B1862" r:id="rId2203" display="libozh.zhao@connect.polyu.hk"/>
    <hyperlink ref="B1863" r:id="rId2204" display="qianmj7@mail2.sysu.edu.cn"/>
    <hyperlink ref="B1864" r:id="rId2205" display="zhouying20@mails.ucas.ac.cn"/>
    <hyperlink ref="B1865" r:id="rId2206" display="zhouyujia@ruc.edu.cn"/>
    <hyperlink ref="B1866" r:id="rId2207" display="zyx2016@mail.ustc.edu.cn"/>
    <hyperlink ref="B1867" r:id="rId2208" display="zhihongzhu@stu.pku.edu.cn"/>
    <hyperlink ref="B1868" r:id="rId2209" display="zongqing0068@gmail.com"/>
    <hyperlink ref="B1869" r:id="rId2210" display="daichengwei@iie.ac.cn"/>
    <hyperlink ref="B1870" r:id="rId2211" display="lvminxuan@iie.ac.cn"/>
    <hyperlink ref="B1871" r:id="rId2212" display="maguangyuan@iie.ac.cn"/>
    <hyperlink ref="B1872" r:id="rId2213" display="872166985@qq.com"/>
    <hyperlink ref="B1873" r:id="rId2214" display="linqinwang7767@163.com"/>
    <hyperlink ref="B1874" r:id="rId2215" display="yangchenxu@iie.ac.cn"/>
    <hyperlink ref="B1875" r:id="rId2216" display="zhang-ky22@mails.tsinghua.edu.cn"/>
    <hyperlink ref="B1876" r:id="rId2217" display="fiicane121@gmail.com"/>
    <hyperlink ref="B1877" r:id="rId2218" display="me@nicholasc.cn"/>
    <hyperlink ref="B1878" r:id="rId2219" display="honghuachen@zju.edu.cn"/>
    <hyperlink ref="B1879" r:id="rId2220" display="shaohuancheng@std.uestc.edu.cn"/>
    <hyperlink ref="B1880" r:id="rId2221" display="dqj20@mails.tsinghua.edu.cn"/>
    <hyperlink ref="B1881" r:id="rId2222" display="fcy3649@sjtu.edu.cn"/>
    <hyperlink ref="B1882" r:id="rId2223" display="ff142536f@mail.ustc.edu.cn"/>
    <hyperlink ref="B1883" r:id="rId2224" display="guowenyu197006@gmail.com"/>
    <hyperlink ref="B1884" r:id="rId2225" display="jipy2023@shanghaitech.edu.cn"/>
    <hyperlink ref="B1885" r:id="rId2226" display="li4861988@gmail.com"/>
    <hyperlink ref="B1886" r:id="rId2227" display="liao20160907@sjtu.edu.cn"/>
    <hyperlink ref="B1887" r:id="rId2228" display="jiayulin22@m.fudan.edu.cn"/>
    <hyperlink ref="B1888" r:id="rId2229" display="liuhuadai@zju.edu.cn"/>
    <hyperlink ref="B1889" r:id="rId2230" display="22120393@bjtu.edu.cn"/>
    <hyperlink ref="B1890" r:id="rId2231" display="msa21@mails.tsinghua.edu.cn"/>
    <hyperlink ref="B1891" r:id="rId2232" display="miaoxin@whu.edu.cn"/>
    <hyperlink ref="B1892" r:id="rId2233" display="rpeng124@gmail.com"/>
    <hyperlink ref="B1893" r:id="rId2234" display="qinlang14@mail.nankai.edu.cn"/>
    <hyperlink ref="B1894" r:id="rId2235" display="qtxu0801@gmail.com"/>
    <hyperlink ref="B1895" r:id="rId2236" display="suixuhui@dbis.nankai.edu.cn"/>
    <hyperlink ref="B1896" r:id="rId2237" display="wangyanyan@mail.nwpu.edu.cn"/>
    <hyperlink ref="B1897" r:id="rId2238" display="12221086@zju.edu.cn"/>
    <hyperlink ref="B1898" r:id="rId2239" display="xuhongyuan@dbis.nankai.edu.cn"/>
    <hyperlink ref="B1899" r:id="rId2240" display="1904272yao@gmail.com"/>
    <hyperlink ref="B1900" r:id="rId2241" display="yuanxin@sjtu.edu.cn"/>
    <hyperlink ref="B1901" r:id="rId2242" display="sheng@stu.xmu.edu.cn"/>
    <hyperlink ref="B1902" r:id="rId2243" display="zyn@std.uestc.edu.cn"/>
    <hyperlink ref="B1903" r:id="rId2244" display="ztq602656097@mail.ustc.edu.cn"/>
    <hyperlink ref="B1904" r:id="rId2245" display="jiezhou@nudt.edu.cn"/>
    <hyperlink ref="B1905" r:id="rId2246" display="zhumx@whu.edu.cn"/>
    <hyperlink ref="B1906" r:id="rId2247" display="yj_zhu@seu.edu.cn"/>
    <hyperlink ref="B1907" r:id="rId2248" display="guoshashaxing@ruc.edu.cn"/>
    <hyperlink ref="B1908" r:id="rId2249" display="chuyuqi127@gmail.com"/>
    <hyperlink ref="B1909" r:id="rId2250" display="2101111463@pku.edu.cn"/>
    <hyperlink ref="B1910" r:id="rId2251" display="wanghao_sem@buaa.edu.cn"/>
    <hyperlink ref="B1911" r:id="rId2252" display="zehuaxia@smail.nju.edu.cn"/>
    <hyperlink ref="B1912" r:id="rId2253" display="andres.segurat@estudiante.uam.es"/>
    <hyperlink ref="B1913" r:id="rId2254" display="mateusz.lango@cs.put.poznan.pl"/>
    <hyperlink ref="B1914" r:id="rId2255" display="henry.fiebelkorn@phrase.com"/>
    <hyperlink ref="B1915" r:id="rId2256" display="jonasf.lotz@di.ku.dk"/>
    <hyperlink ref="B1916" r:id="rId2257" display="ronja.stern@students.unibe.ch"/>
    <hyperlink ref="B1917" r:id="rId2258" display="axelhojmark@gmail.com"/>
    <hyperlink ref="B1918" r:id="rId2259" display="magabdelaty@gmail.com"/>
    <hyperlink ref="B1919" r:id="rId2260" display="babamamadidiane@gmail.com"/>
    <hyperlink ref="B1920" r:id="rId2261" display="caroline.sabty@giu-uni.de"/>
    <hyperlink ref="B1921" r:id="rId2262" display="mariam99.mf@gmail.com"/>
    <hyperlink ref="C1921" r:id="rId2263" display="mariam99.mf"/>
    <hyperlink ref="B1922" r:id="rId2264" display="shereenelkordi@gmail.com"/>
    <hyperlink ref="B1923" r:id="rId2265" display="shoroukadel@student.aast.edu"/>
    <hyperlink ref="B1924" r:id="rId2266" display="omarnasr5206@gmail.com"/>
    <hyperlink ref="B1925" r:id="rId2267" display="karefsn@gmail.com"/>
    <hyperlink ref="B1926" r:id="rId2268" display="se.bontu.fufa@gmail.com"/>
    <hyperlink ref="B1927" r:id="rId2269" display="negasihaile.abadi@gmail.com"/>
    <hyperlink ref="B1928" r:id="rId2270" display="kuaneeik@yahoo.com"/>
    <hyperlink ref="B1929" r:id="rId2271" display="nada.elbouharrouti@aalto.fi"/>
    <hyperlink ref="B1930" r:id="rId2272" display="jouni.a.luoma@utu.fi"/>
    <hyperlink ref="B1931" r:id="rId2273" display="anssi.moisio@aalto.fi"/>
    <hyperlink ref="B1932" r:id="rId2274" display="nicola.dainese@aalto.fi"/>
    <hyperlink ref="B1933" r:id="rId2275" display="risto.m.luukkonen@utu.fi"/>
    <hyperlink ref="B1934" r:id="rId2276" display="anh-duc.vu@helsinki.fi"/>
    <hyperlink ref="C1934" r:id="rId2277" display="anh-duc.vu"/>
    <hyperlink ref="B1935" r:id="rId2278" display="mhb6434@gmail.com"/>
    <hyperlink ref="B1936" r:id="rId2279" display="ioana.buhnila@univ-lorraine.fr"/>
    <hyperlink ref="B1937" r:id="rId2280" display="louis.falissard@gmail.com"/>
    <hyperlink ref="B1938" r:id="rId2281" display="kyriakoglou@up8.edu"/>
    <hyperlink ref="B1939" r:id="rId2282" display="jerome.picault@rte-france.com"/>
    <hyperlink ref="B1940" r:id="rId2283" display="mickael.coustaty@univ-lr.fr"/>
    <hyperlink ref="B1941" r:id="rId2284" display="vpellegrain@gmail.com"/>
    <hyperlink ref="B1942" r:id="rId2285" display="costajussa@fb.com"/>
    <hyperlink ref="B1943" r:id="rId2286" display="christos@sensome.com"/>
    <hyperlink ref="B1944" r:id="rId2287" display="olivia.vaudaux@gmail.com"/>
    <hyperlink ref="B1945" r:id="rId2288" display="2021uploada@gmail.com"/>
    <hyperlink ref="B1946" r:id="rId2289" display="benoit.hubert@dauphine.psl.eu"/>
    <hyperlink ref="B1947" r:id="rId2290" display="laskina.anna.sergeevna@gmail.com"/>
    <hyperlink ref="B1948" r:id="rId2291" display="romain.meunier@irit.fr"/>
    <hyperlink ref="B1949" r:id="rId2292" display="rb.algayres@orange.fr"/>
    <hyperlink ref="B1950" r:id="rId2293" display="soren.dreano2@mail.dcu.ie"/>
    <hyperlink ref="B1951" r:id="rId2294" display="nathan.fradet@icloud.com"/>
    <hyperlink ref="B1952" r:id="rId2295" display="samuel.guilluy@hotmail.fr"/>
    <hyperlink ref="B1953" r:id="rId2296" display="david.kletz@sorbonne-nouvelle.fr"/>
    <hyperlink ref="B1954" r:id="rId2297" display="vijiniliyanage@gmail.com"/>
    <hyperlink ref="B1955" r:id="rId2298" display="thibaud.leteno@univ-st-etienne.fr"/>
    <hyperlink ref="B1956" r:id="rId2299" display="fabien.lopez@univ-grenoble-alpes.fr"/>
    <hyperlink ref="B1957" r:id="rId2300" display="youri.peskine@eurecom.fr"/>
    <hyperlink ref="B1958" r:id="rId2301" display="kun.zhang@inria.fr"/>
    <hyperlink ref="B1959" r:id="rId2302" display="beyza@cohere.com"/>
    <hyperlink ref="B1960" r:id="rId2303" display="matthias@stat.uni-muenchen.de"/>
    <hyperlink ref="B1961" r:id="rId2304" display="sinchana.ramakanth.bhat@iais.fraunhofer.de"/>
    <hyperlink ref="B1962" r:id="rId2305" display="amin.dada@uk-essen.de"/>
    <hyperlink ref="B1963" r:id="rId2306" display="tomgadsby@hotmail.com"/>
    <hyperlink ref="B1964" r:id="rId2307" display="alexander.loeser@bht-berlin.de"/>
    <hyperlink ref="B1965" r:id="rId2308" display="pedro.martins@unbabel.com"/>
    <hyperlink ref="B1966" r:id="rId2309" display="shakilamostaan@gmail.com"/>
    <hyperlink ref="B1967" r:id="rId2310" display="soumya.ranjan.sahoo@iais.fraunhofer.de"/>
    <hyperlink ref="B1968" r:id="rId2311" display="flora.sakketou@lufthansa-group.com"/>
    <hyperlink ref="B1969" r:id="rId2312" display="viju.sudhi@iais.fraunhofer.de"/>
    <hyperlink ref="B1970" r:id="rId2313" display="roman.teucher@iais.fraunhofer.de"/>
    <hyperlink ref="B1971" r:id="rId2314" display="etsymbalov@apptek.com"/>
    <hyperlink ref="B1972" r:id="rId2315" display="maria.venegas-carro@uni-tuebingen.de"/>
    <hyperlink ref="B1973" r:id="rId2316" display="dannenmaier@kit.edu"/>
    <hyperlink ref="B1974" r:id="rId2317" display="shuwen.dengg@gmail.com"/>
    <hyperlink ref="B1975" r:id="rId2318" display="michael.guenther@jina.ai"/>
    <hyperlink ref="B1976" r:id="rId2319" display="han.xiao@jina.ai"/>
    <hyperlink ref="B1977" r:id="rId2320" display="rjalota@apptek.com"/>
    <hyperlink ref="B1978" r:id="rId2321" display="maximilian.vogel@big-picture.com"/>
    <hyperlink ref="B1979" r:id="rId2322" display="lu.gan@hhu.de"/>
    <hyperlink ref="B1980" r:id="rId2323" display="christin.beck@uni-konstanz.de"/>
    <hyperlink ref="B1981" r:id="rId2324" display="changxu.duan@tu-darmstadt.de"/>
    <hyperlink ref="B1982" r:id="rId2325" display="lea.kawaletz@hhu.de"/>
    <hyperlink ref="B1983" r:id="rId2326" display="mattis_list@eva.mpg.de"/>
    <hyperlink ref="B1984" r:id="rId2327" display="heinrich.reimer@uni-jena.de"/>
    <hyperlink ref="B1985" r:id="rId2328" display="leon.staufer@tum.de"/>
    <hyperlink ref="B1986" r:id="rId2329" display="jonathan.tonglet@gmail.com"/>
    <hyperlink ref="B1987" r:id="rId2330" display="cjneetha@gmail.com"/>
    <hyperlink ref="B1988" r:id="rId2331" display="dinhtuanh23@gmail.com"/>
    <hyperlink ref="B1989" r:id="rId2332" display="me@dippedrusk.com"/>
    <hyperlink ref="B1990" r:id="rId2333" display="adhirajghosh1998@gmail.com"/>
    <hyperlink ref="B1991" r:id="rId2334" display="jonas.golde@gmail.com"/>
    <hyperlink ref="B1992" r:id="rId2335" display="ghazaleh@mpi-inf.mpg.de"/>
    <hyperlink ref="B1993" r:id="rId2336" display="aida.kostikova@uni-bielefeld.de"/>
    <hyperlink ref="B1994" r:id="rId2337" display="dimitry.mindlin@uni-bielefeld.de"/>
    <hyperlink ref="B1995" r:id="rId2338" display="mmircheska@gmail.com"/>
    <hyperlink ref="B1996" r:id="rId2339" display="y.wang@uni-bielefeld.de"/>
    <hyperlink ref="C1996" r:id="rId2340" display="y.wang"/>
    <hyperlink ref="B1997" r:id="rId2341" display="yaroslav.zharov@jetbrains.com"/>
    <hyperlink ref="B1998" r:id="rId2342" display="clara.lachenmaier@uni-bielefeld.de"/>
    <hyperlink ref="B1999" r:id="rId2343" display="kyra.ahrens@uni-hamburg.de"/>
    <hyperlink ref="B2000" r:id="rId2344" display="tanja.baeumel@dfki.de"/>
    <hyperlink ref="B2001" r:id="rId2345" display="jannik.brinkmann@uni-mannheim.de"/>
    <hyperlink ref="B2002" r:id="rId2346" display="margarita.bugueno@hpi.de"/>
    <hyperlink ref="B2003" r:id="rId2347" display="bastian.bunzeck@uni-bielefeld.de"/>
    <hyperlink ref="B2004" r:id="rId2348" display="konstantin.j.dobler@gmail.com"/>
    <hyperlink ref="B2005" r:id="rId2349" display="esra.doenmez@ims.uni-stuttgart.de"/>
    <hyperlink ref="B2006" r:id="rId2350" display="geishaus@hhu.de"/>
    <hyperlink ref="B2007" r:id="rId2351" display="yongxin.huang@tu-darmstadt.de"/>
    <hyperlink ref="B2008" r:id="rId2352" display="andreea.iana@uni-mannheim.de"/>
    <hyperlink ref="B2009" r:id="rId2353" display="osmallfrogo.hchs@gmail.com"/>
    <hyperlink ref="B2010" r:id="rId2354" display="bolei.ma@stat.uni-muenchen.de"/>
    <hyperlink ref="C2010" r:id="rId2355" display="bolei.ma"/>
    <hyperlink ref="B2011" r:id="rId2356" display="lucas.moeller@ims.uni-stuttgart.de"/>
    <hyperlink ref="B2012" r:id="rId2357" display="susanna.ruecker@hu-berlin.de"/>
    <hyperlink ref="B2013" r:id="rId2358" display="felixschm@t-online.de"/>
    <hyperlink ref="B2014" r:id="rId2359" display="hasan.karezan@gmail.com"/>
    <hyperlink ref="B2015" r:id="rId2360" display="j.sieker@uni-bielefeld.de"/>
    <hyperlink ref="B2016" r:id="rId2361" display="sophie_jasmin.spliethoff@uni-bielefeld.de"/>
    <hyperlink ref="B2017" r:id="rId2362" display="bveseli@mpi-inf.mpg.de"/>
    <hyperlink ref="B2018" r:id="rId2363" display="vk.soniya@gmail.com"/>
    <hyperlink ref="B2019" r:id="rId2364" display="andor.diera@uni-ulm.de"/>
    <hyperlink ref="B2020" r:id="rId2365" display="esteban.garcesarias@stat.uni-muenchen.de"/>
    <hyperlink ref="B2021" r:id="rId2366" display="christopher.akiki@gmail.com"/>
    <hyperlink ref="B2022" r:id="rId2367" display="alexander.leonhardt@ae.cs.uni-frankfurt.de"/>
    <hyperlink ref="B2023" r:id="rId2368" display="upadhyaya@l3s.de"/>
    <hyperlink ref="B2024" r:id="rId2369" display="xiaohemaikoo@gmail.com"/>
    <hyperlink ref="B2025" r:id="rId2370" display="nailia.mirzakhmedova@uni-weimar.de"/>
    <hyperlink ref="B2026" r:id="rId2371" display="carla.soekefeld@uni-hamburg.de"/>
    <hyperlink ref="B2027" r:id="rId2372" display="mohammad.soltani@hhu.de"/>
    <hyperlink ref="B2028" r:id="rId2373" display="islamtorky98@gmail.com"/>
    <hyperlink ref="B2029" r:id="rId2374" display="yangtianyu612@gmail.com"/>
    <hyperlink ref="B2030" r:id="rId2375" display="acelikkol@uni-potsdam.de"/>
    <hyperlink ref="B2031" r:id="rId2376" display="stavros@helvia.io"/>
    <hyperlink ref="B2032" r:id="rId2377" display="anaskrith@gmail.com"/>
    <hyperlink ref="B2033" r:id="rId2378" display="maria.lymperaiou@gmail.com"/>
    <hyperlink ref="B2034" r:id="rId2379" display="ilias.stogiannidis@helvia.io"/>
    <hyperlink ref="B2035" r:id="rId2380" display="petros.stavropoulos@athenarc.gr"/>
    <hyperlink ref="B2036" r:id="rId2381" display="geng.yanhui@huawei.com"/>
    <hyperlink ref="B2037" r:id="rId2382" display="hongxu@cuhk.edu.hk"/>
    <hyperlink ref="B2038" r:id="rId2383" display="rudolf@fano.ai"/>
    <hyperlink ref="B2039" r:id="rId2384" display="jacky.keung@cityu.edu.hk"/>
    <hyperlink ref="B2040" r:id="rId2385" display="liyang49@huawei.com"/>
    <hyperlink ref="B2041" r:id="rId2386" display="zhenguol@gmail.com"/>
    <hyperlink ref="B2042" r:id="rId2387" display="csxluo@comp.polyu.edu.hk"/>
    <hyperlink ref="B2043" r:id="rId2388" display="majing@hkbu.edu.hk"/>
    <hyperlink ref="B2044" r:id="rId2389" display="sinnopan@cuhk.edu.hk"/>
    <hyperlink ref="B2045" r:id="rId2390" display="qianhuibin@huawei.com"/>
    <hyperlink ref="B2046" r:id="rId2391" display="xiao-ming.wu@polyu.edu.hk"/>
    <hyperlink ref="B2047" r:id="rId2392" display="efs91c2638@gmail.com"/>
    <hyperlink ref="B2048" r:id="rId2393" display="zdengah@connect.ust.hk"/>
    <hyperlink ref="B2049" r:id="rId2394" display="ckchancc@connect.ust.hk"/>
    <hyperlink ref="B2050" r:id="rId2395" display="zorowin123@gmail.com"/>
    <hyperlink ref="B2051" r:id="rId2396" display="vqdo@connect.ust.hk"/>
    <hyperlink ref="B2052" r:id="rId2397" display="hisansas@gmail.com"/>
    <hyperlink ref="B2053" r:id="rId2398" display="linhongzhan1997@gmail.com"/>
    <hyperlink ref="B2054" r:id="rId2399" display="lujianq@connect.hku.hk"/>
    <hyperlink ref="B2055" r:id="rId2400" display="zzwang@se.cuhk.edu.hk"/>
    <hyperlink ref="B2056" r:id="rId2401" display="shangyuwu2-c@my.cityu.edu.hk"/>
    <hyperlink ref="B2057" r:id="rId2402" display="segahsj973@gmail.com"/>
    <hyperlink ref="B2058" r:id="rId2403" display="jchengaj@cse.ust.hk"/>
    <hyperlink ref="B2059" r:id="rId2404" display="choisehyun98@gmail.com"/>
    <hyperlink ref="B2060" r:id="rId2405" display="yujie.feng@connect.polyu.hk"/>
    <hyperlink ref="B2061" r:id="rId2406" display="chuak@connect.ust.hk"/>
    <hyperlink ref="B2062" r:id="rId2407" display="yjiangcm@connect.ust.hk"/>
    <hyperlink ref="B2063" r:id="rId2408" display="ejungab@cse.ust.hk"/>
    <hyperlink ref="B2064" r:id="rId2409" display="yjungag@cse.ust.hk"/>
    <hyperlink ref="B2065" r:id="rId2410" display="chak-tou.leong@connect.polyu.hk"/>
    <hyperlink ref="B2066" r:id="rId2411" display="lcon7@connect.hku.hk"/>
    <hyperlink ref="B2067" r:id="rId2412" display="sliuau@connect.ust.hk"/>
    <hyperlink ref="B2068" r:id="rId2413" display="rpi@connect.ust.hk"/>
    <hyperlink ref="B2069" r:id="rId2414" display="hshiah@connect.ust.hk"/>
    <hyperlink ref="B2070" r:id="rId2415" display="ksshumab@connect.ust.hk"/>
    <hyperlink ref="B2071" r:id="rId2416" display="haochetan2-c@my.cityu.edu.hk"/>
    <hyperlink ref="B2072" r:id="rId2417" display="rwangbr@connect.ust.hk"/>
    <hyperlink ref="B2073" r:id="rId2418" display="bxuan@connect.ust.hk"/>
    <hyperlink ref="B2074" r:id="rId2419" display="byxue@se.cuhk.edu.hk"/>
    <hyperlink ref="B2075" r:id="rId2420" display="csrcyang@comp.hkbu.edu.hk"/>
    <hyperlink ref="B2076" r:id="rId2421" display="ytyang@cse.cuhk.edu.hk"/>
    <hyperlink ref="B2077" r:id="rId2422" display="fengji.zhang@my.cityu.edu.hk"/>
    <hyperlink ref="B2078" r:id="rId2423" display="bruce.sun@connect.polyu.hk"/>
    <hyperlink ref="B2079" r:id="rId2424" display="gurushajuneja@gmail.com"/>
    <hyperlink ref="B2080" r:id="rId2425" display="t-utagarwal@microsoft.com"/>
    <hyperlink ref="B2081" r:id="rId2426" display="s.agrawal1993@gmail.com"/>
    <hyperlink ref="B2082" r:id="rId2427" display="gundeepa@amazon.com"/>
    <hyperlink ref="B2083" r:id="rId2428" display="charulp@amazon.com"/>
    <hyperlink ref="B2084" r:id="rId2429" display="gabhiyev@amazon.com"/>
    <hyperlink ref="B2085" r:id="rId2430" display="komal.khetlani@shell.com"/>
    <hyperlink ref="B2086" r:id="rId2431" display="divesh.kubal@trinka.ai"/>
    <hyperlink ref="B2087" r:id="rId2432" display="srama@amazon.com"/>
    <hyperlink ref="B2088" r:id="rId2433" display="saladias@amazon.com"/>
    <hyperlink ref="B2089" r:id="rId2434" display="ishanksaxena@google.com"/>
    <hyperlink ref="B2090" r:id="rId2435" display="saitejautpala@gmail.com"/>
    <hyperlink ref="B2091" r:id="rId2436" display="daman1209arora@gmail.com"/>
    <hyperlink ref="B2092" r:id="rId2437" display="garimagaur27@gmail.com"/>
    <hyperlink ref="B2093" r:id="rId2438" display="t-aditikh@microsoft.com"/>
    <hyperlink ref="B2094" r:id="rId2439" display="ayush2503@gmail.com"/>
    <hyperlink ref="B2095" r:id="rId2440" display="yatin.nandwani@ibm.com"/>
    <hyperlink ref="B2096" r:id="rId2441" display="rharisrikowndinya333@gmail.com"/>
    <hyperlink ref="B2097" r:id="rId2442" display="nithishkannen@gmail.com"/>
    <hyperlink ref="B2098" r:id="rId2443" display="usharma898@gmail.com"/>
    <hyperlink ref="B2099" r:id="rId2444" display="bhavuk.singhal@uniphore.com"/>
    <hyperlink ref="B2100" r:id="rId2445" display="t-ktanmay@microsoft.com"/>
    <hyperlink ref="B2101" r:id="rId2446" display="nidhitiwari@microsoft.com"/>
    <hyperlink ref="B2102" r:id="rId2447" display="aseem.arora@tcs.com"/>
    <hyperlink ref="B2103" r:id="rId2448" display="ashugulati1104@gmail.com"/>
    <hyperlink ref="B2104" r:id="rId2449" display="sapan.hs@tcs.com"/>
    <hyperlink ref="B2105" r:id="rId2450" display="anmol.singhal@tcs.com"/>
    <hyperlink ref="B2106" r:id="rId2451" display="govardhan.bhure@gds.ey.com"/>
    <hyperlink ref="B2107" r:id="rId2452" display="rupali.dakhane@gds.ey.com"/>
    <hyperlink ref="B2108" r:id="rId2453" display="kanak.garg@gds.ey.com"/>
    <hyperlink ref="B2109" r:id="rId2454" display="saankhya.subrata.mondal@gds.ey.com"/>
    <hyperlink ref="B2110" r:id="rId2455" display="nokkuprudhvi@gmail.com"/>
    <hyperlink ref="B2111" r:id="rId2456" display="shashishekar.r@gds.ey.com"/>
    <hyperlink ref="B2112" r:id="rId2457" display="arun.sr@gds.ey.com"/>
    <hyperlink ref="C2112" r:id="rId2458" display="arun.sr"/>
    <hyperlink ref="B2113" r:id="rId2459" display="vamsi.krishna3@gds.ey.com"/>
    <hyperlink ref="B2114" r:id="rId2460" display="sarthak.j2709@gmail.com"/>
    <hyperlink ref="B2115" r:id="rId2461" display="puranikv@amazon.com"/>
    <hyperlink ref="B2116" r:id="rId2462" display="mohit.tuteja90@gmail.com"/>
    <hyperlink ref="B2117" r:id="rId2463" display="agrswati@ieee.org"/>
    <hyperlink ref="B2118" r:id="rId2464" display="arun.jrk99@gmail.com"/>
    <hyperlink ref="B2119" r:id="rId2465" display="nishant.thakur@coinbase.com"/>
    <hyperlink ref="B2120" r:id="rId2466" display="shubham8111@gmail.com"/>
    <hyperlink ref="B2121" r:id="rId2467" display="abharika@deloitte.com"/>
    <hyperlink ref="B2122" r:id="rId2468" display="kshitij.deshpande7@gmail.com"/>
    <hyperlink ref="B2123" r:id="rId2469" display="sumpai@deloitte.com"/>
    <hyperlink ref="B2124" r:id="rId2470" display="krishanu_2021cs19@iitp.ac.in"/>
    <hyperlink ref="B2125" r:id="rId2471" display="mamta20118@gmail.com"/>
    <hyperlink ref="B2126" r:id="rId2472" display="manansuri27@gmail.com"/>
    <hyperlink ref="B2127" r:id="rId2473" display="shivaniku@iiitd.ac.in"/>
    <hyperlink ref="B2128" r:id="rId2474" display="seth.pratinav@gmail.com"/>
    <hyperlink ref="B2129" r:id="rId2475" display="shivangi.bithel@cse.iitd.ac.in"/>
    <hyperlink ref="B2130" r:id="rId2476" display="rashigoel2017@gmail.com"/>
    <hyperlink ref="B2131" r:id="rId2477" display="yasshu.yaswanth@gmail.com"/>
    <hyperlink ref="B2132" r:id="rId2478" display="atharva.zope25@gmail.com"/>
    <hyperlink ref="B2133" r:id="rId2479" display="swetha.vemulapalli.3@gmail.com"/>
    <hyperlink ref="B2134" r:id="rId2480" display="sagarwal@cse.iitk.ac.in"/>
    <hyperlink ref="B2135" r:id="rId2481" display="barmanniyar@gmail.com"/>
    <hyperlink ref="B2136" r:id="rId2482" display="pritam.k@iitgn.ac.in"/>
    <hyperlink ref="B2137" r:id="rId2483" display="saurabh2000.iitkgp@gmail.com"/>
    <hyperlink ref="B2138" r:id="rId2484" display="sarthak.juetce@gmail.com"/>
    <hyperlink ref="B2139" r:id="rId2485" display="iamkrish9090@gmail.com"/>
    <hyperlink ref="B2140" r:id="rId2486" display="somaiyanidhi98@gmail.com"/>
    <hyperlink ref="B2141" r:id="rId2487" display="aayush16081@iiitd.ac.in"/>
    <hyperlink ref="B2142" r:id="rId2488" display="motiyaniisha22@gmail.com"/>
    <hyperlink ref="B2143" r:id="rId2489" display="maheshak@iitk.ac.in"/>
    <hyperlink ref="B2144" r:id="rId2490" display="vamshi.12.2003@gmail.com"/>
    <hyperlink ref="B2145" r:id="rId2491" display="cs21s022@cse.iitm.ac.in"/>
    <hyperlink ref="B2146" r:id="rId2492" display="aiz228170@iitd.ac.in"/>
    <hyperlink ref="B2147" r:id="rId2493" display="raghavjain106@gmail.com"/>
    <hyperlink ref="B2148" r:id="rId2494" display="maykat2017@gmail.com"/>
    <hyperlink ref="B2149" r:id="rId2495" display="pradhyumna512@gmail.com"/>
    <hyperlink ref="B2150" r:id="rId2496" display="kishan@cse.iitb.ac.in"/>
    <hyperlink ref="B2151" r:id="rId2497" display="swaroopnath@cse.iitb.ac.in"/>
    <hyperlink ref="B2152" r:id="rId2498" display="darshanp@cse.iitb.ac.in"/>
    <hyperlink ref="B2153" r:id="rId2499" display="priyanshu528priya@gmail.com"/>
    <hyperlink ref="B2154" r:id="rId2500" display="ashitasaxena@cse.iitb.ac.in"/>
    <hyperlink ref="B2155" r:id="rId2501" display="hrishirt@cse.iitk.ac.in"/>
    <hyperlink ref="B2156" r:id="rId2502" display="adithyabcse@gmail.com"/>
    <hyperlink ref="B2157" r:id="rId2503" display="saurabh1003@iitg.ac.in"/>
    <hyperlink ref="B2158" r:id="rId2504" display="shyamratan2907@gmail.com"/>
    <hyperlink ref="B2159" r:id="rId2505" display="dhairyasuman@gmail.com"/>
    <hyperlink ref="B2160" r:id="rId2506" display="kuwalitalukdar@gmail.com"/>
    <hyperlink ref="B2161" r:id="rId2507" display="collinsuwono@gmail.com"/>
    <hyperlink ref="B2162" r:id="rId2508" display="faradishi@gmail.com"/>
    <hyperlink ref="B2163" r:id="rId2509" display="gh_mahmoudi@comp.iust.ac.ir"/>
    <hyperlink ref="B2164" r:id="rId2510" display="mohammadmostafarostamkhani@gmail.com"/>
    <hyperlink ref="B2165" r:id="rId2511" display="yas.boreshban@gmail.com"/>
    <hyperlink ref="B2166" r:id="rId2512" display="sadegh_jafari@comp.iust.ac.ir"/>
    <hyperlink ref="B2167" r:id="rId2513" display="molaei1996@gmail.com"/>
    <hyperlink ref="B2168" r:id="rId2514" display="solmaz.panahi.2022@mumail.ie"/>
    <hyperlink ref="B2169" r:id="rId2515" display="elovici@bgu.ac.il"/>
    <hyperlink ref="B2170" r:id="rId2516" display="marcel.il@ibm.com"/>
    <hyperlink ref="C2170" r:id="rId2517" display="marcel.il"/>
    <hyperlink ref="B2171" r:id="rId2518" display="rafic.estate@gmail.com"/>
    <hyperlink ref="B2172" r:id="rId2519" display="moshe0110@gmail.com"/>
    <hyperlink ref="B2173" r:id="rId2520" display="shmulikamar@gmail.com"/>
    <hyperlink ref="B2174" r:id="rId2521" display="shachar.katz@campus.technion.ac.il"/>
    <hyperlink ref="B2175" r:id="rId2522" display="mendelson.alon@gmail.com"/>
    <hyperlink ref="B2176" r:id="rId2523" display="adi.simhi@campus.technion.ac.il"/>
    <hyperlink ref="B2177" r:id="rId2524" display="ron.yosef@mail.huji.ac.il"/>
    <hyperlink ref="B2178" r:id="rId2525" display="roeehendel@mail.tau.ac.il"/>
    <hyperlink ref="B2179" r:id="rId2526" display="shahar761@gmail.com"/>
    <hyperlink ref="B2180" r:id="rId2527" display="ezradin@post.bgu.ac.il"/>
    <hyperlink ref="B2181" r:id="rId2528" display="carolina.camassa@bancaditalia.it"/>
    <hyperlink ref="B2182" r:id="rId2529" display="m.rovera@fbk.eu"/>
    <hyperlink ref="B2183" r:id="rId2530" display="gianfranco.romani@outlook.it"/>
    <hyperlink ref="B2184" r:id="rId2531" display="drusso@fbk.eu"/>
    <hyperlink ref="B2185" r:id="rId2532" display="dfucci@fbk.eu"/>
    <hyperlink ref="B2186" r:id="rId2533" display="kamyar.zeinalipour2@unisi.it"/>
    <hyperlink ref="B2187" r:id="rId2534" display="lvarellaconti@fbk.eu"/>
    <hyperlink ref="B2188" r:id="rId2535" display="mohammadreza.ghasemi@studio.unibo.it"/>
    <hyperlink ref="B2189" r:id="rId2536" display="akira.inoue@sony.com"/>
    <hyperlink ref="B2190" r:id="rId2537" display="mengjie.zhao@sony.com"/>
    <hyperlink ref="B2191" r:id="rId2538" display="junya.ono@sony.com"/>
    <hyperlink ref="B2192" r:id="rId2539" display="keiichi.k.yamada@sony.com"/>
    <hyperlink ref="B2193" r:id="rId2540" display="prs0704@gmail.com"/>
    <hyperlink ref="B2194" r:id="rId2541" display="menaka.arudchelvan@gmail.com"/>
    <hyperlink ref="B2195" r:id="rId2542" display="atgambardella@weblab.t.u-tokyo.ac.jp"/>
    <hyperlink ref="B2196" r:id="rId2543" display="tgorai@lycorp.co.jp"/>
    <hyperlink ref="B2197" r:id="rId2544" display="k-hanazawa@nec.com"/>
    <hyperlink ref="B2198" r:id="rId2545" display="hatto@fc.ritsumei.ac.jp"/>
    <hyperlink ref="B2199" r:id="rId2546" display="noriaki.hirokawa@jp.kpmg.com"/>
    <hyperlink ref="B2200" r:id="rId2547" display="junikeda@lycorp.co.jp"/>
    <hyperlink ref="B2201" r:id="rId2548" display="jain-aman@g.ecc.u-tokyo.ac.jp"/>
    <hyperlink ref="B2202" r:id="rId2549" display="ruihan_li@megagon.ai"/>
    <hyperlink ref="B2203" r:id="rId2550" display="kmimura9@bloomberg.net"/>
    <hyperlink ref="B2204" r:id="rId2551" display="yusuke-morita@fintec.co.jp"/>
    <hyperlink ref="B2205" r:id="rId2552" display="nakamura.minako@ocha.ac.jp"/>
    <hyperlink ref="B2206" r:id="rId2553" display="stillpedant@gmail.com"/>
    <hyperlink ref="B2207" r:id="rId2554" display="andre.rusli@mercari.com"/>
    <hyperlink ref="B2208" r:id="rId2555" display="satoh@nii.ac.jp"/>
    <hyperlink ref="B2209" r:id="rId2556" display="shimo@i.kyoto-u.ac.jp"/>
    <hyperlink ref="B2210" r:id="rId2557" display="komei.sugiura@keio.jp"/>
    <hyperlink ref="B2211" r:id="rId2558" display="tsuji2422.ocu@gmail.com"/>
    <hyperlink ref="B2212" r:id="rId2559" display="k-umezawa@mercari.com"/>
    <hyperlink ref="B2213" r:id="rId2560" display="vmduc@nlab.ci.i.u-tokyo.ac.jp"/>
    <hyperlink ref="B2214" r:id="rId2561" display="hasegawa.freiburg@gmail.com"/>
    <hyperlink ref="B2215" r:id="rId2562" display="kawabata-a@asahi.com"/>
    <hyperlink ref="B2216" r:id="rId2563" display="maekawa@ailab.ics.keio.ac.jp"/>
    <hyperlink ref="B2217" r:id="rId2564" display="josh@mantra.co.jp"/>
    <hyperlink ref="B2218" r:id="rId2565" display="asaumi8560@ihi-g.com"/>
    <hyperlink ref="B2219" r:id="rId2566" display="masakazu.ishihata@gmail.com"/>
    <hyperlink ref="B2220" r:id="rId2567" display="yokokayano@nii.ac.jp"/>
    <hyperlink ref="B2221" r:id="rId2568" display="sohsuke55@yahoo.co.jp"/>
    <hyperlink ref="B2222" r:id="rId2569" display="mtakatsu@lycorp.co.jp"/>
    <hyperlink ref="B2223" r:id="rId2570" display="yuiko.tsunomori@gmail.com"/>
    <hyperlink ref="B2224" r:id="rId2571" display="daisuke.kimura@retrieva.jp"/>
    <hyperlink ref="B2225" r:id="rId2572" display="guerraoui.camelia.kenza.q4@dc.tohoku.ac.jp"/>
    <hyperlink ref="B2226" r:id="rId2573" display="go.kamoda@dc.tohoku.ac.jp"/>
    <hyperlink ref="B2227" r:id="rId2574" display="menna.fateen@gmail.com"/>
    <hyperlink ref="B2228" r:id="rId2575" display="sakai.ys212@gmail.com"/>
    <hyperlink ref="B2229" r:id="rId2576" display="houjing@jaist.ac.jp"/>
    <hyperlink ref="B2230" r:id="rId2577" display="hajime@komachi.live"/>
    <hyperlink ref="B2231" r:id="rId2578" display="shito@komachi.live"/>
    <hyperlink ref="B2232" r:id="rId2579" display="vejvar-martin-km@ynu.jp"/>
    <hyperlink ref="B2233" r:id="rId2580" display="wangyi@lr.pi.titech.ac.jp"/>
    <hyperlink ref="B2234" r:id="rId2581" display="hiroaki.yamagiwa@sys.i.kyoto-u.ac.jp"/>
    <hyperlink ref="B2235" r:id="rId2582" display="qi.cao@weblab.t.u-tokyo.ac.jp"/>
    <hyperlink ref="B2236" r:id="rId2583" display="huangziling@nii.ac.jp"/>
    <hyperlink ref="B2237" r:id="rId2584" display="s-kato@nlp.ist.i.kyoto-u.ac.jp"/>
    <hyperlink ref="B2238" r:id="rId2585" display="c.laouar@oist.jp"/>
    <hyperlink ref="B2239" r:id="rId2586" display="l763541405@gmail.com"/>
    <hyperlink ref="B2240" r:id="rId2587" display="lidy@lr.pi.titech.ac.jp"/>
    <hyperlink ref="B2241" r:id="rId2588" display="miyano.ryota@ist.osaka-u.ac.jp"/>
    <hyperlink ref="B2242" r:id="rId2589" display="atsumoto.ohashi@gmail.com"/>
    <hyperlink ref="B2243" r:id="rId2590" display="oshika.masashi.f6@s.mail.nagoya-u.ac.jp"/>
    <hyperlink ref="B2244" r:id="rId2591" display="shou9014@gmail.com"/>
    <hyperlink ref="B2245" r:id="rId2592" display="oyama.momose@sys.i.kyoto-u.ac.jp"/>
    <hyperlink ref="B2246" r:id="rId2593" display="nirajpahari@gmail.com"/>
    <hyperlink ref="B2247" r:id="rId2594" display="yuiga@keio.jp"/>
    <hyperlink ref="B2248" r:id="rId2595" display="etsurin1028@gmail.com"/>
    <hyperlink ref="B2249" r:id="rId2596" display="jasmineyuyh@gmail.com"/>
    <hyperlink ref="B2250" r:id="rId2597" display="mochieng@microsoft.com"/>
    <hyperlink ref="B2251" r:id="rId2598" display="zena.kamel100@gmail.com"/>
    <hyperlink ref="B2252" r:id="rId2599" display="salima.lamsiyah@uni.lu"/>
    <hyperlink ref="B2253" r:id="rId2600" display="isabella.olariu94@gmail.com"/>
    <hyperlink ref="B2254" r:id="rId2601" display="skong@um.edu.mo"/>
    <hyperlink ref="B2255" r:id="rId2602" display="andysengc@gmail.com"/>
    <hyperlink ref="B2256" r:id="rId2603" display="nlp2ct.pangjh3@gmail.com"/>
    <hyperlink ref="B2257" r:id="rId2604" display="danbarbu22@gmail.com"/>
    <hyperlink ref="B2258" r:id="rId2605" display="alextaygeeyang96@gmail.com"/>
    <hyperlink ref="B2259" r:id="rId2606" display="christinakang1015@gmail.com"/>
    <hyperlink ref="B2260" r:id="rId2607" display="mohan.chanthran@monash.edu"/>
    <hyperlink ref="B2261" r:id="rId2608" display="joumer001@ikasle.ehu.eus"/>
    <hyperlink ref="B2262" r:id="rId2609" display="hadi.hashemi@ing.com"/>
    <hyperlink ref="B2263" r:id="rId2610" display="tomas.matyska@ing.com"/>
    <hyperlink ref="B2264" r:id="rId2611" display="francisco.dias@shell.com"/>
    <hyperlink ref="B2265" r:id="rId2612" display="anand.kumar.singh@ing.com"/>
    <hyperlink ref="B2266" r:id="rId2613" display="e.timofeev@replika.ai"/>
    <hyperlink ref="B2267" r:id="rId2614" display="r.zayashnikov@replika.ai"/>
    <hyperlink ref="B2268" r:id="rId2615" display="v.saxena@maastrichtuniversity.nl"/>
    <hyperlink ref="B2269" r:id="rId2616" display="wang.fengjune@gmail.com"/>
    <hyperlink ref="B2270" r:id="rId2617" display="zilong.zhu31@gmail.com"/>
    <hyperlink ref="B2271" r:id="rId2618" display="shashank.chakravarthy@maastrichtuniversity.nl"/>
    <hyperlink ref="B2272" r:id="rId2619" display="meri.boubdir@gmail.com"/>
    <hyperlink ref="B2273" r:id="rId2620" display="lisa@taus.net"/>
    <hyperlink ref="B2274" r:id="rId2621" display="m.t.van.der.meer@liacs.leidenuniv.nl"/>
    <hyperlink ref="B2275" r:id="rId2622" display="putra.manggala@gmail.com"/>
    <hyperlink ref="B2276" r:id="rId2623" display="t.kouwenhoven@liacs.leidenuniv.nl"/>
    <hyperlink ref="B2277" r:id="rId2624" display="n.mishra@amsterdamumc.nl"/>
    <hyperlink ref="B2278" r:id="rId2625" display="j.qi@rug.nl"/>
    <hyperlink ref="B2279" r:id="rId2626" display="shaomu.tan.edu@gmail.com"/>
    <hyperlink ref="C2279" r:id="rId2627" display="shaomu.tan.edu"/>
    <hyperlink ref="B2280" r:id="rId2628" display="zihanwang.sdu@gmail.com"/>
    <hyperlink ref="B2281" r:id="rId2629" display="arianaskari92@gmail.com"/>
    <hyperlink ref="B2282" r:id="rId2630" display="b.m.a.van.dijk@liacs.leidenuniv.nl"/>
    <hyperlink ref="B2283" r:id="rId2631" display="s.mukherjee-2@tudelft.nl"/>
    <hyperlink ref="B2284" r:id="rId2632" display="jessicaojo19@gmail.com"/>
    <hyperlink ref="B2285" r:id="rId2633" display="oloyededamilola05@gmail.com"/>
    <hyperlink ref="B2286" r:id="rId2634" display="basilfovu@gmail.com"/>
    <hyperlink ref="B2287" r:id="rId2635" display="azubuikenaza@gmail.com"/>
    <hyperlink ref="B2288" r:id="rId2636" display="lemei.zhang@ntnu.no"/>
    <hyperlink ref="B2289" r:id="rId2637" display="sabdelrahman@microsoft.com"/>
    <hyperlink ref="B2290" r:id="rId2638" display="lina.astrakova@gmail.com"/>
    <hyperlink ref="B2291" r:id="rId2639" display="jnavjord@microsoft.com"/>
    <hyperlink ref="B2292" r:id="rId2640" display="chrolsen@microsoft.com"/>
    <hyperlink ref="B2293" r:id="rId2641" display="srprodan@microsoft.com"/>
    <hyperlink ref="B2294" r:id="rId2642" display="kasolonk@microsoft.com"/>
    <hyperlink ref="B2295" r:id="rId2643" display="mariiaf@ifi.uio.no"/>
    <hyperlink ref="B2296" r:id="rId2644" display="lgcharpe@uio.no"/>
    <hyperlink ref="B2297" r:id="rId2645" display="s.m.almandhari@lancaster.ac.uk"/>
    <hyperlink ref="B2298" r:id="rId2646" display="abdul.azeemi@lums.edu.pk"/>
    <hyperlink ref="B2299" r:id="rId2647" display="smalaysha@birzeit.edu"/>
    <hyperlink ref="B2300" r:id="rId2648" display="rsgabud@up.edu.ph"/>
    <hyperlink ref="B2301" r:id="rId2649" display="artur.kot@allegro.com"/>
    <hyperlink ref="B2302" r:id="rId2650" display="mieszko.rutkowski@allegro.com"/>
    <hyperlink ref="B2303" r:id="rId2651" display="kazienko@pwr.edu.pl"/>
    <hyperlink ref="B2304" r:id="rId2652" display="inez.okulska@gmail.com"/>
    <hyperlink ref="B2305" r:id="rId2653" display="bartlomiej.koptyra@pwr.edu.pl"/>
    <hyperlink ref="B2306" r:id="rId2654" display="tomasz.rozanski@uwr.edu.pl"/>
    <hyperlink ref="B2307" r:id="rId2655" display="sewerynnkarolinaa@gmail.com"/>
    <hyperlink ref="B2308" r:id="rId2656" display="michal.tyrolski@gmail.com"/>
    <hyperlink ref="B2309" r:id="rId2657" display="pombal.josemaria@gmail.com"/>
    <hyperlink ref="B2310" r:id="rId2658" display="simao.goncalves@priberam.pt"/>
    <hyperlink ref="B2311" r:id="rId2659" display="duartemalves@tecnico.ulisboa.pt"/>
    <hyperlink ref="B2312" r:id="rId2660" display="leonor.veloso@tecnico.ulisboa.pt"/>
    <hyperlink ref="B2313" r:id="rId2661" display="kmalkuwari@hbku.edu.qa"/>
    <hyperlink ref="B2314" r:id="rId2662" display="mhawasly@hbku.edu.qa"/>
    <hyperlink ref="B2315" r:id="rId2663" display="sabri.boughorbel@gmail.com"/>
    <hyperlink ref="B2316" r:id="rId2664" display="yelkheir@hbku.edu.qa"/>
    <hyperlink ref="B2317" r:id="rId2665" display="ali@qlex.qa"/>
    <hyperlink ref="B2318" r:id="rId2666" display="wzaghouani@hbku.edu.qa"/>
    <hyperlink ref="B2319" r:id="rId2667" display="dohalbared@gmail.com"/>
    <hyperlink ref="B2320" r:id="rId2668" display="cosma.i.adrian@gmail.com"/>
    <hyperlink ref="B2321" r:id="rId2669" display="v.goncharenko@vk.team"/>
    <hyperlink ref="B2322" r:id="rId2670" display="vanyatko@yandex-team.ru"/>
    <hyperlink ref="B2323" r:id="rId2671" display="a.poslavskii@vk.team"/>
    <hyperlink ref="B2324" r:id="rId2672" display="travkin.o.i@gmail.com"/>
    <hyperlink ref="B2325" r:id="rId2673" display="vinichenko.dmitry@gmail.com"/>
    <hyperlink ref="B2326" r:id="rId2674" display="dronbout@gmail.com"/>
    <hyperlink ref="B2327" r:id="rId2675" display="dimitrov@airi.net"/>
    <hyperlink ref="B2328" r:id="rId2676" display="kuznetsov@airi.net"/>
    <hyperlink ref="B2329" r:id="rId2677" display="desuvk@gmail.com"/>
    <hyperlink ref="B2330" r:id="rId2678" display="gkkokush@edu.hse.ru"/>
    <hyperlink ref="B2331" r:id="rId2679" display="w.vskv.w@gmail.com"/>
    <hyperlink ref="B2332" r:id="rId2680" display="sergeypetrakof@gmail.com"/>
    <hyperlink ref="B2333" r:id="rId2681" display="apetrakova_2000@mail.ru"/>
    <hyperlink ref="B2334" r:id="rId2682" display="davasilev_4@edu.hse.ru"/>
    <hyperlink ref="B2335" r:id="rId2683" display="d.alukaev@innopolis.university"/>
    <hyperlink ref="B2336" r:id="rId2684" display="alexanderbaranof@gmail.com"/>
    <hyperlink ref="B2337" r:id="rId2685" display="bulatov.as@phystech.edu"/>
    <hyperlink ref="C2337" r:id="rId2686" display="bulatov.as"/>
    <hyperlink ref="B2338" r:id="rId2687" display="chepurova.data@gmail.com"/>
    <hyperlink ref="B2339" r:id="rId2688" display="rediska0123@gmail.com"/>
    <hyperlink ref="B2340" r:id="rId2689" display="alsu.sagirova@phystech.edu"/>
    <hyperlink ref="B2341" r:id="rId2690" display="hendk@ksu.edu.sa"/>
    <hyperlink ref="B2342" r:id="rId2691" display="tamimi_af@yahoo.com"/>
    <hyperlink ref="B2343" r:id="rId2692" display="farisalasmary@gmail.com"/>
    <hyperlink ref="B2344" r:id="rId2693" display="motaz@kfupm.edu.sa"/>
    <hyperlink ref="B2345" r:id="rId2694" display="asif6827@gmail.com"/>
    <hyperlink ref="B2346" r:id="rId2695" display="hluqman@kfupm.edu.sa"/>
    <hyperlink ref="B2347" r:id="rId2696" display="george.turkiyyah@kaust.edu.sa"/>
    <hyperlink ref="B2348" r:id="rId2697" display="slhebi@taibahu.edu.sa"/>
    <hyperlink ref="B2349" r:id="rId2698" display="439048999@sm.imamu.edu.sa"/>
    <hyperlink ref="B2350" r:id="rId2699" display="srijith.radhakrishnan@kaust.edu.sa"/>
    <hyperlink ref="B2351" r:id="rId2700" display="vera.frantsuzova@yandex.ru"/>
    <hyperlink ref="B2352" r:id="rId2701" display="ekaterina.blatova@jetbrains.com"/>
    <hyperlink ref="B2353" r:id="rId2702" display="p-savin@yandex-team.ru"/>
    <hyperlink ref="B2354" r:id="rId2703" display="xyang@u.nus.edu"/>
    <hyperlink ref="B2355" r:id="rId2704" display="heqing001@e.ntu.edu.sg"/>
    <hyperlink ref="B2356" r:id="rId2705" display="xibeijia.guan@ahrefs.com"/>
    <hyperlink ref="B2357" r:id="rId2706" display="dmitry@ahrefs.com"/>
    <hyperlink ref="B2358" r:id="rId2707" display="calvinn.ng@ahrefs.com"/>
    <hyperlink ref="C2358" r:id="rId2708" display="calvinn.ng"/>
    <hyperlink ref="B2359" r:id="rId2709" display="jonathankoh@trade-facilitate.com"/>
    <hyperlink ref="B2360" r:id="rId2710" display="somerlee.9@gmail.com"/>
    <hyperlink ref="B2361" r:id="rId2711" display="qianranm@luchentech.com"/>
    <hyperlink ref="B2362" r:id="rId2712" display="siqimai@hpcaitech.com"/>
    <hyperlink ref="B2363" r:id="rId2713" display="yanjia.ouyang@hpc-ai.tech"/>
    <hyperlink ref="B2364" r:id="rId2714" display="jessie.cao@salesforce.com"/>
    <hyperlink ref="B2365" r:id="rId2715" display="doyensahoo@gmail.com"/>
    <hyperlink ref="B2366" r:id="rId2716" display="jia.xiang.lim@sap.com"/>
    <hyperlink ref="B2367" r:id="rId2717" display="yangyang.xiang@sap.com"/>
    <hyperlink ref="B2368" r:id="rId2718" display="davidong@aisingapore.org"/>
    <hyperlink ref="B2369" r:id="rId2719" display="peteryeo49@hotmail.com"/>
    <hyperlink ref="B2370" r:id="rId2720" display="bhrgv.vishal@gmail.com"/>
    <hyperlink ref="B2371" r:id="rId2721" display="huliang@nvidia.com"/>
    <hyperlink ref="B2372" r:id="rId2722" display="kisuh_ahn@apple.com"/>
    <hyperlink ref="B2373" r:id="rId2723" display="angjunsiong@gmail.com"/>
    <hyperlink ref="B2374" r:id="rId2724" display="jbi11@bloomberg.net"/>
    <hyperlink ref="B2375" r:id="rId2725" display="bokzq@hotmail.com"/>
    <hyperlink ref="B2376" r:id="rId2726" display="kencheah@gic.com.sg"/>
    <hyperlink ref="B2377" r:id="rId2727" display="elhchen@ntu.edu.sg"/>
    <hyperlink ref="B2378" r:id="rId2728" display="chia_li_fang@mci.gov.sg"/>
    <hyperlink ref="B2379" r:id="rId2729" display="haley.c@apple.com"/>
    <hyperlink ref="B2380" r:id="rId2730" display="19serene@gmail.com"/>
    <hyperlink ref="B2381" r:id="rId2731" display="shearman_chua@hotmail.com"/>
    <hyperlink ref="B2382" r:id="rId2732" display="lambertdeng@gmail.com"/>
    <hyperlink ref="B2383" r:id="rId2733" display="tharini_de_silva@i2r.a-star.edu.sg"/>
    <hyperlink ref="B2384" r:id="rId2734" display="yixi.d@nus.edu.sg"/>
    <hyperlink ref="B2385" r:id="rId2735" display="weigao@smu.edu.sg"/>
    <hyperlink ref="B2386" r:id="rId2736" display="nicholas.goh@klasses.com.sg"/>
    <hyperlink ref="B2387" r:id="rId2737" display="henzhiqian@gic.com.sg"/>
    <hyperlink ref="B2388" r:id="rId2738" display="swannyen@gmail.com"/>
    <hyperlink ref="B2389" r:id="rId2739" display="qirui81.huang@gmail.com"/>
    <hyperlink ref="B2390" r:id="rId2740" display="huangx2@i2r.a-star.edu.sg"/>
    <hyperlink ref="B2391" r:id="rId2741" display="valeriy@ischenko.me"/>
    <hyperlink ref="B2392" r:id="rId2742" display="jibin02@outlook.com"/>
    <hyperlink ref="B2393" r:id="rId2743" display="matthew_jo@apple.com"/>
    <hyperlink ref="B2394" r:id="rId2744" display="knybianca@gmail.com"/>
    <hyperlink ref="B2395" r:id="rId2745" display="bella.zzangzzang@gmail.com"/>
    <hyperlink ref="B2396" r:id="rId2746" display="kohenyong@gic.com.sg"/>
    <hyperlink ref="B2397" r:id="rId2747" display="siripink@apple.com"/>
    <hyperlink ref="B2398" r:id="rId2748" display="amelia@dsaid.gov.sg"/>
    <hyperlink ref="B2399" r:id="rId2749" display="charlton@dsaid.gov.sg"/>
    <hyperlink ref="B2400" r:id="rId2750" display="jlim@lexmachina.com"/>
    <hyperlink ref="B2401" r:id="rId2751" display="lchingwu@dsta.gov.sg"/>
    <hyperlink ref="B2402" r:id="rId2752" display="lingy@i2r.a-star.edu.sg"/>
    <hyperlink ref="B2403" r:id="rId2753" display="liucheng@gic.com.sg"/>
    <hyperlink ref="B2404" r:id="rId2754" display="lujiankun0830@gmail.com"/>
    <hyperlink ref="B2405" r:id="rId2755" display="qianxi579@gmail.com"/>
    <hyperlink ref="B2406" r:id="rId2756" display="lqtrung1998@gmail.com"/>
    <hyperlink ref="B2407" r:id="rId2757" display="wai_teng_mak@apple.com"/>
    <hyperlink ref="B2408" r:id="rId2758" display="nhs.work.95@gmail.com"/>
    <hyperlink ref="B2409" r:id="rId2759" display="shangru@dsaid.gov.sg"/>
    <hyperlink ref="B2410" r:id="rId2760" display="ngtiantsong@gic.com.sg"/>
    <hyperlink ref="B2411" r:id="rId2761" display="nweiji1@dsta.gov.sg"/>
    <hyperlink ref="B2412" r:id="rId2762" display="nxh8888@gmail.com"/>
    <hyperlink ref="B2413" r:id="rId2763" display="ngzhenghan@dsaid.gov.sg"/>
    <hyperlink ref="B2414" r:id="rId2764" display="nie.ying@huawei.com"/>
    <hyperlink ref="B2415" r:id="rId2765" display="jookiat.kenneth.ong@stengg.com"/>
    <hyperlink ref="B2416" r:id="rId2766" display="ong_pang_wei@htx.gov.sg"/>
    <hyperlink ref="B2417" r:id="rId2767" display="oonhw@ihpc.a-star.edu.sg"/>
    <hyperlink ref="B2418" r:id="rId2768" display="shirleyowwh@gmail.com"/>
    <hyperlink ref="B2419" r:id="rId2769" display="panjingyuan@gic.com.sg"/>
    <hyperlink ref="B2420" r:id="rId2770" display="pxinghao@dsnet.dso.org.sg"/>
    <hyperlink ref="B2421" r:id="rId2771" display="opresanis@gmail.com"/>
    <hyperlink ref="B2422" r:id="rId2772" display="sarinarasol@gmail.com"/>
    <hyperlink ref="B2423" r:id="rId2773" display="chunwei_seah@sutd.edu.sg"/>
    <hyperlink ref="B2424" r:id="rId2774" display="yongshanjie@gmail.com"/>
    <hyperlink ref="B2425" r:id="rId2775" display="aprilsong1224@gmail.com"/>
    <hyperlink ref="B2426" r:id="rId2776" display="tanchangsheng@dsaid.gov.sg"/>
    <hyperlink ref="B2427" r:id="rId2777" display="islandgrove@gmail.com"/>
    <hyperlink ref="B2428" r:id="rId2778" display="lentan1029@gmail.com"/>
    <hyperlink ref="B2429" r:id="rId2779" display="tanxiuquan1992@gmail.com"/>
    <hyperlink ref="B2430" r:id="rId2780" display="athamwe1@dsta.gov.sg"/>
    <hyperlink ref="B2431" r:id="rId2781" display="wangsybor@gic.com.sg"/>
    <hyperlink ref="B2432" r:id="rId2782" display="cakra.wishnu@gmail.com"/>
    <hyperlink ref="B2433" r:id="rId2783" display="yuying001@e.ntu.edu.sg"/>
    <hyperlink ref="B2434" r:id="rId2784" display="wu_jinyang@i2r.a-star.edu.sg"/>
    <hyperlink ref="B2435" r:id="rId2785" display="cong.xu@hpe.com"/>
    <hyperlink ref="B2436" r:id="rId2786" display="yangjq@cs.stanford.edu"/>
    <hyperlink ref="B2437" r:id="rId2787" display="ykaining@dso.org.sg"/>
    <hyperlink ref="B2438" r:id="rId2788" display="likkhian@hotmail.com"/>
    <hyperlink ref="B2439" r:id="rId2789" display="tomyoung903@gmail.com"/>
    <hyperlink ref="B2440" r:id="rId2790" display="zhang.hao3@huawei.com"/>
    <hyperlink ref="B2441" r:id="rId2791" display="huayun.zhang@gmail.com"/>
    <hyperlink ref="B2442" r:id="rId2792" display="zhaoguopeng1@hotmail.com"/>
    <hyperlink ref="B2443" r:id="rId2793" display="ztkyaw@ntu.edu.sg"/>
    <hyperlink ref="B2444" r:id="rId2794" display="yi.bin@hotmail.com"/>
    <hyperlink ref="B2445" r:id="rId2795" display="fernando_basura@cfar.a-star.edu.sg"/>
    <hyperlink ref="B2446" r:id="rId2796" display="ngaht@ntu.edu.sg"/>
    <hyperlink ref="B2447" r:id="rId2797" display="x.nguyen@alibaba-inc.com"/>
    <hyperlink ref="B2448" r:id="rId2798" display="wangqinyi3@huawei.com"/>
    <hyperlink ref="B2449" r:id="rId2799" display="zhang_c@nus.edu.sg"/>
    <hyperlink ref="B2450" r:id="rId2800" display="jude.zhu@mscapital.sg"/>
    <hyperlink ref="B2451" r:id="rId2801" display="abhijeet.bhanjadeo@sap.com"/>
    <hyperlink ref="B2452" r:id="rId2802" display="xinyan.chen@sap.com"/>
    <hyperlink ref="B2453" r:id="rId2803" display="yinan.he@sap.com"/>
    <hyperlink ref="B2454" r:id="rId2804" display="kheeyin_how@sutd.edu.sg"/>
    <hyperlink ref="B2455" r:id="rId2805" display="inbanathanvaishnavi@gmail.com"/>
    <hyperlink ref="B2456" r:id="rId2806" display="eric.jia@sap.com"/>
    <hyperlink ref="B2457" r:id="rId2807" display="jingli.sg001@gmail.com"/>
    <hyperlink ref="B2458" r:id="rId2808" display="benjamin.tan03@sap.com"/>
    <hyperlink ref="B2459" r:id="rId2809" display="sherene.tan@sap.com"/>
    <hyperlink ref="B2460" r:id="rId2810" display="wang_yunlong@ihpc.a-star.edu.sg"/>
    <hyperlink ref="B2461" r:id="rId2811" display="benjamin.yap@sap.com"/>
    <hyperlink ref="B2462" r:id="rId2812" display="quyujunbbb@gmail.com"/>
    <hyperlink ref="B2463" r:id="rId2813" display="ianhojy@gmail.com"/>
    <hyperlink ref="B2464" r:id="rId2814" display="jasloh@live.com"/>
    <hyperlink ref="B2465" r:id="rId2815" display="yipeng.n@gmail.com"/>
    <hyperlink ref="B2466" r:id="rId2816" display="srikrishnaiyer@gmail.com"/>
    <hyperlink ref="B2467" r:id="rId2817" display="rogerlim@dsaid.gov.sg"/>
    <hyperlink ref="B2468" r:id="rId2818" display="thiakx@gmail.com"/>
    <hyperlink ref="B2469" r:id="rId2819" display="ocouque@proofpoint.com"/>
    <hyperlink ref="B2470" r:id="rId2820" display="chao.research@gmail.com"/>
    <hyperlink ref="B2471" r:id="rId2821" display="fjoehnk@proofpoint.com"/>
    <hyperlink ref="B2472" r:id="rId2822" display="eliott.joulot@gmail.com"/>
    <hyperlink ref="B2473" r:id="rId2823" display="damien.lancry@gmail.com"/>
    <hyperlink ref="B2474" r:id="rId2824" display="chunming.lee@h2o.ai"/>
    <hyperlink ref="B2475" r:id="rId2825" display="chiayu_hung@mymail.sutd.edu.sg"/>
    <hyperlink ref="B2476" r:id="rId2826" display="yidi_jiang@u.nus.edu"/>
    <hyperlink ref="B2477" r:id="rId2827" display="zeyang_song@u.nus.edu"/>
    <hyperlink ref="B2478" r:id="rId2828" display="toh.vernon@gmail.com"/>
    <hyperlink ref="B2479" r:id="rId2829" display="e0125301@u.nus.edu"/>
    <hyperlink ref="B2480" r:id="rId2830" display="e0545159@u.nus.edu"/>
    <hyperlink ref="B2481" r:id="rId2831" display="zhangtongxinn@gmail.com"/>
    <hyperlink ref="B2482" r:id="rId2832" display="751441541@qq.com"/>
    <hyperlink ref="B2483" r:id="rId2833" display="zhiqiang_hu@mymail.sutd.edu.sg"/>
    <hyperlink ref="B2484" r:id="rId2834" display="nirmalendu_prakash@mymail.sutd.edu.sg"/>
    <hyperlink ref="B2485" r:id="rId2835" display="shivam@comp.nus.edu.sg"/>
    <hyperlink ref="B2486" r:id="rId2836" display="hsbrown@comp.nus.edu.sg"/>
    <hyperlink ref="B2487" r:id="rId2837" display="e1121961@u.nus.edu"/>
    <hyperlink ref="B2488" r:id="rId2838" display="mingzhe@nus.edu.sg"/>
    <hyperlink ref="B2489" r:id="rId2839" display="mengshi001@e.ntu.edu.sg"/>
    <hyperlink ref="B2490" r:id="rId2840" display="yibin.lai.2018@nongrad.smu.edu.sg"/>
    <hyperlink ref="B2491" r:id="rId2841" display="lzknus@gmail.com"/>
    <hyperlink ref="B2492" r:id="rId2842" display="huonujian742@gmail.com"/>
    <hyperlink ref="B2493" r:id="rId2843" display="wshunterlee@163.com"/>
    <hyperlink ref="B2494" r:id="rId2844" display="ofopersonal@outlook.com"/>
    <hyperlink ref="B2495" r:id="rId2845" display="liujuncheng96@gmail.com"/>
    <hyperlink ref="B2496" r:id="rId2846" display="suyuliu.2022@phdcs.smu.edu.sg"/>
    <hyperlink ref="B2497" r:id="rId2847" display="warrenlowkh@gmail.com"/>
    <hyperlink ref="B2498" r:id="rId2848" display="clement.neohx@gmail.com"/>
    <hyperlink ref="B2499" r:id="rId2849" display="nguyentr003@ntu.edu.sg"/>
    <hyperlink ref="B2500" r:id="rId2850" display="s210063@e.ntu.edu.sg"/>
    <hyperlink ref="B2501" r:id="rId2851" display="nguyenpham2101@gmail.com"/>
    <hyperlink ref="B2502" r:id="rId2852" display="shuirh2019@gmail.com"/>
    <hyperlink ref="B2503" r:id="rId2853" display="dymasius001@e.ntu.edu.sg"/>
    <hyperlink ref="B2504" r:id="rId2854" display="yenzhe.wee@u.nus.edu"/>
    <hyperlink ref="B2505" r:id="rId2855" display="zhwen.2019@phdcs.smu.edu.sg"/>
    <hyperlink ref="B2506" r:id="rId2856" display="xiao_yao@mymail.sutd.edu.sg"/>
    <hyperlink ref="B2507" r:id="rId2857" display="e0983362@u.nus.edu"/>
    <hyperlink ref="B2508" r:id="rId2858" display="yajingyang@outlook.com"/>
    <hyperlink ref="B2509" r:id="rId2859" display="shzhang.2021@phdcs.smu.edu.sg"/>
    <hyperlink ref="B2510" r:id="rId2860" display="kkzhou.2020@smu.edu.sg"/>
    <hyperlink ref="B2511" r:id="rId2861" display="huydao98.uet@gmail.com"/>
    <hyperlink ref="B2512" r:id="rId2862" display="s220077@e.ntu.edu.sg"/>
    <hyperlink ref="B2513" r:id="rId2863" display="wei008@e.ntu.edu.sg"/>
    <hyperlink ref="B2514" r:id="rId2864" display="liu.hongfu@u.nus.edu"/>
    <hyperlink ref="B2515" r:id="rId2865" display="mia@ahlab.org"/>
    <hyperlink ref="B2516" r:id="rId2866" display="yizheyang@bit.edu.cn"/>
    <hyperlink ref="B2517" r:id="rId2867" display="wu_yuhao@mymail.sutd.edu.sg"/>
    <hyperlink ref="B2518" r:id="rId2868" display="hezheqiao.2022@phdcs.smu.edu.sg"/>
    <hyperlink ref="B2519" r:id="rId2869" display="ferdinandzhong@gmail.com"/>
    <hyperlink ref="B2520" r:id="rId2870" display="e0564878@u.nus.edu"/>
    <hyperlink ref="B2521" r:id="rId2871" display="e0823054@u.nus.edu"/>
    <hyperlink ref="B2522" r:id="rId2872" display="churinas@nus.edu.sg"/>
    <hyperlink ref="B2523" r:id="rId2873" display="llja0112@gmail.com"/>
    <hyperlink ref="B2524" r:id="rId2874" display="sekaranp@yahoo.com"/>
    <hyperlink ref="B2525" r:id="rId2875" display="robert.moro@kinit.sk"/>
    <hyperlink ref="B2526" r:id="rId2876" display="jan.cegin@kinit.sk"/>
    <hyperlink ref="B2527" r:id="rId2877" display="danko.skala@gmail.com"/>
    <hyperlink ref="B2528" r:id="rId2878" display="jaeman@vessl.ai"/>
    <hyperlink ref="B2529" r:id="rId2879" display="yonghee@vessl.ai"/>
    <hyperlink ref="B2530" r:id="rId2880" display="gmlakd21c@gmail.com"/>
    <hyperlink ref="B2531" r:id="rId2881" display="euijai.ahn@kt.com"/>
    <hyperlink ref="B2532" r:id="rId2882" display="eotrmfqhdl@naver.com"/>
    <hyperlink ref="B2533" r:id="rId2883" display="chunghee0512@naver.com"/>
    <hyperlink ref="B2534" r:id="rId2884" display="meeyoung.cha@gmail.com"/>
    <hyperlink ref="B2535" r:id="rId2885" display="chayj@kaist.ac.kr"/>
    <hyperlink ref="B2536" r:id="rId2886" display="buru@sogang.ac.kr"/>
    <hyperlink ref="B2537" r:id="rId2887" display="hyunsouk@ajou.ac.kr"/>
    <hyperlink ref="B2538" r:id="rId2888" display="dududaisy07@gmail.com"/>
    <hyperlink ref="B2539" r:id="rId2889" display="yschoi@kw.ac.kr"/>
    <hyperlink ref="B2540" r:id="rId2890" display="ychung@lgcns.com"/>
    <hyperlink ref="B2541" r:id="rId2891" display="jinyounghan@skku.edu"/>
    <hyperlink ref="B2542" r:id="rId2892" display="wshan@postech.ac.kr"/>
    <hyperlink ref="B2543" r:id="rId2893" display="jhjeon@unist.ac.kr"/>
    <hyperlink ref="B2544" r:id="rId2894" display="hyunjik.jo@lgresearch.ai"/>
    <hyperlink ref="C2544" r:id="rId2895" display="hyunjik.jo"/>
    <hyperlink ref="B2545" r:id="rId2896" display="whjung@hanyang.ac.kr"/>
    <hyperlink ref="B2546" r:id="rId2897" display="treeinblu@gmail.com"/>
    <hyperlink ref="B2547" r:id="rId2898" display="dohye@muhayu.com"/>
    <hyperlink ref="B2548" r:id="rId2899" display="enguddkdlel@gmail.com"/>
    <hyperlink ref="B2549" r:id="rId2900" display="gunhee@snu.ac.kr"/>
    <hyperlink ref="B2550" r:id="rId2901" display="kim.jinhong@navercorp.com"/>
    <hyperlink ref="B2551" r:id="rId2902" display="kkim@s2w.inc"/>
    <hyperlink ref="B2552" r:id="rId2903" display="myang0106@naver.com"/>
    <hyperlink ref="B2553" r:id="rId2904" display="seonghwan.kim@lgresearch.ai"/>
    <hyperlink ref="B2554" r:id="rId2905" display="changhun@unist.ac.kr"/>
    <hyperlink ref="B2555" r:id="rId2906" display="leees@skku.edu"/>
    <hyperlink ref="B2556" r:id="rId2907" display="his.nigel@gmail.com"/>
    <hyperlink ref="B2557" r:id="rId2908" display="nyx1371@snu.ac.kr"/>
    <hyperlink ref="B2558" r:id="rId2909" display="lee.jayyoon@snu.ac.kr"/>
    <hyperlink ref="B2559" r:id="rId2910" display="jhlee@dblab.postech.ac.kr"/>
    <hyperlink ref="B2560" r:id="rId2911" display="ellie.songeun@gmail.com"/>
    <hyperlink ref="B2561" r:id="rId2912" display="carep@etri.re.kr"/>
    <hyperlink ref="B2562" r:id="rId2913" display="joe.lim@kaist.ac.kr"/>
    <hyperlink ref="B2563" r:id="rId2914" display="dbmin@ewha.ac.kr"/>
    <hyperlink ref="B2564" r:id="rId2915" display="minho.park@neubla.com"/>
    <hyperlink ref="B2565" r:id="rId2916" display="raegeun.park@neubla.com"/>
    <hyperlink ref="B2566" r:id="rId2917" display="chicwon229@kangwon.ac.kr"/>
    <hyperlink ref="B2567" r:id="rId2918" display="ypark@cnue.ac.kr"/>
    <hyperlink ref="B2568" r:id="rId2919" display="ymro@kaist.ac.kr"/>
    <hyperlink ref="B2569" r:id="rId2920" display="jihyeon.roh@etri.re.kr"/>
    <hyperlink ref="B2570" r:id="rId2921" display="dchs504@gmail.com"/>
    <hyperlink ref="B2571" r:id="rId2922" display="ygshin92@korea.ac.kr"/>
    <hyperlink ref="B2572" r:id="rId2923" display="wysung@snu.ac.kr"/>
    <hyperlink ref="B2573" r:id="rId2924" display="jjwhang@kaist.ac.kr"/>
    <hyperlink ref="B2574" r:id="rId2925" display="eunhoy@kaist.ac.kr"/>
    <hyperlink ref="B2575" r:id="rId2926" display="yangjaehee@gmail.com"/>
    <hyperlink ref="B2576" r:id="rId2927" display="dayeon@s2w.inc"/>
    <hyperlink ref="B2577" r:id="rId2928" display="hoonsang_yoon@lgresearch.ai"/>
    <hyperlink ref="B2578" r:id="rId2929" display="kiyoon@hanyang.ac.kr"/>
    <hyperlink ref="B2579" r:id="rId2930" display="chun8629@gmail.com"/>
    <hyperlink ref="B2580" r:id="rId2931" display="sckim@kisti.re.kr"/>
    <hyperlink ref="B2581" r:id="rId2932" display="agnes9506@gmail.com"/>
    <hyperlink ref="B2582" r:id="rId2933" display="work.cmlee@gmail.com"/>
    <hyperlink ref="B2583" r:id="rId2934" display="keighleyoverbay@gmail.com"/>
    <hyperlink ref="B2584" r:id="rId2935" display="tonny@dunamu.com"/>
    <hyperlink ref="B2585" r:id="rId2936" display="jieun12@ncc.re.kr"/>
    <hyperlink ref="B2586" r:id="rId2937" display="ncc.cjp@gmail.com"/>
    <hyperlink ref="B2587" r:id="rId2938" display="elvie@dunamu.com"/>
    <hyperlink ref="B2588" r:id="rId2939" display="jb@thejb.net"/>
    <hyperlink ref="B2589" r:id="rId2940" display="minsik@mskresearch.org"/>
    <hyperlink ref="B2590" r:id="rId2941" display="hojun.choi@lawandgood.com"/>
    <hyperlink ref="B2591" r:id="rId2942" display="mgmin@lawandgood.com"/>
    <hyperlink ref="B2592" r:id="rId2943" display="lucas@vessl.ai"/>
    <hyperlink ref="B2593" r:id="rId2944" display="parkku01@ncsoft.com"/>
    <hyperlink ref="B2594" r:id="rId2945" display="gyfla1512@g.skku.edu"/>
    <hyperlink ref="B2595" r:id="rId2946" display="sr7418@naver.com"/>
    <hyperlink ref="B2596" r:id="rId2947" display="ehdwns2356@g.skku.edu"/>
    <hyperlink ref="B2597" r:id="rId2948" display="ywlee@ldi.snu.ac.kr"/>
    <hyperlink ref="B2598" r:id="rId2949" display="maze0717@g.skku.edu"/>
    <hyperlink ref="B2599" r:id="rId2950" display="nileshsri95@gmail.com"/>
    <hyperlink ref="B2600" r:id="rId2951" display="arongi2436@gmail.com"/>
    <hyperlink ref="B2601" r:id="rId2952" display="2018112467@dgu.ac.kr"/>
    <hyperlink ref="B2602" r:id="rId2953" display="white.100.js@gmail.com"/>
    <hyperlink ref="B2603" r:id="rId2954" display="mapoout@yonsei.ac.kr"/>
    <hyperlink ref="B2604" r:id="rId2955" display="yhchae0811@snu.ac.kr"/>
    <hyperlink ref="B2605" r:id="rId2956" display="cyw314@kaist.ac.kr"/>
    <hyperlink ref="B2606" r:id="rId2957" display="bonggeun.choi818@gmail.com"/>
    <hyperlink ref="B2607" r:id="rId2958" display="tmddjs444@hanyang.ac.kr"/>
    <hyperlink ref="B2608" r:id="rId2959" display="chanyoung.chung@kaist.ac.kr"/>
    <hyperlink ref="B2609" r:id="rId2960" display="jisung3039@gmail.com"/>
    <hyperlink ref="B2610" r:id="rId2961" display="ghdchlwls123@korea.ac.kr"/>
    <hyperlink ref="B2611" r:id="rId2962" display="linohong1992@gmail.com"/>
    <hyperlink ref="B2612" r:id="rId2963" display="hyeon-hwang@korea.ac.kr"/>
    <hyperlink ref="B2613" r:id="rId2964" display="jhhwghg9911@gmail.com"/>
    <hyperlink ref="B2614" r:id="rId2965" display="ghkdtodus@naver.com"/>
    <hyperlink ref="B2615" r:id="rId2966" display="shjd0246@gmail.com"/>
    <hyperlink ref="B2616" r:id="rId2967" display="dhaabb55@korea.ac.kr"/>
    <hyperlink ref="B2617" r:id="rId2968" display="jminji98@hanyang.ac.kr"/>
    <hyperlink ref="B2618" r:id="rId2969" display="rkdejrdud88@naver.com"/>
    <hyperlink ref="B2619" r:id="rId2970" display="ehdwls6703@gmail.com"/>
    <hyperlink ref="B2620" r:id="rId2971" display="oraclemiso@unist.ac.kr"/>
    <hyperlink ref="B2621" r:id="rId2972" display="gsu2002@naver.com"/>
    <hyperlink ref="B2622" r:id="rId2973" display="dhkim1016@kw.ac.kr"/>
    <hyperlink ref="B2623" r:id="rId2974" display="kdysunleo98@gmail.com"/>
    <hyperlink ref="B2624" r:id="rId2975" display="dmsehd990815@gmail.com"/>
    <hyperlink ref="B2625" r:id="rId2976" display="k0s1k0s1k0@korea.ac.kr"/>
    <hyperlink ref="B2626" r:id="rId2977" display="kimjinhye0n@hanyang.ac.kr"/>
    <hyperlink ref="B2627" r:id="rId2978" display="jkim17@unist.ac.kr"/>
    <hyperlink ref="B2628" r:id="rId2979" display="junhyeok@yonsei.ac.kr"/>
    <hyperlink ref="B2629" r:id="rId2980" display="juwona@unist.ac.kr"/>
    <hyperlink ref="B2630" r:id="rId2981" display="sm970309@inu.ac.kr"/>
    <hyperlink ref="B2631" r:id="rId2982" display="koojahyun@snu.ac.kr"/>
    <hyperlink ref="B2632" r:id="rId2983" display="kwonconnor101@gmail.com"/>
    <hyperlink ref="B2633" r:id="rId2984" display="2022020880@korea.ac.kr"/>
    <hyperlink ref="B2634" r:id="rId2985" display="gusdnr0916@unist.ac.kr"/>
    <hyperlink ref="B2635" r:id="rId2986" display="jwlee8877@kaist.ac.kr"/>
    <hyperlink ref="B2636" r:id="rId2987" display="benecia428@konkuk.ac.kr"/>
    <hyperlink ref="B2637" r:id="rId2988" display="wjddn9252@gmail.com"/>
    <hyperlink ref="B2638" r:id="rId2989" display="omanma1928@korea.ac.kr"/>
    <hyperlink ref="B2639" r:id="rId2990" display="seungblee@yonsei.ac.kr"/>
    <hyperlink ref="B2640" r:id="rId2991" display="sdlee130@gmail.com"/>
    <hyperlink ref="B2641" r:id="rId2992" display="seungjoolee.24@gmail.com"/>
    <hyperlink ref="B2642" r:id="rId2993" display="dltmddbs100@gmail.com"/>
    <hyperlink ref="B2643" r:id="rId2994" display="wencke-liermann@web.de"/>
    <hyperlink ref="B2644" r:id="rId2995" display="chaeminkw@kw.ac.kr"/>
    <hyperlink ref="B2645" r:id="rId2996" display="minsuk981023@gmail.com"/>
    <hyperlink ref="B2646" r:id="rId2997" display="medardmswahili25@gmail.com"/>
    <hyperlink ref="B2647" r:id="rId2998" display="goodwillndomba23@gmail.com"/>
    <hyperlink ref="B2648" r:id="rId2999" display="ducnm@unist.ac.kr"/>
    <hyperlink ref="B2649" r:id="rId3000" display="seokjinoh@hanyang.ac.kr"/>
    <hyperlink ref="B2650" r:id="rId3001" display="sudeng@g.skku.edu"/>
    <hyperlink ref="B2651" r:id="rId3002" display="s920031qjp27747official@gmail.com"/>
    <hyperlink ref="B2652" r:id="rId3003" display="johnida@korea.ac.kr"/>
    <hyperlink ref="B2653" r:id="rId3004" display="jinny960812@kaist.ac.kr"/>
    <hyperlink ref="B2654" r:id="rId3005" display="tjdgma95@konkuk.ac.kr"/>
    <hyperlink ref="B2655" r:id="rId3006" display="pss@kw.ac.kr"/>
    <hyperlink ref="B2656" r:id="rId3007" display="jain08011@gmail.com"/>
    <hyperlink ref="B2657" r:id="rId3008" display="parkyein522@gmail.com"/>
    <hyperlink ref="B2658" r:id="rId3009" display="inysher@inu.ac.kr"/>
    <hyperlink ref="B2659" r:id="rId3010" display="donggunseo@hanyang.ac.kr"/>
    <hyperlink ref="B2660" r:id="rId3011" display="shinjk1156@unist.ac.kr"/>
    <hyperlink ref="B2661" r:id="rId3012" display="tlsalfm820@naver.com"/>
    <hyperlink ref="B2662" r:id="rId3013" display="handgunzero2@gmail.com"/>
    <hyperlink ref="B2663" r:id="rId3014" display="yejinson@yonsei.ac.kr"/>
    <hyperlink ref="B2664" r:id="rId3015" display="qssz1326@naver.com"/>
    <hyperlink ref="B2665" r:id="rId3016" display="wonhs1014@gmail.com"/>
    <hyperlink ref="B2666" r:id="rId3017" display="jj030828@icloud.com"/>
    <hyperlink ref="B2667" r:id="rId3018" display="qowodussla@unist.ac.kr"/>
    <hyperlink ref="B2668" r:id="rId3019" display="bsmn0223@kaist.ac.kr"/>
    <hyperlink ref="B2669" r:id="rId3020" display="cjy9100@hanyang.ac.kr"/>
    <hyperlink ref="B2670" r:id="rId3021" display="minseok.choi@kaist.ac.kr"/>
    <hyperlink ref="B2671" r:id="rId3022" display="jihyoung@unist.ac.kr"/>
    <hyperlink ref="B2672" r:id="rId3023" display="wlsrud8066@gmail.com"/>
    <hyperlink ref="B2673" r:id="rId3024" display="seonghojoo@snu.ac.kr"/>
    <hyperlink ref="B2674" r:id="rId3025" display="bhkang@inu.ac.kr"/>
    <hyperlink ref="B2675" r:id="rId3026" display="cw.kang@kaist.ac.kr"/>
    <hyperlink ref="B2676" r:id="rId3027" display="khk6435@ajou.ac.kr"/>
    <hyperlink ref="B2677" r:id="rId3028" display="jindog1210@skku.edu"/>
    <hyperlink ref="B2678" r:id="rId3029" display="ksh970404@hanyang.ac.kr"/>
    <hyperlink ref="B2679" r:id="rId3030" display="dayoon.ko@vision.snu.ac.kr"/>
    <hyperlink ref="B2680" r:id="rId3031" display="ikodoh@korea.ac.kr"/>
    <hyperlink ref="B2681" r:id="rId3032" display="hwanii0288@hanyang.ac.kr"/>
    <hyperlink ref="B2682" r:id="rId3033" display="jinulee.v@gmail.com"/>
    <hyperlink ref="B2683" r:id="rId3034" display="simplewhite9@korea.ac.kr"/>
    <hyperlink ref="B2684" r:id="rId3035" display="sue991@hanyang.ac.kr"/>
    <hyperlink ref="B2685" r:id="rId3036" display="dlawlsgudsu@naver.com"/>
    <hyperlink ref="B2686" r:id="rId3037" display="pht0639@korea.ac.kr"/>
    <hyperlink ref="B2687" r:id="rId3038" display="fatemehpesaran1d@gmail.com"/>
    <hyperlink ref="B2688" r:id="rId3039" display="jaemin.shin@kaist.ac.kr"/>
    <hyperlink ref="B2689" r:id="rId3040" display="fnrnslwma@gmail.com"/>
    <hyperlink ref="B2690" r:id="rId3041" display="youjaeah@gmail.com"/>
    <hyperlink ref="B2691" r:id="rId3042" display="tj1616@hanyang.ac.kr"/>
    <hyperlink ref="B2692" r:id="rId3043" display="parkhj1111@korea.ac.kr"/>
    <hyperlink ref="B2693" r:id="rId3044" display="ulushca@gmail.com"/>
    <hyperlink ref="B2694" r:id="rId3045" display="alsgk1123@snu.ac.kr"/>
    <hyperlink ref="B2695" r:id="rId3046" display="seemdog@snu.ac.kr"/>
    <hyperlink ref="B2696" r:id="rId3047" display="mbenaventegomez@apple.com"/>
    <hyperlink ref="B2697" r:id="rId3048" display="raulsouteloquintela@gmail.com"/>
    <hyperlink ref="B2698" r:id="rId3049" display="javier.parapar@udc.es"/>
    <hyperlink ref="B2699" r:id="rId3050" display="corentin.kervadec@gmail.com"/>
    <hyperlink ref="B2700" r:id="rId3051" display="luisfernando.dharo@upm.es"/>
    <hyperlink ref="B2701" r:id="rId3052" display="natafm95@gmail.com"/>
    <hyperlink ref="B2702" r:id="rId3053" display="olia.toporkov@ehu.eus"/>
    <hyperlink ref="B2703" r:id="rId3054" display="anxo.pvila@udc.es"/>
    <hyperlink ref="B2704" r:id="rId3055" display="aitorormazabaloregi@gmail.com"/>
    <hyperlink ref="B2705" r:id="rId3056" display="max.boholm@gri.gu.se"/>
    <hyperlink ref="B2706" r:id="rId3057" display="vera.danilova@lingfil.uu.se"/>
    <hyperlink ref="B2707" r:id="rId3058" display="micaellabruton@gmail.com"/>
    <hyperlink ref="B2708" r:id="rId3059" display="saynova@chalmers.se"/>
    <hyperlink ref="B2709" r:id="rId3060" display="andreeam@google.com"/>
    <hyperlink ref="B2710" r:id="rId3061" display="l_perrotta@apple.com"/>
    <hyperlink ref="B2711" r:id="rId3062" display="pearl.pu@epfl.ch"/>
    <hyperlink ref="B2712" r:id="rId3063" display="6desislavatsvetkova6@gmail.com"/>
    <hyperlink ref="B2713" r:id="rId3064" display="irinam.bejan@gmail.com"/>
    <hyperlink ref="B2714" r:id="rId3065" display="oskopek@google.com"/>
    <hyperlink ref="B2715" r:id="rId3066" display="danigoju2094@gmail.com"/>
    <hyperlink ref="B2716" r:id="rId3067" display="giuseppe.samo@unige.ch"/>
    <hyperlink ref="B2717" r:id="rId3068" display="maike@r-zuefle.de"/>
    <hyperlink ref="B2718" r:id="rId3069" display="yozyurt@ethz.ch"/>
    <hyperlink ref="B2719" r:id="rId3070" display="spalchowd@ethz.ch"/>
    <hyperlink ref="B2720" r:id="rId3071" display="mattia.atzeni@outlook.it"/>
    <hyperlink ref="B2721" r:id="rId3072" display="bolliger@cl.uzh.ch"/>
    <hyperlink ref="B2722" r:id="rId3073" display="angelika.romanou@epfl.ch"/>
    <hyperlink ref="B2723" r:id="rId3074" display="ruosch@ifi.uzh.ch"/>
    <hyperlink ref="B2724" r:id="rId3075" display="weixiuying966@gmail.com"/>
    <hyperlink ref="B2725" r:id="rId3076" display="fanconic@ethz.ch"/>
    <hyperlink ref="B2726" r:id="rId3077" display="wang.steven.h@gmail.com"/>
    <hyperlink ref="B2727" r:id="rId3078" display="juan-pablo.zuluaga@idiap.ch"/>
    <hyperlink ref="B2728" r:id="rId3079" display="ramonachristen3@gmail.com"/>
    <hyperlink ref="B2729" r:id="rId3080" display="drkfchen@yahoo.com"/>
    <hyperlink ref="B2730" r:id="rId3081" display="1803094@narlabs.org.tw"/>
    <hyperlink ref="B2731" r:id="rId3082" display="yunghui.li@foxconn.com"/>
    <hyperlink ref="C2731" r:id="rId3083" display="yunghui.li"/>
    <hyperlink ref="B2732" r:id="rId3084" display="ads901119@gmail.com"/>
    <hyperlink ref="B2733" r:id="rId3085" display="jamie_shih@foxitsoftware.com"/>
    <hyperlink ref="B2734" r:id="rId3086" display="johnson.wu@appier.com"/>
    <hyperlink ref="B2735" r:id="rId3087" display="judy0824@gmail.com"/>
    <hyperlink ref="B2736" r:id="rId3088" display="lkchen@nlplab.cc"/>
    <hyperlink ref="B2737" r:id="rId3089" display="p76114511@gs.ncku.edu.tw"/>
    <hyperlink ref="B2738" r:id="rId3090" display="joshchang0111.ee10@nycu.edu.tw"/>
    <hyperlink ref="B2739" r:id="rId3091" display="achi@gapp.nthu.edu.tw"/>
    <hyperlink ref="B2740" r:id="rId3092" display="yingjia.lin.public@gmail.com"/>
    <hyperlink ref="B2741" r:id="rId3093" display="tommytyc.cs10@nycu.edu.tw"/>
    <hyperlink ref="B2742" r:id="rId3094" display="ckwu@nlg.csie.ntu.edu.tw"/>
    <hyperlink ref="B2743" r:id="rId3095" display="nattriya.s@tilleke.com"/>
    <hyperlink ref="B2744" r:id="rId3096" display="parinzee@protonmail.com"/>
    <hyperlink ref="B2745" r:id="rId3097" display="wiemderwich123@gmail.com"/>
    <hyperlink ref="B2746" r:id="rId3098" display="haroun.elleuch@elyadata.com"/>
    <hyperlink ref="B2747" r:id="rId3099" display="asimokby@gmail.com"/>
    <hyperlink ref="B2748" r:id="rId3100" display="abdalrazak.zk@gmail.com"/>
    <hyperlink ref="B2749" r:id="rId3101" display="osmanbaturince@outlook.com"/>
    <hyperlink ref="B2750" r:id="rId3102" display="maitha.alhammadi@tii.ae"/>
    <hyperlink ref="B2751" r:id="rId3103" display="michele.baldo@tii.ae"/>
    <hyperlink ref="B2752" r:id="rId3104" display="giulia.campesan@tii.ae"/>
    <hyperlink ref="B2753" r:id="rId3105" display="mugariya.farooq@tii.ae"/>
    <hyperlink ref="B2754" r:id="rId3106" display="panov.maxim@gmail.com"/>
    <hyperlink ref="B2755" r:id="rId3107" display="samar.magdy@mbzuai.ac.ae"/>
    <hyperlink ref="B2756" r:id="rId3108" display="sdanials@amazon.ae"/>
    <hyperlink ref="B2757" r:id="rId3109" display="rocktimjyotidas@gmail.com"/>
    <hyperlink ref="B2758" r:id="rId3110" display="karima.kadaoui@mbzuai.ac.ae"/>
    <hyperlink ref="B2759" r:id="rId3111" display="ajinkya.kulkarni@mbzuai.ac.ae"/>
    <hyperlink ref="B2760" r:id="rId3112" display="xiaodan.liang@mbzuai.ac.ae"/>
    <hyperlink ref="B2761" r:id="rId3113" display="na.boukhari@gmail.com"/>
    <hyperlink ref="B2762" r:id="rId3114" display="hawau.toyin@mbzuai.ac.ae"/>
    <hyperlink ref="B2763" r:id="rId3115" display="evillacueva@gmail.com"/>
    <hyperlink ref="B2764" r:id="rId3116" display="hamza.alobeidli@tii.ae"/>
    <hyperlink ref="B2765" r:id="rId3117" display="sophiaaustin@google.com"/>
    <hyperlink ref="B2766" r:id="rId3118" display="eli@relationrx.com"/>
    <hyperlink ref="B2767" r:id="rId3119" display="aimilios02@gmail.com"/>
    <hyperlink ref="B2768" r:id="rId3120" display="rachitac@google.com"/>
    <hyperlink ref="B2769" r:id="rId3121" display="antigoni.founta@epicgames.com"/>
    <hyperlink ref="B2770" r:id="rId3122" display="antonios.georgiadis@jpmchase.com"/>
    <hyperlink ref="B2771" r:id="rId3123" display="thomashain-pa@sheffield.ac.uk"/>
    <hyperlink ref="B2772" r:id="rId3124" display="xjiang@meta.com"/>
    <hyperlink ref="B2773" r:id="rId3125" display="wmagdy@inf.ed.ac.uk"/>
    <hyperlink ref="B2774" r:id="rId3126" display="mmirza@google.com"/>
    <hyperlink ref="B2775" r:id="rId3127" display="john_quan@yahoo.com"/>
    <hyperlink ref="B2776" r:id="rId3128" display="sharifzadeh@google.com"/>
    <hyperlink ref="B2777" r:id="rId3129" display="shenjiajun90@gmail.com"/>
    <hyperlink ref="B2778" r:id="rId3130" display="ruibo.shi@gmail.com"/>
    <hyperlink ref="B2779" r:id="rId3131" display="yvolovich@apple.com"/>
    <hyperlink ref="B2780" r:id="rId3132" display="a.zhao@imperial.ac.uk"/>
    <hyperlink ref="B2781" r:id="rId3133" display="kz@netmind.ai"/>
    <hyperlink ref="B2782" r:id="rId3134" display="kuan.hsieh@luminance.com"/>
    <hyperlink ref="B2783" r:id="rId3135" display="aron.molnar@luminance.com"/>
    <hyperlink ref="B2784" r:id="rId3136" display="spurthiah@google.com"/>
    <hyperlink ref="B2785" r:id="rId3137" display="shbannur@microsoft.com"/>
    <hyperlink ref="B2786" r:id="rId3138" display="isabelle.lorge@outlook.com"/>
    <hyperlink ref="B2787" r:id="rId3139" display="rruizdolz001@dundee.ac.uk"/>
    <hyperlink ref="B2788" r:id="rId3140" display="dmitri.roussinov@strath.ac.uk"/>
    <hyperlink ref="B2789" r:id="rId3141" display="andrea.sottana@netmind.ai"/>
    <hyperlink ref="B2790" r:id="rId3142" display="leif.azzopardi@strath.ac.uk"/>
    <hyperlink ref="B2791" r:id="rId3143" display="leonidas.junhui@gmail.com"/>
    <hyperlink ref="B2792" r:id="rId3144" display="kunal_handa@alumni.brown.edu"/>
    <hyperlink ref="B2793" r:id="rId3145" display="frheppell1@sheffield.ac.uk"/>
    <hyperlink ref="B2794" r:id="rId3146" display="mark.klaisoongnoen@ed.ac.uk"/>
    <hyperlink ref="B2795" r:id="rId3147" display="ahmedsoliman360@gmail.com"/>
    <hyperlink ref="B2796" r:id="rId3148" display="s.alotaibi8@liverpool.ac.uk"/>
    <hyperlink ref="B2797" r:id="rId3149" display="aj693@cam.ac.uk"/>
    <hyperlink ref="B2798" r:id="rId3150" display="hainiu.xu@kcl.ac.uk"/>
    <hyperlink ref="B2799" r:id="rId3151" display="quang.nguyen.21@ucl.ac.uk"/>
    <hyperlink ref="B2800" r:id="rId3152" display="yuxuan.shu.22@ucl.ac.uk"/>
    <hyperlink ref="B2801" r:id="rId3153" display="cz391@cam.ac.uk"/>
    <hyperlink ref="B2802" r:id="rId3154" display="ec806@cam.ac.uk"/>
    <hyperlink ref="B2803" r:id="rId3155" display="francesco.dallaserra@mre.medical.canon"/>
    <hyperlink ref="B2804" r:id="rId3156" display="danyang.liu@ed.ac.uk"/>
    <hyperlink ref="B2805" r:id="rId3157" display="j.c.meadows@hotmail.com"/>
    <hyperlink ref="B2806" r:id="rId3158" display="odhran.r.odonoghue@gmail.com"/>
    <hyperlink ref="B2807" r:id="rId3159" display="gmp2000@hw.ac.uk"/>
    <hyperlink ref="B2808" r:id="rId3160" display="robert.n.ridley@gmail.com"/>
    <hyperlink ref="B2809" r:id="rId3161" display="alexshtedritski@gmail.com"/>
    <hyperlink ref="B2810" r:id="rId3162" display="is473@cam.ac.uk"/>
    <hyperlink ref="B2811" r:id="rId3163" display="hadi.wazni@hotmail.com"/>
    <hyperlink ref="B2812" r:id="rId3164" display="a.xenos@qmul.ac.uk"/>
    <hyperlink ref="B2813" r:id="rId3165" display="cheng.zhang122@imperial.ac.uk"/>
    <hyperlink ref="B2814" r:id="rId3166" display="zhaohanzhangxa@gmail.com"/>
    <hyperlink ref="B2815" r:id="rId3167" display="zeqiangwang.medicalai@outlook.com"/>
    <hyperlink ref="B2816" r:id="rId3168" display="bpwu1@sheffield.ac.uk"/>
    <hyperlink ref="B2817" r:id="rId3169" display="scsaln@leeds.ac.uk"/>
    <hyperlink ref="B2818" r:id="rId3170" display="npstepanova@gmail.com"/>
    <hyperlink ref="B2819" r:id="rId3171" display="tintn@umd.edu"/>
    <hyperlink ref="B2820" r:id="rId3172" display="vinzamub@amazon.com"/>
    <hyperlink ref="B2821" r:id="rId3173" display="abaucus@apple.com"/>
    <hyperlink ref="B2822" r:id="rId3174" display="abhalla31@bloomberg.net"/>
    <hyperlink ref="B2823" r:id="rId3175" display="cardenase@google.com"/>
    <hyperlink ref="B2824" r:id="rId3176" display="alexa.n.sparano@jpmchase.com"/>
    <hyperlink ref="B2825" r:id="rId3177" display="rzuo@usc.edu"/>
    <hyperlink ref="B2826" r:id="rId3178" display="mirsaidova.azizakhon@gmail.com"/>
    <hyperlink ref="B2827" r:id="rId3179" display="tva7@georgetown.edu"/>
    <hyperlink ref="B2828" r:id="rId3180" display="caggazz1@jh.edu"/>
    <hyperlink ref="B2829" r:id="rId3181" display="reza.amini@yahoo.com"/>
    <hyperlink ref="B2830" r:id="rId3182" display="emilia@language.ai"/>
    <hyperlink ref="B2831" r:id="rId3183" display="imanol.arrieta.ibarra@gmail.com"/>
    <hyperlink ref="B2832" r:id="rId3184" display="gsb86@cornell.edu"/>
    <hyperlink ref="B2833" r:id="rId3185" display="tolgab@google.com"/>
    <hyperlink ref="B2834" r:id="rId3186" display="borah.bijan@mayo.edu"/>
    <hyperlink ref="B2835" r:id="rId3187" display="josephc@allenai.org"/>
    <hyperlink ref="B2836" r:id="rId3188" display="achevalier@princeton.edu"/>
    <hyperlink ref="B2837" r:id="rId3189" display="dhavaldoshi24@gmail.com"/>
    <hyperlink ref="B2838" r:id="rId3190" display="duwei19910225@gmail.com"/>
    <hyperlink ref="B2839" r:id="rId3191" display="peter_gao@foxitsoftware.com"/>
    <hyperlink ref="B2840" r:id="rId3192" display="kaushalshetty1994@gmail.com"/>
    <hyperlink ref="B2841" r:id="rId3193" display="thomas.keunebroek@gmail.com"/>
    <hyperlink ref="B2842" r:id="rId3194" display="sbk22@cornell.edu"/>
    <hyperlink ref="B2843" r:id="rId3195" display="loganlawrence250@gmail.com"/>
    <hyperlink ref="B2844" r:id="rId3196" display="jeffcl268@gmail.com"/>
    <hyperlink ref="B2845" r:id="rId3197" display="shangbang.shawn.long@gmail.com"/>
    <hyperlink ref="B2846" r:id="rId3198" display="behrouz.madahian@gmail.com"/>
    <hyperlink ref="B2847" r:id="rId3199" display="smaity@mst.edu"/>
    <hyperlink ref="B2848" r:id="rId3200" display="younghun_oh@apple.com"/>
    <hyperlink ref="B2849" r:id="rId3201" display="mandakineesingh_patel@apple.com"/>
    <hyperlink ref="B2850" r:id="rId3202" display="emmy.phungt@gmail.com"/>
    <hyperlink ref="B2851" r:id="rId3203" display="sahityapotluri@google.com"/>
    <hyperlink ref="B2852" r:id="rId3204" display="bernardo.ra90@gmail.com"/>
    <hyperlink ref="B2853" r:id="rId3205" display="nadee.ritv@hotmail.com"/>
    <hyperlink ref="B2854" r:id="rId3206" display="marc_rossi@apple.com"/>
    <hyperlink ref="B2855" r:id="rId3207" display="msafdari@google.com"/>
    <hyperlink ref="B2856" r:id="rId3208" display="julsal@google.com"/>
    <hyperlink ref="B2857" r:id="rId3209" display="sseto@apple.com"/>
    <hyperlink ref="B2858" r:id="rId3210" display="kim7878@hotmail.com"/>
    <hyperlink ref="B2859" r:id="rId3211" display="csinclair@roblox.com"/>
    <hyperlink ref="B2860" r:id="rId3212" display="alex.smola@gmail.com"/>
    <hyperlink ref="B2861" r:id="rId3213" display="songkai.neu@gmail.com"/>
    <hyperlink ref="B2862" r:id="rId3214" display="js2758@cornell.edu"/>
    <hyperlink ref="B2863" r:id="rId3215" display="kwoksun.tang@jpmchase.com"/>
    <hyperlink ref="B2864" r:id="rId3216" display="thanh.thieu@moffitt.org"/>
    <hyperlink ref="B2865" r:id="rId3217" display="veronika.thost@ibm.com"/>
    <hyperlink ref="B2866" r:id="rId3218" display="tiantp@gmail.com"/>
    <hyperlink ref="B2867" r:id="rId3219" display="gawu@adobe.com"/>
    <hyperlink ref="B2868" r:id="rId3220" display="squarehelius@gmail.com"/>
    <hyperlink ref="B2869" r:id="rId3221" display="axx29@psu.edu"/>
    <hyperlink ref="B2870" r:id="rId3222" display="vincentxu1108@outlook.com"/>
    <hyperlink ref="B2871" r:id="rId3223" display="flymonkey@meta.com"/>
    <hyperlink ref="B2872" r:id="rId3224" display="ayazdan@google.com"/>
    <hyperlink ref="B2873" r:id="rId3225" display="a.beverley.yeh@gmail.com"/>
    <hyperlink ref="B2874" r:id="rId3226" display="leggyeung@google.com"/>
    <hyperlink ref="B2875" r:id="rId3227" display="ethan_yim@apple.com"/>
    <hyperlink ref="B2876" r:id="rId3228" display="zj00377@gmail.com"/>
    <hyperlink ref="B2877" r:id="rId3229" display="yantao_zheng@apple.com"/>
    <hyperlink ref="B2878" r:id="rId3230" display="rishika.agarwal1109@gmail.com"/>
    <hyperlink ref="B2879" r:id="rId3231" display="tahj.anderson23@gmail.com"/>
    <hyperlink ref="B2880" r:id="rId3232" display="nchoavalon@gmail.com"/>
    <hyperlink ref="B2881" r:id="rId3233" display="gollyzoom@gmail.com"/>
    <hyperlink ref="B2882" r:id="rId3234" display="kdhawan@nvidia.com"/>
    <hyperlink ref="B2883" r:id="rId3235" display="brandon@nomic.ai"/>
    <hyperlink ref="B2884" r:id="rId3236" display="chaitanyadwivedi96@gmail.com"/>
    <hyperlink ref="B2885" r:id="rId3237" display="cadzialo@gmail.com"/>
    <hyperlink ref="B2886" r:id="rId3238" display="palashg@amazon.com"/>
    <hyperlink ref="B2887" r:id="rId3239" display="saghar@meta.com"/>
    <hyperlink ref="B2888" r:id="rId3240" display="jacobkahn1@gmail.com"/>
    <hyperlink ref="B2889" r:id="rId3241" display="kiatkoo@amazon.com"/>
    <hyperlink ref="B2890" r:id="rId3242" display="blattimer@asapp.com"/>
    <hyperlink ref="B2891" r:id="rId3243" display="cli@uta.edu"/>
    <hyperlink ref="B2892" r:id="rId3244" display="davisblaine.liang@gmail.com"/>
    <hyperlink ref="B2893" r:id="rId3245" display="vitalyn@google.com"/>
    <hyperlink ref="B2894" r:id="rId3246" display="kunqian@apple.com"/>
    <hyperlink ref="B2895" r:id="rId3247" display="bhaktipriya96@gmail.com"/>
    <hyperlink ref="B2896" r:id="rId3248" display="gedboy2112@gmail.com"/>
    <hyperlink ref="B2897" r:id="rId3249" display="chansingh@microsoft.com"/>
    <hyperlink ref="B2898" r:id="rId3250" display="jimeng@illinois.edu"/>
    <hyperlink ref="B2899" r:id="rId3251" display="kattian2001@gmail.com"/>
    <hyperlink ref="B2900" r:id="rId3252" display="vqtran@google.com"/>
    <hyperlink ref="B2901" r:id="rId3253" display="praveen.venkateswaran@ibm.com"/>
    <hyperlink ref="B2902" r:id="rId3254" display="prashanthv@ibm.com"/>
    <hyperlink ref="B2903" r:id="rId3255" display="nextbillyonair@gmail.com"/>
    <hyperlink ref="B2904" r:id="rId3256" display="ziangxiao@microsoft.com"/>
    <hyperlink ref="B2905" r:id="rId3257" display="xp1992slz@gmail.com"/>
    <hyperlink ref="B2906" r:id="rId3258" display="aoboyang@meta.com"/>
    <hyperlink ref="B2907" r:id="rId3259" display="fenglin.yin@jpmchase.com"/>
    <hyperlink ref="B2908" r:id="rId3260" display="jennyzhang0215@gmail.com"/>
    <hyperlink ref="B2909" r:id="rId3261" display="jxzhangai@gmail.com"/>
    <hyperlink ref="B2910" r:id="rId3262" display="zhiyuche@amazon.com"/>
    <hyperlink ref="B2911" r:id="rId3263" display="agabmicp@audible.com"/>
    <hyperlink ref="B2912" r:id="rId3264" display="bingjie3216@gmail.com"/>
    <hyperlink ref="B2913" r:id="rId3265" display="dbose@usc.edu"/>
    <hyperlink ref="B2914" r:id="rId3266" display="v_chitalia@apple.com"/>
    <hyperlink ref="B2915" r:id="rId3267" display="saheli8@gmail.com"/>
    <hyperlink ref="B2916" r:id="rId3268" display="taodi@microsoft.com"/>
    <hyperlink ref="B2917" r:id="rId3269" display="ajay_gupta2@apple.com"/>
    <hyperlink ref="B2918" r:id="rId3270" display="t_heeramun@apple.com"/>
    <hyperlink ref="B2919" r:id="rId3271" display="jacob94hoff@gmail.com"/>
    <hyperlink ref="B2920" r:id="rId3272" display="huitian.jiao@gmail.com"/>
    <hyperlink ref="B2921" r:id="rId3273" display="juliakzn@gmail.com"/>
    <hyperlink ref="B2922" r:id="rId3274" display="nellie.liu@siriusxm.com"/>
    <hyperlink ref="B2923" r:id="rId3275" display="amarin@uw.edu"/>
    <hyperlink ref="B2924" r:id="rId3276" display="peiling.ng@mutualofomaha.com"/>
    <hyperlink ref="C2924" r:id="rId3277" display="peiling.ng"/>
    <hyperlink ref="B2925" r:id="rId3278" display="panyue@microsoft.com"/>
    <hyperlink ref="B2926" r:id="rId3279" display="srinageshsharma@gmail.com"/>
    <hyperlink ref="B2927" r:id="rId3280" display="tbsmit10@olemiss.edu"/>
    <hyperlink ref="B2928" r:id="rId3281" display="ryanhungtran5@gmail.com"/>
    <hyperlink ref="B2929" r:id="rId3282" display="amant@alumni.cmu.edu"/>
    <hyperlink ref="B2930" r:id="rId3283" display="billxbf@gmail.com"/>
    <hyperlink ref="B2931" r:id="rId3284" display="minghuizhang@microsoft.com"/>
    <hyperlink ref="B2932" r:id="rId3285" display="ramin.ziaeitabari@mutualofomaha.com"/>
    <hyperlink ref="B2933" r:id="rId3286" display="davisbrownr@gmail.com"/>
    <hyperlink ref="B2934" r:id="rId3287" display="jfchen666@gmail.com"/>
    <hyperlink ref="B2935" r:id="rId3288" display="melissadell@fas.harvard.edu"/>
    <hyperlink ref="B2936" r:id="rId3289" display="yidong@nvidia.com"/>
    <hyperlink ref="B2937" r:id="rId3290" display="eelenberg@asapp.com"/>
    <hyperlink ref="B2938" r:id="rId3291" display="reshmighosh@microsoft.com"/>
    <hyperlink ref="B2939" r:id="rId3292" display="xuangu@amazon.com"/>
    <hyperlink ref="B2940" r:id="rId3293" display="lingzi.hong@unt.edu"/>
    <hyperlink ref="B2941" r:id="rId3294" display="kirie@fas.harvard.edu"/>
    <hyperlink ref="B2942" r:id="rId3295" display="sanj.kashyap96@gmail.com"/>
    <hyperlink ref="B2943" r:id="rId3296" display="sethneel93@gmail.com"/>
    <hyperlink ref="B2944" r:id="rId3297" display="timschott@berkeley.edu"/>
    <hyperlink ref="B2945" r:id="rId3298" display="sosrini@microsoft.com"/>
    <hyperlink ref="B2946" r:id="rId3299" display="stepputtis@cmu.edu"/>
    <hyperlink ref="B2947" r:id="rId3300" display="wanxin@google.com"/>
    <hyperlink ref="B2948" r:id="rId3301" display="sean.xie.gr@dartmouth.edu"/>
    <hyperlink ref="C2948" r:id="rId3302" display="sean.xie.gr"/>
    <hyperlink ref="B2949" r:id="rId3303" display="bri25yu@berkeley.edu"/>
    <hyperlink ref="B2950" r:id="rId3304" display="ziheng@duolingo.com"/>
    <hyperlink ref="B2951" r:id="rId3305" display="zhangjingf@gmail.com"/>
    <hyperlink ref="B2952" r:id="rId3306" display="mjiang01@gmail.com"/>
    <hyperlink ref="B2953" r:id="rId3307" display="christophe.touret1@gmail.com"/>
    <hyperlink ref="B2954" r:id="rId3308" display="tessiechao@ieee.org"/>
    <hyperlink ref="B2955" r:id="rId3309" display="wendynguyen@stanford.edu"/>
    <hyperlink ref="B2956" r:id="rId3310" display="dianenfakounba@gmail.com"/>
    <hyperlink ref="B2957" r:id="rId3311" display="bmcdanel@fandm.edu"/>
    <hyperlink ref="B2958" r:id="rId3312" display="jeremy071242044@gmail.com"/>
    <hyperlink ref="B2959" r:id="rId3313" display="okashefi@ets.org"/>
    <hyperlink ref="B2960" r:id="rId3314" display="mjimit@amazon.com"/>
    <hyperlink ref="B2961" r:id="rId3315" display="ljvmiranda@gmail.com"/>
    <hyperlink ref="B2962" r:id="rId3316" display="dtheron@google.com"/>
    <hyperlink ref="B2963" r:id="rId3317" display="chifanl@cs.cmu.edu"/>
    <hyperlink ref="B2964" r:id="rId3318" display="pk36@illinois.edu"/>
    <hyperlink ref="B2965" r:id="rId3319" display="david.wang5766@gmail.com"/>
    <hyperlink ref="B2966" r:id="rId3320" display="tea.wright@colorado.edu"/>
    <hyperlink ref="B2967" r:id="rId3321" display="naomeetori@gmail.com"/>
    <hyperlink ref="B2968" r:id="rId3322" display="ccarnett@ucsd.edu"/>
    <hyperlink ref="B2969" r:id="rId3323" display="kellycyy@uw.edu"/>
    <hyperlink ref="B2970" r:id="rId3324" display="gua@mit.edu"/>
    <hyperlink ref="B2971" r:id="rId3325" display="aheuser@sas.upenn.edu"/>
    <hyperlink ref="B2972" r:id="rId3326" display="theoxo@mit.edu"/>
    <hyperlink ref="B2973" r:id="rId3327" display="nroll@ucsb.edu"/>
    <hyperlink ref="B2974" r:id="rId3328" display="hjvm@sas.upenn.edu"/>
    <hyperlink ref="B2975" r:id="rId3329" display="aww66@cornell.edu"/>
    <hyperlink ref="B2976" r:id="rId3330" display="zhehao.zhang.gr@dartmouth.edu"/>
    <hyperlink ref="C2976" r:id="rId3331" display="zhehao.zhang.gr"/>
    <hyperlink ref="B2977" r:id="rId3332" display="sabdaljalil@tamu.edu"/>
    <hyperlink ref="B2978" r:id="rId3333" display="mabdo@iu.edu"/>
    <hyperlink ref="B2979" r:id="rId3334" display="mrahma37@gmu.edu"/>
    <hyperlink ref="B2980" r:id="rId3335" display="mrahma45@gmu.edu"/>
    <hyperlink ref="B2981" r:id="rId3336" display="namratashivagunde@gmail.com"/>
    <hyperlink ref="B2982" r:id="rId3337" display="charlottearosario@gmail.com"/>
    <hyperlink ref="B2983" r:id="rId3338" display="annacai@cs.cmu.edu"/>
    <hyperlink ref="B2984" r:id="rId3339" display="ayoadebenjamin@gmail.com"/>
    <hyperlink ref="B2985" r:id="rId3340" display="gdey@cs.stonybrook.edu"/>
    <hyperlink ref="B2986" r:id="rId3341" display="jacksonehrenworth@gmail.com"/>
    <hyperlink ref="B2987" r:id="rId3342" display="danielhajialigol@vt.edu"/>
    <hyperlink ref="B2988" r:id="rId3343" display="xiao.shi@mavs.uta.edu"/>
    <hyperlink ref="B2989" r:id="rId3344" display="nbotzer@nd.edu"/>
    <hyperlink ref="B2990" r:id="rId3345" display="ckevuru@umd.edu"/>
    <hyperlink ref="B2991" r:id="rId3346" display="ghosh100@uw.edu"/>
    <hyperlink ref="B2992" r:id="rId3347" display="minhaoj2@illinois.edu"/>
    <hyperlink ref="B2993" r:id="rId3348" display="kumar.sag@northeastern.edu"/>
    <hyperlink ref="B2994" r:id="rId3349" display="jl5770@columbia.edu"/>
    <hyperlink ref="B2995" r:id="rId3350" display="danieljsklee@gmail.com"/>
    <hyperlink ref="B2996" r:id="rId3351" display="minglii1998@gmail.com"/>
    <hyperlink ref="B2997" r:id="rId3352" display="xingwei.liang@gmail.com"/>
    <hyperlink ref="B2998" r:id="rId3353" display="terrancl@andrew.cmu.edu"/>
    <hyperlink ref="B2999" r:id="rId3354" display="alyssa_loo@brown.edu"/>
    <hyperlink ref="B3000" r:id="rId3355" display="smalladi@princeton.edu"/>
    <hyperlink ref="B3001" r:id="rId3356" display="ritikamangla@utexas.edu"/>
    <hyperlink ref="B3002" r:id="rId3357" display="fmireshg@ucsd.edue"/>
    <hyperlink ref="B3003" r:id="rId3358" display="orrp@eecs.berkeley.edu"/>
    <hyperlink ref="B3004" r:id="rId3359" display="craj@gmu.edu"/>
    <hyperlink ref="B3005" r:id="rId3360" display="mrigankr@cs.cmu.edu"/>
    <hyperlink ref="B3006" r:id="rId3361" display="fsakshi@umass.edu"/>
    <hyperlink ref="B3007" r:id="rId3362" display="taiweish@usc.edu"/>
    <hyperlink ref="B3008" r:id="rId3363" display="ks1437@scarletmail.rutgers.edu"/>
    <hyperlink ref="B3009" r:id="rId3364" display="sun.jiu@northeastern.edu"/>
    <hyperlink ref="B3010" r:id="rId3365" display="utkarsht@umd.edu"/>
    <hyperlink ref="B3011" r:id="rId3366" display="awang1@colgate.edu"/>
    <hyperlink ref="B3012" r:id="rId3367" display="zhuofeng@umich.edu"/>
    <hyperlink ref="B3013" r:id="rId3368" display="wxia@princeton.edu"/>
    <hyperlink ref="B3014" r:id="rId3369" display="alexx@andrew.cmu.edu"/>
    <hyperlink ref="B3015" r:id="rId3370" display="cyang3@andrew.cmu.edu"/>
    <hyperlink ref="B3016" r:id="rId3371" display="yuhaofei44@gmail.com"/>
    <hyperlink ref="B3017" r:id="rId3372" display="yuvanesh@nomic.ai"/>
    <hyperlink ref="B3018" r:id="rId3373" display="daiasami@udel.edu"/>
    <hyperlink ref="B3019" r:id="rId3374" display="blume5@illinois.edu"/>
    <hyperlink ref="B3020" r:id="rId3375" display="nbrown9@clemson.edu"/>
    <hyperlink ref="B3021" r:id="rId3376" display="caiyulia@usc.edu"/>
    <hyperlink ref="B3022" r:id="rId3377" display="davidchan@berkeley.edu"/>
    <hyperlink ref="B3023" r:id="rId3378" display="ihcho2@illinois.edu"/>
    <hyperlink ref="B3024" r:id="rId3379" display="achobey@colgate.edu"/>
    <hyperlink ref="B3025" r:id="rId3380" display="sanjoyc@umd.edu"/>
    <hyperlink ref="B3026" r:id="rId3381" display="frankdenghaikang@gmail.com"/>
    <hyperlink ref="B3027" r:id="rId3382" display="cdong@ucsd.edu"/>
    <hyperlink ref="B3028" r:id="rId3383" display="claytonfields@u.boisestate.edu"/>
    <hyperlink ref="B3029" r:id="rId3384" display="shinghos@mit.edu"/>
    <hyperlink ref="B3030" r:id="rId3385" display="cygu@stanford.edu"/>
    <hyperlink ref="B3031" r:id="rId3386" display="abg96@pitt.edu"/>
    <hyperlink ref="B3032" r:id="rId3387" display="anshitagupta@umass.edu"/>
    <hyperlink ref="B3033" r:id="rId3388" display="samyakg@princeton.edu"/>
    <hyperlink ref="B3034" r:id="rId3389" display="hhanley@stanford.edu"/>
    <hyperlink ref="B3035" r:id="rId3390" display="ryanhxhe@gmail.com"/>
    <hyperlink ref="B3036" r:id="rId3391" display="shwaihe@umd.edu"/>
    <hyperlink ref="B3037" r:id="rId3392" display="dheineman3@gatech.edu"/>
    <hyperlink ref="B3038" r:id="rId3393" display="vaishnavi@ucsb.edu"/>
    <hyperlink ref="B3039" r:id="rId3394" display="zixia314@stanford.edu"/>
    <hyperlink ref="B3040" r:id="rId3395" display="linghaoj@usc.edu"/>
    <hyperlink ref="B3041" r:id="rId3396" display="sebyjoseph2015@gmail.com"/>
    <hyperlink ref="B3042" r:id="rId3397" display="bkane2@ur.rochester.edu"/>
    <hyperlink ref="B3043" r:id="rId3398" display="apoorvkh@brown.edu"/>
    <hyperlink ref="B3044" r:id="rId3399" display="kskumara@asu.edu"/>
    <hyperlink ref="B3045" r:id="rId3400" display="hul52@pitt.edu"/>
    <hyperlink ref="B3046" r:id="rId3401" display="al4143@columbia.edu"/>
    <hyperlink ref="B3047" r:id="rId3402" display="lzwlzw789@gmail.com"/>
    <hyperlink ref="B3048" r:id="rId3403" display="yuxiang@illinois.edu"/>
    <hyperlink ref="B3049" r:id="rId3404" display="wanjingm@stanford.edu"/>
    <hyperlink ref="B3050" r:id="rId3405" display="kyvinhmai@gmail.com"/>
    <hyperlink ref="B3051" r:id="rId3406" display="dminn@umass.edu"/>
    <hyperlink ref="B3052" r:id="rId3407" display="amukher6@gmu.edu"/>
    <hyperlink ref="B3053" r:id="rId3408" display="sathvik@umd.edu"/>
    <hyperlink ref="B3054" r:id="rId3409" display="dnathani@ucsb.edu"/>
    <hyperlink ref="B3055" r:id="rId3410" display="knguye71@illinois.edu"/>
    <hyperlink ref="B3056" r:id="rId3411" display="andy136899@gmail.com"/>
    <hyperlink ref="B3057" r:id="rId3412" display="pal.k@northeastern.edu"/>
    <hyperlink ref="B3058" r:id="rId3413" display="w.palmer@yale.edu"/>
    <hyperlink ref="B3059" r:id="rId3414" display="tul02009@temple.edu"/>
    <hyperlink ref="B3060" r:id="rId3415" display="shubhamprshr27@gmail.com"/>
    <hyperlink ref="B3061" r:id="rId3416" display="roihn@umich.edu"/>
    <hyperlink ref="B3062" r:id="rId3417" display="petty@nyu.edu"/>
    <hyperlink ref="B3063" r:id="rId3418" display="tpial@cs.stonybrook.edu"/>
    <hyperlink ref="B3064" r:id="rId3419" display="jingyq1@vt.edu"/>
    <hyperlink ref="B3065" r:id="rId3420" display="kavelrao@cs.washington.edu"/>
    <hyperlink ref="B3066" r:id="rId3421" display="danielrose@ucsb.edu"/>
    <hyperlink ref="B3067" r:id="rId3422" display="sakarvadia@uchicago.edu"/>
    <hyperlink ref="B3068" r:id="rId3423" display="jhsansom@umich.edu"/>
    <hyperlink ref="B3069" r:id="rId3424" display="sschulho@umd.edu"/>
    <hyperlink ref="B3070" r:id="rId3425" display="harryshomer@gmail.com"/>
    <hyperlink ref="B3071" r:id="rId3426" display="yueqis@andrew.cmu.edu"/>
    <hyperlink ref="B3072" r:id="rId3427" display="yysung53@umd.edu"/>
    <hyperlink ref="B3073" r:id="rId3428" display="siddharth.suresh@wisc.edu"/>
    <hyperlink ref="B3074" r:id="rId3429" display="ruixuan@cs.wisc.edu"/>
    <hyperlink ref="B3075" r:id="rId3430" display="elaine1wan@g.ucla.edu"/>
    <hyperlink ref="B3076" r:id="rId3431" display="qingwang@iastate.edu"/>
    <hyperlink ref="B3077" r:id="rId3432" display="swangxr@gmail.com"/>
    <hyperlink ref="B3078" r:id="rId3433" display="taw2@clemson.edu"/>
    <hyperlink ref="B3079" r:id="rId3434" display="markxiao@stanford.edu"/>
    <hyperlink ref="B3080" r:id="rId3435" display="zx51@rice.edu"/>
    <hyperlink ref="B3081" r:id="rId3436" display="yutaro.yamada@yale.edu"/>
    <hyperlink ref="B3082" r:id="rId3437" display="huckiyang@gmail.com"/>
    <hyperlink ref="B3083" r:id="rId3438" display="joeyy5588@g.ucla.edu"/>
    <hyperlink ref="B3084" r:id="rId3439" display="myu2@nd.edu"/>
    <hyperlink ref="B3085" r:id="rId3440" display="qinan_yu@brown.edu"/>
    <hyperlink ref="B3086" r:id="rId3441" display="yiyanz@andrew.cmu.edu"/>
    <hyperlink ref="B3087" r:id="rId3442" display="mjqzhang@utexas.edu"/>
    <hyperlink ref="B3088" r:id="rId3443" display="yuz551@g.harvard.edu"/>
    <hyperlink ref="B3089" r:id="rId3444" display="yuz163@ucsd.edu"/>
    <hyperlink ref="B3090" r:id="rId3445" display="katezhou@stanford.edu"/>
    <hyperlink ref="B3091" r:id="rId3446" display="pzou3@uic.edu"/>
    <hyperlink ref="B3092" r:id="rId3447" display="dhananjay.ashok99@gmail.com"/>
    <hyperlink ref="B3093" r:id="rId3448" display="arthbohra@bardeen.ai"/>
    <hyperlink ref="B3094" r:id="rId3449" display="scasper@mit.edu"/>
    <hyperlink ref="B3095" r:id="rId3450" display="yangzhou@auburn.edu"/>
    <hyperlink ref="B3096" r:id="rId3451" display="yutianch@andrew.cmu.edu"/>
    <hyperlink ref="B3097" r:id="rId3452" display="deqingfu@usc.edu"/>
    <hyperlink ref="B3098" r:id="rId3453" display="suyuge2@illinois.edu"/>
    <hyperlink ref="B3099" r:id="rId3454" display="ggoncalv@cs.cmu.edu"/>
    <hyperlink ref="B3100" r:id="rId3455" display="wookje.han@columbia.edu"/>
    <hyperlink ref="B3101" r:id="rId3456" display="jacob.k.johnson@utah.edu"/>
    <hyperlink ref="B3102" r:id="rId3457" display="yoonhwa2@illinois.edu"/>
    <hyperlink ref="B3103" r:id="rId3458" display="jli265@ncsu.edu"/>
    <hyperlink ref="B3104" r:id="rId3459" display="xangl9867@gmail.com"/>
    <hyperlink ref="B3105" r:id="rId3460" display="rli@umass.edu"/>
    <hyperlink ref="B3106" r:id="rId3461" display="hlillemark@berkeley.edu"/>
    <hyperlink ref="B3107" r:id="rId3462" display="anthliu@umich.edu"/>
    <hyperlink ref="B3108" r:id="rId3463" display="liuguan5@msu.edu"/>
    <hyperlink ref="B3109" r:id="rId3464" display="yanchenliu@g.harvard.edu"/>
    <hyperlink ref="B3110" r:id="rId3465" display="long273@purdue.edu"/>
    <hyperlink ref="B3111" r:id="rId3466" display="davem@cs.technion.ac.il"/>
    <hyperlink ref="B3112" r:id="rId3467" display="sgnamburi@wisc.edu"/>
    <hyperlink ref="B3113" r:id="rId3468" display="chienn@uoregon.edu"/>
    <hyperlink ref="B3114" r:id="rId3469" display="rabby@apurbatech.com"/>
    <hyperlink ref="B3115" r:id="rId3470" display="jasl1@student.gsu.edu"/>
    <hyperlink ref="B3116" r:id="rId3471" display="vyoma@stanford.edu"/>
    <hyperlink ref="B3117" r:id="rId3472" display="szs0239@auburn.edu"/>
    <hyperlink ref="B3118" r:id="rId3473" display="ryanshea10@gmail.com"/>
    <hyperlink ref="B3119" r:id="rId3474" display="mshokri@gradcenter.cuny.edu"/>
    <hyperlink ref="B3120" r:id="rId3475" display="hwang219@hawk.iit.edu"/>
    <hyperlink ref="B3121" r:id="rId3476" display="yxw158830@utdallas.edu"/>
    <hyperlink ref="B3122" r:id="rId3477" display="yiruwang@cs.washington.edu"/>
    <hyperlink ref="B3123" r:id="rId3478" display="maxwell.weinzierl@utdallas.edu"/>
    <hyperlink ref="B3124" r:id="rId3479" display="bbyan@stanford.edu"/>
    <hyperlink ref="B3125" r:id="rId3480" display="fy95@cornell.edu"/>
    <hyperlink ref="B3126" r:id="rId3481" display="kzhang8@wpi.edu"/>
    <hyperlink ref="B3127" r:id="rId3482" display="thomaszhao1998@gmail.com"/>
    <hyperlink ref="B3128" r:id="rId3483" display="faltings@mit.edu"/>
    <hyperlink ref="B3129" r:id="rId3484" display="bobchen@umd.edu"/>
    <hyperlink ref="B3130" r:id="rId3485" display="lincy.p2@gmail.com"/>
    <hyperlink ref="B3131" r:id="rId3486" display="huihui.xu@pitt.edu"/>
    <hyperlink ref="B3132" r:id="rId3487" display="sakibchowdhury131@gmail.com"/>
    <hyperlink ref="B3133" r:id="rId3488" display="dgoswam@gmu.edu"/>
    <hyperlink ref="B3134" r:id="rId3489" display="ga.kowsher@gmail.com"/>
    <hyperlink ref="B3135" r:id="rId3490" display="vaibhavg152@gmail.com"/>
    <hyperlink ref="B3136" r:id="rId3491" display="nnakshat@purdue.edu"/>
    <hyperlink ref="B3137" r:id="rId3492" display="emoneil@alumni.upenn.edu"/>
    <hyperlink ref="B3138" r:id="rId3493" display="mraihan2@gmu.edu"/>
    <hyperlink ref="B3139" r:id="rId3494" display="marcelo@ttic.edu"/>
    <hyperlink ref="B3140" r:id="rId3495" display="zpzhang@bu.edu"/>
    <hyperlink ref="B3141" r:id="rId3496" display="zhoujianghong232@gmail.com"/>
    <hyperlink ref="B3142" r:id="rId3497" display="jss2219@columbia.edu"/>
    <hyperlink ref="B3143" r:id="rId3498" display="juanhe@stanford.edu"/>
    <hyperlink ref="B3144" r:id="rId3499" display="avaidya@utexas.edu"/>
    <hyperlink ref="B3145" r:id="rId3500" display="tuyetdta1@fpt.com"/>
    <hyperlink ref="B3146" r:id="rId3501" display="nam.lh173264@gmail.com"/>
    <hyperlink ref="B3147" r:id="rId3502" display="jack.pham@thebcvv.com"/>
    <hyperlink ref="B3148" r:id="rId3503" display="dungnm31@fpt.com"/>
    <hyperlink ref="B3149" r:id="rId3504" display="ryan.nguyen@cinnamon.is"/>
    <hyperlink ref="B3150" r:id="rId3505" display="20520929@gm.uit.edu.vn"/>
    <hyperlink ref="B3151" r:id="rId3506" display="dangkh_uet@vnu.edu.vn"/>
    <hyperlink ref="B3152" r:id="rId3507" display="mattam301@gmail.com"/>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25</vt:i4>
      </vt:variant>
    </vt:vector>
  </HeadingPairs>
  <TitlesOfParts>
    <vt:vector size="25" baseType="lpstr">
      <vt:lpstr>Snapshot Report</vt:lpstr>
      <vt:lpstr>Committee</vt:lpstr>
      <vt:lpstr>Deadlines</vt:lpstr>
      <vt:lpstr>EACL 2024 Timeline</vt:lpstr>
      <vt:lpstr>Accepted Papers</vt:lpstr>
      <vt:lpstr>Accepted papers - new</vt:lpstr>
      <vt:lpstr>Sheet51</vt:lpstr>
      <vt:lpstr>Oral Program Table</vt:lpstr>
      <vt:lpstr>PosterDemoSRWFindings Program T</vt:lpstr>
      <vt:lpstr>Diversity and Inclusion </vt:lpstr>
      <vt:lpstr>EACL 2024 Workshops</vt:lpstr>
      <vt:lpstr>EACL 2024 Tutorials</vt:lpstr>
      <vt:lpstr>Visa Requests &amp; Tracking</vt:lpstr>
      <vt:lpstr>Meeting SpaceRooms</vt:lpstr>
      <vt:lpstr>EMNLP-Program-v1</vt:lpstr>
      <vt:lpstr>F&amp;B</vt:lpstr>
      <vt:lpstr>Volunteers</vt:lpstr>
      <vt:lpstr>SponsorExhibitor</vt:lpstr>
      <vt:lpstr>Session Chairs</vt:lpstr>
      <vt:lpstr>EMNLP 2021</vt:lpstr>
      <vt:lpstr>Tasks</vt:lpstr>
      <vt:lpstr>Room Sets Schedules by Day</vt:lpstr>
      <vt:lpstr>Attendee Details</vt:lpstr>
      <vt:lpstr>Jenns Contacts</vt:lpstr>
      <vt:lpstr>Current Membership 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liuwi</cp:lastModifiedBy>
  <dcterms:created xsi:type="dcterms:W3CDTF">2024-03-15T16:11:00Z</dcterms:created>
  <dcterms:modified xsi:type="dcterms:W3CDTF">2024-03-15T15:18:22Z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1033-11.1.0.10702</vt:lpwstr>
  </property>
</Properties>
</file>